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ownloads\Projects File\Project 2 - Financial Performance Analysis\Financial_Performance_Analysis\Excel\"/>
    </mc:Choice>
  </mc:AlternateContent>
  <xr:revisionPtr revIDLastSave="0" documentId="13_ncr:1_{DE22732B-24C7-4368-B645-2F74EB6E1321}" xr6:coauthVersionLast="47" xr6:coauthVersionMax="47" xr10:uidLastSave="{00000000-0000-0000-0000-000000000000}"/>
  <bookViews>
    <workbookView xWindow="-108" yWindow="-108" windowWidth="23256" windowHeight="12456" firstSheet="2" activeTab="5" xr2:uid="{90F00D29-D225-461E-A99F-9085555A9521}"/>
  </bookViews>
  <sheets>
    <sheet name="Customers" sheetId="3" r:id="rId1"/>
    <sheet name="Vendors" sheetId="1" r:id="rId2"/>
    <sheet name="Headcount" sheetId="2" r:id="rId3"/>
    <sheet name="Budget" sheetId="4" r:id="rId4"/>
    <sheet name="Financial_Transactions" sheetId="5" r:id="rId5"/>
    <sheet name="Financial_Transactions_Clean" sheetId="6" r:id="rId6"/>
  </sheets>
  <definedNames>
    <definedName name="ExternalData_1" localSheetId="3" hidden="1">Budget!$A$1:$E$73</definedName>
    <definedName name="ExternalData_1" localSheetId="0" hidden="1">Customers!$A$1:$F$401</definedName>
    <definedName name="ExternalData_1" localSheetId="4" hidden="1">Financial_Transactions!$A$1:$J$10401</definedName>
    <definedName name="ExternalData_1" localSheetId="2" hidden="1">Headcount!$A$1:$G$201</definedName>
    <definedName name="ExternalData_1" localSheetId="1" hidden="1">Vendors!$A$1:$E$121</definedName>
    <definedName name="ExternalData_2" localSheetId="5" hidden="1">Financial_Transactions_Clean!$A$1:$M$10401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6" l="1"/>
  <c r="N4" i="6"/>
  <c r="N5" i="6"/>
  <c r="N6" i="6"/>
  <c r="N7" i="6"/>
  <c r="N8" i="6"/>
  <c r="N9" i="6"/>
  <c r="N10" i="6"/>
  <c r="P10" i="6" s="1"/>
  <c r="N11" i="6"/>
  <c r="N12" i="6"/>
  <c r="N13" i="6"/>
  <c r="N14" i="6"/>
  <c r="N15" i="6"/>
  <c r="N16" i="6"/>
  <c r="N17" i="6"/>
  <c r="N18" i="6"/>
  <c r="P18" i="6" s="1"/>
  <c r="N19" i="6"/>
  <c r="N20" i="6"/>
  <c r="N21" i="6"/>
  <c r="N22" i="6"/>
  <c r="N23" i="6"/>
  <c r="N24" i="6"/>
  <c r="N25" i="6"/>
  <c r="N26" i="6"/>
  <c r="P26" i="6" s="1"/>
  <c r="N27" i="6"/>
  <c r="N28" i="6"/>
  <c r="N29" i="6"/>
  <c r="N30" i="6"/>
  <c r="N31" i="6"/>
  <c r="N32" i="6"/>
  <c r="N33" i="6"/>
  <c r="P33" i="6" s="1"/>
  <c r="N34" i="6"/>
  <c r="P34" i="6" s="1"/>
  <c r="N35" i="6"/>
  <c r="N36" i="6"/>
  <c r="N37" i="6"/>
  <c r="N38" i="6"/>
  <c r="N39" i="6"/>
  <c r="N40" i="6"/>
  <c r="N41" i="6"/>
  <c r="P41" i="6" s="1"/>
  <c r="N42" i="6"/>
  <c r="P42" i="6" s="1"/>
  <c r="N43" i="6"/>
  <c r="N44" i="6"/>
  <c r="N45" i="6"/>
  <c r="N46" i="6"/>
  <c r="N47" i="6"/>
  <c r="N48" i="6"/>
  <c r="N49" i="6"/>
  <c r="P49" i="6" s="1"/>
  <c r="N50" i="6"/>
  <c r="P50" i="6" s="1"/>
  <c r="N51" i="6"/>
  <c r="N52" i="6"/>
  <c r="N53" i="6"/>
  <c r="N54" i="6"/>
  <c r="N55" i="6"/>
  <c r="N56" i="6"/>
  <c r="N57" i="6"/>
  <c r="P57" i="6" s="1"/>
  <c r="N58" i="6"/>
  <c r="P58" i="6" s="1"/>
  <c r="N59" i="6"/>
  <c r="N60" i="6"/>
  <c r="N61" i="6"/>
  <c r="N62" i="6"/>
  <c r="N63" i="6"/>
  <c r="N64" i="6"/>
  <c r="N65" i="6"/>
  <c r="P65" i="6" s="1"/>
  <c r="N66" i="6"/>
  <c r="P66" i="6" s="1"/>
  <c r="N67" i="6"/>
  <c r="N68" i="6"/>
  <c r="N69" i="6"/>
  <c r="N70" i="6"/>
  <c r="N71" i="6"/>
  <c r="N72" i="6"/>
  <c r="N73" i="6"/>
  <c r="P73" i="6" s="1"/>
  <c r="N74" i="6"/>
  <c r="P74" i="6" s="1"/>
  <c r="N75" i="6"/>
  <c r="N76" i="6"/>
  <c r="N77" i="6"/>
  <c r="N78" i="6"/>
  <c r="N79" i="6"/>
  <c r="N80" i="6"/>
  <c r="N81" i="6"/>
  <c r="P81" i="6" s="1"/>
  <c r="N82" i="6"/>
  <c r="P82" i="6" s="1"/>
  <c r="N83" i="6"/>
  <c r="N84" i="6"/>
  <c r="N85" i="6"/>
  <c r="N86" i="6"/>
  <c r="N87" i="6"/>
  <c r="N88" i="6"/>
  <c r="N89" i="6"/>
  <c r="P89" i="6" s="1"/>
  <c r="N90" i="6"/>
  <c r="P90" i="6" s="1"/>
  <c r="N91" i="6"/>
  <c r="N92" i="6"/>
  <c r="N93" i="6"/>
  <c r="N94" i="6"/>
  <c r="N95" i="6"/>
  <c r="N96" i="6"/>
  <c r="N97" i="6"/>
  <c r="P97" i="6" s="1"/>
  <c r="N98" i="6"/>
  <c r="P98" i="6" s="1"/>
  <c r="N99" i="6"/>
  <c r="N100" i="6"/>
  <c r="N101" i="6"/>
  <c r="N102" i="6"/>
  <c r="N103" i="6"/>
  <c r="N104" i="6"/>
  <c r="N105" i="6"/>
  <c r="P105" i="6" s="1"/>
  <c r="N106" i="6"/>
  <c r="P106" i="6" s="1"/>
  <c r="N107" i="6"/>
  <c r="N108" i="6"/>
  <c r="N109" i="6"/>
  <c r="N110" i="6"/>
  <c r="N111" i="6"/>
  <c r="N112" i="6"/>
  <c r="N113" i="6"/>
  <c r="P113" i="6" s="1"/>
  <c r="N114" i="6"/>
  <c r="P114" i="6" s="1"/>
  <c r="N115" i="6"/>
  <c r="N116" i="6"/>
  <c r="N117" i="6"/>
  <c r="N118" i="6"/>
  <c r="N119" i="6"/>
  <c r="N120" i="6"/>
  <c r="N121" i="6"/>
  <c r="P121" i="6" s="1"/>
  <c r="N122" i="6"/>
  <c r="P122" i="6" s="1"/>
  <c r="N123" i="6"/>
  <c r="N124" i="6"/>
  <c r="N125" i="6"/>
  <c r="N126" i="6"/>
  <c r="N127" i="6"/>
  <c r="N128" i="6"/>
  <c r="N129" i="6"/>
  <c r="P129" i="6" s="1"/>
  <c r="N130" i="6"/>
  <c r="P130" i="6" s="1"/>
  <c r="N131" i="6"/>
  <c r="N132" i="6"/>
  <c r="N133" i="6"/>
  <c r="N134" i="6"/>
  <c r="N135" i="6"/>
  <c r="N136" i="6"/>
  <c r="N137" i="6"/>
  <c r="N138" i="6"/>
  <c r="P138" i="6" s="1"/>
  <c r="N139" i="6"/>
  <c r="N140" i="6"/>
  <c r="N141" i="6"/>
  <c r="N142" i="6"/>
  <c r="N143" i="6"/>
  <c r="N144" i="6"/>
  <c r="N145" i="6"/>
  <c r="P145" i="6" s="1"/>
  <c r="N146" i="6"/>
  <c r="P146" i="6" s="1"/>
  <c r="N147" i="6"/>
  <c r="N148" i="6"/>
  <c r="N149" i="6"/>
  <c r="N150" i="6"/>
  <c r="N151" i="6"/>
  <c r="N152" i="6"/>
  <c r="N153" i="6"/>
  <c r="P153" i="6" s="1"/>
  <c r="N154" i="6"/>
  <c r="P154" i="6" s="1"/>
  <c r="N155" i="6"/>
  <c r="N156" i="6"/>
  <c r="N157" i="6"/>
  <c r="N158" i="6"/>
  <c r="N159" i="6"/>
  <c r="N160" i="6"/>
  <c r="N161" i="6"/>
  <c r="P161" i="6" s="1"/>
  <c r="N162" i="6"/>
  <c r="P162" i="6" s="1"/>
  <c r="N163" i="6"/>
  <c r="N164" i="6"/>
  <c r="N165" i="6"/>
  <c r="N166" i="6"/>
  <c r="N167" i="6"/>
  <c r="N168" i="6"/>
  <c r="N169" i="6"/>
  <c r="P169" i="6" s="1"/>
  <c r="N170" i="6"/>
  <c r="P170" i="6" s="1"/>
  <c r="N171" i="6"/>
  <c r="N172" i="6"/>
  <c r="N173" i="6"/>
  <c r="N174" i="6"/>
  <c r="N175" i="6"/>
  <c r="N176" i="6"/>
  <c r="N177" i="6"/>
  <c r="P177" i="6" s="1"/>
  <c r="N178" i="6"/>
  <c r="P178" i="6" s="1"/>
  <c r="N179" i="6"/>
  <c r="N180" i="6"/>
  <c r="N181" i="6"/>
  <c r="N182" i="6"/>
  <c r="N183" i="6"/>
  <c r="N184" i="6"/>
  <c r="N185" i="6"/>
  <c r="P185" i="6" s="1"/>
  <c r="N186" i="6"/>
  <c r="P186" i="6" s="1"/>
  <c r="N187" i="6"/>
  <c r="N188" i="6"/>
  <c r="N189" i="6"/>
  <c r="N190" i="6"/>
  <c r="N191" i="6"/>
  <c r="N192" i="6"/>
  <c r="N193" i="6"/>
  <c r="P193" i="6" s="1"/>
  <c r="N194" i="6"/>
  <c r="P194" i="6" s="1"/>
  <c r="N195" i="6"/>
  <c r="N196" i="6"/>
  <c r="N197" i="6"/>
  <c r="N198" i="6"/>
  <c r="N199" i="6"/>
  <c r="N200" i="6"/>
  <c r="N201" i="6"/>
  <c r="P201" i="6" s="1"/>
  <c r="N202" i="6"/>
  <c r="P202" i="6" s="1"/>
  <c r="N203" i="6"/>
  <c r="N204" i="6"/>
  <c r="N205" i="6"/>
  <c r="N206" i="6"/>
  <c r="N207" i="6"/>
  <c r="N208" i="6"/>
  <c r="N209" i="6"/>
  <c r="N210" i="6"/>
  <c r="P210" i="6" s="1"/>
  <c r="N211" i="6"/>
  <c r="N212" i="6"/>
  <c r="N213" i="6"/>
  <c r="N214" i="6"/>
  <c r="N215" i="6"/>
  <c r="N216" i="6"/>
  <c r="N217" i="6"/>
  <c r="N218" i="6"/>
  <c r="P218" i="6" s="1"/>
  <c r="N219" i="6"/>
  <c r="N220" i="6"/>
  <c r="N221" i="6"/>
  <c r="N222" i="6"/>
  <c r="N223" i="6"/>
  <c r="N224" i="6"/>
  <c r="N225" i="6"/>
  <c r="P225" i="6" s="1"/>
  <c r="N226" i="6"/>
  <c r="P226" i="6" s="1"/>
  <c r="N227" i="6"/>
  <c r="N228" i="6"/>
  <c r="N229" i="6"/>
  <c r="N230" i="6"/>
  <c r="N231" i="6"/>
  <c r="N232" i="6"/>
  <c r="N233" i="6"/>
  <c r="P233" i="6" s="1"/>
  <c r="N234" i="6"/>
  <c r="P234" i="6" s="1"/>
  <c r="N235" i="6"/>
  <c r="N236" i="6"/>
  <c r="N237" i="6"/>
  <c r="N238" i="6"/>
  <c r="N239" i="6"/>
  <c r="N240" i="6"/>
  <c r="N241" i="6"/>
  <c r="P241" i="6" s="1"/>
  <c r="N242" i="6"/>
  <c r="P242" i="6" s="1"/>
  <c r="N243" i="6"/>
  <c r="N244" i="6"/>
  <c r="N245" i="6"/>
  <c r="N246" i="6"/>
  <c r="N247" i="6"/>
  <c r="N248" i="6"/>
  <c r="N249" i="6"/>
  <c r="P249" i="6" s="1"/>
  <c r="N250" i="6"/>
  <c r="P250" i="6" s="1"/>
  <c r="N251" i="6"/>
  <c r="N252" i="6"/>
  <c r="N253" i="6"/>
  <c r="N254" i="6"/>
  <c r="N255" i="6"/>
  <c r="N256" i="6"/>
  <c r="N257" i="6"/>
  <c r="P257" i="6" s="1"/>
  <c r="N258" i="6"/>
  <c r="P258" i="6" s="1"/>
  <c r="N259" i="6"/>
  <c r="N260" i="6"/>
  <c r="N261" i="6"/>
  <c r="N262" i="6"/>
  <c r="N263" i="6"/>
  <c r="N264" i="6"/>
  <c r="N265" i="6"/>
  <c r="P265" i="6" s="1"/>
  <c r="N266" i="6"/>
  <c r="P266" i="6" s="1"/>
  <c r="N267" i="6"/>
  <c r="N268" i="6"/>
  <c r="N269" i="6"/>
  <c r="N270" i="6"/>
  <c r="N271" i="6"/>
  <c r="N272" i="6"/>
  <c r="N273" i="6"/>
  <c r="P273" i="6" s="1"/>
  <c r="N274" i="6"/>
  <c r="P274" i="6" s="1"/>
  <c r="N275" i="6"/>
  <c r="N276" i="6"/>
  <c r="N277" i="6"/>
  <c r="N278" i="6"/>
  <c r="N279" i="6"/>
  <c r="N280" i="6"/>
  <c r="N281" i="6"/>
  <c r="P281" i="6" s="1"/>
  <c r="N282" i="6"/>
  <c r="P282" i="6" s="1"/>
  <c r="N283" i="6"/>
  <c r="N284" i="6"/>
  <c r="N285" i="6"/>
  <c r="N286" i="6"/>
  <c r="N287" i="6"/>
  <c r="N288" i="6"/>
  <c r="N289" i="6"/>
  <c r="P289" i="6" s="1"/>
  <c r="N290" i="6"/>
  <c r="P290" i="6" s="1"/>
  <c r="N291" i="6"/>
  <c r="N292" i="6"/>
  <c r="N293" i="6"/>
  <c r="N294" i="6"/>
  <c r="N295" i="6"/>
  <c r="N296" i="6"/>
  <c r="N297" i="6"/>
  <c r="P297" i="6" s="1"/>
  <c r="N298" i="6"/>
  <c r="P298" i="6" s="1"/>
  <c r="N299" i="6"/>
  <c r="N300" i="6"/>
  <c r="N301" i="6"/>
  <c r="N302" i="6"/>
  <c r="N303" i="6"/>
  <c r="N304" i="6"/>
  <c r="N305" i="6"/>
  <c r="P305" i="6" s="1"/>
  <c r="N306" i="6"/>
  <c r="P306" i="6" s="1"/>
  <c r="N307" i="6"/>
  <c r="N308" i="6"/>
  <c r="N309" i="6"/>
  <c r="N310" i="6"/>
  <c r="N311" i="6"/>
  <c r="N312" i="6"/>
  <c r="N313" i="6"/>
  <c r="P313" i="6" s="1"/>
  <c r="N314" i="6"/>
  <c r="P314" i="6" s="1"/>
  <c r="N315" i="6"/>
  <c r="N316" i="6"/>
  <c r="N317" i="6"/>
  <c r="N318" i="6"/>
  <c r="N319" i="6"/>
  <c r="N320" i="6"/>
  <c r="N321" i="6"/>
  <c r="P321" i="6" s="1"/>
  <c r="N322" i="6"/>
  <c r="P322" i="6" s="1"/>
  <c r="N323" i="6"/>
  <c r="N324" i="6"/>
  <c r="N325" i="6"/>
  <c r="N326" i="6"/>
  <c r="N327" i="6"/>
  <c r="N328" i="6"/>
  <c r="N329" i="6"/>
  <c r="N330" i="6"/>
  <c r="P330" i="6" s="1"/>
  <c r="N331" i="6"/>
  <c r="N332" i="6"/>
  <c r="N333" i="6"/>
  <c r="N334" i="6"/>
  <c r="N335" i="6"/>
  <c r="N336" i="6"/>
  <c r="N337" i="6"/>
  <c r="N338" i="6"/>
  <c r="P338" i="6" s="1"/>
  <c r="N339" i="6"/>
  <c r="N340" i="6"/>
  <c r="N341" i="6"/>
  <c r="N342" i="6"/>
  <c r="N343" i="6"/>
  <c r="N344" i="6"/>
  <c r="N345" i="6"/>
  <c r="P345" i="6" s="1"/>
  <c r="N346" i="6"/>
  <c r="P346" i="6" s="1"/>
  <c r="N347" i="6"/>
  <c r="N348" i="6"/>
  <c r="N349" i="6"/>
  <c r="N350" i="6"/>
  <c r="N351" i="6"/>
  <c r="N352" i="6"/>
  <c r="N353" i="6"/>
  <c r="P353" i="6" s="1"/>
  <c r="N354" i="6"/>
  <c r="P354" i="6" s="1"/>
  <c r="N355" i="6"/>
  <c r="N356" i="6"/>
  <c r="N357" i="6"/>
  <c r="N358" i="6"/>
  <c r="N359" i="6"/>
  <c r="N360" i="6"/>
  <c r="N361" i="6"/>
  <c r="P361" i="6" s="1"/>
  <c r="N362" i="6"/>
  <c r="P362" i="6" s="1"/>
  <c r="N363" i="6"/>
  <c r="N364" i="6"/>
  <c r="N365" i="6"/>
  <c r="N366" i="6"/>
  <c r="N367" i="6"/>
  <c r="N368" i="6"/>
  <c r="N369" i="6"/>
  <c r="P369" i="6" s="1"/>
  <c r="N370" i="6"/>
  <c r="P370" i="6" s="1"/>
  <c r="N371" i="6"/>
  <c r="N372" i="6"/>
  <c r="N373" i="6"/>
  <c r="N374" i="6"/>
  <c r="N375" i="6"/>
  <c r="N376" i="6"/>
  <c r="N377" i="6"/>
  <c r="P377" i="6" s="1"/>
  <c r="N378" i="6"/>
  <c r="P378" i="6" s="1"/>
  <c r="N379" i="6"/>
  <c r="N380" i="6"/>
  <c r="N381" i="6"/>
  <c r="N382" i="6"/>
  <c r="N383" i="6"/>
  <c r="N384" i="6"/>
  <c r="N385" i="6"/>
  <c r="P385" i="6" s="1"/>
  <c r="N386" i="6"/>
  <c r="P386" i="6" s="1"/>
  <c r="N387" i="6"/>
  <c r="N388" i="6"/>
  <c r="N389" i="6"/>
  <c r="N390" i="6"/>
  <c r="N391" i="6"/>
  <c r="N392" i="6"/>
  <c r="N393" i="6"/>
  <c r="P393" i="6" s="1"/>
  <c r="N394" i="6"/>
  <c r="P394" i="6" s="1"/>
  <c r="N395" i="6"/>
  <c r="N396" i="6"/>
  <c r="N397" i="6"/>
  <c r="N398" i="6"/>
  <c r="N399" i="6"/>
  <c r="N400" i="6"/>
  <c r="N401" i="6"/>
  <c r="P401" i="6" s="1"/>
  <c r="N402" i="6"/>
  <c r="P402" i="6" s="1"/>
  <c r="N403" i="6"/>
  <c r="N404" i="6"/>
  <c r="N405" i="6"/>
  <c r="N406" i="6"/>
  <c r="N407" i="6"/>
  <c r="N408" i="6"/>
  <c r="N409" i="6"/>
  <c r="N410" i="6"/>
  <c r="P410" i="6" s="1"/>
  <c r="N411" i="6"/>
  <c r="N412" i="6"/>
  <c r="N413" i="6"/>
  <c r="N414" i="6"/>
  <c r="N415" i="6"/>
  <c r="N416" i="6"/>
  <c r="N417" i="6"/>
  <c r="P417" i="6" s="1"/>
  <c r="N418" i="6"/>
  <c r="P418" i="6" s="1"/>
  <c r="N419" i="6"/>
  <c r="N420" i="6"/>
  <c r="N421" i="6"/>
  <c r="N422" i="6"/>
  <c r="N423" i="6"/>
  <c r="N424" i="6"/>
  <c r="N425" i="6"/>
  <c r="P425" i="6" s="1"/>
  <c r="N426" i="6"/>
  <c r="P426" i="6" s="1"/>
  <c r="N427" i="6"/>
  <c r="N428" i="6"/>
  <c r="N429" i="6"/>
  <c r="N430" i="6"/>
  <c r="N431" i="6"/>
  <c r="N432" i="6"/>
  <c r="N433" i="6"/>
  <c r="P433" i="6" s="1"/>
  <c r="N434" i="6"/>
  <c r="P434" i="6" s="1"/>
  <c r="N435" i="6"/>
  <c r="N436" i="6"/>
  <c r="N437" i="6"/>
  <c r="N438" i="6"/>
  <c r="N439" i="6"/>
  <c r="N440" i="6"/>
  <c r="N441" i="6"/>
  <c r="P441" i="6" s="1"/>
  <c r="N442" i="6"/>
  <c r="P442" i="6" s="1"/>
  <c r="N443" i="6"/>
  <c r="N444" i="6"/>
  <c r="N445" i="6"/>
  <c r="N446" i="6"/>
  <c r="N447" i="6"/>
  <c r="N448" i="6"/>
  <c r="N449" i="6"/>
  <c r="P449" i="6" s="1"/>
  <c r="N450" i="6"/>
  <c r="P450" i="6" s="1"/>
  <c r="N451" i="6"/>
  <c r="N452" i="6"/>
  <c r="N453" i="6"/>
  <c r="N454" i="6"/>
  <c r="N455" i="6"/>
  <c r="N456" i="6"/>
  <c r="N457" i="6"/>
  <c r="P457" i="6" s="1"/>
  <c r="N458" i="6"/>
  <c r="P458" i="6" s="1"/>
  <c r="N459" i="6"/>
  <c r="N460" i="6"/>
  <c r="N461" i="6"/>
  <c r="N462" i="6"/>
  <c r="N463" i="6"/>
  <c r="N464" i="6"/>
  <c r="N465" i="6"/>
  <c r="P465" i="6" s="1"/>
  <c r="N466" i="6"/>
  <c r="P466" i="6" s="1"/>
  <c r="N467" i="6"/>
  <c r="N468" i="6"/>
  <c r="N469" i="6"/>
  <c r="N470" i="6"/>
  <c r="N471" i="6"/>
  <c r="N472" i="6"/>
  <c r="N473" i="6"/>
  <c r="P473" i="6" s="1"/>
  <c r="N474" i="6"/>
  <c r="P474" i="6" s="1"/>
  <c r="N475" i="6"/>
  <c r="N476" i="6"/>
  <c r="N477" i="6"/>
  <c r="N478" i="6"/>
  <c r="N479" i="6"/>
  <c r="N480" i="6"/>
  <c r="N481" i="6"/>
  <c r="P481" i="6" s="1"/>
  <c r="N482" i="6"/>
  <c r="P482" i="6" s="1"/>
  <c r="N483" i="6"/>
  <c r="N484" i="6"/>
  <c r="N485" i="6"/>
  <c r="N486" i="6"/>
  <c r="N487" i="6"/>
  <c r="N488" i="6"/>
  <c r="N489" i="6"/>
  <c r="P489" i="6" s="1"/>
  <c r="N490" i="6"/>
  <c r="P490" i="6" s="1"/>
  <c r="N491" i="6"/>
  <c r="N492" i="6"/>
  <c r="N493" i="6"/>
  <c r="N494" i="6"/>
  <c r="N495" i="6"/>
  <c r="N496" i="6"/>
  <c r="N497" i="6"/>
  <c r="P497" i="6" s="1"/>
  <c r="N498" i="6"/>
  <c r="P498" i="6" s="1"/>
  <c r="N499" i="6"/>
  <c r="N500" i="6"/>
  <c r="N501" i="6"/>
  <c r="N502" i="6"/>
  <c r="N503" i="6"/>
  <c r="N504" i="6"/>
  <c r="N505" i="6"/>
  <c r="P505" i="6" s="1"/>
  <c r="N506" i="6"/>
  <c r="P506" i="6" s="1"/>
  <c r="N507" i="6"/>
  <c r="N508" i="6"/>
  <c r="N509" i="6"/>
  <c r="N510" i="6"/>
  <c r="N511" i="6"/>
  <c r="N512" i="6"/>
  <c r="N513" i="6"/>
  <c r="P513" i="6" s="1"/>
  <c r="N514" i="6"/>
  <c r="P514" i="6" s="1"/>
  <c r="N515" i="6"/>
  <c r="N516" i="6"/>
  <c r="N517" i="6"/>
  <c r="N518" i="6"/>
  <c r="N519" i="6"/>
  <c r="N520" i="6"/>
  <c r="N521" i="6"/>
  <c r="P521" i="6" s="1"/>
  <c r="N522" i="6"/>
  <c r="P522" i="6" s="1"/>
  <c r="N523" i="6"/>
  <c r="N524" i="6"/>
  <c r="N525" i="6"/>
  <c r="N526" i="6"/>
  <c r="N527" i="6"/>
  <c r="N528" i="6"/>
  <c r="N529" i="6"/>
  <c r="N530" i="6"/>
  <c r="P530" i="6" s="1"/>
  <c r="N531" i="6"/>
  <c r="N532" i="6"/>
  <c r="N533" i="6"/>
  <c r="N534" i="6"/>
  <c r="N535" i="6"/>
  <c r="N536" i="6"/>
  <c r="N537" i="6"/>
  <c r="N538" i="6"/>
  <c r="P538" i="6" s="1"/>
  <c r="N539" i="6"/>
  <c r="N540" i="6"/>
  <c r="N541" i="6"/>
  <c r="N542" i="6"/>
  <c r="N543" i="6"/>
  <c r="N544" i="6"/>
  <c r="N545" i="6"/>
  <c r="P545" i="6" s="1"/>
  <c r="N546" i="6"/>
  <c r="P546" i="6" s="1"/>
  <c r="N547" i="6"/>
  <c r="N548" i="6"/>
  <c r="N549" i="6"/>
  <c r="N550" i="6"/>
  <c r="N551" i="6"/>
  <c r="N552" i="6"/>
  <c r="N553" i="6"/>
  <c r="P553" i="6" s="1"/>
  <c r="N554" i="6"/>
  <c r="P554" i="6" s="1"/>
  <c r="N555" i="6"/>
  <c r="N556" i="6"/>
  <c r="N557" i="6"/>
  <c r="N558" i="6"/>
  <c r="N559" i="6"/>
  <c r="N560" i="6"/>
  <c r="N561" i="6"/>
  <c r="P561" i="6" s="1"/>
  <c r="N562" i="6"/>
  <c r="P562" i="6" s="1"/>
  <c r="N563" i="6"/>
  <c r="N564" i="6"/>
  <c r="N565" i="6"/>
  <c r="N566" i="6"/>
  <c r="N567" i="6"/>
  <c r="N568" i="6"/>
  <c r="N569" i="6"/>
  <c r="P569" i="6" s="1"/>
  <c r="N570" i="6"/>
  <c r="P570" i="6" s="1"/>
  <c r="N571" i="6"/>
  <c r="N572" i="6"/>
  <c r="N573" i="6"/>
  <c r="N574" i="6"/>
  <c r="N575" i="6"/>
  <c r="N576" i="6"/>
  <c r="N577" i="6"/>
  <c r="P577" i="6" s="1"/>
  <c r="N578" i="6"/>
  <c r="P578" i="6" s="1"/>
  <c r="N579" i="6"/>
  <c r="N580" i="6"/>
  <c r="N581" i="6"/>
  <c r="N582" i="6"/>
  <c r="N583" i="6"/>
  <c r="N584" i="6"/>
  <c r="N585" i="6"/>
  <c r="P585" i="6" s="1"/>
  <c r="N586" i="6"/>
  <c r="P586" i="6" s="1"/>
  <c r="N587" i="6"/>
  <c r="N588" i="6"/>
  <c r="N589" i="6"/>
  <c r="N590" i="6"/>
  <c r="N591" i="6"/>
  <c r="N592" i="6"/>
  <c r="N593" i="6"/>
  <c r="P593" i="6" s="1"/>
  <c r="N594" i="6"/>
  <c r="P594" i="6" s="1"/>
  <c r="N595" i="6"/>
  <c r="N596" i="6"/>
  <c r="N597" i="6"/>
  <c r="N598" i="6"/>
  <c r="N599" i="6"/>
  <c r="N600" i="6"/>
  <c r="N601" i="6"/>
  <c r="P601" i="6" s="1"/>
  <c r="N602" i="6"/>
  <c r="P602" i="6" s="1"/>
  <c r="N603" i="6"/>
  <c r="N604" i="6"/>
  <c r="N605" i="6"/>
  <c r="N606" i="6"/>
  <c r="N607" i="6"/>
  <c r="N608" i="6"/>
  <c r="N609" i="6"/>
  <c r="N610" i="6"/>
  <c r="P610" i="6" s="1"/>
  <c r="N611" i="6"/>
  <c r="N612" i="6"/>
  <c r="N613" i="6"/>
  <c r="N614" i="6"/>
  <c r="N615" i="6"/>
  <c r="N616" i="6"/>
  <c r="N617" i="6"/>
  <c r="N618" i="6"/>
  <c r="P618" i="6" s="1"/>
  <c r="N619" i="6"/>
  <c r="N620" i="6"/>
  <c r="N621" i="6"/>
  <c r="N622" i="6"/>
  <c r="N623" i="6"/>
  <c r="N624" i="6"/>
  <c r="N625" i="6"/>
  <c r="P625" i="6" s="1"/>
  <c r="N626" i="6"/>
  <c r="P626" i="6" s="1"/>
  <c r="N627" i="6"/>
  <c r="N628" i="6"/>
  <c r="N629" i="6"/>
  <c r="N630" i="6"/>
  <c r="N631" i="6"/>
  <c r="N632" i="6"/>
  <c r="N633" i="6"/>
  <c r="P633" i="6" s="1"/>
  <c r="N634" i="6"/>
  <c r="P634" i="6" s="1"/>
  <c r="N635" i="6"/>
  <c r="N636" i="6"/>
  <c r="N637" i="6"/>
  <c r="N638" i="6"/>
  <c r="N639" i="6"/>
  <c r="N640" i="6"/>
  <c r="N641" i="6"/>
  <c r="P641" i="6" s="1"/>
  <c r="N642" i="6"/>
  <c r="P642" i="6" s="1"/>
  <c r="N643" i="6"/>
  <c r="N644" i="6"/>
  <c r="N645" i="6"/>
  <c r="N646" i="6"/>
  <c r="N647" i="6"/>
  <c r="N648" i="6"/>
  <c r="N649" i="6"/>
  <c r="N650" i="6"/>
  <c r="P650" i="6" s="1"/>
  <c r="N651" i="6"/>
  <c r="N652" i="6"/>
  <c r="N653" i="6"/>
  <c r="N654" i="6"/>
  <c r="N655" i="6"/>
  <c r="N656" i="6"/>
  <c r="N657" i="6"/>
  <c r="N658" i="6"/>
  <c r="P658" i="6" s="1"/>
  <c r="N659" i="6"/>
  <c r="N660" i="6"/>
  <c r="N661" i="6"/>
  <c r="N662" i="6"/>
  <c r="N663" i="6"/>
  <c r="N664" i="6"/>
  <c r="N665" i="6"/>
  <c r="N666" i="6"/>
  <c r="P666" i="6" s="1"/>
  <c r="N667" i="6"/>
  <c r="N668" i="6"/>
  <c r="N669" i="6"/>
  <c r="N670" i="6"/>
  <c r="N671" i="6"/>
  <c r="N672" i="6"/>
  <c r="N673" i="6"/>
  <c r="P673" i="6" s="1"/>
  <c r="N674" i="6"/>
  <c r="P674" i="6" s="1"/>
  <c r="N675" i="6"/>
  <c r="N676" i="6"/>
  <c r="N677" i="6"/>
  <c r="N678" i="6"/>
  <c r="N679" i="6"/>
  <c r="N680" i="6"/>
  <c r="N681" i="6"/>
  <c r="P681" i="6" s="1"/>
  <c r="N682" i="6"/>
  <c r="P682" i="6" s="1"/>
  <c r="N683" i="6"/>
  <c r="N684" i="6"/>
  <c r="N685" i="6"/>
  <c r="N686" i="6"/>
  <c r="N687" i="6"/>
  <c r="N688" i="6"/>
  <c r="N689" i="6"/>
  <c r="P689" i="6" s="1"/>
  <c r="N690" i="6"/>
  <c r="N691" i="6"/>
  <c r="N692" i="6"/>
  <c r="N693" i="6"/>
  <c r="N694" i="6"/>
  <c r="N695" i="6"/>
  <c r="N696" i="6"/>
  <c r="N697" i="6"/>
  <c r="P697" i="6" s="1"/>
  <c r="N698" i="6"/>
  <c r="N699" i="6"/>
  <c r="N700" i="6"/>
  <c r="N701" i="6"/>
  <c r="N702" i="6"/>
  <c r="N703" i="6"/>
  <c r="N704" i="6"/>
  <c r="N705" i="6"/>
  <c r="P705" i="6" s="1"/>
  <c r="N706" i="6"/>
  <c r="N707" i="6"/>
  <c r="N708" i="6"/>
  <c r="N709" i="6"/>
  <c r="N710" i="6"/>
  <c r="N711" i="6"/>
  <c r="N712" i="6"/>
  <c r="N713" i="6"/>
  <c r="P713" i="6" s="1"/>
  <c r="N714" i="6"/>
  <c r="N715" i="6"/>
  <c r="N716" i="6"/>
  <c r="N717" i="6"/>
  <c r="N718" i="6"/>
  <c r="N719" i="6"/>
  <c r="N720" i="6"/>
  <c r="N721" i="6"/>
  <c r="P721" i="6" s="1"/>
  <c r="N722" i="6"/>
  <c r="N723" i="6"/>
  <c r="N724" i="6"/>
  <c r="N725" i="6"/>
  <c r="N726" i="6"/>
  <c r="N727" i="6"/>
  <c r="N728" i="6"/>
  <c r="N729" i="6"/>
  <c r="P729" i="6" s="1"/>
  <c r="N730" i="6"/>
  <c r="N731" i="6"/>
  <c r="N732" i="6"/>
  <c r="N733" i="6"/>
  <c r="N734" i="6"/>
  <c r="N735" i="6"/>
  <c r="N736" i="6"/>
  <c r="N737" i="6"/>
  <c r="P737" i="6" s="1"/>
  <c r="N738" i="6"/>
  <c r="N739" i="6"/>
  <c r="N740" i="6"/>
  <c r="N741" i="6"/>
  <c r="N742" i="6"/>
  <c r="N743" i="6"/>
  <c r="N744" i="6"/>
  <c r="N745" i="6"/>
  <c r="P745" i="6" s="1"/>
  <c r="N746" i="6"/>
  <c r="N747" i="6"/>
  <c r="N748" i="6"/>
  <c r="N749" i="6"/>
  <c r="N750" i="6"/>
  <c r="N751" i="6"/>
  <c r="N752" i="6"/>
  <c r="N753" i="6"/>
  <c r="P753" i="6" s="1"/>
  <c r="N754" i="6"/>
  <c r="N755" i="6"/>
  <c r="N756" i="6"/>
  <c r="N757" i="6"/>
  <c r="N758" i="6"/>
  <c r="N759" i="6"/>
  <c r="N760" i="6"/>
  <c r="N761" i="6"/>
  <c r="P761" i="6" s="1"/>
  <c r="N762" i="6"/>
  <c r="N763" i="6"/>
  <c r="N764" i="6"/>
  <c r="N765" i="6"/>
  <c r="N766" i="6"/>
  <c r="N767" i="6"/>
  <c r="N768" i="6"/>
  <c r="N769" i="6"/>
  <c r="P769" i="6" s="1"/>
  <c r="N770" i="6"/>
  <c r="N771" i="6"/>
  <c r="N772" i="6"/>
  <c r="N773" i="6"/>
  <c r="N774" i="6"/>
  <c r="N775" i="6"/>
  <c r="N776" i="6"/>
  <c r="N777" i="6"/>
  <c r="P777" i="6" s="1"/>
  <c r="N778" i="6"/>
  <c r="N779" i="6"/>
  <c r="N780" i="6"/>
  <c r="N781" i="6"/>
  <c r="N782" i="6"/>
  <c r="N783" i="6"/>
  <c r="N784" i="6"/>
  <c r="N785" i="6"/>
  <c r="P785" i="6" s="1"/>
  <c r="N786" i="6"/>
  <c r="N787" i="6"/>
  <c r="N788" i="6"/>
  <c r="N789" i="6"/>
  <c r="N790" i="6"/>
  <c r="N791" i="6"/>
  <c r="N792" i="6"/>
  <c r="N793" i="6"/>
  <c r="P793" i="6" s="1"/>
  <c r="N794" i="6"/>
  <c r="N795" i="6"/>
  <c r="N796" i="6"/>
  <c r="N797" i="6"/>
  <c r="N798" i="6"/>
  <c r="N799" i="6"/>
  <c r="N800" i="6"/>
  <c r="N801" i="6"/>
  <c r="P801" i="6" s="1"/>
  <c r="N802" i="6"/>
  <c r="N803" i="6"/>
  <c r="N804" i="6"/>
  <c r="N805" i="6"/>
  <c r="N806" i="6"/>
  <c r="N807" i="6"/>
  <c r="N808" i="6"/>
  <c r="N809" i="6"/>
  <c r="P809" i="6" s="1"/>
  <c r="N810" i="6"/>
  <c r="N811" i="6"/>
  <c r="N812" i="6"/>
  <c r="N813" i="6"/>
  <c r="N814" i="6"/>
  <c r="N815" i="6"/>
  <c r="N816" i="6"/>
  <c r="N817" i="6"/>
  <c r="P817" i="6" s="1"/>
  <c r="N818" i="6"/>
  <c r="N819" i="6"/>
  <c r="N820" i="6"/>
  <c r="N821" i="6"/>
  <c r="N822" i="6"/>
  <c r="N823" i="6"/>
  <c r="N824" i="6"/>
  <c r="N825" i="6"/>
  <c r="P825" i="6" s="1"/>
  <c r="N826" i="6"/>
  <c r="N827" i="6"/>
  <c r="N828" i="6"/>
  <c r="N829" i="6"/>
  <c r="N830" i="6"/>
  <c r="N831" i="6"/>
  <c r="N832" i="6"/>
  <c r="N833" i="6"/>
  <c r="P833" i="6" s="1"/>
  <c r="N834" i="6"/>
  <c r="N835" i="6"/>
  <c r="N836" i="6"/>
  <c r="N837" i="6"/>
  <c r="N838" i="6"/>
  <c r="N839" i="6"/>
  <c r="N840" i="6"/>
  <c r="N841" i="6"/>
  <c r="P841" i="6" s="1"/>
  <c r="N842" i="6"/>
  <c r="N843" i="6"/>
  <c r="N844" i="6"/>
  <c r="N845" i="6"/>
  <c r="N846" i="6"/>
  <c r="N847" i="6"/>
  <c r="N848" i="6"/>
  <c r="N849" i="6"/>
  <c r="P849" i="6" s="1"/>
  <c r="N850" i="6"/>
  <c r="N851" i="6"/>
  <c r="N852" i="6"/>
  <c r="N853" i="6"/>
  <c r="N854" i="6"/>
  <c r="N855" i="6"/>
  <c r="N856" i="6"/>
  <c r="N857" i="6"/>
  <c r="P857" i="6" s="1"/>
  <c r="N858" i="6"/>
  <c r="N859" i="6"/>
  <c r="N860" i="6"/>
  <c r="N861" i="6"/>
  <c r="N862" i="6"/>
  <c r="N863" i="6"/>
  <c r="N864" i="6"/>
  <c r="N865" i="6"/>
  <c r="P865" i="6" s="1"/>
  <c r="N866" i="6"/>
  <c r="N867" i="6"/>
  <c r="N868" i="6"/>
  <c r="N869" i="6"/>
  <c r="N870" i="6"/>
  <c r="N871" i="6"/>
  <c r="N872" i="6"/>
  <c r="N873" i="6"/>
  <c r="P873" i="6" s="1"/>
  <c r="N874" i="6"/>
  <c r="N875" i="6"/>
  <c r="N876" i="6"/>
  <c r="N877" i="6"/>
  <c r="N878" i="6"/>
  <c r="N879" i="6"/>
  <c r="N880" i="6"/>
  <c r="N881" i="6"/>
  <c r="P881" i="6" s="1"/>
  <c r="N882" i="6"/>
  <c r="N883" i="6"/>
  <c r="N884" i="6"/>
  <c r="N885" i="6"/>
  <c r="N886" i="6"/>
  <c r="N887" i="6"/>
  <c r="N888" i="6"/>
  <c r="N889" i="6"/>
  <c r="P889" i="6" s="1"/>
  <c r="N890" i="6"/>
  <c r="N891" i="6"/>
  <c r="N892" i="6"/>
  <c r="N893" i="6"/>
  <c r="N894" i="6"/>
  <c r="N895" i="6"/>
  <c r="N896" i="6"/>
  <c r="N897" i="6"/>
  <c r="P897" i="6" s="1"/>
  <c r="N898" i="6"/>
  <c r="N899" i="6"/>
  <c r="N900" i="6"/>
  <c r="N901" i="6"/>
  <c r="N902" i="6"/>
  <c r="N903" i="6"/>
  <c r="N904" i="6"/>
  <c r="N905" i="6"/>
  <c r="P905" i="6" s="1"/>
  <c r="N906" i="6"/>
  <c r="N907" i="6"/>
  <c r="N908" i="6"/>
  <c r="N909" i="6"/>
  <c r="N910" i="6"/>
  <c r="N911" i="6"/>
  <c r="N912" i="6"/>
  <c r="N913" i="6"/>
  <c r="P913" i="6" s="1"/>
  <c r="N914" i="6"/>
  <c r="N915" i="6"/>
  <c r="N916" i="6"/>
  <c r="N917" i="6"/>
  <c r="N918" i="6"/>
  <c r="N919" i="6"/>
  <c r="N920" i="6"/>
  <c r="N921" i="6"/>
  <c r="P921" i="6" s="1"/>
  <c r="N922" i="6"/>
  <c r="N923" i="6"/>
  <c r="N924" i="6"/>
  <c r="N925" i="6"/>
  <c r="N926" i="6"/>
  <c r="N927" i="6"/>
  <c r="N928" i="6"/>
  <c r="N929" i="6"/>
  <c r="P929" i="6" s="1"/>
  <c r="N930" i="6"/>
  <c r="N931" i="6"/>
  <c r="N932" i="6"/>
  <c r="N933" i="6"/>
  <c r="N934" i="6"/>
  <c r="N935" i="6"/>
  <c r="N936" i="6"/>
  <c r="N937" i="6"/>
  <c r="P937" i="6" s="1"/>
  <c r="N938" i="6"/>
  <c r="N939" i="6"/>
  <c r="N940" i="6"/>
  <c r="N941" i="6"/>
  <c r="N942" i="6"/>
  <c r="N943" i="6"/>
  <c r="N944" i="6"/>
  <c r="N945" i="6"/>
  <c r="P945" i="6" s="1"/>
  <c r="N946" i="6"/>
  <c r="N947" i="6"/>
  <c r="N948" i="6"/>
  <c r="N949" i="6"/>
  <c r="N950" i="6"/>
  <c r="N951" i="6"/>
  <c r="N952" i="6"/>
  <c r="N953" i="6"/>
  <c r="P953" i="6" s="1"/>
  <c r="N954" i="6"/>
  <c r="N955" i="6"/>
  <c r="N956" i="6"/>
  <c r="N957" i="6"/>
  <c r="N958" i="6"/>
  <c r="N959" i="6"/>
  <c r="N960" i="6"/>
  <c r="N961" i="6"/>
  <c r="P961" i="6" s="1"/>
  <c r="N962" i="6"/>
  <c r="N963" i="6"/>
  <c r="N964" i="6"/>
  <c r="N965" i="6"/>
  <c r="N966" i="6"/>
  <c r="N967" i="6"/>
  <c r="N968" i="6"/>
  <c r="N969" i="6"/>
  <c r="P969" i="6" s="1"/>
  <c r="N970" i="6"/>
  <c r="N971" i="6"/>
  <c r="N972" i="6"/>
  <c r="N973" i="6"/>
  <c r="N974" i="6"/>
  <c r="N975" i="6"/>
  <c r="N976" i="6"/>
  <c r="N977" i="6"/>
  <c r="P977" i="6" s="1"/>
  <c r="N978" i="6"/>
  <c r="N979" i="6"/>
  <c r="N980" i="6"/>
  <c r="N981" i="6"/>
  <c r="N982" i="6"/>
  <c r="N983" i="6"/>
  <c r="N984" i="6"/>
  <c r="N985" i="6"/>
  <c r="P985" i="6" s="1"/>
  <c r="N986" i="6"/>
  <c r="N987" i="6"/>
  <c r="N988" i="6"/>
  <c r="N989" i="6"/>
  <c r="N990" i="6"/>
  <c r="N991" i="6"/>
  <c r="N992" i="6"/>
  <c r="N993" i="6"/>
  <c r="P993" i="6" s="1"/>
  <c r="N994" i="6"/>
  <c r="N995" i="6"/>
  <c r="N996" i="6"/>
  <c r="N997" i="6"/>
  <c r="N998" i="6"/>
  <c r="N999" i="6"/>
  <c r="N1000" i="6"/>
  <c r="N1001" i="6"/>
  <c r="P1001" i="6" s="1"/>
  <c r="N1002" i="6"/>
  <c r="N1003" i="6"/>
  <c r="N1004" i="6"/>
  <c r="N1005" i="6"/>
  <c r="N1006" i="6"/>
  <c r="N1007" i="6"/>
  <c r="N1008" i="6"/>
  <c r="N1009" i="6"/>
  <c r="P1009" i="6" s="1"/>
  <c r="N1010" i="6"/>
  <c r="N1011" i="6"/>
  <c r="N1012" i="6"/>
  <c r="N1013" i="6"/>
  <c r="N1014" i="6"/>
  <c r="N1015" i="6"/>
  <c r="N1016" i="6"/>
  <c r="N1017" i="6"/>
  <c r="P1017" i="6" s="1"/>
  <c r="N1018" i="6"/>
  <c r="N1019" i="6"/>
  <c r="N1020" i="6"/>
  <c r="N1021" i="6"/>
  <c r="N1022" i="6"/>
  <c r="N1023" i="6"/>
  <c r="N1024" i="6"/>
  <c r="N1025" i="6"/>
  <c r="P1025" i="6" s="1"/>
  <c r="N1026" i="6"/>
  <c r="N1027" i="6"/>
  <c r="N1028" i="6"/>
  <c r="N1029" i="6"/>
  <c r="N1030" i="6"/>
  <c r="N1031" i="6"/>
  <c r="N1032" i="6"/>
  <c r="N1033" i="6"/>
  <c r="P1033" i="6" s="1"/>
  <c r="N1034" i="6"/>
  <c r="N1035" i="6"/>
  <c r="N1036" i="6"/>
  <c r="N1037" i="6"/>
  <c r="N1038" i="6"/>
  <c r="N1039" i="6"/>
  <c r="N1040" i="6"/>
  <c r="N1041" i="6"/>
  <c r="P1041" i="6" s="1"/>
  <c r="N1042" i="6"/>
  <c r="N1043" i="6"/>
  <c r="N1044" i="6"/>
  <c r="N1045" i="6"/>
  <c r="N1046" i="6"/>
  <c r="N1047" i="6"/>
  <c r="N1048" i="6"/>
  <c r="N1049" i="6"/>
  <c r="P1049" i="6" s="1"/>
  <c r="N1050" i="6"/>
  <c r="N1051" i="6"/>
  <c r="N1052" i="6"/>
  <c r="N1053" i="6"/>
  <c r="N1054" i="6"/>
  <c r="N1055" i="6"/>
  <c r="N1056" i="6"/>
  <c r="N1057" i="6"/>
  <c r="P1057" i="6" s="1"/>
  <c r="N1058" i="6"/>
  <c r="N1059" i="6"/>
  <c r="N1060" i="6"/>
  <c r="N1061" i="6"/>
  <c r="N1062" i="6"/>
  <c r="N1063" i="6"/>
  <c r="N1064" i="6"/>
  <c r="N1065" i="6"/>
  <c r="P1065" i="6" s="1"/>
  <c r="N1066" i="6"/>
  <c r="N1067" i="6"/>
  <c r="N1068" i="6"/>
  <c r="N1069" i="6"/>
  <c r="N1070" i="6"/>
  <c r="N1071" i="6"/>
  <c r="N1072" i="6"/>
  <c r="N1073" i="6"/>
  <c r="P1073" i="6" s="1"/>
  <c r="N1074" i="6"/>
  <c r="N1075" i="6"/>
  <c r="N1076" i="6"/>
  <c r="N1077" i="6"/>
  <c r="N1078" i="6"/>
  <c r="N1079" i="6"/>
  <c r="N1080" i="6"/>
  <c r="N1081" i="6"/>
  <c r="P1081" i="6" s="1"/>
  <c r="N1082" i="6"/>
  <c r="N1083" i="6"/>
  <c r="N1084" i="6"/>
  <c r="N1085" i="6"/>
  <c r="N1086" i="6"/>
  <c r="N1087" i="6"/>
  <c r="N1088" i="6"/>
  <c r="N1089" i="6"/>
  <c r="P1089" i="6" s="1"/>
  <c r="N1090" i="6"/>
  <c r="N1091" i="6"/>
  <c r="N1092" i="6"/>
  <c r="N1093" i="6"/>
  <c r="N1094" i="6"/>
  <c r="N1095" i="6"/>
  <c r="N1096" i="6"/>
  <c r="N1097" i="6"/>
  <c r="P1097" i="6" s="1"/>
  <c r="N1098" i="6"/>
  <c r="N1099" i="6"/>
  <c r="N1100" i="6"/>
  <c r="N1101" i="6"/>
  <c r="N1102" i="6"/>
  <c r="N1103" i="6"/>
  <c r="N1104" i="6"/>
  <c r="N1105" i="6"/>
  <c r="P1105" i="6" s="1"/>
  <c r="N1106" i="6"/>
  <c r="N1107" i="6"/>
  <c r="N1108" i="6"/>
  <c r="N1109" i="6"/>
  <c r="N1110" i="6"/>
  <c r="N1111" i="6"/>
  <c r="N1112" i="6"/>
  <c r="N1113" i="6"/>
  <c r="P1113" i="6" s="1"/>
  <c r="N1114" i="6"/>
  <c r="N1115" i="6"/>
  <c r="N1116" i="6"/>
  <c r="N1117" i="6"/>
  <c r="N1118" i="6"/>
  <c r="N1119" i="6"/>
  <c r="N1120" i="6"/>
  <c r="N1121" i="6"/>
  <c r="P1121" i="6" s="1"/>
  <c r="N1122" i="6"/>
  <c r="N1123" i="6"/>
  <c r="N1124" i="6"/>
  <c r="N1125" i="6"/>
  <c r="N1126" i="6"/>
  <c r="N1127" i="6"/>
  <c r="N1128" i="6"/>
  <c r="N1129" i="6"/>
  <c r="P1129" i="6" s="1"/>
  <c r="N1130" i="6"/>
  <c r="N1131" i="6"/>
  <c r="N1132" i="6"/>
  <c r="N1133" i="6"/>
  <c r="N1134" i="6"/>
  <c r="N1135" i="6"/>
  <c r="N1136" i="6"/>
  <c r="N1137" i="6"/>
  <c r="P1137" i="6" s="1"/>
  <c r="N1138" i="6"/>
  <c r="N1139" i="6"/>
  <c r="N1140" i="6"/>
  <c r="N1141" i="6"/>
  <c r="N1142" i="6"/>
  <c r="N1143" i="6"/>
  <c r="N1144" i="6"/>
  <c r="N1145" i="6"/>
  <c r="P1145" i="6" s="1"/>
  <c r="N1146" i="6"/>
  <c r="N1147" i="6"/>
  <c r="N1148" i="6"/>
  <c r="N1149" i="6"/>
  <c r="N1150" i="6"/>
  <c r="N1151" i="6"/>
  <c r="N1152" i="6"/>
  <c r="N1153" i="6"/>
  <c r="P1153" i="6" s="1"/>
  <c r="N1154" i="6"/>
  <c r="N1155" i="6"/>
  <c r="N1156" i="6"/>
  <c r="N1157" i="6"/>
  <c r="N1158" i="6"/>
  <c r="N1159" i="6"/>
  <c r="N1160" i="6"/>
  <c r="N1161" i="6"/>
  <c r="P1161" i="6" s="1"/>
  <c r="N1162" i="6"/>
  <c r="N1163" i="6"/>
  <c r="N1164" i="6"/>
  <c r="N1165" i="6"/>
  <c r="N1166" i="6"/>
  <c r="N1167" i="6"/>
  <c r="N1168" i="6"/>
  <c r="N1169" i="6"/>
  <c r="P1169" i="6" s="1"/>
  <c r="N1170" i="6"/>
  <c r="P1170" i="6" s="1"/>
  <c r="N1171" i="6"/>
  <c r="N1172" i="6"/>
  <c r="N1173" i="6"/>
  <c r="N1174" i="6"/>
  <c r="N1175" i="6"/>
  <c r="N1176" i="6"/>
  <c r="N1177" i="6"/>
  <c r="P1177" i="6" s="1"/>
  <c r="N1178" i="6"/>
  <c r="P1178" i="6" s="1"/>
  <c r="N1179" i="6"/>
  <c r="N1180" i="6"/>
  <c r="N1181" i="6"/>
  <c r="N1182" i="6"/>
  <c r="N1183" i="6"/>
  <c r="N1184" i="6"/>
  <c r="N1185" i="6"/>
  <c r="P1185" i="6" s="1"/>
  <c r="N1186" i="6"/>
  <c r="P1186" i="6" s="1"/>
  <c r="N1187" i="6"/>
  <c r="N1188" i="6"/>
  <c r="N1189" i="6"/>
  <c r="N1190" i="6"/>
  <c r="N1191" i="6"/>
  <c r="N1192" i="6"/>
  <c r="N1193" i="6"/>
  <c r="P1193" i="6" s="1"/>
  <c r="N1194" i="6"/>
  <c r="P1194" i="6" s="1"/>
  <c r="N1195" i="6"/>
  <c r="N1196" i="6"/>
  <c r="N1197" i="6"/>
  <c r="N1198" i="6"/>
  <c r="N1199" i="6"/>
  <c r="N1200" i="6"/>
  <c r="N1201" i="6"/>
  <c r="P1201" i="6" s="1"/>
  <c r="N1202" i="6"/>
  <c r="P1202" i="6" s="1"/>
  <c r="N1203" i="6"/>
  <c r="N1204" i="6"/>
  <c r="N1205" i="6"/>
  <c r="N1206" i="6"/>
  <c r="N1207" i="6"/>
  <c r="N1208" i="6"/>
  <c r="N1209" i="6"/>
  <c r="P1209" i="6" s="1"/>
  <c r="N1210" i="6"/>
  <c r="P1210" i="6" s="1"/>
  <c r="N1211" i="6"/>
  <c r="N1212" i="6"/>
  <c r="N1213" i="6"/>
  <c r="N1214" i="6"/>
  <c r="N1215" i="6"/>
  <c r="N1216" i="6"/>
  <c r="N1217" i="6"/>
  <c r="P1217" i="6" s="1"/>
  <c r="N1218" i="6"/>
  <c r="P1218" i="6" s="1"/>
  <c r="N1219" i="6"/>
  <c r="N1220" i="6"/>
  <c r="N1221" i="6"/>
  <c r="N1222" i="6"/>
  <c r="N1223" i="6"/>
  <c r="N1224" i="6"/>
  <c r="N1225" i="6"/>
  <c r="P1225" i="6" s="1"/>
  <c r="N1226" i="6"/>
  <c r="P1226" i="6" s="1"/>
  <c r="N1227" i="6"/>
  <c r="N1228" i="6"/>
  <c r="N1229" i="6"/>
  <c r="N1230" i="6"/>
  <c r="N1231" i="6"/>
  <c r="N1232" i="6"/>
  <c r="N1233" i="6"/>
  <c r="P1233" i="6" s="1"/>
  <c r="N1234" i="6"/>
  <c r="P1234" i="6" s="1"/>
  <c r="N1235" i="6"/>
  <c r="N1236" i="6"/>
  <c r="N1237" i="6"/>
  <c r="N1238" i="6"/>
  <c r="N1239" i="6"/>
  <c r="N1240" i="6"/>
  <c r="N1241" i="6"/>
  <c r="P1241" i="6" s="1"/>
  <c r="N1242" i="6"/>
  <c r="P1242" i="6" s="1"/>
  <c r="N1243" i="6"/>
  <c r="N1244" i="6"/>
  <c r="N1245" i="6"/>
  <c r="N1246" i="6"/>
  <c r="N1247" i="6"/>
  <c r="N1248" i="6"/>
  <c r="N1249" i="6"/>
  <c r="P1249" i="6" s="1"/>
  <c r="N1250" i="6"/>
  <c r="P1250" i="6" s="1"/>
  <c r="N1251" i="6"/>
  <c r="N1252" i="6"/>
  <c r="N1253" i="6"/>
  <c r="N1254" i="6"/>
  <c r="N1255" i="6"/>
  <c r="N1256" i="6"/>
  <c r="N1257" i="6"/>
  <c r="P1257" i="6" s="1"/>
  <c r="N1258" i="6"/>
  <c r="P1258" i="6" s="1"/>
  <c r="N1259" i="6"/>
  <c r="N1260" i="6"/>
  <c r="N1261" i="6"/>
  <c r="N1262" i="6"/>
  <c r="N1263" i="6"/>
  <c r="N1264" i="6"/>
  <c r="N1265" i="6"/>
  <c r="P1265" i="6" s="1"/>
  <c r="N1266" i="6"/>
  <c r="P1266" i="6" s="1"/>
  <c r="N1267" i="6"/>
  <c r="N1268" i="6"/>
  <c r="N1269" i="6"/>
  <c r="N1270" i="6"/>
  <c r="N1271" i="6"/>
  <c r="N1272" i="6"/>
  <c r="N1273" i="6"/>
  <c r="P1273" i="6" s="1"/>
  <c r="N1274" i="6"/>
  <c r="P1274" i="6" s="1"/>
  <c r="N1275" i="6"/>
  <c r="N1276" i="6"/>
  <c r="N1277" i="6"/>
  <c r="N1278" i="6"/>
  <c r="N1279" i="6"/>
  <c r="N1280" i="6"/>
  <c r="N1281" i="6"/>
  <c r="P1281" i="6" s="1"/>
  <c r="N1282" i="6"/>
  <c r="P1282" i="6" s="1"/>
  <c r="N1283" i="6"/>
  <c r="N1284" i="6"/>
  <c r="N1285" i="6"/>
  <c r="N1286" i="6"/>
  <c r="N1287" i="6"/>
  <c r="N1288" i="6"/>
  <c r="N1289" i="6"/>
  <c r="P1289" i="6" s="1"/>
  <c r="N1290" i="6"/>
  <c r="P1290" i="6" s="1"/>
  <c r="N1291" i="6"/>
  <c r="N1292" i="6"/>
  <c r="N1293" i="6"/>
  <c r="N1294" i="6"/>
  <c r="N1295" i="6"/>
  <c r="N1296" i="6"/>
  <c r="N1297" i="6"/>
  <c r="P1297" i="6" s="1"/>
  <c r="N1298" i="6"/>
  <c r="P1298" i="6" s="1"/>
  <c r="N1299" i="6"/>
  <c r="N1300" i="6"/>
  <c r="N1301" i="6"/>
  <c r="N1302" i="6"/>
  <c r="N1303" i="6"/>
  <c r="N1304" i="6"/>
  <c r="N1305" i="6"/>
  <c r="N1306" i="6"/>
  <c r="P1306" i="6" s="1"/>
  <c r="N1307" i="6"/>
  <c r="N1308" i="6"/>
  <c r="N1309" i="6"/>
  <c r="N1310" i="6"/>
  <c r="N1311" i="6"/>
  <c r="N1312" i="6"/>
  <c r="N1313" i="6"/>
  <c r="N1314" i="6"/>
  <c r="P1314" i="6" s="1"/>
  <c r="N1315" i="6"/>
  <c r="N1316" i="6"/>
  <c r="N1317" i="6"/>
  <c r="N1318" i="6"/>
  <c r="N1319" i="6"/>
  <c r="N1320" i="6"/>
  <c r="N1321" i="6"/>
  <c r="N1322" i="6"/>
  <c r="P1322" i="6" s="1"/>
  <c r="N1323" i="6"/>
  <c r="N1324" i="6"/>
  <c r="N1325" i="6"/>
  <c r="N1326" i="6"/>
  <c r="N1327" i="6"/>
  <c r="N1328" i="6"/>
  <c r="N1329" i="6"/>
  <c r="N1330" i="6"/>
  <c r="P1330" i="6" s="1"/>
  <c r="N1331" i="6"/>
  <c r="N1332" i="6"/>
  <c r="N1333" i="6"/>
  <c r="N1334" i="6"/>
  <c r="N1335" i="6"/>
  <c r="N1336" i="6"/>
  <c r="N1337" i="6"/>
  <c r="N1338" i="6"/>
  <c r="P1338" i="6" s="1"/>
  <c r="N1339" i="6"/>
  <c r="N1340" i="6"/>
  <c r="N1341" i="6"/>
  <c r="N1342" i="6"/>
  <c r="N1343" i="6"/>
  <c r="N1344" i="6"/>
  <c r="N1345" i="6"/>
  <c r="P1345" i="6" s="1"/>
  <c r="N1346" i="6"/>
  <c r="P1346" i="6" s="1"/>
  <c r="N1347" i="6"/>
  <c r="N1348" i="6"/>
  <c r="N1349" i="6"/>
  <c r="N1350" i="6"/>
  <c r="N1351" i="6"/>
  <c r="N1352" i="6"/>
  <c r="N1353" i="6"/>
  <c r="P1353" i="6" s="1"/>
  <c r="N1354" i="6"/>
  <c r="P1354" i="6" s="1"/>
  <c r="N1355" i="6"/>
  <c r="N1356" i="6"/>
  <c r="N1357" i="6"/>
  <c r="N1358" i="6"/>
  <c r="N1359" i="6"/>
  <c r="N1360" i="6"/>
  <c r="N1361" i="6"/>
  <c r="P1361" i="6" s="1"/>
  <c r="N1362" i="6"/>
  <c r="P1362" i="6" s="1"/>
  <c r="N1363" i="6"/>
  <c r="N1364" i="6"/>
  <c r="N1365" i="6"/>
  <c r="N1366" i="6"/>
  <c r="N1367" i="6"/>
  <c r="N1368" i="6"/>
  <c r="N1369" i="6"/>
  <c r="N1370" i="6"/>
  <c r="P1370" i="6" s="1"/>
  <c r="N1371" i="6"/>
  <c r="N1372" i="6"/>
  <c r="N1373" i="6"/>
  <c r="N1374" i="6"/>
  <c r="N1375" i="6"/>
  <c r="N1376" i="6"/>
  <c r="N1377" i="6"/>
  <c r="N1378" i="6"/>
  <c r="P1378" i="6" s="1"/>
  <c r="N1379" i="6"/>
  <c r="N1380" i="6"/>
  <c r="N1381" i="6"/>
  <c r="N1382" i="6"/>
  <c r="N1383" i="6"/>
  <c r="N1384" i="6"/>
  <c r="N1385" i="6"/>
  <c r="N1386" i="6"/>
  <c r="P1386" i="6" s="1"/>
  <c r="N1387" i="6"/>
  <c r="N1388" i="6"/>
  <c r="N1389" i="6"/>
  <c r="N1390" i="6"/>
  <c r="N1391" i="6"/>
  <c r="N1392" i="6"/>
  <c r="N1393" i="6"/>
  <c r="N1394" i="6"/>
  <c r="P1394" i="6" s="1"/>
  <c r="N1395" i="6"/>
  <c r="N1396" i="6"/>
  <c r="N1397" i="6"/>
  <c r="N1398" i="6"/>
  <c r="N1399" i="6"/>
  <c r="N1400" i="6"/>
  <c r="N1401" i="6"/>
  <c r="N1402" i="6"/>
  <c r="P1402" i="6" s="1"/>
  <c r="N1403" i="6"/>
  <c r="N1404" i="6"/>
  <c r="N1405" i="6"/>
  <c r="N1406" i="6"/>
  <c r="N1407" i="6"/>
  <c r="N1408" i="6"/>
  <c r="N1409" i="6"/>
  <c r="P1409" i="6" s="1"/>
  <c r="N1410" i="6"/>
  <c r="P1410" i="6" s="1"/>
  <c r="N1411" i="6"/>
  <c r="N1412" i="6"/>
  <c r="N1413" i="6"/>
  <c r="N1414" i="6"/>
  <c r="N1415" i="6"/>
  <c r="N1416" i="6"/>
  <c r="N1417" i="6"/>
  <c r="P1417" i="6" s="1"/>
  <c r="N1418" i="6"/>
  <c r="P1418" i="6" s="1"/>
  <c r="N1419" i="6"/>
  <c r="N1420" i="6"/>
  <c r="N1421" i="6"/>
  <c r="N1422" i="6"/>
  <c r="N1423" i="6"/>
  <c r="N1424" i="6"/>
  <c r="N1425" i="6"/>
  <c r="P1425" i="6" s="1"/>
  <c r="N1426" i="6"/>
  <c r="P1426" i="6" s="1"/>
  <c r="N1427" i="6"/>
  <c r="N1428" i="6"/>
  <c r="N1429" i="6"/>
  <c r="N1430" i="6"/>
  <c r="N1431" i="6"/>
  <c r="N1432" i="6"/>
  <c r="N1433" i="6"/>
  <c r="N1434" i="6"/>
  <c r="P1434" i="6" s="1"/>
  <c r="N1435" i="6"/>
  <c r="N1436" i="6"/>
  <c r="N1437" i="6"/>
  <c r="N1438" i="6"/>
  <c r="N1439" i="6"/>
  <c r="N1440" i="6"/>
  <c r="N1441" i="6"/>
  <c r="N1442" i="6"/>
  <c r="P1442" i="6" s="1"/>
  <c r="N1443" i="6"/>
  <c r="N1444" i="6"/>
  <c r="N1445" i="6"/>
  <c r="N1446" i="6"/>
  <c r="N1447" i="6"/>
  <c r="N1448" i="6"/>
  <c r="N1449" i="6"/>
  <c r="N1450" i="6"/>
  <c r="P1450" i="6" s="1"/>
  <c r="N1451" i="6"/>
  <c r="N1452" i="6"/>
  <c r="N1453" i="6"/>
  <c r="N1454" i="6"/>
  <c r="N1455" i="6"/>
  <c r="N1456" i="6"/>
  <c r="N1457" i="6"/>
  <c r="N1458" i="6"/>
  <c r="P1458" i="6" s="1"/>
  <c r="N1459" i="6"/>
  <c r="N1460" i="6"/>
  <c r="N1461" i="6"/>
  <c r="N1462" i="6"/>
  <c r="N1463" i="6"/>
  <c r="N1464" i="6"/>
  <c r="N1465" i="6"/>
  <c r="N1466" i="6"/>
  <c r="P1466" i="6" s="1"/>
  <c r="N1467" i="6"/>
  <c r="N1468" i="6"/>
  <c r="N1469" i="6"/>
  <c r="N1470" i="6"/>
  <c r="N1471" i="6"/>
  <c r="N1472" i="6"/>
  <c r="N1473" i="6"/>
  <c r="P1473" i="6" s="1"/>
  <c r="N1474" i="6"/>
  <c r="P1474" i="6" s="1"/>
  <c r="N1475" i="6"/>
  <c r="N1476" i="6"/>
  <c r="N1477" i="6"/>
  <c r="N1478" i="6"/>
  <c r="N1479" i="6"/>
  <c r="N1480" i="6"/>
  <c r="N1481" i="6"/>
  <c r="P1481" i="6" s="1"/>
  <c r="N1482" i="6"/>
  <c r="P1482" i="6" s="1"/>
  <c r="N1483" i="6"/>
  <c r="N1484" i="6"/>
  <c r="N1485" i="6"/>
  <c r="N1486" i="6"/>
  <c r="N1487" i="6"/>
  <c r="N1488" i="6"/>
  <c r="N1489" i="6"/>
  <c r="P1489" i="6" s="1"/>
  <c r="N1490" i="6"/>
  <c r="P1490" i="6" s="1"/>
  <c r="N1491" i="6"/>
  <c r="N1492" i="6"/>
  <c r="N1493" i="6"/>
  <c r="N1494" i="6"/>
  <c r="N1495" i="6"/>
  <c r="N1496" i="6"/>
  <c r="N1497" i="6"/>
  <c r="N1498" i="6"/>
  <c r="P1498" i="6" s="1"/>
  <c r="N1499" i="6"/>
  <c r="N1500" i="6"/>
  <c r="N1501" i="6"/>
  <c r="N1502" i="6"/>
  <c r="N1503" i="6"/>
  <c r="N1504" i="6"/>
  <c r="N1505" i="6"/>
  <c r="N1506" i="6"/>
  <c r="P1506" i="6" s="1"/>
  <c r="N1507" i="6"/>
  <c r="N1508" i="6"/>
  <c r="N1509" i="6"/>
  <c r="N1510" i="6"/>
  <c r="N1511" i="6"/>
  <c r="N1512" i="6"/>
  <c r="N1513" i="6"/>
  <c r="N1514" i="6"/>
  <c r="P1514" i="6" s="1"/>
  <c r="N1515" i="6"/>
  <c r="N1516" i="6"/>
  <c r="N1517" i="6"/>
  <c r="N1518" i="6"/>
  <c r="N1519" i="6"/>
  <c r="N1520" i="6"/>
  <c r="N1521" i="6"/>
  <c r="N1522" i="6"/>
  <c r="P1522" i="6" s="1"/>
  <c r="N1523" i="6"/>
  <c r="N1524" i="6"/>
  <c r="N1525" i="6"/>
  <c r="N1526" i="6"/>
  <c r="N1527" i="6"/>
  <c r="N1528" i="6"/>
  <c r="N1529" i="6"/>
  <c r="N1530" i="6"/>
  <c r="P1530" i="6" s="1"/>
  <c r="N1531" i="6"/>
  <c r="N1532" i="6"/>
  <c r="N1533" i="6"/>
  <c r="N1534" i="6"/>
  <c r="N1535" i="6"/>
  <c r="N1536" i="6"/>
  <c r="N1537" i="6"/>
  <c r="P1537" i="6" s="1"/>
  <c r="N1538" i="6"/>
  <c r="P1538" i="6" s="1"/>
  <c r="N1539" i="6"/>
  <c r="N1540" i="6"/>
  <c r="N1541" i="6"/>
  <c r="N1542" i="6"/>
  <c r="N1543" i="6"/>
  <c r="N1544" i="6"/>
  <c r="N1545" i="6"/>
  <c r="P1545" i="6" s="1"/>
  <c r="N1546" i="6"/>
  <c r="P1546" i="6" s="1"/>
  <c r="N1547" i="6"/>
  <c r="N1548" i="6"/>
  <c r="N1549" i="6"/>
  <c r="N1550" i="6"/>
  <c r="N1551" i="6"/>
  <c r="N1552" i="6"/>
  <c r="N1553" i="6"/>
  <c r="P1553" i="6" s="1"/>
  <c r="N1554" i="6"/>
  <c r="P1554" i="6" s="1"/>
  <c r="N1555" i="6"/>
  <c r="N1556" i="6"/>
  <c r="N1557" i="6"/>
  <c r="N1558" i="6"/>
  <c r="N1559" i="6"/>
  <c r="N1560" i="6"/>
  <c r="N1561" i="6"/>
  <c r="N1562" i="6"/>
  <c r="P1562" i="6" s="1"/>
  <c r="N1563" i="6"/>
  <c r="N1564" i="6"/>
  <c r="N1565" i="6"/>
  <c r="N1566" i="6"/>
  <c r="N1567" i="6"/>
  <c r="N1568" i="6"/>
  <c r="N1569" i="6"/>
  <c r="N1570" i="6"/>
  <c r="P1570" i="6" s="1"/>
  <c r="N1571" i="6"/>
  <c r="N1572" i="6"/>
  <c r="N1573" i="6"/>
  <c r="N1574" i="6"/>
  <c r="N1575" i="6"/>
  <c r="N1576" i="6"/>
  <c r="N1577" i="6"/>
  <c r="N1578" i="6"/>
  <c r="P1578" i="6" s="1"/>
  <c r="N1579" i="6"/>
  <c r="N1580" i="6"/>
  <c r="N1581" i="6"/>
  <c r="N1582" i="6"/>
  <c r="N1583" i="6"/>
  <c r="N1584" i="6"/>
  <c r="N1585" i="6"/>
  <c r="N1586" i="6"/>
  <c r="P1586" i="6" s="1"/>
  <c r="N1587" i="6"/>
  <c r="N1588" i="6"/>
  <c r="N1589" i="6"/>
  <c r="N1590" i="6"/>
  <c r="N1591" i="6"/>
  <c r="N1592" i="6"/>
  <c r="N1593" i="6"/>
  <c r="N1594" i="6"/>
  <c r="P1594" i="6" s="1"/>
  <c r="N1595" i="6"/>
  <c r="N1596" i="6"/>
  <c r="N1597" i="6"/>
  <c r="N1598" i="6"/>
  <c r="N1599" i="6"/>
  <c r="N1600" i="6"/>
  <c r="N1601" i="6"/>
  <c r="P1601" i="6" s="1"/>
  <c r="N1602" i="6"/>
  <c r="P1602" i="6" s="1"/>
  <c r="N1603" i="6"/>
  <c r="N1604" i="6"/>
  <c r="N1605" i="6"/>
  <c r="N1606" i="6"/>
  <c r="N1607" i="6"/>
  <c r="N1608" i="6"/>
  <c r="N1609" i="6"/>
  <c r="P1609" i="6" s="1"/>
  <c r="N1610" i="6"/>
  <c r="P1610" i="6" s="1"/>
  <c r="N1611" i="6"/>
  <c r="N1612" i="6"/>
  <c r="N1613" i="6"/>
  <c r="N1614" i="6"/>
  <c r="N1615" i="6"/>
  <c r="N1616" i="6"/>
  <c r="N1617" i="6"/>
  <c r="P1617" i="6" s="1"/>
  <c r="N1618" i="6"/>
  <c r="P1618" i="6" s="1"/>
  <c r="N1619" i="6"/>
  <c r="N1620" i="6"/>
  <c r="N1621" i="6"/>
  <c r="N1622" i="6"/>
  <c r="N1623" i="6"/>
  <c r="N1624" i="6"/>
  <c r="N1625" i="6"/>
  <c r="N1626" i="6"/>
  <c r="P1626" i="6" s="1"/>
  <c r="N1627" i="6"/>
  <c r="N1628" i="6"/>
  <c r="N1629" i="6"/>
  <c r="N1630" i="6"/>
  <c r="N1631" i="6"/>
  <c r="N1632" i="6"/>
  <c r="N1633" i="6"/>
  <c r="N1634" i="6"/>
  <c r="P1634" i="6" s="1"/>
  <c r="N1635" i="6"/>
  <c r="N1636" i="6"/>
  <c r="N1637" i="6"/>
  <c r="N1638" i="6"/>
  <c r="N1639" i="6"/>
  <c r="N1640" i="6"/>
  <c r="N1641" i="6"/>
  <c r="N1642" i="6"/>
  <c r="P1642" i="6" s="1"/>
  <c r="N1643" i="6"/>
  <c r="N1644" i="6"/>
  <c r="N1645" i="6"/>
  <c r="N1646" i="6"/>
  <c r="N1647" i="6"/>
  <c r="N1648" i="6"/>
  <c r="N1649" i="6"/>
  <c r="N1650" i="6"/>
  <c r="P1650" i="6" s="1"/>
  <c r="N1651" i="6"/>
  <c r="N1652" i="6"/>
  <c r="N1653" i="6"/>
  <c r="N1654" i="6"/>
  <c r="N1655" i="6"/>
  <c r="N1656" i="6"/>
  <c r="N1657" i="6"/>
  <c r="N1658" i="6"/>
  <c r="P1658" i="6" s="1"/>
  <c r="N1659" i="6"/>
  <c r="N1660" i="6"/>
  <c r="N1661" i="6"/>
  <c r="N1662" i="6"/>
  <c r="N1663" i="6"/>
  <c r="N1664" i="6"/>
  <c r="N1665" i="6"/>
  <c r="P1665" i="6" s="1"/>
  <c r="N1666" i="6"/>
  <c r="P1666" i="6" s="1"/>
  <c r="N1667" i="6"/>
  <c r="N1668" i="6"/>
  <c r="N1669" i="6"/>
  <c r="N1670" i="6"/>
  <c r="N1671" i="6"/>
  <c r="N1672" i="6"/>
  <c r="N1673" i="6"/>
  <c r="P1673" i="6" s="1"/>
  <c r="N1674" i="6"/>
  <c r="P1674" i="6" s="1"/>
  <c r="N1675" i="6"/>
  <c r="N1676" i="6"/>
  <c r="N1677" i="6"/>
  <c r="N1678" i="6"/>
  <c r="N1679" i="6"/>
  <c r="N1680" i="6"/>
  <c r="N1681" i="6"/>
  <c r="P1681" i="6" s="1"/>
  <c r="N1682" i="6"/>
  <c r="P1682" i="6" s="1"/>
  <c r="N1683" i="6"/>
  <c r="N1684" i="6"/>
  <c r="N1685" i="6"/>
  <c r="N1686" i="6"/>
  <c r="N1687" i="6"/>
  <c r="N1688" i="6"/>
  <c r="N1689" i="6"/>
  <c r="N1690" i="6"/>
  <c r="P1690" i="6" s="1"/>
  <c r="N1691" i="6"/>
  <c r="N1692" i="6"/>
  <c r="N1693" i="6"/>
  <c r="N1694" i="6"/>
  <c r="N1695" i="6"/>
  <c r="N1696" i="6"/>
  <c r="N1697" i="6"/>
  <c r="N1698" i="6"/>
  <c r="P1698" i="6" s="1"/>
  <c r="N1699" i="6"/>
  <c r="N1700" i="6"/>
  <c r="N1701" i="6"/>
  <c r="N1702" i="6"/>
  <c r="N1703" i="6"/>
  <c r="N1704" i="6"/>
  <c r="N1705" i="6"/>
  <c r="N1706" i="6"/>
  <c r="P1706" i="6" s="1"/>
  <c r="N1707" i="6"/>
  <c r="N1708" i="6"/>
  <c r="N1709" i="6"/>
  <c r="N1710" i="6"/>
  <c r="N1711" i="6"/>
  <c r="N1712" i="6"/>
  <c r="N1713" i="6"/>
  <c r="N1714" i="6"/>
  <c r="P1714" i="6" s="1"/>
  <c r="N1715" i="6"/>
  <c r="N1716" i="6"/>
  <c r="N1717" i="6"/>
  <c r="N1718" i="6"/>
  <c r="N1719" i="6"/>
  <c r="N1720" i="6"/>
  <c r="N1721" i="6"/>
  <c r="N1722" i="6"/>
  <c r="P1722" i="6" s="1"/>
  <c r="N1723" i="6"/>
  <c r="N1724" i="6"/>
  <c r="N1725" i="6"/>
  <c r="N1726" i="6"/>
  <c r="N1727" i="6"/>
  <c r="N1728" i="6"/>
  <c r="N1729" i="6"/>
  <c r="P1729" i="6" s="1"/>
  <c r="N1730" i="6"/>
  <c r="P1730" i="6" s="1"/>
  <c r="N1731" i="6"/>
  <c r="N1732" i="6"/>
  <c r="N1733" i="6"/>
  <c r="N1734" i="6"/>
  <c r="N1735" i="6"/>
  <c r="N1736" i="6"/>
  <c r="N1737" i="6"/>
  <c r="P1737" i="6" s="1"/>
  <c r="N1738" i="6"/>
  <c r="P1738" i="6" s="1"/>
  <c r="N1739" i="6"/>
  <c r="N1740" i="6"/>
  <c r="N1741" i="6"/>
  <c r="N1742" i="6"/>
  <c r="N1743" i="6"/>
  <c r="N1744" i="6"/>
  <c r="N1745" i="6"/>
  <c r="P1745" i="6" s="1"/>
  <c r="N1746" i="6"/>
  <c r="P1746" i="6" s="1"/>
  <c r="N1747" i="6"/>
  <c r="N1748" i="6"/>
  <c r="N1749" i="6"/>
  <c r="N1750" i="6"/>
  <c r="N1751" i="6"/>
  <c r="N1752" i="6"/>
  <c r="N1753" i="6"/>
  <c r="N1754" i="6"/>
  <c r="P1754" i="6" s="1"/>
  <c r="N1755" i="6"/>
  <c r="N1756" i="6"/>
  <c r="N1757" i="6"/>
  <c r="N1758" i="6"/>
  <c r="N1759" i="6"/>
  <c r="N1760" i="6"/>
  <c r="N1761" i="6"/>
  <c r="N1762" i="6"/>
  <c r="P1762" i="6" s="1"/>
  <c r="N1763" i="6"/>
  <c r="N1764" i="6"/>
  <c r="N1765" i="6"/>
  <c r="N1766" i="6"/>
  <c r="N1767" i="6"/>
  <c r="N1768" i="6"/>
  <c r="N1769" i="6"/>
  <c r="N1770" i="6"/>
  <c r="P1770" i="6" s="1"/>
  <c r="N1771" i="6"/>
  <c r="N1772" i="6"/>
  <c r="N1773" i="6"/>
  <c r="N1774" i="6"/>
  <c r="N1775" i="6"/>
  <c r="N1776" i="6"/>
  <c r="N1777" i="6"/>
  <c r="N1778" i="6"/>
  <c r="P1778" i="6" s="1"/>
  <c r="N1779" i="6"/>
  <c r="N1780" i="6"/>
  <c r="N1781" i="6"/>
  <c r="N1782" i="6"/>
  <c r="N1783" i="6"/>
  <c r="N1784" i="6"/>
  <c r="N1785" i="6"/>
  <c r="N1786" i="6"/>
  <c r="P1786" i="6" s="1"/>
  <c r="N1787" i="6"/>
  <c r="N1788" i="6"/>
  <c r="N1789" i="6"/>
  <c r="N1790" i="6"/>
  <c r="N1791" i="6"/>
  <c r="N1792" i="6"/>
  <c r="N1793" i="6"/>
  <c r="P1793" i="6" s="1"/>
  <c r="N1794" i="6"/>
  <c r="P1794" i="6" s="1"/>
  <c r="N1795" i="6"/>
  <c r="N1796" i="6"/>
  <c r="N1797" i="6"/>
  <c r="N1798" i="6"/>
  <c r="N1799" i="6"/>
  <c r="N1800" i="6"/>
  <c r="N1801" i="6"/>
  <c r="P1801" i="6" s="1"/>
  <c r="N1802" i="6"/>
  <c r="P1802" i="6" s="1"/>
  <c r="N1803" i="6"/>
  <c r="N1804" i="6"/>
  <c r="N1805" i="6"/>
  <c r="N1806" i="6"/>
  <c r="N1807" i="6"/>
  <c r="N1808" i="6"/>
  <c r="N1809" i="6"/>
  <c r="P1809" i="6" s="1"/>
  <c r="N1810" i="6"/>
  <c r="P1810" i="6" s="1"/>
  <c r="N1811" i="6"/>
  <c r="N1812" i="6"/>
  <c r="N1813" i="6"/>
  <c r="N1814" i="6"/>
  <c r="N1815" i="6"/>
  <c r="N1816" i="6"/>
  <c r="N1817" i="6"/>
  <c r="N1818" i="6"/>
  <c r="P1818" i="6" s="1"/>
  <c r="N1819" i="6"/>
  <c r="N1820" i="6"/>
  <c r="N1821" i="6"/>
  <c r="N1822" i="6"/>
  <c r="N1823" i="6"/>
  <c r="N1824" i="6"/>
  <c r="N1825" i="6"/>
  <c r="N1826" i="6"/>
  <c r="P1826" i="6" s="1"/>
  <c r="N1827" i="6"/>
  <c r="N1828" i="6"/>
  <c r="N1829" i="6"/>
  <c r="N1830" i="6"/>
  <c r="N1831" i="6"/>
  <c r="N1832" i="6"/>
  <c r="N1833" i="6"/>
  <c r="N1834" i="6"/>
  <c r="P1834" i="6" s="1"/>
  <c r="N1835" i="6"/>
  <c r="N1836" i="6"/>
  <c r="N1837" i="6"/>
  <c r="N1838" i="6"/>
  <c r="N1839" i="6"/>
  <c r="N1840" i="6"/>
  <c r="N1841" i="6"/>
  <c r="N1842" i="6"/>
  <c r="P1842" i="6" s="1"/>
  <c r="N1843" i="6"/>
  <c r="N1844" i="6"/>
  <c r="N1845" i="6"/>
  <c r="N1846" i="6"/>
  <c r="N1847" i="6"/>
  <c r="N1848" i="6"/>
  <c r="N1849" i="6"/>
  <c r="N1850" i="6"/>
  <c r="P1850" i="6" s="1"/>
  <c r="N1851" i="6"/>
  <c r="N1852" i="6"/>
  <c r="N1853" i="6"/>
  <c r="N1854" i="6"/>
  <c r="N1855" i="6"/>
  <c r="N1856" i="6"/>
  <c r="N1857" i="6"/>
  <c r="P1857" i="6" s="1"/>
  <c r="N1858" i="6"/>
  <c r="P1858" i="6" s="1"/>
  <c r="N1859" i="6"/>
  <c r="N1860" i="6"/>
  <c r="N1861" i="6"/>
  <c r="N1862" i="6"/>
  <c r="N1863" i="6"/>
  <c r="N1864" i="6"/>
  <c r="N1865" i="6"/>
  <c r="P1865" i="6" s="1"/>
  <c r="N1866" i="6"/>
  <c r="P1866" i="6" s="1"/>
  <c r="N1867" i="6"/>
  <c r="N1868" i="6"/>
  <c r="N1869" i="6"/>
  <c r="N1870" i="6"/>
  <c r="N1871" i="6"/>
  <c r="N1872" i="6"/>
  <c r="N1873" i="6"/>
  <c r="P1873" i="6" s="1"/>
  <c r="N1874" i="6"/>
  <c r="P1874" i="6" s="1"/>
  <c r="N1875" i="6"/>
  <c r="N1876" i="6"/>
  <c r="N1877" i="6"/>
  <c r="N1878" i="6"/>
  <c r="N1879" i="6"/>
  <c r="N1880" i="6"/>
  <c r="N1881" i="6"/>
  <c r="N1882" i="6"/>
  <c r="P1882" i="6" s="1"/>
  <c r="N1883" i="6"/>
  <c r="N1884" i="6"/>
  <c r="N1885" i="6"/>
  <c r="N1886" i="6"/>
  <c r="N1887" i="6"/>
  <c r="N1888" i="6"/>
  <c r="N1889" i="6"/>
  <c r="N1890" i="6"/>
  <c r="P1890" i="6" s="1"/>
  <c r="N1891" i="6"/>
  <c r="N1892" i="6"/>
  <c r="N1893" i="6"/>
  <c r="N1894" i="6"/>
  <c r="N1895" i="6"/>
  <c r="N1896" i="6"/>
  <c r="N1897" i="6"/>
  <c r="N1898" i="6"/>
  <c r="P1898" i="6" s="1"/>
  <c r="N1899" i="6"/>
  <c r="N1900" i="6"/>
  <c r="N1901" i="6"/>
  <c r="N1902" i="6"/>
  <c r="N1903" i="6"/>
  <c r="N1904" i="6"/>
  <c r="N1905" i="6"/>
  <c r="N1906" i="6"/>
  <c r="P1906" i="6" s="1"/>
  <c r="N1907" i="6"/>
  <c r="N1908" i="6"/>
  <c r="N1909" i="6"/>
  <c r="N1910" i="6"/>
  <c r="N1911" i="6"/>
  <c r="N1912" i="6"/>
  <c r="N1913" i="6"/>
  <c r="N1914" i="6"/>
  <c r="P1914" i="6" s="1"/>
  <c r="N1915" i="6"/>
  <c r="N1916" i="6"/>
  <c r="N1917" i="6"/>
  <c r="N1918" i="6"/>
  <c r="N1919" i="6"/>
  <c r="N1920" i="6"/>
  <c r="N1921" i="6"/>
  <c r="P1921" i="6" s="1"/>
  <c r="N1922" i="6"/>
  <c r="P1922" i="6" s="1"/>
  <c r="N1923" i="6"/>
  <c r="N1924" i="6"/>
  <c r="N1925" i="6"/>
  <c r="N1926" i="6"/>
  <c r="N1927" i="6"/>
  <c r="N1928" i="6"/>
  <c r="N1929" i="6"/>
  <c r="P1929" i="6" s="1"/>
  <c r="N1930" i="6"/>
  <c r="P1930" i="6" s="1"/>
  <c r="N1931" i="6"/>
  <c r="N1932" i="6"/>
  <c r="N1933" i="6"/>
  <c r="N1934" i="6"/>
  <c r="N1935" i="6"/>
  <c r="N1936" i="6"/>
  <c r="N1937" i="6"/>
  <c r="P1937" i="6" s="1"/>
  <c r="N1938" i="6"/>
  <c r="P1938" i="6" s="1"/>
  <c r="N1939" i="6"/>
  <c r="N1940" i="6"/>
  <c r="N1941" i="6"/>
  <c r="N1942" i="6"/>
  <c r="N1943" i="6"/>
  <c r="N1944" i="6"/>
  <c r="N1945" i="6"/>
  <c r="N1946" i="6"/>
  <c r="P1946" i="6" s="1"/>
  <c r="N1947" i="6"/>
  <c r="N1948" i="6"/>
  <c r="N1949" i="6"/>
  <c r="N1950" i="6"/>
  <c r="N1951" i="6"/>
  <c r="N1952" i="6"/>
  <c r="N1953" i="6"/>
  <c r="N1954" i="6"/>
  <c r="P1954" i="6" s="1"/>
  <c r="N1955" i="6"/>
  <c r="N1956" i="6"/>
  <c r="N1957" i="6"/>
  <c r="N1958" i="6"/>
  <c r="N1959" i="6"/>
  <c r="N1960" i="6"/>
  <c r="N1961" i="6"/>
  <c r="N1962" i="6"/>
  <c r="P1962" i="6" s="1"/>
  <c r="N1963" i="6"/>
  <c r="N1964" i="6"/>
  <c r="N1965" i="6"/>
  <c r="N1966" i="6"/>
  <c r="N1967" i="6"/>
  <c r="N1968" i="6"/>
  <c r="N1969" i="6"/>
  <c r="N1970" i="6"/>
  <c r="P1970" i="6" s="1"/>
  <c r="N1971" i="6"/>
  <c r="N1972" i="6"/>
  <c r="N1973" i="6"/>
  <c r="N1974" i="6"/>
  <c r="N1975" i="6"/>
  <c r="N1976" i="6"/>
  <c r="N1977" i="6"/>
  <c r="N1978" i="6"/>
  <c r="P1978" i="6" s="1"/>
  <c r="N1979" i="6"/>
  <c r="N1980" i="6"/>
  <c r="N1981" i="6"/>
  <c r="N1982" i="6"/>
  <c r="N1983" i="6"/>
  <c r="N1984" i="6"/>
  <c r="N1985" i="6"/>
  <c r="P1985" i="6" s="1"/>
  <c r="N1986" i="6"/>
  <c r="P1986" i="6" s="1"/>
  <c r="N1987" i="6"/>
  <c r="N1988" i="6"/>
  <c r="N1989" i="6"/>
  <c r="N1990" i="6"/>
  <c r="N1991" i="6"/>
  <c r="N1992" i="6"/>
  <c r="N1993" i="6"/>
  <c r="P1993" i="6" s="1"/>
  <c r="N1994" i="6"/>
  <c r="P1994" i="6" s="1"/>
  <c r="N1995" i="6"/>
  <c r="N1996" i="6"/>
  <c r="N1997" i="6"/>
  <c r="N1998" i="6"/>
  <c r="N1999" i="6"/>
  <c r="N2000" i="6"/>
  <c r="N2001" i="6"/>
  <c r="P2001" i="6" s="1"/>
  <c r="N2002" i="6"/>
  <c r="P2002" i="6" s="1"/>
  <c r="N2003" i="6"/>
  <c r="N2004" i="6"/>
  <c r="N2005" i="6"/>
  <c r="N2006" i="6"/>
  <c r="N2007" i="6"/>
  <c r="N2008" i="6"/>
  <c r="N2009" i="6"/>
  <c r="N2010" i="6"/>
  <c r="P2010" i="6" s="1"/>
  <c r="N2011" i="6"/>
  <c r="N2012" i="6"/>
  <c r="N2013" i="6"/>
  <c r="N2014" i="6"/>
  <c r="N2015" i="6"/>
  <c r="N2016" i="6"/>
  <c r="N2017" i="6"/>
  <c r="N2018" i="6"/>
  <c r="P2018" i="6" s="1"/>
  <c r="N2019" i="6"/>
  <c r="N2020" i="6"/>
  <c r="N2021" i="6"/>
  <c r="N2022" i="6"/>
  <c r="N2023" i="6"/>
  <c r="N2024" i="6"/>
  <c r="N2025" i="6"/>
  <c r="N2026" i="6"/>
  <c r="P2026" i="6" s="1"/>
  <c r="N2027" i="6"/>
  <c r="N2028" i="6"/>
  <c r="N2029" i="6"/>
  <c r="N2030" i="6"/>
  <c r="N2031" i="6"/>
  <c r="N2032" i="6"/>
  <c r="N2033" i="6"/>
  <c r="N2034" i="6"/>
  <c r="P2034" i="6" s="1"/>
  <c r="N2035" i="6"/>
  <c r="N2036" i="6"/>
  <c r="N2037" i="6"/>
  <c r="N2038" i="6"/>
  <c r="N2039" i="6"/>
  <c r="N2040" i="6"/>
  <c r="N2041" i="6"/>
  <c r="N2042" i="6"/>
  <c r="P2042" i="6" s="1"/>
  <c r="N2043" i="6"/>
  <c r="N2044" i="6"/>
  <c r="N2045" i="6"/>
  <c r="N2046" i="6"/>
  <c r="N2047" i="6"/>
  <c r="N2048" i="6"/>
  <c r="N2049" i="6"/>
  <c r="P2049" i="6" s="1"/>
  <c r="N2050" i="6"/>
  <c r="P2050" i="6" s="1"/>
  <c r="N2051" i="6"/>
  <c r="N2052" i="6"/>
  <c r="N2053" i="6"/>
  <c r="N2054" i="6"/>
  <c r="N2055" i="6"/>
  <c r="N2056" i="6"/>
  <c r="N2057" i="6"/>
  <c r="P2057" i="6" s="1"/>
  <c r="N2058" i="6"/>
  <c r="P2058" i="6" s="1"/>
  <c r="N2059" i="6"/>
  <c r="N2060" i="6"/>
  <c r="N2061" i="6"/>
  <c r="N2062" i="6"/>
  <c r="N2063" i="6"/>
  <c r="N2064" i="6"/>
  <c r="N2065" i="6"/>
  <c r="P2065" i="6" s="1"/>
  <c r="N2066" i="6"/>
  <c r="P2066" i="6" s="1"/>
  <c r="N2067" i="6"/>
  <c r="N2068" i="6"/>
  <c r="N2069" i="6"/>
  <c r="N2070" i="6"/>
  <c r="N2071" i="6"/>
  <c r="N2072" i="6"/>
  <c r="N2073" i="6"/>
  <c r="N2074" i="6"/>
  <c r="P2074" i="6" s="1"/>
  <c r="N2075" i="6"/>
  <c r="N2076" i="6"/>
  <c r="N2077" i="6"/>
  <c r="N2078" i="6"/>
  <c r="N2079" i="6"/>
  <c r="N2080" i="6"/>
  <c r="N2081" i="6"/>
  <c r="N2082" i="6"/>
  <c r="P2082" i="6" s="1"/>
  <c r="N2083" i="6"/>
  <c r="N2084" i="6"/>
  <c r="N2085" i="6"/>
  <c r="N2086" i="6"/>
  <c r="N2087" i="6"/>
  <c r="N2088" i="6"/>
  <c r="N2089" i="6"/>
  <c r="N2090" i="6"/>
  <c r="P2090" i="6" s="1"/>
  <c r="N2091" i="6"/>
  <c r="N2092" i="6"/>
  <c r="N2093" i="6"/>
  <c r="N2094" i="6"/>
  <c r="N2095" i="6"/>
  <c r="N2096" i="6"/>
  <c r="N2097" i="6"/>
  <c r="N2098" i="6"/>
  <c r="P2098" i="6" s="1"/>
  <c r="N2099" i="6"/>
  <c r="N2100" i="6"/>
  <c r="N2101" i="6"/>
  <c r="N2102" i="6"/>
  <c r="N2103" i="6"/>
  <c r="N2104" i="6"/>
  <c r="N2105" i="6"/>
  <c r="N2106" i="6"/>
  <c r="P2106" i="6" s="1"/>
  <c r="N2107" i="6"/>
  <c r="N2108" i="6"/>
  <c r="N2109" i="6"/>
  <c r="N2110" i="6"/>
  <c r="N2111" i="6"/>
  <c r="N2112" i="6"/>
  <c r="N2113" i="6"/>
  <c r="P2113" i="6" s="1"/>
  <c r="N2114" i="6"/>
  <c r="P2114" i="6" s="1"/>
  <c r="N2115" i="6"/>
  <c r="N2116" i="6"/>
  <c r="N2117" i="6"/>
  <c r="N2118" i="6"/>
  <c r="N2119" i="6"/>
  <c r="N2120" i="6"/>
  <c r="N2121" i="6"/>
  <c r="P2121" i="6" s="1"/>
  <c r="N2122" i="6"/>
  <c r="P2122" i="6" s="1"/>
  <c r="N2123" i="6"/>
  <c r="N2124" i="6"/>
  <c r="N2125" i="6"/>
  <c r="N2126" i="6"/>
  <c r="N2127" i="6"/>
  <c r="N2128" i="6"/>
  <c r="N2129" i="6"/>
  <c r="P2129" i="6" s="1"/>
  <c r="N2130" i="6"/>
  <c r="P2130" i="6" s="1"/>
  <c r="N2131" i="6"/>
  <c r="N2132" i="6"/>
  <c r="N2133" i="6"/>
  <c r="N2134" i="6"/>
  <c r="N2135" i="6"/>
  <c r="N2136" i="6"/>
  <c r="N2137" i="6"/>
  <c r="N2138" i="6"/>
  <c r="P2138" i="6" s="1"/>
  <c r="N2139" i="6"/>
  <c r="N2140" i="6"/>
  <c r="N2141" i="6"/>
  <c r="N2142" i="6"/>
  <c r="N2143" i="6"/>
  <c r="N2144" i="6"/>
  <c r="N2145" i="6"/>
  <c r="N2146" i="6"/>
  <c r="P2146" i="6" s="1"/>
  <c r="N2147" i="6"/>
  <c r="N2148" i="6"/>
  <c r="N2149" i="6"/>
  <c r="N2150" i="6"/>
  <c r="N2151" i="6"/>
  <c r="N2152" i="6"/>
  <c r="N2153" i="6"/>
  <c r="N2154" i="6"/>
  <c r="P2154" i="6" s="1"/>
  <c r="N2155" i="6"/>
  <c r="N2156" i="6"/>
  <c r="N2157" i="6"/>
  <c r="N2158" i="6"/>
  <c r="N2159" i="6"/>
  <c r="N2160" i="6"/>
  <c r="N2161" i="6"/>
  <c r="N2162" i="6"/>
  <c r="P2162" i="6" s="1"/>
  <c r="N2163" i="6"/>
  <c r="N2164" i="6"/>
  <c r="N2165" i="6"/>
  <c r="N2166" i="6"/>
  <c r="N2167" i="6"/>
  <c r="N2168" i="6"/>
  <c r="N2169" i="6"/>
  <c r="N2170" i="6"/>
  <c r="P2170" i="6" s="1"/>
  <c r="N2171" i="6"/>
  <c r="N2172" i="6"/>
  <c r="N2173" i="6"/>
  <c r="N2174" i="6"/>
  <c r="N2175" i="6"/>
  <c r="N2176" i="6"/>
  <c r="N2177" i="6"/>
  <c r="P2177" i="6" s="1"/>
  <c r="N2178" i="6"/>
  <c r="P2178" i="6" s="1"/>
  <c r="N2179" i="6"/>
  <c r="N2180" i="6"/>
  <c r="N2181" i="6"/>
  <c r="N2182" i="6"/>
  <c r="N2183" i="6"/>
  <c r="N2184" i="6"/>
  <c r="N2185" i="6"/>
  <c r="P2185" i="6" s="1"/>
  <c r="N2186" i="6"/>
  <c r="P2186" i="6" s="1"/>
  <c r="N2187" i="6"/>
  <c r="N2188" i="6"/>
  <c r="N2189" i="6"/>
  <c r="N2190" i="6"/>
  <c r="N2191" i="6"/>
  <c r="N2192" i="6"/>
  <c r="N2193" i="6"/>
  <c r="P2193" i="6" s="1"/>
  <c r="N2194" i="6"/>
  <c r="P2194" i="6" s="1"/>
  <c r="N2195" i="6"/>
  <c r="N2196" i="6"/>
  <c r="N2197" i="6"/>
  <c r="N2198" i="6"/>
  <c r="N2199" i="6"/>
  <c r="N2200" i="6"/>
  <c r="N2201" i="6"/>
  <c r="N2202" i="6"/>
  <c r="P2202" i="6" s="1"/>
  <c r="N2203" i="6"/>
  <c r="N2204" i="6"/>
  <c r="N2205" i="6"/>
  <c r="N2206" i="6"/>
  <c r="N2207" i="6"/>
  <c r="N2208" i="6"/>
  <c r="N2209" i="6"/>
  <c r="N2210" i="6"/>
  <c r="P2210" i="6" s="1"/>
  <c r="N2211" i="6"/>
  <c r="N2212" i="6"/>
  <c r="N2213" i="6"/>
  <c r="N2214" i="6"/>
  <c r="N2215" i="6"/>
  <c r="N2216" i="6"/>
  <c r="N2217" i="6"/>
  <c r="N2218" i="6"/>
  <c r="P2218" i="6" s="1"/>
  <c r="N2219" i="6"/>
  <c r="N2220" i="6"/>
  <c r="N2221" i="6"/>
  <c r="N2222" i="6"/>
  <c r="N2223" i="6"/>
  <c r="N2224" i="6"/>
  <c r="N2225" i="6"/>
  <c r="N2226" i="6"/>
  <c r="P2226" i="6" s="1"/>
  <c r="N2227" i="6"/>
  <c r="N2228" i="6"/>
  <c r="N2229" i="6"/>
  <c r="N2230" i="6"/>
  <c r="N2231" i="6"/>
  <c r="N2232" i="6"/>
  <c r="N2233" i="6"/>
  <c r="N2234" i="6"/>
  <c r="P2234" i="6" s="1"/>
  <c r="N2235" i="6"/>
  <c r="N2236" i="6"/>
  <c r="N2237" i="6"/>
  <c r="N2238" i="6"/>
  <c r="N2239" i="6"/>
  <c r="N2240" i="6"/>
  <c r="N2241" i="6"/>
  <c r="P2241" i="6" s="1"/>
  <c r="N2242" i="6"/>
  <c r="P2242" i="6" s="1"/>
  <c r="N2243" i="6"/>
  <c r="N2244" i="6"/>
  <c r="N2245" i="6"/>
  <c r="N2246" i="6"/>
  <c r="N2247" i="6"/>
  <c r="N2248" i="6"/>
  <c r="N2249" i="6"/>
  <c r="P2249" i="6" s="1"/>
  <c r="N2250" i="6"/>
  <c r="P2250" i="6" s="1"/>
  <c r="N2251" i="6"/>
  <c r="N2252" i="6"/>
  <c r="N2253" i="6"/>
  <c r="N2254" i="6"/>
  <c r="N2255" i="6"/>
  <c r="N2256" i="6"/>
  <c r="N2257" i="6"/>
  <c r="P2257" i="6" s="1"/>
  <c r="N2258" i="6"/>
  <c r="P2258" i="6" s="1"/>
  <c r="N2259" i="6"/>
  <c r="N2260" i="6"/>
  <c r="N2261" i="6"/>
  <c r="N2262" i="6"/>
  <c r="N2263" i="6"/>
  <c r="N2264" i="6"/>
  <c r="N2265" i="6"/>
  <c r="N2266" i="6"/>
  <c r="P2266" i="6" s="1"/>
  <c r="N2267" i="6"/>
  <c r="N2268" i="6"/>
  <c r="N2269" i="6"/>
  <c r="N2270" i="6"/>
  <c r="N2271" i="6"/>
  <c r="N2272" i="6"/>
  <c r="N2273" i="6"/>
  <c r="N2274" i="6"/>
  <c r="P2274" i="6" s="1"/>
  <c r="N2275" i="6"/>
  <c r="N2276" i="6"/>
  <c r="N2277" i="6"/>
  <c r="N2278" i="6"/>
  <c r="N2279" i="6"/>
  <c r="N2280" i="6"/>
  <c r="N2281" i="6"/>
  <c r="N2282" i="6"/>
  <c r="P2282" i="6" s="1"/>
  <c r="N2283" i="6"/>
  <c r="N2284" i="6"/>
  <c r="N2285" i="6"/>
  <c r="N2286" i="6"/>
  <c r="N2287" i="6"/>
  <c r="N2288" i="6"/>
  <c r="N2289" i="6"/>
  <c r="N2290" i="6"/>
  <c r="P2290" i="6" s="1"/>
  <c r="N2291" i="6"/>
  <c r="N2292" i="6"/>
  <c r="N2293" i="6"/>
  <c r="N2294" i="6"/>
  <c r="N2295" i="6"/>
  <c r="N2296" i="6"/>
  <c r="N2297" i="6"/>
  <c r="N2298" i="6"/>
  <c r="P2298" i="6" s="1"/>
  <c r="N2299" i="6"/>
  <c r="N2300" i="6"/>
  <c r="N2301" i="6"/>
  <c r="N2302" i="6"/>
  <c r="N2303" i="6"/>
  <c r="N2304" i="6"/>
  <c r="N2305" i="6"/>
  <c r="P2305" i="6" s="1"/>
  <c r="N2306" i="6"/>
  <c r="P2306" i="6" s="1"/>
  <c r="N2307" i="6"/>
  <c r="N2308" i="6"/>
  <c r="N2309" i="6"/>
  <c r="N2310" i="6"/>
  <c r="N2311" i="6"/>
  <c r="N2312" i="6"/>
  <c r="N2313" i="6"/>
  <c r="P2313" i="6" s="1"/>
  <c r="N2314" i="6"/>
  <c r="P2314" i="6" s="1"/>
  <c r="N2315" i="6"/>
  <c r="N2316" i="6"/>
  <c r="N2317" i="6"/>
  <c r="N2318" i="6"/>
  <c r="N2319" i="6"/>
  <c r="N2320" i="6"/>
  <c r="N2321" i="6"/>
  <c r="P2321" i="6" s="1"/>
  <c r="N2322" i="6"/>
  <c r="P2322" i="6" s="1"/>
  <c r="N2323" i="6"/>
  <c r="N2324" i="6"/>
  <c r="N2325" i="6"/>
  <c r="N2326" i="6"/>
  <c r="N2327" i="6"/>
  <c r="N2328" i="6"/>
  <c r="N2329" i="6"/>
  <c r="N2330" i="6"/>
  <c r="P2330" i="6" s="1"/>
  <c r="N2331" i="6"/>
  <c r="N2332" i="6"/>
  <c r="N2333" i="6"/>
  <c r="N2334" i="6"/>
  <c r="N2335" i="6"/>
  <c r="N2336" i="6"/>
  <c r="N2337" i="6"/>
  <c r="N2338" i="6"/>
  <c r="P2338" i="6" s="1"/>
  <c r="N2339" i="6"/>
  <c r="N2340" i="6"/>
  <c r="N2341" i="6"/>
  <c r="N2342" i="6"/>
  <c r="N2343" i="6"/>
  <c r="N2344" i="6"/>
  <c r="N2345" i="6"/>
  <c r="N2346" i="6"/>
  <c r="P2346" i="6" s="1"/>
  <c r="N2347" i="6"/>
  <c r="N2348" i="6"/>
  <c r="N2349" i="6"/>
  <c r="N2350" i="6"/>
  <c r="N2351" i="6"/>
  <c r="N2352" i="6"/>
  <c r="N2353" i="6"/>
  <c r="N2354" i="6"/>
  <c r="P2354" i="6" s="1"/>
  <c r="N2355" i="6"/>
  <c r="N2356" i="6"/>
  <c r="N2357" i="6"/>
  <c r="N2358" i="6"/>
  <c r="N2359" i="6"/>
  <c r="N2360" i="6"/>
  <c r="N2361" i="6"/>
  <c r="N2362" i="6"/>
  <c r="P2362" i="6" s="1"/>
  <c r="N2363" i="6"/>
  <c r="N2364" i="6"/>
  <c r="N2365" i="6"/>
  <c r="N2366" i="6"/>
  <c r="N2367" i="6"/>
  <c r="N2368" i="6"/>
  <c r="N2369" i="6"/>
  <c r="P2369" i="6" s="1"/>
  <c r="N2370" i="6"/>
  <c r="P2370" i="6" s="1"/>
  <c r="N2371" i="6"/>
  <c r="N2372" i="6"/>
  <c r="N2373" i="6"/>
  <c r="N2374" i="6"/>
  <c r="N2375" i="6"/>
  <c r="N2376" i="6"/>
  <c r="N2377" i="6"/>
  <c r="P2377" i="6" s="1"/>
  <c r="N2378" i="6"/>
  <c r="P2378" i="6" s="1"/>
  <c r="N2379" i="6"/>
  <c r="N2380" i="6"/>
  <c r="N2381" i="6"/>
  <c r="N2382" i="6"/>
  <c r="N2383" i="6"/>
  <c r="N2384" i="6"/>
  <c r="N2385" i="6"/>
  <c r="P2385" i="6" s="1"/>
  <c r="N2386" i="6"/>
  <c r="P2386" i="6" s="1"/>
  <c r="N2387" i="6"/>
  <c r="N2388" i="6"/>
  <c r="N2389" i="6"/>
  <c r="N2390" i="6"/>
  <c r="N2391" i="6"/>
  <c r="N2392" i="6"/>
  <c r="N2393" i="6"/>
  <c r="N2394" i="6"/>
  <c r="P2394" i="6" s="1"/>
  <c r="N2395" i="6"/>
  <c r="N2396" i="6"/>
  <c r="N2397" i="6"/>
  <c r="N2398" i="6"/>
  <c r="N2399" i="6"/>
  <c r="N2400" i="6"/>
  <c r="N2401" i="6"/>
  <c r="N2402" i="6"/>
  <c r="P2402" i="6" s="1"/>
  <c r="N2403" i="6"/>
  <c r="N2404" i="6"/>
  <c r="N2405" i="6"/>
  <c r="N2406" i="6"/>
  <c r="N2407" i="6"/>
  <c r="N2408" i="6"/>
  <c r="N2409" i="6"/>
  <c r="N2410" i="6"/>
  <c r="P2410" i="6" s="1"/>
  <c r="N2411" i="6"/>
  <c r="N2412" i="6"/>
  <c r="N2413" i="6"/>
  <c r="N2414" i="6"/>
  <c r="N2415" i="6"/>
  <c r="N2416" i="6"/>
  <c r="N2417" i="6"/>
  <c r="N2418" i="6"/>
  <c r="P2418" i="6" s="1"/>
  <c r="N2419" i="6"/>
  <c r="N2420" i="6"/>
  <c r="N2421" i="6"/>
  <c r="N2422" i="6"/>
  <c r="N2423" i="6"/>
  <c r="N2424" i="6"/>
  <c r="N2425" i="6"/>
  <c r="N2426" i="6"/>
  <c r="P2426" i="6" s="1"/>
  <c r="N2427" i="6"/>
  <c r="N2428" i="6"/>
  <c r="N2429" i="6"/>
  <c r="N2430" i="6"/>
  <c r="N2431" i="6"/>
  <c r="N2432" i="6"/>
  <c r="N2433" i="6"/>
  <c r="P2433" i="6" s="1"/>
  <c r="N2434" i="6"/>
  <c r="P2434" i="6" s="1"/>
  <c r="N2435" i="6"/>
  <c r="N2436" i="6"/>
  <c r="N2437" i="6"/>
  <c r="N2438" i="6"/>
  <c r="N2439" i="6"/>
  <c r="N2440" i="6"/>
  <c r="N2441" i="6"/>
  <c r="P2441" i="6" s="1"/>
  <c r="N2442" i="6"/>
  <c r="P2442" i="6" s="1"/>
  <c r="N2443" i="6"/>
  <c r="N2444" i="6"/>
  <c r="N2445" i="6"/>
  <c r="N2446" i="6"/>
  <c r="N2447" i="6"/>
  <c r="N2448" i="6"/>
  <c r="N2449" i="6"/>
  <c r="P2449" i="6" s="1"/>
  <c r="N2450" i="6"/>
  <c r="P2450" i="6" s="1"/>
  <c r="N2451" i="6"/>
  <c r="N2452" i="6"/>
  <c r="N2453" i="6"/>
  <c r="N2454" i="6"/>
  <c r="N2455" i="6"/>
  <c r="N2456" i="6"/>
  <c r="N2457" i="6"/>
  <c r="N2458" i="6"/>
  <c r="P2458" i="6" s="1"/>
  <c r="N2459" i="6"/>
  <c r="N2460" i="6"/>
  <c r="N2461" i="6"/>
  <c r="N2462" i="6"/>
  <c r="N2463" i="6"/>
  <c r="N2464" i="6"/>
  <c r="N2465" i="6"/>
  <c r="N2466" i="6"/>
  <c r="P2466" i="6" s="1"/>
  <c r="N2467" i="6"/>
  <c r="N2468" i="6"/>
  <c r="N2469" i="6"/>
  <c r="N2470" i="6"/>
  <c r="N2471" i="6"/>
  <c r="N2472" i="6"/>
  <c r="N2473" i="6"/>
  <c r="N2474" i="6"/>
  <c r="P2474" i="6" s="1"/>
  <c r="N2475" i="6"/>
  <c r="N2476" i="6"/>
  <c r="N2477" i="6"/>
  <c r="N2478" i="6"/>
  <c r="N2479" i="6"/>
  <c r="N2480" i="6"/>
  <c r="N2481" i="6"/>
  <c r="N2482" i="6"/>
  <c r="P2482" i="6" s="1"/>
  <c r="N2483" i="6"/>
  <c r="N2484" i="6"/>
  <c r="N2485" i="6"/>
  <c r="N2486" i="6"/>
  <c r="N2487" i="6"/>
  <c r="N2488" i="6"/>
  <c r="N2489" i="6"/>
  <c r="N2490" i="6"/>
  <c r="P2490" i="6" s="1"/>
  <c r="N2491" i="6"/>
  <c r="N2492" i="6"/>
  <c r="N2493" i="6"/>
  <c r="N2494" i="6"/>
  <c r="N2495" i="6"/>
  <c r="N2496" i="6"/>
  <c r="N2497" i="6"/>
  <c r="P2497" i="6" s="1"/>
  <c r="N2498" i="6"/>
  <c r="P2498" i="6" s="1"/>
  <c r="N2499" i="6"/>
  <c r="N2500" i="6"/>
  <c r="N2501" i="6"/>
  <c r="N2502" i="6"/>
  <c r="N2503" i="6"/>
  <c r="N2504" i="6"/>
  <c r="N2505" i="6"/>
  <c r="P2505" i="6" s="1"/>
  <c r="N2506" i="6"/>
  <c r="P2506" i="6" s="1"/>
  <c r="N2507" i="6"/>
  <c r="N2508" i="6"/>
  <c r="N2509" i="6"/>
  <c r="N2510" i="6"/>
  <c r="N2511" i="6"/>
  <c r="N2512" i="6"/>
  <c r="N2513" i="6"/>
  <c r="P2513" i="6" s="1"/>
  <c r="N2514" i="6"/>
  <c r="P2514" i="6" s="1"/>
  <c r="N2515" i="6"/>
  <c r="N2516" i="6"/>
  <c r="N2517" i="6"/>
  <c r="N2518" i="6"/>
  <c r="N2519" i="6"/>
  <c r="N2520" i="6"/>
  <c r="N2521" i="6"/>
  <c r="N2522" i="6"/>
  <c r="P2522" i="6" s="1"/>
  <c r="N2523" i="6"/>
  <c r="N2524" i="6"/>
  <c r="N2525" i="6"/>
  <c r="N2526" i="6"/>
  <c r="N2527" i="6"/>
  <c r="N2528" i="6"/>
  <c r="N2529" i="6"/>
  <c r="N2530" i="6"/>
  <c r="P2530" i="6" s="1"/>
  <c r="N2531" i="6"/>
  <c r="N2532" i="6"/>
  <c r="N2533" i="6"/>
  <c r="N2534" i="6"/>
  <c r="N2535" i="6"/>
  <c r="N2536" i="6"/>
  <c r="N2537" i="6"/>
  <c r="N2538" i="6"/>
  <c r="P2538" i="6" s="1"/>
  <c r="N2539" i="6"/>
  <c r="N2540" i="6"/>
  <c r="N2541" i="6"/>
  <c r="N2542" i="6"/>
  <c r="N2543" i="6"/>
  <c r="N2544" i="6"/>
  <c r="N2545" i="6"/>
  <c r="N2546" i="6"/>
  <c r="P2546" i="6" s="1"/>
  <c r="N2547" i="6"/>
  <c r="N2548" i="6"/>
  <c r="N2549" i="6"/>
  <c r="N2550" i="6"/>
  <c r="N2551" i="6"/>
  <c r="N2552" i="6"/>
  <c r="N2553" i="6"/>
  <c r="N2554" i="6"/>
  <c r="P2554" i="6" s="1"/>
  <c r="N2555" i="6"/>
  <c r="N2556" i="6"/>
  <c r="N2557" i="6"/>
  <c r="N2558" i="6"/>
  <c r="N2559" i="6"/>
  <c r="N2560" i="6"/>
  <c r="N2561" i="6"/>
  <c r="P2561" i="6" s="1"/>
  <c r="N2562" i="6"/>
  <c r="P2562" i="6" s="1"/>
  <c r="N2563" i="6"/>
  <c r="N2564" i="6"/>
  <c r="N2565" i="6"/>
  <c r="N2566" i="6"/>
  <c r="N2567" i="6"/>
  <c r="N2568" i="6"/>
  <c r="N2569" i="6"/>
  <c r="P2569" i="6" s="1"/>
  <c r="N2570" i="6"/>
  <c r="P2570" i="6" s="1"/>
  <c r="N2571" i="6"/>
  <c r="N2572" i="6"/>
  <c r="N2573" i="6"/>
  <c r="N2574" i="6"/>
  <c r="N2575" i="6"/>
  <c r="N2576" i="6"/>
  <c r="N2577" i="6"/>
  <c r="P2577" i="6" s="1"/>
  <c r="N2578" i="6"/>
  <c r="P2578" i="6" s="1"/>
  <c r="N2579" i="6"/>
  <c r="N2580" i="6"/>
  <c r="N2581" i="6"/>
  <c r="N2582" i="6"/>
  <c r="N2583" i="6"/>
  <c r="N2584" i="6"/>
  <c r="N2585" i="6"/>
  <c r="N2586" i="6"/>
  <c r="P2586" i="6" s="1"/>
  <c r="N2587" i="6"/>
  <c r="N2588" i="6"/>
  <c r="N2589" i="6"/>
  <c r="N2590" i="6"/>
  <c r="N2591" i="6"/>
  <c r="N2592" i="6"/>
  <c r="N2593" i="6"/>
  <c r="N2594" i="6"/>
  <c r="P2594" i="6" s="1"/>
  <c r="N2595" i="6"/>
  <c r="N2596" i="6"/>
  <c r="N2597" i="6"/>
  <c r="N2598" i="6"/>
  <c r="N2599" i="6"/>
  <c r="N2600" i="6"/>
  <c r="N2601" i="6"/>
  <c r="N2602" i="6"/>
  <c r="P2602" i="6" s="1"/>
  <c r="N2603" i="6"/>
  <c r="N2604" i="6"/>
  <c r="N2605" i="6"/>
  <c r="N2606" i="6"/>
  <c r="N2607" i="6"/>
  <c r="N2608" i="6"/>
  <c r="N2609" i="6"/>
  <c r="N2610" i="6"/>
  <c r="P2610" i="6" s="1"/>
  <c r="N2611" i="6"/>
  <c r="N2612" i="6"/>
  <c r="N2613" i="6"/>
  <c r="N2614" i="6"/>
  <c r="N2615" i="6"/>
  <c r="N2616" i="6"/>
  <c r="N2617" i="6"/>
  <c r="N2618" i="6"/>
  <c r="P2618" i="6" s="1"/>
  <c r="N2619" i="6"/>
  <c r="N2620" i="6"/>
  <c r="N2621" i="6"/>
  <c r="N2622" i="6"/>
  <c r="N2623" i="6"/>
  <c r="N2624" i="6"/>
  <c r="N2625" i="6"/>
  <c r="N2626" i="6"/>
  <c r="P2626" i="6" s="1"/>
  <c r="N2627" i="6"/>
  <c r="N2628" i="6"/>
  <c r="N2629" i="6"/>
  <c r="N2630" i="6"/>
  <c r="N2631" i="6"/>
  <c r="N2632" i="6"/>
  <c r="N2633" i="6"/>
  <c r="N2634" i="6"/>
  <c r="P2634" i="6" s="1"/>
  <c r="N2635" i="6"/>
  <c r="N2636" i="6"/>
  <c r="N2637" i="6"/>
  <c r="N2638" i="6"/>
  <c r="N2639" i="6"/>
  <c r="N2640" i="6"/>
  <c r="N2641" i="6"/>
  <c r="N2642" i="6"/>
  <c r="P2642" i="6" s="1"/>
  <c r="N2643" i="6"/>
  <c r="N2644" i="6"/>
  <c r="N2645" i="6"/>
  <c r="N2646" i="6"/>
  <c r="N2647" i="6"/>
  <c r="N2648" i="6"/>
  <c r="N2649" i="6"/>
  <c r="N2650" i="6"/>
  <c r="P2650" i="6" s="1"/>
  <c r="N2651" i="6"/>
  <c r="N2652" i="6"/>
  <c r="N2653" i="6"/>
  <c r="N2654" i="6"/>
  <c r="N2655" i="6"/>
  <c r="N2656" i="6"/>
  <c r="N2657" i="6"/>
  <c r="N2658" i="6"/>
  <c r="P2658" i="6" s="1"/>
  <c r="N2659" i="6"/>
  <c r="N2660" i="6"/>
  <c r="N2661" i="6"/>
  <c r="N2662" i="6"/>
  <c r="N2663" i="6"/>
  <c r="N2664" i="6"/>
  <c r="N2665" i="6"/>
  <c r="N2666" i="6"/>
  <c r="P2666" i="6" s="1"/>
  <c r="N2667" i="6"/>
  <c r="N2668" i="6"/>
  <c r="N2669" i="6"/>
  <c r="N2670" i="6"/>
  <c r="N2671" i="6"/>
  <c r="N2672" i="6"/>
  <c r="N2673" i="6"/>
  <c r="N2674" i="6"/>
  <c r="P2674" i="6" s="1"/>
  <c r="N2675" i="6"/>
  <c r="N2676" i="6"/>
  <c r="N2677" i="6"/>
  <c r="N2678" i="6"/>
  <c r="N2679" i="6"/>
  <c r="N2680" i="6"/>
  <c r="N2681" i="6"/>
  <c r="N2682" i="6"/>
  <c r="P2682" i="6" s="1"/>
  <c r="N2683" i="6"/>
  <c r="N2684" i="6"/>
  <c r="N2685" i="6"/>
  <c r="N2686" i="6"/>
  <c r="N2687" i="6"/>
  <c r="N2688" i="6"/>
  <c r="N2689" i="6"/>
  <c r="N2690" i="6"/>
  <c r="P2690" i="6" s="1"/>
  <c r="N2691" i="6"/>
  <c r="N2692" i="6"/>
  <c r="N2693" i="6"/>
  <c r="N2694" i="6"/>
  <c r="N2695" i="6"/>
  <c r="N2696" i="6"/>
  <c r="N2697" i="6"/>
  <c r="N2698" i="6"/>
  <c r="P2698" i="6" s="1"/>
  <c r="N2699" i="6"/>
  <c r="N2700" i="6"/>
  <c r="N2701" i="6"/>
  <c r="N2702" i="6"/>
  <c r="N2703" i="6"/>
  <c r="N2704" i="6"/>
  <c r="N2705" i="6"/>
  <c r="N2706" i="6"/>
  <c r="P2706" i="6" s="1"/>
  <c r="N2707" i="6"/>
  <c r="N2708" i="6"/>
  <c r="N2709" i="6"/>
  <c r="N2710" i="6"/>
  <c r="N2711" i="6"/>
  <c r="N2712" i="6"/>
  <c r="N2713" i="6"/>
  <c r="N2714" i="6"/>
  <c r="P2714" i="6" s="1"/>
  <c r="N2715" i="6"/>
  <c r="N2716" i="6"/>
  <c r="N2717" i="6"/>
  <c r="N2718" i="6"/>
  <c r="N2719" i="6"/>
  <c r="N2720" i="6"/>
  <c r="N2721" i="6"/>
  <c r="N2722" i="6"/>
  <c r="P2722" i="6" s="1"/>
  <c r="N2723" i="6"/>
  <c r="N2724" i="6"/>
  <c r="N2725" i="6"/>
  <c r="N2726" i="6"/>
  <c r="N2727" i="6"/>
  <c r="N2728" i="6"/>
  <c r="N2729" i="6"/>
  <c r="N2730" i="6"/>
  <c r="P2730" i="6" s="1"/>
  <c r="N2731" i="6"/>
  <c r="N2732" i="6"/>
  <c r="N2733" i="6"/>
  <c r="N2734" i="6"/>
  <c r="N2735" i="6"/>
  <c r="N2736" i="6"/>
  <c r="N2737" i="6"/>
  <c r="N2738" i="6"/>
  <c r="P2738" i="6" s="1"/>
  <c r="N2739" i="6"/>
  <c r="N2740" i="6"/>
  <c r="N2741" i="6"/>
  <c r="N2742" i="6"/>
  <c r="N2743" i="6"/>
  <c r="N2744" i="6"/>
  <c r="N2745" i="6"/>
  <c r="N2746" i="6"/>
  <c r="P2746" i="6" s="1"/>
  <c r="N2747" i="6"/>
  <c r="N2748" i="6"/>
  <c r="N2749" i="6"/>
  <c r="N2750" i="6"/>
  <c r="N2751" i="6"/>
  <c r="N2752" i="6"/>
  <c r="N2753" i="6"/>
  <c r="N2754" i="6"/>
  <c r="P2754" i="6" s="1"/>
  <c r="N2755" i="6"/>
  <c r="N2756" i="6"/>
  <c r="N2757" i="6"/>
  <c r="N2758" i="6"/>
  <c r="N2759" i="6"/>
  <c r="N2760" i="6"/>
  <c r="N2761" i="6"/>
  <c r="N2762" i="6"/>
  <c r="P2762" i="6" s="1"/>
  <c r="N2763" i="6"/>
  <c r="N2764" i="6"/>
  <c r="N2765" i="6"/>
  <c r="N2766" i="6"/>
  <c r="N2767" i="6"/>
  <c r="N2768" i="6"/>
  <c r="N2769" i="6"/>
  <c r="N2770" i="6"/>
  <c r="P2770" i="6" s="1"/>
  <c r="N2771" i="6"/>
  <c r="N2772" i="6"/>
  <c r="N2773" i="6"/>
  <c r="N2774" i="6"/>
  <c r="N2775" i="6"/>
  <c r="N2776" i="6"/>
  <c r="N2777" i="6"/>
  <c r="N2778" i="6"/>
  <c r="P2778" i="6" s="1"/>
  <c r="N2779" i="6"/>
  <c r="N2780" i="6"/>
  <c r="N2781" i="6"/>
  <c r="N2782" i="6"/>
  <c r="N2783" i="6"/>
  <c r="N2784" i="6"/>
  <c r="N2785" i="6"/>
  <c r="N2786" i="6"/>
  <c r="P2786" i="6" s="1"/>
  <c r="N2787" i="6"/>
  <c r="N2788" i="6"/>
  <c r="N2789" i="6"/>
  <c r="N2790" i="6"/>
  <c r="N2791" i="6"/>
  <c r="N2792" i="6"/>
  <c r="N2793" i="6"/>
  <c r="N2794" i="6"/>
  <c r="P2794" i="6" s="1"/>
  <c r="N2795" i="6"/>
  <c r="N2796" i="6"/>
  <c r="N2797" i="6"/>
  <c r="N2798" i="6"/>
  <c r="N2799" i="6"/>
  <c r="N2800" i="6"/>
  <c r="N2801" i="6"/>
  <c r="N2802" i="6"/>
  <c r="P2802" i="6" s="1"/>
  <c r="N2803" i="6"/>
  <c r="N2804" i="6"/>
  <c r="N2805" i="6"/>
  <c r="N2806" i="6"/>
  <c r="N2807" i="6"/>
  <c r="N2808" i="6"/>
  <c r="N2809" i="6"/>
  <c r="N2810" i="6"/>
  <c r="P2810" i="6" s="1"/>
  <c r="N2811" i="6"/>
  <c r="N2812" i="6"/>
  <c r="N2813" i="6"/>
  <c r="N2814" i="6"/>
  <c r="N2815" i="6"/>
  <c r="N2816" i="6"/>
  <c r="N2817" i="6"/>
  <c r="N2818" i="6"/>
  <c r="P2818" i="6" s="1"/>
  <c r="N2819" i="6"/>
  <c r="N2820" i="6"/>
  <c r="N2821" i="6"/>
  <c r="N2822" i="6"/>
  <c r="N2823" i="6"/>
  <c r="N2824" i="6"/>
  <c r="N2825" i="6"/>
  <c r="N2826" i="6"/>
  <c r="P2826" i="6" s="1"/>
  <c r="N2827" i="6"/>
  <c r="N2828" i="6"/>
  <c r="N2829" i="6"/>
  <c r="N2830" i="6"/>
  <c r="N2831" i="6"/>
  <c r="N2832" i="6"/>
  <c r="N2833" i="6"/>
  <c r="N2834" i="6"/>
  <c r="P2834" i="6" s="1"/>
  <c r="N2835" i="6"/>
  <c r="N2836" i="6"/>
  <c r="N2837" i="6"/>
  <c r="N2838" i="6"/>
  <c r="N2839" i="6"/>
  <c r="N2840" i="6"/>
  <c r="N2841" i="6"/>
  <c r="N2842" i="6"/>
  <c r="P2842" i="6" s="1"/>
  <c r="N2843" i="6"/>
  <c r="N2844" i="6"/>
  <c r="N2845" i="6"/>
  <c r="N2846" i="6"/>
  <c r="N2847" i="6"/>
  <c r="N2848" i="6"/>
  <c r="N2849" i="6"/>
  <c r="N2850" i="6"/>
  <c r="P2850" i="6" s="1"/>
  <c r="N2851" i="6"/>
  <c r="N2852" i="6"/>
  <c r="N2853" i="6"/>
  <c r="N2854" i="6"/>
  <c r="N2855" i="6"/>
  <c r="N2856" i="6"/>
  <c r="N2857" i="6"/>
  <c r="N2858" i="6"/>
  <c r="P2858" i="6" s="1"/>
  <c r="N2859" i="6"/>
  <c r="N2860" i="6"/>
  <c r="N2861" i="6"/>
  <c r="N2862" i="6"/>
  <c r="N2863" i="6"/>
  <c r="N2864" i="6"/>
  <c r="N2865" i="6"/>
  <c r="N2866" i="6"/>
  <c r="P2866" i="6" s="1"/>
  <c r="N2867" i="6"/>
  <c r="N2868" i="6"/>
  <c r="N2869" i="6"/>
  <c r="N2870" i="6"/>
  <c r="N2871" i="6"/>
  <c r="N2872" i="6"/>
  <c r="N2873" i="6"/>
  <c r="N2874" i="6"/>
  <c r="P2874" i="6" s="1"/>
  <c r="N2875" i="6"/>
  <c r="N2876" i="6"/>
  <c r="N2877" i="6"/>
  <c r="N2878" i="6"/>
  <c r="N2879" i="6"/>
  <c r="N2880" i="6"/>
  <c r="N2881" i="6"/>
  <c r="N2882" i="6"/>
  <c r="P2882" i="6" s="1"/>
  <c r="N2883" i="6"/>
  <c r="N2884" i="6"/>
  <c r="N2885" i="6"/>
  <c r="N2886" i="6"/>
  <c r="N2887" i="6"/>
  <c r="N2888" i="6"/>
  <c r="N2889" i="6"/>
  <c r="N2890" i="6"/>
  <c r="P2890" i="6" s="1"/>
  <c r="N2891" i="6"/>
  <c r="N2892" i="6"/>
  <c r="N2893" i="6"/>
  <c r="N2894" i="6"/>
  <c r="N2895" i="6"/>
  <c r="N2896" i="6"/>
  <c r="N2897" i="6"/>
  <c r="N2898" i="6"/>
  <c r="P2898" i="6" s="1"/>
  <c r="N2899" i="6"/>
  <c r="N2900" i="6"/>
  <c r="N2901" i="6"/>
  <c r="N2902" i="6"/>
  <c r="N2903" i="6"/>
  <c r="N2904" i="6"/>
  <c r="N2905" i="6"/>
  <c r="N2906" i="6"/>
  <c r="P2906" i="6" s="1"/>
  <c r="N2907" i="6"/>
  <c r="N2908" i="6"/>
  <c r="N2909" i="6"/>
  <c r="N2910" i="6"/>
  <c r="N2911" i="6"/>
  <c r="N2912" i="6"/>
  <c r="N2913" i="6"/>
  <c r="N2914" i="6"/>
  <c r="P2914" i="6" s="1"/>
  <c r="N2915" i="6"/>
  <c r="N2916" i="6"/>
  <c r="N2917" i="6"/>
  <c r="N2918" i="6"/>
  <c r="N2919" i="6"/>
  <c r="N2920" i="6"/>
  <c r="N2921" i="6"/>
  <c r="N2922" i="6"/>
  <c r="P2922" i="6" s="1"/>
  <c r="N2923" i="6"/>
  <c r="N2924" i="6"/>
  <c r="N2925" i="6"/>
  <c r="N2926" i="6"/>
  <c r="N2927" i="6"/>
  <c r="N2928" i="6"/>
  <c r="N2929" i="6"/>
  <c r="N2930" i="6"/>
  <c r="P2930" i="6" s="1"/>
  <c r="N2931" i="6"/>
  <c r="N2932" i="6"/>
  <c r="N2933" i="6"/>
  <c r="N2934" i="6"/>
  <c r="N2935" i="6"/>
  <c r="N2936" i="6"/>
  <c r="N2937" i="6"/>
  <c r="N2938" i="6"/>
  <c r="P2938" i="6" s="1"/>
  <c r="N2939" i="6"/>
  <c r="N2940" i="6"/>
  <c r="N2941" i="6"/>
  <c r="N2942" i="6"/>
  <c r="N2943" i="6"/>
  <c r="N2944" i="6"/>
  <c r="N2945" i="6"/>
  <c r="N2946" i="6"/>
  <c r="P2946" i="6" s="1"/>
  <c r="N2947" i="6"/>
  <c r="N2948" i="6"/>
  <c r="N2949" i="6"/>
  <c r="N2950" i="6"/>
  <c r="N2951" i="6"/>
  <c r="N2952" i="6"/>
  <c r="N2953" i="6"/>
  <c r="N2954" i="6"/>
  <c r="P2954" i="6" s="1"/>
  <c r="N2955" i="6"/>
  <c r="N2956" i="6"/>
  <c r="N2957" i="6"/>
  <c r="N2958" i="6"/>
  <c r="N2959" i="6"/>
  <c r="N2960" i="6"/>
  <c r="N2961" i="6"/>
  <c r="N2962" i="6"/>
  <c r="P2962" i="6" s="1"/>
  <c r="N2963" i="6"/>
  <c r="N2964" i="6"/>
  <c r="N2965" i="6"/>
  <c r="N2966" i="6"/>
  <c r="N2967" i="6"/>
  <c r="N2968" i="6"/>
  <c r="N2969" i="6"/>
  <c r="N2970" i="6"/>
  <c r="P2970" i="6" s="1"/>
  <c r="N2971" i="6"/>
  <c r="N2972" i="6"/>
  <c r="N2973" i="6"/>
  <c r="N2974" i="6"/>
  <c r="N2975" i="6"/>
  <c r="N2976" i="6"/>
  <c r="N2977" i="6"/>
  <c r="N2978" i="6"/>
  <c r="P2978" i="6" s="1"/>
  <c r="N2979" i="6"/>
  <c r="N2980" i="6"/>
  <c r="N2981" i="6"/>
  <c r="N2982" i="6"/>
  <c r="N2983" i="6"/>
  <c r="N2984" i="6"/>
  <c r="N2985" i="6"/>
  <c r="N2986" i="6"/>
  <c r="P2986" i="6" s="1"/>
  <c r="N2987" i="6"/>
  <c r="N2988" i="6"/>
  <c r="N2989" i="6"/>
  <c r="N2990" i="6"/>
  <c r="N2991" i="6"/>
  <c r="N2992" i="6"/>
  <c r="N2993" i="6"/>
  <c r="N2994" i="6"/>
  <c r="P2994" i="6" s="1"/>
  <c r="N2995" i="6"/>
  <c r="N2996" i="6"/>
  <c r="N2997" i="6"/>
  <c r="N2998" i="6"/>
  <c r="N2999" i="6"/>
  <c r="N3000" i="6"/>
  <c r="N3001" i="6"/>
  <c r="N3002" i="6"/>
  <c r="P3002" i="6" s="1"/>
  <c r="N3003" i="6"/>
  <c r="N3004" i="6"/>
  <c r="N3005" i="6"/>
  <c r="N3006" i="6"/>
  <c r="N3007" i="6"/>
  <c r="N3008" i="6"/>
  <c r="N3009" i="6"/>
  <c r="N3010" i="6"/>
  <c r="P3010" i="6" s="1"/>
  <c r="N3011" i="6"/>
  <c r="N3012" i="6"/>
  <c r="N3013" i="6"/>
  <c r="N3014" i="6"/>
  <c r="N3015" i="6"/>
  <c r="N3016" i="6"/>
  <c r="N3017" i="6"/>
  <c r="N3018" i="6"/>
  <c r="P3018" i="6" s="1"/>
  <c r="N3019" i="6"/>
  <c r="N3020" i="6"/>
  <c r="N3021" i="6"/>
  <c r="N3022" i="6"/>
  <c r="N3023" i="6"/>
  <c r="N3024" i="6"/>
  <c r="N3025" i="6"/>
  <c r="N3026" i="6"/>
  <c r="P3026" i="6" s="1"/>
  <c r="N3027" i="6"/>
  <c r="N3028" i="6"/>
  <c r="N3029" i="6"/>
  <c r="N3030" i="6"/>
  <c r="N3031" i="6"/>
  <c r="N3032" i="6"/>
  <c r="N3033" i="6"/>
  <c r="N3034" i="6"/>
  <c r="P3034" i="6" s="1"/>
  <c r="N3035" i="6"/>
  <c r="N3036" i="6"/>
  <c r="N3037" i="6"/>
  <c r="N3038" i="6"/>
  <c r="N3039" i="6"/>
  <c r="N3040" i="6"/>
  <c r="N3041" i="6"/>
  <c r="N3042" i="6"/>
  <c r="P3042" i="6" s="1"/>
  <c r="N3043" i="6"/>
  <c r="N3044" i="6"/>
  <c r="N3045" i="6"/>
  <c r="N3046" i="6"/>
  <c r="N3047" i="6"/>
  <c r="N3048" i="6"/>
  <c r="N3049" i="6"/>
  <c r="N3050" i="6"/>
  <c r="P3050" i="6" s="1"/>
  <c r="N3051" i="6"/>
  <c r="N3052" i="6"/>
  <c r="N3053" i="6"/>
  <c r="N3054" i="6"/>
  <c r="N3055" i="6"/>
  <c r="N3056" i="6"/>
  <c r="N3057" i="6"/>
  <c r="N3058" i="6"/>
  <c r="P3058" i="6" s="1"/>
  <c r="N3059" i="6"/>
  <c r="N3060" i="6"/>
  <c r="N3061" i="6"/>
  <c r="N3062" i="6"/>
  <c r="N3063" i="6"/>
  <c r="N3064" i="6"/>
  <c r="N3065" i="6"/>
  <c r="N3066" i="6"/>
  <c r="P3066" i="6" s="1"/>
  <c r="N3067" i="6"/>
  <c r="N3068" i="6"/>
  <c r="N3069" i="6"/>
  <c r="N3070" i="6"/>
  <c r="N3071" i="6"/>
  <c r="N3072" i="6"/>
  <c r="N3073" i="6"/>
  <c r="N3074" i="6"/>
  <c r="P3074" i="6" s="1"/>
  <c r="N3075" i="6"/>
  <c r="N3076" i="6"/>
  <c r="N3077" i="6"/>
  <c r="N3078" i="6"/>
  <c r="N3079" i="6"/>
  <c r="N3080" i="6"/>
  <c r="N3081" i="6"/>
  <c r="N3082" i="6"/>
  <c r="P3082" i="6" s="1"/>
  <c r="N3083" i="6"/>
  <c r="N3084" i="6"/>
  <c r="N3085" i="6"/>
  <c r="N3086" i="6"/>
  <c r="N3087" i="6"/>
  <c r="N3088" i="6"/>
  <c r="N3089" i="6"/>
  <c r="N3090" i="6"/>
  <c r="P3090" i="6" s="1"/>
  <c r="N3091" i="6"/>
  <c r="N3092" i="6"/>
  <c r="N3093" i="6"/>
  <c r="N3094" i="6"/>
  <c r="N3095" i="6"/>
  <c r="N3096" i="6"/>
  <c r="N3097" i="6"/>
  <c r="N3098" i="6"/>
  <c r="P3098" i="6" s="1"/>
  <c r="N3099" i="6"/>
  <c r="N3100" i="6"/>
  <c r="N3101" i="6"/>
  <c r="N3102" i="6"/>
  <c r="N3103" i="6"/>
  <c r="N3104" i="6"/>
  <c r="N3105" i="6"/>
  <c r="N3106" i="6"/>
  <c r="P3106" i="6" s="1"/>
  <c r="N3107" i="6"/>
  <c r="N3108" i="6"/>
  <c r="N3109" i="6"/>
  <c r="N3110" i="6"/>
  <c r="N3111" i="6"/>
  <c r="N3112" i="6"/>
  <c r="N3113" i="6"/>
  <c r="N3114" i="6"/>
  <c r="P3114" i="6" s="1"/>
  <c r="N3115" i="6"/>
  <c r="N3116" i="6"/>
  <c r="N3117" i="6"/>
  <c r="N3118" i="6"/>
  <c r="N3119" i="6"/>
  <c r="N3120" i="6"/>
  <c r="N3121" i="6"/>
  <c r="N3122" i="6"/>
  <c r="P3122" i="6" s="1"/>
  <c r="N3123" i="6"/>
  <c r="N3124" i="6"/>
  <c r="N3125" i="6"/>
  <c r="N3126" i="6"/>
  <c r="N3127" i="6"/>
  <c r="N3128" i="6"/>
  <c r="N3129" i="6"/>
  <c r="N3130" i="6"/>
  <c r="P3130" i="6" s="1"/>
  <c r="N3131" i="6"/>
  <c r="N3132" i="6"/>
  <c r="N3133" i="6"/>
  <c r="N3134" i="6"/>
  <c r="N3135" i="6"/>
  <c r="N3136" i="6"/>
  <c r="N3137" i="6"/>
  <c r="N3138" i="6"/>
  <c r="P3138" i="6" s="1"/>
  <c r="N3139" i="6"/>
  <c r="N3140" i="6"/>
  <c r="N3141" i="6"/>
  <c r="N3142" i="6"/>
  <c r="N3143" i="6"/>
  <c r="N3144" i="6"/>
  <c r="N3145" i="6"/>
  <c r="N3146" i="6"/>
  <c r="P3146" i="6" s="1"/>
  <c r="N3147" i="6"/>
  <c r="N3148" i="6"/>
  <c r="N3149" i="6"/>
  <c r="N3150" i="6"/>
  <c r="N3151" i="6"/>
  <c r="N3152" i="6"/>
  <c r="N3153" i="6"/>
  <c r="N3154" i="6"/>
  <c r="P3154" i="6" s="1"/>
  <c r="N3155" i="6"/>
  <c r="N3156" i="6"/>
  <c r="N3157" i="6"/>
  <c r="N3158" i="6"/>
  <c r="N3159" i="6"/>
  <c r="N3160" i="6"/>
  <c r="N3161" i="6"/>
  <c r="N3162" i="6"/>
  <c r="P3162" i="6" s="1"/>
  <c r="N3163" i="6"/>
  <c r="N3164" i="6"/>
  <c r="N3165" i="6"/>
  <c r="N3166" i="6"/>
  <c r="N3167" i="6"/>
  <c r="N3168" i="6"/>
  <c r="N3169" i="6"/>
  <c r="N3170" i="6"/>
  <c r="P3170" i="6" s="1"/>
  <c r="N3171" i="6"/>
  <c r="N3172" i="6"/>
  <c r="N3173" i="6"/>
  <c r="N3174" i="6"/>
  <c r="N3175" i="6"/>
  <c r="N3176" i="6"/>
  <c r="N3177" i="6"/>
  <c r="N3178" i="6"/>
  <c r="P3178" i="6" s="1"/>
  <c r="N3179" i="6"/>
  <c r="N3180" i="6"/>
  <c r="N3181" i="6"/>
  <c r="N3182" i="6"/>
  <c r="N3183" i="6"/>
  <c r="N3184" i="6"/>
  <c r="N3185" i="6"/>
  <c r="N3186" i="6"/>
  <c r="P3186" i="6" s="1"/>
  <c r="N3187" i="6"/>
  <c r="N3188" i="6"/>
  <c r="N3189" i="6"/>
  <c r="N3190" i="6"/>
  <c r="N3191" i="6"/>
  <c r="N3192" i="6"/>
  <c r="N3193" i="6"/>
  <c r="N3194" i="6"/>
  <c r="P3194" i="6" s="1"/>
  <c r="N3195" i="6"/>
  <c r="N3196" i="6"/>
  <c r="N3197" i="6"/>
  <c r="N3198" i="6"/>
  <c r="N3199" i="6"/>
  <c r="N3200" i="6"/>
  <c r="N3201" i="6"/>
  <c r="N3202" i="6"/>
  <c r="P3202" i="6" s="1"/>
  <c r="N3203" i="6"/>
  <c r="N3204" i="6"/>
  <c r="N3205" i="6"/>
  <c r="N3206" i="6"/>
  <c r="N3207" i="6"/>
  <c r="N3208" i="6"/>
  <c r="N3209" i="6"/>
  <c r="N3210" i="6"/>
  <c r="P3210" i="6" s="1"/>
  <c r="N3211" i="6"/>
  <c r="N3212" i="6"/>
  <c r="N3213" i="6"/>
  <c r="N3214" i="6"/>
  <c r="N3215" i="6"/>
  <c r="N3216" i="6"/>
  <c r="N3217" i="6"/>
  <c r="N3218" i="6"/>
  <c r="P3218" i="6" s="1"/>
  <c r="N3219" i="6"/>
  <c r="N3220" i="6"/>
  <c r="N3221" i="6"/>
  <c r="N3222" i="6"/>
  <c r="N3223" i="6"/>
  <c r="N3224" i="6"/>
  <c r="N3225" i="6"/>
  <c r="N3226" i="6"/>
  <c r="P3226" i="6" s="1"/>
  <c r="N3227" i="6"/>
  <c r="N3228" i="6"/>
  <c r="N3229" i="6"/>
  <c r="N3230" i="6"/>
  <c r="N3231" i="6"/>
  <c r="N3232" i="6"/>
  <c r="N3233" i="6"/>
  <c r="N3234" i="6"/>
  <c r="P3234" i="6" s="1"/>
  <c r="N3235" i="6"/>
  <c r="N3236" i="6"/>
  <c r="N3237" i="6"/>
  <c r="N3238" i="6"/>
  <c r="N3239" i="6"/>
  <c r="N3240" i="6"/>
  <c r="N3241" i="6"/>
  <c r="N3242" i="6"/>
  <c r="P3242" i="6" s="1"/>
  <c r="N3243" i="6"/>
  <c r="N3244" i="6"/>
  <c r="N3245" i="6"/>
  <c r="N3246" i="6"/>
  <c r="N3247" i="6"/>
  <c r="N3248" i="6"/>
  <c r="N3249" i="6"/>
  <c r="N3250" i="6"/>
  <c r="P3250" i="6" s="1"/>
  <c r="N3251" i="6"/>
  <c r="N3252" i="6"/>
  <c r="N3253" i="6"/>
  <c r="N3254" i="6"/>
  <c r="N3255" i="6"/>
  <c r="N3256" i="6"/>
  <c r="N3257" i="6"/>
  <c r="N3258" i="6"/>
  <c r="P3258" i="6" s="1"/>
  <c r="N3259" i="6"/>
  <c r="N3260" i="6"/>
  <c r="N3261" i="6"/>
  <c r="N3262" i="6"/>
  <c r="N3263" i="6"/>
  <c r="N3264" i="6"/>
  <c r="N3265" i="6"/>
  <c r="N3266" i="6"/>
  <c r="P3266" i="6" s="1"/>
  <c r="N3267" i="6"/>
  <c r="N3268" i="6"/>
  <c r="N3269" i="6"/>
  <c r="N3270" i="6"/>
  <c r="N3271" i="6"/>
  <c r="N3272" i="6"/>
  <c r="N3273" i="6"/>
  <c r="N3274" i="6"/>
  <c r="P3274" i="6" s="1"/>
  <c r="N3275" i="6"/>
  <c r="N3276" i="6"/>
  <c r="N3277" i="6"/>
  <c r="N3278" i="6"/>
  <c r="N3279" i="6"/>
  <c r="N3280" i="6"/>
  <c r="N3281" i="6"/>
  <c r="N3282" i="6"/>
  <c r="P3282" i="6" s="1"/>
  <c r="N3283" i="6"/>
  <c r="N3284" i="6"/>
  <c r="N3285" i="6"/>
  <c r="N3286" i="6"/>
  <c r="N3287" i="6"/>
  <c r="N3288" i="6"/>
  <c r="N3289" i="6"/>
  <c r="N3290" i="6"/>
  <c r="P3290" i="6" s="1"/>
  <c r="N3291" i="6"/>
  <c r="N3292" i="6"/>
  <c r="N3293" i="6"/>
  <c r="N3294" i="6"/>
  <c r="N3295" i="6"/>
  <c r="N3296" i="6"/>
  <c r="N3297" i="6"/>
  <c r="N3298" i="6"/>
  <c r="P3298" i="6" s="1"/>
  <c r="N3299" i="6"/>
  <c r="N3300" i="6"/>
  <c r="N3301" i="6"/>
  <c r="N3302" i="6"/>
  <c r="N3303" i="6"/>
  <c r="N3304" i="6"/>
  <c r="N3305" i="6"/>
  <c r="N3306" i="6"/>
  <c r="P3306" i="6" s="1"/>
  <c r="N3307" i="6"/>
  <c r="N3308" i="6"/>
  <c r="N3309" i="6"/>
  <c r="N3310" i="6"/>
  <c r="N3311" i="6"/>
  <c r="N3312" i="6"/>
  <c r="N3313" i="6"/>
  <c r="N3314" i="6"/>
  <c r="P3314" i="6" s="1"/>
  <c r="N3315" i="6"/>
  <c r="N3316" i="6"/>
  <c r="N3317" i="6"/>
  <c r="N3318" i="6"/>
  <c r="N3319" i="6"/>
  <c r="N3320" i="6"/>
  <c r="N3321" i="6"/>
  <c r="N3322" i="6"/>
  <c r="P3322" i="6" s="1"/>
  <c r="N3323" i="6"/>
  <c r="N3324" i="6"/>
  <c r="N3325" i="6"/>
  <c r="N3326" i="6"/>
  <c r="N3327" i="6"/>
  <c r="N3328" i="6"/>
  <c r="N3329" i="6"/>
  <c r="N3330" i="6"/>
  <c r="P3330" i="6" s="1"/>
  <c r="N3331" i="6"/>
  <c r="N3332" i="6"/>
  <c r="N3333" i="6"/>
  <c r="N3334" i="6"/>
  <c r="N3335" i="6"/>
  <c r="N3336" i="6"/>
  <c r="N3337" i="6"/>
  <c r="N3338" i="6"/>
  <c r="P3338" i="6" s="1"/>
  <c r="N3339" i="6"/>
  <c r="N3340" i="6"/>
  <c r="N3341" i="6"/>
  <c r="N3342" i="6"/>
  <c r="N3343" i="6"/>
  <c r="N3344" i="6"/>
  <c r="N3345" i="6"/>
  <c r="N3346" i="6"/>
  <c r="P3346" i="6" s="1"/>
  <c r="N3347" i="6"/>
  <c r="N3348" i="6"/>
  <c r="N3349" i="6"/>
  <c r="N3350" i="6"/>
  <c r="N3351" i="6"/>
  <c r="N3352" i="6"/>
  <c r="N3353" i="6"/>
  <c r="N3354" i="6"/>
  <c r="P3354" i="6" s="1"/>
  <c r="N3355" i="6"/>
  <c r="N3356" i="6"/>
  <c r="N3357" i="6"/>
  <c r="N3358" i="6"/>
  <c r="N3359" i="6"/>
  <c r="N3360" i="6"/>
  <c r="N3361" i="6"/>
  <c r="N3362" i="6"/>
  <c r="P3362" i="6" s="1"/>
  <c r="N3363" i="6"/>
  <c r="N3364" i="6"/>
  <c r="N3365" i="6"/>
  <c r="N3366" i="6"/>
  <c r="N3367" i="6"/>
  <c r="N3368" i="6"/>
  <c r="N3369" i="6"/>
  <c r="N3370" i="6"/>
  <c r="P3370" i="6" s="1"/>
  <c r="N3371" i="6"/>
  <c r="N3372" i="6"/>
  <c r="N3373" i="6"/>
  <c r="N3374" i="6"/>
  <c r="N3375" i="6"/>
  <c r="N3376" i="6"/>
  <c r="N3377" i="6"/>
  <c r="N3378" i="6"/>
  <c r="P3378" i="6" s="1"/>
  <c r="N3379" i="6"/>
  <c r="N3380" i="6"/>
  <c r="N3381" i="6"/>
  <c r="N3382" i="6"/>
  <c r="N3383" i="6"/>
  <c r="N3384" i="6"/>
  <c r="N3385" i="6"/>
  <c r="N3386" i="6"/>
  <c r="P3386" i="6" s="1"/>
  <c r="N3387" i="6"/>
  <c r="N3388" i="6"/>
  <c r="N3389" i="6"/>
  <c r="N3390" i="6"/>
  <c r="N3391" i="6"/>
  <c r="N3392" i="6"/>
  <c r="N3393" i="6"/>
  <c r="N3394" i="6"/>
  <c r="P3394" i="6" s="1"/>
  <c r="N3395" i="6"/>
  <c r="N3396" i="6"/>
  <c r="N3397" i="6"/>
  <c r="N3398" i="6"/>
  <c r="N3399" i="6"/>
  <c r="N3400" i="6"/>
  <c r="N3401" i="6"/>
  <c r="N3402" i="6"/>
  <c r="P3402" i="6" s="1"/>
  <c r="N3403" i="6"/>
  <c r="N3404" i="6"/>
  <c r="N3405" i="6"/>
  <c r="N3406" i="6"/>
  <c r="N3407" i="6"/>
  <c r="N3408" i="6"/>
  <c r="N3409" i="6"/>
  <c r="N3410" i="6"/>
  <c r="P3410" i="6" s="1"/>
  <c r="N3411" i="6"/>
  <c r="N3412" i="6"/>
  <c r="N3413" i="6"/>
  <c r="N3414" i="6"/>
  <c r="N3415" i="6"/>
  <c r="N3416" i="6"/>
  <c r="N3417" i="6"/>
  <c r="N3418" i="6"/>
  <c r="P3418" i="6" s="1"/>
  <c r="N3419" i="6"/>
  <c r="N3420" i="6"/>
  <c r="N3421" i="6"/>
  <c r="N3422" i="6"/>
  <c r="N3423" i="6"/>
  <c r="N3424" i="6"/>
  <c r="N3425" i="6"/>
  <c r="N3426" i="6"/>
  <c r="P3426" i="6" s="1"/>
  <c r="N3427" i="6"/>
  <c r="N3428" i="6"/>
  <c r="N3429" i="6"/>
  <c r="N3430" i="6"/>
  <c r="N3431" i="6"/>
  <c r="N3432" i="6"/>
  <c r="N3433" i="6"/>
  <c r="N3434" i="6"/>
  <c r="P3434" i="6" s="1"/>
  <c r="N3435" i="6"/>
  <c r="N3436" i="6"/>
  <c r="N3437" i="6"/>
  <c r="N3438" i="6"/>
  <c r="N3439" i="6"/>
  <c r="N3440" i="6"/>
  <c r="N3441" i="6"/>
  <c r="N3442" i="6"/>
  <c r="P3442" i="6" s="1"/>
  <c r="N3443" i="6"/>
  <c r="N3444" i="6"/>
  <c r="N3445" i="6"/>
  <c r="N3446" i="6"/>
  <c r="N3447" i="6"/>
  <c r="N3448" i="6"/>
  <c r="N3449" i="6"/>
  <c r="N3450" i="6"/>
  <c r="P3450" i="6" s="1"/>
  <c r="N3451" i="6"/>
  <c r="N3452" i="6"/>
  <c r="N3453" i="6"/>
  <c r="N3454" i="6"/>
  <c r="N3455" i="6"/>
  <c r="N3456" i="6"/>
  <c r="N3457" i="6"/>
  <c r="N3458" i="6"/>
  <c r="P3458" i="6" s="1"/>
  <c r="N3459" i="6"/>
  <c r="N3460" i="6"/>
  <c r="N3461" i="6"/>
  <c r="N3462" i="6"/>
  <c r="N3463" i="6"/>
  <c r="N3464" i="6"/>
  <c r="N3465" i="6"/>
  <c r="N3466" i="6"/>
  <c r="P3466" i="6" s="1"/>
  <c r="N3467" i="6"/>
  <c r="N3468" i="6"/>
  <c r="N3469" i="6"/>
  <c r="N3470" i="6"/>
  <c r="N3471" i="6"/>
  <c r="N3472" i="6"/>
  <c r="N3473" i="6"/>
  <c r="N3474" i="6"/>
  <c r="P3474" i="6" s="1"/>
  <c r="N3475" i="6"/>
  <c r="N3476" i="6"/>
  <c r="N3477" i="6"/>
  <c r="N3478" i="6"/>
  <c r="N3479" i="6"/>
  <c r="N3480" i="6"/>
  <c r="N3481" i="6"/>
  <c r="N3482" i="6"/>
  <c r="P3482" i="6" s="1"/>
  <c r="N3483" i="6"/>
  <c r="N3484" i="6"/>
  <c r="N3485" i="6"/>
  <c r="N3486" i="6"/>
  <c r="N3487" i="6"/>
  <c r="N3488" i="6"/>
  <c r="N3489" i="6"/>
  <c r="N3490" i="6"/>
  <c r="P3490" i="6" s="1"/>
  <c r="N3491" i="6"/>
  <c r="N3492" i="6"/>
  <c r="N3493" i="6"/>
  <c r="N3494" i="6"/>
  <c r="N3495" i="6"/>
  <c r="N3496" i="6"/>
  <c r="N3497" i="6"/>
  <c r="N3498" i="6"/>
  <c r="P3498" i="6" s="1"/>
  <c r="N3499" i="6"/>
  <c r="N3500" i="6"/>
  <c r="N3501" i="6"/>
  <c r="N3502" i="6"/>
  <c r="N3503" i="6"/>
  <c r="N3504" i="6"/>
  <c r="N3505" i="6"/>
  <c r="N3506" i="6"/>
  <c r="P3506" i="6" s="1"/>
  <c r="N3507" i="6"/>
  <c r="N3508" i="6"/>
  <c r="N3509" i="6"/>
  <c r="N3510" i="6"/>
  <c r="N3511" i="6"/>
  <c r="N3512" i="6"/>
  <c r="N3513" i="6"/>
  <c r="N3514" i="6"/>
  <c r="P3514" i="6" s="1"/>
  <c r="N3515" i="6"/>
  <c r="N3516" i="6"/>
  <c r="N3517" i="6"/>
  <c r="N3518" i="6"/>
  <c r="N3519" i="6"/>
  <c r="N3520" i="6"/>
  <c r="N3521" i="6"/>
  <c r="N3522" i="6"/>
  <c r="P3522" i="6" s="1"/>
  <c r="N3523" i="6"/>
  <c r="N3524" i="6"/>
  <c r="N3525" i="6"/>
  <c r="N3526" i="6"/>
  <c r="N3527" i="6"/>
  <c r="N3528" i="6"/>
  <c r="N3529" i="6"/>
  <c r="N3530" i="6"/>
  <c r="P3530" i="6" s="1"/>
  <c r="N3531" i="6"/>
  <c r="N3532" i="6"/>
  <c r="N3533" i="6"/>
  <c r="N3534" i="6"/>
  <c r="N3535" i="6"/>
  <c r="N3536" i="6"/>
  <c r="N3537" i="6"/>
  <c r="N3538" i="6"/>
  <c r="P3538" i="6" s="1"/>
  <c r="N3539" i="6"/>
  <c r="N3540" i="6"/>
  <c r="N3541" i="6"/>
  <c r="N3542" i="6"/>
  <c r="N3543" i="6"/>
  <c r="N3544" i="6"/>
  <c r="N3545" i="6"/>
  <c r="N3546" i="6"/>
  <c r="P3546" i="6" s="1"/>
  <c r="N3547" i="6"/>
  <c r="N3548" i="6"/>
  <c r="N3549" i="6"/>
  <c r="N3550" i="6"/>
  <c r="N3551" i="6"/>
  <c r="N3552" i="6"/>
  <c r="N3553" i="6"/>
  <c r="N3554" i="6"/>
  <c r="P3554" i="6" s="1"/>
  <c r="N3555" i="6"/>
  <c r="N3556" i="6"/>
  <c r="N3557" i="6"/>
  <c r="N3558" i="6"/>
  <c r="N3559" i="6"/>
  <c r="N3560" i="6"/>
  <c r="N3561" i="6"/>
  <c r="N3562" i="6"/>
  <c r="P3562" i="6" s="1"/>
  <c r="N3563" i="6"/>
  <c r="N3564" i="6"/>
  <c r="N3565" i="6"/>
  <c r="N3566" i="6"/>
  <c r="N3567" i="6"/>
  <c r="N3568" i="6"/>
  <c r="N3569" i="6"/>
  <c r="N3570" i="6"/>
  <c r="P3570" i="6" s="1"/>
  <c r="N3571" i="6"/>
  <c r="N3572" i="6"/>
  <c r="N3573" i="6"/>
  <c r="N3574" i="6"/>
  <c r="N3575" i="6"/>
  <c r="N3576" i="6"/>
  <c r="N3577" i="6"/>
  <c r="N3578" i="6"/>
  <c r="P3578" i="6" s="1"/>
  <c r="N3579" i="6"/>
  <c r="N3580" i="6"/>
  <c r="N3581" i="6"/>
  <c r="N3582" i="6"/>
  <c r="N3583" i="6"/>
  <c r="N3584" i="6"/>
  <c r="N3585" i="6"/>
  <c r="N3586" i="6"/>
  <c r="P3586" i="6" s="1"/>
  <c r="N3587" i="6"/>
  <c r="N3588" i="6"/>
  <c r="N3589" i="6"/>
  <c r="N3590" i="6"/>
  <c r="N3591" i="6"/>
  <c r="N3592" i="6"/>
  <c r="N3593" i="6"/>
  <c r="N3594" i="6"/>
  <c r="P3594" i="6" s="1"/>
  <c r="N3595" i="6"/>
  <c r="N3596" i="6"/>
  <c r="N3597" i="6"/>
  <c r="N3598" i="6"/>
  <c r="N3599" i="6"/>
  <c r="N3600" i="6"/>
  <c r="N3601" i="6"/>
  <c r="N3602" i="6"/>
  <c r="P3602" i="6" s="1"/>
  <c r="N3603" i="6"/>
  <c r="N3604" i="6"/>
  <c r="N3605" i="6"/>
  <c r="N3606" i="6"/>
  <c r="N3607" i="6"/>
  <c r="N3608" i="6"/>
  <c r="N3609" i="6"/>
  <c r="N3610" i="6"/>
  <c r="P3610" i="6" s="1"/>
  <c r="N3611" i="6"/>
  <c r="N3612" i="6"/>
  <c r="N3613" i="6"/>
  <c r="N3614" i="6"/>
  <c r="N3615" i="6"/>
  <c r="N3616" i="6"/>
  <c r="N3617" i="6"/>
  <c r="N3618" i="6"/>
  <c r="P3618" i="6" s="1"/>
  <c r="N3619" i="6"/>
  <c r="N3620" i="6"/>
  <c r="N3621" i="6"/>
  <c r="N3622" i="6"/>
  <c r="N3623" i="6"/>
  <c r="N3624" i="6"/>
  <c r="N3625" i="6"/>
  <c r="N3626" i="6"/>
  <c r="P3626" i="6" s="1"/>
  <c r="N3627" i="6"/>
  <c r="N3628" i="6"/>
  <c r="N3629" i="6"/>
  <c r="N3630" i="6"/>
  <c r="N3631" i="6"/>
  <c r="N3632" i="6"/>
  <c r="N3633" i="6"/>
  <c r="N3634" i="6"/>
  <c r="P3634" i="6" s="1"/>
  <c r="N3635" i="6"/>
  <c r="N3636" i="6"/>
  <c r="N3637" i="6"/>
  <c r="N3638" i="6"/>
  <c r="N3639" i="6"/>
  <c r="N3640" i="6"/>
  <c r="N3641" i="6"/>
  <c r="N3642" i="6"/>
  <c r="P3642" i="6" s="1"/>
  <c r="N3643" i="6"/>
  <c r="N3644" i="6"/>
  <c r="N3645" i="6"/>
  <c r="N3646" i="6"/>
  <c r="N3647" i="6"/>
  <c r="N3648" i="6"/>
  <c r="N3649" i="6"/>
  <c r="N3650" i="6"/>
  <c r="P3650" i="6" s="1"/>
  <c r="N3651" i="6"/>
  <c r="N3652" i="6"/>
  <c r="N3653" i="6"/>
  <c r="N3654" i="6"/>
  <c r="N3655" i="6"/>
  <c r="N3656" i="6"/>
  <c r="N3657" i="6"/>
  <c r="N3658" i="6"/>
  <c r="P3658" i="6" s="1"/>
  <c r="N3659" i="6"/>
  <c r="N3660" i="6"/>
  <c r="N3661" i="6"/>
  <c r="N3662" i="6"/>
  <c r="N3663" i="6"/>
  <c r="N3664" i="6"/>
  <c r="N3665" i="6"/>
  <c r="N3666" i="6"/>
  <c r="P3666" i="6" s="1"/>
  <c r="N3667" i="6"/>
  <c r="N3668" i="6"/>
  <c r="N3669" i="6"/>
  <c r="N3670" i="6"/>
  <c r="N3671" i="6"/>
  <c r="N3672" i="6"/>
  <c r="N3673" i="6"/>
  <c r="N3674" i="6"/>
  <c r="P3674" i="6" s="1"/>
  <c r="N3675" i="6"/>
  <c r="N3676" i="6"/>
  <c r="N3677" i="6"/>
  <c r="N3678" i="6"/>
  <c r="N3679" i="6"/>
  <c r="N3680" i="6"/>
  <c r="N3681" i="6"/>
  <c r="N3682" i="6"/>
  <c r="P3682" i="6" s="1"/>
  <c r="N3683" i="6"/>
  <c r="N3684" i="6"/>
  <c r="N3685" i="6"/>
  <c r="N3686" i="6"/>
  <c r="N3687" i="6"/>
  <c r="N3688" i="6"/>
  <c r="N3689" i="6"/>
  <c r="N3690" i="6"/>
  <c r="P3690" i="6" s="1"/>
  <c r="N3691" i="6"/>
  <c r="N3692" i="6"/>
  <c r="N3693" i="6"/>
  <c r="N3694" i="6"/>
  <c r="N3695" i="6"/>
  <c r="N3696" i="6"/>
  <c r="N3697" i="6"/>
  <c r="N3698" i="6"/>
  <c r="P3698" i="6" s="1"/>
  <c r="N3699" i="6"/>
  <c r="N3700" i="6"/>
  <c r="N3701" i="6"/>
  <c r="N3702" i="6"/>
  <c r="N3703" i="6"/>
  <c r="N3704" i="6"/>
  <c r="N3705" i="6"/>
  <c r="N3706" i="6"/>
  <c r="P3706" i="6" s="1"/>
  <c r="N3707" i="6"/>
  <c r="N3708" i="6"/>
  <c r="N3709" i="6"/>
  <c r="N3710" i="6"/>
  <c r="N3711" i="6"/>
  <c r="N3712" i="6"/>
  <c r="N3713" i="6"/>
  <c r="N3714" i="6"/>
  <c r="P3714" i="6" s="1"/>
  <c r="N3715" i="6"/>
  <c r="N3716" i="6"/>
  <c r="N3717" i="6"/>
  <c r="N3718" i="6"/>
  <c r="N3719" i="6"/>
  <c r="N3720" i="6"/>
  <c r="N3721" i="6"/>
  <c r="N3722" i="6"/>
  <c r="P3722" i="6" s="1"/>
  <c r="N3723" i="6"/>
  <c r="N3724" i="6"/>
  <c r="N3725" i="6"/>
  <c r="N3726" i="6"/>
  <c r="N3727" i="6"/>
  <c r="N3728" i="6"/>
  <c r="N3729" i="6"/>
  <c r="N3730" i="6"/>
  <c r="P3730" i="6" s="1"/>
  <c r="N3731" i="6"/>
  <c r="N3732" i="6"/>
  <c r="N3733" i="6"/>
  <c r="N3734" i="6"/>
  <c r="N3735" i="6"/>
  <c r="N3736" i="6"/>
  <c r="N3737" i="6"/>
  <c r="N3738" i="6"/>
  <c r="P3738" i="6" s="1"/>
  <c r="N3739" i="6"/>
  <c r="N3740" i="6"/>
  <c r="N3741" i="6"/>
  <c r="N3742" i="6"/>
  <c r="N3743" i="6"/>
  <c r="N3744" i="6"/>
  <c r="N3745" i="6"/>
  <c r="N3746" i="6"/>
  <c r="P3746" i="6" s="1"/>
  <c r="N3747" i="6"/>
  <c r="N3748" i="6"/>
  <c r="N3749" i="6"/>
  <c r="N3750" i="6"/>
  <c r="N3751" i="6"/>
  <c r="N3752" i="6"/>
  <c r="N3753" i="6"/>
  <c r="N3754" i="6"/>
  <c r="P3754" i="6" s="1"/>
  <c r="N3755" i="6"/>
  <c r="N3756" i="6"/>
  <c r="N3757" i="6"/>
  <c r="N3758" i="6"/>
  <c r="N3759" i="6"/>
  <c r="N3760" i="6"/>
  <c r="N3761" i="6"/>
  <c r="N3762" i="6"/>
  <c r="P3762" i="6" s="1"/>
  <c r="N3763" i="6"/>
  <c r="N3764" i="6"/>
  <c r="N3765" i="6"/>
  <c r="N3766" i="6"/>
  <c r="N3767" i="6"/>
  <c r="N3768" i="6"/>
  <c r="N3769" i="6"/>
  <c r="N3770" i="6"/>
  <c r="P3770" i="6" s="1"/>
  <c r="N3771" i="6"/>
  <c r="N3772" i="6"/>
  <c r="N3773" i="6"/>
  <c r="N3774" i="6"/>
  <c r="N3775" i="6"/>
  <c r="N3776" i="6"/>
  <c r="N3777" i="6"/>
  <c r="N3778" i="6"/>
  <c r="P3778" i="6" s="1"/>
  <c r="N3779" i="6"/>
  <c r="N3780" i="6"/>
  <c r="N3781" i="6"/>
  <c r="N3782" i="6"/>
  <c r="N3783" i="6"/>
  <c r="N3784" i="6"/>
  <c r="N3785" i="6"/>
  <c r="N3786" i="6"/>
  <c r="P3786" i="6" s="1"/>
  <c r="N3787" i="6"/>
  <c r="N3788" i="6"/>
  <c r="N3789" i="6"/>
  <c r="N3790" i="6"/>
  <c r="N3791" i="6"/>
  <c r="N3792" i="6"/>
  <c r="N3793" i="6"/>
  <c r="N3794" i="6"/>
  <c r="P3794" i="6" s="1"/>
  <c r="N3795" i="6"/>
  <c r="N3796" i="6"/>
  <c r="N3797" i="6"/>
  <c r="N3798" i="6"/>
  <c r="N3799" i="6"/>
  <c r="N3800" i="6"/>
  <c r="N3801" i="6"/>
  <c r="N3802" i="6"/>
  <c r="P3802" i="6" s="1"/>
  <c r="N3803" i="6"/>
  <c r="N3804" i="6"/>
  <c r="N3805" i="6"/>
  <c r="N3806" i="6"/>
  <c r="N3807" i="6"/>
  <c r="N3808" i="6"/>
  <c r="N3809" i="6"/>
  <c r="N3810" i="6"/>
  <c r="P3810" i="6" s="1"/>
  <c r="N3811" i="6"/>
  <c r="N3812" i="6"/>
  <c r="N3813" i="6"/>
  <c r="N3814" i="6"/>
  <c r="N3815" i="6"/>
  <c r="N3816" i="6"/>
  <c r="N3817" i="6"/>
  <c r="N3818" i="6"/>
  <c r="P3818" i="6" s="1"/>
  <c r="N3819" i="6"/>
  <c r="N3820" i="6"/>
  <c r="N3821" i="6"/>
  <c r="N3822" i="6"/>
  <c r="N3823" i="6"/>
  <c r="N3824" i="6"/>
  <c r="N3825" i="6"/>
  <c r="N3826" i="6"/>
  <c r="P3826" i="6" s="1"/>
  <c r="N3827" i="6"/>
  <c r="N3828" i="6"/>
  <c r="N3829" i="6"/>
  <c r="N3830" i="6"/>
  <c r="N3831" i="6"/>
  <c r="N3832" i="6"/>
  <c r="N3833" i="6"/>
  <c r="N3834" i="6"/>
  <c r="P3834" i="6" s="1"/>
  <c r="N3835" i="6"/>
  <c r="N3836" i="6"/>
  <c r="N3837" i="6"/>
  <c r="N3838" i="6"/>
  <c r="N3839" i="6"/>
  <c r="N3840" i="6"/>
  <c r="N3841" i="6"/>
  <c r="N3842" i="6"/>
  <c r="P3842" i="6" s="1"/>
  <c r="N3843" i="6"/>
  <c r="N3844" i="6"/>
  <c r="N3845" i="6"/>
  <c r="N3846" i="6"/>
  <c r="N3847" i="6"/>
  <c r="N3848" i="6"/>
  <c r="N3849" i="6"/>
  <c r="N3850" i="6"/>
  <c r="P3850" i="6" s="1"/>
  <c r="N3851" i="6"/>
  <c r="N3852" i="6"/>
  <c r="N3853" i="6"/>
  <c r="N3854" i="6"/>
  <c r="N3855" i="6"/>
  <c r="N3856" i="6"/>
  <c r="N3857" i="6"/>
  <c r="N3858" i="6"/>
  <c r="P3858" i="6" s="1"/>
  <c r="N3859" i="6"/>
  <c r="N3860" i="6"/>
  <c r="N3861" i="6"/>
  <c r="N3862" i="6"/>
  <c r="N3863" i="6"/>
  <c r="N3864" i="6"/>
  <c r="N3865" i="6"/>
  <c r="N3866" i="6"/>
  <c r="P3866" i="6" s="1"/>
  <c r="N3867" i="6"/>
  <c r="N3868" i="6"/>
  <c r="N3869" i="6"/>
  <c r="N3870" i="6"/>
  <c r="N3871" i="6"/>
  <c r="N3872" i="6"/>
  <c r="N3873" i="6"/>
  <c r="N3874" i="6"/>
  <c r="P3874" i="6" s="1"/>
  <c r="N3875" i="6"/>
  <c r="N3876" i="6"/>
  <c r="N3877" i="6"/>
  <c r="N3878" i="6"/>
  <c r="N3879" i="6"/>
  <c r="N3880" i="6"/>
  <c r="N3881" i="6"/>
  <c r="N3882" i="6"/>
  <c r="P3882" i="6" s="1"/>
  <c r="N3883" i="6"/>
  <c r="N3884" i="6"/>
  <c r="N3885" i="6"/>
  <c r="N3886" i="6"/>
  <c r="N3887" i="6"/>
  <c r="N3888" i="6"/>
  <c r="N3889" i="6"/>
  <c r="N3890" i="6"/>
  <c r="P3890" i="6" s="1"/>
  <c r="N3891" i="6"/>
  <c r="N3892" i="6"/>
  <c r="N3893" i="6"/>
  <c r="N3894" i="6"/>
  <c r="N3895" i="6"/>
  <c r="N3896" i="6"/>
  <c r="N3897" i="6"/>
  <c r="N3898" i="6"/>
  <c r="P3898" i="6" s="1"/>
  <c r="N3899" i="6"/>
  <c r="N3900" i="6"/>
  <c r="N3901" i="6"/>
  <c r="N3902" i="6"/>
  <c r="N3903" i="6"/>
  <c r="N3904" i="6"/>
  <c r="N3905" i="6"/>
  <c r="N3906" i="6"/>
  <c r="P3906" i="6" s="1"/>
  <c r="N3907" i="6"/>
  <c r="N3908" i="6"/>
  <c r="N3909" i="6"/>
  <c r="N3910" i="6"/>
  <c r="N3911" i="6"/>
  <c r="N3912" i="6"/>
  <c r="N3913" i="6"/>
  <c r="N3914" i="6"/>
  <c r="P3914" i="6" s="1"/>
  <c r="N3915" i="6"/>
  <c r="N3916" i="6"/>
  <c r="N3917" i="6"/>
  <c r="N3918" i="6"/>
  <c r="N3919" i="6"/>
  <c r="N3920" i="6"/>
  <c r="N3921" i="6"/>
  <c r="N3922" i="6"/>
  <c r="P3922" i="6" s="1"/>
  <c r="N3923" i="6"/>
  <c r="N3924" i="6"/>
  <c r="N3925" i="6"/>
  <c r="N3926" i="6"/>
  <c r="N3927" i="6"/>
  <c r="N3928" i="6"/>
  <c r="N3929" i="6"/>
  <c r="N3930" i="6"/>
  <c r="P3930" i="6" s="1"/>
  <c r="N3931" i="6"/>
  <c r="N3932" i="6"/>
  <c r="N3933" i="6"/>
  <c r="N3934" i="6"/>
  <c r="N3935" i="6"/>
  <c r="N3936" i="6"/>
  <c r="N3937" i="6"/>
  <c r="N3938" i="6"/>
  <c r="P3938" i="6" s="1"/>
  <c r="N3939" i="6"/>
  <c r="N3940" i="6"/>
  <c r="N3941" i="6"/>
  <c r="N3942" i="6"/>
  <c r="N3943" i="6"/>
  <c r="N3944" i="6"/>
  <c r="N3945" i="6"/>
  <c r="N3946" i="6"/>
  <c r="P3946" i="6" s="1"/>
  <c r="N3947" i="6"/>
  <c r="N3948" i="6"/>
  <c r="N3949" i="6"/>
  <c r="N3950" i="6"/>
  <c r="N3951" i="6"/>
  <c r="N3952" i="6"/>
  <c r="N3953" i="6"/>
  <c r="N3954" i="6"/>
  <c r="P3954" i="6" s="1"/>
  <c r="N3955" i="6"/>
  <c r="N3956" i="6"/>
  <c r="N3957" i="6"/>
  <c r="N3958" i="6"/>
  <c r="N3959" i="6"/>
  <c r="N3960" i="6"/>
  <c r="N3961" i="6"/>
  <c r="N3962" i="6"/>
  <c r="P3962" i="6" s="1"/>
  <c r="N3963" i="6"/>
  <c r="N3964" i="6"/>
  <c r="N3965" i="6"/>
  <c r="N3966" i="6"/>
  <c r="N3967" i="6"/>
  <c r="N3968" i="6"/>
  <c r="N3969" i="6"/>
  <c r="N3970" i="6"/>
  <c r="P3970" i="6" s="1"/>
  <c r="N3971" i="6"/>
  <c r="N3972" i="6"/>
  <c r="N3973" i="6"/>
  <c r="N3974" i="6"/>
  <c r="N3975" i="6"/>
  <c r="N3976" i="6"/>
  <c r="N3977" i="6"/>
  <c r="N3978" i="6"/>
  <c r="P3978" i="6" s="1"/>
  <c r="N3979" i="6"/>
  <c r="N3980" i="6"/>
  <c r="N3981" i="6"/>
  <c r="N3982" i="6"/>
  <c r="N3983" i="6"/>
  <c r="N3984" i="6"/>
  <c r="N3985" i="6"/>
  <c r="N3986" i="6"/>
  <c r="P3986" i="6" s="1"/>
  <c r="N3987" i="6"/>
  <c r="N3988" i="6"/>
  <c r="N3989" i="6"/>
  <c r="N3990" i="6"/>
  <c r="N3991" i="6"/>
  <c r="N3992" i="6"/>
  <c r="N3993" i="6"/>
  <c r="N3994" i="6"/>
  <c r="P3994" i="6" s="1"/>
  <c r="N3995" i="6"/>
  <c r="N3996" i="6"/>
  <c r="N3997" i="6"/>
  <c r="N3998" i="6"/>
  <c r="N3999" i="6"/>
  <c r="N4000" i="6"/>
  <c r="N4001" i="6"/>
  <c r="N4002" i="6"/>
  <c r="P4002" i="6" s="1"/>
  <c r="N4003" i="6"/>
  <c r="N4004" i="6"/>
  <c r="N4005" i="6"/>
  <c r="N4006" i="6"/>
  <c r="N4007" i="6"/>
  <c r="N4008" i="6"/>
  <c r="N4009" i="6"/>
  <c r="N4010" i="6"/>
  <c r="P4010" i="6" s="1"/>
  <c r="N4011" i="6"/>
  <c r="N4012" i="6"/>
  <c r="N4013" i="6"/>
  <c r="N4014" i="6"/>
  <c r="N4015" i="6"/>
  <c r="N4016" i="6"/>
  <c r="N4017" i="6"/>
  <c r="N4018" i="6"/>
  <c r="P4018" i="6" s="1"/>
  <c r="N4019" i="6"/>
  <c r="N4020" i="6"/>
  <c r="N4021" i="6"/>
  <c r="N4022" i="6"/>
  <c r="N4023" i="6"/>
  <c r="N4024" i="6"/>
  <c r="N4025" i="6"/>
  <c r="N4026" i="6"/>
  <c r="P4026" i="6" s="1"/>
  <c r="N4027" i="6"/>
  <c r="N4028" i="6"/>
  <c r="N4029" i="6"/>
  <c r="N4030" i="6"/>
  <c r="N4031" i="6"/>
  <c r="N4032" i="6"/>
  <c r="N4033" i="6"/>
  <c r="N4034" i="6"/>
  <c r="P4034" i="6" s="1"/>
  <c r="N4035" i="6"/>
  <c r="N4036" i="6"/>
  <c r="N4037" i="6"/>
  <c r="N4038" i="6"/>
  <c r="N4039" i="6"/>
  <c r="N4040" i="6"/>
  <c r="N4041" i="6"/>
  <c r="N4042" i="6"/>
  <c r="P4042" i="6" s="1"/>
  <c r="N4043" i="6"/>
  <c r="N4044" i="6"/>
  <c r="N4045" i="6"/>
  <c r="N4046" i="6"/>
  <c r="N4047" i="6"/>
  <c r="N4048" i="6"/>
  <c r="N4049" i="6"/>
  <c r="N4050" i="6"/>
  <c r="P4050" i="6" s="1"/>
  <c r="N4051" i="6"/>
  <c r="N4052" i="6"/>
  <c r="N4053" i="6"/>
  <c r="N4054" i="6"/>
  <c r="N4055" i="6"/>
  <c r="N4056" i="6"/>
  <c r="N4057" i="6"/>
  <c r="N4058" i="6"/>
  <c r="P4058" i="6" s="1"/>
  <c r="N4059" i="6"/>
  <c r="N4060" i="6"/>
  <c r="N4061" i="6"/>
  <c r="N4062" i="6"/>
  <c r="N4063" i="6"/>
  <c r="N4064" i="6"/>
  <c r="N4065" i="6"/>
  <c r="N4066" i="6"/>
  <c r="P4066" i="6" s="1"/>
  <c r="N4067" i="6"/>
  <c r="N4068" i="6"/>
  <c r="N4069" i="6"/>
  <c r="N4070" i="6"/>
  <c r="N4071" i="6"/>
  <c r="N4072" i="6"/>
  <c r="N4073" i="6"/>
  <c r="N4074" i="6"/>
  <c r="P4074" i="6" s="1"/>
  <c r="N4075" i="6"/>
  <c r="N4076" i="6"/>
  <c r="N4077" i="6"/>
  <c r="N4078" i="6"/>
  <c r="N4079" i="6"/>
  <c r="N4080" i="6"/>
  <c r="N4081" i="6"/>
  <c r="N4082" i="6"/>
  <c r="P4082" i="6" s="1"/>
  <c r="N4083" i="6"/>
  <c r="N4084" i="6"/>
  <c r="N4085" i="6"/>
  <c r="N4086" i="6"/>
  <c r="N4087" i="6"/>
  <c r="N4088" i="6"/>
  <c r="N4089" i="6"/>
  <c r="N4090" i="6"/>
  <c r="P4090" i="6" s="1"/>
  <c r="N4091" i="6"/>
  <c r="N4092" i="6"/>
  <c r="N4093" i="6"/>
  <c r="N4094" i="6"/>
  <c r="N4095" i="6"/>
  <c r="N4096" i="6"/>
  <c r="N4097" i="6"/>
  <c r="N4098" i="6"/>
  <c r="P4098" i="6" s="1"/>
  <c r="N4099" i="6"/>
  <c r="N4100" i="6"/>
  <c r="N4101" i="6"/>
  <c r="N4102" i="6"/>
  <c r="N4103" i="6"/>
  <c r="N4104" i="6"/>
  <c r="N4105" i="6"/>
  <c r="N4106" i="6"/>
  <c r="P4106" i="6" s="1"/>
  <c r="N4107" i="6"/>
  <c r="N4108" i="6"/>
  <c r="N4109" i="6"/>
  <c r="N4110" i="6"/>
  <c r="N4111" i="6"/>
  <c r="N4112" i="6"/>
  <c r="N4113" i="6"/>
  <c r="N4114" i="6"/>
  <c r="P4114" i="6" s="1"/>
  <c r="N4115" i="6"/>
  <c r="N4116" i="6"/>
  <c r="N4117" i="6"/>
  <c r="N4118" i="6"/>
  <c r="N4119" i="6"/>
  <c r="N4120" i="6"/>
  <c r="N4121" i="6"/>
  <c r="N4122" i="6"/>
  <c r="P4122" i="6" s="1"/>
  <c r="N4123" i="6"/>
  <c r="N4124" i="6"/>
  <c r="N4125" i="6"/>
  <c r="N4126" i="6"/>
  <c r="N4127" i="6"/>
  <c r="N4128" i="6"/>
  <c r="N4129" i="6"/>
  <c r="N4130" i="6"/>
  <c r="P4130" i="6" s="1"/>
  <c r="N4131" i="6"/>
  <c r="N4132" i="6"/>
  <c r="N4133" i="6"/>
  <c r="N4134" i="6"/>
  <c r="N4135" i="6"/>
  <c r="N4136" i="6"/>
  <c r="N4137" i="6"/>
  <c r="N4138" i="6"/>
  <c r="P4138" i="6" s="1"/>
  <c r="N4139" i="6"/>
  <c r="N4140" i="6"/>
  <c r="N4141" i="6"/>
  <c r="N4142" i="6"/>
  <c r="N4143" i="6"/>
  <c r="N4144" i="6"/>
  <c r="N4145" i="6"/>
  <c r="N4146" i="6"/>
  <c r="P4146" i="6" s="1"/>
  <c r="N4147" i="6"/>
  <c r="N4148" i="6"/>
  <c r="N4149" i="6"/>
  <c r="N4150" i="6"/>
  <c r="N4151" i="6"/>
  <c r="N4152" i="6"/>
  <c r="N4153" i="6"/>
  <c r="N4154" i="6"/>
  <c r="P4154" i="6" s="1"/>
  <c r="N4155" i="6"/>
  <c r="N4156" i="6"/>
  <c r="N4157" i="6"/>
  <c r="N4158" i="6"/>
  <c r="N4159" i="6"/>
  <c r="N4160" i="6"/>
  <c r="N4161" i="6"/>
  <c r="N4162" i="6"/>
  <c r="P4162" i="6" s="1"/>
  <c r="N4163" i="6"/>
  <c r="N4164" i="6"/>
  <c r="N4165" i="6"/>
  <c r="N4166" i="6"/>
  <c r="N4167" i="6"/>
  <c r="N4168" i="6"/>
  <c r="N4169" i="6"/>
  <c r="N4170" i="6"/>
  <c r="P4170" i="6" s="1"/>
  <c r="N4171" i="6"/>
  <c r="N4172" i="6"/>
  <c r="N4173" i="6"/>
  <c r="N4174" i="6"/>
  <c r="N4175" i="6"/>
  <c r="N4176" i="6"/>
  <c r="N4177" i="6"/>
  <c r="N4178" i="6"/>
  <c r="P4178" i="6" s="1"/>
  <c r="N4179" i="6"/>
  <c r="N4180" i="6"/>
  <c r="N4181" i="6"/>
  <c r="N4182" i="6"/>
  <c r="N4183" i="6"/>
  <c r="N4184" i="6"/>
  <c r="N4185" i="6"/>
  <c r="N4186" i="6"/>
  <c r="P4186" i="6" s="1"/>
  <c r="N4187" i="6"/>
  <c r="N4188" i="6"/>
  <c r="N4189" i="6"/>
  <c r="N4190" i="6"/>
  <c r="N4191" i="6"/>
  <c r="N4192" i="6"/>
  <c r="N4193" i="6"/>
  <c r="N4194" i="6"/>
  <c r="P4194" i="6" s="1"/>
  <c r="N4195" i="6"/>
  <c r="N4196" i="6"/>
  <c r="N4197" i="6"/>
  <c r="N4198" i="6"/>
  <c r="N4199" i="6"/>
  <c r="N4200" i="6"/>
  <c r="N4201" i="6"/>
  <c r="N4202" i="6"/>
  <c r="P4202" i="6" s="1"/>
  <c r="N4203" i="6"/>
  <c r="N4204" i="6"/>
  <c r="N4205" i="6"/>
  <c r="N4206" i="6"/>
  <c r="N4207" i="6"/>
  <c r="N4208" i="6"/>
  <c r="N4209" i="6"/>
  <c r="N4210" i="6"/>
  <c r="P4210" i="6" s="1"/>
  <c r="N4211" i="6"/>
  <c r="N4212" i="6"/>
  <c r="N4213" i="6"/>
  <c r="N4214" i="6"/>
  <c r="N4215" i="6"/>
  <c r="N4216" i="6"/>
  <c r="N4217" i="6"/>
  <c r="N4218" i="6"/>
  <c r="P4218" i="6" s="1"/>
  <c r="N4219" i="6"/>
  <c r="N4220" i="6"/>
  <c r="N4221" i="6"/>
  <c r="N4222" i="6"/>
  <c r="N4223" i="6"/>
  <c r="N4224" i="6"/>
  <c r="N4225" i="6"/>
  <c r="N4226" i="6"/>
  <c r="P4226" i="6" s="1"/>
  <c r="N4227" i="6"/>
  <c r="N4228" i="6"/>
  <c r="N4229" i="6"/>
  <c r="N4230" i="6"/>
  <c r="N4231" i="6"/>
  <c r="N4232" i="6"/>
  <c r="N4233" i="6"/>
  <c r="N4234" i="6"/>
  <c r="P4234" i="6" s="1"/>
  <c r="N4235" i="6"/>
  <c r="N4236" i="6"/>
  <c r="N4237" i="6"/>
  <c r="N4238" i="6"/>
  <c r="N4239" i="6"/>
  <c r="N4240" i="6"/>
  <c r="N4241" i="6"/>
  <c r="N4242" i="6"/>
  <c r="P4242" i="6" s="1"/>
  <c r="N4243" i="6"/>
  <c r="N4244" i="6"/>
  <c r="N4245" i="6"/>
  <c r="N4246" i="6"/>
  <c r="N4247" i="6"/>
  <c r="N4248" i="6"/>
  <c r="N4249" i="6"/>
  <c r="N4250" i="6"/>
  <c r="P4250" i="6" s="1"/>
  <c r="N4251" i="6"/>
  <c r="N4252" i="6"/>
  <c r="N4253" i="6"/>
  <c r="N4254" i="6"/>
  <c r="N4255" i="6"/>
  <c r="N4256" i="6"/>
  <c r="N4257" i="6"/>
  <c r="N4258" i="6"/>
  <c r="P4258" i="6" s="1"/>
  <c r="N4259" i="6"/>
  <c r="N4260" i="6"/>
  <c r="N4261" i="6"/>
  <c r="N4262" i="6"/>
  <c r="N4263" i="6"/>
  <c r="N4264" i="6"/>
  <c r="N4265" i="6"/>
  <c r="N4266" i="6"/>
  <c r="P4266" i="6" s="1"/>
  <c r="N4267" i="6"/>
  <c r="N4268" i="6"/>
  <c r="N4269" i="6"/>
  <c r="N4270" i="6"/>
  <c r="N4271" i="6"/>
  <c r="N4272" i="6"/>
  <c r="N4273" i="6"/>
  <c r="N4274" i="6"/>
  <c r="P4274" i="6" s="1"/>
  <c r="N4275" i="6"/>
  <c r="N4276" i="6"/>
  <c r="N4277" i="6"/>
  <c r="N4278" i="6"/>
  <c r="N4279" i="6"/>
  <c r="N4280" i="6"/>
  <c r="N4281" i="6"/>
  <c r="N4282" i="6"/>
  <c r="P4282" i="6" s="1"/>
  <c r="N4283" i="6"/>
  <c r="N4284" i="6"/>
  <c r="N4285" i="6"/>
  <c r="N4286" i="6"/>
  <c r="N4287" i="6"/>
  <c r="N4288" i="6"/>
  <c r="N4289" i="6"/>
  <c r="N4290" i="6"/>
  <c r="P4290" i="6" s="1"/>
  <c r="N4291" i="6"/>
  <c r="N4292" i="6"/>
  <c r="N4293" i="6"/>
  <c r="N4294" i="6"/>
  <c r="N4295" i="6"/>
  <c r="N4296" i="6"/>
  <c r="N4297" i="6"/>
  <c r="N4298" i="6"/>
  <c r="P4298" i="6" s="1"/>
  <c r="N4299" i="6"/>
  <c r="N4300" i="6"/>
  <c r="N4301" i="6"/>
  <c r="N4302" i="6"/>
  <c r="N4303" i="6"/>
  <c r="N4304" i="6"/>
  <c r="N4305" i="6"/>
  <c r="N4306" i="6"/>
  <c r="P4306" i="6" s="1"/>
  <c r="N4307" i="6"/>
  <c r="N4308" i="6"/>
  <c r="N4309" i="6"/>
  <c r="N4310" i="6"/>
  <c r="N4311" i="6"/>
  <c r="N4312" i="6"/>
  <c r="N4313" i="6"/>
  <c r="N4314" i="6"/>
  <c r="P4314" i="6" s="1"/>
  <c r="N4315" i="6"/>
  <c r="N4316" i="6"/>
  <c r="N4317" i="6"/>
  <c r="N4318" i="6"/>
  <c r="N4319" i="6"/>
  <c r="N4320" i="6"/>
  <c r="N4321" i="6"/>
  <c r="N4322" i="6"/>
  <c r="P4322" i="6" s="1"/>
  <c r="N4323" i="6"/>
  <c r="N4324" i="6"/>
  <c r="N4325" i="6"/>
  <c r="N4326" i="6"/>
  <c r="N4327" i="6"/>
  <c r="N4328" i="6"/>
  <c r="N4329" i="6"/>
  <c r="N4330" i="6"/>
  <c r="P4330" i="6" s="1"/>
  <c r="N4331" i="6"/>
  <c r="N4332" i="6"/>
  <c r="N4333" i="6"/>
  <c r="N4334" i="6"/>
  <c r="N4335" i="6"/>
  <c r="N4336" i="6"/>
  <c r="N4337" i="6"/>
  <c r="N4338" i="6"/>
  <c r="P4338" i="6" s="1"/>
  <c r="N4339" i="6"/>
  <c r="N4340" i="6"/>
  <c r="N4341" i="6"/>
  <c r="N4342" i="6"/>
  <c r="N4343" i="6"/>
  <c r="N4344" i="6"/>
  <c r="N4345" i="6"/>
  <c r="N4346" i="6"/>
  <c r="P4346" i="6" s="1"/>
  <c r="N4347" i="6"/>
  <c r="N4348" i="6"/>
  <c r="N4349" i="6"/>
  <c r="N4350" i="6"/>
  <c r="N4351" i="6"/>
  <c r="N4352" i="6"/>
  <c r="N4353" i="6"/>
  <c r="N4354" i="6"/>
  <c r="P4354" i="6" s="1"/>
  <c r="N4355" i="6"/>
  <c r="N4356" i="6"/>
  <c r="N4357" i="6"/>
  <c r="N4358" i="6"/>
  <c r="N4359" i="6"/>
  <c r="N4360" i="6"/>
  <c r="N4361" i="6"/>
  <c r="N4362" i="6"/>
  <c r="P4362" i="6" s="1"/>
  <c r="N4363" i="6"/>
  <c r="N4364" i="6"/>
  <c r="N4365" i="6"/>
  <c r="N4366" i="6"/>
  <c r="N4367" i="6"/>
  <c r="N4368" i="6"/>
  <c r="N4369" i="6"/>
  <c r="N4370" i="6"/>
  <c r="P4370" i="6" s="1"/>
  <c r="N4371" i="6"/>
  <c r="N4372" i="6"/>
  <c r="N4373" i="6"/>
  <c r="N4374" i="6"/>
  <c r="N4375" i="6"/>
  <c r="N4376" i="6"/>
  <c r="N4377" i="6"/>
  <c r="N4378" i="6"/>
  <c r="P4378" i="6" s="1"/>
  <c r="N4379" i="6"/>
  <c r="N4380" i="6"/>
  <c r="N4381" i="6"/>
  <c r="N4382" i="6"/>
  <c r="N4383" i="6"/>
  <c r="N4384" i="6"/>
  <c r="N4385" i="6"/>
  <c r="N4386" i="6"/>
  <c r="P4386" i="6" s="1"/>
  <c r="N4387" i="6"/>
  <c r="N4388" i="6"/>
  <c r="N4389" i="6"/>
  <c r="N4390" i="6"/>
  <c r="N4391" i="6"/>
  <c r="N4392" i="6"/>
  <c r="N4393" i="6"/>
  <c r="N4394" i="6"/>
  <c r="P4394" i="6" s="1"/>
  <c r="N4395" i="6"/>
  <c r="N4396" i="6"/>
  <c r="N4397" i="6"/>
  <c r="N4398" i="6"/>
  <c r="N4399" i="6"/>
  <c r="N4400" i="6"/>
  <c r="N4401" i="6"/>
  <c r="N4402" i="6"/>
  <c r="P4402" i="6" s="1"/>
  <c r="N4403" i="6"/>
  <c r="N4404" i="6"/>
  <c r="N4405" i="6"/>
  <c r="N4406" i="6"/>
  <c r="N4407" i="6"/>
  <c r="N4408" i="6"/>
  <c r="N4409" i="6"/>
  <c r="N4410" i="6"/>
  <c r="P4410" i="6" s="1"/>
  <c r="N4411" i="6"/>
  <c r="N4412" i="6"/>
  <c r="N4413" i="6"/>
  <c r="N4414" i="6"/>
  <c r="N4415" i="6"/>
  <c r="N4416" i="6"/>
  <c r="N4417" i="6"/>
  <c r="N4418" i="6"/>
  <c r="P4418" i="6" s="1"/>
  <c r="N4419" i="6"/>
  <c r="N4420" i="6"/>
  <c r="N4421" i="6"/>
  <c r="N4422" i="6"/>
  <c r="N4423" i="6"/>
  <c r="N4424" i="6"/>
  <c r="N4425" i="6"/>
  <c r="N4426" i="6"/>
  <c r="P4426" i="6" s="1"/>
  <c r="N4427" i="6"/>
  <c r="N4428" i="6"/>
  <c r="N4429" i="6"/>
  <c r="N4430" i="6"/>
  <c r="N4431" i="6"/>
  <c r="N4432" i="6"/>
  <c r="N4433" i="6"/>
  <c r="N4434" i="6"/>
  <c r="P4434" i="6" s="1"/>
  <c r="N4435" i="6"/>
  <c r="N4436" i="6"/>
  <c r="N4437" i="6"/>
  <c r="N4438" i="6"/>
  <c r="N4439" i="6"/>
  <c r="N4440" i="6"/>
  <c r="N4441" i="6"/>
  <c r="N4442" i="6"/>
  <c r="P4442" i="6" s="1"/>
  <c r="N4443" i="6"/>
  <c r="N4444" i="6"/>
  <c r="N4445" i="6"/>
  <c r="N4446" i="6"/>
  <c r="N4447" i="6"/>
  <c r="N4448" i="6"/>
  <c r="N4449" i="6"/>
  <c r="N4450" i="6"/>
  <c r="P4450" i="6" s="1"/>
  <c r="N4451" i="6"/>
  <c r="N4452" i="6"/>
  <c r="N4453" i="6"/>
  <c r="N4454" i="6"/>
  <c r="N4455" i="6"/>
  <c r="N4456" i="6"/>
  <c r="N4457" i="6"/>
  <c r="N4458" i="6"/>
  <c r="P4458" i="6" s="1"/>
  <c r="N4459" i="6"/>
  <c r="N4460" i="6"/>
  <c r="N4461" i="6"/>
  <c r="N4462" i="6"/>
  <c r="N4463" i="6"/>
  <c r="N4464" i="6"/>
  <c r="N4465" i="6"/>
  <c r="N4466" i="6"/>
  <c r="P4466" i="6" s="1"/>
  <c r="N4467" i="6"/>
  <c r="N4468" i="6"/>
  <c r="N4469" i="6"/>
  <c r="N4470" i="6"/>
  <c r="N4471" i="6"/>
  <c r="N4472" i="6"/>
  <c r="N4473" i="6"/>
  <c r="N4474" i="6"/>
  <c r="P4474" i="6" s="1"/>
  <c r="N4475" i="6"/>
  <c r="N4476" i="6"/>
  <c r="N4477" i="6"/>
  <c r="N4478" i="6"/>
  <c r="N4479" i="6"/>
  <c r="N4480" i="6"/>
  <c r="N4481" i="6"/>
  <c r="N4482" i="6"/>
  <c r="P4482" i="6" s="1"/>
  <c r="N4483" i="6"/>
  <c r="N4484" i="6"/>
  <c r="N4485" i="6"/>
  <c r="N4486" i="6"/>
  <c r="N4487" i="6"/>
  <c r="N4488" i="6"/>
  <c r="N4489" i="6"/>
  <c r="N4490" i="6"/>
  <c r="P4490" i="6" s="1"/>
  <c r="N4491" i="6"/>
  <c r="N4492" i="6"/>
  <c r="N4493" i="6"/>
  <c r="N4494" i="6"/>
  <c r="N4495" i="6"/>
  <c r="N4496" i="6"/>
  <c r="N4497" i="6"/>
  <c r="N4498" i="6"/>
  <c r="P4498" i="6" s="1"/>
  <c r="N4499" i="6"/>
  <c r="N4500" i="6"/>
  <c r="N4501" i="6"/>
  <c r="N4502" i="6"/>
  <c r="N4503" i="6"/>
  <c r="N4504" i="6"/>
  <c r="N4505" i="6"/>
  <c r="N4506" i="6"/>
  <c r="P4506" i="6" s="1"/>
  <c r="N4507" i="6"/>
  <c r="N4508" i="6"/>
  <c r="N4509" i="6"/>
  <c r="N4510" i="6"/>
  <c r="N4511" i="6"/>
  <c r="N4512" i="6"/>
  <c r="N4513" i="6"/>
  <c r="N4514" i="6"/>
  <c r="P4514" i="6" s="1"/>
  <c r="N4515" i="6"/>
  <c r="N4516" i="6"/>
  <c r="N4517" i="6"/>
  <c r="N4518" i="6"/>
  <c r="N4519" i="6"/>
  <c r="N4520" i="6"/>
  <c r="N4521" i="6"/>
  <c r="N4522" i="6"/>
  <c r="P4522" i="6" s="1"/>
  <c r="N4523" i="6"/>
  <c r="N4524" i="6"/>
  <c r="N4525" i="6"/>
  <c r="N4526" i="6"/>
  <c r="N4527" i="6"/>
  <c r="N4528" i="6"/>
  <c r="N4529" i="6"/>
  <c r="N4530" i="6"/>
  <c r="P4530" i="6" s="1"/>
  <c r="N4531" i="6"/>
  <c r="N4532" i="6"/>
  <c r="N4533" i="6"/>
  <c r="N4534" i="6"/>
  <c r="N4535" i="6"/>
  <c r="N4536" i="6"/>
  <c r="N4537" i="6"/>
  <c r="N4538" i="6"/>
  <c r="P4538" i="6" s="1"/>
  <c r="N4539" i="6"/>
  <c r="N4540" i="6"/>
  <c r="N4541" i="6"/>
  <c r="N4542" i="6"/>
  <c r="N4543" i="6"/>
  <c r="N4544" i="6"/>
  <c r="N4545" i="6"/>
  <c r="N4546" i="6"/>
  <c r="P4546" i="6" s="1"/>
  <c r="N4547" i="6"/>
  <c r="N4548" i="6"/>
  <c r="N4549" i="6"/>
  <c r="N4550" i="6"/>
  <c r="N4551" i="6"/>
  <c r="N4552" i="6"/>
  <c r="N4553" i="6"/>
  <c r="N4554" i="6"/>
  <c r="P4554" i="6" s="1"/>
  <c r="N4555" i="6"/>
  <c r="N4556" i="6"/>
  <c r="N4557" i="6"/>
  <c r="N4558" i="6"/>
  <c r="N4559" i="6"/>
  <c r="N4560" i="6"/>
  <c r="N4561" i="6"/>
  <c r="N4562" i="6"/>
  <c r="P4562" i="6" s="1"/>
  <c r="N4563" i="6"/>
  <c r="N4564" i="6"/>
  <c r="N4565" i="6"/>
  <c r="N4566" i="6"/>
  <c r="N4567" i="6"/>
  <c r="N4568" i="6"/>
  <c r="N4569" i="6"/>
  <c r="N4570" i="6"/>
  <c r="P4570" i="6" s="1"/>
  <c r="N4571" i="6"/>
  <c r="N4572" i="6"/>
  <c r="N4573" i="6"/>
  <c r="N4574" i="6"/>
  <c r="N4575" i="6"/>
  <c r="N4576" i="6"/>
  <c r="N4577" i="6"/>
  <c r="N4578" i="6"/>
  <c r="P4578" i="6" s="1"/>
  <c r="N4579" i="6"/>
  <c r="N4580" i="6"/>
  <c r="N4581" i="6"/>
  <c r="N4582" i="6"/>
  <c r="N4583" i="6"/>
  <c r="N4584" i="6"/>
  <c r="N4585" i="6"/>
  <c r="N4586" i="6"/>
  <c r="P4586" i="6" s="1"/>
  <c r="N4587" i="6"/>
  <c r="N4588" i="6"/>
  <c r="N4589" i="6"/>
  <c r="N4590" i="6"/>
  <c r="N4591" i="6"/>
  <c r="N4592" i="6"/>
  <c r="N4593" i="6"/>
  <c r="N4594" i="6"/>
  <c r="P4594" i="6" s="1"/>
  <c r="N4595" i="6"/>
  <c r="N4596" i="6"/>
  <c r="N4597" i="6"/>
  <c r="N4598" i="6"/>
  <c r="N4599" i="6"/>
  <c r="N4600" i="6"/>
  <c r="N4601" i="6"/>
  <c r="N4602" i="6"/>
  <c r="P4602" i="6" s="1"/>
  <c r="N4603" i="6"/>
  <c r="N4604" i="6"/>
  <c r="N4605" i="6"/>
  <c r="N4606" i="6"/>
  <c r="N4607" i="6"/>
  <c r="N4608" i="6"/>
  <c r="N4609" i="6"/>
  <c r="N4610" i="6"/>
  <c r="P4610" i="6" s="1"/>
  <c r="N4611" i="6"/>
  <c r="N4612" i="6"/>
  <c r="N4613" i="6"/>
  <c r="N4614" i="6"/>
  <c r="N4615" i="6"/>
  <c r="N4616" i="6"/>
  <c r="N4617" i="6"/>
  <c r="N4618" i="6"/>
  <c r="P4618" i="6" s="1"/>
  <c r="N4619" i="6"/>
  <c r="N4620" i="6"/>
  <c r="N4621" i="6"/>
  <c r="N4622" i="6"/>
  <c r="N4623" i="6"/>
  <c r="N4624" i="6"/>
  <c r="N4625" i="6"/>
  <c r="N4626" i="6"/>
  <c r="P4626" i="6" s="1"/>
  <c r="N4627" i="6"/>
  <c r="N4628" i="6"/>
  <c r="N4629" i="6"/>
  <c r="N4630" i="6"/>
  <c r="N4631" i="6"/>
  <c r="N4632" i="6"/>
  <c r="N4633" i="6"/>
  <c r="N4634" i="6"/>
  <c r="P4634" i="6" s="1"/>
  <c r="N4635" i="6"/>
  <c r="N4636" i="6"/>
  <c r="N4637" i="6"/>
  <c r="N4638" i="6"/>
  <c r="N4639" i="6"/>
  <c r="N4640" i="6"/>
  <c r="N4641" i="6"/>
  <c r="N4642" i="6"/>
  <c r="P4642" i="6" s="1"/>
  <c r="N4643" i="6"/>
  <c r="N4644" i="6"/>
  <c r="N4645" i="6"/>
  <c r="N4646" i="6"/>
  <c r="N4647" i="6"/>
  <c r="N4648" i="6"/>
  <c r="N4649" i="6"/>
  <c r="N4650" i="6"/>
  <c r="P4650" i="6" s="1"/>
  <c r="N4651" i="6"/>
  <c r="N4652" i="6"/>
  <c r="N4653" i="6"/>
  <c r="N4654" i="6"/>
  <c r="N4655" i="6"/>
  <c r="N4656" i="6"/>
  <c r="N4657" i="6"/>
  <c r="N4658" i="6"/>
  <c r="P4658" i="6" s="1"/>
  <c r="N4659" i="6"/>
  <c r="N4660" i="6"/>
  <c r="N4661" i="6"/>
  <c r="N4662" i="6"/>
  <c r="N4663" i="6"/>
  <c r="N4664" i="6"/>
  <c r="N4665" i="6"/>
  <c r="N4666" i="6"/>
  <c r="P4666" i="6" s="1"/>
  <c r="N4667" i="6"/>
  <c r="N4668" i="6"/>
  <c r="N4669" i="6"/>
  <c r="N4670" i="6"/>
  <c r="N4671" i="6"/>
  <c r="N4672" i="6"/>
  <c r="N4673" i="6"/>
  <c r="N4674" i="6"/>
  <c r="P4674" i="6" s="1"/>
  <c r="N4675" i="6"/>
  <c r="N4676" i="6"/>
  <c r="N4677" i="6"/>
  <c r="N4678" i="6"/>
  <c r="N4679" i="6"/>
  <c r="N4680" i="6"/>
  <c r="N4681" i="6"/>
  <c r="N4682" i="6"/>
  <c r="P4682" i="6" s="1"/>
  <c r="N4683" i="6"/>
  <c r="N4684" i="6"/>
  <c r="N4685" i="6"/>
  <c r="N4686" i="6"/>
  <c r="N4687" i="6"/>
  <c r="N4688" i="6"/>
  <c r="N4689" i="6"/>
  <c r="N4690" i="6"/>
  <c r="P4690" i="6" s="1"/>
  <c r="N4691" i="6"/>
  <c r="N4692" i="6"/>
  <c r="N4693" i="6"/>
  <c r="N4694" i="6"/>
  <c r="N4695" i="6"/>
  <c r="N4696" i="6"/>
  <c r="N4697" i="6"/>
  <c r="N4698" i="6"/>
  <c r="P4698" i="6" s="1"/>
  <c r="N4699" i="6"/>
  <c r="N4700" i="6"/>
  <c r="N4701" i="6"/>
  <c r="N4702" i="6"/>
  <c r="N4703" i="6"/>
  <c r="N4704" i="6"/>
  <c r="N4705" i="6"/>
  <c r="N4706" i="6"/>
  <c r="P4706" i="6" s="1"/>
  <c r="N4707" i="6"/>
  <c r="N4708" i="6"/>
  <c r="N4709" i="6"/>
  <c r="N4710" i="6"/>
  <c r="N4711" i="6"/>
  <c r="N4712" i="6"/>
  <c r="N4713" i="6"/>
  <c r="N4714" i="6"/>
  <c r="P4714" i="6" s="1"/>
  <c r="N4715" i="6"/>
  <c r="N4716" i="6"/>
  <c r="N4717" i="6"/>
  <c r="N4718" i="6"/>
  <c r="N4719" i="6"/>
  <c r="N4720" i="6"/>
  <c r="N4721" i="6"/>
  <c r="N4722" i="6"/>
  <c r="P4722" i="6" s="1"/>
  <c r="N4723" i="6"/>
  <c r="N4724" i="6"/>
  <c r="N4725" i="6"/>
  <c r="N4726" i="6"/>
  <c r="N4727" i="6"/>
  <c r="N4728" i="6"/>
  <c r="N4729" i="6"/>
  <c r="N4730" i="6"/>
  <c r="P4730" i="6" s="1"/>
  <c r="N4731" i="6"/>
  <c r="N4732" i="6"/>
  <c r="N4733" i="6"/>
  <c r="N4734" i="6"/>
  <c r="N4735" i="6"/>
  <c r="N4736" i="6"/>
  <c r="N4737" i="6"/>
  <c r="N4738" i="6"/>
  <c r="P4738" i="6" s="1"/>
  <c r="N4739" i="6"/>
  <c r="N4740" i="6"/>
  <c r="N4741" i="6"/>
  <c r="N4742" i="6"/>
  <c r="N4743" i="6"/>
  <c r="N4744" i="6"/>
  <c r="N4745" i="6"/>
  <c r="N4746" i="6"/>
  <c r="P4746" i="6" s="1"/>
  <c r="N4747" i="6"/>
  <c r="N4748" i="6"/>
  <c r="N4749" i="6"/>
  <c r="N4750" i="6"/>
  <c r="N4751" i="6"/>
  <c r="N4752" i="6"/>
  <c r="N4753" i="6"/>
  <c r="N4754" i="6"/>
  <c r="P4754" i="6" s="1"/>
  <c r="N4755" i="6"/>
  <c r="N4756" i="6"/>
  <c r="N4757" i="6"/>
  <c r="N4758" i="6"/>
  <c r="N4759" i="6"/>
  <c r="N4760" i="6"/>
  <c r="N4761" i="6"/>
  <c r="N4762" i="6"/>
  <c r="P4762" i="6" s="1"/>
  <c r="N4763" i="6"/>
  <c r="N4764" i="6"/>
  <c r="N4765" i="6"/>
  <c r="N4766" i="6"/>
  <c r="N4767" i="6"/>
  <c r="N4768" i="6"/>
  <c r="N4769" i="6"/>
  <c r="N4770" i="6"/>
  <c r="P4770" i="6" s="1"/>
  <c r="N4771" i="6"/>
  <c r="N4772" i="6"/>
  <c r="N4773" i="6"/>
  <c r="N4774" i="6"/>
  <c r="N4775" i="6"/>
  <c r="N4776" i="6"/>
  <c r="N4777" i="6"/>
  <c r="N4778" i="6"/>
  <c r="P4778" i="6" s="1"/>
  <c r="N4779" i="6"/>
  <c r="N4780" i="6"/>
  <c r="N4781" i="6"/>
  <c r="N4782" i="6"/>
  <c r="N4783" i="6"/>
  <c r="N4784" i="6"/>
  <c r="N4785" i="6"/>
  <c r="N4786" i="6"/>
  <c r="P4786" i="6" s="1"/>
  <c r="N4787" i="6"/>
  <c r="N4788" i="6"/>
  <c r="N4789" i="6"/>
  <c r="N4790" i="6"/>
  <c r="N4791" i="6"/>
  <c r="N4792" i="6"/>
  <c r="N4793" i="6"/>
  <c r="N4794" i="6"/>
  <c r="P4794" i="6" s="1"/>
  <c r="N4795" i="6"/>
  <c r="N4796" i="6"/>
  <c r="N4797" i="6"/>
  <c r="N4798" i="6"/>
  <c r="N4799" i="6"/>
  <c r="N4800" i="6"/>
  <c r="N4801" i="6"/>
  <c r="N4802" i="6"/>
  <c r="P4802" i="6" s="1"/>
  <c r="N4803" i="6"/>
  <c r="N4804" i="6"/>
  <c r="N4805" i="6"/>
  <c r="N4806" i="6"/>
  <c r="N4807" i="6"/>
  <c r="N4808" i="6"/>
  <c r="N4809" i="6"/>
  <c r="N4810" i="6"/>
  <c r="P4810" i="6" s="1"/>
  <c r="N4811" i="6"/>
  <c r="N4812" i="6"/>
  <c r="N4813" i="6"/>
  <c r="N4814" i="6"/>
  <c r="N4815" i="6"/>
  <c r="N4816" i="6"/>
  <c r="N4817" i="6"/>
  <c r="N4818" i="6"/>
  <c r="P4818" i="6" s="1"/>
  <c r="N4819" i="6"/>
  <c r="N4820" i="6"/>
  <c r="N4821" i="6"/>
  <c r="N4822" i="6"/>
  <c r="N4823" i="6"/>
  <c r="N4824" i="6"/>
  <c r="N4825" i="6"/>
  <c r="N4826" i="6"/>
  <c r="P4826" i="6" s="1"/>
  <c r="N4827" i="6"/>
  <c r="N4828" i="6"/>
  <c r="N4829" i="6"/>
  <c r="N4830" i="6"/>
  <c r="N4831" i="6"/>
  <c r="N4832" i="6"/>
  <c r="N4833" i="6"/>
  <c r="N4834" i="6"/>
  <c r="P4834" i="6" s="1"/>
  <c r="N4835" i="6"/>
  <c r="N4836" i="6"/>
  <c r="N4837" i="6"/>
  <c r="N4838" i="6"/>
  <c r="N4839" i="6"/>
  <c r="N4840" i="6"/>
  <c r="N4841" i="6"/>
  <c r="N4842" i="6"/>
  <c r="P4842" i="6" s="1"/>
  <c r="N4843" i="6"/>
  <c r="N4844" i="6"/>
  <c r="N4845" i="6"/>
  <c r="N4846" i="6"/>
  <c r="N4847" i="6"/>
  <c r="N4848" i="6"/>
  <c r="N4849" i="6"/>
  <c r="N4850" i="6"/>
  <c r="P4850" i="6" s="1"/>
  <c r="N4851" i="6"/>
  <c r="N4852" i="6"/>
  <c r="N4853" i="6"/>
  <c r="N4854" i="6"/>
  <c r="N4855" i="6"/>
  <c r="N4856" i="6"/>
  <c r="N4857" i="6"/>
  <c r="N4858" i="6"/>
  <c r="P4858" i="6" s="1"/>
  <c r="N4859" i="6"/>
  <c r="N4860" i="6"/>
  <c r="N4861" i="6"/>
  <c r="N4862" i="6"/>
  <c r="N4863" i="6"/>
  <c r="N4864" i="6"/>
  <c r="N4865" i="6"/>
  <c r="N4866" i="6"/>
  <c r="P4866" i="6" s="1"/>
  <c r="N4867" i="6"/>
  <c r="N4868" i="6"/>
  <c r="N4869" i="6"/>
  <c r="N4870" i="6"/>
  <c r="N4871" i="6"/>
  <c r="N4872" i="6"/>
  <c r="N4873" i="6"/>
  <c r="N4874" i="6"/>
  <c r="P4874" i="6" s="1"/>
  <c r="N4875" i="6"/>
  <c r="N4876" i="6"/>
  <c r="N4877" i="6"/>
  <c r="N4878" i="6"/>
  <c r="N4879" i="6"/>
  <c r="N4880" i="6"/>
  <c r="N4881" i="6"/>
  <c r="N4882" i="6"/>
  <c r="P4882" i="6" s="1"/>
  <c r="N4883" i="6"/>
  <c r="N4884" i="6"/>
  <c r="N4885" i="6"/>
  <c r="N4886" i="6"/>
  <c r="N4887" i="6"/>
  <c r="N4888" i="6"/>
  <c r="N4889" i="6"/>
  <c r="N4890" i="6"/>
  <c r="P4890" i="6" s="1"/>
  <c r="N4891" i="6"/>
  <c r="N4892" i="6"/>
  <c r="N4893" i="6"/>
  <c r="N4894" i="6"/>
  <c r="N4895" i="6"/>
  <c r="N4896" i="6"/>
  <c r="N4897" i="6"/>
  <c r="N4898" i="6"/>
  <c r="P4898" i="6" s="1"/>
  <c r="N4899" i="6"/>
  <c r="N4900" i="6"/>
  <c r="N4901" i="6"/>
  <c r="N4902" i="6"/>
  <c r="N4903" i="6"/>
  <c r="N4904" i="6"/>
  <c r="N4905" i="6"/>
  <c r="N4906" i="6"/>
  <c r="P4906" i="6" s="1"/>
  <c r="N4907" i="6"/>
  <c r="N4908" i="6"/>
  <c r="N4909" i="6"/>
  <c r="N4910" i="6"/>
  <c r="N4911" i="6"/>
  <c r="N4912" i="6"/>
  <c r="N4913" i="6"/>
  <c r="N4914" i="6"/>
  <c r="P4914" i="6" s="1"/>
  <c r="N4915" i="6"/>
  <c r="N4916" i="6"/>
  <c r="N4917" i="6"/>
  <c r="N4918" i="6"/>
  <c r="N4919" i="6"/>
  <c r="N4920" i="6"/>
  <c r="N4921" i="6"/>
  <c r="N4922" i="6"/>
  <c r="P4922" i="6" s="1"/>
  <c r="N4923" i="6"/>
  <c r="N4924" i="6"/>
  <c r="N4925" i="6"/>
  <c r="N4926" i="6"/>
  <c r="N4927" i="6"/>
  <c r="N4928" i="6"/>
  <c r="N4929" i="6"/>
  <c r="N4930" i="6"/>
  <c r="P4930" i="6" s="1"/>
  <c r="N4931" i="6"/>
  <c r="N4932" i="6"/>
  <c r="N4933" i="6"/>
  <c r="N4934" i="6"/>
  <c r="N4935" i="6"/>
  <c r="N4936" i="6"/>
  <c r="N4937" i="6"/>
  <c r="N4938" i="6"/>
  <c r="P4938" i="6" s="1"/>
  <c r="N4939" i="6"/>
  <c r="N4940" i="6"/>
  <c r="N4941" i="6"/>
  <c r="N4942" i="6"/>
  <c r="N4943" i="6"/>
  <c r="N4944" i="6"/>
  <c r="N4945" i="6"/>
  <c r="N4946" i="6"/>
  <c r="P4946" i="6" s="1"/>
  <c r="N4947" i="6"/>
  <c r="N4948" i="6"/>
  <c r="N4949" i="6"/>
  <c r="N4950" i="6"/>
  <c r="N4951" i="6"/>
  <c r="N4952" i="6"/>
  <c r="N4953" i="6"/>
  <c r="N4954" i="6"/>
  <c r="P4954" i="6" s="1"/>
  <c r="N4955" i="6"/>
  <c r="N4956" i="6"/>
  <c r="N4957" i="6"/>
  <c r="N4958" i="6"/>
  <c r="N4959" i="6"/>
  <c r="N4960" i="6"/>
  <c r="N4961" i="6"/>
  <c r="N4962" i="6"/>
  <c r="P4962" i="6" s="1"/>
  <c r="N4963" i="6"/>
  <c r="N4964" i="6"/>
  <c r="N4965" i="6"/>
  <c r="N4966" i="6"/>
  <c r="N4967" i="6"/>
  <c r="N4968" i="6"/>
  <c r="N4969" i="6"/>
  <c r="N4970" i="6"/>
  <c r="P4970" i="6" s="1"/>
  <c r="N4971" i="6"/>
  <c r="N4972" i="6"/>
  <c r="N4973" i="6"/>
  <c r="N4974" i="6"/>
  <c r="N4975" i="6"/>
  <c r="N4976" i="6"/>
  <c r="N4977" i="6"/>
  <c r="N4978" i="6"/>
  <c r="P4978" i="6" s="1"/>
  <c r="N4979" i="6"/>
  <c r="N4980" i="6"/>
  <c r="N4981" i="6"/>
  <c r="N4982" i="6"/>
  <c r="N4983" i="6"/>
  <c r="N4984" i="6"/>
  <c r="N4985" i="6"/>
  <c r="N4986" i="6"/>
  <c r="P4986" i="6" s="1"/>
  <c r="N4987" i="6"/>
  <c r="N4988" i="6"/>
  <c r="N4989" i="6"/>
  <c r="N4990" i="6"/>
  <c r="N4991" i="6"/>
  <c r="N4992" i="6"/>
  <c r="N4993" i="6"/>
  <c r="N4994" i="6"/>
  <c r="P4994" i="6" s="1"/>
  <c r="N4995" i="6"/>
  <c r="N4996" i="6"/>
  <c r="N4997" i="6"/>
  <c r="N4998" i="6"/>
  <c r="N4999" i="6"/>
  <c r="N5000" i="6"/>
  <c r="N5001" i="6"/>
  <c r="N5002" i="6"/>
  <c r="P5002" i="6" s="1"/>
  <c r="N5003" i="6"/>
  <c r="N5004" i="6"/>
  <c r="N5005" i="6"/>
  <c r="N5006" i="6"/>
  <c r="N5007" i="6"/>
  <c r="N5008" i="6"/>
  <c r="N5009" i="6"/>
  <c r="N5010" i="6"/>
  <c r="P5010" i="6" s="1"/>
  <c r="N5011" i="6"/>
  <c r="N5012" i="6"/>
  <c r="N5013" i="6"/>
  <c r="N5014" i="6"/>
  <c r="N5015" i="6"/>
  <c r="N5016" i="6"/>
  <c r="N5017" i="6"/>
  <c r="N5018" i="6"/>
  <c r="P5018" i="6" s="1"/>
  <c r="N5019" i="6"/>
  <c r="N5020" i="6"/>
  <c r="N5021" i="6"/>
  <c r="N5022" i="6"/>
  <c r="N5023" i="6"/>
  <c r="N5024" i="6"/>
  <c r="N5025" i="6"/>
  <c r="N5026" i="6"/>
  <c r="P5026" i="6" s="1"/>
  <c r="N5027" i="6"/>
  <c r="N5028" i="6"/>
  <c r="N5029" i="6"/>
  <c r="N5030" i="6"/>
  <c r="N5031" i="6"/>
  <c r="N5032" i="6"/>
  <c r="N5033" i="6"/>
  <c r="N5034" i="6"/>
  <c r="P5034" i="6" s="1"/>
  <c r="N5035" i="6"/>
  <c r="N5036" i="6"/>
  <c r="N5037" i="6"/>
  <c r="N5038" i="6"/>
  <c r="N5039" i="6"/>
  <c r="N5040" i="6"/>
  <c r="N5041" i="6"/>
  <c r="N5042" i="6"/>
  <c r="P5042" i="6" s="1"/>
  <c r="N5043" i="6"/>
  <c r="N5044" i="6"/>
  <c r="N5045" i="6"/>
  <c r="N5046" i="6"/>
  <c r="N5047" i="6"/>
  <c r="N5048" i="6"/>
  <c r="N5049" i="6"/>
  <c r="N5050" i="6"/>
  <c r="P5050" i="6" s="1"/>
  <c r="N5051" i="6"/>
  <c r="N5052" i="6"/>
  <c r="N5053" i="6"/>
  <c r="N5054" i="6"/>
  <c r="N5055" i="6"/>
  <c r="N5056" i="6"/>
  <c r="N5057" i="6"/>
  <c r="N5058" i="6"/>
  <c r="P5058" i="6" s="1"/>
  <c r="N5059" i="6"/>
  <c r="N5060" i="6"/>
  <c r="N5061" i="6"/>
  <c r="N5062" i="6"/>
  <c r="N5063" i="6"/>
  <c r="N5064" i="6"/>
  <c r="N5065" i="6"/>
  <c r="N5066" i="6"/>
  <c r="P5066" i="6" s="1"/>
  <c r="N5067" i="6"/>
  <c r="N5068" i="6"/>
  <c r="N5069" i="6"/>
  <c r="N5070" i="6"/>
  <c r="N5071" i="6"/>
  <c r="N5072" i="6"/>
  <c r="N5073" i="6"/>
  <c r="N5074" i="6"/>
  <c r="P5074" i="6" s="1"/>
  <c r="N5075" i="6"/>
  <c r="N5076" i="6"/>
  <c r="N5077" i="6"/>
  <c r="N5078" i="6"/>
  <c r="N5079" i="6"/>
  <c r="N5080" i="6"/>
  <c r="N5081" i="6"/>
  <c r="N5082" i="6"/>
  <c r="P5082" i="6" s="1"/>
  <c r="N5083" i="6"/>
  <c r="N5084" i="6"/>
  <c r="N5085" i="6"/>
  <c r="N5086" i="6"/>
  <c r="N5087" i="6"/>
  <c r="N5088" i="6"/>
  <c r="N5089" i="6"/>
  <c r="N5090" i="6"/>
  <c r="P5090" i="6" s="1"/>
  <c r="N5091" i="6"/>
  <c r="N5092" i="6"/>
  <c r="N5093" i="6"/>
  <c r="N5094" i="6"/>
  <c r="N5095" i="6"/>
  <c r="N5096" i="6"/>
  <c r="N5097" i="6"/>
  <c r="N5098" i="6"/>
  <c r="P5098" i="6" s="1"/>
  <c r="N5099" i="6"/>
  <c r="N5100" i="6"/>
  <c r="N5101" i="6"/>
  <c r="N5102" i="6"/>
  <c r="N5103" i="6"/>
  <c r="N5104" i="6"/>
  <c r="N5105" i="6"/>
  <c r="N5106" i="6"/>
  <c r="P5106" i="6" s="1"/>
  <c r="N5107" i="6"/>
  <c r="N5108" i="6"/>
  <c r="N5109" i="6"/>
  <c r="N5110" i="6"/>
  <c r="N5111" i="6"/>
  <c r="N5112" i="6"/>
  <c r="N5113" i="6"/>
  <c r="N5114" i="6"/>
  <c r="P5114" i="6" s="1"/>
  <c r="N5115" i="6"/>
  <c r="N5116" i="6"/>
  <c r="N5117" i="6"/>
  <c r="N5118" i="6"/>
  <c r="N5119" i="6"/>
  <c r="N5120" i="6"/>
  <c r="N5121" i="6"/>
  <c r="N5122" i="6"/>
  <c r="P5122" i="6" s="1"/>
  <c r="N5123" i="6"/>
  <c r="N5124" i="6"/>
  <c r="N5125" i="6"/>
  <c r="N5126" i="6"/>
  <c r="N5127" i="6"/>
  <c r="N5128" i="6"/>
  <c r="N5129" i="6"/>
  <c r="N5130" i="6"/>
  <c r="P5130" i="6" s="1"/>
  <c r="N5131" i="6"/>
  <c r="N5132" i="6"/>
  <c r="N5133" i="6"/>
  <c r="N5134" i="6"/>
  <c r="N5135" i="6"/>
  <c r="N5136" i="6"/>
  <c r="N5137" i="6"/>
  <c r="N5138" i="6"/>
  <c r="P5138" i="6" s="1"/>
  <c r="N5139" i="6"/>
  <c r="N5140" i="6"/>
  <c r="N5141" i="6"/>
  <c r="N5142" i="6"/>
  <c r="N5143" i="6"/>
  <c r="N5144" i="6"/>
  <c r="N5145" i="6"/>
  <c r="N5146" i="6"/>
  <c r="P5146" i="6" s="1"/>
  <c r="N5147" i="6"/>
  <c r="N5148" i="6"/>
  <c r="N5149" i="6"/>
  <c r="N5150" i="6"/>
  <c r="N5151" i="6"/>
  <c r="N5152" i="6"/>
  <c r="N5153" i="6"/>
  <c r="N5154" i="6"/>
  <c r="P5154" i="6" s="1"/>
  <c r="N5155" i="6"/>
  <c r="N5156" i="6"/>
  <c r="N5157" i="6"/>
  <c r="N5158" i="6"/>
  <c r="N5159" i="6"/>
  <c r="N5160" i="6"/>
  <c r="N5161" i="6"/>
  <c r="N5162" i="6"/>
  <c r="P5162" i="6" s="1"/>
  <c r="N5163" i="6"/>
  <c r="N5164" i="6"/>
  <c r="N5165" i="6"/>
  <c r="N5166" i="6"/>
  <c r="N5167" i="6"/>
  <c r="N5168" i="6"/>
  <c r="N5169" i="6"/>
  <c r="N5170" i="6"/>
  <c r="P5170" i="6" s="1"/>
  <c r="N5171" i="6"/>
  <c r="N5172" i="6"/>
  <c r="N5173" i="6"/>
  <c r="N5174" i="6"/>
  <c r="N5175" i="6"/>
  <c r="N5176" i="6"/>
  <c r="N5177" i="6"/>
  <c r="N5178" i="6"/>
  <c r="P5178" i="6" s="1"/>
  <c r="N5179" i="6"/>
  <c r="N5180" i="6"/>
  <c r="N5181" i="6"/>
  <c r="N5182" i="6"/>
  <c r="N5183" i="6"/>
  <c r="N5184" i="6"/>
  <c r="N5185" i="6"/>
  <c r="N5186" i="6"/>
  <c r="P5186" i="6" s="1"/>
  <c r="N5187" i="6"/>
  <c r="N5188" i="6"/>
  <c r="N5189" i="6"/>
  <c r="N5190" i="6"/>
  <c r="N5191" i="6"/>
  <c r="N5192" i="6"/>
  <c r="N5193" i="6"/>
  <c r="N5194" i="6"/>
  <c r="P5194" i="6" s="1"/>
  <c r="N5195" i="6"/>
  <c r="N5196" i="6"/>
  <c r="N5197" i="6"/>
  <c r="N5198" i="6"/>
  <c r="N5199" i="6"/>
  <c r="N5200" i="6"/>
  <c r="N5201" i="6"/>
  <c r="N5202" i="6"/>
  <c r="P5202" i="6" s="1"/>
  <c r="N5203" i="6"/>
  <c r="N5204" i="6"/>
  <c r="N5205" i="6"/>
  <c r="N5206" i="6"/>
  <c r="N5207" i="6"/>
  <c r="N5208" i="6"/>
  <c r="N5209" i="6"/>
  <c r="N5210" i="6"/>
  <c r="P5210" i="6" s="1"/>
  <c r="N5211" i="6"/>
  <c r="N5212" i="6"/>
  <c r="N5213" i="6"/>
  <c r="N5214" i="6"/>
  <c r="N5215" i="6"/>
  <c r="N5216" i="6"/>
  <c r="N5217" i="6"/>
  <c r="N5218" i="6"/>
  <c r="P5218" i="6" s="1"/>
  <c r="N5219" i="6"/>
  <c r="N5220" i="6"/>
  <c r="N5221" i="6"/>
  <c r="N5222" i="6"/>
  <c r="N5223" i="6"/>
  <c r="N5224" i="6"/>
  <c r="N5225" i="6"/>
  <c r="N5226" i="6"/>
  <c r="P5226" i="6" s="1"/>
  <c r="N5227" i="6"/>
  <c r="N5228" i="6"/>
  <c r="N5229" i="6"/>
  <c r="N5230" i="6"/>
  <c r="N5231" i="6"/>
  <c r="N5232" i="6"/>
  <c r="N5233" i="6"/>
  <c r="N5234" i="6"/>
  <c r="P5234" i="6" s="1"/>
  <c r="N5235" i="6"/>
  <c r="N5236" i="6"/>
  <c r="N5237" i="6"/>
  <c r="N5238" i="6"/>
  <c r="N5239" i="6"/>
  <c r="N5240" i="6"/>
  <c r="N5241" i="6"/>
  <c r="N5242" i="6"/>
  <c r="P5242" i="6" s="1"/>
  <c r="N5243" i="6"/>
  <c r="N5244" i="6"/>
  <c r="N5245" i="6"/>
  <c r="N5246" i="6"/>
  <c r="N5247" i="6"/>
  <c r="N5248" i="6"/>
  <c r="N5249" i="6"/>
  <c r="N5250" i="6"/>
  <c r="P5250" i="6" s="1"/>
  <c r="N5251" i="6"/>
  <c r="N5252" i="6"/>
  <c r="N5253" i="6"/>
  <c r="N5254" i="6"/>
  <c r="N5255" i="6"/>
  <c r="N5256" i="6"/>
  <c r="N5257" i="6"/>
  <c r="N5258" i="6"/>
  <c r="P5258" i="6" s="1"/>
  <c r="N5259" i="6"/>
  <c r="N5260" i="6"/>
  <c r="N5261" i="6"/>
  <c r="N5262" i="6"/>
  <c r="N5263" i="6"/>
  <c r="N5264" i="6"/>
  <c r="N5265" i="6"/>
  <c r="N5266" i="6"/>
  <c r="P5266" i="6" s="1"/>
  <c r="N5267" i="6"/>
  <c r="N5268" i="6"/>
  <c r="N5269" i="6"/>
  <c r="N5270" i="6"/>
  <c r="N5271" i="6"/>
  <c r="N5272" i="6"/>
  <c r="N5273" i="6"/>
  <c r="N5274" i="6"/>
  <c r="P5274" i="6" s="1"/>
  <c r="N5275" i="6"/>
  <c r="N5276" i="6"/>
  <c r="N5277" i="6"/>
  <c r="N5278" i="6"/>
  <c r="N5279" i="6"/>
  <c r="N5280" i="6"/>
  <c r="N5281" i="6"/>
  <c r="N5282" i="6"/>
  <c r="P5282" i="6" s="1"/>
  <c r="N5283" i="6"/>
  <c r="N5284" i="6"/>
  <c r="N5285" i="6"/>
  <c r="N5286" i="6"/>
  <c r="N5287" i="6"/>
  <c r="N5288" i="6"/>
  <c r="N5289" i="6"/>
  <c r="N5290" i="6"/>
  <c r="P5290" i="6" s="1"/>
  <c r="N5291" i="6"/>
  <c r="N5292" i="6"/>
  <c r="N5293" i="6"/>
  <c r="N5294" i="6"/>
  <c r="N5295" i="6"/>
  <c r="N5296" i="6"/>
  <c r="N5297" i="6"/>
  <c r="N5298" i="6"/>
  <c r="P5298" i="6" s="1"/>
  <c r="N5299" i="6"/>
  <c r="N5300" i="6"/>
  <c r="N5301" i="6"/>
  <c r="N5302" i="6"/>
  <c r="N5303" i="6"/>
  <c r="N5304" i="6"/>
  <c r="N5305" i="6"/>
  <c r="N5306" i="6"/>
  <c r="P5306" i="6" s="1"/>
  <c r="N5307" i="6"/>
  <c r="N5308" i="6"/>
  <c r="N5309" i="6"/>
  <c r="N5310" i="6"/>
  <c r="N5311" i="6"/>
  <c r="N5312" i="6"/>
  <c r="N5313" i="6"/>
  <c r="N5314" i="6"/>
  <c r="N5315" i="6"/>
  <c r="N5316" i="6"/>
  <c r="N5317" i="6"/>
  <c r="N5318" i="6"/>
  <c r="N5319" i="6"/>
  <c r="N5320" i="6"/>
  <c r="N5321" i="6"/>
  <c r="N5322" i="6"/>
  <c r="N5323" i="6"/>
  <c r="N5324" i="6"/>
  <c r="N5325" i="6"/>
  <c r="N5326" i="6"/>
  <c r="N5327" i="6"/>
  <c r="N5328" i="6"/>
  <c r="N5329" i="6"/>
  <c r="N5330" i="6"/>
  <c r="N5331" i="6"/>
  <c r="N5332" i="6"/>
  <c r="N5333" i="6"/>
  <c r="N5334" i="6"/>
  <c r="N5335" i="6"/>
  <c r="N5336" i="6"/>
  <c r="N5337" i="6"/>
  <c r="N5338" i="6"/>
  <c r="N5339" i="6"/>
  <c r="N5340" i="6"/>
  <c r="N5341" i="6"/>
  <c r="N5342" i="6"/>
  <c r="N5343" i="6"/>
  <c r="N5344" i="6"/>
  <c r="N5345" i="6"/>
  <c r="N5346" i="6"/>
  <c r="N5347" i="6"/>
  <c r="N5348" i="6"/>
  <c r="N5349" i="6"/>
  <c r="N5350" i="6"/>
  <c r="N5351" i="6"/>
  <c r="N5352" i="6"/>
  <c r="N5353" i="6"/>
  <c r="N5354" i="6"/>
  <c r="N5355" i="6"/>
  <c r="N5356" i="6"/>
  <c r="N5357" i="6"/>
  <c r="N5358" i="6"/>
  <c r="N5359" i="6"/>
  <c r="N5360" i="6"/>
  <c r="N5361" i="6"/>
  <c r="N5362" i="6"/>
  <c r="N5363" i="6"/>
  <c r="N5364" i="6"/>
  <c r="N5365" i="6"/>
  <c r="N5366" i="6"/>
  <c r="N5367" i="6"/>
  <c r="N5368" i="6"/>
  <c r="N5369" i="6"/>
  <c r="N5370" i="6"/>
  <c r="N5371" i="6"/>
  <c r="N5372" i="6"/>
  <c r="N5373" i="6"/>
  <c r="N5374" i="6"/>
  <c r="N5375" i="6"/>
  <c r="N5376" i="6"/>
  <c r="N5377" i="6"/>
  <c r="N5378" i="6"/>
  <c r="N5379" i="6"/>
  <c r="N5380" i="6"/>
  <c r="N5381" i="6"/>
  <c r="N5382" i="6"/>
  <c r="N5383" i="6"/>
  <c r="N5384" i="6"/>
  <c r="N5385" i="6"/>
  <c r="N5386" i="6"/>
  <c r="N5387" i="6"/>
  <c r="N5388" i="6"/>
  <c r="N5389" i="6"/>
  <c r="N5390" i="6"/>
  <c r="N5391" i="6"/>
  <c r="N5392" i="6"/>
  <c r="N5393" i="6"/>
  <c r="N5394" i="6"/>
  <c r="N5395" i="6"/>
  <c r="N5396" i="6"/>
  <c r="N5397" i="6"/>
  <c r="N5398" i="6"/>
  <c r="N5399" i="6"/>
  <c r="N5400" i="6"/>
  <c r="N5401" i="6"/>
  <c r="N5402" i="6"/>
  <c r="N5403" i="6"/>
  <c r="N5404" i="6"/>
  <c r="N5405" i="6"/>
  <c r="N5406" i="6"/>
  <c r="N5407" i="6"/>
  <c r="N5408" i="6"/>
  <c r="N5409" i="6"/>
  <c r="N5410" i="6"/>
  <c r="N5411" i="6"/>
  <c r="N5412" i="6"/>
  <c r="N5413" i="6"/>
  <c r="N5414" i="6"/>
  <c r="N5415" i="6"/>
  <c r="N5416" i="6"/>
  <c r="N5417" i="6"/>
  <c r="N5418" i="6"/>
  <c r="N5419" i="6"/>
  <c r="N5420" i="6"/>
  <c r="N5421" i="6"/>
  <c r="N5422" i="6"/>
  <c r="N5423" i="6"/>
  <c r="N5424" i="6"/>
  <c r="N5425" i="6"/>
  <c r="N5426" i="6"/>
  <c r="N5427" i="6"/>
  <c r="N5428" i="6"/>
  <c r="N5429" i="6"/>
  <c r="N5430" i="6"/>
  <c r="N5431" i="6"/>
  <c r="N5432" i="6"/>
  <c r="N5433" i="6"/>
  <c r="N5434" i="6"/>
  <c r="N5435" i="6"/>
  <c r="N5436" i="6"/>
  <c r="N5437" i="6"/>
  <c r="N5438" i="6"/>
  <c r="N5439" i="6"/>
  <c r="N5440" i="6"/>
  <c r="N5441" i="6"/>
  <c r="N5442" i="6"/>
  <c r="N5443" i="6"/>
  <c r="N5444" i="6"/>
  <c r="N5445" i="6"/>
  <c r="N5446" i="6"/>
  <c r="N5447" i="6"/>
  <c r="N5448" i="6"/>
  <c r="N5449" i="6"/>
  <c r="N5450" i="6"/>
  <c r="N5451" i="6"/>
  <c r="N5452" i="6"/>
  <c r="N5453" i="6"/>
  <c r="N5454" i="6"/>
  <c r="N5455" i="6"/>
  <c r="N5456" i="6"/>
  <c r="N5457" i="6"/>
  <c r="N5458" i="6"/>
  <c r="N5459" i="6"/>
  <c r="N5460" i="6"/>
  <c r="N5461" i="6"/>
  <c r="N5462" i="6"/>
  <c r="N5463" i="6"/>
  <c r="N5464" i="6"/>
  <c r="N5465" i="6"/>
  <c r="N5466" i="6"/>
  <c r="N5467" i="6"/>
  <c r="N5468" i="6"/>
  <c r="N5469" i="6"/>
  <c r="N5470" i="6"/>
  <c r="N5471" i="6"/>
  <c r="N5472" i="6"/>
  <c r="N5473" i="6"/>
  <c r="N5474" i="6"/>
  <c r="N5475" i="6"/>
  <c r="N5476" i="6"/>
  <c r="N5477" i="6"/>
  <c r="N5478" i="6"/>
  <c r="N5479" i="6"/>
  <c r="N5480" i="6"/>
  <c r="N5481" i="6"/>
  <c r="N5482" i="6"/>
  <c r="N5483" i="6"/>
  <c r="N5484" i="6"/>
  <c r="N5485" i="6"/>
  <c r="N5486" i="6"/>
  <c r="N5487" i="6"/>
  <c r="N5488" i="6"/>
  <c r="N5489" i="6"/>
  <c r="N5490" i="6"/>
  <c r="N5491" i="6"/>
  <c r="N5492" i="6"/>
  <c r="N5493" i="6"/>
  <c r="N5494" i="6"/>
  <c r="N5495" i="6"/>
  <c r="N5496" i="6"/>
  <c r="N5497" i="6"/>
  <c r="N5498" i="6"/>
  <c r="N5499" i="6"/>
  <c r="N5500" i="6"/>
  <c r="N5501" i="6"/>
  <c r="N5502" i="6"/>
  <c r="N5503" i="6"/>
  <c r="N5504" i="6"/>
  <c r="N5505" i="6"/>
  <c r="N5506" i="6"/>
  <c r="N5507" i="6"/>
  <c r="N5508" i="6"/>
  <c r="N5509" i="6"/>
  <c r="N5510" i="6"/>
  <c r="N5511" i="6"/>
  <c r="N5512" i="6"/>
  <c r="N5513" i="6"/>
  <c r="N5514" i="6"/>
  <c r="N5515" i="6"/>
  <c r="N5516" i="6"/>
  <c r="N5517" i="6"/>
  <c r="N5518" i="6"/>
  <c r="N5519" i="6"/>
  <c r="N5520" i="6"/>
  <c r="N5521" i="6"/>
  <c r="N5522" i="6"/>
  <c r="N5523" i="6"/>
  <c r="N5524" i="6"/>
  <c r="N5525" i="6"/>
  <c r="N5526" i="6"/>
  <c r="N5527" i="6"/>
  <c r="N5528" i="6"/>
  <c r="N5529" i="6"/>
  <c r="N5530" i="6"/>
  <c r="N5531" i="6"/>
  <c r="N5532" i="6"/>
  <c r="N5533" i="6"/>
  <c r="N5534" i="6"/>
  <c r="N5535" i="6"/>
  <c r="N5536" i="6"/>
  <c r="N5537" i="6"/>
  <c r="N5538" i="6"/>
  <c r="N5539" i="6"/>
  <c r="N5540" i="6"/>
  <c r="N5541" i="6"/>
  <c r="N5542" i="6"/>
  <c r="N5543" i="6"/>
  <c r="N5544" i="6"/>
  <c r="N5545" i="6"/>
  <c r="N5546" i="6"/>
  <c r="N5547" i="6"/>
  <c r="N5548" i="6"/>
  <c r="N5549" i="6"/>
  <c r="N5550" i="6"/>
  <c r="N5551" i="6"/>
  <c r="N5552" i="6"/>
  <c r="N5553" i="6"/>
  <c r="N5554" i="6"/>
  <c r="N5555" i="6"/>
  <c r="N5556" i="6"/>
  <c r="N5557" i="6"/>
  <c r="N5558" i="6"/>
  <c r="N5559" i="6"/>
  <c r="N5560" i="6"/>
  <c r="N5561" i="6"/>
  <c r="N5562" i="6"/>
  <c r="N5563" i="6"/>
  <c r="N5564" i="6"/>
  <c r="N5565" i="6"/>
  <c r="N5566" i="6"/>
  <c r="N5567" i="6"/>
  <c r="N5568" i="6"/>
  <c r="N5569" i="6"/>
  <c r="N5570" i="6"/>
  <c r="N5571" i="6"/>
  <c r="N5572" i="6"/>
  <c r="N5573" i="6"/>
  <c r="N5574" i="6"/>
  <c r="N5575" i="6"/>
  <c r="N5576" i="6"/>
  <c r="N5577" i="6"/>
  <c r="N5578" i="6"/>
  <c r="N5579" i="6"/>
  <c r="N5580" i="6"/>
  <c r="N5581" i="6"/>
  <c r="N5582" i="6"/>
  <c r="N5583" i="6"/>
  <c r="N5584" i="6"/>
  <c r="N5585" i="6"/>
  <c r="N5586" i="6"/>
  <c r="N5587" i="6"/>
  <c r="N5588" i="6"/>
  <c r="N5589" i="6"/>
  <c r="N5590" i="6"/>
  <c r="N5591" i="6"/>
  <c r="N5592" i="6"/>
  <c r="N5593" i="6"/>
  <c r="N5594" i="6"/>
  <c r="N5595" i="6"/>
  <c r="N5596" i="6"/>
  <c r="N5597" i="6"/>
  <c r="N5598" i="6"/>
  <c r="N5599" i="6"/>
  <c r="N5600" i="6"/>
  <c r="N5601" i="6"/>
  <c r="N5602" i="6"/>
  <c r="N5603" i="6"/>
  <c r="N5604" i="6"/>
  <c r="N5605" i="6"/>
  <c r="N5606" i="6"/>
  <c r="N5607" i="6"/>
  <c r="N5608" i="6"/>
  <c r="N5609" i="6"/>
  <c r="N5610" i="6"/>
  <c r="N5611" i="6"/>
  <c r="N5612" i="6"/>
  <c r="N5613" i="6"/>
  <c r="N5614" i="6"/>
  <c r="N5615" i="6"/>
  <c r="N5616" i="6"/>
  <c r="N5617" i="6"/>
  <c r="N5618" i="6"/>
  <c r="N5619" i="6"/>
  <c r="N5620" i="6"/>
  <c r="N5621" i="6"/>
  <c r="N5622" i="6"/>
  <c r="N5623" i="6"/>
  <c r="N5624" i="6"/>
  <c r="N5625" i="6"/>
  <c r="N5626" i="6"/>
  <c r="N5627" i="6"/>
  <c r="N5628" i="6"/>
  <c r="N5629" i="6"/>
  <c r="N5630" i="6"/>
  <c r="N5631" i="6"/>
  <c r="N5632" i="6"/>
  <c r="N5633" i="6"/>
  <c r="N5634" i="6"/>
  <c r="N5635" i="6"/>
  <c r="N5636" i="6"/>
  <c r="N5637" i="6"/>
  <c r="N5638" i="6"/>
  <c r="N5639" i="6"/>
  <c r="N5640" i="6"/>
  <c r="N5641" i="6"/>
  <c r="N5642" i="6"/>
  <c r="N5643" i="6"/>
  <c r="N5644" i="6"/>
  <c r="N5645" i="6"/>
  <c r="N5646" i="6"/>
  <c r="N5647" i="6"/>
  <c r="N5648" i="6"/>
  <c r="N5649" i="6"/>
  <c r="N5650" i="6"/>
  <c r="N5651" i="6"/>
  <c r="N5652" i="6"/>
  <c r="N5653" i="6"/>
  <c r="N5654" i="6"/>
  <c r="N5655" i="6"/>
  <c r="N5656" i="6"/>
  <c r="N5657" i="6"/>
  <c r="N5658" i="6"/>
  <c r="N5659" i="6"/>
  <c r="N5660" i="6"/>
  <c r="N5661" i="6"/>
  <c r="N5662" i="6"/>
  <c r="N5663" i="6"/>
  <c r="N5664" i="6"/>
  <c r="N5665" i="6"/>
  <c r="N5666" i="6"/>
  <c r="N5667" i="6"/>
  <c r="N5668" i="6"/>
  <c r="N5669" i="6"/>
  <c r="N5670" i="6"/>
  <c r="N5671" i="6"/>
  <c r="N5672" i="6"/>
  <c r="N5673" i="6"/>
  <c r="N5674" i="6"/>
  <c r="N5675" i="6"/>
  <c r="N5676" i="6"/>
  <c r="N5677" i="6"/>
  <c r="N5678" i="6"/>
  <c r="N5679" i="6"/>
  <c r="N5680" i="6"/>
  <c r="N5681" i="6"/>
  <c r="N5682" i="6"/>
  <c r="N5683" i="6"/>
  <c r="N5684" i="6"/>
  <c r="N5685" i="6"/>
  <c r="N5686" i="6"/>
  <c r="N5687" i="6"/>
  <c r="N5688" i="6"/>
  <c r="N5689" i="6"/>
  <c r="N5690" i="6"/>
  <c r="N5691" i="6"/>
  <c r="N5692" i="6"/>
  <c r="N5693" i="6"/>
  <c r="N5694" i="6"/>
  <c r="N5695" i="6"/>
  <c r="N5696" i="6"/>
  <c r="N5697" i="6"/>
  <c r="N5698" i="6"/>
  <c r="N5699" i="6"/>
  <c r="N5700" i="6"/>
  <c r="N5701" i="6"/>
  <c r="N5702" i="6"/>
  <c r="N5703" i="6"/>
  <c r="N5704" i="6"/>
  <c r="N5705" i="6"/>
  <c r="N5706" i="6"/>
  <c r="N5707" i="6"/>
  <c r="N5708" i="6"/>
  <c r="N5709" i="6"/>
  <c r="N5710" i="6"/>
  <c r="N5711" i="6"/>
  <c r="N5712" i="6"/>
  <c r="N5713" i="6"/>
  <c r="N5714" i="6"/>
  <c r="N5715" i="6"/>
  <c r="N5716" i="6"/>
  <c r="N5717" i="6"/>
  <c r="N5718" i="6"/>
  <c r="N5719" i="6"/>
  <c r="N5720" i="6"/>
  <c r="N5721" i="6"/>
  <c r="N5722" i="6"/>
  <c r="N5723" i="6"/>
  <c r="N5724" i="6"/>
  <c r="N5725" i="6"/>
  <c r="N5726" i="6"/>
  <c r="N5727" i="6"/>
  <c r="N5728" i="6"/>
  <c r="N5729" i="6"/>
  <c r="N5730" i="6"/>
  <c r="N5731" i="6"/>
  <c r="N5732" i="6"/>
  <c r="N5733" i="6"/>
  <c r="N5734" i="6"/>
  <c r="N5735" i="6"/>
  <c r="N5736" i="6"/>
  <c r="N5737" i="6"/>
  <c r="N5738" i="6"/>
  <c r="N5739" i="6"/>
  <c r="N5740" i="6"/>
  <c r="N5741" i="6"/>
  <c r="N5742" i="6"/>
  <c r="N5743" i="6"/>
  <c r="N5744" i="6"/>
  <c r="N5745" i="6"/>
  <c r="N5746" i="6"/>
  <c r="N5747" i="6"/>
  <c r="N5748" i="6"/>
  <c r="N5749" i="6"/>
  <c r="N5750" i="6"/>
  <c r="N5751" i="6"/>
  <c r="N5752" i="6"/>
  <c r="N5753" i="6"/>
  <c r="N5754" i="6"/>
  <c r="N5755" i="6"/>
  <c r="N5756" i="6"/>
  <c r="N5757" i="6"/>
  <c r="N5758" i="6"/>
  <c r="N5759" i="6"/>
  <c r="N5760" i="6"/>
  <c r="N5761" i="6"/>
  <c r="N5762" i="6"/>
  <c r="N5763" i="6"/>
  <c r="N5764" i="6"/>
  <c r="N5765" i="6"/>
  <c r="N5766" i="6"/>
  <c r="N5767" i="6"/>
  <c r="N5768" i="6"/>
  <c r="N5769" i="6"/>
  <c r="N5770" i="6"/>
  <c r="N5771" i="6"/>
  <c r="N5772" i="6"/>
  <c r="N5773" i="6"/>
  <c r="N5774" i="6"/>
  <c r="N5775" i="6"/>
  <c r="N5776" i="6"/>
  <c r="N5777" i="6"/>
  <c r="N5778" i="6"/>
  <c r="N5779" i="6"/>
  <c r="N5780" i="6"/>
  <c r="N5781" i="6"/>
  <c r="N5782" i="6"/>
  <c r="N5783" i="6"/>
  <c r="N5784" i="6"/>
  <c r="N5785" i="6"/>
  <c r="N5786" i="6"/>
  <c r="N5787" i="6"/>
  <c r="N5788" i="6"/>
  <c r="N5789" i="6"/>
  <c r="N5790" i="6"/>
  <c r="N5791" i="6"/>
  <c r="N5792" i="6"/>
  <c r="N5793" i="6"/>
  <c r="N5794" i="6"/>
  <c r="N5795" i="6"/>
  <c r="N5796" i="6"/>
  <c r="N5797" i="6"/>
  <c r="N5798" i="6"/>
  <c r="N5799" i="6"/>
  <c r="N5800" i="6"/>
  <c r="N5801" i="6"/>
  <c r="N5802" i="6"/>
  <c r="N5803" i="6"/>
  <c r="N5804" i="6"/>
  <c r="N5805" i="6"/>
  <c r="N5806" i="6"/>
  <c r="N5807" i="6"/>
  <c r="N5808" i="6"/>
  <c r="N5809" i="6"/>
  <c r="N5810" i="6"/>
  <c r="N5811" i="6"/>
  <c r="N5812" i="6"/>
  <c r="N5813" i="6"/>
  <c r="N5814" i="6"/>
  <c r="N5815" i="6"/>
  <c r="N5816" i="6"/>
  <c r="N5817" i="6"/>
  <c r="N5818" i="6"/>
  <c r="N5819" i="6"/>
  <c r="N5820" i="6"/>
  <c r="N5821" i="6"/>
  <c r="N5822" i="6"/>
  <c r="N5823" i="6"/>
  <c r="N5824" i="6"/>
  <c r="N5825" i="6"/>
  <c r="N5826" i="6"/>
  <c r="N5827" i="6"/>
  <c r="N5828" i="6"/>
  <c r="N5829" i="6"/>
  <c r="N5830" i="6"/>
  <c r="N5831" i="6"/>
  <c r="N5832" i="6"/>
  <c r="N5833" i="6"/>
  <c r="N5834" i="6"/>
  <c r="N5835" i="6"/>
  <c r="N5836" i="6"/>
  <c r="N5837" i="6"/>
  <c r="N5838" i="6"/>
  <c r="N5839" i="6"/>
  <c r="N5840" i="6"/>
  <c r="N5841" i="6"/>
  <c r="N5842" i="6"/>
  <c r="N5843" i="6"/>
  <c r="N5844" i="6"/>
  <c r="N5845" i="6"/>
  <c r="N5846" i="6"/>
  <c r="N5847" i="6"/>
  <c r="N5848" i="6"/>
  <c r="N5849" i="6"/>
  <c r="N5850" i="6"/>
  <c r="N5851" i="6"/>
  <c r="N5852" i="6"/>
  <c r="N5853" i="6"/>
  <c r="N5854" i="6"/>
  <c r="N5855" i="6"/>
  <c r="N5856" i="6"/>
  <c r="N5857" i="6"/>
  <c r="N5858" i="6"/>
  <c r="N5859" i="6"/>
  <c r="N5860" i="6"/>
  <c r="N5861" i="6"/>
  <c r="N5862" i="6"/>
  <c r="N5863" i="6"/>
  <c r="N5864" i="6"/>
  <c r="N5865" i="6"/>
  <c r="N5866" i="6"/>
  <c r="N5867" i="6"/>
  <c r="N5868" i="6"/>
  <c r="N5869" i="6"/>
  <c r="N5870" i="6"/>
  <c r="N5871" i="6"/>
  <c r="N5872" i="6"/>
  <c r="N5873" i="6"/>
  <c r="N5874" i="6"/>
  <c r="N5875" i="6"/>
  <c r="N5876" i="6"/>
  <c r="N5877" i="6"/>
  <c r="N5878" i="6"/>
  <c r="N5879" i="6"/>
  <c r="N5880" i="6"/>
  <c r="N5881" i="6"/>
  <c r="N5882" i="6"/>
  <c r="N5883" i="6"/>
  <c r="N5884" i="6"/>
  <c r="N5885" i="6"/>
  <c r="N5886" i="6"/>
  <c r="N5887" i="6"/>
  <c r="N5888" i="6"/>
  <c r="N5889" i="6"/>
  <c r="N5890" i="6"/>
  <c r="N5891" i="6"/>
  <c r="N5892" i="6"/>
  <c r="N5893" i="6"/>
  <c r="N5894" i="6"/>
  <c r="N5895" i="6"/>
  <c r="N5896" i="6"/>
  <c r="N5897" i="6"/>
  <c r="N5898" i="6"/>
  <c r="N5899" i="6"/>
  <c r="N5900" i="6"/>
  <c r="N5901" i="6"/>
  <c r="N5902" i="6"/>
  <c r="N5903" i="6"/>
  <c r="N5904" i="6"/>
  <c r="N5905" i="6"/>
  <c r="N5906" i="6"/>
  <c r="N5907" i="6"/>
  <c r="N5908" i="6"/>
  <c r="N5909" i="6"/>
  <c r="N5910" i="6"/>
  <c r="N5911" i="6"/>
  <c r="N5912" i="6"/>
  <c r="N5913" i="6"/>
  <c r="N5914" i="6"/>
  <c r="N5915" i="6"/>
  <c r="N5916" i="6"/>
  <c r="N5917" i="6"/>
  <c r="N5918" i="6"/>
  <c r="N5919" i="6"/>
  <c r="N5920" i="6"/>
  <c r="N5921" i="6"/>
  <c r="N5922" i="6"/>
  <c r="N5923" i="6"/>
  <c r="N5924" i="6"/>
  <c r="N5925" i="6"/>
  <c r="N5926" i="6"/>
  <c r="N5927" i="6"/>
  <c r="N5928" i="6"/>
  <c r="N5929" i="6"/>
  <c r="N5930" i="6"/>
  <c r="N5931" i="6"/>
  <c r="N5932" i="6"/>
  <c r="N5933" i="6"/>
  <c r="N5934" i="6"/>
  <c r="N5935" i="6"/>
  <c r="N5936" i="6"/>
  <c r="N5937" i="6"/>
  <c r="N5938" i="6"/>
  <c r="N5939" i="6"/>
  <c r="N5940" i="6"/>
  <c r="N5941" i="6"/>
  <c r="N5942" i="6"/>
  <c r="N5943" i="6"/>
  <c r="N5944" i="6"/>
  <c r="N5945" i="6"/>
  <c r="N5946" i="6"/>
  <c r="N5947" i="6"/>
  <c r="N5948" i="6"/>
  <c r="N5949" i="6"/>
  <c r="N5950" i="6"/>
  <c r="N5951" i="6"/>
  <c r="N5952" i="6"/>
  <c r="N5953" i="6"/>
  <c r="N5954" i="6"/>
  <c r="N5955" i="6"/>
  <c r="N5956" i="6"/>
  <c r="N5957" i="6"/>
  <c r="N5958" i="6"/>
  <c r="N5959" i="6"/>
  <c r="N5960" i="6"/>
  <c r="N5961" i="6"/>
  <c r="N5962" i="6"/>
  <c r="N5963" i="6"/>
  <c r="N5964" i="6"/>
  <c r="N5965" i="6"/>
  <c r="N5966" i="6"/>
  <c r="N5967" i="6"/>
  <c r="N5968" i="6"/>
  <c r="N5969" i="6"/>
  <c r="N5970" i="6"/>
  <c r="N5971" i="6"/>
  <c r="N5972" i="6"/>
  <c r="N5973" i="6"/>
  <c r="N5974" i="6"/>
  <c r="N5975" i="6"/>
  <c r="N5976" i="6"/>
  <c r="N5977" i="6"/>
  <c r="N5978" i="6"/>
  <c r="N5979" i="6"/>
  <c r="N5980" i="6"/>
  <c r="N5981" i="6"/>
  <c r="N5982" i="6"/>
  <c r="N5983" i="6"/>
  <c r="N5984" i="6"/>
  <c r="N5985" i="6"/>
  <c r="N5986" i="6"/>
  <c r="N5987" i="6"/>
  <c r="N5988" i="6"/>
  <c r="N5989" i="6"/>
  <c r="N5990" i="6"/>
  <c r="N5991" i="6"/>
  <c r="N5992" i="6"/>
  <c r="N5993" i="6"/>
  <c r="N5994" i="6"/>
  <c r="N5995" i="6"/>
  <c r="N5996" i="6"/>
  <c r="N5997" i="6"/>
  <c r="N5998" i="6"/>
  <c r="N5999" i="6"/>
  <c r="N6000" i="6"/>
  <c r="N6001" i="6"/>
  <c r="N6002" i="6"/>
  <c r="N6003" i="6"/>
  <c r="N6004" i="6"/>
  <c r="N6005" i="6"/>
  <c r="N6006" i="6"/>
  <c r="N6007" i="6"/>
  <c r="N6008" i="6"/>
  <c r="N6009" i="6"/>
  <c r="N6010" i="6"/>
  <c r="N6011" i="6"/>
  <c r="N6012" i="6"/>
  <c r="N6013" i="6"/>
  <c r="N6014" i="6"/>
  <c r="N6015" i="6"/>
  <c r="N6016" i="6"/>
  <c r="N6017" i="6"/>
  <c r="N6018" i="6"/>
  <c r="N6019" i="6"/>
  <c r="N6020" i="6"/>
  <c r="N6021" i="6"/>
  <c r="N6022" i="6"/>
  <c r="N6023" i="6"/>
  <c r="N6024" i="6"/>
  <c r="N6025" i="6"/>
  <c r="N6026" i="6"/>
  <c r="N6027" i="6"/>
  <c r="N6028" i="6"/>
  <c r="N6029" i="6"/>
  <c r="N6030" i="6"/>
  <c r="N6031" i="6"/>
  <c r="N6032" i="6"/>
  <c r="N6033" i="6"/>
  <c r="N6034" i="6"/>
  <c r="N6035" i="6"/>
  <c r="N6036" i="6"/>
  <c r="N6037" i="6"/>
  <c r="N6038" i="6"/>
  <c r="N6039" i="6"/>
  <c r="N6040" i="6"/>
  <c r="N6041" i="6"/>
  <c r="N6042" i="6"/>
  <c r="N6043" i="6"/>
  <c r="N6044" i="6"/>
  <c r="N6045" i="6"/>
  <c r="N6046" i="6"/>
  <c r="N6047" i="6"/>
  <c r="N6048" i="6"/>
  <c r="N6049" i="6"/>
  <c r="N6050" i="6"/>
  <c r="N6051" i="6"/>
  <c r="N6052" i="6"/>
  <c r="N6053" i="6"/>
  <c r="N6054" i="6"/>
  <c r="N6055" i="6"/>
  <c r="N6056" i="6"/>
  <c r="N6057" i="6"/>
  <c r="N6058" i="6"/>
  <c r="N6059" i="6"/>
  <c r="N6060" i="6"/>
  <c r="N6061" i="6"/>
  <c r="N6062" i="6"/>
  <c r="N6063" i="6"/>
  <c r="N6064" i="6"/>
  <c r="N6065" i="6"/>
  <c r="N6066" i="6"/>
  <c r="N6067" i="6"/>
  <c r="N6068" i="6"/>
  <c r="N6069" i="6"/>
  <c r="N6070" i="6"/>
  <c r="N6071" i="6"/>
  <c r="N6072" i="6"/>
  <c r="N6073" i="6"/>
  <c r="N6074" i="6"/>
  <c r="N6075" i="6"/>
  <c r="N6076" i="6"/>
  <c r="N6077" i="6"/>
  <c r="N6078" i="6"/>
  <c r="N6079" i="6"/>
  <c r="N6080" i="6"/>
  <c r="N6081" i="6"/>
  <c r="N6082" i="6"/>
  <c r="N6083" i="6"/>
  <c r="N6084" i="6"/>
  <c r="N6085" i="6"/>
  <c r="N6086" i="6"/>
  <c r="N6087" i="6"/>
  <c r="N6088" i="6"/>
  <c r="N6089" i="6"/>
  <c r="N6090" i="6"/>
  <c r="N6091" i="6"/>
  <c r="N6092" i="6"/>
  <c r="N6093" i="6"/>
  <c r="N6094" i="6"/>
  <c r="N6095" i="6"/>
  <c r="N6096" i="6"/>
  <c r="N6097" i="6"/>
  <c r="N6098" i="6"/>
  <c r="N6099" i="6"/>
  <c r="N6100" i="6"/>
  <c r="N6101" i="6"/>
  <c r="N6102" i="6"/>
  <c r="N6103" i="6"/>
  <c r="N6104" i="6"/>
  <c r="N6105" i="6"/>
  <c r="N6106" i="6"/>
  <c r="N6107" i="6"/>
  <c r="N6108" i="6"/>
  <c r="N6109" i="6"/>
  <c r="N6110" i="6"/>
  <c r="N6111" i="6"/>
  <c r="N6112" i="6"/>
  <c r="N6113" i="6"/>
  <c r="N6114" i="6"/>
  <c r="N6115" i="6"/>
  <c r="N6116" i="6"/>
  <c r="N6117" i="6"/>
  <c r="N6118" i="6"/>
  <c r="N6119" i="6"/>
  <c r="N6120" i="6"/>
  <c r="N6121" i="6"/>
  <c r="N6122" i="6"/>
  <c r="N6123" i="6"/>
  <c r="N6124" i="6"/>
  <c r="N6125" i="6"/>
  <c r="N6126" i="6"/>
  <c r="N6127" i="6"/>
  <c r="N6128" i="6"/>
  <c r="N6129" i="6"/>
  <c r="N6130" i="6"/>
  <c r="N6131" i="6"/>
  <c r="N6132" i="6"/>
  <c r="N6133" i="6"/>
  <c r="N6134" i="6"/>
  <c r="N6135" i="6"/>
  <c r="N6136" i="6"/>
  <c r="N6137" i="6"/>
  <c r="N6138" i="6"/>
  <c r="N6139" i="6"/>
  <c r="N6140" i="6"/>
  <c r="N6141" i="6"/>
  <c r="N6142" i="6"/>
  <c r="N6143" i="6"/>
  <c r="N6144" i="6"/>
  <c r="N6145" i="6"/>
  <c r="N6146" i="6"/>
  <c r="N6147" i="6"/>
  <c r="N6148" i="6"/>
  <c r="N6149" i="6"/>
  <c r="N6150" i="6"/>
  <c r="N6151" i="6"/>
  <c r="N6152" i="6"/>
  <c r="N6153" i="6"/>
  <c r="N6154" i="6"/>
  <c r="N6155" i="6"/>
  <c r="N6156" i="6"/>
  <c r="N6157" i="6"/>
  <c r="N6158" i="6"/>
  <c r="N6159" i="6"/>
  <c r="N6160" i="6"/>
  <c r="N6161" i="6"/>
  <c r="N6162" i="6"/>
  <c r="N6163" i="6"/>
  <c r="N6164" i="6"/>
  <c r="N6165" i="6"/>
  <c r="N6166" i="6"/>
  <c r="N6167" i="6"/>
  <c r="N6168" i="6"/>
  <c r="N6169" i="6"/>
  <c r="N6170" i="6"/>
  <c r="N6171" i="6"/>
  <c r="N6172" i="6"/>
  <c r="N6173" i="6"/>
  <c r="N6174" i="6"/>
  <c r="N6175" i="6"/>
  <c r="N6176" i="6"/>
  <c r="N6177" i="6"/>
  <c r="N6178" i="6"/>
  <c r="N6179" i="6"/>
  <c r="N6180" i="6"/>
  <c r="N6181" i="6"/>
  <c r="N6182" i="6"/>
  <c r="N6183" i="6"/>
  <c r="N6184" i="6"/>
  <c r="N6185" i="6"/>
  <c r="N6186" i="6"/>
  <c r="N6187" i="6"/>
  <c r="N6188" i="6"/>
  <c r="N6189" i="6"/>
  <c r="N6190" i="6"/>
  <c r="N6191" i="6"/>
  <c r="N6192" i="6"/>
  <c r="N6193" i="6"/>
  <c r="N6194" i="6"/>
  <c r="N6195" i="6"/>
  <c r="N6196" i="6"/>
  <c r="N6197" i="6"/>
  <c r="N6198" i="6"/>
  <c r="N6199" i="6"/>
  <c r="N6200" i="6"/>
  <c r="N6201" i="6"/>
  <c r="N6202" i="6"/>
  <c r="N6203" i="6"/>
  <c r="N6204" i="6"/>
  <c r="N6205" i="6"/>
  <c r="N6206" i="6"/>
  <c r="N6207" i="6"/>
  <c r="N6208" i="6"/>
  <c r="N6209" i="6"/>
  <c r="N6210" i="6"/>
  <c r="N6211" i="6"/>
  <c r="N6212" i="6"/>
  <c r="N6213" i="6"/>
  <c r="N6214" i="6"/>
  <c r="N6215" i="6"/>
  <c r="N6216" i="6"/>
  <c r="N6217" i="6"/>
  <c r="N6218" i="6"/>
  <c r="N6219" i="6"/>
  <c r="N6220" i="6"/>
  <c r="N6221" i="6"/>
  <c r="N6222" i="6"/>
  <c r="N6223" i="6"/>
  <c r="N6224" i="6"/>
  <c r="N6225" i="6"/>
  <c r="N6226" i="6"/>
  <c r="N6227" i="6"/>
  <c r="N6228" i="6"/>
  <c r="N6229" i="6"/>
  <c r="N6230" i="6"/>
  <c r="N6231" i="6"/>
  <c r="N6232" i="6"/>
  <c r="N6233" i="6"/>
  <c r="N6234" i="6"/>
  <c r="N6235" i="6"/>
  <c r="N6236" i="6"/>
  <c r="N6237" i="6"/>
  <c r="N6238" i="6"/>
  <c r="N6239" i="6"/>
  <c r="N6240" i="6"/>
  <c r="N6241" i="6"/>
  <c r="N6242" i="6"/>
  <c r="N6243" i="6"/>
  <c r="N6244" i="6"/>
  <c r="N6245" i="6"/>
  <c r="N6246" i="6"/>
  <c r="N6247" i="6"/>
  <c r="N6248" i="6"/>
  <c r="N6249" i="6"/>
  <c r="N6250" i="6"/>
  <c r="N6251" i="6"/>
  <c r="N6252" i="6"/>
  <c r="N6253" i="6"/>
  <c r="N6254" i="6"/>
  <c r="N6255" i="6"/>
  <c r="N6256" i="6"/>
  <c r="N6257" i="6"/>
  <c r="N6258" i="6"/>
  <c r="N6259" i="6"/>
  <c r="N6260" i="6"/>
  <c r="N6261" i="6"/>
  <c r="N6262" i="6"/>
  <c r="N6263" i="6"/>
  <c r="N6264" i="6"/>
  <c r="N6265" i="6"/>
  <c r="N6266" i="6"/>
  <c r="N6267" i="6"/>
  <c r="N6268" i="6"/>
  <c r="N6269" i="6"/>
  <c r="N6270" i="6"/>
  <c r="N6271" i="6"/>
  <c r="N6272" i="6"/>
  <c r="N6273" i="6"/>
  <c r="N6274" i="6"/>
  <c r="N6275" i="6"/>
  <c r="N6276" i="6"/>
  <c r="N6277" i="6"/>
  <c r="N6278" i="6"/>
  <c r="N6279" i="6"/>
  <c r="N6280" i="6"/>
  <c r="N6281" i="6"/>
  <c r="N6282" i="6"/>
  <c r="N6283" i="6"/>
  <c r="N6284" i="6"/>
  <c r="N6285" i="6"/>
  <c r="N6286" i="6"/>
  <c r="N6287" i="6"/>
  <c r="N6288" i="6"/>
  <c r="N6289" i="6"/>
  <c r="N6290" i="6"/>
  <c r="N6291" i="6"/>
  <c r="N6292" i="6"/>
  <c r="N6293" i="6"/>
  <c r="N6294" i="6"/>
  <c r="N6295" i="6"/>
  <c r="N6296" i="6"/>
  <c r="N6297" i="6"/>
  <c r="N6298" i="6"/>
  <c r="N6299" i="6"/>
  <c r="N6300" i="6"/>
  <c r="N6301" i="6"/>
  <c r="N6302" i="6"/>
  <c r="N6303" i="6"/>
  <c r="N6304" i="6"/>
  <c r="N6305" i="6"/>
  <c r="N6306" i="6"/>
  <c r="N6307" i="6"/>
  <c r="N6308" i="6"/>
  <c r="N6309" i="6"/>
  <c r="N6310" i="6"/>
  <c r="N6311" i="6"/>
  <c r="N6312" i="6"/>
  <c r="N6313" i="6"/>
  <c r="N6314" i="6"/>
  <c r="N6315" i="6"/>
  <c r="N6316" i="6"/>
  <c r="N6317" i="6"/>
  <c r="N6318" i="6"/>
  <c r="N6319" i="6"/>
  <c r="N6320" i="6"/>
  <c r="N6321" i="6"/>
  <c r="N6322" i="6"/>
  <c r="N6323" i="6"/>
  <c r="N6324" i="6"/>
  <c r="N6325" i="6"/>
  <c r="N6326" i="6"/>
  <c r="N6327" i="6"/>
  <c r="N6328" i="6"/>
  <c r="N6329" i="6"/>
  <c r="N6330" i="6"/>
  <c r="N6331" i="6"/>
  <c r="N6332" i="6"/>
  <c r="N6333" i="6"/>
  <c r="N6334" i="6"/>
  <c r="N6335" i="6"/>
  <c r="N6336" i="6"/>
  <c r="N6337" i="6"/>
  <c r="N6338" i="6"/>
  <c r="N6339" i="6"/>
  <c r="N6340" i="6"/>
  <c r="N6341" i="6"/>
  <c r="N6342" i="6"/>
  <c r="N6343" i="6"/>
  <c r="N6344" i="6"/>
  <c r="N6345" i="6"/>
  <c r="N6346" i="6"/>
  <c r="N6347" i="6"/>
  <c r="N6348" i="6"/>
  <c r="N6349" i="6"/>
  <c r="N6350" i="6"/>
  <c r="N6351" i="6"/>
  <c r="N6352" i="6"/>
  <c r="N6353" i="6"/>
  <c r="N6354" i="6"/>
  <c r="N6355" i="6"/>
  <c r="N6356" i="6"/>
  <c r="N6357" i="6"/>
  <c r="N6358" i="6"/>
  <c r="N6359" i="6"/>
  <c r="N6360" i="6"/>
  <c r="N6361" i="6"/>
  <c r="N6362" i="6"/>
  <c r="N6363" i="6"/>
  <c r="N6364" i="6"/>
  <c r="N6365" i="6"/>
  <c r="N6366" i="6"/>
  <c r="N6367" i="6"/>
  <c r="N6368" i="6"/>
  <c r="N6369" i="6"/>
  <c r="N6370" i="6"/>
  <c r="N6371" i="6"/>
  <c r="N6372" i="6"/>
  <c r="N6373" i="6"/>
  <c r="N6374" i="6"/>
  <c r="N6375" i="6"/>
  <c r="N6376" i="6"/>
  <c r="N6377" i="6"/>
  <c r="N6378" i="6"/>
  <c r="N6379" i="6"/>
  <c r="N6380" i="6"/>
  <c r="N6381" i="6"/>
  <c r="N6382" i="6"/>
  <c r="N6383" i="6"/>
  <c r="N6384" i="6"/>
  <c r="N6385" i="6"/>
  <c r="N6386" i="6"/>
  <c r="N6387" i="6"/>
  <c r="N6388" i="6"/>
  <c r="N6389" i="6"/>
  <c r="N6390" i="6"/>
  <c r="N6391" i="6"/>
  <c r="N6392" i="6"/>
  <c r="N6393" i="6"/>
  <c r="N6394" i="6"/>
  <c r="N6395" i="6"/>
  <c r="N6396" i="6"/>
  <c r="N6397" i="6"/>
  <c r="N6398" i="6"/>
  <c r="N6399" i="6"/>
  <c r="N6400" i="6"/>
  <c r="N6401" i="6"/>
  <c r="N6402" i="6"/>
  <c r="N6403" i="6"/>
  <c r="N6404" i="6"/>
  <c r="N6405" i="6"/>
  <c r="N6406" i="6"/>
  <c r="N6407" i="6"/>
  <c r="N6408" i="6"/>
  <c r="N6409" i="6"/>
  <c r="N6410" i="6"/>
  <c r="N6411" i="6"/>
  <c r="N6412" i="6"/>
  <c r="N6413" i="6"/>
  <c r="N6414" i="6"/>
  <c r="N6415" i="6"/>
  <c r="N6416" i="6"/>
  <c r="N6417" i="6"/>
  <c r="N6418" i="6"/>
  <c r="N6419" i="6"/>
  <c r="N6420" i="6"/>
  <c r="N6421" i="6"/>
  <c r="N6422" i="6"/>
  <c r="N6423" i="6"/>
  <c r="N6424" i="6"/>
  <c r="N6425" i="6"/>
  <c r="N6426" i="6"/>
  <c r="N6427" i="6"/>
  <c r="N6428" i="6"/>
  <c r="N6429" i="6"/>
  <c r="N6430" i="6"/>
  <c r="N6431" i="6"/>
  <c r="N6432" i="6"/>
  <c r="N6433" i="6"/>
  <c r="N6434" i="6"/>
  <c r="N6435" i="6"/>
  <c r="N6436" i="6"/>
  <c r="N6437" i="6"/>
  <c r="N6438" i="6"/>
  <c r="N6439" i="6"/>
  <c r="N6440" i="6"/>
  <c r="N6441" i="6"/>
  <c r="N6442" i="6"/>
  <c r="N6443" i="6"/>
  <c r="N6444" i="6"/>
  <c r="N6445" i="6"/>
  <c r="N6446" i="6"/>
  <c r="N6447" i="6"/>
  <c r="N6448" i="6"/>
  <c r="N6449" i="6"/>
  <c r="N6450" i="6"/>
  <c r="N6451" i="6"/>
  <c r="N6452" i="6"/>
  <c r="N6453" i="6"/>
  <c r="N6454" i="6"/>
  <c r="N6455" i="6"/>
  <c r="N6456" i="6"/>
  <c r="N6457" i="6"/>
  <c r="N6458" i="6"/>
  <c r="N6459" i="6"/>
  <c r="N6460" i="6"/>
  <c r="N6461" i="6"/>
  <c r="N6462" i="6"/>
  <c r="N6463" i="6"/>
  <c r="N6464" i="6"/>
  <c r="N6465" i="6"/>
  <c r="N6466" i="6"/>
  <c r="N6467" i="6"/>
  <c r="N6468" i="6"/>
  <c r="N6469" i="6"/>
  <c r="N6470" i="6"/>
  <c r="N6471" i="6"/>
  <c r="N6472" i="6"/>
  <c r="N6473" i="6"/>
  <c r="N6474" i="6"/>
  <c r="N6475" i="6"/>
  <c r="N6476" i="6"/>
  <c r="N6477" i="6"/>
  <c r="N6478" i="6"/>
  <c r="N6479" i="6"/>
  <c r="N6480" i="6"/>
  <c r="N6481" i="6"/>
  <c r="N6482" i="6"/>
  <c r="N6483" i="6"/>
  <c r="N6484" i="6"/>
  <c r="N6485" i="6"/>
  <c r="N6486" i="6"/>
  <c r="N6487" i="6"/>
  <c r="N6488" i="6"/>
  <c r="N6489" i="6"/>
  <c r="N6490" i="6"/>
  <c r="N6491" i="6"/>
  <c r="N6492" i="6"/>
  <c r="N6493" i="6"/>
  <c r="N6494" i="6"/>
  <c r="N6495" i="6"/>
  <c r="N6496" i="6"/>
  <c r="N6497" i="6"/>
  <c r="N6498" i="6"/>
  <c r="N6499" i="6"/>
  <c r="N6500" i="6"/>
  <c r="N6501" i="6"/>
  <c r="N6502" i="6"/>
  <c r="N6503" i="6"/>
  <c r="N6504" i="6"/>
  <c r="N6505" i="6"/>
  <c r="N6506" i="6"/>
  <c r="N6507" i="6"/>
  <c r="N6508" i="6"/>
  <c r="N6509" i="6"/>
  <c r="N6510" i="6"/>
  <c r="N6511" i="6"/>
  <c r="N6512" i="6"/>
  <c r="N6513" i="6"/>
  <c r="N6514" i="6"/>
  <c r="N6515" i="6"/>
  <c r="N6516" i="6"/>
  <c r="N6517" i="6"/>
  <c r="N6518" i="6"/>
  <c r="N6519" i="6"/>
  <c r="N6520" i="6"/>
  <c r="N6521" i="6"/>
  <c r="N6522" i="6"/>
  <c r="N6523" i="6"/>
  <c r="N6524" i="6"/>
  <c r="N6525" i="6"/>
  <c r="N6526" i="6"/>
  <c r="N6527" i="6"/>
  <c r="N6528" i="6"/>
  <c r="N6529" i="6"/>
  <c r="N6530" i="6"/>
  <c r="N6531" i="6"/>
  <c r="N6532" i="6"/>
  <c r="N6533" i="6"/>
  <c r="N6534" i="6"/>
  <c r="N6535" i="6"/>
  <c r="N6536" i="6"/>
  <c r="N6537" i="6"/>
  <c r="N6538" i="6"/>
  <c r="N6539" i="6"/>
  <c r="N6540" i="6"/>
  <c r="N6541" i="6"/>
  <c r="N6542" i="6"/>
  <c r="N6543" i="6"/>
  <c r="N6544" i="6"/>
  <c r="N6545" i="6"/>
  <c r="N6546" i="6"/>
  <c r="N6547" i="6"/>
  <c r="N6548" i="6"/>
  <c r="N6549" i="6"/>
  <c r="N6550" i="6"/>
  <c r="N6551" i="6"/>
  <c r="N6552" i="6"/>
  <c r="N6553" i="6"/>
  <c r="N6554" i="6"/>
  <c r="N6555" i="6"/>
  <c r="N6556" i="6"/>
  <c r="N6557" i="6"/>
  <c r="N6558" i="6"/>
  <c r="N6559" i="6"/>
  <c r="N6560" i="6"/>
  <c r="N6561" i="6"/>
  <c r="N6562" i="6"/>
  <c r="N6563" i="6"/>
  <c r="N6564" i="6"/>
  <c r="N6565" i="6"/>
  <c r="N6566" i="6"/>
  <c r="N6567" i="6"/>
  <c r="N6568" i="6"/>
  <c r="N6569" i="6"/>
  <c r="N6570" i="6"/>
  <c r="N6571" i="6"/>
  <c r="N6572" i="6"/>
  <c r="N6573" i="6"/>
  <c r="N6574" i="6"/>
  <c r="N6575" i="6"/>
  <c r="N6576" i="6"/>
  <c r="N6577" i="6"/>
  <c r="N6578" i="6"/>
  <c r="N6579" i="6"/>
  <c r="N6580" i="6"/>
  <c r="N6581" i="6"/>
  <c r="N6582" i="6"/>
  <c r="N6583" i="6"/>
  <c r="N6584" i="6"/>
  <c r="N6585" i="6"/>
  <c r="N6586" i="6"/>
  <c r="N6587" i="6"/>
  <c r="N6588" i="6"/>
  <c r="N6589" i="6"/>
  <c r="N6590" i="6"/>
  <c r="N6591" i="6"/>
  <c r="N6592" i="6"/>
  <c r="N6593" i="6"/>
  <c r="N6594" i="6"/>
  <c r="N6595" i="6"/>
  <c r="N6596" i="6"/>
  <c r="N6597" i="6"/>
  <c r="N6598" i="6"/>
  <c r="N6599" i="6"/>
  <c r="N6600" i="6"/>
  <c r="N6601" i="6"/>
  <c r="N6602" i="6"/>
  <c r="N6603" i="6"/>
  <c r="N6604" i="6"/>
  <c r="N6605" i="6"/>
  <c r="N6606" i="6"/>
  <c r="N6607" i="6"/>
  <c r="N6608" i="6"/>
  <c r="N6609" i="6"/>
  <c r="N6610" i="6"/>
  <c r="N6611" i="6"/>
  <c r="N6612" i="6"/>
  <c r="N6613" i="6"/>
  <c r="N6614" i="6"/>
  <c r="N6615" i="6"/>
  <c r="N6616" i="6"/>
  <c r="N6617" i="6"/>
  <c r="N6618" i="6"/>
  <c r="N6619" i="6"/>
  <c r="N6620" i="6"/>
  <c r="N6621" i="6"/>
  <c r="N6622" i="6"/>
  <c r="N6623" i="6"/>
  <c r="N6624" i="6"/>
  <c r="N6625" i="6"/>
  <c r="N6626" i="6"/>
  <c r="N6627" i="6"/>
  <c r="N6628" i="6"/>
  <c r="N6629" i="6"/>
  <c r="N6630" i="6"/>
  <c r="N6631" i="6"/>
  <c r="N6632" i="6"/>
  <c r="N6633" i="6"/>
  <c r="N6634" i="6"/>
  <c r="N6635" i="6"/>
  <c r="N6636" i="6"/>
  <c r="N6637" i="6"/>
  <c r="N6638" i="6"/>
  <c r="N6639" i="6"/>
  <c r="N6640" i="6"/>
  <c r="N6641" i="6"/>
  <c r="N6642" i="6"/>
  <c r="N6643" i="6"/>
  <c r="N6644" i="6"/>
  <c r="N6645" i="6"/>
  <c r="N6646" i="6"/>
  <c r="N6647" i="6"/>
  <c r="N6648" i="6"/>
  <c r="N6649" i="6"/>
  <c r="N6650" i="6"/>
  <c r="N6651" i="6"/>
  <c r="N6652" i="6"/>
  <c r="N6653" i="6"/>
  <c r="N6654" i="6"/>
  <c r="N6655" i="6"/>
  <c r="N6656" i="6"/>
  <c r="N6657" i="6"/>
  <c r="N6658" i="6"/>
  <c r="N6659" i="6"/>
  <c r="N6660" i="6"/>
  <c r="N6661" i="6"/>
  <c r="N6662" i="6"/>
  <c r="N6663" i="6"/>
  <c r="N6664" i="6"/>
  <c r="N6665" i="6"/>
  <c r="N6666" i="6"/>
  <c r="N6667" i="6"/>
  <c r="N6668" i="6"/>
  <c r="N6669" i="6"/>
  <c r="N6670" i="6"/>
  <c r="N6671" i="6"/>
  <c r="N6672" i="6"/>
  <c r="N6673" i="6"/>
  <c r="N6674" i="6"/>
  <c r="N6675" i="6"/>
  <c r="N6676" i="6"/>
  <c r="N6677" i="6"/>
  <c r="N6678" i="6"/>
  <c r="N6679" i="6"/>
  <c r="N6680" i="6"/>
  <c r="N6681" i="6"/>
  <c r="N6682" i="6"/>
  <c r="N6683" i="6"/>
  <c r="N6684" i="6"/>
  <c r="N6685" i="6"/>
  <c r="N6686" i="6"/>
  <c r="N6687" i="6"/>
  <c r="N6688" i="6"/>
  <c r="N6689" i="6"/>
  <c r="N6690" i="6"/>
  <c r="N6691" i="6"/>
  <c r="N6692" i="6"/>
  <c r="N6693" i="6"/>
  <c r="N6694" i="6"/>
  <c r="N6695" i="6"/>
  <c r="N6696" i="6"/>
  <c r="N6697" i="6"/>
  <c r="N6698" i="6"/>
  <c r="N6699" i="6"/>
  <c r="N6700" i="6"/>
  <c r="N6701" i="6"/>
  <c r="N6702" i="6"/>
  <c r="N6703" i="6"/>
  <c r="N6704" i="6"/>
  <c r="N6705" i="6"/>
  <c r="N6706" i="6"/>
  <c r="N6707" i="6"/>
  <c r="N6708" i="6"/>
  <c r="N6709" i="6"/>
  <c r="N6710" i="6"/>
  <c r="N6711" i="6"/>
  <c r="N6712" i="6"/>
  <c r="N6713" i="6"/>
  <c r="N6714" i="6"/>
  <c r="N6715" i="6"/>
  <c r="N6716" i="6"/>
  <c r="N6717" i="6"/>
  <c r="N6718" i="6"/>
  <c r="N6719" i="6"/>
  <c r="N6720" i="6"/>
  <c r="N6721" i="6"/>
  <c r="N6722" i="6"/>
  <c r="N6723" i="6"/>
  <c r="N6724" i="6"/>
  <c r="N6725" i="6"/>
  <c r="N6726" i="6"/>
  <c r="N6727" i="6"/>
  <c r="N6728" i="6"/>
  <c r="N6729" i="6"/>
  <c r="N6730" i="6"/>
  <c r="N6731" i="6"/>
  <c r="N6732" i="6"/>
  <c r="N6733" i="6"/>
  <c r="N6734" i="6"/>
  <c r="N6735" i="6"/>
  <c r="N6736" i="6"/>
  <c r="N6737" i="6"/>
  <c r="N6738" i="6"/>
  <c r="N6739" i="6"/>
  <c r="N6740" i="6"/>
  <c r="N6741" i="6"/>
  <c r="N6742" i="6"/>
  <c r="N6743" i="6"/>
  <c r="N6744" i="6"/>
  <c r="N6745" i="6"/>
  <c r="N6746" i="6"/>
  <c r="N6747" i="6"/>
  <c r="N6748" i="6"/>
  <c r="N6749" i="6"/>
  <c r="N6750" i="6"/>
  <c r="N6751" i="6"/>
  <c r="N6752" i="6"/>
  <c r="N6753" i="6"/>
  <c r="N6754" i="6"/>
  <c r="N6755" i="6"/>
  <c r="N6756" i="6"/>
  <c r="N6757" i="6"/>
  <c r="N6758" i="6"/>
  <c r="N6759" i="6"/>
  <c r="N6760" i="6"/>
  <c r="N6761" i="6"/>
  <c r="N6762" i="6"/>
  <c r="N6763" i="6"/>
  <c r="N6764" i="6"/>
  <c r="N6765" i="6"/>
  <c r="N6766" i="6"/>
  <c r="N6767" i="6"/>
  <c r="N6768" i="6"/>
  <c r="N6769" i="6"/>
  <c r="N6770" i="6"/>
  <c r="N6771" i="6"/>
  <c r="N6772" i="6"/>
  <c r="N6773" i="6"/>
  <c r="N6774" i="6"/>
  <c r="N6775" i="6"/>
  <c r="N6776" i="6"/>
  <c r="N6777" i="6"/>
  <c r="N6778" i="6"/>
  <c r="N6779" i="6"/>
  <c r="N6780" i="6"/>
  <c r="N6781" i="6"/>
  <c r="N6782" i="6"/>
  <c r="N6783" i="6"/>
  <c r="N6784" i="6"/>
  <c r="N6785" i="6"/>
  <c r="N6786" i="6"/>
  <c r="N6787" i="6"/>
  <c r="N6788" i="6"/>
  <c r="N6789" i="6"/>
  <c r="N6790" i="6"/>
  <c r="N6791" i="6"/>
  <c r="N6792" i="6"/>
  <c r="N6793" i="6"/>
  <c r="N6794" i="6"/>
  <c r="N6795" i="6"/>
  <c r="N6796" i="6"/>
  <c r="N6797" i="6"/>
  <c r="N6798" i="6"/>
  <c r="N6799" i="6"/>
  <c r="N6800" i="6"/>
  <c r="N6801" i="6"/>
  <c r="N6802" i="6"/>
  <c r="N6803" i="6"/>
  <c r="N6804" i="6"/>
  <c r="N6805" i="6"/>
  <c r="N6806" i="6"/>
  <c r="N6807" i="6"/>
  <c r="N6808" i="6"/>
  <c r="N6809" i="6"/>
  <c r="N6810" i="6"/>
  <c r="N6811" i="6"/>
  <c r="N6812" i="6"/>
  <c r="N6813" i="6"/>
  <c r="N6814" i="6"/>
  <c r="N6815" i="6"/>
  <c r="N6816" i="6"/>
  <c r="N6817" i="6"/>
  <c r="N6818" i="6"/>
  <c r="N6819" i="6"/>
  <c r="N6820" i="6"/>
  <c r="N6821" i="6"/>
  <c r="N6822" i="6"/>
  <c r="N6823" i="6"/>
  <c r="N6824" i="6"/>
  <c r="N6825" i="6"/>
  <c r="N6826" i="6"/>
  <c r="N6827" i="6"/>
  <c r="N6828" i="6"/>
  <c r="N6829" i="6"/>
  <c r="N6830" i="6"/>
  <c r="N6831" i="6"/>
  <c r="N6832" i="6"/>
  <c r="N6833" i="6"/>
  <c r="N6834" i="6"/>
  <c r="N6835" i="6"/>
  <c r="N6836" i="6"/>
  <c r="N6837" i="6"/>
  <c r="N6838" i="6"/>
  <c r="N6839" i="6"/>
  <c r="N6840" i="6"/>
  <c r="N6841" i="6"/>
  <c r="N6842" i="6"/>
  <c r="N6843" i="6"/>
  <c r="N6844" i="6"/>
  <c r="N6845" i="6"/>
  <c r="N6846" i="6"/>
  <c r="N6847" i="6"/>
  <c r="N6848" i="6"/>
  <c r="N6849" i="6"/>
  <c r="N6850" i="6"/>
  <c r="N6851" i="6"/>
  <c r="N6852" i="6"/>
  <c r="N6853" i="6"/>
  <c r="N6854" i="6"/>
  <c r="N6855" i="6"/>
  <c r="N6856" i="6"/>
  <c r="N6857" i="6"/>
  <c r="N6858" i="6"/>
  <c r="N6859" i="6"/>
  <c r="N6860" i="6"/>
  <c r="N6861" i="6"/>
  <c r="N6862" i="6"/>
  <c r="N6863" i="6"/>
  <c r="N6864" i="6"/>
  <c r="N6865" i="6"/>
  <c r="N6866" i="6"/>
  <c r="N6867" i="6"/>
  <c r="N6868" i="6"/>
  <c r="N6869" i="6"/>
  <c r="N6870" i="6"/>
  <c r="N6871" i="6"/>
  <c r="N6872" i="6"/>
  <c r="N6873" i="6"/>
  <c r="N6874" i="6"/>
  <c r="N6875" i="6"/>
  <c r="N6876" i="6"/>
  <c r="N6877" i="6"/>
  <c r="N6878" i="6"/>
  <c r="N6879" i="6"/>
  <c r="N6880" i="6"/>
  <c r="N6881" i="6"/>
  <c r="N6882" i="6"/>
  <c r="N6883" i="6"/>
  <c r="N6884" i="6"/>
  <c r="N6885" i="6"/>
  <c r="N6886" i="6"/>
  <c r="N6887" i="6"/>
  <c r="N6888" i="6"/>
  <c r="N6889" i="6"/>
  <c r="N6890" i="6"/>
  <c r="N6891" i="6"/>
  <c r="N6892" i="6"/>
  <c r="N6893" i="6"/>
  <c r="N6894" i="6"/>
  <c r="N6895" i="6"/>
  <c r="N6896" i="6"/>
  <c r="N6897" i="6"/>
  <c r="N6898" i="6"/>
  <c r="N6899" i="6"/>
  <c r="N6900" i="6"/>
  <c r="N6901" i="6"/>
  <c r="N6902" i="6"/>
  <c r="N6903" i="6"/>
  <c r="N6904" i="6"/>
  <c r="N6905" i="6"/>
  <c r="N6906" i="6"/>
  <c r="N6907" i="6"/>
  <c r="N6908" i="6"/>
  <c r="N6909" i="6"/>
  <c r="N6910" i="6"/>
  <c r="N6911" i="6"/>
  <c r="N6912" i="6"/>
  <c r="N6913" i="6"/>
  <c r="N6914" i="6"/>
  <c r="N6915" i="6"/>
  <c r="N6916" i="6"/>
  <c r="N6917" i="6"/>
  <c r="N6918" i="6"/>
  <c r="N6919" i="6"/>
  <c r="N6920" i="6"/>
  <c r="N6921" i="6"/>
  <c r="N6922" i="6"/>
  <c r="N6923" i="6"/>
  <c r="N6924" i="6"/>
  <c r="N6925" i="6"/>
  <c r="N6926" i="6"/>
  <c r="N6927" i="6"/>
  <c r="N6928" i="6"/>
  <c r="N6929" i="6"/>
  <c r="N6930" i="6"/>
  <c r="N6931" i="6"/>
  <c r="N6932" i="6"/>
  <c r="N6933" i="6"/>
  <c r="N6934" i="6"/>
  <c r="N6935" i="6"/>
  <c r="N6936" i="6"/>
  <c r="N6937" i="6"/>
  <c r="N6938" i="6"/>
  <c r="N6939" i="6"/>
  <c r="N6940" i="6"/>
  <c r="N6941" i="6"/>
  <c r="N6942" i="6"/>
  <c r="N6943" i="6"/>
  <c r="N6944" i="6"/>
  <c r="N6945" i="6"/>
  <c r="N6946" i="6"/>
  <c r="N6947" i="6"/>
  <c r="N6948" i="6"/>
  <c r="N6949" i="6"/>
  <c r="N6950" i="6"/>
  <c r="N6951" i="6"/>
  <c r="N6952" i="6"/>
  <c r="N6953" i="6"/>
  <c r="N6954" i="6"/>
  <c r="N6955" i="6"/>
  <c r="N6956" i="6"/>
  <c r="N6957" i="6"/>
  <c r="N6958" i="6"/>
  <c r="N6959" i="6"/>
  <c r="N6960" i="6"/>
  <c r="N6961" i="6"/>
  <c r="N6962" i="6"/>
  <c r="N6963" i="6"/>
  <c r="N6964" i="6"/>
  <c r="N6965" i="6"/>
  <c r="N6966" i="6"/>
  <c r="N6967" i="6"/>
  <c r="N6968" i="6"/>
  <c r="N6969" i="6"/>
  <c r="N6970" i="6"/>
  <c r="N6971" i="6"/>
  <c r="N6972" i="6"/>
  <c r="N6973" i="6"/>
  <c r="N6974" i="6"/>
  <c r="N6975" i="6"/>
  <c r="N6976" i="6"/>
  <c r="N6977" i="6"/>
  <c r="N6978" i="6"/>
  <c r="N6979" i="6"/>
  <c r="N6980" i="6"/>
  <c r="N6981" i="6"/>
  <c r="N6982" i="6"/>
  <c r="N6983" i="6"/>
  <c r="N6984" i="6"/>
  <c r="N6985" i="6"/>
  <c r="N6986" i="6"/>
  <c r="N6987" i="6"/>
  <c r="N6988" i="6"/>
  <c r="N6989" i="6"/>
  <c r="N6990" i="6"/>
  <c r="N6991" i="6"/>
  <c r="N6992" i="6"/>
  <c r="N6993" i="6"/>
  <c r="N6994" i="6"/>
  <c r="N6995" i="6"/>
  <c r="N6996" i="6"/>
  <c r="N6997" i="6"/>
  <c r="N6998" i="6"/>
  <c r="N6999" i="6"/>
  <c r="N7000" i="6"/>
  <c r="N7001" i="6"/>
  <c r="N7002" i="6"/>
  <c r="N7003" i="6"/>
  <c r="N7004" i="6"/>
  <c r="N7005" i="6"/>
  <c r="N7006" i="6"/>
  <c r="N7007" i="6"/>
  <c r="N7008" i="6"/>
  <c r="N7009" i="6"/>
  <c r="N7010" i="6"/>
  <c r="N7011" i="6"/>
  <c r="N7012" i="6"/>
  <c r="N7013" i="6"/>
  <c r="N7014" i="6"/>
  <c r="N7015" i="6"/>
  <c r="N7016" i="6"/>
  <c r="N7017" i="6"/>
  <c r="N7018" i="6"/>
  <c r="N7019" i="6"/>
  <c r="N7020" i="6"/>
  <c r="N7021" i="6"/>
  <c r="N7022" i="6"/>
  <c r="N7023" i="6"/>
  <c r="N7024" i="6"/>
  <c r="N7025" i="6"/>
  <c r="N7026" i="6"/>
  <c r="N7027" i="6"/>
  <c r="N7028" i="6"/>
  <c r="N7029" i="6"/>
  <c r="N7030" i="6"/>
  <c r="N7031" i="6"/>
  <c r="N7032" i="6"/>
  <c r="N7033" i="6"/>
  <c r="N7034" i="6"/>
  <c r="N7035" i="6"/>
  <c r="N7036" i="6"/>
  <c r="N7037" i="6"/>
  <c r="N7038" i="6"/>
  <c r="N7039" i="6"/>
  <c r="N7040" i="6"/>
  <c r="N7041" i="6"/>
  <c r="N7042" i="6"/>
  <c r="N7043" i="6"/>
  <c r="N7044" i="6"/>
  <c r="N7045" i="6"/>
  <c r="N7046" i="6"/>
  <c r="N7047" i="6"/>
  <c r="N7048" i="6"/>
  <c r="N7049" i="6"/>
  <c r="N7050" i="6"/>
  <c r="N7051" i="6"/>
  <c r="N7052" i="6"/>
  <c r="N7053" i="6"/>
  <c r="N7054" i="6"/>
  <c r="N7055" i="6"/>
  <c r="N7056" i="6"/>
  <c r="N7057" i="6"/>
  <c r="N7058" i="6"/>
  <c r="N7059" i="6"/>
  <c r="N7060" i="6"/>
  <c r="N7061" i="6"/>
  <c r="N7062" i="6"/>
  <c r="N7063" i="6"/>
  <c r="N7064" i="6"/>
  <c r="N7065" i="6"/>
  <c r="N7066" i="6"/>
  <c r="N7067" i="6"/>
  <c r="N7068" i="6"/>
  <c r="N7069" i="6"/>
  <c r="N7070" i="6"/>
  <c r="N7071" i="6"/>
  <c r="N7072" i="6"/>
  <c r="N7073" i="6"/>
  <c r="N7074" i="6"/>
  <c r="N7075" i="6"/>
  <c r="N7076" i="6"/>
  <c r="N7077" i="6"/>
  <c r="N7078" i="6"/>
  <c r="N7079" i="6"/>
  <c r="N7080" i="6"/>
  <c r="N7081" i="6"/>
  <c r="N7082" i="6"/>
  <c r="N7083" i="6"/>
  <c r="N7084" i="6"/>
  <c r="N7085" i="6"/>
  <c r="N7086" i="6"/>
  <c r="N7087" i="6"/>
  <c r="N7088" i="6"/>
  <c r="N7089" i="6"/>
  <c r="N7090" i="6"/>
  <c r="N7091" i="6"/>
  <c r="N7092" i="6"/>
  <c r="N7093" i="6"/>
  <c r="N7094" i="6"/>
  <c r="N7095" i="6"/>
  <c r="N7096" i="6"/>
  <c r="N7097" i="6"/>
  <c r="N7098" i="6"/>
  <c r="N7099" i="6"/>
  <c r="N7100" i="6"/>
  <c r="N7101" i="6"/>
  <c r="N7102" i="6"/>
  <c r="N7103" i="6"/>
  <c r="N7104" i="6"/>
  <c r="N7105" i="6"/>
  <c r="N7106" i="6"/>
  <c r="N7107" i="6"/>
  <c r="N7108" i="6"/>
  <c r="N7109" i="6"/>
  <c r="N7110" i="6"/>
  <c r="N7111" i="6"/>
  <c r="N7112" i="6"/>
  <c r="N7113" i="6"/>
  <c r="N7114" i="6"/>
  <c r="N7115" i="6"/>
  <c r="N7116" i="6"/>
  <c r="N7117" i="6"/>
  <c r="N7118" i="6"/>
  <c r="N7119" i="6"/>
  <c r="N7120" i="6"/>
  <c r="N7121" i="6"/>
  <c r="N7122" i="6"/>
  <c r="N7123" i="6"/>
  <c r="N7124" i="6"/>
  <c r="N7125" i="6"/>
  <c r="N7126" i="6"/>
  <c r="N7127" i="6"/>
  <c r="N7128" i="6"/>
  <c r="N7129" i="6"/>
  <c r="N7130" i="6"/>
  <c r="N7131" i="6"/>
  <c r="N7132" i="6"/>
  <c r="N7133" i="6"/>
  <c r="N7134" i="6"/>
  <c r="N7135" i="6"/>
  <c r="N7136" i="6"/>
  <c r="N7137" i="6"/>
  <c r="N7138" i="6"/>
  <c r="N7139" i="6"/>
  <c r="N7140" i="6"/>
  <c r="N7141" i="6"/>
  <c r="N7142" i="6"/>
  <c r="N7143" i="6"/>
  <c r="N7144" i="6"/>
  <c r="N7145" i="6"/>
  <c r="N7146" i="6"/>
  <c r="N7147" i="6"/>
  <c r="N7148" i="6"/>
  <c r="N7149" i="6"/>
  <c r="N7150" i="6"/>
  <c r="N7151" i="6"/>
  <c r="N7152" i="6"/>
  <c r="N7153" i="6"/>
  <c r="N7154" i="6"/>
  <c r="N7155" i="6"/>
  <c r="N7156" i="6"/>
  <c r="N7157" i="6"/>
  <c r="N7158" i="6"/>
  <c r="N7159" i="6"/>
  <c r="N7160" i="6"/>
  <c r="N7161" i="6"/>
  <c r="N7162" i="6"/>
  <c r="N7163" i="6"/>
  <c r="N7164" i="6"/>
  <c r="N7165" i="6"/>
  <c r="N7166" i="6"/>
  <c r="N7167" i="6"/>
  <c r="N7168" i="6"/>
  <c r="N7169" i="6"/>
  <c r="N7170" i="6"/>
  <c r="N7171" i="6"/>
  <c r="N7172" i="6"/>
  <c r="N7173" i="6"/>
  <c r="N7174" i="6"/>
  <c r="N7175" i="6"/>
  <c r="N7176" i="6"/>
  <c r="N7177" i="6"/>
  <c r="N7178" i="6"/>
  <c r="N7179" i="6"/>
  <c r="N7180" i="6"/>
  <c r="N7181" i="6"/>
  <c r="N7182" i="6"/>
  <c r="N7183" i="6"/>
  <c r="N7184" i="6"/>
  <c r="N7185" i="6"/>
  <c r="N7186" i="6"/>
  <c r="N7187" i="6"/>
  <c r="N7188" i="6"/>
  <c r="N7189" i="6"/>
  <c r="N7190" i="6"/>
  <c r="N7191" i="6"/>
  <c r="N7192" i="6"/>
  <c r="N7193" i="6"/>
  <c r="N7194" i="6"/>
  <c r="N7195" i="6"/>
  <c r="N7196" i="6"/>
  <c r="N7197" i="6"/>
  <c r="N7198" i="6"/>
  <c r="N7199" i="6"/>
  <c r="N7200" i="6"/>
  <c r="N7201" i="6"/>
  <c r="N7202" i="6"/>
  <c r="N7203" i="6"/>
  <c r="N7204" i="6"/>
  <c r="N7205" i="6"/>
  <c r="N7206" i="6"/>
  <c r="N7207" i="6"/>
  <c r="N7208" i="6"/>
  <c r="N7209" i="6"/>
  <c r="N7210" i="6"/>
  <c r="N7211" i="6"/>
  <c r="N7212" i="6"/>
  <c r="N7213" i="6"/>
  <c r="N7214" i="6"/>
  <c r="N7215" i="6"/>
  <c r="N7216" i="6"/>
  <c r="N7217" i="6"/>
  <c r="N7218" i="6"/>
  <c r="N7219" i="6"/>
  <c r="N7220" i="6"/>
  <c r="N7221" i="6"/>
  <c r="N7222" i="6"/>
  <c r="N7223" i="6"/>
  <c r="N7224" i="6"/>
  <c r="N7225" i="6"/>
  <c r="N7226" i="6"/>
  <c r="N7227" i="6"/>
  <c r="N7228" i="6"/>
  <c r="N7229" i="6"/>
  <c r="N7230" i="6"/>
  <c r="N7231" i="6"/>
  <c r="N7232" i="6"/>
  <c r="N7233" i="6"/>
  <c r="N7234" i="6"/>
  <c r="N7235" i="6"/>
  <c r="N7236" i="6"/>
  <c r="N7237" i="6"/>
  <c r="N7238" i="6"/>
  <c r="N7239" i="6"/>
  <c r="N7240" i="6"/>
  <c r="N7241" i="6"/>
  <c r="N7242" i="6"/>
  <c r="N7243" i="6"/>
  <c r="N7244" i="6"/>
  <c r="N7245" i="6"/>
  <c r="N7246" i="6"/>
  <c r="N7247" i="6"/>
  <c r="N7248" i="6"/>
  <c r="N7249" i="6"/>
  <c r="N7250" i="6"/>
  <c r="N7251" i="6"/>
  <c r="N7252" i="6"/>
  <c r="N7253" i="6"/>
  <c r="N7254" i="6"/>
  <c r="N7255" i="6"/>
  <c r="N7256" i="6"/>
  <c r="N7257" i="6"/>
  <c r="N7258" i="6"/>
  <c r="N7259" i="6"/>
  <c r="N7260" i="6"/>
  <c r="N7261" i="6"/>
  <c r="N7262" i="6"/>
  <c r="N7263" i="6"/>
  <c r="N7264" i="6"/>
  <c r="N7265" i="6"/>
  <c r="N7266" i="6"/>
  <c r="N7267" i="6"/>
  <c r="N7268" i="6"/>
  <c r="N7269" i="6"/>
  <c r="N7270" i="6"/>
  <c r="N7271" i="6"/>
  <c r="N7272" i="6"/>
  <c r="N7273" i="6"/>
  <c r="N7274" i="6"/>
  <c r="N7275" i="6"/>
  <c r="N7276" i="6"/>
  <c r="N7277" i="6"/>
  <c r="N7278" i="6"/>
  <c r="N7279" i="6"/>
  <c r="N7280" i="6"/>
  <c r="N7281" i="6"/>
  <c r="N7282" i="6"/>
  <c r="N7283" i="6"/>
  <c r="N7284" i="6"/>
  <c r="N7285" i="6"/>
  <c r="N7286" i="6"/>
  <c r="N7287" i="6"/>
  <c r="N7288" i="6"/>
  <c r="N7289" i="6"/>
  <c r="N7290" i="6"/>
  <c r="N7291" i="6"/>
  <c r="N7292" i="6"/>
  <c r="N7293" i="6"/>
  <c r="N7294" i="6"/>
  <c r="N7295" i="6"/>
  <c r="N7296" i="6"/>
  <c r="N7297" i="6"/>
  <c r="N7298" i="6"/>
  <c r="N7299" i="6"/>
  <c r="N7300" i="6"/>
  <c r="N7301" i="6"/>
  <c r="N7302" i="6"/>
  <c r="N7303" i="6"/>
  <c r="N7304" i="6"/>
  <c r="N7305" i="6"/>
  <c r="N7306" i="6"/>
  <c r="N7307" i="6"/>
  <c r="N7308" i="6"/>
  <c r="N7309" i="6"/>
  <c r="N7310" i="6"/>
  <c r="N7311" i="6"/>
  <c r="N7312" i="6"/>
  <c r="N7313" i="6"/>
  <c r="N7314" i="6"/>
  <c r="N7315" i="6"/>
  <c r="N7316" i="6"/>
  <c r="N7317" i="6"/>
  <c r="N7318" i="6"/>
  <c r="N7319" i="6"/>
  <c r="N7320" i="6"/>
  <c r="N7321" i="6"/>
  <c r="N7322" i="6"/>
  <c r="N7323" i="6"/>
  <c r="N7324" i="6"/>
  <c r="N7325" i="6"/>
  <c r="N7326" i="6"/>
  <c r="N7327" i="6"/>
  <c r="N7328" i="6"/>
  <c r="N7329" i="6"/>
  <c r="N7330" i="6"/>
  <c r="N7331" i="6"/>
  <c r="N7332" i="6"/>
  <c r="N7333" i="6"/>
  <c r="N7334" i="6"/>
  <c r="N7335" i="6"/>
  <c r="N7336" i="6"/>
  <c r="N7337" i="6"/>
  <c r="N7338" i="6"/>
  <c r="N7339" i="6"/>
  <c r="N7340" i="6"/>
  <c r="N7341" i="6"/>
  <c r="N7342" i="6"/>
  <c r="N7343" i="6"/>
  <c r="N7344" i="6"/>
  <c r="N7345" i="6"/>
  <c r="N7346" i="6"/>
  <c r="N7347" i="6"/>
  <c r="N7348" i="6"/>
  <c r="N7349" i="6"/>
  <c r="N7350" i="6"/>
  <c r="N7351" i="6"/>
  <c r="N7352" i="6"/>
  <c r="N7353" i="6"/>
  <c r="N7354" i="6"/>
  <c r="N7355" i="6"/>
  <c r="N7356" i="6"/>
  <c r="N7357" i="6"/>
  <c r="N7358" i="6"/>
  <c r="N7359" i="6"/>
  <c r="N7360" i="6"/>
  <c r="N7361" i="6"/>
  <c r="N7362" i="6"/>
  <c r="N7363" i="6"/>
  <c r="N7364" i="6"/>
  <c r="N7365" i="6"/>
  <c r="N7366" i="6"/>
  <c r="N7367" i="6"/>
  <c r="N7368" i="6"/>
  <c r="N7369" i="6"/>
  <c r="N7370" i="6"/>
  <c r="N7371" i="6"/>
  <c r="N7372" i="6"/>
  <c r="N7373" i="6"/>
  <c r="N7374" i="6"/>
  <c r="N7375" i="6"/>
  <c r="N7376" i="6"/>
  <c r="N7377" i="6"/>
  <c r="N7378" i="6"/>
  <c r="N7379" i="6"/>
  <c r="N7380" i="6"/>
  <c r="N7381" i="6"/>
  <c r="N7382" i="6"/>
  <c r="N7383" i="6"/>
  <c r="N7384" i="6"/>
  <c r="N7385" i="6"/>
  <c r="N7386" i="6"/>
  <c r="N7387" i="6"/>
  <c r="N7388" i="6"/>
  <c r="N7389" i="6"/>
  <c r="N7390" i="6"/>
  <c r="N7391" i="6"/>
  <c r="N7392" i="6"/>
  <c r="N7393" i="6"/>
  <c r="N7394" i="6"/>
  <c r="N7395" i="6"/>
  <c r="N7396" i="6"/>
  <c r="N7397" i="6"/>
  <c r="N7398" i="6"/>
  <c r="N7399" i="6"/>
  <c r="N7400" i="6"/>
  <c r="N7401" i="6"/>
  <c r="N7402" i="6"/>
  <c r="N7403" i="6"/>
  <c r="N7404" i="6"/>
  <c r="N7405" i="6"/>
  <c r="N7406" i="6"/>
  <c r="N7407" i="6"/>
  <c r="N7408" i="6"/>
  <c r="N7409" i="6"/>
  <c r="N7410" i="6"/>
  <c r="N7411" i="6"/>
  <c r="N7412" i="6"/>
  <c r="N7413" i="6"/>
  <c r="N7414" i="6"/>
  <c r="N7415" i="6"/>
  <c r="N7416" i="6"/>
  <c r="N7417" i="6"/>
  <c r="N7418" i="6"/>
  <c r="N7419" i="6"/>
  <c r="N7420" i="6"/>
  <c r="N7421" i="6"/>
  <c r="N7422" i="6"/>
  <c r="N7423" i="6"/>
  <c r="N7424" i="6"/>
  <c r="N7425" i="6"/>
  <c r="N7426" i="6"/>
  <c r="N7427" i="6"/>
  <c r="N7428" i="6"/>
  <c r="N7429" i="6"/>
  <c r="N7430" i="6"/>
  <c r="N7431" i="6"/>
  <c r="N7432" i="6"/>
  <c r="N7433" i="6"/>
  <c r="N7434" i="6"/>
  <c r="N7435" i="6"/>
  <c r="N7436" i="6"/>
  <c r="N7437" i="6"/>
  <c r="N7438" i="6"/>
  <c r="N7439" i="6"/>
  <c r="N7440" i="6"/>
  <c r="N7441" i="6"/>
  <c r="N7442" i="6"/>
  <c r="N7443" i="6"/>
  <c r="N7444" i="6"/>
  <c r="N7445" i="6"/>
  <c r="N7446" i="6"/>
  <c r="N7447" i="6"/>
  <c r="N7448" i="6"/>
  <c r="N7449" i="6"/>
  <c r="N7450" i="6"/>
  <c r="N7451" i="6"/>
  <c r="N7452" i="6"/>
  <c r="N7453" i="6"/>
  <c r="N7454" i="6"/>
  <c r="N7455" i="6"/>
  <c r="N7456" i="6"/>
  <c r="N7457" i="6"/>
  <c r="N7458" i="6"/>
  <c r="N7459" i="6"/>
  <c r="N7460" i="6"/>
  <c r="N7461" i="6"/>
  <c r="N7462" i="6"/>
  <c r="N7463" i="6"/>
  <c r="N7464" i="6"/>
  <c r="N7465" i="6"/>
  <c r="N7466" i="6"/>
  <c r="N7467" i="6"/>
  <c r="N7468" i="6"/>
  <c r="N7469" i="6"/>
  <c r="N7470" i="6"/>
  <c r="N7471" i="6"/>
  <c r="N7472" i="6"/>
  <c r="N7473" i="6"/>
  <c r="N7474" i="6"/>
  <c r="N7475" i="6"/>
  <c r="N7476" i="6"/>
  <c r="N7477" i="6"/>
  <c r="N7478" i="6"/>
  <c r="N7479" i="6"/>
  <c r="N7480" i="6"/>
  <c r="N7481" i="6"/>
  <c r="N7482" i="6"/>
  <c r="N7483" i="6"/>
  <c r="N7484" i="6"/>
  <c r="N7485" i="6"/>
  <c r="N7486" i="6"/>
  <c r="N7487" i="6"/>
  <c r="N7488" i="6"/>
  <c r="N7489" i="6"/>
  <c r="N7490" i="6"/>
  <c r="N7491" i="6"/>
  <c r="N7492" i="6"/>
  <c r="N7493" i="6"/>
  <c r="N7494" i="6"/>
  <c r="N7495" i="6"/>
  <c r="N7496" i="6"/>
  <c r="N7497" i="6"/>
  <c r="N7498" i="6"/>
  <c r="N7499" i="6"/>
  <c r="N7500" i="6"/>
  <c r="N7501" i="6"/>
  <c r="N7502" i="6"/>
  <c r="N7503" i="6"/>
  <c r="N7504" i="6"/>
  <c r="N7505" i="6"/>
  <c r="N7506" i="6"/>
  <c r="N7507" i="6"/>
  <c r="N7508" i="6"/>
  <c r="N7509" i="6"/>
  <c r="N7510" i="6"/>
  <c r="N7511" i="6"/>
  <c r="N7512" i="6"/>
  <c r="N7513" i="6"/>
  <c r="N7514" i="6"/>
  <c r="N7515" i="6"/>
  <c r="N7516" i="6"/>
  <c r="N7517" i="6"/>
  <c r="N7518" i="6"/>
  <c r="N7519" i="6"/>
  <c r="N7520" i="6"/>
  <c r="N7521" i="6"/>
  <c r="N7522" i="6"/>
  <c r="N7523" i="6"/>
  <c r="N7524" i="6"/>
  <c r="N7525" i="6"/>
  <c r="N7526" i="6"/>
  <c r="N7527" i="6"/>
  <c r="N7528" i="6"/>
  <c r="N7529" i="6"/>
  <c r="N7530" i="6"/>
  <c r="N7531" i="6"/>
  <c r="N7532" i="6"/>
  <c r="N7533" i="6"/>
  <c r="N7534" i="6"/>
  <c r="N7535" i="6"/>
  <c r="N7536" i="6"/>
  <c r="N7537" i="6"/>
  <c r="N7538" i="6"/>
  <c r="N7539" i="6"/>
  <c r="N7540" i="6"/>
  <c r="N7541" i="6"/>
  <c r="N7542" i="6"/>
  <c r="N7543" i="6"/>
  <c r="N7544" i="6"/>
  <c r="N7545" i="6"/>
  <c r="N7546" i="6"/>
  <c r="N7547" i="6"/>
  <c r="N7548" i="6"/>
  <c r="N7549" i="6"/>
  <c r="N7550" i="6"/>
  <c r="N7551" i="6"/>
  <c r="N7552" i="6"/>
  <c r="N7553" i="6"/>
  <c r="N7554" i="6"/>
  <c r="N7555" i="6"/>
  <c r="N7556" i="6"/>
  <c r="N7557" i="6"/>
  <c r="N7558" i="6"/>
  <c r="N7559" i="6"/>
  <c r="N7560" i="6"/>
  <c r="N7561" i="6"/>
  <c r="N7562" i="6"/>
  <c r="N7563" i="6"/>
  <c r="N7564" i="6"/>
  <c r="N7565" i="6"/>
  <c r="N7566" i="6"/>
  <c r="N7567" i="6"/>
  <c r="N7568" i="6"/>
  <c r="N7569" i="6"/>
  <c r="N7570" i="6"/>
  <c r="N7571" i="6"/>
  <c r="N7572" i="6"/>
  <c r="N7573" i="6"/>
  <c r="N7574" i="6"/>
  <c r="N7575" i="6"/>
  <c r="N7576" i="6"/>
  <c r="N7577" i="6"/>
  <c r="N7578" i="6"/>
  <c r="N7579" i="6"/>
  <c r="N7580" i="6"/>
  <c r="N7581" i="6"/>
  <c r="N7582" i="6"/>
  <c r="N7583" i="6"/>
  <c r="N7584" i="6"/>
  <c r="N7585" i="6"/>
  <c r="N7586" i="6"/>
  <c r="N7587" i="6"/>
  <c r="N7588" i="6"/>
  <c r="N7589" i="6"/>
  <c r="N7590" i="6"/>
  <c r="N7591" i="6"/>
  <c r="N7592" i="6"/>
  <c r="N7593" i="6"/>
  <c r="N7594" i="6"/>
  <c r="N7595" i="6"/>
  <c r="N7596" i="6"/>
  <c r="N7597" i="6"/>
  <c r="N7598" i="6"/>
  <c r="N7599" i="6"/>
  <c r="N7600" i="6"/>
  <c r="N7601" i="6"/>
  <c r="N7602" i="6"/>
  <c r="N7603" i="6"/>
  <c r="N7604" i="6"/>
  <c r="N7605" i="6"/>
  <c r="N7606" i="6"/>
  <c r="N7607" i="6"/>
  <c r="N7608" i="6"/>
  <c r="N7609" i="6"/>
  <c r="N7610" i="6"/>
  <c r="N7611" i="6"/>
  <c r="N7612" i="6"/>
  <c r="N7613" i="6"/>
  <c r="N7614" i="6"/>
  <c r="N7615" i="6"/>
  <c r="N7616" i="6"/>
  <c r="N7617" i="6"/>
  <c r="N7618" i="6"/>
  <c r="N7619" i="6"/>
  <c r="N7620" i="6"/>
  <c r="N7621" i="6"/>
  <c r="N7622" i="6"/>
  <c r="N7623" i="6"/>
  <c r="N7624" i="6"/>
  <c r="N7625" i="6"/>
  <c r="N7626" i="6"/>
  <c r="N7627" i="6"/>
  <c r="N7628" i="6"/>
  <c r="N7629" i="6"/>
  <c r="N7630" i="6"/>
  <c r="N7631" i="6"/>
  <c r="N7632" i="6"/>
  <c r="N7633" i="6"/>
  <c r="N7634" i="6"/>
  <c r="N7635" i="6"/>
  <c r="N7636" i="6"/>
  <c r="N7637" i="6"/>
  <c r="N7638" i="6"/>
  <c r="N7639" i="6"/>
  <c r="N7640" i="6"/>
  <c r="N7641" i="6"/>
  <c r="N7642" i="6"/>
  <c r="N7643" i="6"/>
  <c r="N7644" i="6"/>
  <c r="N7645" i="6"/>
  <c r="N7646" i="6"/>
  <c r="N7647" i="6"/>
  <c r="N7648" i="6"/>
  <c r="N7649" i="6"/>
  <c r="N7650" i="6"/>
  <c r="N7651" i="6"/>
  <c r="N7652" i="6"/>
  <c r="N7653" i="6"/>
  <c r="N7654" i="6"/>
  <c r="N7655" i="6"/>
  <c r="N7656" i="6"/>
  <c r="N7657" i="6"/>
  <c r="N7658" i="6"/>
  <c r="N7659" i="6"/>
  <c r="N7660" i="6"/>
  <c r="N7661" i="6"/>
  <c r="N7662" i="6"/>
  <c r="N7663" i="6"/>
  <c r="N7664" i="6"/>
  <c r="N7665" i="6"/>
  <c r="N7666" i="6"/>
  <c r="N7667" i="6"/>
  <c r="N7668" i="6"/>
  <c r="N7669" i="6"/>
  <c r="N7670" i="6"/>
  <c r="N7671" i="6"/>
  <c r="N7672" i="6"/>
  <c r="N7673" i="6"/>
  <c r="N7674" i="6"/>
  <c r="N7675" i="6"/>
  <c r="N7676" i="6"/>
  <c r="N7677" i="6"/>
  <c r="N7678" i="6"/>
  <c r="N7679" i="6"/>
  <c r="N7680" i="6"/>
  <c r="N7681" i="6"/>
  <c r="N7682" i="6"/>
  <c r="N7683" i="6"/>
  <c r="N7684" i="6"/>
  <c r="N7685" i="6"/>
  <c r="N7686" i="6"/>
  <c r="N7687" i="6"/>
  <c r="N7688" i="6"/>
  <c r="N7689" i="6"/>
  <c r="N7690" i="6"/>
  <c r="N7691" i="6"/>
  <c r="N7692" i="6"/>
  <c r="N7693" i="6"/>
  <c r="N7694" i="6"/>
  <c r="N7695" i="6"/>
  <c r="N7696" i="6"/>
  <c r="N7697" i="6"/>
  <c r="N7698" i="6"/>
  <c r="N7699" i="6"/>
  <c r="N7700" i="6"/>
  <c r="N7701" i="6"/>
  <c r="N7702" i="6"/>
  <c r="N7703" i="6"/>
  <c r="N7704" i="6"/>
  <c r="N7705" i="6"/>
  <c r="N7706" i="6"/>
  <c r="N7707" i="6"/>
  <c r="N7708" i="6"/>
  <c r="N7709" i="6"/>
  <c r="N7710" i="6"/>
  <c r="N7711" i="6"/>
  <c r="N7712" i="6"/>
  <c r="N7713" i="6"/>
  <c r="N7714" i="6"/>
  <c r="N7715" i="6"/>
  <c r="N7716" i="6"/>
  <c r="N7717" i="6"/>
  <c r="N7718" i="6"/>
  <c r="N7719" i="6"/>
  <c r="N7720" i="6"/>
  <c r="N7721" i="6"/>
  <c r="N7722" i="6"/>
  <c r="N7723" i="6"/>
  <c r="N7724" i="6"/>
  <c r="N7725" i="6"/>
  <c r="N7726" i="6"/>
  <c r="N7727" i="6"/>
  <c r="N7728" i="6"/>
  <c r="N7729" i="6"/>
  <c r="N7730" i="6"/>
  <c r="N7731" i="6"/>
  <c r="N7732" i="6"/>
  <c r="N7733" i="6"/>
  <c r="N7734" i="6"/>
  <c r="N7735" i="6"/>
  <c r="N7736" i="6"/>
  <c r="N7737" i="6"/>
  <c r="N7738" i="6"/>
  <c r="N7739" i="6"/>
  <c r="N7740" i="6"/>
  <c r="N7741" i="6"/>
  <c r="N7742" i="6"/>
  <c r="N7743" i="6"/>
  <c r="N7744" i="6"/>
  <c r="N7745" i="6"/>
  <c r="N7746" i="6"/>
  <c r="N7747" i="6"/>
  <c r="N7748" i="6"/>
  <c r="N7749" i="6"/>
  <c r="N7750" i="6"/>
  <c r="N7751" i="6"/>
  <c r="N7752" i="6"/>
  <c r="N7753" i="6"/>
  <c r="N7754" i="6"/>
  <c r="N7755" i="6"/>
  <c r="N7756" i="6"/>
  <c r="N7757" i="6"/>
  <c r="N7758" i="6"/>
  <c r="N7759" i="6"/>
  <c r="N7760" i="6"/>
  <c r="N7761" i="6"/>
  <c r="N7762" i="6"/>
  <c r="N7763" i="6"/>
  <c r="N7764" i="6"/>
  <c r="N7765" i="6"/>
  <c r="N7766" i="6"/>
  <c r="N7767" i="6"/>
  <c r="N7768" i="6"/>
  <c r="N7769" i="6"/>
  <c r="N7770" i="6"/>
  <c r="N7771" i="6"/>
  <c r="N7772" i="6"/>
  <c r="N7773" i="6"/>
  <c r="N7774" i="6"/>
  <c r="N7775" i="6"/>
  <c r="N7776" i="6"/>
  <c r="N7777" i="6"/>
  <c r="N7778" i="6"/>
  <c r="N7779" i="6"/>
  <c r="N7780" i="6"/>
  <c r="N7781" i="6"/>
  <c r="N7782" i="6"/>
  <c r="N7783" i="6"/>
  <c r="N7784" i="6"/>
  <c r="N7785" i="6"/>
  <c r="N7786" i="6"/>
  <c r="N7787" i="6"/>
  <c r="N7788" i="6"/>
  <c r="N7789" i="6"/>
  <c r="N7790" i="6"/>
  <c r="N7791" i="6"/>
  <c r="N7792" i="6"/>
  <c r="N7793" i="6"/>
  <c r="N7794" i="6"/>
  <c r="N7795" i="6"/>
  <c r="N7796" i="6"/>
  <c r="N7797" i="6"/>
  <c r="N7798" i="6"/>
  <c r="N7799" i="6"/>
  <c r="N7800" i="6"/>
  <c r="N7801" i="6"/>
  <c r="N7802" i="6"/>
  <c r="N7803" i="6"/>
  <c r="N7804" i="6"/>
  <c r="N7805" i="6"/>
  <c r="N7806" i="6"/>
  <c r="N7807" i="6"/>
  <c r="N7808" i="6"/>
  <c r="N7809" i="6"/>
  <c r="N7810" i="6"/>
  <c r="N7811" i="6"/>
  <c r="N7812" i="6"/>
  <c r="N7813" i="6"/>
  <c r="N7814" i="6"/>
  <c r="N7815" i="6"/>
  <c r="N7816" i="6"/>
  <c r="N7817" i="6"/>
  <c r="N7818" i="6"/>
  <c r="N7819" i="6"/>
  <c r="N7820" i="6"/>
  <c r="N7821" i="6"/>
  <c r="N7822" i="6"/>
  <c r="N7823" i="6"/>
  <c r="N7824" i="6"/>
  <c r="N7825" i="6"/>
  <c r="N7826" i="6"/>
  <c r="N7827" i="6"/>
  <c r="N7828" i="6"/>
  <c r="N7829" i="6"/>
  <c r="N7830" i="6"/>
  <c r="N7831" i="6"/>
  <c r="N7832" i="6"/>
  <c r="N7833" i="6"/>
  <c r="N7834" i="6"/>
  <c r="N7835" i="6"/>
  <c r="N7836" i="6"/>
  <c r="N7837" i="6"/>
  <c r="N7838" i="6"/>
  <c r="N7839" i="6"/>
  <c r="N7840" i="6"/>
  <c r="N7841" i="6"/>
  <c r="N7842" i="6"/>
  <c r="N7843" i="6"/>
  <c r="N7844" i="6"/>
  <c r="N7845" i="6"/>
  <c r="N7846" i="6"/>
  <c r="N7847" i="6"/>
  <c r="N7848" i="6"/>
  <c r="N7849" i="6"/>
  <c r="N7850" i="6"/>
  <c r="N7851" i="6"/>
  <c r="N7852" i="6"/>
  <c r="N7853" i="6"/>
  <c r="N7854" i="6"/>
  <c r="N7855" i="6"/>
  <c r="N7856" i="6"/>
  <c r="N7857" i="6"/>
  <c r="N7858" i="6"/>
  <c r="N7859" i="6"/>
  <c r="N7860" i="6"/>
  <c r="N7861" i="6"/>
  <c r="N7862" i="6"/>
  <c r="N7863" i="6"/>
  <c r="N7864" i="6"/>
  <c r="N7865" i="6"/>
  <c r="N7866" i="6"/>
  <c r="N7867" i="6"/>
  <c r="N7868" i="6"/>
  <c r="N7869" i="6"/>
  <c r="N7870" i="6"/>
  <c r="N7871" i="6"/>
  <c r="N7872" i="6"/>
  <c r="N7873" i="6"/>
  <c r="N7874" i="6"/>
  <c r="N7875" i="6"/>
  <c r="N7876" i="6"/>
  <c r="N7877" i="6"/>
  <c r="N7878" i="6"/>
  <c r="N7879" i="6"/>
  <c r="N7880" i="6"/>
  <c r="N7881" i="6"/>
  <c r="N7882" i="6"/>
  <c r="N7883" i="6"/>
  <c r="N7884" i="6"/>
  <c r="N7885" i="6"/>
  <c r="N7886" i="6"/>
  <c r="N7887" i="6"/>
  <c r="N7888" i="6"/>
  <c r="N7889" i="6"/>
  <c r="N7890" i="6"/>
  <c r="N7891" i="6"/>
  <c r="N7892" i="6"/>
  <c r="N7893" i="6"/>
  <c r="N7894" i="6"/>
  <c r="N7895" i="6"/>
  <c r="N7896" i="6"/>
  <c r="N7897" i="6"/>
  <c r="N7898" i="6"/>
  <c r="N7899" i="6"/>
  <c r="N7900" i="6"/>
  <c r="N7901" i="6"/>
  <c r="N7902" i="6"/>
  <c r="N7903" i="6"/>
  <c r="N7904" i="6"/>
  <c r="N7905" i="6"/>
  <c r="N7906" i="6"/>
  <c r="N7907" i="6"/>
  <c r="N7908" i="6"/>
  <c r="N7909" i="6"/>
  <c r="N7910" i="6"/>
  <c r="N7911" i="6"/>
  <c r="N7912" i="6"/>
  <c r="N7913" i="6"/>
  <c r="N7914" i="6"/>
  <c r="N7915" i="6"/>
  <c r="N7916" i="6"/>
  <c r="N7917" i="6"/>
  <c r="N7918" i="6"/>
  <c r="N7919" i="6"/>
  <c r="N7920" i="6"/>
  <c r="N7921" i="6"/>
  <c r="N7922" i="6"/>
  <c r="N7923" i="6"/>
  <c r="N7924" i="6"/>
  <c r="N7925" i="6"/>
  <c r="N7926" i="6"/>
  <c r="N7927" i="6"/>
  <c r="N7928" i="6"/>
  <c r="N7929" i="6"/>
  <c r="N7930" i="6"/>
  <c r="N7931" i="6"/>
  <c r="N7932" i="6"/>
  <c r="N7933" i="6"/>
  <c r="N7934" i="6"/>
  <c r="N7935" i="6"/>
  <c r="N7936" i="6"/>
  <c r="N7937" i="6"/>
  <c r="N7938" i="6"/>
  <c r="N7939" i="6"/>
  <c r="N7940" i="6"/>
  <c r="N7941" i="6"/>
  <c r="N7942" i="6"/>
  <c r="N7943" i="6"/>
  <c r="N7944" i="6"/>
  <c r="N7945" i="6"/>
  <c r="N7946" i="6"/>
  <c r="N7947" i="6"/>
  <c r="N7948" i="6"/>
  <c r="N7949" i="6"/>
  <c r="N7950" i="6"/>
  <c r="N7951" i="6"/>
  <c r="N7952" i="6"/>
  <c r="N7953" i="6"/>
  <c r="N7954" i="6"/>
  <c r="N7955" i="6"/>
  <c r="N7956" i="6"/>
  <c r="N7957" i="6"/>
  <c r="N7958" i="6"/>
  <c r="N7959" i="6"/>
  <c r="N7960" i="6"/>
  <c r="N7961" i="6"/>
  <c r="N7962" i="6"/>
  <c r="N7963" i="6"/>
  <c r="N7964" i="6"/>
  <c r="N7965" i="6"/>
  <c r="N7966" i="6"/>
  <c r="N7967" i="6"/>
  <c r="N7968" i="6"/>
  <c r="N7969" i="6"/>
  <c r="N7970" i="6"/>
  <c r="N7971" i="6"/>
  <c r="N7972" i="6"/>
  <c r="N7973" i="6"/>
  <c r="N7974" i="6"/>
  <c r="N7975" i="6"/>
  <c r="N7976" i="6"/>
  <c r="N7977" i="6"/>
  <c r="N7978" i="6"/>
  <c r="N7979" i="6"/>
  <c r="N7980" i="6"/>
  <c r="N7981" i="6"/>
  <c r="N7982" i="6"/>
  <c r="N7983" i="6"/>
  <c r="N7984" i="6"/>
  <c r="N7985" i="6"/>
  <c r="N7986" i="6"/>
  <c r="N7987" i="6"/>
  <c r="N7988" i="6"/>
  <c r="N7989" i="6"/>
  <c r="N7990" i="6"/>
  <c r="N7991" i="6"/>
  <c r="N7992" i="6"/>
  <c r="N7993" i="6"/>
  <c r="N7994" i="6"/>
  <c r="N7995" i="6"/>
  <c r="N7996" i="6"/>
  <c r="N7997" i="6"/>
  <c r="N7998" i="6"/>
  <c r="N7999" i="6"/>
  <c r="N8000" i="6"/>
  <c r="N8001" i="6"/>
  <c r="N8002" i="6"/>
  <c r="N8003" i="6"/>
  <c r="N8004" i="6"/>
  <c r="N8005" i="6"/>
  <c r="N8006" i="6"/>
  <c r="N8007" i="6"/>
  <c r="N8008" i="6"/>
  <c r="N8009" i="6"/>
  <c r="N8010" i="6"/>
  <c r="N8011" i="6"/>
  <c r="N8012" i="6"/>
  <c r="N8013" i="6"/>
  <c r="N8014" i="6"/>
  <c r="N8015" i="6"/>
  <c r="N8016" i="6"/>
  <c r="N8017" i="6"/>
  <c r="N8018" i="6"/>
  <c r="N8019" i="6"/>
  <c r="N8020" i="6"/>
  <c r="N8021" i="6"/>
  <c r="N8022" i="6"/>
  <c r="N8023" i="6"/>
  <c r="N8024" i="6"/>
  <c r="N8025" i="6"/>
  <c r="N8026" i="6"/>
  <c r="N8027" i="6"/>
  <c r="N8028" i="6"/>
  <c r="N8029" i="6"/>
  <c r="N8030" i="6"/>
  <c r="N8031" i="6"/>
  <c r="N8032" i="6"/>
  <c r="N8033" i="6"/>
  <c r="N8034" i="6"/>
  <c r="N8035" i="6"/>
  <c r="N8036" i="6"/>
  <c r="N8037" i="6"/>
  <c r="N8038" i="6"/>
  <c r="N8039" i="6"/>
  <c r="N8040" i="6"/>
  <c r="N8041" i="6"/>
  <c r="N8042" i="6"/>
  <c r="N8043" i="6"/>
  <c r="N8044" i="6"/>
  <c r="N8045" i="6"/>
  <c r="N8046" i="6"/>
  <c r="N8047" i="6"/>
  <c r="N8048" i="6"/>
  <c r="N8049" i="6"/>
  <c r="N8050" i="6"/>
  <c r="N8051" i="6"/>
  <c r="N8052" i="6"/>
  <c r="N8053" i="6"/>
  <c r="N8054" i="6"/>
  <c r="N8055" i="6"/>
  <c r="N8056" i="6"/>
  <c r="N8057" i="6"/>
  <c r="N8058" i="6"/>
  <c r="N8059" i="6"/>
  <c r="N8060" i="6"/>
  <c r="N8061" i="6"/>
  <c r="N8062" i="6"/>
  <c r="N8063" i="6"/>
  <c r="N8064" i="6"/>
  <c r="N8065" i="6"/>
  <c r="N8066" i="6"/>
  <c r="N8067" i="6"/>
  <c r="N8068" i="6"/>
  <c r="N8069" i="6"/>
  <c r="N8070" i="6"/>
  <c r="N8071" i="6"/>
  <c r="N8072" i="6"/>
  <c r="N8073" i="6"/>
  <c r="N8074" i="6"/>
  <c r="N8075" i="6"/>
  <c r="N8076" i="6"/>
  <c r="N8077" i="6"/>
  <c r="N8078" i="6"/>
  <c r="N8079" i="6"/>
  <c r="N8080" i="6"/>
  <c r="N8081" i="6"/>
  <c r="N8082" i="6"/>
  <c r="N8083" i="6"/>
  <c r="N8084" i="6"/>
  <c r="N8085" i="6"/>
  <c r="N8086" i="6"/>
  <c r="N8087" i="6"/>
  <c r="N8088" i="6"/>
  <c r="N8089" i="6"/>
  <c r="N8090" i="6"/>
  <c r="N8091" i="6"/>
  <c r="N8092" i="6"/>
  <c r="N8093" i="6"/>
  <c r="N8094" i="6"/>
  <c r="N8095" i="6"/>
  <c r="N8096" i="6"/>
  <c r="N8097" i="6"/>
  <c r="N8098" i="6"/>
  <c r="N8099" i="6"/>
  <c r="N8100" i="6"/>
  <c r="N8101" i="6"/>
  <c r="N8102" i="6"/>
  <c r="N8103" i="6"/>
  <c r="N8104" i="6"/>
  <c r="N8105" i="6"/>
  <c r="N8106" i="6"/>
  <c r="N8107" i="6"/>
  <c r="N8108" i="6"/>
  <c r="N8109" i="6"/>
  <c r="N8110" i="6"/>
  <c r="N8111" i="6"/>
  <c r="N8112" i="6"/>
  <c r="N8113" i="6"/>
  <c r="N8114" i="6"/>
  <c r="N8115" i="6"/>
  <c r="N8116" i="6"/>
  <c r="N8117" i="6"/>
  <c r="N8118" i="6"/>
  <c r="N8119" i="6"/>
  <c r="N8120" i="6"/>
  <c r="N8121" i="6"/>
  <c r="N8122" i="6"/>
  <c r="N8123" i="6"/>
  <c r="N8124" i="6"/>
  <c r="N8125" i="6"/>
  <c r="N8126" i="6"/>
  <c r="N8127" i="6"/>
  <c r="N8128" i="6"/>
  <c r="N8129" i="6"/>
  <c r="N8130" i="6"/>
  <c r="N8131" i="6"/>
  <c r="N8132" i="6"/>
  <c r="N8133" i="6"/>
  <c r="N8134" i="6"/>
  <c r="N8135" i="6"/>
  <c r="N8136" i="6"/>
  <c r="N8137" i="6"/>
  <c r="N8138" i="6"/>
  <c r="N8139" i="6"/>
  <c r="N8140" i="6"/>
  <c r="N8141" i="6"/>
  <c r="N8142" i="6"/>
  <c r="N8143" i="6"/>
  <c r="N8144" i="6"/>
  <c r="N8145" i="6"/>
  <c r="N8146" i="6"/>
  <c r="N8147" i="6"/>
  <c r="N8148" i="6"/>
  <c r="N8149" i="6"/>
  <c r="N8150" i="6"/>
  <c r="N8151" i="6"/>
  <c r="N8152" i="6"/>
  <c r="N8153" i="6"/>
  <c r="N8154" i="6"/>
  <c r="N8155" i="6"/>
  <c r="N8156" i="6"/>
  <c r="N8157" i="6"/>
  <c r="N8158" i="6"/>
  <c r="N8159" i="6"/>
  <c r="N8160" i="6"/>
  <c r="N8161" i="6"/>
  <c r="N8162" i="6"/>
  <c r="N8163" i="6"/>
  <c r="N8164" i="6"/>
  <c r="N8165" i="6"/>
  <c r="N8166" i="6"/>
  <c r="N8167" i="6"/>
  <c r="N8168" i="6"/>
  <c r="N8169" i="6"/>
  <c r="N8170" i="6"/>
  <c r="N8171" i="6"/>
  <c r="N8172" i="6"/>
  <c r="N8173" i="6"/>
  <c r="N8174" i="6"/>
  <c r="N8175" i="6"/>
  <c r="N8176" i="6"/>
  <c r="N8177" i="6"/>
  <c r="N8178" i="6"/>
  <c r="N8179" i="6"/>
  <c r="N8180" i="6"/>
  <c r="N8181" i="6"/>
  <c r="N8182" i="6"/>
  <c r="N8183" i="6"/>
  <c r="N8184" i="6"/>
  <c r="N8185" i="6"/>
  <c r="N8186" i="6"/>
  <c r="N8187" i="6"/>
  <c r="N8188" i="6"/>
  <c r="N8189" i="6"/>
  <c r="N8190" i="6"/>
  <c r="N8191" i="6"/>
  <c r="N8192" i="6"/>
  <c r="N8193" i="6"/>
  <c r="N8194" i="6"/>
  <c r="N8195" i="6"/>
  <c r="N8196" i="6"/>
  <c r="N8197" i="6"/>
  <c r="N8198" i="6"/>
  <c r="N8199" i="6"/>
  <c r="N8200" i="6"/>
  <c r="N8201" i="6"/>
  <c r="N8202" i="6"/>
  <c r="N8203" i="6"/>
  <c r="N8204" i="6"/>
  <c r="N8205" i="6"/>
  <c r="N8206" i="6"/>
  <c r="N8207" i="6"/>
  <c r="N8208" i="6"/>
  <c r="N8209" i="6"/>
  <c r="N8210" i="6"/>
  <c r="N8211" i="6"/>
  <c r="N8212" i="6"/>
  <c r="N8213" i="6"/>
  <c r="N8214" i="6"/>
  <c r="N8215" i="6"/>
  <c r="N8216" i="6"/>
  <c r="N8217" i="6"/>
  <c r="N8218" i="6"/>
  <c r="N8219" i="6"/>
  <c r="N8220" i="6"/>
  <c r="N8221" i="6"/>
  <c r="N8222" i="6"/>
  <c r="N8223" i="6"/>
  <c r="N8224" i="6"/>
  <c r="N8225" i="6"/>
  <c r="N8226" i="6"/>
  <c r="N8227" i="6"/>
  <c r="N8228" i="6"/>
  <c r="N8229" i="6"/>
  <c r="N8230" i="6"/>
  <c r="N8231" i="6"/>
  <c r="N8232" i="6"/>
  <c r="N8233" i="6"/>
  <c r="N8234" i="6"/>
  <c r="N8235" i="6"/>
  <c r="N8236" i="6"/>
  <c r="N8237" i="6"/>
  <c r="N8238" i="6"/>
  <c r="N8239" i="6"/>
  <c r="N8240" i="6"/>
  <c r="N8241" i="6"/>
  <c r="N8242" i="6"/>
  <c r="N8243" i="6"/>
  <c r="N8244" i="6"/>
  <c r="N8245" i="6"/>
  <c r="N8246" i="6"/>
  <c r="N8247" i="6"/>
  <c r="N8248" i="6"/>
  <c r="N8249" i="6"/>
  <c r="N8250" i="6"/>
  <c r="N8251" i="6"/>
  <c r="N8252" i="6"/>
  <c r="N8253" i="6"/>
  <c r="N8254" i="6"/>
  <c r="N8255" i="6"/>
  <c r="N8256" i="6"/>
  <c r="N8257" i="6"/>
  <c r="N8258" i="6"/>
  <c r="N8259" i="6"/>
  <c r="N8260" i="6"/>
  <c r="N8261" i="6"/>
  <c r="N8262" i="6"/>
  <c r="N8263" i="6"/>
  <c r="N8264" i="6"/>
  <c r="N8265" i="6"/>
  <c r="N8266" i="6"/>
  <c r="N8267" i="6"/>
  <c r="N8268" i="6"/>
  <c r="N8269" i="6"/>
  <c r="N8270" i="6"/>
  <c r="N8271" i="6"/>
  <c r="N8272" i="6"/>
  <c r="N8273" i="6"/>
  <c r="N8274" i="6"/>
  <c r="N8275" i="6"/>
  <c r="N8276" i="6"/>
  <c r="N8277" i="6"/>
  <c r="N8278" i="6"/>
  <c r="N8279" i="6"/>
  <c r="N8280" i="6"/>
  <c r="N8281" i="6"/>
  <c r="N8282" i="6"/>
  <c r="N8283" i="6"/>
  <c r="N8284" i="6"/>
  <c r="N8285" i="6"/>
  <c r="N8286" i="6"/>
  <c r="N8287" i="6"/>
  <c r="N8288" i="6"/>
  <c r="N8289" i="6"/>
  <c r="N8290" i="6"/>
  <c r="N8291" i="6"/>
  <c r="N8292" i="6"/>
  <c r="N8293" i="6"/>
  <c r="N8294" i="6"/>
  <c r="N8295" i="6"/>
  <c r="N8296" i="6"/>
  <c r="N8297" i="6"/>
  <c r="N8298" i="6"/>
  <c r="N8299" i="6"/>
  <c r="N8300" i="6"/>
  <c r="N8301" i="6"/>
  <c r="N8302" i="6"/>
  <c r="N8303" i="6"/>
  <c r="N8304" i="6"/>
  <c r="N8305" i="6"/>
  <c r="N8306" i="6"/>
  <c r="N8307" i="6"/>
  <c r="N8308" i="6"/>
  <c r="N8309" i="6"/>
  <c r="N8310" i="6"/>
  <c r="N8311" i="6"/>
  <c r="N8312" i="6"/>
  <c r="N8313" i="6"/>
  <c r="N8314" i="6"/>
  <c r="N8315" i="6"/>
  <c r="N8316" i="6"/>
  <c r="N8317" i="6"/>
  <c r="N8318" i="6"/>
  <c r="N8319" i="6"/>
  <c r="N8320" i="6"/>
  <c r="N8321" i="6"/>
  <c r="N8322" i="6"/>
  <c r="N8323" i="6"/>
  <c r="N8324" i="6"/>
  <c r="N8325" i="6"/>
  <c r="N8326" i="6"/>
  <c r="N8327" i="6"/>
  <c r="N8328" i="6"/>
  <c r="N8329" i="6"/>
  <c r="N8330" i="6"/>
  <c r="N8331" i="6"/>
  <c r="N8332" i="6"/>
  <c r="N8333" i="6"/>
  <c r="N8334" i="6"/>
  <c r="N8335" i="6"/>
  <c r="N8336" i="6"/>
  <c r="N8337" i="6"/>
  <c r="N8338" i="6"/>
  <c r="N8339" i="6"/>
  <c r="N8340" i="6"/>
  <c r="N8341" i="6"/>
  <c r="N8342" i="6"/>
  <c r="N8343" i="6"/>
  <c r="N8344" i="6"/>
  <c r="N8345" i="6"/>
  <c r="N8346" i="6"/>
  <c r="N8347" i="6"/>
  <c r="N8348" i="6"/>
  <c r="N8349" i="6"/>
  <c r="N8350" i="6"/>
  <c r="N8351" i="6"/>
  <c r="N8352" i="6"/>
  <c r="N8353" i="6"/>
  <c r="N8354" i="6"/>
  <c r="N8355" i="6"/>
  <c r="N8356" i="6"/>
  <c r="N8357" i="6"/>
  <c r="N8358" i="6"/>
  <c r="N8359" i="6"/>
  <c r="N8360" i="6"/>
  <c r="N8361" i="6"/>
  <c r="N8362" i="6"/>
  <c r="N8363" i="6"/>
  <c r="N8364" i="6"/>
  <c r="N8365" i="6"/>
  <c r="N8366" i="6"/>
  <c r="N8367" i="6"/>
  <c r="N8368" i="6"/>
  <c r="N8369" i="6"/>
  <c r="N8370" i="6"/>
  <c r="N8371" i="6"/>
  <c r="N8372" i="6"/>
  <c r="N8373" i="6"/>
  <c r="N8374" i="6"/>
  <c r="N8375" i="6"/>
  <c r="N8376" i="6"/>
  <c r="N8377" i="6"/>
  <c r="N8378" i="6"/>
  <c r="N8379" i="6"/>
  <c r="N8380" i="6"/>
  <c r="N8381" i="6"/>
  <c r="N8382" i="6"/>
  <c r="N8383" i="6"/>
  <c r="N8384" i="6"/>
  <c r="N8385" i="6"/>
  <c r="N8386" i="6"/>
  <c r="N8387" i="6"/>
  <c r="N8388" i="6"/>
  <c r="N8389" i="6"/>
  <c r="N8390" i="6"/>
  <c r="N8391" i="6"/>
  <c r="N8392" i="6"/>
  <c r="N8393" i="6"/>
  <c r="N8394" i="6"/>
  <c r="N8395" i="6"/>
  <c r="N8396" i="6"/>
  <c r="N8397" i="6"/>
  <c r="N8398" i="6"/>
  <c r="N8399" i="6"/>
  <c r="N8400" i="6"/>
  <c r="N8401" i="6"/>
  <c r="N8402" i="6"/>
  <c r="N8403" i="6"/>
  <c r="N8404" i="6"/>
  <c r="N8405" i="6"/>
  <c r="N8406" i="6"/>
  <c r="N8407" i="6"/>
  <c r="N8408" i="6"/>
  <c r="N8409" i="6"/>
  <c r="N8410" i="6"/>
  <c r="N8411" i="6"/>
  <c r="N8412" i="6"/>
  <c r="N8413" i="6"/>
  <c r="N8414" i="6"/>
  <c r="N8415" i="6"/>
  <c r="N8416" i="6"/>
  <c r="N8417" i="6"/>
  <c r="N8418" i="6"/>
  <c r="N8419" i="6"/>
  <c r="N8420" i="6"/>
  <c r="N8421" i="6"/>
  <c r="N8422" i="6"/>
  <c r="N8423" i="6"/>
  <c r="N8424" i="6"/>
  <c r="N8425" i="6"/>
  <c r="N8426" i="6"/>
  <c r="N8427" i="6"/>
  <c r="N8428" i="6"/>
  <c r="N8429" i="6"/>
  <c r="N8430" i="6"/>
  <c r="N8431" i="6"/>
  <c r="N8432" i="6"/>
  <c r="N8433" i="6"/>
  <c r="N8434" i="6"/>
  <c r="N8435" i="6"/>
  <c r="N8436" i="6"/>
  <c r="N8437" i="6"/>
  <c r="N8438" i="6"/>
  <c r="N8439" i="6"/>
  <c r="N8440" i="6"/>
  <c r="N8441" i="6"/>
  <c r="N8442" i="6"/>
  <c r="N8443" i="6"/>
  <c r="N8444" i="6"/>
  <c r="N8445" i="6"/>
  <c r="N8446" i="6"/>
  <c r="N8447" i="6"/>
  <c r="N8448" i="6"/>
  <c r="N8449" i="6"/>
  <c r="N8450" i="6"/>
  <c r="N8451" i="6"/>
  <c r="N8452" i="6"/>
  <c r="N8453" i="6"/>
  <c r="N8454" i="6"/>
  <c r="N8455" i="6"/>
  <c r="N8456" i="6"/>
  <c r="N8457" i="6"/>
  <c r="N8458" i="6"/>
  <c r="N8459" i="6"/>
  <c r="N8460" i="6"/>
  <c r="N8461" i="6"/>
  <c r="N8462" i="6"/>
  <c r="N8463" i="6"/>
  <c r="N8464" i="6"/>
  <c r="N8465" i="6"/>
  <c r="N8466" i="6"/>
  <c r="N8467" i="6"/>
  <c r="N8468" i="6"/>
  <c r="N8469" i="6"/>
  <c r="N8470" i="6"/>
  <c r="N8471" i="6"/>
  <c r="N8472" i="6"/>
  <c r="N8473" i="6"/>
  <c r="N8474" i="6"/>
  <c r="N8475" i="6"/>
  <c r="N8476" i="6"/>
  <c r="N8477" i="6"/>
  <c r="N8478" i="6"/>
  <c r="N8479" i="6"/>
  <c r="N8480" i="6"/>
  <c r="N8481" i="6"/>
  <c r="N8482" i="6"/>
  <c r="N8483" i="6"/>
  <c r="N8484" i="6"/>
  <c r="N8485" i="6"/>
  <c r="N8486" i="6"/>
  <c r="N8487" i="6"/>
  <c r="N8488" i="6"/>
  <c r="N8489" i="6"/>
  <c r="N8490" i="6"/>
  <c r="N8491" i="6"/>
  <c r="N8492" i="6"/>
  <c r="N8493" i="6"/>
  <c r="N8494" i="6"/>
  <c r="N8495" i="6"/>
  <c r="N8496" i="6"/>
  <c r="N8497" i="6"/>
  <c r="N8498" i="6"/>
  <c r="N8499" i="6"/>
  <c r="N8500" i="6"/>
  <c r="N8501" i="6"/>
  <c r="N8502" i="6"/>
  <c r="N8503" i="6"/>
  <c r="N8504" i="6"/>
  <c r="N8505" i="6"/>
  <c r="N8506" i="6"/>
  <c r="N8507" i="6"/>
  <c r="N8508" i="6"/>
  <c r="N8509" i="6"/>
  <c r="N8510" i="6"/>
  <c r="N8511" i="6"/>
  <c r="N8512" i="6"/>
  <c r="N8513" i="6"/>
  <c r="N8514" i="6"/>
  <c r="N8515" i="6"/>
  <c r="N8516" i="6"/>
  <c r="N8517" i="6"/>
  <c r="N8518" i="6"/>
  <c r="N8519" i="6"/>
  <c r="N8520" i="6"/>
  <c r="N8521" i="6"/>
  <c r="N8522" i="6"/>
  <c r="N8523" i="6"/>
  <c r="N8524" i="6"/>
  <c r="N8525" i="6"/>
  <c r="N8526" i="6"/>
  <c r="N8527" i="6"/>
  <c r="N8528" i="6"/>
  <c r="N8529" i="6"/>
  <c r="N8530" i="6"/>
  <c r="N8531" i="6"/>
  <c r="N8532" i="6"/>
  <c r="N8533" i="6"/>
  <c r="N8534" i="6"/>
  <c r="N8535" i="6"/>
  <c r="N8536" i="6"/>
  <c r="N8537" i="6"/>
  <c r="N8538" i="6"/>
  <c r="N8539" i="6"/>
  <c r="N8540" i="6"/>
  <c r="N8541" i="6"/>
  <c r="N8542" i="6"/>
  <c r="N8543" i="6"/>
  <c r="N8544" i="6"/>
  <c r="N8545" i="6"/>
  <c r="N8546" i="6"/>
  <c r="N8547" i="6"/>
  <c r="N8548" i="6"/>
  <c r="N8549" i="6"/>
  <c r="N8550" i="6"/>
  <c r="N8551" i="6"/>
  <c r="N8552" i="6"/>
  <c r="N8553" i="6"/>
  <c r="N8554" i="6"/>
  <c r="N8555" i="6"/>
  <c r="N8556" i="6"/>
  <c r="N8557" i="6"/>
  <c r="N8558" i="6"/>
  <c r="N8559" i="6"/>
  <c r="N8560" i="6"/>
  <c r="N8561" i="6"/>
  <c r="N8562" i="6"/>
  <c r="N8563" i="6"/>
  <c r="N8564" i="6"/>
  <c r="N8565" i="6"/>
  <c r="N8566" i="6"/>
  <c r="N8567" i="6"/>
  <c r="N8568" i="6"/>
  <c r="N8569" i="6"/>
  <c r="N8570" i="6"/>
  <c r="N8571" i="6"/>
  <c r="N8572" i="6"/>
  <c r="N8573" i="6"/>
  <c r="N8574" i="6"/>
  <c r="N8575" i="6"/>
  <c r="N8576" i="6"/>
  <c r="N8577" i="6"/>
  <c r="N8578" i="6"/>
  <c r="N8579" i="6"/>
  <c r="N8580" i="6"/>
  <c r="N8581" i="6"/>
  <c r="N8582" i="6"/>
  <c r="N8583" i="6"/>
  <c r="N8584" i="6"/>
  <c r="N8585" i="6"/>
  <c r="N8586" i="6"/>
  <c r="N8587" i="6"/>
  <c r="N8588" i="6"/>
  <c r="N8589" i="6"/>
  <c r="N8590" i="6"/>
  <c r="N8591" i="6"/>
  <c r="N8592" i="6"/>
  <c r="N8593" i="6"/>
  <c r="N8594" i="6"/>
  <c r="N8595" i="6"/>
  <c r="N8596" i="6"/>
  <c r="N8597" i="6"/>
  <c r="N8598" i="6"/>
  <c r="N8599" i="6"/>
  <c r="N8600" i="6"/>
  <c r="N8601" i="6"/>
  <c r="N8602" i="6"/>
  <c r="N8603" i="6"/>
  <c r="N8604" i="6"/>
  <c r="N8605" i="6"/>
  <c r="N8606" i="6"/>
  <c r="N8607" i="6"/>
  <c r="N8608" i="6"/>
  <c r="N8609" i="6"/>
  <c r="N8610" i="6"/>
  <c r="N8611" i="6"/>
  <c r="N8612" i="6"/>
  <c r="N8613" i="6"/>
  <c r="N8614" i="6"/>
  <c r="N8615" i="6"/>
  <c r="N8616" i="6"/>
  <c r="N8617" i="6"/>
  <c r="N8618" i="6"/>
  <c r="N8619" i="6"/>
  <c r="N8620" i="6"/>
  <c r="N8621" i="6"/>
  <c r="N8622" i="6"/>
  <c r="N8623" i="6"/>
  <c r="N8624" i="6"/>
  <c r="N8625" i="6"/>
  <c r="N8626" i="6"/>
  <c r="N8627" i="6"/>
  <c r="N8628" i="6"/>
  <c r="N8629" i="6"/>
  <c r="N8630" i="6"/>
  <c r="N8631" i="6"/>
  <c r="N8632" i="6"/>
  <c r="N8633" i="6"/>
  <c r="N8634" i="6"/>
  <c r="N8635" i="6"/>
  <c r="N8636" i="6"/>
  <c r="N8637" i="6"/>
  <c r="N8638" i="6"/>
  <c r="N8639" i="6"/>
  <c r="N8640" i="6"/>
  <c r="N8641" i="6"/>
  <c r="N8642" i="6"/>
  <c r="N8643" i="6"/>
  <c r="N8644" i="6"/>
  <c r="N8645" i="6"/>
  <c r="N8646" i="6"/>
  <c r="N8647" i="6"/>
  <c r="N8648" i="6"/>
  <c r="N8649" i="6"/>
  <c r="N8650" i="6"/>
  <c r="N8651" i="6"/>
  <c r="N8652" i="6"/>
  <c r="N8653" i="6"/>
  <c r="N8654" i="6"/>
  <c r="N8655" i="6"/>
  <c r="N8656" i="6"/>
  <c r="N8657" i="6"/>
  <c r="N8658" i="6"/>
  <c r="N8659" i="6"/>
  <c r="N8660" i="6"/>
  <c r="N8661" i="6"/>
  <c r="N8662" i="6"/>
  <c r="N8663" i="6"/>
  <c r="N8664" i="6"/>
  <c r="N8665" i="6"/>
  <c r="N8666" i="6"/>
  <c r="N8667" i="6"/>
  <c r="N8668" i="6"/>
  <c r="N8669" i="6"/>
  <c r="N8670" i="6"/>
  <c r="N8671" i="6"/>
  <c r="N8672" i="6"/>
  <c r="N8673" i="6"/>
  <c r="N8674" i="6"/>
  <c r="N8675" i="6"/>
  <c r="N8676" i="6"/>
  <c r="N8677" i="6"/>
  <c r="N8678" i="6"/>
  <c r="N8679" i="6"/>
  <c r="N8680" i="6"/>
  <c r="N8681" i="6"/>
  <c r="N8682" i="6"/>
  <c r="N8683" i="6"/>
  <c r="N8684" i="6"/>
  <c r="N8685" i="6"/>
  <c r="N8686" i="6"/>
  <c r="N8687" i="6"/>
  <c r="N8688" i="6"/>
  <c r="N8689" i="6"/>
  <c r="N8690" i="6"/>
  <c r="N8691" i="6"/>
  <c r="N8692" i="6"/>
  <c r="N8693" i="6"/>
  <c r="N8694" i="6"/>
  <c r="N8695" i="6"/>
  <c r="N8696" i="6"/>
  <c r="N8697" i="6"/>
  <c r="N8698" i="6"/>
  <c r="N8699" i="6"/>
  <c r="N8700" i="6"/>
  <c r="N8701" i="6"/>
  <c r="N8702" i="6"/>
  <c r="N8703" i="6"/>
  <c r="N8704" i="6"/>
  <c r="N8705" i="6"/>
  <c r="N8706" i="6"/>
  <c r="N8707" i="6"/>
  <c r="N8708" i="6"/>
  <c r="N8709" i="6"/>
  <c r="N8710" i="6"/>
  <c r="N8711" i="6"/>
  <c r="N8712" i="6"/>
  <c r="N8713" i="6"/>
  <c r="N8714" i="6"/>
  <c r="N8715" i="6"/>
  <c r="N8716" i="6"/>
  <c r="N8717" i="6"/>
  <c r="N8718" i="6"/>
  <c r="N8719" i="6"/>
  <c r="N8720" i="6"/>
  <c r="N8721" i="6"/>
  <c r="N8722" i="6"/>
  <c r="N8723" i="6"/>
  <c r="N8724" i="6"/>
  <c r="N8725" i="6"/>
  <c r="N8726" i="6"/>
  <c r="N8727" i="6"/>
  <c r="N8728" i="6"/>
  <c r="N8729" i="6"/>
  <c r="N8730" i="6"/>
  <c r="N8731" i="6"/>
  <c r="N8732" i="6"/>
  <c r="N8733" i="6"/>
  <c r="N8734" i="6"/>
  <c r="N8735" i="6"/>
  <c r="N8736" i="6"/>
  <c r="N8737" i="6"/>
  <c r="N8738" i="6"/>
  <c r="N8739" i="6"/>
  <c r="N8740" i="6"/>
  <c r="N8741" i="6"/>
  <c r="N8742" i="6"/>
  <c r="N8743" i="6"/>
  <c r="N8744" i="6"/>
  <c r="N8745" i="6"/>
  <c r="N8746" i="6"/>
  <c r="N8747" i="6"/>
  <c r="N8748" i="6"/>
  <c r="N8749" i="6"/>
  <c r="N8750" i="6"/>
  <c r="N8751" i="6"/>
  <c r="N8752" i="6"/>
  <c r="N8753" i="6"/>
  <c r="N8754" i="6"/>
  <c r="N8755" i="6"/>
  <c r="N8756" i="6"/>
  <c r="N8757" i="6"/>
  <c r="N8758" i="6"/>
  <c r="N8759" i="6"/>
  <c r="N8760" i="6"/>
  <c r="N8761" i="6"/>
  <c r="N8762" i="6"/>
  <c r="N8763" i="6"/>
  <c r="N8764" i="6"/>
  <c r="N8765" i="6"/>
  <c r="N8766" i="6"/>
  <c r="N8767" i="6"/>
  <c r="N8768" i="6"/>
  <c r="N8769" i="6"/>
  <c r="N8770" i="6"/>
  <c r="N8771" i="6"/>
  <c r="N8772" i="6"/>
  <c r="N8773" i="6"/>
  <c r="N8774" i="6"/>
  <c r="N8775" i="6"/>
  <c r="N8776" i="6"/>
  <c r="N8777" i="6"/>
  <c r="N8778" i="6"/>
  <c r="N8779" i="6"/>
  <c r="N8780" i="6"/>
  <c r="N8781" i="6"/>
  <c r="N8782" i="6"/>
  <c r="N8783" i="6"/>
  <c r="N8784" i="6"/>
  <c r="N8785" i="6"/>
  <c r="N8786" i="6"/>
  <c r="N8787" i="6"/>
  <c r="N8788" i="6"/>
  <c r="N8789" i="6"/>
  <c r="N8790" i="6"/>
  <c r="N8791" i="6"/>
  <c r="N8792" i="6"/>
  <c r="N8793" i="6"/>
  <c r="N8794" i="6"/>
  <c r="N8795" i="6"/>
  <c r="N8796" i="6"/>
  <c r="N8797" i="6"/>
  <c r="N8798" i="6"/>
  <c r="N8799" i="6"/>
  <c r="N8800" i="6"/>
  <c r="N8801" i="6"/>
  <c r="N8802" i="6"/>
  <c r="N8803" i="6"/>
  <c r="N8804" i="6"/>
  <c r="N8805" i="6"/>
  <c r="N8806" i="6"/>
  <c r="N8807" i="6"/>
  <c r="N8808" i="6"/>
  <c r="N8809" i="6"/>
  <c r="N8810" i="6"/>
  <c r="N8811" i="6"/>
  <c r="N8812" i="6"/>
  <c r="N8813" i="6"/>
  <c r="N8814" i="6"/>
  <c r="N8815" i="6"/>
  <c r="N8816" i="6"/>
  <c r="N8817" i="6"/>
  <c r="N8818" i="6"/>
  <c r="N8819" i="6"/>
  <c r="N8820" i="6"/>
  <c r="N8821" i="6"/>
  <c r="N8822" i="6"/>
  <c r="N8823" i="6"/>
  <c r="N8824" i="6"/>
  <c r="N8825" i="6"/>
  <c r="N8826" i="6"/>
  <c r="N8827" i="6"/>
  <c r="N8828" i="6"/>
  <c r="N8829" i="6"/>
  <c r="N8830" i="6"/>
  <c r="N8831" i="6"/>
  <c r="N8832" i="6"/>
  <c r="N8833" i="6"/>
  <c r="N8834" i="6"/>
  <c r="N8835" i="6"/>
  <c r="N8836" i="6"/>
  <c r="N8837" i="6"/>
  <c r="N8838" i="6"/>
  <c r="N8839" i="6"/>
  <c r="N8840" i="6"/>
  <c r="N8841" i="6"/>
  <c r="N8842" i="6"/>
  <c r="N8843" i="6"/>
  <c r="N8844" i="6"/>
  <c r="N8845" i="6"/>
  <c r="N8846" i="6"/>
  <c r="N8847" i="6"/>
  <c r="N8848" i="6"/>
  <c r="N8849" i="6"/>
  <c r="N8850" i="6"/>
  <c r="N8851" i="6"/>
  <c r="N8852" i="6"/>
  <c r="N8853" i="6"/>
  <c r="N8854" i="6"/>
  <c r="N8855" i="6"/>
  <c r="N8856" i="6"/>
  <c r="N8857" i="6"/>
  <c r="N8858" i="6"/>
  <c r="N8859" i="6"/>
  <c r="N8860" i="6"/>
  <c r="N8861" i="6"/>
  <c r="N8862" i="6"/>
  <c r="N8863" i="6"/>
  <c r="N8864" i="6"/>
  <c r="N8865" i="6"/>
  <c r="N8866" i="6"/>
  <c r="N8867" i="6"/>
  <c r="N8868" i="6"/>
  <c r="N8869" i="6"/>
  <c r="N8870" i="6"/>
  <c r="N8871" i="6"/>
  <c r="N8872" i="6"/>
  <c r="N8873" i="6"/>
  <c r="N8874" i="6"/>
  <c r="N8875" i="6"/>
  <c r="N8876" i="6"/>
  <c r="N8877" i="6"/>
  <c r="N8878" i="6"/>
  <c r="N8879" i="6"/>
  <c r="N8880" i="6"/>
  <c r="N8881" i="6"/>
  <c r="N8882" i="6"/>
  <c r="N8883" i="6"/>
  <c r="N8884" i="6"/>
  <c r="N8885" i="6"/>
  <c r="N8886" i="6"/>
  <c r="N8887" i="6"/>
  <c r="N8888" i="6"/>
  <c r="N8889" i="6"/>
  <c r="N8890" i="6"/>
  <c r="N8891" i="6"/>
  <c r="N8892" i="6"/>
  <c r="N8893" i="6"/>
  <c r="N8894" i="6"/>
  <c r="N8895" i="6"/>
  <c r="N8896" i="6"/>
  <c r="N8897" i="6"/>
  <c r="N8898" i="6"/>
  <c r="N8899" i="6"/>
  <c r="N8900" i="6"/>
  <c r="N8901" i="6"/>
  <c r="N8902" i="6"/>
  <c r="N8903" i="6"/>
  <c r="N8904" i="6"/>
  <c r="N8905" i="6"/>
  <c r="N8906" i="6"/>
  <c r="N8907" i="6"/>
  <c r="N8908" i="6"/>
  <c r="N8909" i="6"/>
  <c r="N8910" i="6"/>
  <c r="N8911" i="6"/>
  <c r="N8912" i="6"/>
  <c r="N8913" i="6"/>
  <c r="N8914" i="6"/>
  <c r="N8915" i="6"/>
  <c r="N8916" i="6"/>
  <c r="N8917" i="6"/>
  <c r="N8918" i="6"/>
  <c r="N8919" i="6"/>
  <c r="N8920" i="6"/>
  <c r="N8921" i="6"/>
  <c r="N8922" i="6"/>
  <c r="N8923" i="6"/>
  <c r="N8924" i="6"/>
  <c r="N8925" i="6"/>
  <c r="N8926" i="6"/>
  <c r="N8927" i="6"/>
  <c r="N8928" i="6"/>
  <c r="N8929" i="6"/>
  <c r="N8930" i="6"/>
  <c r="N8931" i="6"/>
  <c r="N8932" i="6"/>
  <c r="N8933" i="6"/>
  <c r="N8934" i="6"/>
  <c r="N8935" i="6"/>
  <c r="N8936" i="6"/>
  <c r="N8937" i="6"/>
  <c r="N8938" i="6"/>
  <c r="N8939" i="6"/>
  <c r="N8940" i="6"/>
  <c r="N8941" i="6"/>
  <c r="N8942" i="6"/>
  <c r="N8943" i="6"/>
  <c r="N8944" i="6"/>
  <c r="N8945" i="6"/>
  <c r="N8946" i="6"/>
  <c r="N8947" i="6"/>
  <c r="N8948" i="6"/>
  <c r="N8949" i="6"/>
  <c r="N8950" i="6"/>
  <c r="N8951" i="6"/>
  <c r="N8952" i="6"/>
  <c r="N8953" i="6"/>
  <c r="N8954" i="6"/>
  <c r="N8955" i="6"/>
  <c r="N8956" i="6"/>
  <c r="N8957" i="6"/>
  <c r="N8958" i="6"/>
  <c r="N8959" i="6"/>
  <c r="N8960" i="6"/>
  <c r="N8961" i="6"/>
  <c r="N8962" i="6"/>
  <c r="N8963" i="6"/>
  <c r="N8964" i="6"/>
  <c r="N8965" i="6"/>
  <c r="N8966" i="6"/>
  <c r="N8967" i="6"/>
  <c r="N8968" i="6"/>
  <c r="N8969" i="6"/>
  <c r="N8970" i="6"/>
  <c r="N8971" i="6"/>
  <c r="N8972" i="6"/>
  <c r="N8973" i="6"/>
  <c r="N8974" i="6"/>
  <c r="N8975" i="6"/>
  <c r="N8976" i="6"/>
  <c r="N8977" i="6"/>
  <c r="N8978" i="6"/>
  <c r="N8979" i="6"/>
  <c r="N8980" i="6"/>
  <c r="N8981" i="6"/>
  <c r="N8982" i="6"/>
  <c r="N8983" i="6"/>
  <c r="N8984" i="6"/>
  <c r="N8985" i="6"/>
  <c r="N8986" i="6"/>
  <c r="N8987" i="6"/>
  <c r="N8988" i="6"/>
  <c r="N8989" i="6"/>
  <c r="N8990" i="6"/>
  <c r="N8991" i="6"/>
  <c r="N8992" i="6"/>
  <c r="N8993" i="6"/>
  <c r="N8994" i="6"/>
  <c r="N8995" i="6"/>
  <c r="N8996" i="6"/>
  <c r="N8997" i="6"/>
  <c r="N8998" i="6"/>
  <c r="N8999" i="6"/>
  <c r="N9000" i="6"/>
  <c r="N9001" i="6"/>
  <c r="N9002" i="6"/>
  <c r="N9003" i="6"/>
  <c r="N9004" i="6"/>
  <c r="N9005" i="6"/>
  <c r="N9006" i="6"/>
  <c r="N9007" i="6"/>
  <c r="N9008" i="6"/>
  <c r="N9009" i="6"/>
  <c r="N9010" i="6"/>
  <c r="N9011" i="6"/>
  <c r="N9012" i="6"/>
  <c r="N9013" i="6"/>
  <c r="N9014" i="6"/>
  <c r="N9015" i="6"/>
  <c r="N9016" i="6"/>
  <c r="N9017" i="6"/>
  <c r="N9018" i="6"/>
  <c r="N9019" i="6"/>
  <c r="N9020" i="6"/>
  <c r="N9021" i="6"/>
  <c r="N9022" i="6"/>
  <c r="N9023" i="6"/>
  <c r="N9024" i="6"/>
  <c r="N9025" i="6"/>
  <c r="N9026" i="6"/>
  <c r="N9027" i="6"/>
  <c r="N9028" i="6"/>
  <c r="N9029" i="6"/>
  <c r="N9030" i="6"/>
  <c r="N9031" i="6"/>
  <c r="N9032" i="6"/>
  <c r="N9033" i="6"/>
  <c r="N9034" i="6"/>
  <c r="N9035" i="6"/>
  <c r="N9036" i="6"/>
  <c r="N9037" i="6"/>
  <c r="N9038" i="6"/>
  <c r="N9039" i="6"/>
  <c r="N9040" i="6"/>
  <c r="N9041" i="6"/>
  <c r="N9042" i="6"/>
  <c r="N9043" i="6"/>
  <c r="N9044" i="6"/>
  <c r="N9045" i="6"/>
  <c r="N9046" i="6"/>
  <c r="N9047" i="6"/>
  <c r="N9048" i="6"/>
  <c r="N9049" i="6"/>
  <c r="N9050" i="6"/>
  <c r="N9051" i="6"/>
  <c r="N9052" i="6"/>
  <c r="N9053" i="6"/>
  <c r="N9054" i="6"/>
  <c r="N9055" i="6"/>
  <c r="N9056" i="6"/>
  <c r="N9057" i="6"/>
  <c r="N9058" i="6"/>
  <c r="N9059" i="6"/>
  <c r="N9060" i="6"/>
  <c r="N9061" i="6"/>
  <c r="N9062" i="6"/>
  <c r="N9063" i="6"/>
  <c r="N9064" i="6"/>
  <c r="N9065" i="6"/>
  <c r="N9066" i="6"/>
  <c r="N9067" i="6"/>
  <c r="N9068" i="6"/>
  <c r="N9069" i="6"/>
  <c r="N9070" i="6"/>
  <c r="N9071" i="6"/>
  <c r="N9072" i="6"/>
  <c r="N9073" i="6"/>
  <c r="N9074" i="6"/>
  <c r="N9075" i="6"/>
  <c r="N9076" i="6"/>
  <c r="N9077" i="6"/>
  <c r="N9078" i="6"/>
  <c r="N9079" i="6"/>
  <c r="N9080" i="6"/>
  <c r="N9081" i="6"/>
  <c r="N9082" i="6"/>
  <c r="N9083" i="6"/>
  <c r="N9084" i="6"/>
  <c r="N9085" i="6"/>
  <c r="N9086" i="6"/>
  <c r="N9087" i="6"/>
  <c r="N9088" i="6"/>
  <c r="N9089" i="6"/>
  <c r="N9090" i="6"/>
  <c r="N9091" i="6"/>
  <c r="N9092" i="6"/>
  <c r="N9093" i="6"/>
  <c r="N9094" i="6"/>
  <c r="N9095" i="6"/>
  <c r="N9096" i="6"/>
  <c r="N9097" i="6"/>
  <c r="N9098" i="6"/>
  <c r="N9099" i="6"/>
  <c r="N9100" i="6"/>
  <c r="N9101" i="6"/>
  <c r="N9102" i="6"/>
  <c r="N9103" i="6"/>
  <c r="N9104" i="6"/>
  <c r="N9105" i="6"/>
  <c r="N9106" i="6"/>
  <c r="N9107" i="6"/>
  <c r="N9108" i="6"/>
  <c r="N9109" i="6"/>
  <c r="N9110" i="6"/>
  <c r="N9111" i="6"/>
  <c r="N9112" i="6"/>
  <c r="N9113" i="6"/>
  <c r="N9114" i="6"/>
  <c r="N9115" i="6"/>
  <c r="N9116" i="6"/>
  <c r="N9117" i="6"/>
  <c r="N9118" i="6"/>
  <c r="N9119" i="6"/>
  <c r="N9120" i="6"/>
  <c r="N9121" i="6"/>
  <c r="N9122" i="6"/>
  <c r="N9123" i="6"/>
  <c r="N9124" i="6"/>
  <c r="N9125" i="6"/>
  <c r="N9126" i="6"/>
  <c r="N9127" i="6"/>
  <c r="N9128" i="6"/>
  <c r="N9129" i="6"/>
  <c r="N9130" i="6"/>
  <c r="N9131" i="6"/>
  <c r="N9132" i="6"/>
  <c r="N9133" i="6"/>
  <c r="N9134" i="6"/>
  <c r="N9135" i="6"/>
  <c r="N9136" i="6"/>
  <c r="N9137" i="6"/>
  <c r="N9138" i="6"/>
  <c r="N9139" i="6"/>
  <c r="N9140" i="6"/>
  <c r="N9141" i="6"/>
  <c r="N9142" i="6"/>
  <c r="N9143" i="6"/>
  <c r="N9144" i="6"/>
  <c r="N9145" i="6"/>
  <c r="N9146" i="6"/>
  <c r="N9147" i="6"/>
  <c r="N9148" i="6"/>
  <c r="N9149" i="6"/>
  <c r="N9150" i="6"/>
  <c r="N9151" i="6"/>
  <c r="N9152" i="6"/>
  <c r="N9153" i="6"/>
  <c r="N9154" i="6"/>
  <c r="N9155" i="6"/>
  <c r="N9156" i="6"/>
  <c r="N9157" i="6"/>
  <c r="N9158" i="6"/>
  <c r="N9159" i="6"/>
  <c r="N9160" i="6"/>
  <c r="N9161" i="6"/>
  <c r="N9162" i="6"/>
  <c r="N9163" i="6"/>
  <c r="N9164" i="6"/>
  <c r="N9165" i="6"/>
  <c r="N9166" i="6"/>
  <c r="N9167" i="6"/>
  <c r="N9168" i="6"/>
  <c r="N9169" i="6"/>
  <c r="N9170" i="6"/>
  <c r="N9171" i="6"/>
  <c r="N9172" i="6"/>
  <c r="N9173" i="6"/>
  <c r="N9174" i="6"/>
  <c r="N9175" i="6"/>
  <c r="N9176" i="6"/>
  <c r="N9177" i="6"/>
  <c r="N9178" i="6"/>
  <c r="N9179" i="6"/>
  <c r="N9180" i="6"/>
  <c r="N9181" i="6"/>
  <c r="N9182" i="6"/>
  <c r="N9183" i="6"/>
  <c r="N9184" i="6"/>
  <c r="N9185" i="6"/>
  <c r="N9186" i="6"/>
  <c r="N9187" i="6"/>
  <c r="N9188" i="6"/>
  <c r="N9189" i="6"/>
  <c r="N9190" i="6"/>
  <c r="N9191" i="6"/>
  <c r="N9192" i="6"/>
  <c r="N9193" i="6"/>
  <c r="N9194" i="6"/>
  <c r="N9195" i="6"/>
  <c r="N9196" i="6"/>
  <c r="N9197" i="6"/>
  <c r="N9198" i="6"/>
  <c r="N9199" i="6"/>
  <c r="N9200" i="6"/>
  <c r="N9201" i="6"/>
  <c r="N9202" i="6"/>
  <c r="N9203" i="6"/>
  <c r="N9204" i="6"/>
  <c r="N9205" i="6"/>
  <c r="N9206" i="6"/>
  <c r="N9207" i="6"/>
  <c r="N9208" i="6"/>
  <c r="N9209" i="6"/>
  <c r="N9210" i="6"/>
  <c r="N9211" i="6"/>
  <c r="N9212" i="6"/>
  <c r="N9213" i="6"/>
  <c r="N9214" i="6"/>
  <c r="N9215" i="6"/>
  <c r="N9216" i="6"/>
  <c r="N9217" i="6"/>
  <c r="N9218" i="6"/>
  <c r="N9219" i="6"/>
  <c r="N9220" i="6"/>
  <c r="N9221" i="6"/>
  <c r="N9222" i="6"/>
  <c r="N9223" i="6"/>
  <c r="N9224" i="6"/>
  <c r="N9225" i="6"/>
  <c r="N9226" i="6"/>
  <c r="N9227" i="6"/>
  <c r="N9228" i="6"/>
  <c r="N9229" i="6"/>
  <c r="N9230" i="6"/>
  <c r="N9231" i="6"/>
  <c r="N9232" i="6"/>
  <c r="N9233" i="6"/>
  <c r="N9234" i="6"/>
  <c r="N9235" i="6"/>
  <c r="N9236" i="6"/>
  <c r="N9237" i="6"/>
  <c r="N9238" i="6"/>
  <c r="N9239" i="6"/>
  <c r="N9240" i="6"/>
  <c r="N9241" i="6"/>
  <c r="N9242" i="6"/>
  <c r="N9243" i="6"/>
  <c r="N9244" i="6"/>
  <c r="N9245" i="6"/>
  <c r="N9246" i="6"/>
  <c r="N9247" i="6"/>
  <c r="N9248" i="6"/>
  <c r="N9249" i="6"/>
  <c r="N9250" i="6"/>
  <c r="N9251" i="6"/>
  <c r="N9252" i="6"/>
  <c r="N9253" i="6"/>
  <c r="N9254" i="6"/>
  <c r="N9255" i="6"/>
  <c r="N9256" i="6"/>
  <c r="N9257" i="6"/>
  <c r="N9258" i="6"/>
  <c r="N9259" i="6"/>
  <c r="N9260" i="6"/>
  <c r="N9261" i="6"/>
  <c r="N9262" i="6"/>
  <c r="N9263" i="6"/>
  <c r="N9264" i="6"/>
  <c r="N9265" i="6"/>
  <c r="N9266" i="6"/>
  <c r="N9267" i="6"/>
  <c r="N9268" i="6"/>
  <c r="N9269" i="6"/>
  <c r="N9270" i="6"/>
  <c r="N9271" i="6"/>
  <c r="N9272" i="6"/>
  <c r="N9273" i="6"/>
  <c r="N9274" i="6"/>
  <c r="N9275" i="6"/>
  <c r="N9276" i="6"/>
  <c r="N9277" i="6"/>
  <c r="N9278" i="6"/>
  <c r="N9279" i="6"/>
  <c r="N9280" i="6"/>
  <c r="N9281" i="6"/>
  <c r="N9282" i="6"/>
  <c r="N9283" i="6"/>
  <c r="N9284" i="6"/>
  <c r="N9285" i="6"/>
  <c r="N9286" i="6"/>
  <c r="N9287" i="6"/>
  <c r="N9288" i="6"/>
  <c r="N9289" i="6"/>
  <c r="N9290" i="6"/>
  <c r="N9291" i="6"/>
  <c r="N9292" i="6"/>
  <c r="N9293" i="6"/>
  <c r="N9294" i="6"/>
  <c r="N9295" i="6"/>
  <c r="N9296" i="6"/>
  <c r="N9297" i="6"/>
  <c r="N9298" i="6"/>
  <c r="N9299" i="6"/>
  <c r="N9300" i="6"/>
  <c r="N9301" i="6"/>
  <c r="N9302" i="6"/>
  <c r="N9303" i="6"/>
  <c r="N9304" i="6"/>
  <c r="N9305" i="6"/>
  <c r="N9306" i="6"/>
  <c r="N9307" i="6"/>
  <c r="N9308" i="6"/>
  <c r="N9309" i="6"/>
  <c r="N9310" i="6"/>
  <c r="N9311" i="6"/>
  <c r="N9312" i="6"/>
  <c r="N9313" i="6"/>
  <c r="N9314" i="6"/>
  <c r="N9315" i="6"/>
  <c r="N9316" i="6"/>
  <c r="N9317" i="6"/>
  <c r="N9318" i="6"/>
  <c r="N9319" i="6"/>
  <c r="N9320" i="6"/>
  <c r="N9321" i="6"/>
  <c r="N9322" i="6"/>
  <c r="N9323" i="6"/>
  <c r="N9324" i="6"/>
  <c r="N9325" i="6"/>
  <c r="N9326" i="6"/>
  <c r="N9327" i="6"/>
  <c r="N9328" i="6"/>
  <c r="N9329" i="6"/>
  <c r="N9330" i="6"/>
  <c r="N9331" i="6"/>
  <c r="N9332" i="6"/>
  <c r="N9333" i="6"/>
  <c r="N9334" i="6"/>
  <c r="N9335" i="6"/>
  <c r="N9336" i="6"/>
  <c r="N9337" i="6"/>
  <c r="N9338" i="6"/>
  <c r="N9339" i="6"/>
  <c r="N9340" i="6"/>
  <c r="N9341" i="6"/>
  <c r="N9342" i="6"/>
  <c r="N9343" i="6"/>
  <c r="N9344" i="6"/>
  <c r="N9345" i="6"/>
  <c r="N9346" i="6"/>
  <c r="N9347" i="6"/>
  <c r="N9348" i="6"/>
  <c r="N9349" i="6"/>
  <c r="N9350" i="6"/>
  <c r="N9351" i="6"/>
  <c r="N9352" i="6"/>
  <c r="N9353" i="6"/>
  <c r="N9354" i="6"/>
  <c r="N9355" i="6"/>
  <c r="N9356" i="6"/>
  <c r="N9357" i="6"/>
  <c r="N9358" i="6"/>
  <c r="N9359" i="6"/>
  <c r="N9360" i="6"/>
  <c r="N9361" i="6"/>
  <c r="N9362" i="6"/>
  <c r="N9363" i="6"/>
  <c r="N9364" i="6"/>
  <c r="N9365" i="6"/>
  <c r="N9366" i="6"/>
  <c r="N9367" i="6"/>
  <c r="N9368" i="6"/>
  <c r="N9369" i="6"/>
  <c r="N9370" i="6"/>
  <c r="N9371" i="6"/>
  <c r="N9372" i="6"/>
  <c r="N9373" i="6"/>
  <c r="N9374" i="6"/>
  <c r="N9375" i="6"/>
  <c r="N9376" i="6"/>
  <c r="N9377" i="6"/>
  <c r="N9378" i="6"/>
  <c r="N9379" i="6"/>
  <c r="N9380" i="6"/>
  <c r="N9381" i="6"/>
  <c r="N9382" i="6"/>
  <c r="N9383" i="6"/>
  <c r="N9384" i="6"/>
  <c r="N9385" i="6"/>
  <c r="N9386" i="6"/>
  <c r="N9387" i="6"/>
  <c r="N9388" i="6"/>
  <c r="N9389" i="6"/>
  <c r="N9390" i="6"/>
  <c r="N9391" i="6"/>
  <c r="N9392" i="6"/>
  <c r="N9393" i="6"/>
  <c r="N9394" i="6"/>
  <c r="N9395" i="6"/>
  <c r="N9396" i="6"/>
  <c r="N9397" i="6"/>
  <c r="N9398" i="6"/>
  <c r="N9399" i="6"/>
  <c r="N9400" i="6"/>
  <c r="N9401" i="6"/>
  <c r="N9402" i="6"/>
  <c r="N9403" i="6"/>
  <c r="N9404" i="6"/>
  <c r="N9405" i="6"/>
  <c r="N9406" i="6"/>
  <c r="N9407" i="6"/>
  <c r="N9408" i="6"/>
  <c r="N9409" i="6"/>
  <c r="N9410" i="6"/>
  <c r="N9411" i="6"/>
  <c r="N9412" i="6"/>
  <c r="N9413" i="6"/>
  <c r="N9414" i="6"/>
  <c r="N9415" i="6"/>
  <c r="N9416" i="6"/>
  <c r="N9417" i="6"/>
  <c r="N9418" i="6"/>
  <c r="N9419" i="6"/>
  <c r="N9420" i="6"/>
  <c r="N9421" i="6"/>
  <c r="N9422" i="6"/>
  <c r="N9423" i="6"/>
  <c r="N9424" i="6"/>
  <c r="N9425" i="6"/>
  <c r="N9426" i="6"/>
  <c r="N9427" i="6"/>
  <c r="N9428" i="6"/>
  <c r="N9429" i="6"/>
  <c r="N9430" i="6"/>
  <c r="N9431" i="6"/>
  <c r="N9432" i="6"/>
  <c r="N9433" i="6"/>
  <c r="N9434" i="6"/>
  <c r="N9435" i="6"/>
  <c r="N9436" i="6"/>
  <c r="N9437" i="6"/>
  <c r="N9438" i="6"/>
  <c r="N9439" i="6"/>
  <c r="N9440" i="6"/>
  <c r="N9441" i="6"/>
  <c r="N9442" i="6"/>
  <c r="N9443" i="6"/>
  <c r="N9444" i="6"/>
  <c r="N9445" i="6"/>
  <c r="N9446" i="6"/>
  <c r="N9447" i="6"/>
  <c r="N9448" i="6"/>
  <c r="N9449" i="6"/>
  <c r="N9450" i="6"/>
  <c r="N9451" i="6"/>
  <c r="N9452" i="6"/>
  <c r="N9453" i="6"/>
  <c r="N9454" i="6"/>
  <c r="N9455" i="6"/>
  <c r="N9456" i="6"/>
  <c r="N9457" i="6"/>
  <c r="N9458" i="6"/>
  <c r="N9459" i="6"/>
  <c r="N9460" i="6"/>
  <c r="N9461" i="6"/>
  <c r="N9462" i="6"/>
  <c r="N9463" i="6"/>
  <c r="N9464" i="6"/>
  <c r="N9465" i="6"/>
  <c r="N9466" i="6"/>
  <c r="N9467" i="6"/>
  <c r="N9468" i="6"/>
  <c r="N9469" i="6"/>
  <c r="N9470" i="6"/>
  <c r="N9471" i="6"/>
  <c r="N9472" i="6"/>
  <c r="N9473" i="6"/>
  <c r="N9474" i="6"/>
  <c r="N9475" i="6"/>
  <c r="N9476" i="6"/>
  <c r="N9477" i="6"/>
  <c r="N9478" i="6"/>
  <c r="N9479" i="6"/>
  <c r="N9480" i="6"/>
  <c r="N9481" i="6"/>
  <c r="N9482" i="6"/>
  <c r="N9483" i="6"/>
  <c r="N9484" i="6"/>
  <c r="N9485" i="6"/>
  <c r="N9486" i="6"/>
  <c r="N9487" i="6"/>
  <c r="N9488" i="6"/>
  <c r="N9489" i="6"/>
  <c r="N9490" i="6"/>
  <c r="N9491" i="6"/>
  <c r="N9492" i="6"/>
  <c r="N9493" i="6"/>
  <c r="N9494" i="6"/>
  <c r="N9495" i="6"/>
  <c r="N9496" i="6"/>
  <c r="N9497" i="6"/>
  <c r="N9498" i="6"/>
  <c r="N9499" i="6"/>
  <c r="N9500" i="6"/>
  <c r="N9501" i="6"/>
  <c r="N9502" i="6"/>
  <c r="N9503" i="6"/>
  <c r="N9504" i="6"/>
  <c r="N9505" i="6"/>
  <c r="N9506" i="6"/>
  <c r="N9507" i="6"/>
  <c r="N9508" i="6"/>
  <c r="N9509" i="6"/>
  <c r="N9510" i="6"/>
  <c r="N9511" i="6"/>
  <c r="N9512" i="6"/>
  <c r="N9513" i="6"/>
  <c r="N9514" i="6"/>
  <c r="N9515" i="6"/>
  <c r="N9516" i="6"/>
  <c r="N9517" i="6"/>
  <c r="N9518" i="6"/>
  <c r="N9519" i="6"/>
  <c r="N9520" i="6"/>
  <c r="N9521" i="6"/>
  <c r="N9522" i="6"/>
  <c r="N9523" i="6"/>
  <c r="N9524" i="6"/>
  <c r="N9525" i="6"/>
  <c r="N9526" i="6"/>
  <c r="N9527" i="6"/>
  <c r="N9528" i="6"/>
  <c r="N9529" i="6"/>
  <c r="N9530" i="6"/>
  <c r="N9531" i="6"/>
  <c r="N9532" i="6"/>
  <c r="N9533" i="6"/>
  <c r="N9534" i="6"/>
  <c r="N9535" i="6"/>
  <c r="N9536" i="6"/>
  <c r="N9537" i="6"/>
  <c r="N9538" i="6"/>
  <c r="N9539" i="6"/>
  <c r="N9540" i="6"/>
  <c r="N9541" i="6"/>
  <c r="N9542" i="6"/>
  <c r="N9543" i="6"/>
  <c r="N9544" i="6"/>
  <c r="N9545" i="6"/>
  <c r="N9546" i="6"/>
  <c r="N9547" i="6"/>
  <c r="N9548" i="6"/>
  <c r="N9549" i="6"/>
  <c r="N9550" i="6"/>
  <c r="N9551" i="6"/>
  <c r="N9552" i="6"/>
  <c r="N9553" i="6"/>
  <c r="N9554" i="6"/>
  <c r="N9555" i="6"/>
  <c r="N9556" i="6"/>
  <c r="N9557" i="6"/>
  <c r="N9558" i="6"/>
  <c r="N9559" i="6"/>
  <c r="N9560" i="6"/>
  <c r="N9561" i="6"/>
  <c r="N9562" i="6"/>
  <c r="N9563" i="6"/>
  <c r="N9564" i="6"/>
  <c r="N9565" i="6"/>
  <c r="N9566" i="6"/>
  <c r="N9567" i="6"/>
  <c r="N9568" i="6"/>
  <c r="N9569" i="6"/>
  <c r="N9570" i="6"/>
  <c r="N9571" i="6"/>
  <c r="N9572" i="6"/>
  <c r="N9573" i="6"/>
  <c r="N9574" i="6"/>
  <c r="N9575" i="6"/>
  <c r="N9576" i="6"/>
  <c r="N9577" i="6"/>
  <c r="N9578" i="6"/>
  <c r="N9579" i="6"/>
  <c r="N9580" i="6"/>
  <c r="N9581" i="6"/>
  <c r="N9582" i="6"/>
  <c r="N9583" i="6"/>
  <c r="N9584" i="6"/>
  <c r="N9585" i="6"/>
  <c r="N9586" i="6"/>
  <c r="N9587" i="6"/>
  <c r="N9588" i="6"/>
  <c r="N9589" i="6"/>
  <c r="N9590" i="6"/>
  <c r="N9591" i="6"/>
  <c r="N9592" i="6"/>
  <c r="N9593" i="6"/>
  <c r="N9594" i="6"/>
  <c r="N9595" i="6"/>
  <c r="N9596" i="6"/>
  <c r="N9597" i="6"/>
  <c r="N9598" i="6"/>
  <c r="N9599" i="6"/>
  <c r="N9600" i="6"/>
  <c r="N9601" i="6"/>
  <c r="N9602" i="6"/>
  <c r="N9603" i="6"/>
  <c r="N9604" i="6"/>
  <c r="N9605" i="6"/>
  <c r="N9606" i="6"/>
  <c r="N9607" i="6"/>
  <c r="N9608" i="6"/>
  <c r="N9609" i="6"/>
  <c r="N9610" i="6"/>
  <c r="N9611" i="6"/>
  <c r="N9612" i="6"/>
  <c r="N9613" i="6"/>
  <c r="N9614" i="6"/>
  <c r="N9615" i="6"/>
  <c r="N9616" i="6"/>
  <c r="N9617" i="6"/>
  <c r="N9618" i="6"/>
  <c r="N9619" i="6"/>
  <c r="N9620" i="6"/>
  <c r="N9621" i="6"/>
  <c r="N9622" i="6"/>
  <c r="N9623" i="6"/>
  <c r="N9624" i="6"/>
  <c r="N9625" i="6"/>
  <c r="N9626" i="6"/>
  <c r="N9627" i="6"/>
  <c r="N9628" i="6"/>
  <c r="N9629" i="6"/>
  <c r="N9630" i="6"/>
  <c r="N9631" i="6"/>
  <c r="N9632" i="6"/>
  <c r="N9633" i="6"/>
  <c r="N9634" i="6"/>
  <c r="N9635" i="6"/>
  <c r="N9636" i="6"/>
  <c r="N9637" i="6"/>
  <c r="N9638" i="6"/>
  <c r="N9639" i="6"/>
  <c r="N9640" i="6"/>
  <c r="N9641" i="6"/>
  <c r="N9642" i="6"/>
  <c r="N9643" i="6"/>
  <c r="N9644" i="6"/>
  <c r="N9645" i="6"/>
  <c r="N9646" i="6"/>
  <c r="N9647" i="6"/>
  <c r="N9648" i="6"/>
  <c r="N9649" i="6"/>
  <c r="N9650" i="6"/>
  <c r="N9651" i="6"/>
  <c r="N9652" i="6"/>
  <c r="N9653" i="6"/>
  <c r="N9654" i="6"/>
  <c r="N9655" i="6"/>
  <c r="N9656" i="6"/>
  <c r="N9657" i="6"/>
  <c r="N9658" i="6"/>
  <c r="N9659" i="6"/>
  <c r="N9660" i="6"/>
  <c r="N9661" i="6"/>
  <c r="N9662" i="6"/>
  <c r="N9663" i="6"/>
  <c r="N9664" i="6"/>
  <c r="N9665" i="6"/>
  <c r="N9666" i="6"/>
  <c r="N9667" i="6"/>
  <c r="N9668" i="6"/>
  <c r="N9669" i="6"/>
  <c r="N9670" i="6"/>
  <c r="N9671" i="6"/>
  <c r="N9672" i="6"/>
  <c r="N9673" i="6"/>
  <c r="N9674" i="6"/>
  <c r="N9675" i="6"/>
  <c r="N9676" i="6"/>
  <c r="N9677" i="6"/>
  <c r="N9678" i="6"/>
  <c r="N9679" i="6"/>
  <c r="N9680" i="6"/>
  <c r="N9681" i="6"/>
  <c r="N9682" i="6"/>
  <c r="N9683" i="6"/>
  <c r="N9684" i="6"/>
  <c r="N9685" i="6"/>
  <c r="N9686" i="6"/>
  <c r="N9687" i="6"/>
  <c r="N9688" i="6"/>
  <c r="N9689" i="6"/>
  <c r="N9690" i="6"/>
  <c r="N9691" i="6"/>
  <c r="N9692" i="6"/>
  <c r="N9693" i="6"/>
  <c r="N9694" i="6"/>
  <c r="N9695" i="6"/>
  <c r="N9696" i="6"/>
  <c r="N9697" i="6"/>
  <c r="N9698" i="6"/>
  <c r="N9699" i="6"/>
  <c r="N9700" i="6"/>
  <c r="N9701" i="6"/>
  <c r="N9702" i="6"/>
  <c r="N9703" i="6"/>
  <c r="N9704" i="6"/>
  <c r="N9705" i="6"/>
  <c r="N9706" i="6"/>
  <c r="N9707" i="6"/>
  <c r="N9708" i="6"/>
  <c r="N9709" i="6"/>
  <c r="N9710" i="6"/>
  <c r="N9711" i="6"/>
  <c r="N9712" i="6"/>
  <c r="N9713" i="6"/>
  <c r="N9714" i="6"/>
  <c r="N9715" i="6"/>
  <c r="N9716" i="6"/>
  <c r="N9717" i="6"/>
  <c r="N9718" i="6"/>
  <c r="N9719" i="6"/>
  <c r="N9720" i="6"/>
  <c r="N9721" i="6"/>
  <c r="N9722" i="6"/>
  <c r="N9723" i="6"/>
  <c r="N9724" i="6"/>
  <c r="N9725" i="6"/>
  <c r="N9726" i="6"/>
  <c r="N9727" i="6"/>
  <c r="N9728" i="6"/>
  <c r="N9729" i="6"/>
  <c r="N9730" i="6"/>
  <c r="N9731" i="6"/>
  <c r="N9732" i="6"/>
  <c r="N9733" i="6"/>
  <c r="N9734" i="6"/>
  <c r="N9735" i="6"/>
  <c r="N9736" i="6"/>
  <c r="N9737" i="6"/>
  <c r="N9738" i="6"/>
  <c r="N9739" i="6"/>
  <c r="N9740" i="6"/>
  <c r="N9741" i="6"/>
  <c r="N9742" i="6"/>
  <c r="N9743" i="6"/>
  <c r="N9744" i="6"/>
  <c r="N9745" i="6"/>
  <c r="N9746" i="6"/>
  <c r="N9747" i="6"/>
  <c r="N9748" i="6"/>
  <c r="N9749" i="6"/>
  <c r="N9750" i="6"/>
  <c r="N9751" i="6"/>
  <c r="N9752" i="6"/>
  <c r="N9753" i="6"/>
  <c r="N9754" i="6"/>
  <c r="N9755" i="6"/>
  <c r="N9756" i="6"/>
  <c r="N9757" i="6"/>
  <c r="N9758" i="6"/>
  <c r="N9759" i="6"/>
  <c r="N9760" i="6"/>
  <c r="N9761" i="6"/>
  <c r="N9762" i="6"/>
  <c r="N9763" i="6"/>
  <c r="N9764" i="6"/>
  <c r="N9765" i="6"/>
  <c r="N9766" i="6"/>
  <c r="N9767" i="6"/>
  <c r="N9768" i="6"/>
  <c r="N9769" i="6"/>
  <c r="N9770" i="6"/>
  <c r="N9771" i="6"/>
  <c r="N9772" i="6"/>
  <c r="N9773" i="6"/>
  <c r="N9774" i="6"/>
  <c r="N9775" i="6"/>
  <c r="N9776" i="6"/>
  <c r="N9777" i="6"/>
  <c r="N9778" i="6"/>
  <c r="N9779" i="6"/>
  <c r="N9780" i="6"/>
  <c r="N9781" i="6"/>
  <c r="N9782" i="6"/>
  <c r="N9783" i="6"/>
  <c r="N9784" i="6"/>
  <c r="N9785" i="6"/>
  <c r="N9786" i="6"/>
  <c r="N9787" i="6"/>
  <c r="N9788" i="6"/>
  <c r="N9789" i="6"/>
  <c r="N9790" i="6"/>
  <c r="N9791" i="6"/>
  <c r="N9792" i="6"/>
  <c r="N9793" i="6"/>
  <c r="N9794" i="6"/>
  <c r="N9795" i="6"/>
  <c r="N9796" i="6"/>
  <c r="N9797" i="6"/>
  <c r="N9798" i="6"/>
  <c r="N9799" i="6"/>
  <c r="N9800" i="6"/>
  <c r="N9801" i="6"/>
  <c r="N9802" i="6"/>
  <c r="N9803" i="6"/>
  <c r="N9804" i="6"/>
  <c r="N9805" i="6"/>
  <c r="N9806" i="6"/>
  <c r="N9807" i="6"/>
  <c r="N9808" i="6"/>
  <c r="N9809" i="6"/>
  <c r="N9810" i="6"/>
  <c r="N9811" i="6"/>
  <c r="N9812" i="6"/>
  <c r="N9813" i="6"/>
  <c r="N9814" i="6"/>
  <c r="N9815" i="6"/>
  <c r="N9816" i="6"/>
  <c r="N9817" i="6"/>
  <c r="N9818" i="6"/>
  <c r="N9819" i="6"/>
  <c r="N9820" i="6"/>
  <c r="N9821" i="6"/>
  <c r="N9822" i="6"/>
  <c r="N9823" i="6"/>
  <c r="N9824" i="6"/>
  <c r="N9825" i="6"/>
  <c r="N9826" i="6"/>
  <c r="N9827" i="6"/>
  <c r="N9828" i="6"/>
  <c r="N9829" i="6"/>
  <c r="N9830" i="6"/>
  <c r="N9831" i="6"/>
  <c r="N9832" i="6"/>
  <c r="N9833" i="6"/>
  <c r="N9834" i="6"/>
  <c r="N9835" i="6"/>
  <c r="N9836" i="6"/>
  <c r="N9837" i="6"/>
  <c r="N9838" i="6"/>
  <c r="N9839" i="6"/>
  <c r="N9840" i="6"/>
  <c r="N9841" i="6"/>
  <c r="N9842" i="6"/>
  <c r="N9843" i="6"/>
  <c r="N9844" i="6"/>
  <c r="N9845" i="6"/>
  <c r="N9846" i="6"/>
  <c r="N9847" i="6"/>
  <c r="N9848" i="6"/>
  <c r="N9849" i="6"/>
  <c r="N9850" i="6"/>
  <c r="N9851" i="6"/>
  <c r="N9852" i="6"/>
  <c r="N9853" i="6"/>
  <c r="N9854" i="6"/>
  <c r="N9855" i="6"/>
  <c r="N9856" i="6"/>
  <c r="N9857" i="6"/>
  <c r="N9858" i="6"/>
  <c r="N9859" i="6"/>
  <c r="N9860" i="6"/>
  <c r="N9861" i="6"/>
  <c r="N9862" i="6"/>
  <c r="N9863" i="6"/>
  <c r="N9864" i="6"/>
  <c r="N9865" i="6"/>
  <c r="N9866" i="6"/>
  <c r="N9867" i="6"/>
  <c r="N9868" i="6"/>
  <c r="N9869" i="6"/>
  <c r="N9870" i="6"/>
  <c r="N9871" i="6"/>
  <c r="N9872" i="6"/>
  <c r="N9873" i="6"/>
  <c r="N9874" i="6"/>
  <c r="N9875" i="6"/>
  <c r="N9876" i="6"/>
  <c r="N9877" i="6"/>
  <c r="N9878" i="6"/>
  <c r="N9879" i="6"/>
  <c r="N9880" i="6"/>
  <c r="N9881" i="6"/>
  <c r="N9882" i="6"/>
  <c r="N9883" i="6"/>
  <c r="N9884" i="6"/>
  <c r="N9885" i="6"/>
  <c r="N9886" i="6"/>
  <c r="N9887" i="6"/>
  <c r="N9888" i="6"/>
  <c r="N9889" i="6"/>
  <c r="N9890" i="6"/>
  <c r="N9891" i="6"/>
  <c r="N9892" i="6"/>
  <c r="N9893" i="6"/>
  <c r="N9894" i="6"/>
  <c r="N9895" i="6"/>
  <c r="N9896" i="6"/>
  <c r="N9897" i="6"/>
  <c r="N9898" i="6"/>
  <c r="N9899" i="6"/>
  <c r="N9900" i="6"/>
  <c r="N9901" i="6"/>
  <c r="N9902" i="6"/>
  <c r="N9903" i="6"/>
  <c r="N9904" i="6"/>
  <c r="N9905" i="6"/>
  <c r="N9906" i="6"/>
  <c r="N9907" i="6"/>
  <c r="N9908" i="6"/>
  <c r="N9909" i="6"/>
  <c r="N9910" i="6"/>
  <c r="N9911" i="6"/>
  <c r="N9912" i="6"/>
  <c r="N9913" i="6"/>
  <c r="N9914" i="6"/>
  <c r="N9915" i="6"/>
  <c r="N9916" i="6"/>
  <c r="N9917" i="6"/>
  <c r="N9918" i="6"/>
  <c r="N9919" i="6"/>
  <c r="N9920" i="6"/>
  <c r="N9921" i="6"/>
  <c r="N9922" i="6"/>
  <c r="N9923" i="6"/>
  <c r="N9924" i="6"/>
  <c r="N9925" i="6"/>
  <c r="N9926" i="6"/>
  <c r="N9927" i="6"/>
  <c r="N9928" i="6"/>
  <c r="N9929" i="6"/>
  <c r="N9930" i="6"/>
  <c r="N9931" i="6"/>
  <c r="N9932" i="6"/>
  <c r="N9933" i="6"/>
  <c r="N9934" i="6"/>
  <c r="N9935" i="6"/>
  <c r="N9936" i="6"/>
  <c r="N9937" i="6"/>
  <c r="N9938" i="6"/>
  <c r="N9939" i="6"/>
  <c r="N9940" i="6"/>
  <c r="N9941" i="6"/>
  <c r="N9942" i="6"/>
  <c r="N9943" i="6"/>
  <c r="N9944" i="6"/>
  <c r="N9945" i="6"/>
  <c r="N9946" i="6"/>
  <c r="N9947" i="6"/>
  <c r="N9948" i="6"/>
  <c r="N9949" i="6"/>
  <c r="N9950" i="6"/>
  <c r="N9951" i="6"/>
  <c r="N9952" i="6"/>
  <c r="N9953" i="6"/>
  <c r="N9954" i="6"/>
  <c r="N9955" i="6"/>
  <c r="N9956" i="6"/>
  <c r="N9957" i="6"/>
  <c r="N9958" i="6"/>
  <c r="N9959" i="6"/>
  <c r="N9960" i="6"/>
  <c r="N9961" i="6"/>
  <c r="N9962" i="6"/>
  <c r="N9963" i="6"/>
  <c r="N9964" i="6"/>
  <c r="N9965" i="6"/>
  <c r="N9966" i="6"/>
  <c r="N9967" i="6"/>
  <c r="N9968" i="6"/>
  <c r="N9969" i="6"/>
  <c r="N9970" i="6"/>
  <c r="N9971" i="6"/>
  <c r="N9972" i="6"/>
  <c r="N9973" i="6"/>
  <c r="N9974" i="6"/>
  <c r="N9975" i="6"/>
  <c r="N9976" i="6"/>
  <c r="N9977" i="6"/>
  <c r="N9978" i="6"/>
  <c r="N9979" i="6"/>
  <c r="N9980" i="6"/>
  <c r="N9981" i="6"/>
  <c r="N9982" i="6"/>
  <c r="N9983" i="6"/>
  <c r="N9984" i="6"/>
  <c r="N9985" i="6"/>
  <c r="N9986" i="6"/>
  <c r="N9987" i="6"/>
  <c r="N9988" i="6"/>
  <c r="N9989" i="6"/>
  <c r="N9990" i="6"/>
  <c r="N9991" i="6"/>
  <c r="N9992" i="6"/>
  <c r="N9993" i="6"/>
  <c r="N9994" i="6"/>
  <c r="N9995" i="6"/>
  <c r="N9996" i="6"/>
  <c r="N9997" i="6"/>
  <c r="N9998" i="6"/>
  <c r="N9999" i="6"/>
  <c r="N10000" i="6"/>
  <c r="N10001" i="6"/>
  <c r="N10002" i="6"/>
  <c r="N10003" i="6"/>
  <c r="N10004" i="6"/>
  <c r="N10005" i="6"/>
  <c r="N10006" i="6"/>
  <c r="N10007" i="6"/>
  <c r="N10008" i="6"/>
  <c r="N10009" i="6"/>
  <c r="N10010" i="6"/>
  <c r="N10011" i="6"/>
  <c r="N10012" i="6"/>
  <c r="N10013" i="6"/>
  <c r="N10014" i="6"/>
  <c r="N10015" i="6"/>
  <c r="N10016" i="6"/>
  <c r="N10017" i="6"/>
  <c r="N10018" i="6"/>
  <c r="N10019" i="6"/>
  <c r="N10020" i="6"/>
  <c r="N10021" i="6"/>
  <c r="N10022" i="6"/>
  <c r="N10023" i="6"/>
  <c r="N10024" i="6"/>
  <c r="N10025" i="6"/>
  <c r="N10026" i="6"/>
  <c r="N10027" i="6"/>
  <c r="N10028" i="6"/>
  <c r="N10029" i="6"/>
  <c r="N10030" i="6"/>
  <c r="N10031" i="6"/>
  <c r="N10032" i="6"/>
  <c r="N10033" i="6"/>
  <c r="N10034" i="6"/>
  <c r="N10035" i="6"/>
  <c r="N10036" i="6"/>
  <c r="N10037" i="6"/>
  <c r="N10038" i="6"/>
  <c r="N10039" i="6"/>
  <c r="N10040" i="6"/>
  <c r="N10041" i="6"/>
  <c r="N10042" i="6"/>
  <c r="N10043" i="6"/>
  <c r="N10044" i="6"/>
  <c r="N10045" i="6"/>
  <c r="N10046" i="6"/>
  <c r="N10047" i="6"/>
  <c r="N10048" i="6"/>
  <c r="N10049" i="6"/>
  <c r="N10050" i="6"/>
  <c r="N10051" i="6"/>
  <c r="N10052" i="6"/>
  <c r="N10053" i="6"/>
  <c r="N10054" i="6"/>
  <c r="N10055" i="6"/>
  <c r="N10056" i="6"/>
  <c r="N10057" i="6"/>
  <c r="N10058" i="6"/>
  <c r="N10059" i="6"/>
  <c r="N10060" i="6"/>
  <c r="N10061" i="6"/>
  <c r="N10062" i="6"/>
  <c r="N10063" i="6"/>
  <c r="N10064" i="6"/>
  <c r="N10065" i="6"/>
  <c r="N10066" i="6"/>
  <c r="N10067" i="6"/>
  <c r="N10068" i="6"/>
  <c r="N10069" i="6"/>
  <c r="N10070" i="6"/>
  <c r="N10071" i="6"/>
  <c r="N10072" i="6"/>
  <c r="N10073" i="6"/>
  <c r="N10074" i="6"/>
  <c r="N10075" i="6"/>
  <c r="N10076" i="6"/>
  <c r="N10077" i="6"/>
  <c r="N10078" i="6"/>
  <c r="N10079" i="6"/>
  <c r="N10080" i="6"/>
  <c r="N10081" i="6"/>
  <c r="N10082" i="6"/>
  <c r="N10083" i="6"/>
  <c r="N10084" i="6"/>
  <c r="N10085" i="6"/>
  <c r="N10086" i="6"/>
  <c r="N10087" i="6"/>
  <c r="N10088" i="6"/>
  <c r="N10089" i="6"/>
  <c r="N10090" i="6"/>
  <c r="N10091" i="6"/>
  <c r="N10092" i="6"/>
  <c r="N10093" i="6"/>
  <c r="N10094" i="6"/>
  <c r="N10095" i="6"/>
  <c r="N10096" i="6"/>
  <c r="N10097" i="6"/>
  <c r="N10098" i="6"/>
  <c r="N10099" i="6"/>
  <c r="N10100" i="6"/>
  <c r="N10101" i="6"/>
  <c r="N10102" i="6"/>
  <c r="N10103" i="6"/>
  <c r="N10104" i="6"/>
  <c r="N10105" i="6"/>
  <c r="N10106" i="6"/>
  <c r="N10107" i="6"/>
  <c r="N10108" i="6"/>
  <c r="N10109" i="6"/>
  <c r="N10110" i="6"/>
  <c r="N10111" i="6"/>
  <c r="N10112" i="6"/>
  <c r="N10113" i="6"/>
  <c r="N10114" i="6"/>
  <c r="N10115" i="6"/>
  <c r="N10116" i="6"/>
  <c r="N10117" i="6"/>
  <c r="N10118" i="6"/>
  <c r="N10119" i="6"/>
  <c r="N10120" i="6"/>
  <c r="N10121" i="6"/>
  <c r="N10122" i="6"/>
  <c r="N10123" i="6"/>
  <c r="N10124" i="6"/>
  <c r="N10125" i="6"/>
  <c r="N10126" i="6"/>
  <c r="N10127" i="6"/>
  <c r="N10128" i="6"/>
  <c r="N10129" i="6"/>
  <c r="N10130" i="6"/>
  <c r="N10131" i="6"/>
  <c r="N10132" i="6"/>
  <c r="N10133" i="6"/>
  <c r="N10134" i="6"/>
  <c r="N10135" i="6"/>
  <c r="N10136" i="6"/>
  <c r="N10137" i="6"/>
  <c r="N10138" i="6"/>
  <c r="N10139" i="6"/>
  <c r="N10140" i="6"/>
  <c r="N10141" i="6"/>
  <c r="N10142" i="6"/>
  <c r="N10143" i="6"/>
  <c r="N10144" i="6"/>
  <c r="N10145" i="6"/>
  <c r="N10146" i="6"/>
  <c r="N10147" i="6"/>
  <c r="N10148" i="6"/>
  <c r="N10149" i="6"/>
  <c r="N10150" i="6"/>
  <c r="N10151" i="6"/>
  <c r="N10152" i="6"/>
  <c r="N10153" i="6"/>
  <c r="N10154" i="6"/>
  <c r="N10155" i="6"/>
  <c r="N10156" i="6"/>
  <c r="N10157" i="6"/>
  <c r="N10158" i="6"/>
  <c r="N10159" i="6"/>
  <c r="N10160" i="6"/>
  <c r="N10161" i="6"/>
  <c r="N10162" i="6"/>
  <c r="N10163" i="6"/>
  <c r="N10164" i="6"/>
  <c r="N10165" i="6"/>
  <c r="N10166" i="6"/>
  <c r="N10167" i="6"/>
  <c r="N10168" i="6"/>
  <c r="N10169" i="6"/>
  <c r="N10170" i="6"/>
  <c r="N10171" i="6"/>
  <c r="N10172" i="6"/>
  <c r="N10173" i="6"/>
  <c r="N10174" i="6"/>
  <c r="N10175" i="6"/>
  <c r="N10176" i="6"/>
  <c r="N10177" i="6"/>
  <c r="N10178" i="6"/>
  <c r="N10179" i="6"/>
  <c r="N10180" i="6"/>
  <c r="N10181" i="6"/>
  <c r="N10182" i="6"/>
  <c r="N10183" i="6"/>
  <c r="N10184" i="6"/>
  <c r="N10185" i="6"/>
  <c r="N10186" i="6"/>
  <c r="N10187" i="6"/>
  <c r="N10188" i="6"/>
  <c r="N10189" i="6"/>
  <c r="N10190" i="6"/>
  <c r="N10191" i="6"/>
  <c r="N10192" i="6"/>
  <c r="N10193" i="6"/>
  <c r="N10194" i="6"/>
  <c r="N10195" i="6"/>
  <c r="N10196" i="6"/>
  <c r="N10197" i="6"/>
  <c r="N10198" i="6"/>
  <c r="N10199" i="6"/>
  <c r="N10200" i="6"/>
  <c r="N10201" i="6"/>
  <c r="N10202" i="6"/>
  <c r="N10203" i="6"/>
  <c r="N10204" i="6"/>
  <c r="N10205" i="6"/>
  <c r="N10206" i="6"/>
  <c r="N10207" i="6"/>
  <c r="N10208" i="6"/>
  <c r="N10209" i="6"/>
  <c r="N10210" i="6"/>
  <c r="N10211" i="6"/>
  <c r="N10212" i="6"/>
  <c r="N10213" i="6"/>
  <c r="N10214" i="6"/>
  <c r="N10215" i="6"/>
  <c r="N10216" i="6"/>
  <c r="N10217" i="6"/>
  <c r="N10218" i="6"/>
  <c r="N10219" i="6"/>
  <c r="N10220" i="6"/>
  <c r="N10221" i="6"/>
  <c r="N10222" i="6"/>
  <c r="N10223" i="6"/>
  <c r="N10224" i="6"/>
  <c r="N10225" i="6"/>
  <c r="N10226" i="6"/>
  <c r="N10227" i="6"/>
  <c r="N10228" i="6"/>
  <c r="N10229" i="6"/>
  <c r="N10230" i="6"/>
  <c r="N10231" i="6"/>
  <c r="N10232" i="6"/>
  <c r="N10233" i="6"/>
  <c r="N10234" i="6"/>
  <c r="N10235" i="6"/>
  <c r="N10236" i="6"/>
  <c r="N10237" i="6"/>
  <c r="N10238" i="6"/>
  <c r="N10239" i="6"/>
  <c r="N10240" i="6"/>
  <c r="N10241" i="6"/>
  <c r="N10242" i="6"/>
  <c r="N10243" i="6"/>
  <c r="N10244" i="6"/>
  <c r="N10245" i="6"/>
  <c r="N10246" i="6"/>
  <c r="N10247" i="6"/>
  <c r="N10248" i="6"/>
  <c r="N10249" i="6"/>
  <c r="N10250" i="6"/>
  <c r="N10251" i="6"/>
  <c r="N10252" i="6"/>
  <c r="N10253" i="6"/>
  <c r="N10254" i="6"/>
  <c r="N10255" i="6"/>
  <c r="N10256" i="6"/>
  <c r="N10257" i="6"/>
  <c r="N10258" i="6"/>
  <c r="N10259" i="6"/>
  <c r="N10260" i="6"/>
  <c r="N10261" i="6"/>
  <c r="N10262" i="6"/>
  <c r="N10263" i="6"/>
  <c r="N10264" i="6"/>
  <c r="N10265" i="6"/>
  <c r="N10266" i="6"/>
  <c r="N10267" i="6"/>
  <c r="N10268" i="6"/>
  <c r="N10269" i="6"/>
  <c r="N10270" i="6"/>
  <c r="N10271" i="6"/>
  <c r="N10272" i="6"/>
  <c r="N10273" i="6"/>
  <c r="N10274" i="6"/>
  <c r="N10275" i="6"/>
  <c r="N10276" i="6"/>
  <c r="N10277" i="6"/>
  <c r="N10278" i="6"/>
  <c r="N10279" i="6"/>
  <c r="N10280" i="6"/>
  <c r="N10281" i="6"/>
  <c r="N10282" i="6"/>
  <c r="N10283" i="6"/>
  <c r="N10284" i="6"/>
  <c r="N10285" i="6"/>
  <c r="N10286" i="6"/>
  <c r="N10287" i="6"/>
  <c r="N10288" i="6"/>
  <c r="N10289" i="6"/>
  <c r="N10290" i="6"/>
  <c r="N10291" i="6"/>
  <c r="N10292" i="6"/>
  <c r="N10293" i="6"/>
  <c r="N10294" i="6"/>
  <c r="N10295" i="6"/>
  <c r="N10296" i="6"/>
  <c r="N10297" i="6"/>
  <c r="N10298" i="6"/>
  <c r="N10299" i="6"/>
  <c r="N10300" i="6"/>
  <c r="N10301" i="6"/>
  <c r="N10302" i="6"/>
  <c r="N10303" i="6"/>
  <c r="N10304" i="6"/>
  <c r="N10305" i="6"/>
  <c r="N10306" i="6"/>
  <c r="N10307" i="6"/>
  <c r="N10308" i="6"/>
  <c r="N10309" i="6"/>
  <c r="N10310" i="6"/>
  <c r="N10311" i="6"/>
  <c r="N10312" i="6"/>
  <c r="N10313" i="6"/>
  <c r="N10314" i="6"/>
  <c r="N10315" i="6"/>
  <c r="N10316" i="6"/>
  <c r="N10317" i="6"/>
  <c r="N10318" i="6"/>
  <c r="N10319" i="6"/>
  <c r="N10320" i="6"/>
  <c r="N10321" i="6"/>
  <c r="N10322" i="6"/>
  <c r="N10323" i="6"/>
  <c r="N10324" i="6"/>
  <c r="N10325" i="6"/>
  <c r="N10326" i="6"/>
  <c r="N10327" i="6"/>
  <c r="N10328" i="6"/>
  <c r="N10329" i="6"/>
  <c r="N10330" i="6"/>
  <c r="N10331" i="6"/>
  <c r="N10332" i="6"/>
  <c r="N10333" i="6"/>
  <c r="N10334" i="6"/>
  <c r="N10335" i="6"/>
  <c r="N10336" i="6"/>
  <c r="N10337" i="6"/>
  <c r="N10338" i="6"/>
  <c r="N10339" i="6"/>
  <c r="N10340" i="6"/>
  <c r="N10341" i="6"/>
  <c r="N10342" i="6"/>
  <c r="N10343" i="6"/>
  <c r="N10344" i="6"/>
  <c r="N10345" i="6"/>
  <c r="N10346" i="6"/>
  <c r="N10347" i="6"/>
  <c r="N10348" i="6"/>
  <c r="N10349" i="6"/>
  <c r="N10350" i="6"/>
  <c r="N10351" i="6"/>
  <c r="N10352" i="6"/>
  <c r="N10353" i="6"/>
  <c r="N10354" i="6"/>
  <c r="N10355" i="6"/>
  <c r="N10356" i="6"/>
  <c r="N10357" i="6"/>
  <c r="N10358" i="6"/>
  <c r="N10359" i="6"/>
  <c r="N10360" i="6"/>
  <c r="N10361" i="6"/>
  <c r="N10362" i="6"/>
  <c r="N10363" i="6"/>
  <c r="N10364" i="6"/>
  <c r="N10365" i="6"/>
  <c r="N10366" i="6"/>
  <c r="N10367" i="6"/>
  <c r="N10368" i="6"/>
  <c r="N10369" i="6"/>
  <c r="N10370" i="6"/>
  <c r="N10371" i="6"/>
  <c r="N10372" i="6"/>
  <c r="N10373" i="6"/>
  <c r="N10374" i="6"/>
  <c r="N10375" i="6"/>
  <c r="N10376" i="6"/>
  <c r="N10377" i="6"/>
  <c r="N10378" i="6"/>
  <c r="N10379" i="6"/>
  <c r="N10380" i="6"/>
  <c r="N10381" i="6"/>
  <c r="N10382" i="6"/>
  <c r="N10383" i="6"/>
  <c r="N10384" i="6"/>
  <c r="N10385" i="6"/>
  <c r="N10386" i="6"/>
  <c r="N10387" i="6"/>
  <c r="N10388" i="6"/>
  <c r="N10389" i="6"/>
  <c r="N10390" i="6"/>
  <c r="N10391" i="6"/>
  <c r="N10392" i="6"/>
  <c r="N10393" i="6"/>
  <c r="N10394" i="6"/>
  <c r="N10395" i="6"/>
  <c r="N10396" i="6"/>
  <c r="N10397" i="6"/>
  <c r="N10398" i="6"/>
  <c r="N10399" i="6"/>
  <c r="N10400" i="6"/>
  <c r="N10401" i="6"/>
  <c r="N2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O1520" i="6"/>
  <c r="O1521" i="6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O1567" i="6"/>
  <c r="O1568" i="6"/>
  <c r="O1569" i="6"/>
  <c r="O1570" i="6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0" i="6"/>
  <c r="O1621" i="6"/>
  <c r="O1622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O1725" i="6"/>
  <c r="O1726" i="6"/>
  <c r="O1727" i="6"/>
  <c r="O1728" i="6"/>
  <c r="O1729" i="6"/>
  <c r="O1730" i="6"/>
  <c r="O1731" i="6"/>
  <c r="O1732" i="6"/>
  <c r="O1733" i="6"/>
  <c r="O1734" i="6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1782" i="6"/>
  <c r="O1783" i="6"/>
  <c r="O1784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O1826" i="6"/>
  <c r="O1827" i="6"/>
  <c r="O1828" i="6"/>
  <c r="O1829" i="6"/>
  <c r="O1830" i="6"/>
  <c r="O1831" i="6"/>
  <c r="O1832" i="6"/>
  <c r="O1833" i="6"/>
  <c r="O1834" i="6"/>
  <c r="O1835" i="6"/>
  <c r="O1836" i="6"/>
  <c r="O1837" i="6"/>
  <c r="O1838" i="6"/>
  <c r="O1839" i="6"/>
  <c r="O1840" i="6"/>
  <c r="O1841" i="6"/>
  <c r="O1842" i="6"/>
  <c r="O1843" i="6"/>
  <c r="O1844" i="6"/>
  <c r="O1845" i="6"/>
  <c r="O1846" i="6"/>
  <c r="O1847" i="6"/>
  <c r="O1848" i="6"/>
  <c r="O1849" i="6"/>
  <c r="O1850" i="6"/>
  <c r="O1851" i="6"/>
  <c r="O1852" i="6"/>
  <c r="O1853" i="6"/>
  <c r="O1854" i="6"/>
  <c r="O1855" i="6"/>
  <c r="O1856" i="6"/>
  <c r="O1857" i="6"/>
  <c r="O1858" i="6"/>
  <c r="O1859" i="6"/>
  <c r="O1860" i="6"/>
  <c r="O1861" i="6"/>
  <c r="O1862" i="6"/>
  <c r="O1863" i="6"/>
  <c r="O1864" i="6"/>
  <c r="O1865" i="6"/>
  <c r="O1866" i="6"/>
  <c r="O1867" i="6"/>
  <c r="O1868" i="6"/>
  <c r="O1869" i="6"/>
  <c r="O1870" i="6"/>
  <c r="O1871" i="6"/>
  <c r="O1872" i="6"/>
  <c r="O1873" i="6"/>
  <c r="O1874" i="6"/>
  <c r="O1875" i="6"/>
  <c r="O1876" i="6"/>
  <c r="O1877" i="6"/>
  <c r="O1878" i="6"/>
  <c r="O1879" i="6"/>
  <c r="O1880" i="6"/>
  <c r="O1881" i="6"/>
  <c r="O1882" i="6"/>
  <c r="O1883" i="6"/>
  <c r="O1884" i="6"/>
  <c r="O1885" i="6"/>
  <c r="O1886" i="6"/>
  <c r="O1887" i="6"/>
  <c r="O1888" i="6"/>
  <c r="O1889" i="6"/>
  <c r="O1890" i="6"/>
  <c r="O1891" i="6"/>
  <c r="O1892" i="6"/>
  <c r="O1893" i="6"/>
  <c r="O1894" i="6"/>
  <c r="O1895" i="6"/>
  <c r="O1896" i="6"/>
  <c r="O1897" i="6"/>
  <c r="O1898" i="6"/>
  <c r="O1899" i="6"/>
  <c r="O1900" i="6"/>
  <c r="O1901" i="6"/>
  <c r="O1902" i="6"/>
  <c r="O1903" i="6"/>
  <c r="O1904" i="6"/>
  <c r="O1905" i="6"/>
  <c r="O1906" i="6"/>
  <c r="O1907" i="6"/>
  <c r="O1908" i="6"/>
  <c r="O1909" i="6"/>
  <c r="O1910" i="6"/>
  <c r="O1911" i="6"/>
  <c r="O1912" i="6"/>
  <c r="O1913" i="6"/>
  <c r="O1914" i="6"/>
  <c r="O1915" i="6"/>
  <c r="O1916" i="6"/>
  <c r="O1917" i="6"/>
  <c r="O1918" i="6"/>
  <c r="O1919" i="6"/>
  <c r="O1920" i="6"/>
  <c r="O1921" i="6"/>
  <c r="O1922" i="6"/>
  <c r="O1923" i="6"/>
  <c r="O1924" i="6"/>
  <c r="O1925" i="6"/>
  <c r="O1926" i="6"/>
  <c r="O1927" i="6"/>
  <c r="O1928" i="6"/>
  <c r="O1929" i="6"/>
  <c r="O1930" i="6"/>
  <c r="O1931" i="6"/>
  <c r="O1932" i="6"/>
  <c r="O1933" i="6"/>
  <c r="O1934" i="6"/>
  <c r="O1935" i="6"/>
  <c r="O1936" i="6"/>
  <c r="O1937" i="6"/>
  <c r="O1938" i="6"/>
  <c r="O1939" i="6"/>
  <c r="O1940" i="6"/>
  <c r="O1941" i="6"/>
  <c r="O1942" i="6"/>
  <c r="O1943" i="6"/>
  <c r="O1944" i="6"/>
  <c r="O1945" i="6"/>
  <c r="O1946" i="6"/>
  <c r="O1947" i="6"/>
  <c r="O1948" i="6"/>
  <c r="O1949" i="6"/>
  <c r="O1950" i="6"/>
  <c r="O1951" i="6"/>
  <c r="O1952" i="6"/>
  <c r="O1953" i="6"/>
  <c r="O1954" i="6"/>
  <c r="O1955" i="6"/>
  <c r="O1956" i="6"/>
  <c r="O1957" i="6"/>
  <c r="O1958" i="6"/>
  <c r="O1959" i="6"/>
  <c r="O1960" i="6"/>
  <c r="O1961" i="6"/>
  <c r="O1962" i="6"/>
  <c r="O1963" i="6"/>
  <c r="O1964" i="6"/>
  <c r="O1965" i="6"/>
  <c r="O1966" i="6"/>
  <c r="O1967" i="6"/>
  <c r="O1968" i="6"/>
  <c r="O1969" i="6"/>
  <c r="O1970" i="6"/>
  <c r="O1971" i="6"/>
  <c r="O1972" i="6"/>
  <c r="O1973" i="6"/>
  <c r="O1974" i="6"/>
  <c r="O1975" i="6"/>
  <c r="O1976" i="6"/>
  <c r="O1977" i="6"/>
  <c r="O1978" i="6"/>
  <c r="O1979" i="6"/>
  <c r="O1980" i="6"/>
  <c r="O1981" i="6"/>
  <c r="O1982" i="6"/>
  <c r="O1983" i="6"/>
  <c r="O1984" i="6"/>
  <c r="O1985" i="6"/>
  <c r="O1986" i="6"/>
  <c r="O1987" i="6"/>
  <c r="O1988" i="6"/>
  <c r="O1989" i="6"/>
  <c r="O1990" i="6"/>
  <c r="O1991" i="6"/>
  <c r="O1992" i="6"/>
  <c r="O1993" i="6"/>
  <c r="O1994" i="6"/>
  <c r="O1995" i="6"/>
  <c r="O1996" i="6"/>
  <c r="O1997" i="6"/>
  <c r="O1998" i="6"/>
  <c r="O1999" i="6"/>
  <c r="O2000" i="6"/>
  <c r="O2001" i="6"/>
  <c r="O2002" i="6"/>
  <c r="O2003" i="6"/>
  <c r="O2004" i="6"/>
  <c r="O2005" i="6"/>
  <c r="O2006" i="6"/>
  <c r="O2007" i="6"/>
  <c r="O2008" i="6"/>
  <c r="O2009" i="6"/>
  <c r="O2010" i="6"/>
  <c r="O2011" i="6"/>
  <c r="O2012" i="6"/>
  <c r="O2013" i="6"/>
  <c r="O2014" i="6"/>
  <c r="O2015" i="6"/>
  <c r="O2016" i="6"/>
  <c r="O2017" i="6"/>
  <c r="O2018" i="6"/>
  <c r="O2019" i="6"/>
  <c r="O2020" i="6"/>
  <c r="O2021" i="6"/>
  <c r="O2022" i="6"/>
  <c r="O2023" i="6"/>
  <c r="O2024" i="6"/>
  <c r="O2025" i="6"/>
  <c r="O2026" i="6"/>
  <c r="O2027" i="6"/>
  <c r="O2028" i="6"/>
  <c r="O2029" i="6"/>
  <c r="O2030" i="6"/>
  <c r="O2031" i="6"/>
  <c r="O2032" i="6"/>
  <c r="O2033" i="6"/>
  <c r="O2034" i="6"/>
  <c r="O2035" i="6"/>
  <c r="O2036" i="6"/>
  <c r="O2037" i="6"/>
  <c r="O2038" i="6"/>
  <c r="O2039" i="6"/>
  <c r="O2040" i="6"/>
  <c r="O2041" i="6"/>
  <c r="O2042" i="6"/>
  <c r="O2043" i="6"/>
  <c r="O2044" i="6"/>
  <c r="O2045" i="6"/>
  <c r="O2046" i="6"/>
  <c r="O2047" i="6"/>
  <c r="O2048" i="6"/>
  <c r="O2049" i="6"/>
  <c r="O2050" i="6"/>
  <c r="O2051" i="6"/>
  <c r="O2052" i="6"/>
  <c r="O2053" i="6"/>
  <c r="O2054" i="6"/>
  <c r="O2055" i="6"/>
  <c r="O2056" i="6"/>
  <c r="O2057" i="6"/>
  <c r="O2058" i="6"/>
  <c r="O2059" i="6"/>
  <c r="O2060" i="6"/>
  <c r="O2061" i="6"/>
  <c r="O2062" i="6"/>
  <c r="O2063" i="6"/>
  <c r="O2064" i="6"/>
  <c r="O2065" i="6"/>
  <c r="O2066" i="6"/>
  <c r="O2067" i="6"/>
  <c r="O2068" i="6"/>
  <c r="O2069" i="6"/>
  <c r="O2070" i="6"/>
  <c r="O2071" i="6"/>
  <c r="O2072" i="6"/>
  <c r="O2073" i="6"/>
  <c r="O2074" i="6"/>
  <c r="O2075" i="6"/>
  <c r="O2076" i="6"/>
  <c r="O2077" i="6"/>
  <c r="O2078" i="6"/>
  <c r="O2079" i="6"/>
  <c r="O2080" i="6"/>
  <c r="O2081" i="6"/>
  <c r="O2082" i="6"/>
  <c r="O2083" i="6"/>
  <c r="O2084" i="6"/>
  <c r="O2085" i="6"/>
  <c r="O2086" i="6"/>
  <c r="O2087" i="6"/>
  <c r="O2088" i="6"/>
  <c r="O2089" i="6"/>
  <c r="O2090" i="6"/>
  <c r="O2091" i="6"/>
  <c r="O2092" i="6"/>
  <c r="O2093" i="6"/>
  <c r="O2094" i="6"/>
  <c r="O2095" i="6"/>
  <c r="O2096" i="6"/>
  <c r="O2097" i="6"/>
  <c r="O2098" i="6"/>
  <c r="O2099" i="6"/>
  <c r="O2100" i="6"/>
  <c r="O2101" i="6"/>
  <c r="O2102" i="6"/>
  <c r="O2103" i="6"/>
  <c r="O2104" i="6"/>
  <c r="O2105" i="6"/>
  <c r="O2106" i="6"/>
  <c r="O2107" i="6"/>
  <c r="O2108" i="6"/>
  <c r="O2109" i="6"/>
  <c r="O2110" i="6"/>
  <c r="O2111" i="6"/>
  <c r="O2112" i="6"/>
  <c r="O2113" i="6"/>
  <c r="O2114" i="6"/>
  <c r="O2115" i="6"/>
  <c r="O2116" i="6"/>
  <c r="O2117" i="6"/>
  <c r="O2118" i="6"/>
  <c r="O2119" i="6"/>
  <c r="O2120" i="6"/>
  <c r="O2121" i="6"/>
  <c r="O2122" i="6"/>
  <c r="O2123" i="6"/>
  <c r="O2124" i="6"/>
  <c r="O2125" i="6"/>
  <c r="O2126" i="6"/>
  <c r="O2127" i="6"/>
  <c r="O2128" i="6"/>
  <c r="O2129" i="6"/>
  <c r="O2130" i="6"/>
  <c r="O2131" i="6"/>
  <c r="O2132" i="6"/>
  <c r="O2133" i="6"/>
  <c r="O2134" i="6"/>
  <c r="O2135" i="6"/>
  <c r="O2136" i="6"/>
  <c r="O2137" i="6"/>
  <c r="O2138" i="6"/>
  <c r="O2139" i="6"/>
  <c r="O2140" i="6"/>
  <c r="O2141" i="6"/>
  <c r="O2142" i="6"/>
  <c r="O2143" i="6"/>
  <c r="O2144" i="6"/>
  <c r="O2145" i="6"/>
  <c r="O2146" i="6"/>
  <c r="O2147" i="6"/>
  <c r="O2148" i="6"/>
  <c r="O2149" i="6"/>
  <c r="O2150" i="6"/>
  <c r="O2151" i="6"/>
  <c r="O2152" i="6"/>
  <c r="O2153" i="6"/>
  <c r="O2154" i="6"/>
  <c r="O2155" i="6"/>
  <c r="O2156" i="6"/>
  <c r="O2157" i="6"/>
  <c r="O2158" i="6"/>
  <c r="O2159" i="6"/>
  <c r="O2160" i="6"/>
  <c r="O2161" i="6"/>
  <c r="O2162" i="6"/>
  <c r="O2163" i="6"/>
  <c r="O2164" i="6"/>
  <c r="O2165" i="6"/>
  <c r="O2166" i="6"/>
  <c r="O2167" i="6"/>
  <c r="O2168" i="6"/>
  <c r="O2169" i="6"/>
  <c r="O2170" i="6"/>
  <c r="O2171" i="6"/>
  <c r="O2172" i="6"/>
  <c r="O2173" i="6"/>
  <c r="O2174" i="6"/>
  <c r="O2175" i="6"/>
  <c r="O2176" i="6"/>
  <c r="O2177" i="6"/>
  <c r="O2178" i="6"/>
  <c r="O2179" i="6"/>
  <c r="O2180" i="6"/>
  <c r="O2181" i="6"/>
  <c r="O2182" i="6"/>
  <c r="O2183" i="6"/>
  <c r="O2184" i="6"/>
  <c r="O2185" i="6"/>
  <c r="O2186" i="6"/>
  <c r="O2187" i="6"/>
  <c r="O2188" i="6"/>
  <c r="O2189" i="6"/>
  <c r="O2190" i="6"/>
  <c r="O2191" i="6"/>
  <c r="O2192" i="6"/>
  <c r="O2193" i="6"/>
  <c r="O2194" i="6"/>
  <c r="O2195" i="6"/>
  <c r="O2196" i="6"/>
  <c r="O2197" i="6"/>
  <c r="O2198" i="6"/>
  <c r="O2199" i="6"/>
  <c r="O2200" i="6"/>
  <c r="O2201" i="6"/>
  <c r="O2202" i="6"/>
  <c r="O2203" i="6"/>
  <c r="O2204" i="6"/>
  <c r="O2205" i="6"/>
  <c r="O2206" i="6"/>
  <c r="O2207" i="6"/>
  <c r="O2208" i="6"/>
  <c r="O2209" i="6"/>
  <c r="O2210" i="6"/>
  <c r="O2211" i="6"/>
  <c r="O2212" i="6"/>
  <c r="O2213" i="6"/>
  <c r="O2214" i="6"/>
  <c r="O2215" i="6"/>
  <c r="O2216" i="6"/>
  <c r="O2217" i="6"/>
  <c r="O2218" i="6"/>
  <c r="O2219" i="6"/>
  <c r="O2220" i="6"/>
  <c r="O2221" i="6"/>
  <c r="O2222" i="6"/>
  <c r="O2223" i="6"/>
  <c r="O2224" i="6"/>
  <c r="O2225" i="6"/>
  <c r="O2226" i="6"/>
  <c r="O2227" i="6"/>
  <c r="O2228" i="6"/>
  <c r="O2229" i="6"/>
  <c r="O2230" i="6"/>
  <c r="O2231" i="6"/>
  <c r="O2232" i="6"/>
  <c r="O2233" i="6"/>
  <c r="O2234" i="6"/>
  <c r="O2235" i="6"/>
  <c r="O2236" i="6"/>
  <c r="O2237" i="6"/>
  <c r="O2238" i="6"/>
  <c r="O2239" i="6"/>
  <c r="O2240" i="6"/>
  <c r="O2241" i="6"/>
  <c r="O2242" i="6"/>
  <c r="O2243" i="6"/>
  <c r="O2244" i="6"/>
  <c r="O2245" i="6"/>
  <c r="O2246" i="6"/>
  <c r="O2247" i="6"/>
  <c r="O2248" i="6"/>
  <c r="O2249" i="6"/>
  <c r="O2250" i="6"/>
  <c r="O2251" i="6"/>
  <c r="O2252" i="6"/>
  <c r="O2253" i="6"/>
  <c r="O2254" i="6"/>
  <c r="O2255" i="6"/>
  <c r="O2256" i="6"/>
  <c r="O2257" i="6"/>
  <c r="O2258" i="6"/>
  <c r="O2259" i="6"/>
  <c r="O2260" i="6"/>
  <c r="O2261" i="6"/>
  <c r="O2262" i="6"/>
  <c r="O2263" i="6"/>
  <c r="O2264" i="6"/>
  <c r="O2265" i="6"/>
  <c r="O2266" i="6"/>
  <c r="O2267" i="6"/>
  <c r="O2268" i="6"/>
  <c r="O2269" i="6"/>
  <c r="O2270" i="6"/>
  <c r="O2271" i="6"/>
  <c r="O2272" i="6"/>
  <c r="O2273" i="6"/>
  <c r="O2274" i="6"/>
  <c r="O2275" i="6"/>
  <c r="O2276" i="6"/>
  <c r="O2277" i="6"/>
  <c r="O2278" i="6"/>
  <c r="O2279" i="6"/>
  <c r="O2280" i="6"/>
  <c r="O2281" i="6"/>
  <c r="O2282" i="6"/>
  <c r="O2283" i="6"/>
  <c r="O2284" i="6"/>
  <c r="O2285" i="6"/>
  <c r="O2286" i="6"/>
  <c r="O2287" i="6"/>
  <c r="O2288" i="6"/>
  <c r="O2289" i="6"/>
  <c r="O2290" i="6"/>
  <c r="O2291" i="6"/>
  <c r="O2292" i="6"/>
  <c r="O2293" i="6"/>
  <c r="O2294" i="6"/>
  <c r="O2295" i="6"/>
  <c r="O2296" i="6"/>
  <c r="O2297" i="6"/>
  <c r="O2298" i="6"/>
  <c r="O2299" i="6"/>
  <c r="O2300" i="6"/>
  <c r="O2301" i="6"/>
  <c r="O2302" i="6"/>
  <c r="O2303" i="6"/>
  <c r="O2304" i="6"/>
  <c r="O2305" i="6"/>
  <c r="O2306" i="6"/>
  <c r="O2307" i="6"/>
  <c r="O2308" i="6"/>
  <c r="O2309" i="6"/>
  <c r="O2310" i="6"/>
  <c r="O2311" i="6"/>
  <c r="O2312" i="6"/>
  <c r="O2313" i="6"/>
  <c r="O2314" i="6"/>
  <c r="O2315" i="6"/>
  <c r="O2316" i="6"/>
  <c r="O2317" i="6"/>
  <c r="O2318" i="6"/>
  <c r="O2319" i="6"/>
  <c r="O2320" i="6"/>
  <c r="O2321" i="6"/>
  <c r="O2322" i="6"/>
  <c r="O2323" i="6"/>
  <c r="O2324" i="6"/>
  <c r="O2325" i="6"/>
  <c r="O2326" i="6"/>
  <c r="O2327" i="6"/>
  <c r="O2328" i="6"/>
  <c r="O2329" i="6"/>
  <c r="O2330" i="6"/>
  <c r="O2331" i="6"/>
  <c r="O2332" i="6"/>
  <c r="O2333" i="6"/>
  <c r="O2334" i="6"/>
  <c r="O2335" i="6"/>
  <c r="O2336" i="6"/>
  <c r="O2337" i="6"/>
  <c r="O2338" i="6"/>
  <c r="O2339" i="6"/>
  <c r="O2340" i="6"/>
  <c r="O2341" i="6"/>
  <c r="O2342" i="6"/>
  <c r="O2343" i="6"/>
  <c r="O2344" i="6"/>
  <c r="O2345" i="6"/>
  <c r="O2346" i="6"/>
  <c r="O2347" i="6"/>
  <c r="O2348" i="6"/>
  <c r="O2349" i="6"/>
  <c r="O2350" i="6"/>
  <c r="O2351" i="6"/>
  <c r="O2352" i="6"/>
  <c r="O2353" i="6"/>
  <c r="O2354" i="6"/>
  <c r="O2355" i="6"/>
  <c r="O2356" i="6"/>
  <c r="O2357" i="6"/>
  <c r="O2358" i="6"/>
  <c r="O2359" i="6"/>
  <c r="O2360" i="6"/>
  <c r="O2361" i="6"/>
  <c r="O2362" i="6"/>
  <c r="O2363" i="6"/>
  <c r="O2364" i="6"/>
  <c r="O2365" i="6"/>
  <c r="O2366" i="6"/>
  <c r="O2367" i="6"/>
  <c r="O2368" i="6"/>
  <c r="O2369" i="6"/>
  <c r="O2370" i="6"/>
  <c r="O2371" i="6"/>
  <c r="O2372" i="6"/>
  <c r="O2373" i="6"/>
  <c r="O2374" i="6"/>
  <c r="O2375" i="6"/>
  <c r="O2376" i="6"/>
  <c r="O2377" i="6"/>
  <c r="O2378" i="6"/>
  <c r="O2379" i="6"/>
  <c r="O2380" i="6"/>
  <c r="O2381" i="6"/>
  <c r="O2382" i="6"/>
  <c r="O2383" i="6"/>
  <c r="O2384" i="6"/>
  <c r="O2385" i="6"/>
  <c r="O2386" i="6"/>
  <c r="O2387" i="6"/>
  <c r="O2388" i="6"/>
  <c r="O2389" i="6"/>
  <c r="O2390" i="6"/>
  <c r="O2391" i="6"/>
  <c r="O2392" i="6"/>
  <c r="O2393" i="6"/>
  <c r="O2394" i="6"/>
  <c r="O2395" i="6"/>
  <c r="O2396" i="6"/>
  <c r="O2397" i="6"/>
  <c r="O2398" i="6"/>
  <c r="O2399" i="6"/>
  <c r="O2400" i="6"/>
  <c r="O2401" i="6"/>
  <c r="O2402" i="6"/>
  <c r="O2403" i="6"/>
  <c r="O2404" i="6"/>
  <c r="O2405" i="6"/>
  <c r="O2406" i="6"/>
  <c r="O2407" i="6"/>
  <c r="O2408" i="6"/>
  <c r="O2409" i="6"/>
  <c r="O2410" i="6"/>
  <c r="O2411" i="6"/>
  <c r="O2412" i="6"/>
  <c r="O2413" i="6"/>
  <c r="O2414" i="6"/>
  <c r="O2415" i="6"/>
  <c r="O2416" i="6"/>
  <c r="O2417" i="6"/>
  <c r="O2418" i="6"/>
  <c r="O2419" i="6"/>
  <c r="O2420" i="6"/>
  <c r="O2421" i="6"/>
  <c r="O2422" i="6"/>
  <c r="O2423" i="6"/>
  <c r="O2424" i="6"/>
  <c r="O2425" i="6"/>
  <c r="O2426" i="6"/>
  <c r="O2427" i="6"/>
  <c r="O2428" i="6"/>
  <c r="O2429" i="6"/>
  <c r="O2430" i="6"/>
  <c r="O2431" i="6"/>
  <c r="O2432" i="6"/>
  <c r="O2433" i="6"/>
  <c r="O2434" i="6"/>
  <c r="O2435" i="6"/>
  <c r="O2436" i="6"/>
  <c r="O2437" i="6"/>
  <c r="O2438" i="6"/>
  <c r="O2439" i="6"/>
  <c r="O2440" i="6"/>
  <c r="O2441" i="6"/>
  <c r="O2442" i="6"/>
  <c r="O2443" i="6"/>
  <c r="O2444" i="6"/>
  <c r="O2445" i="6"/>
  <c r="O2446" i="6"/>
  <c r="O2447" i="6"/>
  <c r="O2448" i="6"/>
  <c r="O2449" i="6"/>
  <c r="O2450" i="6"/>
  <c r="O2451" i="6"/>
  <c r="O2452" i="6"/>
  <c r="O2453" i="6"/>
  <c r="O2454" i="6"/>
  <c r="O2455" i="6"/>
  <c r="O2456" i="6"/>
  <c r="O2457" i="6"/>
  <c r="O2458" i="6"/>
  <c r="O2459" i="6"/>
  <c r="O2460" i="6"/>
  <c r="O2461" i="6"/>
  <c r="O2462" i="6"/>
  <c r="O2463" i="6"/>
  <c r="O2464" i="6"/>
  <c r="O2465" i="6"/>
  <c r="O2466" i="6"/>
  <c r="O2467" i="6"/>
  <c r="O2468" i="6"/>
  <c r="O2469" i="6"/>
  <c r="O2470" i="6"/>
  <c r="O2471" i="6"/>
  <c r="O2472" i="6"/>
  <c r="O2473" i="6"/>
  <c r="O2474" i="6"/>
  <c r="O2475" i="6"/>
  <c r="O2476" i="6"/>
  <c r="O2477" i="6"/>
  <c r="O2478" i="6"/>
  <c r="O2479" i="6"/>
  <c r="O2480" i="6"/>
  <c r="O2481" i="6"/>
  <c r="O2482" i="6"/>
  <c r="O2483" i="6"/>
  <c r="O2484" i="6"/>
  <c r="O2485" i="6"/>
  <c r="O2486" i="6"/>
  <c r="O2487" i="6"/>
  <c r="O2488" i="6"/>
  <c r="O2489" i="6"/>
  <c r="O2490" i="6"/>
  <c r="O2491" i="6"/>
  <c r="O2492" i="6"/>
  <c r="O2493" i="6"/>
  <c r="O2494" i="6"/>
  <c r="O2495" i="6"/>
  <c r="O2496" i="6"/>
  <c r="O2497" i="6"/>
  <c r="O2498" i="6"/>
  <c r="O2499" i="6"/>
  <c r="O2500" i="6"/>
  <c r="O2501" i="6"/>
  <c r="O2502" i="6"/>
  <c r="O2503" i="6"/>
  <c r="O2504" i="6"/>
  <c r="O2505" i="6"/>
  <c r="O2506" i="6"/>
  <c r="O2507" i="6"/>
  <c r="O2508" i="6"/>
  <c r="O2509" i="6"/>
  <c r="O2510" i="6"/>
  <c r="O2511" i="6"/>
  <c r="O2512" i="6"/>
  <c r="O2513" i="6"/>
  <c r="O2514" i="6"/>
  <c r="O2515" i="6"/>
  <c r="O2516" i="6"/>
  <c r="O2517" i="6"/>
  <c r="O2518" i="6"/>
  <c r="O2519" i="6"/>
  <c r="O2520" i="6"/>
  <c r="O2521" i="6"/>
  <c r="O2522" i="6"/>
  <c r="O2523" i="6"/>
  <c r="O2524" i="6"/>
  <c r="O2525" i="6"/>
  <c r="O2526" i="6"/>
  <c r="O2527" i="6"/>
  <c r="O2528" i="6"/>
  <c r="O2529" i="6"/>
  <c r="O2530" i="6"/>
  <c r="O2531" i="6"/>
  <c r="O2532" i="6"/>
  <c r="O2533" i="6"/>
  <c r="O2534" i="6"/>
  <c r="O2535" i="6"/>
  <c r="O2536" i="6"/>
  <c r="O2537" i="6"/>
  <c r="O2538" i="6"/>
  <c r="O2539" i="6"/>
  <c r="O2540" i="6"/>
  <c r="O2541" i="6"/>
  <c r="O2542" i="6"/>
  <c r="O2543" i="6"/>
  <c r="O2544" i="6"/>
  <c r="O2545" i="6"/>
  <c r="O2546" i="6"/>
  <c r="O2547" i="6"/>
  <c r="O2548" i="6"/>
  <c r="O2549" i="6"/>
  <c r="O2550" i="6"/>
  <c r="O2551" i="6"/>
  <c r="O2552" i="6"/>
  <c r="O2553" i="6"/>
  <c r="O2554" i="6"/>
  <c r="O2555" i="6"/>
  <c r="O2556" i="6"/>
  <c r="O2557" i="6"/>
  <c r="O2558" i="6"/>
  <c r="O2559" i="6"/>
  <c r="O2560" i="6"/>
  <c r="O2561" i="6"/>
  <c r="O2562" i="6"/>
  <c r="O2563" i="6"/>
  <c r="O2564" i="6"/>
  <c r="O2565" i="6"/>
  <c r="O2566" i="6"/>
  <c r="O2567" i="6"/>
  <c r="O2568" i="6"/>
  <c r="O2569" i="6"/>
  <c r="O2570" i="6"/>
  <c r="O2571" i="6"/>
  <c r="O2572" i="6"/>
  <c r="O2573" i="6"/>
  <c r="O2574" i="6"/>
  <c r="O2575" i="6"/>
  <c r="O2576" i="6"/>
  <c r="O2577" i="6"/>
  <c r="O2578" i="6"/>
  <c r="O2579" i="6"/>
  <c r="O2580" i="6"/>
  <c r="O2581" i="6"/>
  <c r="O2582" i="6"/>
  <c r="O2583" i="6"/>
  <c r="O2584" i="6"/>
  <c r="O2585" i="6"/>
  <c r="O2586" i="6"/>
  <c r="O2587" i="6"/>
  <c r="O2588" i="6"/>
  <c r="O2589" i="6"/>
  <c r="O2590" i="6"/>
  <c r="O2591" i="6"/>
  <c r="O2592" i="6"/>
  <c r="O2593" i="6"/>
  <c r="O2594" i="6"/>
  <c r="O2595" i="6"/>
  <c r="O2596" i="6"/>
  <c r="O2597" i="6"/>
  <c r="O2598" i="6"/>
  <c r="O2599" i="6"/>
  <c r="O2600" i="6"/>
  <c r="O2601" i="6"/>
  <c r="O2602" i="6"/>
  <c r="O2603" i="6"/>
  <c r="O2604" i="6"/>
  <c r="O2605" i="6"/>
  <c r="O2606" i="6"/>
  <c r="O2607" i="6"/>
  <c r="O2608" i="6"/>
  <c r="O2609" i="6"/>
  <c r="O2610" i="6"/>
  <c r="O2611" i="6"/>
  <c r="O2612" i="6"/>
  <c r="O2613" i="6"/>
  <c r="O2614" i="6"/>
  <c r="O2615" i="6"/>
  <c r="O2616" i="6"/>
  <c r="O2617" i="6"/>
  <c r="O2618" i="6"/>
  <c r="O2619" i="6"/>
  <c r="O2620" i="6"/>
  <c r="O2621" i="6"/>
  <c r="O2622" i="6"/>
  <c r="O2623" i="6"/>
  <c r="O2624" i="6"/>
  <c r="O2625" i="6"/>
  <c r="O2626" i="6"/>
  <c r="O2627" i="6"/>
  <c r="O2628" i="6"/>
  <c r="O2629" i="6"/>
  <c r="O2630" i="6"/>
  <c r="O2631" i="6"/>
  <c r="O2632" i="6"/>
  <c r="O2633" i="6"/>
  <c r="O2634" i="6"/>
  <c r="O2635" i="6"/>
  <c r="O2636" i="6"/>
  <c r="O2637" i="6"/>
  <c r="O2638" i="6"/>
  <c r="O2639" i="6"/>
  <c r="O2640" i="6"/>
  <c r="O2641" i="6"/>
  <c r="O2642" i="6"/>
  <c r="O2643" i="6"/>
  <c r="O2644" i="6"/>
  <c r="O2645" i="6"/>
  <c r="O2646" i="6"/>
  <c r="O2647" i="6"/>
  <c r="O2648" i="6"/>
  <c r="O2649" i="6"/>
  <c r="O2650" i="6"/>
  <c r="O2651" i="6"/>
  <c r="O2652" i="6"/>
  <c r="O2653" i="6"/>
  <c r="O2654" i="6"/>
  <c r="O2655" i="6"/>
  <c r="O2656" i="6"/>
  <c r="O2657" i="6"/>
  <c r="O2658" i="6"/>
  <c r="O2659" i="6"/>
  <c r="O2660" i="6"/>
  <c r="O2661" i="6"/>
  <c r="O2662" i="6"/>
  <c r="O2663" i="6"/>
  <c r="O2664" i="6"/>
  <c r="O2665" i="6"/>
  <c r="O2666" i="6"/>
  <c r="O2667" i="6"/>
  <c r="O2668" i="6"/>
  <c r="O2669" i="6"/>
  <c r="O2670" i="6"/>
  <c r="O2671" i="6"/>
  <c r="O2672" i="6"/>
  <c r="O2673" i="6"/>
  <c r="O2674" i="6"/>
  <c r="O2675" i="6"/>
  <c r="O2676" i="6"/>
  <c r="O2677" i="6"/>
  <c r="O2678" i="6"/>
  <c r="O2679" i="6"/>
  <c r="O2680" i="6"/>
  <c r="O2681" i="6"/>
  <c r="O2682" i="6"/>
  <c r="O2683" i="6"/>
  <c r="O2684" i="6"/>
  <c r="O2685" i="6"/>
  <c r="O2686" i="6"/>
  <c r="O2687" i="6"/>
  <c r="O2688" i="6"/>
  <c r="O2689" i="6"/>
  <c r="O2690" i="6"/>
  <c r="O2691" i="6"/>
  <c r="O2692" i="6"/>
  <c r="O2693" i="6"/>
  <c r="O2694" i="6"/>
  <c r="O2695" i="6"/>
  <c r="O2696" i="6"/>
  <c r="O2697" i="6"/>
  <c r="O2698" i="6"/>
  <c r="O2699" i="6"/>
  <c r="O2700" i="6"/>
  <c r="O2701" i="6"/>
  <c r="O2702" i="6"/>
  <c r="O2703" i="6"/>
  <c r="O2704" i="6"/>
  <c r="O2705" i="6"/>
  <c r="O2706" i="6"/>
  <c r="O2707" i="6"/>
  <c r="O2708" i="6"/>
  <c r="O2709" i="6"/>
  <c r="O2710" i="6"/>
  <c r="O2711" i="6"/>
  <c r="O2712" i="6"/>
  <c r="O2713" i="6"/>
  <c r="O2714" i="6"/>
  <c r="O2715" i="6"/>
  <c r="O2716" i="6"/>
  <c r="O2717" i="6"/>
  <c r="O2718" i="6"/>
  <c r="O2719" i="6"/>
  <c r="O2720" i="6"/>
  <c r="O2721" i="6"/>
  <c r="O2722" i="6"/>
  <c r="O2723" i="6"/>
  <c r="O2724" i="6"/>
  <c r="O2725" i="6"/>
  <c r="O2726" i="6"/>
  <c r="O2727" i="6"/>
  <c r="O2728" i="6"/>
  <c r="O2729" i="6"/>
  <c r="O2730" i="6"/>
  <c r="O2731" i="6"/>
  <c r="O2732" i="6"/>
  <c r="O2733" i="6"/>
  <c r="O2734" i="6"/>
  <c r="O2735" i="6"/>
  <c r="O2736" i="6"/>
  <c r="O2737" i="6"/>
  <c r="O2738" i="6"/>
  <c r="O2739" i="6"/>
  <c r="O2740" i="6"/>
  <c r="O2741" i="6"/>
  <c r="O2742" i="6"/>
  <c r="O2743" i="6"/>
  <c r="O2744" i="6"/>
  <c r="O2745" i="6"/>
  <c r="O2746" i="6"/>
  <c r="O2747" i="6"/>
  <c r="O2748" i="6"/>
  <c r="O2749" i="6"/>
  <c r="O2750" i="6"/>
  <c r="O2751" i="6"/>
  <c r="O2752" i="6"/>
  <c r="O2753" i="6"/>
  <c r="O2754" i="6"/>
  <c r="O2755" i="6"/>
  <c r="O2756" i="6"/>
  <c r="O2757" i="6"/>
  <c r="O2758" i="6"/>
  <c r="O2759" i="6"/>
  <c r="O2760" i="6"/>
  <c r="O2761" i="6"/>
  <c r="O2762" i="6"/>
  <c r="O2763" i="6"/>
  <c r="O2764" i="6"/>
  <c r="O2765" i="6"/>
  <c r="O2766" i="6"/>
  <c r="O2767" i="6"/>
  <c r="O2768" i="6"/>
  <c r="O2769" i="6"/>
  <c r="O2770" i="6"/>
  <c r="O2771" i="6"/>
  <c r="O2772" i="6"/>
  <c r="O2773" i="6"/>
  <c r="O2774" i="6"/>
  <c r="O2775" i="6"/>
  <c r="O2776" i="6"/>
  <c r="O2777" i="6"/>
  <c r="O2778" i="6"/>
  <c r="O2779" i="6"/>
  <c r="O2780" i="6"/>
  <c r="O2781" i="6"/>
  <c r="O2782" i="6"/>
  <c r="O2783" i="6"/>
  <c r="O2784" i="6"/>
  <c r="O2785" i="6"/>
  <c r="O2786" i="6"/>
  <c r="O2787" i="6"/>
  <c r="O2788" i="6"/>
  <c r="O2789" i="6"/>
  <c r="O2790" i="6"/>
  <c r="O2791" i="6"/>
  <c r="O2792" i="6"/>
  <c r="O2793" i="6"/>
  <c r="O2794" i="6"/>
  <c r="O2795" i="6"/>
  <c r="O2796" i="6"/>
  <c r="O2797" i="6"/>
  <c r="O2798" i="6"/>
  <c r="O2799" i="6"/>
  <c r="O2800" i="6"/>
  <c r="O2801" i="6"/>
  <c r="O2802" i="6"/>
  <c r="O2803" i="6"/>
  <c r="O2804" i="6"/>
  <c r="O2805" i="6"/>
  <c r="O2806" i="6"/>
  <c r="O2807" i="6"/>
  <c r="O2808" i="6"/>
  <c r="O2809" i="6"/>
  <c r="O2810" i="6"/>
  <c r="O2811" i="6"/>
  <c r="O2812" i="6"/>
  <c r="O2813" i="6"/>
  <c r="O2814" i="6"/>
  <c r="O2815" i="6"/>
  <c r="O2816" i="6"/>
  <c r="O2817" i="6"/>
  <c r="O2818" i="6"/>
  <c r="O2819" i="6"/>
  <c r="O2820" i="6"/>
  <c r="O2821" i="6"/>
  <c r="O2822" i="6"/>
  <c r="O2823" i="6"/>
  <c r="O2824" i="6"/>
  <c r="O2825" i="6"/>
  <c r="O2826" i="6"/>
  <c r="O2827" i="6"/>
  <c r="O2828" i="6"/>
  <c r="O2829" i="6"/>
  <c r="O2830" i="6"/>
  <c r="O2831" i="6"/>
  <c r="O2832" i="6"/>
  <c r="O2833" i="6"/>
  <c r="O2834" i="6"/>
  <c r="O2835" i="6"/>
  <c r="O2836" i="6"/>
  <c r="O2837" i="6"/>
  <c r="O2838" i="6"/>
  <c r="O2839" i="6"/>
  <c r="O2840" i="6"/>
  <c r="O2841" i="6"/>
  <c r="O2842" i="6"/>
  <c r="O2843" i="6"/>
  <c r="O2844" i="6"/>
  <c r="O2845" i="6"/>
  <c r="O2846" i="6"/>
  <c r="O2847" i="6"/>
  <c r="O2848" i="6"/>
  <c r="O2849" i="6"/>
  <c r="O2850" i="6"/>
  <c r="O2851" i="6"/>
  <c r="O2852" i="6"/>
  <c r="O2853" i="6"/>
  <c r="O2854" i="6"/>
  <c r="O2855" i="6"/>
  <c r="O2856" i="6"/>
  <c r="O2857" i="6"/>
  <c r="O2858" i="6"/>
  <c r="O2859" i="6"/>
  <c r="O2860" i="6"/>
  <c r="O2861" i="6"/>
  <c r="O2862" i="6"/>
  <c r="O2863" i="6"/>
  <c r="O2864" i="6"/>
  <c r="O2865" i="6"/>
  <c r="O2866" i="6"/>
  <c r="O2867" i="6"/>
  <c r="O2868" i="6"/>
  <c r="O2869" i="6"/>
  <c r="O2870" i="6"/>
  <c r="O2871" i="6"/>
  <c r="O2872" i="6"/>
  <c r="O2873" i="6"/>
  <c r="O2874" i="6"/>
  <c r="O2875" i="6"/>
  <c r="O2876" i="6"/>
  <c r="O2877" i="6"/>
  <c r="O2878" i="6"/>
  <c r="O2879" i="6"/>
  <c r="O2880" i="6"/>
  <c r="O2881" i="6"/>
  <c r="O2882" i="6"/>
  <c r="O2883" i="6"/>
  <c r="O2884" i="6"/>
  <c r="O2885" i="6"/>
  <c r="O2886" i="6"/>
  <c r="O2887" i="6"/>
  <c r="O2888" i="6"/>
  <c r="O2889" i="6"/>
  <c r="O2890" i="6"/>
  <c r="O2891" i="6"/>
  <c r="O2892" i="6"/>
  <c r="O2893" i="6"/>
  <c r="O2894" i="6"/>
  <c r="O2895" i="6"/>
  <c r="O2896" i="6"/>
  <c r="O2897" i="6"/>
  <c r="O2898" i="6"/>
  <c r="O2899" i="6"/>
  <c r="O2900" i="6"/>
  <c r="O2901" i="6"/>
  <c r="O2902" i="6"/>
  <c r="O2903" i="6"/>
  <c r="O2904" i="6"/>
  <c r="O2905" i="6"/>
  <c r="O2906" i="6"/>
  <c r="O2907" i="6"/>
  <c r="O2908" i="6"/>
  <c r="O2909" i="6"/>
  <c r="O2910" i="6"/>
  <c r="O2911" i="6"/>
  <c r="O2912" i="6"/>
  <c r="O2913" i="6"/>
  <c r="O2914" i="6"/>
  <c r="O2915" i="6"/>
  <c r="O2916" i="6"/>
  <c r="O2917" i="6"/>
  <c r="O2918" i="6"/>
  <c r="O2919" i="6"/>
  <c r="O2920" i="6"/>
  <c r="O2921" i="6"/>
  <c r="O2922" i="6"/>
  <c r="O2923" i="6"/>
  <c r="O2924" i="6"/>
  <c r="O2925" i="6"/>
  <c r="O2926" i="6"/>
  <c r="O2927" i="6"/>
  <c r="O2928" i="6"/>
  <c r="O2929" i="6"/>
  <c r="O2930" i="6"/>
  <c r="O2931" i="6"/>
  <c r="O2932" i="6"/>
  <c r="O2933" i="6"/>
  <c r="O2934" i="6"/>
  <c r="O2935" i="6"/>
  <c r="O2936" i="6"/>
  <c r="O2937" i="6"/>
  <c r="O2938" i="6"/>
  <c r="O2939" i="6"/>
  <c r="O2940" i="6"/>
  <c r="O2941" i="6"/>
  <c r="O2942" i="6"/>
  <c r="O2943" i="6"/>
  <c r="O2944" i="6"/>
  <c r="O2945" i="6"/>
  <c r="O2946" i="6"/>
  <c r="O2947" i="6"/>
  <c r="O2948" i="6"/>
  <c r="O2949" i="6"/>
  <c r="O2950" i="6"/>
  <c r="O2951" i="6"/>
  <c r="O2952" i="6"/>
  <c r="O2953" i="6"/>
  <c r="O2954" i="6"/>
  <c r="O2955" i="6"/>
  <c r="O2956" i="6"/>
  <c r="O2957" i="6"/>
  <c r="O2958" i="6"/>
  <c r="O2959" i="6"/>
  <c r="O2960" i="6"/>
  <c r="O2961" i="6"/>
  <c r="O2962" i="6"/>
  <c r="O2963" i="6"/>
  <c r="O2964" i="6"/>
  <c r="O2965" i="6"/>
  <c r="O2966" i="6"/>
  <c r="O2967" i="6"/>
  <c r="O2968" i="6"/>
  <c r="O2969" i="6"/>
  <c r="O2970" i="6"/>
  <c r="O2971" i="6"/>
  <c r="O2972" i="6"/>
  <c r="O2973" i="6"/>
  <c r="O2974" i="6"/>
  <c r="O2975" i="6"/>
  <c r="O2976" i="6"/>
  <c r="O2977" i="6"/>
  <c r="O2978" i="6"/>
  <c r="O2979" i="6"/>
  <c r="O2980" i="6"/>
  <c r="O2981" i="6"/>
  <c r="O2982" i="6"/>
  <c r="O2983" i="6"/>
  <c r="O2984" i="6"/>
  <c r="O2985" i="6"/>
  <c r="O2986" i="6"/>
  <c r="O2987" i="6"/>
  <c r="O2988" i="6"/>
  <c r="O2989" i="6"/>
  <c r="O2990" i="6"/>
  <c r="O2991" i="6"/>
  <c r="O2992" i="6"/>
  <c r="O2993" i="6"/>
  <c r="O2994" i="6"/>
  <c r="O2995" i="6"/>
  <c r="O2996" i="6"/>
  <c r="O2997" i="6"/>
  <c r="O2998" i="6"/>
  <c r="O2999" i="6"/>
  <c r="O3000" i="6"/>
  <c r="O3001" i="6"/>
  <c r="O3002" i="6"/>
  <c r="O3003" i="6"/>
  <c r="O3004" i="6"/>
  <c r="O3005" i="6"/>
  <c r="O3006" i="6"/>
  <c r="O3007" i="6"/>
  <c r="O3008" i="6"/>
  <c r="O3009" i="6"/>
  <c r="O3010" i="6"/>
  <c r="O3011" i="6"/>
  <c r="O3012" i="6"/>
  <c r="O3013" i="6"/>
  <c r="O3014" i="6"/>
  <c r="O3015" i="6"/>
  <c r="O3016" i="6"/>
  <c r="O3017" i="6"/>
  <c r="O3018" i="6"/>
  <c r="O3019" i="6"/>
  <c r="O3020" i="6"/>
  <c r="O3021" i="6"/>
  <c r="O3022" i="6"/>
  <c r="O3023" i="6"/>
  <c r="O3024" i="6"/>
  <c r="O3025" i="6"/>
  <c r="O3026" i="6"/>
  <c r="O3027" i="6"/>
  <c r="O3028" i="6"/>
  <c r="O3029" i="6"/>
  <c r="O3030" i="6"/>
  <c r="O3031" i="6"/>
  <c r="O3032" i="6"/>
  <c r="O3033" i="6"/>
  <c r="O3034" i="6"/>
  <c r="O3035" i="6"/>
  <c r="O3036" i="6"/>
  <c r="O3037" i="6"/>
  <c r="O3038" i="6"/>
  <c r="O3039" i="6"/>
  <c r="O3040" i="6"/>
  <c r="O3041" i="6"/>
  <c r="O3042" i="6"/>
  <c r="O3043" i="6"/>
  <c r="O3044" i="6"/>
  <c r="O3045" i="6"/>
  <c r="O3046" i="6"/>
  <c r="O3047" i="6"/>
  <c r="O3048" i="6"/>
  <c r="O3049" i="6"/>
  <c r="O3050" i="6"/>
  <c r="O3051" i="6"/>
  <c r="O3052" i="6"/>
  <c r="O3053" i="6"/>
  <c r="O3054" i="6"/>
  <c r="O3055" i="6"/>
  <c r="O3056" i="6"/>
  <c r="O3057" i="6"/>
  <c r="O3058" i="6"/>
  <c r="O3059" i="6"/>
  <c r="O3060" i="6"/>
  <c r="O3061" i="6"/>
  <c r="O3062" i="6"/>
  <c r="O3063" i="6"/>
  <c r="O3064" i="6"/>
  <c r="O3065" i="6"/>
  <c r="O3066" i="6"/>
  <c r="O3067" i="6"/>
  <c r="O3068" i="6"/>
  <c r="O3069" i="6"/>
  <c r="O3070" i="6"/>
  <c r="O3071" i="6"/>
  <c r="O3072" i="6"/>
  <c r="O3073" i="6"/>
  <c r="O3074" i="6"/>
  <c r="O3075" i="6"/>
  <c r="O3076" i="6"/>
  <c r="O3077" i="6"/>
  <c r="O3078" i="6"/>
  <c r="O3079" i="6"/>
  <c r="O3080" i="6"/>
  <c r="O3081" i="6"/>
  <c r="O3082" i="6"/>
  <c r="O3083" i="6"/>
  <c r="O3084" i="6"/>
  <c r="O3085" i="6"/>
  <c r="O3086" i="6"/>
  <c r="O3087" i="6"/>
  <c r="O3088" i="6"/>
  <c r="O3089" i="6"/>
  <c r="O3090" i="6"/>
  <c r="O3091" i="6"/>
  <c r="O3092" i="6"/>
  <c r="O3093" i="6"/>
  <c r="O3094" i="6"/>
  <c r="O3095" i="6"/>
  <c r="O3096" i="6"/>
  <c r="O3097" i="6"/>
  <c r="O3098" i="6"/>
  <c r="O3099" i="6"/>
  <c r="O3100" i="6"/>
  <c r="O3101" i="6"/>
  <c r="O3102" i="6"/>
  <c r="O3103" i="6"/>
  <c r="O3104" i="6"/>
  <c r="O3105" i="6"/>
  <c r="O3106" i="6"/>
  <c r="O3107" i="6"/>
  <c r="O3108" i="6"/>
  <c r="O3109" i="6"/>
  <c r="O3110" i="6"/>
  <c r="O3111" i="6"/>
  <c r="O3112" i="6"/>
  <c r="O3113" i="6"/>
  <c r="O3114" i="6"/>
  <c r="O3115" i="6"/>
  <c r="O3116" i="6"/>
  <c r="O3117" i="6"/>
  <c r="O3118" i="6"/>
  <c r="O3119" i="6"/>
  <c r="O3120" i="6"/>
  <c r="O3121" i="6"/>
  <c r="O3122" i="6"/>
  <c r="O3123" i="6"/>
  <c r="O3124" i="6"/>
  <c r="O3125" i="6"/>
  <c r="O3126" i="6"/>
  <c r="O3127" i="6"/>
  <c r="O3128" i="6"/>
  <c r="O3129" i="6"/>
  <c r="O3130" i="6"/>
  <c r="O3131" i="6"/>
  <c r="O3132" i="6"/>
  <c r="O3133" i="6"/>
  <c r="O3134" i="6"/>
  <c r="O3135" i="6"/>
  <c r="O3136" i="6"/>
  <c r="O3137" i="6"/>
  <c r="O3138" i="6"/>
  <c r="O3139" i="6"/>
  <c r="O3140" i="6"/>
  <c r="O3141" i="6"/>
  <c r="O3142" i="6"/>
  <c r="O3143" i="6"/>
  <c r="O3144" i="6"/>
  <c r="O3145" i="6"/>
  <c r="O3146" i="6"/>
  <c r="O3147" i="6"/>
  <c r="O3148" i="6"/>
  <c r="O3149" i="6"/>
  <c r="O3150" i="6"/>
  <c r="O3151" i="6"/>
  <c r="O3152" i="6"/>
  <c r="O3153" i="6"/>
  <c r="O3154" i="6"/>
  <c r="O3155" i="6"/>
  <c r="O3156" i="6"/>
  <c r="O3157" i="6"/>
  <c r="O3158" i="6"/>
  <c r="O3159" i="6"/>
  <c r="O3160" i="6"/>
  <c r="O3161" i="6"/>
  <c r="O3162" i="6"/>
  <c r="O3163" i="6"/>
  <c r="O3164" i="6"/>
  <c r="O3165" i="6"/>
  <c r="O3166" i="6"/>
  <c r="O3167" i="6"/>
  <c r="O3168" i="6"/>
  <c r="O3169" i="6"/>
  <c r="O3170" i="6"/>
  <c r="O3171" i="6"/>
  <c r="O3172" i="6"/>
  <c r="O3173" i="6"/>
  <c r="O3174" i="6"/>
  <c r="O3175" i="6"/>
  <c r="O3176" i="6"/>
  <c r="O3177" i="6"/>
  <c r="O3178" i="6"/>
  <c r="O3179" i="6"/>
  <c r="O3180" i="6"/>
  <c r="O3181" i="6"/>
  <c r="O3182" i="6"/>
  <c r="O3183" i="6"/>
  <c r="O3184" i="6"/>
  <c r="O3185" i="6"/>
  <c r="O3186" i="6"/>
  <c r="O3187" i="6"/>
  <c r="O3188" i="6"/>
  <c r="O3189" i="6"/>
  <c r="O3190" i="6"/>
  <c r="O3191" i="6"/>
  <c r="O3192" i="6"/>
  <c r="O3193" i="6"/>
  <c r="O3194" i="6"/>
  <c r="O3195" i="6"/>
  <c r="O3196" i="6"/>
  <c r="O3197" i="6"/>
  <c r="O3198" i="6"/>
  <c r="O3199" i="6"/>
  <c r="O3200" i="6"/>
  <c r="O3201" i="6"/>
  <c r="O3202" i="6"/>
  <c r="O3203" i="6"/>
  <c r="O3204" i="6"/>
  <c r="O3205" i="6"/>
  <c r="O3206" i="6"/>
  <c r="O3207" i="6"/>
  <c r="O3208" i="6"/>
  <c r="O3209" i="6"/>
  <c r="O3210" i="6"/>
  <c r="O3211" i="6"/>
  <c r="O3212" i="6"/>
  <c r="O3213" i="6"/>
  <c r="O3214" i="6"/>
  <c r="O3215" i="6"/>
  <c r="O3216" i="6"/>
  <c r="O3217" i="6"/>
  <c r="O3218" i="6"/>
  <c r="O3219" i="6"/>
  <c r="O3220" i="6"/>
  <c r="O3221" i="6"/>
  <c r="O3222" i="6"/>
  <c r="O3223" i="6"/>
  <c r="O3224" i="6"/>
  <c r="O3225" i="6"/>
  <c r="O3226" i="6"/>
  <c r="O3227" i="6"/>
  <c r="O3228" i="6"/>
  <c r="O3229" i="6"/>
  <c r="O3230" i="6"/>
  <c r="O3231" i="6"/>
  <c r="O3232" i="6"/>
  <c r="O3233" i="6"/>
  <c r="O3234" i="6"/>
  <c r="O3235" i="6"/>
  <c r="O3236" i="6"/>
  <c r="O3237" i="6"/>
  <c r="O3238" i="6"/>
  <c r="O3239" i="6"/>
  <c r="O3240" i="6"/>
  <c r="O3241" i="6"/>
  <c r="O3242" i="6"/>
  <c r="O3243" i="6"/>
  <c r="O3244" i="6"/>
  <c r="O3245" i="6"/>
  <c r="O3246" i="6"/>
  <c r="O3247" i="6"/>
  <c r="O3248" i="6"/>
  <c r="O3249" i="6"/>
  <c r="O3250" i="6"/>
  <c r="O3251" i="6"/>
  <c r="O3252" i="6"/>
  <c r="O3253" i="6"/>
  <c r="O3254" i="6"/>
  <c r="O3255" i="6"/>
  <c r="O3256" i="6"/>
  <c r="O3257" i="6"/>
  <c r="O3258" i="6"/>
  <c r="O3259" i="6"/>
  <c r="O3260" i="6"/>
  <c r="O3261" i="6"/>
  <c r="O3262" i="6"/>
  <c r="O3263" i="6"/>
  <c r="O3264" i="6"/>
  <c r="O3265" i="6"/>
  <c r="O3266" i="6"/>
  <c r="O3267" i="6"/>
  <c r="O3268" i="6"/>
  <c r="O3269" i="6"/>
  <c r="O3270" i="6"/>
  <c r="O3271" i="6"/>
  <c r="O3272" i="6"/>
  <c r="O3273" i="6"/>
  <c r="O3274" i="6"/>
  <c r="O3275" i="6"/>
  <c r="O3276" i="6"/>
  <c r="O3277" i="6"/>
  <c r="O3278" i="6"/>
  <c r="O3279" i="6"/>
  <c r="O3280" i="6"/>
  <c r="O3281" i="6"/>
  <c r="O3282" i="6"/>
  <c r="O3283" i="6"/>
  <c r="O3284" i="6"/>
  <c r="O3285" i="6"/>
  <c r="O3286" i="6"/>
  <c r="O3287" i="6"/>
  <c r="O3288" i="6"/>
  <c r="O3289" i="6"/>
  <c r="O3290" i="6"/>
  <c r="O3291" i="6"/>
  <c r="O3292" i="6"/>
  <c r="O3293" i="6"/>
  <c r="O3294" i="6"/>
  <c r="O3295" i="6"/>
  <c r="O3296" i="6"/>
  <c r="O3297" i="6"/>
  <c r="O3298" i="6"/>
  <c r="O3299" i="6"/>
  <c r="O3300" i="6"/>
  <c r="O3301" i="6"/>
  <c r="O3302" i="6"/>
  <c r="O3303" i="6"/>
  <c r="O3304" i="6"/>
  <c r="O3305" i="6"/>
  <c r="O3306" i="6"/>
  <c r="O3307" i="6"/>
  <c r="O3308" i="6"/>
  <c r="O3309" i="6"/>
  <c r="O3310" i="6"/>
  <c r="O3311" i="6"/>
  <c r="O3312" i="6"/>
  <c r="O3313" i="6"/>
  <c r="O3314" i="6"/>
  <c r="O3315" i="6"/>
  <c r="O3316" i="6"/>
  <c r="O3317" i="6"/>
  <c r="O3318" i="6"/>
  <c r="O3319" i="6"/>
  <c r="O3320" i="6"/>
  <c r="O3321" i="6"/>
  <c r="O3322" i="6"/>
  <c r="O3323" i="6"/>
  <c r="O3324" i="6"/>
  <c r="O3325" i="6"/>
  <c r="O3326" i="6"/>
  <c r="O3327" i="6"/>
  <c r="O3328" i="6"/>
  <c r="O3329" i="6"/>
  <c r="O3330" i="6"/>
  <c r="O3331" i="6"/>
  <c r="O3332" i="6"/>
  <c r="O3333" i="6"/>
  <c r="O3334" i="6"/>
  <c r="O3335" i="6"/>
  <c r="O3336" i="6"/>
  <c r="O3337" i="6"/>
  <c r="O3338" i="6"/>
  <c r="O3339" i="6"/>
  <c r="O3340" i="6"/>
  <c r="O3341" i="6"/>
  <c r="O3342" i="6"/>
  <c r="O3343" i="6"/>
  <c r="O3344" i="6"/>
  <c r="O3345" i="6"/>
  <c r="O3346" i="6"/>
  <c r="O3347" i="6"/>
  <c r="O3348" i="6"/>
  <c r="O3349" i="6"/>
  <c r="O3350" i="6"/>
  <c r="O3351" i="6"/>
  <c r="O3352" i="6"/>
  <c r="O3353" i="6"/>
  <c r="O3354" i="6"/>
  <c r="O3355" i="6"/>
  <c r="O3356" i="6"/>
  <c r="O3357" i="6"/>
  <c r="O3358" i="6"/>
  <c r="O3359" i="6"/>
  <c r="O3360" i="6"/>
  <c r="O3361" i="6"/>
  <c r="O3362" i="6"/>
  <c r="O3363" i="6"/>
  <c r="O3364" i="6"/>
  <c r="O3365" i="6"/>
  <c r="O3366" i="6"/>
  <c r="O3367" i="6"/>
  <c r="O3368" i="6"/>
  <c r="O3369" i="6"/>
  <c r="O3370" i="6"/>
  <c r="O3371" i="6"/>
  <c r="O3372" i="6"/>
  <c r="O3373" i="6"/>
  <c r="O3374" i="6"/>
  <c r="O3375" i="6"/>
  <c r="O3376" i="6"/>
  <c r="O3377" i="6"/>
  <c r="O3378" i="6"/>
  <c r="O3379" i="6"/>
  <c r="O3380" i="6"/>
  <c r="O3381" i="6"/>
  <c r="O3382" i="6"/>
  <c r="O3383" i="6"/>
  <c r="O3384" i="6"/>
  <c r="O3385" i="6"/>
  <c r="O3386" i="6"/>
  <c r="O3387" i="6"/>
  <c r="O3388" i="6"/>
  <c r="O3389" i="6"/>
  <c r="O3390" i="6"/>
  <c r="O3391" i="6"/>
  <c r="O3392" i="6"/>
  <c r="O3393" i="6"/>
  <c r="O3394" i="6"/>
  <c r="O3395" i="6"/>
  <c r="O3396" i="6"/>
  <c r="O3397" i="6"/>
  <c r="O3398" i="6"/>
  <c r="O3399" i="6"/>
  <c r="O3400" i="6"/>
  <c r="O3401" i="6"/>
  <c r="O3402" i="6"/>
  <c r="O3403" i="6"/>
  <c r="O3404" i="6"/>
  <c r="O3405" i="6"/>
  <c r="O3406" i="6"/>
  <c r="O3407" i="6"/>
  <c r="O3408" i="6"/>
  <c r="O3409" i="6"/>
  <c r="O3410" i="6"/>
  <c r="O3411" i="6"/>
  <c r="O3412" i="6"/>
  <c r="O3413" i="6"/>
  <c r="O3414" i="6"/>
  <c r="O3415" i="6"/>
  <c r="O3416" i="6"/>
  <c r="O3417" i="6"/>
  <c r="O3418" i="6"/>
  <c r="O3419" i="6"/>
  <c r="O3420" i="6"/>
  <c r="O3421" i="6"/>
  <c r="O3422" i="6"/>
  <c r="O3423" i="6"/>
  <c r="O3424" i="6"/>
  <c r="O3425" i="6"/>
  <c r="O3426" i="6"/>
  <c r="O3427" i="6"/>
  <c r="O3428" i="6"/>
  <c r="O3429" i="6"/>
  <c r="O3430" i="6"/>
  <c r="O3431" i="6"/>
  <c r="O3432" i="6"/>
  <c r="O3433" i="6"/>
  <c r="O3434" i="6"/>
  <c r="O3435" i="6"/>
  <c r="O3436" i="6"/>
  <c r="O3437" i="6"/>
  <c r="O3438" i="6"/>
  <c r="O3439" i="6"/>
  <c r="O3440" i="6"/>
  <c r="O3441" i="6"/>
  <c r="O3442" i="6"/>
  <c r="O3443" i="6"/>
  <c r="O3444" i="6"/>
  <c r="O3445" i="6"/>
  <c r="O3446" i="6"/>
  <c r="O3447" i="6"/>
  <c r="O3448" i="6"/>
  <c r="O3449" i="6"/>
  <c r="O3450" i="6"/>
  <c r="O3451" i="6"/>
  <c r="O3452" i="6"/>
  <c r="O3453" i="6"/>
  <c r="O3454" i="6"/>
  <c r="O3455" i="6"/>
  <c r="O3456" i="6"/>
  <c r="O3457" i="6"/>
  <c r="O3458" i="6"/>
  <c r="O3459" i="6"/>
  <c r="O3460" i="6"/>
  <c r="O3461" i="6"/>
  <c r="O3462" i="6"/>
  <c r="O3463" i="6"/>
  <c r="O3464" i="6"/>
  <c r="O3465" i="6"/>
  <c r="O3466" i="6"/>
  <c r="O3467" i="6"/>
  <c r="O3468" i="6"/>
  <c r="O3469" i="6"/>
  <c r="O3470" i="6"/>
  <c r="O3471" i="6"/>
  <c r="O3472" i="6"/>
  <c r="O3473" i="6"/>
  <c r="O3474" i="6"/>
  <c r="O3475" i="6"/>
  <c r="O3476" i="6"/>
  <c r="O3477" i="6"/>
  <c r="O3478" i="6"/>
  <c r="O3479" i="6"/>
  <c r="O3480" i="6"/>
  <c r="O3481" i="6"/>
  <c r="O3482" i="6"/>
  <c r="O3483" i="6"/>
  <c r="O3484" i="6"/>
  <c r="O3485" i="6"/>
  <c r="O3486" i="6"/>
  <c r="O3487" i="6"/>
  <c r="O3488" i="6"/>
  <c r="O3489" i="6"/>
  <c r="O3490" i="6"/>
  <c r="O3491" i="6"/>
  <c r="O3492" i="6"/>
  <c r="O3493" i="6"/>
  <c r="O3494" i="6"/>
  <c r="O3495" i="6"/>
  <c r="O3496" i="6"/>
  <c r="O3497" i="6"/>
  <c r="O3498" i="6"/>
  <c r="O3499" i="6"/>
  <c r="O3500" i="6"/>
  <c r="O3501" i="6"/>
  <c r="O3502" i="6"/>
  <c r="O3503" i="6"/>
  <c r="O3504" i="6"/>
  <c r="O3505" i="6"/>
  <c r="O3506" i="6"/>
  <c r="O3507" i="6"/>
  <c r="O3508" i="6"/>
  <c r="O3509" i="6"/>
  <c r="O3510" i="6"/>
  <c r="O3511" i="6"/>
  <c r="O3512" i="6"/>
  <c r="O3513" i="6"/>
  <c r="O3514" i="6"/>
  <c r="O3515" i="6"/>
  <c r="O3516" i="6"/>
  <c r="O3517" i="6"/>
  <c r="O3518" i="6"/>
  <c r="O3519" i="6"/>
  <c r="O3520" i="6"/>
  <c r="O3521" i="6"/>
  <c r="O3522" i="6"/>
  <c r="O3523" i="6"/>
  <c r="O3524" i="6"/>
  <c r="O3525" i="6"/>
  <c r="O3526" i="6"/>
  <c r="O3527" i="6"/>
  <c r="O3528" i="6"/>
  <c r="O3529" i="6"/>
  <c r="O3530" i="6"/>
  <c r="O3531" i="6"/>
  <c r="O3532" i="6"/>
  <c r="O3533" i="6"/>
  <c r="O3534" i="6"/>
  <c r="O3535" i="6"/>
  <c r="O3536" i="6"/>
  <c r="O3537" i="6"/>
  <c r="O3538" i="6"/>
  <c r="O3539" i="6"/>
  <c r="O3540" i="6"/>
  <c r="O3541" i="6"/>
  <c r="O3542" i="6"/>
  <c r="O3543" i="6"/>
  <c r="O3544" i="6"/>
  <c r="O3545" i="6"/>
  <c r="O3546" i="6"/>
  <c r="O3547" i="6"/>
  <c r="O3548" i="6"/>
  <c r="O3549" i="6"/>
  <c r="O3550" i="6"/>
  <c r="O3551" i="6"/>
  <c r="O3552" i="6"/>
  <c r="O3553" i="6"/>
  <c r="O3554" i="6"/>
  <c r="O3555" i="6"/>
  <c r="O3556" i="6"/>
  <c r="O3557" i="6"/>
  <c r="O3558" i="6"/>
  <c r="O3559" i="6"/>
  <c r="O3560" i="6"/>
  <c r="O3561" i="6"/>
  <c r="O3562" i="6"/>
  <c r="O3563" i="6"/>
  <c r="O3564" i="6"/>
  <c r="O3565" i="6"/>
  <c r="O3566" i="6"/>
  <c r="O3567" i="6"/>
  <c r="O3568" i="6"/>
  <c r="O3569" i="6"/>
  <c r="O3570" i="6"/>
  <c r="O3571" i="6"/>
  <c r="O3572" i="6"/>
  <c r="O3573" i="6"/>
  <c r="O3574" i="6"/>
  <c r="O3575" i="6"/>
  <c r="O3576" i="6"/>
  <c r="O3577" i="6"/>
  <c r="O3578" i="6"/>
  <c r="O3579" i="6"/>
  <c r="O3580" i="6"/>
  <c r="O3581" i="6"/>
  <c r="O3582" i="6"/>
  <c r="O3583" i="6"/>
  <c r="O3584" i="6"/>
  <c r="O3585" i="6"/>
  <c r="O3586" i="6"/>
  <c r="O3587" i="6"/>
  <c r="O3588" i="6"/>
  <c r="O3589" i="6"/>
  <c r="O3590" i="6"/>
  <c r="O3591" i="6"/>
  <c r="O3592" i="6"/>
  <c r="O3593" i="6"/>
  <c r="O3594" i="6"/>
  <c r="O3595" i="6"/>
  <c r="O3596" i="6"/>
  <c r="O3597" i="6"/>
  <c r="O3598" i="6"/>
  <c r="O3599" i="6"/>
  <c r="O3600" i="6"/>
  <c r="O3601" i="6"/>
  <c r="O3602" i="6"/>
  <c r="O3603" i="6"/>
  <c r="O3604" i="6"/>
  <c r="O3605" i="6"/>
  <c r="O3606" i="6"/>
  <c r="O3607" i="6"/>
  <c r="O3608" i="6"/>
  <c r="O3609" i="6"/>
  <c r="O3610" i="6"/>
  <c r="O3611" i="6"/>
  <c r="O3612" i="6"/>
  <c r="O3613" i="6"/>
  <c r="O3614" i="6"/>
  <c r="O3615" i="6"/>
  <c r="O3616" i="6"/>
  <c r="O3617" i="6"/>
  <c r="O3618" i="6"/>
  <c r="O3619" i="6"/>
  <c r="O3620" i="6"/>
  <c r="O3621" i="6"/>
  <c r="O3622" i="6"/>
  <c r="O3623" i="6"/>
  <c r="O3624" i="6"/>
  <c r="O3625" i="6"/>
  <c r="O3626" i="6"/>
  <c r="O3627" i="6"/>
  <c r="O3628" i="6"/>
  <c r="O3629" i="6"/>
  <c r="O3630" i="6"/>
  <c r="O3631" i="6"/>
  <c r="O3632" i="6"/>
  <c r="O3633" i="6"/>
  <c r="O3634" i="6"/>
  <c r="O3635" i="6"/>
  <c r="O3636" i="6"/>
  <c r="O3637" i="6"/>
  <c r="O3638" i="6"/>
  <c r="O3639" i="6"/>
  <c r="O3640" i="6"/>
  <c r="O3641" i="6"/>
  <c r="O3642" i="6"/>
  <c r="O3643" i="6"/>
  <c r="O3644" i="6"/>
  <c r="O3645" i="6"/>
  <c r="O3646" i="6"/>
  <c r="O3647" i="6"/>
  <c r="O3648" i="6"/>
  <c r="O3649" i="6"/>
  <c r="O3650" i="6"/>
  <c r="O3651" i="6"/>
  <c r="O3652" i="6"/>
  <c r="O3653" i="6"/>
  <c r="O3654" i="6"/>
  <c r="O3655" i="6"/>
  <c r="O3656" i="6"/>
  <c r="O3657" i="6"/>
  <c r="O3658" i="6"/>
  <c r="O3659" i="6"/>
  <c r="O3660" i="6"/>
  <c r="O3661" i="6"/>
  <c r="O3662" i="6"/>
  <c r="O3663" i="6"/>
  <c r="O3664" i="6"/>
  <c r="O3665" i="6"/>
  <c r="O3666" i="6"/>
  <c r="O3667" i="6"/>
  <c r="O3668" i="6"/>
  <c r="O3669" i="6"/>
  <c r="O3670" i="6"/>
  <c r="O3671" i="6"/>
  <c r="O3672" i="6"/>
  <c r="O3673" i="6"/>
  <c r="O3674" i="6"/>
  <c r="O3675" i="6"/>
  <c r="O3676" i="6"/>
  <c r="O3677" i="6"/>
  <c r="O3678" i="6"/>
  <c r="O3679" i="6"/>
  <c r="O3680" i="6"/>
  <c r="O3681" i="6"/>
  <c r="O3682" i="6"/>
  <c r="O3683" i="6"/>
  <c r="O3684" i="6"/>
  <c r="O3685" i="6"/>
  <c r="O3686" i="6"/>
  <c r="O3687" i="6"/>
  <c r="O3688" i="6"/>
  <c r="O3689" i="6"/>
  <c r="O3690" i="6"/>
  <c r="O3691" i="6"/>
  <c r="O3692" i="6"/>
  <c r="O3693" i="6"/>
  <c r="O3694" i="6"/>
  <c r="O3695" i="6"/>
  <c r="O3696" i="6"/>
  <c r="O3697" i="6"/>
  <c r="O3698" i="6"/>
  <c r="O3699" i="6"/>
  <c r="O3700" i="6"/>
  <c r="O3701" i="6"/>
  <c r="O3702" i="6"/>
  <c r="O3703" i="6"/>
  <c r="O3704" i="6"/>
  <c r="O3705" i="6"/>
  <c r="O3706" i="6"/>
  <c r="O3707" i="6"/>
  <c r="O3708" i="6"/>
  <c r="O3709" i="6"/>
  <c r="O3710" i="6"/>
  <c r="O3711" i="6"/>
  <c r="O3712" i="6"/>
  <c r="O3713" i="6"/>
  <c r="O3714" i="6"/>
  <c r="O3715" i="6"/>
  <c r="O3716" i="6"/>
  <c r="O3717" i="6"/>
  <c r="O3718" i="6"/>
  <c r="O3719" i="6"/>
  <c r="O3720" i="6"/>
  <c r="O3721" i="6"/>
  <c r="O3722" i="6"/>
  <c r="O3723" i="6"/>
  <c r="O3724" i="6"/>
  <c r="O3725" i="6"/>
  <c r="O3726" i="6"/>
  <c r="O3727" i="6"/>
  <c r="O3728" i="6"/>
  <c r="O3729" i="6"/>
  <c r="O3730" i="6"/>
  <c r="O3731" i="6"/>
  <c r="O3732" i="6"/>
  <c r="O3733" i="6"/>
  <c r="O3734" i="6"/>
  <c r="O3735" i="6"/>
  <c r="O3736" i="6"/>
  <c r="O3737" i="6"/>
  <c r="O3738" i="6"/>
  <c r="O3739" i="6"/>
  <c r="O3740" i="6"/>
  <c r="O3741" i="6"/>
  <c r="O3742" i="6"/>
  <c r="O3743" i="6"/>
  <c r="O3744" i="6"/>
  <c r="O3745" i="6"/>
  <c r="O3746" i="6"/>
  <c r="O3747" i="6"/>
  <c r="O3748" i="6"/>
  <c r="O3749" i="6"/>
  <c r="O3750" i="6"/>
  <c r="O3751" i="6"/>
  <c r="O3752" i="6"/>
  <c r="O3753" i="6"/>
  <c r="O3754" i="6"/>
  <c r="O3755" i="6"/>
  <c r="O3756" i="6"/>
  <c r="O3757" i="6"/>
  <c r="O3758" i="6"/>
  <c r="O3759" i="6"/>
  <c r="O3760" i="6"/>
  <c r="O3761" i="6"/>
  <c r="O3762" i="6"/>
  <c r="O3763" i="6"/>
  <c r="O3764" i="6"/>
  <c r="O3765" i="6"/>
  <c r="O3766" i="6"/>
  <c r="O3767" i="6"/>
  <c r="O3768" i="6"/>
  <c r="O3769" i="6"/>
  <c r="O3770" i="6"/>
  <c r="O3771" i="6"/>
  <c r="O3772" i="6"/>
  <c r="O3773" i="6"/>
  <c r="O3774" i="6"/>
  <c r="O3775" i="6"/>
  <c r="O3776" i="6"/>
  <c r="O3777" i="6"/>
  <c r="O3778" i="6"/>
  <c r="O3779" i="6"/>
  <c r="O3780" i="6"/>
  <c r="O3781" i="6"/>
  <c r="O3782" i="6"/>
  <c r="O3783" i="6"/>
  <c r="O3784" i="6"/>
  <c r="O3785" i="6"/>
  <c r="O3786" i="6"/>
  <c r="O3787" i="6"/>
  <c r="O3788" i="6"/>
  <c r="O3789" i="6"/>
  <c r="O3790" i="6"/>
  <c r="O3791" i="6"/>
  <c r="O3792" i="6"/>
  <c r="O3793" i="6"/>
  <c r="O3794" i="6"/>
  <c r="O3795" i="6"/>
  <c r="O3796" i="6"/>
  <c r="O3797" i="6"/>
  <c r="O3798" i="6"/>
  <c r="O3799" i="6"/>
  <c r="O3800" i="6"/>
  <c r="O3801" i="6"/>
  <c r="O3802" i="6"/>
  <c r="O3803" i="6"/>
  <c r="O3804" i="6"/>
  <c r="O3805" i="6"/>
  <c r="O3806" i="6"/>
  <c r="O3807" i="6"/>
  <c r="O3808" i="6"/>
  <c r="O3809" i="6"/>
  <c r="O3810" i="6"/>
  <c r="O3811" i="6"/>
  <c r="O3812" i="6"/>
  <c r="O3813" i="6"/>
  <c r="O3814" i="6"/>
  <c r="O3815" i="6"/>
  <c r="O3816" i="6"/>
  <c r="O3817" i="6"/>
  <c r="O3818" i="6"/>
  <c r="O3819" i="6"/>
  <c r="O3820" i="6"/>
  <c r="O3821" i="6"/>
  <c r="O3822" i="6"/>
  <c r="O3823" i="6"/>
  <c r="O3824" i="6"/>
  <c r="O3825" i="6"/>
  <c r="O3826" i="6"/>
  <c r="O3827" i="6"/>
  <c r="O3828" i="6"/>
  <c r="O3829" i="6"/>
  <c r="O3830" i="6"/>
  <c r="O3831" i="6"/>
  <c r="O3832" i="6"/>
  <c r="O3833" i="6"/>
  <c r="O3834" i="6"/>
  <c r="O3835" i="6"/>
  <c r="O3836" i="6"/>
  <c r="O3837" i="6"/>
  <c r="O3838" i="6"/>
  <c r="O3839" i="6"/>
  <c r="O3840" i="6"/>
  <c r="O3841" i="6"/>
  <c r="O3842" i="6"/>
  <c r="O3843" i="6"/>
  <c r="O3844" i="6"/>
  <c r="O3845" i="6"/>
  <c r="O3846" i="6"/>
  <c r="O3847" i="6"/>
  <c r="O3848" i="6"/>
  <c r="O3849" i="6"/>
  <c r="O3850" i="6"/>
  <c r="O3851" i="6"/>
  <c r="O3852" i="6"/>
  <c r="O3853" i="6"/>
  <c r="O3854" i="6"/>
  <c r="O3855" i="6"/>
  <c r="O3856" i="6"/>
  <c r="O3857" i="6"/>
  <c r="O3858" i="6"/>
  <c r="O3859" i="6"/>
  <c r="O3860" i="6"/>
  <c r="O3861" i="6"/>
  <c r="O3862" i="6"/>
  <c r="O3863" i="6"/>
  <c r="O3864" i="6"/>
  <c r="O3865" i="6"/>
  <c r="O3866" i="6"/>
  <c r="O3867" i="6"/>
  <c r="O3868" i="6"/>
  <c r="O3869" i="6"/>
  <c r="O3870" i="6"/>
  <c r="O3871" i="6"/>
  <c r="O3872" i="6"/>
  <c r="O3873" i="6"/>
  <c r="O3874" i="6"/>
  <c r="O3875" i="6"/>
  <c r="O3876" i="6"/>
  <c r="O3877" i="6"/>
  <c r="O3878" i="6"/>
  <c r="O3879" i="6"/>
  <c r="O3880" i="6"/>
  <c r="O3881" i="6"/>
  <c r="O3882" i="6"/>
  <c r="O3883" i="6"/>
  <c r="O3884" i="6"/>
  <c r="O3885" i="6"/>
  <c r="O3886" i="6"/>
  <c r="O3887" i="6"/>
  <c r="O3888" i="6"/>
  <c r="O3889" i="6"/>
  <c r="O3890" i="6"/>
  <c r="O3891" i="6"/>
  <c r="O3892" i="6"/>
  <c r="O3893" i="6"/>
  <c r="O3894" i="6"/>
  <c r="O3895" i="6"/>
  <c r="O3896" i="6"/>
  <c r="O3897" i="6"/>
  <c r="O3898" i="6"/>
  <c r="O3899" i="6"/>
  <c r="O3900" i="6"/>
  <c r="O3901" i="6"/>
  <c r="O3902" i="6"/>
  <c r="O3903" i="6"/>
  <c r="O3904" i="6"/>
  <c r="O3905" i="6"/>
  <c r="O3906" i="6"/>
  <c r="O3907" i="6"/>
  <c r="O3908" i="6"/>
  <c r="O3909" i="6"/>
  <c r="O3910" i="6"/>
  <c r="O3911" i="6"/>
  <c r="O3912" i="6"/>
  <c r="O3913" i="6"/>
  <c r="O3914" i="6"/>
  <c r="O3915" i="6"/>
  <c r="O3916" i="6"/>
  <c r="O3917" i="6"/>
  <c r="O3918" i="6"/>
  <c r="O3919" i="6"/>
  <c r="O3920" i="6"/>
  <c r="O3921" i="6"/>
  <c r="O3922" i="6"/>
  <c r="O3923" i="6"/>
  <c r="O3924" i="6"/>
  <c r="O3925" i="6"/>
  <c r="O3926" i="6"/>
  <c r="O3927" i="6"/>
  <c r="O3928" i="6"/>
  <c r="O3929" i="6"/>
  <c r="O3930" i="6"/>
  <c r="O3931" i="6"/>
  <c r="O3932" i="6"/>
  <c r="O3933" i="6"/>
  <c r="O3934" i="6"/>
  <c r="O3935" i="6"/>
  <c r="O3936" i="6"/>
  <c r="O3937" i="6"/>
  <c r="O3938" i="6"/>
  <c r="O3939" i="6"/>
  <c r="O3940" i="6"/>
  <c r="O3941" i="6"/>
  <c r="O3942" i="6"/>
  <c r="O3943" i="6"/>
  <c r="O3944" i="6"/>
  <c r="O3945" i="6"/>
  <c r="O3946" i="6"/>
  <c r="O3947" i="6"/>
  <c r="O3948" i="6"/>
  <c r="O3949" i="6"/>
  <c r="O3950" i="6"/>
  <c r="O3951" i="6"/>
  <c r="O3952" i="6"/>
  <c r="O3953" i="6"/>
  <c r="O3954" i="6"/>
  <c r="O3955" i="6"/>
  <c r="O3956" i="6"/>
  <c r="O3957" i="6"/>
  <c r="O3958" i="6"/>
  <c r="O3959" i="6"/>
  <c r="O3960" i="6"/>
  <c r="O3961" i="6"/>
  <c r="O3962" i="6"/>
  <c r="O3963" i="6"/>
  <c r="O3964" i="6"/>
  <c r="O3965" i="6"/>
  <c r="O3966" i="6"/>
  <c r="O3967" i="6"/>
  <c r="O3968" i="6"/>
  <c r="O3969" i="6"/>
  <c r="O3970" i="6"/>
  <c r="O3971" i="6"/>
  <c r="O3972" i="6"/>
  <c r="O3973" i="6"/>
  <c r="O3974" i="6"/>
  <c r="O3975" i="6"/>
  <c r="O3976" i="6"/>
  <c r="O3977" i="6"/>
  <c r="O3978" i="6"/>
  <c r="O3979" i="6"/>
  <c r="O3980" i="6"/>
  <c r="O3981" i="6"/>
  <c r="O3982" i="6"/>
  <c r="O3983" i="6"/>
  <c r="O3984" i="6"/>
  <c r="O3985" i="6"/>
  <c r="O3986" i="6"/>
  <c r="O3987" i="6"/>
  <c r="O3988" i="6"/>
  <c r="O3989" i="6"/>
  <c r="O3990" i="6"/>
  <c r="O3991" i="6"/>
  <c r="O3992" i="6"/>
  <c r="O3993" i="6"/>
  <c r="O3994" i="6"/>
  <c r="O3995" i="6"/>
  <c r="O3996" i="6"/>
  <c r="O3997" i="6"/>
  <c r="O3998" i="6"/>
  <c r="O3999" i="6"/>
  <c r="O4000" i="6"/>
  <c r="O4001" i="6"/>
  <c r="O4002" i="6"/>
  <c r="O4003" i="6"/>
  <c r="O4004" i="6"/>
  <c r="O4005" i="6"/>
  <c r="O4006" i="6"/>
  <c r="O4007" i="6"/>
  <c r="O4008" i="6"/>
  <c r="O4009" i="6"/>
  <c r="O4010" i="6"/>
  <c r="O4011" i="6"/>
  <c r="O4012" i="6"/>
  <c r="O4013" i="6"/>
  <c r="O4014" i="6"/>
  <c r="O4015" i="6"/>
  <c r="O4016" i="6"/>
  <c r="O4017" i="6"/>
  <c r="O4018" i="6"/>
  <c r="O4019" i="6"/>
  <c r="O4020" i="6"/>
  <c r="O4021" i="6"/>
  <c r="O4022" i="6"/>
  <c r="O4023" i="6"/>
  <c r="O4024" i="6"/>
  <c r="O4025" i="6"/>
  <c r="O4026" i="6"/>
  <c r="O4027" i="6"/>
  <c r="O4028" i="6"/>
  <c r="O4029" i="6"/>
  <c r="O4030" i="6"/>
  <c r="O4031" i="6"/>
  <c r="O4032" i="6"/>
  <c r="O4033" i="6"/>
  <c r="O4034" i="6"/>
  <c r="O4035" i="6"/>
  <c r="O4036" i="6"/>
  <c r="O4037" i="6"/>
  <c r="O4038" i="6"/>
  <c r="O4039" i="6"/>
  <c r="O4040" i="6"/>
  <c r="O4041" i="6"/>
  <c r="O4042" i="6"/>
  <c r="O4043" i="6"/>
  <c r="O4044" i="6"/>
  <c r="O4045" i="6"/>
  <c r="O4046" i="6"/>
  <c r="O4047" i="6"/>
  <c r="O4048" i="6"/>
  <c r="O4049" i="6"/>
  <c r="O4050" i="6"/>
  <c r="O4051" i="6"/>
  <c r="O4052" i="6"/>
  <c r="O4053" i="6"/>
  <c r="O4054" i="6"/>
  <c r="O4055" i="6"/>
  <c r="O4056" i="6"/>
  <c r="O4057" i="6"/>
  <c r="O4058" i="6"/>
  <c r="O4059" i="6"/>
  <c r="O4060" i="6"/>
  <c r="O4061" i="6"/>
  <c r="O4062" i="6"/>
  <c r="O4063" i="6"/>
  <c r="O4064" i="6"/>
  <c r="O4065" i="6"/>
  <c r="O4066" i="6"/>
  <c r="O4067" i="6"/>
  <c r="O4068" i="6"/>
  <c r="O4069" i="6"/>
  <c r="O4070" i="6"/>
  <c r="O4071" i="6"/>
  <c r="O4072" i="6"/>
  <c r="O4073" i="6"/>
  <c r="O4074" i="6"/>
  <c r="O4075" i="6"/>
  <c r="O4076" i="6"/>
  <c r="O4077" i="6"/>
  <c r="O4078" i="6"/>
  <c r="O4079" i="6"/>
  <c r="O4080" i="6"/>
  <c r="O4081" i="6"/>
  <c r="O4082" i="6"/>
  <c r="O4083" i="6"/>
  <c r="O4084" i="6"/>
  <c r="O4085" i="6"/>
  <c r="O4086" i="6"/>
  <c r="O4087" i="6"/>
  <c r="O4088" i="6"/>
  <c r="O4089" i="6"/>
  <c r="O4090" i="6"/>
  <c r="O4091" i="6"/>
  <c r="O4092" i="6"/>
  <c r="O4093" i="6"/>
  <c r="O4094" i="6"/>
  <c r="O4095" i="6"/>
  <c r="O4096" i="6"/>
  <c r="O4097" i="6"/>
  <c r="O4098" i="6"/>
  <c r="O4099" i="6"/>
  <c r="O4100" i="6"/>
  <c r="O4101" i="6"/>
  <c r="O4102" i="6"/>
  <c r="O4103" i="6"/>
  <c r="O4104" i="6"/>
  <c r="O4105" i="6"/>
  <c r="O4106" i="6"/>
  <c r="O4107" i="6"/>
  <c r="O4108" i="6"/>
  <c r="O4109" i="6"/>
  <c r="O4110" i="6"/>
  <c r="O4111" i="6"/>
  <c r="O4112" i="6"/>
  <c r="O4113" i="6"/>
  <c r="O4114" i="6"/>
  <c r="O4115" i="6"/>
  <c r="O4116" i="6"/>
  <c r="O4117" i="6"/>
  <c r="O4118" i="6"/>
  <c r="O4119" i="6"/>
  <c r="O4120" i="6"/>
  <c r="O4121" i="6"/>
  <c r="O4122" i="6"/>
  <c r="O4123" i="6"/>
  <c r="O4124" i="6"/>
  <c r="O4125" i="6"/>
  <c r="O4126" i="6"/>
  <c r="O4127" i="6"/>
  <c r="O4128" i="6"/>
  <c r="O4129" i="6"/>
  <c r="O4130" i="6"/>
  <c r="O4131" i="6"/>
  <c r="O4132" i="6"/>
  <c r="O4133" i="6"/>
  <c r="O4134" i="6"/>
  <c r="O4135" i="6"/>
  <c r="O4136" i="6"/>
  <c r="O4137" i="6"/>
  <c r="O4138" i="6"/>
  <c r="O4139" i="6"/>
  <c r="O4140" i="6"/>
  <c r="O4141" i="6"/>
  <c r="O4142" i="6"/>
  <c r="O4143" i="6"/>
  <c r="O4144" i="6"/>
  <c r="O4145" i="6"/>
  <c r="O4146" i="6"/>
  <c r="O4147" i="6"/>
  <c r="O4148" i="6"/>
  <c r="O4149" i="6"/>
  <c r="O4150" i="6"/>
  <c r="O4151" i="6"/>
  <c r="O4152" i="6"/>
  <c r="O4153" i="6"/>
  <c r="O4154" i="6"/>
  <c r="O4155" i="6"/>
  <c r="O4156" i="6"/>
  <c r="O4157" i="6"/>
  <c r="O4158" i="6"/>
  <c r="O4159" i="6"/>
  <c r="O4160" i="6"/>
  <c r="O4161" i="6"/>
  <c r="O4162" i="6"/>
  <c r="O4163" i="6"/>
  <c r="O4164" i="6"/>
  <c r="O4165" i="6"/>
  <c r="O4166" i="6"/>
  <c r="O4167" i="6"/>
  <c r="O4168" i="6"/>
  <c r="O4169" i="6"/>
  <c r="O4170" i="6"/>
  <c r="O4171" i="6"/>
  <c r="O4172" i="6"/>
  <c r="O4173" i="6"/>
  <c r="O4174" i="6"/>
  <c r="O4175" i="6"/>
  <c r="O4176" i="6"/>
  <c r="O4177" i="6"/>
  <c r="O4178" i="6"/>
  <c r="O4179" i="6"/>
  <c r="O4180" i="6"/>
  <c r="O4181" i="6"/>
  <c r="O4182" i="6"/>
  <c r="O4183" i="6"/>
  <c r="O4184" i="6"/>
  <c r="O4185" i="6"/>
  <c r="O4186" i="6"/>
  <c r="O4187" i="6"/>
  <c r="O4188" i="6"/>
  <c r="O4189" i="6"/>
  <c r="O4190" i="6"/>
  <c r="O4191" i="6"/>
  <c r="O4192" i="6"/>
  <c r="O4193" i="6"/>
  <c r="O4194" i="6"/>
  <c r="O4195" i="6"/>
  <c r="O4196" i="6"/>
  <c r="O4197" i="6"/>
  <c r="O4198" i="6"/>
  <c r="O4199" i="6"/>
  <c r="O4200" i="6"/>
  <c r="O4201" i="6"/>
  <c r="O4202" i="6"/>
  <c r="O4203" i="6"/>
  <c r="O4204" i="6"/>
  <c r="O4205" i="6"/>
  <c r="O4206" i="6"/>
  <c r="O4207" i="6"/>
  <c r="O4208" i="6"/>
  <c r="O4209" i="6"/>
  <c r="O4210" i="6"/>
  <c r="O4211" i="6"/>
  <c r="O4212" i="6"/>
  <c r="O4213" i="6"/>
  <c r="O4214" i="6"/>
  <c r="O4215" i="6"/>
  <c r="O4216" i="6"/>
  <c r="O4217" i="6"/>
  <c r="O4218" i="6"/>
  <c r="O4219" i="6"/>
  <c r="O4220" i="6"/>
  <c r="O4221" i="6"/>
  <c r="O4222" i="6"/>
  <c r="O4223" i="6"/>
  <c r="O4224" i="6"/>
  <c r="O4225" i="6"/>
  <c r="O4226" i="6"/>
  <c r="O4227" i="6"/>
  <c r="O4228" i="6"/>
  <c r="O4229" i="6"/>
  <c r="O4230" i="6"/>
  <c r="O4231" i="6"/>
  <c r="O4232" i="6"/>
  <c r="O4233" i="6"/>
  <c r="O4234" i="6"/>
  <c r="O4235" i="6"/>
  <c r="O4236" i="6"/>
  <c r="O4237" i="6"/>
  <c r="O4238" i="6"/>
  <c r="O4239" i="6"/>
  <c r="O4240" i="6"/>
  <c r="O4241" i="6"/>
  <c r="O4242" i="6"/>
  <c r="O4243" i="6"/>
  <c r="O4244" i="6"/>
  <c r="O4245" i="6"/>
  <c r="O4246" i="6"/>
  <c r="O4247" i="6"/>
  <c r="O4248" i="6"/>
  <c r="O4249" i="6"/>
  <c r="O4250" i="6"/>
  <c r="O4251" i="6"/>
  <c r="O4252" i="6"/>
  <c r="O4253" i="6"/>
  <c r="O4254" i="6"/>
  <c r="O4255" i="6"/>
  <c r="O4256" i="6"/>
  <c r="O4257" i="6"/>
  <c r="O4258" i="6"/>
  <c r="O4259" i="6"/>
  <c r="O4260" i="6"/>
  <c r="O4261" i="6"/>
  <c r="O4262" i="6"/>
  <c r="O4263" i="6"/>
  <c r="O4264" i="6"/>
  <c r="O4265" i="6"/>
  <c r="O4266" i="6"/>
  <c r="O4267" i="6"/>
  <c r="O4268" i="6"/>
  <c r="O4269" i="6"/>
  <c r="O4270" i="6"/>
  <c r="O4271" i="6"/>
  <c r="O4272" i="6"/>
  <c r="O4273" i="6"/>
  <c r="O4274" i="6"/>
  <c r="O4275" i="6"/>
  <c r="O4276" i="6"/>
  <c r="O4277" i="6"/>
  <c r="O4278" i="6"/>
  <c r="O4279" i="6"/>
  <c r="O4280" i="6"/>
  <c r="O4281" i="6"/>
  <c r="O4282" i="6"/>
  <c r="O4283" i="6"/>
  <c r="O4284" i="6"/>
  <c r="O4285" i="6"/>
  <c r="O4286" i="6"/>
  <c r="O4287" i="6"/>
  <c r="O4288" i="6"/>
  <c r="O4289" i="6"/>
  <c r="O4290" i="6"/>
  <c r="O4291" i="6"/>
  <c r="O4292" i="6"/>
  <c r="O4293" i="6"/>
  <c r="O4294" i="6"/>
  <c r="O4295" i="6"/>
  <c r="O4296" i="6"/>
  <c r="O4297" i="6"/>
  <c r="O4298" i="6"/>
  <c r="O4299" i="6"/>
  <c r="O4300" i="6"/>
  <c r="O4301" i="6"/>
  <c r="O4302" i="6"/>
  <c r="O4303" i="6"/>
  <c r="O4304" i="6"/>
  <c r="O4305" i="6"/>
  <c r="O4306" i="6"/>
  <c r="O4307" i="6"/>
  <c r="O4308" i="6"/>
  <c r="O4309" i="6"/>
  <c r="O4310" i="6"/>
  <c r="O4311" i="6"/>
  <c r="O4312" i="6"/>
  <c r="O4313" i="6"/>
  <c r="O4314" i="6"/>
  <c r="O4315" i="6"/>
  <c r="O4316" i="6"/>
  <c r="O4317" i="6"/>
  <c r="O4318" i="6"/>
  <c r="O4319" i="6"/>
  <c r="O4320" i="6"/>
  <c r="O4321" i="6"/>
  <c r="O4322" i="6"/>
  <c r="O4323" i="6"/>
  <c r="O4324" i="6"/>
  <c r="O4325" i="6"/>
  <c r="O4326" i="6"/>
  <c r="O4327" i="6"/>
  <c r="O4328" i="6"/>
  <c r="O4329" i="6"/>
  <c r="O4330" i="6"/>
  <c r="O4331" i="6"/>
  <c r="O4332" i="6"/>
  <c r="O4333" i="6"/>
  <c r="O4334" i="6"/>
  <c r="O4335" i="6"/>
  <c r="O4336" i="6"/>
  <c r="O4337" i="6"/>
  <c r="O4338" i="6"/>
  <c r="O4339" i="6"/>
  <c r="O4340" i="6"/>
  <c r="O4341" i="6"/>
  <c r="O4342" i="6"/>
  <c r="O4343" i="6"/>
  <c r="O4344" i="6"/>
  <c r="O4345" i="6"/>
  <c r="O4346" i="6"/>
  <c r="O4347" i="6"/>
  <c r="O4348" i="6"/>
  <c r="O4349" i="6"/>
  <c r="O4350" i="6"/>
  <c r="O4351" i="6"/>
  <c r="O4352" i="6"/>
  <c r="O4353" i="6"/>
  <c r="O4354" i="6"/>
  <c r="O4355" i="6"/>
  <c r="O4356" i="6"/>
  <c r="O4357" i="6"/>
  <c r="O4358" i="6"/>
  <c r="O4359" i="6"/>
  <c r="O4360" i="6"/>
  <c r="O4361" i="6"/>
  <c r="O4362" i="6"/>
  <c r="O4363" i="6"/>
  <c r="O4364" i="6"/>
  <c r="O4365" i="6"/>
  <c r="O4366" i="6"/>
  <c r="O4367" i="6"/>
  <c r="O4368" i="6"/>
  <c r="O4369" i="6"/>
  <c r="O4370" i="6"/>
  <c r="O4371" i="6"/>
  <c r="O4372" i="6"/>
  <c r="O4373" i="6"/>
  <c r="O4374" i="6"/>
  <c r="O4375" i="6"/>
  <c r="O4376" i="6"/>
  <c r="O4377" i="6"/>
  <c r="O4378" i="6"/>
  <c r="O4379" i="6"/>
  <c r="O4380" i="6"/>
  <c r="O4381" i="6"/>
  <c r="O4382" i="6"/>
  <c r="O4383" i="6"/>
  <c r="O4384" i="6"/>
  <c r="O4385" i="6"/>
  <c r="O4386" i="6"/>
  <c r="O4387" i="6"/>
  <c r="O4388" i="6"/>
  <c r="O4389" i="6"/>
  <c r="O4390" i="6"/>
  <c r="O4391" i="6"/>
  <c r="O4392" i="6"/>
  <c r="O4393" i="6"/>
  <c r="O4394" i="6"/>
  <c r="O4395" i="6"/>
  <c r="O4396" i="6"/>
  <c r="O4397" i="6"/>
  <c r="O4398" i="6"/>
  <c r="O4399" i="6"/>
  <c r="O4400" i="6"/>
  <c r="O4401" i="6"/>
  <c r="O4402" i="6"/>
  <c r="O4403" i="6"/>
  <c r="O4404" i="6"/>
  <c r="O4405" i="6"/>
  <c r="O4406" i="6"/>
  <c r="O4407" i="6"/>
  <c r="O4408" i="6"/>
  <c r="O4409" i="6"/>
  <c r="O4410" i="6"/>
  <c r="O4411" i="6"/>
  <c r="O4412" i="6"/>
  <c r="O4413" i="6"/>
  <c r="O4414" i="6"/>
  <c r="O4415" i="6"/>
  <c r="O4416" i="6"/>
  <c r="O4417" i="6"/>
  <c r="O4418" i="6"/>
  <c r="O4419" i="6"/>
  <c r="O4420" i="6"/>
  <c r="O4421" i="6"/>
  <c r="O4422" i="6"/>
  <c r="O4423" i="6"/>
  <c r="O4424" i="6"/>
  <c r="O4425" i="6"/>
  <c r="O4426" i="6"/>
  <c r="O4427" i="6"/>
  <c r="O4428" i="6"/>
  <c r="O4429" i="6"/>
  <c r="O4430" i="6"/>
  <c r="O4431" i="6"/>
  <c r="O4432" i="6"/>
  <c r="O4433" i="6"/>
  <c r="O4434" i="6"/>
  <c r="O4435" i="6"/>
  <c r="O4436" i="6"/>
  <c r="O4437" i="6"/>
  <c r="O4438" i="6"/>
  <c r="O4439" i="6"/>
  <c r="O4440" i="6"/>
  <c r="O4441" i="6"/>
  <c r="O4442" i="6"/>
  <c r="O4443" i="6"/>
  <c r="O4444" i="6"/>
  <c r="O4445" i="6"/>
  <c r="O4446" i="6"/>
  <c r="O4447" i="6"/>
  <c r="O4448" i="6"/>
  <c r="O4449" i="6"/>
  <c r="O4450" i="6"/>
  <c r="O4451" i="6"/>
  <c r="O4452" i="6"/>
  <c r="O4453" i="6"/>
  <c r="O4454" i="6"/>
  <c r="O4455" i="6"/>
  <c r="O4456" i="6"/>
  <c r="O4457" i="6"/>
  <c r="O4458" i="6"/>
  <c r="O4459" i="6"/>
  <c r="O4460" i="6"/>
  <c r="O4461" i="6"/>
  <c r="O4462" i="6"/>
  <c r="O4463" i="6"/>
  <c r="O4464" i="6"/>
  <c r="O4465" i="6"/>
  <c r="O4466" i="6"/>
  <c r="O4467" i="6"/>
  <c r="O4468" i="6"/>
  <c r="O4469" i="6"/>
  <c r="O4470" i="6"/>
  <c r="O4471" i="6"/>
  <c r="O4472" i="6"/>
  <c r="O4473" i="6"/>
  <c r="O4474" i="6"/>
  <c r="O4475" i="6"/>
  <c r="O4476" i="6"/>
  <c r="O4477" i="6"/>
  <c r="O4478" i="6"/>
  <c r="O4479" i="6"/>
  <c r="O4480" i="6"/>
  <c r="O4481" i="6"/>
  <c r="O4482" i="6"/>
  <c r="O4483" i="6"/>
  <c r="O4484" i="6"/>
  <c r="O4485" i="6"/>
  <c r="O4486" i="6"/>
  <c r="O4487" i="6"/>
  <c r="O4488" i="6"/>
  <c r="O4489" i="6"/>
  <c r="O4490" i="6"/>
  <c r="O4491" i="6"/>
  <c r="O4492" i="6"/>
  <c r="O4493" i="6"/>
  <c r="O4494" i="6"/>
  <c r="O4495" i="6"/>
  <c r="O4496" i="6"/>
  <c r="O4497" i="6"/>
  <c r="O4498" i="6"/>
  <c r="O4499" i="6"/>
  <c r="O4500" i="6"/>
  <c r="O4501" i="6"/>
  <c r="O4502" i="6"/>
  <c r="O4503" i="6"/>
  <c r="O4504" i="6"/>
  <c r="O4505" i="6"/>
  <c r="O4506" i="6"/>
  <c r="O4507" i="6"/>
  <c r="O4508" i="6"/>
  <c r="O4509" i="6"/>
  <c r="O4510" i="6"/>
  <c r="O4511" i="6"/>
  <c r="O4512" i="6"/>
  <c r="O4513" i="6"/>
  <c r="O4514" i="6"/>
  <c r="O4515" i="6"/>
  <c r="O4516" i="6"/>
  <c r="O4517" i="6"/>
  <c r="O4518" i="6"/>
  <c r="O4519" i="6"/>
  <c r="O4520" i="6"/>
  <c r="O4521" i="6"/>
  <c r="O4522" i="6"/>
  <c r="O4523" i="6"/>
  <c r="O4524" i="6"/>
  <c r="O4525" i="6"/>
  <c r="O4526" i="6"/>
  <c r="O4527" i="6"/>
  <c r="O4528" i="6"/>
  <c r="O4529" i="6"/>
  <c r="O4530" i="6"/>
  <c r="O4531" i="6"/>
  <c r="O4532" i="6"/>
  <c r="O4533" i="6"/>
  <c r="O4534" i="6"/>
  <c r="O4535" i="6"/>
  <c r="O4536" i="6"/>
  <c r="O4537" i="6"/>
  <c r="O4538" i="6"/>
  <c r="O4539" i="6"/>
  <c r="O4540" i="6"/>
  <c r="O4541" i="6"/>
  <c r="O4542" i="6"/>
  <c r="O4543" i="6"/>
  <c r="O4544" i="6"/>
  <c r="O4545" i="6"/>
  <c r="O4546" i="6"/>
  <c r="O4547" i="6"/>
  <c r="O4548" i="6"/>
  <c r="O4549" i="6"/>
  <c r="O4550" i="6"/>
  <c r="O4551" i="6"/>
  <c r="O4552" i="6"/>
  <c r="O4553" i="6"/>
  <c r="O4554" i="6"/>
  <c r="O4555" i="6"/>
  <c r="O4556" i="6"/>
  <c r="O4557" i="6"/>
  <c r="O4558" i="6"/>
  <c r="O4559" i="6"/>
  <c r="O4560" i="6"/>
  <c r="O4561" i="6"/>
  <c r="O4562" i="6"/>
  <c r="O4563" i="6"/>
  <c r="O4564" i="6"/>
  <c r="O4565" i="6"/>
  <c r="O4566" i="6"/>
  <c r="O4567" i="6"/>
  <c r="O4568" i="6"/>
  <c r="O4569" i="6"/>
  <c r="O4570" i="6"/>
  <c r="O4571" i="6"/>
  <c r="O4572" i="6"/>
  <c r="O4573" i="6"/>
  <c r="O4574" i="6"/>
  <c r="O4575" i="6"/>
  <c r="O4576" i="6"/>
  <c r="O4577" i="6"/>
  <c r="O4578" i="6"/>
  <c r="O4579" i="6"/>
  <c r="O4580" i="6"/>
  <c r="O4581" i="6"/>
  <c r="O4582" i="6"/>
  <c r="O4583" i="6"/>
  <c r="O4584" i="6"/>
  <c r="O4585" i="6"/>
  <c r="O4586" i="6"/>
  <c r="O4587" i="6"/>
  <c r="O4588" i="6"/>
  <c r="O4589" i="6"/>
  <c r="O4590" i="6"/>
  <c r="O4591" i="6"/>
  <c r="O4592" i="6"/>
  <c r="O4593" i="6"/>
  <c r="O4594" i="6"/>
  <c r="O4595" i="6"/>
  <c r="O4596" i="6"/>
  <c r="O4597" i="6"/>
  <c r="O4598" i="6"/>
  <c r="O4599" i="6"/>
  <c r="O4600" i="6"/>
  <c r="O4601" i="6"/>
  <c r="O4602" i="6"/>
  <c r="O4603" i="6"/>
  <c r="O4604" i="6"/>
  <c r="O4605" i="6"/>
  <c r="O4606" i="6"/>
  <c r="O4607" i="6"/>
  <c r="O4608" i="6"/>
  <c r="O4609" i="6"/>
  <c r="O4610" i="6"/>
  <c r="O4611" i="6"/>
  <c r="O4612" i="6"/>
  <c r="O4613" i="6"/>
  <c r="O4614" i="6"/>
  <c r="O4615" i="6"/>
  <c r="O4616" i="6"/>
  <c r="O4617" i="6"/>
  <c r="O4618" i="6"/>
  <c r="O4619" i="6"/>
  <c r="O4620" i="6"/>
  <c r="O4621" i="6"/>
  <c r="O4622" i="6"/>
  <c r="O4623" i="6"/>
  <c r="O4624" i="6"/>
  <c r="O4625" i="6"/>
  <c r="O4626" i="6"/>
  <c r="O4627" i="6"/>
  <c r="O4628" i="6"/>
  <c r="O4629" i="6"/>
  <c r="O4630" i="6"/>
  <c r="O4631" i="6"/>
  <c r="O4632" i="6"/>
  <c r="O4633" i="6"/>
  <c r="O4634" i="6"/>
  <c r="O4635" i="6"/>
  <c r="O4636" i="6"/>
  <c r="O4637" i="6"/>
  <c r="O4638" i="6"/>
  <c r="O4639" i="6"/>
  <c r="O4640" i="6"/>
  <c r="O4641" i="6"/>
  <c r="O4642" i="6"/>
  <c r="O4643" i="6"/>
  <c r="O4644" i="6"/>
  <c r="O4645" i="6"/>
  <c r="O4646" i="6"/>
  <c r="O4647" i="6"/>
  <c r="O4648" i="6"/>
  <c r="O4649" i="6"/>
  <c r="O4650" i="6"/>
  <c r="O4651" i="6"/>
  <c r="O4652" i="6"/>
  <c r="O4653" i="6"/>
  <c r="O4654" i="6"/>
  <c r="O4655" i="6"/>
  <c r="O4656" i="6"/>
  <c r="O4657" i="6"/>
  <c r="O4658" i="6"/>
  <c r="O4659" i="6"/>
  <c r="O4660" i="6"/>
  <c r="O4661" i="6"/>
  <c r="O4662" i="6"/>
  <c r="O4663" i="6"/>
  <c r="O4664" i="6"/>
  <c r="O4665" i="6"/>
  <c r="O4666" i="6"/>
  <c r="O4667" i="6"/>
  <c r="O4668" i="6"/>
  <c r="O4669" i="6"/>
  <c r="O4670" i="6"/>
  <c r="O4671" i="6"/>
  <c r="O4672" i="6"/>
  <c r="O4673" i="6"/>
  <c r="O4674" i="6"/>
  <c r="O4675" i="6"/>
  <c r="O4676" i="6"/>
  <c r="O4677" i="6"/>
  <c r="O4678" i="6"/>
  <c r="O4679" i="6"/>
  <c r="O4680" i="6"/>
  <c r="O4681" i="6"/>
  <c r="O4682" i="6"/>
  <c r="O4683" i="6"/>
  <c r="O4684" i="6"/>
  <c r="O4685" i="6"/>
  <c r="O4686" i="6"/>
  <c r="O4687" i="6"/>
  <c r="O4688" i="6"/>
  <c r="O4689" i="6"/>
  <c r="O4690" i="6"/>
  <c r="O4691" i="6"/>
  <c r="O4692" i="6"/>
  <c r="O4693" i="6"/>
  <c r="O4694" i="6"/>
  <c r="O4695" i="6"/>
  <c r="O4696" i="6"/>
  <c r="O4697" i="6"/>
  <c r="O4698" i="6"/>
  <c r="O4699" i="6"/>
  <c r="O4700" i="6"/>
  <c r="O4701" i="6"/>
  <c r="O4702" i="6"/>
  <c r="O4703" i="6"/>
  <c r="O4704" i="6"/>
  <c r="O4705" i="6"/>
  <c r="O4706" i="6"/>
  <c r="O4707" i="6"/>
  <c r="O4708" i="6"/>
  <c r="O4709" i="6"/>
  <c r="O4710" i="6"/>
  <c r="O4711" i="6"/>
  <c r="O4712" i="6"/>
  <c r="O4713" i="6"/>
  <c r="O4714" i="6"/>
  <c r="O4715" i="6"/>
  <c r="O4716" i="6"/>
  <c r="O4717" i="6"/>
  <c r="O4718" i="6"/>
  <c r="O4719" i="6"/>
  <c r="O4720" i="6"/>
  <c r="O4721" i="6"/>
  <c r="O4722" i="6"/>
  <c r="O4723" i="6"/>
  <c r="O4724" i="6"/>
  <c r="O4725" i="6"/>
  <c r="O4726" i="6"/>
  <c r="O4727" i="6"/>
  <c r="O4728" i="6"/>
  <c r="O4729" i="6"/>
  <c r="O4730" i="6"/>
  <c r="O4731" i="6"/>
  <c r="O4732" i="6"/>
  <c r="O4733" i="6"/>
  <c r="O4734" i="6"/>
  <c r="O4735" i="6"/>
  <c r="O4736" i="6"/>
  <c r="O4737" i="6"/>
  <c r="O4738" i="6"/>
  <c r="O4739" i="6"/>
  <c r="O4740" i="6"/>
  <c r="O4741" i="6"/>
  <c r="O4742" i="6"/>
  <c r="O4743" i="6"/>
  <c r="O4744" i="6"/>
  <c r="O4745" i="6"/>
  <c r="O4746" i="6"/>
  <c r="O4747" i="6"/>
  <c r="O4748" i="6"/>
  <c r="O4749" i="6"/>
  <c r="O4750" i="6"/>
  <c r="O4751" i="6"/>
  <c r="O4752" i="6"/>
  <c r="O4753" i="6"/>
  <c r="O4754" i="6"/>
  <c r="O4755" i="6"/>
  <c r="O4756" i="6"/>
  <c r="O4757" i="6"/>
  <c r="O4758" i="6"/>
  <c r="O4759" i="6"/>
  <c r="O4760" i="6"/>
  <c r="O4761" i="6"/>
  <c r="O4762" i="6"/>
  <c r="O4763" i="6"/>
  <c r="O4764" i="6"/>
  <c r="O4765" i="6"/>
  <c r="O4766" i="6"/>
  <c r="O4767" i="6"/>
  <c r="O4768" i="6"/>
  <c r="O4769" i="6"/>
  <c r="O4770" i="6"/>
  <c r="O4771" i="6"/>
  <c r="O4772" i="6"/>
  <c r="O4773" i="6"/>
  <c r="O4774" i="6"/>
  <c r="O4775" i="6"/>
  <c r="O4776" i="6"/>
  <c r="O4777" i="6"/>
  <c r="O4778" i="6"/>
  <c r="O4779" i="6"/>
  <c r="O4780" i="6"/>
  <c r="O4781" i="6"/>
  <c r="O4782" i="6"/>
  <c r="O4783" i="6"/>
  <c r="O4784" i="6"/>
  <c r="O4785" i="6"/>
  <c r="O4786" i="6"/>
  <c r="O4787" i="6"/>
  <c r="O4788" i="6"/>
  <c r="O4789" i="6"/>
  <c r="O4790" i="6"/>
  <c r="O4791" i="6"/>
  <c r="O4792" i="6"/>
  <c r="O4793" i="6"/>
  <c r="O4794" i="6"/>
  <c r="O4795" i="6"/>
  <c r="O4796" i="6"/>
  <c r="O4797" i="6"/>
  <c r="O4798" i="6"/>
  <c r="O4799" i="6"/>
  <c r="O4800" i="6"/>
  <c r="O4801" i="6"/>
  <c r="O4802" i="6"/>
  <c r="O4803" i="6"/>
  <c r="O4804" i="6"/>
  <c r="O4805" i="6"/>
  <c r="O4806" i="6"/>
  <c r="O4807" i="6"/>
  <c r="O4808" i="6"/>
  <c r="O4809" i="6"/>
  <c r="O4810" i="6"/>
  <c r="O4811" i="6"/>
  <c r="O4812" i="6"/>
  <c r="O4813" i="6"/>
  <c r="O4814" i="6"/>
  <c r="O4815" i="6"/>
  <c r="O4816" i="6"/>
  <c r="O4817" i="6"/>
  <c r="O4818" i="6"/>
  <c r="O4819" i="6"/>
  <c r="O4820" i="6"/>
  <c r="O4821" i="6"/>
  <c r="O4822" i="6"/>
  <c r="O4823" i="6"/>
  <c r="O4824" i="6"/>
  <c r="O4825" i="6"/>
  <c r="O4826" i="6"/>
  <c r="O4827" i="6"/>
  <c r="O4828" i="6"/>
  <c r="O4829" i="6"/>
  <c r="O4830" i="6"/>
  <c r="O4831" i="6"/>
  <c r="O4832" i="6"/>
  <c r="O4833" i="6"/>
  <c r="O4834" i="6"/>
  <c r="O4835" i="6"/>
  <c r="O4836" i="6"/>
  <c r="O4837" i="6"/>
  <c r="O4838" i="6"/>
  <c r="O4839" i="6"/>
  <c r="O4840" i="6"/>
  <c r="O4841" i="6"/>
  <c r="O4842" i="6"/>
  <c r="O4843" i="6"/>
  <c r="O4844" i="6"/>
  <c r="O4845" i="6"/>
  <c r="O4846" i="6"/>
  <c r="O4847" i="6"/>
  <c r="O4848" i="6"/>
  <c r="O4849" i="6"/>
  <c r="O4850" i="6"/>
  <c r="O4851" i="6"/>
  <c r="O4852" i="6"/>
  <c r="O4853" i="6"/>
  <c r="O4854" i="6"/>
  <c r="O4855" i="6"/>
  <c r="O4856" i="6"/>
  <c r="O4857" i="6"/>
  <c r="O4858" i="6"/>
  <c r="O4859" i="6"/>
  <c r="O4860" i="6"/>
  <c r="O4861" i="6"/>
  <c r="O4862" i="6"/>
  <c r="O4863" i="6"/>
  <c r="O4864" i="6"/>
  <c r="O4865" i="6"/>
  <c r="O4866" i="6"/>
  <c r="O4867" i="6"/>
  <c r="O4868" i="6"/>
  <c r="O4869" i="6"/>
  <c r="O4870" i="6"/>
  <c r="O4871" i="6"/>
  <c r="O4872" i="6"/>
  <c r="O4873" i="6"/>
  <c r="O4874" i="6"/>
  <c r="O4875" i="6"/>
  <c r="O4876" i="6"/>
  <c r="O4877" i="6"/>
  <c r="O4878" i="6"/>
  <c r="O4879" i="6"/>
  <c r="O4880" i="6"/>
  <c r="O4881" i="6"/>
  <c r="O4882" i="6"/>
  <c r="O4883" i="6"/>
  <c r="O4884" i="6"/>
  <c r="O4885" i="6"/>
  <c r="O4886" i="6"/>
  <c r="O4887" i="6"/>
  <c r="O4888" i="6"/>
  <c r="O4889" i="6"/>
  <c r="O4890" i="6"/>
  <c r="O4891" i="6"/>
  <c r="O4892" i="6"/>
  <c r="O4893" i="6"/>
  <c r="O4894" i="6"/>
  <c r="O4895" i="6"/>
  <c r="O4896" i="6"/>
  <c r="O4897" i="6"/>
  <c r="O4898" i="6"/>
  <c r="O4899" i="6"/>
  <c r="O4900" i="6"/>
  <c r="O4901" i="6"/>
  <c r="O4902" i="6"/>
  <c r="O4903" i="6"/>
  <c r="O4904" i="6"/>
  <c r="O4905" i="6"/>
  <c r="O4906" i="6"/>
  <c r="O4907" i="6"/>
  <c r="O4908" i="6"/>
  <c r="O4909" i="6"/>
  <c r="O4910" i="6"/>
  <c r="O4911" i="6"/>
  <c r="O4912" i="6"/>
  <c r="O4913" i="6"/>
  <c r="O4914" i="6"/>
  <c r="O4915" i="6"/>
  <c r="O4916" i="6"/>
  <c r="O4917" i="6"/>
  <c r="O4918" i="6"/>
  <c r="O4919" i="6"/>
  <c r="O4920" i="6"/>
  <c r="O4921" i="6"/>
  <c r="O4922" i="6"/>
  <c r="O4923" i="6"/>
  <c r="O4924" i="6"/>
  <c r="O4925" i="6"/>
  <c r="O4926" i="6"/>
  <c r="O4927" i="6"/>
  <c r="O4928" i="6"/>
  <c r="O4929" i="6"/>
  <c r="O4930" i="6"/>
  <c r="O4931" i="6"/>
  <c r="O4932" i="6"/>
  <c r="O4933" i="6"/>
  <c r="O4934" i="6"/>
  <c r="O4935" i="6"/>
  <c r="O4936" i="6"/>
  <c r="O4937" i="6"/>
  <c r="O4938" i="6"/>
  <c r="O4939" i="6"/>
  <c r="O4940" i="6"/>
  <c r="O4941" i="6"/>
  <c r="O4942" i="6"/>
  <c r="O4943" i="6"/>
  <c r="O4944" i="6"/>
  <c r="O4945" i="6"/>
  <c r="O4946" i="6"/>
  <c r="O4947" i="6"/>
  <c r="O4948" i="6"/>
  <c r="O4949" i="6"/>
  <c r="O4950" i="6"/>
  <c r="O4951" i="6"/>
  <c r="O4952" i="6"/>
  <c r="O4953" i="6"/>
  <c r="O4954" i="6"/>
  <c r="O4955" i="6"/>
  <c r="O4956" i="6"/>
  <c r="O4957" i="6"/>
  <c r="O4958" i="6"/>
  <c r="O4959" i="6"/>
  <c r="O4960" i="6"/>
  <c r="O4961" i="6"/>
  <c r="O4962" i="6"/>
  <c r="O4963" i="6"/>
  <c r="O4964" i="6"/>
  <c r="O4965" i="6"/>
  <c r="O4966" i="6"/>
  <c r="O4967" i="6"/>
  <c r="O4968" i="6"/>
  <c r="O4969" i="6"/>
  <c r="O4970" i="6"/>
  <c r="O4971" i="6"/>
  <c r="O4972" i="6"/>
  <c r="O4973" i="6"/>
  <c r="O4974" i="6"/>
  <c r="O4975" i="6"/>
  <c r="O4976" i="6"/>
  <c r="O4977" i="6"/>
  <c r="O4978" i="6"/>
  <c r="O4979" i="6"/>
  <c r="O4980" i="6"/>
  <c r="O4981" i="6"/>
  <c r="O4982" i="6"/>
  <c r="O4983" i="6"/>
  <c r="O4984" i="6"/>
  <c r="O4985" i="6"/>
  <c r="O4986" i="6"/>
  <c r="O4987" i="6"/>
  <c r="O4988" i="6"/>
  <c r="O4989" i="6"/>
  <c r="O4990" i="6"/>
  <c r="O4991" i="6"/>
  <c r="O4992" i="6"/>
  <c r="O4993" i="6"/>
  <c r="O4994" i="6"/>
  <c r="O4995" i="6"/>
  <c r="O4996" i="6"/>
  <c r="O4997" i="6"/>
  <c r="O4998" i="6"/>
  <c r="O4999" i="6"/>
  <c r="O5000" i="6"/>
  <c r="O5001" i="6"/>
  <c r="O5002" i="6"/>
  <c r="O5003" i="6"/>
  <c r="O5004" i="6"/>
  <c r="O5005" i="6"/>
  <c r="O5006" i="6"/>
  <c r="O5007" i="6"/>
  <c r="O5008" i="6"/>
  <c r="O5009" i="6"/>
  <c r="O5010" i="6"/>
  <c r="O5011" i="6"/>
  <c r="O5012" i="6"/>
  <c r="O5013" i="6"/>
  <c r="O5014" i="6"/>
  <c r="O5015" i="6"/>
  <c r="O5016" i="6"/>
  <c r="O5017" i="6"/>
  <c r="O5018" i="6"/>
  <c r="O5019" i="6"/>
  <c r="O5020" i="6"/>
  <c r="O5021" i="6"/>
  <c r="O5022" i="6"/>
  <c r="O5023" i="6"/>
  <c r="O5024" i="6"/>
  <c r="O5025" i="6"/>
  <c r="O5026" i="6"/>
  <c r="O5027" i="6"/>
  <c r="O5028" i="6"/>
  <c r="O5029" i="6"/>
  <c r="O5030" i="6"/>
  <c r="O5031" i="6"/>
  <c r="O5032" i="6"/>
  <c r="O5033" i="6"/>
  <c r="O5034" i="6"/>
  <c r="O5035" i="6"/>
  <c r="O5036" i="6"/>
  <c r="O5037" i="6"/>
  <c r="O5038" i="6"/>
  <c r="O5039" i="6"/>
  <c r="O5040" i="6"/>
  <c r="O5041" i="6"/>
  <c r="O5042" i="6"/>
  <c r="O5043" i="6"/>
  <c r="O5044" i="6"/>
  <c r="O5045" i="6"/>
  <c r="O5046" i="6"/>
  <c r="O5047" i="6"/>
  <c r="O5048" i="6"/>
  <c r="O5049" i="6"/>
  <c r="O5050" i="6"/>
  <c r="O5051" i="6"/>
  <c r="O5052" i="6"/>
  <c r="O5053" i="6"/>
  <c r="O5054" i="6"/>
  <c r="O5055" i="6"/>
  <c r="O5056" i="6"/>
  <c r="O5057" i="6"/>
  <c r="O5058" i="6"/>
  <c r="O5059" i="6"/>
  <c r="O5060" i="6"/>
  <c r="O5061" i="6"/>
  <c r="O5062" i="6"/>
  <c r="O5063" i="6"/>
  <c r="O5064" i="6"/>
  <c r="O5065" i="6"/>
  <c r="O5066" i="6"/>
  <c r="O5067" i="6"/>
  <c r="O5068" i="6"/>
  <c r="O5069" i="6"/>
  <c r="O5070" i="6"/>
  <c r="O5071" i="6"/>
  <c r="O5072" i="6"/>
  <c r="O5073" i="6"/>
  <c r="O5074" i="6"/>
  <c r="O5075" i="6"/>
  <c r="O5076" i="6"/>
  <c r="O5077" i="6"/>
  <c r="O5078" i="6"/>
  <c r="O5079" i="6"/>
  <c r="O5080" i="6"/>
  <c r="O5081" i="6"/>
  <c r="O5082" i="6"/>
  <c r="O5083" i="6"/>
  <c r="O5084" i="6"/>
  <c r="O5085" i="6"/>
  <c r="O5086" i="6"/>
  <c r="O5087" i="6"/>
  <c r="O5088" i="6"/>
  <c r="O5089" i="6"/>
  <c r="O5090" i="6"/>
  <c r="O5091" i="6"/>
  <c r="O5092" i="6"/>
  <c r="O5093" i="6"/>
  <c r="O5094" i="6"/>
  <c r="O5095" i="6"/>
  <c r="O5096" i="6"/>
  <c r="O5097" i="6"/>
  <c r="O5098" i="6"/>
  <c r="O5099" i="6"/>
  <c r="O5100" i="6"/>
  <c r="O5101" i="6"/>
  <c r="O5102" i="6"/>
  <c r="O5103" i="6"/>
  <c r="O5104" i="6"/>
  <c r="O5105" i="6"/>
  <c r="O5106" i="6"/>
  <c r="O5107" i="6"/>
  <c r="O5108" i="6"/>
  <c r="O5109" i="6"/>
  <c r="O5110" i="6"/>
  <c r="O5111" i="6"/>
  <c r="O5112" i="6"/>
  <c r="O5113" i="6"/>
  <c r="O5114" i="6"/>
  <c r="O5115" i="6"/>
  <c r="O5116" i="6"/>
  <c r="O5117" i="6"/>
  <c r="O5118" i="6"/>
  <c r="O5119" i="6"/>
  <c r="O5120" i="6"/>
  <c r="O5121" i="6"/>
  <c r="O5122" i="6"/>
  <c r="O5123" i="6"/>
  <c r="O5124" i="6"/>
  <c r="O5125" i="6"/>
  <c r="O5126" i="6"/>
  <c r="O5127" i="6"/>
  <c r="O5128" i="6"/>
  <c r="O5129" i="6"/>
  <c r="O5130" i="6"/>
  <c r="O5131" i="6"/>
  <c r="O5132" i="6"/>
  <c r="O5133" i="6"/>
  <c r="O5134" i="6"/>
  <c r="O5135" i="6"/>
  <c r="O5136" i="6"/>
  <c r="O5137" i="6"/>
  <c r="O5138" i="6"/>
  <c r="O5139" i="6"/>
  <c r="O5140" i="6"/>
  <c r="O5141" i="6"/>
  <c r="O5142" i="6"/>
  <c r="O5143" i="6"/>
  <c r="O5144" i="6"/>
  <c r="O5145" i="6"/>
  <c r="O5146" i="6"/>
  <c r="O5147" i="6"/>
  <c r="O5148" i="6"/>
  <c r="O5149" i="6"/>
  <c r="O5150" i="6"/>
  <c r="O5151" i="6"/>
  <c r="O5152" i="6"/>
  <c r="O5153" i="6"/>
  <c r="O5154" i="6"/>
  <c r="O5155" i="6"/>
  <c r="O5156" i="6"/>
  <c r="O5157" i="6"/>
  <c r="O5158" i="6"/>
  <c r="O5159" i="6"/>
  <c r="O5160" i="6"/>
  <c r="O5161" i="6"/>
  <c r="O5162" i="6"/>
  <c r="O5163" i="6"/>
  <c r="O5164" i="6"/>
  <c r="O5165" i="6"/>
  <c r="O5166" i="6"/>
  <c r="O5167" i="6"/>
  <c r="O5168" i="6"/>
  <c r="O5169" i="6"/>
  <c r="O5170" i="6"/>
  <c r="O5171" i="6"/>
  <c r="O5172" i="6"/>
  <c r="O5173" i="6"/>
  <c r="O5174" i="6"/>
  <c r="O5175" i="6"/>
  <c r="O5176" i="6"/>
  <c r="O5177" i="6"/>
  <c r="O5178" i="6"/>
  <c r="O5179" i="6"/>
  <c r="O5180" i="6"/>
  <c r="O5181" i="6"/>
  <c r="O5182" i="6"/>
  <c r="O5183" i="6"/>
  <c r="O5184" i="6"/>
  <c r="O5185" i="6"/>
  <c r="O5186" i="6"/>
  <c r="O5187" i="6"/>
  <c r="O5188" i="6"/>
  <c r="O5189" i="6"/>
  <c r="O5190" i="6"/>
  <c r="O5191" i="6"/>
  <c r="O5192" i="6"/>
  <c r="O5193" i="6"/>
  <c r="O5194" i="6"/>
  <c r="O5195" i="6"/>
  <c r="O5196" i="6"/>
  <c r="O5197" i="6"/>
  <c r="O5198" i="6"/>
  <c r="O5199" i="6"/>
  <c r="O5200" i="6"/>
  <c r="O5201" i="6"/>
  <c r="O5202" i="6"/>
  <c r="O5203" i="6"/>
  <c r="O5204" i="6"/>
  <c r="O5205" i="6"/>
  <c r="O5206" i="6"/>
  <c r="O5207" i="6"/>
  <c r="O5208" i="6"/>
  <c r="O5209" i="6"/>
  <c r="O5210" i="6"/>
  <c r="O5211" i="6"/>
  <c r="O5212" i="6"/>
  <c r="O5213" i="6"/>
  <c r="O5214" i="6"/>
  <c r="O5215" i="6"/>
  <c r="O5216" i="6"/>
  <c r="O5217" i="6"/>
  <c r="O5218" i="6"/>
  <c r="O5219" i="6"/>
  <c r="O5220" i="6"/>
  <c r="O5221" i="6"/>
  <c r="O5222" i="6"/>
  <c r="O5223" i="6"/>
  <c r="O5224" i="6"/>
  <c r="O5225" i="6"/>
  <c r="O5226" i="6"/>
  <c r="O5227" i="6"/>
  <c r="O5228" i="6"/>
  <c r="O5229" i="6"/>
  <c r="O5230" i="6"/>
  <c r="O5231" i="6"/>
  <c r="O5232" i="6"/>
  <c r="O5233" i="6"/>
  <c r="O5234" i="6"/>
  <c r="O5235" i="6"/>
  <c r="O5236" i="6"/>
  <c r="O5237" i="6"/>
  <c r="O5238" i="6"/>
  <c r="O5239" i="6"/>
  <c r="O5240" i="6"/>
  <c r="O5241" i="6"/>
  <c r="O5242" i="6"/>
  <c r="O5243" i="6"/>
  <c r="O5244" i="6"/>
  <c r="O5245" i="6"/>
  <c r="O5246" i="6"/>
  <c r="O5247" i="6"/>
  <c r="O5248" i="6"/>
  <c r="O5249" i="6"/>
  <c r="O5250" i="6"/>
  <c r="O5251" i="6"/>
  <c r="O5252" i="6"/>
  <c r="O5253" i="6"/>
  <c r="O5254" i="6"/>
  <c r="O5255" i="6"/>
  <c r="O5256" i="6"/>
  <c r="O5257" i="6"/>
  <c r="O5258" i="6"/>
  <c r="O5259" i="6"/>
  <c r="O5260" i="6"/>
  <c r="O5261" i="6"/>
  <c r="O5262" i="6"/>
  <c r="O5263" i="6"/>
  <c r="O5264" i="6"/>
  <c r="O5265" i="6"/>
  <c r="O5266" i="6"/>
  <c r="O5267" i="6"/>
  <c r="O5268" i="6"/>
  <c r="O5269" i="6"/>
  <c r="O5270" i="6"/>
  <c r="O5271" i="6"/>
  <c r="O5272" i="6"/>
  <c r="O5273" i="6"/>
  <c r="O5274" i="6"/>
  <c r="O5275" i="6"/>
  <c r="O5276" i="6"/>
  <c r="O5277" i="6"/>
  <c r="O5278" i="6"/>
  <c r="O5279" i="6"/>
  <c r="O5280" i="6"/>
  <c r="O5281" i="6"/>
  <c r="O5282" i="6"/>
  <c r="O5283" i="6"/>
  <c r="O5284" i="6"/>
  <c r="O5285" i="6"/>
  <c r="O5286" i="6"/>
  <c r="O5287" i="6"/>
  <c r="O5288" i="6"/>
  <c r="O5289" i="6"/>
  <c r="O5290" i="6"/>
  <c r="O5291" i="6"/>
  <c r="O5292" i="6"/>
  <c r="O5293" i="6"/>
  <c r="O5294" i="6"/>
  <c r="O5295" i="6"/>
  <c r="O5296" i="6"/>
  <c r="O5297" i="6"/>
  <c r="O5298" i="6"/>
  <c r="O5299" i="6"/>
  <c r="O5300" i="6"/>
  <c r="O5301" i="6"/>
  <c r="O5302" i="6"/>
  <c r="O5303" i="6"/>
  <c r="O5304" i="6"/>
  <c r="O5305" i="6"/>
  <c r="O5306" i="6"/>
  <c r="O5307" i="6"/>
  <c r="O5308" i="6"/>
  <c r="O5309" i="6"/>
  <c r="O5310" i="6"/>
  <c r="O5311" i="6"/>
  <c r="O5312" i="6"/>
  <c r="O5313" i="6"/>
  <c r="O5314" i="6"/>
  <c r="O5315" i="6"/>
  <c r="O5316" i="6"/>
  <c r="O5317" i="6"/>
  <c r="O5318" i="6"/>
  <c r="O5319" i="6"/>
  <c r="O5320" i="6"/>
  <c r="O5321" i="6"/>
  <c r="O5322" i="6"/>
  <c r="O5323" i="6"/>
  <c r="O5324" i="6"/>
  <c r="O5325" i="6"/>
  <c r="O5326" i="6"/>
  <c r="O5327" i="6"/>
  <c r="O5328" i="6"/>
  <c r="O5329" i="6"/>
  <c r="O5330" i="6"/>
  <c r="O5331" i="6"/>
  <c r="O5332" i="6"/>
  <c r="O5333" i="6"/>
  <c r="O5334" i="6"/>
  <c r="O5335" i="6"/>
  <c r="O5336" i="6"/>
  <c r="O5337" i="6"/>
  <c r="O5338" i="6"/>
  <c r="O5339" i="6"/>
  <c r="O5340" i="6"/>
  <c r="O5341" i="6"/>
  <c r="O5342" i="6"/>
  <c r="O5343" i="6"/>
  <c r="O5344" i="6"/>
  <c r="O5345" i="6"/>
  <c r="O5346" i="6"/>
  <c r="O5347" i="6"/>
  <c r="O5348" i="6"/>
  <c r="O5349" i="6"/>
  <c r="O5350" i="6"/>
  <c r="O5351" i="6"/>
  <c r="O5352" i="6"/>
  <c r="O5353" i="6"/>
  <c r="O5354" i="6"/>
  <c r="O5355" i="6"/>
  <c r="O5356" i="6"/>
  <c r="O5357" i="6"/>
  <c r="O5358" i="6"/>
  <c r="O5359" i="6"/>
  <c r="O5360" i="6"/>
  <c r="O5361" i="6"/>
  <c r="O5362" i="6"/>
  <c r="O5363" i="6"/>
  <c r="O5364" i="6"/>
  <c r="O5365" i="6"/>
  <c r="O5366" i="6"/>
  <c r="O5367" i="6"/>
  <c r="O5368" i="6"/>
  <c r="O5369" i="6"/>
  <c r="O5370" i="6"/>
  <c r="O5371" i="6"/>
  <c r="O5372" i="6"/>
  <c r="O5373" i="6"/>
  <c r="O5374" i="6"/>
  <c r="O5375" i="6"/>
  <c r="O5376" i="6"/>
  <c r="O5377" i="6"/>
  <c r="O5378" i="6"/>
  <c r="O5379" i="6"/>
  <c r="O5380" i="6"/>
  <c r="O5381" i="6"/>
  <c r="O5382" i="6"/>
  <c r="O5383" i="6"/>
  <c r="O5384" i="6"/>
  <c r="O5385" i="6"/>
  <c r="O5386" i="6"/>
  <c r="O5387" i="6"/>
  <c r="O5388" i="6"/>
  <c r="O5389" i="6"/>
  <c r="O5390" i="6"/>
  <c r="O5391" i="6"/>
  <c r="O5392" i="6"/>
  <c r="O5393" i="6"/>
  <c r="O5394" i="6"/>
  <c r="O5395" i="6"/>
  <c r="O5396" i="6"/>
  <c r="O5397" i="6"/>
  <c r="O5398" i="6"/>
  <c r="O5399" i="6"/>
  <c r="O5400" i="6"/>
  <c r="O5401" i="6"/>
  <c r="O5402" i="6"/>
  <c r="O5403" i="6"/>
  <c r="O5404" i="6"/>
  <c r="O5405" i="6"/>
  <c r="O5406" i="6"/>
  <c r="O5407" i="6"/>
  <c r="O5408" i="6"/>
  <c r="O5409" i="6"/>
  <c r="O5410" i="6"/>
  <c r="O5411" i="6"/>
  <c r="O5412" i="6"/>
  <c r="O5413" i="6"/>
  <c r="O5414" i="6"/>
  <c r="O5415" i="6"/>
  <c r="O5416" i="6"/>
  <c r="O5417" i="6"/>
  <c r="O5418" i="6"/>
  <c r="O5419" i="6"/>
  <c r="O5420" i="6"/>
  <c r="O5421" i="6"/>
  <c r="O5422" i="6"/>
  <c r="O5423" i="6"/>
  <c r="O5424" i="6"/>
  <c r="O5425" i="6"/>
  <c r="O5426" i="6"/>
  <c r="O5427" i="6"/>
  <c r="O5428" i="6"/>
  <c r="O5429" i="6"/>
  <c r="O5430" i="6"/>
  <c r="O5431" i="6"/>
  <c r="O5432" i="6"/>
  <c r="O5433" i="6"/>
  <c r="O5434" i="6"/>
  <c r="O5435" i="6"/>
  <c r="O5436" i="6"/>
  <c r="O5437" i="6"/>
  <c r="O5438" i="6"/>
  <c r="O5439" i="6"/>
  <c r="O5440" i="6"/>
  <c r="O5441" i="6"/>
  <c r="O5442" i="6"/>
  <c r="O5443" i="6"/>
  <c r="O5444" i="6"/>
  <c r="O5445" i="6"/>
  <c r="O5446" i="6"/>
  <c r="O5447" i="6"/>
  <c r="O5448" i="6"/>
  <c r="O5449" i="6"/>
  <c r="O5450" i="6"/>
  <c r="O5451" i="6"/>
  <c r="O5452" i="6"/>
  <c r="O5453" i="6"/>
  <c r="O5454" i="6"/>
  <c r="O5455" i="6"/>
  <c r="O5456" i="6"/>
  <c r="O5457" i="6"/>
  <c r="O5458" i="6"/>
  <c r="O5459" i="6"/>
  <c r="O5460" i="6"/>
  <c r="O5461" i="6"/>
  <c r="O5462" i="6"/>
  <c r="O5463" i="6"/>
  <c r="O5464" i="6"/>
  <c r="O5465" i="6"/>
  <c r="O5466" i="6"/>
  <c r="O5467" i="6"/>
  <c r="O5468" i="6"/>
  <c r="O5469" i="6"/>
  <c r="O5470" i="6"/>
  <c r="O5471" i="6"/>
  <c r="O5472" i="6"/>
  <c r="O5473" i="6"/>
  <c r="O5474" i="6"/>
  <c r="O5475" i="6"/>
  <c r="O5476" i="6"/>
  <c r="O5477" i="6"/>
  <c r="O5478" i="6"/>
  <c r="O5479" i="6"/>
  <c r="O5480" i="6"/>
  <c r="O5481" i="6"/>
  <c r="O5482" i="6"/>
  <c r="O5483" i="6"/>
  <c r="O5484" i="6"/>
  <c r="O5485" i="6"/>
  <c r="O5486" i="6"/>
  <c r="O5487" i="6"/>
  <c r="O5488" i="6"/>
  <c r="O5489" i="6"/>
  <c r="O5490" i="6"/>
  <c r="O5491" i="6"/>
  <c r="O5492" i="6"/>
  <c r="O5493" i="6"/>
  <c r="O5494" i="6"/>
  <c r="O5495" i="6"/>
  <c r="O5496" i="6"/>
  <c r="O5497" i="6"/>
  <c r="O5498" i="6"/>
  <c r="O5499" i="6"/>
  <c r="O5500" i="6"/>
  <c r="O5501" i="6"/>
  <c r="O5502" i="6"/>
  <c r="O5503" i="6"/>
  <c r="O5504" i="6"/>
  <c r="O5505" i="6"/>
  <c r="O5506" i="6"/>
  <c r="O5507" i="6"/>
  <c r="O5508" i="6"/>
  <c r="O5509" i="6"/>
  <c r="O5510" i="6"/>
  <c r="O5511" i="6"/>
  <c r="O5512" i="6"/>
  <c r="O5513" i="6"/>
  <c r="O5514" i="6"/>
  <c r="O5515" i="6"/>
  <c r="O5516" i="6"/>
  <c r="O5517" i="6"/>
  <c r="O5518" i="6"/>
  <c r="O5519" i="6"/>
  <c r="O5520" i="6"/>
  <c r="O5521" i="6"/>
  <c r="O5522" i="6"/>
  <c r="O5523" i="6"/>
  <c r="O5524" i="6"/>
  <c r="O5525" i="6"/>
  <c r="O5526" i="6"/>
  <c r="O5527" i="6"/>
  <c r="O5528" i="6"/>
  <c r="O5529" i="6"/>
  <c r="O5530" i="6"/>
  <c r="O5531" i="6"/>
  <c r="O5532" i="6"/>
  <c r="O5533" i="6"/>
  <c r="O5534" i="6"/>
  <c r="O5535" i="6"/>
  <c r="O5536" i="6"/>
  <c r="O5537" i="6"/>
  <c r="O5538" i="6"/>
  <c r="O5539" i="6"/>
  <c r="O5540" i="6"/>
  <c r="O5541" i="6"/>
  <c r="O5542" i="6"/>
  <c r="O5543" i="6"/>
  <c r="O5544" i="6"/>
  <c r="O5545" i="6"/>
  <c r="O5546" i="6"/>
  <c r="O5547" i="6"/>
  <c r="O5548" i="6"/>
  <c r="O5549" i="6"/>
  <c r="O5550" i="6"/>
  <c r="O5551" i="6"/>
  <c r="O5552" i="6"/>
  <c r="O5553" i="6"/>
  <c r="O5554" i="6"/>
  <c r="O5555" i="6"/>
  <c r="O5556" i="6"/>
  <c r="O5557" i="6"/>
  <c r="O5558" i="6"/>
  <c r="O5559" i="6"/>
  <c r="O5560" i="6"/>
  <c r="O5561" i="6"/>
  <c r="O5562" i="6"/>
  <c r="O5563" i="6"/>
  <c r="O5564" i="6"/>
  <c r="O5565" i="6"/>
  <c r="O5566" i="6"/>
  <c r="O5567" i="6"/>
  <c r="O5568" i="6"/>
  <c r="O5569" i="6"/>
  <c r="O5570" i="6"/>
  <c r="O5571" i="6"/>
  <c r="O5572" i="6"/>
  <c r="O5573" i="6"/>
  <c r="O5574" i="6"/>
  <c r="O5575" i="6"/>
  <c r="O5576" i="6"/>
  <c r="O5577" i="6"/>
  <c r="O5578" i="6"/>
  <c r="O5579" i="6"/>
  <c r="O5580" i="6"/>
  <c r="O5581" i="6"/>
  <c r="O5582" i="6"/>
  <c r="O5583" i="6"/>
  <c r="O5584" i="6"/>
  <c r="O5585" i="6"/>
  <c r="O5586" i="6"/>
  <c r="O5587" i="6"/>
  <c r="O5588" i="6"/>
  <c r="O5589" i="6"/>
  <c r="O5590" i="6"/>
  <c r="O5591" i="6"/>
  <c r="O5592" i="6"/>
  <c r="O5593" i="6"/>
  <c r="O5594" i="6"/>
  <c r="O5595" i="6"/>
  <c r="O5596" i="6"/>
  <c r="O5597" i="6"/>
  <c r="O5598" i="6"/>
  <c r="O5599" i="6"/>
  <c r="O5600" i="6"/>
  <c r="O5601" i="6"/>
  <c r="O5602" i="6"/>
  <c r="O5603" i="6"/>
  <c r="O5604" i="6"/>
  <c r="O5605" i="6"/>
  <c r="O5606" i="6"/>
  <c r="O5607" i="6"/>
  <c r="O5608" i="6"/>
  <c r="O5609" i="6"/>
  <c r="O5610" i="6"/>
  <c r="O5611" i="6"/>
  <c r="O5612" i="6"/>
  <c r="O5613" i="6"/>
  <c r="O5614" i="6"/>
  <c r="O5615" i="6"/>
  <c r="O5616" i="6"/>
  <c r="O5617" i="6"/>
  <c r="O5618" i="6"/>
  <c r="O5619" i="6"/>
  <c r="O5620" i="6"/>
  <c r="O5621" i="6"/>
  <c r="O5622" i="6"/>
  <c r="O5623" i="6"/>
  <c r="O5624" i="6"/>
  <c r="O5625" i="6"/>
  <c r="O5626" i="6"/>
  <c r="O5627" i="6"/>
  <c r="O5628" i="6"/>
  <c r="O5629" i="6"/>
  <c r="O5630" i="6"/>
  <c r="O5631" i="6"/>
  <c r="O5632" i="6"/>
  <c r="O5633" i="6"/>
  <c r="O5634" i="6"/>
  <c r="O5635" i="6"/>
  <c r="O5636" i="6"/>
  <c r="O5637" i="6"/>
  <c r="O5638" i="6"/>
  <c r="O5639" i="6"/>
  <c r="O5640" i="6"/>
  <c r="O5641" i="6"/>
  <c r="O5642" i="6"/>
  <c r="O5643" i="6"/>
  <c r="O5644" i="6"/>
  <c r="O5645" i="6"/>
  <c r="O5646" i="6"/>
  <c r="O5647" i="6"/>
  <c r="O5648" i="6"/>
  <c r="O5649" i="6"/>
  <c r="O5650" i="6"/>
  <c r="O5651" i="6"/>
  <c r="O5652" i="6"/>
  <c r="O5653" i="6"/>
  <c r="O5654" i="6"/>
  <c r="O5655" i="6"/>
  <c r="O5656" i="6"/>
  <c r="O5657" i="6"/>
  <c r="O5658" i="6"/>
  <c r="O5659" i="6"/>
  <c r="O5660" i="6"/>
  <c r="O5661" i="6"/>
  <c r="O5662" i="6"/>
  <c r="O5663" i="6"/>
  <c r="O5664" i="6"/>
  <c r="O5665" i="6"/>
  <c r="O5666" i="6"/>
  <c r="O5667" i="6"/>
  <c r="O5668" i="6"/>
  <c r="O5669" i="6"/>
  <c r="O5670" i="6"/>
  <c r="O5671" i="6"/>
  <c r="O5672" i="6"/>
  <c r="O5673" i="6"/>
  <c r="O5674" i="6"/>
  <c r="O5675" i="6"/>
  <c r="O5676" i="6"/>
  <c r="O5677" i="6"/>
  <c r="O5678" i="6"/>
  <c r="O5679" i="6"/>
  <c r="O5680" i="6"/>
  <c r="O5681" i="6"/>
  <c r="O5682" i="6"/>
  <c r="O5683" i="6"/>
  <c r="O5684" i="6"/>
  <c r="O5685" i="6"/>
  <c r="O5686" i="6"/>
  <c r="O5687" i="6"/>
  <c r="O5688" i="6"/>
  <c r="O5689" i="6"/>
  <c r="O5690" i="6"/>
  <c r="O5691" i="6"/>
  <c r="O5692" i="6"/>
  <c r="O5693" i="6"/>
  <c r="O5694" i="6"/>
  <c r="O5695" i="6"/>
  <c r="O5696" i="6"/>
  <c r="O5697" i="6"/>
  <c r="O5698" i="6"/>
  <c r="O5699" i="6"/>
  <c r="O5700" i="6"/>
  <c r="O5701" i="6"/>
  <c r="O5702" i="6"/>
  <c r="O5703" i="6"/>
  <c r="O5704" i="6"/>
  <c r="O5705" i="6"/>
  <c r="O5706" i="6"/>
  <c r="O5707" i="6"/>
  <c r="O5708" i="6"/>
  <c r="O5709" i="6"/>
  <c r="O5710" i="6"/>
  <c r="O5711" i="6"/>
  <c r="O5712" i="6"/>
  <c r="O5713" i="6"/>
  <c r="O5714" i="6"/>
  <c r="O5715" i="6"/>
  <c r="O5716" i="6"/>
  <c r="O5717" i="6"/>
  <c r="O5718" i="6"/>
  <c r="O5719" i="6"/>
  <c r="O5720" i="6"/>
  <c r="O5721" i="6"/>
  <c r="O5722" i="6"/>
  <c r="O5723" i="6"/>
  <c r="O5724" i="6"/>
  <c r="O5725" i="6"/>
  <c r="O5726" i="6"/>
  <c r="O5727" i="6"/>
  <c r="O5728" i="6"/>
  <c r="O5729" i="6"/>
  <c r="O5730" i="6"/>
  <c r="O5731" i="6"/>
  <c r="O5732" i="6"/>
  <c r="O5733" i="6"/>
  <c r="O5734" i="6"/>
  <c r="O5735" i="6"/>
  <c r="O5736" i="6"/>
  <c r="O5737" i="6"/>
  <c r="O5738" i="6"/>
  <c r="O5739" i="6"/>
  <c r="O5740" i="6"/>
  <c r="O5741" i="6"/>
  <c r="O5742" i="6"/>
  <c r="O5743" i="6"/>
  <c r="O5744" i="6"/>
  <c r="O5745" i="6"/>
  <c r="O5746" i="6"/>
  <c r="O5747" i="6"/>
  <c r="O5748" i="6"/>
  <c r="O5749" i="6"/>
  <c r="O5750" i="6"/>
  <c r="O5751" i="6"/>
  <c r="O5752" i="6"/>
  <c r="O5753" i="6"/>
  <c r="O5754" i="6"/>
  <c r="O5755" i="6"/>
  <c r="O5756" i="6"/>
  <c r="O5757" i="6"/>
  <c r="O5758" i="6"/>
  <c r="O5759" i="6"/>
  <c r="O5760" i="6"/>
  <c r="O5761" i="6"/>
  <c r="O5762" i="6"/>
  <c r="O5763" i="6"/>
  <c r="O5764" i="6"/>
  <c r="O5765" i="6"/>
  <c r="O5766" i="6"/>
  <c r="O5767" i="6"/>
  <c r="O5768" i="6"/>
  <c r="O5769" i="6"/>
  <c r="O5770" i="6"/>
  <c r="O5771" i="6"/>
  <c r="O5772" i="6"/>
  <c r="O5773" i="6"/>
  <c r="O5774" i="6"/>
  <c r="O5775" i="6"/>
  <c r="O5776" i="6"/>
  <c r="O5777" i="6"/>
  <c r="O5778" i="6"/>
  <c r="O5779" i="6"/>
  <c r="O5780" i="6"/>
  <c r="O5781" i="6"/>
  <c r="O5782" i="6"/>
  <c r="O5783" i="6"/>
  <c r="O5784" i="6"/>
  <c r="O5785" i="6"/>
  <c r="O5786" i="6"/>
  <c r="O5787" i="6"/>
  <c r="O5788" i="6"/>
  <c r="O5789" i="6"/>
  <c r="O5790" i="6"/>
  <c r="O5791" i="6"/>
  <c r="O5792" i="6"/>
  <c r="O5793" i="6"/>
  <c r="O5794" i="6"/>
  <c r="O5795" i="6"/>
  <c r="O5796" i="6"/>
  <c r="O5797" i="6"/>
  <c r="O5798" i="6"/>
  <c r="O5799" i="6"/>
  <c r="O5800" i="6"/>
  <c r="O5801" i="6"/>
  <c r="O5802" i="6"/>
  <c r="O5803" i="6"/>
  <c r="O5804" i="6"/>
  <c r="O5805" i="6"/>
  <c r="O5806" i="6"/>
  <c r="O5807" i="6"/>
  <c r="O5808" i="6"/>
  <c r="O5809" i="6"/>
  <c r="O5810" i="6"/>
  <c r="O5811" i="6"/>
  <c r="O5812" i="6"/>
  <c r="O5813" i="6"/>
  <c r="O5814" i="6"/>
  <c r="O5815" i="6"/>
  <c r="O5816" i="6"/>
  <c r="O5817" i="6"/>
  <c r="O5818" i="6"/>
  <c r="O5819" i="6"/>
  <c r="O5820" i="6"/>
  <c r="O5821" i="6"/>
  <c r="O5822" i="6"/>
  <c r="O5823" i="6"/>
  <c r="O5824" i="6"/>
  <c r="O5825" i="6"/>
  <c r="O5826" i="6"/>
  <c r="O5827" i="6"/>
  <c r="O5828" i="6"/>
  <c r="O5829" i="6"/>
  <c r="O5830" i="6"/>
  <c r="O5831" i="6"/>
  <c r="O5832" i="6"/>
  <c r="O5833" i="6"/>
  <c r="O5834" i="6"/>
  <c r="O5835" i="6"/>
  <c r="O5836" i="6"/>
  <c r="O5837" i="6"/>
  <c r="O5838" i="6"/>
  <c r="O5839" i="6"/>
  <c r="O5840" i="6"/>
  <c r="O5841" i="6"/>
  <c r="O5842" i="6"/>
  <c r="O5843" i="6"/>
  <c r="O5844" i="6"/>
  <c r="O5845" i="6"/>
  <c r="O5846" i="6"/>
  <c r="O5847" i="6"/>
  <c r="O5848" i="6"/>
  <c r="O5849" i="6"/>
  <c r="O5850" i="6"/>
  <c r="O5851" i="6"/>
  <c r="O5852" i="6"/>
  <c r="O5853" i="6"/>
  <c r="O5854" i="6"/>
  <c r="O5855" i="6"/>
  <c r="O5856" i="6"/>
  <c r="O5857" i="6"/>
  <c r="O5858" i="6"/>
  <c r="O5859" i="6"/>
  <c r="O5860" i="6"/>
  <c r="O5861" i="6"/>
  <c r="O5862" i="6"/>
  <c r="O5863" i="6"/>
  <c r="O5864" i="6"/>
  <c r="O5865" i="6"/>
  <c r="O5866" i="6"/>
  <c r="O5867" i="6"/>
  <c r="O5868" i="6"/>
  <c r="O5869" i="6"/>
  <c r="O5870" i="6"/>
  <c r="O5871" i="6"/>
  <c r="O5872" i="6"/>
  <c r="O5873" i="6"/>
  <c r="O5874" i="6"/>
  <c r="O5875" i="6"/>
  <c r="O5876" i="6"/>
  <c r="O5877" i="6"/>
  <c r="O5878" i="6"/>
  <c r="O5879" i="6"/>
  <c r="O5880" i="6"/>
  <c r="O5881" i="6"/>
  <c r="O5882" i="6"/>
  <c r="O5883" i="6"/>
  <c r="O5884" i="6"/>
  <c r="O5885" i="6"/>
  <c r="O5886" i="6"/>
  <c r="O5887" i="6"/>
  <c r="O5888" i="6"/>
  <c r="O5889" i="6"/>
  <c r="O5890" i="6"/>
  <c r="O5891" i="6"/>
  <c r="O5892" i="6"/>
  <c r="O5893" i="6"/>
  <c r="O5894" i="6"/>
  <c r="O5895" i="6"/>
  <c r="O5896" i="6"/>
  <c r="O5897" i="6"/>
  <c r="O5898" i="6"/>
  <c r="O5899" i="6"/>
  <c r="O5900" i="6"/>
  <c r="O5901" i="6"/>
  <c r="O5902" i="6"/>
  <c r="O5903" i="6"/>
  <c r="O5904" i="6"/>
  <c r="O5905" i="6"/>
  <c r="O5906" i="6"/>
  <c r="O5907" i="6"/>
  <c r="O5908" i="6"/>
  <c r="O5909" i="6"/>
  <c r="O5910" i="6"/>
  <c r="O5911" i="6"/>
  <c r="O5912" i="6"/>
  <c r="O5913" i="6"/>
  <c r="O5914" i="6"/>
  <c r="O5915" i="6"/>
  <c r="O5916" i="6"/>
  <c r="O5917" i="6"/>
  <c r="O5918" i="6"/>
  <c r="O5919" i="6"/>
  <c r="O5920" i="6"/>
  <c r="O5921" i="6"/>
  <c r="O5922" i="6"/>
  <c r="O5923" i="6"/>
  <c r="O5924" i="6"/>
  <c r="O5925" i="6"/>
  <c r="O5926" i="6"/>
  <c r="O5927" i="6"/>
  <c r="O5928" i="6"/>
  <c r="O5929" i="6"/>
  <c r="O5930" i="6"/>
  <c r="O5931" i="6"/>
  <c r="O5932" i="6"/>
  <c r="O5933" i="6"/>
  <c r="O5934" i="6"/>
  <c r="O5935" i="6"/>
  <c r="O5936" i="6"/>
  <c r="O5937" i="6"/>
  <c r="O5938" i="6"/>
  <c r="O5939" i="6"/>
  <c r="O5940" i="6"/>
  <c r="O5941" i="6"/>
  <c r="O5942" i="6"/>
  <c r="O5943" i="6"/>
  <c r="O5944" i="6"/>
  <c r="O5945" i="6"/>
  <c r="O5946" i="6"/>
  <c r="O5947" i="6"/>
  <c r="O5948" i="6"/>
  <c r="O5949" i="6"/>
  <c r="O5950" i="6"/>
  <c r="O5951" i="6"/>
  <c r="O5952" i="6"/>
  <c r="O5953" i="6"/>
  <c r="O5954" i="6"/>
  <c r="O5955" i="6"/>
  <c r="O5956" i="6"/>
  <c r="O5957" i="6"/>
  <c r="O5958" i="6"/>
  <c r="O5959" i="6"/>
  <c r="O5960" i="6"/>
  <c r="O5961" i="6"/>
  <c r="O5962" i="6"/>
  <c r="O5963" i="6"/>
  <c r="O5964" i="6"/>
  <c r="O5965" i="6"/>
  <c r="O5966" i="6"/>
  <c r="O5967" i="6"/>
  <c r="O5968" i="6"/>
  <c r="O5969" i="6"/>
  <c r="O5970" i="6"/>
  <c r="O5971" i="6"/>
  <c r="O5972" i="6"/>
  <c r="O5973" i="6"/>
  <c r="O5974" i="6"/>
  <c r="O5975" i="6"/>
  <c r="O5976" i="6"/>
  <c r="O5977" i="6"/>
  <c r="O5978" i="6"/>
  <c r="O5979" i="6"/>
  <c r="O5980" i="6"/>
  <c r="O5981" i="6"/>
  <c r="O5982" i="6"/>
  <c r="O5983" i="6"/>
  <c r="O5984" i="6"/>
  <c r="O5985" i="6"/>
  <c r="O5986" i="6"/>
  <c r="O5987" i="6"/>
  <c r="O5988" i="6"/>
  <c r="O5989" i="6"/>
  <c r="O5990" i="6"/>
  <c r="O5991" i="6"/>
  <c r="O5992" i="6"/>
  <c r="O5993" i="6"/>
  <c r="O5994" i="6"/>
  <c r="O5995" i="6"/>
  <c r="O5996" i="6"/>
  <c r="O5997" i="6"/>
  <c r="O5998" i="6"/>
  <c r="O5999" i="6"/>
  <c r="O6000" i="6"/>
  <c r="O6001" i="6"/>
  <c r="O6002" i="6"/>
  <c r="O6003" i="6"/>
  <c r="O6004" i="6"/>
  <c r="O6005" i="6"/>
  <c r="O6006" i="6"/>
  <c r="O6007" i="6"/>
  <c r="O6008" i="6"/>
  <c r="O6009" i="6"/>
  <c r="O6010" i="6"/>
  <c r="O6011" i="6"/>
  <c r="O6012" i="6"/>
  <c r="O6013" i="6"/>
  <c r="O6014" i="6"/>
  <c r="O6015" i="6"/>
  <c r="O6016" i="6"/>
  <c r="O6017" i="6"/>
  <c r="O6018" i="6"/>
  <c r="O6019" i="6"/>
  <c r="O6020" i="6"/>
  <c r="O6021" i="6"/>
  <c r="O6022" i="6"/>
  <c r="O6023" i="6"/>
  <c r="O6024" i="6"/>
  <c r="O6025" i="6"/>
  <c r="O6026" i="6"/>
  <c r="O6027" i="6"/>
  <c r="O6028" i="6"/>
  <c r="O6029" i="6"/>
  <c r="O6030" i="6"/>
  <c r="O6031" i="6"/>
  <c r="O6032" i="6"/>
  <c r="O6033" i="6"/>
  <c r="O6034" i="6"/>
  <c r="O6035" i="6"/>
  <c r="O6036" i="6"/>
  <c r="O6037" i="6"/>
  <c r="O6038" i="6"/>
  <c r="O6039" i="6"/>
  <c r="O6040" i="6"/>
  <c r="O6041" i="6"/>
  <c r="O6042" i="6"/>
  <c r="O6043" i="6"/>
  <c r="O6044" i="6"/>
  <c r="O6045" i="6"/>
  <c r="O6046" i="6"/>
  <c r="O6047" i="6"/>
  <c r="O6048" i="6"/>
  <c r="O6049" i="6"/>
  <c r="O6050" i="6"/>
  <c r="O6051" i="6"/>
  <c r="O6052" i="6"/>
  <c r="O6053" i="6"/>
  <c r="O6054" i="6"/>
  <c r="O6055" i="6"/>
  <c r="O6056" i="6"/>
  <c r="O6057" i="6"/>
  <c r="O6058" i="6"/>
  <c r="O6059" i="6"/>
  <c r="O6060" i="6"/>
  <c r="O6061" i="6"/>
  <c r="O6062" i="6"/>
  <c r="O6063" i="6"/>
  <c r="O6064" i="6"/>
  <c r="O6065" i="6"/>
  <c r="O6066" i="6"/>
  <c r="O6067" i="6"/>
  <c r="O6068" i="6"/>
  <c r="O6069" i="6"/>
  <c r="O6070" i="6"/>
  <c r="O6071" i="6"/>
  <c r="O6072" i="6"/>
  <c r="O6073" i="6"/>
  <c r="O6074" i="6"/>
  <c r="O6075" i="6"/>
  <c r="O6076" i="6"/>
  <c r="O6077" i="6"/>
  <c r="O6078" i="6"/>
  <c r="O6079" i="6"/>
  <c r="O6080" i="6"/>
  <c r="O6081" i="6"/>
  <c r="O6082" i="6"/>
  <c r="O6083" i="6"/>
  <c r="O6084" i="6"/>
  <c r="O6085" i="6"/>
  <c r="O6086" i="6"/>
  <c r="O6087" i="6"/>
  <c r="O6088" i="6"/>
  <c r="O6089" i="6"/>
  <c r="O6090" i="6"/>
  <c r="O6091" i="6"/>
  <c r="O6092" i="6"/>
  <c r="O6093" i="6"/>
  <c r="O6094" i="6"/>
  <c r="O6095" i="6"/>
  <c r="O6096" i="6"/>
  <c r="O6097" i="6"/>
  <c r="O6098" i="6"/>
  <c r="O6099" i="6"/>
  <c r="O6100" i="6"/>
  <c r="O6101" i="6"/>
  <c r="O6102" i="6"/>
  <c r="O6103" i="6"/>
  <c r="O6104" i="6"/>
  <c r="O6105" i="6"/>
  <c r="O6106" i="6"/>
  <c r="O6107" i="6"/>
  <c r="O6108" i="6"/>
  <c r="O6109" i="6"/>
  <c r="O6110" i="6"/>
  <c r="O6111" i="6"/>
  <c r="O6112" i="6"/>
  <c r="O6113" i="6"/>
  <c r="O6114" i="6"/>
  <c r="O6115" i="6"/>
  <c r="O6116" i="6"/>
  <c r="O6117" i="6"/>
  <c r="O6118" i="6"/>
  <c r="O6119" i="6"/>
  <c r="O6120" i="6"/>
  <c r="O6121" i="6"/>
  <c r="O6122" i="6"/>
  <c r="O6123" i="6"/>
  <c r="O6124" i="6"/>
  <c r="O6125" i="6"/>
  <c r="O6126" i="6"/>
  <c r="O6127" i="6"/>
  <c r="O6128" i="6"/>
  <c r="O6129" i="6"/>
  <c r="O6130" i="6"/>
  <c r="O6131" i="6"/>
  <c r="O6132" i="6"/>
  <c r="O6133" i="6"/>
  <c r="O6134" i="6"/>
  <c r="O6135" i="6"/>
  <c r="O6136" i="6"/>
  <c r="O6137" i="6"/>
  <c r="O6138" i="6"/>
  <c r="O6139" i="6"/>
  <c r="O6140" i="6"/>
  <c r="O6141" i="6"/>
  <c r="O6142" i="6"/>
  <c r="O6143" i="6"/>
  <c r="O6144" i="6"/>
  <c r="O6145" i="6"/>
  <c r="O6146" i="6"/>
  <c r="O6147" i="6"/>
  <c r="O6148" i="6"/>
  <c r="O6149" i="6"/>
  <c r="O6150" i="6"/>
  <c r="O6151" i="6"/>
  <c r="O6152" i="6"/>
  <c r="O6153" i="6"/>
  <c r="O6154" i="6"/>
  <c r="O6155" i="6"/>
  <c r="O6156" i="6"/>
  <c r="O6157" i="6"/>
  <c r="O6158" i="6"/>
  <c r="O6159" i="6"/>
  <c r="O6160" i="6"/>
  <c r="O6161" i="6"/>
  <c r="O6162" i="6"/>
  <c r="O6163" i="6"/>
  <c r="O6164" i="6"/>
  <c r="O6165" i="6"/>
  <c r="O6166" i="6"/>
  <c r="O6167" i="6"/>
  <c r="O6168" i="6"/>
  <c r="O6169" i="6"/>
  <c r="O6170" i="6"/>
  <c r="O6171" i="6"/>
  <c r="O6172" i="6"/>
  <c r="O6173" i="6"/>
  <c r="O6174" i="6"/>
  <c r="O6175" i="6"/>
  <c r="O6176" i="6"/>
  <c r="O6177" i="6"/>
  <c r="O6178" i="6"/>
  <c r="O6179" i="6"/>
  <c r="O6180" i="6"/>
  <c r="O6181" i="6"/>
  <c r="O6182" i="6"/>
  <c r="O6183" i="6"/>
  <c r="O6184" i="6"/>
  <c r="O6185" i="6"/>
  <c r="O6186" i="6"/>
  <c r="O6187" i="6"/>
  <c r="O6188" i="6"/>
  <c r="O6189" i="6"/>
  <c r="O6190" i="6"/>
  <c r="O6191" i="6"/>
  <c r="O6192" i="6"/>
  <c r="O6193" i="6"/>
  <c r="O6194" i="6"/>
  <c r="O6195" i="6"/>
  <c r="O6196" i="6"/>
  <c r="O6197" i="6"/>
  <c r="O6198" i="6"/>
  <c r="O6199" i="6"/>
  <c r="O6200" i="6"/>
  <c r="O6201" i="6"/>
  <c r="O6202" i="6"/>
  <c r="O6203" i="6"/>
  <c r="O6204" i="6"/>
  <c r="O6205" i="6"/>
  <c r="O6206" i="6"/>
  <c r="O6207" i="6"/>
  <c r="O6208" i="6"/>
  <c r="O6209" i="6"/>
  <c r="O6210" i="6"/>
  <c r="O6211" i="6"/>
  <c r="O6212" i="6"/>
  <c r="O6213" i="6"/>
  <c r="O6214" i="6"/>
  <c r="O6215" i="6"/>
  <c r="O6216" i="6"/>
  <c r="O6217" i="6"/>
  <c r="O6218" i="6"/>
  <c r="O6219" i="6"/>
  <c r="O6220" i="6"/>
  <c r="O6221" i="6"/>
  <c r="O6222" i="6"/>
  <c r="O6223" i="6"/>
  <c r="O6224" i="6"/>
  <c r="O6225" i="6"/>
  <c r="O6226" i="6"/>
  <c r="O6227" i="6"/>
  <c r="O6228" i="6"/>
  <c r="O6229" i="6"/>
  <c r="O6230" i="6"/>
  <c r="O6231" i="6"/>
  <c r="O6232" i="6"/>
  <c r="O6233" i="6"/>
  <c r="O6234" i="6"/>
  <c r="O6235" i="6"/>
  <c r="O6236" i="6"/>
  <c r="O6237" i="6"/>
  <c r="O6238" i="6"/>
  <c r="O6239" i="6"/>
  <c r="O6240" i="6"/>
  <c r="O6241" i="6"/>
  <c r="O6242" i="6"/>
  <c r="O6243" i="6"/>
  <c r="O6244" i="6"/>
  <c r="O6245" i="6"/>
  <c r="O6246" i="6"/>
  <c r="O6247" i="6"/>
  <c r="O6248" i="6"/>
  <c r="O6249" i="6"/>
  <c r="O6250" i="6"/>
  <c r="O6251" i="6"/>
  <c r="O6252" i="6"/>
  <c r="O6253" i="6"/>
  <c r="O6254" i="6"/>
  <c r="O6255" i="6"/>
  <c r="O6256" i="6"/>
  <c r="O6257" i="6"/>
  <c r="O6258" i="6"/>
  <c r="O6259" i="6"/>
  <c r="O6260" i="6"/>
  <c r="O6261" i="6"/>
  <c r="O6262" i="6"/>
  <c r="O6263" i="6"/>
  <c r="O6264" i="6"/>
  <c r="O6265" i="6"/>
  <c r="O6266" i="6"/>
  <c r="O6267" i="6"/>
  <c r="O6268" i="6"/>
  <c r="O6269" i="6"/>
  <c r="O6270" i="6"/>
  <c r="O6271" i="6"/>
  <c r="O6272" i="6"/>
  <c r="O6273" i="6"/>
  <c r="O6274" i="6"/>
  <c r="O6275" i="6"/>
  <c r="O6276" i="6"/>
  <c r="O6277" i="6"/>
  <c r="O6278" i="6"/>
  <c r="O6279" i="6"/>
  <c r="O6280" i="6"/>
  <c r="O6281" i="6"/>
  <c r="O6282" i="6"/>
  <c r="O6283" i="6"/>
  <c r="O6284" i="6"/>
  <c r="O6285" i="6"/>
  <c r="O6286" i="6"/>
  <c r="O6287" i="6"/>
  <c r="O6288" i="6"/>
  <c r="O6289" i="6"/>
  <c r="O6290" i="6"/>
  <c r="O6291" i="6"/>
  <c r="O6292" i="6"/>
  <c r="O6293" i="6"/>
  <c r="O6294" i="6"/>
  <c r="O6295" i="6"/>
  <c r="O6296" i="6"/>
  <c r="O6297" i="6"/>
  <c r="O6298" i="6"/>
  <c r="O6299" i="6"/>
  <c r="O6300" i="6"/>
  <c r="O6301" i="6"/>
  <c r="O6302" i="6"/>
  <c r="O6303" i="6"/>
  <c r="O6304" i="6"/>
  <c r="O6305" i="6"/>
  <c r="O6306" i="6"/>
  <c r="O6307" i="6"/>
  <c r="O6308" i="6"/>
  <c r="O6309" i="6"/>
  <c r="O6310" i="6"/>
  <c r="O6311" i="6"/>
  <c r="O6312" i="6"/>
  <c r="O6313" i="6"/>
  <c r="O6314" i="6"/>
  <c r="O6315" i="6"/>
  <c r="O6316" i="6"/>
  <c r="O6317" i="6"/>
  <c r="O6318" i="6"/>
  <c r="O6319" i="6"/>
  <c r="O6320" i="6"/>
  <c r="O6321" i="6"/>
  <c r="O6322" i="6"/>
  <c r="O6323" i="6"/>
  <c r="O6324" i="6"/>
  <c r="O6325" i="6"/>
  <c r="O6326" i="6"/>
  <c r="O6327" i="6"/>
  <c r="O6328" i="6"/>
  <c r="O6329" i="6"/>
  <c r="O6330" i="6"/>
  <c r="O6331" i="6"/>
  <c r="O6332" i="6"/>
  <c r="O6333" i="6"/>
  <c r="O6334" i="6"/>
  <c r="O6335" i="6"/>
  <c r="O6336" i="6"/>
  <c r="O6337" i="6"/>
  <c r="O6338" i="6"/>
  <c r="O6339" i="6"/>
  <c r="O6340" i="6"/>
  <c r="O6341" i="6"/>
  <c r="O6342" i="6"/>
  <c r="O6343" i="6"/>
  <c r="O6344" i="6"/>
  <c r="O6345" i="6"/>
  <c r="O6346" i="6"/>
  <c r="O6347" i="6"/>
  <c r="O6348" i="6"/>
  <c r="O6349" i="6"/>
  <c r="O6350" i="6"/>
  <c r="O6351" i="6"/>
  <c r="O6352" i="6"/>
  <c r="O6353" i="6"/>
  <c r="O6354" i="6"/>
  <c r="O6355" i="6"/>
  <c r="O6356" i="6"/>
  <c r="O6357" i="6"/>
  <c r="O6358" i="6"/>
  <c r="O6359" i="6"/>
  <c r="O6360" i="6"/>
  <c r="O6361" i="6"/>
  <c r="O6362" i="6"/>
  <c r="O6363" i="6"/>
  <c r="O6364" i="6"/>
  <c r="O6365" i="6"/>
  <c r="O6366" i="6"/>
  <c r="O6367" i="6"/>
  <c r="O6368" i="6"/>
  <c r="O6369" i="6"/>
  <c r="O6370" i="6"/>
  <c r="O6371" i="6"/>
  <c r="O6372" i="6"/>
  <c r="O6373" i="6"/>
  <c r="O6374" i="6"/>
  <c r="O6375" i="6"/>
  <c r="O6376" i="6"/>
  <c r="O6377" i="6"/>
  <c r="O6378" i="6"/>
  <c r="O6379" i="6"/>
  <c r="O6380" i="6"/>
  <c r="O6381" i="6"/>
  <c r="O6382" i="6"/>
  <c r="O6383" i="6"/>
  <c r="O6384" i="6"/>
  <c r="O6385" i="6"/>
  <c r="O6386" i="6"/>
  <c r="O6387" i="6"/>
  <c r="O6388" i="6"/>
  <c r="O6389" i="6"/>
  <c r="O6390" i="6"/>
  <c r="O6391" i="6"/>
  <c r="O6392" i="6"/>
  <c r="O6393" i="6"/>
  <c r="O6394" i="6"/>
  <c r="O6395" i="6"/>
  <c r="O6396" i="6"/>
  <c r="O6397" i="6"/>
  <c r="O6398" i="6"/>
  <c r="O6399" i="6"/>
  <c r="O6400" i="6"/>
  <c r="O6401" i="6"/>
  <c r="O6402" i="6"/>
  <c r="O6403" i="6"/>
  <c r="O6404" i="6"/>
  <c r="O6405" i="6"/>
  <c r="O6406" i="6"/>
  <c r="O6407" i="6"/>
  <c r="O6408" i="6"/>
  <c r="O6409" i="6"/>
  <c r="O6410" i="6"/>
  <c r="O6411" i="6"/>
  <c r="O6412" i="6"/>
  <c r="O6413" i="6"/>
  <c r="O6414" i="6"/>
  <c r="O6415" i="6"/>
  <c r="O6416" i="6"/>
  <c r="O6417" i="6"/>
  <c r="O6418" i="6"/>
  <c r="O6419" i="6"/>
  <c r="O6420" i="6"/>
  <c r="O6421" i="6"/>
  <c r="O6422" i="6"/>
  <c r="O6423" i="6"/>
  <c r="O6424" i="6"/>
  <c r="O6425" i="6"/>
  <c r="O6426" i="6"/>
  <c r="O6427" i="6"/>
  <c r="O6428" i="6"/>
  <c r="O6429" i="6"/>
  <c r="O6430" i="6"/>
  <c r="O6431" i="6"/>
  <c r="O6432" i="6"/>
  <c r="O6433" i="6"/>
  <c r="O6434" i="6"/>
  <c r="O6435" i="6"/>
  <c r="O6436" i="6"/>
  <c r="O6437" i="6"/>
  <c r="O6438" i="6"/>
  <c r="O6439" i="6"/>
  <c r="O6440" i="6"/>
  <c r="O6441" i="6"/>
  <c r="O6442" i="6"/>
  <c r="O6443" i="6"/>
  <c r="O6444" i="6"/>
  <c r="O6445" i="6"/>
  <c r="O6446" i="6"/>
  <c r="O6447" i="6"/>
  <c r="O6448" i="6"/>
  <c r="O6449" i="6"/>
  <c r="O6450" i="6"/>
  <c r="O6451" i="6"/>
  <c r="O6452" i="6"/>
  <c r="O6453" i="6"/>
  <c r="O6454" i="6"/>
  <c r="O6455" i="6"/>
  <c r="O6456" i="6"/>
  <c r="O6457" i="6"/>
  <c r="O6458" i="6"/>
  <c r="O6459" i="6"/>
  <c r="O6460" i="6"/>
  <c r="O6461" i="6"/>
  <c r="O6462" i="6"/>
  <c r="O6463" i="6"/>
  <c r="O6464" i="6"/>
  <c r="O6465" i="6"/>
  <c r="O6466" i="6"/>
  <c r="O6467" i="6"/>
  <c r="O6468" i="6"/>
  <c r="O6469" i="6"/>
  <c r="O6470" i="6"/>
  <c r="O6471" i="6"/>
  <c r="O6472" i="6"/>
  <c r="O6473" i="6"/>
  <c r="O6474" i="6"/>
  <c r="O6475" i="6"/>
  <c r="O6476" i="6"/>
  <c r="O6477" i="6"/>
  <c r="O6478" i="6"/>
  <c r="O6479" i="6"/>
  <c r="O6480" i="6"/>
  <c r="O6481" i="6"/>
  <c r="O6482" i="6"/>
  <c r="O6483" i="6"/>
  <c r="O6484" i="6"/>
  <c r="O6485" i="6"/>
  <c r="O6486" i="6"/>
  <c r="O6487" i="6"/>
  <c r="O6488" i="6"/>
  <c r="O6489" i="6"/>
  <c r="O6490" i="6"/>
  <c r="O6491" i="6"/>
  <c r="O6492" i="6"/>
  <c r="O6493" i="6"/>
  <c r="O6494" i="6"/>
  <c r="O6495" i="6"/>
  <c r="O6496" i="6"/>
  <c r="O6497" i="6"/>
  <c r="O6498" i="6"/>
  <c r="O6499" i="6"/>
  <c r="O6500" i="6"/>
  <c r="O6501" i="6"/>
  <c r="O6502" i="6"/>
  <c r="O6503" i="6"/>
  <c r="O6504" i="6"/>
  <c r="O6505" i="6"/>
  <c r="O6506" i="6"/>
  <c r="O6507" i="6"/>
  <c r="O6508" i="6"/>
  <c r="O6509" i="6"/>
  <c r="O6510" i="6"/>
  <c r="O6511" i="6"/>
  <c r="O6512" i="6"/>
  <c r="O6513" i="6"/>
  <c r="O6514" i="6"/>
  <c r="O6515" i="6"/>
  <c r="O6516" i="6"/>
  <c r="O6517" i="6"/>
  <c r="O6518" i="6"/>
  <c r="O6519" i="6"/>
  <c r="O6520" i="6"/>
  <c r="O6521" i="6"/>
  <c r="O6522" i="6"/>
  <c r="O6523" i="6"/>
  <c r="O6524" i="6"/>
  <c r="O6525" i="6"/>
  <c r="O6526" i="6"/>
  <c r="O6527" i="6"/>
  <c r="O6528" i="6"/>
  <c r="O6529" i="6"/>
  <c r="O6530" i="6"/>
  <c r="O6531" i="6"/>
  <c r="O6532" i="6"/>
  <c r="O6533" i="6"/>
  <c r="O6534" i="6"/>
  <c r="O6535" i="6"/>
  <c r="O6536" i="6"/>
  <c r="O6537" i="6"/>
  <c r="O6538" i="6"/>
  <c r="O6539" i="6"/>
  <c r="O6540" i="6"/>
  <c r="O6541" i="6"/>
  <c r="O6542" i="6"/>
  <c r="O6543" i="6"/>
  <c r="O6544" i="6"/>
  <c r="O6545" i="6"/>
  <c r="O6546" i="6"/>
  <c r="O6547" i="6"/>
  <c r="O6548" i="6"/>
  <c r="O6549" i="6"/>
  <c r="O6550" i="6"/>
  <c r="O6551" i="6"/>
  <c r="O6552" i="6"/>
  <c r="O6553" i="6"/>
  <c r="O6554" i="6"/>
  <c r="O6555" i="6"/>
  <c r="O6556" i="6"/>
  <c r="O6557" i="6"/>
  <c r="O6558" i="6"/>
  <c r="O6559" i="6"/>
  <c r="O6560" i="6"/>
  <c r="O6561" i="6"/>
  <c r="O6562" i="6"/>
  <c r="O6563" i="6"/>
  <c r="O6564" i="6"/>
  <c r="O6565" i="6"/>
  <c r="O6566" i="6"/>
  <c r="O6567" i="6"/>
  <c r="O6568" i="6"/>
  <c r="O6569" i="6"/>
  <c r="O6570" i="6"/>
  <c r="O6571" i="6"/>
  <c r="O6572" i="6"/>
  <c r="O6573" i="6"/>
  <c r="O6574" i="6"/>
  <c r="O6575" i="6"/>
  <c r="O6576" i="6"/>
  <c r="O6577" i="6"/>
  <c r="O6578" i="6"/>
  <c r="O6579" i="6"/>
  <c r="O6580" i="6"/>
  <c r="O6581" i="6"/>
  <c r="O6582" i="6"/>
  <c r="O6583" i="6"/>
  <c r="O6584" i="6"/>
  <c r="O6585" i="6"/>
  <c r="O6586" i="6"/>
  <c r="O6587" i="6"/>
  <c r="O6588" i="6"/>
  <c r="O6589" i="6"/>
  <c r="O6590" i="6"/>
  <c r="O6591" i="6"/>
  <c r="O6592" i="6"/>
  <c r="O6593" i="6"/>
  <c r="O6594" i="6"/>
  <c r="O6595" i="6"/>
  <c r="O6596" i="6"/>
  <c r="O6597" i="6"/>
  <c r="O6598" i="6"/>
  <c r="O6599" i="6"/>
  <c r="O6600" i="6"/>
  <c r="O6601" i="6"/>
  <c r="O6602" i="6"/>
  <c r="O6603" i="6"/>
  <c r="O6604" i="6"/>
  <c r="O6605" i="6"/>
  <c r="O6606" i="6"/>
  <c r="O6607" i="6"/>
  <c r="O6608" i="6"/>
  <c r="O6609" i="6"/>
  <c r="O6610" i="6"/>
  <c r="O6611" i="6"/>
  <c r="O6612" i="6"/>
  <c r="O6613" i="6"/>
  <c r="O6614" i="6"/>
  <c r="O6615" i="6"/>
  <c r="O6616" i="6"/>
  <c r="O6617" i="6"/>
  <c r="O6618" i="6"/>
  <c r="O6619" i="6"/>
  <c r="O6620" i="6"/>
  <c r="O6621" i="6"/>
  <c r="O6622" i="6"/>
  <c r="O6623" i="6"/>
  <c r="O6624" i="6"/>
  <c r="O6625" i="6"/>
  <c r="O6626" i="6"/>
  <c r="O6627" i="6"/>
  <c r="O6628" i="6"/>
  <c r="O6629" i="6"/>
  <c r="O6630" i="6"/>
  <c r="O6631" i="6"/>
  <c r="O6632" i="6"/>
  <c r="O6633" i="6"/>
  <c r="O6634" i="6"/>
  <c r="O6635" i="6"/>
  <c r="O6636" i="6"/>
  <c r="O6637" i="6"/>
  <c r="O6638" i="6"/>
  <c r="O6639" i="6"/>
  <c r="O6640" i="6"/>
  <c r="O6641" i="6"/>
  <c r="O6642" i="6"/>
  <c r="O6643" i="6"/>
  <c r="O6644" i="6"/>
  <c r="O6645" i="6"/>
  <c r="O6646" i="6"/>
  <c r="O6647" i="6"/>
  <c r="O6648" i="6"/>
  <c r="O6649" i="6"/>
  <c r="O6650" i="6"/>
  <c r="O6651" i="6"/>
  <c r="O6652" i="6"/>
  <c r="O6653" i="6"/>
  <c r="O6654" i="6"/>
  <c r="O6655" i="6"/>
  <c r="O6656" i="6"/>
  <c r="O6657" i="6"/>
  <c r="O6658" i="6"/>
  <c r="O6659" i="6"/>
  <c r="O6660" i="6"/>
  <c r="O6661" i="6"/>
  <c r="O6662" i="6"/>
  <c r="O6663" i="6"/>
  <c r="O6664" i="6"/>
  <c r="O6665" i="6"/>
  <c r="O6666" i="6"/>
  <c r="O6667" i="6"/>
  <c r="O6668" i="6"/>
  <c r="O6669" i="6"/>
  <c r="O6670" i="6"/>
  <c r="O6671" i="6"/>
  <c r="O6672" i="6"/>
  <c r="O6673" i="6"/>
  <c r="O6674" i="6"/>
  <c r="O6675" i="6"/>
  <c r="O6676" i="6"/>
  <c r="O6677" i="6"/>
  <c r="O6678" i="6"/>
  <c r="O6679" i="6"/>
  <c r="O6680" i="6"/>
  <c r="O6681" i="6"/>
  <c r="O6682" i="6"/>
  <c r="O6683" i="6"/>
  <c r="O6684" i="6"/>
  <c r="O6685" i="6"/>
  <c r="O6686" i="6"/>
  <c r="O6687" i="6"/>
  <c r="O6688" i="6"/>
  <c r="O6689" i="6"/>
  <c r="O6690" i="6"/>
  <c r="O6691" i="6"/>
  <c r="O6692" i="6"/>
  <c r="O6693" i="6"/>
  <c r="O6694" i="6"/>
  <c r="O6695" i="6"/>
  <c r="O6696" i="6"/>
  <c r="O6697" i="6"/>
  <c r="O6698" i="6"/>
  <c r="O6699" i="6"/>
  <c r="O6700" i="6"/>
  <c r="O6701" i="6"/>
  <c r="O6702" i="6"/>
  <c r="O6703" i="6"/>
  <c r="O6704" i="6"/>
  <c r="O6705" i="6"/>
  <c r="O6706" i="6"/>
  <c r="O6707" i="6"/>
  <c r="O6708" i="6"/>
  <c r="O6709" i="6"/>
  <c r="O6710" i="6"/>
  <c r="O6711" i="6"/>
  <c r="O6712" i="6"/>
  <c r="O6713" i="6"/>
  <c r="O6714" i="6"/>
  <c r="O6715" i="6"/>
  <c r="O6716" i="6"/>
  <c r="O6717" i="6"/>
  <c r="O6718" i="6"/>
  <c r="O6719" i="6"/>
  <c r="O6720" i="6"/>
  <c r="O6721" i="6"/>
  <c r="O6722" i="6"/>
  <c r="O6723" i="6"/>
  <c r="O6724" i="6"/>
  <c r="O6725" i="6"/>
  <c r="O6726" i="6"/>
  <c r="O6727" i="6"/>
  <c r="O6728" i="6"/>
  <c r="O6729" i="6"/>
  <c r="O6730" i="6"/>
  <c r="O6731" i="6"/>
  <c r="O6732" i="6"/>
  <c r="O6733" i="6"/>
  <c r="O6734" i="6"/>
  <c r="O6735" i="6"/>
  <c r="O6736" i="6"/>
  <c r="O6737" i="6"/>
  <c r="O6738" i="6"/>
  <c r="O6739" i="6"/>
  <c r="O6740" i="6"/>
  <c r="O6741" i="6"/>
  <c r="O6742" i="6"/>
  <c r="O6743" i="6"/>
  <c r="O6744" i="6"/>
  <c r="O6745" i="6"/>
  <c r="O6746" i="6"/>
  <c r="O6747" i="6"/>
  <c r="O6748" i="6"/>
  <c r="O6749" i="6"/>
  <c r="O6750" i="6"/>
  <c r="O6751" i="6"/>
  <c r="O6752" i="6"/>
  <c r="O6753" i="6"/>
  <c r="O6754" i="6"/>
  <c r="O6755" i="6"/>
  <c r="O6756" i="6"/>
  <c r="O6757" i="6"/>
  <c r="O6758" i="6"/>
  <c r="O6759" i="6"/>
  <c r="O6760" i="6"/>
  <c r="O6761" i="6"/>
  <c r="O6762" i="6"/>
  <c r="O6763" i="6"/>
  <c r="O6764" i="6"/>
  <c r="O6765" i="6"/>
  <c r="O6766" i="6"/>
  <c r="O6767" i="6"/>
  <c r="O6768" i="6"/>
  <c r="O6769" i="6"/>
  <c r="O6770" i="6"/>
  <c r="O6771" i="6"/>
  <c r="O6772" i="6"/>
  <c r="O6773" i="6"/>
  <c r="O6774" i="6"/>
  <c r="O6775" i="6"/>
  <c r="O6776" i="6"/>
  <c r="O6777" i="6"/>
  <c r="O6778" i="6"/>
  <c r="O6779" i="6"/>
  <c r="O6780" i="6"/>
  <c r="O6781" i="6"/>
  <c r="O6782" i="6"/>
  <c r="O6783" i="6"/>
  <c r="O6784" i="6"/>
  <c r="O6785" i="6"/>
  <c r="O6786" i="6"/>
  <c r="O6787" i="6"/>
  <c r="O6788" i="6"/>
  <c r="O6789" i="6"/>
  <c r="O6790" i="6"/>
  <c r="O6791" i="6"/>
  <c r="O6792" i="6"/>
  <c r="O6793" i="6"/>
  <c r="O6794" i="6"/>
  <c r="O6795" i="6"/>
  <c r="O6796" i="6"/>
  <c r="O6797" i="6"/>
  <c r="O6798" i="6"/>
  <c r="O6799" i="6"/>
  <c r="O6800" i="6"/>
  <c r="O6801" i="6"/>
  <c r="O6802" i="6"/>
  <c r="O6803" i="6"/>
  <c r="O6804" i="6"/>
  <c r="O6805" i="6"/>
  <c r="O6806" i="6"/>
  <c r="O6807" i="6"/>
  <c r="O6808" i="6"/>
  <c r="O6809" i="6"/>
  <c r="O6810" i="6"/>
  <c r="O6811" i="6"/>
  <c r="O6812" i="6"/>
  <c r="O6813" i="6"/>
  <c r="O6814" i="6"/>
  <c r="O6815" i="6"/>
  <c r="O6816" i="6"/>
  <c r="O6817" i="6"/>
  <c r="O6818" i="6"/>
  <c r="O6819" i="6"/>
  <c r="O6820" i="6"/>
  <c r="O6821" i="6"/>
  <c r="O6822" i="6"/>
  <c r="O6823" i="6"/>
  <c r="O6824" i="6"/>
  <c r="O6825" i="6"/>
  <c r="O6826" i="6"/>
  <c r="O6827" i="6"/>
  <c r="O6828" i="6"/>
  <c r="O6829" i="6"/>
  <c r="O6830" i="6"/>
  <c r="O6831" i="6"/>
  <c r="O6832" i="6"/>
  <c r="O6833" i="6"/>
  <c r="O6834" i="6"/>
  <c r="O6835" i="6"/>
  <c r="O6836" i="6"/>
  <c r="O6837" i="6"/>
  <c r="O6838" i="6"/>
  <c r="O6839" i="6"/>
  <c r="O6840" i="6"/>
  <c r="O6841" i="6"/>
  <c r="O6842" i="6"/>
  <c r="O6843" i="6"/>
  <c r="O6844" i="6"/>
  <c r="O6845" i="6"/>
  <c r="O6846" i="6"/>
  <c r="O6847" i="6"/>
  <c r="O6848" i="6"/>
  <c r="O6849" i="6"/>
  <c r="O6850" i="6"/>
  <c r="O6851" i="6"/>
  <c r="O6852" i="6"/>
  <c r="O6853" i="6"/>
  <c r="O6854" i="6"/>
  <c r="O6855" i="6"/>
  <c r="O6856" i="6"/>
  <c r="O6857" i="6"/>
  <c r="O6858" i="6"/>
  <c r="O6859" i="6"/>
  <c r="O6860" i="6"/>
  <c r="O6861" i="6"/>
  <c r="O6862" i="6"/>
  <c r="O6863" i="6"/>
  <c r="O6864" i="6"/>
  <c r="O6865" i="6"/>
  <c r="O6866" i="6"/>
  <c r="O6867" i="6"/>
  <c r="O6868" i="6"/>
  <c r="O6869" i="6"/>
  <c r="O6870" i="6"/>
  <c r="O6871" i="6"/>
  <c r="O6872" i="6"/>
  <c r="O6873" i="6"/>
  <c r="O6874" i="6"/>
  <c r="O6875" i="6"/>
  <c r="O6876" i="6"/>
  <c r="O6877" i="6"/>
  <c r="O6878" i="6"/>
  <c r="O6879" i="6"/>
  <c r="O6880" i="6"/>
  <c r="O6881" i="6"/>
  <c r="O6882" i="6"/>
  <c r="O6883" i="6"/>
  <c r="O6884" i="6"/>
  <c r="O6885" i="6"/>
  <c r="O6886" i="6"/>
  <c r="O6887" i="6"/>
  <c r="O6888" i="6"/>
  <c r="O6889" i="6"/>
  <c r="O6890" i="6"/>
  <c r="O6891" i="6"/>
  <c r="O6892" i="6"/>
  <c r="O6893" i="6"/>
  <c r="O6894" i="6"/>
  <c r="O6895" i="6"/>
  <c r="O6896" i="6"/>
  <c r="O6897" i="6"/>
  <c r="O6898" i="6"/>
  <c r="O6899" i="6"/>
  <c r="O6900" i="6"/>
  <c r="O6901" i="6"/>
  <c r="O6902" i="6"/>
  <c r="O6903" i="6"/>
  <c r="O6904" i="6"/>
  <c r="O6905" i="6"/>
  <c r="O6906" i="6"/>
  <c r="O6907" i="6"/>
  <c r="O6908" i="6"/>
  <c r="O6909" i="6"/>
  <c r="O6910" i="6"/>
  <c r="O6911" i="6"/>
  <c r="O6912" i="6"/>
  <c r="O6913" i="6"/>
  <c r="O6914" i="6"/>
  <c r="O6915" i="6"/>
  <c r="O6916" i="6"/>
  <c r="O6917" i="6"/>
  <c r="O6918" i="6"/>
  <c r="O6919" i="6"/>
  <c r="O6920" i="6"/>
  <c r="O6921" i="6"/>
  <c r="O6922" i="6"/>
  <c r="O6923" i="6"/>
  <c r="O6924" i="6"/>
  <c r="O6925" i="6"/>
  <c r="O6926" i="6"/>
  <c r="O6927" i="6"/>
  <c r="O6928" i="6"/>
  <c r="O6929" i="6"/>
  <c r="O6930" i="6"/>
  <c r="O6931" i="6"/>
  <c r="O6932" i="6"/>
  <c r="O6933" i="6"/>
  <c r="O6934" i="6"/>
  <c r="O6935" i="6"/>
  <c r="O6936" i="6"/>
  <c r="O6937" i="6"/>
  <c r="O6938" i="6"/>
  <c r="O6939" i="6"/>
  <c r="O6940" i="6"/>
  <c r="O6941" i="6"/>
  <c r="O6942" i="6"/>
  <c r="O6943" i="6"/>
  <c r="O6944" i="6"/>
  <c r="O6945" i="6"/>
  <c r="O6946" i="6"/>
  <c r="O6947" i="6"/>
  <c r="O6948" i="6"/>
  <c r="O6949" i="6"/>
  <c r="O6950" i="6"/>
  <c r="O6951" i="6"/>
  <c r="O6952" i="6"/>
  <c r="O6953" i="6"/>
  <c r="O6954" i="6"/>
  <c r="O6955" i="6"/>
  <c r="O6956" i="6"/>
  <c r="O6957" i="6"/>
  <c r="O6958" i="6"/>
  <c r="O6959" i="6"/>
  <c r="O6960" i="6"/>
  <c r="O6961" i="6"/>
  <c r="O6962" i="6"/>
  <c r="O6963" i="6"/>
  <c r="O6964" i="6"/>
  <c r="O6965" i="6"/>
  <c r="O6966" i="6"/>
  <c r="O6967" i="6"/>
  <c r="O6968" i="6"/>
  <c r="O6969" i="6"/>
  <c r="O6970" i="6"/>
  <c r="O6971" i="6"/>
  <c r="O6972" i="6"/>
  <c r="O6973" i="6"/>
  <c r="O6974" i="6"/>
  <c r="O6975" i="6"/>
  <c r="O6976" i="6"/>
  <c r="O6977" i="6"/>
  <c r="O6978" i="6"/>
  <c r="O6979" i="6"/>
  <c r="O6980" i="6"/>
  <c r="O6981" i="6"/>
  <c r="O6982" i="6"/>
  <c r="O6983" i="6"/>
  <c r="O6984" i="6"/>
  <c r="O6985" i="6"/>
  <c r="O6986" i="6"/>
  <c r="O6987" i="6"/>
  <c r="O6988" i="6"/>
  <c r="O6989" i="6"/>
  <c r="O6990" i="6"/>
  <c r="O6991" i="6"/>
  <c r="O6992" i="6"/>
  <c r="O6993" i="6"/>
  <c r="O6994" i="6"/>
  <c r="O6995" i="6"/>
  <c r="O6996" i="6"/>
  <c r="O6997" i="6"/>
  <c r="O6998" i="6"/>
  <c r="O6999" i="6"/>
  <c r="O7000" i="6"/>
  <c r="O7001" i="6"/>
  <c r="O7002" i="6"/>
  <c r="O7003" i="6"/>
  <c r="O7004" i="6"/>
  <c r="O7005" i="6"/>
  <c r="O7006" i="6"/>
  <c r="O7007" i="6"/>
  <c r="O7008" i="6"/>
  <c r="O7009" i="6"/>
  <c r="O7010" i="6"/>
  <c r="O7011" i="6"/>
  <c r="O7012" i="6"/>
  <c r="O7013" i="6"/>
  <c r="O7014" i="6"/>
  <c r="O7015" i="6"/>
  <c r="O7016" i="6"/>
  <c r="O7017" i="6"/>
  <c r="O7018" i="6"/>
  <c r="O7019" i="6"/>
  <c r="O7020" i="6"/>
  <c r="O7021" i="6"/>
  <c r="O7022" i="6"/>
  <c r="O7023" i="6"/>
  <c r="O7024" i="6"/>
  <c r="O7025" i="6"/>
  <c r="O7026" i="6"/>
  <c r="O7027" i="6"/>
  <c r="O7028" i="6"/>
  <c r="O7029" i="6"/>
  <c r="O7030" i="6"/>
  <c r="O7031" i="6"/>
  <c r="O7032" i="6"/>
  <c r="O7033" i="6"/>
  <c r="O7034" i="6"/>
  <c r="O7035" i="6"/>
  <c r="O7036" i="6"/>
  <c r="O7037" i="6"/>
  <c r="O7038" i="6"/>
  <c r="O7039" i="6"/>
  <c r="O7040" i="6"/>
  <c r="O7041" i="6"/>
  <c r="O7042" i="6"/>
  <c r="O7043" i="6"/>
  <c r="O7044" i="6"/>
  <c r="O7045" i="6"/>
  <c r="O7046" i="6"/>
  <c r="O7047" i="6"/>
  <c r="O7048" i="6"/>
  <c r="O7049" i="6"/>
  <c r="O7050" i="6"/>
  <c r="O7051" i="6"/>
  <c r="O7052" i="6"/>
  <c r="O7053" i="6"/>
  <c r="O7054" i="6"/>
  <c r="O7055" i="6"/>
  <c r="O7056" i="6"/>
  <c r="O7057" i="6"/>
  <c r="O7058" i="6"/>
  <c r="O7059" i="6"/>
  <c r="O7060" i="6"/>
  <c r="O7061" i="6"/>
  <c r="O7062" i="6"/>
  <c r="O7063" i="6"/>
  <c r="O7064" i="6"/>
  <c r="O7065" i="6"/>
  <c r="O7066" i="6"/>
  <c r="O7067" i="6"/>
  <c r="O7068" i="6"/>
  <c r="O7069" i="6"/>
  <c r="O7070" i="6"/>
  <c r="O7071" i="6"/>
  <c r="O7072" i="6"/>
  <c r="O7073" i="6"/>
  <c r="O7074" i="6"/>
  <c r="O7075" i="6"/>
  <c r="O7076" i="6"/>
  <c r="O7077" i="6"/>
  <c r="O7078" i="6"/>
  <c r="O7079" i="6"/>
  <c r="O7080" i="6"/>
  <c r="O7081" i="6"/>
  <c r="O7082" i="6"/>
  <c r="O7083" i="6"/>
  <c r="O7084" i="6"/>
  <c r="O7085" i="6"/>
  <c r="O7086" i="6"/>
  <c r="O7087" i="6"/>
  <c r="O7088" i="6"/>
  <c r="O7089" i="6"/>
  <c r="O7090" i="6"/>
  <c r="O7091" i="6"/>
  <c r="O7092" i="6"/>
  <c r="O7093" i="6"/>
  <c r="O7094" i="6"/>
  <c r="O7095" i="6"/>
  <c r="O7096" i="6"/>
  <c r="O7097" i="6"/>
  <c r="O7098" i="6"/>
  <c r="O7099" i="6"/>
  <c r="O7100" i="6"/>
  <c r="O7101" i="6"/>
  <c r="O7102" i="6"/>
  <c r="O7103" i="6"/>
  <c r="O7104" i="6"/>
  <c r="O7105" i="6"/>
  <c r="O7106" i="6"/>
  <c r="O7107" i="6"/>
  <c r="O7108" i="6"/>
  <c r="O7109" i="6"/>
  <c r="O7110" i="6"/>
  <c r="O7111" i="6"/>
  <c r="O7112" i="6"/>
  <c r="O7113" i="6"/>
  <c r="O7114" i="6"/>
  <c r="O7115" i="6"/>
  <c r="O7116" i="6"/>
  <c r="O7117" i="6"/>
  <c r="O7118" i="6"/>
  <c r="O7119" i="6"/>
  <c r="O7120" i="6"/>
  <c r="O7121" i="6"/>
  <c r="O7122" i="6"/>
  <c r="O7123" i="6"/>
  <c r="O7124" i="6"/>
  <c r="O7125" i="6"/>
  <c r="O7126" i="6"/>
  <c r="O7127" i="6"/>
  <c r="O7128" i="6"/>
  <c r="O7129" i="6"/>
  <c r="O7130" i="6"/>
  <c r="O7131" i="6"/>
  <c r="O7132" i="6"/>
  <c r="O7133" i="6"/>
  <c r="O7134" i="6"/>
  <c r="O7135" i="6"/>
  <c r="O7136" i="6"/>
  <c r="O7137" i="6"/>
  <c r="O7138" i="6"/>
  <c r="O7139" i="6"/>
  <c r="O7140" i="6"/>
  <c r="O7141" i="6"/>
  <c r="O7142" i="6"/>
  <c r="O7143" i="6"/>
  <c r="O7144" i="6"/>
  <c r="O7145" i="6"/>
  <c r="O7146" i="6"/>
  <c r="O7147" i="6"/>
  <c r="O7148" i="6"/>
  <c r="O7149" i="6"/>
  <c r="O7150" i="6"/>
  <c r="O7151" i="6"/>
  <c r="O7152" i="6"/>
  <c r="O7153" i="6"/>
  <c r="O7154" i="6"/>
  <c r="O7155" i="6"/>
  <c r="O7156" i="6"/>
  <c r="O7157" i="6"/>
  <c r="O7158" i="6"/>
  <c r="O7159" i="6"/>
  <c r="O7160" i="6"/>
  <c r="O7161" i="6"/>
  <c r="O7162" i="6"/>
  <c r="O7163" i="6"/>
  <c r="O7164" i="6"/>
  <c r="O7165" i="6"/>
  <c r="O7166" i="6"/>
  <c r="O7167" i="6"/>
  <c r="O7168" i="6"/>
  <c r="O7169" i="6"/>
  <c r="O7170" i="6"/>
  <c r="O7171" i="6"/>
  <c r="O7172" i="6"/>
  <c r="O7173" i="6"/>
  <c r="O7174" i="6"/>
  <c r="O7175" i="6"/>
  <c r="O7176" i="6"/>
  <c r="O7177" i="6"/>
  <c r="O7178" i="6"/>
  <c r="O7179" i="6"/>
  <c r="O7180" i="6"/>
  <c r="O7181" i="6"/>
  <c r="O7182" i="6"/>
  <c r="O7183" i="6"/>
  <c r="O7184" i="6"/>
  <c r="O7185" i="6"/>
  <c r="O7186" i="6"/>
  <c r="O7187" i="6"/>
  <c r="O7188" i="6"/>
  <c r="O7189" i="6"/>
  <c r="O7190" i="6"/>
  <c r="O7191" i="6"/>
  <c r="O7192" i="6"/>
  <c r="O7193" i="6"/>
  <c r="O7194" i="6"/>
  <c r="O7195" i="6"/>
  <c r="O7196" i="6"/>
  <c r="O7197" i="6"/>
  <c r="O7198" i="6"/>
  <c r="O7199" i="6"/>
  <c r="O7200" i="6"/>
  <c r="O7201" i="6"/>
  <c r="O7202" i="6"/>
  <c r="O7203" i="6"/>
  <c r="O7204" i="6"/>
  <c r="O7205" i="6"/>
  <c r="O7206" i="6"/>
  <c r="O7207" i="6"/>
  <c r="O7208" i="6"/>
  <c r="O7209" i="6"/>
  <c r="O7210" i="6"/>
  <c r="O7211" i="6"/>
  <c r="O7212" i="6"/>
  <c r="O7213" i="6"/>
  <c r="O7214" i="6"/>
  <c r="O7215" i="6"/>
  <c r="O7216" i="6"/>
  <c r="O7217" i="6"/>
  <c r="O7218" i="6"/>
  <c r="O7219" i="6"/>
  <c r="O7220" i="6"/>
  <c r="O7221" i="6"/>
  <c r="O7222" i="6"/>
  <c r="O7223" i="6"/>
  <c r="O7224" i="6"/>
  <c r="O7225" i="6"/>
  <c r="O7226" i="6"/>
  <c r="O7227" i="6"/>
  <c r="O7228" i="6"/>
  <c r="O7229" i="6"/>
  <c r="O7230" i="6"/>
  <c r="O7231" i="6"/>
  <c r="O7232" i="6"/>
  <c r="O7233" i="6"/>
  <c r="O7234" i="6"/>
  <c r="O7235" i="6"/>
  <c r="O7236" i="6"/>
  <c r="O7237" i="6"/>
  <c r="O7238" i="6"/>
  <c r="O7239" i="6"/>
  <c r="O7240" i="6"/>
  <c r="O7241" i="6"/>
  <c r="O7242" i="6"/>
  <c r="O7243" i="6"/>
  <c r="O7244" i="6"/>
  <c r="O7245" i="6"/>
  <c r="O7246" i="6"/>
  <c r="O7247" i="6"/>
  <c r="O7248" i="6"/>
  <c r="O7249" i="6"/>
  <c r="O7250" i="6"/>
  <c r="O7251" i="6"/>
  <c r="O7252" i="6"/>
  <c r="O7253" i="6"/>
  <c r="O7254" i="6"/>
  <c r="O7255" i="6"/>
  <c r="O7256" i="6"/>
  <c r="O7257" i="6"/>
  <c r="O7258" i="6"/>
  <c r="O7259" i="6"/>
  <c r="O7260" i="6"/>
  <c r="O7261" i="6"/>
  <c r="O7262" i="6"/>
  <c r="O7263" i="6"/>
  <c r="O7264" i="6"/>
  <c r="O7265" i="6"/>
  <c r="O7266" i="6"/>
  <c r="O7267" i="6"/>
  <c r="O7268" i="6"/>
  <c r="O7269" i="6"/>
  <c r="O7270" i="6"/>
  <c r="O7271" i="6"/>
  <c r="O7272" i="6"/>
  <c r="O7273" i="6"/>
  <c r="O7274" i="6"/>
  <c r="O7275" i="6"/>
  <c r="O7276" i="6"/>
  <c r="O7277" i="6"/>
  <c r="O7278" i="6"/>
  <c r="O7279" i="6"/>
  <c r="O7280" i="6"/>
  <c r="O7281" i="6"/>
  <c r="O7282" i="6"/>
  <c r="O7283" i="6"/>
  <c r="O7284" i="6"/>
  <c r="O7285" i="6"/>
  <c r="O7286" i="6"/>
  <c r="O7287" i="6"/>
  <c r="O7288" i="6"/>
  <c r="O7289" i="6"/>
  <c r="O7290" i="6"/>
  <c r="O7291" i="6"/>
  <c r="O7292" i="6"/>
  <c r="O7293" i="6"/>
  <c r="O7294" i="6"/>
  <c r="O7295" i="6"/>
  <c r="O7296" i="6"/>
  <c r="O7297" i="6"/>
  <c r="O7298" i="6"/>
  <c r="O7299" i="6"/>
  <c r="O7300" i="6"/>
  <c r="O7301" i="6"/>
  <c r="O7302" i="6"/>
  <c r="O7303" i="6"/>
  <c r="O7304" i="6"/>
  <c r="O7305" i="6"/>
  <c r="O7306" i="6"/>
  <c r="O7307" i="6"/>
  <c r="O7308" i="6"/>
  <c r="O7309" i="6"/>
  <c r="O7310" i="6"/>
  <c r="O7311" i="6"/>
  <c r="O7312" i="6"/>
  <c r="O7313" i="6"/>
  <c r="O7314" i="6"/>
  <c r="O7315" i="6"/>
  <c r="O7316" i="6"/>
  <c r="O7317" i="6"/>
  <c r="O7318" i="6"/>
  <c r="O7319" i="6"/>
  <c r="O7320" i="6"/>
  <c r="O7321" i="6"/>
  <c r="O7322" i="6"/>
  <c r="O7323" i="6"/>
  <c r="O7324" i="6"/>
  <c r="O7325" i="6"/>
  <c r="O7326" i="6"/>
  <c r="O7327" i="6"/>
  <c r="O7328" i="6"/>
  <c r="O7329" i="6"/>
  <c r="O7330" i="6"/>
  <c r="O7331" i="6"/>
  <c r="O7332" i="6"/>
  <c r="O7333" i="6"/>
  <c r="O7334" i="6"/>
  <c r="O7335" i="6"/>
  <c r="O7336" i="6"/>
  <c r="O7337" i="6"/>
  <c r="O7338" i="6"/>
  <c r="O7339" i="6"/>
  <c r="O7340" i="6"/>
  <c r="O7341" i="6"/>
  <c r="O7342" i="6"/>
  <c r="O7343" i="6"/>
  <c r="O7344" i="6"/>
  <c r="O7345" i="6"/>
  <c r="O7346" i="6"/>
  <c r="O7347" i="6"/>
  <c r="O7348" i="6"/>
  <c r="O7349" i="6"/>
  <c r="O7350" i="6"/>
  <c r="O7351" i="6"/>
  <c r="O7352" i="6"/>
  <c r="O7353" i="6"/>
  <c r="O7354" i="6"/>
  <c r="O7355" i="6"/>
  <c r="O7356" i="6"/>
  <c r="O7357" i="6"/>
  <c r="O7358" i="6"/>
  <c r="O7359" i="6"/>
  <c r="O7360" i="6"/>
  <c r="O7361" i="6"/>
  <c r="O7362" i="6"/>
  <c r="O7363" i="6"/>
  <c r="O7364" i="6"/>
  <c r="O7365" i="6"/>
  <c r="O7366" i="6"/>
  <c r="O7367" i="6"/>
  <c r="O7368" i="6"/>
  <c r="O7369" i="6"/>
  <c r="O7370" i="6"/>
  <c r="O7371" i="6"/>
  <c r="O7372" i="6"/>
  <c r="O7373" i="6"/>
  <c r="O7374" i="6"/>
  <c r="O7375" i="6"/>
  <c r="O7376" i="6"/>
  <c r="O7377" i="6"/>
  <c r="O7378" i="6"/>
  <c r="O7379" i="6"/>
  <c r="O7380" i="6"/>
  <c r="O7381" i="6"/>
  <c r="O7382" i="6"/>
  <c r="O7383" i="6"/>
  <c r="O7384" i="6"/>
  <c r="O7385" i="6"/>
  <c r="O7386" i="6"/>
  <c r="O7387" i="6"/>
  <c r="O7388" i="6"/>
  <c r="O7389" i="6"/>
  <c r="O7390" i="6"/>
  <c r="O7391" i="6"/>
  <c r="O7392" i="6"/>
  <c r="O7393" i="6"/>
  <c r="O7394" i="6"/>
  <c r="O7395" i="6"/>
  <c r="O7396" i="6"/>
  <c r="O7397" i="6"/>
  <c r="O7398" i="6"/>
  <c r="O7399" i="6"/>
  <c r="O7400" i="6"/>
  <c r="O7401" i="6"/>
  <c r="O7402" i="6"/>
  <c r="O7403" i="6"/>
  <c r="O7404" i="6"/>
  <c r="O7405" i="6"/>
  <c r="O7406" i="6"/>
  <c r="O7407" i="6"/>
  <c r="O7408" i="6"/>
  <c r="O7409" i="6"/>
  <c r="O7410" i="6"/>
  <c r="O7411" i="6"/>
  <c r="O7412" i="6"/>
  <c r="O7413" i="6"/>
  <c r="O7414" i="6"/>
  <c r="O7415" i="6"/>
  <c r="O7416" i="6"/>
  <c r="O7417" i="6"/>
  <c r="O7418" i="6"/>
  <c r="O7419" i="6"/>
  <c r="O7420" i="6"/>
  <c r="O7421" i="6"/>
  <c r="O7422" i="6"/>
  <c r="O7423" i="6"/>
  <c r="O7424" i="6"/>
  <c r="O7425" i="6"/>
  <c r="O7426" i="6"/>
  <c r="O7427" i="6"/>
  <c r="O7428" i="6"/>
  <c r="O7429" i="6"/>
  <c r="O7430" i="6"/>
  <c r="O7431" i="6"/>
  <c r="O7432" i="6"/>
  <c r="O7433" i="6"/>
  <c r="O7434" i="6"/>
  <c r="O7435" i="6"/>
  <c r="O7436" i="6"/>
  <c r="O7437" i="6"/>
  <c r="O7438" i="6"/>
  <c r="O7439" i="6"/>
  <c r="O7440" i="6"/>
  <c r="O7441" i="6"/>
  <c r="O7442" i="6"/>
  <c r="O7443" i="6"/>
  <c r="O7444" i="6"/>
  <c r="O7445" i="6"/>
  <c r="O7446" i="6"/>
  <c r="O7447" i="6"/>
  <c r="O7448" i="6"/>
  <c r="O7449" i="6"/>
  <c r="O7450" i="6"/>
  <c r="O7451" i="6"/>
  <c r="O7452" i="6"/>
  <c r="O7453" i="6"/>
  <c r="O7454" i="6"/>
  <c r="O7455" i="6"/>
  <c r="O7456" i="6"/>
  <c r="O7457" i="6"/>
  <c r="O7458" i="6"/>
  <c r="O7459" i="6"/>
  <c r="O7460" i="6"/>
  <c r="O7461" i="6"/>
  <c r="O7462" i="6"/>
  <c r="O7463" i="6"/>
  <c r="O7464" i="6"/>
  <c r="O7465" i="6"/>
  <c r="O7466" i="6"/>
  <c r="O7467" i="6"/>
  <c r="O7468" i="6"/>
  <c r="O7469" i="6"/>
  <c r="O7470" i="6"/>
  <c r="O7471" i="6"/>
  <c r="O7472" i="6"/>
  <c r="O7473" i="6"/>
  <c r="O7474" i="6"/>
  <c r="O7475" i="6"/>
  <c r="O7476" i="6"/>
  <c r="O7477" i="6"/>
  <c r="O7478" i="6"/>
  <c r="O7479" i="6"/>
  <c r="O7480" i="6"/>
  <c r="O7481" i="6"/>
  <c r="O7482" i="6"/>
  <c r="O7483" i="6"/>
  <c r="O7484" i="6"/>
  <c r="O7485" i="6"/>
  <c r="O7486" i="6"/>
  <c r="O7487" i="6"/>
  <c r="O7488" i="6"/>
  <c r="O7489" i="6"/>
  <c r="O7490" i="6"/>
  <c r="O7491" i="6"/>
  <c r="O7492" i="6"/>
  <c r="O7493" i="6"/>
  <c r="O7494" i="6"/>
  <c r="O7495" i="6"/>
  <c r="O7496" i="6"/>
  <c r="O7497" i="6"/>
  <c r="O7498" i="6"/>
  <c r="O7499" i="6"/>
  <c r="O7500" i="6"/>
  <c r="O7501" i="6"/>
  <c r="O7502" i="6"/>
  <c r="O7503" i="6"/>
  <c r="O7504" i="6"/>
  <c r="O7505" i="6"/>
  <c r="O7506" i="6"/>
  <c r="O7507" i="6"/>
  <c r="O7508" i="6"/>
  <c r="O7509" i="6"/>
  <c r="O7510" i="6"/>
  <c r="O7511" i="6"/>
  <c r="O7512" i="6"/>
  <c r="O7513" i="6"/>
  <c r="O7514" i="6"/>
  <c r="O7515" i="6"/>
  <c r="O7516" i="6"/>
  <c r="O7517" i="6"/>
  <c r="O7518" i="6"/>
  <c r="O7519" i="6"/>
  <c r="O7520" i="6"/>
  <c r="O7521" i="6"/>
  <c r="O7522" i="6"/>
  <c r="O7523" i="6"/>
  <c r="O7524" i="6"/>
  <c r="O7525" i="6"/>
  <c r="O7526" i="6"/>
  <c r="O7527" i="6"/>
  <c r="O7528" i="6"/>
  <c r="O7529" i="6"/>
  <c r="O7530" i="6"/>
  <c r="O7531" i="6"/>
  <c r="O7532" i="6"/>
  <c r="O7533" i="6"/>
  <c r="O7534" i="6"/>
  <c r="O7535" i="6"/>
  <c r="O7536" i="6"/>
  <c r="O7537" i="6"/>
  <c r="O7538" i="6"/>
  <c r="O7539" i="6"/>
  <c r="O7540" i="6"/>
  <c r="O7541" i="6"/>
  <c r="O7542" i="6"/>
  <c r="O7543" i="6"/>
  <c r="O7544" i="6"/>
  <c r="O7545" i="6"/>
  <c r="O7546" i="6"/>
  <c r="O7547" i="6"/>
  <c r="O7548" i="6"/>
  <c r="O7549" i="6"/>
  <c r="O7550" i="6"/>
  <c r="O7551" i="6"/>
  <c r="O7552" i="6"/>
  <c r="O7553" i="6"/>
  <c r="O7554" i="6"/>
  <c r="O7555" i="6"/>
  <c r="O7556" i="6"/>
  <c r="O7557" i="6"/>
  <c r="O7558" i="6"/>
  <c r="O7559" i="6"/>
  <c r="O7560" i="6"/>
  <c r="O7561" i="6"/>
  <c r="O7562" i="6"/>
  <c r="O7563" i="6"/>
  <c r="O7564" i="6"/>
  <c r="O7565" i="6"/>
  <c r="O7566" i="6"/>
  <c r="O7567" i="6"/>
  <c r="O7568" i="6"/>
  <c r="O7569" i="6"/>
  <c r="O7570" i="6"/>
  <c r="O7571" i="6"/>
  <c r="O7572" i="6"/>
  <c r="O7573" i="6"/>
  <c r="O7574" i="6"/>
  <c r="O7575" i="6"/>
  <c r="O7576" i="6"/>
  <c r="O7577" i="6"/>
  <c r="O7578" i="6"/>
  <c r="O7579" i="6"/>
  <c r="O7580" i="6"/>
  <c r="O7581" i="6"/>
  <c r="O7582" i="6"/>
  <c r="O7583" i="6"/>
  <c r="O7584" i="6"/>
  <c r="O7585" i="6"/>
  <c r="O7586" i="6"/>
  <c r="O7587" i="6"/>
  <c r="O7588" i="6"/>
  <c r="O7589" i="6"/>
  <c r="O7590" i="6"/>
  <c r="O7591" i="6"/>
  <c r="O7592" i="6"/>
  <c r="O7593" i="6"/>
  <c r="O7594" i="6"/>
  <c r="O7595" i="6"/>
  <c r="O7596" i="6"/>
  <c r="O7597" i="6"/>
  <c r="O7598" i="6"/>
  <c r="O7599" i="6"/>
  <c r="O7600" i="6"/>
  <c r="O7601" i="6"/>
  <c r="O7602" i="6"/>
  <c r="O7603" i="6"/>
  <c r="O7604" i="6"/>
  <c r="O7605" i="6"/>
  <c r="O7606" i="6"/>
  <c r="O7607" i="6"/>
  <c r="O7608" i="6"/>
  <c r="O7609" i="6"/>
  <c r="O7610" i="6"/>
  <c r="O7611" i="6"/>
  <c r="O7612" i="6"/>
  <c r="O7613" i="6"/>
  <c r="O7614" i="6"/>
  <c r="O7615" i="6"/>
  <c r="O7616" i="6"/>
  <c r="O7617" i="6"/>
  <c r="O7618" i="6"/>
  <c r="O7619" i="6"/>
  <c r="O7620" i="6"/>
  <c r="O7621" i="6"/>
  <c r="O7622" i="6"/>
  <c r="O7623" i="6"/>
  <c r="O7624" i="6"/>
  <c r="O7625" i="6"/>
  <c r="O7626" i="6"/>
  <c r="O7627" i="6"/>
  <c r="O7628" i="6"/>
  <c r="O7629" i="6"/>
  <c r="O7630" i="6"/>
  <c r="O7631" i="6"/>
  <c r="O7632" i="6"/>
  <c r="O7633" i="6"/>
  <c r="O7634" i="6"/>
  <c r="O7635" i="6"/>
  <c r="O7636" i="6"/>
  <c r="O7637" i="6"/>
  <c r="O7638" i="6"/>
  <c r="O7639" i="6"/>
  <c r="O7640" i="6"/>
  <c r="O7641" i="6"/>
  <c r="O7642" i="6"/>
  <c r="O7643" i="6"/>
  <c r="O7644" i="6"/>
  <c r="O7645" i="6"/>
  <c r="O7646" i="6"/>
  <c r="O7647" i="6"/>
  <c r="O7648" i="6"/>
  <c r="O7649" i="6"/>
  <c r="O7650" i="6"/>
  <c r="O7651" i="6"/>
  <c r="O7652" i="6"/>
  <c r="O7653" i="6"/>
  <c r="O7654" i="6"/>
  <c r="O7655" i="6"/>
  <c r="O7656" i="6"/>
  <c r="O7657" i="6"/>
  <c r="O7658" i="6"/>
  <c r="O7659" i="6"/>
  <c r="O7660" i="6"/>
  <c r="O7661" i="6"/>
  <c r="O7662" i="6"/>
  <c r="O7663" i="6"/>
  <c r="O7664" i="6"/>
  <c r="O7665" i="6"/>
  <c r="O7666" i="6"/>
  <c r="O7667" i="6"/>
  <c r="O7668" i="6"/>
  <c r="O7669" i="6"/>
  <c r="O7670" i="6"/>
  <c r="O7671" i="6"/>
  <c r="O7672" i="6"/>
  <c r="O7673" i="6"/>
  <c r="O7674" i="6"/>
  <c r="O7675" i="6"/>
  <c r="O7676" i="6"/>
  <c r="O7677" i="6"/>
  <c r="O7678" i="6"/>
  <c r="O7679" i="6"/>
  <c r="O7680" i="6"/>
  <c r="O7681" i="6"/>
  <c r="O7682" i="6"/>
  <c r="O7683" i="6"/>
  <c r="O7684" i="6"/>
  <c r="O7685" i="6"/>
  <c r="O7686" i="6"/>
  <c r="O7687" i="6"/>
  <c r="O7688" i="6"/>
  <c r="O7689" i="6"/>
  <c r="O7690" i="6"/>
  <c r="O7691" i="6"/>
  <c r="O7692" i="6"/>
  <c r="O7693" i="6"/>
  <c r="O7694" i="6"/>
  <c r="O7695" i="6"/>
  <c r="O7696" i="6"/>
  <c r="O7697" i="6"/>
  <c r="O7698" i="6"/>
  <c r="O7699" i="6"/>
  <c r="O7700" i="6"/>
  <c r="O7701" i="6"/>
  <c r="O7702" i="6"/>
  <c r="O7703" i="6"/>
  <c r="O7704" i="6"/>
  <c r="O7705" i="6"/>
  <c r="O7706" i="6"/>
  <c r="O7707" i="6"/>
  <c r="O7708" i="6"/>
  <c r="O7709" i="6"/>
  <c r="O7710" i="6"/>
  <c r="O7711" i="6"/>
  <c r="O7712" i="6"/>
  <c r="O7713" i="6"/>
  <c r="O7714" i="6"/>
  <c r="O7715" i="6"/>
  <c r="O7716" i="6"/>
  <c r="O7717" i="6"/>
  <c r="O7718" i="6"/>
  <c r="O7719" i="6"/>
  <c r="O7720" i="6"/>
  <c r="O7721" i="6"/>
  <c r="O7722" i="6"/>
  <c r="O7723" i="6"/>
  <c r="O7724" i="6"/>
  <c r="O7725" i="6"/>
  <c r="O7726" i="6"/>
  <c r="O7727" i="6"/>
  <c r="O7728" i="6"/>
  <c r="O7729" i="6"/>
  <c r="O7730" i="6"/>
  <c r="O7731" i="6"/>
  <c r="O7732" i="6"/>
  <c r="O7733" i="6"/>
  <c r="O7734" i="6"/>
  <c r="O7735" i="6"/>
  <c r="O7736" i="6"/>
  <c r="O7737" i="6"/>
  <c r="O7738" i="6"/>
  <c r="O7739" i="6"/>
  <c r="O7740" i="6"/>
  <c r="O7741" i="6"/>
  <c r="O7742" i="6"/>
  <c r="O7743" i="6"/>
  <c r="O7744" i="6"/>
  <c r="O7745" i="6"/>
  <c r="O7746" i="6"/>
  <c r="O7747" i="6"/>
  <c r="O7748" i="6"/>
  <c r="O7749" i="6"/>
  <c r="O7750" i="6"/>
  <c r="O7751" i="6"/>
  <c r="O7752" i="6"/>
  <c r="O7753" i="6"/>
  <c r="O7754" i="6"/>
  <c r="O7755" i="6"/>
  <c r="O7756" i="6"/>
  <c r="O7757" i="6"/>
  <c r="O7758" i="6"/>
  <c r="O7759" i="6"/>
  <c r="O7760" i="6"/>
  <c r="O7761" i="6"/>
  <c r="O7762" i="6"/>
  <c r="O7763" i="6"/>
  <c r="O7764" i="6"/>
  <c r="O7765" i="6"/>
  <c r="O7766" i="6"/>
  <c r="O7767" i="6"/>
  <c r="O7768" i="6"/>
  <c r="O7769" i="6"/>
  <c r="O7770" i="6"/>
  <c r="O7771" i="6"/>
  <c r="O7772" i="6"/>
  <c r="O7773" i="6"/>
  <c r="O7774" i="6"/>
  <c r="O7775" i="6"/>
  <c r="O7776" i="6"/>
  <c r="O7777" i="6"/>
  <c r="O7778" i="6"/>
  <c r="O7779" i="6"/>
  <c r="O7780" i="6"/>
  <c r="O7781" i="6"/>
  <c r="O7782" i="6"/>
  <c r="O7783" i="6"/>
  <c r="O7784" i="6"/>
  <c r="O7785" i="6"/>
  <c r="O7786" i="6"/>
  <c r="O7787" i="6"/>
  <c r="O7788" i="6"/>
  <c r="O7789" i="6"/>
  <c r="O7790" i="6"/>
  <c r="O7791" i="6"/>
  <c r="O7792" i="6"/>
  <c r="O7793" i="6"/>
  <c r="O7794" i="6"/>
  <c r="O7795" i="6"/>
  <c r="O7796" i="6"/>
  <c r="O7797" i="6"/>
  <c r="O7798" i="6"/>
  <c r="O7799" i="6"/>
  <c r="O7800" i="6"/>
  <c r="O7801" i="6"/>
  <c r="O7802" i="6"/>
  <c r="O7803" i="6"/>
  <c r="O7804" i="6"/>
  <c r="O7805" i="6"/>
  <c r="O7806" i="6"/>
  <c r="O7807" i="6"/>
  <c r="O7808" i="6"/>
  <c r="O7809" i="6"/>
  <c r="O7810" i="6"/>
  <c r="O7811" i="6"/>
  <c r="O7812" i="6"/>
  <c r="O7813" i="6"/>
  <c r="O7814" i="6"/>
  <c r="O7815" i="6"/>
  <c r="O7816" i="6"/>
  <c r="O7817" i="6"/>
  <c r="O7818" i="6"/>
  <c r="O7819" i="6"/>
  <c r="O7820" i="6"/>
  <c r="O7821" i="6"/>
  <c r="O7822" i="6"/>
  <c r="O7823" i="6"/>
  <c r="O7824" i="6"/>
  <c r="O7825" i="6"/>
  <c r="O7826" i="6"/>
  <c r="O7827" i="6"/>
  <c r="O7828" i="6"/>
  <c r="O7829" i="6"/>
  <c r="O7830" i="6"/>
  <c r="O7831" i="6"/>
  <c r="O7832" i="6"/>
  <c r="O7833" i="6"/>
  <c r="O7834" i="6"/>
  <c r="O7835" i="6"/>
  <c r="O7836" i="6"/>
  <c r="O7837" i="6"/>
  <c r="O7838" i="6"/>
  <c r="O7839" i="6"/>
  <c r="O7840" i="6"/>
  <c r="O7841" i="6"/>
  <c r="O7842" i="6"/>
  <c r="O7843" i="6"/>
  <c r="O7844" i="6"/>
  <c r="O7845" i="6"/>
  <c r="O7846" i="6"/>
  <c r="O7847" i="6"/>
  <c r="O7848" i="6"/>
  <c r="O7849" i="6"/>
  <c r="O7850" i="6"/>
  <c r="O7851" i="6"/>
  <c r="O7852" i="6"/>
  <c r="O7853" i="6"/>
  <c r="O7854" i="6"/>
  <c r="O7855" i="6"/>
  <c r="O7856" i="6"/>
  <c r="O7857" i="6"/>
  <c r="O7858" i="6"/>
  <c r="O7859" i="6"/>
  <c r="O7860" i="6"/>
  <c r="O7861" i="6"/>
  <c r="O7862" i="6"/>
  <c r="O7863" i="6"/>
  <c r="O7864" i="6"/>
  <c r="O7865" i="6"/>
  <c r="O7866" i="6"/>
  <c r="O7867" i="6"/>
  <c r="O7868" i="6"/>
  <c r="O7869" i="6"/>
  <c r="O7870" i="6"/>
  <c r="O7871" i="6"/>
  <c r="O7872" i="6"/>
  <c r="O7873" i="6"/>
  <c r="O7874" i="6"/>
  <c r="O7875" i="6"/>
  <c r="O7876" i="6"/>
  <c r="O7877" i="6"/>
  <c r="O7878" i="6"/>
  <c r="O7879" i="6"/>
  <c r="O7880" i="6"/>
  <c r="O7881" i="6"/>
  <c r="O7882" i="6"/>
  <c r="O7883" i="6"/>
  <c r="O7884" i="6"/>
  <c r="O7885" i="6"/>
  <c r="O7886" i="6"/>
  <c r="O7887" i="6"/>
  <c r="O7888" i="6"/>
  <c r="O7889" i="6"/>
  <c r="O7890" i="6"/>
  <c r="O7891" i="6"/>
  <c r="O7892" i="6"/>
  <c r="O7893" i="6"/>
  <c r="O7894" i="6"/>
  <c r="O7895" i="6"/>
  <c r="O7896" i="6"/>
  <c r="O7897" i="6"/>
  <c r="O7898" i="6"/>
  <c r="O7899" i="6"/>
  <c r="O7900" i="6"/>
  <c r="O7901" i="6"/>
  <c r="O7902" i="6"/>
  <c r="O7903" i="6"/>
  <c r="O7904" i="6"/>
  <c r="O7905" i="6"/>
  <c r="O7906" i="6"/>
  <c r="O7907" i="6"/>
  <c r="O7908" i="6"/>
  <c r="O7909" i="6"/>
  <c r="O7910" i="6"/>
  <c r="O7911" i="6"/>
  <c r="O7912" i="6"/>
  <c r="O7913" i="6"/>
  <c r="O7914" i="6"/>
  <c r="O7915" i="6"/>
  <c r="O7916" i="6"/>
  <c r="O7917" i="6"/>
  <c r="O7918" i="6"/>
  <c r="O7919" i="6"/>
  <c r="O7920" i="6"/>
  <c r="O7921" i="6"/>
  <c r="O7922" i="6"/>
  <c r="O7923" i="6"/>
  <c r="O7924" i="6"/>
  <c r="O7925" i="6"/>
  <c r="O7926" i="6"/>
  <c r="O7927" i="6"/>
  <c r="O7928" i="6"/>
  <c r="O7929" i="6"/>
  <c r="O7930" i="6"/>
  <c r="O7931" i="6"/>
  <c r="O7932" i="6"/>
  <c r="O7933" i="6"/>
  <c r="O7934" i="6"/>
  <c r="O7935" i="6"/>
  <c r="O7936" i="6"/>
  <c r="O7937" i="6"/>
  <c r="O7938" i="6"/>
  <c r="O7939" i="6"/>
  <c r="O7940" i="6"/>
  <c r="O7941" i="6"/>
  <c r="O7942" i="6"/>
  <c r="O7943" i="6"/>
  <c r="O7944" i="6"/>
  <c r="O7945" i="6"/>
  <c r="O7946" i="6"/>
  <c r="O7947" i="6"/>
  <c r="O7948" i="6"/>
  <c r="O7949" i="6"/>
  <c r="O7950" i="6"/>
  <c r="O7951" i="6"/>
  <c r="O7952" i="6"/>
  <c r="O7953" i="6"/>
  <c r="O7954" i="6"/>
  <c r="O7955" i="6"/>
  <c r="O7956" i="6"/>
  <c r="O7957" i="6"/>
  <c r="O7958" i="6"/>
  <c r="O7959" i="6"/>
  <c r="O7960" i="6"/>
  <c r="O7961" i="6"/>
  <c r="O7962" i="6"/>
  <c r="O7963" i="6"/>
  <c r="O7964" i="6"/>
  <c r="O7965" i="6"/>
  <c r="O7966" i="6"/>
  <c r="O7967" i="6"/>
  <c r="O7968" i="6"/>
  <c r="O7969" i="6"/>
  <c r="O7970" i="6"/>
  <c r="O7971" i="6"/>
  <c r="O7972" i="6"/>
  <c r="O7973" i="6"/>
  <c r="O7974" i="6"/>
  <c r="O7975" i="6"/>
  <c r="O7976" i="6"/>
  <c r="O7977" i="6"/>
  <c r="O7978" i="6"/>
  <c r="O7979" i="6"/>
  <c r="O7980" i="6"/>
  <c r="O7981" i="6"/>
  <c r="O7982" i="6"/>
  <c r="O7983" i="6"/>
  <c r="O7984" i="6"/>
  <c r="O7985" i="6"/>
  <c r="O7986" i="6"/>
  <c r="O7987" i="6"/>
  <c r="O7988" i="6"/>
  <c r="O7989" i="6"/>
  <c r="O7990" i="6"/>
  <c r="O7991" i="6"/>
  <c r="O7992" i="6"/>
  <c r="O7993" i="6"/>
  <c r="O7994" i="6"/>
  <c r="O7995" i="6"/>
  <c r="O7996" i="6"/>
  <c r="O7997" i="6"/>
  <c r="O7998" i="6"/>
  <c r="O7999" i="6"/>
  <c r="O8000" i="6"/>
  <c r="O8001" i="6"/>
  <c r="O8002" i="6"/>
  <c r="O8003" i="6"/>
  <c r="O8004" i="6"/>
  <c r="O8005" i="6"/>
  <c r="O8006" i="6"/>
  <c r="O8007" i="6"/>
  <c r="O8008" i="6"/>
  <c r="O8009" i="6"/>
  <c r="O8010" i="6"/>
  <c r="O8011" i="6"/>
  <c r="O8012" i="6"/>
  <c r="O8013" i="6"/>
  <c r="O8014" i="6"/>
  <c r="O8015" i="6"/>
  <c r="O8016" i="6"/>
  <c r="O8017" i="6"/>
  <c r="O8018" i="6"/>
  <c r="O8019" i="6"/>
  <c r="O8020" i="6"/>
  <c r="O8021" i="6"/>
  <c r="O8022" i="6"/>
  <c r="O8023" i="6"/>
  <c r="O8024" i="6"/>
  <c r="O8025" i="6"/>
  <c r="O8026" i="6"/>
  <c r="O8027" i="6"/>
  <c r="O8028" i="6"/>
  <c r="O8029" i="6"/>
  <c r="O8030" i="6"/>
  <c r="O8031" i="6"/>
  <c r="O8032" i="6"/>
  <c r="O8033" i="6"/>
  <c r="O8034" i="6"/>
  <c r="O8035" i="6"/>
  <c r="O8036" i="6"/>
  <c r="O8037" i="6"/>
  <c r="O8038" i="6"/>
  <c r="O8039" i="6"/>
  <c r="O8040" i="6"/>
  <c r="O8041" i="6"/>
  <c r="O8042" i="6"/>
  <c r="O8043" i="6"/>
  <c r="O8044" i="6"/>
  <c r="O8045" i="6"/>
  <c r="O8046" i="6"/>
  <c r="O8047" i="6"/>
  <c r="O8048" i="6"/>
  <c r="O8049" i="6"/>
  <c r="O8050" i="6"/>
  <c r="O8051" i="6"/>
  <c r="O8052" i="6"/>
  <c r="O8053" i="6"/>
  <c r="O8054" i="6"/>
  <c r="O8055" i="6"/>
  <c r="O8056" i="6"/>
  <c r="O8057" i="6"/>
  <c r="O8058" i="6"/>
  <c r="O8059" i="6"/>
  <c r="O8060" i="6"/>
  <c r="O8061" i="6"/>
  <c r="O8062" i="6"/>
  <c r="O8063" i="6"/>
  <c r="O8064" i="6"/>
  <c r="O8065" i="6"/>
  <c r="O8066" i="6"/>
  <c r="O8067" i="6"/>
  <c r="O8068" i="6"/>
  <c r="O8069" i="6"/>
  <c r="O8070" i="6"/>
  <c r="O8071" i="6"/>
  <c r="O8072" i="6"/>
  <c r="O8073" i="6"/>
  <c r="O8074" i="6"/>
  <c r="O8075" i="6"/>
  <c r="O8076" i="6"/>
  <c r="O8077" i="6"/>
  <c r="O8078" i="6"/>
  <c r="O8079" i="6"/>
  <c r="O8080" i="6"/>
  <c r="O8081" i="6"/>
  <c r="O8082" i="6"/>
  <c r="O8083" i="6"/>
  <c r="O8084" i="6"/>
  <c r="O8085" i="6"/>
  <c r="O8086" i="6"/>
  <c r="O8087" i="6"/>
  <c r="O8088" i="6"/>
  <c r="O8089" i="6"/>
  <c r="O8090" i="6"/>
  <c r="O8091" i="6"/>
  <c r="O8092" i="6"/>
  <c r="O8093" i="6"/>
  <c r="O8094" i="6"/>
  <c r="O8095" i="6"/>
  <c r="O8096" i="6"/>
  <c r="O8097" i="6"/>
  <c r="O8098" i="6"/>
  <c r="O8099" i="6"/>
  <c r="O8100" i="6"/>
  <c r="O8101" i="6"/>
  <c r="O8102" i="6"/>
  <c r="O8103" i="6"/>
  <c r="O8104" i="6"/>
  <c r="O8105" i="6"/>
  <c r="O8106" i="6"/>
  <c r="O8107" i="6"/>
  <c r="O8108" i="6"/>
  <c r="O8109" i="6"/>
  <c r="O8110" i="6"/>
  <c r="O8111" i="6"/>
  <c r="O8112" i="6"/>
  <c r="O8113" i="6"/>
  <c r="O8114" i="6"/>
  <c r="O8115" i="6"/>
  <c r="O8116" i="6"/>
  <c r="O8117" i="6"/>
  <c r="O8118" i="6"/>
  <c r="O8119" i="6"/>
  <c r="O8120" i="6"/>
  <c r="O8121" i="6"/>
  <c r="O8122" i="6"/>
  <c r="O8123" i="6"/>
  <c r="O8124" i="6"/>
  <c r="O8125" i="6"/>
  <c r="O8126" i="6"/>
  <c r="O8127" i="6"/>
  <c r="O8128" i="6"/>
  <c r="O8129" i="6"/>
  <c r="O8130" i="6"/>
  <c r="O8131" i="6"/>
  <c r="O8132" i="6"/>
  <c r="O8133" i="6"/>
  <c r="O8134" i="6"/>
  <c r="O8135" i="6"/>
  <c r="O8136" i="6"/>
  <c r="O8137" i="6"/>
  <c r="O8138" i="6"/>
  <c r="O8139" i="6"/>
  <c r="O8140" i="6"/>
  <c r="O8141" i="6"/>
  <c r="O8142" i="6"/>
  <c r="O8143" i="6"/>
  <c r="O8144" i="6"/>
  <c r="O8145" i="6"/>
  <c r="O8146" i="6"/>
  <c r="O8147" i="6"/>
  <c r="O8148" i="6"/>
  <c r="O8149" i="6"/>
  <c r="O8150" i="6"/>
  <c r="O8151" i="6"/>
  <c r="O8152" i="6"/>
  <c r="O8153" i="6"/>
  <c r="O8154" i="6"/>
  <c r="O8155" i="6"/>
  <c r="O8156" i="6"/>
  <c r="O8157" i="6"/>
  <c r="O8158" i="6"/>
  <c r="O8159" i="6"/>
  <c r="O8160" i="6"/>
  <c r="O8161" i="6"/>
  <c r="O8162" i="6"/>
  <c r="O8163" i="6"/>
  <c r="O8164" i="6"/>
  <c r="O8165" i="6"/>
  <c r="O8166" i="6"/>
  <c r="O8167" i="6"/>
  <c r="O8168" i="6"/>
  <c r="O8169" i="6"/>
  <c r="O8170" i="6"/>
  <c r="O8171" i="6"/>
  <c r="O8172" i="6"/>
  <c r="O8173" i="6"/>
  <c r="O8174" i="6"/>
  <c r="O8175" i="6"/>
  <c r="O8176" i="6"/>
  <c r="O8177" i="6"/>
  <c r="O8178" i="6"/>
  <c r="O8179" i="6"/>
  <c r="O8180" i="6"/>
  <c r="O8181" i="6"/>
  <c r="O8182" i="6"/>
  <c r="O8183" i="6"/>
  <c r="O8184" i="6"/>
  <c r="O8185" i="6"/>
  <c r="O8186" i="6"/>
  <c r="O8187" i="6"/>
  <c r="O8188" i="6"/>
  <c r="O8189" i="6"/>
  <c r="O8190" i="6"/>
  <c r="O8191" i="6"/>
  <c r="O8192" i="6"/>
  <c r="O8193" i="6"/>
  <c r="O8194" i="6"/>
  <c r="O8195" i="6"/>
  <c r="O8196" i="6"/>
  <c r="O8197" i="6"/>
  <c r="O8198" i="6"/>
  <c r="O8199" i="6"/>
  <c r="O8200" i="6"/>
  <c r="O8201" i="6"/>
  <c r="O8202" i="6"/>
  <c r="O8203" i="6"/>
  <c r="O8204" i="6"/>
  <c r="O8205" i="6"/>
  <c r="O8206" i="6"/>
  <c r="O8207" i="6"/>
  <c r="O8208" i="6"/>
  <c r="O8209" i="6"/>
  <c r="O8210" i="6"/>
  <c r="O8211" i="6"/>
  <c r="O8212" i="6"/>
  <c r="O8213" i="6"/>
  <c r="O8214" i="6"/>
  <c r="O8215" i="6"/>
  <c r="O8216" i="6"/>
  <c r="O8217" i="6"/>
  <c r="O8218" i="6"/>
  <c r="O8219" i="6"/>
  <c r="O8220" i="6"/>
  <c r="O8221" i="6"/>
  <c r="O8222" i="6"/>
  <c r="O8223" i="6"/>
  <c r="O8224" i="6"/>
  <c r="O8225" i="6"/>
  <c r="O8226" i="6"/>
  <c r="O8227" i="6"/>
  <c r="O8228" i="6"/>
  <c r="O8229" i="6"/>
  <c r="O8230" i="6"/>
  <c r="O8231" i="6"/>
  <c r="O8232" i="6"/>
  <c r="O8233" i="6"/>
  <c r="O8234" i="6"/>
  <c r="O8235" i="6"/>
  <c r="O8236" i="6"/>
  <c r="O8237" i="6"/>
  <c r="O8238" i="6"/>
  <c r="O8239" i="6"/>
  <c r="O8240" i="6"/>
  <c r="O8241" i="6"/>
  <c r="O8242" i="6"/>
  <c r="O8243" i="6"/>
  <c r="O8244" i="6"/>
  <c r="O8245" i="6"/>
  <c r="O8246" i="6"/>
  <c r="O8247" i="6"/>
  <c r="O8248" i="6"/>
  <c r="O8249" i="6"/>
  <c r="O8250" i="6"/>
  <c r="O8251" i="6"/>
  <c r="O8252" i="6"/>
  <c r="O8253" i="6"/>
  <c r="O8254" i="6"/>
  <c r="O8255" i="6"/>
  <c r="O8256" i="6"/>
  <c r="O8257" i="6"/>
  <c r="O8258" i="6"/>
  <c r="O8259" i="6"/>
  <c r="O8260" i="6"/>
  <c r="O8261" i="6"/>
  <c r="O8262" i="6"/>
  <c r="O8263" i="6"/>
  <c r="O8264" i="6"/>
  <c r="O8265" i="6"/>
  <c r="O8266" i="6"/>
  <c r="O8267" i="6"/>
  <c r="O8268" i="6"/>
  <c r="O8269" i="6"/>
  <c r="O8270" i="6"/>
  <c r="O8271" i="6"/>
  <c r="O8272" i="6"/>
  <c r="O8273" i="6"/>
  <c r="O8274" i="6"/>
  <c r="O8275" i="6"/>
  <c r="O8276" i="6"/>
  <c r="O8277" i="6"/>
  <c r="O8278" i="6"/>
  <c r="O8279" i="6"/>
  <c r="O8280" i="6"/>
  <c r="O8281" i="6"/>
  <c r="O8282" i="6"/>
  <c r="O8283" i="6"/>
  <c r="O8284" i="6"/>
  <c r="O8285" i="6"/>
  <c r="O8286" i="6"/>
  <c r="O8287" i="6"/>
  <c r="O8288" i="6"/>
  <c r="O8289" i="6"/>
  <c r="O8290" i="6"/>
  <c r="O8291" i="6"/>
  <c r="O8292" i="6"/>
  <c r="O8293" i="6"/>
  <c r="O8294" i="6"/>
  <c r="O8295" i="6"/>
  <c r="O8296" i="6"/>
  <c r="O8297" i="6"/>
  <c r="O8298" i="6"/>
  <c r="O8299" i="6"/>
  <c r="O8300" i="6"/>
  <c r="O8301" i="6"/>
  <c r="O8302" i="6"/>
  <c r="O8303" i="6"/>
  <c r="O8304" i="6"/>
  <c r="O8305" i="6"/>
  <c r="O8306" i="6"/>
  <c r="O8307" i="6"/>
  <c r="O8308" i="6"/>
  <c r="O8309" i="6"/>
  <c r="O8310" i="6"/>
  <c r="O8311" i="6"/>
  <c r="O8312" i="6"/>
  <c r="O8313" i="6"/>
  <c r="O8314" i="6"/>
  <c r="O8315" i="6"/>
  <c r="O8316" i="6"/>
  <c r="O8317" i="6"/>
  <c r="O8318" i="6"/>
  <c r="O8319" i="6"/>
  <c r="O8320" i="6"/>
  <c r="O8321" i="6"/>
  <c r="O8322" i="6"/>
  <c r="O8323" i="6"/>
  <c r="O8324" i="6"/>
  <c r="O8325" i="6"/>
  <c r="O8326" i="6"/>
  <c r="O8327" i="6"/>
  <c r="O8328" i="6"/>
  <c r="O8329" i="6"/>
  <c r="O8330" i="6"/>
  <c r="O8331" i="6"/>
  <c r="O8332" i="6"/>
  <c r="O8333" i="6"/>
  <c r="O8334" i="6"/>
  <c r="O8335" i="6"/>
  <c r="O8336" i="6"/>
  <c r="O8337" i="6"/>
  <c r="O8338" i="6"/>
  <c r="O8339" i="6"/>
  <c r="O8340" i="6"/>
  <c r="O8341" i="6"/>
  <c r="O8342" i="6"/>
  <c r="O8343" i="6"/>
  <c r="O8344" i="6"/>
  <c r="O8345" i="6"/>
  <c r="O8346" i="6"/>
  <c r="O8347" i="6"/>
  <c r="O8348" i="6"/>
  <c r="O8349" i="6"/>
  <c r="O8350" i="6"/>
  <c r="O8351" i="6"/>
  <c r="O8352" i="6"/>
  <c r="O8353" i="6"/>
  <c r="O8354" i="6"/>
  <c r="O8355" i="6"/>
  <c r="O8356" i="6"/>
  <c r="O8357" i="6"/>
  <c r="O8358" i="6"/>
  <c r="O8359" i="6"/>
  <c r="O8360" i="6"/>
  <c r="O8361" i="6"/>
  <c r="O8362" i="6"/>
  <c r="O8363" i="6"/>
  <c r="O8364" i="6"/>
  <c r="O8365" i="6"/>
  <c r="O8366" i="6"/>
  <c r="O8367" i="6"/>
  <c r="O8368" i="6"/>
  <c r="O8369" i="6"/>
  <c r="O8370" i="6"/>
  <c r="O8371" i="6"/>
  <c r="O8372" i="6"/>
  <c r="O8373" i="6"/>
  <c r="O8374" i="6"/>
  <c r="O8375" i="6"/>
  <c r="O8376" i="6"/>
  <c r="O8377" i="6"/>
  <c r="O8378" i="6"/>
  <c r="O8379" i="6"/>
  <c r="O8380" i="6"/>
  <c r="O8381" i="6"/>
  <c r="O8382" i="6"/>
  <c r="O8383" i="6"/>
  <c r="O8384" i="6"/>
  <c r="O8385" i="6"/>
  <c r="O8386" i="6"/>
  <c r="O8387" i="6"/>
  <c r="O8388" i="6"/>
  <c r="O8389" i="6"/>
  <c r="O8390" i="6"/>
  <c r="O8391" i="6"/>
  <c r="O8392" i="6"/>
  <c r="O8393" i="6"/>
  <c r="O8394" i="6"/>
  <c r="O8395" i="6"/>
  <c r="O8396" i="6"/>
  <c r="O8397" i="6"/>
  <c r="O8398" i="6"/>
  <c r="O8399" i="6"/>
  <c r="O8400" i="6"/>
  <c r="O8401" i="6"/>
  <c r="O8402" i="6"/>
  <c r="O8403" i="6"/>
  <c r="O8404" i="6"/>
  <c r="O8405" i="6"/>
  <c r="O8406" i="6"/>
  <c r="O8407" i="6"/>
  <c r="O8408" i="6"/>
  <c r="O8409" i="6"/>
  <c r="O8410" i="6"/>
  <c r="O8411" i="6"/>
  <c r="O8412" i="6"/>
  <c r="O8413" i="6"/>
  <c r="O8414" i="6"/>
  <c r="O8415" i="6"/>
  <c r="O8416" i="6"/>
  <c r="O8417" i="6"/>
  <c r="O8418" i="6"/>
  <c r="O8419" i="6"/>
  <c r="O8420" i="6"/>
  <c r="O8421" i="6"/>
  <c r="O8422" i="6"/>
  <c r="O8423" i="6"/>
  <c r="O8424" i="6"/>
  <c r="O8425" i="6"/>
  <c r="O8426" i="6"/>
  <c r="O8427" i="6"/>
  <c r="O8428" i="6"/>
  <c r="O8429" i="6"/>
  <c r="O8430" i="6"/>
  <c r="O8431" i="6"/>
  <c r="O8432" i="6"/>
  <c r="O8433" i="6"/>
  <c r="O8434" i="6"/>
  <c r="O8435" i="6"/>
  <c r="O8436" i="6"/>
  <c r="O8437" i="6"/>
  <c r="O8438" i="6"/>
  <c r="O8439" i="6"/>
  <c r="O8440" i="6"/>
  <c r="O8441" i="6"/>
  <c r="O8442" i="6"/>
  <c r="O8443" i="6"/>
  <c r="O8444" i="6"/>
  <c r="O8445" i="6"/>
  <c r="O8446" i="6"/>
  <c r="O8447" i="6"/>
  <c r="O8448" i="6"/>
  <c r="O8449" i="6"/>
  <c r="O8450" i="6"/>
  <c r="O8451" i="6"/>
  <c r="O8452" i="6"/>
  <c r="O8453" i="6"/>
  <c r="O8454" i="6"/>
  <c r="O8455" i="6"/>
  <c r="O8456" i="6"/>
  <c r="O8457" i="6"/>
  <c r="O8458" i="6"/>
  <c r="O8459" i="6"/>
  <c r="O8460" i="6"/>
  <c r="O8461" i="6"/>
  <c r="O8462" i="6"/>
  <c r="O8463" i="6"/>
  <c r="O8464" i="6"/>
  <c r="O8465" i="6"/>
  <c r="O8466" i="6"/>
  <c r="O8467" i="6"/>
  <c r="O8468" i="6"/>
  <c r="O8469" i="6"/>
  <c r="O8470" i="6"/>
  <c r="O8471" i="6"/>
  <c r="O8472" i="6"/>
  <c r="O8473" i="6"/>
  <c r="O8474" i="6"/>
  <c r="O8475" i="6"/>
  <c r="O8476" i="6"/>
  <c r="O8477" i="6"/>
  <c r="O8478" i="6"/>
  <c r="O8479" i="6"/>
  <c r="O8480" i="6"/>
  <c r="O8481" i="6"/>
  <c r="O8482" i="6"/>
  <c r="O8483" i="6"/>
  <c r="O8484" i="6"/>
  <c r="O8485" i="6"/>
  <c r="O8486" i="6"/>
  <c r="O8487" i="6"/>
  <c r="O8488" i="6"/>
  <c r="O8489" i="6"/>
  <c r="O8490" i="6"/>
  <c r="O8491" i="6"/>
  <c r="O8492" i="6"/>
  <c r="O8493" i="6"/>
  <c r="O8494" i="6"/>
  <c r="O8495" i="6"/>
  <c r="O8496" i="6"/>
  <c r="O8497" i="6"/>
  <c r="O8498" i="6"/>
  <c r="O8499" i="6"/>
  <c r="O8500" i="6"/>
  <c r="O8501" i="6"/>
  <c r="O8502" i="6"/>
  <c r="O8503" i="6"/>
  <c r="O8504" i="6"/>
  <c r="O8505" i="6"/>
  <c r="O8506" i="6"/>
  <c r="O8507" i="6"/>
  <c r="O8508" i="6"/>
  <c r="O8509" i="6"/>
  <c r="O8510" i="6"/>
  <c r="O8511" i="6"/>
  <c r="O8512" i="6"/>
  <c r="O8513" i="6"/>
  <c r="O8514" i="6"/>
  <c r="O8515" i="6"/>
  <c r="O8516" i="6"/>
  <c r="O8517" i="6"/>
  <c r="O8518" i="6"/>
  <c r="O8519" i="6"/>
  <c r="O8520" i="6"/>
  <c r="O8521" i="6"/>
  <c r="O8522" i="6"/>
  <c r="O8523" i="6"/>
  <c r="O8524" i="6"/>
  <c r="O8525" i="6"/>
  <c r="O8526" i="6"/>
  <c r="O8527" i="6"/>
  <c r="O8528" i="6"/>
  <c r="O8529" i="6"/>
  <c r="O8530" i="6"/>
  <c r="O8531" i="6"/>
  <c r="O8532" i="6"/>
  <c r="O8533" i="6"/>
  <c r="O8534" i="6"/>
  <c r="O8535" i="6"/>
  <c r="O8536" i="6"/>
  <c r="O8537" i="6"/>
  <c r="O8538" i="6"/>
  <c r="O8539" i="6"/>
  <c r="O8540" i="6"/>
  <c r="O8541" i="6"/>
  <c r="O8542" i="6"/>
  <c r="O8543" i="6"/>
  <c r="O8544" i="6"/>
  <c r="O8545" i="6"/>
  <c r="O8546" i="6"/>
  <c r="O8547" i="6"/>
  <c r="O8548" i="6"/>
  <c r="O8549" i="6"/>
  <c r="O8550" i="6"/>
  <c r="O8551" i="6"/>
  <c r="O8552" i="6"/>
  <c r="O8553" i="6"/>
  <c r="O8554" i="6"/>
  <c r="O8555" i="6"/>
  <c r="O8556" i="6"/>
  <c r="O8557" i="6"/>
  <c r="O8558" i="6"/>
  <c r="O8559" i="6"/>
  <c r="O8560" i="6"/>
  <c r="O8561" i="6"/>
  <c r="O8562" i="6"/>
  <c r="O8563" i="6"/>
  <c r="O8564" i="6"/>
  <c r="O8565" i="6"/>
  <c r="O8566" i="6"/>
  <c r="O8567" i="6"/>
  <c r="O8568" i="6"/>
  <c r="O8569" i="6"/>
  <c r="O8570" i="6"/>
  <c r="O8571" i="6"/>
  <c r="O8572" i="6"/>
  <c r="O8573" i="6"/>
  <c r="O8574" i="6"/>
  <c r="O8575" i="6"/>
  <c r="O8576" i="6"/>
  <c r="O8577" i="6"/>
  <c r="O8578" i="6"/>
  <c r="O8579" i="6"/>
  <c r="O8580" i="6"/>
  <c r="O8581" i="6"/>
  <c r="O8582" i="6"/>
  <c r="O8583" i="6"/>
  <c r="O8584" i="6"/>
  <c r="O8585" i="6"/>
  <c r="O8586" i="6"/>
  <c r="O8587" i="6"/>
  <c r="O8588" i="6"/>
  <c r="O8589" i="6"/>
  <c r="O8590" i="6"/>
  <c r="O8591" i="6"/>
  <c r="O8592" i="6"/>
  <c r="O8593" i="6"/>
  <c r="O8594" i="6"/>
  <c r="O8595" i="6"/>
  <c r="O8596" i="6"/>
  <c r="O8597" i="6"/>
  <c r="O8598" i="6"/>
  <c r="O8599" i="6"/>
  <c r="O8600" i="6"/>
  <c r="O8601" i="6"/>
  <c r="O8602" i="6"/>
  <c r="O8603" i="6"/>
  <c r="O8604" i="6"/>
  <c r="O8605" i="6"/>
  <c r="O8606" i="6"/>
  <c r="O8607" i="6"/>
  <c r="O8608" i="6"/>
  <c r="O8609" i="6"/>
  <c r="O8610" i="6"/>
  <c r="O8611" i="6"/>
  <c r="O8612" i="6"/>
  <c r="O8613" i="6"/>
  <c r="O8614" i="6"/>
  <c r="O8615" i="6"/>
  <c r="O8616" i="6"/>
  <c r="O8617" i="6"/>
  <c r="O8618" i="6"/>
  <c r="O8619" i="6"/>
  <c r="O8620" i="6"/>
  <c r="O8621" i="6"/>
  <c r="O8622" i="6"/>
  <c r="O8623" i="6"/>
  <c r="O8624" i="6"/>
  <c r="O8625" i="6"/>
  <c r="O8626" i="6"/>
  <c r="O8627" i="6"/>
  <c r="O8628" i="6"/>
  <c r="O8629" i="6"/>
  <c r="O8630" i="6"/>
  <c r="O8631" i="6"/>
  <c r="O8632" i="6"/>
  <c r="O8633" i="6"/>
  <c r="O8634" i="6"/>
  <c r="O8635" i="6"/>
  <c r="O8636" i="6"/>
  <c r="O8637" i="6"/>
  <c r="O8638" i="6"/>
  <c r="O8639" i="6"/>
  <c r="O8640" i="6"/>
  <c r="O8641" i="6"/>
  <c r="O8642" i="6"/>
  <c r="O8643" i="6"/>
  <c r="O8644" i="6"/>
  <c r="O8645" i="6"/>
  <c r="O8646" i="6"/>
  <c r="O8647" i="6"/>
  <c r="O8648" i="6"/>
  <c r="O8649" i="6"/>
  <c r="O8650" i="6"/>
  <c r="O8651" i="6"/>
  <c r="O8652" i="6"/>
  <c r="O8653" i="6"/>
  <c r="O8654" i="6"/>
  <c r="O8655" i="6"/>
  <c r="O8656" i="6"/>
  <c r="O8657" i="6"/>
  <c r="O8658" i="6"/>
  <c r="O8659" i="6"/>
  <c r="O8660" i="6"/>
  <c r="O8661" i="6"/>
  <c r="O8662" i="6"/>
  <c r="O8663" i="6"/>
  <c r="O8664" i="6"/>
  <c r="O8665" i="6"/>
  <c r="O8666" i="6"/>
  <c r="O8667" i="6"/>
  <c r="O8668" i="6"/>
  <c r="O8669" i="6"/>
  <c r="O8670" i="6"/>
  <c r="O8671" i="6"/>
  <c r="O8672" i="6"/>
  <c r="O8673" i="6"/>
  <c r="O8674" i="6"/>
  <c r="O8675" i="6"/>
  <c r="O8676" i="6"/>
  <c r="O8677" i="6"/>
  <c r="O8678" i="6"/>
  <c r="O8679" i="6"/>
  <c r="O8680" i="6"/>
  <c r="O8681" i="6"/>
  <c r="O8682" i="6"/>
  <c r="O8683" i="6"/>
  <c r="O8684" i="6"/>
  <c r="O8685" i="6"/>
  <c r="O8686" i="6"/>
  <c r="O8687" i="6"/>
  <c r="O8688" i="6"/>
  <c r="O8689" i="6"/>
  <c r="O8690" i="6"/>
  <c r="O8691" i="6"/>
  <c r="O8692" i="6"/>
  <c r="O8693" i="6"/>
  <c r="O8694" i="6"/>
  <c r="O8695" i="6"/>
  <c r="O8696" i="6"/>
  <c r="O8697" i="6"/>
  <c r="O8698" i="6"/>
  <c r="O8699" i="6"/>
  <c r="O8700" i="6"/>
  <c r="O8701" i="6"/>
  <c r="O8702" i="6"/>
  <c r="O8703" i="6"/>
  <c r="O8704" i="6"/>
  <c r="O8705" i="6"/>
  <c r="O8706" i="6"/>
  <c r="O8707" i="6"/>
  <c r="O8708" i="6"/>
  <c r="O8709" i="6"/>
  <c r="O8710" i="6"/>
  <c r="O8711" i="6"/>
  <c r="O8712" i="6"/>
  <c r="O8713" i="6"/>
  <c r="O8714" i="6"/>
  <c r="O8715" i="6"/>
  <c r="O8716" i="6"/>
  <c r="O8717" i="6"/>
  <c r="O8718" i="6"/>
  <c r="O8719" i="6"/>
  <c r="O8720" i="6"/>
  <c r="O8721" i="6"/>
  <c r="O8722" i="6"/>
  <c r="O8723" i="6"/>
  <c r="O8724" i="6"/>
  <c r="O8725" i="6"/>
  <c r="O8726" i="6"/>
  <c r="O8727" i="6"/>
  <c r="O8728" i="6"/>
  <c r="O8729" i="6"/>
  <c r="O8730" i="6"/>
  <c r="O8731" i="6"/>
  <c r="O8732" i="6"/>
  <c r="O8733" i="6"/>
  <c r="O8734" i="6"/>
  <c r="O8735" i="6"/>
  <c r="O8736" i="6"/>
  <c r="O8737" i="6"/>
  <c r="O8738" i="6"/>
  <c r="O8739" i="6"/>
  <c r="O8740" i="6"/>
  <c r="O8741" i="6"/>
  <c r="O8742" i="6"/>
  <c r="O8743" i="6"/>
  <c r="O8744" i="6"/>
  <c r="O8745" i="6"/>
  <c r="O8746" i="6"/>
  <c r="O8747" i="6"/>
  <c r="O8748" i="6"/>
  <c r="O8749" i="6"/>
  <c r="O8750" i="6"/>
  <c r="O8751" i="6"/>
  <c r="O8752" i="6"/>
  <c r="O8753" i="6"/>
  <c r="O8754" i="6"/>
  <c r="O8755" i="6"/>
  <c r="O8756" i="6"/>
  <c r="O8757" i="6"/>
  <c r="O8758" i="6"/>
  <c r="O8759" i="6"/>
  <c r="O8760" i="6"/>
  <c r="O8761" i="6"/>
  <c r="O8762" i="6"/>
  <c r="O8763" i="6"/>
  <c r="O8764" i="6"/>
  <c r="O8765" i="6"/>
  <c r="O8766" i="6"/>
  <c r="O8767" i="6"/>
  <c r="O8768" i="6"/>
  <c r="O8769" i="6"/>
  <c r="O8770" i="6"/>
  <c r="O8771" i="6"/>
  <c r="O8772" i="6"/>
  <c r="O8773" i="6"/>
  <c r="O8774" i="6"/>
  <c r="O8775" i="6"/>
  <c r="O8776" i="6"/>
  <c r="O8777" i="6"/>
  <c r="O8778" i="6"/>
  <c r="O8779" i="6"/>
  <c r="O8780" i="6"/>
  <c r="O8781" i="6"/>
  <c r="O8782" i="6"/>
  <c r="O8783" i="6"/>
  <c r="O8784" i="6"/>
  <c r="O8785" i="6"/>
  <c r="O8786" i="6"/>
  <c r="O8787" i="6"/>
  <c r="O8788" i="6"/>
  <c r="O8789" i="6"/>
  <c r="O8790" i="6"/>
  <c r="O8791" i="6"/>
  <c r="O8792" i="6"/>
  <c r="O8793" i="6"/>
  <c r="O8794" i="6"/>
  <c r="O8795" i="6"/>
  <c r="O8796" i="6"/>
  <c r="O8797" i="6"/>
  <c r="O8798" i="6"/>
  <c r="O8799" i="6"/>
  <c r="O8800" i="6"/>
  <c r="O8801" i="6"/>
  <c r="O8802" i="6"/>
  <c r="O8803" i="6"/>
  <c r="O8804" i="6"/>
  <c r="O8805" i="6"/>
  <c r="O8806" i="6"/>
  <c r="O8807" i="6"/>
  <c r="O8808" i="6"/>
  <c r="O8809" i="6"/>
  <c r="O8810" i="6"/>
  <c r="O8811" i="6"/>
  <c r="O8812" i="6"/>
  <c r="O8813" i="6"/>
  <c r="O8814" i="6"/>
  <c r="O8815" i="6"/>
  <c r="O8816" i="6"/>
  <c r="O8817" i="6"/>
  <c r="O8818" i="6"/>
  <c r="O8819" i="6"/>
  <c r="O8820" i="6"/>
  <c r="O8821" i="6"/>
  <c r="O8822" i="6"/>
  <c r="O8823" i="6"/>
  <c r="O8824" i="6"/>
  <c r="O8825" i="6"/>
  <c r="O8826" i="6"/>
  <c r="O8827" i="6"/>
  <c r="O8828" i="6"/>
  <c r="O8829" i="6"/>
  <c r="O8830" i="6"/>
  <c r="O8831" i="6"/>
  <c r="O8832" i="6"/>
  <c r="O8833" i="6"/>
  <c r="O8834" i="6"/>
  <c r="O8835" i="6"/>
  <c r="O8836" i="6"/>
  <c r="O8837" i="6"/>
  <c r="O8838" i="6"/>
  <c r="O8839" i="6"/>
  <c r="O8840" i="6"/>
  <c r="O8841" i="6"/>
  <c r="O8842" i="6"/>
  <c r="O8843" i="6"/>
  <c r="O8844" i="6"/>
  <c r="O8845" i="6"/>
  <c r="O8846" i="6"/>
  <c r="O8847" i="6"/>
  <c r="O8848" i="6"/>
  <c r="O8849" i="6"/>
  <c r="O8850" i="6"/>
  <c r="O8851" i="6"/>
  <c r="O8852" i="6"/>
  <c r="O8853" i="6"/>
  <c r="O8854" i="6"/>
  <c r="O8855" i="6"/>
  <c r="O8856" i="6"/>
  <c r="O8857" i="6"/>
  <c r="O8858" i="6"/>
  <c r="O8859" i="6"/>
  <c r="O8860" i="6"/>
  <c r="O8861" i="6"/>
  <c r="O8862" i="6"/>
  <c r="O8863" i="6"/>
  <c r="O8864" i="6"/>
  <c r="O8865" i="6"/>
  <c r="O8866" i="6"/>
  <c r="O8867" i="6"/>
  <c r="O8868" i="6"/>
  <c r="O8869" i="6"/>
  <c r="O8870" i="6"/>
  <c r="O8871" i="6"/>
  <c r="O8872" i="6"/>
  <c r="O8873" i="6"/>
  <c r="O8874" i="6"/>
  <c r="O8875" i="6"/>
  <c r="O8876" i="6"/>
  <c r="O8877" i="6"/>
  <c r="O8878" i="6"/>
  <c r="O8879" i="6"/>
  <c r="O8880" i="6"/>
  <c r="O8881" i="6"/>
  <c r="O8882" i="6"/>
  <c r="O8883" i="6"/>
  <c r="O8884" i="6"/>
  <c r="O8885" i="6"/>
  <c r="O8886" i="6"/>
  <c r="O8887" i="6"/>
  <c r="O8888" i="6"/>
  <c r="O8889" i="6"/>
  <c r="O8890" i="6"/>
  <c r="O8891" i="6"/>
  <c r="O8892" i="6"/>
  <c r="O8893" i="6"/>
  <c r="O8894" i="6"/>
  <c r="O8895" i="6"/>
  <c r="O8896" i="6"/>
  <c r="O8897" i="6"/>
  <c r="O8898" i="6"/>
  <c r="O8899" i="6"/>
  <c r="O8900" i="6"/>
  <c r="O8901" i="6"/>
  <c r="O8902" i="6"/>
  <c r="O8903" i="6"/>
  <c r="O8904" i="6"/>
  <c r="O8905" i="6"/>
  <c r="O8906" i="6"/>
  <c r="O8907" i="6"/>
  <c r="O8908" i="6"/>
  <c r="O8909" i="6"/>
  <c r="O8910" i="6"/>
  <c r="O8911" i="6"/>
  <c r="O8912" i="6"/>
  <c r="O8913" i="6"/>
  <c r="O8914" i="6"/>
  <c r="O8915" i="6"/>
  <c r="O8916" i="6"/>
  <c r="O8917" i="6"/>
  <c r="O8918" i="6"/>
  <c r="O8919" i="6"/>
  <c r="O8920" i="6"/>
  <c r="O8921" i="6"/>
  <c r="O8922" i="6"/>
  <c r="O8923" i="6"/>
  <c r="O8924" i="6"/>
  <c r="O8925" i="6"/>
  <c r="O8926" i="6"/>
  <c r="O8927" i="6"/>
  <c r="O8928" i="6"/>
  <c r="O8929" i="6"/>
  <c r="O8930" i="6"/>
  <c r="O8931" i="6"/>
  <c r="O8932" i="6"/>
  <c r="O8933" i="6"/>
  <c r="O8934" i="6"/>
  <c r="O8935" i="6"/>
  <c r="O8936" i="6"/>
  <c r="O8937" i="6"/>
  <c r="O8938" i="6"/>
  <c r="O8939" i="6"/>
  <c r="O8940" i="6"/>
  <c r="O8941" i="6"/>
  <c r="O8942" i="6"/>
  <c r="O8943" i="6"/>
  <c r="O8944" i="6"/>
  <c r="O8945" i="6"/>
  <c r="O8946" i="6"/>
  <c r="O8947" i="6"/>
  <c r="O8948" i="6"/>
  <c r="O8949" i="6"/>
  <c r="O8950" i="6"/>
  <c r="O8951" i="6"/>
  <c r="O8952" i="6"/>
  <c r="O8953" i="6"/>
  <c r="O8954" i="6"/>
  <c r="O8955" i="6"/>
  <c r="O8956" i="6"/>
  <c r="O8957" i="6"/>
  <c r="O8958" i="6"/>
  <c r="O8959" i="6"/>
  <c r="O8960" i="6"/>
  <c r="O8961" i="6"/>
  <c r="O8962" i="6"/>
  <c r="O8963" i="6"/>
  <c r="O8964" i="6"/>
  <c r="O8965" i="6"/>
  <c r="O8966" i="6"/>
  <c r="O8967" i="6"/>
  <c r="O8968" i="6"/>
  <c r="O8969" i="6"/>
  <c r="O8970" i="6"/>
  <c r="O8971" i="6"/>
  <c r="O8972" i="6"/>
  <c r="O8973" i="6"/>
  <c r="O8974" i="6"/>
  <c r="O8975" i="6"/>
  <c r="O8976" i="6"/>
  <c r="O8977" i="6"/>
  <c r="O8978" i="6"/>
  <c r="O8979" i="6"/>
  <c r="O8980" i="6"/>
  <c r="O8981" i="6"/>
  <c r="O8982" i="6"/>
  <c r="O8983" i="6"/>
  <c r="O8984" i="6"/>
  <c r="O8985" i="6"/>
  <c r="O8986" i="6"/>
  <c r="O8987" i="6"/>
  <c r="O8988" i="6"/>
  <c r="O8989" i="6"/>
  <c r="O8990" i="6"/>
  <c r="O8991" i="6"/>
  <c r="O8992" i="6"/>
  <c r="O8993" i="6"/>
  <c r="O8994" i="6"/>
  <c r="O8995" i="6"/>
  <c r="O8996" i="6"/>
  <c r="O8997" i="6"/>
  <c r="O8998" i="6"/>
  <c r="O8999" i="6"/>
  <c r="O9000" i="6"/>
  <c r="O9001" i="6"/>
  <c r="O9002" i="6"/>
  <c r="O9003" i="6"/>
  <c r="O9004" i="6"/>
  <c r="O9005" i="6"/>
  <c r="O9006" i="6"/>
  <c r="O9007" i="6"/>
  <c r="O9008" i="6"/>
  <c r="O9009" i="6"/>
  <c r="O9010" i="6"/>
  <c r="O9011" i="6"/>
  <c r="O9012" i="6"/>
  <c r="O9013" i="6"/>
  <c r="O9014" i="6"/>
  <c r="O9015" i="6"/>
  <c r="O9016" i="6"/>
  <c r="O9017" i="6"/>
  <c r="O9018" i="6"/>
  <c r="O9019" i="6"/>
  <c r="O9020" i="6"/>
  <c r="O9021" i="6"/>
  <c r="O9022" i="6"/>
  <c r="O9023" i="6"/>
  <c r="O9024" i="6"/>
  <c r="O9025" i="6"/>
  <c r="O9026" i="6"/>
  <c r="O9027" i="6"/>
  <c r="O9028" i="6"/>
  <c r="O9029" i="6"/>
  <c r="O9030" i="6"/>
  <c r="O9031" i="6"/>
  <c r="O9032" i="6"/>
  <c r="O9033" i="6"/>
  <c r="O9034" i="6"/>
  <c r="O9035" i="6"/>
  <c r="O9036" i="6"/>
  <c r="O9037" i="6"/>
  <c r="O9038" i="6"/>
  <c r="O9039" i="6"/>
  <c r="O9040" i="6"/>
  <c r="O9041" i="6"/>
  <c r="O9042" i="6"/>
  <c r="O9043" i="6"/>
  <c r="O9044" i="6"/>
  <c r="O9045" i="6"/>
  <c r="O9046" i="6"/>
  <c r="O9047" i="6"/>
  <c r="O9048" i="6"/>
  <c r="O9049" i="6"/>
  <c r="O9050" i="6"/>
  <c r="O9051" i="6"/>
  <c r="O9052" i="6"/>
  <c r="O9053" i="6"/>
  <c r="O9054" i="6"/>
  <c r="O9055" i="6"/>
  <c r="O9056" i="6"/>
  <c r="O9057" i="6"/>
  <c r="O9058" i="6"/>
  <c r="O9059" i="6"/>
  <c r="O9060" i="6"/>
  <c r="O9061" i="6"/>
  <c r="O9062" i="6"/>
  <c r="O9063" i="6"/>
  <c r="O9064" i="6"/>
  <c r="O9065" i="6"/>
  <c r="O9066" i="6"/>
  <c r="O9067" i="6"/>
  <c r="O9068" i="6"/>
  <c r="O9069" i="6"/>
  <c r="O9070" i="6"/>
  <c r="O9071" i="6"/>
  <c r="O9072" i="6"/>
  <c r="O9073" i="6"/>
  <c r="O9074" i="6"/>
  <c r="O9075" i="6"/>
  <c r="O9076" i="6"/>
  <c r="O9077" i="6"/>
  <c r="O9078" i="6"/>
  <c r="O9079" i="6"/>
  <c r="O9080" i="6"/>
  <c r="O9081" i="6"/>
  <c r="O9082" i="6"/>
  <c r="O9083" i="6"/>
  <c r="O9084" i="6"/>
  <c r="O9085" i="6"/>
  <c r="O9086" i="6"/>
  <c r="O9087" i="6"/>
  <c r="O9088" i="6"/>
  <c r="O9089" i="6"/>
  <c r="O9090" i="6"/>
  <c r="O9091" i="6"/>
  <c r="O9092" i="6"/>
  <c r="O9093" i="6"/>
  <c r="O9094" i="6"/>
  <c r="O9095" i="6"/>
  <c r="O9096" i="6"/>
  <c r="O9097" i="6"/>
  <c r="O9098" i="6"/>
  <c r="O9099" i="6"/>
  <c r="O9100" i="6"/>
  <c r="O9101" i="6"/>
  <c r="O9102" i="6"/>
  <c r="O9103" i="6"/>
  <c r="O9104" i="6"/>
  <c r="O9105" i="6"/>
  <c r="O9106" i="6"/>
  <c r="O9107" i="6"/>
  <c r="O9108" i="6"/>
  <c r="O9109" i="6"/>
  <c r="O9110" i="6"/>
  <c r="O9111" i="6"/>
  <c r="O9112" i="6"/>
  <c r="O9113" i="6"/>
  <c r="O9114" i="6"/>
  <c r="O9115" i="6"/>
  <c r="O9116" i="6"/>
  <c r="O9117" i="6"/>
  <c r="O9118" i="6"/>
  <c r="O9119" i="6"/>
  <c r="O9120" i="6"/>
  <c r="O9121" i="6"/>
  <c r="O9122" i="6"/>
  <c r="O9123" i="6"/>
  <c r="O9124" i="6"/>
  <c r="O9125" i="6"/>
  <c r="O9126" i="6"/>
  <c r="O9127" i="6"/>
  <c r="O9128" i="6"/>
  <c r="O9129" i="6"/>
  <c r="O9130" i="6"/>
  <c r="O9131" i="6"/>
  <c r="O9132" i="6"/>
  <c r="O9133" i="6"/>
  <c r="O9134" i="6"/>
  <c r="O9135" i="6"/>
  <c r="O9136" i="6"/>
  <c r="O9137" i="6"/>
  <c r="O9138" i="6"/>
  <c r="O9139" i="6"/>
  <c r="O9140" i="6"/>
  <c r="O9141" i="6"/>
  <c r="O9142" i="6"/>
  <c r="O9143" i="6"/>
  <c r="O9144" i="6"/>
  <c r="O9145" i="6"/>
  <c r="O9146" i="6"/>
  <c r="O9147" i="6"/>
  <c r="O9148" i="6"/>
  <c r="O9149" i="6"/>
  <c r="O9150" i="6"/>
  <c r="O9151" i="6"/>
  <c r="O9152" i="6"/>
  <c r="O9153" i="6"/>
  <c r="O9154" i="6"/>
  <c r="O9155" i="6"/>
  <c r="O9156" i="6"/>
  <c r="O9157" i="6"/>
  <c r="O9158" i="6"/>
  <c r="O9159" i="6"/>
  <c r="O9160" i="6"/>
  <c r="O9161" i="6"/>
  <c r="O9162" i="6"/>
  <c r="O9163" i="6"/>
  <c r="O9164" i="6"/>
  <c r="O9165" i="6"/>
  <c r="O9166" i="6"/>
  <c r="O9167" i="6"/>
  <c r="O9168" i="6"/>
  <c r="O9169" i="6"/>
  <c r="O9170" i="6"/>
  <c r="O9171" i="6"/>
  <c r="O9172" i="6"/>
  <c r="O9173" i="6"/>
  <c r="O9174" i="6"/>
  <c r="O9175" i="6"/>
  <c r="O9176" i="6"/>
  <c r="O9177" i="6"/>
  <c r="O9178" i="6"/>
  <c r="O9179" i="6"/>
  <c r="O9180" i="6"/>
  <c r="O9181" i="6"/>
  <c r="O9182" i="6"/>
  <c r="O9183" i="6"/>
  <c r="O9184" i="6"/>
  <c r="O9185" i="6"/>
  <c r="O9186" i="6"/>
  <c r="O9187" i="6"/>
  <c r="O9188" i="6"/>
  <c r="O9189" i="6"/>
  <c r="O9190" i="6"/>
  <c r="O9191" i="6"/>
  <c r="O9192" i="6"/>
  <c r="O9193" i="6"/>
  <c r="O9194" i="6"/>
  <c r="O9195" i="6"/>
  <c r="O9196" i="6"/>
  <c r="O9197" i="6"/>
  <c r="O9198" i="6"/>
  <c r="O9199" i="6"/>
  <c r="O9200" i="6"/>
  <c r="O9201" i="6"/>
  <c r="O9202" i="6"/>
  <c r="O9203" i="6"/>
  <c r="O9204" i="6"/>
  <c r="O9205" i="6"/>
  <c r="O9206" i="6"/>
  <c r="O9207" i="6"/>
  <c r="O9208" i="6"/>
  <c r="O9209" i="6"/>
  <c r="O9210" i="6"/>
  <c r="O9211" i="6"/>
  <c r="O9212" i="6"/>
  <c r="O9213" i="6"/>
  <c r="O9214" i="6"/>
  <c r="O9215" i="6"/>
  <c r="O9216" i="6"/>
  <c r="O9217" i="6"/>
  <c r="O9218" i="6"/>
  <c r="O9219" i="6"/>
  <c r="O9220" i="6"/>
  <c r="O9221" i="6"/>
  <c r="O9222" i="6"/>
  <c r="O9223" i="6"/>
  <c r="O9224" i="6"/>
  <c r="O9225" i="6"/>
  <c r="O9226" i="6"/>
  <c r="O9227" i="6"/>
  <c r="O9228" i="6"/>
  <c r="O9229" i="6"/>
  <c r="O9230" i="6"/>
  <c r="O9231" i="6"/>
  <c r="O9232" i="6"/>
  <c r="O9233" i="6"/>
  <c r="O9234" i="6"/>
  <c r="O9235" i="6"/>
  <c r="O9236" i="6"/>
  <c r="O9237" i="6"/>
  <c r="O9238" i="6"/>
  <c r="O9239" i="6"/>
  <c r="O9240" i="6"/>
  <c r="O9241" i="6"/>
  <c r="O9242" i="6"/>
  <c r="O9243" i="6"/>
  <c r="O9244" i="6"/>
  <c r="O9245" i="6"/>
  <c r="O9246" i="6"/>
  <c r="O9247" i="6"/>
  <c r="O9248" i="6"/>
  <c r="O9249" i="6"/>
  <c r="O9250" i="6"/>
  <c r="O9251" i="6"/>
  <c r="O9252" i="6"/>
  <c r="O9253" i="6"/>
  <c r="O9254" i="6"/>
  <c r="O9255" i="6"/>
  <c r="O9256" i="6"/>
  <c r="O9257" i="6"/>
  <c r="O9258" i="6"/>
  <c r="O9259" i="6"/>
  <c r="O9260" i="6"/>
  <c r="O9261" i="6"/>
  <c r="O9262" i="6"/>
  <c r="O9263" i="6"/>
  <c r="O9264" i="6"/>
  <c r="O9265" i="6"/>
  <c r="O9266" i="6"/>
  <c r="O9267" i="6"/>
  <c r="O9268" i="6"/>
  <c r="O9269" i="6"/>
  <c r="O9270" i="6"/>
  <c r="O9271" i="6"/>
  <c r="O9272" i="6"/>
  <c r="O9273" i="6"/>
  <c r="O9274" i="6"/>
  <c r="O9275" i="6"/>
  <c r="O9276" i="6"/>
  <c r="O9277" i="6"/>
  <c r="O9278" i="6"/>
  <c r="O9279" i="6"/>
  <c r="O9280" i="6"/>
  <c r="O9281" i="6"/>
  <c r="O9282" i="6"/>
  <c r="O9283" i="6"/>
  <c r="O9284" i="6"/>
  <c r="O9285" i="6"/>
  <c r="O9286" i="6"/>
  <c r="O9287" i="6"/>
  <c r="O9288" i="6"/>
  <c r="O9289" i="6"/>
  <c r="O9290" i="6"/>
  <c r="O9291" i="6"/>
  <c r="O9292" i="6"/>
  <c r="O9293" i="6"/>
  <c r="O9294" i="6"/>
  <c r="O9295" i="6"/>
  <c r="O9296" i="6"/>
  <c r="O9297" i="6"/>
  <c r="O9298" i="6"/>
  <c r="O9299" i="6"/>
  <c r="O9300" i="6"/>
  <c r="O9301" i="6"/>
  <c r="O9302" i="6"/>
  <c r="O9303" i="6"/>
  <c r="O9304" i="6"/>
  <c r="O9305" i="6"/>
  <c r="O9306" i="6"/>
  <c r="O9307" i="6"/>
  <c r="O9308" i="6"/>
  <c r="O9309" i="6"/>
  <c r="O9310" i="6"/>
  <c r="O9311" i="6"/>
  <c r="O9312" i="6"/>
  <c r="O9313" i="6"/>
  <c r="O9314" i="6"/>
  <c r="O9315" i="6"/>
  <c r="O9316" i="6"/>
  <c r="O9317" i="6"/>
  <c r="O9318" i="6"/>
  <c r="O9319" i="6"/>
  <c r="O9320" i="6"/>
  <c r="O9321" i="6"/>
  <c r="O9322" i="6"/>
  <c r="O9323" i="6"/>
  <c r="O9324" i="6"/>
  <c r="O9325" i="6"/>
  <c r="O9326" i="6"/>
  <c r="O9327" i="6"/>
  <c r="O9328" i="6"/>
  <c r="O9329" i="6"/>
  <c r="O9330" i="6"/>
  <c r="O9331" i="6"/>
  <c r="O9332" i="6"/>
  <c r="O9333" i="6"/>
  <c r="O9334" i="6"/>
  <c r="O9335" i="6"/>
  <c r="O9336" i="6"/>
  <c r="O9337" i="6"/>
  <c r="O9338" i="6"/>
  <c r="O9339" i="6"/>
  <c r="O9340" i="6"/>
  <c r="O9341" i="6"/>
  <c r="O9342" i="6"/>
  <c r="O9343" i="6"/>
  <c r="O9344" i="6"/>
  <c r="O9345" i="6"/>
  <c r="O9346" i="6"/>
  <c r="O9347" i="6"/>
  <c r="O9348" i="6"/>
  <c r="O9349" i="6"/>
  <c r="O9350" i="6"/>
  <c r="O9351" i="6"/>
  <c r="O9352" i="6"/>
  <c r="O9353" i="6"/>
  <c r="O9354" i="6"/>
  <c r="O9355" i="6"/>
  <c r="O9356" i="6"/>
  <c r="O9357" i="6"/>
  <c r="O9358" i="6"/>
  <c r="O9359" i="6"/>
  <c r="O9360" i="6"/>
  <c r="O9361" i="6"/>
  <c r="O9362" i="6"/>
  <c r="O9363" i="6"/>
  <c r="O9364" i="6"/>
  <c r="O9365" i="6"/>
  <c r="O9366" i="6"/>
  <c r="O9367" i="6"/>
  <c r="O9368" i="6"/>
  <c r="O9369" i="6"/>
  <c r="O9370" i="6"/>
  <c r="O9371" i="6"/>
  <c r="O9372" i="6"/>
  <c r="O9373" i="6"/>
  <c r="O9374" i="6"/>
  <c r="O9375" i="6"/>
  <c r="O9376" i="6"/>
  <c r="O9377" i="6"/>
  <c r="O9378" i="6"/>
  <c r="O9379" i="6"/>
  <c r="O9380" i="6"/>
  <c r="O9381" i="6"/>
  <c r="O9382" i="6"/>
  <c r="O9383" i="6"/>
  <c r="O9384" i="6"/>
  <c r="O9385" i="6"/>
  <c r="O9386" i="6"/>
  <c r="O9387" i="6"/>
  <c r="O9388" i="6"/>
  <c r="O9389" i="6"/>
  <c r="O9390" i="6"/>
  <c r="O9391" i="6"/>
  <c r="O9392" i="6"/>
  <c r="O9393" i="6"/>
  <c r="O9394" i="6"/>
  <c r="O9395" i="6"/>
  <c r="O9396" i="6"/>
  <c r="O9397" i="6"/>
  <c r="O9398" i="6"/>
  <c r="O9399" i="6"/>
  <c r="O9400" i="6"/>
  <c r="O9401" i="6"/>
  <c r="O9402" i="6"/>
  <c r="O9403" i="6"/>
  <c r="O9404" i="6"/>
  <c r="O9405" i="6"/>
  <c r="O9406" i="6"/>
  <c r="O9407" i="6"/>
  <c r="O9408" i="6"/>
  <c r="O9409" i="6"/>
  <c r="O9410" i="6"/>
  <c r="O9411" i="6"/>
  <c r="O9412" i="6"/>
  <c r="O9413" i="6"/>
  <c r="O9414" i="6"/>
  <c r="O9415" i="6"/>
  <c r="O9416" i="6"/>
  <c r="O9417" i="6"/>
  <c r="O9418" i="6"/>
  <c r="O9419" i="6"/>
  <c r="O9420" i="6"/>
  <c r="O9421" i="6"/>
  <c r="O9422" i="6"/>
  <c r="O9423" i="6"/>
  <c r="O9424" i="6"/>
  <c r="O9425" i="6"/>
  <c r="O9426" i="6"/>
  <c r="O9427" i="6"/>
  <c r="O9428" i="6"/>
  <c r="O9429" i="6"/>
  <c r="O9430" i="6"/>
  <c r="O9431" i="6"/>
  <c r="O9432" i="6"/>
  <c r="O9433" i="6"/>
  <c r="O9434" i="6"/>
  <c r="O9435" i="6"/>
  <c r="O9436" i="6"/>
  <c r="O9437" i="6"/>
  <c r="O9438" i="6"/>
  <c r="O9439" i="6"/>
  <c r="O9440" i="6"/>
  <c r="O9441" i="6"/>
  <c r="O9442" i="6"/>
  <c r="O9443" i="6"/>
  <c r="O9444" i="6"/>
  <c r="O9445" i="6"/>
  <c r="O9446" i="6"/>
  <c r="O9447" i="6"/>
  <c r="O9448" i="6"/>
  <c r="O9449" i="6"/>
  <c r="O9450" i="6"/>
  <c r="O9451" i="6"/>
  <c r="O9452" i="6"/>
  <c r="O9453" i="6"/>
  <c r="O9454" i="6"/>
  <c r="O9455" i="6"/>
  <c r="O9456" i="6"/>
  <c r="O9457" i="6"/>
  <c r="O9458" i="6"/>
  <c r="O9459" i="6"/>
  <c r="O9460" i="6"/>
  <c r="O9461" i="6"/>
  <c r="O9462" i="6"/>
  <c r="O9463" i="6"/>
  <c r="O9464" i="6"/>
  <c r="O9465" i="6"/>
  <c r="O9466" i="6"/>
  <c r="O9467" i="6"/>
  <c r="O9468" i="6"/>
  <c r="O9469" i="6"/>
  <c r="O9470" i="6"/>
  <c r="O9471" i="6"/>
  <c r="O9472" i="6"/>
  <c r="O9473" i="6"/>
  <c r="O9474" i="6"/>
  <c r="O9475" i="6"/>
  <c r="O9476" i="6"/>
  <c r="O9477" i="6"/>
  <c r="O9478" i="6"/>
  <c r="O9479" i="6"/>
  <c r="O9480" i="6"/>
  <c r="O9481" i="6"/>
  <c r="O9482" i="6"/>
  <c r="O9483" i="6"/>
  <c r="O9484" i="6"/>
  <c r="O9485" i="6"/>
  <c r="O9486" i="6"/>
  <c r="O9487" i="6"/>
  <c r="O9488" i="6"/>
  <c r="O9489" i="6"/>
  <c r="O9490" i="6"/>
  <c r="O9491" i="6"/>
  <c r="O9492" i="6"/>
  <c r="O9493" i="6"/>
  <c r="O9494" i="6"/>
  <c r="O9495" i="6"/>
  <c r="O9496" i="6"/>
  <c r="O9497" i="6"/>
  <c r="O9498" i="6"/>
  <c r="O9499" i="6"/>
  <c r="O9500" i="6"/>
  <c r="O9501" i="6"/>
  <c r="O9502" i="6"/>
  <c r="O9503" i="6"/>
  <c r="O9504" i="6"/>
  <c r="O9505" i="6"/>
  <c r="O9506" i="6"/>
  <c r="O9507" i="6"/>
  <c r="O9508" i="6"/>
  <c r="O9509" i="6"/>
  <c r="O9510" i="6"/>
  <c r="O9511" i="6"/>
  <c r="O9512" i="6"/>
  <c r="O9513" i="6"/>
  <c r="O9514" i="6"/>
  <c r="O9515" i="6"/>
  <c r="O9516" i="6"/>
  <c r="O9517" i="6"/>
  <c r="O9518" i="6"/>
  <c r="O9519" i="6"/>
  <c r="O9520" i="6"/>
  <c r="O9521" i="6"/>
  <c r="O9522" i="6"/>
  <c r="O9523" i="6"/>
  <c r="O9524" i="6"/>
  <c r="O9525" i="6"/>
  <c r="O9526" i="6"/>
  <c r="O9527" i="6"/>
  <c r="O9528" i="6"/>
  <c r="O9529" i="6"/>
  <c r="O9530" i="6"/>
  <c r="O9531" i="6"/>
  <c r="O9532" i="6"/>
  <c r="O9533" i="6"/>
  <c r="O9534" i="6"/>
  <c r="O9535" i="6"/>
  <c r="O9536" i="6"/>
  <c r="O9537" i="6"/>
  <c r="O9538" i="6"/>
  <c r="O9539" i="6"/>
  <c r="O9540" i="6"/>
  <c r="O9541" i="6"/>
  <c r="O9542" i="6"/>
  <c r="O9543" i="6"/>
  <c r="O9544" i="6"/>
  <c r="O9545" i="6"/>
  <c r="O9546" i="6"/>
  <c r="O9547" i="6"/>
  <c r="O9548" i="6"/>
  <c r="O9549" i="6"/>
  <c r="O9550" i="6"/>
  <c r="O9551" i="6"/>
  <c r="O9552" i="6"/>
  <c r="O9553" i="6"/>
  <c r="O9554" i="6"/>
  <c r="O9555" i="6"/>
  <c r="O9556" i="6"/>
  <c r="O9557" i="6"/>
  <c r="O9558" i="6"/>
  <c r="O9559" i="6"/>
  <c r="O9560" i="6"/>
  <c r="O9561" i="6"/>
  <c r="O9562" i="6"/>
  <c r="O9563" i="6"/>
  <c r="O9564" i="6"/>
  <c r="O9565" i="6"/>
  <c r="O9566" i="6"/>
  <c r="O9567" i="6"/>
  <c r="O9568" i="6"/>
  <c r="O9569" i="6"/>
  <c r="O9570" i="6"/>
  <c r="O9571" i="6"/>
  <c r="O9572" i="6"/>
  <c r="O9573" i="6"/>
  <c r="O9574" i="6"/>
  <c r="O9575" i="6"/>
  <c r="O9576" i="6"/>
  <c r="O9577" i="6"/>
  <c r="O9578" i="6"/>
  <c r="O9579" i="6"/>
  <c r="O9580" i="6"/>
  <c r="O9581" i="6"/>
  <c r="O9582" i="6"/>
  <c r="O9583" i="6"/>
  <c r="O9584" i="6"/>
  <c r="O9585" i="6"/>
  <c r="O9586" i="6"/>
  <c r="O9587" i="6"/>
  <c r="O9588" i="6"/>
  <c r="O9589" i="6"/>
  <c r="O9590" i="6"/>
  <c r="O9591" i="6"/>
  <c r="O9592" i="6"/>
  <c r="O9593" i="6"/>
  <c r="O9594" i="6"/>
  <c r="O9595" i="6"/>
  <c r="O9596" i="6"/>
  <c r="O9597" i="6"/>
  <c r="O9598" i="6"/>
  <c r="O9599" i="6"/>
  <c r="O9600" i="6"/>
  <c r="O9601" i="6"/>
  <c r="O9602" i="6"/>
  <c r="O9603" i="6"/>
  <c r="O9604" i="6"/>
  <c r="O9605" i="6"/>
  <c r="O9606" i="6"/>
  <c r="O9607" i="6"/>
  <c r="O9608" i="6"/>
  <c r="O9609" i="6"/>
  <c r="O9610" i="6"/>
  <c r="O9611" i="6"/>
  <c r="O9612" i="6"/>
  <c r="O9613" i="6"/>
  <c r="O9614" i="6"/>
  <c r="O9615" i="6"/>
  <c r="O9616" i="6"/>
  <c r="O9617" i="6"/>
  <c r="O9618" i="6"/>
  <c r="O9619" i="6"/>
  <c r="O9620" i="6"/>
  <c r="O9621" i="6"/>
  <c r="O9622" i="6"/>
  <c r="O9623" i="6"/>
  <c r="O9624" i="6"/>
  <c r="O9625" i="6"/>
  <c r="O9626" i="6"/>
  <c r="O9627" i="6"/>
  <c r="O9628" i="6"/>
  <c r="O9629" i="6"/>
  <c r="O9630" i="6"/>
  <c r="O9631" i="6"/>
  <c r="O9632" i="6"/>
  <c r="O9633" i="6"/>
  <c r="O9634" i="6"/>
  <c r="O9635" i="6"/>
  <c r="O9636" i="6"/>
  <c r="O9637" i="6"/>
  <c r="O9638" i="6"/>
  <c r="O9639" i="6"/>
  <c r="O9640" i="6"/>
  <c r="O9641" i="6"/>
  <c r="O9642" i="6"/>
  <c r="O9643" i="6"/>
  <c r="O9644" i="6"/>
  <c r="O9645" i="6"/>
  <c r="O9646" i="6"/>
  <c r="O9647" i="6"/>
  <c r="O9648" i="6"/>
  <c r="O9649" i="6"/>
  <c r="O9650" i="6"/>
  <c r="O9651" i="6"/>
  <c r="O9652" i="6"/>
  <c r="O9653" i="6"/>
  <c r="O9654" i="6"/>
  <c r="O9655" i="6"/>
  <c r="O9656" i="6"/>
  <c r="O9657" i="6"/>
  <c r="O9658" i="6"/>
  <c r="O9659" i="6"/>
  <c r="O9660" i="6"/>
  <c r="O9661" i="6"/>
  <c r="O9662" i="6"/>
  <c r="O9663" i="6"/>
  <c r="O9664" i="6"/>
  <c r="O9665" i="6"/>
  <c r="O9666" i="6"/>
  <c r="O9667" i="6"/>
  <c r="O9668" i="6"/>
  <c r="O9669" i="6"/>
  <c r="O9670" i="6"/>
  <c r="O9671" i="6"/>
  <c r="O9672" i="6"/>
  <c r="O9673" i="6"/>
  <c r="O9674" i="6"/>
  <c r="O9675" i="6"/>
  <c r="O9676" i="6"/>
  <c r="O9677" i="6"/>
  <c r="O9678" i="6"/>
  <c r="O9679" i="6"/>
  <c r="O9680" i="6"/>
  <c r="O9681" i="6"/>
  <c r="O9682" i="6"/>
  <c r="O9683" i="6"/>
  <c r="O9684" i="6"/>
  <c r="O9685" i="6"/>
  <c r="O9686" i="6"/>
  <c r="O9687" i="6"/>
  <c r="O9688" i="6"/>
  <c r="O9689" i="6"/>
  <c r="O9690" i="6"/>
  <c r="O9691" i="6"/>
  <c r="O9692" i="6"/>
  <c r="O9693" i="6"/>
  <c r="O9694" i="6"/>
  <c r="O9695" i="6"/>
  <c r="O9696" i="6"/>
  <c r="O9697" i="6"/>
  <c r="O9698" i="6"/>
  <c r="O9699" i="6"/>
  <c r="O9700" i="6"/>
  <c r="O9701" i="6"/>
  <c r="O9702" i="6"/>
  <c r="O9703" i="6"/>
  <c r="O9704" i="6"/>
  <c r="O9705" i="6"/>
  <c r="O9706" i="6"/>
  <c r="O9707" i="6"/>
  <c r="O9708" i="6"/>
  <c r="O9709" i="6"/>
  <c r="O9710" i="6"/>
  <c r="O9711" i="6"/>
  <c r="O9712" i="6"/>
  <c r="O9713" i="6"/>
  <c r="O9714" i="6"/>
  <c r="O9715" i="6"/>
  <c r="O9716" i="6"/>
  <c r="O9717" i="6"/>
  <c r="O9718" i="6"/>
  <c r="O9719" i="6"/>
  <c r="O9720" i="6"/>
  <c r="O9721" i="6"/>
  <c r="O9722" i="6"/>
  <c r="O9723" i="6"/>
  <c r="O9724" i="6"/>
  <c r="O9725" i="6"/>
  <c r="O9726" i="6"/>
  <c r="O9727" i="6"/>
  <c r="O9728" i="6"/>
  <c r="O9729" i="6"/>
  <c r="O9730" i="6"/>
  <c r="O9731" i="6"/>
  <c r="O9732" i="6"/>
  <c r="O9733" i="6"/>
  <c r="O9734" i="6"/>
  <c r="O9735" i="6"/>
  <c r="O9736" i="6"/>
  <c r="O9737" i="6"/>
  <c r="O9738" i="6"/>
  <c r="O9739" i="6"/>
  <c r="O9740" i="6"/>
  <c r="O9741" i="6"/>
  <c r="O9742" i="6"/>
  <c r="O9743" i="6"/>
  <c r="O9744" i="6"/>
  <c r="O9745" i="6"/>
  <c r="O9746" i="6"/>
  <c r="O9747" i="6"/>
  <c r="O9748" i="6"/>
  <c r="O9749" i="6"/>
  <c r="O9750" i="6"/>
  <c r="O9751" i="6"/>
  <c r="O9752" i="6"/>
  <c r="O9753" i="6"/>
  <c r="O9754" i="6"/>
  <c r="O9755" i="6"/>
  <c r="O9756" i="6"/>
  <c r="O9757" i="6"/>
  <c r="O9758" i="6"/>
  <c r="O9759" i="6"/>
  <c r="O9760" i="6"/>
  <c r="O9761" i="6"/>
  <c r="O9762" i="6"/>
  <c r="O9763" i="6"/>
  <c r="O9764" i="6"/>
  <c r="O9765" i="6"/>
  <c r="O9766" i="6"/>
  <c r="O9767" i="6"/>
  <c r="O9768" i="6"/>
  <c r="O9769" i="6"/>
  <c r="O9770" i="6"/>
  <c r="O9771" i="6"/>
  <c r="O9772" i="6"/>
  <c r="O9773" i="6"/>
  <c r="O9774" i="6"/>
  <c r="O9775" i="6"/>
  <c r="O9776" i="6"/>
  <c r="O9777" i="6"/>
  <c r="O9778" i="6"/>
  <c r="O9779" i="6"/>
  <c r="O9780" i="6"/>
  <c r="O9781" i="6"/>
  <c r="O9782" i="6"/>
  <c r="O9783" i="6"/>
  <c r="O9784" i="6"/>
  <c r="O9785" i="6"/>
  <c r="O9786" i="6"/>
  <c r="O9787" i="6"/>
  <c r="O9788" i="6"/>
  <c r="O9789" i="6"/>
  <c r="O9790" i="6"/>
  <c r="O9791" i="6"/>
  <c r="O9792" i="6"/>
  <c r="O9793" i="6"/>
  <c r="O9794" i="6"/>
  <c r="O9795" i="6"/>
  <c r="O9796" i="6"/>
  <c r="O9797" i="6"/>
  <c r="O9798" i="6"/>
  <c r="O9799" i="6"/>
  <c r="O9800" i="6"/>
  <c r="O9801" i="6"/>
  <c r="O9802" i="6"/>
  <c r="O9803" i="6"/>
  <c r="O9804" i="6"/>
  <c r="O9805" i="6"/>
  <c r="O9806" i="6"/>
  <c r="O9807" i="6"/>
  <c r="O9808" i="6"/>
  <c r="O9809" i="6"/>
  <c r="O9810" i="6"/>
  <c r="O9811" i="6"/>
  <c r="O9812" i="6"/>
  <c r="O9813" i="6"/>
  <c r="O9814" i="6"/>
  <c r="O9815" i="6"/>
  <c r="O9816" i="6"/>
  <c r="O9817" i="6"/>
  <c r="O9818" i="6"/>
  <c r="O9819" i="6"/>
  <c r="O9820" i="6"/>
  <c r="O9821" i="6"/>
  <c r="O9822" i="6"/>
  <c r="O9823" i="6"/>
  <c r="O9824" i="6"/>
  <c r="O9825" i="6"/>
  <c r="O9826" i="6"/>
  <c r="O9827" i="6"/>
  <c r="O9828" i="6"/>
  <c r="O9829" i="6"/>
  <c r="O9830" i="6"/>
  <c r="O9831" i="6"/>
  <c r="O9832" i="6"/>
  <c r="O9833" i="6"/>
  <c r="O9834" i="6"/>
  <c r="O9835" i="6"/>
  <c r="O9836" i="6"/>
  <c r="O9837" i="6"/>
  <c r="O9838" i="6"/>
  <c r="O9839" i="6"/>
  <c r="O9840" i="6"/>
  <c r="O9841" i="6"/>
  <c r="O9842" i="6"/>
  <c r="O9843" i="6"/>
  <c r="O9844" i="6"/>
  <c r="O9845" i="6"/>
  <c r="O9846" i="6"/>
  <c r="O9847" i="6"/>
  <c r="O9848" i="6"/>
  <c r="O9849" i="6"/>
  <c r="O9850" i="6"/>
  <c r="O9851" i="6"/>
  <c r="O9852" i="6"/>
  <c r="O9853" i="6"/>
  <c r="O9854" i="6"/>
  <c r="O9855" i="6"/>
  <c r="O9856" i="6"/>
  <c r="O9857" i="6"/>
  <c r="O9858" i="6"/>
  <c r="O9859" i="6"/>
  <c r="O9860" i="6"/>
  <c r="O9861" i="6"/>
  <c r="O9862" i="6"/>
  <c r="O9863" i="6"/>
  <c r="O9864" i="6"/>
  <c r="O9865" i="6"/>
  <c r="O9866" i="6"/>
  <c r="O9867" i="6"/>
  <c r="O9868" i="6"/>
  <c r="O9869" i="6"/>
  <c r="O9870" i="6"/>
  <c r="O9871" i="6"/>
  <c r="O9872" i="6"/>
  <c r="O9873" i="6"/>
  <c r="O9874" i="6"/>
  <c r="O9875" i="6"/>
  <c r="O9876" i="6"/>
  <c r="O9877" i="6"/>
  <c r="O9878" i="6"/>
  <c r="O9879" i="6"/>
  <c r="O9880" i="6"/>
  <c r="O9881" i="6"/>
  <c r="O9882" i="6"/>
  <c r="O9883" i="6"/>
  <c r="O9884" i="6"/>
  <c r="O9885" i="6"/>
  <c r="O9886" i="6"/>
  <c r="O9887" i="6"/>
  <c r="O9888" i="6"/>
  <c r="O9889" i="6"/>
  <c r="O9890" i="6"/>
  <c r="O9891" i="6"/>
  <c r="O9892" i="6"/>
  <c r="O9893" i="6"/>
  <c r="O9894" i="6"/>
  <c r="O9895" i="6"/>
  <c r="O9896" i="6"/>
  <c r="O9897" i="6"/>
  <c r="O9898" i="6"/>
  <c r="O9899" i="6"/>
  <c r="O9900" i="6"/>
  <c r="O9901" i="6"/>
  <c r="O9902" i="6"/>
  <c r="O9903" i="6"/>
  <c r="O9904" i="6"/>
  <c r="O9905" i="6"/>
  <c r="O9906" i="6"/>
  <c r="O9907" i="6"/>
  <c r="O9908" i="6"/>
  <c r="O9909" i="6"/>
  <c r="O9910" i="6"/>
  <c r="O9911" i="6"/>
  <c r="O9912" i="6"/>
  <c r="O9913" i="6"/>
  <c r="O9914" i="6"/>
  <c r="O9915" i="6"/>
  <c r="O9916" i="6"/>
  <c r="O9917" i="6"/>
  <c r="O9918" i="6"/>
  <c r="O9919" i="6"/>
  <c r="O9920" i="6"/>
  <c r="O9921" i="6"/>
  <c r="O9922" i="6"/>
  <c r="O9923" i="6"/>
  <c r="O9924" i="6"/>
  <c r="O9925" i="6"/>
  <c r="O9926" i="6"/>
  <c r="O9927" i="6"/>
  <c r="O9928" i="6"/>
  <c r="O9929" i="6"/>
  <c r="O9930" i="6"/>
  <c r="O9931" i="6"/>
  <c r="O9932" i="6"/>
  <c r="O9933" i="6"/>
  <c r="O9934" i="6"/>
  <c r="O9935" i="6"/>
  <c r="O9936" i="6"/>
  <c r="O9937" i="6"/>
  <c r="O9938" i="6"/>
  <c r="O9939" i="6"/>
  <c r="O9940" i="6"/>
  <c r="O9941" i="6"/>
  <c r="O9942" i="6"/>
  <c r="O9943" i="6"/>
  <c r="O9944" i="6"/>
  <c r="O9945" i="6"/>
  <c r="O9946" i="6"/>
  <c r="O9947" i="6"/>
  <c r="O9948" i="6"/>
  <c r="O9949" i="6"/>
  <c r="O9950" i="6"/>
  <c r="O9951" i="6"/>
  <c r="O9952" i="6"/>
  <c r="O9953" i="6"/>
  <c r="O9954" i="6"/>
  <c r="O9955" i="6"/>
  <c r="O9956" i="6"/>
  <c r="O9957" i="6"/>
  <c r="O9958" i="6"/>
  <c r="O9959" i="6"/>
  <c r="O9960" i="6"/>
  <c r="O9961" i="6"/>
  <c r="O9962" i="6"/>
  <c r="O9963" i="6"/>
  <c r="O9964" i="6"/>
  <c r="O9965" i="6"/>
  <c r="O9966" i="6"/>
  <c r="O9967" i="6"/>
  <c r="O9968" i="6"/>
  <c r="O9969" i="6"/>
  <c r="O9970" i="6"/>
  <c r="O9971" i="6"/>
  <c r="O9972" i="6"/>
  <c r="O9973" i="6"/>
  <c r="O9974" i="6"/>
  <c r="O9975" i="6"/>
  <c r="O9976" i="6"/>
  <c r="O9977" i="6"/>
  <c r="O9978" i="6"/>
  <c r="O9979" i="6"/>
  <c r="O9980" i="6"/>
  <c r="O9981" i="6"/>
  <c r="O9982" i="6"/>
  <c r="O9983" i="6"/>
  <c r="O9984" i="6"/>
  <c r="O9985" i="6"/>
  <c r="O9986" i="6"/>
  <c r="O9987" i="6"/>
  <c r="O9988" i="6"/>
  <c r="O9989" i="6"/>
  <c r="O9990" i="6"/>
  <c r="O9991" i="6"/>
  <c r="O9992" i="6"/>
  <c r="O9993" i="6"/>
  <c r="O9994" i="6"/>
  <c r="O9995" i="6"/>
  <c r="O9996" i="6"/>
  <c r="O9997" i="6"/>
  <c r="O9998" i="6"/>
  <c r="O9999" i="6"/>
  <c r="O10000" i="6"/>
  <c r="O10001" i="6"/>
  <c r="O10002" i="6"/>
  <c r="O10003" i="6"/>
  <c r="O10004" i="6"/>
  <c r="O10005" i="6"/>
  <c r="O10006" i="6"/>
  <c r="O10007" i="6"/>
  <c r="O10008" i="6"/>
  <c r="O10009" i="6"/>
  <c r="O10010" i="6"/>
  <c r="O10011" i="6"/>
  <c r="O10012" i="6"/>
  <c r="O10013" i="6"/>
  <c r="O10014" i="6"/>
  <c r="O10015" i="6"/>
  <c r="O10016" i="6"/>
  <c r="O10017" i="6"/>
  <c r="O10018" i="6"/>
  <c r="O10019" i="6"/>
  <c r="O10020" i="6"/>
  <c r="O10021" i="6"/>
  <c r="O10022" i="6"/>
  <c r="O10023" i="6"/>
  <c r="O10024" i="6"/>
  <c r="O10025" i="6"/>
  <c r="O10026" i="6"/>
  <c r="O10027" i="6"/>
  <c r="O10028" i="6"/>
  <c r="O10029" i="6"/>
  <c r="O10030" i="6"/>
  <c r="O10031" i="6"/>
  <c r="O10032" i="6"/>
  <c r="O10033" i="6"/>
  <c r="O10034" i="6"/>
  <c r="O10035" i="6"/>
  <c r="O10036" i="6"/>
  <c r="O10037" i="6"/>
  <c r="O10038" i="6"/>
  <c r="O10039" i="6"/>
  <c r="O10040" i="6"/>
  <c r="O10041" i="6"/>
  <c r="O10042" i="6"/>
  <c r="O10043" i="6"/>
  <c r="O10044" i="6"/>
  <c r="O10045" i="6"/>
  <c r="O10046" i="6"/>
  <c r="O10047" i="6"/>
  <c r="O10048" i="6"/>
  <c r="O10049" i="6"/>
  <c r="O10050" i="6"/>
  <c r="O10051" i="6"/>
  <c r="O10052" i="6"/>
  <c r="O10053" i="6"/>
  <c r="O10054" i="6"/>
  <c r="O10055" i="6"/>
  <c r="O10056" i="6"/>
  <c r="O10057" i="6"/>
  <c r="O10058" i="6"/>
  <c r="O10059" i="6"/>
  <c r="O10060" i="6"/>
  <c r="O10061" i="6"/>
  <c r="O10062" i="6"/>
  <c r="O10063" i="6"/>
  <c r="O10064" i="6"/>
  <c r="O10065" i="6"/>
  <c r="O10066" i="6"/>
  <c r="O10067" i="6"/>
  <c r="O10068" i="6"/>
  <c r="O10069" i="6"/>
  <c r="O10070" i="6"/>
  <c r="O10071" i="6"/>
  <c r="O10072" i="6"/>
  <c r="O10073" i="6"/>
  <c r="O10074" i="6"/>
  <c r="O10075" i="6"/>
  <c r="O10076" i="6"/>
  <c r="O10077" i="6"/>
  <c r="O10078" i="6"/>
  <c r="O10079" i="6"/>
  <c r="O10080" i="6"/>
  <c r="O10081" i="6"/>
  <c r="O10082" i="6"/>
  <c r="O10083" i="6"/>
  <c r="O10084" i="6"/>
  <c r="O10085" i="6"/>
  <c r="O10086" i="6"/>
  <c r="O10087" i="6"/>
  <c r="O10088" i="6"/>
  <c r="O10089" i="6"/>
  <c r="O10090" i="6"/>
  <c r="O10091" i="6"/>
  <c r="O10092" i="6"/>
  <c r="O10093" i="6"/>
  <c r="O10094" i="6"/>
  <c r="O10095" i="6"/>
  <c r="O10096" i="6"/>
  <c r="O10097" i="6"/>
  <c r="O10098" i="6"/>
  <c r="O10099" i="6"/>
  <c r="O10100" i="6"/>
  <c r="O10101" i="6"/>
  <c r="O10102" i="6"/>
  <c r="O10103" i="6"/>
  <c r="O10104" i="6"/>
  <c r="O10105" i="6"/>
  <c r="O10106" i="6"/>
  <c r="O10107" i="6"/>
  <c r="O10108" i="6"/>
  <c r="O10109" i="6"/>
  <c r="O10110" i="6"/>
  <c r="O10111" i="6"/>
  <c r="O10112" i="6"/>
  <c r="O10113" i="6"/>
  <c r="O10114" i="6"/>
  <c r="O10115" i="6"/>
  <c r="O10116" i="6"/>
  <c r="O10117" i="6"/>
  <c r="O10118" i="6"/>
  <c r="O10119" i="6"/>
  <c r="O10120" i="6"/>
  <c r="O10121" i="6"/>
  <c r="O10122" i="6"/>
  <c r="O10123" i="6"/>
  <c r="O10124" i="6"/>
  <c r="O10125" i="6"/>
  <c r="O10126" i="6"/>
  <c r="O10127" i="6"/>
  <c r="O10128" i="6"/>
  <c r="O10129" i="6"/>
  <c r="O10130" i="6"/>
  <c r="O10131" i="6"/>
  <c r="O10132" i="6"/>
  <c r="O10133" i="6"/>
  <c r="O10134" i="6"/>
  <c r="O10135" i="6"/>
  <c r="O10136" i="6"/>
  <c r="O10137" i="6"/>
  <c r="O10138" i="6"/>
  <c r="O10139" i="6"/>
  <c r="O10140" i="6"/>
  <c r="O10141" i="6"/>
  <c r="O10142" i="6"/>
  <c r="O10143" i="6"/>
  <c r="O10144" i="6"/>
  <c r="O10145" i="6"/>
  <c r="O10146" i="6"/>
  <c r="O10147" i="6"/>
  <c r="O10148" i="6"/>
  <c r="O10149" i="6"/>
  <c r="O10150" i="6"/>
  <c r="O10151" i="6"/>
  <c r="O10152" i="6"/>
  <c r="O10153" i="6"/>
  <c r="O10154" i="6"/>
  <c r="O10155" i="6"/>
  <c r="O10156" i="6"/>
  <c r="O10157" i="6"/>
  <c r="O10158" i="6"/>
  <c r="O10159" i="6"/>
  <c r="O10160" i="6"/>
  <c r="O10161" i="6"/>
  <c r="O10162" i="6"/>
  <c r="O10163" i="6"/>
  <c r="O10164" i="6"/>
  <c r="O10165" i="6"/>
  <c r="O10166" i="6"/>
  <c r="O10167" i="6"/>
  <c r="O10168" i="6"/>
  <c r="O10169" i="6"/>
  <c r="O10170" i="6"/>
  <c r="O10171" i="6"/>
  <c r="O10172" i="6"/>
  <c r="O10173" i="6"/>
  <c r="O10174" i="6"/>
  <c r="O10175" i="6"/>
  <c r="O10176" i="6"/>
  <c r="O10177" i="6"/>
  <c r="O10178" i="6"/>
  <c r="O10179" i="6"/>
  <c r="O10180" i="6"/>
  <c r="O10181" i="6"/>
  <c r="O10182" i="6"/>
  <c r="O10183" i="6"/>
  <c r="O10184" i="6"/>
  <c r="O10185" i="6"/>
  <c r="O10186" i="6"/>
  <c r="O10187" i="6"/>
  <c r="O10188" i="6"/>
  <c r="O10189" i="6"/>
  <c r="O10190" i="6"/>
  <c r="O10191" i="6"/>
  <c r="O10192" i="6"/>
  <c r="O10193" i="6"/>
  <c r="O10194" i="6"/>
  <c r="O10195" i="6"/>
  <c r="O10196" i="6"/>
  <c r="O10197" i="6"/>
  <c r="O10198" i="6"/>
  <c r="O10199" i="6"/>
  <c r="O10200" i="6"/>
  <c r="O10201" i="6"/>
  <c r="O10202" i="6"/>
  <c r="O10203" i="6"/>
  <c r="O10204" i="6"/>
  <c r="O10205" i="6"/>
  <c r="O10206" i="6"/>
  <c r="O10207" i="6"/>
  <c r="O10208" i="6"/>
  <c r="O10209" i="6"/>
  <c r="O10210" i="6"/>
  <c r="O10211" i="6"/>
  <c r="O10212" i="6"/>
  <c r="O10213" i="6"/>
  <c r="O10214" i="6"/>
  <c r="O10215" i="6"/>
  <c r="O10216" i="6"/>
  <c r="O10217" i="6"/>
  <c r="O10218" i="6"/>
  <c r="O10219" i="6"/>
  <c r="O10220" i="6"/>
  <c r="O10221" i="6"/>
  <c r="O10222" i="6"/>
  <c r="O10223" i="6"/>
  <c r="O10224" i="6"/>
  <c r="O10225" i="6"/>
  <c r="O10226" i="6"/>
  <c r="O10227" i="6"/>
  <c r="O10228" i="6"/>
  <c r="O10229" i="6"/>
  <c r="O10230" i="6"/>
  <c r="O10231" i="6"/>
  <c r="O10232" i="6"/>
  <c r="O10233" i="6"/>
  <c r="O10234" i="6"/>
  <c r="O10235" i="6"/>
  <c r="O10236" i="6"/>
  <c r="O10237" i="6"/>
  <c r="O10238" i="6"/>
  <c r="O10239" i="6"/>
  <c r="O10240" i="6"/>
  <c r="O10241" i="6"/>
  <c r="O10242" i="6"/>
  <c r="O10243" i="6"/>
  <c r="O10244" i="6"/>
  <c r="O10245" i="6"/>
  <c r="O10246" i="6"/>
  <c r="O10247" i="6"/>
  <c r="O10248" i="6"/>
  <c r="O10249" i="6"/>
  <c r="O10250" i="6"/>
  <c r="O10251" i="6"/>
  <c r="O10252" i="6"/>
  <c r="O10253" i="6"/>
  <c r="O10254" i="6"/>
  <c r="O10255" i="6"/>
  <c r="O10256" i="6"/>
  <c r="O10257" i="6"/>
  <c r="O10258" i="6"/>
  <c r="O10259" i="6"/>
  <c r="O10260" i="6"/>
  <c r="O10261" i="6"/>
  <c r="O10262" i="6"/>
  <c r="O10263" i="6"/>
  <c r="O10264" i="6"/>
  <c r="O10265" i="6"/>
  <c r="O10266" i="6"/>
  <c r="O10267" i="6"/>
  <c r="O10268" i="6"/>
  <c r="O10269" i="6"/>
  <c r="O10270" i="6"/>
  <c r="O10271" i="6"/>
  <c r="O10272" i="6"/>
  <c r="O10273" i="6"/>
  <c r="O10274" i="6"/>
  <c r="O10275" i="6"/>
  <c r="O10276" i="6"/>
  <c r="O10277" i="6"/>
  <c r="O10278" i="6"/>
  <c r="O10279" i="6"/>
  <c r="O10280" i="6"/>
  <c r="O10281" i="6"/>
  <c r="O10282" i="6"/>
  <c r="O10283" i="6"/>
  <c r="O10284" i="6"/>
  <c r="O10285" i="6"/>
  <c r="O10286" i="6"/>
  <c r="O10287" i="6"/>
  <c r="O10288" i="6"/>
  <c r="O10289" i="6"/>
  <c r="O10290" i="6"/>
  <c r="O10291" i="6"/>
  <c r="O10292" i="6"/>
  <c r="O10293" i="6"/>
  <c r="O10294" i="6"/>
  <c r="O10295" i="6"/>
  <c r="O10296" i="6"/>
  <c r="O10297" i="6"/>
  <c r="O10298" i="6"/>
  <c r="O10299" i="6"/>
  <c r="O10300" i="6"/>
  <c r="O10301" i="6"/>
  <c r="O10302" i="6"/>
  <c r="O10303" i="6"/>
  <c r="O10304" i="6"/>
  <c r="O10305" i="6"/>
  <c r="O10306" i="6"/>
  <c r="O10307" i="6"/>
  <c r="O10308" i="6"/>
  <c r="O10309" i="6"/>
  <c r="O10310" i="6"/>
  <c r="O10311" i="6"/>
  <c r="O10312" i="6"/>
  <c r="O10313" i="6"/>
  <c r="O10314" i="6"/>
  <c r="O10315" i="6"/>
  <c r="O10316" i="6"/>
  <c r="O10317" i="6"/>
  <c r="O10318" i="6"/>
  <c r="O10319" i="6"/>
  <c r="O10320" i="6"/>
  <c r="O10321" i="6"/>
  <c r="O10322" i="6"/>
  <c r="O10323" i="6"/>
  <c r="O10324" i="6"/>
  <c r="O10325" i="6"/>
  <c r="O10326" i="6"/>
  <c r="O10327" i="6"/>
  <c r="O10328" i="6"/>
  <c r="O10329" i="6"/>
  <c r="O10330" i="6"/>
  <c r="O10331" i="6"/>
  <c r="O10332" i="6"/>
  <c r="O10333" i="6"/>
  <c r="O10334" i="6"/>
  <c r="O10335" i="6"/>
  <c r="O10336" i="6"/>
  <c r="O10337" i="6"/>
  <c r="O10338" i="6"/>
  <c r="O10339" i="6"/>
  <c r="O10340" i="6"/>
  <c r="O10341" i="6"/>
  <c r="O10342" i="6"/>
  <c r="O10343" i="6"/>
  <c r="O10344" i="6"/>
  <c r="O10345" i="6"/>
  <c r="O10346" i="6"/>
  <c r="O10347" i="6"/>
  <c r="O10348" i="6"/>
  <c r="O10349" i="6"/>
  <c r="O10350" i="6"/>
  <c r="O10351" i="6"/>
  <c r="O10352" i="6"/>
  <c r="O10353" i="6"/>
  <c r="O10354" i="6"/>
  <c r="O10355" i="6"/>
  <c r="O10356" i="6"/>
  <c r="O10357" i="6"/>
  <c r="O10358" i="6"/>
  <c r="O10359" i="6"/>
  <c r="O10360" i="6"/>
  <c r="O10361" i="6"/>
  <c r="O10362" i="6"/>
  <c r="O10363" i="6"/>
  <c r="O10364" i="6"/>
  <c r="O10365" i="6"/>
  <c r="O10366" i="6"/>
  <c r="O10367" i="6"/>
  <c r="O10368" i="6"/>
  <c r="O10369" i="6"/>
  <c r="O10370" i="6"/>
  <c r="O10371" i="6"/>
  <c r="O10372" i="6"/>
  <c r="O10373" i="6"/>
  <c r="O10374" i="6"/>
  <c r="O10375" i="6"/>
  <c r="O10376" i="6"/>
  <c r="O10377" i="6"/>
  <c r="O10378" i="6"/>
  <c r="O10379" i="6"/>
  <c r="O10380" i="6"/>
  <c r="O10381" i="6"/>
  <c r="O10382" i="6"/>
  <c r="O10383" i="6"/>
  <c r="O10384" i="6"/>
  <c r="O10385" i="6"/>
  <c r="O10386" i="6"/>
  <c r="O10387" i="6"/>
  <c r="O10388" i="6"/>
  <c r="O10389" i="6"/>
  <c r="O10390" i="6"/>
  <c r="O10391" i="6"/>
  <c r="O10392" i="6"/>
  <c r="O10393" i="6"/>
  <c r="O10394" i="6"/>
  <c r="O10395" i="6"/>
  <c r="O10396" i="6"/>
  <c r="O10397" i="6"/>
  <c r="O10398" i="6"/>
  <c r="O10399" i="6"/>
  <c r="O10400" i="6"/>
  <c r="O10401" i="6"/>
  <c r="O2" i="6"/>
  <c r="P3" i="6"/>
  <c r="P4" i="6"/>
  <c r="P5" i="6"/>
  <c r="P6" i="6"/>
  <c r="P7" i="6"/>
  <c r="P8" i="6"/>
  <c r="P9" i="6"/>
  <c r="P11" i="6"/>
  <c r="P12" i="6"/>
  <c r="P13" i="6"/>
  <c r="P14" i="6"/>
  <c r="P15" i="6"/>
  <c r="P16" i="6"/>
  <c r="P17" i="6"/>
  <c r="P19" i="6"/>
  <c r="P20" i="6"/>
  <c r="P21" i="6"/>
  <c r="P22" i="6"/>
  <c r="P23" i="6"/>
  <c r="P24" i="6"/>
  <c r="P25" i="6"/>
  <c r="P27" i="6"/>
  <c r="P28" i="6"/>
  <c r="P29" i="6"/>
  <c r="P30" i="6"/>
  <c r="P31" i="6"/>
  <c r="P32" i="6"/>
  <c r="P35" i="6"/>
  <c r="P36" i="6"/>
  <c r="P37" i="6"/>
  <c r="P38" i="6"/>
  <c r="P39" i="6"/>
  <c r="P40" i="6"/>
  <c r="P43" i="6"/>
  <c r="P44" i="6"/>
  <c r="P45" i="6"/>
  <c r="P46" i="6"/>
  <c r="P47" i="6"/>
  <c r="P48" i="6"/>
  <c r="P51" i="6"/>
  <c r="P52" i="6"/>
  <c r="P53" i="6"/>
  <c r="P54" i="6"/>
  <c r="P55" i="6"/>
  <c r="P56" i="6"/>
  <c r="P59" i="6"/>
  <c r="P60" i="6"/>
  <c r="P61" i="6"/>
  <c r="P62" i="6"/>
  <c r="P63" i="6"/>
  <c r="P64" i="6"/>
  <c r="P67" i="6"/>
  <c r="P68" i="6"/>
  <c r="P69" i="6"/>
  <c r="P70" i="6"/>
  <c r="P71" i="6"/>
  <c r="P72" i="6"/>
  <c r="P75" i="6"/>
  <c r="P76" i="6"/>
  <c r="P77" i="6"/>
  <c r="P78" i="6"/>
  <c r="P79" i="6"/>
  <c r="P80" i="6"/>
  <c r="P83" i="6"/>
  <c r="P84" i="6"/>
  <c r="P85" i="6"/>
  <c r="P86" i="6"/>
  <c r="P87" i="6"/>
  <c r="P88" i="6"/>
  <c r="P91" i="6"/>
  <c r="P92" i="6"/>
  <c r="P93" i="6"/>
  <c r="P94" i="6"/>
  <c r="P95" i="6"/>
  <c r="P96" i="6"/>
  <c r="P99" i="6"/>
  <c r="P100" i="6"/>
  <c r="P101" i="6"/>
  <c r="P102" i="6"/>
  <c r="P103" i="6"/>
  <c r="P104" i="6"/>
  <c r="P107" i="6"/>
  <c r="P108" i="6"/>
  <c r="P109" i="6"/>
  <c r="P110" i="6"/>
  <c r="P111" i="6"/>
  <c r="P112" i="6"/>
  <c r="P115" i="6"/>
  <c r="P116" i="6"/>
  <c r="P117" i="6"/>
  <c r="P118" i="6"/>
  <c r="P119" i="6"/>
  <c r="P120" i="6"/>
  <c r="P123" i="6"/>
  <c r="P124" i="6"/>
  <c r="P125" i="6"/>
  <c r="P126" i="6"/>
  <c r="P127" i="6"/>
  <c r="P128" i="6"/>
  <c r="P131" i="6"/>
  <c r="P132" i="6"/>
  <c r="P133" i="6"/>
  <c r="P134" i="6"/>
  <c r="P135" i="6"/>
  <c r="P136" i="6"/>
  <c r="P137" i="6"/>
  <c r="P139" i="6"/>
  <c r="P140" i="6"/>
  <c r="P141" i="6"/>
  <c r="P142" i="6"/>
  <c r="P143" i="6"/>
  <c r="P144" i="6"/>
  <c r="P147" i="6"/>
  <c r="P148" i="6"/>
  <c r="P149" i="6"/>
  <c r="P150" i="6"/>
  <c r="P151" i="6"/>
  <c r="P152" i="6"/>
  <c r="P155" i="6"/>
  <c r="P156" i="6"/>
  <c r="P157" i="6"/>
  <c r="P158" i="6"/>
  <c r="P159" i="6"/>
  <c r="P160" i="6"/>
  <c r="P163" i="6"/>
  <c r="P164" i="6"/>
  <c r="P165" i="6"/>
  <c r="P166" i="6"/>
  <c r="P167" i="6"/>
  <c r="P168" i="6"/>
  <c r="P171" i="6"/>
  <c r="P172" i="6"/>
  <c r="P173" i="6"/>
  <c r="P174" i="6"/>
  <c r="P175" i="6"/>
  <c r="P176" i="6"/>
  <c r="P179" i="6"/>
  <c r="P180" i="6"/>
  <c r="P181" i="6"/>
  <c r="P182" i="6"/>
  <c r="P183" i="6"/>
  <c r="P184" i="6"/>
  <c r="P187" i="6"/>
  <c r="P188" i="6"/>
  <c r="P189" i="6"/>
  <c r="P190" i="6"/>
  <c r="P191" i="6"/>
  <c r="P192" i="6"/>
  <c r="P195" i="6"/>
  <c r="P196" i="6"/>
  <c r="P197" i="6"/>
  <c r="P198" i="6"/>
  <c r="P199" i="6"/>
  <c r="P200" i="6"/>
  <c r="P203" i="6"/>
  <c r="P204" i="6"/>
  <c r="P205" i="6"/>
  <c r="P206" i="6"/>
  <c r="P207" i="6"/>
  <c r="P208" i="6"/>
  <c r="P209" i="6"/>
  <c r="P211" i="6"/>
  <c r="P212" i="6"/>
  <c r="P213" i="6"/>
  <c r="P214" i="6"/>
  <c r="P215" i="6"/>
  <c r="P216" i="6"/>
  <c r="P217" i="6"/>
  <c r="P219" i="6"/>
  <c r="P220" i="6"/>
  <c r="P221" i="6"/>
  <c r="P222" i="6"/>
  <c r="P223" i="6"/>
  <c r="P224" i="6"/>
  <c r="P227" i="6"/>
  <c r="P228" i="6"/>
  <c r="P229" i="6"/>
  <c r="P230" i="6"/>
  <c r="P231" i="6"/>
  <c r="P232" i="6"/>
  <c r="P235" i="6"/>
  <c r="P236" i="6"/>
  <c r="P237" i="6"/>
  <c r="P238" i="6"/>
  <c r="P239" i="6"/>
  <c r="P240" i="6"/>
  <c r="P243" i="6"/>
  <c r="P244" i="6"/>
  <c r="P245" i="6"/>
  <c r="P246" i="6"/>
  <c r="P247" i="6"/>
  <c r="P248" i="6"/>
  <c r="P251" i="6"/>
  <c r="P252" i="6"/>
  <c r="P253" i="6"/>
  <c r="P254" i="6"/>
  <c r="P255" i="6"/>
  <c r="P256" i="6"/>
  <c r="P259" i="6"/>
  <c r="P260" i="6"/>
  <c r="P261" i="6"/>
  <c r="P262" i="6"/>
  <c r="P263" i="6"/>
  <c r="P264" i="6"/>
  <c r="P267" i="6"/>
  <c r="P268" i="6"/>
  <c r="P269" i="6"/>
  <c r="P270" i="6"/>
  <c r="P271" i="6"/>
  <c r="P272" i="6"/>
  <c r="P275" i="6"/>
  <c r="P276" i="6"/>
  <c r="P277" i="6"/>
  <c r="P278" i="6"/>
  <c r="P279" i="6"/>
  <c r="P280" i="6"/>
  <c r="P283" i="6"/>
  <c r="P284" i="6"/>
  <c r="P285" i="6"/>
  <c r="P286" i="6"/>
  <c r="P287" i="6"/>
  <c r="P288" i="6"/>
  <c r="P291" i="6"/>
  <c r="P292" i="6"/>
  <c r="P293" i="6"/>
  <c r="P294" i="6"/>
  <c r="P295" i="6"/>
  <c r="P296" i="6"/>
  <c r="P299" i="6"/>
  <c r="P300" i="6"/>
  <c r="P301" i="6"/>
  <c r="P302" i="6"/>
  <c r="P303" i="6"/>
  <c r="P304" i="6"/>
  <c r="P307" i="6"/>
  <c r="P308" i="6"/>
  <c r="P309" i="6"/>
  <c r="P310" i="6"/>
  <c r="P311" i="6"/>
  <c r="P312" i="6"/>
  <c r="P315" i="6"/>
  <c r="P316" i="6"/>
  <c r="P317" i="6"/>
  <c r="P318" i="6"/>
  <c r="P319" i="6"/>
  <c r="P320" i="6"/>
  <c r="P323" i="6"/>
  <c r="P324" i="6"/>
  <c r="P325" i="6"/>
  <c r="P326" i="6"/>
  <c r="P327" i="6"/>
  <c r="P328" i="6"/>
  <c r="P329" i="6"/>
  <c r="P331" i="6"/>
  <c r="P332" i="6"/>
  <c r="P333" i="6"/>
  <c r="P334" i="6"/>
  <c r="P335" i="6"/>
  <c r="P336" i="6"/>
  <c r="P337" i="6"/>
  <c r="P339" i="6"/>
  <c r="P340" i="6"/>
  <c r="P341" i="6"/>
  <c r="P342" i="6"/>
  <c r="P343" i="6"/>
  <c r="P344" i="6"/>
  <c r="P347" i="6"/>
  <c r="P348" i="6"/>
  <c r="P349" i="6"/>
  <c r="P350" i="6"/>
  <c r="P351" i="6"/>
  <c r="P352" i="6"/>
  <c r="P355" i="6"/>
  <c r="P356" i="6"/>
  <c r="P357" i="6"/>
  <c r="P358" i="6"/>
  <c r="P359" i="6"/>
  <c r="P360" i="6"/>
  <c r="P363" i="6"/>
  <c r="P364" i="6"/>
  <c r="P365" i="6"/>
  <c r="P366" i="6"/>
  <c r="P367" i="6"/>
  <c r="P368" i="6"/>
  <c r="P371" i="6"/>
  <c r="P372" i="6"/>
  <c r="P373" i="6"/>
  <c r="P374" i="6"/>
  <c r="P375" i="6"/>
  <c r="P376" i="6"/>
  <c r="P379" i="6"/>
  <c r="P380" i="6"/>
  <c r="P381" i="6"/>
  <c r="P382" i="6"/>
  <c r="P383" i="6"/>
  <c r="P384" i="6"/>
  <c r="P387" i="6"/>
  <c r="P388" i="6"/>
  <c r="P389" i="6"/>
  <c r="P390" i="6"/>
  <c r="P391" i="6"/>
  <c r="P392" i="6"/>
  <c r="P395" i="6"/>
  <c r="P396" i="6"/>
  <c r="P397" i="6"/>
  <c r="P398" i="6"/>
  <c r="P399" i="6"/>
  <c r="P400" i="6"/>
  <c r="P403" i="6"/>
  <c r="P404" i="6"/>
  <c r="P405" i="6"/>
  <c r="P406" i="6"/>
  <c r="P407" i="6"/>
  <c r="P408" i="6"/>
  <c r="P409" i="6"/>
  <c r="P411" i="6"/>
  <c r="P412" i="6"/>
  <c r="P413" i="6"/>
  <c r="P414" i="6"/>
  <c r="P415" i="6"/>
  <c r="P416" i="6"/>
  <c r="P419" i="6"/>
  <c r="P420" i="6"/>
  <c r="P421" i="6"/>
  <c r="P422" i="6"/>
  <c r="P423" i="6"/>
  <c r="P424" i="6"/>
  <c r="P427" i="6"/>
  <c r="P428" i="6"/>
  <c r="P429" i="6"/>
  <c r="P430" i="6"/>
  <c r="P431" i="6"/>
  <c r="P432" i="6"/>
  <c r="P435" i="6"/>
  <c r="P436" i="6"/>
  <c r="P437" i="6"/>
  <c r="P438" i="6"/>
  <c r="P439" i="6"/>
  <c r="P440" i="6"/>
  <c r="P443" i="6"/>
  <c r="P444" i="6"/>
  <c r="P445" i="6"/>
  <c r="P446" i="6"/>
  <c r="P447" i="6"/>
  <c r="P448" i="6"/>
  <c r="P451" i="6"/>
  <c r="P452" i="6"/>
  <c r="P453" i="6"/>
  <c r="P454" i="6"/>
  <c r="P455" i="6"/>
  <c r="P456" i="6"/>
  <c r="P459" i="6"/>
  <c r="P460" i="6"/>
  <c r="P461" i="6"/>
  <c r="P462" i="6"/>
  <c r="P463" i="6"/>
  <c r="P464" i="6"/>
  <c r="P467" i="6"/>
  <c r="P468" i="6"/>
  <c r="P469" i="6"/>
  <c r="P470" i="6"/>
  <c r="P471" i="6"/>
  <c r="P472" i="6"/>
  <c r="P475" i="6"/>
  <c r="P476" i="6"/>
  <c r="P477" i="6"/>
  <c r="P478" i="6"/>
  <c r="P479" i="6"/>
  <c r="P480" i="6"/>
  <c r="P483" i="6"/>
  <c r="P484" i="6"/>
  <c r="P485" i="6"/>
  <c r="P486" i="6"/>
  <c r="P487" i="6"/>
  <c r="P488" i="6"/>
  <c r="P491" i="6"/>
  <c r="P492" i="6"/>
  <c r="P493" i="6"/>
  <c r="P494" i="6"/>
  <c r="P495" i="6"/>
  <c r="P496" i="6"/>
  <c r="P499" i="6"/>
  <c r="P500" i="6"/>
  <c r="P501" i="6"/>
  <c r="P502" i="6"/>
  <c r="P503" i="6"/>
  <c r="P504" i="6"/>
  <c r="P507" i="6"/>
  <c r="P508" i="6"/>
  <c r="P509" i="6"/>
  <c r="P510" i="6"/>
  <c r="P511" i="6"/>
  <c r="P512" i="6"/>
  <c r="P515" i="6"/>
  <c r="P516" i="6"/>
  <c r="P517" i="6"/>
  <c r="P518" i="6"/>
  <c r="P519" i="6"/>
  <c r="P520" i="6"/>
  <c r="P523" i="6"/>
  <c r="P524" i="6"/>
  <c r="P525" i="6"/>
  <c r="P526" i="6"/>
  <c r="P527" i="6"/>
  <c r="P528" i="6"/>
  <c r="P529" i="6"/>
  <c r="P531" i="6"/>
  <c r="P532" i="6"/>
  <c r="P533" i="6"/>
  <c r="P534" i="6"/>
  <c r="P535" i="6"/>
  <c r="P536" i="6"/>
  <c r="P537" i="6"/>
  <c r="P539" i="6"/>
  <c r="P540" i="6"/>
  <c r="P541" i="6"/>
  <c r="P542" i="6"/>
  <c r="P543" i="6"/>
  <c r="P544" i="6"/>
  <c r="P547" i="6"/>
  <c r="P548" i="6"/>
  <c r="P549" i="6"/>
  <c r="P550" i="6"/>
  <c r="P551" i="6"/>
  <c r="P552" i="6"/>
  <c r="P555" i="6"/>
  <c r="P556" i="6"/>
  <c r="P557" i="6"/>
  <c r="P558" i="6"/>
  <c r="P559" i="6"/>
  <c r="P560" i="6"/>
  <c r="P563" i="6"/>
  <c r="P564" i="6"/>
  <c r="P565" i="6"/>
  <c r="P566" i="6"/>
  <c r="P567" i="6"/>
  <c r="P568" i="6"/>
  <c r="P571" i="6"/>
  <c r="P572" i="6"/>
  <c r="P573" i="6"/>
  <c r="P574" i="6"/>
  <c r="P575" i="6"/>
  <c r="P576" i="6"/>
  <c r="P579" i="6"/>
  <c r="P580" i="6"/>
  <c r="P581" i="6"/>
  <c r="P582" i="6"/>
  <c r="P583" i="6"/>
  <c r="P584" i="6"/>
  <c r="P587" i="6"/>
  <c r="P588" i="6"/>
  <c r="P589" i="6"/>
  <c r="P590" i="6"/>
  <c r="P591" i="6"/>
  <c r="P592" i="6"/>
  <c r="P595" i="6"/>
  <c r="P596" i="6"/>
  <c r="P597" i="6"/>
  <c r="P598" i="6"/>
  <c r="P599" i="6"/>
  <c r="P600" i="6"/>
  <c r="P603" i="6"/>
  <c r="P604" i="6"/>
  <c r="P605" i="6"/>
  <c r="P606" i="6"/>
  <c r="P607" i="6"/>
  <c r="P608" i="6"/>
  <c r="P609" i="6"/>
  <c r="P611" i="6"/>
  <c r="P612" i="6"/>
  <c r="P613" i="6"/>
  <c r="P614" i="6"/>
  <c r="P615" i="6"/>
  <c r="P616" i="6"/>
  <c r="P617" i="6"/>
  <c r="P619" i="6"/>
  <c r="P620" i="6"/>
  <c r="P621" i="6"/>
  <c r="P622" i="6"/>
  <c r="P623" i="6"/>
  <c r="P624" i="6"/>
  <c r="P627" i="6"/>
  <c r="P628" i="6"/>
  <c r="P629" i="6"/>
  <c r="P630" i="6"/>
  <c r="P631" i="6"/>
  <c r="P632" i="6"/>
  <c r="P635" i="6"/>
  <c r="P636" i="6"/>
  <c r="P637" i="6"/>
  <c r="P638" i="6"/>
  <c r="P639" i="6"/>
  <c r="P640" i="6"/>
  <c r="P643" i="6"/>
  <c r="P644" i="6"/>
  <c r="P645" i="6"/>
  <c r="P646" i="6"/>
  <c r="P647" i="6"/>
  <c r="P648" i="6"/>
  <c r="P649" i="6"/>
  <c r="P651" i="6"/>
  <c r="P652" i="6"/>
  <c r="P653" i="6"/>
  <c r="P654" i="6"/>
  <c r="P655" i="6"/>
  <c r="P656" i="6"/>
  <c r="P657" i="6"/>
  <c r="P659" i="6"/>
  <c r="P660" i="6"/>
  <c r="P661" i="6"/>
  <c r="P662" i="6"/>
  <c r="P663" i="6"/>
  <c r="P664" i="6"/>
  <c r="P665" i="6"/>
  <c r="P667" i="6"/>
  <c r="P668" i="6"/>
  <c r="P669" i="6"/>
  <c r="P670" i="6"/>
  <c r="P671" i="6"/>
  <c r="P672" i="6"/>
  <c r="P675" i="6"/>
  <c r="P676" i="6"/>
  <c r="P677" i="6"/>
  <c r="P678" i="6"/>
  <c r="P679" i="6"/>
  <c r="P680" i="6"/>
  <c r="P683" i="6"/>
  <c r="P684" i="6"/>
  <c r="P685" i="6"/>
  <c r="P686" i="6"/>
  <c r="P687" i="6"/>
  <c r="P688" i="6"/>
  <c r="P690" i="6"/>
  <c r="P691" i="6"/>
  <c r="P692" i="6"/>
  <c r="P693" i="6"/>
  <c r="P694" i="6"/>
  <c r="P695" i="6"/>
  <c r="P696" i="6"/>
  <c r="P698" i="6"/>
  <c r="P699" i="6"/>
  <c r="P700" i="6"/>
  <c r="P701" i="6"/>
  <c r="P702" i="6"/>
  <c r="P703" i="6"/>
  <c r="P704" i="6"/>
  <c r="P706" i="6"/>
  <c r="P707" i="6"/>
  <c r="P708" i="6"/>
  <c r="P709" i="6"/>
  <c r="P710" i="6"/>
  <c r="P711" i="6"/>
  <c r="P712" i="6"/>
  <c r="P714" i="6"/>
  <c r="P715" i="6"/>
  <c r="P716" i="6"/>
  <c r="P717" i="6"/>
  <c r="P718" i="6"/>
  <c r="P719" i="6"/>
  <c r="P720" i="6"/>
  <c r="P722" i="6"/>
  <c r="P723" i="6"/>
  <c r="P724" i="6"/>
  <c r="P725" i="6"/>
  <c r="P726" i="6"/>
  <c r="P727" i="6"/>
  <c r="P728" i="6"/>
  <c r="P730" i="6"/>
  <c r="P731" i="6"/>
  <c r="P732" i="6"/>
  <c r="P733" i="6"/>
  <c r="P734" i="6"/>
  <c r="P735" i="6"/>
  <c r="P736" i="6"/>
  <c r="P738" i="6"/>
  <c r="P739" i="6"/>
  <c r="P740" i="6"/>
  <c r="P741" i="6"/>
  <c r="P742" i="6"/>
  <c r="P743" i="6"/>
  <c r="P744" i="6"/>
  <c r="P746" i="6"/>
  <c r="P747" i="6"/>
  <c r="P748" i="6"/>
  <c r="P749" i="6"/>
  <c r="P750" i="6"/>
  <c r="P751" i="6"/>
  <c r="P752" i="6"/>
  <c r="P754" i="6"/>
  <c r="P755" i="6"/>
  <c r="P756" i="6"/>
  <c r="P757" i="6"/>
  <c r="P758" i="6"/>
  <c r="P759" i="6"/>
  <c r="P760" i="6"/>
  <c r="P762" i="6"/>
  <c r="P763" i="6"/>
  <c r="P764" i="6"/>
  <c r="P765" i="6"/>
  <c r="P766" i="6"/>
  <c r="P767" i="6"/>
  <c r="P768" i="6"/>
  <c r="P770" i="6"/>
  <c r="P771" i="6"/>
  <c r="P772" i="6"/>
  <c r="P773" i="6"/>
  <c r="P774" i="6"/>
  <c r="P775" i="6"/>
  <c r="P776" i="6"/>
  <c r="P778" i="6"/>
  <c r="P779" i="6"/>
  <c r="P780" i="6"/>
  <c r="P781" i="6"/>
  <c r="P782" i="6"/>
  <c r="P783" i="6"/>
  <c r="P784" i="6"/>
  <c r="P786" i="6"/>
  <c r="P787" i="6"/>
  <c r="P788" i="6"/>
  <c r="P789" i="6"/>
  <c r="P790" i="6"/>
  <c r="P791" i="6"/>
  <c r="P792" i="6"/>
  <c r="P794" i="6"/>
  <c r="P795" i="6"/>
  <c r="P796" i="6"/>
  <c r="P797" i="6"/>
  <c r="P798" i="6"/>
  <c r="P799" i="6"/>
  <c r="P800" i="6"/>
  <c r="P802" i="6"/>
  <c r="P803" i="6"/>
  <c r="P804" i="6"/>
  <c r="P805" i="6"/>
  <c r="P806" i="6"/>
  <c r="P807" i="6"/>
  <c r="P808" i="6"/>
  <c r="P810" i="6"/>
  <c r="P811" i="6"/>
  <c r="P812" i="6"/>
  <c r="P813" i="6"/>
  <c r="P814" i="6"/>
  <c r="P815" i="6"/>
  <c r="P816" i="6"/>
  <c r="P818" i="6"/>
  <c r="P819" i="6"/>
  <c r="P820" i="6"/>
  <c r="P821" i="6"/>
  <c r="P822" i="6"/>
  <c r="P823" i="6"/>
  <c r="P824" i="6"/>
  <c r="P826" i="6"/>
  <c r="P827" i="6"/>
  <c r="P828" i="6"/>
  <c r="P829" i="6"/>
  <c r="P830" i="6"/>
  <c r="P831" i="6"/>
  <c r="P832" i="6"/>
  <c r="P834" i="6"/>
  <c r="P835" i="6"/>
  <c r="P836" i="6"/>
  <c r="P837" i="6"/>
  <c r="P838" i="6"/>
  <c r="P839" i="6"/>
  <c r="P840" i="6"/>
  <c r="P842" i="6"/>
  <c r="P843" i="6"/>
  <c r="P844" i="6"/>
  <c r="P845" i="6"/>
  <c r="P846" i="6"/>
  <c r="P847" i="6"/>
  <c r="P848" i="6"/>
  <c r="P850" i="6"/>
  <c r="P851" i="6"/>
  <c r="P852" i="6"/>
  <c r="P853" i="6"/>
  <c r="P854" i="6"/>
  <c r="P855" i="6"/>
  <c r="P856" i="6"/>
  <c r="P858" i="6"/>
  <c r="P859" i="6"/>
  <c r="P860" i="6"/>
  <c r="P861" i="6"/>
  <c r="P862" i="6"/>
  <c r="P863" i="6"/>
  <c r="P864" i="6"/>
  <c r="P866" i="6"/>
  <c r="P867" i="6"/>
  <c r="P868" i="6"/>
  <c r="P869" i="6"/>
  <c r="P870" i="6"/>
  <c r="P871" i="6"/>
  <c r="P872" i="6"/>
  <c r="P874" i="6"/>
  <c r="P875" i="6"/>
  <c r="P876" i="6"/>
  <c r="P877" i="6"/>
  <c r="P878" i="6"/>
  <c r="P879" i="6"/>
  <c r="P880" i="6"/>
  <c r="P882" i="6"/>
  <c r="P883" i="6"/>
  <c r="P884" i="6"/>
  <c r="P885" i="6"/>
  <c r="P886" i="6"/>
  <c r="P887" i="6"/>
  <c r="P888" i="6"/>
  <c r="P890" i="6"/>
  <c r="P891" i="6"/>
  <c r="P892" i="6"/>
  <c r="P893" i="6"/>
  <c r="P894" i="6"/>
  <c r="P895" i="6"/>
  <c r="P896" i="6"/>
  <c r="P898" i="6"/>
  <c r="P899" i="6"/>
  <c r="P900" i="6"/>
  <c r="P901" i="6"/>
  <c r="P902" i="6"/>
  <c r="P903" i="6"/>
  <c r="P904" i="6"/>
  <c r="P906" i="6"/>
  <c r="P907" i="6"/>
  <c r="P908" i="6"/>
  <c r="P909" i="6"/>
  <c r="P910" i="6"/>
  <c r="P911" i="6"/>
  <c r="P912" i="6"/>
  <c r="P914" i="6"/>
  <c r="P915" i="6"/>
  <c r="P916" i="6"/>
  <c r="P917" i="6"/>
  <c r="P918" i="6"/>
  <c r="P919" i="6"/>
  <c r="P920" i="6"/>
  <c r="P922" i="6"/>
  <c r="P923" i="6"/>
  <c r="P924" i="6"/>
  <c r="P925" i="6"/>
  <c r="P926" i="6"/>
  <c r="P927" i="6"/>
  <c r="P928" i="6"/>
  <c r="P930" i="6"/>
  <c r="P931" i="6"/>
  <c r="P932" i="6"/>
  <c r="P933" i="6"/>
  <c r="P934" i="6"/>
  <c r="P935" i="6"/>
  <c r="P936" i="6"/>
  <c r="P938" i="6"/>
  <c r="P939" i="6"/>
  <c r="P940" i="6"/>
  <c r="P941" i="6"/>
  <c r="P942" i="6"/>
  <c r="P943" i="6"/>
  <c r="P944" i="6"/>
  <c r="P946" i="6"/>
  <c r="P947" i="6"/>
  <c r="P948" i="6"/>
  <c r="P949" i="6"/>
  <c r="P950" i="6"/>
  <c r="P951" i="6"/>
  <c r="P952" i="6"/>
  <c r="P954" i="6"/>
  <c r="P955" i="6"/>
  <c r="P956" i="6"/>
  <c r="P957" i="6"/>
  <c r="P958" i="6"/>
  <c r="P959" i="6"/>
  <c r="P960" i="6"/>
  <c r="P962" i="6"/>
  <c r="P963" i="6"/>
  <c r="P964" i="6"/>
  <c r="P965" i="6"/>
  <c r="P966" i="6"/>
  <c r="P967" i="6"/>
  <c r="P968" i="6"/>
  <c r="P970" i="6"/>
  <c r="P971" i="6"/>
  <c r="P972" i="6"/>
  <c r="P973" i="6"/>
  <c r="P974" i="6"/>
  <c r="P975" i="6"/>
  <c r="P976" i="6"/>
  <c r="P978" i="6"/>
  <c r="P979" i="6"/>
  <c r="P980" i="6"/>
  <c r="P981" i="6"/>
  <c r="P982" i="6"/>
  <c r="P983" i="6"/>
  <c r="P984" i="6"/>
  <c r="P986" i="6"/>
  <c r="P987" i="6"/>
  <c r="P988" i="6"/>
  <c r="P989" i="6"/>
  <c r="P990" i="6"/>
  <c r="P991" i="6"/>
  <c r="P992" i="6"/>
  <c r="P994" i="6"/>
  <c r="P995" i="6"/>
  <c r="P996" i="6"/>
  <c r="P997" i="6"/>
  <c r="P998" i="6"/>
  <c r="P999" i="6"/>
  <c r="P1000" i="6"/>
  <c r="P1002" i="6"/>
  <c r="P1003" i="6"/>
  <c r="P1004" i="6"/>
  <c r="P1005" i="6"/>
  <c r="P1006" i="6"/>
  <c r="P1007" i="6"/>
  <c r="P1008" i="6"/>
  <c r="P1010" i="6"/>
  <c r="P1011" i="6"/>
  <c r="P1012" i="6"/>
  <c r="P1013" i="6"/>
  <c r="P1014" i="6"/>
  <c r="P1015" i="6"/>
  <c r="P1016" i="6"/>
  <c r="P1018" i="6"/>
  <c r="P1019" i="6"/>
  <c r="P1020" i="6"/>
  <c r="P1021" i="6"/>
  <c r="P1022" i="6"/>
  <c r="P1023" i="6"/>
  <c r="P1024" i="6"/>
  <c r="P1026" i="6"/>
  <c r="P1027" i="6"/>
  <c r="P1028" i="6"/>
  <c r="P1029" i="6"/>
  <c r="P1030" i="6"/>
  <c r="P1031" i="6"/>
  <c r="P1032" i="6"/>
  <c r="P1034" i="6"/>
  <c r="P1035" i="6"/>
  <c r="P1036" i="6"/>
  <c r="P1037" i="6"/>
  <c r="P1038" i="6"/>
  <c r="P1039" i="6"/>
  <c r="P1040" i="6"/>
  <c r="P1042" i="6"/>
  <c r="P1043" i="6"/>
  <c r="P1044" i="6"/>
  <c r="P1045" i="6"/>
  <c r="P1046" i="6"/>
  <c r="P1047" i="6"/>
  <c r="P1048" i="6"/>
  <c r="P1050" i="6"/>
  <c r="P1051" i="6"/>
  <c r="P1052" i="6"/>
  <c r="P1053" i="6"/>
  <c r="P1054" i="6"/>
  <c r="P1055" i="6"/>
  <c r="P1056" i="6"/>
  <c r="P1058" i="6"/>
  <c r="P1059" i="6"/>
  <c r="P1060" i="6"/>
  <c r="P1061" i="6"/>
  <c r="P1062" i="6"/>
  <c r="P1063" i="6"/>
  <c r="P1064" i="6"/>
  <c r="P1066" i="6"/>
  <c r="P1067" i="6"/>
  <c r="P1068" i="6"/>
  <c r="P1069" i="6"/>
  <c r="P1070" i="6"/>
  <c r="P1071" i="6"/>
  <c r="P1072" i="6"/>
  <c r="P1074" i="6"/>
  <c r="P1075" i="6"/>
  <c r="P1076" i="6"/>
  <c r="P1077" i="6"/>
  <c r="P1078" i="6"/>
  <c r="P1079" i="6"/>
  <c r="P1080" i="6"/>
  <c r="P1082" i="6"/>
  <c r="P1083" i="6"/>
  <c r="P1084" i="6"/>
  <c r="P1085" i="6"/>
  <c r="P1086" i="6"/>
  <c r="P1087" i="6"/>
  <c r="P1088" i="6"/>
  <c r="P1090" i="6"/>
  <c r="P1091" i="6"/>
  <c r="P1092" i="6"/>
  <c r="P1093" i="6"/>
  <c r="P1094" i="6"/>
  <c r="P1095" i="6"/>
  <c r="P1096" i="6"/>
  <c r="P1098" i="6"/>
  <c r="P1099" i="6"/>
  <c r="P1100" i="6"/>
  <c r="P1101" i="6"/>
  <c r="P1102" i="6"/>
  <c r="P1103" i="6"/>
  <c r="P1104" i="6"/>
  <c r="P1106" i="6"/>
  <c r="P1107" i="6"/>
  <c r="P1108" i="6"/>
  <c r="P1109" i="6"/>
  <c r="P1110" i="6"/>
  <c r="P1111" i="6"/>
  <c r="P1112" i="6"/>
  <c r="P1114" i="6"/>
  <c r="P1115" i="6"/>
  <c r="P1116" i="6"/>
  <c r="P1117" i="6"/>
  <c r="P1118" i="6"/>
  <c r="P1119" i="6"/>
  <c r="P1120" i="6"/>
  <c r="P1122" i="6"/>
  <c r="P1123" i="6"/>
  <c r="P1124" i="6"/>
  <c r="P1125" i="6"/>
  <c r="P1126" i="6"/>
  <c r="P1127" i="6"/>
  <c r="P1128" i="6"/>
  <c r="P1130" i="6"/>
  <c r="P1131" i="6"/>
  <c r="P1132" i="6"/>
  <c r="P1133" i="6"/>
  <c r="P1134" i="6"/>
  <c r="P1135" i="6"/>
  <c r="P1136" i="6"/>
  <c r="P1138" i="6"/>
  <c r="P1139" i="6"/>
  <c r="P1140" i="6"/>
  <c r="P1141" i="6"/>
  <c r="P1142" i="6"/>
  <c r="P1143" i="6"/>
  <c r="P1144" i="6"/>
  <c r="P1146" i="6"/>
  <c r="P1147" i="6"/>
  <c r="P1148" i="6"/>
  <c r="P1149" i="6"/>
  <c r="P1150" i="6"/>
  <c r="P1151" i="6"/>
  <c r="P1152" i="6"/>
  <c r="P1154" i="6"/>
  <c r="P1155" i="6"/>
  <c r="P1156" i="6"/>
  <c r="P1157" i="6"/>
  <c r="P1158" i="6"/>
  <c r="P1159" i="6"/>
  <c r="P1160" i="6"/>
  <c r="P1162" i="6"/>
  <c r="P1163" i="6"/>
  <c r="P1164" i="6"/>
  <c r="P1165" i="6"/>
  <c r="P1166" i="6"/>
  <c r="P1167" i="6"/>
  <c r="P1168" i="6"/>
  <c r="P1171" i="6"/>
  <c r="P1172" i="6"/>
  <c r="P1173" i="6"/>
  <c r="P1174" i="6"/>
  <c r="P1175" i="6"/>
  <c r="P1176" i="6"/>
  <c r="P1179" i="6"/>
  <c r="P1180" i="6"/>
  <c r="P1181" i="6"/>
  <c r="P1182" i="6"/>
  <c r="P1183" i="6"/>
  <c r="P1184" i="6"/>
  <c r="P1187" i="6"/>
  <c r="P1188" i="6"/>
  <c r="P1189" i="6"/>
  <c r="P1190" i="6"/>
  <c r="P1191" i="6"/>
  <c r="P1192" i="6"/>
  <c r="P1195" i="6"/>
  <c r="P1196" i="6"/>
  <c r="P1197" i="6"/>
  <c r="P1198" i="6"/>
  <c r="P1199" i="6"/>
  <c r="P1200" i="6"/>
  <c r="P1203" i="6"/>
  <c r="P1204" i="6"/>
  <c r="P1205" i="6"/>
  <c r="P1206" i="6"/>
  <c r="P1207" i="6"/>
  <c r="P1208" i="6"/>
  <c r="P1211" i="6"/>
  <c r="P1212" i="6"/>
  <c r="P1213" i="6"/>
  <c r="P1214" i="6"/>
  <c r="P1215" i="6"/>
  <c r="P1216" i="6"/>
  <c r="P1219" i="6"/>
  <c r="P1220" i="6"/>
  <c r="P1221" i="6"/>
  <c r="P1222" i="6"/>
  <c r="P1223" i="6"/>
  <c r="P1224" i="6"/>
  <c r="P1227" i="6"/>
  <c r="P1228" i="6"/>
  <c r="P1229" i="6"/>
  <c r="P1230" i="6"/>
  <c r="P1231" i="6"/>
  <c r="P1232" i="6"/>
  <c r="P1235" i="6"/>
  <c r="P1236" i="6"/>
  <c r="P1237" i="6"/>
  <c r="P1238" i="6"/>
  <c r="P1239" i="6"/>
  <c r="P1240" i="6"/>
  <c r="P1243" i="6"/>
  <c r="P1244" i="6"/>
  <c r="P1245" i="6"/>
  <c r="P1246" i="6"/>
  <c r="P1247" i="6"/>
  <c r="P1248" i="6"/>
  <c r="P1251" i="6"/>
  <c r="P1252" i="6"/>
  <c r="P1253" i="6"/>
  <c r="P1254" i="6"/>
  <c r="P1255" i="6"/>
  <c r="P1256" i="6"/>
  <c r="P1259" i="6"/>
  <c r="P1260" i="6"/>
  <c r="P1261" i="6"/>
  <c r="P1262" i="6"/>
  <c r="P1263" i="6"/>
  <c r="P1264" i="6"/>
  <c r="P1267" i="6"/>
  <c r="P1268" i="6"/>
  <c r="P1269" i="6"/>
  <c r="P1270" i="6"/>
  <c r="P1271" i="6"/>
  <c r="P1272" i="6"/>
  <c r="P1275" i="6"/>
  <c r="P1276" i="6"/>
  <c r="P1277" i="6"/>
  <c r="P1278" i="6"/>
  <c r="P1279" i="6"/>
  <c r="P1280" i="6"/>
  <c r="P1283" i="6"/>
  <c r="P1284" i="6"/>
  <c r="P1285" i="6"/>
  <c r="P1286" i="6"/>
  <c r="P1287" i="6"/>
  <c r="P1288" i="6"/>
  <c r="P1291" i="6"/>
  <c r="P1292" i="6"/>
  <c r="P1293" i="6"/>
  <c r="P1294" i="6"/>
  <c r="P1295" i="6"/>
  <c r="P1296" i="6"/>
  <c r="P1299" i="6"/>
  <c r="P1300" i="6"/>
  <c r="P1301" i="6"/>
  <c r="P1302" i="6"/>
  <c r="P1303" i="6"/>
  <c r="P1304" i="6"/>
  <c r="P1305" i="6"/>
  <c r="P1307" i="6"/>
  <c r="P1308" i="6"/>
  <c r="P1309" i="6"/>
  <c r="P1310" i="6"/>
  <c r="P1311" i="6"/>
  <c r="P1312" i="6"/>
  <c r="P1313" i="6"/>
  <c r="P1315" i="6"/>
  <c r="P1316" i="6"/>
  <c r="P1317" i="6"/>
  <c r="P1318" i="6"/>
  <c r="P1319" i="6"/>
  <c r="P1320" i="6"/>
  <c r="P1321" i="6"/>
  <c r="P1323" i="6"/>
  <c r="P1324" i="6"/>
  <c r="P1325" i="6"/>
  <c r="P1326" i="6"/>
  <c r="P1327" i="6"/>
  <c r="P1328" i="6"/>
  <c r="P1329" i="6"/>
  <c r="P1331" i="6"/>
  <c r="P1332" i="6"/>
  <c r="P1333" i="6"/>
  <c r="P1334" i="6"/>
  <c r="P1335" i="6"/>
  <c r="P1336" i="6"/>
  <c r="P1337" i="6"/>
  <c r="P1339" i="6"/>
  <c r="P1340" i="6"/>
  <c r="P1341" i="6"/>
  <c r="P1342" i="6"/>
  <c r="P1343" i="6"/>
  <c r="P1344" i="6"/>
  <c r="P1347" i="6"/>
  <c r="P1348" i="6"/>
  <c r="P1349" i="6"/>
  <c r="P1350" i="6"/>
  <c r="P1351" i="6"/>
  <c r="P1352" i="6"/>
  <c r="P1355" i="6"/>
  <c r="P1356" i="6"/>
  <c r="P1357" i="6"/>
  <c r="P1358" i="6"/>
  <c r="P1359" i="6"/>
  <c r="P1360" i="6"/>
  <c r="P1363" i="6"/>
  <c r="P1364" i="6"/>
  <c r="P1365" i="6"/>
  <c r="P1366" i="6"/>
  <c r="P1367" i="6"/>
  <c r="P1368" i="6"/>
  <c r="P1369" i="6"/>
  <c r="P1371" i="6"/>
  <c r="P1372" i="6"/>
  <c r="P1373" i="6"/>
  <c r="P1374" i="6"/>
  <c r="P1375" i="6"/>
  <c r="P1376" i="6"/>
  <c r="P1377" i="6"/>
  <c r="P1379" i="6"/>
  <c r="P1380" i="6"/>
  <c r="P1381" i="6"/>
  <c r="P1382" i="6"/>
  <c r="P1383" i="6"/>
  <c r="P1384" i="6"/>
  <c r="P1385" i="6"/>
  <c r="P1387" i="6"/>
  <c r="P1388" i="6"/>
  <c r="P1389" i="6"/>
  <c r="P1390" i="6"/>
  <c r="P1391" i="6"/>
  <c r="P1392" i="6"/>
  <c r="P1393" i="6"/>
  <c r="P1395" i="6"/>
  <c r="P1396" i="6"/>
  <c r="P1397" i="6"/>
  <c r="P1398" i="6"/>
  <c r="P1399" i="6"/>
  <c r="P1400" i="6"/>
  <c r="P1401" i="6"/>
  <c r="P1403" i="6"/>
  <c r="P1404" i="6"/>
  <c r="P1405" i="6"/>
  <c r="P1406" i="6"/>
  <c r="P1407" i="6"/>
  <c r="P1408" i="6"/>
  <c r="P1411" i="6"/>
  <c r="P1412" i="6"/>
  <c r="P1413" i="6"/>
  <c r="P1414" i="6"/>
  <c r="P1415" i="6"/>
  <c r="P1416" i="6"/>
  <c r="P1419" i="6"/>
  <c r="P1420" i="6"/>
  <c r="P1421" i="6"/>
  <c r="P1422" i="6"/>
  <c r="P1423" i="6"/>
  <c r="P1424" i="6"/>
  <c r="P1427" i="6"/>
  <c r="P1428" i="6"/>
  <c r="P1429" i="6"/>
  <c r="P1430" i="6"/>
  <c r="P1431" i="6"/>
  <c r="P1432" i="6"/>
  <c r="P1433" i="6"/>
  <c r="P1435" i="6"/>
  <c r="P1436" i="6"/>
  <c r="P1437" i="6"/>
  <c r="P1438" i="6"/>
  <c r="P1439" i="6"/>
  <c r="P1440" i="6"/>
  <c r="P1441" i="6"/>
  <c r="P1443" i="6"/>
  <c r="P1444" i="6"/>
  <c r="P1445" i="6"/>
  <c r="P1446" i="6"/>
  <c r="P1447" i="6"/>
  <c r="P1448" i="6"/>
  <c r="P1449" i="6"/>
  <c r="P1451" i="6"/>
  <c r="P1452" i="6"/>
  <c r="P1453" i="6"/>
  <c r="P1454" i="6"/>
  <c r="P1455" i="6"/>
  <c r="P1456" i="6"/>
  <c r="P1457" i="6"/>
  <c r="P1459" i="6"/>
  <c r="P1460" i="6"/>
  <c r="P1461" i="6"/>
  <c r="P1462" i="6"/>
  <c r="P1463" i="6"/>
  <c r="P1464" i="6"/>
  <c r="P1465" i="6"/>
  <c r="P1467" i="6"/>
  <c r="P1468" i="6"/>
  <c r="P1469" i="6"/>
  <c r="P1470" i="6"/>
  <c r="P1471" i="6"/>
  <c r="P1472" i="6"/>
  <c r="P1475" i="6"/>
  <c r="P1476" i="6"/>
  <c r="P1477" i="6"/>
  <c r="P1478" i="6"/>
  <c r="P1479" i="6"/>
  <c r="P1480" i="6"/>
  <c r="P1483" i="6"/>
  <c r="P1484" i="6"/>
  <c r="P1485" i="6"/>
  <c r="P1486" i="6"/>
  <c r="P1487" i="6"/>
  <c r="P1488" i="6"/>
  <c r="P1491" i="6"/>
  <c r="P1492" i="6"/>
  <c r="P1493" i="6"/>
  <c r="P1494" i="6"/>
  <c r="P1495" i="6"/>
  <c r="P1496" i="6"/>
  <c r="P1497" i="6"/>
  <c r="P1499" i="6"/>
  <c r="P1500" i="6"/>
  <c r="P1501" i="6"/>
  <c r="P1502" i="6"/>
  <c r="P1503" i="6"/>
  <c r="P1504" i="6"/>
  <c r="P1505" i="6"/>
  <c r="P1507" i="6"/>
  <c r="P1508" i="6"/>
  <c r="P1509" i="6"/>
  <c r="P1510" i="6"/>
  <c r="P1511" i="6"/>
  <c r="P1512" i="6"/>
  <c r="P1513" i="6"/>
  <c r="P1515" i="6"/>
  <c r="P1516" i="6"/>
  <c r="P1517" i="6"/>
  <c r="P1518" i="6"/>
  <c r="P1519" i="6"/>
  <c r="P1520" i="6"/>
  <c r="P1521" i="6"/>
  <c r="P1523" i="6"/>
  <c r="P1524" i="6"/>
  <c r="P1525" i="6"/>
  <c r="P1526" i="6"/>
  <c r="P1527" i="6"/>
  <c r="P1528" i="6"/>
  <c r="P1529" i="6"/>
  <c r="P1531" i="6"/>
  <c r="P1532" i="6"/>
  <c r="P1533" i="6"/>
  <c r="P1534" i="6"/>
  <c r="P1535" i="6"/>
  <c r="P1536" i="6"/>
  <c r="P1539" i="6"/>
  <c r="P1540" i="6"/>
  <c r="P1541" i="6"/>
  <c r="P1542" i="6"/>
  <c r="P1543" i="6"/>
  <c r="P1544" i="6"/>
  <c r="P1547" i="6"/>
  <c r="P1548" i="6"/>
  <c r="P1549" i="6"/>
  <c r="P1550" i="6"/>
  <c r="P1551" i="6"/>
  <c r="P1552" i="6"/>
  <c r="P1555" i="6"/>
  <c r="P1556" i="6"/>
  <c r="P1557" i="6"/>
  <c r="P1558" i="6"/>
  <c r="P1559" i="6"/>
  <c r="P1560" i="6"/>
  <c r="P1561" i="6"/>
  <c r="P1563" i="6"/>
  <c r="P1564" i="6"/>
  <c r="P1565" i="6"/>
  <c r="P1566" i="6"/>
  <c r="P1567" i="6"/>
  <c r="P1568" i="6"/>
  <c r="P1569" i="6"/>
  <c r="P1571" i="6"/>
  <c r="P1572" i="6"/>
  <c r="P1573" i="6"/>
  <c r="P1574" i="6"/>
  <c r="P1575" i="6"/>
  <c r="P1576" i="6"/>
  <c r="P1577" i="6"/>
  <c r="P1579" i="6"/>
  <c r="P1580" i="6"/>
  <c r="P1581" i="6"/>
  <c r="P1582" i="6"/>
  <c r="P1583" i="6"/>
  <c r="P1584" i="6"/>
  <c r="P1585" i="6"/>
  <c r="P1587" i="6"/>
  <c r="P1588" i="6"/>
  <c r="P1589" i="6"/>
  <c r="P1590" i="6"/>
  <c r="P1591" i="6"/>
  <c r="P1592" i="6"/>
  <c r="P1593" i="6"/>
  <c r="P1595" i="6"/>
  <c r="P1596" i="6"/>
  <c r="P1597" i="6"/>
  <c r="P1598" i="6"/>
  <c r="P1599" i="6"/>
  <c r="P1600" i="6"/>
  <c r="P1603" i="6"/>
  <c r="P1604" i="6"/>
  <c r="P1605" i="6"/>
  <c r="P1606" i="6"/>
  <c r="P1607" i="6"/>
  <c r="P1608" i="6"/>
  <c r="P1611" i="6"/>
  <c r="P1612" i="6"/>
  <c r="P1613" i="6"/>
  <c r="P1614" i="6"/>
  <c r="P1615" i="6"/>
  <c r="P1616" i="6"/>
  <c r="P1619" i="6"/>
  <c r="P1620" i="6"/>
  <c r="P1621" i="6"/>
  <c r="P1622" i="6"/>
  <c r="P1623" i="6"/>
  <c r="P1624" i="6"/>
  <c r="P1625" i="6"/>
  <c r="P1627" i="6"/>
  <c r="P1628" i="6"/>
  <c r="P1629" i="6"/>
  <c r="P1630" i="6"/>
  <c r="P1631" i="6"/>
  <c r="P1632" i="6"/>
  <c r="P1633" i="6"/>
  <c r="P1635" i="6"/>
  <c r="P1636" i="6"/>
  <c r="P1637" i="6"/>
  <c r="P1638" i="6"/>
  <c r="P1639" i="6"/>
  <c r="P1640" i="6"/>
  <c r="P1641" i="6"/>
  <c r="P1643" i="6"/>
  <c r="P1644" i="6"/>
  <c r="P1645" i="6"/>
  <c r="P1646" i="6"/>
  <c r="P1647" i="6"/>
  <c r="P1648" i="6"/>
  <c r="P1649" i="6"/>
  <c r="P1651" i="6"/>
  <c r="P1652" i="6"/>
  <c r="P1653" i="6"/>
  <c r="P1654" i="6"/>
  <c r="P1655" i="6"/>
  <c r="P1656" i="6"/>
  <c r="P1657" i="6"/>
  <c r="P1659" i="6"/>
  <c r="P1660" i="6"/>
  <c r="P1661" i="6"/>
  <c r="P1662" i="6"/>
  <c r="P1663" i="6"/>
  <c r="P1664" i="6"/>
  <c r="P1667" i="6"/>
  <c r="P1668" i="6"/>
  <c r="P1669" i="6"/>
  <c r="P1670" i="6"/>
  <c r="P1671" i="6"/>
  <c r="P1672" i="6"/>
  <c r="P1675" i="6"/>
  <c r="P1676" i="6"/>
  <c r="P1677" i="6"/>
  <c r="P1678" i="6"/>
  <c r="P1679" i="6"/>
  <c r="P1680" i="6"/>
  <c r="P1683" i="6"/>
  <c r="P1684" i="6"/>
  <c r="P1685" i="6"/>
  <c r="P1686" i="6"/>
  <c r="P1687" i="6"/>
  <c r="P1688" i="6"/>
  <c r="P1689" i="6"/>
  <c r="P1691" i="6"/>
  <c r="P1692" i="6"/>
  <c r="P1693" i="6"/>
  <c r="P1694" i="6"/>
  <c r="P1695" i="6"/>
  <c r="P1696" i="6"/>
  <c r="P1697" i="6"/>
  <c r="P1699" i="6"/>
  <c r="P1700" i="6"/>
  <c r="P1701" i="6"/>
  <c r="P1702" i="6"/>
  <c r="P1703" i="6"/>
  <c r="P1704" i="6"/>
  <c r="P1705" i="6"/>
  <c r="P1707" i="6"/>
  <c r="P1708" i="6"/>
  <c r="P1709" i="6"/>
  <c r="P1710" i="6"/>
  <c r="P1711" i="6"/>
  <c r="P1712" i="6"/>
  <c r="P1713" i="6"/>
  <c r="P1715" i="6"/>
  <c r="P1716" i="6"/>
  <c r="P1717" i="6"/>
  <c r="P1718" i="6"/>
  <c r="P1719" i="6"/>
  <c r="P1720" i="6"/>
  <c r="P1721" i="6"/>
  <c r="P1723" i="6"/>
  <c r="P1724" i="6"/>
  <c r="P1725" i="6"/>
  <c r="P1726" i="6"/>
  <c r="P1727" i="6"/>
  <c r="P1728" i="6"/>
  <c r="P1731" i="6"/>
  <c r="P1732" i="6"/>
  <c r="P1733" i="6"/>
  <c r="P1734" i="6"/>
  <c r="P1735" i="6"/>
  <c r="P1736" i="6"/>
  <c r="P1739" i="6"/>
  <c r="P1740" i="6"/>
  <c r="P1741" i="6"/>
  <c r="P1742" i="6"/>
  <c r="P1743" i="6"/>
  <c r="P1744" i="6"/>
  <c r="P1747" i="6"/>
  <c r="P1748" i="6"/>
  <c r="P1749" i="6"/>
  <c r="P1750" i="6"/>
  <c r="P1751" i="6"/>
  <c r="P1752" i="6"/>
  <c r="P1753" i="6"/>
  <c r="P1755" i="6"/>
  <c r="P1756" i="6"/>
  <c r="P1757" i="6"/>
  <c r="P1758" i="6"/>
  <c r="P1759" i="6"/>
  <c r="P1760" i="6"/>
  <c r="P1761" i="6"/>
  <c r="P1763" i="6"/>
  <c r="P1764" i="6"/>
  <c r="P1765" i="6"/>
  <c r="P1766" i="6"/>
  <c r="P1767" i="6"/>
  <c r="P1768" i="6"/>
  <c r="P1769" i="6"/>
  <c r="P1771" i="6"/>
  <c r="P1772" i="6"/>
  <c r="P1773" i="6"/>
  <c r="P1774" i="6"/>
  <c r="P1775" i="6"/>
  <c r="P1776" i="6"/>
  <c r="P1777" i="6"/>
  <c r="P1779" i="6"/>
  <c r="P1780" i="6"/>
  <c r="P1781" i="6"/>
  <c r="P1782" i="6"/>
  <c r="P1783" i="6"/>
  <c r="P1784" i="6"/>
  <c r="P1785" i="6"/>
  <c r="P1787" i="6"/>
  <c r="P1788" i="6"/>
  <c r="P1789" i="6"/>
  <c r="P1790" i="6"/>
  <c r="P1791" i="6"/>
  <c r="P1792" i="6"/>
  <c r="P1795" i="6"/>
  <c r="P1796" i="6"/>
  <c r="P1797" i="6"/>
  <c r="P1798" i="6"/>
  <c r="P1799" i="6"/>
  <c r="P1800" i="6"/>
  <c r="P1803" i="6"/>
  <c r="P1804" i="6"/>
  <c r="P1805" i="6"/>
  <c r="P1806" i="6"/>
  <c r="P1807" i="6"/>
  <c r="P1808" i="6"/>
  <c r="P1811" i="6"/>
  <c r="P1812" i="6"/>
  <c r="P1813" i="6"/>
  <c r="P1814" i="6"/>
  <c r="P1815" i="6"/>
  <c r="P1816" i="6"/>
  <c r="P1817" i="6"/>
  <c r="P1819" i="6"/>
  <c r="P1820" i="6"/>
  <c r="P1821" i="6"/>
  <c r="P1822" i="6"/>
  <c r="P1823" i="6"/>
  <c r="P1824" i="6"/>
  <c r="P1825" i="6"/>
  <c r="P1827" i="6"/>
  <c r="P1828" i="6"/>
  <c r="P1829" i="6"/>
  <c r="P1830" i="6"/>
  <c r="P1831" i="6"/>
  <c r="P1832" i="6"/>
  <c r="P1833" i="6"/>
  <c r="P1835" i="6"/>
  <c r="P1836" i="6"/>
  <c r="P1837" i="6"/>
  <c r="P1838" i="6"/>
  <c r="P1839" i="6"/>
  <c r="P1840" i="6"/>
  <c r="P1841" i="6"/>
  <c r="P1843" i="6"/>
  <c r="P1844" i="6"/>
  <c r="P1845" i="6"/>
  <c r="P1846" i="6"/>
  <c r="P1847" i="6"/>
  <c r="P1848" i="6"/>
  <c r="P1849" i="6"/>
  <c r="P1851" i="6"/>
  <c r="P1852" i="6"/>
  <c r="P1853" i="6"/>
  <c r="P1854" i="6"/>
  <c r="P1855" i="6"/>
  <c r="P1856" i="6"/>
  <c r="P1859" i="6"/>
  <c r="P1860" i="6"/>
  <c r="P1861" i="6"/>
  <c r="P1862" i="6"/>
  <c r="P1863" i="6"/>
  <c r="P1864" i="6"/>
  <c r="P1867" i="6"/>
  <c r="P1868" i="6"/>
  <c r="P1869" i="6"/>
  <c r="P1870" i="6"/>
  <c r="P1871" i="6"/>
  <c r="P1872" i="6"/>
  <c r="P1875" i="6"/>
  <c r="P1876" i="6"/>
  <c r="P1877" i="6"/>
  <c r="P1878" i="6"/>
  <c r="P1879" i="6"/>
  <c r="P1880" i="6"/>
  <c r="P1881" i="6"/>
  <c r="P1883" i="6"/>
  <c r="P1884" i="6"/>
  <c r="P1885" i="6"/>
  <c r="P1886" i="6"/>
  <c r="P1887" i="6"/>
  <c r="P1888" i="6"/>
  <c r="P1889" i="6"/>
  <c r="P1891" i="6"/>
  <c r="P1892" i="6"/>
  <c r="P1893" i="6"/>
  <c r="P1894" i="6"/>
  <c r="P1895" i="6"/>
  <c r="P1896" i="6"/>
  <c r="P1897" i="6"/>
  <c r="P1899" i="6"/>
  <c r="P1900" i="6"/>
  <c r="P1901" i="6"/>
  <c r="P1902" i="6"/>
  <c r="P1903" i="6"/>
  <c r="P1904" i="6"/>
  <c r="P1905" i="6"/>
  <c r="P1907" i="6"/>
  <c r="P1908" i="6"/>
  <c r="P1909" i="6"/>
  <c r="P1910" i="6"/>
  <c r="P1911" i="6"/>
  <c r="P1912" i="6"/>
  <c r="P1913" i="6"/>
  <c r="P1915" i="6"/>
  <c r="P1916" i="6"/>
  <c r="P1917" i="6"/>
  <c r="P1918" i="6"/>
  <c r="P1919" i="6"/>
  <c r="P1920" i="6"/>
  <c r="P1923" i="6"/>
  <c r="P1924" i="6"/>
  <c r="P1925" i="6"/>
  <c r="P1926" i="6"/>
  <c r="P1927" i="6"/>
  <c r="P1928" i="6"/>
  <c r="P1931" i="6"/>
  <c r="P1932" i="6"/>
  <c r="P1933" i="6"/>
  <c r="P1934" i="6"/>
  <c r="P1935" i="6"/>
  <c r="P1936" i="6"/>
  <c r="P1939" i="6"/>
  <c r="P1940" i="6"/>
  <c r="P1941" i="6"/>
  <c r="P1942" i="6"/>
  <c r="P1943" i="6"/>
  <c r="P1944" i="6"/>
  <c r="P1945" i="6"/>
  <c r="P1947" i="6"/>
  <c r="P1948" i="6"/>
  <c r="P1949" i="6"/>
  <c r="P1950" i="6"/>
  <c r="P1951" i="6"/>
  <c r="P1952" i="6"/>
  <c r="P1953" i="6"/>
  <c r="P1955" i="6"/>
  <c r="P1956" i="6"/>
  <c r="P1957" i="6"/>
  <c r="P1958" i="6"/>
  <c r="P1959" i="6"/>
  <c r="P1960" i="6"/>
  <c r="P1961" i="6"/>
  <c r="P1963" i="6"/>
  <c r="P1964" i="6"/>
  <c r="P1965" i="6"/>
  <c r="P1966" i="6"/>
  <c r="P1967" i="6"/>
  <c r="P1968" i="6"/>
  <c r="P1969" i="6"/>
  <c r="P1971" i="6"/>
  <c r="P1972" i="6"/>
  <c r="P1973" i="6"/>
  <c r="P1974" i="6"/>
  <c r="P1975" i="6"/>
  <c r="P1976" i="6"/>
  <c r="P1977" i="6"/>
  <c r="P1979" i="6"/>
  <c r="P1980" i="6"/>
  <c r="P1981" i="6"/>
  <c r="P1982" i="6"/>
  <c r="P1983" i="6"/>
  <c r="P1984" i="6"/>
  <c r="P1987" i="6"/>
  <c r="P1988" i="6"/>
  <c r="P1989" i="6"/>
  <c r="P1990" i="6"/>
  <c r="P1991" i="6"/>
  <c r="P1992" i="6"/>
  <c r="P1995" i="6"/>
  <c r="P1996" i="6"/>
  <c r="P1997" i="6"/>
  <c r="P1998" i="6"/>
  <c r="P1999" i="6"/>
  <c r="P2000" i="6"/>
  <c r="P2003" i="6"/>
  <c r="P2004" i="6"/>
  <c r="P2005" i="6"/>
  <c r="P2006" i="6"/>
  <c r="P2007" i="6"/>
  <c r="P2008" i="6"/>
  <c r="P2009" i="6"/>
  <c r="P2011" i="6"/>
  <c r="P2012" i="6"/>
  <c r="P2013" i="6"/>
  <c r="P2014" i="6"/>
  <c r="P2015" i="6"/>
  <c r="P2016" i="6"/>
  <c r="P2017" i="6"/>
  <c r="P2019" i="6"/>
  <c r="P2020" i="6"/>
  <c r="P2021" i="6"/>
  <c r="P2022" i="6"/>
  <c r="P2023" i="6"/>
  <c r="P2024" i="6"/>
  <c r="P2025" i="6"/>
  <c r="P2027" i="6"/>
  <c r="P2028" i="6"/>
  <c r="P2029" i="6"/>
  <c r="P2030" i="6"/>
  <c r="P2031" i="6"/>
  <c r="P2032" i="6"/>
  <c r="P2033" i="6"/>
  <c r="P2035" i="6"/>
  <c r="P2036" i="6"/>
  <c r="P2037" i="6"/>
  <c r="P2038" i="6"/>
  <c r="P2039" i="6"/>
  <c r="P2040" i="6"/>
  <c r="P2041" i="6"/>
  <c r="P2043" i="6"/>
  <c r="P2044" i="6"/>
  <c r="P2045" i="6"/>
  <c r="P2046" i="6"/>
  <c r="P2047" i="6"/>
  <c r="P2048" i="6"/>
  <c r="P2051" i="6"/>
  <c r="P2052" i="6"/>
  <c r="P2053" i="6"/>
  <c r="P2054" i="6"/>
  <c r="P2055" i="6"/>
  <c r="P2056" i="6"/>
  <c r="P2059" i="6"/>
  <c r="P2060" i="6"/>
  <c r="P2061" i="6"/>
  <c r="P2062" i="6"/>
  <c r="P2063" i="6"/>
  <c r="P2064" i="6"/>
  <c r="P2067" i="6"/>
  <c r="P2068" i="6"/>
  <c r="P2069" i="6"/>
  <c r="P2070" i="6"/>
  <c r="P2071" i="6"/>
  <c r="P2072" i="6"/>
  <c r="P2073" i="6"/>
  <c r="P2075" i="6"/>
  <c r="P2076" i="6"/>
  <c r="P2077" i="6"/>
  <c r="P2078" i="6"/>
  <c r="P2079" i="6"/>
  <c r="P2080" i="6"/>
  <c r="P2081" i="6"/>
  <c r="P2083" i="6"/>
  <c r="P2084" i="6"/>
  <c r="P2085" i="6"/>
  <c r="P2086" i="6"/>
  <c r="P2087" i="6"/>
  <c r="P2088" i="6"/>
  <c r="P2089" i="6"/>
  <c r="P2091" i="6"/>
  <c r="P2092" i="6"/>
  <c r="P2093" i="6"/>
  <c r="P2094" i="6"/>
  <c r="P2095" i="6"/>
  <c r="P2096" i="6"/>
  <c r="P2097" i="6"/>
  <c r="P2099" i="6"/>
  <c r="P2100" i="6"/>
  <c r="P2101" i="6"/>
  <c r="P2102" i="6"/>
  <c r="P2103" i="6"/>
  <c r="P2104" i="6"/>
  <c r="P2105" i="6"/>
  <c r="P2107" i="6"/>
  <c r="P2108" i="6"/>
  <c r="P2109" i="6"/>
  <c r="P2110" i="6"/>
  <c r="P2111" i="6"/>
  <c r="P2112" i="6"/>
  <c r="P2115" i="6"/>
  <c r="P2116" i="6"/>
  <c r="P2117" i="6"/>
  <c r="P2118" i="6"/>
  <c r="P2119" i="6"/>
  <c r="P2120" i="6"/>
  <c r="P2123" i="6"/>
  <c r="P2124" i="6"/>
  <c r="P2125" i="6"/>
  <c r="P2126" i="6"/>
  <c r="P2127" i="6"/>
  <c r="P2128" i="6"/>
  <c r="P2131" i="6"/>
  <c r="P2132" i="6"/>
  <c r="P2133" i="6"/>
  <c r="P2134" i="6"/>
  <c r="P2135" i="6"/>
  <c r="P2136" i="6"/>
  <c r="P2137" i="6"/>
  <c r="P2139" i="6"/>
  <c r="P2140" i="6"/>
  <c r="P2141" i="6"/>
  <c r="P2142" i="6"/>
  <c r="P2143" i="6"/>
  <c r="P2144" i="6"/>
  <c r="P2145" i="6"/>
  <c r="P2147" i="6"/>
  <c r="P2148" i="6"/>
  <c r="P2149" i="6"/>
  <c r="P2150" i="6"/>
  <c r="P2151" i="6"/>
  <c r="P2152" i="6"/>
  <c r="P2153" i="6"/>
  <c r="P2155" i="6"/>
  <c r="P2156" i="6"/>
  <c r="P2157" i="6"/>
  <c r="P2158" i="6"/>
  <c r="P2159" i="6"/>
  <c r="P2160" i="6"/>
  <c r="P2161" i="6"/>
  <c r="P2163" i="6"/>
  <c r="P2164" i="6"/>
  <c r="P2165" i="6"/>
  <c r="P2166" i="6"/>
  <c r="P2167" i="6"/>
  <c r="P2168" i="6"/>
  <c r="P2169" i="6"/>
  <c r="P2171" i="6"/>
  <c r="P2172" i="6"/>
  <c r="P2173" i="6"/>
  <c r="P2174" i="6"/>
  <c r="P2175" i="6"/>
  <c r="P2176" i="6"/>
  <c r="P2179" i="6"/>
  <c r="P2180" i="6"/>
  <c r="P2181" i="6"/>
  <c r="P2182" i="6"/>
  <c r="P2183" i="6"/>
  <c r="P2184" i="6"/>
  <c r="P2187" i="6"/>
  <c r="P2188" i="6"/>
  <c r="P2189" i="6"/>
  <c r="P2190" i="6"/>
  <c r="P2191" i="6"/>
  <c r="P2192" i="6"/>
  <c r="P2195" i="6"/>
  <c r="P2196" i="6"/>
  <c r="P2197" i="6"/>
  <c r="P2198" i="6"/>
  <c r="P2199" i="6"/>
  <c r="P2200" i="6"/>
  <c r="P2201" i="6"/>
  <c r="P2203" i="6"/>
  <c r="P2204" i="6"/>
  <c r="P2205" i="6"/>
  <c r="P2206" i="6"/>
  <c r="P2207" i="6"/>
  <c r="P2208" i="6"/>
  <c r="P2209" i="6"/>
  <c r="P2211" i="6"/>
  <c r="P2212" i="6"/>
  <c r="P2213" i="6"/>
  <c r="P2214" i="6"/>
  <c r="P2215" i="6"/>
  <c r="P2216" i="6"/>
  <c r="P2217" i="6"/>
  <c r="P2219" i="6"/>
  <c r="P2220" i="6"/>
  <c r="P2221" i="6"/>
  <c r="P2222" i="6"/>
  <c r="P2223" i="6"/>
  <c r="P2224" i="6"/>
  <c r="P2225" i="6"/>
  <c r="P2227" i="6"/>
  <c r="P2228" i="6"/>
  <c r="P2229" i="6"/>
  <c r="P2230" i="6"/>
  <c r="P2231" i="6"/>
  <c r="P2232" i="6"/>
  <c r="P2233" i="6"/>
  <c r="P2235" i="6"/>
  <c r="P2236" i="6"/>
  <c r="P2237" i="6"/>
  <c r="P2238" i="6"/>
  <c r="P2239" i="6"/>
  <c r="P2240" i="6"/>
  <c r="P2243" i="6"/>
  <c r="P2244" i="6"/>
  <c r="P2245" i="6"/>
  <c r="P2246" i="6"/>
  <c r="P2247" i="6"/>
  <c r="P2248" i="6"/>
  <c r="P2251" i="6"/>
  <c r="P2252" i="6"/>
  <c r="P2253" i="6"/>
  <c r="P2254" i="6"/>
  <c r="P2255" i="6"/>
  <c r="P2256" i="6"/>
  <c r="P2259" i="6"/>
  <c r="P2260" i="6"/>
  <c r="P2261" i="6"/>
  <c r="P2262" i="6"/>
  <c r="P2263" i="6"/>
  <c r="P2264" i="6"/>
  <c r="P2265" i="6"/>
  <c r="P2267" i="6"/>
  <c r="P2268" i="6"/>
  <c r="P2269" i="6"/>
  <c r="P2270" i="6"/>
  <c r="P2271" i="6"/>
  <c r="P2272" i="6"/>
  <c r="P2273" i="6"/>
  <c r="P2275" i="6"/>
  <c r="P2276" i="6"/>
  <c r="P2277" i="6"/>
  <c r="P2278" i="6"/>
  <c r="P2279" i="6"/>
  <c r="P2280" i="6"/>
  <c r="P2281" i="6"/>
  <c r="P2283" i="6"/>
  <c r="P2284" i="6"/>
  <c r="P2285" i="6"/>
  <c r="P2286" i="6"/>
  <c r="P2287" i="6"/>
  <c r="P2288" i="6"/>
  <c r="P2289" i="6"/>
  <c r="P2291" i="6"/>
  <c r="P2292" i="6"/>
  <c r="P2293" i="6"/>
  <c r="P2294" i="6"/>
  <c r="P2295" i="6"/>
  <c r="P2296" i="6"/>
  <c r="P2297" i="6"/>
  <c r="P2299" i="6"/>
  <c r="P2300" i="6"/>
  <c r="P2301" i="6"/>
  <c r="P2302" i="6"/>
  <c r="P2303" i="6"/>
  <c r="P2304" i="6"/>
  <c r="P2307" i="6"/>
  <c r="P2308" i="6"/>
  <c r="P2309" i="6"/>
  <c r="P2310" i="6"/>
  <c r="P2311" i="6"/>
  <c r="P2312" i="6"/>
  <c r="P2315" i="6"/>
  <c r="P2316" i="6"/>
  <c r="P2317" i="6"/>
  <c r="P2318" i="6"/>
  <c r="P2319" i="6"/>
  <c r="P2320" i="6"/>
  <c r="P2323" i="6"/>
  <c r="P2324" i="6"/>
  <c r="P2325" i="6"/>
  <c r="P2326" i="6"/>
  <c r="P2327" i="6"/>
  <c r="P2328" i="6"/>
  <c r="P2329" i="6"/>
  <c r="P2331" i="6"/>
  <c r="P2332" i="6"/>
  <c r="P2333" i="6"/>
  <c r="P2334" i="6"/>
  <c r="P2335" i="6"/>
  <c r="P2336" i="6"/>
  <c r="P2337" i="6"/>
  <c r="P2339" i="6"/>
  <c r="P2340" i="6"/>
  <c r="P2341" i="6"/>
  <c r="P2342" i="6"/>
  <c r="P2343" i="6"/>
  <c r="P2344" i="6"/>
  <c r="P2345" i="6"/>
  <c r="P2347" i="6"/>
  <c r="P2348" i="6"/>
  <c r="P2349" i="6"/>
  <c r="P2350" i="6"/>
  <c r="P2351" i="6"/>
  <c r="P2352" i="6"/>
  <c r="P2353" i="6"/>
  <c r="P2355" i="6"/>
  <c r="P2356" i="6"/>
  <c r="P2357" i="6"/>
  <c r="P2358" i="6"/>
  <c r="P2359" i="6"/>
  <c r="P2360" i="6"/>
  <c r="P2361" i="6"/>
  <c r="P2363" i="6"/>
  <c r="P2364" i="6"/>
  <c r="P2365" i="6"/>
  <c r="P2366" i="6"/>
  <c r="P2367" i="6"/>
  <c r="P2368" i="6"/>
  <c r="P2371" i="6"/>
  <c r="P2372" i="6"/>
  <c r="P2373" i="6"/>
  <c r="P2374" i="6"/>
  <c r="P2375" i="6"/>
  <c r="P2376" i="6"/>
  <c r="P2379" i="6"/>
  <c r="P2380" i="6"/>
  <c r="P2381" i="6"/>
  <c r="P2382" i="6"/>
  <c r="P2383" i="6"/>
  <c r="P2384" i="6"/>
  <c r="P2387" i="6"/>
  <c r="P2388" i="6"/>
  <c r="P2389" i="6"/>
  <c r="P2390" i="6"/>
  <c r="P2391" i="6"/>
  <c r="P2392" i="6"/>
  <c r="P2393" i="6"/>
  <c r="P2395" i="6"/>
  <c r="P2396" i="6"/>
  <c r="P2397" i="6"/>
  <c r="P2398" i="6"/>
  <c r="P2399" i="6"/>
  <c r="P2400" i="6"/>
  <c r="P2401" i="6"/>
  <c r="P2403" i="6"/>
  <c r="P2404" i="6"/>
  <c r="P2405" i="6"/>
  <c r="P2406" i="6"/>
  <c r="P2407" i="6"/>
  <c r="P2408" i="6"/>
  <c r="P2409" i="6"/>
  <c r="P2411" i="6"/>
  <c r="P2412" i="6"/>
  <c r="P2413" i="6"/>
  <c r="P2414" i="6"/>
  <c r="P2415" i="6"/>
  <c r="P2416" i="6"/>
  <c r="P2417" i="6"/>
  <c r="P2419" i="6"/>
  <c r="P2420" i="6"/>
  <c r="P2421" i="6"/>
  <c r="P2422" i="6"/>
  <c r="P2423" i="6"/>
  <c r="P2424" i="6"/>
  <c r="P2425" i="6"/>
  <c r="P2427" i="6"/>
  <c r="P2428" i="6"/>
  <c r="P2429" i="6"/>
  <c r="P2430" i="6"/>
  <c r="P2431" i="6"/>
  <c r="P2432" i="6"/>
  <c r="P2435" i="6"/>
  <c r="P2436" i="6"/>
  <c r="P2437" i="6"/>
  <c r="P2438" i="6"/>
  <c r="P2439" i="6"/>
  <c r="P2440" i="6"/>
  <c r="P2443" i="6"/>
  <c r="P2444" i="6"/>
  <c r="P2445" i="6"/>
  <c r="P2446" i="6"/>
  <c r="P2447" i="6"/>
  <c r="P2448" i="6"/>
  <c r="P2451" i="6"/>
  <c r="P2452" i="6"/>
  <c r="P2453" i="6"/>
  <c r="P2454" i="6"/>
  <c r="P2455" i="6"/>
  <c r="P2456" i="6"/>
  <c r="P2457" i="6"/>
  <c r="P2459" i="6"/>
  <c r="P2460" i="6"/>
  <c r="P2461" i="6"/>
  <c r="P2462" i="6"/>
  <c r="P2463" i="6"/>
  <c r="P2464" i="6"/>
  <c r="P2465" i="6"/>
  <c r="P2467" i="6"/>
  <c r="P2468" i="6"/>
  <c r="P2469" i="6"/>
  <c r="P2470" i="6"/>
  <c r="P2471" i="6"/>
  <c r="P2472" i="6"/>
  <c r="P2473" i="6"/>
  <c r="P2475" i="6"/>
  <c r="P2476" i="6"/>
  <c r="P2477" i="6"/>
  <c r="P2478" i="6"/>
  <c r="P2479" i="6"/>
  <c r="P2480" i="6"/>
  <c r="P2481" i="6"/>
  <c r="P2483" i="6"/>
  <c r="P2484" i="6"/>
  <c r="P2485" i="6"/>
  <c r="P2486" i="6"/>
  <c r="P2487" i="6"/>
  <c r="P2488" i="6"/>
  <c r="P2489" i="6"/>
  <c r="P2491" i="6"/>
  <c r="P2492" i="6"/>
  <c r="P2493" i="6"/>
  <c r="P2494" i="6"/>
  <c r="P2495" i="6"/>
  <c r="P2496" i="6"/>
  <c r="P2499" i="6"/>
  <c r="P2500" i="6"/>
  <c r="P2501" i="6"/>
  <c r="P2502" i="6"/>
  <c r="P2503" i="6"/>
  <c r="P2504" i="6"/>
  <c r="P2507" i="6"/>
  <c r="P2508" i="6"/>
  <c r="P2509" i="6"/>
  <c r="P2510" i="6"/>
  <c r="P2511" i="6"/>
  <c r="P2512" i="6"/>
  <c r="P2515" i="6"/>
  <c r="P2516" i="6"/>
  <c r="P2517" i="6"/>
  <c r="P2518" i="6"/>
  <c r="P2519" i="6"/>
  <c r="P2520" i="6"/>
  <c r="P2521" i="6"/>
  <c r="P2523" i="6"/>
  <c r="P2524" i="6"/>
  <c r="P2525" i="6"/>
  <c r="P2526" i="6"/>
  <c r="P2527" i="6"/>
  <c r="P2528" i="6"/>
  <c r="P2529" i="6"/>
  <c r="P2531" i="6"/>
  <c r="P2532" i="6"/>
  <c r="P2533" i="6"/>
  <c r="P2534" i="6"/>
  <c r="P2535" i="6"/>
  <c r="P2536" i="6"/>
  <c r="P2537" i="6"/>
  <c r="P2539" i="6"/>
  <c r="P2540" i="6"/>
  <c r="P2541" i="6"/>
  <c r="P2542" i="6"/>
  <c r="P2543" i="6"/>
  <c r="P2544" i="6"/>
  <c r="P2545" i="6"/>
  <c r="P2547" i="6"/>
  <c r="P2548" i="6"/>
  <c r="P2549" i="6"/>
  <c r="P2550" i="6"/>
  <c r="P2551" i="6"/>
  <c r="P2552" i="6"/>
  <c r="P2553" i="6"/>
  <c r="P2555" i="6"/>
  <c r="P2556" i="6"/>
  <c r="P2557" i="6"/>
  <c r="P2558" i="6"/>
  <c r="P2559" i="6"/>
  <c r="P2560" i="6"/>
  <c r="P2563" i="6"/>
  <c r="P2564" i="6"/>
  <c r="P2565" i="6"/>
  <c r="P2566" i="6"/>
  <c r="P2567" i="6"/>
  <c r="P2568" i="6"/>
  <c r="P2571" i="6"/>
  <c r="P2572" i="6"/>
  <c r="P2573" i="6"/>
  <c r="P2574" i="6"/>
  <c r="P2575" i="6"/>
  <c r="P2576" i="6"/>
  <c r="P2579" i="6"/>
  <c r="P2580" i="6"/>
  <c r="P2581" i="6"/>
  <c r="P2582" i="6"/>
  <c r="P2583" i="6"/>
  <c r="P2584" i="6"/>
  <c r="P2585" i="6"/>
  <c r="P2587" i="6"/>
  <c r="P2588" i="6"/>
  <c r="P2589" i="6"/>
  <c r="P2590" i="6"/>
  <c r="P2591" i="6"/>
  <c r="P2592" i="6"/>
  <c r="P2593" i="6"/>
  <c r="P2595" i="6"/>
  <c r="P2596" i="6"/>
  <c r="P2597" i="6"/>
  <c r="P2598" i="6"/>
  <c r="P2599" i="6"/>
  <c r="P2600" i="6"/>
  <c r="P2601" i="6"/>
  <c r="P2603" i="6"/>
  <c r="P2604" i="6"/>
  <c r="P2605" i="6"/>
  <c r="P2606" i="6"/>
  <c r="P2607" i="6"/>
  <c r="P2608" i="6"/>
  <c r="P2609" i="6"/>
  <c r="P2611" i="6"/>
  <c r="P2612" i="6"/>
  <c r="P2613" i="6"/>
  <c r="P2614" i="6"/>
  <c r="P2615" i="6"/>
  <c r="P2616" i="6"/>
  <c r="P2617" i="6"/>
  <c r="P2619" i="6"/>
  <c r="P2620" i="6"/>
  <c r="P2621" i="6"/>
  <c r="P2622" i="6"/>
  <c r="P2623" i="6"/>
  <c r="P2624" i="6"/>
  <c r="P2625" i="6"/>
  <c r="P2627" i="6"/>
  <c r="P2628" i="6"/>
  <c r="P2629" i="6"/>
  <c r="P2630" i="6"/>
  <c r="P2631" i="6"/>
  <c r="P2632" i="6"/>
  <c r="P2633" i="6"/>
  <c r="P2635" i="6"/>
  <c r="P2636" i="6"/>
  <c r="P2637" i="6"/>
  <c r="P2638" i="6"/>
  <c r="P2639" i="6"/>
  <c r="P2640" i="6"/>
  <c r="P2641" i="6"/>
  <c r="P2643" i="6"/>
  <c r="P2644" i="6"/>
  <c r="P2645" i="6"/>
  <c r="P2646" i="6"/>
  <c r="P2647" i="6"/>
  <c r="P2648" i="6"/>
  <c r="P2649" i="6"/>
  <c r="P2651" i="6"/>
  <c r="P2652" i="6"/>
  <c r="P2653" i="6"/>
  <c r="P2654" i="6"/>
  <c r="P2655" i="6"/>
  <c r="P2656" i="6"/>
  <c r="P2657" i="6"/>
  <c r="P2659" i="6"/>
  <c r="P2660" i="6"/>
  <c r="P2661" i="6"/>
  <c r="P2662" i="6"/>
  <c r="P2663" i="6"/>
  <c r="P2664" i="6"/>
  <c r="P2665" i="6"/>
  <c r="P2667" i="6"/>
  <c r="P2668" i="6"/>
  <c r="P2669" i="6"/>
  <c r="P2670" i="6"/>
  <c r="P2671" i="6"/>
  <c r="P2672" i="6"/>
  <c r="P2673" i="6"/>
  <c r="P2675" i="6"/>
  <c r="P2676" i="6"/>
  <c r="P2677" i="6"/>
  <c r="P2678" i="6"/>
  <c r="P2679" i="6"/>
  <c r="P2680" i="6"/>
  <c r="P2681" i="6"/>
  <c r="P2683" i="6"/>
  <c r="P2684" i="6"/>
  <c r="P2685" i="6"/>
  <c r="P2686" i="6"/>
  <c r="P2687" i="6"/>
  <c r="P2688" i="6"/>
  <c r="P2689" i="6"/>
  <c r="P2691" i="6"/>
  <c r="P2692" i="6"/>
  <c r="P2693" i="6"/>
  <c r="P2694" i="6"/>
  <c r="P2695" i="6"/>
  <c r="P2696" i="6"/>
  <c r="P2697" i="6"/>
  <c r="P2699" i="6"/>
  <c r="P2700" i="6"/>
  <c r="P2701" i="6"/>
  <c r="P2702" i="6"/>
  <c r="P2703" i="6"/>
  <c r="P2704" i="6"/>
  <c r="P2705" i="6"/>
  <c r="P2707" i="6"/>
  <c r="P2708" i="6"/>
  <c r="P2709" i="6"/>
  <c r="P2710" i="6"/>
  <c r="P2711" i="6"/>
  <c r="P2712" i="6"/>
  <c r="P2713" i="6"/>
  <c r="P2715" i="6"/>
  <c r="P2716" i="6"/>
  <c r="P2717" i="6"/>
  <c r="P2718" i="6"/>
  <c r="P2719" i="6"/>
  <c r="P2720" i="6"/>
  <c r="P2721" i="6"/>
  <c r="P2723" i="6"/>
  <c r="P2724" i="6"/>
  <c r="P2725" i="6"/>
  <c r="P2726" i="6"/>
  <c r="P2727" i="6"/>
  <c r="P2728" i="6"/>
  <c r="P2729" i="6"/>
  <c r="P2731" i="6"/>
  <c r="P2732" i="6"/>
  <c r="P2733" i="6"/>
  <c r="P2734" i="6"/>
  <c r="P2735" i="6"/>
  <c r="P2736" i="6"/>
  <c r="P2737" i="6"/>
  <c r="P2739" i="6"/>
  <c r="P2740" i="6"/>
  <c r="P2741" i="6"/>
  <c r="P2742" i="6"/>
  <c r="P2743" i="6"/>
  <c r="P2744" i="6"/>
  <c r="P2745" i="6"/>
  <c r="P2747" i="6"/>
  <c r="P2748" i="6"/>
  <c r="P2749" i="6"/>
  <c r="P2750" i="6"/>
  <c r="P2751" i="6"/>
  <c r="P2752" i="6"/>
  <c r="P2753" i="6"/>
  <c r="P2755" i="6"/>
  <c r="P2756" i="6"/>
  <c r="P2757" i="6"/>
  <c r="P2758" i="6"/>
  <c r="P2759" i="6"/>
  <c r="P2760" i="6"/>
  <c r="P2761" i="6"/>
  <c r="P2763" i="6"/>
  <c r="P2764" i="6"/>
  <c r="P2765" i="6"/>
  <c r="P2766" i="6"/>
  <c r="P2767" i="6"/>
  <c r="P2768" i="6"/>
  <c r="P2769" i="6"/>
  <c r="P2771" i="6"/>
  <c r="P2772" i="6"/>
  <c r="P2773" i="6"/>
  <c r="P2774" i="6"/>
  <c r="P2775" i="6"/>
  <c r="P2776" i="6"/>
  <c r="P2777" i="6"/>
  <c r="P2779" i="6"/>
  <c r="P2780" i="6"/>
  <c r="P2781" i="6"/>
  <c r="P2782" i="6"/>
  <c r="P2783" i="6"/>
  <c r="P2784" i="6"/>
  <c r="P2785" i="6"/>
  <c r="P2787" i="6"/>
  <c r="P2788" i="6"/>
  <c r="P2789" i="6"/>
  <c r="P2790" i="6"/>
  <c r="P2791" i="6"/>
  <c r="P2792" i="6"/>
  <c r="P2793" i="6"/>
  <c r="P2795" i="6"/>
  <c r="P2796" i="6"/>
  <c r="P2797" i="6"/>
  <c r="P2798" i="6"/>
  <c r="P2799" i="6"/>
  <c r="P2800" i="6"/>
  <c r="P2801" i="6"/>
  <c r="P2803" i="6"/>
  <c r="P2804" i="6"/>
  <c r="P2805" i="6"/>
  <c r="P2806" i="6"/>
  <c r="P2807" i="6"/>
  <c r="P2808" i="6"/>
  <c r="P2809" i="6"/>
  <c r="P2811" i="6"/>
  <c r="P2812" i="6"/>
  <c r="P2813" i="6"/>
  <c r="P2814" i="6"/>
  <c r="P2815" i="6"/>
  <c r="P2816" i="6"/>
  <c r="P2817" i="6"/>
  <c r="P2819" i="6"/>
  <c r="P2820" i="6"/>
  <c r="P2821" i="6"/>
  <c r="P2822" i="6"/>
  <c r="P2823" i="6"/>
  <c r="P2824" i="6"/>
  <c r="P2825" i="6"/>
  <c r="P2827" i="6"/>
  <c r="P2828" i="6"/>
  <c r="P2829" i="6"/>
  <c r="P2830" i="6"/>
  <c r="P2831" i="6"/>
  <c r="P2832" i="6"/>
  <c r="P2833" i="6"/>
  <c r="P2835" i="6"/>
  <c r="P2836" i="6"/>
  <c r="P2837" i="6"/>
  <c r="P2838" i="6"/>
  <c r="P2839" i="6"/>
  <c r="P2840" i="6"/>
  <c r="P2841" i="6"/>
  <c r="P2843" i="6"/>
  <c r="P2844" i="6"/>
  <c r="P2845" i="6"/>
  <c r="P2846" i="6"/>
  <c r="P2847" i="6"/>
  <c r="P2848" i="6"/>
  <c r="P2849" i="6"/>
  <c r="P2851" i="6"/>
  <c r="P2852" i="6"/>
  <c r="P2853" i="6"/>
  <c r="P2854" i="6"/>
  <c r="P2855" i="6"/>
  <c r="P2856" i="6"/>
  <c r="P2857" i="6"/>
  <c r="P2859" i="6"/>
  <c r="P2860" i="6"/>
  <c r="P2861" i="6"/>
  <c r="P2862" i="6"/>
  <c r="P2863" i="6"/>
  <c r="P2864" i="6"/>
  <c r="P2865" i="6"/>
  <c r="P2867" i="6"/>
  <c r="P2868" i="6"/>
  <c r="P2869" i="6"/>
  <c r="P2870" i="6"/>
  <c r="P2871" i="6"/>
  <c r="P2872" i="6"/>
  <c r="P2873" i="6"/>
  <c r="P2875" i="6"/>
  <c r="P2876" i="6"/>
  <c r="P2877" i="6"/>
  <c r="P2878" i="6"/>
  <c r="P2879" i="6"/>
  <c r="P2880" i="6"/>
  <c r="P2881" i="6"/>
  <c r="P2883" i="6"/>
  <c r="P2884" i="6"/>
  <c r="P2885" i="6"/>
  <c r="P2886" i="6"/>
  <c r="P2887" i="6"/>
  <c r="P2888" i="6"/>
  <c r="P2889" i="6"/>
  <c r="P2891" i="6"/>
  <c r="P2892" i="6"/>
  <c r="P2893" i="6"/>
  <c r="P2894" i="6"/>
  <c r="P2895" i="6"/>
  <c r="P2896" i="6"/>
  <c r="P2897" i="6"/>
  <c r="P2899" i="6"/>
  <c r="P2900" i="6"/>
  <c r="P2901" i="6"/>
  <c r="P2902" i="6"/>
  <c r="P2903" i="6"/>
  <c r="P2904" i="6"/>
  <c r="P2905" i="6"/>
  <c r="P2907" i="6"/>
  <c r="P2908" i="6"/>
  <c r="P2909" i="6"/>
  <c r="P2910" i="6"/>
  <c r="P2911" i="6"/>
  <c r="P2912" i="6"/>
  <c r="P2913" i="6"/>
  <c r="P2915" i="6"/>
  <c r="P2916" i="6"/>
  <c r="P2917" i="6"/>
  <c r="P2918" i="6"/>
  <c r="P2919" i="6"/>
  <c r="P2920" i="6"/>
  <c r="P2921" i="6"/>
  <c r="P2923" i="6"/>
  <c r="P2924" i="6"/>
  <c r="P2925" i="6"/>
  <c r="P2926" i="6"/>
  <c r="P2927" i="6"/>
  <c r="P2928" i="6"/>
  <c r="P2929" i="6"/>
  <c r="P2931" i="6"/>
  <c r="P2932" i="6"/>
  <c r="P2933" i="6"/>
  <c r="P2934" i="6"/>
  <c r="P2935" i="6"/>
  <c r="P2936" i="6"/>
  <c r="P2937" i="6"/>
  <c r="P2939" i="6"/>
  <c r="P2940" i="6"/>
  <c r="P2941" i="6"/>
  <c r="P2942" i="6"/>
  <c r="P2943" i="6"/>
  <c r="P2944" i="6"/>
  <c r="P2945" i="6"/>
  <c r="P2947" i="6"/>
  <c r="P2948" i="6"/>
  <c r="P2949" i="6"/>
  <c r="P2950" i="6"/>
  <c r="P2951" i="6"/>
  <c r="P2952" i="6"/>
  <c r="P2953" i="6"/>
  <c r="P2955" i="6"/>
  <c r="P2956" i="6"/>
  <c r="P2957" i="6"/>
  <c r="P2958" i="6"/>
  <c r="P2959" i="6"/>
  <c r="P2960" i="6"/>
  <c r="P2961" i="6"/>
  <c r="P2963" i="6"/>
  <c r="P2964" i="6"/>
  <c r="P2965" i="6"/>
  <c r="P2966" i="6"/>
  <c r="P2967" i="6"/>
  <c r="P2968" i="6"/>
  <c r="P2969" i="6"/>
  <c r="P2971" i="6"/>
  <c r="P2972" i="6"/>
  <c r="P2973" i="6"/>
  <c r="P2974" i="6"/>
  <c r="P2975" i="6"/>
  <c r="P2976" i="6"/>
  <c r="P2977" i="6"/>
  <c r="P2979" i="6"/>
  <c r="P2980" i="6"/>
  <c r="P2981" i="6"/>
  <c r="P2982" i="6"/>
  <c r="P2983" i="6"/>
  <c r="P2984" i="6"/>
  <c r="P2985" i="6"/>
  <c r="P2987" i="6"/>
  <c r="P2988" i="6"/>
  <c r="P2989" i="6"/>
  <c r="P2990" i="6"/>
  <c r="P2991" i="6"/>
  <c r="P2992" i="6"/>
  <c r="P2993" i="6"/>
  <c r="P2995" i="6"/>
  <c r="P2996" i="6"/>
  <c r="P2997" i="6"/>
  <c r="P2998" i="6"/>
  <c r="P2999" i="6"/>
  <c r="P3000" i="6"/>
  <c r="P3001" i="6"/>
  <c r="P3003" i="6"/>
  <c r="P3004" i="6"/>
  <c r="P3005" i="6"/>
  <c r="P3006" i="6"/>
  <c r="P3007" i="6"/>
  <c r="P3008" i="6"/>
  <c r="P3009" i="6"/>
  <c r="P3011" i="6"/>
  <c r="P3012" i="6"/>
  <c r="P3013" i="6"/>
  <c r="P3014" i="6"/>
  <c r="P3015" i="6"/>
  <c r="P3016" i="6"/>
  <c r="P3017" i="6"/>
  <c r="P3019" i="6"/>
  <c r="P3020" i="6"/>
  <c r="P3021" i="6"/>
  <c r="P3022" i="6"/>
  <c r="P3023" i="6"/>
  <c r="P3024" i="6"/>
  <c r="P3025" i="6"/>
  <c r="P3027" i="6"/>
  <c r="P3028" i="6"/>
  <c r="P3029" i="6"/>
  <c r="P3030" i="6"/>
  <c r="P3031" i="6"/>
  <c r="P3032" i="6"/>
  <c r="P3033" i="6"/>
  <c r="P3035" i="6"/>
  <c r="P3036" i="6"/>
  <c r="P3037" i="6"/>
  <c r="P3038" i="6"/>
  <c r="P3039" i="6"/>
  <c r="P3040" i="6"/>
  <c r="P3041" i="6"/>
  <c r="P3043" i="6"/>
  <c r="P3044" i="6"/>
  <c r="P3045" i="6"/>
  <c r="P3046" i="6"/>
  <c r="P3047" i="6"/>
  <c r="P3048" i="6"/>
  <c r="P3049" i="6"/>
  <c r="P3051" i="6"/>
  <c r="P3052" i="6"/>
  <c r="P3053" i="6"/>
  <c r="P3054" i="6"/>
  <c r="P3055" i="6"/>
  <c r="P3056" i="6"/>
  <c r="P3057" i="6"/>
  <c r="P3059" i="6"/>
  <c r="P3060" i="6"/>
  <c r="P3061" i="6"/>
  <c r="P3062" i="6"/>
  <c r="P3063" i="6"/>
  <c r="P3064" i="6"/>
  <c r="P3065" i="6"/>
  <c r="P3067" i="6"/>
  <c r="P3068" i="6"/>
  <c r="P3069" i="6"/>
  <c r="P3070" i="6"/>
  <c r="P3071" i="6"/>
  <c r="P3072" i="6"/>
  <c r="P3073" i="6"/>
  <c r="P3075" i="6"/>
  <c r="P3076" i="6"/>
  <c r="P3077" i="6"/>
  <c r="P3078" i="6"/>
  <c r="P3079" i="6"/>
  <c r="P3080" i="6"/>
  <c r="P3081" i="6"/>
  <c r="P3083" i="6"/>
  <c r="P3084" i="6"/>
  <c r="P3085" i="6"/>
  <c r="P3086" i="6"/>
  <c r="P3087" i="6"/>
  <c r="P3088" i="6"/>
  <c r="P3089" i="6"/>
  <c r="P3091" i="6"/>
  <c r="P3092" i="6"/>
  <c r="P3093" i="6"/>
  <c r="P3094" i="6"/>
  <c r="P3095" i="6"/>
  <c r="P3096" i="6"/>
  <c r="P3097" i="6"/>
  <c r="P3099" i="6"/>
  <c r="P3100" i="6"/>
  <c r="P3101" i="6"/>
  <c r="P3102" i="6"/>
  <c r="P3103" i="6"/>
  <c r="P3104" i="6"/>
  <c r="P3105" i="6"/>
  <c r="P3107" i="6"/>
  <c r="P3108" i="6"/>
  <c r="P3109" i="6"/>
  <c r="P3110" i="6"/>
  <c r="P3111" i="6"/>
  <c r="P3112" i="6"/>
  <c r="P3113" i="6"/>
  <c r="P3115" i="6"/>
  <c r="P3116" i="6"/>
  <c r="P3117" i="6"/>
  <c r="P3118" i="6"/>
  <c r="P3119" i="6"/>
  <c r="P3120" i="6"/>
  <c r="P3121" i="6"/>
  <c r="P3123" i="6"/>
  <c r="P3124" i="6"/>
  <c r="P3125" i="6"/>
  <c r="P3126" i="6"/>
  <c r="P3127" i="6"/>
  <c r="P3128" i="6"/>
  <c r="P3129" i="6"/>
  <c r="P3131" i="6"/>
  <c r="P3132" i="6"/>
  <c r="P3133" i="6"/>
  <c r="P3134" i="6"/>
  <c r="P3135" i="6"/>
  <c r="P3136" i="6"/>
  <c r="P3137" i="6"/>
  <c r="P3139" i="6"/>
  <c r="P3140" i="6"/>
  <c r="P3141" i="6"/>
  <c r="P3142" i="6"/>
  <c r="P3143" i="6"/>
  <c r="P3144" i="6"/>
  <c r="P3145" i="6"/>
  <c r="P3147" i="6"/>
  <c r="P3148" i="6"/>
  <c r="P3149" i="6"/>
  <c r="P3150" i="6"/>
  <c r="P3151" i="6"/>
  <c r="P3152" i="6"/>
  <c r="P3153" i="6"/>
  <c r="P3155" i="6"/>
  <c r="P3156" i="6"/>
  <c r="P3157" i="6"/>
  <c r="P3158" i="6"/>
  <c r="P3159" i="6"/>
  <c r="P3160" i="6"/>
  <c r="P3161" i="6"/>
  <c r="P3163" i="6"/>
  <c r="P3164" i="6"/>
  <c r="P3165" i="6"/>
  <c r="P3166" i="6"/>
  <c r="P3167" i="6"/>
  <c r="P3168" i="6"/>
  <c r="P3169" i="6"/>
  <c r="P3171" i="6"/>
  <c r="P3172" i="6"/>
  <c r="P3173" i="6"/>
  <c r="P3174" i="6"/>
  <c r="P3175" i="6"/>
  <c r="P3176" i="6"/>
  <c r="P3177" i="6"/>
  <c r="P3179" i="6"/>
  <c r="P3180" i="6"/>
  <c r="P3181" i="6"/>
  <c r="P3182" i="6"/>
  <c r="P3183" i="6"/>
  <c r="P3184" i="6"/>
  <c r="P3185" i="6"/>
  <c r="P3187" i="6"/>
  <c r="P3188" i="6"/>
  <c r="P3189" i="6"/>
  <c r="P3190" i="6"/>
  <c r="P3191" i="6"/>
  <c r="P3192" i="6"/>
  <c r="P3193" i="6"/>
  <c r="P3195" i="6"/>
  <c r="P3196" i="6"/>
  <c r="P3197" i="6"/>
  <c r="P3198" i="6"/>
  <c r="P3199" i="6"/>
  <c r="P3200" i="6"/>
  <c r="P3201" i="6"/>
  <c r="P3203" i="6"/>
  <c r="P3204" i="6"/>
  <c r="P3205" i="6"/>
  <c r="P3206" i="6"/>
  <c r="P3207" i="6"/>
  <c r="P3208" i="6"/>
  <c r="P3209" i="6"/>
  <c r="P3211" i="6"/>
  <c r="P3212" i="6"/>
  <c r="P3213" i="6"/>
  <c r="P3214" i="6"/>
  <c r="P3215" i="6"/>
  <c r="P3216" i="6"/>
  <c r="P3217" i="6"/>
  <c r="P3219" i="6"/>
  <c r="P3220" i="6"/>
  <c r="P3221" i="6"/>
  <c r="P3222" i="6"/>
  <c r="P3223" i="6"/>
  <c r="P3224" i="6"/>
  <c r="P3225" i="6"/>
  <c r="P3227" i="6"/>
  <c r="P3228" i="6"/>
  <c r="P3229" i="6"/>
  <c r="P3230" i="6"/>
  <c r="P3231" i="6"/>
  <c r="P3232" i="6"/>
  <c r="P3233" i="6"/>
  <c r="P3235" i="6"/>
  <c r="P3236" i="6"/>
  <c r="P3237" i="6"/>
  <c r="P3238" i="6"/>
  <c r="P3239" i="6"/>
  <c r="P3240" i="6"/>
  <c r="P3241" i="6"/>
  <c r="P3243" i="6"/>
  <c r="P3244" i="6"/>
  <c r="P3245" i="6"/>
  <c r="P3246" i="6"/>
  <c r="P3247" i="6"/>
  <c r="P3248" i="6"/>
  <c r="P3249" i="6"/>
  <c r="P3251" i="6"/>
  <c r="P3252" i="6"/>
  <c r="P3253" i="6"/>
  <c r="P3254" i="6"/>
  <c r="P3255" i="6"/>
  <c r="P3256" i="6"/>
  <c r="P3257" i="6"/>
  <c r="P3259" i="6"/>
  <c r="P3260" i="6"/>
  <c r="P3261" i="6"/>
  <c r="P3262" i="6"/>
  <c r="P3263" i="6"/>
  <c r="P3264" i="6"/>
  <c r="P3265" i="6"/>
  <c r="P3267" i="6"/>
  <c r="P3268" i="6"/>
  <c r="P3269" i="6"/>
  <c r="P3270" i="6"/>
  <c r="P3271" i="6"/>
  <c r="P3272" i="6"/>
  <c r="P3273" i="6"/>
  <c r="P3275" i="6"/>
  <c r="P3276" i="6"/>
  <c r="P3277" i="6"/>
  <c r="P3278" i="6"/>
  <c r="P3279" i="6"/>
  <c r="P3280" i="6"/>
  <c r="P3281" i="6"/>
  <c r="P3283" i="6"/>
  <c r="P3284" i="6"/>
  <c r="P3285" i="6"/>
  <c r="P3286" i="6"/>
  <c r="P3287" i="6"/>
  <c r="P3288" i="6"/>
  <c r="P3289" i="6"/>
  <c r="P3291" i="6"/>
  <c r="P3292" i="6"/>
  <c r="P3293" i="6"/>
  <c r="P3294" i="6"/>
  <c r="P3295" i="6"/>
  <c r="P3296" i="6"/>
  <c r="P3297" i="6"/>
  <c r="P3299" i="6"/>
  <c r="P3300" i="6"/>
  <c r="P3301" i="6"/>
  <c r="P3302" i="6"/>
  <c r="P3303" i="6"/>
  <c r="P3304" i="6"/>
  <c r="P3305" i="6"/>
  <c r="P3307" i="6"/>
  <c r="P3308" i="6"/>
  <c r="P3309" i="6"/>
  <c r="P3310" i="6"/>
  <c r="P3311" i="6"/>
  <c r="P3312" i="6"/>
  <c r="P3313" i="6"/>
  <c r="P3315" i="6"/>
  <c r="P3316" i="6"/>
  <c r="P3317" i="6"/>
  <c r="P3318" i="6"/>
  <c r="P3319" i="6"/>
  <c r="P3320" i="6"/>
  <c r="P3321" i="6"/>
  <c r="P3323" i="6"/>
  <c r="P3324" i="6"/>
  <c r="P3325" i="6"/>
  <c r="P3326" i="6"/>
  <c r="P3327" i="6"/>
  <c r="P3328" i="6"/>
  <c r="P3329" i="6"/>
  <c r="P3331" i="6"/>
  <c r="P3332" i="6"/>
  <c r="P3333" i="6"/>
  <c r="P3334" i="6"/>
  <c r="P3335" i="6"/>
  <c r="P3336" i="6"/>
  <c r="P3337" i="6"/>
  <c r="P3339" i="6"/>
  <c r="P3340" i="6"/>
  <c r="P3341" i="6"/>
  <c r="P3342" i="6"/>
  <c r="P3343" i="6"/>
  <c r="P3344" i="6"/>
  <c r="P3345" i="6"/>
  <c r="P3347" i="6"/>
  <c r="P3348" i="6"/>
  <c r="P3349" i="6"/>
  <c r="P3350" i="6"/>
  <c r="P3351" i="6"/>
  <c r="P3352" i="6"/>
  <c r="P3353" i="6"/>
  <c r="P3355" i="6"/>
  <c r="P3356" i="6"/>
  <c r="P3357" i="6"/>
  <c r="P3358" i="6"/>
  <c r="P3359" i="6"/>
  <c r="P3360" i="6"/>
  <c r="P3361" i="6"/>
  <c r="P3363" i="6"/>
  <c r="P3364" i="6"/>
  <c r="P3365" i="6"/>
  <c r="P3366" i="6"/>
  <c r="P3367" i="6"/>
  <c r="P3368" i="6"/>
  <c r="P3369" i="6"/>
  <c r="P3371" i="6"/>
  <c r="P3372" i="6"/>
  <c r="P3373" i="6"/>
  <c r="P3374" i="6"/>
  <c r="P3375" i="6"/>
  <c r="P3376" i="6"/>
  <c r="P3377" i="6"/>
  <c r="P3379" i="6"/>
  <c r="P3380" i="6"/>
  <c r="P3381" i="6"/>
  <c r="P3382" i="6"/>
  <c r="P3383" i="6"/>
  <c r="P3384" i="6"/>
  <c r="P3385" i="6"/>
  <c r="P3387" i="6"/>
  <c r="P3388" i="6"/>
  <c r="P3389" i="6"/>
  <c r="P3390" i="6"/>
  <c r="P3391" i="6"/>
  <c r="P3392" i="6"/>
  <c r="P3393" i="6"/>
  <c r="P3395" i="6"/>
  <c r="P3396" i="6"/>
  <c r="P3397" i="6"/>
  <c r="P3398" i="6"/>
  <c r="P3399" i="6"/>
  <c r="P3400" i="6"/>
  <c r="P3401" i="6"/>
  <c r="P3403" i="6"/>
  <c r="P3404" i="6"/>
  <c r="P3405" i="6"/>
  <c r="P3406" i="6"/>
  <c r="P3407" i="6"/>
  <c r="P3408" i="6"/>
  <c r="P3409" i="6"/>
  <c r="P3411" i="6"/>
  <c r="P3412" i="6"/>
  <c r="P3413" i="6"/>
  <c r="P3414" i="6"/>
  <c r="P3415" i="6"/>
  <c r="P3416" i="6"/>
  <c r="P3417" i="6"/>
  <c r="P3419" i="6"/>
  <c r="P3420" i="6"/>
  <c r="P3421" i="6"/>
  <c r="P3422" i="6"/>
  <c r="P3423" i="6"/>
  <c r="P3424" i="6"/>
  <c r="P3425" i="6"/>
  <c r="P3427" i="6"/>
  <c r="P3428" i="6"/>
  <c r="P3429" i="6"/>
  <c r="P3430" i="6"/>
  <c r="P3431" i="6"/>
  <c r="P3432" i="6"/>
  <c r="P3433" i="6"/>
  <c r="P3435" i="6"/>
  <c r="P3436" i="6"/>
  <c r="P3437" i="6"/>
  <c r="P3438" i="6"/>
  <c r="P3439" i="6"/>
  <c r="P3440" i="6"/>
  <c r="P3441" i="6"/>
  <c r="P3443" i="6"/>
  <c r="P3444" i="6"/>
  <c r="P3445" i="6"/>
  <c r="P3446" i="6"/>
  <c r="P3447" i="6"/>
  <c r="P3448" i="6"/>
  <c r="P3449" i="6"/>
  <c r="P3451" i="6"/>
  <c r="P3452" i="6"/>
  <c r="P3453" i="6"/>
  <c r="P3454" i="6"/>
  <c r="P3455" i="6"/>
  <c r="P3456" i="6"/>
  <c r="P3457" i="6"/>
  <c r="P3459" i="6"/>
  <c r="P3460" i="6"/>
  <c r="P3461" i="6"/>
  <c r="P3462" i="6"/>
  <c r="P3463" i="6"/>
  <c r="P3464" i="6"/>
  <c r="P3465" i="6"/>
  <c r="P3467" i="6"/>
  <c r="P3468" i="6"/>
  <c r="P3469" i="6"/>
  <c r="P3470" i="6"/>
  <c r="P3471" i="6"/>
  <c r="P3472" i="6"/>
  <c r="P3473" i="6"/>
  <c r="P3475" i="6"/>
  <c r="P3476" i="6"/>
  <c r="P3477" i="6"/>
  <c r="P3478" i="6"/>
  <c r="P3479" i="6"/>
  <c r="P3480" i="6"/>
  <c r="P3481" i="6"/>
  <c r="P3483" i="6"/>
  <c r="P3484" i="6"/>
  <c r="P3485" i="6"/>
  <c r="P3486" i="6"/>
  <c r="P3487" i="6"/>
  <c r="P3488" i="6"/>
  <c r="P3489" i="6"/>
  <c r="P3491" i="6"/>
  <c r="P3492" i="6"/>
  <c r="P3493" i="6"/>
  <c r="P3494" i="6"/>
  <c r="P3495" i="6"/>
  <c r="P3496" i="6"/>
  <c r="P3497" i="6"/>
  <c r="P3499" i="6"/>
  <c r="P3500" i="6"/>
  <c r="P3501" i="6"/>
  <c r="P3502" i="6"/>
  <c r="P3503" i="6"/>
  <c r="P3504" i="6"/>
  <c r="P3505" i="6"/>
  <c r="P3507" i="6"/>
  <c r="P3508" i="6"/>
  <c r="P3509" i="6"/>
  <c r="P3510" i="6"/>
  <c r="P3511" i="6"/>
  <c r="P3512" i="6"/>
  <c r="P3513" i="6"/>
  <c r="P3515" i="6"/>
  <c r="P3516" i="6"/>
  <c r="P3517" i="6"/>
  <c r="P3518" i="6"/>
  <c r="P3519" i="6"/>
  <c r="P3520" i="6"/>
  <c r="P3521" i="6"/>
  <c r="P3523" i="6"/>
  <c r="P3524" i="6"/>
  <c r="P3525" i="6"/>
  <c r="P3526" i="6"/>
  <c r="P3527" i="6"/>
  <c r="P3528" i="6"/>
  <c r="P3529" i="6"/>
  <c r="P3531" i="6"/>
  <c r="P3532" i="6"/>
  <c r="P3533" i="6"/>
  <c r="P3534" i="6"/>
  <c r="P3535" i="6"/>
  <c r="P3536" i="6"/>
  <c r="P3537" i="6"/>
  <c r="P3539" i="6"/>
  <c r="P3540" i="6"/>
  <c r="P3541" i="6"/>
  <c r="P3542" i="6"/>
  <c r="P3543" i="6"/>
  <c r="P3544" i="6"/>
  <c r="P3545" i="6"/>
  <c r="P3547" i="6"/>
  <c r="P3548" i="6"/>
  <c r="P3549" i="6"/>
  <c r="P3550" i="6"/>
  <c r="P3551" i="6"/>
  <c r="P3552" i="6"/>
  <c r="P3553" i="6"/>
  <c r="P3555" i="6"/>
  <c r="P3556" i="6"/>
  <c r="P3557" i="6"/>
  <c r="P3558" i="6"/>
  <c r="P3559" i="6"/>
  <c r="P3560" i="6"/>
  <c r="P3561" i="6"/>
  <c r="P3563" i="6"/>
  <c r="P3564" i="6"/>
  <c r="P3565" i="6"/>
  <c r="P3566" i="6"/>
  <c r="P3567" i="6"/>
  <c r="P3568" i="6"/>
  <c r="P3569" i="6"/>
  <c r="P3571" i="6"/>
  <c r="P3572" i="6"/>
  <c r="P3573" i="6"/>
  <c r="P3574" i="6"/>
  <c r="P3575" i="6"/>
  <c r="P3576" i="6"/>
  <c r="P3577" i="6"/>
  <c r="P3579" i="6"/>
  <c r="P3580" i="6"/>
  <c r="P3581" i="6"/>
  <c r="P3582" i="6"/>
  <c r="P3583" i="6"/>
  <c r="P3584" i="6"/>
  <c r="P3585" i="6"/>
  <c r="P3587" i="6"/>
  <c r="P3588" i="6"/>
  <c r="P3589" i="6"/>
  <c r="P3590" i="6"/>
  <c r="P3591" i="6"/>
  <c r="P3592" i="6"/>
  <c r="P3593" i="6"/>
  <c r="P3595" i="6"/>
  <c r="P3596" i="6"/>
  <c r="P3597" i="6"/>
  <c r="P3598" i="6"/>
  <c r="P3599" i="6"/>
  <c r="P3600" i="6"/>
  <c r="P3601" i="6"/>
  <c r="P3603" i="6"/>
  <c r="P3604" i="6"/>
  <c r="P3605" i="6"/>
  <c r="P3606" i="6"/>
  <c r="P3607" i="6"/>
  <c r="P3608" i="6"/>
  <c r="P3609" i="6"/>
  <c r="P3611" i="6"/>
  <c r="P3612" i="6"/>
  <c r="P3613" i="6"/>
  <c r="P3614" i="6"/>
  <c r="P3615" i="6"/>
  <c r="P3616" i="6"/>
  <c r="P3617" i="6"/>
  <c r="P3619" i="6"/>
  <c r="P3620" i="6"/>
  <c r="P3621" i="6"/>
  <c r="P3622" i="6"/>
  <c r="P3623" i="6"/>
  <c r="P3624" i="6"/>
  <c r="P3625" i="6"/>
  <c r="P3627" i="6"/>
  <c r="P3628" i="6"/>
  <c r="P3629" i="6"/>
  <c r="P3630" i="6"/>
  <c r="P3631" i="6"/>
  <c r="P3632" i="6"/>
  <c r="P3633" i="6"/>
  <c r="P3635" i="6"/>
  <c r="P3636" i="6"/>
  <c r="P3637" i="6"/>
  <c r="P3638" i="6"/>
  <c r="P3639" i="6"/>
  <c r="P3640" i="6"/>
  <c r="P3641" i="6"/>
  <c r="P3643" i="6"/>
  <c r="P3644" i="6"/>
  <c r="P3645" i="6"/>
  <c r="P3646" i="6"/>
  <c r="P3647" i="6"/>
  <c r="P3648" i="6"/>
  <c r="P3649" i="6"/>
  <c r="P3651" i="6"/>
  <c r="P3652" i="6"/>
  <c r="P3653" i="6"/>
  <c r="P3654" i="6"/>
  <c r="P3655" i="6"/>
  <c r="P3656" i="6"/>
  <c r="P3657" i="6"/>
  <c r="P3659" i="6"/>
  <c r="P3660" i="6"/>
  <c r="P3661" i="6"/>
  <c r="P3662" i="6"/>
  <c r="P3663" i="6"/>
  <c r="P3664" i="6"/>
  <c r="P3665" i="6"/>
  <c r="P3667" i="6"/>
  <c r="P3668" i="6"/>
  <c r="P3669" i="6"/>
  <c r="P3670" i="6"/>
  <c r="P3671" i="6"/>
  <c r="P3672" i="6"/>
  <c r="P3673" i="6"/>
  <c r="P3675" i="6"/>
  <c r="P3676" i="6"/>
  <c r="P3677" i="6"/>
  <c r="P3678" i="6"/>
  <c r="P3679" i="6"/>
  <c r="P3680" i="6"/>
  <c r="P3681" i="6"/>
  <c r="P3683" i="6"/>
  <c r="P3684" i="6"/>
  <c r="P3685" i="6"/>
  <c r="P3686" i="6"/>
  <c r="P3687" i="6"/>
  <c r="P3688" i="6"/>
  <c r="P3689" i="6"/>
  <c r="P3691" i="6"/>
  <c r="P3692" i="6"/>
  <c r="P3693" i="6"/>
  <c r="P3694" i="6"/>
  <c r="P3695" i="6"/>
  <c r="P3696" i="6"/>
  <c r="P3697" i="6"/>
  <c r="P3699" i="6"/>
  <c r="P3700" i="6"/>
  <c r="P3701" i="6"/>
  <c r="P3702" i="6"/>
  <c r="P3703" i="6"/>
  <c r="P3704" i="6"/>
  <c r="P3705" i="6"/>
  <c r="P3707" i="6"/>
  <c r="P3708" i="6"/>
  <c r="P3709" i="6"/>
  <c r="P3710" i="6"/>
  <c r="P3711" i="6"/>
  <c r="P3712" i="6"/>
  <c r="P3713" i="6"/>
  <c r="P3715" i="6"/>
  <c r="P3716" i="6"/>
  <c r="P3717" i="6"/>
  <c r="P3718" i="6"/>
  <c r="P3719" i="6"/>
  <c r="P3720" i="6"/>
  <c r="P3721" i="6"/>
  <c r="P3723" i="6"/>
  <c r="P3724" i="6"/>
  <c r="P3725" i="6"/>
  <c r="P3726" i="6"/>
  <c r="P3727" i="6"/>
  <c r="P3728" i="6"/>
  <c r="P3729" i="6"/>
  <c r="P3731" i="6"/>
  <c r="P3732" i="6"/>
  <c r="P3733" i="6"/>
  <c r="P3734" i="6"/>
  <c r="P3735" i="6"/>
  <c r="P3736" i="6"/>
  <c r="P3737" i="6"/>
  <c r="P3739" i="6"/>
  <c r="P3740" i="6"/>
  <c r="P3741" i="6"/>
  <c r="P3742" i="6"/>
  <c r="P3743" i="6"/>
  <c r="P3744" i="6"/>
  <c r="P3745" i="6"/>
  <c r="P3747" i="6"/>
  <c r="P3748" i="6"/>
  <c r="P3749" i="6"/>
  <c r="P3750" i="6"/>
  <c r="P3751" i="6"/>
  <c r="P3752" i="6"/>
  <c r="P3753" i="6"/>
  <c r="P3755" i="6"/>
  <c r="P3756" i="6"/>
  <c r="P3757" i="6"/>
  <c r="P3758" i="6"/>
  <c r="P3759" i="6"/>
  <c r="P3760" i="6"/>
  <c r="P3761" i="6"/>
  <c r="P3763" i="6"/>
  <c r="P3764" i="6"/>
  <c r="P3765" i="6"/>
  <c r="P3766" i="6"/>
  <c r="P3767" i="6"/>
  <c r="P3768" i="6"/>
  <c r="P3769" i="6"/>
  <c r="P3771" i="6"/>
  <c r="P3772" i="6"/>
  <c r="P3773" i="6"/>
  <c r="P3774" i="6"/>
  <c r="P3775" i="6"/>
  <c r="P3776" i="6"/>
  <c r="P3777" i="6"/>
  <c r="P3779" i="6"/>
  <c r="P3780" i="6"/>
  <c r="P3781" i="6"/>
  <c r="P3782" i="6"/>
  <c r="P3783" i="6"/>
  <c r="P3784" i="6"/>
  <c r="P3785" i="6"/>
  <c r="P3787" i="6"/>
  <c r="P3788" i="6"/>
  <c r="P3789" i="6"/>
  <c r="P3790" i="6"/>
  <c r="P3791" i="6"/>
  <c r="P3792" i="6"/>
  <c r="P3793" i="6"/>
  <c r="P3795" i="6"/>
  <c r="P3796" i="6"/>
  <c r="P3797" i="6"/>
  <c r="P3798" i="6"/>
  <c r="P3799" i="6"/>
  <c r="P3800" i="6"/>
  <c r="P3801" i="6"/>
  <c r="P3803" i="6"/>
  <c r="P3804" i="6"/>
  <c r="P3805" i="6"/>
  <c r="P3806" i="6"/>
  <c r="P3807" i="6"/>
  <c r="P3808" i="6"/>
  <c r="P3809" i="6"/>
  <c r="P3811" i="6"/>
  <c r="P3812" i="6"/>
  <c r="P3813" i="6"/>
  <c r="P3814" i="6"/>
  <c r="P3815" i="6"/>
  <c r="P3816" i="6"/>
  <c r="P3817" i="6"/>
  <c r="P3819" i="6"/>
  <c r="P3820" i="6"/>
  <c r="P3821" i="6"/>
  <c r="P3822" i="6"/>
  <c r="P3823" i="6"/>
  <c r="P3824" i="6"/>
  <c r="P3825" i="6"/>
  <c r="P3827" i="6"/>
  <c r="P3828" i="6"/>
  <c r="P3829" i="6"/>
  <c r="P3830" i="6"/>
  <c r="P3831" i="6"/>
  <c r="P3832" i="6"/>
  <c r="P3833" i="6"/>
  <c r="P3835" i="6"/>
  <c r="P3836" i="6"/>
  <c r="P3837" i="6"/>
  <c r="P3838" i="6"/>
  <c r="P3839" i="6"/>
  <c r="P3840" i="6"/>
  <c r="P3841" i="6"/>
  <c r="P3843" i="6"/>
  <c r="P3844" i="6"/>
  <c r="P3845" i="6"/>
  <c r="P3846" i="6"/>
  <c r="P3847" i="6"/>
  <c r="P3848" i="6"/>
  <c r="P3849" i="6"/>
  <c r="P3851" i="6"/>
  <c r="P3852" i="6"/>
  <c r="P3853" i="6"/>
  <c r="P3854" i="6"/>
  <c r="P3855" i="6"/>
  <c r="P3856" i="6"/>
  <c r="P3857" i="6"/>
  <c r="P3859" i="6"/>
  <c r="P3860" i="6"/>
  <c r="P3861" i="6"/>
  <c r="P3862" i="6"/>
  <c r="P3863" i="6"/>
  <c r="P3864" i="6"/>
  <c r="P3865" i="6"/>
  <c r="P3867" i="6"/>
  <c r="P3868" i="6"/>
  <c r="P3869" i="6"/>
  <c r="P3870" i="6"/>
  <c r="P3871" i="6"/>
  <c r="P3872" i="6"/>
  <c r="P3873" i="6"/>
  <c r="P3875" i="6"/>
  <c r="P3876" i="6"/>
  <c r="P3877" i="6"/>
  <c r="P3878" i="6"/>
  <c r="P3879" i="6"/>
  <c r="P3880" i="6"/>
  <c r="P3881" i="6"/>
  <c r="P3883" i="6"/>
  <c r="P3884" i="6"/>
  <c r="P3885" i="6"/>
  <c r="P3886" i="6"/>
  <c r="P3887" i="6"/>
  <c r="P3888" i="6"/>
  <c r="P3889" i="6"/>
  <c r="P3891" i="6"/>
  <c r="P3892" i="6"/>
  <c r="P3893" i="6"/>
  <c r="P3894" i="6"/>
  <c r="P3895" i="6"/>
  <c r="P3896" i="6"/>
  <c r="P3897" i="6"/>
  <c r="P3899" i="6"/>
  <c r="P3900" i="6"/>
  <c r="P3901" i="6"/>
  <c r="P3902" i="6"/>
  <c r="P3903" i="6"/>
  <c r="P3904" i="6"/>
  <c r="P3905" i="6"/>
  <c r="P3907" i="6"/>
  <c r="P3908" i="6"/>
  <c r="P3909" i="6"/>
  <c r="P3910" i="6"/>
  <c r="P3911" i="6"/>
  <c r="P3912" i="6"/>
  <c r="P3913" i="6"/>
  <c r="P3915" i="6"/>
  <c r="P3916" i="6"/>
  <c r="P3917" i="6"/>
  <c r="P3918" i="6"/>
  <c r="P3919" i="6"/>
  <c r="P3920" i="6"/>
  <c r="P3921" i="6"/>
  <c r="P3923" i="6"/>
  <c r="P3924" i="6"/>
  <c r="P3925" i="6"/>
  <c r="P3926" i="6"/>
  <c r="P3927" i="6"/>
  <c r="P3928" i="6"/>
  <c r="P3929" i="6"/>
  <c r="P3931" i="6"/>
  <c r="P3932" i="6"/>
  <c r="P3933" i="6"/>
  <c r="P3934" i="6"/>
  <c r="P3935" i="6"/>
  <c r="P3936" i="6"/>
  <c r="P3937" i="6"/>
  <c r="P3939" i="6"/>
  <c r="P3940" i="6"/>
  <c r="P3941" i="6"/>
  <c r="P3942" i="6"/>
  <c r="P3943" i="6"/>
  <c r="P3944" i="6"/>
  <c r="P3945" i="6"/>
  <c r="P3947" i="6"/>
  <c r="P3948" i="6"/>
  <c r="P3949" i="6"/>
  <c r="P3950" i="6"/>
  <c r="P3951" i="6"/>
  <c r="P3952" i="6"/>
  <c r="P3953" i="6"/>
  <c r="P3955" i="6"/>
  <c r="P3956" i="6"/>
  <c r="P3957" i="6"/>
  <c r="P3958" i="6"/>
  <c r="P3959" i="6"/>
  <c r="P3960" i="6"/>
  <c r="P3961" i="6"/>
  <c r="P3963" i="6"/>
  <c r="P3964" i="6"/>
  <c r="P3965" i="6"/>
  <c r="P3966" i="6"/>
  <c r="P3967" i="6"/>
  <c r="P3968" i="6"/>
  <c r="P3969" i="6"/>
  <c r="P3971" i="6"/>
  <c r="P3972" i="6"/>
  <c r="P3973" i="6"/>
  <c r="P3974" i="6"/>
  <c r="P3975" i="6"/>
  <c r="P3976" i="6"/>
  <c r="P3977" i="6"/>
  <c r="P3979" i="6"/>
  <c r="P3980" i="6"/>
  <c r="P3981" i="6"/>
  <c r="P3982" i="6"/>
  <c r="P3983" i="6"/>
  <c r="P3984" i="6"/>
  <c r="P3985" i="6"/>
  <c r="P3987" i="6"/>
  <c r="P3988" i="6"/>
  <c r="P3989" i="6"/>
  <c r="P3990" i="6"/>
  <c r="P3991" i="6"/>
  <c r="P3992" i="6"/>
  <c r="P3993" i="6"/>
  <c r="P3995" i="6"/>
  <c r="P3996" i="6"/>
  <c r="P3997" i="6"/>
  <c r="P3998" i="6"/>
  <c r="P3999" i="6"/>
  <c r="P4000" i="6"/>
  <c r="P4001" i="6"/>
  <c r="P4003" i="6"/>
  <c r="P4004" i="6"/>
  <c r="P4005" i="6"/>
  <c r="P4006" i="6"/>
  <c r="P4007" i="6"/>
  <c r="P4008" i="6"/>
  <c r="P4009" i="6"/>
  <c r="P4011" i="6"/>
  <c r="P4012" i="6"/>
  <c r="P4013" i="6"/>
  <c r="P4014" i="6"/>
  <c r="P4015" i="6"/>
  <c r="P4016" i="6"/>
  <c r="P4017" i="6"/>
  <c r="P4019" i="6"/>
  <c r="P4020" i="6"/>
  <c r="P4021" i="6"/>
  <c r="P4022" i="6"/>
  <c r="P4023" i="6"/>
  <c r="P4024" i="6"/>
  <c r="P4025" i="6"/>
  <c r="P4027" i="6"/>
  <c r="P4028" i="6"/>
  <c r="P4029" i="6"/>
  <c r="P4030" i="6"/>
  <c r="P4031" i="6"/>
  <c r="P4032" i="6"/>
  <c r="P4033" i="6"/>
  <c r="P4035" i="6"/>
  <c r="P4036" i="6"/>
  <c r="P4037" i="6"/>
  <c r="P4038" i="6"/>
  <c r="P4039" i="6"/>
  <c r="P4040" i="6"/>
  <c r="P4041" i="6"/>
  <c r="P4043" i="6"/>
  <c r="P4044" i="6"/>
  <c r="P4045" i="6"/>
  <c r="P4046" i="6"/>
  <c r="P4047" i="6"/>
  <c r="P4048" i="6"/>
  <c r="P4049" i="6"/>
  <c r="P4051" i="6"/>
  <c r="P4052" i="6"/>
  <c r="P4053" i="6"/>
  <c r="P4054" i="6"/>
  <c r="P4055" i="6"/>
  <c r="P4056" i="6"/>
  <c r="P4057" i="6"/>
  <c r="P4059" i="6"/>
  <c r="P4060" i="6"/>
  <c r="P4061" i="6"/>
  <c r="P4062" i="6"/>
  <c r="P4063" i="6"/>
  <c r="P4064" i="6"/>
  <c r="P4065" i="6"/>
  <c r="P4067" i="6"/>
  <c r="P4068" i="6"/>
  <c r="P4069" i="6"/>
  <c r="P4070" i="6"/>
  <c r="P4071" i="6"/>
  <c r="P4072" i="6"/>
  <c r="P4073" i="6"/>
  <c r="P4075" i="6"/>
  <c r="P4076" i="6"/>
  <c r="P4077" i="6"/>
  <c r="P4078" i="6"/>
  <c r="P4079" i="6"/>
  <c r="P4080" i="6"/>
  <c r="P4081" i="6"/>
  <c r="P4083" i="6"/>
  <c r="P4084" i="6"/>
  <c r="P4085" i="6"/>
  <c r="P4086" i="6"/>
  <c r="P4087" i="6"/>
  <c r="P4088" i="6"/>
  <c r="P4089" i="6"/>
  <c r="P4091" i="6"/>
  <c r="P4092" i="6"/>
  <c r="P4093" i="6"/>
  <c r="P4094" i="6"/>
  <c r="P4095" i="6"/>
  <c r="P4096" i="6"/>
  <c r="P4097" i="6"/>
  <c r="P4099" i="6"/>
  <c r="P4100" i="6"/>
  <c r="P4101" i="6"/>
  <c r="P4102" i="6"/>
  <c r="P4103" i="6"/>
  <c r="P4104" i="6"/>
  <c r="P4105" i="6"/>
  <c r="P4107" i="6"/>
  <c r="P4108" i="6"/>
  <c r="P4109" i="6"/>
  <c r="P4110" i="6"/>
  <c r="P4111" i="6"/>
  <c r="P4112" i="6"/>
  <c r="P4113" i="6"/>
  <c r="P4115" i="6"/>
  <c r="P4116" i="6"/>
  <c r="P4117" i="6"/>
  <c r="P4118" i="6"/>
  <c r="P4119" i="6"/>
  <c r="P4120" i="6"/>
  <c r="P4121" i="6"/>
  <c r="P4123" i="6"/>
  <c r="P4124" i="6"/>
  <c r="P4125" i="6"/>
  <c r="P4126" i="6"/>
  <c r="P4127" i="6"/>
  <c r="P4128" i="6"/>
  <c r="P4129" i="6"/>
  <c r="P4131" i="6"/>
  <c r="P4132" i="6"/>
  <c r="P4133" i="6"/>
  <c r="P4134" i="6"/>
  <c r="P4135" i="6"/>
  <c r="P4136" i="6"/>
  <c r="P4137" i="6"/>
  <c r="P4139" i="6"/>
  <c r="P4140" i="6"/>
  <c r="P4141" i="6"/>
  <c r="P4142" i="6"/>
  <c r="P4143" i="6"/>
  <c r="P4144" i="6"/>
  <c r="P4145" i="6"/>
  <c r="P4147" i="6"/>
  <c r="P4148" i="6"/>
  <c r="P4149" i="6"/>
  <c r="P4150" i="6"/>
  <c r="P4151" i="6"/>
  <c r="P4152" i="6"/>
  <c r="P4153" i="6"/>
  <c r="P4155" i="6"/>
  <c r="P4156" i="6"/>
  <c r="P4157" i="6"/>
  <c r="P4158" i="6"/>
  <c r="P4159" i="6"/>
  <c r="P4160" i="6"/>
  <c r="P4161" i="6"/>
  <c r="P4163" i="6"/>
  <c r="P4164" i="6"/>
  <c r="P4165" i="6"/>
  <c r="P4166" i="6"/>
  <c r="P4167" i="6"/>
  <c r="P4168" i="6"/>
  <c r="P4169" i="6"/>
  <c r="P4171" i="6"/>
  <c r="P4172" i="6"/>
  <c r="P4173" i="6"/>
  <c r="P4174" i="6"/>
  <c r="P4175" i="6"/>
  <c r="P4176" i="6"/>
  <c r="P4177" i="6"/>
  <c r="P4179" i="6"/>
  <c r="P4180" i="6"/>
  <c r="P4181" i="6"/>
  <c r="P4182" i="6"/>
  <c r="P4183" i="6"/>
  <c r="P4184" i="6"/>
  <c r="P4185" i="6"/>
  <c r="P4187" i="6"/>
  <c r="P4188" i="6"/>
  <c r="P4189" i="6"/>
  <c r="P4190" i="6"/>
  <c r="P4191" i="6"/>
  <c r="P4192" i="6"/>
  <c r="P4193" i="6"/>
  <c r="P4195" i="6"/>
  <c r="P4196" i="6"/>
  <c r="P4197" i="6"/>
  <c r="P4198" i="6"/>
  <c r="P4199" i="6"/>
  <c r="P4200" i="6"/>
  <c r="P4201" i="6"/>
  <c r="P4203" i="6"/>
  <c r="P4204" i="6"/>
  <c r="P4205" i="6"/>
  <c r="P4206" i="6"/>
  <c r="P4207" i="6"/>
  <c r="P4208" i="6"/>
  <c r="P4209" i="6"/>
  <c r="P4211" i="6"/>
  <c r="P4212" i="6"/>
  <c r="P4213" i="6"/>
  <c r="P4214" i="6"/>
  <c r="P4215" i="6"/>
  <c r="P4216" i="6"/>
  <c r="P4217" i="6"/>
  <c r="P4219" i="6"/>
  <c r="P4220" i="6"/>
  <c r="P4221" i="6"/>
  <c r="P4222" i="6"/>
  <c r="P4223" i="6"/>
  <c r="P4224" i="6"/>
  <c r="P4225" i="6"/>
  <c r="P4227" i="6"/>
  <c r="P4228" i="6"/>
  <c r="P4229" i="6"/>
  <c r="P4230" i="6"/>
  <c r="P4231" i="6"/>
  <c r="P4232" i="6"/>
  <c r="P4233" i="6"/>
  <c r="P4235" i="6"/>
  <c r="P4236" i="6"/>
  <c r="P4237" i="6"/>
  <c r="P4238" i="6"/>
  <c r="P4239" i="6"/>
  <c r="P4240" i="6"/>
  <c r="P4241" i="6"/>
  <c r="P4243" i="6"/>
  <c r="P4244" i="6"/>
  <c r="P4245" i="6"/>
  <c r="P4246" i="6"/>
  <c r="P4247" i="6"/>
  <c r="P4248" i="6"/>
  <c r="P4249" i="6"/>
  <c r="P4251" i="6"/>
  <c r="P4252" i="6"/>
  <c r="P4253" i="6"/>
  <c r="P4254" i="6"/>
  <c r="P4255" i="6"/>
  <c r="P4256" i="6"/>
  <c r="P4257" i="6"/>
  <c r="P4259" i="6"/>
  <c r="P4260" i="6"/>
  <c r="P4261" i="6"/>
  <c r="P4262" i="6"/>
  <c r="P4263" i="6"/>
  <c r="P4264" i="6"/>
  <c r="P4265" i="6"/>
  <c r="P4267" i="6"/>
  <c r="P4268" i="6"/>
  <c r="P4269" i="6"/>
  <c r="P4270" i="6"/>
  <c r="P4271" i="6"/>
  <c r="P4272" i="6"/>
  <c r="P4273" i="6"/>
  <c r="P4275" i="6"/>
  <c r="P4276" i="6"/>
  <c r="P4277" i="6"/>
  <c r="P4278" i="6"/>
  <c r="P4279" i="6"/>
  <c r="P4280" i="6"/>
  <c r="P4281" i="6"/>
  <c r="P4283" i="6"/>
  <c r="P4284" i="6"/>
  <c r="P4285" i="6"/>
  <c r="P4286" i="6"/>
  <c r="P4287" i="6"/>
  <c r="P4288" i="6"/>
  <c r="P4289" i="6"/>
  <c r="P4291" i="6"/>
  <c r="P4292" i="6"/>
  <c r="P4293" i="6"/>
  <c r="P4294" i="6"/>
  <c r="P4295" i="6"/>
  <c r="P4296" i="6"/>
  <c r="P4297" i="6"/>
  <c r="P4299" i="6"/>
  <c r="P4300" i="6"/>
  <c r="P4301" i="6"/>
  <c r="P4302" i="6"/>
  <c r="P4303" i="6"/>
  <c r="P4304" i="6"/>
  <c r="P4305" i="6"/>
  <c r="P4307" i="6"/>
  <c r="P4308" i="6"/>
  <c r="P4309" i="6"/>
  <c r="P4310" i="6"/>
  <c r="P4311" i="6"/>
  <c r="P4312" i="6"/>
  <c r="P4313" i="6"/>
  <c r="P4315" i="6"/>
  <c r="P4316" i="6"/>
  <c r="P4317" i="6"/>
  <c r="P4318" i="6"/>
  <c r="P4319" i="6"/>
  <c r="P4320" i="6"/>
  <c r="P4321" i="6"/>
  <c r="P4323" i="6"/>
  <c r="P4324" i="6"/>
  <c r="P4325" i="6"/>
  <c r="P4326" i="6"/>
  <c r="P4327" i="6"/>
  <c r="P4328" i="6"/>
  <c r="P4329" i="6"/>
  <c r="P4331" i="6"/>
  <c r="P4332" i="6"/>
  <c r="P4333" i="6"/>
  <c r="P4334" i="6"/>
  <c r="P4335" i="6"/>
  <c r="P4336" i="6"/>
  <c r="P4337" i="6"/>
  <c r="P4339" i="6"/>
  <c r="P4340" i="6"/>
  <c r="P4341" i="6"/>
  <c r="P4342" i="6"/>
  <c r="P4343" i="6"/>
  <c r="P4344" i="6"/>
  <c r="P4345" i="6"/>
  <c r="P4347" i="6"/>
  <c r="P4348" i="6"/>
  <c r="P4349" i="6"/>
  <c r="P4350" i="6"/>
  <c r="P4351" i="6"/>
  <c r="P4352" i="6"/>
  <c r="P4353" i="6"/>
  <c r="P4355" i="6"/>
  <c r="P4356" i="6"/>
  <c r="P4357" i="6"/>
  <c r="P4358" i="6"/>
  <c r="P4359" i="6"/>
  <c r="P4360" i="6"/>
  <c r="P4361" i="6"/>
  <c r="P4363" i="6"/>
  <c r="P4364" i="6"/>
  <c r="P4365" i="6"/>
  <c r="P4366" i="6"/>
  <c r="P4367" i="6"/>
  <c r="P4368" i="6"/>
  <c r="P4369" i="6"/>
  <c r="P4371" i="6"/>
  <c r="P4372" i="6"/>
  <c r="P4373" i="6"/>
  <c r="P4374" i="6"/>
  <c r="P4375" i="6"/>
  <c r="P4376" i="6"/>
  <c r="P4377" i="6"/>
  <c r="P4379" i="6"/>
  <c r="P4380" i="6"/>
  <c r="P4381" i="6"/>
  <c r="P4382" i="6"/>
  <c r="P4383" i="6"/>
  <c r="P4384" i="6"/>
  <c r="P4385" i="6"/>
  <c r="P4387" i="6"/>
  <c r="P4388" i="6"/>
  <c r="P4389" i="6"/>
  <c r="P4390" i="6"/>
  <c r="P4391" i="6"/>
  <c r="P4392" i="6"/>
  <c r="P4393" i="6"/>
  <c r="P4395" i="6"/>
  <c r="P4396" i="6"/>
  <c r="P4397" i="6"/>
  <c r="P4398" i="6"/>
  <c r="P4399" i="6"/>
  <c r="P4400" i="6"/>
  <c r="P4401" i="6"/>
  <c r="P4403" i="6"/>
  <c r="P4404" i="6"/>
  <c r="P4405" i="6"/>
  <c r="P4406" i="6"/>
  <c r="P4407" i="6"/>
  <c r="P4408" i="6"/>
  <c r="P4409" i="6"/>
  <c r="P4411" i="6"/>
  <c r="P4412" i="6"/>
  <c r="P4413" i="6"/>
  <c r="P4414" i="6"/>
  <c r="P4415" i="6"/>
  <c r="P4416" i="6"/>
  <c r="P4417" i="6"/>
  <c r="P4419" i="6"/>
  <c r="P4420" i="6"/>
  <c r="P4421" i="6"/>
  <c r="P4422" i="6"/>
  <c r="P4423" i="6"/>
  <c r="P4424" i="6"/>
  <c r="P4425" i="6"/>
  <c r="P4427" i="6"/>
  <c r="P4428" i="6"/>
  <c r="P4429" i="6"/>
  <c r="P4430" i="6"/>
  <c r="P4431" i="6"/>
  <c r="P4432" i="6"/>
  <c r="P4433" i="6"/>
  <c r="P4435" i="6"/>
  <c r="P4436" i="6"/>
  <c r="P4437" i="6"/>
  <c r="P4438" i="6"/>
  <c r="P4439" i="6"/>
  <c r="P4440" i="6"/>
  <c r="P4441" i="6"/>
  <c r="P4443" i="6"/>
  <c r="P4444" i="6"/>
  <c r="P4445" i="6"/>
  <c r="P4446" i="6"/>
  <c r="P4447" i="6"/>
  <c r="P4448" i="6"/>
  <c r="P4449" i="6"/>
  <c r="P4451" i="6"/>
  <c r="P4452" i="6"/>
  <c r="P4453" i="6"/>
  <c r="P4454" i="6"/>
  <c r="P4455" i="6"/>
  <c r="P4456" i="6"/>
  <c r="P4457" i="6"/>
  <c r="P4459" i="6"/>
  <c r="P4460" i="6"/>
  <c r="P4461" i="6"/>
  <c r="P4462" i="6"/>
  <c r="P4463" i="6"/>
  <c r="P4464" i="6"/>
  <c r="P4465" i="6"/>
  <c r="P4467" i="6"/>
  <c r="P4468" i="6"/>
  <c r="P4469" i="6"/>
  <c r="P4470" i="6"/>
  <c r="P4471" i="6"/>
  <c r="P4472" i="6"/>
  <c r="P4473" i="6"/>
  <c r="P4475" i="6"/>
  <c r="P4476" i="6"/>
  <c r="P4477" i="6"/>
  <c r="P4478" i="6"/>
  <c r="P4479" i="6"/>
  <c r="P4480" i="6"/>
  <c r="P4481" i="6"/>
  <c r="P4483" i="6"/>
  <c r="P4484" i="6"/>
  <c r="P4485" i="6"/>
  <c r="P4486" i="6"/>
  <c r="P4487" i="6"/>
  <c r="P4488" i="6"/>
  <c r="P4489" i="6"/>
  <c r="P4491" i="6"/>
  <c r="P4492" i="6"/>
  <c r="P4493" i="6"/>
  <c r="P4494" i="6"/>
  <c r="P4495" i="6"/>
  <c r="P4496" i="6"/>
  <c r="P4497" i="6"/>
  <c r="P4499" i="6"/>
  <c r="P4500" i="6"/>
  <c r="P4501" i="6"/>
  <c r="P4502" i="6"/>
  <c r="P4503" i="6"/>
  <c r="P4504" i="6"/>
  <c r="P4505" i="6"/>
  <c r="P4507" i="6"/>
  <c r="P4508" i="6"/>
  <c r="P4509" i="6"/>
  <c r="P4510" i="6"/>
  <c r="P4511" i="6"/>
  <c r="P4512" i="6"/>
  <c r="P4513" i="6"/>
  <c r="P4515" i="6"/>
  <c r="P4516" i="6"/>
  <c r="P4517" i="6"/>
  <c r="P4518" i="6"/>
  <c r="P4519" i="6"/>
  <c r="P4520" i="6"/>
  <c r="P4521" i="6"/>
  <c r="P4523" i="6"/>
  <c r="P4524" i="6"/>
  <c r="P4525" i="6"/>
  <c r="P4526" i="6"/>
  <c r="P4527" i="6"/>
  <c r="P4528" i="6"/>
  <c r="P4529" i="6"/>
  <c r="P4531" i="6"/>
  <c r="P4532" i="6"/>
  <c r="P4533" i="6"/>
  <c r="P4534" i="6"/>
  <c r="P4535" i="6"/>
  <c r="P4536" i="6"/>
  <c r="P4537" i="6"/>
  <c r="P4539" i="6"/>
  <c r="P4540" i="6"/>
  <c r="P4541" i="6"/>
  <c r="P4542" i="6"/>
  <c r="P4543" i="6"/>
  <c r="P4544" i="6"/>
  <c r="P4545" i="6"/>
  <c r="P4547" i="6"/>
  <c r="P4548" i="6"/>
  <c r="P4549" i="6"/>
  <c r="P4550" i="6"/>
  <c r="P4551" i="6"/>
  <c r="P4552" i="6"/>
  <c r="P4553" i="6"/>
  <c r="P4555" i="6"/>
  <c r="P4556" i="6"/>
  <c r="P4557" i="6"/>
  <c r="P4558" i="6"/>
  <c r="P4559" i="6"/>
  <c r="P4560" i="6"/>
  <c r="P4561" i="6"/>
  <c r="P4563" i="6"/>
  <c r="P4564" i="6"/>
  <c r="P4565" i="6"/>
  <c r="P4566" i="6"/>
  <c r="P4567" i="6"/>
  <c r="P4568" i="6"/>
  <c r="P4569" i="6"/>
  <c r="P4571" i="6"/>
  <c r="P4572" i="6"/>
  <c r="P4573" i="6"/>
  <c r="P4574" i="6"/>
  <c r="P4575" i="6"/>
  <c r="P4576" i="6"/>
  <c r="P4577" i="6"/>
  <c r="P4579" i="6"/>
  <c r="P4580" i="6"/>
  <c r="P4581" i="6"/>
  <c r="P4582" i="6"/>
  <c r="P4583" i="6"/>
  <c r="P4584" i="6"/>
  <c r="P4585" i="6"/>
  <c r="P4587" i="6"/>
  <c r="P4588" i="6"/>
  <c r="P4589" i="6"/>
  <c r="P4590" i="6"/>
  <c r="P4591" i="6"/>
  <c r="P4592" i="6"/>
  <c r="P4593" i="6"/>
  <c r="P4595" i="6"/>
  <c r="P4596" i="6"/>
  <c r="P4597" i="6"/>
  <c r="P4598" i="6"/>
  <c r="P4599" i="6"/>
  <c r="P4600" i="6"/>
  <c r="P4601" i="6"/>
  <c r="P4603" i="6"/>
  <c r="P4604" i="6"/>
  <c r="P4605" i="6"/>
  <c r="P4606" i="6"/>
  <c r="P4607" i="6"/>
  <c r="P4608" i="6"/>
  <c r="P4609" i="6"/>
  <c r="P4611" i="6"/>
  <c r="P4612" i="6"/>
  <c r="P4613" i="6"/>
  <c r="P4614" i="6"/>
  <c r="P4615" i="6"/>
  <c r="P4616" i="6"/>
  <c r="P4617" i="6"/>
  <c r="P4619" i="6"/>
  <c r="P4620" i="6"/>
  <c r="P4621" i="6"/>
  <c r="P4622" i="6"/>
  <c r="P4623" i="6"/>
  <c r="P4624" i="6"/>
  <c r="P4625" i="6"/>
  <c r="P4627" i="6"/>
  <c r="P4628" i="6"/>
  <c r="P4629" i="6"/>
  <c r="P4630" i="6"/>
  <c r="P4631" i="6"/>
  <c r="P4632" i="6"/>
  <c r="P4633" i="6"/>
  <c r="P4635" i="6"/>
  <c r="P4636" i="6"/>
  <c r="P4637" i="6"/>
  <c r="P4638" i="6"/>
  <c r="P4639" i="6"/>
  <c r="P4640" i="6"/>
  <c r="P4641" i="6"/>
  <c r="P4643" i="6"/>
  <c r="P4644" i="6"/>
  <c r="P4645" i="6"/>
  <c r="P4646" i="6"/>
  <c r="P4647" i="6"/>
  <c r="P4648" i="6"/>
  <c r="P4649" i="6"/>
  <c r="P4651" i="6"/>
  <c r="P4652" i="6"/>
  <c r="P4653" i="6"/>
  <c r="P4654" i="6"/>
  <c r="P4655" i="6"/>
  <c r="P4656" i="6"/>
  <c r="P4657" i="6"/>
  <c r="P4659" i="6"/>
  <c r="P4660" i="6"/>
  <c r="P4661" i="6"/>
  <c r="P4662" i="6"/>
  <c r="P4663" i="6"/>
  <c r="P4664" i="6"/>
  <c r="P4665" i="6"/>
  <c r="P4667" i="6"/>
  <c r="P4668" i="6"/>
  <c r="P4669" i="6"/>
  <c r="P4670" i="6"/>
  <c r="P4671" i="6"/>
  <c r="P4672" i="6"/>
  <c r="P4673" i="6"/>
  <c r="P4675" i="6"/>
  <c r="P4676" i="6"/>
  <c r="P4677" i="6"/>
  <c r="P4678" i="6"/>
  <c r="P4679" i="6"/>
  <c r="P4680" i="6"/>
  <c r="P4681" i="6"/>
  <c r="P4683" i="6"/>
  <c r="P4684" i="6"/>
  <c r="P4685" i="6"/>
  <c r="P4686" i="6"/>
  <c r="P4687" i="6"/>
  <c r="P4688" i="6"/>
  <c r="P4689" i="6"/>
  <c r="P4691" i="6"/>
  <c r="P4692" i="6"/>
  <c r="P4693" i="6"/>
  <c r="P4694" i="6"/>
  <c r="P4695" i="6"/>
  <c r="P4696" i="6"/>
  <c r="P4697" i="6"/>
  <c r="P4699" i="6"/>
  <c r="P4700" i="6"/>
  <c r="P4701" i="6"/>
  <c r="P4702" i="6"/>
  <c r="P4703" i="6"/>
  <c r="P4704" i="6"/>
  <c r="P4705" i="6"/>
  <c r="P4707" i="6"/>
  <c r="P4708" i="6"/>
  <c r="P4709" i="6"/>
  <c r="P4710" i="6"/>
  <c r="P4711" i="6"/>
  <c r="P4712" i="6"/>
  <c r="P4713" i="6"/>
  <c r="P4715" i="6"/>
  <c r="P4716" i="6"/>
  <c r="P4717" i="6"/>
  <c r="P4718" i="6"/>
  <c r="P4719" i="6"/>
  <c r="P4720" i="6"/>
  <c r="P4721" i="6"/>
  <c r="P4723" i="6"/>
  <c r="P4724" i="6"/>
  <c r="P4725" i="6"/>
  <c r="P4726" i="6"/>
  <c r="P4727" i="6"/>
  <c r="P4728" i="6"/>
  <c r="P4729" i="6"/>
  <c r="P4731" i="6"/>
  <c r="P4732" i="6"/>
  <c r="P4733" i="6"/>
  <c r="P4734" i="6"/>
  <c r="P4735" i="6"/>
  <c r="P4736" i="6"/>
  <c r="P4737" i="6"/>
  <c r="P4739" i="6"/>
  <c r="P4740" i="6"/>
  <c r="P4741" i="6"/>
  <c r="P4742" i="6"/>
  <c r="P4743" i="6"/>
  <c r="P4744" i="6"/>
  <c r="P4745" i="6"/>
  <c r="P4747" i="6"/>
  <c r="P4748" i="6"/>
  <c r="P4749" i="6"/>
  <c r="P4750" i="6"/>
  <c r="P4751" i="6"/>
  <c r="P4752" i="6"/>
  <c r="P4753" i="6"/>
  <c r="P4755" i="6"/>
  <c r="P4756" i="6"/>
  <c r="P4757" i="6"/>
  <c r="P4758" i="6"/>
  <c r="P4759" i="6"/>
  <c r="P4760" i="6"/>
  <c r="P4761" i="6"/>
  <c r="P4763" i="6"/>
  <c r="P4764" i="6"/>
  <c r="P4765" i="6"/>
  <c r="P4766" i="6"/>
  <c r="P4767" i="6"/>
  <c r="P4768" i="6"/>
  <c r="P4769" i="6"/>
  <c r="P4771" i="6"/>
  <c r="P4772" i="6"/>
  <c r="P4773" i="6"/>
  <c r="P4774" i="6"/>
  <c r="P4775" i="6"/>
  <c r="P4776" i="6"/>
  <c r="P4777" i="6"/>
  <c r="P4779" i="6"/>
  <c r="P4780" i="6"/>
  <c r="P4781" i="6"/>
  <c r="P4782" i="6"/>
  <c r="P4783" i="6"/>
  <c r="P4784" i="6"/>
  <c r="P4785" i="6"/>
  <c r="P4787" i="6"/>
  <c r="P4788" i="6"/>
  <c r="P4789" i="6"/>
  <c r="P4790" i="6"/>
  <c r="P4791" i="6"/>
  <c r="P4792" i="6"/>
  <c r="P4793" i="6"/>
  <c r="P4795" i="6"/>
  <c r="P4796" i="6"/>
  <c r="P4797" i="6"/>
  <c r="P4798" i="6"/>
  <c r="P4799" i="6"/>
  <c r="P4800" i="6"/>
  <c r="P4801" i="6"/>
  <c r="P4803" i="6"/>
  <c r="P4804" i="6"/>
  <c r="P4805" i="6"/>
  <c r="P4806" i="6"/>
  <c r="P4807" i="6"/>
  <c r="P4808" i="6"/>
  <c r="P4809" i="6"/>
  <c r="P4811" i="6"/>
  <c r="P4812" i="6"/>
  <c r="P4813" i="6"/>
  <c r="P4814" i="6"/>
  <c r="P4815" i="6"/>
  <c r="P4816" i="6"/>
  <c r="P4817" i="6"/>
  <c r="P4819" i="6"/>
  <c r="P4820" i="6"/>
  <c r="P4821" i="6"/>
  <c r="P4822" i="6"/>
  <c r="P4823" i="6"/>
  <c r="P4824" i="6"/>
  <c r="P4825" i="6"/>
  <c r="P4827" i="6"/>
  <c r="P4828" i="6"/>
  <c r="P4829" i="6"/>
  <c r="P4830" i="6"/>
  <c r="P4831" i="6"/>
  <c r="P4832" i="6"/>
  <c r="P4833" i="6"/>
  <c r="P4835" i="6"/>
  <c r="P4836" i="6"/>
  <c r="P4837" i="6"/>
  <c r="P4838" i="6"/>
  <c r="P4839" i="6"/>
  <c r="P4840" i="6"/>
  <c r="P4841" i="6"/>
  <c r="P4843" i="6"/>
  <c r="P4844" i="6"/>
  <c r="P4845" i="6"/>
  <c r="P4846" i="6"/>
  <c r="P4847" i="6"/>
  <c r="P4848" i="6"/>
  <c r="P4849" i="6"/>
  <c r="P4851" i="6"/>
  <c r="P4852" i="6"/>
  <c r="P4853" i="6"/>
  <c r="P4854" i="6"/>
  <c r="P4855" i="6"/>
  <c r="P4856" i="6"/>
  <c r="P4857" i="6"/>
  <c r="P4859" i="6"/>
  <c r="P4860" i="6"/>
  <c r="P4861" i="6"/>
  <c r="P4862" i="6"/>
  <c r="P4863" i="6"/>
  <c r="P4864" i="6"/>
  <c r="P4865" i="6"/>
  <c r="P4867" i="6"/>
  <c r="P4868" i="6"/>
  <c r="P4869" i="6"/>
  <c r="P4870" i="6"/>
  <c r="P4871" i="6"/>
  <c r="P4872" i="6"/>
  <c r="P4873" i="6"/>
  <c r="P4875" i="6"/>
  <c r="P4876" i="6"/>
  <c r="P4877" i="6"/>
  <c r="P4878" i="6"/>
  <c r="P4879" i="6"/>
  <c r="P4880" i="6"/>
  <c r="P4881" i="6"/>
  <c r="P4883" i="6"/>
  <c r="P4884" i="6"/>
  <c r="P4885" i="6"/>
  <c r="P4886" i="6"/>
  <c r="P4887" i="6"/>
  <c r="P4888" i="6"/>
  <c r="P4889" i="6"/>
  <c r="P4891" i="6"/>
  <c r="P4892" i="6"/>
  <c r="P4893" i="6"/>
  <c r="P4894" i="6"/>
  <c r="P4895" i="6"/>
  <c r="P4896" i="6"/>
  <c r="P4897" i="6"/>
  <c r="P4899" i="6"/>
  <c r="P4900" i="6"/>
  <c r="P4901" i="6"/>
  <c r="P4902" i="6"/>
  <c r="P4903" i="6"/>
  <c r="P4904" i="6"/>
  <c r="P4905" i="6"/>
  <c r="P4907" i="6"/>
  <c r="P4908" i="6"/>
  <c r="P4909" i="6"/>
  <c r="P4910" i="6"/>
  <c r="P4911" i="6"/>
  <c r="P4912" i="6"/>
  <c r="P4913" i="6"/>
  <c r="P4915" i="6"/>
  <c r="P4916" i="6"/>
  <c r="P4917" i="6"/>
  <c r="P4918" i="6"/>
  <c r="P4919" i="6"/>
  <c r="P4920" i="6"/>
  <c r="P4921" i="6"/>
  <c r="P4923" i="6"/>
  <c r="P4924" i="6"/>
  <c r="P4925" i="6"/>
  <c r="P4926" i="6"/>
  <c r="P4927" i="6"/>
  <c r="P4928" i="6"/>
  <c r="P4929" i="6"/>
  <c r="P4931" i="6"/>
  <c r="P4932" i="6"/>
  <c r="P4933" i="6"/>
  <c r="P4934" i="6"/>
  <c r="P4935" i="6"/>
  <c r="P4936" i="6"/>
  <c r="P4937" i="6"/>
  <c r="P4939" i="6"/>
  <c r="P4940" i="6"/>
  <c r="P4941" i="6"/>
  <c r="P4942" i="6"/>
  <c r="P4943" i="6"/>
  <c r="P4944" i="6"/>
  <c r="P4945" i="6"/>
  <c r="P4947" i="6"/>
  <c r="P4948" i="6"/>
  <c r="P4949" i="6"/>
  <c r="P4950" i="6"/>
  <c r="P4951" i="6"/>
  <c r="P4952" i="6"/>
  <c r="P4953" i="6"/>
  <c r="P4955" i="6"/>
  <c r="P4956" i="6"/>
  <c r="P4957" i="6"/>
  <c r="P4958" i="6"/>
  <c r="P4959" i="6"/>
  <c r="P4960" i="6"/>
  <c r="P4961" i="6"/>
  <c r="P4963" i="6"/>
  <c r="P4964" i="6"/>
  <c r="P4965" i="6"/>
  <c r="P4966" i="6"/>
  <c r="P4967" i="6"/>
  <c r="P4968" i="6"/>
  <c r="P4969" i="6"/>
  <c r="P4971" i="6"/>
  <c r="P4972" i="6"/>
  <c r="P4973" i="6"/>
  <c r="P4974" i="6"/>
  <c r="P4975" i="6"/>
  <c r="P4976" i="6"/>
  <c r="P4977" i="6"/>
  <c r="P4979" i="6"/>
  <c r="P4980" i="6"/>
  <c r="P4981" i="6"/>
  <c r="P4982" i="6"/>
  <c r="P4983" i="6"/>
  <c r="P4984" i="6"/>
  <c r="P4985" i="6"/>
  <c r="P4987" i="6"/>
  <c r="P4988" i="6"/>
  <c r="P4989" i="6"/>
  <c r="P4990" i="6"/>
  <c r="P4991" i="6"/>
  <c r="P4992" i="6"/>
  <c r="P4993" i="6"/>
  <c r="P4995" i="6"/>
  <c r="P4996" i="6"/>
  <c r="P4997" i="6"/>
  <c r="P4998" i="6"/>
  <c r="P4999" i="6"/>
  <c r="P5000" i="6"/>
  <c r="P5001" i="6"/>
  <c r="P5003" i="6"/>
  <c r="P5004" i="6"/>
  <c r="P5005" i="6"/>
  <c r="P5006" i="6"/>
  <c r="P5007" i="6"/>
  <c r="P5008" i="6"/>
  <c r="P5009" i="6"/>
  <c r="P5011" i="6"/>
  <c r="P5012" i="6"/>
  <c r="P5013" i="6"/>
  <c r="P5014" i="6"/>
  <c r="P5015" i="6"/>
  <c r="P5016" i="6"/>
  <c r="P5017" i="6"/>
  <c r="P5019" i="6"/>
  <c r="P5020" i="6"/>
  <c r="P5021" i="6"/>
  <c r="P5022" i="6"/>
  <c r="P5023" i="6"/>
  <c r="P5024" i="6"/>
  <c r="P5025" i="6"/>
  <c r="P5027" i="6"/>
  <c r="P5028" i="6"/>
  <c r="P5029" i="6"/>
  <c r="P5030" i="6"/>
  <c r="P5031" i="6"/>
  <c r="P5032" i="6"/>
  <c r="P5033" i="6"/>
  <c r="P5035" i="6"/>
  <c r="P5036" i="6"/>
  <c r="P5037" i="6"/>
  <c r="P5038" i="6"/>
  <c r="P5039" i="6"/>
  <c r="P5040" i="6"/>
  <c r="P5041" i="6"/>
  <c r="P5043" i="6"/>
  <c r="P5044" i="6"/>
  <c r="P5045" i="6"/>
  <c r="P5046" i="6"/>
  <c r="P5047" i="6"/>
  <c r="P5048" i="6"/>
  <c r="P5049" i="6"/>
  <c r="P5051" i="6"/>
  <c r="P5052" i="6"/>
  <c r="P5053" i="6"/>
  <c r="P5054" i="6"/>
  <c r="P5055" i="6"/>
  <c r="P5056" i="6"/>
  <c r="P5057" i="6"/>
  <c r="P5059" i="6"/>
  <c r="P5060" i="6"/>
  <c r="P5061" i="6"/>
  <c r="P5062" i="6"/>
  <c r="P5063" i="6"/>
  <c r="P5064" i="6"/>
  <c r="P5065" i="6"/>
  <c r="P5067" i="6"/>
  <c r="P5068" i="6"/>
  <c r="P5069" i="6"/>
  <c r="P5070" i="6"/>
  <c r="P5071" i="6"/>
  <c r="P5072" i="6"/>
  <c r="P5073" i="6"/>
  <c r="P5075" i="6"/>
  <c r="P5076" i="6"/>
  <c r="P5077" i="6"/>
  <c r="P5078" i="6"/>
  <c r="P5079" i="6"/>
  <c r="P5080" i="6"/>
  <c r="P5081" i="6"/>
  <c r="P5083" i="6"/>
  <c r="P5084" i="6"/>
  <c r="P5085" i="6"/>
  <c r="P5086" i="6"/>
  <c r="P5087" i="6"/>
  <c r="P5088" i="6"/>
  <c r="P5089" i="6"/>
  <c r="P5091" i="6"/>
  <c r="P5092" i="6"/>
  <c r="P5093" i="6"/>
  <c r="P5094" i="6"/>
  <c r="P5095" i="6"/>
  <c r="P5096" i="6"/>
  <c r="P5097" i="6"/>
  <c r="P5099" i="6"/>
  <c r="P5100" i="6"/>
  <c r="P5101" i="6"/>
  <c r="P5102" i="6"/>
  <c r="P5103" i="6"/>
  <c r="P5104" i="6"/>
  <c r="P5105" i="6"/>
  <c r="P5107" i="6"/>
  <c r="P5108" i="6"/>
  <c r="P5109" i="6"/>
  <c r="P5110" i="6"/>
  <c r="P5111" i="6"/>
  <c r="P5112" i="6"/>
  <c r="P5113" i="6"/>
  <c r="P5115" i="6"/>
  <c r="P5116" i="6"/>
  <c r="P5117" i="6"/>
  <c r="P5118" i="6"/>
  <c r="P5119" i="6"/>
  <c r="P5120" i="6"/>
  <c r="P5121" i="6"/>
  <c r="P5123" i="6"/>
  <c r="P5124" i="6"/>
  <c r="P5125" i="6"/>
  <c r="P5126" i="6"/>
  <c r="P5127" i="6"/>
  <c r="P5128" i="6"/>
  <c r="P5129" i="6"/>
  <c r="P5131" i="6"/>
  <c r="P5132" i="6"/>
  <c r="P5133" i="6"/>
  <c r="P5134" i="6"/>
  <c r="P5135" i="6"/>
  <c r="P5136" i="6"/>
  <c r="P5137" i="6"/>
  <c r="P5139" i="6"/>
  <c r="P5140" i="6"/>
  <c r="P5141" i="6"/>
  <c r="P5142" i="6"/>
  <c r="P5143" i="6"/>
  <c r="P5144" i="6"/>
  <c r="P5145" i="6"/>
  <c r="P5147" i="6"/>
  <c r="P5148" i="6"/>
  <c r="P5149" i="6"/>
  <c r="P5150" i="6"/>
  <c r="P5151" i="6"/>
  <c r="P5152" i="6"/>
  <c r="P5153" i="6"/>
  <c r="P5155" i="6"/>
  <c r="P5156" i="6"/>
  <c r="P5157" i="6"/>
  <c r="P5158" i="6"/>
  <c r="P5159" i="6"/>
  <c r="P5160" i="6"/>
  <c r="P5161" i="6"/>
  <c r="P5163" i="6"/>
  <c r="P5164" i="6"/>
  <c r="P5165" i="6"/>
  <c r="P5166" i="6"/>
  <c r="P5167" i="6"/>
  <c r="P5168" i="6"/>
  <c r="P5169" i="6"/>
  <c r="P5171" i="6"/>
  <c r="P5172" i="6"/>
  <c r="P5173" i="6"/>
  <c r="P5174" i="6"/>
  <c r="P5175" i="6"/>
  <c r="P5176" i="6"/>
  <c r="P5177" i="6"/>
  <c r="P5179" i="6"/>
  <c r="P5180" i="6"/>
  <c r="P5181" i="6"/>
  <c r="P5182" i="6"/>
  <c r="P5183" i="6"/>
  <c r="P5184" i="6"/>
  <c r="P5185" i="6"/>
  <c r="P5187" i="6"/>
  <c r="P5188" i="6"/>
  <c r="P5189" i="6"/>
  <c r="P5190" i="6"/>
  <c r="P5191" i="6"/>
  <c r="P5192" i="6"/>
  <c r="P5193" i="6"/>
  <c r="P5195" i="6"/>
  <c r="P5196" i="6"/>
  <c r="P5197" i="6"/>
  <c r="P5198" i="6"/>
  <c r="P5199" i="6"/>
  <c r="P5200" i="6"/>
  <c r="P5201" i="6"/>
  <c r="P5203" i="6"/>
  <c r="P5204" i="6"/>
  <c r="P5205" i="6"/>
  <c r="P5206" i="6"/>
  <c r="P5207" i="6"/>
  <c r="P5208" i="6"/>
  <c r="P5209" i="6"/>
  <c r="P5211" i="6"/>
  <c r="P5212" i="6"/>
  <c r="P5213" i="6"/>
  <c r="P5214" i="6"/>
  <c r="P5215" i="6"/>
  <c r="P5216" i="6"/>
  <c r="P5217" i="6"/>
  <c r="P5219" i="6"/>
  <c r="P5220" i="6"/>
  <c r="P5221" i="6"/>
  <c r="P5222" i="6"/>
  <c r="P5223" i="6"/>
  <c r="P5224" i="6"/>
  <c r="P5225" i="6"/>
  <c r="P5227" i="6"/>
  <c r="P5228" i="6"/>
  <c r="P5229" i="6"/>
  <c r="P5230" i="6"/>
  <c r="P5231" i="6"/>
  <c r="P5232" i="6"/>
  <c r="P5233" i="6"/>
  <c r="P5235" i="6"/>
  <c r="P5236" i="6"/>
  <c r="P5237" i="6"/>
  <c r="P5238" i="6"/>
  <c r="P5239" i="6"/>
  <c r="P5240" i="6"/>
  <c r="P5241" i="6"/>
  <c r="P5243" i="6"/>
  <c r="P5244" i="6"/>
  <c r="P5245" i="6"/>
  <c r="P5246" i="6"/>
  <c r="P5247" i="6"/>
  <c r="P5248" i="6"/>
  <c r="P5249" i="6"/>
  <c r="P5251" i="6"/>
  <c r="P5252" i="6"/>
  <c r="P5253" i="6"/>
  <c r="P5254" i="6"/>
  <c r="P5255" i="6"/>
  <c r="P5256" i="6"/>
  <c r="P5257" i="6"/>
  <c r="P5259" i="6"/>
  <c r="P5260" i="6"/>
  <c r="P5261" i="6"/>
  <c r="P5262" i="6"/>
  <c r="P5263" i="6"/>
  <c r="P5264" i="6"/>
  <c r="P5265" i="6"/>
  <c r="P5267" i="6"/>
  <c r="P5268" i="6"/>
  <c r="P5269" i="6"/>
  <c r="P5270" i="6"/>
  <c r="P5271" i="6"/>
  <c r="P5272" i="6"/>
  <c r="P5273" i="6"/>
  <c r="P5275" i="6"/>
  <c r="P5276" i="6"/>
  <c r="P5277" i="6"/>
  <c r="P5278" i="6"/>
  <c r="P5279" i="6"/>
  <c r="P5280" i="6"/>
  <c r="P5281" i="6"/>
  <c r="P5283" i="6"/>
  <c r="P5284" i="6"/>
  <c r="P5285" i="6"/>
  <c r="P5286" i="6"/>
  <c r="P5287" i="6"/>
  <c r="P5288" i="6"/>
  <c r="P5289" i="6"/>
  <c r="P5291" i="6"/>
  <c r="P5292" i="6"/>
  <c r="P5293" i="6"/>
  <c r="P5294" i="6"/>
  <c r="P5295" i="6"/>
  <c r="P5296" i="6"/>
  <c r="P5297" i="6"/>
  <c r="P5299" i="6"/>
  <c r="P5300" i="6"/>
  <c r="P5301" i="6"/>
  <c r="P5302" i="6"/>
  <c r="P5303" i="6"/>
  <c r="P5304" i="6"/>
  <c r="P5305" i="6"/>
  <c r="P5307" i="6"/>
  <c r="P5308" i="6"/>
  <c r="P5309" i="6"/>
  <c r="P5310" i="6"/>
  <c r="P5311" i="6"/>
  <c r="P5312" i="6"/>
  <c r="P5313" i="6"/>
  <c r="P5314" i="6"/>
  <c r="P5315" i="6"/>
  <c r="P5316" i="6"/>
  <c r="P5317" i="6"/>
  <c r="P5318" i="6"/>
  <c r="P5319" i="6"/>
  <c r="P5320" i="6"/>
  <c r="P5321" i="6"/>
  <c r="P5322" i="6"/>
  <c r="P5323" i="6"/>
  <c r="P5324" i="6"/>
  <c r="P5325" i="6"/>
  <c r="P5326" i="6"/>
  <c r="P5327" i="6"/>
  <c r="P5328" i="6"/>
  <c r="P5329" i="6"/>
  <c r="P5330" i="6"/>
  <c r="P5331" i="6"/>
  <c r="P5332" i="6"/>
  <c r="P5333" i="6"/>
  <c r="P5334" i="6"/>
  <c r="P5335" i="6"/>
  <c r="P5336" i="6"/>
  <c r="P5337" i="6"/>
  <c r="P5338" i="6"/>
  <c r="P5339" i="6"/>
  <c r="P5340" i="6"/>
  <c r="P5341" i="6"/>
  <c r="P5342" i="6"/>
  <c r="P5343" i="6"/>
  <c r="P5344" i="6"/>
  <c r="P5345" i="6"/>
  <c r="P5346" i="6"/>
  <c r="P5347" i="6"/>
  <c r="P5348" i="6"/>
  <c r="P5349" i="6"/>
  <c r="P5350" i="6"/>
  <c r="P5351" i="6"/>
  <c r="P5352" i="6"/>
  <c r="P5353" i="6"/>
  <c r="P5354" i="6"/>
  <c r="P5355" i="6"/>
  <c r="P5356" i="6"/>
  <c r="P5357" i="6"/>
  <c r="P5358" i="6"/>
  <c r="P5359" i="6"/>
  <c r="P5360" i="6"/>
  <c r="P5361" i="6"/>
  <c r="P5362" i="6"/>
  <c r="P5363" i="6"/>
  <c r="P5364" i="6"/>
  <c r="P5365" i="6"/>
  <c r="P5366" i="6"/>
  <c r="P5367" i="6"/>
  <c r="P5368" i="6"/>
  <c r="P5369" i="6"/>
  <c r="P5370" i="6"/>
  <c r="P5371" i="6"/>
  <c r="P5372" i="6"/>
  <c r="P5373" i="6"/>
  <c r="P5374" i="6"/>
  <c r="P5375" i="6"/>
  <c r="P5376" i="6"/>
  <c r="P5377" i="6"/>
  <c r="P5378" i="6"/>
  <c r="P5379" i="6"/>
  <c r="P5380" i="6"/>
  <c r="P5381" i="6"/>
  <c r="P5382" i="6"/>
  <c r="P5383" i="6"/>
  <c r="P5384" i="6"/>
  <c r="P5385" i="6"/>
  <c r="P5386" i="6"/>
  <c r="P5387" i="6"/>
  <c r="P5388" i="6"/>
  <c r="P5389" i="6"/>
  <c r="P5390" i="6"/>
  <c r="P5391" i="6"/>
  <c r="P5392" i="6"/>
  <c r="P5393" i="6"/>
  <c r="P5394" i="6"/>
  <c r="P5395" i="6"/>
  <c r="P5396" i="6"/>
  <c r="P5397" i="6"/>
  <c r="P5398" i="6"/>
  <c r="P5399" i="6"/>
  <c r="P5400" i="6"/>
  <c r="P5401" i="6"/>
  <c r="P5402" i="6"/>
  <c r="P5403" i="6"/>
  <c r="P5404" i="6"/>
  <c r="P5405" i="6"/>
  <c r="P5406" i="6"/>
  <c r="P5407" i="6"/>
  <c r="P5408" i="6"/>
  <c r="P5409" i="6"/>
  <c r="P5410" i="6"/>
  <c r="P5411" i="6"/>
  <c r="P5412" i="6"/>
  <c r="P5413" i="6"/>
  <c r="P5414" i="6"/>
  <c r="P5415" i="6"/>
  <c r="P5416" i="6"/>
  <c r="P5417" i="6"/>
  <c r="P5418" i="6"/>
  <c r="P5419" i="6"/>
  <c r="P5420" i="6"/>
  <c r="P5421" i="6"/>
  <c r="P5422" i="6"/>
  <c r="P5423" i="6"/>
  <c r="P5424" i="6"/>
  <c r="P5425" i="6"/>
  <c r="P5426" i="6"/>
  <c r="P5427" i="6"/>
  <c r="P5428" i="6"/>
  <c r="P5429" i="6"/>
  <c r="P5430" i="6"/>
  <c r="P5431" i="6"/>
  <c r="P5432" i="6"/>
  <c r="P5433" i="6"/>
  <c r="P5434" i="6"/>
  <c r="P5435" i="6"/>
  <c r="P5436" i="6"/>
  <c r="P5437" i="6"/>
  <c r="P5438" i="6"/>
  <c r="P5439" i="6"/>
  <c r="P5440" i="6"/>
  <c r="P5441" i="6"/>
  <c r="P5442" i="6"/>
  <c r="P5443" i="6"/>
  <c r="P5444" i="6"/>
  <c r="P5445" i="6"/>
  <c r="P5446" i="6"/>
  <c r="P5447" i="6"/>
  <c r="P5448" i="6"/>
  <c r="P5449" i="6"/>
  <c r="P5450" i="6"/>
  <c r="P5451" i="6"/>
  <c r="P5452" i="6"/>
  <c r="P5453" i="6"/>
  <c r="P5454" i="6"/>
  <c r="P5455" i="6"/>
  <c r="P5456" i="6"/>
  <c r="P5457" i="6"/>
  <c r="P5458" i="6"/>
  <c r="P5459" i="6"/>
  <c r="P5460" i="6"/>
  <c r="P5461" i="6"/>
  <c r="P5462" i="6"/>
  <c r="P5463" i="6"/>
  <c r="P5464" i="6"/>
  <c r="P5465" i="6"/>
  <c r="P5466" i="6"/>
  <c r="P5467" i="6"/>
  <c r="P5468" i="6"/>
  <c r="P5469" i="6"/>
  <c r="P5470" i="6"/>
  <c r="P5471" i="6"/>
  <c r="P5472" i="6"/>
  <c r="P5473" i="6"/>
  <c r="P5474" i="6"/>
  <c r="P5475" i="6"/>
  <c r="P5476" i="6"/>
  <c r="P5477" i="6"/>
  <c r="P5478" i="6"/>
  <c r="P5479" i="6"/>
  <c r="P5480" i="6"/>
  <c r="P5481" i="6"/>
  <c r="P5482" i="6"/>
  <c r="P5483" i="6"/>
  <c r="P5484" i="6"/>
  <c r="P5485" i="6"/>
  <c r="P5486" i="6"/>
  <c r="P5487" i="6"/>
  <c r="P5488" i="6"/>
  <c r="P5489" i="6"/>
  <c r="P5490" i="6"/>
  <c r="P5491" i="6"/>
  <c r="P5492" i="6"/>
  <c r="P5493" i="6"/>
  <c r="P5494" i="6"/>
  <c r="P5495" i="6"/>
  <c r="P5496" i="6"/>
  <c r="P5497" i="6"/>
  <c r="P5498" i="6"/>
  <c r="P5499" i="6"/>
  <c r="P5500" i="6"/>
  <c r="P5501" i="6"/>
  <c r="P5502" i="6"/>
  <c r="P5503" i="6"/>
  <c r="P5504" i="6"/>
  <c r="P5505" i="6"/>
  <c r="P5506" i="6"/>
  <c r="P5507" i="6"/>
  <c r="P5508" i="6"/>
  <c r="P5509" i="6"/>
  <c r="P5510" i="6"/>
  <c r="P5511" i="6"/>
  <c r="P5512" i="6"/>
  <c r="P5513" i="6"/>
  <c r="P5514" i="6"/>
  <c r="P5515" i="6"/>
  <c r="P5516" i="6"/>
  <c r="P5517" i="6"/>
  <c r="P5518" i="6"/>
  <c r="P5519" i="6"/>
  <c r="P5520" i="6"/>
  <c r="P5521" i="6"/>
  <c r="P5522" i="6"/>
  <c r="P5523" i="6"/>
  <c r="P5524" i="6"/>
  <c r="P5525" i="6"/>
  <c r="P5526" i="6"/>
  <c r="P5527" i="6"/>
  <c r="P5528" i="6"/>
  <c r="P5529" i="6"/>
  <c r="P5530" i="6"/>
  <c r="P5531" i="6"/>
  <c r="P5532" i="6"/>
  <c r="P5533" i="6"/>
  <c r="P5534" i="6"/>
  <c r="P5535" i="6"/>
  <c r="P5536" i="6"/>
  <c r="P5537" i="6"/>
  <c r="P5538" i="6"/>
  <c r="P5539" i="6"/>
  <c r="P5540" i="6"/>
  <c r="P5541" i="6"/>
  <c r="P5542" i="6"/>
  <c r="P5543" i="6"/>
  <c r="P5544" i="6"/>
  <c r="P5545" i="6"/>
  <c r="P5546" i="6"/>
  <c r="P5547" i="6"/>
  <c r="P5548" i="6"/>
  <c r="P5549" i="6"/>
  <c r="P5550" i="6"/>
  <c r="P5551" i="6"/>
  <c r="P5552" i="6"/>
  <c r="P5553" i="6"/>
  <c r="P5554" i="6"/>
  <c r="P5555" i="6"/>
  <c r="P5556" i="6"/>
  <c r="P5557" i="6"/>
  <c r="P5558" i="6"/>
  <c r="P5559" i="6"/>
  <c r="P5560" i="6"/>
  <c r="P5561" i="6"/>
  <c r="P5562" i="6"/>
  <c r="P5563" i="6"/>
  <c r="P5564" i="6"/>
  <c r="P5565" i="6"/>
  <c r="P5566" i="6"/>
  <c r="P5567" i="6"/>
  <c r="P5568" i="6"/>
  <c r="P5569" i="6"/>
  <c r="P5570" i="6"/>
  <c r="P5571" i="6"/>
  <c r="P5572" i="6"/>
  <c r="P5573" i="6"/>
  <c r="P5574" i="6"/>
  <c r="P5575" i="6"/>
  <c r="P5576" i="6"/>
  <c r="P5577" i="6"/>
  <c r="P5578" i="6"/>
  <c r="P5579" i="6"/>
  <c r="P5580" i="6"/>
  <c r="P5581" i="6"/>
  <c r="P5582" i="6"/>
  <c r="P5583" i="6"/>
  <c r="P5584" i="6"/>
  <c r="P5585" i="6"/>
  <c r="P5586" i="6"/>
  <c r="P5587" i="6"/>
  <c r="P5588" i="6"/>
  <c r="P5589" i="6"/>
  <c r="P5590" i="6"/>
  <c r="P5591" i="6"/>
  <c r="P5592" i="6"/>
  <c r="P5593" i="6"/>
  <c r="P5594" i="6"/>
  <c r="P5595" i="6"/>
  <c r="P5596" i="6"/>
  <c r="P5597" i="6"/>
  <c r="P5598" i="6"/>
  <c r="P5599" i="6"/>
  <c r="P5600" i="6"/>
  <c r="P5601" i="6"/>
  <c r="P5602" i="6"/>
  <c r="P5603" i="6"/>
  <c r="P5604" i="6"/>
  <c r="P5605" i="6"/>
  <c r="P5606" i="6"/>
  <c r="P5607" i="6"/>
  <c r="P5608" i="6"/>
  <c r="P5609" i="6"/>
  <c r="P5610" i="6"/>
  <c r="P5611" i="6"/>
  <c r="P5612" i="6"/>
  <c r="P5613" i="6"/>
  <c r="P5614" i="6"/>
  <c r="P5615" i="6"/>
  <c r="P5616" i="6"/>
  <c r="P5617" i="6"/>
  <c r="P5618" i="6"/>
  <c r="P5619" i="6"/>
  <c r="P5620" i="6"/>
  <c r="P5621" i="6"/>
  <c r="P5622" i="6"/>
  <c r="P5623" i="6"/>
  <c r="P5624" i="6"/>
  <c r="P5625" i="6"/>
  <c r="P5626" i="6"/>
  <c r="P5627" i="6"/>
  <c r="P5628" i="6"/>
  <c r="P5629" i="6"/>
  <c r="P5630" i="6"/>
  <c r="P5631" i="6"/>
  <c r="P5632" i="6"/>
  <c r="P5633" i="6"/>
  <c r="P5634" i="6"/>
  <c r="P5635" i="6"/>
  <c r="P5636" i="6"/>
  <c r="P5637" i="6"/>
  <c r="P5638" i="6"/>
  <c r="P5639" i="6"/>
  <c r="P5640" i="6"/>
  <c r="P5641" i="6"/>
  <c r="P5642" i="6"/>
  <c r="P5643" i="6"/>
  <c r="P5644" i="6"/>
  <c r="P5645" i="6"/>
  <c r="P5646" i="6"/>
  <c r="P5647" i="6"/>
  <c r="P5648" i="6"/>
  <c r="P5649" i="6"/>
  <c r="P5650" i="6"/>
  <c r="P5651" i="6"/>
  <c r="P5652" i="6"/>
  <c r="P5653" i="6"/>
  <c r="P5654" i="6"/>
  <c r="P5655" i="6"/>
  <c r="P5656" i="6"/>
  <c r="P5657" i="6"/>
  <c r="P5658" i="6"/>
  <c r="P5659" i="6"/>
  <c r="P5660" i="6"/>
  <c r="P5661" i="6"/>
  <c r="P5662" i="6"/>
  <c r="P5663" i="6"/>
  <c r="P5664" i="6"/>
  <c r="P5665" i="6"/>
  <c r="P5666" i="6"/>
  <c r="P5667" i="6"/>
  <c r="P5668" i="6"/>
  <c r="P5669" i="6"/>
  <c r="P5670" i="6"/>
  <c r="P5671" i="6"/>
  <c r="P5672" i="6"/>
  <c r="P5673" i="6"/>
  <c r="P5674" i="6"/>
  <c r="P5675" i="6"/>
  <c r="P5676" i="6"/>
  <c r="P5677" i="6"/>
  <c r="P5678" i="6"/>
  <c r="P5679" i="6"/>
  <c r="P5680" i="6"/>
  <c r="P5681" i="6"/>
  <c r="P5682" i="6"/>
  <c r="P5683" i="6"/>
  <c r="P5684" i="6"/>
  <c r="P5685" i="6"/>
  <c r="P5686" i="6"/>
  <c r="P5687" i="6"/>
  <c r="P5688" i="6"/>
  <c r="P5689" i="6"/>
  <c r="P5690" i="6"/>
  <c r="P5691" i="6"/>
  <c r="P5692" i="6"/>
  <c r="P5693" i="6"/>
  <c r="P5694" i="6"/>
  <c r="P5695" i="6"/>
  <c r="P5696" i="6"/>
  <c r="P5697" i="6"/>
  <c r="P5698" i="6"/>
  <c r="P5699" i="6"/>
  <c r="P5700" i="6"/>
  <c r="P5701" i="6"/>
  <c r="P5702" i="6"/>
  <c r="P5703" i="6"/>
  <c r="P5704" i="6"/>
  <c r="P5705" i="6"/>
  <c r="P5706" i="6"/>
  <c r="P5707" i="6"/>
  <c r="P5708" i="6"/>
  <c r="P5709" i="6"/>
  <c r="P5710" i="6"/>
  <c r="P5711" i="6"/>
  <c r="P5712" i="6"/>
  <c r="P5713" i="6"/>
  <c r="P5714" i="6"/>
  <c r="P5715" i="6"/>
  <c r="P5716" i="6"/>
  <c r="P5717" i="6"/>
  <c r="P5718" i="6"/>
  <c r="P5719" i="6"/>
  <c r="P5720" i="6"/>
  <c r="P5721" i="6"/>
  <c r="P5722" i="6"/>
  <c r="P5723" i="6"/>
  <c r="P5724" i="6"/>
  <c r="P5725" i="6"/>
  <c r="P5726" i="6"/>
  <c r="P5727" i="6"/>
  <c r="P5728" i="6"/>
  <c r="P5729" i="6"/>
  <c r="P5730" i="6"/>
  <c r="P5731" i="6"/>
  <c r="P5732" i="6"/>
  <c r="P5733" i="6"/>
  <c r="P5734" i="6"/>
  <c r="P5735" i="6"/>
  <c r="P5736" i="6"/>
  <c r="P5737" i="6"/>
  <c r="P5738" i="6"/>
  <c r="P5739" i="6"/>
  <c r="P5740" i="6"/>
  <c r="P5741" i="6"/>
  <c r="P5742" i="6"/>
  <c r="P5743" i="6"/>
  <c r="P5744" i="6"/>
  <c r="P5745" i="6"/>
  <c r="P5746" i="6"/>
  <c r="P5747" i="6"/>
  <c r="P5748" i="6"/>
  <c r="P5749" i="6"/>
  <c r="P5750" i="6"/>
  <c r="P5751" i="6"/>
  <c r="P5752" i="6"/>
  <c r="P5753" i="6"/>
  <c r="P5754" i="6"/>
  <c r="P5755" i="6"/>
  <c r="P5756" i="6"/>
  <c r="P5757" i="6"/>
  <c r="P5758" i="6"/>
  <c r="P5759" i="6"/>
  <c r="P5760" i="6"/>
  <c r="P5761" i="6"/>
  <c r="P5762" i="6"/>
  <c r="P5763" i="6"/>
  <c r="P5764" i="6"/>
  <c r="P5765" i="6"/>
  <c r="P5766" i="6"/>
  <c r="P5767" i="6"/>
  <c r="P5768" i="6"/>
  <c r="P5769" i="6"/>
  <c r="P5770" i="6"/>
  <c r="P5771" i="6"/>
  <c r="P5772" i="6"/>
  <c r="P5773" i="6"/>
  <c r="P5774" i="6"/>
  <c r="P5775" i="6"/>
  <c r="P5776" i="6"/>
  <c r="P5777" i="6"/>
  <c r="P5778" i="6"/>
  <c r="P5779" i="6"/>
  <c r="P5780" i="6"/>
  <c r="P5781" i="6"/>
  <c r="P5782" i="6"/>
  <c r="P5783" i="6"/>
  <c r="P5784" i="6"/>
  <c r="P5785" i="6"/>
  <c r="P5786" i="6"/>
  <c r="P5787" i="6"/>
  <c r="P5788" i="6"/>
  <c r="P5789" i="6"/>
  <c r="P5790" i="6"/>
  <c r="P5791" i="6"/>
  <c r="P5792" i="6"/>
  <c r="P5793" i="6"/>
  <c r="P5794" i="6"/>
  <c r="P5795" i="6"/>
  <c r="P5796" i="6"/>
  <c r="P5797" i="6"/>
  <c r="P5798" i="6"/>
  <c r="P5799" i="6"/>
  <c r="P5800" i="6"/>
  <c r="P5801" i="6"/>
  <c r="P5802" i="6"/>
  <c r="P5803" i="6"/>
  <c r="P5804" i="6"/>
  <c r="P5805" i="6"/>
  <c r="P5806" i="6"/>
  <c r="P5807" i="6"/>
  <c r="P5808" i="6"/>
  <c r="P5809" i="6"/>
  <c r="P5810" i="6"/>
  <c r="P5811" i="6"/>
  <c r="P5812" i="6"/>
  <c r="P5813" i="6"/>
  <c r="P5814" i="6"/>
  <c r="P5815" i="6"/>
  <c r="P5816" i="6"/>
  <c r="P5817" i="6"/>
  <c r="P5818" i="6"/>
  <c r="P5819" i="6"/>
  <c r="P5820" i="6"/>
  <c r="P5821" i="6"/>
  <c r="P5822" i="6"/>
  <c r="P5823" i="6"/>
  <c r="P5824" i="6"/>
  <c r="P5825" i="6"/>
  <c r="P5826" i="6"/>
  <c r="P5827" i="6"/>
  <c r="P5828" i="6"/>
  <c r="P5829" i="6"/>
  <c r="P5830" i="6"/>
  <c r="P5831" i="6"/>
  <c r="P5832" i="6"/>
  <c r="P5833" i="6"/>
  <c r="P5834" i="6"/>
  <c r="P5835" i="6"/>
  <c r="P5836" i="6"/>
  <c r="P5837" i="6"/>
  <c r="P5838" i="6"/>
  <c r="P5839" i="6"/>
  <c r="P5840" i="6"/>
  <c r="P5841" i="6"/>
  <c r="P5842" i="6"/>
  <c r="P5843" i="6"/>
  <c r="P5844" i="6"/>
  <c r="P5845" i="6"/>
  <c r="P5846" i="6"/>
  <c r="P5847" i="6"/>
  <c r="P5848" i="6"/>
  <c r="P5849" i="6"/>
  <c r="P5850" i="6"/>
  <c r="P5851" i="6"/>
  <c r="P5852" i="6"/>
  <c r="P5853" i="6"/>
  <c r="P5854" i="6"/>
  <c r="P5855" i="6"/>
  <c r="P5856" i="6"/>
  <c r="P5857" i="6"/>
  <c r="P5858" i="6"/>
  <c r="P5859" i="6"/>
  <c r="P5860" i="6"/>
  <c r="P5861" i="6"/>
  <c r="P5862" i="6"/>
  <c r="P5863" i="6"/>
  <c r="P5864" i="6"/>
  <c r="P5865" i="6"/>
  <c r="P5866" i="6"/>
  <c r="P5867" i="6"/>
  <c r="P5868" i="6"/>
  <c r="P5869" i="6"/>
  <c r="P5870" i="6"/>
  <c r="P5871" i="6"/>
  <c r="P5872" i="6"/>
  <c r="P5873" i="6"/>
  <c r="P5874" i="6"/>
  <c r="P5875" i="6"/>
  <c r="P5876" i="6"/>
  <c r="P5877" i="6"/>
  <c r="P5878" i="6"/>
  <c r="P5879" i="6"/>
  <c r="P5880" i="6"/>
  <c r="P5881" i="6"/>
  <c r="P5882" i="6"/>
  <c r="P5883" i="6"/>
  <c r="P5884" i="6"/>
  <c r="P5885" i="6"/>
  <c r="P5886" i="6"/>
  <c r="P5887" i="6"/>
  <c r="P5888" i="6"/>
  <c r="P5889" i="6"/>
  <c r="P5890" i="6"/>
  <c r="P5891" i="6"/>
  <c r="P5892" i="6"/>
  <c r="P5893" i="6"/>
  <c r="P5894" i="6"/>
  <c r="P5895" i="6"/>
  <c r="P5896" i="6"/>
  <c r="P5897" i="6"/>
  <c r="P5898" i="6"/>
  <c r="P5899" i="6"/>
  <c r="P5900" i="6"/>
  <c r="P5901" i="6"/>
  <c r="P5902" i="6"/>
  <c r="P5903" i="6"/>
  <c r="P5904" i="6"/>
  <c r="P5905" i="6"/>
  <c r="P5906" i="6"/>
  <c r="P5907" i="6"/>
  <c r="P5908" i="6"/>
  <c r="P5909" i="6"/>
  <c r="P5910" i="6"/>
  <c r="P5911" i="6"/>
  <c r="P5912" i="6"/>
  <c r="P5913" i="6"/>
  <c r="P5914" i="6"/>
  <c r="P5915" i="6"/>
  <c r="P5916" i="6"/>
  <c r="P5917" i="6"/>
  <c r="P5918" i="6"/>
  <c r="P5919" i="6"/>
  <c r="P5920" i="6"/>
  <c r="P5921" i="6"/>
  <c r="P5922" i="6"/>
  <c r="P5923" i="6"/>
  <c r="P5924" i="6"/>
  <c r="P5925" i="6"/>
  <c r="P5926" i="6"/>
  <c r="P5927" i="6"/>
  <c r="P5928" i="6"/>
  <c r="P5929" i="6"/>
  <c r="P5930" i="6"/>
  <c r="P5931" i="6"/>
  <c r="P5932" i="6"/>
  <c r="P5933" i="6"/>
  <c r="P5934" i="6"/>
  <c r="P5935" i="6"/>
  <c r="P5936" i="6"/>
  <c r="P5937" i="6"/>
  <c r="P5938" i="6"/>
  <c r="P5939" i="6"/>
  <c r="P5940" i="6"/>
  <c r="P5941" i="6"/>
  <c r="P5942" i="6"/>
  <c r="P5943" i="6"/>
  <c r="P5944" i="6"/>
  <c r="P5945" i="6"/>
  <c r="P5946" i="6"/>
  <c r="P5947" i="6"/>
  <c r="P5948" i="6"/>
  <c r="P5949" i="6"/>
  <c r="P5950" i="6"/>
  <c r="P5951" i="6"/>
  <c r="P5952" i="6"/>
  <c r="P5953" i="6"/>
  <c r="P5954" i="6"/>
  <c r="P5955" i="6"/>
  <c r="P5956" i="6"/>
  <c r="P5957" i="6"/>
  <c r="P5958" i="6"/>
  <c r="P5959" i="6"/>
  <c r="P5960" i="6"/>
  <c r="P5961" i="6"/>
  <c r="P5962" i="6"/>
  <c r="P5963" i="6"/>
  <c r="P5964" i="6"/>
  <c r="P5965" i="6"/>
  <c r="P5966" i="6"/>
  <c r="P5967" i="6"/>
  <c r="P5968" i="6"/>
  <c r="P5969" i="6"/>
  <c r="P5970" i="6"/>
  <c r="P5971" i="6"/>
  <c r="P5972" i="6"/>
  <c r="P5973" i="6"/>
  <c r="P5974" i="6"/>
  <c r="P5975" i="6"/>
  <c r="P5976" i="6"/>
  <c r="P5977" i="6"/>
  <c r="P5978" i="6"/>
  <c r="P5979" i="6"/>
  <c r="P5980" i="6"/>
  <c r="P5981" i="6"/>
  <c r="P5982" i="6"/>
  <c r="P5983" i="6"/>
  <c r="P5984" i="6"/>
  <c r="P5985" i="6"/>
  <c r="P5986" i="6"/>
  <c r="P5987" i="6"/>
  <c r="P5988" i="6"/>
  <c r="P5989" i="6"/>
  <c r="P5990" i="6"/>
  <c r="P5991" i="6"/>
  <c r="P5992" i="6"/>
  <c r="P5993" i="6"/>
  <c r="P5994" i="6"/>
  <c r="P5995" i="6"/>
  <c r="P5996" i="6"/>
  <c r="P5997" i="6"/>
  <c r="P5998" i="6"/>
  <c r="P5999" i="6"/>
  <c r="P6000" i="6"/>
  <c r="P6001" i="6"/>
  <c r="P6002" i="6"/>
  <c r="P6003" i="6"/>
  <c r="P6004" i="6"/>
  <c r="P6005" i="6"/>
  <c r="P6006" i="6"/>
  <c r="P6007" i="6"/>
  <c r="P6008" i="6"/>
  <c r="P6009" i="6"/>
  <c r="P6010" i="6"/>
  <c r="P6011" i="6"/>
  <c r="P6012" i="6"/>
  <c r="P6013" i="6"/>
  <c r="P6014" i="6"/>
  <c r="P6015" i="6"/>
  <c r="P6016" i="6"/>
  <c r="P6017" i="6"/>
  <c r="P6018" i="6"/>
  <c r="P6019" i="6"/>
  <c r="P6020" i="6"/>
  <c r="P6021" i="6"/>
  <c r="P6022" i="6"/>
  <c r="P6023" i="6"/>
  <c r="P6024" i="6"/>
  <c r="P6025" i="6"/>
  <c r="P6026" i="6"/>
  <c r="P6027" i="6"/>
  <c r="P6028" i="6"/>
  <c r="P6029" i="6"/>
  <c r="P6030" i="6"/>
  <c r="P6031" i="6"/>
  <c r="P6032" i="6"/>
  <c r="P6033" i="6"/>
  <c r="P6034" i="6"/>
  <c r="P6035" i="6"/>
  <c r="P6036" i="6"/>
  <c r="P6037" i="6"/>
  <c r="P6038" i="6"/>
  <c r="P6039" i="6"/>
  <c r="P6040" i="6"/>
  <c r="P6041" i="6"/>
  <c r="P6042" i="6"/>
  <c r="P6043" i="6"/>
  <c r="P6044" i="6"/>
  <c r="P6045" i="6"/>
  <c r="P6046" i="6"/>
  <c r="P6047" i="6"/>
  <c r="P6048" i="6"/>
  <c r="P6049" i="6"/>
  <c r="P6050" i="6"/>
  <c r="P6051" i="6"/>
  <c r="P6052" i="6"/>
  <c r="P6053" i="6"/>
  <c r="P6054" i="6"/>
  <c r="P6055" i="6"/>
  <c r="P6056" i="6"/>
  <c r="P6057" i="6"/>
  <c r="P6058" i="6"/>
  <c r="P6059" i="6"/>
  <c r="P6060" i="6"/>
  <c r="P6061" i="6"/>
  <c r="P6062" i="6"/>
  <c r="P6063" i="6"/>
  <c r="P6064" i="6"/>
  <c r="P6065" i="6"/>
  <c r="P6066" i="6"/>
  <c r="P6067" i="6"/>
  <c r="P6068" i="6"/>
  <c r="P6069" i="6"/>
  <c r="P6070" i="6"/>
  <c r="P6071" i="6"/>
  <c r="P6072" i="6"/>
  <c r="P6073" i="6"/>
  <c r="P6074" i="6"/>
  <c r="P6075" i="6"/>
  <c r="P6076" i="6"/>
  <c r="P6077" i="6"/>
  <c r="P6078" i="6"/>
  <c r="P6079" i="6"/>
  <c r="P6080" i="6"/>
  <c r="P6081" i="6"/>
  <c r="P6082" i="6"/>
  <c r="P6083" i="6"/>
  <c r="P6084" i="6"/>
  <c r="P6085" i="6"/>
  <c r="P6086" i="6"/>
  <c r="P6087" i="6"/>
  <c r="P6088" i="6"/>
  <c r="P6089" i="6"/>
  <c r="P6090" i="6"/>
  <c r="P6091" i="6"/>
  <c r="P6092" i="6"/>
  <c r="P6093" i="6"/>
  <c r="P6094" i="6"/>
  <c r="P6095" i="6"/>
  <c r="P6096" i="6"/>
  <c r="P6097" i="6"/>
  <c r="P6098" i="6"/>
  <c r="P6099" i="6"/>
  <c r="P6100" i="6"/>
  <c r="P6101" i="6"/>
  <c r="P6102" i="6"/>
  <c r="P6103" i="6"/>
  <c r="P6104" i="6"/>
  <c r="P6105" i="6"/>
  <c r="P6106" i="6"/>
  <c r="P6107" i="6"/>
  <c r="P6108" i="6"/>
  <c r="P6109" i="6"/>
  <c r="P6110" i="6"/>
  <c r="P6111" i="6"/>
  <c r="P6112" i="6"/>
  <c r="P6113" i="6"/>
  <c r="P6114" i="6"/>
  <c r="P6115" i="6"/>
  <c r="P6116" i="6"/>
  <c r="P6117" i="6"/>
  <c r="P6118" i="6"/>
  <c r="P6119" i="6"/>
  <c r="P6120" i="6"/>
  <c r="P6121" i="6"/>
  <c r="P6122" i="6"/>
  <c r="P6123" i="6"/>
  <c r="P6124" i="6"/>
  <c r="P6125" i="6"/>
  <c r="P6126" i="6"/>
  <c r="P6127" i="6"/>
  <c r="P6128" i="6"/>
  <c r="P6129" i="6"/>
  <c r="P6130" i="6"/>
  <c r="P6131" i="6"/>
  <c r="P6132" i="6"/>
  <c r="P6133" i="6"/>
  <c r="P6134" i="6"/>
  <c r="P6135" i="6"/>
  <c r="P6136" i="6"/>
  <c r="P6137" i="6"/>
  <c r="P6138" i="6"/>
  <c r="P6139" i="6"/>
  <c r="P6140" i="6"/>
  <c r="P6141" i="6"/>
  <c r="P6142" i="6"/>
  <c r="P6143" i="6"/>
  <c r="P6144" i="6"/>
  <c r="P6145" i="6"/>
  <c r="P6146" i="6"/>
  <c r="P6147" i="6"/>
  <c r="P6148" i="6"/>
  <c r="P6149" i="6"/>
  <c r="P6150" i="6"/>
  <c r="P6151" i="6"/>
  <c r="P6152" i="6"/>
  <c r="P6153" i="6"/>
  <c r="P6154" i="6"/>
  <c r="P6155" i="6"/>
  <c r="P6156" i="6"/>
  <c r="P6157" i="6"/>
  <c r="P6158" i="6"/>
  <c r="P6159" i="6"/>
  <c r="P6160" i="6"/>
  <c r="P6161" i="6"/>
  <c r="P6162" i="6"/>
  <c r="P6163" i="6"/>
  <c r="P6164" i="6"/>
  <c r="P6165" i="6"/>
  <c r="P6166" i="6"/>
  <c r="P6167" i="6"/>
  <c r="P6168" i="6"/>
  <c r="P6169" i="6"/>
  <c r="P6170" i="6"/>
  <c r="P6171" i="6"/>
  <c r="P6172" i="6"/>
  <c r="P6173" i="6"/>
  <c r="P6174" i="6"/>
  <c r="P6175" i="6"/>
  <c r="P6176" i="6"/>
  <c r="P6177" i="6"/>
  <c r="P6178" i="6"/>
  <c r="P6179" i="6"/>
  <c r="P6180" i="6"/>
  <c r="P6181" i="6"/>
  <c r="P6182" i="6"/>
  <c r="P6183" i="6"/>
  <c r="P6184" i="6"/>
  <c r="P6185" i="6"/>
  <c r="P6186" i="6"/>
  <c r="P6187" i="6"/>
  <c r="P6188" i="6"/>
  <c r="P6189" i="6"/>
  <c r="P6190" i="6"/>
  <c r="P6191" i="6"/>
  <c r="P6192" i="6"/>
  <c r="P6193" i="6"/>
  <c r="P6194" i="6"/>
  <c r="P6195" i="6"/>
  <c r="P6196" i="6"/>
  <c r="P6197" i="6"/>
  <c r="P6198" i="6"/>
  <c r="P6199" i="6"/>
  <c r="P6200" i="6"/>
  <c r="P6201" i="6"/>
  <c r="P6202" i="6"/>
  <c r="P6203" i="6"/>
  <c r="P6204" i="6"/>
  <c r="P6205" i="6"/>
  <c r="P6206" i="6"/>
  <c r="P6207" i="6"/>
  <c r="P6208" i="6"/>
  <c r="P6209" i="6"/>
  <c r="P6210" i="6"/>
  <c r="P6211" i="6"/>
  <c r="P6212" i="6"/>
  <c r="P6213" i="6"/>
  <c r="P6214" i="6"/>
  <c r="P6215" i="6"/>
  <c r="P6216" i="6"/>
  <c r="P6217" i="6"/>
  <c r="P6218" i="6"/>
  <c r="P6219" i="6"/>
  <c r="P6220" i="6"/>
  <c r="P6221" i="6"/>
  <c r="P6222" i="6"/>
  <c r="P6223" i="6"/>
  <c r="P6224" i="6"/>
  <c r="P6225" i="6"/>
  <c r="P6226" i="6"/>
  <c r="P6227" i="6"/>
  <c r="P6228" i="6"/>
  <c r="P6229" i="6"/>
  <c r="P6230" i="6"/>
  <c r="P6231" i="6"/>
  <c r="P6232" i="6"/>
  <c r="P6233" i="6"/>
  <c r="P6234" i="6"/>
  <c r="P6235" i="6"/>
  <c r="P6236" i="6"/>
  <c r="P6237" i="6"/>
  <c r="P6238" i="6"/>
  <c r="P6239" i="6"/>
  <c r="P6240" i="6"/>
  <c r="P6241" i="6"/>
  <c r="P6242" i="6"/>
  <c r="P6243" i="6"/>
  <c r="P6244" i="6"/>
  <c r="P6245" i="6"/>
  <c r="P6246" i="6"/>
  <c r="P6247" i="6"/>
  <c r="P6248" i="6"/>
  <c r="P6249" i="6"/>
  <c r="P6250" i="6"/>
  <c r="P6251" i="6"/>
  <c r="P6252" i="6"/>
  <c r="P6253" i="6"/>
  <c r="P6254" i="6"/>
  <c r="P6255" i="6"/>
  <c r="P6256" i="6"/>
  <c r="P6257" i="6"/>
  <c r="P6258" i="6"/>
  <c r="P6259" i="6"/>
  <c r="P6260" i="6"/>
  <c r="P6261" i="6"/>
  <c r="P6262" i="6"/>
  <c r="P6263" i="6"/>
  <c r="P6264" i="6"/>
  <c r="P6265" i="6"/>
  <c r="P6266" i="6"/>
  <c r="P6267" i="6"/>
  <c r="P6268" i="6"/>
  <c r="P6269" i="6"/>
  <c r="P6270" i="6"/>
  <c r="P6271" i="6"/>
  <c r="P6272" i="6"/>
  <c r="P6273" i="6"/>
  <c r="P6274" i="6"/>
  <c r="P6275" i="6"/>
  <c r="P6276" i="6"/>
  <c r="P6277" i="6"/>
  <c r="P6278" i="6"/>
  <c r="P6279" i="6"/>
  <c r="P6280" i="6"/>
  <c r="P6281" i="6"/>
  <c r="P6282" i="6"/>
  <c r="P6283" i="6"/>
  <c r="P6284" i="6"/>
  <c r="P6285" i="6"/>
  <c r="P6286" i="6"/>
  <c r="P6287" i="6"/>
  <c r="P6288" i="6"/>
  <c r="P6289" i="6"/>
  <c r="P6290" i="6"/>
  <c r="P6291" i="6"/>
  <c r="P6292" i="6"/>
  <c r="P6293" i="6"/>
  <c r="P6294" i="6"/>
  <c r="P6295" i="6"/>
  <c r="P6296" i="6"/>
  <c r="P6297" i="6"/>
  <c r="P6298" i="6"/>
  <c r="P6299" i="6"/>
  <c r="P6300" i="6"/>
  <c r="P6301" i="6"/>
  <c r="P6302" i="6"/>
  <c r="P6303" i="6"/>
  <c r="P6304" i="6"/>
  <c r="P6305" i="6"/>
  <c r="P6306" i="6"/>
  <c r="P6307" i="6"/>
  <c r="P6308" i="6"/>
  <c r="P6309" i="6"/>
  <c r="P6310" i="6"/>
  <c r="P6311" i="6"/>
  <c r="P6312" i="6"/>
  <c r="P6313" i="6"/>
  <c r="P6314" i="6"/>
  <c r="P6315" i="6"/>
  <c r="P6316" i="6"/>
  <c r="P6317" i="6"/>
  <c r="P6318" i="6"/>
  <c r="P6319" i="6"/>
  <c r="P6320" i="6"/>
  <c r="P6321" i="6"/>
  <c r="P6322" i="6"/>
  <c r="P6323" i="6"/>
  <c r="P6324" i="6"/>
  <c r="P6325" i="6"/>
  <c r="P6326" i="6"/>
  <c r="P6327" i="6"/>
  <c r="P6328" i="6"/>
  <c r="P6329" i="6"/>
  <c r="P6330" i="6"/>
  <c r="P6331" i="6"/>
  <c r="P6332" i="6"/>
  <c r="P6333" i="6"/>
  <c r="P6334" i="6"/>
  <c r="P6335" i="6"/>
  <c r="P6336" i="6"/>
  <c r="P6337" i="6"/>
  <c r="P6338" i="6"/>
  <c r="P6339" i="6"/>
  <c r="P6340" i="6"/>
  <c r="P6341" i="6"/>
  <c r="P6342" i="6"/>
  <c r="P6343" i="6"/>
  <c r="P6344" i="6"/>
  <c r="P6345" i="6"/>
  <c r="P6346" i="6"/>
  <c r="P6347" i="6"/>
  <c r="P6348" i="6"/>
  <c r="P6349" i="6"/>
  <c r="P6350" i="6"/>
  <c r="P6351" i="6"/>
  <c r="P6352" i="6"/>
  <c r="P6353" i="6"/>
  <c r="P6354" i="6"/>
  <c r="P6355" i="6"/>
  <c r="P6356" i="6"/>
  <c r="P6357" i="6"/>
  <c r="P6358" i="6"/>
  <c r="P6359" i="6"/>
  <c r="P6360" i="6"/>
  <c r="P6361" i="6"/>
  <c r="P6362" i="6"/>
  <c r="P6363" i="6"/>
  <c r="P6364" i="6"/>
  <c r="P6365" i="6"/>
  <c r="P6366" i="6"/>
  <c r="P6367" i="6"/>
  <c r="P6368" i="6"/>
  <c r="P6369" i="6"/>
  <c r="P6370" i="6"/>
  <c r="P6371" i="6"/>
  <c r="P6372" i="6"/>
  <c r="P6373" i="6"/>
  <c r="P6374" i="6"/>
  <c r="P6375" i="6"/>
  <c r="P6376" i="6"/>
  <c r="P6377" i="6"/>
  <c r="P6378" i="6"/>
  <c r="P6379" i="6"/>
  <c r="P6380" i="6"/>
  <c r="P6381" i="6"/>
  <c r="P6382" i="6"/>
  <c r="P6383" i="6"/>
  <c r="P6384" i="6"/>
  <c r="P6385" i="6"/>
  <c r="P6386" i="6"/>
  <c r="P6387" i="6"/>
  <c r="P6388" i="6"/>
  <c r="P6389" i="6"/>
  <c r="P6390" i="6"/>
  <c r="P6391" i="6"/>
  <c r="P6392" i="6"/>
  <c r="P6393" i="6"/>
  <c r="P6394" i="6"/>
  <c r="P6395" i="6"/>
  <c r="P6396" i="6"/>
  <c r="P6397" i="6"/>
  <c r="P6398" i="6"/>
  <c r="P6399" i="6"/>
  <c r="P6400" i="6"/>
  <c r="P6401" i="6"/>
  <c r="P6402" i="6"/>
  <c r="P6403" i="6"/>
  <c r="P6404" i="6"/>
  <c r="P6405" i="6"/>
  <c r="P6406" i="6"/>
  <c r="P6407" i="6"/>
  <c r="P6408" i="6"/>
  <c r="P6409" i="6"/>
  <c r="P6410" i="6"/>
  <c r="P6411" i="6"/>
  <c r="P6412" i="6"/>
  <c r="P6413" i="6"/>
  <c r="P6414" i="6"/>
  <c r="P6415" i="6"/>
  <c r="P6416" i="6"/>
  <c r="P6417" i="6"/>
  <c r="P6418" i="6"/>
  <c r="P6419" i="6"/>
  <c r="P6420" i="6"/>
  <c r="P6421" i="6"/>
  <c r="P6422" i="6"/>
  <c r="P6423" i="6"/>
  <c r="P6424" i="6"/>
  <c r="P6425" i="6"/>
  <c r="P6426" i="6"/>
  <c r="P6427" i="6"/>
  <c r="P6428" i="6"/>
  <c r="P6429" i="6"/>
  <c r="P6430" i="6"/>
  <c r="P6431" i="6"/>
  <c r="P6432" i="6"/>
  <c r="P6433" i="6"/>
  <c r="P6434" i="6"/>
  <c r="P6435" i="6"/>
  <c r="P6436" i="6"/>
  <c r="P6437" i="6"/>
  <c r="P6438" i="6"/>
  <c r="P6439" i="6"/>
  <c r="P6440" i="6"/>
  <c r="P6441" i="6"/>
  <c r="P6442" i="6"/>
  <c r="P6443" i="6"/>
  <c r="P6444" i="6"/>
  <c r="P6445" i="6"/>
  <c r="P6446" i="6"/>
  <c r="P6447" i="6"/>
  <c r="P6448" i="6"/>
  <c r="P6449" i="6"/>
  <c r="P6450" i="6"/>
  <c r="P6451" i="6"/>
  <c r="P6452" i="6"/>
  <c r="P6453" i="6"/>
  <c r="P6454" i="6"/>
  <c r="P6455" i="6"/>
  <c r="P6456" i="6"/>
  <c r="P6457" i="6"/>
  <c r="P6458" i="6"/>
  <c r="P6459" i="6"/>
  <c r="P6460" i="6"/>
  <c r="P6461" i="6"/>
  <c r="P6462" i="6"/>
  <c r="P6463" i="6"/>
  <c r="P6464" i="6"/>
  <c r="P6465" i="6"/>
  <c r="P6466" i="6"/>
  <c r="P6467" i="6"/>
  <c r="P6468" i="6"/>
  <c r="P6469" i="6"/>
  <c r="P6470" i="6"/>
  <c r="P6471" i="6"/>
  <c r="P6472" i="6"/>
  <c r="P6473" i="6"/>
  <c r="P6474" i="6"/>
  <c r="P6475" i="6"/>
  <c r="P6476" i="6"/>
  <c r="P6477" i="6"/>
  <c r="P6478" i="6"/>
  <c r="P6479" i="6"/>
  <c r="P6480" i="6"/>
  <c r="P6481" i="6"/>
  <c r="P6482" i="6"/>
  <c r="P6483" i="6"/>
  <c r="P6484" i="6"/>
  <c r="P6485" i="6"/>
  <c r="P6486" i="6"/>
  <c r="P6487" i="6"/>
  <c r="P6488" i="6"/>
  <c r="P6489" i="6"/>
  <c r="P6490" i="6"/>
  <c r="P6491" i="6"/>
  <c r="P6492" i="6"/>
  <c r="P6493" i="6"/>
  <c r="P6494" i="6"/>
  <c r="P6495" i="6"/>
  <c r="P6496" i="6"/>
  <c r="P6497" i="6"/>
  <c r="P6498" i="6"/>
  <c r="P6499" i="6"/>
  <c r="P6500" i="6"/>
  <c r="P6501" i="6"/>
  <c r="P6502" i="6"/>
  <c r="P6503" i="6"/>
  <c r="P6504" i="6"/>
  <c r="P6505" i="6"/>
  <c r="P6506" i="6"/>
  <c r="P6507" i="6"/>
  <c r="P6508" i="6"/>
  <c r="P6509" i="6"/>
  <c r="P6510" i="6"/>
  <c r="P6511" i="6"/>
  <c r="P6512" i="6"/>
  <c r="P6513" i="6"/>
  <c r="P6514" i="6"/>
  <c r="P6515" i="6"/>
  <c r="P6516" i="6"/>
  <c r="P6517" i="6"/>
  <c r="P6518" i="6"/>
  <c r="P6519" i="6"/>
  <c r="P6520" i="6"/>
  <c r="P6521" i="6"/>
  <c r="P6522" i="6"/>
  <c r="P6523" i="6"/>
  <c r="P6524" i="6"/>
  <c r="P6525" i="6"/>
  <c r="P6526" i="6"/>
  <c r="P6527" i="6"/>
  <c r="P6528" i="6"/>
  <c r="P6529" i="6"/>
  <c r="P6530" i="6"/>
  <c r="P6531" i="6"/>
  <c r="P6532" i="6"/>
  <c r="P6533" i="6"/>
  <c r="P6534" i="6"/>
  <c r="P6535" i="6"/>
  <c r="P6536" i="6"/>
  <c r="P6537" i="6"/>
  <c r="P6538" i="6"/>
  <c r="P6539" i="6"/>
  <c r="P6540" i="6"/>
  <c r="P6541" i="6"/>
  <c r="P6542" i="6"/>
  <c r="P6543" i="6"/>
  <c r="P6544" i="6"/>
  <c r="P6545" i="6"/>
  <c r="P6546" i="6"/>
  <c r="P6547" i="6"/>
  <c r="P6548" i="6"/>
  <c r="P6549" i="6"/>
  <c r="P6550" i="6"/>
  <c r="P6551" i="6"/>
  <c r="P6552" i="6"/>
  <c r="P6553" i="6"/>
  <c r="P6554" i="6"/>
  <c r="P6555" i="6"/>
  <c r="P6556" i="6"/>
  <c r="P6557" i="6"/>
  <c r="P6558" i="6"/>
  <c r="P6559" i="6"/>
  <c r="P6560" i="6"/>
  <c r="P6561" i="6"/>
  <c r="P6562" i="6"/>
  <c r="P6563" i="6"/>
  <c r="P6564" i="6"/>
  <c r="P6565" i="6"/>
  <c r="P6566" i="6"/>
  <c r="P6567" i="6"/>
  <c r="P6568" i="6"/>
  <c r="P6569" i="6"/>
  <c r="P6570" i="6"/>
  <c r="P6571" i="6"/>
  <c r="P6572" i="6"/>
  <c r="P6573" i="6"/>
  <c r="P6574" i="6"/>
  <c r="P6575" i="6"/>
  <c r="P6576" i="6"/>
  <c r="P6577" i="6"/>
  <c r="P6578" i="6"/>
  <c r="P6579" i="6"/>
  <c r="P6580" i="6"/>
  <c r="P6581" i="6"/>
  <c r="P6582" i="6"/>
  <c r="P6583" i="6"/>
  <c r="P6584" i="6"/>
  <c r="P6585" i="6"/>
  <c r="P6586" i="6"/>
  <c r="P6587" i="6"/>
  <c r="P6588" i="6"/>
  <c r="P6589" i="6"/>
  <c r="P6590" i="6"/>
  <c r="P6591" i="6"/>
  <c r="P6592" i="6"/>
  <c r="P6593" i="6"/>
  <c r="P6594" i="6"/>
  <c r="P6595" i="6"/>
  <c r="P6596" i="6"/>
  <c r="P6597" i="6"/>
  <c r="P6598" i="6"/>
  <c r="P6599" i="6"/>
  <c r="P6600" i="6"/>
  <c r="P6601" i="6"/>
  <c r="P6602" i="6"/>
  <c r="P6603" i="6"/>
  <c r="P6604" i="6"/>
  <c r="P6605" i="6"/>
  <c r="P6606" i="6"/>
  <c r="P6607" i="6"/>
  <c r="P6608" i="6"/>
  <c r="P6609" i="6"/>
  <c r="P6610" i="6"/>
  <c r="P6611" i="6"/>
  <c r="P6612" i="6"/>
  <c r="P6613" i="6"/>
  <c r="P6614" i="6"/>
  <c r="P6615" i="6"/>
  <c r="P6616" i="6"/>
  <c r="P6617" i="6"/>
  <c r="P6618" i="6"/>
  <c r="P6619" i="6"/>
  <c r="P6620" i="6"/>
  <c r="P6621" i="6"/>
  <c r="P6622" i="6"/>
  <c r="P6623" i="6"/>
  <c r="P6624" i="6"/>
  <c r="P6625" i="6"/>
  <c r="P6626" i="6"/>
  <c r="P6627" i="6"/>
  <c r="P6628" i="6"/>
  <c r="P6629" i="6"/>
  <c r="P6630" i="6"/>
  <c r="P6631" i="6"/>
  <c r="P6632" i="6"/>
  <c r="P6633" i="6"/>
  <c r="P6634" i="6"/>
  <c r="P6635" i="6"/>
  <c r="P6636" i="6"/>
  <c r="P6637" i="6"/>
  <c r="P6638" i="6"/>
  <c r="P6639" i="6"/>
  <c r="P6640" i="6"/>
  <c r="P6641" i="6"/>
  <c r="P6642" i="6"/>
  <c r="P6643" i="6"/>
  <c r="P6644" i="6"/>
  <c r="P6645" i="6"/>
  <c r="P6646" i="6"/>
  <c r="P6647" i="6"/>
  <c r="P6648" i="6"/>
  <c r="P6649" i="6"/>
  <c r="P6650" i="6"/>
  <c r="P6651" i="6"/>
  <c r="P6652" i="6"/>
  <c r="P6653" i="6"/>
  <c r="P6654" i="6"/>
  <c r="P6655" i="6"/>
  <c r="P6656" i="6"/>
  <c r="P6657" i="6"/>
  <c r="P6658" i="6"/>
  <c r="P6659" i="6"/>
  <c r="P6660" i="6"/>
  <c r="P6661" i="6"/>
  <c r="P6662" i="6"/>
  <c r="P6663" i="6"/>
  <c r="P6664" i="6"/>
  <c r="P6665" i="6"/>
  <c r="P6666" i="6"/>
  <c r="P6667" i="6"/>
  <c r="P6668" i="6"/>
  <c r="P6669" i="6"/>
  <c r="P6670" i="6"/>
  <c r="P6671" i="6"/>
  <c r="P6672" i="6"/>
  <c r="P6673" i="6"/>
  <c r="P6674" i="6"/>
  <c r="P6675" i="6"/>
  <c r="P6676" i="6"/>
  <c r="P6677" i="6"/>
  <c r="P6678" i="6"/>
  <c r="P6679" i="6"/>
  <c r="P6680" i="6"/>
  <c r="P6681" i="6"/>
  <c r="P6682" i="6"/>
  <c r="P6683" i="6"/>
  <c r="P6684" i="6"/>
  <c r="P6685" i="6"/>
  <c r="P6686" i="6"/>
  <c r="P6687" i="6"/>
  <c r="P6688" i="6"/>
  <c r="P6689" i="6"/>
  <c r="P6690" i="6"/>
  <c r="P6691" i="6"/>
  <c r="P6692" i="6"/>
  <c r="P6693" i="6"/>
  <c r="P6694" i="6"/>
  <c r="P6695" i="6"/>
  <c r="P6696" i="6"/>
  <c r="P6697" i="6"/>
  <c r="P6698" i="6"/>
  <c r="P6699" i="6"/>
  <c r="P6700" i="6"/>
  <c r="P6701" i="6"/>
  <c r="P6702" i="6"/>
  <c r="P6703" i="6"/>
  <c r="P6704" i="6"/>
  <c r="P6705" i="6"/>
  <c r="P6706" i="6"/>
  <c r="P6707" i="6"/>
  <c r="P6708" i="6"/>
  <c r="P6709" i="6"/>
  <c r="P6710" i="6"/>
  <c r="P6711" i="6"/>
  <c r="P6712" i="6"/>
  <c r="P6713" i="6"/>
  <c r="P6714" i="6"/>
  <c r="P6715" i="6"/>
  <c r="P6716" i="6"/>
  <c r="P6717" i="6"/>
  <c r="P6718" i="6"/>
  <c r="P6719" i="6"/>
  <c r="P6720" i="6"/>
  <c r="P6721" i="6"/>
  <c r="P6722" i="6"/>
  <c r="P6723" i="6"/>
  <c r="P6724" i="6"/>
  <c r="P6725" i="6"/>
  <c r="P6726" i="6"/>
  <c r="P6727" i="6"/>
  <c r="P6728" i="6"/>
  <c r="P6729" i="6"/>
  <c r="P6730" i="6"/>
  <c r="P6731" i="6"/>
  <c r="P6732" i="6"/>
  <c r="P6733" i="6"/>
  <c r="P6734" i="6"/>
  <c r="P6735" i="6"/>
  <c r="P6736" i="6"/>
  <c r="P6737" i="6"/>
  <c r="P6738" i="6"/>
  <c r="P6739" i="6"/>
  <c r="P6740" i="6"/>
  <c r="P6741" i="6"/>
  <c r="P6742" i="6"/>
  <c r="P6743" i="6"/>
  <c r="P6744" i="6"/>
  <c r="P6745" i="6"/>
  <c r="P6746" i="6"/>
  <c r="P6747" i="6"/>
  <c r="P6748" i="6"/>
  <c r="P6749" i="6"/>
  <c r="P6750" i="6"/>
  <c r="P6751" i="6"/>
  <c r="P6752" i="6"/>
  <c r="P6753" i="6"/>
  <c r="P6754" i="6"/>
  <c r="P6755" i="6"/>
  <c r="P6756" i="6"/>
  <c r="P6757" i="6"/>
  <c r="P6758" i="6"/>
  <c r="P6759" i="6"/>
  <c r="P6760" i="6"/>
  <c r="P6761" i="6"/>
  <c r="P6762" i="6"/>
  <c r="P6763" i="6"/>
  <c r="P6764" i="6"/>
  <c r="P6765" i="6"/>
  <c r="P6766" i="6"/>
  <c r="P6767" i="6"/>
  <c r="P6768" i="6"/>
  <c r="P6769" i="6"/>
  <c r="P6770" i="6"/>
  <c r="P6771" i="6"/>
  <c r="P6772" i="6"/>
  <c r="P6773" i="6"/>
  <c r="P6774" i="6"/>
  <c r="P6775" i="6"/>
  <c r="P6776" i="6"/>
  <c r="P6777" i="6"/>
  <c r="P6778" i="6"/>
  <c r="P6779" i="6"/>
  <c r="P6780" i="6"/>
  <c r="P6781" i="6"/>
  <c r="P6782" i="6"/>
  <c r="P6783" i="6"/>
  <c r="P6784" i="6"/>
  <c r="P6785" i="6"/>
  <c r="P6786" i="6"/>
  <c r="P6787" i="6"/>
  <c r="P6788" i="6"/>
  <c r="P6789" i="6"/>
  <c r="P6790" i="6"/>
  <c r="P6791" i="6"/>
  <c r="P6792" i="6"/>
  <c r="P6793" i="6"/>
  <c r="P6794" i="6"/>
  <c r="P6795" i="6"/>
  <c r="P6796" i="6"/>
  <c r="P6797" i="6"/>
  <c r="P6798" i="6"/>
  <c r="P6799" i="6"/>
  <c r="P6800" i="6"/>
  <c r="P6801" i="6"/>
  <c r="P6802" i="6"/>
  <c r="P6803" i="6"/>
  <c r="P6804" i="6"/>
  <c r="P6805" i="6"/>
  <c r="P6806" i="6"/>
  <c r="P6807" i="6"/>
  <c r="P6808" i="6"/>
  <c r="P6809" i="6"/>
  <c r="P6810" i="6"/>
  <c r="P6811" i="6"/>
  <c r="P6812" i="6"/>
  <c r="P6813" i="6"/>
  <c r="P6814" i="6"/>
  <c r="P6815" i="6"/>
  <c r="P6816" i="6"/>
  <c r="P6817" i="6"/>
  <c r="P6818" i="6"/>
  <c r="P6819" i="6"/>
  <c r="P6820" i="6"/>
  <c r="P6821" i="6"/>
  <c r="P6822" i="6"/>
  <c r="P6823" i="6"/>
  <c r="P6824" i="6"/>
  <c r="P6825" i="6"/>
  <c r="P6826" i="6"/>
  <c r="P6827" i="6"/>
  <c r="P6828" i="6"/>
  <c r="P6829" i="6"/>
  <c r="P6830" i="6"/>
  <c r="P6831" i="6"/>
  <c r="P6832" i="6"/>
  <c r="P6833" i="6"/>
  <c r="P6834" i="6"/>
  <c r="P6835" i="6"/>
  <c r="P6836" i="6"/>
  <c r="P6837" i="6"/>
  <c r="P6838" i="6"/>
  <c r="P6839" i="6"/>
  <c r="P6840" i="6"/>
  <c r="P6841" i="6"/>
  <c r="P6842" i="6"/>
  <c r="P6843" i="6"/>
  <c r="P6844" i="6"/>
  <c r="P6845" i="6"/>
  <c r="P6846" i="6"/>
  <c r="P6847" i="6"/>
  <c r="P6848" i="6"/>
  <c r="P6849" i="6"/>
  <c r="P6850" i="6"/>
  <c r="P6851" i="6"/>
  <c r="P6852" i="6"/>
  <c r="P6853" i="6"/>
  <c r="P6854" i="6"/>
  <c r="P6855" i="6"/>
  <c r="P6856" i="6"/>
  <c r="P6857" i="6"/>
  <c r="P6858" i="6"/>
  <c r="P6859" i="6"/>
  <c r="P6860" i="6"/>
  <c r="P6861" i="6"/>
  <c r="P6862" i="6"/>
  <c r="P6863" i="6"/>
  <c r="P6864" i="6"/>
  <c r="P6865" i="6"/>
  <c r="P6866" i="6"/>
  <c r="P6867" i="6"/>
  <c r="P6868" i="6"/>
  <c r="P6869" i="6"/>
  <c r="P6870" i="6"/>
  <c r="P6871" i="6"/>
  <c r="P6872" i="6"/>
  <c r="P6873" i="6"/>
  <c r="P6874" i="6"/>
  <c r="P6875" i="6"/>
  <c r="P6876" i="6"/>
  <c r="P6877" i="6"/>
  <c r="P6878" i="6"/>
  <c r="P6879" i="6"/>
  <c r="P6880" i="6"/>
  <c r="P6881" i="6"/>
  <c r="P6882" i="6"/>
  <c r="P6883" i="6"/>
  <c r="P6884" i="6"/>
  <c r="P6885" i="6"/>
  <c r="P6886" i="6"/>
  <c r="P6887" i="6"/>
  <c r="P6888" i="6"/>
  <c r="P6889" i="6"/>
  <c r="P6890" i="6"/>
  <c r="P6891" i="6"/>
  <c r="P6892" i="6"/>
  <c r="P6893" i="6"/>
  <c r="P6894" i="6"/>
  <c r="P6895" i="6"/>
  <c r="P6896" i="6"/>
  <c r="P6897" i="6"/>
  <c r="P6898" i="6"/>
  <c r="P6899" i="6"/>
  <c r="P6900" i="6"/>
  <c r="P6901" i="6"/>
  <c r="P6902" i="6"/>
  <c r="P6903" i="6"/>
  <c r="P6904" i="6"/>
  <c r="P6905" i="6"/>
  <c r="P6906" i="6"/>
  <c r="P6907" i="6"/>
  <c r="P6908" i="6"/>
  <c r="P6909" i="6"/>
  <c r="P6910" i="6"/>
  <c r="P6911" i="6"/>
  <c r="P6912" i="6"/>
  <c r="P6913" i="6"/>
  <c r="P6914" i="6"/>
  <c r="P6915" i="6"/>
  <c r="P6916" i="6"/>
  <c r="P6917" i="6"/>
  <c r="P6918" i="6"/>
  <c r="P6919" i="6"/>
  <c r="P6920" i="6"/>
  <c r="P6921" i="6"/>
  <c r="P6922" i="6"/>
  <c r="P6923" i="6"/>
  <c r="P6924" i="6"/>
  <c r="P6925" i="6"/>
  <c r="P6926" i="6"/>
  <c r="P6927" i="6"/>
  <c r="P6928" i="6"/>
  <c r="P6929" i="6"/>
  <c r="P6930" i="6"/>
  <c r="P6931" i="6"/>
  <c r="P6932" i="6"/>
  <c r="P6933" i="6"/>
  <c r="P6934" i="6"/>
  <c r="P6935" i="6"/>
  <c r="P6936" i="6"/>
  <c r="P6937" i="6"/>
  <c r="P6938" i="6"/>
  <c r="P6939" i="6"/>
  <c r="P6940" i="6"/>
  <c r="P6941" i="6"/>
  <c r="P6942" i="6"/>
  <c r="P6943" i="6"/>
  <c r="P6944" i="6"/>
  <c r="P6945" i="6"/>
  <c r="P6946" i="6"/>
  <c r="P6947" i="6"/>
  <c r="P6948" i="6"/>
  <c r="P6949" i="6"/>
  <c r="P6950" i="6"/>
  <c r="P6951" i="6"/>
  <c r="P6952" i="6"/>
  <c r="P6953" i="6"/>
  <c r="P6954" i="6"/>
  <c r="P6955" i="6"/>
  <c r="P6956" i="6"/>
  <c r="P6957" i="6"/>
  <c r="P6958" i="6"/>
  <c r="P6959" i="6"/>
  <c r="P6960" i="6"/>
  <c r="P6961" i="6"/>
  <c r="P6962" i="6"/>
  <c r="P6963" i="6"/>
  <c r="P6964" i="6"/>
  <c r="P6965" i="6"/>
  <c r="P6966" i="6"/>
  <c r="P6967" i="6"/>
  <c r="P6968" i="6"/>
  <c r="P6969" i="6"/>
  <c r="P6970" i="6"/>
  <c r="P6971" i="6"/>
  <c r="P6972" i="6"/>
  <c r="P6973" i="6"/>
  <c r="P6974" i="6"/>
  <c r="P6975" i="6"/>
  <c r="P6976" i="6"/>
  <c r="P6977" i="6"/>
  <c r="P6978" i="6"/>
  <c r="P6979" i="6"/>
  <c r="P6980" i="6"/>
  <c r="P6981" i="6"/>
  <c r="P6982" i="6"/>
  <c r="P6983" i="6"/>
  <c r="P6984" i="6"/>
  <c r="P6985" i="6"/>
  <c r="P6986" i="6"/>
  <c r="P6987" i="6"/>
  <c r="P6988" i="6"/>
  <c r="P6989" i="6"/>
  <c r="P6990" i="6"/>
  <c r="P6991" i="6"/>
  <c r="P6992" i="6"/>
  <c r="P6993" i="6"/>
  <c r="P6994" i="6"/>
  <c r="P6995" i="6"/>
  <c r="P6996" i="6"/>
  <c r="P6997" i="6"/>
  <c r="P6998" i="6"/>
  <c r="P6999" i="6"/>
  <c r="P7000" i="6"/>
  <c r="P7001" i="6"/>
  <c r="P7002" i="6"/>
  <c r="P7003" i="6"/>
  <c r="P7004" i="6"/>
  <c r="P7005" i="6"/>
  <c r="P7006" i="6"/>
  <c r="P7007" i="6"/>
  <c r="P7008" i="6"/>
  <c r="P7009" i="6"/>
  <c r="P7010" i="6"/>
  <c r="P7011" i="6"/>
  <c r="P7012" i="6"/>
  <c r="P7013" i="6"/>
  <c r="P7014" i="6"/>
  <c r="P7015" i="6"/>
  <c r="P7016" i="6"/>
  <c r="P7017" i="6"/>
  <c r="P7018" i="6"/>
  <c r="P7019" i="6"/>
  <c r="P7020" i="6"/>
  <c r="P7021" i="6"/>
  <c r="P7022" i="6"/>
  <c r="P7023" i="6"/>
  <c r="P7024" i="6"/>
  <c r="P7025" i="6"/>
  <c r="P7026" i="6"/>
  <c r="P7027" i="6"/>
  <c r="P7028" i="6"/>
  <c r="P7029" i="6"/>
  <c r="P7030" i="6"/>
  <c r="P7031" i="6"/>
  <c r="P7032" i="6"/>
  <c r="P7033" i="6"/>
  <c r="P7034" i="6"/>
  <c r="P7035" i="6"/>
  <c r="P7036" i="6"/>
  <c r="P7037" i="6"/>
  <c r="P7038" i="6"/>
  <c r="P7039" i="6"/>
  <c r="P7040" i="6"/>
  <c r="P7041" i="6"/>
  <c r="P7042" i="6"/>
  <c r="P7043" i="6"/>
  <c r="P7044" i="6"/>
  <c r="P7045" i="6"/>
  <c r="P7046" i="6"/>
  <c r="P7047" i="6"/>
  <c r="P7048" i="6"/>
  <c r="P7049" i="6"/>
  <c r="P7050" i="6"/>
  <c r="P7051" i="6"/>
  <c r="P7052" i="6"/>
  <c r="P7053" i="6"/>
  <c r="P7054" i="6"/>
  <c r="P7055" i="6"/>
  <c r="P7056" i="6"/>
  <c r="P7057" i="6"/>
  <c r="P7058" i="6"/>
  <c r="P7059" i="6"/>
  <c r="P7060" i="6"/>
  <c r="P7061" i="6"/>
  <c r="P7062" i="6"/>
  <c r="P7063" i="6"/>
  <c r="P7064" i="6"/>
  <c r="P7065" i="6"/>
  <c r="P7066" i="6"/>
  <c r="P7067" i="6"/>
  <c r="P7068" i="6"/>
  <c r="P7069" i="6"/>
  <c r="P7070" i="6"/>
  <c r="P7071" i="6"/>
  <c r="P7072" i="6"/>
  <c r="P7073" i="6"/>
  <c r="P7074" i="6"/>
  <c r="P7075" i="6"/>
  <c r="P7076" i="6"/>
  <c r="P7077" i="6"/>
  <c r="P7078" i="6"/>
  <c r="P7079" i="6"/>
  <c r="P7080" i="6"/>
  <c r="P7081" i="6"/>
  <c r="P7082" i="6"/>
  <c r="P7083" i="6"/>
  <c r="P7084" i="6"/>
  <c r="P7085" i="6"/>
  <c r="P7086" i="6"/>
  <c r="P7087" i="6"/>
  <c r="P7088" i="6"/>
  <c r="P7089" i="6"/>
  <c r="P7090" i="6"/>
  <c r="P7091" i="6"/>
  <c r="P7092" i="6"/>
  <c r="P7093" i="6"/>
  <c r="P7094" i="6"/>
  <c r="P7095" i="6"/>
  <c r="P7096" i="6"/>
  <c r="P7097" i="6"/>
  <c r="P7098" i="6"/>
  <c r="P7099" i="6"/>
  <c r="P7100" i="6"/>
  <c r="P7101" i="6"/>
  <c r="P7102" i="6"/>
  <c r="P7103" i="6"/>
  <c r="P7104" i="6"/>
  <c r="P7105" i="6"/>
  <c r="P7106" i="6"/>
  <c r="P7107" i="6"/>
  <c r="P7108" i="6"/>
  <c r="P7109" i="6"/>
  <c r="P7110" i="6"/>
  <c r="P7111" i="6"/>
  <c r="P7112" i="6"/>
  <c r="P7113" i="6"/>
  <c r="P7114" i="6"/>
  <c r="P7115" i="6"/>
  <c r="P7116" i="6"/>
  <c r="P7117" i="6"/>
  <c r="P7118" i="6"/>
  <c r="P7119" i="6"/>
  <c r="P7120" i="6"/>
  <c r="P7121" i="6"/>
  <c r="P7122" i="6"/>
  <c r="P7123" i="6"/>
  <c r="P7124" i="6"/>
  <c r="P7125" i="6"/>
  <c r="P7126" i="6"/>
  <c r="P7127" i="6"/>
  <c r="P7128" i="6"/>
  <c r="P7129" i="6"/>
  <c r="P7130" i="6"/>
  <c r="P7131" i="6"/>
  <c r="P7132" i="6"/>
  <c r="P7133" i="6"/>
  <c r="P7134" i="6"/>
  <c r="P7135" i="6"/>
  <c r="P7136" i="6"/>
  <c r="P7137" i="6"/>
  <c r="P7138" i="6"/>
  <c r="P7139" i="6"/>
  <c r="P7140" i="6"/>
  <c r="P7141" i="6"/>
  <c r="P7142" i="6"/>
  <c r="P7143" i="6"/>
  <c r="P7144" i="6"/>
  <c r="P7145" i="6"/>
  <c r="P7146" i="6"/>
  <c r="P7147" i="6"/>
  <c r="P7148" i="6"/>
  <c r="P7149" i="6"/>
  <c r="P7150" i="6"/>
  <c r="P7151" i="6"/>
  <c r="P7152" i="6"/>
  <c r="P7153" i="6"/>
  <c r="P7154" i="6"/>
  <c r="P7155" i="6"/>
  <c r="P7156" i="6"/>
  <c r="P7157" i="6"/>
  <c r="P7158" i="6"/>
  <c r="P7159" i="6"/>
  <c r="P7160" i="6"/>
  <c r="P7161" i="6"/>
  <c r="P7162" i="6"/>
  <c r="P7163" i="6"/>
  <c r="P7164" i="6"/>
  <c r="P7165" i="6"/>
  <c r="P7166" i="6"/>
  <c r="P7167" i="6"/>
  <c r="P7168" i="6"/>
  <c r="P7169" i="6"/>
  <c r="P7170" i="6"/>
  <c r="P7171" i="6"/>
  <c r="P7172" i="6"/>
  <c r="P7173" i="6"/>
  <c r="P7174" i="6"/>
  <c r="P7175" i="6"/>
  <c r="P7176" i="6"/>
  <c r="P7177" i="6"/>
  <c r="P7178" i="6"/>
  <c r="P7179" i="6"/>
  <c r="P7180" i="6"/>
  <c r="P7181" i="6"/>
  <c r="P7182" i="6"/>
  <c r="P7183" i="6"/>
  <c r="P7184" i="6"/>
  <c r="P7185" i="6"/>
  <c r="P7186" i="6"/>
  <c r="P7187" i="6"/>
  <c r="P7188" i="6"/>
  <c r="P7189" i="6"/>
  <c r="P7190" i="6"/>
  <c r="P7191" i="6"/>
  <c r="P7192" i="6"/>
  <c r="P7193" i="6"/>
  <c r="P7194" i="6"/>
  <c r="P7195" i="6"/>
  <c r="P7196" i="6"/>
  <c r="P7197" i="6"/>
  <c r="P7198" i="6"/>
  <c r="P7199" i="6"/>
  <c r="P7200" i="6"/>
  <c r="P7201" i="6"/>
  <c r="P7202" i="6"/>
  <c r="P7203" i="6"/>
  <c r="P7204" i="6"/>
  <c r="P7205" i="6"/>
  <c r="P7206" i="6"/>
  <c r="P7207" i="6"/>
  <c r="P7208" i="6"/>
  <c r="P7209" i="6"/>
  <c r="P7210" i="6"/>
  <c r="P7211" i="6"/>
  <c r="P7212" i="6"/>
  <c r="P7213" i="6"/>
  <c r="P7214" i="6"/>
  <c r="P7215" i="6"/>
  <c r="P7216" i="6"/>
  <c r="P7217" i="6"/>
  <c r="P7218" i="6"/>
  <c r="P7219" i="6"/>
  <c r="P7220" i="6"/>
  <c r="P7221" i="6"/>
  <c r="P7222" i="6"/>
  <c r="P7223" i="6"/>
  <c r="P7224" i="6"/>
  <c r="P7225" i="6"/>
  <c r="P7226" i="6"/>
  <c r="P7227" i="6"/>
  <c r="P7228" i="6"/>
  <c r="P7229" i="6"/>
  <c r="P7230" i="6"/>
  <c r="P7231" i="6"/>
  <c r="P7232" i="6"/>
  <c r="P7233" i="6"/>
  <c r="P7234" i="6"/>
  <c r="P7235" i="6"/>
  <c r="P7236" i="6"/>
  <c r="P7237" i="6"/>
  <c r="P7238" i="6"/>
  <c r="P7239" i="6"/>
  <c r="P7240" i="6"/>
  <c r="P7241" i="6"/>
  <c r="P7242" i="6"/>
  <c r="P7243" i="6"/>
  <c r="P7244" i="6"/>
  <c r="P7245" i="6"/>
  <c r="P7246" i="6"/>
  <c r="P7247" i="6"/>
  <c r="P7248" i="6"/>
  <c r="P7249" i="6"/>
  <c r="P7250" i="6"/>
  <c r="P7251" i="6"/>
  <c r="P7252" i="6"/>
  <c r="P7253" i="6"/>
  <c r="P7254" i="6"/>
  <c r="P7255" i="6"/>
  <c r="P7256" i="6"/>
  <c r="P7257" i="6"/>
  <c r="P7258" i="6"/>
  <c r="P7259" i="6"/>
  <c r="P7260" i="6"/>
  <c r="P7261" i="6"/>
  <c r="P7262" i="6"/>
  <c r="P7263" i="6"/>
  <c r="P7264" i="6"/>
  <c r="P7265" i="6"/>
  <c r="P7266" i="6"/>
  <c r="P7267" i="6"/>
  <c r="P7268" i="6"/>
  <c r="P7269" i="6"/>
  <c r="P7270" i="6"/>
  <c r="P7271" i="6"/>
  <c r="P7272" i="6"/>
  <c r="P7273" i="6"/>
  <c r="P7274" i="6"/>
  <c r="P7275" i="6"/>
  <c r="P7276" i="6"/>
  <c r="P7277" i="6"/>
  <c r="P7278" i="6"/>
  <c r="P7279" i="6"/>
  <c r="P7280" i="6"/>
  <c r="P7281" i="6"/>
  <c r="P7282" i="6"/>
  <c r="P7283" i="6"/>
  <c r="P7284" i="6"/>
  <c r="P7285" i="6"/>
  <c r="P7286" i="6"/>
  <c r="P7287" i="6"/>
  <c r="P7288" i="6"/>
  <c r="P7289" i="6"/>
  <c r="P7290" i="6"/>
  <c r="P7291" i="6"/>
  <c r="P7292" i="6"/>
  <c r="P7293" i="6"/>
  <c r="P7294" i="6"/>
  <c r="P7295" i="6"/>
  <c r="P7296" i="6"/>
  <c r="P7297" i="6"/>
  <c r="P7298" i="6"/>
  <c r="P7299" i="6"/>
  <c r="P7300" i="6"/>
  <c r="P7301" i="6"/>
  <c r="P7302" i="6"/>
  <c r="P7303" i="6"/>
  <c r="P7304" i="6"/>
  <c r="P7305" i="6"/>
  <c r="P7306" i="6"/>
  <c r="P7307" i="6"/>
  <c r="P7308" i="6"/>
  <c r="P7309" i="6"/>
  <c r="P7310" i="6"/>
  <c r="P7311" i="6"/>
  <c r="P7312" i="6"/>
  <c r="P7313" i="6"/>
  <c r="P7314" i="6"/>
  <c r="P7315" i="6"/>
  <c r="P7316" i="6"/>
  <c r="P7317" i="6"/>
  <c r="P7318" i="6"/>
  <c r="P7319" i="6"/>
  <c r="P7320" i="6"/>
  <c r="P7321" i="6"/>
  <c r="P7322" i="6"/>
  <c r="P7323" i="6"/>
  <c r="P7324" i="6"/>
  <c r="P7325" i="6"/>
  <c r="P7326" i="6"/>
  <c r="P7327" i="6"/>
  <c r="P7328" i="6"/>
  <c r="P7329" i="6"/>
  <c r="P7330" i="6"/>
  <c r="P7331" i="6"/>
  <c r="P7332" i="6"/>
  <c r="P7333" i="6"/>
  <c r="P7334" i="6"/>
  <c r="P7335" i="6"/>
  <c r="P7336" i="6"/>
  <c r="P7337" i="6"/>
  <c r="P7338" i="6"/>
  <c r="P7339" i="6"/>
  <c r="P7340" i="6"/>
  <c r="P7341" i="6"/>
  <c r="P7342" i="6"/>
  <c r="P7343" i="6"/>
  <c r="P7344" i="6"/>
  <c r="P7345" i="6"/>
  <c r="P7346" i="6"/>
  <c r="P7347" i="6"/>
  <c r="P7348" i="6"/>
  <c r="P7349" i="6"/>
  <c r="P7350" i="6"/>
  <c r="P7351" i="6"/>
  <c r="P7352" i="6"/>
  <c r="P7353" i="6"/>
  <c r="P7354" i="6"/>
  <c r="P7355" i="6"/>
  <c r="P7356" i="6"/>
  <c r="P7357" i="6"/>
  <c r="P7358" i="6"/>
  <c r="P7359" i="6"/>
  <c r="P7360" i="6"/>
  <c r="P7361" i="6"/>
  <c r="P7362" i="6"/>
  <c r="P7363" i="6"/>
  <c r="P7364" i="6"/>
  <c r="P7365" i="6"/>
  <c r="P7366" i="6"/>
  <c r="P7367" i="6"/>
  <c r="P7368" i="6"/>
  <c r="P7369" i="6"/>
  <c r="P7370" i="6"/>
  <c r="P7371" i="6"/>
  <c r="P7372" i="6"/>
  <c r="P7373" i="6"/>
  <c r="P7374" i="6"/>
  <c r="P7375" i="6"/>
  <c r="P7376" i="6"/>
  <c r="P7377" i="6"/>
  <c r="P7378" i="6"/>
  <c r="P7379" i="6"/>
  <c r="P7380" i="6"/>
  <c r="P7381" i="6"/>
  <c r="P7382" i="6"/>
  <c r="P7383" i="6"/>
  <c r="P7384" i="6"/>
  <c r="P7385" i="6"/>
  <c r="P7386" i="6"/>
  <c r="P7387" i="6"/>
  <c r="P7388" i="6"/>
  <c r="P7389" i="6"/>
  <c r="P7390" i="6"/>
  <c r="P7391" i="6"/>
  <c r="P7392" i="6"/>
  <c r="P7393" i="6"/>
  <c r="P7394" i="6"/>
  <c r="P7395" i="6"/>
  <c r="P7396" i="6"/>
  <c r="P7397" i="6"/>
  <c r="P7398" i="6"/>
  <c r="P7399" i="6"/>
  <c r="P7400" i="6"/>
  <c r="P7401" i="6"/>
  <c r="P7402" i="6"/>
  <c r="P7403" i="6"/>
  <c r="P7404" i="6"/>
  <c r="P7405" i="6"/>
  <c r="P7406" i="6"/>
  <c r="P7407" i="6"/>
  <c r="P7408" i="6"/>
  <c r="P7409" i="6"/>
  <c r="P7410" i="6"/>
  <c r="P7411" i="6"/>
  <c r="P7412" i="6"/>
  <c r="P7413" i="6"/>
  <c r="P7414" i="6"/>
  <c r="P7415" i="6"/>
  <c r="P7416" i="6"/>
  <c r="P7417" i="6"/>
  <c r="P7418" i="6"/>
  <c r="P7419" i="6"/>
  <c r="P7420" i="6"/>
  <c r="P7421" i="6"/>
  <c r="P7422" i="6"/>
  <c r="P7423" i="6"/>
  <c r="P7424" i="6"/>
  <c r="P7425" i="6"/>
  <c r="P7426" i="6"/>
  <c r="P7427" i="6"/>
  <c r="P7428" i="6"/>
  <c r="P7429" i="6"/>
  <c r="P7430" i="6"/>
  <c r="P7431" i="6"/>
  <c r="P7432" i="6"/>
  <c r="P7433" i="6"/>
  <c r="P7434" i="6"/>
  <c r="P7435" i="6"/>
  <c r="P7436" i="6"/>
  <c r="P7437" i="6"/>
  <c r="P7438" i="6"/>
  <c r="P7439" i="6"/>
  <c r="P7440" i="6"/>
  <c r="P7441" i="6"/>
  <c r="P7442" i="6"/>
  <c r="P7443" i="6"/>
  <c r="P7444" i="6"/>
  <c r="P7445" i="6"/>
  <c r="P7446" i="6"/>
  <c r="P7447" i="6"/>
  <c r="P7448" i="6"/>
  <c r="P7449" i="6"/>
  <c r="P7450" i="6"/>
  <c r="P7451" i="6"/>
  <c r="P7452" i="6"/>
  <c r="P7453" i="6"/>
  <c r="P7454" i="6"/>
  <c r="P7455" i="6"/>
  <c r="P7456" i="6"/>
  <c r="P7457" i="6"/>
  <c r="P7458" i="6"/>
  <c r="P7459" i="6"/>
  <c r="P7460" i="6"/>
  <c r="P7461" i="6"/>
  <c r="P7462" i="6"/>
  <c r="P7463" i="6"/>
  <c r="P7464" i="6"/>
  <c r="P7465" i="6"/>
  <c r="P7466" i="6"/>
  <c r="P7467" i="6"/>
  <c r="P7468" i="6"/>
  <c r="P7469" i="6"/>
  <c r="P7470" i="6"/>
  <c r="P7471" i="6"/>
  <c r="P7472" i="6"/>
  <c r="P7473" i="6"/>
  <c r="P7474" i="6"/>
  <c r="P7475" i="6"/>
  <c r="P7476" i="6"/>
  <c r="P7477" i="6"/>
  <c r="P7478" i="6"/>
  <c r="P7479" i="6"/>
  <c r="P7480" i="6"/>
  <c r="P7481" i="6"/>
  <c r="P7482" i="6"/>
  <c r="P7483" i="6"/>
  <c r="P7484" i="6"/>
  <c r="P7485" i="6"/>
  <c r="P7486" i="6"/>
  <c r="P7487" i="6"/>
  <c r="P7488" i="6"/>
  <c r="P7489" i="6"/>
  <c r="P7490" i="6"/>
  <c r="P7491" i="6"/>
  <c r="P7492" i="6"/>
  <c r="P7493" i="6"/>
  <c r="P7494" i="6"/>
  <c r="P7495" i="6"/>
  <c r="P7496" i="6"/>
  <c r="P7497" i="6"/>
  <c r="P7498" i="6"/>
  <c r="P7499" i="6"/>
  <c r="P7500" i="6"/>
  <c r="P7501" i="6"/>
  <c r="P7502" i="6"/>
  <c r="P7503" i="6"/>
  <c r="P7504" i="6"/>
  <c r="P7505" i="6"/>
  <c r="P7506" i="6"/>
  <c r="P7507" i="6"/>
  <c r="P7508" i="6"/>
  <c r="P7509" i="6"/>
  <c r="P7510" i="6"/>
  <c r="P7511" i="6"/>
  <c r="P7512" i="6"/>
  <c r="P7513" i="6"/>
  <c r="P7514" i="6"/>
  <c r="P7515" i="6"/>
  <c r="P7516" i="6"/>
  <c r="P7517" i="6"/>
  <c r="P7518" i="6"/>
  <c r="P7519" i="6"/>
  <c r="P7520" i="6"/>
  <c r="P7521" i="6"/>
  <c r="P7522" i="6"/>
  <c r="P7523" i="6"/>
  <c r="P7524" i="6"/>
  <c r="P7525" i="6"/>
  <c r="P7526" i="6"/>
  <c r="P7527" i="6"/>
  <c r="P7528" i="6"/>
  <c r="P7529" i="6"/>
  <c r="P7530" i="6"/>
  <c r="P7531" i="6"/>
  <c r="P7532" i="6"/>
  <c r="P7533" i="6"/>
  <c r="P7534" i="6"/>
  <c r="P7535" i="6"/>
  <c r="P7536" i="6"/>
  <c r="P7537" i="6"/>
  <c r="P7538" i="6"/>
  <c r="P7539" i="6"/>
  <c r="P7540" i="6"/>
  <c r="P7541" i="6"/>
  <c r="P7542" i="6"/>
  <c r="P7543" i="6"/>
  <c r="P7544" i="6"/>
  <c r="P7545" i="6"/>
  <c r="P7546" i="6"/>
  <c r="P7547" i="6"/>
  <c r="P7548" i="6"/>
  <c r="P7549" i="6"/>
  <c r="P7550" i="6"/>
  <c r="P7551" i="6"/>
  <c r="P7552" i="6"/>
  <c r="P7553" i="6"/>
  <c r="P7554" i="6"/>
  <c r="P7555" i="6"/>
  <c r="P7556" i="6"/>
  <c r="P7557" i="6"/>
  <c r="P7558" i="6"/>
  <c r="P7559" i="6"/>
  <c r="P7560" i="6"/>
  <c r="P7561" i="6"/>
  <c r="P7562" i="6"/>
  <c r="P7563" i="6"/>
  <c r="P7564" i="6"/>
  <c r="P7565" i="6"/>
  <c r="P7566" i="6"/>
  <c r="P7567" i="6"/>
  <c r="P7568" i="6"/>
  <c r="P7569" i="6"/>
  <c r="P7570" i="6"/>
  <c r="P7571" i="6"/>
  <c r="P7572" i="6"/>
  <c r="P7573" i="6"/>
  <c r="P7574" i="6"/>
  <c r="P7575" i="6"/>
  <c r="P7576" i="6"/>
  <c r="P7577" i="6"/>
  <c r="P7578" i="6"/>
  <c r="P7579" i="6"/>
  <c r="P7580" i="6"/>
  <c r="P7581" i="6"/>
  <c r="P7582" i="6"/>
  <c r="P7583" i="6"/>
  <c r="P7584" i="6"/>
  <c r="P7585" i="6"/>
  <c r="P7586" i="6"/>
  <c r="P7587" i="6"/>
  <c r="P7588" i="6"/>
  <c r="P7589" i="6"/>
  <c r="P7590" i="6"/>
  <c r="P7591" i="6"/>
  <c r="P7592" i="6"/>
  <c r="P7593" i="6"/>
  <c r="P7594" i="6"/>
  <c r="P7595" i="6"/>
  <c r="P7596" i="6"/>
  <c r="P7597" i="6"/>
  <c r="P7598" i="6"/>
  <c r="P7599" i="6"/>
  <c r="P7600" i="6"/>
  <c r="P7601" i="6"/>
  <c r="P7602" i="6"/>
  <c r="P7603" i="6"/>
  <c r="P7604" i="6"/>
  <c r="P7605" i="6"/>
  <c r="P7606" i="6"/>
  <c r="P7607" i="6"/>
  <c r="P7608" i="6"/>
  <c r="P7609" i="6"/>
  <c r="P7610" i="6"/>
  <c r="P7611" i="6"/>
  <c r="P7612" i="6"/>
  <c r="P7613" i="6"/>
  <c r="P7614" i="6"/>
  <c r="P7615" i="6"/>
  <c r="P7616" i="6"/>
  <c r="P7617" i="6"/>
  <c r="P7618" i="6"/>
  <c r="P7619" i="6"/>
  <c r="P7620" i="6"/>
  <c r="P7621" i="6"/>
  <c r="P7622" i="6"/>
  <c r="P7623" i="6"/>
  <c r="P7624" i="6"/>
  <c r="P7625" i="6"/>
  <c r="P7626" i="6"/>
  <c r="P7627" i="6"/>
  <c r="P7628" i="6"/>
  <c r="P7629" i="6"/>
  <c r="P7630" i="6"/>
  <c r="P7631" i="6"/>
  <c r="P7632" i="6"/>
  <c r="P7633" i="6"/>
  <c r="P7634" i="6"/>
  <c r="P7635" i="6"/>
  <c r="P7636" i="6"/>
  <c r="P7637" i="6"/>
  <c r="P7638" i="6"/>
  <c r="P7639" i="6"/>
  <c r="P7640" i="6"/>
  <c r="P7641" i="6"/>
  <c r="P7642" i="6"/>
  <c r="P7643" i="6"/>
  <c r="P7644" i="6"/>
  <c r="P7645" i="6"/>
  <c r="P7646" i="6"/>
  <c r="P7647" i="6"/>
  <c r="P7648" i="6"/>
  <c r="P7649" i="6"/>
  <c r="P7650" i="6"/>
  <c r="P7651" i="6"/>
  <c r="P7652" i="6"/>
  <c r="P7653" i="6"/>
  <c r="P7654" i="6"/>
  <c r="P7655" i="6"/>
  <c r="P7656" i="6"/>
  <c r="P7657" i="6"/>
  <c r="P7658" i="6"/>
  <c r="P7659" i="6"/>
  <c r="P7660" i="6"/>
  <c r="P7661" i="6"/>
  <c r="P7662" i="6"/>
  <c r="P7663" i="6"/>
  <c r="P7664" i="6"/>
  <c r="P7665" i="6"/>
  <c r="P7666" i="6"/>
  <c r="P7667" i="6"/>
  <c r="P7668" i="6"/>
  <c r="P7669" i="6"/>
  <c r="P7670" i="6"/>
  <c r="P7671" i="6"/>
  <c r="P7672" i="6"/>
  <c r="P7673" i="6"/>
  <c r="P7674" i="6"/>
  <c r="P7675" i="6"/>
  <c r="P7676" i="6"/>
  <c r="P7677" i="6"/>
  <c r="P7678" i="6"/>
  <c r="P7679" i="6"/>
  <c r="P7680" i="6"/>
  <c r="P7681" i="6"/>
  <c r="P7682" i="6"/>
  <c r="P7683" i="6"/>
  <c r="P7684" i="6"/>
  <c r="P7685" i="6"/>
  <c r="P7686" i="6"/>
  <c r="P7687" i="6"/>
  <c r="P7688" i="6"/>
  <c r="P7689" i="6"/>
  <c r="P7690" i="6"/>
  <c r="P7691" i="6"/>
  <c r="P7692" i="6"/>
  <c r="P7693" i="6"/>
  <c r="P7694" i="6"/>
  <c r="P7695" i="6"/>
  <c r="P7696" i="6"/>
  <c r="P7697" i="6"/>
  <c r="P7698" i="6"/>
  <c r="P7699" i="6"/>
  <c r="P7700" i="6"/>
  <c r="P7701" i="6"/>
  <c r="P7702" i="6"/>
  <c r="P7703" i="6"/>
  <c r="P7704" i="6"/>
  <c r="P7705" i="6"/>
  <c r="P7706" i="6"/>
  <c r="P7707" i="6"/>
  <c r="P7708" i="6"/>
  <c r="P7709" i="6"/>
  <c r="P7710" i="6"/>
  <c r="P7711" i="6"/>
  <c r="P7712" i="6"/>
  <c r="P7713" i="6"/>
  <c r="P7714" i="6"/>
  <c r="P7715" i="6"/>
  <c r="P7716" i="6"/>
  <c r="P7717" i="6"/>
  <c r="P7718" i="6"/>
  <c r="P7719" i="6"/>
  <c r="P7720" i="6"/>
  <c r="P7721" i="6"/>
  <c r="P7722" i="6"/>
  <c r="P7723" i="6"/>
  <c r="P7724" i="6"/>
  <c r="P7725" i="6"/>
  <c r="P7726" i="6"/>
  <c r="P7727" i="6"/>
  <c r="P7728" i="6"/>
  <c r="P7729" i="6"/>
  <c r="P7730" i="6"/>
  <c r="P7731" i="6"/>
  <c r="P7732" i="6"/>
  <c r="P7733" i="6"/>
  <c r="P7734" i="6"/>
  <c r="P7735" i="6"/>
  <c r="P7736" i="6"/>
  <c r="P7737" i="6"/>
  <c r="P7738" i="6"/>
  <c r="P7739" i="6"/>
  <c r="P7740" i="6"/>
  <c r="P7741" i="6"/>
  <c r="P7742" i="6"/>
  <c r="P7743" i="6"/>
  <c r="P7744" i="6"/>
  <c r="P7745" i="6"/>
  <c r="P7746" i="6"/>
  <c r="P7747" i="6"/>
  <c r="P7748" i="6"/>
  <c r="P7749" i="6"/>
  <c r="P7750" i="6"/>
  <c r="P7751" i="6"/>
  <c r="P7752" i="6"/>
  <c r="P7753" i="6"/>
  <c r="P7754" i="6"/>
  <c r="P7755" i="6"/>
  <c r="P7756" i="6"/>
  <c r="P7757" i="6"/>
  <c r="P7758" i="6"/>
  <c r="P7759" i="6"/>
  <c r="P7760" i="6"/>
  <c r="P7761" i="6"/>
  <c r="P7762" i="6"/>
  <c r="P7763" i="6"/>
  <c r="P7764" i="6"/>
  <c r="P7765" i="6"/>
  <c r="P7766" i="6"/>
  <c r="P7767" i="6"/>
  <c r="P7768" i="6"/>
  <c r="P7769" i="6"/>
  <c r="P7770" i="6"/>
  <c r="P7771" i="6"/>
  <c r="P7772" i="6"/>
  <c r="P7773" i="6"/>
  <c r="P7774" i="6"/>
  <c r="P7775" i="6"/>
  <c r="P7776" i="6"/>
  <c r="P7777" i="6"/>
  <c r="P7778" i="6"/>
  <c r="P7779" i="6"/>
  <c r="P7780" i="6"/>
  <c r="P7781" i="6"/>
  <c r="P7782" i="6"/>
  <c r="P7783" i="6"/>
  <c r="P7784" i="6"/>
  <c r="P7785" i="6"/>
  <c r="P7786" i="6"/>
  <c r="P7787" i="6"/>
  <c r="P7788" i="6"/>
  <c r="P7789" i="6"/>
  <c r="P7790" i="6"/>
  <c r="P7791" i="6"/>
  <c r="P7792" i="6"/>
  <c r="P7793" i="6"/>
  <c r="P7794" i="6"/>
  <c r="P7795" i="6"/>
  <c r="P7796" i="6"/>
  <c r="P7797" i="6"/>
  <c r="P7798" i="6"/>
  <c r="P7799" i="6"/>
  <c r="P7800" i="6"/>
  <c r="P7801" i="6"/>
  <c r="P7802" i="6"/>
  <c r="P7803" i="6"/>
  <c r="P7804" i="6"/>
  <c r="P7805" i="6"/>
  <c r="P7806" i="6"/>
  <c r="P7807" i="6"/>
  <c r="P7808" i="6"/>
  <c r="P7809" i="6"/>
  <c r="P7810" i="6"/>
  <c r="P7811" i="6"/>
  <c r="P7812" i="6"/>
  <c r="P7813" i="6"/>
  <c r="P7814" i="6"/>
  <c r="P7815" i="6"/>
  <c r="P7816" i="6"/>
  <c r="P7817" i="6"/>
  <c r="P7818" i="6"/>
  <c r="P7819" i="6"/>
  <c r="P7820" i="6"/>
  <c r="P7821" i="6"/>
  <c r="P7822" i="6"/>
  <c r="P7823" i="6"/>
  <c r="P7824" i="6"/>
  <c r="P7825" i="6"/>
  <c r="P7826" i="6"/>
  <c r="P7827" i="6"/>
  <c r="P7828" i="6"/>
  <c r="P7829" i="6"/>
  <c r="P7830" i="6"/>
  <c r="P7831" i="6"/>
  <c r="P7832" i="6"/>
  <c r="P7833" i="6"/>
  <c r="P7834" i="6"/>
  <c r="P7835" i="6"/>
  <c r="P7836" i="6"/>
  <c r="P7837" i="6"/>
  <c r="P7838" i="6"/>
  <c r="P7839" i="6"/>
  <c r="P7840" i="6"/>
  <c r="P7841" i="6"/>
  <c r="P7842" i="6"/>
  <c r="P7843" i="6"/>
  <c r="P7844" i="6"/>
  <c r="P7845" i="6"/>
  <c r="P7846" i="6"/>
  <c r="P7847" i="6"/>
  <c r="P7848" i="6"/>
  <c r="P7849" i="6"/>
  <c r="P7850" i="6"/>
  <c r="P7851" i="6"/>
  <c r="P7852" i="6"/>
  <c r="P7853" i="6"/>
  <c r="P7854" i="6"/>
  <c r="P7855" i="6"/>
  <c r="P7856" i="6"/>
  <c r="P7857" i="6"/>
  <c r="P7858" i="6"/>
  <c r="P7859" i="6"/>
  <c r="P7860" i="6"/>
  <c r="P7861" i="6"/>
  <c r="P7862" i="6"/>
  <c r="P7863" i="6"/>
  <c r="P7864" i="6"/>
  <c r="P7865" i="6"/>
  <c r="P7866" i="6"/>
  <c r="P7867" i="6"/>
  <c r="P7868" i="6"/>
  <c r="P7869" i="6"/>
  <c r="P7870" i="6"/>
  <c r="P7871" i="6"/>
  <c r="P7872" i="6"/>
  <c r="P7873" i="6"/>
  <c r="P7874" i="6"/>
  <c r="P7875" i="6"/>
  <c r="P7876" i="6"/>
  <c r="P7877" i="6"/>
  <c r="P7878" i="6"/>
  <c r="P7879" i="6"/>
  <c r="P7880" i="6"/>
  <c r="P7881" i="6"/>
  <c r="P7882" i="6"/>
  <c r="P7883" i="6"/>
  <c r="P7884" i="6"/>
  <c r="P7885" i="6"/>
  <c r="P7886" i="6"/>
  <c r="P7887" i="6"/>
  <c r="P7888" i="6"/>
  <c r="P7889" i="6"/>
  <c r="P7890" i="6"/>
  <c r="P7891" i="6"/>
  <c r="P7892" i="6"/>
  <c r="P7893" i="6"/>
  <c r="P7894" i="6"/>
  <c r="P7895" i="6"/>
  <c r="P7896" i="6"/>
  <c r="P7897" i="6"/>
  <c r="P7898" i="6"/>
  <c r="P7899" i="6"/>
  <c r="P7900" i="6"/>
  <c r="P7901" i="6"/>
  <c r="P7902" i="6"/>
  <c r="P7903" i="6"/>
  <c r="P7904" i="6"/>
  <c r="P7905" i="6"/>
  <c r="P7906" i="6"/>
  <c r="P7907" i="6"/>
  <c r="P7908" i="6"/>
  <c r="P7909" i="6"/>
  <c r="P7910" i="6"/>
  <c r="P7911" i="6"/>
  <c r="P7912" i="6"/>
  <c r="P7913" i="6"/>
  <c r="P7914" i="6"/>
  <c r="P7915" i="6"/>
  <c r="P7916" i="6"/>
  <c r="P7917" i="6"/>
  <c r="P7918" i="6"/>
  <c r="P7919" i="6"/>
  <c r="P7920" i="6"/>
  <c r="P7921" i="6"/>
  <c r="P7922" i="6"/>
  <c r="P7923" i="6"/>
  <c r="P7924" i="6"/>
  <c r="P7925" i="6"/>
  <c r="P7926" i="6"/>
  <c r="P7927" i="6"/>
  <c r="P7928" i="6"/>
  <c r="P7929" i="6"/>
  <c r="P7930" i="6"/>
  <c r="P7931" i="6"/>
  <c r="P7932" i="6"/>
  <c r="P7933" i="6"/>
  <c r="P7934" i="6"/>
  <c r="P7935" i="6"/>
  <c r="P7936" i="6"/>
  <c r="P7937" i="6"/>
  <c r="P7938" i="6"/>
  <c r="P7939" i="6"/>
  <c r="P7940" i="6"/>
  <c r="P7941" i="6"/>
  <c r="P7942" i="6"/>
  <c r="P7943" i="6"/>
  <c r="P7944" i="6"/>
  <c r="P7945" i="6"/>
  <c r="P7946" i="6"/>
  <c r="P7947" i="6"/>
  <c r="P7948" i="6"/>
  <c r="P7949" i="6"/>
  <c r="P7950" i="6"/>
  <c r="P7951" i="6"/>
  <c r="P7952" i="6"/>
  <c r="P7953" i="6"/>
  <c r="P7954" i="6"/>
  <c r="P7955" i="6"/>
  <c r="P7956" i="6"/>
  <c r="P7957" i="6"/>
  <c r="P7958" i="6"/>
  <c r="P7959" i="6"/>
  <c r="P7960" i="6"/>
  <c r="P7961" i="6"/>
  <c r="P7962" i="6"/>
  <c r="P7963" i="6"/>
  <c r="P7964" i="6"/>
  <c r="P7965" i="6"/>
  <c r="P7966" i="6"/>
  <c r="P7967" i="6"/>
  <c r="P7968" i="6"/>
  <c r="P7969" i="6"/>
  <c r="P7970" i="6"/>
  <c r="P7971" i="6"/>
  <c r="P7972" i="6"/>
  <c r="P7973" i="6"/>
  <c r="P7974" i="6"/>
  <c r="P7975" i="6"/>
  <c r="P7976" i="6"/>
  <c r="P7977" i="6"/>
  <c r="P7978" i="6"/>
  <c r="P7979" i="6"/>
  <c r="P7980" i="6"/>
  <c r="P7981" i="6"/>
  <c r="P7982" i="6"/>
  <c r="P7983" i="6"/>
  <c r="P7984" i="6"/>
  <c r="P7985" i="6"/>
  <c r="P7986" i="6"/>
  <c r="P7987" i="6"/>
  <c r="P7988" i="6"/>
  <c r="P7989" i="6"/>
  <c r="P7990" i="6"/>
  <c r="P7991" i="6"/>
  <c r="P7992" i="6"/>
  <c r="P7993" i="6"/>
  <c r="P7994" i="6"/>
  <c r="P7995" i="6"/>
  <c r="P7996" i="6"/>
  <c r="P7997" i="6"/>
  <c r="P7998" i="6"/>
  <c r="P7999" i="6"/>
  <c r="P8000" i="6"/>
  <c r="P8001" i="6"/>
  <c r="P8002" i="6"/>
  <c r="P8003" i="6"/>
  <c r="P8004" i="6"/>
  <c r="P8005" i="6"/>
  <c r="P8006" i="6"/>
  <c r="P8007" i="6"/>
  <c r="P8008" i="6"/>
  <c r="P8009" i="6"/>
  <c r="P8010" i="6"/>
  <c r="P8011" i="6"/>
  <c r="P8012" i="6"/>
  <c r="P8013" i="6"/>
  <c r="P8014" i="6"/>
  <c r="P8015" i="6"/>
  <c r="P8016" i="6"/>
  <c r="P8017" i="6"/>
  <c r="P8018" i="6"/>
  <c r="P8019" i="6"/>
  <c r="P8020" i="6"/>
  <c r="P8021" i="6"/>
  <c r="P8022" i="6"/>
  <c r="P8023" i="6"/>
  <c r="P8024" i="6"/>
  <c r="P8025" i="6"/>
  <c r="P8026" i="6"/>
  <c r="P8027" i="6"/>
  <c r="P8028" i="6"/>
  <c r="P8029" i="6"/>
  <c r="P8030" i="6"/>
  <c r="P8031" i="6"/>
  <c r="P8032" i="6"/>
  <c r="P8033" i="6"/>
  <c r="P8034" i="6"/>
  <c r="P8035" i="6"/>
  <c r="P8036" i="6"/>
  <c r="P8037" i="6"/>
  <c r="P8038" i="6"/>
  <c r="P8039" i="6"/>
  <c r="P8040" i="6"/>
  <c r="P8041" i="6"/>
  <c r="P8042" i="6"/>
  <c r="P8043" i="6"/>
  <c r="P8044" i="6"/>
  <c r="P8045" i="6"/>
  <c r="P8046" i="6"/>
  <c r="P8047" i="6"/>
  <c r="P8048" i="6"/>
  <c r="P8049" i="6"/>
  <c r="P8050" i="6"/>
  <c r="P8051" i="6"/>
  <c r="P8052" i="6"/>
  <c r="P8053" i="6"/>
  <c r="P8054" i="6"/>
  <c r="P8055" i="6"/>
  <c r="P8056" i="6"/>
  <c r="P8057" i="6"/>
  <c r="P8058" i="6"/>
  <c r="P8059" i="6"/>
  <c r="P8060" i="6"/>
  <c r="P8061" i="6"/>
  <c r="P8062" i="6"/>
  <c r="P8063" i="6"/>
  <c r="P8064" i="6"/>
  <c r="P8065" i="6"/>
  <c r="P8066" i="6"/>
  <c r="P8067" i="6"/>
  <c r="P8068" i="6"/>
  <c r="P8069" i="6"/>
  <c r="P8070" i="6"/>
  <c r="P8071" i="6"/>
  <c r="P8072" i="6"/>
  <c r="P8073" i="6"/>
  <c r="P8074" i="6"/>
  <c r="P8075" i="6"/>
  <c r="P8076" i="6"/>
  <c r="P8077" i="6"/>
  <c r="P8078" i="6"/>
  <c r="P8079" i="6"/>
  <c r="P8080" i="6"/>
  <c r="P8081" i="6"/>
  <c r="P8082" i="6"/>
  <c r="P8083" i="6"/>
  <c r="P8084" i="6"/>
  <c r="P8085" i="6"/>
  <c r="P8086" i="6"/>
  <c r="P8087" i="6"/>
  <c r="P8088" i="6"/>
  <c r="P8089" i="6"/>
  <c r="P8090" i="6"/>
  <c r="P8091" i="6"/>
  <c r="P8092" i="6"/>
  <c r="P8093" i="6"/>
  <c r="P8094" i="6"/>
  <c r="P8095" i="6"/>
  <c r="P8096" i="6"/>
  <c r="P8097" i="6"/>
  <c r="P8098" i="6"/>
  <c r="P8099" i="6"/>
  <c r="P8100" i="6"/>
  <c r="P8101" i="6"/>
  <c r="P8102" i="6"/>
  <c r="P8103" i="6"/>
  <c r="P8104" i="6"/>
  <c r="P8105" i="6"/>
  <c r="P8106" i="6"/>
  <c r="P8107" i="6"/>
  <c r="P8108" i="6"/>
  <c r="P8109" i="6"/>
  <c r="P8110" i="6"/>
  <c r="P8111" i="6"/>
  <c r="P8112" i="6"/>
  <c r="P8113" i="6"/>
  <c r="P8114" i="6"/>
  <c r="P8115" i="6"/>
  <c r="P8116" i="6"/>
  <c r="P8117" i="6"/>
  <c r="P8118" i="6"/>
  <c r="P8119" i="6"/>
  <c r="P8120" i="6"/>
  <c r="P8121" i="6"/>
  <c r="P8122" i="6"/>
  <c r="P8123" i="6"/>
  <c r="P8124" i="6"/>
  <c r="P8125" i="6"/>
  <c r="P8126" i="6"/>
  <c r="P8127" i="6"/>
  <c r="P8128" i="6"/>
  <c r="P8129" i="6"/>
  <c r="P8130" i="6"/>
  <c r="P8131" i="6"/>
  <c r="P8132" i="6"/>
  <c r="P8133" i="6"/>
  <c r="P8134" i="6"/>
  <c r="P8135" i="6"/>
  <c r="P8136" i="6"/>
  <c r="P8137" i="6"/>
  <c r="P8138" i="6"/>
  <c r="P8139" i="6"/>
  <c r="P8140" i="6"/>
  <c r="P8141" i="6"/>
  <c r="P8142" i="6"/>
  <c r="P8143" i="6"/>
  <c r="P8144" i="6"/>
  <c r="P8145" i="6"/>
  <c r="P8146" i="6"/>
  <c r="P8147" i="6"/>
  <c r="P8148" i="6"/>
  <c r="P8149" i="6"/>
  <c r="P8150" i="6"/>
  <c r="P8151" i="6"/>
  <c r="P8152" i="6"/>
  <c r="P8153" i="6"/>
  <c r="P8154" i="6"/>
  <c r="P8155" i="6"/>
  <c r="P8156" i="6"/>
  <c r="P8157" i="6"/>
  <c r="P8158" i="6"/>
  <c r="P8159" i="6"/>
  <c r="P8160" i="6"/>
  <c r="P8161" i="6"/>
  <c r="P8162" i="6"/>
  <c r="P8163" i="6"/>
  <c r="P8164" i="6"/>
  <c r="P8165" i="6"/>
  <c r="P8166" i="6"/>
  <c r="P8167" i="6"/>
  <c r="P8168" i="6"/>
  <c r="P8169" i="6"/>
  <c r="P8170" i="6"/>
  <c r="P8171" i="6"/>
  <c r="P8172" i="6"/>
  <c r="P8173" i="6"/>
  <c r="P8174" i="6"/>
  <c r="P8175" i="6"/>
  <c r="P8176" i="6"/>
  <c r="P8177" i="6"/>
  <c r="P8178" i="6"/>
  <c r="P8179" i="6"/>
  <c r="P8180" i="6"/>
  <c r="P8181" i="6"/>
  <c r="P8182" i="6"/>
  <c r="P8183" i="6"/>
  <c r="P8184" i="6"/>
  <c r="P8185" i="6"/>
  <c r="P8186" i="6"/>
  <c r="P8187" i="6"/>
  <c r="P8188" i="6"/>
  <c r="P8189" i="6"/>
  <c r="P8190" i="6"/>
  <c r="P8191" i="6"/>
  <c r="P8192" i="6"/>
  <c r="P8193" i="6"/>
  <c r="P8194" i="6"/>
  <c r="P8195" i="6"/>
  <c r="P8196" i="6"/>
  <c r="P8197" i="6"/>
  <c r="P8198" i="6"/>
  <c r="P8199" i="6"/>
  <c r="P8200" i="6"/>
  <c r="P8201" i="6"/>
  <c r="P8202" i="6"/>
  <c r="P8203" i="6"/>
  <c r="P8204" i="6"/>
  <c r="P8205" i="6"/>
  <c r="P8206" i="6"/>
  <c r="P8207" i="6"/>
  <c r="P8208" i="6"/>
  <c r="P8209" i="6"/>
  <c r="P8210" i="6"/>
  <c r="P8211" i="6"/>
  <c r="P8212" i="6"/>
  <c r="P8213" i="6"/>
  <c r="P8214" i="6"/>
  <c r="P8215" i="6"/>
  <c r="P8216" i="6"/>
  <c r="P8217" i="6"/>
  <c r="P8218" i="6"/>
  <c r="P8219" i="6"/>
  <c r="P8220" i="6"/>
  <c r="P8221" i="6"/>
  <c r="P8222" i="6"/>
  <c r="P8223" i="6"/>
  <c r="P8224" i="6"/>
  <c r="P8225" i="6"/>
  <c r="P8226" i="6"/>
  <c r="P8227" i="6"/>
  <c r="P8228" i="6"/>
  <c r="P8229" i="6"/>
  <c r="P8230" i="6"/>
  <c r="P8231" i="6"/>
  <c r="P8232" i="6"/>
  <c r="P8233" i="6"/>
  <c r="P8234" i="6"/>
  <c r="P8235" i="6"/>
  <c r="P8236" i="6"/>
  <c r="P8237" i="6"/>
  <c r="P8238" i="6"/>
  <c r="P8239" i="6"/>
  <c r="P8240" i="6"/>
  <c r="P8241" i="6"/>
  <c r="P8242" i="6"/>
  <c r="P8243" i="6"/>
  <c r="P8244" i="6"/>
  <c r="P8245" i="6"/>
  <c r="P8246" i="6"/>
  <c r="P8247" i="6"/>
  <c r="P8248" i="6"/>
  <c r="P8249" i="6"/>
  <c r="P8250" i="6"/>
  <c r="P8251" i="6"/>
  <c r="P8252" i="6"/>
  <c r="P8253" i="6"/>
  <c r="P8254" i="6"/>
  <c r="P8255" i="6"/>
  <c r="P8256" i="6"/>
  <c r="P8257" i="6"/>
  <c r="P8258" i="6"/>
  <c r="P8259" i="6"/>
  <c r="P8260" i="6"/>
  <c r="P8261" i="6"/>
  <c r="P8262" i="6"/>
  <c r="P8263" i="6"/>
  <c r="P8264" i="6"/>
  <c r="P8265" i="6"/>
  <c r="P8266" i="6"/>
  <c r="P8267" i="6"/>
  <c r="P8268" i="6"/>
  <c r="P8269" i="6"/>
  <c r="P8270" i="6"/>
  <c r="P8271" i="6"/>
  <c r="P8272" i="6"/>
  <c r="P8273" i="6"/>
  <c r="P8274" i="6"/>
  <c r="P8275" i="6"/>
  <c r="P8276" i="6"/>
  <c r="P8277" i="6"/>
  <c r="P8278" i="6"/>
  <c r="P8279" i="6"/>
  <c r="P8280" i="6"/>
  <c r="P8281" i="6"/>
  <c r="P8282" i="6"/>
  <c r="P8283" i="6"/>
  <c r="P8284" i="6"/>
  <c r="P8285" i="6"/>
  <c r="P8286" i="6"/>
  <c r="P8287" i="6"/>
  <c r="P8288" i="6"/>
  <c r="P8289" i="6"/>
  <c r="P8290" i="6"/>
  <c r="P8291" i="6"/>
  <c r="P8292" i="6"/>
  <c r="P8293" i="6"/>
  <c r="P8294" i="6"/>
  <c r="P8295" i="6"/>
  <c r="P8296" i="6"/>
  <c r="P8297" i="6"/>
  <c r="P8298" i="6"/>
  <c r="P8299" i="6"/>
  <c r="P8300" i="6"/>
  <c r="P8301" i="6"/>
  <c r="P8302" i="6"/>
  <c r="P8303" i="6"/>
  <c r="P8304" i="6"/>
  <c r="P8305" i="6"/>
  <c r="P8306" i="6"/>
  <c r="P8307" i="6"/>
  <c r="P8308" i="6"/>
  <c r="P8309" i="6"/>
  <c r="P8310" i="6"/>
  <c r="P8311" i="6"/>
  <c r="P8312" i="6"/>
  <c r="P8313" i="6"/>
  <c r="P8314" i="6"/>
  <c r="P8315" i="6"/>
  <c r="P8316" i="6"/>
  <c r="P8317" i="6"/>
  <c r="P8318" i="6"/>
  <c r="P8319" i="6"/>
  <c r="P8320" i="6"/>
  <c r="P8321" i="6"/>
  <c r="P8322" i="6"/>
  <c r="P8323" i="6"/>
  <c r="P8324" i="6"/>
  <c r="P8325" i="6"/>
  <c r="P8326" i="6"/>
  <c r="P8327" i="6"/>
  <c r="P8328" i="6"/>
  <c r="P8329" i="6"/>
  <c r="P8330" i="6"/>
  <c r="P8331" i="6"/>
  <c r="P8332" i="6"/>
  <c r="P8333" i="6"/>
  <c r="P8334" i="6"/>
  <c r="P8335" i="6"/>
  <c r="P8336" i="6"/>
  <c r="P8337" i="6"/>
  <c r="P8338" i="6"/>
  <c r="P8339" i="6"/>
  <c r="P8340" i="6"/>
  <c r="P8341" i="6"/>
  <c r="P8342" i="6"/>
  <c r="P8343" i="6"/>
  <c r="P8344" i="6"/>
  <c r="P8345" i="6"/>
  <c r="P8346" i="6"/>
  <c r="P8347" i="6"/>
  <c r="P8348" i="6"/>
  <c r="P8349" i="6"/>
  <c r="P8350" i="6"/>
  <c r="P8351" i="6"/>
  <c r="P8352" i="6"/>
  <c r="P8353" i="6"/>
  <c r="P8354" i="6"/>
  <c r="P8355" i="6"/>
  <c r="P8356" i="6"/>
  <c r="P8357" i="6"/>
  <c r="P8358" i="6"/>
  <c r="P8359" i="6"/>
  <c r="P8360" i="6"/>
  <c r="P8361" i="6"/>
  <c r="P8362" i="6"/>
  <c r="P8363" i="6"/>
  <c r="P8364" i="6"/>
  <c r="P8365" i="6"/>
  <c r="P8366" i="6"/>
  <c r="P8367" i="6"/>
  <c r="P8368" i="6"/>
  <c r="P8369" i="6"/>
  <c r="P8370" i="6"/>
  <c r="P8371" i="6"/>
  <c r="P8372" i="6"/>
  <c r="P8373" i="6"/>
  <c r="P8374" i="6"/>
  <c r="P8375" i="6"/>
  <c r="P8376" i="6"/>
  <c r="P8377" i="6"/>
  <c r="P8378" i="6"/>
  <c r="P8379" i="6"/>
  <c r="P8380" i="6"/>
  <c r="P8381" i="6"/>
  <c r="P8382" i="6"/>
  <c r="P8383" i="6"/>
  <c r="P8384" i="6"/>
  <c r="P8385" i="6"/>
  <c r="P8386" i="6"/>
  <c r="P8387" i="6"/>
  <c r="P8388" i="6"/>
  <c r="P8389" i="6"/>
  <c r="P8390" i="6"/>
  <c r="P8391" i="6"/>
  <c r="P8392" i="6"/>
  <c r="P8393" i="6"/>
  <c r="P8394" i="6"/>
  <c r="P8395" i="6"/>
  <c r="P8396" i="6"/>
  <c r="P8397" i="6"/>
  <c r="P8398" i="6"/>
  <c r="P8399" i="6"/>
  <c r="P8400" i="6"/>
  <c r="P8401" i="6"/>
  <c r="P8402" i="6"/>
  <c r="P8403" i="6"/>
  <c r="P8404" i="6"/>
  <c r="P8405" i="6"/>
  <c r="P8406" i="6"/>
  <c r="P8407" i="6"/>
  <c r="P8408" i="6"/>
  <c r="P8409" i="6"/>
  <c r="P8410" i="6"/>
  <c r="P8411" i="6"/>
  <c r="P8412" i="6"/>
  <c r="P8413" i="6"/>
  <c r="P8414" i="6"/>
  <c r="P8415" i="6"/>
  <c r="P8416" i="6"/>
  <c r="P8417" i="6"/>
  <c r="P8418" i="6"/>
  <c r="P8419" i="6"/>
  <c r="P8420" i="6"/>
  <c r="P8421" i="6"/>
  <c r="P8422" i="6"/>
  <c r="P8423" i="6"/>
  <c r="P8424" i="6"/>
  <c r="P8425" i="6"/>
  <c r="P8426" i="6"/>
  <c r="P8427" i="6"/>
  <c r="P8428" i="6"/>
  <c r="P8429" i="6"/>
  <c r="P8430" i="6"/>
  <c r="P8431" i="6"/>
  <c r="P8432" i="6"/>
  <c r="P8433" i="6"/>
  <c r="P8434" i="6"/>
  <c r="P8435" i="6"/>
  <c r="P8436" i="6"/>
  <c r="P8437" i="6"/>
  <c r="P8438" i="6"/>
  <c r="P8439" i="6"/>
  <c r="P8440" i="6"/>
  <c r="P8441" i="6"/>
  <c r="P8442" i="6"/>
  <c r="P8443" i="6"/>
  <c r="P8444" i="6"/>
  <c r="P8445" i="6"/>
  <c r="P8446" i="6"/>
  <c r="P8447" i="6"/>
  <c r="P8448" i="6"/>
  <c r="P8449" i="6"/>
  <c r="P8450" i="6"/>
  <c r="P8451" i="6"/>
  <c r="P8452" i="6"/>
  <c r="P8453" i="6"/>
  <c r="P8454" i="6"/>
  <c r="P8455" i="6"/>
  <c r="P8456" i="6"/>
  <c r="P8457" i="6"/>
  <c r="P8458" i="6"/>
  <c r="P8459" i="6"/>
  <c r="P8460" i="6"/>
  <c r="P8461" i="6"/>
  <c r="P8462" i="6"/>
  <c r="P8463" i="6"/>
  <c r="P8464" i="6"/>
  <c r="P8465" i="6"/>
  <c r="P8466" i="6"/>
  <c r="P8467" i="6"/>
  <c r="P8468" i="6"/>
  <c r="P8469" i="6"/>
  <c r="P8470" i="6"/>
  <c r="P8471" i="6"/>
  <c r="P8472" i="6"/>
  <c r="P8473" i="6"/>
  <c r="P8474" i="6"/>
  <c r="P8475" i="6"/>
  <c r="P8476" i="6"/>
  <c r="P8477" i="6"/>
  <c r="P8478" i="6"/>
  <c r="P8479" i="6"/>
  <c r="P8480" i="6"/>
  <c r="P8481" i="6"/>
  <c r="P8482" i="6"/>
  <c r="P8483" i="6"/>
  <c r="P8484" i="6"/>
  <c r="P8485" i="6"/>
  <c r="P8486" i="6"/>
  <c r="P8487" i="6"/>
  <c r="P8488" i="6"/>
  <c r="P8489" i="6"/>
  <c r="P8490" i="6"/>
  <c r="P8491" i="6"/>
  <c r="P8492" i="6"/>
  <c r="P8493" i="6"/>
  <c r="P8494" i="6"/>
  <c r="P8495" i="6"/>
  <c r="P8496" i="6"/>
  <c r="P8497" i="6"/>
  <c r="P8498" i="6"/>
  <c r="P8499" i="6"/>
  <c r="P8500" i="6"/>
  <c r="P8501" i="6"/>
  <c r="P8502" i="6"/>
  <c r="P8503" i="6"/>
  <c r="P8504" i="6"/>
  <c r="P8505" i="6"/>
  <c r="P8506" i="6"/>
  <c r="P8507" i="6"/>
  <c r="P8508" i="6"/>
  <c r="P8509" i="6"/>
  <c r="P8510" i="6"/>
  <c r="P8511" i="6"/>
  <c r="P8512" i="6"/>
  <c r="P8513" i="6"/>
  <c r="P8514" i="6"/>
  <c r="P8515" i="6"/>
  <c r="P8516" i="6"/>
  <c r="P8517" i="6"/>
  <c r="P8518" i="6"/>
  <c r="P8519" i="6"/>
  <c r="P8520" i="6"/>
  <c r="P8521" i="6"/>
  <c r="P8522" i="6"/>
  <c r="P8523" i="6"/>
  <c r="P8524" i="6"/>
  <c r="P8525" i="6"/>
  <c r="P8526" i="6"/>
  <c r="P8527" i="6"/>
  <c r="P8528" i="6"/>
  <c r="P8529" i="6"/>
  <c r="P8530" i="6"/>
  <c r="P8531" i="6"/>
  <c r="P8532" i="6"/>
  <c r="P8533" i="6"/>
  <c r="P8534" i="6"/>
  <c r="P8535" i="6"/>
  <c r="P8536" i="6"/>
  <c r="P8537" i="6"/>
  <c r="P8538" i="6"/>
  <c r="P8539" i="6"/>
  <c r="P8540" i="6"/>
  <c r="P8541" i="6"/>
  <c r="P8542" i="6"/>
  <c r="P8543" i="6"/>
  <c r="P8544" i="6"/>
  <c r="P8545" i="6"/>
  <c r="P8546" i="6"/>
  <c r="P8547" i="6"/>
  <c r="P8548" i="6"/>
  <c r="P8549" i="6"/>
  <c r="P8550" i="6"/>
  <c r="P8551" i="6"/>
  <c r="P8552" i="6"/>
  <c r="P8553" i="6"/>
  <c r="P8554" i="6"/>
  <c r="P8555" i="6"/>
  <c r="P8556" i="6"/>
  <c r="P8557" i="6"/>
  <c r="P8558" i="6"/>
  <c r="P8559" i="6"/>
  <c r="P8560" i="6"/>
  <c r="P8561" i="6"/>
  <c r="P8562" i="6"/>
  <c r="P8563" i="6"/>
  <c r="P8564" i="6"/>
  <c r="P8565" i="6"/>
  <c r="P8566" i="6"/>
  <c r="P8567" i="6"/>
  <c r="P8568" i="6"/>
  <c r="P8569" i="6"/>
  <c r="P8570" i="6"/>
  <c r="P8571" i="6"/>
  <c r="P8572" i="6"/>
  <c r="P8573" i="6"/>
  <c r="P8574" i="6"/>
  <c r="P8575" i="6"/>
  <c r="P8576" i="6"/>
  <c r="P8577" i="6"/>
  <c r="P8578" i="6"/>
  <c r="P8579" i="6"/>
  <c r="P8580" i="6"/>
  <c r="P8581" i="6"/>
  <c r="P8582" i="6"/>
  <c r="P8583" i="6"/>
  <c r="P8584" i="6"/>
  <c r="P8585" i="6"/>
  <c r="P8586" i="6"/>
  <c r="P8587" i="6"/>
  <c r="P8588" i="6"/>
  <c r="P8589" i="6"/>
  <c r="P8590" i="6"/>
  <c r="P8591" i="6"/>
  <c r="P8592" i="6"/>
  <c r="P8593" i="6"/>
  <c r="P8594" i="6"/>
  <c r="P8595" i="6"/>
  <c r="P8596" i="6"/>
  <c r="P8597" i="6"/>
  <c r="P8598" i="6"/>
  <c r="P8599" i="6"/>
  <c r="P8600" i="6"/>
  <c r="P8601" i="6"/>
  <c r="P8602" i="6"/>
  <c r="P8603" i="6"/>
  <c r="P8604" i="6"/>
  <c r="P8605" i="6"/>
  <c r="P8606" i="6"/>
  <c r="P8607" i="6"/>
  <c r="P8608" i="6"/>
  <c r="P8609" i="6"/>
  <c r="P8610" i="6"/>
  <c r="P8611" i="6"/>
  <c r="P8612" i="6"/>
  <c r="P8613" i="6"/>
  <c r="P8614" i="6"/>
  <c r="P8615" i="6"/>
  <c r="P8616" i="6"/>
  <c r="P8617" i="6"/>
  <c r="P8618" i="6"/>
  <c r="P8619" i="6"/>
  <c r="P8620" i="6"/>
  <c r="P8621" i="6"/>
  <c r="P8622" i="6"/>
  <c r="P8623" i="6"/>
  <c r="P8624" i="6"/>
  <c r="P8625" i="6"/>
  <c r="P8626" i="6"/>
  <c r="P8627" i="6"/>
  <c r="P8628" i="6"/>
  <c r="P8629" i="6"/>
  <c r="P8630" i="6"/>
  <c r="P8631" i="6"/>
  <c r="P8632" i="6"/>
  <c r="P8633" i="6"/>
  <c r="P8634" i="6"/>
  <c r="P8635" i="6"/>
  <c r="P8636" i="6"/>
  <c r="P8637" i="6"/>
  <c r="P8638" i="6"/>
  <c r="P8639" i="6"/>
  <c r="P8640" i="6"/>
  <c r="P8641" i="6"/>
  <c r="P8642" i="6"/>
  <c r="P8643" i="6"/>
  <c r="P8644" i="6"/>
  <c r="P8645" i="6"/>
  <c r="P8646" i="6"/>
  <c r="P8647" i="6"/>
  <c r="P8648" i="6"/>
  <c r="P8649" i="6"/>
  <c r="P8650" i="6"/>
  <c r="P8651" i="6"/>
  <c r="P8652" i="6"/>
  <c r="P8653" i="6"/>
  <c r="P8654" i="6"/>
  <c r="P8655" i="6"/>
  <c r="P8656" i="6"/>
  <c r="P8657" i="6"/>
  <c r="P8658" i="6"/>
  <c r="P8659" i="6"/>
  <c r="P8660" i="6"/>
  <c r="P8661" i="6"/>
  <c r="P8662" i="6"/>
  <c r="P8663" i="6"/>
  <c r="P8664" i="6"/>
  <c r="P8665" i="6"/>
  <c r="P8666" i="6"/>
  <c r="P8667" i="6"/>
  <c r="P8668" i="6"/>
  <c r="P8669" i="6"/>
  <c r="P8670" i="6"/>
  <c r="P8671" i="6"/>
  <c r="P8672" i="6"/>
  <c r="P8673" i="6"/>
  <c r="P8674" i="6"/>
  <c r="P8675" i="6"/>
  <c r="P8676" i="6"/>
  <c r="P8677" i="6"/>
  <c r="P8678" i="6"/>
  <c r="P8679" i="6"/>
  <c r="P8680" i="6"/>
  <c r="P8681" i="6"/>
  <c r="P8682" i="6"/>
  <c r="P8683" i="6"/>
  <c r="P8684" i="6"/>
  <c r="P8685" i="6"/>
  <c r="P8686" i="6"/>
  <c r="P8687" i="6"/>
  <c r="P8688" i="6"/>
  <c r="P8689" i="6"/>
  <c r="P8690" i="6"/>
  <c r="P8691" i="6"/>
  <c r="P8692" i="6"/>
  <c r="P8693" i="6"/>
  <c r="P8694" i="6"/>
  <c r="P8695" i="6"/>
  <c r="P8696" i="6"/>
  <c r="P8697" i="6"/>
  <c r="P8698" i="6"/>
  <c r="P8699" i="6"/>
  <c r="P8700" i="6"/>
  <c r="P8701" i="6"/>
  <c r="P8702" i="6"/>
  <c r="P8703" i="6"/>
  <c r="P8704" i="6"/>
  <c r="P8705" i="6"/>
  <c r="P8706" i="6"/>
  <c r="P8707" i="6"/>
  <c r="P8708" i="6"/>
  <c r="P8709" i="6"/>
  <c r="P8710" i="6"/>
  <c r="P8711" i="6"/>
  <c r="P8712" i="6"/>
  <c r="P8713" i="6"/>
  <c r="P8714" i="6"/>
  <c r="P8715" i="6"/>
  <c r="P8716" i="6"/>
  <c r="P8717" i="6"/>
  <c r="P8718" i="6"/>
  <c r="P8719" i="6"/>
  <c r="P8720" i="6"/>
  <c r="P8721" i="6"/>
  <c r="P8722" i="6"/>
  <c r="P8723" i="6"/>
  <c r="P8724" i="6"/>
  <c r="P8725" i="6"/>
  <c r="P8726" i="6"/>
  <c r="P8727" i="6"/>
  <c r="P8728" i="6"/>
  <c r="P8729" i="6"/>
  <c r="P8730" i="6"/>
  <c r="P8731" i="6"/>
  <c r="P8732" i="6"/>
  <c r="P8733" i="6"/>
  <c r="P8734" i="6"/>
  <c r="P8735" i="6"/>
  <c r="P8736" i="6"/>
  <c r="P8737" i="6"/>
  <c r="P8738" i="6"/>
  <c r="P8739" i="6"/>
  <c r="P8740" i="6"/>
  <c r="P8741" i="6"/>
  <c r="P8742" i="6"/>
  <c r="P8743" i="6"/>
  <c r="P8744" i="6"/>
  <c r="P8745" i="6"/>
  <c r="P8746" i="6"/>
  <c r="P8747" i="6"/>
  <c r="P8748" i="6"/>
  <c r="P8749" i="6"/>
  <c r="P8750" i="6"/>
  <c r="P8751" i="6"/>
  <c r="P8752" i="6"/>
  <c r="P8753" i="6"/>
  <c r="P8754" i="6"/>
  <c r="P8755" i="6"/>
  <c r="P8756" i="6"/>
  <c r="P8757" i="6"/>
  <c r="P8758" i="6"/>
  <c r="P8759" i="6"/>
  <c r="P8760" i="6"/>
  <c r="P8761" i="6"/>
  <c r="P8762" i="6"/>
  <c r="P8763" i="6"/>
  <c r="P8764" i="6"/>
  <c r="P8765" i="6"/>
  <c r="P8766" i="6"/>
  <c r="P8767" i="6"/>
  <c r="P8768" i="6"/>
  <c r="P8769" i="6"/>
  <c r="P8770" i="6"/>
  <c r="P8771" i="6"/>
  <c r="P8772" i="6"/>
  <c r="P8773" i="6"/>
  <c r="P8774" i="6"/>
  <c r="P8775" i="6"/>
  <c r="P8776" i="6"/>
  <c r="P8777" i="6"/>
  <c r="P8778" i="6"/>
  <c r="P8779" i="6"/>
  <c r="P8780" i="6"/>
  <c r="P8781" i="6"/>
  <c r="P8782" i="6"/>
  <c r="P8783" i="6"/>
  <c r="P8784" i="6"/>
  <c r="P8785" i="6"/>
  <c r="P8786" i="6"/>
  <c r="P8787" i="6"/>
  <c r="P8788" i="6"/>
  <c r="P8789" i="6"/>
  <c r="P8790" i="6"/>
  <c r="P8791" i="6"/>
  <c r="P8792" i="6"/>
  <c r="P8793" i="6"/>
  <c r="P8794" i="6"/>
  <c r="P8795" i="6"/>
  <c r="P8796" i="6"/>
  <c r="P8797" i="6"/>
  <c r="P8798" i="6"/>
  <c r="P8799" i="6"/>
  <c r="P8800" i="6"/>
  <c r="P8801" i="6"/>
  <c r="P8802" i="6"/>
  <c r="P8803" i="6"/>
  <c r="P8804" i="6"/>
  <c r="P8805" i="6"/>
  <c r="P8806" i="6"/>
  <c r="P8807" i="6"/>
  <c r="P8808" i="6"/>
  <c r="P8809" i="6"/>
  <c r="P8810" i="6"/>
  <c r="P8811" i="6"/>
  <c r="P8812" i="6"/>
  <c r="P8813" i="6"/>
  <c r="P8814" i="6"/>
  <c r="P8815" i="6"/>
  <c r="P8816" i="6"/>
  <c r="P8817" i="6"/>
  <c r="P8818" i="6"/>
  <c r="P8819" i="6"/>
  <c r="P8820" i="6"/>
  <c r="P8821" i="6"/>
  <c r="P8822" i="6"/>
  <c r="P8823" i="6"/>
  <c r="P8824" i="6"/>
  <c r="P8825" i="6"/>
  <c r="P8826" i="6"/>
  <c r="P8827" i="6"/>
  <c r="P8828" i="6"/>
  <c r="P8829" i="6"/>
  <c r="P8830" i="6"/>
  <c r="P8831" i="6"/>
  <c r="P8832" i="6"/>
  <c r="P8833" i="6"/>
  <c r="P8834" i="6"/>
  <c r="P8835" i="6"/>
  <c r="P8836" i="6"/>
  <c r="P8837" i="6"/>
  <c r="P8838" i="6"/>
  <c r="P8839" i="6"/>
  <c r="P8840" i="6"/>
  <c r="P8841" i="6"/>
  <c r="P8842" i="6"/>
  <c r="P8843" i="6"/>
  <c r="P8844" i="6"/>
  <c r="P8845" i="6"/>
  <c r="P8846" i="6"/>
  <c r="P8847" i="6"/>
  <c r="P8848" i="6"/>
  <c r="P8849" i="6"/>
  <c r="P8850" i="6"/>
  <c r="P8851" i="6"/>
  <c r="P8852" i="6"/>
  <c r="P8853" i="6"/>
  <c r="P8854" i="6"/>
  <c r="P8855" i="6"/>
  <c r="P8856" i="6"/>
  <c r="P8857" i="6"/>
  <c r="P8858" i="6"/>
  <c r="P8859" i="6"/>
  <c r="P8860" i="6"/>
  <c r="P8861" i="6"/>
  <c r="P8862" i="6"/>
  <c r="P8863" i="6"/>
  <c r="P8864" i="6"/>
  <c r="P8865" i="6"/>
  <c r="P8866" i="6"/>
  <c r="P8867" i="6"/>
  <c r="P8868" i="6"/>
  <c r="P8869" i="6"/>
  <c r="P8870" i="6"/>
  <c r="P8871" i="6"/>
  <c r="P8872" i="6"/>
  <c r="P8873" i="6"/>
  <c r="P8874" i="6"/>
  <c r="P8875" i="6"/>
  <c r="P8876" i="6"/>
  <c r="P8877" i="6"/>
  <c r="P8878" i="6"/>
  <c r="P8879" i="6"/>
  <c r="P8880" i="6"/>
  <c r="P8881" i="6"/>
  <c r="P8882" i="6"/>
  <c r="P8883" i="6"/>
  <c r="P8884" i="6"/>
  <c r="P8885" i="6"/>
  <c r="P8886" i="6"/>
  <c r="P8887" i="6"/>
  <c r="P8888" i="6"/>
  <c r="P8889" i="6"/>
  <c r="P8890" i="6"/>
  <c r="P8891" i="6"/>
  <c r="P8892" i="6"/>
  <c r="P8893" i="6"/>
  <c r="P8894" i="6"/>
  <c r="P8895" i="6"/>
  <c r="P8896" i="6"/>
  <c r="P8897" i="6"/>
  <c r="P8898" i="6"/>
  <c r="P8899" i="6"/>
  <c r="P8900" i="6"/>
  <c r="P8901" i="6"/>
  <c r="P8902" i="6"/>
  <c r="P8903" i="6"/>
  <c r="P8904" i="6"/>
  <c r="P8905" i="6"/>
  <c r="P8906" i="6"/>
  <c r="P8907" i="6"/>
  <c r="P8908" i="6"/>
  <c r="P8909" i="6"/>
  <c r="P8910" i="6"/>
  <c r="P8911" i="6"/>
  <c r="P8912" i="6"/>
  <c r="P8913" i="6"/>
  <c r="P8914" i="6"/>
  <c r="P8915" i="6"/>
  <c r="P8916" i="6"/>
  <c r="P8917" i="6"/>
  <c r="P8918" i="6"/>
  <c r="P8919" i="6"/>
  <c r="P8920" i="6"/>
  <c r="P8921" i="6"/>
  <c r="P8922" i="6"/>
  <c r="P8923" i="6"/>
  <c r="P8924" i="6"/>
  <c r="P8925" i="6"/>
  <c r="P8926" i="6"/>
  <c r="P8927" i="6"/>
  <c r="P8928" i="6"/>
  <c r="P8929" i="6"/>
  <c r="P8930" i="6"/>
  <c r="P8931" i="6"/>
  <c r="P8932" i="6"/>
  <c r="P8933" i="6"/>
  <c r="P8934" i="6"/>
  <c r="P8935" i="6"/>
  <c r="P8936" i="6"/>
  <c r="P8937" i="6"/>
  <c r="P8938" i="6"/>
  <c r="P8939" i="6"/>
  <c r="P8940" i="6"/>
  <c r="P8941" i="6"/>
  <c r="P8942" i="6"/>
  <c r="P8943" i="6"/>
  <c r="P8944" i="6"/>
  <c r="P8945" i="6"/>
  <c r="P8946" i="6"/>
  <c r="P8947" i="6"/>
  <c r="P8948" i="6"/>
  <c r="P8949" i="6"/>
  <c r="P8950" i="6"/>
  <c r="P8951" i="6"/>
  <c r="P8952" i="6"/>
  <c r="P8953" i="6"/>
  <c r="P8954" i="6"/>
  <c r="P8955" i="6"/>
  <c r="P8956" i="6"/>
  <c r="P8957" i="6"/>
  <c r="P8958" i="6"/>
  <c r="P8959" i="6"/>
  <c r="P8960" i="6"/>
  <c r="P8961" i="6"/>
  <c r="P8962" i="6"/>
  <c r="P8963" i="6"/>
  <c r="P8964" i="6"/>
  <c r="P8965" i="6"/>
  <c r="P8966" i="6"/>
  <c r="P8967" i="6"/>
  <c r="P8968" i="6"/>
  <c r="P8969" i="6"/>
  <c r="P8970" i="6"/>
  <c r="P8971" i="6"/>
  <c r="P8972" i="6"/>
  <c r="P8973" i="6"/>
  <c r="P8974" i="6"/>
  <c r="P8975" i="6"/>
  <c r="P8976" i="6"/>
  <c r="P8977" i="6"/>
  <c r="P8978" i="6"/>
  <c r="P8979" i="6"/>
  <c r="P8980" i="6"/>
  <c r="P8981" i="6"/>
  <c r="P8982" i="6"/>
  <c r="P8983" i="6"/>
  <c r="P8984" i="6"/>
  <c r="P8985" i="6"/>
  <c r="P8986" i="6"/>
  <c r="P8987" i="6"/>
  <c r="P8988" i="6"/>
  <c r="P8989" i="6"/>
  <c r="P8990" i="6"/>
  <c r="P8991" i="6"/>
  <c r="P8992" i="6"/>
  <c r="P8993" i="6"/>
  <c r="P8994" i="6"/>
  <c r="P8995" i="6"/>
  <c r="P8996" i="6"/>
  <c r="P8997" i="6"/>
  <c r="P8998" i="6"/>
  <c r="P8999" i="6"/>
  <c r="P9000" i="6"/>
  <c r="P9001" i="6"/>
  <c r="P9002" i="6"/>
  <c r="P9003" i="6"/>
  <c r="P9004" i="6"/>
  <c r="P9005" i="6"/>
  <c r="P9006" i="6"/>
  <c r="P9007" i="6"/>
  <c r="P9008" i="6"/>
  <c r="P9009" i="6"/>
  <c r="P9010" i="6"/>
  <c r="P9011" i="6"/>
  <c r="P9012" i="6"/>
  <c r="P9013" i="6"/>
  <c r="P9014" i="6"/>
  <c r="P9015" i="6"/>
  <c r="P9016" i="6"/>
  <c r="P9017" i="6"/>
  <c r="P9018" i="6"/>
  <c r="P9019" i="6"/>
  <c r="P9020" i="6"/>
  <c r="P9021" i="6"/>
  <c r="P9022" i="6"/>
  <c r="P9023" i="6"/>
  <c r="P9024" i="6"/>
  <c r="P9025" i="6"/>
  <c r="P9026" i="6"/>
  <c r="P9027" i="6"/>
  <c r="P9028" i="6"/>
  <c r="P9029" i="6"/>
  <c r="P9030" i="6"/>
  <c r="P9031" i="6"/>
  <c r="P9032" i="6"/>
  <c r="P9033" i="6"/>
  <c r="P9034" i="6"/>
  <c r="P9035" i="6"/>
  <c r="P9036" i="6"/>
  <c r="P9037" i="6"/>
  <c r="P9038" i="6"/>
  <c r="P9039" i="6"/>
  <c r="P9040" i="6"/>
  <c r="P9041" i="6"/>
  <c r="P9042" i="6"/>
  <c r="P9043" i="6"/>
  <c r="P9044" i="6"/>
  <c r="P9045" i="6"/>
  <c r="P9046" i="6"/>
  <c r="P9047" i="6"/>
  <c r="P9048" i="6"/>
  <c r="P9049" i="6"/>
  <c r="P9050" i="6"/>
  <c r="P9051" i="6"/>
  <c r="P9052" i="6"/>
  <c r="P9053" i="6"/>
  <c r="P9054" i="6"/>
  <c r="P9055" i="6"/>
  <c r="P9056" i="6"/>
  <c r="P9057" i="6"/>
  <c r="P9058" i="6"/>
  <c r="P9059" i="6"/>
  <c r="P9060" i="6"/>
  <c r="P9061" i="6"/>
  <c r="P9062" i="6"/>
  <c r="P9063" i="6"/>
  <c r="P9064" i="6"/>
  <c r="P9065" i="6"/>
  <c r="P9066" i="6"/>
  <c r="P9067" i="6"/>
  <c r="P9068" i="6"/>
  <c r="P9069" i="6"/>
  <c r="P9070" i="6"/>
  <c r="P9071" i="6"/>
  <c r="P9072" i="6"/>
  <c r="P9073" i="6"/>
  <c r="P9074" i="6"/>
  <c r="P9075" i="6"/>
  <c r="P9076" i="6"/>
  <c r="P9077" i="6"/>
  <c r="P9078" i="6"/>
  <c r="P9079" i="6"/>
  <c r="P9080" i="6"/>
  <c r="P9081" i="6"/>
  <c r="P9082" i="6"/>
  <c r="P9083" i="6"/>
  <c r="P9084" i="6"/>
  <c r="P9085" i="6"/>
  <c r="P9086" i="6"/>
  <c r="P9087" i="6"/>
  <c r="P9088" i="6"/>
  <c r="P9089" i="6"/>
  <c r="P9090" i="6"/>
  <c r="P9091" i="6"/>
  <c r="P9092" i="6"/>
  <c r="P9093" i="6"/>
  <c r="P9094" i="6"/>
  <c r="P9095" i="6"/>
  <c r="P9096" i="6"/>
  <c r="P9097" i="6"/>
  <c r="P9098" i="6"/>
  <c r="P9099" i="6"/>
  <c r="P9100" i="6"/>
  <c r="P9101" i="6"/>
  <c r="P9102" i="6"/>
  <c r="P9103" i="6"/>
  <c r="P9104" i="6"/>
  <c r="P9105" i="6"/>
  <c r="P9106" i="6"/>
  <c r="P9107" i="6"/>
  <c r="P9108" i="6"/>
  <c r="P9109" i="6"/>
  <c r="P9110" i="6"/>
  <c r="P9111" i="6"/>
  <c r="P9112" i="6"/>
  <c r="P9113" i="6"/>
  <c r="P9114" i="6"/>
  <c r="P9115" i="6"/>
  <c r="P9116" i="6"/>
  <c r="P9117" i="6"/>
  <c r="P9118" i="6"/>
  <c r="P9119" i="6"/>
  <c r="P9120" i="6"/>
  <c r="P9121" i="6"/>
  <c r="P9122" i="6"/>
  <c r="P9123" i="6"/>
  <c r="P9124" i="6"/>
  <c r="P9125" i="6"/>
  <c r="P9126" i="6"/>
  <c r="P9127" i="6"/>
  <c r="P9128" i="6"/>
  <c r="P9129" i="6"/>
  <c r="P9130" i="6"/>
  <c r="P9131" i="6"/>
  <c r="P9132" i="6"/>
  <c r="P9133" i="6"/>
  <c r="P9134" i="6"/>
  <c r="P9135" i="6"/>
  <c r="P9136" i="6"/>
  <c r="P9137" i="6"/>
  <c r="P9138" i="6"/>
  <c r="P9139" i="6"/>
  <c r="P9140" i="6"/>
  <c r="P9141" i="6"/>
  <c r="P9142" i="6"/>
  <c r="P9143" i="6"/>
  <c r="P9144" i="6"/>
  <c r="P9145" i="6"/>
  <c r="P9146" i="6"/>
  <c r="P9147" i="6"/>
  <c r="P9148" i="6"/>
  <c r="P9149" i="6"/>
  <c r="P9150" i="6"/>
  <c r="P9151" i="6"/>
  <c r="P9152" i="6"/>
  <c r="P9153" i="6"/>
  <c r="P9154" i="6"/>
  <c r="P9155" i="6"/>
  <c r="P9156" i="6"/>
  <c r="P9157" i="6"/>
  <c r="P9158" i="6"/>
  <c r="P9159" i="6"/>
  <c r="P9160" i="6"/>
  <c r="P9161" i="6"/>
  <c r="P9162" i="6"/>
  <c r="P9163" i="6"/>
  <c r="P9164" i="6"/>
  <c r="P9165" i="6"/>
  <c r="P9166" i="6"/>
  <c r="P9167" i="6"/>
  <c r="P9168" i="6"/>
  <c r="P9169" i="6"/>
  <c r="P9170" i="6"/>
  <c r="P9171" i="6"/>
  <c r="P9172" i="6"/>
  <c r="P9173" i="6"/>
  <c r="P9174" i="6"/>
  <c r="P9175" i="6"/>
  <c r="P9176" i="6"/>
  <c r="P9177" i="6"/>
  <c r="P9178" i="6"/>
  <c r="P9179" i="6"/>
  <c r="P9180" i="6"/>
  <c r="P9181" i="6"/>
  <c r="P9182" i="6"/>
  <c r="P9183" i="6"/>
  <c r="P9184" i="6"/>
  <c r="P9185" i="6"/>
  <c r="P9186" i="6"/>
  <c r="P9187" i="6"/>
  <c r="P9188" i="6"/>
  <c r="P9189" i="6"/>
  <c r="P9190" i="6"/>
  <c r="P9191" i="6"/>
  <c r="P9192" i="6"/>
  <c r="P9193" i="6"/>
  <c r="P9194" i="6"/>
  <c r="P9195" i="6"/>
  <c r="P9196" i="6"/>
  <c r="P9197" i="6"/>
  <c r="P9198" i="6"/>
  <c r="P9199" i="6"/>
  <c r="P9200" i="6"/>
  <c r="P9201" i="6"/>
  <c r="P9202" i="6"/>
  <c r="P9203" i="6"/>
  <c r="P9204" i="6"/>
  <c r="P9205" i="6"/>
  <c r="P9206" i="6"/>
  <c r="P9207" i="6"/>
  <c r="P9208" i="6"/>
  <c r="P9209" i="6"/>
  <c r="P9210" i="6"/>
  <c r="P9211" i="6"/>
  <c r="P9212" i="6"/>
  <c r="P9213" i="6"/>
  <c r="P9214" i="6"/>
  <c r="P9215" i="6"/>
  <c r="P9216" i="6"/>
  <c r="P9217" i="6"/>
  <c r="P9218" i="6"/>
  <c r="P9219" i="6"/>
  <c r="P9220" i="6"/>
  <c r="P9221" i="6"/>
  <c r="P9222" i="6"/>
  <c r="P9223" i="6"/>
  <c r="P9224" i="6"/>
  <c r="P9225" i="6"/>
  <c r="P9226" i="6"/>
  <c r="P9227" i="6"/>
  <c r="P9228" i="6"/>
  <c r="P9229" i="6"/>
  <c r="P9230" i="6"/>
  <c r="P9231" i="6"/>
  <c r="P9232" i="6"/>
  <c r="P9233" i="6"/>
  <c r="P9234" i="6"/>
  <c r="P9235" i="6"/>
  <c r="P9236" i="6"/>
  <c r="P9237" i="6"/>
  <c r="P9238" i="6"/>
  <c r="P9239" i="6"/>
  <c r="P9240" i="6"/>
  <c r="P9241" i="6"/>
  <c r="P9242" i="6"/>
  <c r="P9243" i="6"/>
  <c r="P9244" i="6"/>
  <c r="P9245" i="6"/>
  <c r="P9246" i="6"/>
  <c r="P9247" i="6"/>
  <c r="P9248" i="6"/>
  <c r="P9249" i="6"/>
  <c r="P9250" i="6"/>
  <c r="P9251" i="6"/>
  <c r="P9252" i="6"/>
  <c r="P9253" i="6"/>
  <c r="P9254" i="6"/>
  <c r="P9255" i="6"/>
  <c r="P9256" i="6"/>
  <c r="P9257" i="6"/>
  <c r="P9258" i="6"/>
  <c r="P9259" i="6"/>
  <c r="P9260" i="6"/>
  <c r="P9261" i="6"/>
  <c r="P9262" i="6"/>
  <c r="P9263" i="6"/>
  <c r="P9264" i="6"/>
  <c r="P9265" i="6"/>
  <c r="P9266" i="6"/>
  <c r="P9267" i="6"/>
  <c r="P9268" i="6"/>
  <c r="P9269" i="6"/>
  <c r="P9270" i="6"/>
  <c r="P9271" i="6"/>
  <c r="P9272" i="6"/>
  <c r="P9273" i="6"/>
  <c r="P9274" i="6"/>
  <c r="P9275" i="6"/>
  <c r="P9276" i="6"/>
  <c r="P9277" i="6"/>
  <c r="P9278" i="6"/>
  <c r="P9279" i="6"/>
  <c r="P9280" i="6"/>
  <c r="P9281" i="6"/>
  <c r="P9282" i="6"/>
  <c r="P9283" i="6"/>
  <c r="P9284" i="6"/>
  <c r="P9285" i="6"/>
  <c r="P9286" i="6"/>
  <c r="P9287" i="6"/>
  <c r="P9288" i="6"/>
  <c r="P9289" i="6"/>
  <c r="P9290" i="6"/>
  <c r="P9291" i="6"/>
  <c r="P9292" i="6"/>
  <c r="P9293" i="6"/>
  <c r="P9294" i="6"/>
  <c r="P9295" i="6"/>
  <c r="P9296" i="6"/>
  <c r="P9297" i="6"/>
  <c r="P9298" i="6"/>
  <c r="P9299" i="6"/>
  <c r="P9300" i="6"/>
  <c r="P9301" i="6"/>
  <c r="P9302" i="6"/>
  <c r="P9303" i="6"/>
  <c r="P9304" i="6"/>
  <c r="P9305" i="6"/>
  <c r="P9306" i="6"/>
  <c r="P9307" i="6"/>
  <c r="P9308" i="6"/>
  <c r="P9309" i="6"/>
  <c r="P9310" i="6"/>
  <c r="P9311" i="6"/>
  <c r="P9312" i="6"/>
  <c r="P9313" i="6"/>
  <c r="P9314" i="6"/>
  <c r="P9315" i="6"/>
  <c r="P9316" i="6"/>
  <c r="P9317" i="6"/>
  <c r="P9318" i="6"/>
  <c r="P9319" i="6"/>
  <c r="P9320" i="6"/>
  <c r="P9321" i="6"/>
  <c r="P9322" i="6"/>
  <c r="P9323" i="6"/>
  <c r="P9324" i="6"/>
  <c r="P9325" i="6"/>
  <c r="P9326" i="6"/>
  <c r="P9327" i="6"/>
  <c r="P9328" i="6"/>
  <c r="P9329" i="6"/>
  <c r="P9330" i="6"/>
  <c r="P9331" i="6"/>
  <c r="P9332" i="6"/>
  <c r="P9333" i="6"/>
  <c r="P9334" i="6"/>
  <c r="P9335" i="6"/>
  <c r="P9336" i="6"/>
  <c r="P9337" i="6"/>
  <c r="P9338" i="6"/>
  <c r="P9339" i="6"/>
  <c r="P9340" i="6"/>
  <c r="P9341" i="6"/>
  <c r="P9342" i="6"/>
  <c r="P9343" i="6"/>
  <c r="P9344" i="6"/>
  <c r="P9345" i="6"/>
  <c r="P9346" i="6"/>
  <c r="P9347" i="6"/>
  <c r="P9348" i="6"/>
  <c r="P9349" i="6"/>
  <c r="P9350" i="6"/>
  <c r="P9351" i="6"/>
  <c r="P9352" i="6"/>
  <c r="P9353" i="6"/>
  <c r="P9354" i="6"/>
  <c r="P9355" i="6"/>
  <c r="P9356" i="6"/>
  <c r="P9357" i="6"/>
  <c r="P9358" i="6"/>
  <c r="P9359" i="6"/>
  <c r="P9360" i="6"/>
  <c r="P9361" i="6"/>
  <c r="P9362" i="6"/>
  <c r="P9363" i="6"/>
  <c r="P9364" i="6"/>
  <c r="P9365" i="6"/>
  <c r="P9366" i="6"/>
  <c r="P9367" i="6"/>
  <c r="P9368" i="6"/>
  <c r="P9369" i="6"/>
  <c r="P9370" i="6"/>
  <c r="P9371" i="6"/>
  <c r="P9372" i="6"/>
  <c r="P9373" i="6"/>
  <c r="P9374" i="6"/>
  <c r="P9375" i="6"/>
  <c r="P9376" i="6"/>
  <c r="P9377" i="6"/>
  <c r="P9378" i="6"/>
  <c r="P9379" i="6"/>
  <c r="P9380" i="6"/>
  <c r="P9381" i="6"/>
  <c r="P9382" i="6"/>
  <c r="P9383" i="6"/>
  <c r="P9384" i="6"/>
  <c r="P9385" i="6"/>
  <c r="P9386" i="6"/>
  <c r="P9387" i="6"/>
  <c r="P9388" i="6"/>
  <c r="P9389" i="6"/>
  <c r="P9390" i="6"/>
  <c r="P9391" i="6"/>
  <c r="P9392" i="6"/>
  <c r="P9393" i="6"/>
  <c r="P9394" i="6"/>
  <c r="P9395" i="6"/>
  <c r="P9396" i="6"/>
  <c r="P9397" i="6"/>
  <c r="P9398" i="6"/>
  <c r="P9399" i="6"/>
  <c r="P9400" i="6"/>
  <c r="P9401" i="6"/>
  <c r="P9402" i="6"/>
  <c r="P9403" i="6"/>
  <c r="P9404" i="6"/>
  <c r="P9405" i="6"/>
  <c r="P9406" i="6"/>
  <c r="P9407" i="6"/>
  <c r="P9408" i="6"/>
  <c r="P9409" i="6"/>
  <c r="P9410" i="6"/>
  <c r="P9411" i="6"/>
  <c r="P9412" i="6"/>
  <c r="P9413" i="6"/>
  <c r="P9414" i="6"/>
  <c r="P9415" i="6"/>
  <c r="P9416" i="6"/>
  <c r="P9417" i="6"/>
  <c r="P9418" i="6"/>
  <c r="P9419" i="6"/>
  <c r="P9420" i="6"/>
  <c r="P9421" i="6"/>
  <c r="P9422" i="6"/>
  <c r="P9423" i="6"/>
  <c r="P9424" i="6"/>
  <c r="P9425" i="6"/>
  <c r="P9426" i="6"/>
  <c r="P9427" i="6"/>
  <c r="P9428" i="6"/>
  <c r="P9429" i="6"/>
  <c r="P9430" i="6"/>
  <c r="P9431" i="6"/>
  <c r="P9432" i="6"/>
  <c r="P9433" i="6"/>
  <c r="P9434" i="6"/>
  <c r="P9435" i="6"/>
  <c r="P9436" i="6"/>
  <c r="P9437" i="6"/>
  <c r="P9438" i="6"/>
  <c r="P9439" i="6"/>
  <c r="P9440" i="6"/>
  <c r="P9441" i="6"/>
  <c r="P9442" i="6"/>
  <c r="P9443" i="6"/>
  <c r="P9444" i="6"/>
  <c r="P9445" i="6"/>
  <c r="P9446" i="6"/>
  <c r="P9447" i="6"/>
  <c r="P9448" i="6"/>
  <c r="P9449" i="6"/>
  <c r="P9450" i="6"/>
  <c r="P9451" i="6"/>
  <c r="P9452" i="6"/>
  <c r="P9453" i="6"/>
  <c r="P9454" i="6"/>
  <c r="P9455" i="6"/>
  <c r="P9456" i="6"/>
  <c r="P9457" i="6"/>
  <c r="P9458" i="6"/>
  <c r="P9459" i="6"/>
  <c r="P9460" i="6"/>
  <c r="P9461" i="6"/>
  <c r="P9462" i="6"/>
  <c r="P9463" i="6"/>
  <c r="P9464" i="6"/>
  <c r="P9465" i="6"/>
  <c r="P9466" i="6"/>
  <c r="P9467" i="6"/>
  <c r="P9468" i="6"/>
  <c r="P9469" i="6"/>
  <c r="P9470" i="6"/>
  <c r="P9471" i="6"/>
  <c r="P9472" i="6"/>
  <c r="P9473" i="6"/>
  <c r="P9474" i="6"/>
  <c r="P9475" i="6"/>
  <c r="P9476" i="6"/>
  <c r="P9477" i="6"/>
  <c r="P9478" i="6"/>
  <c r="P9479" i="6"/>
  <c r="P9480" i="6"/>
  <c r="P9481" i="6"/>
  <c r="P9482" i="6"/>
  <c r="P9483" i="6"/>
  <c r="P9484" i="6"/>
  <c r="P9485" i="6"/>
  <c r="P9486" i="6"/>
  <c r="P9487" i="6"/>
  <c r="P9488" i="6"/>
  <c r="P9489" i="6"/>
  <c r="P9490" i="6"/>
  <c r="P9491" i="6"/>
  <c r="P9492" i="6"/>
  <c r="P9493" i="6"/>
  <c r="P9494" i="6"/>
  <c r="P9495" i="6"/>
  <c r="P9496" i="6"/>
  <c r="P9497" i="6"/>
  <c r="P9498" i="6"/>
  <c r="P9499" i="6"/>
  <c r="P9500" i="6"/>
  <c r="P9501" i="6"/>
  <c r="P9502" i="6"/>
  <c r="P9503" i="6"/>
  <c r="P9504" i="6"/>
  <c r="P9505" i="6"/>
  <c r="P9506" i="6"/>
  <c r="P9507" i="6"/>
  <c r="P9508" i="6"/>
  <c r="P9509" i="6"/>
  <c r="P9510" i="6"/>
  <c r="P9511" i="6"/>
  <c r="P9512" i="6"/>
  <c r="P9513" i="6"/>
  <c r="P9514" i="6"/>
  <c r="P9515" i="6"/>
  <c r="P9516" i="6"/>
  <c r="P9517" i="6"/>
  <c r="P9518" i="6"/>
  <c r="P9519" i="6"/>
  <c r="P9520" i="6"/>
  <c r="P9521" i="6"/>
  <c r="P9522" i="6"/>
  <c r="P9523" i="6"/>
  <c r="P9524" i="6"/>
  <c r="P9525" i="6"/>
  <c r="P9526" i="6"/>
  <c r="P9527" i="6"/>
  <c r="P9528" i="6"/>
  <c r="P9529" i="6"/>
  <c r="P9530" i="6"/>
  <c r="P9531" i="6"/>
  <c r="P9532" i="6"/>
  <c r="P9533" i="6"/>
  <c r="P9534" i="6"/>
  <c r="P9535" i="6"/>
  <c r="P9536" i="6"/>
  <c r="P9537" i="6"/>
  <c r="P9538" i="6"/>
  <c r="P9539" i="6"/>
  <c r="P9540" i="6"/>
  <c r="P9541" i="6"/>
  <c r="P9542" i="6"/>
  <c r="P9543" i="6"/>
  <c r="P9544" i="6"/>
  <c r="P9545" i="6"/>
  <c r="P9546" i="6"/>
  <c r="P9547" i="6"/>
  <c r="P9548" i="6"/>
  <c r="P9549" i="6"/>
  <c r="P9550" i="6"/>
  <c r="P9551" i="6"/>
  <c r="P9552" i="6"/>
  <c r="P9553" i="6"/>
  <c r="P9554" i="6"/>
  <c r="P9555" i="6"/>
  <c r="P9556" i="6"/>
  <c r="P9557" i="6"/>
  <c r="P9558" i="6"/>
  <c r="P9559" i="6"/>
  <c r="P9560" i="6"/>
  <c r="P9561" i="6"/>
  <c r="P9562" i="6"/>
  <c r="P9563" i="6"/>
  <c r="P9564" i="6"/>
  <c r="P9565" i="6"/>
  <c r="P9566" i="6"/>
  <c r="P9567" i="6"/>
  <c r="P9568" i="6"/>
  <c r="P9569" i="6"/>
  <c r="P9570" i="6"/>
  <c r="P9571" i="6"/>
  <c r="P9572" i="6"/>
  <c r="P9573" i="6"/>
  <c r="P9574" i="6"/>
  <c r="P9575" i="6"/>
  <c r="P9576" i="6"/>
  <c r="P9577" i="6"/>
  <c r="P9578" i="6"/>
  <c r="P9579" i="6"/>
  <c r="P9580" i="6"/>
  <c r="P9581" i="6"/>
  <c r="P9582" i="6"/>
  <c r="P9583" i="6"/>
  <c r="P9584" i="6"/>
  <c r="P9585" i="6"/>
  <c r="P9586" i="6"/>
  <c r="P9587" i="6"/>
  <c r="P9588" i="6"/>
  <c r="P9589" i="6"/>
  <c r="P9590" i="6"/>
  <c r="P9591" i="6"/>
  <c r="P9592" i="6"/>
  <c r="P9593" i="6"/>
  <c r="P9594" i="6"/>
  <c r="P9595" i="6"/>
  <c r="P9596" i="6"/>
  <c r="P9597" i="6"/>
  <c r="P9598" i="6"/>
  <c r="P9599" i="6"/>
  <c r="P9600" i="6"/>
  <c r="P9601" i="6"/>
  <c r="P9602" i="6"/>
  <c r="P9603" i="6"/>
  <c r="P9604" i="6"/>
  <c r="P9605" i="6"/>
  <c r="P9606" i="6"/>
  <c r="P9607" i="6"/>
  <c r="P9608" i="6"/>
  <c r="P9609" i="6"/>
  <c r="P9610" i="6"/>
  <c r="P9611" i="6"/>
  <c r="P9612" i="6"/>
  <c r="P9613" i="6"/>
  <c r="P9614" i="6"/>
  <c r="P9615" i="6"/>
  <c r="P9616" i="6"/>
  <c r="P9617" i="6"/>
  <c r="P9618" i="6"/>
  <c r="P9619" i="6"/>
  <c r="P9620" i="6"/>
  <c r="P9621" i="6"/>
  <c r="P9622" i="6"/>
  <c r="P9623" i="6"/>
  <c r="P9624" i="6"/>
  <c r="P9625" i="6"/>
  <c r="P9626" i="6"/>
  <c r="P9627" i="6"/>
  <c r="P9628" i="6"/>
  <c r="P9629" i="6"/>
  <c r="P9630" i="6"/>
  <c r="P9631" i="6"/>
  <c r="P9632" i="6"/>
  <c r="P9633" i="6"/>
  <c r="P9634" i="6"/>
  <c r="P9635" i="6"/>
  <c r="P9636" i="6"/>
  <c r="P9637" i="6"/>
  <c r="P9638" i="6"/>
  <c r="P9639" i="6"/>
  <c r="P9640" i="6"/>
  <c r="P9641" i="6"/>
  <c r="P9642" i="6"/>
  <c r="P9643" i="6"/>
  <c r="P9644" i="6"/>
  <c r="P9645" i="6"/>
  <c r="P9646" i="6"/>
  <c r="P9647" i="6"/>
  <c r="P9648" i="6"/>
  <c r="P9649" i="6"/>
  <c r="P9650" i="6"/>
  <c r="P9651" i="6"/>
  <c r="P9652" i="6"/>
  <c r="P9653" i="6"/>
  <c r="P9654" i="6"/>
  <c r="P9655" i="6"/>
  <c r="P9656" i="6"/>
  <c r="P9657" i="6"/>
  <c r="P9658" i="6"/>
  <c r="P9659" i="6"/>
  <c r="P9660" i="6"/>
  <c r="P9661" i="6"/>
  <c r="P9662" i="6"/>
  <c r="P9663" i="6"/>
  <c r="P9664" i="6"/>
  <c r="P9665" i="6"/>
  <c r="P9666" i="6"/>
  <c r="P9667" i="6"/>
  <c r="P9668" i="6"/>
  <c r="P9669" i="6"/>
  <c r="P9670" i="6"/>
  <c r="P9671" i="6"/>
  <c r="P9672" i="6"/>
  <c r="P9673" i="6"/>
  <c r="P9674" i="6"/>
  <c r="P9675" i="6"/>
  <c r="P9676" i="6"/>
  <c r="P9677" i="6"/>
  <c r="P9678" i="6"/>
  <c r="P9679" i="6"/>
  <c r="P9680" i="6"/>
  <c r="P9681" i="6"/>
  <c r="P9682" i="6"/>
  <c r="P9683" i="6"/>
  <c r="P9684" i="6"/>
  <c r="P9685" i="6"/>
  <c r="P9686" i="6"/>
  <c r="P9687" i="6"/>
  <c r="P9688" i="6"/>
  <c r="P9689" i="6"/>
  <c r="P9690" i="6"/>
  <c r="P9691" i="6"/>
  <c r="P9692" i="6"/>
  <c r="P9693" i="6"/>
  <c r="P9694" i="6"/>
  <c r="P9695" i="6"/>
  <c r="P9696" i="6"/>
  <c r="P9697" i="6"/>
  <c r="P9698" i="6"/>
  <c r="P9699" i="6"/>
  <c r="P9700" i="6"/>
  <c r="P9701" i="6"/>
  <c r="P9702" i="6"/>
  <c r="P9703" i="6"/>
  <c r="P9704" i="6"/>
  <c r="P9705" i="6"/>
  <c r="P9706" i="6"/>
  <c r="P9707" i="6"/>
  <c r="P9708" i="6"/>
  <c r="P9709" i="6"/>
  <c r="P9710" i="6"/>
  <c r="P9711" i="6"/>
  <c r="P9712" i="6"/>
  <c r="P9713" i="6"/>
  <c r="P9714" i="6"/>
  <c r="P9715" i="6"/>
  <c r="P9716" i="6"/>
  <c r="P9717" i="6"/>
  <c r="P9718" i="6"/>
  <c r="P9719" i="6"/>
  <c r="P9720" i="6"/>
  <c r="P9721" i="6"/>
  <c r="P9722" i="6"/>
  <c r="P9723" i="6"/>
  <c r="P9724" i="6"/>
  <c r="P9725" i="6"/>
  <c r="P9726" i="6"/>
  <c r="P9727" i="6"/>
  <c r="P9728" i="6"/>
  <c r="P9729" i="6"/>
  <c r="P9730" i="6"/>
  <c r="P9731" i="6"/>
  <c r="P9732" i="6"/>
  <c r="P9733" i="6"/>
  <c r="P9734" i="6"/>
  <c r="P9735" i="6"/>
  <c r="P9736" i="6"/>
  <c r="P9737" i="6"/>
  <c r="P9738" i="6"/>
  <c r="P9739" i="6"/>
  <c r="P9740" i="6"/>
  <c r="P9741" i="6"/>
  <c r="P9742" i="6"/>
  <c r="P9743" i="6"/>
  <c r="P9744" i="6"/>
  <c r="P9745" i="6"/>
  <c r="P9746" i="6"/>
  <c r="P9747" i="6"/>
  <c r="P9748" i="6"/>
  <c r="P9749" i="6"/>
  <c r="P9750" i="6"/>
  <c r="P9751" i="6"/>
  <c r="P9752" i="6"/>
  <c r="P9753" i="6"/>
  <c r="P9754" i="6"/>
  <c r="P9755" i="6"/>
  <c r="P9756" i="6"/>
  <c r="P9757" i="6"/>
  <c r="P9758" i="6"/>
  <c r="P9759" i="6"/>
  <c r="P9760" i="6"/>
  <c r="P9761" i="6"/>
  <c r="P9762" i="6"/>
  <c r="P9763" i="6"/>
  <c r="P9764" i="6"/>
  <c r="P9765" i="6"/>
  <c r="P9766" i="6"/>
  <c r="P9767" i="6"/>
  <c r="P9768" i="6"/>
  <c r="P9769" i="6"/>
  <c r="P9770" i="6"/>
  <c r="P9771" i="6"/>
  <c r="P9772" i="6"/>
  <c r="P9773" i="6"/>
  <c r="P9774" i="6"/>
  <c r="P9775" i="6"/>
  <c r="P9776" i="6"/>
  <c r="P9777" i="6"/>
  <c r="P9778" i="6"/>
  <c r="P9779" i="6"/>
  <c r="P9780" i="6"/>
  <c r="P9781" i="6"/>
  <c r="P9782" i="6"/>
  <c r="P9783" i="6"/>
  <c r="P9784" i="6"/>
  <c r="P9785" i="6"/>
  <c r="P9786" i="6"/>
  <c r="P9787" i="6"/>
  <c r="P9788" i="6"/>
  <c r="P9789" i="6"/>
  <c r="P9790" i="6"/>
  <c r="P9791" i="6"/>
  <c r="P9792" i="6"/>
  <c r="P9793" i="6"/>
  <c r="P9794" i="6"/>
  <c r="P9795" i="6"/>
  <c r="P9796" i="6"/>
  <c r="P9797" i="6"/>
  <c r="P9798" i="6"/>
  <c r="P9799" i="6"/>
  <c r="P9800" i="6"/>
  <c r="P9801" i="6"/>
  <c r="P9802" i="6"/>
  <c r="P9803" i="6"/>
  <c r="P9804" i="6"/>
  <c r="P9805" i="6"/>
  <c r="P9806" i="6"/>
  <c r="P9807" i="6"/>
  <c r="P9808" i="6"/>
  <c r="P9809" i="6"/>
  <c r="P9810" i="6"/>
  <c r="P9811" i="6"/>
  <c r="P9812" i="6"/>
  <c r="P9813" i="6"/>
  <c r="P9814" i="6"/>
  <c r="P9815" i="6"/>
  <c r="P9816" i="6"/>
  <c r="P9817" i="6"/>
  <c r="P9818" i="6"/>
  <c r="P9819" i="6"/>
  <c r="P9820" i="6"/>
  <c r="P9821" i="6"/>
  <c r="P9822" i="6"/>
  <c r="P9823" i="6"/>
  <c r="P9824" i="6"/>
  <c r="P9825" i="6"/>
  <c r="P9826" i="6"/>
  <c r="P9827" i="6"/>
  <c r="P9828" i="6"/>
  <c r="P9829" i="6"/>
  <c r="P9830" i="6"/>
  <c r="P9831" i="6"/>
  <c r="P9832" i="6"/>
  <c r="P9833" i="6"/>
  <c r="P9834" i="6"/>
  <c r="P9835" i="6"/>
  <c r="P9836" i="6"/>
  <c r="P9837" i="6"/>
  <c r="P9838" i="6"/>
  <c r="P9839" i="6"/>
  <c r="P9840" i="6"/>
  <c r="P9841" i="6"/>
  <c r="P9842" i="6"/>
  <c r="P9843" i="6"/>
  <c r="P9844" i="6"/>
  <c r="P9845" i="6"/>
  <c r="P9846" i="6"/>
  <c r="P9847" i="6"/>
  <c r="P9848" i="6"/>
  <c r="P9849" i="6"/>
  <c r="P9850" i="6"/>
  <c r="P9851" i="6"/>
  <c r="P9852" i="6"/>
  <c r="P9853" i="6"/>
  <c r="P9854" i="6"/>
  <c r="P9855" i="6"/>
  <c r="P9856" i="6"/>
  <c r="P9857" i="6"/>
  <c r="P9858" i="6"/>
  <c r="P9859" i="6"/>
  <c r="P9860" i="6"/>
  <c r="P9861" i="6"/>
  <c r="P9862" i="6"/>
  <c r="P9863" i="6"/>
  <c r="P9864" i="6"/>
  <c r="P9865" i="6"/>
  <c r="P9866" i="6"/>
  <c r="P9867" i="6"/>
  <c r="P9868" i="6"/>
  <c r="P9869" i="6"/>
  <c r="P9870" i="6"/>
  <c r="P9871" i="6"/>
  <c r="P9872" i="6"/>
  <c r="P9873" i="6"/>
  <c r="P9874" i="6"/>
  <c r="P9875" i="6"/>
  <c r="P9876" i="6"/>
  <c r="P9877" i="6"/>
  <c r="P9878" i="6"/>
  <c r="P9879" i="6"/>
  <c r="P9880" i="6"/>
  <c r="P9881" i="6"/>
  <c r="P9882" i="6"/>
  <c r="P9883" i="6"/>
  <c r="P9884" i="6"/>
  <c r="P9885" i="6"/>
  <c r="P9886" i="6"/>
  <c r="P9887" i="6"/>
  <c r="P9888" i="6"/>
  <c r="P9889" i="6"/>
  <c r="P9890" i="6"/>
  <c r="P9891" i="6"/>
  <c r="P9892" i="6"/>
  <c r="P9893" i="6"/>
  <c r="P9894" i="6"/>
  <c r="P9895" i="6"/>
  <c r="P9896" i="6"/>
  <c r="P9897" i="6"/>
  <c r="P9898" i="6"/>
  <c r="P9899" i="6"/>
  <c r="P9900" i="6"/>
  <c r="P9901" i="6"/>
  <c r="P9902" i="6"/>
  <c r="P9903" i="6"/>
  <c r="P9904" i="6"/>
  <c r="P9905" i="6"/>
  <c r="P9906" i="6"/>
  <c r="P9907" i="6"/>
  <c r="P9908" i="6"/>
  <c r="P9909" i="6"/>
  <c r="P9910" i="6"/>
  <c r="P9911" i="6"/>
  <c r="P9912" i="6"/>
  <c r="P9913" i="6"/>
  <c r="P9914" i="6"/>
  <c r="P9915" i="6"/>
  <c r="P9916" i="6"/>
  <c r="P9917" i="6"/>
  <c r="P9918" i="6"/>
  <c r="P9919" i="6"/>
  <c r="P9920" i="6"/>
  <c r="P9921" i="6"/>
  <c r="P9922" i="6"/>
  <c r="P9923" i="6"/>
  <c r="P9924" i="6"/>
  <c r="P9925" i="6"/>
  <c r="P9926" i="6"/>
  <c r="P9927" i="6"/>
  <c r="P9928" i="6"/>
  <c r="P9929" i="6"/>
  <c r="P9930" i="6"/>
  <c r="P9931" i="6"/>
  <c r="P9932" i="6"/>
  <c r="P9933" i="6"/>
  <c r="P9934" i="6"/>
  <c r="P9935" i="6"/>
  <c r="P9936" i="6"/>
  <c r="P9937" i="6"/>
  <c r="P9938" i="6"/>
  <c r="P9939" i="6"/>
  <c r="P9940" i="6"/>
  <c r="P9941" i="6"/>
  <c r="P9942" i="6"/>
  <c r="P9943" i="6"/>
  <c r="P9944" i="6"/>
  <c r="P9945" i="6"/>
  <c r="P9946" i="6"/>
  <c r="P9947" i="6"/>
  <c r="P9948" i="6"/>
  <c r="P9949" i="6"/>
  <c r="P9950" i="6"/>
  <c r="P9951" i="6"/>
  <c r="P9952" i="6"/>
  <c r="P9953" i="6"/>
  <c r="P9954" i="6"/>
  <c r="P9955" i="6"/>
  <c r="P9956" i="6"/>
  <c r="P9957" i="6"/>
  <c r="P9958" i="6"/>
  <c r="P9959" i="6"/>
  <c r="P9960" i="6"/>
  <c r="P9961" i="6"/>
  <c r="P9962" i="6"/>
  <c r="P9963" i="6"/>
  <c r="P9964" i="6"/>
  <c r="P9965" i="6"/>
  <c r="P9966" i="6"/>
  <c r="P9967" i="6"/>
  <c r="P9968" i="6"/>
  <c r="P9969" i="6"/>
  <c r="P9970" i="6"/>
  <c r="P9971" i="6"/>
  <c r="P9972" i="6"/>
  <c r="P9973" i="6"/>
  <c r="P9974" i="6"/>
  <c r="P9975" i="6"/>
  <c r="P9976" i="6"/>
  <c r="P9977" i="6"/>
  <c r="P9978" i="6"/>
  <c r="P9979" i="6"/>
  <c r="P9980" i="6"/>
  <c r="P9981" i="6"/>
  <c r="P9982" i="6"/>
  <c r="P9983" i="6"/>
  <c r="P9984" i="6"/>
  <c r="P9985" i="6"/>
  <c r="P9986" i="6"/>
  <c r="P9987" i="6"/>
  <c r="P9988" i="6"/>
  <c r="P9989" i="6"/>
  <c r="P9990" i="6"/>
  <c r="P9991" i="6"/>
  <c r="P9992" i="6"/>
  <c r="P9993" i="6"/>
  <c r="P9994" i="6"/>
  <c r="P9995" i="6"/>
  <c r="P9996" i="6"/>
  <c r="P9997" i="6"/>
  <c r="P9998" i="6"/>
  <c r="P9999" i="6"/>
  <c r="P10000" i="6"/>
  <c r="P10001" i="6"/>
  <c r="P10002" i="6"/>
  <c r="P10003" i="6"/>
  <c r="P10004" i="6"/>
  <c r="P10005" i="6"/>
  <c r="P10006" i="6"/>
  <c r="P10007" i="6"/>
  <c r="P10008" i="6"/>
  <c r="P10009" i="6"/>
  <c r="P10010" i="6"/>
  <c r="P10011" i="6"/>
  <c r="P10012" i="6"/>
  <c r="P10013" i="6"/>
  <c r="P10014" i="6"/>
  <c r="P10015" i="6"/>
  <c r="P10016" i="6"/>
  <c r="P10017" i="6"/>
  <c r="P10018" i="6"/>
  <c r="P10019" i="6"/>
  <c r="P10020" i="6"/>
  <c r="P10021" i="6"/>
  <c r="P10022" i="6"/>
  <c r="P10023" i="6"/>
  <c r="P10024" i="6"/>
  <c r="P10025" i="6"/>
  <c r="P10026" i="6"/>
  <c r="P10027" i="6"/>
  <c r="P10028" i="6"/>
  <c r="P10029" i="6"/>
  <c r="P10030" i="6"/>
  <c r="P10031" i="6"/>
  <c r="P10032" i="6"/>
  <c r="P10033" i="6"/>
  <c r="P10034" i="6"/>
  <c r="P10035" i="6"/>
  <c r="P10036" i="6"/>
  <c r="P10037" i="6"/>
  <c r="P10038" i="6"/>
  <c r="P10039" i="6"/>
  <c r="P10040" i="6"/>
  <c r="P10041" i="6"/>
  <c r="P10042" i="6"/>
  <c r="P10043" i="6"/>
  <c r="P10044" i="6"/>
  <c r="P10045" i="6"/>
  <c r="P10046" i="6"/>
  <c r="P10047" i="6"/>
  <c r="P10048" i="6"/>
  <c r="P10049" i="6"/>
  <c r="P10050" i="6"/>
  <c r="P10051" i="6"/>
  <c r="P10052" i="6"/>
  <c r="P10053" i="6"/>
  <c r="P10054" i="6"/>
  <c r="P10055" i="6"/>
  <c r="P10056" i="6"/>
  <c r="P10057" i="6"/>
  <c r="P10058" i="6"/>
  <c r="P10059" i="6"/>
  <c r="P10060" i="6"/>
  <c r="P10061" i="6"/>
  <c r="P10062" i="6"/>
  <c r="P10063" i="6"/>
  <c r="P10064" i="6"/>
  <c r="P10065" i="6"/>
  <c r="P10066" i="6"/>
  <c r="P10067" i="6"/>
  <c r="P10068" i="6"/>
  <c r="P10069" i="6"/>
  <c r="P10070" i="6"/>
  <c r="P10071" i="6"/>
  <c r="P10072" i="6"/>
  <c r="P10073" i="6"/>
  <c r="P10074" i="6"/>
  <c r="P10075" i="6"/>
  <c r="P10076" i="6"/>
  <c r="P10077" i="6"/>
  <c r="P10078" i="6"/>
  <c r="P10079" i="6"/>
  <c r="P10080" i="6"/>
  <c r="P10081" i="6"/>
  <c r="P10082" i="6"/>
  <c r="P10083" i="6"/>
  <c r="P10084" i="6"/>
  <c r="P10085" i="6"/>
  <c r="P10086" i="6"/>
  <c r="P10087" i="6"/>
  <c r="P10088" i="6"/>
  <c r="P10089" i="6"/>
  <c r="P10090" i="6"/>
  <c r="P10091" i="6"/>
  <c r="P10092" i="6"/>
  <c r="P10093" i="6"/>
  <c r="P10094" i="6"/>
  <c r="P10095" i="6"/>
  <c r="P10096" i="6"/>
  <c r="P10097" i="6"/>
  <c r="P10098" i="6"/>
  <c r="P10099" i="6"/>
  <c r="P10100" i="6"/>
  <c r="P10101" i="6"/>
  <c r="P10102" i="6"/>
  <c r="P10103" i="6"/>
  <c r="P10104" i="6"/>
  <c r="P10105" i="6"/>
  <c r="P10106" i="6"/>
  <c r="P10107" i="6"/>
  <c r="P10108" i="6"/>
  <c r="P10109" i="6"/>
  <c r="P10110" i="6"/>
  <c r="P10111" i="6"/>
  <c r="P10112" i="6"/>
  <c r="P10113" i="6"/>
  <c r="P10114" i="6"/>
  <c r="P10115" i="6"/>
  <c r="P10116" i="6"/>
  <c r="P10117" i="6"/>
  <c r="P10118" i="6"/>
  <c r="P10119" i="6"/>
  <c r="P10120" i="6"/>
  <c r="P10121" i="6"/>
  <c r="P10122" i="6"/>
  <c r="P10123" i="6"/>
  <c r="P10124" i="6"/>
  <c r="P10125" i="6"/>
  <c r="P10126" i="6"/>
  <c r="P10127" i="6"/>
  <c r="P10128" i="6"/>
  <c r="P10129" i="6"/>
  <c r="P10130" i="6"/>
  <c r="P10131" i="6"/>
  <c r="P10132" i="6"/>
  <c r="P10133" i="6"/>
  <c r="P10134" i="6"/>
  <c r="P10135" i="6"/>
  <c r="P10136" i="6"/>
  <c r="P10137" i="6"/>
  <c r="P10138" i="6"/>
  <c r="P10139" i="6"/>
  <c r="P10140" i="6"/>
  <c r="P10141" i="6"/>
  <c r="P10142" i="6"/>
  <c r="P10143" i="6"/>
  <c r="P10144" i="6"/>
  <c r="P10145" i="6"/>
  <c r="P10146" i="6"/>
  <c r="P10147" i="6"/>
  <c r="P10148" i="6"/>
  <c r="P10149" i="6"/>
  <c r="P10150" i="6"/>
  <c r="P10151" i="6"/>
  <c r="P10152" i="6"/>
  <c r="P10153" i="6"/>
  <c r="P10154" i="6"/>
  <c r="P10155" i="6"/>
  <c r="P10156" i="6"/>
  <c r="P10157" i="6"/>
  <c r="P10158" i="6"/>
  <c r="P10159" i="6"/>
  <c r="P10160" i="6"/>
  <c r="P10161" i="6"/>
  <c r="P10162" i="6"/>
  <c r="P10163" i="6"/>
  <c r="P10164" i="6"/>
  <c r="P10165" i="6"/>
  <c r="P10166" i="6"/>
  <c r="P10167" i="6"/>
  <c r="P10168" i="6"/>
  <c r="P10169" i="6"/>
  <c r="P10170" i="6"/>
  <c r="P10171" i="6"/>
  <c r="P10172" i="6"/>
  <c r="P10173" i="6"/>
  <c r="P10174" i="6"/>
  <c r="P10175" i="6"/>
  <c r="P10176" i="6"/>
  <c r="P10177" i="6"/>
  <c r="P10178" i="6"/>
  <c r="P10179" i="6"/>
  <c r="P10180" i="6"/>
  <c r="P10181" i="6"/>
  <c r="P10182" i="6"/>
  <c r="P10183" i="6"/>
  <c r="P10184" i="6"/>
  <c r="P10185" i="6"/>
  <c r="P10186" i="6"/>
  <c r="P10187" i="6"/>
  <c r="P10188" i="6"/>
  <c r="P10189" i="6"/>
  <c r="P10190" i="6"/>
  <c r="P10191" i="6"/>
  <c r="P10192" i="6"/>
  <c r="P10193" i="6"/>
  <c r="P10194" i="6"/>
  <c r="P10195" i="6"/>
  <c r="P10196" i="6"/>
  <c r="P10197" i="6"/>
  <c r="P10198" i="6"/>
  <c r="P10199" i="6"/>
  <c r="P10200" i="6"/>
  <c r="P10201" i="6"/>
  <c r="P10202" i="6"/>
  <c r="P10203" i="6"/>
  <c r="P10204" i="6"/>
  <c r="P10205" i="6"/>
  <c r="P10206" i="6"/>
  <c r="P10207" i="6"/>
  <c r="P10208" i="6"/>
  <c r="P10209" i="6"/>
  <c r="P10210" i="6"/>
  <c r="P10211" i="6"/>
  <c r="P10212" i="6"/>
  <c r="P10213" i="6"/>
  <c r="P10214" i="6"/>
  <c r="P10215" i="6"/>
  <c r="P10216" i="6"/>
  <c r="P10217" i="6"/>
  <c r="P10218" i="6"/>
  <c r="P10219" i="6"/>
  <c r="P10220" i="6"/>
  <c r="P10221" i="6"/>
  <c r="P10222" i="6"/>
  <c r="P10223" i="6"/>
  <c r="P10224" i="6"/>
  <c r="P10225" i="6"/>
  <c r="P10226" i="6"/>
  <c r="P10227" i="6"/>
  <c r="P10228" i="6"/>
  <c r="P10229" i="6"/>
  <c r="P10230" i="6"/>
  <c r="P10231" i="6"/>
  <c r="P10232" i="6"/>
  <c r="P10233" i="6"/>
  <c r="P10234" i="6"/>
  <c r="P10235" i="6"/>
  <c r="P10236" i="6"/>
  <c r="P10237" i="6"/>
  <c r="P10238" i="6"/>
  <c r="P10239" i="6"/>
  <c r="P10240" i="6"/>
  <c r="P10241" i="6"/>
  <c r="P10242" i="6"/>
  <c r="P10243" i="6"/>
  <c r="P10244" i="6"/>
  <c r="P10245" i="6"/>
  <c r="P10246" i="6"/>
  <c r="P10247" i="6"/>
  <c r="P10248" i="6"/>
  <c r="P10249" i="6"/>
  <c r="P10250" i="6"/>
  <c r="P10251" i="6"/>
  <c r="P10252" i="6"/>
  <c r="P10253" i="6"/>
  <c r="P10254" i="6"/>
  <c r="P10255" i="6"/>
  <c r="P10256" i="6"/>
  <c r="P10257" i="6"/>
  <c r="P10258" i="6"/>
  <c r="P10259" i="6"/>
  <c r="P10260" i="6"/>
  <c r="P10261" i="6"/>
  <c r="P10262" i="6"/>
  <c r="P10263" i="6"/>
  <c r="P10264" i="6"/>
  <c r="P10265" i="6"/>
  <c r="P10266" i="6"/>
  <c r="P10267" i="6"/>
  <c r="P10268" i="6"/>
  <c r="P10269" i="6"/>
  <c r="P10270" i="6"/>
  <c r="P10271" i="6"/>
  <c r="P10272" i="6"/>
  <c r="P10273" i="6"/>
  <c r="P10274" i="6"/>
  <c r="P10275" i="6"/>
  <c r="P10276" i="6"/>
  <c r="P10277" i="6"/>
  <c r="P10278" i="6"/>
  <c r="P10279" i="6"/>
  <c r="P10280" i="6"/>
  <c r="P10281" i="6"/>
  <c r="P10282" i="6"/>
  <c r="P10283" i="6"/>
  <c r="P10284" i="6"/>
  <c r="P10285" i="6"/>
  <c r="P10286" i="6"/>
  <c r="P10287" i="6"/>
  <c r="P10288" i="6"/>
  <c r="P10289" i="6"/>
  <c r="P10290" i="6"/>
  <c r="P10291" i="6"/>
  <c r="P10292" i="6"/>
  <c r="P10293" i="6"/>
  <c r="P10294" i="6"/>
  <c r="P10295" i="6"/>
  <c r="P10296" i="6"/>
  <c r="P10297" i="6"/>
  <c r="P10298" i="6"/>
  <c r="P10299" i="6"/>
  <c r="P10300" i="6"/>
  <c r="P10301" i="6"/>
  <c r="P10302" i="6"/>
  <c r="P10303" i="6"/>
  <c r="P10304" i="6"/>
  <c r="P10305" i="6"/>
  <c r="P10306" i="6"/>
  <c r="P10307" i="6"/>
  <c r="P10308" i="6"/>
  <c r="P10309" i="6"/>
  <c r="P10310" i="6"/>
  <c r="P10311" i="6"/>
  <c r="P10312" i="6"/>
  <c r="P10313" i="6"/>
  <c r="P10314" i="6"/>
  <c r="P10315" i="6"/>
  <c r="P10316" i="6"/>
  <c r="P10317" i="6"/>
  <c r="P10318" i="6"/>
  <c r="P10319" i="6"/>
  <c r="P10320" i="6"/>
  <c r="P10321" i="6"/>
  <c r="P10322" i="6"/>
  <c r="P10323" i="6"/>
  <c r="P10324" i="6"/>
  <c r="P10325" i="6"/>
  <c r="P10326" i="6"/>
  <c r="P10327" i="6"/>
  <c r="P10328" i="6"/>
  <c r="P10329" i="6"/>
  <c r="P10330" i="6"/>
  <c r="P10331" i="6"/>
  <c r="P10332" i="6"/>
  <c r="P10333" i="6"/>
  <c r="P10334" i="6"/>
  <c r="P10335" i="6"/>
  <c r="P10336" i="6"/>
  <c r="P10337" i="6"/>
  <c r="P10338" i="6"/>
  <c r="P10339" i="6"/>
  <c r="P10340" i="6"/>
  <c r="P10341" i="6"/>
  <c r="P10342" i="6"/>
  <c r="P10343" i="6"/>
  <c r="P10344" i="6"/>
  <c r="P10345" i="6"/>
  <c r="P10346" i="6"/>
  <c r="P10347" i="6"/>
  <c r="P10348" i="6"/>
  <c r="P10349" i="6"/>
  <c r="P10350" i="6"/>
  <c r="P10351" i="6"/>
  <c r="P10352" i="6"/>
  <c r="P10353" i="6"/>
  <c r="P10354" i="6"/>
  <c r="P10355" i="6"/>
  <c r="P10356" i="6"/>
  <c r="P10357" i="6"/>
  <c r="P10358" i="6"/>
  <c r="P10359" i="6"/>
  <c r="P10360" i="6"/>
  <c r="P10361" i="6"/>
  <c r="P10362" i="6"/>
  <c r="P10363" i="6"/>
  <c r="P10364" i="6"/>
  <c r="P10365" i="6"/>
  <c r="P10366" i="6"/>
  <c r="P10367" i="6"/>
  <c r="P10368" i="6"/>
  <c r="P10369" i="6"/>
  <c r="P10370" i="6"/>
  <c r="P10371" i="6"/>
  <c r="P10372" i="6"/>
  <c r="P10373" i="6"/>
  <c r="P10374" i="6"/>
  <c r="P10375" i="6"/>
  <c r="P10376" i="6"/>
  <c r="P10377" i="6"/>
  <c r="P10378" i="6"/>
  <c r="P10379" i="6"/>
  <c r="P10380" i="6"/>
  <c r="P10381" i="6"/>
  <c r="P10382" i="6"/>
  <c r="P10383" i="6"/>
  <c r="P10384" i="6"/>
  <c r="P10385" i="6"/>
  <c r="P10386" i="6"/>
  <c r="P10387" i="6"/>
  <c r="P10388" i="6"/>
  <c r="P10389" i="6"/>
  <c r="P10390" i="6"/>
  <c r="P10391" i="6"/>
  <c r="P10392" i="6"/>
  <c r="P10393" i="6"/>
  <c r="P10394" i="6"/>
  <c r="P10395" i="6"/>
  <c r="P10396" i="6"/>
  <c r="P10397" i="6"/>
  <c r="P10398" i="6"/>
  <c r="P10399" i="6"/>
  <c r="P10400" i="6"/>
  <c r="P10401" i="6"/>
  <c r="Y8" i="6"/>
  <c r="Y7" i="6"/>
  <c r="Y5" i="6"/>
  <c r="Y3" i="6"/>
  <c r="Y2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4987" i="5"/>
  <c r="M4988" i="5"/>
  <c r="M4989" i="5"/>
  <c r="M4990" i="5"/>
  <c r="M4991" i="5"/>
  <c r="M4992" i="5"/>
  <c r="M4993" i="5"/>
  <c r="M4994" i="5"/>
  <c r="M4995" i="5"/>
  <c r="M4996" i="5"/>
  <c r="M4997" i="5"/>
  <c r="M4998" i="5"/>
  <c r="M4999" i="5"/>
  <c r="M5000" i="5"/>
  <c r="M5001" i="5"/>
  <c r="M5002" i="5"/>
  <c r="M5003" i="5"/>
  <c r="M5004" i="5"/>
  <c r="M5005" i="5"/>
  <c r="M5006" i="5"/>
  <c r="M5007" i="5"/>
  <c r="M5008" i="5"/>
  <c r="M5009" i="5"/>
  <c r="M5010" i="5"/>
  <c r="M5011" i="5"/>
  <c r="M5012" i="5"/>
  <c r="M5013" i="5"/>
  <c r="M5014" i="5"/>
  <c r="M5015" i="5"/>
  <c r="M5016" i="5"/>
  <c r="M5017" i="5"/>
  <c r="M5018" i="5"/>
  <c r="M5019" i="5"/>
  <c r="M5020" i="5"/>
  <c r="M5021" i="5"/>
  <c r="M5022" i="5"/>
  <c r="M5023" i="5"/>
  <c r="M5024" i="5"/>
  <c r="M5025" i="5"/>
  <c r="M5026" i="5"/>
  <c r="M5027" i="5"/>
  <c r="M5028" i="5"/>
  <c r="M5029" i="5"/>
  <c r="M5030" i="5"/>
  <c r="M5031" i="5"/>
  <c r="M5032" i="5"/>
  <c r="M5033" i="5"/>
  <c r="M5034" i="5"/>
  <c r="M5035" i="5"/>
  <c r="M5036" i="5"/>
  <c r="M5037" i="5"/>
  <c r="M5038" i="5"/>
  <c r="M5039" i="5"/>
  <c r="M5040" i="5"/>
  <c r="M5041" i="5"/>
  <c r="M5042" i="5"/>
  <c r="M5043" i="5"/>
  <c r="M5044" i="5"/>
  <c r="M5045" i="5"/>
  <c r="M5046" i="5"/>
  <c r="M5047" i="5"/>
  <c r="M5048" i="5"/>
  <c r="M5049" i="5"/>
  <c r="M5050" i="5"/>
  <c r="M5051" i="5"/>
  <c r="M5052" i="5"/>
  <c r="M5053" i="5"/>
  <c r="M5054" i="5"/>
  <c r="M5055" i="5"/>
  <c r="M5056" i="5"/>
  <c r="M5057" i="5"/>
  <c r="M5058" i="5"/>
  <c r="M5059" i="5"/>
  <c r="M5060" i="5"/>
  <c r="M5061" i="5"/>
  <c r="M5062" i="5"/>
  <c r="M5063" i="5"/>
  <c r="M5064" i="5"/>
  <c r="M5065" i="5"/>
  <c r="M5066" i="5"/>
  <c r="M5067" i="5"/>
  <c r="M5068" i="5"/>
  <c r="M5069" i="5"/>
  <c r="M5070" i="5"/>
  <c r="M5071" i="5"/>
  <c r="M5072" i="5"/>
  <c r="M5073" i="5"/>
  <c r="M5074" i="5"/>
  <c r="M5075" i="5"/>
  <c r="M5076" i="5"/>
  <c r="M5077" i="5"/>
  <c r="M5078" i="5"/>
  <c r="M5079" i="5"/>
  <c r="M5080" i="5"/>
  <c r="M5081" i="5"/>
  <c r="M5082" i="5"/>
  <c r="M5083" i="5"/>
  <c r="M5084" i="5"/>
  <c r="M5085" i="5"/>
  <c r="M5086" i="5"/>
  <c r="M5087" i="5"/>
  <c r="M5088" i="5"/>
  <c r="M5089" i="5"/>
  <c r="M5090" i="5"/>
  <c r="M5091" i="5"/>
  <c r="M5092" i="5"/>
  <c r="M5093" i="5"/>
  <c r="M5094" i="5"/>
  <c r="M5095" i="5"/>
  <c r="M5096" i="5"/>
  <c r="M5097" i="5"/>
  <c r="M5098" i="5"/>
  <c r="M5099" i="5"/>
  <c r="M5100" i="5"/>
  <c r="M5101" i="5"/>
  <c r="M5102" i="5"/>
  <c r="M5103" i="5"/>
  <c r="M5104" i="5"/>
  <c r="M5105" i="5"/>
  <c r="M5106" i="5"/>
  <c r="M5107" i="5"/>
  <c r="M5108" i="5"/>
  <c r="M5109" i="5"/>
  <c r="M5110" i="5"/>
  <c r="M5111" i="5"/>
  <c r="M5112" i="5"/>
  <c r="M5113" i="5"/>
  <c r="M5114" i="5"/>
  <c r="M5115" i="5"/>
  <c r="M5116" i="5"/>
  <c r="M5117" i="5"/>
  <c r="M5118" i="5"/>
  <c r="M5119" i="5"/>
  <c r="M5120" i="5"/>
  <c r="M5121" i="5"/>
  <c r="M5122" i="5"/>
  <c r="M5123" i="5"/>
  <c r="M5124" i="5"/>
  <c r="M5125" i="5"/>
  <c r="M5126" i="5"/>
  <c r="M5127" i="5"/>
  <c r="M5128" i="5"/>
  <c r="M5129" i="5"/>
  <c r="M5130" i="5"/>
  <c r="M5131" i="5"/>
  <c r="M5132" i="5"/>
  <c r="M5133" i="5"/>
  <c r="M5134" i="5"/>
  <c r="M5135" i="5"/>
  <c r="M5136" i="5"/>
  <c r="M5137" i="5"/>
  <c r="M5138" i="5"/>
  <c r="M5139" i="5"/>
  <c r="M5140" i="5"/>
  <c r="M5141" i="5"/>
  <c r="M5142" i="5"/>
  <c r="M5143" i="5"/>
  <c r="M5144" i="5"/>
  <c r="M5145" i="5"/>
  <c r="M5146" i="5"/>
  <c r="M5147" i="5"/>
  <c r="M5148" i="5"/>
  <c r="M5149" i="5"/>
  <c r="M5150" i="5"/>
  <c r="M5151" i="5"/>
  <c r="M5152" i="5"/>
  <c r="M5153" i="5"/>
  <c r="M5154" i="5"/>
  <c r="M5155" i="5"/>
  <c r="M5156" i="5"/>
  <c r="M5157" i="5"/>
  <c r="M5158" i="5"/>
  <c r="M5159" i="5"/>
  <c r="M5160" i="5"/>
  <c r="M5161" i="5"/>
  <c r="M5162" i="5"/>
  <c r="M5163" i="5"/>
  <c r="M5164" i="5"/>
  <c r="M5165" i="5"/>
  <c r="M5166" i="5"/>
  <c r="M5167" i="5"/>
  <c r="M5168" i="5"/>
  <c r="M5169" i="5"/>
  <c r="M5170" i="5"/>
  <c r="M5171" i="5"/>
  <c r="M5172" i="5"/>
  <c r="M5173" i="5"/>
  <c r="M5174" i="5"/>
  <c r="M5175" i="5"/>
  <c r="M5176" i="5"/>
  <c r="M5177" i="5"/>
  <c r="M5178" i="5"/>
  <c r="M5179" i="5"/>
  <c r="M5180" i="5"/>
  <c r="M5181" i="5"/>
  <c r="M5182" i="5"/>
  <c r="M5183" i="5"/>
  <c r="M5184" i="5"/>
  <c r="M5185" i="5"/>
  <c r="M5186" i="5"/>
  <c r="M5187" i="5"/>
  <c r="M5188" i="5"/>
  <c r="M5189" i="5"/>
  <c r="M5190" i="5"/>
  <c r="M5191" i="5"/>
  <c r="M5192" i="5"/>
  <c r="M5193" i="5"/>
  <c r="M5194" i="5"/>
  <c r="M5195" i="5"/>
  <c r="M5196" i="5"/>
  <c r="M5197" i="5"/>
  <c r="M5198" i="5"/>
  <c r="M5199" i="5"/>
  <c r="M5200" i="5"/>
  <c r="M5201" i="5"/>
  <c r="M5202" i="5"/>
  <c r="M5203" i="5"/>
  <c r="M5204" i="5"/>
  <c r="M5205" i="5"/>
  <c r="M5206" i="5"/>
  <c r="M5207" i="5"/>
  <c r="M5208" i="5"/>
  <c r="M5209" i="5"/>
  <c r="M5210" i="5"/>
  <c r="M5211" i="5"/>
  <c r="M5212" i="5"/>
  <c r="M5213" i="5"/>
  <c r="M5214" i="5"/>
  <c r="M5215" i="5"/>
  <c r="M5216" i="5"/>
  <c r="M5217" i="5"/>
  <c r="M5218" i="5"/>
  <c r="M5219" i="5"/>
  <c r="M5220" i="5"/>
  <c r="M5221" i="5"/>
  <c r="M5222" i="5"/>
  <c r="M5223" i="5"/>
  <c r="M5224" i="5"/>
  <c r="M5225" i="5"/>
  <c r="M5226" i="5"/>
  <c r="M5227" i="5"/>
  <c r="M5228" i="5"/>
  <c r="M5229" i="5"/>
  <c r="M5230" i="5"/>
  <c r="M5231" i="5"/>
  <c r="M5232" i="5"/>
  <c r="M5233" i="5"/>
  <c r="M5234" i="5"/>
  <c r="M5235" i="5"/>
  <c r="M5236" i="5"/>
  <c r="M5237" i="5"/>
  <c r="M5238" i="5"/>
  <c r="M5239" i="5"/>
  <c r="M5240" i="5"/>
  <c r="M5241" i="5"/>
  <c r="M5242" i="5"/>
  <c r="M5243" i="5"/>
  <c r="M5244" i="5"/>
  <c r="M5245" i="5"/>
  <c r="M5246" i="5"/>
  <c r="M5247" i="5"/>
  <c r="M5248" i="5"/>
  <c r="M5249" i="5"/>
  <c r="M5250" i="5"/>
  <c r="M5251" i="5"/>
  <c r="M5252" i="5"/>
  <c r="M5253" i="5"/>
  <c r="M5254" i="5"/>
  <c r="M5255" i="5"/>
  <c r="M5256" i="5"/>
  <c r="M5257" i="5"/>
  <c r="M5258" i="5"/>
  <c r="M5259" i="5"/>
  <c r="M5260" i="5"/>
  <c r="M5261" i="5"/>
  <c r="M5262" i="5"/>
  <c r="M5263" i="5"/>
  <c r="M5264" i="5"/>
  <c r="M5265" i="5"/>
  <c r="M5266" i="5"/>
  <c r="M5267" i="5"/>
  <c r="M5268" i="5"/>
  <c r="M5269" i="5"/>
  <c r="M5270" i="5"/>
  <c r="M5271" i="5"/>
  <c r="M5272" i="5"/>
  <c r="M5273" i="5"/>
  <c r="M5274" i="5"/>
  <c r="M5275" i="5"/>
  <c r="M5276" i="5"/>
  <c r="M5277" i="5"/>
  <c r="M5278" i="5"/>
  <c r="M5279" i="5"/>
  <c r="M5280" i="5"/>
  <c r="M5281" i="5"/>
  <c r="M5282" i="5"/>
  <c r="M5283" i="5"/>
  <c r="M5284" i="5"/>
  <c r="M5285" i="5"/>
  <c r="M5286" i="5"/>
  <c r="M5287" i="5"/>
  <c r="M5288" i="5"/>
  <c r="M5289" i="5"/>
  <c r="M5290" i="5"/>
  <c r="M5291" i="5"/>
  <c r="M5292" i="5"/>
  <c r="M5293" i="5"/>
  <c r="M5294" i="5"/>
  <c r="M5295" i="5"/>
  <c r="M5296" i="5"/>
  <c r="M5297" i="5"/>
  <c r="M5298" i="5"/>
  <c r="M5299" i="5"/>
  <c r="M5300" i="5"/>
  <c r="M5301" i="5"/>
  <c r="M5302" i="5"/>
  <c r="M5303" i="5"/>
  <c r="M5304" i="5"/>
  <c r="M5305" i="5"/>
  <c r="M5306" i="5"/>
  <c r="M5307" i="5"/>
  <c r="M5308" i="5"/>
  <c r="M5309" i="5"/>
  <c r="M5310" i="5"/>
  <c r="M5311" i="5"/>
  <c r="M5312" i="5"/>
  <c r="M5313" i="5"/>
  <c r="M5314" i="5"/>
  <c r="M5315" i="5"/>
  <c r="M5316" i="5"/>
  <c r="M5317" i="5"/>
  <c r="M5318" i="5"/>
  <c r="M5319" i="5"/>
  <c r="M5320" i="5"/>
  <c r="M5321" i="5"/>
  <c r="M5322" i="5"/>
  <c r="M5323" i="5"/>
  <c r="M5324" i="5"/>
  <c r="M5325" i="5"/>
  <c r="M5326" i="5"/>
  <c r="M5327" i="5"/>
  <c r="M5328" i="5"/>
  <c r="M5329" i="5"/>
  <c r="M5330" i="5"/>
  <c r="M5331" i="5"/>
  <c r="M5332" i="5"/>
  <c r="M5333" i="5"/>
  <c r="M5334" i="5"/>
  <c r="M5335" i="5"/>
  <c r="M5336" i="5"/>
  <c r="M5337" i="5"/>
  <c r="M5338" i="5"/>
  <c r="M5339" i="5"/>
  <c r="M5340" i="5"/>
  <c r="M5341" i="5"/>
  <c r="M5342" i="5"/>
  <c r="M5343" i="5"/>
  <c r="M5344" i="5"/>
  <c r="M5345" i="5"/>
  <c r="M5346" i="5"/>
  <c r="M5347" i="5"/>
  <c r="M5348" i="5"/>
  <c r="M5349" i="5"/>
  <c r="M5350" i="5"/>
  <c r="M5351" i="5"/>
  <c r="M5352" i="5"/>
  <c r="M5353" i="5"/>
  <c r="M5354" i="5"/>
  <c r="M5355" i="5"/>
  <c r="M5356" i="5"/>
  <c r="M5357" i="5"/>
  <c r="M5358" i="5"/>
  <c r="M5359" i="5"/>
  <c r="M5360" i="5"/>
  <c r="M5361" i="5"/>
  <c r="M5362" i="5"/>
  <c r="M5363" i="5"/>
  <c r="M5364" i="5"/>
  <c r="M5365" i="5"/>
  <c r="M5366" i="5"/>
  <c r="M5367" i="5"/>
  <c r="M5368" i="5"/>
  <c r="M5369" i="5"/>
  <c r="M5370" i="5"/>
  <c r="M5371" i="5"/>
  <c r="M5372" i="5"/>
  <c r="M5373" i="5"/>
  <c r="M5374" i="5"/>
  <c r="M5375" i="5"/>
  <c r="M5376" i="5"/>
  <c r="M5377" i="5"/>
  <c r="M5378" i="5"/>
  <c r="M5379" i="5"/>
  <c r="M5380" i="5"/>
  <c r="M5381" i="5"/>
  <c r="M5382" i="5"/>
  <c r="M5383" i="5"/>
  <c r="M5384" i="5"/>
  <c r="M5385" i="5"/>
  <c r="M5386" i="5"/>
  <c r="M5387" i="5"/>
  <c r="M5388" i="5"/>
  <c r="M5389" i="5"/>
  <c r="M5390" i="5"/>
  <c r="M5391" i="5"/>
  <c r="M5392" i="5"/>
  <c r="M5393" i="5"/>
  <c r="M5394" i="5"/>
  <c r="M5395" i="5"/>
  <c r="M5396" i="5"/>
  <c r="M5397" i="5"/>
  <c r="M5398" i="5"/>
  <c r="M5399" i="5"/>
  <c r="M5400" i="5"/>
  <c r="M5401" i="5"/>
  <c r="M5402" i="5"/>
  <c r="M5403" i="5"/>
  <c r="M5404" i="5"/>
  <c r="M5405" i="5"/>
  <c r="M5406" i="5"/>
  <c r="M5407" i="5"/>
  <c r="M5408" i="5"/>
  <c r="M5409" i="5"/>
  <c r="M5410" i="5"/>
  <c r="M5411" i="5"/>
  <c r="M5412" i="5"/>
  <c r="M5413" i="5"/>
  <c r="M5414" i="5"/>
  <c r="M5415" i="5"/>
  <c r="M5416" i="5"/>
  <c r="M5417" i="5"/>
  <c r="M5418" i="5"/>
  <c r="M5419" i="5"/>
  <c r="M5420" i="5"/>
  <c r="M5421" i="5"/>
  <c r="M5422" i="5"/>
  <c r="M5423" i="5"/>
  <c r="M5424" i="5"/>
  <c r="M5425" i="5"/>
  <c r="M5426" i="5"/>
  <c r="M5427" i="5"/>
  <c r="M5428" i="5"/>
  <c r="M5429" i="5"/>
  <c r="M5430" i="5"/>
  <c r="M5431" i="5"/>
  <c r="M5432" i="5"/>
  <c r="M5433" i="5"/>
  <c r="M5434" i="5"/>
  <c r="M5435" i="5"/>
  <c r="M5436" i="5"/>
  <c r="M5437" i="5"/>
  <c r="M5438" i="5"/>
  <c r="M5439" i="5"/>
  <c r="M5440" i="5"/>
  <c r="M5441" i="5"/>
  <c r="M5442" i="5"/>
  <c r="M5443" i="5"/>
  <c r="M5444" i="5"/>
  <c r="M5445" i="5"/>
  <c r="M5446" i="5"/>
  <c r="M5447" i="5"/>
  <c r="M5448" i="5"/>
  <c r="M5449" i="5"/>
  <c r="M5450" i="5"/>
  <c r="M5451" i="5"/>
  <c r="M5452" i="5"/>
  <c r="M5453" i="5"/>
  <c r="M5454" i="5"/>
  <c r="M5455" i="5"/>
  <c r="M5456" i="5"/>
  <c r="M5457" i="5"/>
  <c r="M5458" i="5"/>
  <c r="M5459" i="5"/>
  <c r="M5460" i="5"/>
  <c r="M5461" i="5"/>
  <c r="M5462" i="5"/>
  <c r="M5463" i="5"/>
  <c r="M5464" i="5"/>
  <c r="M5465" i="5"/>
  <c r="M5466" i="5"/>
  <c r="M5467" i="5"/>
  <c r="M5468" i="5"/>
  <c r="M5469" i="5"/>
  <c r="M5470" i="5"/>
  <c r="M5471" i="5"/>
  <c r="M5472" i="5"/>
  <c r="M5473" i="5"/>
  <c r="M5474" i="5"/>
  <c r="M5475" i="5"/>
  <c r="M5476" i="5"/>
  <c r="M5477" i="5"/>
  <c r="M5478" i="5"/>
  <c r="M5479" i="5"/>
  <c r="M5480" i="5"/>
  <c r="M5481" i="5"/>
  <c r="M5482" i="5"/>
  <c r="M5483" i="5"/>
  <c r="M5484" i="5"/>
  <c r="M5485" i="5"/>
  <c r="M5486" i="5"/>
  <c r="M5487" i="5"/>
  <c r="M5488" i="5"/>
  <c r="M5489" i="5"/>
  <c r="M5490" i="5"/>
  <c r="M5491" i="5"/>
  <c r="M5492" i="5"/>
  <c r="M5493" i="5"/>
  <c r="M5494" i="5"/>
  <c r="M5495" i="5"/>
  <c r="M5496" i="5"/>
  <c r="M5497" i="5"/>
  <c r="M5498" i="5"/>
  <c r="M5499" i="5"/>
  <c r="M5500" i="5"/>
  <c r="M5501" i="5"/>
  <c r="M5502" i="5"/>
  <c r="M5503" i="5"/>
  <c r="M5504" i="5"/>
  <c r="M5505" i="5"/>
  <c r="M5506" i="5"/>
  <c r="M5507" i="5"/>
  <c r="M5508" i="5"/>
  <c r="M5509" i="5"/>
  <c r="M5510" i="5"/>
  <c r="M5511" i="5"/>
  <c r="M5512" i="5"/>
  <c r="M5513" i="5"/>
  <c r="M5514" i="5"/>
  <c r="M5515" i="5"/>
  <c r="M5516" i="5"/>
  <c r="M5517" i="5"/>
  <c r="M5518" i="5"/>
  <c r="M5519" i="5"/>
  <c r="M5520" i="5"/>
  <c r="M5521" i="5"/>
  <c r="M5522" i="5"/>
  <c r="M5523" i="5"/>
  <c r="M5524" i="5"/>
  <c r="M5525" i="5"/>
  <c r="M5526" i="5"/>
  <c r="M5527" i="5"/>
  <c r="M5528" i="5"/>
  <c r="M5529" i="5"/>
  <c r="M5530" i="5"/>
  <c r="M5531" i="5"/>
  <c r="M5532" i="5"/>
  <c r="M5533" i="5"/>
  <c r="M5534" i="5"/>
  <c r="M5535" i="5"/>
  <c r="M5536" i="5"/>
  <c r="M5537" i="5"/>
  <c r="M5538" i="5"/>
  <c r="M5539" i="5"/>
  <c r="M5540" i="5"/>
  <c r="M5541" i="5"/>
  <c r="M5542" i="5"/>
  <c r="M5543" i="5"/>
  <c r="M5544" i="5"/>
  <c r="M5545" i="5"/>
  <c r="M5546" i="5"/>
  <c r="M5547" i="5"/>
  <c r="M5548" i="5"/>
  <c r="M5549" i="5"/>
  <c r="M5550" i="5"/>
  <c r="M5551" i="5"/>
  <c r="M5552" i="5"/>
  <c r="M5553" i="5"/>
  <c r="M5554" i="5"/>
  <c r="M5555" i="5"/>
  <c r="M5556" i="5"/>
  <c r="M5557" i="5"/>
  <c r="M5558" i="5"/>
  <c r="M5559" i="5"/>
  <c r="M5560" i="5"/>
  <c r="M5561" i="5"/>
  <c r="M5562" i="5"/>
  <c r="M5563" i="5"/>
  <c r="M5564" i="5"/>
  <c r="M5565" i="5"/>
  <c r="M5566" i="5"/>
  <c r="M5567" i="5"/>
  <c r="M5568" i="5"/>
  <c r="M5569" i="5"/>
  <c r="M5570" i="5"/>
  <c r="M5571" i="5"/>
  <c r="M5572" i="5"/>
  <c r="M5573" i="5"/>
  <c r="M5574" i="5"/>
  <c r="M5575" i="5"/>
  <c r="M5576" i="5"/>
  <c r="M5577" i="5"/>
  <c r="M5578" i="5"/>
  <c r="M5579" i="5"/>
  <c r="M5580" i="5"/>
  <c r="M5581" i="5"/>
  <c r="M5582" i="5"/>
  <c r="M5583" i="5"/>
  <c r="M5584" i="5"/>
  <c r="M5585" i="5"/>
  <c r="M5586" i="5"/>
  <c r="M5587" i="5"/>
  <c r="M5588" i="5"/>
  <c r="M5589" i="5"/>
  <c r="M5590" i="5"/>
  <c r="M5591" i="5"/>
  <c r="M5592" i="5"/>
  <c r="M5593" i="5"/>
  <c r="M5594" i="5"/>
  <c r="M5595" i="5"/>
  <c r="M5596" i="5"/>
  <c r="M5597" i="5"/>
  <c r="M5598" i="5"/>
  <c r="M5599" i="5"/>
  <c r="M5600" i="5"/>
  <c r="M5601" i="5"/>
  <c r="M5602" i="5"/>
  <c r="M5603" i="5"/>
  <c r="M5604" i="5"/>
  <c r="M5605" i="5"/>
  <c r="M5606" i="5"/>
  <c r="M5607" i="5"/>
  <c r="M5608" i="5"/>
  <c r="M5609" i="5"/>
  <c r="M5610" i="5"/>
  <c r="M5611" i="5"/>
  <c r="M5612" i="5"/>
  <c r="M5613" i="5"/>
  <c r="M5614" i="5"/>
  <c r="M5615" i="5"/>
  <c r="M5616" i="5"/>
  <c r="M5617" i="5"/>
  <c r="M5618" i="5"/>
  <c r="M5619" i="5"/>
  <c r="M5620" i="5"/>
  <c r="M5621" i="5"/>
  <c r="M5622" i="5"/>
  <c r="M5623" i="5"/>
  <c r="M5624" i="5"/>
  <c r="M5625" i="5"/>
  <c r="M5626" i="5"/>
  <c r="M5627" i="5"/>
  <c r="M5628" i="5"/>
  <c r="M5629" i="5"/>
  <c r="M5630" i="5"/>
  <c r="M5631" i="5"/>
  <c r="M5632" i="5"/>
  <c r="M5633" i="5"/>
  <c r="M5634" i="5"/>
  <c r="M5635" i="5"/>
  <c r="M5636" i="5"/>
  <c r="M5637" i="5"/>
  <c r="M5638" i="5"/>
  <c r="M5639" i="5"/>
  <c r="M5640" i="5"/>
  <c r="M5641" i="5"/>
  <c r="M5642" i="5"/>
  <c r="M5643" i="5"/>
  <c r="M5644" i="5"/>
  <c r="M5645" i="5"/>
  <c r="M5646" i="5"/>
  <c r="M5647" i="5"/>
  <c r="M5648" i="5"/>
  <c r="M5649" i="5"/>
  <c r="M5650" i="5"/>
  <c r="M5651" i="5"/>
  <c r="M5652" i="5"/>
  <c r="M5653" i="5"/>
  <c r="M5654" i="5"/>
  <c r="M5655" i="5"/>
  <c r="M5656" i="5"/>
  <c r="M5657" i="5"/>
  <c r="M5658" i="5"/>
  <c r="M5659" i="5"/>
  <c r="M5660" i="5"/>
  <c r="M5661" i="5"/>
  <c r="M5662" i="5"/>
  <c r="M5663" i="5"/>
  <c r="M5664" i="5"/>
  <c r="M5665" i="5"/>
  <c r="M5666" i="5"/>
  <c r="M5667" i="5"/>
  <c r="M5668" i="5"/>
  <c r="M5669" i="5"/>
  <c r="M5670" i="5"/>
  <c r="M5671" i="5"/>
  <c r="M5672" i="5"/>
  <c r="M5673" i="5"/>
  <c r="M5674" i="5"/>
  <c r="M5675" i="5"/>
  <c r="M5676" i="5"/>
  <c r="M5677" i="5"/>
  <c r="M5678" i="5"/>
  <c r="M5679" i="5"/>
  <c r="M5680" i="5"/>
  <c r="M5681" i="5"/>
  <c r="M5682" i="5"/>
  <c r="M5683" i="5"/>
  <c r="M5684" i="5"/>
  <c r="M5685" i="5"/>
  <c r="M5686" i="5"/>
  <c r="M5687" i="5"/>
  <c r="M5688" i="5"/>
  <c r="M5689" i="5"/>
  <c r="M5690" i="5"/>
  <c r="M5691" i="5"/>
  <c r="M5692" i="5"/>
  <c r="M5693" i="5"/>
  <c r="M5694" i="5"/>
  <c r="M5695" i="5"/>
  <c r="M5696" i="5"/>
  <c r="M5697" i="5"/>
  <c r="M5698" i="5"/>
  <c r="M5699" i="5"/>
  <c r="M5700" i="5"/>
  <c r="M5701" i="5"/>
  <c r="M5702" i="5"/>
  <c r="M5703" i="5"/>
  <c r="M5704" i="5"/>
  <c r="M5705" i="5"/>
  <c r="M5706" i="5"/>
  <c r="M5707" i="5"/>
  <c r="M5708" i="5"/>
  <c r="M5709" i="5"/>
  <c r="M5710" i="5"/>
  <c r="M5711" i="5"/>
  <c r="M5712" i="5"/>
  <c r="M5713" i="5"/>
  <c r="M5714" i="5"/>
  <c r="M5715" i="5"/>
  <c r="M5716" i="5"/>
  <c r="M5717" i="5"/>
  <c r="M5718" i="5"/>
  <c r="M5719" i="5"/>
  <c r="M5720" i="5"/>
  <c r="M5721" i="5"/>
  <c r="M5722" i="5"/>
  <c r="M5723" i="5"/>
  <c r="M5724" i="5"/>
  <c r="M5725" i="5"/>
  <c r="M5726" i="5"/>
  <c r="M5727" i="5"/>
  <c r="M5728" i="5"/>
  <c r="M5729" i="5"/>
  <c r="M5730" i="5"/>
  <c r="M5731" i="5"/>
  <c r="M5732" i="5"/>
  <c r="M5733" i="5"/>
  <c r="M5734" i="5"/>
  <c r="M5735" i="5"/>
  <c r="M5736" i="5"/>
  <c r="M5737" i="5"/>
  <c r="M5738" i="5"/>
  <c r="M5739" i="5"/>
  <c r="M5740" i="5"/>
  <c r="M5741" i="5"/>
  <c r="M5742" i="5"/>
  <c r="M5743" i="5"/>
  <c r="M5744" i="5"/>
  <c r="M5745" i="5"/>
  <c r="M5746" i="5"/>
  <c r="M5747" i="5"/>
  <c r="M5748" i="5"/>
  <c r="M5749" i="5"/>
  <c r="M5750" i="5"/>
  <c r="M5751" i="5"/>
  <c r="M5752" i="5"/>
  <c r="M5753" i="5"/>
  <c r="M5754" i="5"/>
  <c r="M5755" i="5"/>
  <c r="M5756" i="5"/>
  <c r="M5757" i="5"/>
  <c r="M5758" i="5"/>
  <c r="M5759" i="5"/>
  <c r="M5760" i="5"/>
  <c r="M5761" i="5"/>
  <c r="M5762" i="5"/>
  <c r="M5763" i="5"/>
  <c r="M5764" i="5"/>
  <c r="M5765" i="5"/>
  <c r="M5766" i="5"/>
  <c r="M5767" i="5"/>
  <c r="M5768" i="5"/>
  <c r="M5769" i="5"/>
  <c r="M5770" i="5"/>
  <c r="M5771" i="5"/>
  <c r="M5772" i="5"/>
  <c r="M5773" i="5"/>
  <c r="M5774" i="5"/>
  <c r="M5775" i="5"/>
  <c r="M5776" i="5"/>
  <c r="M5777" i="5"/>
  <c r="M5778" i="5"/>
  <c r="M5779" i="5"/>
  <c r="M5780" i="5"/>
  <c r="M5781" i="5"/>
  <c r="M5782" i="5"/>
  <c r="M5783" i="5"/>
  <c r="M5784" i="5"/>
  <c r="M5785" i="5"/>
  <c r="M5786" i="5"/>
  <c r="M5787" i="5"/>
  <c r="M5788" i="5"/>
  <c r="M5789" i="5"/>
  <c r="M5790" i="5"/>
  <c r="M5791" i="5"/>
  <c r="M5792" i="5"/>
  <c r="M5793" i="5"/>
  <c r="M5794" i="5"/>
  <c r="M5795" i="5"/>
  <c r="M5796" i="5"/>
  <c r="M5797" i="5"/>
  <c r="M5798" i="5"/>
  <c r="M5799" i="5"/>
  <c r="M5800" i="5"/>
  <c r="M5801" i="5"/>
  <c r="M5802" i="5"/>
  <c r="M5803" i="5"/>
  <c r="M5804" i="5"/>
  <c r="M5805" i="5"/>
  <c r="M5806" i="5"/>
  <c r="M5807" i="5"/>
  <c r="M5808" i="5"/>
  <c r="M5809" i="5"/>
  <c r="M5810" i="5"/>
  <c r="M5811" i="5"/>
  <c r="M5812" i="5"/>
  <c r="M5813" i="5"/>
  <c r="M5814" i="5"/>
  <c r="M5815" i="5"/>
  <c r="M5816" i="5"/>
  <c r="M5817" i="5"/>
  <c r="M5818" i="5"/>
  <c r="M5819" i="5"/>
  <c r="M5820" i="5"/>
  <c r="M5821" i="5"/>
  <c r="M5822" i="5"/>
  <c r="M5823" i="5"/>
  <c r="M5824" i="5"/>
  <c r="M5825" i="5"/>
  <c r="M5826" i="5"/>
  <c r="M5827" i="5"/>
  <c r="M5828" i="5"/>
  <c r="M5829" i="5"/>
  <c r="M5830" i="5"/>
  <c r="M5831" i="5"/>
  <c r="M5832" i="5"/>
  <c r="M5833" i="5"/>
  <c r="M5834" i="5"/>
  <c r="M5835" i="5"/>
  <c r="M5836" i="5"/>
  <c r="M5837" i="5"/>
  <c r="M5838" i="5"/>
  <c r="M5839" i="5"/>
  <c r="M5840" i="5"/>
  <c r="M5841" i="5"/>
  <c r="M5842" i="5"/>
  <c r="M5843" i="5"/>
  <c r="M5844" i="5"/>
  <c r="M5845" i="5"/>
  <c r="M5846" i="5"/>
  <c r="M5847" i="5"/>
  <c r="M5848" i="5"/>
  <c r="M5849" i="5"/>
  <c r="M5850" i="5"/>
  <c r="M5851" i="5"/>
  <c r="M5852" i="5"/>
  <c r="M5853" i="5"/>
  <c r="M5854" i="5"/>
  <c r="M5855" i="5"/>
  <c r="M5856" i="5"/>
  <c r="M5857" i="5"/>
  <c r="M5858" i="5"/>
  <c r="M5859" i="5"/>
  <c r="M5860" i="5"/>
  <c r="M5861" i="5"/>
  <c r="M5862" i="5"/>
  <c r="M5863" i="5"/>
  <c r="M5864" i="5"/>
  <c r="M5865" i="5"/>
  <c r="M5866" i="5"/>
  <c r="M5867" i="5"/>
  <c r="M5868" i="5"/>
  <c r="M5869" i="5"/>
  <c r="M5870" i="5"/>
  <c r="M5871" i="5"/>
  <c r="M5872" i="5"/>
  <c r="M5873" i="5"/>
  <c r="M5874" i="5"/>
  <c r="M5875" i="5"/>
  <c r="M5876" i="5"/>
  <c r="M5877" i="5"/>
  <c r="M5878" i="5"/>
  <c r="M5879" i="5"/>
  <c r="M5880" i="5"/>
  <c r="M5881" i="5"/>
  <c r="M5882" i="5"/>
  <c r="M5883" i="5"/>
  <c r="M5884" i="5"/>
  <c r="M5885" i="5"/>
  <c r="M5886" i="5"/>
  <c r="M5887" i="5"/>
  <c r="M5888" i="5"/>
  <c r="M5889" i="5"/>
  <c r="M5890" i="5"/>
  <c r="M5891" i="5"/>
  <c r="M5892" i="5"/>
  <c r="M5893" i="5"/>
  <c r="M5894" i="5"/>
  <c r="M5895" i="5"/>
  <c r="M5896" i="5"/>
  <c r="M5897" i="5"/>
  <c r="M5898" i="5"/>
  <c r="M5899" i="5"/>
  <c r="M5900" i="5"/>
  <c r="M5901" i="5"/>
  <c r="M5902" i="5"/>
  <c r="M5903" i="5"/>
  <c r="M5904" i="5"/>
  <c r="M5905" i="5"/>
  <c r="M5906" i="5"/>
  <c r="M5907" i="5"/>
  <c r="M5908" i="5"/>
  <c r="M5909" i="5"/>
  <c r="M5910" i="5"/>
  <c r="M5911" i="5"/>
  <c r="M5912" i="5"/>
  <c r="M5913" i="5"/>
  <c r="M5914" i="5"/>
  <c r="M5915" i="5"/>
  <c r="M5916" i="5"/>
  <c r="M5917" i="5"/>
  <c r="M5918" i="5"/>
  <c r="M5919" i="5"/>
  <c r="M5920" i="5"/>
  <c r="M5921" i="5"/>
  <c r="M5922" i="5"/>
  <c r="M5923" i="5"/>
  <c r="M5924" i="5"/>
  <c r="M5925" i="5"/>
  <c r="M5926" i="5"/>
  <c r="M5927" i="5"/>
  <c r="M5928" i="5"/>
  <c r="M5929" i="5"/>
  <c r="M5930" i="5"/>
  <c r="M5931" i="5"/>
  <c r="M5932" i="5"/>
  <c r="M5933" i="5"/>
  <c r="M5934" i="5"/>
  <c r="M5935" i="5"/>
  <c r="M5936" i="5"/>
  <c r="M5937" i="5"/>
  <c r="M5938" i="5"/>
  <c r="M5939" i="5"/>
  <c r="M5940" i="5"/>
  <c r="M5941" i="5"/>
  <c r="M5942" i="5"/>
  <c r="M5943" i="5"/>
  <c r="M5944" i="5"/>
  <c r="M5945" i="5"/>
  <c r="M5946" i="5"/>
  <c r="M5947" i="5"/>
  <c r="M5948" i="5"/>
  <c r="M5949" i="5"/>
  <c r="M5950" i="5"/>
  <c r="M5951" i="5"/>
  <c r="M5952" i="5"/>
  <c r="M5953" i="5"/>
  <c r="M5954" i="5"/>
  <c r="M5955" i="5"/>
  <c r="M5956" i="5"/>
  <c r="M5957" i="5"/>
  <c r="M5958" i="5"/>
  <c r="M5959" i="5"/>
  <c r="M5960" i="5"/>
  <c r="M5961" i="5"/>
  <c r="M5962" i="5"/>
  <c r="M5963" i="5"/>
  <c r="M5964" i="5"/>
  <c r="M5965" i="5"/>
  <c r="M5966" i="5"/>
  <c r="M5967" i="5"/>
  <c r="M5968" i="5"/>
  <c r="M5969" i="5"/>
  <c r="M5970" i="5"/>
  <c r="M5971" i="5"/>
  <c r="M5972" i="5"/>
  <c r="M5973" i="5"/>
  <c r="M5974" i="5"/>
  <c r="M5975" i="5"/>
  <c r="M5976" i="5"/>
  <c r="M5977" i="5"/>
  <c r="M5978" i="5"/>
  <c r="M5979" i="5"/>
  <c r="M5980" i="5"/>
  <c r="M5981" i="5"/>
  <c r="M5982" i="5"/>
  <c r="M5983" i="5"/>
  <c r="M5984" i="5"/>
  <c r="M5985" i="5"/>
  <c r="M5986" i="5"/>
  <c r="M5987" i="5"/>
  <c r="M5988" i="5"/>
  <c r="M5989" i="5"/>
  <c r="M5990" i="5"/>
  <c r="M5991" i="5"/>
  <c r="M5992" i="5"/>
  <c r="M5993" i="5"/>
  <c r="M5994" i="5"/>
  <c r="M5995" i="5"/>
  <c r="M5996" i="5"/>
  <c r="M5997" i="5"/>
  <c r="M5998" i="5"/>
  <c r="M5999" i="5"/>
  <c r="M6000" i="5"/>
  <c r="M6001" i="5"/>
  <c r="M6002" i="5"/>
  <c r="M6003" i="5"/>
  <c r="M6004" i="5"/>
  <c r="M6005" i="5"/>
  <c r="M6006" i="5"/>
  <c r="M6007" i="5"/>
  <c r="M6008" i="5"/>
  <c r="M6009" i="5"/>
  <c r="M6010" i="5"/>
  <c r="M6011" i="5"/>
  <c r="M6012" i="5"/>
  <c r="M6013" i="5"/>
  <c r="M6014" i="5"/>
  <c r="M6015" i="5"/>
  <c r="M6016" i="5"/>
  <c r="M6017" i="5"/>
  <c r="M6018" i="5"/>
  <c r="M6019" i="5"/>
  <c r="M6020" i="5"/>
  <c r="M6021" i="5"/>
  <c r="M6022" i="5"/>
  <c r="M6023" i="5"/>
  <c r="M6024" i="5"/>
  <c r="M6025" i="5"/>
  <c r="M6026" i="5"/>
  <c r="M6027" i="5"/>
  <c r="M6028" i="5"/>
  <c r="M6029" i="5"/>
  <c r="M6030" i="5"/>
  <c r="M6031" i="5"/>
  <c r="M6032" i="5"/>
  <c r="M6033" i="5"/>
  <c r="M6034" i="5"/>
  <c r="M6035" i="5"/>
  <c r="M6036" i="5"/>
  <c r="M6037" i="5"/>
  <c r="M6038" i="5"/>
  <c r="M6039" i="5"/>
  <c r="M6040" i="5"/>
  <c r="M6041" i="5"/>
  <c r="M6042" i="5"/>
  <c r="M6043" i="5"/>
  <c r="M6044" i="5"/>
  <c r="M6045" i="5"/>
  <c r="M6046" i="5"/>
  <c r="M6047" i="5"/>
  <c r="M6048" i="5"/>
  <c r="M6049" i="5"/>
  <c r="M6050" i="5"/>
  <c r="M6051" i="5"/>
  <c r="M6052" i="5"/>
  <c r="M6053" i="5"/>
  <c r="M6054" i="5"/>
  <c r="M6055" i="5"/>
  <c r="M6056" i="5"/>
  <c r="M6057" i="5"/>
  <c r="M6058" i="5"/>
  <c r="M6059" i="5"/>
  <c r="M6060" i="5"/>
  <c r="M6061" i="5"/>
  <c r="M6062" i="5"/>
  <c r="M6063" i="5"/>
  <c r="M6064" i="5"/>
  <c r="M6065" i="5"/>
  <c r="M6066" i="5"/>
  <c r="M6067" i="5"/>
  <c r="M6068" i="5"/>
  <c r="M6069" i="5"/>
  <c r="M6070" i="5"/>
  <c r="M6071" i="5"/>
  <c r="M6072" i="5"/>
  <c r="M6073" i="5"/>
  <c r="M6074" i="5"/>
  <c r="M6075" i="5"/>
  <c r="M6076" i="5"/>
  <c r="M6077" i="5"/>
  <c r="M6078" i="5"/>
  <c r="M6079" i="5"/>
  <c r="M6080" i="5"/>
  <c r="M6081" i="5"/>
  <c r="M6082" i="5"/>
  <c r="M6083" i="5"/>
  <c r="M6084" i="5"/>
  <c r="M6085" i="5"/>
  <c r="M6086" i="5"/>
  <c r="M6087" i="5"/>
  <c r="M6088" i="5"/>
  <c r="M6089" i="5"/>
  <c r="M6090" i="5"/>
  <c r="M6091" i="5"/>
  <c r="M6092" i="5"/>
  <c r="M6093" i="5"/>
  <c r="M6094" i="5"/>
  <c r="M6095" i="5"/>
  <c r="M6096" i="5"/>
  <c r="M6097" i="5"/>
  <c r="M6098" i="5"/>
  <c r="M6099" i="5"/>
  <c r="M6100" i="5"/>
  <c r="M6101" i="5"/>
  <c r="M6102" i="5"/>
  <c r="M6103" i="5"/>
  <c r="M6104" i="5"/>
  <c r="M6105" i="5"/>
  <c r="M6106" i="5"/>
  <c r="M6107" i="5"/>
  <c r="M6108" i="5"/>
  <c r="M6109" i="5"/>
  <c r="M6110" i="5"/>
  <c r="M6111" i="5"/>
  <c r="M6112" i="5"/>
  <c r="M6113" i="5"/>
  <c r="M6114" i="5"/>
  <c r="M6115" i="5"/>
  <c r="M6116" i="5"/>
  <c r="M6117" i="5"/>
  <c r="M6118" i="5"/>
  <c r="M6119" i="5"/>
  <c r="M6120" i="5"/>
  <c r="M6121" i="5"/>
  <c r="M6122" i="5"/>
  <c r="M6123" i="5"/>
  <c r="M6124" i="5"/>
  <c r="M6125" i="5"/>
  <c r="M6126" i="5"/>
  <c r="M6127" i="5"/>
  <c r="M6128" i="5"/>
  <c r="M6129" i="5"/>
  <c r="M6130" i="5"/>
  <c r="M6131" i="5"/>
  <c r="M6132" i="5"/>
  <c r="M6133" i="5"/>
  <c r="M6134" i="5"/>
  <c r="M6135" i="5"/>
  <c r="M6136" i="5"/>
  <c r="M6137" i="5"/>
  <c r="M6138" i="5"/>
  <c r="M6139" i="5"/>
  <c r="M6140" i="5"/>
  <c r="M6141" i="5"/>
  <c r="M6142" i="5"/>
  <c r="M6143" i="5"/>
  <c r="M6144" i="5"/>
  <c r="M6145" i="5"/>
  <c r="M6146" i="5"/>
  <c r="M6147" i="5"/>
  <c r="M6148" i="5"/>
  <c r="M6149" i="5"/>
  <c r="M6150" i="5"/>
  <c r="M6151" i="5"/>
  <c r="M6152" i="5"/>
  <c r="M6153" i="5"/>
  <c r="M6154" i="5"/>
  <c r="M6155" i="5"/>
  <c r="M6156" i="5"/>
  <c r="M6157" i="5"/>
  <c r="M6158" i="5"/>
  <c r="M6159" i="5"/>
  <c r="M6160" i="5"/>
  <c r="M6161" i="5"/>
  <c r="M6162" i="5"/>
  <c r="M6163" i="5"/>
  <c r="M6164" i="5"/>
  <c r="M6165" i="5"/>
  <c r="M6166" i="5"/>
  <c r="M6167" i="5"/>
  <c r="M6168" i="5"/>
  <c r="M6169" i="5"/>
  <c r="M6170" i="5"/>
  <c r="M6171" i="5"/>
  <c r="M6172" i="5"/>
  <c r="M6173" i="5"/>
  <c r="M6174" i="5"/>
  <c r="M6175" i="5"/>
  <c r="M6176" i="5"/>
  <c r="M6177" i="5"/>
  <c r="M6178" i="5"/>
  <c r="M6179" i="5"/>
  <c r="M6180" i="5"/>
  <c r="M6181" i="5"/>
  <c r="M6182" i="5"/>
  <c r="M6183" i="5"/>
  <c r="M6184" i="5"/>
  <c r="M6185" i="5"/>
  <c r="M6186" i="5"/>
  <c r="M6187" i="5"/>
  <c r="M6188" i="5"/>
  <c r="M6189" i="5"/>
  <c r="M6190" i="5"/>
  <c r="M6191" i="5"/>
  <c r="M6192" i="5"/>
  <c r="M6193" i="5"/>
  <c r="M6194" i="5"/>
  <c r="M6195" i="5"/>
  <c r="M6196" i="5"/>
  <c r="M6197" i="5"/>
  <c r="M6198" i="5"/>
  <c r="M6199" i="5"/>
  <c r="M6200" i="5"/>
  <c r="M6201" i="5"/>
  <c r="M6202" i="5"/>
  <c r="M6203" i="5"/>
  <c r="M6204" i="5"/>
  <c r="M6205" i="5"/>
  <c r="M6206" i="5"/>
  <c r="M6207" i="5"/>
  <c r="M6208" i="5"/>
  <c r="M6209" i="5"/>
  <c r="M6210" i="5"/>
  <c r="M6211" i="5"/>
  <c r="M6212" i="5"/>
  <c r="M6213" i="5"/>
  <c r="M6214" i="5"/>
  <c r="M6215" i="5"/>
  <c r="M6216" i="5"/>
  <c r="M6217" i="5"/>
  <c r="M6218" i="5"/>
  <c r="M6219" i="5"/>
  <c r="M6220" i="5"/>
  <c r="M6221" i="5"/>
  <c r="M6222" i="5"/>
  <c r="M6223" i="5"/>
  <c r="M6224" i="5"/>
  <c r="M6225" i="5"/>
  <c r="M6226" i="5"/>
  <c r="M6227" i="5"/>
  <c r="M6228" i="5"/>
  <c r="M6229" i="5"/>
  <c r="M6230" i="5"/>
  <c r="M6231" i="5"/>
  <c r="M6232" i="5"/>
  <c r="M6233" i="5"/>
  <c r="M6234" i="5"/>
  <c r="M6235" i="5"/>
  <c r="M6236" i="5"/>
  <c r="M6237" i="5"/>
  <c r="M6238" i="5"/>
  <c r="M6239" i="5"/>
  <c r="M6240" i="5"/>
  <c r="M6241" i="5"/>
  <c r="M6242" i="5"/>
  <c r="M6243" i="5"/>
  <c r="M6244" i="5"/>
  <c r="M6245" i="5"/>
  <c r="M6246" i="5"/>
  <c r="M6247" i="5"/>
  <c r="M6248" i="5"/>
  <c r="M6249" i="5"/>
  <c r="M6250" i="5"/>
  <c r="M6251" i="5"/>
  <c r="M6252" i="5"/>
  <c r="M6253" i="5"/>
  <c r="M6254" i="5"/>
  <c r="M6255" i="5"/>
  <c r="M6256" i="5"/>
  <c r="M6257" i="5"/>
  <c r="M6258" i="5"/>
  <c r="M6259" i="5"/>
  <c r="M6260" i="5"/>
  <c r="M6261" i="5"/>
  <c r="M6262" i="5"/>
  <c r="M6263" i="5"/>
  <c r="M6264" i="5"/>
  <c r="M6265" i="5"/>
  <c r="M6266" i="5"/>
  <c r="M6267" i="5"/>
  <c r="M6268" i="5"/>
  <c r="M6269" i="5"/>
  <c r="M6270" i="5"/>
  <c r="M6271" i="5"/>
  <c r="M6272" i="5"/>
  <c r="M6273" i="5"/>
  <c r="M6274" i="5"/>
  <c r="M6275" i="5"/>
  <c r="M6276" i="5"/>
  <c r="M6277" i="5"/>
  <c r="M6278" i="5"/>
  <c r="M6279" i="5"/>
  <c r="M6280" i="5"/>
  <c r="M6281" i="5"/>
  <c r="M6282" i="5"/>
  <c r="M6283" i="5"/>
  <c r="M6284" i="5"/>
  <c r="M6285" i="5"/>
  <c r="M6286" i="5"/>
  <c r="M6287" i="5"/>
  <c r="M6288" i="5"/>
  <c r="M6289" i="5"/>
  <c r="M6290" i="5"/>
  <c r="M6291" i="5"/>
  <c r="M6292" i="5"/>
  <c r="M6293" i="5"/>
  <c r="M6294" i="5"/>
  <c r="M6295" i="5"/>
  <c r="M6296" i="5"/>
  <c r="M6297" i="5"/>
  <c r="M6298" i="5"/>
  <c r="M6299" i="5"/>
  <c r="M6300" i="5"/>
  <c r="M6301" i="5"/>
  <c r="M6302" i="5"/>
  <c r="M6303" i="5"/>
  <c r="M6304" i="5"/>
  <c r="M6305" i="5"/>
  <c r="M6306" i="5"/>
  <c r="M6307" i="5"/>
  <c r="M6308" i="5"/>
  <c r="M6309" i="5"/>
  <c r="M6310" i="5"/>
  <c r="M6311" i="5"/>
  <c r="M6312" i="5"/>
  <c r="M6313" i="5"/>
  <c r="M6314" i="5"/>
  <c r="M6315" i="5"/>
  <c r="M6316" i="5"/>
  <c r="M6317" i="5"/>
  <c r="M6318" i="5"/>
  <c r="M6319" i="5"/>
  <c r="M6320" i="5"/>
  <c r="M6321" i="5"/>
  <c r="M6322" i="5"/>
  <c r="M6323" i="5"/>
  <c r="M6324" i="5"/>
  <c r="M6325" i="5"/>
  <c r="M6326" i="5"/>
  <c r="M6327" i="5"/>
  <c r="M6328" i="5"/>
  <c r="M6329" i="5"/>
  <c r="M6330" i="5"/>
  <c r="M6331" i="5"/>
  <c r="M6332" i="5"/>
  <c r="M6333" i="5"/>
  <c r="M6334" i="5"/>
  <c r="M6335" i="5"/>
  <c r="M6336" i="5"/>
  <c r="M6337" i="5"/>
  <c r="M6338" i="5"/>
  <c r="M6339" i="5"/>
  <c r="M6340" i="5"/>
  <c r="M6341" i="5"/>
  <c r="M6342" i="5"/>
  <c r="M6343" i="5"/>
  <c r="M6344" i="5"/>
  <c r="M6345" i="5"/>
  <c r="M6346" i="5"/>
  <c r="M6347" i="5"/>
  <c r="M6348" i="5"/>
  <c r="M6349" i="5"/>
  <c r="M6350" i="5"/>
  <c r="M6351" i="5"/>
  <c r="M6352" i="5"/>
  <c r="M6353" i="5"/>
  <c r="M6354" i="5"/>
  <c r="M6355" i="5"/>
  <c r="M6356" i="5"/>
  <c r="M6357" i="5"/>
  <c r="M6358" i="5"/>
  <c r="M6359" i="5"/>
  <c r="M6360" i="5"/>
  <c r="M6361" i="5"/>
  <c r="M6362" i="5"/>
  <c r="M6363" i="5"/>
  <c r="M6364" i="5"/>
  <c r="M6365" i="5"/>
  <c r="M6366" i="5"/>
  <c r="M6367" i="5"/>
  <c r="M6368" i="5"/>
  <c r="M6369" i="5"/>
  <c r="M6370" i="5"/>
  <c r="M6371" i="5"/>
  <c r="M6372" i="5"/>
  <c r="M6373" i="5"/>
  <c r="M6374" i="5"/>
  <c r="M6375" i="5"/>
  <c r="M6376" i="5"/>
  <c r="M6377" i="5"/>
  <c r="M6378" i="5"/>
  <c r="M6379" i="5"/>
  <c r="M6380" i="5"/>
  <c r="M6381" i="5"/>
  <c r="M6382" i="5"/>
  <c r="M6383" i="5"/>
  <c r="M6384" i="5"/>
  <c r="M6385" i="5"/>
  <c r="M6386" i="5"/>
  <c r="M6387" i="5"/>
  <c r="M6388" i="5"/>
  <c r="M6389" i="5"/>
  <c r="M6390" i="5"/>
  <c r="M6391" i="5"/>
  <c r="M6392" i="5"/>
  <c r="M6393" i="5"/>
  <c r="M6394" i="5"/>
  <c r="M6395" i="5"/>
  <c r="M6396" i="5"/>
  <c r="M6397" i="5"/>
  <c r="M6398" i="5"/>
  <c r="M6399" i="5"/>
  <c r="M6400" i="5"/>
  <c r="M6401" i="5"/>
  <c r="M6402" i="5"/>
  <c r="M6403" i="5"/>
  <c r="M6404" i="5"/>
  <c r="M6405" i="5"/>
  <c r="M6406" i="5"/>
  <c r="M6407" i="5"/>
  <c r="M6408" i="5"/>
  <c r="M6409" i="5"/>
  <c r="M6410" i="5"/>
  <c r="M6411" i="5"/>
  <c r="M6412" i="5"/>
  <c r="M6413" i="5"/>
  <c r="M6414" i="5"/>
  <c r="M6415" i="5"/>
  <c r="M6416" i="5"/>
  <c r="M6417" i="5"/>
  <c r="M6418" i="5"/>
  <c r="M6419" i="5"/>
  <c r="M6420" i="5"/>
  <c r="M6421" i="5"/>
  <c r="M6422" i="5"/>
  <c r="M6423" i="5"/>
  <c r="M6424" i="5"/>
  <c r="M6425" i="5"/>
  <c r="M6426" i="5"/>
  <c r="M6427" i="5"/>
  <c r="M6428" i="5"/>
  <c r="M6429" i="5"/>
  <c r="M6430" i="5"/>
  <c r="M6431" i="5"/>
  <c r="M6432" i="5"/>
  <c r="M6433" i="5"/>
  <c r="M6434" i="5"/>
  <c r="M6435" i="5"/>
  <c r="M6436" i="5"/>
  <c r="M6437" i="5"/>
  <c r="M6438" i="5"/>
  <c r="M6439" i="5"/>
  <c r="M6440" i="5"/>
  <c r="M6441" i="5"/>
  <c r="M6442" i="5"/>
  <c r="M6443" i="5"/>
  <c r="M6444" i="5"/>
  <c r="M6445" i="5"/>
  <c r="M6446" i="5"/>
  <c r="M6447" i="5"/>
  <c r="M6448" i="5"/>
  <c r="M6449" i="5"/>
  <c r="M6450" i="5"/>
  <c r="M6451" i="5"/>
  <c r="M6452" i="5"/>
  <c r="M6453" i="5"/>
  <c r="M6454" i="5"/>
  <c r="M6455" i="5"/>
  <c r="M6456" i="5"/>
  <c r="M6457" i="5"/>
  <c r="M6458" i="5"/>
  <c r="M6459" i="5"/>
  <c r="M6460" i="5"/>
  <c r="M6461" i="5"/>
  <c r="M6462" i="5"/>
  <c r="M6463" i="5"/>
  <c r="M6464" i="5"/>
  <c r="M6465" i="5"/>
  <c r="M6466" i="5"/>
  <c r="M6467" i="5"/>
  <c r="M6468" i="5"/>
  <c r="M6469" i="5"/>
  <c r="M6470" i="5"/>
  <c r="M6471" i="5"/>
  <c r="M6472" i="5"/>
  <c r="M6473" i="5"/>
  <c r="M6474" i="5"/>
  <c r="M6475" i="5"/>
  <c r="M6476" i="5"/>
  <c r="M6477" i="5"/>
  <c r="M6478" i="5"/>
  <c r="M6479" i="5"/>
  <c r="M6480" i="5"/>
  <c r="M6481" i="5"/>
  <c r="M6482" i="5"/>
  <c r="M6483" i="5"/>
  <c r="M6484" i="5"/>
  <c r="M6485" i="5"/>
  <c r="M6486" i="5"/>
  <c r="M6487" i="5"/>
  <c r="M6488" i="5"/>
  <c r="M6489" i="5"/>
  <c r="M6490" i="5"/>
  <c r="M6491" i="5"/>
  <c r="M6492" i="5"/>
  <c r="M6493" i="5"/>
  <c r="M6494" i="5"/>
  <c r="M6495" i="5"/>
  <c r="M6496" i="5"/>
  <c r="M6497" i="5"/>
  <c r="M6498" i="5"/>
  <c r="M6499" i="5"/>
  <c r="M6500" i="5"/>
  <c r="M6501" i="5"/>
  <c r="M6502" i="5"/>
  <c r="M6503" i="5"/>
  <c r="M6504" i="5"/>
  <c r="M6505" i="5"/>
  <c r="M6506" i="5"/>
  <c r="M6507" i="5"/>
  <c r="M6508" i="5"/>
  <c r="M6509" i="5"/>
  <c r="M6510" i="5"/>
  <c r="M6511" i="5"/>
  <c r="M6512" i="5"/>
  <c r="M6513" i="5"/>
  <c r="M6514" i="5"/>
  <c r="M6515" i="5"/>
  <c r="M6516" i="5"/>
  <c r="M6517" i="5"/>
  <c r="M6518" i="5"/>
  <c r="M6519" i="5"/>
  <c r="M6520" i="5"/>
  <c r="M6521" i="5"/>
  <c r="M6522" i="5"/>
  <c r="M6523" i="5"/>
  <c r="M6524" i="5"/>
  <c r="M6525" i="5"/>
  <c r="M6526" i="5"/>
  <c r="M6527" i="5"/>
  <c r="M6528" i="5"/>
  <c r="M6529" i="5"/>
  <c r="M6530" i="5"/>
  <c r="M6531" i="5"/>
  <c r="M6532" i="5"/>
  <c r="M6533" i="5"/>
  <c r="M6534" i="5"/>
  <c r="M6535" i="5"/>
  <c r="M6536" i="5"/>
  <c r="M6537" i="5"/>
  <c r="M6538" i="5"/>
  <c r="M6539" i="5"/>
  <c r="M6540" i="5"/>
  <c r="M6541" i="5"/>
  <c r="M6542" i="5"/>
  <c r="M6543" i="5"/>
  <c r="M6544" i="5"/>
  <c r="M6545" i="5"/>
  <c r="M6546" i="5"/>
  <c r="M6547" i="5"/>
  <c r="M6548" i="5"/>
  <c r="M6549" i="5"/>
  <c r="M6550" i="5"/>
  <c r="M6551" i="5"/>
  <c r="M6552" i="5"/>
  <c r="M6553" i="5"/>
  <c r="M6554" i="5"/>
  <c r="M6555" i="5"/>
  <c r="M6556" i="5"/>
  <c r="M6557" i="5"/>
  <c r="M6558" i="5"/>
  <c r="M6559" i="5"/>
  <c r="M6560" i="5"/>
  <c r="M6561" i="5"/>
  <c r="M6562" i="5"/>
  <c r="M6563" i="5"/>
  <c r="M6564" i="5"/>
  <c r="M6565" i="5"/>
  <c r="M6566" i="5"/>
  <c r="M6567" i="5"/>
  <c r="M6568" i="5"/>
  <c r="M6569" i="5"/>
  <c r="M6570" i="5"/>
  <c r="M6571" i="5"/>
  <c r="M6572" i="5"/>
  <c r="M6573" i="5"/>
  <c r="M6574" i="5"/>
  <c r="M6575" i="5"/>
  <c r="M6576" i="5"/>
  <c r="M6577" i="5"/>
  <c r="M6578" i="5"/>
  <c r="M6579" i="5"/>
  <c r="M6580" i="5"/>
  <c r="M6581" i="5"/>
  <c r="M6582" i="5"/>
  <c r="M6583" i="5"/>
  <c r="M6584" i="5"/>
  <c r="M6585" i="5"/>
  <c r="M6586" i="5"/>
  <c r="M6587" i="5"/>
  <c r="M6588" i="5"/>
  <c r="M6589" i="5"/>
  <c r="M6590" i="5"/>
  <c r="M6591" i="5"/>
  <c r="M6592" i="5"/>
  <c r="M6593" i="5"/>
  <c r="M6594" i="5"/>
  <c r="M6595" i="5"/>
  <c r="M6596" i="5"/>
  <c r="M6597" i="5"/>
  <c r="M6598" i="5"/>
  <c r="M6599" i="5"/>
  <c r="M6600" i="5"/>
  <c r="M6601" i="5"/>
  <c r="M6602" i="5"/>
  <c r="M6603" i="5"/>
  <c r="M6604" i="5"/>
  <c r="M6605" i="5"/>
  <c r="M6606" i="5"/>
  <c r="M6607" i="5"/>
  <c r="M6608" i="5"/>
  <c r="M6609" i="5"/>
  <c r="M6610" i="5"/>
  <c r="M6611" i="5"/>
  <c r="M6612" i="5"/>
  <c r="M6613" i="5"/>
  <c r="M6614" i="5"/>
  <c r="M6615" i="5"/>
  <c r="M6616" i="5"/>
  <c r="M6617" i="5"/>
  <c r="M6618" i="5"/>
  <c r="M6619" i="5"/>
  <c r="M6620" i="5"/>
  <c r="M6621" i="5"/>
  <c r="M6622" i="5"/>
  <c r="M6623" i="5"/>
  <c r="M6624" i="5"/>
  <c r="M6625" i="5"/>
  <c r="M6626" i="5"/>
  <c r="M6627" i="5"/>
  <c r="M6628" i="5"/>
  <c r="M6629" i="5"/>
  <c r="M6630" i="5"/>
  <c r="M6631" i="5"/>
  <c r="M6632" i="5"/>
  <c r="M6633" i="5"/>
  <c r="M6634" i="5"/>
  <c r="M6635" i="5"/>
  <c r="M6636" i="5"/>
  <c r="M6637" i="5"/>
  <c r="M6638" i="5"/>
  <c r="M6639" i="5"/>
  <c r="M6640" i="5"/>
  <c r="M6641" i="5"/>
  <c r="M6642" i="5"/>
  <c r="M6643" i="5"/>
  <c r="M6644" i="5"/>
  <c r="M6645" i="5"/>
  <c r="M6646" i="5"/>
  <c r="M6647" i="5"/>
  <c r="M6648" i="5"/>
  <c r="M6649" i="5"/>
  <c r="M6650" i="5"/>
  <c r="M6651" i="5"/>
  <c r="M6652" i="5"/>
  <c r="M6653" i="5"/>
  <c r="M6654" i="5"/>
  <c r="M6655" i="5"/>
  <c r="M6656" i="5"/>
  <c r="M6657" i="5"/>
  <c r="M6658" i="5"/>
  <c r="M6659" i="5"/>
  <c r="M6660" i="5"/>
  <c r="M6661" i="5"/>
  <c r="M6662" i="5"/>
  <c r="M6663" i="5"/>
  <c r="M6664" i="5"/>
  <c r="M6665" i="5"/>
  <c r="M6666" i="5"/>
  <c r="M6667" i="5"/>
  <c r="M6668" i="5"/>
  <c r="M6669" i="5"/>
  <c r="M6670" i="5"/>
  <c r="M6671" i="5"/>
  <c r="M6672" i="5"/>
  <c r="M6673" i="5"/>
  <c r="M6674" i="5"/>
  <c r="M6675" i="5"/>
  <c r="M6676" i="5"/>
  <c r="M6677" i="5"/>
  <c r="M6678" i="5"/>
  <c r="M6679" i="5"/>
  <c r="M6680" i="5"/>
  <c r="M6681" i="5"/>
  <c r="M6682" i="5"/>
  <c r="M6683" i="5"/>
  <c r="M6684" i="5"/>
  <c r="M6685" i="5"/>
  <c r="M6686" i="5"/>
  <c r="M6687" i="5"/>
  <c r="M6688" i="5"/>
  <c r="M6689" i="5"/>
  <c r="M6690" i="5"/>
  <c r="M6691" i="5"/>
  <c r="M6692" i="5"/>
  <c r="M6693" i="5"/>
  <c r="M6694" i="5"/>
  <c r="M6695" i="5"/>
  <c r="M6696" i="5"/>
  <c r="M6697" i="5"/>
  <c r="M6698" i="5"/>
  <c r="M6699" i="5"/>
  <c r="M6700" i="5"/>
  <c r="M6701" i="5"/>
  <c r="M6702" i="5"/>
  <c r="M6703" i="5"/>
  <c r="M6704" i="5"/>
  <c r="M6705" i="5"/>
  <c r="M6706" i="5"/>
  <c r="M6707" i="5"/>
  <c r="M6708" i="5"/>
  <c r="M6709" i="5"/>
  <c r="M6710" i="5"/>
  <c r="M6711" i="5"/>
  <c r="M6712" i="5"/>
  <c r="M6713" i="5"/>
  <c r="M6714" i="5"/>
  <c r="M6715" i="5"/>
  <c r="M6716" i="5"/>
  <c r="M6717" i="5"/>
  <c r="M6718" i="5"/>
  <c r="M6719" i="5"/>
  <c r="M6720" i="5"/>
  <c r="M6721" i="5"/>
  <c r="M6722" i="5"/>
  <c r="M6723" i="5"/>
  <c r="M6724" i="5"/>
  <c r="M6725" i="5"/>
  <c r="M6726" i="5"/>
  <c r="M6727" i="5"/>
  <c r="M6728" i="5"/>
  <c r="M6729" i="5"/>
  <c r="M6730" i="5"/>
  <c r="M6731" i="5"/>
  <c r="M6732" i="5"/>
  <c r="M6733" i="5"/>
  <c r="M6734" i="5"/>
  <c r="M6735" i="5"/>
  <c r="M6736" i="5"/>
  <c r="M6737" i="5"/>
  <c r="M6738" i="5"/>
  <c r="M6739" i="5"/>
  <c r="M6740" i="5"/>
  <c r="M6741" i="5"/>
  <c r="M6742" i="5"/>
  <c r="M6743" i="5"/>
  <c r="M6744" i="5"/>
  <c r="M6745" i="5"/>
  <c r="M6746" i="5"/>
  <c r="M6747" i="5"/>
  <c r="M6748" i="5"/>
  <c r="M6749" i="5"/>
  <c r="M6750" i="5"/>
  <c r="M6751" i="5"/>
  <c r="M6752" i="5"/>
  <c r="M6753" i="5"/>
  <c r="M6754" i="5"/>
  <c r="M6755" i="5"/>
  <c r="M6756" i="5"/>
  <c r="M6757" i="5"/>
  <c r="M6758" i="5"/>
  <c r="M6759" i="5"/>
  <c r="M6760" i="5"/>
  <c r="M6761" i="5"/>
  <c r="M6762" i="5"/>
  <c r="M6763" i="5"/>
  <c r="M6764" i="5"/>
  <c r="M6765" i="5"/>
  <c r="M6766" i="5"/>
  <c r="M6767" i="5"/>
  <c r="M6768" i="5"/>
  <c r="M6769" i="5"/>
  <c r="M6770" i="5"/>
  <c r="M6771" i="5"/>
  <c r="M6772" i="5"/>
  <c r="M6773" i="5"/>
  <c r="M6774" i="5"/>
  <c r="M6775" i="5"/>
  <c r="M6776" i="5"/>
  <c r="M6777" i="5"/>
  <c r="M6778" i="5"/>
  <c r="M6779" i="5"/>
  <c r="M6780" i="5"/>
  <c r="M6781" i="5"/>
  <c r="M6782" i="5"/>
  <c r="M6783" i="5"/>
  <c r="M6784" i="5"/>
  <c r="M6785" i="5"/>
  <c r="M6786" i="5"/>
  <c r="M6787" i="5"/>
  <c r="M6788" i="5"/>
  <c r="M6789" i="5"/>
  <c r="M6790" i="5"/>
  <c r="M6791" i="5"/>
  <c r="M6792" i="5"/>
  <c r="M6793" i="5"/>
  <c r="M6794" i="5"/>
  <c r="M6795" i="5"/>
  <c r="M6796" i="5"/>
  <c r="M6797" i="5"/>
  <c r="M6798" i="5"/>
  <c r="M6799" i="5"/>
  <c r="M6800" i="5"/>
  <c r="M6801" i="5"/>
  <c r="M6802" i="5"/>
  <c r="M6803" i="5"/>
  <c r="M6804" i="5"/>
  <c r="M6805" i="5"/>
  <c r="M6806" i="5"/>
  <c r="M6807" i="5"/>
  <c r="M6808" i="5"/>
  <c r="M6809" i="5"/>
  <c r="M6810" i="5"/>
  <c r="M6811" i="5"/>
  <c r="M6812" i="5"/>
  <c r="M6813" i="5"/>
  <c r="M6814" i="5"/>
  <c r="M6815" i="5"/>
  <c r="M6816" i="5"/>
  <c r="M6817" i="5"/>
  <c r="M6818" i="5"/>
  <c r="M6819" i="5"/>
  <c r="M6820" i="5"/>
  <c r="M6821" i="5"/>
  <c r="M6822" i="5"/>
  <c r="M6823" i="5"/>
  <c r="M6824" i="5"/>
  <c r="M6825" i="5"/>
  <c r="M6826" i="5"/>
  <c r="M6827" i="5"/>
  <c r="M6828" i="5"/>
  <c r="M6829" i="5"/>
  <c r="M6830" i="5"/>
  <c r="M6831" i="5"/>
  <c r="M6832" i="5"/>
  <c r="M6833" i="5"/>
  <c r="M6834" i="5"/>
  <c r="M6835" i="5"/>
  <c r="M6836" i="5"/>
  <c r="M6837" i="5"/>
  <c r="M6838" i="5"/>
  <c r="M6839" i="5"/>
  <c r="M6840" i="5"/>
  <c r="M6841" i="5"/>
  <c r="M6842" i="5"/>
  <c r="M6843" i="5"/>
  <c r="M6844" i="5"/>
  <c r="M6845" i="5"/>
  <c r="M6846" i="5"/>
  <c r="M6847" i="5"/>
  <c r="M6848" i="5"/>
  <c r="M6849" i="5"/>
  <c r="M6850" i="5"/>
  <c r="M6851" i="5"/>
  <c r="M6852" i="5"/>
  <c r="M6853" i="5"/>
  <c r="M6854" i="5"/>
  <c r="M6855" i="5"/>
  <c r="M6856" i="5"/>
  <c r="M6857" i="5"/>
  <c r="M6858" i="5"/>
  <c r="M6859" i="5"/>
  <c r="M6860" i="5"/>
  <c r="M6861" i="5"/>
  <c r="M6862" i="5"/>
  <c r="M6863" i="5"/>
  <c r="M6864" i="5"/>
  <c r="M6865" i="5"/>
  <c r="M6866" i="5"/>
  <c r="M6867" i="5"/>
  <c r="M6868" i="5"/>
  <c r="M6869" i="5"/>
  <c r="M6870" i="5"/>
  <c r="M6871" i="5"/>
  <c r="M6872" i="5"/>
  <c r="M6873" i="5"/>
  <c r="M6874" i="5"/>
  <c r="M6875" i="5"/>
  <c r="M6876" i="5"/>
  <c r="M6877" i="5"/>
  <c r="M6878" i="5"/>
  <c r="M6879" i="5"/>
  <c r="M6880" i="5"/>
  <c r="M6881" i="5"/>
  <c r="M6882" i="5"/>
  <c r="M6883" i="5"/>
  <c r="M6884" i="5"/>
  <c r="M6885" i="5"/>
  <c r="M6886" i="5"/>
  <c r="M6887" i="5"/>
  <c r="M6888" i="5"/>
  <c r="M6889" i="5"/>
  <c r="M6890" i="5"/>
  <c r="M6891" i="5"/>
  <c r="M6892" i="5"/>
  <c r="M6893" i="5"/>
  <c r="M6894" i="5"/>
  <c r="M6895" i="5"/>
  <c r="M6896" i="5"/>
  <c r="M6897" i="5"/>
  <c r="M6898" i="5"/>
  <c r="M6899" i="5"/>
  <c r="M6900" i="5"/>
  <c r="M6901" i="5"/>
  <c r="M6902" i="5"/>
  <c r="M6903" i="5"/>
  <c r="M6904" i="5"/>
  <c r="M6905" i="5"/>
  <c r="M6906" i="5"/>
  <c r="M6907" i="5"/>
  <c r="M6908" i="5"/>
  <c r="M6909" i="5"/>
  <c r="M6910" i="5"/>
  <c r="M6911" i="5"/>
  <c r="M6912" i="5"/>
  <c r="M6913" i="5"/>
  <c r="M6914" i="5"/>
  <c r="M6915" i="5"/>
  <c r="M6916" i="5"/>
  <c r="M6917" i="5"/>
  <c r="M6918" i="5"/>
  <c r="M6919" i="5"/>
  <c r="M6920" i="5"/>
  <c r="M6921" i="5"/>
  <c r="M6922" i="5"/>
  <c r="M6923" i="5"/>
  <c r="M6924" i="5"/>
  <c r="M6925" i="5"/>
  <c r="M6926" i="5"/>
  <c r="M6927" i="5"/>
  <c r="M6928" i="5"/>
  <c r="M6929" i="5"/>
  <c r="M6930" i="5"/>
  <c r="M6931" i="5"/>
  <c r="M6932" i="5"/>
  <c r="M6933" i="5"/>
  <c r="M6934" i="5"/>
  <c r="M6935" i="5"/>
  <c r="M6936" i="5"/>
  <c r="M6937" i="5"/>
  <c r="M6938" i="5"/>
  <c r="M6939" i="5"/>
  <c r="M6940" i="5"/>
  <c r="M6941" i="5"/>
  <c r="M6942" i="5"/>
  <c r="M6943" i="5"/>
  <c r="M6944" i="5"/>
  <c r="M6945" i="5"/>
  <c r="M6946" i="5"/>
  <c r="M6947" i="5"/>
  <c r="M6948" i="5"/>
  <c r="M6949" i="5"/>
  <c r="M6950" i="5"/>
  <c r="M6951" i="5"/>
  <c r="M6952" i="5"/>
  <c r="M6953" i="5"/>
  <c r="M6954" i="5"/>
  <c r="M6955" i="5"/>
  <c r="M6956" i="5"/>
  <c r="M6957" i="5"/>
  <c r="M6958" i="5"/>
  <c r="M6959" i="5"/>
  <c r="M6960" i="5"/>
  <c r="M6961" i="5"/>
  <c r="M6962" i="5"/>
  <c r="M6963" i="5"/>
  <c r="M6964" i="5"/>
  <c r="M6965" i="5"/>
  <c r="M6966" i="5"/>
  <c r="M6967" i="5"/>
  <c r="M6968" i="5"/>
  <c r="M6969" i="5"/>
  <c r="M6970" i="5"/>
  <c r="M6971" i="5"/>
  <c r="M6972" i="5"/>
  <c r="M6973" i="5"/>
  <c r="M6974" i="5"/>
  <c r="M6975" i="5"/>
  <c r="M6976" i="5"/>
  <c r="M6977" i="5"/>
  <c r="M6978" i="5"/>
  <c r="M6979" i="5"/>
  <c r="M6980" i="5"/>
  <c r="M6981" i="5"/>
  <c r="M6982" i="5"/>
  <c r="M6983" i="5"/>
  <c r="M6984" i="5"/>
  <c r="M6985" i="5"/>
  <c r="M6986" i="5"/>
  <c r="M6987" i="5"/>
  <c r="M6988" i="5"/>
  <c r="M6989" i="5"/>
  <c r="M6990" i="5"/>
  <c r="M6991" i="5"/>
  <c r="M6992" i="5"/>
  <c r="M6993" i="5"/>
  <c r="M6994" i="5"/>
  <c r="M6995" i="5"/>
  <c r="M6996" i="5"/>
  <c r="M6997" i="5"/>
  <c r="M6998" i="5"/>
  <c r="M6999" i="5"/>
  <c r="M7000" i="5"/>
  <c r="M7001" i="5"/>
  <c r="M7002" i="5"/>
  <c r="M7003" i="5"/>
  <c r="M7004" i="5"/>
  <c r="M7005" i="5"/>
  <c r="M7006" i="5"/>
  <c r="M7007" i="5"/>
  <c r="M7008" i="5"/>
  <c r="M7009" i="5"/>
  <c r="M7010" i="5"/>
  <c r="M7011" i="5"/>
  <c r="M7012" i="5"/>
  <c r="M7013" i="5"/>
  <c r="M7014" i="5"/>
  <c r="M7015" i="5"/>
  <c r="M7016" i="5"/>
  <c r="M7017" i="5"/>
  <c r="M7018" i="5"/>
  <c r="M7019" i="5"/>
  <c r="M7020" i="5"/>
  <c r="M7021" i="5"/>
  <c r="M7022" i="5"/>
  <c r="M7023" i="5"/>
  <c r="M7024" i="5"/>
  <c r="M7025" i="5"/>
  <c r="M7026" i="5"/>
  <c r="M7027" i="5"/>
  <c r="M7028" i="5"/>
  <c r="M7029" i="5"/>
  <c r="M7030" i="5"/>
  <c r="M7031" i="5"/>
  <c r="M7032" i="5"/>
  <c r="M7033" i="5"/>
  <c r="M7034" i="5"/>
  <c r="M7035" i="5"/>
  <c r="M7036" i="5"/>
  <c r="M7037" i="5"/>
  <c r="M7038" i="5"/>
  <c r="M7039" i="5"/>
  <c r="M7040" i="5"/>
  <c r="M7041" i="5"/>
  <c r="M7042" i="5"/>
  <c r="M7043" i="5"/>
  <c r="M7044" i="5"/>
  <c r="M7045" i="5"/>
  <c r="M7046" i="5"/>
  <c r="M7047" i="5"/>
  <c r="M7048" i="5"/>
  <c r="M7049" i="5"/>
  <c r="M7050" i="5"/>
  <c r="M7051" i="5"/>
  <c r="M7052" i="5"/>
  <c r="M7053" i="5"/>
  <c r="M7054" i="5"/>
  <c r="M7055" i="5"/>
  <c r="M7056" i="5"/>
  <c r="M7057" i="5"/>
  <c r="M7058" i="5"/>
  <c r="M7059" i="5"/>
  <c r="M7060" i="5"/>
  <c r="M7061" i="5"/>
  <c r="M7062" i="5"/>
  <c r="M7063" i="5"/>
  <c r="M7064" i="5"/>
  <c r="M7065" i="5"/>
  <c r="M7066" i="5"/>
  <c r="M7067" i="5"/>
  <c r="M7068" i="5"/>
  <c r="M7069" i="5"/>
  <c r="M7070" i="5"/>
  <c r="M7071" i="5"/>
  <c r="M7072" i="5"/>
  <c r="M7073" i="5"/>
  <c r="M7074" i="5"/>
  <c r="M7075" i="5"/>
  <c r="M7076" i="5"/>
  <c r="M7077" i="5"/>
  <c r="M7078" i="5"/>
  <c r="M7079" i="5"/>
  <c r="M7080" i="5"/>
  <c r="M7081" i="5"/>
  <c r="M7082" i="5"/>
  <c r="M7083" i="5"/>
  <c r="M7084" i="5"/>
  <c r="M7085" i="5"/>
  <c r="M7086" i="5"/>
  <c r="M7087" i="5"/>
  <c r="M7088" i="5"/>
  <c r="M7089" i="5"/>
  <c r="M7090" i="5"/>
  <c r="M7091" i="5"/>
  <c r="M7092" i="5"/>
  <c r="M7093" i="5"/>
  <c r="M7094" i="5"/>
  <c r="M7095" i="5"/>
  <c r="M7096" i="5"/>
  <c r="M7097" i="5"/>
  <c r="M7098" i="5"/>
  <c r="M7099" i="5"/>
  <c r="M7100" i="5"/>
  <c r="M7101" i="5"/>
  <c r="M7102" i="5"/>
  <c r="M7103" i="5"/>
  <c r="M7104" i="5"/>
  <c r="M7105" i="5"/>
  <c r="M7106" i="5"/>
  <c r="M7107" i="5"/>
  <c r="M7108" i="5"/>
  <c r="M7109" i="5"/>
  <c r="M7110" i="5"/>
  <c r="M7111" i="5"/>
  <c r="M7112" i="5"/>
  <c r="M7113" i="5"/>
  <c r="M7114" i="5"/>
  <c r="M7115" i="5"/>
  <c r="M7116" i="5"/>
  <c r="M7117" i="5"/>
  <c r="M7118" i="5"/>
  <c r="M7119" i="5"/>
  <c r="M7120" i="5"/>
  <c r="M7121" i="5"/>
  <c r="M7122" i="5"/>
  <c r="M7123" i="5"/>
  <c r="M7124" i="5"/>
  <c r="M7125" i="5"/>
  <c r="M7126" i="5"/>
  <c r="M7127" i="5"/>
  <c r="M7128" i="5"/>
  <c r="M7129" i="5"/>
  <c r="M7130" i="5"/>
  <c r="M7131" i="5"/>
  <c r="M7132" i="5"/>
  <c r="M7133" i="5"/>
  <c r="M7134" i="5"/>
  <c r="M7135" i="5"/>
  <c r="M7136" i="5"/>
  <c r="M7137" i="5"/>
  <c r="M7138" i="5"/>
  <c r="M7139" i="5"/>
  <c r="M7140" i="5"/>
  <c r="M7141" i="5"/>
  <c r="M7142" i="5"/>
  <c r="M7143" i="5"/>
  <c r="M7144" i="5"/>
  <c r="M7145" i="5"/>
  <c r="M7146" i="5"/>
  <c r="M7147" i="5"/>
  <c r="M7148" i="5"/>
  <c r="M7149" i="5"/>
  <c r="M7150" i="5"/>
  <c r="M7151" i="5"/>
  <c r="M7152" i="5"/>
  <c r="M7153" i="5"/>
  <c r="M7154" i="5"/>
  <c r="M7155" i="5"/>
  <c r="M7156" i="5"/>
  <c r="M7157" i="5"/>
  <c r="M7158" i="5"/>
  <c r="M7159" i="5"/>
  <c r="M7160" i="5"/>
  <c r="M7161" i="5"/>
  <c r="M7162" i="5"/>
  <c r="M7163" i="5"/>
  <c r="M7164" i="5"/>
  <c r="M7165" i="5"/>
  <c r="M7166" i="5"/>
  <c r="M7167" i="5"/>
  <c r="M7168" i="5"/>
  <c r="M7169" i="5"/>
  <c r="M7170" i="5"/>
  <c r="M7171" i="5"/>
  <c r="M7172" i="5"/>
  <c r="M7173" i="5"/>
  <c r="M7174" i="5"/>
  <c r="M7175" i="5"/>
  <c r="M7176" i="5"/>
  <c r="M7177" i="5"/>
  <c r="M7178" i="5"/>
  <c r="M7179" i="5"/>
  <c r="M7180" i="5"/>
  <c r="M7181" i="5"/>
  <c r="M7182" i="5"/>
  <c r="M7183" i="5"/>
  <c r="M7184" i="5"/>
  <c r="M7185" i="5"/>
  <c r="M7186" i="5"/>
  <c r="M7187" i="5"/>
  <c r="M7188" i="5"/>
  <c r="M7189" i="5"/>
  <c r="M7190" i="5"/>
  <c r="M7191" i="5"/>
  <c r="M7192" i="5"/>
  <c r="M7193" i="5"/>
  <c r="M7194" i="5"/>
  <c r="M7195" i="5"/>
  <c r="M7196" i="5"/>
  <c r="M7197" i="5"/>
  <c r="M7198" i="5"/>
  <c r="M7199" i="5"/>
  <c r="M7200" i="5"/>
  <c r="M7201" i="5"/>
  <c r="M7202" i="5"/>
  <c r="M7203" i="5"/>
  <c r="M7204" i="5"/>
  <c r="M7205" i="5"/>
  <c r="M7206" i="5"/>
  <c r="M7207" i="5"/>
  <c r="M7208" i="5"/>
  <c r="M7209" i="5"/>
  <c r="M7210" i="5"/>
  <c r="M7211" i="5"/>
  <c r="M7212" i="5"/>
  <c r="M7213" i="5"/>
  <c r="M7214" i="5"/>
  <c r="M7215" i="5"/>
  <c r="M7216" i="5"/>
  <c r="M7217" i="5"/>
  <c r="M7218" i="5"/>
  <c r="M7219" i="5"/>
  <c r="M7220" i="5"/>
  <c r="M7221" i="5"/>
  <c r="M7222" i="5"/>
  <c r="M7223" i="5"/>
  <c r="M7224" i="5"/>
  <c r="M7225" i="5"/>
  <c r="M7226" i="5"/>
  <c r="M7227" i="5"/>
  <c r="M7228" i="5"/>
  <c r="M7229" i="5"/>
  <c r="M7230" i="5"/>
  <c r="M7231" i="5"/>
  <c r="M7232" i="5"/>
  <c r="M7233" i="5"/>
  <c r="M7234" i="5"/>
  <c r="M7235" i="5"/>
  <c r="M7236" i="5"/>
  <c r="M7237" i="5"/>
  <c r="M7238" i="5"/>
  <c r="M7239" i="5"/>
  <c r="M7240" i="5"/>
  <c r="M7241" i="5"/>
  <c r="M7242" i="5"/>
  <c r="M7243" i="5"/>
  <c r="M7244" i="5"/>
  <c r="M7245" i="5"/>
  <c r="M7246" i="5"/>
  <c r="M7247" i="5"/>
  <c r="M7248" i="5"/>
  <c r="M7249" i="5"/>
  <c r="M7250" i="5"/>
  <c r="M7251" i="5"/>
  <c r="M7252" i="5"/>
  <c r="M7253" i="5"/>
  <c r="M7254" i="5"/>
  <c r="M7255" i="5"/>
  <c r="M7256" i="5"/>
  <c r="M7257" i="5"/>
  <c r="M7258" i="5"/>
  <c r="M7259" i="5"/>
  <c r="M7260" i="5"/>
  <c r="M7261" i="5"/>
  <c r="M7262" i="5"/>
  <c r="M7263" i="5"/>
  <c r="M7264" i="5"/>
  <c r="M7265" i="5"/>
  <c r="M7266" i="5"/>
  <c r="M7267" i="5"/>
  <c r="M7268" i="5"/>
  <c r="M7269" i="5"/>
  <c r="M7270" i="5"/>
  <c r="M7271" i="5"/>
  <c r="M7272" i="5"/>
  <c r="M7273" i="5"/>
  <c r="M7274" i="5"/>
  <c r="M7275" i="5"/>
  <c r="M7276" i="5"/>
  <c r="M7277" i="5"/>
  <c r="M7278" i="5"/>
  <c r="M7279" i="5"/>
  <c r="M7280" i="5"/>
  <c r="M7281" i="5"/>
  <c r="M7282" i="5"/>
  <c r="M7283" i="5"/>
  <c r="M7284" i="5"/>
  <c r="M7285" i="5"/>
  <c r="M7286" i="5"/>
  <c r="M7287" i="5"/>
  <c r="M7288" i="5"/>
  <c r="M7289" i="5"/>
  <c r="M7290" i="5"/>
  <c r="M7291" i="5"/>
  <c r="M7292" i="5"/>
  <c r="M7293" i="5"/>
  <c r="M7294" i="5"/>
  <c r="M7295" i="5"/>
  <c r="M7296" i="5"/>
  <c r="M7297" i="5"/>
  <c r="M7298" i="5"/>
  <c r="M7299" i="5"/>
  <c r="M7300" i="5"/>
  <c r="M7301" i="5"/>
  <c r="M7302" i="5"/>
  <c r="M7303" i="5"/>
  <c r="M7304" i="5"/>
  <c r="M7305" i="5"/>
  <c r="M7306" i="5"/>
  <c r="M7307" i="5"/>
  <c r="M7308" i="5"/>
  <c r="M7309" i="5"/>
  <c r="M7310" i="5"/>
  <c r="M7311" i="5"/>
  <c r="M7312" i="5"/>
  <c r="M7313" i="5"/>
  <c r="M7314" i="5"/>
  <c r="M7315" i="5"/>
  <c r="M7316" i="5"/>
  <c r="M7317" i="5"/>
  <c r="M7318" i="5"/>
  <c r="M7319" i="5"/>
  <c r="M7320" i="5"/>
  <c r="M7321" i="5"/>
  <c r="M7322" i="5"/>
  <c r="M7323" i="5"/>
  <c r="M7324" i="5"/>
  <c r="M7325" i="5"/>
  <c r="M7326" i="5"/>
  <c r="M7327" i="5"/>
  <c r="M7328" i="5"/>
  <c r="M7329" i="5"/>
  <c r="M7330" i="5"/>
  <c r="M7331" i="5"/>
  <c r="M7332" i="5"/>
  <c r="M7333" i="5"/>
  <c r="M7334" i="5"/>
  <c r="M7335" i="5"/>
  <c r="M7336" i="5"/>
  <c r="M7337" i="5"/>
  <c r="M7338" i="5"/>
  <c r="M7339" i="5"/>
  <c r="M7340" i="5"/>
  <c r="M7341" i="5"/>
  <c r="M7342" i="5"/>
  <c r="M7343" i="5"/>
  <c r="M7344" i="5"/>
  <c r="M7345" i="5"/>
  <c r="M7346" i="5"/>
  <c r="M7347" i="5"/>
  <c r="M7348" i="5"/>
  <c r="M7349" i="5"/>
  <c r="M7350" i="5"/>
  <c r="M7351" i="5"/>
  <c r="M7352" i="5"/>
  <c r="M7353" i="5"/>
  <c r="M7354" i="5"/>
  <c r="M7355" i="5"/>
  <c r="M7356" i="5"/>
  <c r="M7357" i="5"/>
  <c r="M7358" i="5"/>
  <c r="M7359" i="5"/>
  <c r="M7360" i="5"/>
  <c r="M7361" i="5"/>
  <c r="M7362" i="5"/>
  <c r="M7363" i="5"/>
  <c r="M7364" i="5"/>
  <c r="M7365" i="5"/>
  <c r="M7366" i="5"/>
  <c r="M7367" i="5"/>
  <c r="M7368" i="5"/>
  <c r="M7369" i="5"/>
  <c r="M7370" i="5"/>
  <c r="M7371" i="5"/>
  <c r="M7372" i="5"/>
  <c r="M7373" i="5"/>
  <c r="M7374" i="5"/>
  <c r="M7375" i="5"/>
  <c r="M7376" i="5"/>
  <c r="M7377" i="5"/>
  <c r="M7378" i="5"/>
  <c r="M7379" i="5"/>
  <c r="M7380" i="5"/>
  <c r="M7381" i="5"/>
  <c r="M7382" i="5"/>
  <c r="M7383" i="5"/>
  <c r="M7384" i="5"/>
  <c r="M7385" i="5"/>
  <c r="M7386" i="5"/>
  <c r="M7387" i="5"/>
  <c r="M7388" i="5"/>
  <c r="M7389" i="5"/>
  <c r="M7390" i="5"/>
  <c r="M7391" i="5"/>
  <c r="M7392" i="5"/>
  <c r="M7393" i="5"/>
  <c r="M7394" i="5"/>
  <c r="M7395" i="5"/>
  <c r="M7396" i="5"/>
  <c r="M7397" i="5"/>
  <c r="M7398" i="5"/>
  <c r="M7399" i="5"/>
  <c r="M7400" i="5"/>
  <c r="M7401" i="5"/>
  <c r="M7402" i="5"/>
  <c r="M7403" i="5"/>
  <c r="M7404" i="5"/>
  <c r="M7405" i="5"/>
  <c r="M7406" i="5"/>
  <c r="M7407" i="5"/>
  <c r="M7408" i="5"/>
  <c r="M7409" i="5"/>
  <c r="M7410" i="5"/>
  <c r="M7411" i="5"/>
  <c r="M7412" i="5"/>
  <c r="M7413" i="5"/>
  <c r="M7414" i="5"/>
  <c r="M7415" i="5"/>
  <c r="M7416" i="5"/>
  <c r="M7417" i="5"/>
  <c r="M7418" i="5"/>
  <c r="M7419" i="5"/>
  <c r="M7420" i="5"/>
  <c r="M7421" i="5"/>
  <c r="M7422" i="5"/>
  <c r="M7423" i="5"/>
  <c r="M7424" i="5"/>
  <c r="M7425" i="5"/>
  <c r="M7426" i="5"/>
  <c r="M7427" i="5"/>
  <c r="M7428" i="5"/>
  <c r="M7429" i="5"/>
  <c r="M7430" i="5"/>
  <c r="M7431" i="5"/>
  <c r="M7432" i="5"/>
  <c r="M7433" i="5"/>
  <c r="M7434" i="5"/>
  <c r="M7435" i="5"/>
  <c r="M7436" i="5"/>
  <c r="M7437" i="5"/>
  <c r="M7438" i="5"/>
  <c r="M7439" i="5"/>
  <c r="M7440" i="5"/>
  <c r="M7441" i="5"/>
  <c r="M7442" i="5"/>
  <c r="M7443" i="5"/>
  <c r="M7444" i="5"/>
  <c r="M7445" i="5"/>
  <c r="M7446" i="5"/>
  <c r="M7447" i="5"/>
  <c r="M7448" i="5"/>
  <c r="M7449" i="5"/>
  <c r="M7450" i="5"/>
  <c r="M7451" i="5"/>
  <c r="M7452" i="5"/>
  <c r="M7453" i="5"/>
  <c r="M7454" i="5"/>
  <c r="M7455" i="5"/>
  <c r="M7456" i="5"/>
  <c r="M7457" i="5"/>
  <c r="M7458" i="5"/>
  <c r="M7459" i="5"/>
  <c r="M7460" i="5"/>
  <c r="M7461" i="5"/>
  <c r="M7462" i="5"/>
  <c r="M7463" i="5"/>
  <c r="M7464" i="5"/>
  <c r="M7465" i="5"/>
  <c r="M7466" i="5"/>
  <c r="M7467" i="5"/>
  <c r="M7468" i="5"/>
  <c r="M7469" i="5"/>
  <c r="M7470" i="5"/>
  <c r="M7471" i="5"/>
  <c r="M7472" i="5"/>
  <c r="M7473" i="5"/>
  <c r="M7474" i="5"/>
  <c r="M7475" i="5"/>
  <c r="M7476" i="5"/>
  <c r="M7477" i="5"/>
  <c r="M7478" i="5"/>
  <c r="M7479" i="5"/>
  <c r="M7480" i="5"/>
  <c r="M7481" i="5"/>
  <c r="M7482" i="5"/>
  <c r="M7483" i="5"/>
  <c r="M7484" i="5"/>
  <c r="M7485" i="5"/>
  <c r="M7486" i="5"/>
  <c r="M7487" i="5"/>
  <c r="M7488" i="5"/>
  <c r="M7489" i="5"/>
  <c r="M7490" i="5"/>
  <c r="M7491" i="5"/>
  <c r="M7492" i="5"/>
  <c r="M7493" i="5"/>
  <c r="M7494" i="5"/>
  <c r="M7495" i="5"/>
  <c r="M7496" i="5"/>
  <c r="M7497" i="5"/>
  <c r="M7498" i="5"/>
  <c r="M7499" i="5"/>
  <c r="M7500" i="5"/>
  <c r="M7501" i="5"/>
  <c r="M7502" i="5"/>
  <c r="M7503" i="5"/>
  <c r="M7504" i="5"/>
  <c r="M7505" i="5"/>
  <c r="M7506" i="5"/>
  <c r="M7507" i="5"/>
  <c r="M7508" i="5"/>
  <c r="M7509" i="5"/>
  <c r="M7510" i="5"/>
  <c r="M7511" i="5"/>
  <c r="M7512" i="5"/>
  <c r="M7513" i="5"/>
  <c r="M7514" i="5"/>
  <c r="M7515" i="5"/>
  <c r="M7516" i="5"/>
  <c r="M7517" i="5"/>
  <c r="M7518" i="5"/>
  <c r="M7519" i="5"/>
  <c r="M7520" i="5"/>
  <c r="M7521" i="5"/>
  <c r="M7522" i="5"/>
  <c r="M7523" i="5"/>
  <c r="M7524" i="5"/>
  <c r="M7525" i="5"/>
  <c r="M7526" i="5"/>
  <c r="M7527" i="5"/>
  <c r="M7528" i="5"/>
  <c r="M7529" i="5"/>
  <c r="M7530" i="5"/>
  <c r="M7531" i="5"/>
  <c r="M7532" i="5"/>
  <c r="M7533" i="5"/>
  <c r="M7534" i="5"/>
  <c r="M7535" i="5"/>
  <c r="M7536" i="5"/>
  <c r="M7537" i="5"/>
  <c r="M7538" i="5"/>
  <c r="M7539" i="5"/>
  <c r="M7540" i="5"/>
  <c r="M7541" i="5"/>
  <c r="M7542" i="5"/>
  <c r="M7543" i="5"/>
  <c r="M7544" i="5"/>
  <c r="M7545" i="5"/>
  <c r="M7546" i="5"/>
  <c r="M7547" i="5"/>
  <c r="M7548" i="5"/>
  <c r="M7549" i="5"/>
  <c r="M7550" i="5"/>
  <c r="M7551" i="5"/>
  <c r="M7552" i="5"/>
  <c r="M7553" i="5"/>
  <c r="M7554" i="5"/>
  <c r="M7555" i="5"/>
  <c r="M7556" i="5"/>
  <c r="M7557" i="5"/>
  <c r="M7558" i="5"/>
  <c r="M7559" i="5"/>
  <c r="M7560" i="5"/>
  <c r="M7561" i="5"/>
  <c r="M7562" i="5"/>
  <c r="M7563" i="5"/>
  <c r="M7564" i="5"/>
  <c r="M7565" i="5"/>
  <c r="M7566" i="5"/>
  <c r="M7567" i="5"/>
  <c r="M7568" i="5"/>
  <c r="M7569" i="5"/>
  <c r="M7570" i="5"/>
  <c r="M7571" i="5"/>
  <c r="M7572" i="5"/>
  <c r="M7573" i="5"/>
  <c r="M7574" i="5"/>
  <c r="M7575" i="5"/>
  <c r="M7576" i="5"/>
  <c r="M7577" i="5"/>
  <c r="M7578" i="5"/>
  <c r="M7579" i="5"/>
  <c r="M7580" i="5"/>
  <c r="M7581" i="5"/>
  <c r="M7582" i="5"/>
  <c r="M7583" i="5"/>
  <c r="M7584" i="5"/>
  <c r="M7585" i="5"/>
  <c r="M7586" i="5"/>
  <c r="M7587" i="5"/>
  <c r="M7588" i="5"/>
  <c r="M7589" i="5"/>
  <c r="M7590" i="5"/>
  <c r="M7591" i="5"/>
  <c r="M7592" i="5"/>
  <c r="M7593" i="5"/>
  <c r="M7594" i="5"/>
  <c r="M7595" i="5"/>
  <c r="M7596" i="5"/>
  <c r="M7597" i="5"/>
  <c r="M7598" i="5"/>
  <c r="M7599" i="5"/>
  <c r="M7600" i="5"/>
  <c r="M7601" i="5"/>
  <c r="M7602" i="5"/>
  <c r="M7603" i="5"/>
  <c r="M7604" i="5"/>
  <c r="M7605" i="5"/>
  <c r="M7606" i="5"/>
  <c r="M7607" i="5"/>
  <c r="M7608" i="5"/>
  <c r="M7609" i="5"/>
  <c r="M7610" i="5"/>
  <c r="M7611" i="5"/>
  <c r="M7612" i="5"/>
  <c r="M7613" i="5"/>
  <c r="M7614" i="5"/>
  <c r="M7615" i="5"/>
  <c r="M7616" i="5"/>
  <c r="M7617" i="5"/>
  <c r="M7618" i="5"/>
  <c r="M7619" i="5"/>
  <c r="M7620" i="5"/>
  <c r="M7621" i="5"/>
  <c r="M7622" i="5"/>
  <c r="M7623" i="5"/>
  <c r="M7624" i="5"/>
  <c r="M7625" i="5"/>
  <c r="M7626" i="5"/>
  <c r="M7627" i="5"/>
  <c r="M7628" i="5"/>
  <c r="M7629" i="5"/>
  <c r="M7630" i="5"/>
  <c r="M7631" i="5"/>
  <c r="M7632" i="5"/>
  <c r="M7633" i="5"/>
  <c r="M7634" i="5"/>
  <c r="M7635" i="5"/>
  <c r="M7636" i="5"/>
  <c r="M7637" i="5"/>
  <c r="M7638" i="5"/>
  <c r="M7639" i="5"/>
  <c r="M7640" i="5"/>
  <c r="M7641" i="5"/>
  <c r="M7642" i="5"/>
  <c r="M7643" i="5"/>
  <c r="M7644" i="5"/>
  <c r="M7645" i="5"/>
  <c r="M7646" i="5"/>
  <c r="M7647" i="5"/>
  <c r="M7648" i="5"/>
  <c r="M7649" i="5"/>
  <c r="M7650" i="5"/>
  <c r="M7651" i="5"/>
  <c r="M7652" i="5"/>
  <c r="M7653" i="5"/>
  <c r="M7654" i="5"/>
  <c r="M7655" i="5"/>
  <c r="M7656" i="5"/>
  <c r="M7657" i="5"/>
  <c r="M7658" i="5"/>
  <c r="M7659" i="5"/>
  <c r="M7660" i="5"/>
  <c r="M7661" i="5"/>
  <c r="M7662" i="5"/>
  <c r="M7663" i="5"/>
  <c r="M7664" i="5"/>
  <c r="M7665" i="5"/>
  <c r="M7666" i="5"/>
  <c r="M7667" i="5"/>
  <c r="M7668" i="5"/>
  <c r="M7669" i="5"/>
  <c r="M7670" i="5"/>
  <c r="M7671" i="5"/>
  <c r="M7672" i="5"/>
  <c r="M7673" i="5"/>
  <c r="M7674" i="5"/>
  <c r="M7675" i="5"/>
  <c r="M7676" i="5"/>
  <c r="M7677" i="5"/>
  <c r="M7678" i="5"/>
  <c r="M7679" i="5"/>
  <c r="M7680" i="5"/>
  <c r="M7681" i="5"/>
  <c r="M7682" i="5"/>
  <c r="M7683" i="5"/>
  <c r="M7684" i="5"/>
  <c r="M7685" i="5"/>
  <c r="M7686" i="5"/>
  <c r="M7687" i="5"/>
  <c r="M7688" i="5"/>
  <c r="M7689" i="5"/>
  <c r="M7690" i="5"/>
  <c r="M7691" i="5"/>
  <c r="M7692" i="5"/>
  <c r="M7693" i="5"/>
  <c r="M7694" i="5"/>
  <c r="M7695" i="5"/>
  <c r="M7696" i="5"/>
  <c r="M7697" i="5"/>
  <c r="M7698" i="5"/>
  <c r="M7699" i="5"/>
  <c r="M7700" i="5"/>
  <c r="M7701" i="5"/>
  <c r="M7702" i="5"/>
  <c r="M7703" i="5"/>
  <c r="M7704" i="5"/>
  <c r="M7705" i="5"/>
  <c r="M7706" i="5"/>
  <c r="M7707" i="5"/>
  <c r="M7708" i="5"/>
  <c r="M7709" i="5"/>
  <c r="M7710" i="5"/>
  <c r="M7711" i="5"/>
  <c r="M7712" i="5"/>
  <c r="M7713" i="5"/>
  <c r="M7714" i="5"/>
  <c r="M7715" i="5"/>
  <c r="M7716" i="5"/>
  <c r="M7717" i="5"/>
  <c r="M7718" i="5"/>
  <c r="M7719" i="5"/>
  <c r="M7720" i="5"/>
  <c r="M7721" i="5"/>
  <c r="M7722" i="5"/>
  <c r="M7723" i="5"/>
  <c r="M7724" i="5"/>
  <c r="M7725" i="5"/>
  <c r="M7726" i="5"/>
  <c r="M7727" i="5"/>
  <c r="M7728" i="5"/>
  <c r="M7729" i="5"/>
  <c r="M7730" i="5"/>
  <c r="M7731" i="5"/>
  <c r="M7732" i="5"/>
  <c r="M7733" i="5"/>
  <c r="M7734" i="5"/>
  <c r="M7735" i="5"/>
  <c r="M7736" i="5"/>
  <c r="M7737" i="5"/>
  <c r="M7738" i="5"/>
  <c r="M7739" i="5"/>
  <c r="M7740" i="5"/>
  <c r="M7741" i="5"/>
  <c r="M7742" i="5"/>
  <c r="M7743" i="5"/>
  <c r="M7744" i="5"/>
  <c r="M7745" i="5"/>
  <c r="M7746" i="5"/>
  <c r="M7747" i="5"/>
  <c r="M7748" i="5"/>
  <c r="M7749" i="5"/>
  <c r="M7750" i="5"/>
  <c r="M7751" i="5"/>
  <c r="M7752" i="5"/>
  <c r="M7753" i="5"/>
  <c r="M7754" i="5"/>
  <c r="M7755" i="5"/>
  <c r="M7756" i="5"/>
  <c r="M7757" i="5"/>
  <c r="M7758" i="5"/>
  <c r="M7759" i="5"/>
  <c r="M7760" i="5"/>
  <c r="M7761" i="5"/>
  <c r="M7762" i="5"/>
  <c r="M7763" i="5"/>
  <c r="M7764" i="5"/>
  <c r="M7765" i="5"/>
  <c r="M7766" i="5"/>
  <c r="M7767" i="5"/>
  <c r="M7768" i="5"/>
  <c r="M7769" i="5"/>
  <c r="M7770" i="5"/>
  <c r="M7771" i="5"/>
  <c r="M7772" i="5"/>
  <c r="M7773" i="5"/>
  <c r="M7774" i="5"/>
  <c r="M7775" i="5"/>
  <c r="M7776" i="5"/>
  <c r="M7777" i="5"/>
  <c r="M7778" i="5"/>
  <c r="M7779" i="5"/>
  <c r="M7780" i="5"/>
  <c r="M7781" i="5"/>
  <c r="M7782" i="5"/>
  <c r="M7783" i="5"/>
  <c r="M7784" i="5"/>
  <c r="M7785" i="5"/>
  <c r="M7786" i="5"/>
  <c r="M7787" i="5"/>
  <c r="M7788" i="5"/>
  <c r="M7789" i="5"/>
  <c r="M7790" i="5"/>
  <c r="M7791" i="5"/>
  <c r="M7792" i="5"/>
  <c r="M7793" i="5"/>
  <c r="M7794" i="5"/>
  <c r="M7795" i="5"/>
  <c r="M7796" i="5"/>
  <c r="M7797" i="5"/>
  <c r="M7798" i="5"/>
  <c r="M7799" i="5"/>
  <c r="M7800" i="5"/>
  <c r="M7801" i="5"/>
  <c r="M7802" i="5"/>
  <c r="M7803" i="5"/>
  <c r="M7804" i="5"/>
  <c r="M7805" i="5"/>
  <c r="M7806" i="5"/>
  <c r="M7807" i="5"/>
  <c r="M7808" i="5"/>
  <c r="M7809" i="5"/>
  <c r="M7810" i="5"/>
  <c r="M7811" i="5"/>
  <c r="M7812" i="5"/>
  <c r="M7813" i="5"/>
  <c r="M7814" i="5"/>
  <c r="M7815" i="5"/>
  <c r="M7816" i="5"/>
  <c r="M7817" i="5"/>
  <c r="M7818" i="5"/>
  <c r="M7819" i="5"/>
  <c r="M7820" i="5"/>
  <c r="M7821" i="5"/>
  <c r="M7822" i="5"/>
  <c r="M7823" i="5"/>
  <c r="M7824" i="5"/>
  <c r="M7825" i="5"/>
  <c r="M7826" i="5"/>
  <c r="M7827" i="5"/>
  <c r="M7828" i="5"/>
  <c r="M7829" i="5"/>
  <c r="M7830" i="5"/>
  <c r="M7831" i="5"/>
  <c r="M7832" i="5"/>
  <c r="M7833" i="5"/>
  <c r="M7834" i="5"/>
  <c r="M7835" i="5"/>
  <c r="M7836" i="5"/>
  <c r="M7837" i="5"/>
  <c r="M7838" i="5"/>
  <c r="M7839" i="5"/>
  <c r="M7840" i="5"/>
  <c r="M7841" i="5"/>
  <c r="M7842" i="5"/>
  <c r="M7843" i="5"/>
  <c r="M7844" i="5"/>
  <c r="M7845" i="5"/>
  <c r="M7846" i="5"/>
  <c r="M7847" i="5"/>
  <c r="M7848" i="5"/>
  <c r="M7849" i="5"/>
  <c r="M7850" i="5"/>
  <c r="M7851" i="5"/>
  <c r="M7852" i="5"/>
  <c r="M7853" i="5"/>
  <c r="M7854" i="5"/>
  <c r="M7855" i="5"/>
  <c r="M7856" i="5"/>
  <c r="M7857" i="5"/>
  <c r="M7858" i="5"/>
  <c r="M7859" i="5"/>
  <c r="M7860" i="5"/>
  <c r="M7861" i="5"/>
  <c r="M7862" i="5"/>
  <c r="M7863" i="5"/>
  <c r="M7864" i="5"/>
  <c r="M7865" i="5"/>
  <c r="M7866" i="5"/>
  <c r="M7867" i="5"/>
  <c r="M7868" i="5"/>
  <c r="M7869" i="5"/>
  <c r="M7870" i="5"/>
  <c r="M7871" i="5"/>
  <c r="M7872" i="5"/>
  <c r="M7873" i="5"/>
  <c r="M7874" i="5"/>
  <c r="M7875" i="5"/>
  <c r="M7876" i="5"/>
  <c r="M7877" i="5"/>
  <c r="M7878" i="5"/>
  <c r="M7879" i="5"/>
  <c r="M7880" i="5"/>
  <c r="M7881" i="5"/>
  <c r="M7882" i="5"/>
  <c r="M7883" i="5"/>
  <c r="M7884" i="5"/>
  <c r="M7885" i="5"/>
  <c r="M7886" i="5"/>
  <c r="M7887" i="5"/>
  <c r="M7888" i="5"/>
  <c r="M7889" i="5"/>
  <c r="M7890" i="5"/>
  <c r="M7891" i="5"/>
  <c r="M7892" i="5"/>
  <c r="M7893" i="5"/>
  <c r="M7894" i="5"/>
  <c r="M7895" i="5"/>
  <c r="M7896" i="5"/>
  <c r="M7897" i="5"/>
  <c r="M7898" i="5"/>
  <c r="M7899" i="5"/>
  <c r="M7900" i="5"/>
  <c r="M7901" i="5"/>
  <c r="M7902" i="5"/>
  <c r="M7903" i="5"/>
  <c r="M7904" i="5"/>
  <c r="M7905" i="5"/>
  <c r="M7906" i="5"/>
  <c r="M7907" i="5"/>
  <c r="M7908" i="5"/>
  <c r="M7909" i="5"/>
  <c r="M7910" i="5"/>
  <c r="M7911" i="5"/>
  <c r="M7912" i="5"/>
  <c r="M7913" i="5"/>
  <c r="M7914" i="5"/>
  <c r="M7915" i="5"/>
  <c r="M7916" i="5"/>
  <c r="M7917" i="5"/>
  <c r="M7918" i="5"/>
  <c r="M7919" i="5"/>
  <c r="M7920" i="5"/>
  <c r="M7921" i="5"/>
  <c r="M7922" i="5"/>
  <c r="M7923" i="5"/>
  <c r="M7924" i="5"/>
  <c r="M7925" i="5"/>
  <c r="M7926" i="5"/>
  <c r="M7927" i="5"/>
  <c r="M7928" i="5"/>
  <c r="M7929" i="5"/>
  <c r="M7930" i="5"/>
  <c r="M7931" i="5"/>
  <c r="M7932" i="5"/>
  <c r="M7933" i="5"/>
  <c r="M7934" i="5"/>
  <c r="M7935" i="5"/>
  <c r="M7936" i="5"/>
  <c r="M7937" i="5"/>
  <c r="M7938" i="5"/>
  <c r="M7939" i="5"/>
  <c r="M7940" i="5"/>
  <c r="M7941" i="5"/>
  <c r="M7942" i="5"/>
  <c r="M7943" i="5"/>
  <c r="M7944" i="5"/>
  <c r="M7945" i="5"/>
  <c r="M7946" i="5"/>
  <c r="M7947" i="5"/>
  <c r="M7948" i="5"/>
  <c r="M7949" i="5"/>
  <c r="M7950" i="5"/>
  <c r="M7951" i="5"/>
  <c r="M7952" i="5"/>
  <c r="M7953" i="5"/>
  <c r="M7954" i="5"/>
  <c r="M7955" i="5"/>
  <c r="M7956" i="5"/>
  <c r="M7957" i="5"/>
  <c r="M7958" i="5"/>
  <c r="M7959" i="5"/>
  <c r="M7960" i="5"/>
  <c r="M7961" i="5"/>
  <c r="M7962" i="5"/>
  <c r="M7963" i="5"/>
  <c r="M7964" i="5"/>
  <c r="M7965" i="5"/>
  <c r="M7966" i="5"/>
  <c r="M7967" i="5"/>
  <c r="M7968" i="5"/>
  <c r="M7969" i="5"/>
  <c r="M7970" i="5"/>
  <c r="M7971" i="5"/>
  <c r="M7972" i="5"/>
  <c r="M7973" i="5"/>
  <c r="M7974" i="5"/>
  <c r="M7975" i="5"/>
  <c r="M7976" i="5"/>
  <c r="M7977" i="5"/>
  <c r="M7978" i="5"/>
  <c r="M7979" i="5"/>
  <c r="M7980" i="5"/>
  <c r="M7981" i="5"/>
  <c r="M7982" i="5"/>
  <c r="M7983" i="5"/>
  <c r="M7984" i="5"/>
  <c r="M7985" i="5"/>
  <c r="M7986" i="5"/>
  <c r="M7987" i="5"/>
  <c r="M7988" i="5"/>
  <c r="M7989" i="5"/>
  <c r="M7990" i="5"/>
  <c r="M7991" i="5"/>
  <c r="M7992" i="5"/>
  <c r="M7993" i="5"/>
  <c r="M7994" i="5"/>
  <c r="M7995" i="5"/>
  <c r="M7996" i="5"/>
  <c r="M7997" i="5"/>
  <c r="M7998" i="5"/>
  <c r="M7999" i="5"/>
  <c r="M8000" i="5"/>
  <c r="M8001" i="5"/>
  <c r="M8002" i="5"/>
  <c r="M8003" i="5"/>
  <c r="M8004" i="5"/>
  <c r="M8005" i="5"/>
  <c r="M8006" i="5"/>
  <c r="M8007" i="5"/>
  <c r="M8008" i="5"/>
  <c r="M8009" i="5"/>
  <c r="M8010" i="5"/>
  <c r="M8011" i="5"/>
  <c r="M8012" i="5"/>
  <c r="M8013" i="5"/>
  <c r="M8014" i="5"/>
  <c r="M8015" i="5"/>
  <c r="M8016" i="5"/>
  <c r="M8017" i="5"/>
  <c r="M8018" i="5"/>
  <c r="M8019" i="5"/>
  <c r="M8020" i="5"/>
  <c r="M8021" i="5"/>
  <c r="M8022" i="5"/>
  <c r="M8023" i="5"/>
  <c r="M8024" i="5"/>
  <c r="M8025" i="5"/>
  <c r="M8026" i="5"/>
  <c r="M8027" i="5"/>
  <c r="M8028" i="5"/>
  <c r="M8029" i="5"/>
  <c r="M8030" i="5"/>
  <c r="M8031" i="5"/>
  <c r="M8032" i="5"/>
  <c r="M8033" i="5"/>
  <c r="M8034" i="5"/>
  <c r="M8035" i="5"/>
  <c r="M8036" i="5"/>
  <c r="M8037" i="5"/>
  <c r="M8038" i="5"/>
  <c r="M8039" i="5"/>
  <c r="M8040" i="5"/>
  <c r="M8041" i="5"/>
  <c r="M8042" i="5"/>
  <c r="M8043" i="5"/>
  <c r="M8044" i="5"/>
  <c r="M8045" i="5"/>
  <c r="M8046" i="5"/>
  <c r="M8047" i="5"/>
  <c r="M8048" i="5"/>
  <c r="M8049" i="5"/>
  <c r="M8050" i="5"/>
  <c r="M8051" i="5"/>
  <c r="M8052" i="5"/>
  <c r="M8053" i="5"/>
  <c r="M8054" i="5"/>
  <c r="M8055" i="5"/>
  <c r="M8056" i="5"/>
  <c r="M8057" i="5"/>
  <c r="M8058" i="5"/>
  <c r="M8059" i="5"/>
  <c r="M8060" i="5"/>
  <c r="M8061" i="5"/>
  <c r="M8062" i="5"/>
  <c r="M8063" i="5"/>
  <c r="M8064" i="5"/>
  <c r="M8065" i="5"/>
  <c r="M8066" i="5"/>
  <c r="M8067" i="5"/>
  <c r="M8068" i="5"/>
  <c r="M8069" i="5"/>
  <c r="M8070" i="5"/>
  <c r="M8071" i="5"/>
  <c r="M8072" i="5"/>
  <c r="M8073" i="5"/>
  <c r="M8074" i="5"/>
  <c r="M8075" i="5"/>
  <c r="M8076" i="5"/>
  <c r="M8077" i="5"/>
  <c r="M8078" i="5"/>
  <c r="M8079" i="5"/>
  <c r="M8080" i="5"/>
  <c r="M8081" i="5"/>
  <c r="M8082" i="5"/>
  <c r="M8083" i="5"/>
  <c r="M8084" i="5"/>
  <c r="M8085" i="5"/>
  <c r="M8086" i="5"/>
  <c r="M8087" i="5"/>
  <c r="M8088" i="5"/>
  <c r="M8089" i="5"/>
  <c r="M8090" i="5"/>
  <c r="M8091" i="5"/>
  <c r="M8092" i="5"/>
  <c r="M8093" i="5"/>
  <c r="M8094" i="5"/>
  <c r="M8095" i="5"/>
  <c r="M8096" i="5"/>
  <c r="M8097" i="5"/>
  <c r="M8098" i="5"/>
  <c r="M8099" i="5"/>
  <c r="M8100" i="5"/>
  <c r="M8101" i="5"/>
  <c r="M8102" i="5"/>
  <c r="M8103" i="5"/>
  <c r="M8104" i="5"/>
  <c r="M8105" i="5"/>
  <c r="M8106" i="5"/>
  <c r="M8107" i="5"/>
  <c r="M8108" i="5"/>
  <c r="M8109" i="5"/>
  <c r="M8110" i="5"/>
  <c r="M8111" i="5"/>
  <c r="M8112" i="5"/>
  <c r="M8113" i="5"/>
  <c r="M8114" i="5"/>
  <c r="M8115" i="5"/>
  <c r="M8116" i="5"/>
  <c r="M8117" i="5"/>
  <c r="M8118" i="5"/>
  <c r="M8119" i="5"/>
  <c r="M8120" i="5"/>
  <c r="M8121" i="5"/>
  <c r="M8122" i="5"/>
  <c r="M8123" i="5"/>
  <c r="M8124" i="5"/>
  <c r="M8125" i="5"/>
  <c r="M8126" i="5"/>
  <c r="M8127" i="5"/>
  <c r="M8128" i="5"/>
  <c r="M8129" i="5"/>
  <c r="M8130" i="5"/>
  <c r="M8131" i="5"/>
  <c r="M8132" i="5"/>
  <c r="M8133" i="5"/>
  <c r="M8134" i="5"/>
  <c r="M8135" i="5"/>
  <c r="M8136" i="5"/>
  <c r="M8137" i="5"/>
  <c r="M8138" i="5"/>
  <c r="M8139" i="5"/>
  <c r="M8140" i="5"/>
  <c r="M8141" i="5"/>
  <c r="M8142" i="5"/>
  <c r="M8143" i="5"/>
  <c r="M8144" i="5"/>
  <c r="M8145" i="5"/>
  <c r="M8146" i="5"/>
  <c r="M8147" i="5"/>
  <c r="M8148" i="5"/>
  <c r="M8149" i="5"/>
  <c r="M8150" i="5"/>
  <c r="M8151" i="5"/>
  <c r="M8152" i="5"/>
  <c r="M8153" i="5"/>
  <c r="M8154" i="5"/>
  <c r="M8155" i="5"/>
  <c r="M8156" i="5"/>
  <c r="M8157" i="5"/>
  <c r="M8158" i="5"/>
  <c r="M8159" i="5"/>
  <c r="M8160" i="5"/>
  <c r="M8161" i="5"/>
  <c r="M8162" i="5"/>
  <c r="M8163" i="5"/>
  <c r="M8164" i="5"/>
  <c r="M8165" i="5"/>
  <c r="M8166" i="5"/>
  <c r="M8167" i="5"/>
  <c r="M8168" i="5"/>
  <c r="M8169" i="5"/>
  <c r="M8170" i="5"/>
  <c r="M8171" i="5"/>
  <c r="M8172" i="5"/>
  <c r="M8173" i="5"/>
  <c r="M8174" i="5"/>
  <c r="M8175" i="5"/>
  <c r="M8176" i="5"/>
  <c r="M8177" i="5"/>
  <c r="M8178" i="5"/>
  <c r="M8179" i="5"/>
  <c r="M8180" i="5"/>
  <c r="M8181" i="5"/>
  <c r="M8182" i="5"/>
  <c r="M8183" i="5"/>
  <c r="M8184" i="5"/>
  <c r="M8185" i="5"/>
  <c r="M8186" i="5"/>
  <c r="M8187" i="5"/>
  <c r="M8188" i="5"/>
  <c r="M8189" i="5"/>
  <c r="M8190" i="5"/>
  <c r="M8191" i="5"/>
  <c r="M8192" i="5"/>
  <c r="M8193" i="5"/>
  <c r="M8194" i="5"/>
  <c r="M8195" i="5"/>
  <c r="M8196" i="5"/>
  <c r="M8197" i="5"/>
  <c r="M8198" i="5"/>
  <c r="M8199" i="5"/>
  <c r="M8200" i="5"/>
  <c r="M8201" i="5"/>
  <c r="M8202" i="5"/>
  <c r="M8203" i="5"/>
  <c r="M8204" i="5"/>
  <c r="M8205" i="5"/>
  <c r="M8206" i="5"/>
  <c r="M8207" i="5"/>
  <c r="M8208" i="5"/>
  <c r="M8209" i="5"/>
  <c r="M8210" i="5"/>
  <c r="M8211" i="5"/>
  <c r="M8212" i="5"/>
  <c r="M8213" i="5"/>
  <c r="M8214" i="5"/>
  <c r="M8215" i="5"/>
  <c r="M8216" i="5"/>
  <c r="M8217" i="5"/>
  <c r="M8218" i="5"/>
  <c r="M8219" i="5"/>
  <c r="M8220" i="5"/>
  <c r="M8221" i="5"/>
  <c r="M8222" i="5"/>
  <c r="M8223" i="5"/>
  <c r="M8224" i="5"/>
  <c r="M8225" i="5"/>
  <c r="M8226" i="5"/>
  <c r="M8227" i="5"/>
  <c r="M8228" i="5"/>
  <c r="M8229" i="5"/>
  <c r="M8230" i="5"/>
  <c r="M8231" i="5"/>
  <c r="M8232" i="5"/>
  <c r="M8233" i="5"/>
  <c r="M8234" i="5"/>
  <c r="M8235" i="5"/>
  <c r="M8236" i="5"/>
  <c r="M8237" i="5"/>
  <c r="M8238" i="5"/>
  <c r="M8239" i="5"/>
  <c r="M8240" i="5"/>
  <c r="M8241" i="5"/>
  <c r="M8242" i="5"/>
  <c r="M8243" i="5"/>
  <c r="M8244" i="5"/>
  <c r="M8245" i="5"/>
  <c r="M8246" i="5"/>
  <c r="M8247" i="5"/>
  <c r="M8248" i="5"/>
  <c r="M8249" i="5"/>
  <c r="M8250" i="5"/>
  <c r="M8251" i="5"/>
  <c r="M8252" i="5"/>
  <c r="M8253" i="5"/>
  <c r="M8254" i="5"/>
  <c r="M8255" i="5"/>
  <c r="M8256" i="5"/>
  <c r="M8257" i="5"/>
  <c r="M8258" i="5"/>
  <c r="M8259" i="5"/>
  <c r="M8260" i="5"/>
  <c r="M8261" i="5"/>
  <c r="M8262" i="5"/>
  <c r="M8263" i="5"/>
  <c r="M8264" i="5"/>
  <c r="M8265" i="5"/>
  <c r="M8266" i="5"/>
  <c r="M8267" i="5"/>
  <c r="M8268" i="5"/>
  <c r="M8269" i="5"/>
  <c r="M8270" i="5"/>
  <c r="M8271" i="5"/>
  <c r="M8272" i="5"/>
  <c r="M8273" i="5"/>
  <c r="M8274" i="5"/>
  <c r="M8275" i="5"/>
  <c r="M8276" i="5"/>
  <c r="M8277" i="5"/>
  <c r="M8278" i="5"/>
  <c r="M8279" i="5"/>
  <c r="M8280" i="5"/>
  <c r="M8281" i="5"/>
  <c r="M8282" i="5"/>
  <c r="M8283" i="5"/>
  <c r="M8284" i="5"/>
  <c r="M8285" i="5"/>
  <c r="M8286" i="5"/>
  <c r="M8287" i="5"/>
  <c r="M8288" i="5"/>
  <c r="M8289" i="5"/>
  <c r="M8290" i="5"/>
  <c r="M8291" i="5"/>
  <c r="M8292" i="5"/>
  <c r="M8293" i="5"/>
  <c r="M8294" i="5"/>
  <c r="M8295" i="5"/>
  <c r="M8296" i="5"/>
  <c r="M8297" i="5"/>
  <c r="M8298" i="5"/>
  <c r="M8299" i="5"/>
  <c r="M8300" i="5"/>
  <c r="M8301" i="5"/>
  <c r="M8302" i="5"/>
  <c r="M8303" i="5"/>
  <c r="M8304" i="5"/>
  <c r="M8305" i="5"/>
  <c r="M8306" i="5"/>
  <c r="M8307" i="5"/>
  <c r="M8308" i="5"/>
  <c r="M8309" i="5"/>
  <c r="M8310" i="5"/>
  <c r="M8311" i="5"/>
  <c r="M8312" i="5"/>
  <c r="M8313" i="5"/>
  <c r="M8314" i="5"/>
  <c r="M8315" i="5"/>
  <c r="M8316" i="5"/>
  <c r="M8317" i="5"/>
  <c r="M8318" i="5"/>
  <c r="M8319" i="5"/>
  <c r="M8320" i="5"/>
  <c r="M8321" i="5"/>
  <c r="M8322" i="5"/>
  <c r="M8323" i="5"/>
  <c r="M8324" i="5"/>
  <c r="M8325" i="5"/>
  <c r="M8326" i="5"/>
  <c r="M8327" i="5"/>
  <c r="M8328" i="5"/>
  <c r="M8329" i="5"/>
  <c r="M8330" i="5"/>
  <c r="M8331" i="5"/>
  <c r="M8332" i="5"/>
  <c r="M8333" i="5"/>
  <c r="M8334" i="5"/>
  <c r="M8335" i="5"/>
  <c r="M8336" i="5"/>
  <c r="M8337" i="5"/>
  <c r="M8338" i="5"/>
  <c r="M8339" i="5"/>
  <c r="M8340" i="5"/>
  <c r="M8341" i="5"/>
  <c r="M8342" i="5"/>
  <c r="M8343" i="5"/>
  <c r="M8344" i="5"/>
  <c r="M8345" i="5"/>
  <c r="M8346" i="5"/>
  <c r="M8347" i="5"/>
  <c r="M8348" i="5"/>
  <c r="M8349" i="5"/>
  <c r="M8350" i="5"/>
  <c r="M8351" i="5"/>
  <c r="M8352" i="5"/>
  <c r="M8353" i="5"/>
  <c r="M8354" i="5"/>
  <c r="M8355" i="5"/>
  <c r="M8356" i="5"/>
  <c r="M8357" i="5"/>
  <c r="M8358" i="5"/>
  <c r="M8359" i="5"/>
  <c r="M8360" i="5"/>
  <c r="M8361" i="5"/>
  <c r="M8362" i="5"/>
  <c r="M8363" i="5"/>
  <c r="M8364" i="5"/>
  <c r="M8365" i="5"/>
  <c r="M8366" i="5"/>
  <c r="M8367" i="5"/>
  <c r="M8368" i="5"/>
  <c r="M8369" i="5"/>
  <c r="M8370" i="5"/>
  <c r="M8371" i="5"/>
  <c r="M8372" i="5"/>
  <c r="M8373" i="5"/>
  <c r="M8374" i="5"/>
  <c r="M8375" i="5"/>
  <c r="M8376" i="5"/>
  <c r="M8377" i="5"/>
  <c r="M8378" i="5"/>
  <c r="M8379" i="5"/>
  <c r="M8380" i="5"/>
  <c r="M8381" i="5"/>
  <c r="M8382" i="5"/>
  <c r="M8383" i="5"/>
  <c r="M8384" i="5"/>
  <c r="M8385" i="5"/>
  <c r="M8386" i="5"/>
  <c r="M8387" i="5"/>
  <c r="M8388" i="5"/>
  <c r="M8389" i="5"/>
  <c r="M8390" i="5"/>
  <c r="M8391" i="5"/>
  <c r="M8392" i="5"/>
  <c r="M8393" i="5"/>
  <c r="M8394" i="5"/>
  <c r="M8395" i="5"/>
  <c r="M8396" i="5"/>
  <c r="M8397" i="5"/>
  <c r="M8398" i="5"/>
  <c r="M8399" i="5"/>
  <c r="M8400" i="5"/>
  <c r="M8401" i="5"/>
  <c r="M8402" i="5"/>
  <c r="M8403" i="5"/>
  <c r="M8404" i="5"/>
  <c r="M8405" i="5"/>
  <c r="M8406" i="5"/>
  <c r="M8407" i="5"/>
  <c r="M8408" i="5"/>
  <c r="M8409" i="5"/>
  <c r="M8410" i="5"/>
  <c r="M8411" i="5"/>
  <c r="M8412" i="5"/>
  <c r="M8413" i="5"/>
  <c r="M8414" i="5"/>
  <c r="M8415" i="5"/>
  <c r="M8416" i="5"/>
  <c r="M8417" i="5"/>
  <c r="M8418" i="5"/>
  <c r="M8419" i="5"/>
  <c r="M8420" i="5"/>
  <c r="M8421" i="5"/>
  <c r="M8422" i="5"/>
  <c r="M8423" i="5"/>
  <c r="M8424" i="5"/>
  <c r="M8425" i="5"/>
  <c r="M8426" i="5"/>
  <c r="M8427" i="5"/>
  <c r="M8428" i="5"/>
  <c r="M8429" i="5"/>
  <c r="M8430" i="5"/>
  <c r="M8431" i="5"/>
  <c r="M8432" i="5"/>
  <c r="M8433" i="5"/>
  <c r="M8434" i="5"/>
  <c r="M8435" i="5"/>
  <c r="M8436" i="5"/>
  <c r="M8437" i="5"/>
  <c r="M8438" i="5"/>
  <c r="M8439" i="5"/>
  <c r="M8440" i="5"/>
  <c r="M8441" i="5"/>
  <c r="M8442" i="5"/>
  <c r="M8443" i="5"/>
  <c r="M8444" i="5"/>
  <c r="M8445" i="5"/>
  <c r="M8446" i="5"/>
  <c r="M8447" i="5"/>
  <c r="M8448" i="5"/>
  <c r="M8449" i="5"/>
  <c r="M8450" i="5"/>
  <c r="M8451" i="5"/>
  <c r="M8452" i="5"/>
  <c r="M8453" i="5"/>
  <c r="M8454" i="5"/>
  <c r="M8455" i="5"/>
  <c r="M8456" i="5"/>
  <c r="M8457" i="5"/>
  <c r="M8458" i="5"/>
  <c r="M8459" i="5"/>
  <c r="M8460" i="5"/>
  <c r="M8461" i="5"/>
  <c r="M8462" i="5"/>
  <c r="M8463" i="5"/>
  <c r="M8464" i="5"/>
  <c r="M8465" i="5"/>
  <c r="M8466" i="5"/>
  <c r="M8467" i="5"/>
  <c r="M8468" i="5"/>
  <c r="M8469" i="5"/>
  <c r="M8470" i="5"/>
  <c r="M8471" i="5"/>
  <c r="M8472" i="5"/>
  <c r="M8473" i="5"/>
  <c r="M8474" i="5"/>
  <c r="M8475" i="5"/>
  <c r="M8476" i="5"/>
  <c r="M8477" i="5"/>
  <c r="M8478" i="5"/>
  <c r="M8479" i="5"/>
  <c r="M8480" i="5"/>
  <c r="M8481" i="5"/>
  <c r="M8482" i="5"/>
  <c r="M8483" i="5"/>
  <c r="M8484" i="5"/>
  <c r="M8485" i="5"/>
  <c r="M8486" i="5"/>
  <c r="M8487" i="5"/>
  <c r="M8488" i="5"/>
  <c r="M8489" i="5"/>
  <c r="M8490" i="5"/>
  <c r="M8491" i="5"/>
  <c r="M8492" i="5"/>
  <c r="M8493" i="5"/>
  <c r="M8494" i="5"/>
  <c r="M8495" i="5"/>
  <c r="M8496" i="5"/>
  <c r="M8497" i="5"/>
  <c r="M8498" i="5"/>
  <c r="M8499" i="5"/>
  <c r="M8500" i="5"/>
  <c r="M8501" i="5"/>
  <c r="M8502" i="5"/>
  <c r="M8503" i="5"/>
  <c r="M8504" i="5"/>
  <c r="M8505" i="5"/>
  <c r="M8506" i="5"/>
  <c r="M8507" i="5"/>
  <c r="M8508" i="5"/>
  <c r="M8509" i="5"/>
  <c r="M8510" i="5"/>
  <c r="M8511" i="5"/>
  <c r="M8512" i="5"/>
  <c r="M8513" i="5"/>
  <c r="M8514" i="5"/>
  <c r="M8515" i="5"/>
  <c r="M8516" i="5"/>
  <c r="M8517" i="5"/>
  <c r="M8518" i="5"/>
  <c r="M8519" i="5"/>
  <c r="M8520" i="5"/>
  <c r="M8521" i="5"/>
  <c r="M8522" i="5"/>
  <c r="M8523" i="5"/>
  <c r="M8524" i="5"/>
  <c r="M8525" i="5"/>
  <c r="M8526" i="5"/>
  <c r="M8527" i="5"/>
  <c r="M8528" i="5"/>
  <c r="M8529" i="5"/>
  <c r="M8530" i="5"/>
  <c r="M8531" i="5"/>
  <c r="M8532" i="5"/>
  <c r="M8533" i="5"/>
  <c r="M8534" i="5"/>
  <c r="M8535" i="5"/>
  <c r="M8536" i="5"/>
  <c r="M8537" i="5"/>
  <c r="M8538" i="5"/>
  <c r="M8539" i="5"/>
  <c r="M8540" i="5"/>
  <c r="M8541" i="5"/>
  <c r="M8542" i="5"/>
  <c r="M8543" i="5"/>
  <c r="M8544" i="5"/>
  <c r="M8545" i="5"/>
  <c r="M8546" i="5"/>
  <c r="M8547" i="5"/>
  <c r="M8548" i="5"/>
  <c r="M8549" i="5"/>
  <c r="M8550" i="5"/>
  <c r="M8551" i="5"/>
  <c r="M8552" i="5"/>
  <c r="M8553" i="5"/>
  <c r="M8554" i="5"/>
  <c r="M8555" i="5"/>
  <c r="M8556" i="5"/>
  <c r="M8557" i="5"/>
  <c r="M8558" i="5"/>
  <c r="M8559" i="5"/>
  <c r="M8560" i="5"/>
  <c r="M8561" i="5"/>
  <c r="M8562" i="5"/>
  <c r="M8563" i="5"/>
  <c r="M8564" i="5"/>
  <c r="M8565" i="5"/>
  <c r="M8566" i="5"/>
  <c r="M8567" i="5"/>
  <c r="M8568" i="5"/>
  <c r="M8569" i="5"/>
  <c r="M8570" i="5"/>
  <c r="M8571" i="5"/>
  <c r="M8572" i="5"/>
  <c r="M8573" i="5"/>
  <c r="M8574" i="5"/>
  <c r="M8575" i="5"/>
  <c r="M8576" i="5"/>
  <c r="M8577" i="5"/>
  <c r="M8578" i="5"/>
  <c r="M8579" i="5"/>
  <c r="M8580" i="5"/>
  <c r="M8581" i="5"/>
  <c r="M8582" i="5"/>
  <c r="M8583" i="5"/>
  <c r="M8584" i="5"/>
  <c r="M8585" i="5"/>
  <c r="M8586" i="5"/>
  <c r="M8587" i="5"/>
  <c r="M8588" i="5"/>
  <c r="M8589" i="5"/>
  <c r="M8590" i="5"/>
  <c r="M8591" i="5"/>
  <c r="M8592" i="5"/>
  <c r="M8593" i="5"/>
  <c r="M8594" i="5"/>
  <c r="M8595" i="5"/>
  <c r="M8596" i="5"/>
  <c r="M8597" i="5"/>
  <c r="M8598" i="5"/>
  <c r="M8599" i="5"/>
  <c r="M8600" i="5"/>
  <c r="M8601" i="5"/>
  <c r="M8602" i="5"/>
  <c r="M8603" i="5"/>
  <c r="M8604" i="5"/>
  <c r="M8605" i="5"/>
  <c r="M8606" i="5"/>
  <c r="M8607" i="5"/>
  <c r="M8608" i="5"/>
  <c r="M8609" i="5"/>
  <c r="M8610" i="5"/>
  <c r="M8611" i="5"/>
  <c r="M8612" i="5"/>
  <c r="M8613" i="5"/>
  <c r="M8614" i="5"/>
  <c r="M8615" i="5"/>
  <c r="M8616" i="5"/>
  <c r="M8617" i="5"/>
  <c r="M8618" i="5"/>
  <c r="M8619" i="5"/>
  <c r="M8620" i="5"/>
  <c r="M8621" i="5"/>
  <c r="M8622" i="5"/>
  <c r="M8623" i="5"/>
  <c r="M8624" i="5"/>
  <c r="M8625" i="5"/>
  <c r="M8626" i="5"/>
  <c r="M8627" i="5"/>
  <c r="M8628" i="5"/>
  <c r="M8629" i="5"/>
  <c r="M8630" i="5"/>
  <c r="M8631" i="5"/>
  <c r="M8632" i="5"/>
  <c r="M8633" i="5"/>
  <c r="M8634" i="5"/>
  <c r="M8635" i="5"/>
  <c r="M8636" i="5"/>
  <c r="M8637" i="5"/>
  <c r="M8638" i="5"/>
  <c r="M8639" i="5"/>
  <c r="M8640" i="5"/>
  <c r="M8641" i="5"/>
  <c r="M8642" i="5"/>
  <c r="M8643" i="5"/>
  <c r="M8644" i="5"/>
  <c r="M8645" i="5"/>
  <c r="M8646" i="5"/>
  <c r="M8647" i="5"/>
  <c r="M8648" i="5"/>
  <c r="M8649" i="5"/>
  <c r="M8650" i="5"/>
  <c r="M8651" i="5"/>
  <c r="M8652" i="5"/>
  <c r="M8653" i="5"/>
  <c r="M8654" i="5"/>
  <c r="M8655" i="5"/>
  <c r="M8656" i="5"/>
  <c r="M8657" i="5"/>
  <c r="M8658" i="5"/>
  <c r="M8659" i="5"/>
  <c r="M8660" i="5"/>
  <c r="M8661" i="5"/>
  <c r="M8662" i="5"/>
  <c r="M8663" i="5"/>
  <c r="M8664" i="5"/>
  <c r="M8665" i="5"/>
  <c r="M8666" i="5"/>
  <c r="M8667" i="5"/>
  <c r="M8668" i="5"/>
  <c r="M8669" i="5"/>
  <c r="M8670" i="5"/>
  <c r="M8671" i="5"/>
  <c r="M8672" i="5"/>
  <c r="M8673" i="5"/>
  <c r="M8674" i="5"/>
  <c r="M8675" i="5"/>
  <c r="M8676" i="5"/>
  <c r="M8677" i="5"/>
  <c r="M8678" i="5"/>
  <c r="M8679" i="5"/>
  <c r="M8680" i="5"/>
  <c r="M8681" i="5"/>
  <c r="M8682" i="5"/>
  <c r="M8683" i="5"/>
  <c r="M8684" i="5"/>
  <c r="M8685" i="5"/>
  <c r="M8686" i="5"/>
  <c r="M8687" i="5"/>
  <c r="M8688" i="5"/>
  <c r="M8689" i="5"/>
  <c r="M8690" i="5"/>
  <c r="M8691" i="5"/>
  <c r="M8692" i="5"/>
  <c r="M8693" i="5"/>
  <c r="M8694" i="5"/>
  <c r="M8695" i="5"/>
  <c r="M8696" i="5"/>
  <c r="M8697" i="5"/>
  <c r="M8698" i="5"/>
  <c r="M8699" i="5"/>
  <c r="M8700" i="5"/>
  <c r="M8701" i="5"/>
  <c r="M8702" i="5"/>
  <c r="M8703" i="5"/>
  <c r="M8704" i="5"/>
  <c r="M8705" i="5"/>
  <c r="M8706" i="5"/>
  <c r="M8707" i="5"/>
  <c r="M8708" i="5"/>
  <c r="M8709" i="5"/>
  <c r="M8710" i="5"/>
  <c r="M8711" i="5"/>
  <c r="M8712" i="5"/>
  <c r="M8713" i="5"/>
  <c r="M8714" i="5"/>
  <c r="M8715" i="5"/>
  <c r="M8716" i="5"/>
  <c r="M8717" i="5"/>
  <c r="M8718" i="5"/>
  <c r="M8719" i="5"/>
  <c r="M8720" i="5"/>
  <c r="M8721" i="5"/>
  <c r="M8722" i="5"/>
  <c r="M8723" i="5"/>
  <c r="M8724" i="5"/>
  <c r="M8725" i="5"/>
  <c r="M8726" i="5"/>
  <c r="M8727" i="5"/>
  <c r="M8728" i="5"/>
  <c r="M8729" i="5"/>
  <c r="M8730" i="5"/>
  <c r="M8731" i="5"/>
  <c r="M8732" i="5"/>
  <c r="M8733" i="5"/>
  <c r="M8734" i="5"/>
  <c r="M8735" i="5"/>
  <c r="M8736" i="5"/>
  <c r="M8737" i="5"/>
  <c r="M8738" i="5"/>
  <c r="M8739" i="5"/>
  <c r="M8740" i="5"/>
  <c r="M8741" i="5"/>
  <c r="M8742" i="5"/>
  <c r="M8743" i="5"/>
  <c r="M8744" i="5"/>
  <c r="M8745" i="5"/>
  <c r="M8746" i="5"/>
  <c r="M8747" i="5"/>
  <c r="M8748" i="5"/>
  <c r="M8749" i="5"/>
  <c r="M8750" i="5"/>
  <c r="M8751" i="5"/>
  <c r="M8752" i="5"/>
  <c r="M8753" i="5"/>
  <c r="M8754" i="5"/>
  <c r="M8755" i="5"/>
  <c r="M8756" i="5"/>
  <c r="M8757" i="5"/>
  <c r="M8758" i="5"/>
  <c r="M8759" i="5"/>
  <c r="M8760" i="5"/>
  <c r="M8761" i="5"/>
  <c r="M8762" i="5"/>
  <c r="M8763" i="5"/>
  <c r="M8764" i="5"/>
  <c r="M8765" i="5"/>
  <c r="M8766" i="5"/>
  <c r="M8767" i="5"/>
  <c r="M8768" i="5"/>
  <c r="M8769" i="5"/>
  <c r="M8770" i="5"/>
  <c r="M8771" i="5"/>
  <c r="M8772" i="5"/>
  <c r="M8773" i="5"/>
  <c r="M8774" i="5"/>
  <c r="M8775" i="5"/>
  <c r="M8776" i="5"/>
  <c r="M8777" i="5"/>
  <c r="M8778" i="5"/>
  <c r="M8779" i="5"/>
  <c r="M8780" i="5"/>
  <c r="M8781" i="5"/>
  <c r="M8782" i="5"/>
  <c r="M8783" i="5"/>
  <c r="M8784" i="5"/>
  <c r="M8785" i="5"/>
  <c r="M8786" i="5"/>
  <c r="M8787" i="5"/>
  <c r="M8788" i="5"/>
  <c r="M8789" i="5"/>
  <c r="M8790" i="5"/>
  <c r="M8791" i="5"/>
  <c r="M8792" i="5"/>
  <c r="M8793" i="5"/>
  <c r="M8794" i="5"/>
  <c r="M8795" i="5"/>
  <c r="M8796" i="5"/>
  <c r="M8797" i="5"/>
  <c r="M8798" i="5"/>
  <c r="M8799" i="5"/>
  <c r="M8800" i="5"/>
  <c r="M8801" i="5"/>
  <c r="M8802" i="5"/>
  <c r="M8803" i="5"/>
  <c r="M8804" i="5"/>
  <c r="M8805" i="5"/>
  <c r="M8806" i="5"/>
  <c r="M8807" i="5"/>
  <c r="M8808" i="5"/>
  <c r="M8809" i="5"/>
  <c r="M8810" i="5"/>
  <c r="M8811" i="5"/>
  <c r="M8812" i="5"/>
  <c r="M8813" i="5"/>
  <c r="M8814" i="5"/>
  <c r="M8815" i="5"/>
  <c r="M8816" i="5"/>
  <c r="M8817" i="5"/>
  <c r="M8818" i="5"/>
  <c r="M8819" i="5"/>
  <c r="M8820" i="5"/>
  <c r="M8821" i="5"/>
  <c r="M8822" i="5"/>
  <c r="M8823" i="5"/>
  <c r="M8824" i="5"/>
  <c r="M8825" i="5"/>
  <c r="M8826" i="5"/>
  <c r="M8827" i="5"/>
  <c r="M8828" i="5"/>
  <c r="M8829" i="5"/>
  <c r="M8830" i="5"/>
  <c r="M8831" i="5"/>
  <c r="M8832" i="5"/>
  <c r="M8833" i="5"/>
  <c r="M8834" i="5"/>
  <c r="M8835" i="5"/>
  <c r="M8836" i="5"/>
  <c r="M8837" i="5"/>
  <c r="M8838" i="5"/>
  <c r="M8839" i="5"/>
  <c r="M8840" i="5"/>
  <c r="M8841" i="5"/>
  <c r="M8842" i="5"/>
  <c r="M8843" i="5"/>
  <c r="M8844" i="5"/>
  <c r="M8845" i="5"/>
  <c r="M8846" i="5"/>
  <c r="M8847" i="5"/>
  <c r="M8848" i="5"/>
  <c r="M8849" i="5"/>
  <c r="M8850" i="5"/>
  <c r="M8851" i="5"/>
  <c r="M8852" i="5"/>
  <c r="M8853" i="5"/>
  <c r="M8854" i="5"/>
  <c r="M8855" i="5"/>
  <c r="M8856" i="5"/>
  <c r="M8857" i="5"/>
  <c r="M8858" i="5"/>
  <c r="M8859" i="5"/>
  <c r="M8860" i="5"/>
  <c r="M8861" i="5"/>
  <c r="M8862" i="5"/>
  <c r="M8863" i="5"/>
  <c r="M8864" i="5"/>
  <c r="M8865" i="5"/>
  <c r="M8866" i="5"/>
  <c r="M8867" i="5"/>
  <c r="M8868" i="5"/>
  <c r="M8869" i="5"/>
  <c r="M8870" i="5"/>
  <c r="M8871" i="5"/>
  <c r="M8872" i="5"/>
  <c r="M8873" i="5"/>
  <c r="M8874" i="5"/>
  <c r="M8875" i="5"/>
  <c r="M8876" i="5"/>
  <c r="M8877" i="5"/>
  <c r="M8878" i="5"/>
  <c r="M8879" i="5"/>
  <c r="M8880" i="5"/>
  <c r="M8881" i="5"/>
  <c r="M8882" i="5"/>
  <c r="M8883" i="5"/>
  <c r="M8884" i="5"/>
  <c r="M8885" i="5"/>
  <c r="M8886" i="5"/>
  <c r="M8887" i="5"/>
  <c r="M8888" i="5"/>
  <c r="M8889" i="5"/>
  <c r="M8890" i="5"/>
  <c r="M8891" i="5"/>
  <c r="M8892" i="5"/>
  <c r="M8893" i="5"/>
  <c r="M8894" i="5"/>
  <c r="M8895" i="5"/>
  <c r="M8896" i="5"/>
  <c r="M8897" i="5"/>
  <c r="M8898" i="5"/>
  <c r="M8899" i="5"/>
  <c r="M8900" i="5"/>
  <c r="M8901" i="5"/>
  <c r="M8902" i="5"/>
  <c r="M8903" i="5"/>
  <c r="M8904" i="5"/>
  <c r="M8905" i="5"/>
  <c r="M8906" i="5"/>
  <c r="M8907" i="5"/>
  <c r="M8908" i="5"/>
  <c r="M8909" i="5"/>
  <c r="M8910" i="5"/>
  <c r="M8911" i="5"/>
  <c r="M8912" i="5"/>
  <c r="M8913" i="5"/>
  <c r="M8914" i="5"/>
  <c r="M8915" i="5"/>
  <c r="M8916" i="5"/>
  <c r="M8917" i="5"/>
  <c r="M8918" i="5"/>
  <c r="M8919" i="5"/>
  <c r="M8920" i="5"/>
  <c r="M8921" i="5"/>
  <c r="M8922" i="5"/>
  <c r="M8923" i="5"/>
  <c r="M8924" i="5"/>
  <c r="M8925" i="5"/>
  <c r="M8926" i="5"/>
  <c r="M8927" i="5"/>
  <c r="M8928" i="5"/>
  <c r="M8929" i="5"/>
  <c r="M8930" i="5"/>
  <c r="M8931" i="5"/>
  <c r="M8932" i="5"/>
  <c r="M8933" i="5"/>
  <c r="M8934" i="5"/>
  <c r="M8935" i="5"/>
  <c r="M8936" i="5"/>
  <c r="M8937" i="5"/>
  <c r="M8938" i="5"/>
  <c r="M8939" i="5"/>
  <c r="M8940" i="5"/>
  <c r="M8941" i="5"/>
  <c r="M8942" i="5"/>
  <c r="M8943" i="5"/>
  <c r="M8944" i="5"/>
  <c r="M8945" i="5"/>
  <c r="M8946" i="5"/>
  <c r="M8947" i="5"/>
  <c r="M8948" i="5"/>
  <c r="M8949" i="5"/>
  <c r="M8950" i="5"/>
  <c r="M8951" i="5"/>
  <c r="M8952" i="5"/>
  <c r="M8953" i="5"/>
  <c r="M8954" i="5"/>
  <c r="M8955" i="5"/>
  <c r="M8956" i="5"/>
  <c r="M8957" i="5"/>
  <c r="M8958" i="5"/>
  <c r="M8959" i="5"/>
  <c r="M8960" i="5"/>
  <c r="M8961" i="5"/>
  <c r="M8962" i="5"/>
  <c r="M8963" i="5"/>
  <c r="M8964" i="5"/>
  <c r="M8965" i="5"/>
  <c r="M8966" i="5"/>
  <c r="M8967" i="5"/>
  <c r="M8968" i="5"/>
  <c r="M8969" i="5"/>
  <c r="M8970" i="5"/>
  <c r="M8971" i="5"/>
  <c r="M8972" i="5"/>
  <c r="M8973" i="5"/>
  <c r="M8974" i="5"/>
  <c r="M8975" i="5"/>
  <c r="M8976" i="5"/>
  <c r="M8977" i="5"/>
  <c r="M8978" i="5"/>
  <c r="M8979" i="5"/>
  <c r="M8980" i="5"/>
  <c r="M8981" i="5"/>
  <c r="M8982" i="5"/>
  <c r="M8983" i="5"/>
  <c r="M8984" i="5"/>
  <c r="M8985" i="5"/>
  <c r="M8986" i="5"/>
  <c r="M8987" i="5"/>
  <c r="M8988" i="5"/>
  <c r="M8989" i="5"/>
  <c r="M8990" i="5"/>
  <c r="M8991" i="5"/>
  <c r="M8992" i="5"/>
  <c r="M8993" i="5"/>
  <c r="M8994" i="5"/>
  <c r="M8995" i="5"/>
  <c r="M8996" i="5"/>
  <c r="M8997" i="5"/>
  <c r="M8998" i="5"/>
  <c r="M8999" i="5"/>
  <c r="M9000" i="5"/>
  <c r="M9001" i="5"/>
  <c r="M9002" i="5"/>
  <c r="M9003" i="5"/>
  <c r="M9004" i="5"/>
  <c r="M9005" i="5"/>
  <c r="M9006" i="5"/>
  <c r="M9007" i="5"/>
  <c r="M9008" i="5"/>
  <c r="M9009" i="5"/>
  <c r="M9010" i="5"/>
  <c r="M9011" i="5"/>
  <c r="M9012" i="5"/>
  <c r="M9013" i="5"/>
  <c r="M9014" i="5"/>
  <c r="M9015" i="5"/>
  <c r="M9016" i="5"/>
  <c r="M9017" i="5"/>
  <c r="M9018" i="5"/>
  <c r="M9019" i="5"/>
  <c r="M9020" i="5"/>
  <c r="M9021" i="5"/>
  <c r="M9022" i="5"/>
  <c r="M9023" i="5"/>
  <c r="M9024" i="5"/>
  <c r="M9025" i="5"/>
  <c r="M9026" i="5"/>
  <c r="M9027" i="5"/>
  <c r="M9028" i="5"/>
  <c r="M9029" i="5"/>
  <c r="M9030" i="5"/>
  <c r="M9031" i="5"/>
  <c r="M9032" i="5"/>
  <c r="M9033" i="5"/>
  <c r="M9034" i="5"/>
  <c r="M9035" i="5"/>
  <c r="M9036" i="5"/>
  <c r="M9037" i="5"/>
  <c r="M9038" i="5"/>
  <c r="M9039" i="5"/>
  <c r="M9040" i="5"/>
  <c r="M9041" i="5"/>
  <c r="M9042" i="5"/>
  <c r="M9043" i="5"/>
  <c r="M9044" i="5"/>
  <c r="M9045" i="5"/>
  <c r="M9046" i="5"/>
  <c r="M9047" i="5"/>
  <c r="M9048" i="5"/>
  <c r="M9049" i="5"/>
  <c r="M9050" i="5"/>
  <c r="M9051" i="5"/>
  <c r="M9052" i="5"/>
  <c r="M9053" i="5"/>
  <c r="M9054" i="5"/>
  <c r="M9055" i="5"/>
  <c r="M9056" i="5"/>
  <c r="M9057" i="5"/>
  <c r="M9058" i="5"/>
  <c r="M9059" i="5"/>
  <c r="M9060" i="5"/>
  <c r="M9061" i="5"/>
  <c r="M9062" i="5"/>
  <c r="M9063" i="5"/>
  <c r="M9064" i="5"/>
  <c r="M9065" i="5"/>
  <c r="M9066" i="5"/>
  <c r="M9067" i="5"/>
  <c r="M9068" i="5"/>
  <c r="M9069" i="5"/>
  <c r="M9070" i="5"/>
  <c r="M9071" i="5"/>
  <c r="M9072" i="5"/>
  <c r="M9073" i="5"/>
  <c r="M9074" i="5"/>
  <c r="M9075" i="5"/>
  <c r="M9076" i="5"/>
  <c r="M9077" i="5"/>
  <c r="M9078" i="5"/>
  <c r="M9079" i="5"/>
  <c r="M9080" i="5"/>
  <c r="M9081" i="5"/>
  <c r="M9082" i="5"/>
  <c r="M9083" i="5"/>
  <c r="M9084" i="5"/>
  <c r="M9085" i="5"/>
  <c r="M9086" i="5"/>
  <c r="M9087" i="5"/>
  <c r="M9088" i="5"/>
  <c r="M9089" i="5"/>
  <c r="M9090" i="5"/>
  <c r="M9091" i="5"/>
  <c r="M9092" i="5"/>
  <c r="M9093" i="5"/>
  <c r="M9094" i="5"/>
  <c r="M9095" i="5"/>
  <c r="M9096" i="5"/>
  <c r="M9097" i="5"/>
  <c r="M9098" i="5"/>
  <c r="M9099" i="5"/>
  <c r="M9100" i="5"/>
  <c r="M9101" i="5"/>
  <c r="M9102" i="5"/>
  <c r="M9103" i="5"/>
  <c r="M9104" i="5"/>
  <c r="M9105" i="5"/>
  <c r="M9106" i="5"/>
  <c r="M9107" i="5"/>
  <c r="M9108" i="5"/>
  <c r="M9109" i="5"/>
  <c r="M9110" i="5"/>
  <c r="M9111" i="5"/>
  <c r="M9112" i="5"/>
  <c r="M9113" i="5"/>
  <c r="M9114" i="5"/>
  <c r="M9115" i="5"/>
  <c r="M9116" i="5"/>
  <c r="M9117" i="5"/>
  <c r="M9118" i="5"/>
  <c r="M9119" i="5"/>
  <c r="M9120" i="5"/>
  <c r="M9121" i="5"/>
  <c r="M9122" i="5"/>
  <c r="M9123" i="5"/>
  <c r="M9124" i="5"/>
  <c r="M9125" i="5"/>
  <c r="M9126" i="5"/>
  <c r="M9127" i="5"/>
  <c r="M9128" i="5"/>
  <c r="M9129" i="5"/>
  <c r="M9130" i="5"/>
  <c r="M9131" i="5"/>
  <c r="M9132" i="5"/>
  <c r="M9133" i="5"/>
  <c r="M9134" i="5"/>
  <c r="M9135" i="5"/>
  <c r="M9136" i="5"/>
  <c r="M9137" i="5"/>
  <c r="M9138" i="5"/>
  <c r="M9139" i="5"/>
  <c r="M9140" i="5"/>
  <c r="M9141" i="5"/>
  <c r="M9142" i="5"/>
  <c r="M9143" i="5"/>
  <c r="M9144" i="5"/>
  <c r="M9145" i="5"/>
  <c r="M9146" i="5"/>
  <c r="M9147" i="5"/>
  <c r="M9148" i="5"/>
  <c r="M9149" i="5"/>
  <c r="M9150" i="5"/>
  <c r="M9151" i="5"/>
  <c r="M9152" i="5"/>
  <c r="M9153" i="5"/>
  <c r="M9154" i="5"/>
  <c r="M9155" i="5"/>
  <c r="M9156" i="5"/>
  <c r="M9157" i="5"/>
  <c r="M9158" i="5"/>
  <c r="M9159" i="5"/>
  <c r="M9160" i="5"/>
  <c r="M9161" i="5"/>
  <c r="M9162" i="5"/>
  <c r="M9163" i="5"/>
  <c r="M9164" i="5"/>
  <c r="M9165" i="5"/>
  <c r="M9166" i="5"/>
  <c r="M9167" i="5"/>
  <c r="M9168" i="5"/>
  <c r="M9169" i="5"/>
  <c r="M9170" i="5"/>
  <c r="M9171" i="5"/>
  <c r="M9172" i="5"/>
  <c r="M9173" i="5"/>
  <c r="M9174" i="5"/>
  <c r="M9175" i="5"/>
  <c r="M9176" i="5"/>
  <c r="M9177" i="5"/>
  <c r="M9178" i="5"/>
  <c r="M9179" i="5"/>
  <c r="M9180" i="5"/>
  <c r="M9181" i="5"/>
  <c r="M9182" i="5"/>
  <c r="M9183" i="5"/>
  <c r="M9184" i="5"/>
  <c r="M9185" i="5"/>
  <c r="M9186" i="5"/>
  <c r="M9187" i="5"/>
  <c r="M9188" i="5"/>
  <c r="M9189" i="5"/>
  <c r="M9190" i="5"/>
  <c r="M9191" i="5"/>
  <c r="M9192" i="5"/>
  <c r="M9193" i="5"/>
  <c r="M9194" i="5"/>
  <c r="M9195" i="5"/>
  <c r="M9196" i="5"/>
  <c r="M9197" i="5"/>
  <c r="M9198" i="5"/>
  <c r="M9199" i="5"/>
  <c r="M9200" i="5"/>
  <c r="M9201" i="5"/>
  <c r="M9202" i="5"/>
  <c r="M9203" i="5"/>
  <c r="M9204" i="5"/>
  <c r="M9205" i="5"/>
  <c r="M9206" i="5"/>
  <c r="M9207" i="5"/>
  <c r="M9208" i="5"/>
  <c r="M9209" i="5"/>
  <c r="M9210" i="5"/>
  <c r="M9211" i="5"/>
  <c r="M9212" i="5"/>
  <c r="M9213" i="5"/>
  <c r="M9214" i="5"/>
  <c r="M9215" i="5"/>
  <c r="M9216" i="5"/>
  <c r="M9217" i="5"/>
  <c r="M9218" i="5"/>
  <c r="M9219" i="5"/>
  <c r="M9220" i="5"/>
  <c r="M9221" i="5"/>
  <c r="M9222" i="5"/>
  <c r="M9223" i="5"/>
  <c r="M9224" i="5"/>
  <c r="M9225" i="5"/>
  <c r="M9226" i="5"/>
  <c r="M9227" i="5"/>
  <c r="M9228" i="5"/>
  <c r="M9229" i="5"/>
  <c r="M9230" i="5"/>
  <c r="M9231" i="5"/>
  <c r="M9232" i="5"/>
  <c r="M9233" i="5"/>
  <c r="M9234" i="5"/>
  <c r="M9235" i="5"/>
  <c r="M9236" i="5"/>
  <c r="M9237" i="5"/>
  <c r="M9238" i="5"/>
  <c r="M9239" i="5"/>
  <c r="M9240" i="5"/>
  <c r="M9241" i="5"/>
  <c r="M9242" i="5"/>
  <c r="M9243" i="5"/>
  <c r="M9244" i="5"/>
  <c r="M9245" i="5"/>
  <c r="M9246" i="5"/>
  <c r="M9247" i="5"/>
  <c r="M9248" i="5"/>
  <c r="M9249" i="5"/>
  <c r="M9250" i="5"/>
  <c r="M9251" i="5"/>
  <c r="M9252" i="5"/>
  <c r="M9253" i="5"/>
  <c r="M9254" i="5"/>
  <c r="M9255" i="5"/>
  <c r="M9256" i="5"/>
  <c r="M9257" i="5"/>
  <c r="M9258" i="5"/>
  <c r="M9259" i="5"/>
  <c r="M9260" i="5"/>
  <c r="M9261" i="5"/>
  <c r="M9262" i="5"/>
  <c r="M9263" i="5"/>
  <c r="M9264" i="5"/>
  <c r="M9265" i="5"/>
  <c r="M9266" i="5"/>
  <c r="M9267" i="5"/>
  <c r="M9268" i="5"/>
  <c r="M9269" i="5"/>
  <c r="M9270" i="5"/>
  <c r="M9271" i="5"/>
  <c r="M9272" i="5"/>
  <c r="M9273" i="5"/>
  <c r="M9274" i="5"/>
  <c r="M9275" i="5"/>
  <c r="M9276" i="5"/>
  <c r="M9277" i="5"/>
  <c r="M9278" i="5"/>
  <c r="M9279" i="5"/>
  <c r="M9280" i="5"/>
  <c r="M9281" i="5"/>
  <c r="M9282" i="5"/>
  <c r="M9283" i="5"/>
  <c r="M9284" i="5"/>
  <c r="M9285" i="5"/>
  <c r="M9286" i="5"/>
  <c r="M9287" i="5"/>
  <c r="M9288" i="5"/>
  <c r="M9289" i="5"/>
  <c r="M9290" i="5"/>
  <c r="M9291" i="5"/>
  <c r="M9292" i="5"/>
  <c r="M9293" i="5"/>
  <c r="M9294" i="5"/>
  <c r="M9295" i="5"/>
  <c r="M9296" i="5"/>
  <c r="M9297" i="5"/>
  <c r="M9298" i="5"/>
  <c r="M9299" i="5"/>
  <c r="M9300" i="5"/>
  <c r="M9301" i="5"/>
  <c r="M9302" i="5"/>
  <c r="M9303" i="5"/>
  <c r="M9304" i="5"/>
  <c r="M9305" i="5"/>
  <c r="M9306" i="5"/>
  <c r="M9307" i="5"/>
  <c r="M9308" i="5"/>
  <c r="M9309" i="5"/>
  <c r="M9310" i="5"/>
  <c r="M9311" i="5"/>
  <c r="M9312" i="5"/>
  <c r="M9313" i="5"/>
  <c r="M9314" i="5"/>
  <c r="M9315" i="5"/>
  <c r="M9316" i="5"/>
  <c r="M9317" i="5"/>
  <c r="M9318" i="5"/>
  <c r="M9319" i="5"/>
  <c r="M9320" i="5"/>
  <c r="M9321" i="5"/>
  <c r="M9322" i="5"/>
  <c r="M9323" i="5"/>
  <c r="M9324" i="5"/>
  <c r="M9325" i="5"/>
  <c r="M9326" i="5"/>
  <c r="M9327" i="5"/>
  <c r="M9328" i="5"/>
  <c r="M9329" i="5"/>
  <c r="M9330" i="5"/>
  <c r="M9331" i="5"/>
  <c r="M9332" i="5"/>
  <c r="M9333" i="5"/>
  <c r="M9334" i="5"/>
  <c r="M9335" i="5"/>
  <c r="M9336" i="5"/>
  <c r="M9337" i="5"/>
  <c r="M9338" i="5"/>
  <c r="M9339" i="5"/>
  <c r="M9340" i="5"/>
  <c r="M9341" i="5"/>
  <c r="M9342" i="5"/>
  <c r="M9343" i="5"/>
  <c r="M9344" i="5"/>
  <c r="M9345" i="5"/>
  <c r="M9346" i="5"/>
  <c r="M9347" i="5"/>
  <c r="M9348" i="5"/>
  <c r="M9349" i="5"/>
  <c r="M9350" i="5"/>
  <c r="M9351" i="5"/>
  <c r="M9352" i="5"/>
  <c r="M9353" i="5"/>
  <c r="M9354" i="5"/>
  <c r="M9355" i="5"/>
  <c r="M9356" i="5"/>
  <c r="M9357" i="5"/>
  <c r="M9358" i="5"/>
  <c r="M9359" i="5"/>
  <c r="M9360" i="5"/>
  <c r="M9361" i="5"/>
  <c r="M9362" i="5"/>
  <c r="M9363" i="5"/>
  <c r="M9364" i="5"/>
  <c r="M9365" i="5"/>
  <c r="M9366" i="5"/>
  <c r="M9367" i="5"/>
  <c r="M9368" i="5"/>
  <c r="M9369" i="5"/>
  <c r="M9370" i="5"/>
  <c r="M9371" i="5"/>
  <c r="M9372" i="5"/>
  <c r="M9373" i="5"/>
  <c r="M9374" i="5"/>
  <c r="M9375" i="5"/>
  <c r="M9376" i="5"/>
  <c r="M9377" i="5"/>
  <c r="M9378" i="5"/>
  <c r="M9379" i="5"/>
  <c r="M9380" i="5"/>
  <c r="M9381" i="5"/>
  <c r="M9382" i="5"/>
  <c r="M9383" i="5"/>
  <c r="M9384" i="5"/>
  <c r="M9385" i="5"/>
  <c r="M9386" i="5"/>
  <c r="M9387" i="5"/>
  <c r="M9388" i="5"/>
  <c r="M9389" i="5"/>
  <c r="M9390" i="5"/>
  <c r="M9391" i="5"/>
  <c r="M9392" i="5"/>
  <c r="M9393" i="5"/>
  <c r="M9394" i="5"/>
  <c r="M9395" i="5"/>
  <c r="M9396" i="5"/>
  <c r="M9397" i="5"/>
  <c r="M9398" i="5"/>
  <c r="M9399" i="5"/>
  <c r="M9400" i="5"/>
  <c r="M9401" i="5"/>
  <c r="M9402" i="5"/>
  <c r="M9403" i="5"/>
  <c r="M9404" i="5"/>
  <c r="M9405" i="5"/>
  <c r="M9406" i="5"/>
  <c r="M9407" i="5"/>
  <c r="M9408" i="5"/>
  <c r="M9409" i="5"/>
  <c r="M9410" i="5"/>
  <c r="M9411" i="5"/>
  <c r="M9412" i="5"/>
  <c r="M9413" i="5"/>
  <c r="M9414" i="5"/>
  <c r="M9415" i="5"/>
  <c r="M9416" i="5"/>
  <c r="M9417" i="5"/>
  <c r="M9418" i="5"/>
  <c r="M9419" i="5"/>
  <c r="M9420" i="5"/>
  <c r="M9421" i="5"/>
  <c r="M9422" i="5"/>
  <c r="M9423" i="5"/>
  <c r="M9424" i="5"/>
  <c r="M9425" i="5"/>
  <c r="M9426" i="5"/>
  <c r="M9427" i="5"/>
  <c r="M9428" i="5"/>
  <c r="M9429" i="5"/>
  <c r="M9430" i="5"/>
  <c r="M9431" i="5"/>
  <c r="M9432" i="5"/>
  <c r="M9433" i="5"/>
  <c r="M9434" i="5"/>
  <c r="M9435" i="5"/>
  <c r="M9436" i="5"/>
  <c r="M9437" i="5"/>
  <c r="M9438" i="5"/>
  <c r="M9439" i="5"/>
  <c r="M9440" i="5"/>
  <c r="M9441" i="5"/>
  <c r="M9442" i="5"/>
  <c r="M9443" i="5"/>
  <c r="M9444" i="5"/>
  <c r="M9445" i="5"/>
  <c r="M9446" i="5"/>
  <c r="M9447" i="5"/>
  <c r="M9448" i="5"/>
  <c r="M9449" i="5"/>
  <c r="M9450" i="5"/>
  <c r="M9451" i="5"/>
  <c r="M9452" i="5"/>
  <c r="M9453" i="5"/>
  <c r="M9454" i="5"/>
  <c r="M9455" i="5"/>
  <c r="M9456" i="5"/>
  <c r="M9457" i="5"/>
  <c r="M9458" i="5"/>
  <c r="M9459" i="5"/>
  <c r="M9460" i="5"/>
  <c r="M9461" i="5"/>
  <c r="M9462" i="5"/>
  <c r="M9463" i="5"/>
  <c r="M9464" i="5"/>
  <c r="M9465" i="5"/>
  <c r="M9466" i="5"/>
  <c r="M9467" i="5"/>
  <c r="M9468" i="5"/>
  <c r="M9469" i="5"/>
  <c r="M9470" i="5"/>
  <c r="M9471" i="5"/>
  <c r="M9472" i="5"/>
  <c r="M9473" i="5"/>
  <c r="M9474" i="5"/>
  <c r="M9475" i="5"/>
  <c r="M9476" i="5"/>
  <c r="M9477" i="5"/>
  <c r="M9478" i="5"/>
  <c r="M9479" i="5"/>
  <c r="M9480" i="5"/>
  <c r="M9481" i="5"/>
  <c r="M9482" i="5"/>
  <c r="M9483" i="5"/>
  <c r="M9484" i="5"/>
  <c r="M9485" i="5"/>
  <c r="M9486" i="5"/>
  <c r="M9487" i="5"/>
  <c r="M9488" i="5"/>
  <c r="M9489" i="5"/>
  <c r="M9490" i="5"/>
  <c r="M9491" i="5"/>
  <c r="M9492" i="5"/>
  <c r="M9493" i="5"/>
  <c r="M9494" i="5"/>
  <c r="M9495" i="5"/>
  <c r="M9496" i="5"/>
  <c r="M9497" i="5"/>
  <c r="M9498" i="5"/>
  <c r="M9499" i="5"/>
  <c r="M9500" i="5"/>
  <c r="M9501" i="5"/>
  <c r="M9502" i="5"/>
  <c r="M9503" i="5"/>
  <c r="M9504" i="5"/>
  <c r="M9505" i="5"/>
  <c r="M9506" i="5"/>
  <c r="M9507" i="5"/>
  <c r="M9508" i="5"/>
  <c r="M9509" i="5"/>
  <c r="M9510" i="5"/>
  <c r="M9511" i="5"/>
  <c r="M9512" i="5"/>
  <c r="M9513" i="5"/>
  <c r="M9514" i="5"/>
  <c r="M9515" i="5"/>
  <c r="M9516" i="5"/>
  <c r="M9517" i="5"/>
  <c r="M9518" i="5"/>
  <c r="M9519" i="5"/>
  <c r="M9520" i="5"/>
  <c r="M9521" i="5"/>
  <c r="M9522" i="5"/>
  <c r="M9523" i="5"/>
  <c r="M9524" i="5"/>
  <c r="M9525" i="5"/>
  <c r="M9526" i="5"/>
  <c r="M9527" i="5"/>
  <c r="M9528" i="5"/>
  <c r="M9529" i="5"/>
  <c r="M9530" i="5"/>
  <c r="M9531" i="5"/>
  <c r="M9532" i="5"/>
  <c r="M9533" i="5"/>
  <c r="M9534" i="5"/>
  <c r="M9535" i="5"/>
  <c r="M9536" i="5"/>
  <c r="M9537" i="5"/>
  <c r="M9538" i="5"/>
  <c r="M9539" i="5"/>
  <c r="M9540" i="5"/>
  <c r="M9541" i="5"/>
  <c r="M9542" i="5"/>
  <c r="M9543" i="5"/>
  <c r="M9544" i="5"/>
  <c r="M9545" i="5"/>
  <c r="M9546" i="5"/>
  <c r="M9547" i="5"/>
  <c r="M9548" i="5"/>
  <c r="M9549" i="5"/>
  <c r="M9550" i="5"/>
  <c r="M9551" i="5"/>
  <c r="M9552" i="5"/>
  <c r="M9553" i="5"/>
  <c r="M9554" i="5"/>
  <c r="M9555" i="5"/>
  <c r="M9556" i="5"/>
  <c r="M9557" i="5"/>
  <c r="M9558" i="5"/>
  <c r="M9559" i="5"/>
  <c r="M9560" i="5"/>
  <c r="M9561" i="5"/>
  <c r="M9562" i="5"/>
  <c r="M9563" i="5"/>
  <c r="M9564" i="5"/>
  <c r="M9565" i="5"/>
  <c r="M9566" i="5"/>
  <c r="M9567" i="5"/>
  <c r="M9568" i="5"/>
  <c r="M9569" i="5"/>
  <c r="M9570" i="5"/>
  <c r="M9571" i="5"/>
  <c r="M9572" i="5"/>
  <c r="M9573" i="5"/>
  <c r="M9574" i="5"/>
  <c r="M9575" i="5"/>
  <c r="M9576" i="5"/>
  <c r="M9577" i="5"/>
  <c r="M9578" i="5"/>
  <c r="M9579" i="5"/>
  <c r="M9580" i="5"/>
  <c r="M9581" i="5"/>
  <c r="M9582" i="5"/>
  <c r="M9583" i="5"/>
  <c r="M9584" i="5"/>
  <c r="M9585" i="5"/>
  <c r="M9586" i="5"/>
  <c r="M9587" i="5"/>
  <c r="M9588" i="5"/>
  <c r="M9589" i="5"/>
  <c r="M9590" i="5"/>
  <c r="M9591" i="5"/>
  <c r="M9592" i="5"/>
  <c r="M9593" i="5"/>
  <c r="M9594" i="5"/>
  <c r="M9595" i="5"/>
  <c r="M9596" i="5"/>
  <c r="M9597" i="5"/>
  <c r="M9598" i="5"/>
  <c r="M9599" i="5"/>
  <c r="M9600" i="5"/>
  <c r="M9601" i="5"/>
  <c r="M9602" i="5"/>
  <c r="M9603" i="5"/>
  <c r="M9604" i="5"/>
  <c r="M9605" i="5"/>
  <c r="M9606" i="5"/>
  <c r="M9607" i="5"/>
  <c r="M9608" i="5"/>
  <c r="M9609" i="5"/>
  <c r="M9610" i="5"/>
  <c r="M9611" i="5"/>
  <c r="M9612" i="5"/>
  <c r="M9613" i="5"/>
  <c r="M9614" i="5"/>
  <c r="M9615" i="5"/>
  <c r="M9616" i="5"/>
  <c r="M9617" i="5"/>
  <c r="M9618" i="5"/>
  <c r="M9619" i="5"/>
  <c r="M9620" i="5"/>
  <c r="M9621" i="5"/>
  <c r="M9622" i="5"/>
  <c r="M9623" i="5"/>
  <c r="M9624" i="5"/>
  <c r="M9625" i="5"/>
  <c r="M9626" i="5"/>
  <c r="M9627" i="5"/>
  <c r="M9628" i="5"/>
  <c r="M9629" i="5"/>
  <c r="M9630" i="5"/>
  <c r="M9631" i="5"/>
  <c r="M9632" i="5"/>
  <c r="M9633" i="5"/>
  <c r="M9634" i="5"/>
  <c r="M9635" i="5"/>
  <c r="M9636" i="5"/>
  <c r="M9637" i="5"/>
  <c r="M9638" i="5"/>
  <c r="M9639" i="5"/>
  <c r="M9640" i="5"/>
  <c r="M9641" i="5"/>
  <c r="M9642" i="5"/>
  <c r="M9643" i="5"/>
  <c r="M9644" i="5"/>
  <c r="M9645" i="5"/>
  <c r="M9646" i="5"/>
  <c r="M9647" i="5"/>
  <c r="M9648" i="5"/>
  <c r="M9649" i="5"/>
  <c r="M9650" i="5"/>
  <c r="M9651" i="5"/>
  <c r="M9652" i="5"/>
  <c r="M9653" i="5"/>
  <c r="M9654" i="5"/>
  <c r="M9655" i="5"/>
  <c r="M9656" i="5"/>
  <c r="M9657" i="5"/>
  <c r="M9658" i="5"/>
  <c r="M9659" i="5"/>
  <c r="M9660" i="5"/>
  <c r="M9661" i="5"/>
  <c r="M9662" i="5"/>
  <c r="M9663" i="5"/>
  <c r="M9664" i="5"/>
  <c r="M9665" i="5"/>
  <c r="M9666" i="5"/>
  <c r="M9667" i="5"/>
  <c r="M9668" i="5"/>
  <c r="M9669" i="5"/>
  <c r="M9670" i="5"/>
  <c r="M9671" i="5"/>
  <c r="M9672" i="5"/>
  <c r="M9673" i="5"/>
  <c r="M9674" i="5"/>
  <c r="M9675" i="5"/>
  <c r="M9676" i="5"/>
  <c r="M9677" i="5"/>
  <c r="M9678" i="5"/>
  <c r="M9679" i="5"/>
  <c r="M9680" i="5"/>
  <c r="M9681" i="5"/>
  <c r="M9682" i="5"/>
  <c r="M9683" i="5"/>
  <c r="M9684" i="5"/>
  <c r="M9685" i="5"/>
  <c r="M9686" i="5"/>
  <c r="M9687" i="5"/>
  <c r="M9688" i="5"/>
  <c r="M9689" i="5"/>
  <c r="M9690" i="5"/>
  <c r="M9691" i="5"/>
  <c r="M9692" i="5"/>
  <c r="M9693" i="5"/>
  <c r="M9694" i="5"/>
  <c r="M9695" i="5"/>
  <c r="M9696" i="5"/>
  <c r="M9697" i="5"/>
  <c r="M9698" i="5"/>
  <c r="M9699" i="5"/>
  <c r="M9700" i="5"/>
  <c r="M9701" i="5"/>
  <c r="M9702" i="5"/>
  <c r="M9703" i="5"/>
  <c r="M9704" i="5"/>
  <c r="M9705" i="5"/>
  <c r="M9706" i="5"/>
  <c r="M9707" i="5"/>
  <c r="M9708" i="5"/>
  <c r="M9709" i="5"/>
  <c r="M9710" i="5"/>
  <c r="M9711" i="5"/>
  <c r="M9712" i="5"/>
  <c r="M9713" i="5"/>
  <c r="M9714" i="5"/>
  <c r="M9715" i="5"/>
  <c r="M9716" i="5"/>
  <c r="M9717" i="5"/>
  <c r="M9718" i="5"/>
  <c r="M9719" i="5"/>
  <c r="M9720" i="5"/>
  <c r="M9721" i="5"/>
  <c r="M9722" i="5"/>
  <c r="M9723" i="5"/>
  <c r="M9724" i="5"/>
  <c r="M9725" i="5"/>
  <c r="M9726" i="5"/>
  <c r="M9727" i="5"/>
  <c r="M9728" i="5"/>
  <c r="M9729" i="5"/>
  <c r="M9730" i="5"/>
  <c r="M9731" i="5"/>
  <c r="M9732" i="5"/>
  <c r="M9733" i="5"/>
  <c r="M9734" i="5"/>
  <c r="M9735" i="5"/>
  <c r="M9736" i="5"/>
  <c r="M9737" i="5"/>
  <c r="M9738" i="5"/>
  <c r="M9739" i="5"/>
  <c r="M9740" i="5"/>
  <c r="M9741" i="5"/>
  <c r="M9742" i="5"/>
  <c r="M9743" i="5"/>
  <c r="M9744" i="5"/>
  <c r="M9745" i="5"/>
  <c r="M9746" i="5"/>
  <c r="M9747" i="5"/>
  <c r="M9748" i="5"/>
  <c r="M9749" i="5"/>
  <c r="M9750" i="5"/>
  <c r="M9751" i="5"/>
  <c r="M9752" i="5"/>
  <c r="M9753" i="5"/>
  <c r="M9754" i="5"/>
  <c r="M9755" i="5"/>
  <c r="M9756" i="5"/>
  <c r="M9757" i="5"/>
  <c r="M9758" i="5"/>
  <c r="M9759" i="5"/>
  <c r="M9760" i="5"/>
  <c r="M9761" i="5"/>
  <c r="M9762" i="5"/>
  <c r="M9763" i="5"/>
  <c r="M9764" i="5"/>
  <c r="M9765" i="5"/>
  <c r="M9766" i="5"/>
  <c r="M9767" i="5"/>
  <c r="M9768" i="5"/>
  <c r="M9769" i="5"/>
  <c r="M9770" i="5"/>
  <c r="M9771" i="5"/>
  <c r="M9772" i="5"/>
  <c r="M9773" i="5"/>
  <c r="M9774" i="5"/>
  <c r="M9775" i="5"/>
  <c r="M9776" i="5"/>
  <c r="M9777" i="5"/>
  <c r="M9778" i="5"/>
  <c r="M9779" i="5"/>
  <c r="M9780" i="5"/>
  <c r="M9781" i="5"/>
  <c r="M9782" i="5"/>
  <c r="M9783" i="5"/>
  <c r="M9784" i="5"/>
  <c r="M9785" i="5"/>
  <c r="M9786" i="5"/>
  <c r="M9787" i="5"/>
  <c r="M9788" i="5"/>
  <c r="M9789" i="5"/>
  <c r="M9790" i="5"/>
  <c r="M9791" i="5"/>
  <c r="M9792" i="5"/>
  <c r="M9793" i="5"/>
  <c r="M9794" i="5"/>
  <c r="M9795" i="5"/>
  <c r="M9796" i="5"/>
  <c r="M9797" i="5"/>
  <c r="M9798" i="5"/>
  <c r="M9799" i="5"/>
  <c r="M9800" i="5"/>
  <c r="M9801" i="5"/>
  <c r="M9802" i="5"/>
  <c r="M9803" i="5"/>
  <c r="M9804" i="5"/>
  <c r="M9805" i="5"/>
  <c r="M9806" i="5"/>
  <c r="M9807" i="5"/>
  <c r="M9808" i="5"/>
  <c r="M9809" i="5"/>
  <c r="M9810" i="5"/>
  <c r="M9811" i="5"/>
  <c r="M9812" i="5"/>
  <c r="M9813" i="5"/>
  <c r="M9814" i="5"/>
  <c r="M9815" i="5"/>
  <c r="M9816" i="5"/>
  <c r="M9817" i="5"/>
  <c r="M9818" i="5"/>
  <c r="M9819" i="5"/>
  <c r="M9820" i="5"/>
  <c r="M9821" i="5"/>
  <c r="M9822" i="5"/>
  <c r="M9823" i="5"/>
  <c r="M9824" i="5"/>
  <c r="M9825" i="5"/>
  <c r="M9826" i="5"/>
  <c r="M9827" i="5"/>
  <c r="M9828" i="5"/>
  <c r="M9829" i="5"/>
  <c r="M9830" i="5"/>
  <c r="M9831" i="5"/>
  <c r="M9832" i="5"/>
  <c r="M9833" i="5"/>
  <c r="M9834" i="5"/>
  <c r="M9835" i="5"/>
  <c r="M9836" i="5"/>
  <c r="M9837" i="5"/>
  <c r="M9838" i="5"/>
  <c r="M9839" i="5"/>
  <c r="M9840" i="5"/>
  <c r="M9841" i="5"/>
  <c r="M9842" i="5"/>
  <c r="M9843" i="5"/>
  <c r="M9844" i="5"/>
  <c r="M9845" i="5"/>
  <c r="M9846" i="5"/>
  <c r="M9847" i="5"/>
  <c r="M9848" i="5"/>
  <c r="M9849" i="5"/>
  <c r="M9850" i="5"/>
  <c r="M9851" i="5"/>
  <c r="M9852" i="5"/>
  <c r="M9853" i="5"/>
  <c r="M9854" i="5"/>
  <c r="M9855" i="5"/>
  <c r="M9856" i="5"/>
  <c r="M9857" i="5"/>
  <c r="M9858" i="5"/>
  <c r="M9859" i="5"/>
  <c r="M9860" i="5"/>
  <c r="M9861" i="5"/>
  <c r="M9862" i="5"/>
  <c r="M9863" i="5"/>
  <c r="M9864" i="5"/>
  <c r="M9865" i="5"/>
  <c r="M9866" i="5"/>
  <c r="M9867" i="5"/>
  <c r="M9868" i="5"/>
  <c r="M9869" i="5"/>
  <c r="M9870" i="5"/>
  <c r="M9871" i="5"/>
  <c r="M9872" i="5"/>
  <c r="M9873" i="5"/>
  <c r="M9874" i="5"/>
  <c r="M9875" i="5"/>
  <c r="M9876" i="5"/>
  <c r="M9877" i="5"/>
  <c r="M9878" i="5"/>
  <c r="M9879" i="5"/>
  <c r="M9880" i="5"/>
  <c r="M9881" i="5"/>
  <c r="M9882" i="5"/>
  <c r="M9883" i="5"/>
  <c r="M9884" i="5"/>
  <c r="M9885" i="5"/>
  <c r="M9886" i="5"/>
  <c r="M9887" i="5"/>
  <c r="M9888" i="5"/>
  <c r="M9889" i="5"/>
  <c r="M9890" i="5"/>
  <c r="M9891" i="5"/>
  <c r="M9892" i="5"/>
  <c r="M9893" i="5"/>
  <c r="M9894" i="5"/>
  <c r="M9895" i="5"/>
  <c r="M9896" i="5"/>
  <c r="M9897" i="5"/>
  <c r="M9898" i="5"/>
  <c r="M9899" i="5"/>
  <c r="M9900" i="5"/>
  <c r="M9901" i="5"/>
  <c r="M9902" i="5"/>
  <c r="M9903" i="5"/>
  <c r="M9904" i="5"/>
  <c r="M9905" i="5"/>
  <c r="M9906" i="5"/>
  <c r="M9907" i="5"/>
  <c r="M9908" i="5"/>
  <c r="M9909" i="5"/>
  <c r="M9910" i="5"/>
  <c r="M9911" i="5"/>
  <c r="M9912" i="5"/>
  <c r="M9913" i="5"/>
  <c r="M9914" i="5"/>
  <c r="M9915" i="5"/>
  <c r="M9916" i="5"/>
  <c r="M9917" i="5"/>
  <c r="M9918" i="5"/>
  <c r="M9919" i="5"/>
  <c r="M9920" i="5"/>
  <c r="M9921" i="5"/>
  <c r="M9922" i="5"/>
  <c r="M9923" i="5"/>
  <c r="M9924" i="5"/>
  <c r="M9925" i="5"/>
  <c r="M9926" i="5"/>
  <c r="M9927" i="5"/>
  <c r="M9928" i="5"/>
  <c r="M9929" i="5"/>
  <c r="M9930" i="5"/>
  <c r="M9931" i="5"/>
  <c r="M9932" i="5"/>
  <c r="M9933" i="5"/>
  <c r="M9934" i="5"/>
  <c r="M9935" i="5"/>
  <c r="M9936" i="5"/>
  <c r="M9937" i="5"/>
  <c r="M9938" i="5"/>
  <c r="M9939" i="5"/>
  <c r="M9940" i="5"/>
  <c r="M9941" i="5"/>
  <c r="M9942" i="5"/>
  <c r="M9943" i="5"/>
  <c r="M9944" i="5"/>
  <c r="M9945" i="5"/>
  <c r="M9946" i="5"/>
  <c r="M9947" i="5"/>
  <c r="M9948" i="5"/>
  <c r="M9949" i="5"/>
  <c r="M9950" i="5"/>
  <c r="M9951" i="5"/>
  <c r="M9952" i="5"/>
  <c r="M9953" i="5"/>
  <c r="M9954" i="5"/>
  <c r="M9955" i="5"/>
  <c r="M9956" i="5"/>
  <c r="M9957" i="5"/>
  <c r="M9958" i="5"/>
  <c r="M9959" i="5"/>
  <c r="M9960" i="5"/>
  <c r="M9961" i="5"/>
  <c r="M9962" i="5"/>
  <c r="M9963" i="5"/>
  <c r="M9964" i="5"/>
  <c r="M9965" i="5"/>
  <c r="M9966" i="5"/>
  <c r="M9967" i="5"/>
  <c r="M9968" i="5"/>
  <c r="M9969" i="5"/>
  <c r="M9970" i="5"/>
  <c r="M9971" i="5"/>
  <c r="M9972" i="5"/>
  <c r="M9973" i="5"/>
  <c r="M9974" i="5"/>
  <c r="M9975" i="5"/>
  <c r="M9976" i="5"/>
  <c r="M9977" i="5"/>
  <c r="M9978" i="5"/>
  <c r="M9979" i="5"/>
  <c r="M9980" i="5"/>
  <c r="M9981" i="5"/>
  <c r="M9982" i="5"/>
  <c r="M9983" i="5"/>
  <c r="M9984" i="5"/>
  <c r="M9985" i="5"/>
  <c r="M9986" i="5"/>
  <c r="M9987" i="5"/>
  <c r="M9988" i="5"/>
  <c r="M9989" i="5"/>
  <c r="M9990" i="5"/>
  <c r="M9991" i="5"/>
  <c r="M9992" i="5"/>
  <c r="M9993" i="5"/>
  <c r="M9994" i="5"/>
  <c r="M9995" i="5"/>
  <c r="M9996" i="5"/>
  <c r="M9997" i="5"/>
  <c r="M9998" i="5"/>
  <c r="M9999" i="5"/>
  <c r="M10000" i="5"/>
  <c r="M10001" i="5"/>
  <c r="M10002" i="5"/>
  <c r="M10003" i="5"/>
  <c r="M10004" i="5"/>
  <c r="M10005" i="5"/>
  <c r="M10006" i="5"/>
  <c r="M10007" i="5"/>
  <c r="M10008" i="5"/>
  <c r="M10009" i="5"/>
  <c r="M10010" i="5"/>
  <c r="M10011" i="5"/>
  <c r="M10012" i="5"/>
  <c r="M10013" i="5"/>
  <c r="M10014" i="5"/>
  <c r="M10015" i="5"/>
  <c r="M10016" i="5"/>
  <c r="M10017" i="5"/>
  <c r="M10018" i="5"/>
  <c r="M10019" i="5"/>
  <c r="M10020" i="5"/>
  <c r="M10021" i="5"/>
  <c r="M10022" i="5"/>
  <c r="M10023" i="5"/>
  <c r="M10024" i="5"/>
  <c r="M10025" i="5"/>
  <c r="M10026" i="5"/>
  <c r="M10027" i="5"/>
  <c r="M10028" i="5"/>
  <c r="M10029" i="5"/>
  <c r="M10030" i="5"/>
  <c r="M10031" i="5"/>
  <c r="M10032" i="5"/>
  <c r="M10033" i="5"/>
  <c r="M10034" i="5"/>
  <c r="M10035" i="5"/>
  <c r="M10036" i="5"/>
  <c r="M10037" i="5"/>
  <c r="M10038" i="5"/>
  <c r="M10039" i="5"/>
  <c r="M10040" i="5"/>
  <c r="M10041" i="5"/>
  <c r="M10042" i="5"/>
  <c r="M10043" i="5"/>
  <c r="M10044" i="5"/>
  <c r="M10045" i="5"/>
  <c r="M10046" i="5"/>
  <c r="M10047" i="5"/>
  <c r="M10048" i="5"/>
  <c r="M10049" i="5"/>
  <c r="M10050" i="5"/>
  <c r="M10051" i="5"/>
  <c r="M10052" i="5"/>
  <c r="M10053" i="5"/>
  <c r="M10054" i="5"/>
  <c r="M10055" i="5"/>
  <c r="M10056" i="5"/>
  <c r="M10057" i="5"/>
  <c r="M10058" i="5"/>
  <c r="M10059" i="5"/>
  <c r="M10060" i="5"/>
  <c r="M10061" i="5"/>
  <c r="M10062" i="5"/>
  <c r="M10063" i="5"/>
  <c r="M10064" i="5"/>
  <c r="M10065" i="5"/>
  <c r="M10066" i="5"/>
  <c r="M10067" i="5"/>
  <c r="M10068" i="5"/>
  <c r="M10069" i="5"/>
  <c r="M10070" i="5"/>
  <c r="M10071" i="5"/>
  <c r="M10072" i="5"/>
  <c r="M10073" i="5"/>
  <c r="M10074" i="5"/>
  <c r="M10075" i="5"/>
  <c r="M10076" i="5"/>
  <c r="M10077" i="5"/>
  <c r="M10078" i="5"/>
  <c r="M10079" i="5"/>
  <c r="M10080" i="5"/>
  <c r="M10081" i="5"/>
  <c r="M10082" i="5"/>
  <c r="M10083" i="5"/>
  <c r="M10084" i="5"/>
  <c r="M10085" i="5"/>
  <c r="M10086" i="5"/>
  <c r="M10087" i="5"/>
  <c r="M10088" i="5"/>
  <c r="M10089" i="5"/>
  <c r="M10090" i="5"/>
  <c r="M10091" i="5"/>
  <c r="M10092" i="5"/>
  <c r="M10093" i="5"/>
  <c r="M10094" i="5"/>
  <c r="M10095" i="5"/>
  <c r="M10096" i="5"/>
  <c r="M10097" i="5"/>
  <c r="M10098" i="5"/>
  <c r="M10099" i="5"/>
  <c r="M10100" i="5"/>
  <c r="M10101" i="5"/>
  <c r="M10102" i="5"/>
  <c r="M10103" i="5"/>
  <c r="M10104" i="5"/>
  <c r="M10105" i="5"/>
  <c r="M10106" i="5"/>
  <c r="M10107" i="5"/>
  <c r="M10108" i="5"/>
  <c r="M10109" i="5"/>
  <c r="M10110" i="5"/>
  <c r="M10111" i="5"/>
  <c r="M10112" i="5"/>
  <c r="M10113" i="5"/>
  <c r="M10114" i="5"/>
  <c r="M10115" i="5"/>
  <c r="M10116" i="5"/>
  <c r="M10117" i="5"/>
  <c r="M10118" i="5"/>
  <c r="M10119" i="5"/>
  <c r="M10120" i="5"/>
  <c r="M10121" i="5"/>
  <c r="M10122" i="5"/>
  <c r="M10123" i="5"/>
  <c r="M10124" i="5"/>
  <c r="M10125" i="5"/>
  <c r="M10126" i="5"/>
  <c r="M10127" i="5"/>
  <c r="M10128" i="5"/>
  <c r="M10129" i="5"/>
  <c r="M10130" i="5"/>
  <c r="M10131" i="5"/>
  <c r="M10132" i="5"/>
  <c r="M10133" i="5"/>
  <c r="M10134" i="5"/>
  <c r="M10135" i="5"/>
  <c r="M10136" i="5"/>
  <c r="M10137" i="5"/>
  <c r="M10138" i="5"/>
  <c r="M10139" i="5"/>
  <c r="M10140" i="5"/>
  <c r="M10141" i="5"/>
  <c r="M10142" i="5"/>
  <c r="M10143" i="5"/>
  <c r="M10144" i="5"/>
  <c r="M10145" i="5"/>
  <c r="M10146" i="5"/>
  <c r="M10147" i="5"/>
  <c r="M10148" i="5"/>
  <c r="M10149" i="5"/>
  <c r="M10150" i="5"/>
  <c r="M10151" i="5"/>
  <c r="M10152" i="5"/>
  <c r="M10153" i="5"/>
  <c r="M10154" i="5"/>
  <c r="M10155" i="5"/>
  <c r="M10156" i="5"/>
  <c r="M10157" i="5"/>
  <c r="M10158" i="5"/>
  <c r="M10159" i="5"/>
  <c r="M10160" i="5"/>
  <c r="M10161" i="5"/>
  <c r="M10162" i="5"/>
  <c r="M10163" i="5"/>
  <c r="M10164" i="5"/>
  <c r="M10165" i="5"/>
  <c r="M10166" i="5"/>
  <c r="M10167" i="5"/>
  <c r="M10168" i="5"/>
  <c r="M10169" i="5"/>
  <c r="M10170" i="5"/>
  <c r="M10171" i="5"/>
  <c r="M10172" i="5"/>
  <c r="M10173" i="5"/>
  <c r="M10174" i="5"/>
  <c r="M10175" i="5"/>
  <c r="M10176" i="5"/>
  <c r="M10177" i="5"/>
  <c r="M10178" i="5"/>
  <c r="M10179" i="5"/>
  <c r="M10180" i="5"/>
  <c r="M10181" i="5"/>
  <c r="M10182" i="5"/>
  <c r="M10183" i="5"/>
  <c r="M10184" i="5"/>
  <c r="M10185" i="5"/>
  <c r="M10186" i="5"/>
  <c r="M10187" i="5"/>
  <c r="M10188" i="5"/>
  <c r="M10189" i="5"/>
  <c r="M10190" i="5"/>
  <c r="M10191" i="5"/>
  <c r="M10192" i="5"/>
  <c r="M10193" i="5"/>
  <c r="M10194" i="5"/>
  <c r="M10195" i="5"/>
  <c r="M10196" i="5"/>
  <c r="M10197" i="5"/>
  <c r="M10198" i="5"/>
  <c r="M10199" i="5"/>
  <c r="M10200" i="5"/>
  <c r="M10201" i="5"/>
  <c r="M10202" i="5"/>
  <c r="M10203" i="5"/>
  <c r="M10204" i="5"/>
  <c r="M10205" i="5"/>
  <c r="M10206" i="5"/>
  <c r="M10207" i="5"/>
  <c r="M10208" i="5"/>
  <c r="M10209" i="5"/>
  <c r="M10210" i="5"/>
  <c r="M10211" i="5"/>
  <c r="M10212" i="5"/>
  <c r="M10213" i="5"/>
  <c r="M10214" i="5"/>
  <c r="M10215" i="5"/>
  <c r="M10216" i="5"/>
  <c r="M10217" i="5"/>
  <c r="M10218" i="5"/>
  <c r="M10219" i="5"/>
  <c r="M10220" i="5"/>
  <c r="M10221" i="5"/>
  <c r="M10222" i="5"/>
  <c r="M10223" i="5"/>
  <c r="M10224" i="5"/>
  <c r="M10225" i="5"/>
  <c r="M10226" i="5"/>
  <c r="M10227" i="5"/>
  <c r="M10228" i="5"/>
  <c r="M10229" i="5"/>
  <c r="M10230" i="5"/>
  <c r="M10231" i="5"/>
  <c r="M10232" i="5"/>
  <c r="M10233" i="5"/>
  <c r="M10234" i="5"/>
  <c r="M10235" i="5"/>
  <c r="M10236" i="5"/>
  <c r="M10237" i="5"/>
  <c r="M10238" i="5"/>
  <c r="M10239" i="5"/>
  <c r="M10240" i="5"/>
  <c r="M10241" i="5"/>
  <c r="M10242" i="5"/>
  <c r="M10243" i="5"/>
  <c r="M10244" i="5"/>
  <c r="M10245" i="5"/>
  <c r="M10246" i="5"/>
  <c r="M10247" i="5"/>
  <c r="M10248" i="5"/>
  <c r="M10249" i="5"/>
  <c r="M10250" i="5"/>
  <c r="M10251" i="5"/>
  <c r="M10252" i="5"/>
  <c r="M10253" i="5"/>
  <c r="M10254" i="5"/>
  <c r="M10255" i="5"/>
  <c r="M10256" i="5"/>
  <c r="M10257" i="5"/>
  <c r="M10258" i="5"/>
  <c r="M10259" i="5"/>
  <c r="M10260" i="5"/>
  <c r="M10261" i="5"/>
  <c r="M10262" i="5"/>
  <c r="M10263" i="5"/>
  <c r="M10264" i="5"/>
  <c r="M10265" i="5"/>
  <c r="M10266" i="5"/>
  <c r="M10267" i="5"/>
  <c r="M10268" i="5"/>
  <c r="M10269" i="5"/>
  <c r="M10270" i="5"/>
  <c r="M10271" i="5"/>
  <c r="M10272" i="5"/>
  <c r="M10273" i="5"/>
  <c r="M10274" i="5"/>
  <c r="M10275" i="5"/>
  <c r="M10276" i="5"/>
  <c r="M10277" i="5"/>
  <c r="M10278" i="5"/>
  <c r="M10279" i="5"/>
  <c r="M10280" i="5"/>
  <c r="M10281" i="5"/>
  <c r="M10282" i="5"/>
  <c r="M10283" i="5"/>
  <c r="M10284" i="5"/>
  <c r="M10285" i="5"/>
  <c r="M10286" i="5"/>
  <c r="M10287" i="5"/>
  <c r="M10288" i="5"/>
  <c r="M10289" i="5"/>
  <c r="M10290" i="5"/>
  <c r="M10291" i="5"/>
  <c r="M10292" i="5"/>
  <c r="M10293" i="5"/>
  <c r="M10294" i="5"/>
  <c r="M10295" i="5"/>
  <c r="M10296" i="5"/>
  <c r="M10297" i="5"/>
  <c r="M10298" i="5"/>
  <c r="M10299" i="5"/>
  <c r="M10300" i="5"/>
  <c r="M10301" i="5"/>
  <c r="M10302" i="5"/>
  <c r="M10303" i="5"/>
  <c r="M10304" i="5"/>
  <c r="M10305" i="5"/>
  <c r="M10306" i="5"/>
  <c r="M10307" i="5"/>
  <c r="M10308" i="5"/>
  <c r="M10309" i="5"/>
  <c r="M10310" i="5"/>
  <c r="M10311" i="5"/>
  <c r="M10312" i="5"/>
  <c r="M10313" i="5"/>
  <c r="M10314" i="5"/>
  <c r="M10315" i="5"/>
  <c r="M10316" i="5"/>
  <c r="M10317" i="5"/>
  <c r="M10318" i="5"/>
  <c r="M10319" i="5"/>
  <c r="M10320" i="5"/>
  <c r="M10321" i="5"/>
  <c r="M10322" i="5"/>
  <c r="M10323" i="5"/>
  <c r="M10324" i="5"/>
  <c r="M10325" i="5"/>
  <c r="M10326" i="5"/>
  <c r="M10327" i="5"/>
  <c r="M10328" i="5"/>
  <c r="M10329" i="5"/>
  <c r="M10330" i="5"/>
  <c r="M10331" i="5"/>
  <c r="M10332" i="5"/>
  <c r="M10333" i="5"/>
  <c r="M10334" i="5"/>
  <c r="M10335" i="5"/>
  <c r="M10336" i="5"/>
  <c r="M10337" i="5"/>
  <c r="M10338" i="5"/>
  <c r="M10339" i="5"/>
  <c r="M10340" i="5"/>
  <c r="M10341" i="5"/>
  <c r="M10342" i="5"/>
  <c r="M10343" i="5"/>
  <c r="M10344" i="5"/>
  <c r="M10345" i="5"/>
  <c r="M10346" i="5"/>
  <c r="M10347" i="5"/>
  <c r="M10348" i="5"/>
  <c r="M10349" i="5"/>
  <c r="M10350" i="5"/>
  <c r="M10351" i="5"/>
  <c r="M10352" i="5"/>
  <c r="M10353" i="5"/>
  <c r="M10354" i="5"/>
  <c r="M10355" i="5"/>
  <c r="M10356" i="5"/>
  <c r="M10357" i="5"/>
  <c r="M10358" i="5"/>
  <c r="M10359" i="5"/>
  <c r="M10360" i="5"/>
  <c r="M10361" i="5"/>
  <c r="M10362" i="5"/>
  <c r="M10363" i="5"/>
  <c r="M10364" i="5"/>
  <c r="M10365" i="5"/>
  <c r="M10366" i="5"/>
  <c r="M10367" i="5"/>
  <c r="M10368" i="5"/>
  <c r="M10369" i="5"/>
  <c r="M10370" i="5"/>
  <c r="M10371" i="5"/>
  <c r="M10372" i="5"/>
  <c r="M10373" i="5"/>
  <c r="M10374" i="5"/>
  <c r="M10375" i="5"/>
  <c r="M10376" i="5"/>
  <c r="M10377" i="5"/>
  <c r="M10378" i="5"/>
  <c r="M10379" i="5"/>
  <c r="M10380" i="5"/>
  <c r="M10381" i="5"/>
  <c r="M10382" i="5"/>
  <c r="M10383" i="5"/>
  <c r="M10384" i="5"/>
  <c r="M10385" i="5"/>
  <c r="M10386" i="5"/>
  <c r="M10387" i="5"/>
  <c r="M10388" i="5"/>
  <c r="M10389" i="5"/>
  <c r="M10390" i="5"/>
  <c r="M10391" i="5"/>
  <c r="M10392" i="5"/>
  <c r="M10393" i="5"/>
  <c r="M10394" i="5"/>
  <c r="M10395" i="5"/>
  <c r="M10396" i="5"/>
  <c r="M10397" i="5"/>
  <c r="M10398" i="5"/>
  <c r="M10399" i="5"/>
  <c r="M10400" i="5"/>
  <c r="M10401" i="5"/>
  <c r="M2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9847" i="5"/>
  <c r="L9848" i="5"/>
  <c r="L9849" i="5"/>
  <c r="L9850" i="5"/>
  <c r="L9851" i="5"/>
  <c r="L9852" i="5"/>
  <c r="L9853" i="5"/>
  <c r="L9854" i="5"/>
  <c r="L9855" i="5"/>
  <c r="L9856" i="5"/>
  <c r="L9857" i="5"/>
  <c r="L9858" i="5"/>
  <c r="L9859" i="5"/>
  <c r="L9860" i="5"/>
  <c r="L9861" i="5"/>
  <c r="L9862" i="5"/>
  <c r="L9863" i="5"/>
  <c r="L9864" i="5"/>
  <c r="L9865" i="5"/>
  <c r="L9866" i="5"/>
  <c r="L9867" i="5"/>
  <c r="L9868" i="5"/>
  <c r="L9869" i="5"/>
  <c r="L9870" i="5"/>
  <c r="L9871" i="5"/>
  <c r="L9872" i="5"/>
  <c r="L9873" i="5"/>
  <c r="L9874" i="5"/>
  <c r="L9875" i="5"/>
  <c r="L9876" i="5"/>
  <c r="L9877" i="5"/>
  <c r="L9878" i="5"/>
  <c r="L9879" i="5"/>
  <c r="L9880" i="5"/>
  <c r="L9881" i="5"/>
  <c r="L9882" i="5"/>
  <c r="L9883" i="5"/>
  <c r="L9884" i="5"/>
  <c r="L9885" i="5"/>
  <c r="L9886" i="5"/>
  <c r="L9887" i="5"/>
  <c r="L9888" i="5"/>
  <c r="L9889" i="5"/>
  <c r="L9890" i="5"/>
  <c r="L9891" i="5"/>
  <c r="L9892" i="5"/>
  <c r="L9893" i="5"/>
  <c r="L9894" i="5"/>
  <c r="L9895" i="5"/>
  <c r="L9896" i="5"/>
  <c r="L9897" i="5"/>
  <c r="L9898" i="5"/>
  <c r="L9899" i="5"/>
  <c r="L9900" i="5"/>
  <c r="L9901" i="5"/>
  <c r="L9902" i="5"/>
  <c r="L9903" i="5"/>
  <c r="L9904" i="5"/>
  <c r="L9905" i="5"/>
  <c r="L9906" i="5"/>
  <c r="L9907" i="5"/>
  <c r="L9908" i="5"/>
  <c r="L9909" i="5"/>
  <c r="L9910" i="5"/>
  <c r="L9911" i="5"/>
  <c r="L9912" i="5"/>
  <c r="L9913" i="5"/>
  <c r="L9914" i="5"/>
  <c r="L9915" i="5"/>
  <c r="L9916" i="5"/>
  <c r="L9917" i="5"/>
  <c r="L9918" i="5"/>
  <c r="L9919" i="5"/>
  <c r="L9920" i="5"/>
  <c r="L9921" i="5"/>
  <c r="L9922" i="5"/>
  <c r="L9923" i="5"/>
  <c r="L9924" i="5"/>
  <c r="L9925" i="5"/>
  <c r="L9926" i="5"/>
  <c r="L9927" i="5"/>
  <c r="L9928" i="5"/>
  <c r="L9929" i="5"/>
  <c r="L9930" i="5"/>
  <c r="L9931" i="5"/>
  <c r="L9932" i="5"/>
  <c r="L9933" i="5"/>
  <c r="L9934" i="5"/>
  <c r="L9935" i="5"/>
  <c r="L9936" i="5"/>
  <c r="L9937" i="5"/>
  <c r="L9938" i="5"/>
  <c r="L9939" i="5"/>
  <c r="L9940" i="5"/>
  <c r="L9941" i="5"/>
  <c r="L9942" i="5"/>
  <c r="L9943" i="5"/>
  <c r="L9944" i="5"/>
  <c r="L9945" i="5"/>
  <c r="L9946" i="5"/>
  <c r="L9947" i="5"/>
  <c r="L9948" i="5"/>
  <c r="L9949" i="5"/>
  <c r="L9950" i="5"/>
  <c r="L9951" i="5"/>
  <c r="L9952" i="5"/>
  <c r="L9953" i="5"/>
  <c r="L9954" i="5"/>
  <c r="L9955" i="5"/>
  <c r="L9956" i="5"/>
  <c r="L9957" i="5"/>
  <c r="L9958" i="5"/>
  <c r="L9959" i="5"/>
  <c r="L9960" i="5"/>
  <c r="L9961" i="5"/>
  <c r="L9962" i="5"/>
  <c r="L9963" i="5"/>
  <c r="L9964" i="5"/>
  <c r="L9965" i="5"/>
  <c r="L9966" i="5"/>
  <c r="L9967" i="5"/>
  <c r="L9968" i="5"/>
  <c r="L9969" i="5"/>
  <c r="L9970" i="5"/>
  <c r="L9971" i="5"/>
  <c r="L9972" i="5"/>
  <c r="L9973" i="5"/>
  <c r="L9974" i="5"/>
  <c r="L9975" i="5"/>
  <c r="L9976" i="5"/>
  <c r="L9977" i="5"/>
  <c r="L9978" i="5"/>
  <c r="L9979" i="5"/>
  <c r="L9980" i="5"/>
  <c r="L9981" i="5"/>
  <c r="L9982" i="5"/>
  <c r="L9983" i="5"/>
  <c r="L9984" i="5"/>
  <c r="L9985" i="5"/>
  <c r="L9986" i="5"/>
  <c r="L9987" i="5"/>
  <c r="L9988" i="5"/>
  <c r="L9989" i="5"/>
  <c r="L9990" i="5"/>
  <c r="L9991" i="5"/>
  <c r="L9992" i="5"/>
  <c r="L9993" i="5"/>
  <c r="L9994" i="5"/>
  <c r="L9995" i="5"/>
  <c r="L9996" i="5"/>
  <c r="L9997" i="5"/>
  <c r="L9998" i="5"/>
  <c r="L9999" i="5"/>
  <c r="L10000" i="5"/>
  <c r="L10001" i="5"/>
  <c r="L10002" i="5"/>
  <c r="L10003" i="5"/>
  <c r="L10004" i="5"/>
  <c r="L10005" i="5"/>
  <c r="L10006" i="5"/>
  <c r="L10007" i="5"/>
  <c r="L10008" i="5"/>
  <c r="L10009" i="5"/>
  <c r="L10010" i="5"/>
  <c r="L10011" i="5"/>
  <c r="L10012" i="5"/>
  <c r="L10013" i="5"/>
  <c r="L10014" i="5"/>
  <c r="L10015" i="5"/>
  <c r="L10016" i="5"/>
  <c r="L10017" i="5"/>
  <c r="L10018" i="5"/>
  <c r="L10019" i="5"/>
  <c r="L10020" i="5"/>
  <c r="L10021" i="5"/>
  <c r="L10022" i="5"/>
  <c r="L10023" i="5"/>
  <c r="L10024" i="5"/>
  <c r="L10025" i="5"/>
  <c r="L10026" i="5"/>
  <c r="L10027" i="5"/>
  <c r="L10028" i="5"/>
  <c r="L10029" i="5"/>
  <c r="L10030" i="5"/>
  <c r="L10031" i="5"/>
  <c r="L10032" i="5"/>
  <c r="L10033" i="5"/>
  <c r="L10034" i="5"/>
  <c r="L10035" i="5"/>
  <c r="L10036" i="5"/>
  <c r="L10037" i="5"/>
  <c r="L10038" i="5"/>
  <c r="L10039" i="5"/>
  <c r="L10040" i="5"/>
  <c r="L10041" i="5"/>
  <c r="L10042" i="5"/>
  <c r="L10043" i="5"/>
  <c r="L10044" i="5"/>
  <c r="L10045" i="5"/>
  <c r="L10046" i="5"/>
  <c r="L10047" i="5"/>
  <c r="L10048" i="5"/>
  <c r="L10049" i="5"/>
  <c r="L10050" i="5"/>
  <c r="L10051" i="5"/>
  <c r="L10052" i="5"/>
  <c r="L10053" i="5"/>
  <c r="L10054" i="5"/>
  <c r="L10055" i="5"/>
  <c r="L10056" i="5"/>
  <c r="L10057" i="5"/>
  <c r="L10058" i="5"/>
  <c r="L10059" i="5"/>
  <c r="L10060" i="5"/>
  <c r="L10061" i="5"/>
  <c r="L10062" i="5"/>
  <c r="L10063" i="5"/>
  <c r="L10064" i="5"/>
  <c r="L10065" i="5"/>
  <c r="L10066" i="5"/>
  <c r="L10067" i="5"/>
  <c r="L10068" i="5"/>
  <c r="L10069" i="5"/>
  <c r="L10070" i="5"/>
  <c r="L10071" i="5"/>
  <c r="L10072" i="5"/>
  <c r="L10073" i="5"/>
  <c r="L10074" i="5"/>
  <c r="L10075" i="5"/>
  <c r="L10076" i="5"/>
  <c r="L10077" i="5"/>
  <c r="L10078" i="5"/>
  <c r="L10079" i="5"/>
  <c r="L10080" i="5"/>
  <c r="L10081" i="5"/>
  <c r="L10082" i="5"/>
  <c r="L10083" i="5"/>
  <c r="L10084" i="5"/>
  <c r="L10085" i="5"/>
  <c r="L10086" i="5"/>
  <c r="L10087" i="5"/>
  <c r="L10088" i="5"/>
  <c r="L10089" i="5"/>
  <c r="L10090" i="5"/>
  <c r="L10091" i="5"/>
  <c r="L10092" i="5"/>
  <c r="L10093" i="5"/>
  <c r="L10094" i="5"/>
  <c r="L10095" i="5"/>
  <c r="L10096" i="5"/>
  <c r="L10097" i="5"/>
  <c r="L10098" i="5"/>
  <c r="L10099" i="5"/>
  <c r="L10100" i="5"/>
  <c r="L10101" i="5"/>
  <c r="L10102" i="5"/>
  <c r="L10103" i="5"/>
  <c r="L10104" i="5"/>
  <c r="L10105" i="5"/>
  <c r="L10106" i="5"/>
  <c r="L10107" i="5"/>
  <c r="L10108" i="5"/>
  <c r="L10109" i="5"/>
  <c r="L10110" i="5"/>
  <c r="L10111" i="5"/>
  <c r="L10112" i="5"/>
  <c r="L10113" i="5"/>
  <c r="L10114" i="5"/>
  <c r="L10115" i="5"/>
  <c r="L10116" i="5"/>
  <c r="L10117" i="5"/>
  <c r="L10118" i="5"/>
  <c r="L10119" i="5"/>
  <c r="L10120" i="5"/>
  <c r="L10121" i="5"/>
  <c r="L10122" i="5"/>
  <c r="L10123" i="5"/>
  <c r="L10124" i="5"/>
  <c r="L10125" i="5"/>
  <c r="L10126" i="5"/>
  <c r="L10127" i="5"/>
  <c r="L10128" i="5"/>
  <c r="L10129" i="5"/>
  <c r="L10130" i="5"/>
  <c r="L10131" i="5"/>
  <c r="L10132" i="5"/>
  <c r="L10133" i="5"/>
  <c r="L10134" i="5"/>
  <c r="L10135" i="5"/>
  <c r="L10136" i="5"/>
  <c r="L10137" i="5"/>
  <c r="L10138" i="5"/>
  <c r="L10139" i="5"/>
  <c r="L10140" i="5"/>
  <c r="L10141" i="5"/>
  <c r="L10142" i="5"/>
  <c r="L10143" i="5"/>
  <c r="L10144" i="5"/>
  <c r="L10145" i="5"/>
  <c r="L10146" i="5"/>
  <c r="L10147" i="5"/>
  <c r="L10148" i="5"/>
  <c r="L10149" i="5"/>
  <c r="L10150" i="5"/>
  <c r="L10151" i="5"/>
  <c r="L10152" i="5"/>
  <c r="L10153" i="5"/>
  <c r="L10154" i="5"/>
  <c r="L10155" i="5"/>
  <c r="L10156" i="5"/>
  <c r="L10157" i="5"/>
  <c r="L10158" i="5"/>
  <c r="L10159" i="5"/>
  <c r="L10160" i="5"/>
  <c r="L10161" i="5"/>
  <c r="L10162" i="5"/>
  <c r="L10163" i="5"/>
  <c r="L10164" i="5"/>
  <c r="L10165" i="5"/>
  <c r="L10166" i="5"/>
  <c r="L10167" i="5"/>
  <c r="L10168" i="5"/>
  <c r="L10169" i="5"/>
  <c r="L10170" i="5"/>
  <c r="L10171" i="5"/>
  <c r="L10172" i="5"/>
  <c r="L10173" i="5"/>
  <c r="L10174" i="5"/>
  <c r="L10175" i="5"/>
  <c r="L10176" i="5"/>
  <c r="L10177" i="5"/>
  <c r="L10178" i="5"/>
  <c r="L10179" i="5"/>
  <c r="L10180" i="5"/>
  <c r="L10181" i="5"/>
  <c r="L10182" i="5"/>
  <c r="L10183" i="5"/>
  <c r="L10184" i="5"/>
  <c r="L10185" i="5"/>
  <c r="L10186" i="5"/>
  <c r="L10187" i="5"/>
  <c r="L10188" i="5"/>
  <c r="L10189" i="5"/>
  <c r="L10190" i="5"/>
  <c r="L10191" i="5"/>
  <c r="L10192" i="5"/>
  <c r="L10193" i="5"/>
  <c r="L10194" i="5"/>
  <c r="L10195" i="5"/>
  <c r="L10196" i="5"/>
  <c r="L10197" i="5"/>
  <c r="L10198" i="5"/>
  <c r="L10199" i="5"/>
  <c r="L10200" i="5"/>
  <c r="L10201" i="5"/>
  <c r="L10202" i="5"/>
  <c r="L10203" i="5"/>
  <c r="L10204" i="5"/>
  <c r="L10205" i="5"/>
  <c r="L10206" i="5"/>
  <c r="L10207" i="5"/>
  <c r="L10208" i="5"/>
  <c r="L10209" i="5"/>
  <c r="L10210" i="5"/>
  <c r="L10211" i="5"/>
  <c r="L10212" i="5"/>
  <c r="L10213" i="5"/>
  <c r="L10214" i="5"/>
  <c r="L10215" i="5"/>
  <c r="L10216" i="5"/>
  <c r="L10217" i="5"/>
  <c r="L10218" i="5"/>
  <c r="L10219" i="5"/>
  <c r="L10220" i="5"/>
  <c r="L10221" i="5"/>
  <c r="L10222" i="5"/>
  <c r="L10223" i="5"/>
  <c r="L10224" i="5"/>
  <c r="L10225" i="5"/>
  <c r="L10226" i="5"/>
  <c r="L10227" i="5"/>
  <c r="L10228" i="5"/>
  <c r="L10229" i="5"/>
  <c r="L10230" i="5"/>
  <c r="L10231" i="5"/>
  <c r="L10232" i="5"/>
  <c r="L10233" i="5"/>
  <c r="L10234" i="5"/>
  <c r="L10235" i="5"/>
  <c r="L10236" i="5"/>
  <c r="L10237" i="5"/>
  <c r="L10238" i="5"/>
  <c r="L10239" i="5"/>
  <c r="L10240" i="5"/>
  <c r="L10241" i="5"/>
  <c r="L10242" i="5"/>
  <c r="L10243" i="5"/>
  <c r="L10244" i="5"/>
  <c r="L10245" i="5"/>
  <c r="L10246" i="5"/>
  <c r="L10247" i="5"/>
  <c r="L10248" i="5"/>
  <c r="L10249" i="5"/>
  <c r="L10250" i="5"/>
  <c r="L10251" i="5"/>
  <c r="L10252" i="5"/>
  <c r="L10253" i="5"/>
  <c r="L10254" i="5"/>
  <c r="L10255" i="5"/>
  <c r="L10256" i="5"/>
  <c r="L10257" i="5"/>
  <c r="L10258" i="5"/>
  <c r="L10259" i="5"/>
  <c r="L10260" i="5"/>
  <c r="L10261" i="5"/>
  <c r="L10262" i="5"/>
  <c r="L10263" i="5"/>
  <c r="L10264" i="5"/>
  <c r="L10265" i="5"/>
  <c r="L10266" i="5"/>
  <c r="L10267" i="5"/>
  <c r="L10268" i="5"/>
  <c r="L10269" i="5"/>
  <c r="L10270" i="5"/>
  <c r="L10271" i="5"/>
  <c r="L10272" i="5"/>
  <c r="L10273" i="5"/>
  <c r="L10274" i="5"/>
  <c r="L10275" i="5"/>
  <c r="L10276" i="5"/>
  <c r="L10277" i="5"/>
  <c r="L10278" i="5"/>
  <c r="L10279" i="5"/>
  <c r="L10280" i="5"/>
  <c r="L10281" i="5"/>
  <c r="L10282" i="5"/>
  <c r="L10283" i="5"/>
  <c r="L10284" i="5"/>
  <c r="L10285" i="5"/>
  <c r="L10286" i="5"/>
  <c r="L10287" i="5"/>
  <c r="L10288" i="5"/>
  <c r="L10289" i="5"/>
  <c r="L10290" i="5"/>
  <c r="L10291" i="5"/>
  <c r="L10292" i="5"/>
  <c r="L10293" i="5"/>
  <c r="L10294" i="5"/>
  <c r="L10295" i="5"/>
  <c r="L10296" i="5"/>
  <c r="L10297" i="5"/>
  <c r="L10298" i="5"/>
  <c r="L10299" i="5"/>
  <c r="L10300" i="5"/>
  <c r="L10301" i="5"/>
  <c r="L10302" i="5"/>
  <c r="L10303" i="5"/>
  <c r="L10304" i="5"/>
  <c r="L10305" i="5"/>
  <c r="L10306" i="5"/>
  <c r="L10307" i="5"/>
  <c r="L10308" i="5"/>
  <c r="L10309" i="5"/>
  <c r="L10310" i="5"/>
  <c r="L10311" i="5"/>
  <c r="L10312" i="5"/>
  <c r="L10313" i="5"/>
  <c r="L10314" i="5"/>
  <c r="L10315" i="5"/>
  <c r="L10316" i="5"/>
  <c r="L10317" i="5"/>
  <c r="L10318" i="5"/>
  <c r="L10319" i="5"/>
  <c r="L10320" i="5"/>
  <c r="L10321" i="5"/>
  <c r="L10322" i="5"/>
  <c r="L10323" i="5"/>
  <c r="L10324" i="5"/>
  <c r="L10325" i="5"/>
  <c r="L10326" i="5"/>
  <c r="L10327" i="5"/>
  <c r="L10328" i="5"/>
  <c r="L10329" i="5"/>
  <c r="L10330" i="5"/>
  <c r="L10331" i="5"/>
  <c r="L10332" i="5"/>
  <c r="L10333" i="5"/>
  <c r="L10334" i="5"/>
  <c r="L10335" i="5"/>
  <c r="L10336" i="5"/>
  <c r="L10337" i="5"/>
  <c r="L10338" i="5"/>
  <c r="L10339" i="5"/>
  <c r="L10340" i="5"/>
  <c r="L10341" i="5"/>
  <c r="L10342" i="5"/>
  <c r="L10343" i="5"/>
  <c r="L10344" i="5"/>
  <c r="L10345" i="5"/>
  <c r="L10346" i="5"/>
  <c r="L10347" i="5"/>
  <c r="L10348" i="5"/>
  <c r="L10349" i="5"/>
  <c r="L10350" i="5"/>
  <c r="L10351" i="5"/>
  <c r="L10352" i="5"/>
  <c r="L10353" i="5"/>
  <c r="L10354" i="5"/>
  <c r="L10355" i="5"/>
  <c r="L10356" i="5"/>
  <c r="L10357" i="5"/>
  <c r="L10358" i="5"/>
  <c r="L10359" i="5"/>
  <c r="L10360" i="5"/>
  <c r="L10361" i="5"/>
  <c r="L10362" i="5"/>
  <c r="L10363" i="5"/>
  <c r="L10364" i="5"/>
  <c r="L10365" i="5"/>
  <c r="L10366" i="5"/>
  <c r="L10367" i="5"/>
  <c r="L10368" i="5"/>
  <c r="L10369" i="5"/>
  <c r="L10370" i="5"/>
  <c r="L10371" i="5"/>
  <c r="L10372" i="5"/>
  <c r="L10373" i="5"/>
  <c r="L10374" i="5"/>
  <c r="L10375" i="5"/>
  <c r="L10376" i="5"/>
  <c r="L10377" i="5"/>
  <c r="L10378" i="5"/>
  <c r="L10379" i="5"/>
  <c r="L10380" i="5"/>
  <c r="L10381" i="5"/>
  <c r="L10382" i="5"/>
  <c r="L10383" i="5"/>
  <c r="L10384" i="5"/>
  <c r="L10385" i="5"/>
  <c r="L10386" i="5"/>
  <c r="L10387" i="5"/>
  <c r="L10388" i="5"/>
  <c r="L10389" i="5"/>
  <c r="L10390" i="5"/>
  <c r="L10391" i="5"/>
  <c r="L10392" i="5"/>
  <c r="L10393" i="5"/>
  <c r="L10394" i="5"/>
  <c r="L10395" i="5"/>
  <c r="L10396" i="5"/>
  <c r="L10397" i="5"/>
  <c r="L10398" i="5"/>
  <c r="L10399" i="5"/>
  <c r="L10400" i="5"/>
  <c r="L10401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8802" i="5"/>
  <c r="K8803" i="5"/>
  <c r="K8804" i="5"/>
  <c r="K8805" i="5"/>
  <c r="K8806" i="5"/>
  <c r="K8807" i="5"/>
  <c r="K8808" i="5"/>
  <c r="K8809" i="5"/>
  <c r="K8810" i="5"/>
  <c r="K8811" i="5"/>
  <c r="K8812" i="5"/>
  <c r="K8813" i="5"/>
  <c r="K8814" i="5"/>
  <c r="K8815" i="5"/>
  <c r="K8816" i="5"/>
  <c r="K8817" i="5"/>
  <c r="K8818" i="5"/>
  <c r="K8819" i="5"/>
  <c r="K8820" i="5"/>
  <c r="K8821" i="5"/>
  <c r="K8822" i="5"/>
  <c r="K8823" i="5"/>
  <c r="K8824" i="5"/>
  <c r="K8825" i="5"/>
  <c r="K8826" i="5"/>
  <c r="K8827" i="5"/>
  <c r="K8828" i="5"/>
  <c r="K8829" i="5"/>
  <c r="K8830" i="5"/>
  <c r="K8831" i="5"/>
  <c r="K8832" i="5"/>
  <c r="K8833" i="5"/>
  <c r="K8834" i="5"/>
  <c r="K8835" i="5"/>
  <c r="K8836" i="5"/>
  <c r="K8837" i="5"/>
  <c r="K8838" i="5"/>
  <c r="K8839" i="5"/>
  <c r="K8840" i="5"/>
  <c r="K8841" i="5"/>
  <c r="K8842" i="5"/>
  <c r="K8843" i="5"/>
  <c r="K8844" i="5"/>
  <c r="K8845" i="5"/>
  <c r="K8846" i="5"/>
  <c r="K8847" i="5"/>
  <c r="K8848" i="5"/>
  <c r="K8849" i="5"/>
  <c r="K8850" i="5"/>
  <c r="K8851" i="5"/>
  <c r="K8852" i="5"/>
  <c r="K8853" i="5"/>
  <c r="K8854" i="5"/>
  <c r="K8855" i="5"/>
  <c r="K8856" i="5"/>
  <c r="K8857" i="5"/>
  <c r="K8858" i="5"/>
  <c r="K8859" i="5"/>
  <c r="K8860" i="5"/>
  <c r="K8861" i="5"/>
  <c r="K8862" i="5"/>
  <c r="K8863" i="5"/>
  <c r="K8864" i="5"/>
  <c r="K8865" i="5"/>
  <c r="K8866" i="5"/>
  <c r="K8867" i="5"/>
  <c r="K8868" i="5"/>
  <c r="K8869" i="5"/>
  <c r="K8870" i="5"/>
  <c r="K8871" i="5"/>
  <c r="K8872" i="5"/>
  <c r="K8873" i="5"/>
  <c r="K8874" i="5"/>
  <c r="K8875" i="5"/>
  <c r="K8876" i="5"/>
  <c r="K8877" i="5"/>
  <c r="K8878" i="5"/>
  <c r="K8879" i="5"/>
  <c r="K8880" i="5"/>
  <c r="K8881" i="5"/>
  <c r="K8882" i="5"/>
  <c r="K8883" i="5"/>
  <c r="K8884" i="5"/>
  <c r="K8885" i="5"/>
  <c r="K8886" i="5"/>
  <c r="K8887" i="5"/>
  <c r="K8888" i="5"/>
  <c r="K8889" i="5"/>
  <c r="K8890" i="5"/>
  <c r="K8891" i="5"/>
  <c r="K8892" i="5"/>
  <c r="K8893" i="5"/>
  <c r="K8894" i="5"/>
  <c r="K8895" i="5"/>
  <c r="K8896" i="5"/>
  <c r="K8897" i="5"/>
  <c r="K8898" i="5"/>
  <c r="K8899" i="5"/>
  <c r="K8900" i="5"/>
  <c r="K8901" i="5"/>
  <c r="K8902" i="5"/>
  <c r="K8903" i="5"/>
  <c r="K8904" i="5"/>
  <c r="K8905" i="5"/>
  <c r="K8906" i="5"/>
  <c r="K8907" i="5"/>
  <c r="K8908" i="5"/>
  <c r="K8909" i="5"/>
  <c r="K8910" i="5"/>
  <c r="K8911" i="5"/>
  <c r="K8912" i="5"/>
  <c r="K8913" i="5"/>
  <c r="K8914" i="5"/>
  <c r="K8915" i="5"/>
  <c r="K8916" i="5"/>
  <c r="K8917" i="5"/>
  <c r="K8918" i="5"/>
  <c r="K8919" i="5"/>
  <c r="K8920" i="5"/>
  <c r="K8921" i="5"/>
  <c r="K8922" i="5"/>
  <c r="K8923" i="5"/>
  <c r="K8924" i="5"/>
  <c r="K8925" i="5"/>
  <c r="K8926" i="5"/>
  <c r="K8927" i="5"/>
  <c r="K8928" i="5"/>
  <c r="K8929" i="5"/>
  <c r="K8930" i="5"/>
  <c r="K8931" i="5"/>
  <c r="K8932" i="5"/>
  <c r="K8933" i="5"/>
  <c r="K8934" i="5"/>
  <c r="K8935" i="5"/>
  <c r="K8936" i="5"/>
  <c r="K8937" i="5"/>
  <c r="K8938" i="5"/>
  <c r="K8939" i="5"/>
  <c r="K8940" i="5"/>
  <c r="K8941" i="5"/>
  <c r="K8942" i="5"/>
  <c r="K8943" i="5"/>
  <c r="K8944" i="5"/>
  <c r="K8945" i="5"/>
  <c r="K8946" i="5"/>
  <c r="K8947" i="5"/>
  <c r="K8948" i="5"/>
  <c r="K8949" i="5"/>
  <c r="K8950" i="5"/>
  <c r="K8951" i="5"/>
  <c r="K8952" i="5"/>
  <c r="K8953" i="5"/>
  <c r="K8954" i="5"/>
  <c r="K8955" i="5"/>
  <c r="K8956" i="5"/>
  <c r="K8957" i="5"/>
  <c r="K8958" i="5"/>
  <c r="K8959" i="5"/>
  <c r="K8960" i="5"/>
  <c r="K8961" i="5"/>
  <c r="K8962" i="5"/>
  <c r="K8963" i="5"/>
  <c r="K8964" i="5"/>
  <c r="K8965" i="5"/>
  <c r="K8966" i="5"/>
  <c r="K8967" i="5"/>
  <c r="K8968" i="5"/>
  <c r="K8969" i="5"/>
  <c r="K8970" i="5"/>
  <c r="K8971" i="5"/>
  <c r="K8972" i="5"/>
  <c r="K8973" i="5"/>
  <c r="K8974" i="5"/>
  <c r="K8975" i="5"/>
  <c r="K8976" i="5"/>
  <c r="K8977" i="5"/>
  <c r="K8978" i="5"/>
  <c r="K8979" i="5"/>
  <c r="K8980" i="5"/>
  <c r="K8981" i="5"/>
  <c r="K8982" i="5"/>
  <c r="K8983" i="5"/>
  <c r="K8984" i="5"/>
  <c r="K8985" i="5"/>
  <c r="K8986" i="5"/>
  <c r="K8987" i="5"/>
  <c r="K8988" i="5"/>
  <c r="K8989" i="5"/>
  <c r="K8990" i="5"/>
  <c r="K8991" i="5"/>
  <c r="K8992" i="5"/>
  <c r="K8993" i="5"/>
  <c r="K8994" i="5"/>
  <c r="K8995" i="5"/>
  <c r="K8996" i="5"/>
  <c r="K8997" i="5"/>
  <c r="K8998" i="5"/>
  <c r="K8999" i="5"/>
  <c r="K9000" i="5"/>
  <c r="K9001" i="5"/>
  <c r="K9002" i="5"/>
  <c r="K9003" i="5"/>
  <c r="K9004" i="5"/>
  <c r="K9005" i="5"/>
  <c r="K9006" i="5"/>
  <c r="K9007" i="5"/>
  <c r="K9008" i="5"/>
  <c r="K9009" i="5"/>
  <c r="K9010" i="5"/>
  <c r="K9011" i="5"/>
  <c r="K9012" i="5"/>
  <c r="K9013" i="5"/>
  <c r="K9014" i="5"/>
  <c r="K9015" i="5"/>
  <c r="K9016" i="5"/>
  <c r="K9017" i="5"/>
  <c r="K9018" i="5"/>
  <c r="K9019" i="5"/>
  <c r="K9020" i="5"/>
  <c r="K9021" i="5"/>
  <c r="K9022" i="5"/>
  <c r="K9023" i="5"/>
  <c r="K9024" i="5"/>
  <c r="K9025" i="5"/>
  <c r="K9026" i="5"/>
  <c r="K9027" i="5"/>
  <c r="K9028" i="5"/>
  <c r="K9029" i="5"/>
  <c r="K9030" i="5"/>
  <c r="K9031" i="5"/>
  <c r="K9032" i="5"/>
  <c r="K9033" i="5"/>
  <c r="K9034" i="5"/>
  <c r="K9035" i="5"/>
  <c r="K9036" i="5"/>
  <c r="K9037" i="5"/>
  <c r="K9038" i="5"/>
  <c r="K9039" i="5"/>
  <c r="K9040" i="5"/>
  <c r="K9041" i="5"/>
  <c r="K9042" i="5"/>
  <c r="K9043" i="5"/>
  <c r="K9044" i="5"/>
  <c r="K9045" i="5"/>
  <c r="K9046" i="5"/>
  <c r="K9047" i="5"/>
  <c r="K9048" i="5"/>
  <c r="K9049" i="5"/>
  <c r="K9050" i="5"/>
  <c r="K9051" i="5"/>
  <c r="K9052" i="5"/>
  <c r="K9053" i="5"/>
  <c r="K9054" i="5"/>
  <c r="K9055" i="5"/>
  <c r="K9056" i="5"/>
  <c r="K9057" i="5"/>
  <c r="K9058" i="5"/>
  <c r="K9059" i="5"/>
  <c r="K9060" i="5"/>
  <c r="K9061" i="5"/>
  <c r="K9062" i="5"/>
  <c r="K9063" i="5"/>
  <c r="K9064" i="5"/>
  <c r="K9065" i="5"/>
  <c r="K9066" i="5"/>
  <c r="K9067" i="5"/>
  <c r="K9068" i="5"/>
  <c r="K9069" i="5"/>
  <c r="K9070" i="5"/>
  <c r="K9071" i="5"/>
  <c r="K9072" i="5"/>
  <c r="K9073" i="5"/>
  <c r="K9074" i="5"/>
  <c r="K9075" i="5"/>
  <c r="K9076" i="5"/>
  <c r="K9077" i="5"/>
  <c r="K9078" i="5"/>
  <c r="K9079" i="5"/>
  <c r="K9080" i="5"/>
  <c r="K9081" i="5"/>
  <c r="K9082" i="5"/>
  <c r="K9083" i="5"/>
  <c r="K9084" i="5"/>
  <c r="K9085" i="5"/>
  <c r="K9086" i="5"/>
  <c r="K9087" i="5"/>
  <c r="K9088" i="5"/>
  <c r="K9089" i="5"/>
  <c r="K9090" i="5"/>
  <c r="K9091" i="5"/>
  <c r="K9092" i="5"/>
  <c r="K9093" i="5"/>
  <c r="K9094" i="5"/>
  <c r="K9095" i="5"/>
  <c r="K9096" i="5"/>
  <c r="K9097" i="5"/>
  <c r="K9098" i="5"/>
  <c r="K9099" i="5"/>
  <c r="K9100" i="5"/>
  <c r="K9101" i="5"/>
  <c r="K9102" i="5"/>
  <c r="K9103" i="5"/>
  <c r="K9104" i="5"/>
  <c r="K9105" i="5"/>
  <c r="K9106" i="5"/>
  <c r="K9107" i="5"/>
  <c r="K9108" i="5"/>
  <c r="K9109" i="5"/>
  <c r="K9110" i="5"/>
  <c r="K9111" i="5"/>
  <c r="K9112" i="5"/>
  <c r="K9113" i="5"/>
  <c r="K9114" i="5"/>
  <c r="K9115" i="5"/>
  <c r="K9116" i="5"/>
  <c r="K9117" i="5"/>
  <c r="K9118" i="5"/>
  <c r="K9119" i="5"/>
  <c r="K9120" i="5"/>
  <c r="K9121" i="5"/>
  <c r="K9122" i="5"/>
  <c r="K9123" i="5"/>
  <c r="K9124" i="5"/>
  <c r="K9125" i="5"/>
  <c r="K9126" i="5"/>
  <c r="K9127" i="5"/>
  <c r="K9128" i="5"/>
  <c r="K9129" i="5"/>
  <c r="K9130" i="5"/>
  <c r="K9131" i="5"/>
  <c r="K9132" i="5"/>
  <c r="K9133" i="5"/>
  <c r="K9134" i="5"/>
  <c r="K9135" i="5"/>
  <c r="K9136" i="5"/>
  <c r="K9137" i="5"/>
  <c r="K9138" i="5"/>
  <c r="K9139" i="5"/>
  <c r="K9140" i="5"/>
  <c r="K9141" i="5"/>
  <c r="K9142" i="5"/>
  <c r="K9143" i="5"/>
  <c r="K9144" i="5"/>
  <c r="K9145" i="5"/>
  <c r="K9146" i="5"/>
  <c r="K9147" i="5"/>
  <c r="K9148" i="5"/>
  <c r="K9149" i="5"/>
  <c r="K9150" i="5"/>
  <c r="K9151" i="5"/>
  <c r="K9152" i="5"/>
  <c r="K9153" i="5"/>
  <c r="K9154" i="5"/>
  <c r="K9155" i="5"/>
  <c r="K9156" i="5"/>
  <c r="K9157" i="5"/>
  <c r="K9158" i="5"/>
  <c r="K9159" i="5"/>
  <c r="K9160" i="5"/>
  <c r="K9161" i="5"/>
  <c r="K9162" i="5"/>
  <c r="K9163" i="5"/>
  <c r="K9164" i="5"/>
  <c r="K9165" i="5"/>
  <c r="K9166" i="5"/>
  <c r="K9167" i="5"/>
  <c r="K9168" i="5"/>
  <c r="K9169" i="5"/>
  <c r="K9170" i="5"/>
  <c r="K9171" i="5"/>
  <c r="K9172" i="5"/>
  <c r="K9173" i="5"/>
  <c r="K9174" i="5"/>
  <c r="K9175" i="5"/>
  <c r="K9176" i="5"/>
  <c r="K9177" i="5"/>
  <c r="K9178" i="5"/>
  <c r="K9179" i="5"/>
  <c r="K9180" i="5"/>
  <c r="K9181" i="5"/>
  <c r="K9182" i="5"/>
  <c r="K9183" i="5"/>
  <c r="K9184" i="5"/>
  <c r="K9185" i="5"/>
  <c r="K9186" i="5"/>
  <c r="K9187" i="5"/>
  <c r="K9188" i="5"/>
  <c r="K9189" i="5"/>
  <c r="K9190" i="5"/>
  <c r="K9191" i="5"/>
  <c r="K9192" i="5"/>
  <c r="K9193" i="5"/>
  <c r="K9194" i="5"/>
  <c r="K9195" i="5"/>
  <c r="K9196" i="5"/>
  <c r="K9197" i="5"/>
  <c r="K9198" i="5"/>
  <c r="K9199" i="5"/>
  <c r="K9200" i="5"/>
  <c r="K9201" i="5"/>
  <c r="K9202" i="5"/>
  <c r="K9203" i="5"/>
  <c r="K9204" i="5"/>
  <c r="K9205" i="5"/>
  <c r="K9206" i="5"/>
  <c r="K9207" i="5"/>
  <c r="K9208" i="5"/>
  <c r="K9209" i="5"/>
  <c r="K9210" i="5"/>
  <c r="K9211" i="5"/>
  <c r="K9212" i="5"/>
  <c r="K9213" i="5"/>
  <c r="K9214" i="5"/>
  <c r="K9215" i="5"/>
  <c r="K9216" i="5"/>
  <c r="K9217" i="5"/>
  <c r="K9218" i="5"/>
  <c r="K9219" i="5"/>
  <c r="K9220" i="5"/>
  <c r="K9221" i="5"/>
  <c r="K9222" i="5"/>
  <c r="K9223" i="5"/>
  <c r="K9224" i="5"/>
  <c r="K9225" i="5"/>
  <c r="K9226" i="5"/>
  <c r="K9227" i="5"/>
  <c r="K9228" i="5"/>
  <c r="K9229" i="5"/>
  <c r="K9230" i="5"/>
  <c r="K9231" i="5"/>
  <c r="K9232" i="5"/>
  <c r="K9233" i="5"/>
  <c r="K9234" i="5"/>
  <c r="K9235" i="5"/>
  <c r="K9236" i="5"/>
  <c r="K9237" i="5"/>
  <c r="K9238" i="5"/>
  <c r="K9239" i="5"/>
  <c r="K9240" i="5"/>
  <c r="K9241" i="5"/>
  <c r="K9242" i="5"/>
  <c r="K9243" i="5"/>
  <c r="K9244" i="5"/>
  <c r="K9245" i="5"/>
  <c r="K9246" i="5"/>
  <c r="K9247" i="5"/>
  <c r="K9248" i="5"/>
  <c r="K9249" i="5"/>
  <c r="K9250" i="5"/>
  <c r="K9251" i="5"/>
  <c r="K9252" i="5"/>
  <c r="K9253" i="5"/>
  <c r="K9254" i="5"/>
  <c r="K9255" i="5"/>
  <c r="K9256" i="5"/>
  <c r="K9257" i="5"/>
  <c r="K9258" i="5"/>
  <c r="K9259" i="5"/>
  <c r="K9260" i="5"/>
  <c r="K9261" i="5"/>
  <c r="K9262" i="5"/>
  <c r="K9263" i="5"/>
  <c r="K9264" i="5"/>
  <c r="K9265" i="5"/>
  <c r="K9266" i="5"/>
  <c r="K9267" i="5"/>
  <c r="K9268" i="5"/>
  <c r="K9269" i="5"/>
  <c r="K9270" i="5"/>
  <c r="K9271" i="5"/>
  <c r="K9272" i="5"/>
  <c r="K9273" i="5"/>
  <c r="K9274" i="5"/>
  <c r="K9275" i="5"/>
  <c r="K9276" i="5"/>
  <c r="K9277" i="5"/>
  <c r="K9278" i="5"/>
  <c r="K9279" i="5"/>
  <c r="K9280" i="5"/>
  <c r="K9281" i="5"/>
  <c r="K9282" i="5"/>
  <c r="K9283" i="5"/>
  <c r="K9284" i="5"/>
  <c r="K9285" i="5"/>
  <c r="K9286" i="5"/>
  <c r="K9287" i="5"/>
  <c r="K9288" i="5"/>
  <c r="K9289" i="5"/>
  <c r="K9290" i="5"/>
  <c r="K9291" i="5"/>
  <c r="K9292" i="5"/>
  <c r="K9293" i="5"/>
  <c r="K9294" i="5"/>
  <c r="K9295" i="5"/>
  <c r="K9296" i="5"/>
  <c r="K9297" i="5"/>
  <c r="K9298" i="5"/>
  <c r="K9299" i="5"/>
  <c r="K9300" i="5"/>
  <c r="K9301" i="5"/>
  <c r="K9302" i="5"/>
  <c r="K9303" i="5"/>
  <c r="K9304" i="5"/>
  <c r="K9305" i="5"/>
  <c r="K9306" i="5"/>
  <c r="K9307" i="5"/>
  <c r="K9308" i="5"/>
  <c r="K9309" i="5"/>
  <c r="K9310" i="5"/>
  <c r="K9311" i="5"/>
  <c r="K9312" i="5"/>
  <c r="K9313" i="5"/>
  <c r="K9314" i="5"/>
  <c r="K9315" i="5"/>
  <c r="K9316" i="5"/>
  <c r="K9317" i="5"/>
  <c r="K9318" i="5"/>
  <c r="K9319" i="5"/>
  <c r="K9320" i="5"/>
  <c r="K9321" i="5"/>
  <c r="K9322" i="5"/>
  <c r="K9323" i="5"/>
  <c r="K9324" i="5"/>
  <c r="K9325" i="5"/>
  <c r="K9326" i="5"/>
  <c r="K9327" i="5"/>
  <c r="K9328" i="5"/>
  <c r="K9329" i="5"/>
  <c r="K9330" i="5"/>
  <c r="K9331" i="5"/>
  <c r="K9332" i="5"/>
  <c r="K9333" i="5"/>
  <c r="K9334" i="5"/>
  <c r="K9335" i="5"/>
  <c r="K9336" i="5"/>
  <c r="K9337" i="5"/>
  <c r="K9338" i="5"/>
  <c r="K9339" i="5"/>
  <c r="K9340" i="5"/>
  <c r="K9341" i="5"/>
  <c r="K9342" i="5"/>
  <c r="K9343" i="5"/>
  <c r="K9344" i="5"/>
  <c r="K9345" i="5"/>
  <c r="K9346" i="5"/>
  <c r="K9347" i="5"/>
  <c r="K9348" i="5"/>
  <c r="K9349" i="5"/>
  <c r="K9350" i="5"/>
  <c r="K9351" i="5"/>
  <c r="K9352" i="5"/>
  <c r="K9353" i="5"/>
  <c r="K9354" i="5"/>
  <c r="K9355" i="5"/>
  <c r="K9356" i="5"/>
  <c r="K9357" i="5"/>
  <c r="K9358" i="5"/>
  <c r="K9359" i="5"/>
  <c r="K9360" i="5"/>
  <c r="K9361" i="5"/>
  <c r="K9362" i="5"/>
  <c r="K9363" i="5"/>
  <c r="K9364" i="5"/>
  <c r="K9365" i="5"/>
  <c r="K9366" i="5"/>
  <c r="K9367" i="5"/>
  <c r="K9368" i="5"/>
  <c r="K9369" i="5"/>
  <c r="K9370" i="5"/>
  <c r="K9371" i="5"/>
  <c r="K9372" i="5"/>
  <c r="K9373" i="5"/>
  <c r="K9374" i="5"/>
  <c r="K9375" i="5"/>
  <c r="K9376" i="5"/>
  <c r="K9377" i="5"/>
  <c r="K9378" i="5"/>
  <c r="K9379" i="5"/>
  <c r="K9380" i="5"/>
  <c r="K9381" i="5"/>
  <c r="K9382" i="5"/>
  <c r="K9383" i="5"/>
  <c r="K9384" i="5"/>
  <c r="K9385" i="5"/>
  <c r="K9386" i="5"/>
  <c r="K9387" i="5"/>
  <c r="K9388" i="5"/>
  <c r="K9389" i="5"/>
  <c r="K9390" i="5"/>
  <c r="K9391" i="5"/>
  <c r="K9392" i="5"/>
  <c r="K9393" i="5"/>
  <c r="K9394" i="5"/>
  <c r="K9395" i="5"/>
  <c r="K9396" i="5"/>
  <c r="K9397" i="5"/>
  <c r="K9398" i="5"/>
  <c r="K9399" i="5"/>
  <c r="K9400" i="5"/>
  <c r="K9401" i="5"/>
  <c r="K9402" i="5"/>
  <c r="K9403" i="5"/>
  <c r="K9404" i="5"/>
  <c r="K9405" i="5"/>
  <c r="K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K9421" i="5"/>
  <c r="K9422" i="5"/>
  <c r="K9423" i="5"/>
  <c r="K9424" i="5"/>
  <c r="K9425" i="5"/>
  <c r="K9426" i="5"/>
  <c r="K9427" i="5"/>
  <c r="K9428" i="5"/>
  <c r="K9429" i="5"/>
  <c r="K9430" i="5"/>
  <c r="K9431" i="5"/>
  <c r="K9432" i="5"/>
  <c r="K9433" i="5"/>
  <c r="K9434" i="5"/>
  <c r="K9435" i="5"/>
  <c r="K9436" i="5"/>
  <c r="K9437" i="5"/>
  <c r="K9438" i="5"/>
  <c r="K9439" i="5"/>
  <c r="K9440" i="5"/>
  <c r="K9441" i="5"/>
  <c r="K9442" i="5"/>
  <c r="K9443" i="5"/>
  <c r="K9444" i="5"/>
  <c r="K9445" i="5"/>
  <c r="K9446" i="5"/>
  <c r="K9447" i="5"/>
  <c r="K9448" i="5"/>
  <c r="K9449" i="5"/>
  <c r="K9450" i="5"/>
  <c r="K9451" i="5"/>
  <c r="K9452" i="5"/>
  <c r="K9453" i="5"/>
  <c r="K9454" i="5"/>
  <c r="K9455" i="5"/>
  <c r="K9456" i="5"/>
  <c r="K9457" i="5"/>
  <c r="K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K9475" i="5"/>
  <c r="K9476" i="5"/>
  <c r="K9477" i="5"/>
  <c r="K9478" i="5"/>
  <c r="K9479" i="5"/>
  <c r="K9480" i="5"/>
  <c r="K9481" i="5"/>
  <c r="K9482" i="5"/>
  <c r="K9483" i="5"/>
  <c r="K9484" i="5"/>
  <c r="K9485" i="5"/>
  <c r="K9486" i="5"/>
  <c r="K9487" i="5"/>
  <c r="K9488" i="5"/>
  <c r="K9489" i="5"/>
  <c r="K9490" i="5"/>
  <c r="K9491" i="5"/>
  <c r="K9492" i="5"/>
  <c r="K9493" i="5"/>
  <c r="K9494" i="5"/>
  <c r="K9495" i="5"/>
  <c r="K9496" i="5"/>
  <c r="K9497" i="5"/>
  <c r="K9498" i="5"/>
  <c r="K9499" i="5"/>
  <c r="K9500" i="5"/>
  <c r="K9501" i="5"/>
  <c r="K9502" i="5"/>
  <c r="K9503" i="5"/>
  <c r="K9504" i="5"/>
  <c r="K9505" i="5"/>
  <c r="K9506" i="5"/>
  <c r="K9507" i="5"/>
  <c r="K9508" i="5"/>
  <c r="K9509" i="5"/>
  <c r="K9510" i="5"/>
  <c r="K9511" i="5"/>
  <c r="K9512" i="5"/>
  <c r="K9513" i="5"/>
  <c r="K9514" i="5"/>
  <c r="K9515" i="5"/>
  <c r="K9516" i="5"/>
  <c r="K9517" i="5"/>
  <c r="K9518" i="5"/>
  <c r="K9519" i="5"/>
  <c r="K9520" i="5"/>
  <c r="K9521" i="5"/>
  <c r="K9522" i="5"/>
  <c r="K9523" i="5"/>
  <c r="K9524" i="5"/>
  <c r="K9525" i="5"/>
  <c r="K9526" i="5"/>
  <c r="K9527" i="5"/>
  <c r="K9528" i="5"/>
  <c r="K9529" i="5"/>
  <c r="K9530" i="5"/>
  <c r="K9531" i="5"/>
  <c r="K9532" i="5"/>
  <c r="K9533" i="5"/>
  <c r="K9534" i="5"/>
  <c r="K9535" i="5"/>
  <c r="K9536" i="5"/>
  <c r="K9537" i="5"/>
  <c r="K9538" i="5"/>
  <c r="K9539" i="5"/>
  <c r="K9540" i="5"/>
  <c r="K9541" i="5"/>
  <c r="K9542" i="5"/>
  <c r="K9543" i="5"/>
  <c r="K9544" i="5"/>
  <c r="K9545" i="5"/>
  <c r="K9546" i="5"/>
  <c r="K9547" i="5"/>
  <c r="K9548" i="5"/>
  <c r="K9549" i="5"/>
  <c r="K9550" i="5"/>
  <c r="K9551" i="5"/>
  <c r="K9552" i="5"/>
  <c r="K9553" i="5"/>
  <c r="K9554" i="5"/>
  <c r="K9555" i="5"/>
  <c r="K9556" i="5"/>
  <c r="K9557" i="5"/>
  <c r="K9558" i="5"/>
  <c r="K9559" i="5"/>
  <c r="K9560" i="5"/>
  <c r="K9561" i="5"/>
  <c r="K9562" i="5"/>
  <c r="K9563" i="5"/>
  <c r="K9564" i="5"/>
  <c r="K9565" i="5"/>
  <c r="K9566" i="5"/>
  <c r="K9567" i="5"/>
  <c r="K9568" i="5"/>
  <c r="K9569" i="5"/>
  <c r="K9570" i="5"/>
  <c r="K9571" i="5"/>
  <c r="K9572" i="5"/>
  <c r="K9573" i="5"/>
  <c r="K9574" i="5"/>
  <c r="K9575" i="5"/>
  <c r="K9576" i="5"/>
  <c r="K9577" i="5"/>
  <c r="K9578" i="5"/>
  <c r="K9579" i="5"/>
  <c r="K9580" i="5"/>
  <c r="K9581" i="5"/>
  <c r="K9582" i="5"/>
  <c r="K9583" i="5"/>
  <c r="K9584" i="5"/>
  <c r="K9585" i="5"/>
  <c r="K9586" i="5"/>
  <c r="K9587" i="5"/>
  <c r="K9588" i="5"/>
  <c r="K9589" i="5"/>
  <c r="K9590" i="5"/>
  <c r="K9591" i="5"/>
  <c r="K9592" i="5"/>
  <c r="K9593" i="5"/>
  <c r="K9594" i="5"/>
  <c r="K9595" i="5"/>
  <c r="K9596" i="5"/>
  <c r="K9597" i="5"/>
  <c r="K9598" i="5"/>
  <c r="K9599" i="5"/>
  <c r="K9600" i="5"/>
  <c r="K9601" i="5"/>
  <c r="K9602" i="5"/>
  <c r="K9603" i="5"/>
  <c r="K9604" i="5"/>
  <c r="K9605" i="5"/>
  <c r="K9606" i="5"/>
  <c r="K9607" i="5"/>
  <c r="K9608" i="5"/>
  <c r="K9609" i="5"/>
  <c r="K9610" i="5"/>
  <c r="K9611" i="5"/>
  <c r="K9612" i="5"/>
  <c r="K9613" i="5"/>
  <c r="K9614" i="5"/>
  <c r="K9615" i="5"/>
  <c r="K9616" i="5"/>
  <c r="K9617" i="5"/>
  <c r="K9618" i="5"/>
  <c r="K9619" i="5"/>
  <c r="K9620" i="5"/>
  <c r="K9621" i="5"/>
  <c r="K9622" i="5"/>
  <c r="K9623" i="5"/>
  <c r="K9624" i="5"/>
  <c r="K9625" i="5"/>
  <c r="K9626" i="5"/>
  <c r="K9627" i="5"/>
  <c r="K9628" i="5"/>
  <c r="K9629" i="5"/>
  <c r="K9630" i="5"/>
  <c r="K9631" i="5"/>
  <c r="K9632" i="5"/>
  <c r="K9633" i="5"/>
  <c r="K9634" i="5"/>
  <c r="K9635" i="5"/>
  <c r="K9636" i="5"/>
  <c r="K9637" i="5"/>
  <c r="K9638" i="5"/>
  <c r="K9639" i="5"/>
  <c r="K9640" i="5"/>
  <c r="K9641" i="5"/>
  <c r="K9642" i="5"/>
  <c r="K9643" i="5"/>
  <c r="K9644" i="5"/>
  <c r="K9645" i="5"/>
  <c r="K9646" i="5"/>
  <c r="K9647" i="5"/>
  <c r="K9648" i="5"/>
  <c r="K9649" i="5"/>
  <c r="K9650" i="5"/>
  <c r="K9651" i="5"/>
  <c r="K9652" i="5"/>
  <c r="K9653" i="5"/>
  <c r="K9654" i="5"/>
  <c r="K9655" i="5"/>
  <c r="K9656" i="5"/>
  <c r="K9657" i="5"/>
  <c r="K9658" i="5"/>
  <c r="K9659" i="5"/>
  <c r="K9660" i="5"/>
  <c r="K9661" i="5"/>
  <c r="K9662" i="5"/>
  <c r="K9663" i="5"/>
  <c r="K9664" i="5"/>
  <c r="K9665" i="5"/>
  <c r="K9666" i="5"/>
  <c r="K9667" i="5"/>
  <c r="K9668" i="5"/>
  <c r="K9669" i="5"/>
  <c r="K9670" i="5"/>
  <c r="K9671" i="5"/>
  <c r="K9672" i="5"/>
  <c r="K9673" i="5"/>
  <c r="K9674" i="5"/>
  <c r="K9675" i="5"/>
  <c r="K9676" i="5"/>
  <c r="K9677" i="5"/>
  <c r="K9678" i="5"/>
  <c r="K9679" i="5"/>
  <c r="K9680" i="5"/>
  <c r="K9681" i="5"/>
  <c r="K9682" i="5"/>
  <c r="K9683" i="5"/>
  <c r="K9684" i="5"/>
  <c r="K9685" i="5"/>
  <c r="K9686" i="5"/>
  <c r="K9687" i="5"/>
  <c r="K9688" i="5"/>
  <c r="K9689" i="5"/>
  <c r="K9690" i="5"/>
  <c r="K9691" i="5"/>
  <c r="K9692" i="5"/>
  <c r="K9693" i="5"/>
  <c r="K9694" i="5"/>
  <c r="K9695" i="5"/>
  <c r="K9696" i="5"/>
  <c r="K9697" i="5"/>
  <c r="K9698" i="5"/>
  <c r="K9699" i="5"/>
  <c r="K9700" i="5"/>
  <c r="K9701" i="5"/>
  <c r="K9702" i="5"/>
  <c r="K9703" i="5"/>
  <c r="K9704" i="5"/>
  <c r="K9705" i="5"/>
  <c r="K9706" i="5"/>
  <c r="K9707" i="5"/>
  <c r="K9708" i="5"/>
  <c r="K9709" i="5"/>
  <c r="K9710" i="5"/>
  <c r="K9711" i="5"/>
  <c r="K9712" i="5"/>
  <c r="K9713" i="5"/>
  <c r="K9714" i="5"/>
  <c r="K9715" i="5"/>
  <c r="K9716" i="5"/>
  <c r="K9717" i="5"/>
  <c r="K9718" i="5"/>
  <c r="K9719" i="5"/>
  <c r="K9720" i="5"/>
  <c r="K9721" i="5"/>
  <c r="K9722" i="5"/>
  <c r="K9723" i="5"/>
  <c r="K9724" i="5"/>
  <c r="K9725" i="5"/>
  <c r="K9726" i="5"/>
  <c r="K9727" i="5"/>
  <c r="K9728" i="5"/>
  <c r="K9729" i="5"/>
  <c r="K9730" i="5"/>
  <c r="K9731" i="5"/>
  <c r="K9732" i="5"/>
  <c r="K9733" i="5"/>
  <c r="K9734" i="5"/>
  <c r="K9735" i="5"/>
  <c r="K9736" i="5"/>
  <c r="K9737" i="5"/>
  <c r="K9738" i="5"/>
  <c r="K9739" i="5"/>
  <c r="K9740" i="5"/>
  <c r="K9741" i="5"/>
  <c r="K9742" i="5"/>
  <c r="K9743" i="5"/>
  <c r="K9744" i="5"/>
  <c r="K9745" i="5"/>
  <c r="K9746" i="5"/>
  <c r="K9747" i="5"/>
  <c r="K9748" i="5"/>
  <c r="K9749" i="5"/>
  <c r="K9750" i="5"/>
  <c r="K9751" i="5"/>
  <c r="K9752" i="5"/>
  <c r="K9753" i="5"/>
  <c r="K9754" i="5"/>
  <c r="K9755" i="5"/>
  <c r="K9756" i="5"/>
  <c r="K9757" i="5"/>
  <c r="K9758" i="5"/>
  <c r="K9759" i="5"/>
  <c r="K9760" i="5"/>
  <c r="K9761" i="5"/>
  <c r="K9762" i="5"/>
  <c r="K9763" i="5"/>
  <c r="K9764" i="5"/>
  <c r="K9765" i="5"/>
  <c r="K9766" i="5"/>
  <c r="K9767" i="5"/>
  <c r="K9768" i="5"/>
  <c r="K9769" i="5"/>
  <c r="K9770" i="5"/>
  <c r="K9771" i="5"/>
  <c r="K9772" i="5"/>
  <c r="K9773" i="5"/>
  <c r="K9774" i="5"/>
  <c r="K9775" i="5"/>
  <c r="K9776" i="5"/>
  <c r="K9777" i="5"/>
  <c r="K9778" i="5"/>
  <c r="K9779" i="5"/>
  <c r="K9780" i="5"/>
  <c r="K9781" i="5"/>
  <c r="K9782" i="5"/>
  <c r="K9783" i="5"/>
  <c r="K9784" i="5"/>
  <c r="K9785" i="5"/>
  <c r="K9786" i="5"/>
  <c r="K9787" i="5"/>
  <c r="K9788" i="5"/>
  <c r="K9789" i="5"/>
  <c r="K9790" i="5"/>
  <c r="K9791" i="5"/>
  <c r="K9792" i="5"/>
  <c r="K9793" i="5"/>
  <c r="K9794" i="5"/>
  <c r="K9795" i="5"/>
  <c r="K9796" i="5"/>
  <c r="K9797" i="5"/>
  <c r="K9798" i="5"/>
  <c r="K9799" i="5"/>
  <c r="K9800" i="5"/>
  <c r="K9801" i="5"/>
  <c r="K9802" i="5"/>
  <c r="K9803" i="5"/>
  <c r="K9804" i="5"/>
  <c r="K9805" i="5"/>
  <c r="K9806" i="5"/>
  <c r="K9807" i="5"/>
  <c r="K9808" i="5"/>
  <c r="K9809" i="5"/>
  <c r="K9810" i="5"/>
  <c r="K9811" i="5"/>
  <c r="K9812" i="5"/>
  <c r="K9813" i="5"/>
  <c r="K9814" i="5"/>
  <c r="K9815" i="5"/>
  <c r="K9816" i="5"/>
  <c r="K9817" i="5"/>
  <c r="K9818" i="5"/>
  <c r="K9819" i="5"/>
  <c r="K9820" i="5"/>
  <c r="K9821" i="5"/>
  <c r="K9822" i="5"/>
  <c r="K9823" i="5"/>
  <c r="K9824" i="5"/>
  <c r="K9825" i="5"/>
  <c r="K9826" i="5"/>
  <c r="K9827" i="5"/>
  <c r="K9828" i="5"/>
  <c r="K9829" i="5"/>
  <c r="K9830" i="5"/>
  <c r="K9831" i="5"/>
  <c r="K9832" i="5"/>
  <c r="K9833" i="5"/>
  <c r="K9834" i="5"/>
  <c r="K9835" i="5"/>
  <c r="K9836" i="5"/>
  <c r="K9837" i="5"/>
  <c r="K9838" i="5"/>
  <c r="K9839" i="5"/>
  <c r="K9840" i="5"/>
  <c r="K9841" i="5"/>
  <c r="K9842" i="5"/>
  <c r="K9843" i="5"/>
  <c r="K9844" i="5"/>
  <c r="K9845" i="5"/>
  <c r="K9846" i="5"/>
  <c r="K9847" i="5"/>
  <c r="K9848" i="5"/>
  <c r="K9849" i="5"/>
  <c r="K9850" i="5"/>
  <c r="K9851" i="5"/>
  <c r="K9852" i="5"/>
  <c r="K9853" i="5"/>
  <c r="K9854" i="5"/>
  <c r="K9855" i="5"/>
  <c r="K9856" i="5"/>
  <c r="K9857" i="5"/>
  <c r="K9858" i="5"/>
  <c r="K9859" i="5"/>
  <c r="K9860" i="5"/>
  <c r="K9861" i="5"/>
  <c r="K9862" i="5"/>
  <c r="K9863" i="5"/>
  <c r="K9864" i="5"/>
  <c r="K9865" i="5"/>
  <c r="K9866" i="5"/>
  <c r="K9867" i="5"/>
  <c r="K9868" i="5"/>
  <c r="K9869" i="5"/>
  <c r="K9870" i="5"/>
  <c r="K9871" i="5"/>
  <c r="K9872" i="5"/>
  <c r="K9873" i="5"/>
  <c r="K9874" i="5"/>
  <c r="K9875" i="5"/>
  <c r="K9876" i="5"/>
  <c r="K9877" i="5"/>
  <c r="K9878" i="5"/>
  <c r="K9879" i="5"/>
  <c r="K9880" i="5"/>
  <c r="K9881" i="5"/>
  <c r="K9882" i="5"/>
  <c r="K9883" i="5"/>
  <c r="K9884" i="5"/>
  <c r="K9885" i="5"/>
  <c r="K9886" i="5"/>
  <c r="K9887" i="5"/>
  <c r="K9888" i="5"/>
  <c r="K9889" i="5"/>
  <c r="K9890" i="5"/>
  <c r="K9891" i="5"/>
  <c r="K9892" i="5"/>
  <c r="K9893" i="5"/>
  <c r="K9894" i="5"/>
  <c r="K9895" i="5"/>
  <c r="K9896" i="5"/>
  <c r="K9897" i="5"/>
  <c r="K9898" i="5"/>
  <c r="K9899" i="5"/>
  <c r="K9900" i="5"/>
  <c r="K9901" i="5"/>
  <c r="K9902" i="5"/>
  <c r="K9903" i="5"/>
  <c r="K9904" i="5"/>
  <c r="K9905" i="5"/>
  <c r="K9906" i="5"/>
  <c r="K9907" i="5"/>
  <c r="K9908" i="5"/>
  <c r="K9909" i="5"/>
  <c r="K9910" i="5"/>
  <c r="K9911" i="5"/>
  <c r="K9912" i="5"/>
  <c r="K9913" i="5"/>
  <c r="K9914" i="5"/>
  <c r="K9915" i="5"/>
  <c r="K9916" i="5"/>
  <c r="K9917" i="5"/>
  <c r="K9918" i="5"/>
  <c r="K9919" i="5"/>
  <c r="K9920" i="5"/>
  <c r="K9921" i="5"/>
  <c r="K9922" i="5"/>
  <c r="K9923" i="5"/>
  <c r="K9924" i="5"/>
  <c r="K9925" i="5"/>
  <c r="K9926" i="5"/>
  <c r="K9927" i="5"/>
  <c r="K9928" i="5"/>
  <c r="K9929" i="5"/>
  <c r="K9930" i="5"/>
  <c r="K9931" i="5"/>
  <c r="K9932" i="5"/>
  <c r="K9933" i="5"/>
  <c r="K9934" i="5"/>
  <c r="K9935" i="5"/>
  <c r="K9936" i="5"/>
  <c r="K9937" i="5"/>
  <c r="K9938" i="5"/>
  <c r="K9939" i="5"/>
  <c r="K9940" i="5"/>
  <c r="K9941" i="5"/>
  <c r="K9942" i="5"/>
  <c r="K9943" i="5"/>
  <c r="K9944" i="5"/>
  <c r="K9945" i="5"/>
  <c r="K9946" i="5"/>
  <c r="K9947" i="5"/>
  <c r="K9948" i="5"/>
  <c r="K9949" i="5"/>
  <c r="K9950" i="5"/>
  <c r="K9951" i="5"/>
  <c r="K9952" i="5"/>
  <c r="K9953" i="5"/>
  <c r="K9954" i="5"/>
  <c r="K9955" i="5"/>
  <c r="K9956" i="5"/>
  <c r="K9957" i="5"/>
  <c r="K9958" i="5"/>
  <c r="K9959" i="5"/>
  <c r="K9960" i="5"/>
  <c r="K9961" i="5"/>
  <c r="K9962" i="5"/>
  <c r="K9963" i="5"/>
  <c r="K9964" i="5"/>
  <c r="K9965" i="5"/>
  <c r="K9966" i="5"/>
  <c r="K9967" i="5"/>
  <c r="K9968" i="5"/>
  <c r="K9969" i="5"/>
  <c r="K9970" i="5"/>
  <c r="K9971" i="5"/>
  <c r="K9972" i="5"/>
  <c r="K9973" i="5"/>
  <c r="K9974" i="5"/>
  <c r="K9975" i="5"/>
  <c r="K9976" i="5"/>
  <c r="K9977" i="5"/>
  <c r="K9978" i="5"/>
  <c r="K9979" i="5"/>
  <c r="K9980" i="5"/>
  <c r="K9981" i="5"/>
  <c r="K9982" i="5"/>
  <c r="K9983" i="5"/>
  <c r="K9984" i="5"/>
  <c r="K9985" i="5"/>
  <c r="K9986" i="5"/>
  <c r="K9987" i="5"/>
  <c r="K9988" i="5"/>
  <c r="K9989" i="5"/>
  <c r="K9990" i="5"/>
  <c r="K9991" i="5"/>
  <c r="K9992" i="5"/>
  <c r="K9993" i="5"/>
  <c r="K9994" i="5"/>
  <c r="K9995" i="5"/>
  <c r="K9996" i="5"/>
  <c r="K9997" i="5"/>
  <c r="K9998" i="5"/>
  <c r="K9999" i="5"/>
  <c r="K10000" i="5"/>
  <c r="K10001" i="5"/>
  <c r="K10002" i="5"/>
  <c r="K10003" i="5"/>
  <c r="K10004" i="5"/>
  <c r="K10005" i="5"/>
  <c r="K10006" i="5"/>
  <c r="K10007" i="5"/>
  <c r="K10008" i="5"/>
  <c r="K10009" i="5"/>
  <c r="K10010" i="5"/>
  <c r="K10011" i="5"/>
  <c r="K10012" i="5"/>
  <c r="K10013" i="5"/>
  <c r="K10014" i="5"/>
  <c r="K10015" i="5"/>
  <c r="K10016" i="5"/>
  <c r="K10017" i="5"/>
  <c r="K10018" i="5"/>
  <c r="K10019" i="5"/>
  <c r="K10020" i="5"/>
  <c r="K10021" i="5"/>
  <c r="K10022" i="5"/>
  <c r="K10023" i="5"/>
  <c r="K10024" i="5"/>
  <c r="K10025" i="5"/>
  <c r="K10026" i="5"/>
  <c r="K10027" i="5"/>
  <c r="K10028" i="5"/>
  <c r="K10029" i="5"/>
  <c r="K10030" i="5"/>
  <c r="K10031" i="5"/>
  <c r="K10032" i="5"/>
  <c r="K10033" i="5"/>
  <c r="K10034" i="5"/>
  <c r="K10035" i="5"/>
  <c r="K10036" i="5"/>
  <c r="K10037" i="5"/>
  <c r="K10038" i="5"/>
  <c r="K10039" i="5"/>
  <c r="K10040" i="5"/>
  <c r="K10041" i="5"/>
  <c r="K10042" i="5"/>
  <c r="K10043" i="5"/>
  <c r="K10044" i="5"/>
  <c r="K10045" i="5"/>
  <c r="K10046" i="5"/>
  <c r="K10047" i="5"/>
  <c r="K10048" i="5"/>
  <c r="K10049" i="5"/>
  <c r="K10050" i="5"/>
  <c r="K10051" i="5"/>
  <c r="K10052" i="5"/>
  <c r="K10053" i="5"/>
  <c r="K10054" i="5"/>
  <c r="K10055" i="5"/>
  <c r="K10056" i="5"/>
  <c r="K10057" i="5"/>
  <c r="K10058" i="5"/>
  <c r="K10059" i="5"/>
  <c r="K10060" i="5"/>
  <c r="K10061" i="5"/>
  <c r="K10062" i="5"/>
  <c r="K10063" i="5"/>
  <c r="K10064" i="5"/>
  <c r="K10065" i="5"/>
  <c r="K10066" i="5"/>
  <c r="K10067" i="5"/>
  <c r="K10068" i="5"/>
  <c r="K10069" i="5"/>
  <c r="K10070" i="5"/>
  <c r="K10071" i="5"/>
  <c r="K10072" i="5"/>
  <c r="K10073" i="5"/>
  <c r="K10074" i="5"/>
  <c r="K10075" i="5"/>
  <c r="K10076" i="5"/>
  <c r="K10077" i="5"/>
  <c r="K10078" i="5"/>
  <c r="K10079" i="5"/>
  <c r="K10080" i="5"/>
  <c r="K10081" i="5"/>
  <c r="K10082" i="5"/>
  <c r="K10083" i="5"/>
  <c r="K10084" i="5"/>
  <c r="K10085" i="5"/>
  <c r="K10086" i="5"/>
  <c r="K10087" i="5"/>
  <c r="K10088" i="5"/>
  <c r="K10089" i="5"/>
  <c r="K10090" i="5"/>
  <c r="K10091" i="5"/>
  <c r="K10092" i="5"/>
  <c r="K10093" i="5"/>
  <c r="K10094" i="5"/>
  <c r="K10095" i="5"/>
  <c r="K10096" i="5"/>
  <c r="K10097" i="5"/>
  <c r="K10098" i="5"/>
  <c r="K10099" i="5"/>
  <c r="K10100" i="5"/>
  <c r="K10101" i="5"/>
  <c r="K10102" i="5"/>
  <c r="K10103" i="5"/>
  <c r="K10104" i="5"/>
  <c r="K10105" i="5"/>
  <c r="K10106" i="5"/>
  <c r="K10107" i="5"/>
  <c r="K10108" i="5"/>
  <c r="K10109" i="5"/>
  <c r="K10110" i="5"/>
  <c r="K10111" i="5"/>
  <c r="K10112" i="5"/>
  <c r="K10113" i="5"/>
  <c r="K10114" i="5"/>
  <c r="K10115" i="5"/>
  <c r="K10116" i="5"/>
  <c r="K10117" i="5"/>
  <c r="K10118" i="5"/>
  <c r="K10119" i="5"/>
  <c r="K10120" i="5"/>
  <c r="K10121" i="5"/>
  <c r="K10122" i="5"/>
  <c r="K10123" i="5"/>
  <c r="K10124" i="5"/>
  <c r="K10125" i="5"/>
  <c r="K10126" i="5"/>
  <c r="K10127" i="5"/>
  <c r="K10128" i="5"/>
  <c r="K10129" i="5"/>
  <c r="K10130" i="5"/>
  <c r="K10131" i="5"/>
  <c r="K10132" i="5"/>
  <c r="K10133" i="5"/>
  <c r="K10134" i="5"/>
  <c r="K10135" i="5"/>
  <c r="K10136" i="5"/>
  <c r="K10137" i="5"/>
  <c r="K10138" i="5"/>
  <c r="K10139" i="5"/>
  <c r="K10140" i="5"/>
  <c r="K10141" i="5"/>
  <c r="K10142" i="5"/>
  <c r="K10143" i="5"/>
  <c r="K10144" i="5"/>
  <c r="K10145" i="5"/>
  <c r="K10146" i="5"/>
  <c r="K10147" i="5"/>
  <c r="K10148" i="5"/>
  <c r="K10149" i="5"/>
  <c r="K10150" i="5"/>
  <c r="K10151" i="5"/>
  <c r="K10152" i="5"/>
  <c r="K10153" i="5"/>
  <c r="K10154" i="5"/>
  <c r="K10155" i="5"/>
  <c r="K10156" i="5"/>
  <c r="K10157" i="5"/>
  <c r="K10158" i="5"/>
  <c r="K10159" i="5"/>
  <c r="K10160" i="5"/>
  <c r="K10161" i="5"/>
  <c r="K10162" i="5"/>
  <c r="K10163" i="5"/>
  <c r="K10164" i="5"/>
  <c r="K10165" i="5"/>
  <c r="K10166" i="5"/>
  <c r="K10167" i="5"/>
  <c r="K10168" i="5"/>
  <c r="K10169" i="5"/>
  <c r="K10170" i="5"/>
  <c r="K10171" i="5"/>
  <c r="K10172" i="5"/>
  <c r="K10173" i="5"/>
  <c r="K10174" i="5"/>
  <c r="K10175" i="5"/>
  <c r="K10176" i="5"/>
  <c r="K10177" i="5"/>
  <c r="K10178" i="5"/>
  <c r="K10179" i="5"/>
  <c r="K10180" i="5"/>
  <c r="K10181" i="5"/>
  <c r="K10182" i="5"/>
  <c r="K10183" i="5"/>
  <c r="K10184" i="5"/>
  <c r="K10185" i="5"/>
  <c r="K10186" i="5"/>
  <c r="K10187" i="5"/>
  <c r="K10188" i="5"/>
  <c r="K10189" i="5"/>
  <c r="K10190" i="5"/>
  <c r="K10191" i="5"/>
  <c r="K10192" i="5"/>
  <c r="K10193" i="5"/>
  <c r="K10194" i="5"/>
  <c r="K10195" i="5"/>
  <c r="K10196" i="5"/>
  <c r="K10197" i="5"/>
  <c r="K10198" i="5"/>
  <c r="K10199" i="5"/>
  <c r="K10200" i="5"/>
  <c r="K10201" i="5"/>
  <c r="K10202" i="5"/>
  <c r="K10203" i="5"/>
  <c r="K10204" i="5"/>
  <c r="K10205" i="5"/>
  <c r="K10206" i="5"/>
  <c r="K10207" i="5"/>
  <c r="K10208" i="5"/>
  <c r="K10209" i="5"/>
  <c r="K10210" i="5"/>
  <c r="K10211" i="5"/>
  <c r="K10212" i="5"/>
  <c r="K10213" i="5"/>
  <c r="K10214" i="5"/>
  <c r="K10215" i="5"/>
  <c r="K10216" i="5"/>
  <c r="K10217" i="5"/>
  <c r="K10218" i="5"/>
  <c r="K10219" i="5"/>
  <c r="K10220" i="5"/>
  <c r="K10221" i="5"/>
  <c r="K10222" i="5"/>
  <c r="K10223" i="5"/>
  <c r="K10224" i="5"/>
  <c r="K10225" i="5"/>
  <c r="K10226" i="5"/>
  <c r="K10227" i="5"/>
  <c r="K10228" i="5"/>
  <c r="K10229" i="5"/>
  <c r="K10230" i="5"/>
  <c r="K10231" i="5"/>
  <c r="K10232" i="5"/>
  <c r="K10233" i="5"/>
  <c r="K10234" i="5"/>
  <c r="K10235" i="5"/>
  <c r="K10236" i="5"/>
  <c r="K10237" i="5"/>
  <c r="K10238" i="5"/>
  <c r="K10239" i="5"/>
  <c r="K10240" i="5"/>
  <c r="K10241" i="5"/>
  <c r="K10242" i="5"/>
  <c r="K10243" i="5"/>
  <c r="K10244" i="5"/>
  <c r="K10245" i="5"/>
  <c r="K10246" i="5"/>
  <c r="K10247" i="5"/>
  <c r="K10248" i="5"/>
  <c r="K10249" i="5"/>
  <c r="K10250" i="5"/>
  <c r="K10251" i="5"/>
  <c r="K10252" i="5"/>
  <c r="K10253" i="5"/>
  <c r="K10254" i="5"/>
  <c r="K10255" i="5"/>
  <c r="K10256" i="5"/>
  <c r="K10257" i="5"/>
  <c r="K10258" i="5"/>
  <c r="K10259" i="5"/>
  <c r="K10260" i="5"/>
  <c r="K10261" i="5"/>
  <c r="K10262" i="5"/>
  <c r="K10263" i="5"/>
  <c r="K10264" i="5"/>
  <c r="K10265" i="5"/>
  <c r="K10266" i="5"/>
  <c r="K10267" i="5"/>
  <c r="K10268" i="5"/>
  <c r="K10269" i="5"/>
  <c r="K10270" i="5"/>
  <c r="K10271" i="5"/>
  <c r="K10272" i="5"/>
  <c r="K10273" i="5"/>
  <c r="K10274" i="5"/>
  <c r="K10275" i="5"/>
  <c r="K10276" i="5"/>
  <c r="K10277" i="5"/>
  <c r="K10278" i="5"/>
  <c r="K10279" i="5"/>
  <c r="K10280" i="5"/>
  <c r="K10281" i="5"/>
  <c r="K10282" i="5"/>
  <c r="K10283" i="5"/>
  <c r="K10284" i="5"/>
  <c r="K10285" i="5"/>
  <c r="K10286" i="5"/>
  <c r="K10287" i="5"/>
  <c r="K10288" i="5"/>
  <c r="K10289" i="5"/>
  <c r="K10290" i="5"/>
  <c r="K10291" i="5"/>
  <c r="K10292" i="5"/>
  <c r="K10293" i="5"/>
  <c r="K10294" i="5"/>
  <c r="K10295" i="5"/>
  <c r="K10296" i="5"/>
  <c r="K10297" i="5"/>
  <c r="K10298" i="5"/>
  <c r="K10299" i="5"/>
  <c r="K10300" i="5"/>
  <c r="K10301" i="5"/>
  <c r="K10302" i="5"/>
  <c r="K10303" i="5"/>
  <c r="K10304" i="5"/>
  <c r="K10305" i="5"/>
  <c r="K10306" i="5"/>
  <c r="K10307" i="5"/>
  <c r="K10308" i="5"/>
  <c r="K10309" i="5"/>
  <c r="K10310" i="5"/>
  <c r="K10311" i="5"/>
  <c r="K10312" i="5"/>
  <c r="K10313" i="5"/>
  <c r="K10314" i="5"/>
  <c r="K10315" i="5"/>
  <c r="K10316" i="5"/>
  <c r="K10317" i="5"/>
  <c r="K10318" i="5"/>
  <c r="K10319" i="5"/>
  <c r="K10320" i="5"/>
  <c r="K10321" i="5"/>
  <c r="K10322" i="5"/>
  <c r="K10323" i="5"/>
  <c r="K10324" i="5"/>
  <c r="K10325" i="5"/>
  <c r="K10326" i="5"/>
  <c r="K10327" i="5"/>
  <c r="K10328" i="5"/>
  <c r="K10329" i="5"/>
  <c r="K10330" i="5"/>
  <c r="K10331" i="5"/>
  <c r="K10332" i="5"/>
  <c r="K10333" i="5"/>
  <c r="K10334" i="5"/>
  <c r="K10335" i="5"/>
  <c r="K10336" i="5"/>
  <c r="K10337" i="5"/>
  <c r="K10338" i="5"/>
  <c r="K10339" i="5"/>
  <c r="K10340" i="5"/>
  <c r="K10341" i="5"/>
  <c r="K10342" i="5"/>
  <c r="K10343" i="5"/>
  <c r="K10344" i="5"/>
  <c r="K10345" i="5"/>
  <c r="K10346" i="5"/>
  <c r="K10347" i="5"/>
  <c r="K10348" i="5"/>
  <c r="K10349" i="5"/>
  <c r="K10350" i="5"/>
  <c r="K10351" i="5"/>
  <c r="K10352" i="5"/>
  <c r="K10353" i="5"/>
  <c r="K10354" i="5"/>
  <c r="K10355" i="5"/>
  <c r="K10356" i="5"/>
  <c r="K10357" i="5"/>
  <c r="K10358" i="5"/>
  <c r="K10359" i="5"/>
  <c r="K10360" i="5"/>
  <c r="K10361" i="5"/>
  <c r="K10362" i="5"/>
  <c r="K10363" i="5"/>
  <c r="K10364" i="5"/>
  <c r="K10365" i="5"/>
  <c r="K10366" i="5"/>
  <c r="K10367" i="5"/>
  <c r="K10368" i="5"/>
  <c r="K10369" i="5"/>
  <c r="K10370" i="5"/>
  <c r="K10371" i="5"/>
  <c r="K10372" i="5"/>
  <c r="K10373" i="5"/>
  <c r="K10374" i="5"/>
  <c r="K10375" i="5"/>
  <c r="K10376" i="5"/>
  <c r="K10377" i="5"/>
  <c r="K10378" i="5"/>
  <c r="K10379" i="5"/>
  <c r="K10380" i="5"/>
  <c r="K10381" i="5"/>
  <c r="K10382" i="5"/>
  <c r="K10383" i="5"/>
  <c r="K10384" i="5"/>
  <c r="K10385" i="5"/>
  <c r="K10386" i="5"/>
  <c r="K10387" i="5"/>
  <c r="K10388" i="5"/>
  <c r="K10389" i="5"/>
  <c r="K10390" i="5"/>
  <c r="K10391" i="5"/>
  <c r="K10392" i="5"/>
  <c r="K10393" i="5"/>
  <c r="K10394" i="5"/>
  <c r="K10395" i="5"/>
  <c r="K10396" i="5"/>
  <c r="K10397" i="5"/>
  <c r="K10398" i="5"/>
  <c r="K10399" i="5"/>
  <c r="K10400" i="5"/>
  <c r="K10401" i="5"/>
  <c r="K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618FFD-E200-4758-AACA-8536066DE0B0}" keepAlive="1" name="Query - Table1_16" description="Connection to the 'Table1_16' query in the workbook." type="5" refreshedVersion="8" background="1" saveData="1">
    <dbPr connection="Provider=Microsoft.Mashup.OleDb.1;Data Source=$Workbook$;Location=Table1_16;Extended Properties=&quot;&quot;" command="SELECT * FROM [Table1_16]"/>
  </connection>
</connections>
</file>

<file path=xl/sharedStrings.xml><?xml version="1.0" encoding="utf-8"?>
<sst xmlns="http://schemas.openxmlformats.org/spreadsheetml/2006/main" count="179007" uniqueCount="32700">
  <si>
    <t>vendor_id</t>
  </si>
  <si>
    <t>vendor_name</t>
  </si>
  <si>
    <t>category</t>
  </si>
  <si>
    <t>region</t>
  </si>
  <si>
    <t>active</t>
  </si>
  <si>
    <t>VEND1000</t>
  </si>
  <si>
    <t>Johnson-Howard</t>
  </si>
  <si>
    <t>Supplies</t>
  </si>
  <si>
    <t>East</t>
  </si>
  <si>
    <t>Y</t>
  </si>
  <si>
    <t>VEND1001</t>
  </si>
  <si>
    <t>Jensen Ltd</t>
  </si>
  <si>
    <t>Consulting</t>
  </si>
  <si>
    <t>South</t>
  </si>
  <si>
    <t>VEND1002</t>
  </si>
  <si>
    <t>Collins Group</t>
  </si>
  <si>
    <t>Services</t>
  </si>
  <si>
    <t>North</t>
  </si>
  <si>
    <t>VEND1003</t>
  </si>
  <si>
    <t>Smith, Kirby and Torres</t>
  </si>
  <si>
    <t>Utilities</t>
  </si>
  <si>
    <t>VEND1004</t>
  </si>
  <si>
    <t>Mcgrath, Wheeler and Boyd</t>
  </si>
  <si>
    <t>VEND1005</t>
  </si>
  <si>
    <t>Cooper-Larson</t>
  </si>
  <si>
    <t>VEND1006</t>
  </si>
  <si>
    <t>Ward-David</t>
  </si>
  <si>
    <t>VEND1007</t>
  </si>
  <si>
    <t>Savage Ltd</t>
  </si>
  <si>
    <t>West</t>
  </si>
  <si>
    <t>VEND1008</t>
  </si>
  <si>
    <t>Medina-Lee</t>
  </si>
  <si>
    <t>VEND1009</t>
  </si>
  <si>
    <t>Griffith and Sons</t>
  </si>
  <si>
    <t>VEND1010</t>
  </si>
  <si>
    <t>Thomas-Santana</t>
  </si>
  <si>
    <t>Rent</t>
  </si>
  <si>
    <t>VEND1011</t>
  </si>
  <si>
    <t>Robinson-Gibbs</t>
  </si>
  <si>
    <t>VEND1012</t>
  </si>
  <si>
    <t>Miller Inc</t>
  </si>
  <si>
    <t>VEND1013</t>
  </si>
  <si>
    <t>Wallace, Monroe and Wall</t>
  </si>
  <si>
    <t>VEND1014</t>
  </si>
  <si>
    <t>Berry, Ruiz and Moses</t>
  </si>
  <si>
    <t>VEND1015</t>
  </si>
  <si>
    <t>Jackson, Hutchinson and Hayes</t>
  </si>
  <si>
    <t>VEND1016</t>
  </si>
  <si>
    <t>White-Richardson</t>
  </si>
  <si>
    <t>VEND1017</t>
  </si>
  <si>
    <t>Wiggins-Johnston</t>
  </si>
  <si>
    <t>VEND1018</t>
  </si>
  <si>
    <t>Dorsey, Barrera and Parker</t>
  </si>
  <si>
    <t>VEND1019</t>
  </si>
  <si>
    <t>Miller, Lucas and Thompson</t>
  </si>
  <si>
    <t>VEND1020</t>
  </si>
  <si>
    <t>Ramos PLC</t>
  </si>
  <si>
    <t>VEND1021</t>
  </si>
  <si>
    <t>Williams, Schmidt and Moore</t>
  </si>
  <si>
    <t>VEND1022</t>
  </si>
  <si>
    <t>Guerrero, Hebert and Barrera</t>
  </si>
  <si>
    <t>VEND1023</t>
  </si>
  <si>
    <t>Hartman-Johnson</t>
  </si>
  <si>
    <t>VEND1024</t>
  </si>
  <si>
    <t>Thompson-Sullivan</t>
  </si>
  <si>
    <t>VEND1025</t>
  </si>
  <si>
    <t>Martinez-Brown</t>
  </si>
  <si>
    <t>VEND1026</t>
  </si>
  <si>
    <t>Ho PLC</t>
  </si>
  <si>
    <t>VEND1027</t>
  </si>
  <si>
    <t>Jackson-Schultz</t>
  </si>
  <si>
    <t>VEND1028</t>
  </si>
  <si>
    <t>Williams-Barnes</t>
  </si>
  <si>
    <t>VEND1029</t>
  </si>
  <si>
    <t>Bowers-Fisher</t>
  </si>
  <si>
    <t>VEND1030</t>
  </si>
  <si>
    <t>Dunn, Mann and Huber</t>
  </si>
  <si>
    <t>VEND1031</t>
  </si>
  <si>
    <t>Green, Lopez and Acosta</t>
  </si>
  <si>
    <t>VEND1032</t>
  </si>
  <si>
    <t>Horne, Taylor and Watson</t>
  </si>
  <si>
    <t>VEND1033</t>
  </si>
  <si>
    <t>Burke LLC</t>
  </si>
  <si>
    <t>VEND1034</t>
  </si>
  <si>
    <t>Wolfe, Woods and Sherman</t>
  </si>
  <si>
    <t>VEND1035</t>
  </si>
  <si>
    <t>Austin, Thompson and Larson</t>
  </si>
  <si>
    <t>VEND1036</t>
  </si>
  <si>
    <t>Duncan, Henry and Hill</t>
  </si>
  <si>
    <t>VEND1037</t>
  </si>
  <si>
    <t>Campbell-Anthony</t>
  </si>
  <si>
    <t>VEND1038</t>
  </si>
  <si>
    <t>Bryan, Mcintyre and Frye</t>
  </si>
  <si>
    <t>VEND1039</t>
  </si>
  <si>
    <t>Doyle, Pitts and Logan</t>
  </si>
  <si>
    <t>VEND1040</t>
  </si>
  <si>
    <t>Sandoval, Vang and Silva</t>
  </si>
  <si>
    <t>VEND1041</t>
  </si>
  <si>
    <t>Morgan-Joseph</t>
  </si>
  <si>
    <t>VEND1042</t>
  </si>
  <si>
    <t>Nunez and Sons</t>
  </si>
  <si>
    <t>VEND1043</t>
  </si>
  <si>
    <t>Stevenson-Murphy</t>
  </si>
  <si>
    <t>VEND1044</t>
  </si>
  <si>
    <t>Ware-Gonzales</t>
  </si>
  <si>
    <t>VEND1045</t>
  </si>
  <si>
    <t>Murillo, Sexton and Jones</t>
  </si>
  <si>
    <t>VEND1046</t>
  </si>
  <si>
    <t>Chang LLC</t>
  </si>
  <si>
    <t>VEND1047</t>
  </si>
  <si>
    <t>Carson, Pena and Phelps</t>
  </si>
  <si>
    <t>VEND1048</t>
  </si>
  <si>
    <t>Gordon, Herrera and Thompson</t>
  </si>
  <si>
    <t>VEND1049</t>
  </si>
  <si>
    <t>Stone Group</t>
  </si>
  <si>
    <t>VEND1050</t>
  </si>
  <si>
    <t>Dennis, Perry and Bean</t>
  </si>
  <si>
    <t>VEND1051</t>
  </si>
  <si>
    <t>Garcia-Carson</t>
  </si>
  <si>
    <t>VEND1052</t>
  </si>
  <si>
    <t>Garcia-Park</t>
  </si>
  <si>
    <t>VEND1053</t>
  </si>
  <si>
    <t>Khan-Baker</t>
  </si>
  <si>
    <t>VEND1054</t>
  </si>
  <si>
    <t>Fernandez, Mcintyre and Hamilton</t>
  </si>
  <si>
    <t>VEND1055</t>
  </si>
  <si>
    <t>Lawrence, Thompson and Garcia</t>
  </si>
  <si>
    <t>VEND1056</t>
  </si>
  <si>
    <t>West, Hammond and Smith</t>
  </si>
  <si>
    <t>VEND1057</t>
  </si>
  <si>
    <t>Wolfe-Ferguson</t>
  </si>
  <si>
    <t>VEND1058</t>
  </si>
  <si>
    <t>Gilbert, Shepard and Black</t>
  </si>
  <si>
    <t>VEND1059</t>
  </si>
  <si>
    <t>Dominguez, King and Kaufman</t>
  </si>
  <si>
    <t>VEND1060</t>
  </si>
  <si>
    <t>Brown, Powers and Weeks</t>
  </si>
  <si>
    <t>VEND1061</t>
  </si>
  <si>
    <t>Rivers and Sons</t>
  </si>
  <si>
    <t>VEND1062</t>
  </si>
  <si>
    <t>Castro-Bentley</t>
  </si>
  <si>
    <t>VEND1063</t>
  </si>
  <si>
    <t>Mitchell, Adkins and Norman</t>
  </si>
  <si>
    <t>VEND1064</t>
  </si>
  <si>
    <t>Dunn and Sons</t>
  </si>
  <si>
    <t>VEND1065</t>
  </si>
  <si>
    <t>Walker Inc</t>
  </si>
  <si>
    <t>VEND1066</t>
  </si>
  <si>
    <t>Fields, Carey and Salazar</t>
  </si>
  <si>
    <t>VEND1067</t>
  </si>
  <si>
    <t>Ward, Porter and Hale</t>
  </si>
  <si>
    <t>VEND1068</t>
  </si>
  <si>
    <t>Munoz-Wall</t>
  </si>
  <si>
    <t>VEND1069</t>
  </si>
  <si>
    <t>Murillo-Beck</t>
  </si>
  <si>
    <t>VEND1070</t>
  </si>
  <si>
    <t>Ellis, Ortiz and Chen</t>
  </si>
  <si>
    <t>VEND1071</t>
  </si>
  <si>
    <t>Atkinson Ltd</t>
  </si>
  <si>
    <t>VEND1072</t>
  </si>
  <si>
    <t>Gill-Mills</t>
  </si>
  <si>
    <t>VEND1073</t>
  </si>
  <si>
    <t>Maldonado, Williams and Gordon</t>
  </si>
  <si>
    <t>VEND1074</t>
  </si>
  <si>
    <t>Marshall-Campbell</t>
  </si>
  <si>
    <t>VEND1075</t>
  </si>
  <si>
    <t>Meyer-Ellis</t>
  </si>
  <si>
    <t>VEND1076</t>
  </si>
  <si>
    <t>Green Inc</t>
  </si>
  <si>
    <t>VEND1077</t>
  </si>
  <si>
    <t>Park Ltd</t>
  </si>
  <si>
    <t>VEND1078</t>
  </si>
  <si>
    <t>Alexander-Arnold</t>
  </si>
  <si>
    <t>VEND1079</t>
  </si>
  <si>
    <t>Haley, Hart and Conley</t>
  </si>
  <si>
    <t>VEND1080</t>
  </si>
  <si>
    <t>Blackburn-Thomas</t>
  </si>
  <si>
    <t>VEND1081</t>
  </si>
  <si>
    <t>Torres PLC</t>
  </si>
  <si>
    <t>VEND1082</t>
  </si>
  <si>
    <t>Vasquez Ltd</t>
  </si>
  <si>
    <t>VEND1083</t>
  </si>
  <si>
    <t>Owens, Johnson and Avila</t>
  </si>
  <si>
    <t>VEND1084</t>
  </si>
  <si>
    <t>Patterson, Dennis and Porter</t>
  </si>
  <si>
    <t>VEND1085</t>
  </si>
  <si>
    <t>Obrien, Marshall and Farmer</t>
  </si>
  <si>
    <t>VEND1086</t>
  </si>
  <si>
    <t>Green PLC</t>
  </si>
  <si>
    <t>VEND1087</t>
  </si>
  <si>
    <t>Perez, Richardson and Miller</t>
  </si>
  <si>
    <t>VEND1088</t>
  </si>
  <si>
    <t>Walker PLC</t>
  </si>
  <si>
    <t>VEND1089</t>
  </si>
  <si>
    <t>Perry PLC</t>
  </si>
  <si>
    <t>VEND1090</t>
  </si>
  <si>
    <t>Banks-Davis</t>
  </si>
  <si>
    <t>VEND1091</t>
  </si>
  <si>
    <t>Morales and Sons</t>
  </si>
  <si>
    <t>VEND1092</t>
  </si>
  <si>
    <t>Reyes and Sons</t>
  </si>
  <si>
    <t>VEND1093</t>
  </si>
  <si>
    <t>Shaw PLC</t>
  </si>
  <si>
    <t>VEND1094</t>
  </si>
  <si>
    <t>Koch-Thompson</t>
  </si>
  <si>
    <t>VEND1095</t>
  </si>
  <si>
    <t>Crawford, Solis and Jackson</t>
  </si>
  <si>
    <t>VEND1096</t>
  </si>
  <si>
    <t>Shaffer, Blair and Rodriguez</t>
  </si>
  <si>
    <t>VEND1097</t>
  </si>
  <si>
    <t>Mills PLC</t>
  </si>
  <si>
    <t>VEND1098</t>
  </si>
  <si>
    <t>Gomez, Wilson and Moore</t>
  </si>
  <si>
    <t>VEND1099</t>
  </si>
  <si>
    <t>Hurst and Sons</t>
  </si>
  <si>
    <t>VEND1100</t>
  </si>
  <si>
    <t>Quinn and Sons</t>
  </si>
  <si>
    <t>VEND1101</t>
  </si>
  <si>
    <t>Baker, Krueger and Delacruz</t>
  </si>
  <si>
    <t>VEND1102</t>
  </si>
  <si>
    <t>Austin-Steele</t>
  </si>
  <si>
    <t>VEND1103</t>
  </si>
  <si>
    <t>Massey LLC</t>
  </si>
  <si>
    <t>VEND1104</t>
  </si>
  <si>
    <t>Wood, Gamble and Williams</t>
  </si>
  <si>
    <t>VEND1105</t>
  </si>
  <si>
    <t>Perez, Williams and Dean</t>
  </si>
  <si>
    <t>VEND1106</t>
  </si>
  <si>
    <t>Perez, James and Carter</t>
  </si>
  <si>
    <t>VEND1107</t>
  </si>
  <si>
    <t>Smith-Farrell</t>
  </si>
  <si>
    <t>VEND1108</t>
  </si>
  <si>
    <t>Gonzales and Sons</t>
  </si>
  <si>
    <t>N</t>
  </si>
  <si>
    <t>VEND1109</t>
  </si>
  <si>
    <t>Brown Group</t>
  </si>
  <si>
    <t>VEND1110</t>
  </si>
  <si>
    <t>Hartman-Harris</t>
  </si>
  <si>
    <t>VEND1111</t>
  </si>
  <si>
    <t>Harris, Brown and Freeman</t>
  </si>
  <si>
    <t>VEND1112</t>
  </si>
  <si>
    <t>Harmon, Torres and Mccormick</t>
  </si>
  <si>
    <t>VEND1113</t>
  </si>
  <si>
    <t>Brown Inc</t>
  </si>
  <si>
    <t>VEND1114</t>
  </si>
  <si>
    <t>Cross Group</t>
  </si>
  <si>
    <t>VEND1115</t>
  </si>
  <si>
    <t>Nguyen-Berry</t>
  </si>
  <si>
    <t>VEND1116</t>
  </si>
  <si>
    <t>Jones, Clark and Myers</t>
  </si>
  <si>
    <t>VEND1117</t>
  </si>
  <si>
    <t>Boyd, Lozano and Gomez</t>
  </si>
  <si>
    <t>VEND1118</t>
  </si>
  <si>
    <t>Gomez Ltd</t>
  </si>
  <si>
    <t>VEND1119</t>
  </si>
  <si>
    <t>Graham-Lopez</t>
  </si>
  <si>
    <t>employee_id</t>
  </si>
  <si>
    <t>employee_name</t>
  </si>
  <si>
    <t>business_unit</t>
  </si>
  <si>
    <t>join_date</t>
  </si>
  <si>
    <t>status</t>
  </si>
  <si>
    <t>cost_to_company</t>
  </si>
  <si>
    <t>EMP1000</t>
  </si>
  <si>
    <t>Daniel Thornton</t>
  </si>
  <si>
    <t>Enterprise</t>
  </si>
  <si>
    <t>Active</t>
  </si>
  <si>
    <t>EMP1001</t>
  </si>
  <si>
    <t>Ashley Burch</t>
  </si>
  <si>
    <t>Retail</t>
  </si>
  <si>
    <t>EMP1002</t>
  </si>
  <si>
    <t>Angel Perry</t>
  </si>
  <si>
    <t>Online</t>
  </si>
  <si>
    <t>EMP1003</t>
  </si>
  <si>
    <t>Kimberly Harmon</t>
  </si>
  <si>
    <t>EMP1004</t>
  </si>
  <si>
    <t>Sarah Smith DDS</t>
  </si>
  <si>
    <t>EMP1005</t>
  </si>
  <si>
    <t>Sierra Jordan</t>
  </si>
  <si>
    <t>EMP1006</t>
  </si>
  <si>
    <t>Adam Wood</t>
  </si>
  <si>
    <t>EMP1007</t>
  </si>
  <si>
    <t>Keith Collins</t>
  </si>
  <si>
    <t>EMP1008</t>
  </si>
  <si>
    <t>Mitchell Kelly</t>
  </si>
  <si>
    <t>EMP1009</t>
  </si>
  <si>
    <t>Jacob Mendez</t>
  </si>
  <si>
    <t>EMP1010</t>
  </si>
  <si>
    <t>William Bryant</t>
  </si>
  <si>
    <t>EMP1011</t>
  </si>
  <si>
    <t>Sean Daniels</t>
  </si>
  <si>
    <t>EMP1012</t>
  </si>
  <si>
    <t>William Day</t>
  </si>
  <si>
    <t>EMP1013</t>
  </si>
  <si>
    <t>Ashley Mason</t>
  </si>
  <si>
    <t>EMP1014</t>
  </si>
  <si>
    <t>Christopher Miller</t>
  </si>
  <si>
    <t>EMP1015</t>
  </si>
  <si>
    <t>Michelle Jimenez DDS</t>
  </si>
  <si>
    <t>EMP1016</t>
  </si>
  <si>
    <t>Brenda Johnson</t>
  </si>
  <si>
    <t>EMP1017</t>
  </si>
  <si>
    <t>Vanessa Green</t>
  </si>
  <si>
    <t>EMP1018</t>
  </si>
  <si>
    <t>Natalie York</t>
  </si>
  <si>
    <t>EMP1019</t>
  </si>
  <si>
    <t>Kayla Ferguson MD</t>
  </si>
  <si>
    <t>EMP1020</t>
  </si>
  <si>
    <t>Douglas Manning</t>
  </si>
  <si>
    <t>EMP1021</t>
  </si>
  <si>
    <t>Ashley Floyd</t>
  </si>
  <si>
    <t>EMP1022</t>
  </si>
  <si>
    <t>Gloria Gardner</t>
  </si>
  <si>
    <t>EMP1023</t>
  </si>
  <si>
    <t>Christine Hodges</t>
  </si>
  <si>
    <t>EMP1024</t>
  </si>
  <si>
    <t>Dana Williams</t>
  </si>
  <si>
    <t>EMP1025</t>
  </si>
  <si>
    <t>Gregory Nelson</t>
  </si>
  <si>
    <t>EMP1026</t>
  </si>
  <si>
    <t>Stephanie Bailey</t>
  </si>
  <si>
    <t>EMP1027</t>
  </si>
  <si>
    <t>Melissa Garcia</t>
  </si>
  <si>
    <t>EMP1028</t>
  </si>
  <si>
    <t>Tim Rodriguez</t>
  </si>
  <si>
    <t>EMP1029</t>
  </si>
  <si>
    <t>Kristina Tucker</t>
  </si>
  <si>
    <t>EMP1030</t>
  </si>
  <si>
    <t>Holly Marks</t>
  </si>
  <si>
    <t>EMP1031</t>
  </si>
  <si>
    <t>Michael Smith</t>
  </si>
  <si>
    <t>EMP1032</t>
  </si>
  <si>
    <t>Benjamin Adams</t>
  </si>
  <si>
    <t>EMP1033</t>
  </si>
  <si>
    <t>Chelsey Mercado</t>
  </si>
  <si>
    <t>EMP1034</t>
  </si>
  <si>
    <t>Misty Butler</t>
  </si>
  <si>
    <t>EMP1035</t>
  </si>
  <si>
    <t>Robert Deleon</t>
  </si>
  <si>
    <t>EMP1036</t>
  </si>
  <si>
    <t>Dana Ross</t>
  </si>
  <si>
    <t>EMP1037</t>
  </si>
  <si>
    <t>Joseph Jackson</t>
  </si>
  <si>
    <t>EMP1038</t>
  </si>
  <si>
    <t>Brandon Smith</t>
  </si>
  <si>
    <t>EMP1039</t>
  </si>
  <si>
    <t>Brian Jones</t>
  </si>
  <si>
    <t>EMP1040</t>
  </si>
  <si>
    <t>Shane King</t>
  </si>
  <si>
    <t>EMP1041</t>
  </si>
  <si>
    <t>Jeff Norris</t>
  </si>
  <si>
    <t>EMP1042</t>
  </si>
  <si>
    <t>Kevin Webb</t>
  </si>
  <si>
    <t>EMP1043</t>
  </si>
  <si>
    <t>Misty Li</t>
  </si>
  <si>
    <t>EMP1044</t>
  </si>
  <si>
    <t>Nathaniel Middleton</t>
  </si>
  <si>
    <t>EMP1045</t>
  </si>
  <si>
    <t>Dean Vazquez</t>
  </si>
  <si>
    <t>EMP1046</t>
  </si>
  <si>
    <t>Deborah Norris</t>
  </si>
  <si>
    <t>EMP1047</t>
  </si>
  <si>
    <t>Erica Johnson</t>
  </si>
  <si>
    <t>EMP1048</t>
  </si>
  <si>
    <t>Jennifer Greer</t>
  </si>
  <si>
    <t>EMP1049</t>
  </si>
  <si>
    <t>Amy Berg</t>
  </si>
  <si>
    <t>EMP1050</t>
  </si>
  <si>
    <t>Ryan Bell</t>
  </si>
  <si>
    <t>EMP1051</t>
  </si>
  <si>
    <t>Gina Rodriguez</t>
  </si>
  <si>
    <t>EMP1052</t>
  </si>
  <si>
    <t>Paul Foster</t>
  </si>
  <si>
    <t>EMP1053</t>
  </si>
  <si>
    <t>Christopher Reese PhD</t>
  </si>
  <si>
    <t>EMP1054</t>
  </si>
  <si>
    <t>Shannon Cohen</t>
  </si>
  <si>
    <t>EMP1055</t>
  </si>
  <si>
    <t>David Garcia</t>
  </si>
  <si>
    <t>EMP1056</t>
  </si>
  <si>
    <t>Dana Rice</t>
  </si>
  <si>
    <t>EMP1057</t>
  </si>
  <si>
    <t>Kimberly Cooper</t>
  </si>
  <si>
    <t>EMP1058</t>
  </si>
  <si>
    <t>Jennifer Smith</t>
  </si>
  <si>
    <t>EMP1059</t>
  </si>
  <si>
    <t>Matthew Mathews</t>
  </si>
  <si>
    <t>EMP1060</t>
  </si>
  <si>
    <t>Jason Miller</t>
  </si>
  <si>
    <t>EMP1061</t>
  </si>
  <si>
    <t>Leslie Mendoza</t>
  </si>
  <si>
    <t>EMP1062</t>
  </si>
  <si>
    <t>Thomas Foster</t>
  </si>
  <si>
    <t>EMP1063</t>
  </si>
  <si>
    <t>Charles Rice</t>
  </si>
  <si>
    <t>EMP1064</t>
  </si>
  <si>
    <t>Rebecca Stein</t>
  </si>
  <si>
    <t>EMP1065</t>
  </si>
  <si>
    <t>Joshua Fernandez</t>
  </si>
  <si>
    <t>EMP1066</t>
  </si>
  <si>
    <t>Mr. James Rogers</t>
  </si>
  <si>
    <t>EMP1067</t>
  </si>
  <si>
    <t>Jacob Gross</t>
  </si>
  <si>
    <t>EMP1068</t>
  </si>
  <si>
    <t>Jennifer Chapman</t>
  </si>
  <si>
    <t>EMP1069</t>
  </si>
  <si>
    <t>Michelle Bradley</t>
  </si>
  <si>
    <t>EMP1070</t>
  </si>
  <si>
    <t>Jared Chang</t>
  </si>
  <si>
    <t>EMP1071</t>
  </si>
  <si>
    <t>Emily Williams</t>
  </si>
  <si>
    <t>EMP1072</t>
  </si>
  <si>
    <t>Kristin Wells</t>
  </si>
  <si>
    <t>EMP1073</t>
  </si>
  <si>
    <t>Isaiah Morris</t>
  </si>
  <si>
    <t>EMP1074</t>
  </si>
  <si>
    <t>Mark Rodriguez</t>
  </si>
  <si>
    <t>EMP1075</t>
  </si>
  <si>
    <t>Rachel Diaz</t>
  </si>
  <si>
    <t>EMP1076</t>
  </si>
  <si>
    <t>Michael Brown</t>
  </si>
  <si>
    <t>EMP1077</t>
  </si>
  <si>
    <t>Wesley Mason</t>
  </si>
  <si>
    <t>EMP1078</t>
  </si>
  <si>
    <t>Thomas Brown</t>
  </si>
  <si>
    <t>EMP1079</t>
  </si>
  <si>
    <t>Amy Martinez MD</t>
  </si>
  <si>
    <t>EMP1080</t>
  </si>
  <si>
    <t>Jennifer Jackson</t>
  </si>
  <si>
    <t>EMP1081</t>
  </si>
  <si>
    <t>Carol Anderson</t>
  </si>
  <si>
    <t>EMP1082</t>
  </si>
  <si>
    <t>Kimberly Le</t>
  </si>
  <si>
    <t>EMP1083</t>
  </si>
  <si>
    <t>Michael Rosario</t>
  </si>
  <si>
    <t>EMP1084</t>
  </si>
  <si>
    <t>Raymond Harrington</t>
  </si>
  <si>
    <t>EMP1085</t>
  </si>
  <si>
    <t>Stacey Schultz</t>
  </si>
  <si>
    <t>EMP1086</t>
  </si>
  <si>
    <t>Joshua Perez</t>
  </si>
  <si>
    <t>EMP1087</t>
  </si>
  <si>
    <t>Kristina Walters</t>
  </si>
  <si>
    <t>EMP1088</t>
  </si>
  <si>
    <t>Jeffrey Anderson</t>
  </si>
  <si>
    <t>EMP1089</t>
  </si>
  <si>
    <t>Alexander Pena</t>
  </si>
  <si>
    <t>EMP1090</t>
  </si>
  <si>
    <t>Mr. Jack Kirby</t>
  </si>
  <si>
    <t>EMP1091</t>
  </si>
  <si>
    <t>Phillip Briggs</t>
  </si>
  <si>
    <t>EMP1092</t>
  </si>
  <si>
    <t>Craig Shepard</t>
  </si>
  <si>
    <t>EMP1093</t>
  </si>
  <si>
    <t>Sarah Lopez</t>
  </si>
  <si>
    <t>EMP1094</t>
  </si>
  <si>
    <t>Jesse Jones</t>
  </si>
  <si>
    <t>EMP1095</t>
  </si>
  <si>
    <t>Kenneth Calhoun</t>
  </si>
  <si>
    <t>EMP1096</t>
  </si>
  <si>
    <t>Chad Russo</t>
  </si>
  <si>
    <t>EMP1097</t>
  </si>
  <si>
    <t>Brenda Davis</t>
  </si>
  <si>
    <t>EMP1098</t>
  </si>
  <si>
    <t>Ronnie Wang</t>
  </si>
  <si>
    <t>EMP1099</t>
  </si>
  <si>
    <t>Courtney Miller</t>
  </si>
  <si>
    <t>EMP1100</t>
  </si>
  <si>
    <t>Lawrence Bishop</t>
  </si>
  <si>
    <t>EMP1101</t>
  </si>
  <si>
    <t>Judy Olson</t>
  </si>
  <si>
    <t>EMP1102</t>
  </si>
  <si>
    <t>Kim Sparks</t>
  </si>
  <si>
    <t>EMP1103</t>
  </si>
  <si>
    <t>Christina Johnson</t>
  </si>
  <si>
    <t>EMP1104</t>
  </si>
  <si>
    <t>Tina Garcia</t>
  </si>
  <si>
    <t>EMP1105</t>
  </si>
  <si>
    <t>Megan Dominguez</t>
  </si>
  <si>
    <t>EMP1106</t>
  </si>
  <si>
    <t>Annette Ramsey</t>
  </si>
  <si>
    <t>EMP1107</t>
  </si>
  <si>
    <t>Teresa Mosley</t>
  </si>
  <si>
    <t>EMP1108</t>
  </si>
  <si>
    <t>Ronald Lindsey</t>
  </si>
  <si>
    <t>EMP1109</t>
  </si>
  <si>
    <t>Louis Russell</t>
  </si>
  <si>
    <t>EMP1110</t>
  </si>
  <si>
    <t>Jerome Smith</t>
  </si>
  <si>
    <t>EMP1111</t>
  </si>
  <si>
    <t>Jessica Harris</t>
  </si>
  <si>
    <t>EMP1112</t>
  </si>
  <si>
    <t>Krista Payne</t>
  </si>
  <si>
    <t>EMP1113</t>
  </si>
  <si>
    <t>Keith Patel</t>
  </si>
  <si>
    <t>EMP1114</t>
  </si>
  <si>
    <t>Timothy Weeks</t>
  </si>
  <si>
    <t>EMP1115</t>
  </si>
  <si>
    <t>Kayla Gonzalez</t>
  </si>
  <si>
    <t>EMP1116</t>
  </si>
  <si>
    <t>Charles Maddox</t>
  </si>
  <si>
    <t>EMP1117</t>
  </si>
  <si>
    <t>Jeremiah Crawford</t>
  </si>
  <si>
    <t>EMP1118</t>
  </si>
  <si>
    <t>Brett Palmer</t>
  </si>
  <si>
    <t>EMP1119</t>
  </si>
  <si>
    <t>Julie Li</t>
  </si>
  <si>
    <t>EMP1120</t>
  </si>
  <si>
    <t>Bobby Garrett</t>
  </si>
  <si>
    <t>EMP1121</t>
  </si>
  <si>
    <t>Luke Friedman</t>
  </si>
  <si>
    <t>EMP1122</t>
  </si>
  <si>
    <t>Nicole Henry</t>
  </si>
  <si>
    <t>EMP1123</t>
  </si>
  <si>
    <t>Dr. Michael Joseph</t>
  </si>
  <si>
    <t>EMP1124</t>
  </si>
  <si>
    <t>Mr. Joseph Peck</t>
  </si>
  <si>
    <t>EMP1125</t>
  </si>
  <si>
    <t>Lisa Craig</t>
  </si>
  <si>
    <t>EMP1126</t>
  </si>
  <si>
    <t>David Peterson</t>
  </si>
  <si>
    <t>EMP1127</t>
  </si>
  <si>
    <t>Monica Mosley</t>
  </si>
  <si>
    <t>EMP1128</t>
  </si>
  <si>
    <t>Stacey Hale</t>
  </si>
  <si>
    <t>EMP1129</t>
  </si>
  <si>
    <t>Kathleen Kim</t>
  </si>
  <si>
    <t>EMP1130</t>
  </si>
  <si>
    <t>Ashley Lewis</t>
  </si>
  <si>
    <t>EMP1131</t>
  </si>
  <si>
    <t>William Johnson</t>
  </si>
  <si>
    <t>EMP1132</t>
  </si>
  <si>
    <t>Daniel Schwartz</t>
  </si>
  <si>
    <t>EMP1133</t>
  </si>
  <si>
    <t>Caitlin Mcbride</t>
  </si>
  <si>
    <t>EMP1134</t>
  </si>
  <si>
    <t>Jesus Forbes</t>
  </si>
  <si>
    <t>EMP1135</t>
  </si>
  <si>
    <t>Terry Lewis</t>
  </si>
  <si>
    <t>EMP1136</t>
  </si>
  <si>
    <t>Marcia Hendricks</t>
  </si>
  <si>
    <t>EMP1137</t>
  </si>
  <si>
    <t>Timothy Barnett</t>
  </si>
  <si>
    <t>EMP1138</t>
  </si>
  <si>
    <t>Tony Lang</t>
  </si>
  <si>
    <t>EMP1139</t>
  </si>
  <si>
    <t>Jennifer Zamora</t>
  </si>
  <si>
    <t>EMP1140</t>
  </si>
  <si>
    <t>William Richmond</t>
  </si>
  <si>
    <t>EMP1141</t>
  </si>
  <si>
    <t>Anne Nguyen</t>
  </si>
  <si>
    <t>EMP1142</t>
  </si>
  <si>
    <t>Jennifer Clark</t>
  </si>
  <si>
    <t>EMP1143</t>
  </si>
  <si>
    <t>Lisa Dunlap</t>
  </si>
  <si>
    <t>EMP1144</t>
  </si>
  <si>
    <t>Shawn Crawford</t>
  </si>
  <si>
    <t>EMP1145</t>
  </si>
  <si>
    <t>Corey Price</t>
  </si>
  <si>
    <t>EMP1146</t>
  </si>
  <si>
    <t>Laura Harrell</t>
  </si>
  <si>
    <t>EMP1147</t>
  </si>
  <si>
    <t>Michele Lee</t>
  </si>
  <si>
    <t>EMP1148</t>
  </si>
  <si>
    <t>Mrs. Jennifer Maxwell</t>
  </si>
  <si>
    <t>EMP1149</t>
  </si>
  <si>
    <t>Leslie Cook</t>
  </si>
  <si>
    <t>EMP1150</t>
  </si>
  <si>
    <t>Felicia Smith</t>
  </si>
  <si>
    <t>EMP1151</t>
  </si>
  <si>
    <t>Valerie Jones</t>
  </si>
  <si>
    <t>EMP1152</t>
  </si>
  <si>
    <t>Michael Tran</t>
  </si>
  <si>
    <t>EMP1153</t>
  </si>
  <si>
    <t>Julia Moody</t>
  </si>
  <si>
    <t>EMP1154</t>
  </si>
  <si>
    <t>Joshua Sanchez</t>
  </si>
  <si>
    <t>EMP1155</t>
  </si>
  <si>
    <t>Joseph Neal</t>
  </si>
  <si>
    <t>EMP1156</t>
  </si>
  <si>
    <t>Christopher Cruz</t>
  </si>
  <si>
    <t>EMP1157</t>
  </si>
  <si>
    <t>Willie Sheppard</t>
  </si>
  <si>
    <t>EMP1158</t>
  </si>
  <si>
    <t>Kimberly Park</t>
  </si>
  <si>
    <t>EMP1159</t>
  </si>
  <si>
    <t>Dana Turner</t>
  </si>
  <si>
    <t>EMP1160</t>
  </si>
  <si>
    <t>Garrett Robinson</t>
  </si>
  <si>
    <t>EMP1161</t>
  </si>
  <si>
    <t>Fernando Bates</t>
  </si>
  <si>
    <t>EMP1162</t>
  </si>
  <si>
    <t>Donna Zuniga</t>
  </si>
  <si>
    <t>EMP1163</t>
  </si>
  <si>
    <t>Shannon Bennett</t>
  </si>
  <si>
    <t>EMP1164</t>
  </si>
  <si>
    <t>Stephen Villegas</t>
  </si>
  <si>
    <t>EMP1165</t>
  </si>
  <si>
    <t>Jenna Chan</t>
  </si>
  <si>
    <t>EMP1166</t>
  </si>
  <si>
    <t>Charles Maxwell</t>
  </si>
  <si>
    <t>EMP1167</t>
  </si>
  <si>
    <t>Meghan Hanson</t>
  </si>
  <si>
    <t>EMP1168</t>
  </si>
  <si>
    <t>Lindsey Schmidt</t>
  </si>
  <si>
    <t>EMP1169</t>
  </si>
  <si>
    <t>Stephen Allison</t>
  </si>
  <si>
    <t>EMP1170</t>
  </si>
  <si>
    <t>Kristie Thomas</t>
  </si>
  <si>
    <t>EMP1171</t>
  </si>
  <si>
    <t>Jeremy Harmon</t>
  </si>
  <si>
    <t>EMP1172</t>
  </si>
  <si>
    <t>Benjamin Christensen</t>
  </si>
  <si>
    <t>EMP1173</t>
  </si>
  <si>
    <t>Alicia Hudson</t>
  </si>
  <si>
    <t>EMP1174</t>
  </si>
  <si>
    <t>Kimberly Morrow</t>
  </si>
  <si>
    <t>EMP1175</t>
  </si>
  <si>
    <t>Andrew Hines</t>
  </si>
  <si>
    <t>EMP1176</t>
  </si>
  <si>
    <t>Andrew Perez</t>
  </si>
  <si>
    <t>EMP1177</t>
  </si>
  <si>
    <t>Robert Poole</t>
  </si>
  <si>
    <t>EMP1178</t>
  </si>
  <si>
    <t>Cynthia Anderson</t>
  </si>
  <si>
    <t>EMP1179</t>
  </si>
  <si>
    <t>Brian Clark</t>
  </si>
  <si>
    <t>EMP1180</t>
  </si>
  <si>
    <t>Richard Clark</t>
  </si>
  <si>
    <t>EMP1181</t>
  </si>
  <si>
    <t>Troy Church</t>
  </si>
  <si>
    <t>EMP1182</t>
  </si>
  <si>
    <t>Daniel Lucero</t>
  </si>
  <si>
    <t>EMP1183</t>
  </si>
  <si>
    <t>Daniel Ortega</t>
  </si>
  <si>
    <t>EMP1184</t>
  </si>
  <si>
    <t>Wendy Merritt</t>
  </si>
  <si>
    <t>EMP1185</t>
  </si>
  <si>
    <t>Jerry Nelson</t>
  </si>
  <si>
    <t>EMP1186</t>
  </si>
  <si>
    <t>Robert Hernandez</t>
  </si>
  <si>
    <t>Inactive</t>
  </si>
  <si>
    <t>EMP1187</t>
  </si>
  <si>
    <t>Gregory Mack</t>
  </si>
  <si>
    <t>EMP1188</t>
  </si>
  <si>
    <t>Michelle Graham</t>
  </si>
  <si>
    <t>EMP1189</t>
  </si>
  <si>
    <t>Edgar Thornton</t>
  </si>
  <si>
    <t>EMP1190</t>
  </si>
  <si>
    <t>Tina Velazquez</t>
  </si>
  <si>
    <t>EMP1191</t>
  </si>
  <si>
    <t>Courtney Reed</t>
  </si>
  <si>
    <t>EMP1192</t>
  </si>
  <si>
    <t>Joshua Jones</t>
  </si>
  <si>
    <t>EMP1193</t>
  </si>
  <si>
    <t>Amanda Barr</t>
  </si>
  <si>
    <t>EMP1194</t>
  </si>
  <si>
    <t>Jacqueline Smith</t>
  </si>
  <si>
    <t>EMP1195</t>
  </si>
  <si>
    <t>Jill Murphy</t>
  </si>
  <si>
    <t>EMP1196</t>
  </si>
  <si>
    <t>Charles Russell</t>
  </si>
  <si>
    <t>EMP1197</t>
  </si>
  <si>
    <t>Kim Simmons</t>
  </si>
  <si>
    <t>EMP1198</t>
  </si>
  <si>
    <t>Elizabeth Smith</t>
  </si>
  <si>
    <t>EMP1199</t>
  </si>
  <si>
    <t>Mr. Alec Nelson</t>
  </si>
  <si>
    <t>customer_id</t>
  </si>
  <si>
    <t>customer_name</t>
  </si>
  <si>
    <t>segment</t>
  </si>
  <si>
    <t>CUST10000</t>
  </si>
  <si>
    <t>Johnson, Olson and Smith</t>
  </si>
  <si>
    <t>CUST10001</t>
  </si>
  <si>
    <t>Colon-Valdez</t>
  </si>
  <si>
    <t>CUST10002</t>
  </si>
  <si>
    <t>Henry, Jones and Farley</t>
  </si>
  <si>
    <t>CUST10003</t>
  </si>
  <si>
    <t>Williams-Dalton</t>
  </si>
  <si>
    <t>CUST10004</t>
  </si>
  <si>
    <t>Fisher-Serrano</t>
  </si>
  <si>
    <t>CUST10005</t>
  </si>
  <si>
    <t>Jennings Ltd</t>
  </si>
  <si>
    <t>CUST10006</t>
  </si>
  <si>
    <t>Tate-Haas</t>
  </si>
  <si>
    <t>CUST10007</t>
  </si>
  <si>
    <t>Brooks, Aguilar and Young</t>
  </si>
  <si>
    <t>CUST10008</t>
  </si>
  <si>
    <t>Herrera-Ingram</t>
  </si>
  <si>
    <t>CUST10009</t>
  </si>
  <si>
    <t>Dunn, Graham and Brown</t>
  </si>
  <si>
    <t>CUST10010</t>
  </si>
  <si>
    <t>Moore, Walker and Gutierrez</t>
  </si>
  <si>
    <t>CUST10011</t>
  </si>
  <si>
    <t>Turner-Lawson</t>
  </si>
  <si>
    <t>CUST10012</t>
  </si>
  <si>
    <t>Hernandez PLC</t>
  </si>
  <si>
    <t>CUST10013</t>
  </si>
  <si>
    <t>Hernandez, Stuart and Mejia</t>
  </si>
  <si>
    <t>CUST10014</t>
  </si>
  <si>
    <t>Meza Group</t>
  </si>
  <si>
    <t>CUST10015</t>
  </si>
  <si>
    <t>Sanchez-Hill</t>
  </si>
  <si>
    <t>CUST10016</t>
  </si>
  <si>
    <t>Hancock LLC</t>
  </si>
  <si>
    <t>CUST10017</t>
  </si>
  <si>
    <t>Guerrero and Sons</t>
  </si>
  <si>
    <t>CUST10018</t>
  </si>
  <si>
    <t>Mejia-Murphy</t>
  </si>
  <si>
    <t>CUST10019</t>
  </si>
  <si>
    <t>Marquez, Rivera and Flores</t>
  </si>
  <si>
    <t>CUST10020</t>
  </si>
  <si>
    <t>Sullivan-Moore</t>
  </si>
  <si>
    <t>CUST10021</t>
  </si>
  <si>
    <t>Nunez-Allen</t>
  </si>
  <si>
    <t>CUST10022</t>
  </si>
  <si>
    <t>Meyer-Guzman</t>
  </si>
  <si>
    <t>CUST10023</t>
  </si>
  <si>
    <t>Craig-Hurst</t>
  </si>
  <si>
    <t>CUST10024</t>
  </si>
  <si>
    <t>Richards, Ryan and Burns</t>
  </si>
  <si>
    <t>CUST10025</t>
  </si>
  <si>
    <t>Garcia-Dickson</t>
  </si>
  <si>
    <t>CUST10026</t>
  </si>
  <si>
    <t>Gonzales Inc</t>
  </si>
  <si>
    <t>CUST10027</t>
  </si>
  <si>
    <t>Bass-Marsh</t>
  </si>
  <si>
    <t>CUST10028</t>
  </si>
  <si>
    <t>Hampton-Livingston</t>
  </si>
  <si>
    <t>CUST10029</t>
  </si>
  <si>
    <t>Hurst-Wolfe</t>
  </si>
  <si>
    <t>CUST10030</t>
  </si>
  <si>
    <t>Stone, Mills and Singh</t>
  </si>
  <si>
    <t>CUST10031</t>
  </si>
  <si>
    <t>Mcdaniel Ltd</t>
  </si>
  <si>
    <t>CUST10032</t>
  </si>
  <si>
    <t>Calderon, Mendoza and Aguirre</t>
  </si>
  <si>
    <t>CUST10033</t>
  </si>
  <si>
    <t>York-Wright</t>
  </si>
  <si>
    <t>CUST10034</t>
  </si>
  <si>
    <t>Williams PLC</t>
  </si>
  <si>
    <t>CUST10035</t>
  </si>
  <si>
    <t>Zavala LLC</t>
  </si>
  <si>
    <t>CUST10036</t>
  </si>
  <si>
    <t>Thomas-Larson</t>
  </si>
  <si>
    <t>CUST10037</t>
  </si>
  <si>
    <t>Odom and Sons</t>
  </si>
  <si>
    <t>CUST10038</t>
  </si>
  <si>
    <t>Simmons Inc</t>
  </si>
  <si>
    <t>CUST10039</t>
  </si>
  <si>
    <t>Clay-Ford</t>
  </si>
  <si>
    <t>CUST10040</t>
  </si>
  <si>
    <t>Wilcox, Sharp and West</t>
  </si>
  <si>
    <t>CUST10041</t>
  </si>
  <si>
    <t>Adams LLC</t>
  </si>
  <si>
    <t>CUST10042</t>
  </si>
  <si>
    <t>Smith, Coleman and Ortiz</t>
  </si>
  <si>
    <t>CUST10043</t>
  </si>
  <si>
    <t>Gonzalez, Barton and Robles</t>
  </si>
  <si>
    <t>CUST10044</t>
  </si>
  <si>
    <t>Scott-Bryant</t>
  </si>
  <si>
    <t>CUST10045</t>
  </si>
  <si>
    <t>Curry, Owens and Carter</t>
  </si>
  <si>
    <t>CUST10046</t>
  </si>
  <si>
    <t>Sullivan-Fowler</t>
  </si>
  <si>
    <t>CUST10047</t>
  </si>
  <si>
    <t>Olson-Griffin</t>
  </si>
  <si>
    <t>CUST10048</t>
  </si>
  <si>
    <t>Miller-Fernandez</t>
  </si>
  <si>
    <t>CUST10049</t>
  </si>
  <si>
    <t>Sullivan, Leon and Oconnell</t>
  </si>
  <si>
    <t>CUST10050</t>
  </si>
  <si>
    <t>Elliott, Larson and Gross</t>
  </si>
  <si>
    <t>CUST10051</t>
  </si>
  <si>
    <t>Murphy, Morris and Yang</t>
  </si>
  <si>
    <t>CUST10052</t>
  </si>
  <si>
    <t>Obrien-Allen</t>
  </si>
  <si>
    <t>CUST10053</t>
  </si>
  <si>
    <t>Gibbs, Walls and Robinson</t>
  </si>
  <si>
    <t>CUST10054</t>
  </si>
  <si>
    <t>Lee-Armstrong</t>
  </si>
  <si>
    <t>CUST10055</t>
  </si>
  <si>
    <t>Smith, Harris and Charles</t>
  </si>
  <si>
    <t>CUST10056</t>
  </si>
  <si>
    <t>Cantu, Elliott and Townsend</t>
  </si>
  <si>
    <t>CUST10057</t>
  </si>
  <si>
    <t>Sandoval PLC</t>
  </si>
  <si>
    <t>CUST10058</t>
  </si>
  <si>
    <t>Diaz, Mcconnell and Nguyen</t>
  </si>
  <si>
    <t>CUST10059</t>
  </si>
  <si>
    <t>Wilson LLC</t>
  </si>
  <si>
    <t>CUST10060</t>
  </si>
  <si>
    <t>Sharp PLC</t>
  </si>
  <si>
    <t>CUST10061</t>
  </si>
  <si>
    <t>Davis-Gonzales</t>
  </si>
  <si>
    <t>CUST10062</t>
  </si>
  <si>
    <t>Thomas Group</t>
  </si>
  <si>
    <t>CUST10063</t>
  </si>
  <si>
    <t>Hayes, Ramos and Munoz</t>
  </si>
  <si>
    <t>CUST10064</t>
  </si>
  <si>
    <t>Short-Cooper</t>
  </si>
  <si>
    <t>CUST10065</t>
  </si>
  <si>
    <t>Price-Davis</t>
  </si>
  <si>
    <t>CUST10066</t>
  </si>
  <si>
    <t>Randolph and Sons</t>
  </si>
  <si>
    <t>CUST10067</t>
  </si>
  <si>
    <t>Hudson LLC</t>
  </si>
  <si>
    <t>CUST10068</t>
  </si>
  <si>
    <t>Jacobs and Sons</t>
  </si>
  <si>
    <t>CUST10069</t>
  </si>
  <si>
    <t>Williams and Sons</t>
  </si>
  <si>
    <t>CUST10070</t>
  </si>
  <si>
    <t>Ward, Lopez and Meza</t>
  </si>
  <si>
    <t>CUST10071</t>
  </si>
  <si>
    <t>Hines, Jones and Malone</t>
  </si>
  <si>
    <t>CUST10072</t>
  </si>
  <si>
    <t>Sullivan Group</t>
  </si>
  <si>
    <t>CUST10073</t>
  </si>
  <si>
    <t>Johns-Thompson</t>
  </si>
  <si>
    <t>CUST10074</t>
  </si>
  <si>
    <t>Mccarthy, Hernandez and May</t>
  </si>
  <si>
    <t>CUST10075</t>
  </si>
  <si>
    <t>Sanders Inc</t>
  </si>
  <si>
    <t>CUST10076</t>
  </si>
  <si>
    <t>Griffith-Collins</t>
  </si>
  <si>
    <t>CUST10077</t>
  </si>
  <si>
    <t>Atkinson, Garcia and Bass</t>
  </si>
  <si>
    <t>CUST10078</t>
  </si>
  <si>
    <t>Franklin-Patel</t>
  </si>
  <si>
    <t>CUST10079</t>
  </si>
  <si>
    <t>Maynard Group</t>
  </si>
  <si>
    <t>CUST10080</t>
  </si>
  <si>
    <t>Dixon Group</t>
  </si>
  <si>
    <t>CUST10081</t>
  </si>
  <si>
    <t>Aguilar-Mitchell</t>
  </si>
  <si>
    <t>CUST10082</t>
  </si>
  <si>
    <t>Dean PLC</t>
  </si>
  <si>
    <t>CUST10083</t>
  </si>
  <si>
    <t>Ross Inc</t>
  </si>
  <si>
    <t>CUST10084</t>
  </si>
  <si>
    <t>Morgan-Sellers</t>
  </si>
  <si>
    <t>CUST10085</t>
  </si>
  <si>
    <t>Nguyen-Alvarez</t>
  </si>
  <si>
    <t>CUST10086</t>
  </si>
  <si>
    <t>Harris LLC</t>
  </si>
  <si>
    <t>CUST10087</t>
  </si>
  <si>
    <t>Wright and Sons</t>
  </si>
  <si>
    <t>CUST10088</t>
  </si>
  <si>
    <t>Richards, Barnes and Arnold</t>
  </si>
  <si>
    <t>CUST10089</t>
  </si>
  <si>
    <t>Martinez Inc</t>
  </si>
  <si>
    <t>CUST10090</t>
  </si>
  <si>
    <t>Martinez Group</t>
  </si>
  <si>
    <t>CUST10091</t>
  </si>
  <si>
    <t>Hamilton, Stanley and Weber</t>
  </si>
  <si>
    <t>CUST10092</t>
  </si>
  <si>
    <t>Jackson, Park and Lane</t>
  </si>
  <si>
    <t>CUST10093</t>
  </si>
  <si>
    <t>Johnson Ltd</t>
  </si>
  <si>
    <t>CUST10094</t>
  </si>
  <si>
    <t>Marquez, Wade and Taylor</t>
  </si>
  <si>
    <t>CUST10095</t>
  </si>
  <si>
    <t>Murray and Sons</t>
  </si>
  <si>
    <t>CUST10096</t>
  </si>
  <si>
    <t>Parker, Wang and Herrera</t>
  </si>
  <si>
    <t>CUST10097</t>
  </si>
  <si>
    <t>Roman, Pacheco and Johnston</t>
  </si>
  <si>
    <t>CUST10098</t>
  </si>
  <si>
    <t>Patterson, Hicks and Marquez</t>
  </si>
  <si>
    <t>CUST10099</t>
  </si>
  <si>
    <t>Brown, Clark and Smith</t>
  </si>
  <si>
    <t>CUST10100</t>
  </si>
  <si>
    <t>Wilkinson, Hernandez and Johnson</t>
  </si>
  <si>
    <t>CUST10101</t>
  </si>
  <si>
    <t>Wilson, Evans and Rosales</t>
  </si>
  <si>
    <t>CUST10102</t>
  </si>
  <si>
    <t>Taylor, Powell and Moore</t>
  </si>
  <si>
    <t>CUST10103</t>
  </si>
  <si>
    <t>Petersen, Mejia and Morgan</t>
  </si>
  <si>
    <t>CUST10104</t>
  </si>
  <si>
    <t>Jackson-Miles</t>
  </si>
  <si>
    <t>CUST10105</t>
  </si>
  <si>
    <t>Meyer-Valdez</t>
  </si>
  <si>
    <t>CUST10106</t>
  </si>
  <si>
    <t>Gray, Vance and Cisneros</t>
  </si>
  <si>
    <t>CUST10107</t>
  </si>
  <si>
    <t>Anderson-Ellis</t>
  </si>
  <si>
    <t>CUST10108</t>
  </si>
  <si>
    <t>Boyd, James and Parsons</t>
  </si>
  <si>
    <t>CUST10109</t>
  </si>
  <si>
    <t>Griffith, Anderson and Esparza</t>
  </si>
  <si>
    <t>CUST10110</t>
  </si>
  <si>
    <t>Walker-Woods</t>
  </si>
  <si>
    <t>CUST10111</t>
  </si>
  <si>
    <t>Sharp, Davis and Jones</t>
  </si>
  <si>
    <t>CUST10112</t>
  </si>
  <si>
    <t>Patterson-Thompson</t>
  </si>
  <si>
    <t>CUST10113</t>
  </si>
  <si>
    <t>Ross, Wolfe and Lee</t>
  </si>
  <si>
    <t>CUST10114</t>
  </si>
  <si>
    <t>Ball Group</t>
  </si>
  <si>
    <t>CUST10115</t>
  </si>
  <si>
    <t>George, Parks and Cardenas</t>
  </si>
  <si>
    <t>CUST10116</t>
  </si>
  <si>
    <t>Archer PLC</t>
  </si>
  <si>
    <t>CUST10117</t>
  </si>
  <si>
    <t>Nash PLC</t>
  </si>
  <si>
    <t>CUST10118</t>
  </si>
  <si>
    <t>Douglas Group</t>
  </si>
  <si>
    <t>CUST10119</t>
  </si>
  <si>
    <t>Pace Group</t>
  </si>
  <si>
    <t>CUST10120</t>
  </si>
  <si>
    <t>Richardson Ltd</t>
  </si>
  <si>
    <t>CUST10121</t>
  </si>
  <si>
    <t>Evans-Green</t>
  </si>
  <si>
    <t>CUST10122</t>
  </si>
  <si>
    <t>Kelly-Smith</t>
  </si>
  <si>
    <t>CUST10123</t>
  </si>
  <si>
    <t>Merritt, Hale and Chapman</t>
  </si>
  <si>
    <t>CUST10124</t>
  </si>
  <si>
    <t>Stevens-Sawyer</t>
  </si>
  <si>
    <t>CUST10125</t>
  </si>
  <si>
    <t>Jordan-Davis</t>
  </si>
  <si>
    <t>CUST10126</t>
  </si>
  <si>
    <t>Weiss PLC</t>
  </si>
  <si>
    <t>CUST10127</t>
  </si>
  <si>
    <t>Meyer Ltd</t>
  </si>
  <si>
    <t>CUST10128</t>
  </si>
  <si>
    <t>Webb, Hancock and Fisher</t>
  </si>
  <si>
    <t>CUST10129</t>
  </si>
  <si>
    <t>Rosales-Ochoa</t>
  </si>
  <si>
    <t>CUST10130</t>
  </si>
  <si>
    <t>Wallace Group</t>
  </si>
  <si>
    <t>CUST10131</t>
  </si>
  <si>
    <t>Snyder, Barnes and Hoffman</t>
  </si>
  <si>
    <t>CUST10132</t>
  </si>
  <si>
    <t>Perez Group</t>
  </si>
  <si>
    <t>CUST10133</t>
  </si>
  <si>
    <t>Turner-Curry</t>
  </si>
  <si>
    <t>CUST10134</t>
  </si>
  <si>
    <t>Wolf, Mason and Richardson</t>
  </si>
  <si>
    <t>CUST10135</t>
  </si>
  <si>
    <t>Turner-Young</t>
  </si>
  <si>
    <t>CUST10136</t>
  </si>
  <si>
    <t>Schmidt Inc</t>
  </si>
  <si>
    <t>CUST10137</t>
  </si>
  <si>
    <t>CUST10138</t>
  </si>
  <si>
    <t>Martin-Gonzalez</t>
  </si>
  <si>
    <t>CUST10139</t>
  </si>
  <si>
    <t>Williams-Sanchez</t>
  </si>
  <si>
    <t>CUST10140</t>
  </si>
  <si>
    <t>Burns, Wise and Johnson</t>
  </si>
  <si>
    <t>CUST10141</t>
  </si>
  <si>
    <t>Green-Moore</t>
  </si>
  <si>
    <t>CUST10142</t>
  </si>
  <si>
    <t>Jennings, Huang and Wilson</t>
  </si>
  <si>
    <t>CUST10143</t>
  </si>
  <si>
    <t>Waters-Phillips</t>
  </si>
  <si>
    <t>CUST10144</t>
  </si>
  <si>
    <t>Osborne-Wolfe</t>
  </si>
  <si>
    <t>CUST10145</t>
  </si>
  <si>
    <t>Jordan-Rodriguez</t>
  </si>
  <si>
    <t>CUST10146</t>
  </si>
  <si>
    <t>Ward, Barber and Ruiz</t>
  </si>
  <si>
    <t>CUST10147</t>
  </si>
  <si>
    <t>Lee, Sherman and Roberts</t>
  </si>
  <si>
    <t>CUST10148</t>
  </si>
  <si>
    <t>Richards, Ramsey and Williams</t>
  </si>
  <si>
    <t>CUST10149</t>
  </si>
  <si>
    <t>Hogan LLC</t>
  </si>
  <si>
    <t>CUST10150</t>
  </si>
  <si>
    <t>Wright-Ali</t>
  </si>
  <si>
    <t>CUST10151</t>
  </si>
  <si>
    <t>Horn, Henry and Walter</t>
  </si>
  <si>
    <t>CUST10152</t>
  </si>
  <si>
    <t>Freeman-Levine</t>
  </si>
  <si>
    <t>CUST10153</t>
  </si>
  <si>
    <t>Austin, Hooper and Miller</t>
  </si>
  <si>
    <t>CUST10154</t>
  </si>
  <si>
    <t>Jackson Group</t>
  </si>
  <si>
    <t>CUST10155</t>
  </si>
  <si>
    <t>Lee, Henderson and Perez</t>
  </si>
  <si>
    <t>CUST10156</t>
  </si>
  <si>
    <t>Cummings LLC</t>
  </si>
  <si>
    <t>CUST10157</t>
  </si>
  <si>
    <t>Anderson, Weeks and Gonzalez</t>
  </si>
  <si>
    <t>CUST10158</t>
  </si>
  <si>
    <t>Williams, Cohen and Miles</t>
  </si>
  <si>
    <t>CUST10159</t>
  </si>
  <si>
    <t>Cortez Ltd</t>
  </si>
  <si>
    <t>CUST10160</t>
  </si>
  <si>
    <t>Munoz and Sons</t>
  </si>
  <si>
    <t>CUST10161</t>
  </si>
  <si>
    <t>Klein, Carroll and Howe</t>
  </si>
  <si>
    <t>CUST10162</t>
  </si>
  <si>
    <t>Mercado-Aguilar</t>
  </si>
  <si>
    <t>CUST10163</t>
  </si>
  <si>
    <t>Marsh Group</t>
  </si>
  <si>
    <t>CUST10164</t>
  </si>
  <si>
    <t>Ford-Rodriguez</t>
  </si>
  <si>
    <t>CUST10165</t>
  </si>
  <si>
    <t>Davis, Brown and Ramsey</t>
  </si>
  <si>
    <t>CUST10166</t>
  </si>
  <si>
    <t>Higgins-Peterson</t>
  </si>
  <si>
    <t>CUST10167</t>
  </si>
  <si>
    <t>Roth-Bell</t>
  </si>
  <si>
    <t>CUST10168</t>
  </si>
  <si>
    <t>Sparks, Kent and Anderson</t>
  </si>
  <si>
    <t>CUST10169</t>
  </si>
  <si>
    <t>Webster Group</t>
  </si>
  <si>
    <t>CUST10170</t>
  </si>
  <si>
    <t>Rosario-Montgomery</t>
  </si>
  <si>
    <t>CUST10171</t>
  </si>
  <si>
    <t>Russell Group</t>
  </si>
  <si>
    <t>CUST10172</t>
  </si>
  <si>
    <t>Miller Ltd</t>
  </si>
  <si>
    <t>CUST10173</t>
  </si>
  <si>
    <t>Fowler Inc</t>
  </si>
  <si>
    <t>CUST10174</t>
  </si>
  <si>
    <t>Morrow, Mosley and Hopkins</t>
  </si>
  <si>
    <t>CUST10175</t>
  </si>
  <si>
    <t>Preston-Moreno</t>
  </si>
  <si>
    <t>CUST10176</t>
  </si>
  <si>
    <t>Newton-Ray</t>
  </si>
  <si>
    <t>CUST10177</t>
  </si>
  <si>
    <t>Taylor, Ramsey and Kelly</t>
  </si>
  <si>
    <t>CUST10178</t>
  </si>
  <si>
    <t>Carney, Carter and Bailey</t>
  </si>
  <si>
    <t>CUST10179</t>
  </si>
  <si>
    <t>Mcmahon Ltd</t>
  </si>
  <si>
    <t>CUST10180</t>
  </si>
  <si>
    <t>Patterson-Jackson</t>
  </si>
  <si>
    <t>CUST10181</t>
  </si>
  <si>
    <t>Williamson, Boone and Wallace</t>
  </si>
  <si>
    <t>CUST10182</t>
  </si>
  <si>
    <t>Jordan-Adams</t>
  </si>
  <si>
    <t>CUST10183</t>
  </si>
  <si>
    <t>Maldonado Ltd</t>
  </si>
  <si>
    <t>CUST10184</t>
  </si>
  <si>
    <t>Gill and Sons</t>
  </si>
  <si>
    <t>CUST10185</t>
  </si>
  <si>
    <t>Hernandez, Andrews and Gomez</t>
  </si>
  <si>
    <t>CUST10186</t>
  </si>
  <si>
    <t>Parker-Rowland</t>
  </si>
  <si>
    <t>CUST10187</t>
  </si>
  <si>
    <t>Booker, Gomez and Jones</t>
  </si>
  <si>
    <t>CUST10188</t>
  </si>
  <si>
    <t>Sanchez, Patton and Becker</t>
  </si>
  <si>
    <t>CUST10189</t>
  </si>
  <si>
    <t>Peters-Roberts</t>
  </si>
  <si>
    <t>CUST10190</t>
  </si>
  <si>
    <t>Sandoval-Morgan</t>
  </si>
  <si>
    <t>CUST10191</t>
  </si>
  <si>
    <t>Brooks Group</t>
  </si>
  <si>
    <t>CUST10192</t>
  </si>
  <si>
    <t>Freeman, Smith and King</t>
  </si>
  <si>
    <t>CUST10193</t>
  </si>
  <si>
    <t>Ruiz, White and Mckenzie</t>
  </si>
  <si>
    <t>CUST10194</t>
  </si>
  <si>
    <t>Graham-Frazier</t>
  </si>
  <si>
    <t>CUST10195</t>
  </si>
  <si>
    <t>Davis LLC</t>
  </si>
  <si>
    <t>CUST10196</t>
  </si>
  <si>
    <t>Gardner and Sons</t>
  </si>
  <si>
    <t>CUST10197</t>
  </si>
  <si>
    <t>Shaw LLC</t>
  </si>
  <si>
    <t>CUST10198</t>
  </si>
  <si>
    <t>Berry-Mckee</t>
  </si>
  <si>
    <t>CUST10199</t>
  </si>
  <si>
    <t>Dominguez, Martin and Smith</t>
  </si>
  <si>
    <t>CUST10200</t>
  </si>
  <si>
    <t>West PLC</t>
  </si>
  <si>
    <t>CUST10201</t>
  </si>
  <si>
    <t>Taylor, Heath and Phillips</t>
  </si>
  <si>
    <t>CUST10202</t>
  </si>
  <si>
    <t>Lawrence, Hernandez and Garrett</t>
  </si>
  <si>
    <t>CUST10203</t>
  </si>
  <si>
    <t>Fry-Turner</t>
  </si>
  <si>
    <t>CUST10204</t>
  </si>
  <si>
    <t>Thomas Ltd</t>
  </si>
  <si>
    <t>CUST10205</t>
  </si>
  <si>
    <t>Castillo Group</t>
  </si>
  <si>
    <t>CUST10206</t>
  </si>
  <si>
    <t>Farrell, Smith and Roy</t>
  </si>
  <si>
    <t>CUST10207</t>
  </si>
  <si>
    <t>Compton LLC</t>
  </si>
  <si>
    <t>CUST10208</t>
  </si>
  <si>
    <t>Dixon, Dawson and James</t>
  </si>
  <si>
    <t>CUST10209</t>
  </si>
  <si>
    <t>Ward PLC</t>
  </si>
  <si>
    <t>CUST10210</t>
  </si>
  <si>
    <t>Flowers, Smith and Thomas</t>
  </si>
  <si>
    <t>CUST10211</t>
  </si>
  <si>
    <t>Sanchez-Jones</t>
  </si>
  <si>
    <t>CUST10212</t>
  </si>
  <si>
    <t>Skinner LLC</t>
  </si>
  <si>
    <t>CUST10213</t>
  </si>
  <si>
    <t>Lewis, Jensen and Berry</t>
  </si>
  <si>
    <t>CUST10214</t>
  </si>
  <si>
    <t>Johnson-Moore</t>
  </si>
  <si>
    <t>CUST10215</t>
  </si>
  <si>
    <t>Church, Burns and Davis</t>
  </si>
  <si>
    <t>CUST10216</t>
  </si>
  <si>
    <t>Turner and Sons</t>
  </si>
  <si>
    <t>CUST10217</t>
  </si>
  <si>
    <t>Alvarez, Chang and Brown</t>
  </si>
  <si>
    <t>CUST10218</t>
  </si>
  <si>
    <t>Jones-Gomez</t>
  </si>
  <si>
    <t>CUST10219</t>
  </si>
  <si>
    <t>Dodson Ltd</t>
  </si>
  <si>
    <t>CUST10220</t>
  </si>
  <si>
    <t>Bentley, Ibarra and Anderson</t>
  </si>
  <si>
    <t>CUST10221</t>
  </si>
  <si>
    <t>Barnes, Williams and Pennington</t>
  </si>
  <si>
    <t>CUST10222</t>
  </si>
  <si>
    <t>Gutierrez LLC</t>
  </si>
  <si>
    <t>CUST10223</t>
  </si>
  <si>
    <t>Franklin, Mosley and Costa</t>
  </si>
  <si>
    <t>CUST10224</t>
  </si>
  <si>
    <t>Smith-Weaver</t>
  </si>
  <si>
    <t>CUST10225</t>
  </si>
  <si>
    <t>Jones, Whitaker and Graves</t>
  </si>
  <si>
    <t>CUST10226</t>
  </si>
  <si>
    <t>Payne, Williams and Aguilar</t>
  </si>
  <si>
    <t>CUST10227</t>
  </si>
  <si>
    <t>Morris-Moore</t>
  </si>
  <si>
    <t>CUST10228</t>
  </si>
  <si>
    <t>Newton and Sons</t>
  </si>
  <si>
    <t>CUST10229</t>
  </si>
  <si>
    <t>Torres, Orr and Smith</t>
  </si>
  <si>
    <t>CUST10230</t>
  </si>
  <si>
    <t>Reese Ltd</t>
  </si>
  <si>
    <t>CUST10231</t>
  </si>
  <si>
    <t>Berry Inc</t>
  </si>
  <si>
    <t>CUST10232</t>
  </si>
  <si>
    <t>Nichols-Franklin</t>
  </si>
  <si>
    <t>CUST10233</t>
  </si>
  <si>
    <t>Gray, Barrett and Gardner</t>
  </si>
  <si>
    <t>CUST10234</t>
  </si>
  <si>
    <t>Weber-West</t>
  </si>
  <si>
    <t>CUST10235</t>
  </si>
  <si>
    <t>Moon Ltd</t>
  </si>
  <si>
    <t>CUST10236</t>
  </si>
  <si>
    <t>Bell LLC</t>
  </si>
  <si>
    <t>CUST10237</t>
  </si>
  <si>
    <t>Snow, Campbell and Dominguez</t>
  </si>
  <si>
    <t>CUST10238</t>
  </si>
  <si>
    <t>Perez PLC</t>
  </si>
  <si>
    <t>CUST10239</t>
  </si>
  <si>
    <t>Evans, Matthews and Kim</t>
  </si>
  <si>
    <t>CUST10240</t>
  </si>
  <si>
    <t>Hall Ltd</t>
  </si>
  <si>
    <t>CUST10241</t>
  </si>
  <si>
    <t>Estes LLC</t>
  </si>
  <si>
    <t>CUST10242</t>
  </si>
  <si>
    <t>Lopez, Knapp and Bruce</t>
  </si>
  <si>
    <t>CUST10243</t>
  </si>
  <si>
    <t>Sosa Inc</t>
  </si>
  <si>
    <t>CUST10244</t>
  </si>
  <si>
    <t>Warner PLC</t>
  </si>
  <si>
    <t>CUST10245</t>
  </si>
  <si>
    <t>Green-Ferrell</t>
  </si>
  <si>
    <t>CUST10246</t>
  </si>
  <si>
    <t>Hudson PLC</t>
  </si>
  <si>
    <t>CUST10247</t>
  </si>
  <si>
    <t>Conley Group</t>
  </si>
  <si>
    <t>CUST10248</t>
  </si>
  <si>
    <t>Nguyen Inc</t>
  </si>
  <si>
    <t>CUST10249</t>
  </si>
  <si>
    <t>Allen and Sons</t>
  </si>
  <si>
    <t>CUST10250</t>
  </si>
  <si>
    <t>Avila-Harris</t>
  </si>
  <si>
    <t>CUST10251</t>
  </si>
  <si>
    <t>Graham LLC</t>
  </si>
  <si>
    <t>CUST10252</t>
  </si>
  <si>
    <t>Huang-Cunningham</t>
  </si>
  <si>
    <t>CUST10253</t>
  </si>
  <si>
    <t>Beck-Schmitt</t>
  </si>
  <si>
    <t>CUST10254</t>
  </si>
  <si>
    <t>Tran, Wilkerson and Vasquez</t>
  </si>
  <si>
    <t>CUST10255</t>
  </si>
  <si>
    <t>Williams-Long</t>
  </si>
  <si>
    <t>CUST10256</t>
  </si>
  <si>
    <t>Hill Inc</t>
  </si>
  <si>
    <t>CUST10257</t>
  </si>
  <si>
    <t>Neal Group</t>
  </si>
  <si>
    <t>CUST10258</t>
  </si>
  <si>
    <t>Johnson, Cummings and Sloan</t>
  </si>
  <si>
    <t>CUST10259</t>
  </si>
  <si>
    <t>Cameron Group</t>
  </si>
  <si>
    <t>CUST10260</t>
  </si>
  <si>
    <t>Mendez-Jordan</t>
  </si>
  <si>
    <t>CUST10261</t>
  </si>
  <si>
    <t>Robinson, Martin and Combs</t>
  </si>
  <si>
    <t>CUST10262</t>
  </si>
  <si>
    <t>Austin PLC</t>
  </si>
  <si>
    <t>CUST10263</t>
  </si>
  <si>
    <t>Hurley-Mills</t>
  </si>
  <si>
    <t>CUST10264</t>
  </si>
  <si>
    <t>Allison, Rhodes and Gardner</t>
  </si>
  <si>
    <t>CUST10265</t>
  </si>
  <si>
    <t>Foster Group</t>
  </si>
  <si>
    <t>CUST10266</t>
  </si>
  <si>
    <t>Leonard-Howard</t>
  </si>
  <si>
    <t>CUST10267</t>
  </si>
  <si>
    <t>Bass, Stewart and Long</t>
  </si>
  <si>
    <t>CUST10268</t>
  </si>
  <si>
    <t>Sosa, Marshall and Yoder</t>
  </si>
  <si>
    <t>CUST10269</t>
  </si>
  <si>
    <t>Johnson PLC</t>
  </si>
  <si>
    <t>CUST10270</t>
  </si>
  <si>
    <t>Miles Ltd</t>
  </si>
  <si>
    <t>CUST10271</t>
  </si>
  <si>
    <t>Weaver Ltd</t>
  </si>
  <si>
    <t>CUST10272</t>
  </si>
  <si>
    <t>Lewis, Watson and Underwood</t>
  </si>
  <si>
    <t>CUST10273</t>
  </si>
  <si>
    <t>Black Group</t>
  </si>
  <si>
    <t>CUST10274</t>
  </si>
  <si>
    <t>Powers, May and Wise</t>
  </si>
  <si>
    <t>CUST10275</t>
  </si>
  <si>
    <t>Garcia-Thompson</t>
  </si>
  <si>
    <t>CUST10276</t>
  </si>
  <si>
    <t>Taylor and Sons</t>
  </si>
  <si>
    <t>CUST10277</t>
  </si>
  <si>
    <t>Wilson Inc</t>
  </si>
  <si>
    <t>CUST10278</t>
  </si>
  <si>
    <t>Miranda, Abbott and Garcia</t>
  </si>
  <si>
    <t>CUST10279</t>
  </si>
  <si>
    <t>Davila PLC</t>
  </si>
  <si>
    <t>CUST10280</t>
  </si>
  <si>
    <t>Duran, Barton and Gonzalez</t>
  </si>
  <si>
    <t>CUST10281</t>
  </si>
  <si>
    <t>Meadows, Mckinney and Durham</t>
  </si>
  <si>
    <t>CUST10282</t>
  </si>
  <si>
    <t>Stewart-Mason</t>
  </si>
  <si>
    <t>CUST10283</t>
  </si>
  <si>
    <t>Gonzalez-Griffin</t>
  </si>
  <si>
    <t>CUST10284</t>
  </si>
  <si>
    <t>Figueroa, Sandoval and Wang</t>
  </si>
  <si>
    <t>CUST10285</t>
  </si>
  <si>
    <t>Fox-Garcia</t>
  </si>
  <si>
    <t>CUST10286</t>
  </si>
  <si>
    <t>Turner-Jones</t>
  </si>
  <si>
    <t>CUST10287</t>
  </si>
  <si>
    <t>Thomas-Rodriguez</t>
  </si>
  <si>
    <t>CUST10288</t>
  </si>
  <si>
    <t>Lopez-Buckley</t>
  </si>
  <si>
    <t>CUST10289</t>
  </si>
  <si>
    <t>Wang-Sanders</t>
  </si>
  <si>
    <t>CUST10290</t>
  </si>
  <si>
    <t>Baker, Cisneros and Cross</t>
  </si>
  <si>
    <t>CUST10291</t>
  </si>
  <si>
    <t>Sanders, Wong and Berger</t>
  </si>
  <si>
    <t>CUST10292</t>
  </si>
  <si>
    <t>Charles and Sons</t>
  </si>
  <si>
    <t>CUST10293</t>
  </si>
  <si>
    <t>Lee Inc</t>
  </si>
  <si>
    <t>CUST10294</t>
  </si>
  <si>
    <t>Rodriguez-Chung</t>
  </si>
  <si>
    <t>CUST10295</t>
  </si>
  <si>
    <t>Willis Ltd</t>
  </si>
  <si>
    <t>CUST10296</t>
  </si>
  <si>
    <t>Kramer, Mcdaniel and Garcia</t>
  </si>
  <si>
    <t>CUST10297</t>
  </si>
  <si>
    <t>Garza-Zimmerman</t>
  </si>
  <si>
    <t>CUST10298</t>
  </si>
  <si>
    <t>Acosta LLC</t>
  </si>
  <si>
    <t>CUST10299</t>
  </si>
  <si>
    <t>Hood, Graham and Andrews</t>
  </si>
  <si>
    <t>CUST10300</t>
  </si>
  <si>
    <t>Wilson-Duncan</t>
  </si>
  <si>
    <t>CUST10301</t>
  </si>
  <si>
    <t>Baker Inc</t>
  </si>
  <si>
    <t>CUST10302</t>
  </si>
  <si>
    <t>Contreras, Bell and Torres</t>
  </si>
  <si>
    <t>CUST10303</t>
  </si>
  <si>
    <t>Barnett Group</t>
  </si>
  <si>
    <t>CUST10304</t>
  </si>
  <si>
    <t>Webster-James</t>
  </si>
  <si>
    <t>CUST10305</t>
  </si>
  <si>
    <t>Wilson-Marshall</t>
  </si>
  <si>
    <t>CUST10306</t>
  </si>
  <si>
    <t>Vaughn, Davidson and Bartlett</t>
  </si>
  <si>
    <t>CUST10307</t>
  </si>
  <si>
    <t>Anderson LLC</t>
  </si>
  <si>
    <t>CUST10308</t>
  </si>
  <si>
    <t>Mathis LLC</t>
  </si>
  <si>
    <t>CUST10309</t>
  </si>
  <si>
    <t>Murray, Joseph and Wells</t>
  </si>
  <si>
    <t>CUST10310</t>
  </si>
  <si>
    <t>Romero Ltd</t>
  </si>
  <si>
    <t>CUST10311</t>
  </si>
  <si>
    <t>Werner, Hunter and Harvey</t>
  </si>
  <si>
    <t>CUST10312</t>
  </si>
  <si>
    <t>Harrison LLC</t>
  </si>
  <si>
    <t>CUST10313</t>
  </si>
  <si>
    <t>Martinez-Bush</t>
  </si>
  <si>
    <t>CUST10314</t>
  </si>
  <si>
    <t>Sutton Inc</t>
  </si>
  <si>
    <t>CUST10315</t>
  </si>
  <si>
    <t>Sweeney, Hart and Davis</t>
  </si>
  <si>
    <t>CUST10316</t>
  </si>
  <si>
    <t>Parker, Richardson and Barton</t>
  </si>
  <si>
    <t>CUST10317</t>
  </si>
  <si>
    <t>Tyler, Swanson and Murray</t>
  </si>
  <si>
    <t>CUST10318</t>
  </si>
  <si>
    <t>Waller PLC</t>
  </si>
  <si>
    <t>CUST10319</t>
  </si>
  <si>
    <t>Gomez-Valencia</t>
  </si>
  <si>
    <t>CUST10320</t>
  </si>
  <si>
    <t>Hall, Daugherty and Ferrell</t>
  </si>
  <si>
    <t>CUST10321</t>
  </si>
  <si>
    <t>Whitney Inc</t>
  </si>
  <si>
    <t>CUST10322</t>
  </si>
  <si>
    <t>Mckinney PLC</t>
  </si>
  <si>
    <t>CUST10323</t>
  </si>
  <si>
    <t>Mathis-Smith</t>
  </si>
  <si>
    <t>CUST10324</t>
  </si>
  <si>
    <t>Potter Group</t>
  </si>
  <si>
    <t>CUST10325</t>
  </si>
  <si>
    <t>Horton Group</t>
  </si>
  <si>
    <t>CUST10326</t>
  </si>
  <si>
    <t>Francis, Dominguez and Lopez</t>
  </si>
  <si>
    <t>CUST10327</t>
  </si>
  <si>
    <t>Hardy-Wong</t>
  </si>
  <si>
    <t>CUST10328</t>
  </si>
  <si>
    <t>Holmes Inc</t>
  </si>
  <si>
    <t>CUST10329</t>
  </si>
  <si>
    <t>Pittman Ltd</t>
  </si>
  <si>
    <t>CUST10330</t>
  </si>
  <si>
    <t>Horn Inc</t>
  </si>
  <si>
    <t>CUST10331</t>
  </si>
  <si>
    <t>Duncan-Hill</t>
  </si>
  <si>
    <t>CUST10332</t>
  </si>
  <si>
    <t>Calhoun-Estrada</t>
  </si>
  <si>
    <t>CUST10333</t>
  </si>
  <si>
    <t>Frank, Webster and Ferguson</t>
  </si>
  <si>
    <t>CUST10334</t>
  </si>
  <si>
    <t>Cole, Coleman and Jensen</t>
  </si>
  <si>
    <t>CUST10335</t>
  </si>
  <si>
    <t>Maldonado-Gilmore</t>
  </si>
  <si>
    <t>CUST10336</t>
  </si>
  <si>
    <t>Sanchez-Smith</t>
  </si>
  <si>
    <t>CUST10337</t>
  </si>
  <si>
    <t>Howe, Haley and Ross</t>
  </si>
  <si>
    <t>CUST10338</t>
  </si>
  <si>
    <t>Williams, Jacobs and Freeman</t>
  </si>
  <si>
    <t>CUST10339</t>
  </si>
  <si>
    <t>Gardner Ltd</t>
  </si>
  <si>
    <t>CUST10340</t>
  </si>
  <si>
    <t>Reyes, Jones and Blake</t>
  </si>
  <si>
    <t>CUST10341</t>
  </si>
  <si>
    <t>Harris Ltd</t>
  </si>
  <si>
    <t>CUST10342</t>
  </si>
  <si>
    <t>Guzman, Kelly and Marshall</t>
  </si>
  <si>
    <t>CUST10343</t>
  </si>
  <si>
    <t>Garza-Kramer</t>
  </si>
  <si>
    <t>CUST10344</t>
  </si>
  <si>
    <t>Clayton, Morgan and Bell</t>
  </si>
  <si>
    <t>CUST10345</t>
  </si>
  <si>
    <t>Chen, Robinson and Hoover</t>
  </si>
  <si>
    <t>CUST10346</t>
  </si>
  <si>
    <t>Browning Inc</t>
  </si>
  <si>
    <t>CUST10347</t>
  </si>
  <si>
    <t>Kim Group</t>
  </si>
  <si>
    <t>CUST10348</t>
  </si>
  <si>
    <t>Holmes, Brown and Burns</t>
  </si>
  <si>
    <t>CUST10349</t>
  </si>
  <si>
    <t>Stephens Ltd</t>
  </si>
  <si>
    <t>CUST10350</t>
  </si>
  <si>
    <t>Fisher Ltd</t>
  </si>
  <si>
    <t>CUST10351</t>
  </si>
  <si>
    <t>Harrell-Burnett</t>
  </si>
  <si>
    <t>CUST10352</t>
  </si>
  <si>
    <t>Griffin-Tate</t>
  </si>
  <si>
    <t>CUST10353</t>
  </si>
  <si>
    <t>Santiago-Gray</t>
  </si>
  <si>
    <t>CUST10354</t>
  </si>
  <si>
    <t>Miller, Powell and Reynolds</t>
  </si>
  <si>
    <t>CUST10355</t>
  </si>
  <si>
    <t>Smith-Reyes</t>
  </si>
  <si>
    <t>CUST10356</t>
  </si>
  <si>
    <t>Thomas-Steele</t>
  </si>
  <si>
    <t>CUST10357</t>
  </si>
  <si>
    <t>Webb Ltd</t>
  </si>
  <si>
    <t>CUST10358</t>
  </si>
  <si>
    <t>Richardson-Rose</t>
  </si>
  <si>
    <t>CUST10359</t>
  </si>
  <si>
    <t>Williams, Moreno and Wallace</t>
  </si>
  <si>
    <t>CUST10360</t>
  </si>
  <si>
    <t>Harrison Group</t>
  </si>
  <si>
    <t>CUST10361</t>
  </si>
  <si>
    <t>Parker-Nelson</t>
  </si>
  <si>
    <t>CUST10362</t>
  </si>
  <si>
    <t>Martin-Nelson</t>
  </si>
  <si>
    <t>CUST10363</t>
  </si>
  <si>
    <t>Parker Inc</t>
  </si>
  <si>
    <t>CUST10364</t>
  </si>
  <si>
    <t>Allen, Walker and Jones</t>
  </si>
  <si>
    <t>CUST10365</t>
  </si>
  <si>
    <t>Frazier and Sons</t>
  </si>
  <si>
    <t>CUST10366</t>
  </si>
  <si>
    <t>Martinez-Roman</t>
  </si>
  <si>
    <t>CUST10367</t>
  </si>
  <si>
    <t>Lee Ltd</t>
  </si>
  <si>
    <t>CUST10368</t>
  </si>
  <si>
    <t>Sosa-Buchanan</t>
  </si>
  <si>
    <t>CUST10369</t>
  </si>
  <si>
    <t>Evans Group</t>
  </si>
  <si>
    <t>CUST10370</t>
  </si>
  <si>
    <t>Day, Ray and Melendez</t>
  </si>
  <si>
    <t>CUST10371</t>
  </si>
  <si>
    <t>Roy, Smith and Pugh</t>
  </si>
  <si>
    <t>CUST10372</t>
  </si>
  <si>
    <t>CUST10373</t>
  </si>
  <si>
    <t>Snow, Olsen and Decker</t>
  </si>
  <si>
    <t>CUST10374</t>
  </si>
  <si>
    <t>Ortiz Inc</t>
  </si>
  <si>
    <t>CUST10375</t>
  </si>
  <si>
    <t>Miller LLC</t>
  </si>
  <si>
    <t>CUST10376</t>
  </si>
  <si>
    <t>Nichols-Montoya</t>
  </si>
  <si>
    <t>CUST10377</t>
  </si>
  <si>
    <t>Sanders-Kramer</t>
  </si>
  <si>
    <t>CUST10378</t>
  </si>
  <si>
    <t>Anderson Ltd</t>
  </si>
  <si>
    <t>CUST10379</t>
  </si>
  <si>
    <t>Moore, Frank and Anderson</t>
  </si>
  <si>
    <t>CUST10380</t>
  </si>
  <si>
    <t>Flowers, Snyder and Morris</t>
  </si>
  <si>
    <t>CUST10381</t>
  </si>
  <si>
    <t>James, Odom and Kemp</t>
  </si>
  <si>
    <t>CUST10382</t>
  </si>
  <si>
    <t>Harmon-Callahan</t>
  </si>
  <si>
    <t>CUST10383</t>
  </si>
  <si>
    <t>Mooney, Sanchez and David</t>
  </si>
  <si>
    <t>CUST10384</t>
  </si>
  <si>
    <t>Robertson, Riddle and Wagner</t>
  </si>
  <si>
    <t>CUST10385</t>
  </si>
  <si>
    <t>Knox, Jimenez and Allen</t>
  </si>
  <si>
    <t>CUST10386</t>
  </si>
  <si>
    <t>Harper-Perez</t>
  </si>
  <si>
    <t>CUST10387</t>
  </si>
  <si>
    <t>Lee, Mills and Ellis</t>
  </si>
  <si>
    <t>CUST10388</t>
  </si>
  <si>
    <t>Alvarez, Mendez and Marshall</t>
  </si>
  <si>
    <t>CUST10389</t>
  </si>
  <si>
    <t>Garcia-Gibbs</t>
  </si>
  <si>
    <t>CUST10390</t>
  </si>
  <si>
    <t>Francis-Patterson</t>
  </si>
  <si>
    <t>CUST10391</t>
  </si>
  <si>
    <t>Duran-Knox</t>
  </si>
  <si>
    <t>CUST10392</t>
  </si>
  <si>
    <t>Nelson and Sons</t>
  </si>
  <si>
    <t>CUST10393</t>
  </si>
  <si>
    <t>Martinez-Harper</t>
  </si>
  <si>
    <t>CUST10394</t>
  </si>
  <si>
    <t>Wallace, Colon and Shelton</t>
  </si>
  <si>
    <t>CUST10395</t>
  </si>
  <si>
    <t>Rodriguez-Ibarra</t>
  </si>
  <si>
    <t>CUST10396</t>
  </si>
  <si>
    <t>Hall, Harris and Bell</t>
  </si>
  <si>
    <t>CUST10397</t>
  </si>
  <si>
    <t>Franklin-Lopez</t>
  </si>
  <si>
    <t>CUST10398</t>
  </si>
  <si>
    <t>Schneider-Gray</t>
  </si>
  <si>
    <t>CUST10399</t>
  </si>
  <si>
    <t>Marshall-Horne</t>
  </si>
  <si>
    <t>year</t>
  </si>
  <si>
    <t>month</t>
  </si>
  <si>
    <t>budgeted_revenue</t>
  </si>
  <si>
    <t>budgeted_expense</t>
  </si>
  <si>
    <t>transaction_id</t>
  </si>
  <si>
    <t>transaction_date</t>
  </si>
  <si>
    <t>amount</t>
  </si>
  <si>
    <t>account_type</t>
  </si>
  <si>
    <t>description</t>
  </si>
  <si>
    <t>TRX100000</t>
  </si>
  <si>
    <t>Expense</t>
  </si>
  <si>
    <t>Begin catch control dark practice.</t>
  </si>
  <si>
    <t>TRX100001</t>
  </si>
  <si>
    <t>Style guy soldier boy energy above.</t>
  </si>
  <si>
    <t>TRX100002</t>
  </si>
  <si>
    <t>Revenue</t>
  </si>
  <si>
    <t>Subscription</t>
  </si>
  <si>
    <t>Skill surface drug personal western.</t>
  </si>
  <si>
    <t>TRX100003</t>
  </si>
  <si>
    <t>Service</t>
  </si>
  <si>
    <t>Develop many it I rich floor decide.</t>
  </si>
  <si>
    <t>TRX100004</t>
  </si>
  <si>
    <t>Choose thought teach never.</t>
  </si>
  <si>
    <t>TRX100005</t>
  </si>
  <si>
    <t>Dinner present unit lay course.</t>
  </si>
  <si>
    <t>TRX100006</t>
  </si>
  <si>
    <t>Data ago arm care hundred represent wonder.</t>
  </si>
  <si>
    <t>TRX100007</t>
  </si>
  <si>
    <t>Marketing</t>
  </si>
  <si>
    <t>Sign such remember range ability.</t>
  </si>
  <si>
    <t>TRX100008</t>
  </si>
  <si>
    <t>Product</t>
  </si>
  <si>
    <t>Poor similar feeling close require probably rather thought.</t>
  </si>
  <si>
    <t>TRX100009</t>
  </si>
  <si>
    <t>Cause worker statement office able foot.</t>
  </si>
  <si>
    <t>TRX100010</t>
  </si>
  <si>
    <t>Equity</t>
  </si>
  <si>
    <t>Ready enter quite attack resource list commercial.</t>
  </si>
  <si>
    <t>TRX100011</t>
  </si>
  <si>
    <t>Before green media feeling Mr half trouble.</t>
  </si>
  <si>
    <t>TRX100012</t>
  </si>
  <si>
    <t>Other</t>
  </si>
  <si>
    <t>Rise discover visit security end buy medical think.</t>
  </si>
  <si>
    <t>TRX100013</t>
  </si>
  <si>
    <t>Military line exist little education family world.</t>
  </si>
  <si>
    <t>TRX100014</t>
  </si>
  <si>
    <t>Artist place loss morning.</t>
  </si>
  <si>
    <t>TRX100015</t>
  </si>
  <si>
    <t>Game evidence support skill pretty.</t>
  </si>
  <si>
    <t>TRX100016</t>
  </si>
  <si>
    <t>Bad author generation decade increase.</t>
  </si>
  <si>
    <t>TRX100017</t>
  </si>
  <si>
    <t>Left own eat wife tell with.</t>
  </si>
  <si>
    <t>TRX100018</t>
  </si>
  <si>
    <t>Individual first region.</t>
  </si>
  <si>
    <t>TRX100019</t>
  </si>
  <si>
    <t>Rise war shake doctor.</t>
  </si>
  <si>
    <t>TRX100020</t>
  </si>
  <si>
    <t>Before expect allow job one set.</t>
  </si>
  <si>
    <t>TRX100021</t>
  </si>
  <si>
    <t>Side official leave seem financial.</t>
  </si>
  <si>
    <t>TRX100022</t>
  </si>
  <si>
    <t>Must require bit relate Congress local improve organization.</t>
  </si>
  <si>
    <t>TRX100023</t>
  </si>
  <si>
    <t>Identify loss across fact government sea upon.</t>
  </si>
  <si>
    <t>TRX100024</t>
  </si>
  <si>
    <t>Payroll</t>
  </si>
  <si>
    <t>Big fine cause full reality heart condition another.</t>
  </si>
  <si>
    <t>TRX100025</t>
  </si>
  <si>
    <t>Good owner financial any result summer physical.</t>
  </si>
  <si>
    <t>TRX100026</t>
  </si>
  <si>
    <t>Sport note decide who modern car knowledge.</t>
  </si>
  <si>
    <t>TRX100027</t>
  </si>
  <si>
    <t>Game step assume late home order morning to.</t>
  </si>
  <si>
    <t>TRX100028</t>
  </si>
  <si>
    <t>Nature need environment operation country easy across choice.</t>
  </si>
  <si>
    <t>TRX100029</t>
  </si>
  <si>
    <t>Scientist particularly include true listen happy.</t>
  </si>
  <si>
    <t>TRX100030</t>
  </si>
  <si>
    <t>Citizen help never simple course.</t>
  </si>
  <si>
    <t>TRX100031</t>
  </si>
  <si>
    <t>Billion newspaper modern fine career somebody.</t>
  </si>
  <si>
    <t>TRX100032</t>
  </si>
  <si>
    <t>Wall campaign might anyone.</t>
  </si>
  <si>
    <t>TRX100033</t>
  </si>
  <si>
    <t>Could impact decide key.</t>
  </si>
  <si>
    <t>TRX100034</t>
  </si>
  <si>
    <t>Imagine must who discover since painting.</t>
  </si>
  <si>
    <t>TRX100035</t>
  </si>
  <si>
    <t>Training nor arrive.</t>
  </si>
  <si>
    <t>TRX100036</t>
  </si>
  <si>
    <t>Field some arrive society everybody guy public.</t>
  </si>
  <si>
    <t>TRX100037</t>
  </si>
  <si>
    <t>Order agreement mind everything.</t>
  </si>
  <si>
    <t>TRX100038</t>
  </si>
  <si>
    <t>Watch would miss interview water trouble.</t>
  </si>
  <si>
    <t>TRX100039</t>
  </si>
  <si>
    <t>Save in thing model.</t>
  </si>
  <si>
    <t>TRX100040</t>
  </si>
  <si>
    <t>Defense argue help someone action throw.</t>
  </si>
  <si>
    <t>TRX100041</t>
  </si>
  <si>
    <t>Reduce suddenly against ball medical.</t>
  </si>
  <si>
    <t>TRX100042</t>
  </si>
  <si>
    <t>Far make skill lose audience art.</t>
  </si>
  <si>
    <t>TRX100043</t>
  </si>
  <si>
    <t>Tax north line it fund describe.</t>
  </si>
  <si>
    <t>TRX100044</t>
  </si>
  <si>
    <t>Follow put campaign lose summer lot if others.</t>
  </si>
  <si>
    <t>TRX100045</t>
  </si>
  <si>
    <t>Structure have effect.</t>
  </si>
  <si>
    <t>TRX100046</t>
  </si>
  <si>
    <t>Second get its since return.</t>
  </si>
  <si>
    <t>TRX100047</t>
  </si>
  <si>
    <t>Then section each support majority.</t>
  </si>
  <si>
    <t>TRX100048</t>
  </si>
  <si>
    <t>Where keep leader computer father brother a give.</t>
  </si>
  <si>
    <t>TRX100049</t>
  </si>
  <si>
    <t>Big itself serious.</t>
  </si>
  <si>
    <t>TRX100050</t>
  </si>
  <si>
    <t>Asset</t>
  </si>
  <si>
    <t>Test fill perform voice.</t>
  </si>
  <si>
    <t>TRX100051</t>
  </si>
  <si>
    <t>School common voice itself.</t>
  </si>
  <si>
    <t>TRX100052</t>
  </si>
  <si>
    <t>Majority early special record sit scene price.</t>
  </si>
  <si>
    <t>TRX100053</t>
  </si>
  <si>
    <t>Daughter training suffer miss money.</t>
  </si>
  <si>
    <t>TRX100054</t>
  </si>
  <si>
    <t>Including measure leave road leg mention.</t>
  </si>
  <si>
    <t>TRX100055</t>
  </si>
  <si>
    <t>Technology far reach thought probably cover increase.</t>
  </si>
  <si>
    <t>TRX100056</t>
  </si>
  <si>
    <t>Play prepare red goal.</t>
  </si>
  <si>
    <t>TRX100057</t>
  </si>
  <si>
    <t>Hard this despite certain they both provide machine.</t>
  </si>
  <si>
    <t>TRX100058</t>
  </si>
  <si>
    <t>Summer everyone his magazine six value week.</t>
  </si>
  <si>
    <t>TRX100059</t>
  </si>
  <si>
    <t>Pm like matter price personal for.</t>
  </si>
  <si>
    <t>TRX100060</t>
  </si>
  <si>
    <t>True shoulder away.</t>
  </si>
  <si>
    <t>TRX100061</t>
  </si>
  <si>
    <t>Page truth although under for water analysis.</t>
  </si>
  <si>
    <t>TRX100062</t>
  </si>
  <si>
    <t>Early choice speech follow fund measure.</t>
  </si>
  <si>
    <t>TRX100063</t>
  </si>
  <si>
    <t>Same whether interesting half Republican.</t>
  </si>
  <si>
    <t>TRX100064</t>
  </si>
  <si>
    <t>Half toward his.</t>
  </si>
  <si>
    <t>TRX100065</t>
  </si>
  <si>
    <t>Source learn expect show.</t>
  </si>
  <si>
    <t>TRX100066</t>
  </si>
  <si>
    <t>House performance sign deep.</t>
  </si>
  <si>
    <t>TRX100067</t>
  </si>
  <si>
    <t>Home now local perform by.</t>
  </si>
  <si>
    <t>TRX100068</t>
  </si>
  <si>
    <t>Dog eight perhaps audience past eye.</t>
  </si>
  <si>
    <t>TRX100069</t>
  </si>
  <si>
    <t>His another government threat choose water fear.</t>
  </si>
  <si>
    <t>TRX100070</t>
  </si>
  <si>
    <t>Enjoy keep pass write state even bank.</t>
  </si>
  <si>
    <t>TRX100071</t>
  </si>
  <si>
    <t>Possible talk model why we town decade.</t>
  </si>
  <si>
    <t>TRX100072</t>
  </si>
  <si>
    <t>Black sit anyone language song show watch better.</t>
  </si>
  <si>
    <t>TRX100073</t>
  </si>
  <si>
    <t>Rate reflect building guess well TV.</t>
  </si>
  <si>
    <t>TRX100074</t>
  </si>
  <si>
    <t>And stop raise somebody nice.</t>
  </si>
  <si>
    <t>TRX100075</t>
  </si>
  <si>
    <t>Wonder increase hundred today final debate.</t>
  </si>
  <si>
    <t>TRX100076</t>
  </si>
  <si>
    <t>Pick fast one entire.</t>
  </si>
  <si>
    <t>TRX100077</t>
  </si>
  <si>
    <t>East very manager set act perhaps company ability.</t>
  </si>
  <si>
    <t>TRX100078</t>
  </si>
  <si>
    <t>Three specific late economic serious word.</t>
  </si>
  <si>
    <t>TRX100079</t>
  </si>
  <si>
    <t>Continue beyond suffer plant student.</t>
  </si>
  <si>
    <t>TRX100080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</si>
  <si>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</si>
  <si>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</si>
  <si>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</si>
  <si>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</si>
  <si>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</si>
  <si>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</si>
  <si>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Letter along six agent staff industry who.</t>
  </si>
  <si>
    <t>TRX100084</t>
  </si>
  <si>
    <t>Cell prevent goal view water shake matter effect.</t>
  </si>
  <si>
    <t>TRX100085</t>
  </si>
  <si>
    <t>End cover a enough speak figure.</t>
  </si>
  <si>
    <t>TRX100086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</si>
  <si>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</si>
  <si>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</si>
  <si>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</si>
  <si>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</si>
  <si>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</si>
  <si>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</si>
  <si>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Able finish they defense yet activity.</t>
  </si>
  <si>
    <t>TRX100090</t>
  </si>
  <si>
    <t>Instead age animal popular parent baby.</t>
  </si>
  <si>
    <t>TRX100091</t>
  </si>
  <si>
    <t>Choose per range week.</t>
  </si>
  <si>
    <t>TRX100092</t>
  </si>
  <si>
    <t>Lay buy bar century.</t>
  </si>
  <si>
    <t>TRX100093</t>
  </si>
  <si>
    <t>Congress whose main matter coach loss executive.</t>
  </si>
  <si>
    <t>TRX100094</t>
  </si>
  <si>
    <t>Bar rock democratic positive live easy grow.</t>
  </si>
  <si>
    <t>TRX100095</t>
  </si>
  <si>
    <t>Certainly believe white money.</t>
  </si>
  <si>
    <t>TRX100096</t>
  </si>
  <si>
    <t>Support visit else lead call.</t>
  </si>
  <si>
    <t>TRX100097</t>
  </si>
  <si>
    <t>But share truth conference seem TV.</t>
  </si>
  <si>
    <t>TRX100098</t>
  </si>
  <si>
    <t>Officer agree interesting nice risk from medical some.</t>
  </si>
  <si>
    <t>TRX100099</t>
  </si>
  <si>
    <t>Report go now get few.</t>
  </si>
  <si>
    <t>TRX100100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</si>
  <si>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</si>
  <si>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</si>
  <si>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</si>
  <si>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</si>
  <si>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</si>
  <si>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</si>
  <si>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Opportunity available of keep forward.</t>
  </si>
  <si>
    <t>TRX100104</t>
  </si>
  <si>
    <t>Between religious team despite indeed back.</t>
  </si>
  <si>
    <t>TRX100105</t>
  </si>
  <si>
    <t>Baby serious enter perform imagine low focus position.</t>
  </si>
  <si>
    <t>TRX100106</t>
  </si>
  <si>
    <t>Culture nor sound nature dream score.</t>
  </si>
  <si>
    <t>TRX100107</t>
  </si>
  <si>
    <t>Such source anything article.</t>
  </si>
  <si>
    <t>TRX100108</t>
  </si>
  <si>
    <t>Other job alone economy movement after.</t>
  </si>
  <si>
    <t>TRX100109</t>
  </si>
  <si>
    <t>Number world tough pull increase find.</t>
  </si>
  <si>
    <t>TRX100110</t>
  </si>
  <si>
    <t>First land test claim must section.</t>
  </si>
  <si>
    <t>TRX100111</t>
  </si>
  <si>
    <t>Point now another early.</t>
  </si>
  <si>
    <t>TRX100112</t>
  </si>
  <si>
    <t>Old material place think nation even.</t>
  </si>
  <si>
    <t>TRX100113</t>
  </si>
  <si>
    <t>Suddenly land laugh reality write war only eye.</t>
  </si>
  <si>
    <t>TRX100114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</si>
  <si>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</si>
  <si>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</si>
  <si>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</si>
  <si>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</si>
  <si>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</si>
  <si>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</si>
  <si>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Hotel cause fall market family president.</t>
  </si>
  <si>
    <t>TRX100118</t>
  </si>
  <si>
    <t>Law religious treat majority agreement.</t>
  </si>
  <si>
    <t>TRX100119</t>
  </si>
  <si>
    <t>Democrat name religious consider force.</t>
  </si>
  <si>
    <t>TRX100120</t>
  </si>
  <si>
    <t>Return receive whose find change explain.</t>
  </si>
  <si>
    <t>TRX100121</t>
  </si>
  <si>
    <t>Large high never near.</t>
  </si>
  <si>
    <t>TRX100122</t>
  </si>
  <si>
    <t>Offer future huge from price require these.</t>
  </si>
  <si>
    <t>TRX100123</t>
  </si>
  <si>
    <t>Might give fast break less.</t>
  </si>
  <si>
    <t>TRX100124</t>
  </si>
  <si>
    <t>Safe positive base go better body.</t>
  </si>
  <si>
    <t>TRX100125</t>
  </si>
  <si>
    <t>Expect someone they decade heavy fact guy.</t>
  </si>
  <si>
    <t>TRX100126</t>
  </si>
  <si>
    <t>Wife edge agree leg approach role chance tree.</t>
  </si>
  <si>
    <t>TRX100127</t>
  </si>
  <si>
    <t>Little task any world onto sister be go.</t>
  </si>
  <si>
    <t>TRX100128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</si>
  <si>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</si>
  <si>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</si>
  <si>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</si>
  <si>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</si>
  <si>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</si>
  <si>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</si>
  <si>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Crime ball cultural knowledge rich.</t>
  </si>
  <si>
    <t>TRX100132</t>
  </si>
  <si>
    <t>Event still his stay time.</t>
  </si>
  <si>
    <t>TRX100133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</si>
  <si>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</si>
  <si>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</si>
  <si>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</si>
  <si>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</si>
  <si>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</si>
  <si>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</si>
  <si>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Hospital lot race.</t>
  </si>
  <si>
    <t>TRX100137</t>
  </si>
  <si>
    <t>Trip public college bill condition recently rate.</t>
  </si>
  <si>
    <t>TRX100138</t>
  </si>
  <si>
    <t>But ask us offer movement.</t>
  </si>
  <si>
    <t>TRX100139</t>
  </si>
  <si>
    <t>Fine girl body summer many.</t>
  </si>
  <si>
    <t>TRX100140</t>
  </si>
  <si>
    <t>Mind common Mrs treatment worry.</t>
  </si>
  <si>
    <t>TRX100141</t>
  </si>
  <si>
    <t>Toward smile we box long change free public.</t>
  </si>
  <si>
    <t>TRX100142</t>
  </si>
  <si>
    <t>Off floor manage language entire bill although develop.</t>
  </si>
  <si>
    <t>TRX100143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</si>
  <si>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</si>
  <si>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</si>
  <si>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</si>
  <si>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</si>
  <si>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</si>
  <si>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</si>
  <si>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Term eight direction room even.</t>
  </si>
  <si>
    <t>TRX100147</t>
  </si>
  <si>
    <t>Small simple score poor.</t>
  </si>
  <si>
    <t>TRX100148</t>
  </si>
  <si>
    <t>Morning let artist audience.</t>
  </si>
  <si>
    <t>TRX100149</t>
  </si>
  <si>
    <t>Single find middle bill study pick former.</t>
  </si>
  <si>
    <t>TRX100150</t>
  </si>
  <si>
    <t>Side sing hold service find make.</t>
  </si>
  <si>
    <t>TRX100151</t>
  </si>
  <si>
    <t>Beyond fill research avoid.</t>
  </si>
  <si>
    <t>TRX100152</t>
  </si>
  <si>
    <t>Put indicate between woman.</t>
  </si>
  <si>
    <t>TRX100153</t>
  </si>
  <si>
    <t>Fight people never chance.</t>
  </si>
  <si>
    <t>TRX100154</t>
  </si>
  <si>
    <t>Return such ahead media group have.</t>
  </si>
  <si>
    <t>TRX100155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</si>
  <si>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</si>
  <si>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</si>
  <si>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</si>
  <si>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</si>
  <si>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</si>
  <si>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</si>
  <si>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Current service operation tree particularly.</t>
  </si>
  <si>
    <t>TRX100159</t>
  </si>
  <si>
    <t>Wear without treatment company strategy.</t>
  </si>
  <si>
    <t>TRX100160</t>
  </si>
  <si>
    <t>Everybody partner student let.</t>
  </si>
  <si>
    <t>TRX100161</t>
  </si>
  <si>
    <t>Interesting cultural its business wonder tax late.</t>
  </si>
  <si>
    <t>TRX100162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</si>
  <si>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</si>
  <si>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</si>
  <si>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</si>
  <si>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</si>
  <si>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</si>
  <si>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</si>
  <si>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It nature third discuss cell near.</t>
  </si>
  <si>
    <t>TRX100166</t>
  </si>
  <si>
    <t>Trial understand company turn yeah.</t>
  </si>
  <si>
    <t>TRX100167</t>
  </si>
  <si>
    <t>Who result foreign another number his season.</t>
  </si>
  <si>
    <t>TRX100168</t>
  </si>
  <si>
    <t>New institution firm purpose.</t>
  </si>
  <si>
    <t>TRX100169</t>
  </si>
  <si>
    <t>Lose method he blood age evidence individual.</t>
  </si>
  <si>
    <t>TRX100170</t>
  </si>
  <si>
    <t>Language point feeling sure form until agent reduce.</t>
  </si>
  <si>
    <t>TRX100171</t>
  </si>
  <si>
    <t>Maintain wife final though.</t>
  </si>
  <si>
    <t>TRX100172</t>
  </si>
  <si>
    <t>Body policy space appear.</t>
  </si>
  <si>
    <t>TRX100173</t>
  </si>
  <si>
    <t>Professor community notice per authority what speech.</t>
  </si>
  <si>
    <t>TRX100174</t>
  </si>
  <si>
    <t>Several message never system large.</t>
  </si>
  <si>
    <t>TRX100175</t>
  </si>
  <si>
    <t>Effect goal as.</t>
  </si>
  <si>
    <t>TRX100176</t>
  </si>
  <si>
    <t>Might section consumer expert magazine compare bag.</t>
  </si>
  <si>
    <t>TRX100177</t>
  </si>
  <si>
    <t>Rise in half tell clear local father.</t>
  </si>
  <si>
    <t>TRX100178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</si>
  <si>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</si>
  <si>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</si>
  <si>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</si>
  <si>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</si>
  <si>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</si>
  <si>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</si>
  <si>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</si>
  <si>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</si>
  <si>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</si>
  <si>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</si>
  <si>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</si>
  <si>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</si>
  <si>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Establish establish worry shoulder field class.</t>
  </si>
  <si>
    <t>TRX100185</t>
  </si>
  <si>
    <t>Interview perhaps tree require capital team enter.</t>
  </si>
  <si>
    <t>TRX100186</t>
  </si>
  <si>
    <t>Poor school manage answer listen method walk already.</t>
  </si>
  <si>
    <t>TRX100187</t>
  </si>
  <si>
    <t>Personal performance I ground wait air foot.</t>
  </si>
  <si>
    <t>TRX100188</t>
  </si>
  <si>
    <t>Little up city down bill join.</t>
  </si>
  <si>
    <t>TRX100189</t>
  </si>
  <si>
    <t>Describe second cause bad imagine.</t>
  </si>
  <si>
    <t>TRX100190</t>
  </si>
  <si>
    <t>Community kind necessary arrive she drive.</t>
  </si>
  <si>
    <t>TRX100191</t>
  </si>
  <si>
    <t>Under evening answer ten.</t>
  </si>
  <si>
    <t>TRX100192</t>
  </si>
  <si>
    <t>Trade west vote book window.</t>
  </si>
  <si>
    <t>TRX100193</t>
  </si>
  <si>
    <t>Person care set street election system.</t>
  </si>
  <si>
    <t>TRX100194</t>
  </si>
  <si>
    <t>Build when section herself.</t>
  </si>
  <si>
    <t>TRX100195</t>
  </si>
  <si>
    <t>Commercial world occur stock charge.</t>
  </si>
  <si>
    <t>TRX100196</t>
  </si>
  <si>
    <t>Mission protect employee fill old these whole.</t>
  </si>
  <si>
    <t>TRX100197</t>
  </si>
  <si>
    <t>Event government goal simple one before still.</t>
  </si>
  <si>
    <t>TRX100198</t>
  </si>
  <si>
    <t>Head sound project glass finally ask military one.</t>
  </si>
  <si>
    <t>TRX100199</t>
  </si>
  <si>
    <t>Oil mention gas instead realize store.</t>
  </si>
  <si>
    <t>TRX100200</t>
  </si>
  <si>
    <t>Happen Democrat my dinner so minute.</t>
  </si>
  <si>
    <t>TRX100201</t>
  </si>
  <si>
    <t>Leg real last many growth past compare.</t>
  </si>
  <si>
    <t>TRX100202</t>
  </si>
  <si>
    <t>Resource win need certain authority.</t>
  </si>
  <si>
    <t>TRX100203</t>
  </si>
  <si>
    <t>Mission that include watch degree.</t>
  </si>
  <si>
    <t>TRX100204</t>
  </si>
  <si>
    <t>Candidate section somebody simply.</t>
  </si>
  <si>
    <t>TRX100205</t>
  </si>
  <si>
    <t>Sport build success suggest rule catch.</t>
  </si>
  <si>
    <t>TRX100206</t>
  </si>
  <si>
    <t>Brother respond assume model.</t>
  </si>
  <si>
    <t>TRX100207</t>
  </si>
  <si>
    <t>Discussion skill realize green something several.</t>
  </si>
  <si>
    <t>TRX100208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</si>
  <si>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</si>
  <si>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</si>
  <si>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</si>
  <si>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</si>
  <si>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</si>
  <si>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</si>
  <si>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</si>
  <si>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</si>
  <si>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</si>
  <si>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</si>
  <si>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</si>
  <si>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</si>
  <si>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</si>
  <si>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</si>
  <si>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Admit per finally say water pretty.</t>
  </si>
  <si>
    <t>TRX100216</t>
  </si>
  <si>
    <t>Social blue particularly today.</t>
  </si>
  <si>
    <t>TRX100217</t>
  </si>
  <si>
    <t>Hand mission thousand worry.</t>
  </si>
  <si>
    <t>TRX100218</t>
  </si>
  <si>
    <t>Liability</t>
  </si>
  <si>
    <t>Very focus manage serious small call.</t>
  </si>
  <si>
    <t>TRX100219</t>
  </si>
  <si>
    <t>Beyond save Republican wrong home.</t>
  </si>
  <si>
    <t>TRX100220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</si>
  <si>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</si>
  <si>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</si>
  <si>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</si>
  <si>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</si>
  <si>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</si>
  <si>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</si>
  <si>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</si>
  <si>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</si>
  <si>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Within hot day old ask business institution ok.</t>
  </si>
  <si>
    <t>TRX100225</t>
  </si>
  <si>
    <t>Score fill successful.</t>
  </si>
  <si>
    <t>TRX100226</t>
  </si>
  <si>
    <t>No again specific more big friend religious.</t>
  </si>
  <si>
    <t>TRX100227</t>
  </si>
  <si>
    <t>Rule deep but without moment board image performance.</t>
  </si>
  <si>
    <t>TRX100228</t>
  </si>
  <si>
    <t>Country hospital party such nor class parent.</t>
  </si>
  <si>
    <t>TRX100229</t>
  </si>
  <si>
    <t>Arm only others loss.</t>
  </si>
  <si>
    <t>TRX100230</t>
  </si>
  <si>
    <t>Rate together collection friend pretty call old.</t>
  </si>
  <si>
    <t>TRX100231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</si>
  <si>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</si>
  <si>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</si>
  <si>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</si>
  <si>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</si>
  <si>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</si>
  <si>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</si>
  <si>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</si>
  <si>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</si>
  <si>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</si>
  <si>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</si>
  <si>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</si>
  <si>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</si>
  <si>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</si>
  <si>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</si>
  <si>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Avoid woman force.</t>
  </si>
  <si>
    <t>TRX100239</t>
  </si>
  <si>
    <t>Own part game might really style.</t>
  </si>
  <si>
    <t>TRX100240</t>
  </si>
  <si>
    <t>Class blood order big very with.</t>
  </si>
  <si>
    <t>TRX100241</t>
  </si>
  <si>
    <t>Country pay professional provide black.</t>
  </si>
  <si>
    <t>TRX100242</t>
  </si>
  <si>
    <t>Say kid week car thousand decision wait much.</t>
  </si>
  <si>
    <t>TRX100243</t>
  </si>
  <si>
    <t>Specific pick answer give economy southern federal.</t>
  </si>
  <si>
    <t>TRX100244</t>
  </si>
  <si>
    <t>Few need development return.</t>
  </si>
  <si>
    <t>TRX100245</t>
  </si>
  <si>
    <t>Share check moment yourself about writer represent.</t>
  </si>
  <si>
    <t>TRX100246</t>
  </si>
  <si>
    <t>Government physical enough.</t>
  </si>
  <si>
    <t>TRX100247</t>
  </si>
  <si>
    <t>Usually between kid difficult deal matter thought.</t>
  </si>
  <si>
    <t>TRX100248</t>
  </si>
  <si>
    <t>Technology early town industry.</t>
  </si>
  <si>
    <t>TRX100249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</si>
  <si>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</si>
  <si>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</si>
  <si>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</si>
  <si>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</si>
  <si>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</si>
  <si>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</si>
  <si>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Great Republican tree difficult soldier like heavy check.</t>
  </si>
  <si>
    <t>TRX100253</t>
  </si>
  <si>
    <t>Who night news newspaper industry box.</t>
  </si>
  <si>
    <t>TRX100254</t>
  </si>
  <si>
    <t>Give bar action best walk mother.</t>
  </si>
  <si>
    <t>TRX100255</t>
  </si>
  <si>
    <t>Eight probably seem staff understand compare friend.</t>
  </si>
  <si>
    <t>TRX100256</t>
  </si>
  <si>
    <t>Account stay never environment.</t>
  </si>
  <si>
    <t>TRX100257</t>
  </si>
  <si>
    <t>Work anything budget kid service.</t>
  </si>
  <si>
    <t>TRX100258</t>
  </si>
  <si>
    <t>Blue city head change.</t>
  </si>
  <si>
    <t>TRX100259</t>
  </si>
  <si>
    <t>Hit until yard foot without at sit.</t>
  </si>
  <si>
    <t>TRX100260</t>
  </si>
  <si>
    <t>Time view win research.</t>
  </si>
  <si>
    <t>TRX100261</t>
  </si>
  <si>
    <t>Woman movement authority office very.</t>
  </si>
  <si>
    <t>TRX100262</t>
  </si>
  <si>
    <t>House my line movie case stuff yet.</t>
  </si>
  <si>
    <t>TRX100263</t>
  </si>
  <si>
    <t>Within fight wonder radio business old garden.</t>
  </si>
  <si>
    <t>TRX100264</t>
  </si>
  <si>
    <t>Owner about way here fire job air.</t>
  </si>
  <si>
    <t>TRX100265</t>
  </si>
  <si>
    <t>Laugh hour employee past trouble enough.</t>
  </si>
  <si>
    <t>TRX100266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</si>
  <si>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</si>
  <si>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</si>
  <si>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</si>
  <si>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</si>
  <si>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</si>
  <si>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</si>
  <si>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</si>
  <si>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</si>
  <si>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During capital thank me.</t>
  </si>
  <si>
    <t>TRX100271</t>
  </si>
  <si>
    <t>Surface concern study.</t>
  </si>
  <si>
    <t>TRX100272</t>
  </si>
  <si>
    <t>Hundred enjoy anyone artist determine pull during.</t>
  </si>
  <si>
    <t>TRX100273</t>
  </si>
  <si>
    <t>Might especially prove order.</t>
  </si>
  <si>
    <t>TRX100274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</si>
  <si>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</si>
  <si>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</si>
  <si>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</si>
  <si>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</si>
  <si>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</si>
  <si>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</si>
  <si>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</si>
  <si>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</si>
  <si>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Argue identify box mission wide fire instead.</t>
  </si>
  <si>
    <t>TRX100279</t>
  </si>
  <si>
    <t>First article plan character.</t>
  </si>
  <si>
    <t>TRX100280</t>
  </si>
  <si>
    <t>Establish into option enjoy.</t>
  </si>
  <si>
    <t>TRX100281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</si>
  <si>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</si>
  <si>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</si>
  <si>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</si>
  <si>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</si>
  <si>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</si>
  <si>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</si>
  <si>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Theory wish various.</t>
  </si>
  <si>
    <t>TRX100285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</si>
  <si>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</si>
  <si>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</si>
  <si>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</si>
  <si>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</si>
  <si>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</si>
  <si>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</si>
  <si>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</si>
  <si>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</si>
  <si>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Especially check although personal can enjoy.</t>
  </si>
  <si>
    <t>TRX100290</t>
  </si>
  <si>
    <t>Enough company present paper ten number central.</t>
  </si>
  <si>
    <t>TRX100291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</si>
  <si>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</si>
  <si>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</si>
  <si>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</si>
  <si>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</si>
  <si>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</si>
  <si>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</si>
  <si>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Approach federal return officer million return dark.</t>
  </si>
  <si>
    <t>TRX100295</t>
  </si>
  <si>
    <t>Must low ten as.</t>
  </si>
  <si>
    <t>TRX100296</t>
  </si>
  <si>
    <t>Leave any leg two country TV.</t>
  </si>
  <si>
    <t>TRX100297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</si>
  <si>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</si>
  <si>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</si>
  <si>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</si>
  <si>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</si>
  <si>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</si>
  <si>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</si>
  <si>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Federal thus plan modern.</t>
  </si>
  <si>
    <t>TRX100301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</si>
  <si>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</si>
  <si>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</si>
  <si>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</si>
  <si>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</si>
  <si>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</si>
  <si>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</si>
  <si>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Stand believe too.</t>
  </si>
  <si>
    <t>TRX100305</t>
  </si>
  <si>
    <t>Bank push happy interesting.</t>
  </si>
  <si>
    <t>TRX100306</t>
  </si>
  <si>
    <t>Detail alone woman resource develop should suggest.</t>
  </si>
  <si>
    <t>TRX100307</t>
  </si>
  <si>
    <t>Red building sense enter institution chance other.</t>
  </si>
  <si>
    <t>TRX100308</t>
  </si>
  <si>
    <t>Government agency author go beautiful factor.</t>
  </si>
  <si>
    <t>TRX100309</t>
  </si>
  <si>
    <t>Increase few enough everybody teach world wall.</t>
  </si>
  <si>
    <t>TRX100310</t>
  </si>
  <si>
    <t>Discover action whose theory sometimes quickly.</t>
  </si>
  <si>
    <t>TRX100311</t>
  </si>
  <si>
    <t>Second firm letter.</t>
  </si>
  <si>
    <t>TRX100312</t>
  </si>
  <si>
    <t>Hour successful size station these.</t>
  </si>
  <si>
    <t>TRX100313</t>
  </si>
  <si>
    <t>Six much present successful.</t>
  </si>
  <si>
    <t>TRX100314</t>
  </si>
  <si>
    <t>Piece protect ago professional.</t>
  </si>
  <si>
    <t>TRX100315</t>
  </si>
  <si>
    <t>Out center plan century image debate political main.</t>
  </si>
  <si>
    <t>TRX100316</t>
  </si>
  <si>
    <t>Social authority skin environment.</t>
  </si>
  <si>
    <t>TRX100317</t>
  </si>
  <si>
    <t>Alone girl early move.</t>
  </si>
  <si>
    <t>TRX100318</t>
  </si>
  <si>
    <t>Maybe or follow option.</t>
  </si>
  <si>
    <t>TRX100319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</si>
  <si>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</si>
  <si>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</si>
  <si>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</si>
  <si>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</si>
  <si>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</si>
  <si>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</si>
  <si>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</si>
  <si>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</si>
  <si>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Understand bank smile within tell fish thus.</t>
  </si>
  <si>
    <t>TRX100324</t>
  </si>
  <si>
    <t>Focus skin lead interview material.</t>
  </si>
  <si>
    <t>TRX100325</t>
  </si>
  <si>
    <t>Available man painting education may chair night hear.</t>
  </si>
  <si>
    <t>TRX100326</t>
  </si>
  <si>
    <t>Republican sing eight very election little green.</t>
  </si>
  <si>
    <t>TRX100327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</si>
  <si>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</si>
  <si>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</si>
  <si>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</si>
  <si>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</si>
  <si>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</si>
  <si>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</si>
  <si>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</si>
  <si>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</si>
  <si>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</si>
  <si>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</si>
  <si>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</si>
  <si>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</si>
  <si>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</si>
  <si>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</si>
  <si>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</si>
  <si>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</si>
  <si>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</si>
  <si>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</si>
  <si>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</si>
  <si>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</si>
  <si>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</si>
  <si>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</si>
  <si>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Where the seat speak.</t>
  </si>
  <si>
    <t>TRX100339</t>
  </si>
  <si>
    <t>Finally kind every choice scene.</t>
  </si>
  <si>
    <t>TRX100340</t>
  </si>
  <si>
    <t>Especially try happy if wear similar truth research.</t>
  </si>
  <si>
    <t>TRX100341</t>
  </si>
  <si>
    <t>Right life run answer million increase generation.</t>
  </si>
  <si>
    <t>TRX100342</t>
  </si>
  <si>
    <t>Value history Democrat power.</t>
  </si>
  <si>
    <t>TRX100343</t>
  </si>
  <si>
    <t>Outside begin available including artist teach.</t>
  </si>
  <si>
    <t>TRX100344</t>
  </si>
  <si>
    <t>Nothing enter apply discuss.</t>
  </si>
  <si>
    <t>TRX100345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</si>
  <si>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</si>
  <si>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</si>
  <si>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</si>
  <si>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</si>
  <si>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</si>
  <si>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</si>
  <si>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</si>
  <si>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</si>
  <si>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</si>
  <si>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</si>
  <si>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</si>
  <si>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</si>
  <si>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Reveal he detail light star firm.</t>
  </si>
  <si>
    <t>TRX100352</t>
  </si>
  <si>
    <t>Give by dog so.</t>
  </si>
  <si>
    <t>TRX100353</t>
  </si>
  <si>
    <t>Individual want away foreign former study relationship prevent.</t>
  </si>
  <si>
    <t>TRX100354</t>
  </si>
  <si>
    <t>Son usually mission.</t>
  </si>
  <si>
    <t>TRX100355</t>
  </si>
  <si>
    <t>Six pick teacher keep machine throughout we.</t>
  </si>
  <si>
    <t>TRX100356</t>
  </si>
  <si>
    <t>Local produce company lead outside new enough.</t>
  </si>
  <si>
    <t>TRX100357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</si>
  <si>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</si>
  <si>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</si>
  <si>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</si>
  <si>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</si>
  <si>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</si>
  <si>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</si>
  <si>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</si>
  <si>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</si>
  <si>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</si>
  <si>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</si>
  <si>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</si>
  <si>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</si>
  <si>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Quite country audience cell thing particularly everything.</t>
  </si>
  <si>
    <t>TRX100364</t>
  </si>
  <si>
    <t>Sell person capital actually thousand.</t>
  </si>
  <si>
    <t>TRX100365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</si>
  <si>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</si>
  <si>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</si>
  <si>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</si>
  <si>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</si>
  <si>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</si>
  <si>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</si>
  <si>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</si>
  <si>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</si>
  <si>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</si>
  <si>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</si>
  <si>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</si>
  <si>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</si>
  <si>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</si>
  <si>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</si>
  <si>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</si>
  <si>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</si>
  <si>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</si>
  <si>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</si>
  <si>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</si>
  <si>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</si>
  <si>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</si>
  <si>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</si>
  <si>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</si>
  <si>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</si>
  <si>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</si>
  <si>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</si>
  <si>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</si>
  <si>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</si>
  <si>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</si>
  <si>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</si>
  <si>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Fire thought whole tell former song find morning.</t>
  </si>
  <si>
    <t>TRX100381</t>
  </si>
  <si>
    <t>Doctor key film his involve.</t>
  </si>
  <si>
    <t>TRX100382</t>
  </si>
  <si>
    <t>Prevent care time.</t>
  </si>
  <si>
    <t>TRX100383</t>
  </si>
  <si>
    <t>Trip full central network.</t>
  </si>
  <si>
    <t>TRX100384</t>
  </si>
  <si>
    <t>Partner forget civil speak according.</t>
  </si>
  <si>
    <t>TRX100385</t>
  </si>
  <si>
    <t>White relationship vote space population risk game rise.</t>
  </si>
  <si>
    <t>TRX100386</t>
  </si>
  <si>
    <t>Economic middle life society field exactly scene situation.</t>
  </si>
  <si>
    <t>TRX100387</t>
  </si>
  <si>
    <t>Skin body read nature.</t>
  </si>
  <si>
    <t>TRX100388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</si>
  <si>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</si>
  <si>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</si>
  <si>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</si>
  <si>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</si>
  <si>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</si>
  <si>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</si>
  <si>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</si>
  <si>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</si>
  <si>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</si>
  <si>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</si>
  <si>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</si>
  <si>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</si>
  <si>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</si>
  <si>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</si>
  <si>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</si>
  <si>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</si>
  <si>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</si>
  <si>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</si>
  <si>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</si>
  <si>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</si>
  <si>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</si>
  <si>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</si>
  <si>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Recognize interest protect step.</t>
  </si>
  <si>
    <t>TRX100400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</si>
  <si>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</si>
  <si>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</si>
  <si>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</si>
  <si>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</si>
  <si>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</si>
  <si>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</si>
  <si>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</si>
  <si>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</si>
  <si>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</si>
  <si>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</si>
  <si>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</si>
  <si>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</si>
  <si>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</si>
  <si>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</si>
  <si>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</si>
  <si>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</si>
  <si>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</si>
  <si>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</si>
  <si>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</si>
  <si>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</si>
  <si>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</si>
  <si>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</si>
  <si>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</si>
  <si>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</si>
  <si>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</si>
  <si>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</si>
  <si>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Receive several quickly.</t>
  </si>
  <si>
    <t>TRX100414</t>
  </si>
  <si>
    <t>Site bag black trial concern.</t>
  </si>
  <si>
    <t>TRX100415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</si>
  <si>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</si>
  <si>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</si>
  <si>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</si>
  <si>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</si>
  <si>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</si>
  <si>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</si>
  <si>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</si>
  <si>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</si>
  <si>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</si>
  <si>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</si>
  <si>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</si>
  <si>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</si>
  <si>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</si>
  <si>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</si>
  <si>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</si>
  <si>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</si>
  <si>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Direction western certainly floor practice able.</t>
  </si>
  <si>
    <t>TRX100424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</si>
  <si>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</si>
  <si>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</si>
  <si>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</si>
  <si>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</si>
  <si>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</si>
  <si>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</si>
  <si>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</si>
  <si>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</si>
  <si>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</si>
  <si>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</si>
  <si>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</si>
  <si>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</si>
  <si>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</si>
  <si>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</si>
  <si>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</si>
  <si>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</si>
  <si>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</si>
  <si>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</si>
  <si>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</si>
  <si>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</si>
  <si>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Staff consumer even college public.</t>
  </si>
  <si>
    <t>TRX100435</t>
  </si>
  <si>
    <t>Own finally morning west.</t>
  </si>
  <si>
    <t>TRX100436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</si>
  <si>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</si>
  <si>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</si>
  <si>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</si>
  <si>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</si>
  <si>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</si>
  <si>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</si>
  <si>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Sea make let.</t>
  </si>
  <si>
    <t>TRX100440</t>
  </si>
  <si>
    <t>Cover ever spend.</t>
  </si>
  <si>
    <t>TRX100441</t>
  </si>
  <si>
    <t>Ready audience paper director magazine because growth.</t>
  </si>
  <si>
    <t>TRX100442</t>
  </si>
  <si>
    <t>Energy knowledge stop light market easy recent.</t>
  </si>
  <si>
    <t>TRX100443</t>
  </si>
  <si>
    <t>Game see relate make play shake realize also.</t>
  </si>
  <si>
    <t>TRX100444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</si>
  <si>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</si>
  <si>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</si>
  <si>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</si>
  <si>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</si>
  <si>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</si>
  <si>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</si>
  <si>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</si>
  <si>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</si>
  <si>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</si>
  <si>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</si>
  <si>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</si>
  <si>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</si>
  <si>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</si>
  <si>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</si>
  <si>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</si>
  <si>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</si>
  <si>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</si>
  <si>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</si>
  <si>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</si>
  <si>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</si>
  <si>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</si>
  <si>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</si>
  <si>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</si>
  <si>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</si>
  <si>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</si>
  <si>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</si>
  <si>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</si>
  <si>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</si>
  <si>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</si>
  <si>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</si>
  <si>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</si>
  <si>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</si>
  <si>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</si>
  <si>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</si>
  <si>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</si>
  <si>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</si>
  <si>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Who economy maybe above economic.</t>
  </si>
  <si>
    <t>TRX100463</t>
  </si>
  <si>
    <t>She this chair team itself.</t>
  </si>
  <si>
    <t>TRX100464</t>
  </si>
  <si>
    <t>Situation treatment style similar.</t>
  </si>
  <si>
    <t>TRX100465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</si>
  <si>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</si>
  <si>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</si>
  <si>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</si>
  <si>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</si>
  <si>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</si>
  <si>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</si>
  <si>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</si>
  <si>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</si>
  <si>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</si>
  <si>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</si>
  <si>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</si>
  <si>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</si>
  <si>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Great later let protect.</t>
  </si>
  <si>
    <t>TRX100472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</si>
  <si>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</si>
  <si>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</si>
  <si>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</si>
  <si>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</si>
  <si>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</si>
  <si>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</si>
  <si>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</si>
  <si>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</si>
  <si>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</si>
  <si>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</si>
  <si>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</si>
  <si>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</si>
  <si>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</si>
  <si>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</si>
  <si>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Authority sell everything.</t>
  </si>
  <si>
    <t>TRX100480</t>
  </si>
  <si>
    <t>Late customer miss wonder home.</t>
  </si>
  <si>
    <t>TRX100481</t>
  </si>
  <si>
    <t>Finish cut work assume.</t>
  </si>
  <si>
    <t>TRX100482</t>
  </si>
  <si>
    <t>Agreement group read cold wide.</t>
  </si>
  <si>
    <t>TRX100483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</si>
  <si>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</si>
  <si>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</si>
  <si>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</si>
  <si>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</si>
  <si>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</si>
  <si>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</si>
  <si>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Campaign say actually manage leader.</t>
  </si>
  <si>
    <t>TRX100487</t>
  </si>
  <si>
    <t>Specific industry lead at wait yet.</t>
  </si>
  <si>
    <t>TRX100488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</si>
  <si>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</si>
  <si>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</si>
  <si>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</si>
  <si>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</si>
  <si>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</si>
  <si>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</si>
  <si>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</si>
  <si>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</si>
  <si>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</si>
  <si>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</si>
  <si>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</si>
  <si>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</si>
  <si>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</si>
  <si>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</si>
  <si>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</si>
  <si>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</si>
  <si>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</si>
  <si>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</si>
  <si>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</si>
  <si>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</si>
  <si>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</si>
  <si>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</si>
  <si>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</si>
  <si>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</si>
  <si>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</si>
  <si>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</si>
  <si>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</si>
  <si>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</si>
  <si>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</si>
  <si>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</si>
  <si>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Camera last tend certainly finish return song.</t>
  </si>
  <si>
    <t>TRX100504</t>
  </si>
  <si>
    <t>Third start three remain add particular.</t>
  </si>
  <si>
    <t>TRX100505</t>
  </si>
  <si>
    <t>Language since into my cost unit.</t>
  </si>
  <si>
    <t>TRX100506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</si>
  <si>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</si>
  <si>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</si>
  <si>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</si>
  <si>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</si>
  <si>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</si>
  <si>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</si>
  <si>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</si>
  <si>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</si>
  <si>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Inside single true onto garden whatever.</t>
  </si>
  <si>
    <t>TRX100511</t>
  </si>
  <si>
    <t>Change model fine condition movement.</t>
  </si>
  <si>
    <t>TRX100512</t>
  </si>
  <si>
    <t>Manage business month onto long.</t>
  </si>
  <si>
    <t>TRX100513</t>
  </si>
  <si>
    <t>Officer game many down music.</t>
  </si>
  <si>
    <t>TRX100514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</si>
  <si>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</si>
  <si>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</si>
  <si>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</si>
  <si>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</si>
  <si>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</si>
  <si>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</si>
  <si>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</si>
  <si>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</si>
  <si>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</si>
  <si>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</si>
  <si>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</si>
  <si>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</si>
  <si>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</si>
  <si>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</si>
  <si>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</si>
  <si>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</si>
  <si>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</si>
  <si>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</si>
  <si>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</si>
  <si>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</si>
  <si>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</si>
  <si>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</si>
  <si>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</si>
  <si>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</si>
  <si>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</si>
  <si>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</si>
  <si>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</si>
  <si>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</si>
  <si>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</si>
  <si>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</si>
  <si>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</si>
  <si>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</si>
  <si>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</si>
  <si>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</si>
  <si>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</si>
  <si>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</si>
  <si>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Glass forget bar turn yet fact wish fight.</t>
  </si>
  <si>
    <t>TRX100533</t>
  </si>
  <si>
    <t>For wonder research official century.</t>
  </si>
  <si>
    <t>TRX100534</t>
  </si>
  <si>
    <t>Nature across anything generation better treat themselves.</t>
  </si>
  <si>
    <t>TRX100535</t>
  </si>
  <si>
    <t>Add family fish garden against various best.</t>
  </si>
  <si>
    <t>TRX100536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</si>
  <si>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</si>
  <si>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</si>
  <si>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</si>
  <si>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</si>
  <si>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</si>
  <si>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</si>
  <si>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</si>
  <si>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</si>
  <si>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</si>
  <si>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</si>
  <si>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</si>
  <si>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</si>
  <si>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</si>
  <si>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</si>
  <si>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</si>
  <si>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</si>
  <si>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</si>
  <si>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</si>
  <si>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</si>
  <si>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</si>
  <si>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Free include sit pressure enjoy various blood few.</t>
  </si>
  <si>
    <t>TRX100547</t>
  </si>
  <si>
    <t>Southern sing seat something likely people executive.</t>
  </si>
  <si>
    <t>TRX100548</t>
  </si>
  <si>
    <t>Pm along my tax though worker process fight.</t>
  </si>
  <si>
    <t>TRX100549</t>
  </si>
  <si>
    <t>Particular check person special may author little.</t>
  </si>
  <si>
    <t>TRX100550</t>
  </si>
  <si>
    <t>Development modern learn determine argue Democrat.</t>
  </si>
  <si>
    <t>TRX100551</t>
  </si>
  <si>
    <t>According record dream action.</t>
  </si>
  <si>
    <t>TRX100552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</si>
  <si>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</si>
  <si>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</si>
  <si>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</si>
  <si>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</si>
  <si>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</si>
  <si>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</si>
  <si>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</si>
  <si>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</si>
  <si>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</si>
  <si>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</si>
  <si>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</si>
  <si>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</si>
  <si>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</si>
  <si>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</si>
  <si>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</si>
  <si>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</si>
  <si>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</si>
  <si>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</si>
  <si>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</si>
  <si>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</si>
  <si>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</si>
  <si>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</si>
  <si>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</si>
  <si>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</si>
  <si>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</si>
  <si>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</si>
  <si>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</si>
  <si>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</si>
  <si>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</si>
  <si>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</si>
  <si>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</si>
  <si>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</si>
  <si>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Impact point human wall record.</t>
  </si>
  <si>
    <t>TRX100569</t>
  </si>
  <si>
    <t>Perhaps alone well institution company.</t>
  </si>
  <si>
    <t>TRX100570</t>
  </si>
  <si>
    <t>Camera full write federal serious this.</t>
  </si>
  <si>
    <t>TRX100571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</si>
  <si>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</si>
  <si>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</si>
  <si>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</si>
  <si>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</si>
  <si>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</si>
  <si>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</si>
  <si>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</si>
  <si>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</si>
  <si>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</si>
  <si>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</si>
  <si>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</si>
  <si>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</si>
  <si>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Manager west help world instead the.</t>
  </si>
  <si>
    <t>TRX100578</t>
  </si>
  <si>
    <t>Five apply always course model.</t>
  </si>
  <si>
    <t>TRX100579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</si>
  <si>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</si>
  <si>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</si>
  <si>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</si>
  <si>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</si>
  <si>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</si>
  <si>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</si>
  <si>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</si>
  <si>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</si>
  <si>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</si>
  <si>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</si>
  <si>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</si>
  <si>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</si>
  <si>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</si>
  <si>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</si>
  <si>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</si>
  <si>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</si>
  <si>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Probably thousand blue eight service imagine main.</t>
  </si>
  <si>
    <t>TRX100588</t>
  </si>
  <si>
    <t>Record run another national.</t>
  </si>
  <si>
    <t>TRX100589</t>
  </si>
  <si>
    <t>Approach allow positive recognize voice material.</t>
  </si>
  <si>
    <t>TRX100590</t>
  </si>
  <si>
    <t>It account court still election put.</t>
  </si>
  <si>
    <t>TRX100591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</si>
  <si>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</si>
  <si>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</si>
  <si>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</si>
  <si>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</si>
  <si>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</si>
  <si>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</si>
  <si>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</si>
  <si>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</si>
  <si>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Party let enter size nature option this.</t>
  </si>
  <si>
    <t>TRX100596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</si>
  <si>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</si>
  <si>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</si>
  <si>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</si>
  <si>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</si>
  <si>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</si>
  <si>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</si>
  <si>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</si>
  <si>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</si>
  <si>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</si>
  <si>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</si>
  <si>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</si>
  <si>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</si>
  <si>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</si>
  <si>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</si>
  <si>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</si>
  <si>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</si>
  <si>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</si>
  <si>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</si>
  <si>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Take Mrs small artist.</t>
  </si>
  <si>
    <t>TRX100606</t>
  </si>
  <si>
    <t>Politics together will never in meet.</t>
  </si>
  <si>
    <t>TRX100607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</si>
  <si>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</si>
  <si>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</si>
  <si>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</si>
  <si>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</si>
  <si>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</si>
  <si>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</si>
  <si>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</si>
  <si>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</si>
  <si>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</si>
  <si>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</si>
  <si>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</si>
  <si>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</si>
  <si>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</si>
  <si>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</si>
  <si>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</si>
  <si>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</si>
  <si>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</si>
  <si>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</si>
  <si>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</si>
  <si>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</si>
  <si>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</si>
  <si>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</si>
  <si>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</si>
  <si>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</si>
  <si>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</si>
  <si>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</si>
  <si>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</si>
  <si>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</si>
  <si>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</si>
  <si>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</si>
  <si>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Parent real poor tax local.</t>
  </si>
  <si>
    <t>TRX100623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</si>
  <si>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</si>
  <si>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</si>
  <si>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</si>
  <si>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</si>
  <si>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</si>
  <si>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</si>
  <si>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Land outside while hard.</t>
  </si>
  <si>
    <t>TRX100627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</si>
  <si>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</si>
  <si>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</si>
  <si>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</si>
  <si>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</si>
  <si>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</si>
  <si>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</si>
  <si>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</si>
  <si>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</si>
  <si>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</si>
  <si>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</si>
  <si>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</si>
  <si>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</si>
  <si>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</si>
  <si>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</si>
  <si>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</si>
  <si>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</si>
  <si>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</si>
  <si>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</si>
  <si>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</si>
  <si>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</si>
  <si>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</si>
  <si>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</si>
  <si>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</si>
  <si>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</si>
  <si>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</si>
  <si>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</si>
  <si>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</si>
  <si>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</si>
  <si>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</si>
  <si>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</si>
  <si>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</si>
  <si>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</si>
  <si>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</si>
  <si>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</si>
  <si>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</si>
  <si>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</si>
  <si>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</si>
  <si>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</si>
  <si>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</si>
  <si>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</si>
  <si>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</si>
  <si>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</si>
  <si>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</si>
  <si>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</si>
  <si>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</si>
  <si>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</si>
  <si>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</si>
  <si>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</si>
  <si>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</si>
  <si>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</si>
  <si>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</si>
  <si>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</si>
  <si>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</si>
  <si>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</si>
  <si>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</si>
  <si>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</si>
  <si>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</si>
  <si>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</si>
  <si>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</si>
  <si>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</si>
  <si>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</si>
  <si>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</si>
  <si>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</si>
  <si>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</si>
  <si>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</si>
  <si>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</si>
  <si>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</si>
  <si>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</si>
  <si>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</si>
  <si>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</si>
  <si>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</si>
  <si>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</si>
  <si>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</si>
  <si>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</si>
  <si>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</si>
  <si>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</si>
  <si>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</si>
  <si>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</si>
  <si>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</si>
  <si>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</si>
  <si>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</si>
  <si>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</si>
  <si>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</si>
  <si>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</si>
  <si>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</si>
  <si>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</si>
  <si>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</si>
  <si>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</si>
  <si>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</si>
  <si>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</si>
  <si>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</si>
  <si>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</si>
  <si>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</si>
  <si>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</si>
  <si>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</si>
  <si>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</si>
  <si>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</si>
  <si>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</si>
  <si>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</si>
  <si>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</si>
  <si>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</si>
  <si>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</si>
  <si>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</si>
  <si>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</si>
  <si>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</si>
  <si>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</si>
  <si>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</si>
  <si>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</si>
  <si>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</si>
  <si>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</si>
  <si>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</si>
  <si>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</si>
  <si>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</si>
  <si>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</si>
  <si>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</si>
  <si>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</si>
  <si>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</si>
  <si>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</si>
  <si>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</si>
  <si>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</si>
  <si>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</si>
  <si>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</si>
  <si>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</si>
  <si>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</si>
  <si>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</si>
  <si>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</si>
  <si>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</si>
  <si>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</si>
  <si>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</si>
  <si>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</si>
  <si>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</si>
  <si>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</si>
  <si>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</si>
  <si>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</si>
  <si>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</si>
  <si>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</si>
  <si>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</si>
  <si>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</si>
  <si>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</si>
  <si>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</si>
  <si>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</si>
  <si>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</si>
  <si>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</si>
  <si>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</si>
  <si>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</si>
  <si>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</si>
  <si>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</si>
  <si>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</si>
  <si>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</si>
  <si>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</si>
  <si>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</si>
  <si>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</si>
  <si>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</si>
  <si>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</si>
  <si>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</si>
  <si>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</si>
  <si>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</si>
  <si>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</si>
  <si>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</si>
  <si>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</si>
  <si>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Reflect letter drop bit.</t>
  </si>
  <si>
    <t>TRX100708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</si>
  <si>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</si>
  <si>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</si>
  <si>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</si>
  <si>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</si>
  <si>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</si>
  <si>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</si>
  <si>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</si>
  <si>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</si>
  <si>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</si>
  <si>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</si>
  <si>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</si>
  <si>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</si>
  <si>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</si>
  <si>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</si>
  <si>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</si>
  <si>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</si>
  <si>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</si>
  <si>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</si>
  <si>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</si>
  <si>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</si>
  <si>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</si>
  <si>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</si>
  <si>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Available event cost road free Mr.</t>
  </si>
  <si>
    <t>TRX100720</t>
  </si>
  <si>
    <t>Itself development at song way teach.</t>
  </si>
  <si>
    <t>TRX100721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</si>
  <si>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</si>
  <si>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</si>
  <si>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</si>
  <si>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</si>
  <si>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</si>
  <si>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</si>
  <si>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</si>
  <si>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</si>
  <si>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</si>
  <si>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</si>
  <si>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</si>
  <si>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</si>
  <si>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</si>
  <si>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</si>
  <si>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</si>
  <si>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</si>
  <si>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</si>
  <si>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</si>
  <si>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</si>
  <si>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</si>
  <si>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</si>
  <si>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</si>
  <si>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</si>
  <si>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</si>
  <si>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</si>
  <si>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</si>
  <si>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Job yet final game line.</t>
  </si>
  <si>
    <t>TRX100735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</si>
  <si>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</si>
  <si>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</si>
  <si>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</si>
  <si>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</si>
  <si>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</si>
  <si>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</si>
  <si>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</si>
  <si>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</si>
  <si>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</si>
  <si>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</si>
  <si>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</si>
  <si>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</si>
  <si>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</si>
  <si>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</si>
  <si>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Old describe throw research best add.</t>
  </si>
  <si>
    <t>TRX100743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</si>
  <si>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</si>
  <si>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</si>
  <si>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</si>
  <si>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</si>
  <si>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</si>
  <si>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</si>
  <si>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</si>
  <si>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</si>
  <si>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</si>
  <si>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</si>
  <si>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</si>
  <si>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</si>
  <si>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</si>
  <si>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</si>
  <si>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Firm half tend road.</t>
  </si>
  <si>
    <t>TRX100751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</si>
  <si>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</si>
  <si>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</si>
  <si>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</si>
  <si>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</si>
  <si>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</si>
  <si>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</si>
  <si>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</si>
  <si>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</si>
  <si>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</si>
  <si>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</si>
  <si>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</si>
  <si>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</si>
  <si>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</si>
  <si>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</si>
  <si>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</si>
  <si>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</si>
  <si>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</si>
  <si>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</si>
  <si>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</si>
  <si>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</si>
  <si>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</si>
  <si>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</si>
  <si>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</si>
  <si>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</si>
  <si>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</si>
  <si>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</si>
  <si>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</si>
  <si>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</si>
  <si>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</si>
  <si>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</si>
  <si>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</si>
  <si>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</si>
  <si>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</si>
  <si>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</si>
  <si>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</si>
  <si>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</si>
  <si>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</si>
  <si>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</si>
  <si>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</si>
  <si>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</si>
  <si>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</si>
  <si>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</si>
  <si>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Everything street whole behavior.</t>
  </si>
  <si>
    <t>TRX100773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</si>
  <si>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</si>
  <si>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</si>
  <si>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</si>
  <si>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</si>
  <si>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</si>
  <si>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</si>
  <si>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</si>
  <si>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</si>
  <si>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</si>
  <si>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</si>
  <si>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</si>
  <si>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</si>
  <si>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</si>
  <si>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</si>
  <si>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</si>
  <si>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</si>
  <si>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</si>
  <si>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</si>
  <si>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</si>
  <si>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</si>
  <si>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</si>
  <si>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</si>
  <si>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</si>
  <si>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</si>
  <si>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</si>
  <si>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</si>
  <si>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</si>
  <si>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</si>
  <si>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</si>
  <si>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</si>
  <si>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</si>
  <si>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</si>
  <si>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</si>
  <si>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</si>
  <si>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</si>
  <si>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</si>
  <si>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</si>
  <si>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</si>
  <si>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</si>
  <si>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</si>
  <si>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</si>
  <si>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</si>
  <si>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</si>
  <si>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</si>
  <si>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</si>
  <si>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</si>
  <si>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</si>
  <si>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</si>
  <si>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</si>
  <si>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</si>
  <si>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Company glass clearly perform thought act throughout artist.</t>
  </si>
  <si>
    <t>TRX100799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</si>
  <si>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</si>
  <si>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</si>
  <si>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</si>
  <si>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</si>
  <si>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</si>
  <si>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</si>
  <si>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Actually kid school audience can.</t>
  </si>
  <si>
    <t>TRX100803</t>
  </si>
  <si>
    <t>Down very relate anything national worry.</t>
  </si>
  <si>
    <t>TRX100804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</si>
  <si>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</si>
  <si>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</si>
  <si>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</si>
  <si>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</si>
  <si>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</si>
  <si>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</si>
  <si>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</si>
  <si>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</si>
  <si>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</si>
  <si>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</si>
  <si>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</si>
  <si>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</si>
  <si>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</si>
  <si>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</si>
  <si>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</si>
  <si>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</si>
  <si>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</si>
  <si>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</si>
  <si>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</si>
  <si>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</si>
  <si>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</si>
  <si>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</si>
  <si>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</si>
  <si>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</si>
  <si>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</si>
  <si>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</si>
  <si>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</si>
  <si>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</si>
  <si>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</si>
  <si>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</si>
  <si>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</si>
  <si>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</si>
  <si>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</si>
  <si>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</si>
  <si>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</si>
  <si>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</si>
  <si>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</si>
  <si>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</si>
  <si>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</si>
  <si>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</si>
  <si>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</si>
  <si>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</si>
  <si>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</si>
  <si>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</si>
  <si>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</si>
  <si>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</si>
  <si>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</si>
  <si>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</si>
  <si>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Conference action worry away important community hold.</t>
  </si>
  <si>
    <t>TRX100829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</si>
  <si>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</si>
  <si>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</si>
  <si>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</si>
  <si>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</si>
  <si>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</si>
  <si>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</si>
  <si>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</si>
  <si>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</si>
  <si>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</si>
  <si>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</si>
  <si>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</si>
  <si>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</si>
  <si>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</si>
  <si>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</si>
  <si>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</si>
  <si>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</si>
  <si>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</si>
  <si>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</si>
  <si>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</si>
  <si>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</si>
  <si>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</si>
  <si>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</si>
  <si>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</si>
  <si>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</si>
  <si>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</si>
  <si>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</si>
  <si>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</si>
  <si>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</si>
  <si>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</si>
  <si>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</si>
  <si>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</si>
  <si>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</si>
  <si>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</si>
  <si>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</si>
  <si>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</si>
  <si>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</si>
  <si>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</si>
  <si>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</si>
  <si>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</si>
  <si>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</si>
  <si>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</si>
  <si>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</si>
  <si>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</si>
  <si>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</si>
  <si>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</si>
  <si>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</si>
  <si>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</si>
  <si>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</si>
  <si>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</si>
  <si>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</si>
  <si>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Student team economic effect picture cultural sound.</t>
  </si>
  <si>
    <t>TRX100855</t>
  </si>
  <si>
    <t>Series public easy security.</t>
  </si>
  <si>
    <t>TRX100856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</si>
  <si>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</si>
  <si>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</si>
  <si>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</si>
  <si>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</si>
  <si>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</si>
  <si>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</si>
  <si>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</si>
  <si>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</si>
  <si>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</si>
  <si>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</si>
  <si>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</si>
  <si>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</si>
  <si>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</si>
  <si>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</si>
  <si>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</si>
  <si>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</si>
  <si>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</si>
  <si>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</si>
  <si>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</si>
  <si>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</si>
  <si>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</si>
  <si>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</si>
  <si>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</si>
  <si>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</si>
  <si>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</si>
  <si>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</si>
  <si>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</si>
  <si>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</si>
  <si>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</si>
  <si>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</si>
  <si>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</si>
  <si>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</si>
  <si>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</si>
  <si>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</si>
  <si>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</si>
  <si>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</si>
  <si>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</si>
  <si>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</si>
  <si>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</si>
  <si>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</si>
  <si>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</si>
  <si>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</si>
  <si>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</si>
  <si>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</si>
  <si>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</si>
  <si>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</si>
  <si>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</si>
  <si>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</si>
  <si>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</si>
  <si>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</si>
  <si>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</si>
  <si>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</si>
  <si>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</si>
  <si>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</si>
  <si>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</si>
  <si>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</si>
  <si>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</si>
  <si>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</si>
  <si>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</si>
  <si>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</si>
  <si>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</si>
  <si>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</si>
  <si>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</si>
  <si>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</si>
  <si>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</si>
  <si>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</si>
  <si>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</si>
  <si>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</si>
  <si>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</si>
  <si>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</si>
  <si>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</si>
  <si>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</si>
  <si>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</si>
  <si>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</si>
  <si>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</si>
  <si>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</si>
  <si>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</si>
  <si>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</si>
  <si>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</si>
  <si>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</si>
  <si>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Look ever personal.</t>
  </si>
  <si>
    <t>TRX100897</t>
  </si>
  <si>
    <t>Hospital article four service.</t>
  </si>
  <si>
    <t>TRX100898</t>
  </si>
  <si>
    <t>Until hundred response what budget owner.</t>
  </si>
  <si>
    <t>TRX100899</t>
  </si>
  <si>
    <t>Course street goal stage a per.</t>
  </si>
  <si>
    <t>TRX100900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</si>
  <si>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</si>
  <si>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</si>
  <si>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</si>
  <si>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</si>
  <si>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</si>
  <si>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</si>
  <si>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</si>
  <si>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</si>
  <si>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</si>
  <si>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</si>
  <si>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</si>
  <si>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</si>
  <si>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</si>
  <si>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</si>
  <si>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</si>
  <si>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</si>
  <si>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</si>
  <si>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</si>
  <si>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</si>
  <si>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</si>
  <si>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</si>
  <si>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</si>
  <si>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</si>
  <si>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</si>
  <si>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</si>
  <si>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</si>
  <si>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</si>
  <si>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</si>
  <si>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</si>
  <si>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</si>
  <si>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</si>
  <si>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</si>
  <si>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</si>
  <si>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</si>
  <si>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</si>
  <si>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</si>
  <si>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</si>
  <si>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</si>
  <si>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</si>
  <si>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</si>
  <si>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</si>
  <si>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</si>
  <si>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</si>
  <si>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</si>
  <si>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</si>
  <si>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</si>
  <si>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</si>
  <si>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</si>
  <si>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</si>
  <si>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</si>
  <si>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</si>
  <si>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</si>
  <si>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</si>
  <si>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</si>
  <si>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</si>
  <si>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</si>
  <si>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</si>
  <si>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</si>
  <si>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</si>
  <si>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</si>
  <si>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</si>
  <si>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</si>
  <si>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</si>
  <si>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</si>
  <si>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</si>
  <si>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</si>
  <si>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</si>
  <si>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</si>
  <si>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Along think same on.</t>
  </si>
  <si>
    <t>TRX100935</t>
  </si>
  <si>
    <t>Picture sport discussion difference provide Congress.</t>
  </si>
  <si>
    <t>TRX100936</t>
  </si>
  <si>
    <t>Off break probably center music turn sense.</t>
  </si>
  <si>
    <t>TRX100937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</si>
  <si>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</si>
  <si>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</si>
  <si>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</si>
  <si>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</si>
  <si>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</si>
  <si>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</si>
  <si>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</si>
  <si>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</si>
  <si>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</si>
  <si>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</si>
  <si>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</si>
  <si>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</si>
  <si>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</si>
  <si>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</si>
  <si>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</si>
  <si>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</si>
  <si>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</si>
  <si>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</si>
  <si>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</si>
  <si>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</si>
  <si>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</si>
  <si>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</si>
  <si>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</si>
  <si>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</si>
  <si>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</si>
  <si>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</si>
  <si>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Carry evidence live shake.</t>
  </si>
  <si>
    <t>TRX100951</t>
  </si>
  <si>
    <t>Step Congress turn suffer.</t>
  </si>
  <si>
    <t>TRX100952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</si>
  <si>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</si>
  <si>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</si>
  <si>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</si>
  <si>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</si>
  <si>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</si>
  <si>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</si>
  <si>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</si>
  <si>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</si>
  <si>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</si>
  <si>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</si>
  <si>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</si>
  <si>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</si>
  <si>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</si>
  <si>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</si>
  <si>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</si>
  <si>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</si>
  <si>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</si>
  <si>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</si>
  <si>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</si>
  <si>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</si>
  <si>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</si>
  <si>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</si>
  <si>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</si>
  <si>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</si>
  <si>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</si>
  <si>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</si>
  <si>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</si>
  <si>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</si>
  <si>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</si>
  <si>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</si>
  <si>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</si>
  <si>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</si>
  <si>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</si>
  <si>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</si>
  <si>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</si>
  <si>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</si>
  <si>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</si>
  <si>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</si>
  <si>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</si>
  <si>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</si>
  <si>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</si>
  <si>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</si>
  <si>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</si>
  <si>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</si>
  <si>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</si>
  <si>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</si>
  <si>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</si>
  <si>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</si>
  <si>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</si>
  <si>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</si>
  <si>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Two before house actually draw.</t>
  </si>
  <si>
    <t>TRX100978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</si>
  <si>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</si>
  <si>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</si>
  <si>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</si>
  <si>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</si>
  <si>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</si>
  <si>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</si>
  <si>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</si>
  <si>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</si>
  <si>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</si>
  <si>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</si>
  <si>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</si>
  <si>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</si>
  <si>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</si>
  <si>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</si>
  <si>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</si>
  <si>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</si>
  <si>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</si>
  <si>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</si>
  <si>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</si>
  <si>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</si>
  <si>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</si>
  <si>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</si>
  <si>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</si>
  <si>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</si>
  <si>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</si>
  <si>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</si>
  <si>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</si>
  <si>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</si>
  <si>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</si>
  <si>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</si>
  <si>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</si>
  <si>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</si>
  <si>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</si>
  <si>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</si>
  <si>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</si>
  <si>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</si>
  <si>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</si>
  <si>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</si>
  <si>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</si>
  <si>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</si>
  <si>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</si>
  <si>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</si>
  <si>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</si>
  <si>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</si>
  <si>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</si>
  <si>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</si>
  <si>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</si>
  <si>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</si>
  <si>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</si>
  <si>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</si>
  <si>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</si>
  <si>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</si>
  <si>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</si>
  <si>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</si>
  <si>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</si>
  <si>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</si>
  <si>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</si>
  <si>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</si>
  <si>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</si>
  <si>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</si>
  <si>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</si>
  <si>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</si>
  <si>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</si>
  <si>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</si>
  <si>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</si>
  <si>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</si>
  <si>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</si>
  <si>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</si>
  <si>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</si>
  <si>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</si>
  <si>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</si>
  <si>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</si>
  <si>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</si>
  <si>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</si>
  <si>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</si>
  <si>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</si>
  <si>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</si>
  <si>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</si>
  <si>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</si>
  <si>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</si>
  <si>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</si>
  <si>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</si>
  <si>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</si>
  <si>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</si>
  <si>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</si>
  <si>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</si>
  <si>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</si>
  <si>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</si>
  <si>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</si>
  <si>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</si>
  <si>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</si>
  <si>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</si>
  <si>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</si>
  <si>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</si>
  <si>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</si>
  <si>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</si>
  <si>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</si>
  <si>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</si>
  <si>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</si>
  <si>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</si>
  <si>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</si>
  <si>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</si>
  <si>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</si>
  <si>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</si>
  <si>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</si>
  <si>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</si>
  <si>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</si>
  <si>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</si>
  <si>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</si>
  <si>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</si>
  <si>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</si>
  <si>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</si>
  <si>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</si>
  <si>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</si>
  <si>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</si>
  <si>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</si>
  <si>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</si>
  <si>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</si>
  <si>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</si>
  <si>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</si>
  <si>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</si>
  <si>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</si>
  <si>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</si>
  <si>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</si>
  <si>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</si>
  <si>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</si>
  <si>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</si>
  <si>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</si>
  <si>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</si>
  <si>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</si>
  <si>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</si>
  <si>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</si>
  <si>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</si>
  <si>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</si>
  <si>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</si>
  <si>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</si>
  <si>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</si>
  <si>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</si>
  <si>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</si>
  <si>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</si>
  <si>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</si>
  <si>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</si>
  <si>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</si>
  <si>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</si>
  <si>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</si>
  <si>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</si>
  <si>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</si>
  <si>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</si>
  <si>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</si>
  <si>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</si>
  <si>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</si>
  <si>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</si>
  <si>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</si>
  <si>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</si>
  <si>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</si>
  <si>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</si>
  <si>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</si>
  <si>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</si>
  <si>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</si>
  <si>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</si>
  <si>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Stop field mention into science herself return against.</t>
  </si>
  <si>
    <t>TRX101059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</si>
  <si>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</si>
  <si>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</si>
  <si>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</si>
  <si>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</si>
  <si>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</si>
  <si>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</si>
  <si>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</si>
  <si>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</si>
  <si>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</si>
  <si>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</si>
  <si>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</si>
  <si>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</si>
  <si>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</si>
  <si>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</si>
  <si>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</si>
  <si>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</si>
  <si>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</si>
  <si>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</si>
  <si>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Effort education stand quite drop east.</t>
  </si>
  <si>
    <t>TRX101069</t>
  </si>
  <si>
    <t>Traditional practice camera leave job commercial strong.</t>
  </si>
  <si>
    <t>TRX101070</t>
  </si>
  <si>
    <t>Space some yard.</t>
  </si>
  <si>
    <t>TRX101071</t>
  </si>
  <si>
    <t>It cell land.</t>
  </si>
  <si>
    <t>TRX101072</t>
  </si>
  <si>
    <t>Mission bag administration cultural gun wish.</t>
  </si>
  <si>
    <t>TRX101073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</si>
  <si>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</si>
  <si>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</si>
  <si>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</si>
  <si>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</si>
  <si>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</si>
  <si>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</si>
  <si>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</si>
  <si>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</si>
  <si>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</si>
  <si>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</si>
  <si>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</si>
  <si>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</si>
  <si>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</si>
  <si>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</si>
  <si>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</si>
  <si>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</si>
  <si>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</si>
  <si>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</si>
  <si>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</si>
  <si>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</si>
  <si>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</si>
  <si>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</si>
  <si>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</si>
  <si>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</si>
  <si>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</si>
  <si>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</si>
  <si>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</si>
  <si>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</si>
  <si>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</si>
  <si>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</si>
  <si>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</si>
  <si>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</si>
  <si>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</si>
  <si>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</si>
  <si>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</si>
  <si>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</si>
  <si>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</si>
  <si>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</si>
  <si>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</si>
  <si>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</si>
  <si>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</si>
  <si>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</si>
  <si>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</si>
  <si>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</si>
  <si>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</si>
  <si>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</si>
  <si>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</si>
  <si>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</si>
  <si>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</si>
  <si>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</si>
  <si>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</si>
  <si>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</si>
  <si>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</si>
  <si>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</si>
  <si>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</si>
  <si>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</si>
  <si>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</si>
  <si>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</si>
  <si>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</si>
  <si>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</si>
  <si>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</si>
  <si>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</si>
  <si>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</si>
  <si>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</si>
  <si>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</si>
  <si>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</si>
  <si>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</si>
  <si>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</si>
  <si>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</si>
  <si>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</si>
  <si>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</si>
  <si>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</si>
  <si>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</si>
  <si>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</si>
  <si>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</si>
  <si>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</si>
  <si>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</si>
  <si>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</si>
  <si>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</si>
  <si>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</si>
  <si>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</si>
  <si>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</si>
  <si>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</si>
  <si>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</si>
  <si>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Son kind drop see seven serve.</t>
  </si>
  <si>
    <t>TRX101116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</si>
  <si>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</si>
  <si>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</si>
  <si>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</si>
  <si>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</si>
  <si>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</si>
  <si>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</si>
  <si>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</si>
  <si>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</si>
  <si>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</si>
  <si>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</si>
  <si>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</si>
  <si>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</si>
  <si>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</si>
  <si>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</si>
  <si>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</si>
  <si>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</si>
  <si>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</si>
  <si>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</si>
  <si>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</si>
  <si>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</si>
  <si>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</si>
  <si>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</si>
  <si>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</si>
  <si>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</si>
  <si>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</si>
  <si>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</si>
  <si>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</si>
  <si>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</si>
  <si>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</si>
  <si>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</si>
  <si>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</si>
  <si>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</si>
  <si>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</si>
  <si>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</si>
  <si>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</si>
  <si>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</si>
  <si>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</si>
  <si>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</si>
  <si>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</si>
  <si>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</si>
  <si>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</si>
  <si>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</si>
  <si>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</si>
  <si>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</si>
  <si>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</si>
  <si>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</si>
  <si>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</si>
  <si>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</si>
  <si>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</si>
  <si>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</si>
  <si>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</si>
  <si>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</si>
  <si>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</si>
  <si>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</si>
  <si>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</si>
  <si>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</si>
  <si>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</si>
  <si>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</si>
  <si>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</si>
  <si>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</si>
  <si>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</si>
  <si>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</si>
  <si>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</si>
  <si>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</si>
  <si>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</si>
  <si>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</si>
  <si>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</si>
  <si>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</si>
  <si>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</si>
  <si>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</si>
  <si>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</si>
  <si>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</si>
  <si>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</si>
  <si>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</si>
  <si>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</si>
  <si>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</si>
  <si>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</si>
  <si>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</si>
  <si>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</si>
  <si>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</si>
  <si>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</si>
  <si>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</si>
  <si>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</si>
  <si>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</si>
  <si>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</si>
  <si>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</si>
  <si>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</si>
  <si>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</si>
  <si>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</si>
  <si>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</si>
  <si>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</si>
  <si>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</si>
  <si>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</si>
  <si>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</si>
  <si>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</si>
  <si>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</si>
  <si>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</si>
  <si>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</si>
  <si>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</si>
  <si>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</si>
  <si>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</si>
  <si>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</si>
  <si>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</si>
  <si>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</si>
  <si>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</si>
  <si>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</si>
  <si>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From sing audience manage catch.</t>
  </si>
  <si>
    <t>TRX101170</t>
  </si>
  <si>
    <t>Try bill method knowledge material.</t>
  </si>
  <si>
    <t>TRX101171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</si>
  <si>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</si>
  <si>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</si>
  <si>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</si>
  <si>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</si>
  <si>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</si>
  <si>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</si>
  <si>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</si>
  <si>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</si>
  <si>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</si>
  <si>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</si>
  <si>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</si>
  <si>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</si>
  <si>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</si>
  <si>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</si>
  <si>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</si>
  <si>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</si>
  <si>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</si>
  <si>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</si>
  <si>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</si>
  <si>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</si>
  <si>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</si>
  <si>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</si>
  <si>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</si>
  <si>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</si>
  <si>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</si>
  <si>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</si>
  <si>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</si>
  <si>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</si>
  <si>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</si>
  <si>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</si>
  <si>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</si>
  <si>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</si>
  <si>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</si>
  <si>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</si>
  <si>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</si>
  <si>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</si>
  <si>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</si>
  <si>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</si>
  <si>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</si>
  <si>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</si>
  <si>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</si>
  <si>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</si>
  <si>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</si>
  <si>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</si>
  <si>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</si>
  <si>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</si>
  <si>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</si>
  <si>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</si>
  <si>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</si>
  <si>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</si>
  <si>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</si>
  <si>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</si>
  <si>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</si>
  <si>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</si>
  <si>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</si>
  <si>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</si>
  <si>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</si>
  <si>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</si>
  <si>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</si>
  <si>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</si>
  <si>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</si>
  <si>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</si>
  <si>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</si>
  <si>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</si>
  <si>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</si>
  <si>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</si>
  <si>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</si>
  <si>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</si>
  <si>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</si>
  <si>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</si>
  <si>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</si>
  <si>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</si>
  <si>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</si>
  <si>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</si>
  <si>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Within clearly find.</t>
  </si>
  <si>
    <t>TRX101209</t>
  </si>
  <si>
    <t>Type blood result.</t>
  </si>
  <si>
    <t>TRX101210</t>
  </si>
  <si>
    <t>Environmental start test ability.</t>
  </si>
  <si>
    <t>TRX101211</t>
  </si>
  <si>
    <t>These including attack window cup.</t>
  </si>
  <si>
    <t>TRX101212</t>
  </si>
  <si>
    <t>Hair game other room.</t>
  </si>
  <si>
    <t>TRX101213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</si>
  <si>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</si>
  <si>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</si>
  <si>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</si>
  <si>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</si>
  <si>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</si>
  <si>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</si>
  <si>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</si>
  <si>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</si>
  <si>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</si>
  <si>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</si>
  <si>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</si>
  <si>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</si>
  <si>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</si>
  <si>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</si>
  <si>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</si>
  <si>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</si>
  <si>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</si>
  <si>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</si>
  <si>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</si>
  <si>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</si>
  <si>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</si>
  <si>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</si>
  <si>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</si>
  <si>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</si>
  <si>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</si>
  <si>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</si>
  <si>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</si>
  <si>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</si>
  <si>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</si>
  <si>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</si>
  <si>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</si>
  <si>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</si>
  <si>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</si>
  <si>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</si>
  <si>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</si>
  <si>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</si>
  <si>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</si>
  <si>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</si>
  <si>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</si>
  <si>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</si>
  <si>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</si>
  <si>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</si>
  <si>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</si>
  <si>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</si>
  <si>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</si>
  <si>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</si>
  <si>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</si>
  <si>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</si>
  <si>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</si>
  <si>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</si>
  <si>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</si>
  <si>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</si>
  <si>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</si>
  <si>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</si>
  <si>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</si>
  <si>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</si>
  <si>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</si>
  <si>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</si>
  <si>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</si>
  <si>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</si>
  <si>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</si>
  <si>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</si>
  <si>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</si>
  <si>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</si>
  <si>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</si>
  <si>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</si>
  <si>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</si>
  <si>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</si>
  <si>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</si>
  <si>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</si>
  <si>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</si>
  <si>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</si>
  <si>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</si>
  <si>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</si>
  <si>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</si>
  <si>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</si>
  <si>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</si>
  <si>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</si>
  <si>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</si>
  <si>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</si>
  <si>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</si>
  <si>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</si>
  <si>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</si>
  <si>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</si>
  <si>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</si>
  <si>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</si>
  <si>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</si>
  <si>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</si>
  <si>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</si>
  <si>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</si>
  <si>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</si>
  <si>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</si>
  <si>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</si>
  <si>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</si>
  <si>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</si>
  <si>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</si>
  <si>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</si>
  <si>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</si>
  <si>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</si>
  <si>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</si>
  <si>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</si>
  <si>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</si>
  <si>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</si>
  <si>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</si>
  <si>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</si>
  <si>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</si>
  <si>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</si>
  <si>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</si>
  <si>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</si>
  <si>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</si>
  <si>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</si>
  <si>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</si>
  <si>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</si>
  <si>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</si>
  <si>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</si>
  <si>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</si>
  <si>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</si>
  <si>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</si>
  <si>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</si>
  <si>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</si>
  <si>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</si>
  <si>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</si>
  <si>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</si>
  <si>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</si>
  <si>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</si>
  <si>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</si>
  <si>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</si>
  <si>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</si>
  <si>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</si>
  <si>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</si>
  <si>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</si>
  <si>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</si>
  <si>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</si>
  <si>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</si>
  <si>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</si>
  <si>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</si>
  <si>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</si>
  <si>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</si>
  <si>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</si>
  <si>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</si>
  <si>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</si>
  <si>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</si>
  <si>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</si>
  <si>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</si>
  <si>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</si>
  <si>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</si>
  <si>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</si>
  <si>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</si>
  <si>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</si>
  <si>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</si>
  <si>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</si>
  <si>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</si>
  <si>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</si>
  <si>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</si>
  <si>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</si>
  <si>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</si>
  <si>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</si>
  <si>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</si>
  <si>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</si>
  <si>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</si>
  <si>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</si>
  <si>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</si>
  <si>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</si>
  <si>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</si>
  <si>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</si>
  <si>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</si>
  <si>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</si>
  <si>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</si>
  <si>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</si>
  <si>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</si>
  <si>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</si>
  <si>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</si>
  <si>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</si>
  <si>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</si>
  <si>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</si>
  <si>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</si>
  <si>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</si>
  <si>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</si>
  <si>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</si>
  <si>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</si>
  <si>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</si>
  <si>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</si>
  <si>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</si>
  <si>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</si>
  <si>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</si>
  <si>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</si>
  <si>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</si>
  <si>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</si>
  <si>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Where unit under as.</t>
  </si>
  <si>
    <t>TRX101308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</si>
  <si>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</si>
  <si>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</si>
  <si>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</si>
  <si>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</si>
  <si>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</si>
  <si>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</si>
  <si>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</si>
  <si>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</si>
  <si>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</si>
  <si>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</si>
  <si>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</si>
  <si>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</si>
  <si>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</si>
  <si>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</si>
  <si>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</si>
  <si>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</si>
  <si>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</si>
  <si>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</si>
  <si>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</si>
  <si>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</si>
  <si>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</si>
  <si>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</si>
  <si>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</si>
  <si>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</si>
  <si>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</si>
  <si>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</si>
  <si>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</si>
  <si>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</si>
  <si>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</si>
  <si>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</si>
  <si>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</si>
  <si>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</si>
  <si>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</si>
  <si>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</si>
  <si>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</si>
  <si>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</si>
  <si>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</si>
  <si>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</si>
  <si>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</si>
  <si>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</si>
  <si>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</si>
  <si>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</si>
  <si>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</si>
  <si>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</si>
  <si>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</si>
  <si>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</si>
  <si>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</si>
  <si>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</si>
  <si>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</si>
  <si>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</si>
  <si>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</si>
  <si>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</si>
  <si>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</si>
  <si>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</si>
  <si>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</si>
  <si>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</si>
  <si>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</si>
  <si>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</si>
  <si>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</si>
  <si>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</si>
  <si>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</si>
  <si>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</si>
  <si>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</si>
  <si>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</si>
  <si>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</si>
  <si>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</si>
  <si>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</si>
  <si>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</si>
  <si>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</si>
  <si>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</si>
  <si>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</si>
  <si>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</si>
  <si>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</si>
  <si>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</si>
  <si>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</si>
  <si>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</si>
  <si>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</si>
  <si>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</si>
  <si>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</si>
  <si>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</si>
  <si>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</si>
  <si>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</si>
  <si>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</si>
  <si>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</si>
  <si>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</si>
  <si>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</si>
  <si>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</si>
  <si>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</si>
  <si>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</si>
  <si>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</si>
  <si>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</si>
  <si>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</si>
  <si>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</si>
  <si>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</si>
  <si>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</si>
  <si>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</si>
  <si>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</si>
  <si>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</si>
  <si>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</si>
  <si>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</si>
  <si>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</si>
  <si>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</si>
  <si>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</si>
  <si>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</si>
  <si>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</si>
  <si>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</si>
  <si>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</si>
  <si>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</si>
  <si>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</si>
  <si>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</si>
  <si>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</si>
  <si>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</si>
  <si>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</si>
  <si>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</si>
  <si>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</si>
  <si>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</si>
  <si>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</si>
  <si>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</si>
  <si>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</si>
  <si>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</si>
  <si>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</si>
  <si>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</si>
  <si>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</si>
  <si>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</si>
  <si>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</si>
  <si>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</si>
  <si>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</si>
  <si>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</si>
  <si>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</si>
  <si>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</si>
  <si>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</si>
  <si>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</si>
  <si>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</si>
  <si>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</si>
  <si>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</si>
  <si>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</si>
  <si>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</si>
  <si>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</si>
  <si>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</si>
  <si>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</si>
  <si>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</si>
  <si>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</si>
  <si>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</si>
  <si>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</si>
  <si>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</si>
  <si>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</si>
  <si>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</si>
  <si>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</si>
  <si>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</si>
  <si>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</si>
  <si>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</si>
  <si>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</si>
  <si>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</si>
  <si>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</si>
  <si>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</si>
  <si>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</si>
  <si>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</si>
  <si>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</si>
  <si>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</si>
  <si>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</si>
  <si>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</si>
  <si>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</si>
  <si>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</si>
  <si>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</si>
  <si>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</si>
  <si>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</si>
  <si>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</si>
  <si>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</si>
  <si>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</si>
  <si>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</si>
  <si>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</si>
  <si>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</si>
  <si>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</si>
  <si>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</si>
  <si>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</si>
  <si>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</si>
  <si>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</si>
  <si>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</si>
  <si>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</si>
  <si>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</si>
  <si>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</si>
  <si>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</si>
  <si>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</si>
  <si>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</si>
  <si>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</si>
  <si>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</si>
  <si>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</si>
  <si>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</si>
  <si>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</si>
  <si>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</si>
  <si>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</si>
  <si>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</si>
  <si>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</si>
  <si>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</si>
  <si>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</si>
  <si>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</si>
  <si>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</si>
  <si>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</si>
  <si>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</si>
  <si>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</si>
  <si>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</si>
  <si>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</si>
  <si>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</si>
  <si>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</si>
  <si>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</si>
  <si>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</si>
  <si>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</si>
  <si>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</si>
  <si>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</si>
  <si>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</si>
  <si>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</si>
  <si>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</si>
  <si>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</si>
  <si>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</si>
  <si>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</si>
  <si>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</si>
  <si>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</si>
  <si>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</si>
  <si>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</si>
  <si>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</si>
  <si>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</si>
  <si>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</si>
  <si>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</si>
  <si>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</si>
  <si>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</si>
  <si>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</si>
  <si>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</si>
  <si>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</si>
  <si>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</si>
  <si>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</si>
  <si>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</si>
  <si>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</si>
  <si>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</si>
  <si>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</si>
  <si>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</si>
  <si>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</si>
  <si>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</si>
  <si>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</si>
  <si>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</si>
  <si>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</si>
  <si>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</si>
  <si>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</si>
  <si>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</si>
  <si>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</si>
  <si>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</si>
  <si>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</si>
  <si>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</si>
  <si>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</si>
  <si>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</si>
  <si>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</si>
  <si>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</si>
  <si>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</si>
  <si>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</si>
  <si>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</si>
  <si>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</si>
  <si>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</si>
  <si>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</si>
  <si>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</si>
  <si>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</si>
  <si>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</si>
  <si>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</si>
  <si>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</si>
  <si>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</si>
  <si>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</si>
  <si>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</si>
  <si>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</si>
  <si>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</si>
  <si>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</si>
  <si>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</si>
  <si>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</si>
  <si>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</si>
  <si>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</si>
  <si>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</si>
  <si>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</si>
  <si>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</si>
  <si>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</si>
  <si>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</si>
  <si>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</si>
  <si>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</si>
  <si>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</si>
  <si>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</si>
  <si>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</si>
  <si>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</si>
  <si>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</si>
  <si>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</si>
  <si>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</si>
  <si>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</si>
  <si>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</si>
  <si>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</si>
  <si>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</si>
  <si>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</si>
  <si>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</si>
  <si>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</si>
  <si>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</si>
  <si>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</si>
  <si>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</si>
  <si>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Beyond method nation TV Congress author maintain.</t>
  </si>
  <si>
    <t>TRX101457</t>
  </si>
  <si>
    <t>Tree inside rule brother down two beat.</t>
  </si>
  <si>
    <t>TRX101458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</si>
  <si>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</si>
  <si>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</si>
  <si>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</si>
  <si>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</si>
  <si>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</si>
  <si>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</si>
  <si>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</si>
  <si>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</si>
  <si>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</si>
  <si>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</si>
  <si>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</si>
  <si>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</si>
  <si>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</si>
  <si>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</si>
  <si>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</si>
  <si>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</si>
  <si>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</si>
  <si>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</si>
  <si>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</si>
  <si>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</si>
  <si>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</si>
  <si>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</si>
  <si>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</si>
  <si>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</si>
  <si>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</si>
  <si>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</si>
  <si>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</si>
  <si>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</si>
  <si>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</si>
  <si>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</si>
  <si>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</si>
  <si>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</si>
  <si>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</si>
  <si>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</si>
  <si>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</si>
  <si>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</si>
  <si>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</si>
  <si>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</si>
  <si>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</si>
  <si>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</si>
  <si>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</si>
  <si>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</si>
  <si>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</si>
  <si>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</si>
  <si>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</si>
  <si>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</si>
  <si>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</si>
  <si>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</si>
  <si>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</si>
  <si>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</si>
  <si>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</si>
  <si>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</si>
  <si>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</si>
  <si>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</si>
  <si>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</si>
  <si>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</si>
  <si>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</si>
  <si>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</si>
  <si>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</si>
  <si>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</si>
  <si>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</si>
  <si>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</si>
  <si>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</si>
  <si>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</si>
  <si>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</si>
  <si>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</si>
  <si>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</si>
  <si>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</si>
  <si>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</si>
  <si>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</si>
  <si>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</si>
  <si>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</si>
  <si>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</si>
  <si>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</si>
  <si>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</si>
  <si>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</si>
  <si>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</si>
  <si>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</si>
  <si>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</si>
  <si>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</si>
  <si>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</si>
  <si>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</si>
  <si>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</si>
  <si>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</si>
  <si>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</si>
  <si>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</si>
  <si>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</si>
  <si>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</si>
  <si>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</si>
  <si>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</si>
  <si>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</si>
  <si>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</si>
  <si>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</si>
  <si>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</si>
  <si>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</si>
  <si>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</si>
  <si>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</si>
  <si>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</si>
  <si>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</si>
  <si>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</si>
  <si>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</si>
  <si>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</si>
  <si>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</si>
  <si>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</si>
  <si>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</si>
  <si>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</si>
  <si>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</si>
  <si>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</si>
  <si>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</si>
  <si>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</si>
  <si>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</si>
  <si>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</si>
  <si>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</si>
  <si>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</si>
  <si>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</si>
  <si>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</si>
  <si>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</si>
  <si>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</si>
  <si>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</si>
  <si>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</si>
  <si>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</si>
  <si>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</si>
  <si>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</si>
  <si>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</si>
  <si>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</si>
  <si>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</si>
  <si>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</si>
  <si>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</si>
  <si>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</si>
  <si>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</si>
  <si>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</si>
  <si>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</si>
  <si>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</si>
  <si>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</si>
  <si>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</si>
  <si>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</si>
  <si>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</si>
  <si>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</si>
  <si>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</si>
  <si>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</si>
  <si>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</si>
  <si>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</si>
  <si>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</si>
  <si>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</si>
  <si>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</si>
  <si>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</si>
  <si>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</si>
  <si>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</si>
  <si>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</si>
  <si>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</si>
  <si>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</si>
  <si>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</si>
  <si>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</si>
  <si>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</si>
  <si>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</si>
  <si>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</si>
  <si>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</si>
  <si>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</si>
  <si>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</si>
  <si>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</si>
  <si>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</si>
  <si>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</si>
  <si>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</si>
  <si>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</si>
  <si>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</si>
  <si>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</si>
  <si>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</si>
  <si>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</si>
  <si>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</si>
  <si>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</si>
  <si>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</si>
  <si>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</si>
  <si>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</si>
  <si>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</si>
  <si>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</si>
  <si>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</si>
  <si>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</si>
  <si>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</si>
  <si>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</si>
  <si>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</si>
  <si>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</si>
  <si>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</si>
  <si>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</si>
  <si>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</si>
  <si>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</si>
  <si>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</si>
  <si>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</si>
  <si>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</si>
  <si>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</si>
  <si>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</si>
  <si>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</si>
  <si>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</si>
  <si>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</si>
  <si>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</si>
  <si>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</si>
  <si>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</si>
  <si>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</si>
  <si>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</si>
  <si>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</si>
  <si>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</si>
  <si>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</si>
  <si>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</si>
  <si>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</si>
  <si>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</si>
  <si>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</si>
  <si>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</si>
  <si>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</si>
  <si>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</si>
  <si>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</si>
  <si>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</si>
  <si>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</si>
  <si>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</si>
  <si>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</si>
  <si>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</si>
  <si>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</si>
  <si>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</si>
  <si>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</si>
  <si>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</si>
  <si>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</si>
  <si>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</si>
  <si>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</si>
  <si>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</si>
  <si>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</si>
  <si>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</si>
  <si>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</si>
  <si>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</si>
  <si>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</si>
  <si>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</si>
  <si>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</si>
  <si>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</si>
  <si>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</si>
  <si>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</si>
  <si>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</si>
  <si>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</si>
  <si>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</si>
  <si>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</si>
  <si>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</si>
  <si>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</si>
  <si>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</si>
  <si>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</si>
  <si>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</si>
  <si>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</si>
  <si>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</si>
  <si>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</si>
  <si>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</si>
  <si>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</si>
  <si>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</si>
  <si>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</si>
  <si>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</si>
  <si>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</si>
  <si>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</si>
  <si>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</si>
  <si>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</si>
  <si>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</si>
  <si>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</si>
  <si>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</si>
  <si>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</si>
  <si>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</si>
  <si>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</si>
  <si>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</si>
  <si>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</si>
  <si>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</si>
  <si>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</si>
  <si>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</si>
  <si>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</si>
  <si>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</si>
  <si>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</si>
  <si>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</si>
  <si>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</si>
  <si>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</si>
  <si>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</si>
  <si>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</si>
  <si>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</si>
  <si>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</si>
  <si>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</si>
  <si>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</si>
  <si>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</si>
  <si>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</si>
  <si>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</si>
  <si>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</si>
  <si>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</si>
  <si>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</si>
  <si>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</si>
  <si>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</si>
  <si>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</si>
  <si>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</si>
  <si>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</si>
  <si>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</si>
  <si>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</si>
  <si>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</si>
  <si>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</si>
  <si>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</si>
  <si>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</si>
  <si>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</si>
  <si>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</si>
  <si>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</si>
  <si>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</si>
  <si>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</si>
  <si>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</si>
  <si>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</si>
  <si>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</si>
  <si>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</si>
  <si>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</si>
  <si>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</si>
  <si>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</si>
  <si>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</si>
  <si>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</si>
  <si>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</si>
  <si>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</si>
  <si>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</si>
  <si>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</si>
  <si>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</si>
  <si>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</si>
  <si>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</si>
  <si>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</si>
  <si>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</si>
  <si>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Establish task whom control important author international discover.</t>
  </si>
  <si>
    <t>TRX101617</t>
  </si>
  <si>
    <t>Close visit front effort ago family artist.</t>
  </si>
  <si>
    <t>TRX101618</t>
  </si>
  <si>
    <t>Care coach thousand science number never now.</t>
  </si>
  <si>
    <t>TRX101619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</si>
  <si>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</si>
  <si>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</si>
  <si>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</si>
  <si>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</si>
  <si>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</si>
  <si>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</si>
  <si>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</si>
  <si>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</si>
  <si>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</si>
  <si>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</si>
  <si>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</si>
  <si>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</si>
  <si>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</si>
  <si>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</si>
  <si>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</si>
  <si>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</si>
  <si>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</si>
  <si>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</si>
  <si>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</si>
  <si>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</si>
  <si>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</si>
  <si>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</si>
  <si>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</si>
  <si>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</si>
  <si>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</si>
  <si>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</si>
  <si>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</si>
  <si>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</si>
  <si>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</si>
  <si>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</si>
  <si>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</si>
  <si>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</si>
  <si>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</si>
  <si>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</si>
  <si>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</si>
  <si>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</si>
  <si>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</si>
  <si>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</si>
  <si>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</si>
  <si>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</si>
  <si>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</si>
  <si>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</si>
  <si>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</si>
  <si>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</si>
  <si>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</si>
  <si>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</si>
  <si>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</si>
  <si>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</si>
  <si>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</si>
  <si>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</si>
  <si>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</si>
  <si>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</si>
  <si>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</si>
  <si>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</si>
  <si>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</si>
  <si>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</si>
  <si>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</si>
  <si>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</si>
  <si>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</si>
  <si>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</si>
  <si>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</si>
  <si>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</si>
  <si>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</si>
  <si>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</si>
  <si>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</si>
  <si>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</si>
  <si>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</si>
  <si>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</si>
  <si>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</si>
  <si>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</si>
  <si>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</si>
  <si>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</si>
  <si>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</si>
  <si>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</si>
  <si>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</si>
  <si>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</si>
  <si>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</si>
  <si>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</si>
  <si>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</si>
  <si>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</si>
  <si>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</si>
  <si>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</si>
  <si>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</si>
  <si>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</si>
  <si>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</si>
  <si>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</si>
  <si>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</si>
  <si>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</si>
  <si>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</si>
  <si>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</si>
  <si>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</si>
  <si>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</si>
  <si>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</si>
  <si>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</si>
  <si>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</si>
  <si>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</si>
  <si>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</si>
  <si>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</si>
  <si>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</si>
  <si>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</si>
  <si>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</si>
  <si>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</si>
  <si>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</si>
  <si>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</si>
  <si>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</si>
  <si>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</si>
  <si>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</si>
  <si>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</si>
  <si>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</si>
  <si>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</si>
  <si>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</si>
  <si>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</si>
  <si>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</si>
  <si>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</si>
  <si>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</si>
  <si>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</si>
  <si>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</si>
  <si>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</si>
  <si>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</si>
  <si>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</si>
  <si>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</si>
  <si>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</si>
  <si>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</si>
  <si>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</si>
  <si>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</si>
  <si>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</si>
  <si>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</si>
  <si>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</si>
  <si>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</si>
  <si>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</si>
  <si>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</si>
  <si>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</si>
  <si>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</si>
  <si>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</si>
  <si>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</si>
  <si>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</si>
  <si>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</si>
  <si>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</si>
  <si>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</si>
  <si>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</si>
  <si>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</si>
  <si>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</si>
  <si>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</si>
  <si>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</si>
  <si>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</si>
  <si>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</si>
  <si>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</si>
  <si>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</si>
  <si>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</si>
  <si>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</si>
  <si>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</si>
  <si>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</si>
  <si>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</si>
  <si>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</si>
  <si>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</si>
  <si>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</si>
  <si>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</si>
  <si>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</si>
  <si>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</si>
  <si>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</si>
  <si>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</si>
  <si>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</si>
  <si>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</si>
  <si>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</si>
  <si>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</si>
  <si>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</si>
  <si>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</si>
  <si>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</si>
  <si>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</si>
  <si>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</si>
  <si>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</si>
  <si>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</si>
  <si>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</si>
  <si>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</si>
  <si>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</si>
  <si>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</si>
  <si>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</si>
  <si>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</si>
  <si>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</si>
  <si>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</si>
  <si>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</si>
  <si>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</si>
  <si>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</si>
  <si>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</si>
  <si>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</si>
  <si>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</si>
  <si>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</si>
  <si>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</si>
  <si>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</si>
  <si>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</si>
  <si>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</si>
  <si>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</si>
  <si>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</si>
  <si>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</si>
  <si>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</si>
  <si>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</si>
  <si>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</si>
  <si>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</si>
  <si>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</si>
  <si>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</si>
  <si>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</si>
  <si>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</si>
  <si>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</si>
  <si>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</si>
  <si>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</si>
  <si>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</si>
  <si>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</si>
  <si>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</si>
  <si>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</si>
  <si>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</si>
  <si>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</si>
  <si>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</si>
  <si>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</si>
  <si>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</si>
  <si>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</si>
  <si>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</si>
  <si>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</si>
  <si>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</si>
  <si>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</si>
  <si>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</si>
  <si>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</si>
  <si>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</si>
  <si>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</si>
  <si>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</si>
  <si>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</si>
  <si>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</si>
  <si>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</si>
  <si>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</si>
  <si>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</si>
  <si>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</si>
  <si>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</si>
  <si>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</si>
  <si>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</si>
  <si>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</si>
  <si>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</si>
  <si>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</si>
  <si>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</si>
  <si>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</si>
  <si>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</si>
  <si>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</si>
  <si>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</si>
  <si>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</si>
  <si>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</si>
  <si>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</si>
  <si>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</si>
  <si>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</si>
  <si>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</si>
  <si>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</si>
  <si>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</si>
  <si>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</si>
  <si>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</si>
  <si>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</si>
  <si>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</si>
  <si>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</si>
  <si>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</si>
  <si>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</si>
  <si>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</si>
  <si>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</si>
  <si>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</si>
  <si>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</si>
  <si>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</si>
  <si>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</si>
  <si>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</si>
  <si>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</si>
  <si>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</si>
  <si>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</si>
  <si>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</si>
  <si>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</si>
  <si>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</si>
  <si>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</si>
  <si>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</si>
  <si>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</si>
  <si>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</si>
  <si>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</si>
  <si>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</si>
  <si>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</si>
  <si>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</si>
  <si>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</si>
  <si>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</si>
  <si>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</si>
  <si>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</si>
  <si>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</si>
  <si>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</si>
  <si>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</si>
  <si>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</si>
  <si>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</si>
  <si>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</si>
  <si>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</si>
  <si>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</si>
  <si>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</si>
  <si>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</si>
  <si>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</si>
  <si>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</si>
  <si>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</si>
  <si>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</si>
  <si>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</si>
  <si>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</si>
  <si>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</si>
  <si>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</si>
  <si>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</si>
  <si>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</si>
  <si>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</si>
  <si>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</si>
  <si>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</si>
  <si>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</si>
  <si>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</si>
  <si>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</si>
  <si>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</si>
  <si>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</si>
  <si>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</si>
  <si>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</si>
  <si>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</si>
  <si>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</si>
  <si>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</si>
  <si>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</si>
  <si>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</si>
  <si>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</si>
  <si>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</si>
  <si>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</si>
  <si>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</si>
  <si>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</si>
  <si>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</si>
  <si>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</si>
  <si>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</si>
  <si>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</si>
  <si>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</si>
  <si>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</si>
  <si>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</si>
  <si>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</si>
  <si>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</si>
  <si>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</si>
  <si>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</si>
  <si>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</si>
  <si>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</si>
  <si>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</si>
  <si>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</si>
  <si>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</si>
  <si>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</si>
  <si>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</si>
  <si>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</si>
  <si>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</si>
  <si>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</si>
  <si>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</si>
  <si>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</si>
  <si>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</si>
  <si>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</si>
  <si>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</si>
  <si>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</si>
  <si>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</si>
  <si>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</si>
  <si>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</si>
  <si>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</si>
  <si>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</si>
  <si>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</si>
  <si>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Wind country eat raise cover something blood size.</t>
  </si>
  <si>
    <t>TRX101797</t>
  </si>
  <si>
    <t>Attention significant memory us.</t>
  </si>
  <si>
    <t>TRX101798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</si>
  <si>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</si>
  <si>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</si>
  <si>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</si>
  <si>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</si>
  <si>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</si>
  <si>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</si>
  <si>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</si>
  <si>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</si>
  <si>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</si>
  <si>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</si>
  <si>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</si>
  <si>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</si>
  <si>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</si>
  <si>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</si>
  <si>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</si>
  <si>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</si>
  <si>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</si>
  <si>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</si>
  <si>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</si>
  <si>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</si>
  <si>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</si>
  <si>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</si>
  <si>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</si>
  <si>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</si>
  <si>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</si>
  <si>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</si>
  <si>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</si>
  <si>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</si>
  <si>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</si>
  <si>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</si>
  <si>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</si>
  <si>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</si>
  <si>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</si>
  <si>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</si>
  <si>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</si>
  <si>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</si>
  <si>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</si>
  <si>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</si>
  <si>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</si>
  <si>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</si>
  <si>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</si>
  <si>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</si>
  <si>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</si>
  <si>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</si>
  <si>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</si>
  <si>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</si>
  <si>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</si>
  <si>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</si>
  <si>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</si>
  <si>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</si>
  <si>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</si>
  <si>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</si>
  <si>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</si>
  <si>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</si>
  <si>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</si>
  <si>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</si>
  <si>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</si>
  <si>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</si>
  <si>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</si>
  <si>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</si>
  <si>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</si>
  <si>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</si>
  <si>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</si>
  <si>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</si>
  <si>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</si>
  <si>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</si>
  <si>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</si>
  <si>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</si>
  <si>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</si>
  <si>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</si>
  <si>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</si>
  <si>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</si>
  <si>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</si>
  <si>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</si>
  <si>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Respond approach generation talk book beat.</t>
  </si>
  <si>
    <t>TRX101836</t>
  </si>
  <si>
    <t>Pass social painting.</t>
  </si>
  <si>
    <t>TRX101837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</si>
  <si>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</si>
  <si>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</si>
  <si>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</si>
  <si>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</si>
  <si>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</si>
  <si>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</si>
  <si>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</si>
  <si>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</si>
  <si>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</si>
  <si>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</si>
  <si>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</si>
  <si>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</si>
  <si>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</si>
  <si>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</si>
  <si>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</si>
  <si>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</si>
  <si>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</si>
  <si>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</si>
  <si>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</si>
  <si>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</si>
  <si>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</si>
  <si>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</si>
  <si>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</si>
  <si>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</si>
  <si>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</si>
  <si>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</si>
  <si>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</si>
  <si>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</si>
  <si>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</si>
  <si>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</si>
  <si>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</si>
  <si>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</si>
  <si>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</si>
  <si>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</si>
  <si>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</si>
  <si>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</si>
  <si>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</si>
  <si>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</si>
  <si>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</si>
  <si>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</si>
  <si>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</si>
  <si>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</si>
  <si>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</si>
  <si>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</si>
  <si>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</si>
  <si>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</si>
  <si>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</si>
  <si>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</si>
  <si>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</si>
  <si>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</si>
  <si>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</si>
  <si>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</si>
  <si>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</si>
  <si>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</si>
  <si>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</si>
  <si>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</si>
  <si>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</si>
  <si>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</si>
  <si>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</si>
  <si>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</si>
  <si>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</si>
  <si>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</si>
  <si>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</si>
  <si>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</si>
  <si>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</si>
  <si>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</si>
  <si>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</si>
  <si>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</si>
  <si>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</si>
  <si>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</si>
  <si>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</si>
  <si>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</si>
  <si>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</si>
  <si>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</si>
  <si>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</si>
  <si>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</si>
  <si>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</si>
  <si>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</si>
  <si>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</si>
  <si>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</si>
  <si>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</si>
  <si>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</si>
  <si>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</si>
  <si>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</si>
  <si>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</si>
  <si>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</si>
  <si>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</si>
  <si>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</si>
  <si>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</si>
  <si>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</si>
  <si>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</si>
  <si>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</si>
  <si>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</si>
  <si>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</si>
  <si>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</si>
  <si>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</si>
  <si>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</si>
  <si>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</si>
  <si>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</si>
  <si>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</si>
  <si>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</si>
  <si>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</si>
  <si>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</si>
  <si>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</si>
  <si>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</si>
  <si>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</si>
  <si>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</si>
  <si>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</si>
  <si>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</si>
  <si>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</si>
  <si>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</si>
  <si>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</si>
  <si>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</si>
  <si>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</si>
  <si>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</si>
  <si>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</si>
  <si>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</si>
  <si>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</si>
  <si>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</si>
  <si>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</si>
  <si>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</si>
  <si>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</si>
  <si>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</si>
  <si>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</si>
  <si>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</si>
  <si>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</si>
  <si>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</si>
  <si>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</si>
  <si>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</si>
  <si>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</si>
  <si>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</si>
  <si>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</si>
  <si>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</si>
  <si>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</si>
  <si>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</si>
  <si>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</si>
  <si>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</si>
  <si>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</si>
  <si>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</si>
  <si>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</si>
  <si>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</si>
  <si>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</si>
  <si>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</si>
  <si>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</si>
  <si>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</si>
  <si>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</si>
  <si>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</si>
  <si>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</si>
  <si>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</si>
  <si>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</si>
  <si>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</si>
  <si>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</si>
  <si>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</si>
  <si>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</si>
  <si>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</si>
  <si>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</si>
  <si>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</si>
  <si>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</si>
  <si>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</si>
  <si>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</si>
  <si>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</si>
  <si>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</si>
  <si>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</si>
  <si>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</si>
  <si>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</si>
  <si>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</si>
  <si>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</si>
  <si>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</si>
  <si>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</si>
  <si>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</si>
  <si>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</si>
  <si>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</si>
  <si>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</si>
  <si>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</si>
  <si>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</si>
  <si>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</si>
  <si>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</si>
  <si>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</si>
  <si>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</si>
  <si>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</si>
  <si>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</si>
  <si>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</si>
  <si>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</si>
  <si>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</si>
  <si>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</si>
  <si>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</si>
  <si>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</si>
  <si>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</si>
  <si>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</si>
  <si>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</si>
  <si>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</si>
  <si>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</si>
  <si>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</si>
  <si>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</si>
  <si>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</si>
  <si>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</si>
  <si>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</si>
  <si>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</si>
  <si>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</si>
  <si>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</si>
  <si>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</si>
  <si>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</si>
  <si>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</si>
  <si>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</si>
  <si>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</si>
  <si>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</si>
  <si>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</si>
  <si>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</si>
  <si>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</si>
  <si>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</si>
  <si>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</si>
  <si>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</si>
  <si>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</si>
  <si>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</si>
  <si>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</si>
  <si>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</si>
  <si>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</si>
  <si>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</si>
  <si>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</si>
  <si>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</si>
  <si>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</si>
  <si>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</si>
  <si>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</si>
  <si>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</si>
  <si>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</si>
  <si>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</si>
  <si>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</si>
  <si>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</si>
  <si>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</si>
  <si>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</si>
  <si>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</si>
  <si>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</si>
  <si>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</si>
  <si>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</si>
  <si>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</si>
  <si>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</si>
  <si>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</si>
  <si>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</si>
  <si>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</si>
  <si>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</si>
  <si>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</si>
  <si>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</si>
  <si>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</si>
  <si>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</si>
  <si>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</si>
  <si>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</si>
  <si>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</si>
  <si>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</si>
  <si>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</si>
  <si>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</si>
  <si>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</si>
  <si>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</si>
  <si>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</si>
  <si>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</si>
  <si>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</si>
  <si>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</si>
  <si>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</si>
  <si>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</si>
  <si>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</si>
  <si>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</si>
  <si>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</si>
  <si>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</si>
  <si>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</si>
  <si>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</si>
  <si>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</si>
  <si>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</si>
  <si>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</si>
  <si>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</si>
  <si>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</si>
  <si>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</si>
  <si>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</si>
  <si>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</si>
  <si>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</si>
  <si>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</si>
  <si>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</si>
  <si>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</si>
  <si>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</si>
  <si>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</si>
  <si>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</si>
  <si>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</si>
  <si>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</si>
  <si>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</si>
  <si>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</si>
  <si>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</si>
  <si>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</si>
  <si>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</si>
  <si>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</si>
  <si>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</si>
  <si>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</si>
  <si>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</si>
  <si>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</si>
  <si>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</si>
  <si>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</si>
  <si>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</si>
  <si>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</si>
  <si>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</si>
  <si>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</si>
  <si>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</si>
  <si>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</si>
  <si>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</si>
  <si>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</si>
  <si>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</si>
  <si>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</si>
  <si>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</si>
  <si>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</si>
  <si>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</si>
  <si>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</si>
  <si>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</si>
  <si>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</si>
  <si>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</si>
  <si>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</si>
  <si>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</si>
  <si>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</si>
  <si>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</si>
  <si>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</si>
  <si>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</si>
  <si>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</si>
  <si>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</si>
  <si>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</si>
  <si>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</si>
  <si>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</si>
  <si>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</si>
  <si>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</si>
  <si>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</si>
  <si>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</si>
  <si>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</si>
  <si>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</si>
  <si>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</si>
  <si>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</si>
  <si>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</si>
  <si>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</si>
  <si>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</si>
  <si>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</si>
  <si>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</si>
  <si>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</si>
  <si>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</si>
  <si>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</si>
  <si>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</si>
  <si>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</si>
  <si>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</si>
  <si>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</si>
  <si>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</si>
  <si>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</si>
  <si>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</si>
  <si>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</si>
  <si>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</si>
  <si>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</si>
  <si>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</si>
  <si>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</si>
  <si>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</si>
  <si>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</si>
  <si>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</si>
  <si>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</si>
  <si>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</si>
  <si>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</si>
  <si>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</si>
  <si>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</si>
  <si>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</si>
  <si>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</si>
  <si>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</si>
  <si>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</si>
  <si>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</si>
  <si>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</si>
  <si>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</si>
  <si>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</si>
  <si>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</si>
  <si>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</si>
  <si>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</si>
  <si>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</si>
  <si>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</si>
  <si>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</si>
  <si>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</si>
  <si>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</si>
  <si>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</si>
  <si>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</si>
  <si>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</si>
  <si>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</si>
  <si>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</si>
  <si>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</si>
  <si>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</si>
  <si>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</si>
  <si>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</si>
  <si>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</si>
  <si>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</si>
  <si>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</si>
  <si>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</si>
  <si>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</si>
  <si>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</si>
  <si>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</si>
  <si>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</si>
  <si>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</si>
  <si>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</si>
  <si>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</si>
  <si>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</si>
  <si>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</si>
  <si>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</si>
  <si>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</si>
  <si>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</si>
  <si>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</si>
  <si>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</si>
  <si>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</si>
  <si>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</si>
  <si>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</si>
  <si>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</si>
  <si>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</si>
  <si>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</si>
  <si>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</si>
  <si>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</si>
  <si>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</si>
  <si>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</si>
  <si>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</si>
  <si>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</si>
  <si>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</si>
  <si>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</si>
  <si>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</si>
  <si>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</si>
  <si>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</si>
  <si>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</si>
  <si>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</si>
  <si>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</si>
  <si>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</si>
  <si>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</si>
  <si>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</si>
  <si>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</si>
  <si>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</si>
  <si>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</si>
  <si>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</si>
  <si>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</si>
  <si>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</si>
  <si>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</si>
  <si>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</si>
  <si>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</si>
  <si>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</si>
  <si>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</si>
  <si>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</si>
  <si>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</si>
  <si>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</si>
  <si>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</si>
  <si>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</si>
  <si>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</si>
  <si>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</si>
  <si>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</si>
  <si>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</si>
  <si>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</si>
  <si>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</si>
  <si>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</si>
  <si>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</si>
  <si>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</si>
  <si>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</si>
  <si>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</si>
  <si>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</si>
  <si>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</si>
  <si>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</si>
  <si>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</si>
  <si>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</si>
  <si>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</si>
  <si>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</si>
  <si>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</si>
  <si>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</si>
  <si>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</si>
  <si>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</si>
  <si>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</si>
  <si>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</si>
  <si>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</si>
  <si>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</si>
  <si>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</si>
  <si>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</si>
  <si>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</si>
  <si>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</si>
  <si>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</si>
  <si>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</si>
  <si>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</si>
  <si>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</si>
  <si>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</si>
  <si>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</si>
  <si>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</si>
  <si>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</si>
  <si>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</si>
  <si>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</si>
  <si>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</si>
  <si>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</si>
  <si>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</si>
  <si>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</si>
  <si>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</si>
  <si>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</si>
  <si>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</si>
  <si>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</si>
  <si>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</si>
  <si>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</si>
  <si>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</si>
  <si>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</si>
  <si>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</si>
  <si>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</si>
  <si>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</si>
  <si>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</si>
  <si>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</si>
  <si>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</si>
  <si>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</si>
  <si>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</si>
  <si>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</si>
  <si>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</si>
  <si>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</si>
  <si>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</si>
  <si>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</si>
  <si>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</si>
  <si>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</si>
  <si>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</si>
  <si>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</si>
  <si>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</si>
  <si>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</si>
  <si>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</si>
  <si>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</si>
  <si>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</si>
  <si>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</si>
  <si>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</si>
  <si>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</si>
  <si>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</si>
  <si>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</si>
  <si>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</si>
  <si>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</si>
  <si>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</si>
  <si>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</si>
  <si>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</si>
  <si>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</si>
  <si>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</si>
  <si>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</si>
  <si>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</si>
  <si>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</si>
  <si>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</si>
  <si>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</si>
  <si>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</si>
  <si>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</si>
  <si>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</si>
  <si>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</si>
  <si>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</si>
  <si>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</si>
  <si>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</si>
  <si>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</si>
  <si>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</si>
  <si>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</si>
  <si>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</si>
  <si>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</si>
  <si>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</si>
  <si>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</si>
  <si>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</si>
  <si>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</si>
  <si>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</si>
  <si>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</si>
  <si>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</si>
  <si>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</si>
  <si>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</si>
  <si>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</si>
  <si>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</si>
  <si>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</si>
  <si>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</si>
  <si>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</si>
  <si>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</si>
  <si>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</si>
  <si>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</si>
  <si>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</si>
  <si>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</si>
  <si>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</si>
  <si>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</si>
  <si>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</si>
  <si>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</si>
  <si>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</si>
  <si>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</si>
  <si>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</si>
  <si>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</si>
  <si>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</si>
  <si>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</si>
  <si>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</si>
  <si>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</si>
  <si>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</si>
  <si>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</si>
  <si>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</si>
  <si>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</si>
  <si>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</si>
  <si>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</si>
  <si>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</si>
  <si>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</si>
  <si>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</si>
  <si>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</si>
  <si>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</si>
  <si>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</si>
  <si>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</si>
  <si>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</si>
  <si>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</si>
  <si>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</si>
  <si>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</si>
  <si>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</si>
  <si>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</si>
  <si>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</si>
  <si>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</si>
  <si>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</si>
  <si>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</si>
  <si>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</si>
  <si>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</si>
  <si>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</si>
  <si>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</si>
  <si>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</si>
  <si>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</si>
  <si>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</si>
  <si>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</si>
  <si>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</si>
  <si>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</si>
  <si>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</si>
  <si>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</si>
  <si>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</si>
  <si>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</si>
  <si>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</si>
  <si>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</si>
  <si>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</si>
  <si>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</si>
  <si>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</si>
  <si>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</si>
  <si>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</si>
  <si>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</si>
  <si>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</si>
  <si>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</si>
  <si>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</si>
  <si>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</si>
  <si>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</si>
  <si>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</si>
  <si>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</si>
  <si>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</si>
  <si>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</si>
  <si>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</si>
  <si>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</si>
  <si>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</si>
  <si>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</si>
  <si>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</si>
  <si>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</si>
  <si>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</si>
  <si>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</si>
  <si>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</si>
  <si>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</si>
  <si>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</si>
  <si>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</si>
  <si>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</si>
  <si>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</si>
  <si>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</si>
  <si>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</si>
  <si>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</si>
  <si>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</si>
  <si>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</si>
  <si>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</si>
  <si>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</si>
  <si>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</si>
  <si>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</si>
  <si>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</si>
  <si>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</si>
  <si>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</si>
  <si>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</si>
  <si>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</si>
  <si>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</si>
  <si>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</si>
  <si>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</si>
  <si>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</si>
  <si>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</si>
  <si>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</si>
  <si>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</si>
  <si>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</si>
  <si>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</si>
  <si>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</si>
  <si>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</si>
  <si>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</si>
  <si>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</si>
  <si>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</si>
  <si>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</si>
  <si>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</si>
  <si>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</si>
  <si>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</si>
  <si>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</si>
  <si>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</si>
  <si>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</si>
  <si>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</si>
  <si>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</si>
  <si>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</si>
  <si>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</si>
  <si>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</si>
  <si>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</si>
  <si>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</si>
  <si>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</si>
  <si>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</si>
  <si>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</si>
  <si>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</si>
  <si>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</si>
  <si>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</si>
  <si>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</si>
  <si>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</si>
  <si>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</si>
  <si>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</si>
  <si>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</si>
  <si>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</si>
  <si>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</si>
  <si>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</si>
  <si>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</si>
  <si>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</si>
  <si>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</si>
  <si>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</si>
  <si>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</si>
  <si>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</si>
  <si>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</si>
  <si>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</si>
  <si>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</si>
  <si>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</si>
  <si>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</si>
  <si>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</si>
  <si>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</si>
  <si>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</si>
  <si>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</si>
  <si>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</si>
  <si>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</si>
  <si>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</si>
  <si>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</si>
  <si>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</si>
  <si>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</si>
  <si>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</si>
  <si>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</si>
  <si>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</si>
  <si>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</si>
  <si>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</si>
  <si>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</si>
  <si>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</si>
  <si>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</si>
  <si>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</si>
  <si>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</si>
  <si>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</si>
  <si>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</si>
  <si>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</si>
  <si>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</si>
  <si>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</si>
  <si>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</si>
  <si>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</si>
  <si>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</si>
  <si>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</si>
  <si>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</si>
  <si>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</si>
  <si>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</si>
  <si>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</si>
  <si>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</si>
  <si>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</si>
  <si>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</si>
  <si>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</si>
  <si>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</si>
  <si>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</si>
  <si>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</si>
  <si>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</si>
  <si>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</si>
  <si>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</si>
  <si>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</si>
  <si>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</si>
  <si>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</si>
  <si>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</si>
  <si>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</si>
  <si>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</si>
  <si>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</si>
  <si>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</si>
  <si>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</si>
  <si>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</si>
  <si>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</si>
  <si>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</si>
  <si>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</si>
  <si>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</si>
  <si>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</si>
  <si>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</si>
  <si>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</si>
  <si>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</si>
  <si>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</si>
  <si>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</si>
  <si>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</si>
  <si>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</si>
  <si>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</si>
  <si>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</si>
  <si>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</si>
  <si>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</si>
  <si>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</si>
  <si>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</si>
  <si>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</si>
  <si>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</si>
  <si>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</si>
  <si>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</si>
  <si>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</si>
  <si>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</si>
  <si>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</si>
  <si>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</si>
  <si>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</si>
  <si>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</si>
  <si>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</si>
  <si>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</si>
  <si>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</si>
  <si>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</si>
  <si>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</si>
  <si>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</si>
  <si>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</si>
  <si>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</si>
  <si>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</si>
  <si>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</si>
  <si>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</si>
  <si>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</si>
  <si>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</si>
  <si>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</si>
  <si>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</si>
  <si>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</si>
  <si>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</si>
  <si>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</si>
  <si>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</si>
  <si>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</si>
  <si>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</si>
  <si>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</si>
  <si>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</si>
  <si>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</si>
  <si>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</si>
  <si>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</si>
  <si>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</si>
  <si>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</si>
  <si>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</si>
  <si>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</si>
  <si>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</si>
  <si>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</si>
  <si>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</si>
  <si>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</si>
  <si>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</si>
  <si>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</si>
  <si>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</si>
  <si>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</si>
  <si>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</si>
  <si>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</si>
  <si>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</si>
  <si>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</si>
  <si>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</si>
  <si>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</si>
  <si>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</si>
  <si>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</si>
  <si>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</si>
  <si>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</si>
  <si>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</si>
  <si>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</si>
  <si>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</si>
  <si>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</si>
  <si>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</si>
  <si>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</si>
  <si>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</si>
  <si>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</si>
  <si>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</si>
  <si>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</si>
  <si>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</si>
  <si>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</si>
  <si>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</si>
  <si>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</si>
  <si>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</si>
  <si>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</si>
  <si>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</si>
  <si>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</si>
  <si>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</si>
  <si>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</si>
  <si>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</si>
  <si>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</si>
  <si>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</si>
  <si>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</si>
  <si>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</si>
  <si>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</si>
  <si>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</si>
  <si>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</si>
  <si>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</si>
  <si>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</si>
  <si>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</si>
  <si>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</si>
  <si>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</si>
  <si>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</si>
  <si>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</si>
  <si>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</si>
  <si>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</si>
  <si>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</si>
  <si>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</si>
  <si>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</si>
  <si>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</si>
  <si>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</si>
  <si>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</si>
  <si>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</si>
  <si>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</si>
  <si>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</si>
  <si>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</si>
  <si>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</si>
  <si>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</si>
  <si>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</si>
  <si>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</si>
  <si>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</si>
  <si>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</si>
  <si>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</si>
  <si>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</si>
  <si>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</si>
  <si>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</si>
  <si>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</si>
  <si>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</si>
  <si>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</si>
  <si>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</si>
  <si>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</si>
  <si>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</si>
  <si>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</si>
  <si>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</si>
  <si>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</si>
  <si>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</si>
  <si>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</si>
  <si>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</si>
  <si>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</si>
  <si>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</si>
  <si>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</si>
  <si>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</si>
  <si>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</si>
  <si>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</si>
  <si>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</si>
  <si>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</si>
  <si>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</si>
  <si>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</si>
  <si>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</si>
  <si>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</si>
  <si>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</si>
  <si>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</si>
  <si>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</si>
  <si>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</si>
  <si>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</si>
  <si>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</si>
  <si>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</si>
  <si>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</si>
  <si>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</si>
  <si>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</si>
  <si>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</si>
  <si>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</si>
  <si>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</si>
  <si>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</si>
  <si>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</si>
  <si>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</si>
  <si>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</si>
  <si>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</si>
  <si>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</si>
  <si>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</si>
  <si>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</si>
  <si>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</si>
  <si>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</si>
  <si>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</si>
  <si>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</si>
  <si>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</si>
  <si>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</si>
  <si>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</si>
  <si>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</si>
  <si>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</si>
  <si>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</si>
  <si>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</si>
  <si>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</si>
  <si>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</si>
  <si>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</si>
  <si>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</si>
  <si>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</si>
  <si>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</si>
  <si>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</si>
  <si>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</si>
  <si>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</si>
  <si>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</si>
  <si>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</si>
  <si>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</si>
  <si>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</si>
  <si>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</si>
  <si>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</si>
  <si>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</si>
  <si>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</si>
  <si>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</si>
  <si>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</si>
  <si>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</si>
  <si>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</si>
  <si>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</si>
  <si>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</si>
  <si>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</si>
  <si>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</si>
  <si>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</si>
  <si>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</si>
  <si>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</si>
  <si>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</si>
  <si>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</si>
  <si>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</si>
  <si>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</si>
  <si>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</si>
  <si>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</si>
  <si>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</si>
  <si>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</si>
  <si>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</si>
  <si>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</si>
  <si>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</si>
  <si>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</si>
  <si>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</si>
  <si>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</si>
  <si>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</si>
  <si>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</si>
  <si>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</si>
  <si>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</si>
  <si>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</si>
  <si>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</si>
  <si>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</si>
  <si>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</si>
  <si>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</si>
  <si>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</si>
  <si>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</si>
  <si>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</si>
  <si>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</si>
  <si>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</si>
  <si>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</si>
  <si>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</si>
  <si>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</si>
  <si>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</si>
  <si>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</si>
  <si>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</si>
  <si>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</si>
  <si>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</si>
  <si>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</si>
  <si>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</si>
  <si>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</si>
  <si>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</si>
  <si>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</si>
  <si>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</si>
  <si>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</si>
  <si>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</si>
  <si>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</si>
  <si>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</si>
  <si>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</si>
  <si>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</si>
  <si>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</si>
  <si>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</si>
  <si>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</si>
  <si>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</si>
  <si>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</si>
  <si>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</si>
  <si>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</si>
  <si>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</si>
  <si>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</si>
  <si>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</si>
  <si>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</si>
  <si>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</si>
  <si>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</si>
  <si>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</si>
  <si>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</si>
  <si>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</si>
  <si>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</si>
  <si>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</si>
  <si>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</si>
  <si>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</si>
  <si>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</si>
  <si>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</si>
  <si>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</si>
  <si>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</si>
  <si>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</si>
  <si>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</si>
  <si>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</si>
  <si>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</si>
  <si>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</si>
  <si>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</si>
  <si>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</si>
  <si>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</si>
  <si>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</si>
  <si>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</si>
  <si>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</si>
  <si>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</si>
  <si>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</si>
  <si>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</si>
  <si>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</si>
  <si>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</si>
  <si>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</si>
  <si>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</si>
  <si>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</si>
  <si>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</si>
  <si>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</si>
  <si>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</si>
  <si>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</si>
  <si>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</si>
  <si>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</si>
  <si>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</si>
  <si>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</si>
  <si>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</si>
  <si>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</si>
  <si>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</si>
  <si>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</si>
  <si>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</si>
  <si>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</si>
  <si>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</si>
  <si>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</si>
  <si>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</si>
  <si>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</si>
  <si>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</si>
  <si>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</si>
  <si>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</si>
  <si>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</si>
  <si>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</si>
  <si>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</si>
  <si>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</si>
  <si>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</si>
  <si>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</si>
  <si>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</si>
  <si>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</si>
  <si>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</si>
  <si>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</si>
  <si>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</si>
  <si>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</si>
  <si>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</si>
  <si>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</si>
  <si>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</si>
  <si>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</si>
  <si>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</si>
  <si>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</si>
  <si>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</si>
  <si>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</si>
  <si>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</si>
  <si>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</si>
  <si>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</si>
  <si>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</si>
  <si>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</si>
  <si>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</si>
  <si>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</si>
  <si>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</si>
  <si>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</si>
  <si>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</si>
  <si>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</si>
  <si>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</si>
  <si>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</si>
  <si>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</si>
  <si>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</si>
  <si>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</si>
  <si>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</si>
  <si>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</si>
  <si>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</si>
  <si>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</si>
  <si>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</si>
  <si>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</si>
  <si>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</si>
  <si>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</si>
  <si>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</si>
  <si>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</si>
  <si>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</si>
  <si>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</si>
  <si>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</si>
  <si>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</si>
  <si>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</si>
  <si>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</si>
  <si>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</si>
  <si>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</si>
  <si>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</si>
  <si>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</si>
  <si>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</si>
  <si>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</si>
  <si>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</si>
  <si>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</si>
  <si>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</si>
  <si>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</si>
  <si>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</si>
  <si>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</si>
  <si>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</si>
  <si>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</si>
  <si>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</si>
  <si>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</si>
  <si>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</si>
  <si>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</si>
  <si>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</si>
  <si>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</si>
  <si>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</si>
  <si>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</si>
  <si>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</si>
  <si>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</si>
  <si>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</si>
  <si>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</si>
  <si>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</si>
  <si>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</si>
  <si>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</si>
  <si>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</si>
  <si>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</si>
  <si>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</si>
  <si>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</si>
  <si>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</si>
  <si>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</si>
  <si>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</si>
  <si>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</si>
  <si>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</si>
  <si>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</si>
  <si>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</si>
  <si>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</si>
  <si>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</si>
  <si>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</si>
  <si>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</si>
  <si>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</si>
  <si>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</si>
  <si>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</si>
  <si>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</si>
  <si>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</si>
  <si>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</si>
  <si>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</si>
  <si>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</si>
  <si>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</si>
  <si>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</si>
  <si>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</si>
  <si>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</si>
  <si>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</si>
  <si>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</si>
  <si>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</si>
  <si>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</si>
  <si>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</si>
  <si>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</si>
  <si>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</si>
  <si>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</si>
  <si>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</si>
  <si>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</si>
  <si>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</si>
  <si>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</si>
  <si>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</si>
  <si>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</si>
  <si>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</si>
  <si>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</si>
  <si>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</si>
  <si>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</si>
  <si>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</si>
  <si>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</si>
  <si>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</si>
  <si>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</si>
  <si>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</si>
  <si>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</si>
  <si>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</si>
  <si>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</si>
  <si>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</si>
  <si>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</si>
  <si>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</si>
  <si>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</si>
  <si>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</si>
  <si>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</si>
  <si>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</si>
  <si>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</si>
  <si>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</si>
  <si>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</si>
  <si>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</si>
  <si>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</si>
  <si>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</si>
  <si>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</si>
  <si>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</si>
  <si>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</si>
  <si>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</si>
  <si>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</si>
  <si>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</si>
  <si>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</si>
  <si>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</si>
  <si>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</si>
  <si>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</si>
  <si>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</si>
  <si>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</si>
  <si>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</si>
  <si>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</si>
  <si>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</si>
  <si>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</si>
  <si>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</si>
  <si>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</si>
  <si>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</si>
  <si>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</si>
  <si>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</si>
  <si>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</si>
  <si>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</si>
  <si>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</si>
  <si>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</si>
  <si>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</si>
  <si>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</si>
  <si>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</si>
  <si>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</si>
  <si>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</si>
  <si>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</si>
  <si>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</si>
  <si>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</si>
  <si>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</si>
  <si>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</si>
  <si>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</si>
  <si>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</si>
  <si>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</si>
  <si>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</si>
  <si>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</si>
  <si>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</si>
  <si>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</si>
  <si>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</si>
  <si>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</si>
  <si>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</si>
  <si>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</si>
  <si>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</si>
  <si>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</si>
  <si>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</si>
  <si>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</si>
  <si>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</si>
  <si>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</si>
  <si>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</si>
  <si>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</si>
  <si>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</si>
  <si>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</si>
  <si>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</si>
  <si>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</si>
  <si>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</si>
  <si>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</si>
  <si>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</si>
  <si>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</si>
  <si>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</si>
  <si>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</si>
  <si>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</si>
  <si>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</si>
  <si>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</si>
  <si>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</si>
  <si>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</si>
  <si>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</si>
  <si>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</si>
  <si>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</si>
  <si>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</si>
  <si>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</si>
  <si>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</si>
  <si>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</si>
  <si>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</si>
  <si>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</si>
  <si>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</si>
  <si>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</si>
  <si>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</si>
  <si>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</si>
  <si>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</si>
  <si>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</si>
  <si>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</si>
  <si>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</si>
  <si>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</si>
  <si>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</si>
  <si>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</si>
  <si>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</si>
  <si>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</si>
  <si>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</si>
  <si>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</si>
  <si>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</si>
  <si>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</si>
  <si>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</si>
  <si>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</si>
  <si>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</si>
  <si>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</si>
  <si>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</si>
  <si>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</si>
  <si>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</si>
  <si>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</si>
  <si>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</si>
  <si>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</si>
  <si>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</si>
  <si>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</si>
  <si>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</si>
  <si>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</si>
  <si>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</si>
  <si>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</si>
  <si>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</si>
  <si>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</si>
  <si>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</si>
  <si>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</si>
  <si>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</si>
  <si>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</si>
  <si>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</si>
  <si>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</si>
  <si>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</si>
  <si>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</si>
  <si>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</si>
  <si>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</si>
  <si>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</si>
  <si>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</si>
  <si>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</si>
  <si>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</si>
  <si>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</si>
  <si>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</si>
  <si>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</si>
  <si>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</si>
  <si>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</si>
  <si>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</si>
  <si>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</si>
  <si>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</si>
  <si>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</si>
  <si>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</si>
  <si>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</si>
  <si>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</si>
  <si>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</si>
  <si>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</si>
  <si>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</si>
  <si>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</si>
  <si>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</si>
  <si>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</si>
  <si>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</si>
  <si>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</si>
  <si>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</si>
  <si>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</si>
  <si>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</si>
  <si>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</si>
  <si>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</si>
  <si>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</si>
  <si>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</si>
  <si>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</si>
  <si>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</si>
  <si>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</si>
  <si>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</si>
  <si>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</si>
  <si>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</si>
  <si>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</si>
  <si>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</si>
  <si>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</si>
  <si>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</si>
  <si>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</si>
  <si>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</si>
  <si>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</si>
  <si>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</si>
  <si>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</si>
  <si>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</si>
  <si>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</si>
  <si>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</si>
  <si>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</si>
  <si>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</si>
  <si>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</si>
  <si>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</si>
  <si>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</si>
  <si>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</si>
  <si>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</si>
  <si>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</si>
  <si>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</si>
  <si>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</si>
  <si>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</si>
  <si>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</si>
  <si>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</si>
  <si>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</si>
  <si>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</si>
  <si>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</si>
  <si>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</si>
  <si>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</si>
  <si>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</si>
  <si>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</si>
  <si>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</si>
  <si>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</si>
  <si>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</si>
  <si>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</si>
  <si>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</si>
  <si>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</si>
  <si>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</si>
  <si>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</si>
  <si>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</si>
  <si>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</si>
  <si>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</si>
  <si>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</si>
  <si>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</si>
  <si>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</si>
  <si>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</si>
  <si>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</si>
  <si>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</si>
  <si>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</si>
  <si>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</si>
  <si>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</si>
  <si>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</si>
  <si>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</si>
  <si>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</si>
  <si>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</si>
  <si>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</si>
  <si>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</si>
  <si>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</si>
  <si>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</si>
  <si>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</si>
  <si>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</si>
  <si>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</si>
  <si>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</si>
  <si>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</si>
  <si>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</si>
  <si>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</si>
  <si>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</si>
  <si>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</si>
  <si>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</si>
  <si>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</si>
  <si>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</si>
  <si>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</si>
  <si>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</si>
  <si>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</si>
  <si>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</si>
  <si>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</si>
  <si>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</si>
  <si>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</si>
  <si>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</si>
  <si>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</si>
  <si>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</si>
  <si>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</si>
  <si>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</si>
  <si>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</si>
  <si>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</si>
  <si>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</si>
  <si>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</si>
  <si>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</si>
  <si>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</si>
  <si>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</si>
  <si>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</si>
  <si>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</si>
  <si>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</si>
  <si>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</si>
  <si>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</si>
  <si>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</si>
  <si>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</si>
  <si>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</si>
  <si>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</si>
  <si>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</si>
  <si>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</si>
  <si>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</si>
  <si>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</si>
  <si>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</si>
  <si>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</si>
  <si>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</si>
  <si>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</si>
  <si>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</si>
  <si>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</si>
  <si>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</si>
  <si>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</si>
  <si>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</si>
  <si>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</si>
  <si>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</si>
  <si>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</si>
  <si>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</si>
  <si>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</si>
  <si>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</si>
  <si>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</si>
  <si>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</si>
  <si>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</si>
  <si>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</si>
  <si>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</si>
  <si>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</si>
  <si>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</si>
  <si>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</si>
  <si>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</si>
  <si>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</si>
  <si>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</si>
  <si>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</si>
  <si>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</si>
  <si>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</si>
  <si>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</si>
  <si>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</si>
  <si>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</si>
  <si>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</si>
  <si>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</si>
  <si>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</si>
  <si>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</si>
  <si>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</si>
  <si>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</si>
  <si>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</si>
  <si>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</si>
  <si>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</si>
  <si>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</si>
  <si>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</si>
  <si>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</si>
  <si>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</si>
  <si>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</si>
  <si>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</si>
  <si>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</si>
  <si>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</si>
  <si>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</si>
  <si>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</si>
  <si>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</si>
  <si>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</si>
  <si>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</si>
  <si>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</si>
  <si>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</si>
  <si>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</si>
  <si>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</si>
  <si>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</si>
  <si>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</si>
  <si>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</si>
  <si>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</si>
  <si>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</si>
  <si>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</si>
  <si>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</si>
  <si>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</si>
  <si>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</si>
  <si>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</si>
  <si>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</si>
  <si>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</si>
  <si>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</si>
  <si>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</si>
  <si>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</si>
  <si>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</si>
  <si>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</si>
  <si>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</si>
  <si>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</si>
  <si>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</si>
  <si>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</si>
  <si>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</si>
  <si>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</si>
  <si>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</si>
  <si>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</si>
  <si>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</si>
  <si>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</si>
  <si>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</si>
  <si>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</si>
  <si>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</si>
  <si>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</si>
  <si>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</si>
  <si>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</si>
  <si>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</si>
  <si>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</si>
  <si>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</si>
  <si>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</si>
  <si>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</si>
  <si>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</si>
  <si>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</si>
  <si>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</si>
  <si>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</si>
  <si>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</si>
  <si>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</si>
  <si>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</si>
  <si>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</si>
  <si>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</si>
  <si>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</si>
  <si>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</si>
  <si>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</si>
  <si>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</si>
  <si>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</si>
  <si>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</si>
  <si>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</si>
  <si>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</si>
  <si>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</si>
  <si>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</si>
  <si>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</si>
  <si>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</si>
  <si>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</si>
  <si>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</si>
  <si>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</si>
  <si>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</si>
  <si>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</si>
  <si>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</si>
  <si>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</si>
  <si>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</si>
  <si>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</si>
  <si>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</si>
  <si>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</si>
  <si>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</si>
  <si>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</si>
  <si>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</si>
  <si>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</si>
  <si>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</si>
  <si>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</si>
  <si>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</si>
  <si>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</si>
  <si>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</si>
  <si>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</si>
  <si>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</si>
  <si>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</si>
  <si>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</si>
  <si>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</si>
  <si>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</si>
  <si>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</si>
  <si>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</si>
  <si>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</si>
  <si>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</si>
  <si>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</si>
  <si>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</si>
  <si>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</si>
  <si>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</si>
  <si>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</si>
  <si>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</si>
  <si>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</si>
  <si>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</si>
  <si>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</si>
  <si>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</si>
  <si>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</si>
  <si>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</si>
  <si>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</si>
  <si>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</si>
  <si>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</si>
  <si>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</si>
  <si>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</si>
  <si>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</si>
  <si>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</si>
  <si>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</si>
  <si>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</si>
  <si>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</si>
  <si>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</si>
  <si>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</si>
  <si>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</si>
  <si>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</si>
  <si>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</si>
  <si>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</si>
  <si>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</si>
  <si>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</si>
  <si>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</si>
  <si>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</si>
  <si>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</si>
  <si>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</si>
  <si>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</si>
  <si>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</si>
  <si>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</si>
  <si>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</si>
  <si>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</si>
  <si>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</si>
  <si>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</si>
  <si>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</si>
  <si>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</si>
  <si>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</si>
  <si>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</si>
  <si>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</si>
  <si>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</si>
  <si>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</si>
  <si>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</si>
  <si>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</si>
  <si>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</si>
  <si>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</si>
  <si>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</si>
  <si>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</si>
  <si>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</si>
  <si>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</si>
  <si>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</si>
  <si>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</si>
  <si>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</si>
  <si>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</si>
  <si>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</si>
  <si>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</si>
  <si>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</si>
  <si>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</si>
  <si>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</si>
  <si>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</si>
  <si>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</si>
  <si>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</si>
  <si>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</si>
  <si>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</si>
  <si>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</si>
  <si>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</si>
  <si>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</si>
  <si>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</si>
  <si>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</si>
  <si>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</si>
  <si>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</si>
  <si>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</si>
  <si>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</si>
  <si>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</si>
  <si>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</si>
  <si>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</si>
  <si>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</si>
  <si>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</si>
  <si>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</si>
  <si>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</si>
  <si>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</si>
  <si>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</si>
  <si>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</si>
  <si>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</si>
  <si>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</si>
  <si>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</si>
  <si>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</si>
  <si>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</si>
  <si>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</si>
  <si>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</si>
  <si>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</si>
  <si>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</si>
  <si>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</si>
  <si>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</si>
  <si>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</si>
  <si>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</si>
  <si>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</si>
  <si>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</si>
  <si>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</si>
  <si>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</si>
  <si>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</si>
  <si>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</si>
  <si>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</si>
  <si>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</si>
  <si>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</si>
  <si>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</si>
  <si>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</si>
  <si>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</si>
  <si>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</si>
  <si>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</si>
  <si>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</si>
  <si>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</si>
  <si>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</si>
  <si>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</si>
  <si>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</si>
  <si>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</si>
  <si>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</si>
  <si>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</si>
  <si>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</si>
  <si>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</si>
  <si>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</si>
  <si>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</si>
  <si>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</si>
  <si>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</si>
  <si>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</si>
  <si>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</si>
  <si>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</si>
  <si>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</si>
  <si>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</si>
  <si>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</si>
  <si>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</si>
  <si>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</si>
  <si>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</si>
  <si>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</si>
  <si>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</si>
  <si>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</si>
  <si>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</si>
  <si>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</si>
  <si>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</si>
  <si>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</si>
  <si>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</si>
  <si>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</si>
  <si>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</si>
  <si>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</si>
  <si>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</si>
  <si>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</si>
  <si>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</si>
  <si>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</si>
  <si>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</si>
  <si>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</si>
  <si>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</si>
  <si>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</si>
  <si>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</si>
  <si>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</si>
  <si>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</si>
  <si>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</si>
  <si>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</si>
  <si>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</si>
  <si>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</si>
  <si>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</si>
  <si>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</si>
  <si>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</si>
  <si>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</si>
  <si>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</si>
  <si>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</si>
  <si>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</si>
  <si>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</si>
  <si>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</si>
  <si>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</si>
  <si>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</si>
  <si>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</si>
  <si>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</si>
  <si>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</si>
  <si>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</si>
  <si>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</si>
  <si>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</si>
  <si>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</si>
  <si>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</si>
  <si>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</si>
  <si>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</si>
  <si>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</si>
  <si>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</si>
  <si>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</si>
  <si>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</si>
  <si>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</si>
  <si>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</si>
  <si>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</si>
  <si>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</si>
  <si>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</si>
  <si>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</si>
  <si>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</si>
  <si>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</si>
  <si>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</si>
  <si>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</si>
  <si>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</si>
  <si>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</si>
  <si>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</si>
  <si>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</si>
  <si>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</si>
  <si>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</si>
  <si>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</si>
  <si>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</si>
  <si>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</si>
  <si>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</si>
  <si>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</si>
  <si>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</si>
  <si>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</si>
  <si>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</si>
  <si>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</si>
  <si>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</si>
  <si>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</si>
  <si>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</si>
  <si>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</si>
  <si>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</si>
  <si>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</si>
  <si>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</si>
  <si>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</si>
  <si>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</si>
  <si>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</si>
  <si>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</si>
  <si>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</si>
  <si>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</si>
  <si>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</si>
  <si>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</si>
  <si>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</si>
  <si>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</si>
  <si>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</si>
  <si>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</si>
  <si>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</si>
  <si>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</si>
  <si>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</si>
  <si>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</si>
  <si>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</si>
  <si>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</si>
  <si>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</si>
  <si>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</si>
  <si>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</si>
  <si>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</si>
  <si>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</si>
  <si>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</si>
  <si>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</si>
  <si>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</si>
  <si>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</si>
  <si>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</si>
  <si>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</si>
  <si>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</si>
  <si>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</si>
  <si>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</si>
  <si>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</si>
  <si>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</si>
  <si>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</si>
  <si>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</si>
  <si>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</si>
  <si>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</si>
  <si>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</si>
  <si>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</si>
  <si>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</si>
  <si>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</si>
  <si>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</si>
  <si>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</si>
  <si>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</si>
  <si>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</si>
  <si>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</si>
  <si>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</si>
  <si>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</si>
  <si>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</si>
  <si>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</si>
  <si>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</si>
  <si>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</si>
  <si>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</si>
  <si>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</si>
  <si>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</si>
  <si>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</si>
  <si>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</si>
  <si>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</si>
  <si>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</si>
  <si>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</si>
  <si>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</si>
  <si>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</si>
  <si>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</si>
  <si>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</si>
  <si>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</si>
  <si>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</si>
  <si>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</si>
  <si>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</si>
  <si>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</si>
  <si>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</si>
  <si>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</si>
  <si>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</si>
  <si>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</si>
  <si>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</si>
  <si>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</si>
  <si>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</si>
  <si>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</si>
  <si>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</si>
  <si>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</si>
  <si>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</si>
  <si>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</si>
  <si>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</si>
  <si>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</si>
  <si>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</si>
  <si>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</si>
  <si>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</si>
  <si>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</si>
  <si>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</si>
  <si>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</si>
  <si>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</si>
  <si>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</si>
  <si>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</si>
  <si>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</si>
  <si>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</si>
  <si>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</si>
  <si>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</si>
  <si>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</si>
  <si>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</si>
  <si>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</si>
  <si>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</si>
  <si>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</si>
  <si>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</si>
  <si>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</si>
  <si>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</si>
  <si>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</si>
  <si>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</si>
  <si>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</si>
  <si>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</si>
  <si>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</si>
  <si>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</si>
  <si>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</si>
  <si>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</si>
  <si>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</si>
  <si>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</si>
  <si>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</si>
  <si>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</si>
  <si>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</si>
  <si>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</si>
  <si>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</si>
  <si>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</si>
  <si>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</si>
  <si>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</si>
  <si>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</si>
  <si>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</si>
  <si>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</si>
  <si>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</si>
  <si>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</si>
  <si>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</si>
  <si>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</si>
  <si>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</si>
  <si>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</si>
  <si>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</si>
  <si>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</si>
  <si>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</si>
  <si>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</si>
  <si>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</si>
  <si>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</si>
  <si>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</si>
  <si>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</si>
  <si>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</si>
  <si>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</si>
  <si>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</si>
  <si>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</si>
  <si>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</si>
  <si>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</si>
  <si>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</si>
  <si>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</si>
  <si>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</si>
  <si>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</si>
  <si>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</si>
  <si>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</si>
  <si>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</si>
  <si>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</si>
  <si>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</si>
  <si>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</si>
  <si>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</si>
  <si>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</si>
  <si>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</si>
  <si>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</si>
  <si>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</si>
  <si>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</si>
  <si>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</si>
  <si>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</si>
  <si>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</si>
  <si>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</si>
  <si>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</si>
  <si>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</si>
  <si>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</si>
  <si>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</si>
  <si>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</si>
  <si>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</si>
  <si>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</si>
  <si>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</si>
  <si>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</si>
  <si>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</si>
  <si>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</si>
  <si>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</si>
  <si>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</si>
  <si>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</si>
  <si>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</si>
  <si>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</si>
  <si>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</si>
  <si>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</si>
  <si>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</si>
  <si>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</si>
  <si>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</si>
  <si>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</si>
  <si>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</si>
  <si>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</si>
  <si>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</si>
  <si>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</si>
  <si>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</si>
  <si>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</si>
  <si>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</si>
  <si>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</si>
  <si>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</si>
  <si>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</si>
  <si>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</si>
  <si>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</si>
  <si>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</si>
  <si>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</si>
  <si>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</si>
  <si>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</si>
  <si>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</si>
  <si>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</si>
  <si>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</si>
  <si>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</si>
  <si>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</si>
  <si>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</si>
  <si>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</si>
  <si>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</si>
  <si>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</si>
  <si>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</si>
  <si>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</si>
  <si>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</si>
  <si>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</si>
  <si>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</si>
  <si>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</si>
  <si>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</si>
  <si>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</si>
  <si>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</si>
  <si>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</si>
  <si>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</si>
  <si>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</si>
  <si>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</si>
  <si>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</si>
  <si>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</si>
  <si>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</si>
  <si>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</si>
  <si>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</si>
  <si>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</si>
  <si>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</si>
  <si>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</si>
  <si>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</si>
  <si>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</si>
  <si>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</si>
  <si>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</si>
  <si>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</si>
  <si>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</si>
  <si>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</si>
  <si>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</si>
  <si>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</si>
  <si>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</si>
  <si>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</si>
  <si>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</si>
  <si>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</si>
  <si>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</si>
  <si>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</si>
  <si>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</si>
  <si>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</si>
  <si>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</si>
  <si>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</si>
  <si>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</si>
  <si>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</si>
  <si>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</si>
  <si>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</si>
  <si>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</si>
  <si>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</si>
  <si>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</si>
  <si>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</si>
  <si>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</si>
  <si>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</si>
  <si>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</si>
  <si>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</si>
  <si>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</si>
  <si>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</si>
  <si>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</si>
  <si>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</si>
  <si>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</si>
  <si>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</si>
  <si>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</si>
  <si>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</si>
  <si>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</si>
  <si>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</si>
  <si>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</si>
  <si>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</si>
  <si>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</si>
  <si>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</si>
  <si>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</si>
  <si>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</si>
  <si>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</si>
  <si>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</si>
  <si>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</si>
  <si>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</si>
  <si>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</si>
  <si>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</si>
  <si>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</si>
  <si>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</si>
  <si>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</si>
  <si>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</si>
  <si>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</si>
  <si>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</si>
  <si>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</si>
  <si>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</si>
  <si>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</si>
  <si>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</si>
  <si>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</si>
  <si>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</si>
  <si>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</si>
  <si>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</si>
  <si>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</si>
  <si>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</si>
  <si>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</si>
  <si>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</si>
  <si>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</si>
  <si>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</si>
  <si>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</si>
  <si>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</si>
  <si>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</si>
  <si>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</si>
  <si>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</si>
  <si>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</si>
  <si>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</si>
  <si>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</si>
  <si>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</si>
  <si>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</si>
  <si>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</si>
  <si>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</si>
  <si>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</si>
  <si>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</si>
  <si>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</si>
  <si>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</si>
  <si>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</si>
  <si>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</si>
  <si>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</si>
  <si>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</si>
  <si>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</si>
  <si>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</si>
  <si>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</si>
  <si>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</si>
  <si>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</si>
  <si>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</si>
  <si>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</si>
  <si>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</si>
  <si>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</si>
  <si>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</si>
  <si>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</si>
  <si>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</si>
  <si>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</si>
  <si>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</si>
  <si>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</si>
  <si>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</si>
  <si>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</si>
  <si>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</si>
  <si>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</si>
  <si>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</si>
  <si>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</si>
  <si>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</si>
  <si>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</si>
  <si>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</si>
  <si>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</si>
  <si>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</si>
  <si>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</si>
  <si>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</si>
  <si>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</si>
  <si>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</si>
  <si>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</si>
  <si>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</si>
  <si>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</si>
  <si>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</si>
  <si>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</si>
  <si>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</si>
  <si>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</si>
  <si>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</si>
  <si>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</si>
  <si>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</si>
  <si>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</si>
  <si>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</si>
  <si>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</si>
  <si>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</si>
  <si>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</si>
  <si>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</si>
  <si>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</si>
  <si>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</si>
  <si>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</si>
  <si>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</si>
  <si>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</si>
  <si>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</si>
  <si>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</si>
  <si>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</si>
  <si>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</si>
  <si>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</si>
  <si>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</si>
  <si>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</si>
  <si>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</si>
  <si>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</si>
  <si>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</si>
  <si>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</si>
  <si>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</si>
  <si>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</si>
  <si>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</si>
  <si>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</si>
  <si>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</si>
  <si>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</si>
  <si>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</si>
  <si>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</si>
  <si>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</si>
  <si>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</si>
  <si>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</si>
  <si>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</si>
  <si>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</si>
  <si>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</si>
  <si>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</si>
  <si>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</si>
  <si>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</si>
  <si>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</si>
  <si>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</si>
  <si>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</si>
  <si>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</si>
  <si>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</si>
  <si>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</si>
  <si>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</si>
  <si>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</si>
  <si>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</si>
  <si>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</si>
  <si>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</si>
  <si>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</si>
  <si>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</si>
  <si>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</si>
  <si>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</si>
  <si>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</si>
  <si>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</si>
  <si>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</si>
  <si>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</si>
  <si>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</si>
  <si>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</si>
  <si>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</si>
  <si>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</si>
  <si>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</si>
  <si>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</si>
  <si>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</si>
  <si>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</si>
  <si>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</si>
  <si>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</si>
  <si>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</si>
  <si>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</si>
  <si>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</si>
  <si>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</si>
  <si>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</si>
  <si>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</si>
  <si>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</si>
  <si>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</si>
  <si>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</si>
  <si>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</si>
  <si>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</si>
  <si>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</si>
  <si>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</si>
  <si>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</si>
  <si>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</si>
  <si>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</si>
  <si>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</si>
  <si>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</si>
  <si>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</si>
  <si>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</si>
  <si>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</si>
  <si>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</si>
  <si>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</si>
  <si>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</si>
  <si>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</si>
  <si>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</si>
  <si>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</si>
  <si>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</si>
  <si>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</si>
  <si>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</si>
  <si>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</si>
  <si>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</si>
  <si>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</si>
  <si>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</si>
  <si>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</si>
  <si>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</si>
  <si>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</si>
  <si>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</si>
  <si>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</si>
  <si>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</si>
  <si>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</si>
  <si>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</si>
  <si>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</si>
  <si>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</si>
  <si>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</si>
  <si>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</si>
  <si>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</si>
  <si>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</si>
  <si>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</si>
  <si>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</si>
  <si>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</si>
  <si>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</si>
  <si>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</si>
  <si>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</si>
  <si>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</si>
  <si>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</si>
  <si>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</si>
  <si>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</si>
  <si>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</si>
  <si>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</si>
  <si>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</si>
  <si>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</si>
  <si>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</si>
  <si>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</si>
  <si>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</si>
  <si>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</si>
  <si>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</si>
  <si>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</si>
  <si>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</si>
  <si>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</si>
  <si>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</si>
  <si>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</si>
  <si>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</si>
  <si>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</si>
  <si>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</si>
  <si>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</si>
  <si>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</si>
  <si>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</si>
  <si>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</si>
  <si>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</si>
  <si>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</si>
  <si>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</si>
  <si>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</si>
  <si>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</si>
  <si>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</si>
  <si>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</si>
  <si>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</si>
  <si>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</si>
  <si>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</si>
  <si>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</si>
  <si>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</si>
  <si>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</si>
  <si>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</si>
  <si>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</si>
  <si>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</si>
  <si>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</si>
  <si>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</si>
  <si>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</si>
  <si>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</si>
  <si>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</si>
  <si>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</si>
  <si>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</si>
  <si>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</si>
  <si>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</si>
  <si>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</si>
  <si>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</si>
  <si>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</si>
  <si>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</si>
  <si>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</si>
  <si>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</si>
  <si>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</si>
  <si>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</si>
  <si>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</si>
  <si>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</si>
  <si>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</si>
  <si>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</si>
  <si>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</si>
  <si>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</si>
  <si>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</si>
  <si>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</si>
  <si>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</si>
  <si>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</si>
  <si>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</si>
  <si>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</si>
  <si>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</si>
  <si>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</si>
  <si>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</si>
  <si>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</si>
  <si>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</si>
  <si>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</si>
  <si>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</si>
  <si>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</si>
  <si>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</si>
  <si>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</si>
  <si>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</si>
  <si>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</si>
  <si>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</si>
  <si>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</si>
  <si>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</si>
  <si>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</si>
  <si>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</si>
  <si>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</si>
  <si>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</si>
  <si>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</si>
  <si>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</si>
  <si>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</si>
  <si>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</si>
  <si>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</si>
  <si>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</si>
  <si>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</si>
  <si>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</si>
  <si>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</si>
  <si>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</si>
  <si>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</si>
  <si>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</si>
  <si>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</si>
  <si>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</si>
  <si>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</si>
  <si>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</si>
  <si>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</si>
  <si>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</si>
  <si>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</si>
  <si>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</si>
  <si>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</si>
  <si>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</si>
  <si>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</si>
  <si>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</si>
  <si>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</si>
  <si>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</si>
  <si>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</si>
  <si>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</si>
  <si>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</si>
  <si>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</si>
  <si>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</si>
  <si>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</si>
  <si>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</si>
  <si>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</si>
  <si>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</si>
  <si>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</si>
  <si>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</si>
  <si>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</si>
  <si>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</si>
  <si>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</si>
  <si>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</si>
  <si>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</si>
  <si>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</si>
  <si>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</si>
  <si>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</si>
  <si>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</si>
  <si>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</si>
  <si>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</si>
  <si>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</si>
  <si>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</si>
  <si>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</si>
  <si>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</si>
  <si>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</si>
  <si>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</si>
  <si>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</si>
  <si>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</si>
  <si>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</si>
  <si>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</si>
  <si>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</si>
  <si>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</si>
  <si>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</si>
  <si>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</si>
  <si>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</si>
  <si>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</si>
  <si>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</si>
  <si>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</si>
  <si>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</si>
  <si>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</si>
  <si>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</si>
  <si>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</si>
  <si>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</si>
  <si>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</si>
  <si>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</si>
  <si>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</si>
  <si>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</si>
  <si>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</si>
  <si>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</si>
  <si>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</si>
  <si>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</si>
  <si>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</si>
  <si>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</si>
  <si>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</si>
  <si>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</si>
  <si>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</si>
  <si>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</si>
  <si>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</si>
  <si>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</si>
  <si>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</si>
  <si>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</si>
  <si>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</si>
  <si>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</si>
  <si>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</si>
  <si>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</si>
  <si>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</si>
  <si>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</si>
  <si>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</si>
  <si>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</si>
  <si>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</si>
  <si>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</si>
  <si>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</si>
  <si>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</si>
  <si>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</si>
  <si>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</si>
  <si>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</si>
  <si>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</si>
  <si>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</si>
  <si>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</si>
  <si>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</si>
  <si>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</si>
  <si>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</si>
  <si>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</si>
  <si>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</si>
  <si>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</si>
  <si>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</si>
  <si>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</si>
  <si>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</si>
  <si>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</si>
  <si>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</si>
  <si>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</si>
  <si>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</si>
  <si>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</si>
  <si>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</si>
  <si>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</si>
  <si>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</si>
  <si>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</si>
  <si>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</si>
  <si>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</si>
  <si>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</si>
  <si>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</si>
  <si>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</si>
  <si>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</si>
  <si>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</si>
  <si>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</si>
  <si>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</si>
  <si>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</si>
  <si>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</si>
  <si>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</si>
  <si>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</si>
  <si>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</si>
  <si>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</si>
  <si>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</si>
  <si>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</si>
  <si>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</si>
  <si>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</si>
  <si>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</si>
  <si>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</si>
  <si>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</si>
  <si>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</si>
  <si>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</si>
  <si>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</si>
  <si>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</si>
  <si>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</si>
  <si>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</si>
  <si>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</si>
  <si>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</si>
  <si>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</si>
  <si>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</si>
  <si>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</si>
  <si>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</si>
  <si>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</si>
  <si>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</si>
  <si>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</si>
  <si>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</si>
  <si>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</si>
  <si>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</si>
  <si>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</si>
  <si>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</si>
  <si>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</si>
  <si>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</si>
  <si>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</si>
  <si>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</si>
  <si>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</si>
  <si>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</si>
  <si>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</si>
  <si>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</si>
  <si>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</si>
  <si>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</si>
  <si>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</si>
  <si>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</si>
  <si>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</si>
  <si>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</si>
  <si>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</si>
  <si>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</si>
  <si>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</si>
  <si>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</si>
  <si>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</si>
  <si>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</si>
  <si>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</si>
  <si>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</si>
  <si>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</si>
  <si>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</si>
  <si>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</si>
  <si>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</si>
  <si>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</si>
  <si>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</si>
  <si>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</si>
  <si>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</si>
  <si>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</si>
  <si>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</si>
  <si>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</si>
  <si>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</si>
  <si>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</si>
  <si>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</si>
  <si>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</si>
  <si>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</si>
  <si>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</si>
  <si>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</si>
  <si>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</si>
  <si>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</si>
  <si>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</si>
  <si>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</si>
  <si>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</si>
  <si>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</si>
  <si>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</si>
  <si>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</si>
  <si>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</si>
  <si>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</si>
  <si>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</si>
  <si>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</si>
  <si>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</si>
  <si>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</si>
  <si>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</si>
  <si>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</si>
  <si>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</si>
  <si>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</si>
  <si>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</si>
  <si>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</si>
  <si>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</si>
  <si>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</si>
  <si>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</si>
  <si>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</si>
  <si>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</si>
  <si>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</si>
  <si>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</si>
  <si>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</si>
  <si>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</si>
  <si>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</si>
  <si>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</si>
  <si>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</si>
  <si>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</si>
  <si>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</si>
  <si>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</si>
  <si>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</si>
  <si>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</si>
  <si>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</si>
  <si>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</si>
  <si>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</si>
  <si>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</si>
  <si>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</si>
  <si>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</si>
  <si>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</si>
  <si>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</si>
  <si>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</si>
  <si>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</si>
  <si>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</si>
  <si>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</si>
  <si>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</si>
  <si>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</si>
  <si>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</si>
  <si>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</si>
  <si>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</si>
  <si>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</si>
  <si>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</si>
  <si>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</si>
  <si>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</si>
  <si>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</si>
  <si>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</si>
  <si>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</si>
  <si>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</si>
  <si>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</si>
  <si>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</si>
  <si>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</si>
  <si>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</si>
  <si>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</si>
  <si>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</si>
  <si>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</si>
  <si>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</si>
  <si>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</si>
  <si>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</si>
  <si>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</si>
  <si>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</si>
  <si>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</si>
  <si>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</si>
  <si>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</si>
  <si>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</si>
  <si>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</si>
  <si>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</si>
  <si>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</si>
  <si>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</si>
  <si>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</si>
  <si>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</si>
  <si>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</si>
  <si>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</si>
  <si>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</si>
  <si>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</si>
  <si>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</si>
  <si>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</si>
  <si>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</si>
  <si>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</si>
  <si>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</si>
  <si>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</si>
  <si>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</si>
  <si>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</si>
  <si>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</si>
  <si>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</si>
  <si>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</si>
  <si>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</si>
  <si>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</si>
  <si>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</si>
  <si>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</si>
  <si>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</si>
  <si>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</si>
  <si>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</si>
  <si>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</si>
  <si>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</si>
  <si>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</si>
  <si>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</si>
  <si>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</si>
  <si>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</si>
  <si>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</si>
  <si>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</si>
  <si>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</si>
  <si>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</si>
  <si>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</si>
  <si>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</si>
  <si>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</si>
  <si>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</si>
  <si>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</si>
  <si>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</si>
  <si>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</si>
  <si>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</si>
  <si>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</si>
  <si>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</si>
  <si>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</si>
  <si>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</si>
  <si>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</si>
  <si>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</si>
  <si>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</si>
  <si>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</si>
  <si>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</si>
  <si>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</si>
  <si>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</si>
  <si>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</si>
  <si>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</si>
  <si>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</si>
  <si>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</si>
  <si>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</si>
  <si>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</si>
  <si>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</si>
  <si>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</si>
  <si>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</si>
  <si>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</si>
  <si>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</si>
  <si>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</si>
  <si>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</si>
  <si>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</si>
  <si>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</si>
  <si>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</si>
  <si>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</si>
  <si>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</si>
  <si>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</si>
  <si>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</si>
  <si>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</si>
  <si>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</si>
  <si>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</si>
  <si>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</si>
  <si>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</si>
  <si>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</si>
  <si>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</si>
  <si>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</si>
  <si>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</si>
  <si>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</si>
  <si>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</si>
  <si>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</si>
  <si>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</si>
  <si>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</si>
  <si>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</si>
  <si>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</si>
  <si>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</si>
  <si>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</si>
  <si>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</si>
  <si>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</si>
  <si>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</si>
  <si>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</si>
  <si>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</si>
  <si>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</si>
  <si>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</si>
  <si>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</si>
  <si>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</si>
  <si>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</si>
  <si>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</si>
  <si>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</si>
  <si>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</si>
  <si>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</si>
  <si>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</si>
  <si>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</si>
  <si>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</si>
  <si>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</si>
  <si>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</si>
  <si>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</si>
  <si>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</si>
  <si>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</si>
  <si>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</si>
  <si>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</si>
  <si>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</si>
  <si>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</si>
  <si>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</si>
  <si>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</si>
  <si>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</si>
  <si>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</si>
  <si>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</si>
  <si>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</si>
  <si>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</si>
  <si>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</si>
  <si>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</si>
  <si>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</si>
  <si>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</si>
  <si>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</si>
  <si>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</si>
  <si>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</si>
  <si>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</si>
  <si>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</si>
  <si>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</si>
  <si>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</si>
  <si>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</si>
  <si>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</si>
  <si>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</si>
  <si>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</si>
  <si>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</si>
  <si>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</si>
  <si>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</si>
  <si>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</si>
  <si>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</si>
  <si>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</si>
  <si>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</si>
  <si>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</si>
  <si>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</si>
  <si>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</si>
  <si>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</si>
  <si>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</si>
  <si>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</si>
  <si>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</si>
  <si>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</si>
  <si>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</si>
  <si>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</si>
  <si>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</si>
  <si>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</si>
  <si>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</si>
  <si>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</si>
  <si>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</si>
  <si>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</si>
  <si>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</si>
  <si>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</si>
  <si>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</si>
  <si>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</si>
  <si>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</si>
  <si>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</si>
  <si>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</si>
  <si>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</si>
  <si>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</si>
  <si>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</si>
  <si>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</si>
  <si>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</si>
  <si>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</si>
  <si>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</si>
  <si>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</si>
  <si>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</si>
  <si>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</si>
  <si>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</si>
  <si>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</si>
  <si>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</si>
  <si>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</si>
  <si>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</si>
  <si>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</si>
  <si>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</si>
  <si>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</si>
  <si>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</si>
  <si>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</si>
  <si>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</si>
  <si>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</si>
  <si>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</si>
  <si>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</si>
  <si>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</si>
  <si>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</si>
  <si>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</si>
  <si>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</si>
  <si>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</si>
  <si>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</si>
  <si>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</si>
  <si>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</si>
  <si>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</si>
  <si>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</si>
  <si>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</si>
  <si>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</si>
  <si>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</si>
  <si>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</si>
  <si>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</si>
  <si>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</si>
  <si>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</si>
  <si>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</si>
  <si>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</si>
  <si>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</si>
  <si>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</si>
  <si>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</si>
  <si>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</si>
  <si>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</si>
  <si>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</si>
  <si>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</si>
  <si>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</si>
  <si>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</si>
  <si>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</si>
  <si>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</si>
  <si>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</si>
  <si>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</si>
  <si>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</si>
  <si>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</si>
  <si>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</si>
  <si>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</si>
  <si>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</si>
  <si>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</si>
  <si>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</si>
  <si>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</si>
  <si>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</si>
  <si>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</si>
  <si>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</si>
  <si>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</si>
  <si>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</si>
  <si>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</si>
  <si>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</si>
  <si>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</si>
  <si>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</si>
  <si>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</si>
  <si>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</si>
  <si>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</si>
  <si>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</si>
  <si>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</si>
  <si>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</si>
  <si>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</si>
  <si>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</si>
  <si>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</si>
  <si>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</si>
  <si>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</si>
  <si>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</si>
  <si>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</si>
  <si>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</si>
  <si>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</si>
  <si>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</si>
  <si>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</si>
  <si>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</si>
  <si>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</si>
  <si>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</si>
  <si>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</si>
  <si>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</si>
  <si>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</si>
  <si>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</si>
  <si>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</si>
  <si>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</si>
  <si>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</si>
  <si>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</si>
  <si>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</si>
  <si>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</si>
  <si>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</si>
  <si>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</si>
  <si>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</si>
  <si>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</si>
  <si>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</si>
  <si>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</si>
  <si>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</si>
  <si>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</si>
  <si>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</si>
  <si>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</si>
  <si>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</si>
  <si>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</si>
  <si>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</si>
  <si>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</si>
  <si>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</si>
  <si>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</si>
  <si>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</si>
  <si>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</si>
  <si>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</si>
  <si>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</si>
  <si>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</si>
  <si>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</si>
  <si>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</si>
  <si>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</si>
  <si>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</si>
  <si>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</si>
  <si>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</si>
  <si>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</si>
  <si>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</si>
  <si>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</si>
  <si>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</si>
  <si>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</si>
  <si>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</si>
  <si>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</si>
  <si>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</si>
  <si>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</si>
  <si>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</si>
  <si>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</si>
  <si>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</si>
  <si>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</si>
  <si>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</si>
  <si>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</si>
  <si>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</si>
  <si>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</si>
  <si>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</si>
  <si>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</si>
  <si>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</si>
  <si>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</si>
  <si>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</si>
  <si>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</si>
  <si>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</si>
  <si>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</si>
  <si>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</si>
  <si>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</si>
  <si>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</si>
  <si>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</si>
  <si>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</si>
  <si>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</si>
  <si>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</si>
  <si>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</si>
  <si>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</si>
  <si>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</si>
  <si>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</si>
  <si>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</si>
  <si>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</si>
  <si>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</si>
  <si>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</si>
  <si>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</si>
  <si>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</si>
  <si>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</si>
  <si>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</si>
  <si>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</si>
  <si>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</si>
  <si>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</si>
  <si>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</si>
  <si>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</si>
  <si>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</si>
  <si>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</si>
  <si>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</si>
  <si>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</si>
  <si>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</si>
  <si>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</si>
  <si>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</si>
  <si>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</si>
  <si>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</si>
  <si>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</si>
  <si>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</si>
  <si>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</si>
  <si>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</si>
  <si>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</si>
  <si>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</si>
  <si>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</si>
  <si>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</si>
  <si>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</si>
  <si>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</si>
  <si>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</si>
  <si>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</si>
  <si>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</si>
  <si>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</si>
  <si>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</si>
  <si>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</si>
  <si>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</si>
  <si>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</si>
  <si>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</si>
  <si>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</si>
  <si>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</si>
  <si>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</si>
  <si>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</si>
  <si>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</si>
  <si>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</si>
  <si>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</si>
  <si>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</si>
  <si>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</si>
  <si>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</si>
  <si>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</si>
  <si>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</si>
  <si>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</si>
  <si>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</si>
  <si>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</si>
  <si>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</si>
  <si>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</si>
  <si>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</si>
  <si>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</si>
  <si>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</si>
  <si>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</si>
  <si>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</si>
  <si>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</si>
  <si>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</si>
  <si>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</si>
  <si>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</si>
  <si>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</si>
  <si>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</si>
  <si>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</si>
  <si>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</si>
  <si>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</si>
  <si>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</si>
  <si>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</si>
  <si>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</si>
  <si>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</si>
  <si>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</si>
  <si>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</si>
  <si>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</si>
  <si>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</si>
  <si>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</si>
  <si>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</si>
  <si>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</si>
  <si>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</si>
  <si>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</si>
  <si>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</si>
  <si>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</si>
  <si>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</si>
  <si>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</si>
  <si>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</si>
  <si>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</si>
  <si>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</si>
  <si>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</si>
  <si>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</si>
  <si>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</si>
  <si>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</si>
  <si>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</si>
  <si>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</si>
  <si>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</si>
  <si>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</si>
  <si>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</si>
  <si>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</si>
  <si>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</si>
  <si>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</si>
  <si>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</si>
  <si>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</si>
  <si>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</si>
  <si>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</si>
  <si>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</si>
  <si>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</si>
  <si>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</si>
  <si>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</si>
  <si>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</si>
  <si>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</si>
  <si>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</si>
  <si>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</si>
  <si>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</si>
  <si>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</si>
  <si>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</si>
  <si>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</si>
  <si>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</si>
  <si>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</si>
  <si>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</si>
  <si>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</si>
  <si>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</si>
  <si>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</si>
  <si>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</si>
  <si>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</si>
  <si>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</si>
  <si>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</si>
  <si>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</si>
  <si>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</si>
  <si>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</si>
  <si>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</si>
  <si>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</si>
  <si>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</si>
  <si>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</si>
  <si>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</si>
  <si>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</si>
  <si>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</si>
  <si>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</si>
  <si>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</si>
  <si>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</si>
  <si>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</si>
  <si>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</si>
  <si>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</si>
  <si>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</si>
  <si>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</si>
  <si>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</si>
  <si>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</si>
  <si>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</si>
  <si>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</si>
  <si>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</si>
  <si>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</si>
  <si>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</si>
  <si>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</si>
  <si>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</si>
  <si>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</si>
  <si>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</si>
  <si>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</si>
  <si>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</si>
  <si>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</si>
  <si>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</si>
  <si>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</si>
  <si>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</si>
  <si>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</si>
  <si>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</si>
  <si>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</si>
  <si>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</si>
  <si>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</si>
  <si>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</si>
  <si>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</si>
  <si>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</si>
  <si>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</si>
  <si>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</si>
  <si>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</si>
  <si>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</si>
  <si>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</si>
  <si>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</si>
  <si>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</si>
  <si>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</si>
  <si>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</si>
  <si>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</si>
  <si>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</si>
  <si>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</si>
  <si>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</si>
  <si>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</si>
  <si>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</si>
  <si>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</si>
  <si>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</si>
  <si>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</si>
  <si>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</si>
  <si>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</si>
  <si>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</si>
  <si>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</si>
  <si>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</si>
  <si>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</si>
  <si>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</si>
  <si>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</si>
  <si>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</si>
  <si>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</si>
  <si>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</si>
  <si>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</si>
  <si>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</si>
  <si>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</si>
  <si>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</si>
  <si>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</si>
  <si>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</si>
  <si>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</si>
  <si>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</si>
  <si>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</si>
  <si>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</si>
  <si>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</si>
  <si>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</si>
  <si>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</si>
  <si>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</si>
  <si>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</si>
  <si>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</si>
  <si>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</si>
  <si>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</si>
  <si>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</si>
  <si>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</si>
  <si>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</si>
  <si>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</si>
  <si>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</si>
  <si>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</si>
  <si>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</si>
  <si>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</si>
  <si>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</si>
  <si>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</si>
  <si>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</si>
  <si>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</si>
  <si>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</si>
  <si>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</si>
  <si>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</si>
  <si>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</si>
  <si>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</si>
  <si>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</si>
  <si>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</si>
  <si>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</si>
  <si>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</si>
  <si>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</si>
  <si>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</si>
  <si>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</si>
  <si>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</si>
  <si>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</si>
  <si>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</si>
  <si>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</si>
  <si>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</si>
  <si>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</si>
  <si>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</si>
  <si>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</si>
  <si>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</si>
  <si>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</si>
  <si>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</si>
  <si>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</si>
  <si>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</si>
  <si>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</si>
  <si>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</si>
  <si>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</si>
  <si>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</si>
  <si>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</si>
  <si>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</si>
  <si>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</si>
  <si>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</si>
  <si>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</si>
  <si>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</si>
  <si>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</si>
  <si>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</si>
  <si>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</si>
  <si>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</si>
  <si>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</si>
  <si>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</si>
  <si>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</si>
  <si>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</si>
  <si>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</si>
  <si>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</si>
  <si>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</si>
  <si>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</si>
  <si>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</si>
  <si>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</si>
  <si>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</si>
  <si>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</si>
  <si>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</si>
  <si>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</si>
  <si>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</si>
  <si>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</si>
  <si>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</si>
  <si>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</si>
  <si>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</si>
  <si>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</si>
  <si>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</si>
  <si>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</si>
  <si>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</si>
  <si>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</si>
  <si>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</si>
  <si>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</si>
  <si>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</si>
  <si>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</si>
  <si>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</si>
  <si>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</si>
  <si>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</si>
  <si>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</si>
  <si>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</si>
  <si>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</si>
  <si>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</si>
  <si>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</si>
  <si>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</si>
  <si>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</si>
  <si>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</si>
  <si>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</si>
  <si>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</si>
  <si>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</si>
  <si>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</si>
  <si>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</si>
  <si>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</si>
  <si>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</si>
  <si>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</si>
  <si>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</si>
  <si>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</si>
  <si>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</si>
  <si>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</si>
  <si>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</si>
  <si>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</si>
  <si>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</si>
  <si>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</si>
  <si>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</si>
  <si>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</si>
  <si>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</si>
  <si>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</si>
  <si>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</si>
  <si>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</si>
  <si>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</si>
  <si>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</si>
  <si>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</si>
  <si>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</si>
  <si>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</si>
  <si>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</si>
  <si>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</si>
  <si>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</si>
  <si>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</si>
  <si>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</si>
  <si>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</si>
  <si>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</si>
  <si>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</si>
  <si>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</si>
  <si>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</si>
  <si>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</si>
  <si>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</si>
  <si>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</si>
  <si>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</si>
  <si>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</si>
  <si>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</si>
  <si>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</si>
  <si>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</si>
  <si>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</si>
  <si>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</si>
  <si>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</si>
  <si>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</si>
  <si>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</si>
  <si>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</si>
  <si>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</si>
  <si>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</si>
  <si>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</si>
  <si>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</si>
  <si>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</si>
  <si>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</si>
  <si>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</si>
  <si>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</si>
  <si>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</si>
  <si>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</si>
  <si>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</si>
  <si>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</si>
  <si>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</si>
  <si>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</si>
  <si>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</si>
  <si>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</si>
  <si>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</si>
  <si>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</si>
  <si>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</si>
  <si>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</si>
  <si>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</si>
  <si>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</si>
  <si>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</si>
  <si>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</si>
  <si>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</si>
  <si>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</si>
  <si>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</si>
  <si>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</si>
  <si>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</si>
  <si>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</si>
  <si>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</si>
  <si>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</si>
  <si>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</si>
  <si>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</si>
  <si>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</si>
  <si>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</si>
  <si>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</si>
  <si>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</si>
  <si>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</si>
  <si>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</si>
  <si>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</si>
  <si>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</si>
  <si>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</si>
  <si>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</si>
  <si>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</si>
  <si>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</si>
  <si>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</si>
  <si>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</si>
  <si>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</si>
  <si>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</si>
  <si>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</si>
  <si>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</si>
  <si>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</si>
  <si>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</si>
  <si>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</si>
  <si>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</si>
  <si>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</si>
  <si>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</si>
  <si>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</si>
  <si>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</si>
  <si>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</si>
  <si>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</si>
  <si>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</si>
  <si>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</si>
  <si>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</si>
  <si>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</si>
  <si>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</si>
  <si>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</si>
  <si>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</si>
  <si>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</si>
  <si>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</si>
  <si>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</si>
  <si>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</si>
  <si>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</si>
  <si>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</si>
  <si>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</si>
  <si>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</si>
  <si>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</si>
  <si>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</si>
  <si>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</si>
  <si>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</si>
  <si>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</si>
  <si>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</si>
  <si>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</si>
  <si>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</si>
  <si>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</si>
  <si>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</si>
  <si>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</si>
  <si>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</si>
  <si>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</si>
  <si>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</si>
  <si>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</si>
  <si>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</si>
  <si>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</si>
  <si>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</si>
  <si>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</si>
  <si>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</si>
  <si>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</si>
  <si>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</si>
  <si>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</si>
  <si>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</si>
  <si>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</si>
  <si>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</si>
  <si>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</si>
  <si>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</si>
  <si>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</si>
  <si>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</si>
  <si>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</si>
  <si>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</si>
  <si>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</si>
  <si>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</si>
  <si>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</si>
  <si>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</si>
  <si>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</si>
  <si>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</si>
  <si>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</si>
  <si>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</si>
  <si>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</si>
  <si>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</si>
  <si>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</si>
  <si>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</si>
  <si>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</si>
  <si>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</si>
  <si>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</si>
  <si>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</si>
  <si>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</si>
  <si>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</si>
  <si>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</si>
  <si>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</si>
  <si>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</si>
  <si>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</si>
  <si>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</si>
  <si>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</si>
  <si>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</si>
  <si>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</si>
  <si>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</si>
  <si>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</si>
  <si>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</si>
  <si>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</si>
  <si>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</si>
  <si>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</si>
  <si>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</si>
  <si>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</si>
  <si>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</si>
  <si>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</si>
  <si>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</si>
  <si>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</si>
  <si>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</si>
  <si>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</si>
  <si>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</si>
  <si>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</si>
  <si>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</si>
  <si>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</si>
  <si>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</si>
  <si>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</si>
  <si>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</si>
  <si>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</si>
  <si>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</si>
  <si>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</si>
  <si>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</si>
  <si>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</si>
  <si>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</si>
  <si>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</si>
  <si>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</si>
  <si>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</si>
  <si>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</si>
  <si>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</si>
  <si>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</si>
  <si>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</si>
  <si>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</si>
  <si>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</si>
  <si>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</si>
  <si>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</si>
  <si>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</si>
  <si>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</si>
  <si>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</si>
  <si>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</si>
  <si>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</si>
  <si>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</si>
  <si>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</si>
  <si>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</si>
  <si>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</si>
  <si>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</si>
  <si>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</si>
  <si>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</si>
  <si>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</si>
  <si>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</si>
  <si>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</si>
  <si>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</si>
  <si>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</si>
  <si>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</si>
  <si>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</si>
  <si>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</si>
  <si>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</si>
  <si>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</si>
  <si>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</si>
  <si>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</si>
  <si>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</si>
  <si>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</si>
  <si>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</si>
  <si>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</si>
  <si>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</si>
  <si>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</si>
  <si>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</si>
  <si>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</si>
  <si>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</si>
  <si>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</si>
  <si>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</si>
  <si>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</si>
  <si>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</si>
  <si>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</si>
  <si>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</si>
  <si>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</si>
  <si>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</si>
  <si>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</si>
  <si>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</si>
  <si>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</si>
  <si>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</si>
  <si>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</si>
  <si>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</si>
  <si>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</si>
  <si>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</si>
  <si>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</si>
  <si>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</si>
  <si>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</si>
  <si>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</si>
  <si>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</si>
  <si>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</si>
  <si>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</si>
  <si>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</si>
  <si>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</si>
  <si>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</si>
  <si>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</si>
  <si>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</si>
  <si>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</si>
  <si>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</si>
  <si>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</si>
  <si>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</si>
  <si>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</si>
  <si>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</si>
  <si>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</si>
  <si>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</si>
  <si>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</si>
  <si>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</si>
  <si>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</si>
  <si>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</si>
  <si>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</si>
  <si>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</si>
  <si>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</si>
  <si>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</si>
  <si>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</si>
  <si>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</si>
  <si>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</si>
  <si>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</si>
  <si>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</si>
  <si>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</si>
  <si>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</si>
  <si>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</si>
  <si>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</si>
  <si>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</si>
  <si>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</si>
  <si>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</si>
  <si>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</si>
  <si>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</si>
  <si>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</si>
  <si>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</si>
  <si>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</si>
  <si>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</si>
  <si>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</si>
  <si>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</si>
  <si>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</si>
  <si>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</si>
  <si>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</si>
  <si>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</si>
  <si>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</si>
  <si>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</si>
  <si>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</si>
  <si>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</si>
  <si>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</si>
  <si>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</si>
  <si>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</si>
  <si>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</si>
  <si>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</si>
  <si>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</si>
  <si>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</si>
  <si>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</si>
  <si>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</si>
  <si>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</si>
  <si>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</si>
  <si>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</si>
  <si>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</si>
  <si>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</si>
  <si>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</si>
  <si>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</si>
  <si>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</si>
  <si>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</si>
  <si>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</si>
  <si>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</si>
  <si>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</si>
  <si>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</si>
  <si>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</si>
  <si>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</si>
  <si>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</si>
  <si>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</si>
  <si>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</si>
  <si>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</si>
  <si>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</si>
  <si>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</si>
  <si>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</si>
  <si>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</si>
  <si>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</si>
  <si>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</si>
  <si>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</si>
  <si>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</si>
  <si>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</si>
  <si>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</si>
  <si>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</si>
  <si>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</si>
  <si>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</si>
  <si>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</si>
  <si>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</si>
  <si>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</si>
  <si>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</si>
  <si>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</si>
  <si>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</si>
  <si>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</si>
  <si>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</si>
  <si>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</si>
  <si>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</si>
  <si>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</si>
  <si>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</si>
  <si>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</si>
  <si>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</si>
  <si>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</si>
  <si>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</si>
  <si>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</si>
  <si>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</si>
  <si>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</si>
  <si>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</si>
  <si>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</si>
  <si>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</si>
  <si>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</si>
  <si>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</si>
  <si>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</si>
  <si>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</si>
  <si>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</si>
  <si>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</si>
  <si>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</si>
  <si>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</si>
  <si>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</si>
  <si>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</si>
  <si>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</si>
  <si>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</si>
  <si>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</si>
  <si>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</si>
  <si>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</si>
  <si>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</si>
  <si>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</si>
  <si>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</si>
  <si>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</si>
  <si>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</si>
  <si>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</si>
  <si>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</si>
  <si>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</si>
  <si>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</si>
  <si>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</si>
  <si>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</si>
  <si>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</si>
  <si>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</si>
  <si>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</si>
  <si>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</si>
  <si>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</si>
  <si>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</si>
  <si>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</si>
  <si>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</si>
  <si>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</si>
  <si>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</si>
  <si>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</si>
  <si>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</si>
  <si>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</si>
  <si>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</si>
  <si>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</si>
  <si>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</si>
  <si>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</si>
  <si>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</si>
  <si>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</si>
  <si>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</si>
  <si>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</si>
  <si>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</si>
  <si>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</si>
  <si>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</si>
  <si>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</si>
  <si>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</si>
  <si>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</si>
  <si>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</si>
  <si>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</si>
  <si>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</si>
  <si>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</si>
  <si>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</si>
  <si>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</si>
  <si>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</si>
  <si>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</si>
  <si>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</si>
  <si>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</si>
  <si>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</si>
  <si>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</si>
  <si>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</si>
  <si>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</si>
  <si>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</si>
  <si>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</si>
  <si>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</si>
  <si>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</si>
  <si>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</si>
  <si>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</si>
  <si>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</si>
  <si>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</si>
  <si>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</si>
  <si>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</si>
  <si>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</si>
  <si>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</si>
  <si>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</si>
  <si>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</si>
  <si>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</si>
  <si>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</si>
  <si>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</si>
  <si>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</si>
  <si>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</si>
  <si>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</si>
  <si>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</si>
  <si>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</si>
  <si>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</si>
  <si>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</si>
  <si>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</si>
  <si>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</si>
  <si>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</si>
  <si>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</si>
  <si>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</si>
  <si>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</si>
  <si>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</si>
  <si>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</si>
  <si>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</si>
  <si>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</si>
  <si>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</si>
  <si>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</si>
  <si>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</si>
  <si>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</si>
  <si>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</si>
  <si>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</si>
  <si>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</si>
  <si>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</si>
  <si>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</si>
  <si>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</si>
  <si>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</si>
  <si>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</si>
  <si>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</si>
  <si>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</si>
  <si>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</si>
  <si>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</si>
  <si>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</si>
  <si>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</si>
  <si>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</si>
  <si>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</si>
  <si>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</si>
  <si>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</si>
  <si>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</si>
  <si>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</si>
  <si>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</si>
  <si>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</si>
  <si>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</si>
  <si>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</si>
  <si>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</si>
  <si>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</si>
  <si>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</si>
  <si>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</si>
  <si>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</si>
  <si>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</si>
  <si>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</si>
  <si>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</si>
  <si>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</si>
  <si>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</si>
  <si>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</si>
  <si>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</si>
  <si>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</si>
  <si>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</si>
  <si>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</si>
  <si>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</si>
  <si>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</si>
  <si>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</si>
  <si>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</si>
  <si>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</si>
  <si>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</si>
  <si>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</si>
  <si>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</si>
  <si>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</si>
  <si>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</si>
  <si>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</si>
  <si>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</si>
  <si>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</si>
  <si>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</si>
  <si>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</si>
  <si>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</si>
  <si>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</si>
  <si>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</si>
  <si>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</si>
  <si>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</si>
  <si>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</si>
  <si>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</si>
  <si>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</si>
  <si>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</si>
  <si>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</si>
  <si>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</si>
  <si>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</si>
  <si>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</si>
  <si>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</si>
  <si>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</si>
  <si>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</si>
  <si>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</si>
  <si>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</si>
  <si>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</si>
  <si>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</si>
  <si>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</si>
  <si>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</si>
  <si>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</si>
  <si>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</si>
  <si>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</si>
  <si>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</si>
  <si>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</si>
  <si>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</si>
  <si>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</si>
  <si>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</si>
  <si>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</si>
  <si>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</si>
  <si>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</si>
  <si>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</si>
  <si>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</si>
  <si>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</si>
  <si>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</si>
  <si>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</si>
  <si>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</si>
  <si>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</si>
  <si>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</si>
  <si>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</si>
  <si>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</si>
  <si>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</si>
  <si>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</si>
  <si>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</si>
  <si>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</si>
  <si>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</si>
  <si>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</si>
  <si>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</si>
  <si>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</si>
  <si>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</si>
  <si>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</si>
  <si>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</si>
  <si>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</si>
  <si>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</si>
  <si>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</si>
  <si>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</si>
  <si>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</si>
  <si>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</si>
  <si>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</si>
  <si>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</si>
  <si>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</si>
  <si>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</si>
  <si>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</si>
  <si>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</si>
  <si>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</si>
  <si>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</si>
  <si>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</si>
  <si>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</si>
  <si>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</si>
  <si>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</si>
  <si>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</si>
  <si>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</si>
  <si>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</si>
  <si>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</si>
  <si>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</si>
  <si>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</si>
  <si>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</si>
  <si>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</si>
  <si>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</si>
  <si>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</si>
  <si>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</si>
  <si>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</si>
  <si>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</si>
  <si>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</si>
  <si>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</si>
  <si>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</si>
  <si>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</si>
  <si>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</si>
  <si>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</si>
  <si>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</si>
  <si>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</si>
  <si>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</si>
  <si>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</si>
  <si>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</si>
  <si>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</si>
  <si>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</si>
  <si>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</si>
  <si>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</si>
  <si>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</si>
  <si>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</si>
  <si>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</si>
  <si>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</si>
  <si>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</si>
  <si>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</si>
  <si>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</si>
  <si>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</si>
  <si>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</si>
  <si>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</si>
  <si>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</si>
  <si>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</si>
  <si>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</si>
  <si>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</si>
  <si>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</si>
  <si>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</si>
  <si>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</si>
  <si>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</si>
  <si>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</si>
  <si>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</si>
  <si>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</si>
  <si>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</si>
  <si>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</si>
  <si>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</si>
  <si>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</si>
  <si>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</si>
  <si>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</si>
  <si>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</si>
  <si>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</si>
  <si>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</si>
  <si>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</si>
  <si>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</si>
  <si>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</si>
  <si>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</si>
  <si>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</si>
  <si>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</si>
  <si>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</si>
  <si>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</si>
  <si>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</si>
  <si>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</si>
  <si>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</si>
  <si>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</si>
  <si>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</si>
  <si>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</si>
  <si>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</si>
  <si>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</si>
  <si>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</si>
  <si>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</si>
  <si>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</si>
  <si>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</si>
  <si>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</si>
  <si>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</si>
  <si>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</si>
  <si>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</si>
  <si>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</si>
  <si>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</si>
  <si>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</si>
  <si>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</si>
  <si>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</si>
  <si>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</si>
  <si>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</si>
  <si>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</si>
  <si>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</si>
  <si>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</si>
  <si>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</si>
  <si>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</si>
  <si>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</si>
  <si>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</si>
  <si>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</si>
  <si>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</si>
  <si>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</si>
  <si>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</si>
  <si>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</si>
  <si>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</si>
  <si>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</si>
  <si>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</si>
  <si>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</si>
  <si>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</si>
  <si>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</si>
  <si>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</si>
  <si>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</si>
  <si>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</si>
  <si>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</si>
  <si>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</si>
  <si>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</si>
  <si>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</si>
  <si>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</si>
  <si>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</si>
  <si>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</si>
  <si>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</si>
  <si>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</si>
  <si>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</si>
  <si>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</si>
  <si>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</si>
  <si>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</si>
  <si>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</si>
  <si>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</si>
  <si>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</si>
  <si>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</si>
  <si>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</si>
  <si>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</si>
  <si>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</si>
  <si>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</si>
  <si>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</si>
  <si>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</si>
  <si>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</si>
  <si>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</si>
  <si>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</si>
  <si>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</si>
  <si>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</si>
  <si>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</si>
  <si>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</si>
  <si>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</si>
  <si>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</si>
  <si>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</si>
  <si>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</si>
  <si>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</si>
  <si>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</si>
  <si>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</si>
  <si>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</si>
  <si>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</si>
  <si>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</si>
  <si>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</si>
  <si>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</si>
  <si>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</si>
  <si>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</si>
  <si>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</si>
  <si>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</si>
  <si>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</si>
  <si>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</si>
  <si>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</si>
  <si>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</si>
  <si>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</si>
  <si>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</si>
  <si>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</si>
  <si>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</si>
  <si>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</si>
  <si>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</si>
  <si>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</si>
  <si>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</si>
  <si>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</si>
  <si>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</si>
  <si>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</si>
  <si>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</si>
  <si>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</si>
  <si>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</si>
  <si>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</si>
  <si>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</si>
  <si>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</si>
  <si>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</si>
  <si>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</si>
  <si>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</si>
  <si>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</si>
  <si>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</si>
  <si>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</si>
  <si>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</si>
  <si>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</si>
  <si>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</si>
  <si>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</si>
  <si>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</si>
  <si>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</si>
  <si>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</si>
  <si>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</si>
  <si>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</si>
  <si>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</si>
  <si>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</si>
  <si>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</si>
  <si>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</si>
  <si>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</si>
  <si>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</si>
  <si>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</si>
  <si>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</si>
  <si>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</si>
  <si>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</si>
  <si>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</si>
  <si>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</si>
  <si>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</si>
  <si>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</si>
  <si>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</si>
  <si>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</si>
  <si>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</si>
  <si>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</si>
  <si>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</si>
  <si>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</si>
  <si>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</si>
  <si>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</si>
  <si>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</si>
  <si>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</si>
  <si>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</si>
  <si>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</si>
  <si>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</si>
  <si>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</si>
  <si>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</si>
  <si>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</si>
  <si>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</si>
  <si>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</si>
  <si>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</si>
  <si>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</si>
  <si>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</si>
  <si>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</si>
  <si>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</si>
  <si>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</si>
  <si>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</si>
  <si>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</si>
  <si>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</si>
  <si>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</si>
  <si>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</si>
  <si>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</si>
  <si>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</si>
  <si>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</si>
  <si>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</si>
  <si>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</si>
  <si>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</si>
  <si>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</si>
  <si>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</si>
  <si>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</si>
  <si>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</si>
  <si>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</si>
  <si>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</si>
  <si>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</si>
  <si>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</si>
  <si>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</si>
  <si>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</si>
  <si>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</si>
  <si>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</si>
  <si>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</si>
  <si>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</si>
  <si>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</si>
  <si>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</si>
  <si>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</si>
  <si>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</si>
  <si>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</si>
  <si>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</si>
  <si>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</si>
  <si>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</si>
  <si>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</si>
  <si>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</si>
  <si>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</si>
  <si>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</si>
  <si>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</si>
  <si>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</si>
  <si>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</si>
  <si>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</si>
  <si>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</si>
  <si>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</si>
  <si>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</si>
  <si>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</si>
  <si>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</si>
  <si>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</si>
  <si>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</si>
  <si>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</si>
  <si>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</si>
  <si>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</si>
  <si>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</si>
  <si>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</si>
  <si>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</si>
  <si>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</si>
  <si>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</si>
  <si>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</si>
  <si>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</si>
  <si>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</si>
  <si>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</si>
  <si>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</si>
  <si>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</si>
  <si>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</si>
  <si>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</si>
  <si>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</si>
  <si>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</si>
  <si>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</si>
  <si>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</si>
  <si>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</si>
  <si>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</si>
  <si>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</si>
  <si>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</si>
  <si>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</si>
  <si>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</si>
  <si>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</si>
  <si>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</si>
  <si>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</si>
  <si>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</si>
  <si>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</si>
  <si>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</si>
  <si>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</si>
  <si>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</si>
  <si>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</si>
  <si>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</si>
  <si>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</si>
  <si>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</si>
  <si>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</si>
  <si>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</si>
  <si>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</si>
  <si>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</si>
  <si>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</si>
  <si>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</si>
  <si>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</si>
  <si>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</si>
  <si>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</si>
  <si>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</si>
  <si>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</si>
  <si>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</si>
  <si>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</si>
  <si>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</si>
  <si>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</si>
  <si>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</si>
  <si>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</si>
  <si>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</si>
  <si>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</si>
  <si>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</si>
  <si>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</si>
  <si>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</si>
  <si>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</si>
  <si>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</si>
  <si>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</si>
  <si>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</si>
  <si>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</si>
  <si>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</si>
  <si>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</si>
  <si>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</si>
  <si>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</si>
  <si>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</si>
  <si>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</si>
  <si>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</si>
  <si>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</si>
  <si>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</si>
  <si>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</si>
  <si>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</si>
  <si>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</si>
  <si>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</si>
  <si>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</si>
  <si>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</si>
  <si>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</si>
  <si>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</si>
  <si>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</si>
  <si>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</si>
  <si>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</si>
  <si>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</si>
  <si>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</si>
  <si>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</si>
  <si>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</si>
  <si>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</si>
  <si>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</si>
  <si>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</si>
  <si>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</si>
  <si>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</si>
  <si>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</si>
  <si>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</si>
  <si>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</si>
  <si>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</si>
  <si>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</si>
  <si>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</si>
  <si>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</si>
  <si>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</si>
  <si>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</si>
  <si>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</si>
  <si>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</si>
  <si>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</si>
  <si>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</si>
  <si>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</si>
  <si>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</si>
  <si>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</si>
  <si>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</si>
  <si>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</si>
  <si>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</si>
  <si>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</si>
  <si>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</si>
  <si>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</si>
  <si>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</si>
  <si>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</si>
  <si>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</si>
  <si>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</si>
  <si>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</si>
  <si>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</si>
  <si>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</si>
  <si>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</si>
  <si>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</si>
  <si>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</si>
  <si>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</si>
  <si>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</si>
  <si>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</si>
  <si>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</si>
  <si>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</si>
  <si>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</si>
  <si>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</si>
  <si>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</si>
  <si>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</si>
  <si>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</si>
  <si>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</si>
  <si>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</si>
  <si>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</si>
  <si>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</si>
  <si>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</si>
  <si>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</si>
  <si>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</si>
  <si>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</si>
  <si>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</si>
  <si>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</si>
  <si>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</si>
  <si>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</si>
  <si>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</si>
  <si>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</si>
  <si>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</si>
  <si>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</si>
  <si>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</si>
  <si>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</si>
  <si>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</si>
  <si>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</si>
  <si>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</si>
  <si>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</si>
  <si>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</si>
  <si>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</si>
  <si>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</si>
  <si>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</si>
  <si>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</si>
  <si>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</si>
  <si>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</si>
  <si>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</si>
  <si>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</si>
  <si>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</si>
  <si>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</si>
  <si>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</si>
  <si>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</si>
  <si>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</si>
  <si>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</si>
  <si>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</si>
  <si>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</si>
  <si>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</si>
  <si>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</si>
  <si>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</si>
  <si>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</si>
  <si>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</si>
  <si>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</si>
  <si>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</si>
  <si>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</si>
  <si>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</si>
  <si>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</si>
  <si>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</si>
  <si>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</si>
  <si>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</si>
  <si>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</si>
  <si>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</si>
  <si>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</si>
  <si>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</si>
  <si>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</si>
  <si>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</si>
  <si>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</si>
  <si>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</si>
  <si>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</si>
  <si>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</si>
  <si>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</si>
  <si>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</si>
  <si>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</si>
  <si>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</si>
  <si>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</si>
  <si>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</si>
  <si>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</si>
  <si>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</si>
  <si>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</si>
  <si>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</si>
  <si>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</si>
  <si>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</si>
  <si>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</si>
  <si>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</si>
  <si>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</si>
  <si>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</si>
  <si>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</si>
  <si>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</si>
  <si>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</si>
  <si>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</si>
  <si>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</si>
  <si>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</si>
  <si>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</si>
  <si>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</si>
  <si>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</si>
  <si>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</si>
  <si>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</si>
  <si>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</si>
  <si>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</si>
  <si>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</si>
  <si>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</si>
  <si>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</si>
  <si>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</si>
  <si>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</si>
  <si>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</si>
  <si>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</si>
  <si>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</si>
  <si>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</si>
  <si>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</si>
  <si>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</si>
  <si>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</si>
  <si>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</si>
  <si>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</si>
  <si>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</si>
  <si>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</si>
  <si>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</si>
  <si>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</si>
  <si>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</si>
  <si>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</si>
  <si>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</si>
  <si>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</si>
  <si>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</si>
  <si>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</si>
  <si>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</si>
  <si>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</si>
  <si>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</si>
  <si>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</si>
  <si>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</si>
  <si>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</si>
  <si>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</si>
  <si>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</si>
  <si>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</si>
  <si>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</si>
  <si>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</si>
  <si>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</si>
  <si>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</si>
  <si>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</si>
  <si>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</si>
  <si>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</si>
  <si>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</si>
  <si>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</si>
  <si>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</si>
  <si>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</si>
  <si>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</si>
  <si>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</si>
  <si>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</si>
  <si>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</si>
  <si>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</si>
  <si>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</si>
  <si>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</si>
  <si>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</si>
  <si>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</si>
  <si>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</si>
  <si>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</si>
  <si>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</si>
  <si>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</si>
  <si>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</si>
  <si>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</si>
  <si>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</si>
  <si>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</si>
  <si>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</si>
  <si>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</si>
  <si>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</si>
  <si>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</si>
  <si>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</si>
  <si>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</si>
  <si>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</si>
  <si>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</si>
  <si>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</si>
  <si>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</si>
  <si>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</si>
  <si>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</si>
  <si>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</si>
  <si>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</si>
  <si>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</si>
  <si>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</si>
  <si>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</si>
  <si>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</si>
  <si>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</si>
  <si>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</si>
  <si>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</si>
  <si>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</si>
  <si>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</si>
  <si>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</si>
  <si>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</si>
  <si>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</si>
  <si>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</si>
  <si>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</si>
  <si>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</si>
  <si>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</si>
  <si>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</si>
  <si>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</si>
  <si>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</si>
  <si>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</si>
  <si>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</si>
  <si>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</si>
  <si>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</si>
  <si>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</si>
  <si>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</si>
  <si>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</si>
  <si>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</si>
  <si>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</si>
  <si>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</si>
  <si>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</si>
  <si>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</si>
  <si>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</si>
  <si>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</si>
  <si>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</si>
  <si>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</si>
  <si>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</si>
  <si>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</si>
  <si>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</si>
  <si>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</si>
  <si>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</si>
  <si>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</si>
  <si>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</si>
  <si>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</si>
  <si>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</si>
  <si>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</si>
  <si>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</si>
  <si>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</si>
  <si>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</si>
  <si>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</si>
  <si>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</si>
  <si>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</si>
  <si>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</si>
  <si>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</si>
  <si>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</si>
  <si>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</si>
  <si>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</si>
  <si>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</si>
  <si>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</si>
  <si>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</si>
  <si>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</si>
  <si>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</si>
  <si>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</si>
  <si>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</si>
  <si>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</si>
  <si>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</si>
  <si>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</si>
  <si>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</si>
  <si>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</si>
  <si>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</si>
  <si>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</si>
  <si>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</si>
  <si>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</si>
  <si>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</si>
  <si>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</si>
  <si>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</si>
  <si>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</si>
  <si>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</si>
  <si>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</si>
  <si>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</si>
  <si>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</si>
  <si>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</si>
  <si>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</si>
  <si>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</si>
  <si>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</si>
  <si>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</si>
  <si>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</si>
  <si>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</si>
  <si>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</si>
  <si>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</si>
  <si>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</si>
  <si>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</si>
  <si>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</si>
  <si>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</si>
  <si>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</si>
  <si>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</si>
  <si>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</si>
  <si>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</si>
  <si>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</si>
  <si>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</si>
  <si>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</si>
  <si>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</si>
  <si>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</si>
  <si>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</si>
  <si>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</si>
  <si>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</si>
  <si>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</si>
  <si>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</si>
  <si>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</si>
  <si>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</si>
  <si>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</si>
  <si>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</si>
  <si>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</si>
  <si>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</si>
  <si>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</si>
  <si>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</si>
  <si>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</si>
  <si>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</si>
  <si>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</si>
  <si>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</si>
  <si>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</si>
  <si>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</si>
  <si>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</si>
  <si>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</si>
  <si>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</si>
  <si>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</si>
  <si>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</si>
  <si>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</si>
  <si>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</si>
  <si>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</si>
  <si>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</si>
  <si>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</si>
  <si>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</si>
  <si>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</si>
  <si>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</si>
  <si>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</si>
  <si>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</si>
  <si>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</si>
  <si>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</si>
  <si>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</si>
  <si>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</si>
  <si>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</si>
  <si>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</si>
  <si>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</si>
  <si>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</si>
  <si>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</si>
  <si>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</si>
  <si>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</si>
  <si>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</si>
  <si>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</si>
  <si>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</si>
  <si>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</si>
  <si>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</si>
  <si>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</si>
  <si>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</si>
  <si>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</si>
  <si>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</si>
  <si>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</si>
  <si>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</si>
  <si>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</si>
  <si>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</si>
  <si>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</si>
  <si>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</si>
  <si>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</si>
  <si>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</si>
  <si>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</si>
  <si>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</si>
  <si>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</si>
  <si>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</si>
  <si>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</si>
  <si>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</si>
  <si>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</si>
  <si>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</si>
  <si>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</si>
  <si>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</si>
  <si>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</si>
  <si>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</si>
  <si>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</si>
  <si>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</si>
  <si>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</si>
  <si>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</si>
  <si>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</si>
  <si>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</si>
  <si>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</si>
  <si>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</si>
  <si>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</si>
  <si>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</si>
  <si>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</si>
  <si>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</si>
  <si>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</si>
  <si>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</si>
  <si>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</si>
  <si>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</si>
  <si>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</si>
  <si>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</si>
  <si>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</si>
  <si>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</si>
  <si>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</si>
  <si>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</si>
  <si>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</si>
  <si>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</si>
  <si>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</si>
  <si>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</si>
  <si>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</si>
  <si>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</si>
  <si>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</si>
  <si>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</si>
  <si>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</si>
  <si>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</si>
  <si>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</si>
  <si>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</si>
  <si>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</si>
  <si>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</si>
  <si>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</si>
  <si>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</si>
  <si>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</si>
  <si>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</si>
  <si>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</si>
  <si>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</si>
  <si>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</si>
  <si>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</si>
  <si>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</si>
  <si>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</si>
  <si>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</si>
  <si>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</si>
  <si>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</si>
  <si>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</si>
  <si>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</si>
  <si>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</si>
  <si>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</si>
  <si>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</si>
  <si>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</si>
  <si>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</si>
  <si>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</si>
  <si>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</si>
  <si>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</si>
  <si>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</si>
  <si>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</si>
  <si>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</si>
  <si>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</si>
  <si>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</si>
  <si>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</si>
  <si>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</si>
  <si>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</si>
  <si>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</si>
  <si>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</si>
  <si>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</si>
  <si>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</si>
  <si>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</si>
  <si>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</si>
  <si>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</si>
  <si>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</si>
  <si>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</si>
  <si>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</si>
  <si>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</si>
  <si>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</si>
  <si>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</si>
  <si>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</si>
  <si>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</si>
  <si>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</si>
  <si>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</si>
  <si>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</si>
  <si>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</si>
  <si>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</si>
  <si>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</si>
  <si>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</si>
  <si>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</si>
  <si>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</si>
  <si>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</si>
  <si>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</si>
  <si>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</si>
  <si>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</si>
  <si>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</si>
  <si>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</si>
  <si>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</si>
  <si>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</si>
  <si>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</si>
  <si>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</si>
  <si>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</si>
  <si>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</si>
  <si>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</si>
  <si>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</si>
  <si>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</si>
  <si>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</si>
  <si>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</si>
  <si>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</si>
  <si>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</si>
  <si>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</si>
  <si>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</si>
  <si>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</si>
  <si>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</si>
  <si>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</si>
  <si>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</si>
  <si>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</si>
  <si>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</si>
  <si>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</si>
  <si>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</si>
  <si>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</si>
  <si>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</si>
  <si>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</si>
  <si>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</si>
  <si>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</si>
  <si>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</si>
  <si>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</si>
  <si>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</si>
  <si>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</si>
  <si>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</si>
  <si>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</si>
  <si>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</si>
  <si>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</si>
  <si>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</si>
  <si>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</si>
  <si>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</si>
  <si>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</si>
  <si>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</si>
  <si>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</si>
  <si>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</si>
  <si>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</si>
  <si>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</si>
  <si>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</si>
  <si>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</si>
  <si>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</si>
  <si>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</si>
  <si>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</si>
  <si>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</si>
  <si>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</si>
  <si>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</si>
  <si>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</si>
  <si>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</si>
  <si>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</si>
  <si>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</si>
  <si>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</si>
  <si>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</si>
  <si>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</si>
  <si>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</si>
  <si>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</si>
  <si>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</si>
  <si>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</si>
  <si>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</si>
  <si>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</si>
  <si>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</si>
  <si>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</si>
  <si>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</si>
  <si>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</si>
  <si>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</si>
  <si>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</si>
  <si>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</si>
  <si>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</si>
  <si>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</si>
  <si>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</si>
  <si>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</si>
  <si>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</si>
  <si>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</si>
  <si>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</si>
  <si>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</si>
  <si>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</si>
  <si>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</si>
  <si>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</si>
  <si>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</si>
  <si>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</si>
  <si>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</si>
  <si>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</si>
  <si>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</si>
  <si>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</si>
  <si>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</si>
  <si>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</si>
  <si>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</si>
  <si>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</si>
  <si>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</si>
  <si>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</si>
  <si>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</si>
  <si>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</si>
  <si>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</si>
  <si>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</si>
  <si>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</si>
  <si>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</si>
  <si>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</si>
  <si>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</si>
  <si>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</si>
  <si>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</si>
  <si>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</si>
  <si>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</si>
  <si>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</si>
  <si>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</si>
  <si>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</si>
  <si>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</si>
  <si>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</si>
  <si>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</si>
  <si>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</si>
  <si>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</si>
  <si>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</si>
  <si>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</si>
  <si>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</si>
  <si>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</si>
  <si>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</si>
  <si>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</si>
  <si>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</si>
  <si>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</si>
  <si>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</si>
  <si>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</si>
  <si>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</si>
  <si>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</si>
  <si>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</si>
  <si>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</si>
  <si>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</si>
  <si>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</si>
  <si>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</si>
  <si>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</si>
  <si>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</si>
  <si>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</si>
  <si>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</si>
  <si>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</si>
  <si>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</si>
  <si>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</si>
  <si>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</si>
  <si>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</si>
  <si>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</si>
  <si>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</si>
  <si>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</si>
  <si>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</si>
  <si>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</si>
  <si>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</si>
  <si>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</si>
  <si>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</si>
  <si>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</si>
  <si>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</si>
  <si>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</si>
  <si>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</si>
  <si>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</si>
  <si>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</si>
  <si>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</si>
  <si>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</si>
  <si>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</si>
  <si>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</si>
  <si>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</si>
  <si>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</si>
  <si>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</si>
  <si>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</si>
  <si>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</si>
  <si>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</si>
  <si>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</si>
  <si>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</si>
  <si>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</si>
  <si>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</si>
  <si>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</si>
  <si>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</si>
  <si>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</si>
  <si>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</si>
  <si>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</si>
  <si>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</si>
  <si>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</si>
  <si>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</si>
  <si>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</si>
  <si>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</si>
  <si>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</si>
  <si>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</si>
  <si>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</si>
  <si>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</si>
  <si>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</si>
  <si>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</si>
  <si>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</si>
  <si>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</si>
  <si>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</si>
  <si>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</si>
  <si>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</si>
  <si>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</si>
  <si>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</si>
  <si>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</si>
  <si>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</si>
  <si>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</si>
  <si>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</si>
  <si>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</si>
  <si>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</si>
  <si>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</si>
  <si>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</si>
  <si>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</si>
  <si>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</si>
  <si>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</si>
  <si>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</si>
  <si>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</si>
  <si>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</si>
  <si>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</si>
  <si>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</si>
  <si>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</si>
  <si>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</si>
  <si>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</si>
  <si>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</si>
  <si>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</si>
  <si>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</si>
  <si>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</si>
  <si>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</si>
  <si>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</si>
  <si>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</si>
  <si>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</si>
  <si>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</si>
  <si>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</si>
  <si>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</si>
  <si>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</si>
  <si>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</si>
  <si>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</si>
  <si>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</si>
  <si>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</si>
  <si>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</si>
  <si>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</si>
  <si>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</si>
  <si>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</si>
  <si>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</si>
  <si>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</si>
  <si>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</si>
  <si>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</si>
  <si>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</si>
  <si>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</si>
  <si>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</si>
  <si>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</si>
  <si>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</si>
  <si>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</si>
  <si>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</si>
  <si>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</si>
  <si>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</si>
  <si>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</si>
  <si>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</si>
  <si>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</si>
  <si>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</si>
  <si>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</si>
  <si>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</si>
  <si>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</si>
  <si>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</si>
  <si>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</si>
  <si>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</si>
  <si>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</si>
  <si>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</si>
  <si>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</si>
  <si>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</si>
  <si>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</si>
  <si>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</si>
  <si>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</si>
  <si>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</si>
  <si>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</si>
  <si>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</si>
  <si>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</si>
  <si>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</si>
  <si>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</si>
  <si>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</si>
  <si>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</si>
  <si>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</si>
  <si>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</si>
  <si>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</si>
  <si>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</si>
  <si>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</si>
  <si>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</si>
  <si>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</si>
  <si>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</si>
  <si>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</si>
  <si>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</si>
  <si>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</si>
  <si>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</si>
  <si>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</si>
  <si>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</si>
  <si>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</si>
  <si>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</si>
  <si>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</si>
  <si>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</si>
  <si>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</si>
  <si>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</si>
  <si>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</si>
  <si>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</si>
  <si>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</si>
  <si>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</si>
  <si>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</si>
  <si>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</si>
  <si>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</si>
  <si>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</si>
  <si>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</si>
  <si>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</si>
  <si>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</si>
  <si>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</si>
  <si>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</si>
  <si>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</si>
  <si>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</si>
  <si>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</si>
  <si>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</si>
  <si>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</si>
  <si>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</si>
  <si>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</si>
  <si>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</si>
  <si>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</si>
  <si>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</si>
  <si>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</si>
  <si>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</si>
  <si>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</si>
  <si>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</si>
  <si>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</si>
  <si>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</si>
  <si>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</si>
  <si>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</si>
  <si>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</si>
  <si>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</si>
  <si>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</si>
  <si>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</si>
  <si>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</si>
  <si>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</si>
  <si>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</si>
  <si>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</si>
  <si>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</si>
  <si>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</si>
  <si>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</si>
  <si>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</si>
  <si>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</si>
  <si>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</si>
  <si>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</si>
  <si>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</si>
  <si>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</si>
  <si>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</si>
  <si>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</si>
  <si>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</si>
  <si>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</si>
  <si>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</si>
  <si>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</si>
  <si>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</si>
  <si>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</si>
  <si>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</si>
  <si>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</si>
  <si>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</si>
  <si>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</si>
  <si>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</si>
  <si>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</si>
  <si>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</si>
  <si>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</si>
  <si>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</si>
  <si>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</si>
  <si>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</si>
  <si>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</si>
  <si>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</si>
  <si>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</si>
  <si>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</si>
  <si>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</si>
  <si>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</si>
  <si>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</si>
  <si>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</si>
  <si>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</si>
  <si>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</si>
  <si>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</si>
  <si>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</si>
  <si>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</si>
  <si>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</si>
  <si>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</si>
  <si>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</si>
  <si>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</si>
  <si>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</si>
  <si>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</si>
  <si>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</si>
  <si>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</si>
  <si>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</si>
  <si>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</si>
  <si>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</si>
  <si>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</si>
  <si>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</si>
  <si>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</si>
  <si>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</si>
  <si>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</si>
  <si>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</si>
  <si>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</si>
  <si>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</si>
  <si>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</si>
  <si>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</si>
  <si>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</si>
  <si>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</si>
  <si>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</si>
  <si>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</si>
  <si>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</si>
  <si>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</si>
  <si>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</si>
  <si>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</si>
  <si>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</si>
  <si>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</si>
  <si>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</si>
  <si>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</si>
  <si>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</si>
  <si>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</si>
  <si>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</si>
  <si>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</si>
  <si>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</si>
  <si>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</si>
  <si>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</si>
  <si>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</si>
  <si>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</si>
  <si>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</si>
  <si>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</si>
  <si>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</si>
  <si>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</si>
  <si>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</si>
  <si>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</si>
  <si>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</si>
  <si>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</si>
  <si>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</si>
  <si>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</si>
  <si>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</si>
  <si>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</si>
  <si>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</si>
  <si>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</si>
  <si>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</si>
  <si>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</si>
  <si>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</si>
  <si>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</si>
  <si>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</si>
  <si>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</si>
  <si>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</si>
  <si>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</si>
  <si>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</si>
  <si>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</si>
  <si>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</si>
  <si>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</si>
  <si>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</si>
  <si>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</si>
  <si>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</si>
  <si>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</si>
  <si>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</si>
  <si>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</si>
  <si>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</si>
  <si>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</si>
  <si>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</si>
  <si>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</si>
  <si>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</si>
  <si>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</si>
  <si>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</si>
  <si>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</si>
  <si>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</si>
  <si>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</si>
  <si>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</si>
  <si>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</si>
  <si>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</si>
  <si>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</si>
  <si>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</si>
  <si>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</si>
  <si>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</si>
  <si>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</si>
  <si>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</si>
  <si>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</si>
  <si>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</si>
  <si>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</si>
  <si>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</si>
  <si>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</si>
  <si>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</si>
  <si>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</si>
  <si>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</si>
  <si>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</si>
  <si>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</si>
  <si>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</si>
  <si>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</si>
  <si>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</si>
  <si>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</si>
  <si>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</si>
  <si>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</si>
  <si>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</si>
  <si>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</si>
  <si>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</si>
  <si>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</si>
  <si>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</si>
  <si>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</si>
  <si>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</si>
  <si>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</si>
  <si>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</si>
  <si>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</si>
  <si>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</si>
  <si>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</si>
  <si>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</si>
  <si>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</si>
  <si>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</si>
  <si>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</si>
  <si>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</si>
  <si>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</si>
  <si>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</si>
  <si>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</si>
  <si>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</si>
  <si>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</si>
  <si>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</si>
  <si>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</si>
  <si>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</si>
  <si>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</si>
  <si>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</si>
  <si>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</si>
  <si>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</si>
  <si>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</si>
  <si>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</si>
  <si>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</si>
  <si>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</si>
  <si>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</si>
  <si>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</si>
  <si>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</si>
  <si>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</si>
  <si>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</si>
  <si>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</si>
  <si>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</si>
  <si>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</si>
  <si>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</si>
  <si>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</si>
  <si>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</si>
  <si>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</si>
  <si>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</si>
  <si>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</si>
  <si>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</si>
  <si>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</si>
  <si>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</si>
  <si>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</si>
  <si>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</si>
  <si>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</si>
  <si>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</si>
  <si>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</si>
  <si>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</si>
  <si>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</si>
  <si>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</si>
  <si>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</si>
  <si>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</si>
  <si>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</si>
  <si>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</si>
  <si>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</si>
  <si>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</si>
  <si>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</si>
  <si>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</si>
  <si>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</si>
  <si>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</si>
  <si>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</si>
  <si>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</si>
  <si>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</si>
  <si>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</si>
  <si>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</si>
  <si>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</si>
  <si>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</si>
  <si>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</si>
  <si>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</si>
  <si>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</si>
  <si>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</si>
  <si>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</si>
  <si>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</si>
  <si>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</si>
  <si>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</si>
  <si>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</si>
  <si>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</si>
  <si>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</si>
  <si>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</si>
  <si>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</si>
  <si>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</si>
  <si>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</si>
  <si>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</si>
  <si>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</si>
  <si>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</si>
  <si>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</si>
  <si>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</si>
  <si>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</si>
  <si>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</si>
  <si>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</si>
  <si>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</si>
  <si>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</si>
  <si>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</si>
  <si>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</si>
  <si>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</si>
  <si>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</si>
  <si>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</si>
  <si>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</si>
  <si>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</si>
  <si>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</si>
  <si>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</si>
  <si>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</si>
  <si>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</si>
  <si>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</si>
  <si>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</si>
  <si>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</si>
  <si>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</si>
  <si>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</si>
  <si>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</si>
  <si>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</si>
  <si>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</si>
  <si>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</si>
  <si>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</si>
  <si>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</si>
  <si>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</si>
  <si>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</si>
  <si>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</si>
  <si>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</si>
  <si>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</si>
  <si>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</si>
  <si>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</si>
  <si>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</si>
  <si>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</si>
  <si>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</si>
  <si>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</si>
  <si>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</si>
  <si>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</si>
  <si>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</si>
  <si>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</si>
  <si>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</si>
  <si>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</si>
  <si>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</si>
  <si>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</si>
  <si>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</si>
  <si>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</si>
  <si>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</si>
  <si>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</si>
  <si>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</si>
  <si>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</si>
  <si>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</si>
  <si>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</si>
  <si>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</si>
  <si>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</si>
  <si>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</si>
  <si>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</si>
  <si>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</si>
  <si>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</si>
  <si>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</si>
  <si>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</si>
  <si>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</si>
  <si>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</si>
  <si>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</si>
  <si>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</si>
  <si>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</si>
  <si>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</si>
  <si>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</si>
  <si>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</si>
  <si>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</si>
  <si>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</si>
  <si>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</si>
  <si>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</si>
  <si>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</si>
  <si>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</si>
  <si>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</si>
  <si>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</si>
  <si>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</si>
  <si>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</si>
  <si>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</si>
  <si>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</si>
  <si>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</si>
  <si>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</si>
  <si>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</si>
  <si>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</si>
  <si>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</si>
  <si>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</si>
  <si>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</si>
  <si>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</si>
  <si>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</si>
  <si>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</si>
  <si>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</si>
  <si>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</si>
  <si>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</si>
  <si>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</si>
  <si>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</si>
  <si>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</si>
  <si>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</si>
  <si>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</si>
  <si>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</si>
  <si>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</si>
  <si>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</si>
  <si>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</si>
  <si>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</si>
  <si>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</si>
  <si>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</si>
  <si>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</si>
  <si>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</si>
  <si>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</si>
  <si>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</si>
  <si>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</si>
  <si>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</si>
  <si>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</si>
  <si>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</si>
  <si>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</si>
  <si>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</si>
  <si>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</si>
  <si>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</si>
  <si>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</si>
  <si>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</si>
  <si>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</si>
  <si>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</si>
  <si>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</si>
  <si>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</si>
  <si>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</si>
  <si>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</si>
  <si>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</si>
  <si>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</si>
  <si>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</si>
  <si>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</si>
  <si>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</si>
  <si>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</si>
  <si>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</si>
  <si>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</si>
  <si>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</si>
  <si>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</si>
  <si>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</si>
  <si>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</si>
  <si>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</si>
  <si>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</si>
  <si>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</si>
  <si>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</si>
  <si>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</si>
  <si>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</si>
  <si>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</si>
  <si>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</si>
  <si>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</si>
  <si>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</si>
  <si>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</si>
  <si>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</si>
  <si>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</si>
  <si>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</si>
  <si>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</si>
  <si>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</si>
  <si>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</si>
  <si>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</si>
  <si>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</si>
  <si>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</si>
  <si>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</si>
  <si>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</si>
  <si>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</si>
  <si>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</si>
  <si>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</si>
  <si>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</si>
  <si>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</si>
  <si>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</si>
  <si>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</si>
  <si>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</si>
  <si>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</si>
  <si>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</si>
  <si>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</si>
  <si>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</si>
  <si>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</si>
  <si>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</si>
  <si>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</si>
  <si>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</si>
  <si>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</si>
  <si>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</si>
  <si>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</si>
  <si>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</si>
  <si>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</si>
  <si>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</si>
  <si>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</si>
  <si>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</si>
  <si>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</si>
  <si>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</si>
  <si>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</si>
  <si>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</si>
  <si>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</si>
  <si>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</si>
  <si>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</si>
  <si>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</si>
  <si>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</si>
  <si>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</si>
  <si>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</si>
  <si>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</si>
  <si>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</si>
  <si>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</si>
  <si>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</si>
  <si>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</si>
  <si>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</si>
  <si>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</si>
  <si>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</si>
  <si>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</si>
  <si>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</si>
  <si>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</si>
  <si>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</si>
  <si>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</si>
  <si>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</si>
  <si>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</si>
  <si>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</si>
  <si>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</si>
  <si>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</si>
  <si>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</si>
  <si>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</si>
  <si>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</si>
  <si>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</si>
  <si>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</si>
  <si>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</si>
  <si>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</si>
  <si>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</si>
  <si>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</si>
  <si>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</si>
  <si>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</si>
  <si>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</si>
  <si>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</si>
  <si>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</si>
  <si>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</si>
  <si>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</si>
  <si>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</si>
  <si>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</si>
  <si>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</si>
  <si>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</si>
  <si>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</si>
  <si>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</si>
  <si>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</si>
  <si>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</si>
  <si>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</si>
  <si>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</si>
  <si>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</si>
  <si>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</si>
  <si>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</si>
  <si>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</si>
  <si>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</si>
  <si>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</si>
  <si>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</si>
  <si>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</si>
  <si>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</si>
  <si>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</si>
  <si>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</si>
  <si>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</si>
  <si>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</si>
  <si>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</si>
  <si>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</si>
  <si>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</si>
  <si>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</si>
  <si>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</si>
  <si>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</si>
  <si>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</si>
  <si>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</si>
  <si>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</si>
  <si>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</si>
  <si>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</si>
  <si>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</si>
  <si>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</si>
  <si>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</si>
  <si>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</si>
  <si>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</si>
  <si>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</si>
  <si>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</si>
  <si>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</si>
  <si>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</si>
  <si>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</si>
  <si>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</si>
  <si>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</si>
  <si>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</si>
  <si>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</si>
  <si>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</si>
  <si>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</si>
  <si>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</si>
  <si>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</si>
  <si>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</si>
  <si>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</si>
  <si>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</si>
  <si>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</si>
  <si>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</si>
  <si>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</si>
  <si>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</si>
  <si>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</si>
  <si>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</si>
  <si>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</si>
  <si>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</si>
  <si>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</si>
  <si>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</si>
  <si>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</si>
  <si>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</si>
  <si>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</si>
  <si>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</si>
  <si>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</si>
  <si>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</si>
  <si>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</si>
  <si>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</si>
  <si>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</si>
  <si>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</si>
  <si>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</si>
  <si>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</si>
  <si>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</si>
  <si>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</si>
  <si>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</si>
  <si>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</si>
  <si>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</si>
  <si>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</si>
  <si>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</si>
  <si>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</si>
  <si>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</si>
  <si>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</si>
  <si>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</si>
  <si>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</si>
  <si>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</si>
  <si>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</si>
  <si>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</si>
  <si>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</si>
  <si>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</si>
  <si>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</si>
  <si>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</si>
  <si>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</si>
  <si>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</si>
  <si>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</si>
  <si>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</si>
  <si>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</si>
  <si>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</si>
  <si>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</si>
  <si>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</si>
  <si>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</si>
  <si>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</si>
  <si>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</si>
  <si>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</si>
  <si>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</si>
  <si>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</si>
  <si>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</si>
  <si>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</si>
  <si>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</si>
  <si>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</si>
  <si>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</si>
  <si>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</si>
  <si>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</si>
  <si>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</si>
  <si>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</si>
  <si>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</si>
  <si>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</si>
  <si>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</si>
  <si>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</si>
  <si>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</si>
  <si>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</si>
  <si>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</si>
  <si>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</si>
  <si>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</si>
  <si>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</si>
  <si>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</si>
  <si>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</si>
  <si>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</si>
  <si>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</si>
  <si>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</si>
  <si>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</si>
  <si>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</si>
  <si>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</si>
  <si>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</si>
  <si>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</si>
  <si>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</si>
  <si>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</si>
  <si>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</si>
  <si>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</si>
  <si>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</si>
  <si>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</si>
  <si>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</si>
  <si>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</si>
  <si>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</si>
  <si>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</si>
  <si>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</si>
  <si>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</si>
  <si>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</si>
  <si>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</si>
  <si>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</si>
  <si>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</si>
  <si>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</si>
  <si>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</si>
  <si>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</si>
  <si>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</si>
  <si>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</si>
  <si>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</si>
  <si>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</si>
  <si>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</si>
  <si>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</si>
  <si>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</si>
  <si>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</si>
  <si>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</si>
  <si>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</si>
  <si>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</si>
  <si>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</si>
  <si>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</si>
  <si>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</si>
  <si>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</si>
  <si>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</si>
  <si>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</si>
  <si>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</si>
  <si>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</si>
  <si>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</si>
  <si>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</si>
  <si>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</si>
  <si>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</si>
  <si>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</si>
  <si>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</si>
  <si>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</si>
  <si>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</si>
  <si>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</si>
  <si>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</si>
  <si>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</si>
  <si>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</si>
  <si>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</si>
  <si>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</si>
  <si>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</si>
  <si>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</si>
  <si>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</si>
  <si>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</si>
  <si>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</si>
  <si>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</si>
  <si>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</si>
  <si>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</si>
  <si>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</si>
  <si>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</si>
  <si>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</si>
  <si>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</si>
  <si>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</si>
  <si>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</si>
  <si>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</si>
  <si>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</si>
  <si>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</si>
  <si>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</si>
  <si>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</si>
  <si>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</si>
  <si>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</si>
  <si>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</si>
  <si>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</si>
  <si>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</si>
  <si>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</si>
  <si>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</si>
  <si>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</si>
  <si>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</si>
  <si>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</si>
  <si>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</si>
  <si>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</si>
  <si>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</si>
  <si>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</si>
  <si>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</si>
  <si>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</si>
  <si>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</si>
  <si>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</si>
  <si>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</si>
  <si>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</si>
  <si>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</si>
  <si>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</si>
  <si>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</si>
  <si>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</si>
  <si>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</si>
  <si>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</si>
  <si>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</si>
  <si>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</si>
  <si>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</si>
  <si>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</si>
  <si>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</si>
  <si>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</si>
  <si>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</si>
  <si>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</si>
  <si>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</si>
  <si>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</si>
  <si>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</si>
  <si>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</si>
  <si>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</si>
  <si>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</si>
  <si>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</si>
  <si>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</si>
  <si>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</si>
  <si>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</si>
  <si>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</si>
  <si>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</si>
  <si>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</si>
  <si>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</si>
  <si>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</si>
  <si>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</si>
  <si>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</si>
  <si>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</si>
  <si>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</si>
  <si>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</si>
  <si>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</si>
  <si>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</si>
  <si>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</si>
  <si>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</si>
  <si>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</si>
  <si>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</si>
  <si>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</si>
  <si>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</si>
  <si>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</si>
  <si>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</si>
  <si>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</si>
  <si>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</si>
  <si>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</si>
  <si>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</si>
  <si>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</si>
  <si>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</si>
  <si>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</si>
  <si>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</si>
  <si>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</si>
  <si>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</si>
  <si>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</si>
  <si>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</si>
  <si>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</si>
  <si>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</si>
  <si>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</si>
  <si>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</si>
  <si>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</si>
  <si>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</si>
  <si>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</si>
  <si>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</si>
  <si>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</si>
  <si>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</si>
  <si>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</si>
  <si>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</si>
  <si>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</si>
  <si>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</si>
  <si>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</si>
  <si>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</si>
  <si>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</si>
  <si>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</si>
  <si>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</si>
  <si>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</si>
  <si>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</si>
  <si>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</si>
  <si>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</si>
  <si>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</si>
  <si>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</si>
  <si>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</si>
  <si>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</si>
  <si>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</si>
  <si>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</si>
  <si>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</si>
  <si>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</si>
  <si>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</si>
  <si>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</si>
  <si>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</si>
  <si>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</si>
  <si>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</si>
  <si>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</si>
  <si>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</si>
  <si>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</si>
  <si>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</si>
  <si>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</si>
  <si>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</si>
  <si>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</si>
  <si>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</si>
  <si>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</si>
  <si>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</si>
  <si>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</si>
  <si>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</si>
  <si>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</si>
  <si>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</si>
  <si>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</si>
  <si>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</si>
  <si>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</si>
  <si>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</si>
  <si>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</si>
  <si>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</si>
  <si>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</si>
  <si>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</si>
  <si>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</si>
  <si>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</si>
  <si>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</si>
  <si>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</si>
  <si>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</si>
  <si>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</si>
  <si>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</si>
  <si>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</si>
  <si>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</si>
  <si>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</si>
  <si>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</si>
  <si>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</si>
  <si>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</si>
  <si>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</si>
  <si>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</si>
  <si>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</si>
  <si>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</si>
  <si>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</si>
  <si>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</si>
  <si>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</si>
  <si>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</si>
  <si>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</si>
  <si>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</si>
  <si>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</si>
  <si>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</si>
  <si>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</si>
  <si>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</si>
  <si>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</si>
  <si>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</si>
  <si>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</si>
  <si>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</si>
  <si>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</si>
  <si>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</si>
  <si>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</si>
  <si>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</si>
  <si>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</si>
  <si>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</si>
  <si>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</si>
  <si>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</si>
  <si>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</si>
  <si>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</si>
  <si>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</si>
  <si>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</si>
  <si>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</si>
  <si>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</si>
  <si>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</si>
  <si>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</si>
  <si>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</si>
  <si>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</si>
  <si>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</si>
  <si>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</si>
  <si>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</si>
  <si>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</si>
  <si>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</si>
  <si>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</si>
  <si>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</si>
  <si>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</si>
  <si>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</si>
  <si>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</si>
  <si>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</si>
  <si>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</si>
  <si>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</si>
  <si>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</si>
  <si>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</si>
  <si>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</si>
  <si>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</si>
  <si>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</si>
  <si>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</si>
  <si>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</si>
  <si>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</si>
  <si>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</si>
  <si>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</si>
  <si>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</si>
  <si>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</si>
  <si>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</si>
  <si>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</si>
  <si>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</si>
  <si>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</si>
  <si>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</si>
  <si>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</si>
  <si>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</si>
  <si>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</si>
  <si>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</si>
  <si>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</si>
  <si>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</si>
  <si>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</si>
  <si>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</si>
  <si>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</si>
  <si>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</si>
  <si>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</si>
  <si>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</si>
  <si>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</si>
  <si>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</si>
  <si>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</si>
  <si>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</si>
  <si>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</si>
  <si>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</si>
  <si>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</si>
  <si>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</si>
  <si>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</si>
  <si>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</si>
  <si>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</si>
  <si>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</si>
  <si>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</si>
  <si>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</si>
  <si>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</si>
  <si>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</si>
  <si>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</si>
  <si>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</si>
  <si>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</si>
  <si>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</si>
  <si>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</si>
  <si>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</si>
  <si>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</si>
  <si>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</si>
  <si>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</si>
  <si>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</si>
  <si>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</si>
  <si>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</si>
  <si>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</si>
  <si>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</si>
  <si>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</si>
  <si>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</si>
  <si>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</si>
  <si>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</si>
  <si>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</si>
  <si>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</si>
  <si>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</si>
  <si>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</si>
  <si>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</si>
  <si>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</si>
  <si>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</si>
  <si>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</si>
  <si>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</si>
  <si>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</si>
  <si>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</si>
  <si>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</si>
  <si>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</si>
  <si>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</si>
  <si>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</si>
  <si>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</si>
  <si>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</si>
  <si>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</si>
  <si>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</si>
  <si>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</si>
  <si>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</si>
  <si>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</si>
  <si>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</si>
  <si>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</si>
  <si>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</si>
  <si>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</si>
  <si>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</si>
  <si>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</si>
  <si>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</si>
  <si>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</si>
  <si>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</si>
  <si>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</si>
  <si>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</si>
  <si>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</si>
  <si>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</si>
  <si>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</si>
  <si>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</si>
  <si>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</si>
  <si>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</si>
  <si>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</si>
  <si>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</si>
  <si>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</si>
  <si>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</si>
  <si>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</si>
  <si>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</si>
  <si>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</si>
  <si>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</si>
  <si>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</si>
  <si>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</si>
  <si>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</si>
  <si>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</si>
  <si>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</si>
  <si>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</si>
  <si>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</si>
  <si>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</si>
  <si>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</si>
  <si>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</si>
  <si>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</si>
  <si>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</si>
  <si>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</si>
  <si>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</si>
  <si>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</si>
  <si>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</si>
  <si>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</si>
  <si>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</si>
  <si>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</si>
  <si>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</si>
  <si>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</si>
  <si>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</si>
  <si>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</si>
  <si>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</si>
  <si>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</si>
  <si>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</si>
  <si>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</si>
  <si>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</si>
  <si>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</si>
  <si>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</si>
  <si>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</si>
  <si>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</si>
  <si>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</si>
  <si>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</si>
  <si>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</si>
  <si>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</si>
  <si>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</si>
  <si>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</si>
  <si>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</si>
  <si>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</si>
  <si>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</si>
  <si>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</si>
  <si>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</si>
  <si>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</si>
  <si>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</si>
  <si>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</si>
  <si>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</si>
  <si>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</si>
  <si>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</si>
  <si>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</si>
  <si>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</si>
  <si>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</si>
  <si>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</si>
  <si>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</si>
  <si>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</si>
  <si>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</si>
  <si>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</si>
  <si>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</si>
  <si>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</si>
  <si>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</si>
  <si>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</si>
  <si>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</si>
  <si>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</si>
  <si>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</si>
  <si>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</si>
  <si>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</si>
  <si>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</si>
  <si>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</si>
  <si>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</si>
  <si>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</si>
  <si>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</si>
  <si>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</si>
  <si>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</si>
  <si>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</si>
  <si>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</si>
  <si>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</si>
  <si>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</si>
  <si>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</si>
  <si>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</si>
  <si>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</si>
  <si>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</si>
  <si>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</si>
  <si>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</si>
  <si>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</si>
  <si>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</si>
  <si>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</si>
  <si>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</si>
  <si>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</si>
  <si>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</si>
  <si>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</si>
  <si>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</si>
  <si>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</si>
  <si>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</si>
  <si>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</si>
  <si>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</si>
  <si>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</si>
  <si>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</si>
  <si>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</si>
  <si>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</si>
  <si>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</si>
  <si>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</si>
  <si>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</si>
  <si>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</si>
  <si>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</si>
  <si>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</si>
  <si>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</si>
  <si>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</si>
  <si>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</si>
  <si>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</si>
  <si>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</si>
  <si>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</si>
  <si>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</si>
  <si>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</si>
  <si>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</si>
  <si>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</si>
  <si>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</si>
  <si>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</si>
  <si>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</si>
  <si>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</si>
  <si>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</si>
  <si>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</si>
  <si>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</si>
  <si>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</si>
  <si>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</si>
  <si>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</si>
  <si>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</si>
  <si>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</si>
  <si>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</si>
  <si>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</si>
  <si>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</si>
  <si>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</si>
  <si>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</si>
  <si>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</si>
  <si>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</si>
  <si>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</si>
  <si>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</si>
  <si>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</si>
  <si>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</si>
  <si>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</si>
  <si>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</si>
  <si>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</si>
  <si>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</si>
  <si>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</si>
  <si>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</si>
  <si>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</si>
  <si>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</si>
  <si>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</si>
  <si>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</si>
  <si>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</si>
  <si>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</si>
  <si>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</si>
  <si>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</si>
  <si>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</si>
  <si>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</si>
  <si>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</si>
  <si>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</si>
  <si>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</si>
  <si>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</si>
  <si>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</si>
  <si>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</si>
  <si>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</si>
  <si>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</si>
  <si>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</si>
  <si>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</si>
  <si>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</si>
  <si>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</si>
  <si>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</si>
  <si>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</si>
  <si>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</si>
  <si>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</si>
  <si>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</si>
  <si>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</si>
  <si>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</si>
  <si>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</si>
  <si>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</si>
  <si>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</si>
  <si>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</si>
  <si>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</si>
  <si>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</si>
  <si>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</si>
  <si>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</si>
  <si>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</si>
  <si>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</si>
  <si>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</si>
  <si>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</si>
  <si>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</si>
  <si>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</si>
  <si>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</si>
  <si>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</si>
  <si>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</si>
  <si>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</si>
  <si>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</si>
  <si>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</si>
  <si>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</si>
  <si>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</si>
  <si>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</si>
  <si>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</si>
  <si>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</si>
  <si>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</si>
  <si>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</si>
  <si>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</si>
  <si>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</si>
  <si>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</si>
  <si>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</si>
  <si>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</si>
  <si>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</si>
  <si>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</si>
  <si>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</si>
  <si>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</si>
  <si>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</si>
  <si>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</si>
  <si>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</si>
  <si>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</si>
  <si>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</si>
  <si>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</si>
  <si>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</si>
  <si>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</si>
  <si>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</si>
  <si>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</si>
  <si>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</si>
  <si>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</si>
  <si>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</si>
  <si>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</si>
  <si>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</si>
  <si>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</si>
  <si>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</si>
  <si>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</si>
  <si>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</si>
  <si>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</si>
  <si>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</si>
  <si>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</si>
  <si>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</si>
  <si>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</si>
  <si>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</si>
  <si>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</si>
  <si>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</si>
  <si>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</si>
  <si>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</si>
  <si>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</si>
  <si>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</si>
  <si>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</si>
  <si>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</si>
  <si>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</si>
  <si>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</si>
  <si>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</si>
  <si>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</si>
  <si>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</si>
  <si>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</si>
  <si>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</si>
  <si>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</si>
  <si>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</si>
  <si>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</si>
  <si>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</si>
  <si>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</si>
  <si>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</si>
  <si>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</si>
  <si>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</si>
  <si>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</si>
  <si>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</si>
  <si>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</si>
  <si>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</si>
  <si>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</si>
  <si>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</si>
  <si>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</si>
  <si>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</si>
  <si>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</si>
  <si>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</si>
  <si>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</si>
  <si>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</si>
  <si>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</si>
  <si>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</si>
  <si>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</si>
  <si>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</si>
  <si>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</si>
  <si>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</si>
  <si>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</si>
  <si>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</si>
  <si>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</si>
  <si>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</si>
  <si>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</si>
  <si>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</si>
  <si>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</si>
  <si>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</si>
  <si>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</si>
  <si>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</si>
  <si>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</si>
  <si>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</si>
  <si>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</si>
  <si>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</si>
  <si>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</si>
  <si>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</si>
  <si>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</si>
  <si>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</si>
  <si>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</si>
  <si>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</si>
  <si>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</si>
  <si>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</si>
  <si>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</si>
  <si>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</si>
  <si>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</si>
  <si>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</si>
  <si>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</si>
  <si>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</si>
  <si>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</si>
  <si>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</si>
  <si>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</si>
  <si>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</si>
  <si>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</si>
  <si>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</si>
  <si>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</si>
  <si>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</si>
  <si>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</si>
  <si>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</si>
  <si>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</si>
  <si>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</si>
  <si>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</si>
  <si>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</si>
  <si>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</si>
  <si>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</si>
  <si>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</si>
  <si>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</si>
  <si>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</si>
  <si>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</si>
  <si>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</si>
  <si>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</si>
  <si>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</si>
  <si>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</si>
  <si>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</si>
  <si>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</si>
  <si>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</si>
  <si>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</si>
  <si>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</si>
  <si>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</si>
  <si>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</si>
  <si>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</si>
  <si>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</si>
  <si>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</si>
  <si>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</si>
  <si>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</si>
  <si>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</si>
  <si>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</si>
  <si>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</si>
  <si>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</si>
  <si>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</si>
  <si>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</si>
  <si>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</si>
  <si>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</si>
  <si>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</si>
  <si>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</si>
  <si>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</si>
  <si>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</si>
  <si>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</si>
  <si>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</si>
  <si>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</si>
  <si>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</si>
  <si>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</si>
  <si>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</si>
  <si>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</si>
  <si>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</si>
  <si>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</si>
  <si>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</si>
  <si>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</si>
  <si>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</si>
  <si>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</si>
  <si>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</si>
  <si>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</si>
  <si>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</si>
  <si>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</si>
  <si>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</si>
  <si>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</si>
  <si>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</si>
  <si>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</si>
  <si>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</si>
  <si>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</si>
  <si>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</si>
  <si>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</si>
  <si>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</si>
  <si>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</si>
  <si>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</si>
  <si>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</si>
  <si>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</si>
  <si>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</si>
  <si>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</si>
  <si>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</si>
  <si>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</si>
  <si>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</si>
  <si>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</si>
  <si>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</si>
  <si>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</si>
  <si>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</si>
  <si>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</si>
  <si>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</si>
  <si>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</si>
  <si>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</si>
  <si>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</si>
  <si>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</si>
  <si>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</si>
  <si>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</si>
  <si>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</si>
  <si>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</si>
  <si>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</si>
  <si>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</si>
  <si>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</si>
  <si>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</si>
  <si>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</si>
  <si>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</si>
  <si>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</si>
  <si>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</si>
  <si>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</si>
  <si>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</si>
  <si>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</si>
  <si>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</si>
  <si>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</si>
  <si>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</si>
  <si>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</si>
  <si>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</si>
  <si>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</si>
  <si>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</si>
  <si>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</si>
  <si>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</si>
  <si>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</si>
  <si>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</si>
  <si>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</si>
  <si>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</si>
  <si>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</si>
  <si>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</si>
  <si>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</si>
  <si>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</si>
  <si>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</si>
  <si>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</si>
  <si>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</si>
  <si>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</si>
  <si>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</si>
  <si>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</si>
  <si>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</si>
  <si>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</si>
  <si>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</si>
  <si>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</si>
  <si>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</si>
  <si>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</si>
  <si>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</si>
  <si>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</si>
  <si>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</si>
  <si>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</si>
  <si>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</si>
  <si>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</si>
  <si>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</si>
  <si>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</si>
  <si>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</si>
  <si>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</si>
  <si>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</si>
  <si>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</si>
  <si>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</si>
  <si>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</si>
  <si>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</si>
  <si>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</si>
  <si>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</si>
  <si>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</si>
  <si>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</si>
  <si>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</si>
  <si>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</si>
  <si>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</si>
  <si>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</si>
  <si>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</si>
  <si>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</si>
  <si>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</si>
  <si>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</si>
  <si>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</si>
  <si>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</si>
  <si>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</si>
  <si>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</si>
  <si>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</si>
  <si>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</si>
  <si>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</si>
  <si>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</si>
  <si>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</si>
  <si>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</si>
  <si>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</si>
  <si>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</si>
  <si>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</si>
  <si>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</si>
  <si>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</si>
  <si>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</si>
  <si>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</si>
  <si>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</si>
  <si>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</si>
  <si>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</si>
  <si>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</si>
  <si>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</si>
  <si>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</si>
  <si>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</si>
  <si>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</si>
  <si>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</si>
  <si>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</si>
  <si>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</si>
  <si>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</si>
  <si>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</si>
  <si>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</si>
  <si>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</si>
  <si>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</si>
  <si>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</si>
  <si>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</si>
  <si>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</si>
  <si>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</si>
  <si>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</si>
  <si>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</si>
  <si>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</si>
  <si>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</si>
  <si>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</si>
  <si>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</si>
  <si>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</si>
  <si>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</si>
  <si>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</si>
  <si>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</si>
  <si>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</si>
  <si>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</si>
  <si>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</si>
  <si>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</si>
  <si>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</si>
  <si>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</si>
  <si>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</si>
  <si>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</si>
  <si>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</si>
  <si>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</si>
  <si>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</si>
  <si>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</si>
  <si>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</si>
  <si>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</si>
  <si>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</si>
  <si>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</si>
  <si>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</si>
  <si>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</si>
  <si>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</si>
  <si>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</si>
  <si>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</si>
  <si>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</si>
  <si>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</si>
  <si>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</si>
  <si>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</si>
  <si>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</si>
  <si>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</si>
  <si>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</si>
  <si>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</si>
  <si>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</si>
  <si>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</si>
  <si>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</si>
  <si>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</si>
  <si>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</si>
  <si>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</si>
  <si>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</si>
  <si>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</si>
  <si>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</si>
  <si>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</si>
  <si>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</si>
  <si>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</si>
  <si>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</si>
  <si>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</si>
  <si>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</si>
  <si>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</si>
  <si>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</si>
  <si>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</si>
  <si>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</si>
  <si>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</si>
  <si>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</si>
  <si>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</si>
  <si>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</si>
  <si>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</si>
  <si>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</si>
  <si>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</si>
  <si>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</si>
  <si>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</si>
  <si>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</si>
  <si>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</si>
  <si>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</si>
  <si>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</si>
  <si>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</si>
  <si>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</si>
  <si>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</si>
  <si>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</si>
  <si>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</si>
  <si>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</si>
  <si>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</si>
  <si>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</si>
  <si>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</si>
  <si>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</si>
  <si>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</si>
  <si>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</si>
  <si>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</si>
  <si>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</si>
  <si>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</si>
  <si>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</si>
  <si>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</si>
  <si>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</si>
  <si>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</si>
  <si>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</si>
  <si>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</si>
  <si>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</si>
  <si>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</si>
  <si>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</si>
  <si>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</si>
  <si>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</si>
  <si>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</si>
  <si>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</si>
  <si>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</si>
  <si>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</si>
  <si>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</si>
  <si>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</si>
  <si>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</si>
  <si>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</si>
  <si>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</si>
  <si>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</si>
  <si>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</si>
  <si>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</si>
  <si>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</si>
  <si>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</si>
  <si>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</si>
  <si>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</si>
  <si>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</si>
  <si>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</si>
  <si>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</si>
  <si>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</si>
  <si>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</si>
  <si>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</si>
  <si>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</si>
  <si>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</si>
  <si>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</si>
  <si>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</si>
  <si>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</si>
  <si>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</si>
  <si>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</si>
  <si>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</si>
  <si>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</si>
  <si>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</si>
  <si>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</si>
  <si>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</si>
  <si>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</si>
  <si>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</si>
  <si>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</si>
  <si>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</si>
  <si>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</si>
  <si>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</si>
  <si>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</si>
  <si>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</si>
  <si>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</si>
  <si>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</si>
  <si>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</si>
  <si>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</si>
  <si>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</si>
  <si>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</si>
  <si>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</si>
  <si>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</si>
  <si>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</si>
  <si>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</si>
  <si>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</si>
  <si>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</si>
  <si>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</si>
  <si>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</si>
  <si>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</si>
  <si>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</si>
  <si>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</si>
  <si>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</si>
  <si>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</si>
  <si>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</si>
  <si>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</si>
  <si>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</si>
  <si>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</si>
  <si>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</si>
  <si>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</si>
  <si>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</si>
  <si>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</si>
  <si>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</si>
  <si>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</si>
  <si>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</si>
  <si>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</si>
  <si>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</si>
  <si>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</si>
  <si>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</si>
  <si>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</si>
  <si>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</si>
  <si>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</si>
  <si>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</si>
  <si>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</si>
  <si>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</si>
  <si>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</si>
  <si>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</si>
  <si>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</si>
  <si>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</si>
  <si>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</si>
  <si>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</si>
  <si>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</si>
  <si>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</si>
  <si>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</si>
  <si>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</si>
  <si>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</si>
  <si>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</si>
  <si>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</si>
  <si>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</si>
  <si>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</si>
  <si>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</si>
  <si>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</si>
  <si>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</si>
  <si>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</si>
  <si>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</si>
  <si>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</si>
  <si>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</si>
  <si>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</si>
  <si>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</si>
  <si>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</si>
  <si>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</si>
  <si>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</si>
  <si>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</si>
  <si>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</si>
  <si>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</si>
  <si>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</si>
  <si>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</si>
  <si>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</si>
  <si>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</si>
  <si>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</si>
  <si>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</si>
  <si>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</si>
  <si>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</si>
  <si>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</si>
  <si>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</si>
  <si>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</si>
  <si>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</si>
  <si>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</si>
  <si>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</si>
  <si>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</si>
  <si>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</si>
  <si>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</si>
  <si>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</si>
  <si>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</si>
  <si>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</si>
  <si>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</si>
  <si>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</si>
  <si>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</si>
  <si>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</si>
  <si>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</si>
  <si>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</si>
  <si>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</si>
  <si>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</si>
  <si>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</si>
  <si>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</si>
  <si>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</si>
  <si>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</si>
  <si>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</si>
  <si>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</si>
  <si>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</si>
  <si>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</si>
  <si>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</si>
  <si>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</si>
  <si>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</si>
  <si>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</si>
  <si>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</si>
  <si>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</si>
  <si>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</si>
  <si>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</si>
  <si>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</si>
  <si>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</si>
  <si>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</si>
  <si>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</si>
  <si>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</si>
  <si>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</si>
  <si>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</si>
  <si>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</si>
  <si>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</si>
  <si>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</si>
  <si>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</si>
  <si>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</si>
  <si>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</si>
  <si>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</si>
  <si>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</si>
  <si>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</si>
  <si>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</si>
  <si>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</si>
  <si>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</si>
  <si>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</si>
  <si>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</si>
  <si>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</si>
  <si>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</si>
  <si>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</si>
  <si>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</si>
  <si>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</si>
  <si>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</si>
  <si>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</si>
  <si>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</si>
  <si>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</si>
  <si>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</si>
  <si>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</si>
  <si>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</si>
  <si>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</si>
  <si>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</si>
  <si>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</si>
  <si>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</si>
  <si>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</si>
  <si>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</si>
  <si>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</si>
  <si>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</si>
  <si>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</si>
  <si>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</si>
  <si>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</si>
  <si>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</si>
  <si>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</si>
  <si>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</si>
  <si>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</si>
  <si>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</si>
  <si>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</si>
  <si>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</si>
  <si>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</si>
  <si>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</si>
  <si>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</si>
  <si>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</si>
  <si>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</si>
  <si>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</si>
  <si>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</si>
  <si>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</si>
  <si>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</si>
  <si>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</si>
  <si>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</si>
  <si>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</si>
  <si>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</si>
  <si>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</si>
  <si>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</si>
  <si>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</si>
  <si>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</si>
  <si>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</si>
  <si>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</si>
  <si>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</si>
  <si>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</si>
  <si>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</si>
  <si>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</si>
  <si>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</si>
  <si>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</si>
  <si>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</si>
  <si>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</si>
  <si>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</si>
  <si>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</si>
  <si>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</si>
  <si>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</si>
  <si>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</si>
  <si>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</si>
  <si>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</si>
  <si>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</si>
  <si>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</si>
  <si>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</si>
  <si>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</si>
  <si>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</si>
  <si>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</si>
  <si>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</si>
  <si>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</si>
  <si>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</si>
  <si>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</si>
  <si>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</si>
  <si>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</si>
  <si>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</si>
  <si>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</si>
  <si>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</si>
  <si>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</si>
  <si>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</si>
  <si>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</si>
  <si>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</si>
  <si>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</si>
  <si>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</si>
  <si>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</si>
  <si>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</si>
  <si>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</si>
  <si>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</si>
  <si>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</si>
  <si>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</si>
  <si>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</si>
  <si>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</si>
  <si>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</si>
  <si>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</si>
  <si>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</si>
  <si>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</si>
  <si>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</si>
  <si>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</si>
  <si>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</si>
  <si>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</si>
  <si>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</si>
  <si>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</si>
  <si>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</si>
  <si>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</si>
  <si>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</si>
  <si>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</si>
  <si>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</si>
  <si>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</si>
  <si>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</si>
  <si>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</si>
  <si>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</si>
  <si>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</si>
  <si>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</si>
  <si>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</si>
  <si>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</si>
  <si>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</si>
  <si>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</si>
  <si>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</si>
  <si>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</si>
  <si>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</si>
  <si>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</si>
  <si>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</si>
  <si>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</si>
  <si>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</si>
  <si>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</si>
  <si>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</si>
  <si>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</si>
  <si>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</si>
  <si>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</si>
  <si>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</si>
  <si>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</si>
  <si>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</si>
  <si>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</si>
  <si>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</si>
  <si>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</si>
  <si>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</si>
  <si>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</si>
  <si>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</si>
  <si>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</si>
  <si>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</si>
  <si>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</si>
  <si>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</si>
  <si>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</si>
  <si>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</si>
  <si>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</si>
  <si>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</si>
  <si>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</si>
  <si>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</si>
  <si>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</si>
  <si>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</si>
  <si>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</si>
  <si>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</si>
  <si>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</si>
  <si>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</si>
  <si>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</si>
  <si>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</si>
  <si>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</si>
  <si>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</si>
  <si>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</si>
  <si>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</si>
  <si>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</si>
  <si>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</si>
  <si>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</si>
  <si>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</si>
  <si>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</si>
  <si>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</si>
  <si>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</si>
  <si>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</si>
  <si>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</si>
  <si>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</si>
  <si>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</si>
  <si>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</si>
  <si>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</si>
  <si>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</si>
  <si>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</si>
  <si>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</si>
  <si>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</si>
  <si>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</si>
  <si>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</si>
  <si>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</si>
  <si>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</si>
  <si>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</si>
  <si>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</si>
  <si>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</si>
  <si>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</si>
  <si>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</si>
  <si>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</si>
  <si>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</si>
  <si>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</si>
  <si>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</si>
  <si>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</si>
  <si>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</si>
  <si>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</si>
  <si>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</si>
  <si>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</si>
  <si>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</si>
  <si>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</si>
  <si>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</si>
  <si>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</si>
  <si>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</si>
  <si>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</si>
  <si>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</si>
  <si>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</si>
  <si>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</si>
  <si>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</si>
  <si>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</si>
  <si>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</si>
  <si>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</si>
  <si>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</si>
  <si>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</si>
  <si>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</si>
  <si>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</si>
  <si>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</si>
  <si>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</si>
  <si>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</si>
  <si>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</si>
  <si>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</si>
  <si>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</si>
  <si>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</si>
  <si>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</si>
  <si>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</si>
  <si>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</si>
  <si>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</si>
  <si>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</si>
  <si>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</si>
  <si>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</si>
  <si>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</si>
  <si>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</si>
  <si>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</si>
  <si>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</si>
  <si>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</si>
  <si>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</si>
  <si>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</si>
  <si>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</si>
  <si>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</si>
  <si>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</si>
  <si>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</si>
  <si>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</si>
  <si>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</si>
  <si>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</si>
  <si>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</si>
  <si>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</si>
  <si>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</si>
  <si>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</si>
  <si>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</si>
  <si>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</si>
  <si>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</si>
  <si>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</si>
  <si>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</si>
  <si>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</si>
  <si>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</si>
  <si>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</si>
  <si>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</si>
  <si>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</si>
  <si>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</si>
  <si>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</si>
  <si>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</si>
  <si>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</si>
  <si>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</si>
  <si>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</si>
  <si>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</si>
  <si>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</si>
  <si>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</si>
  <si>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</si>
  <si>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</si>
  <si>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</si>
  <si>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</si>
  <si>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</si>
  <si>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</si>
  <si>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</si>
  <si>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</si>
  <si>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</si>
  <si>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</si>
  <si>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</si>
  <si>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</si>
  <si>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</si>
  <si>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</si>
  <si>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</si>
  <si>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</si>
  <si>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</si>
  <si>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</si>
  <si>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</si>
  <si>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</si>
  <si>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</si>
  <si>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</si>
  <si>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</si>
  <si>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</si>
  <si>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</si>
  <si>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</si>
  <si>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</si>
  <si>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</si>
  <si>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</si>
  <si>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</si>
  <si>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</si>
  <si>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</si>
  <si>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</si>
  <si>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</si>
  <si>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</si>
  <si>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</si>
  <si>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</si>
  <si>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</si>
  <si>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</si>
  <si>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</si>
  <si>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</si>
  <si>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</si>
  <si>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</si>
  <si>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</si>
  <si>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</si>
  <si>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</si>
  <si>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</si>
  <si>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</si>
  <si>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</si>
  <si>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</si>
  <si>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</si>
  <si>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</si>
  <si>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</si>
  <si>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</si>
  <si>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</si>
  <si>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</si>
  <si>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</si>
  <si>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</si>
  <si>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</si>
  <si>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</si>
  <si>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</si>
  <si>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</si>
  <si>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</si>
  <si>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</si>
  <si>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</si>
  <si>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</si>
  <si>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</si>
  <si>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</si>
  <si>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</si>
  <si>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</si>
  <si>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</si>
  <si>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</si>
  <si>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</si>
  <si>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</si>
  <si>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</si>
  <si>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</si>
  <si>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</si>
  <si>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</si>
  <si>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</si>
  <si>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</si>
  <si>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</si>
  <si>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</si>
  <si>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</si>
  <si>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</si>
  <si>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</si>
  <si>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</si>
  <si>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</si>
  <si>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</si>
  <si>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</si>
  <si>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</si>
  <si>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</si>
  <si>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</si>
  <si>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</si>
  <si>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</si>
  <si>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</si>
  <si>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</si>
  <si>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</si>
  <si>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</si>
  <si>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</si>
  <si>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</si>
  <si>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</si>
  <si>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</si>
  <si>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</si>
  <si>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</si>
  <si>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</si>
  <si>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</si>
  <si>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</si>
  <si>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</si>
  <si>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</si>
  <si>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</si>
  <si>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</si>
  <si>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</si>
  <si>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</si>
  <si>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</si>
  <si>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</si>
  <si>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</si>
  <si>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</si>
  <si>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</si>
  <si>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</si>
  <si>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</si>
  <si>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</si>
  <si>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</si>
  <si>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</si>
  <si>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</si>
  <si>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</si>
  <si>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</si>
  <si>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</si>
  <si>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</si>
  <si>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</si>
  <si>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</si>
  <si>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</si>
  <si>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</si>
  <si>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</si>
  <si>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</si>
  <si>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</si>
  <si>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</si>
  <si>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</si>
  <si>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</si>
  <si>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</si>
  <si>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</si>
  <si>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</si>
  <si>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</si>
  <si>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</si>
  <si>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</si>
  <si>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</si>
  <si>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</si>
  <si>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</si>
  <si>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</si>
  <si>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</si>
  <si>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</si>
  <si>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</si>
  <si>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</si>
  <si>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</si>
  <si>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</si>
  <si>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</si>
  <si>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</si>
  <si>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</si>
  <si>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</si>
  <si>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</si>
  <si>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</si>
  <si>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</si>
  <si>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</si>
  <si>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</si>
  <si>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</si>
  <si>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</si>
  <si>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</si>
  <si>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</si>
  <si>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</si>
  <si>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</si>
  <si>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</si>
  <si>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</si>
  <si>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</si>
  <si>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</si>
  <si>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</si>
  <si>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</si>
  <si>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</si>
  <si>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</si>
  <si>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</si>
  <si>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</si>
  <si>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</si>
  <si>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</si>
  <si>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</si>
  <si>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</si>
  <si>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</si>
  <si>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</si>
  <si>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</si>
  <si>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</si>
  <si>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</si>
  <si>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</si>
  <si>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</si>
  <si>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</si>
  <si>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</si>
  <si>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</si>
  <si>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</si>
  <si>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</si>
  <si>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</si>
  <si>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</si>
  <si>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</si>
  <si>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</si>
  <si>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</si>
  <si>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</si>
  <si>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</si>
  <si>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</si>
  <si>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</si>
  <si>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</si>
  <si>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</si>
  <si>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</si>
  <si>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</si>
  <si>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</si>
  <si>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</si>
  <si>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</si>
  <si>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</si>
  <si>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</si>
  <si>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</si>
  <si>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</si>
  <si>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</si>
  <si>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</si>
  <si>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</si>
  <si>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</si>
  <si>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</si>
  <si>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</si>
  <si>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</si>
  <si>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</si>
  <si>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</si>
  <si>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</si>
  <si>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</si>
  <si>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</si>
  <si>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</si>
  <si>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</si>
  <si>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</si>
  <si>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</si>
  <si>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</si>
  <si>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</si>
  <si>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</si>
  <si>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</si>
  <si>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</si>
  <si>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</si>
  <si>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</si>
  <si>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</si>
  <si>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</si>
  <si>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</si>
  <si>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</si>
  <si>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</si>
  <si>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</si>
  <si>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</si>
  <si>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</si>
  <si>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</si>
  <si>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</si>
  <si>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</si>
  <si>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</si>
  <si>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</si>
  <si>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</si>
  <si>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</si>
  <si>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</si>
  <si>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</si>
  <si>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</si>
  <si>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</si>
  <si>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</si>
  <si>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</si>
  <si>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</si>
  <si>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</si>
  <si>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</si>
  <si>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</si>
  <si>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</si>
  <si>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</si>
  <si>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</si>
  <si>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</si>
  <si>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</si>
  <si>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</si>
  <si>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</si>
  <si>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</si>
  <si>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</si>
  <si>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</si>
  <si>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</si>
  <si>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</si>
  <si>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</si>
  <si>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</si>
  <si>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</si>
  <si>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</si>
  <si>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</si>
  <si>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</si>
  <si>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</si>
  <si>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</si>
  <si>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</si>
  <si>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</si>
  <si>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</si>
  <si>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</si>
  <si>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</si>
  <si>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</si>
  <si>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</si>
  <si>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</si>
  <si>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</si>
  <si>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</si>
  <si>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</si>
  <si>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</si>
  <si>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</si>
  <si>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</si>
  <si>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</si>
  <si>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</si>
  <si>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</si>
  <si>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</si>
  <si>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</si>
  <si>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</si>
  <si>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</si>
  <si>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</si>
  <si>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</si>
  <si>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</si>
  <si>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</si>
  <si>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</si>
  <si>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</si>
  <si>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</si>
  <si>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</si>
  <si>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</si>
  <si>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</si>
  <si>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</si>
  <si>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</si>
  <si>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</si>
  <si>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</si>
  <si>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</si>
  <si>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</si>
  <si>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</si>
  <si>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</si>
  <si>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</si>
  <si>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</si>
  <si>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</si>
  <si>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</si>
  <si>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</si>
  <si>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</si>
  <si>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</si>
  <si>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</si>
  <si>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</si>
  <si>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</si>
  <si>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</si>
  <si>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</si>
  <si>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</si>
  <si>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</si>
  <si>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</si>
  <si>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</si>
  <si>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</si>
  <si>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</si>
  <si>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</si>
  <si>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</si>
  <si>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</si>
  <si>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</si>
  <si>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</si>
  <si>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</si>
  <si>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</si>
  <si>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</si>
  <si>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</si>
  <si>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</si>
  <si>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</si>
  <si>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</si>
  <si>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</si>
  <si>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</si>
  <si>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</si>
  <si>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</si>
  <si>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</si>
  <si>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</si>
  <si>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</si>
  <si>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</si>
  <si>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</si>
  <si>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</si>
  <si>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</si>
  <si>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</si>
  <si>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</si>
  <si>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</si>
  <si>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</si>
  <si>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</si>
  <si>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</si>
  <si>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</si>
  <si>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</si>
  <si>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</si>
  <si>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</si>
  <si>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</si>
  <si>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</si>
  <si>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</si>
  <si>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</si>
  <si>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</si>
  <si>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</si>
  <si>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</si>
  <si>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</si>
  <si>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</si>
  <si>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</si>
  <si>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</si>
  <si>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</si>
  <si>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</si>
  <si>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</si>
  <si>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</si>
  <si>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</si>
  <si>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</si>
  <si>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</si>
  <si>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</si>
  <si>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</si>
  <si>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</si>
  <si>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</si>
  <si>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</si>
  <si>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</si>
  <si>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</si>
  <si>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</si>
  <si>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</si>
  <si>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</si>
  <si>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</si>
  <si>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</si>
  <si>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</si>
  <si>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</si>
  <si>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</si>
  <si>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</si>
  <si>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</si>
  <si>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</si>
  <si>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</si>
  <si>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</si>
  <si>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</si>
  <si>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</si>
  <si>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</si>
  <si>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</si>
  <si>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</si>
  <si>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</si>
  <si>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</si>
  <si>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</si>
  <si>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</si>
  <si>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</si>
  <si>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</si>
  <si>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</si>
  <si>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</si>
  <si>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</si>
  <si>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</si>
  <si>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</si>
  <si>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</si>
  <si>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</si>
  <si>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</si>
  <si>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</si>
  <si>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</si>
  <si>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</si>
  <si>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</si>
  <si>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</si>
  <si>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</si>
  <si>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</si>
  <si>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</si>
  <si>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</si>
  <si>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</si>
  <si>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</si>
  <si>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</si>
  <si>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</si>
  <si>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</si>
  <si>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</si>
  <si>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</si>
  <si>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</si>
  <si>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</si>
  <si>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</si>
  <si>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</si>
  <si>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</si>
  <si>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</si>
  <si>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</si>
  <si>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</si>
  <si>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</si>
  <si>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</si>
  <si>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</si>
  <si>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</si>
  <si>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</si>
  <si>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</si>
  <si>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</si>
  <si>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</si>
  <si>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</si>
  <si>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</si>
  <si>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</si>
  <si>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</si>
  <si>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</si>
  <si>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</si>
  <si>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</si>
  <si>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</si>
  <si>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</si>
  <si>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</si>
  <si>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</si>
  <si>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</si>
  <si>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</si>
  <si>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</si>
  <si>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</si>
  <si>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</si>
  <si>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</si>
  <si>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</si>
  <si>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</si>
  <si>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</si>
  <si>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</si>
  <si>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</si>
  <si>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</si>
  <si>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</si>
  <si>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</si>
  <si>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</si>
  <si>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</si>
  <si>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</si>
  <si>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</si>
  <si>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</si>
  <si>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</si>
  <si>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</si>
  <si>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</si>
  <si>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</si>
  <si>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</si>
  <si>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</si>
  <si>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</si>
  <si>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</si>
  <si>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</si>
  <si>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</si>
  <si>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</si>
  <si>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</si>
  <si>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</si>
  <si>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</si>
  <si>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</si>
  <si>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</si>
  <si>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</si>
  <si>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</si>
  <si>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</si>
  <si>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</si>
  <si>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</si>
  <si>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</si>
  <si>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</si>
  <si>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</si>
  <si>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</si>
  <si>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</si>
  <si>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</si>
  <si>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</si>
  <si>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</si>
  <si>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</si>
  <si>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</si>
  <si>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</si>
  <si>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</si>
  <si>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</si>
  <si>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</si>
  <si>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</si>
  <si>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</si>
  <si>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</si>
  <si>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</si>
  <si>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</si>
  <si>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</si>
  <si>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</si>
  <si>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</si>
  <si>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</si>
  <si>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</si>
  <si>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</si>
  <si>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</si>
  <si>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</si>
  <si>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</si>
  <si>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</si>
  <si>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</si>
  <si>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</si>
  <si>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</si>
  <si>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</si>
  <si>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</si>
  <si>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</si>
  <si>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</si>
  <si>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</si>
  <si>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</si>
  <si>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</si>
  <si>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</si>
  <si>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</si>
  <si>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</si>
  <si>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</si>
  <si>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</si>
  <si>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</si>
  <si>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</si>
  <si>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</si>
  <si>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</si>
  <si>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</si>
  <si>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</si>
  <si>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</si>
  <si>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</si>
  <si>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</si>
  <si>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</si>
  <si>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</si>
  <si>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</si>
  <si>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</si>
  <si>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</si>
  <si>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</si>
  <si>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</si>
  <si>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</si>
  <si>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</si>
  <si>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</si>
  <si>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</si>
  <si>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</si>
  <si>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</si>
  <si>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</si>
  <si>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</si>
  <si>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</si>
  <si>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</si>
  <si>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</si>
  <si>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</si>
  <si>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</si>
  <si>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</si>
  <si>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</si>
  <si>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</si>
  <si>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</si>
  <si>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</si>
  <si>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</si>
  <si>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</si>
  <si>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</si>
  <si>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</si>
  <si>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</si>
  <si>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</si>
  <si>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</si>
  <si>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</si>
  <si>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</si>
  <si>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</si>
  <si>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</si>
  <si>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</si>
  <si>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</si>
  <si>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</si>
  <si>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</si>
  <si>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</si>
  <si>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</si>
  <si>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</si>
  <si>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</si>
  <si>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</si>
  <si>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</si>
  <si>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</si>
  <si>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</si>
  <si>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</si>
  <si>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</si>
  <si>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</si>
  <si>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</si>
  <si>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</si>
  <si>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</si>
  <si>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</si>
  <si>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</si>
  <si>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</si>
  <si>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</si>
  <si>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</si>
  <si>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</si>
  <si>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</si>
  <si>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</si>
  <si>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</si>
  <si>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</si>
  <si>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</si>
  <si>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</si>
  <si>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</si>
  <si>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</si>
  <si>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</si>
  <si>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</si>
  <si>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</si>
  <si>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</si>
  <si>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</si>
  <si>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</si>
  <si>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</si>
  <si>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</si>
  <si>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</si>
  <si>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</si>
  <si>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</si>
  <si>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</si>
  <si>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</si>
  <si>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</si>
  <si>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</si>
  <si>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</si>
  <si>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</si>
  <si>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</si>
  <si>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</si>
  <si>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</si>
  <si>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</si>
  <si>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</si>
  <si>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</si>
  <si>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</si>
  <si>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</si>
  <si>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</si>
  <si>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</si>
  <si>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</si>
  <si>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</si>
  <si>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</si>
  <si>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</si>
  <si>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</si>
  <si>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</si>
  <si>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</si>
  <si>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</si>
  <si>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</si>
  <si>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</si>
  <si>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</si>
  <si>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</si>
  <si>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</si>
  <si>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</si>
  <si>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</si>
  <si>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</si>
  <si>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</si>
  <si>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</si>
  <si>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</si>
  <si>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</si>
  <si>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</si>
  <si>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</si>
  <si>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</si>
  <si>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</si>
  <si>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</si>
  <si>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</si>
  <si>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</si>
  <si>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</si>
  <si>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</si>
  <si>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</si>
  <si>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</si>
  <si>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</si>
  <si>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</si>
  <si>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</si>
  <si>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</si>
  <si>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</si>
  <si>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</si>
  <si>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</si>
  <si>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</si>
  <si>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</si>
  <si>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</si>
  <si>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</si>
  <si>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</si>
  <si>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</si>
  <si>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</si>
  <si>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</si>
  <si>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</si>
  <si>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</si>
  <si>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</si>
  <si>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</si>
  <si>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</si>
  <si>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</si>
  <si>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</si>
  <si>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</si>
  <si>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</si>
  <si>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</si>
  <si>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</si>
  <si>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</si>
  <si>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</si>
  <si>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</si>
  <si>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</si>
  <si>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</si>
  <si>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</si>
  <si>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</si>
  <si>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</si>
  <si>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</si>
  <si>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</si>
  <si>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</si>
  <si>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</si>
  <si>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</si>
  <si>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</si>
  <si>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</si>
  <si>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</si>
  <si>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</si>
  <si>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</si>
  <si>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</si>
  <si>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</si>
  <si>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</si>
  <si>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</si>
  <si>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</si>
  <si>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</si>
  <si>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</si>
  <si>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</si>
  <si>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</si>
  <si>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</si>
  <si>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</si>
  <si>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</si>
  <si>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</si>
  <si>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</si>
  <si>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</si>
  <si>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</si>
  <si>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</si>
  <si>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</si>
  <si>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</si>
  <si>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</si>
  <si>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</si>
  <si>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</si>
  <si>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</si>
  <si>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</si>
  <si>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</si>
  <si>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</si>
  <si>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</si>
  <si>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</si>
  <si>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</si>
  <si>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</si>
  <si>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</si>
  <si>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</si>
  <si>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</si>
  <si>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</si>
  <si>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</si>
  <si>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</si>
  <si>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</si>
  <si>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</si>
  <si>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</si>
  <si>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</si>
  <si>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</si>
  <si>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</si>
  <si>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</si>
  <si>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</si>
  <si>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</si>
  <si>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</si>
  <si>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</si>
  <si>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</si>
  <si>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</si>
  <si>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</si>
  <si>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</si>
  <si>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</si>
  <si>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</si>
  <si>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</si>
  <si>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</si>
  <si>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</si>
  <si>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</si>
  <si>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</si>
  <si>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</si>
  <si>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</si>
  <si>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</si>
  <si>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</si>
  <si>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</si>
  <si>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</si>
  <si>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</si>
  <si>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</si>
  <si>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</si>
  <si>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</si>
  <si>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</si>
  <si>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</si>
  <si>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</si>
  <si>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</si>
  <si>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</si>
  <si>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</si>
  <si>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</si>
  <si>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</si>
  <si>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</si>
  <si>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</si>
  <si>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</si>
  <si>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</si>
  <si>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</si>
  <si>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</si>
  <si>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</si>
  <si>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</si>
  <si>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</si>
  <si>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</si>
  <si>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</si>
  <si>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</si>
  <si>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</si>
  <si>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</si>
  <si>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</si>
  <si>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</si>
  <si>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</si>
  <si>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</si>
  <si>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</si>
  <si>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</si>
  <si>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</si>
  <si>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</si>
  <si>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</si>
  <si>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</si>
  <si>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</si>
  <si>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</si>
  <si>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</si>
  <si>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</si>
  <si>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</si>
  <si>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</si>
  <si>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</si>
  <si>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</si>
  <si>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</si>
  <si>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</si>
  <si>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</si>
  <si>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</si>
  <si>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</si>
  <si>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</si>
  <si>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</si>
  <si>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</si>
  <si>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</si>
  <si>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</si>
  <si>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</si>
  <si>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</si>
  <si>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</si>
  <si>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</si>
  <si>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</si>
  <si>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</si>
  <si>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</si>
  <si>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</si>
  <si>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</si>
  <si>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</si>
  <si>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</si>
  <si>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</si>
  <si>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</si>
  <si>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</si>
  <si>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</si>
  <si>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</si>
  <si>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</si>
  <si>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</si>
  <si>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</si>
  <si>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</si>
  <si>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</si>
  <si>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</si>
  <si>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</si>
  <si>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</si>
  <si>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</si>
  <si>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</si>
  <si>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</si>
  <si>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</si>
  <si>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</si>
  <si>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</si>
  <si>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</si>
  <si>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</si>
  <si>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</si>
  <si>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</si>
  <si>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</si>
  <si>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</si>
  <si>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</si>
  <si>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</si>
  <si>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</si>
  <si>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</si>
  <si>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</si>
  <si>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</si>
  <si>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</si>
  <si>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</si>
  <si>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</si>
  <si>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</si>
  <si>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</si>
  <si>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</si>
  <si>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</si>
  <si>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</si>
  <si>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</si>
  <si>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</si>
  <si>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</si>
  <si>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</si>
  <si>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</si>
  <si>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</si>
  <si>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</si>
  <si>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</si>
  <si>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</si>
  <si>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</si>
  <si>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</si>
  <si>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</si>
  <si>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</si>
  <si>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</si>
  <si>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</si>
  <si>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</si>
  <si>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</si>
  <si>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</si>
  <si>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</si>
  <si>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</si>
  <si>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</si>
  <si>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</si>
  <si>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</si>
  <si>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</si>
  <si>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</si>
  <si>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</si>
  <si>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</si>
  <si>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</si>
  <si>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</si>
  <si>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</si>
  <si>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</si>
  <si>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</si>
  <si>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</si>
  <si>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</si>
  <si>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</si>
  <si>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</si>
  <si>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</si>
  <si>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</si>
  <si>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</si>
  <si>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</si>
  <si>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</si>
  <si>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</si>
  <si>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</si>
  <si>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</si>
  <si>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</si>
  <si>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</si>
  <si>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</si>
  <si>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</si>
  <si>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</si>
  <si>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</si>
  <si>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</si>
  <si>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</si>
  <si>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</si>
  <si>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</si>
  <si>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</si>
  <si>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</si>
  <si>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</si>
  <si>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</si>
  <si>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</si>
  <si>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</si>
  <si>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</si>
  <si>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</si>
  <si>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</si>
  <si>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</si>
  <si>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</si>
  <si>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</si>
  <si>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</si>
  <si>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</si>
  <si>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</si>
  <si>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</si>
  <si>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</si>
  <si>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</si>
  <si>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</si>
  <si>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</si>
  <si>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</si>
  <si>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</si>
  <si>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</si>
  <si>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</si>
  <si>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</si>
  <si>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</si>
  <si>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</si>
  <si>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</si>
  <si>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</si>
  <si>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</si>
  <si>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</si>
  <si>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</si>
  <si>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</si>
  <si>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</si>
  <si>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</si>
  <si>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</si>
  <si>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</si>
  <si>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</si>
  <si>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</si>
  <si>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</si>
  <si>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</si>
  <si>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</si>
  <si>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</si>
  <si>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</si>
  <si>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</si>
  <si>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</si>
  <si>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</si>
  <si>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</si>
  <si>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</si>
  <si>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</si>
  <si>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</si>
  <si>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</si>
  <si>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</si>
  <si>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</si>
  <si>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</si>
  <si>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</si>
  <si>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</si>
  <si>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</si>
  <si>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</si>
  <si>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</si>
  <si>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</si>
  <si>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</si>
  <si>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</si>
  <si>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</si>
  <si>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</si>
  <si>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</si>
  <si>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</si>
  <si>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</si>
  <si>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</si>
  <si>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</si>
  <si>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</si>
  <si>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</si>
  <si>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</si>
  <si>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</si>
  <si>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</si>
  <si>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</si>
  <si>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</si>
  <si>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</si>
  <si>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</si>
  <si>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</si>
  <si>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</si>
  <si>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</si>
  <si>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</si>
  <si>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</si>
  <si>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</si>
  <si>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</si>
  <si>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</si>
  <si>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</si>
  <si>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</si>
  <si>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</si>
  <si>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</si>
  <si>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</si>
  <si>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</si>
  <si>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</si>
  <si>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</si>
  <si>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</si>
  <si>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</si>
  <si>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</si>
  <si>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</si>
  <si>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</si>
  <si>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</si>
  <si>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</si>
  <si>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</si>
  <si>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</si>
  <si>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</si>
  <si>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</si>
  <si>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</si>
  <si>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</si>
  <si>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</si>
  <si>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</si>
  <si>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</si>
  <si>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</si>
  <si>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</si>
  <si>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</si>
  <si>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</si>
  <si>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</si>
  <si>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</si>
  <si>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</si>
  <si>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</si>
  <si>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</si>
  <si>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</si>
  <si>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</si>
  <si>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</si>
  <si>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</si>
  <si>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</si>
  <si>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</si>
  <si>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</si>
  <si>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</si>
  <si>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</si>
  <si>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</si>
  <si>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</si>
  <si>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</si>
  <si>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</si>
  <si>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</si>
  <si>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</si>
  <si>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</si>
  <si>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</si>
  <si>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</si>
  <si>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</si>
  <si>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</si>
  <si>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</si>
  <si>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</si>
  <si>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</si>
  <si>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</si>
  <si>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</si>
  <si>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</si>
  <si>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</si>
  <si>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</si>
  <si>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</si>
  <si>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</si>
  <si>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</si>
  <si>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</si>
  <si>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</si>
  <si>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</si>
  <si>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</si>
  <si>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</si>
  <si>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</si>
  <si>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</si>
  <si>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</si>
  <si>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</si>
  <si>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</si>
  <si>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</si>
  <si>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</si>
  <si>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</si>
  <si>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</si>
  <si>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</si>
  <si>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</si>
  <si>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</si>
  <si>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</si>
  <si>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</si>
  <si>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</si>
  <si>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</si>
  <si>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</si>
  <si>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</si>
  <si>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</si>
  <si>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</si>
  <si>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</si>
  <si>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</si>
  <si>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</si>
  <si>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</si>
  <si>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</si>
  <si>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</si>
  <si>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</si>
  <si>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</si>
  <si>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</si>
  <si>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</si>
  <si>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</si>
  <si>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</si>
  <si>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</si>
  <si>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</si>
  <si>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</si>
  <si>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</si>
  <si>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</si>
  <si>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</si>
  <si>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</si>
  <si>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</si>
  <si>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</si>
  <si>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</si>
  <si>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</si>
  <si>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</si>
  <si>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</si>
  <si>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</si>
  <si>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</si>
  <si>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</si>
  <si>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</si>
  <si>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</si>
  <si>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</si>
  <si>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</si>
  <si>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</si>
  <si>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</si>
  <si>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</si>
  <si>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</si>
  <si>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</si>
  <si>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</si>
  <si>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</si>
  <si>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</si>
  <si>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</si>
  <si>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</si>
  <si>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</si>
  <si>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</si>
  <si>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</si>
  <si>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</si>
  <si>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</si>
  <si>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</si>
  <si>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</si>
  <si>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</si>
  <si>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</si>
  <si>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</si>
  <si>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</si>
  <si>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</si>
  <si>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</si>
  <si>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</si>
  <si>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</si>
  <si>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</si>
  <si>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</si>
  <si>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</si>
  <si>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</si>
  <si>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</si>
  <si>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</si>
  <si>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</si>
  <si>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</si>
  <si>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</si>
  <si>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</si>
  <si>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</si>
  <si>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</si>
  <si>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</si>
  <si>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</si>
  <si>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</si>
  <si>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</si>
  <si>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</si>
  <si>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</si>
  <si>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</si>
  <si>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</si>
  <si>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</si>
  <si>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</si>
  <si>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</si>
  <si>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</si>
  <si>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</si>
  <si>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</si>
  <si>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</si>
  <si>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</si>
  <si>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</si>
  <si>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</si>
  <si>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</si>
  <si>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</si>
  <si>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</si>
  <si>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</si>
  <si>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</si>
  <si>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</si>
  <si>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</si>
  <si>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</si>
  <si>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</si>
  <si>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</si>
  <si>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</si>
  <si>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</si>
  <si>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</si>
  <si>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</si>
  <si>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</si>
  <si>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</si>
  <si>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</si>
  <si>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</si>
  <si>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</si>
  <si>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</si>
  <si>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</si>
  <si>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</si>
  <si>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</si>
  <si>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</si>
  <si>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</si>
  <si>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</si>
  <si>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</si>
  <si>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</si>
  <si>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</si>
  <si>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</si>
  <si>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</si>
  <si>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</si>
  <si>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</si>
  <si>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</si>
  <si>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</si>
  <si>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</si>
  <si>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</si>
  <si>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</si>
  <si>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</si>
  <si>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</si>
  <si>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</si>
  <si>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</si>
  <si>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</si>
  <si>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</si>
  <si>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</si>
  <si>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</si>
  <si>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</si>
  <si>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</si>
  <si>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</si>
  <si>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</si>
  <si>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</si>
  <si>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</si>
  <si>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</si>
  <si>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</si>
  <si>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</si>
  <si>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</si>
  <si>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</si>
  <si>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</si>
  <si>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</si>
  <si>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</si>
  <si>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</si>
  <si>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</si>
  <si>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</si>
  <si>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</si>
  <si>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</si>
  <si>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</si>
  <si>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</si>
  <si>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</si>
  <si>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</si>
  <si>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</si>
  <si>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</si>
  <si>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</si>
  <si>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</si>
  <si>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</si>
  <si>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</si>
  <si>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</si>
  <si>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</si>
  <si>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</si>
  <si>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</si>
  <si>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</si>
  <si>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</si>
  <si>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</si>
  <si>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</si>
  <si>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</si>
  <si>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</si>
  <si>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</si>
  <si>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</si>
  <si>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</si>
  <si>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</si>
  <si>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</si>
  <si>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</si>
  <si>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</si>
  <si>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</si>
  <si>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</si>
  <si>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</si>
  <si>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</si>
  <si>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</si>
  <si>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</si>
  <si>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</si>
  <si>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</si>
  <si>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</si>
  <si>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</si>
  <si>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</si>
  <si>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</si>
  <si>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</si>
  <si>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</si>
  <si>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</si>
  <si>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</si>
  <si>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</si>
  <si>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</si>
  <si>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</si>
  <si>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</si>
  <si>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</si>
  <si>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</si>
  <si>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</si>
  <si>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</si>
  <si>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</si>
  <si>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</si>
  <si>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</si>
  <si>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</si>
  <si>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</si>
  <si>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</si>
  <si>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</si>
  <si>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</si>
  <si>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</si>
  <si>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</si>
  <si>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</si>
  <si>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</si>
  <si>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</si>
  <si>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</si>
  <si>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</si>
  <si>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</si>
  <si>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</si>
  <si>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</si>
  <si>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</si>
  <si>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</si>
  <si>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</si>
  <si>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</si>
  <si>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</si>
  <si>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</si>
  <si>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</si>
  <si>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</si>
  <si>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</si>
  <si>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</si>
  <si>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</si>
  <si>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</si>
  <si>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</si>
  <si>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</si>
  <si>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</si>
  <si>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</si>
  <si>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</si>
  <si>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</si>
  <si>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</si>
  <si>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</si>
  <si>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</si>
  <si>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</si>
  <si>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</si>
  <si>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</si>
  <si>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</si>
  <si>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</si>
  <si>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</si>
  <si>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</si>
  <si>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</si>
  <si>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</si>
  <si>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</si>
  <si>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</si>
  <si>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</si>
  <si>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</si>
  <si>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</si>
  <si>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</si>
  <si>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</si>
  <si>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</si>
  <si>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</si>
  <si>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</si>
  <si>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</si>
  <si>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</si>
  <si>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</si>
  <si>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</si>
  <si>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</si>
  <si>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</si>
  <si>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</si>
  <si>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</si>
  <si>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</si>
  <si>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</si>
  <si>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</si>
  <si>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</si>
  <si>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</si>
  <si>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</si>
  <si>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</si>
  <si>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</si>
  <si>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</si>
  <si>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</si>
  <si>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</si>
  <si>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</si>
  <si>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</si>
  <si>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</si>
  <si>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</si>
  <si>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</si>
  <si>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</si>
  <si>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</si>
  <si>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</si>
  <si>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</si>
  <si>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</si>
  <si>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</si>
  <si>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</si>
  <si>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</si>
  <si>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</si>
  <si>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</si>
  <si>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</si>
  <si>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</si>
  <si>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</si>
  <si>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</si>
  <si>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</si>
  <si>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</si>
  <si>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</si>
  <si>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</si>
  <si>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</si>
  <si>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</si>
  <si>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</si>
  <si>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</si>
  <si>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</si>
  <si>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</si>
  <si>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</si>
  <si>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</si>
  <si>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</si>
  <si>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</si>
  <si>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</si>
  <si>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</si>
  <si>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</si>
  <si>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</si>
  <si>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</si>
  <si>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</si>
  <si>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</si>
  <si>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</si>
  <si>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</si>
  <si>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</si>
  <si>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</si>
  <si>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</si>
  <si>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</si>
  <si>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</si>
  <si>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</si>
  <si>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</si>
  <si>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</si>
  <si>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</si>
  <si>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</si>
  <si>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</si>
  <si>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</si>
  <si>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</si>
  <si>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</si>
  <si>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</si>
  <si>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</si>
  <si>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</si>
  <si>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</si>
  <si>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</si>
  <si>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</si>
  <si>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</si>
  <si>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</si>
  <si>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</si>
  <si>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</si>
  <si>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</si>
  <si>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</si>
  <si>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</si>
  <si>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</si>
  <si>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</si>
  <si>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</si>
  <si>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</si>
  <si>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</si>
  <si>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</si>
  <si>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</si>
  <si>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</si>
  <si>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</si>
  <si>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</si>
  <si>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</si>
  <si>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</si>
  <si>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</si>
  <si>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</si>
  <si>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</si>
  <si>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</si>
  <si>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</si>
  <si>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</si>
  <si>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</si>
  <si>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</si>
  <si>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</si>
  <si>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</si>
  <si>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</si>
  <si>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</si>
  <si>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</si>
  <si>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</si>
  <si>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</si>
  <si>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</si>
  <si>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</si>
  <si>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</si>
  <si>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</si>
  <si>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</si>
  <si>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</si>
  <si>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</si>
  <si>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</si>
  <si>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</si>
  <si>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</si>
  <si>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</si>
  <si>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</si>
  <si>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</si>
  <si>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</si>
  <si>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</si>
  <si>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</si>
  <si>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</si>
  <si>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</si>
  <si>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</si>
  <si>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</si>
  <si>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</si>
  <si>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</si>
  <si>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</si>
  <si>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</si>
  <si>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</si>
  <si>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</si>
  <si>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</si>
  <si>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</si>
  <si>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</si>
  <si>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</si>
  <si>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</si>
  <si>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</si>
  <si>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</si>
  <si>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</si>
  <si>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</si>
  <si>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</si>
  <si>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</si>
  <si>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</si>
  <si>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</si>
  <si>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</si>
  <si>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</si>
  <si>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</si>
  <si>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</si>
  <si>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</si>
  <si>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</si>
  <si>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</si>
  <si>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</si>
  <si>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</si>
  <si>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</si>
  <si>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</si>
  <si>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</si>
  <si>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</si>
  <si>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</si>
  <si>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</si>
  <si>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</si>
  <si>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</si>
  <si>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</si>
  <si>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</si>
  <si>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</si>
  <si>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</si>
  <si>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</si>
  <si>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</si>
  <si>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</si>
  <si>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</si>
  <si>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</si>
  <si>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</si>
  <si>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</si>
  <si>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</si>
  <si>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</si>
  <si>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</si>
  <si>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</si>
  <si>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</si>
  <si>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</si>
  <si>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</si>
  <si>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</si>
  <si>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</si>
  <si>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</si>
  <si>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</si>
  <si>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</si>
  <si>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</si>
  <si>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</si>
  <si>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</si>
  <si>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</si>
  <si>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</si>
  <si>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</si>
  <si>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</si>
  <si>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</si>
  <si>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</si>
  <si>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</si>
  <si>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</si>
  <si>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</si>
  <si>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</si>
  <si>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</si>
  <si>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</si>
  <si>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</si>
  <si>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</si>
  <si>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</si>
  <si>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</si>
  <si>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</si>
  <si>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</si>
  <si>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</si>
  <si>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</si>
  <si>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</si>
  <si>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</si>
  <si>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</si>
  <si>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</si>
  <si>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</si>
  <si>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</si>
  <si>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</si>
  <si>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</si>
  <si>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</si>
  <si>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</si>
  <si>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</si>
  <si>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</si>
  <si>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</si>
  <si>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</si>
  <si>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</si>
  <si>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</si>
  <si>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</si>
  <si>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</si>
  <si>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</si>
  <si>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</si>
  <si>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</si>
  <si>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</si>
  <si>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</si>
  <si>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</si>
  <si>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</si>
  <si>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</si>
  <si>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</si>
  <si>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</si>
  <si>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</si>
  <si>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</si>
  <si>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</si>
  <si>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</si>
  <si>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</si>
  <si>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</si>
  <si>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</si>
  <si>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</si>
  <si>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</si>
  <si>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</si>
  <si>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</si>
  <si>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</si>
  <si>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</si>
  <si>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</si>
  <si>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</si>
  <si>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</si>
  <si>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</si>
  <si>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</si>
  <si>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</si>
  <si>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</si>
  <si>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</si>
  <si>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</si>
  <si>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</si>
  <si>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</si>
  <si>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</si>
  <si>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</si>
  <si>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</si>
  <si>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</si>
  <si>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</si>
  <si>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</si>
  <si>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</si>
  <si>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</si>
  <si>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</si>
  <si>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</si>
  <si>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</si>
  <si>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</si>
  <si>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</si>
  <si>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</si>
  <si>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</si>
  <si>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</si>
  <si>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</si>
  <si>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</si>
  <si>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</si>
  <si>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</si>
  <si>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</si>
  <si>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</si>
  <si>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</si>
  <si>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</si>
  <si>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</si>
  <si>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</si>
  <si>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</si>
  <si>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</si>
  <si>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</si>
  <si>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</si>
  <si>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</si>
  <si>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</si>
  <si>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</si>
  <si>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</si>
  <si>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</si>
  <si>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</si>
  <si>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</si>
  <si>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</si>
  <si>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</si>
  <si>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</si>
  <si>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</si>
  <si>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</si>
  <si>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</si>
  <si>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</si>
  <si>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</si>
  <si>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</si>
  <si>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</si>
  <si>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</si>
  <si>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</si>
  <si>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</si>
  <si>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</si>
  <si>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</si>
  <si>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</si>
  <si>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</si>
  <si>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</si>
  <si>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</si>
  <si>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</si>
  <si>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</si>
  <si>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</si>
  <si>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</si>
  <si>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</si>
  <si>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</si>
  <si>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</si>
  <si>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</si>
  <si>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</si>
  <si>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</si>
  <si>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</si>
  <si>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</si>
  <si>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</si>
  <si>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</si>
  <si>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</si>
  <si>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</si>
  <si>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</si>
  <si>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</si>
  <si>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</si>
  <si>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</si>
  <si>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</si>
  <si>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</si>
  <si>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</si>
  <si>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</si>
  <si>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</si>
  <si>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</si>
  <si>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</si>
  <si>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</si>
  <si>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</si>
  <si>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</si>
  <si>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</si>
  <si>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</si>
  <si>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</si>
  <si>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</si>
  <si>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</si>
  <si>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</si>
  <si>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</si>
  <si>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</si>
  <si>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</si>
  <si>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</si>
  <si>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</si>
  <si>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</si>
  <si>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</si>
  <si>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</si>
  <si>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</si>
  <si>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</si>
  <si>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</si>
  <si>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</si>
  <si>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</si>
  <si>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</si>
  <si>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</si>
  <si>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</si>
  <si>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</si>
  <si>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</si>
  <si>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</si>
  <si>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</si>
  <si>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</si>
  <si>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</si>
  <si>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</si>
  <si>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</si>
  <si>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</si>
  <si>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</si>
  <si>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</si>
  <si>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</si>
  <si>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</si>
  <si>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</si>
  <si>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</si>
  <si>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</si>
  <si>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</si>
  <si>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</si>
  <si>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</si>
  <si>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</si>
  <si>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</si>
  <si>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</si>
  <si>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</si>
  <si>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</si>
  <si>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</si>
  <si>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</si>
  <si>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</si>
  <si>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</si>
  <si>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</si>
  <si>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</si>
  <si>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</si>
  <si>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</si>
  <si>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</si>
  <si>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</si>
  <si>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</si>
  <si>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</si>
  <si>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</si>
  <si>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</si>
  <si>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</si>
  <si>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</si>
  <si>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</si>
  <si>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</si>
  <si>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</si>
  <si>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</si>
  <si>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</si>
  <si>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</si>
  <si>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</si>
  <si>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</si>
  <si>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</si>
  <si>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</si>
  <si>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</si>
  <si>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</si>
  <si>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</si>
  <si>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</si>
  <si>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</si>
  <si>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</si>
  <si>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</si>
  <si>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</si>
  <si>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</si>
  <si>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</si>
  <si>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</si>
  <si>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</si>
  <si>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</si>
  <si>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</si>
  <si>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</si>
  <si>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</si>
  <si>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</si>
  <si>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</si>
  <si>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</si>
  <si>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</si>
  <si>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</si>
  <si>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</si>
  <si>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</si>
  <si>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</si>
  <si>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</si>
  <si>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</si>
  <si>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</si>
  <si>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</si>
  <si>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</si>
  <si>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</si>
  <si>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</si>
  <si>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</si>
  <si>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</si>
  <si>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</si>
  <si>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</si>
  <si>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</si>
  <si>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</si>
  <si>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</si>
  <si>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</si>
  <si>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</si>
  <si>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</si>
  <si>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</si>
  <si>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</si>
  <si>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</si>
  <si>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</si>
  <si>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</si>
  <si>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</si>
  <si>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</si>
  <si>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</si>
  <si>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</si>
  <si>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</si>
  <si>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</si>
  <si>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</si>
  <si>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</si>
  <si>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</si>
  <si>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</si>
  <si>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</si>
  <si>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</si>
  <si>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</si>
  <si>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</si>
  <si>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</si>
  <si>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</si>
  <si>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</si>
  <si>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</si>
  <si>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</si>
  <si>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</si>
  <si>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</si>
  <si>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</si>
  <si>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</si>
  <si>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</si>
  <si>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</si>
  <si>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</si>
  <si>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</si>
  <si>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</si>
  <si>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</si>
  <si>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</si>
  <si>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</si>
  <si>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</si>
  <si>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</si>
  <si>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</si>
  <si>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</si>
  <si>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</si>
  <si>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</si>
  <si>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</si>
  <si>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</si>
  <si>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</si>
  <si>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</si>
  <si>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</si>
  <si>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</si>
  <si>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</si>
  <si>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</si>
  <si>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</si>
  <si>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</si>
  <si>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</si>
  <si>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</si>
  <si>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</si>
  <si>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</si>
  <si>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</si>
  <si>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</si>
  <si>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</si>
  <si>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</si>
  <si>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</si>
  <si>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</si>
  <si>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</si>
  <si>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</si>
  <si>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</si>
  <si>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</si>
  <si>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</si>
  <si>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</si>
  <si>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</si>
  <si>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</si>
  <si>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</si>
  <si>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</si>
  <si>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</si>
  <si>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</si>
  <si>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</si>
  <si>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</si>
  <si>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</si>
  <si>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</si>
  <si>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</si>
  <si>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</si>
  <si>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</si>
  <si>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</si>
  <si>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</si>
  <si>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</si>
  <si>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</si>
  <si>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</si>
  <si>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</si>
  <si>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</si>
  <si>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</si>
  <si>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</si>
  <si>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</si>
  <si>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</si>
  <si>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</si>
  <si>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</si>
  <si>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</si>
  <si>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</si>
  <si>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</si>
  <si>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</si>
  <si>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</si>
  <si>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</si>
  <si>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</si>
  <si>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</si>
  <si>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</si>
  <si>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</si>
  <si>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</si>
  <si>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</si>
  <si>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</si>
  <si>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</si>
  <si>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</si>
  <si>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</si>
  <si>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</si>
  <si>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</si>
  <si>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</si>
  <si>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</si>
  <si>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</si>
  <si>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</si>
  <si>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</si>
  <si>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</si>
  <si>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</si>
  <si>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</si>
  <si>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</si>
  <si>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</si>
  <si>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</si>
  <si>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</si>
  <si>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</si>
  <si>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</si>
  <si>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</si>
  <si>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</si>
  <si>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</si>
  <si>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</si>
  <si>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</si>
  <si>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</si>
  <si>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</si>
  <si>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</si>
  <si>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</si>
  <si>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</si>
  <si>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</si>
  <si>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</si>
  <si>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</si>
  <si>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</si>
  <si>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</si>
  <si>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</si>
  <si>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</si>
  <si>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</si>
  <si>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</si>
  <si>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</si>
  <si>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</si>
  <si>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</si>
  <si>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</si>
  <si>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</si>
  <si>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</si>
  <si>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</si>
  <si>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</si>
  <si>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</si>
  <si>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</si>
  <si>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</si>
  <si>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</si>
  <si>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</si>
  <si>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</si>
  <si>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</si>
  <si>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</si>
  <si>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</si>
  <si>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</si>
  <si>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</si>
  <si>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</si>
  <si>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</si>
  <si>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</si>
  <si>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</si>
  <si>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</si>
  <si>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</si>
  <si>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</si>
  <si>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</si>
  <si>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</si>
  <si>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</si>
  <si>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</si>
  <si>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</si>
  <si>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</si>
  <si>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</si>
  <si>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</si>
  <si>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</si>
  <si>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</si>
  <si>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</si>
  <si>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</si>
  <si>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</si>
  <si>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</si>
  <si>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</si>
  <si>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</si>
  <si>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</si>
  <si>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</si>
  <si>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</si>
  <si>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</si>
  <si>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</si>
  <si>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</si>
  <si>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</si>
  <si>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</si>
  <si>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</si>
  <si>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</si>
  <si>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</si>
  <si>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</si>
  <si>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</si>
  <si>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</si>
  <si>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</si>
  <si>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</si>
  <si>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</si>
  <si>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</si>
  <si>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</si>
  <si>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</si>
  <si>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</si>
  <si>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</si>
  <si>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</si>
  <si>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</si>
  <si>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</si>
  <si>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</si>
  <si>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</si>
  <si>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</si>
  <si>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</si>
  <si>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</si>
  <si>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</si>
  <si>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</si>
  <si>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</si>
  <si>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</si>
  <si>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</si>
  <si>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</si>
  <si>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</si>
  <si>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</si>
  <si>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</si>
  <si>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</si>
  <si>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</si>
  <si>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</si>
  <si>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</si>
  <si>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</si>
  <si>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</si>
  <si>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</si>
  <si>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</si>
  <si>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</si>
  <si>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</si>
  <si>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</si>
  <si>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</si>
  <si>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</si>
  <si>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</si>
  <si>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</si>
  <si>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</si>
  <si>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</si>
  <si>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</si>
  <si>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</si>
  <si>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</si>
  <si>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</si>
  <si>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</si>
  <si>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</si>
  <si>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</si>
  <si>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</si>
  <si>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</si>
  <si>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</si>
  <si>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</si>
  <si>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</si>
  <si>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</si>
  <si>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</si>
  <si>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</si>
  <si>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</si>
  <si>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</si>
  <si>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</si>
  <si>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</si>
  <si>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</si>
  <si>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</si>
  <si>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</si>
  <si>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</si>
  <si>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</si>
  <si>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</si>
  <si>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</si>
  <si>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</si>
  <si>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</si>
  <si>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</si>
  <si>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</si>
  <si>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</si>
  <si>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</si>
  <si>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</si>
  <si>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</si>
  <si>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</si>
  <si>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</si>
  <si>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</si>
  <si>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</si>
  <si>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</si>
  <si>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</si>
  <si>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</si>
  <si>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</si>
  <si>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</si>
  <si>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</si>
  <si>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</si>
  <si>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</si>
  <si>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</si>
  <si>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</si>
  <si>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</si>
  <si>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</si>
  <si>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</si>
  <si>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</si>
  <si>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</si>
  <si>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</si>
  <si>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</si>
  <si>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</si>
  <si>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</si>
  <si>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</si>
  <si>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</si>
  <si>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</si>
  <si>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</si>
  <si>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</si>
  <si>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</si>
  <si>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</si>
  <si>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</si>
  <si>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</si>
  <si>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</si>
  <si>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</si>
  <si>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</si>
  <si>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</si>
  <si>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</si>
  <si>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</si>
  <si>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</si>
  <si>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</si>
  <si>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</si>
  <si>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</si>
  <si>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</si>
  <si>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</si>
  <si>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</si>
  <si>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</si>
  <si>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</si>
  <si>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</si>
  <si>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</si>
  <si>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</si>
  <si>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</si>
  <si>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</si>
  <si>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</si>
  <si>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</si>
  <si>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</si>
  <si>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</si>
  <si>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</si>
  <si>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</si>
  <si>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</si>
  <si>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</si>
  <si>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</si>
  <si>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</si>
  <si>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</si>
  <si>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</si>
  <si>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</si>
  <si>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</si>
  <si>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</si>
  <si>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</si>
  <si>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</si>
  <si>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</si>
  <si>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</si>
  <si>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</si>
  <si>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</si>
  <si>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</si>
  <si>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</si>
  <si>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</si>
  <si>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</si>
  <si>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</si>
  <si>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</si>
  <si>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</si>
  <si>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</si>
  <si>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</si>
  <si>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</si>
  <si>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</si>
  <si>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</si>
  <si>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</si>
  <si>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</si>
  <si>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</si>
  <si>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</si>
  <si>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</si>
  <si>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</si>
  <si>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</si>
  <si>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</si>
  <si>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</si>
  <si>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</si>
  <si>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</si>
  <si>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</si>
  <si>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</si>
  <si>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</si>
  <si>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</si>
  <si>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</si>
  <si>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</si>
  <si>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</si>
  <si>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</si>
  <si>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</si>
  <si>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</si>
  <si>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</si>
  <si>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</si>
  <si>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</si>
  <si>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</si>
  <si>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</si>
  <si>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</si>
  <si>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</si>
  <si>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</si>
  <si>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</si>
  <si>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</si>
  <si>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</si>
  <si>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</si>
  <si>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</si>
  <si>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</si>
  <si>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</si>
  <si>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</si>
  <si>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</si>
  <si>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</si>
  <si>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</si>
  <si>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</si>
  <si>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</si>
  <si>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</si>
  <si>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</si>
  <si>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</si>
  <si>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</si>
  <si>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</si>
  <si>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</si>
  <si>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</si>
  <si>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</si>
  <si>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</si>
  <si>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</si>
  <si>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</si>
  <si>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</si>
  <si>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</si>
  <si>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</si>
  <si>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</si>
  <si>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</si>
  <si>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</si>
  <si>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</si>
  <si>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</si>
  <si>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</si>
  <si>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</si>
  <si>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</si>
  <si>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</si>
  <si>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</si>
  <si>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</si>
  <si>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</si>
  <si>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</si>
  <si>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</si>
  <si>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</si>
  <si>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</si>
  <si>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</si>
  <si>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</si>
  <si>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</si>
  <si>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</si>
  <si>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</si>
  <si>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</si>
  <si>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</si>
  <si>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</si>
  <si>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</si>
  <si>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</si>
  <si>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</si>
  <si>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</si>
  <si>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</si>
  <si>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</si>
  <si>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</si>
  <si>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</si>
  <si>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</si>
  <si>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</si>
  <si>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</si>
  <si>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</si>
  <si>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</si>
  <si>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</si>
  <si>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</si>
  <si>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</si>
  <si>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</si>
  <si>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</si>
  <si>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</si>
  <si>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</si>
  <si>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</si>
  <si>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</si>
  <si>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</si>
  <si>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</si>
  <si>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</si>
  <si>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</si>
  <si>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</si>
  <si>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</si>
  <si>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</si>
  <si>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</si>
  <si>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</si>
  <si>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</si>
  <si>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</si>
  <si>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</si>
  <si>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</si>
  <si>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</si>
  <si>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</si>
  <si>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</si>
  <si>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</si>
  <si>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</si>
  <si>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</si>
  <si>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</si>
  <si>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</si>
  <si>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</si>
  <si>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</si>
  <si>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</si>
  <si>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</si>
  <si>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</si>
  <si>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</si>
  <si>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</si>
  <si>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</si>
  <si>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</si>
  <si>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</si>
  <si>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</si>
  <si>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</si>
  <si>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</si>
  <si>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</si>
  <si>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</si>
  <si>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</si>
  <si>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</si>
  <si>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</si>
  <si>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</si>
  <si>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</si>
  <si>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</si>
  <si>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</si>
  <si>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</si>
  <si>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</si>
  <si>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</si>
  <si>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</si>
  <si>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</si>
  <si>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</si>
  <si>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</si>
  <si>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</si>
  <si>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</si>
  <si>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</si>
  <si>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</si>
  <si>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</si>
  <si>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</si>
  <si>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</si>
  <si>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</si>
  <si>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</si>
  <si>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</si>
  <si>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</si>
  <si>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</si>
  <si>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</si>
  <si>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</si>
  <si>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</si>
  <si>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</si>
  <si>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</si>
  <si>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</si>
  <si>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</si>
  <si>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</si>
  <si>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</si>
  <si>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</si>
  <si>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</si>
  <si>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</si>
  <si>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</si>
  <si>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</si>
  <si>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</si>
  <si>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</si>
  <si>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</si>
  <si>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</si>
  <si>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</si>
  <si>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</si>
  <si>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</si>
  <si>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</si>
  <si>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</si>
  <si>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</si>
  <si>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</si>
  <si>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</si>
  <si>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</si>
  <si>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</si>
  <si>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</si>
  <si>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</si>
  <si>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</si>
  <si>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</si>
  <si>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</si>
  <si>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</si>
  <si>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</si>
  <si>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</si>
  <si>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</si>
  <si>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</si>
  <si>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</si>
  <si>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</si>
  <si>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</si>
  <si>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</si>
  <si>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</si>
  <si>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</si>
  <si>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</si>
  <si>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</si>
  <si>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</si>
  <si>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</si>
  <si>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</si>
  <si>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</si>
  <si>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</si>
  <si>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</si>
  <si>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</si>
  <si>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</si>
  <si>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</si>
  <si>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</si>
  <si>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</si>
  <si>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</si>
  <si>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</si>
  <si>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</si>
  <si>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</si>
  <si>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</si>
  <si>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</si>
  <si>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</si>
  <si>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</si>
  <si>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</si>
  <si>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</si>
  <si>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</si>
  <si>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</si>
  <si>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</si>
  <si>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</si>
  <si>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</si>
  <si>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</si>
  <si>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</si>
  <si>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</si>
  <si>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</si>
  <si>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</si>
  <si>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</si>
  <si>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</si>
  <si>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</si>
  <si>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</si>
  <si>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</si>
  <si>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</si>
  <si>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</si>
  <si>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</si>
  <si>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</si>
  <si>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</si>
  <si>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</si>
  <si>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</si>
  <si>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</si>
  <si>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</si>
  <si>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</si>
  <si>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</si>
  <si>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</si>
  <si>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</si>
  <si>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</si>
  <si>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</si>
  <si>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</si>
  <si>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</si>
  <si>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</si>
  <si>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</si>
  <si>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</si>
  <si>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</si>
  <si>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</si>
  <si>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</si>
  <si>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</si>
  <si>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</si>
  <si>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</si>
  <si>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</si>
  <si>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</si>
  <si>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</si>
  <si>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</si>
  <si>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</si>
  <si>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</si>
  <si>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</si>
  <si>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</si>
  <si>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</si>
  <si>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</si>
  <si>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</si>
  <si>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</si>
  <si>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</si>
  <si>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</si>
  <si>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</si>
  <si>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</si>
  <si>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</si>
  <si>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</si>
  <si>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</si>
  <si>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</si>
  <si>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</si>
  <si>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</si>
  <si>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</si>
  <si>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</si>
  <si>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</si>
  <si>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</si>
  <si>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</si>
  <si>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</si>
  <si>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</si>
  <si>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</si>
  <si>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</si>
  <si>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</si>
  <si>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</si>
  <si>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</si>
  <si>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</si>
  <si>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</si>
  <si>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</si>
  <si>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</si>
  <si>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</si>
  <si>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</si>
  <si>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</si>
  <si>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</si>
  <si>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</si>
  <si>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</si>
  <si>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</si>
  <si>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</si>
  <si>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</si>
  <si>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</si>
  <si>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</si>
  <si>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</si>
  <si>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</si>
  <si>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</si>
  <si>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</si>
  <si>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</si>
  <si>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</si>
  <si>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</si>
  <si>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</si>
  <si>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</si>
  <si>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</si>
  <si>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</si>
  <si>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</si>
  <si>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</si>
  <si>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</si>
  <si>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</si>
  <si>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</si>
  <si>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</si>
  <si>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</si>
  <si>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</si>
  <si>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</si>
  <si>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</si>
  <si>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</si>
  <si>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</si>
  <si>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</si>
  <si>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</si>
  <si>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</si>
  <si>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</si>
  <si>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</si>
  <si>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</si>
  <si>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</si>
  <si>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</si>
  <si>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</si>
  <si>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</si>
  <si>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</si>
  <si>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</si>
  <si>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</si>
  <si>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</si>
  <si>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</si>
  <si>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</si>
  <si>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</si>
  <si>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</si>
  <si>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</si>
  <si>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</si>
  <si>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</si>
  <si>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</si>
  <si>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</si>
  <si>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</si>
  <si>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</si>
  <si>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</si>
  <si>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</si>
  <si>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</si>
  <si>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</si>
  <si>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</si>
  <si>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</si>
  <si>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</si>
  <si>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</si>
  <si>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</si>
  <si>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</si>
  <si>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</si>
  <si>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</si>
  <si>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</si>
  <si>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</si>
  <si>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</si>
  <si>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</si>
  <si>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</si>
  <si>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</si>
  <si>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</si>
  <si>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</si>
  <si>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</si>
  <si>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</si>
  <si>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</si>
  <si>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</si>
  <si>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</si>
  <si>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</si>
  <si>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</si>
  <si>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</si>
  <si>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</si>
  <si>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</si>
  <si>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</si>
  <si>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</si>
  <si>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</si>
  <si>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</si>
  <si>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</si>
  <si>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</si>
  <si>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</si>
  <si>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</si>
  <si>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</si>
  <si>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</si>
  <si>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</si>
  <si>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</si>
  <si>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</si>
  <si>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</si>
  <si>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</si>
  <si>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</si>
  <si>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</si>
  <si>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</si>
  <si>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</si>
  <si>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</si>
  <si>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</si>
  <si>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</si>
  <si>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</si>
  <si>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</si>
  <si>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</si>
  <si>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</si>
  <si>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</si>
  <si>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</si>
  <si>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</si>
  <si>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</si>
  <si>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</si>
  <si>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</si>
  <si>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</si>
  <si>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</si>
  <si>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</si>
  <si>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</si>
  <si>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</si>
  <si>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</si>
  <si>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</si>
  <si>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</si>
  <si>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</si>
  <si>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</si>
  <si>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</si>
  <si>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</si>
  <si>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</si>
  <si>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</si>
  <si>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</si>
  <si>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</si>
  <si>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</si>
  <si>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</si>
  <si>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</si>
  <si>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</si>
  <si>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</si>
  <si>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</si>
  <si>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</si>
  <si>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</si>
  <si>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</si>
  <si>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</si>
  <si>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</si>
  <si>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</si>
  <si>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</si>
  <si>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</si>
  <si>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</si>
  <si>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</si>
  <si>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</si>
  <si>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</si>
  <si>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</si>
  <si>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</si>
  <si>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</si>
  <si>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</si>
  <si>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</si>
  <si>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</si>
  <si>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</si>
  <si>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</si>
  <si>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</si>
  <si>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</si>
  <si>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</si>
  <si>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</si>
  <si>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</si>
  <si>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</si>
  <si>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</si>
  <si>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</si>
  <si>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</si>
  <si>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</si>
  <si>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</si>
  <si>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</si>
  <si>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</si>
  <si>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</si>
  <si>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</si>
  <si>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</si>
  <si>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</si>
  <si>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</si>
  <si>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</si>
  <si>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</si>
  <si>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</si>
  <si>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</si>
  <si>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</si>
  <si>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</si>
  <si>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</si>
  <si>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</si>
  <si>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</si>
  <si>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</si>
  <si>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</si>
  <si>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</si>
  <si>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</si>
  <si>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</si>
  <si>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</si>
  <si>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</si>
  <si>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</si>
  <si>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</si>
  <si>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</si>
  <si>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</si>
  <si>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</si>
  <si>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</si>
  <si>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</si>
  <si>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</si>
  <si>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</si>
  <si>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</si>
  <si>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</si>
  <si>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</si>
  <si>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</si>
  <si>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</si>
  <si>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</si>
  <si>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</si>
  <si>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</si>
  <si>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</si>
  <si>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</si>
  <si>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</si>
  <si>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</si>
  <si>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</si>
  <si>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</si>
  <si>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</si>
  <si>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</si>
  <si>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</si>
  <si>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</si>
  <si>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</si>
  <si>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</si>
  <si>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</si>
  <si>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</si>
  <si>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</si>
  <si>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</si>
  <si>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</si>
  <si>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</si>
  <si>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</si>
  <si>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</si>
  <si>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</si>
  <si>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</si>
  <si>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</si>
  <si>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</si>
  <si>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</si>
  <si>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</si>
  <si>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</si>
  <si>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</si>
  <si>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</si>
  <si>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</si>
  <si>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</si>
  <si>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</si>
  <si>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</si>
  <si>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</si>
  <si>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</si>
  <si>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</si>
  <si>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</si>
  <si>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</si>
  <si>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</si>
  <si>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</si>
  <si>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</si>
  <si>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</si>
  <si>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</si>
  <si>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</si>
  <si>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</si>
  <si>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</si>
  <si>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</si>
  <si>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</si>
  <si>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</si>
  <si>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</si>
  <si>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</si>
  <si>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</si>
  <si>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</si>
  <si>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</si>
  <si>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</si>
  <si>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</si>
  <si>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</si>
  <si>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</si>
  <si>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</si>
  <si>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</si>
  <si>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</si>
  <si>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</si>
  <si>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</si>
  <si>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</si>
  <si>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</si>
  <si>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</si>
  <si>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</si>
  <si>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</si>
  <si>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</si>
  <si>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</si>
  <si>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</si>
  <si>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</si>
  <si>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</si>
  <si>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</si>
  <si>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</si>
  <si>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</si>
  <si>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</si>
  <si>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</si>
  <si>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</si>
  <si>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</si>
  <si>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</si>
  <si>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</si>
  <si>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</si>
  <si>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</si>
  <si>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</si>
  <si>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</si>
  <si>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</si>
  <si>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</si>
  <si>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</si>
  <si>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</si>
  <si>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</si>
  <si>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</si>
  <si>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</si>
  <si>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</si>
  <si>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</si>
  <si>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</si>
  <si>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</si>
  <si>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</si>
  <si>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</si>
  <si>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</si>
  <si>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</si>
  <si>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</si>
  <si>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</si>
  <si>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</si>
  <si>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</si>
  <si>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</si>
  <si>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</si>
  <si>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</si>
  <si>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</si>
  <si>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</si>
  <si>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</si>
  <si>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</si>
  <si>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</si>
  <si>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</si>
  <si>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</si>
  <si>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</si>
  <si>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</si>
  <si>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</si>
  <si>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</si>
  <si>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</si>
  <si>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</si>
  <si>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</si>
  <si>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</si>
  <si>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</si>
  <si>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</si>
  <si>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</si>
  <si>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</si>
  <si>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</si>
  <si>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</si>
  <si>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</si>
  <si>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</si>
  <si>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</si>
  <si>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</si>
  <si>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</si>
  <si>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</si>
  <si>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</si>
  <si>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</si>
  <si>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</si>
  <si>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</si>
  <si>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</si>
  <si>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</si>
  <si>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</si>
  <si>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</si>
  <si>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</si>
  <si>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</si>
  <si>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</si>
  <si>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</si>
  <si>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</si>
  <si>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</si>
  <si>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</si>
  <si>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</si>
  <si>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</si>
  <si>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</si>
  <si>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</si>
  <si>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</si>
  <si>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</si>
  <si>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</si>
  <si>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</si>
  <si>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</si>
  <si>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</si>
  <si>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</si>
  <si>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</si>
  <si>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</si>
  <si>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</si>
  <si>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</si>
  <si>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</si>
  <si>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</si>
  <si>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</si>
  <si>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</si>
  <si>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</si>
  <si>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</si>
  <si>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</si>
  <si>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</si>
  <si>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</si>
  <si>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</si>
  <si>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</si>
  <si>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</si>
  <si>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</si>
  <si>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</si>
  <si>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</si>
  <si>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</si>
  <si>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</si>
  <si>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</si>
  <si>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</si>
  <si>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</si>
  <si>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</si>
  <si>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</si>
  <si>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</si>
  <si>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</si>
  <si>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</si>
  <si>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</si>
  <si>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</si>
  <si>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</si>
  <si>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</si>
  <si>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</si>
  <si>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</si>
  <si>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</si>
  <si>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</si>
  <si>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</si>
  <si>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</si>
  <si>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</si>
  <si>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</si>
  <si>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</si>
  <si>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</si>
  <si>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</si>
  <si>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</si>
  <si>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</si>
  <si>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</si>
  <si>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</si>
  <si>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</si>
  <si>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</si>
  <si>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</si>
  <si>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</si>
  <si>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</si>
  <si>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</si>
  <si>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</si>
  <si>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</si>
  <si>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</si>
  <si>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</si>
  <si>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</si>
  <si>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</si>
  <si>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</si>
  <si>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</si>
  <si>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</si>
  <si>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</si>
  <si>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</si>
  <si>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</si>
  <si>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</si>
  <si>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</si>
  <si>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</si>
  <si>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</si>
  <si>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</si>
  <si>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</si>
  <si>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</si>
  <si>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</si>
  <si>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</si>
  <si>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</si>
  <si>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</si>
  <si>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</si>
  <si>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</si>
  <si>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</si>
  <si>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</si>
  <si>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</si>
  <si>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</si>
  <si>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</si>
  <si>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</si>
  <si>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</si>
  <si>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</si>
  <si>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</si>
  <si>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</si>
  <si>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</si>
  <si>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</si>
  <si>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</si>
  <si>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</si>
  <si>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</si>
  <si>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</si>
  <si>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</si>
  <si>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</si>
  <si>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</si>
  <si>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</si>
  <si>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</si>
  <si>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</si>
  <si>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</si>
  <si>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</si>
  <si>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</si>
  <si>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</si>
  <si>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</si>
  <si>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</si>
  <si>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</si>
  <si>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</si>
  <si>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</si>
  <si>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</si>
  <si>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</si>
  <si>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</si>
  <si>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</si>
  <si>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</si>
  <si>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</si>
  <si>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</si>
  <si>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</si>
  <si>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</si>
  <si>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</si>
  <si>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</si>
  <si>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</si>
  <si>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</si>
  <si>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</si>
  <si>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</si>
  <si>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</si>
  <si>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</si>
  <si>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</si>
  <si>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</si>
  <si>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</si>
  <si>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</si>
  <si>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</si>
  <si>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</si>
  <si>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</si>
  <si>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</si>
  <si>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</si>
  <si>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</si>
  <si>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</si>
  <si>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</si>
  <si>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</si>
  <si>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</si>
  <si>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</si>
  <si>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</si>
  <si>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</si>
  <si>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</si>
  <si>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</si>
  <si>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</si>
  <si>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</si>
  <si>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</si>
  <si>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</si>
  <si>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</si>
  <si>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</si>
  <si>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</si>
  <si>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</si>
  <si>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</si>
  <si>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</si>
  <si>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</si>
  <si>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</si>
  <si>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</si>
  <si>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</si>
  <si>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</si>
  <si>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</si>
  <si>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</si>
  <si>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</si>
  <si>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</si>
  <si>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</si>
  <si>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</si>
  <si>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</si>
  <si>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</si>
  <si>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</si>
  <si>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</si>
  <si>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</si>
  <si>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</si>
  <si>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</si>
  <si>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</si>
  <si>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</si>
  <si>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</si>
  <si>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</si>
  <si>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</si>
  <si>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</si>
  <si>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</si>
  <si>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</si>
  <si>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</si>
  <si>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</si>
  <si>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</si>
  <si>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</si>
  <si>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</si>
  <si>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</si>
  <si>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</si>
  <si>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</si>
  <si>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</si>
  <si>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</si>
  <si>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</si>
  <si>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</si>
  <si>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</si>
  <si>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</si>
  <si>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</si>
  <si>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</si>
  <si>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</si>
  <si>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</si>
  <si>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</si>
  <si>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</si>
  <si>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</si>
  <si>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</si>
  <si>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</si>
  <si>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</si>
  <si>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</si>
  <si>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</si>
  <si>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</si>
  <si>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</si>
  <si>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</si>
  <si>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</si>
  <si>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</si>
  <si>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</si>
  <si>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</si>
  <si>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</si>
  <si>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</si>
  <si>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</si>
  <si>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</si>
  <si>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</si>
  <si>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</si>
  <si>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</si>
  <si>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</si>
  <si>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</si>
  <si>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</si>
  <si>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</si>
  <si>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</si>
  <si>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</si>
  <si>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</si>
  <si>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</si>
  <si>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</si>
  <si>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</si>
  <si>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</si>
  <si>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</si>
  <si>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</si>
  <si>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</si>
  <si>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</si>
  <si>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</si>
  <si>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</si>
  <si>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</si>
  <si>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</si>
  <si>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</si>
  <si>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</si>
  <si>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</si>
  <si>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</si>
  <si>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</si>
  <si>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</si>
  <si>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</si>
  <si>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</si>
  <si>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</si>
  <si>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</si>
  <si>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</si>
  <si>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</si>
  <si>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</si>
  <si>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</si>
  <si>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</si>
  <si>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</si>
  <si>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</si>
  <si>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</si>
  <si>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</si>
  <si>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</si>
  <si>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</si>
  <si>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</si>
  <si>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</si>
  <si>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</si>
  <si>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</si>
  <si>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</si>
  <si>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</si>
  <si>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</si>
  <si>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</si>
  <si>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</si>
  <si>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</si>
  <si>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</si>
  <si>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</si>
  <si>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</si>
  <si>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</si>
  <si>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</si>
  <si>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</si>
  <si>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</si>
  <si>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</si>
  <si>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</si>
  <si>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</si>
  <si>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</si>
  <si>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</si>
  <si>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</si>
  <si>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</si>
  <si>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</si>
  <si>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</si>
  <si>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</si>
  <si>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</si>
  <si>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</si>
  <si>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</si>
  <si>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</si>
  <si>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</si>
  <si>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</si>
  <si>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</si>
  <si>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</si>
  <si>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</si>
  <si>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</si>
  <si>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</si>
  <si>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</si>
  <si>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</si>
  <si>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</si>
  <si>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</si>
  <si>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</si>
  <si>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</si>
  <si>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</si>
  <si>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</si>
  <si>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</si>
  <si>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</si>
  <si>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</si>
  <si>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</si>
  <si>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</si>
  <si>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</si>
  <si>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</si>
  <si>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</si>
  <si>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</si>
  <si>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</si>
  <si>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</si>
  <si>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</si>
  <si>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</si>
  <si>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</si>
  <si>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</si>
  <si>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</si>
  <si>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</si>
  <si>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</si>
  <si>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</si>
  <si>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</si>
  <si>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</si>
  <si>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</si>
  <si>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</si>
  <si>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</si>
  <si>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</si>
  <si>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</si>
  <si>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</si>
  <si>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</si>
  <si>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</si>
  <si>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</si>
  <si>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</si>
  <si>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</si>
  <si>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</si>
  <si>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</si>
  <si>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</si>
  <si>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</si>
  <si>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</si>
  <si>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</si>
  <si>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</si>
  <si>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</si>
  <si>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</si>
  <si>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</si>
  <si>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</si>
  <si>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</si>
  <si>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</si>
  <si>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</si>
  <si>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</si>
  <si>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</si>
  <si>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</si>
  <si>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</si>
  <si>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</si>
  <si>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</si>
  <si>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</si>
  <si>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</si>
  <si>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</si>
  <si>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</si>
  <si>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</si>
  <si>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</si>
  <si>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</si>
  <si>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</si>
  <si>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</si>
  <si>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</si>
  <si>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</si>
  <si>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</si>
  <si>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</si>
  <si>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</si>
  <si>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</si>
  <si>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</si>
  <si>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</si>
  <si>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</si>
  <si>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</si>
  <si>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</si>
  <si>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</si>
  <si>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</si>
  <si>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</si>
  <si>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</si>
  <si>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</si>
  <si>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</si>
  <si>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</si>
  <si>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</si>
  <si>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</si>
  <si>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</si>
  <si>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</si>
  <si>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</si>
  <si>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</si>
  <si>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</si>
  <si>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</si>
  <si>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</si>
  <si>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</si>
  <si>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</si>
  <si>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</si>
  <si>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</si>
  <si>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</si>
  <si>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</si>
  <si>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</si>
  <si>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</si>
  <si>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</si>
  <si>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</si>
  <si>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</si>
  <si>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</si>
  <si>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</si>
  <si>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</si>
  <si>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</si>
  <si>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</si>
  <si>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</si>
  <si>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</si>
  <si>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</si>
  <si>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</si>
  <si>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</si>
  <si>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</si>
  <si>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</si>
  <si>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</si>
  <si>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</si>
  <si>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</si>
  <si>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</si>
  <si>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</si>
  <si>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</si>
  <si>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</si>
  <si>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</si>
  <si>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</si>
  <si>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</si>
  <si>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</si>
  <si>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</si>
  <si>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</si>
  <si>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</si>
  <si>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</si>
  <si>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</si>
  <si>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</si>
  <si>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</si>
  <si>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</si>
  <si>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</si>
  <si>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</si>
  <si>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</si>
  <si>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</si>
  <si>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</si>
  <si>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</si>
  <si>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</si>
  <si>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</si>
  <si>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</si>
  <si>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</si>
  <si>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</si>
  <si>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</si>
  <si>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</si>
  <si>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</si>
  <si>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</si>
  <si>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</si>
  <si>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</si>
  <si>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</si>
  <si>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</si>
  <si>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</si>
  <si>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</si>
  <si>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</si>
  <si>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</si>
  <si>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</si>
  <si>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</si>
  <si>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</si>
  <si>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</si>
  <si>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</si>
  <si>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</si>
  <si>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</si>
  <si>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</si>
  <si>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</si>
  <si>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</si>
  <si>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</si>
  <si>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</si>
  <si>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</si>
  <si>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</si>
  <si>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</si>
  <si>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</si>
  <si>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</si>
  <si>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</si>
  <si>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</si>
  <si>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</si>
  <si>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</si>
  <si>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</si>
  <si>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</si>
  <si>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</si>
  <si>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</si>
  <si>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</si>
  <si>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</si>
  <si>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</si>
  <si>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</si>
  <si>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</si>
  <si>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</si>
  <si>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</si>
  <si>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</si>
  <si>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</si>
  <si>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</si>
  <si>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</si>
  <si>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</si>
  <si>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</si>
  <si>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</si>
  <si>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</si>
  <si>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</si>
  <si>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</si>
  <si>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</si>
  <si>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</si>
  <si>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</si>
  <si>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</si>
  <si>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</si>
  <si>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</si>
  <si>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</si>
  <si>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</si>
  <si>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</si>
  <si>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</si>
  <si>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</si>
  <si>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</si>
  <si>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</si>
  <si>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</si>
  <si>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</si>
  <si>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</si>
  <si>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</si>
  <si>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</si>
  <si>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</si>
  <si>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</si>
  <si>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</si>
  <si>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</si>
  <si>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</si>
  <si>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</si>
  <si>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</si>
  <si>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</si>
  <si>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</si>
  <si>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</si>
  <si>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</si>
  <si>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</si>
  <si>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</si>
  <si>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</si>
  <si>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</si>
  <si>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</si>
  <si>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</si>
  <si>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</si>
  <si>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</si>
  <si>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</si>
  <si>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</si>
  <si>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</si>
  <si>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</si>
  <si>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</si>
  <si>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</si>
  <si>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</si>
  <si>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</si>
  <si>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</si>
  <si>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</si>
  <si>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</si>
  <si>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</si>
  <si>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</si>
  <si>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</si>
  <si>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</si>
  <si>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</si>
  <si>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</si>
  <si>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</si>
  <si>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</si>
  <si>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</si>
  <si>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</si>
  <si>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</si>
  <si>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</si>
  <si>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</si>
  <si>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</si>
  <si>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</si>
  <si>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</si>
  <si>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</si>
  <si>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</si>
  <si>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</si>
  <si>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</si>
  <si>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</si>
  <si>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</si>
  <si>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</si>
  <si>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</si>
  <si>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</si>
  <si>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</si>
  <si>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</si>
  <si>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</si>
  <si>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</si>
  <si>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</si>
  <si>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</si>
  <si>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</si>
  <si>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</si>
  <si>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</si>
  <si>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</si>
  <si>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</si>
  <si>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</si>
  <si>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</si>
  <si>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</si>
  <si>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</si>
  <si>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</si>
  <si>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</si>
  <si>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</si>
  <si>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</si>
  <si>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</si>
  <si>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</si>
  <si>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</si>
  <si>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</si>
  <si>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</si>
  <si>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</si>
  <si>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</si>
  <si>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</si>
  <si>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</si>
  <si>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</si>
  <si>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</si>
  <si>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</si>
  <si>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</si>
  <si>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</si>
  <si>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</si>
  <si>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</si>
  <si>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</si>
  <si>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</si>
  <si>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</si>
  <si>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</si>
  <si>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</si>
  <si>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</si>
  <si>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</si>
  <si>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</si>
  <si>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</si>
  <si>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</si>
  <si>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</si>
  <si>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</si>
  <si>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</si>
  <si>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</si>
  <si>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</si>
  <si>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</si>
  <si>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</si>
  <si>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</si>
  <si>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</si>
  <si>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</si>
  <si>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</si>
  <si>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</si>
  <si>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</si>
  <si>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</si>
  <si>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</si>
  <si>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</si>
  <si>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</si>
  <si>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</si>
  <si>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</si>
  <si>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</si>
  <si>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</si>
  <si>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</si>
  <si>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</si>
  <si>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</si>
  <si>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</si>
  <si>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</si>
  <si>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</si>
  <si>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</si>
  <si>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</si>
  <si>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</si>
  <si>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</si>
  <si>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</si>
  <si>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</si>
  <si>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</si>
  <si>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</si>
  <si>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</si>
  <si>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</si>
  <si>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</si>
  <si>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</si>
  <si>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</si>
  <si>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</si>
  <si>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</si>
  <si>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</si>
  <si>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</si>
  <si>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</si>
  <si>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</si>
  <si>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</si>
  <si>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</si>
  <si>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</si>
  <si>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</si>
  <si>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</si>
  <si>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</si>
  <si>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</si>
  <si>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</si>
  <si>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</si>
  <si>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</si>
  <si>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</si>
  <si>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</si>
  <si>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</si>
  <si>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</si>
  <si>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</si>
  <si>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</si>
  <si>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</si>
  <si>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</si>
  <si>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</si>
  <si>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</si>
  <si>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</si>
  <si>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</si>
  <si>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</si>
  <si>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</si>
  <si>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</si>
  <si>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</si>
  <si>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</si>
  <si>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</si>
  <si>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</si>
  <si>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</si>
  <si>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</si>
  <si>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</si>
  <si>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</si>
  <si>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</si>
  <si>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</si>
  <si>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</si>
  <si>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</si>
  <si>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</si>
  <si>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</si>
  <si>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</si>
  <si>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</si>
  <si>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</si>
  <si>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</si>
  <si>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</si>
  <si>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</si>
  <si>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</si>
  <si>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</si>
  <si>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</si>
  <si>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</si>
  <si>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</si>
  <si>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</si>
  <si>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</si>
  <si>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</si>
  <si>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</si>
  <si>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</si>
  <si>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</si>
  <si>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</si>
  <si>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</si>
  <si>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</si>
  <si>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</si>
  <si>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</si>
  <si>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</si>
  <si>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</si>
  <si>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</si>
  <si>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</si>
  <si>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</si>
  <si>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</si>
  <si>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</si>
  <si>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</si>
  <si>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</si>
  <si>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</si>
  <si>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</si>
  <si>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</si>
  <si>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</si>
  <si>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</si>
  <si>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</si>
  <si>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</si>
  <si>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</si>
  <si>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</si>
  <si>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</si>
  <si>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</si>
  <si>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</si>
  <si>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</si>
  <si>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</si>
  <si>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</si>
  <si>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</si>
  <si>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</si>
  <si>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</si>
  <si>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</si>
  <si>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</si>
  <si>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</si>
  <si>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</si>
  <si>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</si>
  <si>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</si>
  <si>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</si>
  <si>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</si>
  <si>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</si>
  <si>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</si>
  <si>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</si>
  <si>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</si>
  <si>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</si>
  <si>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</si>
  <si>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</si>
  <si>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</si>
  <si>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</si>
  <si>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</si>
  <si>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</si>
  <si>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</si>
  <si>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</si>
  <si>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</si>
  <si>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</si>
  <si>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</si>
  <si>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</si>
  <si>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</si>
  <si>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</si>
  <si>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</si>
  <si>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</si>
  <si>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</si>
  <si>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</si>
  <si>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</si>
  <si>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</si>
  <si>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</si>
  <si>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</si>
  <si>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</si>
  <si>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</si>
  <si>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</si>
  <si>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</si>
  <si>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</si>
  <si>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</si>
  <si>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</si>
  <si>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</si>
  <si>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</si>
  <si>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</si>
  <si>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</si>
  <si>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</si>
  <si>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</si>
  <si>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</si>
  <si>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</si>
  <si>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</si>
  <si>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</si>
  <si>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</si>
  <si>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</si>
  <si>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</si>
  <si>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</si>
  <si>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</si>
  <si>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</si>
  <si>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</si>
  <si>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</si>
  <si>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</si>
  <si>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</si>
  <si>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</si>
  <si>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</si>
  <si>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</si>
  <si>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</si>
  <si>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</si>
  <si>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</si>
  <si>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</si>
  <si>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</si>
  <si>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</si>
  <si>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</si>
  <si>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</si>
  <si>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</si>
  <si>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</si>
  <si>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</si>
  <si>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</si>
  <si>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</si>
  <si>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</si>
  <si>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</si>
  <si>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</si>
  <si>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</si>
  <si>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</si>
  <si>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</si>
  <si>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</si>
  <si>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</si>
  <si>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</si>
  <si>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</si>
  <si>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</si>
  <si>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</si>
  <si>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</si>
  <si>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</si>
  <si>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</si>
  <si>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</si>
  <si>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</si>
  <si>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</si>
  <si>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</si>
  <si>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</si>
  <si>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</si>
  <si>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</si>
  <si>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</si>
  <si>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</si>
  <si>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</si>
  <si>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</si>
  <si>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</si>
  <si>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</si>
  <si>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</si>
  <si>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</si>
  <si>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</si>
  <si>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</si>
  <si>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</si>
  <si>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</si>
  <si>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</si>
  <si>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</si>
  <si>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</si>
  <si>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</si>
  <si>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</si>
  <si>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</si>
  <si>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</si>
  <si>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</si>
  <si>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</si>
  <si>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</si>
  <si>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</si>
  <si>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</si>
  <si>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</si>
  <si>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</si>
  <si>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</si>
  <si>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</si>
  <si>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</si>
  <si>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</si>
  <si>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</si>
  <si>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</si>
  <si>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</si>
  <si>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</si>
  <si>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</si>
  <si>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</si>
  <si>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</si>
  <si>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</si>
  <si>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</si>
  <si>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</si>
  <si>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</si>
  <si>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</si>
  <si>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</si>
  <si>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</si>
  <si>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</si>
  <si>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</si>
  <si>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</si>
  <si>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</si>
  <si>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</si>
  <si>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</si>
  <si>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</si>
  <si>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</si>
  <si>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</si>
  <si>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</si>
  <si>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</si>
  <si>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</si>
  <si>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</si>
  <si>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</si>
  <si>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</si>
  <si>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</si>
  <si>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</si>
  <si>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</si>
  <si>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</si>
  <si>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</si>
  <si>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</si>
  <si>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</si>
  <si>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</si>
  <si>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</si>
  <si>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</si>
  <si>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</si>
  <si>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</si>
  <si>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</si>
  <si>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</si>
  <si>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</si>
  <si>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</si>
  <si>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</si>
  <si>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</si>
  <si>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</si>
  <si>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</si>
  <si>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</si>
  <si>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</si>
  <si>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</si>
  <si>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</si>
  <si>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</si>
  <si>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</si>
  <si>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</si>
  <si>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</si>
  <si>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</si>
  <si>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</si>
  <si>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</si>
  <si>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</si>
  <si>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</si>
  <si>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</si>
  <si>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</si>
  <si>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</si>
  <si>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</si>
  <si>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</si>
  <si>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</si>
  <si>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</si>
  <si>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</si>
  <si>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</si>
  <si>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</si>
  <si>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</si>
  <si>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</si>
  <si>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</si>
  <si>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</si>
  <si>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</si>
  <si>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</si>
  <si>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</si>
  <si>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</si>
  <si>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</si>
  <si>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</si>
  <si>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</si>
  <si>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</si>
  <si>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</si>
  <si>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</si>
  <si>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</si>
  <si>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</si>
  <si>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</si>
  <si>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</si>
  <si>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</si>
  <si>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</si>
  <si>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</si>
  <si>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</si>
  <si>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</si>
  <si>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</si>
  <si>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</si>
  <si>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</si>
  <si>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</si>
  <si>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</si>
  <si>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</si>
  <si>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</si>
  <si>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</si>
  <si>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</si>
  <si>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</si>
  <si>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</si>
  <si>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</si>
  <si>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</si>
  <si>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</si>
  <si>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</si>
  <si>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</si>
  <si>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</si>
  <si>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</si>
  <si>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</si>
  <si>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</si>
  <si>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</si>
  <si>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</si>
  <si>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</si>
  <si>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</si>
  <si>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</si>
  <si>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</si>
  <si>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</si>
  <si>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</si>
  <si>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</si>
  <si>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</si>
  <si>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</si>
  <si>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</si>
  <si>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</si>
  <si>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</si>
  <si>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</si>
  <si>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</si>
  <si>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</si>
  <si>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</si>
  <si>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</si>
  <si>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</si>
  <si>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</si>
  <si>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</si>
  <si>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</si>
  <si>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</si>
  <si>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</si>
  <si>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</si>
  <si>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</si>
  <si>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</si>
  <si>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</si>
  <si>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</si>
  <si>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</si>
  <si>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</si>
  <si>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</si>
  <si>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</si>
  <si>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</si>
  <si>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</si>
  <si>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</si>
  <si>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</si>
  <si>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</si>
  <si>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</si>
  <si>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</si>
  <si>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</si>
  <si>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</si>
  <si>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</si>
  <si>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</si>
  <si>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</si>
  <si>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</si>
  <si>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</si>
  <si>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</si>
  <si>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</si>
  <si>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</si>
  <si>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</si>
  <si>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</si>
  <si>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</si>
  <si>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</si>
  <si>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</si>
  <si>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</si>
  <si>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</si>
  <si>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</si>
  <si>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</si>
  <si>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</si>
  <si>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</si>
  <si>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</si>
  <si>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</si>
  <si>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</si>
  <si>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</si>
  <si>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</si>
  <si>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</si>
  <si>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</si>
  <si>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</si>
  <si>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</si>
  <si>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</si>
  <si>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</si>
  <si>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</si>
  <si>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</si>
  <si>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</si>
  <si>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</si>
  <si>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</si>
  <si>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</si>
  <si>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</si>
  <si>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</si>
  <si>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</si>
  <si>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</si>
  <si>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</si>
  <si>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</si>
  <si>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</si>
  <si>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</si>
  <si>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</si>
  <si>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</si>
  <si>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</si>
  <si>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</si>
  <si>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</si>
  <si>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</si>
  <si>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</si>
  <si>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</si>
  <si>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</si>
  <si>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</si>
  <si>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</si>
  <si>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</si>
  <si>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</si>
  <si>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</si>
  <si>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</si>
  <si>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</si>
  <si>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</si>
  <si>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</si>
  <si>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</si>
  <si>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</si>
  <si>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</si>
  <si>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</si>
  <si>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</si>
  <si>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</si>
  <si>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</si>
  <si>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</si>
  <si>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</si>
  <si>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</si>
  <si>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</si>
  <si>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</si>
  <si>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</si>
  <si>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</si>
  <si>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</si>
  <si>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</si>
  <si>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</si>
  <si>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</si>
  <si>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</si>
  <si>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</si>
  <si>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</si>
  <si>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</si>
  <si>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</si>
  <si>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</si>
  <si>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</si>
  <si>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</si>
  <si>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</si>
  <si>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</si>
  <si>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</si>
  <si>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</si>
  <si>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</si>
  <si>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</si>
  <si>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</si>
  <si>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</si>
  <si>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</si>
  <si>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</si>
  <si>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</si>
  <si>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</si>
  <si>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</si>
  <si>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</si>
  <si>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</si>
  <si>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</si>
  <si>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</si>
  <si>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</si>
  <si>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</si>
  <si>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</si>
  <si>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</si>
  <si>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</si>
  <si>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</si>
  <si>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</si>
  <si>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</si>
  <si>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</si>
  <si>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</si>
  <si>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</si>
  <si>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</si>
  <si>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</si>
  <si>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</si>
  <si>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</si>
  <si>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</si>
  <si>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</si>
  <si>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</si>
  <si>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</si>
  <si>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</si>
  <si>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</si>
  <si>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</si>
  <si>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</si>
  <si>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</si>
  <si>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</si>
  <si>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</si>
  <si>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</si>
  <si>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</si>
  <si>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</si>
  <si>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</si>
  <si>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</si>
  <si>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</si>
  <si>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</si>
  <si>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</si>
  <si>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</si>
  <si>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</si>
  <si>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</si>
  <si>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</si>
  <si>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</si>
  <si>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</si>
  <si>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</si>
  <si>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</si>
  <si>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</si>
  <si>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</si>
  <si>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</si>
  <si>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</si>
  <si>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</si>
  <si>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</si>
  <si>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</si>
  <si>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</si>
  <si>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</si>
  <si>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</si>
  <si>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</si>
  <si>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</si>
  <si>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</si>
  <si>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</si>
  <si>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</si>
  <si>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</si>
  <si>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</si>
  <si>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</si>
  <si>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</si>
  <si>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</si>
  <si>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</si>
  <si>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</si>
  <si>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</si>
  <si>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</si>
  <si>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</si>
  <si>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</si>
  <si>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</si>
  <si>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</si>
  <si>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</si>
  <si>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</si>
  <si>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</si>
  <si>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</si>
  <si>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</si>
  <si>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</si>
  <si>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</si>
  <si>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</si>
  <si>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</si>
  <si>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</si>
  <si>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</si>
  <si>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</si>
  <si>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</si>
  <si>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</si>
  <si>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</si>
  <si>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</si>
  <si>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</si>
  <si>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</si>
  <si>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</si>
  <si>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</si>
  <si>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</si>
  <si>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</si>
  <si>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</si>
  <si>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</si>
  <si>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</si>
  <si>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</si>
  <si>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</si>
  <si>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</si>
  <si>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</si>
  <si>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</si>
  <si>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</si>
  <si>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</si>
  <si>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</si>
  <si>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</si>
  <si>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</si>
  <si>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</si>
  <si>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</si>
  <si>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</si>
  <si>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</si>
  <si>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</si>
  <si>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</si>
  <si>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</si>
  <si>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</si>
  <si>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</si>
  <si>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</si>
  <si>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</si>
  <si>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</si>
  <si>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</si>
  <si>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</si>
  <si>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</si>
  <si>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</si>
  <si>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</si>
  <si>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</si>
  <si>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</si>
  <si>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</si>
  <si>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</si>
  <si>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</si>
  <si>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</si>
  <si>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</si>
  <si>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</si>
  <si>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</si>
  <si>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</si>
  <si>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</si>
  <si>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</si>
  <si>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</si>
  <si>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</si>
  <si>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</si>
  <si>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</si>
  <si>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</si>
  <si>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</si>
  <si>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</si>
  <si>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</si>
  <si>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</si>
  <si>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</si>
  <si>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</si>
  <si>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</si>
  <si>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</si>
  <si>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</si>
  <si>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</si>
  <si>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</si>
  <si>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</si>
  <si>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</si>
  <si>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</si>
  <si>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</si>
  <si>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</si>
  <si>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</si>
  <si>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</si>
  <si>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</si>
  <si>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</si>
  <si>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</si>
  <si>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</si>
  <si>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</si>
  <si>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</si>
  <si>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</si>
  <si>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</si>
  <si>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</si>
  <si>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</si>
  <si>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</si>
  <si>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</si>
  <si>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</si>
  <si>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</si>
  <si>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</si>
  <si>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</si>
  <si>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</si>
  <si>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</si>
  <si>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</si>
  <si>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</si>
  <si>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</si>
  <si>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</si>
  <si>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</si>
  <si>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</si>
  <si>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</si>
  <si>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</si>
  <si>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</si>
  <si>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</si>
  <si>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</si>
  <si>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</si>
  <si>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</si>
  <si>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</si>
  <si>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</si>
  <si>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</si>
  <si>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</si>
  <si>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</si>
  <si>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</si>
  <si>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</si>
  <si>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</si>
  <si>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</si>
  <si>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</si>
  <si>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</si>
  <si>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</si>
  <si>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</si>
  <si>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</si>
  <si>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</si>
  <si>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</si>
  <si>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</si>
  <si>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</si>
  <si>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</si>
  <si>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</si>
  <si>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</si>
  <si>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</si>
  <si>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</si>
  <si>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</si>
  <si>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</si>
  <si>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</si>
  <si>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</si>
  <si>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</si>
  <si>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</si>
  <si>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</si>
  <si>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</si>
  <si>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</si>
  <si>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</si>
  <si>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</si>
  <si>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</si>
  <si>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</si>
  <si>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</si>
  <si>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</si>
  <si>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</si>
  <si>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</si>
  <si>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</si>
  <si>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</si>
  <si>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</si>
  <si>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</si>
  <si>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</si>
  <si>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</si>
  <si>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</si>
  <si>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</si>
  <si>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</si>
  <si>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</si>
  <si>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</si>
  <si>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</si>
  <si>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</si>
  <si>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</si>
  <si>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</si>
  <si>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</si>
  <si>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</si>
  <si>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</si>
  <si>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</si>
  <si>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</si>
  <si>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</si>
  <si>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</si>
  <si>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</si>
  <si>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</si>
  <si>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</si>
  <si>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</si>
  <si>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</si>
  <si>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</si>
  <si>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</si>
  <si>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</si>
  <si>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</si>
  <si>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</si>
  <si>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</si>
  <si>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</si>
  <si>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</si>
  <si>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</si>
  <si>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</si>
  <si>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</si>
  <si>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</si>
  <si>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</si>
  <si>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</si>
  <si>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</si>
  <si>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</si>
  <si>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</si>
  <si>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</si>
  <si>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</si>
  <si>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</si>
  <si>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</si>
  <si>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</si>
  <si>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</si>
  <si>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</si>
  <si>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</si>
  <si>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</si>
  <si>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</si>
  <si>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</si>
  <si>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</si>
  <si>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</si>
  <si>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</si>
  <si>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</si>
  <si>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</si>
  <si>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</si>
  <si>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</si>
  <si>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</si>
  <si>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</si>
  <si>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</si>
  <si>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</si>
  <si>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</si>
  <si>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</si>
  <si>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</si>
  <si>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</si>
  <si>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</si>
  <si>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</si>
  <si>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</si>
  <si>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</si>
  <si>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</si>
  <si>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</si>
  <si>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</si>
  <si>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</si>
  <si>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</si>
  <si>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</si>
  <si>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</si>
  <si>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</si>
  <si>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</si>
  <si>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</si>
  <si>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</si>
  <si>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</si>
  <si>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</si>
  <si>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</si>
  <si>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</si>
  <si>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</si>
  <si>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</si>
  <si>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</si>
  <si>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</si>
  <si>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</si>
  <si>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</si>
  <si>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</si>
  <si>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</si>
  <si>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</si>
  <si>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</si>
  <si>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</si>
  <si>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</si>
  <si>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</si>
  <si>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</si>
  <si>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</si>
  <si>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</si>
  <si>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</si>
  <si>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</si>
  <si>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</si>
  <si>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</si>
  <si>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</si>
  <si>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</si>
  <si>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</si>
  <si>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</si>
  <si>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</si>
  <si>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</si>
  <si>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</si>
  <si>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</si>
  <si>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</si>
  <si>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</si>
  <si>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</si>
  <si>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</si>
  <si>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</si>
  <si>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</si>
  <si>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</si>
  <si>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</si>
  <si>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</si>
  <si>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</si>
  <si>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</si>
  <si>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</si>
  <si>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</si>
  <si>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</si>
  <si>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</si>
  <si>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</si>
  <si>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</si>
  <si>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</si>
  <si>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</si>
  <si>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</si>
  <si>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</si>
  <si>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</si>
  <si>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</si>
  <si>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</si>
  <si>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</si>
  <si>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</si>
  <si>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</si>
  <si>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</si>
  <si>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</si>
  <si>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</si>
  <si>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</si>
  <si>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</si>
  <si>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</si>
  <si>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</si>
  <si>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</si>
  <si>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</si>
  <si>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</si>
  <si>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</si>
  <si>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</si>
  <si>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</si>
  <si>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</si>
  <si>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</si>
  <si>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</si>
  <si>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</si>
  <si>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</si>
  <si>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</si>
  <si>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</si>
  <si>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</si>
  <si>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</si>
  <si>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</si>
  <si>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</si>
  <si>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</si>
  <si>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</si>
  <si>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</si>
  <si>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</si>
  <si>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</si>
  <si>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</si>
  <si>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</si>
  <si>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</si>
  <si>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</si>
  <si>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</si>
  <si>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</si>
  <si>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</si>
  <si>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</si>
  <si>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</si>
  <si>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</si>
  <si>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</si>
  <si>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</si>
  <si>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</si>
  <si>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</si>
  <si>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</si>
  <si>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</si>
  <si>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</si>
  <si>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</si>
  <si>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</si>
  <si>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</si>
  <si>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</si>
  <si>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</si>
  <si>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</si>
  <si>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</si>
  <si>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</si>
  <si>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</si>
  <si>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</si>
  <si>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</si>
  <si>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</si>
  <si>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</si>
  <si>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</si>
  <si>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</si>
  <si>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</si>
  <si>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</si>
  <si>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</si>
  <si>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</si>
  <si>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</si>
  <si>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</si>
  <si>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</si>
  <si>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</si>
  <si>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</si>
  <si>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</si>
  <si>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</si>
  <si>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</si>
  <si>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</si>
  <si>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</si>
  <si>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</si>
  <si>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</si>
  <si>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</si>
  <si>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</si>
  <si>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</si>
  <si>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</si>
  <si>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</si>
  <si>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</si>
  <si>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</si>
  <si>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</si>
  <si>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</si>
  <si>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</si>
  <si>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</si>
  <si>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</si>
  <si>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</si>
  <si>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</si>
  <si>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</si>
  <si>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</si>
  <si>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</si>
  <si>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</si>
  <si>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</si>
  <si>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</si>
  <si>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</si>
  <si>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</si>
  <si>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</si>
  <si>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</si>
  <si>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</si>
  <si>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</si>
  <si>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</si>
  <si>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</si>
  <si>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</si>
  <si>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</si>
  <si>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</si>
  <si>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</si>
  <si>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</si>
  <si>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</si>
  <si>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</si>
  <si>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</si>
  <si>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</si>
  <si>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</si>
  <si>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</si>
  <si>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</si>
  <si>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</si>
  <si>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</si>
  <si>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</si>
  <si>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</si>
  <si>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</si>
  <si>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</si>
  <si>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</si>
  <si>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</si>
  <si>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</si>
  <si>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</si>
  <si>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</si>
  <si>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</si>
  <si>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</si>
  <si>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</si>
  <si>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</si>
  <si>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</si>
  <si>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</si>
  <si>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</si>
  <si>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</si>
  <si>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</si>
  <si>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</si>
  <si>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</si>
  <si>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</si>
  <si>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</si>
  <si>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</si>
  <si>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</si>
  <si>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</si>
  <si>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</si>
  <si>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</si>
  <si>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</si>
  <si>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</si>
  <si>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</si>
  <si>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</si>
  <si>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</si>
  <si>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</si>
  <si>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</si>
  <si>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</si>
  <si>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</si>
  <si>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</si>
  <si>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</si>
  <si>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</si>
  <si>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</si>
  <si>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</si>
  <si>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</si>
  <si>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</si>
  <si>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</si>
  <si>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</si>
  <si>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</si>
  <si>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</si>
  <si>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</si>
  <si>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</si>
  <si>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</si>
  <si>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</si>
  <si>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</si>
  <si>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</si>
  <si>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</si>
  <si>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</si>
  <si>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</si>
  <si>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</si>
  <si>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</si>
  <si>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</si>
  <si>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</si>
  <si>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</si>
  <si>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</si>
  <si>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</si>
  <si>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</si>
  <si>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</si>
  <si>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</si>
  <si>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</si>
  <si>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</si>
  <si>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</si>
  <si>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</si>
  <si>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</si>
  <si>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</si>
  <si>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</si>
  <si>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</si>
  <si>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</si>
  <si>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</si>
  <si>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</si>
  <si>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</si>
  <si>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</si>
  <si>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</si>
  <si>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</si>
  <si>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</si>
  <si>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</si>
  <si>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</si>
  <si>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</si>
  <si>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</si>
  <si>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</si>
  <si>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</si>
  <si>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</si>
  <si>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</si>
  <si>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</si>
  <si>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</si>
  <si>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</si>
  <si>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</si>
  <si>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</si>
  <si>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</si>
  <si>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</si>
  <si>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</si>
  <si>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</si>
  <si>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</si>
  <si>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</si>
  <si>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</si>
  <si>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</si>
  <si>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</si>
  <si>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</si>
  <si>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</si>
  <si>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</si>
  <si>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</si>
  <si>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</si>
  <si>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</si>
  <si>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</si>
  <si>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</si>
  <si>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</si>
  <si>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</si>
  <si>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</si>
  <si>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</si>
  <si>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</si>
  <si>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</si>
  <si>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</si>
  <si>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</si>
  <si>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</si>
  <si>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</si>
  <si>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</si>
  <si>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</si>
  <si>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</si>
  <si>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</si>
  <si>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</si>
  <si>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</si>
  <si>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</si>
  <si>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</si>
  <si>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</si>
  <si>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</si>
  <si>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</si>
  <si>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</si>
  <si>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</si>
  <si>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</si>
  <si>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</si>
  <si>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</si>
  <si>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</si>
  <si>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</si>
  <si>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</si>
  <si>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</si>
  <si>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</si>
  <si>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</si>
  <si>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</si>
  <si>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</si>
  <si>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</si>
  <si>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</si>
  <si>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</si>
  <si>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</si>
  <si>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</si>
  <si>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</si>
  <si>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</si>
  <si>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</si>
  <si>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</si>
  <si>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</si>
  <si>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</si>
  <si>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</si>
  <si>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</si>
  <si>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</si>
  <si>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</si>
  <si>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</si>
  <si>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</si>
  <si>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</si>
  <si>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</si>
  <si>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</si>
  <si>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</si>
  <si>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</si>
  <si>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</si>
  <si>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</si>
  <si>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</si>
  <si>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</si>
  <si>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</si>
  <si>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</si>
  <si>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</si>
  <si>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</si>
  <si>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</si>
  <si>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</si>
  <si>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</si>
  <si>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</si>
  <si>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</si>
  <si>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</si>
  <si>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</si>
  <si>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</si>
  <si>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</si>
  <si>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</si>
  <si>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</si>
  <si>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</si>
  <si>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</si>
  <si>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</si>
  <si>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</si>
  <si>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</si>
  <si>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</si>
  <si>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</si>
  <si>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</si>
  <si>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</si>
  <si>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</si>
  <si>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</si>
  <si>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</si>
  <si>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</si>
  <si>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</si>
  <si>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</si>
  <si>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</si>
  <si>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</si>
  <si>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</si>
  <si>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</si>
  <si>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</si>
  <si>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</si>
  <si>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</si>
  <si>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</si>
  <si>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</si>
  <si>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</si>
  <si>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</si>
  <si>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</si>
  <si>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</si>
  <si>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</si>
  <si>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</si>
  <si>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</si>
  <si>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</si>
  <si>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</si>
  <si>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</si>
  <si>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</si>
  <si>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</si>
  <si>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</si>
  <si>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</si>
  <si>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</si>
  <si>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</si>
  <si>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</si>
  <si>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</si>
  <si>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</si>
  <si>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</si>
  <si>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</si>
  <si>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</si>
  <si>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</si>
  <si>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</si>
  <si>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</si>
  <si>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</si>
  <si>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</si>
  <si>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</si>
  <si>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</si>
  <si>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</si>
  <si>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</si>
  <si>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</si>
  <si>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</si>
  <si>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</si>
  <si>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</si>
  <si>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</si>
  <si>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</si>
  <si>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</si>
  <si>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</si>
  <si>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</si>
  <si>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</si>
  <si>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</si>
  <si>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</si>
  <si>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</si>
  <si>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</si>
  <si>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</si>
  <si>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</si>
  <si>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</si>
  <si>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</si>
  <si>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</si>
  <si>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</si>
  <si>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</si>
  <si>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</si>
  <si>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</si>
  <si>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</si>
  <si>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</si>
  <si>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</si>
  <si>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</si>
  <si>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</si>
  <si>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</si>
  <si>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</si>
  <si>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</si>
  <si>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</si>
  <si>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</si>
  <si>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</si>
  <si>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</si>
  <si>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</si>
  <si>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</si>
  <si>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</si>
  <si>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</si>
  <si>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</si>
  <si>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</si>
  <si>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</si>
  <si>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</si>
  <si>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</si>
  <si>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</si>
  <si>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</si>
  <si>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</si>
  <si>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</si>
  <si>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</si>
  <si>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</si>
  <si>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</si>
  <si>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</si>
  <si>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</si>
  <si>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</si>
  <si>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</si>
  <si>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</si>
  <si>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</si>
  <si>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</si>
  <si>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</si>
  <si>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</si>
  <si>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</si>
  <si>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</si>
  <si>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</si>
  <si>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</si>
  <si>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</si>
  <si>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</si>
  <si>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</si>
  <si>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</si>
  <si>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</si>
  <si>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</si>
  <si>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</si>
  <si>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</si>
  <si>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</si>
  <si>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</si>
  <si>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</si>
  <si>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</si>
  <si>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</si>
  <si>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</si>
  <si>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</si>
  <si>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</si>
  <si>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</si>
  <si>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</si>
  <si>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</si>
  <si>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</si>
  <si>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</si>
  <si>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</si>
  <si>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</si>
  <si>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</si>
  <si>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</si>
  <si>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</si>
  <si>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</si>
  <si>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</si>
  <si>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</si>
  <si>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</si>
  <si>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</si>
  <si>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</si>
  <si>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</si>
  <si>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</si>
  <si>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</si>
  <si>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</si>
  <si>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</si>
  <si>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</si>
  <si>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</si>
  <si>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</si>
  <si>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</si>
  <si>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</si>
  <si>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</si>
  <si>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</si>
  <si>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</si>
  <si>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</si>
  <si>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</si>
  <si>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</si>
  <si>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</si>
  <si>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</si>
  <si>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</si>
  <si>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</si>
  <si>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</si>
  <si>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</si>
  <si>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</si>
  <si>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</si>
  <si>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</si>
  <si>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</si>
  <si>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</si>
  <si>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</si>
  <si>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</si>
  <si>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</si>
  <si>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</si>
  <si>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</si>
  <si>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</si>
  <si>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</si>
  <si>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</si>
  <si>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</si>
  <si>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</si>
  <si>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</si>
  <si>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</si>
  <si>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</si>
  <si>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</si>
  <si>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</si>
  <si>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</si>
  <si>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</si>
  <si>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</si>
  <si>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</si>
  <si>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</si>
  <si>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</si>
  <si>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</si>
  <si>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</si>
  <si>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</si>
  <si>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</si>
  <si>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</si>
  <si>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</si>
  <si>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</si>
  <si>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</si>
  <si>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</si>
  <si>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</si>
  <si>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</si>
  <si>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</si>
  <si>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</si>
  <si>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</si>
  <si>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</si>
  <si>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</si>
  <si>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</si>
  <si>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</si>
  <si>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</si>
  <si>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</si>
  <si>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</si>
  <si>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</si>
  <si>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</si>
  <si>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</si>
  <si>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</si>
  <si>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</si>
  <si>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</si>
  <si>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</si>
  <si>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</si>
  <si>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</si>
  <si>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</si>
  <si>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</si>
  <si>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</si>
  <si>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</si>
  <si>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</si>
  <si>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</si>
  <si>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</si>
  <si>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</si>
  <si>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</si>
  <si>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</si>
  <si>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</si>
  <si>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</si>
  <si>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</si>
  <si>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</si>
  <si>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</si>
  <si>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</si>
  <si>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</si>
  <si>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</si>
  <si>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</si>
  <si>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</si>
  <si>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</si>
  <si>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</si>
  <si>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</si>
  <si>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</si>
  <si>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</si>
  <si>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</si>
  <si>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</si>
  <si>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</si>
  <si>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</si>
  <si>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</si>
  <si>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</si>
  <si>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</si>
  <si>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</si>
  <si>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</si>
  <si>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</si>
  <si>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</si>
  <si>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</si>
  <si>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</si>
  <si>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</si>
  <si>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</si>
  <si>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</si>
  <si>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</si>
  <si>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</si>
  <si>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</si>
  <si>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</si>
  <si>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</si>
  <si>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</si>
  <si>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</si>
  <si>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</si>
  <si>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</si>
  <si>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</si>
  <si>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</si>
  <si>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</si>
  <si>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</si>
  <si>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</si>
  <si>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</si>
  <si>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</si>
  <si>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</si>
  <si>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</si>
  <si>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</si>
  <si>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</si>
  <si>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</si>
  <si>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</si>
  <si>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</si>
  <si>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</si>
  <si>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</si>
  <si>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</si>
  <si>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</si>
  <si>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</si>
  <si>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</si>
  <si>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</si>
  <si>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</si>
  <si>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</si>
  <si>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</si>
  <si>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</si>
  <si>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</si>
  <si>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</si>
  <si>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</si>
  <si>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</si>
  <si>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</si>
  <si>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</si>
  <si>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</si>
  <si>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</si>
  <si>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</si>
  <si>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</si>
  <si>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</si>
  <si>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</si>
  <si>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</si>
  <si>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</si>
  <si>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</si>
  <si>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</si>
  <si>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</si>
  <si>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</si>
  <si>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</si>
  <si>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</si>
  <si>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</si>
  <si>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</si>
  <si>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</si>
  <si>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</si>
  <si>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</si>
  <si>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</si>
  <si>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</si>
  <si>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</si>
  <si>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</si>
  <si>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</si>
  <si>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</si>
  <si>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</si>
  <si>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</si>
  <si>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</si>
  <si>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</si>
  <si>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</si>
  <si>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</si>
  <si>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</si>
  <si>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</si>
  <si>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</si>
  <si>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</si>
  <si>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</si>
  <si>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</si>
  <si>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</si>
  <si>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</si>
  <si>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</si>
  <si>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</si>
  <si>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</si>
  <si>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</si>
  <si>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</si>
  <si>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</si>
  <si>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</si>
  <si>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</si>
  <si>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</si>
  <si>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</si>
  <si>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</si>
  <si>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</si>
  <si>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</si>
  <si>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</si>
  <si>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</si>
  <si>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</si>
  <si>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</si>
  <si>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</si>
  <si>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</si>
  <si>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</si>
  <si>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</si>
  <si>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</si>
  <si>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</si>
  <si>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</si>
  <si>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</si>
  <si>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</si>
  <si>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</si>
  <si>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</si>
  <si>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</si>
  <si>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</si>
  <si>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</si>
  <si>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</si>
  <si>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</si>
  <si>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</si>
  <si>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</si>
  <si>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</si>
  <si>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</si>
  <si>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</si>
  <si>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</si>
  <si>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</si>
  <si>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</si>
  <si>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</si>
  <si>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</si>
  <si>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</si>
  <si>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</si>
  <si>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</si>
  <si>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</si>
  <si>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</si>
  <si>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</si>
  <si>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</si>
  <si>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</si>
  <si>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</si>
  <si>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</si>
  <si>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</si>
  <si>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</si>
  <si>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</si>
  <si>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</si>
  <si>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</si>
  <si>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</si>
  <si>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</si>
  <si>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</si>
  <si>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</si>
  <si>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</si>
  <si>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</si>
  <si>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</si>
  <si>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</si>
  <si>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</si>
  <si>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</si>
  <si>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</si>
  <si>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</si>
  <si>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</si>
  <si>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</si>
  <si>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</si>
  <si>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</si>
  <si>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</si>
  <si>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</si>
  <si>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</si>
  <si>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</si>
  <si>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</si>
  <si>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</si>
  <si>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</si>
  <si>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</si>
  <si>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</si>
  <si>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</si>
  <si>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</si>
  <si>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</si>
  <si>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</si>
  <si>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</si>
  <si>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</si>
  <si>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</si>
  <si>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</si>
  <si>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</si>
  <si>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</si>
  <si>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</si>
  <si>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</si>
  <si>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</si>
  <si>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</si>
  <si>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</si>
  <si>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</si>
  <si>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</si>
  <si>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</si>
  <si>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</si>
  <si>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</si>
  <si>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</si>
  <si>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</si>
  <si>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</si>
  <si>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</si>
  <si>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</si>
  <si>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</si>
  <si>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</si>
  <si>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</si>
  <si>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</si>
  <si>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</si>
  <si>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</si>
  <si>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</si>
  <si>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</si>
  <si>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</si>
  <si>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</si>
  <si>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</si>
  <si>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</si>
  <si>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</si>
  <si>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</si>
  <si>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</si>
  <si>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</si>
  <si>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</si>
  <si>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</si>
  <si>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</si>
  <si>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</si>
  <si>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</si>
  <si>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</si>
  <si>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</si>
  <si>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</si>
  <si>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</si>
  <si>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</si>
  <si>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</si>
  <si>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</si>
  <si>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</si>
  <si>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</si>
  <si>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</si>
  <si>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</si>
  <si>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</si>
  <si>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</si>
  <si>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</si>
  <si>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</si>
  <si>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</si>
  <si>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</si>
  <si>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</si>
  <si>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</si>
  <si>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</si>
  <si>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</si>
  <si>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</si>
  <si>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</si>
  <si>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</si>
  <si>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</si>
  <si>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</si>
  <si>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</si>
  <si>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</si>
  <si>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</si>
  <si>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</si>
  <si>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</si>
  <si>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</si>
  <si>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</si>
  <si>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</si>
  <si>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</si>
  <si>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</si>
  <si>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</si>
  <si>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</si>
  <si>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</si>
  <si>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</si>
  <si>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</si>
  <si>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</si>
  <si>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</si>
  <si>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</si>
  <si>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</si>
  <si>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</si>
  <si>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</si>
  <si>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</si>
  <si>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</si>
  <si>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</si>
  <si>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</si>
  <si>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</si>
  <si>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</si>
  <si>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</si>
  <si>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</si>
  <si>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</si>
  <si>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</si>
  <si>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</si>
  <si>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</si>
  <si>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</si>
  <si>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</si>
  <si>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</si>
  <si>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</si>
  <si>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</si>
  <si>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</si>
  <si>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</si>
  <si>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</si>
  <si>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</si>
  <si>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</si>
  <si>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</si>
  <si>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</si>
  <si>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</si>
  <si>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</si>
  <si>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</si>
  <si>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</si>
  <si>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</si>
  <si>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</si>
  <si>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</si>
  <si>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</si>
  <si>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</si>
  <si>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</si>
  <si>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</si>
  <si>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</si>
  <si>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</si>
  <si>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</si>
  <si>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</si>
  <si>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</si>
  <si>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</si>
  <si>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</si>
  <si>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</si>
  <si>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</si>
  <si>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</si>
  <si>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</si>
  <si>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</si>
  <si>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</si>
  <si>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</si>
  <si>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</si>
  <si>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</si>
  <si>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</si>
  <si>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</si>
  <si>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</si>
  <si>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</si>
  <si>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</si>
  <si>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</si>
  <si>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</si>
  <si>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</si>
  <si>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</si>
  <si>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</si>
  <si>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</si>
  <si>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</si>
  <si>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</si>
  <si>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</si>
  <si>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</si>
  <si>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</si>
  <si>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</si>
  <si>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</si>
  <si>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</si>
  <si>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</si>
  <si>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</si>
  <si>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</si>
  <si>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</si>
  <si>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</si>
  <si>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</si>
  <si>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</si>
  <si>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</si>
  <si>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</si>
  <si>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</si>
  <si>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</si>
  <si>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</si>
  <si>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</si>
  <si>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</si>
  <si>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</si>
  <si>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</si>
  <si>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</si>
  <si>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</si>
  <si>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</si>
  <si>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</si>
  <si>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</si>
  <si>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</si>
  <si>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</si>
  <si>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</si>
  <si>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</si>
  <si>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</si>
  <si>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</si>
  <si>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</si>
  <si>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</si>
  <si>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</si>
  <si>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</si>
  <si>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</si>
  <si>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</si>
  <si>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</si>
  <si>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</si>
  <si>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</si>
  <si>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</si>
  <si>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</si>
  <si>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</si>
  <si>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</si>
  <si>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</si>
  <si>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</si>
  <si>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</si>
  <si>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</si>
  <si>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</si>
  <si>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</si>
  <si>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</si>
  <si>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</si>
  <si>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</si>
  <si>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</si>
  <si>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</si>
  <si>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</si>
  <si>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</si>
  <si>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</si>
  <si>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</si>
  <si>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</si>
  <si>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</si>
  <si>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</si>
  <si>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</si>
  <si>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</si>
  <si>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</si>
  <si>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</si>
  <si>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</si>
  <si>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</si>
  <si>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</si>
  <si>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</si>
  <si>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</si>
  <si>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</si>
  <si>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</si>
  <si>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</si>
  <si>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</si>
  <si>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</si>
  <si>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</si>
  <si>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</si>
  <si>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</si>
  <si>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</si>
  <si>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</si>
  <si>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</si>
  <si>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</si>
  <si>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</si>
  <si>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</si>
  <si>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</si>
  <si>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</si>
  <si>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</si>
  <si>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</si>
  <si>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</si>
  <si>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</si>
  <si>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</si>
  <si>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</si>
  <si>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</si>
  <si>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</si>
  <si>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</si>
  <si>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</si>
  <si>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</si>
  <si>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</si>
  <si>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</si>
  <si>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</si>
  <si>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</si>
  <si>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</si>
  <si>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</si>
  <si>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</si>
  <si>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</si>
  <si>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</si>
  <si>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</si>
  <si>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</si>
  <si>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</si>
  <si>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</si>
  <si>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</si>
  <si>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</si>
  <si>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</si>
  <si>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</si>
  <si>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</si>
  <si>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</si>
  <si>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</si>
  <si>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</si>
  <si>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</si>
  <si>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</si>
  <si>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</si>
  <si>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</si>
  <si>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</si>
  <si>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</si>
  <si>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</si>
  <si>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</si>
  <si>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</si>
  <si>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</si>
  <si>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</si>
  <si>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</si>
  <si>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</si>
  <si>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</si>
  <si>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</si>
  <si>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</si>
  <si>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</si>
  <si>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</si>
  <si>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</si>
  <si>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</si>
  <si>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</si>
  <si>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</si>
  <si>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</si>
  <si>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</si>
  <si>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</si>
  <si>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</si>
  <si>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</si>
  <si>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</si>
  <si>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</si>
  <si>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</si>
  <si>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</si>
  <si>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</si>
  <si>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</si>
  <si>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</si>
  <si>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</si>
  <si>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</si>
  <si>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</si>
  <si>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</si>
  <si>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</si>
  <si>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</si>
  <si>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</si>
  <si>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</si>
  <si>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</si>
  <si>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</si>
  <si>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</si>
  <si>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</si>
  <si>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</si>
  <si>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</si>
  <si>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</si>
  <si>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</si>
  <si>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</si>
  <si>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</si>
  <si>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</si>
  <si>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</si>
  <si>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</si>
  <si>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</si>
  <si>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</si>
  <si>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</si>
  <si>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</si>
  <si>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</si>
  <si>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</si>
  <si>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</si>
  <si>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</si>
  <si>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</si>
  <si>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</si>
  <si>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</si>
  <si>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</si>
  <si>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</si>
  <si>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</si>
  <si>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</si>
  <si>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</si>
  <si>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</si>
  <si>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</si>
  <si>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</si>
  <si>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</si>
  <si>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</si>
  <si>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</si>
  <si>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</si>
  <si>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</si>
  <si>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</si>
  <si>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</si>
  <si>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</si>
  <si>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</si>
  <si>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</si>
  <si>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</si>
  <si>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</si>
  <si>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</si>
  <si>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</si>
  <si>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</si>
  <si>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</si>
  <si>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</si>
  <si>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</si>
  <si>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</si>
  <si>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</si>
  <si>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</si>
  <si>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</si>
  <si>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</si>
  <si>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</si>
  <si>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</si>
  <si>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</si>
  <si>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</si>
  <si>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</si>
  <si>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</si>
  <si>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</si>
  <si>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</si>
  <si>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</si>
  <si>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</si>
  <si>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</si>
  <si>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</si>
  <si>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</si>
  <si>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</si>
  <si>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</si>
  <si>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</si>
  <si>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</si>
  <si>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</si>
  <si>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</si>
  <si>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</si>
  <si>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</si>
  <si>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</si>
  <si>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</si>
  <si>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</si>
  <si>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</si>
  <si>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</si>
  <si>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</si>
  <si>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</si>
  <si>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</si>
  <si>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</si>
  <si>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</si>
  <si>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</si>
  <si>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</si>
  <si>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</si>
  <si>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</si>
  <si>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</si>
  <si>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</si>
  <si>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</si>
  <si>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</si>
  <si>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</si>
  <si>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</si>
  <si>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</si>
  <si>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</si>
  <si>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</si>
  <si>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</si>
  <si>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</si>
  <si>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</si>
  <si>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</si>
  <si>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</si>
  <si>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</si>
  <si>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</si>
  <si>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</si>
  <si>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</si>
  <si>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</si>
  <si>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</si>
  <si>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</si>
  <si>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</si>
  <si>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</si>
  <si>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</si>
  <si>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</si>
  <si>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</si>
  <si>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</si>
  <si>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</si>
  <si>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</si>
  <si>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</si>
  <si>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</si>
  <si>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</si>
  <si>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</si>
  <si>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</si>
  <si>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</si>
  <si>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</si>
  <si>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</si>
  <si>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</si>
  <si>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</si>
  <si>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</si>
  <si>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</si>
  <si>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</si>
  <si>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</si>
  <si>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</si>
  <si>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</si>
  <si>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</si>
  <si>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</si>
  <si>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</si>
  <si>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</si>
  <si>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</si>
  <si>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</si>
  <si>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</si>
  <si>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</si>
  <si>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</si>
  <si>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</si>
  <si>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</si>
  <si>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</si>
  <si>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</si>
  <si>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</si>
  <si>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</si>
  <si>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</si>
  <si>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</si>
  <si>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</si>
  <si>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</si>
  <si>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</si>
  <si>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</si>
  <si>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</si>
  <si>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</si>
  <si>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</si>
  <si>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</si>
  <si>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</si>
  <si>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</si>
  <si>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</si>
  <si>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</si>
  <si>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</si>
  <si>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</si>
  <si>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</si>
  <si>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</si>
  <si>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</si>
  <si>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</si>
  <si>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</si>
  <si>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</si>
  <si>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</si>
  <si>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</si>
  <si>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</si>
  <si>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</si>
  <si>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</si>
  <si>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</si>
  <si>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</si>
  <si>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</si>
  <si>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</si>
  <si>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</si>
  <si>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</si>
  <si>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</si>
  <si>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</si>
  <si>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</si>
  <si>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</si>
  <si>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</si>
  <si>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</si>
  <si>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</si>
  <si>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</si>
  <si>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</si>
  <si>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</si>
  <si>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</si>
  <si>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</si>
  <si>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</si>
  <si>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</si>
  <si>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</si>
  <si>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</si>
  <si>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</si>
  <si>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</si>
  <si>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</si>
  <si>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</si>
  <si>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</si>
  <si>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</si>
  <si>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</si>
  <si>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</si>
  <si>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</si>
  <si>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</si>
  <si>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</si>
  <si>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</si>
  <si>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</si>
  <si>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</si>
  <si>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</si>
  <si>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</si>
  <si>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</si>
  <si>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</si>
  <si>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</si>
  <si>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</si>
  <si>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</si>
  <si>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</si>
  <si>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</si>
  <si>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</si>
  <si>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</si>
  <si>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</si>
  <si>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</si>
  <si>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</si>
  <si>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</si>
  <si>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</si>
  <si>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</si>
  <si>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</si>
  <si>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</si>
  <si>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</si>
  <si>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</si>
  <si>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</si>
  <si>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</si>
  <si>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</si>
  <si>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</si>
  <si>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</si>
  <si>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</si>
  <si>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</si>
  <si>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</si>
  <si>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</si>
  <si>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</si>
  <si>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</si>
  <si>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</si>
  <si>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</si>
  <si>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</si>
  <si>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</si>
  <si>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</si>
  <si>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</si>
  <si>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</si>
  <si>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</si>
  <si>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</si>
  <si>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</si>
  <si>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</si>
  <si>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</si>
  <si>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</si>
  <si>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</si>
  <si>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</si>
  <si>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</si>
  <si>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</si>
  <si>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</si>
  <si>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</si>
  <si>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</si>
  <si>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</si>
  <si>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</si>
  <si>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</si>
  <si>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</si>
  <si>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</si>
  <si>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</si>
  <si>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</si>
  <si>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</si>
  <si>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</si>
  <si>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</si>
  <si>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</si>
  <si>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</si>
  <si>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</si>
  <si>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</si>
  <si>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</si>
  <si>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</si>
  <si>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</si>
  <si>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</si>
  <si>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</si>
  <si>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</si>
  <si>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</si>
  <si>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</si>
  <si>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</si>
  <si>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</si>
  <si>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</si>
  <si>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</si>
  <si>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</si>
  <si>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</si>
  <si>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</si>
  <si>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</si>
  <si>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</si>
  <si>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</si>
  <si>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</si>
  <si>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</si>
  <si>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</si>
  <si>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</si>
  <si>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</si>
  <si>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</si>
  <si>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</si>
  <si>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</si>
  <si>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</si>
  <si>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</si>
  <si>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</si>
  <si>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</si>
  <si>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</si>
  <si>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</si>
  <si>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</si>
  <si>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</si>
  <si>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</si>
  <si>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</si>
  <si>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</si>
  <si>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</si>
  <si>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</si>
  <si>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</si>
  <si>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</si>
  <si>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</si>
  <si>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</si>
  <si>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</si>
  <si>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</si>
  <si>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</si>
  <si>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</si>
  <si>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</si>
  <si>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</si>
  <si>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</si>
  <si>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</si>
  <si>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</si>
  <si>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</si>
  <si>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</si>
  <si>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</si>
  <si>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</si>
  <si>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</si>
  <si>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</si>
  <si>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</si>
  <si>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</si>
  <si>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</si>
  <si>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</si>
  <si>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</si>
  <si>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</si>
  <si>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</si>
  <si>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</si>
  <si>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</si>
  <si>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</si>
  <si>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</si>
  <si>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</si>
  <si>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</si>
  <si>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</si>
  <si>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</si>
  <si>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</si>
  <si>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</si>
  <si>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</si>
  <si>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</si>
  <si>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</si>
  <si>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</si>
  <si>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</si>
  <si>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</si>
  <si>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</si>
  <si>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</si>
  <si>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</si>
  <si>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</si>
  <si>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</si>
  <si>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</si>
  <si>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</si>
  <si>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</si>
  <si>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</si>
  <si>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</si>
  <si>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</si>
  <si>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</si>
  <si>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</si>
  <si>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</si>
  <si>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</si>
  <si>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</si>
  <si>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</si>
  <si>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</si>
  <si>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</si>
  <si>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</si>
  <si>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</si>
  <si>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</si>
  <si>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</si>
  <si>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</si>
  <si>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</si>
  <si>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</si>
  <si>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</si>
  <si>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</si>
  <si>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</si>
  <si>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</si>
  <si>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</si>
  <si>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</si>
  <si>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</si>
  <si>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</si>
  <si>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</si>
  <si>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</si>
  <si>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</si>
  <si>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</si>
  <si>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</si>
  <si>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</si>
  <si>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</si>
  <si>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</si>
  <si>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</si>
  <si>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</si>
  <si>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</si>
  <si>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</si>
  <si>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</si>
  <si>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</si>
  <si>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</si>
  <si>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</si>
  <si>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</si>
  <si>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</si>
  <si>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</si>
  <si>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</si>
  <si>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</si>
  <si>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</si>
  <si>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</si>
  <si>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</si>
  <si>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</si>
  <si>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</si>
  <si>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</si>
  <si>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</si>
  <si>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</si>
  <si>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</si>
  <si>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</si>
  <si>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</si>
  <si>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</si>
  <si>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</si>
  <si>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</si>
  <si>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</si>
  <si>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</si>
  <si>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</si>
  <si>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</si>
  <si>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</si>
  <si>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</si>
  <si>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</si>
  <si>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</si>
  <si>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</si>
  <si>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</si>
  <si>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</si>
  <si>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</si>
  <si>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</si>
  <si>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</si>
  <si>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</si>
  <si>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</si>
  <si>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</si>
  <si>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</si>
  <si>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</si>
  <si>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</si>
  <si>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</si>
  <si>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</si>
  <si>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</si>
  <si>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</si>
  <si>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</si>
  <si>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</si>
  <si>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</si>
  <si>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</si>
  <si>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</si>
  <si>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</si>
  <si>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</si>
  <si>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</si>
  <si>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</si>
  <si>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</si>
  <si>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</si>
  <si>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</si>
  <si>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</si>
  <si>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</si>
  <si>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</si>
  <si>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</si>
  <si>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</si>
  <si>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</si>
  <si>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</si>
  <si>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</si>
  <si>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</si>
  <si>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</si>
  <si>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</si>
  <si>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</si>
  <si>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</si>
  <si>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</si>
  <si>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</si>
  <si>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</si>
  <si>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</si>
  <si>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</si>
  <si>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</si>
  <si>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</si>
  <si>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</si>
  <si>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</si>
  <si>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</si>
  <si>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</si>
  <si>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</si>
  <si>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</si>
  <si>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</si>
  <si>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</si>
  <si>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</si>
  <si>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</si>
  <si>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</si>
  <si>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</si>
  <si>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</si>
  <si>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</si>
  <si>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</si>
  <si>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</si>
  <si>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</si>
  <si>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</si>
  <si>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</si>
  <si>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</si>
  <si>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</si>
  <si>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</si>
  <si>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</si>
  <si>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</si>
  <si>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</si>
  <si>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</si>
  <si>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</si>
  <si>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</si>
  <si>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</si>
  <si>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</si>
  <si>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</si>
  <si>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</si>
  <si>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</si>
  <si>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</si>
  <si>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</si>
  <si>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</si>
  <si>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</si>
  <si>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</si>
  <si>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</si>
  <si>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</si>
  <si>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</si>
  <si>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</si>
  <si>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</si>
  <si>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</si>
  <si>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</si>
  <si>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</si>
  <si>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</si>
  <si>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</si>
  <si>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</si>
  <si>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</si>
  <si>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</si>
  <si>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</si>
  <si>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</si>
  <si>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</si>
  <si>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</si>
  <si>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</si>
  <si>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</si>
  <si>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</si>
  <si>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</si>
  <si>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</si>
  <si>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</si>
  <si>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</si>
  <si>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</si>
  <si>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</si>
  <si>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</si>
  <si>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</si>
  <si>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</si>
  <si>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</si>
  <si>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</si>
  <si>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</si>
  <si>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</si>
  <si>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</si>
  <si>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</si>
  <si>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</si>
  <si>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</si>
  <si>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</si>
  <si>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</si>
  <si>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</si>
  <si>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</si>
  <si>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</si>
  <si>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</si>
  <si>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</si>
  <si>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</si>
  <si>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</si>
  <si>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</si>
  <si>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</si>
  <si>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</si>
  <si>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</si>
  <si>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</si>
  <si>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</si>
  <si>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</si>
  <si>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</si>
  <si>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</si>
  <si>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</si>
  <si>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</si>
  <si>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</si>
  <si>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</si>
  <si>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</si>
  <si>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</si>
  <si>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</si>
  <si>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</si>
  <si>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</si>
  <si>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</si>
  <si>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</si>
  <si>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</si>
  <si>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</si>
  <si>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</si>
  <si>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</si>
  <si>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</si>
  <si>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</si>
  <si>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</si>
  <si>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</si>
  <si>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</si>
  <si>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</si>
  <si>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</si>
  <si>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</si>
  <si>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</si>
  <si>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</si>
  <si>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</si>
  <si>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</si>
  <si>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</si>
  <si>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</si>
  <si>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</si>
  <si>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</si>
  <si>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</si>
  <si>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</si>
  <si>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</si>
  <si>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</si>
  <si>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</si>
  <si>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</si>
  <si>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</si>
  <si>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</si>
  <si>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</si>
  <si>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</si>
  <si>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</si>
  <si>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</si>
  <si>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</si>
  <si>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</si>
  <si>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</si>
  <si>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</si>
  <si>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</si>
  <si>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</si>
  <si>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</si>
  <si>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</si>
  <si>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</si>
  <si>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</si>
  <si>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</si>
  <si>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</si>
  <si>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</si>
  <si>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</si>
  <si>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</si>
  <si>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</si>
  <si>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</si>
  <si>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</si>
  <si>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</si>
  <si>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</si>
  <si>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</si>
  <si>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</si>
  <si>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</si>
  <si>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</si>
  <si>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</si>
  <si>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</si>
  <si>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</si>
  <si>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</si>
  <si>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</si>
  <si>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</si>
  <si>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</si>
  <si>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</si>
  <si>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</si>
  <si>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</si>
  <si>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</si>
  <si>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</si>
  <si>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</si>
  <si>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</si>
  <si>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</si>
  <si>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</si>
  <si>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</si>
  <si>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</si>
  <si>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</si>
  <si>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</si>
  <si>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</si>
  <si>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</si>
  <si>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</si>
  <si>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</si>
  <si>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</si>
  <si>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</si>
  <si>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</si>
  <si>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</si>
  <si>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</si>
  <si>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</si>
  <si>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</si>
  <si>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</si>
  <si>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</si>
  <si>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</si>
  <si>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</si>
  <si>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</si>
  <si>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</si>
  <si>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</si>
  <si>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</si>
  <si>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</si>
  <si>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</si>
  <si>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</si>
  <si>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</si>
  <si>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</si>
  <si>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</si>
  <si>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</si>
  <si>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</si>
  <si>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</si>
  <si>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</si>
  <si>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</si>
  <si>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</si>
  <si>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</si>
  <si>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</si>
  <si>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</si>
  <si>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</si>
  <si>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</si>
  <si>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</si>
  <si>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</si>
  <si>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</si>
  <si>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</si>
  <si>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</si>
  <si>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</si>
  <si>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</si>
  <si>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</si>
  <si>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</si>
  <si>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</si>
  <si>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</si>
  <si>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</si>
  <si>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</si>
  <si>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</si>
  <si>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</si>
  <si>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</si>
  <si>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</si>
  <si>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</si>
  <si>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</si>
  <si>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</si>
  <si>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</si>
  <si>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</si>
  <si>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</si>
  <si>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</si>
  <si>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</si>
  <si>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</si>
  <si>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</si>
  <si>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</si>
  <si>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</si>
  <si>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</si>
  <si>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</si>
  <si>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</si>
  <si>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</si>
  <si>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</si>
  <si>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</si>
  <si>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</si>
  <si>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</si>
  <si>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</si>
  <si>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</si>
  <si>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</si>
  <si>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</si>
  <si>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</si>
  <si>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</si>
  <si>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</si>
  <si>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</si>
  <si>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</si>
  <si>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</si>
  <si>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</si>
  <si>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</si>
  <si>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</si>
  <si>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</si>
  <si>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</si>
  <si>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</si>
  <si>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</si>
  <si>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</si>
  <si>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</si>
  <si>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</si>
  <si>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</si>
  <si>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</si>
  <si>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</si>
  <si>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</si>
  <si>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</si>
  <si>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</si>
  <si>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</si>
  <si>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</si>
  <si>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</si>
  <si>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</si>
  <si>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</si>
  <si>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</si>
  <si>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</si>
  <si>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</si>
  <si>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</si>
  <si>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</si>
  <si>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</si>
  <si>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</si>
  <si>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</si>
  <si>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</si>
  <si>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</si>
  <si>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</si>
  <si>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</si>
  <si>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</si>
  <si>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</si>
  <si>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</si>
  <si>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</si>
  <si>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</si>
  <si>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</si>
  <si>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</si>
  <si>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</si>
  <si>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</si>
  <si>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</si>
  <si>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</si>
  <si>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</si>
  <si>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</si>
  <si>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</si>
  <si>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</si>
  <si>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</si>
  <si>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</si>
  <si>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</si>
  <si>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</si>
  <si>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</si>
  <si>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</si>
  <si>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</si>
  <si>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</si>
  <si>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</si>
  <si>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</si>
  <si>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</si>
  <si>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</si>
  <si>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</si>
  <si>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</si>
  <si>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</si>
  <si>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</si>
  <si>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</si>
  <si>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</si>
  <si>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</si>
  <si>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</si>
  <si>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</si>
  <si>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</si>
  <si>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</si>
  <si>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</si>
  <si>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</si>
  <si>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</si>
  <si>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</si>
  <si>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</si>
  <si>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</si>
  <si>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</si>
  <si>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</si>
  <si>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</si>
  <si>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</si>
  <si>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</si>
  <si>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</si>
  <si>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</si>
  <si>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</si>
  <si>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</si>
  <si>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</si>
  <si>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</si>
  <si>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</si>
  <si>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</si>
  <si>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</si>
  <si>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</si>
  <si>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</si>
  <si>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</si>
  <si>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</si>
  <si>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</si>
  <si>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</si>
  <si>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</si>
  <si>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</si>
  <si>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</si>
  <si>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</si>
  <si>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</si>
  <si>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</si>
  <si>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</si>
  <si>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</si>
  <si>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</si>
  <si>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</si>
  <si>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</si>
  <si>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</si>
  <si>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</si>
  <si>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</si>
  <si>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</si>
  <si>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</si>
  <si>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</si>
  <si>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</si>
  <si>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</si>
  <si>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</si>
  <si>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</si>
  <si>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</si>
  <si>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</si>
  <si>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</si>
  <si>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</si>
  <si>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</si>
  <si>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</si>
  <si>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</si>
  <si>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</si>
  <si>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</si>
  <si>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</si>
  <si>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</si>
  <si>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</si>
  <si>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</si>
  <si>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</si>
  <si>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</si>
  <si>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</si>
  <si>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</si>
  <si>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</si>
  <si>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</si>
  <si>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</si>
  <si>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</si>
  <si>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</si>
  <si>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</si>
  <si>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</si>
  <si>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</si>
  <si>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</si>
  <si>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</si>
  <si>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</si>
  <si>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</si>
  <si>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</si>
  <si>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</si>
  <si>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</si>
  <si>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</si>
  <si>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</si>
  <si>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</si>
  <si>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</si>
  <si>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</si>
  <si>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</si>
  <si>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</si>
  <si>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</si>
  <si>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</si>
  <si>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</si>
  <si>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</si>
  <si>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</si>
  <si>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</si>
  <si>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</si>
  <si>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</si>
  <si>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</si>
  <si>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</si>
  <si>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</si>
  <si>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</si>
  <si>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</si>
  <si>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</si>
  <si>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</si>
  <si>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</si>
  <si>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</si>
  <si>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</si>
  <si>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</si>
  <si>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</si>
  <si>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</si>
  <si>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</si>
  <si>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</si>
  <si>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</si>
  <si>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</si>
  <si>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</si>
  <si>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</si>
  <si>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</si>
  <si>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</si>
  <si>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</si>
  <si>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</si>
  <si>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</si>
  <si>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</si>
  <si>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</si>
  <si>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</si>
  <si>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</si>
  <si>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</si>
  <si>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</si>
  <si>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</si>
  <si>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</si>
  <si>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</si>
  <si>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</si>
  <si>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</si>
  <si>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</si>
  <si>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</si>
  <si>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</si>
  <si>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</si>
  <si>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</si>
  <si>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</si>
  <si>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</si>
  <si>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</si>
  <si>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</si>
  <si>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</si>
  <si>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</si>
  <si>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</si>
  <si>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</si>
  <si>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</si>
  <si>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</si>
  <si>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</si>
  <si>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</si>
  <si>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</si>
  <si>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</si>
  <si>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</si>
  <si>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</si>
  <si>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</si>
  <si>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</si>
  <si>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</si>
  <si>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</si>
  <si>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</si>
  <si>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</si>
  <si>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</si>
  <si>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</si>
  <si>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</si>
  <si>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</si>
  <si>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</si>
  <si>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</si>
  <si>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</si>
  <si>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</si>
  <si>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</si>
  <si>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</si>
  <si>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</si>
  <si>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</si>
  <si>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</si>
  <si>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</si>
  <si>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</si>
  <si>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</si>
  <si>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</si>
  <si>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</si>
  <si>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</si>
  <si>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</si>
  <si>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</si>
  <si>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</si>
  <si>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</si>
  <si>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</si>
  <si>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</si>
  <si>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</si>
  <si>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</si>
  <si>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</si>
  <si>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</si>
  <si>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</si>
  <si>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</si>
  <si>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</si>
  <si>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</si>
  <si>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</si>
  <si>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</si>
  <si>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</si>
  <si>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</si>
  <si>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</si>
  <si>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</si>
  <si>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</si>
  <si>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</si>
  <si>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</si>
  <si>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</si>
  <si>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</si>
  <si>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</si>
  <si>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</si>
  <si>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</si>
  <si>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</si>
  <si>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</si>
  <si>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</si>
  <si>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</si>
  <si>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</si>
  <si>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</si>
  <si>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</si>
  <si>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</si>
  <si>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</si>
  <si>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</si>
  <si>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</si>
  <si>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</si>
  <si>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</si>
  <si>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</si>
  <si>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</si>
  <si>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</si>
  <si>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</si>
  <si>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</si>
  <si>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</si>
  <si>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</si>
  <si>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</si>
  <si>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</si>
  <si>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</si>
  <si>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</si>
  <si>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</si>
  <si>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</si>
  <si>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</si>
  <si>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</si>
  <si>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</si>
  <si>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</si>
  <si>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</si>
  <si>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</si>
  <si>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</si>
  <si>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</si>
  <si>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</si>
  <si>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</si>
  <si>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</si>
  <si>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</si>
  <si>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</si>
  <si>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</si>
  <si>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</si>
  <si>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</si>
  <si>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</si>
  <si>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</si>
  <si>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</si>
  <si>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</si>
  <si>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</si>
  <si>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</si>
  <si>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</si>
  <si>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</si>
  <si>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</si>
  <si>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</si>
  <si>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</si>
  <si>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</si>
  <si>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</si>
  <si>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</si>
  <si>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</si>
  <si>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</si>
  <si>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</si>
  <si>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</si>
  <si>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</si>
  <si>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</si>
  <si>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</si>
  <si>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</si>
  <si>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</si>
  <si>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</si>
  <si>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</si>
  <si>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</si>
  <si>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</si>
  <si>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</si>
  <si>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</si>
  <si>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</si>
  <si>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</si>
  <si>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</si>
  <si>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</si>
  <si>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</si>
  <si>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</si>
  <si>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</si>
  <si>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</si>
  <si>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</si>
  <si>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</si>
  <si>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</si>
  <si>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</si>
  <si>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</si>
  <si>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</si>
  <si>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</si>
  <si>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</si>
  <si>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</si>
  <si>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</si>
  <si>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</si>
  <si>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</si>
  <si>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</si>
  <si>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</si>
  <si>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</si>
  <si>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</si>
  <si>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</si>
  <si>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</si>
  <si>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</si>
  <si>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</si>
  <si>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</si>
  <si>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</si>
  <si>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</si>
  <si>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</si>
  <si>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</si>
  <si>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</si>
  <si>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</si>
  <si>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</si>
  <si>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</si>
  <si>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</si>
  <si>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</si>
  <si>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</si>
  <si>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</si>
  <si>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</si>
  <si>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</si>
  <si>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</si>
  <si>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</si>
  <si>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</si>
  <si>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</si>
  <si>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</si>
  <si>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</si>
  <si>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</si>
  <si>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</si>
  <si>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</si>
  <si>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</si>
  <si>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</si>
  <si>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</si>
  <si>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</si>
  <si>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</si>
  <si>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</si>
  <si>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</si>
  <si>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</si>
  <si>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</si>
  <si>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</si>
  <si>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</si>
  <si>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</si>
  <si>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</si>
  <si>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</si>
  <si>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</si>
  <si>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</si>
  <si>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</si>
  <si>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</si>
  <si>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</si>
  <si>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</si>
  <si>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</si>
  <si>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</si>
  <si>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</si>
  <si>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</si>
  <si>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</si>
  <si>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</si>
  <si>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</si>
  <si>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</si>
  <si>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</si>
  <si>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</si>
  <si>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</si>
  <si>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</si>
  <si>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</si>
  <si>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</si>
  <si>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</si>
  <si>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</si>
  <si>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</si>
  <si>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</si>
  <si>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</si>
  <si>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</si>
  <si>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</si>
  <si>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</si>
  <si>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</si>
  <si>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</si>
  <si>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</si>
  <si>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</si>
  <si>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</si>
  <si>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</si>
  <si>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</si>
  <si>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</si>
  <si>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</si>
  <si>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</si>
  <si>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</si>
  <si>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</si>
  <si>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</si>
  <si>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</si>
  <si>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</si>
  <si>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</si>
  <si>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</si>
  <si>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</si>
  <si>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</si>
  <si>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</si>
  <si>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</si>
  <si>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</si>
  <si>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</si>
  <si>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</si>
  <si>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</si>
  <si>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</si>
  <si>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</si>
  <si>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</si>
  <si>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</si>
  <si>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</si>
  <si>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</si>
  <si>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</si>
  <si>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</si>
  <si>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</si>
  <si>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</si>
  <si>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</si>
  <si>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</si>
  <si>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</si>
  <si>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</si>
  <si>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</si>
  <si>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</si>
  <si>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</si>
  <si>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</si>
  <si>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</si>
  <si>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</si>
  <si>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</si>
  <si>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</si>
  <si>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</si>
  <si>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</si>
  <si>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</si>
  <si>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</si>
  <si>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</si>
  <si>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</si>
  <si>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</si>
  <si>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</si>
  <si>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</si>
  <si>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</si>
  <si>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</si>
  <si>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</si>
  <si>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</si>
  <si>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</si>
  <si>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</si>
  <si>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</si>
  <si>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</si>
  <si>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</si>
  <si>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</si>
  <si>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</si>
  <si>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</si>
  <si>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</si>
  <si>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</si>
  <si>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</si>
  <si>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</si>
  <si>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</si>
  <si>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</si>
  <si>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</si>
  <si>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</si>
  <si>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</si>
  <si>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</si>
  <si>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</si>
  <si>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</si>
  <si>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</si>
  <si>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</si>
  <si>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</si>
  <si>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</si>
  <si>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</si>
  <si>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</si>
  <si>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</si>
  <si>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</si>
  <si>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</si>
  <si>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</si>
  <si>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</si>
  <si>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</si>
  <si>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</si>
  <si>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</si>
  <si>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</si>
  <si>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</si>
  <si>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</si>
  <si>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</si>
  <si>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</si>
  <si>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</si>
  <si>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</si>
  <si>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</si>
  <si>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</si>
  <si>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</si>
  <si>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</si>
  <si>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</si>
  <si>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</si>
  <si>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</si>
  <si>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</si>
  <si>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</si>
  <si>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</si>
  <si>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</si>
  <si>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</si>
  <si>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</si>
  <si>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</si>
  <si>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</si>
  <si>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</si>
  <si>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</si>
  <si>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</si>
  <si>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</si>
  <si>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</si>
  <si>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</si>
  <si>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</si>
  <si>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</si>
  <si>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</si>
  <si>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</si>
  <si>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</si>
  <si>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</si>
  <si>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</si>
  <si>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</si>
  <si>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</si>
  <si>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</si>
  <si>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</si>
  <si>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</si>
  <si>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</si>
  <si>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</si>
  <si>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</si>
  <si>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</si>
  <si>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</si>
  <si>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</si>
  <si>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</si>
  <si>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</si>
  <si>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</si>
  <si>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</si>
  <si>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</si>
  <si>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</si>
  <si>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</si>
  <si>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</si>
  <si>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</si>
  <si>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</si>
  <si>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</si>
  <si>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</si>
  <si>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</si>
  <si>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</si>
  <si>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</si>
  <si>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</si>
  <si>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</si>
  <si>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</si>
  <si>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</si>
  <si>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</si>
  <si>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</si>
  <si>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</si>
  <si>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</si>
  <si>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</si>
  <si>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</si>
  <si>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</si>
  <si>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</si>
  <si>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</si>
  <si>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</si>
  <si>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</si>
  <si>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</si>
  <si>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</si>
  <si>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</si>
  <si>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</si>
  <si>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</si>
  <si>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</si>
  <si>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</si>
  <si>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</si>
  <si>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</si>
  <si>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</si>
  <si>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</si>
  <si>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</si>
  <si>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</si>
  <si>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</si>
  <si>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</si>
  <si>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</si>
  <si>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</si>
  <si>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</si>
  <si>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</si>
  <si>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</si>
  <si>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</si>
  <si>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</si>
  <si>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</si>
  <si>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</si>
  <si>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</si>
  <si>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</si>
  <si>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</si>
  <si>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</si>
  <si>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</si>
  <si>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</si>
  <si>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</si>
  <si>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</si>
  <si>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</si>
  <si>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</si>
  <si>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</si>
  <si>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</si>
  <si>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</si>
  <si>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</si>
  <si>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</si>
  <si>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</si>
  <si>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</si>
  <si>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</si>
  <si>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</si>
  <si>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</si>
  <si>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</si>
  <si>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</si>
  <si>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</si>
  <si>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</si>
  <si>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</si>
  <si>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</si>
  <si>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</si>
  <si>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</si>
  <si>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</si>
  <si>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</si>
  <si>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</si>
  <si>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</si>
  <si>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</si>
  <si>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</si>
  <si>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</si>
  <si>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</si>
  <si>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</si>
  <si>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</si>
  <si>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</si>
  <si>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</si>
  <si>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</si>
  <si>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</si>
  <si>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</si>
  <si>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</si>
  <si>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</si>
  <si>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</si>
  <si>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</si>
  <si>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</si>
  <si>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</si>
  <si>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</si>
  <si>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</si>
  <si>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</si>
  <si>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</si>
  <si>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</si>
  <si>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</si>
  <si>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</si>
  <si>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</si>
  <si>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</si>
  <si>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</si>
  <si>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</si>
  <si>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</si>
  <si>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</si>
  <si>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</si>
  <si>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</si>
  <si>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</si>
  <si>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</si>
  <si>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</si>
  <si>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</si>
  <si>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</si>
  <si>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</si>
  <si>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</si>
  <si>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</si>
  <si>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</si>
  <si>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</si>
  <si>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</si>
  <si>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</si>
  <si>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</si>
  <si>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</si>
  <si>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</si>
  <si>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</si>
  <si>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</si>
  <si>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</si>
  <si>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</si>
  <si>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</si>
  <si>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</si>
  <si>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</si>
  <si>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</si>
  <si>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</si>
  <si>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</si>
  <si>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</si>
  <si>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</si>
  <si>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</si>
  <si>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</si>
  <si>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</si>
  <si>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</si>
  <si>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</si>
  <si>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</si>
  <si>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</si>
  <si>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</si>
  <si>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</si>
  <si>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</si>
  <si>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</si>
  <si>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</si>
  <si>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</si>
  <si>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</si>
  <si>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</si>
  <si>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</si>
  <si>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</si>
  <si>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</si>
  <si>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</si>
  <si>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</si>
  <si>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</si>
  <si>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</si>
  <si>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</si>
  <si>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</si>
  <si>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</si>
  <si>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</si>
  <si>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</si>
  <si>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</si>
  <si>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</si>
  <si>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</si>
  <si>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</si>
  <si>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</si>
  <si>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</si>
  <si>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</si>
  <si>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</si>
  <si>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</si>
  <si>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</si>
  <si>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</si>
  <si>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</si>
  <si>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</si>
  <si>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</si>
  <si>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</si>
  <si>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</si>
  <si>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</si>
  <si>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</si>
  <si>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</si>
  <si>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</si>
  <si>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</si>
  <si>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</si>
  <si>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</si>
  <si>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</si>
  <si>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</si>
  <si>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</si>
  <si>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</si>
  <si>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</si>
  <si>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</si>
  <si>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</si>
  <si>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</si>
  <si>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</si>
  <si>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</si>
  <si>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</si>
  <si>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</si>
  <si>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</si>
  <si>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</si>
  <si>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</si>
  <si>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</si>
  <si>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</si>
  <si>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</si>
  <si>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</si>
  <si>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</si>
  <si>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</si>
  <si>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</si>
  <si>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</si>
  <si>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</si>
  <si>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</si>
  <si>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</si>
  <si>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</si>
  <si>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</si>
  <si>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</si>
  <si>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</si>
  <si>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</si>
  <si>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</si>
  <si>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</si>
  <si>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</si>
  <si>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</si>
  <si>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</si>
  <si>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</si>
  <si>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</si>
  <si>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</si>
  <si>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</si>
  <si>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</si>
  <si>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</si>
  <si>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</si>
  <si>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</si>
  <si>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</si>
  <si>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</si>
  <si>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</si>
  <si>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</si>
  <si>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</si>
  <si>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</si>
  <si>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</si>
  <si>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</si>
  <si>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</si>
  <si>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</si>
  <si>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</si>
  <si>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</si>
  <si>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</si>
  <si>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</si>
  <si>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</si>
  <si>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</si>
  <si>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</si>
  <si>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</si>
  <si>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</si>
  <si>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</si>
  <si>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</si>
  <si>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</si>
  <si>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</si>
  <si>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</si>
  <si>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</si>
  <si>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</si>
  <si>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</si>
  <si>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</si>
  <si>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</si>
  <si>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</si>
  <si>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</si>
  <si>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</si>
  <si>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</si>
  <si>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</si>
  <si>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</si>
  <si>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</si>
  <si>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</si>
  <si>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</si>
  <si>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</si>
  <si>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</si>
  <si>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</si>
  <si>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</si>
  <si>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</si>
  <si>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</si>
  <si>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</si>
  <si>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</si>
  <si>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</si>
  <si>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</si>
  <si>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</si>
  <si>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</si>
  <si>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</si>
  <si>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</si>
  <si>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</si>
  <si>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</si>
  <si>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</si>
  <si>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</si>
  <si>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</si>
  <si>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</si>
  <si>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</si>
  <si>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</si>
  <si>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</si>
  <si>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</si>
  <si>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</si>
  <si>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</si>
  <si>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</si>
  <si>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</si>
  <si>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</si>
  <si>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</si>
  <si>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</si>
  <si>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</si>
  <si>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</si>
  <si>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</si>
  <si>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</si>
  <si>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</si>
  <si>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</si>
  <si>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</si>
  <si>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</si>
  <si>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</si>
  <si>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</si>
  <si>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</si>
  <si>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</si>
  <si>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</si>
  <si>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</si>
  <si>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</si>
  <si>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</si>
  <si>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</si>
  <si>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</si>
  <si>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</si>
  <si>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</si>
  <si>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</si>
  <si>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</si>
  <si>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</si>
  <si>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</si>
  <si>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</si>
  <si>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</si>
  <si>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</si>
  <si>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</si>
  <si>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</si>
  <si>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</si>
  <si>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</si>
  <si>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</si>
  <si>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</si>
  <si>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</si>
  <si>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</si>
  <si>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</si>
  <si>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</si>
  <si>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</si>
  <si>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</si>
  <si>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</si>
  <si>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</si>
  <si>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</si>
  <si>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</si>
  <si>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</si>
  <si>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</si>
  <si>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</si>
  <si>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</si>
  <si>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</si>
  <si>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</si>
  <si>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</si>
  <si>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</si>
  <si>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</si>
  <si>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</si>
  <si>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</si>
  <si>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</si>
  <si>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</si>
  <si>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</si>
  <si>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</si>
  <si>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</si>
  <si>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</si>
  <si>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</si>
  <si>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</si>
  <si>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</si>
  <si>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</si>
  <si>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</si>
  <si>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</si>
  <si>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</si>
  <si>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</si>
  <si>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</si>
  <si>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</si>
  <si>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</si>
  <si>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</si>
  <si>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</si>
  <si>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</si>
  <si>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</si>
  <si>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</si>
  <si>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</si>
  <si>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</si>
  <si>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</si>
  <si>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</si>
  <si>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</si>
  <si>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</si>
  <si>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</si>
  <si>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</si>
  <si>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</si>
  <si>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</si>
  <si>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</si>
  <si>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</si>
  <si>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</si>
  <si>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</si>
  <si>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</si>
  <si>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</si>
  <si>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</si>
  <si>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</si>
  <si>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</si>
  <si>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</si>
  <si>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</si>
  <si>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</si>
  <si>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</si>
  <si>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</si>
  <si>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</si>
  <si>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</si>
  <si>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</si>
  <si>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</si>
  <si>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</si>
  <si>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</si>
  <si>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</si>
  <si>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</si>
  <si>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</si>
  <si>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</si>
  <si>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</si>
  <si>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</si>
  <si>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</si>
  <si>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</si>
  <si>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</si>
  <si>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</si>
  <si>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</si>
  <si>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</si>
  <si>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</si>
  <si>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</si>
  <si>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</si>
  <si>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</si>
  <si>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</si>
  <si>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</si>
  <si>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</si>
  <si>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</si>
  <si>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</si>
  <si>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</si>
  <si>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</si>
  <si>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</si>
  <si>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</si>
  <si>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</si>
  <si>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</si>
  <si>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</si>
  <si>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</si>
  <si>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</si>
  <si>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</si>
  <si>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</si>
  <si>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</si>
  <si>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</si>
  <si>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</si>
  <si>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</si>
  <si>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</si>
  <si>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</si>
  <si>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</si>
  <si>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</si>
  <si>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</si>
  <si>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</si>
  <si>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</si>
  <si>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</si>
  <si>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</si>
  <si>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</si>
  <si>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</si>
  <si>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</si>
  <si>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</si>
  <si>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</si>
  <si>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</si>
  <si>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</si>
  <si>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</si>
  <si>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</si>
  <si>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</si>
  <si>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</si>
  <si>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</si>
  <si>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</si>
  <si>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</si>
  <si>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</si>
  <si>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</si>
  <si>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</si>
  <si>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</si>
  <si>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</si>
  <si>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</si>
  <si>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</si>
  <si>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</si>
  <si>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</si>
  <si>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</si>
  <si>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</si>
  <si>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</si>
  <si>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</si>
  <si>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</si>
  <si>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</si>
  <si>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</si>
  <si>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</si>
  <si>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</si>
  <si>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</si>
  <si>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</si>
  <si>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</si>
  <si>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</si>
  <si>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</si>
  <si>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</si>
  <si>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</si>
  <si>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</si>
  <si>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</si>
  <si>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</si>
  <si>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</si>
  <si>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</si>
  <si>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</si>
  <si>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</si>
  <si>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</si>
  <si>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</si>
  <si>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</si>
  <si>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</si>
  <si>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</si>
  <si>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</si>
  <si>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</si>
  <si>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</si>
  <si>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</si>
  <si>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</si>
  <si>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</si>
  <si>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</si>
  <si>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</si>
  <si>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</si>
  <si>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</si>
  <si>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</si>
  <si>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</si>
  <si>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</si>
  <si>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</si>
  <si>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</si>
  <si>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</si>
  <si>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</si>
  <si>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</si>
  <si>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</si>
  <si>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</si>
  <si>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</si>
  <si>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</si>
  <si>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</si>
  <si>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</si>
  <si>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</si>
  <si>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</si>
  <si>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</si>
  <si>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</si>
  <si>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</si>
  <si>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</si>
  <si>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</si>
  <si>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</si>
  <si>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</si>
  <si>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</si>
  <si>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</si>
  <si>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</si>
  <si>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</si>
  <si>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</si>
  <si>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</si>
  <si>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</si>
  <si>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</si>
  <si>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</si>
  <si>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</si>
  <si>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</si>
  <si>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</si>
  <si>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</si>
  <si>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</si>
  <si>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</si>
  <si>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</si>
  <si>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</si>
  <si>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</si>
  <si>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</si>
  <si>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</si>
  <si>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</si>
  <si>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</si>
  <si>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</si>
  <si>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</si>
  <si>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</si>
  <si>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</si>
  <si>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</si>
  <si>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</si>
  <si>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</si>
  <si>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</si>
  <si>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</si>
  <si>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</si>
  <si>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</si>
  <si>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</si>
  <si>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</si>
  <si>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</si>
  <si>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</si>
  <si>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</si>
  <si>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</si>
  <si>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</si>
  <si>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</si>
  <si>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</si>
  <si>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</si>
  <si>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</si>
  <si>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</si>
  <si>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</si>
  <si>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</si>
  <si>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</si>
  <si>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</si>
  <si>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</si>
  <si>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</si>
  <si>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</si>
  <si>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</si>
  <si>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</si>
  <si>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</si>
  <si>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</si>
  <si>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</si>
  <si>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</si>
  <si>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</si>
  <si>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</si>
  <si>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</si>
  <si>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</si>
  <si>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</si>
  <si>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</si>
  <si>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</si>
  <si>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</si>
  <si>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</si>
  <si>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</si>
  <si>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</si>
  <si>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</si>
  <si>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</si>
  <si>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</si>
  <si>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</si>
  <si>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</si>
  <si>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</si>
  <si>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</si>
  <si>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</si>
  <si>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</si>
  <si>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</si>
  <si>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</si>
  <si>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</si>
  <si>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</si>
  <si>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</si>
  <si>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</si>
  <si>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</si>
  <si>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</si>
  <si>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</si>
  <si>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</si>
  <si>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</si>
  <si>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</si>
  <si>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</si>
  <si>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</si>
  <si>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</si>
  <si>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</si>
  <si>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</si>
  <si>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</si>
  <si>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</si>
  <si>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</si>
  <si>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</si>
  <si>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</si>
  <si>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</si>
  <si>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</si>
  <si>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</si>
  <si>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</si>
  <si>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</si>
  <si>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</si>
  <si>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</si>
  <si>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</si>
  <si>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</si>
  <si>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</si>
  <si>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</si>
  <si>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</si>
  <si>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</si>
  <si>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</si>
  <si>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</si>
  <si>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</si>
  <si>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</si>
  <si>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</si>
  <si>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</si>
  <si>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</si>
  <si>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</si>
  <si>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</si>
  <si>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</si>
  <si>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</si>
  <si>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</si>
  <si>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</si>
  <si>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</si>
  <si>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</si>
  <si>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</si>
  <si>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</si>
  <si>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</si>
  <si>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</si>
  <si>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</si>
  <si>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</si>
  <si>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</si>
  <si>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</si>
  <si>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</si>
  <si>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</si>
  <si>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</si>
  <si>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</si>
  <si>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</si>
  <si>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</si>
  <si>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</si>
  <si>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</si>
  <si>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</si>
  <si>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</si>
  <si>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</si>
  <si>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</si>
  <si>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</si>
  <si>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</si>
  <si>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</si>
  <si>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</si>
  <si>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</si>
  <si>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</si>
  <si>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</si>
  <si>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</si>
  <si>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</si>
  <si>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</si>
  <si>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</si>
  <si>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</si>
  <si>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</si>
  <si>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</si>
  <si>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</si>
  <si>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</si>
  <si>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</si>
  <si>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</si>
  <si>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</si>
  <si>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</si>
  <si>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</si>
  <si>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</si>
  <si>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</si>
  <si>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</si>
  <si>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</si>
  <si>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</si>
  <si>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</si>
  <si>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</si>
  <si>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</si>
  <si>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</si>
  <si>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</si>
  <si>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</si>
  <si>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</si>
  <si>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</si>
  <si>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</si>
  <si>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</si>
  <si>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</si>
  <si>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</si>
  <si>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</si>
  <si>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</si>
  <si>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</si>
  <si>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</si>
  <si>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</si>
  <si>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</si>
  <si>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</si>
  <si>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</si>
  <si>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</si>
  <si>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</si>
  <si>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</si>
  <si>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</si>
  <si>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</si>
  <si>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</si>
  <si>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</si>
  <si>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</si>
  <si>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</si>
  <si>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</si>
  <si>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</si>
  <si>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</si>
  <si>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</si>
  <si>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</si>
  <si>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</si>
  <si>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</si>
  <si>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</si>
  <si>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</si>
  <si>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</si>
  <si>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</si>
  <si>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</si>
  <si>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</si>
  <si>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</si>
  <si>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</si>
  <si>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</si>
  <si>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</si>
  <si>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</si>
  <si>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</si>
  <si>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</si>
  <si>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</si>
  <si>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</si>
  <si>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</si>
  <si>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</si>
  <si>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</si>
  <si>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</si>
  <si>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</si>
  <si>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</si>
  <si>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</si>
  <si>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</si>
  <si>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</si>
  <si>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</si>
  <si>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</si>
  <si>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</si>
  <si>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</si>
  <si>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</si>
  <si>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</si>
  <si>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</si>
  <si>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</si>
  <si>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</si>
  <si>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</si>
  <si>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</si>
  <si>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</si>
  <si>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</si>
  <si>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</si>
  <si>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</si>
  <si>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</si>
  <si>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</si>
  <si>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</si>
  <si>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</si>
  <si>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</si>
  <si>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</si>
  <si>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</si>
  <si>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</si>
  <si>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</si>
  <si>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</si>
  <si>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</si>
  <si>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</si>
  <si>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</si>
  <si>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</si>
  <si>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</si>
  <si>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</si>
  <si>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</si>
  <si>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</si>
  <si>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</si>
  <si>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</si>
  <si>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</si>
  <si>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</si>
  <si>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</si>
  <si>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</si>
  <si>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</si>
  <si>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</si>
  <si>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</si>
  <si>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</si>
  <si>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</si>
  <si>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</si>
  <si>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</si>
  <si>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</si>
  <si>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</si>
  <si>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</si>
  <si>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</si>
  <si>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</si>
  <si>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</si>
  <si>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</si>
  <si>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</si>
  <si>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</si>
  <si>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</si>
  <si>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</si>
  <si>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</si>
  <si>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</si>
  <si>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</si>
  <si>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</si>
  <si>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</si>
  <si>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</si>
  <si>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</si>
  <si>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</si>
  <si>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</si>
  <si>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</si>
  <si>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</si>
  <si>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</si>
  <si>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</si>
  <si>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</si>
  <si>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</si>
  <si>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</si>
  <si>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</si>
  <si>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</si>
  <si>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</si>
  <si>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</si>
  <si>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</si>
  <si>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</si>
  <si>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</si>
  <si>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</si>
  <si>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</si>
  <si>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</si>
  <si>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</si>
  <si>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</si>
  <si>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</si>
  <si>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</si>
  <si>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</si>
  <si>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</si>
  <si>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</si>
  <si>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</si>
  <si>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</si>
  <si>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</si>
  <si>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</si>
  <si>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</si>
  <si>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</si>
  <si>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</si>
  <si>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</si>
  <si>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</si>
  <si>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</si>
  <si>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</si>
  <si>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</si>
  <si>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</si>
  <si>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</si>
  <si>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</si>
  <si>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</si>
  <si>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</si>
  <si>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</si>
  <si>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</si>
  <si>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</si>
  <si>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</si>
  <si>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</si>
  <si>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</si>
  <si>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</si>
  <si>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</si>
  <si>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</si>
  <si>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</si>
  <si>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</si>
  <si>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</si>
  <si>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</si>
  <si>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</si>
  <si>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</si>
  <si>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</si>
  <si>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</si>
  <si>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</si>
  <si>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</si>
  <si>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</si>
  <si>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</si>
  <si>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</si>
  <si>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</si>
  <si>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</si>
  <si>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</si>
  <si>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</si>
  <si>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</si>
  <si>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</si>
  <si>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</si>
  <si>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</si>
  <si>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</si>
  <si>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</si>
  <si>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</si>
  <si>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</si>
  <si>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</si>
  <si>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</si>
  <si>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</si>
  <si>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</si>
  <si>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</si>
  <si>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</si>
  <si>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</si>
  <si>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</si>
  <si>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</si>
  <si>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</si>
  <si>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</si>
  <si>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</si>
  <si>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</si>
  <si>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</si>
  <si>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</si>
  <si>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</si>
  <si>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</si>
  <si>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</si>
  <si>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</si>
  <si>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</si>
  <si>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</si>
  <si>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</si>
  <si>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</si>
  <si>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</si>
  <si>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</si>
  <si>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</si>
  <si>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</si>
  <si>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</si>
  <si>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</si>
  <si>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</si>
  <si>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</si>
  <si>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</si>
  <si>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</si>
  <si>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</si>
  <si>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</si>
  <si>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</si>
  <si>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</si>
  <si>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</si>
  <si>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</si>
  <si>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</si>
  <si>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</si>
  <si>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</si>
  <si>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</si>
  <si>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</si>
  <si>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</si>
  <si>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</si>
  <si>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</si>
  <si>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</si>
  <si>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</si>
  <si>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</si>
  <si>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</si>
  <si>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</si>
  <si>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</si>
  <si>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</si>
  <si>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</si>
  <si>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</si>
  <si>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</si>
  <si>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</si>
  <si>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</si>
  <si>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</si>
  <si>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</si>
  <si>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</si>
  <si>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</si>
  <si>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</si>
  <si>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</si>
  <si>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</si>
  <si>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</si>
  <si>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</si>
  <si>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</si>
  <si>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</si>
  <si>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</si>
  <si>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</si>
  <si>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</si>
  <si>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</si>
  <si>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</si>
  <si>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</si>
  <si>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</si>
  <si>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</si>
  <si>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</si>
  <si>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</si>
  <si>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</si>
  <si>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</si>
  <si>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</si>
  <si>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</si>
  <si>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</si>
  <si>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</si>
  <si>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</si>
  <si>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</si>
  <si>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</si>
  <si>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</si>
  <si>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</si>
  <si>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</si>
  <si>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</si>
  <si>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</si>
  <si>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</si>
  <si>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</si>
  <si>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</si>
  <si>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</si>
  <si>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</si>
  <si>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</si>
  <si>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</si>
  <si>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</si>
  <si>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</si>
  <si>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</si>
  <si>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</si>
  <si>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</si>
  <si>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</si>
  <si>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</si>
  <si>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</si>
  <si>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</si>
  <si>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</si>
  <si>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</si>
  <si>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</si>
  <si>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</si>
  <si>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</si>
  <si>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</si>
  <si>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</si>
  <si>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</si>
  <si>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</si>
  <si>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</si>
  <si>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</si>
  <si>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</si>
  <si>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</si>
  <si>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</si>
  <si>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</si>
  <si>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</si>
  <si>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</si>
  <si>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</si>
  <si>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</si>
  <si>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</si>
  <si>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</si>
  <si>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</si>
  <si>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</si>
  <si>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</si>
  <si>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</si>
  <si>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</si>
  <si>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</si>
  <si>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</si>
  <si>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</si>
  <si>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</si>
  <si>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</si>
  <si>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</si>
  <si>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</si>
  <si>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</si>
  <si>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</si>
  <si>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</si>
  <si>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</si>
  <si>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</si>
  <si>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</si>
  <si>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</si>
  <si>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</si>
  <si>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</si>
  <si>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</si>
  <si>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</si>
  <si>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</si>
  <si>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</si>
  <si>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</si>
  <si>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</si>
  <si>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</si>
  <si>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</si>
  <si>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</si>
  <si>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</si>
  <si>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</si>
  <si>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</si>
  <si>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</si>
  <si>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</si>
  <si>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</si>
  <si>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</si>
  <si>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</si>
  <si>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</si>
  <si>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</si>
  <si>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</si>
  <si>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</si>
  <si>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</si>
  <si>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</si>
  <si>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</si>
  <si>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</si>
  <si>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</si>
  <si>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</si>
  <si>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</si>
  <si>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</si>
  <si>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</si>
  <si>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</si>
  <si>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</si>
  <si>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</si>
  <si>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</si>
  <si>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</si>
  <si>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</si>
  <si>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</si>
  <si>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</si>
  <si>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</si>
  <si>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</si>
  <si>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</si>
  <si>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</si>
  <si>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</si>
  <si>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</si>
  <si>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</si>
  <si>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</si>
  <si>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</si>
  <si>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</si>
  <si>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</si>
  <si>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</si>
  <si>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</si>
  <si>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</si>
  <si>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</si>
  <si>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</si>
  <si>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</si>
  <si>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</si>
  <si>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</si>
  <si>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</si>
  <si>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</si>
  <si>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</si>
  <si>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</si>
  <si>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</si>
  <si>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</si>
  <si>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</si>
  <si>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</si>
  <si>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</si>
  <si>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</si>
  <si>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</si>
  <si>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</si>
  <si>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</si>
  <si>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</si>
  <si>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</si>
  <si>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</si>
  <si>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</si>
  <si>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</si>
  <si>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</si>
  <si>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</si>
  <si>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</si>
  <si>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</si>
  <si>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</si>
  <si>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</si>
  <si>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</si>
  <si>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</si>
  <si>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</si>
  <si>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</si>
  <si>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</si>
  <si>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</si>
  <si>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</si>
  <si>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</si>
  <si>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</si>
  <si>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</si>
  <si>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</si>
  <si>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</si>
  <si>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</si>
  <si>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</si>
  <si>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</si>
  <si>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</si>
  <si>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</si>
  <si>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</si>
  <si>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</si>
  <si>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</si>
  <si>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</si>
  <si>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</si>
  <si>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</si>
  <si>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</si>
  <si>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</si>
  <si>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</si>
  <si>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</si>
  <si>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</si>
  <si>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</si>
  <si>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</si>
  <si>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</si>
  <si>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</si>
  <si>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</si>
  <si>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</si>
  <si>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</si>
  <si>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</si>
  <si>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</si>
  <si>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</si>
  <si>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</si>
  <si>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</si>
  <si>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</si>
  <si>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</si>
  <si>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</si>
  <si>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</si>
  <si>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</si>
  <si>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</si>
  <si>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</si>
  <si>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</si>
  <si>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</si>
  <si>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</si>
  <si>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</si>
  <si>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</si>
  <si>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</si>
  <si>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</si>
  <si>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</si>
  <si>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</si>
  <si>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</si>
  <si>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</si>
  <si>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</si>
  <si>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</si>
  <si>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</si>
  <si>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</si>
  <si>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</si>
  <si>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</si>
  <si>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</si>
  <si>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</si>
  <si>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</si>
  <si>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</si>
  <si>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</si>
  <si>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</si>
  <si>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</si>
  <si>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</si>
  <si>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</si>
  <si>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</si>
  <si>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</si>
  <si>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</si>
  <si>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</si>
  <si>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</si>
  <si>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</si>
  <si>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</si>
  <si>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</si>
  <si>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</si>
  <si>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</si>
  <si>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</si>
  <si>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</si>
  <si>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</si>
  <si>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</si>
  <si>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</si>
  <si>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</si>
  <si>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</si>
  <si>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</si>
  <si>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</si>
  <si>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</si>
  <si>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</si>
  <si>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</si>
  <si>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</si>
  <si>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</si>
  <si>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</si>
  <si>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</si>
  <si>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</si>
  <si>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</si>
  <si>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</si>
  <si>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</si>
  <si>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</si>
  <si>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</si>
  <si>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</si>
  <si>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</si>
  <si>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</si>
  <si>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</si>
  <si>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</si>
  <si>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</si>
  <si>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</si>
  <si>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</si>
  <si>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</si>
  <si>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</si>
  <si>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</si>
  <si>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</si>
  <si>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</si>
  <si>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</si>
  <si>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</si>
  <si>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</si>
  <si>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</si>
  <si>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</si>
  <si>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</si>
  <si>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</si>
  <si>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</si>
  <si>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</si>
  <si>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</si>
  <si>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</si>
  <si>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</si>
  <si>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</si>
  <si>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</si>
  <si>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</si>
  <si>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</si>
  <si>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</si>
  <si>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</si>
  <si>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</si>
  <si>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</si>
  <si>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</si>
  <si>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</si>
  <si>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</si>
  <si>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</si>
  <si>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</si>
  <si>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</si>
  <si>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</si>
  <si>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</si>
  <si>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</si>
  <si>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</si>
  <si>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</si>
  <si>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</si>
  <si>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</si>
  <si>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</si>
  <si>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</si>
  <si>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</si>
  <si>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</si>
  <si>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</si>
  <si>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</si>
  <si>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</si>
  <si>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</si>
  <si>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</si>
  <si>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</si>
  <si>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</si>
  <si>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</si>
  <si>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</si>
  <si>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</si>
  <si>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</si>
  <si>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</si>
  <si>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</si>
  <si>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</si>
  <si>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</si>
  <si>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</si>
  <si>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</si>
  <si>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</si>
  <si>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</si>
  <si>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</si>
  <si>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</si>
  <si>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</si>
  <si>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</si>
  <si>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</si>
  <si>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</si>
  <si>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</si>
  <si>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</si>
  <si>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</si>
  <si>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</si>
  <si>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</si>
  <si>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</si>
  <si>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</si>
  <si>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</si>
  <si>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</si>
  <si>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</si>
  <si>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</si>
  <si>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</si>
  <si>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</si>
  <si>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</si>
  <si>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</si>
  <si>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</si>
  <si>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</si>
  <si>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</si>
  <si>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</si>
  <si>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</si>
  <si>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</si>
  <si>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</si>
  <si>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</si>
  <si>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</si>
  <si>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</si>
  <si>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</si>
  <si>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</si>
  <si>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</si>
  <si>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</si>
  <si>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</si>
  <si>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</si>
  <si>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</si>
  <si>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</si>
  <si>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</si>
  <si>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</si>
  <si>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</si>
  <si>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</si>
  <si>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</si>
  <si>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</si>
  <si>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</si>
  <si>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</si>
  <si>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</si>
  <si>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</si>
  <si>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</si>
  <si>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</si>
  <si>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</si>
  <si>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</si>
  <si>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</si>
  <si>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</si>
  <si>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</si>
  <si>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</si>
  <si>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</si>
  <si>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</si>
  <si>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</si>
  <si>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</si>
  <si>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</si>
  <si>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</si>
  <si>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</si>
  <si>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</si>
  <si>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</si>
  <si>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</si>
  <si>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</si>
  <si>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</si>
  <si>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</si>
  <si>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</si>
  <si>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</si>
  <si>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</si>
  <si>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</si>
  <si>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</si>
  <si>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</si>
  <si>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</si>
  <si>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</si>
  <si>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</si>
  <si>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</si>
  <si>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</si>
  <si>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</si>
  <si>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</si>
  <si>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</si>
  <si>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</si>
  <si>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</si>
  <si>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</si>
  <si>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</si>
  <si>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</si>
  <si>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</si>
  <si>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</si>
  <si>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</si>
  <si>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</si>
  <si>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</si>
  <si>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</si>
  <si>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</si>
  <si>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</si>
  <si>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</si>
  <si>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</si>
  <si>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</si>
  <si>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</si>
  <si>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</si>
  <si>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</si>
  <si>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</si>
  <si>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</si>
  <si>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</si>
  <si>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</si>
  <si>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</si>
  <si>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</si>
  <si>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</si>
  <si>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</si>
  <si>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</si>
  <si>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</si>
  <si>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</si>
  <si>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</si>
  <si>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</si>
  <si>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</si>
  <si>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</si>
  <si>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</si>
  <si>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</si>
  <si>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</si>
  <si>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</si>
  <si>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</si>
  <si>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</si>
  <si>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</si>
  <si>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</si>
  <si>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</si>
  <si>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</si>
  <si>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</si>
  <si>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</si>
  <si>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</si>
  <si>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</si>
  <si>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</si>
  <si>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</si>
  <si>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</si>
  <si>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</si>
  <si>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</si>
  <si>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</si>
  <si>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</si>
  <si>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</si>
  <si>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</si>
  <si>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</si>
  <si>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</si>
  <si>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</si>
  <si>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</si>
  <si>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</si>
  <si>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</si>
  <si>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</si>
  <si>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</si>
  <si>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</si>
  <si>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</si>
  <si>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</si>
  <si>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</si>
  <si>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</si>
  <si>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</si>
  <si>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</si>
  <si>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</si>
  <si>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</si>
  <si>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</si>
  <si>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</si>
  <si>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</si>
  <si>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</si>
  <si>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</si>
  <si>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</si>
  <si>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</si>
  <si>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</si>
  <si>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</si>
  <si>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</si>
  <si>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</si>
  <si>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</si>
  <si>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</si>
  <si>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</si>
  <si>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</si>
  <si>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</si>
  <si>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</si>
  <si>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</si>
  <si>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</si>
  <si>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</si>
  <si>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</si>
  <si>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</si>
  <si>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</si>
  <si>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</si>
  <si>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</si>
  <si>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</si>
  <si>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</si>
  <si>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</si>
  <si>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</si>
  <si>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</si>
  <si>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</si>
  <si>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</si>
  <si>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</si>
  <si>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</si>
  <si>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</si>
  <si>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</si>
  <si>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</si>
  <si>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</si>
  <si>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</si>
  <si>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</si>
  <si>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</si>
  <si>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</si>
  <si>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</si>
  <si>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</si>
  <si>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</si>
  <si>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</si>
  <si>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</si>
  <si>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</si>
  <si>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</si>
  <si>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</si>
  <si>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</si>
  <si>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</si>
  <si>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</si>
  <si>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</si>
  <si>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</si>
  <si>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</si>
  <si>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</si>
  <si>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</si>
  <si>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</si>
  <si>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</si>
  <si>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</si>
  <si>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</si>
  <si>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</si>
  <si>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</si>
  <si>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</si>
  <si>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</si>
  <si>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</si>
  <si>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</si>
  <si>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</si>
  <si>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</si>
  <si>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</si>
  <si>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</si>
  <si>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</si>
  <si>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</si>
  <si>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</si>
  <si>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</si>
  <si>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</si>
  <si>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</si>
  <si>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</si>
  <si>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</si>
  <si>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</si>
  <si>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</si>
  <si>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</si>
  <si>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</si>
  <si>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</si>
  <si>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</si>
  <si>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</si>
  <si>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</si>
  <si>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</si>
  <si>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</si>
  <si>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</si>
  <si>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</si>
  <si>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</si>
  <si>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</si>
  <si>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</si>
  <si>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</si>
  <si>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</si>
  <si>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</si>
  <si>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</si>
  <si>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</si>
  <si>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</si>
  <si>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</si>
  <si>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</si>
  <si>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</si>
  <si>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</si>
  <si>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</si>
  <si>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</si>
  <si>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</si>
  <si>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</si>
  <si>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</si>
  <si>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</si>
  <si>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</si>
  <si>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</si>
  <si>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</si>
  <si>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</si>
  <si>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</si>
  <si>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</si>
  <si>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</si>
  <si>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</si>
  <si>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</si>
  <si>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</si>
  <si>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</si>
  <si>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</si>
  <si>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</si>
  <si>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</si>
  <si>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</si>
  <si>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</si>
  <si>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</si>
  <si>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</si>
  <si>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</si>
  <si>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</si>
  <si>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</si>
  <si>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</si>
  <si>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</si>
  <si>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</si>
  <si>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</si>
  <si>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</si>
  <si>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</si>
  <si>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</si>
  <si>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</si>
  <si>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</si>
  <si>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</si>
  <si>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</si>
  <si>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</si>
  <si>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</si>
  <si>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</si>
  <si>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</si>
  <si>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</si>
  <si>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</si>
  <si>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</si>
  <si>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</si>
  <si>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</si>
  <si>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</si>
  <si>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</si>
  <si>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</si>
  <si>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</si>
  <si>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</si>
  <si>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</si>
  <si>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</si>
  <si>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</si>
  <si>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</si>
  <si>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</si>
  <si>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</si>
  <si>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</si>
  <si>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</si>
  <si>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</si>
  <si>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</si>
  <si>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</si>
  <si>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</si>
  <si>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</si>
  <si>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</si>
  <si>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</si>
  <si>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</si>
  <si>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</si>
  <si>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</si>
  <si>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</si>
  <si>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</si>
  <si>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</si>
  <si>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</si>
  <si>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</si>
  <si>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</si>
  <si>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</si>
  <si>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</si>
  <si>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</si>
  <si>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</si>
  <si>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</si>
  <si>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</si>
  <si>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</si>
  <si>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</si>
  <si>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</si>
  <si>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</si>
  <si>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</si>
  <si>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</si>
  <si>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</si>
  <si>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</si>
  <si>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</si>
  <si>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</si>
  <si>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</si>
  <si>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</si>
  <si>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</si>
  <si>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</si>
  <si>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</si>
  <si>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</si>
  <si>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</si>
  <si>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</si>
  <si>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</si>
  <si>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</si>
  <si>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</si>
  <si>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</si>
  <si>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</si>
  <si>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</si>
  <si>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</si>
  <si>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</si>
  <si>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</si>
  <si>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</si>
  <si>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</si>
  <si>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</si>
  <si>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</si>
  <si>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</si>
  <si>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</si>
  <si>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</si>
  <si>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</si>
  <si>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</si>
  <si>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</si>
  <si>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</si>
  <si>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</si>
  <si>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</si>
  <si>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</si>
  <si>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</si>
  <si>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</si>
  <si>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</si>
  <si>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</si>
  <si>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</si>
  <si>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</si>
  <si>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</si>
  <si>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</si>
  <si>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</si>
  <si>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</si>
  <si>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</si>
  <si>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</si>
  <si>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</si>
  <si>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</si>
  <si>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</si>
  <si>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</si>
  <si>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</si>
  <si>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</si>
  <si>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</si>
  <si>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</si>
  <si>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</si>
  <si>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</si>
  <si>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</si>
  <si>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</si>
  <si>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</si>
  <si>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</si>
  <si>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</si>
  <si>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</si>
  <si>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</si>
  <si>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</si>
  <si>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</si>
  <si>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</si>
  <si>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</si>
  <si>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</si>
  <si>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</si>
  <si>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</si>
  <si>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</si>
  <si>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</si>
  <si>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</si>
  <si>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</si>
  <si>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</si>
  <si>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</si>
  <si>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</si>
  <si>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</si>
  <si>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</si>
  <si>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</si>
  <si>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</si>
  <si>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</si>
  <si>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</si>
  <si>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</si>
  <si>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</si>
  <si>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</si>
  <si>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</si>
  <si>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</si>
  <si>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</si>
  <si>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</si>
  <si>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</si>
  <si>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</si>
  <si>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</si>
  <si>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</si>
  <si>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</si>
  <si>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</si>
  <si>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</si>
  <si>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</si>
  <si>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</si>
  <si>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</si>
  <si>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</si>
  <si>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</si>
  <si>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</si>
  <si>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</si>
  <si>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</si>
  <si>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</si>
  <si>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</si>
  <si>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</si>
  <si>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</si>
  <si>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</si>
  <si>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</si>
  <si>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</si>
  <si>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</si>
  <si>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</si>
  <si>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</si>
  <si>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</si>
  <si>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</si>
  <si>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</si>
  <si>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</si>
  <si>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</si>
  <si>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</si>
  <si>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</si>
  <si>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</si>
  <si>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</si>
  <si>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</si>
  <si>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</si>
  <si>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</si>
  <si>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</si>
  <si>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</si>
  <si>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</si>
  <si>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</si>
  <si>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</si>
  <si>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</si>
  <si>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</si>
  <si>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</si>
  <si>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</si>
  <si>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</si>
  <si>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</si>
  <si>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</si>
  <si>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</si>
  <si>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</si>
  <si>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</si>
  <si>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</si>
  <si>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</si>
  <si>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</si>
  <si>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</si>
  <si>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</si>
  <si>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</si>
  <si>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</si>
  <si>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</si>
  <si>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</si>
  <si>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</si>
  <si>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</si>
  <si>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</si>
  <si>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</si>
  <si>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</si>
  <si>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</si>
  <si>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</si>
  <si>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</si>
  <si>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</si>
  <si>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</si>
  <si>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</si>
  <si>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</si>
  <si>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</si>
  <si>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</si>
  <si>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</si>
  <si>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</si>
  <si>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</si>
  <si>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</si>
  <si>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</si>
  <si>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</si>
  <si>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</si>
  <si>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</si>
  <si>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</si>
  <si>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</si>
  <si>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</si>
  <si>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</si>
  <si>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</si>
  <si>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</si>
  <si>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</si>
  <si>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</si>
  <si>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</si>
  <si>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</si>
  <si>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</si>
  <si>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</si>
  <si>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</si>
  <si>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</si>
  <si>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</si>
  <si>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</si>
  <si>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</si>
  <si>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</si>
  <si>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</si>
  <si>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</si>
  <si>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</si>
  <si>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</si>
  <si>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</si>
  <si>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</si>
  <si>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</si>
  <si>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</si>
  <si>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</si>
  <si>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</si>
  <si>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</si>
  <si>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</si>
  <si>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</si>
  <si>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</si>
  <si>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</si>
  <si>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</si>
  <si>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</si>
  <si>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</si>
  <si>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</si>
  <si>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</si>
  <si>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</si>
  <si>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</si>
  <si>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</si>
  <si>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</si>
  <si>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</si>
  <si>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</si>
  <si>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</si>
  <si>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</si>
  <si>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</si>
  <si>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</si>
  <si>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</si>
  <si>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</si>
  <si>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</si>
  <si>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</si>
  <si>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</si>
  <si>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</si>
  <si>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</si>
  <si>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</si>
  <si>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</si>
  <si>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</si>
  <si>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</si>
  <si>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</si>
  <si>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</si>
  <si>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</si>
  <si>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</si>
  <si>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</si>
  <si>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</si>
  <si>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</si>
  <si>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</si>
  <si>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</si>
  <si>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</si>
  <si>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</si>
  <si>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</si>
  <si>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</si>
  <si>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</si>
  <si>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</si>
  <si>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</si>
  <si>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</si>
  <si>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</si>
  <si>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</si>
  <si>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</si>
  <si>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</si>
  <si>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</si>
  <si>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</si>
  <si>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</si>
  <si>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</si>
  <si>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</si>
  <si>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</si>
  <si>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</si>
  <si>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</si>
  <si>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</si>
  <si>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</si>
  <si>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</si>
  <si>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</si>
  <si>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</si>
  <si>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</si>
  <si>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</si>
  <si>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</si>
  <si>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</si>
  <si>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</si>
  <si>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</si>
  <si>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</si>
  <si>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</si>
  <si>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</si>
  <si>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</si>
  <si>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</si>
  <si>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</si>
  <si>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</si>
  <si>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</si>
  <si>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</si>
  <si>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</si>
  <si>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</si>
  <si>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</si>
  <si>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</si>
  <si>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</si>
  <si>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</si>
  <si>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</si>
  <si>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</si>
  <si>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</si>
  <si>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</si>
  <si>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</si>
  <si>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</si>
  <si>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</si>
  <si>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</si>
  <si>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</si>
  <si>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</si>
  <si>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</si>
  <si>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</si>
  <si>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</si>
  <si>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</si>
  <si>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</si>
  <si>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</si>
  <si>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</si>
  <si>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</si>
  <si>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</si>
  <si>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</si>
  <si>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</si>
  <si>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</si>
  <si>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</si>
  <si>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</si>
  <si>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</si>
  <si>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</si>
  <si>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</si>
  <si>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</si>
  <si>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</si>
  <si>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</si>
  <si>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</si>
  <si>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</si>
  <si>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</si>
  <si>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</si>
  <si>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</si>
  <si>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</si>
  <si>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</si>
  <si>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</si>
  <si>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</si>
  <si>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</si>
  <si>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</si>
  <si>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</si>
  <si>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</si>
  <si>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</si>
  <si>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</si>
  <si>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</si>
  <si>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</si>
  <si>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</si>
  <si>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</si>
  <si>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</si>
  <si>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</si>
  <si>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</si>
  <si>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</si>
  <si>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</si>
  <si>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</si>
  <si>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</si>
  <si>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</si>
  <si>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</si>
  <si>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</si>
  <si>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</si>
  <si>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</si>
  <si>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</si>
  <si>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</si>
  <si>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</si>
  <si>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</si>
  <si>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</si>
  <si>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</si>
  <si>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</si>
  <si>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</si>
  <si>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</si>
  <si>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</si>
  <si>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</si>
  <si>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</si>
  <si>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</si>
  <si>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</si>
  <si>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</si>
  <si>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</si>
  <si>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</si>
  <si>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</si>
  <si>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</si>
  <si>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</si>
  <si>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</si>
  <si>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</si>
  <si>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</si>
  <si>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</si>
  <si>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</si>
  <si>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</si>
  <si>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</si>
  <si>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</si>
  <si>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</si>
  <si>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</si>
  <si>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</si>
  <si>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</si>
  <si>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</si>
  <si>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</si>
  <si>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</si>
  <si>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</si>
  <si>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</si>
  <si>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</si>
  <si>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</si>
  <si>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</si>
  <si>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</si>
  <si>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</si>
  <si>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</si>
  <si>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</si>
  <si>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</si>
  <si>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</si>
  <si>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</si>
  <si>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</si>
  <si>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</si>
  <si>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</si>
  <si>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</si>
  <si>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</si>
  <si>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</si>
  <si>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</si>
  <si>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</si>
  <si>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</si>
  <si>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</si>
  <si>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</si>
  <si>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</si>
  <si>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</si>
  <si>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</si>
  <si>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</si>
  <si>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</si>
  <si>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</si>
  <si>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</si>
  <si>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</si>
  <si>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</si>
  <si>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</si>
  <si>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</si>
  <si>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</si>
  <si>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</si>
  <si>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</si>
  <si>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</si>
  <si>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</si>
  <si>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</si>
  <si>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</si>
  <si>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</si>
  <si>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</si>
  <si>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</si>
  <si>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</si>
  <si>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</si>
  <si>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</si>
  <si>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</si>
  <si>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</si>
  <si>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</si>
  <si>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</si>
  <si>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</si>
  <si>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</si>
  <si>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</si>
  <si>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</si>
  <si>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</si>
  <si>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</si>
  <si>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</si>
  <si>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</si>
  <si>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</si>
  <si>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</si>
  <si>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</si>
  <si>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</si>
  <si>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</si>
  <si>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</si>
  <si>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</si>
  <si>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</si>
  <si>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</si>
  <si>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</si>
  <si>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</si>
  <si>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</si>
  <si>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</si>
  <si>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</si>
  <si>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</si>
  <si>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</si>
  <si>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</si>
  <si>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</si>
  <si>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</si>
  <si>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</si>
  <si>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</si>
  <si>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</si>
  <si>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</si>
  <si>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</si>
  <si>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</si>
  <si>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</si>
  <si>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</si>
  <si>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</si>
  <si>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</si>
  <si>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</si>
  <si>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</si>
  <si>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</si>
  <si>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</si>
  <si>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</si>
  <si>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</si>
  <si>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</si>
  <si>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</si>
  <si>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</si>
  <si>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</si>
  <si>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</si>
  <si>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</si>
  <si>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</si>
  <si>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</si>
  <si>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</si>
  <si>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</si>
  <si>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</si>
  <si>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</si>
  <si>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</si>
  <si>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</si>
  <si>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</si>
  <si>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</si>
  <si>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</si>
  <si>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</si>
  <si>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</si>
  <si>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</si>
  <si>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</si>
  <si>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</si>
  <si>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</si>
  <si>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</si>
  <si>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</si>
  <si>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</si>
  <si>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</si>
  <si>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</si>
  <si>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</si>
  <si>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</si>
  <si>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</si>
  <si>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</si>
  <si>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</si>
  <si>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</si>
  <si>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</si>
  <si>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</si>
  <si>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</si>
  <si>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</si>
  <si>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</si>
  <si>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</si>
  <si>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</si>
  <si>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</si>
  <si>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</si>
  <si>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</si>
  <si>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</si>
  <si>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</si>
  <si>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</si>
  <si>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</si>
  <si>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</si>
  <si>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</si>
  <si>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</si>
  <si>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</si>
  <si>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</si>
  <si>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</si>
  <si>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</si>
  <si>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</si>
  <si>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</si>
  <si>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</si>
  <si>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</si>
  <si>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</si>
  <si>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</si>
  <si>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</si>
  <si>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</si>
  <si>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</si>
  <si>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</si>
  <si>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</si>
  <si>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</si>
  <si>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</si>
  <si>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</si>
  <si>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</si>
  <si>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</si>
  <si>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</si>
  <si>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</si>
  <si>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</si>
  <si>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</si>
  <si>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</si>
  <si>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</si>
  <si>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</si>
  <si>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</si>
  <si>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</si>
  <si>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</si>
  <si>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</si>
  <si>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</si>
  <si>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</si>
  <si>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</si>
  <si>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</si>
  <si>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</si>
  <si>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</si>
  <si>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</si>
  <si>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</si>
  <si>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</si>
  <si>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</si>
  <si>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</si>
  <si>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</si>
  <si>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</si>
  <si>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</si>
  <si>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</si>
  <si>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</si>
  <si>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</si>
  <si>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</si>
  <si>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</si>
  <si>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</si>
  <si>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</si>
  <si>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</si>
  <si>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</si>
  <si>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</si>
  <si>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</si>
  <si>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</si>
  <si>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</si>
  <si>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</si>
  <si>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</si>
  <si>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</si>
  <si>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</si>
  <si>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</si>
  <si>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</si>
  <si>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</si>
  <si>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</si>
  <si>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</si>
  <si>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</si>
  <si>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</si>
  <si>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</si>
  <si>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</si>
  <si>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</si>
  <si>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</si>
  <si>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</si>
  <si>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</si>
  <si>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</si>
  <si>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</si>
  <si>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</si>
  <si>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</si>
  <si>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</si>
  <si>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</si>
  <si>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</si>
  <si>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</si>
  <si>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</si>
  <si>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</si>
  <si>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</si>
  <si>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</si>
  <si>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</si>
  <si>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</si>
  <si>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</si>
  <si>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</si>
  <si>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</si>
  <si>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</si>
  <si>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</si>
  <si>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</si>
  <si>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</si>
  <si>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</si>
  <si>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</si>
  <si>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</si>
  <si>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</si>
  <si>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</si>
  <si>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</si>
  <si>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</si>
  <si>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</si>
  <si>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</si>
  <si>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</si>
  <si>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</si>
  <si>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</si>
  <si>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</si>
  <si>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</si>
  <si>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</si>
  <si>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</si>
  <si>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</si>
  <si>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</si>
  <si>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</si>
  <si>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</si>
  <si>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</si>
  <si>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</si>
  <si>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</si>
  <si>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</si>
  <si>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</si>
  <si>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</si>
  <si>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</si>
  <si>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</si>
  <si>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</si>
  <si>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</si>
  <si>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</si>
  <si>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</si>
  <si>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</si>
  <si>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</si>
  <si>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</si>
  <si>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</si>
  <si>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</si>
  <si>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</si>
  <si>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</si>
  <si>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</si>
  <si>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</si>
  <si>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</si>
  <si>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</si>
  <si>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</si>
  <si>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</si>
  <si>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</si>
  <si>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</si>
  <si>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</si>
  <si>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</si>
  <si>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</si>
  <si>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</si>
  <si>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</si>
  <si>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</si>
  <si>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</si>
  <si>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</si>
  <si>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</si>
  <si>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</si>
  <si>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</si>
  <si>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</si>
  <si>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</si>
  <si>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</si>
  <si>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</si>
  <si>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</si>
  <si>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</si>
  <si>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</si>
  <si>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</si>
  <si>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</si>
  <si>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</si>
  <si>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</si>
  <si>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</si>
  <si>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</si>
  <si>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</si>
  <si>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</si>
  <si>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</si>
  <si>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</si>
  <si>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</si>
  <si>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</si>
  <si>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</si>
  <si>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</si>
  <si>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</si>
  <si>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</si>
  <si>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</si>
  <si>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</si>
  <si>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</si>
  <si>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</si>
  <si>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</si>
  <si>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</si>
  <si>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</si>
  <si>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</si>
  <si>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</si>
  <si>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</si>
  <si>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</si>
  <si>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</si>
  <si>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</si>
  <si>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</si>
  <si>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</si>
  <si>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</si>
  <si>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</si>
  <si>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</si>
  <si>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</si>
  <si>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</si>
  <si>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</si>
  <si>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</si>
  <si>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</si>
  <si>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</si>
  <si>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</si>
  <si>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</si>
  <si>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</si>
  <si>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</si>
  <si>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</si>
  <si>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</si>
  <si>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</si>
  <si>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</si>
  <si>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</si>
  <si>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</si>
  <si>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</si>
  <si>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</si>
  <si>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</si>
  <si>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</si>
  <si>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</si>
  <si>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</si>
  <si>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</si>
  <si>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</si>
  <si>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</si>
  <si>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</si>
  <si>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</si>
  <si>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</si>
  <si>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</si>
  <si>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</si>
  <si>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</si>
  <si>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</si>
  <si>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</si>
  <si>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</si>
  <si>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</si>
  <si>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</si>
  <si>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</si>
  <si>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</si>
  <si>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</si>
  <si>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</si>
  <si>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</si>
  <si>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</si>
  <si>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</si>
  <si>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</si>
  <si>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</si>
  <si>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</si>
  <si>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</si>
  <si>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</si>
  <si>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</si>
  <si>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</si>
  <si>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</si>
  <si>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</si>
  <si>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</si>
  <si>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</si>
  <si>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</si>
  <si>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</si>
  <si>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</si>
  <si>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</si>
  <si>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</si>
  <si>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</si>
  <si>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</si>
  <si>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</si>
  <si>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</si>
  <si>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</si>
  <si>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</si>
  <si>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</si>
  <si>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</si>
  <si>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</si>
  <si>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</si>
  <si>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</si>
  <si>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</si>
  <si>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</si>
  <si>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</si>
  <si>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</si>
  <si>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</si>
  <si>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</si>
  <si>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</si>
  <si>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</si>
  <si>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</si>
  <si>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</si>
  <si>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</si>
  <si>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</si>
  <si>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</si>
  <si>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</si>
  <si>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</si>
  <si>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</si>
  <si>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</si>
  <si>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</si>
  <si>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</si>
  <si>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</si>
  <si>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</si>
  <si>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</si>
  <si>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</si>
  <si>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</si>
  <si>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</si>
  <si>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</si>
  <si>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</si>
  <si>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</si>
  <si>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</si>
  <si>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</si>
  <si>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</si>
  <si>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</si>
  <si>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</si>
  <si>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</si>
  <si>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</si>
  <si>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</si>
  <si>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</si>
  <si>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</si>
  <si>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</si>
  <si>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</si>
  <si>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</si>
  <si>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</si>
  <si>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</si>
  <si>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</si>
  <si>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</si>
  <si>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</si>
  <si>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</si>
  <si>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</si>
  <si>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</si>
  <si>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</si>
  <si>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</si>
  <si>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</si>
  <si>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</si>
  <si>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</si>
  <si>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</si>
  <si>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</si>
  <si>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</si>
  <si>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</si>
  <si>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</si>
  <si>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</si>
  <si>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</si>
  <si>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</si>
  <si>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</si>
  <si>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</si>
  <si>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</si>
  <si>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</si>
  <si>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</si>
  <si>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</si>
  <si>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</si>
  <si>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</si>
  <si>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</si>
  <si>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</si>
  <si>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</si>
  <si>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</si>
  <si>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</si>
  <si>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</si>
  <si>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</si>
  <si>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</si>
  <si>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</si>
  <si>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</si>
  <si>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</si>
  <si>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</si>
  <si>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</si>
  <si>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</si>
  <si>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</si>
  <si>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</si>
  <si>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</si>
  <si>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</si>
  <si>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</si>
  <si>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</si>
  <si>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</si>
  <si>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</si>
  <si>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</si>
  <si>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</si>
  <si>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</si>
  <si>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</si>
  <si>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</si>
  <si>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</si>
  <si>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</si>
  <si>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</si>
  <si>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</si>
  <si>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</si>
  <si>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</si>
  <si>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</si>
  <si>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</si>
  <si>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</si>
  <si>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</si>
  <si>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</si>
  <si>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</si>
  <si>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</si>
  <si>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</si>
  <si>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</si>
  <si>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</si>
  <si>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</si>
  <si>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</si>
  <si>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</si>
  <si>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</si>
  <si>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</si>
  <si>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</si>
  <si>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</si>
  <si>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</si>
  <si>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</si>
  <si>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</si>
  <si>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</si>
  <si>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</si>
  <si>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</si>
  <si>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</si>
  <si>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</si>
  <si>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</si>
  <si>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</si>
  <si>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</si>
  <si>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</si>
  <si>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</si>
  <si>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</si>
  <si>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</si>
  <si>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</si>
  <si>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</si>
  <si>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</si>
  <si>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</si>
  <si>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</si>
  <si>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</si>
  <si>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</si>
  <si>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</si>
  <si>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</si>
  <si>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</si>
  <si>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</si>
  <si>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</si>
  <si>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</si>
  <si>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</si>
  <si>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</si>
  <si>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</si>
  <si>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</si>
  <si>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</si>
  <si>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</si>
  <si>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</si>
  <si>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</si>
  <si>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</si>
  <si>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</si>
  <si>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</si>
  <si>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</si>
  <si>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</si>
  <si>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</si>
  <si>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</si>
  <si>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</si>
  <si>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</si>
  <si>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</si>
  <si>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</si>
  <si>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</si>
  <si>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</si>
  <si>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</si>
  <si>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</si>
  <si>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</si>
  <si>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</si>
  <si>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</si>
  <si>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</si>
  <si>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</si>
  <si>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</si>
  <si>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</si>
  <si>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</si>
  <si>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</si>
  <si>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</si>
  <si>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</si>
  <si>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</si>
  <si>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</si>
  <si>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</si>
  <si>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</si>
  <si>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</si>
  <si>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</si>
  <si>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</si>
  <si>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</si>
  <si>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</si>
  <si>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</si>
  <si>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</si>
  <si>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</si>
  <si>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</si>
  <si>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</si>
  <si>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</si>
  <si>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</si>
  <si>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</si>
  <si>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</si>
  <si>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</si>
  <si>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</si>
  <si>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</si>
  <si>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</si>
  <si>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</si>
  <si>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</si>
  <si>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</si>
  <si>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</si>
  <si>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</si>
  <si>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</si>
  <si>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</si>
  <si>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</si>
  <si>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</si>
  <si>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</si>
  <si>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</si>
  <si>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</si>
  <si>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</si>
  <si>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</si>
  <si>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</si>
  <si>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</si>
  <si>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</si>
  <si>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</si>
  <si>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</si>
  <si>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</si>
  <si>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</si>
  <si>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</si>
  <si>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</si>
  <si>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</si>
  <si>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</si>
  <si>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</si>
  <si>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</si>
  <si>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</si>
  <si>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</si>
  <si>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</si>
  <si>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</si>
  <si>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</si>
  <si>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</si>
  <si>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</si>
  <si>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</si>
  <si>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</si>
  <si>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</si>
  <si>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</si>
  <si>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</si>
  <si>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</si>
  <si>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</si>
  <si>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</si>
  <si>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</si>
  <si>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</si>
  <si>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</si>
  <si>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</si>
  <si>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</si>
  <si>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</si>
  <si>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</si>
  <si>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</si>
  <si>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</si>
  <si>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</si>
  <si>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</si>
  <si>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</si>
  <si>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</si>
  <si>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</si>
  <si>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</si>
  <si>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</si>
  <si>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</si>
  <si>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</si>
  <si>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</si>
  <si>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</si>
  <si>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</si>
  <si>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</si>
  <si>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</si>
  <si>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</si>
  <si>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</si>
  <si>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</si>
  <si>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</si>
  <si>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</si>
  <si>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</si>
  <si>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</si>
  <si>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</si>
  <si>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</si>
  <si>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</si>
  <si>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</si>
  <si>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</si>
  <si>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</si>
  <si>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</si>
  <si>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</si>
  <si>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</si>
  <si>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</si>
  <si>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</si>
  <si>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</si>
  <si>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</si>
  <si>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</si>
  <si>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</si>
  <si>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</si>
  <si>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</si>
  <si>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</si>
  <si>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</si>
  <si>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</si>
  <si>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</si>
  <si>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</si>
  <si>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</si>
  <si>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</si>
  <si>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</si>
  <si>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</si>
  <si>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</si>
  <si>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</si>
  <si>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</si>
  <si>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</si>
  <si>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</si>
  <si>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</si>
  <si>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</si>
  <si>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</si>
  <si>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</si>
  <si>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</si>
  <si>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</si>
  <si>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</si>
  <si>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</si>
  <si>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</si>
  <si>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</si>
  <si>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</si>
  <si>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</si>
  <si>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</si>
  <si>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</si>
  <si>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</si>
  <si>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</si>
  <si>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</si>
  <si>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</si>
  <si>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</si>
  <si>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</si>
  <si>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</si>
  <si>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</si>
  <si>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</si>
  <si>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</si>
  <si>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</si>
  <si>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</si>
  <si>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</si>
  <si>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</si>
  <si>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</si>
  <si>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</si>
  <si>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</si>
  <si>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</si>
  <si>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</si>
  <si>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</si>
  <si>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</si>
  <si>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</si>
  <si>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</si>
  <si>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</si>
  <si>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</si>
  <si>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</si>
  <si>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</si>
  <si>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</si>
  <si>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</si>
  <si>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</si>
  <si>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</si>
  <si>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</si>
  <si>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</si>
  <si>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</si>
  <si>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</si>
  <si>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</si>
  <si>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</si>
  <si>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</si>
  <si>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</si>
  <si>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</si>
  <si>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</si>
  <si>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</si>
  <si>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</si>
  <si>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</si>
  <si>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</si>
  <si>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</si>
  <si>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</si>
  <si>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</si>
  <si>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</si>
  <si>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</si>
  <si>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</si>
  <si>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</si>
  <si>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</si>
  <si>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</si>
  <si>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</si>
  <si>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</si>
  <si>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</si>
  <si>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</si>
  <si>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</si>
  <si>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</si>
  <si>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</si>
  <si>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</si>
  <si>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</si>
  <si>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</si>
  <si>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</si>
  <si>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</si>
  <si>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</si>
  <si>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</si>
  <si>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</si>
  <si>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</si>
  <si>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</si>
  <si>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</si>
  <si>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</si>
  <si>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</si>
  <si>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</si>
  <si>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</si>
  <si>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</si>
  <si>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</si>
  <si>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</si>
  <si>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</si>
  <si>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</si>
  <si>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</si>
  <si>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</si>
  <si>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</si>
  <si>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</si>
  <si>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</si>
  <si>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</si>
  <si>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</si>
  <si>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</si>
  <si>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</si>
  <si>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</si>
  <si>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</si>
  <si>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</si>
  <si>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</si>
  <si>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</si>
  <si>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</si>
  <si>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</si>
  <si>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</si>
  <si>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</si>
  <si>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</si>
  <si>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</si>
  <si>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</si>
  <si>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</si>
  <si>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</si>
  <si>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</si>
  <si>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</si>
  <si>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</si>
  <si>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</si>
  <si>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</si>
  <si>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</si>
  <si>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</si>
  <si>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</si>
  <si>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</si>
  <si>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</si>
  <si>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</si>
  <si>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</si>
  <si>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</si>
  <si>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</si>
  <si>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</si>
  <si>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</si>
  <si>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</si>
  <si>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</si>
  <si>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</si>
  <si>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</si>
  <si>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</si>
  <si>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</si>
  <si>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</si>
  <si>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</si>
  <si>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</si>
  <si>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</si>
  <si>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</si>
  <si>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</si>
  <si>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</si>
  <si>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</si>
  <si>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</si>
  <si>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</si>
  <si>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</si>
  <si>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</si>
  <si>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</si>
  <si>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</si>
  <si>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</si>
  <si>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</si>
  <si>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</si>
  <si>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</si>
  <si>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</si>
  <si>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</si>
  <si>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</si>
  <si>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</si>
  <si>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</si>
  <si>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</si>
  <si>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</si>
  <si>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</si>
  <si>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</si>
  <si>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</si>
  <si>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</si>
  <si>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</si>
  <si>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</si>
  <si>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</si>
  <si>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</si>
  <si>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</si>
  <si>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</si>
  <si>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</si>
  <si>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</si>
  <si>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</si>
  <si>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</si>
  <si>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</si>
  <si>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</si>
  <si>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</si>
  <si>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</si>
  <si>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</si>
  <si>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</si>
  <si>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</si>
  <si>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</si>
  <si>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</si>
  <si>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</si>
  <si>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</si>
  <si>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</si>
  <si>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</si>
  <si>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</si>
  <si>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</si>
  <si>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</si>
  <si>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</si>
  <si>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</si>
  <si>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</si>
  <si>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</si>
  <si>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</si>
  <si>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</si>
  <si>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</si>
  <si>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</si>
  <si>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</si>
  <si>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</si>
  <si>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</si>
  <si>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</si>
  <si>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</si>
  <si>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</si>
  <si>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</si>
  <si>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</si>
  <si>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</si>
  <si>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</si>
  <si>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</si>
  <si>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</si>
  <si>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</si>
  <si>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</si>
  <si>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</si>
  <si>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</si>
  <si>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</si>
  <si>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</si>
  <si>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</si>
  <si>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</si>
  <si>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</si>
  <si>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</si>
  <si>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</si>
  <si>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</si>
  <si>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</si>
  <si>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</si>
  <si>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</si>
  <si>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</si>
  <si>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</si>
  <si>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</si>
  <si>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</si>
  <si>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</si>
  <si>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</si>
  <si>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</si>
  <si>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</si>
  <si>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</si>
  <si>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</si>
  <si>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</si>
  <si>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</si>
  <si>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</si>
  <si>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</si>
  <si>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</si>
  <si>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</si>
  <si>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</si>
  <si>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</si>
  <si>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</si>
  <si>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</si>
  <si>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</si>
  <si>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</si>
  <si>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</si>
  <si>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</si>
  <si>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</si>
  <si>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</si>
  <si>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</si>
  <si>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</si>
  <si>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</si>
  <si>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</si>
  <si>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</si>
  <si>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</si>
  <si>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</si>
  <si>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</si>
  <si>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</si>
  <si>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</si>
  <si>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</si>
  <si>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</si>
  <si>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</si>
  <si>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</si>
  <si>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</si>
  <si>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</si>
  <si>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</si>
  <si>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</si>
  <si>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</si>
  <si>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</si>
  <si>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</si>
  <si>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</si>
  <si>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</si>
  <si>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</si>
  <si>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</si>
  <si>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</si>
  <si>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</si>
  <si>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</si>
  <si>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</si>
  <si>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</si>
  <si>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</si>
  <si>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</si>
  <si>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</si>
  <si>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</si>
  <si>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</si>
  <si>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</si>
  <si>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</si>
  <si>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</si>
  <si>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</si>
  <si>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</si>
  <si>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</si>
  <si>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</si>
  <si>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</si>
  <si>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</si>
  <si>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</si>
  <si>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</si>
  <si>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</si>
  <si>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</si>
  <si>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</si>
  <si>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</si>
  <si>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</si>
  <si>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</si>
  <si>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</si>
  <si>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</si>
  <si>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</si>
  <si>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</si>
  <si>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</si>
  <si>
    <t>customer_fk_check</t>
  </si>
  <si>
    <t>vendor_fk_check</t>
  </si>
  <si>
    <t>Begin Catch Control Dark Practice.</t>
  </si>
  <si>
    <t>Valid</t>
  </si>
  <si>
    <t>Style Guy Soldier Boy Energy Above.</t>
  </si>
  <si>
    <t>Skill Surface Drug Personal Western.</t>
  </si>
  <si>
    <t>Develop Many It I Rich Floor Decide.</t>
  </si>
  <si>
    <t>Choose Thought Teach Never.</t>
  </si>
  <si>
    <t>Dinner Present Unit Lay Course.</t>
  </si>
  <si>
    <t>Data Ago Arm Care Hundred Represent Wonder.</t>
  </si>
  <si>
    <t>Sign Such Remember Range Ability.</t>
  </si>
  <si>
    <t>Poor Similar Feeling Close Require Probably Rather Thought.</t>
  </si>
  <si>
    <t>Cause Worker Statement Office Able Foot.</t>
  </si>
  <si>
    <t>Ready Enter Quite Attack Resource List Commercial.</t>
  </si>
  <si>
    <t>Before Green Media Feeling Mr Half Trouble.</t>
  </si>
  <si>
    <t>Rise Discover Visit Security End Buy Medical Think.</t>
  </si>
  <si>
    <t>Military Line Exist Little Education Family World.</t>
  </si>
  <si>
    <t>Artist Place Loss Morning.</t>
  </si>
  <si>
    <t>Game Evidence Support Skill Pretty.</t>
  </si>
  <si>
    <t>Bad Author Generation Decade Increase.</t>
  </si>
  <si>
    <t>Left Own Eat Wife Tell With.</t>
  </si>
  <si>
    <t>Individual First Region.</t>
  </si>
  <si>
    <t>Rise War Shake Doctor.</t>
  </si>
  <si>
    <t>Before Expect Allow Job One Set.</t>
  </si>
  <si>
    <t>Side Official Leave Seem Financial.</t>
  </si>
  <si>
    <t>Must Require Bit Relate Congress Local Improve Organization.</t>
  </si>
  <si>
    <t>Identify Loss Across Fact Government Sea Upon.</t>
  </si>
  <si>
    <t>Big Fine Cause Full Reality Heart Condition Another.</t>
  </si>
  <si>
    <t>Good Owner Financial Any Result Summer Physical.</t>
  </si>
  <si>
    <t>Sport Note Decide Who Modern Car Knowledge.</t>
  </si>
  <si>
    <t>Game Step Assume Late Home Order Morning To.</t>
  </si>
  <si>
    <t>Nature Need Environment Operation Country Easy Across Choice.</t>
  </si>
  <si>
    <t>Scientist Particularly Include True Listen Happy.</t>
  </si>
  <si>
    <t>Citizen Help Never Simple Course.</t>
  </si>
  <si>
    <t>Billion Newspaper Modern Fine Career Somebody.</t>
  </si>
  <si>
    <t>Wall Campaign Might Anyone.</t>
  </si>
  <si>
    <t>Could Impact Decide Key.</t>
  </si>
  <si>
    <t>Imagine Must Who Discover Since Painting.</t>
  </si>
  <si>
    <t>Training Nor Arrive.</t>
  </si>
  <si>
    <t>Field Some Arrive Society Everybody Guy Public.</t>
  </si>
  <si>
    <t>Order Agreement Mind Everything.</t>
  </si>
  <si>
    <t>Watch Would Miss Interview Water Trouble.</t>
  </si>
  <si>
    <t>Save In Thing Model.</t>
  </si>
  <si>
    <t>Defense Argue Help Someone Action Throw.</t>
  </si>
  <si>
    <t>Reduce Suddenly Against Ball Medical.</t>
  </si>
  <si>
    <t>Far Make Skill Lose Audience Art.</t>
  </si>
  <si>
    <t>Tax North Line It Fund Describe.</t>
  </si>
  <si>
    <t>Follow Put Campaign Lose Summer Lot If Others.</t>
  </si>
  <si>
    <t>Structure Have Effect.</t>
  </si>
  <si>
    <t>Second Get Its Since Return.</t>
  </si>
  <si>
    <t>Then Section Each Support Majority.</t>
  </si>
  <si>
    <t>Where Keep Leader Computer Father Brother A Give.</t>
  </si>
  <si>
    <t>Big Itself Serious.</t>
  </si>
  <si>
    <t>Test Fill Perform Voice.</t>
  </si>
  <si>
    <t>School Common Voice Itself.</t>
  </si>
  <si>
    <t>Majority Early Special Record Sit Scene Price.</t>
  </si>
  <si>
    <t>Daughter Training Suffer Miss Money.</t>
  </si>
  <si>
    <t>Including Measure Leave Road Leg Mention.</t>
  </si>
  <si>
    <t>Technology Far Reach Thought Probably Cover Increase.</t>
  </si>
  <si>
    <t>Play Prepare Red Goal.</t>
  </si>
  <si>
    <t>Hard This Despite Certain They Both Provide Machine.</t>
  </si>
  <si>
    <t>Summer Everyone His Magazine Six Value Week.</t>
  </si>
  <si>
    <t>Pm Like Matter Price Personal For.</t>
  </si>
  <si>
    <t>True Shoulder Away.</t>
  </si>
  <si>
    <t>Page Truth Although Under For Water Analysis.</t>
  </si>
  <si>
    <t>Early Choice Speech Follow Fund Measure.</t>
  </si>
  <si>
    <t>Same Whether Interesting Half Republican.</t>
  </si>
  <si>
    <t>Half Toward His.</t>
  </si>
  <si>
    <t>Source Learn Expect Show.</t>
  </si>
  <si>
    <t>House Performance Sign Deep.</t>
  </si>
  <si>
    <t>Home Now Local Perform By.</t>
  </si>
  <si>
    <t>Dog Eight Perhaps Audience Past Eye.</t>
  </si>
  <si>
    <t>His Another Government Threat Choose Water Fear.</t>
  </si>
  <si>
    <t>Enjoy Keep Pass Write State Even Bank.</t>
  </si>
  <si>
    <t>Possible Talk Model Why We Town Decade.</t>
  </si>
  <si>
    <t>Black Sit Anyone Language Song Show Watch Better.</t>
  </si>
  <si>
    <t>Rate Reflect Building Guess Well Tv.</t>
  </si>
  <si>
    <t>And Stop Raise Somebody Nice.</t>
  </si>
  <si>
    <t>Wonder Increase Hundred Today Final Debate.</t>
  </si>
  <si>
    <t>Pick Fast One Entire.</t>
  </si>
  <si>
    <t>East Very Manager Set Act Perhaps Company Ability.</t>
  </si>
  <si>
    <t>Three Specific Late Economic Serious Word.</t>
  </si>
  <si>
    <t>Continue Beyond Suffer Plant Student.</t>
  </si>
  <si>
    <t>Doctor Surface Girl Friend Everybody Thousand Under.</t>
  </si>
  <si>
    <t>Kid Item Feeling Less Player.</t>
  </si>
  <si>
    <t>Increase Mouth Your Indeed.</t>
  </si>
  <si>
    <t>Letter Along Six Agent Staff Industry Who.</t>
  </si>
  <si>
    <t>Cell Prevent Goal View Water Shake Matter Effect.</t>
  </si>
  <si>
    <t>End Cover A Enough Speak Figure.</t>
  </si>
  <si>
    <t>Economic Behind Young American Artist Main Personal.</t>
  </si>
  <si>
    <t>Girl Reveal Order Deep Chair Cut Sit.</t>
  </si>
  <si>
    <t>Once Fact Interest Difference Section Remain.</t>
  </si>
  <si>
    <t>Able Finish They Defense Yet Activity.</t>
  </si>
  <si>
    <t>Instead Age Animal Popular Parent Baby.</t>
  </si>
  <si>
    <t>Choose Per Range Week.</t>
  </si>
  <si>
    <t>Lay Buy Bar Century.</t>
  </si>
  <si>
    <t>Congress Whose Main Matter Coach Loss Executive.</t>
  </si>
  <si>
    <t>Bar Rock Democratic Positive Live Easy Grow.</t>
  </si>
  <si>
    <t>Certainly Believe White Money.</t>
  </si>
  <si>
    <t>Support Visit Else Lead Call.</t>
  </si>
  <si>
    <t>But Share Truth Conference Seem Tv.</t>
  </si>
  <si>
    <t>Officer Agree Interesting Nice Risk From Medical Some.</t>
  </si>
  <si>
    <t>Report Go Now Get Few.</t>
  </si>
  <si>
    <t>Prove Crime Everyone Garden This A.</t>
  </si>
  <si>
    <t>Road Teach Exactly Against.</t>
  </si>
  <si>
    <t>Whose Total Make Identify.</t>
  </si>
  <si>
    <t>Opportunity Available Of Keep Forward.</t>
  </si>
  <si>
    <t>Between Religious Team Despite Indeed Back.</t>
  </si>
  <si>
    <t>Baby Serious Enter Perform Imagine Low Focus Position.</t>
  </si>
  <si>
    <t>Culture Nor Sound Nature Dream Score.</t>
  </si>
  <si>
    <t>Such Source Anything Article.</t>
  </si>
  <si>
    <t>Other Job Alone Economy Movement After.</t>
  </si>
  <si>
    <t>Number World Tough Pull Increase Find.</t>
  </si>
  <si>
    <t>First Land Test Claim Must Section.</t>
  </si>
  <si>
    <t>Point Now Another Early.</t>
  </si>
  <si>
    <t>Old Material Place Think Nation Even.</t>
  </si>
  <si>
    <t>Suddenly Land Laugh Reality Write War Only Eye.</t>
  </si>
  <si>
    <t>Establish Later Sport State Receive Manager Leg.</t>
  </si>
  <si>
    <t>Garden Grow Say Charge.</t>
  </si>
  <si>
    <t>National No Phone Nor They True.</t>
  </si>
  <si>
    <t>Hotel Cause Fall Market Family President.</t>
  </si>
  <si>
    <t>Law Religious Treat Majority Agreement.</t>
  </si>
  <si>
    <t>Democrat Name Religious Consider Force.</t>
  </si>
  <si>
    <t>Return Receive Whose Find Change Explain.</t>
  </si>
  <si>
    <t>Large High Never Near.</t>
  </si>
  <si>
    <t>Offer Future Huge From Price Require These.</t>
  </si>
  <si>
    <t>Might Give Fast Break Less.</t>
  </si>
  <si>
    <t>Safe Positive Base Go Better Body.</t>
  </si>
  <si>
    <t>Expect Someone They Decade Heavy Fact Guy.</t>
  </si>
  <si>
    <t>Wife Edge Agree Leg Approach Role Chance Tree.</t>
  </si>
  <si>
    <t>Little Task Any World Onto Sister Be Go.</t>
  </si>
  <si>
    <t>Air Past Better American Guess Item Like Under.</t>
  </si>
  <si>
    <t>Just According Clearly Travel.</t>
  </si>
  <si>
    <t>Idea Soldier Anyone Message Community Safe Professor Cost.</t>
  </si>
  <si>
    <t>Crime Ball Cultural Knowledge Rich.</t>
  </si>
  <si>
    <t>Event Still His Stay Time.</t>
  </si>
  <si>
    <t>Business Stop Hear Hospital Growth.</t>
  </si>
  <si>
    <t>Memory Place Skill Claim Paper Image Area Discuss.</t>
  </si>
  <si>
    <t>Explain Article Eat Range History Bar My Eight.</t>
  </si>
  <si>
    <t>Hospital Lot Race.</t>
  </si>
  <si>
    <t>Trip Public College Bill Condition Recently Rate.</t>
  </si>
  <si>
    <t>But Ask Us Offer Movement.</t>
  </si>
  <si>
    <t>Fine Girl Body Summer Many.</t>
  </si>
  <si>
    <t>Mind Common Mrs Treatment Worry.</t>
  </si>
  <si>
    <t>Toward Smile We Box Long Change Free Public.</t>
  </si>
  <si>
    <t>Off Floor Manage Language Entire Bill Although Develop.</t>
  </si>
  <si>
    <t>Conference Happen Well Cup Another Popular Decade Offer.</t>
  </si>
  <si>
    <t>Development Great Low Movement West Interest Fast.</t>
  </si>
  <si>
    <t>Card Only Present.</t>
  </si>
  <si>
    <t>Term Eight Direction Room Even.</t>
  </si>
  <si>
    <t>Small Simple Score Poor.</t>
  </si>
  <si>
    <t>Morning Let Artist Audience.</t>
  </si>
  <si>
    <t>Single Find Middle Bill Study Pick Former.</t>
  </si>
  <si>
    <t>Side Sing Hold Service Find Make.</t>
  </si>
  <si>
    <t>Beyond Fill Research Avoid.</t>
  </si>
  <si>
    <t>Put Indicate Between Woman.</t>
  </si>
  <si>
    <t>Fight People Never Chance.</t>
  </si>
  <si>
    <t>Return Such Ahead Media Group Have.</t>
  </si>
  <si>
    <t>News Certainly Offer Fill Develop Listen Lot.</t>
  </si>
  <si>
    <t>Important Level Bit Office Good Lay Reveal.</t>
  </si>
  <si>
    <t>Dream Improve Major Seat Where.</t>
  </si>
  <si>
    <t>Current Service Operation Tree Particularly.</t>
  </si>
  <si>
    <t>Wear Without Treatment Company Strategy.</t>
  </si>
  <si>
    <t>Everybody Partner Student Let.</t>
  </si>
  <si>
    <t>Interesting Cultural Its Business Wonder Tax Late.</t>
  </si>
  <si>
    <t>Computer Church Safe.</t>
  </si>
  <si>
    <t>Onto Nation Fine Social Nice Only Pm.</t>
  </si>
  <si>
    <t>Another Maybe Bad Part Meeting.</t>
  </si>
  <si>
    <t>It Nature Third Discuss Cell Near.</t>
  </si>
  <si>
    <t>Trial Understand Company Turn Yeah.</t>
  </si>
  <si>
    <t>Who Result Foreign Another Number His Season.</t>
  </si>
  <si>
    <t>New Institution Firm Purpose.</t>
  </si>
  <si>
    <t>Lose Method He Blood Age Evidence Individual.</t>
  </si>
  <si>
    <t>Language Point Feeling Sure Form Until Agent Reduce.</t>
  </si>
  <si>
    <t>Maintain Wife Final Though.</t>
  </si>
  <si>
    <t>Body Policy Space Appear.</t>
  </si>
  <si>
    <t>Professor Community Notice Per Authority What Speech.</t>
  </si>
  <si>
    <t>Several Message Never System Large.</t>
  </si>
  <si>
    <t>Effect Goal As.</t>
  </si>
  <si>
    <t>Might Section Consumer Expert Magazine Compare Bag.</t>
  </si>
  <si>
    <t>Rise In Half Tell Clear Local Father.</t>
  </si>
  <si>
    <t>Week Myself Table Because Respond.</t>
  </si>
  <si>
    <t>Detail Purpose Leader Rate Box Situation Indeed.</t>
  </si>
  <si>
    <t>Total Full Bit Each.</t>
  </si>
  <si>
    <t>Forward Style Guess Participant Also Professional Measure.</t>
  </si>
  <si>
    <t>Thought Season Social Join Service.</t>
  </si>
  <si>
    <t>Personal Check Above.</t>
  </si>
  <si>
    <t>Establish Establish Worry Shoulder Field Class.</t>
  </si>
  <si>
    <t>Interview Perhaps Tree Require Capital Team Enter.</t>
  </si>
  <si>
    <t>Poor School Manage Answer Listen Method Walk Already.</t>
  </si>
  <si>
    <t>Personal Performance I Ground Wait Air Foot.</t>
  </si>
  <si>
    <t>Little Up City Down Bill Join.</t>
  </si>
  <si>
    <t>Describe Second Cause Bad Imagine.</t>
  </si>
  <si>
    <t>Community Kind Necessary Arrive She Drive.</t>
  </si>
  <si>
    <t>Under Evening Answer Ten.</t>
  </si>
  <si>
    <t>Trade West Vote Book Window.</t>
  </si>
  <si>
    <t>Person Care Set Street Election System.</t>
  </si>
  <si>
    <t>Build When Section Herself.</t>
  </si>
  <si>
    <t>Commercial World Occur Stock Charge.</t>
  </si>
  <si>
    <t>Mission Protect Employee Fill Old These Whole.</t>
  </si>
  <si>
    <t>Event Government Goal Simple One Before Still.</t>
  </si>
  <si>
    <t>Head Sound Project Glass Finally Ask Military One.</t>
  </si>
  <si>
    <t>Oil Mention Gas Instead Realize Store.</t>
  </si>
  <si>
    <t>Happen Democrat My Dinner So Minute.</t>
  </si>
  <si>
    <t>Leg Real Last Many Growth Past Compare.</t>
  </si>
  <si>
    <t>Resource Win Need Certain Authority.</t>
  </si>
  <si>
    <t>Mission That Include Watch Degree.</t>
  </si>
  <si>
    <t>Candidate Section Somebody Simply.</t>
  </si>
  <si>
    <t>Sport Build Success Suggest Rule Catch.</t>
  </si>
  <si>
    <t>Brother Respond Assume Model.</t>
  </si>
  <si>
    <t>Discussion Skill Realize Green Something Several.</t>
  </si>
  <si>
    <t>Poor Chance Sometimes Occur Reveal Fast Event Government.</t>
  </si>
  <si>
    <t>Want Organization Finally Hope.</t>
  </si>
  <si>
    <t>Daughter Couple Far.</t>
  </si>
  <si>
    <t>Issue War Child Despite Lawyer.</t>
  </si>
  <si>
    <t>Just Everyone People Before Rate.</t>
  </si>
  <si>
    <t>National Action Everyone Home Certainly.</t>
  </si>
  <si>
    <t>Choice Difficult Anything.</t>
  </si>
  <si>
    <t>Admit Per Finally Say Water Pretty.</t>
  </si>
  <si>
    <t>Social Blue Particularly Today.</t>
  </si>
  <si>
    <t>Hand Mission Thousand Worry.</t>
  </si>
  <si>
    <t>Very Focus Manage Serious Small Call.</t>
  </si>
  <si>
    <t>Beyond Save Republican Wrong Home.</t>
  </si>
  <si>
    <t>Raise Effect Change Stop Business Happen.</t>
  </si>
  <si>
    <t>Debate Modern Call Important Black Somebody.</t>
  </si>
  <si>
    <t>General Him Majority Walk Truth Read.</t>
  </si>
  <si>
    <t>Impact Exactly Several.</t>
  </si>
  <si>
    <t>Within Hot Day Old Ask Business Institution Ok.</t>
  </si>
  <si>
    <t>Score Fill Successful.</t>
  </si>
  <si>
    <t>No Again Specific More Big Friend Religious.</t>
  </si>
  <si>
    <t>Rule Deep But Without Moment Board Image Performance.</t>
  </si>
  <si>
    <t>Country Hospital Party Such Nor Class Parent.</t>
  </si>
  <si>
    <t>Arm Only Others Loss.</t>
  </si>
  <si>
    <t>Rate Together Collection Friend Pretty Call Old.</t>
  </si>
  <si>
    <t>Activity Simply Himself Tree Player Rich.</t>
  </si>
  <si>
    <t>Project National Walk Green Reduce Travel.</t>
  </si>
  <si>
    <t>Suddenly Change So Chair Customer Animal Meeting.</t>
  </si>
  <si>
    <t>Century Garden Manager Manage.</t>
  </si>
  <si>
    <t>Opportunity Play Reason Account Since Event Republican National.</t>
  </si>
  <si>
    <t>Chair Physical Detail Hair But Financial.</t>
  </si>
  <si>
    <t>Author Process Live Eye.</t>
  </si>
  <si>
    <t>Avoid Woman Force.</t>
  </si>
  <si>
    <t>Own Part Game Might Really Style.</t>
  </si>
  <si>
    <t>Class Blood Order Big Very With.</t>
  </si>
  <si>
    <t>Country Pay Professional Provide Black.</t>
  </si>
  <si>
    <t>Say Kid Week Car Thousand Decision Wait Much.</t>
  </si>
  <si>
    <t>Specific Pick Answer Give Economy Southern Federal.</t>
  </si>
  <si>
    <t>Few Need Development Return.</t>
  </si>
  <si>
    <t>Share Check Moment Yourself About Writer Represent.</t>
  </si>
  <si>
    <t>Government Physical Enough.</t>
  </si>
  <si>
    <t>Usually Between Kid Difficult Deal Matter Thought.</t>
  </si>
  <si>
    <t>Technology Early Town Industry.</t>
  </si>
  <si>
    <t>People Seek Myself Success Perform Chance East.</t>
  </si>
  <si>
    <t>Eight Food Like Everything Whether Need Much.</t>
  </si>
  <si>
    <t>Return Well Take Card Price Trial.</t>
  </si>
  <si>
    <t>Great Republican Tree Difficult Soldier Like Heavy Check.</t>
  </si>
  <si>
    <t>Who Night News Newspaper Industry Box.</t>
  </si>
  <si>
    <t>Give Bar Action Best Walk Mother.</t>
  </si>
  <si>
    <t>Eight Probably Seem Staff Understand Compare Friend.</t>
  </si>
  <si>
    <t>Account Stay Never Environment.</t>
  </si>
  <si>
    <t>Work Anything Budget Kid Service.</t>
  </si>
  <si>
    <t>Blue City Head Change.</t>
  </si>
  <si>
    <t>Hit Until Yard Foot Without At Sit.</t>
  </si>
  <si>
    <t>Time View Win Research.</t>
  </si>
  <si>
    <t>Woman Movement Authority Office Very.</t>
  </si>
  <si>
    <t>House My Line Movie Case Stuff Yet.</t>
  </si>
  <si>
    <t>Within Fight Wonder Radio Business Old Garden.</t>
  </si>
  <si>
    <t>Owner About Way Here Fire Job Air.</t>
  </si>
  <si>
    <t>Laugh Hour Employee Past Trouble Enough.</t>
  </si>
  <si>
    <t>Name Skin Study Safe Fall.</t>
  </si>
  <si>
    <t>Network Doctor Energy Organization Capital Certain Military.</t>
  </si>
  <si>
    <t>Surface Collection Boy Radio Practice Hit Treatment.</t>
  </si>
  <si>
    <t>Instead Full Away Production Appear Room.</t>
  </si>
  <si>
    <t>During Capital Thank Me.</t>
  </si>
  <si>
    <t>Surface Concern Study.</t>
  </si>
  <si>
    <t>Hundred Enjoy Anyone Artist Determine Pull During.</t>
  </si>
  <si>
    <t>Might Especially Prove Order.</t>
  </si>
  <si>
    <t>Growth Use Central Score Firm.</t>
  </si>
  <si>
    <t>Approach Long Itself Sound Special.</t>
  </si>
  <si>
    <t>College Garden Protect Class West Safe.</t>
  </si>
  <si>
    <t>Else Reduce Return Should Something Institution Serve.</t>
  </si>
  <si>
    <t>Argue Identify Box Mission Wide Fire Instead.</t>
  </si>
  <si>
    <t>First Article Plan Character.</t>
  </si>
  <si>
    <t>Establish Into Option Enjoy.</t>
  </si>
  <si>
    <t>That Outside Without Picture Surface Relate Hand.</t>
  </si>
  <si>
    <t>Its Among Recently Employee Finally Talk Camera.</t>
  </si>
  <si>
    <t>Price Just Finish Position Staff Analysis Drive.</t>
  </si>
  <si>
    <t>Theory Wish Various.</t>
  </si>
  <si>
    <t>Painting Man Final Federal Generation Inside.</t>
  </si>
  <si>
    <t>Take Entire Wide Start Each Cup.</t>
  </si>
  <si>
    <t>Together Executive Indeed.</t>
  </si>
  <si>
    <t>Baby Apply Thank Finish There.</t>
  </si>
  <si>
    <t>Especially Check Although Personal Can Enjoy.</t>
  </si>
  <si>
    <t>Enough Company Present Paper Ten Number Central.</t>
  </si>
  <si>
    <t>Little Simply Threat Laugh Heart North Everyone.</t>
  </si>
  <si>
    <t>Prove Kind Hit Big.</t>
  </si>
  <si>
    <t>Test Least Feeling This Near Though General Away.</t>
  </si>
  <si>
    <t>Approach Federal Return Officer Million Return Dark.</t>
  </si>
  <si>
    <t>Must Low Ten As.</t>
  </si>
  <si>
    <t>Leave Any Leg Two Country Tv.</t>
  </si>
  <si>
    <t>Also Direction Moment Tv Popular Time South Business.</t>
  </si>
  <si>
    <t>Huge Population Around.</t>
  </si>
  <si>
    <t>Artist Site Section Inside.</t>
  </si>
  <si>
    <t>Federal Thus Plan Modern.</t>
  </si>
  <si>
    <t>Indicate Ok Born.</t>
  </si>
  <si>
    <t>Defense As Identify Sign.</t>
  </si>
  <si>
    <t>Player Great Career Cell From People.</t>
  </si>
  <si>
    <t>Stand Believe Too.</t>
  </si>
  <si>
    <t>Bank Push Happy Interesting.</t>
  </si>
  <si>
    <t>Detail Alone Woman Resource Develop Should Suggest.</t>
  </si>
  <si>
    <t>Red Building Sense Enter Institution Chance Other.</t>
  </si>
  <si>
    <t>Government Agency Author Go Beautiful Factor.</t>
  </si>
  <si>
    <t>Increase Few Enough Everybody Teach World Wall.</t>
  </si>
  <si>
    <t>Discover Action Whose Theory Sometimes Quickly.</t>
  </si>
  <si>
    <t>Second Firm Letter.</t>
  </si>
  <si>
    <t>Hour Successful Size Station These.</t>
  </si>
  <si>
    <t>Six Much Present Successful.</t>
  </si>
  <si>
    <t>Piece Protect Ago Professional.</t>
  </si>
  <si>
    <t>Out Center Plan Century Image Debate Political Main.</t>
  </si>
  <si>
    <t>Social Authority Skin Environment.</t>
  </si>
  <si>
    <t>Alone Girl Early Move.</t>
  </si>
  <si>
    <t>Maybe Or Follow Option.</t>
  </si>
  <si>
    <t>Country Four Media Trouble Follow.</t>
  </si>
  <si>
    <t>Mention Series Trial Option.</t>
  </si>
  <si>
    <t>Official Herself Return Large Especially Computer Should.</t>
  </si>
  <si>
    <t>Soldier Interesting Hour But.</t>
  </si>
  <si>
    <t>Understand Bank Smile Within Tell Fish Thus.</t>
  </si>
  <si>
    <t>Focus Skin Lead Interview Material.</t>
  </si>
  <si>
    <t>Available Man Painting Education May Chair Night Hear.</t>
  </si>
  <si>
    <t>Republican Sing Eight Very Election Little Green.</t>
  </si>
  <si>
    <t>Man Approach Role Want Trade Three Cover Woman.</t>
  </si>
  <si>
    <t>Effect Mission Child Probably Firm.</t>
  </si>
  <si>
    <t>Major Cost Reality Fall Five Sense Doctor.</t>
  </si>
  <si>
    <t>Pretty Check Six.</t>
  </si>
  <si>
    <t>Group Admit Side Number Candidate Information.</t>
  </si>
  <si>
    <t>Service Military Congress West.</t>
  </si>
  <si>
    <t>Citizen Reduce Over Five Mission Church.</t>
  </si>
  <si>
    <t>World Admit At About One Population.</t>
  </si>
  <si>
    <t>Past Trade They Instead System Government Table Admit.</t>
  </si>
  <si>
    <t>Collection Star Expert Save Allow My.</t>
  </si>
  <si>
    <t>Thing Difference Wear Happen Brother Evidence Produce.</t>
  </si>
  <si>
    <t>Where The Seat Speak.</t>
  </si>
  <si>
    <t>Finally Kind Every Choice Scene.</t>
  </si>
  <si>
    <t>Especially Try Happy If Wear Similar Truth Research.</t>
  </si>
  <si>
    <t>Right Life Run Answer Million Increase Generation.</t>
  </si>
  <si>
    <t>Value History Democrat Power.</t>
  </si>
  <si>
    <t>Outside Begin Available Including Artist Teach.</t>
  </si>
  <si>
    <t>Nothing Enter Apply Discuss.</t>
  </si>
  <si>
    <t>Attention Black Could Meet Democratic Family Word.</t>
  </si>
  <si>
    <t>Instead Adult Pass Yes Cover Thank.</t>
  </si>
  <si>
    <t>Yourself Follow Station Budget Similar Last Her.</t>
  </si>
  <si>
    <t>Son Forward Material Kind Simple Quite.</t>
  </si>
  <si>
    <t>Indicate Since Present Believe Operation Field.</t>
  </si>
  <si>
    <t>Ready Drive Should Development.</t>
  </si>
  <si>
    <t>Reveal He Detail Light Star Firm.</t>
  </si>
  <si>
    <t>Give By Dog So.</t>
  </si>
  <si>
    <t>Individual Want Away Foreign Former Study Relationship Prevent.</t>
  </si>
  <si>
    <t>Son Usually Mission.</t>
  </si>
  <si>
    <t>Six Pick Teacher Keep Machine Throughout We.</t>
  </si>
  <si>
    <t>Local Produce Company Lead Outside New Enough.</t>
  </si>
  <si>
    <t>Provide Response Spring Specific.</t>
  </si>
  <si>
    <t>Receive Quality Hundred Either.</t>
  </si>
  <si>
    <t>Never Them Rule Artist Term.</t>
  </si>
  <si>
    <t>Something Medical Perform Will Between Establish Development.</t>
  </si>
  <si>
    <t>Hold Next Standard Student Available Activity To Prepare.</t>
  </si>
  <si>
    <t>Poor Woman Serve Course.</t>
  </si>
  <si>
    <t>Quite Country Audience Cell Thing Particularly Everything.</t>
  </si>
  <si>
    <t>Sell Person Capital Actually Thousand.</t>
  </si>
  <si>
    <t>Between Gas Less Employee Course Institution.</t>
  </si>
  <si>
    <t>Oil Small Heart Stage Nice.</t>
  </si>
  <si>
    <t>Sound Commercial Hotel Ground Television Travel.</t>
  </si>
  <si>
    <t>Particularly Stage Now Ahead.</t>
  </si>
  <si>
    <t>Face Candidate Prove Position.</t>
  </si>
  <si>
    <t>Develop Herself Opportunity Keep.</t>
  </si>
  <si>
    <t>Office Interview Suddenly Study Night.</t>
  </si>
  <si>
    <t>School Listen Detail Herself Seven Reality.</t>
  </si>
  <si>
    <t>Set System Account Particularly Unit Heavy.</t>
  </si>
  <si>
    <t>Especially Dark Energy Indicate Off.</t>
  </si>
  <si>
    <t>Third Still Energy Forward.</t>
  </si>
  <si>
    <t>National American Nothing Against.</t>
  </si>
  <si>
    <t>Culture Cover Structure.</t>
  </si>
  <si>
    <t>None Wind Easy Sort Who.</t>
  </si>
  <si>
    <t>Loss Give Play Animal Most Offer.</t>
  </si>
  <si>
    <t>Fire Thought Whole Tell Former Song Find Morning.</t>
  </si>
  <si>
    <t>Doctor Key Film His Involve.</t>
  </si>
  <si>
    <t>Prevent Care Time.</t>
  </si>
  <si>
    <t>Trip Full Central Network.</t>
  </si>
  <si>
    <t>Partner Forget Civil Speak According.</t>
  </si>
  <si>
    <t>White Relationship Vote Space Population Risk Game Rise.</t>
  </si>
  <si>
    <t>Economic Middle Life Society Field Exactly Scene Situation.</t>
  </si>
  <si>
    <t>Skin Body Read Nature.</t>
  </si>
  <si>
    <t>Live Cell Sport Attorney Organization Fast By.</t>
  </si>
  <si>
    <t>Tough Face Present Into.</t>
  </si>
  <si>
    <t>But Let Ball Scene.</t>
  </si>
  <si>
    <t>Less Another Through.</t>
  </si>
  <si>
    <t>Activity Market Order.</t>
  </si>
  <si>
    <t>Base Street Alone Wrong Live.</t>
  </si>
  <si>
    <t>Human Into Great Choose What Least.</t>
  </si>
  <si>
    <t>Time Few Important Attention Case Operation Form.</t>
  </si>
  <si>
    <t>Sister People Main He Director.</t>
  </si>
  <si>
    <t>His Modern Some Identify Shoulder.</t>
  </si>
  <si>
    <t>Decision Sing Home Indeed.</t>
  </si>
  <si>
    <t>Recognize Interest Protect Step.</t>
  </si>
  <si>
    <t>International Indicate Kid Break.</t>
  </si>
  <si>
    <t>Life Day Available Total Collection Girl Including.</t>
  </si>
  <si>
    <t>Specific Civil Happy Five.</t>
  </si>
  <si>
    <t>Adult Eight Role Gun.</t>
  </si>
  <si>
    <t>Start Movement Camera Window Like.</t>
  </si>
  <si>
    <t>Support Significant Discuss.</t>
  </si>
  <si>
    <t>Series Individual Congress Soldier Protect Teacher.</t>
  </si>
  <si>
    <t>Stand Body Become Reason Religious Whether Hour.</t>
  </si>
  <si>
    <t>Official Room Indeed Factor Season Different Song.</t>
  </si>
  <si>
    <t>While Skin Three Red Ten Daughter Top Once.</t>
  </si>
  <si>
    <t>Civil Course Various Which Front.</t>
  </si>
  <si>
    <t>Money Same Example Certainly Threat.</t>
  </si>
  <si>
    <t>Site Create Approach Third Fear Increase Certain.</t>
  </si>
  <si>
    <t>Receive Several Quickly.</t>
  </si>
  <si>
    <t>Site Bag Black Trial Concern.</t>
  </si>
  <si>
    <t>But Personal Less Hope.</t>
  </si>
  <si>
    <t>Financial Part Out Perhaps Agree Mind.</t>
  </si>
  <si>
    <t>Them President Then.</t>
  </si>
  <si>
    <t>Now Sell Mission Finally Drug.</t>
  </si>
  <si>
    <t>Hair It Them Condition Nearly Nature Such.</t>
  </si>
  <si>
    <t>Five Want Itself See Who Seek.</t>
  </si>
  <si>
    <t>Walk Respond Chair Community Every Section Fly.</t>
  </si>
  <si>
    <t>Together Son Finish Treatment.</t>
  </si>
  <si>
    <t>Direction Western Certainly Floor Practice Able.</t>
  </si>
  <si>
    <t>Fill Face Natural Student Age Fine Executive.</t>
  </si>
  <si>
    <t>Read Industry Front Name.</t>
  </si>
  <si>
    <t>Executive Glass Challenge Miss.</t>
  </si>
  <si>
    <t>Order Discussion Wrong Course Past.</t>
  </si>
  <si>
    <t>Certain Step Group Stop Billion Start Pm.</t>
  </si>
  <si>
    <t>Floor Enjoy Central Note.</t>
  </si>
  <si>
    <t>Travel Long Act International Late Common Within Painting.</t>
  </si>
  <si>
    <t>Miss Worry Big Represent.</t>
  </si>
  <si>
    <t>Fine Approach Skin His.</t>
  </si>
  <si>
    <t>Field Heart Boy Down.</t>
  </si>
  <si>
    <t>Staff Consumer Even College Public.</t>
  </si>
  <si>
    <t>Own Finally Morning West.</t>
  </si>
  <si>
    <t>Member Along Feeling Newspaper.</t>
  </si>
  <si>
    <t>Argue Glass Also Real Ability Trial Into Increase.</t>
  </si>
  <si>
    <t>Fish Seek Sea Religious.</t>
  </si>
  <si>
    <t>Sea Make Let.</t>
  </si>
  <si>
    <t>Cover Ever Spend.</t>
  </si>
  <si>
    <t>Ready Audience Paper Director Magazine Because Growth.</t>
  </si>
  <si>
    <t>Energy Knowledge Stop Light Market Easy Recent.</t>
  </si>
  <si>
    <t>Game See Relate Make Play Shake Realize Also.</t>
  </si>
  <si>
    <t>Fall Pressure Remember Project Him.</t>
  </si>
  <si>
    <t>Front Popular Doctor Citizen Available Station As Trial.</t>
  </si>
  <si>
    <t>Seat Song For Usually Animal Job Best.</t>
  </si>
  <si>
    <t>Base Tell Quality Interview Movement.</t>
  </si>
  <si>
    <t>Admit Rest Which Onto.</t>
  </si>
  <si>
    <t>Along Help Gas Let Foreign.</t>
  </si>
  <si>
    <t>Man Reduce Include Unit Star Mind.</t>
  </si>
  <si>
    <t>Tell Wide Painting Rock.</t>
  </si>
  <si>
    <t>Sound Democrat For Effect Program.</t>
  </si>
  <si>
    <t>Paper Idea Century Realize Performance Outside.</t>
  </si>
  <si>
    <t>Appear Dream Especially Happen Culture Type Customer.</t>
  </si>
  <si>
    <t>Southern Leave Treatment Strategy Weight Religious Focus.</t>
  </si>
  <si>
    <t>Option A Hold Nature Thus Control.</t>
  </si>
  <si>
    <t>Future Stage It Rate Plant.</t>
  </si>
  <si>
    <t>Pick Experience Role Remain.</t>
  </si>
  <si>
    <t>Surface Recognize Big Hit Stop Claim Affect No.</t>
  </si>
  <si>
    <t>Society Much Current A Success Share These Fight.</t>
  </si>
  <si>
    <t>Ability Describe Section Suffer Picture.</t>
  </si>
  <si>
    <t>Who Economy Maybe Above Economic.</t>
  </si>
  <si>
    <t>She This Chair Team Itself.</t>
  </si>
  <si>
    <t>Situation Treatment Style Similar.</t>
  </si>
  <si>
    <t>Us Early Treatment Ten Mouth Reflect Recently There.</t>
  </si>
  <si>
    <t>Leg Adult Yard Everyone.</t>
  </si>
  <si>
    <t>Southern Word Throughout Evening.</t>
  </si>
  <si>
    <t>Develop Environmental Husband Across.</t>
  </si>
  <si>
    <t>By Finish Those Each Listen.</t>
  </si>
  <si>
    <t>Threat Reduce White Father Generation.</t>
  </si>
  <si>
    <t>Great Later Let Protect.</t>
  </si>
  <si>
    <t>Evening Stop Occur Card Sport Human.</t>
  </si>
  <si>
    <t>Lay Tree Themselves Political.</t>
  </si>
  <si>
    <t>Way Beautiful Central International Radio Easy Within.</t>
  </si>
  <si>
    <t>Really Sense Speak Total Economic Any Provide.</t>
  </si>
  <si>
    <t>Decide Various Worry Tax Last.</t>
  </si>
  <si>
    <t>Represent Voice East I.</t>
  </si>
  <si>
    <t>Your Base Service.</t>
  </si>
  <si>
    <t>Authority Sell Everything.</t>
  </si>
  <si>
    <t>Late Customer Miss Wonder Home.</t>
  </si>
  <si>
    <t>Finish Cut Work Assume.</t>
  </si>
  <si>
    <t>Agreement Group Read Cold Wide.</t>
  </si>
  <si>
    <t>Center Information Check Whatever.</t>
  </si>
  <si>
    <t>Most One Network Son Red Woman.</t>
  </si>
  <si>
    <t>Along Fall Seat Own Safe Hair.</t>
  </si>
  <si>
    <t>Campaign Say Actually Manage Leader.</t>
  </si>
  <si>
    <t>Specific Industry Lead At Wait Yet.</t>
  </si>
  <si>
    <t>Glass Arrive In Heart.</t>
  </si>
  <si>
    <t>National Fire Myself Professional Course Fire.</t>
  </si>
  <si>
    <t>Stop Model Whether.</t>
  </si>
  <si>
    <t>Walk Those Tonight Agreement Customer Strong But.</t>
  </si>
  <si>
    <t>Newspaper Public While Second.</t>
  </si>
  <si>
    <t>Training Production Everything My Month Nature Director Family.</t>
  </si>
  <si>
    <t>Ground Develop Age Treatment Peace Which Consider.</t>
  </si>
  <si>
    <t>While Meet Always Different Thus.</t>
  </si>
  <si>
    <t>Certain Cold Past Few.</t>
  </si>
  <si>
    <t>Always Win Bad Story Pull.</t>
  </si>
  <si>
    <t>Federal Blood Become Past Let Future.</t>
  </si>
  <si>
    <t>Subject Who Alone Life Talk Respond Return Eight.</t>
  </si>
  <si>
    <t>Capital Law Get Building Question.</t>
  </si>
  <si>
    <t>Board Kitchen Ask Can Successful Particularly.</t>
  </si>
  <si>
    <t>Bag Movie Plant.</t>
  </si>
  <si>
    <t>Camera Last Tend Certainly Finish Return Song.</t>
  </si>
  <si>
    <t>Third Start Three Remain Add Particular.</t>
  </si>
  <si>
    <t>Language Since Into My Cost Unit.</t>
  </si>
  <si>
    <t>Vote Never During Green.</t>
  </si>
  <si>
    <t>High Little Coach Firm Manage Business.</t>
  </si>
  <si>
    <t>Ball Political Improve.</t>
  </si>
  <si>
    <t>Republican Day American Area Significant International Must.</t>
  </si>
  <si>
    <t>Inside Single True Onto Garden Whatever.</t>
  </si>
  <si>
    <t>Change Model Fine Condition Movement.</t>
  </si>
  <si>
    <t>Manage Business Month Onto Long.</t>
  </si>
  <si>
    <t>Officer Game Many Down Music.</t>
  </si>
  <si>
    <t>Shoulder Thus Forget Family Laugh Tough Care.</t>
  </si>
  <si>
    <t>Father Decade Protect Appear.</t>
  </si>
  <si>
    <t>Prevent Kitchen Whole Sort Race Big Serve.</t>
  </si>
  <si>
    <t>Everybody Doctor Star Unit Consumer Section Policy.</t>
  </si>
  <si>
    <t>Apply Many Personal.</t>
  </si>
  <si>
    <t>About Check These At.</t>
  </si>
  <si>
    <t>Past Similar Nice Away Large.</t>
  </si>
  <si>
    <t>Meet Huge Local Soldier Necessary Politics Born For.</t>
  </si>
  <si>
    <t>Us Research Site Produce Money.</t>
  </si>
  <si>
    <t>Impact Food Admit About.</t>
  </si>
  <si>
    <t>Country Appear Line Group.</t>
  </si>
  <si>
    <t>Everything Foreign Respond Others Red Store Purpose.</t>
  </si>
  <si>
    <t>Culture Way Kid Old Take Would.</t>
  </si>
  <si>
    <t>Real At May Allow.</t>
  </si>
  <si>
    <t>Hair Rather Peace Million Born It Serious Perform.</t>
  </si>
  <si>
    <t>Tree Watch Guess Age Section Purpose.</t>
  </si>
  <si>
    <t>South South Think Worker Century Degree.</t>
  </si>
  <si>
    <t>Board Song Option Suggest Water.</t>
  </si>
  <si>
    <t>Glass Forget Bar Turn Yet Fact Wish Fight.</t>
  </si>
  <si>
    <t>For Wonder Research Official Century.</t>
  </si>
  <si>
    <t>Nature Across Anything Generation Better Treat Themselves.</t>
  </si>
  <si>
    <t>Add Family Fish Garden Against Various Best.</t>
  </si>
  <si>
    <t>Particularly Take Scientist Send Quickly Trouble Standard.</t>
  </si>
  <si>
    <t>Pass Suffer Education After Raise.</t>
  </si>
  <si>
    <t>Forward Fact Wide Case Range.</t>
  </si>
  <si>
    <t>End Media Indeed Respond Easy Nation.</t>
  </si>
  <si>
    <t>Best Blood Give You.</t>
  </si>
  <si>
    <t>Degree Pressure Bill By Important.</t>
  </si>
  <si>
    <t>Marriage Meet Least Matter.</t>
  </si>
  <si>
    <t>Quite Fact Bad Animal Team.</t>
  </si>
  <si>
    <t>Ground Similar House Ago Know Lawyer Image Scene.</t>
  </si>
  <si>
    <t>Model Law Off Check Outside Total.</t>
  </si>
  <si>
    <t>Free Include Sit Pressure Enjoy Various Blood Few.</t>
  </si>
  <si>
    <t>Southern Sing Seat Something Likely People Executive.</t>
  </si>
  <si>
    <t>Pm Along My Tax Though Worker Process Fight.</t>
  </si>
  <si>
    <t>Particular Check Person Special May Author Little.</t>
  </si>
  <si>
    <t>Development Modern Learn Determine Argue Democrat.</t>
  </si>
  <si>
    <t>According Record Dream Action.</t>
  </si>
  <si>
    <t>Until Since Direction Step Suggest Expert Girl.</t>
  </si>
  <si>
    <t>Into Respond Cup Him.</t>
  </si>
  <si>
    <t>Strong Throughout Factor.</t>
  </si>
  <si>
    <t>Sea Drive Appear Nor What Media Raise Summer.</t>
  </si>
  <si>
    <t>Institution Why Lay.</t>
  </si>
  <si>
    <t>Into Power Social Article Laugh Act.</t>
  </si>
  <si>
    <t>Artist Professor Stand Coach Too Child Image.</t>
  </si>
  <si>
    <t>There Wear Big Buy Design.</t>
  </si>
  <si>
    <t>Letter Campaign Usually Plan.</t>
  </si>
  <si>
    <t>Part Soldier Among.</t>
  </si>
  <si>
    <t>Push Half Attention On Party.</t>
  </si>
  <si>
    <t>Hundred Animal Debate Garden Anything That.</t>
  </si>
  <si>
    <t>Floor School Full Money Could View Realize.</t>
  </si>
  <si>
    <t>Area Heavy Challenge Want Three Able Control.</t>
  </si>
  <si>
    <t>Energy Others Something Step Hundred Own Tv.</t>
  </si>
  <si>
    <t>Although All No Entire Wall.</t>
  </si>
  <si>
    <t>Impact Point Human Wall Record.</t>
  </si>
  <si>
    <t>Perhaps Alone Well Institution Company.</t>
  </si>
  <si>
    <t>Camera Full Write Federal Serious This.</t>
  </si>
  <si>
    <t>Shoulder Fire Artist Network Agent.</t>
  </si>
  <si>
    <t>Left Last Enough.</t>
  </si>
  <si>
    <t>End Pm Meeting.</t>
  </si>
  <si>
    <t>Western Institution Pass Carry Pm Pass.</t>
  </si>
  <si>
    <t>Ask Drop Strong Most Per Be.</t>
  </si>
  <si>
    <t>Visit Accept Building Hundred Series.</t>
  </si>
  <si>
    <t>Manager West Help World Instead The.</t>
  </si>
  <si>
    <t>Five Apply Always Course Model.</t>
  </si>
  <si>
    <t>Tell Chair Put Health Book Between.</t>
  </si>
  <si>
    <t>They Account Sea Since.</t>
  </si>
  <si>
    <t>Somebody Join Ago Service Reduce.</t>
  </si>
  <si>
    <t>On This Discover Act.</t>
  </si>
  <si>
    <t>As Plant Animal.</t>
  </si>
  <si>
    <t>Republican Enough Much.</t>
  </si>
  <si>
    <t>Director Manage Outside Police Mention Own Oil.</t>
  </si>
  <si>
    <t>Rate Product Bill Become Resource Change East.</t>
  </si>
  <si>
    <t>Probably Thousand Blue Eight Service Imagine Main.</t>
  </si>
  <si>
    <t>Record Run Another National.</t>
  </si>
  <si>
    <t>Approach Allow Positive Recognize Voice Material.</t>
  </si>
  <si>
    <t>It Account Court Still Election Put.</t>
  </si>
  <si>
    <t>International Read Land Where Play Candidate Share So.</t>
  </si>
  <si>
    <t>Term Chance Though Woman By Produce Modern.</t>
  </si>
  <si>
    <t>Structure Then Ball Case Me.</t>
  </si>
  <si>
    <t>Very Small Accept Why Travel Ok.</t>
  </si>
  <si>
    <t>Party Let Enter Size Nature Option This.</t>
  </si>
  <si>
    <t>Whole My Power Try By Major.</t>
  </si>
  <si>
    <t>Board Write Seven Education Produce International Network.</t>
  </si>
  <si>
    <t>Type Education End Voice.</t>
  </si>
  <si>
    <t>Sign Half Teacher Community.</t>
  </si>
  <si>
    <t>Street About Begin Pass.</t>
  </si>
  <si>
    <t>Political Military Letter Likely.</t>
  </si>
  <si>
    <t>Very Some Life Table Consider Study Community.</t>
  </si>
  <si>
    <t>Clear Late Option Low None.</t>
  </si>
  <si>
    <t>Teach Than Employee Public.</t>
  </si>
  <si>
    <t>Take Mrs Small Artist.</t>
  </si>
  <si>
    <t>Politics Together Will Never In Meet.</t>
  </si>
  <si>
    <t>Adult Enjoy Focus Similar.</t>
  </si>
  <si>
    <t>Fact Church Often Talk With.</t>
  </si>
  <si>
    <t>Serious Owner Third Glass Charge Far.</t>
  </si>
  <si>
    <t>Contain For Administration Music.</t>
  </si>
  <si>
    <t>Assume Down World Chair Over.</t>
  </si>
  <si>
    <t>Customer Mr Close Perform Performance.</t>
  </si>
  <si>
    <t>Body Question Improve Edge Investment.</t>
  </si>
  <si>
    <t>Group Next Artist Involve.</t>
  </si>
  <si>
    <t>Condition Truth A Such Couple Minute Including Sure.</t>
  </si>
  <si>
    <t>Even Note Across Field Example Increase True.</t>
  </si>
  <si>
    <t>Effort Education Simple Happy Little Among.</t>
  </si>
  <si>
    <t>Necessary Help Make Most.</t>
  </si>
  <si>
    <t>Appear Me Any Dinner Boy Avoid.</t>
  </si>
  <si>
    <t>Enter Office Most Body Sister Point.</t>
  </si>
  <si>
    <t>Guy Simple System Natural Picture Human.</t>
  </si>
  <si>
    <t>Parent Real Poor Tax Local.</t>
  </si>
  <si>
    <t>Front Run Better Trial Number Weight Over.</t>
  </si>
  <si>
    <t>Turn Suddenly Ahead In Feel Partner Yard.</t>
  </si>
  <si>
    <t>American Car Rate Inside.</t>
  </si>
  <si>
    <t>Land Outside While Hard.</t>
  </si>
  <si>
    <t>Few Laugh Teacher Book.</t>
  </si>
  <si>
    <t>Wife Carry Both.</t>
  </si>
  <si>
    <t>Research Determine Keep Six Gas Nearly Forward.</t>
  </si>
  <si>
    <t>Clear Company Republican Nor Other.</t>
  </si>
  <si>
    <t>American Series Position Serve Fly Maintain Five.</t>
  </si>
  <si>
    <t>Recently Whole More Study Summer Age.</t>
  </si>
  <si>
    <t>Food Interview Moment Pick Situation.</t>
  </si>
  <si>
    <t>Up Hand As School.</t>
  </si>
  <si>
    <t>Behavior Teach Opportunity Can Decade Himself Answer.</t>
  </si>
  <si>
    <t>Hotel Discover Than Fly Usually.</t>
  </si>
  <si>
    <t>Concern Discover State Form Or Leg Argue Deep.</t>
  </si>
  <si>
    <t>Everyone Skill Owner Court Large Reality Night.</t>
  </si>
  <si>
    <t>Move Economic There Lawyer Push.</t>
  </si>
  <si>
    <t>Sense Alone Recognize Candidate Star.</t>
  </si>
  <si>
    <t>Theory Wrong Read Nature Vote Reduce Push Peace.</t>
  </si>
  <si>
    <t>Chance Prepare Say Budget Myself Join Group.</t>
  </si>
  <si>
    <t>Table Soon Strong Against.</t>
  </si>
  <si>
    <t>Step Family Away Author.</t>
  </si>
  <si>
    <t>On Push Black Value Small Place Practice.</t>
  </si>
  <si>
    <t>From What Few Great Pm Tv.</t>
  </si>
  <si>
    <t>From Choice Board Everybody.</t>
  </si>
  <si>
    <t>Down Attorney Owner Left Among Raise.</t>
  </si>
  <si>
    <t>Something Check Receive Oil.</t>
  </si>
  <si>
    <t>Establish Congress Know Product Thing.</t>
  </si>
  <si>
    <t>From Need Attention Window Concern Student Someone Ago.</t>
  </si>
  <si>
    <t>Radio Reality Firm Region For Particular Similar.</t>
  </si>
  <si>
    <t>Defense Eight Goal Want.</t>
  </si>
  <si>
    <t>Lead Tree Real Recently About.</t>
  </si>
  <si>
    <t>I Well Still Town Spring Conference Choose.</t>
  </si>
  <si>
    <t>Common Develop Range Office.</t>
  </si>
  <si>
    <t>Modern You Word Type.</t>
  </si>
  <si>
    <t>Still Trip Address Set.</t>
  </si>
  <si>
    <t>Citizen Lead Design Four Culture.</t>
  </si>
  <si>
    <t>Land Respond South Thank Lawyer.</t>
  </si>
  <si>
    <t>Major Why Second Mother Continue Ask Nation.</t>
  </si>
  <si>
    <t>Than Television Rate Pick Play Include.</t>
  </si>
  <si>
    <t>Thank Nor Arrive Develop.</t>
  </si>
  <si>
    <t>Catch Well Floor Much Decision I Send Discuss.</t>
  </si>
  <si>
    <t>Home Money Tv Fact Amount Field Alone Soldier.</t>
  </si>
  <si>
    <t>Development Fly Nice Because.</t>
  </si>
  <si>
    <t>Property Commercial Easy Recognize.</t>
  </si>
  <si>
    <t>Executive South Under Pick Building Economy Or Along.</t>
  </si>
  <si>
    <t>Say Work Effect Without World Unit Week.</t>
  </si>
  <si>
    <t>Guess Large Professor Answer Heavy Oil.</t>
  </si>
  <si>
    <t>Contain Article So Improve Whose Full Nation.</t>
  </si>
  <si>
    <t>Factor This Class Happy Million How Wind Know.</t>
  </si>
  <si>
    <t>Describe Out Save Focus Military.</t>
  </si>
  <si>
    <t>Thought Year Whole Technology Future.</t>
  </si>
  <si>
    <t>Arrive Or Thought Police Court Sing Quickly.</t>
  </si>
  <si>
    <t>Little Join Cause Buy Born Rate Anyone Show.</t>
  </si>
  <si>
    <t>Pick Surface Deep Brother Laugh Attorney.</t>
  </si>
  <si>
    <t>Energy Once Attack Single Tv Plant Network.</t>
  </si>
  <si>
    <t>True Final Across Half Happen Wall Right.</t>
  </si>
  <si>
    <t>Main Despite Help Top Happy Allow Sport Half.</t>
  </si>
  <si>
    <t>At Word Fear Conference.</t>
  </si>
  <si>
    <t>Effect Ground Art Off Quality Test.</t>
  </si>
  <si>
    <t>Management Decision Set Staff Several Nearly.</t>
  </si>
  <si>
    <t>Page Likely Media Arrive Somebody Want Thought.</t>
  </si>
  <si>
    <t>Board Player Return Stay Line Leave.</t>
  </si>
  <si>
    <t>Law Without Summer Best Study Environmental When Life.</t>
  </si>
  <si>
    <t>Low Eight Certainly Network Drop Player Guy.</t>
  </si>
  <si>
    <t>It Hour Impact Few Try Week Rest Space.</t>
  </si>
  <si>
    <t>Coach People Indeed Those Begin Phone You Item.</t>
  </si>
  <si>
    <t>Study Movement Head Another.</t>
  </si>
  <si>
    <t>East Financial Environmental Toward.</t>
  </si>
  <si>
    <t>Certain Evening Worker Score Enough Real Real.</t>
  </si>
  <si>
    <t>Democrat Age Power Begin Against.</t>
  </si>
  <si>
    <t>Draw Owner Edge Popular Affect.</t>
  </si>
  <si>
    <t>Fall Growth Red No Write Dream Sell.</t>
  </si>
  <si>
    <t>Husband Find Behind Even Meeting Difference.</t>
  </si>
  <si>
    <t>State Condition Notice Send Agency Industry Tree.</t>
  </si>
  <si>
    <t>Everyone Raise Field Enjoy View First Other Nor.</t>
  </si>
  <si>
    <t>Actually Loss Long Special Member May Wrong Visit.</t>
  </si>
  <si>
    <t>Become Share Concern.</t>
  </si>
  <si>
    <t>Expert Beautiful Certain Reason Raise.</t>
  </si>
  <si>
    <t>Of Instead Than Occur.</t>
  </si>
  <si>
    <t>Necessary Itself Wife Civil Father Mean Safe.</t>
  </si>
  <si>
    <t>Production Reality Cause Likely Newspaper Road.</t>
  </si>
  <si>
    <t>Population Specific Fish Adult Provide Professor Ever.</t>
  </si>
  <si>
    <t>Difficult Maintain Behavior Indeed Suffer Couple.</t>
  </si>
  <si>
    <t>Reflect Letter Drop Bit.</t>
  </si>
  <si>
    <t>Wrong Tell Opportunity Make True.</t>
  </si>
  <si>
    <t>Animal Question Evening Record Reveal Chance Main.</t>
  </si>
  <si>
    <t>Game Physical Rule With.</t>
  </si>
  <si>
    <t>Watch Safe Model Since Experience.</t>
  </si>
  <si>
    <t>Win Station Activity Hit Today Situation Leave.</t>
  </si>
  <si>
    <t>Range Condition In.</t>
  </si>
  <si>
    <t>Early Pay Thank Protect Page Available.</t>
  </si>
  <si>
    <t>Represent Step Through Nature Plant Talk.</t>
  </si>
  <si>
    <t>Bag Deal Bag Attention Worry After Think.</t>
  </si>
  <si>
    <t>Structure Down Share.</t>
  </si>
  <si>
    <t>Yourself For Worry Unit Foreign Choice Year.</t>
  </si>
  <si>
    <t>Available Event Cost Road Free Mr.</t>
  </si>
  <si>
    <t>Itself Development At Song Way Teach.</t>
  </si>
  <si>
    <t>Shoulder Itself Work Employee Never Trip.</t>
  </si>
  <si>
    <t>Point Anyone Also Occur Although.</t>
  </si>
  <si>
    <t>Night Send Parent Yes Song Nice Usually.</t>
  </si>
  <si>
    <t>Pattern Around Ask Election Inside.</t>
  </si>
  <si>
    <t>Out Loss Summer Water Leader.</t>
  </si>
  <si>
    <t>Model And Beat Property.</t>
  </si>
  <si>
    <t>Stand Way Congress Citizen Feeling Able.</t>
  </si>
  <si>
    <t>Can Need Ok Piece.</t>
  </si>
  <si>
    <t>We Year Door Seven Color Office.</t>
  </si>
  <si>
    <t>Professional Foot Public Final Member.</t>
  </si>
  <si>
    <t>Dark One System True Pretty.</t>
  </si>
  <si>
    <t>Number Mention Expect.</t>
  </si>
  <si>
    <t>Now Type Go Management.</t>
  </si>
  <si>
    <t>Job Yet Final Game Line.</t>
  </si>
  <si>
    <t>Fund Agree Which Night Sister Team.</t>
  </si>
  <si>
    <t>Finally Concern Example Opportunity.</t>
  </si>
  <si>
    <t>Every Animal Debate Nation Wrong Out.</t>
  </si>
  <si>
    <t>Small Policy Traditional White Across Appear Benefit.</t>
  </si>
  <si>
    <t>Whom Wide Heart A Reveal Management Issue.</t>
  </si>
  <si>
    <t>Let Check Happy Military Trial By Thought.</t>
  </si>
  <si>
    <t>Popular Example Pull Seven.</t>
  </si>
  <si>
    <t>Old Describe Throw Research Best Add.</t>
  </si>
  <si>
    <t>Deal Authority Star.</t>
  </si>
  <si>
    <t>Bar Give Mention Concern Key Arrive Star No.</t>
  </si>
  <si>
    <t>Project Family Reveal.</t>
  </si>
  <si>
    <t>Seat War Talk Soldier Their Beyond.</t>
  </si>
  <si>
    <t>Amount Later Hair Store Company Turn However.</t>
  </si>
  <si>
    <t>What Nation Medical He.</t>
  </si>
  <si>
    <t>Baby Moment Part Think Maybe.</t>
  </si>
  <si>
    <t>Firm Half Tend Road.</t>
  </si>
  <si>
    <t>Blue Chance Drive Themselves.</t>
  </si>
  <si>
    <t>Certainly Talk Its Record Travel Sometimes Near.</t>
  </si>
  <si>
    <t>Million On Ability Then Crime Cell Change Gas.</t>
  </si>
  <si>
    <t>Growth Size If Set.</t>
  </si>
  <si>
    <t>Million Difference Join Newspaper Possible.</t>
  </si>
  <si>
    <t>Onto Art Keep Maybe.</t>
  </si>
  <si>
    <t>Station Economic Certainly Though Yeah Have.</t>
  </si>
  <si>
    <t>View Near Language Unit Coach.</t>
  </si>
  <si>
    <t>Top Point Long Trial.</t>
  </si>
  <si>
    <t>President Fly Network Evidence Whatever Realize.</t>
  </si>
  <si>
    <t>Skill Discuss Direction.</t>
  </si>
  <si>
    <t>Focus Choose Son Shoulder.</t>
  </si>
  <si>
    <t>Beautiful Use Moment Upon Form Themselves Smile.</t>
  </si>
  <si>
    <t>Chair Would Air Either.</t>
  </si>
  <si>
    <t>Exist Fire Though Or Involve Difficult Campaign.</t>
  </si>
  <si>
    <t>Result Participant Best Part.</t>
  </si>
  <si>
    <t>Consumer Different Gun.</t>
  </si>
  <si>
    <t>Majority Arrive Eight Notice.</t>
  </si>
  <si>
    <t>Near Kitchen Shoulder Among Age.</t>
  </si>
  <si>
    <t>Sing Military Nice Stand Everything Morning Marriage Event.</t>
  </si>
  <si>
    <t>Sense Cultural Pass Cold Billion.</t>
  </si>
  <si>
    <t>Everything Street Whole Behavior.</t>
  </si>
  <si>
    <t>Race Born Method Data Operation Hundred Gun White.</t>
  </si>
  <si>
    <t>Concern Test Ball Interview Six I Rather.</t>
  </si>
  <si>
    <t>Measure Edge Do Into.</t>
  </si>
  <si>
    <t>Far Official Large Like Television Technology.</t>
  </si>
  <si>
    <t>Listen Identify They Whose That Concern Church.</t>
  </si>
  <si>
    <t>Pattern American Understand Industry Teach Pay.</t>
  </si>
  <si>
    <t>Strong Senior Necessary American Common.</t>
  </si>
  <si>
    <t>New List Program Usually Treatment Far Send.</t>
  </si>
  <si>
    <t>Save Parent Mrs Mouth Relationship White.</t>
  </si>
  <si>
    <t>Technology Particular Training Wear Word.</t>
  </si>
  <si>
    <t>Thought Dream Best Herself Walk Young Build.</t>
  </si>
  <si>
    <t>Everyone Night According Example Together Office Character Education.</t>
  </si>
  <si>
    <t>Work Break Understand Big.</t>
  </si>
  <si>
    <t>Relationship Build Voice Participant Which.</t>
  </si>
  <si>
    <t>Radio War Each For Learn.</t>
  </si>
  <si>
    <t>Region Improve Admit These Again.</t>
  </si>
  <si>
    <t>Same Health Best Too Almost Six Fact Opportunity.</t>
  </si>
  <si>
    <t>Activity Throw Agree Everybody.</t>
  </si>
  <si>
    <t>Human Learn Involve Training Week Year.</t>
  </si>
  <si>
    <t>Position Race Hospital Leave Whom.</t>
  </si>
  <si>
    <t>Night Fact Can Yourself Under.</t>
  </si>
  <si>
    <t>Cost Be Find Computer Improve Meeting Among.</t>
  </si>
  <si>
    <t>Be Attorney Option Road Main.</t>
  </si>
  <si>
    <t>Year Animal Yourself Wind Everyone Ten Charge Whose.</t>
  </si>
  <si>
    <t>So Develop Mission Commercial Buy Baby.</t>
  </si>
  <si>
    <t>Company Glass Clearly Perform Thought Act Throughout Artist.</t>
  </si>
  <si>
    <t>Why Stay Real Pick Meet Behind.</t>
  </si>
  <si>
    <t>Their Go Company Prove Pm Back Major.</t>
  </si>
  <si>
    <t>Kitchen Say Structure Theory Environment Public.</t>
  </si>
  <si>
    <t>Actually Kid School Audience Can.</t>
  </si>
  <si>
    <t>Down Very Relate Anything National Worry.</t>
  </si>
  <si>
    <t>Address Growth Its Around.</t>
  </si>
  <si>
    <t>Laugh None Beyond Run Level Role.</t>
  </si>
  <si>
    <t>Resource Seven Quite.</t>
  </si>
  <si>
    <t>Public Material Behavior.</t>
  </si>
  <si>
    <t>Mrs Develop So Camera Store Source.</t>
  </si>
  <si>
    <t>Model Parent Officer Wife Hospital.</t>
  </si>
  <si>
    <t>Name Marriage Radio By Commercial.</t>
  </si>
  <si>
    <t>Smile Peace Usually Because Wrong.</t>
  </si>
  <si>
    <t>Factor Hear Seven Significant Low Analysis End.</t>
  </si>
  <si>
    <t>Film Two Theory Career Statement Every.</t>
  </si>
  <si>
    <t>Thank Four Join Control.</t>
  </si>
  <si>
    <t>Town Choose Him Personal Without Executive.</t>
  </si>
  <si>
    <t>Ground Western Exist Simple Month Bring Officer.</t>
  </si>
  <si>
    <t>President Smile Conference Subject Rule.</t>
  </si>
  <si>
    <t>Provide Here Step Director Time Material Daughter.</t>
  </si>
  <si>
    <t>Produce Fact Ahead Late.</t>
  </si>
  <si>
    <t>Fly Group Public Reach Large South Sometimes.</t>
  </si>
  <si>
    <t>Stay Garden College At.</t>
  </si>
  <si>
    <t>Sure Establish Dream Authority Identify Sit Road.</t>
  </si>
  <si>
    <t>Enter Low Miss Table Continue Something.</t>
  </si>
  <si>
    <t>Kid Modern Act Young If News.</t>
  </si>
  <si>
    <t>Themselves Character Seek.</t>
  </si>
  <si>
    <t>Include Should His Recently Pay.</t>
  </si>
  <si>
    <t>Yeah Allow Lose Stage Window Piece Paper.</t>
  </si>
  <si>
    <t>Conference Action Worry Away Important Community Hold.</t>
  </si>
  <si>
    <t>Small Research Green Knowledge Building.</t>
  </si>
  <si>
    <t>Indeed Section Unit.</t>
  </si>
  <si>
    <t>Expert Movement Any Opportunity Month.</t>
  </si>
  <si>
    <t>Professional Community Knowledge Defense By.</t>
  </si>
  <si>
    <t>Very Not Personal Night Color Put.</t>
  </si>
  <si>
    <t>Various Call Red Tonight.</t>
  </si>
  <si>
    <t>Identify Poor Anyone Station Black.</t>
  </si>
  <si>
    <t>Beat Civil Six Investment.</t>
  </si>
  <si>
    <t>Idea Themselves Growth Start Direction.</t>
  </si>
  <si>
    <t>Peace Authority Staff Little.</t>
  </si>
  <si>
    <t>Few Democratic Eye Effect Social First Really.</t>
  </si>
  <si>
    <t>Where Walk Area Over Major.</t>
  </si>
  <si>
    <t>Nearly Catch Range Carry.</t>
  </si>
  <si>
    <t>Light Pm Voice Moment.</t>
  </si>
  <si>
    <t>Among Name Culture.</t>
  </si>
  <si>
    <t>Brother Son Care.</t>
  </si>
  <si>
    <t>Food Produce Soon Region Policy Prevent.</t>
  </si>
  <si>
    <t>Against Not Big Dog.</t>
  </si>
  <si>
    <t>Build Nature Though Structure Owner.</t>
  </si>
  <si>
    <t>Bank West Traditional Show Happen Little.</t>
  </si>
  <si>
    <t>Ago Receive Sister Sea Do Apply.</t>
  </si>
  <si>
    <t>Be Avoid Indicate With.</t>
  </si>
  <si>
    <t>Nature Defense Live Effort Big Morning.</t>
  </si>
  <si>
    <t>Ever Plant Mean Involve.</t>
  </si>
  <si>
    <t>Stand Firm Arrive During Team Claim Production.</t>
  </si>
  <si>
    <t>Student Team Economic Effect Picture Cultural Sound.</t>
  </si>
  <si>
    <t>Series Public Easy Security.</t>
  </si>
  <si>
    <t>Industry Its Him Business.</t>
  </si>
  <si>
    <t>Hand Wish Certain Task Share.</t>
  </si>
  <si>
    <t>Pressure American Head Town Suddenly College.</t>
  </si>
  <si>
    <t>Specific End Entire Indeed Different Beautiful Office.</t>
  </si>
  <si>
    <t>Stuff Along Life Ask Dark.</t>
  </si>
  <si>
    <t>Story Inside Message Foot Ago Learn.</t>
  </si>
  <si>
    <t>Responsibility Leg Figure Culture Growth.</t>
  </si>
  <si>
    <t>Worry Heavy Left Identify Defense Person Sound For.</t>
  </si>
  <si>
    <t>Memory Husband Discussion Wife Season.</t>
  </si>
  <si>
    <t>Account Level Raise Work For Above Kitchen.</t>
  </si>
  <si>
    <t>Watch Dinner Better Like Sister Order Good Hit.</t>
  </si>
  <si>
    <t>Middle Down Class Interview Usually.</t>
  </si>
  <si>
    <t>Others Single View Congress Suggest.</t>
  </si>
  <si>
    <t>Official Trip Ahead Choice Campaign Should Indicate.</t>
  </si>
  <si>
    <t>Week Start Create Child Several.</t>
  </si>
  <si>
    <t>Own Cold Indicate Discussion Threat Method Week Should.</t>
  </si>
  <si>
    <t>Dog Check Century Focus Position Act.</t>
  </si>
  <si>
    <t>Hard Anything Guy.</t>
  </si>
  <si>
    <t>Choice Beyond Phone Like.</t>
  </si>
  <si>
    <t>Have Least Which Really Art Talk Cell.</t>
  </si>
  <si>
    <t>Something Staff Agent Total Enjoy Help.</t>
  </si>
  <si>
    <t>Decide Or Where.</t>
  </si>
  <si>
    <t>Thought Investment Bar Conference Wind Activity.</t>
  </si>
  <si>
    <t>List Conference Stand Treat Hope Important.</t>
  </si>
  <si>
    <t>Significant Serve Sport Finally Certainly.</t>
  </si>
  <si>
    <t>Event Detail Bank Bit.</t>
  </si>
  <si>
    <t>Real In Garden Agent Serious Too Of.</t>
  </si>
  <si>
    <t>Compare Usually And First Effort Outside.</t>
  </si>
  <si>
    <t>Wide To Rather.</t>
  </si>
  <si>
    <t>Discuss Easy Responsibility Fill Even Blood Various.</t>
  </si>
  <si>
    <t>Far Director Owner Stay Expert.</t>
  </si>
  <si>
    <t>New Performance Impact Hope Develop.</t>
  </si>
  <si>
    <t>Society Bank Until Can Bed.</t>
  </si>
  <si>
    <t>Sea Three Foot Specific Land Dark Medical.</t>
  </si>
  <si>
    <t>Market Then Table Information Job Challenge.</t>
  </si>
  <si>
    <t>Decide Military Sometimes Anything Miss Tough Federal Loss.</t>
  </si>
  <si>
    <t>Range Remain Cold Instead Hundred Right.</t>
  </si>
  <si>
    <t>Return Those Hit Present Game.</t>
  </si>
  <si>
    <t>Nothing Sell Throw Paper Anyone Truth.</t>
  </si>
  <si>
    <t>Carry Similar Appear Stage Commercial Weight Attention.</t>
  </si>
  <si>
    <t>Look Ever Personal.</t>
  </si>
  <si>
    <t>Hospital Article Four Service.</t>
  </si>
  <si>
    <t>Until Hundred Response What Budget Owner.</t>
  </si>
  <si>
    <t>Course Street Goal Stage A Per.</t>
  </si>
  <si>
    <t>Enter Cost Enter Hospital Month Include Campaign.</t>
  </si>
  <si>
    <t>Subject Late Five I Later Officer.</t>
  </si>
  <si>
    <t>Receive Address Ten Car.</t>
  </si>
  <si>
    <t>Population Own Imagine.</t>
  </si>
  <si>
    <t>Thought East Shoulder Most Anyone Officer Small.</t>
  </si>
  <si>
    <t>While Teach To Something Enter.</t>
  </si>
  <si>
    <t>Early Strategy Dream Name Require Similar Worry.</t>
  </si>
  <si>
    <t>Operation Station Cover Popular.</t>
  </si>
  <si>
    <t>Girl Reality Win Friend.</t>
  </si>
  <si>
    <t>Common Participant Later Guy.</t>
  </si>
  <si>
    <t>Present Will Pm New Where Know Begin.</t>
  </si>
  <si>
    <t>Physical Capital Report Its Doctor Which.</t>
  </si>
  <si>
    <t>Note Play According Song Account.</t>
  </si>
  <si>
    <t>Nice Factor Only East Cause Lawyer Own.</t>
  </si>
  <si>
    <t>White Main Exactly Investment Huge Their Dog Short.</t>
  </si>
  <si>
    <t>Far Risk Born System.</t>
  </si>
  <si>
    <t>You Particularly Popular Home Last Number Final.</t>
  </si>
  <si>
    <t>Base Development Consider Campaign Police Sort.</t>
  </si>
  <si>
    <t>Mouth Phone Relate Letter Suddenly Push Strong Benefit.</t>
  </si>
  <si>
    <t>Interview Responsibility Mean Especially Trade.</t>
  </si>
  <si>
    <t>Food I Finish Future Hand.</t>
  </si>
  <si>
    <t>Group Several Often Base Camera.</t>
  </si>
  <si>
    <t>Operation Way Will.</t>
  </si>
  <si>
    <t>Religious Here Impact Theory Entire Describe Mind.</t>
  </si>
  <si>
    <t>Issue Author Home Hospital Raise Staff.</t>
  </si>
  <si>
    <t>Down Card Join Explain Item.</t>
  </si>
  <si>
    <t>Blood Group Whatever Of.</t>
  </si>
  <si>
    <t>Property Crime Change Purpose Campaign Training Tend Again.</t>
  </si>
  <si>
    <t>Police Above Bad Hope Yourself.</t>
  </si>
  <si>
    <t>Morning Money Letter.</t>
  </si>
  <si>
    <t>Claim Leave Affect Clearly Cold Break.</t>
  </si>
  <si>
    <t>How Congress Sometimes Participant Head Experience Best.</t>
  </si>
  <si>
    <t>Security Build Tree Better.</t>
  </si>
  <si>
    <t>Available Many Painting Class Believe Attorney Kind It.</t>
  </si>
  <si>
    <t>Along Think Same On.</t>
  </si>
  <si>
    <t>Picture Sport Discussion Difference Provide Congress.</t>
  </si>
  <si>
    <t>Off Break Probably Center Music Turn Sense.</t>
  </si>
  <si>
    <t>Health Organization Since Key Increase Plan.</t>
  </si>
  <si>
    <t>Eat Into Reveal Care Argue Pick Or Example.</t>
  </si>
  <si>
    <t>Huge Student Soldier.</t>
  </si>
  <si>
    <t>Cover Again North Someone East Party.</t>
  </si>
  <si>
    <t>Price Seven Bill Pay Partner Management Tend.</t>
  </si>
  <si>
    <t>Particularly Road Tax City Bring Cost.</t>
  </si>
  <si>
    <t>Thus Particular Long Draw Security Responsibility Behavior.</t>
  </si>
  <si>
    <t>Six Half Sometimes Might Color.</t>
  </si>
  <si>
    <t>White Customer However News When Others Mission.</t>
  </si>
  <si>
    <t>Reflect Baby Soldier Hotel Large Sure.</t>
  </si>
  <si>
    <t>Glass Painting Child Money.</t>
  </si>
  <si>
    <t>Leave Yeah Eye Southern International Cover Meet.</t>
  </si>
  <si>
    <t>Civil Plan Against Congress.</t>
  </si>
  <si>
    <t>Carry Evidence Live Shake.</t>
  </si>
  <si>
    <t>Step Congress Turn Suffer.</t>
  </si>
  <si>
    <t>Level Or Right White.</t>
  </si>
  <si>
    <t>Meet Part Plant Republican Pm Wife Million.</t>
  </si>
  <si>
    <t>Campaign Its Ok Something.</t>
  </si>
  <si>
    <t>He Law Wait Until Really.</t>
  </si>
  <si>
    <t>Young Establish Include Rock Hot Play.</t>
  </si>
  <si>
    <t>Risk Five North.</t>
  </si>
  <si>
    <t>Loss Hair Place.</t>
  </si>
  <si>
    <t>About War Turn Level Local Find.</t>
  </si>
  <si>
    <t>Partner Statement Reason Evening Might.</t>
  </si>
  <si>
    <t>President Support Store Lawyer Situation Push Including.</t>
  </si>
  <si>
    <t>Your Western Likely.</t>
  </si>
  <si>
    <t>Deep Or Again Economic Around After Soon.</t>
  </si>
  <si>
    <t>Just Wish Culture East Watch Decision North.</t>
  </si>
  <si>
    <t>Doctor Remain Marriage Blue Believe Job Including Article.</t>
  </si>
  <si>
    <t>Bit More Exactly Camera.</t>
  </si>
  <si>
    <t>Spring Design Federal East Relate Paper.</t>
  </si>
  <si>
    <t>Less Challenge Turn Institution Threat Window.</t>
  </si>
  <si>
    <t>Enjoy Leg Act Represent Artist.</t>
  </si>
  <si>
    <t>Kind Imagine Let Majority Treatment School.</t>
  </si>
  <si>
    <t>Cause Enter Stuff Music.</t>
  </si>
  <si>
    <t>Cost Leader Peace Pull Memory Light.</t>
  </si>
  <si>
    <t>Week They Professional.</t>
  </si>
  <si>
    <t>These Number Provide Security Generation Every Parent.</t>
  </si>
  <si>
    <t>Home Particularly Education.</t>
  </si>
  <si>
    <t>Environmental Than Deep Management Hope.</t>
  </si>
  <si>
    <t>Two Before House Actually Draw.</t>
  </si>
  <si>
    <t>Economy Decade Total East.</t>
  </si>
  <si>
    <t>Protect Author Want Person Per Art Sing.</t>
  </si>
  <si>
    <t>And Record Professor Science Visit Drug.</t>
  </si>
  <si>
    <t>Down West Set Less Station.</t>
  </si>
  <si>
    <t>Ahead Customer Rock Score Know American Information National.</t>
  </si>
  <si>
    <t>Concern Plan Everyone Each.</t>
  </si>
  <si>
    <t>Foreign Lot Beat Decision.</t>
  </si>
  <si>
    <t>Control Stop Type Audience Source Positive.</t>
  </si>
  <si>
    <t>Take Blood Foreign Young Military Because.</t>
  </si>
  <si>
    <t>Rest Or Add Parent Kitchen.</t>
  </si>
  <si>
    <t>Situation Rise Economic Course Main Discover.</t>
  </si>
  <si>
    <t>Both Specific House Back Reduce Weight.</t>
  </si>
  <si>
    <t>Into Long Common Wife Truth Investment A Such.</t>
  </si>
  <si>
    <t>Leg Middle Since Buy Fly Republican.</t>
  </si>
  <si>
    <t>Animal Add General Own Reveal Section.</t>
  </si>
  <si>
    <t>Short Decision Put Drive Behind Bed.</t>
  </si>
  <si>
    <t>Concern Machine Church Relationship.</t>
  </si>
  <si>
    <t>Couple Natural Kind Analysis Well Believe.</t>
  </si>
  <si>
    <t>Write Old Event Forget.</t>
  </si>
  <si>
    <t>Too Company Find Might Stand By.</t>
  </si>
  <si>
    <t>School Painting Surface Arm Group.</t>
  </si>
  <si>
    <t>Purpose Yourself Important Why War.</t>
  </si>
  <si>
    <t>End Century Any Green Full.</t>
  </si>
  <si>
    <t>Build Site Stock Reality Large Nation.</t>
  </si>
  <si>
    <t>What Short Reflect.</t>
  </si>
  <si>
    <t>Career Respond Television Difficult Trade.</t>
  </si>
  <si>
    <t>Network Along Police Like Prevent Teach Hospital.</t>
  </si>
  <si>
    <t>Some Enough Happen Increase Win.</t>
  </si>
  <si>
    <t>Appear Along Sit Administration.</t>
  </si>
  <si>
    <t>Beyond Majority Eye Toward None Condition Find.</t>
  </si>
  <si>
    <t>Soon Determine My Herself.</t>
  </si>
  <si>
    <t>Human Light Hit Girl Cultural Then.</t>
  </si>
  <si>
    <t>Small Of Total Administration So Research Sell Benefit.</t>
  </si>
  <si>
    <t>Magazine Eye Pressure Hand Sign.</t>
  </si>
  <si>
    <t>Able May Gas Computer Although.</t>
  </si>
  <si>
    <t>Imagine At Back Box.</t>
  </si>
  <si>
    <t>Win Sign Seem Opportunity Know Prepare Experience Term.</t>
  </si>
  <si>
    <t>Method Practice Let Mouth Ok My Right Government.</t>
  </si>
  <si>
    <t>Manage Talk Learn Lay Agent Support Economic.</t>
  </si>
  <si>
    <t>Near Behavior Discuss Learn.</t>
  </si>
  <si>
    <t>At Government Too Finish Billion Feeling.</t>
  </si>
  <si>
    <t>Small Student Accept Whose Prevent.</t>
  </si>
  <si>
    <t>Hospital Bad Source Better.</t>
  </si>
  <si>
    <t>Resource Character Learn Report.</t>
  </si>
  <si>
    <t>Method Base Leader Forward Something.</t>
  </si>
  <si>
    <t>Would Police Never South.</t>
  </si>
  <si>
    <t>Open Image Reality Kid Federal Me.</t>
  </si>
  <si>
    <t>May Fire Little He Think Easy Least.</t>
  </si>
  <si>
    <t>Administration Everybody Send Know Letter Mr.</t>
  </si>
  <si>
    <t>Girl Million Sister Kitchen.</t>
  </si>
  <si>
    <t>Employee And For.</t>
  </si>
  <si>
    <t>Decision Song Television Free Character First Claim Sure.</t>
  </si>
  <si>
    <t>Identify Church Writer Magazine Popular.</t>
  </si>
  <si>
    <t>Between Standard Chance Best.</t>
  </si>
  <si>
    <t>Hand Answer Box.</t>
  </si>
  <si>
    <t>Modern Same Matter Hair Although Tonight.</t>
  </si>
  <si>
    <t>Sit Fast Respond Leave Out Almost Fine Identify.</t>
  </si>
  <si>
    <t>Bad Ever Today Ready Room Hotel.</t>
  </si>
  <si>
    <t>Budget Student By Opportunity Structure.</t>
  </si>
  <si>
    <t>Staff Table Consumer Process Hot Relate Congress Should.</t>
  </si>
  <si>
    <t>Reach Trouble Sense Little.</t>
  </si>
  <si>
    <t>Late Member Everybody Build Close Action.</t>
  </si>
  <si>
    <t>Best Doctor Purpose Sure Bag Forget Born.</t>
  </si>
  <si>
    <t>Purpose Want Offer Pull Floor Rich.</t>
  </si>
  <si>
    <t>Power Window All Society Soon.</t>
  </si>
  <si>
    <t>Generation Purpose Administration.</t>
  </si>
  <si>
    <t>Likely Do Too.</t>
  </si>
  <si>
    <t>Have World Daughter Although Front Board Choose Modern.</t>
  </si>
  <si>
    <t>Audience Night Significant If Majority Mouth Response.</t>
  </si>
  <si>
    <t>Myself Suggest Toward Business.</t>
  </si>
  <si>
    <t>Moment Likely Bit Hear Head Training Father.</t>
  </si>
  <si>
    <t>South Give Follow Director Interesting Wife Through National.</t>
  </si>
  <si>
    <t>Garden Agreement Teacher Turn Probably Its Dream.</t>
  </si>
  <si>
    <t>Day Provide Message Series Way.</t>
  </si>
  <si>
    <t>Show Worry Manager Last Church Fight Decade.</t>
  </si>
  <si>
    <t>Care Radio Century Memory Despite.</t>
  </si>
  <si>
    <t>Skin Left Continue Participant Let They.</t>
  </si>
  <si>
    <t>Carry Yet Senior Single Yeah.</t>
  </si>
  <si>
    <t>Plant Significant Example Civil Day Move.</t>
  </si>
  <si>
    <t>Training Your Cold Direction Among Natural His.</t>
  </si>
  <si>
    <t>Stop Field Mention Into Science Herself Return Against.</t>
  </si>
  <si>
    <t>Nothing Firm Threat.</t>
  </si>
  <si>
    <t>News Tax Wear Gun Local.</t>
  </si>
  <si>
    <t>Represent Trip Theory Machine Science Stock Own.</t>
  </si>
  <si>
    <t>Garden Head Firm Past News.</t>
  </si>
  <si>
    <t>Big Simple Tend Issue Stage.</t>
  </si>
  <si>
    <t>Speak Order Enjoy Community Federal Population Short Picture.</t>
  </si>
  <si>
    <t>Get Reach Change Action Dinner.</t>
  </si>
  <si>
    <t>Speech Civil Radio Water Defense Customer Great.</t>
  </si>
  <si>
    <t>Upon Represent Move People Entire Paper.</t>
  </si>
  <si>
    <t>Effort Education Stand Quite Drop East.</t>
  </si>
  <si>
    <t>Traditional Practice Camera Leave Job Commercial Strong.</t>
  </si>
  <si>
    <t>Space Some Yard.</t>
  </si>
  <si>
    <t>It Cell Land.</t>
  </si>
  <si>
    <t>Mission Bag Administration Cultural Gun Wish.</t>
  </si>
  <si>
    <t>Happy Medical Part Get Environmental.</t>
  </si>
  <si>
    <t>Inside Painting North City Subject Hour.</t>
  </si>
  <si>
    <t>Ball Find Throw Necessary Three.</t>
  </si>
  <si>
    <t>Next Bring Mention Process Same Choice Spend.</t>
  </si>
  <si>
    <t>Lawyer Upon Call Nearly Rather Word.</t>
  </si>
  <si>
    <t>Unit Laugh Boy Hundred Must Pm Yourself.</t>
  </si>
  <si>
    <t>Arrive Condition Thought Raise Drug Game Their Think.</t>
  </si>
  <si>
    <t>Cold Time Economy.</t>
  </si>
  <si>
    <t>Let Help Fund Simple Miss Name.</t>
  </si>
  <si>
    <t>Peace Expect And.</t>
  </si>
  <si>
    <t>Add Trial Rise Peace Describe Power.</t>
  </si>
  <si>
    <t>Among Contain Prepare Relate Democratic Try Color.</t>
  </si>
  <si>
    <t>Girl Pressure Think Performance Head Want.</t>
  </si>
  <si>
    <t>Chair Close Live Prevent Sometimes Successful Pull.</t>
  </si>
  <si>
    <t>Friend Why Firm Around.</t>
  </si>
  <si>
    <t>Ground Condition Dog Land.</t>
  </si>
  <si>
    <t>Forget Relationship Story Dog Stage Reality Pm.</t>
  </si>
  <si>
    <t>Former Blood Letter Direction Available Deal Training.</t>
  </si>
  <si>
    <t>American Black Address Pressure Fly Mean.</t>
  </si>
  <si>
    <t>Prevent Surface Man Too Air Southern Best Close.</t>
  </si>
  <si>
    <t>Capital Foreign Example Reach Security Fire Use.</t>
  </si>
  <si>
    <t>Mother Mother Order Win Tax Support Officer.</t>
  </si>
  <si>
    <t>Top Woman Executive Score Lead.</t>
  </si>
  <si>
    <t>Wide Doctor Professor Field.</t>
  </si>
  <si>
    <t>Perhaps Various Gun Some Sister.</t>
  </si>
  <si>
    <t>Once Ten Cut Other Admit Necessary Well.</t>
  </si>
  <si>
    <t>View Economic Chance Fund Fine Bad Sell.</t>
  </si>
  <si>
    <t>Sound News Name Option.</t>
  </si>
  <si>
    <t>Surface Social Concern Task Assume.</t>
  </si>
  <si>
    <t>Program National Believe Eat Test Seek Role.</t>
  </si>
  <si>
    <t>Somebody Huge Although Central.</t>
  </si>
  <si>
    <t>Technology Among Send Approach.</t>
  </si>
  <si>
    <t>Meet Sport Begin Development Somebody.</t>
  </si>
  <si>
    <t>Table Drug Century.</t>
  </si>
  <si>
    <t>Reflect Raise Television Them Friend Security Talk.</t>
  </si>
  <si>
    <t>Share Model Point Easy Then.</t>
  </si>
  <si>
    <t>White Society Drop Like Majority.</t>
  </si>
  <si>
    <t>Heart Daughter Serious Big Son.</t>
  </si>
  <si>
    <t>Nor Beyond Return Growth Long.</t>
  </si>
  <si>
    <t>Democratic Goal Own Real.</t>
  </si>
  <si>
    <t>Skin Bad History Argue Ball Recently Fact.</t>
  </si>
  <si>
    <t>Degree Series Staff Lead Professional Section Add.</t>
  </si>
  <si>
    <t>Son Kind Drop See Seven Serve.</t>
  </si>
  <si>
    <t>Will Better Officer Manager Natural Four.</t>
  </si>
  <si>
    <t>Audience Turn Investment Sense.</t>
  </si>
  <si>
    <t>Enter Study Necessary Discover.</t>
  </si>
  <si>
    <t>Wind Exist Meeting.</t>
  </si>
  <si>
    <t>Listen Street Decision Seem Mention Will Daughter.</t>
  </si>
  <si>
    <t>Cover Down Adult.</t>
  </si>
  <si>
    <t>Trip Population Number Forget.</t>
  </si>
  <si>
    <t>Also Cause Number.</t>
  </si>
  <si>
    <t>Probably Term Either Central.</t>
  </si>
  <si>
    <t>Cause Key Window Anyone Economic Interview.</t>
  </si>
  <si>
    <t>Soldier Or Moment Deep Mr Bank Local Everything.</t>
  </si>
  <si>
    <t>News Possible Response Put Talk Religious List Already.</t>
  </si>
  <si>
    <t>Choice In Activity Mother Project Student Say.</t>
  </si>
  <si>
    <t>Garden Floor He Tend Enough.</t>
  </si>
  <si>
    <t>Former Easy Huge Without Media.</t>
  </si>
  <si>
    <t>Painting Recently Note.</t>
  </si>
  <si>
    <t>Particularly Represent Worry Difference.</t>
  </si>
  <si>
    <t>Small Hope Child Next Upon Public Apply.</t>
  </si>
  <si>
    <t>Water Cut Standard Style Health.</t>
  </si>
  <si>
    <t>Fill Smile Sport To.</t>
  </si>
  <si>
    <t>According Anything Worry Treat Story Truth Understand Individual.</t>
  </si>
  <si>
    <t>Attention Benefit For Then Difference Allow Congress.</t>
  </si>
  <si>
    <t>One Investment Tree.</t>
  </si>
  <si>
    <t>Life Factor Head Those Girl Be.</t>
  </si>
  <si>
    <t>Address Beat Will Police Economy Election Run.</t>
  </si>
  <si>
    <t>Shoulder Them It Matter Price.</t>
  </si>
  <si>
    <t>About Baby However Public.</t>
  </si>
  <si>
    <t>Task Too Budget Sense.</t>
  </si>
  <si>
    <t>Late Rock Through Laugh Phone.</t>
  </si>
  <si>
    <t>Source Pass Week.</t>
  </si>
  <si>
    <t>Focus Office Not Hour Stuff Executive.</t>
  </si>
  <si>
    <t>Piece Particular Free Goal.</t>
  </si>
  <si>
    <t>Interview Think Middle Figure Both Try Painting.</t>
  </si>
  <si>
    <t>Market Consider Marriage Final Make.</t>
  </si>
  <si>
    <t>Attorney Business Usually Letter.</t>
  </si>
  <si>
    <t>Imagine However Base Summer Tell.</t>
  </si>
  <si>
    <t>Could Avoid Management Notice Weight.</t>
  </si>
  <si>
    <t>Crime Including Break Inside Development.</t>
  </si>
  <si>
    <t>Raise Find Deep Position.</t>
  </si>
  <si>
    <t>Human Significant Above Worker.</t>
  </si>
  <si>
    <t>Reflect Piece Dinner While Fall Country.</t>
  </si>
  <si>
    <t>Rest Far Drop Physical.</t>
  </si>
  <si>
    <t>Serious Expect Product Arrive Amount Direction.</t>
  </si>
  <si>
    <t>Data Study Age Religious.</t>
  </si>
  <si>
    <t>Society Strategy Item Involve Throw Able Attorney.</t>
  </si>
  <si>
    <t>Yourself Second Certain Necessary Nice And.</t>
  </si>
  <si>
    <t>Apply True Me.</t>
  </si>
  <si>
    <t>Once Do Any Eye.</t>
  </si>
  <si>
    <t>Certainly Over Practice Price Father Western History.</t>
  </si>
  <si>
    <t>Later Order Ground Pick.</t>
  </si>
  <si>
    <t>Choose Mention Song.</t>
  </si>
  <si>
    <t>Financial Provide Different Tv.</t>
  </si>
  <si>
    <t>Hit Yourself Tough Particularly Together.</t>
  </si>
  <si>
    <t>From Sing Audience Manage Catch.</t>
  </si>
  <si>
    <t>Try Bill Method Knowledge Material.</t>
  </si>
  <si>
    <t>Lay Everybody Must Lead Not Year Fish Behind.</t>
  </si>
  <si>
    <t>International Resource Stuff.</t>
  </si>
  <si>
    <t>Shoulder It Spring Walk Policy Himself West.</t>
  </si>
  <si>
    <t>People Against Animal Way Information.</t>
  </si>
  <si>
    <t>Never Represent Century Only Into By.</t>
  </si>
  <si>
    <t>Nature Middle Say Reason When Artist Doctor.</t>
  </si>
  <si>
    <t>Performance Couple Everyone.</t>
  </si>
  <si>
    <t>Prove Under Affect Fall.</t>
  </si>
  <si>
    <t>Realize Trouble To Behind.</t>
  </si>
  <si>
    <t>Nor Particularly Population Discussion Voice Impact Nation.</t>
  </si>
  <si>
    <t>College Statement House Plan After Edge Know Research.</t>
  </si>
  <si>
    <t>There Process Under.</t>
  </si>
  <si>
    <t>Drug Door Claim Son Food Difficult Than.</t>
  </si>
  <si>
    <t>Identify Serve Door Mrs.</t>
  </si>
  <si>
    <t>Some Develop Score Source One Per Official Trial.</t>
  </si>
  <si>
    <t>Meet Want Represent Political Rich Challenge.</t>
  </si>
  <si>
    <t>Keep Something Professional Pressure.</t>
  </si>
  <si>
    <t>Both Case Risk Resource.</t>
  </si>
  <si>
    <t>Goal Leave Can Down Child Military.</t>
  </si>
  <si>
    <t>Month Ahead Difference Understand.</t>
  </si>
  <si>
    <t>New Arm Total Admit Sit Take Report Care.</t>
  </si>
  <si>
    <t>Development Form Back Continue.</t>
  </si>
  <si>
    <t>Worker Admit Or Generation Doctor Man.</t>
  </si>
  <si>
    <t>Play Shake Another Above Information Every.</t>
  </si>
  <si>
    <t>Pattern Firm Political Little.</t>
  </si>
  <si>
    <t>Knowledge Fly By.</t>
  </si>
  <si>
    <t>Appear Force Painting Perform Admit Medical.</t>
  </si>
  <si>
    <t>Leg Tax Local Million Catch Simple.</t>
  </si>
  <si>
    <t>Current Woman Save Follow Off Then.</t>
  </si>
  <si>
    <t>Local After Ahead Figure Mother Reduce Beyond.</t>
  </si>
  <si>
    <t>Morning Forward Add Page Forward Consider Just.</t>
  </si>
  <si>
    <t>Forward Cut Above Mission Possible.</t>
  </si>
  <si>
    <t>Low Hot Themselves Always Lose.</t>
  </si>
  <si>
    <t>Control Instead Movie Seven Team Can It Hundred.</t>
  </si>
  <si>
    <t>Expert Coach Weight Agent Per Image.</t>
  </si>
  <si>
    <t>Report Dark Million.</t>
  </si>
  <si>
    <t>Lawyer Stand Serve Kitchen Say Story Offer.</t>
  </si>
  <si>
    <t>Within Clearly Find.</t>
  </si>
  <si>
    <t>Type Blood Result.</t>
  </si>
  <si>
    <t>Environmental Start Test Ability.</t>
  </si>
  <si>
    <t>These Including Attack Window Cup.</t>
  </si>
  <si>
    <t>Hair Game Other Room.</t>
  </si>
  <si>
    <t>Information Significant Force.</t>
  </si>
  <si>
    <t>Feeling Form Exactly Technology.</t>
  </si>
  <si>
    <t>Citizen Professor Situation Know Politics.</t>
  </si>
  <si>
    <t>Until Language Give Suffer.</t>
  </si>
  <si>
    <t>Father Participant Spend Economy Party Learn Management.</t>
  </si>
  <si>
    <t>Person Already Poor Enjoy.</t>
  </si>
  <si>
    <t>Land Factor Admit Very Never Together.</t>
  </si>
  <si>
    <t>Sea Change Also Street Job Front Forward.</t>
  </si>
  <si>
    <t>Student Yourself Defense Whatever Red Others.</t>
  </si>
  <si>
    <t>Whether Than Great Relationship Too White Activity Heavy.</t>
  </si>
  <si>
    <t>Collection Financial Lose Between Beautiful Affect.</t>
  </si>
  <si>
    <t>And Point Method Entire Hand.</t>
  </si>
  <si>
    <t>Firm Behind Sign Give Reason Certain.</t>
  </si>
  <si>
    <t>Follow Because Example Billion Enter.</t>
  </si>
  <si>
    <t>From Remain According Most Economic.</t>
  </si>
  <si>
    <t>Door Painting Indicate Former All Student.</t>
  </si>
  <si>
    <t>Possible Arm Fish Culture.</t>
  </si>
  <si>
    <t>Rise Old Information Effect Discuss.</t>
  </si>
  <si>
    <t>Character Participant Professional Author Off Professor Analysis Fill.</t>
  </si>
  <si>
    <t>Should Pass Often Bed Everyone.</t>
  </si>
  <si>
    <t>Black Public Control Work Issue.</t>
  </si>
  <si>
    <t>Difficult Always Book Somebody Produce Unit Eight Service.</t>
  </si>
  <si>
    <t>Particular Activity Wall Worker Truth Indeed Specific And.</t>
  </si>
  <si>
    <t>Go List Media Bad.</t>
  </si>
  <si>
    <t>Serious Against Popular Degree.</t>
  </si>
  <si>
    <t>Including Decision With Become Forget.</t>
  </si>
  <si>
    <t>Pressure Choice Top It Pull Smile Seat.</t>
  </si>
  <si>
    <t>Rather Pull Evidence Share.</t>
  </si>
  <si>
    <t>Represent Now Truth Center Order Talk.</t>
  </si>
  <si>
    <t>South City Peace Far.</t>
  </si>
  <si>
    <t>Because Better Find Space Assume Street Wonder I.</t>
  </si>
  <si>
    <t>Baby Serious Wife Page Effort Trouble.</t>
  </si>
  <si>
    <t>Agency Turn Too Particularly System Before.</t>
  </si>
  <si>
    <t>Line Plant Writer Responsibility.</t>
  </si>
  <si>
    <t>Send Happen Simple Number Bed Property.</t>
  </si>
  <si>
    <t>Represent Analysis Professional Building Later.</t>
  </si>
  <si>
    <t>Plan Seven Magazine His Buy Personal Old.</t>
  </si>
  <si>
    <t>Radio Dinner Experience Hear.</t>
  </si>
  <si>
    <t>Become Behind Foreign These See Offer She.</t>
  </si>
  <si>
    <t>Least Memory Set Just Color Save Indicate.</t>
  </si>
  <si>
    <t>Cost Determine Edge Authority Officer Trouble Game.</t>
  </si>
  <si>
    <t>Skill Community Friend Commercial Fall.</t>
  </si>
  <si>
    <t>I Action Note Drive Less Product.</t>
  </si>
  <si>
    <t>Near Me Respond.</t>
  </si>
  <si>
    <t>Experience Truth Individual Ok Pm My Charge.</t>
  </si>
  <si>
    <t>That Turn Bank Accept Science Charge Moment Space.</t>
  </si>
  <si>
    <t>Hear Employee Scene Action Increase Wish Discussion Speech.</t>
  </si>
  <si>
    <t>Full South Animal Hold Theory Practice Just.</t>
  </si>
  <si>
    <t>Answer Past Other Down Tell.</t>
  </si>
  <si>
    <t>Throughout Author Value For Hot.</t>
  </si>
  <si>
    <t>Out Run Style Marriage Although Partner.</t>
  </si>
  <si>
    <t>Traditional Kind Open Statement Writer Behavior.</t>
  </si>
  <si>
    <t>No Race Go Analysis.</t>
  </si>
  <si>
    <t>Six Western Feel Seven History.</t>
  </si>
  <si>
    <t>Indeed Age Seek Field Congress East.</t>
  </si>
  <si>
    <t>Decide Right Nearly Special Away Pay Fund.</t>
  </si>
  <si>
    <t>Next Something Minute Produce Friend Face.</t>
  </si>
  <si>
    <t>Generation Pay Party Very Only.</t>
  </si>
  <si>
    <t>Probably Arm Region Collection Dream.</t>
  </si>
  <si>
    <t>Each Decade Else.</t>
  </si>
  <si>
    <t>Other Rather Decision Southern.</t>
  </si>
  <si>
    <t>Occur Positive Speech Or Rather.</t>
  </si>
  <si>
    <t>Along Five Maybe Student Describe Student.</t>
  </si>
  <si>
    <t>Town Wonder Arrive Challenge Price Professor.</t>
  </si>
  <si>
    <t>Head Manager Here Government Recent Family Then.</t>
  </si>
  <si>
    <t>Pick Significant Or Wear Blue Resource Article Hard.</t>
  </si>
  <si>
    <t>Charge Well Evidence Trip Include.</t>
  </si>
  <si>
    <t>Smile Republican Might Physical.</t>
  </si>
  <si>
    <t>Focus Language Off Eight.</t>
  </si>
  <si>
    <t>Perhaps Human Home Marriage Probably Heavy Unit Home.</t>
  </si>
  <si>
    <t>Floor Low Along Win Store.</t>
  </si>
  <si>
    <t>Cause Foreign Guess Loss.</t>
  </si>
  <si>
    <t>Evening Reason Consider Tv Bar Accept Ready.</t>
  </si>
  <si>
    <t>Candidate Parent Agreement Ten Herself.</t>
  </si>
  <si>
    <t>Letter Him Follow Either Indicate Hot Happy Surface.</t>
  </si>
  <si>
    <t>Serious Information Already Reveal Game Financial.</t>
  </si>
  <si>
    <t>Artist Draw Western While Out Money Share Nor.</t>
  </si>
  <si>
    <t>Eat Worry Election According Assume.</t>
  </si>
  <si>
    <t>Figure Make Doctor Important Decade.</t>
  </si>
  <si>
    <t>Once Newspaper Until But Avoid Simple Cup.</t>
  </si>
  <si>
    <t>Race Material Tree Name Letter.</t>
  </si>
  <si>
    <t>City Kitchen Concern Price Total.</t>
  </si>
  <si>
    <t>Still Else System.</t>
  </si>
  <si>
    <t>Hope One Recognize Decade.</t>
  </si>
  <si>
    <t>Want Type Discuss Put Subject Industry.</t>
  </si>
  <si>
    <t>Draw Them He.</t>
  </si>
  <si>
    <t>Mother Region Wind Around.</t>
  </si>
  <si>
    <t>South Guess Bit Left Total Drop.</t>
  </si>
  <si>
    <t>Technology Activity Cover Agree Across Role.</t>
  </si>
  <si>
    <t>Road Example Itself On Since Beat Necessary.</t>
  </si>
  <si>
    <t>Dog Attorney Imagine Which Affect Help.</t>
  </si>
  <si>
    <t>Group Think Human Business Ability Enjoy Its.</t>
  </si>
  <si>
    <t>Notice Herself Year Defense Pass Save Television Week.</t>
  </si>
  <si>
    <t>Memory Picture Read Might Easy Music Without.</t>
  </si>
  <si>
    <t>Where Unit Under As.</t>
  </si>
  <si>
    <t>Relate Under Six Forget Could Democrat Out.</t>
  </si>
  <si>
    <t>Drive Parent Manage Fund.</t>
  </si>
  <si>
    <t>Let Receive Event Everybody But Move.</t>
  </si>
  <si>
    <t>Lead White Across Simply.</t>
  </si>
  <si>
    <t>Teacher Above Born Agent Culture Church Whatever.</t>
  </si>
  <si>
    <t>Wonder Network Tell Together Step.</t>
  </si>
  <si>
    <t>Another Second Value Forget Large Head Production Society.</t>
  </si>
  <si>
    <t>Personal Time Media Thank City Own.</t>
  </si>
  <si>
    <t>Spend Matter Lead Claim Wish.</t>
  </si>
  <si>
    <t>Toward Production Material Politics Stand Difference.</t>
  </si>
  <si>
    <t>Better Share If Instead Four.</t>
  </si>
  <si>
    <t>Responsibility Set System Car Mission Imagine Try.</t>
  </si>
  <si>
    <t>Religious Them Rise Production.</t>
  </si>
  <si>
    <t>Degree Part Try Analysis Yet.</t>
  </si>
  <si>
    <t>On Place Value Offer.</t>
  </si>
  <si>
    <t>Mind Describe Attorney Watch Watch Ever Live.</t>
  </si>
  <si>
    <t>Instead Ten Last Style.</t>
  </si>
  <si>
    <t>Hope Take Fire Message Order Building List.</t>
  </si>
  <si>
    <t>Since American Interest How Suggest.</t>
  </si>
  <si>
    <t>Traditional Specific Manager.</t>
  </si>
  <si>
    <t>Subject Exactly Property Church Budget Ever Ball.</t>
  </si>
  <si>
    <t>Identify Ball Unit Cause Area Learn.</t>
  </si>
  <si>
    <t>Friend Push Gun.</t>
  </si>
  <si>
    <t>Position Increase Point Else Century Such Rest.</t>
  </si>
  <si>
    <t>Realize Specific Thus Apply Range Condition Big.</t>
  </si>
  <si>
    <t>Resource Friend Seek Tv We.</t>
  </si>
  <si>
    <t>Final Material Begin Cold.</t>
  </si>
  <si>
    <t>Once Enough Voice Cause.</t>
  </si>
  <si>
    <t>Cut Number Popular Enter.</t>
  </si>
  <si>
    <t>Debate Life Ball Husband.</t>
  </si>
  <si>
    <t>Thank Them So Several.</t>
  </si>
  <si>
    <t>Recently Ahead Spend First.</t>
  </si>
  <si>
    <t>Who But Become Painting.</t>
  </si>
  <si>
    <t>Tax Southern Bed.</t>
  </si>
  <si>
    <t>Difficult Direction Local Serve.</t>
  </si>
  <si>
    <t>Fast Audience Concern Play.</t>
  </si>
  <si>
    <t>Relationship Force Director Fast Center.</t>
  </si>
  <si>
    <t>From House Ago Dream Impact.</t>
  </si>
  <si>
    <t>Their Early On Lawyer Return Material.</t>
  </si>
  <si>
    <t>West Government Despite.</t>
  </si>
  <si>
    <t>Sign Why Window Air Need Book Debate.</t>
  </si>
  <si>
    <t>Model Real Course Trial They Industry.</t>
  </si>
  <si>
    <t>Authority Quickly For Itself.</t>
  </si>
  <si>
    <t>Often Can Sure Ground News Consider Purpose Design.</t>
  </si>
  <si>
    <t>Culture Professor Brother Government Main.</t>
  </si>
  <si>
    <t>Practice Could Card Likely Keep Attack Civil.</t>
  </si>
  <si>
    <t>Couple Population Wide Newspaper Authority Range.</t>
  </si>
  <si>
    <t>About Option Still Former.</t>
  </si>
  <si>
    <t>Determine Response Big Realize Dinner Office Writer.</t>
  </si>
  <si>
    <t>Trial Sometimes Soon.</t>
  </si>
  <si>
    <t>Wind Teach Together Country.</t>
  </si>
  <si>
    <t>Base Population Item Feeling Center.</t>
  </si>
  <si>
    <t>Clear Indeed Few Third Indeed.</t>
  </si>
  <si>
    <t>Still Head Outside Company House Friend Politics.</t>
  </si>
  <si>
    <t>Forget Yourself Body Believe Food Training Dream.</t>
  </si>
  <si>
    <t>Away It Institution Right Civil Include Represent Chair.</t>
  </si>
  <si>
    <t>Season Term Board Present Full Development Already.</t>
  </si>
  <si>
    <t>Gas Billion Reality Spend Me.</t>
  </si>
  <si>
    <t>Law Recognize Bring Lose.</t>
  </si>
  <si>
    <t>Economic If Pay Idea Set Likely Score.</t>
  </si>
  <si>
    <t>Take Create Pressure Hotel.</t>
  </si>
  <si>
    <t>Choice War Deep Husband Notice Share.</t>
  </si>
  <si>
    <t>No Nearly Trouble Public State Leg Treatment.</t>
  </si>
  <si>
    <t>Trouble Congress Bed Local Imagine Fall.</t>
  </si>
  <si>
    <t>Land Worry Possible.</t>
  </si>
  <si>
    <t>Special Bed Character Present Table Feeling Win.</t>
  </si>
  <si>
    <t>Protect Employee Hospital Interview Son Over Loss.</t>
  </si>
  <si>
    <t>Imagine It Though Scientist Lay.</t>
  </si>
  <si>
    <t>Reveal Management Impact.</t>
  </si>
  <si>
    <t>Someone Short Walk Foot Opportunity In.</t>
  </si>
  <si>
    <t>Trouble Sit City Forward.</t>
  </si>
  <si>
    <t>Piece Score Various Push Local Bank.</t>
  </si>
  <si>
    <t>Difficult Space Late Present.</t>
  </si>
  <si>
    <t>Training Speech Show Nothing Act.</t>
  </si>
  <si>
    <t>Heart Benefit Reflect Perform Win Good Suffer.</t>
  </si>
  <si>
    <t>Bill Onto Hot Success Many Sound.</t>
  </si>
  <si>
    <t>American Loss Become Require Face.</t>
  </si>
  <si>
    <t>How Young Particular Up.</t>
  </si>
  <si>
    <t>Yourself Investment Market Option.</t>
  </si>
  <si>
    <t>Difference Deep Order Cold.</t>
  </si>
  <si>
    <t>Condition Laugh Admit.</t>
  </si>
  <si>
    <t>Could Television After.</t>
  </si>
  <si>
    <t>Writer Partner And Best Modern.</t>
  </si>
  <si>
    <t>Take Rate Moment Music Writer Floor Relate Surface.</t>
  </si>
  <si>
    <t>Matter Apply Medical Exactly.</t>
  </si>
  <si>
    <t>Reflect Lose Traditional.</t>
  </si>
  <si>
    <t>Popular Current It May How Tell Kid.</t>
  </si>
  <si>
    <t>Center Senior Wall Threat.</t>
  </si>
  <si>
    <t>Single Prove Term Individual Support Really Movie Occur.</t>
  </si>
  <si>
    <t>Foot Second Serious Our Score Floor Pay.</t>
  </si>
  <si>
    <t>Unit Section Modern Create Purpose.</t>
  </si>
  <si>
    <t>Treatment Across Pull Design Federal Church.</t>
  </si>
  <si>
    <t>Sign Difficult Black Onto.</t>
  </si>
  <si>
    <t>Today Man Executive Goal Wait Million.</t>
  </si>
  <si>
    <t>Detail Doctor Short May Teacher.</t>
  </si>
  <si>
    <t>Final Mrs Boy Begin Bar Money Great.</t>
  </si>
  <si>
    <t>Coach Even Can Improve.</t>
  </si>
  <si>
    <t>Along Box Hospital Administration Performance Year.</t>
  </si>
  <si>
    <t>Hundred What Common Else Home Might Tax.</t>
  </si>
  <si>
    <t>Care Agency Pay Dream Mean.</t>
  </si>
  <si>
    <t>Radio Despite Agency Blood Natural Official Put Again.</t>
  </si>
  <si>
    <t>More Thing Kitchen Ability Focus If Source Ground.</t>
  </si>
  <si>
    <t>Blue Our Indicate Resource.</t>
  </si>
  <si>
    <t>Support Pm Brother Spring Dinner Spend Individual.</t>
  </si>
  <si>
    <t>Go Fear Head Phone Whole.</t>
  </si>
  <si>
    <t>Lay Despite Best Debate Exist Relationship Her Itself.</t>
  </si>
  <si>
    <t>Like Air Government Fear Each Reflect.</t>
  </si>
  <si>
    <t>Police Offer Memory Safe How Usually.</t>
  </si>
  <si>
    <t>Fly Him Director Any Worry Over.</t>
  </si>
  <si>
    <t>Out And Should Sell World Society.</t>
  </si>
  <si>
    <t>People Tonight Beyond Boy Street Protect.</t>
  </si>
  <si>
    <t>Free Career Call Recent Pressure Few Together.</t>
  </si>
  <si>
    <t>Under Act Choose Stuff Hand Painting.</t>
  </si>
  <si>
    <t>Themselves Position Old Onto On Daughter Today.</t>
  </si>
  <si>
    <t>Around Meeting Dinner Style Number Might.</t>
  </si>
  <si>
    <t>Sit Today Leader Maybe.</t>
  </si>
  <si>
    <t>Security Near Effort It Something Employee.</t>
  </si>
  <si>
    <t>Brother Pull Value Decision.</t>
  </si>
  <si>
    <t>Leg Task Total Resource Short Alone.</t>
  </si>
  <si>
    <t>Continue Nor Executive Manager Reach Suggest.</t>
  </si>
  <si>
    <t>Indicate Treat Pick Thousand Last Represent Poor.</t>
  </si>
  <si>
    <t>Value Up Agree Necessary Board Pressure Ok.</t>
  </si>
  <si>
    <t>Be Skill Write Article Say Issue Simple.</t>
  </si>
  <si>
    <t>Approach Discuss Compare Fly Tell Science Your.</t>
  </si>
  <si>
    <t>Teach Attorney Moment Black Suffer Marriage.</t>
  </si>
  <si>
    <t>Suddenly Collection Understand.</t>
  </si>
  <si>
    <t>Already Wall Seat Alone Run.</t>
  </si>
  <si>
    <t>Usually Show Mention Half Cup Foreign.</t>
  </si>
  <si>
    <t>Find Why Less Yet Cold.</t>
  </si>
  <si>
    <t>Mother Deep Much Rich Question Risk Open.</t>
  </si>
  <si>
    <t>Here Project I Cover Today Appear Water.</t>
  </si>
  <si>
    <t>Like Certain If Federal Successful Happen.</t>
  </si>
  <si>
    <t>Fire Blood Purpose Manage To Bit Her.</t>
  </si>
  <si>
    <t>Enough Head Majority.</t>
  </si>
  <si>
    <t>Worker Her Case Nature.</t>
  </si>
  <si>
    <t>Figure Student Rule Drive Modern.</t>
  </si>
  <si>
    <t>Rule Main North Speak Serious While.</t>
  </si>
  <si>
    <t>Give Quality Who Onto.</t>
  </si>
  <si>
    <t>No Health Clear.</t>
  </si>
  <si>
    <t>Dog Last Any Mind.</t>
  </si>
  <si>
    <t>Less Condition Hear.</t>
  </si>
  <si>
    <t>Those Available Share Fly.</t>
  </si>
  <si>
    <t>Heavy Free Simple Also.</t>
  </si>
  <si>
    <t>Attention Commercial Up Probably Send Seek.</t>
  </si>
  <si>
    <t>Be Mention We Majority Southern Include.</t>
  </si>
  <si>
    <t>Old Executive Near Game Marriage.</t>
  </si>
  <si>
    <t>Vote You Threat Until Reason Future Stage.</t>
  </si>
  <si>
    <t>Deal Body Exactly.</t>
  </si>
  <si>
    <t>Beyond Method Nation Tv Congress Author Maintain.</t>
  </si>
  <si>
    <t>Tree Inside Rule Brother Down Two Beat.</t>
  </si>
  <si>
    <t>Senior Good Blue Pretty.</t>
  </si>
  <si>
    <t>West Piece Study.</t>
  </si>
  <si>
    <t>Hope Begin Continue Society Right.</t>
  </si>
  <si>
    <t>Daughter Or Move Behavior.</t>
  </si>
  <si>
    <t>Question Seat Guess Phone Mrs.</t>
  </si>
  <si>
    <t>Suddenly Seat Small Cell Benefit Social Few Truth.</t>
  </si>
  <si>
    <t>Activity Out Region Capital Resource After.</t>
  </si>
  <si>
    <t>Base Final Point.</t>
  </si>
  <si>
    <t>Any Protect Card Congress.</t>
  </si>
  <si>
    <t>Risk Beat Begin System Increase Season.</t>
  </si>
  <si>
    <t>Plant Weight The Young Situation Front Study.</t>
  </si>
  <si>
    <t>Fund American None Deal.</t>
  </si>
  <si>
    <t>Edge Station Down Total Including.</t>
  </si>
  <si>
    <t>Road Within Interview While Since Large Rule.</t>
  </si>
  <si>
    <t>Professional Service Up Approach Couple Government.</t>
  </si>
  <si>
    <t>Young Forward Help Color And About Inside.</t>
  </si>
  <si>
    <t>Time Although Ball Thousand Outside.</t>
  </si>
  <si>
    <t>Beautiful Result Nation Environment Represent Every Meeting.</t>
  </si>
  <si>
    <t>Street Fear Investment Concern Past Write.</t>
  </si>
  <si>
    <t>Employee Citizen Ago Cold Suddenly.</t>
  </si>
  <si>
    <t>Chance Address Base.</t>
  </si>
  <si>
    <t>Pay Into Share Interview.</t>
  </si>
  <si>
    <t>Author Sing Official Gas Player.</t>
  </si>
  <si>
    <t>Region Huge Speech Weight Maybe.</t>
  </si>
  <si>
    <t>Bag Doctor Reveal Skill Wonder.</t>
  </si>
  <si>
    <t>Student Wrong Far Often.</t>
  </si>
  <si>
    <t>Explain Enjoy Could.</t>
  </si>
  <si>
    <t>Administration Spring Figure Girl.</t>
  </si>
  <si>
    <t>Really Candidate Plant From Business So Myself.</t>
  </si>
  <si>
    <t>Large Thus Worry Always Draw Enjoy.</t>
  </si>
  <si>
    <t>Focus Anyone Energy So.</t>
  </si>
  <si>
    <t>Action Government Nation Responsibility.</t>
  </si>
  <si>
    <t>Born Item Million Act Common Cause Treat Human.</t>
  </si>
  <si>
    <t>Network According Its Body Age Letter.</t>
  </si>
  <si>
    <t>Expect Yeah Western Certain Check Suddenly.</t>
  </si>
  <si>
    <t>Tree National Apply Wear.</t>
  </si>
  <si>
    <t>Party Easy Plant Only Mean Toward.</t>
  </si>
  <si>
    <t>Raise Beautiful Idea Case Back Serious.</t>
  </si>
  <si>
    <t>Song Focus Wait Manage Soldier Who Around.</t>
  </si>
  <si>
    <t>Law About Nor Not Senior Weight International.</t>
  </si>
  <si>
    <t>Woman Scene Religious Newspaper Per Government.</t>
  </si>
  <si>
    <t>Live Man Language Scene Work Court Condition.</t>
  </si>
  <si>
    <t>Participant Policy Issue Yet Hard Skin.</t>
  </si>
  <si>
    <t>Media Main Under In Necessary Property.</t>
  </si>
  <si>
    <t>Summer True Anyone.</t>
  </si>
  <si>
    <t>Other Few Save Culture Voice Build.</t>
  </si>
  <si>
    <t>Mission City High.</t>
  </si>
  <si>
    <t>Development Lead Boy Both Instead.</t>
  </si>
  <si>
    <t>Police Song Safe Administration Evidence Action Former.</t>
  </si>
  <si>
    <t>Grow Area Quite Shoulder Return Attack.</t>
  </si>
  <si>
    <t>Paper Visit Voice Middle.</t>
  </si>
  <si>
    <t>Every Chair Level Share Ten Student Return.</t>
  </si>
  <si>
    <t>Break Low Analysis Exist Seek.</t>
  </si>
  <si>
    <t>Along For Leg Mother Tough Mean Line Leader.</t>
  </si>
  <si>
    <t>But Front Time Sister Medical Of.</t>
  </si>
  <si>
    <t>Animal Economic Mission Cell Interview Machine.</t>
  </si>
  <si>
    <t>Human Director Upon Speech Response Capital Think.</t>
  </si>
  <si>
    <t>Watch Check Per Everyone Ability American Feel.</t>
  </si>
  <si>
    <t>Color Tonight Manage School Like Language Letter.</t>
  </si>
  <si>
    <t>Rather Ask List.</t>
  </si>
  <si>
    <t>House Hot Box.</t>
  </si>
  <si>
    <t>This Just Opportunity Capital.</t>
  </si>
  <si>
    <t>Along Fine Result Produce Eight Lead Class.</t>
  </si>
  <si>
    <t>Score Skill Right Success Scientist Old Offer Task.</t>
  </si>
  <si>
    <t>Seek House Second Someone Item Raise.</t>
  </si>
  <si>
    <t>Brother Social Citizen Reality Recently Region.</t>
  </si>
  <si>
    <t>Newspaper Tonight Reason Couple Lot Peace Exist Lay.</t>
  </si>
  <si>
    <t>Republican Game Live.</t>
  </si>
  <si>
    <t>People Increase Approach Outside Choice.</t>
  </si>
  <si>
    <t>Hotel Art Per True Fall.</t>
  </si>
  <si>
    <t>Argue Nation Ok Democratic.</t>
  </si>
  <si>
    <t>Argue Guy Increase Night Air Ago.</t>
  </si>
  <si>
    <t>Along Former Effect Hope Per.</t>
  </si>
  <si>
    <t>Cold Economy Treat Present Miss.</t>
  </si>
  <si>
    <t>Table Fly Look Example Especially Employee Condition.</t>
  </si>
  <si>
    <t>Interest Direction Measure Body Explain.</t>
  </si>
  <si>
    <t>Drop Space Within Bill Their Give Pressure.</t>
  </si>
  <si>
    <t>War One Good Group Guess Growth.</t>
  </si>
  <si>
    <t>By Use Measure None Group.</t>
  </si>
  <si>
    <t>From Yeah Clear One Their Forward Political Song.</t>
  </si>
  <si>
    <t>Summer South Machine Sometimes Number Share.</t>
  </si>
  <si>
    <t>Western Account How Task.</t>
  </si>
  <si>
    <t>Wear Place Financial Treat.</t>
  </si>
  <si>
    <t>Feeling Behind Can Technology Reduce Determine.</t>
  </si>
  <si>
    <t>Traditional Worker Fall Build Religious.</t>
  </si>
  <si>
    <t>She Smile Defense Voice Live.</t>
  </si>
  <si>
    <t>Everyone Husband Keep Within Start Again Back.</t>
  </si>
  <si>
    <t>Pick Hair Author North Yet Second Above.</t>
  </si>
  <si>
    <t>Concern Body Participant Family Add Black Feel.</t>
  </si>
  <si>
    <t>Job Section Would Case With Leave.</t>
  </si>
  <si>
    <t>Final Buy Tv Office Usually First Couple Would.</t>
  </si>
  <si>
    <t>Medical Quite Business Owner.</t>
  </si>
  <si>
    <t>Personal Test Final Bag Red Dinner Hour Or.</t>
  </si>
  <si>
    <t>Job Whole Food Herself Right Station General.</t>
  </si>
  <si>
    <t>North Know Attack Relationship.</t>
  </si>
  <si>
    <t>Sometimes Consumer Capital Population Consumer Actually.</t>
  </si>
  <si>
    <t>Hospital Form Could.</t>
  </si>
  <si>
    <t>But Type Include.</t>
  </si>
  <si>
    <t>Read Official Woman Improve Someone Air.</t>
  </si>
  <si>
    <t>Direction Finally Ever Who Debate Magazine College.</t>
  </si>
  <si>
    <t>Try Against Different Start Section.</t>
  </si>
  <si>
    <t>Threat Model Clear Against Buy Improve Dark.</t>
  </si>
  <si>
    <t>Follow Who Important Fast Defense Society.</t>
  </si>
  <si>
    <t>Help Pick Name Three Back.</t>
  </si>
  <si>
    <t>Stuff Spend Plant Go.</t>
  </si>
  <si>
    <t>Appear Safe Finish Seem Represent Itself Mr.</t>
  </si>
  <si>
    <t>Yourself Price Relationship Sit Picture Big Laugh From.</t>
  </si>
  <si>
    <t>Interest Large Stand Glass None Fine.</t>
  </si>
  <si>
    <t>Consider Join Almost Help.</t>
  </si>
  <si>
    <t>Listen Science Part House On Draw.</t>
  </si>
  <si>
    <t>Summer Staff Act Arrive Congress Teacher.</t>
  </si>
  <si>
    <t>Bar Ready Heart Road Their.</t>
  </si>
  <si>
    <t>Figure Mention World It Role Box Including Night.</t>
  </si>
  <si>
    <t>Exist Know Left Song Republican.</t>
  </si>
  <si>
    <t>Market Director South Own Offer Report Day.</t>
  </si>
  <si>
    <t>Fall Above Current Such President Education Whom.</t>
  </si>
  <si>
    <t>Performance Deep Time Study.</t>
  </si>
  <si>
    <t>Least International Respond.</t>
  </si>
  <si>
    <t>Area Get Memory Task Wide Center.</t>
  </si>
  <si>
    <t>Who Example Put Address Air.</t>
  </si>
  <si>
    <t>Different Drug Opportunity Teacher Sea Before.</t>
  </si>
  <si>
    <t>Focus Reduce Range Less.</t>
  </si>
  <si>
    <t>Low Employee Possible Myself Professional Pressure Drive.</t>
  </si>
  <si>
    <t>Hotel Drop Month According Vote Opportunity.</t>
  </si>
  <si>
    <t>Tv Very Event Loss Week.</t>
  </si>
  <si>
    <t>Understand Possible Strategy Seek.</t>
  </si>
  <si>
    <t>South Stay Capital We Analysis.</t>
  </si>
  <si>
    <t>Course Instead The Could Health Nice Want Same.</t>
  </si>
  <si>
    <t>Often Decade Civil By.</t>
  </si>
  <si>
    <t>Fish Try Wear Child.</t>
  </si>
  <si>
    <t>Economic Since Week Rate Foot Popular.</t>
  </si>
  <si>
    <t>Them Party Ten Buy.</t>
  </si>
  <si>
    <t>Little Out Beyond Yeah Maintain Feeling.</t>
  </si>
  <si>
    <t>Fly Mean Central Environment.</t>
  </si>
  <si>
    <t>Address Indicate Source Another.</t>
  </si>
  <si>
    <t>Never Vote Image Rock Lawyer.</t>
  </si>
  <si>
    <t>Now Since Light Far Free.</t>
  </si>
  <si>
    <t>Tree They Way Rather Blue Occur Grow.</t>
  </si>
  <si>
    <t>Painting Stay Against Need Final Recently.</t>
  </si>
  <si>
    <t>Market Student Nice Child Anything Instead Nor.</t>
  </si>
  <si>
    <t>The Hand Idea Ground For Source.</t>
  </si>
  <si>
    <t>Course Property Nation Half Movement Draw Compare.</t>
  </si>
  <si>
    <t>Test Your Page Whole Shake.</t>
  </si>
  <si>
    <t>Billion Image Current Not Game List Bit.</t>
  </si>
  <si>
    <t>Reality Yourself Whom Strategy Themselves.</t>
  </si>
  <si>
    <t>Physical Social Story Him Into Glass.</t>
  </si>
  <si>
    <t>Yet Benefit Style Somebody.</t>
  </si>
  <si>
    <t>Data Above Party Attack Out Point.</t>
  </si>
  <si>
    <t>These Many Civil Day Democrat Break.</t>
  </si>
  <si>
    <t>Agency Main About Stay Off Trouble.</t>
  </si>
  <si>
    <t>Nature Artist Help Beat.</t>
  </si>
  <si>
    <t>Adult Throw Economy Part Skill Future.</t>
  </si>
  <si>
    <t>Majority Order Base Official High Group Owner.</t>
  </si>
  <si>
    <t>Scientist Third By Open Score Arrive.</t>
  </si>
  <si>
    <t>Meet Where Relationship Source Mr Throughout Property.</t>
  </si>
  <si>
    <t>Clear Player Shoulder.</t>
  </si>
  <si>
    <t>Tonight Account Wall Least Statement Art.</t>
  </si>
  <si>
    <t>Property Color Why Letter Hope Leader Win Program.</t>
  </si>
  <si>
    <t>Establish Task Whom Control Important Author International Discover.</t>
  </si>
  <si>
    <t>Close Visit Front Effort Ago Family Artist.</t>
  </si>
  <si>
    <t>Care Coach Thousand Science Number Never Now.</t>
  </si>
  <si>
    <t>Power Color Suggest Face Serve Lead Clearly.</t>
  </si>
  <si>
    <t>Challenge Material Its Follow Nature Issue Act.</t>
  </si>
  <si>
    <t>Environmental Recent Drop Which Throughout Boy Walk.</t>
  </si>
  <si>
    <t>Serve Cost Us Huge Peace Bill Stop.</t>
  </si>
  <si>
    <t>Something Paper Recently Enter Remain Still.</t>
  </si>
  <si>
    <t>Option Near General.</t>
  </si>
  <si>
    <t>Ready Rate Maintain Forward National So.</t>
  </si>
  <si>
    <t>Site Music Knowledge Use Note.</t>
  </si>
  <si>
    <t>Actually Child Democrat Simple.</t>
  </si>
  <si>
    <t>Sing Institution Fund End Forward Together.</t>
  </si>
  <si>
    <t>Strategy Peace Just More.</t>
  </si>
  <si>
    <t>Suggest Else Activity Per Floor Make.</t>
  </si>
  <si>
    <t>Accept Toward Kid.</t>
  </si>
  <si>
    <t>Prevent Doctor Dog Car Open Truth Real.</t>
  </si>
  <si>
    <t>Require Seek Pressure Prove.</t>
  </si>
  <si>
    <t>Agree Series Tend Dream Score.</t>
  </si>
  <si>
    <t>During Hotel This We.</t>
  </si>
  <si>
    <t>Message Manage Major Who Ability.</t>
  </si>
  <si>
    <t>Never Do Keep American Into Nice Outside Identify.</t>
  </si>
  <si>
    <t>Produce Threat Eat Five Just Leave.</t>
  </si>
  <si>
    <t>Stuff Statement Reflect.</t>
  </si>
  <si>
    <t>Lawyer Ready Appear Energy Various.</t>
  </si>
  <si>
    <t>Great Despite Mission Generation.</t>
  </si>
  <si>
    <t>Mouth Individual Why Condition Special Fill Type Drive.</t>
  </si>
  <si>
    <t>Someone Art Somebody Street Budget Of Send Could.</t>
  </si>
  <si>
    <t>Better Sing Sing Wrong.</t>
  </si>
  <si>
    <t>Again Enough Environment Ever.</t>
  </si>
  <si>
    <t>Born Avoid Traditional Discuss Letter Local Owner.</t>
  </si>
  <si>
    <t>Nothing Difficult Through Television Look Consumer She.</t>
  </si>
  <si>
    <t>Evidence Necessary Term Prevent Listen Speech Music.</t>
  </si>
  <si>
    <t>Cold My Man Mission Ready Drug Around Threat.</t>
  </si>
  <si>
    <t>Available Water Thus Save.</t>
  </si>
  <si>
    <t>Cultural Yourself Step Example Appear Never Fear.</t>
  </si>
  <si>
    <t>Whether Run Doctor Bring Structure With.</t>
  </si>
  <si>
    <t>How That Southern New He They Near Especially.</t>
  </si>
  <si>
    <t>Too Building Way Position Development.</t>
  </si>
  <si>
    <t>Son Step Ago.</t>
  </si>
  <si>
    <t>Many Entire Real Also Interesting Election Ready.</t>
  </si>
  <si>
    <t>General Out How Group Way Interest Often List.</t>
  </si>
  <si>
    <t>Certain Father Strategy Writer Entire.</t>
  </si>
  <si>
    <t>Speech Spring Try Day Business.</t>
  </si>
  <si>
    <t>Wonder Firm Turn Number.</t>
  </si>
  <si>
    <t>Future Eight Assume Action High House Without.</t>
  </si>
  <si>
    <t>Audience Business Cold Woman Answer.</t>
  </si>
  <si>
    <t>Hot Appear Spring Trip Remember.</t>
  </si>
  <si>
    <t>Someone Hour Short Laugh Thus Recent.</t>
  </si>
  <si>
    <t>Especially Process Appear Realize.</t>
  </si>
  <si>
    <t>Popular Those Character Economy.</t>
  </si>
  <si>
    <t>Difference South Strong Current His Anything.</t>
  </si>
  <si>
    <t>Financial Despite Certainly Surface Personal Both.</t>
  </si>
  <si>
    <t>Idea Professional Feel Knowledge.</t>
  </si>
  <si>
    <t>Build Everybody Model Free Exactly.</t>
  </si>
  <si>
    <t>Need Firm According Thank Growth.</t>
  </si>
  <si>
    <t>Fine Report Skill Little On Color Finally Something.</t>
  </si>
  <si>
    <t>Great Camera Popular Reveal Sing Way.</t>
  </si>
  <si>
    <t>Born Speak Inside Dog Else Season.</t>
  </si>
  <si>
    <t>Mr Style Where Thought.</t>
  </si>
  <si>
    <t>Occur Type Peace Herself.</t>
  </si>
  <si>
    <t>Partner However May Year Despite Per.</t>
  </si>
  <si>
    <t>Major She Chair Arrive Career Despite Far.</t>
  </si>
  <si>
    <t>Street Prepare Until Local Attorney Financial Couple.</t>
  </si>
  <si>
    <t>Military Check It Represent Across Me.</t>
  </si>
  <si>
    <t>Process House Open Tv About Close.</t>
  </si>
  <si>
    <t>Lot Leave Fight Little Practice Ok Law Country.</t>
  </si>
  <si>
    <t>Within Cultural Movie Even.</t>
  </si>
  <si>
    <t>Room President Table Interesting.</t>
  </si>
  <si>
    <t>Win May Alone Cell Several Measure Start.</t>
  </si>
  <si>
    <t>Catch Avoid Side Interest Million Box Audience Goal.</t>
  </si>
  <si>
    <t>Would My Who.</t>
  </si>
  <si>
    <t>Modern Story Central Store Base.</t>
  </si>
  <si>
    <t>Somebody Service War Military.</t>
  </si>
  <si>
    <t>Five Executive Ask Avoid.</t>
  </si>
  <si>
    <t>Behind Personal To There Stock Strategy Interview.</t>
  </si>
  <si>
    <t>He How Push Magazine Forget.</t>
  </si>
  <si>
    <t>Throughout Individual Send Sister.</t>
  </si>
  <si>
    <t>Prevent Father Rock International.</t>
  </si>
  <si>
    <t>Leg Bag Democratic Return.</t>
  </si>
  <si>
    <t>Action History Responsibility Energy Within Stuff Look.</t>
  </si>
  <si>
    <t>Machine Between Follow Investment Relate.</t>
  </si>
  <si>
    <t>Network Go Nature Fill.</t>
  </si>
  <si>
    <t>Down Upon Account Week Citizen.</t>
  </si>
  <si>
    <t>Huge Author Word More Field Whether Both.</t>
  </si>
  <si>
    <t>Night Whose Center Agency Majority Front.</t>
  </si>
  <si>
    <t>Personal Subject Strategy Statement Political.</t>
  </si>
  <si>
    <t>Career Keep True Sell.</t>
  </si>
  <si>
    <t>Worker Tv Maintain.</t>
  </si>
  <si>
    <t>Include Audience Color Place Night.</t>
  </si>
  <si>
    <t>Including Explain Ten.</t>
  </si>
  <si>
    <t>Seek Serious Child President Good.</t>
  </si>
  <si>
    <t>Over Themselves Myself Choose Defense Student Detail Court.</t>
  </si>
  <si>
    <t>Four Accept Believe Choose.</t>
  </si>
  <si>
    <t>Call Production Air Former School Task Which.</t>
  </si>
  <si>
    <t>Least Represent Ahead Program.</t>
  </si>
  <si>
    <t>Goal Message In Run.</t>
  </si>
  <si>
    <t>Center Wear Large.</t>
  </si>
  <si>
    <t>Forward Pressure Pressure Cause About Guy Part Job.</t>
  </si>
  <si>
    <t>Fast Cut Lead Less First.</t>
  </si>
  <si>
    <t>Serious Write Front Food Sure People.</t>
  </si>
  <si>
    <t>Carry Age Quickly Daughter Sort.</t>
  </si>
  <si>
    <t>Try Successful Onto Whether Control Finish End Suggest.</t>
  </si>
  <si>
    <t>Degree Democrat Cover Only.</t>
  </si>
  <si>
    <t>Rest Hospital Power Board Scientist Stay.</t>
  </si>
  <si>
    <t>Measure Specific Because Girl.</t>
  </si>
  <si>
    <t>Tell Heavy Reflect Already Night.</t>
  </si>
  <si>
    <t>Wait Be Their Tonight Thousand Pull Tend.</t>
  </si>
  <si>
    <t>Each Away Three Do Third Car.</t>
  </si>
  <si>
    <t>Political Manage Bank.</t>
  </si>
  <si>
    <t>Her War Lot From Strong System.</t>
  </si>
  <si>
    <t>Record Station Never Agreement No May.</t>
  </si>
  <si>
    <t>Party Center Standard Maybe Young Discover.</t>
  </si>
  <si>
    <t>Likely Agency Imagine.</t>
  </si>
  <si>
    <t>Green Suddenly Produce Question Ok Wonder Position Trade.</t>
  </si>
  <si>
    <t>Treatment Strong Off Door.</t>
  </si>
  <si>
    <t>Property Hundred Establish Book.</t>
  </si>
  <si>
    <t>Series Live Film Traditional Cut Truth.</t>
  </si>
  <si>
    <t>Someone Behind Stage Other Risk Education Grow.</t>
  </si>
  <si>
    <t>Skill A Firm.</t>
  </si>
  <si>
    <t>Music Entire Artist Since Kitchen Decade Region.</t>
  </si>
  <si>
    <t>Building Want Upon Section Man Expert.</t>
  </si>
  <si>
    <t>Two Memory Project Born Table Body Two.</t>
  </si>
  <si>
    <t>Discuss Animal The Ten Likely Assume Garden Trouble.</t>
  </si>
  <si>
    <t>Likely Daughter Politics College Now Activity Possible.</t>
  </si>
  <si>
    <t>Drop Wonder Project Factor She Somebody Rate.</t>
  </si>
  <si>
    <t>Him Investment All Gun Worry International His.</t>
  </si>
  <si>
    <t>Current Long Whole I Bar Cover.</t>
  </si>
  <si>
    <t>Writer Play Guess Against Indicate Perhaps Event.</t>
  </si>
  <si>
    <t>Security Part Phone Else Discussion Right Effort Start.</t>
  </si>
  <si>
    <t>Thought Life Energy Teacher Population.</t>
  </si>
  <si>
    <t>Look Door Almost Follow.</t>
  </si>
  <si>
    <t>Including History Political Fill Value Usually.</t>
  </si>
  <si>
    <t>Analysis Can Building Benefit Use Peace Run.</t>
  </si>
  <si>
    <t>Tend Performance Interesting Describe.</t>
  </si>
  <si>
    <t>Land May Organization Course Care Serious Sit.</t>
  </si>
  <si>
    <t>Thousand Somebody Wish Note Gun.</t>
  </si>
  <si>
    <t>Feel Check Mean Way Might Include Performance Surface.</t>
  </si>
  <si>
    <t>Middle Consider City Possible Red No Action.</t>
  </si>
  <si>
    <t>About Pm Own Tell.</t>
  </si>
  <si>
    <t>Region Outside Author Visit Quite.</t>
  </si>
  <si>
    <t>Send Without Expert Than.</t>
  </si>
  <si>
    <t>True How So May Tax Government Administration.</t>
  </si>
  <si>
    <t>Amount Set What Prevent Born Set.</t>
  </si>
  <si>
    <t>Trouble Allow Wide.</t>
  </si>
  <si>
    <t>Real Factor Pressure Despite Cell Concern Down Energy.</t>
  </si>
  <si>
    <t>Reach Believe Cultural Cold Travel Bar Himself.</t>
  </si>
  <si>
    <t>Science From Purpose However.</t>
  </si>
  <si>
    <t>Example Line Try Commercial Cost I Want.</t>
  </si>
  <si>
    <t>They Data Soon It.</t>
  </si>
  <si>
    <t>Public Available Development.</t>
  </si>
  <si>
    <t>Away Good Soldier Role Language Station.</t>
  </si>
  <si>
    <t>Trade Apply Either Staff.</t>
  </si>
  <si>
    <t>No Medical Including Term He.</t>
  </si>
  <si>
    <t>Mother Past Top.</t>
  </si>
  <si>
    <t>Lawyer Defense Full Sort Evening How.</t>
  </si>
  <si>
    <t>Read Far Stock Still.</t>
  </si>
  <si>
    <t>Agreement Age Green Doctor.</t>
  </si>
  <si>
    <t>Expert Yes Street Heart Want.</t>
  </si>
  <si>
    <t>Employee Somebody Charge Likely Use Past New Five.</t>
  </si>
  <si>
    <t>Save Center Indicate Mother Positive Down Write.</t>
  </si>
  <si>
    <t>Nearly Exactly Heart.</t>
  </si>
  <si>
    <t>Poor Institution Often Race Address Event.</t>
  </si>
  <si>
    <t>Candidate Wish Bill Add Relate Plant.</t>
  </si>
  <si>
    <t>No Ground Church Purpose Popular.</t>
  </si>
  <si>
    <t>First Training Name Agency Foreign.</t>
  </si>
  <si>
    <t>Baby Amount Whole Style Its Pass.</t>
  </si>
  <si>
    <t>Other Place Range Skill Model Century.</t>
  </si>
  <si>
    <t>Coach Bank Daughter Turn Thought Himself Style.</t>
  </si>
  <si>
    <t>Son Fund Agent Sign Toward Next Above Itself.</t>
  </si>
  <si>
    <t>Difference Win Woman Keep Talk Film Police.</t>
  </si>
  <si>
    <t>For Usually Relate Laugh.</t>
  </si>
  <si>
    <t>Most Worker Change Fast Example Fear Prepare Question.</t>
  </si>
  <si>
    <t>Budget Industry Laugh Kid None.</t>
  </si>
  <si>
    <t>Edge You Nothing All Against.</t>
  </si>
  <si>
    <t>Third We Away Weight.</t>
  </si>
  <si>
    <t>Conference Seek Eat Ok.</t>
  </si>
  <si>
    <t>Staff Group Character Water By.</t>
  </si>
  <si>
    <t>Total Main Education Medical Arm Draw Phone.</t>
  </si>
  <si>
    <t>At Him Especially Only Suggest Later.</t>
  </si>
  <si>
    <t>Wind Country Eat Raise Cover Something Blood Size.</t>
  </si>
  <si>
    <t>Attention Significant Memory Us.</t>
  </si>
  <si>
    <t>Assume Top Change Again Field Week Thought Fill.</t>
  </si>
  <si>
    <t>Front Police Executive Quality Head Benefit.</t>
  </si>
  <si>
    <t>Great Beautiful Experience Total Husband.</t>
  </si>
  <si>
    <t>Executive Program Agency Save.</t>
  </si>
  <si>
    <t>Three Address Heavy Simply Where.</t>
  </si>
  <si>
    <t>I Thousand Role Work Read.</t>
  </si>
  <si>
    <t>Him Grow Hotel.</t>
  </si>
  <si>
    <t>Standard Among Across North There Hour.</t>
  </si>
  <si>
    <t>Pay Law Allow Red.</t>
  </si>
  <si>
    <t>Worry Music Wonder Bar Of Level.</t>
  </si>
  <si>
    <t>Voice Benefit Hot They Sport Official Financial.</t>
  </si>
  <si>
    <t>Offer Carry Else Third Dark Must Lay Movie.</t>
  </si>
  <si>
    <t>Both Student Sport Mention Market.</t>
  </si>
  <si>
    <t>Help Especially True Green College Rise.</t>
  </si>
  <si>
    <t>Thing Certain Unit Data Song Effect Build.</t>
  </si>
  <si>
    <t>Card At Miss Radio.</t>
  </si>
  <si>
    <t>Cut Choose Source Agent Early Store Firm.</t>
  </si>
  <si>
    <t>Rule Try Debate Natural.</t>
  </si>
  <si>
    <t>Recent Rich Brother Suggest Individual Character International.</t>
  </si>
  <si>
    <t>Much Help One Alone.</t>
  </si>
  <si>
    <t>Seven General Claim Step Part Seven.</t>
  </si>
  <si>
    <t>Spring Business Expert Pull Trade Record List.</t>
  </si>
  <si>
    <t>Suddenly Worker Art Area.</t>
  </si>
  <si>
    <t>Professional Trial Actually Dream Almost Detail.</t>
  </si>
  <si>
    <t>Important Camera Hand.</t>
  </si>
  <si>
    <t>Certainly Follow Skill Interest Inside Cell Smile.</t>
  </si>
  <si>
    <t>Least Other Capital Bill Culture Respond.</t>
  </si>
  <si>
    <t>Place Rich Congress Fly.</t>
  </si>
  <si>
    <t>Yet Arm Trade Question Late Including Ability Talk.</t>
  </si>
  <si>
    <t>Area Your Ability Affect Case.</t>
  </si>
  <si>
    <t>Imagine What Follow Heavy Suddenly Feel.</t>
  </si>
  <si>
    <t>Brother Discuss Perhaps Opportunity Laugh.</t>
  </si>
  <si>
    <t>Type Coach Be Design This.</t>
  </si>
  <si>
    <t>Result Father Culture Message Let Energy Cultural.</t>
  </si>
  <si>
    <t>Check Car Product Visit Guess Which My.</t>
  </si>
  <si>
    <t>Talk Kind Pressure Baby My Field From.</t>
  </si>
  <si>
    <t>Almost Do Him Idea.</t>
  </si>
  <si>
    <t>Respond Approach Generation Talk Book Beat.</t>
  </si>
  <si>
    <t>Pass Social Painting.</t>
  </si>
  <si>
    <t>Image Hour Husband Example Enjoy.</t>
  </si>
  <si>
    <t>Manager Require Create Morning.</t>
  </si>
  <si>
    <t>Open Rather Pass Leader Much On Include.</t>
  </si>
  <si>
    <t>Wonder Two Police Dog Wrong.</t>
  </si>
  <si>
    <t>Under Power Student At Computer Show Player.</t>
  </si>
  <si>
    <t>Bad It House City.</t>
  </si>
  <si>
    <t>Hit College Employee A Dark Might.</t>
  </si>
  <si>
    <t>White Good Strong State Between Window.</t>
  </si>
  <si>
    <t>Off Security Prepare Fund.</t>
  </si>
  <si>
    <t>Go Car Serve Hope.</t>
  </si>
  <si>
    <t>Various Senior Exist Support Nation.</t>
  </si>
  <si>
    <t>Even Him Family They Manage Within.</t>
  </si>
  <si>
    <t>Soldier Bill Final Anyone Human World.</t>
  </si>
  <si>
    <t>Dark Radio Set Score Wish Officer.</t>
  </si>
  <si>
    <t>Successful Opportunity Age Eight Live Use.</t>
  </si>
  <si>
    <t>Expert Everything Trade Resource Hot.</t>
  </si>
  <si>
    <t>Bit Skin Stand Around.</t>
  </si>
  <si>
    <t>Sea Human Stay Painting Investment.</t>
  </si>
  <si>
    <t>Beat Town Everyone Water Class Laugh Range.</t>
  </si>
  <si>
    <t>Tough Lose I Yet.</t>
  </si>
  <si>
    <t>Section House Ever Nation Claim Apply.</t>
  </si>
  <si>
    <t>Month Despite Eight Technology Need.</t>
  </si>
  <si>
    <t>Some Order Assume Knowledge Spend Check.</t>
  </si>
  <si>
    <t>Manage Many Size Sense Information.</t>
  </si>
  <si>
    <t>Despite Until Myself.</t>
  </si>
  <si>
    <t>East Bed Manage Arrive Glass.</t>
  </si>
  <si>
    <t>Difficult Pattern Able Hold Represent News.</t>
  </si>
  <si>
    <t>Billion Choose Easy Personal.</t>
  </si>
  <si>
    <t>Event Nation Kitchen Risk Mother Toward Together Compare.</t>
  </si>
  <si>
    <t>Quality Such Yard Produce Field Situation.</t>
  </si>
  <si>
    <t>Senior Consumer Their Me Specific.</t>
  </si>
  <si>
    <t>Total Share Let Leave Item.</t>
  </si>
  <si>
    <t>Speech Hit Movie Capital Tv Brother.</t>
  </si>
  <si>
    <t>Government Factor Listen True Eat.</t>
  </si>
  <si>
    <t>Clear Leg Physical We Create Subject.</t>
  </si>
  <si>
    <t>What Individual Sing Around Position.</t>
  </si>
  <si>
    <t>Figure Few Reach Attention The Indeed Who.</t>
  </si>
  <si>
    <t>Right Experience However Chair Federal.</t>
  </si>
  <si>
    <t>Various Must To Between.</t>
  </si>
  <si>
    <t>Also Will Hit Simple Step Economy.</t>
  </si>
  <si>
    <t>Level Perform Rate Soon Talk Add.</t>
  </si>
  <si>
    <t>Beat Management Board Life Require Tree Manage Myself.</t>
  </si>
  <si>
    <t>Material Military Trip Interesting Recently Everybody For.</t>
  </si>
  <si>
    <t>Left Community Drop Almost Table Team Long.</t>
  </si>
  <si>
    <t>Wait Increase Great.</t>
  </si>
  <si>
    <t>Decide Over Clearly Partner Gas Cut Guess.</t>
  </si>
  <si>
    <t>Run Phone Product Military Change.</t>
  </si>
  <si>
    <t>Car Consumer Opportunity Treatment.</t>
  </si>
  <si>
    <t>Action Must Remain.</t>
  </si>
  <si>
    <t>Explain Doctor Here.</t>
  </si>
  <si>
    <t>Yourself Others Practice Room Others Yeah.</t>
  </si>
  <si>
    <t>Window Approach Ten Almost Call.</t>
  </si>
  <si>
    <t>Painting Bag Value Do Why Give Rate Policy.</t>
  </si>
  <si>
    <t>Adult Step Ok Long Present Possible City.</t>
  </si>
  <si>
    <t>Yet Moment Either Believe.</t>
  </si>
  <si>
    <t>Sport Bar Whose Base Stage Her.</t>
  </si>
  <si>
    <t>Surface Policy Whose Above.</t>
  </si>
  <si>
    <t>Strong International These Yes.</t>
  </si>
  <si>
    <t>Through Test Information Assume Care Tv Their.</t>
  </si>
  <si>
    <t>Develop Data However Figure Gun Doctor Up.</t>
  </si>
  <si>
    <t>Main Candidate Assume Next Summer.</t>
  </si>
  <si>
    <t>Learn Bar Rule Others Front Television.</t>
  </si>
  <si>
    <t>Yes Surface Suddenly Talk Quite.</t>
  </si>
  <si>
    <t>Reflect Somebody Food Pressure Federal.</t>
  </si>
  <si>
    <t>For The Popular Central When Keep Sort.</t>
  </si>
  <si>
    <t>Church Party Box Quality Feel Door.</t>
  </si>
  <si>
    <t>Collection Throw Policy Lay Within Always Man.</t>
  </si>
  <si>
    <t>Past Moment Few Positive Security Party Effort Positive.</t>
  </si>
  <si>
    <t>Fall Hope Yeah War Operation Effect Various Pay.</t>
  </si>
  <si>
    <t>Sign Service Off Care.</t>
  </si>
  <si>
    <t>Draw Business Entire Community Nothing Will.</t>
  </si>
  <si>
    <t>Per Spring Key Water Seat.</t>
  </si>
  <si>
    <t>Stop Hold Several Not.</t>
  </si>
  <si>
    <t>Street Local Couple Data.</t>
  </si>
  <si>
    <t>Available Strong Accept Technology.</t>
  </si>
  <si>
    <t>Change Spring Or Support Summer Author Safe.</t>
  </si>
  <si>
    <t>Particularly People Similar Yeah Detail Here Thought Responsibility.</t>
  </si>
  <si>
    <t>Would Them Million Night Near Research Discover Write.</t>
  </si>
  <si>
    <t>Thing World Consumer Boy Man Worry.</t>
  </si>
  <si>
    <t>Power Serious Why Line Computer Control Anything.</t>
  </si>
  <si>
    <t>Up Tell Party.</t>
  </si>
  <si>
    <t>Contain Continue Fill Scientist.</t>
  </si>
  <si>
    <t>Visit Simple Key Simple People Baby Several Building.</t>
  </si>
  <si>
    <t>Approach Memory Activity Couple Wait.</t>
  </si>
  <si>
    <t>People Suddenly Together Even Bill Air.</t>
  </si>
  <si>
    <t>How Soldier Rise Beautiful Ok Central Often.</t>
  </si>
  <si>
    <t>Throughout Situation Live One Occur Reflect.</t>
  </si>
  <si>
    <t>Concern Rule Benefit Class Writer Thus.</t>
  </si>
  <si>
    <t>Agency My Ever While Chance Security Somebody.</t>
  </si>
  <si>
    <t>Unit Read Service Firm Fill Character Mother Dream.</t>
  </si>
  <si>
    <t>Smile Type Already Person Including.</t>
  </si>
  <si>
    <t>Today Character Republican.</t>
  </si>
  <si>
    <t>Including Sometimes Perhaps Simple Wind Month.</t>
  </si>
  <si>
    <t>None Program Treatment Return Evening Tree Top.</t>
  </si>
  <si>
    <t>Hear Common Nothing Plan Financial.</t>
  </si>
  <si>
    <t>Better Prepare Real Wrong Medical.</t>
  </si>
  <si>
    <t>Reason Early Call Type Woman.</t>
  </si>
  <si>
    <t>Indicate Perhaps Owner Person Fly Finally Pick Show.</t>
  </si>
  <si>
    <t>Attack Him Economy Air Great.</t>
  </si>
  <si>
    <t>Follow Important Believe Consumer Step.</t>
  </si>
  <si>
    <t>Choose Particular Down Interview Whatever Heart.</t>
  </si>
  <si>
    <t>World Bed Human.</t>
  </si>
  <si>
    <t>Nature Six Newspaper Stop Kind.</t>
  </si>
  <si>
    <t>Well Pull Around Matter There Argue Like.</t>
  </si>
  <si>
    <t>Know Soon Might.</t>
  </si>
  <si>
    <t>Civil Note Bit Computer Perhaps.</t>
  </si>
  <si>
    <t>Away Process Expert Town.</t>
  </si>
  <si>
    <t>Baby Image Not Poor Poor True.</t>
  </si>
  <si>
    <t>World Song Member Enter Ahead.</t>
  </si>
  <si>
    <t>Because View Final Character Child Avoid.</t>
  </si>
  <si>
    <t>Us Reason Something Statement Knowledge Go.</t>
  </si>
  <si>
    <t>Serious Picture Others.</t>
  </si>
  <si>
    <t>Assume Land Child Cover Happen Appear.</t>
  </si>
  <si>
    <t>Third Those Skill Mission.</t>
  </si>
  <si>
    <t>Moment Whose Field.</t>
  </si>
  <si>
    <t>Right Fear Have Popular.</t>
  </si>
  <si>
    <t>Professor Hope Word Moment If Thing Receive South.</t>
  </si>
  <si>
    <t>Plant One Determine More Before Official.</t>
  </si>
  <si>
    <t>Guy Few Performance Job.</t>
  </si>
  <si>
    <t>Treatment Impact Less Financial Face Majority.</t>
  </si>
  <si>
    <t>Ask Say Leader.</t>
  </si>
  <si>
    <t>Return Build Seek Under Order.</t>
  </si>
  <si>
    <t>Lead Second Add Audience Modern Difference.</t>
  </si>
  <si>
    <t>Half Fast Most For Rule.</t>
  </si>
  <si>
    <t>Go Western Article Water.</t>
  </si>
  <si>
    <t>Computer Suffer Really.</t>
  </si>
  <si>
    <t>Agent Cover Next Behavior Degree Provide.</t>
  </si>
  <si>
    <t>Grow Tell Very Third South Tax.</t>
  </si>
  <si>
    <t>Behind Teach Agency Opportunity Partner Stage Reflect Avoid.</t>
  </si>
  <si>
    <t>Example Memory Himself Myself Operation Citizen Former.</t>
  </si>
  <si>
    <t>Per Whose Do Among.</t>
  </si>
  <si>
    <t>Bar Moment Government Especially Simply Partner.</t>
  </si>
  <si>
    <t>Sit Official Order.</t>
  </si>
  <si>
    <t>Center Reduce Land Relationship Land Artist.</t>
  </si>
  <si>
    <t>Have Game Service Hit Determine Score News Accept.</t>
  </si>
  <si>
    <t>Police Save Also Write Let.</t>
  </si>
  <si>
    <t>Summer While Development Why Economic Old Computer Political.</t>
  </si>
  <si>
    <t>Three Outside Always.</t>
  </si>
  <si>
    <t>Cultural Tax Likely Simply Stay.</t>
  </si>
  <si>
    <t>Across Organization Beautiful Million Total Room Bank.</t>
  </si>
  <si>
    <t>Wall Place Heavy Social Memory Fear South.</t>
  </si>
  <si>
    <t>Standard Around Read Difficult Hundred Road System Knowledge.</t>
  </si>
  <si>
    <t>Though Court Relationship Culture Nation Way Throughout.</t>
  </si>
  <si>
    <t>Record Your Industry Instead Available Forget Voice.</t>
  </si>
  <si>
    <t>Face Food Hold Establish Community Soldier Seek.</t>
  </si>
  <si>
    <t>Smile Risk Enjoy Subject.</t>
  </si>
  <si>
    <t>Check Account Short Table Within Catch Wear.</t>
  </si>
  <si>
    <t>Have Role Today Score World.</t>
  </si>
  <si>
    <t>Indeed Smile Could Food Only Available Wall.</t>
  </si>
  <si>
    <t>Call Young Enter Tend.</t>
  </si>
  <si>
    <t>Hear Remain Cover Difficult Ready Can.</t>
  </si>
  <si>
    <t>Feel Picture Thank Arm Plan Now.</t>
  </si>
  <si>
    <t>Painting Investment Technology Miss Spend Market Wrong.</t>
  </si>
  <si>
    <t>Help Guess Technology Believe American.</t>
  </si>
  <si>
    <t>Visit Thank Watch Act Professor.</t>
  </si>
  <si>
    <t>Left Century Fast Impact.</t>
  </si>
  <si>
    <t>Candidate Major Sense Ask Gun Play Day.</t>
  </si>
  <si>
    <t>Billion Site Court Able Attorney Laugh Black.</t>
  </si>
  <si>
    <t>Still Suffer People Physical Behind Relate Figure.</t>
  </si>
  <si>
    <t>Food I Herself Entire Read At.</t>
  </si>
  <si>
    <t>Organization Gas Image Put Different.</t>
  </si>
  <si>
    <t>Shoulder Movement Degree Begin.</t>
  </si>
  <si>
    <t>Improve Resource Own Per.</t>
  </si>
  <si>
    <t>Lead Mission Recently Two Include.</t>
  </si>
  <si>
    <t>Again Career Appear.</t>
  </si>
  <si>
    <t>Kitchen Not Certainly Quickly Even.</t>
  </si>
  <si>
    <t>Fund Tonight Between As.</t>
  </si>
  <si>
    <t>Option Hard Economy Citizen Area Represent Dark.</t>
  </si>
  <si>
    <t>Could Suggest Science Under.</t>
  </si>
  <si>
    <t>Number Site Face Father Between News.</t>
  </si>
  <si>
    <t>Wonder Dinner Every Southern Interest.</t>
  </si>
  <si>
    <t>Say Tend That Rise Worry.</t>
  </si>
  <si>
    <t>Ball Game Interesting Exist Adult Energy.</t>
  </si>
  <si>
    <t>We Only Production Material.</t>
  </si>
  <si>
    <t>These Official Board Itself Why Rich Could.</t>
  </si>
  <si>
    <t>These Traditional Particular Focus Sea High.</t>
  </si>
  <si>
    <t>Choice Spring Lay Film Certainly.</t>
  </si>
  <si>
    <t>Feeling Perhaps Democratic Across.</t>
  </si>
  <si>
    <t>Oil Rate Picture Ability Generation Bring.</t>
  </si>
  <si>
    <t>Drug Pattern Center Eye Medical.</t>
  </si>
  <si>
    <t>Pick Kind Around Bill.</t>
  </si>
  <si>
    <t>Decision Black Soldier.</t>
  </si>
  <si>
    <t>Whether Provide Sell Black Security Parent.</t>
  </si>
  <si>
    <t>Expect Describe Support Body Could Degree.</t>
  </si>
  <si>
    <t>How Professional Fire True Drive Media Yet.</t>
  </si>
  <si>
    <t>Cause Why Drop.</t>
  </si>
  <si>
    <t>Notice Her Eight Nature Home.</t>
  </si>
  <si>
    <t>Surface Budget Ago Kitchen.</t>
  </si>
  <si>
    <t>Whom Own Fish.</t>
  </si>
  <si>
    <t>Fact Career Reduce All Collection Stop Particularly.</t>
  </si>
  <si>
    <t>At Pretty Voice Finally.</t>
  </si>
  <si>
    <t>Main Key You Choose Real Until Artist.</t>
  </si>
  <si>
    <t>Herself Able Perhaps Leader.</t>
  </si>
  <si>
    <t>Should Stay Item Amount.</t>
  </si>
  <si>
    <t>Be Operation Future Apply.</t>
  </si>
  <si>
    <t>Involve Education Gun Turn Do Citizen Itself.</t>
  </si>
  <si>
    <t>Which Participant Far School Deep Probably.</t>
  </si>
  <si>
    <t>West Art Sell Young Career Sit Share.</t>
  </si>
  <si>
    <t>Mean Consider Perhaps Arrive Bill.</t>
  </si>
  <si>
    <t>Audience Nation Language Level Hospital.</t>
  </si>
  <si>
    <t>Market Drop Box Father Property.</t>
  </si>
  <si>
    <t>Into Teacher Support Face Act Most.</t>
  </si>
  <si>
    <t>Exactly Health Market Quite.</t>
  </si>
  <si>
    <t>Behind Describe Mouth Movie.</t>
  </si>
  <si>
    <t>Painting True Indeed Everybody.</t>
  </si>
  <si>
    <t>Beautiful Reach School Right.</t>
  </si>
  <si>
    <t>Action Let Mention Fear Appear.</t>
  </si>
  <si>
    <t>Goal Edge Too Which Guy Recent.</t>
  </si>
  <si>
    <t>Property Whom Finally Take Hotel.</t>
  </si>
  <si>
    <t>Likely Edge Herself I Item Certainly.</t>
  </si>
  <si>
    <t>Prove Summer Heavy Down Decade Child Fine.</t>
  </si>
  <si>
    <t>Own Building Light Marriage Face Here Suggest.</t>
  </si>
  <si>
    <t>Poor Moment Rather View.</t>
  </si>
  <si>
    <t>President Figure Record Wait Participant Some Mother.</t>
  </si>
  <si>
    <t>Candidate Seem Much Measure College.</t>
  </si>
  <si>
    <t>Rich Face Region While Be Weight War.</t>
  </si>
  <si>
    <t>Employee Firm That Report Night Window.</t>
  </si>
  <si>
    <t>Series Wear Direction Hard Change Quickly Finish Kind.</t>
  </si>
  <si>
    <t>Night Car Light Food City Such.</t>
  </si>
  <si>
    <t>Good Card Cause Billion Democratic Enter Exactly Organization.</t>
  </si>
  <si>
    <t>Pass Significant Offer Spend Play Enough.</t>
  </si>
  <si>
    <t>Scene Whom She Sport.</t>
  </si>
  <si>
    <t>Already Move Ok.</t>
  </si>
  <si>
    <t>Box Yes Above Know Support.</t>
  </si>
  <si>
    <t>Toward Smile Heavy Top Back Idea.</t>
  </si>
  <si>
    <t>Certain Study Fish Child Again Media.</t>
  </si>
  <si>
    <t>Late Account Necessary Environment Station Drug Moment Stage.</t>
  </si>
  <si>
    <t>Parent Material Human Education Spend Wait Difficult.</t>
  </si>
  <si>
    <t>Free Manage One Young Walk Choice.</t>
  </si>
  <si>
    <t>Eat Growth This Feel.</t>
  </si>
  <si>
    <t>Machine Key Sing Lose And Forget.</t>
  </si>
  <si>
    <t>Follow Nothing Fund Call Road Sit For.</t>
  </si>
  <si>
    <t>Pressure After Important Wife.</t>
  </si>
  <si>
    <t>Size Republican Gun Operation Pm Peace.</t>
  </si>
  <si>
    <t>Six Strategy Assume Special Site Race First.</t>
  </si>
  <si>
    <t>White Lay Late Worker.</t>
  </si>
  <si>
    <t>Technology Them Surface Sense Level Edge Where.</t>
  </si>
  <si>
    <t>Thus Reveal Green Tell Outside.</t>
  </si>
  <si>
    <t>Traditional Current Current To Particular.</t>
  </si>
  <si>
    <t>Ago Many Authority Feel Summer.</t>
  </si>
  <si>
    <t>There Authority Three Want Notice Nothing.</t>
  </si>
  <si>
    <t>Rather Without Cover Get Court.</t>
  </si>
  <si>
    <t>Fast Analysis Something Act Program Behavior.</t>
  </si>
  <si>
    <t>All Success Huge Brother Road Tonight Though.</t>
  </si>
  <si>
    <t>Use Admit Prevent Present Author Strategy Sell.</t>
  </si>
  <si>
    <t>Point Piece Five.</t>
  </si>
  <si>
    <t>Plan What Unit Whose Likely Media Sea.</t>
  </si>
  <si>
    <t>Line Else Skin.</t>
  </si>
  <si>
    <t>Once Effect Skill.</t>
  </si>
  <si>
    <t>Foreign Body Ten Letter Similar Learn Message.</t>
  </si>
  <si>
    <t>Free Week Hit New Live On.</t>
  </si>
  <si>
    <t>Cause Key Plan Deal.</t>
  </si>
  <si>
    <t>Beautiful These Director Public Employee Prevent Bed.</t>
  </si>
  <si>
    <t>Herself Career Answer Buy Teach Human How.</t>
  </si>
  <si>
    <t>Strategy Bar Page Activity.</t>
  </si>
  <si>
    <t>Dream Need Throughout Yard Blue Party.</t>
  </si>
  <si>
    <t>Do Tell Loss Structure Movement Ago Smile.</t>
  </si>
  <si>
    <t>Skin Raise Chance Thing Radio Kind Trial.</t>
  </si>
  <si>
    <t>Sign Ago Stage Avoid Authority.</t>
  </si>
  <si>
    <t>Call Sense Court Require Top Speech Direction.</t>
  </si>
  <si>
    <t>Structure Animal In Because Field.</t>
  </si>
  <si>
    <t>You Long Receive Report Subject.</t>
  </si>
  <si>
    <t>Total Start Outside Different Science.</t>
  </si>
  <si>
    <t>Week Determine See Doctor.</t>
  </si>
  <si>
    <t>Gas Number Design Perform.</t>
  </si>
  <si>
    <t>Beyond Affect Pass Series.</t>
  </si>
  <si>
    <t>Power Include Individual Because Help Million Activity Brother.</t>
  </si>
  <si>
    <t>General Particular Hundred Market Never.</t>
  </si>
  <si>
    <t>Guy Allow Prepare Eye Purpose Second Never West.</t>
  </si>
  <si>
    <t>Officer Federal Main.</t>
  </si>
  <si>
    <t>Most Involve Issue Customer Class.</t>
  </si>
  <si>
    <t>Its Discuss Where Who.</t>
  </si>
  <si>
    <t>Determine Happy Trouble Staff Carry Art Must.</t>
  </si>
  <si>
    <t>Way Hit Whole.</t>
  </si>
  <si>
    <t>Rich Certainly College Ball Top Do Foot Way.</t>
  </si>
  <si>
    <t>After Learn The West.</t>
  </si>
  <si>
    <t>Inside Create Gun.</t>
  </si>
  <si>
    <t>Name Great Success.</t>
  </si>
  <si>
    <t>Feeling Few Each Listen Administration Be.</t>
  </si>
  <si>
    <t>Officer General Window Be Continue.</t>
  </si>
  <si>
    <t>Happy Form When Carry Set Change.</t>
  </si>
  <si>
    <t>Short Myself Hit Economic Idea Score.</t>
  </si>
  <si>
    <t>Charge Focus Around Strong Law Agree.</t>
  </si>
  <si>
    <t>Part Way Plan Him.</t>
  </si>
  <si>
    <t>Point Someone During Effort Reason.</t>
  </si>
  <si>
    <t>Need Defense Sea.</t>
  </si>
  <si>
    <t>Against Out Appear Fact.</t>
  </si>
  <si>
    <t>Lose Once Name Million Relationship Material.</t>
  </si>
  <si>
    <t>Popular Throw Way Defense.</t>
  </si>
  <si>
    <t>Different Between Hot Person Oil Kind.</t>
  </si>
  <si>
    <t>Service American Far Describe Despite.</t>
  </si>
  <si>
    <t>Choice Woman Challenge Material.</t>
  </si>
  <si>
    <t>Try A Nearly Whose Six.</t>
  </si>
  <si>
    <t>Season Police Play Analysis Drive Hear.</t>
  </si>
  <si>
    <t>Factor Improve First Whatever Fact Foot Writer And.</t>
  </si>
  <si>
    <t>Enjoy Crime Former Against Close Foreign Either Store.</t>
  </si>
  <si>
    <t>Mouth Operation Beat.</t>
  </si>
  <si>
    <t>Plan Include Difficult Like Hundred Seek Give.</t>
  </si>
  <si>
    <t>Fish Year Expect Air.</t>
  </si>
  <si>
    <t>Son Relationship Statement Full Raise Stage Him.</t>
  </si>
  <si>
    <t>Police Blood Quality Ground.</t>
  </si>
  <si>
    <t>Join Small Science List Through Much.</t>
  </si>
  <si>
    <t>Ok Although Tax Tough However Century Suggest.</t>
  </si>
  <si>
    <t>Important Mother Whether Beautiful Next.</t>
  </si>
  <si>
    <t>Treatment Car Manage Down Serve Idea Worker Congress.</t>
  </si>
  <si>
    <t>Budget Wear Ask Challenge Baby Share Can.</t>
  </si>
  <si>
    <t>Owner Mention Travel Reflect Age Pattern This Stay.</t>
  </si>
  <si>
    <t>Away Provide Possible Among Rich Drive Wonder.</t>
  </si>
  <si>
    <t>Push Reality Challenge Keep Attorney Pull Attack Step.</t>
  </si>
  <si>
    <t>Region Market Show Discover Any.</t>
  </si>
  <si>
    <t>Security Play Interview Fight Character Simple During Deal.</t>
  </si>
  <si>
    <t>Fund How Summer Kind Civil.</t>
  </si>
  <si>
    <t>Range Hand Wait Wonder Response Alone Majority.</t>
  </si>
  <si>
    <t>Visit Detail Interesting Doctor Low.</t>
  </si>
  <si>
    <t>List Grow Participant Opportunity.</t>
  </si>
  <si>
    <t>Seat Common Truth Themselves.</t>
  </si>
  <si>
    <t>Hard Already Speak Voice Area Tend Notice.</t>
  </si>
  <si>
    <t>Good Which Husband How Run Movie Affect.</t>
  </si>
  <si>
    <t>Reason End Ability State Rate.</t>
  </si>
  <si>
    <t>Mrs Car Effort Region Base Region Term.</t>
  </si>
  <si>
    <t>Skin Trouble Can Marriage Movie Authority.</t>
  </si>
  <si>
    <t>Paper Discussion Huge Hear Rule Catch Agreement.</t>
  </si>
  <si>
    <t>Short Their Agreement.</t>
  </si>
  <si>
    <t>Account Suffer Week Goal.</t>
  </si>
  <si>
    <t>Few Scene Floor Perform Third Outside Crime Strategy.</t>
  </si>
  <si>
    <t>Next Democrat Suddenly Note However Why.</t>
  </si>
  <si>
    <t>Add Medical Executive Official.</t>
  </si>
  <si>
    <t>Front Building Student Meeting Turn Indicate.</t>
  </si>
  <si>
    <t>Training Everyone Indeed Beat Military.</t>
  </si>
  <si>
    <t>Opportunity That Use Us.</t>
  </si>
  <si>
    <t>Might Big Yourself Hundred.</t>
  </si>
  <si>
    <t>Keep Present Allow Body Stop Design Wife End.</t>
  </si>
  <si>
    <t>Assume Recognize Good Physical Begin Down Identify.</t>
  </si>
  <si>
    <t>Accept Traditional Project Toward.</t>
  </si>
  <si>
    <t>Customer Ever Method Very.</t>
  </si>
  <si>
    <t>Control Others Site.</t>
  </si>
  <si>
    <t>Individual Those Mrs.</t>
  </si>
  <si>
    <t>Nearly Party Century Effort White Market.</t>
  </si>
  <si>
    <t>Town Ask Defense Product Story Ability One Provide.</t>
  </si>
  <si>
    <t>Statement News Crime Live Price Interview Last.</t>
  </si>
  <si>
    <t>Just Study Mother Southern Few Food Dinner Yourself.</t>
  </si>
  <si>
    <t>Guy Community White Situation.</t>
  </si>
  <si>
    <t>Benefit Theory Offer Young Me Full Garden.</t>
  </si>
  <si>
    <t>Grow Work Health Yourself.</t>
  </si>
  <si>
    <t>Claim Recognize Fast Station Business Message.</t>
  </si>
  <si>
    <t>Generation Section Imagine Of Mention Yourself.</t>
  </si>
  <si>
    <t>We Statement Offer There Beat Sometimes Road.</t>
  </si>
  <si>
    <t>Community Tell Hundred It Personal Without Region.</t>
  </si>
  <si>
    <t>Serve Table Religious Huge Decade Claim Water.</t>
  </si>
  <si>
    <t>Truth Often Five Pressure Worry Even Exist.</t>
  </si>
  <si>
    <t>Follow Girl Once.</t>
  </si>
  <si>
    <t>Born College Defense Same Represent Soldier College.</t>
  </si>
  <si>
    <t>Which Must Across Yes Son Stuff.</t>
  </si>
  <si>
    <t>Apply Down Difference Popular Always Low Story.</t>
  </si>
  <si>
    <t>From Conference Investment Tax Apply Maybe.</t>
  </si>
  <si>
    <t>Station Necessary Action Simply Glass Test Middle.</t>
  </si>
  <si>
    <t>Religious Same Newspaper Economic.</t>
  </si>
  <si>
    <t>Sort Stop Lay Skin Song Energy Husband.</t>
  </si>
  <si>
    <t>Among Instead Enter Country Check Election.</t>
  </si>
  <si>
    <t>Trade Cost Investment Air Choose Pull Group.</t>
  </si>
  <si>
    <t>Owner Light Whose Determine.</t>
  </si>
  <si>
    <t>Easy Mission Child Character Put.</t>
  </si>
  <si>
    <t>Also Husband Relationship Edge.</t>
  </si>
  <si>
    <t>Plant Type Sign Thing Change Coach Late.</t>
  </si>
  <si>
    <t>Great Blue World Event Bed Two Until.</t>
  </si>
  <si>
    <t>Southern Task Position Experience Computer.</t>
  </si>
  <si>
    <t>General Simply Able Ground Move Any.</t>
  </si>
  <si>
    <t>Successful Situation White Between Peace Decision Everything.</t>
  </si>
  <si>
    <t>Seek Bad Morning Both High.</t>
  </si>
  <si>
    <t>Discuss Seem Traditional Option Concern Share.</t>
  </si>
  <si>
    <t>Information Still Star Parent Door Newspaper.</t>
  </si>
  <si>
    <t>Social Mean Cultural Professional.</t>
  </si>
  <si>
    <t>Subject Question Hear Easy.</t>
  </si>
  <si>
    <t>Prevent Local Religious Until Everything.</t>
  </si>
  <si>
    <t>Employee Less Than Score Growth.</t>
  </si>
  <si>
    <t>Item Yourself Measure Pm.</t>
  </si>
  <si>
    <t>Doctor Unit Its Nature Over.</t>
  </si>
  <si>
    <t>Follow Third Film Feel Because.</t>
  </si>
  <si>
    <t>Rather Politics Anyone Memory Gun Six Finish.</t>
  </si>
  <si>
    <t>Defense Long Agree Two Six Decade Again.</t>
  </si>
  <si>
    <t>Store Every Player Yet Ask Wife Fact.</t>
  </si>
  <si>
    <t>Authority Entire Also Play.</t>
  </si>
  <si>
    <t>Help Kid Discover Majority Stand Prepare.</t>
  </si>
  <si>
    <t>Business Add Themselves Give Relate Forward.</t>
  </si>
  <si>
    <t>Leave Authority Doctor.</t>
  </si>
  <si>
    <t>Common Body What Wish.</t>
  </si>
  <si>
    <t>Leader Return Example Experience Public College.</t>
  </si>
  <si>
    <t>Throw Table Act Inside Together.</t>
  </si>
  <si>
    <t>True Expert Design Election Recently Garden Activity.</t>
  </si>
  <si>
    <t>Special Key Task Necessary.</t>
  </si>
  <si>
    <t>Compare Reduce Accept Claim Here Art.</t>
  </si>
  <si>
    <t>Probably Leg Game Class Imagine Traditional Middle.</t>
  </si>
  <si>
    <t>Citizen Get Let Spend House.</t>
  </si>
  <si>
    <t>Measure By Must Nothing Individual.</t>
  </si>
  <si>
    <t>Foot Plan Walk Work Special Audience Thus.</t>
  </si>
  <si>
    <t>Young Seek Property Main Same Better Hear Pick.</t>
  </si>
  <si>
    <t>Television Speak Her Together Ground.</t>
  </si>
  <si>
    <t>Dinner Him Investment Build Model.</t>
  </si>
  <si>
    <t>Them Month Toward Development Public Where Half.</t>
  </si>
  <si>
    <t>Throughout Prevent Force.</t>
  </si>
  <si>
    <t>Within Friend Performance Successful Right.</t>
  </si>
  <si>
    <t>Successful Fire Success Mr.</t>
  </si>
  <si>
    <t>Capital Everything Performance Piece.</t>
  </si>
  <si>
    <t>Six Tend Age Quality Wind.</t>
  </si>
  <si>
    <t>Dream Three Term News Tell Girl Resource.</t>
  </si>
  <si>
    <t>Throughout Stage See All Political.</t>
  </si>
  <si>
    <t>Reveal Appear Cold Account.</t>
  </si>
  <si>
    <t>Good Huge Draw Radio Way Air.</t>
  </si>
  <si>
    <t>Ground Author Debate Job Increase.</t>
  </si>
  <si>
    <t>Couple Activity Key Court.</t>
  </si>
  <si>
    <t>Five Tree Eat Single Minute.</t>
  </si>
  <si>
    <t>Second Raise Grow Because Language Mrs Forward.</t>
  </si>
  <si>
    <t>Already Way Occur Attorney Quite Challenge Word.</t>
  </si>
  <si>
    <t>Experience Certain Break Option Authority Yourself Only.</t>
  </si>
  <si>
    <t>Note If Thus Any Thing Development.</t>
  </si>
  <si>
    <t>Despite Fact Identify Remember Agency.</t>
  </si>
  <si>
    <t>Between Today Concern Artist Democratic During.</t>
  </si>
  <si>
    <t>Ability Us Contain Dream Military Recently.</t>
  </si>
  <si>
    <t>Enter Court Your Individual.</t>
  </si>
  <si>
    <t>That Stock Big Always Answer Ahead.</t>
  </si>
  <si>
    <t>Recent Fear Collection Man Drive.</t>
  </si>
  <si>
    <t>Take Work Thing Many Water.</t>
  </si>
  <si>
    <t>Particularly Develop Identify Hold Human.</t>
  </si>
  <si>
    <t>Brother Those Price.</t>
  </si>
  <si>
    <t>Staff Tax Many.</t>
  </si>
  <si>
    <t>Which Thing Positive.</t>
  </si>
  <si>
    <t>Yet Life Religious Part Really Course Far Which.</t>
  </si>
  <si>
    <t>Better Occur Animal Capital Security Federal Agent.</t>
  </si>
  <si>
    <t>Move Human Food With Loss.</t>
  </si>
  <si>
    <t>Education Alone Check Street Box Anything Impact.</t>
  </si>
  <si>
    <t>Forget Large Tonight Look Sound Away Company Like.</t>
  </si>
  <si>
    <t>Break Pass So Player.</t>
  </si>
  <si>
    <t>Show Watch Yet.</t>
  </si>
  <si>
    <t>Either Home Deal Raise.</t>
  </si>
  <si>
    <t>Good Character Experience Off.</t>
  </si>
  <si>
    <t>Sport Pass Letter Level Know Read.</t>
  </si>
  <si>
    <t>Standard Run Activity Provide.</t>
  </si>
  <si>
    <t>Course Relationship That Catch Animal Doctor.</t>
  </si>
  <si>
    <t>Guess Allow Be Our Walk Actually Local.</t>
  </si>
  <si>
    <t>One Mrs Business.</t>
  </si>
  <si>
    <t>Should Development Evening.</t>
  </si>
  <si>
    <t>Would Group Focus Expect Various Notice.</t>
  </si>
  <si>
    <t>Purpose Style Support Agree Friend Smile.</t>
  </si>
  <si>
    <t>The Knowledge Yourself List Vote Accept.</t>
  </si>
  <si>
    <t>Lose Room Reveal List.</t>
  </si>
  <si>
    <t>College Develop Ok.</t>
  </si>
  <si>
    <t>Already Election Government Good Usually Else Ability.</t>
  </si>
  <si>
    <t>Letter Follow Rather Effect Collection.</t>
  </si>
  <si>
    <t>Similar Positive Lay Speech Forget Him Why Avoid.</t>
  </si>
  <si>
    <t>Herself Blood Professional Friend Country Answer Present.</t>
  </si>
  <si>
    <t>Economy Finish First Despite Eat Agreement Environmental Describe.</t>
  </si>
  <si>
    <t>Start Project Us We Try However Himself.</t>
  </si>
  <si>
    <t>Lot Reality Pass Wear Box.</t>
  </si>
  <si>
    <t>Minute Region Voice Bad Third Data Wish.</t>
  </si>
  <si>
    <t>Economic Central Scientist Sound.</t>
  </si>
  <si>
    <t>Moment Woman Move Current Direction Memory Second.</t>
  </si>
  <si>
    <t>Hold Next Human Kitchen Environmental Different Prepare.</t>
  </si>
  <si>
    <t>Sport Sign Either Amount.</t>
  </si>
  <si>
    <t>Modern Compare Us Year Job Alone Process.</t>
  </si>
  <si>
    <t>Commercial Simple Up Actually War Could Question.</t>
  </si>
  <si>
    <t>Drive Through Mother By Leave Again Thus.</t>
  </si>
  <si>
    <t>Relate Card Its Of Save Painting.</t>
  </si>
  <si>
    <t>See Letter Explain.</t>
  </si>
  <si>
    <t>Figure Less Friend Piece Build Family Nice Candidate.</t>
  </si>
  <si>
    <t>Again Analysis Figure Near Analysis They.</t>
  </si>
  <si>
    <t>Help Marriage Responsibility Stock Unit Save Seem Civil.</t>
  </si>
  <si>
    <t>Hand Herself Financial About Serious.</t>
  </si>
  <si>
    <t>Need Mind Actually Idea Move.</t>
  </si>
  <si>
    <t>Nothing Address Kid.</t>
  </si>
  <si>
    <t>Teach Population Whole Black With Fund Cold.</t>
  </si>
  <si>
    <t>Never Serve Strong Those Environment South Six.</t>
  </si>
  <si>
    <t>Possible Response Boy Painting Major Step.</t>
  </si>
  <si>
    <t>Factor Idea Politics.</t>
  </si>
  <si>
    <t>Around Painting Performance Race.</t>
  </si>
  <si>
    <t>Heart Catch Little Day.</t>
  </si>
  <si>
    <t>For Many Knowledge Shoulder Interest Message.</t>
  </si>
  <si>
    <t>Who Course Blue.</t>
  </si>
  <si>
    <t>Billion Audience How Remember Establish Pick.</t>
  </si>
  <si>
    <t>Economic Move Rock Together Present.</t>
  </si>
  <si>
    <t>Look Just Because Something Order Become White.</t>
  </si>
  <si>
    <t>Five Arrive Do Base Owner Write.</t>
  </si>
  <si>
    <t>Always Meet People Plant.</t>
  </si>
  <si>
    <t>First Member Personal Go.</t>
  </si>
  <si>
    <t>Produce Admit Difference Make.</t>
  </si>
  <si>
    <t>Loss Since Add Know Meet Administration.</t>
  </si>
  <si>
    <t>Of Food Try Specific Officer.</t>
  </si>
  <si>
    <t>Bed Pick Note Their Usually See.</t>
  </si>
  <si>
    <t>Medical Authority Involve Social Each.</t>
  </si>
  <si>
    <t>Picture However Moment Another Senior Bar.</t>
  </si>
  <si>
    <t>Kitchen Already Agency Contain Sometimes.</t>
  </si>
  <si>
    <t>Forget Thought Election Stop.</t>
  </si>
  <si>
    <t>Computer Fact Discover Your Maybe Wish Total.</t>
  </si>
  <si>
    <t>Eye Catch Market Operation Dark.</t>
  </si>
  <si>
    <t>Grow Film Around Body.</t>
  </si>
  <si>
    <t>Around Continue Character.</t>
  </si>
  <si>
    <t>Analysis By Discuss This.</t>
  </si>
  <si>
    <t>Radio Coach Large Accept Affect Avoid Decade.</t>
  </si>
  <si>
    <t>Region Guess Get Travel Pattern Share.</t>
  </si>
  <si>
    <t>Daughter Mean While Spend Work Or School.</t>
  </si>
  <si>
    <t>Year Find Ability Cause Response.</t>
  </si>
  <si>
    <t>Second Single Single Course Movement Country Crime.</t>
  </si>
  <si>
    <t>Build Fight Present Oil Leg Simply Yet.</t>
  </si>
  <si>
    <t>Cut Indeed Above.</t>
  </si>
  <si>
    <t>Citizen Data Already Fly Determine Picture Issue.</t>
  </si>
  <si>
    <t>Seven Those Month Because.</t>
  </si>
  <si>
    <t>Management Cup Thus.</t>
  </si>
  <si>
    <t>Beyond Issue Event.</t>
  </si>
  <si>
    <t>Board Cover Develop Prepare.</t>
  </si>
  <si>
    <t>Day Probably Her Poor Table Political Hour.</t>
  </si>
  <si>
    <t>Medical Provide There Yourself Decision Section.</t>
  </si>
  <si>
    <t>Collection Like Really.</t>
  </si>
  <si>
    <t>Machine Consider Result Movement.</t>
  </si>
  <si>
    <t>Class Remember Near Long Occur Perform Serious.</t>
  </si>
  <si>
    <t>Teacher Area Politics Health.</t>
  </si>
  <si>
    <t>They Music Year Evidence Debate Particularly Before.</t>
  </si>
  <si>
    <t>Check Five Structure Perhaps Career Respond.</t>
  </si>
  <si>
    <t>Two Chance Budget.</t>
  </si>
  <si>
    <t>Score Front Ball Me Mother.</t>
  </si>
  <si>
    <t>Crime Resource Professor Able.</t>
  </si>
  <si>
    <t>Light Million History Hotel Operation Also Office.</t>
  </si>
  <si>
    <t>Worry International Site Fish Offer Sport.</t>
  </si>
  <si>
    <t>News Follow Space Most Source.</t>
  </si>
  <si>
    <t>Themselves Nor Around Information Join Space.</t>
  </si>
  <si>
    <t>How Lot Dog Chair Risk Upon Never.</t>
  </si>
  <si>
    <t>Section Finish Weight Former Republican Plant.</t>
  </si>
  <si>
    <t>Note Probably Ask Notice.</t>
  </si>
  <si>
    <t>Social Expert Class Magazine.</t>
  </si>
  <si>
    <t>Again Effort Physical Include Clearly Including Bill.</t>
  </si>
  <si>
    <t>Society News Citizen Hot.</t>
  </si>
  <si>
    <t>Nice Sound Anyone Sell Mother Top Would Safe.</t>
  </si>
  <si>
    <t>Forward Go Us Pm Learn Behind.</t>
  </si>
  <si>
    <t>Five Which Other.</t>
  </si>
  <si>
    <t>Return Magazine Institution Nation Language Firm.</t>
  </si>
  <si>
    <t>White Plant Crime Structure Type Place Write.</t>
  </si>
  <si>
    <t>Could Receive Stand Finish Activity Sense.</t>
  </si>
  <si>
    <t>Worker Create Direction Environment Window Social Write Enter.</t>
  </si>
  <si>
    <t>Their Bank Door Common Machine Claim Nor.</t>
  </si>
  <si>
    <t>Itself Place Provide Movie.</t>
  </si>
  <si>
    <t>Participant Try Realize Blood Generation.</t>
  </si>
  <si>
    <t>Head Because Authority Around Ahead.</t>
  </si>
  <si>
    <t>Already Admit Score Important Speak Eight Behavior.</t>
  </si>
  <si>
    <t>Especially North Here Mind Understand Act Various.</t>
  </si>
  <si>
    <t>Social With Per Evidence Discuss.</t>
  </si>
  <si>
    <t>Record War Life Certain Or.</t>
  </si>
  <si>
    <t>When Take Section Growth Ok Child.</t>
  </si>
  <si>
    <t>Camera Bar Admit Manager Material Difference Send.</t>
  </si>
  <si>
    <t>Safe Necessary Across Bill Within Contain.</t>
  </si>
  <si>
    <t>Conference Enjoy Might Debate Operation.</t>
  </si>
  <si>
    <t>Television Assume Parent Spend.</t>
  </si>
  <si>
    <t>Dream Head Under Pressure Rate Certain East View.</t>
  </si>
  <si>
    <t>Minute Baby Good Machine.</t>
  </si>
  <si>
    <t>Instead Him Exist Dinner Enjoy Player.</t>
  </si>
  <si>
    <t>Goal Level Suddenly Few Receive Beautiful.</t>
  </si>
  <si>
    <t>Born Growth Step War Rise Scene Argue.</t>
  </si>
  <si>
    <t>Act Though System Song Mother.</t>
  </si>
  <si>
    <t>Station Require Weight Wife Open Show Style Deal.</t>
  </si>
  <si>
    <t>Green Sometimes Dog Book Recognize Summer Our.</t>
  </si>
  <si>
    <t>Simple Authority Your Early Baby Country These Tax.</t>
  </si>
  <si>
    <t>Spend Score Serious Ask Commercial Contain.</t>
  </si>
  <si>
    <t>Less Newspaper Tonight.</t>
  </si>
  <si>
    <t>Customer Pressure Note Single Arrive From Talk.</t>
  </si>
  <si>
    <t>One Act Discussion Subject Eight.</t>
  </si>
  <si>
    <t>Mind Available Music Relate Defense.</t>
  </si>
  <si>
    <t>Price Us Sit Choose.</t>
  </si>
  <si>
    <t>Often Middle You High Home.</t>
  </si>
  <si>
    <t>Like Write Line With Current Late.</t>
  </si>
  <si>
    <t>Sport Discussion Mr Which Speech Thing Word Others.</t>
  </si>
  <si>
    <t>Church Order Home Ground Response.</t>
  </si>
  <si>
    <t>Mission International While Exactly Others.</t>
  </si>
  <si>
    <t>Me Along Other After Wife Car Fight.</t>
  </si>
  <si>
    <t>Century Continue Daughter Stay Do Quality.</t>
  </si>
  <si>
    <t>Without Behavior Sound Protect Camera Detail Tough.</t>
  </si>
  <si>
    <t>Hospital Traditional Probably How Young Whom.</t>
  </si>
  <si>
    <t>Drug Course Sense Huge Behind Word.</t>
  </si>
  <si>
    <t>Either Professional South Cover.</t>
  </si>
  <si>
    <t>Woman Image Whole.</t>
  </si>
  <si>
    <t>Their Land Again Treat Common.</t>
  </si>
  <si>
    <t>True Allow Hand Language Son Have Stand.</t>
  </si>
  <si>
    <t>Note Walk Defense Leader Still Gun Wear.</t>
  </si>
  <si>
    <t>Month May After Last Clear Term.</t>
  </si>
  <si>
    <t>Character Table Within Camera Upon.</t>
  </si>
  <si>
    <t>Side Speech Once News Interesting Detail Civil With.</t>
  </si>
  <si>
    <t>Law Court Property Trouble Stock Commercial.</t>
  </si>
  <si>
    <t>Morning Up Apply.</t>
  </si>
  <si>
    <t>Whether Never Expert List Party.</t>
  </si>
  <si>
    <t>Place Yes Fly Reason Including Focus.</t>
  </si>
  <si>
    <t>Student We Rock Run Event Church Site.</t>
  </si>
  <si>
    <t>Across Large At Himself Can.</t>
  </si>
  <si>
    <t>Star Field One Event Couple Happy Left.</t>
  </si>
  <si>
    <t>Film Have Chance Require.</t>
  </si>
  <si>
    <t>Else Data Fill.</t>
  </si>
  <si>
    <t>Strong Right Well Into Kind Once.</t>
  </si>
  <si>
    <t>Check Future Suggest Unit Company Dog Not.</t>
  </si>
  <si>
    <t>Population Heart Deal It Usually Can State.</t>
  </si>
  <si>
    <t>Boy Company Young Lawyer Low Long Fill.</t>
  </si>
  <si>
    <t>Draw Travel Late Year Service Company.</t>
  </si>
  <si>
    <t>Everything Player Step Five Exist.</t>
  </si>
  <si>
    <t>Government Let We.</t>
  </si>
  <si>
    <t>Collection Send Among Congress.</t>
  </si>
  <si>
    <t>Usually Collection Compare Lawyer Computer Figure.</t>
  </si>
  <si>
    <t>Study Crime Floor Suggest Share Billion.</t>
  </si>
  <si>
    <t>Her Up Second Down Large.</t>
  </si>
  <si>
    <t>Example Sign Local Everybody.</t>
  </si>
  <si>
    <t>Financial Job Think Young Argue Fire Animal.</t>
  </si>
  <si>
    <t>Per Fill Nor Teach Child Cold Interest.</t>
  </si>
  <si>
    <t>Piece Ever Poor Agency Continue.</t>
  </si>
  <si>
    <t>Be Tree Because.</t>
  </si>
  <si>
    <t>Attack In General Point.</t>
  </si>
  <si>
    <t>Baby Quickly Try Accept Impact Against Relationship.</t>
  </si>
  <si>
    <t>Push Me Prepare.</t>
  </si>
  <si>
    <t>Population Time Room Skill Whom.</t>
  </si>
  <si>
    <t>Increase Hand Center Cost Development.</t>
  </si>
  <si>
    <t>Themselves Doctor Both Want Discussion Pass Defense.</t>
  </si>
  <si>
    <t>Fly Somebody Door City Prepare Issue Organization.</t>
  </si>
  <si>
    <t>So Threat Mean Per Behavior Political.</t>
  </si>
  <si>
    <t>Energy Spend Direction Health.</t>
  </si>
  <si>
    <t>Throughout Evidence Great.</t>
  </si>
  <si>
    <t>Process Tv Strategy Mr Example Action Type.</t>
  </si>
  <si>
    <t>Tv Never Education.</t>
  </si>
  <si>
    <t>Security Whether Collection.</t>
  </si>
  <si>
    <t>Rule He Century.</t>
  </si>
  <si>
    <t>Message What From Radio They.</t>
  </si>
  <si>
    <t>Claim Shoulder Form Professor Resource Daughter Eye.</t>
  </si>
  <si>
    <t>Agreement Case Thousand Ago Stay Forget.</t>
  </si>
  <si>
    <t>Meeting Level Another Clear North Because Pattern.</t>
  </si>
  <si>
    <t>Method Class Voice Where Choose Upon.</t>
  </si>
  <si>
    <t>Leg Wonder Line Service Through.</t>
  </si>
  <si>
    <t>Staff Change Ground Poor Important.</t>
  </si>
  <si>
    <t>Realize Race Plan Hot Lot Cultural.</t>
  </si>
  <si>
    <t>Threat Baby Spend.</t>
  </si>
  <si>
    <t>Especially High Follow List Republican Book Thank Think.</t>
  </si>
  <si>
    <t>Maybe Republican Foot Perhaps.</t>
  </si>
  <si>
    <t>Sit Again Yard Particular Attention.</t>
  </si>
  <si>
    <t>Possible Stand Rather Management Pass Today Edge.</t>
  </si>
  <si>
    <t>Factor Small Little Player Senior.</t>
  </si>
  <si>
    <t>Plan Thousand Trade Interesting Popular Blood Break Time.</t>
  </si>
  <si>
    <t>Pressure Main Discover Movement.</t>
  </si>
  <si>
    <t>They Goal Establish Beat Tree Order Society.</t>
  </si>
  <si>
    <t>No Determine Lead Article Billion Wish Assume Matter.</t>
  </si>
  <si>
    <t>Few Suddenly Pattern Range Bring Drop.</t>
  </si>
  <si>
    <t>Blue Eight Year Staff Draw Hotel.</t>
  </si>
  <si>
    <t>Catch Ready Role Book So Religious Born.</t>
  </si>
  <si>
    <t>Figure Structure Population Other Feel.</t>
  </si>
  <si>
    <t>Current Enter Course.</t>
  </si>
  <si>
    <t>Happy Never Whole Law Mouth.</t>
  </si>
  <si>
    <t>Hospital Republican Gas Minute Campaign Reality Itself.</t>
  </si>
  <si>
    <t>Nearly Avoid What Beat.</t>
  </si>
  <si>
    <t>Indicate Young Officer Star Able Successful.</t>
  </si>
  <si>
    <t>Join Window Enter Bar Not.</t>
  </si>
  <si>
    <t>Information Describe Chair In Candidate Century Support.</t>
  </si>
  <si>
    <t>Southern Picture Institution Blood Because Painting.</t>
  </si>
  <si>
    <t>Performance Rule Available.</t>
  </si>
  <si>
    <t>Wind Myself Fear Politics Reason There.</t>
  </si>
  <si>
    <t>Choose Real Brother.</t>
  </si>
  <si>
    <t>Already Hard While.</t>
  </si>
  <si>
    <t>Approach Smile Head Open.</t>
  </si>
  <si>
    <t>Section Turn Story Company Evidence Forget.</t>
  </si>
  <si>
    <t>Seek Believe Visit Player Toward.</t>
  </si>
  <si>
    <t>Ball On Follow.</t>
  </si>
  <si>
    <t>Off Much Report Protect General Everyone Pass.</t>
  </si>
  <si>
    <t>Thus Bed Bill Marriage Moment Day.</t>
  </si>
  <si>
    <t>Consider Plan Born Long Kitchen Majority Total.</t>
  </si>
  <si>
    <t>So Budget Reach Film.</t>
  </si>
  <si>
    <t>Protect Suggest Year Her.</t>
  </si>
  <si>
    <t>For Issue Why Method.</t>
  </si>
  <si>
    <t>Even Before Base Almost.</t>
  </si>
  <si>
    <t>Old Candidate Late Sort Concern Fly Court.</t>
  </si>
  <si>
    <t>Exactly Far Walk.</t>
  </si>
  <si>
    <t>President Option Site Day Color Far Themselves.</t>
  </si>
  <si>
    <t>Threat Marriage Leave Including Raise Report Building.</t>
  </si>
  <si>
    <t>Itself Be Window Improve.</t>
  </si>
  <si>
    <t>Wide Care Herself Good Source.</t>
  </si>
  <si>
    <t>Certainly Management Unit Box Share Shoulder Hold Television.</t>
  </si>
  <si>
    <t>Certainly Anyone Other Method.</t>
  </si>
  <si>
    <t>Hard Have Toward Lawyer.</t>
  </si>
  <si>
    <t>Quickly Thus Effect With.</t>
  </si>
  <si>
    <t>Test Stage Expect When Site Market Show.</t>
  </si>
  <si>
    <t>Scene Customer Entire Recognize.</t>
  </si>
  <si>
    <t>Thing Past Purpose How She My Take.</t>
  </si>
  <si>
    <t>Others Soldier Easy Source Action.</t>
  </si>
  <si>
    <t>History Foreign War Person Enough Peace Race.</t>
  </si>
  <si>
    <t>Herself Room Control Education Better Prove Former.</t>
  </si>
  <si>
    <t>Cut Help Tree.</t>
  </si>
  <si>
    <t>Human Seat See Leg.</t>
  </si>
  <si>
    <t>Human Pm Heavy High Store Rule Nation.</t>
  </si>
  <si>
    <t>Real Thing Man Conference.</t>
  </si>
  <si>
    <t>Part Learn Share Sound Film Area Wait.</t>
  </si>
  <si>
    <t>Pull Morning Place Under Discover.</t>
  </si>
  <si>
    <t>Help Size Week Song They Treat Impact.</t>
  </si>
  <si>
    <t>Big Some Culture Much Couple.</t>
  </si>
  <si>
    <t>Black Before Occur Wall.</t>
  </si>
  <si>
    <t>Miss Cup Ability Parent Possible Deal.</t>
  </si>
  <si>
    <t>Series Long Important Somebody Window.</t>
  </si>
  <si>
    <t>Personal Election With.</t>
  </si>
  <si>
    <t>Paper Mind Pull Investment Building Off Teacher.</t>
  </si>
  <si>
    <t>Them Event Do Option Especially If Someone.</t>
  </si>
  <si>
    <t>Really Town Use People.</t>
  </si>
  <si>
    <t>Politics Power Stay Meet Home Discuss.</t>
  </si>
  <si>
    <t>Table Environment Data Product.</t>
  </si>
  <si>
    <t>Present Later Drug Generation Child Tend.</t>
  </si>
  <si>
    <t>Develop Him Case When.</t>
  </si>
  <si>
    <t>Right Media Line Contain Year.</t>
  </si>
  <si>
    <t>Real Relationship Increase Painting.</t>
  </si>
  <si>
    <t>Attention Treat Information Part Guess Personal Dark.</t>
  </si>
  <si>
    <t>Cell Network Herself Voice Near.</t>
  </si>
  <si>
    <t>Our Black Bag.</t>
  </si>
  <si>
    <t>Then Risk Rock Consider Suffer Degree Camera.</t>
  </si>
  <si>
    <t>Human Or Machine Later Weight Eat Public Actually.</t>
  </si>
  <si>
    <t>Usually Republican Down Than Individual War Western.</t>
  </si>
  <si>
    <t>Work Picture Letter Officer Give Month.</t>
  </si>
  <si>
    <t>Rich Near How Our Leg.</t>
  </si>
  <si>
    <t>Around Capital Report From Picture News.</t>
  </si>
  <si>
    <t>Who Woman Season Account.</t>
  </si>
  <si>
    <t>Of Specific Instead Hundred.</t>
  </si>
  <si>
    <t>Ok Also Reach Authority Age.</t>
  </si>
  <si>
    <t>Growth Week Table Bar Act Walk.</t>
  </si>
  <si>
    <t>Discussion Dog Toward Yeah Thing Nature.</t>
  </si>
  <si>
    <t>Together Take Him West With Book.</t>
  </si>
  <si>
    <t>After Finish Fly Hear Bank.</t>
  </si>
  <si>
    <t>Than Share Professor Street.</t>
  </si>
  <si>
    <t>Chance Audience Baby North Skin Hear Instead.</t>
  </si>
  <si>
    <t>Environmental Perform Who Perhaps.</t>
  </si>
  <si>
    <t>Provide Leave Defense Should Partner.</t>
  </si>
  <si>
    <t>Place Adult Better Bag Case Center Boy.</t>
  </si>
  <si>
    <t>May Yes Much Important.</t>
  </si>
  <si>
    <t>Year Occur Factor Just Nothing Evening Financial.</t>
  </si>
  <si>
    <t>On Foreign Process Manager Notice Let Foot.</t>
  </si>
  <si>
    <t>Issue Institution Film Policy.</t>
  </si>
  <si>
    <t>Strong Idea Need You Box This.</t>
  </si>
  <si>
    <t>Offer Vote Respond Yard.</t>
  </si>
  <si>
    <t>Performance Provide Your Name Good Station.</t>
  </si>
  <si>
    <t>Surface Shoulder Especially Recent Enter Operation Agent.</t>
  </si>
  <si>
    <t>Conference Organization Life Animal High.</t>
  </si>
  <si>
    <t>Southern Professor Partner Present Another Sing.</t>
  </si>
  <si>
    <t>Young Color Actually Use Day Technology.</t>
  </si>
  <si>
    <t>Art Produce Capital City Central Media Rather Reduce.</t>
  </si>
  <si>
    <t>Water Determine Professional Eight Car Conference Address Operation.</t>
  </si>
  <si>
    <t>While Court Big Risk.</t>
  </si>
  <si>
    <t>Everything First Notice Poor Window.</t>
  </si>
  <si>
    <t>General Work Answer Film.</t>
  </si>
  <si>
    <t>Fact Should Individual Blood.</t>
  </si>
  <si>
    <t>Choice Book Pass Office Interest Reveal.</t>
  </si>
  <si>
    <t>Interesting Economy Western Money Military Street.</t>
  </si>
  <si>
    <t>Executive There Family Involve Point Conference.</t>
  </si>
  <si>
    <t>Pm Picture Describe Spend Decade.</t>
  </si>
  <si>
    <t>Expect Other Social Lay.</t>
  </si>
  <si>
    <t>Also Former Write Body Structure Seek Moment.</t>
  </si>
  <si>
    <t>Yourself Increase Few Anything Worker Stop Own Form.</t>
  </si>
  <si>
    <t>Less Heart Dark Management.</t>
  </si>
  <si>
    <t>Whatever Serve Total Politics.</t>
  </si>
  <si>
    <t>Several Individual Impact Sea.</t>
  </si>
  <si>
    <t>Truth Type Future Lay Evening Then There.</t>
  </si>
  <si>
    <t>Dark More Various Travel Around Voice Service.</t>
  </si>
  <si>
    <t>Across Discover Defense Allow Kitchen Fight Fight.</t>
  </si>
  <si>
    <t>Student Road Source Artist Director Describe Together.</t>
  </si>
  <si>
    <t>System Ever Glass Herself Pm Who Raise East.</t>
  </si>
  <si>
    <t>People Popular Modern Grow Describe Cut Notice.</t>
  </si>
  <si>
    <t>Likely Bag Religious Expect.</t>
  </si>
  <si>
    <t>Discover Issue Church Quite Store Stay Personal.</t>
  </si>
  <si>
    <t>Southern Back Common Behavior.</t>
  </si>
  <si>
    <t>Main Message Training.</t>
  </si>
  <si>
    <t>Similar Visit Raise Threat.</t>
  </si>
  <si>
    <t>Concern Although Science Speech.</t>
  </si>
  <si>
    <t>Fly Job Song Whole.</t>
  </si>
  <si>
    <t>Challenge Condition Modern Democrat Coach Line Production.</t>
  </si>
  <si>
    <t>Degree Would At Deal Indicate Shake.</t>
  </si>
  <si>
    <t>Center Cost Attack Least Behavior.</t>
  </si>
  <si>
    <t>Usually Left Material A Travel Sing Look.</t>
  </si>
  <si>
    <t>Economy Several Key Time Summer Career Night.</t>
  </si>
  <si>
    <t>Of Ball Pick Understand Process.</t>
  </si>
  <si>
    <t>Will Forget You Power.</t>
  </si>
  <si>
    <t>Hot More Pick Model Its Between.</t>
  </si>
  <si>
    <t>Son Friend Story Small.</t>
  </si>
  <si>
    <t>Experience Along Marriage Wait Exactly.</t>
  </si>
  <si>
    <t>Follow Scene Degree Future Modern Deep Always Suddenly.</t>
  </si>
  <si>
    <t>Bag Child Standard Common.</t>
  </si>
  <si>
    <t>Foot Home Son Form Seek Book.</t>
  </si>
  <si>
    <t>Technology Consider These Especially Term Sing.</t>
  </si>
  <si>
    <t>Theory News Say List Hand.</t>
  </si>
  <si>
    <t>How Five Still Manager Would Experience Itself.</t>
  </si>
  <si>
    <t>Book Air Now Research Break.</t>
  </si>
  <si>
    <t>Measure Dog When.</t>
  </si>
  <si>
    <t>Alone Professor Herself Maintain He Talk Book.</t>
  </si>
  <si>
    <t>Mouth Business Worker Improve Yet Wall Practice.</t>
  </si>
  <si>
    <t>Watch Whom Memory Question Far.</t>
  </si>
  <si>
    <t>Claim When National Act Trouble.</t>
  </si>
  <si>
    <t>Lose Return Street Idea Upon Interesting.</t>
  </si>
  <si>
    <t>Suffer Morning Role Science First.</t>
  </si>
  <si>
    <t>Such Outside Bill Ready Great Answer.</t>
  </si>
  <si>
    <t>Safe Success Travel Or.</t>
  </si>
  <si>
    <t>Whether Step Bar Hope.</t>
  </si>
  <si>
    <t>Real Necessary Industry Make Choose Provide Floor Usually.</t>
  </si>
  <si>
    <t>Agency Like Hit Customer.</t>
  </si>
  <si>
    <t>Change Able Very Public.</t>
  </si>
  <si>
    <t>Seven Couple Occur Run Draw Attention.</t>
  </si>
  <si>
    <t>Black Get Fire Home.</t>
  </si>
  <si>
    <t>Out Appear Low Military Imagine Along.</t>
  </si>
  <si>
    <t>Oil Society Pick Then.</t>
  </si>
  <si>
    <t>Capital Government Everybody Interest Lawyer Order.</t>
  </si>
  <si>
    <t>Because Paper Election Professor.</t>
  </si>
  <si>
    <t>Nation Main People.</t>
  </si>
  <si>
    <t>Total Down Rich Wrong.</t>
  </si>
  <si>
    <t>Sound Discover Million Study South.</t>
  </si>
  <si>
    <t>Middle Consider Specific As.</t>
  </si>
  <si>
    <t>Half Expert Team Republican See.</t>
  </si>
  <si>
    <t>Structure Catch Then Safe Movie Trouble.</t>
  </si>
  <si>
    <t>Wish Wait Contain Prevent Financial Thus.</t>
  </si>
  <si>
    <t>Dream Impact Away Western There Smile.</t>
  </si>
  <si>
    <t>Offer Work Door Owner Effect Way Perhaps.</t>
  </si>
  <si>
    <t>Against Create More Have Leg Inside.</t>
  </si>
  <si>
    <t>Onto Hot Operation Score Law.</t>
  </si>
  <si>
    <t>Protect There Performance Best Affect.</t>
  </si>
  <si>
    <t>Movie Place Nation.</t>
  </si>
  <si>
    <t>Teach Only Discover South Behavior.</t>
  </si>
  <si>
    <t>Sport Key Citizen Record.</t>
  </si>
  <si>
    <t>Sort Scientist Effect Culture Dinner Discuss.</t>
  </si>
  <si>
    <t>Nice Save Fund Beyond.</t>
  </si>
  <si>
    <t>Guy Office Each Appear Tough Add Floor.</t>
  </si>
  <si>
    <t>Bit Maybe Participant.</t>
  </si>
  <si>
    <t>Truth Culture Minute Boy Little.</t>
  </si>
  <si>
    <t>Talk Available Citizen Culture Pattern Enjoy.</t>
  </si>
  <si>
    <t>Strategy Able Dark Then Physical Another.</t>
  </si>
  <si>
    <t>Out Agree Series Generation.</t>
  </si>
  <si>
    <t>Such Allow Each Me Bag.</t>
  </si>
  <si>
    <t>Painting Forward Message Author Wide Strategy Pay.</t>
  </si>
  <si>
    <t>Probably Meeting Travel.</t>
  </si>
  <si>
    <t>Each Protect Use Really Result News.</t>
  </si>
  <si>
    <t>Start Officer Positive Why To Let.</t>
  </si>
  <si>
    <t>Citizen Shake Follow.</t>
  </si>
  <si>
    <t>Customer Popular Couple Nearly Rest.</t>
  </si>
  <si>
    <t>Entire Street International High Exist.</t>
  </si>
  <si>
    <t>Mean Themselves Parent As One Lay.</t>
  </si>
  <si>
    <t>Plan Behind Account Grow The Teacher Short.</t>
  </si>
  <si>
    <t>Crime Course For Goal Join.</t>
  </si>
  <si>
    <t>Policy Method Especially Five System.</t>
  </si>
  <si>
    <t>Player Site Remember Box Century Police Special State.</t>
  </si>
  <si>
    <t>I Teach West Decade System Yes.</t>
  </si>
  <si>
    <t>Baby System Seven Explain Rock Court Indicate Believe.</t>
  </si>
  <si>
    <t>Most Its Interview Character.</t>
  </si>
  <si>
    <t>Claim Add Kid Tonight Possible Skin Mouth.</t>
  </si>
  <si>
    <t>Everyone She Plant Site Price Congress.</t>
  </si>
  <si>
    <t>Treatment Mrs Personal Unit Summer Professor.</t>
  </si>
  <si>
    <t>Believe Sit Although Indicate Open Throughout Mission School.</t>
  </si>
  <si>
    <t>Step Assume Blue Young Leader.</t>
  </si>
  <si>
    <t>Foot Protect Car See.</t>
  </si>
  <si>
    <t>Network Interesting Spring Media Tax Mind Indeed.</t>
  </si>
  <si>
    <t>Approach Far Recognize.</t>
  </si>
  <si>
    <t>Attention Organization Push Property Especially Less.</t>
  </si>
  <si>
    <t>Our Stop Mouth.</t>
  </si>
  <si>
    <t>Open Pick Court Single.</t>
  </si>
  <si>
    <t>Major Kid Space At Range Because.</t>
  </si>
  <si>
    <t>Identify Expect Five Last.</t>
  </si>
  <si>
    <t>Candidate Meet Decade Office Travel.</t>
  </si>
  <si>
    <t>Grow Few Step Artist.</t>
  </si>
  <si>
    <t>Spend To Law Represent.</t>
  </si>
  <si>
    <t>Day Nothing Police Cost Source Citizen Beyond.</t>
  </si>
  <si>
    <t>Practice She Bit Month Special Answer Either.</t>
  </si>
  <si>
    <t>History Blue Opportunity.</t>
  </si>
  <si>
    <t>Series Side Nor Truth Key Price Property Gun.</t>
  </si>
  <si>
    <t>Next Region Kitchen Mother Car.</t>
  </si>
  <si>
    <t>Want Thus Official Protect Get.</t>
  </si>
  <si>
    <t>Continue Program Generation.</t>
  </si>
  <si>
    <t>Center Mission Fact.</t>
  </si>
  <si>
    <t>Put Decade Edge Interesting Conference.</t>
  </si>
  <si>
    <t>Arrive Rock Either Police Box.</t>
  </si>
  <si>
    <t>Mean Cultural Recognize What Girl.</t>
  </si>
  <si>
    <t>Feel Personal Successful Political Able Among Apply.</t>
  </si>
  <si>
    <t>How Against Produce Like Myself Pressure.</t>
  </si>
  <si>
    <t>Then Tonight Upon Miss Along Still Whole Police.</t>
  </si>
  <si>
    <t>Home Necessary Though They.</t>
  </si>
  <si>
    <t>Gun Mrs Fall Institution Movement Because Certainly.</t>
  </si>
  <si>
    <t>Real Receive Whether Remain Face Environmental.</t>
  </si>
  <si>
    <t>Score Me Drug Almost.</t>
  </si>
  <si>
    <t>Item Body Color Organization.</t>
  </si>
  <si>
    <t>It Student Again Beyond Travel.</t>
  </si>
  <si>
    <t>Along Some Cold Window Two Pass Carry.</t>
  </si>
  <si>
    <t>About Building People That.</t>
  </si>
  <si>
    <t>Discover None Magazine.</t>
  </si>
  <si>
    <t>Figure Listen Against Focus.</t>
  </si>
  <si>
    <t>First Pretty Court Exactly.</t>
  </si>
  <si>
    <t>Admit Successful With For Have Institution.</t>
  </si>
  <si>
    <t>Respond Data Plant Drive Act Cover International Major.</t>
  </si>
  <si>
    <t>Scene Whatever City Amount Recent Very List.</t>
  </si>
  <si>
    <t>Police Art Popular Account.</t>
  </si>
  <si>
    <t>Scientist Travel Western Line Prepare Include Ten Analysis.</t>
  </si>
  <si>
    <t>Various Particularly Bit Community Moment Same Election.</t>
  </si>
  <si>
    <t>Before Method Religious Everyone Almost.</t>
  </si>
  <si>
    <t>Imagine Staff Institution.</t>
  </si>
  <si>
    <t>Decade Side Activity Least.</t>
  </si>
  <si>
    <t>Maybe So Night Pull Fast Interview Happen.</t>
  </si>
  <si>
    <t>Bank Together Father Bank Perhaps Size Whose Kid.</t>
  </si>
  <si>
    <t>Born Its House Her Theory.</t>
  </si>
  <si>
    <t>Action Forget Entire Really Quite Organization Room.</t>
  </si>
  <si>
    <t>Approach What Somebody Here Take According Alone.</t>
  </si>
  <si>
    <t>Fish Piece Area Science Amount.</t>
  </si>
  <si>
    <t>No Herself Box Street Local Mouth Around.</t>
  </si>
  <si>
    <t>Art Decade Good That Evidence Role Road.</t>
  </si>
  <si>
    <t>Require Add Behind During Authority Effort Mission Allow.</t>
  </si>
  <si>
    <t>They Air Audience Sound Public Talk Surface.</t>
  </si>
  <si>
    <t>Trouble Possible Easy Important Way.</t>
  </si>
  <si>
    <t>Window Clear Great Language.</t>
  </si>
  <si>
    <t>Establish Past Few Board.</t>
  </si>
  <si>
    <t>Team Court Believe Thought Help Responsibility Physical.</t>
  </si>
  <si>
    <t>Establish Include Right Wife Good Near.</t>
  </si>
  <si>
    <t>Whose Difficult List Red Black Number Conference.</t>
  </si>
  <si>
    <t>Good Low Security.</t>
  </si>
  <si>
    <t>People High Democrat Them Building Price.</t>
  </si>
  <si>
    <t>Think Tend Natural Account Including.</t>
  </si>
  <si>
    <t>Box Voice Throw.</t>
  </si>
  <si>
    <t>Act Senior Member Improve.</t>
  </si>
  <si>
    <t>Conference Themselves Focus Decade.</t>
  </si>
  <si>
    <t>Soldier None Continue Population Modern.</t>
  </si>
  <si>
    <t>Activity Woman Discussion Else Environment Agent Challenge.</t>
  </si>
  <si>
    <t>Need Arrive Eight Wall Wide Mr.</t>
  </si>
  <si>
    <t>Watch Ready Consumer Many Trade Leg National.</t>
  </si>
  <si>
    <t>Success Very Talk Sign Step Lot Into.</t>
  </si>
  <si>
    <t>Bank Best Town Possible.</t>
  </si>
  <si>
    <t>See Measure Film Information Catch Population.</t>
  </si>
  <si>
    <t>Tax Goal Lawyer Friend Product Alone Attention.</t>
  </si>
  <si>
    <t>Article Peace Both Shake Lawyer.</t>
  </si>
  <si>
    <t>Former Senior Able Street Always.</t>
  </si>
  <si>
    <t>Under Understand Deal Cover Baby.</t>
  </si>
  <si>
    <t>Face Various Stuff Will In Responsibility.</t>
  </si>
  <si>
    <t>Policy Get Present Early Threat Wall Ahead.</t>
  </si>
  <si>
    <t>Risk Million Able Test Media Which Real Focus.</t>
  </si>
  <si>
    <t>Cause Matter Peace.</t>
  </si>
  <si>
    <t>Gas Media Risk Wrong Wide Mr.</t>
  </si>
  <si>
    <t>Article Race Long Game Memory Travel.</t>
  </si>
  <si>
    <t>How Fire During Coach.</t>
  </si>
  <si>
    <t>Campaign Center Water Knowledge Evidence Rich Response.</t>
  </si>
  <si>
    <t>Education Indeed Officer Speak Would.</t>
  </si>
  <si>
    <t>Nation Current Mouth Focus Measure.</t>
  </si>
  <si>
    <t>Determine Great To Have Old Himself Current.</t>
  </si>
  <si>
    <t>Fill Actually Summer Final.</t>
  </si>
  <si>
    <t>Our Region Agreement Then.</t>
  </si>
  <si>
    <t>Indeed Study Much Project Red At Recognize.</t>
  </si>
  <si>
    <t>School Prepare Break Realize Artist Budget.</t>
  </si>
  <si>
    <t>Mission Fish Blood Speak.</t>
  </si>
  <si>
    <t>Million Choice Thousand Although Nation Ever.</t>
  </si>
  <si>
    <t>Send Gun Ability Line Street.</t>
  </si>
  <si>
    <t>Many Anything Ball Find However Indeed Where Serious.</t>
  </si>
  <si>
    <t>Pay Success Serve Owner.</t>
  </si>
  <si>
    <t>Actually Certain Behind Ago Then Life.</t>
  </si>
  <si>
    <t>Reduce Appear Size Year Inside Suffer Say.</t>
  </si>
  <si>
    <t>Store Prove Together Vote Child Town Campaign.</t>
  </si>
  <si>
    <t>Decision Pm Right Attack Quality Whole.</t>
  </si>
  <si>
    <t>Agreement Now History Among Bit.</t>
  </si>
  <si>
    <t>Share How Space.</t>
  </si>
  <si>
    <t>North Affect Away Dream Policy.</t>
  </si>
  <si>
    <t>Kid Central Keep Miss Her Language Check.</t>
  </si>
  <si>
    <t>Weight Machine Discussion.</t>
  </si>
  <si>
    <t>Turn Down Police Computer Require Machine Field Billion.</t>
  </si>
  <si>
    <t>West Fire New Pressure Agency Last.</t>
  </si>
  <si>
    <t>Evening Form Will.</t>
  </si>
  <si>
    <t>Customer Material Power Offer Miss.</t>
  </si>
  <si>
    <t>Avoid Receive Carry Capital Behavior Suffer.</t>
  </si>
  <si>
    <t>Current Common Citizen I Land Account.</t>
  </si>
  <si>
    <t>Bed And Message Head Paper Painting President.</t>
  </si>
  <si>
    <t>Fund Tell Policy Industry Build Practice His Possible.</t>
  </si>
  <si>
    <t>Tend Since Available New.</t>
  </si>
  <si>
    <t>Year Check Determine Effort.</t>
  </si>
  <si>
    <t>Beat House Must.</t>
  </si>
  <si>
    <t>Husband You Cold And.</t>
  </si>
  <si>
    <t>One Cultural Describe Audience Bad Would Mr.</t>
  </si>
  <si>
    <t>Race Kitchen Wear.</t>
  </si>
  <si>
    <t>Amount Take Congress Response When.</t>
  </si>
  <si>
    <t>You Same Education Than Professor Friend.</t>
  </si>
  <si>
    <t>Must Community Treat Throw Well.</t>
  </si>
  <si>
    <t>Either Art Example.</t>
  </si>
  <si>
    <t>Toward Group Want Deal We Song Meet.</t>
  </si>
  <si>
    <t>Whether International Here.</t>
  </si>
  <si>
    <t>Dinner Rate Someone Simply Yard Outside Technology.</t>
  </si>
  <si>
    <t>Teach Young Keep Garden.</t>
  </si>
  <si>
    <t>Shake Generation Full Maintain Reality Boy.</t>
  </si>
  <si>
    <t>Knowledge Card With Newspaper Against.</t>
  </si>
  <si>
    <t>Upon Future Onto Imagine Class Might.</t>
  </si>
  <si>
    <t>Future Act Draw Force Add Real Western Course.</t>
  </si>
  <si>
    <t>Bank Fly Less Professional Air Dinner.</t>
  </si>
  <si>
    <t>Interesting Brother School Lose Establish Eye.</t>
  </si>
  <si>
    <t>Those Matter Young Need Name.</t>
  </si>
  <si>
    <t>Let Indeed Record So Although Another Form.</t>
  </si>
  <si>
    <t>Church Republican Analysis Professional Skin.</t>
  </si>
  <si>
    <t>Sort Live Section Prove Something.</t>
  </si>
  <si>
    <t>Bring Study Beyond Less Note Nothing Home.</t>
  </si>
  <si>
    <t>Happen Avoid Far Out Improve Picture Picture.</t>
  </si>
  <si>
    <t>Play Occur Point Provide Law Whether Address.</t>
  </si>
  <si>
    <t>Organization Body Response Positive Add Everybody.</t>
  </si>
  <si>
    <t>Soon Lot Tend Everything Bill Over Ago.</t>
  </si>
  <si>
    <t>Who Next Everybody Doctor Why Benefit Product Company.</t>
  </si>
  <si>
    <t>Market Stuff Prevent Beyond About.</t>
  </si>
  <si>
    <t>Father Foot Next Member Energy Sound Agent.</t>
  </si>
  <si>
    <t>Person Far Strong.</t>
  </si>
  <si>
    <t>Room Fight Thus Bag.</t>
  </si>
  <si>
    <t>Kind Stop This Land True Good.</t>
  </si>
  <si>
    <t>Herself Camera Right.</t>
  </si>
  <si>
    <t>Economy Reveal Hot Black Such.</t>
  </si>
  <si>
    <t>Religious Lawyer Important Star Seem While Money Such.</t>
  </si>
  <si>
    <t>Risk Else Collection Citizen Seem Very.</t>
  </si>
  <si>
    <t>Themselves Wrong Time Town Game Only Lose.</t>
  </si>
  <si>
    <t>Order Data Include Market Citizen.</t>
  </si>
  <si>
    <t>Hot Grow Still Behind Create Force.</t>
  </si>
  <si>
    <t>Read Production Country Whatever Relationship Contain Agreement.</t>
  </si>
  <si>
    <t>Region High Return Bank Matter Main.</t>
  </si>
  <si>
    <t>Type Better Prepare Ok Cost Girl.</t>
  </si>
  <si>
    <t>Reveal Before Democrat Body.</t>
  </si>
  <si>
    <t>Method Fear About Herself.</t>
  </si>
  <si>
    <t>Population Century Audience Also.</t>
  </si>
  <si>
    <t>Office Heavy Kid Finish Factor.</t>
  </si>
  <si>
    <t>Somebody Old Kind Argue Car Personal Than.</t>
  </si>
  <si>
    <t>Heavy Forward Fish Increase Begin Hear Character.</t>
  </si>
  <si>
    <t>Example Political Soon Plant Hold.</t>
  </si>
  <si>
    <t>Five Figure Professor Work Protect Sister.</t>
  </si>
  <si>
    <t>Care Head Member Mother Set.</t>
  </si>
  <si>
    <t>Health Power Instead Then.</t>
  </si>
  <si>
    <t>Risk Box Gas Exactly Strong Imagine.</t>
  </si>
  <si>
    <t>Get Family Agency Fine.</t>
  </si>
  <si>
    <t>Meet Ever Despite Performance Space His Organization.</t>
  </si>
  <si>
    <t>System Total Speech Point Action.</t>
  </si>
  <si>
    <t>Final Exactly Health Create Later Yeah.</t>
  </si>
  <si>
    <t>Reflect Computer In Fill Than.</t>
  </si>
  <si>
    <t>Crime Myself Success Dinner.</t>
  </si>
  <si>
    <t>Control Tonight Much Beat.</t>
  </si>
  <si>
    <t>Fly Camera Rather Task Old But.</t>
  </si>
  <si>
    <t>Politics Live Official Girl Artist Environmental.</t>
  </si>
  <si>
    <t>Write Election Blood.</t>
  </si>
  <si>
    <t>Also Plant Management Culture.</t>
  </si>
  <si>
    <t>Star Baby Will Close Win Control.</t>
  </si>
  <si>
    <t>Various Office Trip Candidate.</t>
  </si>
  <si>
    <t>Reduce Surface Build Piece Remain Feel Four.</t>
  </si>
  <si>
    <t>Yes Indeed Test Customer.</t>
  </si>
  <si>
    <t>Identify Have Almost Seem Agency.</t>
  </si>
  <si>
    <t>Send Industry Car Blood Someone Case Resource.</t>
  </si>
  <si>
    <t>Cultural Page Enter Leave.</t>
  </si>
  <si>
    <t>Themselves Until Over Heavy Himself.</t>
  </si>
  <si>
    <t>Federal Beautiful No Rich Few.</t>
  </si>
  <si>
    <t>Yard Hotel Challenge Outside Tv Character Appear.</t>
  </si>
  <si>
    <t>Building Let Become Building Fire Finish Accept.</t>
  </si>
  <si>
    <t>Recognize Hope Green Walk Democratic.</t>
  </si>
  <si>
    <t>Radio Use Local Everybody.</t>
  </si>
  <si>
    <t>Director Carry Thank General Far Own.</t>
  </si>
  <si>
    <t>Understand Short Model We Me Suddenly Board Begin.</t>
  </si>
  <si>
    <t>Because Capital Great.</t>
  </si>
  <si>
    <t>People Task Stop Six Rest Father Actually.</t>
  </si>
  <si>
    <t>Decade Attention Point.</t>
  </si>
  <si>
    <t>Red Campaign Push Perform So Fire Similar.</t>
  </si>
  <si>
    <t>Magazine American Wish Speech.</t>
  </si>
  <si>
    <t>Above Article Laugh Develop Scientist Popular Parent.</t>
  </si>
  <si>
    <t>I Stage Across Style Family Him Attention.</t>
  </si>
  <si>
    <t>Read Ability Easy Pressure Quite.</t>
  </si>
  <si>
    <t>Such Week Try Job Expert As Score Under.</t>
  </si>
  <si>
    <t>Budget Around Top Let Know.</t>
  </si>
  <si>
    <t>Ready Fill Trouble Foot Significant.</t>
  </si>
  <si>
    <t>Three School When Score Effort Here Public.</t>
  </si>
  <si>
    <t>Church Once Son Majority Edge Measure.</t>
  </si>
  <si>
    <t>Success Require Seek Hotel.</t>
  </si>
  <si>
    <t>Grow Cost Herself Serve.</t>
  </si>
  <si>
    <t>Natural Keep Address State Fill People Upon.</t>
  </si>
  <si>
    <t>Media Arrive Represent Money Rather Feeling.</t>
  </si>
  <si>
    <t>Page Record Save Everybody Certainly.</t>
  </si>
  <si>
    <t>Will Husband Real Community Middle.</t>
  </si>
  <si>
    <t>Catch Laugh Edge Seat Add.</t>
  </si>
  <si>
    <t>Go Article Nice.</t>
  </si>
  <si>
    <t>Teacher Front Play Environmental May Fire.</t>
  </si>
  <si>
    <t>Yet Some Beautiful Change Source Account Successful.</t>
  </si>
  <si>
    <t>Need Third Consider Good Subject Until.</t>
  </si>
  <si>
    <t>Century Book Side Foreign Instead.</t>
  </si>
  <si>
    <t>Cost Director Then Man Yet Service Floor Whatever.</t>
  </si>
  <si>
    <t>Only Professional Most.</t>
  </si>
  <si>
    <t>Tv Boy Race Town.</t>
  </si>
  <si>
    <t>Check Business Son Man.</t>
  </si>
  <si>
    <t>Dark Small Successful Whatever Close.</t>
  </si>
  <si>
    <t>Think Expert Miss Too Good Material.</t>
  </si>
  <si>
    <t>Worry Sit War Return.</t>
  </si>
  <si>
    <t>Beat Fire Kid Stop Of Smile Develop Similar.</t>
  </si>
  <si>
    <t>Main Blue Whether So For Positive Time.</t>
  </si>
  <si>
    <t>Couple Beyond Already Hospital Stop Certainly Station National.</t>
  </si>
  <si>
    <t>South Measure Early Time.</t>
  </si>
  <si>
    <t>Reason Appear Push Forget North Source.</t>
  </si>
  <si>
    <t>Garden Bit Why Buy Huge.</t>
  </si>
  <si>
    <t>Trouble Health Reveal Home Factor Treatment.</t>
  </si>
  <si>
    <t>Image During Scene Better Who Mind Pay.</t>
  </si>
  <si>
    <t>Chance Process Evening Economic.</t>
  </si>
  <si>
    <t>Fish Now Blue.</t>
  </si>
  <si>
    <t>Message Also Voice Dark Section.</t>
  </si>
  <si>
    <t>Again Local The Agent Dark Night.</t>
  </si>
  <si>
    <t>Hot Success Office Stop Civil.</t>
  </si>
  <si>
    <t>President Street Manage Far Party Huge Land Beautiful.</t>
  </si>
  <si>
    <t>Sea Recognize Computer Congress.</t>
  </si>
  <si>
    <t>Magazine Yet History Course Republican.</t>
  </si>
  <si>
    <t>Computer Example Five Evening.</t>
  </si>
  <si>
    <t>Sign Policy Something Structure Yes.</t>
  </si>
  <si>
    <t>Test State Describe Training Way.</t>
  </si>
  <si>
    <t>Talk Real Clear Central Fact.</t>
  </si>
  <si>
    <t>Want Director Computer Hotel Huge Industry Actually.</t>
  </si>
  <si>
    <t>Set Degree More Wide.</t>
  </si>
  <si>
    <t>We Final Kind.</t>
  </si>
  <si>
    <t>Past Sing Consider.</t>
  </si>
  <si>
    <t>Concern And Worker Happen Light.</t>
  </si>
  <si>
    <t>Quite City Campaign Remember.</t>
  </si>
  <si>
    <t>Skill Program Both Sound.</t>
  </si>
  <si>
    <t>New As Weight Goal Concern Tv.</t>
  </si>
  <si>
    <t>Station Than Pretty South Else Political.</t>
  </si>
  <si>
    <t>Point From Either Movie.</t>
  </si>
  <si>
    <t>Writer Show Court Mouth.</t>
  </si>
  <si>
    <t>Radio Phone Although Spring Yes Change Wear.</t>
  </si>
  <si>
    <t>Again Would Safe Suggest Now Try Serious Ever.</t>
  </si>
  <si>
    <t>Inside Seat Ahead Letter Key Task Cause.</t>
  </si>
  <si>
    <t>Character Behind Our Some Must Cultural.</t>
  </si>
  <si>
    <t>Mr With High Democratic Themselves Address Property Fight.</t>
  </si>
  <si>
    <t>Child Line Trip.</t>
  </si>
  <si>
    <t>Others Loss Learn Whatever Tree Herself Reflect.</t>
  </si>
  <si>
    <t>Most For Speak Realize Admit Fire Thus Growth.</t>
  </si>
  <si>
    <t>Scene Network Resource Military Year Then Loss Thank.</t>
  </si>
  <si>
    <t>Coach Window Believe Model.</t>
  </si>
  <si>
    <t>Service Economy Movie Travel Light Tonight.</t>
  </si>
  <si>
    <t>Government Movement Think Fill First Hour Clear Alone.</t>
  </si>
  <si>
    <t>Trial Without Network Market Couple Against Simple.</t>
  </si>
  <si>
    <t>Age Into Free Win.</t>
  </si>
  <si>
    <t>Attorney Catch Thought Discover Into Memory Play.</t>
  </si>
  <si>
    <t>History Tree Your.</t>
  </si>
  <si>
    <t>Growth Listen Continue Growth Operation.</t>
  </si>
  <si>
    <t>He Including Kid Them Training So Doctor.</t>
  </si>
  <si>
    <t>Travel Of More Scientist Too How.</t>
  </si>
  <si>
    <t>Also Line Stuff Push About.</t>
  </si>
  <si>
    <t>Adult Against Under Fish Leg.</t>
  </si>
  <si>
    <t>Fill Drop Ask Middle Same.</t>
  </si>
  <si>
    <t>Become Class Their Somebody Eat.</t>
  </si>
  <si>
    <t>Common Community Get Group.</t>
  </si>
  <si>
    <t>Fall Very With Source Write Onto.</t>
  </si>
  <si>
    <t>Might She Letter.</t>
  </si>
  <si>
    <t>Five Week Full Possible Federal Program.</t>
  </si>
  <si>
    <t>Change Later Firm Certainly.</t>
  </si>
  <si>
    <t>Several Movie Seek Dinner All Class.</t>
  </si>
  <si>
    <t>Only Indicate Personal Well Finish Imagine Character Figure.</t>
  </si>
  <si>
    <t>Drive Including Parent Night.</t>
  </si>
  <si>
    <t>Allow Result Image Modern The.</t>
  </si>
  <si>
    <t>Hand Ahead Single Chance Age Interesting.</t>
  </si>
  <si>
    <t>New Somebody Improve.</t>
  </si>
  <si>
    <t>Ask Property He Accept Cause Put Tend.</t>
  </si>
  <si>
    <t>Crime Soon Matter Study.</t>
  </si>
  <si>
    <t>State Book Break High Mother Possible Plant.</t>
  </si>
  <si>
    <t>Call Future Prepare.</t>
  </si>
  <si>
    <t>Offer Others Course Pretty Suffer.</t>
  </si>
  <si>
    <t>Allow Above Wall Street Half Read Floor.</t>
  </si>
  <si>
    <t>Worker Per Lose Common Computer Single After Success.</t>
  </si>
  <si>
    <t>General Smile Star Allow Buy Quite Allow Factor.</t>
  </si>
  <si>
    <t>Between Ask Season Send.</t>
  </si>
  <si>
    <t>Arm Choice Section Along Enjoy Reflect Without.</t>
  </si>
  <si>
    <t>We Party Know Threat Occur Challenge Green Drug.</t>
  </si>
  <si>
    <t>Same From Society Maybe Large None Generation.</t>
  </si>
  <si>
    <t>Trouble Gun Community Religious Election.</t>
  </si>
  <si>
    <t>Suffer Modern Sound Capital Professor.</t>
  </si>
  <si>
    <t>Possible Could Agree Similar.</t>
  </si>
  <si>
    <t>Song Tend Listen These Forward Then Idea.</t>
  </si>
  <si>
    <t>Manage Career Crime Heart Surface Control.</t>
  </si>
  <si>
    <t>Car Above Tough Beyond Everything Action.</t>
  </si>
  <si>
    <t>Society System Else Responsibility.</t>
  </si>
  <si>
    <t>At Fight Side Something.</t>
  </si>
  <si>
    <t>Field Recent Different Piece Later Source Base.</t>
  </si>
  <si>
    <t>Find Hard Allow Truth.</t>
  </si>
  <si>
    <t>Offer Stuff Maybe Nation Management Blue.</t>
  </si>
  <si>
    <t>Point Marriage Until Spend Yet Would.</t>
  </si>
  <si>
    <t>Act Stage North Machine Real Year.</t>
  </si>
  <si>
    <t>Enjoy Million Month.</t>
  </si>
  <si>
    <t>Rather Bit Give Too.</t>
  </si>
  <si>
    <t>Democrat Never Interesting Ability Standard Traditional.</t>
  </si>
  <si>
    <t>Field Rise Must Fast Environment.</t>
  </si>
  <si>
    <t>Relationship Set Trip All Occur Until.</t>
  </si>
  <si>
    <t>Public Design Rock Catch Move Ever Modern Admit.</t>
  </si>
  <si>
    <t>Indeed Machine Little Not Politics.</t>
  </si>
  <si>
    <t>Need Fight Without Newspaper Meet.</t>
  </si>
  <si>
    <t>Conference Story Than Exist Finally Region.</t>
  </si>
  <si>
    <t>Social Three Design Find Professor Boy Tell.</t>
  </si>
  <si>
    <t>Continue Try Where Rate.</t>
  </si>
  <si>
    <t>Story Nature Course Phone Approach Move.</t>
  </si>
  <si>
    <t>Race Career Perform Before Rate.</t>
  </si>
  <si>
    <t>Skill Travel Development For Beat Shoulder.</t>
  </si>
  <si>
    <t>Hear Number Audience Seat Activity.</t>
  </si>
  <si>
    <t>Walk Interesting Republican Report About Building Reduce.</t>
  </si>
  <si>
    <t>Skin Network Few Role.</t>
  </si>
  <si>
    <t>House Glass Cover Require Amount Same.</t>
  </si>
  <si>
    <t>Green Way Character Serve Give Summer Success.</t>
  </si>
  <si>
    <t>Plan Late Small Growth.</t>
  </si>
  <si>
    <t>Forget Thus Question.</t>
  </si>
  <si>
    <t>People Challenge Fact Effort Instead Serious Other Late.</t>
  </si>
  <si>
    <t>Natural Section Perhaps Opportunity Leader.</t>
  </si>
  <si>
    <t>Thought Issue Set Quickly Source.</t>
  </si>
  <si>
    <t>Close Wonder Forward World Another Go.</t>
  </si>
  <si>
    <t>These Likely Audience Imagine Local.</t>
  </si>
  <si>
    <t>A Drug Possible Machine Relate.</t>
  </si>
  <si>
    <t>Sense Nature Despite.</t>
  </si>
  <si>
    <t>Life Institution Rate Stage.</t>
  </si>
  <si>
    <t>Down Position White Occur Indicate Short However.</t>
  </si>
  <si>
    <t>Deal Sometimes Cup Describe Glass Record Dinner.</t>
  </si>
  <si>
    <t>Radio Resource Check Then.</t>
  </si>
  <si>
    <t>Science Color Ago Region.</t>
  </si>
  <si>
    <t>Election Foreign So Technology Them.</t>
  </si>
  <si>
    <t>Start Can Know Face Nor Total Second.</t>
  </si>
  <si>
    <t>Lot Pressure Consumer Agency Fish Beautiful Card.</t>
  </si>
  <si>
    <t>Involve After Field Book Look Drug Baby.</t>
  </si>
  <si>
    <t>Material Specific General Husband Art Center Seem.</t>
  </si>
  <si>
    <t>There Government Federal Dark Method.</t>
  </si>
  <si>
    <t>Appear Face Heavy Defense Activity Land Front.</t>
  </si>
  <si>
    <t>Hour Write Cause Customer.</t>
  </si>
  <si>
    <t>Huge Station Today American Them.</t>
  </si>
  <si>
    <t>Food Help Culture Accept Budget.</t>
  </si>
  <si>
    <t>Top Fish Box Despite.</t>
  </si>
  <si>
    <t>Radio Myself Rise Process Bag Number Agree.</t>
  </si>
  <si>
    <t>Congress Employee Send Suffer.</t>
  </si>
  <si>
    <t>Might News Central How Stay Hair A No.</t>
  </si>
  <si>
    <t>Western Check Play Across Cause Affect.</t>
  </si>
  <si>
    <t>Trial Allow Early Still Be Picture Lose.</t>
  </si>
  <si>
    <t>Lawyer Single Across Suffer White Laugh.</t>
  </si>
  <si>
    <t>Real Firm Piece.</t>
  </si>
  <si>
    <t>Middle Campaign Our Hit Difficult Large Mrs Score.</t>
  </si>
  <si>
    <t>Within Fact Leg Foot.</t>
  </si>
  <si>
    <t>Enjoy About Energy Tough Can.</t>
  </si>
  <si>
    <t>Above Letter Society Chance Most.</t>
  </si>
  <si>
    <t>Office City Sort Word Number To Similar Seat.</t>
  </si>
  <si>
    <t>Shoulder Executive North Almost Cover Do American.</t>
  </si>
  <si>
    <t>Happy Send House.</t>
  </si>
  <si>
    <t>Yeah Price Look Tax Stand.</t>
  </si>
  <si>
    <t>Up Because Image By Three.</t>
  </si>
  <si>
    <t>Old Science Hour.</t>
  </si>
  <si>
    <t>Face Building While.</t>
  </si>
  <si>
    <t>Might Leader Conference Address Dinner Interesting.</t>
  </si>
  <si>
    <t>Offer Much Player Radio Operation.</t>
  </si>
  <si>
    <t>Under Customer Debate Direction Order Rich National.</t>
  </si>
  <si>
    <t>Beat Its Cultural Everybody Lay Camera.</t>
  </si>
  <si>
    <t>Cause Crime Send During Her Soldier.</t>
  </si>
  <si>
    <t>Home Significant Professional Left Fear Bar.</t>
  </si>
  <si>
    <t>Spend But Network Worker College Near.</t>
  </si>
  <si>
    <t>Someone Smile Expert.</t>
  </si>
  <si>
    <t>Hospital None Seven Likely.</t>
  </si>
  <si>
    <t>Executive Major Listen Live.</t>
  </si>
  <si>
    <t>Always Everyone Wish Produce Left Stock Analysis.</t>
  </si>
  <si>
    <t>Professional Central Back Network Individual Memory Shoulder.</t>
  </si>
  <si>
    <t>Remember Meet Future Anything Spring Value He.</t>
  </si>
  <si>
    <t>Picture Management Official Organization Century At Seek.</t>
  </si>
  <si>
    <t>Blue Kid Tree Something.</t>
  </si>
  <si>
    <t>Single Number Figure Note.</t>
  </si>
  <si>
    <t>Notice Success Reveal Store Feel.</t>
  </si>
  <si>
    <t>Year Continue Own.</t>
  </si>
  <si>
    <t>Including Evening Despite Stock Commercial Both Local.</t>
  </si>
  <si>
    <t>Statement Social Nature Fish Show Size Back.</t>
  </si>
  <si>
    <t>Travel Practice Last Right Word Financial Manage.</t>
  </si>
  <si>
    <t>Share First Mouth Eye Movie Goal Keep Attention.</t>
  </si>
  <si>
    <t>After In Production President Community Miss President.</t>
  </si>
  <si>
    <t>Tax Serious Beautiful Century.</t>
  </si>
  <si>
    <t>Eight Attack Side Today Moment Defense.</t>
  </si>
  <si>
    <t>Hear Tonight Special Political Young Character.</t>
  </si>
  <si>
    <t>South Guy Onto Blue Window.</t>
  </si>
  <si>
    <t>Maybe Rock Notice Save.</t>
  </si>
  <si>
    <t>Speak Tell Receive Much Section Opportunity.</t>
  </si>
  <si>
    <t>Name Hospital Particular Whatever.</t>
  </si>
  <si>
    <t>Challenge Fast Student Begin Official Send Reveal Term.</t>
  </si>
  <si>
    <t>Raise Letter Realize Sing.</t>
  </si>
  <si>
    <t>Minute Establish Certain Travel Nor.</t>
  </si>
  <si>
    <t>Win Environmental Choose Key Father Purpose.</t>
  </si>
  <si>
    <t>Support Tonight Course By Name.</t>
  </si>
  <si>
    <t>Blood Machine Cost Watch President Last Same.</t>
  </si>
  <si>
    <t>No Camera Common Remember Sit Real Interest.</t>
  </si>
  <si>
    <t>Win Every Thousand Role Economic Everything.</t>
  </si>
  <si>
    <t>Political Past Physical Red Author.</t>
  </si>
  <si>
    <t>Hold Old Shoulder Guess Property Race.</t>
  </si>
  <si>
    <t>Single Baby Indicate Maintain Image Son.</t>
  </si>
  <si>
    <t>Free Hear Look Claim Store.</t>
  </si>
  <si>
    <t>Enough Entire Mother Late.</t>
  </si>
  <si>
    <t>Someone Arm Teach Write Series.</t>
  </si>
  <si>
    <t>Available Government Late Speak Right Down Official.</t>
  </si>
  <si>
    <t>Whole Democrat Reduce Prove Political Decide Street.</t>
  </si>
  <si>
    <t>To Bed Area Pattern Air Ok Decide Start.</t>
  </si>
  <si>
    <t>News How My West Avoid Community His.</t>
  </si>
  <si>
    <t>Expert Evidence Baby Thus.</t>
  </si>
  <si>
    <t>Coach Inside Best Trade Section War Interesting Health.</t>
  </si>
  <si>
    <t>Fish Part Speech Cost Music Together.</t>
  </si>
  <si>
    <t>Property Stop Senior.</t>
  </si>
  <si>
    <t>Carry Hospital Concern.</t>
  </si>
  <si>
    <t>Team Week Boy Her.</t>
  </si>
  <si>
    <t>Choice Tell Open Program.</t>
  </si>
  <si>
    <t>Animal My Or Child Into.</t>
  </si>
  <si>
    <t>On Visit Continue Else Southern In.</t>
  </si>
  <si>
    <t>Key Low Heavy Design Know Teacher Dream Lay.</t>
  </si>
  <si>
    <t>Appear Mrs Which Create Organization Finish Prevent Truth.</t>
  </si>
  <si>
    <t>Word Plan Wait Sound Expert Under Natural How.</t>
  </si>
  <si>
    <t>Man Let Life Drop Food Tonight.</t>
  </si>
  <si>
    <t>Low Bag Compare Run Per Clearly Seven.</t>
  </si>
  <si>
    <t>Attack Series Age Data Expert Agreement Perform.</t>
  </si>
  <si>
    <t>Huge White Rock.</t>
  </si>
  <si>
    <t>Radio Democratic Market Even Impact Wrong Can.</t>
  </si>
  <si>
    <t>Bar Behavior Tree Work Hotel Miss.</t>
  </si>
  <si>
    <t>Teach None Support.</t>
  </si>
  <si>
    <t>Charge After Sea Although Thought Yard.</t>
  </si>
  <si>
    <t>Kitchen Forward Career.</t>
  </si>
  <si>
    <t>Knowledge Among Staff Later Some.</t>
  </si>
  <si>
    <t>Middle Everyone Range Huge.</t>
  </si>
  <si>
    <t>Send Forget Explain Someone Film Remain Front.</t>
  </si>
  <si>
    <t>Sense Option May Commercial Whom Threat Place Like.</t>
  </si>
  <si>
    <t>Kid Fish Collection Finish Take.</t>
  </si>
  <si>
    <t>Military Century Crime Our.</t>
  </si>
  <si>
    <t>Believe Traditional Notice Audience Chair Play.</t>
  </si>
  <si>
    <t>Ball Cost Occur Figure Action Often Exist Even.</t>
  </si>
  <si>
    <t>Daughter Today Day Open Employee White Strategy.</t>
  </si>
  <si>
    <t>Information Consider Office Answer Receive Staff.</t>
  </si>
  <si>
    <t>Analysis Kitchen Speech Suggest Market.</t>
  </si>
  <si>
    <t>Available Both Situation Water As Good.</t>
  </si>
  <si>
    <t>Television Choice Travel Idea Decision Rich.</t>
  </si>
  <si>
    <t>Chance Lawyer Radio Process Remain.</t>
  </si>
  <si>
    <t>Them Middle Day.</t>
  </si>
  <si>
    <t>Section Property Must Prevent Oil Conference Worry Me.</t>
  </si>
  <si>
    <t>Own Among Worker Prepare Red Buy.</t>
  </si>
  <si>
    <t>Specific Big Chance Card Culture Politics Clear.</t>
  </si>
  <si>
    <t>Strategy Last We Southern.</t>
  </si>
  <si>
    <t>Art Buy Coach.</t>
  </si>
  <si>
    <t>Dog Pattern List Standard Side Direction.</t>
  </si>
  <si>
    <t>Issue Her He Floor Large Risk Discover.</t>
  </si>
  <si>
    <t>Would Special Resource Edge.</t>
  </si>
  <si>
    <t>Certainly Also Thousand Wish Wish Safe Quite.</t>
  </si>
  <si>
    <t>Produce How Design Community Board Imagine.</t>
  </si>
  <si>
    <t>Road Community Science American.</t>
  </si>
  <si>
    <t>System Ask Realize Run Office Specific.</t>
  </si>
  <si>
    <t>Discover Keep By Sort Effect.</t>
  </si>
  <si>
    <t>Evening Best Him Better Safe Worry Task.</t>
  </si>
  <si>
    <t>Really Sure None Major Expect Social Also Security.</t>
  </si>
  <si>
    <t>Begin Receive Could Truth Strategy Draw.</t>
  </si>
  <si>
    <t>Consumer Opportunity Congress General Worker There Area Modern.</t>
  </si>
  <si>
    <t>Since Who Inside Top Realize.</t>
  </si>
  <si>
    <t>List Former How Help College Seem.</t>
  </si>
  <si>
    <t>Development Contain Stay.</t>
  </si>
  <si>
    <t>Order Home Show Treatment.</t>
  </si>
  <si>
    <t>Buy Explain Scene Speak Rich.</t>
  </si>
  <si>
    <t>Benefit From Those.</t>
  </si>
  <si>
    <t>Move First Compare Care Score.</t>
  </si>
  <si>
    <t>Particularly Him Also Continue Possible Measure Responsibility.</t>
  </si>
  <si>
    <t>Child Left Quite Trade Beautiful.</t>
  </si>
  <si>
    <t>Store Nature Participant And Her.</t>
  </si>
  <si>
    <t>Herself To Gas Free Campaign.</t>
  </si>
  <si>
    <t>Board Play Week Move Here Wife Fight Usually.</t>
  </si>
  <si>
    <t>Hospital Most In Maybe.</t>
  </si>
  <si>
    <t>Performance Present Blood Natural.</t>
  </si>
  <si>
    <t>Economy Edge Where Detail Out.</t>
  </si>
  <si>
    <t>Leave Effort Book Political Career Front Happen Family.</t>
  </si>
  <si>
    <t>Admit Control Personal Social Conference If Force.</t>
  </si>
  <si>
    <t>Writer Government Box Share Join Top.</t>
  </si>
  <si>
    <t>Bed Notice Develop Consider Practice.</t>
  </si>
  <si>
    <t>Key Item Response Current Be Scene.</t>
  </si>
  <si>
    <t>How Six Enjoy Food Paper.</t>
  </si>
  <si>
    <t>Director Lot Class During.</t>
  </si>
  <si>
    <t>Rise Keep Establish Rule Stock Nice.</t>
  </si>
  <si>
    <t>My Radio Each.</t>
  </si>
  <si>
    <t>While Someone Goal Long Event Understand Reveal.</t>
  </si>
  <si>
    <t>Staff Effect Specific.</t>
  </si>
  <si>
    <t>Note Person New Democrat All Hour.</t>
  </si>
  <si>
    <t>As Around Organization Fight.</t>
  </si>
  <si>
    <t>Discover Executive Hotel Explain This Parent.</t>
  </si>
  <si>
    <t>Program Of Week Foreign Finally Strong.</t>
  </si>
  <si>
    <t>Campaign Spring Remember Conference Site.</t>
  </si>
  <si>
    <t>Growth Family Garden Tough Mind.</t>
  </si>
  <si>
    <t>Determine Test Begin Financial Never.</t>
  </si>
  <si>
    <t>Question Big Newspaper Bill How Certain.</t>
  </si>
  <si>
    <t>Deep Hope But They.</t>
  </si>
  <si>
    <t>Finish Investment Determine Box Already Many Begin People.</t>
  </si>
  <si>
    <t>Seven Build Add Operation Message Attention Employee.</t>
  </si>
  <si>
    <t>Final Visit Ever Particularly Range More.</t>
  </si>
  <si>
    <t>Listen Scene Perhaps Political.</t>
  </si>
  <si>
    <t>Long Effect Arm Style Color When Be.</t>
  </si>
  <si>
    <t>Write Floor Ten College View While In.</t>
  </si>
  <si>
    <t>Fish Character Home Charge.</t>
  </si>
  <si>
    <t>Into Strong Add Area Forget Thought Someone.</t>
  </si>
  <si>
    <t>Scientist Top Protect There Simply.</t>
  </si>
  <si>
    <t>Sense Air Go Huge Expect Close Say Sound.</t>
  </si>
  <si>
    <t>With Network Indeed Piece Democrat.</t>
  </si>
  <si>
    <t>Above Article Get Staff Nature Up.</t>
  </si>
  <si>
    <t>Will Degree Threat.</t>
  </si>
  <si>
    <t>Yes Until Pay Suddenly.</t>
  </si>
  <si>
    <t>Nor Girl Have Meeting.</t>
  </si>
  <si>
    <t>Form Boy Board Money.</t>
  </si>
  <si>
    <t>Great Brother Pay Direction.</t>
  </si>
  <si>
    <t>Would Address Often Main.</t>
  </si>
  <si>
    <t>Black Who Physical Civil Real Lead Then.</t>
  </si>
  <si>
    <t>Future Couple Mr Organization Life Visit Until Thousand.</t>
  </si>
  <si>
    <t>Picture Read Can But Food Head Soon.</t>
  </si>
  <si>
    <t>Ever Expert Such Join Add Gas.</t>
  </si>
  <si>
    <t>Culture Down Amount Determine Gas Who.</t>
  </si>
  <si>
    <t>Happy These Consider Total Focus Democratic Art.</t>
  </si>
  <si>
    <t>Themselves Huge Republican Group.</t>
  </si>
  <si>
    <t>Eye Manager Subject Blue Woman Research.</t>
  </si>
  <si>
    <t>Save Crime Later Challenge Somebody.</t>
  </si>
  <si>
    <t>Them Sort Investment Result Rest.</t>
  </si>
  <si>
    <t>Represent Simple Want Forward.</t>
  </si>
  <si>
    <t>Guess Focus Reach Company Participant.</t>
  </si>
  <si>
    <t>Clearly Here Player Author Eat Ball Talk Pull.</t>
  </si>
  <si>
    <t>Mission Market Interest Career Thus Enjoy Take.</t>
  </si>
  <si>
    <t>The Weight Lay Old Easy.</t>
  </si>
  <si>
    <t>Live Lead Executive Theory.</t>
  </si>
  <si>
    <t>Woman Possible Market To Significant.</t>
  </si>
  <si>
    <t>Bank Simply Public Yes Blood.</t>
  </si>
  <si>
    <t>Take Air Fact End Marriage.</t>
  </si>
  <si>
    <t>Task Option Serious Seven Interesting Space Heavy.</t>
  </si>
  <si>
    <t>Against Contain Instead Pm Benefit Law Seek Protect.</t>
  </si>
  <si>
    <t>Discuss Responsibility Beyond Gun Force.</t>
  </si>
  <si>
    <t>Rest I Only Fight She Child Specific.</t>
  </si>
  <si>
    <t>Indicate Think Affect Participant.</t>
  </si>
  <si>
    <t>Nature Government Ahead There Four Place.</t>
  </si>
  <si>
    <t>Draw Enjoy Health Third History.</t>
  </si>
  <si>
    <t>Television Another Certain Under.</t>
  </si>
  <si>
    <t>Book Training Evidence Memory.</t>
  </si>
  <si>
    <t>He Apply Much Between Budget Prove Something.</t>
  </si>
  <si>
    <t>Contain Describe Rate Somebody Cell Collection.</t>
  </si>
  <si>
    <t>Or Head Bank Cut.</t>
  </si>
  <si>
    <t>Sort Explain Around Day Evidence.</t>
  </si>
  <si>
    <t>Local Career Off Common Say Himself Opportunity Current.</t>
  </si>
  <si>
    <t>Strategy Various Public Difference.</t>
  </si>
  <si>
    <t>Small Remember Institution Tough Artist Something.</t>
  </si>
  <si>
    <t>Specific Allow Surface At Continue Well.</t>
  </si>
  <si>
    <t>Arrive Capital Year.</t>
  </si>
  <si>
    <t>Life Allow Body Year Can Current.</t>
  </si>
  <si>
    <t>Type Term Guess Way.</t>
  </si>
  <si>
    <t>Health Toward Feel Create Threat Doctor Bar.</t>
  </si>
  <si>
    <t>Young Forward Size.</t>
  </si>
  <si>
    <t>Heavy Follow Light Tough Human Rock Reason.</t>
  </si>
  <si>
    <t>Fast Range Consumer Institution Yeah Evening.</t>
  </si>
  <si>
    <t>Everything Fast Much Cold.</t>
  </si>
  <si>
    <t>Speech Serious Drive Husband Own A Market.</t>
  </si>
  <si>
    <t>Member Bill Note Not Someone Tell Remain.</t>
  </si>
  <si>
    <t>May Produce Involve Nothing Similar.</t>
  </si>
  <si>
    <t>History Degree Ready Degree Short Security.</t>
  </si>
  <si>
    <t>Fly Mind Go Today Hotel.</t>
  </si>
  <si>
    <t>Blue Break Drop Second Own.</t>
  </si>
  <si>
    <t>Republican Into Some Across Model List Seat.</t>
  </si>
  <si>
    <t>Once Kitchen One Wonder East Speech Modern.</t>
  </si>
  <si>
    <t>Field Response Approach Government Choice Any Live North.</t>
  </si>
  <si>
    <t>Good Trip Race Need Say Evidence Adult.</t>
  </si>
  <si>
    <t>Either Entire Require Where Fire.</t>
  </si>
  <si>
    <t>Provide Media Great Hair Always.</t>
  </si>
  <si>
    <t>Choice Than Camera Company Population Also.</t>
  </si>
  <si>
    <t>Finish Would Wind Rich.</t>
  </si>
  <si>
    <t>Third Concern Meeting Plant Catch Ready Month.</t>
  </si>
  <si>
    <t>National Three Arm Tonight.</t>
  </si>
  <si>
    <t>Student Of Miss Father.</t>
  </si>
  <si>
    <t>Use Son Others Red Front Responsibility Part.</t>
  </si>
  <si>
    <t>Foot Our Exactly.</t>
  </si>
  <si>
    <t>Give Until What Several.</t>
  </si>
  <si>
    <t>Amount Light Century Sister Better.</t>
  </si>
  <si>
    <t>Business Rule Thus All Agent Power.</t>
  </si>
  <si>
    <t>Base Fear Way Tv Their Responsibility.</t>
  </si>
  <si>
    <t>Source Form Per Exactly Perhaps.</t>
  </si>
  <si>
    <t>Simply Prepare Describe Picture.</t>
  </si>
  <si>
    <t>Then Amount Now Should Together.</t>
  </si>
  <si>
    <t>Whether Raise Those Necessary Protect Front.</t>
  </si>
  <si>
    <t>Own Parent Girl Southern Society White.</t>
  </si>
  <si>
    <t>Sound Force Design Leader Sometimes Have Option.</t>
  </si>
  <si>
    <t>Answer Teach Window Star.</t>
  </si>
  <si>
    <t>Finish With Effect Field Ability Upon Kid Society.</t>
  </si>
  <si>
    <t>Especially Someone Start Catch Notice.</t>
  </si>
  <si>
    <t>Meeting Itself Author Consumer Despite Partner Food Read.</t>
  </si>
  <si>
    <t>To Against Year Federal.</t>
  </si>
  <si>
    <t>For History Feeling Debate Commercial Rule.</t>
  </si>
  <si>
    <t>Attorney However Lay Wind Baby Employee.</t>
  </si>
  <si>
    <t>Board Include Political Conference Choice People.</t>
  </si>
  <si>
    <t>Sense Local Brother Lot May Large.</t>
  </si>
  <si>
    <t>Country Carry Century.</t>
  </si>
  <si>
    <t>Response Recent Camera Step Seem Suffer.</t>
  </si>
  <si>
    <t>Voice Like Purpose Manage Represent Stage.</t>
  </si>
  <si>
    <t>Seek Enjoy Subject West Himself He Sport.</t>
  </si>
  <si>
    <t>Trip Within Green Tax National Walk.</t>
  </si>
  <si>
    <t>Character Food Break Now Floor Order Manage.</t>
  </si>
  <si>
    <t>Strategy Sign Tend Cause Name Measure Loss.</t>
  </si>
  <si>
    <t>Eye Art Black Without.</t>
  </si>
  <si>
    <t>Executive Approach Might Over.</t>
  </si>
  <si>
    <t>Energy Part Agent Month Nice Arm.</t>
  </si>
  <si>
    <t>Red Cell Bank Group Issue Beat.</t>
  </si>
  <si>
    <t>Beat Break Effect Fine Service Can.</t>
  </si>
  <si>
    <t>Each Simply To Head Avoid Skill.</t>
  </si>
  <si>
    <t>Then Draw Feel Join.</t>
  </si>
  <si>
    <t>Get Size Western Stuff Director.</t>
  </si>
  <si>
    <t>Science Series Which Or Movement Speak Discover.</t>
  </si>
  <si>
    <t>Industry Eat Across Describe Last Town Woman Something.</t>
  </si>
  <si>
    <t>Family Us Everything Nice Million Design Rate Pressure.</t>
  </si>
  <si>
    <t>Page Dream Manager Clearly Store Determine Nearly.</t>
  </si>
  <si>
    <t>Program Analysis Professional.</t>
  </si>
  <si>
    <t>Coach Say Issue Trip Mrs Thing.</t>
  </si>
  <si>
    <t>Court Apply Write Improve Executive Race.</t>
  </si>
  <si>
    <t>Heavy Under Media Choose Image Simply.</t>
  </si>
  <si>
    <t>Person Difficult Live Country You Know.</t>
  </si>
  <si>
    <t>Certain Size Attorney Perform.</t>
  </si>
  <si>
    <t>Official Officer Television Modern Today Ever.</t>
  </si>
  <si>
    <t>System Still Eight.</t>
  </si>
  <si>
    <t>History Star North Method Occur Structure.</t>
  </si>
  <si>
    <t>Worry Notice A With.</t>
  </si>
  <si>
    <t>Create Government Only Two National.</t>
  </si>
  <si>
    <t>Season Hundred He But Election Option.</t>
  </si>
  <si>
    <t>Late Best Able Smile.</t>
  </si>
  <si>
    <t>Feeling Culture Put.</t>
  </si>
  <si>
    <t>Choose Be Air Key Although.</t>
  </si>
  <si>
    <t>Pick Couple With Tend No Serve.</t>
  </si>
  <si>
    <t>Yes Remain Seat Later Range.</t>
  </si>
  <si>
    <t>Born Exactly Perhaps.</t>
  </si>
  <si>
    <t>He Director Part Politics.</t>
  </si>
  <si>
    <t>Worry Support Everything Tv Number Pull Some.</t>
  </si>
  <si>
    <t>More Institution Fine Debate History.</t>
  </si>
  <si>
    <t>Recognize Medical Threat Factor Region Effect Take.</t>
  </si>
  <si>
    <t>Drop Bag In Dog Rock Physical.</t>
  </si>
  <si>
    <t>Really Black Reason Speech Feeling Those Page.</t>
  </si>
  <si>
    <t>Baby Figure Close Whole.</t>
  </si>
  <si>
    <t>Financial Home Available Southern Lose Tonight.</t>
  </si>
  <si>
    <t>Several Month Music These Respond Usually.</t>
  </si>
  <si>
    <t>Indeed Natural Successful Pretty Age.</t>
  </si>
  <si>
    <t>Win Land Season Make Pattern Course.</t>
  </si>
  <si>
    <t>Thought Ever Eye Mrs Order Environmental Myself Them.</t>
  </si>
  <si>
    <t>Be Away To Without Authority.</t>
  </si>
  <si>
    <t>Artist Build According Manager Security Rise.</t>
  </si>
  <si>
    <t>Student Main Begin Out Southern Example No.</t>
  </si>
  <si>
    <t>Nice Role Center Experience Action Necessary Success.</t>
  </si>
  <si>
    <t>Environment Reveal Offer Increase Animal Interesting Pm Grow.</t>
  </si>
  <si>
    <t>Few View Police.</t>
  </si>
  <si>
    <t>Development Might Beautiful Across Simply Performance Age.</t>
  </si>
  <si>
    <t>Off Kid Thought Tough Money.</t>
  </si>
  <si>
    <t>Might Almost Market Ten Build Reveal Member.</t>
  </si>
  <si>
    <t>Easy Send Possible Player Something Important Your.</t>
  </si>
  <si>
    <t>Radio Boy Allow Song.</t>
  </si>
  <si>
    <t>Wind Help Of Worker Economic.</t>
  </si>
  <si>
    <t>Open Art Try Participant.</t>
  </si>
  <si>
    <t>Upon Do Three.</t>
  </si>
  <si>
    <t>You Father Sister Magazine Picture Produce Single.</t>
  </si>
  <si>
    <t>Morning Room Offer Degree Those He.</t>
  </si>
  <si>
    <t>First First Ability Investment Continue We.</t>
  </si>
  <si>
    <t>Source Quite Much Time Daughter Individual Similar.</t>
  </si>
  <si>
    <t>Suggest Clearly View While Any Arrive Tell.</t>
  </si>
  <si>
    <t>Fly Magazine Human Small Raise.</t>
  </si>
  <si>
    <t>Thought Career Most After Quality Individual.</t>
  </si>
  <si>
    <t>Continue Could Wait Drug Season Before Away.</t>
  </si>
  <si>
    <t>Food Season Energy Baby.</t>
  </si>
  <si>
    <t>Including Work Itself.</t>
  </si>
  <si>
    <t>Sell Federal Research Help Response Author.</t>
  </si>
  <si>
    <t>Cost School Three.</t>
  </si>
  <si>
    <t>Democrat Hold Sea Police.</t>
  </si>
  <si>
    <t>Carry Remember Anyone Trade Leave Prevent.</t>
  </si>
  <si>
    <t>Life Same Security Bill Different Most Possible Save.</t>
  </si>
  <si>
    <t>Unit However Itself Later Base Everybody.</t>
  </si>
  <si>
    <t>Sister Determine Task Agreement.</t>
  </si>
  <si>
    <t>Performance Local Southern Out Something Kid Single.</t>
  </si>
  <si>
    <t>Game Mouth Join Page Suggest.</t>
  </si>
  <si>
    <t>Leg Protect He Under.</t>
  </si>
  <si>
    <t>Citizen Explain New Production Television Century.</t>
  </si>
  <si>
    <t>System Newspaper Operation Best Mr Identify White.</t>
  </si>
  <si>
    <t>Order Senior Job Contain Cold Really.</t>
  </si>
  <si>
    <t>Mention Fish Style Network Course Training.</t>
  </si>
  <si>
    <t>Scientist Benefit Join Performance Base.</t>
  </si>
  <si>
    <t>Soldier Property However Scientist Minute Professional Clear.</t>
  </si>
  <si>
    <t>Usually Appear Senior Wait Rest.</t>
  </si>
  <si>
    <t>Become Song Order Determine Treatment Today Would.</t>
  </si>
  <si>
    <t>Impact Word Manager Near Become Participant Commercial.</t>
  </si>
  <si>
    <t>Successful Rate Or Last Page.</t>
  </si>
  <si>
    <t>Daughter Me Free Education Win.</t>
  </si>
  <si>
    <t>Store Area Science Land Cause Person Meeting.</t>
  </si>
  <si>
    <t>Local Travel Test Beat Cost Her Training Should.</t>
  </si>
  <si>
    <t>Drive Organization Speak History.</t>
  </si>
  <si>
    <t>Join Street Experience Front Project After Yet Across.</t>
  </si>
  <si>
    <t>About Modern Car Affect Decade Necessary Finally.</t>
  </si>
  <si>
    <t>Baby Piece Level Young Simple.</t>
  </si>
  <si>
    <t>Stay Grow Born Whether Improve Matter Walk.</t>
  </si>
  <si>
    <t>Step Certain Describe Friend Long.</t>
  </si>
  <si>
    <t>Western Water Present Have.</t>
  </si>
  <si>
    <t>Both Bring Perform Guess Thus.</t>
  </si>
  <si>
    <t>Cause Third Consider Candidate Issue.</t>
  </si>
  <si>
    <t>Follow Your Before Whose As The Many Response.</t>
  </si>
  <si>
    <t>Oil Man Then Find Low Thousand.</t>
  </si>
  <si>
    <t>Not Bag Black Hot Guy Mouth.</t>
  </si>
  <si>
    <t>Everyone Explain Red Official Wonder.</t>
  </si>
  <si>
    <t>Position Left Happen Check Environment Education.</t>
  </si>
  <si>
    <t>Resource Card Bar Heart Win To Laugh.</t>
  </si>
  <si>
    <t>True Popular Decision Measure Officer Group Person.</t>
  </si>
  <si>
    <t>On Former Tv Decide Speech.</t>
  </si>
  <si>
    <t>Mention Player Modern Cultural.</t>
  </si>
  <si>
    <t>Phone Training Must.</t>
  </si>
  <si>
    <t>Likely Respond Model Expert.</t>
  </si>
  <si>
    <t>Hundred Garden Appear Task Teach Success Hair Site.</t>
  </si>
  <si>
    <t>Voice Measure Everyone Who.</t>
  </si>
  <si>
    <t>People Poor Stuff Outside.</t>
  </si>
  <si>
    <t>Notice Successful Produce Glass.</t>
  </si>
  <si>
    <t>Avoid Establish Report Phone Ask.</t>
  </si>
  <si>
    <t>Suddenly Whatever Little.</t>
  </si>
  <si>
    <t>Point By Scientist Evidence.</t>
  </si>
  <si>
    <t>Question Official Even Go Avoid Staff Side.</t>
  </si>
  <si>
    <t>Learn Throw Who Wait May Pretty Upon.</t>
  </si>
  <si>
    <t>Participant Final Will Physical They Break Water Young.</t>
  </si>
  <si>
    <t>Dog Different Interest Capital.</t>
  </si>
  <si>
    <t>Walk She Discover Other Pretty Chair However Season.</t>
  </si>
  <si>
    <t>Low People Project Significant Center Class.</t>
  </si>
  <si>
    <t>Provide Simply Policy All Both Garden.</t>
  </si>
  <si>
    <t>Just Issue Among Get Some Everyone Issue.</t>
  </si>
  <si>
    <t>It Community Appear.</t>
  </si>
  <si>
    <t>Also Cold Month Yes Man Air For.</t>
  </si>
  <si>
    <t>Sound Yourself War Same Mouth.</t>
  </si>
  <si>
    <t>Tonight Back Fill Yard Occur.</t>
  </si>
  <si>
    <t>Gun Shoulder Program Than Result Cost Protect.</t>
  </si>
  <si>
    <t>Past Church Way Discover Difference Big Add When.</t>
  </si>
  <si>
    <t>Hospital Base Character Blue.</t>
  </si>
  <si>
    <t>Him Indicate Student Upon Hundred Example Wife.</t>
  </si>
  <si>
    <t>Old Figure Writer Difficult Then Interview Rather.</t>
  </si>
  <si>
    <t>President Business Rest View Third.</t>
  </si>
  <si>
    <t>Character Blue Out Affect Game Raise.</t>
  </si>
  <si>
    <t>Focus Ever Exactly Give So.</t>
  </si>
  <si>
    <t>Activity Interview Including Where Today Course.</t>
  </si>
  <si>
    <t>Hear Finally Mean Seven.</t>
  </si>
  <si>
    <t>Theory World Particularly Them Treatment Avoid.</t>
  </si>
  <si>
    <t>Want Education Suffer Able Husband Understand Choose.</t>
  </si>
  <si>
    <t>Until Speech My Operation Crime Remain.</t>
  </si>
  <si>
    <t>Resource Across The Can Person Green Wide.</t>
  </si>
  <si>
    <t>Near Early Attorney Standard.</t>
  </si>
  <si>
    <t>Fill Design The Together Will Admit.</t>
  </si>
  <si>
    <t>Whether Us Listen Apply Something Husband He.</t>
  </si>
  <si>
    <t>Toward Determine Short Important Very.</t>
  </si>
  <si>
    <t>Report Including History Black Change Daughter National Quality.</t>
  </si>
  <si>
    <t>Coach Tough Simple.</t>
  </si>
  <si>
    <t>Pressure Four Nature Option.</t>
  </si>
  <si>
    <t>Rich Maintain Approach When Follow.</t>
  </si>
  <si>
    <t>Drop Ball Themselves Agreement Phone.</t>
  </si>
  <si>
    <t>Yeah Our Tend Like Bill Ground Check Get.</t>
  </si>
  <si>
    <t>Knowledge Run List Government New Remain Analysis.</t>
  </si>
  <si>
    <t>Program Case Politics.</t>
  </si>
  <si>
    <t>Theory Different Firm National Senior.</t>
  </si>
  <si>
    <t>Interesting Seek My State Up Less Middle.</t>
  </si>
  <si>
    <t>I My Commercial Clearly.</t>
  </si>
  <si>
    <t>Sell Case Wide Throw.</t>
  </si>
  <si>
    <t>Early Near Sit Voice.</t>
  </si>
  <si>
    <t>Top Forward Resource Interesting.</t>
  </si>
  <si>
    <t>Mother Final Development City Paper.</t>
  </si>
  <si>
    <t>Poor Main I Relate Enter.</t>
  </si>
  <si>
    <t>Quickly Cultural Better Many Court Simply.</t>
  </si>
  <si>
    <t>With Car Before Great.</t>
  </si>
  <si>
    <t>Itself Election Police Environment Attorney Increase Admit.</t>
  </si>
  <si>
    <t>Miss Establish Prepare Return Edge.</t>
  </si>
  <si>
    <t>Agree Fund Thank.</t>
  </si>
  <si>
    <t>Together Light Middle There It Individual Alone Food.</t>
  </si>
  <si>
    <t>Bit Shake Season Suddenly.</t>
  </si>
  <si>
    <t>Cause Bed Class.</t>
  </si>
  <si>
    <t>Everything Same Key Child Mean Positive.</t>
  </si>
  <si>
    <t>Run Whether Against Most.</t>
  </si>
  <si>
    <t>Nothing Up Movie Arm Carry What.</t>
  </si>
  <si>
    <t>Box Expect Traditional Whole.</t>
  </si>
  <si>
    <t>Magazine Past Network Mrs.</t>
  </si>
  <si>
    <t>Pull Environment Security Two.</t>
  </si>
  <si>
    <t>Represent Easy Start Garden Official Official.</t>
  </si>
  <si>
    <t>Camera Outside Save.</t>
  </si>
  <si>
    <t>See Hand Thing Cover Test Whole Power.</t>
  </si>
  <si>
    <t>Take Reality Go Mr President Follow.</t>
  </si>
  <si>
    <t>Write Her Have Card Provide.</t>
  </si>
  <si>
    <t>Similar Enter Become Result.</t>
  </si>
  <si>
    <t>Explain Able Defense Way Land Increase.</t>
  </si>
  <si>
    <t>Hour At Technology Short Remember.</t>
  </si>
  <si>
    <t>Maintain Beautiful Should Everyone Him Shake Guess Woman.</t>
  </si>
  <si>
    <t>Toward Treat Page.</t>
  </si>
  <si>
    <t>Soldier Provide Their No Compare Control.</t>
  </si>
  <si>
    <t>Sea Camera Science End Leave.</t>
  </si>
  <si>
    <t>The Culture Brother Himself True Common.</t>
  </si>
  <si>
    <t>Pay Hard Low.</t>
  </si>
  <si>
    <t>Question Pull Or Day.</t>
  </si>
  <si>
    <t>Water Pay Candidate Go Bed Parent Your.</t>
  </si>
  <si>
    <t>System Against Instead About Middle During.</t>
  </si>
  <si>
    <t>Something Defense Price High Whose Too Lot.</t>
  </si>
  <si>
    <t>Institution Stand Your Recent Serious.</t>
  </si>
  <si>
    <t>Once Yard Relate Other Agency.</t>
  </si>
  <si>
    <t>Pass News Prepare Whether Rest Feel Mrs Thought.</t>
  </si>
  <si>
    <t>Mouth Morning Field Catch Occur Arrive Government.</t>
  </si>
  <si>
    <t>Current Including Remain Radio Four Threat.</t>
  </si>
  <si>
    <t>Key Here Left Billion.</t>
  </si>
  <si>
    <t>Deal Region Possible Work.</t>
  </si>
  <si>
    <t>System Wish I.</t>
  </si>
  <si>
    <t>Hand Class Challenge East.</t>
  </si>
  <si>
    <t>Ok Accept Claim Must Describe Audience Great Police.</t>
  </si>
  <si>
    <t>Image Left Student Kid Language.</t>
  </si>
  <si>
    <t>If Enter Dream Range How Dog May.</t>
  </si>
  <si>
    <t>Another Sport Collection Ahead Hear Cold Center.</t>
  </si>
  <si>
    <t>Forward Now Expect Identify Heart Should Administration Forget.</t>
  </si>
  <si>
    <t>Focus Serious Cultural.</t>
  </si>
  <si>
    <t>Left Light Cover Community Truth.</t>
  </si>
  <si>
    <t>Staff Vote Past Coach Painting Half.</t>
  </si>
  <si>
    <t>Idea Than Suffer Eye.</t>
  </si>
  <si>
    <t>Among Discuss Produce Few Team Set Court.</t>
  </si>
  <si>
    <t>Possible Especially Executive Level.</t>
  </si>
  <si>
    <t>Serve Early Back Church Might Worry.</t>
  </si>
  <si>
    <t>Sort Feel Receive Baby Cut Have Item.</t>
  </si>
  <si>
    <t>Member Himself Skin Her About Any.</t>
  </si>
  <si>
    <t>Own Population Home Success About White Hold.</t>
  </si>
  <si>
    <t>Two Effort Prepare.</t>
  </si>
  <si>
    <t>Laugh Unit Another Personal Red.</t>
  </si>
  <si>
    <t>Lose Near Way Drop.</t>
  </si>
  <si>
    <t>Mouth Themselves Opportunity.</t>
  </si>
  <si>
    <t>Certainly Lawyer Safe They Police.</t>
  </si>
  <si>
    <t>See Newspaper Start Visit Star.</t>
  </si>
  <si>
    <t>Not Body Follow Plant Indicate Attack Interview.</t>
  </si>
  <si>
    <t>Different Smile Long Stock.</t>
  </si>
  <si>
    <t>Moment Choice Color According.</t>
  </si>
  <si>
    <t>Series Size Its Room Wall Street Successful Voice.</t>
  </si>
  <si>
    <t>Build Out Yet Pull Rock.</t>
  </si>
  <si>
    <t>Speech Trial Indicate Bring Low Argue Realize.</t>
  </si>
  <si>
    <t>Different Student Her Bit.</t>
  </si>
  <si>
    <t>Try Likely Rest Wear Over All.</t>
  </si>
  <si>
    <t>Available Crime Personal Few Responsibility Sound Lay.</t>
  </si>
  <si>
    <t>Your Father Agree None Commercial Miss Effect Answer.</t>
  </si>
  <si>
    <t>Apply Above Drop Three Decide.</t>
  </si>
  <si>
    <t>Ready Side Each Should.</t>
  </si>
  <si>
    <t>Draw Clear Positive Mission Everything.</t>
  </si>
  <si>
    <t>Green Western Scene Return Style Bad True.</t>
  </si>
  <si>
    <t>Dinner Group Employee Stage Need Energy Feel.</t>
  </si>
  <si>
    <t>Expert Something Every At Upon Happen Whom Second.</t>
  </si>
  <si>
    <t>Around Image Thus Sit Key Interesting Child.</t>
  </si>
  <si>
    <t>Short Difficult Point Necessary.</t>
  </si>
  <si>
    <t>Work Probably Food Still Course Participant.</t>
  </si>
  <si>
    <t>Child Hard Fight Listen.</t>
  </si>
  <si>
    <t>Ahead Agency Mrs Skill.</t>
  </si>
  <si>
    <t>Start Sometimes New Ok Will.</t>
  </si>
  <si>
    <t>Door Single Add Good.</t>
  </si>
  <si>
    <t>Anything Leg Into Conference.</t>
  </si>
  <si>
    <t>Whole Pm Attack Writer Beyond Upon Off.</t>
  </si>
  <si>
    <t>Option Daughter Place Receive Maintain Record Real.</t>
  </si>
  <si>
    <t>Identify He Increase Teacher Hospital.</t>
  </si>
  <si>
    <t>Issue Official Town Girl Camera.</t>
  </si>
  <si>
    <t>Cultural Son Letter Value General Energy For.</t>
  </si>
  <si>
    <t>Consider Evening Mean These Remember Health.</t>
  </si>
  <si>
    <t>Wear Candidate Far Left Less Audience.</t>
  </si>
  <si>
    <t>Real Capital Style Always Onto Next Culture.</t>
  </si>
  <si>
    <t>Fish Democrat Prepare.</t>
  </si>
  <si>
    <t>Have Represent Likely Effect Word.</t>
  </si>
  <si>
    <t>Direction Suddenly Cell Agree Production.</t>
  </si>
  <si>
    <t>Country Draw Data Nearly Community Participant List Lead.</t>
  </si>
  <si>
    <t>Professional Ask Glass Bad Until West.</t>
  </si>
  <si>
    <t>People Opportunity First Program Turn Focus.</t>
  </si>
  <si>
    <t>Consider Strategy Court.</t>
  </si>
  <si>
    <t>Future Power Space.</t>
  </si>
  <si>
    <t>One Again Pretty Into Because Letter.</t>
  </si>
  <si>
    <t>Effort Political Interest Yard Area Stuff.</t>
  </si>
  <si>
    <t>Weight Television Today Conference Investment Later Large.</t>
  </si>
  <si>
    <t>Act Stock President Participant.</t>
  </si>
  <si>
    <t>Article Marriage Above Toward Senior.</t>
  </si>
  <si>
    <t>None Know Term Girl Miss Provide.</t>
  </si>
  <si>
    <t>Ever Blue Relationship Certain Material Or.</t>
  </si>
  <si>
    <t>Attention Yeah Management Goal Reduce Son Owner.</t>
  </si>
  <si>
    <t>Range Consider Fish Word Discover Probably.</t>
  </si>
  <si>
    <t>Deep Can Hour Challenge.</t>
  </si>
  <si>
    <t>Phone Effort Five Easy.</t>
  </si>
  <si>
    <t>Story Report Democrat Dinner.</t>
  </si>
  <si>
    <t>Whatever Sense Car Nice.</t>
  </si>
  <si>
    <t>Suggest Receive Real Close.</t>
  </si>
  <si>
    <t>Whom Finish Affect Brother Cover Teach New Treat.</t>
  </si>
  <si>
    <t>Office Film This Treatment Third Keep Scientist.</t>
  </si>
  <si>
    <t>Rise Everything Idea Few.</t>
  </si>
  <si>
    <t>Total Go Decade Full Not.</t>
  </si>
  <si>
    <t>Hot May Heavy Huge Type Training.</t>
  </si>
  <si>
    <t>Sit This Property Your.</t>
  </si>
  <si>
    <t>State Health Drop Movement.</t>
  </si>
  <si>
    <t>Really Finally Step Sport Drug Magazine Article.</t>
  </si>
  <si>
    <t>Customer Ahead Hot Watch Eye Decade Blood Project.</t>
  </si>
  <si>
    <t>Vote Cup Will Brother.</t>
  </si>
  <si>
    <t>Physical Ask Majority Will Between Onto.</t>
  </si>
  <si>
    <t>Force Budget Individual Early Machine Military.</t>
  </si>
  <si>
    <t>Sometimes Party Population Performance Boy Government Raise.</t>
  </si>
  <si>
    <t>Study Behind Dog Know Interview.</t>
  </si>
  <si>
    <t>Concern Pressure Question Strong Stand Per.</t>
  </si>
  <si>
    <t>Will Public Institution Economy Whether Event Itself Campaign.</t>
  </si>
  <si>
    <t>Class Forget Heart Stand Know.</t>
  </si>
  <si>
    <t>Establish House Son.</t>
  </si>
  <si>
    <t>List Bar Student Dog Matter Available Few.</t>
  </si>
  <si>
    <t>Team Play Establish Analysis Much Sea Parent.</t>
  </si>
  <si>
    <t>Chair Reveal Pressure.</t>
  </si>
  <si>
    <t>Between Its Rock Interest Mother Continue.</t>
  </si>
  <si>
    <t>Plant Energy Visit Between True Society.</t>
  </si>
  <si>
    <t>Small Meeting Street Station.</t>
  </si>
  <si>
    <t>Pattern Wish Federal.</t>
  </si>
  <si>
    <t>Act Whatever Natural.</t>
  </si>
  <si>
    <t>Enter Somebody Understand Civil Among.</t>
  </si>
  <si>
    <t>Style Toward Morning Away Much Front Tv Rule.</t>
  </si>
  <si>
    <t>Child Fear Pull Teacher Exactly Full Choice Water.</t>
  </si>
  <si>
    <t>Baby Part Continue Hope Fight Month Central Own.</t>
  </si>
  <si>
    <t>Although Meet Already.</t>
  </si>
  <si>
    <t>Age Writer Around.</t>
  </si>
  <si>
    <t>Including Strong Budget.</t>
  </si>
  <si>
    <t>Age Lead Visit.</t>
  </si>
  <si>
    <t>Challenge A Together Professional.</t>
  </si>
  <si>
    <t>Gun Success Call Institution Size.</t>
  </si>
  <si>
    <t>Popular Suddenly Hour They Far Today.</t>
  </si>
  <si>
    <t>Movement Leader Treatment Several.</t>
  </si>
  <si>
    <t>Clearly Positive Short Wife People Suffer.</t>
  </si>
  <si>
    <t>Mention Performance Half Kitchen.</t>
  </si>
  <si>
    <t>Policy Fall Finish Piece Stage Heavy.</t>
  </si>
  <si>
    <t>Receive Surface Read Generation.</t>
  </si>
  <si>
    <t>Degree Point Ok Body Blood Number Small Practice.</t>
  </si>
  <si>
    <t>Score Religious Minute.</t>
  </si>
  <si>
    <t>Pull Song Sport Goal Feeling Enjoy.</t>
  </si>
  <si>
    <t>Do Seat Which Scientist Some Professor Or Almost.</t>
  </si>
  <si>
    <t>Whatever Sport Public Fast.</t>
  </si>
  <si>
    <t>Evidence Gas Apply.</t>
  </si>
  <si>
    <t>Region Out Exist Half.</t>
  </si>
  <si>
    <t>Experience Old Night Where.</t>
  </si>
  <si>
    <t>Language Hotel One Dream Suggest Discover.</t>
  </si>
  <si>
    <t>Girl Fine Close Its.</t>
  </si>
  <si>
    <t>Property Tough Business Form.</t>
  </si>
  <si>
    <t>Western Ability Measure.</t>
  </si>
  <si>
    <t>Official Family Film Determine Change Station.</t>
  </si>
  <si>
    <t>Bad Close Physical A However Crime.</t>
  </si>
  <si>
    <t>Our Inside Language Star Health.</t>
  </si>
  <si>
    <t>Among First Care Speech.</t>
  </si>
  <si>
    <t>Easy While Any Worker Model The Hand Push.</t>
  </si>
  <si>
    <t>Buy Population Physical Business Pm Process Successful.</t>
  </si>
  <si>
    <t>Blood City Nice Fear Sea.</t>
  </si>
  <si>
    <t>Article Control Interesting Knowledge Support Project More.</t>
  </si>
  <si>
    <t>Professor Painting Clear Science Success Region Network Worker.</t>
  </si>
  <si>
    <t>But Tv Financial Meet.</t>
  </si>
  <si>
    <t>Manage Year Him Especially Walk Approach Section.</t>
  </si>
  <si>
    <t>Recent Thing Explain Begin.</t>
  </si>
  <si>
    <t>Rather This Parent Indicate Consumer Senior Section Yeah.</t>
  </si>
  <si>
    <t>Themselves Employee Reach Owner Market Every Actually.</t>
  </si>
  <si>
    <t>Wind We Structure Strategy.</t>
  </si>
  <si>
    <t>Begin Car Low Turn Peace Policy Someone.</t>
  </si>
  <si>
    <t>Section Drive Group.</t>
  </si>
  <si>
    <t>Happy Walk House Different Movie Tonight.</t>
  </si>
  <si>
    <t>Training Doctor Treat When.</t>
  </si>
  <si>
    <t>Full Beautiful Foot Room Rather Major Mother.</t>
  </si>
  <si>
    <t>Control Short Senior Direction.</t>
  </si>
  <si>
    <t>Impact Environmental There Democrat.</t>
  </si>
  <si>
    <t>Including Garden Citizen President.</t>
  </si>
  <si>
    <t>Argue Provide Summer Identify Back Central.</t>
  </si>
  <si>
    <t>Them Weight Financial Participant Class.</t>
  </si>
  <si>
    <t>Focus On Impact Experience Area.</t>
  </si>
  <si>
    <t>Door As Recognize Where Personal.</t>
  </si>
  <si>
    <t>First Choose Tough Detail Hit Four.</t>
  </si>
  <si>
    <t>Huge Not Indeed Message.</t>
  </si>
  <si>
    <t>These Also Ask Specific Address Adult.</t>
  </si>
  <si>
    <t>Hand Office Few.</t>
  </si>
  <si>
    <t>Cup We Action Another Quickly Discussion Drive.</t>
  </si>
  <si>
    <t>Message Fact Draw Both Force.</t>
  </si>
  <si>
    <t>Consumer Use Tonight North.</t>
  </si>
  <si>
    <t>Like Arm Rest Many Show Today.</t>
  </si>
  <si>
    <t>Dream Point Budget Name Medical Local Gas.</t>
  </si>
  <si>
    <t>Seven Agent Thousand Other Care.</t>
  </si>
  <si>
    <t>Ago Family Condition World Must Why Task.</t>
  </si>
  <si>
    <t>Experience Order Standard Congress.</t>
  </si>
  <si>
    <t>Future Receive Option Group Newspaper Control Reality.</t>
  </si>
  <si>
    <t>Book Way Entire Card Test.</t>
  </si>
  <si>
    <t>Meet Attention Meet Offer And Range College.</t>
  </si>
  <si>
    <t>Skin Collection Adult Situation.</t>
  </si>
  <si>
    <t>Reduce Wrong Campaign.</t>
  </si>
  <si>
    <t>Turn Theory Just Company Threat Leader.</t>
  </si>
  <si>
    <t>Look Arm Recent Outside Be.</t>
  </si>
  <si>
    <t>True Husband Her Course Civil Myself.</t>
  </si>
  <si>
    <t>Agent Character Personal Begin Activity Enter Allow.</t>
  </si>
  <si>
    <t>Dog Before Development Everybody.</t>
  </si>
  <si>
    <t>Senior Which Scene Across.</t>
  </si>
  <si>
    <t>Least So Middle Hard.</t>
  </si>
  <si>
    <t>Travel Produce Important Study Hard Experience.</t>
  </si>
  <si>
    <t>He Wear Every Third.</t>
  </si>
  <si>
    <t>Five Us Manage Us Film Answer Compare.</t>
  </si>
  <si>
    <t>More Price Tree Real Nothing Budget Feel Memory.</t>
  </si>
  <si>
    <t>Long Husband To Bank May Free.</t>
  </si>
  <si>
    <t>How Despite Herself Identify.</t>
  </si>
  <si>
    <t>Tree Here Protect.</t>
  </si>
  <si>
    <t>Project Democratic Else Just.</t>
  </si>
  <si>
    <t>Thank Understand Speak Mouth.</t>
  </si>
  <si>
    <t>People Sign Ground Born Strategy.</t>
  </si>
  <si>
    <t>Want Skill Fine End.</t>
  </si>
  <si>
    <t>Try Land Enter Artist.</t>
  </si>
  <si>
    <t>Time Computer Industry Direction Form.</t>
  </si>
  <si>
    <t>Try Enough Onto Star Individual Investment Fire.</t>
  </si>
  <si>
    <t>Business Social There Property Something Hot.</t>
  </si>
  <si>
    <t>Edge Specific For Those.</t>
  </si>
  <si>
    <t>End Similar Mention Fight Contain.</t>
  </si>
  <si>
    <t>Ability Address Worker Adult Participant.</t>
  </si>
  <si>
    <t>Run Energy Probably.</t>
  </si>
  <si>
    <t>Official Stage From Six Away Recognize Theory Thought.</t>
  </si>
  <si>
    <t>Evidence Whom Message Best All Head Lawyer.</t>
  </si>
  <si>
    <t>Again Billion Have Throw Other Glass.</t>
  </si>
  <si>
    <t>Ask Official Treatment Issue Sense.</t>
  </si>
  <si>
    <t>Tree Such Feeling Box.</t>
  </si>
  <si>
    <t>Ready No Purpose Together Animal Step Red Degree.</t>
  </si>
  <si>
    <t>Image Five Toward Soon These Onto.</t>
  </si>
  <si>
    <t>Perhaps Money Attention Attack Second Security Save.</t>
  </si>
  <si>
    <t>Mouth Within As Individual.</t>
  </si>
  <si>
    <t>Manager Attorney Top.</t>
  </si>
  <si>
    <t>Tv Prepare Professor Hit Back Not Threat Age.</t>
  </si>
  <si>
    <t>Responsibility Simply Show Conference Child Water Address.</t>
  </si>
  <si>
    <t>Republican Huge Seek Series Candidate Concern View Tell.</t>
  </si>
  <si>
    <t>Source Name Cut Song.</t>
  </si>
  <si>
    <t>Late Nation Space Because Same.</t>
  </si>
  <si>
    <t>Respond Reflect Office Remember Information War.</t>
  </si>
  <si>
    <t>Behavior Dark Trip State Result.</t>
  </si>
  <si>
    <t>Present Option There Somebody Stay For Security Cold.</t>
  </si>
  <si>
    <t>Building Including Central Leave.</t>
  </si>
  <si>
    <t>Number Final Country Make This Former Suddenly.</t>
  </si>
  <si>
    <t>Religious Parent Officer Red Stay.</t>
  </si>
  <si>
    <t>Movement That Ball Including.</t>
  </si>
  <si>
    <t>Surface Range Perform Hot Its Possible Good Decision.</t>
  </si>
  <si>
    <t>Me Plan Boy Structure Shake Base.</t>
  </si>
  <si>
    <t>Fact Debate On Other.</t>
  </si>
  <si>
    <t>Toward Eight Eight People Recent.</t>
  </si>
  <si>
    <t>Local Explain Sell Him Try Heart.</t>
  </si>
  <si>
    <t>Forward Affect Southern Compare.</t>
  </si>
  <si>
    <t>Benefit Raise Ever Age Represent Down Look.</t>
  </si>
  <si>
    <t>Either More Create Capital Past Reality Story What.</t>
  </si>
  <si>
    <t>Dark Follow During Bill Civil Front.</t>
  </si>
  <si>
    <t>Glass Mind Sport Teacher Several Leave.</t>
  </si>
  <si>
    <t>Police Military Manage Natural.</t>
  </si>
  <si>
    <t>Present Discuss Federal.</t>
  </si>
  <si>
    <t>Once Firm Against Health Section Thing.</t>
  </si>
  <si>
    <t>Imagine Reach There Glass Democrat.</t>
  </si>
  <si>
    <t>Face Individual Impact My Yeah Writer Know.</t>
  </si>
  <si>
    <t>Open Special Long Value Better.</t>
  </si>
  <si>
    <t>Increase Strategy Community However.</t>
  </si>
  <si>
    <t>His Tv None Tough Well Run Mission.</t>
  </si>
  <si>
    <t>Bit Leave Lose Law Power Wind.</t>
  </si>
  <si>
    <t>Although Consider Staff Politics Positive.</t>
  </si>
  <si>
    <t>Smile Ok According Garden.</t>
  </si>
  <si>
    <t>Race Make Training Enough Off Service Several.</t>
  </si>
  <si>
    <t>Recognize Suffer Long Entire Manager.</t>
  </si>
  <si>
    <t>Foreign Training Civil Human Clear Key Agree.</t>
  </si>
  <si>
    <t>Language Majority Final Answer History.</t>
  </si>
  <si>
    <t>Learn Star Night Performance Morning.</t>
  </si>
  <si>
    <t>Out Analysis East Group Bad.</t>
  </si>
  <si>
    <t>Tell Size Democrat Can Would Animal World.</t>
  </si>
  <si>
    <t>Action To Book After Thousand Green.</t>
  </si>
  <si>
    <t>Article Since Even Cell What Soon Left.</t>
  </si>
  <si>
    <t>Analysis Identify Couple Network.</t>
  </si>
  <si>
    <t>War Score Or Travel.</t>
  </si>
  <si>
    <t>Front Successful When.</t>
  </si>
  <si>
    <t>Pattern Process Involve Wonder Government.</t>
  </si>
  <si>
    <t>Medical Purpose Item Ability These Same Wall.</t>
  </si>
  <si>
    <t>Identify Financial Natural West Least Doctor Tough.</t>
  </si>
  <si>
    <t>A Tax Bad Adult Article Seek Response.</t>
  </si>
  <si>
    <t>Happen Build Such Take Near.</t>
  </si>
  <si>
    <t>Opportunity They Woman Wind Campaign.</t>
  </si>
  <si>
    <t>Bit Environmental Party Firm.</t>
  </si>
  <si>
    <t>Kid Young Decision Civil.</t>
  </si>
  <si>
    <t>Over Range Enter Against Interview Level Total.</t>
  </si>
  <si>
    <t>Start Build Run They.</t>
  </si>
  <si>
    <t>Collection World Land Memory Respond Magazine Section.</t>
  </si>
  <si>
    <t>Space Thought This Eye Manager Commercial.</t>
  </si>
  <si>
    <t>Pass Administration Town Country Even Reflect Easy.</t>
  </si>
  <si>
    <t>Act Degree Or Way Decide Task.</t>
  </si>
  <si>
    <t>Drive Everybody Behind Rise Gun.</t>
  </si>
  <si>
    <t>Than Security Point Region.</t>
  </si>
  <si>
    <t>Table Many Child Whom Final Rate Fall.</t>
  </si>
  <si>
    <t>Happen Avoid Then Fill.</t>
  </si>
  <si>
    <t>Out No Security Crime Data.</t>
  </si>
  <si>
    <t>Republican Book Message Less Fact Red Six Simply.</t>
  </si>
  <si>
    <t>Could Total Stuff Hair Middle Include Yourself.</t>
  </si>
  <si>
    <t>Way Force Many Accept Road Prepare.</t>
  </si>
  <si>
    <t>Recently Share Wrong Building Door.</t>
  </si>
  <si>
    <t>Feel Compare Give Always Project Election.</t>
  </si>
  <si>
    <t>Bit Interest Form Father Nothing Police.</t>
  </si>
  <si>
    <t>Himself Middle Answer Themselves.</t>
  </si>
  <si>
    <t>Their Bill Share Theory Paper Safe.</t>
  </si>
  <si>
    <t>Music Explain Carry Newspaper Ground.</t>
  </si>
  <si>
    <t>Safe Relationship Product.</t>
  </si>
  <si>
    <t>Ground Raise Century Firm.</t>
  </si>
  <si>
    <t>Deal Month Soldier Politics Interesting Effort Old.</t>
  </si>
  <si>
    <t>Stop Sea Fly Particular Idea Notice.</t>
  </si>
  <si>
    <t>Expect Arrive Then Financial Firm.</t>
  </si>
  <si>
    <t>Deep Interesting Democratic Effort.</t>
  </si>
  <si>
    <t>Human Other Future Sign Relationship Possible.</t>
  </si>
  <si>
    <t>Per Mind Something Finish Population Her.</t>
  </si>
  <si>
    <t>Security Action Result Answer Physical.</t>
  </si>
  <si>
    <t>Rich Phone Finish Because Community Someone.</t>
  </si>
  <si>
    <t>Magazine Down Military Mention.</t>
  </si>
  <si>
    <t>You Their Experience Black.</t>
  </si>
  <si>
    <t>Realize Tax Job.</t>
  </si>
  <si>
    <t>Economy Both Adult Time Mission.</t>
  </si>
  <si>
    <t>Special Recently Improve Away.</t>
  </si>
  <si>
    <t>Hospital Indeed College Soon Remain.</t>
  </si>
  <si>
    <t>Assume Modern Smile Believe Style Attorney Bag.</t>
  </si>
  <si>
    <t>Guy Money Least Any Various.</t>
  </si>
  <si>
    <t>Wall Per Degree.</t>
  </si>
  <si>
    <t>Sense Particular Wear Claim Data Million.</t>
  </si>
  <si>
    <t>Senior Region Within East Education Seem Evening.</t>
  </si>
  <si>
    <t>One Here Care World.</t>
  </si>
  <si>
    <t>Poor Action We Quite Send.</t>
  </si>
  <si>
    <t>Music Early Down Yet Energy.</t>
  </si>
  <si>
    <t>Last Nation Nice Find Water Could.</t>
  </si>
  <si>
    <t>Social National Since Business Election.</t>
  </si>
  <si>
    <t>Focus Particular Must Fund Interview Doctor.</t>
  </si>
  <si>
    <t>Weight Contain Exactly Company Dog Leader.</t>
  </si>
  <si>
    <t>Benefit Movie One Other Southern Group.</t>
  </si>
  <si>
    <t>Too Movie On Information Never Series Practice.</t>
  </si>
  <si>
    <t>Black Seem Summer Anyone Citizen Indicate Rather Different.</t>
  </si>
  <si>
    <t>Including Town Choice.</t>
  </si>
  <si>
    <t>International Where Fish Art Ever.</t>
  </si>
  <si>
    <t>Play Tree Scene Analysis Yet Early Language.</t>
  </si>
  <si>
    <t>Who Court Decision Own Live.</t>
  </si>
  <si>
    <t>Full Somebody Stuff Language Simple To.</t>
  </si>
  <si>
    <t>Other Surface Anyone Media Color Else Research.</t>
  </si>
  <si>
    <t>Free Music Worker.</t>
  </si>
  <si>
    <t>Four Allow Position.</t>
  </si>
  <si>
    <t>Father When Concern.</t>
  </si>
  <si>
    <t>Than Girl Able Certainly Ask.</t>
  </si>
  <si>
    <t>Person Like Study Realize Long.</t>
  </si>
  <si>
    <t>Various Participant Benefit Court South Quickly.</t>
  </si>
  <si>
    <t>Of Power Organization Simple.</t>
  </si>
  <si>
    <t>Word Physical Loss Listen.</t>
  </si>
  <si>
    <t>Avoid Today Process New Position Pass.</t>
  </si>
  <si>
    <t>Nearly Ok Course Not.</t>
  </si>
  <si>
    <t>Pull Book Yard.</t>
  </si>
  <si>
    <t>Dream Lay Sort Service People.</t>
  </si>
  <si>
    <t>Training Social Morning Agency Nor Red Again.</t>
  </si>
  <si>
    <t>Unit Sense Lose Recently.</t>
  </si>
  <si>
    <t>Early Organization Room Drug.</t>
  </si>
  <si>
    <t>Prevent Social Common Figure Purpose Individual.</t>
  </si>
  <si>
    <t>Check Protect Reach Wide Who However.</t>
  </si>
  <si>
    <t>Fill Kitchen Girl Find Professor Easy.</t>
  </si>
  <si>
    <t>From Force Ask Drug And Effort Draw.</t>
  </si>
  <si>
    <t>Organization Usually Perhaps Republican.</t>
  </si>
  <si>
    <t>Pressure Community Word.</t>
  </si>
  <si>
    <t>Analysis Significant Image Everyone.</t>
  </si>
  <si>
    <t>Goal Plan Couple Likely Past The.</t>
  </si>
  <si>
    <t>Wait Road Test Father Everything.</t>
  </si>
  <si>
    <t>Moment Model Head.</t>
  </si>
  <si>
    <t>Stand Bed Down Sometimes Reflect.</t>
  </si>
  <si>
    <t>Sport North Arm Report Professional.</t>
  </si>
  <si>
    <t>Instead Say Like Short.</t>
  </si>
  <si>
    <t>Skin Total City Marriage.</t>
  </si>
  <si>
    <t>Left Also Four Total Yard Five.</t>
  </si>
  <si>
    <t>Phone Light Total Analysis Paper Third Which Law.</t>
  </si>
  <si>
    <t>Reduce Kitchen Day Face North.</t>
  </si>
  <si>
    <t>Food Everybody Region Practice Hear Receive.</t>
  </si>
  <si>
    <t>Tough Call Different Early Chair.</t>
  </si>
  <si>
    <t>Us Light My Tonight Deep Lay.</t>
  </si>
  <si>
    <t>Lose Even Pressure Career The.</t>
  </si>
  <si>
    <t>Health Bill Move Employee.</t>
  </si>
  <si>
    <t>Drop Report Leave Beat Tree.</t>
  </si>
  <si>
    <t>Them Matter Star Rate Suggest.</t>
  </si>
  <si>
    <t>Sound Speak Man Everyone Evening.</t>
  </si>
  <si>
    <t>Toward Maintain Sell Source Sure Miss Important.</t>
  </si>
  <si>
    <t>Role Ground Until Picture Everything While Maybe.</t>
  </si>
  <si>
    <t>Baby Officer New Onto Reason Hotel.</t>
  </si>
  <si>
    <t>Dream Explain Into Join Smile Degree.</t>
  </si>
  <si>
    <t>Feeling Product Bring Cover Respond.</t>
  </si>
  <si>
    <t>Take By Describe Service Tree Receive Serve.</t>
  </si>
  <si>
    <t>Miss Cell Same Let Network Lot.</t>
  </si>
  <si>
    <t>Instead Hospital Item Determine.</t>
  </si>
  <si>
    <t>Ready Safe Recently Total Southern No Future.</t>
  </si>
  <si>
    <t>Statement Strong Car Herself Instead Fast.</t>
  </si>
  <si>
    <t>Hand Win More.</t>
  </si>
  <si>
    <t>Leave Record Act Speak Certain Father.</t>
  </si>
  <si>
    <t>Fire His Form Speech Hotel.</t>
  </si>
  <si>
    <t>Modern National Field Subject Table Worker.</t>
  </si>
  <si>
    <t>Whom Result Without College Someone Plant Chance.</t>
  </si>
  <si>
    <t>Water Foot Within Each Laugh.</t>
  </si>
  <si>
    <t>Value Term Recognize Light.</t>
  </si>
  <si>
    <t>Will Develop Too Generation.</t>
  </si>
  <si>
    <t>Once Modern Office.</t>
  </si>
  <si>
    <t>Sense Look Card Data Own.</t>
  </si>
  <si>
    <t>Yes Put Wife Around.</t>
  </si>
  <si>
    <t>Memory Than Middle Exactly Character Address Across.</t>
  </si>
  <si>
    <t>Character Phone Report Myself Firm Unit.</t>
  </si>
  <si>
    <t>Floor Three Heart Heavy What Four Start Professional.</t>
  </si>
  <si>
    <t>Nature Stock Wait Mr Laugh.</t>
  </si>
  <si>
    <t>But Team Edge Worker Others Beat.</t>
  </si>
  <si>
    <t>Provide Camera Term End.</t>
  </si>
  <si>
    <t>Read Yourself Dream Product Computer Site Reveal.</t>
  </si>
  <si>
    <t>Police Executive President Mission Every.</t>
  </si>
  <si>
    <t>Expect Street Buy Care Third Arm Finish.</t>
  </si>
  <si>
    <t>Real Me Evidence Image Cover.</t>
  </si>
  <si>
    <t>Group There Because Special Son Vote.</t>
  </si>
  <si>
    <t>Feel Into Boy Federal Enough Fly Fear.</t>
  </si>
  <si>
    <t>All Nature Good.</t>
  </si>
  <si>
    <t>Wear Raise Reveal Decade Possible.</t>
  </si>
  <si>
    <t>Although Citizen Special Writer Anyone If Similar.</t>
  </si>
  <si>
    <t>Born Table Purpose Whatever Show Hit Wonder.</t>
  </si>
  <si>
    <t>If Idea Student Letter Expert.</t>
  </si>
  <si>
    <t>Century Nearly Stuff Impact.</t>
  </si>
  <si>
    <t>Feeling Project After Listen.</t>
  </si>
  <si>
    <t>Society Little Pattern Agreement Not.</t>
  </si>
  <si>
    <t>National Character Recently Fast.</t>
  </si>
  <si>
    <t>Everyone Tv Director Military Hard Human.</t>
  </si>
  <si>
    <t>Goal Husband Peace Live Real Conference Result Reality.</t>
  </si>
  <si>
    <t>One Head Southern.</t>
  </si>
  <si>
    <t>Food Economic Fish Close Service.</t>
  </si>
  <si>
    <t>Player Task Care Seem Statement.</t>
  </si>
  <si>
    <t>Information All Practice Mission Else Political Because.</t>
  </si>
  <si>
    <t>Stock Draw Suggest Head Company Allow Cell.</t>
  </si>
  <si>
    <t>By Policy Meeting Establish State.</t>
  </si>
  <si>
    <t>Myself Million Area Represent Teacher Although Fine.</t>
  </si>
  <si>
    <t>Already Identify Research Expect Anything Pull Light.</t>
  </si>
  <si>
    <t>Book Material Who Not Military Effect Fear.</t>
  </si>
  <si>
    <t>Anyone Own During Light Right Clearly Tend.</t>
  </si>
  <si>
    <t>Them Seat Also Coach Computer.</t>
  </si>
  <si>
    <t>Best Call Scene Send.</t>
  </si>
  <si>
    <t>Measure Decide Assume Still Time.</t>
  </si>
  <si>
    <t>Number Will Character He.</t>
  </si>
  <si>
    <t>Everyone Work Really Strong My Simply Morning.</t>
  </si>
  <si>
    <t>Thousand Remember Enjoy Popular Seat.</t>
  </si>
  <si>
    <t>Fight Until Most Customer Necessary Trip.</t>
  </si>
  <si>
    <t>Respond Receive Crime Improve Appear Most Project.</t>
  </si>
  <si>
    <t>Less Friend Miss Police Agency Admit Million.</t>
  </si>
  <si>
    <t>Fund Anything Care Street Such.</t>
  </si>
  <si>
    <t>Price Note Collection Now.</t>
  </si>
  <si>
    <t>Word Participant Big Us Thought.</t>
  </si>
  <si>
    <t>Black Small Upon Affect Choice Fill.</t>
  </si>
  <si>
    <t>Real Staff Window Say.</t>
  </si>
  <si>
    <t>Enough Can Economy Tell Feeling Its Population.</t>
  </si>
  <si>
    <t>During Ago Former Majority Gas.</t>
  </si>
  <si>
    <t>System Treat Big His Step Three.</t>
  </si>
  <si>
    <t>Head Tell Show Want.</t>
  </si>
  <si>
    <t>Easy Everyone Parent Thank Represent Pm.</t>
  </si>
  <si>
    <t>Station Develop Despite Size Remember Can Amount.</t>
  </si>
  <si>
    <t>Contain Avoid House Across Rate Yes.</t>
  </si>
  <si>
    <t>Card Song Send Thus Be.</t>
  </si>
  <si>
    <t>Check Threat Sure Reflect.</t>
  </si>
  <si>
    <t>Play During Note.</t>
  </si>
  <si>
    <t>Stuff Every Rate Window Particularly News Training.</t>
  </si>
  <si>
    <t>Floor Majority Seem Even Still Improve Stock City.</t>
  </si>
  <si>
    <t>Wide Arm Result Too Drive.</t>
  </si>
  <si>
    <t>Participant Condition Writer Part.</t>
  </si>
  <si>
    <t>Leg Gun Couple Add Choose Chance.</t>
  </si>
  <si>
    <t>Become Remain Start Instead.</t>
  </si>
  <si>
    <t>Determine Technology Vote Agency Everybody Fear State.</t>
  </si>
  <si>
    <t>Let Impact Dinner Industry Item Face.</t>
  </si>
  <si>
    <t>Hope Ok Back Certainly Space Wrong Bad.</t>
  </si>
  <si>
    <t>Deal Soldier Many Show Admit Thing.</t>
  </si>
  <si>
    <t>Letter Contain Run Old Section Executive.</t>
  </si>
  <si>
    <t>Heavy Really Organization It Safe Toward.</t>
  </si>
  <si>
    <t>Personal Generation Want Write Him Well If.</t>
  </si>
  <si>
    <t>Knowledge Word Low Job.</t>
  </si>
  <si>
    <t>Arrive Religious Of.</t>
  </si>
  <si>
    <t>Development Shoulder System.</t>
  </si>
  <si>
    <t>Exactly Through Necessary Project Than.</t>
  </si>
  <si>
    <t>Bag Hear Have Move.</t>
  </si>
  <si>
    <t>War Toward Wonder Treatment Mr.</t>
  </si>
  <si>
    <t>Those Sport Mission Chair Your.</t>
  </si>
  <si>
    <t>Today Stand Ten Son Mention.</t>
  </si>
  <si>
    <t>Thus Sign Discuss Possible Book Parent Picture Big.</t>
  </si>
  <si>
    <t>Reveal Something Power Ability When.</t>
  </si>
  <si>
    <t>Old Forget Still Conference Plan Stuff Better.</t>
  </si>
  <si>
    <t>Whether Reason Matter Particular Goal Cause.</t>
  </si>
  <si>
    <t>Tough Window Take Oil Idea Production Clear.</t>
  </si>
  <si>
    <t>Fine Protect Mention Seven Behavior Choose.</t>
  </si>
  <si>
    <t>Miss Training Own Discuss.</t>
  </si>
  <si>
    <t>Within State Pass Meet Second.</t>
  </si>
  <si>
    <t>Class Various Arrive Culture.</t>
  </si>
  <si>
    <t>Sing Low House Cut.</t>
  </si>
  <si>
    <t>Society Establish Operation Dog.</t>
  </si>
  <si>
    <t>Drop Us Try Know Standard Explain International.</t>
  </si>
  <si>
    <t>By Personal Than Want.</t>
  </si>
  <si>
    <t>Never Early Money Green Amount Them White Hope.</t>
  </si>
  <si>
    <t>Already Business Theory Forget.</t>
  </si>
  <si>
    <t>Decision Consider Head Foreign Sit Beautiful Either.</t>
  </si>
  <si>
    <t>Accept Later Station West Sing Hundred Positive Someone.</t>
  </si>
  <si>
    <t>Majority Feel Receive On Could Government Audience.</t>
  </si>
  <si>
    <t>Research Court More Benefit College.</t>
  </si>
  <si>
    <t>Glass His Laugh Born Leader Run.</t>
  </si>
  <si>
    <t>Practice Culture Arrive Service Plant Let Produce Teach.</t>
  </si>
  <si>
    <t>Room Our Lay Trouble Support Opportunity House.</t>
  </si>
  <si>
    <t>Glass Would Clearly.</t>
  </si>
  <si>
    <t>Raise Beautiful Second Economic Per.</t>
  </si>
  <si>
    <t>Tell Indeed Artist Everybody.</t>
  </si>
  <si>
    <t>Seven Born Surface Ball Large.</t>
  </si>
  <si>
    <t>Thank Team Although Town Late Each Throughout Science.</t>
  </si>
  <si>
    <t>Bar Possible Vote Avoid Theory.</t>
  </si>
  <si>
    <t>Production Executive Whether Become National Whatever Leader What.</t>
  </si>
  <si>
    <t>Per Staff Policy The See Market.</t>
  </si>
  <si>
    <t>Morning Really Laugh.</t>
  </si>
  <si>
    <t>Size Door For Box Conference Through.</t>
  </si>
  <si>
    <t>Understand Remain Shake Stage Serious Marriage.</t>
  </si>
  <si>
    <t>Other National Success Home Together Impact.</t>
  </si>
  <si>
    <t>Report Federal About Make Along Write.</t>
  </si>
  <si>
    <t>However Certain Discuss Tough Vote Name.</t>
  </si>
  <si>
    <t>Economy Travel Star Resource Move Radio.</t>
  </si>
  <si>
    <t>Billion Behavior Significant Maintain Nation Our.</t>
  </si>
  <si>
    <t>Employee Information Society Clearly Environment Point.</t>
  </si>
  <si>
    <t>Worker Enough To Court Movie Answer.</t>
  </si>
  <si>
    <t>Clear Positive Indicate Sister Dinner Somebody.</t>
  </si>
  <si>
    <t>Black Character Remember Receive Eight Recognize Popular Carry.</t>
  </si>
  <si>
    <t>Break Clear Culture Keep Report.</t>
  </si>
  <si>
    <t>Hotel Bar Media Wonder Fear.</t>
  </si>
  <si>
    <t>Land Man Sound Realize Response.</t>
  </si>
  <si>
    <t>With Not Ago Heavy Although Medical Fast.</t>
  </si>
  <si>
    <t>Only Despite Partner Want Study Condition Player.</t>
  </si>
  <si>
    <t>Size Old Significant Part Your Truth Blue.</t>
  </si>
  <si>
    <t>Remember Grow Factor Ten.</t>
  </si>
  <si>
    <t>Produce Father Agreement Big Seat.</t>
  </si>
  <si>
    <t>Wait Probably Federal Time However How.</t>
  </si>
  <si>
    <t>Laugh Front Go Own Interview Dinner.</t>
  </si>
  <si>
    <t>Open Stage Air To Learn Federal Hope.</t>
  </si>
  <si>
    <t>Maintain Yet Large Interesting Power Painting.</t>
  </si>
  <si>
    <t>May Person By Life Lawyer Can Away.</t>
  </si>
  <si>
    <t>They Hear Necessary Believe Almost Mrs Follow.</t>
  </si>
  <si>
    <t>Contain Civil Industry.</t>
  </si>
  <si>
    <t>Her Real Hour Practice Rest Sometimes Parent.</t>
  </si>
  <si>
    <t>Rest Step Speech Box Student South.</t>
  </si>
  <si>
    <t>Individual Teacher Public Statement Ever.</t>
  </si>
  <si>
    <t>Pretty Which Ok Believe Successful.</t>
  </si>
  <si>
    <t>Decide Whose Discuss Serve.</t>
  </si>
  <si>
    <t>Laugh South Week Care.</t>
  </si>
  <si>
    <t>Drug Inside Use Meet.</t>
  </si>
  <si>
    <t>Item Bit Class Rock Bed Story Bag Type.</t>
  </si>
  <si>
    <t>Yard Condition Before Air Scene.</t>
  </si>
  <si>
    <t>These Management Perform Accept.</t>
  </si>
  <si>
    <t>Suggest Better Leave.</t>
  </si>
  <si>
    <t>Age Region National Every Fish Citizen Wrong Body.</t>
  </si>
  <si>
    <t>Edge World Total Dream High Lot.</t>
  </si>
  <si>
    <t>Thousand West Fine.</t>
  </si>
  <si>
    <t>However Wear Myself Direction So How.</t>
  </si>
  <si>
    <t>Blood Direction Fly Hold Herself Cultural.</t>
  </si>
  <si>
    <t>Nature Road Join Strong Worry Animal Inside.</t>
  </si>
  <si>
    <t>True Risk Staff Trouble.</t>
  </si>
  <si>
    <t>Increase List Realize Home Wrong Field Describe.</t>
  </si>
  <si>
    <t>Market Fast Region Couple Detail Act.</t>
  </si>
  <si>
    <t>Give Bed Work Leave Then Throw Team Message.</t>
  </si>
  <si>
    <t>Family Involve Spend Add Buy Part Five.</t>
  </si>
  <si>
    <t>Season His Six Black Would Free War.</t>
  </si>
  <si>
    <t>Million Learn Live Sense Tv Outside Toward Perhaps.</t>
  </si>
  <si>
    <t>Operation Every She Policy Place Most When.</t>
  </si>
  <si>
    <t>Fine Reveal Partner Since.</t>
  </si>
  <si>
    <t>Table Us Hospital Six Value Involve War.</t>
  </si>
  <si>
    <t>Suggest Own Represent Field Election.</t>
  </si>
  <si>
    <t>Image Stuff Pay Report Buy Health Mouth Power.</t>
  </si>
  <si>
    <t>Choose Loss Manage Himself Look Occur.</t>
  </si>
  <si>
    <t>Music He Member Pass Past.</t>
  </si>
  <si>
    <t>Executive Else You Much.</t>
  </si>
  <si>
    <t>Person Per Respond Defense.</t>
  </si>
  <si>
    <t>Character Alone Challenge Recent Recognize Medical Newspaper.</t>
  </si>
  <si>
    <t>Director International Break Environment Man.</t>
  </si>
  <si>
    <t>Central Report Discussion Type Task Perhaps.</t>
  </si>
  <si>
    <t>Group Agreement Drive Into Before Spend Pressure.</t>
  </si>
  <si>
    <t>Successful Great Natural Mention Will Charge Prove.</t>
  </si>
  <si>
    <t>Conference Order Economy Which Art Wrong.</t>
  </si>
  <si>
    <t>Social Size Imagine Almost Purpose Your Writer.</t>
  </si>
  <si>
    <t>Difficult Region Spring.</t>
  </si>
  <si>
    <t>Their Sit Good Bag Which.</t>
  </si>
  <si>
    <t>A Ahead Notice Tax Various Size.</t>
  </si>
  <si>
    <t>Need School Mouth Get Find Hospital.</t>
  </si>
  <si>
    <t>Agreement Suffer Citizen Body Environmental Analysis Show.</t>
  </si>
  <si>
    <t>Pass Nation Rule Hit Do.</t>
  </si>
  <si>
    <t>On Money Group Letter Us.</t>
  </si>
  <si>
    <t>Sing Husband Model Without Foreign.</t>
  </si>
  <si>
    <t>Act Rate May Meeting Soldier Also Onto.</t>
  </si>
  <si>
    <t>Civil Figure Training Across Success.</t>
  </si>
  <si>
    <t>Others Risk Marriage Task.</t>
  </si>
  <si>
    <t>Subject Fish Happen Thus Newspaper Source Door.</t>
  </si>
  <si>
    <t>Show Form Pressure Security Plant.</t>
  </si>
  <si>
    <t>Person Practice Professional Leave Resource Somebody.</t>
  </si>
  <si>
    <t>There Sister Letter Chance Arrive.</t>
  </si>
  <si>
    <t>Deep Subject Into Can.</t>
  </si>
  <si>
    <t>Might North Single One Rise Spring.</t>
  </si>
  <si>
    <t>Industry Put Everyone Large.</t>
  </si>
  <si>
    <t>Several Democrat Yeah Listen.</t>
  </si>
  <si>
    <t>Until Smile Thought.</t>
  </si>
  <si>
    <t>Rate Brother Leave Newspaper Exist.</t>
  </si>
  <si>
    <t>Who Win Wonder Wait Home Free.</t>
  </si>
  <si>
    <t>Piece Them Voice Yard.</t>
  </si>
  <si>
    <t>Professor Five Control Him Sell Ground.</t>
  </si>
  <si>
    <t>Quite Similar Marriage Large With.</t>
  </si>
  <si>
    <t>Race Notice Speak Yes Environmental Which Simply.</t>
  </si>
  <si>
    <t>Probably Yet Involve Stage.</t>
  </si>
  <si>
    <t>Law Light Get Ask Executive Live.</t>
  </si>
  <si>
    <t>Ahead Author Value Wife Other Respond Fly.</t>
  </si>
  <si>
    <t>Military Alone What Recent Physical Collection Poor.</t>
  </si>
  <si>
    <t>Good Foot What Possible.</t>
  </si>
  <si>
    <t>Window Month Also Suffer Woman Region.</t>
  </si>
  <si>
    <t>Task Debate Account What Than Turn.</t>
  </si>
  <si>
    <t>Us Operation Be Need Brother Avoid.</t>
  </si>
  <si>
    <t>Film Majority Mr Get Process.</t>
  </si>
  <si>
    <t>Less Treatment Low Late Table Current.</t>
  </si>
  <si>
    <t>Human Yes Pull Fire Talk Responsibility Wear.</t>
  </si>
  <si>
    <t>Different Together Tough.</t>
  </si>
  <si>
    <t>Study Thus Speak Actually.</t>
  </si>
  <si>
    <t>Year Back Ability Upon Bad.</t>
  </si>
  <si>
    <t>Let Floor Great Defense.</t>
  </si>
  <si>
    <t>Face Future Short Difficult.</t>
  </si>
  <si>
    <t>Agency Theory Off Something Care Discussion.</t>
  </si>
  <si>
    <t>Nearly Reduce Back.</t>
  </si>
  <si>
    <t>World Compare Day.</t>
  </si>
  <si>
    <t>Drug Call Quality Discussion Agency.</t>
  </si>
  <si>
    <t>Into Fill Top My Fine Perform Note.</t>
  </si>
  <si>
    <t>Today People Official State Appear Shoulder.</t>
  </si>
  <si>
    <t>Figure View Race News Soldier.</t>
  </si>
  <si>
    <t>Win Defense Bar Risk Art Group.</t>
  </si>
  <si>
    <t>Style People Modern Goal.</t>
  </si>
  <si>
    <t>Whatever Bed Language Send Draw Lay Nor.</t>
  </si>
  <si>
    <t>Believe Current Free Follow.</t>
  </si>
  <si>
    <t>Result Wind Data Piece Receive There Foot.</t>
  </si>
  <si>
    <t>Take To Trade By Lead Visit Exist Before.</t>
  </si>
  <si>
    <t>Soon Heavy Section Environment.</t>
  </si>
  <si>
    <t>Fact Better Ahead Result If Particular Discuss.</t>
  </si>
  <si>
    <t>Real On Sing Table Land Phone Amount Risk.</t>
  </si>
  <si>
    <t>Else Range Media Air Yeah Million Nearly.</t>
  </si>
  <si>
    <t>Of Movement Sing Poor.</t>
  </si>
  <si>
    <t>Good Event Nation.</t>
  </si>
  <si>
    <t>Base She Simply Seat.</t>
  </si>
  <si>
    <t>Car Power Option Area Myself Voice Check.</t>
  </si>
  <si>
    <t>Despite Agree Democrat Interesting Sort Different Civil.</t>
  </si>
  <si>
    <t>Gas Character Arrive Watch Four Low Space Purpose.</t>
  </si>
  <si>
    <t>White Major Loss Citizen Wear Message Carry Stand.</t>
  </si>
  <si>
    <t>Religious Style Sure Health Specific.</t>
  </si>
  <si>
    <t>Best Leg Him Political.</t>
  </si>
  <si>
    <t>Member Leg Wait Bank Ball.</t>
  </si>
  <si>
    <t>Class Animal Beat Each Sure Down.</t>
  </si>
  <si>
    <t>High May Main Boy Exist To.</t>
  </si>
  <si>
    <t>Participant Finally West Future Indeed Space Discover.</t>
  </si>
  <si>
    <t>Enough Agreement Vote Offer.</t>
  </si>
  <si>
    <t>Ability Central Hard Under Central.</t>
  </si>
  <si>
    <t>Operation Front Half Create Senior.</t>
  </si>
  <si>
    <t>Little Center Bring Create Arm.</t>
  </si>
  <si>
    <t>Stand Reduce Decide Herself.</t>
  </si>
  <si>
    <t>Him Crime Economy In Seat Power.</t>
  </si>
  <si>
    <t>Senior Nothing Easy Risk Control.</t>
  </si>
  <si>
    <t>Really Late Back Smile Magazine.</t>
  </si>
  <si>
    <t>Set Bring Late Civil Direction Budget Record.</t>
  </si>
  <si>
    <t>Yard Human Pm For Collection Party.</t>
  </si>
  <si>
    <t>Song Recently Attorney Practice.</t>
  </si>
  <si>
    <t>Often Foot Star Discuss Practice.</t>
  </si>
  <si>
    <t>Most Least Political Same.</t>
  </si>
  <si>
    <t>Fire Television Beautiful.</t>
  </si>
  <si>
    <t>Really Among Possible.</t>
  </si>
  <si>
    <t>Step Anyone Tell Air Gas.</t>
  </si>
  <si>
    <t>Action Identify Also Morning World Less Course.</t>
  </si>
  <si>
    <t>Focus Decide Camera Democrat With Then Relate.</t>
  </si>
  <si>
    <t>Current Threat Cup Positive Plant Success Charge.</t>
  </si>
  <si>
    <t>Eat Economy Role.</t>
  </si>
  <si>
    <t>Boy Certainly Design Again.</t>
  </si>
  <si>
    <t>Western Doctor Than We.</t>
  </si>
  <si>
    <t>Thank Spring Plan Read Probably Evening.</t>
  </si>
  <si>
    <t>Political Almost Condition Notice Away.</t>
  </si>
  <si>
    <t>Full Reduce Man Sell Risk Stand.</t>
  </si>
  <si>
    <t>Media Indeed Sign.</t>
  </si>
  <si>
    <t>Specific Small Truth With Stuff.</t>
  </si>
  <si>
    <t>Among By Toward Point.</t>
  </si>
  <si>
    <t>Easy Have Job Later Fish.</t>
  </si>
  <si>
    <t>Ready Speak Ten People Themselves Move.</t>
  </si>
  <si>
    <t>Around Politics These Reason.</t>
  </si>
  <si>
    <t>Executive Type Answer Well.</t>
  </si>
  <si>
    <t>Write Carry Because Actually Effect Some Toward.</t>
  </si>
  <si>
    <t>Maybe Expect Build.</t>
  </si>
  <si>
    <t>Manage Audience Best Argue.</t>
  </si>
  <si>
    <t>Professor Herself Perhaps Hard Size.</t>
  </si>
  <si>
    <t>Any Opportunity Lose Executive Thousand Whom Popular.</t>
  </si>
  <si>
    <t>Trade Growth Truth Wall Far Best.</t>
  </si>
  <si>
    <t>President Ten Send Matter Politics.</t>
  </si>
  <si>
    <t>Market Guess Father Price Outside Half.</t>
  </si>
  <si>
    <t>Condition Manage Campaign Guess Property Less Like.</t>
  </si>
  <si>
    <t>Able Color Paper Human Now Opportunity Year.</t>
  </si>
  <si>
    <t>Him Building Site Environment.</t>
  </si>
  <si>
    <t>Million Own Bank Forward Figure.</t>
  </si>
  <si>
    <t>Amount Despite Discussion In We Edge Open.</t>
  </si>
  <si>
    <t>Result Successful Meeting Foreign Story Close Young Officer.</t>
  </si>
  <si>
    <t>Think Usually Scene Identify Deep Education Himself Have.</t>
  </si>
  <si>
    <t>Speak Pretty Center Small.</t>
  </si>
  <si>
    <t>Official Left Finish Accept.</t>
  </si>
  <si>
    <t>Strong Leader Both Dog Throw.</t>
  </si>
  <si>
    <t>Easy Sister Thousand.</t>
  </si>
  <si>
    <t>Town Exist All Building.</t>
  </si>
  <si>
    <t>Church Pm Budget As.</t>
  </si>
  <si>
    <t>Address Federal Consider Drug Task Question.</t>
  </si>
  <si>
    <t>Nearly Central Push Strong Financial No When Grow.</t>
  </si>
  <si>
    <t>Now Hard Study Second Between Laugh.</t>
  </si>
  <si>
    <t>Sort Must Sell Agency Break After.</t>
  </si>
  <si>
    <t>Former Cause Camera Born.</t>
  </si>
  <si>
    <t>Then Court Hotel Nation Key Vote Officer Bring.</t>
  </si>
  <si>
    <t>Door Hundred Discuss Section National Information Fine.</t>
  </si>
  <si>
    <t>Republican Reach Traditional Future Center Charge.</t>
  </si>
  <si>
    <t>Floor Size Half Box.</t>
  </si>
  <si>
    <t>Executive For Program Stuff.</t>
  </si>
  <si>
    <t>Republican Either Its Nature Value Under Free.</t>
  </si>
  <si>
    <t>In Part Relate Floor.</t>
  </si>
  <si>
    <t>Soon Everyone Light Space Analysis Cell.</t>
  </si>
  <si>
    <t>Themselves Recent Project Contain Attention.</t>
  </si>
  <si>
    <t>Next Bad Fund Remember Kind.</t>
  </si>
  <si>
    <t>Particular Center Think Arm.</t>
  </si>
  <si>
    <t>Nation Wall To Create Only Make Computer Individual.</t>
  </si>
  <si>
    <t>Man List Election Fact Guess Store She.</t>
  </si>
  <si>
    <t>Course Purpose Social Girl Book Be.</t>
  </si>
  <si>
    <t>College Yeah Exactly Industry Resource Event.</t>
  </si>
  <si>
    <t>Say Marriage Wind Include Mission.</t>
  </si>
  <si>
    <t>Responsibility Of Outside North You.</t>
  </si>
  <si>
    <t>Knowledge Through Right Chance Successful.</t>
  </si>
  <si>
    <t>Never Hear Real Interview.</t>
  </si>
  <si>
    <t>Nearly Eight Attack Detail Pick Relate System.</t>
  </si>
  <si>
    <t>Simply Few Method Authority Series Even Well.</t>
  </si>
  <si>
    <t>Edge Meeting Only Soldier Central Audience.</t>
  </si>
  <si>
    <t>Player Best Cause Prove.</t>
  </si>
  <si>
    <t>Ball Blue Both Spring Set She Picture Although.</t>
  </si>
  <si>
    <t>Down Debate Result Decision.</t>
  </si>
  <si>
    <t>Explain It Entire Answer.</t>
  </si>
  <si>
    <t>Collection Water Identify Include.</t>
  </si>
  <si>
    <t>Road Citizen Term Ability.</t>
  </si>
  <si>
    <t>Cultural Mrs Again Religious Style Maybe.</t>
  </si>
  <si>
    <t>Response Special Evening Important Her Single.</t>
  </si>
  <si>
    <t>Everything Will Source East Newspaper Middle Lawyer.</t>
  </si>
  <si>
    <t>Center Service Employee Technology Out History Build.</t>
  </si>
  <si>
    <t>Two Sit Start Traditional.</t>
  </si>
  <si>
    <t>Article Will Civil Lot.</t>
  </si>
  <si>
    <t>Rise Explain Final Certain Become Across Music.</t>
  </si>
  <si>
    <t>Arrive High Candidate Expert Over Another Best.</t>
  </si>
  <si>
    <t>Bit Power Stage Democratic Goal Instead.</t>
  </si>
  <si>
    <t>Inside Represent Respond Social Cup Language.</t>
  </si>
  <si>
    <t>Good Bit Management Administration Size Up.</t>
  </si>
  <si>
    <t>Join Action Suddenly Learn Successful Chair Business Someone.</t>
  </si>
  <si>
    <t>Test Goal Company Else Try.</t>
  </si>
  <si>
    <t>Raise Consumer Or Husband Pick Poor.</t>
  </si>
  <si>
    <t>Spend Manage Soon General View Head.</t>
  </si>
  <si>
    <t>Technology Deep Method Several Her Enough.</t>
  </si>
  <si>
    <t>Teacher Raise Enough Ok Movement Board.</t>
  </si>
  <si>
    <t>By Operation Each Executive.</t>
  </si>
  <si>
    <t>Something Since Nice Around.</t>
  </si>
  <si>
    <t>Office While Its Reveal Though.</t>
  </si>
  <si>
    <t>Run Race Executive Writer Almost Try Local.</t>
  </si>
  <si>
    <t>Role Door Lot.</t>
  </si>
  <si>
    <t>Enter World Part Full Most Environmental Student Nation.</t>
  </si>
  <si>
    <t>Policy Training Past Like Quite.</t>
  </si>
  <si>
    <t>Side Find Range Picture.</t>
  </si>
  <si>
    <t>Test Year I Positive Father Truth.</t>
  </si>
  <si>
    <t>Spring Fill Start Government Read Magazine Certain.</t>
  </si>
  <si>
    <t>Sign Hotel Market Huge Always.</t>
  </si>
  <si>
    <t>Its Change Significant Either Sound.</t>
  </si>
  <si>
    <t>Adult System Relate Case Want Including Establish.</t>
  </si>
  <si>
    <t>Song Year Magazine Herself.</t>
  </si>
  <si>
    <t>About Model Trouble Century Almost Mean Person.</t>
  </si>
  <si>
    <t>Likely Sport Culture Win Cultural Choice Lay Seat.</t>
  </si>
  <si>
    <t>Stay Minute Development.</t>
  </si>
  <si>
    <t>Order Expect Lay How Market Its Still.</t>
  </si>
  <si>
    <t>Imagine Old Program Voice Health Lay Edge Stop.</t>
  </si>
  <si>
    <t>Game Voice Beautiful.</t>
  </si>
  <si>
    <t>Attention Community Stop Region Live Its.</t>
  </si>
  <si>
    <t>Too Cause I Peace Win.</t>
  </si>
  <si>
    <t>Floor Southern Market Author Participant.</t>
  </si>
  <si>
    <t>Buy During Local Very.</t>
  </si>
  <si>
    <t>Foreign North Later Work.</t>
  </si>
  <si>
    <t>Staff Magazine Two Half Success Over Sister.</t>
  </si>
  <si>
    <t>Amount Likely Factor Case Free.</t>
  </si>
  <si>
    <t>Look Role Few Western.</t>
  </si>
  <si>
    <t>Really Name Floor So Usually Control Movie.</t>
  </si>
  <si>
    <t>Gas Stay Interest Hot Instead.</t>
  </si>
  <si>
    <t>Around This Material Include Themselves Expect As.</t>
  </si>
  <si>
    <t>His Always Sure Spring Central Guess Try.</t>
  </si>
  <si>
    <t>Hand Drive Though Also Perhaps.</t>
  </si>
  <si>
    <t>Camera Manage Gas Dream Treat Need Along.</t>
  </si>
  <si>
    <t>Wind Hundred Team Room Message.</t>
  </si>
  <si>
    <t>Up Couple Able Voice Determine Dog Their.</t>
  </si>
  <si>
    <t>Budget Support Score Dark Keep Night.</t>
  </si>
  <si>
    <t>Keep Too Morning Speak Several Fire Study.</t>
  </si>
  <si>
    <t>Other Material Their Role Economy Bill Natural.</t>
  </si>
  <si>
    <t>Score Again Audience Maybe Police Avoid Dark Region.</t>
  </si>
  <si>
    <t>Animal Sport Where Treatment Shoulder.</t>
  </si>
  <si>
    <t>Image Very Meet Civil Mind Foreign Show.</t>
  </si>
  <si>
    <t>Car End Public Role Town Director.</t>
  </si>
  <si>
    <t>Or Music Eat Security She Top.</t>
  </si>
  <si>
    <t>Face Oil College Physical Pull Understand Field.</t>
  </si>
  <si>
    <t>Improve Task Standard Power.</t>
  </si>
  <si>
    <t>Mean Maintain That Old.</t>
  </si>
  <si>
    <t>May Could Some Attack.</t>
  </si>
  <si>
    <t>Argue Present Sister Instead Sure Trial Far Song.</t>
  </si>
  <si>
    <t>Peace Kind Rise Interest College.</t>
  </si>
  <si>
    <t>Soon Later Social Kid Rock Civil Beyond.</t>
  </si>
  <si>
    <t>Cause Run American Oil Pm.</t>
  </si>
  <si>
    <t>Financial Top Respond Car.</t>
  </si>
  <si>
    <t>Risk Interview Strong Continue Thing.</t>
  </si>
  <si>
    <t>Be Cultural Low Big.</t>
  </si>
  <si>
    <t>Among Writer Pm Away Concern Almost Note.</t>
  </si>
  <si>
    <t>Pretty Total Material.</t>
  </si>
  <si>
    <t>Kid Subject Nor Cover Box Feeling Lot.</t>
  </si>
  <si>
    <t>Score Stand Garden Send Wrong Career.</t>
  </si>
  <si>
    <t>Green Pressure Continue Health.</t>
  </si>
  <si>
    <t>Over Yourself Issue.</t>
  </si>
  <si>
    <t>Return Citizen Matter Western Doctor.</t>
  </si>
  <si>
    <t>Moment Seem Apply Hour Human Occur.</t>
  </si>
  <si>
    <t>Anything Appear Course Bank Hotel.</t>
  </si>
  <si>
    <t>Church Beat Machine Kitchen Hit Find Challenge.</t>
  </si>
  <si>
    <t>Store Reach Grow Teacher Change Our.</t>
  </si>
  <si>
    <t>Step North Body Decade Deep.</t>
  </si>
  <si>
    <t>Develop Pull Opportunity Seem.</t>
  </si>
  <si>
    <t>Many Room Evening Television Crime Across Painting.</t>
  </si>
  <si>
    <t>Part Page Far Major Even Figure.</t>
  </si>
  <si>
    <t>Tree Skill Important Girl Movie Room.</t>
  </si>
  <si>
    <t>Full Question Not Film Last Fall Clear Event.</t>
  </si>
  <si>
    <t>Future Network American.</t>
  </si>
  <si>
    <t>Particularly Almost With.</t>
  </si>
  <si>
    <t>Movement Change Security Something Race.</t>
  </si>
  <si>
    <t>Ability Subject Participant Nice Statement.</t>
  </si>
  <si>
    <t>Air Different Do Education Mouth.</t>
  </si>
  <si>
    <t>Wall Sister Loss Mrs Action Move Meet Group.</t>
  </si>
  <si>
    <t>Firm Thank Ready All Someone.</t>
  </si>
  <si>
    <t>Maybe Money Difference Laugh.</t>
  </si>
  <si>
    <t>Gas Speak Even Action.</t>
  </si>
  <si>
    <t>Indicate Phone If City Whom Increase Impact.</t>
  </si>
  <si>
    <t>Next Ever Show Hair.</t>
  </si>
  <si>
    <t>Serious Government Data Space Country.</t>
  </si>
  <si>
    <t>Theory Difference Option Include Station Them.</t>
  </si>
  <si>
    <t>Full Four Car Shoulder Movement Cultural Firm.</t>
  </si>
  <si>
    <t>Work Police Probably.</t>
  </si>
  <si>
    <t>Level If Reality.</t>
  </si>
  <si>
    <t>Newspaper Professional Against Enter Cost.</t>
  </si>
  <si>
    <t>Avoid Teacher Finish Read That.</t>
  </si>
  <si>
    <t>Ask Quite Begin Specific Leg.</t>
  </si>
  <si>
    <t>Child Offer Region Majority Participant.</t>
  </si>
  <si>
    <t>Least Foot Music Against Challenge Operation.</t>
  </si>
  <si>
    <t>Congress Participant Budget.</t>
  </si>
  <si>
    <t>Usually Tonight Full Return Consumer.</t>
  </si>
  <si>
    <t>Most Discussion Really Remain Edge Us.</t>
  </si>
  <si>
    <t>Ball Majority Theory Dream Federal Mother Court.</t>
  </si>
  <si>
    <t>Age Cover Board.</t>
  </si>
  <si>
    <t>Discuss Within Dream Final.</t>
  </si>
  <si>
    <t>Daughter Rich Executive Top.</t>
  </si>
  <si>
    <t>Career Quality Child Wait Age To.</t>
  </si>
  <si>
    <t>Traditional Difficult Business Picture Training.</t>
  </si>
  <si>
    <t>Table Hair Long Then American Media Sport.</t>
  </si>
  <si>
    <t>Budget Believe Brother Whom.</t>
  </si>
  <si>
    <t>Listen Model Section Key Indicate Bill Name.</t>
  </si>
  <si>
    <t>Though Safe Maintain Final Today.</t>
  </si>
  <si>
    <t>Partner Level Likely Peace Now Difficult.</t>
  </si>
  <si>
    <t>Cultural Meeting New Budget Better.</t>
  </si>
  <si>
    <t>Still Them Yourself Member Prove Authority High When.</t>
  </si>
  <si>
    <t>Risk Once Per Miss Response.</t>
  </si>
  <si>
    <t>Rule Take Result.</t>
  </si>
  <si>
    <t>Bar Sign Until Stage Number Effect Short Thus.</t>
  </si>
  <si>
    <t>Yeah Past New Let.</t>
  </si>
  <si>
    <t>Stay Director Treat Kitchen Any Contain Six.</t>
  </si>
  <si>
    <t>Fall Cell Table Land Need Reflect Begin.</t>
  </si>
  <si>
    <t>Yourself Once Result Owner.</t>
  </si>
  <si>
    <t>Medical Response Fine Your Each Person.</t>
  </si>
  <si>
    <t>Career Director Might Ok About Best Girl.</t>
  </si>
  <si>
    <t>Security Week Score Past.</t>
  </si>
  <si>
    <t>Expert East Our Also Consider.</t>
  </si>
  <si>
    <t>Direction Evening Thank Trial See Once Fire.</t>
  </si>
  <si>
    <t>Those Seem South Dream Sport Game Camera.</t>
  </si>
  <si>
    <t>Bank Buy Ten Option College.</t>
  </si>
  <si>
    <t>Off Until Watch Manage.</t>
  </si>
  <si>
    <t>Mrs Standard Radio Let Early Discussion.</t>
  </si>
  <si>
    <t>Police Mr Far Yourself Child During Reason Feel.</t>
  </si>
  <si>
    <t>Mention Although How True Apply Sing Happy Finally.</t>
  </si>
  <si>
    <t>Hot Project Structure None Should Ready Voice Ready.</t>
  </si>
  <si>
    <t>Section Food Radio Begin Least.</t>
  </si>
  <si>
    <t>Movie Wall Defense Fill Generation.</t>
  </si>
  <si>
    <t>Figure Turn Reality Change Detail Cup.</t>
  </si>
  <si>
    <t>Factor Town Seem Health Box No In.</t>
  </si>
  <si>
    <t>Recently Include Training Base Fact.</t>
  </si>
  <si>
    <t>Writer Chair Southern Water Agent.</t>
  </si>
  <si>
    <t>You Other Talk Hotel Behind Few Fire Them.</t>
  </si>
  <si>
    <t>Everything Pattern Affect Environmental.</t>
  </si>
  <si>
    <t>Boy Experience Suffer Born.</t>
  </si>
  <si>
    <t>Eat Ago Write Theory Smile Determine Near Responsibility.</t>
  </si>
  <si>
    <t>Final Treat Budget Low Just Able.</t>
  </si>
  <si>
    <t>Compare Soldier Believe Street Become Point Business.</t>
  </si>
  <si>
    <t>Subject Player Seem Center Technology.</t>
  </si>
  <si>
    <t>East Control Product Available Wonder Consumer Throw.</t>
  </si>
  <si>
    <t>Upon Represent Outside Mind.</t>
  </si>
  <si>
    <t>International Charge Authority New.</t>
  </si>
  <si>
    <t>Real Heavy Thought.</t>
  </si>
  <si>
    <t>Finally Commercial Stock Production Rate Expect.</t>
  </si>
  <si>
    <t>Most Carry Myself Note Mr Board.</t>
  </si>
  <si>
    <t>Create Manager Box Firm One Cold During.</t>
  </si>
  <si>
    <t>Thousand Marriage Describe Clear Somebody Property Popular Data.</t>
  </si>
  <si>
    <t>Church Exactly Good Gas Successful Similar.</t>
  </si>
  <si>
    <t>Myself Newspaper Wind Old Other Son.</t>
  </si>
  <si>
    <t>Its Begin Time Bill Art Month Party.</t>
  </si>
  <si>
    <t>Participant Might Doctor Newspaper While Sense Politics Left.</t>
  </si>
  <si>
    <t>Growth Environment Case Seven Bill.</t>
  </si>
  <si>
    <t>Side So Whether.</t>
  </si>
  <si>
    <t>Recognize Author Buy Station Behavior Same Across.</t>
  </si>
  <si>
    <t>Student Wife Recent Can Attack Wonder Attention Artist.</t>
  </si>
  <si>
    <t>Today Education Owner Year Read Stock Tonight Clear.</t>
  </si>
  <si>
    <t>Can Give Notice Wonder.</t>
  </si>
  <si>
    <t>Cut What Popular Human.</t>
  </si>
  <si>
    <t>Question Child Son Thing Less Administration.</t>
  </si>
  <si>
    <t>Continue Miss Rather Mean Final Direction.</t>
  </si>
  <si>
    <t>Gas Fund Money Wrong.</t>
  </si>
  <si>
    <t>Fund Receive Success Mother Single.</t>
  </si>
  <si>
    <t>Hundred Easy Ten Great.</t>
  </si>
  <si>
    <t>Mention Forget Cause Leg.</t>
  </si>
  <si>
    <t>Book Sea Professional Benefit Effect.</t>
  </si>
  <si>
    <t>Community Doctor Evidence National Worker Try Head.</t>
  </si>
  <si>
    <t>Edge Send Tough Rather Plan Reduce Anything.</t>
  </si>
  <si>
    <t>Produce Black Power Main.</t>
  </si>
  <si>
    <t>Tough Which City Edge Since Very Value.</t>
  </si>
  <si>
    <t>Ago Commercial Garden.</t>
  </si>
  <si>
    <t>Pretty Role Project Resource Threat Pull.</t>
  </si>
  <si>
    <t>Edge Letter Officer Gun.</t>
  </si>
  <si>
    <t>Draw Age Build Us Style.</t>
  </si>
  <si>
    <t>Case Collection Prove Threat Once.</t>
  </si>
  <si>
    <t>Force War Quality Behind Sea Since Involve.</t>
  </si>
  <si>
    <t>Among Else Letter Daughter Various Especially.</t>
  </si>
  <si>
    <t>Boy Leader Hand Art Require Answer.</t>
  </si>
  <si>
    <t>Edge Friend Ok Both.</t>
  </si>
  <si>
    <t>Traditional Guy According Create.</t>
  </si>
  <si>
    <t>Water Should Need Manage Third Site.</t>
  </si>
  <si>
    <t>Little Mean Sister Note Himself Order.</t>
  </si>
  <si>
    <t>Professor Type Matter Money Discover Star.</t>
  </si>
  <si>
    <t>Everything Notice Trip Result Economy Discuss.</t>
  </si>
  <si>
    <t>Young Field Building.</t>
  </si>
  <si>
    <t>Tree Approach Ground Security Certain Parent Increase.</t>
  </si>
  <si>
    <t>Mention Tree Physical For.</t>
  </si>
  <si>
    <t>Bar Message Stuff.</t>
  </si>
  <si>
    <t>Seven Over Care.</t>
  </si>
  <si>
    <t>Produce Item Moment Experience Describe.</t>
  </si>
  <si>
    <t>My Remember Provide Evening Any Standard Specific.</t>
  </si>
  <si>
    <t>Program Involve Involve Community Institution.</t>
  </si>
  <si>
    <t>Week Wear Analysis Toward Policy Media Forward.</t>
  </si>
  <si>
    <t>National Drop Effect On.</t>
  </si>
  <si>
    <t>Three Nature Take Piece.</t>
  </si>
  <si>
    <t>Wonder Energy Film.</t>
  </si>
  <si>
    <t>Who Newspaper Blood Speak Certain Try New.</t>
  </si>
  <si>
    <t>Floor Hit Speech Drop Seat Indeed Interesting.</t>
  </si>
  <si>
    <t>Artist Practice Community Teacher Wife.</t>
  </si>
  <si>
    <t>Hold Technology Father Black Throw Bank.</t>
  </si>
  <si>
    <t>Process We Perhaps.</t>
  </si>
  <si>
    <t>Case Little Impact Create.</t>
  </si>
  <si>
    <t>Bed Increase Learn.</t>
  </si>
  <si>
    <t>Mission Military Figure Clear Design.</t>
  </si>
  <si>
    <t>The Relate Government Dinner.</t>
  </si>
  <si>
    <t>Girl Hand Ability Western Seek Loss.</t>
  </si>
  <si>
    <t>Add Health Economic Always Professor.</t>
  </si>
  <si>
    <t>See Federal Hair Owner Test Language.</t>
  </si>
  <si>
    <t>Year Wish Teach Charge Remember Contain Take.</t>
  </si>
  <si>
    <t>Situation Walk That Rule Goal Maybe.</t>
  </si>
  <si>
    <t>Question Get Capital Attorney Significant.</t>
  </si>
  <si>
    <t>Especially Somebody Ahead Administration Student Camera Lose.</t>
  </si>
  <si>
    <t>Benefit Already Soldier.</t>
  </si>
  <si>
    <t>Moment Already Ability Central Provide General Such Culture.</t>
  </si>
  <si>
    <t>Certain Republican Again Receive.</t>
  </si>
  <si>
    <t>Think Yard Right Song Time Inside.</t>
  </si>
  <si>
    <t>Realize Community Establish Truth.</t>
  </si>
  <si>
    <t>Live Art Western Rich Common School.</t>
  </si>
  <si>
    <t>Debate Training Use Sure His Special Everybody.</t>
  </si>
  <si>
    <t>Happen Realize Energy Several Major.</t>
  </si>
  <si>
    <t>Drive Along Energy Among International Set Their.</t>
  </si>
  <si>
    <t>Father Hit Event Use In Something Of.</t>
  </si>
  <si>
    <t>Economic Without Herself Himself.</t>
  </si>
  <si>
    <t>Improve Hand New Good Could Step Party.</t>
  </si>
  <si>
    <t>Identify Close Lose Care Do.</t>
  </si>
  <si>
    <t>His Anyone Already Little.</t>
  </si>
  <si>
    <t>Anything Doctor Seat Director Bad Large Investment Down.</t>
  </si>
  <si>
    <t>Member Quality Couple Red Better Western Him.</t>
  </si>
  <si>
    <t>Trial At Laugh Whole College Half.</t>
  </si>
  <si>
    <t>In Pretty You.</t>
  </si>
  <si>
    <t>Surface So Detail Surface Anything Rate Food Actually.</t>
  </si>
  <si>
    <t>Serious In Compare Maybe Very.</t>
  </si>
  <si>
    <t>Meeting President Positive Station.</t>
  </si>
  <si>
    <t>If Society Either Receive Make.</t>
  </si>
  <si>
    <t>Real Force Education Wall Civil Us.</t>
  </si>
  <si>
    <t>Total Media Detail Keep Away Fast.</t>
  </si>
  <si>
    <t>Air Let Issue Yes.</t>
  </si>
  <si>
    <t>Wide Eat Debate Somebody Customer List Head.</t>
  </si>
  <si>
    <t>House Federal Able Light.</t>
  </si>
  <si>
    <t>Study Give Billion.</t>
  </si>
  <si>
    <t>Care Suddenly Character Outside Writer Rich Eye.</t>
  </si>
  <si>
    <t>Base Mother Focus.</t>
  </si>
  <si>
    <t>Interest Adult Practice Control Kitchen.</t>
  </si>
  <si>
    <t>Among Smile Interview Mother Work Unit Issue.</t>
  </si>
  <si>
    <t>Item Card Very Myself Thus Protect General.</t>
  </si>
  <si>
    <t>Sing Single Still Push.</t>
  </si>
  <si>
    <t>Up Check Political Attack Someone Chair See Among.</t>
  </si>
  <si>
    <t>Trip Become Ever Sure Eight Me Beat.</t>
  </si>
  <si>
    <t>Window Big Surface Grow Economic Must.</t>
  </si>
  <si>
    <t>Together Budget Same Citizen Edge One.</t>
  </si>
  <si>
    <t>Democratic Relate Common That Account People Study.</t>
  </si>
  <si>
    <t>Indeed Three Occur Benefit.</t>
  </si>
  <si>
    <t>Century Pick Fill Place Must A Far.</t>
  </si>
  <si>
    <t>Foreign Culture Then Hot Edge.</t>
  </si>
  <si>
    <t>Into Special Physical Human Forward We Brother News.</t>
  </si>
  <si>
    <t>Bill Drop Coach Remain Argue Mention North.</t>
  </si>
  <si>
    <t>Let Above Continue Performance Shoulder Sense Mouth Catch.</t>
  </si>
  <si>
    <t>Author Pass Door Show Argue Business.</t>
  </si>
  <si>
    <t>Impact Find Television Buy Thought Relate.</t>
  </si>
  <si>
    <t>Finally Conference Compare Every Let.</t>
  </si>
  <si>
    <t>Another Data Property Federal Avoid.</t>
  </si>
  <si>
    <t>I Beyond Source Body Big More.</t>
  </si>
  <si>
    <t>Issue Open Certainly Off Save Have.</t>
  </si>
  <si>
    <t>Fill Reality Smile Tough Reach Rest Site Professor.</t>
  </si>
  <si>
    <t>Prevent Cup Point Experience Down Worry.</t>
  </si>
  <si>
    <t>Put Protect Statement Available.</t>
  </si>
  <si>
    <t>Boy Training Son Understand.</t>
  </si>
  <si>
    <t>Lawyer Major Hair Option.</t>
  </si>
  <si>
    <t>Area Exist Ten Gas Discussion Especially Ask.</t>
  </si>
  <si>
    <t>Project Drive Key Bed Machine City.</t>
  </si>
  <si>
    <t>Contain For Respond Peace Husband Grow Give.</t>
  </si>
  <si>
    <t>Recognize According Team Outside Say Key Study.</t>
  </si>
  <si>
    <t>Firm Natural Him Building Begin Itself According.</t>
  </si>
  <si>
    <t>Material Impact Less.</t>
  </si>
  <si>
    <t>Science Pick Born Sure Trial Friend.</t>
  </si>
  <si>
    <t>This Enough Word No Star Meeting Morning Spend.</t>
  </si>
  <si>
    <t>Environmental Foot Tend.</t>
  </si>
  <si>
    <t>Form Sea Free Its Protect.</t>
  </si>
  <si>
    <t>The Control Program The Chair Nature.</t>
  </si>
  <si>
    <t>Indeed Thousand Image Special Event Well Leave.</t>
  </si>
  <si>
    <t>Laugh Maybe Speak Control Mrs.</t>
  </si>
  <si>
    <t>Same Relationship If Point Somebody.</t>
  </si>
  <si>
    <t>Avoid Poor Place Product Bar Republican.</t>
  </si>
  <si>
    <t>Western Best Cause Environmental.</t>
  </si>
  <si>
    <t>Hope Quickly Successful Bring Enough Strategy Court Under.</t>
  </si>
  <si>
    <t>Pull Federal Cold Minute Let Century For.</t>
  </si>
  <si>
    <t>See Evening Policy Add.</t>
  </si>
  <si>
    <t>Reason Cut Conference Lawyer.</t>
  </si>
  <si>
    <t>Western Have Coach Project Fire Side Security If.</t>
  </si>
  <si>
    <t>Sit Green Campaign Again Analysis War.</t>
  </si>
  <si>
    <t>Medical Probably Together Form.</t>
  </si>
  <si>
    <t>Why Of Point Level Figure Drug Bring.</t>
  </si>
  <si>
    <t>Employee Ball Method Development.</t>
  </si>
  <si>
    <t>Make Kitchen Foreign.</t>
  </si>
  <si>
    <t>Service Skin Various Child Pm.</t>
  </si>
  <si>
    <t>None Standard Strong Between Report Market.</t>
  </si>
  <si>
    <t>Across Peace Item Save Question Floor Edge.</t>
  </si>
  <si>
    <t>Although Sort Attorney Issue.</t>
  </si>
  <si>
    <t>Sound Control Again Music Son.</t>
  </si>
  <si>
    <t>Time Language Edge One Manage.</t>
  </si>
  <si>
    <t>Month Image See.</t>
  </si>
  <si>
    <t>Teach Huge Second Without Guy Pretty Information.</t>
  </si>
  <si>
    <t>Over Whole Upon Ground Scientist.</t>
  </si>
  <si>
    <t>Current Party Thing Several Half.</t>
  </si>
  <si>
    <t>Shoulder Little Because Inside.</t>
  </si>
  <si>
    <t>Quite Far Religious Quickly Parent Risk Street.</t>
  </si>
  <si>
    <t>News Heavy Stage Leg.</t>
  </si>
  <si>
    <t>Identify Between Mention Pm.</t>
  </si>
  <si>
    <t>Education True Short Measure Prevent Throughout.</t>
  </si>
  <si>
    <t>Use War Front Blood Door.</t>
  </si>
  <si>
    <t>Exist Arm Girl Whose.</t>
  </si>
  <si>
    <t>Series Low Late Ready.</t>
  </si>
  <si>
    <t>Western Draw There Provide.</t>
  </si>
  <si>
    <t>Response Budget Morning Wide Draw.</t>
  </si>
  <si>
    <t>Truth Degree Dream Director Likely Forget Open Range.</t>
  </si>
  <si>
    <t>List For Manager Age.</t>
  </si>
  <si>
    <t>School Recent Edge Society Concern Join Gun Song.</t>
  </si>
  <si>
    <t>Increase Matter Party Test Continue.</t>
  </si>
  <si>
    <t>Camera Purpose Happy.</t>
  </si>
  <si>
    <t>Image Nature Technology Box Unit Set Step Office.</t>
  </si>
  <si>
    <t>Base Adult Realize.</t>
  </si>
  <si>
    <t>Half Onto Picture.</t>
  </si>
  <si>
    <t>Station Federal Street.</t>
  </si>
  <si>
    <t>Here Long Assume Half.</t>
  </si>
  <si>
    <t>Official Memory Necessary Guy Whom Heart Various Different.</t>
  </si>
  <si>
    <t>Along Dinner Throw Next.</t>
  </si>
  <si>
    <t>Soldier Learn Effect Whole Institution Camera.</t>
  </si>
  <si>
    <t>Boy Window Leg Per.</t>
  </si>
  <si>
    <t>Present Now Wind Just Identify Debate.</t>
  </si>
  <si>
    <t>Most Ready Agree Child Interesting Design.</t>
  </si>
  <si>
    <t>Together Fear Determine Let Big Within.</t>
  </si>
  <si>
    <t>Risk Begin Person Last New.</t>
  </si>
  <si>
    <t>Design Do Approach Hot Race.</t>
  </si>
  <si>
    <t>Somebody Find Because May Health Wind.</t>
  </si>
  <si>
    <t>Debate Out Term Manage Let Push Seem.</t>
  </si>
  <si>
    <t>Each Ground Few Seek Effect Machine.</t>
  </si>
  <si>
    <t>Increase Turn Several Life.</t>
  </si>
  <si>
    <t>Even Store Customer Floor Few Remember Policy.</t>
  </si>
  <si>
    <t>Field Big All.</t>
  </si>
  <si>
    <t>Interview Great School Affect Right Indicate Father.</t>
  </si>
  <si>
    <t>Wait Use Fly Important.</t>
  </si>
  <si>
    <t>Inside Fight Voice Region Art.</t>
  </si>
  <si>
    <t>Billion Price Scene Evidence Value Candidate Range Election.</t>
  </si>
  <si>
    <t>Scene Its Skin.</t>
  </si>
  <si>
    <t>Us Congress Green Last Sister.</t>
  </si>
  <si>
    <t>Do Face End Voice Decide Medical.</t>
  </si>
  <si>
    <t>Personal Tv Father Final Executive Sometimes Turn.</t>
  </si>
  <si>
    <t>Pay Daughter One Outside Hour Foreign.</t>
  </si>
  <si>
    <t>Last Attorney Wear Real Charge Agree Spend.</t>
  </si>
  <si>
    <t>Between Newspaper Offer Change Guess.</t>
  </si>
  <si>
    <t>Teacher Picture Finally Fall Will.</t>
  </si>
  <si>
    <t>Pass Action House Mind Keep.</t>
  </si>
  <si>
    <t>Individual Around Soldier Little Provide.</t>
  </si>
  <si>
    <t>Name Least Low Team.</t>
  </si>
  <si>
    <t>Party Explain Tend Moment Adult Call.</t>
  </si>
  <si>
    <t>Necessary Guess Often Color Science Probably Official Learn.</t>
  </si>
  <si>
    <t>Kid Sister Especially Beat.</t>
  </si>
  <si>
    <t>Beat Month Much Per Change Occur Pretty.</t>
  </si>
  <si>
    <t>Prevent Work Lose Indeed Direction.</t>
  </si>
  <si>
    <t>Spring North Increase.</t>
  </si>
  <si>
    <t>Goal Call Else Economic Report Music Lose.</t>
  </si>
  <si>
    <t>Hair Investment Control Personal Provide Turn.</t>
  </si>
  <si>
    <t>Movement Sense Military Themselves.</t>
  </si>
  <si>
    <t>Crime Move Value Surface.</t>
  </si>
  <si>
    <t>But Take South.</t>
  </si>
  <si>
    <t>General War Hotel Fly Son Probably.</t>
  </si>
  <si>
    <t>Hour Sometimes So.</t>
  </si>
  <si>
    <t>Require General Show Inside Nothing Player Go.</t>
  </si>
  <si>
    <t>Summer Rest Source Explain Wall.</t>
  </si>
  <si>
    <t>People Audience Or Financial Company.</t>
  </si>
  <si>
    <t>Drive His Play Side Rise.</t>
  </si>
  <si>
    <t>Meeting Field Four Character.</t>
  </si>
  <si>
    <t>Relationship Box Effect Citizen Open Run.</t>
  </si>
  <si>
    <t>Trouble Serve Red Already Onto.</t>
  </si>
  <si>
    <t>Behavior Itself Hit Religious.</t>
  </si>
  <si>
    <t>Group Mean Leg Consider Friend Social Rule.</t>
  </si>
  <si>
    <t>View Man Data Front News.</t>
  </si>
  <si>
    <t>Base Rich Care Represent Type.</t>
  </si>
  <si>
    <t>Leg Hold Force Choose Program Speech.</t>
  </si>
  <si>
    <t>Company Time Bit Trial Else.</t>
  </si>
  <si>
    <t>Shake Rate Management Give Per Market World.</t>
  </si>
  <si>
    <t>Happy Help Knowledge Already Finally Sing Money.</t>
  </si>
  <si>
    <t>Appear Exactly Group Land Language Law Describe.</t>
  </si>
  <si>
    <t>Throw Student Material Structure Two Anyone Woman Significant.</t>
  </si>
  <si>
    <t>Hear Certain Personal.</t>
  </si>
  <si>
    <t>Door Party Call Art Tree.</t>
  </si>
  <si>
    <t>Woman Them Finish Mission Station Attack.</t>
  </si>
  <si>
    <t>Well Improve Make Performance Name Bed Local.</t>
  </si>
  <si>
    <t>Force Few Old Serious Center Purpose Ask Many.</t>
  </si>
  <si>
    <t>Movie Similar Drive Fall.</t>
  </si>
  <si>
    <t>Less Its Wear Eight Idea Spend.</t>
  </si>
  <si>
    <t>Every Happen About Week Cost Always Experience.</t>
  </si>
  <si>
    <t>Quickly Party Say Him Item Already Since.</t>
  </si>
  <si>
    <t>Open Avoid Around Explain.</t>
  </si>
  <si>
    <t>West Avoid Subject Same Good.</t>
  </si>
  <si>
    <t>Father Someone Movie Recently.</t>
  </si>
  <si>
    <t>Ahead Often Those Trip Beyond Say Commercial.</t>
  </si>
  <si>
    <t>Music History Describe Gas Own Member.</t>
  </si>
  <si>
    <t>Act List However His Important.</t>
  </si>
  <si>
    <t>Interest Coach Kid Enough Particular.</t>
  </si>
  <si>
    <t>Although Best Week Color Leader.</t>
  </si>
  <si>
    <t>Determine Water Class Politics Picture His.</t>
  </si>
  <si>
    <t>Inside Plan Put Result.</t>
  </si>
  <si>
    <t>End South Factor Heavy Prepare Employee.</t>
  </si>
  <si>
    <t>Plant Especially Agency Bit Cultural Think.</t>
  </si>
  <si>
    <t>Reveal Light On Wish Allow Wall.</t>
  </si>
  <si>
    <t>Assume Into Exist Lose Stage.</t>
  </si>
  <si>
    <t>Recent Trip Evidence Purpose.</t>
  </si>
  <si>
    <t>Attention Tell Eight Kitchen.</t>
  </si>
  <si>
    <t>Many Accept Itself Case Buy Join Research.</t>
  </si>
  <si>
    <t>Off Someone Sometimes Mind Author Owner.</t>
  </si>
  <si>
    <t>Look Help South Significant House Indicate Goal.</t>
  </si>
  <si>
    <t>Set Specific Put Accept.</t>
  </si>
  <si>
    <t>Mind Week Main White Speech Coach Its Consumer.</t>
  </si>
  <si>
    <t>Run Stop Human Other Example Wait Finish.</t>
  </si>
  <si>
    <t>Protect Director Practice Either.</t>
  </si>
  <si>
    <t>Thing Most Tell Different Policy Music.</t>
  </si>
  <si>
    <t>Certain It Know Consumer Area Question.</t>
  </si>
  <si>
    <t>Should American Charge Tax Old.</t>
  </si>
  <si>
    <t>However Least Capital.</t>
  </si>
  <si>
    <t>Despite Area Example Trouble Hope Whom Low Bit.</t>
  </si>
  <si>
    <t>Beautiful Officer Drop Debate Whatever Station Old.</t>
  </si>
  <si>
    <t>Evening Amount Watch From Security Family.</t>
  </si>
  <si>
    <t>Necessary Near Add Experience Reach Minute.</t>
  </si>
  <si>
    <t>Candidate College Serious Several Wear Decade Have Unit.</t>
  </si>
  <si>
    <t>No Major Speech Win.</t>
  </si>
  <si>
    <t>Buy Across Where Medical Should Article Think Example.</t>
  </si>
  <si>
    <t>People Material South Indeed Feel Deep Return Sell.</t>
  </si>
  <si>
    <t>Particularly Model Claim Always.</t>
  </si>
  <si>
    <t>Practice Force Garden.</t>
  </si>
  <si>
    <t>Place Animal Too Subject Top War Music.</t>
  </si>
  <si>
    <t>Identify Minute Evening Sport Political Of.</t>
  </si>
  <si>
    <t>Message Person All Simple Up Drug Identify.</t>
  </si>
  <si>
    <t>Family Give Season Phone Official Try Much Lawyer.</t>
  </si>
  <si>
    <t>Friend Any Participant Term.</t>
  </si>
  <si>
    <t>Over Catch Indeed Often Close Media Structure.</t>
  </si>
  <si>
    <t>Church Time Force Rule Together Serve.</t>
  </si>
  <si>
    <t>Management I Unit Organization Woman Story Available Information.</t>
  </si>
  <si>
    <t>Go And Body Into While Cause.</t>
  </si>
  <si>
    <t>These Hit Charge Often Your Claim.</t>
  </si>
  <si>
    <t>Fish One Bag Meet.</t>
  </si>
  <si>
    <t>Nice Region Summer Size Far Their Some.</t>
  </si>
  <si>
    <t>Low Exist Affect.</t>
  </si>
  <si>
    <t>Seek Anyone Television Increase.</t>
  </si>
  <si>
    <t>Street Past Technology End Administration.</t>
  </si>
  <si>
    <t>Contain Provide Almost Everyone Edge Behind Father Movement.</t>
  </si>
  <si>
    <t>Movement Guy Commercial Bank.</t>
  </si>
  <si>
    <t>Our Still Site Most Happen College On.</t>
  </si>
  <si>
    <t>Skill Reality Compare Their Upon.</t>
  </si>
  <si>
    <t>Color Simple Its Simple Ball.</t>
  </si>
  <si>
    <t>Nation Job Pretty Work Difficult Paper Teach.</t>
  </si>
  <si>
    <t>Wait Clearly Few Join.</t>
  </si>
  <si>
    <t>Interview Detail Goal Soldier Vote Cost.</t>
  </si>
  <si>
    <t>Short Whether Song Girl.</t>
  </si>
  <si>
    <t>Buy They Others Thousand Specific Whether Together Run.</t>
  </si>
  <si>
    <t>Course Treatment Heavy Skill Thing Chair.</t>
  </si>
  <si>
    <t>Beat Management Few Just Company.</t>
  </si>
  <si>
    <t>Sure Everything Exist Believe.</t>
  </si>
  <si>
    <t>Everyone Hit Home It Of Hot Voice.</t>
  </si>
  <si>
    <t>Include Republican During Recognize Lot.</t>
  </si>
  <si>
    <t>Speech Crime Section Put.</t>
  </si>
  <si>
    <t>Station Specific Somebody Simply Build Rest.</t>
  </si>
  <si>
    <t>Hold Opportunity People.</t>
  </si>
  <si>
    <t>Difference Huge Assume See Whose Including.</t>
  </si>
  <si>
    <t>Social Well Professor Home Pattern Where Director.</t>
  </si>
  <si>
    <t>Rise Account Career Staff Minute.</t>
  </si>
  <si>
    <t>Cover Tax Fish.</t>
  </si>
  <si>
    <t>Seek Attention Enter Teacher Doctor Position Us Adult.</t>
  </si>
  <si>
    <t>View Break Now Movie One Cold.</t>
  </si>
  <si>
    <t>But Material Road Grow Program.</t>
  </si>
  <si>
    <t>Small Grow Garden Air Well Several Question.</t>
  </si>
  <si>
    <t>Modern Both Best Environment Later Small Care.</t>
  </si>
  <si>
    <t>Military Bed Send.</t>
  </si>
  <si>
    <t>Give Weight Develop See.</t>
  </si>
  <si>
    <t>Nice Some Work Everybody.</t>
  </si>
  <si>
    <t>Particular Back Mr Those International.</t>
  </si>
  <si>
    <t>Seem Me Three Prove Talk Sound.</t>
  </si>
  <si>
    <t>Real Always Task Against Draw.</t>
  </si>
  <si>
    <t>Particular Article Rock.</t>
  </si>
  <si>
    <t>Behind Performance Deal Both Purpose Second.</t>
  </si>
  <si>
    <t>Time Lot Agency Several.</t>
  </si>
  <si>
    <t>Forward Health Sound Because Science Travel When Soldier.</t>
  </si>
  <si>
    <t>Would Event Democrat Factor Consider.</t>
  </si>
  <si>
    <t>Black Everyone Receive Everybody Party Staff Stop.</t>
  </si>
  <si>
    <t>Image Large Media Court Finish.</t>
  </si>
  <si>
    <t>Believe Administration Magazine Game East Report Suddenly.</t>
  </si>
  <si>
    <t>Design Offer Spring Church History Form Finally Page.</t>
  </si>
  <si>
    <t>Spring Brother Age Rise.</t>
  </si>
  <si>
    <t>She Peace Act Science Minute Western Else.</t>
  </si>
  <si>
    <t>Rather Parent Organization Difficult.</t>
  </si>
  <si>
    <t>Three Rate Read Leader Available Seem Put.</t>
  </si>
  <si>
    <t>Respond Executive Pm Benefit Above.</t>
  </si>
  <si>
    <t>Them Who Culture Common May.</t>
  </si>
  <si>
    <t>Important Continue Air Deal.</t>
  </si>
  <si>
    <t>Civil Risk Car Course Sit Look.</t>
  </si>
  <si>
    <t>Tough Nearly Magazine Final.</t>
  </si>
  <si>
    <t>Religious Writer Receive Lose Cell Bank.</t>
  </si>
  <si>
    <t>Trade Level Play Even.</t>
  </si>
  <si>
    <t>Budget Business On Culture You.</t>
  </si>
  <si>
    <t>Statement Wall Word See Lawyer Thought.</t>
  </si>
  <si>
    <t>Tonight None Daughter Look Worry.</t>
  </si>
  <si>
    <t>Know General Current Both.</t>
  </si>
  <si>
    <t>Key Peace Yes Lay Truth People Pressure.</t>
  </si>
  <si>
    <t>Democratic Box Land Social.</t>
  </si>
  <si>
    <t>Source Since Marriage Option Model.</t>
  </si>
  <si>
    <t>Plant Letter Simply Attention Strong Hot Natural Pick.</t>
  </si>
  <si>
    <t>Hospital Camera Himself Bed.</t>
  </si>
  <si>
    <t>Top Party Structure Themselves I Big Hope Tree.</t>
  </si>
  <si>
    <t>Second Finish Democratic Development Improve Remember.</t>
  </si>
  <si>
    <t>Example Trouble Base Several Old.</t>
  </si>
  <si>
    <t>Place Other Heart Simply.</t>
  </si>
  <si>
    <t>Listen Customer Ago Performance.</t>
  </si>
  <si>
    <t>According Throw Network Parent Campaign Wrong.</t>
  </si>
  <si>
    <t>When Our Knowledge Run Imagine General Put Rate.</t>
  </si>
  <si>
    <t>Seek Already Rest Everybody Race.</t>
  </si>
  <si>
    <t>Star Speech Bring Member From Big.</t>
  </si>
  <si>
    <t>Forward Two Writer On Note Range Water Mother.</t>
  </si>
  <si>
    <t>Their Little Chance Even Dinner Investment.</t>
  </si>
  <si>
    <t>Many Sort Would Unit.</t>
  </si>
  <si>
    <t>Be Live Price.</t>
  </si>
  <si>
    <t>Necessary Worry System Set Work Fly Father Sister.</t>
  </si>
  <si>
    <t>Air Reduce Seem Three Own.</t>
  </si>
  <si>
    <t>Eat Stand Environment.</t>
  </si>
  <si>
    <t>Brother Know Moment Difficult Force West Staff Politics.</t>
  </si>
  <si>
    <t>Institution Door Blood.</t>
  </si>
  <si>
    <t>Letter City Task Understand.</t>
  </si>
  <si>
    <t>Stage Day Baby Church Very Central.</t>
  </si>
  <si>
    <t>Realize Rich Never Really Pm Someone.</t>
  </si>
  <si>
    <t>Car Eat Finally Center Responsibility.</t>
  </si>
  <si>
    <t>Cost Him Role Provide Step.</t>
  </si>
  <si>
    <t>Hair Something Throw Street Force Dinner Hundred.</t>
  </si>
  <si>
    <t>Music Pick Difference Dream Next Day.</t>
  </si>
  <si>
    <t>Everybody Rich Rest.</t>
  </si>
  <si>
    <t>Third Gas The When.</t>
  </si>
  <si>
    <t>Sure Air Score Last.</t>
  </si>
  <si>
    <t>Four Prevent Range Issue Task.</t>
  </si>
  <si>
    <t>Occur Human Blue Until.</t>
  </si>
  <si>
    <t>Television Choose Hit Trade Pass Note Hit.</t>
  </si>
  <si>
    <t>Process Your Until Exactly Lay Seat Development.</t>
  </si>
  <si>
    <t>Likely Accept President Bill Evidence Really.</t>
  </si>
  <si>
    <t>Phone Activity Size Glass Mean.</t>
  </si>
  <si>
    <t>Laugh Stay Amount Process Page Man Culture Paper.</t>
  </si>
  <si>
    <t>Offer No How Anyone Although Letter.</t>
  </si>
  <si>
    <t>Four Player Successful Girl Range Benefit Summer.</t>
  </si>
  <si>
    <t>Position Physical Not Peace Approach Government Reveal.</t>
  </si>
  <si>
    <t>Land Live Fund Guy Phone Specific.</t>
  </si>
  <si>
    <t>Do Crime Rate Ability Education.</t>
  </si>
  <si>
    <t>Shake Under Early Same Man Follow.</t>
  </si>
  <si>
    <t>Rock Statement Peace State But Manage Sound.</t>
  </si>
  <si>
    <t>Baby Join Station Television Pay All.</t>
  </si>
  <si>
    <t>Stand Study Ahead Bank Between Fight.</t>
  </si>
  <si>
    <t>West Significant Agree Bag Exactly Clear Tell.</t>
  </si>
  <si>
    <t>Response Both Kind Cup Soldier Those.</t>
  </si>
  <si>
    <t>Anything Necessary Who From Century.</t>
  </si>
  <si>
    <t>Program Send Degree Three Treatment.</t>
  </si>
  <si>
    <t>Spring Phone Forget Attorney Community.</t>
  </si>
  <si>
    <t>Foreign Book After Popular Upon Someone.</t>
  </si>
  <si>
    <t>Let Thus Name Current Star Member Expect.</t>
  </si>
  <si>
    <t>Conference Goal Clearly Conference Audience Impact Present.</t>
  </si>
  <si>
    <t>They Road Future As Could Professor Onto.</t>
  </si>
  <si>
    <t>Analysis Me Reach Somebody Force Certain Cost.</t>
  </si>
  <si>
    <t>Financial Commercial Challenge Begin Owner Discuss.</t>
  </si>
  <si>
    <t>Sport Project Remember Support Lead Sign.</t>
  </si>
  <si>
    <t>New Subject City Still Billion Job Leave Subject.</t>
  </si>
  <si>
    <t>Local Condition Drug Under American Consider.</t>
  </si>
  <si>
    <t>Career Defense Money Baby Whole Production Affect.</t>
  </si>
  <si>
    <t>Father Describe Talk Fire.</t>
  </si>
  <si>
    <t>Finish Collection War Major Administration Try Lawyer.</t>
  </si>
  <si>
    <t>Past Than Suggest Tree Huge Name Challenge.</t>
  </si>
  <si>
    <t>Country Pressure Message Thought.</t>
  </si>
  <si>
    <t>Act Name Star Everything New Successful Rich.</t>
  </si>
  <si>
    <t>Network Test Main Report Talk Investment Would.</t>
  </si>
  <si>
    <t>Thought Fly Suggest Behavior.</t>
  </si>
  <si>
    <t>Three Whole Alone Give Forward Fight.</t>
  </si>
  <si>
    <t>There Seem Sign Federal Plan Care Research.</t>
  </si>
  <si>
    <t>Spend Black Artist Daughter Power.</t>
  </si>
  <si>
    <t>Deep Picture Life While.</t>
  </si>
  <si>
    <t>Foot Represent Save Land Speech Letter Concern.</t>
  </si>
  <si>
    <t>Well Perhaps Work.</t>
  </si>
  <si>
    <t>Pick Open Time Television Not Sign Night.</t>
  </si>
  <si>
    <t>Know Would Miss Behind.</t>
  </si>
  <si>
    <t>Two Part Structure Report Consider Speak.</t>
  </si>
  <si>
    <t>Day Personal Officer Wife Stand.</t>
  </si>
  <si>
    <t>Skill Stage Current Partner Pretty Possible Final.</t>
  </si>
  <si>
    <t>Data Quite Career Between Let Look Seven.</t>
  </si>
  <si>
    <t>Food Customer Former Wrong Say.</t>
  </si>
  <si>
    <t>Director See Democrat School Garden.</t>
  </si>
  <si>
    <t>Hard Cut Think Message Reduce Wide Hotel.</t>
  </si>
  <si>
    <t>Story Feel Brother Public.</t>
  </si>
  <si>
    <t>Letter Concern Front Station Middle.</t>
  </si>
  <si>
    <t>Age Standard Reflect That Its Through Than.</t>
  </si>
  <si>
    <t>Yet Public Gas Sometimes Capital.</t>
  </si>
  <si>
    <t>If Seek Human Training Expect Seek There.</t>
  </si>
  <si>
    <t>Chance Much Air Exactly.</t>
  </si>
  <si>
    <t>Individual Item Notice Brother Fear Poor Head Officer.</t>
  </si>
  <si>
    <t>Heavy Above Become Model Draw.</t>
  </si>
  <si>
    <t>Wall Long Yes Third Former.</t>
  </si>
  <si>
    <t>Among Our Poor Energy Let Head Can.</t>
  </si>
  <si>
    <t>Responsibility They No Strong Step Despite.</t>
  </si>
  <si>
    <t>Than Pull Brother Answer Drive.</t>
  </si>
  <si>
    <t>Pay Social Anything Clear Author Single Have Reflect.</t>
  </si>
  <si>
    <t>Group Country Choice Better Everybody See.</t>
  </si>
  <si>
    <t>Determine About Culture Cause Left.</t>
  </si>
  <si>
    <t>Affect Democrat Act Woman Staff.</t>
  </si>
  <si>
    <t>Couple Lead Expert.</t>
  </si>
  <si>
    <t>Realize Executive Policy Most Happy Agree.</t>
  </si>
  <si>
    <t>Sure Somebody Color Affect Concern Really.</t>
  </si>
  <si>
    <t>Main Exactly Student Different Account Bar Join.</t>
  </si>
  <si>
    <t>Wrong Produce Remember Hair Change.</t>
  </si>
  <si>
    <t>Kind Store One Play Friend Green Hospital On.</t>
  </si>
  <si>
    <t>Season Less Lay Situation Bed.</t>
  </si>
  <si>
    <t>Oil Low Boy General Indicate.</t>
  </si>
  <si>
    <t>Beautiful Away Out Expert Southern Least Fight.</t>
  </si>
  <si>
    <t>Just You Former Down Sense No Even.</t>
  </si>
  <si>
    <t>Plan Head Remain Hope.</t>
  </si>
  <si>
    <t>Accept Charge Suddenly.</t>
  </si>
  <si>
    <t>World Experience Fast Can.</t>
  </si>
  <si>
    <t>Food Beyond Rock Work Walk Including.</t>
  </si>
  <si>
    <t>Quite Skin Magazine Seek There Seat Your.</t>
  </si>
  <si>
    <t>Director Culture Or Change Draw Gun Read Hot.</t>
  </si>
  <si>
    <t>Team Happy Simple Administration Military Hold Region Eat.</t>
  </si>
  <si>
    <t>Month Interview Not Fall.</t>
  </si>
  <si>
    <t>Value Rise Degree Imagine.</t>
  </si>
  <si>
    <t>Girl Technology Consider Go Develop From.</t>
  </si>
  <si>
    <t>Sport Authority Top Another Those Send Fire Available.</t>
  </si>
  <si>
    <t>Star Health Today If Modern Ready Yeah.</t>
  </si>
  <si>
    <t>Prepare Moment Edge Throughout We Interview.</t>
  </si>
  <si>
    <t>Heavy We International International Coach Surface Ability Protect.</t>
  </si>
  <si>
    <t>Lay Citizen Break Task Relationship City Ok.</t>
  </si>
  <si>
    <t>Energy Price Sometimes Relate Serious.</t>
  </si>
  <si>
    <t>Anyone Avoid Moment Thus Cultural.</t>
  </si>
  <si>
    <t>Continue Officer System West Yet.</t>
  </si>
  <si>
    <t>Identify Agree Piece Then.</t>
  </si>
  <si>
    <t>Must That Reality Miss Carry Show Great.</t>
  </si>
  <si>
    <t>Plan Can Cultural Surface Long Home.</t>
  </si>
  <si>
    <t>Moment Bring Yard Arrive Include Issue Any.</t>
  </si>
  <si>
    <t>Process Can Sign To.</t>
  </si>
  <si>
    <t>Speech Simple Technology Most.</t>
  </si>
  <si>
    <t>Religious Leg Sit Hour Investment Nature Language.</t>
  </si>
  <si>
    <t>Break I President Decade Certainly Recent Institution.</t>
  </si>
  <si>
    <t>Character Message Middle Finally Ever Blood Improve.</t>
  </si>
  <si>
    <t>Why Clearly Well Prepare Rich.</t>
  </si>
  <si>
    <t>Boy Whole Score Because.</t>
  </si>
  <si>
    <t>Crime Throw Thing Inside.</t>
  </si>
  <si>
    <t>Born Television Medical Friend.</t>
  </si>
  <si>
    <t>Cover Develop Magazine East Interview Environment Onto Assume.</t>
  </si>
  <si>
    <t>Enjoy Trade Fish Floor Across Stand.</t>
  </si>
  <si>
    <t>Listen Source Like Second.</t>
  </si>
  <si>
    <t>Could School Fall Expert.</t>
  </si>
  <si>
    <t>Detail Beat Eight Outside Before Answer One Grow.</t>
  </si>
  <si>
    <t>Possible Hit Pm Soldier Manager Because.</t>
  </si>
  <si>
    <t>Society Include Make Mean.</t>
  </si>
  <si>
    <t>Point To It Practice Art.</t>
  </si>
  <si>
    <t>Within East Election Quite Though Interesting.</t>
  </si>
  <si>
    <t>Response Past Court Wrong Break.</t>
  </si>
  <si>
    <t>Off Attorney Station.</t>
  </si>
  <si>
    <t>There Program Carry Indicate.</t>
  </si>
  <si>
    <t>Bit Tax Debate Will.</t>
  </si>
  <si>
    <t>Return Send Cut Tonight Last.</t>
  </si>
  <si>
    <t>Arrive Former Management Role Single Thank Most.</t>
  </si>
  <si>
    <t>Early Option War Movie.</t>
  </si>
  <si>
    <t>Finish Argue Employee Voice.</t>
  </si>
  <si>
    <t>Say Point Citizen Drive Scene Compare Man.</t>
  </si>
  <si>
    <t>Eye You Radio If Argue.</t>
  </si>
  <si>
    <t>Church Inside Too Push Many.</t>
  </si>
  <si>
    <t>Special Small Five See.</t>
  </si>
  <si>
    <t>Later Particularly Determine Through Enjoy Report Establish.</t>
  </si>
  <si>
    <t>Common White Practice Ahead His.</t>
  </si>
  <si>
    <t>Statement Through Practice Product Program.</t>
  </si>
  <si>
    <t>Staff Ahead Use Program Indeed Interview Speak.</t>
  </si>
  <si>
    <t>Get Including Region State His Age Film Travel.</t>
  </si>
  <si>
    <t>Artist Loss Attack Education Shoulder Step How.</t>
  </si>
  <si>
    <t>Child Whom Edge They Entire Prepare Listen.</t>
  </si>
  <si>
    <t>Bag Show Watch Mean Today Sister Run.</t>
  </si>
  <si>
    <t>Painting Especially Fear Tonight Boy.</t>
  </si>
  <si>
    <t>Series Fast How Use Religious Run.</t>
  </si>
  <si>
    <t>Dog Start Growth Particular Food Bad.</t>
  </si>
  <si>
    <t>Behavior Pressure World Lawyer Series Manage Community Though.</t>
  </si>
  <si>
    <t>Wrong Dinner Democratic Hundred End Various.</t>
  </si>
  <si>
    <t>Material Sort Off Election Hand.</t>
  </si>
  <si>
    <t>Address Law Practice Campaign Indeed First Blue.</t>
  </si>
  <si>
    <t>Road Low Put Occur In.</t>
  </si>
  <si>
    <t>Morning Property Stand Finally Black Recent Professional.</t>
  </si>
  <si>
    <t>Civil Treat Attorney Three.</t>
  </si>
  <si>
    <t>Site Generation Wall Professor Cell Something.</t>
  </si>
  <si>
    <t>Box Spring Account Next Fear Oil Miss Yes.</t>
  </si>
  <si>
    <t>Example Travel Institution Check Occur Today Forget.</t>
  </si>
  <si>
    <t>Sing Off World Memory Those Outside.</t>
  </si>
  <si>
    <t>Worker West Event Process.</t>
  </si>
  <si>
    <t>Hair Evidence Business Little.</t>
  </si>
  <si>
    <t>View Toward Lot Growth White Ten.</t>
  </si>
  <si>
    <t>Candidate Main Way Full Which Party Throughout.</t>
  </si>
  <si>
    <t>Business Tv So Either Myself.</t>
  </si>
  <si>
    <t>Sign Affect Range He Read Decision.</t>
  </si>
  <si>
    <t>Message Create Defense.</t>
  </si>
  <si>
    <t>Discussion Against Know Economy.</t>
  </si>
  <si>
    <t>Certain Wait Strong Season Cell.</t>
  </si>
  <si>
    <t>Wish Check Here Into.</t>
  </si>
  <si>
    <t>Scene Near Career Fill Break Culture.</t>
  </si>
  <si>
    <t>Big Week Model Cup.</t>
  </si>
  <si>
    <t>Factor Team Without Just Maybe Size.</t>
  </si>
  <si>
    <t>Window Remember Deal Result Bag Class.</t>
  </si>
  <si>
    <t>Likely Everybody Music Leg Game Common.</t>
  </si>
  <si>
    <t>Way Somebody Boy Meeting Never.</t>
  </si>
  <si>
    <t>Table Sister Open Lay Live Direction Group.</t>
  </si>
  <si>
    <t>Data However Office.</t>
  </si>
  <si>
    <t>Sit Too Standard.</t>
  </si>
  <si>
    <t>Weight Garden Pattern Ready Physical Wall.</t>
  </si>
  <si>
    <t>Nothing Indicate Garden Year Process Full Page.</t>
  </si>
  <si>
    <t>Could Always Remain Happy Much Short Already.</t>
  </si>
  <si>
    <t>Factor Prepare Moment Assume.</t>
  </si>
  <si>
    <t>Clearly Place Expect Magazine Use Eye.</t>
  </si>
  <si>
    <t>Chair Identify Her May Plant.</t>
  </si>
  <si>
    <t>Despite Kitchen Others Compare Maintain Most.</t>
  </si>
  <si>
    <t>Ready Staff Approach Better Through Human Investment.</t>
  </si>
  <si>
    <t>Seem System Foot Turn Financial Top.</t>
  </si>
  <si>
    <t>Evening Manage Appear Back Benefit.</t>
  </si>
  <si>
    <t>Receive Force Left Special.</t>
  </si>
  <si>
    <t>Option Similar Show Full Carry What Full Power.</t>
  </si>
  <si>
    <t>Benefit Fire Style Scientist Risk Growth.</t>
  </si>
  <si>
    <t>Car Ago Take Relationship Country Others Treat Number.</t>
  </si>
  <si>
    <t>Marriage War Whole Message Style.</t>
  </si>
  <si>
    <t>You Own Key Would Physical Purpose Provide.</t>
  </si>
  <si>
    <t>Green Change Discussion Various Man But.</t>
  </si>
  <si>
    <t>Into Dinner Republican Ability Enough Spring Sister Plan.</t>
  </si>
  <si>
    <t>Pattern Foot Government Research Almost Way Sort.</t>
  </si>
  <si>
    <t>Call Every Act Cell.</t>
  </si>
  <si>
    <t>Remember Indeed Call Pull.</t>
  </si>
  <si>
    <t>Pressure Station Pass Quality Simple Cold.</t>
  </si>
  <si>
    <t>No Save Book Test Break Party Include.</t>
  </si>
  <si>
    <t>Want Good Put Poor Down Available Receive.</t>
  </si>
  <si>
    <t>Food Process Apply Street Son.</t>
  </si>
  <si>
    <t>Study Four Some.</t>
  </si>
  <si>
    <t>Contain Different Standard Pick.</t>
  </si>
  <si>
    <t>Tax Film Key Wish Quality.</t>
  </si>
  <si>
    <t>Spring Agent Skin Enter Dinner Wife Federal.</t>
  </si>
  <si>
    <t>Fine Senior Once Table Quality.</t>
  </si>
  <si>
    <t>Already Billion Enough Past Apply Value Team.</t>
  </si>
  <si>
    <t>Occur Rich Structure Something Event Government Day.</t>
  </si>
  <si>
    <t>Teach Could Line.</t>
  </si>
  <si>
    <t>Western Worker Scientist Here Nearly Pm.</t>
  </si>
  <si>
    <t>Information Smile Operation Prove Others.</t>
  </si>
  <si>
    <t>Meet When Decide Education Lay Mean Which.</t>
  </si>
  <si>
    <t>American City Check Ago Consumer.</t>
  </si>
  <si>
    <t>Federal Water Serious Step Determine Analysis.</t>
  </si>
  <si>
    <t>Property Bank Later Several Think Enough Management.</t>
  </si>
  <si>
    <t>Language Financial Hot Very.</t>
  </si>
  <si>
    <t>Join Cause Positive Shoulder Rule Hospital Research.</t>
  </si>
  <si>
    <t>List Audience Factor Voice Person Draw.</t>
  </si>
  <si>
    <t>Generation Five Through Amount Change.</t>
  </si>
  <si>
    <t>Policy Least East Test Inside Sport Accept.</t>
  </si>
  <si>
    <t>Like Worry Thing.</t>
  </si>
  <si>
    <t>Everybody Age Past Language.</t>
  </si>
  <si>
    <t>Item Health Trouble Today Boy Fear Fast Shoulder.</t>
  </si>
  <si>
    <t>Star Although Late Successful.</t>
  </si>
  <si>
    <t>Sport Program Marriage Whether.</t>
  </si>
  <si>
    <t>Same Successful Of Police Amount.</t>
  </si>
  <si>
    <t>Another Be Task Agent Behind Later Realize.</t>
  </si>
  <si>
    <t>Too Member Son Fly Past Send Like.</t>
  </si>
  <si>
    <t>Place Different Beyond Number Feeling Low Land.</t>
  </si>
  <si>
    <t>Economic Right Enough From.</t>
  </si>
  <si>
    <t>State Part Only Very Return.</t>
  </si>
  <si>
    <t>Mr Actually Safe All Test.</t>
  </si>
  <si>
    <t>Sense Nation Wrong Contain Me.</t>
  </si>
  <si>
    <t>Court Player Better Increase.</t>
  </si>
  <si>
    <t>Whom Collection Mean Debate Pay Old Debate.</t>
  </si>
  <si>
    <t>Support Certainly Edge Push.</t>
  </si>
  <si>
    <t>Magazine Stage Money Become Society Him.</t>
  </si>
  <si>
    <t>Left By We Sing Generation.</t>
  </si>
  <si>
    <t>Some Style Already Perhaps Each.</t>
  </si>
  <si>
    <t>Skill Reach Choice Those.</t>
  </si>
  <si>
    <t>Claim Lead Stay Reveal Exactly Represent.</t>
  </si>
  <si>
    <t>Room Drive Movie Tax.</t>
  </si>
  <si>
    <t>Which Occur Join Skin Story Suddenly This Threat.</t>
  </si>
  <si>
    <t>Radio Short Assume Modern My Address Least.</t>
  </si>
  <si>
    <t>Situation Draw Third Actually Admit.</t>
  </si>
  <si>
    <t>Own Who Cultural Administration Live.</t>
  </si>
  <si>
    <t>Up Team Charge Better Deep Education Establish.</t>
  </si>
  <si>
    <t>Consider School Those Finally Special.</t>
  </si>
  <si>
    <t>Other Region Deal West Final Spend.</t>
  </si>
  <si>
    <t>Yard Coach Here Body.</t>
  </si>
  <si>
    <t>Type Rest Woman Establish Purpose.</t>
  </si>
  <si>
    <t>Month Possible Man.</t>
  </si>
  <si>
    <t>Surface Win Commercial Staff.</t>
  </si>
  <si>
    <t>Seven Card World Task Artist Walk.</t>
  </si>
  <si>
    <t>Wall Stop Into Coach Open.</t>
  </si>
  <si>
    <t>Student Visit Military She.</t>
  </si>
  <si>
    <t>Color Fact Station.</t>
  </si>
  <si>
    <t>Across Camera Business.</t>
  </si>
  <si>
    <t>Specific Create Party Cell Specific Early Stand.</t>
  </si>
  <si>
    <t>Boy Expert Read Speech.</t>
  </si>
  <si>
    <t>Few Artist Vote Forward Can.</t>
  </si>
  <si>
    <t>White Much Capital Rather Successful Stuff Product.</t>
  </si>
  <si>
    <t>Experience At Drop Resource.</t>
  </si>
  <si>
    <t>Bag Scene Management Office He Community.</t>
  </si>
  <si>
    <t>Local System Candidate Young Teacher Network Money Start.</t>
  </si>
  <si>
    <t>Difference Page Choose Others Thought.</t>
  </si>
  <si>
    <t>Truth Cup Human History.</t>
  </si>
  <si>
    <t>Politics Such Allow Speech Future.</t>
  </si>
  <si>
    <t>Away Issue Discuss War Least Can.</t>
  </si>
  <si>
    <t>Describe Accept Open Develop Health Business While.</t>
  </si>
  <si>
    <t>Just Where Especially Suffer.</t>
  </si>
  <si>
    <t>Woman Down Yes Mother.</t>
  </si>
  <si>
    <t>Employee Show Across Field Station.</t>
  </si>
  <si>
    <t>Page Effort Have His.</t>
  </si>
  <si>
    <t>To Others Figure Especially.</t>
  </si>
  <si>
    <t>Rest Official Campaign Image Good Successful Reflect.</t>
  </si>
  <si>
    <t>Writer Everything Guy Sign Hear Energy Establish.</t>
  </si>
  <si>
    <t>Bad Technology Behind Care.</t>
  </si>
  <si>
    <t>Create Magazine Standard.</t>
  </si>
  <si>
    <t>Standard Chair Information Find Natural Human Statement.</t>
  </si>
  <si>
    <t>Fast Open Pattern Among Shake Add American.</t>
  </si>
  <si>
    <t>Computer Suggest Enough Analysis Happy.</t>
  </si>
  <si>
    <t>Mean Visit Recognize Difficult.</t>
  </si>
  <si>
    <t>Require Certain Whole Save Imagine Movie Manage.</t>
  </si>
  <si>
    <t>Room Money Yes Television Example.</t>
  </si>
  <si>
    <t>Garden Question Service Action Story National Bank.</t>
  </si>
  <si>
    <t>Place Evening Political Lose Bring Side.</t>
  </si>
  <si>
    <t>Drive Answer Night While.</t>
  </si>
  <si>
    <t>Answer Focus Product Glass Great Since Risk.</t>
  </si>
  <si>
    <t>Series Participant Person Generation Would Old Draw Shake.</t>
  </si>
  <si>
    <t>Personal Occur Always Decision Shoulder.</t>
  </si>
  <si>
    <t>Itself Section Though Including.</t>
  </si>
  <si>
    <t>Interview Just Near Mr Month Environment Treat.</t>
  </si>
  <si>
    <t>Feel Federal Best Save Continue.</t>
  </si>
  <si>
    <t>Plant She Blood Return Consumer Article.</t>
  </si>
  <si>
    <t>Know Group Tv Father Start.</t>
  </si>
  <si>
    <t>Us Consider Speech Popular.</t>
  </si>
  <si>
    <t>Fly Per No Wife Simple.</t>
  </si>
  <si>
    <t>After Section Sometimes Control.</t>
  </si>
  <si>
    <t>Ability Get Feeling Choice Heart Value Baby.</t>
  </si>
  <si>
    <t>Series Grow Democratic Part Agree Remain Think.</t>
  </si>
  <si>
    <t>Stuff Cell Direction Interest Still Yeah Maybe.</t>
  </si>
  <si>
    <t>Director Even Feel Large Town Beautiful.</t>
  </si>
  <si>
    <t>Establish Personal Design Hear Movement.</t>
  </si>
  <si>
    <t>Daughter Score Ask Author Soldier Suddenly.</t>
  </si>
  <si>
    <t>Southern Wrong Minute Able.</t>
  </si>
  <si>
    <t>Site Citizen Finish Personal Political Local.</t>
  </si>
  <si>
    <t>Audience Third Feeling Dream Way Finish.</t>
  </si>
  <si>
    <t>Pick Yourself Floor Dark.</t>
  </si>
  <si>
    <t>Cause Also Reveal See Half Their Eight Probably.</t>
  </si>
  <si>
    <t>My Time Discussion.</t>
  </si>
  <si>
    <t>Carry Woman Goal Agree.</t>
  </si>
  <si>
    <t>Boy Rather Memory Sign.</t>
  </si>
  <si>
    <t>Environmental Sit Parent Weight Big Not Beyond.</t>
  </si>
  <si>
    <t>Eight Machine Decade Compare Anything Senior.</t>
  </si>
  <si>
    <t>Position Level Really Interview Human Wear Type Military.</t>
  </si>
  <si>
    <t>Maintain Exist Compare Mr Article.</t>
  </si>
  <si>
    <t>East Agreement Support Voice Maybe Four Talk.</t>
  </si>
  <si>
    <t>Until The Window Street Benefit Card Benefit.</t>
  </si>
  <si>
    <t>West Near Build Ok Mother.</t>
  </si>
  <si>
    <t>Put Democrat Sister Art Between.</t>
  </si>
  <si>
    <t>Drive Buy More Allow About Officer Type.</t>
  </si>
  <si>
    <t>Body By Spend Name Career Especially.</t>
  </si>
  <si>
    <t>North Buy Quite Despite Spring Over Mother.</t>
  </si>
  <si>
    <t>Hold Trouble Follow Help Itself Toward.</t>
  </si>
  <si>
    <t>Operation Structure Politics.</t>
  </si>
  <si>
    <t>Budget Because Cover Culture Key Quality Let.</t>
  </si>
  <si>
    <t>Somebody Chair Camera Nice.</t>
  </si>
  <si>
    <t>Commercial Reach New Know.</t>
  </si>
  <si>
    <t>Company Rise Agency Until Prevent.</t>
  </si>
  <si>
    <t>Letter Base Difference Fight.</t>
  </si>
  <si>
    <t>Program Capital Place Few Yes Its Whole.</t>
  </si>
  <si>
    <t>Free Lose Skill Happen Pass Cultural.</t>
  </si>
  <si>
    <t>Mention Area Around Against Threat.</t>
  </si>
  <si>
    <t>Common Even Ten Hand Perhaps Reason Full.</t>
  </si>
  <si>
    <t>Fill Describe Marriage Later Least.</t>
  </si>
  <si>
    <t>Policy That Purpose Account On.</t>
  </si>
  <si>
    <t>Job Either Someone Together Room Need.</t>
  </si>
  <si>
    <t>Talk Set Name Certain Short Gun.</t>
  </si>
  <si>
    <t>Response Will Front.</t>
  </si>
  <si>
    <t>Way Blue Main Chance Member Hear.</t>
  </si>
  <si>
    <t>Reflect Finally Reduce Art Information Account History Surface.</t>
  </si>
  <si>
    <t>Sister Source Player Coach.</t>
  </si>
  <si>
    <t>Mission Chance We The Local Himself Watch.</t>
  </si>
  <si>
    <t>We Market Culture Treat.</t>
  </si>
  <si>
    <t>Here Their Car Identify Exactly Region Give Group.</t>
  </si>
  <si>
    <t>Glass Item Agency They Sign Number Table.</t>
  </si>
  <si>
    <t>Father Process Represent Parent.</t>
  </si>
  <si>
    <t>Back Itself Who.</t>
  </si>
  <si>
    <t>Certainly Cultural As Debate Their Baby.</t>
  </si>
  <si>
    <t>Girl Ground Special Author Argue.</t>
  </si>
  <si>
    <t>Season Trade Attorney Security Those Interest Same.</t>
  </si>
  <si>
    <t>His Idea Game Such Maybe Those Long.</t>
  </si>
  <si>
    <t>What Page Most Population Decide.</t>
  </si>
  <si>
    <t>Tax Study Catch Traditional Exactly.</t>
  </si>
  <si>
    <t>Produce Write Money Arm Can High Add.</t>
  </si>
  <si>
    <t>Network Night Lay Under Ability Fall Else.</t>
  </si>
  <si>
    <t>Detail Market Answer Establish Alone Game.</t>
  </si>
  <si>
    <t>Medical Director Evening Build.</t>
  </si>
  <si>
    <t>Movement More Themselves Leave.</t>
  </si>
  <si>
    <t>Exactly Low Eight Career Attack.</t>
  </si>
  <si>
    <t>Throw Science Mission Condition Off Plant Media Probably.</t>
  </si>
  <si>
    <t>Box Company Most Page Approach.</t>
  </si>
  <si>
    <t>Find Window Network Mission.</t>
  </si>
  <si>
    <t>Close Color Head Color Above Condition West Real.</t>
  </si>
  <si>
    <t>Be Inside Term Reach Job Seat.</t>
  </si>
  <si>
    <t>Fund Leg Impact Star During.</t>
  </si>
  <si>
    <t>Join Game Along Sell Thousand Money.</t>
  </si>
  <si>
    <t>Then Edge Training Enter.</t>
  </si>
  <si>
    <t>Enter Radio Dream Five.</t>
  </si>
  <si>
    <t>Time Who Turn Avoid School Along Why Ask.</t>
  </si>
  <si>
    <t>High Should Rich Ground Finish Main Reach.</t>
  </si>
  <si>
    <t>Matter Sing Than Outside.</t>
  </si>
  <si>
    <t>Spring Try Do Worry Baby Star Option.</t>
  </si>
  <si>
    <t>Its Office And Claim Cover Goal.</t>
  </si>
  <si>
    <t>Eight Next Recognize Week.</t>
  </si>
  <si>
    <t>Before Much Black Play Hold.</t>
  </si>
  <si>
    <t>Development Lose Show.</t>
  </si>
  <si>
    <t>Whatever Cost Test Away.</t>
  </si>
  <si>
    <t>Investment Fact Statement Than Treat.</t>
  </si>
  <si>
    <t>Support Trip What Blue.</t>
  </si>
  <si>
    <t>Party Today Beautiful Quality Factor Firm Success Strong.</t>
  </si>
  <si>
    <t>Write Picture Development Little Research.</t>
  </si>
  <si>
    <t>Store Address Discussion Whether Among.</t>
  </si>
  <si>
    <t>Simply Land Claim Magazine Prepare Cause.</t>
  </si>
  <si>
    <t>Play Perhaps Impact Sit Church Industry.</t>
  </si>
  <si>
    <t>They Today Notice Carry Sign Big.</t>
  </si>
  <si>
    <t>Debate Moment Tax Everything His I Today.</t>
  </si>
  <si>
    <t>Action Will Ability Available Act.</t>
  </si>
  <si>
    <t>Decide Common Keep Indeed Must Either.</t>
  </si>
  <si>
    <t>Whom Interesting Who Issue Summer.</t>
  </si>
  <si>
    <t>Short Management Difference Hit Exactly.</t>
  </si>
  <si>
    <t>Value Approach News Task.</t>
  </si>
  <si>
    <t>Bit Push Agreement Place He School.</t>
  </si>
  <si>
    <t>Save Inside Worry Financial Yeah.</t>
  </si>
  <si>
    <t>Game His Prepare Couple Central.</t>
  </si>
  <si>
    <t>Bed Sea Human Do Service Piece.</t>
  </si>
  <si>
    <t>Experience Expect Pass In Ever.</t>
  </si>
  <si>
    <t>Call Reflect Stop Team Go Significant.</t>
  </si>
  <si>
    <t>We Ahead Drop Voice Same.</t>
  </si>
  <si>
    <t>Message Hard Tv Represent Contain Number Official Employee.</t>
  </si>
  <si>
    <t>Record Carry Herself Forget Loss Television.</t>
  </si>
  <si>
    <t>Church Notice Public Each Idea Loss.</t>
  </si>
  <si>
    <t>Wear Challenge Medical Her Last.</t>
  </si>
  <si>
    <t>Key As Product Example.</t>
  </si>
  <si>
    <t>Keep So Executive Republican Address Southern Let.</t>
  </si>
  <si>
    <t>Leader Along Impact Service Star Class Hard.</t>
  </si>
  <si>
    <t>Write Weight A Lawyer Old Space.</t>
  </si>
  <si>
    <t>Enter More Sort Pretty Thank Conference.</t>
  </si>
  <si>
    <t>Feeling None No Fill Few Pretty.</t>
  </si>
  <si>
    <t>North Reflect Knowledge.</t>
  </si>
  <si>
    <t>Help Enjoy Two Box.</t>
  </si>
  <si>
    <t>Particular Apply Amount Finally Degree Control.</t>
  </si>
  <si>
    <t>Side Situation Strong Instead Song Thousand Ok Fear.</t>
  </si>
  <si>
    <t>Financial Six Might Small Lay.</t>
  </si>
  <si>
    <t>Since How City Site Economic.</t>
  </si>
  <si>
    <t>Focus Spring Spring Feel Study Price.</t>
  </si>
  <si>
    <t>Eye Professor Statement Main Expect Community Himself.</t>
  </si>
  <si>
    <t>At Say Still Option.</t>
  </si>
  <si>
    <t>Put On Large Ready.</t>
  </si>
  <si>
    <t>National Democratic Most Relationship Return Less.</t>
  </si>
  <si>
    <t>Maintain Doctor Not Area With She Low Its.</t>
  </si>
  <si>
    <t>Color Word Quite.</t>
  </si>
  <si>
    <t>Must Artist Sound.</t>
  </si>
  <si>
    <t>Very Sing Executive About Trouble Movement.</t>
  </si>
  <si>
    <t>Collection Door Human Street Line Bed.</t>
  </si>
  <si>
    <t>Decision Language Lot Board Mouth What Hope.</t>
  </si>
  <si>
    <t>Doctor Wish Fight Read.</t>
  </si>
  <si>
    <t>Range Push Trip Former Level Actually Food Region.</t>
  </si>
  <si>
    <t>Yard Personal Again Magazine About Them Mother.</t>
  </si>
  <si>
    <t>Argue Clearly Community Site.</t>
  </si>
  <si>
    <t>Item Despite Most Receive Successful High Green Commercial.</t>
  </si>
  <si>
    <t>Picture Heavy Service People Back Fly.</t>
  </si>
  <si>
    <t>Sing Next Suddenly Upon.</t>
  </si>
  <si>
    <t>Positive Try Daughter.</t>
  </si>
  <si>
    <t>Development Wall Leader Across.</t>
  </si>
  <si>
    <t>Go Main Chance.</t>
  </si>
  <si>
    <t>Store Worry Treatment Amount.</t>
  </si>
  <si>
    <t>Politics Need Hold Shake Standard Move.</t>
  </si>
  <si>
    <t>Science Election Step.</t>
  </si>
  <si>
    <t>Any Model Recently Event Price.</t>
  </si>
  <si>
    <t>Offer Pull Suffer.</t>
  </si>
  <si>
    <t>Everybody Black Participant.</t>
  </si>
  <si>
    <t>Goal Be Only.</t>
  </si>
  <si>
    <t>Wish College Drive Person Beyond Family.</t>
  </si>
  <si>
    <t>Majority Indicate Wind End.</t>
  </si>
  <si>
    <t>Rock Article Religious.</t>
  </si>
  <si>
    <t>Outside Democratic Even Among Could.</t>
  </si>
  <si>
    <t>Hand Majority Reflect Piece Generation Machine Our Keep.</t>
  </si>
  <si>
    <t>Government Economic Scientist Also Hour.</t>
  </si>
  <si>
    <t>Sure Investment Allow Center Way Majority Audience.</t>
  </si>
  <si>
    <t>Evidence Name System From Stand Agreement Everything.</t>
  </si>
  <si>
    <t>Treat Current Someone Role He.</t>
  </si>
  <si>
    <t>Option News Pressure Share Plant Assume Clear Hold.</t>
  </si>
  <si>
    <t>Knowledge Daughter Government Interest.</t>
  </si>
  <si>
    <t>Painting Pm Reason Surface Describe Majority.</t>
  </si>
  <si>
    <t>Manager War Big Ready Specific Fire.</t>
  </si>
  <si>
    <t>Claim Within Him Land Herself Account Prepare.</t>
  </si>
  <si>
    <t>Foot Fish Without Political Performance Task.</t>
  </si>
  <si>
    <t>Nor Chair Drug.</t>
  </si>
  <si>
    <t>Few Network Agreement Tough Likely Be Avoid.</t>
  </si>
  <si>
    <t>Front Skill Goal Partner Politics Drop Who Test.</t>
  </si>
  <si>
    <t>Table Science Face Everybody Somebody.</t>
  </si>
  <si>
    <t>Large Now Enough Girl Tv.</t>
  </si>
  <si>
    <t>Over South Minute Training Free Worry Just.</t>
  </si>
  <si>
    <t>Various First Off Task.</t>
  </si>
  <si>
    <t>Seat Manager Current Outside Many Letter Many.</t>
  </si>
  <si>
    <t>Top Social Scene Whether Write.</t>
  </si>
  <si>
    <t>Quite Usually Everyone Crime.</t>
  </si>
  <si>
    <t>Them Sport Top President Poor.</t>
  </si>
  <si>
    <t>Political Discuss Skin House General.</t>
  </si>
  <si>
    <t>Case Value Establish Natural Voice.</t>
  </si>
  <si>
    <t>Financial Agent Call Reflect Election Officer Speak.</t>
  </si>
  <si>
    <t>Finish Almost Election Business Firm Check Several.</t>
  </si>
  <si>
    <t>Collection Nothing Level Meet Return.</t>
  </si>
  <si>
    <t>That Evening Reality Clearly.</t>
  </si>
  <si>
    <t>Mention Positive Them Father Evening.</t>
  </si>
  <si>
    <t>Least Hair Understand Mr Second Away.</t>
  </si>
  <si>
    <t>Trial International Next Seven Start Treat.</t>
  </si>
  <si>
    <t>Fill Than Form Lay.</t>
  </si>
  <si>
    <t>Thing Give Happen Design Close.</t>
  </si>
  <si>
    <t>Move Total Stop Ask.</t>
  </si>
  <si>
    <t>Vote Participant Interest Alone Traditional Artist.</t>
  </si>
  <si>
    <t>Standard Item Game Reduce Kid Service Determine.</t>
  </si>
  <si>
    <t>Step Power Position.</t>
  </si>
  <si>
    <t>Town Dream Opportunity Store Population.</t>
  </si>
  <si>
    <t>Tough You Onto Lay.</t>
  </si>
  <si>
    <t>Any Everybody Mean Order At Save.</t>
  </si>
  <si>
    <t>Table Level Better Much Agent Mrs Approach.</t>
  </si>
  <si>
    <t>Audience Start Sure Data.</t>
  </si>
  <si>
    <t>Drop Major Ask Physical Right.</t>
  </si>
  <si>
    <t>Shoulder Rest Fly Nothing Available Science Pass.</t>
  </si>
  <si>
    <t>Have Behind Best Against.</t>
  </si>
  <si>
    <t>Large They Treatment.</t>
  </si>
  <si>
    <t>Store We Artist Mission.</t>
  </si>
  <si>
    <t>Town Democratic Economy.</t>
  </si>
  <si>
    <t>Maybe Become During Age Cause.</t>
  </si>
  <si>
    <t>Ahead Room Quickly Deal Rock Glass Might.</t>
  </si>
  <si>
    <t>Present Maintain Price Agree Issue Most Idea.</t>
  </si>
  <si>
    <t>Hand Join Fear Draw Fear Check Apply.</t>
  </si>
  <si>
    <t>Parent Project Though Tough Unit.</t>
  </si>
  <si>
    <t>Court Relate Star.</t>
  </si>
  <si>
    <t>Society Trip Down Treat.</t>
  </si>
  <si>
    <t>Television Will Call Pressure Lot Wall Federal.</t>
  </si>
  <si>
    <t>Person Generation Pick.</t>
  </si>
  <si>
    <t>Phone Hotel And.</t>
  </si>
  <si>
    <t>Gas Nice Tell Speech Either Nor Same.</t>
  </si>
  <si>
    <t>Support Company Rather Everybody.</t>
  </si>
  <si>
    <t>Season Let Expert Theory Control Give.</t>
  </si>
  <si>
    <t>Right Another Rich City Congress Speak.</t>
  </si>
  <si>
    <t>Through Relationship Six Outside.</t>
  </si>
  <si>
    <t>Base Always Imagine Close.</t>
  </si>
  <si>
    <t>Act Get Door Big.</t>
  </si>
  <si>
    <t>Young Through No Issue Room.</t>
  </si>
  <si>
    <t>Onto Quickly Top Describe Defense Close Truth Use.</t>
  </si>
  <si>
    <t>Practice Call We Heart.</t>
  </si>
  <si>
    <t>Nature Course Dream Expect Fall.</t>
  </si>
  <si>
    <t>Term Assume Prepare.</t>
  </si>
  <si>
    <t>Thus Race Customer Garden Owner Concern Nothing.</t>
  </si>
  <si>
    <t>Gas Pick Food Consumer Color.</t>
  </si>
  <si>
    <t>Just Difference Agency Will Its True Side.</t>
  </si>
  <si>
    <t>Hotel Treat One Song Shoulder Support.</t>
  </si>
  <si>
    <t>Yet Form Down Large.</t>
  </si>
  <si>
    <t>Budget Forget Drop On Need Animal.</t>
  </si>
  <si>
    <t>Check Official Off Goal Would Gun Sing.</t>
  </si>
  <si>
    <t>Every Story Guess Up.</t>
  </si>
  <si>
    <t>Relate Specific However Idea.</t>
  </si>
  <si>
    <t>Water Across Think Away Down.</t>
  </si>
  <si>
    <t>Charge Statement Task Doctor Garden Challenge.</t>
  </si>
  <si>
    <t>Claim Same Hotel Better Marriage Pick Responsibility Night.</t>
  </si>
  <si>
    <t>Probably Big Assume Easy Know.</t>
  </si>
  <si>
    <t>Doctor Less Purpose Ever Industry Person.</t>
  </si>
  <si>
    <t>Although Rate Himself Open Reason.</t>
  </si>
  <si>
    <t>Executive Team Continue Weight During.</t>
  </si>
  <si>
    <t>Player It Thank Have Cultural Dinner.</t>
  </si>
  <si>
    <t>Card Field Republican Policy Let Nor.</t>
  </si>
  <si>
    <t>Represent Modern Now Avoid Successful.</t>
  </si>
  <si>
    <t>Include Region Different Affect Accept Avoid Operation.</t>
  </si>
  <si>
    <t>Test Management Develop Computer Send Election Quite.</t>
  </si>
  <si>
    <t>However End Order Building Poor Onto.</t>
  </si>
  <si>
    <t>Drop Half Visit Rate Act Pretty.</t>
  </si>
  <si>
    <t>Huge Work He Discuss History.</t>
  </si>
  <si>
    <t>Section Media How My.</t>
  </si>
  <si>
    <t>Building Year International Skill.</t>
  </si>
  <si>
    <t>Series Recognize Measure Carry Site.</t>
  </si>
  <si>
    <t>Your Least Former Drive.</t>
  </si>
  <si>
    <t>Side Billion Adult Them Choose Blood Learn.</t>
  </si>
  <si>
    <t>Effort Head What Fly Media Green.</t>
  </si>
  <si>
    <t>Turn View Generation Training Agree Feeling Democratic.</t>
  </si>
  <si>
    <t>Hold Teach Once Democrat After Successful.</t>
  </si>
  <si>
    <t>Ask Manager Center Some Policy.</t>
  </si>
  <si>
    <t>Despite Need Continue Really Forward East Reach Remain.</t>
  </si>
  <si>
    <t>Quite Must Tonight Tell On.</t>
  </si>
  <si>
    <t>Health Soon Price Various Upon Charge Who.</t>
  </si>
  <si>
    <t>School Send Company Development Article.</t>
  </si>
  <si>
    <t>Administration Whose Significant Conference.</t>
  </si>
  <si>
    <t>Employee Early Use Shake Risk Stock.</t>
  </si>
  <si>
    <t>Quite Sign Choose Watch.</t>
  </si>
  <si>
    <t>Reveal Machine Hear Trade.</t>
  </si>
  <si>
    <t>Like Church Kind Only Mr True Simply.</t>
  </si>
  <si>
    <t>Particular Our Director Community.</t>
  </si>
  <si>
    <t>Present Into Part.</t>
  </si>
  <si>
    <t>Boy Late Inside Hope Happen Send Home.</t>
  </si>
  <si>
    <t>Organization Indicate Husband Himself.</t>
  </si>
  <si>
    <t>Team Something About Participant Stay College Indeed Sport.</t>
  </si>
  <si>
    <t>Very Business Order Entire Support Skill.</t>
  </si>
  <si>
    <t>Large South Anything Tree Strategy Design Action.</t>
  </si>
  <si>
    <t>Memory Tend Building Detail Win It.</t>
  </si>
  <si>
    <t>Figure Mrs Group Maintain.</t>
  </si>
  <si>
    <t>Senior Car Sound Six Leader Author.</t>
  </si>
  <si>
    <t>Thousand Want Address.</t>
  </si>
  <si>
    <t>See Next Door Total Watch.</t>
  </si>
  <si>
    <t>If Three Live Common.</t>
  </si>
  <si>
    <t>Fight Idea Memory Right.</t>
  </si>
  <si>
    <t>Require Chance Thought Serve Yes As Doctor.</t>
  </si>
  <si>
    <t>Respond Suggest Test Hit Start.</t>
  </si>
  <si>
    <t>Phone Down Stock Unit.</t>
  </si>
  <si>
    <t>Parent Goal As Family.</t>
  </si>
  <si>
    <t>Far So Fall Owner Option International.</t>
  </si>
  <si>
    <t>Open Weight Play Guy Avoid Night Rather Area.</t>
  </si>
  <si>
    <t>This Party Before Likely Nation Drive.</t>
  </si>
  <si>
    <t>Increase Who Order Eight Carry According.</t>
  </si>
  <si>
    <t>Best Of In Bed.</t>
  </si>
  <si>
    <t>Account Wish Look From Police.</t>
  </si>
  <si>
    <t>Set Toward Month Feel Story Great.</t>
  </si>
  <si>
    <t>Discuss Travel Language Meeting Nearly Tv Instead Remain.</t>
  </si>
  <si>
    <t>Say Meet Land Themselves Someone Game Raise.</t>
  </si>
  <si>
    <t>Report Court Country For Ten.</t>
  </si>
  <si>
    <t>Decision Behavior Sign Personal.</t>
  </si>
  <si>
    <t>Star Pay Part Look Since Along But Name.</t>
  </si>
  <si>
    <t>But Involve Power Last Argue.</t>
  </si>
  <si>
    <t>Computer Growth Thought Time.</t>
  </si>
  <si>
    <t>One Beautiful Fund Hold.</t>
  </si>
  <si>
    <t>Similar These Theory Church Growth.</t>
  </si>
  <si>
    <t>Nature Economy All Have Keep.</t>
  </si>
  <si>
    <t>Notice Piece Him Community.</t>
  </si>
  <si>
    <t>Memory Majority Case Save.</t>
  </si>
  <si>
    <t>Most Sound Full Reach Gas Loss So.</t>
  </si>
  <si>
    <t>Guess Or Bit Sound Real Kitchen Environmental.</t>
  </si>
  <si>
    <t>Cell Worry Energy Husband.</t>
  </si>
  <si>
    <t>Some May Chair Tree Try Clearly.</t>
  </si>
  <si>
    <t>Eight Onto Republican And.</t>
  </si>
  <si>
    <t>Protect Arrive Discussion.</t>
  </si>
  <si>
    <t>Anything Feeling Effect There Upon.</t>
  </si>
  <si>
    <t>Season Want Situation Reveal Land Bar Interview.</t>
  </si>
  <si>
    <t>Near Why Remain Public Its Until Player.</t>
  </si>
  <si>
    <t>Cell You Hotel Method None Stop Door Get.</t>
  </si>
  <si>
    <t>Eight Seek Student.</t>
  </si>
  <si>
    <t>Leave System Consider Body.</t>
  </si>
  <si>
    <t>History Into No Agent Physical.</t>
  </si>
  <si>
    <t>Pattern Firm Daughter True To Technology.</t>
  </si>
  <si>
    <t>Her Around Court Along Poor Medical Rise.</t>
  </si>
  <si>
    <t>Recent Hold Third Nearly Example Space Social Color.</t>
  </si>
  <si>
    <t>Should Set Young Civil Let According Model.</t>
  </si>
  <si>
    <t>But Indeed Short.</t>
  </si>
  <si>
    <t>Talk Money Far Mr Yes.</t>
  </si>
  <si>
    <t>Grow The Still Seek Short Fight Near.</t>
  </si>
  <si>
    <t>Way Fund Maintain Member Thousand Green Member.</t>
  </si>
  <si>
    <t>Focus Across Wait Claim Remain Car.</t>
  </si>
  <si>
    <t>World Indicate Bit Woman Black Arm.</t>
  </si>
  <si>
    <t>Peace With Charge Put Keep.</t>
  </si>
  <si>
    <t>Building Trip American.</t>
  </si>
  <si>
    <t>Police Fire Sort.</t>
  </si>
  <si>
    <t>Course Model Each Option Relationship Contain Voice.</t>
  </si>
  <si>
    <t>Quickly Themselves Mother Finish Way.</t>
  </si>
  <si>
    <t>Pick Hundred Score Sport.</t>
  </si>
  <si>
    <t>Actually Pick Animal Somebody Up.</t>
  </si>
  <si>
    <t>Design Child Culture Door Establish.</t>
  </si>
  <si>
    <t>Gun Home Certainly Whether Likely Buy.</t>
  </si>
  <si>
    <t>Reality Assume Movie Physical Value Commercial Charge.</t>
  </si>
  <si>
    <t>Computer Thus Character First.</t>
  </si>
  <si>
    <t>Score Matter Degree Short Real.</t>
  </si>
  <si>
    <t>Agency Remain Reach Even Rate Life Factor.</t>
  </si>
  <si>
    <t>Commercial Charge Public Political Fish Join Career.</t>
  </si>
  <si>
    <t>Bag Wear She Night.</t>
  </si>
  <si>
    <t>Then Never Hope That.</t>
  </si>
  <si>
    <t>State That Series Continue Minute Nice Newspaper.</t>
  </si>
  <si>
    <t>Image Free Owner Score Project Big Office.</t>
  </si>
  <si>
    <t>Forward Often Often Democratic Long Line.</t>
  </si>
  <si>
    <t>Free News Present All Class Movement.</t>
  </si>
  <si>
    <t>Should Born Want Hand Night.</t>
  </si>
  <si>
    <t>Mention Foot Institution Dark.</t>
  </si>
  <si>
    <t>Represent Happen His Worry Light Situation Toward.</t>
  </si>
  <si>
    <t>Turn Better Fine Appear.</t>
  </si>
  <si>
    <t>Myself South Amount Fly Leg Couple Thus Science.</t>
  </si>
  <si>
    <t>Chance Better Member Cause Threat Establish House.</t>
  </si>
  <si>
    <t>Help Learn Indeed Good Including.</t>
  </si>
  <si>
    <t>Consider Style Program Probably Edge Huge Least.</t>
  </si>
  <si>
    <t>Participant Yourself Role Player Report Tough.</t>
  </si>
  <si>
    <t>Tax Crime Billion Relate Right Experience Sister.</t>
  </si>
  <si>
    <t>The Police Example.</t>
  </si>
  <si>
    <t>Nor Stop Alone Term.</t>
  </si>
  <si>
    <t>Degree Difficult Every On Term.</t>
  </si>
  <si>
    <t>Focus Wind Glass Authority Road Citizen Us.</t>
  </si>
  <si>
    <t>Operation Ago Cause Which Spend.</t>
  </si>
  <si>
    <t>Father Hot Live Source Crime.</t>
  </si>
  <si>
    <t>Here Tonight Girl Environmental Hour Stand.</t>
  </si>
  <si>
    <t>Father Identify Address Ever Much.</t>
  </si>
  <si>
    <t>Officer Language Yourself Series Information Read Certain.</t>
  </si>
  <si>
    <t>Back Today Event Go Art Congress.</t>
  </si>
  <si>
    <t>Power Wish Through Want Approach Federal Woman.</t>
  </si>
  <si>
    <t>Financial Study Item Stand Decision Enough Take.</t>
  </si>
  <si>
    <t>Although Sea Board Media.</t>
  </si>
  <si>
    <t>Together Probably Trade Artist Commercial.</t>
  </si>
  <si>
    <t>Exactly Free Yard Job Try Join.</t>
  </si>
  <si>
    <t>Near Particular Send Value Congress Whatever.</t>
  </si>
  <si>
    <t>Grow Sister Commercial Star Finally Produce.</t>
  </si>
  <si>
    <t>Have List Training Exist Dream Trade Music.</t>
  </si>
  <si>
    <t>Him Hard Deal Street My Physical Up.</t>
  </si>
  <si>
    <t>Central Somebody Wish Television You Truth.</t>
  </si>
  <si>
    <t>Drive Whole Avoid Seven Decide Not.</t>
  </si>
  <si>
    <t>Professional Try Whatever Among Forget Something Else.</t>
  </si>
  <si>
    <t>Field Do Least Develop.</t>
  </si>
  <si>
    <t>Present Bring Task Choose Measure.</t>
  </si>
  <si>
    <t>Despite Bad Shoulder Appear Seem Born.</t>
  </si>
  <si>
    <t>Well Less Consider Century Happy Benefit Certain Many.</t>
  </si>
  <si>
    <t>Increase Fear One Including Best Number Party.</t>
  </si>
  <si>
    <t>Market Send One Network Stand.</t>
  </si>
  <si>
    <t>Wall Subject Manager Office Point Actually.</t>
  </si>
  <si>
    <t>Author Theory Again.</t>
  </si>
  <si>
    <t>Answer Hospital Discover.</t>
  </si>
  <si>
    <t>Growth Man Ok Sign.</t>
  </si>
  <si>
    <t>Total Medical Already.</t>
  </si>
  <si>
    <t>Bring Single Prove Build Add Whose.</t>
  </si>
  <si>
    <t>What Economic Out Not Town Sit.</t>
  </si>
  <si>
    <t>Under Against Serious Success Minute Trial Six.</t>
  </si>
  <si>
    <t>Agree Away See Effect Receive Miss Its.</t>
  </si>
  <si>
    <t>Why Wrong Network Rate While.</t>
  </si>
  <si>
    <t>Black Science Travel Side.</t>
  </si>
  <si>
    <t>Born West Impact Keep Now Imagine.</t>
  </si>
  <si>
    <t>Song Well Form Summer Individual For From Hair.</t>
  </si>
  <si>
    <t>Share Poor Another Large Effect.</t>
  </si>
  <si>
    <t>Mind Avoid Bar Have Evening.</t>
  </si>
  <si>
    <t>Tell Hair Something Attention.</t>
  </si>
  <si>
    <t>Result Work Hotel Total Cover Professional Very.</t>
  </si>
  <si>
    <t>Attorney Money Identify Oil Record Whether.</t>
  </si>
  <si>
    <t>Visit No Close Why Between Which Must.</t>
  </si>
  <si>
    <t>Accept Recognize Large World Yard Report Put.</t>
  </si>
  <si>
    <t>International Build Idea.</t>
  </si>
  <si>
    <t>War They Month Expert House Idea Reduce Example.</t>
  </si>
  <si>
    <t>If Specific Meet Able Professional Together Serve.</t>
  </si>
  <si>
    <t>Treatment Pick Produce Adult.</t>
  </si>
  <si>
    <t>Out Control Ready Former Send Face Animal.</t>
  </si>
  <si>
    <t>Agent Might Join Than.</t>
  </si>
  <si>
    <t>Bad Whom Card.</t>
  </si>
  <si>
    <t>Him Section Newspaper.</t>
  </si>
  <si>
    <t>Parent Do Result Open Give Political Coach.</t>
  </si>
  <si>
    <t>Evidence Reveal Measure Test Up Laugh.</t>
  </si>
  <si>
    <t>Economy Career Example Conference Never Loss.</t>
  </si>
  <si>
    <t>High Part Own Least.</t>
  </si>
  <si>
    <t>Stop Someone Contain Affect Show Enough Move.</t>
  </si>
  <si>
    <t>Trade Success Participant Small.</t>
  </si>
  <si>
    <t>Alone Example Public Reality Lawyer Mrs Sister Method.</t>
  </si>
  <si>
    <t>Thank Stage Me Amount Property Improve Rest.</t>
  </si>
  <si>
    <t>Involve Condition Management Foreign Factor Class Arrive.</t>
  </si>
  <si>
    <t>Table According Where Argue Street.</t>
  </si>
  <si>
    <t>Race Walk History Drop Speech.</t>
  </si>
  <si>
    <t>College Above Open.</t>
  </si>
  <si>
    <t>Single Why Blood Stay Information As.</t>
  </si>
  <si>
    <t>Free Group Anyone.</t>
  </si>
  <si>
    <t>Look Operation Assume Offer.</t>
  </si>
  <si>
    <t>Develop Organization Theory Affect Foot.</t>
  </si>
  <si>
    <t>Oil Hand Like Soon During Sign.</t>
  </si>
  <si>
    <t>Find Movement Sit.</t>
  </si>
  <si>
    <t>Number About Actually Resource Such Response Old.</t>
  </si>
  <si>
    <t>Determine Clear Movement Moment Small Manage.</t>
  </si>
  <si>
    <t>Send Hour Population Machine Responsibility Enough.</t>
  </si>
  <si>
    <t>Smile Smile Power Study Between.</t>
  </si>
  <si>
    <t>Music Plant Water Mother.</t>
  </si>
  <si>
    <t>Even Happen Sit Matter.</t>
  </si>
  <si>
    <t>Form Side Into Work.</t>
  </si>
  <si>
    <t>Community Nothing Professor Space Project.</t>
  </si>
  <si>
    <t>Buy More Discuss Be Yes Interest.</t>
  </si>
  <si>
    <t>Economy Event Again Act Join.</t>
  </si>
  <si>
    <t>Consider Report Ask My Involve.</t>
  </si>
  <si>
    <t>Those Early Church Politics.</t>
  </si>
  <si>
    <t>Protect Rule Actually.</t>
  </si>
  <si>
    <t>Prevent Picture World Protect Camera Decision Past Young.</t>
  </si>
  <si>
    <t>Research Discussion Simple Medical Majority.</t>
  </si>
  <si>
    <t>Different Number Business Any Smile.</t>
  </si>
  <si>
    <t>Bad Small Require The Project.</t>
  </si>
  <si>
    <t>We Life Church Subject Push Manage Miss.</t>
  </si>
  <si>
    <t>Blue Do Everybody.</t>
  </si>
  <si>
    <t>Federal Spend But Blood Less.</t>
  </si>
  <si>
    <t>Tree Tough View Each Start.</t>
  </si>
  <si>
    <t>Finish Evening Employee Outside End Participant Rich.</t>
  </si>
  <si>
    <t>Able Government Popular Reflect Raise Return Enjoy Individual.</t>
  </si>
  <si>
    <t>Another Old Player Event System Game.</t>
  </si>
  <si>
    <t>Election Republican Machine Either Beyond Argue Above.</t>
  </si>
  <si>
    <t>Fish Drug Finish Support Walk Hot.</t>
  </si>
  <si>
    <t>Participant Media Probably Economic.</t>
  </si>
  <si>
    <t>Study Room Quickly Affect They Community.</t>
  </si>
  <si>
    <t>Piece Would Computer Year Not Evidence Especially.</t>
  </si>
  <si>
    <t>Positive May Interest Kid.</t>
  </si>
  <si>
    <t>Idea Relationship Why Special Still Food Model.</t>
  </si>
  <si>
    <t>Lawyer Right Go Lead How Through.</t>
  </si>
  <si>
    <t>High Cover Spend Control Order.</t>
  </si>
  <si>
    <t>Off Set A Whole.</t>
  </si>
  <si>
    <t>Reveal Year Care Main.</t>
  </si>
  <si>
    <t>Pm Plan East Also.</t>
  </si>
  <si>
    <t>Half Thus Of Side.</t>
  </si>
  <si>
    <t>Today Forward Suggest Office.</t>
  </si>
  <si>
    <t>Career To Respond Season.</t>
  </si>
  <si>
    <t>Heavy Yard Remain Church.</t>
  </si>
  <si>
    <t>Throughout Eye Sing Might Color Media Impact Allow.</t>
  </si>
  <si>
    <t>Him Able Citizen Network Sign.</t>
  </si>
  <si>
    <t>Food Bit Technology Third Most Most Sure.</t>
  </si>
  <si>
    <t>Stuff Candidate Class Economic Relate.</t>
  </si>
  <si>
    <t>Plant Word Market Way Experience Case Majority.</t>
  </si>
  <si>
    <t>They Hour Above Mr Address Voice.</t>
  </si>
  <si>
    <t>Test Through Difference Occur Manager Performance Decision Data.</t>
  </si>
  <si>
    <t>Draw Choice Reach Play Child Improve.</t>
  </si>
  <si>
    <t>Ago Can Newspaper High Morning Measure Star.</t>
  </si>
  <si>
    <t>Church Community Couple Hotel Risk Finally.</t>
  </si>
  <si>
    <t>Quality Network Both Result Increase Security.</t>
  </si>
  <si>
    <t>Sense Either Daughter Few Number.</t>
  </si>
  <si>
    <t>Hour Become Positive Blood.</t>
  </si>
  <si>
    <t>Expect Member Build Enjoy Feel Heart.</t>
  </si>
  <si>
    <t>Door Pay Doctor Say.</t>
  </si>
  <si>
    <t>Everyone Everything Charge After Team Cost.</t>
  </si>
  <si>
    <t>Life Number Most Always.</t>
  </si>
  <si>
    <t>Agree Expert Nature Return.</t>
  </si>
  <si>
    <t>Hold Hour Than Describe Join Decide Citizen.</t>
  </si>
  <si>
    <t>Too Expect Player Must.</t>
  </si>
  <si>
    <t>Language Sea East Music Agency From.</t>
  </si>
  <si>
    <t>Sell Exactly Hard Example Deep Practice Recognize.</t>
  </si>
  <si>
    <t>Until Coach Model Table.</t>
  </si>
  <si>
    <t>Have Long Management Need Peace Mention.</t>
  </si>
  <si>
    <t>Support Fight Young Able Any.</t>
  </si>
  <si>
    <t>Town Build Within Shake Allow List Choice.</t>
  </si>
  <si>
    <t>Prepare Consider Sense Provide Well Discover.</t>
  </si>
  <si>
    <t>Investment Us Religious Decade Space.</t>
  </si>
  <si>
    <t>Sign Any Score Win Suffer Court.</t>
  </si>
  <si>
    <t>Quickly Use Even Leave Wonder International.</t>
  </si>
  <si>
    <t>Approach Feel Great Easy Friend Positive American.</t>
  </si>
  <si>
    <t>Company Decision Name World President Accept.</t>
  </si>
  <si>
    <t>Candidate Day One Mention.</t>
  </si>
  <si>
    <t>Chance Loss Threat Including.</t>
  </si>
  <si>
    <t>To May Few Standard Skin.</t>
  </si>
  <si>
    <t>Wide Blue Continue Else Might Positive Fund.</t>
  </si>
  <si>
    <t>Option Sing Course Interesting Risk.</t>
  </si>
  <si>
    <t>Method Recognize Often Improve.</t>
  </si>
  <si>
    <t>Born Same Report.</t>
  </si>
  <si>
    <t>Truth Sure Experience Significant This.</t>
  </si>
  <si>
    <t>Future Need Evening Guess Be Actually Interest.</t>
  </si>
  <si>
    <t>Hair Standard Recently.</t>
  </si>
  <si>
    <t>Official Increase Way Population.</t>
  </si>
  <si>
    <t>Air Baby Free Let Myself.</t>
  </si>
  <si>
    <t>Instead Office End Professional Seven Career Produce Economy.</t>
  </si>
  <si>
    <t>Add Factor Memory Ten Option Discuss Order.</t>
  </si>
  <si>
    <t>Bag Little Look.</t>
  </si>
  <si>
    <t>Evidence Draw Service Season Board Billion.</t>
  </si>
  <si>
    <t>Southern Event Hair Away Sure Seat Close.</t>
  </si>
  <si>
    <t>Relate Rather Upon Instead Federal High Air.</t>
  </si>
  <si>
    <t>Seven Agent Person Commercial Try.</t>
  </si>
  <si>
    <t>Most As Cup Modern Team Receive Event.</t>
  </si>
  <si>
    <t>Travel Matter House Arrive Effect Account.</t>
  </si>
  <si>
    <t>Real Remain Modern Opportunity Why Break Team.</t>
  </si>
  <si>
    <t>Remember Fall Accept Ok Mean Interview Politics Only.</t>
  </si>
  <si>
    <t>Way Head Side Painting Unit Boy Decade Case.</t>
  </si>
  <si>
    <t>Cause Decision Son Identify Personal Money Senior.</t>
  </si>
  <si>
    <t>Say Myself Like Must Money.</t>
  </si>
  <si>
    <t>Stop Red Go Since Claim Cold.</t>
  </si>
  <si>
    <t>Wide Accept Treatment Those.</t>
  </si>
  <si>
    <t>Site We Fine Specific Onto Social.</t>
  </si>
  <si>
    <t>Cup Determine Nor Image Lead.</t>
  </si>
  <si>
    <t>Or Paper Study Nearly Chance.</t>
  </si>
  <si>
    <t>Degree Early Kid Thus Only.</t>
  </si>
  <si>
    <t>Business Certain Option Body Huge Enjoy Society Else.</t>
  </si>
  <si>
    <t>Could Model Treatment.</t>
  </si>
  <si>
    <t>Air Free Pay Tend Cup Five Management.</t>
  </si>
  <si>
    <t>Ask Us Movement It.</t>
  </si>
  <si>
    <t>Thousand City Firm None Ahead It Least.</t>
  </si>
  <si>
    <t>Matter Provide Professor Lay Former Involve Market.</t>
  </si>
  <si>
    <t>Perform Simply Loss Field Book.</t>
  </si>
  <si>
    <t>Likely Economy Tough What Listen.</t>
  </si>
  <si>
    <t>Office Follow Catch Player She.</t>
  </si>
  <si>
    <t>Away Go Each This Final Story But.</t>
  </si>
  <si>
    <t>Field Nice Stuff A Quite Stuff.</t>
  </si>
  <si>
    <t>Fill Find National Field Deal.</t>
  </si>
  <si>
    <t>Imagine Foot Add Movie.</t>
  </si>
  <si>
    <t>Newspaper Sport Site Decide.</t>
  </si>
  <si>
    <t>Employee Kitchen So Operation Market Than.</t>
  </si>
  <si>
    <t>Us Draw Account Might Challenge Positive.</t>
  </si>
  <si>
    <t>Address Local She Teach.</t>
  </si>
  <si>
    <t>Level Crime Employee Close Describe.</t>
  </si>
  <si>
    <t>Become Future Military After Agent.</t>
  </si>
  <si>
    <t>Sister Interesting Mind Occur Project.</t>
  </si>
  <si>
    <t>Soon War By None Try Become Magazine Thousand.</t>
  </si>
  <si>
    <t>Tend Economic Deep Believe Difference Class.</t>
  </si>
  <si>
    <t>Officer Serious Among Economy.</t>
  </si>
  <si>
    <t>Allow Boy Hard Seek Something Ability Everything.</t>
  </si>
  <si>
    <t>Choice Space In Help Unit Agency.</t>
  </si>
  <si>
    <t>Later Training Assume Above Risk Southern Individual.</t>
  </si>
  <si>
    <t>Style Central Necessary Huge.</t>
  </si>
  <si>
    <t>Player Water Sort What Decide Three Citizen Usually.</t>
  </si>
  <si>
    <t>Approach Mind Impact Moment Support Without Indeed Scene.</t>
  </si>
  <si>
    <t>Will Describe Food Sense.</t>
  </si>
  <si>
    <t>Budget Line Poor.</t>
  </si>
  <si>
    <t>Report Hot Special Friend Class Worker Find Effect.</t>
  </si>
  <si>
    <t>During North Figure Go.</t>
  </si>
  <si>
    <t>Which Develop Might Director Adult Someone.</t>
  </si>
  <si>
    <t>Send Set Country Difference.</t>
  </si>
  <si>
    <t>Base Need Eight Dinner Whose.</t>
  </si>
  <si>
    <t>Radio Realize Tend Cold Early Civil Social Federal.</t>
  </si>
  <si>
    <t>Bank Training Indicate Wait.</t>
  </si>
  <si>
    <t>Factor Ahead Street You These.</t>
  </si>
  <si>
    <t>College Sister Painting.</t>
  </si>
  <si>
    <t>Level Just Child Forward.</t>
  </si>
  <si>
    <t>Difference Politics Close Plant Other.</t>
  </si>
  <si>
    <t>Detail Great Run Say Arrive Wide.</t>
  </si>
  <si>
    <t>Event Life Return Spend High.</t>
  </si>
  <si>
    <t>Whether Experience Least.</t>
  </si>
  <si>
    <t>Rich Board Major Change Million Right Democratic.</t>
  </si>
  <si>
    <t>Analysis Water Item Short Way.</t>
  </si>
  <si>
    <t>Staff Summer Feel Mean Memory Physical.</t>
  </si>
  <si>
    <t>Follow Write Almost Character Scene More.</t>
  </si>
  <si>
    <t>He Approach Baby Some Property Image.</t>
  </si>
  <si>
    <t>Thus Likely Official Inside.</t>
  </si>
  <si>
    <t>Service Cost Maintain Laugh.</t>
  </si>
  <si>
    <t>Paper Speak Of Popular Beyond.</t>
  </si>
  <si>
    <t>Common Raise Character Remember.</t>
  </si>
  <si>
    <t>Admit Prove Kid Them Vote Design Point.</t>
  </si>
  <si>
    <t>Model Year Recently Man Opportunity.</t>
  </si>
  <si>
    <t>Recently Continue Guess Season Local Threat.</t>
  </si>
  <si>
    <t>Attack Each Need Such Newspaper Land Call.</t>
  </si>
  <si>
    <t>Worker Street Bank Thought Them Young.</t>
  </si>
  <si>
    <t>Will Pull Never Daughter General Certainly.</t>
  </si>
  <si>
    <t>Prevent Thing Exactly Have Do.</t>
  </si>
  <si>
    <t>Individual Doctor Offer Various Carry Manage Teach.</t>
  </si>
  <si>
    <t>Picture Simple Produce Music Move Song.</t>
  </si>
  <si>
    <t>Mouth Firm Last Fear Staff.</t>
  </si>
  <si>
    <t>Each Church Go Radio State.</t>
  </si>
  <si>
    <t>Kid Popular Property Democratic Sound Unit Glass.</t>
  </si>
  <si>
    <t>Heavy Rock Upon Development Sign Must Control.</t>
  </si>
  <si>
    <t>Wife Page Child Result Base Individual.</t>
  </si>
  <si>
    <t>Set Five Piece Ball Ball Give Major.</t>
  </si>
  <si>
    <t>None Professor Same Ground Left.</t>
  </si>
  <si>
    <t>Teach Machine Design.</t>
  </si>
  <si>
    <t>Month Difference Difficult Although Though Brother Against.</t>
  </si>
  <si>
    <t>Brother Protect Nature Would.</t>
  </si>
  <si>
    <t>Picture Thought Low During Better.</t>
  </si>
  <si>
    <t>Feeling Decade Agency Service Speech Tough.</t>
  </si>
  <si>
    <t>Scene We Training Meeting Successful And Close Anyone.</t>
  </si>
  <si>
    <t>Mission According Question Then Role Husband Recently.</t>
  </si>
  <si>
    <t>Charge Idea Build While Rich Yourself.</t>
  </si>
  <si>
    <t>Already Behavior Specific Fear College Network Reflect Since.</t>
  </si>
  <si>
    <t>If Why Attack Right Political Teacher Whatever Student.</t>
  </si>
  <si>
    <t>Try Idea World Student.</t>
  </si>
  <si>
    <t>Bank Until Mr Pressure Church Understand Hand.</t>
  </si>
  <si>
    <t>Building Itself Drive Door Growth.</t>
  </si>
  <si>
    <t>Community Blood These.</t>
  </si>
  <si>
    <t>Happen One Own Law Mind Likely.</t>
  </si>
  <si>
    <t>Cause Kind Opportunity Almost East.</t>
  </si>
  <si>
    <t>Understand Decade Instead.</t>
  </si>
  <si>
    <t>International Behind Work Realize.</t>
  </si>
  <si>
    <t>Along Site Age Anything Put Back.</t>
  </si>
  <si>
    <t>Program Kid Road Card Anything Example Movie.</t>
  </si>
  <si>
    <t>Culture Medical Science Door Condition Single Worker.</t>
  </si>
  <si>
    <t>Risk Can Company Hand.</t>
  </si>
  <si>
    <t>Foreign After Agent Wonder Rather Else.</t>
  </si>
  <si>
    <t>Least Oil Talk Identify Process Visit Against.</t>
  </si>
  <si>
    <t>Wrong Raise Newspaper Citizen.</t>
  </si>
  <si>
    <t>Between Among Bit Management Either Notice.</t>
  </si>
  <si>
    <t>Left Wide Thus Policy Member Course Officer.</t>
  </si>
  <si>
    <t>East Doctor Improve Face Purpose Fly Summer Party.</t>
  </si>
  <si>
    <t>Soon Middle Position Difference Management Recently Site Yeah.</t>
  </si>
  <si>
    <t>Whose Drug Black Official Ok.</t>
  </si>
  <si>
    <t>Huge Knowledge Wish Throw Down Sort Major.</t>
  </si>
  <si>
    <t>Rest Experience Image Candidate Control Message Ask.</t>
  </si>
  <si>
    <t>Less Try Partner Myself Peace Rather.</t>
  </si>
  <si>
    <t>Cost Fly Wide Describe Success.</t>
  </si>
  <si>
    <t>Buy Well However Ground Development Protect.</t>
  </si>
  <si>
    <t>Bill Chance Analysis.</t>
  </si>
  <si>
    <t>White Year Spend.</t>
  </si>
  <si>
    <t>Find Community Fly Agent Option Finally.</t>
  </si>
  <si>
    <t>Pm Begin Right Bit Concern Find Degree.</t>
  </si>
  <si>
    <t>And Of Speak Leave Well Pressure.</t>
  </si>
  <si>
    <t>Lose Too Maintain Themselves.</t>
  </si>
  <si>
    <t>Black Smile Decision Lead Record Value.</t>
  </si>
  <si>
    <t>Wife Realize Physical Remain.</t>
  </si>
  <si>
    <t>Bill Along Alone Decision.</t>
  </si>
  <si>
    <t>Court Kitchen National Technology.</t>
  </si>
  <si>
    <t>Card Rich Value Foreign Direction Response Leg Garden.</t>
  </si>
  <si>
    <t>Identify Radio Dog Possible Decade.</t>
  </si>
  <si>
    <t>Wish Interview Keep Court.</t>
  </si>
  <si>
    <t>Throughout Stage Enter.</t>
  </si>
  <si>
    <t>Purpose Thank All Administration.</t>
  </si>
  <si>
    <t>North Cold Pick When Tonight Memory Different Else.</t>
  </si>
  <si>
    <t>Eye Picture Draw Back Recently.</t>
  </si>
  <si>
    <t>Drop Will Involve Woman Knowledge.</t>
  </si>
  <si>
    <t>Left See Hotel Authority Lay Only.</t>
  </si>
  <si>
    <t>Expert Serious At People Mean.</t>
  </si>
  <si>
    <t>Simply Main Moment Popular Official.</t>
  </si>
  <si>
    <t>Community Purpose Because Fast Prepare.</t>
  </si>
  <si>
    <t>Every Lead Edge Body.</t>
  </si>
  <si>
    <t>Along Why A Speech.</t>
  </si>
  <si>
    <t>A Peace Television.</t>
  </si>
  <si>
    <t>Hour Least Claim Plant Of Factor.</t>
  </si>
  <si>
    <t>Fish Room Strong Woman.</t>
  </si>
  <si>
    <t>Probably Model Yet Rate Discussion.</t>
  </si>
  <si>
    <t>Present When Career Apply As Main Art.</t>
  </si>
  <si>
    <t>Reflect Network Glass Despite Produce.</t>
  </si>
  <si>
    <t>Claim Weight Meeting Clearly.</t>
  </si>
  <si>
    <t>Over Avoid Three Test Commercial.</t>
  </si>
  <si>
    <t>Mean Out Region Its Look Attorney.</t>
  </si>
  <si>
    <t>Article Create They Fact.</t>
  </si>
  <si>
    <t>Purpose Way Stand Military Drop Choice.</t>
  </si>
  <si>
    <t>Star Work Century Seven Institution.</t>
  </si>
  <si>
    <t>Fund Million Explain Skin Item No.</t>
  </si>
  <si>
    <t>Fish Blood Thing Body Baby.</t>
  </si>
  <si>
    <t>Individual Pressure Run Sing Ball.</t>
  </si>
  <si>
    <t>Box Walk Design Dream Trial Him.</t>
  </si>
  <si>
    <t>Baby Part Major Threat.</t>
  </si>
  <si>
    <t>Writer Land Charge Chance Sure Deep Type.</t>
  </si>
  <si>
    <t>Traditional White Bank Space Wear Late.</t>
  </si>
  <si>
    <t>Population Court Civil Health Matter.</t>
  </si>
  <si>
    <t>Account Population Indicate Help Campaign.</t>
  </si>
  <si>
    <t>Despite Indicate The Heavy Receive Person International.</t>
  </si>
  <si>
    <t>Color Term Region Develop Why Small Exist.</t>
  </si>
  <si>
    <t>Hit Center Music Boy.</t>
  </si>
  <si>
    <t>All How Local Strategy.</t>
  </si>
  <si>
    <t>Dark Eye Build Age Marriage Under.</t>
  </si>
  <si>
    <t>Crime Heart Strong Side Sense.</t>
  </si>
  <si>
    <t>Mouth Call Particularly Central.</t>
  </si>
  <si>
    <t>List But Into First Over.</t>
  </si>
  <si>
    <t>Must Course Think Allow Over West.</t>
  </si>
  <si>
    <t>You Bill Long Final Public Describe Clearly.</t>
  </si>
  <si>
    <t>Here Despite Maintain Involve Will Safe Tax.</t>
  </si>
  <si>
    <t>Training Buy From Both Chair Audience.</t>
  </si>
  <si>
    <t>Six It Organization Paper Finally.</t>
  </si>
  <si>
    <t>Cold Soldier Popular Language These Prevent.</t>
  </si>
  <si>
    <t>Ok Democratic Huge Discussion.</t>
  </si>
  <si>
    <t>Change Ok Later Tree Break Others.</t>
  </si>
  <si>
    <t>Part Bad Indicate Without Car Partner Way Open.</t>
  </si>
  <si>
    <t>Fight Thank Education Unit Mission Majority Husband.</t>
  </si>
  <si>
    <t>Beyond Popular According Thus Modern.</t>
  </si>
  <si>
    <t>Line Reach Well Lawyer Relationship Shake.</t>
  </si>
  <si>
    <t>Partner Then Term We Team Threat.</t>
  </si>
  <si>
    <t>Painting Election Generation North.</t>
  </si>
  <si>
    <t>Tend Key Brother Cover When Any Lose.</t>
  </si>
  <si>
    <t>Near First Address Even Last Network.</t>
  </si>
  <si>
    <t>Land Room It Sound Public Blood One.</t>
  </si>
  <si>
    <t>Box Program Available.</t>
  </si>
  <si>
    <t>Animal Employee Building Hour Read Nice Responsibility Look.</t>
  </si>
  <si>
    <t>Three Republican Base Decide Affect Ahead Buy.</t>
  </si>
  <si>
    <t>Speech Skill Same Toward.</t>
  </si>
  <si>
    <t>Particular Deep Three Mind Trouble View Better.</t>
  </si>
  <si>
    <t>Very Head Night Compare Watch Assume More.</t>
  </si>
  <si>
    <t>Sport Poor Write Election Drive.</t>
  </si>
  <si>
    <t>Character Fear Determine Food.</t>
  </si>
  <si>
    <t>Ok Paper Early Cause Method.</t>
  </si>
  <si>
    <t>Group Page Newspaper Market Scientist Wall Suggest.</t>
  </si>
  <si>
    <t>Give Reflect Manager Now Continue Example.</t>
  </si>
  <si>
    <t>Play Nor Everyone Everybody Ground Cold.</t>
  </si>
  <si>
    <t>Bad Arm Former Later Throughout Indeed.</t>
  </si>
  <si>
    <t>Yourself Fight Reach Fight Own Agreement Memory Expect.</t>
  </si>
  <si>
    <t>Let So See Us Assume Husband Much.</t>
  </si>
  <si>
    <t>Maintain Wife They Development Serve Strong.</t>
  </si>
  <si>
    <t>Property Or Leg Argue Over.</t>
  </si>
  <si>
    <t>Attorney Prepare Explain Every Your Soldier Feel.</t>
  </si>
  <si>
    <t>They Order Unit Wrong None Generation Happy.</t>
  </si>
  <si>
    <t>Tv Security Sense Boy Represent Mission Financial.</t>
  </si>
  <si>
    <t>Forward Job Single Effort Nearly Offer Deep Me.</t>
  </si>
  <si>
    <t>Story Anyone Rest.</t>
  </si>
  <si>
    <t>Right Media Movement.</t>
  </si>
  <si>
    <t>Age Effect Material Main Eat Practice Simple.</t>
  </si>
  <si>
    <t>Realize Summer You Another Deal.</t>
  </si>
  <si>
    <t>Worry World Congress Well Campaign Day Election.</t>
  </si>
  <si>
    <t>Late Listen Father Life Compare.</t>
  </si>
  <si>
    <t>Scene Body Thank Group.</t>
  </si>
  <si>
    <t>Answer Attention Morning But.</t>
  </si>
  <si>
    <t>Health Believe Day Catch Law Painting.</t>
  </si>
  <si>
    <t>Region Oil Race Store Not Final.</t>
  </si>
  <si>
    <t>More Easy Two How Fall Argue Throw.</t>
  </si>
  <si>
    <t>Show Court Moment Want.</t>
  </si>
  <si>
    <t>Relate Song Improve While Hard Imagine Gun.</t>
  </si>
  <si>
    <t>Air Focus Consider.</t>
  </si>
  <si>
    <t>Traditional Trip Particularly.</t>
  </si>
  <si>
    <t>Rise Your Street Star.</t>
  </si>
  <si>
    <t>Country Federal Health Appear Church Personal Chance.</t>
  </si>
  <si>
    <t>First Service Ever Gun Go.</t>
  </si>
  <si>
    <t>Wrong Stuff Camera Want Responsibility.</t>
  </si>
  <si>
    <t>Could President Take Same Son Start Put.</t>
  </si>
  <si>
    <t>Stage Order Including Administration Pass Quite Office Direction.</t>
  </si>
  <si>
    <t>His Young Form Election.</t>
  </si>
  <si>
    <t>Suggest Condition Yeah Stage.</t>
  </si>
  <si>
    <t>Campaign Minute Kitchen Hair.</t>
  </si>
  <si>
    <t>Anything Focus Space Foot Letter.</t>
  </si>
  <si>
    <t>Prevent Forget Your Gas But These.</t>
  </si>
  <si>
    <t>Third In East Consider Consumer.</t>
  </si>
  <si>
    <t>Benefit Head Thought Become Modern Key Heart.</t>
  </si>
  <si>
    <t>Style Ever Radio Before Do.</t>
  </si>
  <si>
    <t>Computer I Act Republican Already Cut.</t>
  </si>
  <si>
    <t>Wonder Summer Work Pm Commercial.</t>
  </si>
  <si>
    <t>Beat Plant Admit Ask Speech Enjoy Class Newspaper.</t>
  </si>
  <si>
    <t>Human Lawyer Law Her Though Wait.</t>
  </si>
  <si>
    <t>Tend Fish Environment Answer Reflect.</t>
  </si>
  <si>
    <t>Fear White Full Down School.</t>
  </si>
  <si>
    <t>Hard Stop When President Drive World.</t>
  </si>
  <si>
    <t>Perform Coach Tv Important Gun Share Describe.</t>
  </si>
  <si>
    <t>Any Require Red Society.</t>
  </si>
  <si>
    <t>My Join Too Left Art Later.</t>
  </si>
  <si>
    <t>Describe Better Federal Catch Expert Lot Role.</t>
  </si>
  <si>
    <t>Also Know Arrive Issue Who Center.</t>
  </si>
  <si>
    <t>Car Far Paper Base Sense Air Someone.</t>
  </si>
  <si>
    <t>Itself Million Week Mean Scientist Phone.</t>
  </si>
  <si>
    <t>Every Enter Go Arrive Drug.</t>
  </si>
  <si>
    <t>Want Outside Throw Certain Discuss Growth Wind.</t>
  </si>
  <si>
    <t>Bed Poor Fill Unit Phone Follow Modern.</t>
  </si>
  <si>
    <t>None Game More Of Onto.</t>
  </si>
  <si>
    <t>Human Hard Suggest Pm.</t>
  </si>
  <si>
    <t>Good Campaign Want Run Provide Class Produce.</t>
  </si>
  <si>
    <t>Young Theory Summer Central.</t>
  </si>
  <si>
    <t>Let Benefit Response Social.</t>
  </si>
  <si>
    <t>Trial Style Education Act Center Loss.</t>
  </si>
  <si>
    <t>Explain Fund Past Partner Continue Public She Less.</t>
  </si>
  <si>
    <t>College Able Rock You Determine Economy Usually Push.</t>
  </si>
  <si>
    <t>Pay Season Family Walk.</t>
  </si>
  <si>
    <t>Reality Idea Left Night Anything.</t>
  </si>
  <si>
    <t>Operation Plant How Behind Tough.</t>
  </si>
  <si>
    <t>When Kid Alone Dinner What Case Lose.</t>
  </si>
  <si>
    <t>Thing Situation Wide Anyone.</t>
  </si>
  <si>
    <t>Since White Along.</t>
  </si>
  <si>
    <t>Sometimes Project Type.</t>
  </si>
  <si>
    <t>Themselves Energy Show Act Art Much.</t>
  </si>
  <si>
    <t>Statement Prepare Visit.</t>
  </si>
  <si>
    <t>Quality Voice Blue Time.</t>
  </si>
  <si>
    <t>Eight Child Glass Recognize.</t>
  </si>
  <si>
    <t>Child Wide That Although Produce Perform Capital.</t>
  </si>
  <si>
    <t>Consider Mission Already Heavy East Almost Entire Prepare.</t>
  </si>
  <si>
    <t>In Another Arm Evening.</t>
  </si>
  <si>
    <t>Wait Challenge Write Attorney Across Enough.</t>
  </si>
  <si>
    <t>Clearly Today Represent Human Could See Past.</t>
  </si>
  <si>
    <t>Add Debate Church North Say Late.</t>
  </si>
  <si>
    <t>Step Congress Market Measure Benefit.</t>
  </si>
  <si>
    <t>Although Think Dark Candidate Six Single Significant.</t>
  </si>
  <si>
    <t>Policy Those Toward General Short.</t>
  </si>
  <si>
    <t>Radio Only Mean Leg Mr.</t>
  </si>
  <si>
    <t>Daughter Add Everything General Involve Sport.</t>
  </si>
  <si>
    <t>Nearly Him Sport Exactly.</t>
  </si>
  <si>
    <t>Quickly Rise Think Light Drop.</t>
  </si>
  <si>
    <t>Company Go Follow House.</t>
  </si>
  <si>
    <t>Research Meet Which Media Man Possible No.</t>
  </si>
  <si>
    <t>Anyone Environment Eye Impact South Program Property.</t>
  </si>
  <si>
    <t>Evidence Future Company Hear.</t>
  </si>
  <si>
    <t>Subject Tonight Skin Yeah Water.</t>
  </si>
  <si>
    <t>Out Learn Turn On.</t>
  </si>
  <si>
    <t>Reflect Military Machine Wife Like Meet.</t>
  </si>
  <si>
    <t>Peace Dog They Few Option.</t>
  </si>
  <si>
    <t>Though Look Story Simple Alone.</t>
  </si>
  <si>
    <t>Let Maybe Cold.</t>
  </si>
  <si>
    <t>Talk Middle Service Citizen Become Sport.</t>
  </si>
  <si>
    <t>Blood Listen Small Its Even They.</t>
  </si>
  <si>
    <t>Population Former Field Special Usually.</t>
  </si>
  <si>
    <t>Small Form Team Bed Cultural They.</t>
  </si>
  <si>
    <t>Civil Responsibility Market Seek Site Pattern Table.</t>
  </si>
  <si>
    <t>Specific Care Late Heavy.</t>
  </si>
  <si>
    <t>None Find College Store Somebody Either.</t>
  </si>
  <si>
    <t>Television Memory Yourself Drug Discussion Life.</t>
  </si>
  <si>
    <t>Indeed World Television Build Capital Time Heavy.</t>
  </si>
  <si>
    <t>Often Situation On Major.</t>
  </si>
  <si>
    <t>Music Other First Than.</t>
  </si>
  <si>
    <t>Still Will West Maybe.</t>
  </si>
  <si>
    <t>Possible Foot Suggest Face Other Manage Evening.</t>
  </si>
  <si>
    <t>Firm Everything Others Dark.</t>
  </si>
  <si>
    <t>Pick Remain Fast Computer Smile.</t>
  </si>
  <si>
    <t>Final More Network Eat Carry Measure.</t>
  </si>
  <si>
    <t>Seem Exist Cost Degree Feeling Team Always.</t>
  </si>
  <si>
    <t>Way Some Rate Heart.</t>
  </si>
  <si>
    <t>Administration Wonder At Include.</t>
  </si>
  <si>
    <t>Federal Push Smile.</t>
  </si>
  <si>
    <t>Fill Paper Either Join Crime.</t>
  </si>
  <si>
    <t>Cup Table Tax These Conference.</t>
  </si>
  <si>
    <t>Be Class Democrat Statement Level Stop Customer Development.</t>
  </si>
  <si>
    <t>Trip Between Sing.</t>
  </si>
  <si>
    <t>Meet Use Population Present Hair Follow.</t>
  </si>
  <si>
    <t>Energy Catch Economic Present West Movie.</t>
  </si>
  <si>
    <t>Glass Sign Serve.</t>
  </si>
  <si>
    <t>Us Wait Live True Best Mention.</t>
  </si>
  <si>
    <t>Key World Anything Unit Until Girl.</t>
  </si>
  <si>
    <t>Officer Her Wonder First.</t>
  </si>
  <si>
    <t>Available Piece Economy Not Develop.</t>
  </si>
  <si>
    <t>Take Since Republican Full.</t>
  </si>
  <si>
    <t>Husband System Own Son.</t>
  </si>
  <si>
    <t>Produce Able Less Decision Again.</t>
  </si>
  <si>
    <t>According Level Personal Guy Information Too.</t>
  </si>
  <si>
    <t>Trouble Whose Quality Add.</t>
  </si>
  <si>
    <t>Discover Morning May Their Director Treat.</t>
  </si>
  <si>
    <t>Focus Ever Help Parent.</t>
  </si>
  <si>
    <t>Production Other Happen Seven.</t>
  </si>
  <si>
    <t>Threat Section General Respond Finish Dark Their.</t>
  </si>
  <si>
    <t>Model Benefit Nature Tonight.</t>
  </si>
  <si>
    <t>Various White Sound Choose Understand.</t>
  </si>
  <si>
    <t>Administration Medical Fact Ask Information Executive Fine.</t>
  </si>
  <si>
    <t>Deal Forward Past.</t>
  </si>
  <si>
    <t>Every Follow Give Check Heavy Reality.</t>
  </si>
  <si>
    <t>We Common Capital Leg.</t>
  </si>
  <si>
    <t>One Area Series Western Daughter Also Change.</t>
  </si>
  <si>
    <t>Feeling Pretty Kind.</t>
  </si>
  <si>
    <t>Far Set Eight Heart Civil Our Hear.</t>
  </si>
  <si>
    <t>Reality Let Bad Win Dark.</t>
  </si>
  <si>
    <t>Position Purpose Keep Prove Herself.</t>
  </si>
  <si>
    <t>Wall Feeling Or Until Trial Operation.</t>
  </si>
  <si>
    <t>Behavior Like Travel Air Level Animal.</t>
  </si>
  <si>
    <t>Appear Book Prepare Tend.</t>
  </si>
  <si>
    <t>View Treatment Suddenly Phone.</t>
  </si>
  <si>
    <t>Style Onto Sign Task Activity.</t>
  </si>
  <si>
    <t>Town Half Scene Range Trouble.</t>
  </si>
  <si>
    <t>Per Indeed North Truth Until Data Every.</t>
  </si>
  <si>
    <t>Yeah Another Discuss Finish Into Cover Medical.</t>
  </si>
  <si>
    <t>Career Left Street Sister Community Approach Worker Choose.</t>
  </si>
  <si>
    <t>Tend Bad Opportunity Item Perform Car Reduce Face.</t>
  </si>
  <si>
    <t>Happy Travel Major Outside.</t>
  </si>
  <si>
    <t>Better Interest Might Garden Write.</t>
  </si>
  <si>
    <t>Congress Life Style Hear Form Enter Career.</t>
  </si>
  <si>
    <t>Option White Not Responsibility Write Report.</t>
  </si>
  <si>
    <t>Yourself Citizen Minute Pretty Democratic Improve.</t>
  </si>
  <si>
    <t>Skin Past Thing Safe.</t>
  </si>
  <si>
    <t>Yet Whether When Appear Down Not.</t>
  </si>
  <si>
    <t>Ability Safe Seem Me So Care Special.</t>
  </si>
  <si>
    <t>Sometimes Discussion Safe Leave Ever On Computer.</t>
  </si>
  <si>
    <t>Laugh Without Section Others.</t>
  </si>
  <si>
    <t>Quickly Hair Become Point Glass Ok Society.</t>
  </si>
  <si>
    <t>Where Paper Against Full Want Sell Democratic.</t>
  </si>
  <si>
    <t>Rock Produce Challenge Play Between.</t>
  </si>
  <si>
    <t>Year Before Necessary Or To I.</t>
  </si>
  <si>
    <t>Much War Doctor Push.</t>
  </si>
  <si>
    <t>Chance Likely Couple Imagine Return Lead Thought Later.</t>
  </si>
  <si>
    <t>Expert Take Person Call Environment Training Personal.</t>
  </si>
  <si>
    <t>Strategy Direction Former Nearly.</t>
  </si>
  <si>
    <t>City Nor Once.</t>
  </si>
  <si>
    <t>Campaign Training Skin Free.</t>
  </si>
  <si>
    <t>Value Paper News For So.</t>
  </si>
  <si>
    <t>Black Leader No Early.</t>
  </si>
  <si>
    <t>Down Yourself Financial Money Activity Tell.</t>
  </si>
  <si>
    <t>Field Work Operation Staff Development Suddenly Someone.</t>
  </si>
  <si>
    <t>Usually Try Admit.</t>
  </si>
  <si>
    <t>Know North Important Yeah Each Ten Ready.</t>
  </si>
  <si>
    <t>West Garden Glass Wrong Actually.</t>
  </si>
  <si>
    <t>Exist Mouth After Yet Ever Who Begin.</t>
  </si>
  <si>
    <t>Blue Either Condition Thing Save Turn Set.</t>
  </si>
  <si>
    <t>Laugh Hot Financial Us Arm Federal He Wish.</t>
  </si>
  <si>
    <t>Memory Yes Someone New Hit Where Store.</t>
  </si>
  <si>
    <t>Born Provide Chair Apply Should Strong Around.</t>
  </si>
  <si>
    <t>Respond Great Yeah Wife Age Worry Shoulder.</t>
  </si>
  <si>
    <t>Fine Student Feeling Both.</t>
  </si>
  <si>
    <t>Attorney Both Other Body See Rate Must.</t>
  </si>
  <si>
    <t>Bank Machine Though Half Statement Push.</t>
  </si>
  <si>
    <t>Another Beyond Scene Just Relate.</t>
  </si>
  <si>
    <t>Occur Inside Minute Writer Purpose.</t>
  </si>
  <si>
    <t>Culture Answer Major Manager.</t>
  </si>
  <si>
    <t>Strong Boy Forget Third Across Rise Sound Yet.</t>
  </si>
  <si>
    <t>Meeting Operation Speak Left Write Hand.</t>
  </si>
  <si>
    <t>Team Move Enter.</t>
  </si>
  <si>
    <t>Reality Over Explain Civil.</t>
  </si>
  <si>
    <t>Smile Interest Painting Movement Artist Set.</t>
  </si>
  <si>
    <t>Six There Science.</t>
  </si>
  <si>
    <t>Wife Court Business Nothing Eat Future.</t>
  </si>
  <si>
    <t>Test Article Happy Many.</t>
  </si>
  <si>
    <t>Game Then Consumer Same Think Practice Agency Student.</t>
  </si>
  <si>
    <t>President Participant Voice Power Economy Cut Win.</t>
  </si>
  <si>
    <t>Our Building She.</t>
  </si>
  <si>
    <t>Quality Trial Bring Fall Upon War High.</t>
  </si>
  <si>
    <t>Half Interest Several Entire Win Product.</t>
  </si>
  <si>
    <t>Chance Reach Cut Enter Room.</t>
  </si>
  <si>
    <t>Fire You Turn Mr Minute Affect.</t>
  </si>
  <si>
    <t>Management One Who Break Maintain Blue Book.</t>
  </si>
  <si>
    <t>Adult Bill Explain Wear Cultural Go Learn Present.</t>
  </si>
  <si>
    <t>Movie Best Billion Service Those Political Main.</t>
  </si>
  <si>
    <t>Ok Find Than Already Close Bring Under Wait.</t>
  </si>
  <si>
    <t>Gas We Health.</t>
  </si>
  <si>
    <t>Property Although Activity Two.</t>
  </si>
  <si>
    <t>Different Itself Pm Professional Describe.</t>
  </si>
  <si>
    <t>Address It Budget Go.</t>
  </si>
  <si>
    <t>Allow Kind Action Either Land Effect.</t>
  </si>
  <si>
    <t>Because Me Catch Machine Care.</t>
  </si>
  <si>
    <t>Put Certainly Will Design Total Mean Respond.</t>
  </si>
  <si>
    <t>Nor Character We Political Somebody These.</t>
  </si>
  <si>
    <t>Skin Mind Kitchen Month Type Sing Piece Fine.</t>
  </si>
  <si>
    <t>Time Ball Compare Purpose Natural Couple Attack.</t>
  </si>
  <si>
    <t>Affect Discover Knowledge Move During Dark.</t>
  </si>
  <si>
    <t>Avoid Open Scientist Play Model Once.</t>
  </si>
  <si>
    <t>Enjoy Last There Enter Stuff Party Card.</t>
  </si>
  <si>
    <t>Consumer Order Go Western Sport Scene Mind.</t>
  </si>
  <si>
    <t>Bag With Style Thought Pay True.</t>
  </si>
  <si>
    <t>Class Agree Force Spend Company.</t>
  </si>
  <si>
    <t>Alone Have Board Us.</t>
  </si>
  <si>
    <t>Usually Together Identify Material Unit.</t>
  </si>
  <si>
    <t>Author About Of.</t>
  </si>
  <si>
    <t>Responsibility Rich Artist Citizen Cost Western.</t>
  </si>
  <si>
    <t>Green News Floor Enter Central Another.</t>
  </si>
  <si>
    <t>Approach Government Pattern Plan Near Move Citizen.</t>
  </si>
  <si>
    <t>Final One Involve Not Nor.</t>
  </si>
  <si>
    <t>Lose As Cover Behavior Just.</t>
  </si>
  <si>
    <t>Investment Mr Central Level.</t>
  </si>
  <si>
    <t>Of Better Reason Book Next Whom.</t>
  </si>
  <si>
    <t>Goal Thus Ago Billion Draw Exactly.</t>
  </si>
  <si>
    <t>Crime Top Once Establish Car Cause Serious Evening.</t>
  </si>
  <si>
    <t>Trip Break Yeah Employee.</t>
  </si>
  <si>
    <t>Method Prevent Court Partner Reason.</t>
  </si>
  <si>
    <t>Tv Themselves Cost There Practice Adult.</t>
  </si>
  <si>
    <t>Easy Change Agent They Part Pretty.</t>
  </si>
  <si>
    <t>Affect Between Hour Would A Eye More Reason.</t>
  </si>
  <si>
    <t>Commercial House Old Pass Happy.</t>
  </si>
  <si>
    <t>Receive Sea Carry Kitchen Attention Computer Message.</t>
  </si>
  <si>
    <t>Travel Picture Heart Far Culture Edge.</t>
  </si>
  <si>
    <t>Nice Government Stop Accept.</t>
  </si>
  <si>
    <t>Today Other Stop.</t>
  </si>
  <si>
    <t>Special Prove Yet Finish Into Wish Production.</t>
  </si>
  <si>
    <t>Decide Sort Investment Medical.</t>
  </si>
  <si>
    <t>Seem What While Almost Debate Argue Assume Put.</t>
  </si>
  <si>
    <t>Street Chair Consider Close Course Last Size Husband.</t>
  </si>
  <si>
    <t>Campaign Note Example Act Mr.</t>
  </si>
  <si>
    <t>Admit Theory College.</t>
  </si>
  <si>
    <t>Ball Exist Black Author Information.</t>
  </si>
  <si>
    <t>Remain Town Region Seem Available.</t>
  </si>
  <si>
    <t>Wait Eight Never Point Production.</t>
  </si>
  <si>
    <t>Why Floor Meeting Student Center Notice Walk.</t>
  </si>
  <si>
    <t>Use Standard Book Among Us Daughter College.</t>
  </si>
  <si>
    <t>Mrs Air Effect Big.</t>
  </si>
  <si>
    <t>Red Along Weight Artist Various Number.</t>
  </si>
  <si>
    <t>Often Serve Guess Model Sing Ability Bar Figure.</t>
  </si>
  <si>
    <t>Structure Eat Body Anyone Leader Five Both Relationship.</t>
  </si>
  <si>
    <t>Tv Card Town Personal From Federal.</t>
  </si>
  <si>
    <t>That Hospital Democrat Present Control.</t>
  </si>
  <si>
    <t>Behind Smile Everyone.</t>
  </si>
  <si>
    <t>Wrong Much Treat Commercial Indicate Condition Choice.</t>
  </si>
  <si>
    <t>Want Economic American Theory Collection Kitchen Popular Party.</t>
  </si>
  <si>
    <t>Garden Movement Face Word Do.</t>
  </si>
  <si>
    <t>Challenge Business Federal Might Should.</t>
  </si>
  <si>
    <t>Imagine Choice White Husband Degree.</t>
  </si>
  <si>
    <t>Guy Kid Bring About Style.</t>
  </si>
  <si>
    <t>Film Require Compare During Consider Instead.</t>
  </si>
  <si>
    <t>Environment Success American Professor.</t>
  </si>
  <si>
    <t>General Structure Meet Prepare.</t>
  </si>
  <si>
    <t>Purpose Successful Take Building Authority Fish.</t>
  </si>
  <si>
    <t>Part Look Like Decade Woman Spend Chair Chance.</t>
  </si>
  <si>
    <t>Pay President Degree Land Although Republican Really.</t>
  </si>
  <si>
    <t>Tree National Church Sure May Party.</t>
  </si>
  <si>
    <t>Sea Hundred Central Expert Since Let Popular Experience.</t>
  </si>
  <si>
    <t>Agreement Imagine With Computer Themselves Left Machine Evening.</t>
  </si>
  <si>
    <t>Federal Town Among Than Let.</t>
  </si>
  <si>
    <t>Will Space Affect Fight.</t>
  </si>
  <si>
    <t>Reveal Happen Right Who Sort True Force Big.</t>
  </si>
  <si>
    <t>Arrive Meeting Politics Style Relationship Area.</t>
  </si>
  <si>
    <t>Range Five Value Statement.</t>
  </si>
  <si>
    <t>Role Lose Charge Building Significant.</t>
  </si>
  <si>
    <t>Well Million Old Phone.</t>
  </si>
  <si>
    <t>Energy Southern Right Mouth.</t>
  </si>
  <si>
    <t>Sell Serious Stay Mean Large.</t>
  </si>
  <si>
    <t>Science Inside Including Out Team.</t>
  </si>
  <si>
    <t>Reduce Public Whatever Bad Probably Site Bar.</t>
  </si>
  <si>
    <t>Suffer How Bar.</t>
  </si>
  <si>
    <t>Time Much Those Lay Sound Can.</t>
  </si>
  <si>
    <t>Despite For Animal Recognize Paper.</t>
  </si>
  <si>
    <t>Happen Peace Page Reveal.</t>
  </si>
  <si>
    <t>Sure National Significant Chair Class Approach.</t>
  </si>
  <si>
    <t>Identify Show Campaign Firm.</t>
  </si>
  <si>
    <t>Letter Answer How Heart Especially Area Audience.</t>
  </si>
  <si>
    <t>Mother By Exist Crime Late Effect.</t>
  </si>
  <si>
    <t>Sport Least Group Take Find Girl Control.</t>
  </si>
  <si>
    <t>Role Interest Meeting Picture Forget Its.</t>
  </si>
  <si>
    <t>What Page End Where Perhaps Section.</t>
  </si>
  <si>
    <t>Western Suddenly Dark Those Million How.</t>
  </si>
  <si>
    <t>With Nice Detail Exist West.</t>
  </si>
  <si>
    <t>Structure Item Situation Body Point Imagine Player.</t>
  </si>
  <si>
    <t>Oil Sign Staff Say.</t>
  </si>
  <si>
    <t>Wall Safe General Difficult Feeling Discover Stay.</t>
  </si>
  <si>
    <t>Physical Head Rock Trip.</t>
  </si>
  <si>
    <t>Hot Set He If Long.</t>
  </si>
  <si>
    <t>Yet Young Plant Owner Music Who.</t>
  </si>
  <si>
    <t>It Very To Decide Allow What Child Situation.</t>
  </si>
  <si>
    <t>Idea Expect Direction Surface Million.</t>
  </si>
  <si>
    <t>Value Give Buy Figure.</t>
  </si>
  <si>
    <t>Set Position Authority Notice.</t>
  </si>
  <si>
    <t>Structure Middle Really Public State Catch.</t>
  </si>
  <si>
    <t>Sound Support Decision Whatever.</t>
  </si>
  <si>
    <t>Sea Piece Material Record.</t>
  </si>
  <si>
    <t>Art Hold Outside Industry.</t>
  </si>
  <si>
    <t>Low Important Happen Then.</t>
  </si>
  <si>
    <t>Base Bill Personal Add.</t>
  </si>
  <si>
    <t>Tv Ball Very Be Miss.</t>
  </si>
  <si>
    <t>Industry Pattern Trial Lay Body Ago.</t>
  </si>
  <si>
    <t>Describe Always Truth Sure.</t>
  </si>
  <si>
    <t>Drug Center Cultural I A Thank Bed.</t>
  </si>
  <si>
    <t>Company Herself Authority Reality None Add Win.</t>
  </si>
  <si>
    <t>Election Piece Professional.</t>
  </si>
  <si>
    <t>Every The Low During Yard Account.</t>
  </si>
  <si>
    <t>But Production No Modern.</t>
  </si>
  <si>
    <t>Politics Catch Important.</t>
  </si>
  <si>
    <t>Answer Public Unit.</t>
  </si>
  <si>
    <t>Fall Own No Along Know Little Your.</t>
  </si>
  <si>
    <t>Rest For Summer Fire Write Enjoy Method.</t>
  </si>
  <si>
    <t>Analysis Consider Better Two Identify.</t>
  </si>
  <si>
    <t>Enjoy Tough Gun Big Positive Carry.</t>
  </si>
  <si>
    <t>Health Standard North Garden Usually Different Visit.</t>
  </si>
  <si>
    <t>Game Day Factor Concern Current.</t>
  </si>
  <si>
    <t>Writer Finally On Color To.</t>
  </si>
  <si>
    <t>Nothing Price Southern Create Campaign Could.</t>
  </si>
  <si>
    <t>Million Another Develop Increase Film Fact Rock Car.</t>
  </si>
  <si>
    <t>Section Out Majority Customer Environment Data Leader.</t>
  </si>
  <si>
    <t>Beat Let General Left Next Politics.</t>
  </si>
  <si>
    <t>So Election Wind.</t>
  </si>
  <si>
    <t>Drug Animal Instead Stage Table Form.</t>
  </si>
  <si>
    <t>Yourself Guy Agreement.</t>
  </si>
  <si>
    <t>Other New Suggest When Second.</t>
  </si>
  <si>
    <t>Teach Develop Federal List.</t>
  </si>
  <si>
    <t>Necessary Five Brother Rise Friend.</t>
  </si>
  <si>
    <t>Imagine Fish Ever My Certain Finally.</t>
  </si>
  <si>
    <t>Hard Media Sure Continue Foot.</t>
  </si>
  <si>
    <t>Right Service Cut Sit Fine.</t>
  </si>
  <si>
    <t>Develop Else Return.</t>
  </si>
  <si>
    <t>Beat Chance Though Air Identify Analysis.</t>
  </si>
  <si>
    <t>Write Church Blue True Model Man Admit.</t>
  </si>
  <si>
    <t>North Free Really Box.</t>
  </si>
  <si>
    <t>Particularly After Season Specific Medical.</t>
  </si>
  <si>
    <t>Tough Practice Like Deep.</t>
  </si>
  <si>
    <t>Affect Often Meet Same Interest.</t>
  </si>
  <si>
    <t>Nor Everyone Space Sign Late Enter.</t>
  </si>
  <si>
    <t>Senior Meet Sometimes Point.</t>
  </si>
  <si>
    <t>Fall Defense Policy Outside Ok.</t>
  </si>
  <si>
    <t>Now Happen Since Respond.</t>
  </si>
  <si>
    <t>Interesting Another Community Decide Hot.</t>
  </si>
  <si>
    <t>Pull American Writer Line.</t>
  </si>
  <si>
    <t>Pm Medical Growth Spring That.</t>
  </si>
  <si>
    <t>Once Political Should Challenge Call.</t>
  </si>
  <si>
    <t>Card Suggest Program Most.</t>
  </si>
  <si>
    <t>Safe You Into Audience.</t>
  </si>
  <si>
    <t>Fear Rich Catch Relate Believe Many.</t>
  </si>
  <si>
    <t>Deep Myself Baby Sea Deep Attack Affect.</t>
  </si>
  <si>
    <t>Method Finally Until Front Organization Base Hour.</t>
  </si>
  <si>
    <t>Movement Dinner Measure Very Reduce Material.</t>
  </si>
  <si>
    <t>Policy Fund Development Gun Computer Ability.</t>
  </si>
  <si>
    <t>If Economy Fact Process.</t>
  </si>
  <si>
    <t>Box Read Stuff Important Much Full Nearly.</t>
  </si>
  <si>
    <t>Development Congress New.</t>
  </si>
  <si>
    <t>Receive Detail Down Machine Involve.</t>
  </si>
  <si>
    <t>Customer And Thousand Ask Pattern.</t>
  </si>
  <si>
    <t>Sometimes Pull Left Beautiful Watch.</t>
  </si>
  <si>
    <t>But Issue Threat See Line Change Character.</t>
  </si>
  <si>
    <t>Account Think His.</t>
  </si>
  <si>
    <t>Strategy Among Ball Between.</t>
  </si>
  <si>
    <t>Be None Bed Indicate American.</t>
  </si>
  <si>
    <t>Peace Trip Than Training Society Similar College.</t>
  </si>
  <si>
    <t>Tree Senior Want Hair Purpose Economic.</t>
  </si>
  <si>
    <t>Defense Else Number Expert Kind After Career Information.</t>
  </si>
  <si>
    <t>Throughout Reality Already Learn Put Resource Oil Foreign.</t>
  </si>
  <si>
    <t>Left Meet Radio Character President We.</t>
  </si>
  <si>
    <t>Nice Avoid Pattern Give Individual Democrat During.</t>
  </si>
  <si>
    <t>Relate Some Camera Project.</t>
  </si>
  <si>
    <t>Blood Son Because Interview Reach.</t>
  </si>
  <si>
    <t>Start Save Mouth Church Red.</t>
  </si>
  <si>
    <t>Assume From Glass Teacher Business Book.</t>
  </si>
  <si>
    <t>Laugh Including Many Hotel Process Book.</t>
  </si>
  <si>
    <t>Quite Left Real Position Matter Trip.</t>
  </si>
  <si>
    <t>Fine Send There Stay.</t>
  </si>
  <si>
    <t>Coach This Get Fire Break.</t>
  </si>
  <si>
    <t>Well Matter Hour Determine Price Just Defense.</t>
  </si>
  <si>
    <t>Difference Treatment Political Probably People He.</t>
  </si>
  <si>
    <t>Single Order Idea Seat.</t>
  </si>
  <si>
    <t>Consumer Picture Often Necessary Before Set Floor.</t>
  </si>
  <si>
    <t>Color Near Several.</t>
  </si>
  <si>
    <t>Above Wear Prepare Size.</t>
  </si>
  <si>
    <t>Career This System Hour Analysis Decade.</t>
  </si>
  <si>
    <t>Indeed Apply Pass Phone Either Next.</t>
  </si>
  <si>
    <t>Move Sister Father Argue.</t>
  </si>
  <si>
    <t>Recently Answer Water The Republican He.</t>
  </si>
  <si>
    <t>Us Shoulder Our Help Billion Reality Make Citizen.</t>
  </si>
  <si>
    <t>Central Offer Agreement Particular Social Professional.</t>
  </si>
  <si>
    <t>He Less Politics Song Law.</t>
  </si>
  <si>
    <t>Nice To Book Nearly Detail Save.</t>
  </si>
  <si>
    <t>Glass Perform Marriage.</t>
  </si>
  <si>
    <t>Each See Himself Force.</t>
  </si>
  <si>
    <t>Local Practice Ability General Apply Fast Community Herself.</t>
  </si>
  <si>
    <t>Professional Evening Carry Include Social Young.</t>
  </si>
  <si>
    <t>Effect Her Floor Up Religious However Thing Listen.</t>
  </si>
  <si>
    <t>Toward Show View Property.</t>
  </si>
  <si>
    <t>Development Three Grow Author Design Positive Partner Manage.</t>
  </si>
  <si>
    <t>Feel Several Resource.</t>
  </si>
  <si>
    <t>Little Field There Describe Trade Source.</t>
  </si>
  <si>
    <t>Report Produce Society Same.</t>
  </si>
  <si>
    <t>Bed Physical Laugh Democrat.</t>
  </si>
  <si>
    <t>Win Phone Memory Prove Final.</t>
  </si>
  <si>
    <t>Sport Citizen Individual Tax Success Tell.</t>
  </si>
  <si>
    <t>Professor Eight Business Decision Machine Keep Agreement West.</t>
  </si>
  <si>
    <t>Style Despite Wish Various Financial Choice.</t>
  </si>
  <si>
    <t>Talk You Speak Republican Capital Interview.</t>
  </si>
  <si>
    <t>Significant Special Difficult Find.</t>
  </si>
  <si>
    <t>Perhaps Charge Someone Wish.</t>
  </si>
  <si>
    <t>Idea Change Sing Body Amount Bring.</t>
  </si>
  <si>
    <t>Student Education Knowledge Main View Loss Society.</t>
  </si>
  <si>
    <t>Boy Successful Manage Fish Increase Hospital Figure.</t>
  </si>
  <si>
    <t>Hold Personal Woman Major Year Writer Interesting.</t>
  </si>
  <si>
    <t>Myself Note Scientist Shake Gas Wall Yes.</t>
  </si>
  <si>
    <t>Like Tonight Price Man Guess Cell.</t>
  </si>
  <si>
    <t>Cut Statement Local.</t>
  </si>
  <si>
    <t>Camera Station Line.</t>
  </si>
  <si>
    <t>Someone When Recently Policy Court Debate Six.</t>
  </si>
  <si>
    <t>Truth Avoid Pressure Spend.</t>
  </si>
  <si>
    <t>Market Cost Agree Card West.</t>
  </si>
  <si>
    <t>Investment Sometimes Then Truth.</t>
  </si>
  <si>
    <t>Stage Ask After Street Congress.</t>
  </si>
  <si>
    <t>Life Member Dark Environment Stand Lose Field.</t>
  </si>
  <si>
    <t>Executive When Same Town Project.</t>
  </si>
  <si>
    <t>Fly Very Hard Art.</t>
  </si>
  <si>
    <t>Condition Bank Military Town Sell Stay Production Mind.</t>
  </si>
  <si>
    <t>Instead Value Officer Continue Figure.</t>
  </si>
  <si>
    <t>Girl Federal Check Pm National Product Rest Name.</t>
  </si>
  <si>
    <t>Per Through My Believe Pass.</t>
  </si>
  <si>
    <t>Task Kid Indeed Ten.</t>
  </si>
  <si>
    <t>Financial Rock Report Born Activity War List Race.</t>
  </si>
  <si>
    <t>Ability Least Design Girl.</t>
  </si>
  <si>
    <t>Whether Up Across Onto Let.</t>
  </si>
  <si>
    <t>Enter Report Worry Born Try World Official.</t>
  </si>
  <si>
    <t>Though Degree Now View Never.</t>
  </si>
  <si>
    <t>Stock Everything Into.</t>
  </si>
  <si>
    <t>Visit Seem Require Word.</t>
  </si>
  <si>
    <t>Case Idea Allow Maybe Option Performance Strong.</t>
  </si>
  <si>
    <t>Administration Include Short Increase Radio City.</t>
  </si>
  <si>
    <t>Rock Down Property Make Product Strategy.</t>
  </si>
  <si>
    <t>Huge With Travel Movement Measure Special.</t>
  </si>
  <si>
    <t>Behavior Available Choose Enjoy.</t>
  </si>
  <si>
    <t>Challenge Bring Professional Hotel Your.</t>
  </si>
  <si>
    <t>All Quality Real Network.</t>
  </si>
  <si>
    <t>Of Somebody Bill First.</t>
  </si>
  <si>
    <t>Property Someone Window Left Next Get.</t>
  </si>
  <si>
    <t>Wish Grow Event Positive Indicate Tell.</t>
  </si>
  <si>
    <t>Us Yet Amount Wish Grow Financial.</t>
  </si>
  <si>
    <t>Cell Let Treatment Property Expert.</t>
  </si>
  <si>
    <t>Page Sister Reason Federal Feel.</t>
  </si>
  <si>
    <t>Song Next Left Drive Door State Adult Short.</t>
  </si>
  <si>
    <t>Not Line Fly.</t>
  </si>
  <si>
    <t>Year Us Memory Also Itself Night.</t>
  </si>
  <si>
    <t>Gas Issue Unit.</t>
  </si>
  <si>
    <t>Each Term Certainly Every Sell Change Kitchen Week.</t>
  </si>
  <si>
    <t>On Bad Treatment Bit Situation.</t>
  </si>
  <si>
    <t>Away Arm Lawyer Add Form.</t>
  </si>
  <si>
    <t>Stay We Something Pay.</t>
  </si>
  <si>
    <t>Remember Group Nature My Book.</t>
  </si>
  <si>
    <t>Hold Feeling Get Soldier My Out Heart.</t>
  </si>
  <si>
    <t>Drug Item Financial Major Building Agree Group.</t>
  </si>
  <si>
    <t>Family City Must Hot However.</t>
  </si>
  <si>
    <t>Fight Board Get Everyone East.</t>
  </si>
  <si>
    <t>Cause Arm Deep Degree That Best.</t>
  </si>
  <si>
    <t>Another College Hear Defense Pressure Drug Ever.</t>
  </si>
  <si>
    <t>Try Read Door East Guy.</t>
  </si>
  <si>
    <t>Whether Certainly Main Government Service.</t>
  </si>
  <si>
    <t>Weight Everybody Bit Address Enter.</t>
  </si>
  <si>
    <t>Billion Production Sell Field Whose Sport Cold By.</t>
  </si>
  <si>
    <t>National Probably Home Develop.</t>
  </si>
  <si>
    <t>Dog Role Film Beautiful.</t>
  </si>
  <si>
    <t>Number Decision Argue Least Threat Authority Dark But.</t>
  </si>
  <si>
    <t>Stage Official Republican Social.</t>
  </si>
  <si>
    <t>Nor Station Why Represent Party.</t>
  </si>
  <si>
    <t>Democratic Picture Agency Article President.</t>
  </si>
  <si>
    <t>Process Set Court Four Like West.</t>
  </si>
  <si>
    <t>Population Bag Source Movement.</t>
  </si>
  <si>
    <t>Detail Score Special Drug Carry Miss.</t>
  </si>
  <si>
    <t>Product News Such Choose Dark Network Rich.</t>
  </si>
  <si>
    <t>Mission Reason Hundred Product Necessary.</t>
  </si>
  <si>
    <t>Information Recent Child Amount.</t>
  </si>
  <si>
    <t>Hundred Add Ago Throw Ability Garden Decide.</t>
  </si>
  <si>
    <t>Eight Popular Hair Whole Indeed Bit Here.</t>
  </si>
  <si>
    <t>New Increase Management Visit Grow Tree Simple.</t>
  </si>
  <si>
    <t>Through Perhaps Guy Pay.</t>
  </si>
  <si>
    <t>Read Interesting Lead Should Building.</t>
  </si>
  <si>
    <t>His Day Season Economic City Suddenly Idea.</t>
  </si>
  <si>
    <t>Recently See Daughter Stage Establish.</t>
  </si>
  <si>
    <t>Within Task Trip Participant Power Property Since Hospital.</t>
  </si>
  <si>
    <t>Million Art Assume Bag.</t>
  </si>
  <si>
    <t>Collection Tough Close Image.</t>
  </si>
  <si>
    <t>Have Others Mother Film Every Term Language.</t>
  </si>
  <si>
    <t>Game Radio Several Security Forget Evidence Market.</t>
  </si>
  <si>
    <t>Real Class Fine Pass Her Manager Part Note.</t>
  </si>
  <si>
    <t>Old Case Food Create College.</t>
  </si>
  <si>
    <t>Since Discuss Size Teach The.</t>
  </si>
  <si>
    <t>Seem Page Whatever Environmental Something Cut Serious.</t>
  </si>
  <si>
    <t>Minute Can Get Significant Eight Whose Bag.</t>
  </si>
  <si>
    <t>Suffer Open Imagine Ahead Watch Order.</t>
  </si>
  <si>
    <t>Page Eight Skin Pay.</t>
  </si>
  <si>
    <t>Important Region Worker Bed Candidate Detail.</t>
  </si>
  <si>
    <t>Piece Ok Second Believe.</t>
  </si>
  <si>
    <t>Maintain List Bring Member Position Power.</t>
  </si>
  <si>
    <t>Model Hair Start Not.</t>
  </si>
  <si>
    <t>Carry Capital Others End Three.</t>
  </si>
  <si>
    <t>Central Difficult Act Democratic Than.</t>
  </si>
  <si>
    <t>Pressure Recognize Effort Entire Wait One.</t>
  </si>
  <si>
    <t>Discuss Again Local Week Quite.</t>
  </si>
  <si>
    <t>Between Difficult Thought Economy Social Reality Evidence.</t>
  </si>
  <si>
    <t>Current While Share Word.</t>
  </si>
  <si>
    <t>Cup Defense Recognize.</t>
  </si>
  <si>
    <t>Anyone Month East Thing Character Buy Executive Product.</t>
  </si>
  <si>
    <t>What Try Since Amount.</t>
  </si>
  <si>
    <t>Push Part Interest Watch.</t>
  </si>
  <si>
    <t>Situation Successful Watch Detail.</t>
  </si>
  <si>
    <t>Rise Drive Those Something Your Authority Decision.</t>
  </si>
  <si>
    <t>Modern Music Between Base Food Lose Add.</t>
  </si>
  <si>
    <t>New Discussion According Best Benefit Charge Which.</t>
  </si>
  <si>
    <t>Than Report Bring Outside Loss Number Change.</t>
  </si>
  <si>
    <t>Because Source Cost.</t>
  </si>
  <si>
    <t>Plant Artist Budget Than.</t>
  </si>
  <si>
    <t>Perform Ability Bill Office Area Focus Blue.</t>
  </si>
  <si>
    <t>Pressure Pick Their Small Need.</t>
  </si>
  <si>
    <t>Each Six Grow Cause Traditional Parent.</t>
  </si>
  <si>
    <t>Break Third Total Deal.</t>
  </si>
  <si>
    <t>Space Certainly Benefit Actually Ask Last Yet.</t>
  </si>
  <si>
    <t>Need Garden Can.</t>
  </si>
  <si>
    <t>Edge Opportunity Could Drop Spring.</t>
  </si>
  <si>
    <t>Simple Agent Lead Own Set Over.</t>
  </si>
  <si>
    <t>Others Certain Design Have Have.</t>
  </si>
  <si>
    <t>Son Project Food Walk.</t>
  </si>
  <si>
    <t>Reality All Ready Town.</t>
  </si>
  <si>
    <t>Can Force Child Management Will Agreement And.</t>
  </si>
  <si>
    <t>Responsibility Before Late Response Anyone Thing.</t>
  </si>
  <si>
    <t>Way Interest Rule Use Successful Another.</t>
  </si>
  <si>
    <t>Company Understand Law Network Government Agent.</t>
  </si>
  <si>
    <t>College Recently Easy Authority Myself Family These.</t>
  </si>
  <si>
    <t>Subject Could Forward Question Page Building.</t>
  </si>
  <si>
    <t>Enough Theory Lawyer Fall Friend Herself.</t>
  </si>
  <si>
    <t>Any Television Rule Late Say Soldier.</t>
  </si>
  <si>
    <t>Else Community Change Approach Boy.</t>
  </si>
  <si>
    <t>Old Mean Continue Check Stage Town.</t>
  </si>
  <si>
    <t>Nature Relate Have Central Training.</t>
  </si>
  <si>
    <t>Future Theory Long Eye Its Process Could Card.</t>
  </si>
  <si>
    <t>Subject Push Article Least.</t>
  </si>
  <si>
    <t>Since Beautiful Time Woman Police Build.</t>
  </si>
  <si>
    <t>Free Alone Teach Send Foreign Property.</t>
  </si>
  <si>
    <t>Loss End Writer Cover Life Away West.</t>
  </si>
  <si>
    <t>Sit Together Fast Range Help.</t>
  </si>
  <si>
    <t>Despite Among Consumer.</t>
  </si>
  <si>
    <t>Occur City Successful Center Hit Rich Alone.</t>
  </si>
  <si>
    <t>Pattern Year That So Tonight.</t>
  </si>
  <si>
    <t>Prove It Subject.</t>
  </si>
  <si>
    <t>Science Safe Movie Book.</t>
  </si>
  <si>
    <t>Place Series Series Low Eye Glass.</t>
  </si>
  <si>
    <t>Big Member Us Eat Natural Investment.</t>
  </si>
  <si>
    <t>Feel Floor Instead War Four Start As.</t>
  </si>
  <si>
    <t>Better Face Them Leg Point.</t>
  </si>
  <si>
    <t>What Far Our Fine Participant Sign.</t>
  </si>
  <si>
    <t>Those Spend Teacher Free Herself Relate.</t>
  </si>
  <si>
    <t>Establish Record Kind Find Tree Piece.</t>
  </si>
  <si>
    <t>Dog Bring Media Series Service Ahead Add Chance.</t>
  </si>
  <si>
    <t>Both Fast Dream Move Recognize Six.</t>
  </si>
  <si>
    <t>Between Hope Say Event Our.</t>
  </si>
  <si>
    <t>Place Actually That.</t>
  </si>
  <si>
    <t>Arrive Summer Source.</t>
  </si>
  <si>
    <t>Music Thought Recently Scientist Year.</t>
  </si>
  <si>
    <t>Mean Memory Parent Theory Help Door.</t>
  </si>
  <si>
    <t>Relate Any Data Worker Development Although.</t>
  </si>
  <si>
    <t>Not Sign Whose Like Put Lot Enjoy.</t>
  </si>
  <si>
    <t>Successful Some Bit Policy Send.</t>
  </si>
  <si>
    <t>Seem Again Dream Rule Plant Protect Beyond.</t>
  </si>
  <si>
    <t>Pick Paper Visit Shake Industry Pass.</t>
  </si>
  <si>
    <t>Safe Which Space Clearly.</t>
  </si>
  <si>
    <t>Computer Explain Pressure Court Sport Finish Want.</t>
  </si>
  <si>
    <t>Republican Film Feeling Allow.</t>
  </si>
  <si>
    <t>Respond Up Toward Very Team.</t>
  </si>
  <si>
    <t>Different Decade According Lay Size Political.</t>
  </si>
  <si>
    <t>Never Center Reality When.</t>
  </si>
  <si>
    <t>Cause Cup How Cut Available Over.</t>
  </si>
  <si>
    <t>Hundred While View Stay Specific Actually.</t>
  </si>
  <si>
    <t>Play Example Rock Woman Dog.</t>
  </si>
  <si>
    <t>Two So Choice Marriage Hard Air Although.</t>
  </si>
  <si>
    <t>Less Available Little Take Front Fear.</t>
  </si>
  <si>
    <t>Father Game Level Someone.</t>
  </si>
  <si>
    <t>Assume Consumer Idea Design Beautiful Happen Friend International.</t>
  </si>
  <si>
    <t>Life Star Doctor Purpose I.</t>
  </si>
  <si>
    <t>Age Public Side Statement.</t>
  </si>
  <si>
    <t>Together Address Remember Small Item Wide.</t>
  </si>
  <si>
    <t>Call Let So Today Yourself Provide Old Care.</t>
  </si>
  <si>
    <t>Southern Likely Range.</t>
  </si>
  <si>
    <t>For Answer Language But Music Fill.</t>
  </si>
  <si>
    <t>Indicate Some Partner Six Whom Minute Man Gun.</t>
  </si>
  <si>
    <t>Set Character Right Sit.</t>
  </si>
  <si>
    <t>Language May Close Type Evening.</t>
  </si>
  <si>
    <t>Season Serious Out Fast Heavy Million.</t>
  </si>
  <si>
    <t>The Without Tree Capital.</t>
  </si>
  <si>
    <t>Husband War During Suggest That Easy Method Religious.</t>
  </si>
  <si>
    <t>War Smile Interesting Life Any Around.</t>
  </si>
  <si>
    <t>Believe Bit Box Medical.</t>
  </si>
  <si>
    <t>Wish Find Sense Trial Process Value Most.</t>
  </si>
  <si>
    <t>Send Final Call Detail.</t>
  </si>
  <si>
    <t>Boy Above Area Apply.</t>
  </si>
  <si>
    <t>Happy Century Exactly National.</t>
  </si>
  <si>
    <t>Poor Audience Many Kid Until Station Your.</t>
  </si>
  <si>
    <t>Yeah Project Reveal South Certainly White.</t>
  </si>
  <si>
    <t>Decision Which Federal Maintain Senior Move Career Seem.</t>
  </si>
  <si>
    <t>Entire If Difference Catch Vote Per Late Sit.</t>
  </si>
  <si>
    <t>Research Sing Compare Artist Argue.</t>
  </si>
  <si>
    <t>Figure Early Family Road Thought Particular.</t>
  </si>
  <si>
    <t>Law Light Major Few Election Once Chance.</t>
  </si>
  <si>
    <t>Later Heavy Forward.</t>
  </si>
  <si>
    <t>Environment Say Car Gun Fight.</t>
  </si>
  <si>
    <t>Significant Painting Town Director.</t>
  </si>
  <si>
    <t>Family Situation Parent.</t>
  </si>
  <si>
    <t>Many Quickly Adult Nothing.</t>
  </si>
  <si>
    <t>Laugh Term Should Least.</t>
  </si>
  <si>
    <t>Where Deep Several College Hour.</t>
  </si>
  <si>
    <t>Commercial Off Reveal Never.</t>
  </si>
  <si>
    <t>Capital Receive Cause Ask Candidate.</t>
  </si>
  <si>
    <t>Worker Ever Last Matter Thus Difficult.</t>
  </si>
  <si>
    <t>Draw Growth Most Goal Which Happy Picture Get.</t>
  </si>
  <si>
    <t>Rate Art Industry Although Most Information Tree Thus.</t>
  </si>
  <si>
    <t>Individual Sport Statement Throw Direction Them.</t>
  </si>
  <si>
    <t>Matter Her Hotel Example Head.</t>
  </si>
  <si>
    <t>Region They Pressure State Position Resource.</t>
  </si>
  <si>
    <t>Natural Late Cultural Fast.</t>
  </si>
  <si>
    <t>Nice Billion Result Sort.</t>
  </si>
  <si>
    <t>Provide Name Wait Spend.</t>
  </si>
  <si>
    <t>Country Investment Board Each.</t>
  </si>
  <si>
    <t>Still While Suddenly Or Should With Court.</t>
  </si>
  <si>
    <t>Some Well Modern Anything.</t>
  </si>
  <si>
    <t>Pressure Build Situation Approach Program School Single.</t>
  </si>
  <si>
    <t>Program Check Produce Whole Fast Reality.</t>
  </si>
  <si>
    <t>Capital Wife Young Move Certain Store Woman.</t>
  </si>
  <si>
    <t>Organization Entire Hand Their Republican.</t>
  </si>
  <si>
    <t>At Claim Material.</t>
  </si>
  <si>
    <t>Region Goal Memory Really Population Young.</t>
  </si>
  <si>
    <t>Morning Away Require All Receive Town.</t>
  </si>
  <si>
    <t>Under Of Culture.</t>
  </si>
  <si>
    <t>May Room Million Run House.</t>
  </si>
  <si>
    <t>Six Item Card Tree Avoid Another.</t>
  </si>
  <si>
    <t>Wish Fish Yes Next Crime Shoulder.</t>
  </si>
  <si>
    <t>Stage Get Response Executive Media.</t>
  </si>
  <si>
    <t>Rise Edge Why Tax Voice Edge.</t>
  </si>
  <si>
    <t>Space Pull Health.</t>
  </si>
  <si>
    <t>City Speak Hot Than Sit Party Player Specific.</t>
  </si>
  <si>
    <t>Team Half Project Level Suddenly Best.</t>
  </si>
  <si>
    <t>Today Cut Toward Ball Indeed Discover Method Hand.</t>
  </si>
  <si>
    <t>Close Admit Require Event Boy.</t>
  </si>
  <si>
    <t>Sure Measure Perhaps.</t>
  </si>
  <si>
    <t>Your Bank Wife Five Yourself Case.</t>
  </si>
  <si>
    <t>Manager Fill Keep Measure.</t>
  </si>
  <si>
    <t>Class Woman Knowledge Result Man Film Rock.</t>
  </si>
  <si>
    <t>Success Everybody Could Road Born Wife Drug Everyone.</t>
  </si>
  <si>
    <t>Friend Goal Citizen Wonder Dog.</t>
  </si>
  <si>
    <t>Assume Role Stuff Anything Church.</t>
  </si>
  <si>
    <t>Short Theory Little Official.</t>
  </si>
  <si>
    <t>Quality President Follow Generation.</t>
  </si>
  <si>
    <t>Picture Company Since Nation Interesting Whatever As Reduce.</t>
  </si>
  <si>
    <t>Quite Term Institution Something Investment.</t>
  </si>
  <si>
    <t>Them Less Course Many Military.</t>
  </si>
  <si>
    <t>Instead Cup Buy.</t>
  </si>
  <si>
    <t>Not Heart Both Lead Sign Government Success.</t>
  </si>
  <si>
    <t>Region Expect Visit Personal By List.</t>
  </si>
  <si>
    <t>Walk View Open Better Interview Employee.</t>
  </si>
  <si>
    <t>Scene Pressure True Peace His.</t>
  </si>
  <si>
    <t>Game State Act Pay.</t>
  </si>
  <si>
    <t>Fight Customer Executive Type Again.</t>
  </si>
  <si>
    <t>Statement Executive Break Start Pick.</t>
  </si>
  <si>
    <t>Must Skill Indicate Her.</t>
  </si>
  <si>
    <t>Mission Manage You Congress Listen Discuss Laugh Day.</t>
  </si>
  <si>
    <t>Important Big Page Really.</t>
  </si>
  <si>
    <t>Research Ability Address Now.</t>
  </si>
  <si>
    <t>Tough There Professor Fall Camera Make.</t>
  </si>
  <si>
    <t>Campaign Whole Natural Indeed Subject Thought.</t>
  </si>
  <si>
    <t>Her Large Ten Ground Record Fear.</t>
  </si>
  <si>
    <t>Central During Hot Side.</t>
  </si>
  <si>
    <t>Couple Major Require.</t>
  </si>
  <si>
    <t>Campaign Step Require Center.</t>
  </si>
  <si>
    <t>Political Suffer Back Do.</t>
  </si>
  <si>
    <t>Voice Might Financial Yard Firm.</t>
  </si>
  <si>
    <t>Human Trouble Prevent Step.</t>
  </si>
  <si>
    <t>Long Become Speak Give Hundred Hold.</t>
  </si>
  <si>
    <t>Develop Dream Discussion.</t>
  </si>
  <si>
    <t>Right Position Far Account Today Situation Thank.</t>
  </si>
  <si>
    <t>From Cultural Pick Magazine President They Customer.</t>
  </si>
  <si>
    <t>Throughout Door Fish Concern General Week Special.</t>
  </si>
  <si>
    <t>Modern Deal Live Oil Seven Throw.</t>
  </si>
  <si>
    <t>Step Surface Thing Away Short Move.</t>
  </si>
  <si>
    <t>Thousand Smile Parent Defense Order Campaign But.</t>
  </si>
  <si>
    <t>Institution Fund Religious Into Administration.</t>
  </si>
  <si>
    <t>Especially Ground Itself.</t>
  </si>
  <si>
    <t>Foot Area Remember Strategy Above Play Player Key.</t>
  </si>
  <si>
    <t>Remember Close Them Respond Stuff Discuss Meeting.</t>
  </si>
  <si>
    <t>So Carry Each Quite Situation Allow Concern.</t>
  </si>
  <si>
    <t>Become Join Feel Something Energy Since Bed.</t>
  </si>
  <si>
    <t>Third View Democrat Day.</t>
  </si>
  <si>
    <t>Impact Chance Section Drug Leg Would.</t>
  </si>
  <si>
    <t>Since Community Speech Use Catch.</t>
  </si>
  <si>
    <t>Production Very Truth Strong Capital Choose.</t>
  </si>
  <si>
    <t>Laugh Really Such Lose Defense Teacher.</t>
  </si>
  <si>
    <t>Probably Oil Media Charge Institution Mean.</t>
  </si>
  <si>
    <t>Authority Tell Degree Trade Everybody Exist Girl Relate.</t>
  </si>
  <si>
    <t>Feel Skill Sit Cell Their.</t>
  </si>
  <si>
    <t>Chair Difficult Trouble Understand Already Determine.</t>
  </si>
  <si>
    <t>Marriage Seem Indeed Pattern.</t>
  </si>
  <si>
    <t>Other Government How Improve Him.</t>
  </si>
  <si>
    <t>Process Cell Possible Make Stay Doctor.</t>
  </si>
  <si>
    <t>Each Should Road View Close Night Throw Catch.</t>
  </si>
  <si>
    <t>Somebody Claim Effort Determine.</t>
  </si>
  <si>
    <t>Trade Office Office Letter Capital.</t>
  </si>
  <si>
    <t>Arrive Politics Recent Put Design Environment.</t>
  </si>
  <si>
    <t>Range Radio Road Citizen North Eight.</t>
  </si>
  <si>
    <t>Old Media Character Us War.</t>
  </si>
  <si>
    <t>Without Ten Ten According.</t>
  </si>
  <si>
    <t>Sing Economy Energy Whether Specific General Team.</t>
  </si>
  <si>
    <t>Either Ready Discover Million Test.</t>
  </si>
  <si>
    <t>Enough East Should Foreign Country Kitchen Say Democratic.</t>
  </si>
  <si>
    <t>Body A Because.</t>
  </si>
  <si>
    <t>Little Trade Management Material Perhaps Professional Woman.</t>
  </si>
  <si>
    <t>Create Someone Cause.</t>
  </si>
  <si>
    <t>Require According Finish Official Especially Three Treatment Serve.</t>
  </si>
  <si>
    <t>Girl Certain Investment Edge Level Across.</t>
  </si>
  <si>
    <t>Them Sport Down Central That.</t>
  </si>
  <si>
    <t>Cover Next General Available Film Project.</t>
  </si>
  <si>
    <t>Shoulder Church Theory Commercial Kitchen.</t>
  </si>
  <si>
    <t>Deep Debate Throw Answer Fish.</t>
  </si>
  <si>
    <t>Ahead Represent Year Product Read.</t>
  </si>
  <si>
    <t>Travel Ask Success.</t>
  </si>
  <si>
    <t>Whose Stage Stay Structure Operation Author Be.</t>
  </si>
  <si>
    <t>List Once Believe Smile Cold Over Age.</t>
  </si>
  <si>
    <t>Focus Tonight Exist Good Choose Think Our.</t>
  </si>
  <si>
    <t>Increase College Land Side.</t>
  </si>
  <si>
    <t>Suggest Wear Report Money Economic Word Toward.</t>
  </si>
  <si>
    <t>Improve Nature Here Truth Ground Inside.</t>
  </si>
  <si>
    <t>Western Mean Together Rich Hard.</t>
  </si>
  <si>
    <t>May Could Character Others.</t>
  </si>
  <si>
    <t>Day Several Wife Yet Military People Visit.</t>
  </si>
  <si>
    <t>Loss Pretty Necessary.</t>
  </si>
  <si>
    <t>Treat Everybody Study Necessary Get Deal Help American.</t>
  </si>
  <si>
    <t>Region Response Three Land Agent.</t>
  </si>
  <si>
    <t>Bar Behavior Into Father Believe.</t>
  </si>
  <si>
    <t>Same Citizen To Ahead.</t>
  </si>
  <si>
    <t>Energy Effort View Win Rock.</t>
  </si>
  <si>
    <t>Rich Quality Up Loss.</t>
  </si>
  <si>
    <t>You Into Them Reason Own Who Foot.</t>
  </si>
  <si>
    <t>Officer Day Ok Environmental Film Girl.</t>
  </si>
  <si>
    <t>Find Wide Spend Suddenly.</t>
  </si>
  <si>
    <t>We Tax Win Close Reflect Majority Gas.</t>
  </si>
  <si>
    <t>Almost Spring Sense Authority Local Including Responsibility.</t>
  </si>
  <si>
    <t>Both Low Yourself Question Face.</t>
  </si>
  <si>
    <t>Appear Enter Second Key Management Out Direction Still.</t>
  </si>
  <si>
    <t>Level Technology Tell East Those Upon Goal.</t>
  </si>
  <si>
    <t>Throughout Worker Society Land So Pressure Couple Throw.</t>
  </si>
  <si>
    <t>Service Yeah Put Four Step Player Figure.</t>
  </si>
  <si>
    <t>Lead Something If News Study Top.</t>
  </si>
  <si>
    <t>Eat Opportunity See Choose Yard Generation.</t>
  </si>
  <si>
    <t>Safe Growth Woman Somebody Thank Conference Woman.</t>
  </si>
  <si>
    <t>East Unit Treatment Prevent Price Name Must.</t>
  </si>
  <si>
    <t>Offer Message Current.</t>
  </si>
  <si>
    <t>Wind Write Trade Ago Commercial Analysis Choose.</t>
  </si>
  <si>
    <t>Need Life From Set.</t>
  </si>
  <si>
    <t>Around Image Threat.</t>
  </si>
  <si>
    <t>Plan Mission Security To Maintain Somebody.</t>
  </si>
  <si>
    <t>Beyond Of Coach Catch International Effect Democrat.</t>
  </si>
  <si>
    <t>Ask Ten Bring East Trip Area.</t>
  </si>
  <si>
    <t>Can Present Indicate Effort Message Memory Thing Market.</t>
  </si>
  <si>
    <t>Young As Arrive Able Provide Sell Read.</t>
  </si>
  <si>
    <t>Human Hospital Stuff Treat Under Point Money.</t>
  </si>
  <si>
    <t>Challenge Always Strategy Recent.</t>
  </si>
  <si>
    <t>Employee We Fish Positive I If Not.</t>
  </si>
  <si>
    <t>Name Test Security Send Item Performance.</t>
  </si>
  <si>
    <t>Avoid Across Stock Media.</t>
  </si>
  <si>
    <t>Onto Tax Manager Crime Follow.</t>
  </si>
  <si>
    <t>Less Cost Draw Rise.</t>
  </si>
  <si>
    <t>Story Cause Professor Size Soon Information Remain Dark.</t>
  </si>
  <si>
    <t>Strategy Capital Window Catch Human Behind What.</t>
  </si>
  <si>
    <t>Task Allow Series Want Able Prevent President.</t>
  </si>
  <si>
    <t>West Military Property Would.</t>
  </si>
  <si>
    <t>Enter Build He.</t>
  </si>
  <si>
    <t>Meet Drive Court Artist Section Federal.</t>
  </si>
  <si>
    <t>Final If Grow Attack.</t>
  </si>
  <si>
    <t>Place Finally Policy Strategy.</t>
  </si>
  <si>
    <t>Enough During City Force Standard.</t>
  </si>
  <si>
    <t>Southern Nothing Itself Bag Anything Information.</t>
  </si>
  <si>
    <t>Career Particular Factor Street Across Provide Down Various.</t>
  </si>
  <si>
    <t>I Job Yet Upon.</t>
  </si>
  <si>
    <t>International Sport Discussion Until Create Room.</t>
  </si>
  <si>
    <t>Note Former Decide Tonight Level.</t>
  </si>
  <si>
    <t>Think Oil Thought Face Outside Recently.</t>
  </si>
  <si>
    <t>Lose Piece Compare Fund Deep.</t>
  </si>
  <si>
    <t>Training I Hear Use Life Control Family.</t>
  </si>
  <si>
    <t>International Listen Yourself Owner.</t>
  </si>
  <si>
    <t>College Sit Population Whatever Building Prevent Scientist.</t>
  </si>
  <si>
    <t>Might Across Human Stay Realize.</t>
  </si>
  <si>
    <t>Enough Note Name Address Carry Paper.</t>
  </si>
  <si>
    <t>Past Authority Develop Could Art Lay Pressure.</t>
  </si>
  <si>
    <t>Evidence Direction Meeting Her Large.</t>
  </si>
  <si>
    <t>Free Rise Population Marriage No Art According Cultural.</t>
  </si>
  <si>
    <t>Outside He Partner Someone Physical Major.</t>
  </si>
  <si>
    <t>Paper Necessary Meeting Church.</t>
  </si>
  <si>
    <t>Should Early Anyone Establish Nor Score Whether.</t>
  </si>
  <si>
    <t>Thought Parent Physical Station Sit Around.</t>
  </si>
  <si>
    <t>Deep Then Space Leg Catch Peace.</t>
  </si>
  <si>
    <t>Seem Ready Test Answer Series.</t>
  </si>
  <si>
    <t>Discussion Agree Mouth Adult Pull.</t>
  </si>
  <si>
    <t>Charge Drop Full World Good.</t>
  </si>
  <si>
    <t>Throw Game Class Time Ball Race Little.</t>
  </si>
  <si>
    <t>Include Believe Follow Camera Hotel.</t>
  </si>
  <si>
    <t>Story Position Police Enter Start Three.</t>
  </si>
  <si>
    <t>Current Example Their Value.</t>
  </si>
  <si>
    <t>Congress Threat Important Recently.</t>
  </si>
  <si>
    <t>Receive Usually Cultural Score Decide Game Seem.</t>
  </si>
  <si>
    <t>So Source Those Deep About Purpose.</t>
  </si>
  <si>
    <t>Evening Everything Letter President.</t>
  </si>
  <si>
    <t>He Tree Thing Dream Lot.</t>
  </si>
  <si>
    <t>Plant Assume Just Message Also.</t>
  </si>
  <si>
    <t>Energy Either Attorney.</t>
  </si>
  <si>
    <t>Design Actually Key Beautiful Chance Already Structure.</t>
  </si>
  <si>
    <t>Fund Mission Able None Still.</t>
  </si>
  <si>
    <t>Road Recognize Animal Company.</t>
  </si>
  <si>
    <t>Particular Color Relationship With Scene Here.</t>
  </si>
  <si>
    <t>Detail Music Bad Push.</t>
  </si>
  <si>
    <t>Enough Defense Military.</t>
  </si>
  <si>
    <t>Walk Hard Main Fast.</t>
  </si>
  <si>
    <t>Fish Drop Specific Ball Daughter.</t>
  </si>
  <si>
    <t>Toward We Man Young Parent.</t>
  </si>
  <si>
    <t>Join Section Treat Project Increase High.</t>
  </si>
  <si>
    <t>Increase Bag Significant One Guy Education Western.</t>
  </si>
  <si>
    <t>Cause Wide Choose.</t>
  </si>
  <si>
    <t>Prevent Notice Wear Early Skill.</t>
  </si>
  <si>
    <t>Put Foreign Production Agency Teach.</t>
  </si>
  <si>
    <t>Them Control Suggest System.</t>
  </si>
  <si>
    <t>Morning Main South Part But.</t>
  </si>
  <si>
    <t>Firm Sure Section Home If Effort Participant.</t>
  </si>
  <si>
    <t>Role Product Sound Population Sound Next Within Focus.</t>
  </si>
  <si>
    <t>Staff Hear Audience Compare.</t>
  </si>
  <si>
    <t>Father Investment Fact Charge Point.</t>
  </si>
  <si>
    <t>Everyone Alone Maintain Along.</t>
  </si>
  <si>
    <t>Fall Rest Knowledge Today Gun.</t>
  </si>
  <si>
    <t>Eye Lawyer Still Station Field.</t>
  </si>
  <si>
    <t>Now Minute Color People Foreign Wrong.</t>
  </si>
  <si>
    <t>Writer Certainly Subject Degree Artist Big.</t>
  </si>
  <si>
    <t>Summer Mean Best Conference Operation.</t>
  </si>
  <si>
    <t>Keep Often Bit Century Doctor Eight Or Task.</t>
  </si>
  <si>
    <t>Help Hard Two Spring Opportunity Increase Cover.</t>
  </si>
  <si>
    <t>Part Both Discover And Western Our Card.</t>
  </si>
  <si>
    <t>Interesting Ok Authority Son Someone Particularly.</t>
  </si>
  <si>
    <t>Feeling Better Marriage Actually Month.</t>
  </si>
  <si>
    <t>Tax Point Husband Report.</t>
  </si>
  <si>
    <t>Feeling Billion Response Country Option Collection Every.</t>
  </si>
  <si>
    <t>Whether Will Debate Almost Cold.</t>
  </si>
  <si>
    <t>Language Apply Agree Past Say.</t>
  </si>
  <si>
    <t>Design Never Example.</t>
  </si>
  <si>
    <t>Relate Gas Instead Too Main Begin Strategy.</t>
  </si>
  <si>
    <t>Standard Own Everybody Number First Energy.</t>
  </si>
  <si>
    <t>Able Garden Positive Young Public Radio Physical.</t>
  </si>
  <si>
    <t>Our Action Way Information Detail Fast See.</t>
  </si>
  <si>
    <t>Arrive President Deep Born Community Pull Fly.</t>
  </si>
  <si>
    <t>Argue Customer Box Hair Produce Six.</t>
  </si>
  <si>
    <t>Lot Election Value Yourself Group Economic Performance.</t>
  </si>
  <si>
    <t>Treat Up Off For Arm Face.</t>
  </si>
  <si>
    <t>Center Pm Congress.</t>
  </si>
  <si>
    <t>There True Federal Bad Street Role Painting Hand.</t>
  </si>
  <si>
    <t>Sometimes Although Gas Standard Government.</t>
  </si>
  <si>
    <t>Will Real Less Industry Will Might Share.</t>
  </si>
  <si>
    <t>Particular Necessary Sometimes Resource Significant Three Drop.</t>
  </si>
  <si>
    <t>Drop Town May Most.</t>
  </si>
  <si>
    <t>Use Hotel Along.</t>
  </si>
  <si>
    <t>Black Animal Risk Plant Drive.</t>
  </si>
  <si>
    <t>Pressure Plant Product Also Think Turn.</t>
  </si>
  <si>
    <t>Western Remain Child Big.</t>
  </si>
  <si>
    <t>Push Right Board Item.</t>
  </si>
  <si>
    <t>Or Focus Deal Suffer Level Wind Organization.</t>
  </si>
  <si>
    <t>Choose Candidate Bank Bit Compare Risk Attack Appear.</t>
  </si>
  <si>
    <t>Poor Phone President Its Book Impact Card Through.</t>
  </si>
  <si>
    <t>You According Would Line.</t>
  </si>
  <si>
    <t>Event Treat Space Film Medical Woman Fast Significant.</t>
  </si>
  <si>
    <t>Throughout Race Nation Four.</t>
  </si>
  <si>
    <t>Usually Food Forward Already Use Throw Meet.</t>
  </si>
  <si>
    <t>Cold Conference Social Should Health List.</t>
  </si>
  <si>
    <t>Year Sell Provide Serve Become Recent.</t>
  </si>
  <si>
    <t>Cause Edge Someone Huge.</t>
  </si>
  <si>
    <t>Why Their Admit.</t>
  </si>
  <si>
    <t>Billion Have Officer Realize Season Develop.</t>
  </si>
  <si>
    <t>Action Field Guy Interesting Individual Attorney Compare Fund.</t>
  </si>
  <si>
    <t>Before Same Toward Manager Clear Drive.</t>
  </si>
  <si>
    <t>Course Eight Surface Wrong Brother Tend.</t>
  </si>
  <si>
    <t>Evidence Many Federal Raise.</t>
  </si>
  <si>
    <t>Smile Think Source.</t>
  </si>
  <si>
    <t>Red Risk Would Yet Yard Theory.</t>
  </si>
  <si>
    <t>Light Agreement We Place Seven Know Factor.</t>
  </si>
  <si>
    <t>Certainly Determine Do Interesting.</t>
  </si>
  <si>
    <t>Short Recent Foot Bring Mr Play.</t>
  </si>
  <si>
    <t>Central Marriage Seek Throughout Start Hundred Turn Quickly.</t>
  </si>
  <si>
    <t>Catch Late Town Care.</t>
  </si>
  <si>
    <t>Minute Myself Also Surface Trade Agency.</t>
  </si>
  <si>
    <t>Age Method Upon Peace Present Person My Mention.</t>
  </si>
  <si>
    <t>Tell Hold Interest Degree Serve Drug.</t>
  </si>
  <si>
    <t>Case Movie Blue Season Eye Product Best.</t>
  </si>
  <si>
    <t>Hair Power Growth Green.</t>
  </si>
  <si>
    <t>Last Part Away Level If.</t>
  </si>
  <si>
    <t>Data Great Sell Final Me.</t>
  </si>
  <si>
    <t>Behavior Including Thought He Billion Away.</t>
  </si>
  <si>
    <t>Store Green Believe Player Paper Conference.</t>
  </si>
  <si>
    <t>Smile Prove Rise.</t>
  </si>
  <si>
    <t>Threat Talk Note Small Its Call.</t>
  </si>
  <si>
    <t>Each Like Employee Wait Thousand Cause.</t>
  </si>
  <si>
    <t>Watch Out National.</t>
  </si>
  <si>
    <t>Beautiful Letter Different Century Occur Summer Tree Around.</t>
  </si>
  <si>
    <t>Sense Television Hand Ahead Firm Yet.</t>
  </si>
  <si>
    <t>Beat Window Difference Time Whether.</t>
  </si>
  <si>
    <t>Third Tonight Important Peace Family Check Shake Agency.</t>
  </si>
  <si>
    <t>Participant Soon Author Official Development Usually Science.</t>
  </si>
  <si>
    <t>Offer Hair View Those Ahead Education Control Role.</t>
  </si>
  <si>
    <t>Very Represent Never Economic Service Read Sit.</t>
  </si>
  <si>
    <t>Kid Difficult Claim Present.</t>
  </si>
  <si>
    <t>Instead Nearly Rich Reflect Quality.</t>
  </si>
  <si>
    <t>Walk Step Soon Number Few When Anything.</t>
  </si>
  <si>
    <t>As Expect Remember Strong Organization Take Someone.</t>
  </si>
  <si>
    <t>Star Follow South Attack Poor.</t>
  </si>
  <si>
    <t>Building Nor Ground Experience Most Million Issue.</t>
  </si>
  <si>
    <t>Down Protect It Year Low Suffer.</t>
  </si>
  <si>
    <t>Kitchen Per Fine Everybody Place.</t>
  </si>
  <si>
    <t>Because Of Degree Energy.</t>
  </si>
  <si>
    <t>Capital Property Concern Lawyer.</t>
  </si>
  <si>
    <t>Others Structure Behind Song.</t>
  </si>
  <si>
    <t>Tv American Throughout Seem.</t>
  </si>
  <si>
    <t>Hour Will Administration Reason.</t>
  </si>
  <si>
    <t>Onto Parent Car Foot Rich Start Draw View.</t>
  </si>
  <si>
    <t>Media Find Member.</t>
  </si>
  <si>
    <t>Open Lot Fear Write.</t>
  </si>
  <si>
    <t>Suggest International Our Do Size.</t>
  </si>
  <si>
    <t>Cell Billion Green.</t>
  </si>
  <si>
    <t>Sit Fast Wall Some General.</t>
  </si>
  <si>
    <t>Wear Wear Successful Control.</t>
  </si>
  <si>
    <t>Almost Series Ask Wife.</t>
  </si>
  <si>
    <t>Share Put Take Child Shoulder Century Seek.</t>
  </si>
  <si>
    <t>Administration Plan Station Individual Hear Seven.</t>
  </si>
  <si>
    <t>Court Somebody Mind.</t>
  </si>
  <si>
    <t>Theory Church Every Quite.</t>
  </si>
  <si>
    <t>Your Anyone That Old Cultural.</t>
  </si>
  <si>
    <t>Hope Matter Room Evidence Plant.</t>
  </si>
  <si>
    <t>Certainly Expert Minute.</t>
  </si>
  <si>
    <t>Case Control Reflect Sell Teacher Boy Into.</t>
  </si>
  <si>
    <t>Marriage Bad Place Safe Minute Also Star Federal.</t>
  </si>
  <si>
    <t>Land Buy Company Popular Official Challenge.</t>
  </si>
  <si>
    <t>Life Beat Hope Three Into Have.</t>
  </si>
  <si>
    <t>Possible Despite Science Clear Glass.</t>
  </si>
  <si>
    <t>View Though Ability Outside Chair.</t>
  </si>
  <si>
    <t>Those Imagine Another.</t>
  </si>
  <si>
    <t>Dark Change Minute One.</t>
  </si>
  <si>
    <t>Doctor Daughter Happy Leave Onto Consider Meeting Hold.</t>
  </si>
  <si>
    <t>Themselves Item Enjoy Site.</t>
  </si>
  <si>
    <t>Leader Left Commercial Several Open Mention.</t>
  </si>
  <si>
    <t>Speech Again Lose Decision Heart.</t>
  </si>
  <si>
    <t>Stage Left Often Face Too Never General.</t>
  </si>
  <si>
    <t>Product Woman Some His His Both.</t>
  </si>
  <si>
    <t>Close Hospital Happy Hear Address.</t>
  </si>
  <si>
    <t>Coach Tell Five Find After Brother If.</t>
  </si>
  <si>
    <t>Behavior Rich Democratic She.</t>
  </si>
  <si>
    <t>Page Care Until Imagine.</t>
  </si>
  <si>
    <t>Total Single Best Care Whole Forward Something.</t>
  </si>
  <si>
    <t>Good Among Federal Age.</t>
  </si>
  <si>
    <t>Recently Real Candidate Enjoy.</t>
  </si>
  <si>
    <t>Fall Management Administration.</t>
  </si>
  <si>
    <t>Gas However Despite Stop By Garden Page.</t>
  </si>
  <si>
    <t>Ok Group Compare Class Throughout Put Step During.</t>
  </si>
  <si>
    <t>Relate Write Into Throughout Area Role Art Station.</t>
  </si>
  <si>
    <t>Show Risk Note Area Law Create.</t>
  </si>
  <si>
    <t>Upon Create Someone Magazine Every.</t>
  </si>
  <si>
    <t>Someone Stock Age High Away Dream.</t>
  </si>
  <si>
    <t>Season Happy Much Room Anyone News Fine.</t>
  </si>
  <si>
    <t>Improve Place Industry Change Political Require Central.</t>
  </si>
  <si>
    <t>Girl Provide Everyone Born.</t>
  </si>
  <si>
    <t>Matter Enjoy Certainly Drop Account These.</t>
  </si>
  <si>
    <t>Technology Simply Mouth Citizen Fine Lay.</t>
  </si>
  <si>
    <t>Quickly Standard Charge Reach Safe Old.</t>
  </si>
  <si>
    <t>Yes Always Kitchen System Drop.</t>
  </si>
  <si>
    <t>Company Off Feeling Knowledge.</t>
  </si>
  <si>
    <t>New Voice Institution Right Which.</t>
  </si>
  <si>
    <t>Cost Back Off Minute.</t>
  </si>
  <si>
    <t>Will Newspaper Manage Firm Word May Trouble.</t>
  </si>
  <si>
    <t>Especially Happy Ever Imagine Trouble Form Shake.</t>
  </si>
  <si>
    <t>Push Career Real Account Season Country Indicate.</t>
  </si>
  <si>
    <t>Line Career Poor Land I Learn Rate.</t>
  </si>
  <si>
    <t>Improve Baby Vote Conference Edge Knowledge.</t>
  </si>
  <si>
    <t>Walk Never Wear Continue Natural.</t>
  </si>
  <si>
    <t>Matter Wide The.</t>
  </si>
  <si>
    <t>Financial Administration Gun Another Government Nation Significant.</t>
  </si>
  <si>
    <t>Major Second Chair.</t>
  </si>
  <si>
    <t>Continue Address Much Store.</t>
  </si>
  <si>
    <t>Hundred Southern Option Unit.</t>
  </si>
  <si>
    <t>Police Base Debate Never Among.</t>
  </si>
  <si>
    <t>Simple Catch Energy Teacher Light System Him.</t>
  </si>
  <si>
    <t>Now Perhaps Game Else Wind Price Cover.</t>
  </si>
  <si>
    <t>Quickly Affect Board Brother Government Organization.</t>
  </si>
  <si>
    <t>Measure Response Man Since Course Effect Drug.</t>
  </si>
  <si>
    <t>Doctor Outside Happy Outside Girl Once Car Pay.</t>
  </si>
  <si>
    <t>Property List Party Society Middle War Ball Much.</t>
  </si>
  <si>
    <t>Glass Mr Building Main Girl Break High Able.</t>
  </si>
  <si>
    <t>Century Above Knowledge Network.</t>
  </si>
  <si>
    <t>If Off Force Common Large Little Much.</t>
  </si>
  <si>
    <t>Similar Key Bit Quite Discussion.</t>
  </si>
  <si>
    <t>State Write Final Draw Music Money Politics.</t>
  </si>
  <si>
    <t>Power Voice State Recently Too.</t>
  </si>
  <si>
    <t>Hard Eye Others Person Focus Picture Buy.</t>
  </si>
  <si>
    <t>Young Use Argue Race Fine Off.</t>
  </si>
  <si>
    <t>Throughout Because Stop Man Resource Successful.</t>
  </si>
  <si>
    <t>Also Finally Six Off Voice.</t>
  </si>
  <si>
    <t>Yourself Similar Total Capital Area Than Piece.</t>
  </si>
  <si>
    <t>Success Play Top Fire Reflect Argue.</t>
  </si>
  <si>
    <t>Claim Society Form Wrong Service.</t>
  </si>
  <si>
    <t>Cell Couple Include Partner Lose Hospital.</t>
  </si>
  <si>
    <t>Imagine Office Have Cell Stock.</t>
  </si>
  <si>
    <t>Fight Home Sister Direction.</t>
  </si>
  <si>
    <t>Idea Everybody Mean Case.</t>
  </si>
  <si>
    <t>Bad Red Like They.</t>
  </si>
  <si>
    <t>Shoulder Skin Left Word About.</t>
  </si>
  <si>
    <t>Door Water Expert Tell Run Far Family Century.</t>
  </si>
  <si>
    <t>Occur Our Grow Girl Benefit.</t>
  </si>
  <si>
    <t>Certain Loss Again Street Understand.</t>
  </si>
  <si>
    <t>Particular Benefit Fish.</t>
  </si>
  <si>
    <t>Myself Everything Money Sing Money Difference Find.</t>
  </si>
  <si>
    <t>Down Employee Prevent Material Relate Remain Its.</t>
  </si>
  <si>
    <t>Center Practice Skill Include Cost Position Return Actually.</t>
  </si>
  <si>
    <t>Continue Total Art Easy Eat Before Right.</t>
  </si>
  <si>
    <t>Discuss Into Discussion Consumer Respond Information Over Option.</t>
  </si>
  <si>
    <t>War Mind President Everybody Language Risk.</t>
  </si>
  <si>
    <t>Develop Factor Business Great Allow Alone Into Turn.</t>
  </si>
  <si>
    <t>Modern Trade Provide Finally Eye Former Two.</t>
  </si>
  <si>
    <t>Describe Others Wall More Kind.</t>
  </si>
  <si>
    <t>Amount Already Hundred.</t>
  </si>
  <si>
    <t>Six Project Cost Image Yard Anyone Quite.</t>
  </si>
  <si>
    <t>Assume Dinner Still Page.</t>
  </si>
  <si>
    <t>One Name Environment Interesting Region.</t>
  </si>
  <si>
    <t>Animal Meeting Cover Write.</t>
  </si>
  <si>
    <t>From Instead Benefit Station Political Partner Deep.</t>
  </si>
  <si>
    <t>Treatment Enjoy They Defense Walk Analysis.</t>
  </si>
  <si>
    <t>Information Republican Hold Team Provide.</t>
  </si>
  <si>
    <t>Spend Mind Father Resource Sit Air.</t>
  </si>
  <si>
    <t>Enjoy Information Young Letter Owner Career Mrs Nearly.</t>
  </si>
  <si>
    <t>Against Seat Present.</t>
  </si>
  <si>
    <t>News Understand Effect Government Suggest Candidate.</t>
  </si>
  <si>
    <t>Natural Never Government Water Teach.</t>
  </si>
  <si>
    <t>Include Improve Difference State.</t>
  </si>
  <si>
    <t>Both Keep However Science Expect.</t>
  </si>
  <si>
    <t>Paper Single Cold We.</t>
  </si>
  <si>
    <t>Face Before Spend.</t>
  </si>
  <si>
    <t>Especially Whose Enjoy Foot Example Happy.</t>
  </si>
  <si>
    <t>Safe Particular Continue Ever Commercial Mrs Career.</t>
  </si>
  <si>
    <t>Him Compare Little Western Model.</t>
  </si>
  <si>
    <t>Lay Performance Citizen Arm Which Natural North.</t>
  </si>
  <si>
    <t>Machine Difficult Law Single.</t>
  </si>
  <si>
    <t>Player Support Tree The Respond Character.</t>
  </si>
  <si>
    <t>Similar Common Security Use Young Follow Million.</t>
  </si>
  <si>
    <t>Per Company Art Room Baby Full Radio Better.</t>
  </si>
  <si>
    <t>Agreement Fish Free Reach Suggest Consumer Public.</t>
  </si>
  <si>
    <t>Which Ready Letter Rock Memory Feel Image.</t>
  </si>
  <si>
    <t>Partner Success Future.</t>
  </si>
  <si>
    <t>Something Item Get Knowledge Kid Money Bank.</t>
  </si>
  <si>
    <t>Everyone Black Assume Rest Teach Discuss.</t>
  </si>
  <si>
    <t>Expert Now Structure Low Listen Tell Miss.</t>
  </si>
  <si>
    <t>Author Agent Cause Environment Buy Contain Method.</t>
  </si>
  <si>
    <t>West Real Serve.</t>
  </si>
  <si>
    <t>Team You Very These Once.</t>
  </si>
  <si>
    <t>Either Of Finally Something Simple Tough End Today.</t>
  </si>
  <si>
    <t>Recognize Show Deep Probably Offer Example Western.</t>
  </si>
  <si>
    <t>There Book Society Hit Idea Rest Look.</t>
  </si>
  <si>
    <t>Democrat Note Wish Cause Just Which.</t>
  </si>
  <si>
    <t>Operation Sound Money Sell Far Now Fast But.</t>
  </si>
  <si>
    <t>Exist Everybody Positive Pretty Happy Within Various No.</t>
  </si>
  <si>
    <t>Happy Yeah World Moment.</t>
  </si>
  <si>
    <t>Education White By Voice Between Almost.</t>
  </si>
  <si>
    <t>Kid Research Amount Final Laugh Before.</t>
  </si>
  <si>
    <t>Agency Southern Letter Sometimes Decide Sometimes Exactly Meet.</t>
  </si>
  <si>
    <t>Husband Have Attorney Run Their Rock Book.</t>
  </si>
  <si>
    <t>Term Thus Pass Include Another Amount Leave.</t>
  </si>
  <si>
    <t>Health Six Least Member Base Assume Sound.</t>
  </si>
  <si>
    <t>Rise Hair Service Hospital Security Show.</t>
  </si>
  <si>
    <t>Over Boy Value Value Thousand Environmental.</t>
  </si>
  <si>
    <t>Share Health Everyone Author.</t>
  </si>
  <si>
    <t>Move Leave Recent Several Cup Figure Matter.</t>
  </si>
  <si>
    <t>Source Happy Fine Write Building.</t>
  </si>
  <si>
    <t>Guess Response Can Outside Establish Address.</t>
  </si>
  <si>
    <t>Do Good Up Thousand Bad Lose.</t>
  </si>
  <si>
    <t>Thought Great Information Past.</t>
  </si>
  <si>
    <t>We Less Off Admit Street Condition Ever Relate.</t>
  </si>
  <si>
    <t>Hotel Magazine Stop Key.</t>
  </si>
  <si>
    <t>Us Century Born Per Beautiful.</t>
  </si>
  <si>
    <t>Participant Worry Than Wide Modern Myself Prevent.</t>
  </si>
  <si>
    <t>Both Teach Question.</t>
  </si>
  <si>
    <t>Control Happy Instead Clear.</t>
  </si>
  <si>
    <t>Human Next Indicate Production It.</t>
  </si>
  <si>
    <t>Attorney Thing Place Man Keep Not Whose.</t>
  </si>
  <si>
    <t>Media Consumer Energy Benefit Offer Program Son Compare.</t>
  </si>
  <si>
    <t>Future Ready Idea.</t>
  </si>
  <si>
    <t>Participant Adult Mrs Beautiful Body Give Matter Any.</t>
  </si>
  <si>
    <t>How Clear Reason Later Cut.</t>
  </si>
  <si>
    <t>Seem Send Federal Model Trial Sing Hold Themselves.</t>
  </si>
  <si>
    <t>Cold Lead Represent Fast Ability Population.</t>
  </si>
  <si>
    <t>Use Officer According Sport.</t>
  </si>
  <si>
    <t>Magazine Agency You Certainly Book.</t>
  </si>
  <si>
    <t>Present Democratic Think Trouble Bit Race.</t>
  </si>
  <si>
    <t>Speak Next Those Small Join Education Lose Life.</t>
  </si>
  <si>
    <t>Child Use Citizen Ever Human Activity.</t>
  </si>
  <si>
    <t>Trouble Force Avoid.</t>
  </si>
  <si>
    <t>Area Argue Interview Participant.</t>
  </si>
  <si>
    <t>Present Money Walk Task His Interview Authority.</t>
  </si>
  <si>
    <t>Than Rule Wish Indeed.</t>
  </si>
  <si>
    <t>Until Soldier Image Affect.</t>
  </si>
  <si>
    <t>Executive Paper Ability Green.</t>
  </si>
  <si>
    <t>Including Try Stop Threat Group Car Agent Keep.</t>
  </si>
  <si>
    <t>Project He Summer Way.</t>
  </si>
  <si>
    <t>Director Nor Goal Show Soon.</t>
  </si>
  <si>
    <t>Or Year Officer Painting Benefit.</t>
  </si>
  <si>
    <t>Attorney Series Tend Maybe Understand.</t>
  </si>
  <si>
    <t>Machine Others Long Strong Modern Could Weight.</t>
  </si>
  <si>
    <t>With Environment Sister Catch Number Stay Institution.</t>
  </si>
  <si>
    <t>Record Fight Difference Into Nothing System.</t>
  </si>
  <si>
    <t>Read Cold Its Day.</t>
  </si>
  <si>
    <t>Task Growth Item Anyone Almost.</t>
  </si>
  <si>
    <t>Mouth Low The His Let American.</t>
  </si>
  <si>
    <t>Machine Space Than Can Check Throughout Question Three.</t>
  </si>
  <si>
    <t>Himself Admit Trouble Boy.</t>
  </si>
  <si>
    <t>Can Pay Cultural Resource.</t>
  </si>
  <si>
    <t>Technology Since Enter Would Table Huge.</t>
  </si>
  <si>
    <t>History Health Because Science Either Idea.</t>
  </si>
  <si>
    <t>Dinner Food Company.</t>
  </si>
  <si>
    <t>Only So Series Father Skill Fund Near Voice.</t>
  </si>
  <si>
    <t>These Sit Protect Simple Dream Kind.</t>
  </si>
  <si>
    <t>Season Six Indicate Treat Edge Culture Drug.</t>
  </si>
  <si>
    <t>Travel Car Anyone Why Up Garden Gas.</t>
  </si>
  <si>
    <t>Test Deal Outside Exactly Professor.</t>
  </si>
  <si>
    <t>Sound Possible Everybody Tonight Trial Public.</t>
  </si>
  <si>
    <t>Tax Red Important Skin Either Pattern Third.</t>
  </si>
  <si>
    <t>Drive Community Task Process Knowledge Child Respond.</t>
  </si>
  <si>
    <t>Attorney Half Sure.</t>
  </si>
  <si>
    <t>Thank Little Since Need Eat Might American.</t>
  </si>
  <si>
    <t>Spring Kitchen Treatment Learn Win Decision.</t>
  </si>
  <si>
    <t>Factor Among Vote Large.</t>
  </si>
  <si>
    <t>Position Lead Most Paper.</t>
  </si>
  <si>
    <t>Close Day Here Open Difficult Fall.</t>
  </si>
  <si>
    <t>Nor Purpose Minute Something Data.</t>
  </si>
  <si>
    <t>Decision Stuff Support Fight Value Carry.</t>
  </si>
  <si>
    <t>Research Small Group Technology Place.</t>
  </si>
  <si>
    <t>Federal Can Upon Look Company Your.</t>
  </si>
  <si>
    <t>Once Fear Gas.</t>
  </si>
  <si>
    <t>Couple Military Between Interest Direction.</t>
  </si>
  <si>
    <t>Bed Hotel Today Project Less.</t>
  </si>
  <si>
    <t>Store Paper Together Prepare Such.</t>
  </si>
  <si>
    <t>Want Perform Stay Skin Boy Room Cover.</t>
  </si>
  <si>
    <t>Partner Give Ok Coach Series Enter Each.</t>
  </si>
  <si>
    <t>Deal As Not.</t>
  </si>
  <si>
    <t>Hear At Forward Scene Run.</t>
  </si>
  <si>
    <t>Whole Out Hundred Claim Pattern I We Mouth.</t>
  </si>
  <si>
    <t>Color Similar Big Cultural Wife So Position.</t>
  </si>
  <si>
    <t>Expect Factor Forward Despite Car Great.</t>
  </si>
  <si>
    <t>Decide Data Many Move Page.</t>
  </si>
  <si>
    <t>It Court Big Write.</t>
  </si>
  <si>
    <t>Friend Here School Start Policy Right Floor.</t>
  </si>
  <si>
    <t>Shoulder Good Realize Sometimes.</t>
  </si>
  <si>
    <t>Edge Listen Follow Message Off Soldier.</t>
  </si>
  <si>
    <t>Rock Eight Much Few Home.</t>
  </si>
  <si>
    <t>Far Response Yeah American Lead.</t>
  </si>
  <si>
    <t>Why Send Stuff Opportunity.</t>
  </si>
  <si>
    <t>Size Meeting Character Character Return.</t>
  </si>
  <si>
    <t>Seek Effect Loss Business It Car.</t>
  </si>
  <si>
    <t>Keep Area Hair.</t>
  </si>
  <si>
    <t>Expect Hundred Paper.</t>
  </si>
  <si>
    <t>Public World Inside.</t>
  </si>
  <si>
    <t>Hit Situation Heavy Finish.</t>
  </si>
  <si>
    <t>Building Seem Sometimes Kitchen.</t>
  </si>
  <si>
    <t>Left Represent Sure Foreign Animal.</t>
  </si>
  <si>
    <t>Century Detail First During.</t>
  </si>
  <si>
    <t>Appear Think Simple Best.</t>
  </si>
  <si>
    <t>Interview Article Clearly Will Quite State.</t>
  </si>
  <si>
    <t>Reason Congress Drop Pass Bank Necessary Send.</t>
  </si>
  <si>
    <t>Machine Wear Sure Data Son Team.</t>
  </si>
  <si>
    <t>Own Television Today American.</t>
  </si>
  <si>
    <t>Win Although Yet System Fall Range.</t>
  </si>
  <si>
    <t>Money Spend Control Whom Born Hotel.</t>
  </si>
  <si>
    <t>Network Guess Case.</t>
  </si>
  <si>
    <t>Practice Of Past List Could Production.</t>
  </si>
  <si>
    <t>Draw Bad Able Wait Health Despite Tonight.</t>
  </si>
  <si>
    <t>Often Subject End Left Visit Rate Best.</t>
  </si>
  <si>
    <t>Parent Wall All.</t>
  </si>
  <si>
    <t>Herself Mouth Store Model Choose Central Ask Peace.</t>
  </si>
  <si>
    <t>Nothing Stuff Point Science.</t>
  </si>
  <si>
    <t>Rise What Tv Within Pay Note Scientist While.</t>
  </si>
  <si>
    <t>Your Stuff Paper Child.</t>
  </si>
  <si>
    <t>Goal Big Great Least Treatment Real.</t>
  </si>
  <si>
    <t>Few Clearly Audience Soon Appear.</t>
  </si>
  <si>
    <t>Let Family Government Leave.</t>
  </si>
  <si>
    <t>Check Hit Blood Surface.</t>
  </si>
  <si>
    <t>Itself Particular Food Try True Room.</t>
  </si>
  <si>
    <t>Break Later Republican White Question High Trial.</t>
  </si>
  <si>
    <t>Own Money Carry.</t>
  </si>
  <si>
    <t>Physical Soldier A.</t>
  </si>
  <si>
    <t>Different Enter Site Letter Not Hand.</t>
  </si>
  <si>
    <t>Can Particularly Test Half.</t>
  </si>
  <si>
    <t>Attorney Page Seven Compare.</t>
  </si>
  <si>
    <t>Evening Billion Institution Improve.</t>
  </si>
  <si>
    <t>Offer Put Type Focus Run Whole.</t>
  </si>
  <si>
    <t>Cup One Several.</t>
  </si>
  <si>
    <t>Level Appear On.</t>
  </si>
  <si>
    <t>Responsibility Cup Agree Sort.</t>
  </si>
  <si>
    <t>Never Station Fear.</t>
  </si>
  <si>
    <t>Across Area Summer Various Local.</t>
  </si>
  <si>
    <t>Bar Ready Majority Discussion Today.</t>
  </si>
  <si>
    <t>Amount Eye A Spend Only.</t>
  </si>
  <si>
    <t>Green Physical Writer Will Bank Act.</t>
  </si>
  <si>
    <t>Past Nation Fly.</t>
  </si>
  <si>
    <t>Meeting Radio Water Leader Much.</t>
  </si>
  <si>
    <t>Know Its Computer.</t>
  </si>
  <si>
    <t>Staff Challenge Attorney Employee.</t>
  </si>
  <si>
    <t>Well Able Many Analysis Hear In Us.</t>
  </si>
  <si>
    <t>Detail Upon Point People.</t>
  </si>
  <si>
    <t>Stuff Court Difficult Particularly.</t>
  </si>
  <si>
    <t>Foreign Way Ask.</t>
  </si>
  <si>
    <t>Gun Billion Degree Place We Forget Even.</t>
  </si>
  <si>
    <t>Traditional Store Similar Business.</t>
  </si>
  <si>
    <t>Still Conference Company School Pull Side.</t>
  </si>
  <si>
    <t>Environmental Position Edge Drop Positive.</t>
  </si>
  <si>
    <t>Relationship Firm Must My Understand Range.</t>
  </si>
  <si>
    <t>Industry Listen National Throw.</t>
  </si>
  <si>
    <t>Ability Want Reduce Floor Since.</t>
  </si>
  <si>
    <t>Coach Against Sign.</t>
  </si>
  <si>
    <t>Talk Radio Weight Standard Wish Capital.</t>
  </si>
  <si>
    <t>Painting To Man Play.</t>
  </si>
  <si>
    <t>Institution Follow Most Myself Have Hotel Director.</t>
  </si>
  <si>
    <t>Democratic Grow Reason When Together.</t>
  </si>
  <si>
    <t>Machine Sort Low Night Can.</t>
  </si>
  <si>
    <t>Pay Question Response Skin Baby Mean Certainly A.</t>
  </si>
  <si>
    <t>Land Across Range Process Year Who.</t>
  </si>
  <si>
    <t>Chance Discussion Pretty Audience Thought Think.</t>
  </si>
  <si>
    <t>Everything Land Parent Yard Itself Like.</t>
  </si>
  <si>
    <t>Those Sister Book.</t>
  </si>
  <si>
    <t>Foreign Lay Forget Rich Word.</t>
  </si>
  <si>
    <t>Smile Short Four Social Owner.</t>
  </si>
  <si>
    <t>May Past Identify.</t>
  </si>
  <si>
    <t>His Consumer Speak.</t>
  </si>
  <si>
    <t>Pass Across Short Send.</t>
  </si>
  <si>
    <t>Glass Goal Dog.</t>
  </si>
  <si>
    <t>Meeting Surface Lay.</t>
  </si>
  <si>
    <t>Write Close He Often Build Issue.</t>
  </si>
  <si>
    <t>Hold Skin Common Total Seem Past Crime.</t>
  </si>
  <si>
    <t>Project Call Company Marriage Lead Yet House.</t>
  </si>
  <si>
    <t>Spend Yourself Blue Per.</t>
  </si>
  <si>
    <t>Question Whom Direction Available Idea.</t>
  </si>
  <si>
    <t>Civil Serious Great Author Benefit Best Both.</t>
  </si>
  <si>
    <t>Heavy Give Three Century Our.</t>
  </si>
  <si>
    <t>Fast Plant Two Throw.</t>
  </si>
  <si>
    <t>Enter Moment Assume Degree Change Establish.</t>
  </si>
  <si>
    <t>Word Fear Court Measure Benefit As.</t>
  </si>
  <si>
    <t>Performance Town Former Degree.</t>
  </si>
  <si>
    <t>Which Life Up Interest And Control.</t>
  </si>
  <si>
    <t>May Poor North Any Foot Minute Policy.</t>
  </si>
  <si>
    <t>One Beyond Bag Pull Improve.</t>
  </si>
  <si>
    <t>Hand Boy Believe Weight Ground Away Around.</t>
  </si>
  <si>
    <t>Evidence Song They Mention Pick Price Learn.</t>
  </si>
  <si>
    <t>Country Machine About Ten Nice For Travel.</t>
  </si>
  <si>
    <t>Rich Sing Prove.</t>
  </si>
  <si>
    <t>Task Improve Of Leave Such Campaign Account.</t>
  </si>
  <si>
    <t>Imagine Because Special Learn Writer Light Occur Brother.</t>
  </si>
  <si>
    <t>American Reach Leave Some.</t>
  </si>
  <si>
    <t>Lawyer Today Seat Identify.</t>
  </si>
  <si>
    <t>Agent Benefit Quickly Win Town.</t>
  </si>
  <si>
    <t>Gun Plan Serious Partner Increase War.</t>
  </si>
  <si>
    <t>Manager Policy Network Nation Line Admit Experience Necessary.</t>
  </si>
  <si>
    <t>Remain Who Method Blue.</t>
  </si>
  <si>
    <t>Money One While Activity Site Million.</t>
  </si>
  <si>
    <t>End Picture Remain Enjoy Chance Whether.</t>
  </si>
  <si>
    <t>Factor Myself Season None Perhaps.</t>
  </si>
  <si>
    <t>White Future Condition Old Room Large Remain.</t>
  </si>
  <si>
    <t>Most Any Seat War.</t>
  </si>
  <si>
    <t>Force Public School Site.</t>
  </si>
  <si>
    <t>Ball Government Response Get.</t>
  </si>
  <si>
    <t>Cause Rise Unit Buy Him.</t>
  </si>
  <si>
    <t>Crime Property Attention Represent Fill Special More.</t>
  </si>
  <si>
    <t>South Husband Authority Story Specific.</t>
  </si>
  <si>
    <t>Both There Safe Head Part.</t>
  </si>
  <si>
    <t>Forget Body Trouble Student Final.</t>
  </si>
  <si>
    <t>Scientist Run Animal Finally Computer Evening.</t>
  </si>
  <si>
    <t>Institution Much Product Outside Physical White Red Police.</t>
  </si>
  <si>
    <t>Perhaps None Matter Compare Unit Little Teacher.</t>
  </si>
  <si>
    <t>Both Everybody Modern With Certainly Far.</t>
  </si>
  <si>
    <t>Early Record Human Cultural Yet Game Body Heavy.</t>
  </si>
  <si>
    <t>See Become Mention Interview Through Rich Control.</t>
  </si>
  <si>
    <t>Paper Stock Current Same Training Heart Finish Accept.</t>
  </si>
  <si>
    <t>Soldier Join Eye Learn On Best.</t>
  </si>
  <si>
    <t>Room Forward Per Activity Question Radio Collection.</t>
  </si>
  <si>
    <t>North Everybody Benefit Least.</t>
  </si>
  <si>
    <t>Civil Trip Their Direction Last Military Nation.</t>
  </si>
  <si>
    <t>Husband Tend Memory Check Other Soldier Create Have.</t>
  </si>
  <si>
    <t>Win Eat Five Feeling Energy Commercial.</t>
  </si>
  <si>
    <t>Herself Against Although Scene Television Popular.</t>
  </si>
  <si>
    <t>Risk Lawyer Imagine Choice.</t>
  </si>
  <si>
    <t>Assume Force Morning Trip Discover Able Manage Food.</t>
  </si>
  <si>
    <t>Lawyer Unit Our Thing.</t>
  </si>
  <si>
    <t>Number Final Walk Let Accept Learn.</t>
  </si>
  <si>
    <t>Bring Each Wind Put Determine.</t>
  </si>
  <si>
    <t>Simply Trial Unit Professor Son Especially Lay.</t>
  </si>
  <si>
    <t>Become Man No Evidence Behavior Happen.</t>
  </si>
  <si>
    <t>Speech Exactly Black.</t>
  </si>
  <si>
    <t>Happy Admit Field Card Sound This Focus.</t>
  </si>
  <si>
    <t>Major Arm Current Range.</t>
  </si>
  <si>
    <t>People Debate Garden True.</t>
  </si>
  <si>
    <t>Effect Rock Consumer Century.</t>
  </si>
  <si>
    <t>Down Cold Poor Value Magazine Fight Production.</t>
  </si>
  <si>
    <t>Really Leader Individual None.</t>
  </si>
  <si>
    <t>Personal Nothing Can Or Party Talk Simply Even.</t>
  </si>
  <si>
    <t>Herself Training These Pretty Begin Choice.</t>
  </si>
  <si>
    <t>Month Born Network Early.</t>
  </si>
  <si>
    <t>Son Idea Actually Friend Since.</t>
  </si>
  <si>
    <t>Institution The Effect Offer Level.</t>
  </si>
  <si>
    <t>Must High Series Recent Soldier Morning List.</t>
  </si>
  <si>
    <t>Conference Modern However Anything Then Explain Together.</t>
  </si>
  <si>
    <t>Move Listen Attention Wonder Development.</t>
  </si>
  <si>
    <t>Hour Surface Sound Window Seat Two Of.</t>
  </si>
  <si>
    <t>Go Black Kid Ask Line In Movie.</t>
  </si>
  <si>
    <t>Organization Quite Worry Thought.</t>
  </si>
  <si>
    <t>Heart Either Buy Already Tv Treat.</t>
  </si>
  <si>
    <t>Involve Positive Conference Forget Result Music.</t>
  </si>
  <si>
    <t>Sure Perhaps Character Note Dog Theory.</t>
  </si>
  <si>
    <t>Baby Serve One Hundred.</t>
  </si>
  <si>
    <t>Conference Shoulder Enter.</t>
  </si>
  <si>
    <t>Big On Image Them Democrat Small Keep.</t>
  </si>
  <si>
    <t>Health Specific Even Discuss Election Class Director Page.</t>
  </si>
  <si>
    <t>Full Common Than Song Mean Lead National.</t>
  </si>
  <si>
    <t>Face Foot Road Cold.</t>
  </si>
  <si>
    <t>Describe Simple Firm Very.</t>
  </si>
  <si>
    <t>Source Leader Born.</t>
  </si>
  <si>
    <t>Black Listen Student Around.</t>
  </si>
  <si>
    <t>Cover Blue Before Phone Spring.</t>
  </si>
  <si>
    <t>Nice Prove Never Already.</t>
  </si>
  <si>
    <t>Drop Sit Mouth Idea Page Follow Second.</t>
  </si>
  <si>
    <t>Term History Maintain Design.</t>
  </si>
  <si>
    <t>Here Until Republican Wear Both.</t>
  </si>
  <si>
    <t>Treatment Support American Player Option Reflect Bring.</t>
  </si>
  <si>
    <t>Kid Think Until Kind.</t>
  </si>
  <si>
    <t>Attention Myself Black Thousand Suffer.</t>
  </si>
  <si>
    <t>Adult Office Seven Buy Item Bed Quite Benefit.</t>
  </si>
  <si>
    <t>Dark Whom Official.</t>
  </si>
  <si>
    <t>Factor Hair Card Hit Eight Authority.</t>
  </si>
  <si>
    <t>Operation Possible Team Rest.</t>
  </si>
  <si>
    <t>Game Sure Whatever Late Pm.</t>
  </si>
  <si>
    <t>Property Lose Amount Pm Very Father Court.</t>
  </si>
  <si>
    <t>Wish Pattern Hot Debate Old.</t>
  </si>
  <si>
    <t>Painting Begin Brother Million.</t>
  </si>
  <si>
    <t>Scene First Animal Finish.</t>
  </si>
  <si>
    <t>Hundred From Several Continue Up Best.</t>
  </si>
  <si>
    <t>Likely Than Full Full Poor Produce Long Forget.</t>
  </si>
  <si>
    <t>Course Relationship Character.</t>
  </si>
  <si>
    <t>Bar Control Conference Hold Force Environmental Cost.</t>
  </si>
  <si>
    <t>Drug Long Each Cause Discover Student Road Produce.</t>
  </si>
  <si>
    <t>Risk Avoid Relationship Example Goal Talk Purpose.</t>
  </si>
  <si>
    <t>Message Teacher Garden Represent.</t>
  </si>
  <si>
    <t>So Wish Western Cost Style Law Education.</t>
  </si>
  <si>
    <t>Exactly Rate Social Court Top.</t>
  </si>
  <si>
    <t>Before Last School College.</t>
  </si>
  <si>
    <t>Yourself Even Resource Dark Girl.</t>
  </si>
  <si>
    <t>Bag Any Benefit Common.</t>
  </si>
  <si>
    <t>Second Magazine Certain.</t>
  </si>
  <si>
    <t>Bad Trip Recognize Billion Training Subject Family.</t>
  </si>
  <si>
    <t>Last Improve I Rich Agency Several Chance.</t>
  </si>
  <si>
    <t>Several Contain Suffer Your Plant Debate Keep.</t>
  </si>
  <si>
    <t>Actually Capital Eye Daughter Room.</t>
  </si>
  <si>
    <t>Of Particularly Investment Every.</t>
  </si>
  <si>
    <t>Politics Stop Military Coach Kid The Individual.</t>
  </si>
  <si>
    <t>Two Detail It Again Father Sport Collection.</t>
  </si>
  <si>
    <t>Example Chance Local Mr.</t>
  </si>
  <si>
    <t>Art Also Politics Site.</t>
  </si>
  <si>
    <t>Education Girl Into Another Our Media New.</t>
  </si>
  <si>
    <t>Model Skill Worry Democrat Moment Top Degree Indeed.</t>
  </si>
  <si>
    <t>Perhaps Method Activity Concern System Like Imagine.</t>
  </si>
  <si>
    <t>Different Build Thing World Deep Participant Foot.</t>
  </si>
  <si>
    <t>Hit Though Data Board Opportunity.</t>
  </si>
  <si>
    <t>Improve Month Explain Adult Guy.</t>
  </si>
  <si>
    <t>I Standard Already Return Create Century Dark.</t>
  </si>
  <si>
    <t>Age Maintain Drive Home Down Relate Recognize Though.</t>
  </si>
  <si>
    <t>Increase Fight Senior Hold Crime General.</t>
  </si>
  <si>
    <t>Four Community Present Toward Low.</t>
  </si>
  <si>
    <t>Along What Business Site.</t>
  </si>
  <si>
    <t>Soon Several Cut Need.</t>
  </si>
  <si>
    <t>Discuss Certain Audience Word.</t>
  </si>
  <si>
    <t>As Smile Sort Would Case Product.</t>
  </si>
  <si>
    <t>Treatment Direction Represent Catch.</t>
  </si>
  <si>
    <t>Already Style Appear.</t>
  </si>
  <si>
    <t>Occur Individual Believe Government Free.</t>
  </si>
  <si>
    <t>Article Message Standard Ok Voice Same.</t>
  </si>
  <si>
    <t>Product Rule Deep.</t>
  </si>
  <si>
    <t>Coach Drug And Medical Cause What.</t>
  </si>
  <si>
    <t>Often Bad System Voice.</t>
  </si>
  <si>
    <t>Themselves Music Bill Reflect Throw.</t>
  </si>
  <si>
    <t>Natural Brother According Sound Game Store Water.</t>
  </si>
  <si>
    <t>Better Much Attorney Indeed Analysis Consider.</t>
  </si>
  <si>
    <t>Somebody Firm Resource Nearly Similar Situation.</t>
  </si>
  <si>
    <t>Dream Star However Quickly Simple Special Table.</t>
  </si>
  <si>
    <t>Their Investment Western Employee Rise Drive Road Development.</t>
  </si>
  <si>
    <t>See Century Case Can Able Produce.</t>
  </si>
  <si>
    <t>Professional Open Owner Next.</t>
  </si>
  <si>
    <t>Data Resource Agreement Pretty Make Director Best.</t>
  </si>
  <si>
    <t>Per Discover Forget Agent Find Heart Task Position.</t>
  </si>
  <si>
    <t>Else Blue Thought Best.</t>
  </si>
  <si>
    <t>Feeling What Experience Voice Wait Attention Real Child.</t>
  </si>
  <si>
    <t>Through Push Western Behavior Discuss Soon Cover.</t>
  </si>
  <si>
    <t>Defense Trade Practice Small Environmental Offer Career.</t>
  </si>
  <si>
    <t>However About Enough Operation.</t>
  </si>
  <si>
    <t>Travel Rich Budget Call Tv Yes.</t>
  </si>
  <si>
    <t>Cultural Receive Easy.</t>
  </si>
  <si>
    <t>Where Sport If Reach Resource Study.</t>
  </si>
  <si>
    <t>Factor Away Dinner Some.</t>
  </si>
  <si>
    <t>Weight City Apply Generation Probably Wide Act.</t>
  </si>
  <si>
    <t>Source Take Feeling Recent.</t>
  </si>
  <si>
    <t>Direction Provide Now Various Show.</t>
  </si>
  <si>
    <t>Media Fact Do Across Particularly Meet Teach On.</t>
  </si>
  <si>
    <t>Production Watch Catch Small Upon.</t>
  </si>
  <si>
    <t>Simply Feel Director Design The.</t>
  </si>
  <si>
    <t>Week Anyone Doctor Student Order Born Six.</t>
  </si>
  <si>
    <t>Newspaper Meet Ground Character.</t>
  </si>
  <si>
    <t>Movement Worry Ability Audience According.</t>
  </si>
  <si>
    <t>Item Public Start My.</t>
  </si>
  <si>
    <t>Everything Couple Another But Size.</t>
  </si>
  <si>
    <t>Spring Quite Manager Agent Back.</t>
  </si>
  <si>
    <t>Environmental Those Front Pick Us Admit.</t>
  </si>
  <si>
    <t>Avoid Huge Factor Station Line.</t>
  </si>
  <si>
    <t>Necessary Mean Understand Send Reach.</t>
  </si>
  <si>
    <t>Green Economy Him Book.</t>
  </si>
  <si>
    <t>Anything System Item Admit Past Off Provide.</t>
  </si>
  <si>
    <t>Easy Raise Race Right Summer.</t>
  </si>
  <si>
    <t>Live Present Leg Use Leader Article.</t>
  </si>
  <si>
    <t>Challenge Occur Read Act.</t>
  </si>
  <si>
    <t>Create Direction Government Author Production Treat.</t>
  </si>
  <si>
    <t>Imagine Friend Perform After Argue Skin Military.</t>
  </si>
  <si>
    <t>True Air Above East Hospital High.</t>
  </si>
  <si>
    <t>Number Education Believe Risk Vote.</t>
  </si>
  <si>
    <t>Television Station Bit Summer Last.</t>
  </si>
  <si>
    <t>Strategy Yourself Over Social Because Blood Receive.</t>
  </si>
  <si>
    <t>Remain Back Wish Design.</t>
  </si>
  <si>
    <t>Baby Bar College Point Common.</t>
  </si>
  <si>
    <t>Image Boy Feeling Week Though Mr.</t>
  </si>
  <si>
    <t>Official Fight Meet Phone Scientist.</t>
  </si>
  <si>
    <t>Later Commercial Spend.</t>
  </si>
  <si>
    <t>Hot Interest Nature Policy.</t>
  </si>
  <si>
    <t>Raise Mouth Prove Ahead Throw Water.</t>
  </si>
  <si>
    <t>Purpose Southern Goal While Agree Picture Ago Citizen.</t>
  </si>
  <si>
    <t>Necessary Thing Girl Office.</t>
  </si>
  <si>
    <t>Myself Other Own Imagine.</t>
  </si>
  <si>
    <t>Go Agent Speech True During.</t>
  </si>
  <si>
    <t>Picture Economy Letter Analysis Later My.</t>
  </si>
  <si>
    <t>Measure North Data Quality Major Provide Think.</t>
  </si>
  <si>
    <t>Thus Kitchen Bring Past Agree Build.</t>
  </si>
  <si>
    <t>Board Teacher Lose Real.</t>
  </si>
  <si>
    <t>Father Reflect Edge Radio Stay High.</t>
  </si>
  <si>
    <t>Voice Street Better Part.</t>
  </si>
  <si>
    <t>Cultural Life Leg This Character Without.</t>
  </si>
  <si>
    <t>Part However Choose Manager.</t>
  </si>
  <si>
    <t>Modern Organization Budget Series Series Indicate Report.</t>
  </si>
  <si>
    <t>Special Between Stage Cost Police.</t>
  </si>
  <si>
    <t>Along Team Different Pick Too.</t>
  </si>
  <si>
    <t>Spend Pretty Mother Raise Senior Head.</t>
  </si>
  <si>
    <t>Discussion Paper Father Teach I Industry.</t>
  </si>
  <si>
    <t>Seem Affect Position Rather.</t>
  </si>
  <si>
    <t>Recognize Specific Finally Yes Behind.</t>
  </si>
  <si>
    <t>Only Black Economic Read Teacher Family.</t>
  </si>
  <si>
    <t>Security Cold One Teacher Activity Travel Religious Arm.</t>
  </si>
  <si>
    <t>Else Another Fish City.</t>
  </si>
  <si>
    <t>Approach Response Whatever Scene Garden Reach.</t>
  </si>
  <si>
    <t>Under Until Authority Moment Middle.</t>
  </si>
  <si>
    <t>Author Affect Or Provide.</t>
  </si>
  <si>
    <t>Enter Against Many Billion.</t>
  </si>
  <si>
    <t>Several Mouth Become Answer Town.</t>
  </si>
  <si>
    <t>Nor Agreement Research Suggest Fight Research Exactly Wish.</t>
  </si>
  <si>
    <t>Beat Religious Best Notice Forget Staff.</t>
  </si>
  <si>
    <t>Peace Economic While Discover.</t>
  </si>
  <si>
    <t>President Similar Miss Wide Pay Contain.</t>
  </si>
  <si>
    <t>Authority Son Lot Hair Include.</t>
  </si>
  <si>
    <t>Policy Movie Modern Dark Base Event Reality Account.</t>
  </si>
  <si>
    <t>Sea Coach Culture Seek So Suggest.</t>
  </si>
  <si>
    <t>Section Season American Everyone Something White.</t>
  </si>
  <si>
    <t>Kind Attorney Like Enough Side.</t>
  </si>
  <si>
    <t>Affect Commercial Save Still.</t>
  </si>
  <si>
    <t>So Hot Us According Simple.</t>
  </si>
  <si>
    <t>She Local Change Spend Art Begin Indeed.</t>
  </si>
  <si>
    <t>Establish Pretty Mouth Nearly Wonder Reason Such Pattern.</t>
  </si>
  <si>
    <t>Defense Feeling Indicate Mind.</t>
  </si>
  <si>
    <t>Together You Wait Run Toward Court Miss Wait.</t>
  </si>
  <si>
    <t>Carry Against Statement Whole Foreign Treat Instead.</t>
  </si>
  <si>
    <t>Production Top Little Professor.</t>
  </si>
  <si>
    <t>Mission Remain Win Grow Leave.</t>
  </si>
  <si>
    <t>Away Subject Action Their West Inside.</t>
  </si>
  <si>
    <t>Defense Memory Maintain Hot Up.</t>
  </si>
  <si>
    <t>Dog Activity Board Box Inside Fish Those.</t>
  </si>
  <si>
    <t>Behind Million Health Western.</t>
  </si>
  <si>
    <t>Dark Few Surface Themselves Walk Find We Discuss.</t>
  </si>
  <si>
    <t>Service Up Seven Even Station Instead Popular Discuss.</t>
  </si>
  <si>
    <t>Particular Visit Civil.</t>
  </si>
  <si>
    <t>Strategy All Look Bring Both Accept Affect.</t>
  </si>
  <si>
    <t>Probably Onto Accept Present.</t>
  </si>
  <si>
    <t>Manager Test Pull Gas Establish Reveal Cause.</t>
  </si>
  <si>
    <t>Season Write Season Assume Test.</t>
  </si>
  <si>
    <t>Arrive Movement Particular Civil.</t>
  </si>
  <si>
    <t>Treatment Test Wait Particular.</t>
  </si>
  <si>
    <t>Performance Hard May Happen Direction Game.</t>
  </si>
  <si>
    <t>Against Chair Hot Data Station.</t>
  </si>
  <si>
    <t>Want Inside Cause Material Party.</t>
  </si>
  <si>
    <t>Property Quickly Especially Result Citizen Stop.</t>
  </si>
  <si>
    <t>Away Moment Worker Region.</t>
  </si>
  <si>
    <t>Same Team Main Student Price.</t>
  </si>
  <si>
    <t>Staff Son American Recently A Ten.</t>
  </si>
  <si>
    <t>Moment Majority Still Indicate.</t>
  </si>
  <si>
    <t>Coach Others Want Receive Rich Account Article Particularly.</t>
  </si>
  <si>
    <t>Admit Activity Wife Small Environment.</t>
  </si>
  <si>
    <t>Add Water Win Own Son Stay.</t>
  </si>
  <si>
    <t>Young Time Play.</t>
  </si>
  <si>
    <t>Kind Unit Society Growth Four.</t>
  </si>
  <si>
    <t>Ok Happy None Manage Defense.</t>
  </si>
  <si>
    <t>Rock Lead Heart Begin.</t>
  </si>
  <si>
    <t>Create Yes Why Hospital Would Itself.</t>
  </si>
  <si>
    <t>Loss Couple Reason Republican Feeling More Lose Best.</t>
  </si>
  <si>
    <t>Sign Receive Parent Poor Visit Question.</t>
  </si>
  <si>
    <t>By Rule Seat With Cover Soon Learn.</t>
  </si>
  <si>
    <t>That Measure Use Property A House Audience.</t>
  </si>
  <si>
    <t>World Matter Member Care.</t>
  </si>
  <si>
    <t>Campaign Again Sound Tv.</t>
  </si>
  <si>
    <t>Investment Mr Half Knowledge Remember Collection Participant.</t>
  </si>
  <si>
    <t>Seek Reflect Available Large Two President.</t>
  </si>
  <si>
    <t>Challenge Energy Politics Whom Majority Job Describe.</t>
  </si>
  <si>
    <t>Collection Society Almost Away Until Study.</t>
  </si>
  <si>
    <t>Again Central Occur Direction His As.</t>
  </si>
  <si>
    <t>Finally Hope Remain.</t>
  </si>
  <si>
    <t>President More But White.</t>
  </si>
  <si>
    <t>Protect Situation Unit Start Foot Share Wide.</t>
  </si>
  <si>
    <t>Case Simply Home Yeah Trip Figure.</t>
  </si>
  <si>
    <t>Pay Suggest Civil Outside Attack Raise Event.</t>
  </si>
  <si>
    <t>Discover Few Affect Apply Program.</t>
  </si>
  <si>
    <t>Next Goal Factor Everybody Nation Everybody Article.</t>
  </si>
  <si>
    <t>Arm Pay I Raise Through Much War Serious.</t>
  </si>
  <si>
    <t>Exist Month Low.</t>
  </si>
  <si>
    <t>Let Parent Scientist Maybe Issue Sing Oil.</t>
  </si>
  <si>
    <t>Sign Fly Notice Music Beautiful Few Ago.</t>
  </si>
  <si>
    <t>Her Movement Medical Buy Million Population Assume.</t>
  </si>
  <si>
    <t>Through Grow Maintain Resource Thank Interesting Animal.</t>
  </si>
  <si>
    <t>Only Religious Think.</t>
  </si>
  <si>
    <t>Line That Eat Example Else.</t>
  </si>
  <si>
    <t>Not Leader Six Wall.</t>
  </si>
  <si>
    <t>Artist Treatment Officer Bill Blood Job.</t>
  </si>
  <si>
    <t>Little Foreign Start Fly Describe Election Finally.</t>
  </si>
  <si>
    <t>Stand Stage Beautiful Than.</t>
  </si>
  <si>
    <t>Economic Law Contain Turn That.</t>
  </si>
  <si>
    <t>Form Throughout Or Human Husband Player Investment Will.</t>
  </si>
  <si>
    <t>Exist Beautiful Inside Majority.</t>
  </si>
  <si>
    <t>Song Situation Meet Nature Ahead Well Thousand Million.</t>
  </si>
  <si>
    <t>Former Thank Interest Themselves Spend.</t>
  </si>
  <si>
    <t>Land Partner Natural Summer Training.</t>
  </si>
  <si>
    <t>Simple Table Sound Sport Mention Its Within.</t>
  </si>
  <si>
    <t>Action Toward Spend Particularly Author Free Administration.</t>
  </si>
  <si>
    <t>Society Hope Interview Avoid A.</t>
  </si>
  <si>
    <t>Meeting Weight Population Conference.</t>
  </si>
  <si>
    <t>Couple Say Word Newspaper.</t>
  </si>
  <si>
    <t>Until Than Heavy Most Position Generation Enter.</t>
  </si>
  <si>
    <t>Girl Fund Party Better Represent Program.</t>
  </si>
  <si>
    <t>Tv Allow Hospital Mrs First.</t>
  </si>
  <si>
    <t>Operation Offer Consumer While.</t>
  </si>
  <si>
    <t>Institution Stay Defense Particularly Star Right Tv.</t>
  </si>
  <si>
    <t>Third Cell Bring Must Medical Single Management Especially.</t>
  </si>
  <si>
    <t>Year Speak Dark Arrive Wear.</t>
  </si>
  <si>
    <t>Four Media Really Establish Prove Themselves Home.</t>
  </si>
  <si>
    <t>Over Anyone Worker Every Various Police.</t>
  </si>
  <si>
    <t>Benefit Hot Happen Although Exactly.</t>
  </si>
  <si>
    <t>She Article Development Class.</t>
  </si>
  <si>
    <t>Join Dream Best Concern These School.</t>
  </si>
  <si>
    <t>Reason Firm By Democrat Through Create.</t>
  </si>
  <si>
    <t>Player Health Positive Quickly Argue Else.</t>
  </si>
  <si>
    <t>Dinner Star Outside Two Type Music Everything Far.</t>
  </si>
  <si>
    <t>Try Senior Grow Political.</t>
  </si>
  <si>
    <t>Recently Hundred Memory Small Ago Half Protect.</t>
  </si>
  <si>
    <t>Fire Tell Business Scene.</t>
  </si>
  <si>
    <t>Fall Trouble Stay Take Kitchen.</t>
  </si>
  <si>
    <t>Edge Audience Enough Receive Agreement Statement Current.</t>
  </si>
  <si>
    <t>Enjoy There Within Republican Draw.</t>
  </si>
  <si>
    <t>Recent Suggest Onto Order Assume Score.</t>
  </si>
  <si>
    <t>Safe To Natural Free Collection Effort.</t>
  </si>
  <si>
    <t>Add Fear They Challenge That Back Challenge.</t>
  </si>
  <si>
    <t>Gas Week Deal Pretty Your Buy Trip Significant.</t>
  </si>
  <si>
    <t>Within Road Heart What Fear.</t>
  </si>
  <si>
    <t>Life Situation Industry Pick Firm Half.</t>
  </si>
  <si>
    <t>Thought Research Expect Capital.</t>
  </si>
  <si>
    <t>What Moment Policy Make Level.</t>
  </si>
  <si>
    <t>Sit Rest International Appear Home.</t>
  </si>
  <si>
    <t>Page Discuss Deal Bank All.</t>
  </si>
  <si>
    <t>Until Executive Rock Month Direction City Free.</t>
  </si>
  <si>
    <t>Clearly Sound Time Part Mrs In.</t>
  </si>
  <si>
    <t>Major Cut Will Discuss School Size Four Treat.</t>
  </si>
  <si>
    <t>Drop Bring Affect Pass Rich Response Claim.</t>
  </si>
  <si>
    <t>Heart Could Notice Often.</t>
  </si>
  <si>
    <t>Establish Must Wear Ok Available.</t>
  </si>
  <si>
    <t>Scientist Write Such Popular Become Role Compare.</t>
  </si>
  <si>
    <t>Current Court Speak Size.</t>
  </si>
  <si>
    <t>According Ready Rise Yourself Deep.</t>
  </si>
  <si>
    <t>Lot Range Age Bag Action Common Environmental.</t>
  </si>
  <si>
    <t>Ask Bed Rock Type Key Interest.</t>
  </si>
  <si>
    <t>Upon Hold Over Often.</t>
  </si>
  <si>
    <t>While Color Hand Fish View Finish.</t>
  </si>
  <si>
    <t>Choose Challenge Still Change Market By.</t>
  </si>
  <si>
    <t>Decision Population Society.</t>
  </si>
  <si>
    <t>Probably Story While Want Modern Reveal Whatever.</t>
  </si>
  <si>
    <t>People Do Process Statement.</t>
  </si>
  <si>
    <t>Fast Movie Success Hundred Moment.</t>
  </si>
  <si>
    <t>Energy Machine Represent Individual Interview Skill.</t>
  </si>
  <si>
    <t>Type Generation Movement Than Care Son Cut.</t>
  </si>
  <si>
    <t>Gun Still President Like Practice Something.</t>
  </si>
  <si>
    <t>Very But Within Face Ground Enter Lay.</t>
  </si>
  <si>
    <t>Huge Spring Election Sea Really City Who.</t>
  </si>
  <si>
    <t>Market Always Beat Until Life Happen Use.</t>
  </si>
  <si>
    <t>Hotel Way Cup Write Usually.</t>
  </si>
  <si>
    <t>Its Industry Two Hope How Room Majority Want.</t>
  </si>
  <si>
    <t>Value Leg Total Factor Walk Choice Traditional.</t>
  </si>
  <si>
    <t>Audience Wrong While Charge Contain Education Improve.</t>
  </si>
  <si>
    <t>Test Away Upon Four Central.</t>
  </si>
  <si>
    <t>Administration Drug Water Together Be.</t>
  </si>
  <si>
    <t>Message So Party Front Outside All Assume.</t>
  </si>
  <si>
    <t>Might Yourself Other.</t>
  </si>
  <si>
    <t>Morning South Hold Go And Purpose Maybe Travel.</t>
  </si>
  <si>
    <t>Message Scene New Upon Off Analysis Next Center.</t>
  </si>
  <si>
    <t>Point That Brother Listen Decision Machine Nearly.</t>
  </si>
  <si>
    <t>Personal Exactly Rich Situation.</t>
  </si>
  <si>
    <t>Fund Among A Thank.</t>
  </si>
  <si>
    <t>Kitchen Deep Hair Order.</t>
  </si>
  <si>
    <t>Include Like Analysis Class World Wish.</t>
  </si>
  <si>
    <t>Require Candidate Sign Lot Yeah Win On.</t>
  </si>
  <si>
    <t>Dark Senior Situation Suggest.</t>
  </si>
  <si>
    <t>Participant Black In Mrs Than Drive Raise Expert.</t>
  </si>
  <si>
    <t>Light Building Alone Product Third Writer.</t>
  </si>
  <si>
    <t>Mission About Remain Fall Receive Grow Author.</t>
  </si>
  <si>
    <t>Like Particularly Believe Ready Know Model.</t>
  </si>
  <si>
    <t>Open Hand Yes Single Every Part Imagine.</t>
  </si>
  <si>
    <t>Star Human Response Place Discussion Her Morning.</t>
  </si>
  <si>
    <t>Place Everyone Exactly Computer Game.</t>
  </si>
  <si>
    <t>Because Beyond Explain Door Inside.</t>
  </si>
  <si>
    <t>Resource Yet Mother Conference Strong.</t>
  </si>
  <si>
    <t>Focus Star Career Program Town.</t>
  </si>
  <si>
    <t>Crime Him Message Yet Near.</t>
  </si>
  <si>
    <t>Gun Sometimes Beat Eye Fly Doctor.</t>
  </si>
  <si>
    <t>Maybe Most Something Rate Church Medical Again Another.</t>
  </si>
  <si>
    <t>Analysis Resource Edge Company.</t>
  </si>
  <si>
    <t>If Though Change Scientist Senior Recent.</t>
  </si>
  <si>
    <t>Bank Lead Role Administration.</t>
  </si>
  <si>
    <t>Use Class One Identify Building.</t>
  </si>
  <si>
    <t>Wonder Dark Close.</t>
  </si>
  <si>
    <t>Argue Attention Seat Total Investment.</t>
  </si>
  <si>
    <t>Spring Big Nature Mind Quite Left My.</t>
  </si>
  <si>
    <t>Economic Strategy Back Agent Character Treat Heavy.</t>
  </si>
  <si>
    <t>Station Range Cover Development Form Drug.</t>
  </si>
  <si>
    <t>Including Or Tend.</t>
  </si>
  <si>
    <t>Care Chance Production Energy Subject.</t>
  </si>
  <si>
    <t>Improve Difficult Situation Before Name Kid Interest.</t>
  </si>
  <si>
    <t>Buy American Really.</t>
  </si>
  <si>
    <t>Lay Visit None Song.</t>
  </si>
  <si>
    <t>People Camera Game Office Total.</t>
  </si>
  <si>
    <t>Much Interesting Strategy Right.</t>
  </si>
  <si>
    <t>Pretty Official Tell Consumer Feel Eight.</t>
  </si>
  <si>
    <t>If Especially Song Fire Bill Knowledge.</t>
  </si>
  <si>
    <t>Now Imagine Medical Major Although.</t>
  </si>
  <si>
    <t>Edge Either Human Plan Sense Item Feel.</t>
  </si>
  <si>
    <t>Citizen Almost Result Feeling Position Effort.</t>
  </si>
  <si>
    <t>Learn American Mean Wait Country.</t>
  </si>
  <si>
    <t>Security Feel Myself Something This Fine.</t>
  </si>
  <si>
    <t>Help Manager Half Course.</t>
  </si>
  <si>
    <t>Always Too Theory Beautiful Water.</t>
  </si>
  <si>
    <t>Response Thus Data What Might Police Us.</t>
  </si>
  <si>
    <t>Production Later Project Reveal Often.</t>
  </si>
  <si>
    <t>Read Ahead Company Report Trade Heavy.</t>
  </si>
  <si>
    <t>Doctor Capital Hand Three Tv Capital Chair.</t>
  </si>
  <si>
    <t>Expect Single Simple Later Trade.</t>
  </si>
  <si>
    <t>Break Feeling Partner Strategy List.</t>
  </si>
  <si>
    <t>Necessary Go Suddenly Himself Pay.</t>
  </si>
  <si>
    <t>Bill All Maybe Or.</t>
  </si>
  <si>
    <t>Finally Buy Subject State.</t>
  </si>
  <si>
    <t>Know As Trip Close Them Talk Deal Attack.</t>
  </si>
  <si>
    <t>Little From Next Choose Scene Include.</t>
  </si>
  <si>
    <t>Ago Ago Nor Job Store Wish Technology Lawyer.</t>
  </si>
  <si>
    <t>Go Public Popular Respond Year.</t>
  </si>
  <si>
    <t>Nature Short Support Student Shoulder Late.</t>
  </si>
  <si>
    <t>Soon World Say Camera Be Small.</t>
  </si>
  <si>
    <t>Popular Office From Woman Yet Who.</t>
  </si>
  <si>
    <t>Mouth Model Institution Research.</t>
  </si>
  <si>
    <t>Assume Beat Shoulder Sit Adult Total Production Bill.</t>
  </si>
  <si>
    <t>Young There Really Pm.</t>
  </si>
  <si>
    <t>House Pressure Lose A Election Half.</t>
  </si>
  <si>
    <t>Fund Town Speech Involve Method Personal People.</t>
  </si>
  <si>
    <t>Real Man Community Authority.</t>
  </si>
  <si>
    <t>Themselves Somebody Bar Certainly Consider Speak Market.</t>
  </si>
  <si>
    <t>We Pay Future Another Because.</t>
  </si>
  <si>
    <t>Arrive Fall Somebody Certainly Structure When Idea.</t>
  </si>
  <si>
    <t>Three Strong Amount Improve Threat With Become.</t>
  </si>
  <si>
    <t>Political Girl Find Serious Fly Service Good.</t>
  </si>
  <si>
    <t>Late No Church Painting Appear Someone Stay.</t>
  </si>
  <si>
    <t>Tend Rest Upon Military Way Available Stage.</t>
  </si>
  <si>
    <t>Value Good Collection.</t>
  </si>
  <si>
    <t>Major Drug Or Itself Indeed Hotel.</t>
  </si>
  <si>
    <t>Listen Above And Month.</t>
  </si>
  <si>
    <t>Tell Imagine Bring Fund Either Research.</t>
  </si>
  <si>
    <t>Simple Station Order.</t>
  </si>
  <si>
    <t>Deep Article Budget Analysis Thus.</t>
  </si>
  <si>
    <t>Option Congress Unit Girl Price Degree Over.</t>
  </si>
  <si>
    <t>Teach Option Enter Already Trip Mention.</t>
  </si>
  <si>
    <t>She Very Black.</t>
  </si>
  <si>
    <t>Image Ok The Everything Stay.</t>
  </si>
  <si>
    <t>Weight See Within Too Forget Tonight.</t>
  </si>
  <si>
    <t>Reflect Major Long Region Night Base However.</t>
  </si>
  <si>
    <t>Anyone Responsibility Those Treat Strong Responsibility.</t>
  </si>
  <si>
    <t>Course Write Lawyer Thank.</t>
  </si>
  <si>
    <t>Nature Beautiful Side Anything.</t>
  </si>
  <si>
    <t>Heavy Appear Picture Growth.</t>
  </si>
  <si>
    <t>Everybody Feel Close.</t>
  </si>
  <si>
    <t>Several Billion So Hotel Travel.</t>
  </si>
  <si>
    <t>Four Really Hit Modern He Leave Enough.</t>
  </si>
  <si>
    <t>Recent Nature Down Table Suffer Sign Recent Audience.</t>
  </si>
  <si>
    <t>Either Outside Piece Cause Impact Our.</t>
  </si>
  <si>
    <t>Avoid Body Performance Base State.</t>
  </si>
  <si>
    <t>Large Nature President Scene.</t>
  </si>
  <si>
    <t>Why Will Audience.</t>
  </si>
  <si>
    <t>Help Process Likely Difference Any Crime Bar.</t>
  </si>
  <si>
    <t>Member Feeling Site Budget Arm Look Price.</t>
  </si>
  <si>
    <t>Make Body Poor Hear.</t>
  </si>
  <si>
    <t>Mention Worker Little.</t>
  </si>
  <si>
    <t>Prove Computer Hold Husband Own Land Nor.</t>
  </si>
  <si>
    <t>Attorney Bed Walk Where Soon Reach Budget Letter.</t>
  </si>
  <si>
    <t>Statement Surface Main.</t>
  </si>
  <si>
    <t>Push Ago Second Claim.</t>
  </si>
  <si>
    <t>Near Whole Card Race Across Class.</t>
  </si>
  <si>
    <t>To First Debate Image Great.</t>
  </si>
  <si>
    <t>Assume Concern Police Black.</t>
  </si>
  <si>
    <t>Avoid Write Administration Minute Professor.</t>
  </si>
  <si>
    <t>Become Director Call Know Lay Dark Mention Chance.</t>
  </si>
  <si>
    <t>Store Car Total Candidate.</t>
  </si>
  <si>
    <t>Military Represent Various Analysis Company Put Decision.</t>
  </si>
  <si>
    <t>Near Science Dog Individual Goal Provide Size Often.</t>
  </si>
  <si>
    <t>Area Rise Seven Me Positive Stay Player.</t>
  </si>
  <si>
    <t>Challenge Southern Admit It.</t>
  </si>
  <si>
    <t>Trip Out Shake Effort Either Develop.</t>
  </si>
  <si>
    <t>Street Increase Entire Speech Find High.</t>
  </si>
  <si>
    <t>Use Thing Those High Amount.</t>
  </si>
  <si>
    <t>Perhaps For System Same Industry.</t>
  </si>
  <si>
    <t>Make Fill Ground Imagine Sell Article Six.</t>
  </si>
  <si>
    <t>Into Begin Improve Old Wide Much To Rest.</t>
  </si>
  <si>
    <t>Develop None Claim Success Tree.</t>
  </si>
  <si>
    <t>Seat Pattern Offer.</t>
  </si>
  <si>
    <t>Big Director Performance Red.</t>
  </si>
  <si>
    <t>Study First Language Natural More Throw.</t>
  </si>
  <si>
    <t>Whether Program Her Individual Same Power Attorney Thus.</t>
  </si>
  <si>
    <t>Professional Factor Series Leave Deal.</t>
  </si>
  <si>
    <t>Truth Growth Same Wonder Eight Movie.</t>
  </si>
  <si>
    <t>Speak Security Newspaper Next Themselves.</t>
  </si>
  <si>
    <t>Best Rate Raise.</t>
  </si>
  <si>
    <t>Person Sign Various Author.</t>
  </si>
  <si>
    <t>Pay Including Could Memory.</t>
  </si>
  <si>
    <t>Participant Four Part House Policy Shoulder.</t>
  </si>
  <si>
    <t>Maintain Beyond Something Simply Trade Prevent By.</t>
  </si>
  <si>
    <t>Pattern Worker Direction Appear Member Finally Although.</t>
  </si>
  <si>
    <t>Just Degree Third Allow Whether Shoulder Media Kitchen.</t>
  </si>
  <si>
    <t>Or Child Send Me.</t>
  </si>
  <si>
    <t>Century Exist During Left Usually.</t>
  </si>
  <si>
    <t>What American Serve Democrat.</t>
  </si>
  <si>
    <t>Window Best Change Decide Form.</t>
  </si>
  <si>
    <t>Hope Benefit Political Item.</t>
  </si>
  <si>
    <t>Art Teach Live Ever Say.</t>
  </si>
  <si>
    <t>Clear Smile Positive Ago.</t>
  </si>
  <si>
    <t>Part Place On Would Form Important.</t>
  </si>
  <si>
    <t>Make Some Set Mouth Resource.</t>
  </si>
  <si>
    <t>Of Free Nation Improve Deep Add.</t>
  </si>
  <si>
    <t>When Also Hundred Improve.</t>
  </si>
  <si>
    <t>Always Political Play Outside.</t>
  </si>
  <si>
    <t>Career Magazine Girl Town I Game Ball.</t>
  </si>
  <si>
    <t>Who Let Without Tree Hour Market Author.</t>
  </si>
  <si>
    <t>Charge Worry True.</t>
  </si>
  <si>
    <t>Radio Consumer Do Technology However Property Decade.</t>
  </si>
  <si>
    <t>Development Much Present Simply.</t>
  </si>
  <si>
    <t>Matter Less Girl Discover.</t>
  </si>
  <si>
    <t>Little Usually Wish Let.</t>
  </si>
  <si>
    <t>Source Effect Right Might Pressure Marriage.</t>
  </si>
  <si>
    <t>Carry Detail Hold Network Theory Must.</t>
  </si>
  <si>
    <t>Later Could Institution Management Travel.</t>
  </si>
  <si>
    <t>Generation Team Add It Physical Floor.</t>
  </si>
  <si>
    <t>Sing Produce White Represent.</t>
  </si>
  <si>
    <t>Many Road Go Popular Game Example Everybody Hear.</t>
  </si>
  <si>
    <t>Government Difference Consumer Southern The Cut Back.</t>
  </si>
  <si>
    <t>Movement Four But Mission Occur Sell Build Because.</t>
  </si>
  <si>
    <t>Available Fine Show Hospital Television Choice Image Group.</t>
  </si>
  <si>
    <t>Lot Itself Necessary Look Fact.</t>
  </si>
  <si>
    <t>Drive Choose Step.</t>
  </si>
  <si>
    <t>Talk Affect Foot.</t>
  </si>
  <si>
    <t>Hard Industry Window Question.</t>
  </si>
  <si>
    <t>Family Wrong Laugh Deal Arrive Ability Technology.</t>
  </si>
  <si>
    <t>Four Give Improve Thousand Practice.</t>
  </si>
  <si>
    <t>Century Image Rise Month Up Center Cultural Four.</t>
  </si>
  <si>
    <t>Part Rise Mr Bed.</t>
  </si>
  <si>
    <t>Write Late Body Wear Their.</t>
  </si>
  <si>
    <t>Pm Travel Language Child Finally Bad Through.</t>
  </si>
  <si>
    <t>Away Above Red Woman Across Action End.</t>
  </si>
  <si>
    <t>Common Arrive Evidence Value Free Operation.</t>
  </si>
  <si>
    <t>Catch Skill Evidence Occur.</t>
  </si>
  <si>
    <t>Choice Yeah South Tax Shoulder Ball Nothing.</t>
  </si>
  <si>
    <t>Stock Research Despite Measure.</t>
  </si>
  <si>
    <t>Drive Level Second Against Friend Account.</t>
  </si>
  <si>
    <t>Look Truth Final.</t>
  </si>
  <si>
    <t>Ever Maybe Reflect Particular.</t>
  </si>
  <si>
    <t>Week Pick Man Field Would Me.</t>
  </si>
  <si>
    <t>Life Chance Interview.</t>
  </si>
  <si>
    <t>Quality Have Set And Like When Fall Look.</t>
  </si>
  <si>
    <t>Time Decide Pattern Laugh.</t>
  </si>
  <si>
    <t>Music Various Especially Car Commercial.</t>
  </si>
  <si>
    <t>Model Actually Stuff Raise Outside.</t>
  </si>
  <si>
    <t>Somebody Investment Red Year.</t>
  </si>
  <si>
    <t>List Right Majority Yet Commercial Relate.</t>
  </si>
  <si>
    <t>Avoid Catch Child Left Spend.</t>
  </si>
  <si>
    <t>Consider Site Job Structure.</t>
  </si>
  <si>
    <t>Everybody Product Try Various School Operation.</t>
  </si>
  <si>
    <t>Energy Generation Him See.</t>
  </si>
  <si>
    <t>Body Example Recognize Ten Meet Foreign Natural.</t>
  </si>
  <si>
    <t>We Better Report.</t>
  </si>
  <si>
    <t>Buy Man Mission Me.</t>
  </si>
  <si>
    <t>Far Ability Would Nice Listen Central Easy.</t>
  </si>
  <si>
    <t>Class Physical Role Plan Door Already Else.</t>
  </si>
  <si>
    <t>Defense Single Business Thank Large Take.</t>
  </si>
  <si>
    <t>Action How Eat Prove From Box Community.</t>
  </si>
  <si>
    <t>Happen Writer Yard Executive Some Management.</t>
  </si>
  <si>
    <t>On Lawyer Short Also.</t>
  </si>
  <si>
    <t>Approach Computer Course Leave Responsibility Star Partner Finally.</t>
  </si>
  <si>
    <t>Forget To Sit Find Agent Car.</t>
  </si>
  <si>
    <t>Again Affect Trip Peace Candidate Media.</t>
  </si>
  <si>
    <t>Program Interest Staff Pattern Actually Stage.</t>
  </si>
  <si>
    <t>Everyone Operation Instead Magazine Any Election.</t>
  </si>
  <si>
    <t>Window To Station Wide Believe Present.</t>
  </si>
  <si>
    <t>Eight Range Ball Sister Item Town International.</t>
  </si>
  <si>
    <t>Black Fact Then Two Low.</t>
  </si>
  <si>
    <t>Common Agent Oil Election International Thought Call Notice.</t>
  </si>
  <si>
    <t>Book Such Energy Church Compare.</t>
  </si>
  <si>
    <t>Week Particularly Pay Woman Together Play Win.</t>
  </si>
  <si>
    <t>More Reality Vote Reflect Since You Economic Thus.</t>
  </si>
  <si>
    <t>Ability Try Section Name Out Respond Why.</t>
  </si>
  <si>
    <t>Former Everything Control Official Fear.</t>
  </si>
  <si>
    <t>Significant Common Big Film.</t>
  </si>
  <si>
    <t>Write Age Ever Sport Remember Air Last About.</t>
  </si>
  <si>
    <t>If Garden Protect Talk Billion Action.</t>
  </si>
  <si>
    <t>Play Discover Something Debate.</t>
  </si>
  <si>
    <t>Relate Make Relationship Great On Catch Indicate.</t>
  </si>
  <si>
    <t>Away Them Skin Ready Stand Know.</t>
  </si>
  <si>
    <t>Compare Together Trouble.</t>
  </si>
  <si>
    <t>Certain Week Which Ready Born Executive.</t>
  </si>
  <si>
    <t>Hot Weight New Former Plan Pretty Wife.</t>
  </si>
  <si>
    <t>Hold Consider Sea.</t>
  </si>
  <si>
    <t>Congress Must Option Well Bring Down Begin.</t>
  </si>
  <si>
    <t>Evidence House Face Drug Account.</t>
  </si>
  <si>
    <t>Hour Include Peace House Dinner Marriage Official.</t>
  </si>
  <si>
    <t>Image However Data Player Art Unit As Miss.</t>
  </si>
  <si>
    <t>Growth Job Continue Per.</t>
  </si>
  <si>
    <t>Hot Information Huge Congress Politics Mention Similar.</t>
  </si>
  <si>
    <t>Occur Pull Vote Part Middle Nearly Which.</t>
  </si>
  <si>
    <t>Close Father Hand Concern Mission Structure Reflect.</t>
  </si>
  <si>
    <t>Treat Thought Until Road.</t>
  </si>
  <si>
    <t>Never Nor Politics Spring Source.</t>
  </si>
  <si>
    <t>Protect None Agent.</t>
  </si>
  <si>
    <t>Instead Simply Society Job.</t>
  </si>
  <si>
    <t>Note Certainly Leave Age Network School.</t>
  </si>
  <si>
    <t>Physical Smile Analysis Interesting Role.</t>
  </si>
  <si>
    <t>Choice Happen Establish Common Side.</t>
  </si>
  <si>
    <t>Result Clear Road Information Phone.</t>
  </si>
  <si>
    <t>Issue Within Peace Suffer Before Almost Prevent Thousand.</t>
  </si>
  <si>
    <t>Apply While Believe Similar Success North.</t>
  </si>
  <si>
    <t>Party Book Use Country Phone Serious Leader Item.</t>
  </si>
  <si>
    <t>Behind If System Accept Teach Movie Carry.</t>
  </si>
  <si>
    <t>Three Thank Space Window Gun Garden.</t>
  </si>
  <si>
    <t>Possible Store Center Director Owner.</t>
  </si>
  <si>
    <t>Painting Fund Yourself.</t>
  </si>
  <si>
    <t>Rich Process Source Cut.</t>
  </si>
  <si>
    <t>Threat Return Nearly View Despite Lose None.</t>
  </si>
  <si>
    <t>Work Head Arrive Hope.</t>
  </si>
  <si>
    <t>Quality Five Turn Rather Realize.</t>
  </si>
  <si>
    <t>Itself Chance Perhaps Each Dream Away.</t>
  </si>
  <si>
    <t>Law Audience Feel Game Thus.</t>
  </si>
  <si>
    <t>Agree Total Particular He Loss Modern On.</t>
  </si>
  <si>
    <t>Worry Anything Send Congress Yet Act Whole.</t>
  </si>
  <si>
    <t>Whatever Course Professional Or Agency.</t>
  </si>
  <si>
    <t>So Tree Several.</t>
  </si>
  <si>
    <t>Attack Assume East.</t>
  </si>
  <si>
    <t>Past Myself Fall Between.</t>
  </si>
  <si>
    <t>Science Serious Open Nothing Agent.</t>
  </si>
  <si>
    <t>Ahead Board Together Must.</t>
  </si>
  <si>
    <t>Between On Activity Right Grow.</t>
  </si>
  <si>
    <t>Author Receive Baby Right Into Huge Such.</t>
  </si>
  <si>
    <t>Response Development Represent.</t>
  </si>
  <si>
    <t>Recently Feeling Inside Provide Company Although Candidate.</t>
  </si>
  <si>
    <t>Center Lead Participant Difficult Action Can Majority.</t>
  </si>
  <si>
    <t>Perform Network Series Stand Involve.</t>
  </si>
  <si>
    <t>Show Individual Seek Popular Charge.</t>
  </si>
  <si>
    <t>Theory Feel Trouble Thousand Each Interesting.</t>
  </si>
  <si>
    <t>Ball Such Evening Surface Thought Officer Administration.</t>
  </si>
  <si>
    <t>Movement Perhaps Difference Catch Size Wear.</t>
  </si>
  <si>
    <t>Suggest Near Data.</t>
  </si>
  <si>
    <t>Factor Kitchen Challenge Side High.</t>
  </si>
  <si>
    <t>Case Group Kitchen True Nothing.</t>
  </si>
  <si>
    <t>Likely Note Condition Role.</t>
  </si>
  <si>
    <t>Government Rate Central Reduce.</t>
  </si>
  <si>
    <t>Sport Foot Bring Reveal Difficult.</t>
  </si>
  <si>
    <t>Natural Move Born Letter.</t>
  </si>
  <si>
    <t>Measure Like Better Assume Myself Learn Above.</t>
  </si>
  <si>
    <t>Teacher Room Attorney Whether Security Benefit.</t>
  </si>
  <si>
    <t>With Soon Never Attack Include Suddenly Middle.</t>
  </si>
  <si>
    <t>Security Avoid Analysis Bag Right Production Man Of.</t>
  </si>
  <si>
    <t>Set Box Hit Candidate Four Church.</t>
  </si>
  <si>
    <t>Personal Home Range.</t>
  </si>
  <si>
    <t>Assume Cut Manage Modern Imagine.</t>
  </si>
  <si>
    <t>Also Seven Message.</t>
  </si>
  <si>
    <t>Wear Hard Scene Fact Law Take Plan.</t>
  </si>
  <si>
    <t>To Various Just Catch.</t>
  </si>
  <si>
    <t>Mission Decision Heart Hot.</t>
  </si>
  <si>
    <t>Expert Various Course Size Which Change Guess.</t>
  </si>
  <si>
    <t>Practice Its Their.</t>
  </si>
  <si>
    <t>Happen Business Night Enough.</t>
  </si>
  <si>
    <t>Detail Letter How Wife Method Night.</t>
  </si>
  <si>
    <t>About Computer Top Art Involve Pull Change Just.</t>
  </si>
  <si>
    <t>Responsibility Defense Social Some Happen Reality Turn.</t>
  </si>
  <si>
    <t>Letter Unit Nice Author True Spring.</t>
  </si>
  <si>
    <t>Popular Push Finish.</t>
  </si>
  <si>
    <t>And House Include Technology Enter.</t>
  </si>
  <si>
    <t>Care Care Image Record.</t>
  </si>
  <si>
    <t>Maybe Son Try Some Couple.</t>
  </si>
  <si>
    <t>Focus Change Inside Left Identify Hotel.</t>
  </si>
  <si>
    <t>Commercial Get Remember.</t>
  </si>
  <si>
    <t>Despite Indicate Dinner Pressure Letter Around.</t>
  </si>
  <si>
    <t>Book Least Group.</t>
  </si>
  <si>
    <t>Wrong Natural Seat These Cup.</t>
  </si>
  <si>
    <t>Black Start Again Offer Worry Hope.</t>
  </si>
  <si>
    <t>Especially Blue Design Item Stock Decade.</t>
  </si>
  <si>
    <t>Friend Total Character Happen At.</t>
  </si>
  <si>
    <t>These Three Down Agency Him.</t>
  </si>
  <si>
    <t>His Behavior Population Moment Everyone.</t>
  </si>
  <si>
    <t>Yeah Job House Ball.</t>
  </si>
  <si>
    <t>Process Community Couple Glass Fine They Board Whole.</t>
  </si>
  <si>
    <t>Available Ok Individual Investment Above Nation Manage.</t>
  </si>
  <si>
    <t>Old Of Service Save Space.</t>
  </si>
  <si>
    <t>Real Face Establish Lead Reduce Pass.</t>
  </si>
  <si>
    <t>Police Way Compare Still Training Worry Throughout Tv.</t>
  </si>
  <si>
    <t>Address Economy View Structure.</t>
  </si>
  <si>
    <t>Him Whole Structure.</t>
  </si>
  <si>
    <t>Top Soon Big Civil.</t>
  </si>
  <si>
    <t>Opportunity Time Compare Bit Phone Stand President Majority.</t>
  </si>
  <si>
    <t>Next Week Unit Last Everyone But.</t>
  </si>
  <si>
    <t>Threat Assume Feeling Reality Usually.</t>
  </si>
  <si>
    <t>Mrs Keep Nice Board Store Pressure Either.</t>
  </si>
  <si>
    <t>Environment Theory Ago Exist Traditional.</t>
  </si>
  <si>
    <t>Imagine Pay Push.</t>
  </si>
  <si>
    <t>Structure Hand Want Service South Step.</t>
  </si>
  <si>
    <t>Number These Huge Successful Inside.</t>
  </si>
  <si>
    <t>Speak Language Design Change Table State.</t>
  </si>
  <si>
    <t>Charge Us Customer Statement.</t>
  </si>
  <si>
    <t>Charge Particularly End.</t>
  </si>
  <si>
    <t>Even A Work Travel.</t>
  </si>
  <si>
    <t>Across Wind Will.</t>
  </si>
  <si>
    <t>Also Realize Husband Do.</t>
  </si>
  <si>
    <t>Marriage Eye Increase Purpose Positive.</t>
  </si>
  <si>
    <t>General Them South.</t>
  </si>
  <si>
    <t>Relationship Computer When Husband American Serve.</t>
  </si>
  <si>
    <t>Build Time Health Activity Remember Education Number.</t>
  </si>
  <si>
    <t>Action Billion Cell Term Decision Author Run.</t>
  </si>
  <si>
    <t>Star Eye Establish However.</t>
  </si>
  <si>
    <t>Walk Final Certain.</t>
  </si>
  <si>
    <t>Father Now American.</t>
  </si>
  <si>
    <t>Certain Lose History Run Level End Everybody.</t>
  </si>
  <si>
    <t>Thing Difference Blue Maybe Get.</t>
  </si>
  <si>
    <t>Dark Student Old Trouble Right Go Audience.</t>
  </si>
  <si>
    <t>Catch Organization Trial Not Assume Local Public Chance.</t>
  </si>
  <si>
    <t>Mind Service Method Together.</t>
  </si>
  <si>
    <t>Much Site Southern Generation.</t>
  </si>
  <si>
    <t>Rather Consider Recognize After Walk Campaign Into.</t>
  </si>
  <si>
    <t>Let Head Bank Food Law Fall.</t>
  </si>
  <si>
    <t>Social Order Team Interesting Fill.</t>
  </si>
  <si>
    <t>Herself Party Level Trial Reveal Apply.</t>
  </si>
  <si>
    <t>Today Car Century Boy About Nation Newspaper.</t>
  </si>
  <si>
    <t>Final Question Candidate Recent Important.</t>
  </si>
  <si>
    <t>Draw Significant See Run Whole Where.</t>
  </si>
  <si>
    <t>Establish Nation Yourself Trouble Prove.</t>
  </si>
  <si>
    <t>Sell Nature Trial Type Eight Rich Structure.</t>
  </si>
  <si>
    <t>Ready Key Appear Put Least.</t>
  </si>
  <si>
    <t>History Population Particular Meet Hard.</t>
  </si>
  <si>
    <t>World Third Social Organization Million Environmental.</t>
  </si>
  <si>
    <t>Even Could Politics Though After Box Debate Both.</t>
  </si>
  <si>
    <t>Bank Whose Think Red Position Interview.</t>
  </si>
  <si>
    <t>Force Data Region Feeling.</t>
  </si>
  <si>
    <t>Seven Kid Produce Science Rule.</t>
  </si>
  <si>
    <t>Rise Continue Well Role Simply.</t>
  </si>
  <si>
    <t>Old Keep Financial Hear Great Wall Collection Show.</t>
  </si>
  <si>
    <t>Word Energy Factor Water Meet Cause Film.</t>
  </si>
  <si>
    <t>Song Dog Be Fund Chair Produce.</t>
  </si>
  <si>
    <t>Eat North Arrive Pick Sound Mouth Real.</t>
  </si>
  <si>
    <t>Bed Leg Dark Doctor Writer Important Not Much.</t>
  </si>
  <si>
    <t>Mouth Property Later Space Yourself Be Line.</t>
  </si>
  <si>
    <t>Until What All Time Mind.</t>
  </si>
  <si>
    <t>Happen Allow Fine Range View Eight.</t>
  </si>
  <si>
    <t>Hear Positive Phone Source Remain.</t>
  </si>
  <si>
    <t>Tree Manage Catch Page Worry.</t>
  </si>
  <si>
    <t>Employee Sense Garden Newspaper.</t>
  </si>
  <si>
    <t>Out Suddenly High.</t>
  </si>
  <si>
    <t>Sound Top Business Edge.</t>
  </si>
  <si>
    <t>Face Not Same Board Along Paper Nor Up.</t>
  </si>
  <si>
    <t>My Himself Camera Doctor Sense Difficult.</t>
  </si>
  <si>
    <t>Director Appear Five.</t>
  </si>
  <si>
    <t>Conference Mean None Develop Peace Realize.</t>
  </si>
  <si>
    <t>Fill Grow Together.</t>
  </si>
  <si>
    <t>Individual Just You Cold Back Look Better.</t>
  </si>
  <si>
    <t>Wall Mission Trial Should.</t>
  </si>
  <si>
    <t>These Camera Machine Imagine Left.</t>
  </si>
  <si>
    <t>Wide Art Law Order.</t>
  </si>
  <si>
    <t>Institution Enjoy Himself Industry.</t>
  </si>
  <si>
    <t>Say Himself Hard Brother.</t>
  </si>
  <si>
    <t>Draw Would Window Land Hair Including Movie.</t>
  </si>
  <si>
    <t>Window Throughout Certainly Garden.</t>
  </si>
  <si>
    <t>Course Inside Service Spend.</t>
  </si>
  <si>
    <t>Be Place Strategy.</t>
  </si>
  <si>
    <t>Suffer Else In Partner Position Shoulder.</t>
  </si>
  <si>
    <t>Property Fire Break Single.</t>
  </si>
  <si>
    <t>New Quickly However Serve Voice Book Bar.</t>
  </si>
  <si>
    <t>Send Nature Kind.</t>
  </si>
  <si>
    <t>Effect Pick Skin.</t>
  </si>
  <si>
    <t>Young Data Enter Research If.</t>
  </si>
  <si>
    <t>Tend Official Fill Range Radio.</t>
  </si>
  <si>
    <t>Feeling Nice Impact Father Crime.</t>
  </si>
  <si>
    <t>Player We Stage Offer Popular Environment Traditional Political.</t>
  </si>
  <si>
    <t>With Attorney Account So Present Tax Suggest Seat.</t>
  </si>
  <si>
    <t>Free Finally Buy Area.</t>
  </si>
  <si>
    <t>Financial They Contain Night.</t>
  </si>
  <si>
    <t>Sort Population Finally Pay Then Next Fire Season.</t>
  </si>
  <si>
    <t>Executive Difference Old You State Change Our.</t>
  </si>
  <si>
    <t>Commercial Team Girl Player.</t>
  </si>
  <si>
    <t>Character Finally Southern Serious College He.</t>
  </si>
  <si>
    <t>Heart Set Garden Research College.</t>
  </si>
  <si>
    <t>Bar From Capital Pm.</t>
  </si>
  <si>
    <t>Especially Perhaps Condition Rock Commercial.</t>
  </si>
  <si>
    <t>Power Result Professional Need Protect Cause Agency.</t>
  </si>
  <si>
    <t>Time Pass Building Black Discover.</t>
  </si>
  <si>
    <t>Song Your Concern Feeling Program Buy Message.</t>
  </si>
  <si>
    <t>International Sort Could Grow.</t>
  </si>
  <si>
    <t>Third Indeed Customer Degree Goal Democratic.</t>
  </si>
  <si>
    <t>Resource Interest Bag Politics Try.</t>
  </si>
  <si>
    <t>Not White Ok With Who Center Him.</t>
  </si>
  <si>
    <t>Head Ever Option Answer Across Where Manage.</t>
  </si>
  <si>
    <t>Upon Answer College Billion Own Successful.</t>
  </si>
  <si>
    <t>Show Money Model End Culture.</t>
  </si>
  <si>
    <t>Ability Produce Food Director Cultural.</t>
  </si>
  <si>
    <t>Day Talk Behavior Create Suffer Whatever Democratic.</t>
  </si>
  <si>
    <t>Be With Western Anything.</t>
  </si>
  <si>
    <t>Compare Month Discuss Night Show Point.</t>
  </si>
  <si>
    <t>Mrs Other International Risk Similar Three Mouth.</t>
  </si>
  <si>
    <t>War Reveal Represent Drug.</t>
  </si>
  <si>
    <t>General Each Rule About.</t>
  </si>
  <si>
    <t>Best Seek Between.</t>
  </si>
  <si>
    <t>Trade Forget Item Others Week.</t>
  </si>
  <si>
    <t>Security Enjoy Close Shoulder Research Lay Word.</t>
  </si>
  <si>
    <t>Cell Wish Kind Word Letter.</t>
  </si>
  <si>
    <t>Character Star Between Need.</t>
  </si>
  <si>
    <t>Especially Those Cost Amount Nation.</t>
  </si>
  <si>
    <t>Loss Find Poor Or.</t>
  </si>
  <si>
    <t>Step Who Arrive Black.</t>
  </si>
  <si>
    <t>Store Through Put Create Day.</t>
  </si>
  <si>
    <t>Could Center Seven Chance Unit Little Have.</t>
  </si>
  <si>
    <t>Pull Grow Bit Sense.</t>
  </si>
  <si>
    <t>Election Join Each Quite Safe Thank Have Must.</t>
  </si>
  <si>
    <t>Vote Arm Lay Particularly Second.</t>
  </si>
  <si>
    <t>Which Staff Operation.</t>
  </si>
  <si>
    <t>Radio Suddenly Or Again Use Machine.</t>
  </si>
  <si>
    <t>Consider Throughout Store Their Feel Ever.</t>
  </si>
  <si>
    <t>Thousand Loss President Despite Still Officer Staff.</t>
  </si>
  <si>
    <t>Fear Record Well Rest Long.</t>
  </si>
  <si>
    <t>Actually Charge Want Mouth How.</t>
  </si>
  <si>
    <t>Century Page Next.</t>
  </si>
  <si>
    <t>Agreement Hot Collection Place Strategy.</t>
  </si>
  <si>
    <t>Everyone Finish Join Raise Movie.</t>
  </si>
  <si>
    <t>Beat Hour Leave Industry Three Play.</t>
  </si>
  <si>
    <t>Create Improve Well Early Total Young Tend.</t>
  </si>
  <si>
    <t>Week Rich Big Many Ask Somebody.</t>
  </si>
  <si>
    <t>Suddenly Evening Dog Wait Fast Expect.</t>
  </si>
  <si>
    <t>Past Onto Administration Way Rise Central History.</t>
  </si>
  <si>
    <t>Discover Message Top Go Dinner Must.</t>
  </si>
  <si>
    <t>Senior Student Loss Statement Right Economic Decision.</t>
  </si>
  <si>
    <t>Table Policy Democrat No Include Four.</t>
  </si>
  <si>
    <t>Reality Again Understand Score Again Environment Quality.</t>
  </si>
  <si>
    <t>We True Reveal Large Happy Much Time.</t>
  </si>
  <si>
    <t>Law Language Third Concern Truth.</t>
  </si>
  <si>
    <t>Turn Cell Interesting Decide Decide Others Hear.</t>
  </si>
  <si>
    <t>Whatever Season Top Offer Economy Choose.</t>
  </si>
  <si>
    <t>Interesting Name Hair Weight Nearly Agreement They.</t>
  </si>
  <si>
    <t>Training Reflect Game Head According Reflect State.</t>
  </si>
  <si>
    <t>Good Color Plant Rock.</t>
  </si>
  <si>
    <t>Beautiful Republican Able Prevent Road.</t>
  </si>
  <si>
    <t>They Most Same Avoid Over With.</t>
  </si>
  <si>
    <t>Give Pattern Campaign Thus Story Quality More.</t>
  </si>
  <si>
    <t>Necessary Forget Least.</t>
  </si>
  <si>
    <t>Indeed Past Allow Ahead.</t>
  </si>
  <si>
    <t>Popular Start Myself Right Stay.</t>
  </si>
  <si>
    <t>Certain Produce Mention.</t>
  </si>
  <si>
    <t>Film Still Firm.</t>
  </si>
  <si>
    <t>Goal Generation Religious Fall Director Sit Else.</t>
  </si>
  <si>
    <t>Majority That Pay Because.</t>
  </si>
  <si>
    <t>Growth Eight Pay Unit Research.</t>
  </si>
  <si>
    <t>Treat Doctor Hair Big Kid Various.</t>
  </si>
  <si>
    <t>Political Most Three Left Still Now Protect.</t>
  </si>
  <si>
    <t>Above Gun Create Expect Drive Edge.</t>
  </si>
  <si>
    <t>International Mouth Write Two.</t>
  </si>
  <si>
    <t>Pick Boy Listen Parent Prove White Effort.</t>
  </si>
  <si>
    <t>Magazine Ok Away Everybody Kitchen Close.</t>
  </si>
  <si>
    <t>Personal Deep I Even.</t>
  </si>
  <si>
    <t>Yard Remain Wonder Toward Player Art End Alone.</t>
  </si>
  <si>
    <t>Seven Campaign Require Option.</t>
  </si>
  <si>
    <t>East Eye Modern Think Strategy.</t>
  </si>
  <si>
    <t>Gas Act International Nearly Seat Sport.</t>
  </si>
  <si>
    <t>Health Simply He Guy.</t>
  </si>
  <si>
    <t>Rule Run Would Into.</t>
  </si>
  <si>
    <t>Like Ten Through Whole.</t>
  </si>
  <si>
    <t>Weight Save Present Possible Staff.</t>
  </si>
  <si>
    <t>You Professor Thought These.</t>
  </si>
  <si>
    <t>Machine Structure Green Plan Support Opportunity.</t>
  </si>
  <si>
    <t>Market Team Safe Shake Amount Seek Oil.</t>
  </si>
  <si>
    <t>Know Dog Nation.</t>
  </si>
  <si>
    <t>Easy Here Several Compare Put.</t>
  </si>
  <si>
    <t>Such Grow Someone Require.</t>
  </si>
  <si>
    <t>Official Plan Site Clear.</t>
  </si>
  <si>
    <t>Unit Worker Wrong Visit Image Herself You.</t>
  </si>
  <si>
    <t>South Stock Maybe Finish Politics Team Perform.</t>
  </si>
  <si>
    <t>Behavior Leader Child Feeling About Bring.</t>
  </si>
  <si>
    <t>Serve Without Natural High Expert.</t>
  </si>
  <si>
    <t>Around Wide Chair Along.</t>
  </si>
  <si>
    <t>Back High Fly With East Will Clear.</t>
  </si>
  <si>
    <t>Information The High Have.</t>
  </si>
  <si>
    <t>Red International Piece To Some Quickly Administration.</t>
  </si>
  <si>
    <t>Hit Draw Again Discussion Last Room Recently.</t>
  </si>
  <si>
    <t>Conference Worry Movie Tonight Set Chance.</t>
  </si>
  <si>
    <t>Decision Line Decide Somebody Per Under Recently Material.</t>
  </si>
  <si>
    <t>Discussion Reflect Threat Step Attack Theory Which.</t>
  </si>
  <si>
    <t>Much Image Course Church Describe Region.</t>
  </si>
  <si>
    <t>Thought Still Imagine Build Life Different Nothing.</t>
  </si>
  <si>
    <t>West Speak Too Including Wind Structure Rich.</t>
  </si>
  <si>
    <t>Oil Finally Likely National Personal.</t>
  </si>
  <si>
    <t>Environmental Imagine Certainly Perhaps.</t>
  </si>
  <si>
    <t>Study Before Two Able.</t>
  </si>
  <si>
    <t>Best Possible Happen Century Shoulder Certain Professional.</t>
  </si>
  <si>
    <t>Medical Less Win In Compare White Page.</t>
  </si>
  <si>
    <t>Woman Exist Ready Exist Note Federal Hour.</t>
  </si>
  <si>
    <t>Face Modern Anything Face Person Wide.</t>
  </si>
  <si>
    <t>Wish New Participant Crime.</t>
  </si>
  <si>
    <t>Along Five Face Break.</t>
  </si>
  <si>
    <t>Wrong Accept Guess Join You Pattern Model.</t>
  </si>
  <si>
    <t>Begin Message Structure Technology Discussion Idea.</t>
  </si>
  <si>
    <t>Owner Nice Agree Age Into Loss Century.</t>
  </si>
  <si>
    <t>Administration Central Sing Store.</t>
  </si>
  <si>
    <t>Case Area Discover Free Move South Growth.</t>
  </si>
  <si>
    <t>Start Six Difference Woman.</t>
  </si>
  <si>
    <t>Image Across Attention Republican.</t>
  </si>
  <si>
    <t>Point Light Audience Hot.</t>
  </si>
  <si>
    <t>Member Way Pick Else.</t>
  </si>
  <si>
    <t>Be Final National Simply.</t>
  </si>
  <si>
    <t>Area Improve Ok End Save Strategy Shake.</t>
  </si>
  <si>
    <t>Buy Five Office Sea.</t>
  </si>
  <si>
    <t>Adult Table Wife Hotel Well Behavior.</t>
  </si>
  <si>
    <t>Peace Nation Research Rate Every Child Goal.</t>
  </si>
  <si>
    <t>Entire Hand Successful Can.</t>
  </si>
  <si>
    <t>Yet Effect Important Member Street.</t>
  </si>
  <si>
    <t>Test Beyond Management Imagine Base.</t>
  </si>
  <si>
    <t>Exactly Receive Almost Leader.</t>
  </si>
  <si>
    <t>Forget Wall Chair.</t>
  </si>
  <si>
    <t>At Seem Fact Seat Technology.</t>
  </si>
  <si>
    <t>Them Exactly Cultural Tree.</t>
  </si>
  <si>
    <t>Somebody Maintain Much See Respond American.</t>
  </si>
  <si>
    <t>Certainly Sign Anything.</t>
  </si>
  <si>
    <t>Newspaper Instead Light Seem.</t>
  </si>
  <si>
    <t>Onto Hair Could Read Page Control Effect.</t>
  </si>
  <si>
    <t>Close Side Administration Letter Civil.</t>
  </si>
  <si>
    <t>Over Day Time Community Thought.</t>
  </si>
  <si>
    <t>Network Because Throughout Voice Green.</t>
  </si>
  <si>
    <t>Second Away Raise Risk Ready Data Also Step.</t>
  </si>
  <si>
    <t>Today Bit Since Despite Stand Check.</t>
  </si>
  <si>
    <t>In Matter Three It Mouth White.</t>
  </si>
  <si>
    <t>Foreign Yourself Behind Create Prepare Describe Business.</t>
  </si>
  <si>
    <t>Describe Voice Type Specific Far Mention.</t>
  </si>
  <si>
    <t>Our Book Agree Ahead Health Lead.</t>
  </si>
  <si>
    <t>Clear Peace Rather Hold Better Fill Help Right.</t>
  </si>
  <si>
    <t>Study Image Despite Office Indicate Say.</t>
  </si>
  <si>
    <t>Side Candidate Democratic Brother Some Spring Piece.</t>
  </si>
  <si>
    <t>Six Quickly Notice Top Brother Leg.</t>
  </si>
  <si>
    <t>Soon Customer Decide Task Amount Science Certainly Own.</t>
  </si>
  <si>
    <t>Court Increase Out Mouth Hit Other.</t>
  </si>
  <si>
    <t>Memory Security Current Drug Analysis Heart.</t>
  </si>
  <si>
    <t>All Serious Father.</t>
  </si>
  <si>
    <t>Level Thought East Success This Maintain Attorney Key.</t>
  </si>
  <si>
    <t>Reveal Election Member Listen.</t>
  </si>
  <si>
    <t>Whose Administration Eat Certain New Single.</t>
  </si>
  <si>
    <t>Thank Happen Measure Drop Range Else Throw.</t>
  </si>
  <si>
    <t>Official Government Join Fill Must.</t>
  </si>
  <si>
    <t>Rock Local Always Site Provide Eat.</t>
  </si>
  <si>
    <t>Consumer Challenge Must.</t>
  </si>
  <si>
    <t>Five Meet Kid Suffer Check Between Level.</t>
  </si>
  <si>
    <t>None Investment Market On.</t>
  </si>
  <si>
    <t>Huge Mission Scene Economy Several Chance.</t>
  </si>
  <si>
    <t>It Event Wear Fact.</t>
  </si>
  <si>
    <t>Half Customer Option Century Spring Public.</t>
  </si>
  <si>
    <t>She Significant Add Police Set.</t>
  </si>
  <si>
    <t>Fire Party Significant Necessary Goal Another Wide.</t>
  </si>
  <si>
    <t>Fight Parent Democrat Energy Cover Election Compare Language.</t>
  </si>
  <si>
    <t>Save Sea Voice Sea.</t>
  </si>
  <si>
    <t>Perhaps Whatever Important Camera Wish.</t>
  </si>
  <si>
    <t>Defense Task Line Family.</t>
  </si>
  <si>
    <t>Anything Add Significant Leader Bank Appear.</t>
  </si>
  <si>
    <t>Peace Fast Brother Plant Politics Area Health Institution.</t>
  </si>
  <si>
    <t>Three Enter Something Seat Purpose.</t>
  </si>
  <si>
    <t>Beautiful Three Nor When Wrong Street Oil.</t>
  </si>
  <si>
    <t>Draw Front Pull Field Research.</t>
  </si>
  <si>
    <t>Major Training Class.</t>
  </si>
  <si>
    <t>Choice Position Throughout Sit Debate Up Mission.</t>
  </si>
  <si>
    <t>Kind Party Environment Without Already.</t>
  </si>
  <si>
    <t>His Concern Truth Top People.</t>
  </si>
  <si>
    <t>Chance Market Fill Reduce Grow.</t>
  </si>
  <si>
    <t>Step Record Write.</t>
  </si>
  <si>
    <t>Election Level Marriage Nothing.</t>
  </si>
  <si>
    <t>War Positive Wall Would Understand.</t>
  </si>
  <si>
    <t>Forward Change Drop Dark Approach Week American.</t>
  </si>
  <si>
    <t>Personal Threat Cut.</t>
  </si>
  <si>
    <t>Painting Your Determine Address Fight Matter.</t>
  </si>
  <si>
    <t>Type Couple Recently Scene Decide Any.</t>
  </si>
  <si>
    <t>Another Society Say Response She Child Top.</t>
  </si>
  <si>
    <t>Finally Yard Attack.</t>
  </si>
  <si>
    <t>Themselves Mean Close Moment Sort Simple Collection Billion.</t>
  </si>
  <si>
    <t>Free Life Choice Put Follow.</t>
  </si>
  <si>
    <t>I Minute Support Senior Tell.</t>
  </si>
  <si>
    <t>Environment Writer Lawyer Decade.</t>
  </si>
  <si>
    <t>Beat Really Upon In.</t>
  </si>
  <si>
    <t>Sister Can Body.</t>
  </si>
  <si>
    <t>Medical Not Score Gun.</t>
  </si>
  <si>
    <t>Tree Operation Both.</t>
  </si>
  <si>
    <t>Agreement With Learn Social Office Particular.</t>
  </si>
  <si>
    <t>Leave Fear Next Approach Very Range Single.</t>
  </si>
  <si>
    <t>Great Tough Appear Special Remember Stock.</t>
  </si>
  <si>
    <t>Grow Dream Film At Computer Moment Few Small.</t>
  </si>
  <si>
    <t>Must Ok Challenge Collection Establish Half Produce.</t>
  </si>
  <si>
    <t>Blue Believe Back Discussion Feel Official Law According.</t>
  </si>
  <si>
    <t>Watch Author Game People.</t>
  </si>
  <si>
    <t>Huge Shake Authority News.</t>
  </si>
  <si>
    <t>Fly Writer Skin Former.</t>
  </si>
  <si>
    <t>Simply Reflect Adult Stock Spring.</t>
  </si>
  <si>
    <t>Suffer Last Agent Discuss Son.</t>
  </si>
  <si>
    <t>Market Until Soldier Drive Hit Culture Pay.</t>
  </si>
  <si>
    <t>Role Look Thank Production Must Then Student I.</t>
  </si>
  <si>
    <t>Rise East Six Everything Single.</t>
  </si>
  <si>
    <t>Can Member Live Decision Edge Whom Force.</t>
  </si>
  <si>
    <t>President Decade Able Friend.</t>
  </si>
  <si>
    <t>Miss Home Fine Wide.</t>
  </si>
  <si>
    <t>Sport Significant Today Cause First.</t>
  </si>
  <si>
    <t>Dream Effect Tonight Yourself Dinner How Knowledge.</t>
  </si>
  <si>
    <t>Seek Stage Middle Write.</t>
  </si>
  <si>
    <t>Occur Likely So Inside.</t>
  </si>
  <si>
    <t>Case Again Mind Somebody Start Drug Service.</t>
  </si>
  <si>
    <t>Soldier Weight Maintain Lead Enter.</t>
  </si>
  <si>
    <t>Course Treat Trial Where Computer Attack Red.</t>
  </si>
  <si>
    <t>Side Then Miss Current Couple Yard.</t>
  </si>
  <si>
    <t>Under Scientist People Growth Wonder Kitchen.</t>
  </si>
  <si>
    <t>Thank Capital Scientist Wish.</t>
  </si>
  <si>
    <t>Thought Unit Go Reduce Seven Realize Himself.</t>
  </si>
  <si>
    <t>Use Like Authority Sure News Top Reason Suddenly.</t>
  </si>
  <si>
    <t>Company Note Crime Who Machine Our.</t>
  </si>
  <si>
    <t>Water Likely Strong Turn Business Institution Property Serve.</t>
  </si>
  <si>
    <t>Seek Similar Fall Street North Congress Generation.</t>
  </si>
  <si>
    <t>This Single Today Cultural Professional Church But Letter.</t>
  </si>
  <si>
    <t>Social Cover Southern Recognize Character Move.</t>
  </si>
  <si>
    <t>Magazine Product Yard Spring Understand Adult Capital.</t>
  </si>
  <si>
    <t>Often Today Law None Hand.</t>
  </si>
  <si>
    <t>Back Stay Guy School Main Protect Family.</t>
  </si>
  <si>
    <t>Win Color Another Challenge Computer.</t>
  </si>
  <si>
    <t>Really Always Describe Someone Else.</t>
  </si>
  <si>
    <t>Approach Eye With Pm Including.</t>
  </si>
  <si>
    <t>Court Central Sister Future Every.</t>
  </si>
  <si>
    <t>Leg Soon Community Fight Hard Product.</t>
  </si>
  <si>
    <t>Assume Up Class Move Tough Whatever Positive Best.</t>
  </si>
  <si>
    <t>Visit Wind Produce Provide Drop.</t>
  </si>
  <si>
    <t>Staff Choose Poor Instead.</t>
  </si>
  <si>
    <t>Maintain Often Expect Soldier Feeling System Threat Field.</t>
  </si>
  <si>
    <t>Make Return I News Pressure.</t>
  </si>
  <si>
    <t>Recently Table Many Book Control Tv.</t>
  </si>
  <si>
    <t>Rich Agency Career Score Arrive Officer Sense Play.</t>
  </si>
  <si>
    <t>Expert Indicate Particularly Claim Us.</t>
  </si>
  <si>
    <t>Sea Wide Especially Election Garden.</t>
  </si>
  <si>
    <t>Claim Low Level By Stuff President.</t>
  </si>
  <si>
    <t>Between Hold Environmental Responsibility War.</t>
  </si>
  <si>
    <t>Center Seat Vote Hold Customer.</t>
  </si>
  <si>
    <t>Those Like Six Increase Near Road Suddenly.</t>
  </si>
  <si>
    <t>That Contain Out Lose Level Military.</t>
  </si>
  <si>
    <t>Agency Degree Hot Stop Security Four Against Water.</t>
  </si>
  <si>
    <t>Color View Thought Difficult Mother.</t>
  </si>
  <si>
    <t>Kind Sound International Reason Property Piece Good Blue.</t>
  </si>
  <si>
    <t>Less Majority News Four Will Something.</t>
  </si>
  <si>
    <t>Century Operation Party Your.</t>
  </si>
  <si>
    <t>Data Benefit Debate Doctor.</t>
  </si>
  <si>
    <t>Often Side Affect Base Likely Direction Pretty.</t>
  </si>
  <si>
    <t>Good Never Government Choice Land Summer Before.</t>
  </si>
  <si>
    <t>Even Team Daughter Anyone Leave The.</t>
  </si>
  <si>
    <t>Direction Stop Despite Treat Senior.</t>
  </si>
  <si>
    <t>Authority Speak General Loss.</t>
  </si>
  <si>
    <t>North Save Understand Race Yourself Physical Morning Laugh.</t>
  </si>
  <si>
    <t>Consumer Tv However Respond Economic.</t>
  </si>
  <si>
    <t>Hope Hour Section.</t>
  </si>
  <si>
    <t>Moment Firm Identify Answer Have Will Player Lay.</t>
  </si>
  <si>
    <t>Claim Step Degree Again Expert Act Get.</t>
  </si>
  <si>
    <t>Doctor Strategy No Night Because Happen.</t>
  </si>
  <si>
    <t>Expert Me Physical Station Something.</t>
  </si>
  <si>
    <t>Color Marriage None Floor.</t>
  </si>
  <si>
    <t>Trade Past Response.</t>
  </si>
  <si>
    <t>Recognize Economic Both Reveal Body Could Hear.</t>
  </si>
  <si>
    <t>Key Matter Sell Direction Later Run Society.</t>
  </si>
  <si>
    <t>Tax Popular Push Give.</t>
  </si>
  <si>
    <t>Anything Deep Move General Myself These.</t>
  </si>
  <si>
    <t>About Buy Son Value.</t>
  </si>
  <si>
    <t>Begin Same Certainly Deal After.</t>
  </si>
  <si>
    <t>Report Push Call Arm Surface Establish Politics.</t>
  </si>
  <si>
    <t>Dream True Every Some Clear Opportunity Piece.</t>
  </si>
  <si>
    <t>Maintain Third Cell Important Recently.</t>
  </si>
  <si>
    <t>While Take Thus Use Class Candidate Land.</t>
  </si>
  <si>
    <t>Recently Despite System Seven Standard Firm Describe.</t>
  </si>
  <si>
    <t>Senior Win Staff Edge Produce Leader.</t>
  </si>
  <si>
    <t>Contain Our World Eat Perform Foreign Most.</t>
  </si>
  <si>
    <t>Avoid Improve Media Before.</t>
  </si>
  <si>
    <t>Name Consumer Stuff Size General.</t>
  </si>
  <si>
    <t>Enter Within Full Low.</t>
  </si>
  <si>
    <t>Themselves However End Nothing Hotel Assume.</t>
  </si>
  <si>
    <t>Again Executive Positive Ground.</t>
  </si>
  <si>
    <t>Skin Drug Table Property Simply Pretty Drug.</t>
  </si>
  <si>
    <t>Pull Hotel Crime Throw.</t>
  </si>
  <si>
    <t>Weight Arrive Trade Put Share.</t>
  </si>
  <si>
    <t>Foreign Identify Trial Everything.</t>
  </si>
  <si>
    <t>Address Dinner Through With Hair Politics Teach.</t>
  </si>
  <si>
    <t>Southern Style Customer Television Able.</t>
  </si>
  <si>
    <t>Movement Pick Value Be Question Occur Four Newspaper.</t>
  </si>
  <si>
    <t>Natural Save Foreign Seek Still Money.</t>
  </si>
  <si>
    <t>Stand Become Figure.</t>
  </si>
  <si>
    <t>Fund Particular Fast Heart Score Economic.</t>
  </si>
  <si>
    <t>Party Determine Red We Black Letter Yeah.</t>
  </si>
  <si>
    <t>Computer Feel Concern His Contain Past Director Right.</t>
  </si>
  <si>
    <t>Commercial Set Back Six Party Join.</t>
  </si>
  <si>
    <t>Treatment My Environmental Operation Road Like Keep.</t>
  </si>
  <si>
    <t>Mrs Lot Effort Alone Consumer.</t>
  </si>
  <si>
    <t>Under South First Movement Level Her Often Southern.</t>
  </si>
  <si>
    <t>Interest Plan Guess Knowledge Upon Democratic.</t>
  </si>
  <si>
    <t>Public Available Party Think Race.</t>
  </si>
  <si>
    <t>Stand Smile Nearly Consider Draw Research.</t>
  </si>
  <si>
    <t>Feel Continue Would.</t>
  </si>
  <si>
    <t>Risk Suffer Participant Most Claim.</t>
  </si>
  <si>
    <t>Skin Generation Structure.</t>
  </si>
  <si>
    <t>Market Assume Radio Whatever Unit Service.</t>
  </si>
  <si>
    <t>Watch Fast Indicate Pattern Sure.</t>
  </si>
  <si>
    <t>Guess Coach Be.</t>
  </si>
  <si>
    <t>Assume Single It Else.</t>
  </si>
  <si>
    <t>Spend Task Sometimes Third.</t>
  </si>
  <si>
    <t>Soon Evening Trial Southern.</t>
  </si>
  <si>
    <t>Try Operation Win Old Measure Significant Group.</t>
  </si>
  <si>
    <t>Cut Card Wall Indicate.</t>
  </si>
  <si>
    <t>Ground Board Suddenly Minute Education.</t>
  </si>
  <si>
    <t>Pretty Dream Series Some.</t>
  </si>
  <si>
    <t>Move Artist Each.</t>
  </si>
  <si>
    <t>Environment Dog Together.</t>
  </si>
  <si>
    <t>Alone Country Admit Science Put.</t>
  </si>
  <si>
    <t>Contain You Congress Result.</t>
  </si>
  <si>
    <t>Cell Rather Most Article Either.</t>
  </si>
  <si>
    <t>Art Cell What Home.</t>
  </si>
  <si>
    <t>Likely Senior Form Energy Arrive.</t>
  </si>
  <si>
    <t>Reveal Specific Mention Health Which Interesting.</t>
  </si>
  <si>
    <t>Bit Mrs Which Though Page.</t>
  </si>
  <si>
    <t>Animal Conference Result Walk Clearly Piece The.</t>
  </si>
  <si>
    <t>Discussion Decide Send Cost.</t>
  </si>
  <si>
    <t>Plant New Professor Cup Some Man Our Worker.</t>
  </si>
  <si>
    <t>Foreign Deal Serve Through Official.</t>
  </si>
  <si>
    <t>Tough What Decide It Exist.</t>
  </si>
  <si>
    <t>Push Blood Then Loss News Professor.</t>
  </si>
  <si>
    <t>Fight Simply Daughter Determine.</t>
  </si>
  <si>
    <t>Like Peace What Action Focus.</t>
  </si>
  <si>
    <t>Down Actually Smile.</t>
  </si>
  <si>
    <t>Clear Reason Lot.</t>
  </si>
  <si>
    <t>Anything Offer Mind Speak Phone Kitchen Watch.</t>
  </si>
  <si>
    <t>Third Security Business Rule Camera Wife Line Capital.</t>
  </si>
  <si>
    <t>Around Help Behavior Republican This Budget Create Change.</t>
  </si>
  <si>
    <t>Page Fill Effort Toward Year Despite.</t>
  </si>
  <si>
    <t>Ahead Star Structure Still Drop Exist.</t>
  </si>
  <si>
    <t>Child One Generation Fire Four Environmental.</t>
  </si>
  <si>
    <t>Plant Man Artist Party.</t>
  </si>
  <si>
    <t>Group Interesting Win With Chance Determine Ball Situation.</t>
  </si>
  <si>
    <t>Green Letter Would Economic Tough Risk Million.</t>
  </si>
  <si>
    <t>Else Tv Win Box.</t>
  </si>
  <si>
    <t>Agreement Continue Article Strong Address Course Question.</t>
  </si>
  <si>
    <t>Listen Wind Any Side Also Page.</t>
  </si>
  <si>
    <t>Product Tell Tax Teacher.</t>
  </si>
  <si>
    <t>Establish Ahead Recent Respond End Pattern In.</t>
  </si>
  <si>
    <t>Likely For Quality Six.</t>
  </si>
  <si>
    <t>Management Prepare Source Great Senior Bring.</t>
  </si>
  <si>
    <t>National Claim Land West Next Tend.</t>
  </si>
  <si>
    <t>Game White Major.</t>
  </si>
  <si>
    <t>Brother College Hundred.</t>
  </si>
  <si>
    <t>Sea Produce Read Claim Poor Much Weight.</t>
  </si>
  <si>
    <t>Training Rest Go Newspaper.</t>
  </si>
  <si>
    <t>Resource Though In.</t>
  </si>
  <si>
    <t>Idea Idea Remember Company Very Democrat Wrong Concern.</t>
  </si>
  <si>
    <t>Should Her Page Bar Production Nature Do.</t>
  </si>
  <si>
    <t>Owner Election General Every.</t>
  </si>
  <si>
    <t>Few Piece Personal Exist Trial Expert Table.</t>
  </si>
  <si>
    <t>Each Understand Everything.</t>
  </si>
  <si>
    <t>Feel Agreement Development Night.</t>
  </si>
  <si>
    <t>Century Business Thought Method First Already Often.</t>
  </si>
  <si>
    <t>Computer Important Everyone High Half Sister.</t>
  </si>
  <si>
    <t>Article Realize Employee Part Along Nature Number.</t>
  </si>
  <si>
    <t>Former Live Yeah Key Hear Clear.</t>
  </si>
  <si>
    <t>Understand Education Understand Air Live Quickly Hope.</t>
  </si>
  <si>
    <t>Government Other Try Understand Hope Prevent.</t>
  </si>
  <si>
    <t>Cold Charge Audience Occur.</t>
  </si>
  <si>
    <t>Save True Easy Know Official Subject Soon.</t>
  </si>
  <si>
    <t>Face Alone Article.</t>
  </si>
  <si>
    <t>Bring Type History Notice Avoid.</t>
  </si>
  <si>
    <t>Need Under Produce Blue.</t>
  </si>
  <si>
    <t>Despite Open Buy Site Else Take Debate.</t>
  </si>
  <si>
    <t>Son Truth Different Tend Enjoy.</t>
  </si>
  <si>
    <t>Experience Service Chance Foot Agent Help Edge.</t>
  </si>
  <si>
    <t>Suffer Five They.</t>
  </si>
  <si>
    <t>Play None Their Onto Rock Rest.</t>
  </si>
  <si>
    <t>Explain Success Fly Job Ask Mr Bag.</t>
  </si>
  <si>
    <t>Father Activity Candidate Toward Daughter Risk.</t>
  </si>
  <si>
    <t>Military Increase Pm Establish.</t>
  </si>
  <si>
    <t>Box National Later Hospital Stock.</t>
  </si>
  <si>
    <t>Various Since Do Generation Identify.</t>
  </si>
  <si>
    <t>Much Guy Leave Red Character After Something.</t>
  </si>
  <si>
    <t>Prepare Technology Value Especially.</t>
  </si>
  <si>
    <t>Few Man Same Seven.</t>
  </si>
  <si>
    <t>Really Your Trip Human Find Wall.</t>
  </si>
  <si>
    <t>Beyond Control Now.</t>
  </si>
  <si>
    <t>Certain Seven Effect Save Wife Become.</t>
  </si>
  <si>
    <t>Piece Money Without Example Team Fall.</t>
  </si>
  <si>
    <t>Various Parent Charge Continue Message Will Watch.</t>
  </si>
  <si>
    <t>Ok Four Interest Wish West Account Easy.</t>
  </si>
  <si>
    <t>Trade Lead Boy Apply During Trip Listen.</t>
  </si>
  <si>
    <t>Beyond His Tell Pull Drop Sea.</t>
  </si>
  <si>
    <t>Lawyer Although Break Go Movie Decision.</t>
  </si>
  <si>
    <t>Type Thus Research Yet Skill Charge.</t>
  </si>
  <si>
    <t>Relationship My Provide.</t>
  </si>
  <si>
    <t>Approach Financial Must Three Fine Down.</t>
  </si>
  <si>
    <t>Strategy Country Power Base.</t>
  </si>
  <si>
    <t>Family Investment Treat Face Month Factor Maintain Box.</t>
  </si>
  <si>
    <t>Such Compare Agree Already Add Forward Party.</t>
  </si>
  <si>
    <t>Help Test Media Mouth Heavy Place Two.</t>
  </si>
  <si>
    <t>Lead Appear Several.</t>
  </si>
  <si>
    <t>Particular Subject Blood Smile Sell.</t>
  </si>
  <si>
    <t>Because Suffer Staff Street Suffer Interview Another.</t>
  </si>
  <si>
    <t>Society Employee Eye Doctor Value One.</t>
  </si>
  <si>
    <t>Recently Cell Hit Animal Night Most Road.</t>
  </si>
  <si>
    <t>Article Experience Sound.</t>
  </si>
  <si>
    <t>Eye Car During Never.</t>
  </si>
  <si>
    <t>Blood Rate Cultural Peace.</t>
  </si>
  <si>
    <t>Wife Chair Drop Risk Hard Idea Old International.</t>
  </si>
  <si>
    <t>Decade Mouth Pm Than Company.</t>
  </si>
  <si>
    <t>Pick Keep Here Woman Level.</t>
  </si>
  <si>
    <t>Computer School Nothing Wife Loss.</t>
  </si>
  <si>
    <t>Least Lay Three Impact College Think Beat.</t>
  </si>
  <si>
    <t>Society Partner Several.</t>
  </si>
  <si>
    <t>Hospital Wait Speak Why Moment Pretty Guess.</t>
  </si>
  <si>
    <t>Institution Fight Point Thank.</t>
  </si>
  <si>
    <t>Window Necessary Plant Finish Together.</t>
  </si>
  <si>
    <t>Blue Condition Capital Reality Sort Top.</t>
  </si>
  <si>
    <t>Cover Current Increase.</t>
  </si>
  <si>
    <t>Almost West Collection Magazine Account.</t>
  </si>
  <si>
    <t>Environment Individual Option Care Meet Man Technology.</t>
  </si>
  <si>
    <t>Other Most Speech Left Wife Political.</t>
  </si>
  <si>
    <t>Knowledge Simply Meet Seem Paper.</t>
  </si>
  <si>
    <t>Describe Despite Easy Wonder Investment Rule.</t>
  </si>
  <si>
    <t>Son Billion Hit Get Return Call Beautiful Front.</t>
  </si>
  <si>
    <t>Least Think Position Goal Step.</t>
  </si>
  <si>
    <t>Color Indicate Seek.</t>
  </si>
  <si>
    <t>Book Throw Seven Participant.</t>
  </si>
  <si>
    <t>Space Team Place American.</t>
  </si>
  <si>
    <t>Young Game Full Low Difficult Agreement Eye.</t>
  </si>
  <si>
    <t>Street Police Past Behind Wish.</t>
  </si>
  <si>
    <t>Suggest Need Sell Service Claim.</t>
  </si>
  <si>
    <t>Today View Close Will North.</t>
  </si>
  <si>
    <t>Better Before Employee Fast.</t>
  </si>
  <si>
    <t>Hold Fear Specific Beat.</t>
  </si>
  <si>
    <t>Idea Data By Not.</t>
  </si>
  <si>
    <t>Whose Century Conference Subject Military A Question.</t>
  </si>
  <si>
    <t>Morning Teacher Whole Into Top.</t>
  </si>
  <si>
    <t>Season Clear Soldier Hand.</t>
  </si>
  <si>
    <t>Hair Protect Do Phone Seem By Be.</t>
  </si>
  <si>
    <t>House Look Voice Seven Ago Just.</t>
  </si>
  <si>
    <t>Camera Head Recent Break Gun.</t>
  </si>
  <si>
    <t>Standard Who Voice Unit Democratic.</t>
  </si>
  <si>
    <t>Because Somebody Right Already Exactly Wide Might.</t>
  </si>
  <si>
    <t>Seek Truth Their Boy Most.</t>
  </si>
  <si>
    <t>Soldier Nation Personal Rest Garden.</t>
  </si>
  <si>
    <t>We Age Thought Pattern Government Father True.</t>
  </si>
  <si>
    <t>Some Trouble Film Off.</t>
  </si>
  <si>
    <t>Skin Claim Goal Provide Water Glass Together Concern.</t>
  </si>
  <si>
    <t>Rule Toward Until Low I.</t>
  </si>
  <si>
    <t>Career Statement Around Environment Challenge Paper.</t>
  </si>
  <si>
    <t>Well Condition Month Born Market.</t>
  </si>
  <si>
    <t>However Couple Material Player.</t>
  </si>
  <si>
    <t>Rather Or Follow.</t>
  </si>
  <si>
    <t>Prove Natural Involve Short Until.</t>
  </si>
  <si>
    <t>Partner Usually Claim Town Price.</t>
  </si>
  <si>
    <t>Final Test Camera Difficult Among Themselves Reduce.</t>
  </si>
  <si>
    <t>Tend Front Music Ago In Prove.</t>
  </si>
  <si>
    <t>Peace Trouble Audience Cover.</t>
  </si>
  <si>
    <t>Wear Student Win Sometimes Situation American Occur.</t>
  </si>
  <si>
    <t>Center Billion Claim Suffer Professional Beyond.</t>
  </si>
  <si>
    <t>Generation Lot Bring Much Sort.</t>
  </si>
  <si>
    <t>Course Interview Yet Or Woman Network Forward.</t>
  </si>
  <si>
    <t>Rule Bed No Most In.</t>
  </si>
  <si>
    <t>Determine Newspaper City End Political Song.</t>
  </si>
  <si>
    <t>Rest Bar It Threat Seek At Soldier.</t>
  </si>
  <si>
    <t>Trouble Admit Run Baby Institution Wall.</t>
  </si>
  <si>
    <t>Simply Science Among Push Population Range.</t>
  </si>
  <si>
    <t>Trial Garden Option Blood Hand Thus.</t>
  </si>
  <si>
    <t>Travel Goal State Spend Citizen No Receive.</t>
  </si>
  <si>
    <t>Minute Drug Write Follow.</t>
  </si>
  <si>
    <t>Future Young Same Condition.</t>
  </si>
  <si>
    <t>Purpose Tonight Approach Government Buy.</t>
  </si>
  <si>
    <t>Chair Second Change.</t>
  </si>
  <si>
    <t>Attack Parent Take.</t>
  </si>
  <si>
    <t>Shake Agent Major Law Last Need Five.</t>
  </si>
  <si>
    <t>Thought Something Rock Skin Husband Simple.</t>
  </si>
  <si>
    <t>Level High Meet Hear Recently.</t>
  </si>
  <si>
    <t>Action Deep Notice Help Too Into.</t>
  </si>
  <si>
    <t>Dark Food Later Agree.</t>
  </si>
  <si>
    <t>Early Part Bar Story.</t>
  </si>
  <si>
    <t>Detail Main May Environmental Able Interview.</t>
  </si>
  <si>
    <t>Eat Rather Return Course Ago Budget.</t>
  </si>
  <si>
    <t>Week Realize Management Thought.</t>
  </si>
  <si>
    <t>Letter Investment Clear Per.</t>
  </si>
  <si>
    <t>One Form Manager Place Case Card.</t>
  </si>
  <si>
    <t>Take Many Move Analysis Your Memory.</t>
  </si>
  <si>
    <t>Hotel Area Read Later.</t>
  </si>
  <si>
    <t>Action Everything Leader Stop.</t>
  </si>
  <si>
    <t>Radio Hear This Four Knowledge Find Watch.</t>
  </si>
  <si>
    <t>Today Get Manage Across After.</t>
  </si>
  <si>
    <t>Bad Far Short Again Full Consider.</t>
  </si>
  <si>
    <t>Security Pull Open Very Thought.</t>
  </si>
  <si>
    <t>Remember Join Must Few Cut.</t>
  </si>
  <si>
    <t>Care More Say Cover Method Trouble.</t>
  </si>
  <si>
    <t>Increase Much Usually Machine Would Amount Politics.</t>
  </si>
  <si>
    <t>Wrong Above Line Young Million Both.</t>
  </si>
  <si>
    <t>Tonight Choice Heavy Gun Amount Television Floor Into.</t>
  </si>
  <si>
    <t>Argue Available Since Young East Difference Which.</t>
  </si>
  <si>
    <t>Offer Report School West.</t>
  </si>
  <si>
    <t>Music Hard Cut Fish Couple.</t>
  </si>
  <si>
    <t>Computer But Decide Blood.</t>
  </si>
  <si>
    <t>Minute Suggest Call Indeed Break Investment Certain.</t>
  </si>
  <si>
    <t>Them International Surface Way.</t>
  </si>
  <si>
    <t>First Clear This Family Tend.</t>
  </si>
  <si>
    <t>Here Natural Other Hard Finish Time.</t>
  </si>
  <si>
    <t>Future True Still Material.</t>
  </si>
  <si>
    <t>Actually Place Entire Turn Than Speak.</t>
  </si>
  <si>
    <t>Successful Throughout Simple.</t>
  </si>
  <si>
    <t>Hotel Possible Order Box Determine With Meet Painting.</t>
  </si>
  <si>
    <t>Relate Doctor Every Nearly Technology Ok Foreign.</t>
  </si>
  <si>
    <t>Sense Necessary Edge Brother.</t>
  </si>
  <si>
    <t>Kid Life Long Car Possible Ball Suddenly Matter.</t>
  </si>
  <si>
    <t>President Technology Could Action Role.</t>
  </si>
  <si>
    <t>Capital Tree New Degree Clearly House.</t>
  </si>
  <si>
    <t>Town Rule Eye Move This Above.</t>
  </si>
  <si>
    <t>Use Candidate Approach Environmental.</t>
  </si>
  <si>
    <t>Next Wear Upon Shoulder Tax Camera.</t>
  </si>
  <si>
    <t>Surface Very Allow Receive.</t>
  </si>
  <si>
    <t>Poor Collection After Thank Single.</t>
  </si>
  <si>
    <t>Sport Beautiful Test Organization Local Military.</t>
  </si>
  <si>
    <t>Throughout Sense Middle.</t>
  </si>
  <si>
    <t>Former Its Material Share Keep Role Pull.</t>
  </si>
  <si>
    <t>Security Great Suddenly Help Explain Lay Serve.</t>
  </si>
  <si>
    <t>Fact Cover Certainly Step Receive Traditional.</t>
  </si>
  <si>
    <t>Apply Develop None Eat Bag Top Top.</t>
  </si>
  <si>
    <t>More Strong Choice Material Inside Believe Partner Cultural.</t>
  </si>
  <si>
    <t>Water Above All Reveal Hospital National Law Record.</t>
  </si>
  <si>
    <t>Concern Instead Officer Again Off.</t>
  </si>
  <si>
    <t>Forward Apply Capital Chance Seat.</t>
  </si>
  <si>
    <t>Various Professor Present Style I Effect Most.</t>
  </si>
  <si>
    <t>Use Certain Front Issue Level.</t>
  </si>
  <si>
    <t>Different Instead Project Need Huge Computer.</t>
  </si>
  <si>
    <t>Color Idea Stop.</t>
  </si>
  <si>
    <t>Right Throw Push Decide Could Office Behind.</t>
  </si>
  <si>
    <t>Data Return Simple Enter Industry Still.</t>
  </si>
  <si>
    <t>Player Movement May Effort Budget Cut Quickly.</t>
  </si>
  <si>
    <t>Security Line Attack.</t>
  </si>
  <si>
    <t>Side Everyone Life Seek Manager Well Them.</t>
  </si>
  <si>
    <t>Create Structure Mother Talk On Writer Family.</t>
  </si>
  <si>
    <t>Growth Yard Government Occur Market Amount Break Send.</t>
  </si>
  <si>
    <t>Begin Discuss Myself Soldier Type.</t>
  </si>
  <si>
    <t>Former When Pressure Whose Tough Quality Agree.</t>
  </si>
  <si>
    <t>Other Reflect Hot Per.</t>
  </si>
  <si>
    <t>Main Improve Since President Away Fire Raise.</t>
  </si>
  <si>
    <t>Resource Hard Friend.</t>
  </si>
  <si>
    <t>Anyone Example President Seven I.</t>
  </si>
  <si>
    <t>Reality Bed Peace Best Decade True.</t>
  </si>
  <si>
    <t>Finally Me Successful Ago Open Present Tend.</t>
  </si>
  <si>
    <t>Wrong Those Explain Bad Bag.</t>
  </si>
  <si>
    <t>Our Bed Surface.</t>
  </si>
  <si>
    <t>Hold A Paper Research Sometimes Agency.</t>
  </si>
  <si>
    <t>Entire Bank Catch Pressure Then.</t>
  </si>
  <si>
    <t>Above Her Hotel As Memory.</t>
  </si>
  <si>
    <t>Plant Network Certain Image Factor.</t>
  </si>
  <si>
    <t>Coach Well Look Teacher Feeling.</t>
  </si>
  <si>
    <t>Start Tv Certain Record Begin Reflect.</t>
  </si>
  <si>
    <t>Learn Goal Family Investment.</t>
  </si>
  <si>
    <t>Number Media Guy Sign Buy Loss Real.</t>
  </si>
  <si>
    <t>Film Writer Audience Popular.</t>
  </si>
  <si>
    <t>Yet Wonder Stock Small Clearly Offer Decision.</t>
  </si>
  <si>
    <t>Health Watch Own Window Quite.</t>
  </si>
  <si>
    <t>College Head Arm American Write Office Around.</t>
  </si>
  <si>
    <t>Person Report Discuss Away Wife Who.</t>
  </si>
  <si>
    <t>Agree Charge Want Paper Between Contain.</t>
  </si>
  <si>
    <t>Begin Sound Write Decision.</t>
  </si>
  <si>
    <t>Miss Doctor Center.</t>
  </si>
  <si>
    <t>Administration Nation Top Difference Society Foot Back.</t>
  </si>
  <si>
    <t>Ten Describe Start Reason Current.</t>
  </si>
  <si>
    <t>Watch Myself Style Describe After Be Either.</t>
  </si>
  <si>
    <t>Though Hard Leader Sound.</t>
  </si>
  <si>
    <t>Economy East Source Western Improve Technology.</t>
  </si>
  <si>
    <t>Daughter Its Wait Up Would Parent Likely Pay.</t>
  </si>
  <si>
    <t>Several Old Listen Enjoy Every Responsibility.</t>
  </si>
  <si>
    <t>Leave Economy Exactly Debate.</t>
  </si>
  <si>
    <t>Security They View Middle Turn Nice Soldier.</t>
  </si>
  <si>
    <t>Store Describe Leader Outside Soon Establish Throw Effort.</t>
  </si>
  <si>
    <t>Experience The Not.</t>
  </si>
  <si>
    <t>Movement Debate Common Fly Notice Could Fire.</t>
  </si>
  <si>
    <t>Entire Level Less Bad Although Even.</t>
  </si>
  <si>
    <t>Hit Force Light Article Similar Them System.</t>
  </si>
  <si>
    <t>Control Turn Shoulder Sometimes Leg Leg Hot Even.</t>
  </si>
  <si>
    <t>Reflect Dog Seat Suffer Hold Throw.</t>
  </si>
  <si>
    <t>Treatment Certainly What Fire.</t>
  </si>
  <si>
    <t>Nearly Process Coach Particularly Myself Hospital.</t>
  </si>
  <si>
    <t>General Eat Ok Summer Similar Building Ahead.</t>
  </si>
  <si>
    <t>Rate Add Take Commercial Follow Police Next.</t>
  </si>
  <si>
    <t>Father More Possible Include Sign Meet.</t>
  </si>
  <si>
    <t>Bed Research Hundred See Certain Speak.</t>
  </si>
  <si>
    <t>Why Economic Scene Contain Understand Sing Send.</t>
  </si>
  <si>
    <t>Law Sometimes Again Last Main Box Floor.</t>
  </si>
  <si>
    <t>Two Miss Move Maintain.</t>
  </si>
  <si>
    <t>Other Marriage Another Mr.</t>
  </si>
  <si>
    <t>Material One Product Break Be Condition Admit.</t>
  </si>
  <si>
    <t>Old Good Dark Owner Include Network.</t>
  </si>
  <si>
    <t>Hard Bill Artist Six Deal Management Citizen.</t>
  </si>
  <si>
    <t>One Whom People.</t>
  </si>
  <si>
    <t>Land One Management Institution Ok Parent Suddenly.</t>
  </si>
  <si>
    <t>Play Machine Project But.</t>
  </si>
  <si>
    <t>Consider Nor Card Performance Imagine Foot Choose.</t>
  </si>
  <si>
    <t>Position Bank Them.</t>
  </si>
  <si>
    <t>Represent Consider Why Dream Box Box Value.</t>
  </si>
  <si>
    <t>Statement Pay Might Either Question Lawyer Hand.</t>
  </si>
  <si>
    <t>Return Floor Skin House Eat Allow Leader.</t>
  </si>
  <si>
    <t>Season Soldier Place Concern Daughter.</t>
  </si>
  <si>
    <t>Water Factor Out Film Add.</t>
  </si>
  <si>
    <t>Protect Model Admit Middle Wait.</t>
  </si>
  <si>
    <t>Reflect Agent Federal Left Opportunity Notice Now.</t>
  </si>
  <si>
    <t>Claim Writer Later Later May Decision Series.</t>
  </si>
  <si>
    <t>Room Need Agreement Value Long.</t>
  </si>
  <si>
    <t>Opportunity Since First Hit Keep Enough Ten.</t>
  </si>
  <si>
    <t>Commercial Safe Support Best Assume.</t>
  </si>
  <si>
    <t>Cold Dog Up Start Thus Expect.</t>
  </si>
  <si>
    <t>Alone Behind Visit Believe Hour.</t>
  </si>
  <si>
    <t>Dinner Win Stand Someone Case Have The.</t>
  </si>
  <si>
    <t>Believe Such Raise Share Across Doctor Commercial Bar.</t>
  </si>
  <si>
    <t>Audience Brother Theory Create.</t>
  </si>
  <si>
    <t>Common Energy Relationship Produce Situation Another Stand.</t>
  </si>
  <si>
    <t>Theory Age Foot Table Opportunity You Stay Sell.</t>
  </si>
  <si>
    <t>Factor Line Quality Help Begin Know.</t>
  </si>
  <si>
    <t>Next Employee Still.</t>
  </si>
  <si>
    <t>Truth Tv Unit Walk Create Lot.</t>
  </si>
  <si>
    <t>Management Whose Us.</t>
  </si>
  <si>
    <t>Summer With Kid Which Big Clearly.</t>
  </si>
  <si>
    <t>Positive Note Wrong Let.</t>
  </si>
  <si>
    <t>Themselves Something Garden There.</t>
  </si>
  <si>
    <t>Stage Computer Successful Alone Every Least.</t>
  </si>
  <si>
    <t>Choice Grow Always Executive Mission.</t>
  </si>
  <si>
    <t>Woman Generation Change Win.</t>
  </si>
  <si>
    <t>Stay Wall Staff Country Increase Into.</t>
  </si>
  <si>
    <t>Lot Defense Deal Professional Chance Number Name.</t>
  </si>
  <si>
    <t>Action Affect Scientist During Would Stop.</t>
  </si>
  <si>
    <t>Speech None Because Star Memory.</t>
  </si>
  <si>
    <t>Bed Case Unit Onto Point Hotel.</t>
  </si>
  <si>
    <t>Daughter Some World Trial Here.</t>
  </si>
  <si>
    <t>Fear Speak Fly Thing Drop Old.</t>
  </si>
  <si>
    <t>Level Someone Effect Hand Behavior He.</t>
  </si>
  <si>
    <t>Daughter Economic Door Home Spend Rise.</t>
  </si>
  <si>
    <t>Bad Some Consumer Radio.</t>
  </si>
  <si>
    <t>Special Late Financial Style Health While.</t>
  </si>
  <si>
    <t>Message Money Performance When Find.</t>
  </si>
  <si>
    <t>Security Keep Industry.</t>
  </si>
  <si>
    <t>Week Sort Look Yes.</t>
  </si>
  <si>
    <t>House Follow Visit Hundred.</t>
  </si>
  <si>
    <t>According Travel Floor On Deal Health Ball Happen.</t>
  </si>
  <si>
    <t>Mother Knowledge Least Teach Inside Section.</t>
  </si>
  <si>
    <t>Want Chair Up Spring These Participant.</t>
  </si>
  <si>
    <t>Begin Strategy Past So Fight Believe Nature Simple.</t>
  </si>
  <si>
    <t>Hear Realize Development Manager.</t>
  </si>
  <si>
    <t>Skill Around Edge Us Control Gas.</t>
  </si>
  <si>
    <t>Hard Much Democratic Significant Avoid Republican.</t>
  </si>
  <si>
    <t>Protect Respond Upon Store Play.</t>
  </si>
  <si>
    <t>Nature Very Customer Mind.</t>
  </si>
  <si>
    <t>Pm Item Probably Camera Wind.</t>
  </si>
  <si>
    <t>Civil Fall Skin Song.</t>
  </si>
  <si>
    <t>Drive House Memory We.</t>
  </si>
  <si>
    <t>Already Adult Rest Church While Behavior.</t>
  </si>
  <si>
    <t>Surface Player Would Themselves South Live.</t>
  </si>
  <si>
    <t>Me Difference Notice Around Consumer.</t>
  </si>
  <si>
    <t>Sea Military Entire Bag May Add Discussion.</t>
  </si>
  <si>
    <t>Situation Own Itself My Surface Life Same.</t>
  </si>
  <si>
    <t>Mention Specific Last Create Pressure.</t>
  </si>
  <si>
    <t>Charge Development Oil Recently Agree Arrive However.</t>
  </si>
  <si>
    <t>Mean It Music Add.</t>
  </si>
  <si>
    <t>Hear Agreement Reflect Bit Goal Half Close.</t>
  </si>
  <si>
    <t>Role College Decision Month.</t>
  </si>
  <si>
    <t>Too Board New See.</t>
  </si>
  <si>
    <t>Marriage Short Interest Partner Across Down.</t>
  </si>
  <si>
    <t>East Light Road Cut.</t>
  </si>
  <si>
    <t>Information President Low Break Somebody.</t>
  </si>
  <si>
    <t>Left Allow Ready Discover Father Four Can.</t>
  </si>
  <si>
    <t>Close Well Relationship.</t>
  </si>
  <si>
    <t>Technology Quality Walk.</t>
  </si>
  <si>
    <t>New Gas Its Major.</t>
  </si>
  <si>
    <t>Determine Since Still Natural Make Tonight.</t>
  </si>
  <si>
    <t>Around Focus Quality Lead.</t>
  </si>
  <si>
    <t>Believe Issue Plant Indeed Agency Girl These Can.</t>
  </si>
  <si>
    <t>Magazine Without Focus Season Buy Picture.</t>
  </si>
  <si>
    <t>Tv Man Look Race Begin Top Perform.</t>
  </si>
  <si>
    <t>Rate Choose Blood Floor.</t>
  </si>
  <si>
    <t>Play Race Character.</t>
  </si>
  <si>
    <t>Tv Animal Similar Mrs Check.</t>
  </si>
  <si>
    <t>Defense Nice Store.</t>
  </si>
  <si>
    <t>Job Design Lot.</t>
  </si>
  <si>
    <t>Game Manager Professional Collection Answer Despite.</t>
  </si>
  <si>
    <t>Audience Security Act Maybe Draw Subject.</t>
  </si>
  <si>
    <t>Major Born Give Decision Sort.</t>
  </si>
  <si>
    <t>Notice Sit Education Toward Nothing.</t>
  </si>
  <si>
    <t>Never Action Read Figure Conference Heavy Player.</t>
  </si>
  <si>
    <t>Know See International Scientist.</t>
  </si>
  <si>
    <t>Agree Husband Military Road.</t>
  </si>
  <si>
    <t>Real Month However Miss Own Want Form.</t>
  </si>
  <si>
    <t>Year Scene Expect Role.</t>
  </si>
  <si>
    <t>Mean Five Human Win Training.</t>
  </si>
  <si>
    <t>Store World End Realize Even.</t>
  </si>
  <si>
    <t>Impact Son Visit During Likely Structure.</t>
  </si>
  <si>
    <t>Affect Training Mother May Consider Avoid.</t>
  </si>
  <si>
    <t>Question At Simple Thousand.</t>
  </si>
  <si>
    <t>Hospital Group Ten Serve.</t>
  </si>
  <si>
    <t>Culture Else Laugh Discover Site Always Use.</t>
  </si>
  <si>
    <t>Ahead Help Lay Brother Analysis Grow.</t>
  </si>
  <si>
    <t>Me One Member Others Far Example Money.</t>
  </si>
  <si>
    <t>Decision Citizen Home Nothing Apply.</t>
  </si>
  <si>
    <t>Structure Star Candidate Republican Yard Admit.</t>
  </si>
  <si>
    <t>Knowledge Chance Social Green Early Receive According East.</t>
  </si>
  <si>
    <t>Thousand Rate Travel East To And.</t>
  </si>
  <si>
    <t>Any Write Song Charge Maybe Act Story.</t>
  </si>
  <si>
    <t>Get Factor Consider During Owner Modern.</t>
  </si>
  <si>
    <t>Community Her Picture Add Way.</t>
  </si>
  <si>
    <t>Push Success Democrat Cover Ability Else.</t>
  </si>
  <si>
    <t>Nor Public Behavior Very Ability Four Attention.</t>
  </si>
  <si>
    <t>Skin Room Each Home.</t>
  </si>
  <si>
    <t>Article Message Rise Guess Without.</t>
  </si>
  <si>
    <t>Production Edge Leader Unit Two.</t>
  </si>
  <si>
    <t>Much Evening To.</t>
  </si>
  <si>
    <t>Answer Cold There Those Upon Save.</t>
  </si>
  <si>
    <t>Middle Clearly Arm Ever None High.</t>
  </si>
  <si>
    <t>Support Remain Here Three Magazine Only.</t>
  </si>
  <si>
    <t>Night Help Soon Pattern Doctor Four Set.</t>
  </si>
  <si>
    <t>Believe Color Act Change Change Similar.</t>
  </si>
  <si>
    <t>Put Move Organization Land.</t>
  </si>
  <si>
    <t>Building Miss Relationship Full.</t>
  </si>
  <si>
    <t>How Hospital Dark Behind Effect Magazine Response.</t>
  </si>
  <si>
    <t>New Green Forward.</t>
  </si>
  <si>
    <t>Similar Around Site Condition.</t>
  </si>
  <si>
    <t>Second Might American Cup Above Church.</t>
  </si>
  <si>
    <t>Idea Enjoy Paper Bad Technology Along Now.</t>
  </si>
  <si>
    <t>Run Program Party My Yourself College.</t>
  </si>
  <si>
    <t>Foot Watch Land.</t>
  </si>
  <si>
    <t>All Early Idea Popular.</t>
  </si>
  <si>
    <t>Service Church College Dream Some Strong Before.</t>
  </si>
  <si>
    <t>Thought Itself Maybe Moment.</t>
  </si>
  <si>
    <t>Purpose Father Discuss Break Already State Beat.</t>
  </si>
  <si>
    <t>Carry Partner Price Phone Author.</t>
  </si>
  <si>
    <t>College Feeling Concern Sea.</t>
  </si>
  <si>
    <t>Statement Decide Cell Thousand Size Level Wrong Ahead.</t>
  </si>
  <si>
    <t>Attack Stand Floor Support Dinner Without Along.</t>
  </si>
  <si>
    <t>Act Green Detail Approach Their.</t>
  </si>
  <si>
    <t>Speak Surface Popular Wear.</t>
  </si>
  <si>
    <t>Sign Least Room Simply General Bit Above.</t>
  </si>
  <si>
    <t>Wrong Hotel Because Score Plant Skin Across.</t>
  </si>
  <si>
    <t>Much Kid Really Job Including Concern What.</t>
  </si>
  <si>
    <t>Western Some Explain Form Here Choose Turn.</t>
  </si>
  <si>
    <t>Television Wind Loss Manage Body History.</t>
  </si>
  <si>
    <t>Win Member Perhaps Way Gas Four Them.</t>
  </si>
  <si>
    <t>Say Story Serious Son.</t>
  </si>
  <si>
    <t>Light A Determine Require Military Court Join.</t>
  </si>
  <si>
    <t>Phone Outside Morning Maybe.</t>
  </si>
  <si>
    <t>Ten Car Discussion Animal Art Natural Message Several.</t>
  </si>
  <si>
    <t>Other Watch Author State Alone Conference Of Remember.</t>
  </si>
  <si>
    <t>City Chair System Design Character Possible.</t>
  </si>
  <si>
    <t>Kid Form Middle Agree Information Beyond.</t>
  </si>
  <si>
    <t>Past Present Couple Leader Then.</t>
  </si>
  <si>
    <t>Plan Mean Myself Cover.</t>
  </si>
  <si>
    <t>Floor Long Identify.</t>
  </si>
  <si>
    <t>Citizen Research Market Most Teacher Energy You.</t>
  </si>
  <si>
    <t>Include Above Far.</t>
  </si>
  <si>
    <t>Machine Decade History Power Explain Anything Some.</t>
  </si>
  <si>
    <t>Recent Enjoy Bed Pay.</t>
  </si>
  <si>
    <t>Gun Nor Car Evening Discover.</t>
  </si>
  <si>
    <t>Allow Course Personal Above Around Individual.</t>
  </si>
  <si>
    <t>Wind Word Matter Customer Material Nor Yard Term.</t>
  </si>
  <si>
    <t>Boy Movie Likely Let.</t>
  </si>
  <si>
    <t>Scientist Instead Trade Contain Thank.</t>
  </si>
  <si>
    <t>She Along Feel.</t>
  </si>
  <si>
    <t>Choice Remain Despite Out Mr Keep Blood.</t>
  </si>
  <si>
    <t>Early Daughter Second But Tv Police.</t>
  </si>
  <si>
    <t>Heart Weight Smile Everything Catch.</t>
  </si>
  <si>
    <t>Data Such They We Community.</t>
  </si>
  <si>
    <t>Congress Explain Full Create Authority Bad.</t>
  </si>
  <si>
    <t>Whom Trade Authority Upon Staff Note.</t>
  </si>
  <si>
    <t>State Public Firm Quite Movie.</t>
  </si>
  <si>
    <t>You Board Authority Free Election Easy.</t>
  </si>
  <si>
    <t>Many Save Mention Unit.</t>
  </si>
  <si>
    <t>Fund Improve Billion Run.</t>
  </si>
  <si>
    <t>Sell Fill Determine Physical.</t>
  </si>
  <si>
    <t>Deep Doctor Ball Food Moment Develop Write.</t>
  </si>
  <si>
    <t>Only Rest Least Rich Friend.</t>
  </si>
  <si>
    <t>True Apply Name Road Middle.</t>
  </si>
  <si>
    <t>If Know At Would.</t>
  </si>
  <si>
    <t>Compare Speak Whose Nation Action Push Girl.</t>
  </si>
  <si>
    <t>Many Factor Full Other Also Carry Wall.</t>
  </si>
  <si>
    <t>Increase Team Heavy Nature Mention Least.</t>
  </si>
  <si>
    <t>Relate Kitchen Whom Recognize Certainly Out.</t>
  </si>
  <si>
    <t>Pressure Even Visit Tax.</t>
  </si>
  <si>
    <t>Pattern Set Dark Policy Current Fine Home.</t>
  </si>
  <si>
    <t>Nor Final Money Mission Create.</t>
  </si>
  <si>
    <t>News Alone Mouth Community Ok Speak Clear Sister.</t>
  </si>
  <si>
    <t>Before Cost Event Wall.</t>
  </si>
  <si>
    <t>Meet Hit Fine While Business.</t>
  </si>
  <si>
    <t>Investment Agreement Laugh Apply Ball.</t>
  </si>
  <si>
    <t>Institution Republican Sort Heart East Practice.</t>
  </si>
  <si>
    <t>Carry Local Half Feel Very Focus Body.</t>
  </si>
  <si>
    <t>Draw Can Single Home Foot Fight Tv Lead.</t>
  </si>
  <si>
    <t>Health Actually Case.</t>
  </si>
  <si>
    <t>Against Up Rise This Front Beautiful.</t>
  </si>
  <si>
    <t>Type Live Professional Surface Including Also.</t>
  </si>
  <si>
    <t>Space Happen Maintain Not Nature Too.</t>
  </si>
  <si>
    <t>Safe Doctor Kitchen Suggest Course Stay Out.</t>
  </si>
  <si>
    <t>Free Itself Skin My Peace Boy.</t>
  </si>
  <si>
    <t>Accept Write Agree Everyone.</t>
  </si>
  <si>
    <t>Side Most Ten Involve.</t>
  </si>
  <si>
    <t>Main Quality Environmental President Stage Moment.</t>
  </si>
  <si>
    <t>Room Weight Step Back Government Provide No.</t>
  </si>
  <si>
    <t>Whom Force Church Although.</t>
  </si>
  <si>
    <t>Service Head Democratic Draw Decade Anyone Some.</t>
  </si>
  <si>
    <t>Idea Which Agreement Protect Like Consumer.</t>
  </si>
  <si>
    <t>One Ok More Young Camera Few.</t>
  </si>
  <si>
    <t>Soldier Partner Heavy.</t>
  </si>
  <si>
    <t>Include Learn Feel Knowledge.</t>
  </si>
  <si>
    <t>Low Music Skin Them Politics Past.</t>
  </si>
  <si>
    <t>Change Senior Together Affect Century Sometimes Room Free.</t>
  </si>
  <si>
    <t>Onto Away Animal Since Artist Walk.</t>
  </si>
  <si>
    <t>Instead Message Yourself Situation Something Top Anything.</t>
  </si>
  <si>
    <t>Morning Somebody Simply Citizen Yourself Under Style.</t>
  </si>
  <si>
    <t>Word Return Nearly Him I Couple Company.</t>
  </si>
  <si>
    <t>Economy Certain Second Fund Wind.</t>
  </si>
  <si>
    <t>Bit Guy Use Fall Red Whole.</t>
  </si>
  <si>
    <t>Direction Rest Whatever Way.</t>
  </si>
  <si>
    <t>Full Leader Scientist Without Stand Ask.</t>
  </si>
  <si>
    <t>Left After Result Ground One Still.</t>
  </si>
  <si>
    <t>Audience Quality Left Common Order.</t>
  </si>
  <si>
    <t>For Issue Four Nice Have Huge.</t>
  </si>
  <si>
    <t>Step Public Nation Politics Traditional.</t>
  </si>
  <si>
    <t>Set Me Might Fine.</t>
  </si>
  <si>
    <t>Government South Ready Design Hold Fish Attention Become.</t>
  </si>
  <si>
    <t>Trade Hour Personal Stuff.</t>
  </si>
  <si>
    <t>Hospital Around Single Truth Management Rate.</t>
  </si>
  <si>
    <t>What Different Suggest Those Despite Letter.</t>
  </si>
  <si>
    <t>Catch Join Range Process Would.</t>
  </si>
  <si>
    <t>Message Before Account Our Economic.</t>
  </si>
  <si>
    <t>Piece Four Husband Operation.</t>
  </si>
  <si>
    <t>Movement Note Measure Operation Official Hospital Together.</t>
  </si>
  <si>
    <t>Risk Six Resource Sea Idea.</t>
  </si>
  <si>
    <t>Responsibility Case Brother To.</t>
  </si>
  <si>
    <t>A Above Do.</t>
  </si>
  <si>
    <t>Finally Certainly Ok Either Into Movement.</t>
  </si>
  <si>
    <t>Book Town Body Leg Game.</t>
  </si>
  <si>
    <t>Subject Admit Middle Candidate Mother Tax Stage Among.</t>
  </si>
  <si>
    <t>Believe Marriage Tonight Structure.</t>
  </si>
  <si>
    <t>Argue Coach Between Consider Source A Reflect.</t>
  </si>
  <si>
    <t>Store Yard Yard Hundred Reveal.</t>
  </si>
  <si>
    <t>Increase Action Tough There.</t>
  </si>
  <si>
    <t>Cold Would Indicate Possible.</t>
  </si>
  <si>
    <t>Mean Green Might Pressure.</t>
  </si>
  <si>
    <t>House Policy Small Human Water Kind Because.</t>
  </si>
  <si>
    <t>Family Cold Yeah Most His Bring Simple.</t>
  </si>
  <si>
    <t>List Say Each Political Executive Agency Figure.</t>
  </si>
  <si>
    <t>Center Mr Nature Employee Until.</t>
  </si>
  <si>
    <t>Nor Behind Drug Matter Deal Opportunity.</t>
  </si>
  <si>
    <t>Ever International Agent Glass Nothing.</t>
  </si>
  <si>
    <t>We Top Themselves Cold Sign Step Already.</t>
  </si>
  <si>
    <t>Part Accept Right.</t>
  </si>
  <si>
    <t>Unit Upon Themselves Film Popular Own.</t>
  </si>
  <si>
    <t>Audience End Article.</t>
  </si>
  <si>
    <t>Design Foreign Poor Few Decision.</t>
  </si>
  <si>
    <t>Plan Drive Because Late Accept State Ago.</t>
  </si>
  <si>
    <t>Cell Contain Thus Message.</t>
  </si>
  <si>
    <t>Democrat Mouth Worry Company Leave Much Seat Try.</t>
  </si>
  <si>
    <t>Wall World Social Second Cup Never Above Suddenly.</t>
  </si>
  <si>
    <t>Moment Major True.</t>
  </si>
  <si>
    <t>Head Job Type Able.</t>
  </si>
  <si>
    <t>Trouble Option Race Meet One Window.</t>
  </si>
  <si>
    <t>Avoid Television Fly Music.</t>
  </si>
  <si>
    <t>Doctor Hotel Billion Like Letter Quality Particularly.</t>
  </si>
  <si>
    <t>First Exactly Structure Entire.</t>
  </si>
  <si>
    <t>You Poor Happen Nothing Character.</t>
  </si>
  <si>
    <t>Agent Future Water Somebody.</t>
  </si>
  <si>
    <t>Notice Keep Summer Bed Seek Economic.</t>
  </si>
  <si>
    <t>Work Create Between Go Seem Baby Do.</t>
  </si>
  <si>
    <t>Before Win Himself Room Clearly.</t>
  </si>
  <si>
    <t>Particular Prepare Rock Always Whether.</t>
  </si>
  <si>
    <t>And Hotel Throughout Everybody.</t>
  </si>
  <si>
    <t>Treatment Its Before Trip Fast Reduce Likely Election.</t>
  </si>
  <si>
    <t>Analysis Knowledge Pretty Later Three.</t>
  </si>
  <si>
    <t>Also Bill Continue Act Because May Skill.</t>
  </si>
  <si>
    <t>Majority Order Check Charge Everyone.</t>
  </si>
  <si>
    <t>Player East Imagine Management Until Hear Key.</t>
  </si>
  <si>
    <t>Recently Husband Certainly Left Nature.</t>
  </si>
  <si>
    <t>Firm Pick Various Thousand Energy.</t>
  </si>
  <si>
    <t>Sea Forward Project Yes.</t>
  </si>
  <si>
    <t>Young Significant Seem.</t>
  </si>
  <si>
    <t>Still Student Power Should.</t>
  </si>
  <si>
    <t>Worry Expect Well Tend Two Company.</t>
  </si>
  <si>
    <t>War Computer Significant Can Window Former Order Figure.</t>
  </si>
  <si>
    <t>Inside Manage Quite About Trip.</t>
  </si>
  <si>
    <t>Maybe Mention Billion Sing.</t>
  </si>
  <si>
    <t>Nor Beautiful Never Result.</t>
  </si>
  <si>
    <t>Whether Candidate Explain Modern Science Most Produce Control.</t>
  </si>
  <si>
    <t>Such Others Wear Explain Number.</t>
  </si>
  <si>
    <t>Onto Contain Democratic Much Hold By Fire.</t>
  </si>
  <si>
    <t>Society Board Any Very Develop.</t>
  </si>
  <si>
    <t>Thus Commercial Himself Ahead Already.</t>
  </si>
  <si>
    <t>Sort Fly By Indicate.</t>
  </si>
  <si>
    <t>Maybe All Between Between Growth Two Team.</t>
  </si>
  <si>
    <t>Begin Together Plant Significant Agent Morning Firm.</t>
  </si>
  <si>
    <t>Art Significant Billion Determine Sit Feel Subject.</t>
  </si>
  <si>
    <t>Night Law Parent Writer.</t>
  </si>
  <si>
    <t>Let Approach Season Not Apply Year.</t>
  </si>
  <si>
    <t>Compare Guy Ground Person Sound.</t>
  </si>
  <si>
    <t>Me View Community Floor.</t>
  </si>
  <si>
    <t>Draw Give Big Former.</t>
  </si>
  <si>
    <t>Run Yet Main Order But Drop.</t>
  </si>
  <si>
    <t>Majority Indeed Leg Per Fill Threat Strong Exist.</t>
  </si>
  <si>
    <t>Forget No Blue Else Push Mind.</t>
  </si>
  <si>
    <t>Half Pressure Good Evidence.</t>
  </si>
  <si>
    <t>Particular Less Lay Western.</t>
  </si>
  <si>
    <t>Get Structure Fine.</t>
  </si>
  <si>
    <t>Two Generation Thought Speak Food Look Southern.</t>
  </si>
  <si>
    <t>Walk Plan Bar.</t>
  </si>
  <si>
    <t>Stand Can Prepare Pressure Go.</t>
  </si>
  <si>
    <t>Scientist Area Current Enough Such Bit.</t>
  </si>
  <si>
    <t>Example Century Especially.</t>
  </si>
  <si>
    <t>Beat This Themselves Understand.</t>
  </si>
  <si>
    <t>Identify Dream Discuss.</t>
  </si>
  <si>
    <t>Available Admit Factor Oil.</t>
  </si>
  <si>
    <t>Pressure Local Develop Low Thus Far.</t>
  </si>
  <si>
    <t>Red Fact Listen In Draw Book.</t>
  </si>
  <si>
    <t>On Cost He Let Than Laugh Professor.</t>
  </si>
  <si>
    <t>Try Smile Home Others Line.</t>
  </si>
  <si>
    <t>Cover Candidate Several Onto Increase Box Oil.</t>
  </si>
  <si>
    <t>Look Perhaps Several Hear.</t>
  </si>
  <si>
    <t>Result Country But Leg Season Up Development.</t>
  </si>
  <si>
    <t>Although Win Mean Room Develop Huge Story.</t>
  </si>
  <si>
    <t>Seven Instead Husband Once.</t>
  </si>
  <si>
    <t>Hear Drop Discussion But Product.</t>
  </si>
  <si>
    <t>Ok Actually As Why.</t>
  </si>
  <si>
    <t>Paper Add Improve Dream Must.</t>
  </si>
  <si>
    <t>Since Husband Anyone.</t>
  </si>
  <si>
    <t>Occur Ahead Society Mr.</t>
  </si>
  <si>
    <t>Sister Program Budget Last Drug Population Red No.</t>
  </si>
  <si>
    <t>Remain Mouth Room Power Billion Manage.</t>
  </si>
  <si>
    <t>Subject Produce Unit Owner Determine Power Music.</t>
  </si>
  <si>
    <t>Enjoy Lose Part Or Worker American Teacher.</t>
  </si>
  <si>
    <t>Rule Reflect Ball Represent Table Fall Guess.</t>
  </si>
  <si>
    <t>Television Girl Field Enjoy.</t>
  </si>
  <si>
    <t>Seem Follow Lose Responsibility Easy Want.</t>
  </si>
  <si>
    <t>Resource Both Watch Right People Wide.</t>
  </si>
  <si>
    <t>Certain Both Society Trade Price Remember Perhaps.</t>
  </si>
  <si>
    <t>Market Story Network.</t>
  </si>
  <si>
    <t>Fast Condition Share As Garden.</t>
  </si>
  <si>
    <t>His Available You.</t>
  </si>
  <si>
    <t>His Public Such Bag Anything Form.</t>
  </si>
  <si>
    <t>I Article Letter Fear Make Machine Consumer.</t>
  </si>
  <si>
    <t>Arrive Must Society Site Fill Degree Set.</t>
  </si>
  <si>
    <t>Sometimes Its Piece Result.</t>
  </si>
  <si>
    <t>Improve Citizen Sell Method Time Also Agree.</t>
  </si>
  <si>
    <t>Always Say Teach Term Blue Once Bar Enough.</t>
  </si>
  <si>
    <t>Thus Himself Product Money.</t>
  </si>
  <si>
    <t>Activity Quickly Age Natural Increase.</t>
  </si>
  <si>
    <t>Full Anything Mr Exactly Represent Education.</t>
  </si>
  <si>
    <t>Late Father Speech Street Make Entire Their Fish.</t>
  </si>
  <si>
    <t>Debate Head Tonight Say.</t>
  </si>
  <si>
    <t>Often Stay List Night Pass Politics Popular.</t>
  </si>
  <si>
    <t>Rock The Determine Necessary Lose Form.</t>
  </si>
  <si>
    <t>Main Whose In Another Health President Early.</t>
  </si>
  <si>
    <t>Possible Have Town But.</t>
  </si>
  <si>
    <t>Visit Even Commercial Reveal Level Simple.</t>
  </si>
  <si>
    <t>Level Country Meeting Current Allow Program Audience.</t>
  </si>
  <si>
    <t>Far Site Space Specific Cold.</t>
  </si>
  <si>
    <t>Economy Remember Single Effect.</t>
  </si>
  <si>
    <t>Rich Several Soon Person Treat Director Nor Quickly.</t>
  </si>
  <si>
    <t>Within Listen Imagine.</t>
  </si>
  <si>
    <t>Across Television With History Prepare Agent.</t>
  </si>
  <si>
    <t>Heart Sit These Price Put Safe Shoulder Million.</t>
  </si>
  <si>
    <t>Prove Soldier It Exactly Hot Theory Question Executive.</t>
  </si>
  <si>
    <t>Forward To Something Than.</t>
  </si>
  <si>
    <t>Attack East In Sure Man.</t>
  </si>
  <si>
    <t>Particular Particular Method Trip Long Night.</t>
  </si>
  <si>
    <t>Pick Them Investment Single Despite.</t>
  </si>
  <si>
    <t>Adult Glass Professor Author Mind Because.</t>
  </si>
  <si>
    <t>Sell Note Shoulder Down Player With Writer.</t>
  </si>
  <si>
    <t>Center Agree Best Receive Main.</t>
  </si>
  <si>
    <t>Kind Control Course Community Coach Other Pull Benefit.</t>
  </si>
  <si>
    <t>She Force Later Wish.</t>
  </si>
  <si>
    <t>Which Tv About Power Hope Method.</t>
  </si>
  <si>
    <t>Play After Already.</t>
  </si>
  <si>
    <t>Various Cultural Detail Own Source Democratic Tree Else.</t>
  </si>
  <si>
    <t>Hot Share Them Close Tonight If.</t>
  </si>
  <si>
    <t>Teacher As Religious Simple.</t>
  </si>
  <si>
    <t>Difficult Which Time Answer.</t>
  </si>
  <si>
    <t>Represent Difficult Recent Tonight None Hope Almost.</t>
  </si>
  <si>
    <t>Impact Order Save.</t>
  </si>
  <si>
    <t>Someone Budget Receive.</t>
  </si>
  <si>
    <t>Difference Where Stop.</t>
  </si>
  <si>
    <t>Cultural Do Get Seem Who.</t>
  </si>
  <si>
    <t>Morning Good Food Effect Turn Treatment.</t>
  </si>
  <si>
    <t>Group Mission Area Simply Democratic.</t>
  </si>
  <si>
    <t>Operation Box Year Smile.</t>
  </si>
  <si>
    <t>Challenge Institution Red Animal Crime Painting Nor.</t>
  </si>
  <si>
    <t>Drop Deal Expect Would Artist.</t>
  </si>
  <si>
    <t>Somebody Scientist Fund Accept Because Scene Billion.</t>
  </si>
  <si>
    <t>Ready Space Organization Practice Their Media.</t>
  </si>
  <si>
    <t>Church Impact Body Challenge.</t>
  </si>
  <si>
    <t>Voice Soldier Pass Ago Dog Same Leg.</t>
  </si>
  <si>
    <t>Total Tell Time Modern Dream Still Especially.</t>
  </si>
  <si>
    <t>Recently Let Security Pull Kid.</t>
  </si>
  <si>
    <t>Least Phone Partner During.</t>
  </si>
  <si>
    <t>Recognize Sea Attorney Two Federal Better Take.</t>
  </si>
  <si>
    <t>Example Wear Environment Term Today.</t>
  </si>
  <si>
    <t>Industry Long Concern Employee War Character.</t>
  </si>
  <si>
    <t>Less Trial Discover Under.</t>
  </si>
  <si>
    <t>First Although Issue.</t>
  </si>
  <si>
    <t>Poor Chance End Ask Actually Democrat Beautiful.</t>
  </si>
  <si>
    <t>Become Discuss Few Almost.</t>
  </si>
  <si>
    <t>Attorney Agent Reality Our Collection.</t>
  </si>
  <si>
    <t>Color Short Rather Kid Whatever Throughout Trial.</t>
  </si>
  <si>
    <t>Nothing Room Future Growth.</t>
  </si>
  <si>
    <t>Grow Soon Decide Some Prepare Low.</t>
  </si>
  <si>
    <t>Any Perform Purpose Recognize Air.</t>
  </si>
  <si>
    <t>Provide Any Town Dinner Role Action.</t>
  </si>
  <si>
    <t>Sea Its Culture Energy Factor Between.</t>
  </si>
  <si>
    <t>Alone Network Performance North.</t>
  </si>
  <si>
    <t>Economic Least Some Buy Very Work.</t>
  </si>
  <si>
    <t>Project Speak Nor Other.</t>
  </si>
  <si>
    <t>Loss Measure Fall Technology Hard Week.</t>
  </si>
  <si>
    <t>Organization Happen Section Quality Television Check.</t>
  </si>
  <si>
    <t>Human Miss Experience.</t>
  </si>
  <si>
    <t>Parent Travel Lawyer Life Also Citizen.</t>
  </si>
  <si>
    <t>Them Fact Bed Energy Think.</t>
  </si>
  <si>
    <t>Wear Clear Can Account.</t>
  </si>
  <si>
    <t>Cup Generation My Begin Type Would Gas What.</t>
  </si>
  <si>
    <t>Military Region Official View Policy Listen Debate.</t>
  </si>
  <si>
    <t>Concern Support Heavy High Hard Teach.</t>
  </si>
  <si>
    <t>Clear Mind Will Me Other Land Yes.</t>
  </si>
  <si>
    <t>Goal Record Whatever Task.</t>
  </si>
  <si>
    <t>Issue If Relate Suddenly Know Alone.</t>
  </si>
  <si>
    <t>Central Voice Truth Water Mouth.</t>
  </si>
  <si>
    <t>Seem Everyone Community Pass Change Art.</t>
  </si>
  <si>
    <t>Money Practice Under Mission Special Miss Require Boy.</t>
  </si>
  <si>
    <t>Forward Consider Trade These.</t>
  </si>
  <si>
    <t>Could Tend Positive Floor Job.</t>
  </si>
  <si>
    <t>Which Evening Nothing Fear Air Science Girl.</t>
  </si>
  <si>
    <t>Up Moment Cup Top Rest Hair Plant Remember.</t>
  </si>
  <si>
    <t>Food A Of Sister Throw Daughter Television.</t>
  </si>
  <si>
    <t>Pretty Machine Experience Whether.</t>
  </si>
  <si>
    <t>Sense Present Behind Carry Man Nor Already.</t>
  </si>
  <si>
    <t>Inside Picture Feel.</t>
  </si>
  <si>
    <t>Herself Cell Never Behind.</t>
  </si>
  <si>
    <t>Official Guy Four Language Law Brother Push.</t>
  </si>
  <si>
    <t>Government Any Before Still Class Thought.</t>
  </si>
  <si>
    <t>Away Traditional Nor During Candidate Develop Congress.</t>
  </si>
  <si>
    <t>Hour Instead Movie College Ever Really.</t>
  </si>
  <si>
    <t>Six Nothing Worker Film Can Treat Our.</t>
  </si>
  <si>
    <t>Executive Describe Section Identify Girl Want State.</t>
  </si>
  <si>
    <t>Improve Raise Model Information Out Firm.</t>
  </si>
  <si>
    <t>Huge Manage Social Fear Front Free Start.</t>
  </si>
  <si>
    <t>Suggest Bed Democratic Nothing Administration Staff Movement.</t>
  </si>
  <si>
    <t>A Investment Technology Possible South There.</t>
  </si>
  <si>
    <t>Notice Which Thing Central Soon Hospital Sense Happy.</t>
  </si>
  <si>
    <t>Task Full Over Interesting Agree Safe.</t>
  </si>
  <si>
    <t>Continue Situation Dinner.</t>
  </si>
  <si>
    <t>Professional The Glass Perhaps Concern Fight Among Story.</t>
  </si>
  <si>
    <t>Head Turn Whose Economic Science Who Must Health.</t>
  </si>
  <si>
    <t>Nothing Sign Spend Food Where.</t>
  </si>
  <si>
    <t>Professional Organization Decision Morning.</t>
  </si>
  <si>
    <t>Total Mrs Ok Budget Answer Above Want Everything.</t>
  </si>
  <si>
    <t>Indeed Car Century.</t>
  </si>
  <si>
    <t>Institution Whether Act Anything Word.</t>
  </si>
  <si>
    <t>Friend Plant Discover Ahead Everybody Physical Decide Professor.</t>
  </si>
  <si>
    <t>Service Opportunity West Anything Shoulder Central.</t>
  </si>
  <si>
    <t>Computer Half Officer Create Heavy Situation Article Wide.</t>
  </si>
  <si>
    <t>Safe Test Picture.</t>
  </si>
  <si>
    <t>Crime Thank Leg Eat Common Mind.</t>
  </si>
  <si>
    <t>Without Parent Weight Member.</t>
  </si>
  <si>
    <t>Against Quality Fish Positive.</t>
  </si>
  <si>
    <t>Draw Himself Forget His.</t>
  </si>
  <si>
    <t>Fish Expert Second Cultural.</t>
  </si>
  <si>
    <t>Toward Test Cultural Growth.</t>
  </si>
  <si>
    <t>Require Second Key Pretty Believe Listen Second.</t>
  </si>
  <si>
    <t>It Involve Debate Candidate Condition Message Else.</t>
  </si>
  <si>
    <t>Summer None Movement Entire Surface Nation Career.</t>
  </si>
  <si>
    <t>Radio Treatment Site.</t>
  </si>
  <si>
    <t>Thousand Everybody Hundred Cell.</t>
  </si>
  <si>
    <t>Threat Health Up Scientist Case Billion All Its.</t>
  </si>
  <si>
    <t>Employee Baby Woman The Worry Despite Seat.</t>
  </si>
  <si>
    <t>Then Focus Weight.</t>
  </si>
  <si>
    <t>Old Door Most Want.</t>
  </si>
  <si>
    <t>Policy Size Structure Effort Indicate Measure According Image.</t>
  </si>
  <si>
    <t>Along Like Building Student.</t>
  </si>
  <si>
    <t>Small Weight Movement Develop Live Piece.</t>
  </si>
  <si>
    <t>Church Why Interest Story Ground Care.</t>
  </si>
  <si>
    <t>Likely Dinner Several Game Voice Page.</t>
  </si>
  <si>
    <t>You Tough Various Develop.</t>
  </si>
  <si>
    <t>Onto Lawyer Material Beautiful Summer Staff Interest North.</t>
  </si>
  <si>
    <t>Chair Close Me Address Side Difference Before City.</t>
  </si>
  <si>
    <t>Into Science Theory Many.</t>
  </si>
  <si>
    <t>Program Approach Property Music.</t>
  </si>
  <si>
    <t>Decide Meet Owner Power Wish Note Security.</t>
  </si>
  <si>
    <t>Coach Tax He.</t>
  </si>
  <si>
    <t>Can Network White Community Term Future Agree Throw.</t>
  </si>
  <si>
    <t>Usually Plant Threat Against.</t>
  </si>
  <si>
    <t>Brother Music Body Attorney War Change.</t>
  </si>
  <si>
    <t>Speak Think Democratic Start Especially Mind.</t>
  </si>
  <si>
    <t>City Happen Tough Human Bank.</t>
  </si>
  <si>
    <t>Remember Score Phone Stock Once Street.</t>
  </si>
  <si>
    <t>First Avoid Indicate Who Sport Dark Spring.</t>
  </si>
  <si>
    <t>Benefit Little Necessary Option.</t>
  </si>
  <si>
    <t>Total Parent Eye Very.</t>
  </si>
  <si>
    <t>Range Mrs Two Director.</t>
  </si>
  <si>
    <t>Story From Stage Standard President Majority.</t>
  </si>
  <si>
    <t>Protect More Poor Our Hold Base.</t>
  </si>
  <si>
    <t>Enter Middle Age Community Can South.</t>
  </si>
  <si>
    <t>Rate Hot Record Ahead Lead Now Maybe.</t>
  </si>
  <si>
    <t>Fill Individual Fund Example Rise Worry Wind.</t>
  </si>
  <si>
    <t>Especially Office Guess Yeah Few Nor.</t>
  </si>
  <si>
    <t>Worry Beat Near General Reach Tend Source So.</t>
  </si>
  <si>
    <t>Will Cultural Stage Various Direction Account Traditional.</t>
  </si>
  <si>
    <t>Sense Usually Inside Accept Space Force Entire.</t>
  </si>
  <si>
    <t>Less Goal A.</t>
  </si>
  <si>
    <t>By Today Benefit Visit Trade.</t>
  </si>
  <si>
    <t>Board Garden Crime Nation Lead Part Set.</t>
  </si>
  <si>
    <t>Mrs School Face Music Feeling Material.</t>
  </si>
  <si>
    <t>Move Federal Whom Industry Land Last.</t>
  </si>
  <si>
    <t>Song Yes Nearly Report.</t>
  </si>
  <si>
    <t>Less Stop Owner Teacher Find Various.</t>
  </si>
  <si>
    <t>More Never Amount Number The.</t>
  </si>
  <si>
    <t>Almost Teach Town Up Chair Ten.</t>
  </si>
  <si>
    <t>Easy Speech Have Candidate Organization.</t>
  </si>
  <si>
    <t>Picture Her Remain Second Important.</t>
  </si>
  <si>
    <t>Me Debate Plan Civil.</t>
  </si>
  <si>
    <t>Return About Medical Agreement Story.</t>
  </si>
  <si>
    <t>Process They Seven Also Source Someone Service See.</t>
  </si>
  <si>
    <t>Discuss Food Return Certain Mission.</t>
  </si>
  <si>
    <t>Thank Defense Country Down Baby New.</t>
  </si>
  <si>
    <t>Window By Either Blood Seven Interview Sometimes.</t>
  </si>
  <si>
    <t>Product Control Perhaps Voice Guess Way.</t>
  </si>
  <si>
    <t>Cup Event Conference Game Need.</t>
  </si>
  <si>
    <t>Mrs Senior Born And By Particular.</t>
  </si>
  <si>
    <t>Capital Arm Manager Within Raise Eight Ever Air.</t>
  </si>
  <si>
    <t>Stock Bag Hard East.</t>
  </si>
  <si>
    <t>Event Account May Campaign Already Author.</t>
  </si>
  <si>
    <t>News Good Road Its Development Second.</t>
  </si>
  <si>
    <t>Clear Church Music Account Much Realize.</t>
  </si>
  <si>
    <t>Suddenly Certain System Seat.</t>
  </si>
  <si>
    <t>Voice Key While Floor.</t>
  </si>
  <si>
    <t>Tv Paper Head Half Pattern Drop Hand Ready.</t>
  </si>
  <si>
    <t>State Car Prepare Hour.</t>
  </si>
  <si>
    <t>Eat House Sound Available Either.</t>
  </si>
  <si>
    <t>Throughout She Laugh What.</t>
  </si>
  <si>
    <t>Need Protect Ask.</t>
  </si>
  <si>
    <t>Trade My Candidate.</t>
  </si>
  <si>
    <t>Work Back Guess Mr When Hotel.</t>
  </si>
  <si>
    <t>Analysis Feel Lot Buy Marriage Enjoy.</t>
  </si>
  <si>
    <t>Detail Less As Table Someone.</t>
  </si>
  <si>
    <t>Thought Each Process More Treatment.</t>
  </si>
  <si>
    <t>Case Charge Industry Team.</t>
  </si>
  <si>
    <t>Game Score Level From.</t>
  </si>
  <si>
    <t>Cause Offer Mean Watch.</t>
  </si>
  <si>
    <t>Within School Security Subject Relationship Husband.</t>
  </si>
  <si>
    <t>Line Somebody Tell With Support Including.</t>
  </si>
  <si>
    <t>According Set Arrive Might They.</t>
  </si>
  <si>
    <t>Professor Evidence Weight Same Return My.</t>
  </si>
  <si>
    <t>According Group Offer Shake.</t>
  </si>
  <si>
    <t>Use Message Ahead.</t>
  </si>
  <si>
    <t>Method Theory Customer Realize Still Well.</t>
  </si>
  <si>
    <t>Especially Various Room But Hold Pass.</t>
  </si>
  <si>
    <t>Father Then Music.</t>
  </si>
  <si>
    <t>Money This Property Improve New Until Factor.</t>
  </si>
  <si>
    <t>Deal Democratic By Full Side Something Soon.</t>
  </si>
  <si>
    <t>Once Change Grow Education.</t>
  </si>
  <si>
    <t>Class Anyone Manager New Evening.</t>
  </si>
  <si>
    <t>Wish Large Could Industry Them Natural High.</t>
  </si>
  <si>
    <t>Enter Marriage Lawyer Challenge Bag Traditional Child.</t>
  </si>
  <si>
    <t>Trade Central Trade Grow Continue Way Rich.</t>
  </si>
  <si>
    <t>Record Continue Born Notice.</t>
  </si>
  <si>
    <t>Professional Personal Instead Give.</t>
  </si>
  <si>
    <t>Soldier Single Particularly Item Building Sure Any Rise.</t>
  </si>
  <si>
    <t>Administration In Control Keep.</t>
  </si>
  <si>
    <t>And Defense Smile Business Statement.</t>
  </si>
  <si>
    <t>Watch Her Chair.</t>
  </si>
  <si>
    <t>Place Too Option Stop.</t>
  </si>
  <si>
    <t>Face Production Fast Require Voice.</t>
  </si>
  <si>
    <t>Charge Small Color Reach Member Third Very.</t>
  </si>
  <si>
    <t>Lot Stop Customer Feeling Pressure.</t>
  </si>
  <si>
    <t>Far Send Door Do Family Share.</t>
  </si>
  <si>
    <t>Go Knowledge Charge Government Alone.</t>
  </si>
  <si>
    <t>Small Well Analysis Identify Democratic Gun.</t>
  </si>
  <si>
    <t>Probably Cover Lose We Together Student.</t>
  </si>
  <si>
    <t>Unit Through Place From.</t>
  </si>
  <si>
    <t>In Effect Team.</t>
  </si>
  <si>
    <t>Country Thousand Method Woman Court.</t>
  </si>
  <si>
    <t>Add Whole Out Stuff Big Fine Participant.</t>
  </si>
  <si>
    <t>Situation Light Wrong Strong Do Collection Top Author.</t>
  </si>
  <si>
    <t>Side Always Building Ok.</t>
  </si>
  <si>
    <t>Current Since Same Also Return Outside Suffer.</t>
  </si>
  <si>
    <t>Black Blood White Staff Company.</t>
  </si>
  <si>
    <t>Detail Around Southern Foreign Sit.</t>
  </si>
  <si>
    <t>Yet Worry Campaign Happy Remember Buy Here.</t>
  </si>
  <si>
    <t>Edge Short Physical Model Rock Day Blood.</t>
  </si>
  <si>
    <t>Family Soon Of Student Want Condition Lawyer.</t>
  </si>
  <si>
    <t>Similar Type Fact Machine His.</t>
  </si>
  <si>
    <t>Property Same Quite Ago About Strong.</t>
  </si>
  <si>
    <t>Mr President Brother Executive Knowledge Eight.</t>
  </si>
  <si>
    <t>Nor Subject Play But.</t>
  </si>
  <si>
    <t>Clearly Eight Some Respond Study Within Worry.</t>
  </si>
  <si>
    <t>Matter Space Run.</t>
  </si>
  <si>
    <t>Unit Gas Kind Tell Hair Responsibility Oil.</t>
  </si>
  <si>
    <t>Generation Buy Cut Body.</t>
  </si>
  <si>
    <t>Example Necessary Site Brother Garden Each Chair Very.</t>
  </si>
  <si>
    <t>Everyone Do Return Forward Visit.</t>
  </si>
  <si>
    <t>Least Become White.</t>
  </si>
  <si>
    <t>Couple Fact Myself.</t>
  </si>
  <si>
    <t>Figure Evidence Rate Ground.</t>
  </si>
  <si>
    <t>Entire Seven Himself Enter Police Subject.</t>
  </si>
  <si>
    <t>Matter Way Force Service Wish.</t>
  </si>
  <si>
    <t>Them Watch Design Community Create Lay.</t>
  </si>
  <si>
    <t>City Natural Himself Add President Tv Performance Interview.</t>
  </si>
  <si>
    <t>Heavy Than Off Modern.</t>
  </si>
  <si>
    <t>Consumer Rise Notice Green.</t>
  </si>
  <si>
    <t>Process Ball Learn Budget Message.</t>
  </si>
  <si>
    <t>Material Away Social All Structure.</t>
  </si>
  <si>
    <t>Camera Assume Green Despite Leave Campaign Finally Or.</t>
  </si>
  <si>
    <t>Oil Entire Matter Thus Share.</t>
  </si>
  <si>
    <t>Win Rather Speak Answer.</t>
  </si>
  <si>
    <t>Get Decade Research Hear.</t>
  </si>
  <si>
    <t>Tonight National Instead Difference Just Theory Seven.</t>
  </si>
  <si>
    <t>Like Organization Again Through Where Foreign Executive Suffer.</t>
  </si>
  <si>
    <t>Physical Assume Piece Professional Civil Like As.</t>
  </si>
  <si>
    <t>Recently Per Deal.</t>
  </si>
  <si>
    <t>Space Live Toward Seem Everything Money.</t>
  </si>
  <si>
    <t>Once Per First Positive Economy All Building Can.</t>
  </si>
  <si>
    <t>Fill Owner Ready Scientist Reduce Green Return Discussion.</t>
  </si>
  <si>
    <t>Investment Data Voice Effort.</t>
  </si>
  <si>
    <t>Politics Hotel Prevent Himself Term Any Step.</t>
  </si>
  <si>
    <t>Start Research Imagine Bring Apply Benefit Human.</t>
  </si>
  <si>
    <t>By Community Born State Keep Environment.</t>
  </si>
  <si>
    <t>Debate Walk Guess Positive Either.</t>
  </si>
  <si>
    <t>Artist Listen Boy Alone Line.</t>
  </si>
  <si>
    <t>Often Industry Boy.</t>
  </si>
  <si>
    <t>Your Country Summer Late Simply Community.</t>
  </si>
  <si>
    <t>Available Purpose Central Rock Into Summer Nature.</t>
  </si>
  <si>
    <t>Blue Effect Receive Attack Past Figure Hold Stay.</t>
  </si>
  <si>
    <t>About Culture Remember Once Behavior.</t>
  </si>
  <si>
    <t>Arm Unit Next Operation Evidence.</t>
  </si>
  <si>
    <t>First Player Century Method.</t>
  </si>
  <si>
    <t>Relationship Prepare Outside Painting Free Energy Child Film.</t>
  </si>
  <si>
    <t>Our Bag From Wrong Although Matter Response.</t>
  </si>
  <si>
    <t>They Recently Himself Soldier Budget Partner Home.</t>
  </si>
  <si>
    <t>Physical Style President Middle Bar Republican Also.</t>
  </si>
  <si>
    <t>Second If Camera Executive Seek.</t>
  </si>
  <si>
    <t>Quality Visit Mrs Year Even Already Sport.</t>
  </si>
  <si>
    <t>Real Between Expert.</t>
  </si>
  <si>
    <t>Manager Claim With Man Exist.</t>
  </si>
  <si>
    <t>Author See Executive Nothing Out Magazine May.</t>
  </si>
  <si>
    <t>Talk Live Before Lay.</t>
  </si>
  <si>
    <t>They Throughout Guess Build Prevent Author.</t>
  </si>
  <si>
    <t>Do Care Fine Brother.</t>
  </si>
  <si>
    <t>Future President Company Political Offer.</t>
  </si>
  <si>
    <t>Left Network Prevent Believe Again.</t>
  </si>
  <si>
    <t>Federal Magazine Start Run Can.</t>
  </si>
  <si>
    <t>Who West Hold.</t>
  </si>
  <si>
    <t>Director Garden Director.</t>
  </si>
  <si>
    <t>Between Sing Night Green Go Catch.</t>
  </si>
  <si>
    <t>Common Family Sea Federal High Yourself.</t>
  </si>
  <si>
    <t>Hope Magazine Know Step Thank Find Understand.</t>
  </si>
  <si>
    <t>Market If Agree Way Style Enjoy.</t>
  </si>
  <si>
    <t>Lawyer She Soon Large Industry Nation.</t>
  </si>
  <si>
    <t>Through Should Yes Write Position.</t>
  </si>
  <si>
    <t>Thousand Everybody Apply Work Ago Old.</t>
  </si>
  <si>
    <t>Surface Tv Firm.</t>
  </si>
  <si>
    <t>Story Call Hear Likely Base Character Degree.</t>
  </si>
  <si>
    <t>Second Sometimes Well Until Education Majority.</t>
  </si>
  <si>
    <t>Sound Memory Performance.</t>
  </si>
  <si>
    <t>Candidate Table Possible Mother.</t>
  </si>
  <si>
    <t>Subject Town Nearly Far Each Book.</t>
  </si>
  <si>
    <t>Decide How Prove Single Detail Include Technology.</t>
  </si>
  <si>
    <t>Full Home Pass Radio.</t>
  </si>
  <si>
    <t>Yet Yard Develop Themselves Right.</t>
  </si>
  <si>
    <t>Far Friend Clearly Their Live Man.</t>
  </si>
  <si>
    <t>Partner Now Federal Law Wall Security Hour.</t>
  </si>
  <si>
    <t>Pull Push Pick Upon Factor Shake Usually.</t>
  </si>
  <si>
    <t>Woman Can Force.</t>
  </si>
  <si>
    <t>Especially Rest Series Life Information Generation Race.</t>
  </si>
  <si>
    <t>Boy Something Detail Price News Tv Network.</t>
  </si>
  <si>
    <t>Worry Position Speak Under Edge Customer.</t>
  </si>
  <si>
    <t>Bad Fly Year Measure Move Hotel.</t>
  </si>
  <si>
    <t>Specific Dog Point Grow.</t>
  </si>
  <si>
    <t>Pay Reality Image Produce Not Peace Exactly.</t>
  </si>
  <si>
    <t>Entire Its Rule So.</t>
  </si>
  <si>
    <t>Language Design Everyone Manage Drive Office.</t>
  </si>
  <si>
    <t>Hour Those Economic Media Reality Well.</t>
  </si>
  <si>
    <t>College Position Research Administration Own Challenge Majority.</t>
  </si>
  <si>
    <t>Bed Surface Whole Land.</t>
  </si>
  <si>
    <t>Do Reduce Still Stay Everybody.</t>
  </si>
  <si>
    <t>Cause Director Two Would Task Decide Analysis.</t>
  </si>
  <si>
    <t>Staff Billion Population Movement Generation Easy.</t>
  </si>
  <si>
    <t>Read Participant Floor.</t>
  </si>
  <si>
    <t>Issue Present Will Indicate Step Decision Owner.</t>
  </si>
  <si>
    <t>Test Cut Throw.</t>
  </si>
  <si>
    <t>Such Attention Network Address Agree System.</t>
  </si>
  <si>
    <t>Attorney Son Participant Message Give Song Instead.</t>
  </si>
  <si>
    <t>Research Several Alone Fish A Say.</t>
  </si>
  <si>
    <t>Because Glass Article Parent Standard Production.</t>
  </si>
  <si>
    <t>Expect In Building Theory Build Policy.</t>
  </si>
  <si>
    <t>Force Result Through Year Network.</t>
  </si>
  <si>
    <t>About Join Child Meeting Catch Information.</t>
  </si>
  <si>
    <t>Foot View Form Order Until.</t>
  </si>
  <si>
    <t>Such Chair Sit Middle At.</t>
  </si>
  <si>
    <t>Light Ever Town Smile Head Head Include.</t>
  </si>
  <si>
    <t>Direction Wife Herself Parent Price.</t>
  </si>
  <si>
    <t>With Discuss Four Miss Pay.</t>
  </si>
  <si>
    <t>Many Lose At Bring.</t>
  </si>
  <si>
    <t>Blood Another Concern Order Director Stage Brother Day.</t>
  </si>
  <si>
    <t>Treat Owner East Push Thought Job.</t>
  </si>
  <si>
    <t>Star View Appear Upon No My Relationship.</t>
  </si>
  <si>
    <t>About Moment Put Relationship Control Month.</t>
  </si>
  <si>
    <t>Drop High Environmental Be Amount.</t>
  </si>
  <si>
    <t>Available Forward Owner Six.</t>
  </si>
  <si>
    <t>Very Lay War.</t>
  </si>
  <si>
    <t>Actually Ask Too.</t>
  </si>
  <si>
    <t>Increase Story Indeed.</t>
  </si>
  <si>
    <t>Financial New Game Behind Produce Source.</t>
  </si>
  <si>
    <t>Yourself Foreign Contain Most Present.</t>
  </si>
  <si>
    <t>Eight Sure On Purpose Pull Those.</t>
  </si>
  <si>
    <t>Message Stage Card History Heavy Star Leader.</t>
  </si>
  <si>
    <t>Bed On City Near Without.</t>
  </si>
  <si>
    <t>Admit Mention Fire Apply Significant Free Interest.</t>
  </si>
  <si>
    <t>Manage Score Power.</t>
  </si>
  <si>
    <t>Suggest Protect Standard Discussion Improve.</t>
  </si>
  <si>
    <t>Interview Establish Laugh A Shoulder Then Involve.</t>
  </si>
  <si>
    <t>Election Trial Thousand Beat Here.</t>
  </si>
  <si>
    <t>Attorney Agree Live Third Whole.</t>
  </si>
  <si>
    <t>Wrong Detail Better Deal.</t>
  </si>
  <si>
    <t>Society Suffer Six.</t>
  </si>
  <si>
    <t>Task Network Wide Break Late President.</t>
  </si>
  <si>
    <t>Note Area Firm Begin Southern Reality Impact.</t>
  </si>
  <si>
    <t>Little Region Man Event Role Focus Ago.</t>
  </si>
  <si>
    <t>Company Suffer Follow Tough Cultural Pressure Economy.</t>
  </si>
  <si>
    <t>No Instead Direction Figure Tend Second Young.</t>
  </si>
  <si>
    <t>Under Gun Subject Effect Well.</t>
  </si>
  <si>
    <t>Operation Ready Direction Environmental.</t>
  </si>
  <si>
    <t>Machine Source Wide Create Reflect Way.</t>
  </si>
  <si>
    <t>Material Firm Moment Account Film Tell Who.</t>
  </si>
  <si>
    <t>Like Become Senior Individual Upon.</t>
  </si>
  <si>
    <t>Go Carry Why Reach Threat Increase.</t>
  </si>
  <si>
    <t>Most Person Any Single Near Enjoy.</t>
  </si>
  <si>
    <t>Note Last Walk Guy.</t>
  </si>
  <si>
    <t>Important Place Pass News.</t>
  </si>
  <si>
    <t>Know He Lay Name Himself Ten Myself.</t>
  </si>
  <si>
    <t>Take Around Carry Minute Western.</t>
  </si>
  <si>
    <t>Laugh How Student We Feeling.</t>
  </si>
  <si>
    <t>Any Local Relationship Stand There Throw Positive.</t>
  </si>
  <si>
    <t>Indeed Provide Arm Movie Because Plant Tonight.</t>
  </si>
  <si>
    <t>That Learn Site Science.</t>
  </si>
  <si>
    <t>A Nature Course Until Section.</t>
  </si>
  <si>
    <t>Finish Paper Rest Network.</t>
  </si>
  <si>
    <t>Role Unit Fire Tree Writer Summer Loss.</t>
  </si>
  <si>
    <t>Else Fear Around Business.</t>
  </si>
  <si>
    <t>Staff Others Short Group Show Board.</t>
  </si>
  <si>
    <t>Member Ground Soon House.</t>
  </si>
  <si>
    <t>In Fire Middle Would Level Draw Clear.</t>
  </si>
  <si>
    <t>Expect Fire Color Big.</t>
  </si>
  <si>
    <t>Range Modern Agreement Including Message Site At Industry.</t>
  </si>
  <si>
    <t>Run Choice Stage Poor Someone Hold Pay.</t>
  </si>
  <si>
    <t>Development Different Phone Stand Avoid.</t>
  </si>
  <si>
    <t>About Argue Concern Rock Better Knowledge Explain Someone.</t>
  </si>
  <si>
    <t>Gun Threat Pm Position Foot.</t>
  </si>
  <si>
    <t>Compare Entire Between Face Population Line Amount.</t>
  </si>
  <si>
    <t>Successful News Anything Course Reduce Simple Candidate.</t>
  </si>
  <si>
    <t>Event Nice Month Major Campaign Factor.</t>
  </si>
  <si>
    <t>Easy Painting Car Edge.</t>
  </si>
  <si>
    <t>Join Throw Magazine.</t>
  </si>
  <si>
    <t>Staff Myself Personal Them Music Garden.</t>
  </si>
  <si>
    <t>Trade Beat Attack As Third Seek Any.</t>
  </si>
  <si>
    <t>Rise Eat Certain Citizen.</t>
  </si>
  <si>
    <t>Front Question According Customer Teacher Top Any Son.</t>
  </si>
  <si>
    <t>Himself A Particular Many Shake Thing.</t>
  </si>
  <si>
    <t>These Pick Result Which Service Face Rock.</t>
  </si>
  <si>
    <t>Three Us A Increase.</t>
  </si>
  <si>
    <t>Peace Black Concern Represent.</t>
  </si>
  <si>
    <t>Moment Eye By Total Why Tough Reduce Serious.</t>
  </si>
  <si>
    <t>Music Upon Recent Tv Occur.</t>
  </si>
  <si>
    <t>Hundred Wish Soldier Enjoy.</t>
  </si>
  <si>
    <t>Southern Hard Commercial Lead.</t>
  </si>
  <si>
    <t>Crime Second National Where Assume The.</t>
  </si>
  <si>
    <t>Behind Head Million Perform Range Surface Sea.</t>
  </si>
  <si>
    <t>South Discover Stop Hotel.</t>
  </si>
  <si>
    <t>Certain Station Customer Source Cell Over.</t>
  </si>
  <si>
    <t>Cost Soldier Want See.</t>
  </si>
  <si>
    <t>Than Book Way.</t>
  </si>
  <si>
    <t>Assume The Expert Water Seem Yes.</t>
  </si>
  <si>
    <t>Call School Bit Cold Subject Building.</t>
  </si>
  <si>
    <t>Thought Wear Game Most Experience.</t>
  </si>
  <si>
    <t>Data Character On Skill Professor Concern Eat Case.</t>
  </si>
  <si>
    <t>Land Walk Relate Standard Travel.</t>
  </si>
  <si>
    <t>Most Two Particularly Owner Out Perform.</t>
  </si>
  <si>
    <t>Involve Say Its.</t>
  </si>
  <si>
    <t>White Deep Central Agent.</t>
  </si>
  <si>
    <t>Arm All Same Week Cold.</t>
  </si>
  <si>
    <t>Study Prove Mean Fear Enjoy Shoulder.</t>
  </si>
  <si>
    <t>Arrive Agreement Discussion.</t>
  </si>
  <si>
    <t>Although Dream Ready.</t>
  </si>
  <si>
    <t>Wind Scientist Any Agency Word Treatment.</t>
  </si>
  <si>
    <t>Drug On Meeting We System.</t>
  </si>
  <si>
    <t>Against Class Traditional South Contain List.</t>
  </si>
  <si>
    <t>Seven Care Nothing.</t>
  </si>
  <si>
    <t>Tv Machine Test Fall Chance Mention.</t>
  </si>
  <si>
    <t>Head Back A Similar Tonight Onto.</t>
  </si>
  <si>
    <t>Mean She Show Fire Never Letter Everything.</t>
  </si>
  <si>
    <t>Tree Feel Each Store Oil Media Rise.</t>
  </si>
  <si>
    <t>Everybody Sister Yourself Wall.</t>
  </si>
  <si>
    <t>Animal Dog Still Town.</t>
  </si>
  <si>
    <t>Human Red Discussion Cell Establish Across Report.</t>
  </si>
  <si>
    <t>Race Experience From High Citizen Realize.</t>
  </si>
  <si>
    <t>Board Together Try Inside.</t>
  </si>
  <si>
    <t>Continue Rather Fear He.</t>
  </si>
  <si>
    <t>Describe Say Nothing Professional Prepare.</t>
  </si>
  <si>
    <t>Political Argue Memory Street Majority Have Feeling Little.</t>
  </si>
  <si>
    <t>Night Somebody Name.</t>
  </si>
  <si>
    <t>Far Point Modern Whatever History In Here.</t>
  </si>
  <si>
    <t>Likely Information Cultural Suddenly Every.</t>
  </si>
  <si>
    <t>Likely Lose Parent Opportunity.</t>
  </si>
  <si>
    <t>Perform Believe Hair Spend Structure.</t>
  </si>
  <si>
    <t>Young Until Go Specific.</t>
  </si>
  <si>
    <t>Name Old Buy Strategy Fear Production.</t>
  </si>
  <si>
    <t>After Win Century Away Sound Them Ahead.</t>
  </si>
  <si>
    <t>Foot Give Sign Nice Leader Range Cover.</t>
  </si>
  <si>
    <t>Would Training Check Structure.</t>
  </si>
  <si>
    <t>Project Building Garden Role Eat.</t>
  </si>
  <si>
    <t>Teach Cause News Civil Successful World.</t>
  </si>
  <si>
    <t>White Throw Thousand Last Series.</t>
  </si>
  <si>
    <t>Degree Society Else Security Bit Board.</t>
  </si>
  <si>
    <t>Can Amount Put Number Task.</t>
  </si>
  <si>
    <t>Realize Upon Lot Thus Everyone Next For Particular.</t>
  </si>
  <si>
    <t>Expect Meeting Analysis Able.</t>
  </si>
  <si>
    <t>Walk Our Mouth Last.</t>
  </si>
  <si>
    <t>Whom Draw Type Administration Across Character Opportunity Inside.</t>
  </si>
  <si>
    <t>Different Skin Play Join Job My Answer.</t>
  </si>
  <si>
    <t>Teach Result We Sea Partner Trade Southern.</t>
  </si>
  <si>
    <t>Increase Rather Tax Our.</t>
  </si>
  <si>
    <t>Marriage Sport Turn.</t>
  </si>
  <si>
    <t>General Create Purpose Scene.</t>
  </si>
  <si>
    <t>Into History Appear Give Stop Eat However.</t>
  </si>
  <si>
    <t>World Really Relationship Management Buy Ability.</t>
  </si>
  <si>
    <t>Lose Democrat Woman Law Approach Alone Feel.</t>
  </si>
  <si>
    <t>Factor Impact Age Wish Share.</t>
  </si>
  <si>
    <t>Phone Herself Difference Thank List Drop.</t>
  </si>
  <si>
    <t>Much Body It Perform Outside Standard Cover Partner.</t>
  </si>
  <si>
    <t>Begin Civil Could Number Security Bed.</t>
  </si>
  <si>
    <t>Military Work Energy Style Assume.</t>
  </si>
  <si>
    <t>Source Hold Sign Threat Old Lay.</t>
  </si>
  <si>
    <t>Hospital Develop Fly Little.</t>
  </si>
  <si>
    <t>She Model Wish Pay Start.</t>
  </si>
  <si>
    <t>Most Three Local Through.</t>
  </si>
  <si>
    <t>Show Any Newspaper.</t>
  </si>
  <si>
    <t>Challenge Easy Tell Card.</t>
  </si>
  <si>
    <t>Able Candidate Less Force.</t>
  </si>
  <si>
    <t>Adult Future And Understand.</t>
  </si>
  <si>
    <t>Family Laugh Option Yet Church.</t>
  </si>
  <si>
    <t>Trip Personal Administration Goal Surface Down.</t>
  </si>
  <si>
    <t>Particular Similar Image Woman.</t>
  </si>
  <si>
    <t>Record Recent Then Plant Will Risk Morning.</t>
  </si>
  <si>
    <t>Else Official Pull Kid.</t>
  </si>
  <si>
    <t>Mind Authority Notice Box Teach Particular.</t>
  </si>
  <si>
    <t>Among Today Defense Spring Past Rise Hope.</t>
  </si>
  <si>
    <t>Case Character Someone Full North Compare Community Candidate.</t>
  </si>
  <si>
    <t>Serve Blue Clearly As Dog Edge.</t>
  </si>
  <si>
    <t>Begin Over Admit Season.</t>
  </si>
  <si>
    <t>Season Main Level Lead.</t>
  </si>
  <si>
    <t>Give Stand Also Analysis True Film.</t>
  </si>
  <si>
    <t>Even Game Meeting Show Card Offer Which.</t>
  </si>
  <si>
    <t>Since Sell Sort Science Kid.</t>
  </si>
  <si>
    <t>You Stock Then Local.</t>
  </si>
  <si>
    <t>Wife Street Decade To Break Stop.</t>
  </si>
  <si>
    <t>Because Or Side Across.</t>
  </si>
  <si>
    <t>Section Foot Have Later He Media Reason.</t>
  </si>
  <si>
    <t>Maybe Determine Each Him.</t>
  </si>
  <si>
    <t>Cut Democrat Section Term.</t>
  </si>
  <si>
    <t>Remain Including Defense About.</t>
  </si>
  <si>
    <t>Total Form Ahead Important.</t>
  </si>
  <si>
    <t>Into Kid Away Our.</t>
  </si>
  <si>
    <t>Collection Republican Have Trial Country.</t>
  </si>
  <si>
    <t>Operation But At Tough Hair Environmental.</t>
  </si>
  <si>
    <t>Kind Beautiful May Morning.</t>
  </si>
  <si>
    <t>Memory Away Issue Table Different Position Range.</t>
  </si>
  <si>
    <t>Small Dream Local Responsibility Term Return Vote Since.</t>
  </si>
  <si>
    <t>Movie Director Stop Concern Lay.</t>
  </si>
  <si>
    <t>Money Young Sport Run Evidence Rule.</t>
  </si>
  <si>
    <t>Usually Necessary Beat.</t>
  </si>
  <si>
    <t>If Return Nor.</t>
  </si>
  <si>
    <t>Continue Church Security Hour Beautiful Wrong.</t>
  </si>
  <si>
    <t>Together Energy Top State List Town.</t>
  </si>
  <si>
    <t>Watch With Left Join Attorney.</t>
  </si>
  <si>
    <t>Issue Check Forward.</t>
  </si>
  <si>
    <t>National Team Thank Player.</t>
  </si>
  <si>
    <t>Wind Bring Over Many.</t>
  </si>
  <si>
    <t>Fish Little Garden Marriage Add.</t>
  </si>
  <si>
    <t>Drop Style Evening Example Specific Back Mention Art.</t>
  </si>
  <si>
    <t>According Language Whatever.</t>
  </si>
  <si>
    <t>Significant Difference School Teacher Kind High Answer Able.</t>
  </si>
  <si>
    <t>Sing Item Number Pull Interesting.</t>
  </si>
  <si>
    <t>Cell Glass Fund Her Common I Might.</t>
  </si>
  <si>
    <t>Cultural Teacher Activity Interview Everything Small.</t>
  </si>
  <si>
    <t>Evidence Public Among Modern President.</t>
  </si>
  <si>
    <t>Say Eat Indicate Mother Though Though.</t>
  </si>
  <si>
    <t>People Thank Successful.</t>
  </si>
  <si>
    <t>Memory Black Executive Admit Address Base Serve.</t>
  </si>
  <si>
    <t>Light Speech Deal Know President.</t>
  </si>
  <si>
    <t>Now Customer Audience President Smile Face.</t>
  </si>
  <si>
    <t>Unit American Evidence Condition Second Major Deep.</t>
  </si>
  <si>
    <t>Bit Serious Plan Great Far Hold Knowledge.</t>
  </si>
  <si>
    <t>Recently Final Relate Line Personal Easy.</t>
  </si>
  <si>
    <t>Mouth Thank Whom Play Moment.</t>
  </si>
  <si>
    <t>Question Practice Raise Environmental Space Project.</t>
  </si>
  <si>
    <t>Involve Success Reveal Organization.</t>
  </si>
  <si>
    <t>Ever Mission Serious Heart Behavior Professor Story.</t>
  </si>
  <si>
    <t>Tree Affect Agent Huge Here Old Else.</t>
  </si>
  <si>
    <t>Indeed Good Between Sometimes.</t>
  </si>
  <si>
    <t>Notice Control Example Century.</t>
  </si>
  <si>
    <t>Money Skill Short Ability Goal Space.</t>
  </si>
  <si>
    <t>Specific Staff Ever Deep.</t>
  </si>
  <si>
    <t>Even Marriage Market Moment Concern.</t>
  </si>
  <si>
    <t>Fire Past Very What Employee Former Much.</t>
  </si>
  <si>
    <t>Decision Rise Role Model Run House Firm.</t>
  </si>
  <si>
    <t>Organization Personal Trouble You Clearly Beat Car.</t>
  </si>
  <si>
    <t>Range If Poor Can Stock Drug.</t>
  </si>
  <si>
    <t>Dark Teacher In System Friend.</t>
  </si>
  <si>
    <t>Research Manager Speech Player Lay Opportunity Budget.</t>
  </si>
  <si>
    <t>Woman Once Agency First Bill Guess.</t>
  </si>
  <si>
    <t>Government Choice Politics Outside.</t>
  </si>
  <si>
    <t>Shake Chance Skin.</t>
  </si>
  <si>
    <t>Thought East Paper Board Coach Couple.</t>
  </si>
  <si>
    <t>Character Environment Everything Ability Firm Game.</t>
  </si>
  <si>
    <t>Identify Decade Training Knowledge Be Factor Race.</t>
  </si>
  <si>
    <t>Box Able Quite Question Rich Join.</t>
  </si>
  <si>
    <t>Yourself Improve Fill From Particularly.</t>
  </si>
  <si>
    <t>Possible Himself Media Quality Yeah Community Long Guess.</t>
  </si>
  <si>
    <t>Pretty Interest Standard Provide.</t>
  </si>
  <si>
    <t>When Guess City Draw Pretty Animal.</t>
  </si>
  <si>
    <t>Worker Personal Involve His Choice Democratic Beautiful President.</t>
  </si>
  <si>
    <t>Later Night She Become Only East.</t>
  </si>
  <si>
    <t>Recognize Material Already Down.</t>
  </si>
  <si>
    <t>Significant And Hair Agent Around.</t>
  </si>
  <si>
    <t>Understand Economy Message Attention Point Trial Republican Serious.</t>
  </si>
  <si>
    <t>Catch Water Drop All Despite Movement Decision.</t>
  </si>
  <si>
    <t>Likely War Identify Significant.</t>
  </si>
  <si>
    <t>Maybe Pull Goal Sport Region Space Performance Couple.</t>
  </si>
  <si>
    <t>For Law Home Administration Election.</t>
  </si>
  <si>
    <t>How Always Attention Support Much Administration Edge.</t>
  </si>
  <si>
    <t>Trade Here Animal.</t>
  </si>
  <si>
    <t>Accept Apply Miss Hit.</t>
  </si>
  <si>
    <t>Hospital Chance Type Station Gas Me.</t>
  </si>
  <si>
    <t>Less Number Her Trip By Radio Their Medical.</t>
  </si>
  <si>
    <t>Tough Suggest Foreign Region Situation Them.</t>
  </si>
  <si>
    <t>Decide Red Someone.</t>
  </si>
  <si>
    <t>Time City Move Produce After.</t>
  </si>
  <si>
    <t>People Talk Money Change Leader.</t>
  </si>
  <si>
    <t>Beat Lead Effect Analysis Think.</t>
  </si>
  <si>
    <t>Career Activity Offer Seven Wish Into Artist.</t>
  </si>
  <si>
    <t>Especially Become Break Process Bring Whose.</t>
  </si>
  <si>
    <t>Degree Great Mind Bar Child Official.</t>
  </si>
  <si>
    <t>Yeah Feel Now Now Quality Stuff Five.</t>
  </si>
  <si>
    <t>Black According How Boy Edge Subject Sometimes.</t>
  </si>
  <si>
    <t>Message Build Site Common Degree Shoulder.</t>
  </si>
  <si>
    <t>Power Strategy Protect Available Everyone.</t>
  </si>
  <si>
    <t>Respond Above Identify Make Get Animal New Relationship.</t>
  </si>
  <si>
    <t>Hundred Player Certainly Feeling.</t>
  </si>
  <si>
    <t>Set Action Western Do Need.</t>
  </si>
  <si>
    <t>Argue End Daughter Cover Model.</t>
  </si>
  <si>
    <t>Others Born Huge Outside Since Card Government.</t>
  </si>
  <si>
    <t>Stage Instead Today All Anyone Fear Time.</t>
  </si>
  <si>
    <t>Financial Nearly Everybody Special Same According Mother.</t>
  </si>
  <si>
    <t>Against Little Wrong.</t>
  </si>
  <si>
    <t>The Him Father White Must Window Arm.</t>
  </si>
  <si>
    <t>Follow How Close Mouth.</t>
  </si>
  <si>
    <t>Network Police Allow South We.</t>
  </si>
  <si>
    <t>Yet Open Step.</t>
  </si>
  <si>
    <t>Radio Page Tend Especially.</t>
  </si>
  <si>
    <t>Paper While Artist Guess.</t>
  </si>
  <si>
    <t>Animal Or Market House Each Kitchen.</t>
  </si>
  <si>
    <t>Get Do Dog.</t>
  </si>
  <si>
    <t>Avoid Stand Security Since Police.</t>
  </si>
  <si>
    <t>Law Benefit Present.</t>
  </si>
  <si>
    <t>Company Explain About Family Card Leave Stuff Worry.</t>
  </si>
  <si>
    <t>With Can State.</t>
  </si>
  <si>
    <t>Rest Technology Throw Ahead Whole.</t>
  </si>
  <si>
    <t>Under Draw Economy.</t>
  </si>
  <si>
    <t>Season Loss Mission Continue.</t>
  </si>
  <si>
    <t>Draw Event Still Really Indicate Conference.</t>
  </si>
  <si>
    <t>Short Understand Ahead Science Head Wrong Forget.</t>
  </si>
  <si>
    <t>Look Young Receive Six Population.</t>
  </si>
  <si>
    <t>Card How Big Debate.</t>
  </si>
  <si>
    <t>Culture Enjoy Life Night Important Situation.</t>
  </si>
  <si>
    <t>Lot Major Mouth Former Program Finish.</t>
  </si>
  <si>
    <t>Second As Believe Product.</t>
  </si>
  <si>
    <t>Past Turn Detail Medical Public True Most Current.</t>
  </si>
  <si>
    <t>City Thousand Appear Against.</t>
  </si>
  <si>
    <t>Should Physical Prove.</t>
  </si>
  <si>
    <t>Hand Above Head Lot Cold Over Consumer Every.</t>
  </si>
  <si>
    <t>General Contain Sit Question Whom Music.</t>
  </si>
  <si>
    <t>Garden Around Free Appear.</t>
  </si>
  <si>
    <t>Keep Media Option All Nor Space Government.</t>
  </si>
  <si>
    <t>Seek Decade Wait Loss Current Exist.</t>
  </si>
  <si>
    <t>Suddenly Art Only Financial Mean Reflect.</t>
  </si>
  <si>
    <t>Idea East Inside Girl Threat Consider Go.</t>
  </si>
  <si>
    <t>Apply Least Federal Return.</t>
  </si>
  <si>
    <t>Course Every Life Stay Budget Home Such.</t>
  </si>
  <si>
    <t>Lose Itself Laugh Certain Charge Important Front.</t>
  </si>
  <si>
    <t>Need Act New.</t>
  </si>
  <si>
    <t>Ok Accept Across Set Sign Off.</t>
  </si>
  <si>
    <t>Total Military See.</t>
  </si>
  <si>
    <t>Light Visit On Focus.</t>
  </si>
  <si>
    <t>Far Conference Daughter Class After.</t>
  </si>
  <si>
    <t>Against Suffer Education Structure Beautiful Still.</t>
  </si>
  <si>
    <t>Friend Cold Wind Current Though Popular Recent.</t>
  </si>
  <si>
    <t>Power Hotel Local.</t>
  </si>
  <si>
    <t>Support Concern Cover Continue Discover Enjoy.</t>
  </si>
  <si>
    <t>Give President Soldier Perhaps Society Others Wind.</t>
  </si>
  <si>
    <t>That Care Anyone Analysis Have.</t>
  </si>
  <si>
    <t>Assume Table Probably Up Rest Fly Store.</t>
  </si>
  <si>
    <t>Fact Show Spend Better About.</t>
  </si>
  <si>
    <t>Send Focus To.</t>
  </si>
  <si>
    <t>Simply Through Well Responsibility Hot Never Green.</t>
  </si>
  <si>
    <t>Should Laugh Challenge Before Either.</t>
  </si>
  <si>
    <t>Ago Pretty Memory.</t>
  </si>
  <si>
    <t>Per By He Discover Themselves Customer Decade.</t>
  </si>
  <si>
    <t>With Economic Rich Kid.</t>
  </si>
  <si>
    <t>Seven Over Professor.</t>
  </si>
  <si>
    <t>Fast Approach Social Learn.</t>
  </si>
  <si>
    <t>Economy Trial Subject Require.</t>
  </si>
  <si>
    <t>Poor Evidence Executive Reflect.</t>
  </si>
  <si>
    <t>Book Father Big Less Employee Network.</t>
  </si>
  <si>
    <t>Foot Management Us Less Once Show Which.</t>
  </si>
  <si>
    <t>Job Girl Third Candidate.</t>
  </si>
  <si>
    <t>Very Skin They Medical Whose Player South Ball.</t>
  </si>
  <si>
    <t>Lead See Article.</t>
  </si>
  <si>
    <t>Middle Reflect Simple Turn Traditional Order.</t>
  </si>
  <si>
    <t>Might Decide Effect Example Article Large Direction.</t>
  </si>
  <si>
    <t>Action Operation Magazine Improve Oil What.</t>
  </si>
  <si>
    <t>Detail See Really Apply Computer Walk Police.</t>
  </si>
  <si>
    <t>Within Station Create.</t>
  </si>
  <si>
    <t>Center Last Practice Walk Hair Condition.</t>
  </si>
  <si>
    <t>Modern Story Long Artist Evening.</t>
  </si>
  <si>
    <t>Safe Our Animal Soldier End Later Movement Table.</t>
  </si>
  <si>
    <t>Reveal Guess Direction Chair.</t>
  </si>
  <si>
    <t>Design Gun Risk Grow Space Money Data.</t>
  </si>
  <si>
    <t>Benefit Cup Consumer.</t>
  </si>
  <si>
    <t>Art Almost Sort Town Race Evening Hotel Range.</t>
  </si>
  <si>
    <t>Its Success Indeed Party Idea.</t>
  </si>
  <si>
    <t>Whole Whose Out End Around On Travel Lose.</t>
  </si>
  <si>
    <t>Make Little Yes.</t>
  </si>
  <si>
    <t>Story Structure Bill Choice Performance Big.</t>
  </si>
  <si>
    <t>Effect Collection Other Home Lose Upon Oil.</t>
  </si>
  <si>
    <t>Structure Western Operation Generation.</t>
  </si>
  <si>
    <t>Break Media Voice.</t>
  </si>
  <si>
    <t>Take Seek Same Doctor.</t>
  </si>
  <si>
    <t>Produce Build Reflect Put Leg.</t>
  </si>
  <si>
    <t>Buy Program Happy Wide.</t>
  </si>
  <si>
    <t>Think Require Opportunity Interesting.</t>
  </si>
  <si>
    <t>Space Force Truth Fall.</t>
  </si>
  <si>
    <t>Arrive Forward Trip Increase Just Stuff.</t>
  </si>
  <si>
    <t>Morning Short Crime Middle Eye Player Color Class.</t>
  </si>
  <si>
    <t>Structure Capital But Theory Win Assume Piece Agency.</t>
  </si>
  <si>
    <t>Star Indeed Language Thank Body Win.</t>
  </si>
  <si>
    <t>Third Sit Head Decide Ok.</t>
  </si>
  <si>
    <t>Know Role Air.</t>
  </si>
  <si>
    <t>Pattern Growth Relationship Week.</t>
  </si>
  <si>
    <t>Sister Between How Account Structure Property.</t>
  </si>
  <si>
    <t>Develop On Fill Alone Their Create Leader.</t>
  </si>
  <si>
    <t>Fish Public Example Begin Represent Senior Of.</t>
  </si>
  <si>
    <t>Scene Start True First Themselves Government Every.</t>
  </si>
  <si>
    <t>Purpose Wonder Spend Work Culture Develop.</t>
  </si>
  <si>
    <t>Tell Buy Measure Buy Building Key Imagine Common.</t>
  </si>
  <si>
    <t>Laugh Consider Court Authority Letter Shoulder Art.</t>
  </si>
  <si>
    <t>Take Evidence Effort Time Bill.</t>
  </si>
  <si>
    <t>Power House Black Wish Require.</t>
  </si>
  <si>
    <t>Else Record Little Financial Dark Likely.</t>
  </si>
  <si>
    <t>Gas By Can Not Community Moment Check.</t>
  </si>
  <si>
    <t>Idea Send This Rather Nor Serve Finish.</t>
  </si>
  <si>
    <t>Exist Fine Life Sport Himself.</t>
  </si>
  <si>
    <t>Life Exactly Standard Whether Cultural Very Yeah Nearly.</t>
  </si>
  <si>
    <t>Population Matter Important Current.</t>
  </si>
  <si>
    <t>Thing Second In Market Break War.</t>
  </si>
  <si>
    <t>Recently Hospital Partner Because Family.</t>
  </si>
  <si>
    <t>Field Forget Rule Always Service.</t>
  </si>
  <si>
    <t>Most Imagine Truth You.</t>
  </si>
  <si>
    <t>Stuff Step Chance Candidate.</t>
  </si>
  <si>
    <t>Suddenly With Bring War.</t>
  </si>
  <si>
    <t>Wait Collection Audience Politics Save Star Medical Recent.</t>
  </si>
  <si>
    <t>Open Carry What Store After Drop Act.</t>
  </si>
  <si>
    <t>Apply Front Just Concern Truth Energy.</t>
  </si>
  <si>
    <t>Man Policy Organization Sea Morning Pay.</t>
  </si>
  <si>
    <t>Ready Matter Bar.</t>
  </si>
  <si>
    <t>Build Fall Relationship Send Artist.</t>
  </si>
  <si>
    <t>Suddenly All Seek Different.</t>
  </si>
  <si>
    <t>Recent A Require This Check Gas Capital.</t>
  </si>
  <si>
    <t>Describe Way The Front Deal Talk.</t>
  </si>
  <si>
    <t>Together Item Short Agreement Forward Capital Bar.</t>
  </si>
  <si>
    <t>Lawyer Daughter Billion Congress Rest Phone Push.</t>
  </si>
  <si>
    <t>Best Rise Director Tree Page Entire Night Should.</t>
  </si>
  <si>
    <t>Responsibility Well Lawyer Cultural Focus Value Whose More.</t>
  </si>
  <si>
    <t>Business Identify Once Performance.</t>
  </si>
  <si>
    <t>Prepare Food Front Talk.</t>
  </si>
  <si>
    <t>Step Cut Painting Visit Major Fund Nice Style.</t>
  </si>
  <si>
    <t>Ground Cost Authority Now Ever Instead Impact.</t>
  </si>
  <si>
    <t>These Recent Degree We.</t>
  </si>
  <si>
    <t>High Fire On Road.</t>
  </si>
  <si>
    <t>Rather This Drop Congress Lot International Trip.</t>
  </si>
  <si>
    <t>Simple Hope Each A.</t>
  </si>
  <si>
    <t>Image Under Play Friend Price Official May Hold.</t>
  </si>
  <si>
    <t>Decision Get Put President Country.</t>
  </si>
  <si>
    <t>Each Say Green American Science Account.</t>
  </si>
  <si>
    <t>Debate During The Picture Behavior.</t>
  </si>
  <si>
    <t>Discover Five Address Year Once.</t>
  </si>
  <si>
    <t>Create Analysis East Story Onto Culture Artist.</t>
  </si>
  <si>
    <t>There Ready Way Drug Should Media Describe Both.</t>
  </si>
  <si>
    <t>Event Effort Hold Interesting Former Move Agency.</t>
  </si>
  <si>
    <t>Book Catch Leave Pressure Fight.</t>
  </si>
  <si>
    <t>Local Trial Prepare Relate Even Position.</t>
  </si>
  <si>
    <t>Executive Red Head Nation Show Listen Bring.</t>
  </si>
  <si>
    <t>Prepare Chance Between.</t>
  </si>
  <si>
    <t>Lay Tough Marriage Popular Support Place Federal.</t>
  </si>
  <si>
    <t>Real Reduce From Whole Attack.</t>
  </si>
  <si>
    <t>Story Future Prevent Team Need Magazine Outside.</t>
  </si>
  <si>
    <t>Ever Tend But Purpose National Special.</t>
  </si>
  <si>
    <t>People Find Night Sign Ago Create.</t>
  </si>
  <si>
    <t>Dog Figure Paper Myself More.</t>
  </si>
  <si>
    <t>Experience Mouth Current.</t>
  </si>
  <si>
    <t>Of Site World Hot Feeling.</t>
  </si>
  <si>
    <t>Good Available Toward Key Area Although.</t>
  </si>
  <si>
    <t>Best Talk Financial Recent.</t>
  </si>
  <si>
    <t>Culture Worry Than Better Play Guess.</t>
  </si>
  <si>
    <t>Law Have Station Different.</t>
  </si>
  <si>
    <t>Democrat Ability Common Station Inside Reduce.</t>
  </si>
  <si>
    <t>Part Commercial Try.</t>
  </si>
  <si>
    <t>Movie Fire Always Leader Responsibility Way.</t>
  </si>
  <si>
    <t>Yard Career Newspaper Company.</t>
  </si>
  <si>
    <t>Until Article Growth Support.</t>
  </si>
  <si>
    <t>Both Sign Organization Ago Keep Wife.</t>
  </si>
  <si>
    <t>Claim Always Explain Practice Dinner My.</t>
  </si>
  <si>
    <t>Pattern Continue International Hot Outside Drive.</t>
  </si>
  <si>
    <t>Feel Style Memory Recently Beautiful After.</t>
  </si>
  <si>
    <t>Dark Around Such Look Shoulder Simply.</t>
  </si>
  <si>
    <t>Laugh Easy Say No.</t>
  </si>
  <si>
    <t>Coach Include Mission Personal Expert.</t>
  </si>
  <si>
    <t>Like Maintain Style Upon First Firm Sense.</t>
  </si>
  <si>
    <t>Speech Blood Phone Prepare Alone.</t>
  </si>
  <si>
    <t>Last True She Continue.</t>
  </si>
  <si>
    <t>Sea Adult Although Where Instead.</t>
  </si>
  <si>
    <t>Class Firm Late Movement Recognize.</t>
  </si>
  <si>
    <t>Decade Pressure Message Six Although Usually.</t>
  </si>
  <si>
    <t>Wide Source Floor Investment Whether Soon.</t>
  </si>
  <si>
    <t>Eye With Water Maintain Customer Her Candidate.</t>
  </si>
  <si>
    <t>Finally Fight Fall Able Western.</t>
  </si>
  <si>
    <t>Cut Today Third Spring Meet Down.</t>
  </si>
  <si>
    <t>Represent Everybody Sense Car Card Not With Arm.</t>
  </si>
  <si>
    <t>Total Every Court Heavy What Become.</t>
  </si>
  <si>
    <t>Concern Always Wide Response Church.</t>
  </si>
  <si>
    <t>Name Necessary Enter Move Free Others Share.</t>
  </si>
  <si>
    <t>Pretty Quite Focus Research Create Management.</t>
  </si>
  <si>
    <t>Cost When When Community.</t>
  </si>
  <si>
    <t>Sort Above Enough Alone.</t>
  </si>
  <si>
    <t>Cell Realize Her Clearly Price.</t>
  </si>
  <si>
    <t>Likely Despite Charge.</t>
  </si>
  <si>
    <t>Rich May Mission Fall Focus Stuff Exist Energy.</t>
  </si>
  <si>
    <t>Ten Kitchen List.</t>
  </si>
  <si>
    <t>Break Later Control Effort Against Treatment.</t>
  </si>
  <si>
    <t>Father Third Want Break Late Official Mother.</t>
  </si>
  <si>
    <t>Begin Safe Travel Improve Then Region News.</t>
  </si>
  <si>
    <t>Physical Always Factor Their Purpose Drive Great.</t>
  </si>
  <si>
    <t>Pm Agree Miss Back She.</t>
  </si>
  <si>
    <t>Manager Dinner Say You American Air You.</t>
  </si>
  <si>
    <t>Ground Sing Whatever Either Figure Let Side.</t>
  </si>
  <si>
    <t>Another Whole Activity Always Meet Effect.</t>
  </si>
  <si>
    <t>Wish Generation Paper Hope Man Interesting.</t>
  </si>
  <si>
    <t>Television Factor Book Head Whatever.</t>
  </si>
  <si>
    <t>Rise Anyone Small Listen Speak Others.</t>
  </si>
  <si>
    <t>Back Then Hit Though Buy Letter Process Since.</t>
  </si>
  <si>
    <t>Great Beat Expect Commercial Cover.</t>
  </si>
  <si>
    <t>View Check Coach You Meeting Parent Whole Art.</t>
  </si>
  <si>
    <t>View Result Buy Sport Notice.</t>
  </si>
  <si>
    <t>Eye Better Environmental.</t>
  </si>
  <si>
    <t>Party Door Seat While Air Office.</t>
  </si>
  <si>
    <t>New Shoulder Language Whom.</t>
  </si>
  <si>
    <t>Entire Responsibility Movement Determine Lead Enjoy Free.</t>
  </si>
  <si>
    <t>Rest Pattern Compare Close Prevent.</t>
  </si>
  <si>
    <t>Few Community Issue Expect.</t>
  </si>
  <si>
    <t>Figure Staff Sometimes Treatment Deep Participant Large.</t>
  </si>
  <si>
    <t>Game Education Image Stuff.</t>
  </si>
  <si>
    <t>Property Beyond High Determine.</t>
  </si>
  <si>
    <t>Finally Resource Member Network.</t>
  </si>
  <si>
    <t>Miss Best Action Fish Mind Good.</t>
  </si>
  <si>
    <t>General Quite My Admit Or Business.</t>
  </si>
  <si>
    <t>Same Baby Full Along Far Still.</t>
  </si>
  <si>
    <t>Air Wrong Suffer.</t>
  </si>
  <si>
    <t>Wide Budget Cultural Billion.</t>
  </si>
  <si>
    <t>Shoulder Hour Find Standard Red According.</t>
  </si>
  <si>
    <t>Owner Free Section Beautiful Choice Skill Watch.</t>
  </si>
  <si>
    <t>Professional Somebody New.</t>
  </si>
  <si>
    <t>Relate Case Notice Miss Test Father Career.</t>
  </si>
  <si>
    <t>Evidence Little Music Than Business.</t>
  </si>
  <si>
    <t>Machine Family Citizen Newspaper.</t>
  </si>
  <si>
    <t>Share Benefit Society Affect School Miss Network Camera.</t>
  </si>
  <si>
    <t>Class Consumer Base Tough Bring Between Focus.</t>
  </si>
  <si>
    <t>Investment Summer Place Need.</t>
  </si>
  <si>
    <t>Machine Past Wait Price Garden Enough Person.</t>
  </si>
  <si>
    <t>While Political Surface If.</t>
  </si>
  <si>
    <t>Who Including Arm Threat Apply.</t>
  </si>
  <si>
    <t>Fire Cut Health Those Western Say Hope Enough.</t>
  </si>
  <si>
    <t>Sure Size Real Month.</t>
  </si>
  <si>
    <t>Subject Forward Show Success Themselves Job Business.</t>
  </si>
  <si>
    <t>Sister Process Physical Think Education Whether Change Assume.</t>
  </si>
  <si>
    <t>Story Commercial Boy Allow Decide.</t>
  </si>
  <si>
    <t>Sea Office Hotel Set Mr Property.</t>
  </si>
  <si>
    <t>International Tonight Able Rise Interest.</t>
  </si>
  <si>
    <t>Which Blue This.</t>
  </si>
  <si>
    <t>Position Cold Sort Nor Difference Significant Pressure.</t>
  </si>
  <si>
    <t>Prove Car Under Activity Purpose.</t>
  </si>
  <si>
    <t>Song Economy Generation.</t>
  </si>
  <si>
    <t>Free Cost Window.</t>
  </si>
  <si>
    <t>Less Minute Seek South.</t>
  </si>
  <si>
    <t>Recent Campaign Director.</t>
  </si>
  <si>
    <t>Education Sort Tough Whose.</t>
  </si>
  <si>
    <t>Machine Short Former Bad While.</t>
  </si>
  <si>
    <t>Go Right Most Its Physical Response Write Approach.</t>
  </si>
  <si>
    <t>Land Sometimes Adult Region Real.</t>
  </si>
  <si>
    <t>Direction Ever If Movement Help Certainly Understand Claim.</t>
  </si>
  <si>
    <t>Huge Eye You State Accept Something.</t>
  </si>
  <si>
    <t>Service Note Leave Week Activity Successful Matter.</t>
  </si>
  <si>
    <t>Car Republican Two Name Everybody Subject Company.</t>
  </si>
  <si>
    <t>Choose Prepare Particularly Choose.</t>
  </si>
  <si>
    <t>Around Enjoy Source Lose Congress Culture Debate.</t>
  </si>
  <si>
    <t>City Write Trouble Lot Every Claim.</t>
  </si>
  <si>
    <t>Method Wear Drive Sister.</t>
  </si>
  <si>
    <t>Note Sense Analysis Son Worker These Month.</t>
  </si>
  <si>
    <t>Modern Help Side.</t>
  </si>
  <si>
    <t>Call Management Discussion Finally.</t>
  </si>
  <si>
    <t>Account Decade Skill Together School.</t>
  </si>
  <si>
    <t>Religious Study Such Leader Doctor Last.</t>
  </si>
  <si>
    <t>Dinner World Government Factor.</t>
  </si>
  <si>
    <t>Money Measure Seven Condition Kind Understand.</t>
  </si>
  <si>
    <t>Represent Include Kitchen Effect Imagine Mind Crime Tend.</t>
  </si>
  <si>
    <t>Again Thing Pm Next Mr.</t>
  </si>
  <si>
    <t>Eight Someone Short Soon Soon Teach.</t>
  </si>
  <si>
    <t>Miss Listen Ask Social Ball Expect Child Interesting.</t>
  </si>
  <si>
    <t>Along Vote Good Investment Produce Foreign Population Best.</t>
  </si>
  <si>
    <t>Player Front Well Ready Get Thank Which.</t>
  </si>
  <si>
    <t>Bed Born Measure Nice Sign.</t>
  </si>
  <si>
    <t>Process Style No Figure Kitchen Question Crime Learn.</t>
  </si>
  <si>
    <t>List Day Big Election Join Production Between.</t>
  </si>
  <si>
    <t>Public Miss Data Institution Eat.</t>
  </si>
  <si>
    <t>Establish Night Catch Tree Nature.</t>
  </si>
  <si>
    <t>Sense Knowledge Entire Then Article Cup.</t>
  </si>
  <si>
    <t>Western Worker Skin.</t>
  </si>
  <si>
    <t>Couple Around News.</t>
  </si>
  <si>
    <t>Suddenly Use Certain Across Car Star Audience.</t>
  </si>
  <si>
    <t>Investment Thought Drop Exist Live Suggest Enjoy.</t>
  </si>
  <si>
    <t>Eight Per Over Ready Toward.</t>
  </si>
  <si>
    <t>Idea Direction Upon Trip Food Or Rule Actually.</t>
  </si>
  <si>
    <t>Federal Bag She White.</t>
  </si>
  <si>
    <t>Art Many Indicate Up Quality Parent.</t>
  </si>
  <si>
    <t>Explain Face Time Modern Miss Pressure.</t>
  </si>
  <si>
    <t>Hotel Mind Debate Show Worker Arm.</t>
  </si>
  <si>
    <t>Time Strong Study Measure Nor Have.</t>
  </si>
  <si>
    <t>Care According Artist Board Staff Evidence Above.</t>
  </si>
  <si>
    <t>Though Statement Character Will.</t>
  </si>
  <si>
    <t>Begin Half Part Cost Land Bill.</t>
  </si>
  <si>
    <t>Happen Stock Hear Traditional Daughter Cause Politics.</t>
  </si>
  <si>
    <t>Woman Far Hear Me Television Executive.</t>
  </si>
  <si>
    <t>Program For Question.</t>
  </si>
  <si>
    <t>Capital About Modern Land.</t>
  </si>
  <si>
    <t>Idea Information Of West Too Design Service.</t>
  </si>
  <si>
    <t>Against Issue Senior Bar East Direction Nearly.</t>
  </si>
  <si>
    <t>Pattern Light Have Worry.</t>
  </si>
  <si>
    <t>Cold Alone Improve Interesting.</t>
  </si>
  <si>
    <t>Treat Alone Later Economic Star Lead.</t>
  </si>
  <si>
    <t>Factor Early We Apply Professor Any.</t>
  </si>
  <si>
    <t>First Blue American After Shoulder.</t>
  </si>
  <si>
    <t>Certain Well Him Happy Let Approach Trip.</t>
  </si>
  <si>
    <t>Small Their Mission Campaign Check Treat Open.</t>
  </si>
  <si>
    <t>Send Reality As Should Piece Capital Cover.</t>
  </si>
  <si>
    <t>Front Set Letter Policy Various Ball.</t>
  </si>
  <si>
    <t>Foot Ball Away.</t>
  </si>
  <si>
    <t>Both Budget Five.</t>
  </si>
  <si>
    <t>Institution Future Care Young Indicate Travel.</t>
  </si>
  <si>
    <t>Site Speech Game Society List Sense.</t>
  </si>
  <si>
    <t>Chair Let Hospital Drop Expect Artist Camera Much.</t>
  </si>
  <si>
    <t>Consumer Include International Their Past Enter.</t>
  </si>
  <si>
    <t>Election Still Music Anything.</t>
  </si>
  <si>
    <t>Way Mean Yeah Whole Education.</t>
  </si>
  <si>
    <t>Soldier Especially Traditional I Choose Finally Street.</t>
  </si>
  <si>
    <t>Dark Possible Kid Majority Actually.</t>
  </si>
  <si>
    <t>Tree Particularly Behind Science Represent.</t>
  </si>
  <si>
    <t>Or Approach Wait Million Development Receive News.</t>
  </si>
  <si>
    <t>Under Institution Network Forget.</t>
  </si>
  <si>
    <t>Just Discuss North Look Agency Success Thing.</t>
  </si>
  <si>
    <t>Race To Save Which Size.</t>
  </si>
  <si>
    <t>Without Himself Democrat Pattern Family Court.</t>
  </si>
  <si>
    <t>Test Team Recent Check And.</t>
  </si>
  <si>
    <t>Kind Court Perhaps Report.</t>
  </si>
  <si>
    <t>Prevent Test Finally Top Tend.</t>
  </si>
  <si>
    <t>Form Chance It Reach Particular Season Some Him.</t>
  </si>
  <si>
    <t>Real Police Will Follow Recently Data Opportunity Poor.</t>
  </si>
  <si>
    <t>Century Number Save.</t>
  </si>
  <si>
    <t>Occur Design Several Number Remember Create.</t>
  </si>
  <si>
    <t>Change Raise Simple.</t>
  </si>
  <si>
    <t>Garden Film Result Particular.</t>
  </si>
  <si>
    <t>Call Like Tend Finish During Three May.</t>
  </si>
  <si>
    <t>Evidence Heart Majority Actually Ago.</t>
  </si>
  <si>
    <t>Tax Same Agree Ten Democratic.</t>
  </si>
  <si>
    <t>Almost Order Realize Stock Truth Board.</t>
  </si>
  <si>
    <t>Cover Less Culture.</t>
  </si>
  <si>
    <t>Read World Police Cold Beyond Become Professional Official.</t>
  </si>
  <si>
    <t>Budget Environment Eat Whose Pick.</t>
  </si>
  <si>
    <t>Chair Box Child Service.</t>
  </si>
  <si>
    <t>North Word See People.</t>
  </si>
  <si>
    <t>Modern Civil Art Newspaper Rest Owner Season Answer.</t>
  </si>
  <si>
    <t>Respond New To Agreement Way Find Past.</t>
  </si>
  <si>
    <t>Book Sound These Sister Professional Issue Fact Rise.</t>
  </si>
  <si>
    <t>Vote Purpose Large Money.</t>
  </si>
  <si>
    <t>Art Build Father.</t>
  </si>
  <si>
    <t>Less Best Home Agency Rock Section Size Eat.</t>
  </si>
  <si>
    <t>Bed Least Dark Decide Both Chair Why Daughter.</t>
  </si>
  <si>
    <t>Soon Action Mother Any Effort.</t>
  </si>
  <si>
    <t>Area National Culture.</t>
  </si>
  <si>
    <t>Establish Eight Bank Idea Edge Sort.</t>
  </si>
  <si>
    <t>Both During Another Water Paper.</t>
  </si>
  <si>
    <t>Such Talk Growth Sport.</t>
  </si>
  <si>
    <t>Sign Whether Main Yes It Let.</t>
  </si>
  <si>
    <t>Edge Prove Drug Commercial Rich Leg Recognize.</t>
  </si>
  <si>
    <t>Moment Recent Too Recognize.</t>
  </si>
  <si>
    <t>Court Those Admit South Affect Line Summer.</t>
  </si>
  <si>
    <t>Himself Lose Sing Better When Various.</t>
  </si>
  <si>
    <t>Despite Paper Street Week Leg Million.</t>
  </si>
  <si>
    <t>Expect What Scene Suggest Two Rest Federal Set.</t>
  </si>
  <si>
    <t>Value Sport Grow Table Worry.</t>
  </si>
  <si>
    <t>Good Difference Sell With Center Big Check.</t>
  </si>
  <si>
    <t>Activity Three Central Per.</t>
  </si>
  <si>
    <t>Door Mention Team Suggest Performance.</t>
  </si>
  <si>
    <t>Agency Let Here Beat.</t>
  </si>
  <si>
    <t>Provide Sea Score Interview Street Pull Drug.</t>
  </si>
  <si>
    <t>Interesting Difference Agree Return Condition.</t>
  </si>
  <si>
    <t>Challenge Civil Television Onto Inside Guess Budget.</t>
  </si>
  <si>
    <t>For Per Education Language.</t>
  </si>
  <si>
    <t>Cup Ok Magazine Station.</t>
  </si>
  <si>
    <t>Avoid Decide Large.</t>
  </si>
  <si>
    <t>Tree Whether Dog Beat Recent.</t>
  </si>
  <si>
    <t>Hour Policy Yard Training Usually Must Federal.</t>
  </si>
  <si>
    <t>Research Article Hope Close Memory.</t>
  </si>
  <si>
    <t>Line Serious Throw Well.</t>
  </si>
  <si>
    <t>Billion Whose Song Hair These Agree Artist.</t>
  </si>
  <si>
    <t>Opportunity History Certainly.</t>
  </si>
  <si>
    <t>Others Out Get Down Stay Into Early.</t>
  </si>
  <si>
    <t>Inside Understand Leave Add Against Soon Control Pattern.</t>
  </si>
  <si>
    <t>True Matter Own Approach Decide.</t>
  </si>
  <si>
    <t>Cup Five Push None.</t>
  </si>
  <si>
    <t>Race Spring Follow Exactly Establish Yet Area.</t>
  </si>
  <si>
    <t>Before Skin Difference Lead Decide Far Central.</t>
  </si>
  <si>
    <t>Produce Read Expect Church Case If Shoulder Under.</t>
  </si>
  <si>
    <t>Doctor Choice Loss Pick Item Staff Shoulder.</t>
  </si>
  <si>
    <t>Thank Result Not Chair Option Production.</t>
  </si>
  <si>
    <t>Near Case Hard Size Community Enjoy Prepare.</t>
  </si>
  <si>
    <t>Method Key Such Will.</t>
  </si>
  <si>
    <t>Your Moment Establish Meeting Enjoy Girl.</t>
  </si>
  <si>
    <t>White Family Brother Billion Admit Second.</t>
  </si>
  <si>
    <t>Spring Behind Join Line Toward Know.</t>
  </si>
  <si>
    <t>Organization Have Family Once Year.</t>
  </si>
  <si>
    <t>Fact Special Management Carry Each Friend.</t>
  </si>
  <si>
    <t>Laugh Change Pretty Baby Collection Act Today.</t>
  </si>
  <si>
    <t>Indicate Its Shoulder Sense Pay Easy Guess Agent.</t>
  </si>
  <si>
    <t>Officer Region Media Quality.</t>
  </si>
  <si>
    <t>Nation Spring Focus Without.</t>
  </si>
  <si>
    <t>Student Magazine Special Organization Five Factor Degree.</t>
  </si>
  <si>
    <t>Theory Take It Night Cut Road Brother Keep.</t>
  </si>
  <si>
    <t>Door Her Company Truth Century Another.</t>
  </si>
  <si>
    <t>Big Yeah Mrs Billion.</t>
  </si>
  <si>
    <t>Machine Student Population.</t>
  </si>
  <si>
    <t>Kitchen Pull Receive Matter.</t>
  </si>
  <si>
    <t>Material Study Against.</t>
  </si>
  <si>
    <t>Pretty Art Event Local Because.</t>
  </si>
  <si>
    <t>Husband Statement These Add So Full.</t>
  </si>
  <si>
    <t>About Quite Trip Event Against.</t>
  </si>
  <si>
    <t>Compare Despite Task Expert Or.</t>
  </si>
  <si>
    <t>Range Plan Once.</t>
  </si>
  <si>
    <t>Chance Response Day Understand Civil Cause Nor Whole.</t>
  </si>
  <si>
    <t>Level Space Issue Those.</t>
  </si>
  <si>
    <t>Media Mother Country Our Share Far Avoid.</t>
  </si>
  <si>
    <t>Must Production World.</t>
  </si>
  <si>
    <t>Fine Star Certain Detail Reason.</t>
  </si>
  <si>
    <t>Either Moment Cup Change.</t>
  </si>
  <si>
    <t>City Old Perform Up Stop Rate Since Budget.</t>
  </si>
  <si>
    <t>Main Trial Ball Message.</t>
  </si>
  <si>
    <t>Race Catch Whole Reason Buy But.</t>
  </si>
  <si>
    <t>Large Personal Cut Population Child Century Finally.</t>
  </si>
  <si>
    <t>Dog Fear Imagine Number Whether.</t>
  </si>
  <si>
    <t>Ago Each Herself Travel Key State Consumer Inside.</t>
  </si>
  <si>
    <t>Cause Until Understand Rest Herself Game Its.</t>
  </si>
  <si>
    <t>Else Science Treatment Rule Simply Production Wife.</t>
  </si>
  <si>
    <t>Read Design Bed Watch A.</t>
  </si>
  <si>
    <t>Can Hotel Throw Technology Society Me Nice.</t>
  </si>
  <si>
    <t>Camera Order Serious Agency Foreign.</t>
  </si>
  <si>
    <t>Century Cup Yes Each.</t>
  </si>
  <si>
    <t>If Can South Back Middle Simple Magazine.</t>
  </si>
  <si>
    <t>Candidate Tell Particularly Expert Now.</t>
  </si>
  <si>
    <t>Attorney Just Fly Land Win Seven.</t>
  </si>
  <si>
    <t>Include Same Choose Player Dog Billion Fear.</t>
  </si>
  <si>
    <t>Majority Use Guess Land.</t>
  </si>
  <si>
    <t>My Assume Risk Fire Green Experience Term.</t>
  </si>
  <si>
    <t>Subject Say Drop Others.</t>
  </si>
  <si>
    <t>Any Too Man.</t>
  </si>
  <si>
    <t>Yard Explain Year Culture.</t>
  </si>
  <si>
    <t>Together Reflect Fast Teach Deep Say Around.</t>
  </si>
  <si>
    <t>Thought Expert Hold Show Close Simply.</t>
  </si>
  <si>
    <t>Teacher Near Four.</t>
  </si>
  <si>
    <t>Whom Region State Field Stay.</t>
  </si>
  <si>
    <t>Head Just Level Show.</t>
  </si>
  <si>
    <t>Second Paper Agency Most.</t>
  </si>
  <si>
    <t>Cell Senior His Remember Answer Every Court.</t>
  </si>
  <si>
    <t>Current Approach Anyone Move Same Pass.</t>
  </si>
  <si>
    <t>Think Seven Well.</t>
  </si>
  <si>
    <t>Body Employee Affect Protect Camera.</t>
  </si>
  <si>
    <t>Action Response Approach.</t>
  </si>
  <si>
    <t>Certainly Option Recently Structure.</t>
  </si>
  <si>
    <t>Reduce Police Realize Pretty Seven Dog Mouth.</t>
  </si>
  <si>
    <t>Study Instead Little.</t>
  </si>
  <si>
    <t>Successful His Discuss Kind Manager.</t>
  </si>
  <si>
    <t>Institution Generation Make Commercial Born.</t>
  </si>
  <si>
    <t>West Same School Everyone Like Mother.</t>
  </si>
  <si>
    <t>Community Indicate Huge Lay.</t>
  </si>
  <si>
    <t>Picture Record Store Let.</t>
  </si>
  <si>
    <t>Form Cover Almost Responsibility Few Employee Sense.</t>
  </si>
  <si>
    <t>Final Race Election Ask Impact International.</t>
  </si>
  <si>
    <t>Front Dream Give Do.</t>
  </si>
  <si>
    <t>Style Away Option Thank.</t>
  </si>
  <si>
    <t>Special Wind Career Memory.</t>
  </si>
  <si>
    <t>Rule Paper Say Size Recognize Consider Film.</t>
  </si>
  <si>
    <t>Enter Director Baby Magazine Kitchen Include.</t>
  </si>
  <si>
    <t>Such Beat Wife Do.</t>
  </si>
  <si>
    <t>Station Put Yourself Hundred Themselves.</t>
  </si>
  <si>
    <t>Amount Actually Pm Ask Lawyer Service Ground She.</t>
  </si>
  <si>
    <t>Speech Bag Bring Floor But State Stay Wall.</t>
  </si>
  <si>
    <t>Effect Group Watch Worker Expert Under Eat.</t>
  </si>
  <si>
    <t>Body President Improve Adult Police Pattern.</t>
  </si>
  <si>
    <t>Approach Participant Left That.</t>
  </si>
  <si>
    <t>Memory Sea Million Nothing Nature.</t>
  </si>
  <si>
    <t>Economic Mrs Thus Food With News.</t>
  </si>
  <si>
    <t>Field Your Night Simple.</t>
  </si>
  <si>
    <t>Standard Six Play Fact Degree Official.</t>
  </si>
  <si>
    <t>Data Bag Alone Experience Together.</t>
  </si>
  <si>
    <t>Help Other Citizen Expert System Girl.</t>
  </si>
  <si>
    <t>Hope Like Where Lot.</t>
  </si>
  <si>
    <t>Professional Require What Customer Boy Without Include.</t>
  </si>
  <si>
    <t>Key Near Cover Business Morning Inside Current.</t>
  </si>
  <si>
    <t>Ground Fund Base Production.</t>
  </si>
  <si>
    <t>Control Return Election Change Evidence Want Away.</t>
  </si>
  <si>
    <t>Value Tend Catch Wide.</t>
  </si>
  <si>
    <t>Return Decision Democratic Use Concern Hard.</t>
  </si>
  <si>
    <t>Real Edge Toward Left Heart Your.</t>
  </si>
  <si>
    <t>Short Power Approach Arrive Bill Far Water.</t>
  </si>
  <si>
    <t>News College Month Sell Yet.</t>
  </si>
  <si>
    <t>Represent Maintain Form Time Person Whether Include.</t>
  </si>
  <si>
    <t>Report They Conference Bill Wrong.</t>
  </si>
  <si>
    <t>Account Can Program Let City.</t>
  </si>
  <si>
    <t>Argue Seem Than Wide Miss Our.</t>
  </si>
  <si>
    <t>Gas Information Wall Interesting Major Particularly Thank.</t>
  </si>
  <si>
    <t>Approach Final Amount Behind Within.</t>
  </si>
  <si>
    <t>Six Space Rise Field City Security Activity.</t>
  </si>
  <si>
    <t>Clearly Safe Financial Reveal Today Culture.</t>
  </si>
  <si>
    <t>Financial Policy Nation Present Wear Adult Rise.</t>
  </si>
  <si>
    <t>Peace Store Wish Reality Environmental Piece Fight.</t>
  </si>
  <si>
    <t>View Section Likely.</t>
  </si>
  <si>
    <t>Truth Play Including Size Floor.</t>
  </si>
  <si>
    <t>At Four Inside Message Figure Relate Actually.</t>
  </si>
  <si>
    <t>Black Figure Pick Cold Pressure Wall Develop.</t>
  </si>
  <si>
    <t>Generation Political Develop Tough.</t>
  </si>
  <si>
    <t>Leg Opportunity Event Recently Study.</t>
  </si>
  <si>
    <t>Side Provide Them.</t>
  </si>
  <si>
    <t>School Front Newspaper Age Natural He Describe.</t>
  </si>
  <si>
    <t>Yeah Herself Situation Heart Focus.</t>
  </si>
  <si>
    <t>Quality National Hard Memory Rise Whom.</t>
  </si>
  <si>
    <t>Top Shake Relate Themselves No Less Seven Whatever.</t>
  </si>
  <si>
    <t>Its Career Recent Fall Kind.</t>
  </si>
  <si>
    <t>Key Worker Serve.</t>
  </si>
  <si>
    <t>Political Lose Mouth Per Act.</t>
  </si>
  <si>
    <t>Read Measure Town Age Inside For.</t>
  </si>
  <si>
    <t>Either Care Mrs Hit.</t>
  </si>
  <si>
    <t>Along Still Leave Agent To Miss.</t>
  </si>
  <si>
    <t>Exist Suddenly Film Manager.</t>
  </si>
  <si>
    <t>Around Its Wait Cold Treat Realize.</t>
  </si>
  <si>
    <t>Difficult Region Various Player Mention.</t>
  </si>
  <si>
    <t>Personal Scene Involve Recently Glass.</t>
  </si>
  <si>
    <t>New Top Walk Policy Try For Toward.</t>
  </si>
  <si>
    <t>Indeed Plan Discussion Determine However Stage.</t>
  </si>
  <si>
    <t>You Find Board City Consumer Well Evidence.</t>
  </si>
  <si>
    <t>Recent Now Mouth Item Reflect Author Meeting.</t>
  </si>
  <si>
    <t>Sea Generation Special.</t>
  </si>
  <si>
    <t>Evidence Tv Heart Deal Rather Career.</t>
  </si>
  <si>
    <t>Those Among Weight Prepare Score.</t>
  </si>
  <si>
    <t>People Less Budget.</t>
  </si>
  <si>
    <t>Summer Feeling Design Majority.</t>
  </si>
  <si>
    <t>Heart Turn Actually Magazine Forward.</t>
  </si>
  <si>
    <t>Throughout Effort Enough.</t>
  </si>
  <si>
    <t>Officer Stop With Never This Must Site Various.</t>
  </si>
  <si>
    <t>While Likely Should Teacher Table Section Across.</t>
  </si>
  <si>
    <t>Development Have Third Else Tend.</t>
  </si>
  <si>
    <t>Fund Traditional Computer Turn Clear Rich Key.</t>
  </si>
  <si>
    <t>Head Director Dog Again Including Marriage.</t>
  </si>
  <si>
    <t>Phone Go Certain Heavy Policy Large Assume.</t>
  </si>
  <si>
    <t>Hold Develop Measure Each.</t>
  </si>
  <si>
    <t>Compare Charge Law Some Data Out Energy.</t>
  </si>
  <si>
    <t>These Unit Fill Sort By.</t>
  </si>
  <si>
    <t>Herself Against Model Road Bag Discuss Family.</t>
  </si>
  <si>
    <t>Certain Kid Wish.</t>
  </si>
  <si>
    <t>Response Card Each Least Exist It.</t>
  </si>
  <si>
    <t>Former Conference Drop Nor Leg On Stand Order.</t>
  </si>
  <si>
    <t>Compare Would Collection Course Score From.</t>
  </si>
  <si>
    <t>Successful His Better.</t>
  </si>
  <si>
    <t>Determine Ability Agreement Media Life Realize Talk.</t>
  </si>
  <si>
    <t>Animal Born Maintain.</t>
  </si>
  <si>
    <t>Into Thank Knowledge Grow Just Bad.</t>
  </si>
  <si>
    <t>Particularly Alone Rate Entire Gun Effect Bit Customer.</t>
  </si>
  <si>
    <t>Everything Ball Whether Early.</t>
  </si>
  <si>
    <t>Street Individual Situation.</t>
  </si>
  <si>
    <t>Line Chance Few Event Fall.</t>
  </si>
  <si>
    <t>Region Class Use Blue Conference Degree.</t>
  </si>
  <si>
    <t>Common Direction Member Focus Push Security Among.</t>
  </si>
  <si>
    <t>Consider City Life Financial.</t>
  </si>
  <si>
    <t>Right Have Cultural Future Black Direction Us.</t>
  </si>
  <si>
    <t>Enter Reality Think Goal.</t>
  </si>
  <si>
    <t>Price Design Show Seek Win.</t>
  </si>
  <si>
    <t>Usually Go Feeling Impact.</t>
  </si>
  <si>
    <t>Water Thing Benefit Sing Still Trouble Father Bill.</t>
  </si>
  <si>
    <t>Would When Character Model Near Only.</t>
  </si>
  <si>
    <t>General American Watch It Education.</t>
  </si>
  <si>
    <t>Risk Deep Chair Such Begin Agent.</t>
  </si>
  <si>
    <t>Loss Authority Trouble The Thank.</t>
  </si>
  <si>
    <t>Eat Window Father Total Data Hand Coach Answer.</t>
  </si>
  <si>
    <t>Watch Lose Represent Help Speak Child.</t>
  </si>
  <si>
    <t>Truth Say Production.</t>
  </si>
  <si>
    <t>Media So Nice Allow.</t>
  </si>
  <si>
    <t>Strong Not Talk Century Officer Girl.</t>
  </si>
  <si>
    <t>Later View Local Use Character.</t>
  </si>
  <si>
    <t>Unit Lose Reveal Since Poor.</t>
  </si>
  <si>
    <t>Address Star Figure Both Think Have.</t>
  </si>
  <si>
    <t>Term Among From Allow Station.</t>
  </si>
  <si>
    <t>Popular Leg Economic Tree Hope Traditional Large.</t>
  </si>
  <si>
    <t>Technology Edge More.</t>
  </si>
  <si>
    <t>Its Maintain Decade Doctor Message Various Recognize.</t>
  </si>
  <si>
    <t>News Your Young Visit Note Career Either Point.</t>
  </si>
  <si>
    <t>Stay Build Road Star Street Hot.</t>
  </si>
  <si>
    <t>Visit Their Off Ten Manage Phone.</t>
  </si>
  <si>
    <t>Expect Her Wife Start Small Reason Pretty Range.</t>
  </si>
  <si>
    <t>Line Approach Test.</t>
  </si>
  <si>
    <t>Business Let Tonight Word Give Outside.</t>
  </si>
  <si>
    <t>Level Soldier Whom Traditional Likely Half Boy.</t>
  </si>
  <si>
    <t>Reveal Push Worry His Tend Require Month.</t>
  </si>
  <si>
    <t>Speak Plan Watch Conference Meeting Of.</t>
  </si>
  <si>
    <t>Soon Natural Nice White Can Interest Stop Tell.</t>
  </si>
  <si>
    <t>Challenge Measure Perhaps Leg.</t>
  </si>
  <si>
    <t>Along Site Size Admit Perhaps Travel Law.</t>
  </si>
  <si>
    <t>Herself Rise Size Decide Wife Model.</t>
  </si>
  <si>
    <t>Claim Answer Keep Worry Community Dinner Way.</t>
  </si>
  <si>
    <t>Enough Serious Until Population Election Role Now.</t>
  </si>
  <si>
    <t>Tend Ready Go Common Never Hope.</t>
  </si>
  <si>
    <t>Seek Answer Drug Human Third Yard Prepare.</t>
  </si>
  <si>
    <t>Throughout Your Suggest Board Just Study Staff.</t>
  </si>
  <si>
    <t>Story Me President Top.</t>
  </si>
  <si>
    <t>Home Anyone For Should Land.</t>
  </si>
  <si>
    <t>Pass Hospital Dream Financial They Sell Allow.</t>
  </si>
  <si>
    <t>Officer Chair Fast According Drug Yourself.</t>
  </si>
  <si>
    <t>Right Notice Late Defense Audience Hospital.</t>
  </si>
  <si>
    <t>Might Majority Likely Mrs Region Practice Movie Natural.</t>
  </si>
  <si>
    <t>Newspaper Four Deep Day.</t>
  </si>
  <si>
    <t>Modern Up Can Whether Main.</t>
  </si>
  <si>
    <t>Government However Require Bar Ok Animal Million Become.</t>
  </si>
  <si>
    <t>Sell Argue Strong Newspaper Man Evening.</t>
  </si>
  <si>
    <t>Available Degree Agreement Marriage Southern.</t>
  </si>
  <si>
    <t>Body Their Yard These Job Feeling Individual.</t>
  </si>
  <si>
    <t>Decide Prepare Reveal Party Material Note.</t>
  </si>
  <si>
    <t>Forward Pay Fall My.</t>
  </si>
  <si>
    <t>Paper Result Seven Member This.</t>
  </si>
  <si>
    <t>Night Serious Agent By Eight Pm.</t>
  </si>
  <si>
    <t>Cover Care Short Above Manager Hundred.</t>
  </si>
  <si>
    <t>Gun Opportunity Those Recognize Blood Happen Type.</t>
  </si>
  <si>
    <t>High Interest Task Sure Never.</t>
  </si>
  <si>
    <t>Feel So Plan All Lay Arm Issue.</t>
  </si>
  <si>
    <t>Them Work Writer Require Information Least Federal.</t>
  </si>
  <si>
    <t>Entire Themselves Smile Plan Street Buy Interesting.</t>
  </si>
  <si>
    <t>Discuss Parent Bit Southern College Rate Soon.</t>
  </si>
  <si>
    <t>Yourself Remain Pay Loss Camera Model Wall.</t>
  </si>
  <si>
    <t>Behavior Weight Strategy Weight Beautiful President Medical Else.</t>
  </si>
  <si>
    <t>Pull Compare Nor Again Pick Guy Remain.</t>
  </si>
  <si>
    <t>Power Sea Shake Director Ready War.</t>
  </si>
  <si>
    <t>Really Put Despite Building Before Scene.</t>
  </si>
  <si>
    <t>Suddenly Rate End Then Benefit Action Party Office.</t>
  </si>
  <si>
    <t>Today Material Song As.</t>
  </si>
  <si>
    <t>Maybe Your Create Play.</t>
  </si>
  <si>
    <t>Teacher He Next Range Avoid Share Final.</t>
  </si>
  <si>
    <t>Less Fast Effect Herself Recently.</t>
  </si>
  <si>
    <t>Defense Item Arm Parent Before Technology Officer Approach.</t>
  </si>
  <si>
    <t>Side Off Common Program Season Yard.</t>
  </si>
  <si>
    <t>Professor Mother Game Medical.</t>
  </si>
  <si>
    <t>Authority Research Phone Executive System All Lot Public.</t>
  </si>
  <si>
    <t>Prepare Table Woman Discover Political There.</t>
  </si>
  <si>
    <t>Site Human Measure Music Degree Boy Support.</t>
  </si>
  <si>
    <t>Professional Suddenly Past May Lawyer Organization Clearly.</t>
  </si>
  <si>
    <t>Surface Political Form Along.</t>
  </si>
  <si>
    <t>Someone Such Hospital Maybe Against.</t>
  </si>
  <si>
    <t>Think Rich Skill Actually Debate.</t>
  </si>
  <si>
    <t>People Performance Note Teacher Teach.</t>
  </si>
  <si>
    <t>Finish Lose Produce Government Kind Should Reason Rest.</t>
  </si>
  <si>
    <t>Debate Trade News Forward Teacher Have Our.</t>
  </si>
  <si>
    <t>Across Person Employee Wear Fill.</t>
  </si>
  <si>
    <t>Clear Man Begin.</t>
  </si>
  <si>
    <t>Sort Surface We Material Decide Especially.</t>
  </si>
  <si>
    <t>Accept Response Worker May Feeling Door.</t>
  </si>
  <si>
    <t>Future Point Perhaps Security School Health.</t>
  </si>
  <si>
    <t>Compare Cause After Image.</t>
  </si>
  <si>
    <t>Treatment Offer We Whether Admit Begin Attention.</t>
  </si>
  <si>
    <t>Week Voice Forget Soldier Although Send.</t>
  </si>
  <si>
    <t>Church Court Property Condition Day Account.</t>
  </si>
  <si>
    <t>Region While Tree Seem Build Specific Significant.</t>
  </si>
  <si>
    <t>Create Example Level Way Fear Republican Yeah.</t>
  </si>
  <si>
    <t>Statement Grow Future Time Have Push.</t>
  </si>
  <si>
    <t>Involve Student World Hotel Air Military Blue.</t>
  </si>
  <si>
    <t>Rock Magazine Send Election Budget Charge Carry Try.</t>
  </si>
  <si>
    <t>Imagine Identify Discover Director.</t>
  </si>
  <si>
    <t>Commercial Physical Certain Benefit.</t>
  </si>
  <si>
    <t>Hotel Republican Candidate Sense Certainly.</t>
  </si>
  <si>
    <t>At Audience Difference Level.</t>
  </si>
  <si>
    <t>Respond Guy Quickly Buy.</t>
  </si>
  <si>
    <t>Trade Now She Off Avoid Identify.</t>
  </si>
  <si>
    <t>Face Control Give Three.</t>
  </si>
  <si>
    <t>Response Effort Fine Business Enough.</t>
  </si>
  <si>
    <t>Student Instead Size Leg Include.</t>
  </si>
  <si>
    <t>Prove Sort Fine Term.</t>
  </si>
  <si>
    <t>Positive Fear Other Around Management.</t>
  </si>
  <si>
    <t>Already Democratic Stuff Mention.</t>
  </si>
  <si>
    <t>Month Daughter How Arrive And Green.</t>
  </si>
  <si>
    <t>Central But Finish.</t>
  </si>
  <si>
    <t>Step Few Hospital Bank.</t>
  </si>
  <si>
    <t>Prove Arrive Change Claim Same Strong Reach.</t>
  </si>
  <si>
    <t>Prove Democratic Billion Play Green Foreign.</t>
  </si>
  <si>
    <t>Your Me Yard Tree Month Window Where Lawyer.</t>
  </si>
  <si>
    <t>Program Call Admit Physical Note Painting Nearly Doctor.</t>
  </si>
  <si>
    <t>Majority Example Political City.</t>
  </si>
  <si>
    <t>Prepare Figure During Meet Main Name.</t>
  </si>
  <si>
    <t>Child Expert Process Memory Cup Story Offer Appear.</t>
  </si>
  <si>
    <t>Available Manager Perform Movie Prepare.</t>
  </si>
  <si>
    <t>Cold Green Health Step.</t>
  </si>
  <si>
    <t>Son Local Example Tax Lose Many Happy.</t>
  </si>
  <si>
    <t>Sense Indicate Other Born Admit Such Decade.</t>
  </si>
  <si>
    <t>Data Defense Season Defense Either.</t>
  </si>
  <si>
    <t>Model Pass Body Month.</t>
  </si>
  <si>
    <t>Notice Medical Set Decision Structure.</t>
  </si>
  <si>
    <t>Water Sport Industry Financial Knowledge Street Move.</t>
  </si>
  <si>
    <t>Structure Wait Whose Capital Easy End Billion.</t>
  </si>
  <si>
    <t>Region Picture News Ahead Family Many.</t>
  </si>
  <si>
    <t>Understand Turn Southern Respond Along High Mother.</t>
  </si>
  <si>
    <t>Really Season Art She Family Security Miss Like.</t>
  </si>
  <si>
    <t>My Time Box News.</t>
  </si>
  <si>
    <t>Gas Alone Opportunity Difficult Idea.</t>
  </si>
  <si>
    <t>Well Make Father Nothing Mr Believe Friend.</t>
  </si>
  <si>
    <t>Be Despite National.</t>
  </si>
  <si>
    <t>Blood Dog Kind Nature Chance History.</t>
  </si>
  <si>
    <t>However Low Development Store Direction Break Bank Include.</t>
  </si>
  <si>
    <t>Art Off Structure Participant Right Crime Final.</t>
  </si>
  <si>
    <t>Behind Girl Sign Surface.</t>
  </si>
  <si>
    <t>Mother Worry Dark Nation Store.</t>
  </si>
  <si>
    <t>Four Fine Alone Rest Personal Newspaper.</t>
  </si>
  <si>
    <t>Health Doctor Action City Film Tv Agree Exactly.</t>
  </si>
  <si>
    <t>Hour Court Voice Establish Out But Whole Billion.</t>
  </si>
  <si>
    <t>Three Training Treat Plant.</t>
  </si>
  <si>
    <t>Girl Science Water Least On Region.</t>
  </si>
  <si>
    <t>Now Painting Cause Out Then.</t>
  </si>
  <si>
    <t>Individual Heavy Trip General Detail.</t>
  </si>
  <si>
    <t>Artist Run Defense Right Draw Program.</t>
  </si>
  <si>
    <t>Discuss Or White Feeling Travel Play.</t>
  </si>
  <si>
    <t>Spend Close Method Magazine.</t>
  </si>
  <si>
    <t>Assume Base Peace Road Open.</t>
  </si>
  <si>
    <t>Must Move Study Exactly A.</t>
  </si>
  <si>
    <t>Choice Star Daughter Environment Business Black.</t>
  </si>
  <si>
    <t>Throw Available Still Rock Major Institution Information.</t>
  </si>
  <si>
    <t>Official Total Trip Few Piece Their Interview.</t>
  </si>
  <si>
    <t>Democrat Listen Week Relationship Hour Themselves Sell.</t>
  </si>
  <si>
    <t>Yard Big Start Avoid.</t>
  </si>
  <si>
    <t>Carry Process Nothing Present Source Under Value.</t>
  </si>
  <si>
    <t>Yes Matter Show Interview.</t>
  </si>
  <si>
    <t>Left Put Fund Bring Land This Various Administration.</t>
  </si>
  <si>
    <t>Social Force Sign Common Catch Woman.</t>
  </si>
  <si>
    <t>Campaign Music Live Radio.</t>
  </si>
  <si>
    <t>Position Theory Film Nearly Team However.</t>
  </si>
  <si>
    <t>Bed Child Bar Full Upon Serve Difference.</t>
  </si>
  <si>
    <t>Moment Weight Relationship State Like.</t>
  </si>
  <si>
    <t>Nearly Body Range Wish Mention.</t>
  </si>
  <si>
    <t>Television List Computer Pull Control Pm Building.</t>
  </si>
  <si>
    <t>Nor Operation Room Evidence Car Movie Wait Provide.</t>
  </si>
  <si>
    <t>Knowledge Concern Sea Opportunity Outside.</t>
  </si>
  <si>
    <t>From Eat Field Page Against Read Then.</t>
  </si>
  <si>
    <t>Program Central Race Language Large Sign Able.</t>
  </si>
  <si>
    <t>Performance Office Tax Require Bad.</t>
  </si>
  <si>
    <t>Young Help Certainly Just Appear Agent General.</t>
  </si>
  <si>
    <t>Game Election Treat Itself Lose.</t>
  </si>
  <si>
    <t>Pm Hand Science Effort Safe Board Study.</t>
  </si>
  <si>
    <t>Several Tax Challenge Until Now Cultural Action.</t>
  </si>
  <si>
    <t>Former Baby Treat Year.</t>
  </si>
  <si>
    <t>Create Strong Baby Soon White.</t>
  </si>
  <si>
    <t>Nearly Character Television Into Table Evening Figure.</t>
  </si>
  <si>
    <t>Hospital Dream Return Board.</t>
  </si>
  <si>
    <t>Sea Analysis Husband Century Suffer Certainly.</t>
  </si>
  <si>
    <t>Life Reveal Culture Student Account Piece.</t>
  </si>
  <si>
    <t>Purpose Participant Stuff Series Personal Care Perhaps On.</t>
  </si>
  <si>
    <t>Street Worry Bank Matter Dinner Ability.</t>
  </si>
  <si>
    <t>Alone Boy Tonight Have Identify Road Fund Model.</t>
  </si>
  <si>
    <t>Could Position Describe Service Lead Thing His.</t>
  </si>
  <si>
    <t>Capital Gun Return Scientist Together Other.</t>
  </si>
  <si>
    <t>Watch Economy Maybe Fight Art.</t>
  </si>
  <si>
    <t>Chair State Perform Support.</t>
  </si>
  <si>
    <t>Identify Data Team While.</t>
  </si>
  <si>
    <t>Above Meeting Rate Note Article Capital Do Common.</t>
  </si>
  <si>
    <t>Type Participant Serious Side.</t>
  </si>
  <si>
    <t>Shake Free Plan Unit Quite.</t>
  </si>
  <si>
    <t>Remain Strong Science Much Simple Rather.</t>
  </si>
  <si>
    <t>Month Between Whether Speech Prove Effect She Ten.</t>
  </si>
  <si>
    <t>Political As Only Baby Camera Wear Art It.</t>
  </si>
  <si>
    <t>Situation Like Rock Develop Six Staff Them.</t>
  </si>
  <si>
    <t>Coach Board Far Over Affect Five.</t>
  </si>
  <si>
    <t>Budget Theory Bag.</t>
  </si>
  <si>
    <t>Ok Resource Fire Nothing.</t>
  </si>
  <si>
    <t>Station International Including Worker Source Between There Arrive.</t>
  </si>
  <si>
    <t>Remain Far Class Alone Buy Reflect.</t>
  </si>
  <si>
    <t>Old Analysis Card Air.</t>
  </si>
  <si>
    <t>Far Above Feeling Less Agency Player.</t>
  </si>
  <si>
    <t>Arrive Step Ahead Floor Market Watch Thus.</t>
  </si>
  <si>
    <t>Mrs Box Nice Board Wall.</t>
  </si>
  <si>
    <t>Body Term Discussion Huge Positive.</t>
  </si>
  <si>
    <t>Life Alone Real.</t>
  </si>
  <si>
    <t>Maybe Too Production Phone Letter Sometimes.</t>
  </si>
  <si>
    <t>Left Sister Old Let Identify Practice Product.</t>
  </si>
  <si>
    <t>Arrive Understand Plant Little Continue.</t>
  </si>
  <si>
    <t>Ask Room Image Off Deep Order Enter.</t>
  </si>
  <si>
    <t>With Debate She.</t>
  </si>
  <si>
    <t>Their Visit Painting Four Visit First Yeah Win.</t>
  </si>
  <si>
    <t>Nor For Like Where Effect.</t>
  </si>
  <si>
    <t>Score His Fly Must.</t>
  </si>
  <si>
    <t>Final Nothing Memory Hundred.</t>
  </si>
  <si>
    <t>Trouble Appear Tend Stand Bank Person Sister Help.</t>
  </si>
  <si>
    <t>Camera Born Avoid.</t>
  </si>
  <si>
    <t>Off Throughout Against Better.</t>
  </si>
  <si>
    <t>Suffer Decide Cultural Consider Company.</t>
  </si>
  <si>
    <t>Watch Particular Write.</t>
  </si>
  <si>
    <t>Sister Property People Nearly Interest.</t>
  </si>
  <si>
    <t>Writer Interesting Experience Effort Religious American.</t>
  </si>
  <si>
    <t>Toward Get Hair Those.</t>
  </si>
  <si>
    <t>Send Too Little Yeah Possible.</t>
  </si>
  <si>
    <t>Teacher Town Work Smile Program.</t>
  </si>
  <si>
    <t>Data Find Increase.</t>
  </si>
  <si>
    <t>Growth Whatever Sell Able.</t>
  </si>
  <si>
    <t>Maintain Capital Add People Large.</t>
  </si>
  <si>
    <t>However Thing Card Only Current.</t>
  </si>
  <si>
    <t>Develop Beat Present.</t>
  </si>
  <si>
    <t>Someone Picture Trade List Around Red Wind Capital.</t>
  </si>
  <si>
    <t>Else Decide Win Wear Player.</t>
  </si>
  <si>
    <t>Throw Them Remain Number Program.</t>
  </si>
  <si>
    <t>Game Whose Character Hair Enter Data.</t>
  </si>
  <si>
    <t>Voice Fight Serious Continue.</t>
  </si>
  <si>
    <t>Arm Writer Six.</t>
  </si>
  <si>
    <t>Pretty Free Seven Purpose Vote Artist Increase Describe.</t>
  </si>
  <si>
    <t>Skill Statement Perform Shake.</t>
  </si>
  <si>
    <t>Section Table Feel Worry Statement It.</t>
  </si>
  <si>
    <t>Region Born Low Million Meet Strategy.</t>
  </si>
  <si>
    <t>Serve Industry Improve.</t>
  </si>
  <si>
    <t>Interesting Bag Growth Vote Child Account.</t>
  </si>
  <si>
    <t>Bit Outside Course Local Within South.</t>
  </si>
  <si>
    <t>Middle Character Control Citizen Happen.</t>
  </si>
  <si>
    <t>Understand Street Read Simple Benefit History.</t>
  </si>
  <si>
    <t>Sort Firm Life Work.</t>
  </si>
  <si>
    <t>Meeting Top Director Happy Table President Form.</t>
  </si>
  <si>
    <t>Single Weight From Health Much Police Relate.</t>
  </si>
  <si>
    <t>Use West Sell Middle.</t>
  </si>
  <si>
    <t>Agency Hour Indeed Specific Same Second Owner.</t>
  </si>
  <si>
    <t>Significant Production Site Effect Although.</t>
  </si>
  <si>
    <t>Analysis Commercial Truth Scene Next Practice Population Scientist.</t>
  </si>
  <si>
    <t>Weight Measure Let Trip.</t>
  </si>
  <si>
    <t>Fund Stage Will Political Whom Real.</t>
  </si>
  <si>
    <t>National Institution Word Nor.</t>
  </si>
  <si>
    <t>Day Improve Memory Bad Continue.</t>
  </si>
  <si>
    <t>North Only Recognize Health Play Center.</t>
  </si>
  <si>
    <t>Style Offer Fire Series Listen Career.</t>
  </si>
  <si>
    <t>Reach Inside Control Seven Reality.</t>
  </si>
  <si>
    <t>During National Body.</t>
  </si>
  <si>
    <t>More Trip Discussion Use Movie Simple Buy.</t>
  </si>
  <si>
    <t>Yet Bank Enter Culture Wait Manage Response.</t>
  </si>
  <si>
    <t>Wide Radio Good Conference Age Pretty Read.</t>
  </si>
  <si>
    <t>One Campaign Thank Travel Happy Drop Late Difference.</t>
  </si>
  <si>
    <t>Leg Street Coach Personal.</t>
  </si>
  <si>
    <t>Along Scene Republican Road Responsibility.</t>
  </si>
  <si>
    <t>Seem Mind He Writer.</t>
  </si>
  <si>
    <t>Garden Little Require While Push Serious Meet.</t>
  </si>
  <si>
    <t>Game Choose And Quickly.</t>
  </si>
  <si>
    <t>Movement International Southern Left But Everyone.</t>
  </si>
  <si>
    <t>Cut List There Church Too Represent.</t>
  </si>
  <si>
    <t>Degree Enter Film Water Five.</t>
  </si>
  <si>
    <t>Trial Imagine Support Pattern Industry Teacher Nation.</t>
  </si>
  <si>
    <t>Field Prove Hand Heavy Identify Theory.</t>
  </si>
  <si>
    <t>Something Those Team.</t>
  </si>
  <si>
    <t>Difficult Art Surface Goal Now Into Red Single.</t>
  </si>
  <si>
    <t>Ever Decide True Theory.</t>
  </si>
  <si>
    <t>Real Hotel Agree.</t>
  </si>
  <si>
    <t>Hear Exist Trade Of Art.</t>
  </si>
  <si>
    <t>Performance Run Young Choice Talk Those.</t>
  </si>
  <si>
    <t>General Particularly Black Look.</t>
  </si>
  <si>
    <t>Mean Movement Represent Still Blue Heart.</t>
  </si>
  <si>
    <t>Drop Manager Smile.</t>
  </si>
  <si>
    <t>Experience American Impact.</t>
  </si>
  <si>
    <t>Anything Four There Reveal Impact Billion Red.</t>
  </si>
  <si>
    <t>None Successful Detail Page.</t>
  </si>
  <si>
    <t>People Easy Quality.</t>
  </si>
  <si>
    <t>Role Focus Beyond.</t>
  </si>
  <si>
    <t>Face Major Low Worker.</t>
  </si>
  <si>
    <t>Offer Nature Social Night Dog Republican Will Teach.</t>
  </si>
  <si>
    <t>Cup Its Matter Him Discuss Customer.</t>
  </si>
  <si>
    <t>Future Challenge Herself Carry Citizen.</t>
  </si>
  <si>
    <t>Performance Thing Meeting.</t>
  </si>
  <si>
    <t>Laugh Win Character Nation If Prepare Travel.</t>
  </si>
  <si>
    <t>Health Adult Think Special Social.</t>
  </si>
  <si>
    <t>Chair Moment Company Wonder Group.</t>
  </si>
  <si>
    <t>Head Continue Continue Still.</t>
  </si>
  <si>
    <t>Wife Capital Nation Executive Draw.</t>
  </si>
  <si>
    <t>Have Church Charge Better Region Course Might Page.</t>
  </si>
  <si>
    <t>Technology Dog Attorney Economy Fish.</t>
  </si>
  <si>
    <t>Guy Base Possible Nor Career.</t>
  </si>
  <si>
    <t>Maybe High Trade According Know Kind.</t>
  </si>
  <si>
    <t>Major Wife Still Tough Decision Think Pull Your.</t>
  </si>
  <si>
    <t>Reveal Glass Role Step Religious Indeed.</t>
  </si>
  <si>
    <t>Whatever Pretty Attack Worry Power Believe Interest.</t>
  </si>
  <si>
    <t>Above Her Born Miss Get Almost Range.</t>
  </si>
  <si>
    <t>Growth Report Recent Too.</t>
  </si>
  <si>
    <t>Foot Over Professor Lot.</t>
  </si>
  <si>
    <t>Travel Glass Great.</t>
  </si>
  <si>
    <t>Find Center Traditional Skin Accept Difficult Last.</t>
  </si>
  <si>
    <t>Gun Life Evening Field.</t>
  </si>
  <si>
    <t>Deal Inside Among Nice Camera Evening Night.</t>
  </si>
  <si>
    <t>Development However Probably Gas Under Speech Wife.</t>
  </si>
  <si>
    <t>Training Vote Similar Those Rich Sure Writer Thus.</t>
  </si>
  <si>
    <t>Onto Conference Onto.</t>
  </si>
  <si>
    <t>Difficult Benefit Author Follow.</t>
  </si>
  <si>
    <t>North Feel Way Wall Ball World.</t>
  </si>
  <si>
    <t>Range Speak Heavy Reduce.</t>
  </si>
  <si>
    <t>Stage Show Thus Course.</t>
  </si>
  <si>
    <t>Church Field Follow Much Evidence Teach Buy.</t>
  </si>
  <si>
    <t>Answer Land Measure Religious.</t>
  </si>
  <si>
    <t>Capital Remember Memory Room Possible One Me.</t>
  </si>
  <si>
    <t>Road Expert War.</t>
  </si>
  <si>
    <t>Watch Community Note Management.</t>
  </si>
  <si>
    <t>Mother Realize Against Country Visit.</t>
  </si>
  <si>
    <t>Enter Effect Item Store Effort Risk.</t>
  </si>
  <si>
    <t>Include Station Within Explain Force Hospital High.</t>
  </si>
  <si>
    <t>Operation Ready Himself Which.</t>
  </si>
  <si>
    <t>Education Energy Represent Though.</t>
  </si>
  <si>
    <t>Clearly Test Yeah Simply.</t>
  </si>
  <si>
    <t>Food Newspaper Job Another Send Reveal Movement.</t>
  </si>
  <si>
    <t>Mouth Surface Too Yeah Organization.</t>
  </si>
  <si>
    <t>Trip Magazine Modern Manager Election Act Five.</t>
  </si>
  <si>
    <t>Add Seem Conference Investment Reflect Wrong.</t>
  </si>
  <si>
    <t>Themselves Nation Push Cover Necessary Sea.</t>
  </si>
  <si>
    <t>Morning Lot Mind Area Marriage More Tough.</t>
  </si>
  <si>
    <t>Building While Provide.</t>
  </si>
  <si>
    <t>Enter Brother Sister But Expert Set Type.</t>
  </si>
  <si>
    <t>Stuff Over Police Himself Door Suggest Five.</t>
  </si>
  <si>
    <t>City Relationship Fast Move Believe Wind Who.</t>
  </si>
  <si>
    <t>Phone Quite Brother Cover Work Rich Director Them.</t>
  </si>
  <si>
    <t>Loss Including Adult Level Democratic Science.</t>
  </si>
  <si>
    <t>Follow Race Plant Public Food Suggest Gas.</t>
  </si>
  <si>
    <t>Deep Land Close System Parent.</t>
  </si>
  <si>
    <t>Ever My Can Identify Performance Open Culture.</t>
  </si>
  <si>
    <t>Standard Daughter Serve None Prove.</t>
  </si>
  <si>
    <t>Focus Wear Beat Note.</t>
  </si>
  <si>
    <t>Even Someone Move Painting Subject Eye.</t>
  </si>
  <si>
    <t>Particular Head View Above.</t>
  </si>
  <si>
    <t>President Nearly Court Us Few.</t>
  </si>
  <si>
    <t>Eat School Wall Personal Certain Phone.</t>
  </si>
  <si>
    <t>Full They Involve Story One Mouth President Former.</t>
  </si>
  <si>
    <t>College Single Understand.</t>
  </si>
  <si>
    <t>Describe Work Game Animal Call.</t>
  </si>
  <si>
    <t>Line Through Today Available Best After Use.</t>
  </si>
  <si>
    <t>How See Chair Night.</t>
  </si>
  <si>
    <t>Trip Call Year Ahead Vote Safe.</t>
  </si>
  <si>
    <t>Once Fear Later Change Military Myself Girl.</t>
  </si>
  <si>
    <t>Sit Something Respond Nature Owner Base.</t>
  </si>
  <si>
    <t>Strategy Which Contain Senior Weight Major.</t>
  </si>
  <si>
    <t>Back Firm Hand.</t>
  </si>
  <si>
    <t>Some City Help Model Any Director Democrat.</t>
  </si>
  <si>
    <t>Sort Last Language Carry.</t>
  </si>
  <si>
    <t>Difficult Network Participant Almost Again Box Actually Industry.</t>
  </si>
  <si>
    <t>Number Someone Safe Purpose Trade.</t>
  </si>
  <si>
    <t>Head None Positive Attention.</t>
  </si>
  <si>
    <t>First Let Actually Common Foot Beautiful.</t>
  </si>
  <si>
    <t>Finally Difference Close Scene Catch Mr Bring.</t>
  </si>
  <si>
    <t>Line Under Pretty Then Send Standard Economy.</t>
  </si>
  <si>
    <t>Other Personal Prepare Say Section Agree.</t>
  </si>
  <si>
    <t>Source West Begin Station Ago Consider.</t>
  </si>
  <si>
    <t>Radio Energy Pressure Property.</t>
  </si>
  <si>
    <t>Develop Direction Information Catch Against Already Realize.</t>
  </si>
  <si>
    <t>Bank Child Across Card Raise.</t>
  </si>
  <si>
    <t>Thing Then Thought Hit.</t>
  </si>
  <si>
    <t>Well Consumer Cold Road Serve Step Cut.</t>
  </si>
  <si>
    <t>Great Church Control Piece Enter Perform Race Draw.</t>
  </si>
  <si>
    <t>Bank Huge Measure Administration.</t>
  </si>
  <si>
    <t>Pattern Charge Explain.</t>
  </si>
  <si>
    <t>Phone At Charge Every Half Better Shake.</t>
  </si>
  <si>
    <t>Include Soon Majority Marriage Five Watch.</t>
  </si>
  <si>
    <t>Record Response Result Us Themselves.</t>
  </si>
  <si>
    <t>Should Throughout Mind Serve.</t>
  </si>
  <si>
    <t>Case In People Financial See Rich.</t>
  </si>
  <si>
    <t>Mind Someone Beat Former Personal.</t>
  </si>
  <si>
    <t>Minute History Matter Happen.</t>
  </si>
  <si>
    <t>Course Wish Play Under Can Make Ground.</t>
  </si>
  <si>
    <t>Population Act Involve Material South Without Partner.</t>
  </si>
  <si>
    <t>Common Wear Group Born College.</t>
  </si>
  <si>
    <t>While Though Us Easy Record Research Fund.</t>
  </si>
  <si>
    <t>Send Western Probably Question.</t>
  </si>
  <si>
    <t>Development Agreement Report Under Worry.</t>
  </si>
  <si>
    <t>On International Television.</t>
  </si>
  <si>
    <t>Trial Generation Protect Act Capital Mouth Training Expert.</t>
  </si>
  <si>
    <t>Ever Minute Now Poor I Dark War.</t>
  </si>
  <si>
    <t>Author Law Least Enough Fight.</t>
  </si>
  <si>
    <t>Individual Save Ok Smile Former Everybody Method No.</t>
  </si>
  <si>
    <t>Message Goal Any History Practice Often Result.</t>
  </si>
  <si>
    <t>Treatment Where Someone Television.</t>
  </si>
  <si>
    <t>Hit Discuss Practice Special Fear.</t>
  </si>
  <si>
    <t>Professional Study Financial Move Who.</t>
  </si>
  <si>
    <t>Agreement During Push Everybody Me Off.</t>
  </si>
  <si>
    <t>Catch Himself Follow Camera Find Find.</t>
  </si>
  <si>
    <t>Goal Almost Indicate Owner Old.</t>
  </si>
  <si>
    <t>Political Plant Book Go Clearly Collection Concern.</t>
  </si>
  <si>
    <t>Least Hard Finally Might Say.</t>
  </si>
  <si>
    <t>Beautiful Something Low Start Appear.</t>
  </si>
  <si>
    <t>Doctor Sing Return Thus.</t>
  </si>
  <si>
    <t>Else Fact Them Suffer Born Garden.</t>
  </si>
  <si>
    <t>Series Lot Decision Realize Dinner Current Join Image.</t>
  </si>
  <si>
    <t>Machine Light Wall Bank Race Next.</t>
  </si>
  <si>
    <t>Suffer Nice Risk Hear Doctor.</t>
  </si>
  <si>
    <t>Evidence Break Understand Parent Image Guy Find.</t>
  </si>
  <si>
    <t>headcount_fk_check</t>
  </si>
  <si>
    <t>missing_flag</t>
  </si>
  <si>
    <t>outlier_flag</t>
  </si>
  <si>
    <t>validation_status</t>
  </si>
  <si>
    <t xml:space="preserve">Q1  = </t>
  </si>
  <si>
    <t xml:space="preserve">Q3  = </t>
  </si>
  <si>
    <t>IQR  =</t>
  </si>
  <si>
    <t xml:space="preserve">Upper Limit  = </t>
  </si>
  <si>
    <t>Lower Limit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</si>
</sst>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4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6552E64-6844-497F-A2C2-61399180B0B0}" autoFormatId="16" applyNumberFormats="0" applyBorderFormats="0" applyFontFormats="0" applyPatternFormats="0" applyAlignmentFormats="0" applyWidthHeightFormats="0">
  <queryTableRefresh nextId="18" unboundColumnsRight="3">
    <queryTableFields count="16">
      <queryTableField id="1" name="transaction_id" tableColumnId="1"/>
      <queryTableField id="2" name="transaction_date" tableColumnId="2"/>
      <queryTableField id="3" name="amount" tableColumnId="3"/>
      <queryTableField id="4" name="account_type" tableColumnId="4"/>
      <queryTableField id="5" name="category" tableColumnId="5"/>
      <queryTableField id="6" name="business_unit" tableColumnId="6"/>
      <queryTableField id="7" name="region" tableColumnId="7"/>
      <queryTableField id="8" name="customer_id" tableColumnId="8"/>
      <queryTableField id="9" name="vendor_id" tableColumnId="9"/>
      <queryTableField id="10" name="description" tableColumnId="10"/>
      <queryTableField id="11" name="customer_fk_check" tableColumnId="11"/>
      <queryTableField id="12" name="vendor_fk_check" tableColumnId="12"/>
      <queryTableField id="13" name="Column1" tableColumnId="13"/>
      <queryTableField id="15" dataBound="0" tableColumnId="14"/>
      <queryTableField id="16" dataBound="0" tableColumnId="15"/>
      <queryTableField id="17" dataBound="0" tableColumnId="16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56BEC4-CDB8-42DA-9708-32A817DDF3FA}" name="Table1_14" displayName="Table1_14" ref="A1:F401" totalsRowShown="0">
  <autoFilter ref="A1:F401" xr:uid="{7C56BEC4-CDB8-42DA-9708-32A817DDF3FA}"/>
  <tableColumns count="6">
    <tableColumn id="1" xr3:uid="{B66FB238-F15E-4AE8-9B03-7B6AEEC25EC8}" name="customer_id" dataDxfId="48"/>
    <tableColumn id="2" xr3:uid="{114BC7B2-EA5C-41F7-A380-E43723F8DB12}" name="customer_name" dataDxfId="47"/>
    <tableColumn id="3" xr3:uid="{1FD2D9D1-DC6E-4F4F-91CD-E63923ADF8F7}" name="segment" dataDxfId="46"/>
    <tableColumn id="4" xr3:uid="{8A532DFF-7BFF-4E26-BD98-676B6251934A}" name="join_date" dataDxfId="45"/>
    <tableColumn id="5" xr3:uid="{6C7C85BC-71B0-4E38-8D9C-00D91761C2C1}" name="region" dataDxfId="44"/>
    <tableColumn id="6" xr3:uid="{197B2BC0-0989-4509-B744-80F496DADE8E}" name="status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BDEC0-1AE1-4E11-BF3C-4DADAD453F5E}" name="Table1_1" displayName="Table1_1" ref="A1:E121" totalsRowShown="0">
  <autoFilter ref="A1:E121" xr:uid="{DD1BDEC0-1AE1-4E11-BF3C-4DADAD453F5E}"/>
  <tableColumns count="5">
    <tableColumn id="1" xr3:uid="{3E6A9361-3DA0-49EE-8520-8FB41DBDDC05}" name="vendor_id" dataDxfId="42"/>
    <tableColumn id="2" xr3:uid="{03AAABD0-6D93-4D87-8872-8AECB1C85EAE}" name="vendor_name" dataDxfId="41"/>
    <tableColumn id="3" xr3:uid="{1B69E58A-8125-4287-A68D-F4B5B8EDA56B}" name="category" dataDxfId="40"/>
    <tableColumn id="4" xr3:uid="{8E8E3858-644F-483A-9E62-FAFEC69350F0}" name="region" dataDxfId="39"/>
    <tableColumn id="5" xr3:uid="{2C5F5ED8-B032-4FEB-83BF-60506270E9F0}" name="active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62CA4C-311A-47BA-9373-877138ADF8C7}" name="Table1_13" displayName="Table1_13" ref="A1:G201" totalsRowShown="0">
  <autoFilter ref="A1:G201" xr:uid="{FB62CA4C-311A-47BA-9373-877138ADF8C7}"/>
  <tableColumns count="7">
    <tableColumn id="1" xr3:uid="{CF4F1C56-F0ED-47DC-A9D0-E52D140203D8}" name="employee_id" dataDxfId="37"/>
    <tableColumn id="2" xr3:uid="{22334C93-5BF5-449E-A952-085B67965E49}" name="employee_name" dataDxfId="36"/>
    <tableColumn id="3" xr3:uid="{D7560653-5A90-41B3-B324-778C7506F756}" name="business_unit" dataDxfId="35"/>
    <tableColumn id="4" xr3:uid="{37FCA084-1774-43A0-87A2-C676DCDE4F5A}" name="join_date" dataDxfId="34"/>
    <tableColumn id="5" xr3:uid="{583DA51B-7DC9-486A-837F-550AC245DC73}" name="status" dataDxfId="33"/>
    <tableColumn id="6" xr3:uid="{BB4DB3B3-A98C-4E86-A9E8-77F300C0F406}" name="region" dataDxfId="32"/>
    <tableColumn id="7" xr3:uid="{6862B287-5050-42F7-8D01-218801587E9F}" name="cost_to_compan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3DC24A-A384-4847-8002-8075B40A7D92}" name="Table1_15" displayName="Table1_15" ref="A1:E73" totalsRowShown="0">
  <autoFilter ref="A1:E73" xr:uid="{2D3DC24A-A384-4847-8002-8075B40A7D92}"/>
  <tableColumns count="5">
    <tableColumn id="1" xr3:uid="{CE2A660F-20D4-47E3-849E-AA4887D1E3FF}" name="year"/>
    <tableColumn id="2" xr3:uid="{9CAE22C8-8E96-411E-8D4D-90727F5AAB88}" name="month"/>
    <tableColumn id="3" xr3:uid="{590E6006-9A59-4D99-88B7-02D414724ABB}" name="business_unit" dataDxfId="31"/>
    <tableColumn id="4" xr3:uid="{3A899A7E-F001-4E9D-A9DB-EE11225E4F76}" name="budgeted_revenue"/>
    <tableColumn id="5" xr3:uid="{D1E30255-B77D-4D23-8272-88F8077B972C}" name="budgeted_expens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DE3B19-74BA-4EE6-90D0-38541946F963}" name="Table1_16" displayName="Table1_16" ref="A1:M10401" totalsRowShown="0">
  <autoFilter ref="A1:M10401" xr:uid="{4ADE3B19-74BA-4EE6-90D0-38541946F963}"/>
  <tableColumns count="13">
    <tableColumn id="1" xr3:uid="{3BA51DA9-1938-4207-BF92-5DD4E525D112}" name="transaction_id" dataDxfId="30"/>
    <tableColumn id="2" xr3:uid="{64E87F71-19D0-4424-95F3-61F0BD6B6101}" name="transaction_date" dataDxfId="29"/>
    <tableColumn id="3" xr3:uid="{AE788001-BD6F-4915-830E-3CE638A54D15}" name="amount"/>
    <tableColumn id="4" xr3:uid="{FD6B0E3C-AEC7-4F09-A58F-936324DE94F0}" name="account_type" dataDxfId="28"/>
    <tableColumn id="5" xr3:uid="{37C904D8-9A98-41C1-BAC4-930E7D2124F9}" name="category" dataDxfId="27"/>
    <tableColumn id="6" xr3:uid="{9F4BDC4F-899E-48C6-9C77-69D2C006B3D9}" name="business_unit" dataDxfId="26"/>
    <tableColumn id="7" xr3:uid="{5BBD26D8-6CE4-4AE0-AFAB-F54EF348E629}" name="region" dataDxfId="25"/>
    <tableColumn id="8" xr3:uid="{A6CFFB46-439A-4992-9F78-F3D1937049A3}" name="customer_id" dataDxfId="24"/>
    <tableColumn id="9" xr3:uid="{D82A21E8-47C3-4A91-BBAD-2ADB23E359D6}" name="vendor_id" dataDxfId="23"/>
    <tableColumn id="10" xr3:uid="{5A7C057E-2459-45FE-9213-A2E61D26FF63}" name="description" dataDxfId="22"/>
    <tableColumn id="11" xr3:uid="{2A5BAF7B-0AE3-41A2-8DDA-57D1AF779027}" name="customer_fk_check" dataDxfId="21">
      <calculatedColumnFormula>IF(ISNA(XLOOKUP(A2,Customers!A:A,Customers!A:A)),"Invalid FK","Valid")</calculatedColumnFormula>
    </tableColumn>
    <tableColumn id="12" xr3:uid="{2824483C-3F2D-403E-8919-250800FF1502}" name="vendor_fk_check" dataDxfId="20">
      <calculatedColumnFormula>IF(ISNA(XLOOKUP(B2,Vendors!A:A,Vendors!A:A)),"Invalid FK","Valid")</calculatedColumnFormula>
    </tableColumn>
    <tableColumn id="13" xr3:uid="{89B0A04B-6A8E-4E48-8BFA-8FB773F33792}" name="headcount_fk_check" dataDxfId="19">
      <calculatedColumnFormula>IF(ISNA(XLOOKUP(C2,Headcount!C:C,Headcount!C:C)),"Invalid FK","Valid")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EE8D49-DB89-408E-89CE-B59E5990662B}" name="Table1_17" displayName="Table1_17" ref="A1:P10401" tableType="queryTable" totalsRowShown="0">
  <autoFilter ref="A1:P10401" xr:uid="{E8EE8D49-DB89-408E-89CE-B59E5990662B}"/>
  <tableColumns count="16">
    <tableColumn id="1" xr3:uid="{2229F3AC-F3B8-408A-B082-8AB3BCB3F035}" uniqueName="1" name="transaction_id" queryTableFieldId="1" dataDxfId="18"/>
    <tableColumn id="2" xr3:uid="{EA392A48-ACE6-45A7-9F0C-5F9B6F930CF7}" uniqueName="2" name="transaction_date" queryTableFieldId="2" dataDxfId="17"/>
    <tableColumn id="3" xr3:uid="{156BE3B8-DEF3-4FBB-A723-B52B25F20A37}" uniqueName="3" name="amount" queryTableFieldId="3"/>
    <tableColumn id="4" xr3:uid="{35A882CD-689C-44EA-B17D-50CE82A198C3}" uniqueName="4" name="account_type" queryTableFieldId="4" dataDxfId="16"/>
    <tableColumn id="5" xr3:uid="{EE4423C7-D624-4050-988B-27A2A1716E5D}" uniqueName="5" name="category" queryTableFieldId="5" dataDxfId="15"/>
    <tableColumn id="6" xr3:uid="{CABEBBFF-75E9-446A-B1D8-66809006A368}" uniqueName="6" name="business_unit" queryTableFieldId="6" dataDxfId="14"/>
    <tableColumn id="7" xr3:uid="{8BC6692D-662F-47A0-8EC2-31F555E6C55E}" uniqueName="7" name="region" queryTableFieldId="7" dataDxfId="13"/>
    <tableColumn id="8" xr3:uid="{64FDF30E-DD58-432F-84A3-7D8AFA2361C8}" uniqueName="8" name="customer_id" queryTableFieldId="8" dataDxfId="12"/>
    <tableColumn id="9" xr3:uid="{2ACB648F-F994-4A52-BE61-1A5E1F448F1E}" uniqueName="9" name="vendor_id" queryTableFieldId="9" dataDxfId="11"/>
    <tableColumn id="10" xr3:uid="{4CC07007-7BE9-4D14-8731-0D3330007ECC}" uniqueName="10" name="description" queryTableFieldId="10" dataDxfId="10"/>
    <tableColumn id="11" xr3:uid="{CCB6421F-DA42-44BD-8AAF-E320C48A84DA}" uniqueName="11" name="customer_fk_check" queryTableFieldId="11" dataDxfId="9"/>
    <tableColumn id="12" xr3:uid="{EEDCEE8B-E83E-4F25-9480-D32FBBC4745D}" uniqueName="12" name="vendor_fk_check" queryTableFieldId="12" dataDxfId="8"/>
    <tableColumn id="13" xr3:uid="{1080D51A-07E6-4BB5-9A85-24A5231EC74F}" uniqueName="13" name="headcount_fk_check" queryTableFieldId="13" dataDxfId="7"/>
    <tableColumn id="14" xr3:uid="{F9A1DADF-80C9-4BCB-B8D3-8E8260F586CF}" uniqueName="14" name="missing_flag" queryTableFieldId="15" dataDxfId="6">
      <calculatedColumnFormula>IF(OR(B2="",C2="",D2="",F2=""),"Missing","OK")</calculatedColumnFormula>
    </tableColumn>
    <tableColumn id="15" xr3:uid="{142CFCEB-46A0-47A3-932A-671588E3DC64}" uniqueName="15" name="outlier_flag" queryTableFieldId="16" dataDxfId="5">
      <calculatedColumnFormula>IF(OR(Table1_17[[#This Row],[amount]]&lt;$Y$8,Table1_17[[#This Row],[amount]]&gt;$Y$7),"Outlier","Normal")</calculatedColumnFormula>
    </tableColumn>
    <tableColumn id="16" xr3:uid="{738FE400-7C60-4EF1-BFAB-C582DE88EFA3}" uniqueName="16" name="validation_status" queryTableFieldId="17" dataDxfId="4">
      <calculatedColumnFormula>IF(OR(Table1_17[[#This Row],[missing_flag]]="Missing",Table1_17[[#This Row],[outlier_flag]]="Outliers"),"Review","Valid")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3C3A-352B-440C-A737-8283A83DE4F5}">
  <dimension ref="A1:F401"/>
  <sheetViews>
    <sheetView workbookViewId="0">
      <selection activeCell="L20" sqref="L20"/>
    </sheetView>
  </sheetViews>
  <sheetFormatPr defaultRowHeight="14.4"/>
  <cols>
    <col min="2" max="2" width="29.5546875" bestFit="1" customWidth="1"/>
    <col min="3" max="3" width="10.44140625" bestFit="1" customWidth="1"/>
    <col min="4" max="4" width="14.6640625" style="1" bestFit="1" customWidth="1"/>
  </cols>
  <sheetData>
    <row r="1" spans="1:6">
      <c r="A1" t="s">
        <v>667</v>
      </c>
      <c r="B1" t="s">
        <v>668</v>
      </c>
      <c r="C1" t="s">
        <v>669</v>
      </c>
      <c r="D1" s="1" t="s">
        <v>259</v>
      </c>
      <c r="E1" t="s">
        <v>3</v>
      </c>
      <c r="F1" t="s">
        <v>260</v>
      </c>
    </row>
    <row r="2" spans="1:6">
      <c r="A2" t="s">
        <v>670</v>
      </c>
      <c r="B2" t="s">
        <v>671</v>
      </c>
      <c r="C2" t="s">
        <v>271</v>
      </c>
      <c r="D2" s="1">
        <v>43918</v>
      </c>
      <c r="E2" t="s">
        <v>17</v>
      </c>
      <c r="F2" t="s">
        <v>265</v>
      </c>
    </row>
    <row r="3" spans="1:6">
      <c r="A3" t="s">
        <v>672</v>
      </c>
      <c r="B3" t="s">
        <v>673</v>
      </c>
      <c r="C3" t="s">
        <v>264</v>
      </c>
      <c r="D3" s="1">
        <v>43146</v>
      </c>
      <c r="E3" t="s">
        <v>29</v>
      </c>
      <c r="F3" t="s">
        <v>265</v>
      </c>
    </row>
    <row r="4" spans="1:6">
      <c r="A4" t="s">
        <v>674</v>
      </c>
      <c r="B4" t="s">
        <v>675</v>
      </c>
      <c r="C4" t="s">
        <v>271</v>
      </c>
      <c r="D4" s="1">
        <v>44641</v>
      </c>
      <c r="E4" t="s">
        <v>17</v>
      </c>
      <c r="F4" t="s">
        <v>265</v>
      </c>
    </row>
    <row r="5" spans="1:6">
      <c r="A5" t="s">
        <v>676</v>
      </c>
      <c r="B5" t="s">
        <v>677</v>
      </c>
      <c r="C5" t="s">
        <v>268</v>
      </c>
      <c r="D5" s="1">
        <v>44277</v>
      </c>
      <c r="E5" t="s">
        <v>29</v>
      </c>
      <c r="F5" t="s">
        <v>265</v>
      </c>
    </row>
    <row r="6" spans="1:6">
      <c r="A6" t="s">
        <v>678</v>
      </c>
      <c r="B6" t="s">
        <v>679</v>
      </c>
      <c r="C6" t="s">
        <v>264</v>
      </c>
      <c r="D6" s="1">
        <v>43406</v>
      </c>
      <c r="E6" t="s">
        <v>8</v>
      </c>
      <c r="F6" t="s">
        <v>265</v>
      </c>
    </row>
    <row r="7" spans="1:6">
      <c r="A7" t="s">
        <v>680</v>
      </c>
      <c r="B7" t="s">
        <v>681</v>
      </c>
      <c r="C7" t="s">
        <v>271</v>
      </c>
      <c r="D7" s="1">
        <v>43663</v>
      </c>
      <c r="E7" t="s">
        <v>13</v>
      </c>
      <c r="F7" t="s">
        <v>265</v>
      </c>
    </row>
    <row r="8" spans="1:6">
      <c r="A8" t="s">
        <v>682</v>
      </c>
      <c r="B8" t="s">
        <v>683</v>
      </c>
      <c r="C8" t="s">
        <v>268</v>
      </c>
      <c r="D8" s="1">
        <v>45212</v>
      </c>
      <c r="E8" t="s">
        <v>29</v>
      </c>
      <c r="F8" t="s">
        <v>265</v>
      </c>
    </row>
    <row r="9" spans="1:6">
      <c r="A9" t="s">
        <v>684</v>
      </c>
      <c r="B9" t="s">
        <v>685</v>
      </c>
      <c r="C9" t="s">
        <v>264</v>
      </c>
      <c r="D9" s="1">
        <v>43234</v>
      </c>
      <c r="E9" t="s">
        <v>17</v>
      </c>
      <c r="F9" t="s">
        <v>265</v>
      </c>
    </row>
    <row r="10" spans="1:6">
      <c r="A10" t="s">
        <v>686</v>
      </c>
      <c r="B10" t="s">
        <v>687</v>
      </c>
      <c r="C10" t="s">
        <v>268</v>
      </c>
      <c r="D10" s="1">
        <v>43350</v>
      </c>
      <c r="E10" t="s">
        <v>8</v>
      </c>
      <c r="F10" t="s">
        <v>265</v>
      </c>
    </row>
    <row r="11" spans="1:6">
      <c r="A11" t="s">
        <v>688</v>
      </c>
      <c r="B11" t="s">
        <v>689</v>
      </c>
      <c r="C11" t="s">
        <v>268</v>
      </c>
      <c r="D11" s="1">
        <v>44229</v>
      </c>
      <c r="E11" t="s">
        <v>29</v>
      </c>
      <c r="F11" t="s">
        <v>265</v>
      </c>
    </row>
    <row r="12" spans="1:6">
      <c r="A12" t="s">
        <v>690</v>
      </c>
      <c r="B12" t="s">
        <v>691</v>
      </c>
      <c r="C12" t="s">
        <v>268</v>
      </c>
      <c r="D12" s="1">
        <v>42831</v>
      </c>
      <c r="E12" t="s">
        <v>8</v>
      </c>
      <c r="F12" t="s">
        <v>265</v>
      </c>
    </row>
    <row r="13" spans="1:6">
      <c r="A13" t="s">
        <v>692</v>
      </c>
      <c r="B13" t="s">
        <v>693</v>
      </c>
      <c r="C13" t="s">
        <v>264</v>
      </c>
      <c r="D13" s="1">
        <v>42920</v>
      </c>
      <c r="E13" t="s">
        <v>29</v>
      </c>
      <c r="F13" t="s">
        <v>265</v>
      </c>
    </row>
    <row r="14" spans="1:6">
      <c r="A14" t="s">
        <v>694</v>
      </c>
      <c r="B14" t="s">
        <v>695</v>
      </c>
      <c r="C14" t="s">
        <v>264</v>
      </c>
      <c r="D14" s="1">
        <v>45151</v>
      </c>
      <c r="E14" t="s">
        <v>8</v>
      </c>
      <c r="F14" t="s">
        <v>265</v>
      </c>
    </row>
    <row r="15" spans="1:6">
      <c r="A15" t="s">
        <v>696</v>
      </c>
      <c r="B15" t="s">
        <v>697</v>
      </c>
      <c r="C15" t="s">
        <v>264</v>
      </c>
      <c r="D15" s="1">
        <v>43864</v>
      </c>
      <c r="E15" t="s">
        <v>13</v>
      </c>
      <c r="F15" t="s">
        <v>265</v>
      </c>
    </row>
    <row r="16" spans="1:6">
      <c r="A16" t="s">
        <v>698</v>
      </c>
      <c r="B16" t="s">
        <v>699</v>
      </c>
      <c r="C16" t="s">
        <v>271</v>
      </c>
      <c r="D16" s="1">
        <v>45215</v>
      </c>
      <c r="E16" t="s">
        <v>8</v>
      </c>
      <c r="F16" t="s">
        <v>265</v>
      </c>
    </row>
    <row r="17" spans="1:6">
      <c r="A17" t="s">
        <v>700</v>
      </c>
      <c r="B17" t="s">
        <v>701</v>
      </c>
      <c r="C17" t="s">
        <v>271</v>
      </c>
      <c r="D17" s="1">
        <v>44313</v>
      </c>
      <c r="E17" t="s">
        <v>8</v>
      </c>
      <c r="F17" t="s">
        <v>265</v>
      </c>
    </row>
    <row r="18" spans="1:6">
      <c r="A18" t="s">
        <v>702</v>
      </c>
      <c r="B18" t="s">
        <v>703</v>
      </c>
      <c r="C18" t="s">
        <v>268</v>
      </c>
      <c r="D18" s="1">
        <v>43900</v>
      </c>
      <c r="E18" t="s">
        <v>29</v>
      </c>
      <c r="F18" t="s">
        <v>265</v>
      </c>
    </row>
    <row r="19" spans="1:6">
      <c r="A19" t="s">
        <v>704</v>
      </c>
      <c r="B19" t="s">
        <v>705</v>
      </c>
      <c r="C19" t="s">
        <v>268</v>
      </c>
      <c r="D19" s="1">
        <v>44722</v>
      </c>
      <c r="E19" t="s">
        <v>29</v>
      </c>
      <c r="F19" t="s">
        <v>265</v>
      </c>
    </row>
    <row r="20" spans="1:6">
      <c r="A20" t="s">
        <v>706</v>
      </c>
      <c r="B20" t="s">
        <v>707</v>
      </c>
      <c r="C20" t="s">
        <v>271</v>
      </c>
      <c r="D20" s="1">
        <v>43308</v>
      </c>
      <c r="E20" t="s">
        <v>29</v>
      </c>
      <c r="F20" t="s">
        <v>265</v>
      </c>
    </row>
    <row r="21" spans="1:6">
      <c r="A21" t="s">
        <v>708</v>
      </c>
      <c r="B21" t="s">
        <v>709</v>
      </c>
      <c r="C21" t="s">
        <v>268</v>
      </c>
      <c r="D21" s="1">
        <v>42941</v>
      </c>
      <c r="E21" t="s">
        <v>17</v>
      </c>
      <c r="F21" t="s">
        <v>265</v>
      </c>
    </row>
    <row r="22" spans="1:6">
      <c r="A22" t="s">
        <v>710</v>
      </c>
      <c r="B22" t="s">
        <v>711</v>
      </c>
      <c r="C22" t="s">
        <v>268</v>
      </c>
      <c r="D22" s="1">
        <v>45088</v>
      </c>
      <c r="E22" t="s">
        <v>13</v>
      </c>
      <c r="F22" t="s">
        <v>265</v>
      </c>
    </row>
    <row r="23" spans="1:6">
      <c r="A23" t="s">
        <v>712</v>
      </c>
      <c r="B23" t="s">
        <v>713</v>
      </c>
      <c r="C23" t="s">
        <v>268</v>
      </c>
      <c r="D23" s="1">
        <v>44078</v>
      </c>
      <c r="E23" t="s">
        <v>8</v>
      </c>
      <c r="F23" t="s">
        <v>265</v>
      </c>
    </row>
    <row r="24" spans="1:6">
      <c r="A24" t="s">
        <v>714</v>
      </c>
      <c r="B24" t="s">
        <v>715</v>
      </c>
      <c r="C24" t="s">
        <v>271</v>
      </c>
      <c r="D24" s="1">
        <v>42897</v>
      </c>
      <c r="E24" t="s">
        <v>8</v>
      </c>
      <c r="F24" t="s">
        <v>265</v>
      </c>
    </row>
    <row r="25" spans="1:6">
      <c r="A25" t="s">
        <v>716</v>
      </c>
      <c r="B25" t="s">
        <v>717</v>
      </c>
      <c r="C25" t="s">
        <v>268</v>
      </c>
      <c r="D25" s="1">
        <v>43083</v>
      </c>
      <c r="E25" t="s">
        <v>8</v>
      </c>
      <c r="F25" t="s">
        <v>265</v>
      </c>
    </row>
    <row r="26" spans="1:6">
      <c r="A26" t="s">
        <v>718</v>
      </c>
      <c r="B26" t="s">
        <v>719</v>
      </c>
      <c r="C26" t="s">
        <v>271</v>
      </c>
      <c r="D26" s="1">
        <v>43160</v>
      </c>
      <c r="E26" t="s">
        <v>29</v>
      </c>
      <c r="F26" t="s">
        <v>265</v>
      </c>
    </row>
    <row r="27" spans="1:6">
      <c r="A27" t="s">
        <v>720</v>
      </c>
      <c r="B27" t="s">
        <v>721</v>
      </c>
      <c r="C27" t="s">
        <v>264</v>
      </c>
      <c r="D27" s="1">
        <v>44854</v>
      </c>
      <c r="E27" t="s">
        <v>29</v>
      </c>
      <c r="F27" t="s">
        <v>265</v>
      </c>
    </row>
    <row r="28" spans="1:6">
      <c r="A28" t="s">
        <v>722</v>
      </c>
      <c r="B28" t="s">
        <v>723</v>
      </c>
      <c r="C28" t="s">
        <v>268</v>
      </c>
      <c r="D28" s="1">
        <v>42866</v>
      </c>
      <c r="E28" t="s">
        <v>8</v>
      </c>
      <c r="F28" t="s">
        <v>265</v>
      </c>
    </row>
    <row r="29" spans="1:6">
      <c r="A29" t="s">
        <v>724</v>
      </c>
      <c r="B29" t="s">
        <v>725</v>
      </c>
      <c r="C29" t="s">
        <v>271</v>
      </c>
      <c r="D29" s="1">
        <v>43092</v>
      </c>
      <c r="E29" t="s">
        <v>13</v>
      </c>
      <c r="F29" t="s">
        <v>265</v>
      </c>
    </row>
    <row r="30" spans="1:6">
      <c r="A30" t="s">
        <v>726</v>
      </c>
      <c r="B30" t="s">
        <v>727</v>
      </c>
      <c r="C30" t="s">
        <v>268</v>
      </c>
      <c r="D30" s="1">
        <v>43613</v>
      </c>
      <c r="E30" t="s">
        <v>29</v>
      </c>
      <c r="F30" t="s">
        <v>265</v>
      </c>
    </row>
    <row r="31" spans="1:6">
      <c r="A31" t="s">
        <v>728</v>
      </c>
      <c r="B31" t="s">
        <v>729</v>
      </c>
      <c r="C31" t="s">
        <v>268</v>
      </c>
      <c r="D31" s="1">
        <v>43818</v>
      </c>
      <c r="E31" t="s">
        <v>17</v>
      </c>
      <c r="F31" t="s">
        <v>265</v>
      </c>
    </row>
    <row r="32" spans="1:6">
      <c r="A32" t="s">
        <v>730</v>
      </c>
      <c r="B32" t="s">
        <v>731</v>
      </c>
      <c r="C32" t="s">
        <v>268</v>
      </c>
      <c r="D32" s="1">
        <v>43562</v>
      </c>
      <c r="E32" t="s">
        <v>29</v>
      </c>
      <c r="F32" t="s">
        <v>265</v>
      </c>
    </row>
    <row r="33" spans="1:6">
      <c r="A33" t="s">
        <v>732</v>
      </c>
      <c r="B33" t="s">
        <v>733</v>
      </c>
      <c r="C33" t="s">
        <v>264</v>
      </c>
      <c r="D33" s="1">
        <v>45047</v>
      </c>
      <c r="E33" t="s">
        <v>17</v>
      </c>
      <c r="F33" t="s">
        <v>265</v>
      </c>
    </row>
    <row r="34" spans="1:6">
      <c r="A34" t="s">
        <v>734</v>
      </c>
      <c r="B34" t="s">
        <v>735</v>
      </c>
      <c r="C34" t="s">
        <v>271</v>
      </c>
      <c r="D34" s="1">
        <v>45194</v>
      </c>
      <c r="E34" t="s">
        <v>17</v>
      </c>
      <c r="F34" t="s">
        <v>265</v>
      </c>
    </row>
    <row r="35" spans="1:6">
      <c r="A35" t="s">
        <v>736</v>
      </c>
      <c r="B35" t="s">
        <v>737</v>
      </c>
      <c r="C35" t="s">
        <v>268</v>
      </c>
      <c r="D35" s="1">
        <v>43475</v>
      </c>
      <c r="E35" t="s">
        <v>29</v>
      </c>
      <c r="F35" t="s">
        <v>265</v>
      </c>
    </row>
    <row r="36" spans="1:6">
      <c r="A36" t="s">
        <v>738</v>
      </c>
      <c r="B36" t="s">
        <v>739</v>
      </c>
      <c r="C36" t="s">
        <v>271</v>
      </c>
      <c r="D36" s="1">
        <v>44695</v>
      </c>
      <c r="E36" t="s">
        <v>8</v>
      </c>
      <c r="F36" t="s">
        <v>265</v>
      </c>
    </row>
    <row r="37" spans="1:6">
      <c r="A37" t="s">
        <v>740</v>
      </c>
      <c r="B37" t="s">
        <v>741</v>
      </c>
      <c r="C37" t="s">
        <v>271</v>
      </c>
      <c r="D37" s="1">
        <v>43152</v>
      </c>
      <c r="E37" t="s">
        <v>13</v>
      </c>
      <c r="F37" t="s">
        <v>265</v>
      </c>
    </row>
    <row r="38" spans="1:6">
      <c r="A38" t="s">
        <v>742</v>
      </c>
      <c r="B38" t="s">
        <v>743</v>
      </c>
      <c r="C38" t="s">
        <v>268</v>
      </c>
      <c r="D38" s="1">
        <v>45085</v>
      </c>
      <c r="E38" t="s">
        <v>17</v>
      </c>
      <c r="F38" t="s">
        <v>265</v>
      </c>
    </row>
    <row r="39" spans="1:6">
      <c r="A39" t="s">
        <v>744</v>
      </c>
      <c r="B39" t="s">
        <v>745</v>
      </c>
      <c r="C39" t="s">
        <v>264</v>
      </c>
      <c r="D39" s="1">
        <v>42940</v>
      </c>
      <c r="E39" t="s">
        <v>13</v>
      </c>
      <c r="F39" t="s">
        <v>265</v>
      </c>
    </row>
    <row r="40" spans="1:6">
      <c r="A40" t="s">
        <v>746</v>
      </c>
      <c r="B40" t="s">
        <v>747</v>
      </c>
      <c r="C40" t="s">
        <v>268</v>
      </c>
      <c r="D40" s="1">
        <v>44484</v>
      </c>
      <c r="E40" t="s">
        <v>8</v>
      </c>
      <c r="F40" t="s">
        <v>265</v>
      </c>
    </row>
    <row r="41" spans="1:6">
      <c r="A41" t="s">
        <v>748</v>
      </c>
      <c r="B41" t="s">
        <v>749</v>
      </c>
      <c r="C41" t="s">
        <v>264</v>
      </c>
      <c r="D41" s="1">
        <v>44636</v>
      </c>
      <c r="E41" t="s">
        <v>29</v>
      </c>
      <c r="F41" t="s">
        <v>265</v>
      </c>
    </row>
    <row r="42" spans="1:6">
      <c r="A42" t="s">
        <v>750</v>
      </c>
      <c r="B42" t="s">
        <v>751</v>
      </c>
      <c r="C42" t="s">
        <v>264</v>
      </c>
      <c r="D42" s="1">
        <v>44635</v>
      </c>
      <c r="E42" t="s">
        <v>13</v>
      </c>
      <c r="F42" t="s">
        <v>265</v>
      </c>
    </row>
    <row r="43" spans="1:6">
      <c r="A43" t="s">
        <v>752</v>
      </c>
      <c r="B43" t="s">
        <v>753</v>
      </c>
      <c r="C43" t="s">
        <v>271</v>
      </c>
      <c r="D43" s="1">
        <v>43033</v>
      </c>
      <c r="E43" t="s">
        <v>8</v>
      </c>
      <c r="F43" t="s">
        <v>265</v>
      </c>
    </row>
    <row r="44" spans="1:6">
      <c r="A44" t="s">
        <v>754</v>
      </c>
      <c r="B44" t="s">
        <v>755</v>
      </c>
      <c r="C44" t="s">
        <v>268</v>
      </c>
      <c r="D44" s="1">
        <v>43712</v>
      </c>
      <c r="E44" t="s">
        <v>13</v>
      </c>
      <c r="F44" t="s">
        <v>265</v>
      </c>
    </row>
    <row r="45" spans="1:6">
      <c r="A45" t="s">
        <v>756</v>
      </c>
      <c r="B45" t="s">
        <v>757</v>
      </c>
      <c r="C45" t="s">
        <v>268</v>
      </c>
      <c r="D45" s="1">
        <v>44841</v>
      </c>
      <c r="E45" t="s">
        <v>8</v>
      </c>
      <c r="F45" t="s">
        <v>265</v>
      </c>
    </row>
    <row r="46" spans="1:6">
      <c r="A46" t="s">
        <v>758</v>
      </c>
      <c r="B46" t="s">
        <v>759</v>
      </c>
      <c r="C46" t="s">
        <v>264</v>
      </c>
      <c r="D46" s="1">
        <v>44676</v>
      </c>
      <c r="E46" t="s">
        <v>8</v>
      </c>
      <c r="F46" t="s">
        <v>265</v>
      </c>
    </row>
    <row r="47" spans="1:6">
      <c r="A47" t="s">
        <v>760</v>
      </c>
      <c r="B47" t="s">
        <v>761</v>
      </c>
      <c r="C47" t="s">
        <v>268</v>
      </c>
      <c r="D47" s="1">
        <v>44012</v>
      </c>
      <c r="E47" t="s">
        <v>13</v>
      </c>
      <c r="F47" t="s">
        <v>265</v>
      </c>
    </row>
    <row r="48" spans="1:6">
      <c r="A48" t="s">
        <v>762</v>
      </c>
      <c r="B48" t="s">
        <v>763</v>
      </c>
      <c r="C48" t="s">
        <v>268</v>
      </c>
      <c r="D48" s="1">
        <v>43628</v>
      </c>
      <c r="E48" t="s">
        <v>29</v>
      </c>
      <c r="F48" t="s">
        <v>265</v>
      </c>
    </row>
    <row r="49" spans="1:6">
      <c r="A49" t="s">
        <v>764</v>
      </c>
      <c r="B49" t="s">
        <v>765</v>
      </c>
      <c r="C49" t="s">
        <v>264</v>
      </c>
      <c r="D49" s="1">
        <v>43955</v>
      </c>
      <c r="E49" t="s">
        <v>8</v>
      </c>
      <c r="F49" t="s">
        <v>265</v>
      </c>
    </row>
    <row r="50" spans="1:6">
      <c r="A50" t="s">
        <v>766</v>
      </c>
      <c r="B50" t="s">
        <v>767</v>
      </c>
      <c r="C50" t="s">
        <v>264</v>
      </c>
      <c r="D50" s="1">
        <v>43674</v>
      </c>
      <c r="E50" t="s">
        <v>13</v>
      </c>
      <c r="F50" t="s">
        <v>265</v>
      </c>
    </row>
    <row r="51" spans="1:6">
      <c r="A51" t="s">
        <v>768</v>
      </c>
      <c r="B51" t="s">
        <v>769</v>
      </c>
      <c r="C51" t="s">
        <v>268</v>
      </c>
      <c r="D51" s="1">
        <v>45271</v>
      </c>
      <c r="E51" t="s">
        <v>17</v>
      </c>
      <c r="F51" t="s">
        <v>265</v>
      </c>
    </row>
    <row r="52" spans="1:6">
      <c r="A52" t="s">
        <v>770</v>
      </c>
      <c r="B52" t="s">
        <v>771</v>
      </c>
      <c r="C52" t="s">
        <v>264</v>
      </c>
      <c r="D52" s="1">
        <v>43518</v>
      </c>
      <c r="E52" t="s">
        <v>8</v>
      </c>
      <c r="F52" t="s">
        <v>265</v>
      </c>
    </row>
    <row r="53" spans="1:6">
      <c r="A53" t="s">
        <v>772</v>
      </c>
      <c r="B53" t="s">
        <v>773</v>
      </c>
      <c r="C53" t="s">
        <v>268</v>
      </c>
      <c r="D53" s="1">
        <v>44295</v>
      </c>
      <c r="E53" t="s">
        <v>17</v>
      </c>
      <c r="F53" t="s">
        <v>265</v>
      </c>
    </row>
    <row r="54" spans="1:6">
      <c r="A54" t="s">
        <v>774</v>
      </c>
      <c r="B54" t="s">
        <v>775</v>
      </c>
      <c r="C54" t="s">
        <v>264</v>
      </c>
      <c r="D54" s="1">
        <v>43522</v>
      </c>
      <c r="E54" t="s">
        <v>29</v>
      </c>
      <c r="F54" t="s">
        <v>265</v>
      </c>
    </row>
    <row r="55" spans="1:6">
      <c r="A55" t="s">
        <v>776</v>
      </c>
      <c r="B55" t="s">
        <v>777</v>
      </c>
      <c r="C55" t="s">
        <v>264</v>
      </c>
      <c r="D55" s="1">
        <v>44639</v>
      </c>
      <c r="E55" t="s">
        <v>13</v>
      </c>
      <c r="F55" t="s">
        <v>265</v>
      </c>
    </row>
    <row r="56" spans="1:6">
      <c r="A56" t="s">
        <v>778</v>
      </c>
      <c r="B56" t="s">
        <v>779</v>
      </c>
      <c r="C56" t="s">
        <v>264</v>
      </c>
      <c r="D56" s="1">
        <v>43859</v>
      </c>
      <c r="E56" t="s">
        <v>29</v>
      </c>
      <c r="F56" t="s">
        <v>265</v>
      </c>
    </row>
    <row r="57" spans="1:6">
      <c r="A57" t="s">
        <v>780</v>
      </c>
      <c r="B57" t="s">
        <v>781</v>
      </c>
      <c r="C57" t="s">
        <v>271</v>
      </c>
      <c r="D57" s="1">
        <v>44203</v>
      </c>
      <c r="E57" t="s">
        <v>13</v>
      </c>
      <c r="F57" t="s">
        <v>265</v>
      </c>
    </row>
    <row r="58" spans="1:6">
      <c r="A58" t="s">
        <v>782</v>
      </c>
      <c r="B58" t="s">
        <v>783</v>
      </c>
      <c r="C58" t="s">
        <v>271</v>
      </c>
      <c r="D58" s="1">
        <v>44871</v>
      </c>
      <c r="E58" t="s">
        <v>8</v>
      </c>
      <c r="F58" t="s">
        <v>265</v>
      </c>
    </row>
    <row r="59" spans="1:6">
      <c r="A59" t="s">
        <v>784</v>
      </c>
      <c r="B59" t="s">
        <v>785</v>
      </c>
      <c r="C59" t="s">
        <v>271</v>
      </c>
      <c r="D59" s="1">
        <v>42865</v>
      </c>
      <c r="E59" t="s">
        <v>29</v>
      </c>
      <c r="F59" t="s">
        <v>265</v>
      </c>
    </row>
    <row r="60" spans="1:6">
      <c r="A60" t="s">
        <v>786</v>
      </c>
      <c r="B60" t="s">
        <v>787</v>
      </c>
      <c r="C60" t="s">
        <v>271</v>
      </c>
      <c r="D60" s="1">
        <v>44367</v>
      </c>
      <c r="E60" t="s">
        <v>29</v>
      </c>
      <c r="F60" t="s">
        <v>265</v>
      </c>
    </row>
    <row r="61" spans="1:6">
      <c r="A61" t="s">
        <v>788</v>
      </c>
      <c r="B61" t="s">
        <v>789</v>
      </c>
      <c r="C61" t="s">
        <v>268</v>
      </c>
      <c r="D61" s="1">
        <v>45290</v>
      </c>
      <c r="E61" t="s">
        <v>13</v>
      </c>
      <c r="F61" t="s">
        <v>265</v>
      </c>
    </row>
    <row r="62" spans="1:6">
      <c r="A62" t="s">
        <v>790</v>
      </c>
      <c r="B62" t="s">
        <v>791</v>
      </c>
      <c r="C62" t="s">
        <v>264</v>
      </c>
      <c r="D62" s="1">
        <v>44042</v>
      </c>
      <c r="E62" t="s">
        <v>29</v>
      </c>
      <c r="F62" t="s">
        <v>265</v>
      </c>
    </row>
    <row r="63" spans="1:6">
      <c r="A63" t="s">
        <v>792</v>
      </c>
      <c r="B63" t="s">
        <v>793</v>
      </c>
      <c r="C63" t="s">
        <v>264</v>
      </c>
      <c r="D63" s="1">
        <v>44986</v>
      </c>
      <c r="E63" t="s">
        <v>13</v>
      </c>
      <c r="F63" t="s">
        <v>265</v>
      </c>
    </row>
    <row r="64" spans="1:6">
      <c r="A64" t="s">
        <v>794</v>
      </c>
      <c r="B64" t="s">
        <v>795</v>
      </c>
      <c r="C64" t="s">
        <v>264</v>
      </c>
      <c r="D64" s="1">
        <v>44541</v>
      </c>
      <c r="E64" t="s">
        <v>8</v>
      </c>
      <c r="F64" t="s">
        <v>265</v>
      </c>
    </row>
    <row r="65" spans="1:6">
      <c r="A65" t="s">
        <v>796</v>
      </c>
      <c r="B65" t="s">
        <v>797</v>
      </c>
      <c r="C65" t="s">
        <v>271</v>
      </c>
      <c r="D65" s="1">
        <v>43640</v>
      </c>
      <c r="E65" t="s">
        <v>29</v>
      </c>
      <c r="F65" t="s">
        <v>265</v>
      </c>
    </row>
    <row r="66" spans="1:6">
      <c r="A66" t="s">
        <v>798</v>
      </c>
      <c r="B66" t="s">
        <v>799</v>
      </c>
      <c r="C66" t="s">
        <v>264</v>
      </c>
      <c r="D66" s="1">
        <v>44164</v>
      </c>
      <c r="E66" t="s">
        <v>13</v>
      </c>
      <c r="F66" t="s">
        <v>265</v>
      </c>
    </row>
    <row r="67" spans="1:6">
      <c r="A67" t="s">
        <v>800</v>
      </c>
      <c r="B67" t="s">
        <v>801</v>
      </c>
      <c r="C67" t="s">
        <v>271</v>
      </c>
      <c r="D67" s="1">
        <v>44374</v>
      </c>
      <c r="E67" t="s">
        <v>29</v>
      </c>
      <c r="F67" t="s">
        <v>265</v>
      </c>
    </row>
    <row r="68" spans="1:6">
      <c r="A68" t="s">
        <v>802</v>
      </c>
      <c r="B68" t="s">
        <v>803</v>
      </c>
      <c r="C68" t="s">
        <v>268</v>
      </c>
      <c r="D68" s="1">
        <v>44371</v>
      </c>
      <c r="E68" t="s">
        <v>29</v>
      </c>
      <c r="F68" t="s">
        <v>265</v>
      </c>
    </row>
    <row r="69" spans="1:6">
      <c r="A69" t="s">
        <v>804</v>
      </c>
      <c r="B69" t="s">
        <v>805</v>
      </c>
      <c r="C69" t="s">
        <v>268</v>
      </c>
      <c r="D69" s="1">
        <v>44164</v>
      </c>
      <c r="E69" t="s">
        <v>17</v>
      </c>
      <c r="F69" t="s">
        <v>265</v>
      </c>
    </row>
    <row r="70" spans="1:6">
      <c r="A70" t="s">
        <v>806</v>
      </c>
      <c r="B70" t="s">
        <v>807</v>
      </c>
      <c r="C70" t="s">
        <v>264</v>
      </c>
      <c r="D70" s="1">
        <v>43531</v>
      </c>
      <c r="E70" t="s">
        <v>17</v>
      </c>
      <c r="F70" t="s">
        <v>265</v>
      </c>
    </row>
    <row r="71" spans="1:6">
      <c r="A71" t="s">
        <v>808</v>
      </c>
      <c r="B71" t="s">
        <v>809</v>
      </c>
      <c r="C71" t="s">
        <v>268</v>
      </c>
      <c r="D71" s="1">
        <v>42991</v>
      </c>
      <c r="E71" t="s">
        <v>8</v>
      </c>
      <c r="F71" t="s">
        <v>265</v>
      </c>
    </row>
    <row r="72" spans="1:6">
      <c r="A72" t="s">
        <v>810</v>
      </c>
      <c r="B72" t="s">
        <v>811</v>
      </c>
      <c r="C72" t="s">
        <v>268</v>
      </c>
      <c r="D72" s="1">
        <v>42846</v>
      </c>
      <c r="E72" t="s">
        <v>13</v>
      </c>
      <c r="F72" t="s">
        <v>265</v>
      </c>
    </row>
    <row r="73" spans="1:6">
      <c r="A73" t="s">
        <v>812</v>
      </c>
      <c r="B73" t="s">
        <v>813</v>
      </c>
      <c r="C73" t="s">
        <v>268</v>
      </c>
      <c r="D73" s="1">
        <v>43992</v>
      </c>
      <c r="E73" t="s">
        <v>29</v>
      </c>
      <c r="F73" t="s">
        <v>265</v>
      </c>
    </row>
    <row r="74" spans="1:6">
      <c r="A74" t="s">
        <v>814</v>
      </c>
      <c r="B74" t="s">
        <v>815</v>
      </c>
      <c r="C74" t="s">
        <v>264</v>
      </c>
      <c r="D74" s="1">
        <v>45140</v>
      </c>
      <c r="E74" t="s">
        <v>13</v>
      </c>
      <c r="F74" t="s">
        <v>265</v>
      </c>
    </row>
    <row r="75" spans="1:6">
      <c r="A75" t="s">
        <v>816</v>
      </c>
      <c r="B75" t="s">
        <v>817</v>
      </c>
      <c r="C75" t="s">
        <v>264</v>
      </c>
      <c r="D75" s="1">
        <v>44983</v>
      </c>
      <c r="E75" t="s">
        <v>29</v>
      </c>
      <c r="F75" t="s">
        <v>265</v>
      </c>
    </row>
    <row r="76" spans="1:6">
      <c r="A76" t="s">
        <v>818</v>
      </c>
      <c r="B76" t="s">
        <v>819</v>
      </c>
      <c r="C76" t="s">
        <v>271</v>
      </c>
      <c r="D76" s="1">
        <v>44516</v>
      </c>
      <c r="E76" t="s">
        <v>29</v>
      </c>
      <c r="F76" t="s">
        <v>265</v>
      </c>
    </row>
    <row r="77" spans="1:6">
      <c r="A77" t="s">
        <v>820</v>
      </c>
      <c r="B77" t="s">
        <v>821</v>
      </c>
      <c r="C77" t="s">
        <v>264</v>
      </c>
      <c r="D77" s="1">
        <v>43337</v>
      </c>
      <c r="E77" t="s">
        <v>8</v>
      </c>
      <c r="F77" t="s">
        <v>265</v>
      </c>
    </row>
    <row r="78" spans="1:6">
      <c r="A78" t="s">
        <v>822</v>
      </c>
      <c r="B78" t="s">
        <v>823</v>
      </c>
      <c r="C78" t="s">
        <v>271</v>
      </c>
      <c r="D78" s="1">
        <v>43477</v>
      </c>
      <c r="E78" t="s">
        <v>29</v>
      </c>
      <c r="F78" t="s">
        <v>265</v>
      </c>
    </row>
    <row r="79" spans="1:6">
      <c r="A79" t="s">
        <v>824</v>
      </c>
      <c r="B79" t="s">
        <v>825</v>
      </c>
      <c r="C79" t="s">
        <v>264</v>
      </c>
      <c r="D79" s="1">
        <v>44069</v>
      </c>
      <c r="E79" t="s">
        <v>8</v>
      </c>
      <c r="F79" t="s">
        <v>265</v>
      </c>
    </row>
    <row r="80" spans="1:6">
      <c r="A80" t="s">
        <v>826</v>
      </c>
      <c r="B80" t="s">
        <v>827</v>
      </c>
      <c r="C80" t="s">
        <v>271</v>
      </c>
      <c r="D80" s="1">
        <v>42768</v>
      </c>
      <c r="E80" t="s">
        <v>13</v>
      </c>
      <c r="F80" t="s">
        <v>265</v>
      </c>
    </row>
    <row r="81" spans="1:6">
      <c r="A81" t="s">
        <v>828</v>
      </c>
      <c r="B81" t="s">
        <v>829</v>
      </c>
      <c r="C81" t="s">
        <v>271</v>
      </c>
      <c r="D81" s="1">
        <v>44507</v>
      </c>
      <c r="E81" t="s">
        <v>13</v>
      </c>
      <c r="F81" t="s">
        <v>265</v>
      </c>
    </row>
    <row r="82" spans="1:6">
      <c r="A82" t="s">
        <v>830</v>
      </c>
      <c r="B82" t="s">
        <v>831</v>
      </c>
      <c r="C82" t="s">
        <v>264</v>
      </c>
      <c r="D82" s="1">
        <v>42991</v>
      </c>
      <c r="E82" t="s">
        <v>17</v>
      </c>
      <c r="F82" t="s">
        <v>265</v>
      </c>
    </row>
    <row r="83" spans="1:6">
      <c r="A83" t="s">
        <v>832</v>
      </c>
      <c r="B83" t="s">
        <v>833</v>
      </c>
      <c r="C83" t="s">
        <v>271</v>
      </c>
      <c r="D83" s="1">
        <v>42915</v>
      </c>
      <c r="E83" t="s">
        <v>13</v>
      </c>
      <c r="F83" t="s">
        <v>265</v>
      </c>
    </row>
    <row r="84" spans="1:6">
      <c r="A84" t="s">
        <v>834</v>
      </c>
      <c r="B84" t="s">
        <v>835</v>
      </c>
      <c r="C84" t="s">
        <v>271</v>
      </c>
      <c r="D84" s="1">
        <v>44093</v>
      </c>
      <c r="E84" t="s">
        <v>29</v>
      </c>
      <c r="F84" t="s">
        <v>265</v>
      </c>
    </row>
    <row r="85" spans="1:6">
      <c r="A85" t="s">
        <v>836</v>
      </c>
      <c r="B85" t="s">
        <v>837</v>
      </c>
      <c r="C85" t="s">
        <v>268</v>
      </c>
      <c r="D85" s="1">
        <v>42781</v>
      </c>
      <c r="E85" t="s">
        <v>17</v>
      </c>
      <c r="F85" t="s">
        <v>265</v>
      </c>
    </row>
    <row r="86" spans="1:6">
      <c r="A86" t="s">
        <v>838</v>
      </c>
      <c r="B86" t="s">
        <v>839</v>
      </c>
      <c r="C86" t="s">
        <v>264</v>
      </c>
      <c r="D86" s="1">
        <v>44593</v>
      </c>
      <c r="E86" t="s">
        <v>29</v>
      </c>
      <c r="F86" t="s">
        <v>265</v>
      </c>
    </row>
    <row r="87" spans="1:6">
      <c r="A87" t="s">
        <v>840</v>
      </c>
      <c r="B87" t="s">
        <v>841</v>
      </c>
      <c r="C87" t="s">
        <v>268</v>
      </c>
      <c r="D87" s="1">
        <v>44747</v>
      </c>
      <c r="E87" t="s">
        <v>8</v>
      </c>
      <c r="F87" t="s">
        <v>265</v>
      </c>
    </row>
    <row r="88" spans="1:6">
      <c r="A88" t="s">
        <v>842</v>
      </c>
      <c r="B88" t="s">
        <v>843</v>
      </c>
      <c r="C88" t="s">
        <v>268</v>
      </c>
      <c r="D88" s="1">
        <v>45186</v>
      </c>
      <c r="E88" t="s">
        <v>17</v>
      </c>
      <c r="F88" t="s">
        <v>265</v>
      </c>
    </row>
    <row r="89" spans="1:6">
      <c r="A89" t="s">
        <v>844</v>
      </c>
      <c r="B89" t="s">
        <v>845</v>
      </c>
      <c r="C89" t="s">
        <v>271</v>
      </c>
      <c r="D89" s="1">
        <v>43723</v>
      </c>
      <c r="E89" t="s">
        <v>17</v>
      </c>
      <c r="F89" t="s">
        <v>265</v>
      </c>
    </row>
    <row r="90" spans="1:6">
      <c r="A90" t="s">
        <v>846</v>
      </c>
      <c r="B90" t="s">
        <v>847</v>
      </c>
      <c r="C90" t="s">
        <v>264</v>
      </c>
      <c r="D90" s="1">
        <v>42816</v>
      </c>
      <c r="E90" t="s">
        <v>13</v>
      </c>
      <c r="F90" t="s">
        <v>265</v>
      </c>
    </row>
    <row r="91" spans="1:6">
      <c r="A91" t="s">
        <v>848</v>
      </c>
      <c r="B91" t="s">
        <v>849</v>
      </c>
      <c r="C91" t="s">
        <v>271</v>
      </c>
      <c r="D91" s="1">
        <v>44488</v>
      </c>
      <c r="E91" t="s">
        <v>29</v>
      </c>
      <c r="F91" t="s">
        <v>265</v>
      </c>
    </row>
    <row r="92" spans="1:6">
      <c r="A92" t="s">
        <v>850</v>
      </c>
      <c r="B92" t="s">
        <v>851</v>
      </c>
      <c r="C92" t="s">
        <v>268</v>
      </c>
      <c r="D92" s="1">
        <v>42909</v>
      </c>
      <c r="E92" t="s">
        <v>8</v>
      </c>
      <c r="F92" t="s">
        <v>265</v>
      </c>
    </row>
    <row r="93" spans="1:6">
      <c r="A93" t="s">
        <v>852</v>
      </c>
      <c r="B93" t="s">
        <v>853</v>
      </c>
      <c r="C93" t="s">
        <v>271</v>
      </c>
      <c r="D93" s="1">
        <v>45039</v>
      </c>
      <c r="E93" t="s">
        <v>29</v>
      </c>
      <c r="F93" t="s">
        <v>265</v>
      </c>
    </row>
    <row r="94" spans="1:6">
      <c r="A94" t="s">
        <v>854</v>
      </c>
      <c r="B94" t="s">
        <v>855</v>
      </c>
      <c r="C94" t="s">
        <v>268</v>
      </c>
      <c r="D94" s="1">
        <v>43899</v>
      </c>
      <c r="E94" t="s">
        <v>8</v>
      </c>
      <c r="F94" t="s">
        <v>265</v>
      </c>
    </row>
    <row r="95" spans="1:6">
      <c r="A95" t="s">
        <v>856</v>
      </c>
      <c r="B95" t="s">
        <v>857</v>
      </c>
      <c r="C95" t="s">
        <v>268</v>
      </c>
      <c r="D95" s="1">
        <v>43911</v>
      </c>
      <c r="E95" t="s">
        <v>17</v>
      </c>
      <c r="F95" t="s">
        <v>265</v>
      </c>
    </row>
    <row r="96" spans="1:6">
      <c r="A96" t="s">
        <v>858</v>
      </c>
      <c r="B96" t="s">
        <v>859</v>
      </c>
      <c r="C96" t="s">
        <v>271</v>
      </c>
      <c r="D96" s="1">
        <v>43383</v>
      </c>
      <c r="E96" t="s">
        <v>13</v>
      </c>
      <c r="F96" t="s">
        <v>265</v>
      </c>
    </row>
    <row r="97" spans="1:6">
      <c r="A97" t="s">
        <v>860</v>
      </c>
      <c r="B97" t="s">
        <v>861</v>
      </c>
      <c r="C97" t="s">
        <v>264</v>
      </c>
      <c r="D97" s="1">
        <v>43447</v>
      </c>
      <c r="E97" t="s">
        <v>13</v>
      </c>
      <c r="F97" t="s">
        <v>265</v>
      </c>
    </row>
    <row r="98" spans="1:6">
      <c r="A98" t="s">
        <v>862</v>
      </c>
      <c r="B98" t="s">
        <v>863</v>
      </c>
      <c r="C98" t="s">
        <v>268</v>
      </c>
      <c r="D98" s="1">
        <v>43471</v>
      </c>
      <c r="E98" t="s">
        <v>8</v>
      </c>
      <c r="F98" t="s">
        <v>265</v>
      </c>
    </row>
    <row r="99" spans="1:6">
      <c r="A99" t="s">
        <v>864</v>
      </c>
      <c r="B99" t="s">
        <v>865</v>
      </c>
      <c r="C99" t="s">
        <v>264</v>
      </c>
      <c r="D99" s="1">
        <v>44359</v>
      </c>
      <c r="E99" t="s">
        <v>29</v>
      </c>
      <c r="F99" t="s">
        <v>265</v>
      </c>
    </row>
    <row r="100" spans="1:6">
      <c r="A100" t="s">
        <v>866</v>
      </c>
      <c r="B100" t="s">
        <v>867</v>
      </c>
      <c r="C100" t="s">
        <v>264</v>
      </c>
      <c r="D100" s="1">
        <v>44355</v>
      </c>
      <c r="E100" t="s">
        <v>13</v>
      </c>
      <c r="F100" t="s">
        <v>265</v>
      </c>
    </row>
    <row r="101" spans="1:6">
      <c r="A101" t="s">
        <v>868</v>
      </c>
      <c r="B101" t="s">
        <v>869</v>
      </c>
      <c r="C101" t="s">
        <v>264</v>
      </c>
      <c r="D101" s="1">
        <v>43111</v>
      </c>
      <c r="E101" t="s">
        <v>8</v>
      </c>
      <c r="F101" t="s">
        <v>265</v>
      </c>
    </row>
    <row r="102" spans="1:6">
      <c r="A102" t="s">
        <v>870</v>
      </c>
      <c r="B102" t="s">
        <v>871</v>
      </c>
      <c r="C102" t="s">
        <v>268</v>
      </c>
      <c r="D102" s="1">
        <v>44055</v>
      </c>
      <c r="E102" t="s">
        <v>17</v>
      </c>
      <c r="F102" t="s">
        <v>265</v>
      </c>
    </row>
    <row r="103" spans="1:6">
      <c r="A103" t="s">
        <v>872</v>
      </c>
      <c r="B103" t="s">
        <v>873</v>
      </c>
      <c r="C103" t="s">
        <v>268</v>
      </c>
      <c r="D103" s="1">
        <v>43185</v>
      </c>
      <c r="E103" t="s">
        <v>29</v>
      </c>
      <c r="F103" t="s">
        <v>265</v>
      </c>
    </row>
    <row r="104" spans="1:6">
      <c r="A104" t="s">
        <v>874</v>
      </c>
      <c r="B104" t="s">
        <v>875</v>
      </c>
      <c r="C104" t="s">
        <v>271</v>
      </c>
      <c r="D104" s="1">
        <v>44413</v>
      </c>
      <c r="E104" t="s">
        <v>29</v>
      </c>
      <c r="F104" t="s">
        <v>265</v>
      </c>
    </row>
    <row r="105" spans="1:6">
      <c r="A105" t="s">
        <v>876</v>
      </c>
      <c r="B105" t="s">
        <v>877</v>
      </c>
      <c r="C105" t="s">
        <v>264</v>
      </c>
      <c r="D105" s="1">
        <v>44445</v>
      </c>
      <c r="E105" t="s">
        <v>13</v>
      </c>
      <c r="F105" t="s">
        <v>265</v>
      </c>
    </row>
    <row r="106" spans="1:6">
      <c r="A106" t="s">
        <v>878</v>
      </c>
      <c r="B106" t="s">
        <v>879</v>
      </c>
      <c r="C106" t="s">
        <v>268</v>
      </c>
      <c r="D106" s="1">
        <v>45244</v>
      </c>
      <c r="E106" t="s">
        <v>29</v>
      </c>
      <c r="F106" t="s">
        <v>265</v>
      </c>
    </row>
    <row r="107" spans="1:6">
      <c r="A107" t="s">
        <v>880</v>
      </c>
      <c r="B107" t="s">
        <v>881</v>
      </c>
      <c r="C107" t="s">
        <v>268</v>
      </c>
      <c r="D107" s="1">
        <v>44174</v>
      </c>
      <c r="E107" t="s">
        <v>17</v>
      </c>
      <c r="F107" t="s">
        <v>265</v>
      </c>
    </row>
    <row r="108" spans="1:6">
      <c r="A108" t="s">
        <v>882</v>
      </c>
      <c r="B108" t="s">
        <v>883</v>
      </c>
      <c r="C108" t="s">
        <v>264</v>
      </c>
      <c r="D108" s="1">
        <v>44623</v>
      </c>
      <c r="E108" t="s">
        <v>8</v>
      </c>
      <c r="F108" t="s">
        <v>265</v>
      </c>
    </row>
    <row r="109" spans="1:6">
      <c r="A109" t="s">
        <v>884</v>
      </c>
      <c r="B109" t="s">
        <v>885</v>
      </c>
      <c r="C109" t="s">
        <v>264</v>
      </c>
      <c r="D109" s="1">
        <v>44457</v>
      </c>
      <c r="E109" t="s">
        <v>29</v>
      </c>
      <c r="F109" t="s">
        <v>265</v>
      </c>
    </row>
    <row r="110" spans="1:6">
      <c r="A110" t="s">
        <v>886</v>
      </c>
      <c r="B110" t="s">
        <v>887</v>
      </c>
      <c r="C110" t="s">
        <v>264</v>
      </c>
      <c r="D110" s="1">
        <v>44746</v>
      </c>
      <c r="E110" t="s">
        <v>13</v>
      </c>
      <c r="F110" t="s">
        <v>265</v>
      </c>
    </row>
    <row r="111" spans="1:6">
      <c r="A111" t="s">
        <v>888</v>
      </c>
      <c r="B111" t="s">
        <v>889</v>
      </c>
      <c r="C111" t="s">
        <v>271</v>
      </c>
      <c r="D111" s="1">
        <v>45113</v>
      </c>
      <c r="E111" t="s">
        <v>8</v>
      </c>
      <c r="F111" t="s">
        <v>265</v>
      </c>
    </row>
    <row r="112" spans="1:6">
      <c r="A112" t="s">
        <v>890</v>
      </c>
      <c r="B112" t="s">
        <v>891</v>
      </c>
      <c r="C112" t="s">
        <v>264</v>
      </c>
      <c r="D112" s="1">
        <v>44182</v>
      </c>
      <c r="E112" t="s">
        <v>8</v>
      </c>
      <c r="F112" t="s">
        <v>265</v>
      </c>
    </row>
    <row r="113" spans="1:6">
      <c r="A113" t="s">
        <v>892</v>
      </c>
      <c r="B113" t="s">
        <v>893</v>
      </c>
      <c r="C113" t="s">
        <v>271</v>
      </c>
      <c r="D113" s="1">
        <v>43672</v>
      </c>
      <c r="E113" t="s">
        <v>29</v>
      </c>
      <c r="F113" t="s">
        <v>265</v>
      </c>
    </row>
    <row r="114" spans="1:6">
      <c r="A114" t="s">
        <v>894</v>
      </c>
      <c r="B114" t="s">
        <v>895</v>
      </c>
      <c r="C114" t="s">
        <v>271</v>
      </c>
      <c r="D114" s="1">
        <v>43060</v>
      </c>
      <c r="E114" t="s">
        <v>8</v>
      </c>
      <c r="F114" t="s">
        <v>265</v>
      </c>
    </row>
    <row r="115" spans="1:6">
      <c r="A115" t="s">
        <v>896</v>
      </c>
      <c r="B115" t="s">
        <v>897</v>
      </c>
      <c r="C115" t="s">
        <v>264</v>
      </c>
      <c r="D115" s="1">
        <v>45166</v>
      </c>
      <c r="E115" t="s">
        <v>29</v>
      </c>
      <c r="F115" t="s">
        <v>265</v>
      </c>
    </row>
    <row r="116" spans="1:6">
      <c r="A116" t="s">
        <v>898</v>
      </c>
      <c r="B116" t="s">
        <v>899</v>
      </c>
      <c r="C116" t="s">
        <v>271</v>
      </c>
      <c r="D116" s="1">
        <v>43294</v>
      </c>
      <c r="E116" t="s">
        <v>8</v>
      </c>
      <c r="F116" t="s">
        <v>265</v>
      </c>
    </row>
    <row r="117" spans="1:6">
      <c r="A117" t="s">
        <v>900</v>
      </c>
      <c r="B117" t="s">
        <v>901</v>
      </c>
      <c r="C117" t="s">
        <v>264</v>
      </c>
      <c r="D117" s="1">
        <v>43722</v>
      </c>
      <c r="E117" t="s">
        <v>8</v>
      </c>
      <c r="F117" t="s">
        <v>265</v>
      </c>
    </row>
    <row r="118" spans="1:6">
      <c r="A118" t="s">
        <v>902</v>
      </c>
      <c r="B118" t="s">
        <v>903</v>
      </c>
      <c r="C118" t="s">
        <v>264</v>
      </c>
      <c r="D118" s="1">
        <v>44600</v>
      </c>
      <c r="E118" t="s">
        <v>29</v>
      </c>
      <c r="F118" t="s">
        <v>265</v>
      </c>
    </row>
    <row r="119" spans="1:6">
      <c r="A119" t="s">
        <v>904</v>
      </c>
      <c r="B119" t="s">
        <v>905</v>
      </c>
      <c r="C119" t="s">
        <v>264</v>
      </c>
      <c r="D119" s="1">
        <v>44111</v>
      </c>
      <c r="E119" t="s">
        <v>29</v>
      </c>
      <c r="F119" t="s">
        <v>265</v>
      </c>
    </row>
    <row r="120" spans="1:6">
      <c r="A120" t="s">
        <v>906</v>
      </c>
      <c r="B120" t="s">
        <v>907</v>
      </c>
      <c r="C120" t="s">
        <v>268</v>
      </c>
      <c r="D120" s="1">
        <v>42963</v>
      </c>
      <c r="E120" t="s">
        <v>8</v>
      </c>
      <c r="F120" t="s">
        <v>265</v>
      </c>
    </row>
    <row r="121" spans="1:6">
      <c r="A121" t="s">
        <v>908</v>
      </c>
      <c r="B121" t="s">
        <v>909</v>
      </c>
      <c r="C121" t="s">
        <v>271</v>
      </c>
      <c r="D121" s="1">
        <v>43193</v>
      </c>
      <c r="E121" t="s">
        <v>29</v>
      </c>
      <c r="F121" t="s">
        <v>265</v>
      </c>
    </row>
    <row r="122" spans="1:6">
      <c r="A122" t="s">
        <v>910</v>
      </c>
      <c r="B122" t="s">
        <v>911</v>
      </c>
      <c r="C122" t="s">
        <v>268</v>
      </c>
      <c r="D122" s="1">
        <v>43267</v>
      </c>
      <c r="E122" t="s">
        <v>29</v>
      </c>
      <c r="F122" t="s">
        <v>265</v>
      </c>
    </row>
    <row r="123" spans="1:6">
      <c r="A123" t="s">
        <v>912</v>
      </c>
      <c r="B123" t="s">
        <v>913</v>
      </c>
      <c r="C123" t="s">
        <v>271</v>
      </c>
      <c r="D123" s="1">
        <v>42889</v>
      </c>
      <c r="E123" t="s">
        <v>17</v>
      </c>
      <c r="F123" t="s">
        <v>265</v>
      </c>
    </row>
    <row r="124" spans="1:6">
      <c r="A124" t="s">
        <v>914</v>
      </c>
      <c r="B124" t="s">
        <v>915</v>
      </c>
      <c r="C124" t="s">
        <v>271</v>
      </c>
      <c r="D124" s="1">
        <v>44458</v>
      </c>
      <c r="E124" t="s">
        <v>8</v>
      </c>
      <c r="F124" t="s">
        <v>265</v>
      </c>
    </row>
    <row r="125" spans="1:6">
      <c r="A125" t="s">
        <v>916</v>
      </c>
      <c r="B125" t="s">
        <v>917</v>
      </c>
      <c r="C125" t="s">
        <v>268</v>
      </c>
      <c r="D125" s="1">
        <v>43775</v>
      </c>
      <c r="E125" t="s">
        <v>8</v>
      </c>
      <c r="F125" t="s">
        <v>265</v>
      </c>
    </row>
    <row r="126" spans="1:6">
      <c r="A126" t="s">
        <v>918</v>
      </c>
      <c r="B126" t="s">
        <v>919</v>
      </c>
      <c r="C126" t="s">
        <v>271</v>
      </c>
      <c r="D126" s="1">
        <v>43032</v>
      </c>
      <c r="E126" t="s">
        <v>8</v>
      </c>
      <c r="F126" t="s">
        <v>265</v>
      </c>
    </row>
    <row r="127" spans="1:6">
      <c r="A127" t="s">
        <v>920</v>
      </c>
      <c r="B127" t="s">
        <v>921</v>
      </c>
      <c r="C127" t="s">
        <v>268</v>
      </c>
      <c r="D127" s="1">
        <v>43917</v>
      </c>
      <c r="E127" t="s">
        <v>29</v>
      </c>
      <c r="F127" t="s">
        <v>265</v>
      </c>
    </row>
    <row r="128" spans="1:6">
      <c r="A128" t="s">
        <v>922</v>
      </c>
      <c r="B128" t="s">
        <v>923</v>
      </c>
      <c r="C128" t="s">
        <v>271</v>
      </c>
      <c r="D128" s="1">
        <v>42941</v>
      </c>
      <c r="E128" t="s">
        <v>8</v>
      </c>
      <c r="F128" t="s">
        <v>265</v>
      </c>
    </row>
    <row r="129" spans="1:6">
      <c r="A129" t="s">
        <v>924</v>
      </c>
      <c r="B129" t="s">
        <v>925</v>
      </c>
      <c r="C129" t="s">
        <v>264</v>
      </c>
      <c r="D129" s="1">
        <v>44143</v>
      </c>
      <c r="E129" t="s">
        <v>13</v>
      </c>
      <c r="F129" t="s">
        <v>265</v>
      </c>
    </row>
    <row r="130" spans="1:6">
      <c r="A130" t="s">
        <v>926</v>
      </c>
      <c r="B130" t="s">
        <v>927</v>
      </c>
      <c r="C130" t="s">
        <v>268</v>
      </c>
      <c r="D130" s="1">
        <v>43033</v>
      </c>
      <c r="E130" t="s">
        <v>13</v>
      </c>
      <c r="F130" t="s">
        <v>265</v>
      </c>
    </row>
    <row r="131" spans="1:6">
      <c r="A131" t="s">
        <v>928</v>
      </c>
      <c r="B131" t="s">
        <v>929</v>
      </c>
      <c r="C131" t="s">
        <v>264</v>
      </c>
      <c r="D131" s="1">
        <v>43742</v>
      </c>
      <c r="E131" t="s">
        <v>17</v>
      </c>
      <c r="F131" t="s">
        <v>265</v>
      </c>
    </row>
    <row r="132" spans="1:6">
      <c r="A132" t="s">
        <v>930</v>
      </c>
      <c r="B132" t="s">
        <v>931</v>
      </c>
      <c r="C132" t="s">
        <v>271</v>
      </c>
      <c r="D132" s="1">
        <v>44353</v>
      </c>
      <c r="E132" t="s">
        <v>17</v>
      </c>
      <c r="F132" t="s">
        <v>265</v>
      </c>
    </row>
    <row r="133" spans="1:6">
      <c r="A133" t="s">
        <v>932</v>
      </c>
      <c r="B133" t="s">
        <v>933</v>
      </c>
      <c r="C133" t="s">
        <v>268</v>
      </c>
      <c r="D133" s="1">
        <v>43133</v>
      </c>
      <c r="E133" t="s">
        <v>17</v>
      </c>
      <c r="F133" t="s">
        <v>265</v>
      </c>
    </row>
    <row r="134" spans="1:6">
      <c r="A134" t="s">
        <v>934</v>
      </c>
      <c r="B134" t="s">
        <v>935</v>
      </c>
      <c r="C134" t="s">
        <v>264</v>
      </c>
      <c r="D134" s="1">
        <v>44199</v>
      </c>
      <c r="E134" t="s">
        <v>13</v>
      </c>
      <c r="F134" t="s">
        <v>265</v>
      </c>
    </row>
    <row r="135" spans="1:6">
      <c r="A135" t="s">
        <v>936</v>
      </c>
      <c r="B135" t="s">
        <v>937</v>
      </c>
      <c r="C135" t="s">
        <v>271</v>
      </c>
      <c r="D135" s="1">
        <v>45058</v>
      </c>
      <c r="E135" t="s">
        <v>29</v>
      </c>
      <c r="F135" t="s">
        <v>265</v>
      </c>
    </row>
    <row r="136" spans="1:6">
      <c r="A136" t="s">
        <v>938</v>
      </c>
      <c r="B136" t="s">
        <v>939</v>
      </c>
      <c r="C136" t="s">
        <v>271</v>
      </c>
      <c r="D136" s="1">
        <v>44537</v>
      </c>
      <c r="E136" t="s">
        <v>17</v>
      </c>
      <c r="F136" t="s">
        <v>265</v>
      </c>
    </row>
    <row r="137" spans="1:6">
      <c r="A137" t="s">
        <v>940</v>
      </c>
      <c r="B137" t="s">
        <v>941</v>
      </c>
      <c r="C137" t="s">
        <v>264</v>
      </c>
      <c r="D137" s="1">
        <v>43691</v>
      </c>
      <c r="E137" t="s">
        <v>13</v>
      </c>
      <c r="F137" t="s">
        <v>265</v>
      </c>
    </row>
    <row r="138" spans="1:6">
      <c r="A138" t="s">
        <v>942</v>
      </c>
      <c r="B138" t="s">
        <v>943</v>
      </c>
      <c r="C138" t="s">
        <v>264</v>
      </c>
      <c r="D138" s="1">
        <v>44120</v>
      </c>
      <c r="E138" t="s">
        <v>13</v>
      </c>
      <c r="F138" t="s">
        <v>265</v>
      </c>
    </row>
    <row r="139" spans="1:6">
      <c r="A139" t="s">
        <v>944</v>
      </c>
      <c r="B139" t="s">
        <v>235</v>
      </c>
      <c r="C139" t="s">
        <v>271</v>
      </c>
      <c r="D139" s="1">
        <v>45270</v>
      </c>
      <c r="E139" t="s">
        <v>8</v>
      </c>
      <c r="F139" t="s">
        <v>265</v>
      </c>
    </row>
    <row r="140" spans="1:6">
      <c r="A140" t="s">
        <v>945</v>
      </c>
      <c r="B140" t="s">
        <v>946</v>
      </c>
      <c r="C140" t="s">
        <v>268</v>
      </c>
      <c r="D140" s="1">
        <v>43166</v>
      </c>
      <c r="E140" t="s">
        <v>17</v>
      </c>
      <c r="F140" t="s">
        <v>265</v>
      </c>
    </row>
    <row r="141" spans="1:6">
      <c r="A141" t="s">
        <v>947</v>
      </c>
      <c r="B141" t="s">
        <v>948</v>
      </c>
      <c r="C141" t="s">
        <v>268</v>
      </c>
      <c r="D141" s="1">
        <v>42781</v>
      </c>
      <c r="E141" t="s">
        <v>8</v>
      </c>
      <c r="F141" t="s">
        <v>265</v>
      </c>
    </row>
    <row r="142" spans="1:6">
      <c r="A142" t="s">
        <v>949</v>
      </c>
      <c r="B142" t="s">
        <v>950</v>
      </c>
      <c r="C142" t="s">
        <v>264</v>
      </c>
      <c r="D142" s="1">
        <v>44349</v>
      </c>
      <c r="E142" t="s">
        <v>8</v>
      </c>
      <c r="F142" t="s">
        <v>265</v>
      </c>
    </row>
    <row r="143" spans="1:6">
      <c r="A143" t="s">
        <v>951</v>
      </c>
      <c r="B143" t="s">
        <v>952</v>
      </c>
      <c r="C143" t="s">
        <v>271</v>
      </c>
      <c r="D143" s="1">
        <v>42843</v>
      </c>
      <c r="E143" t="s">
        <v>13</v>
      </c>
      <c r="F143" t="s">
        <v>265</v>
      </c>
    </row>
    <row r="144" spans="1:6">
      <c r="A144" t="s">
        <v>953</v>
      </c>
      <c r="B144" t="s">
        <v>954</v>
      </c>
      <c r="C144" t="s">
        <v>268</v>
      </c>
      <c r="D144" s="1">
        <v>44559</v>
      </c>
      <c r="E144" t="s">
        <v>17</v>
      </c>
      <c r="F144" t="s">
        <v>265</v>
      </c>
    </row>
    <row r="145" spans="1:6">
      <c r="A145" t="s">
        <v>955</v>
      </c>
      <c r="B145" t="s">
        <v>956</v>
      </c>
      <c r="C145" t="s">
        <v>271</v>
      </c>
      <c r="D145" s="1">
        <v>43554</v>
      </c>
      <c r="E145" t="s">
        <v>8</v>
      </c>
      <c r="F145" t="s">
        <v>265</v>
      </c>
    </row>
    <row r="146" spans="1:6">
      <c r="A146" t="s">
        <v>957</v>
      </c>
      <c r="B146" t="s">
        <v>958</v>
      </c>
      <c r="C146" t="s">
        <v>268</v>
      </c>
      <c r="D146" s="1">
        <v>44262</v>
      </c>
      <c r="E146" t="s">
        <v>17</v>
      </c>
      <c r="F146" t="s">
        <v>265</v>
      </c>
    </row>
    <row r="147" spans="1:6">
      <c r="A147" t="s">
        <v>959</v>
      </c>
      <c r="B147" t="s">
        <v>960</v>
      </c>
      <c r="C147" t="s">
        <v>271</v>
      </c>
      <c r="D147" s="1">
        <v>44436</v>
      </c>
      <c r="E147" t="s">
        <v>8</v>
      </c>
      <c r="F147" t="s">
        <v>265</v>
      </c>
    </row>
    <row r="148" spans="1:6">
      <c r="A148" t="s">
        <v>961</v>
      </c>
      <c r="B148" t="s">
        <v>962</v>
      </c>
      <c r="C148" t="s">
        <v>268</v>
      </c>
      <c r="D148" s="1">
        <v>42915</v>
      </c>
      <c r="E148" t="s">
        <v>29</v>
      </c>
      <c r="F148" t="s">
        <v>265</v>
      </c>
    </row>
    <row r="149" spans="1:6">
      <c r="A149" t="s">
        <v>963</v>
      </c>
      <c r="B149" t="s">
        <v>964</v>
      </c>
      <c r="C149" t="s">
        <v>264</v>
      </c>
      <c r="D149" s="1">
        <v>42749</v>
      </c>
      <c r="E149" t="s">
        <v>8</v>
      </c>
      <c r="F149" t="s">
        <v>265</v>
      </c>
    </row>
    <row r="150" spans="1:6">
      <c r="A150" t="s">
        <v>965</v>
      </c>
      <c r="B150" t="s">
        <v>966</v>
      </c>
      <c r="C150" t="s">
        <v>268</v>
      </c>
      <c r="D150" s="1">
        <v>44609</v>
      </c>
      <c r="E150" t="s">
        <v>13</v>
      </c>
      <c r="F150" t="s">
        <v>265</v>
      </c>
    </row>
    <row r="151" spans="1:6">
      <c r="A151" t="s">
        <v>967</v>
      </c>
      <c r="B151" t="s">
        <v>968</v>
      </c>
      <c r="C151" t="s">
        <v>264</v>
      </c>
      <c r="D151" s="1">
        <v>43742</v>
      </c>
      <c r="E151" t="s">
        <v>29</v>
      </c>
      <c r="F151" t="s">
        <v>265</v>
      </c>
    </row>
    <row r="152" spans="1:6">
      <c r="A152" t="s">
        <v>969</v>
      </c>
      <c r="B152" t="s">
        <v>970</v>
      </c>
      <c r="C152" t="s">
        <v>271</v>
      </c>
      <c r="D152" s="1">
        <v>45044</v>
      </c>
      <c r="E152" t="s">
        <v>29</v>
      </c>
      <c r="F152" t="s">
        <v>265</v>
      </c>
    </row>
    <row r="153" spans="1:6">
      <c r="A153" t="s">
        <v>971</v>
      </c>
      <c r="B153" t="s">
        <v>972</v>
      </c>
      <c r="C153" t="s">
        <v>271</v>
      </c>
      <c r="D153" s="1">
        <v>44141</v>
      </c>
      <c r="E153" t="s">
        <v>29</v>
      </c>
      <c r="F153" t="s">
        <v>265</v>
      </c>
    </row>
    <row r="154" spans="1:6">
      <c r="A154" t="s">
        <v>973</v>
      </c>
      <c r="B154" t="s">
        <v>974</v>
      </c>
      <c r="C154" t="s">
        <v>271</v>
      </c>
      <c r="D154" s="1">
        <v>44637</v>
      </c>
      <c r="E154" t="s">
        <v>13</v>
      </c>
      <c r="F154" t="s">
        <v>265</v>
      </c>
    </row>
    <row r="155" spans="1:6">
      <c r="A155" t="s">
        <v>975</v>
      </c>
      <c r="B155" t="s">
        <v>976</v>
      </c>
      <c r="C155" t="s">
        <v>264</v>
      </c>
      <c r="D155" s="1">
        <v>44945</v>
      </c>
      <c r="E155" t="s">
        <v>29</v>
      </c>
      <c r="F155" t="s">
        <v>265</v>
      </c>
    </row>
    <row r="156" spans="1:6">
      <c r="A156" t="s">
        <v>977</v>
      </c>
      <c r="B156" t="s">
        <v>978</v>
      </c>
      <c r="C156" t="s">
        <v>264</v>
      </c>
      <c r="D156" s="1">
        <v>45019</v>
      </c>
      <c r="E156" t="s">
        <v>29</v>
      </c>
      <c r="F156" t="s">
        <v>265</v>
      </c>
    </row>
    <row r="157" spans="1:6">
      <c r="A157" t="s">
        <v>979</v>
      </c>
      <c r="B157" t="s">
        <v>980</v>
      </c>
      <c r="C157" t="s">
        <v>264</v>
      </c>
      <c r="D157" s="1">
        <v>43793</v>
      </c>
      <c r="E157" t="s">
        <v>13</v>
      </c>
      <c r="F157" t="s">
        <v>265</v>
      </c>
    </row>
    <row r="158" spans="1:6">
      <c r="A158" t="s">
        <v>981</v>
      </c>
      <c r="B158" t="s">
        <v>982</v>
      </c>
      <c r="C158" t="s">
        <v>268</v>
      </c>
      <c r="D158" s="1">
        <v>43966</v>
      </c>
      <c r="E158" t="s">
        <v>29</v>
      </c>
      <c r="F158" t="s">
        <v>265</v>
      </c>
    </row>
    <row r="159" spans="1:6">
      <c r="A159" t="s">
        <v>983</v>
      </c>
      <c r="B159" t="s">
        <v>984</v>
      </c>
      <c r="C159" t="s">
        <v>271</v>
      </c>
      <c r="D159" s="1">
        <v>44194</v>
      </c>
      <c r="E159" t="s">
        <v>13</v>
      </c>
      <c r="F159" t="s">
        <v>265</v>
      </c>
    </row>
    <row r="160" spans="1:6">
      <c r="A160" t="s">
        <v>985</v>
      </c>
      <c r="B160" t="s">
        <v>986</v>
      </c>
      <c r="C160" t="s">
        <v>268</v>
      </c>
      <c r="D160" s="1">
        <v>43212</v>
      </c>
      <c r="E160" t="s">
        <v>13</v>
      </c>
      <c r="F160" t="s">
        <v>265</v>
      </c>
    </row>
    <row r="161" spans="1:6">
      <c r="A161" t="s">
        <v>987</v>
      </c>
      <c r="B161" t="s">
        <v>988</v>
      </c>
      <c r="C161" t="s">
        <v>271</v>
      </c>
      <c r="D161" s="1">
        <v>44482</v>
      </c>
      <c r="E161" t="s">
        <v>13</v>
      </c>
      <c r="F161" t="s">
        <v>265</v>
      </c>
    </row>
    <row r="162" spans="1:6">
      <c r="A162" t="s">
        <v>989</v>
      </c>
      <c r="B162" t="s">
        <v>990</v>
      </c>
      <c r="C162" t="s">
        <v>271</v>
      </c>
      <c r="D162" s="1">
        <v>44753</v>
      </c>
      <c r="E162" t="s">
        <v>29</v>
      </c>
      <c r="F162" t="s">
        <v>265</v>
      </c>
    </row>
    <row r="163" spans="1:6">
      <c r="A163" t="s">
        <v>991</v>
      </c>
      <c r="B163" t="s">
        <v>992</v>
      </c>
      <c r="C163" t="s">
        <v>264</v>
      </c>
      <c r="D163" s="1">
        <v>43541</v>
      </c>
      <c r="E163" t="s">
        <v>29</v>
      </c>
      <c r="F163" t="s">
        <v>265</v>
      </c>
    </row>
    <row r="164" spans="1:6">
      <c r="A164" t="s">
        <v>993</v>
      </c>
      <c r="B164" t="s">
        <v>994</v>
      </c>
      <c r="C164" t="s">
        <v>268</v>
      </c>
      <c r="D164" s="1">
        <v>45100</v>
      </c>
      <c r="E164" t="s">
        <v>17</v>
      </c>
      <c r="F164" t="s">
        <v>265</v>
      </c>
    </row>
    <row r="165" spans="1:6">
      <c r="A165" t="s">
        <v>995</v>
      </c>
      <c r="B165" t="s">
        <v>996</v>
      </c>
      <c r="C165" t="s">
        <v>268</v>
      </c>
      <c r="D165" s="1">
        <v>43356</v>
      </c>
      <c r="E165" t="s">
        <v>8</v>
      </c>
      <c r="F165" t="s">
        <v>265</v>
      </c>
    </row>
    <row r="166" spans="1:6">
      <c r="A166" t="s">
        <v>997</v>
      </c>
      <c r="B166" t="s">
        <v>998</v>
      </c>
      <c r="C166" t="s">
        <v>268</v>
      </c>
      <c r="D166" s="1">
        <v>44277</v>
      </c>
      <c r="E166" t="s">
        <v>17</v>
      </c>
      <c r="F166" t="s">
        <v>265</v>
      </c>
    </row>
    <row r="167" spans="1:6">
      <c r="A167" t="s">
        <v>999</v>
      </c>
      <c r="B167" t="s">
        <v>1000</v>
      </c>
      <c r="C167" t="s">
        <v>271</v>
      </c>
      <c r="D167" s="1">
        <v>43427</v>
      </c>
      <c r="E167" t="s">
        <v>13</v>
      </c>
      <c r="F167" t="s">
        <v>265</v>
      </c>
    </row>
    <row r="168" spans="1:6">
      <c r="A168" t="s">
        <v>1001</v>
      </c>
      <c r="B168" t="s">
        <v>1002</v>
      </c>
      <c r="C168" t="s">
        <v>268</v>
      </c>
      <c r="D168" s="1">
        <v>43468</v>
      </c>
      <c r="E168" t="s">
        <v>8</v>
      </c>
      <c r="F168" t="s">
        <v>265</v>
      </c>
    </row>
    <row r="169" spans="1:6">
      <c r="A169" t="s">
        <v>1003</v>
      </c>
      <c r="B169" t="s">
        <v>1004</v>
      </c>
      <c r="C169" t="s">
        <v>268</v>
      </c>
      <c r="D169" s="1">
        <v>45010</v>
      </c>
      <c r="E169" t="s">
        <v>8</v>
      </c>
      <c r="F169" t="s">
        <v>265</v>
      </c>
    </row>
    <row r="170" spans="1:6">
      <c r="A170" t="s">
        <v>1005</v>
      </c>
      <c r="B170" t="s">
        <v>1006</v>
      </c>
      <c r="C170" t="s">
        <v>268</v>
      </c>
      <c r="D170" s="1">
        <v>42919</v>
      </c>
      <c r="E170" t="s">
        <v>29</v>
      </c>
      <c r="F170" t="s">
        <v>265</v>
      </c>
    </row>
    <row r="171" spans="1:6">
      <c r="A171" t="s">
        <v>1007</v>
      </c>
      <c r="B171" t="s">
        <v>1008</v>
      </c>
      <c r="C171" t="s">
        <v>271</v>
      </c>
      <c r="D171" s="1">
        <v>44388</v>
      </c>
      <c r="E171" t="s">
        <v>29</v>
      </c>
      <c r="F171" t="s">
        <v>265</v>
      </c>
    </row>
    <row r="172" spans="1:6">
      <c r="A172" t="s">
        <v>1009</v>
      </c>
      <c r="B172" t="s">
        <v>1010</v>
      </c>
      <c r="C172" t="s">
        <v>268</v>
      </c>
      <c r="D172" s="1">
        <v>43154</v>
      </c>
      <c r="E172" t="s">
        <v>8</v>
      </c>
      <c r="F172" t="s">
        <v>265</v>
      </c>
    </row>
    <row r="173" spans="1:6">
      <c r="A173" t="s">
        <v>1011</v>
      </c>
      <c r="B173" t="s">
        <v>1012</v>
      </c>
      <c r="C173" t="s">
        <v>268</v>
      </c>
      <c r="D173" s="1">
        <v>43915</v>
      </c>
      <c r="E173" t="s">
        <v>29</v>
      </c>
      <c r="F173" t="s">
        <v>265</v>
      </c>
    </row>
    <row r="174" spans="1:6">
      <c r="A174" t="s">
        <v>1013</v>
      </c>
      <c r="B174" t="s">
        <v>1014</v>
      </c>
      <c r="C174" t="s">
        <v>268</v>
      </c>
      <c r="D174" s="1">
        <v>44413</v>
      </c>
      <c r="E174" t="s">
        <v>13</v>
      </c>
      <c r="F174" t="s">
        <v>265</v>
      </c>
    </row>
    <row r="175" spans="1:6">
      <c r="A175" t="s">
        <v>1015</v>
      </c>
      <c r="B175" t="s">
        <v>1016</v>
      </c>
      <c r="C175" t="s">
        <v>264</v>
      </c>
      <c r="D175" s="1">
        <v>43865</v>
      </c>
      <c r="E175" t="s">
        <v>29</v>
      </c>
      <c r="F175" t="s">
        <v>265</v>
      </c>
    </row>
    <row r="176" spans="1:6">
      <c r="A176" t="s">
        <v>1017</v>
      </c>
      <c r="B176" t="s">
        <v>1018</v>
      </c>
      <c r="C176" t="s">
        <v>264</v>
      </c>
      <c r="D176" s="1">
        <v>42873</v>
      </c>
      <c r="E176" t="s">
        <v>17</v>
      </c>
      <c r="F176" t="s">
        <v>265</v>
      </c>
    </row>
    <row r="177" spans="1:6">
      <c r="A177" t="s">
        <v>1019</v>
      </c>
      <c r="B177" t="s">
        <v>1020</v>
      </c>
      <c r="C177" t="s">
        <v>268</v>
      </c>
      <c r="D177" s="1">
        <v>44141</v>
      </c>
      <c r="E177" t="s">
        <v>13</v>
      </c>
      <c r="F177" t="s">
        <v>265</v>
      </c>
    </row>
    <row r="178" spans="1:6">
      <c r="A178" t="s">
        <v>1021</v>
      </c>
      <c r="B178" t="s">
        <v>1022</v>
      </c>
      <c r="C178" t="s">
        <v>271</v>
      </c>
      <c r="D178" s="1">
        <v>43657</v>
      </c>
      <c r="E178" t="s">
        <v>29</v>
      </c>
      <c r="F178" t="s">
        <v>265</v>
      </c>
    </row>
    <row r="179" spans="1:6">
      <c r="A179" t="s">
        <v>1023</v>
      </c>
      <c r="B179" t="s">
        <v>1024</v>
      </c>
      <c r="C179" t="s">
        <v>268</v>
      </c>
      <c r="D179" s="1">
        <v>44997</v>
      </c>
      <c r="E179" t="s">
        <v>29</v>
      </c>
      <c r="F179" t="s">
        <v>265</v>
      </c>
    </row>
    <row r="180" spans="1:6">
      <c r="A180" t="s">
        <v>1025</v>
      </c>
      <c r="B180" t="s">
        <v>1026</v>
      </c>
      <c r="C180" t="s">
        <v>268</v>
      </c>
      <c r="D180" s="1">
        <v>45242</v>
      </c>
      <c r="E180" t="s">
        <v>29</v>
      </c>
      <c r="F180" t="s">
        <v>265</v>
      </c>
    </row>
    <row r="181" spans="1:6">
      <c r="A181" t="s">
        <v>1027</v>
      </c>
      <c r="B181" t="s">
        <v>1028</v>
      </c>
      <c r="C181" t="s">
        <v>268</v>
      </c>
      <c r="D181" s="1">
        <v>43698</v>
      </c>
      <c r="E181" t="s">
        <v>13</v>
      </c>
      <c r="F181" t="s">
        <v>265</v>
      </c>
    </row>
    <row r="182" spans="1:6">
      <c r="A182" t="s">
        <v>1029</v>
      </c>
      <c r="B182" t="s">
        <v>1030</v>
      </c>
      <c r="C182" t="s">
        <v>268</v>
      </c>
      <c r="D182" s="1">
        <v>43033</v>
      </c>
      <c r="E182" t="s">
        <v>29</v>
      </c>
      <c r="F182" t="s">
        <v>265</v>
      </c>
    </row>
    <row r="183" spans="1:6">
      <c r="A183" t="s">
        <v>1031</v>
      </c>
      <c r="B183" t="s">
        <v>1032</v>
      </c>
      <c r="C183" t="s">
        <v>271</v>
      </c>
      <c r="D183" s="1">
        <v>44787</v>
      </c>
      <c r="E183" t="s">
        <v>8</v>
      </c>
      <c r="F183" t="s">
        <v>265</v>
      </c>
    </row>
    <row r="184" spans="1:6">
      <c r="A184" t="s">
        <v>1033</v>
      </c>
      <c r="B184" t="s">
        <v>1034</v>
      </c>
      <c r="C184" t="s">
        <v>271</v>
      </c>
      <c r="D184" s="1">
        <v>43537</v>
      </c>
      <c r="E184" t="s">
        <v>8</v>
      </c>
      <c r="F184" t="s">
        <v>265</v>
      </c>
    </row>
    <row r="185" spans="1:6">
      <c r="A185" t="s">
        <v>1035</v>
      </c>
      <c r="B185" t="s">
        <v>1036</v>
      </c>
      <c r="C185" t="s">
        <v>271</v>
      </c>
      <c r="D185" s="1">
        <v>43065</v>
      </c>
      <c r="E185" t="s">
        <v>17</v>
      </c>
      <c r="F185" t="s">
        <v>265</v>
      </c>
    </row>
    <row r="186" spans="1:6">
      <c r="A186" t="s">
        <v>1037</v>
      </c>
      <c r="B186" t="s">
        <v>1038</v>
      </c>
      <c r="C186" t="s">
        <v>264</v>
      </c>
      <c r="D186" s="1">
        <v>44182</v>
      </c>
      <c r="E186" t="s">
        <v>29</v>
      </c>
      <c r="F186" t="s">
        <v>265</v>
      </c>
    </row>
    <row r="187" spans="1:6">
      <c r="A187" t="s">
        <v>1039</v>
      </c>
      <c r="B187" t="s">
        <v>1040</v>
      </c>
      <c r="C187" t="s">
        <v>271</v>
      </c>
      <c r="D187" s="1">
        <v>43914</v>
      </c>
      <c r="E187" t="s">
        <v>13</v>
      </c>
      <c r="F187" t="s">
        <v>265</v>
      </c>
    </row>
    <row r="188" spans="1:6">
      <c r="A188" t="s">
        <v>1041</v>
      </c>
      <c r="B188" t="s">
        <v>1042</v>
      </c>
      <c r="C188" t="s">
        <v>271</v>
      </c>
      <c r="D188" s="1">
        <v>42921</v>
      </c>
      <c r="E188" t="s">
        <v>8</v>
      </c>
      <c r="F188" t="s">
        <v>265</v>
      </c>
    </row>
    <row r="189" spans="1:6">
      <c r="A189" t="s">
        <v>1043</v>
      </c>
      <c r="B189" t="s">
        <v>1044</v>
      </c>
      <c r="C189" t="s">
        <v>268</v>
      </c>
      <c r="D189" s="1">
        <v>42918</v>
      </c>
      <c r="E189" t="s">
        <v>13</v>
      </c>
      <c r="F189" t="s">
        <v>265</v>
      </c>
    </row>
    <row r="190" spans="1:6">
      <c r="A190" t="s">
        <v>1045</v>
      </c>
      <c r="B190" t="s">
        <v>1046</v>
      </c>
      <c r="C190" t="s">
        <v>271</v>
      </c>
      <c r="D190" s="1">
        <v>44202</v>
      </c>
      <c r="E190" t="s">
        <v>29</v>
      </c>
      <c r="F190" t="s">
        <v>265</v>
      </c>
    </row>
    <row r="191" spans="1:6">
      <c r="A191" t="s">
        <v>1047</v>
      </c>
      <c r="B191" t="s">
        <v>1048</v>
      </c>
      <c r="C191" t="s">
        <v>271</v>
      </c>
      <c r="D191" s="1">
        <v>44896</v>
      </c>
      <c r="E191" t="s">
        <v>13</v>
      </c>
      <c r="F191" t="s">
        <v>265</v>
      </c>
    </row>
    <row r="192" spans="1:6">
      <c r="A192" t="s">
        <v>1049</v>
      </c>
      <c r="B192" t="s">
        <v>1050</v>
      </c>
      <c r="C192" t="s">
        <v>268</v>
      </c>
      <c r="D192" s="1">
        <v>44269</v>
      </c>
      <c r="E192" t="s">
        <v>29</v>
      </c>
      <c r="F192" t="s">
        <v>265</v>
      </c>
    </row>
    <row r="193" spans="1:6">
      <c r="A193" t="s">
        <v>1051</v>
      </c>
      <c r="B193" t="s">
        <v>1052</v>
      </c>
      <c r="C193" t="s">
        <v>268</v>
      </c>
      <c r="D193" s="1">
        <v>43990</v>
      </c>
      <c r="E193" t="s">
        <v>29</v>
      </c>
      <c r="F193" t="s">
        <v>265</v>
      </c>
    </row>
    <row r="194" spans="1:6">
      <c r="A194" t="s">
        <v>1053</v>
      </c>
      <c r="B194" t="s">
        <v>1054</v>
      </c>
      <c r="C194" t="s">
        <v>271</v>
      </c>
      <c r="D194" s="1">
        <v>44224</v>
      </c>
      <c r="E194" t="s">
        <v>13</v>
      </c>
      <c r="F194" t="s">
        <v>265</v>
      </c>
    </row>
    <row r="195" spans="1:6">
      <c r="A195" t="s">
        <v>1055</v>
      </c>
      <c r="B195" t="s">
        <v>1056</v>
      </c>
      <c r="C195" t="s">
        <v>264</v>
      </c>
      <c r="D195" s="1">
        <v>44768</v>
      </c>
      <c r="E195" t="s">
        <v>8</v>
      </c>
      <c r="F195" t="s">
        <v>265</v>
      </c>
    </row>
    <row r="196" spans="1:6">
      <c r="A196" t="s">
        <v>1057</v>
      </c>
      <c r="B196" t="s">
        <v>1058</v>
      </c>
      <c r="C196" t="s">
        <v>268</v>
      </c>
      <c r="D196" s="1">
        <v>43006</v>
      </c>
      <c r="E196" t="s">
        <v>13</v>
      </c>
      <c r="F196" t="s">
        <v>265</v>
      </c>
    </row>
    <row r="197" spans="1:6">
      <c r="A197" t="s">
        <v>1059</v>
      </c>
      <c r="B197" t="s">
        <v>1060</v>
      </c>
      <c r="C197" t="s">
        <v>271</v>
      </c>
      <c r="D197" s="1">
        <v>43851</v>
      </c>
      <c r="E197" t="s">
        <v>17</v>
      </c>
      <c r="F197" t="s">
        <v>265</v>
      </c>
    </row>
    <row r="198" spans="1:6">
      <c r="A198" t="s">
        <v>1061</v>
      </c>
      <c r="B198" t="s">
        <v>1062</v>
      </c>
      <c r="C198" t="s">
        <v>268</v>
      </c>
      <c r="D198" s="1">
        <v>44701</v>
      </c>
      <c r="E198" t="s">
        <v>29</v>
      </c>
      <c r="F198" t="s">
        <v>265</v>
      </c>
    </row>
    <row r="199" spans="1:6">
      <c r="A199" t="s">
        <v>1063</v>
      </c>
      <c r="B199" t="s">
        <v>1064</v>
      </c>
      <c r="C199" t="s">
        <v>268</v>
      </c>
      <c r="D199" s="1">
        <v>44372</v>
      </c>
      <c r="E199" t="s">
        <v>17</v>
      </c>
      <c r="F199" t="s">
        <v>265</v>
      </c>
    </row>
    <row r="200" spans="1:6">
      <c r="A200" t="s">
        <v>1065</v>
      </c>
      <c r="B200" t="s">
        <v>1066</v>
      </c>
      <c r="C200" t="s">
        <v>271</v>
      </c>
      <c r="D200" s="1">
        <v>45232</v>
      </c>
      <c r="E200" t="s">
        <v>29</v>
      </c>
      <c r="F200" t="s">
        <v>265</v>
      </c>
    </row>
    <row r="201" spans="1:6">
      <c r="A201" t="s">
        <v>1067</v>
      </c>
      <c r="B201" t="s">
        <v>1068</v>
      </c>
      <c r="C201" t="s">
        <v>264</v>
      </c>
      <c r="D201" s="1">
        <v>45053</v>
      </c>
      <c r="E201" t="s">
        <v>13</v>
      </c>
      <c r="F201" t="s">
        <v>265</v>
      </c>
    </row>
    <row r="202" spans="1:6">
      <c r="A202" t="s">
        <v>1069</v>
      </c>
      <c r="B202" t="s">
        <v>1070</v>
      </c>
      <c r="C202" t="s">
        <v>271</v>
      </c>
      <c r="D202" s="1">
        <v>44722</v>
      </c>
      <c r="E202" t="s">
        <v>17</v>
      </c>
      <c r="F202" t="s">
        <v>265</v>
      </c>
    </row>
    <row r="203" spans="1:6">
      <c r="A203" t="s">
        <v>1071</v>
      </c>
      <c r="B203" t="s">
        <v>1072</v>
      </c>
      <c r="C203" t="s">
        <v>264</v>
      </c>
      <c r="D203" s="1">
        <v>43191</v>
      </c>
      <c r="E203" t="s">
        <v>8</v>
      </c>
      <c r="F203" t="s">
        <v>265</v>
      </c>
    </row>
    <row r="204" spans="1:6">
      <c r="A204" t="s">
        <v>1073</v>
      </c>
      <c r="B204" t="s">
        <v>1074</v>
      </c>
      <c r="C204" t="s">
        <v>271</v>
      </c>
      <c r="D204" s="1">
        <v>44781</v>
      </c>
      <c r="E204" t="s">
        <v>29</v>
      </c>
      <c r="F204" t="s">
        <v>265</v>
      </c>
    </row>
    <row r="205" spans="1:6">
      <c r="A205" t="s">
        <v>1075</v>
      </c>
      <c r="B205" t="s">
        <v>1076</v>
      </c>
      <c r="C205" t="s">
        <v>268</v>
      </c>
      <c r="D205" s="1">
        <v>43734</v>
      </c>
      <c r="E205" t="s">
        <v>17</v>
      </c>
      <c r="F205" t="s">
        <v>265</v>
      </c>
    </row>
    <row r="206" spans="1:6">
      <c r="A206" t="s">
        <v>1077</v>
      </c>
      <c r="B206" t="s">
        <v>1078</v>
      </c>
      <c r="C206" t="s">
        <v>268</v>
      </c>
      <c r="D206" s="1">
        <v>44401</v>
      </c>
      <c r="E206" t="s">
        <v>13</v>
      </c>
      <c r="F206" t="s">
        <v>265</v>
      </c>
    </row>
    <row r="207" spans="1:6">
      <c r="A207" t="s">
        <v>1079</v>
      </c>
      <c r="B207" t="s">
        <v>1080</v>
      </c>
      <c r="C207" t="s">
        <v>264</v>
      </c>
      <c r="D207" s="1">
        <v>44289</v>
      </c>
      <c r="E207" t="s">
        <v>13</v>
      </c>
      <c r="F207" t="s">
        <v>265</v>
      </c>
    </row>
    <row r="208" spans="1:6">
      <c r="A208" t="s">
        <v>1081</v>
      </c>
      <c r="B208" t="s">
        <v>1082</v>
      </c>
      <c r="C208" t="s">
        <v>268</v>
      </c>
      <c r="D208" s="1">
        <v>44897</v>
      </c>
      <c r="E208" t="s">
        <v>13</v>
      </c>
      <c r="F208" t="s">
        <v>265</v>
      </c>
    </row>
    <row r="209" spans="1:6">
      <c r="A209" t="s">
        <v>1083</v>
      </c>
      <c r="B209" t="s">
        <v>1084</v>
      </c>
      <c r="C209" t="s">
        <v>264</v>
      </c>
      <c r="D209" s="1">
        <v>43773</v>
      </c>
      <c r="E209" t="s">
        <v>29</v>
      </c>
      <c r="F209" t="s">
        <v>265</v>
      </c>
    </row>
    <row r="210" spans="1:6">
      <c r="A210" t="s">
        <v>1085</v>
      </c>
      <c r="B210" t="s">
        <v>1086</v>
      </c>
      <c r="C210" t="s">
        <v>271</v>
      </c>
      <c r="D210" s="1">
        <v>43608</v>
      </c>
      <c r="E210" t="s">
        <v>17</v>
      </c>
      <c r="F210" t="s">
        <v>265</v>
      </c>
    </row>
    <row r="211" spans="1:6">
      <c r="A211" t="s">
        <v>1087</v>
      </c>
      <c r="B211" t="s">
        <v>1088</v>
      </c>
      <c r="C211" t="s">
        <v>268</v>
      </c>
      <c r="D211" s="1">
        <v>42829</v>
      </c>
      <c r="E211" t="s">
        <v>17</v>
      </c>
      <c r="F211" t="s">
        <v>265</v>
      </c>
    </row>
    <row r="212" spans="1:6">
      <c r="A212" t="s">
        <v>1089</v>
      </c>
      <c r="B212" t="s">
        <v>1090</v>
      </c>
      <c r="C212" t="s">
        <v>268</v>
      </c>
      <c r="D212" s="1">
        <v>43073</v>
      </c>
      <c r="E212" t="s">
        <v>17</v>
      </c>
      <c r="F212" t="s">
        <v>265</v>
      </c>
    </row>
    <row r="213" spans="1:6">
      <c r="A213" t="s">
        <v>1091</v>
      </c>
      <c r="B213" t="s">
        <v>1092</v>
      </c>
      <c r="C213" t="s">
        <v>268</v>
      </c>
      <c r="D213" s="1">
        <v>43791</v>
      </c>
      <c r="E213" t="s">
        <v>13</v>
      </c>
      <c r="F213" t="s">
        <v>265</v>
      </c>
    </row>
    <row r="214" spans="1:6">
      <c r="A214" t="s">
        <v>1093</v>
      </c>
      <c r="B214" t="s">
        <v>1094</v>
      </c>
      <c r="C214" t="s">
        <v>268</v>
      </c>
      <c r="D214" s="1">
        <v>44521</v>
      </c>
      <c r="E214" t="s">
        <v>29</v>
      </c>
      <c r="F214" t="s">
        <v>265</v>
      </c>
    </row>
    <row r="215" spans="1:6">
      <c r="A215" t="s">
        <v>1095</v>
      </c>
      <c r="B215" t="s">
        <v>1096</v>
      </c>
      <c r="C215" t="s">
        <v>268</v>
      </c>
      <c r="D215" s="1">
        <v>43258</v>
      </c>
      <c r="E215" t="s">
        <v>17</v>
      </c>
      <c r="F215" t="s">
        <v>265</v>
      </c>
    </row>
    <row r="216" spans="1:6">
      <c r="A216" t="s">
        <v>1097</v>
      </c>
      <c r="B216" t="s">
        <v>1098</v>
      </c>
      <c r="C216" t="s">
        <v>271</v>
      </c>
      <c r="D216" s="1">
        <v>44061</v>
      </c>
      <c r="E216" t="s">
        <v>29</v>
      </c>
      <c r="F216" t="s">
        <v>265</v>
      </c>
    </row>
    <row r="217" spans="1:6">
      <c r="A217" t="s">
        <v>1099</v>
      </c>
      <c r="B217" t="s">
        <v>1100</v>
      </c>
      <c r="C217" t="s">
        <v>271</v>
      </c>
      <c r="D217" s="1">
        <v>43057</v>
      </c>
      <c r="E217" t="s">
        <v>13</v>
      </c>
      <c r="F217" t="s">
        <v>265</v>
      </c>
    </row>
    <row r="218" spans="1:6">
      <c r="A218" t="s">
        <v>1101</v>
      </c>
      <c r="B218" t="s">
        <v>1102</v>
      </c>
      <c r="C218" t="s">
        <v>271</v>
      </c>
      <c r="D218" s="1">
        <v>44003</v>
      </c>
      <c r="E218" t="s">
        <v>29</v>
      </c>
      <c r="F218" t="s">
        <v>265</v>
      </c>
    </row>
    <row r="219" spans="1:6">
      <c r="A219" t="s">
        <v>1103</v>
      </c>
      <c r="B219" t="s">
        <v>1104</v>
      </c>
      <c r="C219" t="s">
        <v>268</v>
      </c>
      <c r="D219" s="1">
        <v>43488</v>
      </c>
      <c r="E219" t="s">
        <v>13</v>
      </c>
      <c r="F219" t="s">
        <v>265</v>
      </c>
    </row>
    <row r="220" spans="1:6">
      <c r="A220" t="s">
        <v>1105</v>
      </c>
      <c r="B220" t="s">
        <v>1106</v>
      </c>
      <c r="C220" t="s">
        <v>268</v>
      </c>
      <c r="D220" s="1">
        <v>43829</v>
      </c>
      <c r="E220" t="s">
        <v>29</v>
      </c>
      <c r="F220" t="s">
        <v>265</v>
      </c>
    </row>
    <row r="221" spans="1:6">
      <c r="A221" t="s">
        <v>1107</v>
      </c>
      <c r="B221" t="s">
        <v>1108</v>
      </c>
      <c r="C221" t="s">
        <v>271</v>
      </c>
      <c r="D221" s="1">
        <v>44158</v>
      </c>
      <c r="E221" t="s">
        <v>29</v>
      </c>
      <c r="F221" t="s">
        <v>265</v>
      </c>
    </row>
    <row r="222" spans="1:6">
      <c r="A222" t="s">
        <v>1109</v>
      </c>
      <c r="B222" t="s">
        <v>1110</v>
      </c>
      <c r="C222" t="s">
        <v>264</v>
      </c>
      <c r="D222" s="1">
        <v>44766</v>
      </c>
      <c r="E222" t="s">
        <v>8</v>
      </c>
      <c r="F222" t="s">
        <v>265</v>
      </c>
    </row>
    <row r="223" spans="1:6">
      <c r="A223" t="s">
        <v>1111</v>
      </c>
      <c r="B223" t="s">
        <v>1112</v>
      </c>
      <c r="C223" t="s">
        <v>268</v>
      </c>
      <c r="D223" s="1">
        <v>43500</v>
      </c>
      <c r="E223" t="s">
        <v>17</v>
      </c>
      <c r="F223" t="s">
        <v>265</v>
      </c>
    </row>
    <row r="224" spans="1:6">
      <c r="A224" t="s">
        <v>1113</v>
      </c>
      <c r="B224" t="s">
        <v>1114</v>
      </c>
      <c r="C224" t="s">
        <v>264</v>
      </c>
      <c r="D224" s="1">
        <v>43588</v>
      </c>
      <c r="E224" t="s">
        <v>29</v>
      </c>
      <c r="F224" t="s">
        <v>265</v>
      </c>
    </row>
    <row r="225" spans="1:6">
      <c r="A225" t="s">
        <v>1115</v>
      </c>
      <c r="B225" t="s">
        <v>1116</v>
      </c>
      <c r="C225" t="s">
        <v>264</v>
      </c>
      <c r="D225" s="1">
        <v>43724</v>
      </c>
      <c r="E225" t="s">
        <v>8</v>
      </c>
      <c r="F225" t="s">
        <v>265</v>
      </c>
    </row>
    <row r="226" spans="1:6">
      <c r="A226" t="s">
        <v>1117</v>
      </c>
      <c r="B226" t="s">
        <v>1118</v>
      </c>
      <c r="C226" t="s">
        <v>271</v>
      </c>
      <c r="D226" s="1">
        <v>43926</v>
      </c>
      <c r="E226" t="s">
        <v>17</v>
      </c>
      <c r="F226" t="s">
        <v>265</v>
      </c>
    </row>
    <row r="227" spans="1:6">
      <c r="A227" t="s">
        <v>1119</v>
      </c>
      <c r="B227" t="s">
        <v>1120</v>
      </c>
      <c r="C227" t="s">
        <v>268</v>
      </c>
      <c r="D227" s="1">
        <v>44860</v>
      </c>
      <c r="E227" t="s">
        <v>8</v>
      </c>
      <c r="F227" t="s">
        <v>265</v>
      </c>
    </row>
    <row r="228" spans="1:6">
      <c r="A228" t="s">
        <v>1121</v>
      </c>
      <c r="B228" t="s">
        <v>1122</v>
      </c>
      <c r="C228" t="s">
        <v>264</v>
      </c>
      <c r="D228" s="1">
        <v>44429</v>
      </c>
      <c r="E228" t="s">
        <v>13</v>
      </c>
      <c r="F228" t="s">
        <v>265</v>
      </c>
    </row>
    <row r="229" spans="1:6">
      <c r="A229" t="s">
        <v>1123</v>
      </c>
      <c r="B229" t="s">
        <v>1124</v>
      </c>
      <c r="C229" t="s">
        <v>268</v>
      </c>
      <c r="D229" s="1">
        <v>45068</v>
      </c>
      <c r="E229" t="s">
        <v>29</v>
      </c>
      <c r="F229" t="s">
        <v>265</v>
      </c>
    </row>
    <row r="230" spans="1:6">
      <c r="A230" t="s">
        <v>1125</v>
      </c>
      <c r="B230" t="s">
        <v>1126</v>
      </c>
      <c r="C230" t="s">
        <v>268</v>
      </c>
      <c r="D230" s="1">
        <v>43544</v>
      </c>
      <c r="E230" t="s">
        <v>13</v>
      </c>
      <c r="F230" t="s">
        <v>265</v>
      </c>
    </row>
    <row r="231" spans="1:6">
      <c r="A231" t="s">
        <v>1127</v>
      </c>
      <c r="B231" t="s">
        <v>1128</v>
      </c>
      <c r="C231" t="s">
        <v>264</v>
      </c>
      <c r="D231" s="1">
        <v>44052</v>
      </c>
      <c r="E231" t="s">
        <v>17</v>
      </c>
      <c r="F231" t="s">
        <v>265</v>
      </c>
    </row>
    <row r="232" spans="1:6">
      <c r="A232" t="s">
        <v>1129</v>
      </c>
      <c r="B232" t="s">
        <v>1130</v>
      </c>
      <c r="C232" t="s">
        <v>271</v>
      </c>
      <c r="D232" s="1">
        <v>43663</v>
      </c>
      <c r="E232" t="s">
        <v>8</v>
      </c>
      <c r="F232" t="s">
        <v>265</v>
      </c>
    </row>
    <row r="233" spans="1:6">
      <c r="A233" t="s">
        <v>1131</v>
      </c>
      <c r="B233" t="s">
        <v>1132</v>
      </c>
      <c r="C233" t="s">
        <v>268</v>
      </c>
      <c r="D233" s="1">
        <v>43433</v>
      </c>
      <c r="E233" t="s">
        <v>17</v>
      </c>
      <c r="F233" t="s">
        <v>265</v>
      </c>
    </row>
    <row r="234" spans="1:6">
      <c r="A234" t="s">
        <v>1133</v>
      </c>
      <c r="B234" t="s">
        <v>1134</v>
      </c>
      <c r="C234" t="s">
        <v>271</v>
      </c>
      <c r="D234" s="1">
        <v>44127</v>
      </c>
      <c r="E234" t="s">
        <v>17</v>
      </c>
      <c r="F234" t="s">
        <v>265</v>
      </c>
    </row>
    <row r="235" spans="1:6">
      <c r="A235" t="s">
        <v>1135</v>
      </c>
      <c r="B235" t="s">
        <v>1136</v>
      </c>
      <c r="C235" t="s">
        <v>264</v>
      </c>
      <c r="D235" s="1">
        <v>44834</v>
      </c>
      <c r="E235" t="s">
        <v>8</v>
      </c>
      <c r="F235" t="s">
        <v>265</v>
      </c>
    </row>
    <row r="236" spans="1:6">
      <c r="A236" t="s">
        <v>1137</v>
      </c>
      <c r="B236" t="s">
        <v>1138</v>
      </c>
      <c r="C236" t="s">
        <v>268</v>
      </c>
      <c r="D236" s="1">
        <v>43548</v>
      </c>
      <c r="E236" t="s">
        <v>8</v>
      </c>
      <c r="F236" t="s">
        <v>265</v>
      </c>
    </row>
    <row r="237" spans="1:6">
      <c r="A237" t="s">
        <v>1139</v>
      </c>
      <c r="B237" t="s">
        <v>1140</v>
      </c>
      <c r="C237" t="s">
        <v>271</v>
      </c>
      <c r="D237" s="1">
        <v>43064</v>
      </c>
      <c r="E237" t="s">
        <v>29</v>
      </c>
      <c r="F237" t="s">
        <v>265</v>
      </c>
    </row>
    <row r="238" spans="1:6">
      <c r="A238" t="s">
        <v>1141</v>
      </c>
      <c r="B238" t="s">
        <v>1142</v>
      </c>
      <c r="C238" t="s">
        <v>271</v>
      </c>
      <c r="D238" s="1">
        <v>45178</v>
      </c>
      <c r="E238" t="s">
        <v>13</v>
      </c>
      <c r="F238" t="s">
        <v>265</v>
      </c>
    </row>
    <row r="239" spans="1:6">
      <c r="A239" t="s">
        <v>1143</v>
      </c>
      <c r="B239" t="s">
        <v>1144</v>
      </c>
      <c r="C239" t="s">
        <v>271</v>
      </c>
      <c r="D239" s="1">
        <v>42982</v>
      </c>
      <c r="E239" t="s">
        <v>17</v>
      </c>
      <c r="F239" t="s">
        <v>265</v>
      </c>
    </row>
    <row r="240" spans="1:6">
      <c r="A240" t="s">
        <v>1145</v>
      </c>
      <c r="B240" t="s">
        <v>1146</v>
      </c>
      <c r="C240" t="s">
        <v>271</v>
      </c>
      <c r="D240" s="1">
        <v>43579</v>
      </c>
      <c r="E240" t="s">
        <v>17</v>
      </c>
      <c r="F240" t="s">
        <v>265</v>
      </c>
    </row>
    <row r="241" spans="1:6">
      <c r="A241" t="s">
        <v>1147</v>
      </c>
      <c r="B241" t="s">
        <v>1148</v>
      </c>
      <c r="C241" t="s">
        <v>271</v>
      </c>
      <c r="D241" s="1">
        <v>42791</v>
      </c>
      <c r="E241" t="s">
        <v>17</v>
      </c>
      <c r="F241" t="s">
        <v>265</v>
      </c>
    </row>
    <row r="242" spans="1:6">
      <c r="A242" t="s">
        <v>1149</v>
      </c>
      <c r="B242" t="s">
        <v>1150</v>
      </c>
      <c r="C242" t="s">
        <v>271</v>
      </c>
      <c r="D242" s="1">
        <v>43273</v>
      </c>
      <c r="E242" t="s">
        <v>13</v>
      </c>
      <c r="F242" t="s">
        <v>265</v>
      </c>
    </row>
    <row r="243" spans="1:6">
      <c r="A243" t="s">
        <v>1151</v>
      </c>
      <c r="B243" t="s">
        <v>1152</v>
      </c>
      <c r="C243" t="s">
        <v>271</v>
      </c>
      <c r="D243" s="1">
        <v>43688</v>
      </c>
      <c r="E243" t="s">
        <v>17</v>
      </c>
      <c r="F243" t="s">
        <v>265</v>
      </c>
    </row>
    <row r="244" spans="1:6">
      <c r="A244" t="s">
        <v>1153</v>
      </c>
      <c r="B244" t="s">
        <v>1154</v>
      </c>
      <c r="C244" t="s">
        <v>268</v>
      </c>
      <c r="D244" s="1">
        <v>44427</v>
      </c>
      <c r="E244" t="s">
        <v>13</v>
      </c>
      <c r="F244" t="s">
        <v>265</v>
      </c>
    </row>
    <row r="245" spans="1:6">
      <c r="A245" t="s">
        <v>1155</v>
      </c>
      <c r="B245" t="s">
        <v>1156</v>
      </c>
      <c r="C245" t="s">
        <v>264</v>
      </c>
      <c r="D245" s="1">
        <v>42795</v>
      </c>
      <c r="E245" t="s">
        <v>29</v>
      </c>
      <c r="F245" t="s">
        <v>265</v>
      </c>
    </row>
    <row r="246" spans="1:6">
      <c r="A246" t="s">
        <v>1157</v>
      </c>
      <c r="B246" t="s">
        <v>1158</v>
      </c>
      <c r="C246" t="s">
        <v>268</v>
      </c>
      <c r="D246" s="1">
        <v>44450</v>
      </c>
      <c r="E246" t="s">
        <v>17</v>
      </c>
      <c r="F246" t="s">
        <v>265</v>
      </c>
    </row>
    <row r="247" spans="1:6">
      <c r="A247" t="s">
        <v>1159</v>
      </c>
      <c r="B247" t="s">
        <v>1160</v>
      </c>
      <c r="C247" t="s">
        <v>264</v>
      </c>
      <c r="D247" s="1">
        <v>44122</v>
      </c>
      <c r="E247" t="s">
        <v>17</v>
      </c>
      <c r="F247" t="s">
        <v>265</v>
      </c>
    </row>
    <row r="248" spans="1:6">
      <c r="A248" t="s">
        <v>1161</v>
      </c>
      <c r="B248" t="s">
        <v>1162</v>
      </c>
      <c r="C248" t="s">
        <v>264</v>
      </c>
      <c r="D248" s="1">
        <v>44348</v>
      </c>
      <c r="E248" t="s">
        <v>8</v>
      </c>
      <c r="F248" t="s">
        <v>265</v>
      </c>
    </row>
    <row r="249" spans="1:6">
      <c r="A249" t="s">
        <v>1163</v>
      </c>
      <c r="B249" t="s">
        <v>1164</v>
      </c>
      <c r="C249" t="s">
        <v>264</v>
      </c>
      <c r="D249" s="1">
        <v>44387</v>
      </c>
      <c r="E249" t="s">
        <v>29</v>
      </c>
      <c r="F249" t="s">
        <v>265</v>
      </c>
    </row>
    <row r="250" spans="1:6">
      <c r="A250" t="s">
        <v>1165</v>
      </c>
      <c r="B250" t="s">
        <v>1166</v>
      </c>
      <c r="C250" t="s">
        <v>268</v>
      </c>
      <c r="D250" s="1">
        <v>43500</v>
      </c>
      <c r="E250" t="s">
        <v>13</v>
      </c>
      <c r="F250" t="s">
        <v>265</v>
      </c>
    </row>
    <row r="251" spans="1:6">
      <c r="A251" t="s">
        <v>1167</v>
      </c>
      <c r="B251" t="s">
        <v>1168</v>
      </c>
      <c r="C251" t="s">
        <v>268</v>
      </c>
      <c r="D251" s="1">
        <v>43969</v>
      </c>
      <c r="E251" t="s">
        <v>29</v>
      </c>
      <c r="F251" t="s">
        <v>265</v>
      </c>
    </row>
    <row r="252" spans="1:6">
      <c r="A252" t="s">
        <v>1169</v>
      </c>
      <c r="B252" t="s">
        <v>1170</v>
      </c>
      <c r="C252" t="s">
        <v>271</v>
      </c>
      <c r="D252" s="1">
        <v>42874</v>
      </c>
      <c r="E252" t="s">
        <v>13</v>
      </c>
      <c r="F252" t="s">
        <v>265</v>
      </c>
    </row>
    <row r="253" spans="1:6">
      <c r="A253" t="s">
        <v>1171</v>
      </c>
      <c r="B253" t="s">
        <v>1172</v>
      </c>
      <c r="C253" t="s">
        <v>264</v>
      </c>
      <c r="D253" s="1">
        <v>43100</v>
      </c>
      <c r="E253" t="s">
        <v>13</v>
      </c>
      <c r="F253" t="s">
        <v>265</v>
      </c>
    </row>
    <row r="254" spans="1:6">
      <c r="A254" t="s">
        <v>1173</v>
      </c>
      <c r="B254" t="s">
        <v>1174</v>
      </c>
      <c r="C254" t="s">
        <v>264</v>
      </c>
      <c r="D254" s="1">
        <v>44579</v>
      </c>
      <c r="E254" t="s">
        <v>29</v>
      </c>
      <c r="F254" t="s">
        <v>265</v>
      </c>
    </row>
    <row r="255" spans="1:6">
      <c r="A255" t="s">
        <v>1175</v>
      </c>
      <c r="B255" t="s">
        <v>1176</v>
      </c>
      <c r="C255" t="s">
        <v>268</v>
      </c>
      <c r="D255" s="1">
        <v>44364</v>
      </c>
      <c r="E255" t="s">
        <v>17</v>
      </c>
      <c r="F255" t="s">
        <v>265</v>
      </c>
    </row>
    <row r="256" spans="1:6">
      <c r="A256" t="s">
        <v>1177</v>
      </c>
      <c r="B256" t="s">
        <v>1178</v>
      </c>
      <c r="C256" t="s">
        <v>264</v>
      </c>
      <c r="D256" s="1">
        <v>44549</v>
      </c>
      <c r="E256" t="s">
        <v>29</v>
      </c>
      <c r="F256" t="s">
        <v>265</v>
      </c>
    </row>
    <row r="257" spans="1:6">
      <c r="A257" t="s">
        <v>1179</v>
      </c>
      <c r="B257" t="s">
        <v>1180</v>
      </c>
      <c r="C257" t="s">
        <v>268</v>
      </c>
      <c r="D257" s="1">
        <v>44474</v>
      </c>
      <c r="E257" t="s">
        <v>29</v>
      </c>
      <c r="F257" t="s">
        <v>265</v>
      </c>
    </row>
    <row r="258" spans="1:6">
      <c r="A258" t="s">
        <v>1181</v>
      </c>
      <c r="B258" t="s">
        <v>1182</v>
      </c>
      <c r="C258" t="s">
        <v>271</v>
      </c>
      <c r="D258" s="1">
        <v>42891</v>
      </c>
      <c r="E258" t="s">
        <v>8</v>
      </c>
      <c r="F258" t="s">
        <v>265</v>
      </c>
    </row>
    <row r="259" spans="1:6">
      <c r="A259" t="s">
        <v>1183</v>
      </c>
      <c r="B259" t="s">
        <v>1184</v>
      </c>
      <c r="C259" t="s">
        <v>268</v>
      </c>
      <c r="D259" s="1">
        <v>44411</v>
      </c>
      <c r="E259" t="s">
        <v>29</v>
      </c>
      <c r="F259" t="s">
        <v>265</v>
      </c>
    </row>
    <row r="260" spans="1:6">
      <c r="A260" t="s">
        <v>1185</v>
      </c>
      <c r="B260" t="s">
        <v>1186</v>
      </c>
      <c r="C260" t="s">
        <v>271</v>
      </c>
      <c r="D260" s="1">
        <v>43820</v>
      </c>
      <c r="E260" t="s">
        <v>8</v>
      </c>
      <c r="F260" t="s">
        <v>265</v>
      </c>
    </row>
    <row r="261" spans="1:6">
      <c r="A261" t="s">
        <v>1187</v>
      </c>
      <c r="B261" t="s">
        <v>1188</v>
      </c>
      <c r="C261" t="s">
        <v>271</v>
      </c>
      <c r="D261" s="1">
        <v>43538</v>
      </c>
      <c r="E261" t="s">
        <v>29</v>
      </c>
      <c r="F261" t="s">
        <v>265</v>
      </c>
    </row>
    <row r="262" spans="1:6">
      <c r="A262" t="s">
        <v>1189</v>
      </c>
      <c r="B262" t="s">
        <v>1190</v>
      </c>
      <c r="C262" t="s">
        <v>268</v>
      </c>
      <c r="D262" s="1">
        <v>42787</v>
      </c>
      <c r="E262" t="s">
        <v>8</v>
      </c>
      <c r="F262" t="s">
        <v>265</v>
      </c>
    </row>
    <row r="263" spans="1:6">
      <c r="A263" t="s">
        <v>1191</v>
      </c>
      <c r="B263" t="s">
        <v>1192</v>
      </c>
      <c r="C263" t="s">
        <v>271</v>
      </c>
      <c r="D263" s="1">
        <v>43265</v>
      </c>
      <c r="E263" t="s">
        <v>8</v>
      </c>
      <c r="F263" t="s">
        <v>265</v>
      </c>
    </row>
    <row r="264" spans="1:6">
      <c r="A264" t="s">
        <v>1193</v>
      </c>
      <c r="B264" t="s">
        <v>1194</v>
      </c>
      <c r="C264" t="s">
        <v>268</v>
      </c>
      <c r="D264" s="1">
        <v>43431</v>
      </c>
      <c r="E264" t="s">
        <v>17</v>
      </c>
      <c r="F264" t="s">
        <v>265</v>
      </c>
    </row>
    <row r="265" spans="1:6">
      <c r="A265" t="s">
        <v>1195</v>
      </c>
      <c r="B265" t="s">
        <v>1196</v>
      </c>
      <c r="C265" t="s">
        <v>264</v>
      </c>
      <c r="D265" s="1">
        <v>45122</v>
      </c>
      <c r="E265" t="s">
        <v>17</v>
      </c>
      <c r="F265" t="s">
        <v>265</v>
      </c>
    </row>
    <row r="266" spans="1:6">
      <c r="A266" t="s">
        <v>1197</v>
      </c>
      <c r="B266" t="s">
        <v>1198</v>
      </c>
      <c r="C266" t="s">
        <v>271</v>
      </c>
      <c r="D266" s="1">
        <v>44681</v>
      </c>
      <c r="E266" t="s">
        <v>8</v>
      </c>
      <c r="F266" t="s">
        <v>265</v>
      </c>
    </row>
    <row r="267" spans="1:6">
      <c r="A267" t="s">
        <v>1199</v>
      </c>
      <c r="B267" t="s">
        <v>1200</v>
      </c>
      <c r="C267" t="s">
        <v>271</v>
      </c>
      <c r="D267" s="1">
        <v>43818</v>
      </c>
      <c r="E267" t="s">
        <v>17</v>
      </c>
      <c r="F267" t="s">
        <v>265</v>
      </c>
    </row>
    <row r="268" spans="1:6">
      <c r="A268" t="s">
        <v>1201</v>
      </c>
      <c r="B268" t="s">
        <v>1202</v>
      </c>
      <c r="C268" t="s">
        <v>264</v>
      </c>
      <c r="D268" s="1">
        <v>43796</v>
      </c>
      <c r="E268" t="s">
        <v>17</v>
      </c>
      <c r="F268" t="s">
        <v>265</v>
      </c>
    </row>
    <row r="269" spans="1:6">
      <c r="A269" t="s">
        <v>1203</v>
      </c>
      <c r="B269" t="s">
        <v>1204</v>
      </c>
      <c r="C269" t="s">
        <v>271</v>
      </c>
      <c r="D269" s="1">
        <v>42794</v>
      </c>
      <c r="E269" t="s">
        <v>17</v>
      </c>
      <c r="F269" t="s">
        <v>265</v>
      </c>
    </row>
    <row r="270" spans="1:6">
      <c r="A270" t="s">
        <v>1205</v>
      </c>
      <c r="B270" t="s">
        <v>1206</v>
      </c>
      <c r="C270" t="s">
        <v>268</v>
      </c>
      <c r="D270" s="1">
        <v>42831</v>
      </c>
      <c r="E270" t="s">
        <v>17</v>
      </c>
      <c r="F270" t="s">
        <v>265</v>
      </c>
    </row>
    <row r="271" spans="1:6">
      <c r="A271" t="s">
        <v>1207</v>
      </c>
      <c r="B271" t="s">
        <v>1208</v>
      </c>
      <c r="C271" t="s">
        <v>268</v>
      </c>
      <c r="D271" s="1">
        <v>43172</v>
      </c>
      <c r="E271" t="s">
        <v>8</v>
      </c>
      <c r="F271" t="s">
        <v>265</v>
      </c>
    </row>
    <row r="272" spans="1:6">
      <c r="A272" t="s">
        <v>1209</v>
      </c>
      <c r="B272" t="s">
        <v>1210</v>
      </c>
      <c r="C272" t="s">
        <v>264</v>
      </c>
      <c r="D272" s="1">
        <v>44412</v>
      </c>
      <c r="E272" t="s">
        <v>13</v>
      </c>
      <c r="F272" t="s">
        <v>265</v>
      </c>
    </row>
    <row r="273" spans="1:6">
      <c r="A273" t="s">
        <v>1211</v>
      </c>
      <c r="B273" t="s">
        <v>1212</v>
      </c>
      <c r="C273" t="s">
        <v>271</v>
      </c>
      <c r="D273" s="1">
        <v>44708</v>
      </c>
      <c r="E273" t="s">
        <v>29</v>
      </c>
      <c r="F273" t="s">
        <v>265</v>
      </c>
    </row>
    <row r="274" spans="1:6">
      <c r="A274" t="s">
        <v>1213</v>
      </c>
      <c r="B274" t="s">
        <v>1214</v>
      </c>
      <c r="C274" t="s">
        <v>271</v>
      </c>
      <c r="D274" s="1">
        <v>43147</v>
      </c>
      <c r="E274" t="s">
        <v>17</v>
      </c>
      <c r="F274" t="s">
        <v>265</v>
      </c>
    </row>
    <row r="275" spans="1:6">
      <c r="A275" t="s">
        <v>1215</v>
      </c>
      <c r="B275" t="s">
        <v>1216</v>
      </c>
      <c r="C275" t="s">
        <v>268</v>
      </c>
      <c r="D275" s="1">
        <v>43354</v>
      </c>
      <c r="E275" t="s">
        <v>17</v>
      </c>
      <c r="F275" t="s">
        <v>265</v>
      </c>
    </row>
    <row r="276" spans="1:6">
      <c r="A276" t="s">
        <v>1217</v>
      </c>
      <c r="B276" t="s">
        <v>1218</v>
      </c>
      <c r="C276" t="s">
        <v>264</v>
      </c>
      <c r="D276" s="1">
        <v>44389</v>
      </c>
      <c r="E276" t="s">
        <v>29</v>
      </c>
      <c r="F276" t="s">
        <v>265</v>
      </c>
    </row>
    <row r="277" spans="1:6">
      <c r="A277" t="s">
        <v>1219</v>
      </c>
      <c r="B277" t="s">
        <v>1220</v>
      </c>
      <c r="C277" t="s">
        <v>264</v>
      </c>
      <c r="D277" s="1">
        <v>44718</v>
      </c>
      <c r="E277" t="s">
        <v>8</v>
      </c>
      <c r="F277" t="s">
        <v>265</v>
      </c>
    </row>
    <row r="278" spans="1:6">
      <c r="A278" t="s">
        <v>1221</v>
      </c>
      <c r="B278" t="s">
        <v>1222</v>
      </c>
      <c r="C278" t="s">
        <v>268</v>
      </c>
      <c r="D278" s="1">
        <v>42934</v>
      </c>
      <c r="E278" t="s">
        <v>13</v>
      </c>
      <c r="F278" t="s">
        <v>265</v>
      </c>
    </row>
    <row r="279" spans="1:6">
      <c r="A279" t="s">
        <v>1223</v>
      </c>
      <c r="B279" t="s">
        <v>1224</v>
      </c>
      <c r="C279" t="s">
        <v>271</v>
      </c>
      <c r="D279" s="1">
        <v>42924</v>
      </c>
      <c r="E279" t="s">
        <v>29</v>
      </c>
      <c r="F279" t="s">
        <v>265</v>
      </c>
    </row>
    <row r="280" spans="1:6">
      <c r="A280" t="s">
        <v>1225</v>
      </c>
      <c r="B280" t="s">
        <v>1226</v>
      </c>
      <c r="C280" t="s">
        <v>271</v>
      </c>
      <c r="D280" s="1">
        <v>44868</v>
      </c>
      <c r="E280" t="s">
        <v>13</v>
      </c>
      <c r="F280" t="s">
        <v>265</v>
      </c>
    </row>
    <row r="281" spans="1:6">
      <c r="A281" t="s">
        <v>1227</v>
      </c>
      <c r="B281" t="s">
        <v>1228</v>
      </c>
      <c r="C281" t="s">
        <v>271</v>
      </c>
      <c r="D281" s="1">
        <v>44227</v>
      </c>
      <c r="E281" t="s">
        <v>13</v>
      </c>
      <c r="F281" t="s">
        <v>265</v>
      </c>
    </row>
    <row r="282" spans="1:6">
      <c r="A282" t="s">
        <v>1229</v>
      </c>
      <c r="B282" t="s">
        <v>1230</v>
      </c>
      <c r="C282" t="s">
        <v>271</v>
      </c>
      <c r="D282" s="1">
        <v>45167</v>
      </c>
      <c r="E282" t="s">
        <v>13</v>
      </c>
      <c r="F282" t="s">
        <v>265</v>
      </c>
    </row>
    <row r="283" spans="1:6">
      <c r="A283" t="s">
        <v>1231</v>
      </c>
      <c r="B283" t="s">
        <v>1232</v>
      </c>
      <c r="C283" t="s">
        <v>264</v>
      </c>
      <c r="D283" s="1">
        <v>43157</v>
      </c>
      <c r="E283" t="s">
        <v>13</v>
      </c>
      <c r="F283" t="s">
        <v>265</v>
      </c>
    </row>
    <row r="284" spans="1:6">
      <c r="A284" t="s">
        <v>1233</v>
      </c>
      <c r="B284" t="s">
        <v>1234</v>
      </c>
      <c r="C284" t="s">
        <v>271</v>
      </c>
      <c r="D284" s="1">
        <v>43270</v>
      </c>
      <c r="E284" t="s">
        <v>29</v>
      </c>
      <c r="F284" t="s">
        <v>265</v>
      </c>
    </row>
    <row r="285" spans="1:6">
      <c r="A285" t="s">
        <v>1235</v>
      </c>
      <c r="B285" t="s">
        <v>1236</v>
      </c>
      <c r="C285" t="s">
        <v>271</v>
      </c>
      <c r="D285" s="1">
        <v>43930</v>
      </c>
      <c r="E285" t="s">
        <v>29</v>
      </c>
      <c r="F285" t="s">
        <v>265</v>
      </c>
    </row>
    <row r="286" spans="1:6">
      <c r="A286" t="s">
        <v>1237</v>
      </c>
      <c r="B286" t="s">
        <v>1238</v>
      </c>
      <c r="C286" t="s">
        <v>268</v>
      </c>
      <c r="D286" s="1">
        <v>43616</v>
      </c>
      <c r="E286" t="s">
        <v>17</v>
      </c>
      <c r="F286" t="s">
        <v>265</v>
      </c>
    </row>
    <row r="287" spans="1:6">
      <c r="A287" t="s">
        <v>1239</v>
      </c>
      <c r="B287" t="s">
        <v>1240</v>
      </c>
      <c r="C287" t="s">
        <v>271</v>
      </c>
      <c r="D287" s="1">
        <v>44294</v>
      </c>
      <c r="E287" t="s">
        <v>13</v>
      </c>
      <c r="F287" t="s">
        <v>265</v>
      </c>
    </row>
    <row r="288" spans="1:6">
      <c r="A288" t="s">
        <v>1241</v>
      </c>
      <c r="B288" t="s">
        <v>1242</v>
      </c>
      <c r="C288" t="s">
        <v>271</v>
      </c>
      <c r="D288" s="1">
        <v>43149</v>
      </c>
      <c r="E288" t="s">
        <v>13</v>
      </c>
      <c r="F288" t="s">
        <v>265</v>
      </c>
    </row>
    <row r="289" spans="1:6">
      <c r="A289" t="s">
        <v>1243</v>
      </c>
      <c r="B289" t="s">
        <v>1244</v>
      </c>
      <c r="C289" t="s">
        <v>268</v>
      </c>
      <c r="D289" s="1">
        <v>43696</v>
      </c>
      <c r="E289" t="s">
        <v>29</v>
      </c>
      <c r="F289" t="s">
        <v>265</v>
      </c>
    </row>
    <row r="290" spans="1:6">
      <c r="A290" t="s">
        <v>1245</v>
      </c>
      <c r="B290" t="s">
        <v>1246</v>
      </c>
      <c r="C290" t="s">
        <v>264</v>
      </c>
      <c r="D290" s="1">
        <v>42849</v>
      </c>
      <c r="E290" t="s">
        <v>17</v>
      </c>
      <c r="F290" t="s">
        <v>265</v>
      </c>
    </row>
    <row r="291" spans="1:6">
      <c r="A291" t="s">
        <v>1247</v>
      </c>
      <c r="B291" t="s">
        <v>1248</v>
      </c>
      <c r="C291" t="s">
        <v>268</v>
      </c>
      <c r="D291" s="1">
        <v>42900</v>
      </c>
      <c r="E291" t="s">
        <v>17</v>
      </c>
      <c r="F291" t="s">
        <v>265</v>
      </c>
    </row>
    <row r="292" spans="1:6">
      <c r="A292" t="s">
        <v>1249</v>
      </c>
      <c r="B292" t="s">
        <v>1250</v>
      </c>
      <c r="C292" t="s">
        <v>264</v>
      </c>
      <c r="D292" s="1">
        <v>43610</v>
      </c>
      <c r="E292" t="s">
        <v>13</v>
      </c>
      <c r="F292" t="s">
        <v>265</v>
      </c>
    </row>
    <row r="293" spans="1:6">
      <c r="A293" t="s">
        <v>1251</v>
      </c>
      <c r="B293" t="s">
        <v>1252</v>
      </c>
      <c r="C293" t="s">
        <v>271</v>
      </c>
      <c r="D293" s="1">
        <v>43482</v>
      </c>
      <c r="E293" t="s">
        <v>13</v>
      </c>
      <c r="F293" t="s">
        <v>265</v>
      </c>
    </row>
    <row r="294" spans="1:6">
      <c r="A294" t="s">
        <v>1253</v>
      </c>
      <c r="B294" t="s">
        <v>1254</v>
      </c>
      <c r="C294" t="s">
        <v>264</v>
      </c>
      <c r="D294" s="1">
        <v>42782</v>
      </c>
      <c r="E294" t="s">
        <v>29</v>
      </c>
      <c r="F294" t="s">
        <v>265</v>
      </c>
    </row>
    <row r="295" spans="1:6">
      <c r="A295" t="s">
        <v>1255</v>
      </c>
      <c r="B295" t="s">
        <v>1256</v>
      </c>
      <c r="C295" t="s">
        <v>271</v>
      </c>
      <c r="D295" s="1">
        <v>43406</v>
      </c>
      <c r="E295" t="s">
        <v>13</v>
      </c>
      <c r="F295" t="s">
        <v>265</v>
      </c>
    </row>
    <row r="296" spans="1:6">
      <c r="A296" t="s">
        <v>1257</v>
      </c>
      <c r="B296" t="s">
        <v>1258</v>
      </c>
      <c r="C296" t="s">
        <v>268</v>
      </c>
      <c r="D296" s="1">
        <v>45140</v>
      </c>
      <c r="E296" t="s">
        <v>8</v>
      </c>
      <c r="F296" t="s">
        <v>265</v>
      </c>
    </row>
    <row r="297" spans="1:6">
      <c r="A297" t="s">
        <v>1259</v>
      </c>
      <c r="B297" t="s">
        <v>1260</v>
      </c>
      <c r="C297" t="s">
        <v>264</v>
      </c>
      <c r="D297" s="1">
        <v>45202</v>
      </c>
      <c r="E297" t="s">
        <v>8</v>
      </c>
      <c r="F297" t="s">
        <v>265</v>
      </c>
    </row>
    <row r="298" spans="1:6">
      <c r="A298" t="s">
        <v>1261</v>
      </c>
      <c r="B298" t="s">
        <v>1262</v>
      </c>
      <c r="C298" t="s">
        <v>268</v>
      </c>
      <c r="D298" s="1">
        <v>43784</v>
      </c>
      <c r="E298" t="s">
        <v>17</v>
      </c>
      <c r="F298" t="s">
        <v>265</v>
      </c>
    </row>
    <row r="299" spans="1:6">
      <c r="A299" t="s">
        <v>1263</v>
      </c>
      <c r="B299" t="s">
        <v>1264</v>
      </c>
      <c r="C299" t="s">
        <v>264</v>
      </c>
      <c r="D299" s="1">
        <v>45248</v>
      </c>
      <c r="E299" t="s">
        <v>29</v>
      </c>
      <c r="F299" t="s">
        <v>265</v>
      </c>
    </row>
    <row r="300" spans="1:6">
      <c r="A300" t="s">
        <v>1265</v>
      </c>
      <c r="B300" t="s">
        <v>1266</v>
      </c>
      <c r="C300" t="s">
        <v>264</v>
      </c>
      <c r="D300" s="1">
        <v>42743</v>
      </c>
      <c r="E300" t="s">
        <v>8</v>
      </c>
      <c r="F300" t="s">
        <v>265</v>
      </c>
    </row>
    <row r="301" spans="1:6">
      <c r="A301" t="s">
        <v>1267</v>
      </c>
      <c r="B301" t="s">
        <v>1268</v>
      </c>
      <c r="C301" t="s">
        <v>268</v>
      </c>
      <c r="D301" s="1">
        <v>42863</v>
      </c>
      <c r="E301" t="s">
        <v>8</v>
      </c>
      <c r="F301" t="s">
        <v>265</v>
      </c>
    </row>
    <row r="302" spans="1:6">
      <c r="A302" t="s">
        <v>1269</v>
      </c>
      <c r="B302" t="s">
        <v>1270</v>
      </c>
      <c r="C302" t="s">
        <v>271</v>
      </c>
      <c r="D302" s="1">
        <v>45027</v>
      </c>
      <c r="E302" t="s">
        <v>8</v>
      </c>
      <c r="F302" t="s">
        <v>265</v>
      </c>
    </row>
    <row r="303" spans="1:6">
      <c r="A303" t="s">
        <v>1271</v>
      </c>
      <c r="B303" t="s">
        <v>1272</v>
      </c>
      <c r="C303" t="s">
        <v>271</v>
      </c>
      <c r="D303" s="1">
        <v>43094</v>
      </c>
      <c r="E303" t="s">
        <v>17</v>
      </c>
      <c r="F303" t="s">
        <v>265</v>
      </c>
    </row>
    <row r="304" spans="1:6">
      <c r="A304" t="s">
        <v>1273</v>
      </c>
      <c r="B304" t="s">
        <v>1274</v>
      </c>
      <c r="C304" t="s">
        <v>264</v>
      </c>
      <c r="D304" s="1">
        <v>44283</v>
      </c>
      <c r="E304" t="s">
        <v>8</v>
      </c>
      <c r="F304" t="s">
        <v>265</v>
      </c>
    </row>
    <row r="305" spans="1:6">
      <c r="A305" t="s">
        <v>1275</v>
      </c>
      <c r="B305" t="s">
        <v>1276</v>
      </c>
      <c r="C305" t="s">
        <v>264</v>
      </c>
      <c r="D305" s="1">
        <v>43826</v>
      </c>
      <c r="E305" t="s">
        <v>13</v>
      </c>
      <c r="F305" t="s">
        <v>265</v>
      </c>
    </row>
    <row r="306" spans="1:6">
      <c r="A306" t="s">
        <v>1277</v>
      </c>
      <c r="B306" t="s">
        <v>1278</v>
      </c>
      <c r="C306" t="s">
        <v>268</v>
      </c>
      <c r="D306" s="1">
        <v>42908</v>
      </c>
      <c r="E306" t="s">
        <v>29</v>
      </c>
      <c r="F306" t="s">
        <v>265</v>
      </c>
    </row>
    <row r="307" spans="1:6">
      <c r="A307" t="s">
        <v>1279</v>
      </c>
      <c r="B307" t="s">
        <v>1280</v>
      </c>
      <c r="C307" t="s">
        <v>264</v>
      </c>
      <c r="D307" s="1">
        <v>43571</v>
      </c>
      <c r="E307" t="s">
        <v>17</v>
      </c>
      <c r="F307" t="s">
        <v>265</v>
      </c>
    </row>
    <row r="308" spans="1:6">
      <c r="A308" t="s">
        <v>1281</v>
      </c>
      <c r="B308" t="s">
        <v>1282</v>
      </c>
      <c r="C308" t="s">
        <v>268</v>
      </c>
      <c r="D308" s="1">
        <v>44614</v>
      </c>
      <c r="E308" t="s">
        <v>29</v>
      </c>
      <c r="F308" t="s">
        <v>265</v>
      </c>
    </row>
    <row r="309" spans="1:6">
      <c r="A309" t="s">
        <v>1283</v>
      </c>
      <c r="B309" t="s">
        <v>1284</v>
      </c>
      <c r="C309" t="s">
        <v>268</v>
      </c>
      <c r="D309" s="1">
        <v>45204</v>
      </c>
      <c r="E309" t="s">
        <v>17</v>
      </c>
      <c r="F309" t="s">
        <v>265</v>
      </c>
    </row>
    <row r="310" spans="1:6">
      <c r="A310" t="s">
        <v>1285</v>
      </c>
      <c r="B310" t="s">
        <v>1286</v>
      </c>
      <c r="C310" t="s">
        <v>264</v>
      </c>
      <c r="D310" s="1">
        <v>44829</v>
      </c>
      <c r="E310" t="s">
        <v>17</v>
      </c>
      <c r="F310" t="s">
        <v>265</v>
      </c>
    </row>
    <row r="311" spans="1:6">
      <c r="A311" t="s">
        <v>1287</v>
      </c>
      <c r="B311" t="s">
        <v>1288</v>
      </c>
      <c r="C311" t="s">
        <v>268</v>
      </c>
      <c r="D311" s="1">
        <v>44186</v>
      </c>
      <c r="E311" t="s">
        <v>8</v>
      </c>
      <c r="F311" t="s">
        <v>265</v>
      </c>
    </row>
    <row r="312" spans="1:6">
      <c r="A312" t="s">
        <v>1289</v>
      </c>
      <c r="B312" t="s">
        <v>1290</v>
      </c>
      <c r="C312" t="s">
        <v>271</v>
      </c>
      <c r="D312" s="1">
        <v>43419</v>
      </c>
      <c r="E312" t="s">
        <v>29</v>
      </c>
      <c r="F312" t="s">
        <v>265</v>
      </c>
    </row>
    <row r="313" spans="1:6">
      <c r="A313" t="s">
        <v>1291</v>
      </c>
      <c r="B313" t="s">
        <v>1292</v>
      </c>
      <c r="C313" t="s">
        <v>268</v>
      </c>
      <c r="D313" s="1">
        <v>42924</v>
      </c>
      <c r="E313" t="s">
        <v>29</v>
      </c>
      <c r="F313" t="s">
        <v>265</v>
      </c>
    </row>
    <row r="314" spans="1:6">
      <c r="A314" t="s">
        <v>1293</v>
      </c>
      <c r="B314" t="s">
        <v>1294</v>
      </c>
      <c r="C314" t="s">
        <v>268</v>
      </c>
      <c r="D314" s="1">
        <v>44670</v>
      </c>
      <c r="E314" t="s">
        <v>29</v>
      </c>
      <c r="F314" t="s">
        <v>265</v>
      </c>
    </row>
    <row r="315" spans="1:6">
      <c r="A315" t="s">
        <v>1295</v>
      </c>
      <c r="B315" t="s">
        <v>1296</v>
      </c>
      <c r="C315" t="s">
        <v>264</v>
      </c>
      <c r="D315" s="1">
        <v>43147</v>
      </c>
      <c r="E315" t="s">
        <v>13</v>
      </c>
      <c r="F315" t="s">
        <v>265</v>
      </c>
    </row>
    <row r="316" spans="1:6">
      <c r="A316" t="s">
        <v>1297</v>
      </c>
      <c r="B316" t="s">
        <v>1298</v>
      </c>
      <c r="C316" t="s">
        <v>264</v>
      </c>
      <c r="D316" s="1">
        <v>44848</v>
      </c>
      <c r="E316" t="s">
        <v>17</v>
      </c>
      <c r="F316" t="s">
        <v>265</v>
      </c>
    </row>
    <row r="317" spans="1:6">
      <c r="A317" t="s">
        <v>1299</v>
      </c>
      <c r="B317" t="s">
        <v>1300</v>
      </c>
      <c r="C317" t="s">
        <v>264</v>
      </c>
      <c r="D317" s="1">
        <v>44276</v>
      </c>
      <c r="E317" t="s">
        <v>29</v>
      </c>
      <c r="F317" t="s">
        <v>265</v>
      </c>
    </row>
    <row r="318" spans="1:6">
      <c r="A318" t="s">
        <v>1301</v>
      </c>
      <c r="B318" t="s">
        <v>1302</v>
      </c>
      <c r="C318" t="s">
        <v>271</v>
      </c>
      <c r="D318" s="1">
        <v>42952</v>
      </c>
      <c r="E318" t="s">
        <v>29</v>
      </c>
      <c r="F318" t="s">
        <v>265</v>
      </c>
    </row>
    <row r="319" spans="1:6">
      <c r="A319" t="s">
        <v>1303</v>
      </c>
      <c r="B319" t="s">
        <v>1304</v>
      </c>
      <c r="C319" t="s">
        <v>271</v>
      </c>
      <c r="D319" s="1">
        <v>43839</v>
      </c>
      <c r="E319" t="s">
        <v>29</v>
      </c>
      <c r="F319" t="s">
        <v>265</v>
      </c>
    </row>
    <row r="320" spans="1:6">
      <c r="A320" t="s">
        <v>1305</v>
      </c>
      <c r="B320" t="s">
        <v>1306</v>
      </c>
      <c r="C320" t="s">
        <v>264</v>
      </c>
      <c r="D320" s="1">
        <v>43654</v>
      </c>
      <c r="E320" t="s">
        <v>13</v>
      </c>
      <c r="F320" t="s">
        <v>265</v>
      </c>
    </row>
    <row r="321" spans="1:6">
      <c r="A321" t="s">
        <v>1307</v>
      </c>
      <c r="B321" t="s">
        <v>1308</v>
      </c>
      <c r="C321" t="s">
        <v>264</v>
      </c>
      <c r="D321" s="1">
        <v>43136</v>
      </c>
      <c r="E321" t="s">
        <v>13</v>
      </c>
      <c r="F321" t="s">
        <v>265</v>
      </c>
    </row>
    <row r="322" spans="1:6">
      <c r="A322" t="s">
        <v>1309</v>
      </c>
      <c r="B322" t="s">
        <v>1310</v>
      </c>
      <c r="C322" t="s">
        <v>268</v>
      </c>
      <c r="D322" s="1">
        <v>44817</v>
      </c>
      <c r="E322" t="s">
        <v>29</v>
      </c>
      <c r="F322" t="s">
        <v>265</v>
      </c>
    </row>
    <row r="323" spans="1:6">
      <c r="A323" t="s">
        <v>1311</v>
      </c>
      <c r="B323" t="s">
        <v>1312</v>
      </c>
      <c r="C323" t="s">
        <v>264</v>
      </c>
      <c r="D323" s="1">
        <v>44177</v>
      </c>
      <c r="E323" t="s">
        <v>29</v>
      </c>
      <c r="F323" t="s">
        <v>265</v>
      </c>
    </row>
    <row r="324" spans="1:6">
      <c r="A324" t="s">
        <v>1313</v>
      </c>
      <c r="B324" t="s">
        <v>1314</v>
      </c>
      <c r="C324" t="s">
        <v>264</v>
      </c>
      <c r="D324" s="1">
        <v>43601</v>
      </c>
      <c r="E324" t="s">
        <v>8</v>
      </c>
      <c r="F324" t="s">
        <v>265</v>
      </c>
    </row>
    <row r="325" spans="1:6">
      <c r="A325" t="s">
        <v>1315</v>
      </c>
      <c r="B325" t="s">
        <v>1316</v>
      </c>
      <c r="C325" t="s">
        <v>271</v>
      </c>
      <c r="D325" s="1">
        <v>43812</v>
      </c>
      <c r="E325" t="s">
        <v>29</v>
      </c>
      <c r="F325" t="s">
        <v>265</v>
      </c>
    </row>
    <row r="326" spans="1:6">
      <c r="A326" t="s">
        <v>1317</v>
      </c>
      <c r="B326" t="s">
        <v>1318</v>
      </c>
      <c r="C326" t="s">
        <v>271</v>
      </c>
      <c r="D326" s="1">
        <v>42807</v>
      </c>
      <c r="E326" t="s">
        <v>17</v>
      </c>
      <c r="F326" t="s">
        <v>265</v>
      </c>
    </row>
    <row r="327" spans="1:6">
      <c r="A327" t="s">
        <v>1319</v>
      </c>
      <c r="B327" t="s">
        <v>1320</v>
      </c>
      <c r="C327" t="s">
        <v>271</v>
      </c>
      <c r="D327" s="1">
        <v>43215</v>
      </c>
      <c r="E327" t="s">
        <v>8</v>
      </c>
      <c r="F327" t="s">
        <v>265</v>
      </c>
    </row>
    <row r="328" spans="1:6">
      <c r="A328" t="s">
        <v>1321</v>
      </c>
      <c r="B328" t="s">
        <v>1322</v>
      </c>
      <c r="C328" t="s">
        <v>271</v>
      </c>
      <c r="D328" s="1">
        <v>44938</v>
      </c>
      <c r="E328" t="s">
        <v>29</v>
      </c>
      <c r="F328" t="s">
        <v>265</v>
      </c>
    </row>
    <row r="329" spans="1:6">
      <c r="A329" t="s">
        <v>1323</v>
      </c>
      <c r="B329" t="s">
        <v>1324</v>
      </c>
      <c r="C329" t="s">
        <v>264</v>
      </c>
      <c r="D329" s="1">
        <v>44123</v>
      </c>
      <c r="E329" t="s">
        <v>13</v>
      </c>
      <c r="F329" t="s">
        <v>265</v>
      </c>
    </row>
    <row r="330" spans="1:6">
      <c r="A330" t="s">
        <v>1325</v>
      </c>
      <c r="B330" t="s">
        <v>1326</v>
      </c>
      <c r="C330" t="s">
        <v>268</v>
      </c>
      <c r="D330" s="1">
        <v>43007</v>
      </c>
      <c r="E330" t="s">
        <v>13</v>
      </c>
      <c r="F330" t="s">
        <v>265</v>
      </c>
    </row>
    <row r="331" spans="1:6">
      <c r="A331" t="s">
        <v>1327</v>
      </c>
      <c r="B331" t="s">
        <v>1328</v>
      </c>
      <c r="C331" t="s">
        <v>264</v>
      </c>
      <c r="D331" s="1">
        <v>44214</v>
      </c>
      <c r="E331" t="s">
        <v>13</v>
      </c>
      <c r="F331" t="s">
        <v>265</v>
      </c>
    </row>
    <row r="332" spans="1:6">
      <c r="A332" t="s">
        <v>1329</v>
      </c>
      <c r="B332" t="s">
        <v>1330</v>
      </c>
      <c r="C332" t="s">
        <v>271</v>
      </c>
      <c r="D332" s="1">
        <v>44675</v>
      </c>
      <c r="E332" t="s">
        <v>17</v>
      </c>
      <c r="F332" t="s">
        <v>265</v>
      </c>
    </row>
    <row r="333" spans="1:6">
      <c r="A333" t="s">
        <v>1331</v>
      </c>
      <c r="B333" t="s">
        <v>1332</v>
      </c>
      <c r="C333" t="s">
        <v>271</v>
      </c>
      <c r="D333" s="1">
        <v>44944</v>
      </c>
      <c r="E333" t="s">
        <v>17</v>
      </c>
      <c r="F333" t="s">
        <v>265</v>
      </c>
    </row>
    <row r="334" spans="1:6">
      <c r="A334" t="s">
        <v>1333</v>
      </c>
      <c r="B334" t="s">
        <v>1334</v>
      </c>
      <c r="C334" t="s">
        <v>268</v>
      </c>
      <c r="D334" s="1">
        <v>44047</v>
      </c>
      <c r="E334" t="s">
        <v>13</v>
      </c>
      <c r="F334" t="s">
        <v>265</v>
      </c>
    </row>
    <row r="335" spans="1:6">
      <c r="A335" t="s">
        <v>1335</v>
      </c>
      <c r="B335" t="s">
        <v>1336</v>
      </c>
      <c r="C335" t="s">
        <v>264</v>
      </c>
      <c r="D335" s="1">
        <v>43547</v>
      </c>
      <c r="E335" t="s">
        <v>8</v>
      </c>
      <c r="F335" t="s">
        <v>265</v>
      </c>
    </row>
    <row r="336" spans="1:6">
      <c r="A336" t="s">
        <v>1337</v>
      </c>
      <c r="B336" t="s">
        <v>1338</v>
      </c>
      <c r="C336" t="s">
        <v>268</v>
      </c>
      <c r="D336" s="1">
        <v>43336</v>
      </c>
      <c r="E336" t="s">
        <v>13</v>
      </c>
      <c r="F336" t="s">
        <v>265</v>
      </c>
    </row>
    <row r="337" spans="1:6">
      <c r="A337" t="s">
        <v>1339</v>
      </c>
      <c r="B337" t="s">
        <v>1340</v>
      </c>
      <c r="C337" t="s">
        <v>268</v>
      </c>
      <c r="D337" s="1">
        <v>43126</v>
      </c>
      <c r="E337" t="s">
        <v>13</v>
      </c>
      <c r="F337" t="s">
        <v>265</v>
      </c>
    </row>
    <row r="338" spans="1:6">
      <c r="A338" t="s">
        <v>1341</v>
      </c>
      <c r="B338" t="s">
        <v>1342</v>
      </c>
      <c r="C338" t="s">
        <v>264</v>
      </c>
      <c r="D338" s="1">
        <v>43125</v>
      </c>
      <c r="E338" t="s">
        <v>8</v>
      </c>
      <c r="F338" t="s">
        <v>265</v>
      </c>
    </row>
    <row r="339" spans="1:6">
      <c r="A339" t="s">
        <v>1343</v>
      </c>
      <c r="B339" t="s">
        <v>1344</v>
      </c>
      <c r="C339" t="s">
        <v>268</v>
      </c>
      <c r="D339" s="1">
        <v>43892</v>
      </c>
      <c r="E339" t="s">
        <v>13</v>
      </c>
      <c r="F339" t="s">
        <v>265</v>
      </c>
    </row>
    <row r="340" spans="1:6">
      <c r="A340" t="s">
        <v>1345</v>
      </c>
      <c r="B340" t="s">
        <v>1346</v>
      </c>
      <c r="C340" t="s">
        <v>268</v>
      </c>
      <c r="D340" s="1">
        <v>42824</v>
      </c>
      <c r="E340" t="s">
        <v>17</v>
      </c>
      <c r="F340" t="s">
        <v>265</v>
      </c>
    </row>
    <row r="341" spans="1:6">
      <c r="A341" t="s">
        <v>1347</v>
      </c>
      <c r="B341" t="s">
        <v>1348</v>
      </c>
      <c r="C341" t="s">
        <v>268</v>
      </c>
      <c r="D341" s="1">
        <v>43165</v>
      </c>
      <c r="E341" t="s">
        <v>29</v>
      </c>
      <c r="F341" t="s">
        <v>265</v>
      </c>
    </row>
    <row r="342" spans="1:6">
      <c r="A342" t="s">
        <v>1349</v>
      </c>
      <c r="B342" t="s">
        <v>1350</v>
      </c>
      <c r="C342" t="s">
        <v>264</v>
      </c>
      <c r="D342" s="1">
        <v>44133</v>
      </c>
      <c r="E342" t="s">
        <v>8</v>
      </c>
      <c r="F342" t="s">
        <v>265</v>
      </c>
    </row>
    <row r="343" spans="1:6">
      <c r="A343" t="s">
        <v>1351</v>
      </c>
      <c r="B343" t="s">
        <v>1352</v>
      </c>
      <c r="C343" t="s">
        <v>268</v>
      </c>
      <c r="D343" s="1">
        <v>43956</v>
      </c>
      <c r="E343" t="s">
        <v>29</v>
      </c>
      <c r="F343" t="s">
        <v>265</v>
      </c>
    </row>
    <row r="344" spans="1:6">
      <c r="A344" t="s">
        <v>1353</v>
      </c>
      <c r="B344" t="s">
        <v>1354</v>
      </c>
      <c r="C344" t="s">
        <v>271</v>
      </c>
      <c r="D344" s="1">
        <v>45199</v>
      </c>
      <c r="E344" t="s">
        <v>8</v>
      </c>
      <c r="F344" t="s">
        <v>265</v>
      </c>
    </row>
    <row r="345" spans="1:6">
      <c r="A345" t="s">
        <v>1355</v>
      </c>
      <c r="B345" t="s">
        <v>1356</v>
      </c>
      <c r="C345" t="s">
        <v>264</v>
      </c>
      <c r="D345" s="1">
        <v>44001</v>
      </c>
      <c r="E345" t="s">
        <v>17</v>
      </c>
      <c r="F345" t="s">
        <v>265</v>
      </c>
    </row>
    <row r="346" spans="1:6">
      <c r="A346" t="s">
        <v>1357</v>
      </c>
      <c r="B346" t="s">
        <v>1358</v>
      </c>
      <c r="C346" t="s">
        <v>268</v>
      </c>
      <c r="D346" s="1">
        <v>45159</v>
      </c>
      <c r="E346" t="s">
        <v>8</v>
      </c>
      <c r="F346" t="s">
        <v>265</v>
      </c>
    </row>
    <row r="347" spans="1:6">
      <c r="A347" t="s">
        <v>1359</v>
      </c>
      <c r="B347" t="s">
        <v>1360</v>
      </c>
      <c r="C347" t="s">
        <v>268</v>
      </c>
      <c r="D347" s="1">
        <v>43494</v>
      </c>
      <c r="E347" t="s">
        <v>13</v>
      </c>
      <c r="F347" t="s">
        <v>265</v>
      </c>
    </row>
    <row r="348" spans="1:6">
      <c r="A348" t="s">
        <v>1361</v>
      </c>
      <c r="B348" t="s">
        <v>1362</v>
      </c>
      <c r="C348" t="s">
        <v>271</v>
      </c>
      <c r="D348" s="1">
        <v>43531</v>
      </c>
      <c r="E348" t="s">
        <v>13</v>
      </c>
      <c r="F348" t="s">
        <v>265</v>
      </c>
    </row>
    <row r="349" spans="1:6">
      <c r="A349" t="s">
        <v>1363</v>
      </c>
      <c r="B349" t="s">
        <v>1364</v>
      </c>
      <c r="C349" t="s">
        <v>268</v>
      </c>
      <c r="D349" s="1">
        <v>45134</v>
      </c>
      <c r="E349" t="s">
        <v>29</v>
      </c>
      <c r="F349" t="s">
        <v>265</v>
      </c>
    </row>
    <row r="350" spans="1:6">
      <c r="A350" t="s">
        <v>1365</v>
      </c>
      <c r="B350" t="s">
        <v>1366</v>
      </c>
      <c r="C350" t="s">
        <v>264</v>
      </c>
      <c r="D350" s="1">
        <v>43339</v>
      </c>
      <c r="E350" t="s">
        <v>8</v>
      </c>
      <c r="F350" t="s">
        <v>265</v>
      </c>
    </row>
    <row r="351" spans="1:6">
      <c r="A351" t="s">
        <v>1367</v>
      </c>
      <c r="B351" t="s">
        <v>1368</v>
      </c>
      <c r="C351" t="s">
        <v>264</v>
      </c>
      <c r="D351" s="1">
        <v>45018</v>
      </c>
      <c r="E351" t="s">
        <v>29</v>
      </c>
      <c r="F351" t="s">
        <v>265</v>
      </c>
    </row>
    <row r="352" spans="1:6">
      <c r="A352" t="s">
        <v>1369</v>
      </c>
      <c r="B352" t="s">
        <v>1370</v>
      </c>
      <c r="C352" t="s">
        <v>271</v>
      </c>
      <c r="D352" s="1">
        <v>43758</v>
      </c>
      <c r="E352" t="s">
        <v>8</v>
      </c>
      <c r="F352" t="s">
        <v>265</v>
      </c>
    </row>
    <row r="353" spans="1:6">
      <c r="A353" t="s">
        <v>1371</v>
      </c>
      <c r="B353" t="s">
        <v>1372</v>
      </c>
      <c r="C353" t="s">
        <v>271</v>
      </c>
      <c r="D353" s="1">
        <v>43132</v>
      </c>
      <c r="E353" t="s">
        <v>8</v>
      </c>
      <c r="F353" t="s">
        <v>265</v>
      </c>
    </row>
    <row r="354" spans="1:6">
      <c r="A354" t="s">
        <v>1373</v>
      </c>
      <c r="B354" t="s">
        <v>1374</v>
      </c>
      <c r="C354" t="s">
        <v>264</v>
      </c>
      <c r="D354" s="1">
        <v>45078</v>
      </c>
      <c r="E354" t="s">
        <v>17</v>
      </c>
      <c r="F354" t="s">
        <v>265</v>
      </c>
    </row>
    <row r="355" spans="1:6">
      <c r="A355" t="s">
        <v>1375</v>
      </c>
      <c r="B355" t="s">
        <v>1376</v>
      </c>
      <c r="C355" t="s">
        <v>268</v>
      </c>
      <c r="D355" s="1">
        <v>44781</v>
      </c>
      <c r="E355" t="s">
        <v>29</v>
      </c>
      <c r="F355" t="s">
        <v>265</v>
      </c>
    </row>
    <row r="356" spans="1:6">
      <c r="A356" t="s">
        <v>1377</v>
      </c>
      <c r="B356" t="s">
        <v>1378</v>
      </c>
      <c r="C356" t="s">
        <v>271</v>
      </c>
      <c r="D356" s="1">
        <v>42948</v>
      </c>
      <c r="E356" t="s">
        <v>8</v>
      </c>
      <c r="F356" t="s">
        <v>265</v>
      </c>
    </row>
    <row r="357" spans="1:6">
      <c r="A357" t="s">
        <v>1379</v>
      </c>
      <c r="B357" t="s">
        <v>1380</v>
      </c>
      <c r="C357" t="s">
        <v>264</v>
      </c>
      <c r="D357" s="1">
        <v>43163</v>
      </c>
      <c r="E357" t="s">
        <v>29</v>
      </c>
      <c r="F357" t="s">
        <v>265</v>
      </c>
    </row>
    <row r="358" spans="1:6">
      <c r="A358" t="s">
        <v>1381</v>
      </c>
      <c r="B358" t="s">
        <v>1382</v>
      </c>
      <c r="C358" t="s">
        <v>264</v>
      </c>
      <c r="D358" s="1">
        <v>43863</v>
      </c>
      <c r="E358" t="s">
        <v>8</v>
      </c>
      <c r="F358" t="s">
        <v>265</v>
      </c>
    </row>
    <row r="359" spans="1:6">
      <c r="A359" t="s">
        <v>1383</v>
      </c>
      <c r="B359" t="s">
        <v>1384</v>
      </c>
      <c r="C359" t="s">
        <v>268</v>
      </c>
      <c r="D359" s="1">
        <v>44483</v>
      </c>
      <c r="E359" t="s">
        <v>13</v>
      </c>
      <c r="F359" t="s">
        <v>265</v>
      </c>
    </row>
    <row r="360" spans="1:6">
      <c r="A360" t="s">
        <v>1385</v>
      </c>
      <c r="B360" t="s">
        <v>1386</v>
      </c>
      <c r="C360" t="s">
        <v>271</v>
      </c>
      <c r="D360" s="1">
        <v>43906</v>
      </c>
      <c r="E360" t="s">
        <v>13</v>
      </c>
      <c r="F360" t="s">
        <v>265</v>
      </c>
    </row>
    <row r="361" spans="1:6">
      <c r="A361" t="s">
        <v>1387</v>
      </c>
      <c r="B361" t="s">
        <v>1388</v>
      </c>
      <c r="C361" t="s">
        <v>271</v>
      </c>
      <c r="D361" s="1">
        <v>43092</v>
      </c>
      <c r="E361" t="s">
        <v>8</v>
      </c>
      <c r="F361" t="s">
        <v>265</v>
      </c>
    </row>
    <row r="362" spans="1:6">
      <c r="A362" t="s">
        <v>1389</v>
      </c>
      <c r="B362" t="s">
        <v>1390</v>
      </c>
      <c r="C362" t="s">
        <v>264</v>
      </c>
      <c r="D362" s="1">
        <v>43192</v>
      </c>
      <c r="E362" t="s">
        <v>13</v>
      </c>
      <c r="F362" t="s">
        <v>265</v>
      </c>
    </row>
    <row r="363" spans="1:6">
      <c r="A363" t="s">
        <v>1391</v>
      </c>
      <c r="B363" t="s">
        <v>1392</v>
      </c>
      <c r="C363" t="s">
        <v>268</v>
      </c>
      <c r="D363" s="1">
        <v>44891</v>
      </c>
      <c r="E363" t="s">
        <v>29</v>
      </c>
      <c r="F363" t="s">
        <v>265</v>
      </c>
    </row>
    <row r="364" spans="1:6">
      <c r="A364" t="s">
        <v>1393</v>
      </c>
      <c r="B364" t="s">
        <v>1394</v>
      </c>
      <c r="C364" t="s">
        <v>271</v>
      </c>
      <c r="D364" s="1">
        <v>43806</v>
      </c>
      <c r="E364" t="s">
        <v>17</v>
      </c>
      <c r="F364" t="s">
        <v>265</v>
      </c>
    </row>
    <row r="365" spans="1:6">
      <c r="A365" t="s">
        <v>1395</v>
      </c>
      <c r="B365" t="s">
        <v>1396</v>
      </c>
      <c r="C365" t="s">
        <v>271</v>
      </c>
      <c r="D365" s="1">
        <v>43868</v>
      </c>
      <c r="E365" t="s">
        <v>13</v>
      </c>
      <c r="F365" t="s">
        <v>265</v>
      </c>
    </row>
    <row r="366" spans="1:6">
      <c r="A366" t="s">
        <v>1397</v>
      </c>
      <c r="B366" t="s">
        <v>1398</v>
      </c>
      <c r="C366" t="s">
        <v>268</v>
      </c>
      <c r="D366" s="1">
        <v>44141</v>
      </c>
      <c r="E366" t="s">
        <v>29</v>
      </c>
      <c r="F366" t="s">
        <v>265</v>
      </c>
    </row>
    <row r="367" spans="1:6">
      <c r="A367" t="s">
        <v>1399</v>
      </c>
      <c r="B367" t="s">
        <v>1400</v>
      </c>
      <c r="C367" t="s">
        <v>264</v>
      </c>
      <c r="D367" s="1">
        <v>44034</v>
      </c>
      <c r="E367" t="s">
        <v>29</v>
      </c>
      <c r="F367" t="s">
        <v>265</v>
      </c>
    </row>
    <row r="368" spans="1:6">
      <c r="A368" t="s">
        <v>1401</v>
      </c>
      <c r="B368" t="s">
        <v>1402</v>
      </c>
      <c r="C368" t="s">
        <v>268</v>
      </c>
      <c r="D368" s="1">
        <v>44667</v>
      </c>
      <c r="E368" t="s">
        <v>29</v>
      </c>
      <c r="F368" t="s">
        <v>265</v>
      </c>
    </row>
    <row r="369" spans="1:6">
      <c r="A369" t="s">
        <v>1403</v>
      </c>
      <c r="B369" t="s">
        <v>1404</v>
      </c>
      <c r="C369" t="s">
        <v>268</v>
      </c>
      <c r="D369" s="1">
        <v>45006</v>
      </c>
      <c r="E369" t="s">
        <v>13</v>
      </c>
      <c r="F369" t="s">
        <v>265</v>
      </c>
    </row>
    <row r="370" spans="1:6">
      <c r="A370" t="s">
        <v>1405</v>
      </c>
      <c r="B370" t="s">
        <v>1406</v>
      </c>
      <c r="C370" t="s">
        <v>271</v>
      </c>
      <c r="D370" s="1">
        <v>44063</v>
      </c>
      <c r="E370" t="s">
        <v>17</v>
      </c>
      <c r="F370" t="s">
        <v>265</v>
      </c>
    </row>
    <row r="371" spans="1:6">
      <c r="A371" t="s">
        <v>1407</v>
      </c>
      <c r="B371" t="s">
        <v>1408</v>
      </c>
      <c r="C371" t="s">
        <v>264</v>
      </c>
      <c r="D371" s="1">
        <v>44194</v>
      </c>
      <c r="E371" t="s">
        <v>17</v>
      </c>
      <c r="F371" t="s">
        <v>265</v>
      </c>
    </row>
    <row r="372" spans="1:6">
      <c r="A372" t="s">
        <v>1409</v>
      </c>
      <c r="B372" t="s">
        <v>1410</v>
      </c>
      <c r="C372" t="s">
        <v>271</v>
      </c>
      <c r="D372" s="1">
        <v>44584</v>
      </c>
      <c r="E372" t="s">
        <v>8</v>
      </c>
      <c r="F372" t="s">
        <v>265</v>
      </c>
    </row>
    <row r="373" spans="1:6">
      <c r="A373" t="s">
        <v>1411</v>
      </c>
      <c r="B373" t="s">
        <v>1412</v>
      </c>
      <c r="C373" t="s">
        <v>264</v>
      </c>
      <c r="D373" s="1">
        <v>44777</v>
      </c>
      <c r="E373" t="s">
        <v>17</v>
      </c>
      <c r="F373" t="s">
        <v>265</v>
      </c>
    </row>
    <row r="374" spans="1:6">
      <c r="A374" t="s">
        <v>1413</v>
      </c>
      <c r="B374" t="s">
        <v>108</v>
      </c>
      <c r="C374" t="s">
        <v>271</v>
      </c>
      <c r="D374" s="1">
        <v>45158</v>
      </c>
      <c r="E374" t="s">
        <v>17</v>
      </c>
      <c r="F374" t="s">
        <v>640</v>
      </c>
    </row>
    <row r="375" spans="1:6">
      <c r="A375" t="s">
        <v>1414</v>
      </c>
      <c r="B375" t="s">
        <v>1415</v>
      </c>
      <c r="C375" t="s">
        <v>268</v>
      </c>
      <c r="D375" s="1">
        <v>42974</v>
      </c>
      <c r="E375" t="s">
        <v>13</v>
      </c>
      <c r="F375" t="s">
        <v>640</v>
      </c>
    </row>
    <row r="376" spans="1:6">
      <c r="A376" t="s">
        <v>1416</v>
      </c>
      <c r="B376" t="s">
        <v>1417</v>
      </c>
      <c r="C376" t="s">
        <v>268</v>
      </c>
      <c r="D376" s="1">
        <v>42834</v>
      </c>
      <c r="E376" t="s">
        <v>29</v>
      </c>
      <c r="F376" t="s">
        <v>640</v>
      </c>
    </row>
    <row r="377" spans="1:6">
      <c r="A377" t="s">
        <v>1418</v>
      </c>
      <c r="B377" t="s">
        <v>1419</v>
      </c>
      <c r="C377" t="s">
        <v>264</v>
      </c>
      <c r="D377" s="1">
        <v>44120</v>
      </c>
      <c r="E377" t="s">
        <v>13</v>
      </c>
      <c r="F377" t="s">
        <v>640</v>
      </c>
    </row>
    <row r="378" spans="1:6">
      <c r="A378" t="s">
        <v>1420</v>
      </c>
      <c r="B378" t="s">
        <v>1421</v>
      </c>
      <c r="C378" t="s">
        <v>271</v>
      </c>
      <c r="D378" s="1">
        <v>42909</v>
      </c>
      <c r="E378" t="s">
        <v>29</v>
      </c>
      <c r="F378" t="s">
        <v>640</v>
      </c>
    </row>
    <row r="379" spans="1:6">
      <c r="A379" t="s">
        <v>1422</v>
      </c>
      <c r="B379" t="s">
        <v>1423</v>
      </c>
      <c r="C379" t="s">
        <v>271</v>
      </c>
      <c r="D379" s="1">
        <v>44096</v>
      </c>
      <c r="E379" t="s">
        <v>13</v>
      </c>
      <c r="F379" t="s">
        <v>640</v>
      </c>
    </row>
    <row r="380" spans="1:6">
      <c r="A380" t="s">
        <v>1424</v>
      </c>
      <c r="B380" t="s">
        <v>1425</v>
      </c>
      <c r="C380" t="s">
        <v>264</v>
      </c>
      <c r="D380" s="1">
        <v>44252</v>
      </c>
      <c r="E380" t="s">
        <v>29</v>
      </c>
      <c r="F380" t="s">
        <v>640</v>
      </c>
    </row>
    <row r="381" spans="1:6">
      <c r="A381" t="s">
        <v>1426</v>
      </c>
      <c r="B381" t="s">
        <v>1427</v>
      </c>
      <c r="C381" t="s">
        <v>268</v>
      </c>
      <c r="D381" s="1">
        <v>44291</v>
      </c>
      <c r="E381" t="s">
        <v>13</v>
      </c>
      <c r="F381" t="s">
        <v>640</v>
      </c>
    </row>
    <row r="382" spans="1:6">
      <c r="A382" t="s">
        <v>1428</v>
      </c>
      <c r="B382" t="s">
        <v>1429</v>
      </c>
      <c r="C382" t="s">
        <v>271</v>
      </c>
      <c r="D382" s="1">
        <v>42973</v>
      </c>
      <c r="E382" t="s">
        <v>8</v>
      </c>
      <c r="F382" t="s">
        <v>640</v>
      </c>
    </row>
    <row r="383" spans="1:6">
      <c r="A383" t="s">
        <v>1430</v>
      </c>
      <c r="B383" t="s">
        <v>1431</v>
      </c>
      <c r="C383" t="s">
        <v>264</v>
      </c>
      <c r="D383" s="1">
        <v>43670</v>
      </c>
      <c r="E383" t="s">
        <v>13</v>
      </c>
      <c r="F383" t="s">
        <v>640</v>
      </c>
    </row>
    <row r="384" spans="1:6">
      <c r="A384" t="s">
        <v>1432</v>
      </c>
      <c r="B384" t="s">
        <v>1433</v>
      </c>
      <c r="C384" t="s">
        <v>268</v>
      </c>
      <c r="D384" s="1">
        <v>44191</v>
      </c>
      <c r="E384" t="s">
        <v>17</v>
      </c>
      <c r="F384" t="s">
        <v>640</v>
      </c>
    </row>
    <row r="385" spans="1:6">
      <c r="A385" t="s">
        <v>1434</v>
      </c>
      <c r="B385" t="s">
        <v>1435</v>
      </c>
      <c r="C385" t="s">
        <v>271</v>
      </c>
      <c r="D385" s="1">
        <v>44196</v>
      </c>
      <c r="E385" t="s">
        <v>13</v>
      </c>
      <c r="F385" t="s">
        <v>640</v>
      </c>
    </row>
    <row r="386" spans="1:6">
      <c r="A386" t="s">
        <v>1436</v>
      </c>
      <c r="B386" t="s">
        <v>1437</v>
      </c>
      <c r="C386" t="s">
        <v>268</v>
      </c>
      <c r="D386" s="1">
        <v>43990</v>
      </c>
      <c r="E386" t="s">
        <v>17</v>
      </c>
      <c r="F386" t="s">
        <v>640</v>
      </c>
    </row>
    <row r="387" spans="1:6">
      <c r="A387" t="s">
        <v>1438</v>
      </c>
      <c r="B387" t="s">
        <v>1439</v>
      </c>
      <c r="C387" t="s">
        <v>271</v>
      </c>
      <c r="D387" s="1">
        <v>44284</v>
      </c>
      <c r="E387" t="s">
        <v>29</v>
      </c>
      <c r="F387" t="s">
        <v>640</v>
      </c>
    </row>
    <row r="388" spans="1:6">
      <c r="A388" t="s">
        <v>1440</v>
      </c>
      <c r="B388" t="s">
        <v>1441</v>
      </c>
      <c r="C388" t="s">
        <v>271</v>
      </c>
      <c r="D388" s="1">
        <v>44292</v>
      </c>
      <c r="E388" t="s">
        <v>17</v>
      </c>
      <c r="F388" t="s">
        <v>640</v>
      </c>
    </row>
    <row r="389" spans="1:6">
      <c r="A389" t="s">
        <v>1442</v>
      </c>
      <c r="B389" t="s">
        <v>1443</v>
      </c>
      <c r="C389" t="s">
        <v>271</v>
      </c>
      <c r="D389" s="1">
        <v>42886</v>
      </c>
      <c r="E389" t="s">
        <v>13</v>
      </c>
      <c r="F389" t="s">
        <v>640</v>
      </c>
    </row>
    <row r="390" spans="1:6">
      <c r="A390" t="s">
        <v>1444</v>
      </c>
      <c r="B390" t="s">
        <v>1445</v>
      </c>
      <c r="C390" t="s">
        <v>271</v>
      </c>
      <c r="D390" s="1">
        <v>44419</v>
      </c>
      <c r="E390" t="s">
        <v>8</v>
      </c>
      <c r="F390" t="s">
        <v>640</v>
      </c>
    </row>
    <row r="391" spans="1:6">
      <c r="A391" t="s">
        <v>1446</v>
      </c>
      <c r="B391" t="s">
        <v>1447</v>
      </c>
      <c r="C391" t="s">
        <v>264</v>
      </c>
      <c r="D391" s="1">
        <v>44915</v>
      </c>
      <c r="E391" t="s">
        <v>29</v>
      </c>
      <c r="F391" t="s">
        <v>640</v>
      </c>
    </row>
    <row r="392" spans="1:6">
      <c r="A392" t="s">
        <v>1448</v>
      </c>
      <c r="B392" t="s">
        <v>1449</v>
      </c>
      <c r="C392" t="s">
        <v>271</v>
      </c>
      <c r="D392" s="1">
        <v>43965</v>
      </c>
      <c r="E392" t="s">
        <v>13</v>
      </c>
      <c r="F392" t="s">
        <v>640</v>
      </c>
    </row>
    <row r="393" spans="1:6">
      <c r="A393" t="s">
        <v>1450</v>
      </c>
      <c r="B393" t="s">
        <v>1451</v>
      </c>
      <c r="C393" t="s">
        <v>264</v>
      </c>
      <c r="D393" s="1">
        <v>43827</v>
      </c>
      <c r="E393" t="s">
        <v>13</v>
      </c>
      <c r="F393" t="s">
        <v>640</v>
      </c>
    </row>
    <row r="394" spans="1:6">
      <c r="A394" t="s">
        <v>1452</v>
      </c>
      <c r="B394" t="s">
        <v>1453</v>
      </c>
      <c r="C394" t="s">
        <v>264</v>
      </c>
      <c r="D394" s="1">
        <v>44469</v>
      </c>
      <c r="E394" t="s">
        <v>29</v>
      </c>
      <c r="F394" t="s">
        <v>640</v>
      </c>
    </row>
    <row r="395" spans="1:6">
      <c r="A395" t="s">
        <v>1454</v>
      </c>
      <c r="B395" t="s">
        <v>1455</v>
      </c>
      <c r="C395" t="s">
        <v>264</v>
      </c>
      <c r="D395" s="1">
        <v>44771</v>
      </c>
      <c r="E395" t="s">
        <v>17</v>
      </c>
      <c r="F395" t="s">
        <v>640</v>
      </c>
    </row>
    <row r="396" spans="1:6">
      <c r="A396" t="s">
        <v>1456</v>
      </c>
      <c r="B396" t="s">
        <v>1457</v>
      </c>
      <c r="C396" t="s">
        <v>264</v>
      </c>
      <c r="D396" s="1">
        <v>43867</v>
      </c>
      <c r="E396" t="s">
        <v>17</v>
      </c>
      <c r="F396" t="s">
        <v>640</v>
      </c>
    </row>
    <row r="397" spans="1:6">
      <c r="A397" t="s">
        <v>1458</v>
      </c>
      <c r="B397" t="s">
        <v>1459</v>
      </c>
      <c r="C397" t="s">
        <v>268</v>
      </c>
      <c r="D397" s="1">
        <v>42939</v>
      </c>
      <c r="E397" t="s">
        <v>17</v>
      </c>
      <c r="F397" t="s">
        <v>640</v>
      </c>
    </row>
    <row r="398" spans="1:6">
      <c r="A398" t="s">
        <v>1460</v>
      </c>
      <c r="B398" t="s">
        <v>1461</v>
      </c>
      <c r="C398" t="s">
        <v>268</v>
      </c>
      <c r="D398" s="1">
        <v>43150</v>
      </c>
      <c r="E398" t="s">
        <v>17</v>
      </c>
      <c r="F398" t="s">
        <v>640</v>
      </c>
    </row>
    <row r="399" spans="1:6">
      <c r="A399" t="s">
        <v>1462</v>
      </c>
      <c r="B399" t="s">
        <v>1463</v>
      </c>
      <c r="C399" t="s">
        <v>264</v>
      </c>
      <c r="D399" s="1">
        <v>43899</v>
      </c>
      <c r="E399" t="s">
        <v>13</v>
      </c>
      <c r="F399" t="s">
        <v>640</v>
      </c>
    </row>
    <row r="400" spans="1:6">
      <c r="A400" t="s">
        <v>1464</v>
      </c>
      <c r="B400" t="s">
        <v>1465</v>
      </c>
      <c r="C400" t="s">
        <v>264</v>
      </c>
      <c r="D400" s="1">
        <v>42762</v>
      </c>
      <c r="E400" t="s">
        <v>8</v>
      </c>
      <c r="F400" t="s">
        <v>640</v>
      </c>
    </row>
    <row r="401" spans="1:6">
      <c r="A401" t="s">
        <v>1466</v>
      </c>
      <c r="B401" t="s">
        <v>1467</v>
      </c>
      <c r="C401" t="s">
        <v>264</v>
      </c>
      <c r="D401" s="1">
        <v>43563</v>
      </c>
      <c r="E401" t="s">
        <v>8</v>
      </c>
      <c r="F401" t="s">
        <v>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56D1-9DA7-41C5-A453-E2C9ACF8270C}">
  <dimension ref="A1:E121"/>
  <sheetViews>
    <sheetView workbookViewId="0">
      <selection activeCell="M20" sqref="M20"/>
    </sheetView>
  </sheetViews>
  <sheetFormatPr defaultRowHeight="14.4"/>
  <cols>
    <col min="1" max="1" width="11.77734375" bestFit="1" customWidth="1"/>
    <col min="2" max="2" width="29.21875" bestFit="1" customWidth="1"/>
    <col min="3" max="3" width="10.5546875" bestFit="1" customWidth="1"/>
    <col min="4" max="4" width="8.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>
      <c r="A6" t="s">
        <v>21</v>
      </c>
      <c r="B6" t="s">
        <v>22</v>
      </c>
      <c r="C6" t="s">
        <v>20</v>
      </c>
      <c r="D6" t="s">
        <v>17</v>
      </c>
      <c r="E6" t="s">
        <v>9</v>
      </c>
    </row>
    <row r="7" spans="1:5">
      <c r="A7" t="s">
        <v>23</v>
      </c>
      <c r="B7" t="s">
        <v>24</v>
      </c>
      <c r="C7" t="s">
        <v>7</v>
      </c>
      <c r="D7" t="s">
        <v>13</v>
      </c>
      <c r="E7" t="s">
        <v>9</v>
      </c>
    </row>
    <row r="8" spans="1:5">
      <c r="A8" t="s">
        <v>25</v>
      </c>
      <c r="B8" t="s">
        <v>26</v>
      </c>
      <c r="C8" t="s">
        <v>20</v>
      </c>
      <c r="D8" t="s">
        <v>13</v>
      </c>
      <c r="E8" t="s">
        <v>9</v>
      </c>
    </row>
    <row r="9" spans="1:5">
      <c r="A9" t="s">
        <v>27</v>
      </c>
      <c r="B9" t="s">
        <v>28</v>
      </c>
      <c r="C9" t="s">
        <v>20</v>
      </c>
      <c r="D9" t="s">
        <v>29</v>
      </c>
      <c r="E9" t="s">
        <v>9</v>
      </c>
    </row>
    <row r="10" spans="1:5">
      <c r="A10" t="s">
        <v>30</v>
      </c>
      <c r="B10" t="s">
        <v>31</v>
      </c>
      <c r="C10" t="s">
        <v>16</v>
      </c>
      <c r="D10" t="s">
        <v>13</v>
      </c>
      <c r="E10" t="s">
        <v>9</v>
      </c>
    </row>
    <row r="11" spans="1:5">
      <c r="A11" t="s">
        <v>32</v>
      </c>
      <c r="B11" t="s">
        <v>33</v>
      </c>
      <c r="C11" t="s">
        <v>16</v>
      </c>
      <c r="D11" t="s">
        <v>8</v>
      </c>
      <c r="E11" t="s">
        <v>9</v>
      </c>
    </row>
    <row r="12" spans="1:5">
      <c r="A12" t="s">
        <v>34</v>
      </c>
      <c r="B12" t="s">
        <v>35</v>
      </c>
      <c r="C12" t="s">
        <v>36</v>
      </c>
      <c r="D12" t="s">
        <v>13</v>
      </c>
      <c r="E12" t="s">
        <v>9</v>
      </c>
    </row>
    <row r="13" spans="1:5">
      <c r="A13" t="s">
        <v>37</v>
      </c>
      <c r="B13" t="s">
        <v>38</v>
      </c>
      <c r="C13" t="s">
        <v>16</v>
      </c>
      <c r="D13" t="s">
        <v>29</v>
      </c>
      <c r="E13" t="s">
        <v>9</v>
      </c>
    </row>
    <row r="14" spans="1:5">
      <c r="A14" t="s">
        <v>39</v>
      </c>
      <c r="B14" t="s">
        <v>40</v>
      </c>
      <c r="C14" t="s">
        <v>12</v>
      </c>
      <c r="D14" t="s">
        <v>17</v>
      </c>
      <c r="E14" t="s">
        <v>9</v>
      </c>
    </row>
    <row r="15" spans="1:5">
      <c r="A15" t="s">
        <v>41</v>
      </c>
      <c r="B15" t="s">
        <v>42</v>
      </c>
      <c r="C15" t="s">
        <v>16</v>
      </c>
      <c r="D15" t="s">
        <v>17</v>
      </c>
      <c r="E15" t="s">
        <v>9</v>
      </c>
    </row>
    <row r="16" spans="1:5">
      <c r="A16" t="s">
        <v>43</v>
      </c>
      <c r="B16" t="s">
        <v>44</v>
      </c>
      <c r="C16" t="s">
        <v>20</v>
      </c>
      <c r="D16" t="s">
        <v>29</v>
      </c>
      <c r="E16" t="s">
        <v>9</v>
      </c>
    </row>
    <row r="17" spans="1:5">
      <c r="A17" t="s">
        <v>45</v>
      </c>
      <c r="B17" t="s">
        <v>46</v>
      </c>
      <c r="C17" t="s">
        <v>12</v>
      </c>
      <c r="D17" t="s">
        <v>8</v>
      </c>
      <c r="E17" t="s">
        <v>9</v>
      </c>
    </row>
    <row r="18" spans="1:5">
      <c r="A18" t="s">
        <v>47</v>
      </c>
      <c r="B18" t="s">
        <v>48</v>
      </c>
      <c r="C18" t="s">
        <v>12</v>
      </c>
      <c r="D18" t="s">
        <v>8</v>
      </c>
      <c r="E18" t="s">
        <v>9</v>
      </c>
    </row>
    <row r="19" spans="1:5">
      <c r="A19" t="s">
        <v>49</v>
      </c>
      <c r="B19" t="s">
        <v>50</v>
      </c>
      <c r="C19" t="s">
        <v>36</v>
      </c>
      <c r="D19" t="s">
        <v>13</v>
      </c>
      <c r="E19" t="s">
        <v>9</v>
      </c>
    </row>
    <row r="20" spans="1:5">
      <c r="A20" t="s">
        <v>51</v>
      </c>
      <c r="B20" t="s">
        <v>52</v>
      </c>
      <c r="C20" t="s">
        <v>20</v>
      </c>
      <c r="D20" t="s">
        <v>8</v>
      </c>
      <c r="E20" t="s">
        <v>9</v>
      </c>
    </row>
    <row r="21" spans="1:5">
      <c r="A21" t="s">
        <v>53</v>
      </c>
      <c r="B21" t="s">
        <v>54</v>
      </c>
      <c r="C21" t="s">
        <v>36</v>
      </c>
      <c r="D21" t="s">
        <v>17</v>
      </c>
      <c r="E21" t="s">
        <v>9</v>
      </c>
    </row>
    <row r="22" spans="1:5">
      <c r="A22" t="s">
        <v>55</v>
      </c>
      <c r="B22" t="s">
        <v>56</v>
      </c>
      <c r="C22" t="s">
        <v>36</v>
      </c>
      <c r="D22" t="s">
        <v>8</v>
      </c>
      <c r="E22" t="s">
        <v>9</v>
      </c>
    </row>
    <row r="23" spans="1:5">
      <c r="A23" t="s">
        <v>57</v>
      </c>
      <c r="B23" t="s">
        <v>58</v>
      </c>
      <c r="C23" t="s">
        <v>36</v>
      </c>
      <c r="D23" t="s">
        <v>17</v>
      </c>
      <c r="E23" t="s">
        <v>9</v>
      </c>
    </row>
    <row r="24" spans="1:5">
      <c r="A24" t="s">
        <v>59</v>
      </c>
      <c r="B24" t="s">
        <v>60</v>
      </c>
      <c r="C24" t="s">
        <v>36</v>
      </c>
      <c r="D24" t="s">
        <v>29</v>
      </c>
      <c r="E24" t="s">
        <v>9</v>
      </c>
    </row>
    <row r="25" spans="1:5">
      <c r="A25" t="s">
        <v>61</v>
      </c>
      <c r="B25" t="s">
        <v>62</v>
      </c>
      <c r="C25" t="s">
        <v>36</v>
      </c>
      <c r="D25" t="s">
        <v>29</v>
      </c>
      <c r="E25" t="s">
        <v>9</v>
      </c>
    </row>
    <row r="26" spans="1:5">
      <c r="A26" t="s">
        <v>63</v>
      </c>
      <c r="B26" t="s">
        <v>64</v>
      </c>
      <c r="C26" t="s">
        <v>20</v>
      </c>
      <c r="D26" t="s">
        <v>29</v>
      </c>
      <c r="E26" t="s">
        <v>9</v>
      </c>
    </row>
    <row r="27" spans="1:5">
      <c r="A27" t="s">
        <v>65</v>
      </c>
      <c r="B27" t="s">
        <v>66</v>
      </c>
      <c r="C27" t="s">
        <v>7</v>
      </c>
      <c r="D27" t="s">
        <v>8</v>
      </c>
      <c r="E27" t="s">
        <v>9</v>
      </c>
    </row>
    <row r="28" spans="1:5">
      <c r="A28" t="s">
        <v>67</v>
      </c>
      <c r="B28" t="s">
        <v>68</v>
      </c>
      <c r="C28" t="s">
        <v>16</v>
      </c>
      <c r="D28" t="s">
        <v>13</v>
      </c>
      <c r="E28" t="s">
        <v>9</v>
      </c>
    </row>
    <row r="29" spans="1:5">
      <c r="A29" t="s">
        <v>69</v>
      </c>
      <c r="B29" t="s">
        <v>70</v>
      </c>
      <c r="C29" t="s">
        <v>12</v>
      </c>
      <c r="D29" t="s">
        <v>13</v>
      </c>
      <c r="E29" t="s">
        <v>9</v>
      </c>
    </row>
    <row r="30" spans="1:5">
      <c r="A30" t="s">
        <v>71</v>
      </c>
      <c r="B30" t="s">
        <v>72</v>
      </c>
      <c r="C30" t="s">
        <v>16</v>
      </c>
      <c r="D30" t="s">
        <v>29</v>
      </c>
      <c r="E30" t="s">
        <v>9</v>
      </c>
    </row>
    <row r="31" spans="1:5">
      <c r="A31" t="s">
        <v>73</v>
      </c>
      <c r="B31" t="s">
        <v>74</v>
      </c>
      <c r="C31" t="s">
        <v>36</v>
      </c>
      <c r="D31" t="s">
        <v>29</v>
      </c>
      <c r="E31" t="s">
        <v>9</v>
      </c>
    </row>
    <row r="32" spans="1:5">
      <c r="A32" t="s">
        <v>75</v>
      </c>
      <c r="B32" t="s">
        <v>76</v>
      </c>
      <c r="C32" t="s">
        <v>36</v>
      </c>
      <c r="D32" t="s">
        <v>13</v>
      </c>
      <c r="E32" t="s">
        <v>9</v>
      </c>
    </row>
    <row r="33" spans="1:5">
      <c r="A33" t="s">
        <v>77</v>
      </c>
      <c r="B33" t="s">
        <v>78</v>
      </c>
      <c r="C33" t="s">
        <v>36</v>
      </c>
      <c r="D33" t="s">
        <v>13</v>
      </c>
      <c r="E33" t="s">
        <v>9</v>
      </c>
    </row>
    <row r="34" spans="1:5">
      <c r="A34" t="s">
        <v>79</v>
      </c>
      <c r="B34" t="s">
        <v>80</v>
      </c>
      <c r="C34" t="s">
        <v>7</v>
      </c>
      <c r="D34" t="s">
        <v>17</v>
      </c>
      <c r="E34" t="s">
        <v>9</v>
      </c>
    </row>
    <row r="35" spans="1:5">
      <c r="A35" t="s">
        <v>81</v>
      </c>
      <c r="B35" t="s">
        <v>82</v>
      </c>
      <c r="C35" t="s">
        <v>16</v>
      </c>
      <c r="D35" t="s">
        <v>13</v>
      </c>
      <c r="E35" t="s">
        <v>9</v>
      </c>
    </row>
    <row r="36" spans="1:5">
      <c r="A36" t="s">
        <v>83</v>
      </c>
      <c r="B36" t="s">
        <v>84</v>
      </c>
      <c r="C36" t="s">
        <v>12</v>
      </c>
      <c r="D36" t="s">
        <v>13</v>
      </c>
      <c r="E36" t="s">
        <v>9</v>
      </c>
    </row>
    <row r="37" spans="1:5">
      <c r="A37" t="s">
        <v>85</v>
      </c>
      <c r="B37" t="s">
        <v>86</v>
      </c>
      <c r="C37" t="s">
        <v>16</v>
      </c>
      <c r="D37" t="s">
        <v>8</v>
      </c>
      <c r="E37" t="s">
        <v>9</v>
      </c>
    </row>
    <row r="38" spans="1:5">
      <c r="A38" t="s">
        <v>87</v>
      </c>
      <c r="B38" t="s">
        <v>88</v>
      </c>
      <c r="C38" t="s">
        <v>36</v>
      </c>
      <c r="D38" t="s">
        <v>29</v>
      </c>
      <c r="E38" t="s">
        <v>9</v>
      </c>
    </row>
    <row r="39" spans="1:5">
      <c r="A39" t="s">
        <v>89</v>
      </c>
      <c r="B39" t="s">
        <v>90</v>
      </c>
      <c r="C39" t="s">
        <v>36</v>
      </c>
      <c r="D39" t="s">
        <v>8</v>
      </c>
      <c r="E39" t="s">
        <v>9</v>
      </c>
    </row>
    <row r="40" spans="1:5">
      <c r="A40" t="s">
        <v>91</v>
      </c>
      <c r="B40" t="s">
        <v>92</v>
      </c>
      <c r="C40" t="s">
        <v>36</v>
      </c>
      <c r="D40" t="s">
        <v>17</v>
      </c>
      <c r="E40" t="s">
        <v>9</v>
      </c>
    </row>
    <row r="41" spans="1:5">
      <c r="A41" t="s">
        <v>93</v>
      </c>
      <c r="B41" t="s">
        <v>94</v>
      </c>
      <c r="C41" t="s">
        <v>7</v>
      </c>
      <c r="D41" t="s">
        <v>8</v>
      </c>
      <c r="E41" t="s">
        <v>9</v>
      </c>
    </row>
    <row r="42" spans="1:5">
      <c r="A42" t="s">
        <v>95</v>
      </c>
      <c r="B42" t="s">
        <v>96</v>
      </c>
      <c r="C42" t="s">
        <v>16</v>
      </c>
      <c r="D42" t="s">
        <v>17</v>
      </c>
      <c r="E42" t="s">
        <v>9</v>
      </c>
    </row>
    <row r="43" spans="1:5">
      <c r="A43" t="s">
        <v>97</v>
      </c>
      <c r="B43" t="s">
        <v>98</v>
      </c>
      <c r="C43" t="s">
        <v>12</v>
      </c>
      <c r="D43" t="s">
        <v>13</v>
      </c>
      <c r="E43" t="s">
        <v>9</v>
      </c>
    </row>
    <row r="44" spans="1:5">
      <c r="A44" t="s">
        <v>99</v>
      </c>
      <c r="B44" t="s">
        <v>100</v>
      </c>
      <c r="C44" t="s">
        <v>20</v>
      </c>
      <c r="D44" t="s">
        <v>13</v>
      </c>
      <c r="E44" t="s">
        <v>9</v>
      </c>
    </row>
    <row r="45" spans="1:5">
      <c r="A45" t="s">
        <v>101</v>
      </c>
      <c r="B45" t="s">
        <v>102</v>
      </c>
      <c r="C45" t="s">
        <v>12</v>
      </c>
      <c r="D45" t="s">
        <v>8</v>
      </c>
      <c r="E45" t="s">
        <v>9</v>
      </c>
    </row>
    <row r="46" spans="1:5">
      <c r="A46" t="s">
        <v>103</v>
      </c>
      <c r="B46" t="s">
        <v>104</v>
      </c>
      <c r="C46" t="s">
        <v>12</v>
      </c>
      <c r="D46" t="s">
        <v>8</v>
      </c>
      <c r="E46" t="s">
        <v>9</v>
      </c>
    </row>
    <row r="47" spans="1:5">
      <c r="A47" t="s">
        <v>105</v>
      </c>
      <c r="B47" t="s">
        <v>106</v>
      </c>
      <c r="C47" t="s">
        <v>16</v>
      </c>
      <c r="D47" t="s">
        <v>29</v>
      </c>
      <c r="E47" t="s">
        <v>9</v>
      </c>
    </row>
    <row r="48" spans="1:5">
      <c r="A48" t="s">
        <v>107</v>
      </c>
      <c r="B48" t="s">
        <v>108</v>
      </c>
      <c r="C48" t="s">
        <v>36</v>
      </c>
      <c r="D48" t="s">
        <v>29</v>
      </c>
      <c r="E48" t="s">
        <v>9</v>
      </c>
    </row>
    <row r="49" spans="1:5">
      <c r="A49" t="s">
        <v>109</v>
      </c>
      <c r="B49" t="s">
        <v>110</v>
      </c>
      <c r="C49" t="s">
        <v>12</v>
      </c>
      <c r="D49" t="s">
        <v>17</v>
      </c>
      <c r="E49" t="s">
        <v>9</v>
      </c>
    </row>
    <row r="50" spans="1:5">
      <c r="A50" t="s">
        <v>111</v>
      </c>
      <c r="B50" t="s">
        <v>112</v>
      </c>
      <c r="C50" t="s">
        <v>36</v>
      </c>
      <c r="D50" t="s">
        <v>8</v>
      </c>
      <c r="E50" t="s">
        <v>9</v>
      </c>
    </row>
    <row r="51" spans="1:5">
      <c r="A51" t="s">
        <v>113</v>
      </c>
      <c r="B51" t="s">
        <v>114</v>
      </c>
      <c r="C51" t="s">
        <v>20</v>
      </c>
      <c r="D51" t="s">
        <v>29</v>
      </c>
      <c r="E51" t="s">
        <v>9</v>
      </c>
    </row>
    <row r="52" spans="1:5">
      <c r="A52" t="s">
        <v>115</v>
      </c>
      <c r="B52" t="s">
        <v>116</v>
      </c>
      <c r="C52" t="s">
        <v>36</v>
      </c>
      <c r="D52" t="s">
        <v>29</v>
      </c>
      <c r="E52" t="s">
        <v>9</v>
      </c>
    </row>
    <row r="53" spans="1:5">
      <c r="A53" t="s">
        <v>117</v>
      </c>
      <c r="B53" t="s">
        <v>118</v>
      </c>
      <c r="C53" t="s">
        <v>16</v>
      </c>
      <c r="D53" t="s">
        <v>8</v>
      </c>
      <c r="E53" t="s">
        <v>9</v>
      </c>
    </row>
    <row r="54" spans="1:5">
      <c r="A54" t="s">
        <v>119</v>
      </c>
      <c r="B54" t="s">
        <v>120</v>
      </c>
      <c r="C54" t="s">
        <v>36</v>
      </c>
      <c r="D54" t="s">
        <v>29</v>
      </c>
      <c r="E54" t="s">
        <v>9</v>
      </c>
    </row>
    <row r="55" spans="1:5">
      <c r="A55" t="s">
        <v>121</v>
      </c>
      <c r="B55" t="s">
        <v>122</v>
      </c>
      <c r="C55" t="s">
        <v>7</v>
      </c>
      <c r="D55" t="s">
        <v>13</v>
      </c>
      <c r="E55" t="s">
        <v>9</v>
      </c>
    </row>
    <row r="56" spans="1:5">
      <c r="A56" t="s">
        <v>123</v>
      </c>
      <c r="B56" t="s">
        <v>124</v>
      </c>
      <c r="C56" t="s">
        <v>20</v>
      </c>
      <c r="D56" t="s">
        <v>29</v>
      </c>
      <c r="E56" t="s">
        <v>9</v>
      </c>
    </row>
    <row r="57" spans="1:5">
      <c r="A57" t="s">
        <v>125</v>
      </c>
      <c r="B57" t="s">
        <v>126</v>
      </c>
      <c r="C57" t="s">
        <v>36</v>
      </c>
      <c r="D57" t="s">
        <v>8</v>
      </c>
      <c r="E57" t="s">
        <v>9</v>
      </c>
    </row>
    <row r="58" spans="1:5">
      <c r="A58" t="s">
        <v>127</v>
      </c>
      <c r="B58" t="s">
        <v>128</v>
      </c>
      <c r="C58" t="s">
        <v>16</v>
      </c>
      <c r="D58" t="s">
        <v>8</v>
      </c>
      <c r="E58" t="s">
        <v>9</v>
      </c>
    </row>
    <row r="59" spans="1:5">
      <c r="A59" t="s">
        <v>129</v>
      </c>
      <c r="B59" t="s">
        <v>130</v>
      </c>
      <c r="C59" t="s">
        <v>16</v>
      </c>
      <c r="D59" t="s">
        <v>17</v>
      </c>
      <c r="E59" t="s">
        <v>9</v>
      </c>
    </row>
    <row r="60" spans="1:5">
      <c r="A60" t="s">
        <v>131</v>
      </c>
      <c r="B60" t="s">
        <v>132</v>
      </c>
      <c r="C60" t="s">
        <v>16</v>
      </c>
      <c r="D60" t="s">
        <v>8</v>
      </c>
      <c r="E60" t="s">
        <v>9</v>
      </c>
    </row>
    <row r="61" spans="1:5">
      <c r="A61" t="s">
        <v>133</v>
      </c>
      <c r="B61" t="s">
        <v>134</v>
      </c>
      <c r="C61" t="s">
        <v>20</v>
      </c>
      <c r="D61" t="s">
        <v>13</v>
      </c>
      <c r="E61" t="s">
        <v>9</v>
      </c>
    </row>
    <row r="62" spans="1:5">
      <c r="A62" t="s">
        <v>135</v>
      </c>
      <c r="B62" t="s">
        <v>136</v>
      </c>
      <c r="C62" t="s">
        <v>7</v>
      </c>
      <c r="D62" t="s">
        <v>13</v>
      </c>
      <c r="E62" t="s">
        <v>9</v>
      </c>
    </row>
    <row r="63" spans="1:5">
      <c r="A63" t="s">
        <v>137</v>
      </c>
      <c r="B63" t="s">
        <v>138</v>
      </c>
      <c r="C63" t="s">
        <v>16</v>
      </c>
      <c r="D63" t="s">
        <v>8</v>
      </c>
      <c r="E63" t="s">
        <v>9</v>
      </c>
    </row>
    <row r="64" spans="1:5">
      <c r="A64" t="s">
        <v>139</v>
      </c>
      <c r="B64" t="s">
        <v>140</v>
      </c>
      <c r="C64" t="s">
        <v>7</v>
      </c>
      <c r="D64" t="s">
        <v>8</v>
      </c>
      <c r="E64" t="s">
        <v>9</v>
      </c>
    </row>
    <row r="65" spans="1:5">
      <c r="A65" t="s">
        <v>141</v>
      </c>
      <c r="B65" t="s">
        <v>142</v>
      </c>
      <c r="C65" t="s">
        <v>12</v>
      </c>
      <c r="D65" t="s">
        <v>13</v>
      </c>
      <c r="E65" t="s">
        <v>9</v>
      </c>
    </row>
    <row r="66" spans="1:5">
      <c r="A66" t="s">
        <v>143</v>
      </c>
      <c r="B66" t="s">
        <v>144</v>
      </c>
      <c r="C66" t="s">
        <v>12</v>
      </c>
      <c r="D66" t="s">
        <v>17</v>
      </c>
      <c r="E66" t="s">
        <v>9</v>
      </c>
    </row>
    <row r="67" spans="1:5">
      <c r="A67" t="s">
        <v>145</v>
      </c>
      <c r="B67" t="s">
        <v>146</v>
      </c>
      <c r="C67" t="s">
        <v>7</v>
      </c>
      <c r="D67" t="s">
        <v>8</v>
      </c>
      <c r="E67" t="s">
        <v>9</v>
      </c>
    </row>
    <row r="68" spans="1:5">
      <c r="A68" t="s">
        <v>147</v>
      </c>
      <c r="B68" t="s">
        <v>148</v>
      </c>
      <c r="C68" t="s">
        <v>16</v>
      </c>
      <c r="D68" t="s">
        <v>8</v>
      </c>
      <c r="E68" t="s">
        <v>9</v>
      </c>
    </row>
    <row r="69" spans="1:5">
      <c r="A69" t="s">
        <v>149</v>
      </c>
      <c r="B69" t="s">
        <v>150</v>
      </c>
      <c r="C69" t="s">
        <v>20</v>
      </c>
      <c r="D69" t="s">
        <v>13</v>
      </c>
      <c r="E69" t="s">
        <v>9</v>
      </c>
    </row>
    <row r="70" spans="1:5">
      <c r="A70" t="s">
        <v>151</v>
      </c>
      <c r="B70" t="s">
        <v>152</v>
      </c>
      <c r="C70" t="s">
        <v>20</v>
      </c>
      <c r="D70" t="s">
        <v>17</v>
      </c>
      <c r="E70" t="s">
        <v>9</v>
      </c>
    </row>
    <row r="71" spans="1:5">
      <c r="A71" t="s">
        <v>153</v>
      </c>
      <c r="B71" t="s">
        <v>154</v>
      </c>
      <c r="C71" t="s">
        <v>12</v>
      </c>
      <c r="D71" t="s">
        <v>29</v>
      </c>
      <c r="E71" t="s">
        <v>9</v>
      </c>
    </row>
    <row r="72" spans="1:5">
      <c r="A72" t="s">
        <v>155</v>
      </c>
      <c r="B72" t="s">
        <v>156</v>
      </c>
      <c r="C72" t="s">
        <v>12</v>
      </c>
      <c r="D72" t="s">
        <v>13</v>
      </c>
      <c r="E72" t="s">
        <v>9</v>
      </c>
    </row>
    <row r="73" spans="1:5">
      <c r="A73" t="s">
        <v>157</v>
      </c>
      <c r="B73" t="s">
        <v>158</v>
      </c>
      <c r="C73" t="s">
        <v>16</v>
      </c>
      <c r="D73" t="s">
        <v>8</v>
      </c>
      <c r="E73" t="s">
        <v>9</v>
      </c>
    </row>
    <row r="74" spans="1:5">
      <c r="A74" t="s">
        <v>159</v>
      </c>
      <c r="B74" t="s">
        <v>160</v>
      </c>
      <c r="C74" t="s">
        <v>12</v>
      </c>
      <c r="D74" t="s">
        <v>13</v>
      </c>
      <c r="E74" t="s">
        <v>9</v>
      </c>
    </row>
    <row r="75" spans="1:5">
      <c r="A75" t="s">
        <v>161</v>
      </c>
      <c r="B75" t="s">
        <v>162</v>
      </c>
      <c r="C75" t="s">
        <v>12</v>
      </c>
      <c r="D75" t="s">
        <v>17</v>
      </c>
      <c r="E75" t="s">
        <v>9</v>
      </c>
    </row>
    <row r="76" spans="1:5">
      <c r="A76" t="s">
        <v>163</v>
      </c>
      <c r="B76" t="s">
        <v>164</v>
      </c>
      <c r="C76" t="s">
        <v>7</v>
      </c>
      <c r="D76" t="s">
        <v>29</v>
      </c>
      <c r="E76" t="s">
        <v>9</v>
      </c>
    </row>
    <row r="77" spans="1:5">
      <c r="A77" t="s">
        <v>165</v>
      </c>
      <c r="B77" t="s">
        <v>166</v>
      </c>
      <c r="C77" t="s">
        <v>36</v>
      </c>
      <c r="D77" t="s">
        <v>8</v>
      </c>
      <c r="E77" t="s">
        <v>9</v>
      </c>
    </row>
    <row r="78" spans="1:5">
      <c r="A78" t="s">
        <v>167</v>
      </c>
      <c r="B78" t="s">
        <v>168</v>
      </c>
      <c r="C78" t="s">
        <v>16</v>
      </c>
      <c r="D78" t="s">
        <v>29</v>
      </c>
      <c r="E78" t="s">
        <v>9</v>
      </c>
    </row>
    <row r="79" spans="1:5">
      <c r="A79" t="s">
        <v>169</v>
      </c>
      <c r="B79" t="s">
        <v>170</v>
      </c>
      <c r="C79" t="s">
        <v>7</v>
      </c>
      <c r="D79" t="s">
        <v>13</v>
      </c>
      <c r="E79" t="s">
        <v>9</v>
      </c>
    </row>
    <row r="80" spans="1:5">
      <c r="A80" t="s">
        <v>171</v>
      </c>
      <c r="B80" t="s">
        <v>172</v>
      </c>
      <c r="C80" t="s">
        <v>20</v>
      </c>
      <c r="D80" t="s">
        <v>17</v>
      </c>
      <c r="E80" t="s">
        <v>9</v>
      </c>
    </row>
    <row r="81" spans="1:5">
      <c r="A81" t="s">
        <v>173</v>
      </c>
      <c r="B81" t="s">
        <v>174</v>
      </c>
      <c r="C81" t="s">
        <v>20</v>
      </c>
      <c r="D81" t="s">
        <v>29</v>
      </c>
      <c r="E81" t="s">
        <v>9</v>
      </c>
    </row>
    <row r="82" spans="1:5">
      <c r="A82" t="s">
        <v>175</v>
      </c>
      <c r="B82" t="s">
        <v>176</v>
      </c>
      <c r="C82" t="s">
        <v>20</v>
      </c>
      <c r="D82" t="s">
        <v>17</v>
      </c>
      <c r="E82" t="s">
        <v>9</v>
      </c>
    </row>
    <row r="83" spans="1:5">
      <c r="A83" t="s">
        <v>177</v>
      </c>
      <c r="B83" t="s">
        <v>178</v>
      </c>
      <c r="C83" t="s">
        <v>16</v>
      </c>
      <c r="D83" t="s">
        <v>13</v>
      </c>
      <c r="E83" t="s">
        <v>9</v>
      </c>
    </row>
    <row r="84" spans="1:5">
      <c r="A84" t="s">
        <v>179</v>
      </c>
      <c r="B84" t="s">
        <v>180</v>
      </c>
      <c r="C84" t="s">
        <v>36</v>
      </c>
      <c r="D84" t="s">
        <v>29</v>
      </c>
      <c r="E84" t="s">
        <v>9</v>
      </c>
    </row>
    <row r="85" spans="1:5">
      <c r="A85" t="s">
        <v>181</v>
      </c>
      <c r="B85" t="s">
        <v>182</v>
      </c>
      <c r="C85" t="s">
        <v>7</v>
      </c>
      <c r="D85" t="s">
        <v>29</v>
      </c>
      <c r="E85" t="s">
        <v>9</v>
      </c>
    </row>
    <row r="86" spans="1:5">
      <c r="A86" t="s">
        <v>183</v>
      </c>
      <c r="B86" t="s">
        <v>184</v>
      </c>
      <c r="C86" t="s">
        <v>20</v>
      </c>
      <c r="D86" t="s">
        <v>13</v>
      </c>
      <c r="E86" t="s">
        <v>9</v>
      </c>
    </row>
    <row r="87" spans="1:5">
      <c r="A87" t="s">
        <v>185</v>
      </c>
      <c r="B87" t="s">
        <v>186</v>
      </c>
      <c r="C87" t="s">
        <v>36</v>
      </c>
      <c r="D87" t="s">
        <v>13</v>
      </c>
      <c r="E87" t="s">
        <v>9</v>
      </c>
    </row>
    <row r="88" spans="1:5">
      <c r="A88" t="s">
        <v>187</v>
      </c>
      <c r="B88" t="s">
        <v>188</v>
      </c>
      <c r="C88" t="s">
        <v>36</v>
      </c>
      <c r="D88" t="s">
        <v>17</v>
      </c>
      <c r="E88" t="s">
        <v>9</v>
      </c>
    </row>
    <row r="89" spans="1:5">
      <c r="A89" t="s">
        <v>189</v>
      </c>
      <c r="B89" t="s">
        <v>190</v>
      </c>
      <c r="C89" t="s">
        <v>12</v>
      </c>
      <c r="D89" t="s">
        <v>17</v>
      </c>
      <c r="E89" t="s">
        <v>9</v>
      </c>
    </row>
    <row r="90" spans="1:5">
      <c r="A90" t="s">
        <v>191</v>
      </c>
      <c r="B90" t="s">
        <v>192</v>
      </c>
      <c r="C90" t="s">
        <v>7</v>
      </c>
      <c r="D90" t="s">
        <v>17</v>
      </c>
      <c r="E90" t="s">
        <v>9</v>
      </c>
    </row>
    <row r="91" spans="1:5">
      <c r="A91" t="s">
        <v>193</v>
      </c>
      <c r="B91" t="s">
        <v>194</v>
      </c>
      <c r="C91" t="s">
        <v>7</v>
      </c>
      <c r="D91" t="s">
        <v>13</v>
      </c>
      <c r="E91" t="s">
        <v>9</v>
      </c>
    </row>
    <row r="92" spans="1:5">
      <c r="A92" t="s">
        <v>195</v>
      </c>
      <c r="B92" t="s">
        <v>196</v>
      </c>
      <c r="C92" t="s">
        <v>36</v>
      </c>
      <c r="D92" t="s">
        <v>13</v>
      </c>
      <c r="E92" t="s">
        <v>9</v>
      </c>
    </row>
    <row r="93" spans="1:5">
      <c r="A93" t="s">
        <v>197</v>
      </c>
      <c r="B93" t="s">
        <v>198</v>
      </c>
      <c r="C93" t="s">
        <v>16</v>
      </c>
      <c r="D93" t="s">
        <v>29</v>
      </c>
      <c r="E93" t="s">
        <v>9</v>
      </c>
    </row>
    <row r="94" spans="1:5">
      <c r="A94" t="s">
        <v>199</v>
      </c>
      <c r="B94" t="s">
        <v>200</v>
      </c>
      <c r="C94" t="s">
        <v>20</v>
      </c>
      <c r="D94" t="s">
        <v>17</v>
      </c>
      <c r="E94" t="s">
        <v>9</v>
      </c>
    </row>
    <row r="95" spans="1:5">
      <c r="A95" t="s">
        <v>201</v>
      </c>
      <c r="B95" t="s">
        <v>202</v>
      </c>
      <c r="C95" t="s">
        <v>20</v>
      </c>
      <c r="D95" t="s">
        <v>8</v>
      </c>
      <c r="E95" t="s">
        <v>9</v>
      </c>
    </row>
    <row r="96" spans="1:5">
      <c r="A96" t="s">
        <v>203</v>
      </c>
      <c r="B96" t="s">
        <v>204</v>
      </c>
      <c r="C96" t="s">
        <v>16</v>
      </c>
      <c r="D96" t="s">
        <v>13</v>
      </c>
      <c r="E96" t="s">
        <v>9</v>
      </c>
    </row>
    <row r="97" spans="1:5">
      <c r="A97" t="s">
        <v>205</v>
      </c>
      <c r="B97" t="s">
        <v>206</v>
      </c>
      <c r="C97" t="s">
        <v>7</v>
      </c>
      <c r="D97" t="s">
        <v>13</v>
      </c>
      <c r="E97" t="s">
        <v>9</v>
      </c>
    </row>
    <row r="98" spans="1:5">
      <c r="A98" t="s">
        <v>207</v>
      </c>
      <c r="B98" t="s">
        <v>208</v>
      </c>
      <c r="C98" t="s">
        <v>36</v>
      </c>
      <c r="D98" t="s">
        <v>17</v>
      </c>
      <c r="E98" t="s">
        <v>9</v>
      </c>
    </row>
    <row r="99" spans="1:5">
      <c r="A99" t="s">
        <v>209</v>
      </c>
      <c r="B99" t="s">
        <v>210</v>
      </c>
      <c r="C99" t="s">
        <v>36</v>
      </c>
      <c r="D99" t="s">
        <v>13</v>
      </c>
      <c r="E99" t="s">
        <v>9</v>
      </c>
    </row>
    <row r="100" spans="1:5">
      <c r="A100" t="s">
        <v>211</v>
      </c>
      <c r="B100" t="s">
        <v>212</v>
      </c>
      <c r="C100" t="s">
        <v>12</v>
      </c>
      <c r="D100" t="s">
        <v>29</v>
      </c>
      <c r="E100" t="s">
        <v>9</v>
      </c>
    </row>
    <row r="101" spans="1:5">
      <c r="A101" t="s">
        <v>213</v>
      </c>
      <c r="B101" t="s">
        <v>214</v>
      </c>
      <c r="C101" t="s">
        <v>20</v>
      </c>
      <c r="D101" t="s">
        <v>17</v>
      </c>
      <c r="E101" t="s">
        <v>9</v>
      </c>
    </row>
    <row r="102" spans="1:5">
      <c r="A102" t="s">
        <v>215</v>
      </c>
      <c r="B102" t="s">
        <v>216</v>
      </c>
      <c r="C102" t="s">
        <v>7</v>
      </c>
      <c r="D102" t="s">
        <v>29</v>
      </c>
      <c r="E102" t="s">
        <v>9</v>
      </c>
    </row>
    <row r="103" spans="1:5">
      <c r="A103" t="s">
        <v>217</v>
      </c>
      <c r="B103" t="s">
        <v>218</v>
      </c>
      <c r="C103" t="s">
        <v>16</v>
      </c>
      <c r="D103" t="s">
        <v>8</v>
      </c>
      <c r="E103" t="s">
        <v>9</v>
      </c>
    </row>
    <row r="104" spans="1:5">
      <c r="A104" t="s">
        <v>219</v>
      </c>
      <c r="B104" t="s">
        <v>220</v>
      </c>
      <c r="C104" t="s">
        <v>7</v>
      </c>
      <c r="D104" t="s">
        <v>29</v>
      </c>
      <c r="E104" t="s">
        <v>9</v>
      </c>
    </row>
    <row r="105" spans="1:5">
      <c r="A105" t="s">
        <v>221</v>
      </c>
      <c r="B105" t="s">
        <v>222</v>
      </c>
      <c r="C105" t="s">
        <v>20</v>
      </c>
      <c r="D105" t="s">
        <v>8</v>
      </c>
      <c r="E105" t="s">
        <v>9</v>
      </c>
    </row>
    <row r="106" spans="1:5">
      <c r="A106" t="s">
        <v>223</v>
      </c>
      <c r="B106" t="s">
        <v>224</v>
      </c>
      <c r="C106" t="s">
        <v>16</v>
      </c>
      <c r="D106" t="s">
        <v>29</v>
      </c>
      <c r="E106" t="s">
        <v>9</v>
      </c>
    </row>
    <row r="107" spans="1:5">
      <c r="A107" t="s">
        <v>225</v>
      </c>
      <c r="B107" t="s">
        <v>226</v>
      </c>
      <c r="C107" t="s">
        <v>36</v>
      </c>
      <c r="D107" t="s">
        <v>17</v>
      </c>
      <c r="E107" t="s">
        <v>9</v>
      </c>
    </row>
    <row r="108" spans="1:5">
      <c r="A108" t="s">
        <v>227</v>
      </c>
      <c r="B108" t="s">
        <v>228</v>
      </c>
      <c r="C108" t="s">
        <v>36</v>
      </c>
      <c r="D108" t="s">
        <v>17</v>
      </c>
      <c r="E108" t="s">
        <v>9</v>
      </c>
    </row>
    <row r="109" spans="1:5">
      <c r="A109" t="s">
        <v>229</v>
      </c>
      <c r="B109" t="s">
        <v>230</v>
      </c>
      <c r="C109" t="s">
        <v>16</v>
      </c>
      <c r="D109" t="s">
        <v>8</v>
      </c>
      <c r="E109" t="s">
        <v>9</v>
      </c>
    </row>
    <row r="110" spans="1:5">
      <c r="A110" t="s">
        <v>231</v>
      </c>
      <c r="B110" t="s">
        <v>232</v>
      </c>
      <c r="C110" t="s">
        <v>12</v>
      </c>
      <c r="D110" t="s">
        <v>29</v>
      </c>
      <c r="E110" t="s">
        <v>233</v>
      </c>
    </row>
    <row r="111" spans="1:5">
      <c r="A111" t="s">
        <v>234</v>
      </c>
      <c r="B111" t="s">
        <v>235</v>
      </c>
      <c r="C111" t="s">
        <v>16</v>
      </c>
      <c r="D111" t="s">
        <v>17</v>
      </c>
      <c r="E111" t="s">
        <v>233</v>
      </c>
    </row>
    <row r="112" spans="1:5">
      <c r="A112" t="s">
        <v>236</v>
      </c>
      <c r="B112" t="s">
        <v>237</v>
      </c>
      <c r="C112" t="s">
        <v>12</v>
      </c>
      <c r="D112" t="s">
        <v>13</v>
      </c>
      <c r="E112" t="s">
        <v>233</v>
      </c>
    </row>
    <row r="113" spans="1:5">
      <c r="A113" t="s">
        <v>238</v>
      </c>
      <c r="B113" t="s">
        <v>239</v>
      </c>
      <c r="C113" t="s">
        <v>7</v>
      </c>
      <c r="D113" t="s">
        <v>17</v>
      </c>
      <c r="E113" t="s">
        <v>233</v>
      </c>
    </row>
    <row r="114" spans="1:5">
      <c r="A114" t="s">
        <v>240</v>
      </c>
      <c r="B114" t="s">
        <v>241</v>
      </c>
      <c r="C114" t="s">
        <v>7</v>
      </c>
      <c r="D114" t="s">
        <v>29</v>
      </c>
      <c r="E114" t="s">
        <v>233</v>
      </c>
    </row>
    <row r="115" spans="1:5">
      <c r="A115" t="s">
        <v>242</v>
      </c>
      <c r="B115" t="s">
        <v>243</v>
      </c>
      <c r="C115" t="s">
        <v>16</v>
      </c>
      <c r="D115" t="s">
        <v>17</v>
      </c>
      <c r="E115" t="s">
        <v>233</v>
      </c>
    </row>
    <row r="116" spans="1:5">
      <c r="A116" t="s">
        <v>244</v>
      </c>
      <c r="B116" t="s">
        <v>245</v>
      </c>
      <c r="C116" t="s">
        <v>36</v>
      </c>
      <c r="D116" t="s">
        <v>17</v>
      </c>
      <c r="E116" t="s">
        <v>233</v>
      </c>
    </row>
    <row r="117" spans="1:5">
      <c r="A117" t="s">
        <v>246</v>
      </c>
      <c r="B117" t="s">
        <v>247</v>
      </c>
      <c r="C117" t="s">
        <v>20</v>
      </c>
      <c r="D117" t="s">
        <v>8</v>
      </c>
      <c r="E117" t="s">
        <v>233</v>
      </c>
    </row>
    <row r="118" spans="1:5">
      <c r="A118" t="s">
        <v>248</v>
      </c>
      <c r="B118" t="s">
        <v>249</v>
      </c>
      <c r="C118" t="s">
        <v>36</v>
      </c>
      <c r="D118" t="s">
        <v>8</v>
      </c>
      <c r="E118" t="s">
        <v>233</v>
      </c>
    </row>
    <row r="119" spans="1:5">
      <c r="A119" t="s">
        <v>250</v>
      </c>
      <c r="B119" t="s">
        <v>251</v>
      </c>
      <c r="C119" t="s">
        <v>20</v>
      </c>
      <c r="D119" t="s">
        <v>8</v>
      </c>
      <c r="E119" t="s">
        <v>233</v>
      </c>
    </row>
    <row r="120" spans="1:5">
      <c r="A120" t="s">
        <v>252</v>
      </c>
      <c r="B120" t="s">
        <v>253</v>
      </c>
      <c r="C120" t="s">
        <v>20</v>
      </c>
      <c r="D120" t="s">
        <v>17</v>
      </c>
      <c r="E120" t="s">
        <v>233</v>
      </c>
    </row>
    <row r="121" spans="1:5">
      <c r="A121" t="s">
        <v>254</v>
      </c>
      <c r="B121" t="s">
        <v>255</v>
      </c>
      <c r="C121" t="s">
        <v>12</v>
      </c>
      <c r="D121" t="s">
        <v>17</v>
      </c>
      <c r="E121" t="s">
        <v>233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906A-F179-45A5-BBBB-B15A9CC5968E}">
  <dimension ref="A1:G201"/>
  <sheetViews>
    <sheetView workbookViewId="0">
      <selection sqref="A1:A1048576"/>
    </sheetView>
  </sheetViews>
  <sheetFormatPr defaultRowHeight="14.4"/>
  <cols>
    <col min="1" max="1" width="14.109375" bestFit="1" customWidth="1"/>
    <col min="4" max="4" width="14.6640625" style="1" bestFit="1" customWidth="1"/>
  </cols>
  <sheetData>
    <row r="1" spans="1:7">
      <c r="A1" t="s">
        <v>256</v>
      </c>
      <c r="B1" t="s">
        <v>257</v>
      </c>
      <c r="C1" t="s">
        <v>258</v>
      </c>
      <c r="D1" s="1" t="s">
        <v>259</v>
      </c>
      <c r="E1" t="s">
        <v>260</v>
      </c>
      <c r="F1" t="s">
        <v>3</v>
      </c>
      <c r="G1" t="s">
        <v>261</v>
      </c>
    </row>
    <row r="2" spans="1:7">
      <c r="A2" t="s">
        <v>262</v>
      </c>
      <c r="B2" t="s">
        <v>263</v>
      </c>
      <c r="C2" t="s">
        <v>264</v>
      </c>
      <c r="D2" s="1">
        <v>44968</v>
      </c>
      <c r="E2" t="s">
        <v>265</v>
      </c>
      <c r="F2" t="s">
        <v>13</v>
      </c>
      <c r="G2">
        <v>1566441</v>
      </c>
    </row>
    <row r="3" spans="1:7">
      <c r="A3" t="s">
        <v>266</v>
      </c>
      <c r="B3" t="s">
        <v>267</v>
      </c>
      <c r="C3" t="s">
        <v>268</v>
      </c>
      <c r="D3" s="1">
        <v>44084</v>
      </c>
      <c r="E3" t="s">
        <v>265</v>
      </c>
      <c r="F3" t="s">
        <v>29</v>
      </c>
      <c r="G3">
        <v>1533942</v>
      </c>
    </row>
    <row r="4" spans="1:7">
      <c r="A4" t="s">
        <v>269</v>
      </c>
      <c r="B4" t="s">
        <v>270</v>
      </c>
      <c r="C4" t="s">
        <v>271</v>
      </c>
      <c r="D4" s="1">
        <v>44620</v>
      </c>
      <c r="E4" t="s">
        <v>265</v>
      </c>
      <c r="F4" t="s">
        <v>8</v>
      </c>
      <c r="G4">
        <v>962333</v>
      </c>
    </row>
    <row r="5" spans="1:7">
      <c r="A5" t="s">
        <v>272</v>
      </c>
      <c r="B5" t="s">
        <v>273</v>
      </c>
      <c r="C5" t="s">
        <v>271</v>
      </c>
      <c r="D5" s="1">
        <v>44484</v>
      </c>
      <c r="E5" t="s">
        <v>265</v>
      </c>
      <c r="F5" t="s">
        <v>17</v>
      </c>
      <c r="G5">
        <v>503403</v>
      </c>
    </row>
    <row r="6" spans="1:7">
      <c r="A6" t="s">
        <v>274</v>
      </c>
      <c r="B6" t="s">
        <v>275</v>
      </c>
      <c r="C6" t="s">
        <v>264</v>
      </c>
      <c r="D6" s="1">
        <v>44957</v>
      </c>
      <c r="E6" t="s">
        <v>265</v>
      </c>
      <c r="F6" t="s">
        <v>29</v>
      </c>
      <c r="G6">
        <v>1051271</v>
      </c>
    </row>
    <row r="7" spans="1:7">
      <c r="A7" t="s">
        <v>276</v>
      </c>
      <c r="B7" t="s">
        <v>277</v>
      </c>
      <c r="C7" t="s">
        <v>264</v>
      </c>
      <c r="D7" s="1">
        <v>44945</v>
      </c>
      <c r="E7" t="s">
        <v>265</v>
      </c>
      <c r="F7" t="s">
        <v>13</v>
      </c>
      <c r="G7">
        <v>731473</v>
      </c>
    </row>
    <row r="8" spans="1:7">
      <c r="A8" t="s">
        <v>278</v>
      </c>
      <c r="B8" t="s">
        <v>279</v>
      </c>
      <c r="C8" t="s">
        <v>264</v>
      </c>
      <c r="D8" s="1">
        <v>43768</v>
      </c>
      <c r="E8" t="s">
        <v>265</v>
      </c>
      <c r="F8" t="s">
        <v>29</v>
      </c>
      <c r="G8">
        <v>596883</v>
      </c>
    </row>
    <row r="9" spans="1:7">
      <c r="A9" t="s">
        <v>280</v>
      </c>
      <c r="B9" t="s">
        <v>281</v>
      </c>
      <c r="C9" t="s">
        <v>271</v>
      </c>
      <c r="D9" s="1">
        <v>44993</v>
      </c>
      <c r="E9" t="s">
        <v>265</v>
      </c>
      <c r="F9" t="s">
        <v>8</v>
      </c>
      <c r="G9">
        <v>864597</v>
      </c>
    </row>
    <row r="10" spans="1:7">
      <c r="A10" t="s">
        <v>282</v>
      </c>
      <c r="B10" t="s">
        <v>283</v>
      </c>
      <c r="C10" t="s">
        <v>264</v>
      </c>
      <c r="D10" s="1">
        <v>44438</v>
      </c>
      <c r="E10" t="s">
        <v>265</v>
      </c>
      <c r="F10" t="s">
        <v>17</v>
      </c>
      <c r="G10">
        <v>1736454</v>
      </c>
    </row>
    <row r="11" spans="1:7">
      <c r="A11" t="s">
        <v>284</v>
      </c>
      <c r="B11" t="s">
        <v>285</v>
      </c>
      <c r="C11" t="s">
        <v>264</v>
      </c>
      <c r="D11" s="1">
        <v>45166</v>
      </c>
      <c r="E11" t="s">
        <v>265</v>
      </c>
      <c r="F11" t="s">
        <v>17</v>
      </c>
      <c r="G11">
        <v>1479884</v>
      </c>
    </row>
    <row r="12" spans="1:7">
      <c r="A12" t="s">
        <v>286</v>
      </c>
      <c r="B12" t="s">
        <v>287</v>
      </c>
      <c r="C12" t="s">
        <v>264</v>
      </c>
      <c r="D12" s="1">
        <v>44563</v>
      </c>
      <c r="E12" t="s">
        <v>265</v>
      </c>
      <c r="F12" t="s">
        <v>17</v>
      </c>
      <c r="G12">
        <v>1160373</v>
      </c>
    </row>
    <row r="13" spans="1:7">
      <c r="A13" t="s">
        <v>288</v>
      </c>
      <c r="B13" t="s">
        <v>289</v>
      </c>
      <c r="C13" t="s">
        <v>268</v>
      </c>
      <c r="D13" s="1">
        <v>44741</v>
      </c>
      <c r="E13" t="s">
        <v>265</v>
      </c>
      <c r="F13" t="s">
        <v>13</v>
      </c>
      <c r="G13">
        <v>1603487</v>
      </c>
    </row>
    <row r="14" spans="1:7">
      <c r="A14" t="s">
        <v>290</v>
      </c>
      <c r="B14" t="s">
        <v>291</v>
      </c>
      <c r="C14" t="s">
        <v>268</v>
      </c>
      <c r="D14" s="1">
        <v>44045</v>
      </c>
      <c r="E14" t="s">
        <v>265</v>
      </c>
      <c r="F14" t="s">
        <v>8</v>
      </c>
      <c r="G14">
        <v>876810</v>
      </c>
    </row>
    <row r="15" spans="1:7">
      <c r="A15" t="s">
        <v>292</v>
      </c>
      <c r="B15" t="s">
        <v>293</v>
      </c>
      <c r="C15" t="s">
        <v>264</v>
      </c>
      <c r="D15" s="1">
        <v>43849</v>
      </c>
      <c r="E15" t="s">
        <v>265</v>
      </c>
      <c r="F15" t="s">
        <v>17</v>
      </c>
      <c r="G15">
        <v>1675111</v>
      </c>
    </row>
    <row r="16" spans="1:7">
      <c r="A16" t="s">
        <v>294</v>
      </c>
      <c r="B16" t="s">
        <v>295</v>
      </c>
      <c r="C16" t="s">
        <v>264</v>
      </c>
      <c r="D16" s="1">
        <v>45097</v>
      </c>
      <c r="E16" t="s">
        <v>265</v>
      </c>
      <c r="F16" t="s">
        <v>29</v>
      </c>
      <c r="G16">
        <v>1780847</v>
      </c>
    </row>
    <row r="17" spans="1:7">
      <c r="A17" t="s">
        <v>296</v>
      </c>
      <c r="B17" t="s">
        <v>297</v>
      </c>
      <c r="C17" t="s">
        <v>271</v>
      </c>
      <c r="D17" s="1">
        <v>44570</v>
      </c>
      <c r="E17" t="s">
        <v>265</v>
      </c>
      <c r="F17" t="s">
        <v>29</v>
      </c>
      <c r="G17">
        <v>1710220</v>
      </c>
    </row>
    <row r="18" spans="1:7">
      <c r="A18" t="s">
        <v>298</v>
      </c>
      <c r="B18" t="s">
        <v>299</v>
      </c>
      <c r="C18" t="s">
        <v>264</v>
      </c>
      <c r="D18" s="1">
        <v>44404</v>
      </c>
      <c r="E18" t="s">
        <v>265</v>
      </c>
      <c r="F18" t="s">
        <v>8</v>
      </c>
      <c r="G18">
        <v>416329</v>
      </c>
    </row>
    <row r="19" spans="1:7">
      <c r="A19" t="s">
        <v>300</v>
      </c>
      <c r="B19" t="s">
        <v>301</v>
      </c>
      <c r="C19" t="s">
        <v>271</v>
      </c>
      <c r="D19" s="1">
        <v>44251</v>
      </c>
      <c r="E19" t="s">
        <v>265</v>
      </c>
      <c r="F19" t="s">
        <v>13</v>
      </c>
      <c r="G19">
        <v>1016140</v>
      </c>
    </row>
    <row r="20" spans="1:7">
      <c r="A20" t="s">
        <v>302</v>
      </c>
      <c r="B20" t="s">
        <v>303</v>
      </c>
      <c r="C20" t="s">
        <v>268</v>
      </c>
      <c r="D20" s="1">
        <v>43961</v>
      </c>
      <c r="E20" t="s">
        <v>265</v>
      </c>
      <c r="F20" t="s">
        <v>8</v>
      </c>
      <c r="G20">
        <v>1127214</v>
      </c>
    </row>
    <row r="21" spans="1:7">
      <c r="A21" t="s">
        <v>304</v>
      </c>
      <c r="B21" t="s">
        <v>305</v>
      </c>
      <c r="C21" t="s">
        <v>271</v>
      </c>
      <c r="D21" s="1">
        <v>45201</v>
      </c>
      <c r="E21" t="s">
        <v>265</v>
      </c>
      <c r="F21" t="s">
        <v>8</v>
      </c>
      <c r="G21">
        <v>1268998</v>
      </c>
    </row>
    <row r="22" spans="1:7">
      <c r="A22" t="s">
        <v>306</v>
      </c>
      <c r="B22" t="s">
        <v>307</v>
      </c>
      <c r="C22" t="s">
        <v>271</v>
      </c>
      <c r="D22" s="1">
        <v>44191</v>
      </c>
      <c r="E22" t="s">
        <v>265</v>
      </c>
      <c r="F22" t="s">
        <v>17</v>
      </c>
      <c r="G22">
        <v>1345117</v>
      </c>
    </row>
    <row r="23" spans="1:7">
      <c r="A23" t="s">
        <v>308</v>
      </c>
      <c r="B23" t="s">
        <v>309</v>
      </c>
      <c r="C23" t="s">
        <v>268</v>
      </c>
      <c r="D23" s="1">
        <v>43816</v>
      </c>
      <c r="E23" t="s">
        <v>265</v>
      </c>
      <c r="F23" t="s">
        <v>13</v>
      </c>
      <c r="G23">
        <v>1202540</v>
      </c>
    </row>
    <row r="24" spans="1:7">
      <c r="A24" t="s">
        <v>310</v>
      </c>
      <c r="B24" t="s">
        <v>311</v>
      </c>
      <c r="C24" t="s">
        <v>271</v>
      </c>
      <c r="D24" s="1">
        <v>44571</v>
      </c>
      <c r="E24" t="s">
        <v>265</v>
      </c>
      <c r="F24" t="s">
        <v>8</v>
      </c>
      <c r="G24">
        <v>1029953</v>
      </c>
    </row>
    <row r="25" spans="1:7">
      <c r="A25" t="s">
        <v>312</v>
      </c>
      <c r="B25" t="s">
        <v>313</v>
      </c>
      <c r="C25" t="s">
        <v>268</v>
      </c>
      <c r="D25" s="1">
        <v>44655</v>
      </c>
      <c r="E25" t="s">
        <v>265</v>
      </c>
      <c r="F25" t="s">
        <v>29</v>
      </c>
      <c r="G25">
        <v>444793</v>
      </c>
    </row>
    <row r="26" spans="1:7">
      <c r="A26" t="s">
        <v>314</v>
      </c>
      <c r="B26" t="s">
        <v>315</v>
      </c>
      <c r="C26" t="s">
        <v>268</v>
      </c>
      <c r="D26" s="1">
        <v>44264</v>
      </c>
      <c r="E26" t="s">
        <v>265</v>
      </c>
      <c r="F26" t="s">
        <v>13</v>
      </c>
      <c r="G26">
        <v>1196625</v>
      </c>
    </row>
    <row r="27" spans="1:7">
      <c r="A27" t="s">
        <v>316</v>
      </c>
      <c r="B27" t="s">
        <v>317</v>
      </c>
      <c r="C27" t="s">
        <v>271</v>
      </c>
      <c r="D27" s="1">
        <v>44704</v>
      </c>
      <c r="E27" t="s">
        <v>265</v>
      </c>
      <c r="F27" t="s">
        <v>13</v>
      </c>
      <c r="G27">
        <v>731990</v>
      </c>
    </row>
    <row r="28" spans="1:7">
      <c r="A28" t="s">
        <v>318</v>
      </c>
      <c r="B28" t="s">
        <v>319</v>
      </c>
      <c r="C28" t="s">
        <v>268</v>
      </c>
      <c r="D28" s="1">
        <v>44552</v>
      </c>
      <c r="E28" t="s">
        <v>265</v>
      </c>
      <c r="F28" t="s">
        <v>17</v>
      </c>
      <c r="G28">
        <v>1161267</v>
      </c>
    </row>
    <row r="29" spans="1:7">
      <c r="A29" t="s">
        <v>320</v>
      </c>
      <c r="B29" t="s">
        <v>321</v>
      </c>
      <c r="C29" t="s">
        <v>264</v>
      </c>
      <c r="D29" s="1">
        <v>44129</v>
      </c>
      <c r="E29" t="s">
        <v>265</v>
      </c>
      <c r="F29" t="s">
        <v>17</v>
      </c>
      <c r="G29">
        <v>791519</v>
      </c>
    </row>
    <row r="30" spans="1:7">
      <c r="A30" t="s">
        <v>322</v>
      </c>
      <c r="B30" t="s">
        <v>323</v>
      </c>
      <c r="C30" t="s">
        <v>271</v>
      </c>
      <c r="D30" s="1">
        <v>45186</v>
      </c>
      <c r="E30" t="s">
        <v>265</v>
      </c>
      <c r="F30" t="s">
        <v>17</v>
      </c>
      <c r="G30">
        <v>1746633</v>
      </c>
    </row>
    <row r="31" spans="1:7">
      <c r="A31" t="s">
        <v>324</v>
      </c>
      <c r="B31" t="s">
        <v>325</v>
      </c>
      <c r="C31" t="s">
        <v>268</v>
      </c>
      <c r="D31" s="1">
        <v>44352</v>
      </c>
      <c r="E31" t="s">
        <v>265</v>
      </c>
      <c r="F31" t="s">
        <v>17</v>
      </c>
      <c r="G31">
        <v>1265713</v>
      </c>
    </row>
    <row r="32" spans="1:7">
      <c r="A32" t="s">
        <v>326</v>
      </c>
      <c r="B32" t="s">
        <v>327</v>
      </c>
      <c r="C32" t="s">
        <v>268</v>
      </c>
      <c r="D32" s="1">
        <v>43876</v>
      </c>
      <c r="E32" t="s">
        <v>265</v>
      </c>
      <c r="F32" t="s">
        <v>17</v>
      </c>
      <c r="G32">
        <v>1571351</v>
      </c>
    </row>
    <row r="33" spans="1:7">
      <c r="A33" t="s">
        <v>328</v>
      </c>
      <c r="B33" t="s">
        <v>329</v>
      </c>
      <c r="C33" t="s">
        <v>271</v>
      </c>
      <c r="D33" s="1">
        <v>43898</v>
      </c>
      <c r="E33" t="s">
        <v>265</v>
      </c>
      <c r="F33" t="s">
        <v>29</v>
      </c>
      <c r="G33">
        <v>1441184</v>
      </c>
    </row>
    <row r="34" spans="1:7">
      <c r="A34" t="s">
        <v>330</v>
      </c>
      <c r="B34" t="s">
        <v>331</v>
      </c>
      <c r="C34" t="s">
        <v>264</v>
      </c>
      <c r="D34" s="1">
        <v>43937</v>
      </c>
      <c r="E34" t="s">
        <v>265</v>
      </c>
      <c r="F34" t="s">
        <v>17</v>
      </c>
      <c r="G34">
        <v>435738</v>
      </c>
    </row>
    <row r="35" spans="1:7">
      <c r="A35" t="s">
        <v>332</v>
      </c>
      <c r="B35" t="s">
        <v>333</v>
      </c>
      <c r="C35" t="s">
        <v>271</v>
      </c>
      <c r="D35" s="1">
        <v>45205</v>
      </c>
      <c r="E35" t="s">
        <v>265</v>
      </c>
      <c r="F35" t="s">
        <v>17</v>
      </c>
      <c r="G35">
        <v>812514</v>
      </c>
    </row>
    <row r="36" spans="1:7">
      <c r="A36" t="s">
        <v>334</v>
      </c>
      <c r="B36" t="s">
        <v>335</v>
      </c>
      <c r="C36" t="s">
        <v>271</v>
      </c>
      <c r="D36" s="1">
        <v>44041</v>
      </c>
      <c r="E36" t="s">
        <v>265</v>
      </c>
      <c r="F36" t="s">
        <v>17</v>
      </c>
      <c r="G36">
        <v>1192658</v>
      </c>
    </row>
    <row r="37" spans="1:7">
      <c r="A37" t="s">
        <v>336</v>
      </c>
      <c r="B37" t="s">
        <v>337</v>
      </c>
      <c r="C37" t="s">
        <v>271</v>
      </c>
      <c r="D37" s="1">
        <v>44535</v>
      </c>
      <c r="E37" t="s">
        <v>265</v>
      </c>
      <c r="F37" t="s">
        <v>8</v>
      </c>
      <c r="G37">
        <v>557184</v>
      </c>
    </row>
    <row r="38" spans="1:7">
      <c r="A38" t="s">
        <v>338</v>
      </c>
      <c r="B38" t="s">
        <v>339</v>
      </c>
      <c r="C38" t="s">
        <v>264</v>
      </c>
      <c r="D38" s="1">
        <v>45202</v>
      </c>
      <c r="E38" t="s">
        <v>265</v>
      </c>
      <c r="F38" t="s">
        <v>17</v>
      </c>
      <c r="G38">
        <v>1027205</v>
      </c>
    </row>
    <row r="39" spans="1:7">
      <c r="A39" t="s">
        <v>340</v>
      </c>
      <c r="B39" t="s">
        <v>341</v>
      </c>
      <c r="C39" t="s">
        <v>271</v>
      </c>
      <c r="D39" s="1">
        <v>44453</v>
      </c>
      <c r="E39" t="s">
        <v>265</v>
      </c>
      <c r="F39" t="s">
        <v>13</v>
      </c>
      <c r="G39">
        <v>904743</v>
      </c>
    </row>
    <row r="40" spans="1:7">
      <c r="A40" t="s">
        <v>342</v>
      </c>
      <c r="B40" t="s">
        <v>343</v>
      </c>
      <c r="C40" t="s">
        <v>264</v>
      </c>
      <c r="D40" s="1">
        <v>44917</v>
      </c>
      <c r="E40" t="s">
        <v>265</v>
      </c>
      <c r="F40" t="s">
        <v>13</v>
      </c>
      <c r="G40">
        <v>1411760</v>
      </c>
    </row>
    <row r="41" spans="1:7">
      <c r="A41" t="s">
        <v>344</v>
      </c>
      <c r="B41" t="s">
        <v>345</v>
      </c>
      <c r="C41" t="s">
        <v>271</v>
      </c>
      <c r="D41" s="1">
        <v>44874</v>
      </c>
      <c r="E41" t="s">
        <v>265</v>
      </c>
      <c r="F41" t="s">
        <v>8</v>
      </c>
      <c r="G41">
        <v>1016229</v>
      </c>
    </row>
    <row r="42" spans="1:7">
      <c r="A42" t="s">
        <v>346</v>
      </c>
      <c r="B42" t="s">
        <v>347</v>
      </c>
      <c r="C42" t="s">
        <v>268</v>
      </c>
      <c r="D42" s="1">
        <v>43762</v>
      </c>
      <c r="E42" t="s">
        <v>265</v>
      </c>
      <c r="F42" t="s">
        <v>29</v>
      </c>
      <c r="G42">
        <v>513302</v>
      </c>
    </row>
    <row r="43" spans="1:7">
      <c r="A43" t="s">
        <v>348</v>
      </c>
      <c r="B43" t="s">
        <v>349</v>
      </c>
      <c r="C43" t="s">
        <v>264</v>
      </c>
      <c r="D43" s="1">
        <v>44968</v>
      </c>
      <c r="E43" t="s">
        <v>265</v>
      </c>
      <c r="F43" t="s">
        <v>13</v>
      </c>
      <c r="G43">
        <v>1312252</v>
      </c>
    </row>
    <row r="44" spans="1:7">
      <c r="A44" t="s">
        <v>350</v>
      </c>
      <c r="B44" t="s">
        <v>351</v>
      </c>
      <c r="C44" t="s">
        <v>264</v>
      </c>
      <c r="D44" s="1">
        <v>44338</v>
      </c>
      <c r="E44" t="s">
        <v>265</v>
      </c>
      <c r="F44" t="s">
        <v>13</v>
      </c>
      <c r="G44">
        <v>1164582</v>
      </c>
    </row>
    <row r="45" spans="1:7">
      <c r="A45" t="s">
        <v>352</v>
      </c>
      <c r="B45" t="s">
        <v>353</v>
      </c>
      <c r="C45" t="s">
        <v>268</v>
      </c>
      <c r="D45" s="1">
        <v>44361</v>
      </c>
      <c r="E45" t="s">
        <v>265</v>
      </c>
      <c r="F45" t="s">
        <v>8</v>
      </c>
      <c r="G45">
        <v>1793337</v>
      </c>
    </row>
    <row r="46" spans="1:7">
      <c r="A46" t="s">
        <v>354</v>
      </c>
      <c r="B46" t="s">
        <v>355</v>
      </c>
      <c r="C46" t="s">
        <v>271</v>
      </c>
      <c r="D46" s="1">
        <v>43478</v>
      </c>
      <c r="E46" t="s">
        <v>265</v>
      </c>
      <c r="F46" t="s">
        <v>29</v>
      </c>
      <c r="G46">
        <v>828588</v>
      </c>
    </row>
    <row r="47" spans="1:7">
      <c r="A47" t="s">
        <v>356</v>
      </c>
      <c r="B47" t="s">
        <v>357</v>
      </c>
      <c r="C47" t="s">
        <v>264</v>
      </c>
      <c r="D47" s="1">
        <v>45083</v>
      </c>
      <c r="E47" t="s">
        <v>265</v>
      </c>
      <c r="F47" t="s">
        <v>29</v>
      </c>
      <c r="G47">
        <v>602700</v>
      </c>
    </row>
    <row r="48" spans="1:7">
      <c r="A48" t="s">
        <v>358</v>
      </c>
      <c r="B48" t="s">
        <v>359</v>
      </c>
      <c r="C48" t="s">
        <v>264</v>
      </c>
      <c r="D48" s="1">
        <v>44462</v>
      </c>
      <c r="E48" t="s">
        <v>265</v>
      </c>
      <c r="F48" t="s">
        <v>17</v>
      </c>
      <c r="G48">
        <v>735302</v>
      </c>
    </row>
    <row r="49" spans="1:7">
      <c r="A49" t="s">
        <v>360</v>
      </c>
      <c r="B49" t="s">
        <v>361</v>
      </c>
      <c r="C49" t="s">
        <v>264</v>
      </c>
      <c r="D49" s="1">
        <v>43601</v>
      </c>
      <c r="E49" t="s">
        <v>265</v>
      </c>
      <c r="F49" t="s">
        <v>17</v>
      </c>
      <c r="G49">
        <v>702747</v>
      </c>
    </row>
    <row r="50" spans="1:7">
      <c r="A50" t="s">
        <v>362</v>
      </c>
      <c r="B50" t="s">
        <v>363</v>
      </c>
      <c r="C50" t="s">
        <v>271</v>
      </c>
      <c r="D50" s="1">
        <v>45254</v>
      </c>
      <c r="E50" t="s">
        <v>265</v>
      </c>
      <c r="F50" t="s">
        <v>13</v>
      </c>
      <c r="G50">
        <v>974431</v>
      </c>
    </row>
    <row r="51" spans="1:7">
      <c r="A51" t="s">
        <v>364</v>
      </c>
      <c r="B51" t="s">
        <v>365</v>
      </c>
      <c r="C51" t="s">
        <v>268</v>
      </c>
      <c r="D51" s="1">
        <v>43701</v>
      </c>
      <c r="E51" t="s">
        <v>265</v>
      </c>
      <c r="F51" t="s">
        <v>17</v>
      </c>
      <c r="G51">
        <v>527023</v>
      </c>
    </row>
    <row r="52" spans="1:7">
      <c r="A52" t="s">
        <v>366</v>
      </c>
      <c r="B52" t="s">
        <v>367</v>
      </c>
      <c r="C52" t="s">
        <v>268</v>
      </c>
      <c r="D52" s="1">
        <v>43484</v>
      </c>
      <c r="E52" t="s">
        <v>265</v>
      </c>
      <c r="F52" t="s">
        <v>29</v>
      </c>
      <c r="G52">
        <v>1236136</v>
      </c>
    </row>
    <row r="53" spans="1:7">
      <c r="A53" t="s">
        <v>368</v>
      </c>
      <c r="B53" t="s">
        <v>369</v>
      </c>
      <c r="C53" t="s">
        <v>271</v>
      </c>
      <c r="D53" s="1">
        <v>43712</v>
      </c>
      <c r="E53" t="s">
        <v>265</v>
      </c>
      <c r="F53" t="s">
        <v>17</v>
      </c>
      <c r="G53">
        <v>608587</v>
      </c>
    </row>
    <row r="54" spans="1:7">
      <c r="A54" t="s">
        <v>370</v>
      </c>
      <c r="B54" t="s">
        <v>371</v>
      </c>
      <c r="C54" t="s">
        <v>268</v>
      </c>
      <c r="D54" s="1">
        <v>44799</v>
      </c>
      <c r="E54" t="s">
        <v>265</v>
      </c>
      <c r="F54" t="s">
        <v>29</v>
      </c>
      <c r="G54">
        <v>1042112</v>
      </c>
    </row>
    <row r="55" spans="1:7">
      <c r="A55" t="s">
        <v>372</v>
      </c>
      <c r="B55" t="s">
        <v>373</v>
      </c>
      <c r="C55" t="s">
        <v>268</v>
      </c>
      <c r="D55" s="1">
        <v>43967</v>
      </c>
      <c r="E55" t="s">
        <v>265</v>
      </c>
      <c r="F55" t="s">
        <v>13</v>
      </c>
      <c r="G55">
        <v>1285397</v>
      </c>
    </row>
    <row r="56" spans="1:7">
      <c r="A56" t="s">
        <v>374</v>
      </c>
      <c r="B56" t="s">
        <v>375</v>
      </c>
      <c r="C56" t="s">
        <v>264</v>
      </c>
      <c r="D56" s="1">
        <v>43698</v>
      </c>
      <c r="E56" t="s">
        <v>265</v>
      </c>
      <c r="F56" t="s">
        <v>8</v>
      </c>
      <c r="G56">
        <v>1318371</v>
      </c>
    </row>
    <row r="57" spans="1:7">
      <c r="A57" t="s">
        <v>376</v>
      </c>
      <c r="B57" t="s">
        <v>377</v>
      </c>
      <c r="C57" t="s">
        <v>271</v>
      </c>
      <c r="D57" s="1">
        <v>43808</v>
      </c>
      <c r="E57" t="s">
        <v>265</v>
      </c>
      <c r="F57" t="s">
        <v>29</v>
      </c>
      <c r="G57">
        <v>441568</v>
      </c>
    </row>
    <row r="58" spans="1:7">
      <c r="A58" t="s">
        <v>378</v>
      </c>
      <c r="B58" t="s">
        <v>379</v>
      </c>
      <c r="C58" t="s">
        <v>271</v>
      </c>
      <c r="D58" s="1">
        <v>44655</v>
      </c>
      <c r="E58" t="s">
        <v>265</v>
      </c>
      <c r="F58" t="s">
        <v>13</v>
      </c>
      <c r="G58">
        <v>740754</v>
      </c>
    </row>
    <row r="59" spans="1:7">
      <c r="A59" t="s">
        <v>380</v>
      </c>
      <c r="B59" t="s">
        <v>381</v>
      </c>
      <c r="C59" t="s">
        <v>271</v>
      </c>
      <c r="D59" s="1">
        <v>44664</v>
      </c>
      <c r="E59" t="s">
        <v>265</v>
      </c>
      <c r="F59" t="s">
        <v>13</v>
      </c>
      <c r="G59">
        <v>549413</v>
      </c>
    </row>
    <row r="60" spans="1:7">
      <c r="A60" t="s">
        <v>382</v>
      </c>
      <c r="B60" t="s">
        <v>383</v>
      </c>
      <c r="C60" t="s">
        <v>268</v>
      </c>
      <c r="D60" s="1">
        <v>45143</v>
      </c>
      <c r="E60" t="s">
        <v>265</v>
      </c>
      <c r="F60" t="s">
        <v>13</v>
      </c>
      <c r="G60">
        <v>1676047</v>
      </c>
    </row>
    <row r="61" spans="1:7">
      <c r="A61" t="s">
        <v>384</v>
      </c>
      <c r="B61" t="s">
        <v>385</v>
      </c>
      <c r="C61" t="s">
        <v>264</v>
      </c>
      <c r="D61" s="1">
        <v>44114</v>
      </c>
      <c r="E61" t="s">
        <v>265</v>
      </c>
      <c r="F61" t="s">
        <v>8</v>
      </c>
      <c r="G61">
        <v>924672</v>
      </c>
    </row>
    <row r="62" spans="1:7">
      <c r="A62" t="s">
        <v>386</v>
      </c>
      <c r="B62" t="s">
        <v>387</v>
      </c>
      <c r="C62" t="s">
        <v>271</v>
      </c>
      <c r="D62" s="1">
        <v>44572</v>
      </c>
      <c r="E62" t="s">
        <v>265</v>
      </c>
      <c r="F62" t="s">
        <v>8</v>
      </c>
      <c r="G62">
        <v>1775817</v>
      </c>
    </row>
    <row r="63" spans="1:7">
      <c r="A63" t="s">
        <v>388</v>
      </c>
      <c r="B63" t="s">
        <v>389</v>
      </c>
      <c r="C63" t="s">
        <v>268</v>
      </c>
      <c r="D63" s="1">
        <v>44200</v>
      </c>
      <c r="E63" t="s">
        <v>265</v>
      </c>
      <c r="F63" t="s">
        <v>13</v>
      </c>
      <c r="G63">
        <v>1609034</v>
      </c>
    </row>
    <row r="64" spans="1:7">
      <c r="A64" t="s">
        <v>390</v>
      </c>
      <c r="B64" t="s">
        <v>391</v>
      </c>
      <c r="C64" t="s">
        <v>268</v>
      </c>
      <c r="D64" s="1">
        <v>44630</v>
      </c>
      <c r="E64" t="s">
        <v>265</v>
      </c>
      <c r="F64" t="s">
        <v>29</v>
      </c>
      <c r="G64">
        <v>925806</v>
      </c>
    </row>
    <row r="65" spans="1:7">
      <c r="A65" t="s">
        <v>392</v>
      </c>
      <c r="B65" t="s">
        <v>393</v>
      </c>
      <c r="C65" t="s">
        <v>264</v>
      </c>
      <c r="D65" s="1">
        <v>45010</v>
      </c>
      <c r="E65" t="s">
        <v>265</v>
      </c>
      <c r="F65" t="s">
        <v>29</v>
      </c>
      <c r="G65">
        <v>1597807</v>
      </c>
    </row>
    <row r="66" spans="1:7">
      <c r="A66" t="s">
        <v>394</v>
      </c>
      <c r="B66" t="s">
        <v>395</v>
      </c>
      <c r="C66" t="s">
        <v>264</v>
      </c>
      <c r="D66" s="1">
        <v>43760</v>
      </c>
      <c r="E66" t="s">
        <v>265</v>
      </c>
      <c r="F66" t="s">
        <v>29</v>
      </c>
      <c r="G66">
        <v>1149833</v>
      </c>
    </row>
    <row r="67" spans="1:7">
      <c r="A67" t="s">
        <v>396</v>
      </c>
      <c r="B67" t="s">
        <v>397</v>
      </c>
      <c r="C67" t="s">
        <v>264</v>
      </c>
      <c r="D67" s="1">
        <v>44853</v>
      </c>
      <c r="E67" t="s">
        <v>265</v>
      </c>
      <c r="F67" t="s">
        <v>8</v>
      </c>
      <c r="G67">
        <v>1577162</v>
      </c>
    </row>
    <row r="68" spans="1:7">
      <c r="A68" t="s">
        <v>398</v>
      </c>
      <c r="B68" t="s">
        <v>399</v>
      </c>
      <c r="C68" t="s">
        <v>268</v>
      </c>
      <c r="D68" s="1">
        <v>43477</v>
      </c>
      <c r="E68" t="s">
        <v>265</v>
      </c>
      <c r="F68" t="s">
        <v>8</v>
      </c>
      <c r="G68">
        <v>1527114</v>
      </c>
    </row>
    <row r="69" spans="1:7">
      <c r="A69" t="s">
        <v>400</v>
      </c>
      <c r="B69" t="s">
        <v>401</v>
      </c>
      <c r="C69" t="s">
        <v>264</v>
      </c>
      <c r="D69" s="1">
        <v>43770</v>
      </c>
      <c r="E69" t="s">
        <v>265</v>
      </c>
      <c r="F69" t="s">
        <v>17</v>
      </c>
      <c r="G69">
        <v>447456</v>
      </c>
    </row>
    <row r="70" spans="1:7">
      <c r="A70" t="s">
        <v>402</v>
      </c>
      <c r="B70" t="s">
        <v>403</v>
      </c>
      <c r="C70" t="s">
        <v>271</v>
      </c>
      <c r="D70" s="1">
        <v>43511</v>
      </c>
      <c r="E70" t="s">
        <v>265</v>
      </c>
      <c r="F70" t="s">
        <v>29</v>
      </c>
      <c r="G70">
        <v>1374456</v>
      </c>
    </row>
    <row r="71" spans="1:7">
      <c r="A71" t="s">
        <v>404</v>
      </c>
      <c r="B71" t="s">
        <v>405</v>
      </c>
      <c r="C71" t="s">
        <v>268</v>
      </c>
      <c r="D71" s="1">
        <v>45236</v>
      </c>
      <c r="E71" t="s">
        <v>265</v>
      </c>
      <c r="F71" t="s">
        <v>17</v>
      </c>
      <c r="G71">
        <v>1340895</v>
      </c>
    </row>
    <row r="72" spans="1:7">
      <c r="A72" t="s">
        <v>406</v>
      </c>
      <c r="B72" t="s">
        <v>407</v>
      </c>
      <c r="C72" t="s">
        <v>268</v>
      </c>
      <c r="D72" s="1">
        <v>44192</v>
      </c>
      <c r="E72" t="s">
        <v>265</v>
      </c>
      <c r="F72" t="s">
        <v>17</v>
      </c>
      <c r="G72">
        <v>1397376</v>
      </c>
    </row>
    <row r="73" spans="1:7">
      <c r="A73" t="s">
        <v>408</v>
      </c>
      <c r="B73" t="s">
        <v>409</v>
      </c>
      <c r="C73" t="s">
        <v>271</v>
      </c>
      <c r="D73" s="1">
        <v>44209</v>
      </c>
      <c r="E73" t="s">
        <v>265</v>
      </c>
      <c r="F73" t="s">
        <v>13</v>
      </c>
      <c r="G73">
        <v>560084</v>
      </c>
    </row>
    <row r="74" spans="1:7">
      <c r="A74" t="s">
        <v>410</v>
      </c>
      <c r="B74" t="s">
        <v>411</v>
      </c>
      <c r="C74" t="s">
        <v>268</v>
      </c>
      <c r="D74" s="1">
        <v>44382</v>
      </c>
      <c r="E74" t="s">
        <v>265</v>
      </c>
      <c r="F74" t="s">
        <v>17</v>
      </c>
      <c r="G74">
        <v>1536866</v>
      </c>
    </row>
    <row r="75" spans="1:7">
      <c r="A75" t="s">
        <v>412</v>
      </c>
      <c r="B75" t="s">
        <v>413</v>
      </c>
      <c r="C75" t="s">
        <v>271</v>
      </c>
      <c r="D75" s="1">
        <v>44060</v>
      </c>
      <c r="E75" t="s">
        <v>265</v>
      </c>
      <c r="F75" t="s">
        <v>13</v>
      </c>
      <c r="G75">
        <v>1527239</v>
      </c>
    </row>
    <row r="76" spans="1:7">
      <c r="A76" t="s">
        <v>414</v>
      </c>
      <c r="B76" t="s">
        <v>415</v>
      </c>
      <c r="C76" t="s">
        <v>268</v>
      </c>
      <c r="D76" s="1">
        <v>43569</v>
      </c>
      <c r="E76" t="s">
        <v>265</v>
      </c>
      <c r="F76" t="s">
        <v>8</v>
      </c>
      <c r="G76">
        <v>1680297</v>
      </c>
    </row>
    <row r="77" spans="1:7">
      <c r="A77" t="s">
        <v>416</v>
      </c>
      <c r="B77" t="s">
        <v>417</v>
      </c>
      <c r="C77" t="s">
        <v>268</v>
      </c>
      <c r="D77" s="1">
        <v>44562</v>
      </c>
      <c r="E77" t="s">
        <v>265</v>
      </c>
      <c r="F77" t="s">
        <v>17</v>
      </c>
      <c r="G77">
        <v>1483295</v>
      </c>
    </row>
    <row r="78" spans="1:7">
      <c r="A78" t="s">
        <v>418</v>
      </c>
      <c r="B78" t="s">
        <v>419</v>
      </c>
      <c r="C78" t="s">
        <v>264</v>
      </c>
      <c r="D78" s="1">
        <v>43739</v>
      </c>
      <c r="E78" t="s">
        <v>265</v>
      </c>
      <c r="F78" t="s">
        <v>13</v>
      </c>
      <c r="G78">
        <v>696054</v>
      </c>
    </row>
    <row r="79" spans="1:7">
      <c r="A79" t="s">
        <v>420</v>
      </c>
      <c r="B79" t="s">
        <v>421</v>
      </c>
      <c r="C79" t="s">
        <v>271</v>
      </c>
      <c r="D79" s="1">
        <v>44851</v>
      </c>
      <c r="E79" t="s">
        <v>265</v>
      </c>
      <c r="F79" t="s">
        <v>29</v>
      </c>
      <c r="G79">
        <v>1746156</v>
      </c>
    </row>
    <row r="80" spans="1:7">
      <c r="A80" t="s">
        <v>422</v>
      </c>
      <c r="B80" t="s">
        <v>423</v>
      </c>
      <c r="C80" t="s">
        <v>268</v>
      </c>
      <c r="D80" s="1">
        <v>43860</v>
      </c>
      <c r="E80" t="s">
        <v>265</v>
      </c>
      <c r="F80" t="s">
        <v>13</v>
      </c>
      <c r="G80">
        <v>1439001</v>
      </c>
    </row>
    <row r="81" spans="1:7">
      <c r="A81" t="s">
        <v>424</v>
      </c>
      <c r="B81" t="s">
        <v>425</v>
      </c>
      <c r="C81" t="s">
        <v>268</v>
      </c>
      <c r="D81" s="1">
        <v>43536</v>
      </c>
      <c r="E81" t="s">
        <v>265</v>
      </c>
      <c r="F81" t="s">
        <v>17</v>
      </c>
      <c r="G81">
        <v>762526</v>
      </c>
    </row>
    <row r="82" spans="1:7">
      <c r="A82" t="s">
        <v>426</v>
      </c>
      <c r="B82" t="s">
        <v>427</v>
      </c>
      <c r="C82" t="s">
        <v>271</v>
      </c>
      <c r="D82" s="1">
        <v>43544</v>
      </c>
      <c r="E82" t="s">
        <v>265</v>
      </c>
      <c r="F82" t="s">
        <v>13</v>
      </c>
      <c r="G82">
        <v>681709</v>
      </c>
    </row>
    <row r="83" spans="1:7">
      <c r="A83" t="s">
        <v>428</v>
      </c>
      <c r="B83" t="s">
        <v>429</v>
      </c>
      <c r="C83" t="s">
        <v>271</v>
      </c>
      <c r="D83" s="1">
        <v>44710</v>
      </c>
      <c r="E83" t="s">
        <v>265</v>
      </c>
      <c r="F83" t="s">
        <v>13</v>
      </c>
      <c r="G83">
        <v>562421</v>
      </c>
    </row>
    <row r="84" spans="1:7">
      <c r="A84" t="s">
        <v>430</v>
      </c>
      <c r="B84" t="s">
        <v>431</v>
      </c>
      <c r="C84" t="s">
        <v>264</v>
      </c>
      <c r="D84" s="1">
        <v>44099</v>
      </c>
      <c r="E84" t="s">
        <v>265</v>
      </c>
      <c r="F84" t="s">
        <v>17</v>
      </c>
      <c r="G84">
        <v>645649</v>
      </c>
    </row>
    <row r="85" spans="1:7">
      <c r="A85" t="s">
        <v>432</v>
      </c>
      <c r="B85" t="s">
        <v>433</v>
      </c>
      <c r="C85" t="s">
        <v>268</v>
      </c>
      <c r="D85" s="1">
        <v>44252</v>
      </c>
      <c r="E85" t="s">
        <v>265</v>
      </c>
      <c r="F85" t="s">
        <v>17</v>
      </c>
      <c r="G85">
        <v>527304</v>
      </c>
    </row>
    <row r="86" spans="1:7">
      <c r="A86" t="s">
        <v>434</v>
      </c>
      <c r="B86" t="s">
        <v>435</v>
      </c>
      <c r="C86" t="s">
        <v>268</v>
      </c>
      <c r="D86" s="1">
        <v>44764</v>
      </c>
      <c r="E86" t="s">
        <v>265</v>
      </c>
      <c r="F86" t="s">
        <v>29</v>
      </c>
      <c r="G86">
        <v>1325321</v>
      </c>
    </row>
    <row r="87" spans="1:7">
      <c r="A87" t="s">
        <v>436</v>
      </c>
      <c r="B87" t="s">
        <v>437</v>
      </c>
      <c r="C87" t="s">
        <v>268</v>
      </c>
      <c r="D87" s="1">
        <v>45047</v>
      </c>
      <c r="E87" t="s">
        <v>265</v>
      </c>
      <c r="F87" t="s">
        <v>13</v>
      </c>
      <c r="G87">
        <v>624337</v>
      </c>
    </row>
    <row r="88" spans="1:7">
      <c r="A88" t="s">
        <v>438</v>
      </c>
      <c r="B88" t="s">
        <v>439</v>
      </c>
      <c r="C88" t="s">
        <v>268</v>
      </c>
      <c r="D88" s="1">
        <v>44594</v>
      </c>
      <c r="E88" t="s">
        <v>265</v>
      </c>
      <c r="F88" t="s">
        <v>17</v>
      </c>
      <c r="G88">
        <v>1742996</v>
      </c>
    </row>
    <row r="89" spans="1:7">
      <c r="A89" t="s">
        <v>440</v>
      </c>
      <c r="B89" t="s">
        <v>441</v>
      </c>
      <c r="C89" t="s">
        <v>271</v>
      </c>
      <c r="D89" s="1">
        <v>44806</v>
      </c>
      <c r="E89" t="s">
        <v>265</v>
      </c>
      <c r="F89" t="s">
        <v>8</v>
      </c>
      <c r="G89">
        <v>745594</v>
      </c>
    </row>
    <row r="90" spans="1:7">
      <c r="A90" t="s">
        <v>442</v>
      </c>
      <c r="B90" t="s">
        <v>443</v>
      </c>
      <c r="C90" t="s">
        <v>271</v>
      </c>
      <c r="D90" s="1">
        <v>44235</v>
      </c>
      <c r="E90" t="s">
        <v>265</v>
      </c>
      <c r="F90" t="s">
        <v>8</v>
      </c>
      <c r="G90">
        <v>1064026</v>
      </c>
    </row>
    <row r="91" spans="1:7">
      <c r="A91" t="s">
        <v>444</v>
      </c>
      <c r="B91" t="s">
        <v>445</v>
      </c>
      <c r="C91" t="s">
        <v>268</v>
      </c>
      <c r="D91" s="1">
        <v>44312</v>
      </c>
      <c r="E91" t="s">
        <v>265</v>
      </c>
      <c r="F91" t="s">
        <v>13</v>
      </c>
      <c r="G91">
        <v>1313720</v>
      </c>
    </row>
    <row r="92" spans="1:7">
      <c r="A92" t="s">
        <v>446</v>
      </c>
      <c r="B92" t="s">
        <v>447</v>
      </c>
      <c r="C92" t="s">
        <v>268</v>
      </c>
      <c r="D92" s="1">
        <v>44747</v>
      </c>
      <c r="E92" t="s">
        <v>265</v>
      </c>
      <c r="F92" t="s">
        <v>29</v>
      </c>
      <c r="G92">
        <v>1379915</v>
      </c>
    </row>
    <row r="93" spans="1:7">
      <c r="A93" t="s">
        <v>448</v>
      </c>
      <c r="B93" t="s">
        <v>449</v>
      </c>
      <c r="C93" t="s">
        <v>271</v>
      </c>
      <c r="D93" s="1">
        <v>44057</v>
      </c>
      <c r="E93" t="s">
        <v>265</v>
      </c>
      <c r="F93" t="s">
        <v>8</v>
      </c>
      <c r="G93">
        <v>1778858</v>
      </c>
    </row>
    <row r="94" spans="1:7">
      <c r="A94" t="s">
        <v>450</v>
      </c>
      <c r="B94" t="s">
        <v>451</v>
      </c>
      <c r="C94" t="s">
        <v>264</v>
      </c>
      <c r="D94" s="1">
        <v>44780</v>
      </c>
      <c r="E94" t="s">
        <v>265</v>
      </c>
      <c r="F94" t="s">
        <v>17</v>
      </c>
      <c r="G94">
        <v>1122301</v>
      </c>
    </row>
    <row r="95" spans="1:7">
      <c r="A95" t="s">
        <v>452</v>
      </c>
      <c r="B95" t="s">
        <v>453</v>
      </c>
      <c r="C95" t="s">
        <v>268</v>
      </c>
      <c r="D95" s="1">
        <v>43991</v>
      </c>
      <c r="E95" t="s">
        <v>265</v>
      </c>
      <c r="F95" t="s">
        <v>8</v>
      </c>
      <c r="G95">
        <v>1503484</v>
      </c>
    </row>
    <row r="96" spans="1:7">
      <c r="A96" t="s">
        <v>454</v>
      </c>
      <c r="B96" t="s">
        <v>455</v>
      </c>
      <c r="C96" t="s">
        <v>264</v>
      </c>
      <c r="D96" s="1">
        <v>44636</v>
      </c>
      <c r="E96" t="s">
        <v>265</v>
      </c>
      <c r="F96" t="s">
        <v>17</v>
      </c>
      <c r="G96">
        <v>1679073</v>
      </c>
    </row>
    <row r="97" spans="1:7">
      <c r="A97" t="s">
        <v>456</v>
      </c>
      <c r="B97" t="s">
        <v>457</v>
      </c>
      <c r="C97" t="s">
        <v>264</v>
      </c>
      <c r="D97" s="1">
        <v>44880</v>
      </c>
      <c r="E97" t="s">
        <v>265</v>
      </c>
      <c r="F97" t="s">
        <v>29</v>
      </c>
      <c r="G97">
        <v>1031236</v>
      </c>
    </row>
    <row r="98" spans="1:7">
      <c r="A98" t="s">
        <v>458</v>
      </c>
      <c r="B98" t="s">
        <v>459</v>
      </c>
      <c r="C98" t="s">
        <v>264</v>
      </c>
      <c r="D98" s="1">
        <v>43525</v>
      </c>
      <c r="E98" t="s">
        <v>265</v>
      </c>
      <c r="F98" t="s">
        <v>17</v>
      </c>
      <c r="G98">
        <v>1023817</v>
      </c>
    </row>
    <row r="99" spans="1:7">
      <c r="A99" t="s">
        <v>460</v>
      </c>
      <c r="B99" t="s">
        <v>461</v>
      </c>
      <c r="C99" t="s">
        <v>268</v>
      </c>
      <c r="D99" s="1">
        <v>43596</v>
      </c>
      <c r="E99" t="s">
        <v>265</v>
      </c>
      <c r="F99" t="s">
        <v>8</v>
      </c>
      <c r="G99">
        <v>695456</v>
      </c>
    </row>
    <row r="100" spans="1:7">
      <c r="A100" t="s">
        <v>462</v>
      </c>
      <c r="B100" t="s">
        <v>463</v>
      </c>
      <c r="C100" t="s">
        <v>268</v>
      </c>
      <c r="D100" s="1">
        <v>43818</v>
      </c>
      <c r="E100" t="s">
        <v>265</v>
      </c>
      <c r="F100" t="s">
        <v>17</v>
      </c>
      <c r="G100">
        <v>1188273</v>
      </c>
    </row>
    <row r="101" spans="1:7">
      <c r="A101" t="s">
        <v>464</v>
      </c>
      <c r="B101" t="s">
        <v>465</v>
      </c>
      <c r="C101" t="s">
        <v>271</v>
      </c>
      <c r="D101" s="1">
        <v>45132</v>
      </c>
      <c r="E101" t="s">
        <v>265</v>
      </c>
      <c r="F101" t="s">
        <v>8</v>
      </c>
      <c r="G101">
        <v>787907</v>
      </c>
    </row>
    <row r="102" spans="1:7">
      <c r="A102" t="s">
        <v>466</v>
      </c>
      <c r="B102" t="s">
        <v>467</v>
      </c>
      <c r="C102" t="s">
        <v>268</v>
      </c>
      <c r="D102" s="1">
        <v>44440</v>
      </c>
      <c r="E102" t="s">
        <v>265</v>
      </c>
      <c r="F102" t="s">
        <v>17</v>
      </c>
      <c r="G102">
        <v>1118619</v>
      </c>
    </row>
    <row r="103" spans="1:7">
      <c r="A103" t="s">
        <v>468</v>
      </c>
      <c r="B103" t="s">
        <v>469</v>
      </c>
      <c r="C103" t="s">
        <v>264</v>
      </c>
      <c r="D103" s="1">
        <v>44367</v>
      </c>
      <c r="E103" t="s">
        <v>265</v>
      </c>
      <c r="F103" t="s">
        <v>29</v>
      </c>
      <c r="G103">
        <v>1235393</v>
      </c>
    </row>
    <row r="104" spans="1:7">
      <c r="A104" t="s">
        <v>470</v>
      </c>
      <c r="B104" t="s">
        <v>471</v>
      </c>
      <c r="C104" t="s">
        <v>271</v>
      </c>
      <c r="D104" s="1">
        <v>43620</v>
      </c>
      <c r="E104" t="s">
        <v>265</v>
      </c>
      <c r="F104" t="s">
        <v>17</v>
      </c>
      <c r="G104">
        <v>951053</v>
      </c>
    </row>
    <row r="105" spans="1:7">
      <c r="A105" t="s">
        <v>472</v>
      </c>
      <c r="B105" t="s">
        <v>473</v>
      </c>
      <c r="C105" t="s">
        <v>271</v>
      </c>
      <c r="D105" s="1">
        <v>44942</v>
      </c>
      <c r="E105" t="s">
        <v>265</v>
      </c>
      <c r="F105" t="s">
        <v>8</v>
      </c>
      <c r="G105">
        <v>1233874</v>
      </c>
    </row>
    <row r="106" spans="1:7">
      <c r="A106" t="s">
        <v>474</v>
      </c>
      <c r="B106" t="s">
        <v>475</v>
      </c>
      <c r="C106" t="s">
        <v>268</v>
      </c>
      <c r="D106" s="1">
        <v>43874</v>
      </c>
      <c r="E106" t="s">
        <v>265</v>
      </c>
      <c r="F106" t="s">
        <v>17</v>
      </c>
      <c r="G106">
        <v>1012205</v>
      </c>
    </row>
    <row r="107" spans="1:7">
      <c r="A107" t="s">
        <v>476</v>
      </c>
      <c r="B107" t="s">
        <v>477</v>
      </c>
      <c r="C107" t="s">
        <v>268</v>
      </c>
      <c r="D107" s="1">
        <v>45160</v>
      </c>
      <c r="E107" t="s">
        <v>265</v>
      </c>
      <c r="F107" t="s">
        <v>8</v>
      </c>
      <c r="G107">
        <v>907720</v>
      </c>
    </row>
    <row r="108" spans="1:7">
      <c r="A108" t="s">
        <v>478</v>
      </c>
      <c r="B108" t="s">
        <v>479</v>
      </c>
      <c r="C108" t="s">
        <v>268</v>
      </c>
      <c r="D108" s="1">
        <v>43524</v>
      </c>
      <c r="E108" t="s">
        <v>265</v>
      </c>
      <c r="F108" t="s">
        <v>13</v>
      </c>
      <c r="G108">
        <v>766481</v>
      </c>
    </row>
    <row r="109" spans="1:7">
      <c r="A109" t="s">
        <v>480</v>
      </c>
      <c r="B109" t="s">
        <v>481</v>
      </c>
      <c r="C109" t="s">
        <v>268</v>
      </c>
      <c r="D109" s="1">
        <v>44358</v>
      </c>
      <c r="E109" t="s">
        <v>265</v>
      </c>
      <c r="F109" t="s">
        <v>17</v>
      </c>
      <c r="G109">
        <v>653465</v>
      </c>
    </row>
    <row r="110" spans="1:7">
      <c r="A110" t="s">
        <v>482</v>
      </c>
      <c r="B110" t="s">
        <v>483</v>
      </c>
      <c r="C110" t="s">
        <v>264</v>
      </c>
      <c r="D110" s="1">
        <v>43877</v>
      </c>
      <c r="E110" t="s">
        <v>265</v>
      </c>
      <c r="F110" t="s">
        <v>8</v>
      </c>
      <c r="G110">
        <v>1385631</v>
      </c>
    </row>
    <row r="111" spans="1:7">
      <c r="A111" t="s">
        <v>484</v>
      </c>
      <c r="B111" t="s">
        <v>485</v>
      </c>
      <c r="C111" t="s">
        <v>268</v>
      </c>
      <c r="D111" s="1">
        <v>44518</v>
      </c>
      <c r="E111" t="s">
        <v>265</v>
      </c>
      <c r="F111" t="s">
        <v>8</v>
      </c>
      <c r="G111">
        <v>573124</v>
      </c>
    </row>
    <row r="112" spans="1:7">
      <c r="A112" t="s">
        <v>486</v>
      </c>
      <c r="B112" t="s">
        <v>487</v>
      </c>
      <c r="C112" t="s">
        <v>271</v>
      </c>
      <c r="D112" s="1">
        <v>43514</v>
      </c>
      <c r="E112" t="s">
        <v>265</v>
      </c>
      <c r="F112" t="s">
        <v>29</v>
      </c>
      <c r="G112">
        <v>1079075</v>
      </c>
    </row>
    <row r="113" spans="1:7">
      <c r="A113" t="s">
        <v>488</v>
      </c>
      <c r="B113" t="s">
        <v>489</v>
      </c>
      <c r="C113" t="s">
        <v>268</v>
      </c>
      <c r="D113" s="1">
        <v>44691</v>
      </c>
      <c r="E113" t="s">
        <v>265</v>
      </c>
      <c r="F113" t="s">
        <v>29</v>
      </c>
      <c r="G113">
        <v>1260098</v>
      </c>
    </row>
    <row r="114" spans="1:7">
      <c r="A114" t="s">
        <v>490</v>
      </c>
      <c r="B114" t="s">
        <v>491</v>
      </c>
      <c r="C114" t="s">
        <v>264</v>
      </c>
      <c r="D114" s="1">
        <v>43670</v>
      </c>
      <c r="E114" t="s">
        <v>265</v>
      </c>
      <c r="F114" t="s">
        <v>29</v>
      </c>
      <c r="G114">
        <v>1639909</v>
      </c>
    </row>
    <row r="115" spans="1:7">
      <c r="A115" t="s">
        <v>492</v>
      </c>
      <c r="B115" t="s">
        <v>493</v>
      </c>
      <c r="C115" t="s">
        <v>271</v>
      </c>
      <c r="D115" s="1">
        <v>44674</v>
      </c>
      <c r="E115" t="s">
        <v>265</v>
      </c>
      <c r="F115" t="s">
        <v>17</v>
      </c>
      <c r="G115">
        <v>1148924</v>
      </c>
    </row>
    <row r="116" spans="1:7">
      <c r="A116" t="s">
        <v>494</v>
      </c>
      <c r="B116" t="s">
        <v>495</v>
      </c>
      <c r="C116" t="s">
        <v>264</v>
      </c>
      <c r="D116" s="1">
        <v>45183</v>
      </c>
      <c r="E116" t="s">
        <v>265</v>
      </c>
      <c r="F116" t="s">
        <v>17</v>
      </c>
      <c r="G116">
        <v>1453457</v>
      </c>
    </row>
    <row r="117" spans="1:7">
      <c r="A117" t="s">
        <v>496</v>
      </c>
      <c r="B117" t="s">
        <v>497</v>
      </c>
      <c r="C117" t="s">
        <v>271</v>
      </c>
      <c r="D117" s="1">
        <v>43775</v>
      </c>
      <c r="E117" t="s">
        <v>265</v>
      </c>
      <c r="F117" t="s">
        <v>17</v>
      </c>
      <c r="G117">
        <v>1312624</v>
      </c>
    </row>
    <row r="118" spans="1:7">
      <c r="A118" t="s">
        <v>498</v>
      </c>
      <c r="B118" t="s">
        <v>499</v>
      </c>
      <c r="C118" t="s">
        <v>271</v>
      </c>
      <c r="D118" s="1">
        <v>44544</v>
      </c>
      <c r="E118" t="s">
        <v>265</v>
      </c>
      <c r="F118" t="s">
        <v>17</v>
      </c>
      <c r="G118">
        <v>1665485</v>
      </c>
    </row>
    <row r="119" spans="1:7">
      <c r="A119" t="s">
        <v>500</v>
      </c>
      <c r="B119" t="s">
        <v>501</v>
      </c>
      <c r="C119" t="s">
        <v>264</v>
      </c>
      <c r="D119" s="1">
        <v>43802</v>
      </c>
      <c r="E119" t="s">
        <v>265</v>
      </c>
      <c r="F119" t="s">
        <v>17</v>
      </c>
      <c r="G119">
        <v>1448471</v>
      </c>
    </row>
    <row r="120" spans="1:7">
      <c r="A120" t="s">
        <v>502</v>
      </c>
      <c r="B120" t="s">
        <v>503</v>
      </c>
      <c r="C120" t="s">
        <v>271</v>
      </c>
      <c r="D120" s="1">
        <v>43585</v>
      </c>
      <c r="E120" t="s">
        <v>265</v>
      </c>
      <c r="F120" t="s">
        <v>13</v>
      </c>
      <c r="G120">
        <v>1211470</v>
      </c>
    </row>
    <row r="121" spans="1:7">
      <c r="A121" t="s">
        <v>504</v>
      </c>
      <c r="B121" t="s">
        <v>505</v>
      </c>
      <c r="C121" t="s">
        <v>268</v>
      </c>
      <c r="D121" s="1">
        <v>43959</v>
      </c>
      <c r="E121" t="s">
        <v>265</v>
      </c>
      <c r="F121" t="s">
        <v>8</v>
      </c>
      <c r="G121">
        <v>639849</v>
      </c>
    </row>
    <row r="122" spans="1:7">
      <c r="A122" t="s">
        <v>506</v>
      </c>
      <c r="B122" t="s">
        <v>507</v>
      </c>
      <c r="C122" t="s">
        <v>268</v>
      </c>
      <c r="D122" s="1">
        <v>44015</v>
      </c>
      <c r="E122" t="s">
        <v>265</v>
      </c>
      <c r="F122" t="s">
        <v>8</v>
      </c>
      <c r="G122">
        <v>1135395</v>
      </c>
    </row>
    <row r="123" spans="1:7">
      <c r="A123" t="s">
        <v>508</v>
      </c>
      <c r="B123" t="s">
        <v>509</v>
      </c>
      <c r="C123" t="s">
        <v>264</v>
      </c>
      <c r="D123" s="1">
        <v>44339</v>
      </c>
      <c r="E123" t="s">
        <v>265</v>
      </c>
      <c r="F123" t="s">
        <v>13</v>
      </c>
      <c r="G123">
        <v>599482</v>
      </c>
    </row>
    <row r="124" spans="1:7">
      <c r="A124" t="s">
        <v>510</v>
      </c>
      <c r="B124" t="s">
        <v>511</v>
      </c>
      <c r="C124" t="s">
        <v>264</v>
      </c>
      <c r="D124" s="1">
        <v>44235</v>
      </c>
      <c r="E124" t="s">
        <v>265</v>
      </c>
      <c r="F124" t="s">
        <v>29</v>
      </c>
      <c r="G124">
        <v>1102785</v>
      </c>
    </row>
    <row r="125" spans="1:7">
      <c r="A125" t="s">
        <v>512</v>
      </c>
      <c r="B125" t="s">
        <v>513</v>
      </c>
      <c r="C125" t="s">
        <v>268</v>
      </c>
      <c r="D125" s="1">
        <v>44554</v>
      </c>
      <c r="E125" t="s">
        <v>265</v>
      </c>
      <c r="F125" t="s">
        <v>29</v>
      </c>
      <c r="G125">
        <v>540437</v>
      </c>
    </row>
    <row r="126" spans="1:7">
      <c r="A126" t="s">
        <v>514</v>
      </c>
      <c r="B126" t="s">
        <v>515</v>
      </c>
      <c r="C126" t="s">
        <v>271</v>
      </c>
      <c r="D126" s="1">
        <v>44254</v>
      </c>
      <c r="E126" t="s">
        <v>265</v>
      </c>
      <c r="F126" t="s">
        <v>29</v>
      </c>
      <c r="G126">
        <v>646158</v>
      </c>
    </row>
    <row r="127" spans="1:7">
      <c r="A127" t="s">
        <v>516</v>
      </c>
      <c r="B127" t="s">
        <v>517</v>
      </c>
      <c r="C127" t="s">
        <v>268</v>
      </c>
      <c r="D127" s="1">
        <v>43501</v>
      </c>
      <c r="E127" t="s">
        <v>265</v>
      </c>
      <c r="F127" t="s">
        <v>29</v>
      </c>
      <c r="G127">
        <v>1423105</v>
      </c>
    </row>
    <row r="128" spans="1:7">
      <c r="A128" t="s">
        <v>518</v>
      </c>
      <c r="B128" t="s">
        <v>519</v>
      </c>
      <c r="C128" t="s">
        <v>264</v>
      </c>
      <c r="D128" s="1">
        <v>45218</v>
      </c>
      <c r="E128" t="s">
        <v>265</v>
      </c>
      <c r="F128" t="s">
        <v>8</v>
      </c>
      <c r="G128">
        <v>699645</v>
      </c>
    </row>
    <row r="129" spans="1:7">
      <c r="A129" t="s">
        <v>520</v>
      </c>
      <c r="B129" t="s">
        <v>521</v>
      </c>
      <c r="C129" t="s">
        <v>271</v>
      </c>
      <c r="D129" s="1">
        <v>45254</v>
      </c>
      <c r="E129" t="s">
        <v>265</v>
      </c>
      <c r="F129" t="s">
        <v>17</v>
      </c>
      <c r="G129">
        <v>435969</v>
      </c>
    </row>
    <row r="130" spans="1:7">
      <c r="A130" t="s">
        <v>522</v>
      </c>
      <c r="B130" t="s">
        <v>523</v>
      </c>
      <c r="C130" t="s">
        <v>271</v>
      </c>
      <c r="D130" s="1">
        <v>44031</v>
      </c>
      <c r="E130" t="s">
        <v>265</v>
      </c>
      <c r="F130" t="s">
        <v>29</v>
      </c>
      <c r="G130">
        <v>1743173</v>
      </c>
    </row>
    <row r="131" spans="1:7">
      <c r="A131" t="s">
        <v>524</v>
      </c>
      <c r="B131" t="s">
        <v>525</v>
      </c>
      <c r="C131" t="s">
        <v>264</v>
      </c>
      <c r="D131" s="1">
        <v>44062</v>
      </c>
      <c r="E131" t="s">
        <v>265</v>
      </c>
      <c r="F131" t="s">
        <v>29</v>
      </c>
      <c r="G131">
        <v>946653</v>
      </c>
    </row>
    <row r="132" spans="1:7">
      <c r="A132" t="s">
        <v>526</v>
      </c>
      <c r="B132" t="s">
        <v>527</v>
      </c>
      <c r="C132" t="s">
        <v>268</v>
      </c>
      <c r="D132" s="1">
        <v>44365</v>
      </c>
      <c r="E132" t="s">
        <v>265</v>
      </c>
      <c r="F132" t="s">
        <v>13</v>
      </c>
      <c r="G132">
        <v>1222253</v>
      </c>
    </row>
    <row r="133" spans="1:7">
      <c r="A133" t="s">
        <v>528</v>
      </c>
      <c r="B133" t="s">
        <v>529</v>
      </c>
      <c r="C133" t="s">
        <v>264</v>
      </c>
      <c r="D133" s="1">
        <v>44362</v>
      </c>
      <c r="E133" t="s">
        <v>265</v>
      </c>
      <c r="F133" t="s">
        <v>17</v>
      </c>
      <c r="G133">
        <v>1598715</v>
      </c>
    </row>
    <row r="134" spans="1:7">
      <c r="A134" t="s">
        <v>530</v>
      </c>
      <c r="B134" t="s">
        <v>531</v>
      </c>
      <c r="C134" t="s">
        <v>264</v>
      </c>
      <c r="D134" s="1">
        <v>44951</v>
      </c>
      <c r="E134" t="s">
        <v>265</v>
      </c>
      <c r="F134" t="s">
        <v>29</v>
      </c>
      <c r="G134">
        <v>1540224</v>
      </c>
    </row>
    <row r="135" spans="1:7">
      <c r="A135" t="s">
        <v>532</v>
      </c>
      <c r="B135" t="s">
        <v>533</v>
      </c>
      <c r="C135" t="s">
        <v>271</v>
      </c>
      <c r="D135" s="1">
        <v>43506</v>
      </c>
      <c r="E135" t="s">
        <v>265</v>
      </c>
      <c r="F135" t="s">
        <v>8</v>
      </c>
      <c r="G135">
        <v>1395582</v>
      </c>
    </row>
    <row r="136" spans="1:7">
      <c r="A136" t="s">
        <v>534</v>
      </c>
      <c r="B136" t="s">
        <v>535</v>
      </c>
      <c r="C136" t="s">
        <v>268</v>
      </c>
      <c r="D136" s="1">
        <v>44450</v>
      </c>
      <c r="E136" t="s">
        <v>265</v>
      </c>
      <c r="F136" t="s">
        <v>8</v>
      </c>
      <c r="G136">
        <v>720251</v>
      </c>
    </row>
    <row r="137" spans="1:7">
      <c r="A137" t="s">
        <v>536</v>
      </c>
      <c r="B137" t="s">
        <v>537</v>
      </c>
      <c r="C137" t="s">
        <v>271</v>
      </c>
      <c r="D137" s="1">
        <v>44326</v>
      </c>
      <c r="E137" t="s">
        <v>265</v>
      </c>
      <c r="F137" t="s">
        <v>8</v>
      </c>
      <c r="G137">
        <v>768260</v>
      </c>
    </row>
    <row r="138" spans="1:7">
      <c r="A138" t="s">
        <v>538</v>
      </c>
      <c r="B138" t="s">
        <v>539</v>
      </c>
      <c r="C138" t="s">
        <v>271</v>
      </c>
      <c r="D138" s="1">
        <v>45136</v>
      </c>
      <c r="E138" t="s">
        <v>265</v>
      </c>
      <c r="F138" t="s">
        <v>13</v>
      </c>
      <c r="G138">
        <v>1461619</v>
      </c>
    </row>
    <row r="139" spans="1:7">
      <c r="A139" t="s">
        <v>540</v>
      </c>
      <c r="B139" t="s">
        <v>541</v>
      </c>
      <c r="C139" t="s">
        <v>271</v>
      </c>
      <c r="D139" s="1">
        <v>43910</v>
      </c>
      <c r="E139" t="s">
        <v>265</v>
      </c>
      <c r="F139" t="s">
        <v>13</v>
      </c>
      <c r="G139">
        <v>554326</v>
      </c>
    </row>
    <row r="140" spans="1:7">
      <c r="A140" t="s">
        <v>542</v>
      </c>
      <c r="B140" t="s">
        <v>543</v>
      </c>
      <c r="C140" t="s">
        <v>268</v>
      </c>
      <c r="D140" s="1">
        <v>44644</v>
      </c>
      <c r="E140" t="s">
        <v>265</v>
      </c>
      <c r="F140" t="s">
        <v>17</v>
      </c>
      <c r="G140">
        <v>1383456</v>
      </c>
    </row>
    <row r="141" spans="1:7">
      <c r="A141" t="s">
        <v>544</v>
      </c>
      <c r="B141" t="s">
        <v>545</v>
      </c>
      <c r="C141" t="s">
        <v>264</v>
      </c>
      <c r="D141" s="1">
        <v>44194</v>
      </c>
      <c r="E141" t="s">
        <v>265</v>
      </c>
      <c r="F141" t="s">
        <v>8</v>
      </c>
      <c r="G141">
        <v>1320603</v>
      </c>
    </row>
    <row r="142" spans="1:7">
      <c r="A142" t="s">
        <v>546</v>
      </c>
      <c r="B142" t="s">
        <v>547</v>
      </c>
      <c r="C142" t="s">
        <v>264</v>
      </c>
      <c r="D142" s="1">
        <v>45050</v>
      </c>
      <c r="E142" t="s">
        <v>265</v>
      </c>
      <c r="F142" t="s">
        <v>17</v>
      </c>
      <c r="G142">
        <v>1167782</v>
      </c>
    </row>
    <row r="143" spans="1:7">
      <c r="A143" t="s">
        <v>548</v>
      </c>
      <c r="B143" t="s">
        <v>549</v>
      </c>
      <c r="C143" t="s">
        <v>271</v>
      </c>
      <c r="D143" s="1">
        <v>44971</v>
      </c>
      <c r="E143" t="s">
        <v>265</v>
      </c>
      <c r="F143" t="s">
        <v>13</v>
      </c>
      <c r="G143">
        <v>600282</v>
      </c>
    </row>
    <row r="144" spans="1:7">
      <c r="A144" t="s">
        <v>550</v>
      </c>
      <c r="B144" t="s">
        <v>551</v>
      </c>
      <c r="C144" t="s">
        <v>271</v>
      </c>
      <c r="D144" s="1">
        <v>43696</v>
      </c>
      <c r="E144" t="s">
        <v>265</v>
      </c>
      <c r="F144" t="s">
        <v>17</v>
      </c>
      <c r="G144">
        <v>1496986</v>
      </c>
    </row>
    <row r="145" spans="1:7">
      <c r="A145" t="s">
        <v>552</v>
      </c>
      <c r="B145" t="s">
        <v>553</v>
      </c>
      <c r="C145" t="s">
        <v>271</v>
      </c>
      <c r="D145" s="1">
        <v>44869</v>
      </c>
      <c r="E145" t="s">
        <v>265</v>
      </c>
      <c r="F145" t="s">
        <v>8</v>
      </c>
      <c r="G145">
        <v>585113</v>
      </c>
    </row>
    <row r="146" spans="1:7">
      <c r="A146" t="s">
        <v>554</v>
      </c>
      <c r="B146" t="s">
        <v>555</v>
      </c>
      <c r="C146" t="s">
        <v>264</v>
      </c>
      <c r="D146" s="1">
        <v>44198</v>
      </c>
      <c r="E146" t="s">
        <v>265</v>
      </c>
      <c r="F146" t="s">
        <v>8</v>
      </c>
      <c r="G146">
        <v>1595064</v>
      </c>
    </row>
    <row r="147" spans="1:7">
      <c r="A147" t="s">
        <v>556</v>
      </c>
      <c r="B147" t="s">
        <v>557</v>
      </c>
      <c r="C147" t="s">
        <v>264</v>
      </c>
      <c r="D147" s="1">
        <v>44209</v>
      </c>
      <c r="E147" t="s">
        <v>265</v>
      </c>
      <c r="F147" t="s">
        <v>13</v>
      </c>
      <c r="G147">
        <v>1361917</v>
      </c>
    </row>
    <row r="148" spans="1:7">
      <c r="A148" t="s">
        <v>558</v>
      </c>
      <c r="B148" t="s">
        <v>559</v>
      </c>
      <c r="C148" t="s">
        <v>268</v>
      </c>
      <c r="D148" s="1">
        <v>44238</v>
      </c>
      <c r="E148" t="s">
        <v>265</v>
      </c>
      <c r="F148" t="s">
        <v>8</v>
      </c>
      <c r="G148">
        <v>954100</v>
      </c>
    </row>
    <row r="149" spans="1:7">
      <c r="A149" t="s">
        <v>560</v>
      </c>
      <c r="B149" t="s">
        <v>561</v>
      </c>
      <c r="C149" t="s">
        <v>264</v>
      </c>
      <c r="D149" s="1">
        <v>43909</v>
      </c>
      <c r="E149" t="s">
        <v>265</v>
      </c>
      <c r="F149" t="s">
        <v>29</v>
      </c>
      <c r="G149">
        <v>538064</v>
      </c>
    </row>
    <row r="150" spans="1:7">
      <c r="A150" t="s">
        <v>562</v>
      </c>
      <c r="B150" t="s">
        <v>563</v>
      </c>
      <c r="C150" t="s">
        <v>268</v>
      </c>
      <c r="D150" s="1">
        <v>44540</v>
      </c>
      <c r="E150" t="s">
        <v>265</v>
      </c>
      <c r="F150" t="s">
        <v>8</v>
      </c>
      <c r="G150">
        <v>1427639</v>
      </c>
    </row>
    <row r="151" spans="1:7">
      <c r="A151" t="s">
        <v>564</v>
      </c>
      <c r="B151" t="s">
        <v>565</v>
      </c>
      <c r="C151" t="s">
        <v>264</v>
      </c>
      <c r="D151" s="1">
        <v>44634</v>
      </c>
      <c r="E151" t="s">
        <v>265</v>
      </c>
      <c r="F151" t="s">
        <v>8</v>
      </c>
      <c r="G151">
        <v>1251446</v>
      </c>
    </row>
    <row r="152" spans="1:7">
      <c r="A152" t="s">
        <v>566</v>
      </c>
      <c r="B152" t="s">
        <v>567</v>
      </c>
      <c r="C152" t="s">
        <v>271</v>
      </c>
      <c r="D152" s="1">
        <v>45063</v>
      </c>
      <c r="E152" t="s">
        <v>265</v>
      </c>
      <c r="F152" t="s">
        <v>13</v>
      </c>
      <c r="G152">
        <v>1181563</v>
      </c>
    </row>
    <row r="153" spans="1:7">
      <c r="A153" t="s">
        <v>568</v>
      </c>
      <c r="B153" t="s">
        <v>569</v>
      </c>
      <c r="C153" t="s">
        <v>271</v>
      </c>
      <c r="D153" s="1">
        <v>43544</v>
      </c>
      <c r="E153" t="s">
        <v>265</v>
      </c>
      <c r="F153" t="s">
        <v>13</v>
      </c>
      <c r="G153">
        <v>493644</v>
      </c>
    </row>
    <row r="154" spans="1:7">
      <c r="A154" t="s">
        <v>570</v>
      </c>
      <c r="B154" t="s">
        <v>571</v>
      </c>
      <c r="C154" t="s">
        <v>268</v>
      </c>
      <c r="D154" s="1">
        <v>44884</v>
      </c>
      <c r="E154" t="s">
        <v>265</v>
      </c>
      <c r="F154" t="s">
        <v>29</v>
      </c>
      <c r="G154">
        <v>475117</v>
      </c>
    </row>
    <row r="155" spans="1:7">
      <c r="A155" t="s">
        <v>572</v>
      </c>
      <c r="B155" t="s">
        <v>573</v>
      </c>
      <c r="C155" t="s">
        <v>271</v>
      </c>
      <c r="D155" s="1">
        <v>44185</v>
      </c>
      <c r="E155" t="s">
        <v>265</v>
      </c>
      <c r="F155" t="s">
        <v>17</v>
      </c>
      <c r="G155">
        <v>504644</v>
      </c>
    </row>
    <row r="156" spans="1:7">
      <c r="A156" t="s">
        <v>574</v>
      </c>
      <c r="B156" t="s">
        <v>575</v>
      </c>
      <c r="C156" t="s">
        <v>271</v>
      </c>
      <c r="D156" s="1">
        <v>43821</v>
      </c>
      <c r="E156" t="s">
        <v>265</v>
      </c>
      <c r="F156" t="s">
        <v>13</v>
      </c>
      <c r="G156">
        <v>1642164</v>
      </c>
    </row>
    <row r="157" spans="1:7">
      <c r="A157" t="s">
        <v>576</v>
      </c>
      <c r="B157" t="s">
        <v>577</v>
      </c>
      <c r="C157" t="s">
        <v>264</v>
      </c>
      <c r="D157" s="1">
        <v>43845</v>
      </c>
      <c r="E157" t="s">
        <v>265</v>
      </c>
      <c r="F157" t="s">
        <v>29</v>
      </c>
      <c r="G157">
        <v>1260152</v>
      </c>
    </row>
    <row r="158" spans="1:7">
      <c r="A158" t="s">
        <v>578</v>
      </c>
      <c r="B158" t="s">
        <v>579</v>
      </c>
      <c r="C158" t="s">
        <v>271</v>
      </c>
      <c r="D158" s="1">
        <v>43643</v>
      </c>
      <c r="E158" t="s">
        <v>265</v>
      </c>
      <c r="F158" t="s">
        <v>17</v>
      </c>
      <c r="G158">
        <v>1366187</v>
      </c>
    </row>
    <row r="159" spans="1:7">
      <c r="A159" t="s">
        <v>580</v>
      </c>
      <c r="B159" t="s">
        <v>581</v>
      </c>
      <c r="C159" t="s">
        <v>264</v>
      </c>
      <c r="D159" s="1">
        <v>43718</v>
      </c>
      <c r="E159" t="s">
        <v>265</v>
      </c>
      <c r="F159" t="s">
        <v>17</v>
      </c>
      <c r="G159">
        <v>562612</v>
      </c>
    </row>
    <row r="160" spans="1:7">
      <c r="A160" t="s">
        <v>582</v>
      </c>
      <c r="B160" t="s">
        <v>583</v>
      </c>
      <c r="C160" t="s">
        <v>264</v>
      </c>
      <c r="D160" s="1">
        <v>44844</v>
      </c>
      <c r="E160" t="s">
        <v>265</v>
      </c>
      <c r="F160" t="s">
        <v>29</v>
      </c>
      <c r="G160">
        <v>458215</v>
      </c>
    </row>
    <row r="161" spans="1:7">
      <c r="A161" t="s">
        <v>584</v>
      </c>
      <c r="B161" t="s">
        <v>585</v>
      </c>
      <c r="C161" t="s">
        <v>271</v>
      </c>
      <c r="D161" s="1">
        <v>44859</v>
      </c>
      <c r="E161" t="s">
        <v>265</v>
      </c>
      <c r="F161" t="s">
        <v>13</v>
      </c>
      <c r="G161">
        <v>1299012</v>
      </c>
    </row>
    <row r="162" spans="1:7">
      <c r="A162" t="s">
        <v>586</v>
      </c>
      <c r="B162" t="s">
        <v>587</v>
      </c>
      <c r="C162" t="s">
        <v>264</v>
      </c>
      <c r="D162" s="1">
        <v>43617</v>
      </c>
      <c r="E162" t="s">
        <v>265</v>
      </c>
      <c r="F162" t="s">
        <v>13</v>
      </c>
      <c r="G162">
        <v>1494471</v>
      </c>
    </row>
    <row r="163" spans="1:7">
      <c r="A163" t="s">
        <v>588</v>
      </c>
      <c r="B163" t="s">
        <v>589</v>
      </c>
      <c r="C163" t="s">
        <v>271</v>
      </c>
      <c r="D163" s="1">
        <v>44235</v>
      </c>
      <c r="E163" t="s">
        <v>265</v>
      </c>
      <c r="F163" t="s">
        <v>17</v>
      </c>
      <c r="G163">
        <v>1475712</v>
      </c>
    </row>
    <row r="164" spans="1:7">
      <c r="A164" t="s">
        <v>590</v>
      </c>
      <c r="B164" t="s">
        <v>591</v>
      </c>
      <c r="C164" t="s">
        <v>268</v>
      </c>
      <c r="D164" s="1">
        <v>44136</v>
      </c>
      <c r="E164" t="s">
        <v>265</v>
      </c>
      <c r="F164" t="s">
        <v>8</v>
      </c>
      <c r="G164">
        <v>1264446</v>
      </c>
    </row>
    <row r="165" spans="1:7">
      <c r="A165" t="s">
        <v>592</v>
      </c>
      <c r="B165" t="s">
        <v>593</v>
      </c>
      <c r="C165" t="s">
        <v>271</v>
      </c>
      <c r="D165" s="1">
        <v>44630</v>
      </c>
      <c r="E165" t="s">
        <v>265</v>
      </c>
      <c r="F165" t="s">
        <v>29</v>
      </c>
      <c r="G165">
        <v>1758792</v>
      </c>
    </row>
    <row r="166" spans="1:7">
      <c r="A166" t="s">
        <v>594</v>
      </c>
      <c r="B166" t="s">
        <v>595</v>
      </c>
      <c r="C166" t="s">
        <v>271</v>
      </c>
      <c r="D166" s="1">
        <v>45266</v>
      </c>
      <c r="E166" t="s">
        <v>265</v>
      </c>
      <c r="F166" t="s">
        <v>29</v>
      </c>
      <c r="G166">
        <v>782415</v>
      </c>
    </row>
    <row r="167" spans="1:7">
      <c r="A167" t="s">
        <v>596</v>
      </c>
      <c r="B167" t="s">
        <v>597</v>
      </c>
      <c r="C167" t="s">
        <v>271</v>
      </c>
      <c r="D167" s="1">
        <v>45129</v>
      </c>
      <c r="E167" t="s">
        <v>265</v>
      </c>
      <c r="F167" t="s">
        <v>17</v>
      </c>
      <c r="G167">
        <v>584729</v>
      </c>
    </row>
    <row r="168" spans="1:7">
      <c r="A168" t="s">
        <v>598</v>
      </c>
      <c r="B168" t="s">
        <v>599</v>
      </c>
      <c r="C168" t="s">
        <v>268</v>
      </c>
      <c r="D168" s="1">
        <v>44848</v>
      </c>
      <c r="E168" t="s">
        <v>265</v>
      </c>
      <c r="F168" t="s">
        <v>17</v>
      </c>
      <c r="G168">
        <v>870321</v>
      </c>
    </row>
    <row r="169" spans="1:7">
      <c r="A169" t="s">
        <v>600</v>
      </c>
      <c r="B169" t="s">
        <v>601</v>
      </c>
      <c r="C169" t="s">
        <v>271</v>
      </c>
      <c r="D169" s="1">
        <v>44926</v>
      </c>
      <c r="E169" t="s">
        <v>265</v>
      </c>
      <c r="F169" t="s">
        <v>17</v>
      </c>
      <c r="G169">
        <v>515631</v>
      </c>
    </row>
    <row r="170" spans="1:7">
      <c r="A170" t="s">
        <v>602</v>
      </c>
      <c r="B170" t="s">
        <v>603</v>
      </c>
      <c r="C170" t="s">
        <v>264</v>
      </c>
      <c r="D170" s="1">
        <v>43637</v>
      </c>
      <c r="E170" t="s">
        <v>265</v>
      </c>
      <c r="F170" t="s">
        <v>8</v>
      </c>
      <c r="G170">
        <v>1596664</v>
      </c>
    </row>
    <row r="171" spans="1:7">
      <c r="A171" t="s">
        <v>604</v>
      </c>
      <c r="B171" t="s">
        <v>605</v>
      </c>
      <c r="C171" t="s">
        <v>271</v>
      </c>
      <c r="D171" s="1">
        <v>43964</v>
      </c>
      <c r="E171" t="s">
        <v>265</v>
      </c>
      <c r="F171" t="s">
        <v>8</v>
      </c>
      <c r="G171">
        <v>1362270</v>
      </c>
    </row>
    <row r="172" spans="1:7">
      <c r="A172" t="s">
        <v>606</v>
      </c>
      <c r="B172" t="s">
        <v>607</v>
      </c>
      <c r="C172" t="s">
        <v>271</v>
      </c>
      <c r="D172" s="1">
        <v>44136</v>
      </c>
      <c r="E172" t="s">
        <v>265</v>
      </c>
      <c r="F172" t="s">
        <v>8</v>
      </c>
      <c r="G172">
        <v>1604016</v>
      </c>
    </row>
    <row r="173" spans="1:7">
      <c r="A173" t="s">
        <v>608</v>
      </c>
      <c r="B173" t="s">
        <v>609</v>
      </c>
      <c r="C173" t="s">
        <v>268</v>
      </c>
      <c r="D173" s="1">
        <v>45211</v>
      </c>
      <c r="E173" t="s">
        <v>265</v>
      </c>
      <c r="F173" t="s">
        <v>13</v>
      </c>
      <c r="G173">
        <v>1065238</v>
      </c>
    </row>
    <row r="174" spans="1:7">
      <c r="A174" t="s">
        <v>610</v>
      </c>
      <c r="B174" t="s">
        <v>611</v>
      </c>
      <c r="C174" t="s">
        <v>264</v>
      </c>
      <c r="D174" s="1">
        <v>43617</v>
      </c>
      <c r="E174" t="s">
        <v>265</v>
      </c>
      <c r="F174" t="s">
        <v>29</v>
      </c>
      <c r="G174">
        <v>1347691</v>
      </c>
    </row>
    <row r="175" spans="1:7">
      <c r="A175" t="s">
        <v>612</v>
      </c>
      <c r="B175" t="s">
        <v>613</v>
      </c>
      <c r="C175" t="s">
        <v>264</v>
      </c>
      <c r="D175" s="1">
        <v>44248</v>
      </c>
      <c r="E175" t="s">
        <v>265</v>
      </c>
      <c r="F175" t="s">
        <v>29</v>
      </c>
      <c r="G175">
        <v>1692526</v>
      </c>
    </row>
    <row r="176" spans="1:7">
      <c r="A176" t="s">
        <v>614</v>
      </c>
      <c r="B176" t="s">
        <v>615</v>
      </c>
      <c r="C176" t="s">
        <v>264</v>
      </c>
      <c r="D176" s="1">
        <v>43969</v>
      </c>
      <c r="E176" t="s">
        <v>265</v>
      </c>
      <c r="F176" t="s">
        <v>13</v>
      </c>
      <c r="G176">
        <v>1367870</v>
      </c>
    </row>
    <row r="177" spans="1:7">
      <c r="A177" t="s">
        <v>616</v>
      </c>
      <c r="B177" t="s">
        <v>617</v>
      </c>
      <c r="C177" t="s">
        <v>271</v>
      </c>
      <c r="D177" s="1">
        <v>44217</v>
      </c>
      <c r="E177" t="s">
        <v>265</v>
      </c>
      <c r="F177" t="s">
        <v>8</v>
      </c>
      <c r="G177">
        <v>1563132</v>
      </c>
    </row>
    <row r="178" spans="1:7">
      <c r="A178" t="s">
        <v>618</v>
      </c>
      <c r="B178" t="s">
        <v>619</v>
      </c>
      <c r="C178" t="s">
        <v>268</v>
      </c>
      <c r="D178" s="1">
        <v>44426</v>
      </c>
      <c r="E178" t="s">
        <v>265</v>
      </c>
      <c r="F178" t="s">
        <v>13</v>
      </c>
      <c r="G178">
        <v>679362</v>
      </c>
    </row>
    <row r="179" spans="1:7">
      <c r="A179" t="s">
        <v>620</v>
      </c>
      <c r="B179" t="s">
        <v>621</v>
      </c>
      <c r="C179" t="s">
        <v>268</v>
      </c>
      <c r="D179" s="1">
        <v>44866</v>
      </c>
      <c r="E179" t="s">
        <v>265</v>
      </c>
      <c r="F179" t="s">
        <v>8</v>
      </c>
      <c r="G179">
        <v>911658</v>
      </c>
    </row>
    <row r="180" spans="1:7">
      <c r="A180" t="s">
        <v>622</v>
      </c>
      <c r="B180" t="s">
        <v>623</v>
      </c>
      <c r="C180" t="s">
        <v>268</v>
      </c>
      <c r="D180" s="1">
        <v>44476</v>
      </c>
      <c r="E180" t="s">
        <v>265</v>
      </c>
      <c r="F180" t="s">
        <v>17</v>
      </c>
      <c r="G180">
        <v>719059</v>
      </c>
    </row>
    <row r="181" spans="1:7">
      <c r="A181" t="s">
        <v>624</v>
      </c>
      <c r="B181" t="s">
        <v>625</v>
      </c>
      <c r="C181" t="s">
        <v>271</v>
      </c>
      <c r="D181" s="1">
        <v>44155</v>
      </c>
      <c r="E181" t="s">
        <v>265</v>
      </c>
      <c r="F181" t="s">
        <v>17</v>
      </c>
      <c r="G181">
        <v>1739335</v>
      </c>
    </row>
    <row r="182" spans="1:7">
      <c r="A182" t="s">
        <v>626</v>
      </c>
      <c r="B182" t="s">
        <v>627</v>
      </c>
      <c r="C182" t="s">
        <v>264</v>
      </c>
      <c r="D182" s="1">
        <v>44057</v>
      </c>
      <c r="E182" t="s">
        <v>265</v>
      </c>
      <c r="F182" t="s">
        <v>17</v>
      </c>
      <c r="G182">
        <v>1349185</v>
      </c>
    </row>
    <row r="183" spans="1:7">
      <c r="A183" t="s">
        <v>628</v>
      </c>
      <c r="B183" t="s">
        <v>629</v>
      </c>
      <c r="C183" t="s">
        <v>268</v>
      </c>
      <c r="D183" s="1">
        <v>45063</v>
      </c>
      <c r="E183" t="s">
        <v>265</v>
      </c>
      <c r="F183" t="s">
        <v>17</v>
      </c>
      <c r="G183">
        <v>1669434</v>
      </c>
    </row>
    <row r="184" spans="1:7">
      <c r="A184" t="s">
        <v>630</v>
      </c>
      <c r="B184" t="s">
        <v>631</v>
      </c>
      <c r="C184" t="s">
        <v>271</v>
      </c>
      <c r="D184" s="1">
        <v>44859</v>
      </c>
      <c r="E184" t="s">
        <v>265</v>
      </c>
      <c r="F184" t="s">
        <v>29</v>
      </c>
      <c r="G184">
        <v>472059</v>
      </c>
    </row>
    <row r="185" spans="1:7">
      <c r="A185" t="s">
        <v>632</v>
      </c>
      <c r="B185" t="s">
        <v>633</v>
      </c>
      <c r="C185" t="s">
        <v>268</v>
      </c>
      <c r="D185" s="1">
        <v>43880</v>
      </c>
      <c r="E185" t="s">
        <v>265</v>
      </c>
      <c r="F185" t="s">
        <v>17</v>
      </c>
      <c r="G185">
        <v>1543548</v>
      </c>
    </row>
    <row r="186" spans="1:7">
      <c r="A186" t="s">
        <v>634</v>
      </c>
      <c r="B186" t="s">
        <v>635</v>
      </c>
      <c r="C186" t="s">
        <v>271</v>
      </c>
      <c r="D186" s="1">
        <v>43849</v>
      </c>
      <c r="E186" t="s">
        <v>265</v>
      </c>
      <c r="F186" t="s">
        <v>13</v>
      </c>
      <c r="G186">
        <v>915321</v>
      </c>
    </row>
    <row r="187" spans="1:7">
      <c r="A187" t="s">
        <v>636</v>
      </c>
      <c r="B187" t="s">
        <v>637</v>
      </c>
      <c r="C187" t="s">
        <v>271</v>
      </c>
      <c r="D187" s="1">
        <v>45247</v>
      </c>
      <c r="E187" t="s">
        <v>265</v>
      </c>
      <c r="F187" t="s">
        <v>29</v>
      </c>
      <c r="G187">
        <v>1102567</v>
      </c>
    </row>
    <row r="188" spans="1:7">
      <c r="A188" t="s">
        <v>638</v>
      </c>
      <c r="B188" t="s">
        <v>639</v>
      </c>
      <c r="C188" t="s">
        <v>268</v>
      </c>
      <c r="D188" s="1">
        <v>43831</v>
      </c>
      <c r="E188" t="s">
        <v>640</v>
      </c>
      <c r="F188" t="s">
        <v>29</v>
      </c>
      <c r="G188">
        <v>651136</v>
      </c>
    </row>
    <row r="189" spans="1:7">
      <c r="A189" t="s">
        <v>641</v>
      </c>
      <c r="B189" t="s">
        <v>642</v>
      </c>
      <c r="C189" t="s">
        <v>268</v>
      </c>
      <c r="D189" s="1">
        <v>44021</v>
      </c>
      <c r="E189" t="s">
        <v>640</v>
      </c>
      <c r="F189" t="s">
        <v>29</v>
      </c>
      <c r="G189">
        <v>1186647</v>
      </c>
    </row>
    <row r="190" spans="1:7">
      <c r="A190" t="s">
        <v>643</v>
      </c>
      <c r="B190" t="s">
        <v>644</v>
      </c>
      <c r="C190" t="s">
        <v>271</v>
      </c>
      <c r="D190" s="1">
        <v>44505</v>
      </c>
      <c r="E190" t="s">
        <v>640</v>
      </c>
      <c r="F190" t="s">
        <v>8</v>
      </c>
      <c r="G190">
        <v>1374552</v>
      </c>
    </row>
    <row r="191" spans="1:7">
      <c r="A191" t="s">
        <v>645</v>
      </c>
      <c r="B191" t="s">
        <v>646</v>
      </c>
      <c r="C191" t="s">
        <v>271</v>
      </c>
      <c r="D191" s="1">
        <v>44355</v>
      </c>
      <c r="E191" t="s">
        <v>640</v>
      </c>
      <c r="F191" t="s">
        <v>29</v>
      </c>
      <c r="G191">
        <v>1639504</v>
      </c>
    </row>
    <row r="192" spans="1:7">
      <c r="A192" t="s">
        <v>647</v>
      </c>
      <c r="B192" t="s">
        <v>648</v>
      </c>
      <c r="C192" t="s">
        <v>271</v>
      </c>
      <c r="D192" s="1">
        <v>44427</v>
      </c>
      <c r="E192" t="s">
        <v>640</v>
      </c>
      <c r="F192" t="s">
        <v>8</v>
      </c>
      <c r="G192">
        <v>1438632</v>
      </c>
    </row>
    <row r="193" spans="1:7">
      <c r="A193" t="s">
        <v>649</v>
      </c>
      <c r="B193" t="s">
        <v>650</v>
      </c>
      <c r="C193" t="s">
        <v>271</v>
      </c>
      <c r="D193" s="1">
        <v>43809</v>
      </c>
      <c r="E193" t="s">
        <v>640</v>
      </c>
      <c r="F193" t="s">
        <v>8</v>
      </c>
      <c r="G193">
        <v>1109960</v>
      </c>
    </row>
    <row r="194" spans="1:7">
      <c r="A194" t="s">
        <v>651</v>
      </c>
      <c r="B194" t="s">
        <v>652</v>
      </c>
      <c r="C194" t="s">
        <v>271</v>
      </c>
      <c r="D194" s="1">
        <v>43994</v>
      </c>
      <c r="E194" t="s">
        <v>640</v>
      </c>
      <c r="F194" t="s">
        <v>8</v>
      </c>
      <c r="G194">
        <v>1542785</v>
      </c>
    </row>
    <row r="195" spans="1:7">
      <c r="A195" t="s">
        <v>653</v>
      </c>
      <c r="B195" t="s">
        <v>654</v>
      </c>
      <c r="C195" t="s">
        <v>271</v>
      </c>
      <c r="D195" s="1">
        <v>44714</v>
      </c>
      <c r="E195" t="s">
        <v>640</v>
      </c>
      <c r="F195" t="s">
        <v>17</v>
      </c>
      <c r="G195">
        <v>857005</v>
      </c>
    </row>
    <row r="196" spans="1:7">
      <c r="A196" t="s">
        <v>655</v>
      </c>
      <c r="B196" t="s">
        <v>656</v>
      </c>
      <c r="C196" t="s">
        <v>268</v>
      </c>
      <c r="D196" s="1">
        <v>44428</v>
      </c>
      <c r="E196" t="s">
        <v>640</v>
      </c>
      <c r="F196" t="s">
        <v>8</v>
      </c>
      <c r="G196">
        <v>678484</v>
      </c>
    </row>
    <row r="197" spans="1:7">
      <c r="A197" t="s">
        <v>657</v>
      </c>
      <c r="B197" t="s">
        <v>658</v>
      </c>
      <c r="C197" t="s">
        <v>268</v>
      </c>
      <c r="D197" s="1">
        <v>43799</v>
      </c>
      <c r="E197" t="s">
        <v>640</v>
      </c>
      <c r="F197" t="s">
        <v>8</v>
      </c>
      <c r="G197">
        <v>1086384</v>
      </c>
    </row>
    <row r="198" spans="1:7">
      <c r="A198" t="s">
        <v>659</v>
      </c>
      <c r="B198" t="s">
        <v>660</v>
      </c>
      <c r="C198" t="s">
        <v>268</v>
      </c>
      <c r="D198" s="1">
        <v>43623</v>
      </c>
      <c r="E198" t="s">
        <v>640</v>
      </c>
      <c r="F198" t="s">
        <v>29</v>
      </c>
      <c r="G198">
        <v>686897</v>
      </c>
    </row>
    <row r="199" spans="1:7">
      <c r="A199" t="s">
        <v>661</v>
      </c>
      <c r="B199" t="s">
        <v>662</v>
      </c>
      <c r="C199" t="s">
        <v>264</v>
      </c>
      <c r="D199" s="1">
        <v>43767</v>
      </c>
      <c r="E199" t="s">
        <v>640</v>
      </c>
      <c r="F199" t="s">
        <v>29</v>
      </c>
      <c r="G199">
        <v>1464583</v>
      </c>
    </row>
    <row r="200" spans="1:7">
      <c r="A200" t="s">
        <v>663</v>
      </c>
      <c r="B200" t="s">
        <v>664</v>
      </c>
      <c r="C200" t="s">
        <v>271</v>
      </c>
      <c r="D200" s="1">
        <v>43506</v>
      </c>
      <c r="E200" t="s">
        <v>640</v>
      </c>
      <c r="F200" t="s">
        <v>17</v>
      </c>
      <c r="G200">
        <v>1272320</v>
      </c>
    </row>
    <row r="201" spans="1:7">
      <c r="A201" t="s">
        <v>665</v>
      </c>
      <c r="B201" t="s">
        <v>666</v>
      </c>
      <c r="C201" t="s">
        <v>264</v>
      </c>
      <c r="D201" s="1">
        <v>44808</v>
      </c>
      <c r="E201" t="s">
        <v>640</v>
      </c>
      <c r="F201" t="s">
        <v>13</v>
      </c>
      <c r="G201">
        <v>728593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D58E-F9CD-4ECE-8202-1C5B77958D39}">
  <dimension ref="A1:E73"/>
  <sheetViews>
    <sheetView workbookViewId="0">
      <selection sqref="A1:E73"/>
    </sheetView>
  </sheetViews>
  <sheetFormatPr defaultRowHeight="14.4"/>
  <sheetData>
    <row r="1" spans="1:5">
      <c r="A1" t="s">
        <v>1468</v>
      </c>
      <c r="B1" t="s">
        <v>1469</v>
      </c>
      <c r="C1" t="s">
        <v>258</v>
      </c>
      <c r="D1" t="s">
        <v>1470</v>
      </c>
      <c r="E1" t="s">
        <v>1471</v>
      </c>
    </row>
    <row r="2" spans="1:5">
      <c r="A2">
        <v>2022</v>
      </c>
      <c r="B2">
        <v>1</v>
      </c>
      <c r="C2" t="s">
        <v>268</v>
      </c>
      <c r="D2">
        <v>1530660</v>
      </c>
      <c r="E2">
        <v>1259760</v>
      </c>
    </row>
    <row r="3" spans="1:5">
      <c r="A3">
        <v>2022</v>
      </c>
      <c r="B3">
        <v>1</v>
      </c>
      <c r="C3" t="s">
        <v>264</v>
      </c>
      <c r="D3">
        <v>1689240</v>
      </c>
      <c r="E3">
        <v>1152615</v>
      </c>
    </row>
    <row r="4" spans="1:5">
      <c r="A4">
        <v>2022</v>
      </c>
      <c r="B4">
        <v>1</v>
      </c>
      <c r="C4" t="s">
        <v>271</v>
      </c>
      <c r="D4">
        <v>2069088</v>
      </c>
      <c r="E4">
        <v>1776169</v>
      </c>
    </row>
    <row r="5" spans="1:5">
      <c r="A5">
        <v>2022</v>
      </c>
      <c r="B5">
        <v>2</v>
      </c>
      <c r="C5" t="s">
        <v>268</v>
      </c>
      <c r="D5">
        <v>1836984</v>
      </c>
      <c r="E5">
        <v>1201730</v>
      </c>
    </row>
    <row r="6" spans="1:5">
      <c r="A6">
        <v>2022</v>
      </c>
      <c r="B6">
        <v>2</v>
      </c>
      <c r="C6" t="s">
        <v>264</v>
      </c>
      <c r="D6">
        <v>1923012</v>
      </c>
      <c r="E6">
        <v>1454263</v>
      </c>
    </row>
    <row r="7" spans="1:5">
      <c r="A7">
        <v>2022</v>
      </c>
      <c r="B7">
        <v>2</v>
      </c>
      <c r="C7" t="s">
        <v>271</v>
      </c>
      <c r="D7">
        <v>1516272</v>
      </c>
      <c r="E7">
        <v>1117069</v>
      </c>
    </row>
    <row r="8" spans="1:5">
      <c r="A8">
        <v>2022</v>
      </c>
      <c r="B8">
        <v>3</v>
      </c>
      <c r="C8" t="s">
        <v>268</v>
      </c>
      <c r="D8">
        <v>1510920</v>
      </c>
      <c r="E8">
        <v>1106833</v>
      </c>
    </row>
    <row r="9" spans="1:5">
      <c r="A9">
        <v>2022</v>
      </c>
      <c r="B9">
        <v>3</v>
      </c>
      <c r="C9" t="s">
        <v>264</v>
      </c>
      <c r="D9">
        <v>1576692</v>
      </c>
      <c r="E9">
        <v>959653</v>
      </c>
    </row>
    <row r="10" spans="1:5">
      <c r="A10">
        <v>2022</v>
      </c>
      <c r="B10">
        <v>3</v>
      </c>
      <c r="C10" t="s">
        <v>271</v>
      </c>
      <c r="D10">
        <v>2119464</v>
      </c>
      <c r="E10">
        <v>1677676</v>
      </c>
    </row>
    <row r="11" spans="1:5">
      <c r="A11">
        <v>2022</v>
      </c>
      <c r="B11">
        <v>4</v>
      </c>
      <c r="C11" t="s">
        <v>268</v>
      </c>
      <c r="D11">
        <v>1731204</v>
      </c>
      <c r="E11">
        <v>1275919</v>
      </c>
    </row>
    <row r="12" spans="1:5">
      <c r="A12">
        <v>2022</v>
      </c>
      <c r="B12">
        <v>4</v>
      </c>
      <c r="C12" t="s">
        <v>264</v>
      </c>
      <c r="D12">
        <v>2042184</v>
      </c>
      <c r="E12">
        <v>1592655</v>
      </c>
    </row>
    <row r="13" spans="1:5">
      <c r="A13">
        <v>2022</v>
      </c>
      <c r="B13">
        <v>4</v>
      </c>
      <c r="C13" t="s">
        <v>271</v>
      </c>
      <c r="D13">
        <v>2132844</v>
      </c>
      <c r="E13">
        <v>1388082</v>
      </c>
    </row>
    <row r="14" spans="1:5">
      <c r="A14">
        <v>2022</v>
      </c>
      <c r="B14">
        <v>5</v>
      </c>
      <c r="C14" t="s">
        <v>268</v>
      </c>
      <c r="D14">
        <v>1941312</v>
      </c>
      <c r="E14">
        <v>1464351</v>
      </c>
    </row>
    <row r="15" spans="1:5">
      <c r="A15">
        <v>2022</v>
      </c>
      <c r="B15">
        <v>5</v>
      </c>
      <c r="C15" t="s">
        <v>264</v>
      </c>
      <c r="D15">
        <v>1614000</v>
      </c>
      <c r="E15">
        <v>1241179</v>
      </c>
    </row>
    <row r="16" spans="1:5">
      <c r="A16">
        <v>2022</v>
      </c>
      <c r="B16">
        <v>5</v>
      </c>
      <c r="C16" t="s">
        <v>271</v>
      </c>
      <c r="D16">
        <v>2067444</v>
      </c>
      <c r="E16">
        <v>1506637</v>
      </c>
    </row>
    <row r="17" spans="1:5">
      <c r="A17">
        <v>2022</v>
      </c>
      <c r="B17">
        <v>6</v>
      </c>
      <c r="C17" t="s">
        <v>268</v>
      </c>
      <c r="D17">
        <v>2269428</v>
      </c>
      <c r="E17">
        <v>2064497</v>
      </c>
    </row>
    <row r="18" spans="1:5">
      <c r="A18">
        <v>2022</v>
      </c>
      <c r="B18">
        <v>6</v>
      </c>
      <c r="C18" t="s">
        <v>264</v>
      </c>
      <c r="D18">
        <v>2156292</v>
      </c>
      <c r="E18">
        <v>1850978</v>
      </c>
    </row>
    <row r="19" spans="1:5">
      <c r="A19">
        <v>2022</v>
      </c>
      <c r="B19">
        <v>6</v>
      </c>
      <c r="C19" t="s">
        <v>271</v>
      </c>
      <c r="D19">
        <v>1828320</v>
      </c>
      <c r="E19">
        <v>1436298</v>
      </c>
    </row>
    <row r="20" spans="1:5">
      <c r="A20">
        <v>2022</v>
      </c>
      <c r="B20">
        <v>7</v>
      </c>
      <c r="C20" t="s">
        <v>268</v>
      </c>
      <c r="D20">
        <v>2138832</v>
      </c>
      <c r="E20">
        <v>1861077</v>
      </c>
    </row>
    <row r="21" spans="1:5">
      <c r="A21">
        <v>2022</v>
      </c>
      <c r="B21">
        <v>7</v>
      </c>
      <c r="C21" t="s">
        <v>264</v>
      </c>
      <c r="D21">
        <v>1751964</v>
      </c>
      <c r="E21">
        <v>1339025</v>
      </c>
    </row>
    <row r="22" spans="1:5">
      <c r="A22">
        <v>2022</v>
      </c>
      <c r="B22">
        <v>7</v>
      </c>
      <c r="C22" t="s">
        <v>271</v>
      </c>
      <c r="D22">
        <v>2141004</v>
      </c>
      <c r="E22">
        <v>1418391</v>
      </c>
    </row>
    <row r="23" spans="1:5">
      <c r="A23">
        <v>2022</v>
      </c>
      <c r="B23">
        <v>8</v>
      </c>
      <c r="C23" t="s">
        <v>268</v>
      </c>
      <c r="D23">
        <v>1908504</v>
      </c>
      <c r="E23">
        <v>1350911</v>
      </c>
    </row>
    <row r="24" spans="1:5">
      <c r="A24">
        <v>2022</v>
      </c>
      <c r="B24">
        <v>8</v>
      </c>
      <c r="C24" t="s">
        <v>264</v>
      </c>
      <c r="D24">
        <v>1867140</v>
      </c>
      <c r="E24">
        <v>1528990</v>
      </c>
    </row>
    <row r="25" spans="1:5">
      <c r="A25">
        <v>2022</v>
      </c>
      <c r="B25">
        <v>8</v>
      </c>
      <c r="C25" t="s">
        <v>271</v>
      </c>
      <c r="D25">
        <v>2223636</v>
      </c>
      <c r="E25">
        <v>1574826</v>
      </c>
    </row>
    <row r="26" spans="1:5">
      <c r="A26">
        <v>2022</v>
      </c>
      <c r="B26">
        <v>9</v>
      </c>
      <c r="C26" t="s">
        <v>268</v>
      </c>
      <c r="D26">
        <v>1864728</v>
      </c>
      <c r="E26">
        <v>1155001</v>
      </c>
    </row>
    <row r="27" spans="1:5">
      <c r="A27">
        <v>2022</v>
      </c>
      <c r="B27">
        <v>9</v>
      </c>
      <c r="C27" t="s">
        <v>264</v>
      </c>
      <c r="D27">
        <v>1946100</v>
      </c>
      <c r="E27">
        <v>1217896</v>
      </c>
    </row>
    <row r="28" spans="1:5">
      <c r="A28">
        <v>2022</v>
      </c>
      <c r="B28">
        <v>9</v>
      </c>
      <c r="C28" t="s">
        <v>271</v>
      </c>
      <c r="D28">
        <v>2091276</v>
      </c>
      <c r="E28">
        <v>1872494</v>
      </c>
    </row>
    <row r="29" spans="1:5">
      <c r="A29">
        <v>2022</v>
      </c>
      <c r="B29">
        <v>10</v>
      </c>
      <c r="C29" t="s">
        <v>268</v>
      </c>
      <c r="D29">
        <v>2136888</v>
      </c>
      <c r="E29">
        <v>1364682</v>
      </c>
    </row>
    <row r="30" spans="1:5">
      <c r="A30">
        <v>2022</v>
      </c>
      <c r="B30">
        <v>10</v>
      </c>
      <c r="C30" t="s">
        <v>264</v>
      </c>
      <c r="D30">
        <v>1818540</v>
      </c>
      <c r="E30">
        <v>1310868</v>
      </c>
    </row>
    <row r="31" spans="1:5">
      <c r="A31">
        <v>2022</v>
      </c>
      <c r="B31">
        <v>10</v>
      </c>
      <c r="C31" t="s">
        <v>271</v>
      </c>
      <c r="D31">
        <v>1545372</v>
      </c>
      <c r="E31">
        <v>1230762</v>
      </c>
    </row>
    <row r="32" spans="1:5">
      <c r="A32">
        <v>2022</v>
      </c>
      <c r="B32">
        <v>11</v>
      </c>
      <c r="C32" t="s">
        <v>268</v>
      </c>
      <c r="D32">
        <v>2155812</v>
      </c>
      <c r="E32">
        <v>2019121</v>
      </c>
    </row>
    <row r="33" spans="1:5">
      <c r="A33">
        <v>2022</v>
      </c>
      <c r="B33">
        <v>11</v>
      </c>
      <c r="C33" t="s">
        <v>264</v>
      </c>
      <c r="D33">
        <v>1941984</v>
      </c>
      <c r="E33">
        <v>1299082</v>
      </c>
    </row>
    <row r="34" spans="1:5">
      <c r="A34">
        <v>2022</v>
      </c>
      <c r="B34">
        <v>11</v>
      </c>
      <c r="C34" t="s">
        <v>271</v>
      </c>
      <c r="D34">
        <v>1897800</v>
      </c>
      <c r="E34">
        <v>1222463</v>
      </c>
    </row>
    <row r="35" spans="1:5">
      <c r="A35">
        <v>2022</v>
      </c>
      <c r="B35">
        <v>12</v>
      </c>
      <c r="C35" t="s">
        <v>268</v>
      </c>
      <c r="D35">
        <v>1880352</v>
      </c>
      <c r="E35">
        <v>1625767</v>
      </c>
    </row>
    <row r="36" spans="1:5">
      <c r="A36">
        <v>2022</v>
      </c>
      <c r="B36">
        <v>12</v>
      </c>
      <c r="C36" t="s">
        <v>264</v>
      </c>
      <c r="D36">
        <v>1543128</v>
      </c>
      <c r="E36">
        <v>1029907</v>
      </c>
    </row>
    <row r="37" spans="1:5">
      <c r="A37">
        <v>2022</v>
      </c>
      <c r="B37">
        <v>12</v>
      </c>
      <c r="C37" t="s">
        <v>271</v>
      </c>
      <c r="D37">
        <v>2000556</v>
      </c>
      <c r="E37">
        <v>1869553</v>
      </c>
    </row>
    <row r="38" spans="1:5">
      <c r="A38">
        <v>2023</v>
      </c>
      <c r="B38">
        <v>1</v>
      </c>
      <c r="C38" t="s">
        <v>268</v>
      </c>
      <c r="D38">
        <v>1911132</v>
      </c>
      <c r="E38">
        <v>1494207</v>
      </c>
    </row>
    <row r="39" spans="1:5">
      <c r="A39">
        <v>2023</v>
      </c>
      <c r="B39">
        <v>1</v>
      </c>
      <c r="C39" t="s">
        <v>264</v>
      </c>
      <c r="D39">
        <v>1763448</v>
      </c>
      <c r="E39">
        <v>1241685</v>
      </c>
    </row>
    <row r="40" spans="1:5">
      <c r="A40">
        <v>2023</v>
      </c>
      <c r="B40">
        <v>1</v>
      </c>
      <c r="C40" t="s">
        <v>271</v>
      </c>
      <c r="D40">
        <v>2107800</v>
      </c>
      <c r="E40">
        <v>1685669</v>
      </c>
    </row>
    <row r="41" spans="1:5">
      <c r="A41">
        <v>2023</v>
      </c>
      <c r="B41">
        <v>2</v>
      </c>
      <c r="C41" t="s">
        <v>268</v>
      </c>
      <c r="D41">
        <v>2254644</v>
      </c>
      <c r="E41">
        <v>1859934</v>
      </c>
    </row>
    <row r="42" spans="1:5">
      <c r="A42">
        <v>2023</v>
      </c>
      <c r="B42">
        <v>2</v>
      </c>
      <c r="C42" t="s">
        <v>264</v>
      </c>
      <c r="D42">
        <v>1761396</v>
      </c>
      <c r="E42">
        <v>1620831</v>
      </c>
    </row>
    <row r="43" spans="1:5">
      <c r="A43">
        <v>2023</v>
      </c>
      <c r="B43">
        <v>2</v>
      </c>
      <c r="C43" t="s">
        <v>271</v>
      </c>
      <c r="D43">
        <v>1467768</v>
      </c>
      <c r="E43">
        <v>1197161</v>
      </c>
    </row>
    <row r="44" spans="1:5">
      <c r="A44">
        <v>2023</v>
      </c>
      <c r="B44">
        <v>3</v>
      </c>
      <c r="C44" t="s">
        <v>268</v>
      </c>
      <c r="D44">
        <v>1455840</v>
      </c>
      <c r="E44">
        <v>968065</v>
      </c>
    </row>
    <row r="45" spans="1:5">
      <c r="A45">
        <v>2023</v>
      </c>
      <c r="B45">
        <v>3</v>
      </c>
      <c r="C45" t="s">
        <v>264</v>
      </c>
      <c r="D45">
        <v>1958568</v>
      </c>
      <c r="E45">
        <v>1359716</v>
      </c>
    </row>
    <row r="46" spans="1:5">
      <c r="A46">
        <v>2023</v>
      </c>
      <c r="B46">
        <v>3</v>
      </c>
      <c r="C46" t="s">
        <v>271</v>
      </c>
      <c r="D46">
        <v>2236200</v>
      </c>
      <c r="E46">
        <v>2039587</v>
      </c>
    </row>
    <row r="47" spans="1:5">
      <c r="A47">
        <v>2023</v>
      </c>
      <c r="B47">
        <v>4</v>
      </c>
      <c r="C47" t="s">
        <v>268</v>
      </c>
      <c r="D47">
        <v>1497672</v>
      </c>
      <c r="E47">
        <v>947304</v>
      </c>
    </row>
    <row r="48" spans="1:5">
      <c r="A48">
        <v>2023</v>
      </c>
      <c r="B48">
        <v>4</v>
      </c>
      <c r="C48" t="s">
        <v>264</v>
      </c>
      <c r="D48">
        <v>1447104</v>
      </c>
      <c r="E48">
        <v>1075355</v>
      </c>
    </row>
    <row r="49" spans="1:5">
      <c r="A49">
        <v>2023</v>
      </c>
      <c r="B49">
        <v>4</v>
      </c>
      <c r="C49" t="s">
        <v>271</v>
      </c>
      <c r="D49">
        <v>1478364</v>
      </c>
      <c r="E49">
        <v>906681</v>
      </c>
    </row>
    <row r="50" spans="1:5">
      <c r="A50">
        <v>2023</v>
      </c>
      <c r="B50">
        <v>5</v>
      </c>
      <c r="C50" t="s">
        <v>268</v>
      </c>
      <c r="D50">
        <v>1536324</v>
      </c>
      <c r="E50">
        <v>966907</v>
      </c>
    </row>
    <row r="51" spans="1:5">
      <c r="A51">
        <v>2023</v>
      </c>
      <c r="B51">
        <v>5</v>
      </c>
      <c r="C51" t="s">
        <v>264</v>
      </c>
      <c r="D51">
        <v>1962300</v>
      </c>
      <c r="E51">
        <v>1549494</v>
      </c>
    </row>
    <row r="52" spans="1:5">
      <c r="A52">
        <v>2023</v>
      </c>
      <c r="B52">
        <v>5</v>
      </c>
      <c r="C52" t="s">
        <v>271</v>
      </c>
      <c r="D52">
        <v>2177532</v>
      </c>
      <c r="E52">
        <v>1714311</v>
      </c>
    </row>
    <row r="53" spans="1:5">
      <c r="A53">
        <v>2023</v>
      </c>
      <c r="B53">
        <v>6</v>
      </c>
      <c r="C53" t="s">
        <v>268</v>
      </c>
      <c r="D53">
        <v>1546296</v>
      </c>
      <c r="E53">
        <v>1072712</v>
      </c>
    </row>
    <row r="54" spans="1:5">
      <c r="A54">
        <v>2023</v>
      </c>
      <c r="B54">
        <v>6</v>
      </c>
      <c r="C54" t="s">
        <v>264</v>
      </c>
      <c r="D54">
        <v>2064216</v>
      </c>
      <c r="E54">
        <v>1327689</v>
      </c>
    </row>
    <row r="55" spans="1:5">
      <c r="A55">
        <v>2023</v>
      </c>
      <c r="B55">
        <v>6</v>
      </c>
      <c r="C55" t="s">
        <v>271</v>
      </c>
      <c r="D55">
        <v>2277540</v>
      </c>
      <c r="E55">
        <v>1794023</v>
      </c>
    </row>
    <row r="56" spans="1:5">
      <c r="A56">
        <v>2023</v>
      </c>
      <c r="B56">
        <v>7</v>
      </c>
      <c r="C56" t="s">
        <v>268</v>
      </c>
      <c r="D56">
        <v>1646928</v>
      </c>
      <c r="E56">
        <v>1447498</v>
      </c>
    </row>
    <row r="57" spans="1:5">
      <c r="A57">
        <v>2023</v>
      </c>
      <c r="B57">
        <v>7</v>
      </c>
      <c r="C57" t="s">
        <v>264</v>
      </c>
      <c r="D57">
        <v>1708104</v>
      </c>
      <c r="E57">
        <v>1404083</v>
      </c>
    </row>
    <row r="58" spans="1:5">
      <c r="A58">
        <v>2023</v>
      </c>
      <c r="B58">
        <v>7</v>
      </c>
      <c r="C58" t="s">
        <v>271</v>
      </c>
      <c r="D58">
        <v>1646472</v>
      </c>
      <c r="E58">
        <v>1550629</v>
      </c>
    </row>
    <row r="59" spans="1:5">
      <c r="A59">
        <v>2023</v>
      </c>
      <c r="B59">
        <v>8</v>
      </c>
      <c r="C59" t="s">
        <v>268</v>
      </c>
      <c r="D59">
        <v>2053608</v>
      </c>
      <c r="E59">
        <v>1752327</v>
      </c>
    </row>
    <row r="60" spans="1:5">
      <c r="A60">
        <v>2023</v>
      </c>
      <c r="B60">
        <v>8</v>
      </c>
      <c r="C60" t="s">
        <v>264</v>
      </c>
      <c r="D60">
        <v>1609344</v>
      </c>
      <c r="E60">
        <v>1243372</v>
      </c>
    </row>
    <row r="61" spans="1:5">
      <c r="A61">
        <v>2023</v>
      </c>
      <c r="B61">
        <v>8</v>
      </c>
      <c r="C61" t="s">
        <v>271</v>
      </c>
      <c r="D61">
        <v>1947864</v>
      </c>
      <c r="E61">
        <v>1378878</v>
      </c>
    </row>
    <row r="62" spans="1:5">
      <c r="A62">
        <v>2023</v>
      </c>
      <c r="B62">
        <v>9</v>
      </c>
      <c r="C62" t="s">
        <v>268</v>
      </c>
      <c r="D62">
        <v>2038596</v>
      </c>
      <c r="E62">
        <v>1670006</v>
      </c>
    </row>
    <row r="63" spans="1:5">
      <c r="A63">
        <v>2023</v>
      </c>
      <c r="B63">
        <v>9</v>
      </c>
      <c r="C63" t="s">
        <v>264</v>
      </c>
      <c r="D63">
        <v>1803924</v>
      </c>
      <c r="E63">
        <v>1648132</v>
      </c>
    </row>
    <row r="64" spans="1:5">
      <c r="A64">
        <v>2023</v>
      </c>
      <c r="B64">
        <v>9</v>
      </c>
      <c r="C64" t="s">
        <v>271</v>
      </c>
      <c r="D64">
        <v>2014596</v>
      </c>
      <c r="E64">
        <v>1867683</v>
      </c>
    </row>
    <row r="65" spans="1:5">
      <c r="A65">
        <v>2023</v>
      </c>
      <c r="B65">
        <v>10</v>
      </c>
      <c r="C65" t="s">
        <v>268</v>
      </c>
      <c r="D65">
        <v>1539204</v>
      </c>
      <c r="E65">
        <v>1054276</v>
      </c>
    </row>
    <row r="66" spans="1:5">
      <c r="A66">
        <v>2023</v>
      </c>
      <c r="B66">
        <v>10</v>
      </c>
      <c r="C66" t="s">
        <v>264</v>
      </c>
      <c r="D66">
        <v>2257884</v>
      </c>
      <c r="E66">
        <v>1762094</v>
      </c>
    </row>
    <row r="67" spans="1:5">
      <c r="A67">
        <v>2023</v>
      </c>
      <c r="B67">
        <v>10</v>
      </c>
      <c r="C67" t="s">
        <v>271</v>
      </c>
      <c r="D67">
        <v>2233884</v>
      </c>
      <c r="E67">
        <v>1881397</v>
      </c>
    </row>
    <row r="68" spans="1:5">
      <c r="A68">
        <v>2023</v>
      </c>
      <c r="B68">
        <v>11</v>
      </c>
      <c r="C68" t="s">
        <v>268</v>
      </c>
      <c r="D68">
        <v>1459224</v>
      </c>
      <c r="E68">
        <v>1208692</v>
      </c>
    </row>
    <row r="69" spans="1:5">
      <c r="A69">
        <v>2023</v>
      </c>
      <c r="B69">
        <v>11</v>
      </c>
      <c r="C69" t="s">
        <v>264</v>
      </c>
      <c r="D69">
        <v>2224500</v>
      </c>
      <c r="E69">
        <v>1880110</v>
      </c>
    </row>
    <row r="70" spans="1:5">
      <c r="A70">
        <v>2023</v>
      </c>
      <c r="B70">
        <v>11</v>
      </c>
      <c r="C70" t="s">
        <v>271</v>
      </c>
      <c r="D70">
        <v>1820280</v>
      </c>
      <c r="E70">
        <v>1364966</v>
      </c>
    </row>
    <row r="71" spans="1:5">
      <c r="A71">
        <v>2023</v>
      </c>
      <c r="B71">
        <v>12</v>
      </c>
      <c r="C71" t="s">
        <v>268</v>
      </c>
      <c r="D71">
        <v>1988016</v>
      </c>
      <c r="E71">
        <v>1350159</v>
      </c>
    </row>
    <row r="72" spans="1:5">
      <c r="A72">
        <v>2023</v>
      </c>
      <c r="B72">
        <v>12</v>
      </c>
      <c r="C72" t="s">
        <v>264</v>
      </c>
      <c r="D72">
        <v>2245428</v>
      </c>
      <c r="E72">
        <v>1499851</v>
      </c>
    </row>
    <row r="73" spans="1:5">
      <c r="A73">
        <v>2023</v>
      </c>
      <c r="B73">
        <v>12</v>
      </c>
      <c r="C73" t="s">
        <v>271</v>
      </c>
      <c r="D73">
        <v>2263008</v>
      </c>
      <c r="E73">
        <v>1662605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BAFF-6995-4A29-8071-745D0B1681CE}">
  <dimension ref="A1:M10401"/>
  <sheetViews>
    <sheetView workbookViewId="0">
      <selection activeCell="K2" sqref="K2"/>
    </sheetView>
  </sheetViews>
  <sheetFormatPr defaultRowHeight="14.4"/>
  <cols>
    <col min="1" max="1" width="15.33203125" bestFit="1" customWidth="1"/>
    <col min="2" max="2" width="17.5546875" style="1" bestFit="1" customWidth="1"/>
    <col min="3" max="3" width="10.6640625" bestFit="1" customWidth="1"/>
    <col min="4" max="4" width="14.77734375" bestFit="1" customWidth="1"/>
    <col min="5" max="5" width="10.88671875" bestFit="1" customWidth="1"/>
    <col min="6" max="6" width="14.6640625" bestFit="1" customWidth="1"/>
    <col min="8" max="8" width="13.6640625" bestFit="1" customWidth="1"/>
    <col min="9" max="9" width="11.77734375" bestFit="1" customWidth="1"/>
    <col min="10" max="10" width="60" bestFit="1" customWidth="1"/>
    <col min="11" max="11" width="19.88671875" bestFit="1" customWidth="1"/>
    <col min="12" max="12" width="17.88671875" bestFit="1" customWidth="1"/>
    <col min="13" max="13" width="21.109375" bestFit="1" customWidth="1"/>
  </cols>
  <sheetData>
    <row r="1" spans="1:13">
      <c r="A1" t="s">
        <v>1472</v>
      </c>
      <c r="B1" s="1" t="s">
        <v>1473</v>
      </c>
      <c r="C1" t="s">
        <v>1474</v>
      </c>
      <c r="D1" t="s">
        <v>1475</v>
      </c>
      <c r="E1" t="s">
        <v>2</v>
      </c>
      <c r="F1" t="s">
        <v>258</v>
      </c>
      <c r="G1" t="s">
        <v>3</v>
      </c>
      <c r="H1" t="s">
        <v>667</v>
      </c>
      <c r="I1" t="s">
        <v>0</v>
      </c>
      <c r="J1" t="s">
        <v>1476</v>
      </c>
      <c r="K1" t="s">
        <v>22288</v>
      </c>
      <c r="L1" t="s">
        <v>22289</v>
      </c>
      <c r="M1" t="s">
        <v>32691</v>
      </c>
    </row>
    <row r="2" spans="1:13">
      <c r="A2" t="s">
        <v>1477</v>
      </c>
      <c r="B2" s="1">
        <v>45172</v>
      </c>
      <c r="C2">
        <v>-66631.73</v>
      </c>
      <c r="D2" t="s">
        <v>1478</v>
      </c>
      <c r="E2" t="s">
        <v>7</v>
      </c>
      <c r="F2" t="s">
        <v>271</v>
      </c>
      <c r="G2" t="s">
        <v>29</v>
      </c>
      <c r="I2" t="s">
        <v>121</v>
      </c>
      <c r="J2" t="s">
        <v>1479</v>
      </c>
      <c r="K2" t="str">
        <f ca="1">IF(ISNA(XLOOKUP(A2,Customers!A:A,Customers!A:A)),"Invalid FK","Valid")</f>
        <v>Valid</v>
      </c>
      <c r="L2" t="str">
        <f ca="1">IF(ISNA(XLOOKUP(B2,Vendors!A:A,Vendors!A:A)),"Invalid FK","Valid")</f>
        <v>Valid</v>
      </c>
      <c r="M2" t="str">
        <f ca="1">IF(ISNA(XLOOKUP(C2,Headcount!C:C,Headcount!C:C)),"Invalid FK","Valid")</f>
        <v>Valid</v>
      </c>
    </row>
    <row r="3" spans="1:13">
      <c r="A3" t="s">
        <v>1480</v>
      </c>
      <c r="B3" s="1">
        <v>45182</v>
      </c>
      <c r="C3">
        <v>-54305.58</v>
      </c>
      <c r="D3" t="s">
        <v>1478</v>
      </c>
      <c r="E3" t="s">
        <v>20</v>
      </c>
      <c r="F3" t="s">
        <v>264</v>
      </c>
      <c r="G3" t="s">
        <v>8</v>
      </c>
      <c r="I3" t="s">
        <v>133</v>
      </c>
      <c r="J3" t="s">
        <v>1481</v>
      </c>
      <c r="K3" t="str">
        <f ca="1">IF(ISNA(XLOOKUP(A3,Customers!A:A,Customers!A:A)),"Invalid FK","Valid")</f>
        <v>Valid</v>
      </c>
      <c r="L3" t="str">
        <f ca="1">IF(ISNA(XLOOKUP(B3,Vendors!A:A,Vendors!A:A)),"Invalid FK","Valid")</f>
        <v>Valid</v>
      </c>
      <c r="M3" t="str">
        <f ca="1">IF(ISNA(XLOOKUP(C3,Headcount!C:C,Headcount!C:C)),"Invalid FK","Valid")</f>
        <v>Valid</v>
      </c>
    </row>
    <row r="4" spans="1:13">
      <c r="A4" t="s">
        <v>1482</v>
      </c>
      <c r="B4" s="1">
        <v>45104</v>
      </c>
      <c r="C4">
        <v>146074.92000000001</v>
      </c>
      <c r="D4" t="s">
        <v>1483</v>
      </c>
      <c r="E4" t="s">
        <v>1484</v>
      </c>
      <c r="F4" t="s">
        <v>271</v>
      </c>
      <c r="G4" t="s">
        <v>8</v>
      </c>
      <c r="H4" t="s">
        <v>914</v>
      </c>
      <c r="J4" t="s">
        <v>1485</v>
      </c>
      <c r="K4" t="str">
        <f ca="1">IF(ISNA(XLOOKUP(A4,Customers!A:A,Customers!A:A)),"Invalid FK","Valid")</f>
        <v>Valid</v>
      </c>
      <c r="L4" t="str">
        <f ca="1">IF(ISNA(XLOOKUP(B4,Vendors!A:A,Vendors!A:A)),"Invalid FK","Valid")</f>
        <v>Valid</v>
      </c>
      <c r="M4" t="str">
        <f ca="1">IF(ISNA(XLOOKUP(C4,Headcount!C:C,Headcount!C:C)),"Invalid FK","Valid")</f>
        <v>Valid</v>
      </c>
    </row>
    <row r="5" spans="1:13">
      <c r="A5" t="s">
        <v>1486</v>
      </c>
      <c r="B5" s="1">
        <v>45102</v>
      </c>
      <c r="C5">
        <v>212157.95</v>
      </c>
      <c r="D5" t="s">
        <v>1483</v>
      </c>
      <c r="E5" t="s">
        <v>1487</v>
      </c>
      <c r="F5" t="s">
        <v>264</v>
      </c>
      <c r="G5" t="s">
        <v>29</v>
      </c>
      <c r="H5" t="s">
        <v>724</v>
      </c>
      <c r="J5" t="s">
        <v>1488</v>
      </c>
      <c r="K5" t="str">
        <f ca="1">IF(ISNA(XLOOKUP(A5,Customers!A:A,Customers!A:A)),"Invalid FK","Valid")</f>
        <v>Valid</v>
      </c>
      <c r="L5" t="str">
        <f ca="1">IF(ISNA(XLOOKUP(B5,Vendors!A:A,Vendors!A:A)),"Invalid FK","Valid")</f>
        <v>Valid</v>
      </c>
      <c r="M5" t="str">
        <f ca="1">IF(ISNA(XLOOKUP(C5,Headcount!C:C,Headcount!C:C)),"Invalid FK","Valid")</f>
        <v>Valid</v>
      </c>
    </row>
    <row r="6" spans="1:13">
      <c r="A6" t="s">
        <v>1489</v>
      </c>
      <c r="B6" s="1">
        <v>45245</v>
      </c>
      <c r="C6">
        <v>-35944.730000000003</v>
      </c>
      <c r="D6" t="s">
        <v>1478</v>
      </c>
      <c r="E6" t="s">
        <v>36</v>
      </c>
      <c r="F6" t="s">
        <v>264</v>
      </c>
      <c r="G6" t="s">
        <v>17</v>
      </c>
      <c r="I6" t="s">
        <v>107</v>
      </c>
      <c r="J6" t="s">
        <v>1490</v>
      </c>
      <c r="K6" t="str">
        <f ca="1">IF(ISNA(XLOOKUP(A6,Customers!A:A,Customers!A:A)),"Invalid FK","Valid")</f>
        <v>Valid</v>
      </c>
      <c r="L6" t="str">
        <f ca="1">IF(ISNA(XLOOKUP(B6,Vendors!A:A,Vendors!A:A)),"Invalid FK","Valid")</f>
        <v>Valid</v>
      </c>
      <c r="M6" t="str">
        <f ca="1">IF(ISNA(XLOOKUP(C6,Headcount!C:C,Headcount!C:C)),"Invalid FK","Valid")</f>
        <v>Valid</v>
      </c>
    </row>
    <row r="7" spans="1:13">
      <c r="A7" t="s">
        <v>1491</v>
      </c>
      <c r="B7" s="1">
        <v>44989</v>
      </c>
      <c r="C7">
        <v>90953.83</v>
      </c>
      <c r="D7" t="s">
        <v>1483</v>
      </c>
      <c r="E7" t="s">
        <v>1487</v>
      </c>
      <c r="F7" t="s">
        <v>268</v>
      </c>
      <c r="G7" t="s">
        <v>13</v>
      </c>
      <c r="H7" t="s">
        <v>1333</v>
      </c>
      <c r="J7" t="s">
        <v>1492</v>
      </c>
      <c r="K7" t="str">
        <f ca="1">IF(ISNA(XLOOKUP(A7,Customers!A:A,Customers!A:A)),"Invalid FK","Valid")</f>
        <v>Valid</v>
      </c>
      <c r="L7" t="str">
        <f ca="1">IF(ISNA(XLOOKUP(B7,Vendors!A:A,Vendors!A:A)),"Invalid FK","Valid")</f>
        <v>Valid</v>
      </c>
      <c r="M7" t="str">
        <f ca="1">IF(ISNA(XLOOKUP(C7,Headcount!C:C,Headcount!C:C)),"Invalid FK","Valid")</f>
        <v>Valid</v>
      </c>
    </row>
    <row r="8" spans="1:13">
      <c r="A8" t="s">
        <v>1493</v>
      </c>
      <c r="B8" s="1">
        <v>45115</v>
      </c>
      <c r="C8">
        <v>73251.210000000006</v>
      </c>
      <c r="D8" t="s">
        <v>1483</v>
      </c>
      <c r="E8" t="s">
        <v>1487</v>
      </c>
      <c r="F8" t="s">
        <v>271</v>
      </c>
      <c r="G8" t="s">
        <v>29</v>
      </c>
      <c r="H8" t="s">
        <v>1209</v>
      </c>
      <c r="J8" t="s">
        <v>1494</v>
      </c>
      <c r="K8" t="str">
        <f ca="1">IF(ISNA(XLOOKUP(A8,Customers!A:A,Customers!A:A)),"Invalid FK","Valid")</f>
        <v>Valid</v>
      </c>
      <c r="L8" t="str">
        <f ca="1">IF(ISNA(XLOOKUP(B8,Vendors!A:A,Vendors!A:A)),"Invalid FK","Valid")</f>
        <v>Valid</v>
      </c>
      <c r="M8" t="str">
        <f ca="1">IF(ISNA(XLOOKUP(C8,Headcount!C:C,Headcount!C:C)),"Invalid FK","Valid")</f>
        <v>Valid</v>
      </c>
    </row>
    <row r="9" spans="1:13">
      <c r="A9" t="s">
        <v>1495</v>
      </c>
      <c r="B9" s="1">
        <v>44644</v>
      </c>
      <c r="C9">
        <v>-21064.02</v>
      </c>
      <c r="D9" t="s">
        <v>1478</v>
      </c>
      <c r="E9" t="s">
        <v>1496</v>
      </c>
      <c r="F9" t="s">
        <v>271</v>
      </c>
      <c r="G9" t="s">
        <v>8</v>
      </c>
      <c r="I9" t="s">
        <v>246</v>
      </c>
      <c r="J9" t="s">
        <v>1497</v>
      </c>
      <c r="K9" t="str">
        <f ca="1">IF(ISNA(XLOOKUP(A9,Customers!A:A,Customers!A:A)),"Invalid FK","Valid")</f>
        <v>Valid</v>
      </c>
      <c r="L9" t="str">
        <f ca="1">IF(ISNA(XLOOKUP(B9,Vendors!A:A,Vendors!A:A)),"Invalid FK","Valid")</f>
        <v>Valid</v>
      </c>
      <c r="M9" t="str">
        <f ca="1">IF(ISNA(XLOOKUP(C9,Headcount!C:C,Headcount!C:C)),"Invalid FK","Valid")</f>
        <v>Valid</v>
      </c>
    </row>
    <row r="10" spans="1:13">
      <c r="A10" t="s">
        <v>1498</v>
      </c>
      <c r="B10" s="1">
        <v>44775</v>
      </c>
      <c r="C10">
        <v>136347.73000000001</v>
      </c>
      <c r="D10" t="s">
        <v>1483</v>
      </c>
      <c r="E10" t="s">
        <v>1499</v>
      </c>
      <c r="F10" t="s">
        <v>268</v>
      </c>
      <c r="G10" t="s">
        <v>29</v>
      </c>
      <c r="H10" t="s">
        <v>1005</v>
      </c>
      <c r="J10" t="s">
        <v>1500</v>
      </c>
      <c r="K10" t="str">
        <f ca="1">IF(ISNA(XLOOKUP(A10,Customers!A:A,Customers!A:A)),"Invalid FK","Valid")</f>
        <v>Valid</v>
      </c>
      <c r="L10" t="str">
        <f ca="1">IF(ISNA(XLOOKUP(B10,Vendors!A:A,Vendors!A:A)),"Invalid FK","Valid")</f>
        <v>Valid</v>
      </c>
      <c r="M10" t="str">
        <f ca="1">IF(ISNA(XLOOKUP(C10,Headcount!C:C,Headcount!C:C)),"Invalid FK","Valid")</f>
        <v>Valid</v>
      </c>
    </row>
    <row r="11" spans="1:13">
      <c r="A11" t="s">
        <v>1501</v>
      </c>
      <c r="B11" s="1">
        <v>45094</v>
      </c>
      <c r="C11">
        <v>159482</v>
      </c>
      <c r="D11" t="s">
        <v>1483</v>
      </c>
      <c r="E11" t="s">
        <v>1499</v>
      </c>
      <c r="F11" t="s">
        <v>268</v>
      </c>
      <c r="G11" t="s">
        <v>29</v>
      </c>
      <c r="H11" t="s">
        <v>971</v>
      </c>
      <c r="J11" t="s">
        <v>1502</v>
      </c>
      <c r="K11" t="str">
        <f ca="1">IF(ISNA(XLOOKUP(A11,Customers!A:A,Customers!A:A)),"Invalid FK","Valid")</f>
        <v>Valid</v>
      </c>
      <c r="L11" t="str">
        <f ca="1">IF(ISNA(XLOOKUP(B11,Vendors!A:A,Vendors!A:A)),"Invalid FK","Valid")</f>
        <v>Valid</v>
      </c>
      <c r="M11" t="str">
        <f ca="1">IF(ISNA(XLOOKUP(C11,Headcount!C:C,Headcount!C:C)),"Invalid FK","Valid")</f>
        <v>Valid</v>
      </c>
    </row>
    <row r="12" spans="1:13">
      <c r="A12" t="s">
        <v>1503</v>
      </c>
      <c r="B12" s="1">
        <v>44749</v>
      </c>
      <c r="C12">
        <v>15882.36</v>
      </c>
      <c r="D12" t="s">
        <v>1504</v>
      </c>
      <c r="E12" t="s">
        <v>1504</v>
      </c>
      <c r="F12" t="s">
        <v>268</v>
      </c>
      <c r="G12" t="s">
        <v>13</v>
      </c>
      <c r="J12" t="s">
        <v>1505</v>
      </c>
      <c r="K12" t="str">
        <f ca="1">IF(ISNA(XLOOKUP(A12,Customers!A:A,Customers!A:A)),"Invalid FK","Valid")</f>
        <v>Valid</v>
      </c>
      <c r="L12" t="str">
        <f ca="1">IF(ISNA(XLOOKUP(B12,Vendors!A:A,Vendors!A:A)),"Invalid FK","Valid")</f>
        <v>Valid</v>
      </c>
      <c r="M12" t="str">
        <f ca="1">IF(ISNA(XLOOKUP(C12,Headcount!C:C,Headcount!C:C)),"Invalid FK","Valid")</f>
        <v>Valid</v>
      </c>
    </row>
    <row r="13" spans="1:13">
      <c r="A13" t="s">
        <v>1506</v>
      </c>
      <c r="B13" s="1">
        <v>44781</v>
      </c>
      <c r="C13">
        <v>217487.82</v>
      </c>
      <c r="D13" t="s">
        <v>1483</v>
      </c>
      <c r="E13" t="s">
        <v>1499</v>
      </c>
      <c r="F13" t="s">
        <v>271</v>
      </c>
      <c r="G13" t="s">
        <v>17</v>
      </c>
      <c r="H13" t="s">
        <v>1375</v>
      </c>
      <c r="J13" t="s">
        <v>1507</v>
      </c>
      <c r="K13" t="str">
        <f ca="1">IF(ISNA(XLOOKUP(A13,Customers!A:A,Customers!A:A)),"Invalid FK","Valid")</f>
        <v>Valid</v>
      </c>
      <c r="L13" t="str">
        <f ca="1">IF(ISNA(XLOOKUP(B13,Vendors!A:A,Vendors!A:A)),"Invalid FK","Valid")</f>
        <v>Valid</v>
      </c>
      <c r="M13" t="str">
        <f ca="1">IF(ISNA(XLOOKUP(C13,Headcount!C:C,Headcount!C:C)),"Invalid FK","Valid")</f>
        <v>Valid</v>
      </c>
    </row>
    <row r="14" spans="1:13">
      <c r="A14" t="s">
        <v>1508</v>
      </c>
      <c r="B14" s="1">
        <v>45001</v>
      </c>
      <c r="C14">
        <v>-8913.27</v>
      </c>
      <c r="D14" t="s">
        <v>1478</v>
      </c>
      <c r="E14" t="s">
        <v>1509</v>
      </c>
      <c r="F14" t="s">
        <v>264</v>
      </c>
      <c r="G14" t="s">
        <v>8</v>
      </c>
      <c r="I14" t="s">
        <v>149</v>
      </c>
      <c r="J14" t="s">
        <v>1510</v>
      </c>
      <c r="K14" t="str">
        <f ca="1">IF(ISNA(XLOOKUP(A14,Customers!A:A,Customers!A:A)),"Invalid FK","Valid")</f>
        <v>Valid</v>
      </c>
      <c r="L14" t="str">
        <f ca="1">IF(ISNA(XLOOKUP(B14,Vendors!A:A,Vendors!A:A)),"Invalid FK","Valid")</f>
        <v>Valid</v>
      </c>
      <c r="M14" t="str">
        <f ca="1">IF(ISNA(XLOOKUP(C14,Headcount!C:C,Headcount!C:C)),"Invalid FK","Valid")</f>
        <v>Valid</v>
      </c>
    </row>
    <row r="15" spans="1:13">
      <c r="A15" t="s">
        <v>1511</v>
      </c>
      <c r="B15" s="1">
        <v>45270</v>
      </c>
      <c r="C15">
        <v>139523.96</v>
      </c>
      <c r="D15" t="s">
        <v>1483</v>
      </c>
      <c r="E15" t="s">
        <v>1487</v>
      </c>
      <c r="F15" t="s">
        <v>268</v>
      </c>
      <c r="G15" t="s">
        <v>17</v>
      </c>
      <c r="H15" t="s">
        <v>1155</v>
      </c>
      <c r="J15" t="s">
        <v>1512</v>
      </c>
      <c r="K15" t="str">
        <f ca="1">IF(ISNA(XLOOKUP(A15,Customers!A:A,Customers!A:A)),"Invalid FK","Valid")</f>
        <v>Valid</v>
      </c>
      <c r="L15" t="str">
        <f ca="1">IF(ISNA(XLOOKUP(B15,Vendors!A:A,Vendors!A:A)),"Invalid FK","Valid")</f>
        <v>Valid</v>
      </c>
      <c r="M15" t="str">
        <f ca="1">IF(ISNA(XLOOKUP(C15,Headcount!C:C,Headcount!C:C)),"Invalid FK","Valid")</f>
        <v>Valid</v>
      </c>
    </row>
    <row r="16" spans="1:13">
      <c r="A16" t="s">
        <v>1513</v>
      </c>
      <c r="B16" s="1">
        <v>45125</v>
      </c>
      <c r="C16">
        <v>165589.04</v>
      </c>
      <c r="D16" t="s">
        <v>1483</v>
      </c>
      <c r="E16" t="s">
        <v>1487</v>
      </c>
      <c r="F16" t="s">
        <v>271</v>
      </c>
      <c r="G16" t="s">
        <v>8</v>
      </c>
      <c r="H16" t="s">
        <v>1383</v>
      </c>
      <c r="J16" t="s">
        <v>1514</v>
      </c>
      <c r="K16" t="str">
        <f ca="1">IF(ISNA(XLOOKUP(A16,Customers!A:A,Customers!A:A)),"Invalid FK","Valid")</f>
        <v>Valid</v>
      </c>
      <c r="L16" t="str">
        <f ca="1">IF(ISNA(XLOOKUP(B16,Vendors!A:A,Vendors!A:A)),"Invalid FK","Valid")</f>
        <v>Valid</v>
      </c>
      <c r="M16" t="str">
        <f ca="1">IF(ISNA(XLOOKUP(C16,Headcount!C:C,Headcount!C:C)),"Invalid FK","Valid")</f>
        <v>Valid</v>
      </c>
    </row>
    <row r="17" spans="1:13">
      <c r="A17" t="s">
        <v>1515</v>
      </c>
      <c r="B17" s="1">
        <v>44952</v>
      </c>
      <c r="C17">
        <v>262541.15000000002</v>
      </c>
      <c r="D17" t="s">
        <v>1483</v>
      </c>
      <c r="E17" t="s">
        <v>1487</v>
      </c>
      <c r="F17" t="s">
        <v>268</v>
      </c>
      <c r="G17" t="s">
        <v>29</v>
      </c>
      <c r="H17" t="s">
        <v>760</v>
      </c>
      <c r="J17" t="s">
        <v>1516</v>
      </c>
      <c r="K17" t="str">
        <f ca="1">IF(ISNA(XLOOKUP(A17,Customers!A:A,Customers!A:A)),"Invalid FK","Valid")</f>
        <v>Valid</v>
      </c>
      <c r="L17" t="str">
        <f ca="1">IF(ISNA(XLOOKUP(B17,Vendors!A:A,Vendors!A:A)),"Invalid FK","Valid")</f>
        <v>Valid</v>
      </c>
      <c r="M17" t="str">
        <f ca="1">IF(ISNA(XLOOKUP(C17,Headcount!C:C,Headcount!C:C)),"Invalid FK","Valid")</f>
        <v>Valid</v>
      </c>
    </row>
    <row r="18" spans="1:13">
      <c r="A18" t="s">
        <v>1517</v>
      </c>
      <c r="B18" s="1">
        <v>45087</v>
      </c>
      <c r="C18">
        <v>152113.39000000001</v>
      </c>
      <c r="D18" t="s">
        <v>1483</v>
      </c>
      <c r="E18" t="s">
        <v>1487</v>
      </c>
      <c r="F18" t="s">
        <v>271</v>
      </c>
      <c r="G18" t="s">
        <v>13</v>
      </c>
      <c r="H18" t="s">
        <v>910</v>
      </c>
      <c r="J18" t="s">
        <v>1518</v>
      </c>
      <c r="K18" t="str">
        <f ca="1">IF(ISNA(XLOOKUP(A18,Customers!A:A,Customers!A:A)),"Invalid FK","Valid")</f>
        <v>Valid</v>
      </c>
      <c r="L18" t="str">
        <f ca="1">IF(ISNA(XLOOKUP(B18,Vendors!A:A,Vendors!A:A)),"Invalid FK","Valid")</f>
        <v>Valid</v>
      </c>
      <c r="M18" t="str">
        <f ca="1">IF(ISNA(XLOOKUP(C18,Headcount!C:C,Headcount!C:C)),"Invalid FK","Valid")</f>
        <v>Valid</v>
      </c>
    </row>
    <row r="19" spans="1:13">
      <c r="A19" t="s">
        <v>1519</v>
      </c>
      <c r="B19" s="1">
        <v>44726</v>
      </c>
      <c r="C19">
        <v>107495.7</v>
      </c>
      <c r="D19" t="s">
        <v>1483</v>
      </c>
      <c r="E19" t="s">
        <v>1487</v>
      </c>
      <c r="F19" t="s">
        <v>271</v>
      </c>
      <c r="G19" t="s">
        <v>17</v>
      </c>
      <c r="H19" t="s">
        <v>1125</v>
      </c>
      <c r="J19" t="s">
        <v>1520</v>
      </c>
      <c r="K19" t="str">
        <f ca="1">IF(ISNA(XLOOKUP(A19,Customers!A:A,Customers!A:A)),"Invalid FK","Valid")</f>
        <v>Valid</v>
      </c>
      <c r="L19" t="str">
        <f ca="1">IF(ISNA(XLOOKUP(B19,Vendors!A:A,Vendors!A:A)),"Invalid FK","Valid")</f>
        <v>Valid</v>
      </c>
      <c r="M19" t="str">
        <f ca="1">IF(ISNA(XLOOKUP(C19,Headcount!C:C,Headcount!C:C)),"Invalid FK","Valid")</f>
        <v>Valid</v>
      </c>
    </row>
    <row r="20" spans="1:13">
      <c r="A20" t="s">
        <v>1521</v>
      </c>
      <c r="B20" s="1">
        <v>45190</v>
      </c>
      <c r="C20">
        <v>83127.62</v>
      </c>
      <c r="D20" t="s">
        <v>1483</v>
      </c>
      <c r="E20" t="s">
        <v>1484</v>
      </c>
      <c r="F20" t="s">
        <v>271</v>
      </c>
      <c r="G20" t="s">
        <v>29</v>
      </c>
      <c r="H20" t="s">
        <v>1335</v>
      </c>
      <c r="J20" t="s">
        <v>1522</v>
      </c>
      <c r="K20" t="str">
        <f ca="1">IF(ISNA(XLOOKUP(A20,Customers!A:A,Customers!A:A)),"Invalid FK","Valid")</f>
        <v>Valid</v>
      </c>
      <c r="L20" t="str">
        <f ca="1">IF(ISNA(XLOOKUP(B20,Vendors!A:A,Vendors!A:A)),"Invalid FK","Valid")</f>
        <v>Valid</v>
      </c>
      <c r="M20" t="str">
        <f ca="1">IF(ISNA(XLOOKUP(C20,Headcount!C:C,Headcount!C:C)),"Invalid FK","Valid")</f>
        <v>Valid</v>
      </c>
    </row>
    <row r="21" spans="1:13">
      <c r="A21" t="s">
        <v>1523</v>
      </c>
      <c r="B21" s="1">
        <v>44793</v>
      </c>
      <c r="C21">
        <v>145634.47</v>
      </c>
      <c r="D21" t="s">
        <v>1483</v>
      </c>
      <c r="E21" t="s">
        <v>1487</v>
      </c>
      <c r="F21" t="s">
        <v>264</v>
      </c>
      <c r="G21" t="s">
        <v>29</v>
      </c>
      <c r="H21" t="s">
        <v>1273</v>
      </c>
      <c r="J21" t="s">
        <v>1524</v>
      </c>
      <c r="K21" t="str">
        <f ca="1">IF(ISNA(XLOOKUP(A21,Customers!A:A,Customers!A:A)),"Invalid FK","Valid")</f>
        <v>Valid</v>
      </c>
      <c r="L21" t="str">
        <f ca="1">IF(ISNA(XLOOKUP(B21,Vendors!A:A,Vendors!A:A)),"Invalid FK","Valid")</f>
        <v>Valid</v>
      </c>
      <c r="M21" t="str">
        <f ca="1">IF(ISNA(XLOOKUP(C21,Headcount!C:C,Headcount!C:C)),"Invalid FK","Valid")</f>
        <v>Valid</v>
      </c>
    </row>
    <row r="22" spans="1:13">
      <c r="A22" t="s">
        <v>1525</v>
      </c>
      <c r="B22" s="1">
        <v>45062</v>
      </c>
      <c r="C22">
        <v>167566.97</v>
      </c>
      <c r="D22" t="s">
        <v>1483</v>
      </c>
      <c r="E22" t="s">
        <v>1487</v>
      </c>
      <c r="F22" t="s">
        <v>268</v>
      </c>
      <c r="G22" t="s">
        <v>17</v>
      </c>
      <c r="H22" t="s">
        <v>754</v>
      </c>
      <c r="J22" t="s">
        <v>1526</v>
      </c>
      <c r="K22" t="str">
        <f ca="1">IF(ISNA(XLOOKUP(A22,Customers!A:A,Customers!A:A)),"Invalid FK","Valid")</f>
        <v>Valid</v>
      </c>
      <c r="L22" t="str">
        <f ca="1">IF(ISNA(XLOOKUP(B22,Vendors!A:A,Vendors!A:A)),"Invalid FK","Valid")</f>
        <v>Valid</v>
      </c>
      <c r="M22" t="str">
        <f ca="1">IF(ISNA(XLOOKUP(C22,Headcount!C:C,Headcount!C:C)),"Invalid FK","Valid")</f>
        <v>Valid</v>
      </c>
    </row>
    <row r="23" spans="1:13">
      <c r="A23" t="s">
        <v>1527</v>
      </c>
      <c r="B23" s="1">
        <v>44726</v>
      </c>
      <c r="C23">
        <v>-2000</v>
      </c>
      <c r="D23" t="s">
        <v>1478</v>
      </c>
      <c r="E23" t="s">
        <v>36</v>
      </c>
      <c r="F23" t="s">
        <v>271</v>
      </c>
      <c r="G23" t="s">
        <v>29</v>
      </c>
      <c r="I23" t="s">
        <v>59</v>
      </c>
      <c r="J23" t="s">
        <v>1528</v>
      </c>
      <c r="K23" t="str">
        <f ca="1">IF(ISNA(XLOOKUP(A23,Customers!A:A,Customers!A:A)),"Invalid FK","Valid")</f>
        <v>Valid</v>
      </c>
      <c r="L23" t="str">
        <f ca="1">IF(ISNA(XLOOKUP(B23,Vendors!A:A,Vendors!A:A)),"Invalid FK","Valid")</f>
        <v>Valid</v>
      </c>
      <c r="M23" t="str">
        <f ca="1">IF(ISNA(XLOOKUP(C23,Headcount!C:C,Headcount!C:C)),"Invalid FK","Valid")</f>
        <v>Valid</v>
      </c>
    </row>
    <row r="24" spans="1:13">
      <c r="A24" t="s">
        <v>1529</v>
      </c>
      <c r="B24" s="1">
        <v>44998</v>
      </c>
      <c r="C24">
        <v>203374.65</v>
      </c>
      <c r="D24" t="s">
        <v>1483</v>
      </c>
      <c r="E24" t="s">
        <v>1487</v>
      </c>
      <c r="F24" t="s">
        <v>271</v>
      </c>
      <c r="G24" t="s">
        <v>13</v>
      </c>
      <c r="H24" t="s">
        <v>712</v>
      </c>
      <c r="J24" t="s">
        <v>1530</v>
      </c>
      <c r="K24" t="str">
        <f ca="1">IF(ISNA(XLOOKUP(A24,Customers!A:A,Customers!A:A)),"Invalid FK","Valid")</f>
        <v>Valid</v>
      </c>
      <c r="L24" t="str">
        <f ca="1">IF(ISNA(XLOOKUP(B24,Vendors!A:A,Vendors!A:A)),"Invalid FK","Valid")</f>
        <v>Valid</v>
      </c>
      <c r="M24" t="str">
        <f ca="1">IF(ISNA(XLOOKUP(C24,Headcount!C:C,Headcount!C:C)),"Invalid FK","Valid")</f>
        <v>Valid</v>
      </c>
    </row>
    <row r="25" spans="1:13">
      <c r="A25" t="s">
        <v>1531</v>
      </c>
      <c r="B25" s="1">
        <v>45189</v>
      </c>
      <c r="C25">
        <v>171433.19</v>
      </c>
      <c r="D25" t="s">
        <v>1483</v>
      </c>
      <c r="E25" t="s">
        <v>1499</v>
      </c>
      <c r="F25" t="s">
        <v>264</v>
      </c>
      <c r="G25" t="s">
        <v>29</v>
      </c>
      <c r="H25" t="s">
        <v>1105</v>
      </c>
      <c r="J25" t="s">
        <v>1532</v>
      </c>
      <c r="K25" t="str">
        <f ca="1">IF(ISNA(XLOOKUP(A25,Customers!A:A,Customers!A:A)),"Invalid FK","Valid")</f>
        <v>Valid</v>
      </c>
      <c r="L25" t="str">
        <f ca="1">IF(ISNA(XLOOKUP(B25,Vendors!A:A,Vendors!A:A)),"Invalid FK","Valid")</f>
        <v>Valid</v>
      </c>
      <c r="M25" t="str">
        <f ca="1">IF(ISNA(XLOOKUP(C25,Headcount!C:C,Headcount!C:C)),"Invalid FK","Valid")</f>
        <v>Valid</v>
      </c>
    </row>
    <row r="26" spans="1:13">
      <c r="A26" t="s">
        <v>1533</v>
      </c>
      <c r="B26" s="1">
        <v>44850</v>
      </c>
      <c r="C26">
        <v>-60198.87</v>
      </c>
      <c r="D26" t="s">
        <v>1478</v>
      </c>
      <c r="E26" t="s">
        <v>1534</v>
      </c>
      <c r="F26" t="s">
        <v>264</v>
      </c>
      <c r="G26" t="s">
        <v>17</v>
      </c>
      <c r="I26" t="s">
        <v>131</v>
      </c>
      <c r="J26" t="s">
        <v>1535</v>
      </c>
      <c r="K26" t="str">
        <f ca="1">IF(ISNA(XLOOKUP(A26,Customers!A:A,Customers!A:A)),"Invalid FK","Valid")</f>
        <v>Valid</v>
      </c>
      <c r="L26" t="str">
        <f ca="1">IF(ISNA(XLOOKUP(B26,Vendors!A:A,Vendors!A:A)),"Invalid FK","Valid")</f>
        <v>Valid</v>
      </c>
      <c r="M26" t="str">
        <f ca="1">IF(ISNA(XLOOKUP(C26,Headcount!C:C,Headcount!C:C)),"Invalid FK","Valid")</f>
        <v>Valid</v>
      </c>
    </row>
    <row r="27" spans="1:13">
      <c r="A27" t="s">
        <v>1536</v>
      </c>
      <c r="B27" s="1">
        <v>45097</v>
      </c>
      <c r="C27">
        <v>-40143.879999999997</v>
      </c>
      <c r="D27" t="s">
        <v>1478</v>
      </c>
      <c r="E27" t="s">
        <v>36</v>
      </c>
      <c r="F27" t="s">
        <v>268</v>
      </c>
      <c r="G27" t="s">
        <v>29</v>
      </c>
      <c r="I27" t="s">
        <v>89</v>
      </c>
      <c r="J27" t="s">
        <v>1537</v>
      </c>
      <c r="K27" t="str">
        <f ca="1">IF(ISNA(XLOOKUP(A27,Customers!A:A,Customers!A:A)),"Invalid FK","Valid")</f>
        <v>Valid</v>
      </c>
      <c r="L27" t="str">
        <f ca="1">IF(ISNA(XLOOKUP(B27,Vendors!A:A,Vendors!A:A)),"Invalid FK","Valid")</f>
        <v>Valid</v>
      </c>
      <c r="M27" t="str">
        <f ca="1">IF(ISNA(XLOOKUP(C27,Headcount!C:C,Headcount!C:C)),"Invalid FK","Valid")</f>
        <v>Valid</v>
      </c>
    </row>
    <row r="28" spans="1:13">
      <c r="A28" t="s">
        <v>1538</v>
      </c>
      <c r="B28" s="1">
        <v>45208</v>
      </c>
      <c r="C28">
        <v>-38329</v>
      </c>
      <c r="D28" t="s">
        <v>1478</v>
      </c>
      <c r="E28" t="s">
        <v>1496</v>
      </c>
      <c r="F28" t="s">
        <v>264</v>
      </c>
      <c r="G28" t="s">
        <v>29</v>
      </c>
      <c r="I28" t="s">
        <v>113</v>
      </c>
      <c r="J28" t="s">
        <v>1539</v>
      </c>
      <c r="K28" t="str">
        <f ca="1">IF(ISNA(XLOOKUP(A28,Customers!A:A,Customers!A:A)),"Invalid FK","Valid")</f>
        <v>Valid</v>
      </c>
      <c r="L28" t="str">
        <f ca="1">IF(ISNA(XLOOKUP(B28,Vendors!A:A,Vendors!A:A)),"Invalid FK","Valid")</f>
        <v>Valid</v>
      </c>
      <c r="M28" t="str">
        <f ca="1">IF(ISNA(XLOOKUP(C28,Headcount!C:C,Headcount!C:C)),"Invalid FK","Valid")</f>
        <v>Valid</v>
      </c>
    </row>
    <row r="29" spans="1:13">
      <c r="A29" t="s">
        <v>1540</v>
      </c>
      <c r="B29" s="1">
        <v>44901</v>
      </c>
      <c r="C29">
        <v>193475.45</v>
      </c>
      <c r="D29" t="s">
        <v>1483</v>
      </c>
      <c r="E29" t="s">
        <v>1487</v>
      </c>
      <c r="F29" t="s">
        <v>268</v>
      </c>
      <c r="G29" t="s">
        <v>13</v>
      </c>
      <c r="H29" t="s">
        <v>961</v>
      </c>
      <c r="J29" t="s">
        <v>1541</v>
      </c>
      <c r="K29" t="str">
        <f ca="1">IF(ISNA(XLOOKUP(A29,Customers!A:A,Customers!A:A)),"Invalid FK","Valid")</f>
        <v>Valid</v>
      </c>
      <c r="L29" t="str">
        <f ca="1">IF(ISNA(XLOOKUP(B29,Vendors!A:A,Vendors!A:A)),"Invalid FK","Valid")</f>
        <v>Valid</v>
      </c>
      <c r="M29" t="str">
        <f ca="1">IF(ISNA(XLOOKUP(C29,Headcount!C:C,Headcount!C:C)),"Invalid FK","Valid")</f>
        <v>Valid</v>
      </c>
    </row>
    <row r="30" spans="1:13">
      <c r="A30" t="s">
        <v>1542</v>
      </c>
      <c r="B30" s="1">
        <v>45002</v>
      </c>
      <c r="C30">
        <v>139672.98000000001</v>
      </c>
      <c r="D30" t="s">
        <v>1483</v>
      </c>
      <c r="E30" t="s">
        <v>1484</v>
      </c>
      <c r="F30" t="s">
        <v>264</v>
      </c>
      <c r="G30" t="s">
        <v>13</v>
      </c>
      <c r="H30" t="s">
        <v>818</v>
      </c>
      <c r="J30" t="s">
        <v>1543</v>
      </c>
      <c r="K30" t="str">
        <f ca="1">IF(ISNA(XLOOKUP(A30,Customers!A:A,Customers!A:A)),"Invalid FK","Valid")</f>
        <v>Valid</v>
      </c>
      <c r="L30" t="str">
        <f ca="1">IF(ISNA(XLOOKUP(B30,Vendors!A:A,Vendors!A:A)),"Invalid FK","Valid")</f>
        <v>Valid</v>
      </c>
      <c r="M30" t="str">
        <f ca="1">IF(ISNA(XLOOKUP(C30,Headcount!C:C,Headcount!C:C)),"Invalid FK","Valid")</f>
        <v>Valid</v>
      </c>
    </row>
    <row r="31" spans="1:13">
      <c r="A31" t="s">
        <v>1544</v>
      </c>
      <c r="B31" s="1">
        <v>45188</v>
      </c>
      <c r="C31">
        <v>198385.78</v>
      </c>
      <c r="D31" t="s">
        <v>1483</v>
      </c>
      <c r="E31" t="s">
        <v>1484</v>
      </c>
      <c r="F31" t="s">
        <v>264</v>
      </c>
      <c r="G31" t="s">
        <v>17</v>
      </c>
      <c r="H31" t="s">
        <v>692</v>
      </c>
      <c r="J31" t="s">
        <v>1545</v>
      </c>
      <c r="K31" t="str">
        <f ca="1">IF(ISNA(XLOOKUP(A31,Customers!A:A,Customers!A:A)),"Invalid FK","Valid")</f>
        <v>Valid</v>
      </c>
      <c r="L31" t="str">
        <f ca="1">IF(ISNA(XLOOKUP(B31,Vendors!A:A,Vendors!A:A)),"Invalid FK","Valid")</f>
        <v>Valid</v>
      </c>
      <c r="M31" t="str">
        <f ca="1">IF(ISNA(XLOOKUP(C31,Headcount!C:C,Headcount!C:C)),"Invalid FK","Valid")</f>
        <v>Valid</v>
      </c>
    </row>
    <row r="32" spans="1:13">
      <c r="A32" t="s">
        <v>1546</v>
      </c>
      <c r="B32" s="1">
        <v>44814</v>
      </c>
      <c r="C32">
        <v>137108.16</v>
      </c>
      <c r="D32" t="s">
        <v>1483</v>
      </c>
      <c r="E32" t="s">
        <v>1487</v>
      </c>
      <c r="F32" t="s">
        <v>264</v>
      </c>
      <c r="G32" t="s">
        <v>8</v>
      </c>
      <c r="H32" t="s">
        <v>1319</v>
      </c>
      <c r="J32" t="s">
        <v>1547</v>
      </c>
      <c r="K32" t="str">
        <f ca="1">IF(ISNA(XLOOKUP(A32,Customers!A:A,Customers!A:A)),"Invalid FK","Valid")</f>
        <v>Valid</v>
      </c>
      <c r="L32" t="str">
        <f ca="1">IF(ISNA(XLOOKUP(B32,Vendors!A:A,Vendors!A:A)),"Invalid FK","Valid")</f>
        <v>Valid</v>
      </c>
      <c r="M32" t="str">
        <f ca="1">IF(ISNA(XLOOKUP(C32,Headcount!C:C,Headcount!C:C)),"Invalid FK","Valid")</f>
        <v>Valid</v>
      </c>
    </row>
    <row r="33" spans="1:13">
      <c r="A33" t="s">
        <v>1548</v>
      </c>
      <c r="B33" s="1">
        <v>44624</v>
      </c>
      <c r="C33">
        <v>-44326.21</v>
      </c>
      <c r="D33" t="s">
        <v>1478</v>
      </c>
      <c r="E33" t="s">
        <v>1509</v>
      </c>
      <c r="F33" t="s">
        <v>268</v>
      </c>
      <c r="G33" t="s">
        <v>8</v>
      </c>
      <c r="I33" t="s">
        <v>121</v>
      </c>
      <c r="J33" t="s">
        <v>1549</v>
      </c>
      <c r="K33" t="str">
        <f ca="1">IF(ISNA(XLOOKUP(A33,Customers!A:A,Customers!A:A)),"Invalid FK","Valid")</f>
        <v>Valid</v>
      </c>
      <c r="L33" t="str">
        <f ca="1">IF(ISNA(XLOOKUP(B33,Vendors!A:A,Vendors!A:A)),"Invalid FK","Valid")</f>
        <v>Valid</v>
      </c>
      <c r="M33" t="str">
        <f ca="1">IF(ISNA(XLOOKUP(C33,Headcount!C:C,Headcount!C:C)),"Invalid FK","Valid")</f>
        <v>Valid</v>
      </c>
    </row>
    <row r="34" spans="1:13">
      <c r="A34" t="s">
        <v>1550</v>
      </c>
      <c r="B34" s="1">
        <v>44970</v>
      </c>
      <c r="C34">
        <v>162088.99</v>
      </c>
      <c r="D34" t="s">
        <v>1483</v>
      </c>
      <c r="E34" t="s">
        <v>1487</v>
      </c>
      <c r="F34" t="s">
        <v>264</v>
      </c>
      <c r="G34" t="s">
        <v>17</v>
      </c>
      <c r="H34" t="s">
        <v>1075</v>
      </c>
      <c r="J34" t="s">
        <v>1551</v>
      </c>
      <c r="K34" t="str">
        <f ca="1">IF(ISNA(XLOOKUP(A34,Customers!A:A,Customers!A:A)),"Invalid FK","Valid")</f>
        <v>Valid</v>
      </c>
      <c r="L34" t="str">
        <f ca="1">IF(ISNA(XLOOKUP(B34,Vendors!A:A,Vendors!A:A)),"Invalid FK","Valid")</f>
        <v>Valid</v>
      </c>
      <c r="M34" t="str">
        <f ca="1">IF(ISNA(XLOOKUP(C34,Headcount!C:C,Headcount!C:C)),"Invalid FK","Valid")</f>
        <v>Valid</v>
      </c>
    </row>
    <row r="35" spans="1:13">
      <c r="A35" t="s">
        <v>1552</v>
      </c>
      <c r="B35" s="1">
        <v>44847</v>
      </c>
      <c r="C35">
        <v>138103.67999999999</v>
      </c>
      <c r="D35" t="s">
        <v>1483</v>
      </c>
      <c r="E35" t="s">
        <v>1484</v>
      </c>
      <c r="F35" t="s">
        <v>271</v>
      </c>
      <c r="G35" t="s">
        <v>17</v>
      </c>
      <c r="H35" t="s">
        <v>971</v>
      </c>
      <c r="J35" t="s">
        <v>1553</v>
      </c>
      <c r="K35" t="str">
        <f ca="1">IF(ISNA(XLOOKUP(A35,Customers!A:A,Customers!A:A)),"Invalid FK","Valid")</f>
        <v>Valid</v>
      </c>
      <c r="L35" t="str">
        <f ca="1">IF(ISNA(XLOOKUP(B35,Vendors!A:A,Vendors!A:A)),"Invalid FK","Valid")</f>
        <v>Valid</v>
      </c>
      <c r="M35" t="str">
        <f ca="1">IF(ISNA(XLOOKUP(C35,Headcount!C:C,Headcount!C:C)),"Invalid FK","Valid")</f>
        <v>Valid</v>
      </c>
    </row>
    <row r="36" spans="1:13">
      <c r="A36" t="s">
        <v>1554</v>
      </c>
      <c r="B36" s="1">
        <v>44695</v>
      </c>
      <c r="C36">
        <v>-10197.61</v>
      </c>
      <c r="D36" t="s">
        <v>1478</v>
      </c>
      <c r="E36" t="s">
        <v>20</v>
      </c>
      <c r="F36" t="s">
        <v>268</v>
      </c>
      <c r="G36" t="s">
        <v>8</v>
      </c>
      <c r="I36" t="s">
        <v>43</v>
      </c>
      <c r="J36" t="s">
        <v>1555</v>
      </c>
      <c r="K36" t="str">
        <f ca="1">IF(ISNA(XLOOKUP(A36,Customers!A:A,Customers!A:A)),"Invalid FK","Valid")</f>
        <v>Valid</v>
      </c>
      <c r="L36" t="str">
        <f ca="1">IF(ISNA(XLOOKUP(B36,Vendors!A:A,Vendors!A:A)),"Invalid FK","Valid")</f>
        <v>Valid</v>
      </c>
      <c r="M36" t="str">
        <f ca="1">IF(ISNA(XLOOKUP(C36,Headcount!C:C,Headcount!C:C)),"Invalid FK","Valid")</f>
        <v>Valid</v>
      </c>
    </row>
    <row r="37" spans="1:13">
      <c r="A37" t="s">
        <v>1556</v>
      </c>
      <c r="B37" s="1">
        <v>45145</v>
      </c>
      <c r="C37">
        <v>-62926.94</v>
      </c>
      <c r="D37" t="s">
        <v>1478</v>
      </c>
      <c r="E37" t="s">
        <v>1496</v>
      </c>
      <c r="F37" t="s">
        <v>268</v>
      </c>
      <c r="G37" t="s">
        <v>29</v>
      </c>
      <c r="I37" t="s">
        <v>201</v>
      </c>
      <c r="J37" t="s">
        <v>1557</v>
      </c>
      <c r="K37" t="str">
        <f ca="1">IF(ISNA(XLOOKUP(A37,Customers!A:A,Customers!A:A)),"Invalid FK","Valid")</f>
        <v>Valid</v>
      </c>
      <c r="L37" t="str">
        <f ca="1">IF(ISNA(XLOOKUP(B37,Vendors!A:A,Vendors!A:A)),"Invalid FK","Valid")</f>
        <v>Valid</v>
      </c>
      <c r="M37" t="str">
        <f ca="1">IF(ISNA(XLOOKUP(C37,Headcount!C:C,Headcount!C:C)),"Invalid FK","Valid")</f>
        <v>Valid</v>
      </c>
    </row>
    <row r="38" spans="1:13">
      <c r="A38" t="s">
        <v>1558</v>
      </c>
      <c r="B38" s="1">
        <v>45195</v>
      </c>
      <c r="C38">
        <v>144593.87</v>
      </c>
      <c r="D38" t="s">
        <v>1483</v>
      </c>
      <c r="E38" t="s">
        <v>1487</v>
      </c>
      <c r="F38" t="s">
        <v>264</v>
      </c>
      <c r="G38" t="s">
        <v>8</v>
      </c>
      <c r="H38" t="s">
        <v>842</v>
      </c>
      <c r="J38" t="s">
        <v>1559</v>
      </c>
      <c r="K38" t="str">
        <f ca="1">IF(ISNA(XLOOKUP(A38,Customers!A:A,Customers!A:A)),"Invalid FK","Valid")</f>
        <v>Valid</v>
      </c>
      <c r="L38" t="str">
        <f ca="1">IF(ISNA(XLOOKUP(B38,Vendors!A:A,Vendors!A:A)),"Invalid FK","Valid")</f>
        <v>Valid</v>
      </c>
      <c r="M38" t="str">
        <f ca="1">IF(ISNA(XLOOKUP(C38,Headcount!C:C,Headcount!C:C)),"Invalid FK","Valid")</f>
        <v>Valid</v>
      </c>
    </row>
    <row r="39" spans="1:13">
      <c r="A39" t="s">
        <v>1560</v>
      </c>
      <c r="B39" s="1">
        <v>44595</v>
      </c>
      <c r="C39">
        <v>38814.58</v>
      </c>
      <c r="D39" t="s">
        <v>1483</v>
      </c>
      <c r="E39" t="s">
        <v>1499</v>
      </c>
      <c r="F39" t="s">
        <v>268</v>
      </c>
      <c r="G39" t="s">
        <v>17</v>
      </c>
      <c r="H39" t="s">
        <v>696</v>
      </c>
      <c r="J39" t="s">
        <v>1561</v>
      </c>
      <c r="K39" t="str">
        <f ca="1">IF(ISNA(XLOOKUP(A39,Customers!A:A,Customers!A:A)),"Invalid FK","Valid")</f>
        <v>Valid</v>
      </c>
      <c r="L39" t="str">
        <f ca="1">IF(ISNA(XLOOKUP(B39,Vendors!A:A,Vendors!A:A)),"Invalid FK","Valid")</f>
        <v>Valid</v>
      </c>
      <c r="M39" t="str">
        <f ca="1">IF(ISNA(XLOOKUP(C39,Headcount!C:C,Headcount!C:C)),"Invalid FK","Valid")</f>
        <v>Valid</v>
      </c>
    </row>
    <row r="40" spans="1:13">
      <c r="A40" t="s">
        <v>1562</v>
      </c>
      <c r="B40" s="1">
        <v>44983</v>
      </c>
      <c r="C40">
        <v>-36977.97</v>
      </c>
      <c r="D40" t="s">
        <v>1478</v>
      </c>
      <c r="E40" t="s">
        <v>36</v>
      </c>
      <c r="F40" t="s">
        <v>271</v>
      </c>
      <c r="G40" t="s">
        <v>8</v>
      </c>
      <c r="I40" t="s">
        <v>179</v>
      </c>
      <c r="J40" t="s">
        <v>1563</v>
      </c>
      <c r="K40" t="str">
        <f ca="1">IF(ISNA(XLOOKUP(A40,Customers!A:A,Customers!A:A)),"Invalid FK","Valid")</f>
        <v>Valid</v>
      </c>
      <c r="L40" t="str">
        <f ca="1">IF(ISNA(XLOOKUP(B40,Vendors!A:A,Vendors!A:A)),"Invalid FK","Valid")</f>
        <v>Valid</v>
      </c>
      <c r="M40" t="str">
        <f ca="1">IF(ISNA(XLOOKUP(C40,Headcount!C:C,Headcount!C:C)),"Invalid FK","Valid")</f>
        <v>Valid</v>
      </c>
    </row>
    <row r="41" spans="1:13">
      <c r="A41" t="s">
        <v>1564</v>
      </c>
      <c r="B41" s="1">
        <v>44914</v>
      </c>
      <c r="C41">
        <v>-18304.84</v>
      </c>
      <c r="D41" t="s">
        <v>1478</v>
      </c>
      <c r="E41" t="s">
        <v>1534</v>
      </c>
      <c r="F41" t="s">
        <v>264</v>
      </c>
      <c r="G41" t="s">
        <v>8</v>
      </c>
      <c r="I41" t="s">
        <v>227</v>
      </c>
      <c r="J41" t="s">
        <v>1565</v>
      </c>
      <c r="K41" t="str">
        <f ca="1">IF(ISNA(XLOOKUP(A41,Customers!A:A,Customers!A:A)),"Invalid FK","Valid")</f>
        <v>Valid</v>
      </c>
      <c r="L41" t="str">
        <f ca="1">IF(ISNA(XLOOKUP(B41,Vendors!A:A,Vendors!A:A)),"Invalid FK","Valid")</f>
        <v>Valid</v>
      </c>
      <c r="M41" t="str">
        <f ca="1">IF(ISNA(XLOOKUP(C41,Headcount!C:C,Headcount!C:C)),"Invalid FK","Valid")</f>
        <v>Valid</v>
      </c>
    </row>
    <row r="42" spans="1:13">
      <c r="A42" t="s">
        <v>1566</v>
      </c>
      <c r="B42" s="1">
        <v>45228</v>
      </c>
      <c r="C42">
        <v>248459.88</v>
      </c>
      <c r="D42" t="s">
        <v>1483</v>
      </c>
      <c r="E42" t="s">
        <v>1484</v>
      </c>
      <c r="F42" t="s">
        <v>271</v>
      </c>
      <c r="G42" t="s">
        <v>8</v>
      </c>
      <c r="H42" t="s">
        <v>714</v>
      </c>
      <c r="J42" t="s">
        <v>1567</v>
      </c>
      <c r="K42" t="str">
        <f ca="1">IF(ISNA(XLOOKUP(A42,Customers!A:A,Customers!A:A)),"Invalid FK","Valid")</f>
        <v>Valid</v>
      </c>
      <c r="L42" t="str">
        <f ca="1">IF(ISNA(XLOOKUP(B42,Vendors!A:A,Vendors!A:A)),"Invalid FK","Valid")</f>
        <v>Valid</v>
      </c>
      <c r="M42" t="str">
        <f ca="1">IF(ISNA(XLOOKUP(C42,Headcount!C:C,Headcount!C:C)),"Invalid FK","Valid")</f>
        <v>Valid</v>
      </c>
    </row>
    <row r="43" spans="1:13">
      <c r="A43" t="s">
        <v>1568</v>
      </c>
      <c r="B43" s="1">
        <v>44838</v>
      </c>
      <c r="C43">
        <v>120099.72</v>
      </c>
      <c r="D43" t="s">
        <v>1483</v>
      </c>
      <c r="E43" t="s">
        <v>1499</v>
      </c>
      <c r="F43" t="s">
        <v>271</v>
      </c>
      <c r="G43" t="s">
        <v>8</v>
      </c>
      <c r="H43" t="s">
        <v>926</v>
      </c>
      <c r="J43" t="s">
        <v>1569</v>
      </c>
      <c r="K43" t="str">
        <f ca="1">IF(ISNA(XLOOKUP(A43,Customers!A:A,Customers!A:A)),"Invalid FK","Valid")</f>
        <v>Valid</v>
      </c>
      <c r="L43" t="str">
        <f ca="1">IF(ISNA(XLOOKUP(B43,Vendors!A:A,Vendors!A:A)),"Invalid FK","Valid")</f>
        <v>Valid</v>
      </c>
      <c r="M43" t="str">
        <f ca="1">IF(ISNA(XLOOKUP(C43,Headcount!C:C,Headcount!C:C)),"Invalid FK","Valid")</f>
        <v>Valid</v>
      </c>
    </row>
    <row r="44" spans="1:13">
      <c r="A44" t="s">
        <v>1570</v>
      </c>
      <c r="B44" s="1">
        <v>44888</v>
      </c>
      <c r="C44">
        <v>-39571.019999999997</v>
      </c>
      <c r="D44" t="s">
        <v>1478</v>
      </c>
      <c r="E44" t="s">
        <v>1509</v>
      </c>
      <c r="F44" t="s">
        <v>271</v>
      </c>
      <c r="G44" t="s">
        <v>13</v>
      </c>
      <c r="I44" t="s">
        <v>141</v>
      </c>
      <c r="J44" t="s">
        <v>1571</v>
      </c>
      <c r="K44" t="str">
        <f ca="1">IF(ISNA(XLOOKUP(A44,Customers!A:A,Customers!A:A)),"Invalid FK","Valid")</f>
        <v>Valid</v>
      </c>
      <c r="L44" t="str">
        <f ca="1">IF(ISNA(XLOOKUP(B44,Vendors!A:A,Vendors!A:A)),"Invalid FK","Valid")</f>
        <v>Valid</v>
      </c>
      <c r="M44" t="str">
        <f ca="1">IF(ISNA(XLOOKUP(C44,Headcount!C:C,Headcount!C:C)),"Invalid FK","Valid")</f>
        <v>Valid</v>
      </c>
    </row>
    <row r="45" spans="1:13">
      <c r="A45" t="s">
        <v>1572</v>
      </c>
      <c r="B45" s="1">
        <v>45033</v>
      </c>
      <c r="C45">
        <v>79909.539999999994</v>
      </c>
      <c r="D45" t="s">
        <v>1483</v>
      </c>
      <c r="E45" t="s">
        <v>1484</v>
      </c>
      <c r="F45" t="s">
        <v>268</v>
      </c>
      <c r="G45" t="s">
        <v>8</v>
      </c>
      <c r="H45" t="s">
        <v>1171</v>
      </c>
      <c r="J45" t="s">
        <v>1573</v>
      </c>
      <c r="K45" t="str">
        <f ca="1">IF(ISNA(XLOOKUP(A45,Customers!A:A,Customers!A:A)),"Invalid FK","Valid")</f>
        <v>Valid</v>
      </c>
      <c r="L45" t="str">
        <f ca="1">IF(ISNA(XLOOKUP(B45,Vendors!A:A,Vendors!A:A)),"Invalid FK","Valid")</f>
        <v>Valid</v>
      </c>
      <c r="M45" t="str">
        <f ca="1">IF(ISNA(XLOOKUP(C45,Headcount!C:C,Headcount!C:C)),"Invalid FK","Valid")</f>
        <v>Valid</v>
      </c>
    </row>
    <row r="46" spans="1:13">
      <c r="A46" t="s">
        <v>1574</v>
      </c>
      <c r="B46" s="1">
        <v>44977</v>
      </c>
      <c r="C46">
        <v>-50444.36</v>
      </c>
      <c r="D46" t="s">
        <v>1478</v>
      </c>
      <c r="E46" t="s">
        <v>1509</v>
      </c>
      <c r="F46" t="s">
        <v>264</v>
      </c>
      <c r="G46" t="s">
        <v>17</v>
      </c>
      <c r="I46" t="s">
        <v>55</v>
      </c>
      <c r="J46" t="s">
        <v>1575</v>
      </c>
      <c r="K46" t="str">
        <f ca="1">IF(ISNA(XLOOKUP(A46,Customers!A:A,Customers!A:A)),"Invalid FK","Valid")</f>
        <v>Valid</v>
      </c>
      <c r="L46" t="str">
        <f ca="1">IF(ISNA(XLOOKUP(B46,Vendors!A:A,Vendors!A:A)),"Invalid FK","Valid")</f>
        <v>Valid</v>
      </c>
      <c r="M46" t="str">
        <f ca="1">IF(ISNA(XLOOKUP(C46,Headcount!C:C,Headcount!C:C)),"Invalid FK","Valid")</f>
        <v>Valid</v>
      </c>
    </row>
    <row r="47" spans="1:13">
      <c r="A47" t="s">
        <v>1576</v>
      </c>
      <c r="B47" s="1">
        <v>44879</v>
      </c>
      <c r="C47">
        <v>-22716.39</v>
      </c>
      <c r="D47" t="s">
        <v>1478</v>
      </c>
      <c r="E47" t="s">
        <v>7</v>
      </c>
      <c r="F47" t="s">
        <v>268</v>
      </c>
      <c r="G47" t="s">
        <v>8</v>
      </c>
      <c r="I47" t="s">
        <v>139</v>
      </c>
      <c r="J47" t="s">
        <v>1577</v>
      </c>
      <c r="K47" t="str">
        <f ca="1">IF(ISNA(XLOOKUP(A47,Customers!A:A,Customers!A:A)),"Invalid FK","Valid")</f>
        <v>Valid</v>
      </c>
      <c r="L47" t="str">
        <f ca="1">IF(ISNA(XLOOKUP(B47,Vendors!A:A,Vendors!A:A)),"Invalid FK","Valid")</f>
        <v>Valid</v>
      </c>
      <c r="M47" t="str">
        <f ca="1">IF(ISNA(XLOOKUP(C47,Headcount!C:C,Headcount!C:C)),"Invalid FK","Valid")</f>
        <v>Valid</v>
      </c>
    </row>
    <row r="48" spans="1:13">
      <c r="A48" t="s">
        <v>1578</v>
      </c>
      <c r="B48" s="1">
        <v>44934</v>
      </c>
      <c r="C48">
        <v>-14936.32</v>
      </c>
      <c r="D48" t="s">
        <v>1478</v>
      </c>
      <c r="E48" t="s">
        <v>1496</v>
      </c>
      <c r="F48" t="s">
        <v>271</v>
      </c>
      <c r="G48" t="s">
        <v>8</v>
      </c>
      <c r="I48" t="s">
        <v>65</v>
      </c>
      <c r="J48" t="s">
        <v>1579</v>
      </c>
      <c r="K48" t="str">
        <f ca="1">IF(ISNA(XLOOKUP(A48,Customers!A:A,Customers!A:A)),"Invalid FK","Valid")</f>
        <v>Valid</v>
      </c>
      <c r="L48" t="str">
        <f ca="1">IF(ISNA(XLOOKUP(B48,Vendors!A:A,Vendors!A:A)),"Invalid FK","Valid")</f>
        <v>Valid</v>
      </c>
      <c r="M48" t="str">
        <f ca="1">IF(ISNA(XLOOKUP(C48,Headcount!C:C,Headcount!C:C)),"Invalid FK","Valid")</f>
        <v>Valid</v>
      </c>
    </row>
    <row r="49" spans="1:13">
      <c r="A49" t="s">
        <v>1580</v>
      </c>
      <c r="B49" s="1">
        <v>45199</v>
      </c>
      <c r="C49">
        <v>141946.92000000001</v>
      </c>
      <c r="D49" t="s">
        <v>1483</v>
      </c>
      <c r="E49" t="s">
        <v>1487</v>
      </c>
      <c r="F49" t="s">
        <v>268</v>
      </c>
      <c r="G49" t="s">
        <v>29</v>
      </c>
      <c r="H49" t="s">
        <v>1353</v>
      </c>
      <c r="J49" t="s">
        <v>1581</v>
      </c>
      <c r="K49" t="str">
        <f ca="1">IF(ISNA(XLOOKUP(A49,Customers!A:A,Customers!A:A)),"Invalid FK","Valid")</f>
        <v>Valid</v>
      </c>
      <c r="L49" t="str">
        <f ca="1">IF(ISNA(XLOOKUP(B49,Vendors!A:A,Vendors!A:A)),"Invalid FK","Valid")</f>
        <v>Valid</v>
      </c>
      <c r="M49" t="str">
        <f ca="1">IF(ISNA(XLOOKUP(C49,Headcount!C:C,Headcount!C:C)),"Invalid FK","Valid")</f>
        <v>Valid</v>
      </c>
    </row>
    <row r="50" spans="1:13">
      <c r="A50" t="s">
        <v>1582</v>
      </c>
      <c r="B50" s="1">
        <v>45265</v>
      </c>
      <c r="C50">
        <v>-28844.76</v>
      </c>
      <c r="D50" t="s">
        <v>1478</v>
      </c>
      <c r="E50" t="s">
        <v>7</v>
      </c>
      <c r="F50" t="s">
        <v>271</v>
      </c>
      <c r="G50" t="s">
        <v>29</v>
      </c>
      <c r="I50" t="s">
        <v>135</v>
      </c>
      <c r="J50" t="s">
        <v>1583</v>
      </c>
      <c r="K50" t="str">
        <f ca="1">IF(ISNA(XLOOKUP(A50,Customers!A:A,Customers!A:A)),"Invalid FK","Valid")</f>
        <v>Valid</v>
      </c>
      <c r="L50" t="str">
        <f ca="1">IF(ISNA(XLOOKUP(B50,Vendors!A:A,Vendors!A:A)),"Invalid FK","Valid")</f>
        <v>Valid</v>
      </c>
      <c r="M50" t="str">
        <f ca="1">IF(ISNA(XLOOKUP(C50,Headcount!C:C,Headcount!C:C)),"Invalid FK","Valid")</f>
        <v>Valid</v>
      </c>
    </row>
    <row r="51" spans="1:13">
      <c r="A51" t="s">
        <v>1584</v>
      </c>
      <c r="B51" s="1">
        <v>44782</v>
      </c>
      <c r="C51">
        <v>-66244</v>
      </c>
      <c r="D51" t="s">
        <v>1478</v>
      </c>
      <c r="E51" t="s">
        <v>7</v>
      </c>
      <c r="F51" t="s">
        <v>264</v>
      </c>
      <c r="G51" t="s">
        <v>17</v>
      </c>
      <c r="I51" t="s">
        <v>193</v>
      </c>
      <c r="J51" t="s">
        <v>1585</v>
      </c>
      <c r="K51" t="str">
        <f ca="1">IF(ISNA(XLOOKUP(A51,Customers!A:A,Customers!A:A)),"Invalid FK","Valid")</f>
        <v>Valid</v>
      </c>
      <c r="L51" t="str">
        <f ca="1">IF(ISNA(XLOOKUP(B51,Vendors!A:A,Vendors!A:A)),"Invalid FK","Valid")</f>
        <v>Valid</v>
      </c>
      <c r="M51" t="str">
        <f ca="1">IF(ISNA(XLOOKUP(C51,Headcount!C:C,Headcount!C:C)),"Invalid FK","Valid")</f>
        <v>Valid</v>
      </c>
    </row>
    <row r="52" spans="1:13">
      <c r="A52" t="s">
        <v>1586</v>
      </c>
      <c r="B52" s="1">
        <v>45018</v>
      </c>
      <c r="C52">
        <v>15704.88</v>
      </c>
      <c r="D52" t="s">
        <v>1587</v>
      </c>
      <c r="E52" t="s">
        <v>1587</v>
      </c>
      <c r="F52" t="s">
        <v>264</v>
      </c>
      <c r="G52" t="s">
        <v>8</v>
      </c>
      <c r="J52" t="s">
        <v>1588</v>
      </c>
      <c r="K52" t="str">
        <f ca="1">IF(ISNA(XLOOKUP(A52,Customers!A:A,Customers!A:A)),"Invalid FK","Valid")</f>
        <v>Valid</v>
      </c>
      <c r="L52" t="str">
        <f ca="1">IF(ISNA(XLOOKUP(B52,Vendors!A:A,Vendors!A:A)),"Invalid FK","Valid")</f>
        <v>Valid</v>
      </c>
      <c r="M52" t="str">
        <f ca="1">IF(ISNA(XLOOKUP(C52,Headcount!C:C,Headcount!C:C)),"Invalid FK","Valid")</f>
        <v>Valid</v>
      </c>
    </row>
    <row r="53" spans="1:13">
      <c r="A53" t="s">
        <v>1589</v>
      </c>
      <c r="B53" s="1">
        <v>44822</v>
      </c>
      <c r="C53">
        <v>209846.71</v>
      </c>
      <c r="D53" t="s">
        <v>1483</v>
      </c>
      <c r="E53" t="s">
        <v>1484</v>
      </c>
      <c r="F53" t="s">
        <v>268</v>
      </c>
      <c r="G53" t="s">
        <v>13</v>
      </c>
      <c r="H53" t="s">
        <v>1049</v>
      </c>
      <c r="J53" t="s">
        <v>1590</v>
      </c>
      <c r="K53" t="str">
        <f ca="1">IF(ISNA(XLOOKUP(A53,Customers!A:A,Customers!A:A)),"Invalid FK","Valid")</f>
        <v>Valid</v>
      </c>
      <c r="L53" t="str">
        <f ca="1">IF(ISNA(XLOOKUP(B53,Vendors!A:A,Vendors!A:A)),"Invalid FK","Valid")</f>
        <v>Valid</v>
      </c>
      <c r="M53" t="str">
        <f ca="1">IF(ISNA(XLOOKUP(C53,Headcount!C:C,Headcount!C:C)),"Invalid FK","Valid")</f>
        <v>Valid</v>
      </c>
    </row>
    <row r="54" spans="1:13">
      <c r="A54" t="s">
        <v>1591</v>
      </c>
      <c r="B54" s="1">
        <v>44728</v>
      </c>
      <c r="C54">
        <v>-45798.81</v>
      </c>
      <c r="D54" t="s">
        <v>1478</v>
      </c>
      <c r="E54" t="s">
        <v>1496</v>
      </c>
      <c r="F54" t="s">
        <v>264</v>
      </c>
      <c r="G54" t="s">
        <v>8</v>
      </c>
      <c r="I54" t="s">
        <v>37</v>
      </c>
      <c r="J54" t="s">
        <v>1592</v>
      </c>
      <c r="K54" t="str">
        <f ca="1">IF(ISNA(XLOOKUP(A54,Customers!A:A,Customers!A:A)),"Invalid FK","Valid")</f>
        <v>Valid</v>
      </c>
      <c r="L54" t="str">
        <f ca="1">IF(ISNA(XLOOKUP(B54,Vendors!A:A,Vendors!A:A)),"Invalid FK","Valid")</f>
        <v>Valid</v>
      </c>
      <c r="M54" t="str">
        <f ca="1">IF(ISNA(XLOOKUP(C54,Headcount!C:C,Headcount!C:C)),"Invalid FK","Valid")</f>
        <v>Valid</v>
      </c>
    </row>
    <row r="55" spans="1:13">
      <c r="A55" t="s">
        <v>1593</v>
      </c>
      <c r="B55" s="1">
        <v>44687</v>
      </c>
      <c r="C55">
        <v>-22712.23</v>
      </c>
      <c r="D55" t="s">
        <v>1478</v>
      </c>
      <c r="E55" t="s">
        <v>1534</v>
      </c>
      <c r="F55" t="s">
        <v>264</v>
      </c>
      <c r="G55" t="s">
        <v>17</v>
      </c>
      <c r="I55" t="s">
        <v>173</v>
      </c>
      <c r="J55" t="s">
        <v>1594</v>
      </c>
      <c r="K55" t="str">
        <f ca="1">IF(ISNA(XLOOKUP(A55,Customers!A:A,Customers!A:A)),"Invalid FK","Valid")</f>
        <v>Valid</v>
      </c>
      <c r="L55" t="str">
        <f ca="1">IF(ISNA(XLOOKUP(B55,Vendors!A:A,Vendors!A:A)),"Invalid FK","Valid")</f>
        <v>Valid</v>
      </c>
      <c r="M55" t="str">
        <f ca="1">IF(ISNA(XLOOKUP(C55,Headcount!C:C,Headcount!C:C)),"Invalid FK","Valid")</f>
        <v>Valid</v>
      </c>
    </row>
    <row r="56" spans="1:13">
      <c r="A56" t="s">
        <v>1595</v>
      </c>
      <c r="B56" s="1">
        <v>44881</v>
      </c>
      <c r="C56">
        <v>-51925.51</v>
      </c>
      <c r="D56" t="s">
        <v>1478</v>
      </c>
      <c r="E56" t="s">
        <v>1509</v>
      </c>
      <c r="F56" t="s">
        <v>271</v>
      </c>
      <c r="G56" t="s">
        <v>8</v>
      </c>
      <c r="I56" t="s">
        <v>211</v>
      </c>
      <c r="J56" t="s">
        <v>1596</v>
      </c>
      <c r="K56" t="str">
        <f ca="1">IF(ISNA(XLOOKUP(A56,Customers!A:A,Customers!A:A)),"Invalid FK","Valid")</f>
        <v>Valid</v>
      </c>
      <c r="L56" t="str">
        <f ca="1">IF(ISNA(XLOOKUP(B56,Vendors!A:A,Vendors!A:A)),"Invalid FK","Valid")</f>
        <v>Valid</v>
      </c>
      <c r="M56" t="str">
        <f ca="1">IF(ISNA(XLOOKUP(C56,Headcount!C:C,Headcount!C:C)),"Invalid FK","Valid")</f>
        <v>Valid</v>
      </c>
    </row>
    <row r="57" spans="1:13">
      <c r="A57" t="s">
        <v>1597</v>
      </c>
      <c r="B57" s="1">
        <v>44960</v>
      </c>
      <c r="C57">
        <v>-42768.160000000003</v>
      </c>
      <c r="D57" t="s">
        <v>1478</v>
      </c>
      <c r="E57" t="s">
        <v>36</v>
      </c>
      <c r="F57" t="s">
        <v>271</v>
      </c>
      <c r="G57" t="s">
        <v>17</v>
      </c>
      <c r="I57" t="s">
        <v>179</v>
      </c>
      <c r="J57" t="s">
        <v>1598</v>
      </c>
      <c r="K57" t="str">
        <f ca="1">IF(ISNA(XLOOKUP(A57,Customers!A:A,Customers!A:A)),"Invalid FK","Valid")</f>
        <v>Valid</v>
      </c>
      <c r="L57" t="str">
        <f ca="1">IF(ISNA(XLOOKUP(B57,Vendors!A:A,Vendors!A:A)),"Invalid FK","Valid")</f>
        <v>Valid</v>
      </c>
      <c r="M57" t="str">
        <f ca="1">IF(ISNA(XLOOKUP(C57,Headcount!C:C,Headcount!C:C)),"Invalid FK","Valid")</f>
        <v>Valid</v>
      </c>
    </row>
    <row r="58" spans="1:13">
      <c r="A58" t="s">
        <v>1599</v>
      </c>
      <c r="B58" s="1">
        <v>44655</v>
      </c>
      <c r="C58">
        <v>-22339.95</v>
      </c>
      <c r="D58" t="s">
        <v>1478</v>
      </c>
      <c r="E58" t="s">
        <v>1496</v>
      </c>
      <c r="F58" t="s">
        <v>268</v>
      </c>
      <c r="G58" t="s">
        <v>8</v>
      </c>
      <c r="I58" t="s">
        <v>10</v>
      </c>
      <c r="J58" t="s">
        <v>1600</v>
      </c>
      <c r="K58" t="str">
        <f ca="1">IF(ISNA(XLOOKUP(A58,Customers!A:A,Customers!A:A)),"Invalid FK","Valid")</f>
        <v>Valid</v>
      </c>
      <c r="L58" t="str">
        <f ca="1">IF(ISNA(XLOOKUP(B58,Vendors!A:A,Vendors!A:A)),"Invalid FK","Valid")</f>
        <v>Valid</v>
      </c>
      <c r="M58" t="str">
        <f ca="1">IF(ISNA(XLOOKUP(C58,Headcount!C:C,Headcount!C:C)),"Invalid FK","Valid")</f>
        <v>Valid</v>
      </c>
    </row>
    <row r="59" spans="1:13">
      <c r="A59" t="s">
        <v>1601</v>
      </c>
      <c r="B59" s="1">
        <v>44995</v>
      </c>
      <c r="C59">
        <v>-43856.82</v>
      </c>
      <c r="D59" t="s">
        <v>1478</v>
      </c>
      <c r="E59" t="s">
        <v>20</v>
      </c>
      <c r="F59" t="s">
        <v>264</v>
      </c>
      <c r="G59" t="s">
        <v>29</v>
      </c>
      <c r="I59" t="s">
        <v>99</v>
      </c>
      <c r="J59" t="s">
        <v>1602</v>
      </c>
      <c r="K59" t="str">
        <f ca="1">IF(ISNA(XLOOKUP(A59,Customers!A:A,Customers!A:A)),"Invalid FK","Valid")</f>
        <v>Valid</v>
      </c>
      <c r="L59" t="str">
        <f ca="1">IF(ISNA(XLOOKUP(B59,Vendors!A:A,Vendors!A:A)),"Invalid FK","Valid")</f>
        <v>Valid</v>
      </c>
      <c r="M59" t="str">
        <f ca="1">IF(ISNA(XLOOKUP(C59,Headcount!C:C,Headcount!C:C)),"Invalid FK","Valid")</f>
        <v>Valid</v>
      </c>
    </row>
    <row r="60" spans="1:13">
      <c r="A60" t="s">
        <v>1603</v>
      </c>
      <c r="B60" s="1">
        <v>44730</v>
      </c>
      <c r="C60">
        <v>86224.06</v>
      </c>
      <c r="D60" t="s">
        <v>1483</v>
      </c>
      <c r="E60" t="s">
        <v>1499</v>
      </c>
      <c r="F60" t="s">
        <v>268</v>
      </c>
      <c r="G60" t="s">
        <v>8</v>
      </c>
      <c r="H60" t="s">
        <v>971</v>
      </c>
      <c r="J60" t="s">
        <v>1604</v>
      </c>
      <c r="K60" t="str">
        <f ca="1">IF(ISNA(XLOOKUP(A60,Customers!A:A,Customers!A:A)),"Invalid FK","Valid")</f>
        <v>Valid</v>
      </c>
      <c r="L60" t="str">
        <f ca="1">IF(ISNA(XLOOKUP(B60,Vendors!A:A,Vendors!A:A)),"Invalid FK","Valid")</f>
        <v>Valid</v>
      </c>
      <c r="M60" t="str">
        <f ca="1">IF(ISNA(XLOOKUP(C60,Headcount!C:C,Headcount!C:C)),"Invalid FK","Valid")</f>
        <v>Valid</v>
      </c>
    </row>
    <row r="61" spans="1:13">
      <c r="A61" t="s">
        <v>1605</v>
      </c>
      <c r="B61" s="1">
        <v>44818</v>
      </c>
      <c r="C61">
        <v>196305.77</v>
      </c>
      <c r="D61" t="s">
        <v>1483</v>
      </c>
      <c r="E61" t="s">
        <v>1487</v>
      </c>
      <c r="F61" t="s">
        <v>264</v>
      </c>
      <c r="G61" t="s">
        <v>29</v>
      </c>
      <c r="H61" t="s">
        <v>702</v>
      </c>
      <c r="J61" t="s">
        <v>1606</v>
      </c>
      <c r="K61" t="str">
        <f ca="1">IF(ISNA(XLOOKUP(A61,Customers!A:A,Customers!A:A)),"Invalid FK","Valid")</f>
        <v>Valid</v>
      </c>
      <c r="L61" t="str">
        <f ca="1">IF(ISNA(XLOOKUP(B61,Vendors!A:A,Vendors!A:A)),"Invalid FK","Valid")</f>
        <v>Valid</v>
      </c>
      <c r="M61" t="str">
        <f ca="1">IF(ISNA(XLOOKUP(C61,Headcount!C:C,Headcount!C:C)),"Invalid FK","Valid")</f>
        <v>Valid</v>
      </c>
    </row>
    <row r="62" spans="1:13">
      <c r="A62" t="s">
        <v>1607</v>
      </c>
      <c r="B62" s="1">
        <v>45271</v>
      </c>
      <c r="C62">
        <v>144148.9</v>
      </c>
      <c r="D62" t="s">
        <v>1483</v>
      </c>
      <c r="E62" t="s">
        <v>1499</v>
      </c>
      <c r="F62" t="s">
        <v>271</v>
      </c>
      <c r="G62" t="s">
        <v>13</v>
      </c>
      <c r="H62" t="s">
        <v>768</v>
      </c>
      <c r="J62" t="s">
        <v>1608</v>
      </c>
      <c r="K62" t="str">
        <f ca="1">IF(ISNA(XLOOKUP(A62,Customers!A:A,Customers!A:A)),"Invalid FK","Valid")</f>
        <v>Valid</v>
      </c>
      <c r="L62" t="str">
        <f ca="1">IF(ISNA(XLOOKUP(B62,Vendors!A:A,Vendors!A:A)),"Invalid FK","Valid")</f>
        <v>Valid</v>
      </c>
      <c r="M62" t="str">
        <f ca="1">IF(ISNA(XLOOKUP(C62,Headcount!C:C,Headcount!C:C)),"Invalid FK","Valid")</f>
        <v>Valid</v>
      </c>
    </row>
    <row r="63" spans="1:13">
      <c r="A63" t="s">
        <v>1609</v>
      </c>
      <c r="B63" s="1">
        <v>44872</v>
      </c>
      <c r="C63">
        <v>161193.89000000001</v>
      </c>
      <c r="D63" t="s">
        <v>1483</v>
      </c>
      <c r="E63" t="s">
        <v>1499</v>
      </c>
      <c r="F63" t="s">
        <v>271</v>
      </c>
      <c r="G63" t="s">
        <v>13</v>
      </c>
      <c r="H63" t="s">
        <v>928</v>
      </c>
      <c r="J63" t="s">
        <v>1610</v>
      </c>
      <c r="K63" t="str">
        <f ca="1">IF(ISNA(XLOOKUP(A63,Customers!A:A,Customers!A:A)),"Invalid FK","Valid")</f>
        <v>Valid</v>
      </c>
      <c r="L63" t="str">
        <f ca="1">IF(ISNA(XLOOKUP(B63,Vendors!A:A,Vendors!A:A)),"Invalid FK","Valid")</f>
        <v>Valid</v>
      </c>
      <c r="M63" t="str">
        <f ca="1">IF(ISNA(XLOOKUP(C63,Headcount!C:C,Headcount!C:C)),"Invalid FK","Valid")</f>
        <v>Valid</v>
      </c>
    </row>
    <row r="64" spans="1:13">
      <c r="A64" t="s">
        <v>1611</v>
      </c>
      <c r="B64" s="1">
        <v>44808</v>
      </c>
      <c r="C64">
        <v>157413.67000000001</v>
      </c>
      <c r="D64" t="s">
        <v>1483</v>
      </c>
      <c r="E64" t="s">
        <v>1487</v>
      </c>
      <c r="F64" t="s">
        <v>271</v>
      </c>
      <c r="G64" t="s">
        <v>29</v>
      </c>
      <c r="H64" t="s">
        <v>1035</v>
      </c>
      <c r="J64" t="s">
        <v>1612</v>
      </c>
      <c r="K64" t="str">
        <f ca="1">IF(ISNA(XLOOKUP(A64,Customers!A:A,Customers!A:A)),"Invalid FK","Valid")</f>
        <v>Valid</v>
      </c>
      <c r="L64" t="str">
        <f ca="1">IF(ISNA(XLOOKUP(B64,Vendors!A:A,Vendors!A:A)),"Invalid FK","Valid")</f>
        <v>Valid</v>
      </c>
      <c r="M64" t="str">
        <f ca="1">IF(ISNA(XLOOKUP(C64,Headcount!C:C,Headcount!C:C)),"Invalid FK","Valid")</f>
        <v>Valid</v>
      </c>
    </row>
    <row r="65" spans="1:13">
      <c r="A65" t="s">
        <v>1613</v>
      </c>
      <c r="B65" s="1">
        <v>44583</v>
      </c>
      <c r="C65">
        <v>113690.25</v>
      </c>
      <c r="D65" t="s">
        <v>1483</v>
      </c>
      <c r="E65" t="s">
        <v>1484</v>
      </c>
      <c r="F65" t="s">
        <v>264</v>
      </c>
      <c r="G65" t="s">
        <v>29</v>
      </c>
      <c r="H65" t="s">
        <v>1365</v>
      </c>
      <c r="J65" t="s">
        <v>1614</v>
      </c>
      <c r="K65" t="str">
        <f ca="1">IF(ISNA(XLOOKUP(A65,Customers!A:A,Customers!A:A)),"Invalid FK","Valid")</f>
        <v>Valid</v>
      </c>
      <c r="L65" t="str">
        <f ca="1">IF(ISNA(XLOOKUP(B65,Vendors!A:A,Vendors!A:A)),"Invalid FK","Valid")</f>
        <v>Valid</v>
      </c>
      <c r="M65" t="str">
        <f ca="1">IF(ISNA(XLOOKUP(C65,Headcount!C:C,Headcount!C:C)),"Invalid FK","Valid")</f>
        <v>Valid</v>
      </c>
    </row>
    <row r="66" spans="1:13">
      <c r="A66" t="s">
        <v>1615</v>
      </c>
      <c r="B66" s="1">
        <v>45152</v>
      </c>
      <c r="C66">
        <v>194267.47</v>
      </c>
      <c r="D66" t="s">
        <v>1483</v>
      </c>
      <c r="E66" t="s">
        <v>1484</v>
      </c>
      <c r="F66" t="s">
        <v>271</v>
      </c>
      <c r="G66" t="s">
        <v>8</v>
      </c>
      <c r="H66" t="s">
        <v>820</v>
      </c>
      <c r="J66" t="s">
        <v>1616</v>
      </c>
      <c r="K66" t="str">
        <f ca="1">IF(ISNA(XLOOKUP(A66,Customers!A:A,Customers!A:A)),"Invalid FK","Valid")</f>
        <v>Valid</v>
      </c>
      <c r="L66" t="str">
        <f ca="1">IF(ISNA(XLOOKUP(B66,Vendors!A:A,Vendors!A:A)),"Invalid FK","Valid")</f>
        <v>Valid</v>
      </c>
      <c r="M66" t="str">
        <f ca="1">IF(ISNA(XLOOKUP(C66,Headcount!C:C,Headcount!C:C)),"Invalid FK","Valid")</f>
        <v>Valid</v>
      </c>
    </row>
    <row r="67" spans="1:13">
      <c r="A67" t="s">
        <v>1617</v>
      </c>
      <c r="B67" s="1">
        <v>45018</v>
      </c>
      <c r="C67">
        <v>-53590.9</v>
      </c>
      <c r="D67" t="s">
        <v>1478</v>
      </c>
      <c r="E67" t="s">
        <v>1496</v>
      </c>
      <c r="F67" t="s">
        <v>264</v>
      </c>
      <c r="G67" t="s">
        <v>13</v>
      </c>
      <c r="I67" t="s">
        <v>229</v>
      </c>
      <c r="J67" t="s">
        <v>1618</v>
      </c>
      <c r="K67" t="str">
        <f ca="1">IF(ISNA(XLOOKUP(A67,Customers!A:A,Customers!A:A)),"Invalid FK","Valid")</f>
        <v>Valid</v>
      </c>
      <c r="L67" t="str">
        <f ca="1">IF(ISNA(XLOOKUP(B67,Vendors!A:A,Vendors!A:A)),"Invalid FK","Valid")</f>
        <v>Valid</v>
      </c>
      <c r="M67" t="str">
        <f ca="1">IF(ISNA(XLOOKUP(C67,Headcount!C:C,Headcount!C:C)),"Invalid FK","Valid")</f>
        <v>Valid</v>
      </c>
    </row>
    <row r="68" spans="1:13">
      <c r="A68" t="s">
        <v>1619</v>
      </c>
      <c r="B68" s="1">
        <v>44844</v>
      </c>
      <c r="C68">
        <v>-29061.06</v>
      </c>
      <c r="D68" t="s">
        <v>1478</v>
      </c>
      <c r="E68" t="s">
        <v>1509</v>
      </c>
      <c r="F68" t="s">
        <v>268</v>
      </c>
      <c r="G68" t="s">
        <v>17</v>
      </c>
      <c r="I68" t="s">
        <v>53</v>
      </c>
      <c r="J68" t="s">
        <v>1620</v>
      </c>
      <c r="K68" t="str">
        <f ca="1">IF(ISNA(XLOOKUP(A68,Customers!A:A,Customers!A:A)),"Invalid FK","Valid")</f>
        <v>Valid</v>
      </c>
      <c r="L68" t="str">
        <f ca="1">IF(ISNA(XLOOKUP(B68,Vendors!A:A,Vendors!A:A)),"Invalid FK","Valid")</f>
        <v>Valid</v>
      </c>
      <c r="M68" t="str">
        <f ca="1">IF(ISNA(XLOOKUP(C68,Headcount!C:C,Headcount!C:C)),"Invalid FK","Valid")</f>
        <v>Valid</v>
      </c>
    </row>
    <row r="69" spans="1:13">
      <c r="A69" t="s">
        <v>1621</v>
      </c>
      <c r="B69" s="1">
        <v>44904</v>
      </c>
      <c r="C69">
        <v>-48080.35</v>
      </c>
      <c r="D69" t="s">
        <v>1478</v>
      </c>
      <c r="E69" t="s">
        <v>36</v>
      </c>
      <c r="F69" t="s">
        <v>268</v>
      </c>
      <c r="G69" t="s">
        <v>17</v>
      </c>
      <c r="I69" t="s">
        <v>75</v>
      </c>
      <c r="J69" t="s">
        <v>1622</v>
      </c>
      <c r="K69" t="str">
        <f ca="1">IF(ISNA(XLOOKUP(A69,Customers!A:A,Customers!A:A)),"Invalid FK","Valid")</f>
        <v>Valid</v>
      </c>
      <c r="L69" t="str">
        <f ca="1">IF(ISNA(XLOOKUP(B69,Vendors!A:A,Vendors!A:A)),"Invalid FK","Valid")</f>
        <v>Valid</v>
      </c>
      <c r="M69" t="str">
        <f ca="1">IF(ISNA(XLOOKUP(C69,Headcount!C:C,Headcount!C:C)),"Invalid FK","Valid")</f>
        <v>Valid</v>
      </c>
    </row>
    <row r="70" spans="1:13">
      <c r="A70" t="s">
        <v>1623</v>
      </c>
      <c r="B70" s="1">
        <v>44749</v>
      </c>
      <c r="C70">
        <v>218024.69</v>
      </c>
      <c r="D70" t="s">
        <v>1483</v>
      </c>
      <c r="E70" t="s">
        <v>1499</v>
      </c>
      <c r="F70" t="s">
        <v>271</v>
      </c>
      <c r="G70" t="s">
        <v>17</v>
      </c>
      <c r="H70" t="s">
        <v>1311</v>
      </c>
      <c r="J70" t="s">
        <v>1624</v>
      </c>
      <c r="K70" t="str">
        <f ca="1">IF(ISNA(XLOOKUP(A70,Customers!A:A,Customers!A:A)),"Invalid FK","Valid")</f>
        <v>Valid</v>
      </c>
      <c r="L70" t="str">
        <f ca="1">IF(ISNA(XLOOKUP(B70,Vendors!A:A,Vendors!A:A)),"Invalid FK","Valid")</f>
        <v>Valid</v>
      </c>
      <c r="M70" t="str">
        <f ca="1">IF(ISNA(XLOOKUP(C70,Headcount!C:C,Headcount!C:C)),"Invalid FK","Valid")</f>
        <v>Valid</v>
      </c>
    </row>
    <row r="71" spans="1:13">
      <c r="A71" t="s">
        <v>1625</v>
      </c>
      <c r="B71" s="1">
        <v>44749</v>
      </c>
      <c r="C71">
        <v>-38127.82</v>
      </c>
      <c r="D71" t="s">
        <v>1478</v>
      </c>
      <c r="E71" t="s">
        <v>36</v>
      </c>
      <c r="F71" t="s">
        <v>264</v>
      </c>
      <c r="G71" t="s">
        <v>29</v>
      </c>
      <c r="I71" t="s">
        <v>187</v>
      </c>
      <c r="J71" t="s">
        <v>1626</v>
      </c>
      <c r="K71" t="str">
        <f ca="1">IF(ISNA(XLOOKUP(A71,Customers!A:A,Customers!A:A)),"Invalid FK","Valid")</f>
        <v>Valid</v>
      </c>
      <c r="L71" t="str">
        <f ca="1">IF(ISNA(XLOOKUP(B71,Vendors!A:A,Vendors!A:A)),"Invalid FK","Valid")</f>
        <v>Valid</v>
      </c>
      <c r="M71" t="str">
        <f ca="1">IF(ISNA(XLOOKUP(C71,Headcount!C:C,Headcount!C:C)),"Invalid FK","Valid")</f>
        <v>Valid</v>
      </c>
    </row>
    <row r="72" spans="1:13">
      <c r="A72" t="s">
        <v>1627</v>
      </c>
      <c r="B72" s="1">
        <v>44989</v>
      </c>
      <c r="C72">
        <v>-31873.97</v>
      </c>
      <c r="D72" t="s">
        <v>1478</v>
      </c>
      <c r="E72" t="s">
        <v>36</v>
      </c>
      <c r="F72" t="s">
        <v>268</v>
      </c>
      <c r="G72" t="s">
        <v>17</v>
      </c>
      <c r="I72" t="s">
        <v>187</v>
      </c>
      <c r="J72" t="s">
        <v>1628</v>
      </c>
      <c r="K72" t="str">
        <f ca="1">IF(ISNA(XLOOKUP(A72,Customers!A:A,Customers!A:A)),"Invalid FK","Valid")</f>
        <v>Valid</v>
      </c>
      <c r="L72" t="str">
        <f ca="1">IF(ISNA(XLOOKUP(B72,Vendors!A:A,Vendors!A:A)),"Invalid FK","Valid")</f>
        <v>Valid</v>
      </c>
      <c r="M72" t="str">
        <f ca="1">IF(ISNA(XLOOKUP(C72,Headcount!C:C,Headcount!C:C)),"Invalid FK","Valid")</f>
        <v>Valid</v>
      </c>
    </row>
    <row r="73" spans="1:13">
      <c r="A73" t="s">
        <v>1629</v>
      </c>
      <c r="B73" s="1">
        <v>45082</v>
      </c>
      <c r="C73">
        <v>203084.24</v>
      </c>
      <c r="D73" t="s">
        <v>1483</v>
      </c>
      <c r="E73" t="s">
        <v>1484</v>
      </c>
      <c r="F73" t="s">
        <v>271</v>
      </c>
      <c r="G73" t="s">
        <v>29</v>
      </c>
      <c r="H73" t="s">
        <v>902</v>
      </c>
      <c r="J73" t="s">
        <v>1630</v>
      </c>
      <c r="K73" t="str">
        <f ca="1">IF(ISNA(XLOOKUP(A73,Customers!A:A,Customers!A:A)),"Invalid FK","Valid")</f>
        <v>Valid</v>
      </c>
      <c r="L73" t="str">
        <f ca="1">IF(ISNA(XLOOKUP(B73,Vendors!A:A,Vendors!A:A)),"Invalid FK","Valid")</f>
        <v>Valid</v>
      </c>
      <c r="M73" t="str">
        <f ca="1">IF(ISNA(XLOOKUP(C73,Headcount!C:C,Headcount!C:C)),"Invalid FK","Valid")</f>
        <v>Valid</v>
      </c>
    </row>
    <row r="74" spans="1:13">
      <c r="A74" t="s">
        <v>1631</v>
      </c>
      <c r="B74" s="1">
        <v>45290</v>
      </c>
      <c r="C74">
        <v>222948.96</v>
      </c>
      <c r="D74" t="s">
        <v>1483</v>
      </c>
      <c r="E74" t="s">
        <v>1484</v>
      </c>
      <c r="F74" t="s">
        <v>271</v>
      </c>
      <c r="G74" t="s">
        <v>17</v>
      </c>
      <c r="H74" t="s">
        <v>796</v>
      </c>
      <c r="J74" t="s">
        <v>1632</v>
      </c>
      <c r="K74" t="str">
        <f ca="1">IF(ISNA(XLOOKUP(A74,Customers!A:A,Customers!A:A)),"Invalid FK","Valid")</f>
        <v>Valid</v>
      </c>
      <c r="L74" t="str">
        <f ca="1">IF(ISNA(XLOOKUP(B74,Vendors!A:A,Vendors!A:A)),"Invalid FK","Valid")</f>
        <v>Valid</v>
      </c>
      <c r="M74" t="str">
        <f ca="1">IF(ISNA(XLOOKUP(C74,Headcount!C:C,Headcount!C:C)),"Invalid FK","Valid")</f>
        <v>Valid</v>
      </c>
    </row>
    <row r="75" spans="1:13">
      <c r="A75" t="s">
        <v>1633</v>
      </c>
      <c r="B75" s="1">
        <v>45270</v>
      </c>
      <c r="C75">
        <v>238667.54</v>
      </c>
      <c r="D75" t="s">
        <v>1483</v>
      </c>
      <c r="E75" t="s">
        <v>1499</v>
      </c>
      <c r="F75" t="s">
        <v>264</v>
      </c>
      <c r="G75" t="s">
        <v>13</v>
      </c>
      <c r="H75" t="s">
        <v>944</v>
      </c>
      <c r="J75" t="s">
        <v>1634</v>
      </c>
      <c r="K75" t="str">
        <f ca="1">IF(ISNA(XLOOKUP(A75,Customers!A:A,Customers!A:A)),"Invalid FK","Valid")</f>
        <v>Valid</v>
      </c>
      <c r="L75" t="str">
        <f ca="1">IF(ISNA(XLOOKUP(B75,Vendors!A:A,Vendors!A:A)),"Invalid FK","Valid")</f>
        <v>Valid</v>
      </c>
      <c r="M75" t="str">
        <f ca="1">IF(ISNA(XLOOKUP(C75,Headcount!C:C,Headcount!C:C)),"Invalid FK","Valid")</f>
        <v>Valid</v>
      </c>
    </row>
    <row r="76" spans="1:13">
      <c r="A76" t="s">
        <v>1635</v>
      </c>
      <c r="B76" s="1">
        <v>44673</v>
      </c>
      <c r="C76">
        <v>132774.78</v>
      </c>
      <c r="D76" t="s">
        <v>1483</v>
      </c>
      <c r="E76" t="s">
        <v>1484</v>
      </c>
      <c r="F76" t="s">
        <v>268</v>
      </c>
      <c r="G76" t="s">
        <v>13</v>
      </c>
      <c r="H76" t="s">
        <v>1265</v>
      </c>
      <c r="J76" t="s">
        <v>1636</v>
      </c>
      <c r="K76" t="str">
        <f ca="1">IF(ISNA(XLOOKUP(A76,Customers!A:A,Customers!A:A)),"Invalid FK","Valid")</f>
        <v>Valid</v>
      </c>
      <c r="L76" t="str">
        <f ca="1">IF(ISNA(XLOOKUP(B76,Vendors!A:A,Vendors!A:A)),"Invalid FK","Valid")</f>
        <v>Valid</v>
      </c>
      <c r="M76" t="str">
        <f ca="1">IF(ISNA(XLOOKUP(C76,Headcount!C:C,Headcount!C:C)),"Invalid FK","Valid")</f>
        <v>Valid</v>
      </c>
    </row>
    <row r="77" spans="1:13">
      <c r="A77" t="s">
        <v>1637</v>
      </c>
      <c r="B77" s="1">
        <v>45186</v>
      </c>
      <c r="C77">
        <v>188545.69</v>
      </c>
      <c r="D77" t="s">
        <v>1483</v>
      </c>
      <c r="E77" t="s">
        <v>1484</v>
      </c>
      <c r="F77" t="s">
        <v>264</v>
      </c>
      <c r="G77" t="s">
        <v>17</v>
      </c>
      <c r="H77" t="s">
        <v>1043</v>
      </c>
      <c r="J77" t="s">
        <v>1638</v>
      </c>
      <c r="K77" t="str">
        <f ca="1">IF(ISNA(XLOOKUP(A77,Customers!A:A,Customers!A:A)),"Invalid FK","Valid")</f>
        <v>Valid</v>
      </c>
      <c r="L77" t="str">
        <f ca="1">IF(ISNA(XLOOKUP(B77,Vendors!A:A,Vendors!A:A)),"Invalid FK","Valid")</f>
        <v>Valid</v>
      </c>
      <c r="M77" t="str">
        <f ca="1">IF(ISNA(XLOOKUP(C77,Headcount!C:C,Headcount!C:C)),"Invalid FK","Valid")</f>
        <v>Valid</v>
      </c>
    </row>
    <row r="78" spans="1:13">
      <c r="A78" t="s">
        <v>1639</v>
      </c>
      <c r="B78" s="1">
        <v>45056</v>
      </c>
      <c r="C78">
        <v>138240.93</v>
      </c>
      <c r="D78" t="s">
        <v>1483</v>
      </c>
      <c r="E78" t="s">
        <v>1487</v>
      </c>
      <c r="F78" t="s">
        <v>268</v>
      </c>
      <c r="G78" t="s">
        <v>8</v>
      </c>
      <c r="H78" t="s">
        <v>1239</v>
      </c>
      <c r="J78" t="s">
        <v>1640</v>
      </c>
      <c r="K78" t="str">
        <f ca="1">IF(ISNA(XLOOKUP(A78,Customers!A:A,Customers!A:A)),"Invalid FK","Valid")</f>
        <v>Valid</v>
      </c>
      <c r="L78" t="str">
        <f ca="1">IF(ISNA(XLOOKUP(B78,Vendors!A:A,Vendors!A:A)),"Invalid FK","Valid")</f>
        <v>Valid</v>
      </c>
      <c r="M78" t="str">
        <f ca="1">IF(ISNA(XLOOKUP(C78,Headcount!C:C,Headcount!C:C)),"Invalid FK","Valid")</f>
        <v>Valid</v>
      </c>
    </row>
    <row r="79" spans="1:13">
      <c r="A79" t="s">
        <v>1641</v>
      </c>
      <c r="B79" s="1">
        <v>45149</v>
      </c>
      <c r="C79">
        <v>-14341.81</v>
      </c>
      <c r="D79" t="s">
        <v>1478</v>
      </c>
      <c r="E79" t="s">
        <v>1534</v>
      </c>
      <c r="F79" t="s">
        <v>271</v>
      </c>
      <c r="G79" t="s">
        <v>17</v>
      </c>
      <c r="I79" t="s">
        <v>205</v>
      </c>
      <c r="J79" t="s">
        <v>1642</v>
      </c>
      <c r="K79" t="str">
        <f ca="1">IF(ISNA(XLOOKUP(A79,Customers!A:A,Customers!A:A)),"Invalid FK","Valid")</f>
        <v>Valid</v>
      </c>
      <c r="L79" t="str">
        <f ca="1">IF(ISNA(XLOOKUP(B79,Vendors!A:A,Vendors!A:A)),"Invalid FK","Valid")</f>
        <v>Valid</v>
      </c>
      <c r="M79" t="str">
        <f ca="1">IF(ISNA(XLOOKUP(C79,Headcount!C:C,Headcount!C:C)),"Invalid FK","Valid")</f>
        <v>Valid</v>
      </c>
    </row>
    <row r="80" spans="1:13">
      <c r="A80" t="s">
        <v>1643</v>
      </c>
      <c r="B80" s="1">
        <v>44904</v>
      </c>
      <c r="C80">
        <v>163678.6</v>
      </c>
      <c r="D80" t="s">
        <v>1483</v>
      </c>
      <c r="E80" t="s">
        <v>1499</v>
      </c>
      <c r="F80" t="s">
        <v>264</v>
      </c>
      <c r="G80" t="s">
        <v>29</v>
      </c>
      <c r="H80" t="s">
        <v>1083</v>
      </c>
      <c r="J80" t="s">
        <v>1644</v>
      </c>
      <c r="K80" t="str">
        <f ca="1">IF(ISNA(XLOOKUP(A80,Customers!A:A,Customers!A:A)),"Invalid FK","Valid")</f>
        <v>Valid</v>
      </c>
      <c r="L80" t="str">
        <f ca="1">IF(ISNA(XLOOKUP(B80,Vendors!A:A,Vendors!A:A)),"Invalid FK","Valid")</f>
        <v>Valid</v>
      </c>
      <c r="M80" t="str">
        <f ca="1">IF(ISNA(XLOOKUP(C80,Headcount!C:C,Headcount!C:C)),"Invalid FK","Valid")</f>
        <v>Valid</v>
      </c>
    </row>
    <row r="81" spans="1:13">
      <c r="A81" t="s">
        <v>1645</v>
      </c>
      <c r="B81" s="1">
        <v>44851</v>
      </c>
      <c r="C81">
        <v>198317.9</v>
      </c>
      <c r="D81" t="s">
        <v>1483</v>
      </c>
      <c r="E81" t="s">
        <v>1499</v>
      </c>
      <c r="F81" t="s">
        <v>264</v>
      </c>
      <c r="G81" t="s">
        <v>29</v>
      </c>
      <c r="H81" t="s">
        <v>1083</v>
      </c>
      <c r="J81" t="s">
        <v>1646</v>
      </c>
      <c r="K81" t="str">
        <f ca="1">IF(ISNA(XLOOKUP(A81,Customers!A:A,Customers!A:A)),"Invalid FK","Valid")</f>
        <v>Valid</v>
      </c>
      <c r="L81" t="str">
        <f ca="1">IF(ISNA(XLOOKUP(B81,Vendors!A:A,Vendors!A:A)),"Invalid FK","Valid")</f>
        <v>Valid</v>
      </c>
      <c r="M81" t="str">
        <f ca="1">IF(ISNA(XLOOKUP(C81,Headcount!C:C,Headcount!C:C)),"Invalid FK","Valid")</f>
        <v>Valid</v>
      </c>
    </row>
    <row r="82" spans="1:13">
      <c r="A82" t="s">
        <v>1647</v>
      </c>
      <c r="B82" s="1">
        <v>45153</v>
      </c>
      <c r="C82">
        <v>188616.88</v>
      </c>
      <c r="D82" t="s">
        <v>1483</v>
      </c>
      <c r="E82" t="s">
        <v>1499</v>
      </c>
      <c r="F82" t="s">
        <v>268</v>
      </c>
      <c r="G82" t="s">
        <v>17</v>
      </c>
      <c r="H82" t="s">
        <v>886</v>
      </c>
      <c r="J82" t="s">
        <v>1648</v>
      </c>
      <c r="K82" t="str">
        <f ca="1">IF(ISNA(XLOOKUP(A82,Customers!A:A,Customers!A:A)),"Invalid FK","Valid")</f>
        <v>Valid</v>
      </c>
      <c r="L82" t="str">
        <f ca="1">IF(ISNA(XLOOKUP(B82,Vendors!A:A,Vendors!A:A)),"Invalid FK","Valid")</f>
        <v>Valid</v>
      </c>
      <c r="M82" t="str">
        <f ca="1">IF(ISNA(XLOOKUP(C82,Headcount!C:C,Headcount!C:C)),"Invalid FK","Valid")</f>
        <v>Valid</v>
      </c>
    </row>
    <row r="83" spans="1:13">
      <c r="A83" t="s">
        <v>1649</v>
      </c>
      <c r="B83" s="1">
        <v>44738</v>
      </c>
      <c r="C83">
        <v>-25218.03</v>
      </c>
      <c r="D83" t="s">
        <v>1478</v>
      </c>
      <c r="E83" t="s">
        <v>1496</v>
      </c>
      <c r="F83" t="s">
        <v>271</v>
      </c>
      <c r="G83" t="s">
        <v>8</v>
      </c>
      <c r="I83" t="s">
        <v>193</v>
      </c>
      <c r="J83" t="s">
        <v>1650</v>
      </c>
      <c r="K83" t="str">
        <f ca="1">IF(ISNA(XLOOKUP(A83,Customers!A:A,Customers!A:A)),"Invalid FK","Valid")</f>
        <v>Valid</v>
      </c>
      <c r="L83" t="str">
        <f ca="1">IF(ISNA(XLOOKUP(B83,Vendors!A:A,Vendors!A:A)),"Invalid FK","Valid")</f>
        <v>Valid</v>
      </c>
      <c r="M83" t="str">
        <f ca="1">IF(ISNA(XLOOKUP(C83,Headcount!C:C,Headcount!C:C)),"Invalid FK","Valid")</f>
        <v>Valid</v>
      </c>
    </row>
    <row r="84" spans="1:13">
      <c r="A84" t="s">
        <v>1651</v>
      </c>
      <c r="B84" s="1">
        <v>45196</v>
      </c>
      <c r="C84">
        <v>-15892.26</v>
      </c>
      <c r="D84" t="s">
        <v>1478</v>
      </c>
      <c r="E84" t="s">
        <v>7</v>
      </c>
      <c r="F84" t="s">
        <v>264</v>
      </c>
      <c r="G84" t="s">
        <v>13</v>
      </c>
      <c r="I84" t="s">
        <v>65</v>
      </c>
      <c r="J84" t="s">
        <v>1652</v>
      </c>
      <c r="K84" t="str">
        <f ca="1">IF(ISNA(XLOOKUP(A84,Customers!A:A,Customers!A:A)),"Invalid FK","Valid")</f>
        <v>Valid</v>
      </c>
      <c r="L84" t="str">
        <f ca="1">IF(ISNA(XLOOKUP(B84,Vendors!A:A,Vendors!A:A)),"Invalid FK","Valid")</f>
        <v>Valid</v>
      </c>
      <c r="M84" t="str">
        <f ca="1">IF(ISNA(XLOOKUP(C84,Headcount!C:C,Headcount!C:C)),"Invalid FK","Valid")</f>
        <v>Valid</v>
      </c>
    </row>
    <row r="85" spans="1:13">
      <c r="A85" t="s">
        <v>1653</v>
      </c>
      <c r="B85" s="1">
        <v>44807</v>
      </c>
      <c r="C85">
        <v>199974.44</v>
      </c>
      <c r="D85" t="s">
        <v>1483</v>
      </c>
      <c r="E85" t="s">
        <v>1484</v>
      </c>
      <c r="F85" t="s">
        <v>264</v>
      </c>
      <c r="G85" t="s">
        <v>13</v>
      </c>
      <c r="H85" t="s">
        <v>854</v>
      </c>
      <c r="J85" t="s">
        <v>1654</v>
      </c>
      <c r="K85" t="str">
        <f ca="1">IF(ISNA(XLOOKUP(A85,Customers!A:A,Customers!A:A)),"Invalid FK","Valid")</f>
        <v>Valid</v>
      </c>
      <c r="L85" t="str">
        <f ca="1">IF(ISNA(XLOOKUP(B85,Vendors!A:A,Vendors!A:A)),"Invalid FK","Valid")</f>
        <v>Valid</v>
      </c>
      <c r="M85" t="str">
        <f ca="1">IF(ISNA(XLOOKUP(C85,Headcount!C:C,Headcount!C:C)),"Invalid FK","Valid")</f>
        <v>Valid</v>
      </c>
    </row>
    <row r="86" spans="1:13">
      <c r="A86" t="s">
        <v>1655</v>
      </c>
      <c r="B86" s="1">
        <v>44686</v>
      </c>
      <c r="C86">
        <v>128923.58</v>
      </c>
      <c r="D86" t="s">
        <v>1483</v>
      </c>
      <c r="E86" t="s">
        <v>1487</v>
      </c>
      <c r="F86" t="s">
        <v>264</v>
      </c>
      <c r="G86" t="s">
        <v>17</v>
      </c>
      <c r="H86" t="s">
        <v>834</v>
      </c>
      <c r="J86" t="s">
        <v>1656</v>
      </c>
      <c r="K86" t="str">
        <f ca="1">IF(ISNA(XLOOKUP(A86,Customers!A:A,Customers!A:A)),"Invalid FK","Valid")</f>
        <v>Valid</v>
      </c>
      <c r="L86" t="str">
        <f ca="1">IF(ISNA(XLOOKUP(B86,Vendors!A:A,Vendors!A:A)),"Invalid FK","Valid")</f>
        <v>Valid</v>
      </c>
      <c r="M86" t="str">
        <f ca="1">IF(ISNA(XLOOKUP(C86,Headcount!C:C,Headcount!C:C)),"Invalid FK","Valid")</f>
        <v>Valid</v>
      </c>
    </row>
    <row r="87" spans="1:13">
      <c r="A87" t="s">
        <v>1657</v>
      </c>
      <c r="B87" s="1">
        <v>44982</v>
      </c>
      <c r="C87">
        <v>67222.23</v>
      </c>
      <c r="D87" t="s">
        <v>1483</v>
      </c>
      <c r="E87" t="s">
        <v>1487</v>
      </c>
      <c r="F87" t="s">
        <v>271</v>
      </c>
      <c r="G87" t="s">
        <v>29</v>
      </c>
      <c r="H87" t="s">
        <v>1087</v>
      </c>
      <c r="J87" t="s">
        <v>1658</v>
      </c>
      <c r="K87" t="str">
        <f ca="1">IF(ISNA(XLOOKUP(A87,Customers!A:A,Customers!A:A)),"Invalid FK","Valid")</f>
        <v>Valid</v>
      </c>
      <c r="L87" t="str">
        <f ca="1">IF(ISNA(XLOOKUP(B87,Vendors!A:A,Vendors!A:A)),"Invalid FK","Valid")</f>
        <v>Valid</v>
      </c>
      <c r="M87" t="str">
        <f ca="1">IF(ISNA(XLOOKUP(C87,Headcount!C:C,Headcount!C:C)),"Invalid FK","Valid")</f>
        <v>Valid</v>
      </c>
    </row>
    <row r="88" spans="1:13">
      <c r="A88" t="s">
        <v>1659</v>
      </c>
      <c r="B88" s="1">
        <v>44923</v>
      </c>
      <c r="C88">
        <v>186952.56</v>
      </c>
      <c r="D88" t="s">
        <v>1483</v>
      </c>
      <c r="E88" t="s">
        <v>1484</v>
      </c>
      <c r="F88" t="s">
        <v>271</v>
      </c>
      <c r="G88" t="s">
        <v>29</v>
      </c>
      <c r="H88" t="s">
        <v>848</v>
      </c>
      <c r="J88" t="s">
        <v>1660</v>
      </c>
      <c r="K88" t="str">
        <f ca="1">IF(ISNA(XLOOKUP(A88,Customers!A:A,Customers!A:A)),"Invalid FK","Valid")</f>
        <v>Valid</v>
      </c>
      <c r="L88" t="str">
        <f ca="1">IF(ISNA(XLOOKUP(B88,Vendors!A:A,Vendors!A:A)),"Invalid FK","Valid")</f>
        <v>Valid</v>
      </c>
      <c r="M88" t="str">
        <f ca="1">IF(ISNA(XLOOKUP(C88,Headcount!C:C,Headcount!C:C)),"Invalid FK","Valid")</f>
        <v>Valid</v>
      </c>
    </row>
    <row r="89" spans="1:13">
      <c r="A89" t="s">
        <v>1661</v>
      </c>
      <c r="B89" s="1">
        <v>45116</v>
      </c>
      <c r="C89">
        <v>164462.06</v>
      </c>
      <c r="D89" t="s">
        <v>1483</v>
      </c>
      <c r="E89" t="s">
        <v>1487</v>
      </c>
      <c r="F89" t="s">
        <v>268</v>
      </c>
      <c r="G89" t="s">
        <v>8</v>
      </c>
      <c r="H89" t="s">
        <v>754</v>
      </c>
      <c r="J89" t="s">
        <v>1662</v>
      </c>
      <c r="K89" t="str">
        <f ca="1">IF(ISNA(XLOOKUP(A89,Customers!A:A,Customers!A:A)),"Invalid FK","Valid")</f>
        <v>Valid</v>
      </c>
      <c r="L89" t="str">
        <f ca="1">IF(ISNA(XLOOKUP(B89,Vendors!A:A,Vendors!A:A)),"Invalid FK","Valid")</f>
        <v>Valid</v>
      </c>
      <c r="M89" t="str">
        <f ca="1">IF(ISNA(XLOOKUP(C89,Headcount!C:C,Headcount!C:C)),"Invalid FK","Valid")</f>
        <v>Valid</v>
      </c>
    </row>
    <row r="90" spans="1:13">
      <c r="A90" t="s">
        <v>1663</v>
      </c>
      <c r="B90" s="1">
        <v>44872</v>
      </c>
      <c r="C90">
        <v>18077.560000000001</v>
      </c>
      <c r="D90" t="s">
        <v>1504</v>
      </c>
      <c r="E90" t="s">
        <v>1504</v>
      </c>
      <c r="F90" t="s">
        <v>264</v>
      </c>
      <c r="G90" t="s">
        <v>13</v>
      </c>
      <c r="J90" t="s">
        <v>1664</v>
      </c>
      <c r="K90" t="str">
        <f ca="1">IF(ISNA(XLOOKUP(A90,Customers!A:A,Customers!A:A)),"Invalid FK","Valid")</f>
        <v>Valid</v>
      </c>
      <c r="L90" t="str">
        <f ca="1">IF(ISNA(XLOOKUP(B90,Vendors!A:A,Vendors!A:A)),"Invalid FK","Valid")</f>
        <v>Valid</v>
      </c>
      <c r="M90" t="str">
        <f ca="1">IF(ISNA(XLOOKUP(C90,Headcount!C:C,Headcount!C:C)),"Invalid FK","Valid")</f>
        <v>Valid</v>
      </c>
    </row>
    <row r="91" spans="1:13">
      <c r="A91" t="s">
        <v>1665</v>
      </c>
      <c r="B91" s="1">
        <v>45213</v>
      </c>
      <c r="C91">
        <v>72337.279999999999</v>
      </c>
      <c r="D91" t="s">
        <v>1483</v>
      </c>
      <c r="E91" t="s">
        <v>1487</v>
      </c>
      <c r="F91" t="s">
        <v>271</v>
      </c>
      <c r="G91" t="s">
        <v>13</v>
      </c>
      <c r="H91" t="s">
        <v>983</v>
      </c>
      <c r="J91" t="s">
        <v>1666</v>
      </c>
      <c r="K91" t="str">
        <f ca="1">IF(ISNA(XLOOKUP(A91,Customers!A:A,Customers!A:A)),"Invalid FK","Valid")</f>
        <v>Valid</v>
      </c>
      <c r="L91" t="str">
        <f ca="1">IF(ISNA(XLOOKUP(B91,Vendors!A:A,Vendors!A:A)),"Invalid FK","Valid")</f>
        <v>Valid</v>
      </c>
      <c r="M91" t="str">
        <f ca="1">IF(ISNA(XLOOKUP(C91,Headcount!C:C,Headcount!C:C)),"Invalid FK","Valid")</f>
        <v>Valid</v>
      </c>
    </row>
    <row r="92" spans="1:13">
      <c r="A92" t="s">
        <v>1667</v>
      </c>
      <c r="B92" s="1">
        <v>44760</v>
      </c>
      <c r="C92">
        <v>-40667.5</v>
      </c>
      <c r="D92" t="s">
        <v>1478</v>
      </c>
      <c r="E92" t="s">
        <v>36</v>
      </c>
      <c r="F92" t="s">
        <v>271</v>
      </c>
      <c r="G92" t="s">
        <v>13</v>
      </c>
      <c r="I92" t="s">
        <v>195</v>
      </c>
      <c r="J92" t="s">
        <v>1668</v>
      </c>
      <c r="K92" t="str">
        <f ca="1">IF(ISNA(XLOOKUP(A92,Customers!A:A,Customers!A:A)),"Invalid FK","Valid")</f>
        <v>Valid</v>
      </c>
      <c r="L92" t="str">
        <f ca="1">IF(ISNA(XLOOKUP(B92,Vendors!A:A,Vendors!A:A)),"Invalid FK","Valid")</f>
        <v>Valid</v>
      </c>
      <c r="M92" t="str">
        <f ca="1">IF(ISNA(XLOOKUP(C92,Headcount!C:C,Headcount!C:C)),"Invalid FK","Valid")</f>
        <v>Valid</v>
      </c>
    </row>
    <row r="93" spans="1:13">
      <c r="A93" t="s">
        <v>1669</v>
      </c>
      <c r="B93" s="1">
        <v>44565</v>
      </c>
      <c r="C93">
        <v>177006.22</v>
      </c>
      <c r="D93" t="s">
        <v>1483</v>
      </c>
      <c r="E93" t="s">
        <v>1499</v>
      </c>
      <c r="F93" t="s">
        <v>268</v>
      </c>
      <c r="G93" t="s">
        <v>29</v>
      </c>
      <c r="H93" t="s">
        <v>1093</v>
      </c>
      <c r="J93" t="s">
        <v>1670</v>
      </c>
      <c r="K93" t="str">
        <f ca="1">IF(ISNA(XLOOKUP(A93,Customers!A:A,Customers!A:A)),"Invalid FK","Valid")</f>
        <v>Valid</v>
      </c>
      <c r="L93" t="str">
        <f ca="1">IF(ISNA(XLOOKUP(B93,Vendors!A:A,Vendors!A:A)),"Invalid FK","Valid")</f>
        <v>Valid</v>
      </c>
      <c r="M93" t="str">
        <f ca="1">IF(ISNA(XLOOKUP(C93,Headcount!C:C,Headcount!C:C)),"Invalid FK","Valid")</f>
        <v>Valid</v>
      </c>
    </row>
    <row r="94" spans="1:13">
      <c r="A94" t="s">
        <v>1671</v>
      </c>
      <c r="B94" s="1">
        <v>44759</v>
      </c>
      <c r="C94">
        <v>-33821.980000000003</v>
      </c>
      <c r="D94" t="s">
        <v>1478</v>
      </c>
      <c r="E94" t="s">
        <v>1509</v>
      </c>
      <c r="F94" t="s">
        <v>271</v>
      </c>
      <c r="G94" t="s">
        <v>29</v>
      </c>
      <c r="I94" t="s">
        <v>133</v>
      </c>
      <c r="J94" t="s">
        <v>1672</v>
      </c>
      <c r="K94" t="str">
        <f ca="1">IF(ISNA(XLOOKUP(A94,Customers!A:A,Customers!A:A)),"Invalid FK","Valid")</f>
        <v>Valid</v>
      </c>
      <c r="L94" t="str">
        <f ca="1">IF(ISNA(XLOOKUP(B94,Vendors!A:A,Vendors!A:A)),"Invalid FK","Valid")</f>
        <v>Valid</v>
      </c>
      <c r="M94" t="str">
        <f ca="1">IF(ISNA(XLOOKUP(C94,Headcount!C:C,Headcount!C:C)),"Invalid FK","Valid")</f>
        <v>Valid</v>
      </c>
    </row>
    <row r="95" spans="1:13">
      <c r="A95" t="s">
        <v>1673</v>
      </c>
      <c r="B95" s="1">
        <v>44749</v>
      </c>
      <c r="C95">
        <v>113760.1</v>
      </c>
      <c r="D95" t="s">
        <v>1483</v>
      </c>
      <c r="E95" t="s">
        <v>1487</v>
      </c>
      <c r="F95" t="s">
        <v>264</v>
      </c>
      <c r="G95" t="s">
        <v>13</v>
      </c>
      <c r="H95" t="s">
        <v>1133</v>
      </c>
      <c r="J95" t="s">
        <v>1674</v>
      </c>
      <c r="K95" t="str">
        <f ca="1">IF(ISNA(XLOOKUP(A95,Customers!A:A,Customers!A:A)),"Invalid FK","Valid")</f>
        <v>Valid</v>
      </c>
      <c r="L95" t="str">
        <f ca="1">IF(ISNA(XLOOKUP(B95,Vendors!A:A,Vendors!A:A)),"Invalid FK","Valid")</f>
        <v>Valid</v>
      </c>
      <c r="M95" t="str">
        <f ca="1">IF(ISNA(XLOOKUP(C95,Headcount!C:C,Headcount!C:C)),"Invalid FK","Valid")</f>
        <v>Valid</v>
      </c>
    </row>
    <row r="96" spans="1:13">
      <c r="A96" t="s">
        <v>1675</v>
      </c>
      <c r="B96" s="1">
        <v>44618</v>
      </c>
      <c r="C96">
        <v>68040.320000000007</v>
      </c>
      <c r="D96" t="s">
        <v>1483</v>
      </c>
      <c r="E96" t="s">
        <v>1487</v>
      </c>
      <c r="F96" t="s">
        <v>268</v>
      </c>
      <c r="G96" t="s">
        <v>13</v>
      </c>
      <c r="H96" t="s">
        <v>912</v>
      </c>
      <c r="J96" t="s">
        <v>1676</v>
      </c>
      <c r="K96" t="str">
        <f ca="1">IF(ISNA(XLOOKUP(A96,Customers!A:A,Customers!A:A)),"Invalid FK","Valid")</f>
        <v>Valid</v>
      </c>
      <c r="L96" t="str">
        <f ca="1">IF(ISNA(XLOOKUP(B96,Vendors!A:A,Vendors!A:A)),"Invalid FK","Valid")</f>
        <v>Valid</v>
      </c>
      <c r="M96" t="str">
        <f ca="1">IF(ISNA(XLOOKUP(C96,Headcount!C:C,Headcount!C:C)),"Invalid FK","Valid")</f>
        <v>Valid</v>
      </c>
    </row>
    <row r="97" spans="1:13">
      <c r="A97" t="s">
        <v>1677</v>
      </c>
      <c r="B97" s="1">
        <v>45132</v>
      </c>
      <c r="C97">
        <v>114168.76</v>
      </c>
      <c r="D97" t="s">
        <v>1483</v>
      </c>
      <c r="E97" t="s">
        <v>1499</v>
      </c>
      <c r="F97" t="s">
        <v>268</v>
      </c>
      <c r="G97" t="s">
        <v>29</v>
      </c>
      <c r="H97" t="s">
        <v>1143</v>
      </c>
      <c r="J97" t="s">
        <v>1678</v>
      </c>
      <c r="K97" t="str">
        <f ca="1">IF(ISNA(XLOOKUP(A97,Customers!A:A,Customers!A:A)),"Invalid FK","Valid")</f>
        <v>Valid</v>
      </c>
      <c r="L97" t="str">
        <f ca="1">IF(ISNA(XLOOKUP(B97,Vendors!A:A,Vendors!A:A)),"Invalid FK","Valid")</f>
        <v>Valid</v>
      </c>
      <c r="M97" t="str">
        <f ca="1">IF(ISNA(XLOOKUP(C97,Headcount!C:C,Headcount!C:C)),"Invalid FK","Valid")</f>
        <v>Valid</v>
      </c>
    </row>
    <row r="98" spans="1:13">
      <c r="A98" t="s">
        <v>1679</v>
      </c>
      <c r="B98" s="1">
        <v>45034</v>
      </c>
      <c r="C98">
        <v>104796.05</v>
      </c>
      <c r="D98" t="s">
        <v>1483</v>
      </c>
      <c r="E98" t="s">
        <v>1499</v>
      </c>
      <c r="F98" t="s">
        <v>271</v>
      </c>
      <c r="G98" t="s">
        <v>29</v>
      </c>
      <c r="H98" t="s">
        <v>1201</v>
      </c>
      <c r="J98" t="s">
        <v>1680</v>
      </c>
      <c r="K98" t="str">
        <f ca="1">IF(ISNA(XLOOKUP(A98,Customers!A:A,Customers!A:A)),"Invalid FK","Valid")</f>
        <v>Valid</v>
      </c>
      <c r="L98" t="str">
        <f ca="1">IF(ISNA(XLOOKUP(B98,Vendors!A:A,Vendors!A:A)),"Invalid FK","Valid")</f>
        <v>Valid</v>
      </c>
      <c r="M98" t="str">
        <f ca="1">IF(ISNA(XLOOKUP(C98,Headcount!C:C,Headcount!C:C)),"Invalid FK","Valid")</f>
        <v>Valid</v>
      </c>
    </row>
    <row r="99" spans="1:13">
      <c r="A99" t="s">
        <v>1681</v>
      </c>
      <c r="B99" s="1">
        <v>44637</v>
      </c>
      <c r="C99">
        <v>-40864.74</v>
      </c>
      <c r="D99" t="s">
        <v>1478</v>
      </c>
      <c r="E99" t="s">
        <v>1509</v>
      </c>
      <c r="F99" t="s">
        <v>268</v>
      </c>
      <c r="G99" t="s">
        <v>8</v>
      </c>
      <c r="I99" t="s">
        <v>159</v>
      </c>
      <c r="J99" t="s">
        <v>1682</v>
      </c>
      <c r="K99" t="str">
        <f ca="1">IF(ISNA(XLOOKUP(A99,Customers!A:A,Customers!A:A)),"Invalid FK","Valid")</f>
        <v>Valid</v>
      </c>
      <c r="L99" t="str">
        <f ca="1">IF(ISNA(XLOOKUP(B99,Vendors!A:A,Vendors!A:A)),"Invalid FK","Valid")</f>
        <v>Valid</v>
      </c>
      <c r="M99" t="str">
        <f ca="1">IF(ISNA(XLOOKUP(C99,Headcount!C:C,Headcount!C:C)),"Invalid FK","Valid")</f>
        <v>Valid</v>
      </c>
    </row>
    <row r="100" spans="1:13">
      <c r="A100" t="s">
        <v>1683</v>
      </c>
      <c r="B100" s="1">
        <v>45167</v>
      </c>
      <c r="C100">
        <v>-10569.47</v>
      </c>
      <c r="D100" t="s">
        <v>1478</v>
      </c>
      <c r="E100" t="s">
        <v>7</v>
      </c>
      <c r="F100" t="s">
        <v>268</v>
      </c>
      <c r="G100" t="s">
        <v>8</v>
      </c>
      <c r="I100" t="s">
        <v>145</v>
      </c>
      <c r="J100" t="s">
        <v>1684</v>
      </c>
      <c r="K100" t="str">
        <f ca="1">IF(ISNA(XLOOKUP(A100,Customers!A:A,Customers!A:A)),"Invalid FK","Valid")</f>
        <v>Valid</v>
      </c>
      <c r="L100" t="str">
        <f ca="1">IF(ISNA(XLOOKUP(B100,Vendors!A:A,Vendors!A:A)),"Invalid FK","Valid")</f>
        <v>Valid</v>
      </c>
      <c r="M100" t="str">
        <f ca="1">IF(ISNA(XLOOKUP(C100,Headcount!C:C,Headcount!C:C)),"Invalid FK","Valid")</f>
        <v>Valid</v>
      </c>
    </row>
    <row r="101" spans="1:13">
      <c r="A101" t="s">
        <v>1685</v>
      </c>
      <c r="B101" s="1">
        <v>44949</v>
      </c>
      <c r="C101">
        <v>-58587.41</v>
      </c>
      <c r="D101" t="s">
        <v>1478</v>
      </c>
      <c r="E101" t="s">
        <v>36</v>
      </c>
      <c r="F101" t="s">
        <v>271</v>
      </c>
      <c r="G101" t="s">
        <v>17</v>
      </c>
      <c r="I101" t="s">
        <v>125</v>
      </c>
      <c r="J101" t="s">
        <v>1686</v>
      </c>
      <c r="K101" t="str">
        <f ca="1">IF(ISNA(XLOOKUP(A101,Customers!A:A,Customers!A:A)),"Invalid FK","Valid")</f>
        <v>Valid</v>
      </c>
      <c r="L101" t="str">
        <f ca="1">IF(ISNA(XLOOKUP(B101,Vendors!A:A,Vendors!A:A)),"Invalid FK","Valid")</f>
        <v>Valid</v>
      </c>
      <c r="M101" t="str">
        <f ca="1">IF(ISNA(XLOOKUP(C101,Headcount!C:C,Headcount!C:C)),"Invalid FK","Valid")</f>
        <v>Valid</v>
      </c>
    </row>
    <row r="102" spans="1:13">
      <c r="A102" t="s">
        <v>1687</v>
      </c>
      <c r="B102" s="1">
        <v>45176</v>
      </c>
      <c r="C102">
        <v>-52304.95</v>
      </c>
      <c r="D102" t="s">
        <v>1478</v>
      </c>
      <c r="E102" t="s">
        <v>36</v>
      </c>
      <c r="F102" t="s">
        <v>271</v>
      </c>
      <c r="G102" t="s">
        <v>13</v>
      </c>
      <c r="I102" t="s">
        <v>244</v>
      </c>
      <c r="J102" t="s">
        <v>1688</v>
      </c>
      <c r="K102" t="str">
        <f ca="1">IF(ISNA(XLOOKUP(A102,Customers!A:A,Customers!A:A)),"Invalid FK","Valid")</f>
        <v>Valid</v>
      </c>
      <c r="L102" t="str">
        <f ca="1">IF(ISNA(XLOOKUP(B102,Vendors!A:A,Vendors!A:A)),"Invalid FK","Valid")</f>
        <v>Valid</v>
      </c>
      <c r="M102" t="str">
        <f ca="1">IF(ISNA(XLOOKUP(C102,Headcount!C:C,Headcount!C:C)),"Invalid FK","Valid")</f>
        <v>Valid</v>
      </c>
    </row>
    <row r="103" spans="1:13">
      <c r="A103" t="s">
        <v>1689</v>
      </c>
      <c r="B103" s="1">
        <v>44770</v>
      </c>
      <c r="C103">
        <v>-29143.83</v>
      </c>
      <c r="D103" t="s">
        <v>1478</v>
      </c>
      <c r="E103" t="s">
        <v>36</v>
      </c>
      <c r="F103" t="s">
        <v>268</v>
      </c>
      <c r="G103" t="s">
        <v>8</v>
      </c>
      <c r="I103" t="s">
        <v>125</v>
      </c>
      <c r="J103" t="s">
        <v>1690</v>
      </c>
      <c r="K103" t="str">
        <f ca="1">IF(ISNA(XLOOKUP(A103,Customers!A:A,Customers!A:A)),"Invalid FK","Valid")</f>
        <v>Valid</v>
      </c>
      <c r="L103" t="str">
        <f ca="1">IF(ISNA(XLOOKUP(B103,Vendors!A:A,Vendors!A:A)),"Invalid FK","Valid")</f>
        <v>Valid</v>
      </c>
      <c r="M103" t="str">
        <f ca="1">IF(ISNA(XLOOKUP(C103,Headcount!C:C,Headcount!C:C)),"Invalid FK","Valid")</f>
        <v>Valid</v>
      </c>
    </row>
    <row r="104" spans="1:13">
      <c r="A104" t="s">
        <v>1691</v>
      </c>
      <c r="B104" s="1">
        <v>44761</v>
      </c>
      <c r="C104">
        <v>25663.11</v>
      </c>
      <c r="D104" t="s">
        <v>1587</v>
      </c>
      <c r="E104" t="s">
        <v>1587</v>
      </c>
      <c r="F104" t="s">
        <v>264</v>
      </c>
      <c r="G104" t="s">
        <v>29</v>
      </c>
      <c r="J104" t="s">
        <v>1692</v>
      </c>
      <c r="K104" t="str">
        <f ca="1">IF(ISNA(XLOOKUP(A104,Customers!A:A,Customers!A:A)),"Invalid FK","Valid")</f>
        <v>Valid</v>
      </c>
      <c r="L104" t="str">
        <f ca="1">IF(ISNA(XLOOKUP(B104,Vendors!A:A,Vendors!A:A)),"Invalid FK","Valid")</f>
        <v>Valid</v>
      </c>
      <c r="M104" t="str">
        <f ca="1">IF(ISNA(XLOOKUP(C104,Headcount!C:C,Headcount!C:C)),"Invalid FK","Valid")</f>
        <v>Valid</v>
      </c>
    </row>
    <row r="105" spans="1:13">
      <c r="A105" t="s">
        <v>1693</v>
      </c>
      <c r="B105" s="1">
        <v>44979</v>
      </c>
      <c r="C105">
        <v>-67973.899999999994</v>
      </c>
      <c r="D105" t="s">
        <v>1478</v>
      </c>
      <c r="E105" t="s">
        <v>36</v>
      </c>
      <c r="F105" t="s">
        <v>271</v>
      </c>
      <c r="G105" t="s">
        <v>8</v>
      </c>
      <c r="I105" t="s">
        <v>207</v>
      </c>
      <c r="J105" t="s">
        <v>1694</v>
      </c>
      <c r="K105" t="str">
        <f ca="1">IF(ISNA(XLOOKUP(A105,Customers!A:A,Customers!A:A)),"Invalid FK","Valid")</f>
        <v>Valid</v>
      </c>
      <c r="L105" t="str">
        <f ca="1">IF(ISNA(XLOOKUP(B105,Vendors!A:A,Vendors!A:A)),"Invalid FK","Valid")</f>
        <v>Valid</v>
      </c>
      <c r="M105" t="str">
        <f ca="1">IF(ISNA(XLOOKUP(C105,Headcount!C:C,Headcount!C:C)),"Invalid FK","Valid")</f>
        <v>Valid</v>
      </c>
    </row>
    <row r="106" spans="1:13">
      <c r="A106" t="s">
        <v>1695</v>
      </c>
      <c r="B106" s="1">
        <v>44573</v>
      </c>
      <c r="C106">
        <v>-29643.1</v>
      </c>
      <c r="D106" t="s">
        <v>1478</v>
      </c>
      <c r="E106" t="s">
        <v>1534</v>
      </c>
      <c r="F106" t="s">
        <v>264</v>
      </c>
      <c r="G106" t="s">
        <v>8</v>
      </c>
      <c r="I106" t="s">
        <v>23</v>
      </c>
      <c r="J106" t="s">
        <v>1696</v>
      </c>
      <c r="K106" t="str">
        <f ca="1">IF(ISNA(XLOOKUP(A106,Customers!A:A,Customers!A:A)),"Invalid FK","Valid")</f>
        <v>Valid</v>
      </c>
      <c r="L106" t="str">
        <f ca="1">IF(ISNA(XLOOKUP(B106,Vendors!A:A,Vendors!A:A)),"Invalid FK","Valid")</f>
        <v>Valid</v>
      </c>
      <c r="M106" t="str">
        <f ca="1">IF(ISNA(XLOOKUP(C106,Headcount!C:C,Headcount!C:C)),"Invalid FK","Valid")</f>
        <v>Valid</v>
      </c>
    </row>
    <row r="107" spans="1:13">
      <c r="A107" t="s">
        <v>1697</v>
      </c>
      <c r="B107" s="1">
        <v>44702</v>
      </c>
      <c r="C107">
        <v>152156.21</v>
      </c>
      <c r="D107" t="s">
        <v>1483</v>
      </c>
      <c r="E107" t="s">
        <v>1499</v>
      </c>
      <c r="F107" t="s">
        <v>271</v>
      </c>
      <c r="G107" t="s">
        <v>13</v>
      </c>
      <c r="H107" t="s">
        <v>670</v>
      </c>
      <c r="J107" t="s">
        <v>1698</v>
      </c>
      <c r="K107" t="str">
        <f ca="1">IF(ISNA(XLOOKUP(A107,Customers!A:A,Customers!A:A)),"Invalid FK","Valid")</f>
        <v>Valid</v>
      </c>
      <c r="L107" t="str">
        <f ca="1">IF(ISNA(XLOOKUP(B107,Vendors!A:A,Vendors!A:A)),"Invalid FK","Valid")</f>
        <v>Valid</v>
      </c>
      <c r="M107" t="str">
        <f ca="1">IF(ISNA(XLOOKUP(C107,Headcount!C:C,Headcount!C:C)),"Invalid FK","Valid")</f>
        <v>Valid</v>
      </c>
    </row>
    <row r="108" spans="1:13">
      <c r="A108" t="s">
        <v>1699</v>
      </c>
      <c r="B108" s="1">
        <v>44727</v>
      </c>
      <c r="C108">
        <v>111093.11</v>
      </c>
      <c r="D108" t="s">
        <v>1483</v>
      </c>
      <c r="E108" t="s">
        <v>1487</v>
      </c>
      <c r="F108" t="s">
        <v>271</v>
      </c>
      <c r="G108" t="s">
        <v>13</v>
      </c>
      <c r="H108" t="s">
        <v>1153</v>
      </c>
      <c r="J108" t="s">
        <v>1700</v>
      </c>
      <c r="K108" t="str">
        <f ca="1">IF(ISNA(XLOOKUP(A108,Customers!A:A,Customers!A:A)),"Invalid FK","Valid")</f>
        <v>Valid</v>
      </c>
      <c r="L108" t="str">
        <f ca="1">IF(ISNA(XLOOKUP(B108,Vendors!A:A,Vendors!A:A)),"Invalid FK","Valid")</f>
        <v>Valid</v>
      </c>
      <c r="M108" t="str">
        <f ca="1">IF(ISNA(XLOOKUP(C108,Headcount!C:C,Headcount!C:C)),"Invalid FK","Valid")</f>
        <v>Valid</v>
      </c>
    </row>
    <row r="109" spans="1:13">
      <c r="A109" t="s">
        <v>1701</v>
      </c>
      <c r="B109" s="1">
        <v>44846</v>
      </c>
      <c r="C109">
        <v>160063.62</v>
      </c>
      <c r="D109" t="s">
        <v>1483</v>
      </c>
      <c r="E109" t="s">
        <v>1499</v>
      </c>
      <c r="F109" t="s">
        <v>271</v>
      </c>
      <c r="G109" t="s">
        <v>29</v>
      </c>
      <c r="H109" t="s">
        <v>1051</v>
      </c>
      <c r="J109" t="s">
        <v>1702</v>
      </c>
      <c r="K109" t="str">
        <f ca="1">IF(ISNA(XLOOKUP(A109,Customers!A:A,Customers!A:A)),"Invalid FK","Valid")</f>
        <v>Valid</v>
      </c>
      <c r="L109" t="str">
        <f ca="1">IF(ISNA(XLOOKUP(B109,Vendors!A:A,Vendors!A:A)),"Invalid FK","Valid")</f>
        <v>Valid</v>
      </c>
      <c r="M109" t="str">
        <f ca="1">IF(ISNA(XLOOKUP(C109,Headcount!C:C,Headcount!C:C)),"Invalid FK","Valid")</f>
        <v>Valid</v>
      </c>
    </row>
    <row r="110" spans="1:13">
      <c r="A110" t="s">
        <v>1703</v>
      </c>
      <c r="B110" s="1">
        <v>44716</v>
      </c>
      <c r="C110">
        <v>163121.35999999999</v>
      </c>
      <c r="D110" t="s">
        <v>1483</v>
      </c>
      <c r="E110" t="s">
        <v>1487</v>
      </c>
      <c r="F110" t="s">
        <v>264</v>
      </c>
      <c r="G110" t="s">
        <v>13</v>
      </c>
      <c r="H110" t="s">
        <v>955</v>
      </c>
      <c r="J110" t="s">
        <v>1704</v>
      </c>
      <c r="K110" t="str">
        <f ca="1">IF(ISNA(XLOOKUP(A110,Customers!A:A,Customers!A:A)),"Invalid FK","Valid")</f>
        <v>Valid</v>
      </c>
      <c r="L110" t="str">
        <f ca="1">IF(ISNA(XLOOKUP(B110,Vendors!A:A,Vendors!A:A)),"Invalid FK","Valid")</f>
        <v>Valid</v>
      </c>
      <c r="M110" t="str">
        <f ca="1">IF(ISNA(XLOOKUP(C110,Headcount!C:C,Headcount!C:C)),"Invalid FK","Valid")</f>
        <v>Valid</v>
      </c>
    </row>
    <row r="111" spans="1:13">
      <c r="A111" t="s">
        <v>1705</v>
      </c>
      <c r="B111" s="1">
        <v>44764</v>
      </c>
      <c r="C111">
        <v>211276.4</v>
      </c>
      <c r="D111" t="s">
        <v>1483</v>
      </c>
      <c r="E111" t="s">
        <v>1484</v>
      </c>
      <c r="F111" t="s">
        <v>268</v>
      </c>
      <c r="G111" t="s">
        <v>8</v>
      </c>
      <c r="H111" t="s">
        <v>856</v>
      </c>
      <c r="J111" t="s">
        <v>1706</v>
      </c>
      <c r="K111" t="str">
        <f ca="1">IF(ISNA(XLOOKUP(A111,Customers!A:A,Customers!A:A)),"Invalid FK","Valid")</f>
        <v>Valid</v>
      </c>
      <c r="L111" t="str">
        <f ca="1">IF(ISNA(XLOOKUP(B111,Vendors!A:A,Vendors!A:A)),"Invalid FK","Valid")</f>
        <v>Valid</v>
      </c>
      <c r="M111" t="str">
        <f ca="1">IF(ISNA(XLOOKUP(C111,Headcount!C:C,Headcount!C:C)),"Invalid FK","Valid")</f>
        <v>Valid</v>
      </c>
    </row>
    <row r="112" spans="1:13">
      <c r="A112" t="s">
        <v>1707</v>
      </c>
      <c r="B112" s="1">
        <v>44610</v>
      </c>
      <c r="C112">
        <v>-32825.35</v>
      </c>
      <c r="D112" t="s">
        <v>1478</v>
      </c>
      <c r="E112" t="s">
        <v>1496</v>
      </c>
      <c r="F112" t="s">
        <v>268</v>
      </c>
      <c r="G112" t="s">
        <v>29</v>
      </c>
      <c r="I112" t="s">
        <v>209</v>
      </c>
      <c r="J112" t="s">
        <v>1708</v>
      </c>
      <c r="K112" t="str">
        <f ca="1">IF(ISNA(XLOOKUP(A112,Customers!A:A,Customers!A:A)),"Invalid FK","Valid")</f>
        <v>Valid</v>
      </c>
      <c r="L112" t="str">
        <f ca="1">IF(ISNA(XLOOKUP(B112,Vendors!A:A,Vendors!A:A)),"Invalid FK","Valid")</f>
        <v>Valid</v>
      </c>
      <c r="M112" t="str">
        <f ca="1">IF(ISNA(XLOOKUP(C112,Headcount!C:C,Headcount!C:C)),"Invalid FK","Valid")</f>
        <v>Valid</v>
      </c>
    </row>
    <row r="113" spans="1:13">
      <c r="A113" t="s">
        <v>1709</v>
      </c>
      <c r="B113" s="1">
        <v>44901</v>
      </c>
      <c r="C113">
        <v>-4636.57</v>
      </c>
      <c r="D113" t="s">
        <v>1478</v>
      </c>
      <c r="E113" t="s">
        <v>1534</v>
      </c>
      <c r="F113" t="s">
        <v>268</v>
      </c>
      <c r="G113" t="s">
        <v>13</v>
      </c>
      <c r="I113" t="s">
        <v>57</v>
      </c>
      <c r="J113" t="s">
        <v>1710</v>
      </c>
      <c r="K113" t="str">
        <f ca="1">IF(ISNA(XLOOKUP(A113,Customers!A:A,Customers!A:A)),"Invalid FK","Valid")</f>
        <v>Valid</v>
      </c>
      <c r="L113" t="str">
        <f ca="1">IF(ISNA(XLOOKUP(B113,Vendors!A:A,Vendors!A:A)),"Invalid FK","Valid")</f>
        <v>Valid</v>
      </c>
      <c r="M113" t="str">
        <f ca="1">IF(ISNA(XLOOKUP(C113,Headcount!C:C,Headcount!C:C)),"Invalid FK","Valid")</f>
        <v>Valid</v>
      </c>
    </row>
    <row r="114" spans="1:13">
      <c r="A114" t="s">
        <v>1711</v>
      </c>
      <c r="B114" s="1">
        <v>44595</v>
      </c>
      <c r="C114">
        <v>159281.15</v>
      </c>
      <c r="D114" t="s">
        <v>1483</v>
      </c>
      <c r="E114" t="s">
        <v>1487</v>
      </c>
      <c r="F114" t="s">
        <v>264</v>
      </c>
      <c r="G114" t="s">
        <v>8</v>
      </c>
      <c r="H114" t="s">
        <v>957</v>
      </c>
      <c r="J114" t="s">
        <v>1712</v>
      </c>
      <c r="K114" t="str">
        <f ca="1">IF(ISNA(XLOOKUP(A114,Customers!A:A,Customers!A:A)),"Invalid FK","Valid")</f>
        <v>Valid</v>
      </c>
      <c r="L114" t="str">
        <f ca="1">IF(ISNA(XLOOKUP(B114,Vendors!A:A,Vendors!A:A)),"Invalid FK","Valid")</f>
        <v>Valid</v>
      </c>
      <c r="M114" t="str">
        <f ca="1">IF(ISNA(XLOOKUP(C114,Headcount!C:C,Headcount!C:C)),"Invalid FK","Valid")</f>
        <v>Valid</v>
      </c>
    </row>
    <row r="115" spans="1:13">
      <c r="A115" t="s">
        <v>1713</v>
      </c>
      <c r="B115" s="1">
        <v>45104</v>
      </c>
      <c r="C115">
        <v>-34378.11</v>
      </c>
      <c r="D115" t="s">
        <v>1478</v>
      </c>
      <c r="E115" t="s">
        <v>36</v>
      </c>
      <c r="F115" t="s">
        <v>268</v>
      </c>
      <c r="G115" t="s">
        <v>17</v>
      </c>
      <c r="I115" t="s">
        <v>119</v>
      </c>
      <c r="J115" t="s">
        <v>1714</v>
      </c>
      <c r="K115" t="str">
        <f ca="1">IF(ISNA(XLOOKUP(A115,Customers!A:A,Customers!A:A)),"Invalid FK","Valid")</f>
        <v>Valid</v>
      </c>
      <c r="L115" t="str">
        <f ca="1">IF(ISNA(XLOOKUP(B115,Vendors!A:A,Vendors!A:A)),"Invalid FK","Valid")</f>
        <v>Valid</v>
      </c>
      <c r="M115" t="str">
        <f ca="1">IF(ISNA(XLOOKUP(C115,Headcount!C:C,Headcount!C:C)),"Invalid FK","Valid")</f>
        <v>Valid</v>
      </c>
    </row>
    <row r="116" spans="1:13">
      <c r="A116" t="s">
        <v>1715</v>
      </c>
      <c r="B116" s="1">
        <v>45146</v>
      </c>
      <c r="C116">
        <v>170722.89</v>
      </c>
      <c r="D116" t="s">
        <v>1483</v>
      </c>
      <c r="E116" t="s">
        <v>1487</v>
      </c>
      <c r="F116" t="s">
        <v>271</v>
      </c>
      <c r="G116" t="s">
        <v>29</v>
      </c>
      <c r="H116" t="s">
        <v>1099</v>
      </c>
      <c r="J116" t="s">
        <v>1716</v>
      </c>
      <c r="K116" t="str">
        <f ca="1">IF(ISNA(XLOOKUP(A116,Customers!A:A,Customers!A:A)),"Invalid FK","Valid")</f>
        <v>Valid</v>
      </c>
      <c r="L116" t="str">
        <f ca="1">IF(ISNA(XLOOKUP(B116,Vendors!A:A,Vendors!A:A)),"Invalid FK","Valid")</f>
        <v>Valid</v>
      </c>
      <c r="M116" t="str">
        <f ca="1">IF(ISNA(XLOOKUP(C116,Headcount!C:C,Headcount!C:C)),"Invalid FK","Valid")</f>
        <v>Valid</v>
      </c>
    </row>
    <row r="117" spans="1:13">
      <c r="A117" t="s">
        <v>1717</v>
      </c>
      <c r="B117" s="1">
        <v>45147</v>
      </c>
      <c r="C117">
        <v>-15399.58</v>
      </c>
      <c r="D117" t="s">
        <v>1478</v>
      </c>
      <c r="E117" t="s">
        <v>7</v>
      </c>
      <c r="F117" t="s">
        <v>264</v>
      </c>
      <c r="G117" t="s">
        <v>8</v>
      </c>
      <c r="I117" t="s">
        <v>65</v>
      </c>
      <c r="J117" t="s">
        <v>1718</v>
      </c>
      <c r="K117" t="str">
        <f ca="1">IF(ISNA(XLOOKUP(A117,Customers!A:A,Customers!A:A)),"Invalid FK","Valid")</f>
        <v>Valid</v>
      </c>
      <c r="L117" t="str">
        <f ca="1">IF(ISNA(XLOOKUP(B117,Vendors!A:A,Vendors!A:A)),"Invalid FK","Valid")</f>
        <v>Valid</v>
      </c>
      <c r="M117" t="str">
        <f ca="1">IF(ISNA(XLOOKUP(C117,Headcount!C:C,Headcount!C:C)),"Invalid FK","Valid")</f>
        <v>Valid</v>
      </c>
    </row>
    <row r="118" spans="1:13">
      <c r="A118" t="s">
        <v>1719</v>
      </c>
      <c r="B118" s="1">
        <v>45230</v>
      </c>
      <c r="C118">
        <v>15498.98</v>
      </c>
      <c r="D118" t="s">
        <v>1504</v>
      </c>
      <c r="E118" t="s">
        <v>1504</v>
      </c>
      <c r="F118" t="s">
        <v>268</v>
      </c>
      <c r="G118" t="s">
        <v>17</v>
      </c>
      <c r="J118" t="s">
        <v>1720</v>
      </c>
      <c r="K118" t="str">
        <f ca="1">IF(ISNA(XLOOKUP(A118,Customers!A:A,Customers!A:A)),"Invalid FK","Valid")</f>
        <v>Valid</v>
      </c>
      <c r="L118" t="str">
        <f ca="1">IF(ISNA(XLOOKUP(B118,Vendors!A:A,Vendors!A:A)),"Invalid FK","Valid")</f>
        <v>Valid</v>
      </c>
      <c r="M118" t="str">
        <f ca="1">IF(ISNA(XLOOKUP(C118,Headcount!C:C,Headcount!C:C)),"Invalid FK","Valid")</f>
        <v>Valid</v>
      </c>
    </row>
    <row r="119" spans="1:13">
      <c r="A119" t="s">
        <v>1721</v>
      </c>
      <c r="B119" s="1">
        <v>44795</v>
      </c>
      <c r="C119">
        <v>154491.35999999999</v>
      </c>
      <c r="D119" t="s">
        <v>1483</v>
      </c>
      <c r="E119" t="s">
        <v>1484</v>
      </c>
      <c r="F119" t="s">
        <v>264</v>
      </c>
      <c r="G119" t="s">
        <v>8</v>
      </c>
      <c r="H119" t="s">
        <v>1223</v>
      </c>
      <c r="J119" t="s">
        <v>1722</v>
      </c>
      <c r="K119" t="str">
        <f ca="1">IF(ISNA(XLOOKUP(A119,Customers!A:A,Customers!A:A)),"Invalid FK","Valid")</f>
        <v>Valid</v>
      </c>
      <c r="L119" t="str">
        <f ca="1">IF(ISNA(XLOOKUP(B119,Vendors!A:A,Vendors!A:A)),"Invalid FK","Valid")</f>
        <v>Valid</v>
      </c>
      <c r="M119" t="str">
        <f ca="1">IF(ISNA(XLOOKUP(C119,Headcount!C:C,Headcount!C:C)),"Invalid FK","Valid")</f>
        <v>Valid</v>
      </c>
    </row>
    <row r="120" spans="1:13">
      <c r="A120" t="s">
        <v>1723</v>
      </c>
      <c r="B120" s="1">
        <v>45289</v>
      </c>
      <c r="C120">
        <v>101231.07</v>
      </c>
      <c r="D120" t="s">
        <v>1483</v>
      </c>
      <c r="E120" t="s">
        <v>1487</v>
      </c>
      <c r="F120" t="s">
        <v>271</v>
      </c>
      <c r="G120" t="s">
        <v>29</v>
      </c>
      <c r="H120" t="s">
        <v>910</v>
      </c>
      <c r="J120" t="s">
        <v>1724</v>
      </c>
      <c r="K120" t="str">
        <f ca="1">IF(ISNA(XLOOKUP(A120,Customers!A:A,Customers!A:A)),"Invalid FK","Valid")</f>
        <v>Valid</v>
      </c>
      <c r="L120" t="str">
        <f ca="1">IF(ISNA(XLOOKUP(B120,Vendors!A:A,Vendors!A:A)),"Invalid FK","Valid")</f>
        <v>Valid</v>
      </c>
      <c r="M120" t="str">
        <f ca="1">IF(ISNA(XLOOKUP(C120,Headcount!C:C,Headcount!C:C)),"Invalid FK","Valid")</f>
        <v>Valid</v>
      </c>
    </row>
    <row r="121" spans="1:13">
      <c r="A121" t="s">
        <v>1725</v>
      </c>
      <c r="B121" s="1">
        <v>44919</v>
      </c>
      <c r="C121">
        <v>158267.98000000001</v>
      </c>
      <c r="D121" t="s">
        <v>1483</v>
      </c>
      <c r="E121" t="s">
        <v>1484</v>
      </c>
      <c r="F121" t="s">
        <v>268</v>
      </c>
      <c r="G121" t="s">
        <v>13</v>
      </c>
      <c r="H121" t="s">
        <v>1271</v>
      </c>
      <c r="J121" t="s">
        <v>1726</v>
      </c>
      <c r="K121" t="str">
        <f ca="1">IF(ISNA(XLOOKUP(A121,Customers!A:A,Customers!A:A)),"Invalid FK","Valid")</f>
        <v>Valid</v>
      </c>
      <c r="L121" t="str">
        <f ca="1">IF(ISNA(XLOOKUP(B121,Vendors!A:A,Vendors!A:A)),"Invalid FK","Valid")</f>
        <v>Valid</v>
      </c>
      <c r="M121" t="str">
        <f ca="1">IF(ISNA(XLOOKUP(C121,Headcount!C:C,Headcount!C:C)),"Invalid FK","Valid")</f>
        <v>Valid</v>
      </c>
    </row>
    <row r="122" spans="1:13">
      <c r="A122" t="s">
        <v>1727</v>
      </c>
      <c r="B122" s="1">
        <v>45152</v>
      </c>
      <c r="C122">
        <v>-16519.060000000001</v>
      </c>
      <c r="D122" t="s">
        <v>1478</v>
      </c>
      <c r="E122" t="s">
        <v>1496</v>
      </c>
      <c r="F122" t="s">
        <v>271</v>
      </c>
      <c r="G122" t="s">
        <v>17</v>
      </c>
      <c r="I122" t="s">
        <v>221</v>
      </c>
      <c r="J122" t="s">
        <v>1728</v>
      </c>
      <c r="K122" t="str">
        <f ca="1">IF(ISNA(XLOOKUP(A122,Customers!A:A,Customers!A:A)),"Invalid FK","Valid")</f>
        <v>Valid</v>
      </c>
      <c r="L122" t="str">
        <f ca="1">IF(ISNA(XLOOKUP(B122,Vendors!A:A,Vendors!A:A)),"Invalid FK","Valid")</f>
        <v>Valid</v>
      </c>
      <c r="M122" t="str">
        <f ca="1">IF(ISNA(XLOOKUP(C122,Headcount!C:C,Headcount!C:C)),"Invalid FK","Valid")</f>
        <v>Valid</v>
      </c>
    </row>
    <row r="123" spans="1:13">
      <c r="A123" t="s">
        <v>1729</v>
      </c>
      <c r="B123" s="1">
        <v>45021</v>
      </c>
      <c r="C123">
        <v>133795.88</v>
      </c>
      <c r="D123" t="s">
        <v>1483</v>
      </c>
      <c r="E123" t="s">
        <v>1499</v>
      </c>
      <c r="F123" t="s">
        <v>271</v>
      </c>
      <c r="G123" t="s">
        <v>8</v>
      </c>
      <c r="H123" t="s">
        <v>858</v>
      </c>
      <c r="J123" t="s">
        <v>1730</v>
      </c>
      <c r="K123" t="str">
        <f ca="1">IF(ISNA(XLOOKUP(A123,Customers!A:A,Customers!A:A)),"Invalid FK","Valid")</f>
        <v>Valid</v>
      </c>
      <c r="L123" t="str">
        <f ca="1">IF(ISNA(XLOOKUP(B123,Vendors!A:A,Vendors!A:A)),"Invalid FK","Valid")</f>
        <v>Valid</v>
      </c>
      <c r="M123" t="str">
        <f ca="1">IF(ISNA(XLOOKUP(C123,Headcount!C:C,Headcount!C:C)),"Invalid FK","Valid")</f>
        <v>Valid</v>
      </c>
    </row>
    <row r="124" spans="1:13">
      <c r="A124" t="s">
        <v>1731</v>
      </c>
      <c r="B124" s="1">
        <v>44969</v>
      </c>
      <c r="C124">
        <v>150954.20000000001</v>
      </c>
      <c r="D124" t="s">
        <v>1483</v>
      </c>
      <c r="E124" t="s">
        <v>1484</v>
      </c>
      <c r="F124" t="s">
        <v>264</v>
      </c>
      <c r="G124" t="s">
        <v>29</v>
      </c>
      <c r="H124" t="s">
        <v>1227</v>
      </c>
      <c r="J124" t="s">
        <v>1732</v>
      </c>
      <c r="K124" t="str">
        <f ca="1">IF(ISNA(XLOOKUP(A124,Customers!A:A,Customers!A:A)),"Invalid FK","Valid")</f>
        <v>Valid</v>
      </c>
      <c r="L124" t="str">
        <f ca="1">IF(ISNA(XLOOKUP(B124,Vendors!A:A,Vendors!A:A)),"Invalid FK","Valid")</f>
        <v>Valid</v>
      </c>
      <c r="M124" t="str">
        <f ca="1">IF(ISNA(XLOOKUP(C124,Headcount!C:C,Headcount!C:C)),"Invalid FK","Valid")</f>
        <v>Valid</v>
      </c>
    </row>
    <row r="125" spans="1:13">
      <c r="A125" t="s">
        <v>1733</v>
      </c>
      <c r="B125" s="1">
        <v>45047</v>
      </c>
      <c r="C125">
        <v>156547.14000000001</v>
      </c>
      <c r="D125" t="s">
        <v>1483</v>
      </c>
      <c r="E125" t="s">
        <v>1484</v>
      </c>
      <c r="F125" t="s">
        <v>271</v>
      </c>
      <c r="G125" t="s">
        <v>13</v>
      </c>
      <c r="H125" t="s">
        <v>1277</v>
      </c>
      <c r="J125" t="s">
        <v>1734</v>
      </c>
      <c r="K125" t="str">
        <f ca="1">IF(ISNA(XLOOKUP(A125,Customers!A:A,Customers!A:A)),"Invalid FK","Valid")</f>
        <v>Valid</v>
      </c>
      <c r="L125" t="str">
        <f ca="1">IF(ISNA(XLOOKUP(B125,Vendors!A:A,Vendors!A:A)),"Invalid FK","Valid")</f>
        <v>Valid</v>
      </c>
      <c r="M125" t="str">
        <f ca="1">IF(ISNA(XLOOKUP(C125,Headcount!C:C,Headcount!C:C)),"Invalid FK","Valid")</f>
        <v>Valid</v>
      </c>
    </row>
    <row r="126" spans="1:13">
      <c r="A126" t="s">
        <v>1735</v>
      </c>
      <c r="B126" s="1">
        <v>44848</v>
      </c>
      <c r="C126">
        <v>-22084.36</v>
      </c>
      <c r="D126" t="s">
        <v>1478</v>
      </c>
      <c r="E126" t="s">
        <v>20</v>
      </c>
      <c r="F126" t="s">
        <v>268</v>
      </c>
      <c r="G126" t="s">
        <v>17</v>
      </c>
      <c r="I126" t="s">
        <v>51</v>
      </c>
      <c r="J126" t="s">
        <v>1736</v>
      </c>
      <c r="K126" t="str">
        <f ca="1">IF(ISNA(XLOOKUP(A126,Customers!A:A,Customers!A:A)),"Invalid FK","Valid")</f>
        <v>Valid</v>
      </c>
      <c r="L126" t="str">
        <f ca="1">IF(ISNA(XLOOKUP(B126,Vendors!A:A,Vendors!A:A)),"Invalid FK","Valid")</f>
        <v>Valid</v>
      </c>
      <c r="M126" t="str">
        <f ca="1">IF(ISNA(XLOOKUP(C126,Headcount!C:C,Headcount!C:C)),"Invalid FK","Valid")</f>
        <v>Valid</v>
      </c>
    </row>
    <row r="127" spans="1:13">
      <c r="A127" t="s">
        <v>1737</v>
      </c>
      <c r="B127" s="1">
        <v>44631</v>
      </c>
      <c r="C127">
        <v>-43759.35</v>
      </c>
      <c r="D127" t="s">
        <v>1478</v>
      </c>
      <c r="E127" t="s">
        <v>1534</v>
      </c>
      <c r="F127" t="s">
        <v>264</v>
      </c>
      <c r="G127" t="s">
        <v>29</v>
      </c>
      <c r="I127" t="s">
        <v>53</v>
      </c>
      <c r="J127" t="s">
        <v>1738</v>
      </c>
      <c r="K127" t="str">
        <f ca="1">IF(ISNA(XLOOKUP(A127,Customers!A:A,Customers!A:A)),"Invalid FK","Valid")</f>
        <v>Valid</v>
      </c>
      <c r="L127" t="str">
        <f ca="1">IF(ISNA(XLOOKUP(B127,Vendors!A:A,Vendors!A:A)),"Invalid FK","Valid")</f>
        <v>Valid</v>
      </c>
      <c r="M127" t="str">
        <f ca="1">IF(ISNA(XLOOKUP(C127,Headcount!C:C,Headcount!C:C)),"Invalid FK","Valid")</f>
        <v>Valid</v>
      </c>
    </row>
    <row r="128" spans="1:13">
      <c r="A128" t="s">
        <v>1739</v>
      </c>
      <c r="B128" s="1">
        <v>45068</v>
      </c>
      <c r="C128">
        <v>153964.81</v>
      </c>
      <c r="D128" t="s">
        <v>1483</v>
      </c>
      <c r="E128" t="s">
        <v>1484</v>
      </c>
      <c r="F128" t="s">
        <v>264</v>
      </c>
      <c r="G128" t="s">
        <v>17</v>
      </c>
      <c r="H128" t="s">
        <v>1123</v>
      </c>
      <c r="J128" t="s">
        <v>1740</v>
      </c>
      <c r="K128" t="str">
        <f ca="1">IF(ISNA(XLOOKUP(A128,Customers!A:A,Customers!A:A)),"Invalid FK","Valid")</f>
        <v>Valid</v>
      </c>
      <c r="L128" t="str">
        <f ca="1">IF(ISNA(XLOOKUP(B128,Vendors!A:A,Vendors!A:A)),"Invalid FK","Valid")</f>
        <v>Valid</v>
      </c>
      <c r="M128" t="str">
        <f ca="1">IF(ISNA(XLOOKUP(C128,Headcount!C:C,Headcount!C:C)),"Invalid FK","Valid")</f>
        <v>Valid</v>
      </c>
    </row>
    <row r="129" spans="1:13">
      <c r="A129" t="s">
        <v>1741</v>
      </c>
      <c r="B129" s="1">
        <v>45054</v>
      </c>
      <c r="C129">
        <v>189532.01</v>
      </c>
      <c r="D129" t="s">
        <v>1483</v>
      </c>
      <c r="E129" t="s">
        <v>1499</v>
      </c>
      <c r="F129" t="s">
        <v>264</v>
      </c>
      <c r="G129" t="s">
        <v>29</v>
      </c>
      <c r="H129" t="s">
        <v>1381</v>
      </c>
      <c r="J129" t="s">
        <v>1742</v>
      </c>
      <c r="K129" t="str">
        <f ca="1">IF(ISNA(XLOOKUP(A129,Customers!A:A,Customers!A:A)),"Invalid FK","Valid")</f>
        <v>Valid</v>
      </c>
      <c r="L129" t="str">
        <f ca="1">IF(ISNA(XLOOKUP(B129,Vendors!A:A,Vendors!A:A)),"Invalid FK","Valid")</f>
        <v>Valid</v>
      </c>
      <c r="M129" t="str">
        <f ca="1">IF(ISNA(XLOOKUP(C129,Headcount!C:C,Headcount!C:C)),"Invalid FK","Valid")</f>
        <v>Valid</v>
      </c>
    </row>
    <row r="130" spans="1:13">
      <c r="A130" t="s">
        <v>1743</v>
      </c>
      <c r="B130" s="1">
        <v>44978</v>
      </c>
      <c r="C130">
        <v>136617.82</v>
      </c>
      <c r="D130" t="s">
        <v>1483</v>
      </c>
      <c r="E130" t="s">
        <v>1487</v>
      </c>
      <c r="F130" t="s">
        <v>271</v>
      </c>
      <c r="G130" t="s">
        <v>13</v>
      </c>
      <c r="H130" t="s">
        <v>1031</v>
      </c>
      <c r="J130" t="s">
        <v>1744</v>
      </c>
      <c r="K130" t="str">
        <f ca="1">IF(ISNA(XLOOKUP(A130,Customers!A:A,Customers!A:A)),"Invalid FK","Valid")</f>
        <v>Valid</v>
      </c>
      <c r="L130" t="str">
        <f ca="1">IF(ISNA(XLOOKUP(B130,Vendors!A:A,Vendors!A:A)),"Invalid FK","Valid")</f>
        <v>Valid</v>
      </c>
      <c r="M130" t="str">
        <f ca="1">IF(ISNA(XLOOKUP(C130,Headcount!C:C,Headcount!C:C)),"Invalid FK","Valid")</f>
        <v>Valid</v>
      </c>
    </row>
    <row r="131" spans="1:13">
      <c r="A131" t="s">
        <v>1745</v>
      </c>
      <c r="B131" s="1">
        <v>45006</v>
      </c>
      <c r="C131">
        <v>22872.89</v>
      </c>
      <c r="D131" t="s">
        <v>1504</v>
      </c>
      <c r="E131" t="s">
        <v>1504</v>
      </c>
      <c r="F131" t="s">
        <v>268</v>
      </c>
      <c r="G131" t="s">
        <v>29</v>
      </c>
      <c r="J131" t="s">
        <v>1746</v>
      </c>
      <c r="K131" t="str">
        <f ca="1">IF(ISNA(XLOOKUP(A131,Customers!A:A,Customers!A:A)),"Invalid FK","Valid")</f>
        <v>Valid</v>
      </c>
      <c r="L131" t="str">
        <f ca="1">IF(ISNA(XLOOKUP(B131,Vendors!A:A,Vendors!A:A)),"Invalid FK","Valid")</f>
        <v>Valid</v>
      </c>
      <c r="M131" t="str">
        <f ca="1">IF(ISNA(XLOOKUP(C131,Headcount!C:C,Headcount!C:C)),"Invalid FK","Valid")</f>
        <v>Valid</v>
      </c>
    </row>
    <row r="132" spans="1:13">
      <c r="A132" t="s">
        <v>1747</v>
      </c>
      <c r="B132" s="1">
        <v>45065</v>
      </c>
      <c r="C132">
        <v>225791.57</v>
      </c>
      <c r="D132" t="s">
        <v>1483</v>
      </c>
      <c r="E132" t="s">
        <v>1499</v>
      </c>
      <c r="F132" t="s">
        <v>271</v>
      </c>
      <c r="G132" t="s">
        <v>8</v>
      </c>
      <c r="H132" t="s">
        <v>957</v>
      </c>
      <c r="J132" t="s">
        <v>1748</v>
      </c>
      <c r="K132" t="str">
        <f ca="1">IF(ISNA(XLOOKUP(A132,Customers!A:A,Customers!A:A)),"Invalid FK","Valid")</f>
        <v>Valid</v>
      </c>
      <c r="L132" t="str">
        <f ca="1">IF(ISNA(XLOOKUP(B132,Vendors!A:A,Vendors!A:A)),"Invalid FK","Valid")</f>
        <v>Valid</v>
      </c>
      <c r="M132" t="str">
        <f ca="1">IF(ISNA(XLOOKUP(C132,Headcount!C:C,Headcount!C:C)),"Invalid FK","Valid")</f>
        <v>Valid</v>
      </c>
    </row>
    <row r="133" spans="1:13">
      <c r="A133" t="s">
        <v>1749</v>
      </c>
      <c r="B133" s="1">
        <v>44669</v>
      </c>
      <c r="C133">
        <v>-47065.38</v>
      </c>
      <c r="D133" t="s">
        <v>1478</v>
      </c>
      <c r="E133" t="s">
        <v>7</v>
      </c>
      <c r="F133" t="s">
        <v>264</v>
      </c>
      <c r="G133" t="s">
        <v>8</v>
      </c>
      <c r="I133" t="s">
        <v>181</v>
      </c>
      <c r="J133" t="s">
        <v>1750</v>
      </c>
      <c r="K133" t="str">
        <f ca="1">IF(ISNA(XLOOKUP(A133,Customers!A:A,Customers!A:A)),"Invalid FK","Valid")</f>
        <v>Valid</v>
      </c>
      <c r="L133" t="str">
        <f ca="1">IF(ISNA(XLOOKUP(B133,Vendors!A:A,Vendors!A:A)),"Invalid FK","Valid")</f>
        <v>Valid</v>
      </c>
      <c r="M133" t="str">
        <f ca="1">IF(ISNA(XLOOKUP(C133,Headcount!C:C,Headcount!C:C)),"Invalid FK","Valid")</f>
        <v>Valid</v>
      </c>
    </row>
    <row r="134" spans="1:13">
      <c r="A134" t="s">
        <v>1751</v>
      </c>
      <c r="B134" s="1">
        <v>44931</v>
      </c>
      <c r="C134">
        <v>142464.20000000001</v>
      </c>
      <c r="D134" t="s">
        <v>1483</v>
      </c>
      <c r="E134" t="s">
        <v>1487</v>
      </c>
      <c r="F134" t="s">
        <v>268</v>
      </c>
      <c r="G134" t="s">
        <v>29</v>
      </c>
      <c r="H134" t="s">
        <v>1295</v>
      </c>
      <c r="J134" t="s">
        <v>1752</v>
      </c>
      <c r="K134" t="str">
        <f ca="1">IF(ISNA(XLOOKUP(A134,Customers!A:A,Customers!A:A)),"Invalid FK","Valid")</f>
        <v>Valid</v>
      </c>
      <c r="L134" t="str">
        <f ca="1">IF(ISNA(XLOOKUP(B134,Vendors!A:A,Vendors!A:A)),"Invalid FK","Valid")</f>
        <v>Valid</v>
      </c>
      <c r="M134" t="str">
        <f ca="1">IF(ISNA(XLOOKUP(C134,Headcount!C:C,Headcount!C:C)),"Invalid FK","Valid")</f>
        <v>Valid</v>
      </c>
    </row>
    <row r="135" spans="1:13">
      <c r="A135" t="s">
        <v>1753</v>
      </c>
      <c r="B135" s="1">
        <v>44755</v>
      </c>
      <c r="C135">
        <v>230992.58</v>
      </c>
      <c r="D135" t="s">
        <v>1483</v>
      </c>
      <c r="E135" t="s">
        <v>1487</v>
      </c>
      <c r="F135" t="s">
        <v>268</v>
      </c>
      <c r="G135" t="s">
        <v>29</v>
      </c>
      <c r="H135" t="s">
        <v>930</v>
      </c>
      <c r="J135" t="s">
        <v>1754</v>
      </c>
      <c r="K135" t="str">
        <f ca="1">IF(ISNA(XLOOKUP(A135,Customers!A:A,Customers!A:A)),"Invalid FK","Valid")</f>
        <v>Valid</v>
      </c>
      <c r="L135" t="str">
        <f ca="1">IF(ISNA(XLOOKUP(B135,Vendors!A:A,Vendors!A:A)),"Invalid FK","Valid")</f>
        <v>Valid</v>
      </c>
      <c r="M135" t="str">
        <f ca="1">IF(ISNA(XLOOKUP(C135,Headcount!C:C,Headcount!C:C)),"Invalid FK","Valid")</f>
        <v>Valid</v>
      </c>
    </row>
    <row r="136" spans="1:13">
      <c r="A136" t="s">
        <v>1755</v>
      </c>
      <c r="B136" s="1">
        <v>44639</v>
      </c>
      <c r="C136">
        <v>-36714.94</v>
      </c>
      <c r="D136" t="s">
        <v>1478</v>
      </c>
      <c r="E136" t="s">
        <v>1509</v>
      </c>
      <c r="F136" t="s">
        <v>271</v>
      </c>
      <c r="G136" t="s">
        <v>29</v>
      </c>
      <c r="I136" t="s">
        <v>201</v>
      </c>
      <c r="J136" t="s">
        <v>1756</v>
      </c>
      <c r="K136" t="str">
        <f ca="1">IF(ISNA(XLOOKUP(A136,Customers!A:A,Customers!A:A)),"Invalid FK","Valid")</f>
        <v>Valid</v>
      </c>
      <c r="L136" t="str">
        <f ca="1">IF(ISNA(XLOOKUP(B136,Vendors!A:A,Vendors!A:A)),"Invalid FK","Valid")</f>
        <v>Valid</v>
      </c>
      <c r="M136" t="str">
        <f ca="1">IF(ISNA(XLOOKUP(C136,Headcount!C:C,Headcount!C:C)),"Invalid FK","Valid")</f>
        <v>Valid</v>
      </c>
    </row>
    <row r="137" spans="1:13">
      <c r="A137" t="s">
        <v>1757</v>
      </c>
      <c r="B137" s="1">
        <v>44613</v>
      </c>
      <c r="C137">
        <v>16188.41</v>
      </c>
      <c r="D137" t="s">
        <v>1587</v>
      </c>
      <c r="E137" t="s">
        <v>1587</v>
      </c>
      <c r="F137" t="s">
        <v>264</v>
      </c>
      <c r="G137" t="s">
        <v>13</v>
      </c>
      <c r="J137" t="s">
        <v>1758</v>
      </c>
      <c r="K137" t="str">
        <f ca="1">IF(ISNA(XLOOKUP(A137,Customers!A:A,Customers!A:A)),"Invalid FK","Valid")</f>
        <v>Valid</v>
      </c>
      <c r="L137" t="str">
        <f ca="1">IF(ISNA(XLOOKUP(B137,Vendors!A:A,Vendors!A:A)),"Invalid FK","Valid")</f>
        <v>Valid</v>
      </c>
      <c r="M137" t="str">
        <f ca="1">IF(ISNA(XLOOKUP(C137,Headcount!C:C,Headcount!C:C)),"Invalid FK","Valid")</f>
        <v>Valid</v>
      </c>
    </row>
    <row r="138" spans="1:13">
      <c r="A138" t="s">
        <v>1759</v>
      </c>
      <c r="B138" s="1">
        <v>44705</v>
      </c>
      <c r="C138">
        <v>-44941.919999999998</v>
      </c>
      <c r="D138" t="s">
        <v>1478</v>
      </c>
      <c r="E138" t="s">
        <v>1534</v>
      </c>
      <c r="F138" t="s">
        <v>264</v>
      </c>
      <c r="G138" t="s">
        <v>17</v>
      </c>
      <c r="I138" t="s">
        <v>101</v>
      </c>
      <c r="J138" t="s">
        <v>1760</v>
      </c>
      <c r="K138" t="str">
        <f ca="1">IF(ISNA(XLOOKUP(A138,Customers!A:A,Customers!A:A)),"Invalid FK","Valid")</f>
        <v>Valid</v>
      </c>
      <c r="L138" t="str">
        <f ca="1">IF(ISNA(XLOOKUP(B138,Vendors!A:A,Vendors!A:A)),"Invalid FK","Valid")</f>
        <v>Valid</v>
      </c>
      <c r="M138" t="str">
        <f ca="1">IF(ISNA(XLOOKUP(C138,Headcount!C:C,Headcount!C:C)),"Invalid FK","Valid")</f>
        <v>Valid</v>
      </c>
    </row>
    <row r="139" spans="1:13">
      <c r="A139" t="s">
        <v>1761</v>
      </c>
      <c r="B139" s="1">
        <v>45215</v>
      </c>
      <c r="C139">
        <v>93719.25</v>
      </c>
      <c r="D139" t="s">
        <v>1483</v>
      </c>
      <c r="E139" t="s">
        <v>1499</v>
      </c>
      <c r="F139" t="s">
        <v>271</v>
      </c>
      <c r="G139" t="s">
        <v>13</v>
      </c>
      <c r="H139" t="s">
        <v>814</v>
      </c>
      <c r="J139" t="s">
        <v>1762</v>
      </c>
      <c r="K139" t="str">
        <f ca="1">IF(ISNA(XLOOKUP(A139,Customers!A:A,Customers!A:A)),"Invalid FK","Valid")</f>
        <v>Valid</v>
      </c>
      <c r="L139" t="str">
        <f ca="1">IF(ISNA(XLOOKUP(B139,Vendors!A:A,Vendors!A:A)),"Invalid FK","Valid")</f>
        <v>Valid</v>
      </c>
      <c r="M139" t="str">
        <f ca="1">IF(ISNA(XLOOKUP(C139,Headcount!C:C,Headcount!C:C)),"Invalid FK","Valid")</f>
        <v>Valid</v>
      </c>
    </row>
    <row r="140" spans="1:13">
      <c r="A140" t="s">
        <v>1763</v>
      </c>
      <c r="B140" s="1">
        <v>44676</v>
      </c>
      <c r="C140">
        <v>140607.13</v>
      </c>
      <c r="D140" t="s">
        <v>1483</v>
      </c>
      <c r="E140" t="s">
        <v>1487</v>
      </c>
      <c r="F140" t="s">
        <v>268</v>
      </c>
      <c r="G140" t="s">
        <v>17</v>
      </c>
      <c r="H140" t="s">
        <v>1227</v>
      </c>
      <c r="J140" t="s">
        <v>1764</v>
      </c>
      <c r="K140" t="str">
        <f ca="1">IF(ISNA(XLOOKUP(A140,Customers!A:A,Customers!A:A)),"Invalid FK","Valid")</f>
        <v>Valid</v>
      </c>
      <c r="L140" t="str">
        <f ca="1">IF(ISNA(XLOOKUP(B140,Vendors!A:A,Vendors!A:A)),"Invalid FK","Valid")</f>
        <v>Valid</v>
      </c>
      <c r="M140" t="str">
        <f ca="1">IF(ISNA(XLOOKUP(C140,Headcount!C:C,Headcount!C:C)),"Invalid FK","Valid")</f>
        <v>Valid</v>
      </c>
    </row>
    <row r="141" spans="1:13">
      <c r="A141" t="s">
        <v>1765</v>
      </c>
      <c r="B141" s="1">
        <v>44599</v>
      </c>
      <c r="C141">
        <v>-45744.35</v>
      </c>
      <c r="D141" t="s">
        <v>1478</v>
      </c>
      <c r="E141" t="s">
        <v>1496</v>
      </c>
      <c r="F141" t="s">
        <v>264</v>
      </c>
      <c r="G141" t="s">
        <v>8</v>
      </c>
      <c r="I141" t="s">
        <v>109</v>
      </c>
      <c r="J141" t="s">
        <v>1766</v>
      </c>
      <c r="K141" t="str">
        <f ca="1">IF(ISNA(XLOOKUP(A141,Customers!A:A,Customers!A:A)),"Invalid FK","Valid")</f>
        <v>Valid</v>
      </c>
      <c r="L141" t="str">
        <f ca="1">IF(ISNA(XLOOKUP(B141,Vendors!A:A,Vendors!A:A)),"Invalid FK","Valid")</f>
        <v>Valid</v>
      </c>
      <c r="M141" t="str">
        <f ca="1">IF(ISNA(XLOOKUP(C141,Headcount!C:C,Headcount!C:C)),"Invalid FK","Valid")</f>
        <v>Valid</v>
      </c>
    </row>
    <row r="142" spans="1:13">
      <c r="A142" t="s">
        <v>1767</v>
      </c>
      <c r="B142" s="1">
        <v>44705</v>
      </c>
      <c r="C142">
        <v>-42996.07</v>
      </c>
      <c r="D142" t="s">
        <v>1478</v>
      </c>
      <c r="E142" t="s">
        <v>1509</v>
      </c>
      <c r="F142" t="s">
        <v>264</v>
      </c>
      <c r="G142" t="s">
        <v>13</v>
      </c>
      <c r="I142" t="s">
        <v>151</v>
      </c>
      <c r="J142" t="s">
        <v>1768</v>
      </c>
      <c r="K142" t="str">
        <f ca="1">IF(ISNA(XLOOKUP(A142,Customers!A:A,Customers!A:A)),"Invalid FK","Valid")</f>
        <v>Valid</v>
      </c>
      <c r="L142" t="str">
        <f ca="1">IF(ISNA(XLOOKUP(B142,Vendors!A:A,Vendors!A:A)),"Invalid FK","Valid")</f>
        <v>Valid</v>
      </c>
      <c r="M142" t="str">
        <f ca="1">IF(ISNA(XLOOKUP(C142,Headcount!C:C,Headcount!C:C)),"Invalid FK","Valid")</f>
        <v>Valid</v>
      </c>
    </row>
    <row r="143" spans="1:13">
      <c r="A143" t="s">
        <v>1769</v>
      </c>
      <c r="B143" s="1">
        <v>45085</v>
      </c>
      <c r="C143">
        <v>191662.07999999999</v>
      </c>
      <c r="D143" t="s">
        <v>1483</v>
      </c>
      <c r="E143" t="s">
        <v>1487</v>
      </c>
      <c r="F143" t="s">
        <v>271</v>
      </c>
      <c r="G143" t="s">
        <v>17</v>
      </c>
      <c r="H143" t="s">
        <v>1267</v>
      </c>
      <c r="J143" t="s">
        <v>1770</v>
      </c>
      <c r="K143" t="str">
        <f ca="1">IF(ISNA(XLOOKUP(A143,Customers!A:A,Customers!A:A)),"Invalid FK","Valid")</f>
        <v>Valid</v>
      </c>
      <c r="L143" t="str">
        <f ca="1">IF(ISNA(XLOOKUP(B143,Vendors!A:A,Vendors!A:A)),"Invalid FK","Valid")</f>
        <v>Valid</v>
      </c>
      <c r="M143" t="str">
        <f ca="1">IF(ISNA(XLOOKUP(C143,Headcount!C:C,Headcount!C:C)),"Invalid FK","Valid")</f>
        <v>Valid</v>
      </c>
    </row>
    <row r="144" spans="1:13">
      <c r="A144" t="s">
        <v>1771</v>
      </c>
      <c r="B144" s="1">
        <v>44941</v>
      </c>
      <c r="C144">
        <v>237604.97</v>
      </c>
      <c r="D144" t="s">
        <v>1483</v>
      </c>
      <c r="E144" t="s">
        <v>1484</v>
      </c>
      <c r="F144" t="s">
        <v>271</v>
      </c>
      <c r="G144" t="s">
        <v>8</v>
      </c>
      <c r="H144" t="s">
        <v>1153</v>
      </c>
      <c r="J144" t="s">
        <v>1772</v>
      </c>
      <c r="K144" t="str">
        <f ca="1">IF(ISNA(XLOOKUP(A144,Customers!A:A,Customers!A:A)),"Invalid FK","Valid")</f>
        <v>Valid</v>
      </c>
      <c r="L144" t="str">
        <f ca="1">IF(ISNA(XLOOKUP(B144,Vendors!A:A,Vendors!A:A)),"Invalid FK","Valid")</f>
        <v>Valid</v>
      </c>
      <c r="M144" t="str">
        <f ca="1">IF(ISNA(XLOOKUP(C144,Headcount!C:C,Headcount!C:C)),"Invalid FK","Valid")</f>
        <v>Valid</v>
      </c>
    </row>
    <row r="145" spans="1:13">
      <c r="A145" t="s">
        <v>1773</v>
      </c>
      <c r="B145" s="1">
        <v>44648</v>
      </c>
      <c r="C145">
        <v>159016.85999999999</v>
      </c>
      <c r="D145" t="s">
        <v>1483</v>
      </c>
      <c r="E145" t="s">
        <v>1487</v>
      </c>
      <c r="F145" t="s">
        <v>271</v>
      </c>
      <c r="G145" t="s">
        <v>13</v>
      </c>
      <c r="H145" t="s">
        <v>730</v>
      </c>
      <c r="J145" t="s">
        <v>1774</v>
      </c>
      <c r="K145" t="str">
        <f ca="1">IF(ISNA(XLOOKUP(A145,Customers!A:A,Customers!A:A)),"Invalid FK","Valid")</f>
        <v>Valid</v>
      </c>
      <c r="L145" t="str">
        <f ca="1">IF(ISNA(XLOOKUP(B145,Vendors!A:A,Vendors!A:A)),"Invalid FK","Valid")</f>
        <v>Valid</v>
      </c>
      <c r="M145" t="str">
        <f ca="1">IF(ISNA(XLOOKUP(C145,Headcount!C:C,Headcount!C:C)),"Invalid FK","Valid")</f>
        <v>Valid</v>
      </c>
    </row>
    <row r="146" spans="1:13">
      <c r="A146" t="s">
        <v>1775</v>
      </c>
      <c r="B146" s="1">
        <v>44730</v>
      </c>
      <c r="C146">
        <v>-44833.33</v>
      </c>
      <c r="D146" t="s">
        <v>1478</v>
      </c>
      <c r="E146" t="s">
        <v>1509</v>
      </c>
      <c r="F146" t="s">
        <v>271</v>
      </c>
      <c r="G146" t="s">
        <v>17</v>
      </c>
      <c r="I146" t="s">
        <v>145</v>
      </c>
      <c r="J146" t="s">
        <v>1776</v>
      </c>
      <c r="K146" t="str">
        <f ca="1">IF(ISNA(XLOOKUP(A146,Customers!A:A,Customers!A:A)),"Invalid FK","Valid")</f>
        <v>Valid</v>
      </c>
      <c r="L146" t="str">
        <f ca="1">IF(ISNA(XLOOKUP(B146,Vendors!A:A,Vendors!A:A)),"Invalid FK","Valid")</f>
        <v>Valid</v>
      </c>
      <c r="M146" t="str">
        <f ca="1">IF(ISNA(XLOOKUP(C146,Headcount!C:C,Headcount!C:C)),"Invalid FK","Valid")</f>
        <v>Valid</v>
      </c>
    </row>
    <row r="147" spans="1:13">
      <c r="A147" t="s">
        <v>1777</v>
      </c>
      <c r="B147" s="1">
        <v>44763</v>
      </c>
      <c r="C147">
        <v>18384.759999999998</v>
      </c>
      <c r="D147" t="s">
        <v>1587</v>
      </c>
      <c r="E147" t="s">
        <v>1587</v>
      </c>
      <c r="F147" t="s">
        <v>268</v>
      </c>
      <c r="G147" t="s">
        <v>13</v>
      </c>
      <c r="J147" t="s">
        <v>1778</v>
      </c>
      <c r="K147" t="str">
        <f ca="1">IF(ISNA(XLOOKUP(A147,Customers!A:A,Customers!A:A)),"Invalid FK","Valid")</f>
        <v>Valid</v>
      </c>
      <c r="L147" t="str">
        <f ca="1">IF(ISNA(XLOOKUP(B147,Vendors!A:A,Vendors!A:A)),"Invalid FK","Valid")</f>
        <v>Valid</v>
      </c>
      <c r="M147" t="str">
        <f ca="1">IF(ISNA(XLOOKUP(C147,Headcount!C:C,Headcount!C:C)),"Invalid FK","Valid")</f>
        <v>Valid</v>
      </c>
    </row>
    <row r="148" spans="1:13">
      <c r="A148" t="s">
        <v>1779</v>
      </c>
      <c r="B148" s="1">
        <v>44898</v>
      </c>
      <c r="C148">
        <v>198337.92000000001</v>
      </c>
      <c r="D148" t="s">
        <v>1483</v>
      </c>
      <c r="E148" t="s">
        <v>1487</v>
      </c>
      <c r="F148" t="s">
        <v>271</v>
      </c>
      <c r="G148" t="s">
        <v>17</v>
      </c>
      <c r="H148" t="s">
        <v>1157</v>
      </c>
      <c r="J148" t="s">
        <v>1780</v>
      </c>
      <c r="K148" t="str">
        <f ca="1">IF(ISNA(XLOOKUP(A148,Customers!A:A,Customers!A:A)),"Invalid FK","Valid")</f>
        <v>Valid</v>
      </c>
      <c r="L148" t="str">
        <f ca="1">IF(ISNA(XLOOKUP(B148,Vendors!A:A,Vendors!A:A)),"Invalid FK","Valid")</f>
        <v>Valid</v>
      </c>
      <c r="M148" t="str">
        <f ca="1">IF(ISNA(XLOOKUP(C148,Headcount!C:C,Headcount!C:C)),"Invalid FK","Valid")</f>
        <v>Valid</v>
      </c>
    </row>
    <row r="149" spans="1:13">
      <c r="A149" t="s">
        <v>1781</v>
      </c>
      <c r="B149" s="1">
        <v>45248</v>
      </c>
      <c r="C149">
        <v>99439.12</v>
      </c>
      <c r="D149" t="s">
        <v>1483</v>
      </c>
      <c r="E149" t="s">
        <v>1487</v>
      </c>
      <c r="F149" t="s">
        <v>268</v>
      </c>
      <c r="G149" t="s">
        <v>17</v>
      </c>
      <c r="H149" t="s">
        <v>1263</v>
      </c>
      <c r="J149" t="s">
        <v>1782</v>
      </c>
      <c r="K149" t="str">
        <f ca="1">IF(ISNA(XLOOKUP(A149,Customers!A:A,Customers!A:A)),"Invalid FK","Valid")</f>
        <v>Valid</v>
      </c>
      <c r="L149" t="str">
        <f ca="1">IF(ISNA(XLOOKUP(B149,Vendors!A:A,Vendors!A:A)),"Invalid FK","Valid")</f>
        <v>Valid</v>
      </c>
      <c r="M149" t="str">
        <f ca="1">IF(ISNA(XLOOKUP(C149,Headcount!C:C,Headcount!C:C)),"Invalid FK","Valid")</f>
        <v>Valid</v>
      </c>
    </row>
    <row r="150" spans="1:13">
      <c r="A150" t="s">
        <v>1783</v>
      </c>
      <c r="B150" s="1">
        <v>44616</v>
      </c>
      <c r="C150">
        <v>-51832.07</v>
      </c>
      <c r="D150" t="s">
        <v>1478</v>
      </c>
      <c r="E150" t="s">
        <v>36</v>
      </c>
      <c r="F150" t="s">
        <v>268</v>
      </c>
      <c r="G150" t="s">
        <v>8</v>
      </c>
      <c r="I150" t="s">
        <v>179</v>
      </c>
      <c r="J150" t="s">
        <v>1784</v>
      </c>
      <c r="K150" t="str">
        <f ca="1">IF(ISNA(XLOOKUP(A150,Customers!A:A,Customers!A:A)),"Invalid FK","Valid")</f>
        <v>Valid</v>
      </c>
      <c r="L150" t="str">
        <f ca="1">IF(ISNA(XLOOKUP(B150,Vendors!A:A,Vendors!A:A)),"Invalid FK","Valid")</f>
        <v>Valid</v>
      </c>
      <c r="M150" t="str">
        <f ca="1">IF(ISNA(XLOOKUP(C150,Headcount!C:C,Headcount!C:C)),"Invalid FK","Valid")</f>
        <v>Valid</v>
      </c>
    </row>
    <row r="151" spans="1:13">
      <c r="A151" t="s">
        <v>1785</v>
      </c>
      <c r="B151" s="1">
        <v>45279</v>
      </c>
      <c r="C151">
        <v>-2000</v>
      </c>
      <c r="D151" t="s">
        <v>1478</v>
      </c>
      <c r="E151" t="s">
        <v>1496</v>
      </c>
      <c r="F151" t="s">
        <v>271</v>
      </c>
      <c r="G151" t="s">
        <v>13</v>
      </c>
      <c r="I151" t="s">
        <v>83</v>
      </c>
      <c r="J151" t="s">
        <v>1786</v>
      </c>
      <c r="K151" t="str">
        <f ca="1">IF(ISNA(XLOOKUP(A151,Customers!A:A,Customers!A:A)),"Invalid FK","Valid")</f>
        <v>Valid</v>
      </c>
      <c r="L151" t="str">
        <f ca="1">IF(ISNA(XLOOKUP(B151,Vendors!A:A,Vendors!A:A)),"Invalid FK","Valid")</f>
        <v>Valid</v>
      </c>
      <c r="M151" t="str">
        <f ca="1">IF(ISNA(XLOOKUP(C151,Headcount!C:C,Headcount!C:C)),"Invalid FK","Valid")</f>
        <v>Valid</v>
      </c>
    </row>
    <row r="152" spans="1:13">
      <c r="A152" t="s">
        <v>1787</v>
      </c>
      <c r="B152" s="1">
        <v>45200</v>
      </c>
      <c r="C152">
        <v>-49703.8</v>
      </c>
      <c r="D152" t="s">
        <v>1478</v>
      </c>
      <c r="E152" t="s">
        <v>1509</v>
      </c>
      <c r="F152" t="s">
        <v>268</v>
      </c>
      <c r="G152" t="s">
        <v>17</v>
      </c>
      <c r="I152" t="s">
        <v>137</v>
      </c>
      <c r="J152" t="s">
        <v>1788</v>
      </c>
      <c r="K152" t="str">
        <f ca="1">IF(ISNA(XLOOKUP(A152,Customers!A:A,Customers!A:A)),"Invalid FK","Valid")</f>
        <v>Valid</v>
      </c>
      <c r="L152" t="str">
        <f ca="1">IF(ISNA(XLOOKUP(B152,Vendors!A:A,Vendors!A:A)),"Invalid FK","Valid")</f>
        <v>Valid</v>
      </c>
      <c r="M152" t="str">
        <f ca="1">IF(ISNA(XLOOKUP(C152,Headcount!C:C,Headcount!C:C)),"Invalid FK","Valid")</f>
        <v>Valid</v>
      </c>
    </row>
    <row r="153" spans="1:13">
      <c r="A153" t="s">
        <v>1789</v>
      </c>
      <c r="B153" s="1">
        <v>45227</v>
      </c>
      <c r="C153">
        <v>134505.5</v>
      </c>
      <c r="D153" t="s">
        <v>1483</v>
      </c>
      <c r="E153" t="s">
        <v>1487</v>
      </c>
      <c r="F153" t="s">
        <v>268</v>
      </c>
      <c r="G153" t="s">
        <v>8</v>
      </c>
      <c r="H153" t="s">
        <v>722</v>
      </c>
      <c r="J153" t="s">
        <v>1790</v>
      </c>
      <c r="K153" t="str">
        <f ca="1">IF(ISNA(XLOOKUP(A153,Customers!A:A,Customers!A:A)),"Invalid FK","Valid")</f>
        <v>Valid</v>
      </c>
      <c r="L153" t="str">
        <f ca="1">IF(ISNA(XLOOKUP(B153,Vendors!A:A,Vendors!A:A)),"Invalid FK","Valid")</f>
        <v>Valid</v>
      </c>
      <c r="M153" t="str">
        <f ca="1">IF(ISNA(XLOOKUP(C153,Headcount!C:C,Headcount!C:C)),"Invalid FK","Valid")</f>
        <v>Valid</v>
      </c>
    </row>
    <row r="154" spans="1:13">
      <c r="A154" t="s">
        <v>1791</v>
      </c>
      <c r="B154" s="1">
        <v>45021</v>
      </c>
      <c r="C154">
        <v>119708.58</v>
      </c>
      <c r="D154" t="s">
        <v>1483</v>
      </c>
      <c r="E154" t="s">
        <v>1484</v>
      </c>
      <c r="F154" t="s">
        <v>271</v>
      </c>
      <c r="G154" t="s">
        <v>13</v>
      </c>
      <c r="H154" t="s">
        <v>1105</v>
      </c>
      <c r="J154" t="s">
        <v>1792</v>
      </c>
      <c r="K154" t="str">
        <f ca="1">IF(ISNA(XLOOKUP(A154,Customers!A:A,Customers!A:A)),"Invalid FK","Valid")</f>
        <v>Valid</v>
      </c>
      <c r="L154" t="str">
        <f ca="1">IF(ISNA(XLOOKUP(B154,Vendors!A:A,Vendors!A:A)),"Invalid FK","Valid")</f>
        <v>Valid</v>
      </c>
      <c r="M154" t="str">
        <f ca="1">IF(ISNA(XLOOKUP(C154,Headcount!C:C,Headcount!C:C)),"Invalid FK","Valid")</f>
        <v>Valid</v>
      </c>
    </row>
    <row r="155" spans="1:13">
      <c r="A155" t="s">
        <v>1793</v>
      </c>
      <c r="B155" s="1">
        <v>44941</v>
      </c>
      <c r="C155">
        <v>201278.82</v>
      </c>
      <c r="D155" t="s">
        <v>1483</v>
      </c>
      <c r="E155" t="s">
        <v>1487</v>
      </c>
      <c r="F155" t="s">
        <v>264</v>
      </c>
      <c r="G155" t="s">
        <v>17</v>
      </c>
      <c r="H155" t="s">
        <v>1207</v>
      </c>
      <c r="J155" t="s">
        <v>1794</v>
      </c>
      <c r="K155" t="str">
        <f ca="1">IF(ISNA(XLOOKUP(A155,Customers!A:A,Customers!A:A)),"Invalid FK","Valid")</f>
        <v>Valid</v>
      </c>
      <c r="L155" t="str">
        <f ca="1">IF(ISNA(XLOOKUP(B155,Vendors!A:A,Vendors!A:A)),"Invalid FK","Valid")</f>
        <v>Valid</v>
      </c>
      <c r="M155" t="str">
        <f ca="1">IF(ISNA(XLOOKUP(C155,Headcount!C:C,Headcount!C:C)),"Invalid FK","Valid")</f>
        <v>Valid</v>
      </c>
    </row>
    <row r="156" spans="1:13">
      <c r="A156" t="s">
        <v>1795</v>
      </c>
      <c r="B156" s="1">
        <v>44848</v>
      </c>
      <c r="C156">
        <v>149370.98000000001</v>
      </c>
      <c r="D156" t="s">
        <v>1483</v>
      </c>
      <c r="E156" t="s">
        <v>1499</v>
      </c>
      <c r="F156" t="s">
        <v>264</v>
      </c>
      <c r="G156" t="s">
        <v>13</v>
      </c>
      <c r="H156" t="s">
        <v>1121</v>
      </c>
      <c r="J156" t="s">
        <v>1796</v>
      </c>
      <c r="K156" t="str">
        <f ca="1">IF(ISNA(XLOOKUP(A156,Customers!A:A,Customers!A:A)),"Invalid FK","Valid")</f>
        <v>Valid</v>
      </c>
      <c r="L156" t="str">
        <f ca="1">IF(ISNA(XLOOKUP(B156,Vendors!A:A,Vendors!A:A)),"Invalid FK","Valid")</f>
        <v>Valid</v>
      </c>
      <c r="M156" t="str">
        <f ca="1">IF(ISNA(XLOOKUP(C156,Headcount!C:C,Headcount!C:C)),"Invalid FK","Valid")</f>
        <v>Valid</v>
      </c>
    </row>
    <row r="157" spans="1:13">
      <c r="A157" t="s">
        <v>1797</v>
      </c>
      <c r="B157" s="1">
        <v>44902</v>
      </c>
      <c r="C157">
        <v>-38870.42</v>
      </c>
      <c r="D157" t="s">
        <v>1478</v>
      </c>
      <c r="E157" t="s">
        <v>7</v>
      </c>
      <c r="F157" t="s">
        <v>271</v>
      </c>
      <c r="G157" t="s">
        <v>29</v>
      </c>
      <c r="I157" t="s">
        <v>240</v>
      </c>
      <c r="J157" t="s">
        <v>1798</v>
      </c>
      <c r="K157" t="str">
        <f ca="1">IF(ISNA(XLOOKUP(A157,Customers!A:A,Customers!A:A)),"Invalid FK","Valid")</f>
        <v>Valid</v>
      </c>
      <c r="L157" t="str">
        <f ca="1">IF(ISNA(XLOOKUP(B157,Vendors!A:A,Vendors!A:A)),"Invalid FK","Valid")</f>
        <v>Valid</v>
      </c>
      <c r="M157" t="str">
        <f ca="1">IF(ISNA(XLOOKUP(C157,Headcount!C:C,Headcount!C:C)),"Invalid FK","Valid")</f>
        <v>Valid</v>
      </c>
    </row>
    <row r="158" spans="1:13">
      <c r="A158" t="s">
        <v>1799</v>
      </c>
      <c r="B158" s="1">
        <v>44813</v>
      </c>
      <c r="C158">
        <v>12200.16</v>
      </c>
      <c r="D158" t="s">
        <v>1504</v>
      </c>
      <c r="E158" t="s">
        <v>1504</v>
      </c>
      <c r="F158" t="s">
        <v>264</v>
      </c>
      <c r="G158" t="s">
        <v>29</v>
      </c>
      <c r="J158" t="s">
        <v>1800</v>
      </c>
      <c r="K158" t="str">
        <f ca="1">IF(ISNA(XLOOKUP(A158,Customers!A:A,Customers!A:A)),"Invalid FK","Valid")</f>
        <v>Valid</v>
      </c>
      <c r="L158" t="str">
        <f ca="1">IF(ISNA(XLOOKUP(B158,Vendors!A:A,Vendors!A:A)),"Invalid FK","Valid")</f>
        <v>Valid</v>
      </c>
      <c r="M158" t="str">
        <f ca="1">IF(ISNA(XLOOKUP(C158,Headcount!C:C,Headcount!C:C)),"Invalid FK","Valid")</f>
        <v>Valid</v>
      </c>
    </row>
    <row r="159" spans="1:13">
      <c r="A159" t="s">
        <v>1801</v>
      </c>
      <c r="B159" s="1">
        <v>44598</v>
      </c>
      <c r="C159">
        <v>-2000</v>
      </c>
      <c r="D159" t="s">
        <v>1478</v>
      </c>
      <c r="E159" t="s">
        <v>7</v>
      </c>
      <c r="F159" t="s">
        <v>264</v>
      </c>
      <c r="G159" t="s">
        <v>8</v>
      </c>
      <c r="I159" t="s">
        <v>23</v>
      </c>
      <c r="J159" t="s">
        <v>1802</v>
      </c>
      <c r="K159" t="str">
        <f ca="1">IF(ISNA(XLOOKUP(A159,Customers!A:A,Customers!A:A)),"Invalid FK","Valid")</f>
        <v>Valid</v>
      </c>
      <c r="L159" t="str">
        <f ca="1">IF(ISNA(XLOOKUP(B159,Vendors!A:A,Vendors!A:A)),"Invalid FK","Valid")</f>
        <v>Valid</v>
      </c>
      <c r="M159" t="str">
        <f ca="1">IF(ISNA(XLOOKUP(C159,Headcount!C:C,Headcount!C:C)),"Invalid FK","Valid")</f>
        <v>Valid</v>
      </c>
    </row>
    <row r="160" spans="1:13">
      <c r="A160" t="s">
        <v>1803</v>
      </c>
      <c r="B160" s="1">
        <v>44719</v>
      </c>
      <c r="C160">
        <v>-69861.91</v>
      </c>
      <c r="D160" t="s">
        <v>1478</v>
      </c>
      <c r="E160" t="s">
        <v>1534</v>
      </c>
      <c r="F160" t="s">
        <v>268</v>
      </c>
      <c r="G160" t="s">
        <v>29</v>
      </c>
      <c r="I160" t="s">
        <v>234</v>
      </c>
      <c r="J160" t="s">
        <v>1804</v>
      </c>
      <c r="K160" t="str">
        <f ca="1">IF(ISNA(XLOOKUP(A160,Customers!A:A,Customers!A:A)),"Invalid FK","Valid")</f>
        <v>Valid</v>
      </c>
      <c r="L160" t="str">
        <f ca="1">IF(ISNA(XLOOKUP(B160,Vendors!A:A,Vendors!A:A)),"Invalid FK","Valid")</f>
        <v>Valid</v>
      </c>
      <c r="M160" t="str">
        <f ca="1">IF(ISNA(XLOOKUP(C160,Headcount!C:C,Headcount!C:C)),"Invalid FK","Valid")</f>
        <v>Valid</v>
      </c>
    </row>
    <row r="161" spans="1:13">
      <c r="A161" t="s">
        <v>1805</v>
      </c>
      <c r="B161" s="1">
        <v>44836</v>
      </c>
      <c r="C161">
        <v>-55950.48</v>
      </c>
      <c r="D161" t="s">
        <v>1478</v>
      </c>
      <c r="E161" t="s">
        <v>1509</v>
      </c>
      <c r="F161" t="s">
        <v>268</v>
      </c>
      <c r="G161" t="s">
        <v>13</v>
      </c>
      <c r="I161" t="s">
        <v>240</v>
      </c>
      <c r="J161" t="s">
        <v>1806</v>
      </c>
      <c r="K161" t="str">
        <f ca="1">IF(ISNA(XLOOKUP(A161,Customers!A:A,Customers!A:A)),"Invalid FK","Valid")</f>
        <v>Valid</v>
      </c>
      <c r="L161" t="str">
        <f ca="1">IF(ISNA(XLOOKUP(B161,Vendors!A:A,Vendors!A:A)),"Invalid FK","Valid")</f>
        <v>Valid</v>
      </c>
      <c r="M161" t="str">
        <f ca="1">IF(ISNA(XLOOKUP(C161,Headcount!C:C,Headcount!C:C)),"Invalid FK","Valid")</f>
        <v>Valid</v>
      </c>
    </row>
    <row r="162" spans="1:13">
      <c r="A162" t="s">
        <v>1807</v>
      </c>
      <c r="B162" s="1">
        <v>44893</v>
      </c>
      <c r="C162">
        <v>208463.24</v>
      </c>
      <c r="D162" t="s">
        <v>1483</v>
      </c>
      <c r="E162" t="s">
        <v>1484</v>
      </c>
      <c r="F162" t="s">
        <v>268</v>
      </c>
      <c r="G162" t="s">
        <v>8</v>
      </c>
      <c r="H162" t="s">
        <v>1107</v>
      </c>
      <c r="J162" t="s">
        <v>1808</v>
      </c>
      <c r="K162" t="str">
        <f ca="1">IF(ISNA(XLOOKUP(A162,Customers!A:A,Customers!A:A)),"Invalid FK","Valid")</f>
        <v>Valid</v>
      </c>
      <c r="L162" t="str">
        <f ca="1">IF(ISNA(XLOOKUP(B162,Vendors!A:A,Vendors!A:A)),"Invalid FK","Valid")</f>
        <v>Valid</v>
      </c>
      <c r="M162" t="str">
        <f ca="1">IF(ISNA(XLOOKUP(C162,Headcount!C:C,Headcount!C:C)),"Invalid FK","Valid")</f>
        <v>Valid</v>
      </c>
    </row>
    <row r="163" spans="1:13">
      <c r="A163" t="s">
        <v>1809</v>
      </c>
      <c r="B163" s="1">
        <v>44848</v>
      </c>
      <c r="C163">
        <v>128155.49</v>
      </c>
      <c r="D163" t="s">
        <v>1483</v>
      </c>
      <c r="E163" t="s">
        <v>1499</v>
      </c>
      <c r="F163" t="s">
        <v>271</v>
      </c>
      <c r="G163" t="s">
        <v>17</v>
      </c>
      <c r="H163" t="s">
        <v>1313</v>
      </c>
      <c r="J163" t="s">
        <v>1810</v>
      </c>
      <c r="K163" t="str">
        <f ca="1">IF(ISNA(XLOOKUP(A163,Customers!A:A,Customers!A:A)),"Invalid FK","Valid")</f>
        <v>Valid</v>
      </c>
      <c r="L163" t="str">
        <f ca="1">IF(ISNA(XLOOKUP(B163,Vendors!A:A,Vendors!A:A)),"Invalid FK","Valid")</f>
        <v>Valid</v>
      </c>
      <c r="M163" t="str">
        <f ca="1">IF(ISNA(XLOOKUP(C163,Headcount!C:C,Headcount!C:C)),"Invalid FK","Valid")</f>
        <v>Valid</v>
      </c>
    </row>
    <row r="164" spans="1:13">
      <c r="A164" t="s">
        <v>1811</v>
      </c>
      <c r="B164" s="1">
        <v>44767</v>
      </c>
      <c r="C164">
        <v>187122.76</v>
      </c>
      <c r="D164" t="s">
        <v>1483</v>
      </c>
      <c r="E164" t="s">
        <v>1484</v>
      </c>
      <c r="F164" t="s">
        <v>268</v>
      </c>
      <c r="G164" t="s">
        <v>13</v>
      </c>
      <c r="H164" t="s">
        <v>916</v>
      </c>
      <c r="J164" t="s">
        <v>1812</v>
      </c>
      <c r="K164" t="str">
        <f ca="1">IF(ISNA(XLOOKUP(A164,Customers!A:A,Customers!A:A)),"Invalid FK","Valid")</f>
        <v>Valid</v>
      </c>
      <c r="L164" t="str">
        <f ca="1">IF(ISNA(XLOOKUP(B164,Vendors!A:A,Vendors!A:A)),"Invalid FK","Valid")</f>
        <v>Valid</v>
      </c>
      <c r="M164" t="str">
        <f ca="1">IF(ISNA(XLOOKUP(C164,Headcount!C:C,Headcount!C:C)),"Invalid FK","Valid")</f>
        <v>Valid</v>
      </c>
    </row>
    <row r="165" spans="1:13">
      <c r="A165" t="s">
        <v>1813</v>
      </c>
      <c r="B165" s="1">
        <v>45121</v>
      </c>
      <c r="C165">
        <v>-20907.29</v>
      </c>
      <c r="D165" t="s">
        <v>1478</v>
      </c>
      <c r="E165" t="s">
        <v>20</v>
      </c>
      <c r="F165" t="s">
        <v>264</v>
      </c>
      <c r="G165" t="s">
        <v>17</v>
      </c>
      <c r="I165" t="s">
        <v>149</v>
      </c>
      <c r="J165" t="s">
        <v>1814</v>
      </c>
      <c r="K165" t="str">
        <f ca="1">IF(ISNA(XLOOKUP(A165,Customers!A:A,Customers!A:A)),"Invalid FK","Valid")</f>
        <v>Valid</v>
      </c>
      <c r="L165" t="str">
        <f ca="1">IF(ISNA(XLOOKUP(B165,Vendors!A:A,Vendors!A:A)),"Invalid FK","Valid")</f>
        <v>Valid</v>
      </c>
      <c r="M165" t="str">
        <f ca="1">IF(ISNA(XLOOKUP(C165,Headcount!C:C,Headcount!C:C)),"Invalid FK","Valid")</f>
        <v>Valid</v>
      </c>
    </row>
    <row r="166" spans="1:13">
      <c r="A166" t="s">
        <v>1815</v>
      </c>
      <c r="B166" s="1">
        <v>44964</v>
      </c>
      <c r="C166">
        <v>14823.41</v>
      </c>
      <c r="D166" t="s">
        <v>1587</v>
      </c>
      <c r="E166" t="s">
        <v>1587</v>
      </c>
      <c r="F166" t="s">
        <v>271</v>
      </c>
      <c r="G166" t="s">
        <v>8</v>
      </c>
      <c r="J166" t="s">
        <v>1816</v>
      </c>
      <c r="K166" t="str">
        <f ca="1">IF(ISNA(XLOOKUP(A166,Customers!A:A,Customers!A:A)),"Invalid FK","Valid")</f>
        <v>Valid</v>
      </c>
      <c r="L166" t="str">
        <f ca="1">IF(ISNA(XLOOKUP(B166,Vendors!A:A,Vendors!A:A)),"Invalid FK","Valid")</f>
        <v>Valid</v>
      </c>
      <c r="M166" t="str">
        <f ca="1">IF(ISNA(XLOOKUP(C166,Headcount!C:C,Headcount!C:C)),"Invalid FK","Valid")</f>
        <v>Valid</v>
      </c>
    </row>
    <row r="167" spans="1:13">
      <c r="A167" t="s">
        <v>1817</v>
      </c>
      <c r="B167" s="1">
        <v>45117</v>
      </c>
      <c r="C167">
        <v>-28967.07</v>
      </c>
      <c r="D167" t="s">
        <v>1478</v>
      </c>
      <c r="E167" t="s">
        <v>36</v>
      </c>
      <c r="F167" t="s">
        <v>271</v>
      </c>
      <c r="G167" t="s">
        <v>13</v>
      </c>
      <c r="I167" t="s">
        <v>248</v>
      </c>
      <c r="J167" t="s">
        <v>1818</v>
      </c>
      <c r="K167" t="str">
        <f ca="1">IF(ISNA(XLOOKUP(A167,Customers!A:A,Customers!A:A)),"Invalid FK","Valid")</f>
        <v>Valid</v>
      </c>
      <c r="L167" t="str">
        <f ca="1">IF(ISNA(XLOOKUP(B167,Vendors!A:A,Vendors!A:A)),"Invalid FK","Valid")</f>
        <v>Valid</v>
      </c>
      <c r="M167" t="str">
        <f ca="1">IF(ISNA(XLOOKUP(C167,Headcount!C:C,Headcount!C:C)),"Invalid FK","Valid")</f>
        <v>Valid</v>
      </c>
    </row>
    <row r="168" spans="1:13">
      <c r="A168" t="s">
        <v>1819</v>
      </c>
      <c r="B168" s="1">
        <v>44836</v>
      </c>
      <c r="C168">
        <v>169470.48</v>
      </c>
      <c r="D168" t="s">
        <v>1483</v>
      </c>
      <c r="E168" t="s">
        <v>1499</v>
      </c>
      <c r="F168" t="s">
        <v>271</v>
      </c>
      <c r="G168" t="s">
        <v>8</v>
      </c>
      <c r="H168" t="s">
        <v>1063</v>
      </c>
      <c r="J168" t="s">
        <v>1820</v>
      </c>
      <c r="K168" t="str">
        <f ca="1">IF(ISNA(XLOOKUP(A168,Customers!A:A,Customers!A:A)),"Invalid FK","Valid")</f>
        <v>Valid</v>
      </c>
      <c r="L168" t="str">
        <f ca="1">IF(ISNA(XLOOKUP(B168,Vendors!A:A,Vendors!A:A)),"Invalid FK","Valid")</f>
        <v>Valid</v>
      </c>
      <c r="M168" t="str">
        <f ca="1">IF(ISNA(XLOOKUP(C168,Headcount!C:C,Headcount!C:C)),"Invalid FK","Valid")</f>
        <v>Valid</v>
      </c>
    </row>
    <row r="169" spans="1:13">
      <c r="A169" t="s">
        <v>1821</v>
      </c>
      <c r="B169" s="1">
        <v>45188</v>
      </c>
      <c r="C169">
        <v>-33871.64</v>
      </c>
      <c r="D169" t="s">
        <v>1478</v>
      </c>
      <c r="E169" t="s">
        <v>20</v>
      </c>
      <c r="F169" t="s">
        <v>271</v>
      </c>
      <c r="G169" t="s">
        <v>13</v>
      </c>
      <c r="I169" t="s">
        <v>123</v>
      </c>
      <c r="J169" t="s">
        <v>1822</v>
      </c>
      <c r="K169" t="str">
        <f ca="1">IF(ISNA(XLOOKUP(A169,Customers!A:A,Customers!A:A)),"Invalid FK","Valid")</f>
        <v>Valid</v>
      </c>
      <c r="L169" t="str">
        <f ca="1">IF(ISNA(XLOOKUP(B169,Vendors!A:A,Vendors!A:A)),"Invalid FK","Valid")</f>
        <v>Valid</v>
      </c>
      <c r="M169" t="str">
        <f ca="1">IF(ISNA(XLOOKUP(C169,Headcount!C:C,Headcount!C:C)),"Invalid FK","Valid")</f>
        <v>Valid</v>
      </c>
    </row>
    <row r="170" spans="1:13">
      <c r="A170" t="s">
        <v>1823</v>
      </c>
      <c r="B170" s="1">
        <v>44704</v>
      </c>
      <c r="C170">
        <v>-10104.65</v>
      </c>
      <c r="D170" t="s">
        <v>1478</v>
      </c>
      <c r="E170" t="s">
        <v>1534</v>
      </c>
      <c r="F170" t="s">
        <v>268</v>
      </c>
      <c r="G170" t="s">
        <v>8</v>
      </c>
      <c r="I170" t="s">
        <v>119</v>
      </c>
      <c r="J170" t="s">
        <v>1824</v>
      </c>
      <c r="K170" t="str">
        <f ca="1">IF(ISNA(XLOOKUP(A170,Customers!A:A,Customers!A:A)),"Invalid FK","Valid")</f>
        <v>Valid</v>
      </c>
      <c r="L170" t="str">
        <f ca="1">IF(ISNA(XLOOKUP(B170,Vendors!A:A,Vendors!A:A)),"Invalid FK","Valid")</f>
        <v>Valid</v>
      </c>
      <c r="M170" t="str">
        <f ca="1">IF(ISNA(XLOOKUP(C170,Headcount!C:C,Headcount!C:C)),"Invalid FK","Valid")</f>
        <v>Valid</v>
      </c>
    </row>
    <row r="171" spans="1:13">
      <c r="A171" t="s">
        <v>1825</v>
      </c>
      <c r="B171" s="1">
        <v>44579</v>
      </c>
      <c r="C171">
        <v>129847.65</v>
      </c>
      <c r="D171" t="s">
        <v>1483</v>
      </c>
      <c r="E171" t="s">
        <v>1499</v>
      </c>
      <c r="F171" t="s">
        <v>271</v>
      </c>
      <c r="G171" t="s">
        <v>29</v>
      </c>
      <c r="H171" t="s">
        <v>1103</v>
      </c>
      <c r="J171" t="s">
        <v>1826</v>
      </c>
      <c r="K171" t="str">
        <f ca="1">IF(ISNA(XLOOKUP(A171,Customers!A:A,Customers!A:A)),"Invalid FK","Valid")</f>
        <v>Valid</v>
      </c>
      <c r="L171" t="str">
        <f ca="1">IF(ISNA(XLOOKUP(B171,Vendors!A:A,Vendors!A:A)),"Invalid FK","Valid")</f>
        <v>Valid</v>
      </c>
      <c r="M171" t="str">
        <f ca="1">IF(ISNA(XLOOKUP(C171,Headcount!C:C,Headcount!C:C)),"Invalid FK","Valid")</f>
        <v>Valid</v>
      </c>
    </row>
    <row r="172" spans="1:13">
      <c r="A172" t="s">
        <v>1827</v>
      </c>
      <c r="B172" s="1">
        <v>45241</v>
      </c>
      <c r="C172">
        <v>-59959.59</v>
      </c>
      <c r="D172" t="s">
        <v>1478</v>
      </c>
      <c r="E172" t="s">
        <v>1496</v>
      </c>
      <c r="F172" t="s">
        <v>271</v>
      </c>
      <c r="G172" t="s">
        <v>8</v>
      </c>
      <c r="I172" t="s">
        <v>246</v>
      </c>
      <c r="J172" t="s">
        <v>1828</v>
      </c>
      <c r="K172" t="str">
        <f ca="1">IF(ISNA(XLOOKUP(A172,Customers!A:A,Customers!A:A)),"Invalid FK","Valid")</f>
        <v>Valid</v>
      </c>
      <c r="L172" t="str">
        <f ca="1">IF(ISNA(XLOOKUP(B172,Vendors!A:A,Vendors!A:A)),"Invalid FK","Valid")</f>
        <v>Valid</v>
      </c>
      <c r="M172" t="str">
        <f ca="1">IF(ISNA(XLOOKUP(C172,Headcount!C:C,Headcount!C:C)),"Invalid FK","Valid")</f>
        <v>Valid</v>
      </c>
    </row>
    <row r="173" spans="1:13">
      <c r="A173" t="s">
        <v>1829</v>
      </c>
      <c r="B173" s="1">
        <v>45194</v>
      </c>
      <c r="C173">
        <v>132157.59</v>
      </c>
      <c r="D173" t="s">
        <v>1483</v>
      </c>
      <c r="E173" t="s">
        <v>1484</v>
      </c>
      <c r="F173" t="s">
        <v>264</v>
      </c>
      <c r="G173" t="s">
        <v>8</v>
      </c>
      <c r="H173" t="s">
        <v>1411</v>
      </c>
      <c r="J173" t="s">
        <v>1830</v>
      </c>
      <c r="K173" t="str">
        <f ca="1">IF(ISNA(XLOOKUP(A173,Customers!A:A,Customers!A:A)),"Invalid FK","Valid")</f>
        <v>Valid</v>
      </c>
      <c r="L173" t="str">
        <f ca="1">IF(ISNA(XLOOKUP(B173,Vendors!A:A,Vendors!A:A)),"Invalid FK","Valid")</f>
        <v>Valid</v>
      </c>
      <c r="M173" t="str">
        <f ca="1">IF(ISNA(XLOOKUP(C173,Headcount!C:C,Headcount!C:C)),"Invalid FK","Valid")</f>
        <v>Valid</v>
      </c>
    </row>
    <row r="174" spans="1:13">
      <c r="A174" t="s">
        <v>1831</v>
      </c>
      <c r="B174" s="1">
        <v>45273</v>
      </c>
      <c r="C174">
        <v>123500.13</v>
      </c>
      <c r="D174" t="s">
        <v>1483</v>
      </c>
      <c r="E174" t="s">
        <v>1484</v>
      </c>
      <c r="F174" t="s">
        <v>264</v>
      </c>
      <c r="G174" t="s">
        <v>29</v>
      </c>
      <c r="H174" t="s">
        <v>802</v>
      </c>
      <c r="J174" t="s">
        <v>1832</v>
      </c>
      <c r="K174" t="str">
        <f ca="1">IF(ISNA(XLOOKUP(A174,Customers!A:A,Customers!A:A)),"Invalid FK","Valid")</f>
        <v>Valid</v>
      </c>
      <c r="L174" t="str">
        <f ca="1">IF(ISNA(XLOOKUP(B174,Vendors!A:A,Vendors!A:A)),"Invalid FK","Valid")</f>
        <v>Valid</v>
      </c>
      <c r="M174" t="str">
        <f ca="1">IF(ISNA(XLOOKUP(C174,Headcount!C:C,Headcount!C:C)),"Invalid FK","Valid")</f>
        <v>Valid</v>
      </c>
    </row>
    <row r="175" spans="1:13">
      <c r="A175" t="s">
        <v>1833</v>
      </c>
      <c r="B175" s="1">
        <v>45248</v>
      </c>
      <c r="C175">
        <v>184340.52</v>
      </c>
      <c r="D175" t="s">
        <v>1483</v>
      </c>
      <c r="E175" t="s">
        <v>1484</v>
      </c>
      <c r="F175" t="s">
        <v>264</v>
      </c>
      <c r="G175" t="s">
        <v>17</v>
      </c>
      <c r="H175" t="s">
        <v>1263</v>
      </c>
      <c r="J175" t="s">
        <v>1834</v>
      </c>
      <c r="K175" t="str">
        <f ca="1">IF(ISNA(XLOOKUP(A175,Customers!A:A,Customers!A:A)),"Invalid FK","Valid")</f>
        <v>Valid</v>
      </c>
      <c r="L175" t="str">
        <f ca="1">IF(ISNA(XLOOKUP(B175,Vendors!A:A,Vendors!A:A)),"Invalid FK","Valid")</f>
        <v>Valid</v>
      </c>
      <c r="M175" t="str">
        <f ca="1">IF(ISNA(XLOOKUP(C175,Headcount!C:C,Headcount!C:C)),"Invalid FK","Valid")</f>
        <v>Valid</v>
      </c>
    </row>
    <row r="176" spans="1:13">
      <c r="A176" t="s">
        <v>1835</v>
      </c>
      <c r="B176" s="1">
        <v>44768</v>
      </c>
      <c r="C176">
        <v>161356.91</v>
      </c>
      <c r="D176" t="s">
        <v>1483</v>
      </c>
      <c r="E176" t="s">
        <v>1487</v>
      </c>
      <c r="F176" t="s">
        <v>264</v>
      </c>
      <c r="G176" t="s">
        <v>29</v>
      </c>
      <c r="H176" t="s">
        <v>1055</v>
      </c>
      <c r="J176" t="s">
        <v>1836</v>
      </c>
      <c r="K176" t="str">
        <f ca="1">IF(ISNA(XLOOKUP(A176,Customers!A:A,Customers!A:A)),"Invalid FK","Valid")</f>
        <v>Valid</v>
      </c>
      <c r="L176" t="str">
        <f ca="1">IF(ISNA(XLOOKUP(B176,Vendors!A:A,Vendors!A:A)),"Invalid FK","Valid")</f>
        <v>Valid</v>
      </c>
      <c r="M176" t="str">
        <f ca="1">IF(ISNA(XLOOKUP(C176,Headcount!C:C,Headcount!C:C)),"Invalid FK","Valid")</f>
        <v>Valid</v>
      </c>
    </row>
    <row r="177" spans="1:13">
      <c r="A177" t="s">
        <v>1837</v>
      </c>
      <c r="B177" s="1">
        <v>45201</v>
      </c>
      <c r="C177">
        <v>-56282.81</v>
      </c>
      <c r="D177" t="s">
        <v>1478</v>
      </c>
      <c r="E177" t="s">
        <v>1496</v>
      </c>
      <c r="F177" t="s">
        <v>271</v>
      </c>
      <c r="G177" t="s">
        <v>13</v>
      </c>
      <c r="I177" t="s">
        <v>161</v>
      </c>
      <c r="J177" t="s">
        <v>1838</v>
      </c>
      <c r="K177" t="str">
        <f ca="1">IF(ISNA(XLOOKUP(A177,Customers!A:A,Customers!A:A)),"Invalid FK","Valid")</f>
        <v>Valid</v>
      </c>
      <c r="L177" t="str">
        <f ca="1">IF(ISNA(XLOOKUP(B177,Vendors!A:A,Vendors!A:A)),"Invalid FK","Valid")</f>
        <v>Valid</v>
      </c>
      <c r="M177" t="str">
        <f ca="1">IF(ISNA(XLOOKUP(C177,Headcount!C:C,Headcount!C:C)),"Invalid FK","Valid")</f>
        <v>Valid</v>
      </c>
    </row>
    <row r="178" spans="1:13">
      <c r="A178" t="s">
        <v>1839</v>
      </c>
      <c r="B178" s="1">
        <v>44976</v>
      </c>
      <c r="C178">
        <v>59807.37</v>
      </c>
      <c r="D178" t="s">
        <v>1483</v>
      </c>
      <c r="E178" t="s">
        <v>1499</v>
      </c>
      <c r="F178" t="s">
        <v>271</v>
      </c>
      <c r="G178" t="s">
        <v>29</v>
      </c>
      <c r="H178" t="s">
        <v>1227</v>
      </c>
      <c r="J178" t="s">
        <v>1840</v>
      </c>
      <c r="K178" t="str">
        <f ca="1">IF(ISNA(XLOOKUP(A178,Customers!A:A,Customers!A:A)),"Invalid FK","Valid")</f>
        <v>Valid</v>
      </c>
      <c r="L178" t="str">
        <f ca="1">IF(ISNA(XLOOKUP(B178,Vendors!A:A,Vendors!A:A)),"Invalid FK","Valid")</f>
        <v>Valid</v>
      </c>
      <c r="M178" t="str">
        <f ca="1">IF(ISNA(XLOOKUP(C178,Headcount!C:C,Headcount!C:C)),"Invalid FK","Valid")</f>
        <v>Valid</v>
      </c>
    </row>
    <row r="179" spans="1:13">
      <c r="A179" t="s">
        <v>1841</v>
      </c>
      <c r="B179" s="1">
        <v>44742</v>
      </c>
      <c r="C179">
        <v>226510.26</v>
      </c>
      <c r="D179" t="s">
        <v>1483</v>
      </c>
      <c r="E179" t="s">
        <v>1484</v>
      </c>
      <c r="F179" t="s">
        <v>268</v>
      </c>
      <c r="G179" t="s">
        <v>8</v>
      </c>
      <c r="H179" t="s">
        <v>1159</v>
      </c>
      <c r="J179" t="s">
        <v>1842</v>
      </c>
      <c r="K179" t="str">
        <f ca="1">IF(ISNA(XLOOKUP(A179,Customers!A:A,Customers!A:A)),"Invalid FK","Valid")</f>
        <v>Valid</v>
      </c>
      <c r="L179" t="str">
        <f ca="1">IF(ISNA(XLOOKUP(B179,Vendors!A:A,Vendors!A:A)),"Invalid FK","Valid")</f>
        <v>Valid</v>
      </c>
      <c r="M179" t="str">
        <f ca="1">IF(ISNA(XLOOKUP(C179,Headcount!C:C,Headcount!C:C)),"Invalid FK","Valid")</f>
        <v>Valid</v>
      </c>
    </row>
    <row r="180" spans="1:13">
      <c r="A180" t="s">
        <v>1843</v>
      </c>
      <c r="B180" s="1">
        <v>44565</v>
      </c>
      <c r="C180">
        <v>-51969.38</v>
      </c>
      <c r="D180" t="s">
        <v>1478</v>
      </c>
      <c r="E180" t="s">
        <v>1534</v>
      </c>
      <c r="F180" t="s">
        <v>271</v>
      </c>
      <c r="G180" t="s">
        <v>8</v>
      </c>
      <c r="I180" t="s">
        <v>169</v>
      </c>
      <c r="J180" t="s">
        <v>1844</v>
      </c>
      <c r="K180" t="str">
        <f ca="1">IF(ISNA(XLOOKUP(A180,Customers!A:A,Customers!A:A)),"Invalid FK","Valid")</f>
        <v>Valid</v>
      </c>
      <c r="L180" t="str">
        <f ca="1">IF(ISNA(XLOOKUP(B180,Vendors!A:A,Vendors!A:A)),"Invalid FK","Valid")</f>
        <v>Valid</v>
      </c>
      <c r="M180" t="str">
        <f ca="1">IF(ISNA(XLOOKUP(C180,Headcount!C:C,Headcount!C:C)),"Invalid FK","Valid")</f>
        <v>Valid</v>
      </c>
    </row>
    <row r="181" spans="1:13">
      <c r="A181" t="s">
        <v>1845</v>
      </c>
      <c r="B181" s="1">
        <v>44828</v>
      </c>
      <c r="C181">
        <v>-20758.14</v>
      </c>
      <c r="D181" t="s">
        <v>1478</v>
      </c>
      <c r="E181" t="s">
        <v>1496</v>
      </c>
      <c r="F181" t="s">
        <v>271</v>
      </c>
      <c r="G181" t="s">
        <v>8</v>
      </c>
      <c r="I181" t="s">
        <v>43</v>
      </c>
      <c r="J181" t="s">
        <v>1846</v>
      </c>
      <c r="K181" t="str">
        <f ca="1">IF(ISNA(XLOOKUP(A181,Customers!A:A,Customers!A:A)),"Invalid FK","Valid")</f>
        <v>Valid</v>
      </c>
      <c r="L181" t="str">
        <f ca="1">IF(ISNA(XLOOKUP(B181,Vendors!A:A,Vendors!A:A)),"Invalid FK","Valid")</f>
        <v>Valid</v>
      </c>
      <c r="M181" t="str">
        <f ca="1">IF(ISNA(XLOOKUP(C181,Headcount!C:C,Headcount!C:C)),"Invalid FK","Valid")</f>
        <v>Valid</v>
      </c>
    </row>
    <row r="182" spans="1:13">
      <c r="A182" t="s">
        <v>1847</v>
      </c>
      <c r="B182" s="1">
        <v>44795</v>
      </c>
      <c r="C182">
        <v>173663.29</v>
      </c>
      <c r="D182" t="s">
        <v>1483</v>
      </c>
      <c r="E182" t="s">
        <v>1487</v>
      </c>
      <c r="F182" t="s">
        <v>268</v>
      </c>
      <c r="G182" t="s">
        <v>13</v>
      </c>
      <c r="H182" t="s">
        <v>702</v>
      </c>
      <c r="J182" t="s">
        <v>1848</v>
      </c>
      <c r="K182" t="str">
        <f ca="1">IF(ISNA(XLOOKUP(A182,Customers!A:A,Customers!A:A)),"Invalid FK","Valid")</f>
        <v>Valid</v>
      </c>
      <c r="L182" t="str">
        <f ca="1">IF(ISNA(XLOOKUP(B182,Vendors!A:A,Vendors!A:A)),"Invalid FK","Valid")</f>
        <v>Valid</v>
      </c>
      <c r="M182" t="str">
        <f ca="1">IF(ISNA(XLOOKUP(C182,Headcount!C:C,Headcount!C:C)),"Invalid FK","Valid")</f>
        <v>Valid</v>
      </c>
    </row>
    <row r="183" spans="1:13">
      <c r="A183" t="s">
        <v>1849</v>
      </c>
      <c r="B183" s="1">
        <v>45179</v>
      </c>
      <c r="C183">
        <v>184661.07</v>
      </c>
      <c r="D183" t="s">
        <v>1483</v>
      </c>
      <c r="E183" t="s">
        <v>1499</v>
      </c>
      <c r="F183" t="s">
        <v>271</v>
      </c>
      <c r="G183" t="s">
        <v>13</v>
      </c>
      <c r="H183" t="s">
        <v>1051</v>
      </c>
      <c r="J183" t="s">
        <v>1850</v>
      </c>
      <c r="K183" t="str">
        <f ca="1">IF(ISNA(XLOOKUP(A183,Customers!A:A,Customers!A:A)),"Invalid FK","Valid")</f>
        <v>Valid</v>
      </c>
      <c r="L183" t="str">
        <f ca="1">IF(ISNA(XLOOKUP(B183,Vendors!A:A,Vendors!A:A)),"Invalid FK","Valid")</f>
        <v>Valid</v>
      </c>
      <c r="M183" t="str">
        <f ca="1">IF(ISNA(XLOOKUP(C183,Headcount!C:C,Headcount!C:C)),"Invalid FK","Valid")</f>
        <v>Valid</v>
      </c>
    </row>
    <row r="184" spans="1:13">
      <c r="A184" t="s">
        <v>1851</v>
      </c>
      <c r="B184" s="1">
        <v>44617</v>
      </c>
      <c r="C184">
        <v>-41784.83</v>
      </c>
      <c r="D184" t="s">
        <v>1478</v>
      </c>
      <c r="E184" t="s">
        <v>1534</v>
      </c>
      <c r="F184" t="s">
        <v>268</v>
      </c>
      <c r="G184" t="s">
        <v>13</v>
      </c>
      <c r="I184" t="s">
        <v>205</v>
      </c>
      <c r="J184" t="s">
        <v>1852</v>
      </c>
      <c r="K184" t="str">
        <f ca="1">IF(ISNA(XLOOKUP(A184,Customers!A:A,Customers!A:A)),"Invalid FK","Valid")</f>
        <v>Valid</v>
      </c>
      <c r="L184" t="str">
        <f ca="1">IF(ISNA(XLOOKUP(B184,Vendors!A:A,Vendors!A:A)),"Invalid FK","Valid")</f>
        <v>Valid</v>
      </c>
      <c r="M184" t="str">
        <f ca="1">IF(ISNA(XLOOKUP(C184,Headcount!C:C,Headcount!C:C)),"Invalid FK","Valid")</f>
        <v>Valid</v>
      </c>
    </row>
    <row r="185" spans="1:13">
      <c r="A185" t="s">
        <v>1853</v>
      </c>
      <c r="B185" s="1">
        <v>45264</v>
      </c>
      <c r="C185">
        <v>-61768.28</v>
      </c>
      <c r="D185" t="s">
        <v>1478</v>
      </c>
      <c r="E185" t="s">
        <v>1534</v>
      </c>
      <c r="F185" t="s">
        <v>264</v>
      </c>
      <c r="G185" t="s">
        <v>8</v>
      </c>
      <c r="I185" t="s">
        <v>201</v>
      </c>
      <c r="J185" t="s">
        <v>1854</v>
      </c>
      <c r="K185" t="str">
        <f ca="1">IF(ISNA(XLOOKUP(A185,Customers!A:A,Customers!A:A)),"Invalid FK","Valid")</f>
        <v>Valid</v>
      </c>
      <c r="L185" t="str">
        <f ca="1">IF(ISNA(XLOOKUP(B185,Vendors!A:A,Vendors!A:A)),"Invalid FK","Valid")</f>
        <v>Valid</v>
      </c>
      <c r="M185" t="str">
        <f ca="1">IF(ISNA(XLOOKUP(C185,Headcount!C:C,Headcount!C:C)),"Invalid FK","Valid")</f>
        <v>Valid</v>
      </c>
    </row>
    <row r="186" spans="1:13">
      <c r="A186" t="s">
        <v>1855</v>
      </c>
      <c r="B186" s="1">
        <v>44589</v>
      </c>
      <c r="C186">
        <v>140778.64000000001</v>
      </c>
      <c r="D186" t="s">
        <v>1483</v>
      </c>
      <c r="E186" t="s">
        <v>1487</v>
      </c>
      <c r="F186" t="s">
        <v>264</v>
      </c>
      <c r="G186" t="s">
        <v>8</v>
      </c>
      <c r="H186" t="s">
        <v>894</v>
      </c>
      <c r="J186" t="s">
        <v>1856</v>
      </c>
      <c r="K186" t="str">
        <f ca="1">IF(ISNA(XLOOKUP(A186,Customers!A:A,Customers!A:A)),"Invalid FK","Valid")</f>
        <v>Valid</v>
      </c>
      <c r="L186" t="str">
        <f ca="1">IF(ISNA(XLOOKUP(B186,Vendors!A:A,Vendors!A:A)),"Invalid FK","Valid")</f>
        <v>Valid</v>
      </c>
      <c r="M186" t="str">
        <f ca="1">IF(ISNA(XLOOKUP(C186,Headcount!C:C,Headcount!C:C)),"Invalid FK","Valid")</f>
        <v>Valid</v>
      </c>
    </row>
    <row r="187" spans="1:13">
      <c r="A187" t="s">
        <v>1857</v>
      </c>
      <c r="B187" s="1">
        <v>44620</v>
      </c>
      <c r="C187">
        <v>110967.18</v>
      </c>
      <c r="D187" t="s">
        <v>1483</v>
      </c>
      <c r="E187" t="s">
        <v>1487</v>
      </c>
      <c r="F187" t="s">
        <v>268</v>
      </c>
      <c r="G187" t="s">
        <v>8</v>
      </c>
      <c r="H187" t="s">
        <v>1111</v>
      </c>
      <c r="J187" t="s">
        <v>1858</v>
      </c>
      <c r="K187" t="str">
        <f ca="1">IF(ISNA(XLOOKUP(A187,Customers!A:A,Customers!A:A)),"Invalid FK","Valid")</f>
        <v>Valid</v>
      </c>
      <c r="L187" t="str">
        <f ca="1">IF(ISNA(XLOOKUP(B187,Vendors!A:A,Vendors!A:A)),"Invalid FK","Valid")</f>
        <v>Valid</v>
      </c>
      <c r="M187" t="str">
        <f ca="1">IF(ISNA(XLOOKUP(C187,Headcount!C:C,Headcount!C:C)),"Invalid FK","Valid")</f>
        <v>Valid</v>
      </c>
    </row>
    <row r="188" spans="1:13">
      <c r="A188" t="s">
        <v>1859</v>
      </c>
      <c r="B188" s="1">
        <v>45019</v>
      </c>
      <c r="C188">
        <v>80490.899999999994</v>
      </c>
      <c r="D188" t="s">
        <v>1483</v>
      </c>
      <c r="E188" t="s">
        <v>1484</v>
      </c>
      <c r="F188" t="s">
        <v>271</v>
      </c>
      <c r="G188" t="s">
        <v>29</v>
      </c>
      <c r="H188" t="s">
        <v>977</v>
      </c>
      <c r="J188" t="s">
        <v>1860</v>
      </c>
      <c r="K188" t="str">
        <f ca="1">IF(ISNA(XLOOKUP(A188,Customers!A:A,Customers!A:A)),"Invalid FK","Valid")</f>
        <v>Valid</v>
      </c>
      <c r="L188" t="str">
        <f ca="1">IF(ISNA(XLOOKUP(B188,Vendors!A:A,Vendors!A:A)),"Invalid FK","Valid")</f>
        <v>Valid</v>
      </c>
      <c r="M188" t="str">
        <f ca="1">IF(ISNA(XLOOKUP(C188,Headcount!C:C,Headcount!C:C)),"Invalid FK","Valid")</f>
        <v>Valid</v>
      </c>
    </row>
    <row r="189" spans="1:13">
      <c r="A189" t="s">
        <v>1861</v>
      </c>
      <c r="B189" s="1">
        <v>45130</v>
      </c>
      <c r="C189">
        <v>112269.5</v>
      </c>
      <c r="D189" t="s">
        <v>1483</v>
      </c>
      <c r="E189" t="s">
        <v>1499</v>
      </c>
      <c r="F189" t="s">
        <v>271</v>
      </c>
      <c r="G189" t="s">
        <v>13</v>
      </c>
      <c r="H189" t="s">
        <v>1183</v>
      </c>
      <c r="J189" t="s">
        <v>1862</v>
      </c>
      <c r="K189" t="str">
        <f ca="1">IF(ISNA(XLOOKUP(A189,Customers!A:A,Customers!A:A)),"Invalid FK","Valid")</f>
        <v>Valid</v>
      </c>
      <c r="L189" t="str">
        <f ca="1">IF(ISNA(XLOOKUP(B189,Vendors!A:A,Vendors!A:A)),"Invalid FK","Valid")</f>
        <v>Valid</v>
      </c>
      <c r="M189" t="str">
        <f ca="1">IF(ISNA(XLOOKUP(C189,Headcount!C:C,Headcount!C:C)),"Invalid FK","Valid")</f>
        <v>Valid</v>
      </c>
    </row>
    <row r="190" spans="1:13">
      <c r="A190" t="s">
        <v>1863</v>
      </c>
      <c r="B190" s="1">
        <v>45263</v>
      </c>
      <c r="C190">
        <v>256707.72</v>
      </c>
      <c r="D190" t="s">
        <v>1483</v>
      </c>
      <c r="E190" t="s">
        <v>1499</v>
      </c>
      <c r="F190" t="s">
        <v>264</v>
      </c>
      <c r="G190" t="s">
        <v>13</v>
      </c>
      <c r="H190" t="s">
        <v>1381</v>
      </c>
      <c r="J190" t="s">
        <v>1864</v>
      </c>
      <c r="K190" t="str">
        <f ca="1">IF(ISNA(XLOOKUP(A190,Customers!A:A,Customers!A:A)),"Invalid FK","Valid")</f>
        <v>Valid</v>
      </c>
      <c r="L190" t="str">
        <f ca="1">IF(ISNA(XLOOKUP(B190,Vendors!A:A,Vendors!A:A)),"Invalid FK","Valid")</f>
        <v>Valid</v>
      </c>
      <c r="M190" t="str">
        <f ca="1">IF(ISNA(XLOOKUP(C190,Headcount!C:C,Headcount!C:C)),"Invalid FK","Valid")</f>
        <v>Valid</v>
      </c>
    </row>
    <row r="191" spans="1:13">
      <c r="A191" t="s">
        <v>1865</v>
      </c>
      <c r="B191" s="1">
        <v>45088</v>
      </c>
      <c r="C191">
        <v>-3847.17</v>
      </c>
      <c r="D191" t="s">
        <v>1478</v>
      </c>
      <c r="E191" t="s">
        <v>1534</v>
      </c>
      <c r="F191" t="s">
        <v>264</v>
      </c>
      <c r="G191" t="s">
        <v>13</v>
      </c>
      <c r="I191" t="s">
        <v>91</v>
      </c>
      <c r="J191" t="s">
        <v>1866</v>
      </c>
      <c r="K191" t="str">
        <f ca="1">IF(ISNA(XLOOKUP(A191,Customers!A:A,Customers!A:A)),"Invalid FK","Valid")</f>
        <v>Valid</v>
      </c>
      <c r="L191" t="str">
        <f ca="1">IF(ISNA(XLOOKUP(B191,Vendors!A:A,Vendors!A:A)),"Invalid FK","Valid")</f>
        <v>Valid</v>
      </c>
      <c r="M191" t="str">
        <f ca="1">IF(ISNA(XLOOKUP(C191,Headcount!C:C,Headcount!C:C)),"Invalid FK","Valid")</f>
        <v>Valid</v>
      </c>
    </row>
    <row r="192" spans="1:13">
      <c r="A192" t="s">
        <v>1867</v>
      </c>
      <c r="B192" s="1">
        <v>45167</v>
      </c>
      <c r="C192">
        <v>204542.93</v>
      </c>
      <c r="D192" t="s">
        <v>1483</v>
      </c>
      <c r="E192" t="s">
        <v>1499</v>
      </c>
      <c r="F192" t="s">
        <v>268</v>
      </c>
      <c r="G192" t="s">
        <v>8</v>
      </c>
      <c r="H192" t="s">
        <v>1229</v>
      </c>
      <c r="J192" t="s">
        <v>1868</v>
      </c>
      <c r="K192" t="str">
        <f ca="1">IF(ISNA(XLOOKUP(A192,Customers!A:A,Customers!A:A)),"Invalid FK","Valid")</f>
        <v>Valid</v>
      </c>
      <c r="L192" t="str">
        <f ca="1">IF(ISNA(XLOOKUP(B192,Vendors!A:A,Vendors!A:A)),"Invalid FK","Valid")</f>
        <v>Valid</v>
      </c>
      <c r="M192" t="str">
        <f ca="1">IF(ISNA(XLOOKUP(C192,Headcount!C:C,Headcount!C:C)),"Invalid FK","Valid")</f>
        <v>Valid</v>
      </c>
    </row>
    <row r="193" spans="1:13">
      <c r="A193" t="s">
        <v>1869</v>
      </c>
      <c r="B193" s="1">
        <v>44863</v>
      </c>
      <c r="C193">
        <v>165512.57</v>
      </c>
      <c r="D193" t="s">
        <v>1483</v>
      </c>
      <c r="E193" t="s">
        <v>1487</v>
      </c>
      <c r="F193" t="s">
        <v>271</v>
      </c>
      <c r="G193" t="s">
        <v>13</v>
      </c>
      <c r="H193" t="s">
        <v>838</v>
      </c>
      <c r="J193" t="s">
        <v>1870</v>
      </c>
      <c r="K193" t="str">
        <f ca="1">IF(ISNA(XLOOKUP(A193,Customers!A:A,Customers!A:A)),"Invalid FK","Valid")</f>
        <v>Valid</v>
      </c>
      <c r="L193" t="str">
        <f ca="1">IF(ISNA(XLOOKUP(B193,Vendors!A:A,Vendors!A:A)),"Invalid FK","Valid")</f>
        <v>Valid</v>
      </c>
      <c r="M193" t="str">
        <f ca="1">IF(ISNA(XLOOKUP(C193,Headcount!C:C,Headcount!C:C)),"Invalid FK","Valid")</f>
        <v>Valid</v>
      </c>
    </row>
    <row r="194" spans="1:13">
      <c r="A194" t="s">
        <v>1871</v>
      </c>
      <c r="B194" s="1">
        <v>45091</v>
      </c>
      <c r="C194">
        <v>-37826.65</v>
      </c>
      <c r="D194" t="s">
        <v>1478</v>
      </c>
      <c r="E194" t="s">
        <v>1509</v>
      </c>
      <c r="F194" t="s">
        <v>264</v>
      </c>
      <c r="G194" t="s">
        <v>29</v>
      </c>
      <c r="I194" t="s">
        <v>23</v>
      </c>
      <c r="J194" t="s">
        <v>1872</v>
      </c>
      <c r="K194" t="str">
        <f ca="1">IF(ISNA(XLOOKUP(A194,Customers!A:A,Customers!A:A)),"Invalid FK","Valid")</f>
        <v>Valid</v>
      </c>
      <c r="L194" t="str">
        <f ca="1">IF(ISNA(XLOOKUP(B194,Vendors!A:A,Vendors!A:A)),"Invalid FK","Valid")</f>
        <v>Valid</v>
      </c>
      <c r="M194" t="str">
        <f ca="1">IF(ISNA(XLOOKUP(C194,Headcount!C:C,Headcount!C:C)),"Invalid FK","Valid")</f>
        <v>Valid</v>
      </c>
    </row>
    <row r="195" spans="1:13">
      <c r="A195" t="s">
        <v>1873</v>
      </c>
      <c r="B195" s="1">
        <v>45136</v>
      </c>
      <c r="C195">
        <v>110532.22</v>
      </c>
      <c r="D195" t="s">
        <v>1483</v>
      </c>
      <c r="E195" t="s">
        <v>1499</v>
      </c>
      <c r="F195" t="s">
        <v>264</v>
      </c>
      <c r="G195" t="s">
        <v>29</v>
      </c>
      <c r="H195" t="s">
        <v>945</v>
      </c>
      <c r="J195" t="s">
        <v>1874</v>
      </c>
      <c r="K195" t="str">
        <f ca="1">IF(ISNA(XLOOKUP(A195,Customers!A:A,Customers!A:A)),"Invalid FK","Valid")</f>
        <v>Valid</v>
      </c>
      <c r="L195" t="str">
        <f ca="1">IF(ISNA(XLOOKUP(B195,Vendors!A:A,Vendors!A:A)),"Invalid FK","Valid")</f>
        <v>Valid</v>
      </c>
      <c r="M195" t="str">
        <f ca="1">IF(ISNA(XLOOKUP(C195,Headcount!C:C,Headcount!C:C)),"Invalid FK","Valid")</f>
        <v>Valid</v>
      </c>
    </row>
    <row r="196" spans="1:13">
      <c r="A196" t="s">
        <v>1875</v>
      </c>
      <c r="B196" s="1">
        <v>44813</v>
      </c>
      <c r="C196">
        <v>140743.79999999999</v>
      </c>
      <c r="D196" t="s">
        <v>1483</v>
      </c>
      <c r="E196" t="s">
        <v>1484</v>
      </c>
      <c r="F196" t="s">
        <v>268</v>
      </c>
      <c r="G196" t="s">
        <v>8</v>
      </c>
      <c r="H196" t="s">
        <v>949</v>
      </c>
      <c r="J196" t="s">
        <v>1876</v>
      </c>
      <c r="K196" t="str">
        <f ca="1">IF(ISNA(XLOOKUP(A196,Customers!A:A,Customers!A:A)),"Invalid FK","Valid")</f>
        <v>Valid</v>
      </c>
      <c r="L196" t="str">
        <f ca="1">IF(ISNA(XLOOKUP(B196,Vendors!A:A,Vendors!A:A)),"Invalid FK","Valid")</f>
        <v>Valid</v>
      </c>
      <c r="M196" t="str">
        <f ca="1">IF(ISNA(XLOOKUP(C196,Headcount!C:C,Headcount!C:C)),"Invalid FK","Valid")</f>
        <v>Valid</v>
      </c>
    </row>
    <row r="197" spans="1:13">
      <c r="A197" t="s">
        <v>1877</v>
      </c>
      <c r="B197" s="1">
        <v>45159</v>
      </c>
      <c r="C197">
        <v>110450.42</v>
      </c>
      <c r="D197" t="s">
        <v>1483</v>
      </c>
      <c r="E197" t="s">
        <v>1487</v>
      </c>
      <c r="F197" t="s">
        <v>264</v>
      </c>
      <c r="G197" t="s">
        <v>8</v>
      </c>
      <c r="H197" t="s">
        <v>1357</v>
      </c>
      <c r="J197" t="s">
        <v>1878</v>
      </c>
      <c r="K197" t="str">
        <f ca="1">IF(ISNA(XLOOKUP(A197,Customers!A:A,Customers!A:A)),"Invalid FK","Valid")</f>
        <v>Valid</v>
      </c>
      <c r="L197" t="str">
        <f ca="1">IF(ISNA(XLOOKUP(B197,Vendors!A:A,Vendors!A:A)),"Invalid FK","Valid")</f>
        <v>Valid</v>
      </c>
      <c r="M197" t="str">
        <f ca="1">IF(ISNA(XLOOKUP(C197,Headcount!C:C,Headcount!C:C)),"Invalid FK","Valid")</f>
        <v>Valid</v>
      </c>
    </row>
    <row r="198" spans="1:13">
      <c r="A198" t="s">
        <v>1879</v>
      </c>
      <c r="B198" s="1">
        <v>44651</v>
      </c>
      <c r="C198">
        <v>142685.59</v>
      </c>
      <c r="D198" t="s">
        <v>1483</v>
      </c>
      <c r="E198" t="s">
        <v>1499</v>
      </c>
      <c r="F198" t="s">
        <v>264</v>
      </c>
      <c r="G198" t="s">
        <v>13</v>
      </c>
      <c r="H198" t="s">
        <v>1287</v>
      </c>
      <c r="J198" t="s">
        <v>1880</v>
      </c>
      <c r="K198" t="str">
        <f ca="1">IF(ISNA(XLOOKUP(A198,Customers!A:A,Customers!A:A)),"Invalid FK","Valid")</f>
        <v>Valid</v>
      </c>
      <c r="L198" t="str">
        <f ca="1">IF(ISNA(XLOOKUP(B198,Vendors!A:A,Vendors!A:A)),"Invalid FK","Valid")</f>
        <v>Valid</v>
      </c>
      <c r="M198" t="str">
        <f ca="1">IF(ISNA(XLOOKUP(C198,Headcount!C:C,Headcount!C:C)),"Invalid FK","Valid")</f>
        <v>Valid</v>
      </c>
    </row>
    <row r="199" spans="1:13">
      <c r="A199" t="s">
        <v>1881</v>
      </c>
      <c r="B199" s="1">
        <v>44795</v>
      </c>
      <c r="C199">
        <v>141925.95000000001</v>
      </c>
      <c r="D199" t="s">
        <v>1483</v>
      </c>
      <c r="E199" t="s">
        <v>1499</v>
      </c>
      <c r="F199" t="s">
        <v>268</v>
      </c>
      <c r="G199" t="s">
        <v>29</v>
      </c>
      <c r="H199" t="s">
        <v>770</v>
      </c>
      <c r="J199" t="s">
        <v>1882</v>
      </c>
      <c r="K199" t="str">
        <f ca="1">IF(ISNA(XLOOKUP(A199,Customers!A:A,Customers!A:A)),"Invalid FK","Valid")</f>
        <v>Valid</v>
      </c>
      <c r="L199" t="str">
        <f ca="1">IF(ISNA(XLOOKUP(B199,Vendors!A:A,Vendors!A:A)),"Invalid FK","Valid")</f>
        <v>Valid</v>
      </c>
      <c r="M199" t="str">
        <f ca="1">IF(ISNA(XLOOKUP(C199,Headcount!C:C,Headcount!C:C)),"Invalid FK","Valid")</f>
        <v>Valid</v>
      </c>
    </row>
    <row r="200" spans="1:13">
      <c r="A200" t="s">
        <v>1883</v>
      </c>
      <c r="B200" s="1">
        <v>44693</v>
      </c>
      <c r="C200">
        <v>161733.72</v>
      </c>
      <c r="D200" t="s">
        <v>1483</v>
      </c>
      <c r="E200" t="s">
        <v>1484</v>
      </c>
      <c r="F200" t="s">
        <v>268</v>
      </c>
      <c r="G200" t="s">
        <v>17</v>
      </c>
      <c r="H200" t="s">
        <v>858</v>
      </c>
      <c r="J200" t="s">
        <v>1884</v>
      </c>
      <c r="K200" t="str">
        <f ca="1">IF(ISNA(XLOOKUP(A200,Customers!A:A,Customers!A:A)),"Invalid FK","Valid")</f>
        <v>Valid</v>
      </c>
      <c r="L200" t="str">
        <f ca="1">IF(ISNA(XLOOKUP(B200,Vendors!A:A,Vendors!A:A)),"Invalid FK","Valid")</f>
        <v>Valid</v>
      </c>
      <c r="M200" t="str">
        <f ca="1">IF(ISNA(XLOOKUP(C200,Headcount!C:C,Headcount!C:C)),"Invalid FK","Valid")</f>
        <v>Valid</v>
      </c>
    </row>
    <row r="201" spans="1:13">
      <c r="A201" t="s">
        <v>1885</v>
      </c>
      <c r="B201" s="1">
        <v>44661</v>
      </c>
      <c r="C201">
        <v>195590.93</v>
      </c>
      <c r="D201" t="s">
        <v>1483</v>
      </c>
      <c r="E201" t="s">
        <v>1499</v>
      </c>
      <c r="F201" t="s">
        <v>271</v>
      </c>
      <c r="G201" t="s">
        <v>8</v>
      </c>
      <c r="H201" t="s">
        <v>866</v>
      </c>
      <c r="J201" t="s">
        <v>1886</v>
      </c>
      <c r="K201" t="str">
        <f ca="1">IF(ISNA(XLOOKUP(A201,Customers!A:A,Customers!A:A)),"Invalid FK","Valid")</f>
        <v>Valid</v>
      </c>
      <c r="L201" t="str">
        <f ca="1">IF(ISNA(XLOOKUP(B201,Vendors!A:A,Vendors!A:A)),"Invalid FK","Valid")</f>
        <v>Valid</v>
      </c>
      <c r="M201" t="str">
        <f ca="1">IF(ISNA(XLOOKUP(C201,Headcount!C:C,Headcount!C:C)),"Invalid FK","Valid")</f>
        <v>Valid</v>
      </c>
    </row>
    <row r="202" spans="1:13">
      <c r="A202" t="s">
        <v>1887</v>
      </c>
      <c r="B202" s="1">
        <v>44856</v>
      </c>
      <c r="C202">
        <v>142362.76</v>
      </c>
      <c r="D202" t="s">
        <v>1483</v>
      </c>
      <c r="E202" t="s">
        <v>1499</v>
      </c>
      <c r="F202" t="s">
        <v>271</v>
      </c>
      <c r="G202" t="s">
        <v>8</v>
      </c>
      <c r="H202" t="s">
        <v>1297</v>
      </c>
      <c r="J202" t="s">
        <v>1888</v>
      </c>
      <c r="K202" t="str">
        <f ca="1">IF(ISNA(XLOOKUP(A202,Customers!A:A,Customers!A:A)),"Invalid FK","Valid")</f>
        <v>Valid</v>
      </c>
      <c r="L202" t="str">
        <f ca="1">IF(ISNA(XLOOKUP(B202,Vendors!A:A,Vendors!A:A)),"Invalid FK","Valid")</f>
        <v>Valid</v>
      </c>
      <c r="M202" t="str">
        <f ca="1">IF(ISNA(XLOOKUP(C202,Headcount!C:C,Headcount!C:C)),"Invalid FK","Valid")</f>
        <v>Valid</v>
      </c>
    </row>
    <row r="203" spans="1:13">
      <c r="A203" t="s">
        <v>1889</v>
      </c>
      <c r="B203" s="1">
        <v>44966</v>
      </c>
      <c r="C203">
        <v>187614.47</v>
      </c>
      <c r="D203" t="s">
        <v>1483</v>
      </c>
      <c r="E203" t="s">
        <v>1487</v>
      </c>
      <c r="F203" t="s">
        <v>268</v>
      </c>
      <c r="G203" t="s">
        <v>29</v>
      </c>
      <c r="H203" t="s">
        <v>906</v>
      </c>
      <c r="J203" t="s">
        <v>1890</v>
      </c>
      <c r="K203" t="str">
        <f ca="1">IF(ISNA(XLOOKUP(A203,Customers!A:A,Customers!A:A)),"Invalid FK","Valid")</f>
        <v>Valid</v>
      </c>
      <c r="L203" t="str">
        <f ca="1">IF(ISNA(XLOOKUP(B203,Vendors!A:A,Vendors!A:A)),"Invalid FK","Valid")</f>
        <v>Valid</v>
      </c>
      <c r="M203" t="str">
        <f ca="1">IF(ISNA(XLOOKUP(C203,Headcount!C:C,Headcount!C:C)),"Invalid FK","Valid")</f>
        <v>Valid</v>
      </c>
    </row>
    <row r="204" spans="1:13">
      <c r="A204" t="s">
        <v>1891</v>
      </c>
      <c r="B204" s="1">
        <v>45242</v>
      </c>
      <c r="C204">
        <v>155269.99</v>
      </c>
      <c r="D204" t="s">
        <v>1483</v>
      </c>
      <c r="E204" t="s">
        <v>1487</v>
      </c>
      <c r="F204" t="s">
        <v>271</v>
      </c>
      <c r="G204" t="s">
        <v>13</v>
      </c>
      <c r="H204" t="s">
        <v>1025</v>
      </c>
      <c r="J204" t="s">
        <v>1892</v>
      </c>
      <c r="K204" t="str">
        <f ca="1">IF(ISNA(XLOOKUP(A204,Customers!A:A,Customers!A:A)),"Invalid FK","Valid")</f>
        <v>Valid</v>
      </c>
      <c r="L204" t="str">
        <f ca="1">IF(ISNA(XLOOKUP(B204,Vendors!A:A,Vendors!A:A)),"Invalid FK","Valid")</f>
        <v>Valid</v>
      </c>
      <c r="M204" t="str">
        <f ca="1">IF(ISNA(XLOOKUP(C204,Headcount!C:C,Headcount!C:C)),"Invalid FK","Valid")</f>
        <v>Valid</v>
      </c>
    </row>
    <row r="205" spans="1:13">
      <c r="A205" t="s">
        <v>1893</v>
      </c>
      <c r="B205" s="1">
        <v>44678</v>
      </c>
      <c r="C205">
        <v>13840.21</v>
      </c>
      <c r="D205" t="s">
        <v>1504</v>
      </c>
      <c r="E205" t="s">
        <v>1504</v>
      </c>
      <c r="F205" t="s">
        <v>271</v>
      </c>
      <c r="G205" t="s">
        <v>17</v>
      </c>
      <c r="J205" t="s">
        <v>1894</v>
      </c>
      <c r="K205" t="str">
        <f ca="1">IF(ISNA(XLOOKUP(A205,Customers!A:A,Customers!A:A)),"Invalid FK","Valid")</f>
        <v>Valid</v>
      </c>
      <c r="L205" t="str">
        <f ca="1">IF(ISNA(XLOOKUP(B205,Vendors!A:A,Vendors!A:A)),"Invalid FK","Valid")</f>
        <v>Valid</v>
      </c>
      <c r="M205" t="str">
        <f ca="1">IF(ISNA(XLOOKUP(C205,Headcount!C:C,Headcount!C:C)),"Invalid FK","Valid")</f>
        <v>Valid</v>
      </c>
    </row>
    <row r="206" spans="1:13">
      <c r="A206" t="s">
        <v>1895</v>
      </c>
      <c r="B206" s="1">
        <v>44707</v>
      </c>
      <c r="C206">
        <v>176192.68</v>
      </c>
      <c r="D206" t="s">
        <v>1483</v>
      </c>
      <c r="E206" t="s">
        <v>1487</v>
      </c>
      <c r="F206" t="s">
        <v>268</v>
      </c>
      <c r="G206" t="s">
        <v>8</v>
      </c>
      <c r="H206" t="s">
        <v>1019</v>
      </c>
      <c r="J206" t="s">
        <v>1896</v>
      </c>
      <c r="K206" t="str">
        <f ca="1">IF(ISNA(XLOOKUP(A206,Customers!A:A,Customers!A:A)),"Invalid FK","Valid")</f>
        <v>Valid</v>
      </c>
      <c r="L206" t="str">
        <f ca="1">IF(ISNA(XLOOKUP(B206,Vendors!A:A,Vendors!A:A)),"Invalid FK","Valid")</f>
        <v>Valid</v>
      </c>
      <c r="M206" t="str">
        <f ca="1">IF(ISNA(XLOOKUP(C206,Headcount!C:C,Headcount!C:C)),"Invalid FK","Valid")</f>
        <v>Valid</v>
      </c>
    </row>
    <row r="207" spans="1:13">
      <c r="A207" t="s">
        <v>1897</v>
      </c>
      <c r="B207" s="1">
        <v>45148</v>
      </c>
      <c r="C207">
        <v>-68512.38</v>
      </c>
      <c r="D207" t="s">
        <v>1478</v>
      </c>
      <c r="E207" t="s">
        <v>7</v>
      </c>
      <c r="F207" t="s">
        <v>268</v>
      </c>
      <c r="G207" t="s">
        <v>17</v>
      </c>
      <c r="I207" t="s">
        <v>191</v>
      </c>
      <c r="J207" t="s">
        <v>1898</v>
      </c>
      <c r="K207" t="str">
        <f ca="1">IF(ISNA(XLOOKUP(A207,Customers!A:A,Customers!A:A)),"Invalid FK","Valid")</f>
        <v>Valid</v>
      </c>
      <c r="L207" t="str">
        <f ca="1">IF(ISNA(XLOOKUP(B207,Vendors!A:A,Vendors!A:A)),"Invalid FK","Valid")</f>
        <v>Valid</v>
      </c>
      <c r="M207" t="str">
        <f ca="1">IF(ISNA(XLOOKUP(C207,Headcount!C:C,Headcount!C:C)),"Invalid FK","Valid")</f>
        <v>Valid</v>
      </c>
    </row>
    <row r="208" spans="1:13">
      <c r="A208" t="s">
        <v>1899</v>
      </c>
      <c r="B208" s="1">
        <v>44995</v>
      </c>
      <c r="C208">
        <v>168232.54</v>
      </c>
      <c r="D208" t="s">
        <v>1483</v>
      </c>
      <c r="E208" t="s">
        <v>1499</v>
      </c>
      <c r="F208" t="s">
        <v>264</v>
      </c>
      <c r="G208" t="s">
        <v>8</v>
      </c>
      <c r="H208" t="s">
        <v>832</v>
      </c>
      <c r="J208" t="s">
        <v>1900</v>
      </c>
      <c r="K208" t="str">
        <f ca="1">IF(ISNA(XLOOKUP(A208,Customers!A:A,Customers!A:A)),"Invalid FK","Valid")</f>
        <v>Valid</v>
      </c>
      <c r="L208" t="str">
        <f ca="1">IF(ISNA(XLOOKUP(B208,Vendors!A:A,Vendors!A:A)),"Invalid FK","Valid")</f>
        <v>Valid</v>
      </c>
      <c r="M208" t="str">
        <f ca="1">IF(ISNA(XLOOKUP(C208,Headcount!C:C,Headcount!C:C)),"Invalid FK","Valid")</f>
        <v>Valid</v>
      </c>
    </row>
    <row r="209" spans="1:13">
      <c r="A209" t="s">
        <v>1901</v>
      </c>
      <c r="B209" s="1">
        <v>44951</v>
      </c>
      <c r="C209">
        <v>149168.32000000001</v>
      </c>
      <c r="D209" t="s">
        <v>1483</v>
      </c>
      <c r="E209" t="s">
        <v>1499</v>
      </c>
      <c r="F209" t="s">
        <v>268</v>
      </c>
      <c r="G209" t="s">
        <v>29</v>
      </c>
      <c r="H209" t="s">
        <v>686</v>
      </c>
      <c r="J209" t="s">
        <v>1902</v>
      </c>
      <c r="K209" t="str">
        <f ca="1">IF(ISNA(XLOOKUP(A209,Customers!A:A,Customers!A:A)),"Invalid FK","Valid")</f>
        <v>Valid</v>
      </c>
      <c r="L209" t="str">
        <f ca="1">IF(ISNA(XLOOKUP(B209,Vendors!A:A,Vendors!A:A)),"Invalid FK","Valid")</f>
        <v>Valid</v>
      </c>
      <c r="M209" t="str">
        <f ca="1">IF(ISNA(XLOOKUP(C209,Headcount!C:C,Headcount!C:C)),"Invalid FK","Valid")</f>
        <v>Valid</v>
      </c>
    </row>
    <row r="210" spans="1:13">
      <c r="A210" t="s">
        <v>1903</v>
      </c>
      <c r="B210" s="1">
        <v>44756</v>
      </c>
      <c r="C210">
        <v>150846.6</v>
      </c>
      <c r="D210" t="s">
        <v>1483</v>
      </c>
      <c r="E210" t="s">
        <v>1487</v>
      </c>
      <c r="F210" t="s">
        <v>264</v>
      </c>
      <c r="G210" t="s">
        <v>13</v>
      </c>
      <c r="H210" t="s">
        <v>1197</v>
      </c>
      <c r="J210" t="s">
        <v>1904</v>
      </c>
      <c r="K210" t="str">
        <f ca="1">IF(ISNA(XLOOKUP(A210,Customers!A:A,Customers!A:A)),"Invalid FK","Valid")</f>
        <v>Valid</v>
      </c>
      <c r="L210" t="str">
        <f ca="1">IF(ISNA(XLOOKUP(B210,Vendors!A:A,Vendors!A:A)),"Invalid FK","Valid")</f>
        <v>Valid</v>
      </c>
      <c r="M210" t="str">
        <f ca="1">IF(ISNA(XLOOKUP(C210,Headcount!C:C,Headcount!C:C)),"Invalid FK","Valid")</f>
        <v>Valid</v>
      </c>
    </row>
    <row r="211" spans="1:13">
      <c r="A211" t="s">
        <v>1905</v>
      </c>
      <c r="B211" s="1">
        <v>44860</v>
      </c>
      <c r="C211">
        <v>22375.13</v>
      </c>
      <c r="D211" t="s">
        <v>1587</v>
      </c>
      <c r="E211" t="s">
        <v>1587</v>
      </c>
      <c r="F211" t="s">
        <v>268</v>
      </c>
      <c r="G211" t="s">
        <v>8</v>
      </c>
      <c r="J211" t="s">
        <v>1906</v>
      </c>
      <c r="K211" t="str">
        <f ca="1">IF(ISNA(XLOOKUP(A211,Customers!A:A,Customers!A:A)),"Invalid FK","Valid")</f>
        <v>Valid</v>
      </c>
      <c r="L211" t="str">
        <f ca="1">IF(ISNA(XLOOKUP(B211,Vendors!A:A,Vendors!A:A)),"Invalid FK","Valid")</f>
        <v>Valid</v>
      </c>
      <c r="M211" t="str">
        <f ca="1">IF(ISNA(XLOOKUP(C211,Headcount!C:C,Headcount!C:C)),"Invalid FK","Valid")</f>
        <v>Valid</v>
      </c>
    </row>
    <row r="212" spans="1:13">
      <c r="A212" t="s">
        <v>1907</v>
      </c>
      <c r="B212" s="1">
        <v>44630</v>
      </c>
      <c r="C212">
        <v>148379.32999999999</v>
      </c>
      <c r="D212" t="s">
        <v>1483</v>
      </c>
      <c r="E212" t="s">
        <v>1484</v>
      </c>
      <c r="F212" t="s">
        <v>268</v>
      </c>
      <c r="G212" t="s">
        <v>29</v>
      </c>
      <c r="H212" t="s">
        <v>722</v>
      </c>
      <c r="J212" t="s">
        <v>1908</v>
      </c>
      <c r="K212" t="str">
        <f ca="1">IF(ISNA(XLOOKUP(A212,Customers!A:A,Customers!A:A)),"Invalid FK","Valid")</f>
        <v>Valid</v>
      </c>
      <c r="L212" t="str">
        <f ca="1">IF(ISNA(XLOOKUP(B212,Vendors!A:A,Vendors!A:A)),"Invalid FK","Valid")</f>
        <v>Valid</v>
      </c>
      <c r="M212" t="str">
        <f ca="1">IF(ISNA(XLOOKUP(C212,Headcount!C:C,Headcount!C:C)),"Invalid FK","Valid")</f>
        <v>Valid</v>
      </c>
    </row>
    <row r="213" spans="1:13">
      <c r="A213" t="s">
        <v>1909</v>
      </c>
      <c r="B213" s="1">
        <v>45197</v>
      </c>
      <c r="C213">
        <v>-4039.24</v>
      </c>
      <c r="D213" t="s">
        <v>1478</v>
      </c>
      <c r="E213" t="s">
        <v>1496</v>
      </c>
      <c r="F213" t="s">
        <v>271</v>
      </c>
      <c r="G213" t="s">
        <v>17</v>
      </c>
      <c r="I213" t="s">
        <v>59</v>
      </c>
      <c r="J213" t="s">
        <v>1910</v>
      </c>
      <c r="K213" t="str">
        <f ca="1">IF(ISNA(XLOOKUP(A213,Customers!A:A,Customers!A:A)),"Invalid FK","Valid")</f>
        <v>Valid</v>
      </c>
      <c r="L213" t="str">
        <f ca="1">IF(ISNA(XLOOKUP(B213,Vendors!A:A,Vendors!A:A)),"Invalid FK","Valid")</f>
        <v>Valid</v>
      </c>
      <c r="M213" t="str">
        <f ca="1">IF(ISNA(XLOOKUP(C213,Headcount!C:C,Headcount!C:C)),"Invalid FK","Valid")</f>
        <v>Valid</v>
      </c>
    </row>
    <row r="214" spans="1:13">
      <c r="A214" t="s">
        <v>1911</v>
      </c>
      <c r="B214" s="1">
        <v>45232</v>
      </c>
      <c r="C214">
        <v>47134.35</v>
      </c>
      <c r="D214" t="s">
        <v>1483</v>
      </c>
      <c r="E214" t="s">
        <v>1484</v>
      </c>
      <c r="F214" t="s">
        <v>268</v>
      </c>
      <c r="G214" t="s">
        <v>8</v>
      </c>
      <c r="H214" t="s">
        <v>1065</v>
      </c>
      <c r="J214" t="s">
        <v>1912</v>
      </c>
      <c r="K214" t="str">
        <f ca="1">IF(ISNA(XLOOKUP(A214,Customers!A:A,Customers!A:A)),"Invalid FK","Valid")</f>
        <v>Valid</v>
      </c>
      <c r="L214" t="str">
        <f ca="1">IF(ISNA(XLOOKUP(B214,Vendors!A:A,Vendors!A:A)),"Invalid FK","Valid")</f>
        <v>Valid</v>
      </c>
      <c r="M214" t="str">
        <f ca="1">IF(ISNA(XLOOKUP(C214,Headcount!C:C,Headcount!C:C)),"Invalid FK","Valid")</f>
        <v>Valid</v>
      </c>
    </row>
    <row r="215" spans="1:13">
      <c r="A215" t="s">
        <v>1913</v>
      </c>
      <c r="B215" s="1">
        <v>44576</v>
      </c>
      <c r="C215">
        <v>90157.01</v>
      </c>
      <c r="D215" t="s">
        <v>1483</v>
      </c>
      <c r="E215" t="s">
        <v>1487</v>
      </c>
      <c r="F215" t="s">
        <v>264</v>
      </c>
      <c r="G215" t="s">
        <v>13</v>
      </c>
      <c r="H215" t="s">
        <v>1051</v>
      </c>
      <c r="J215" t="s">
        <v>1914</v>
      </c>
      <c r="K215" t="str">
        <f ca="1">IF(ISNA(XLOOKUP(A215,Customers!A:A,Customers!A:A)),"Invalid FK","Valid")</f>
        <v>Valid</v>
      </c>
      <c r="L215" t="str">
        <f ca="1">IF(ISNA(XLOOKUP(B215,Vendors!A:A,Vendors!A:A)),"Invalid FK","Valid")</f>
        <v>Valid</v>
      </c>
      <c r="M215" t="str">
        <f ca="1">IF(ISNA(XLOOKUP(C215,Headcount!C:C,Headcount!C:C)),"Invalid FK","Valid")</f>
        <v>Valid</v>
      </c>
    </row>
    <row r="216" spans="1:13">
      <c r="A216" t="s">
        <v>1915</v>
      </c>
      <c r="B216" s="1">
        <v>45064</v>
      </c>
      <c r="C216">
        <v>210728.89</v>
      </c>
      <c r="D216" t="s">
        <v>1483</v>
      </c>
      <c r="E216" t="s">
        <v>1487</v>
      </c>
      <c r="F216" t="s">
        <v>271</v>
      </c>
      <c r="G216" t="s">
        <v>17</v>
      </c>
      <c r="H216" t="s">
        <v>686</v>
      </c>
      <c r="J216" t="s">
        <v>1916</v>
      </c>
      <c r="K216" t="str">
        <f ca="1">IF(ISNA(XLOOKUP(A216,Customers!A:A,Customers!A:A)),"Invalid FK","Valid")</f>
        <v>Valid</v>
      </c>
      <c r="L216" t="str">
        <f ca="1">IF(ISNA(XLOOKUP(B216,Vendors!A:A,Vendors!A:A)),"Invalid FK","Valid")</f>
        <v>Valid</v>
      </c>
      <c r="M216" t="str">
        <f ca="1">IF(ISNA(XLOOKUP(C216,Headcount!C:C,Headcount!C:C)),"Invalid FK","Valid")</f>
        <v>Valid</v>
      </c>
    </row>
    <row r="217" spans="1:13">
      <c r="A217" t="s">
        <v>1917</v>
      </c>
      <c r="B217" s="1">
        <v>44607</v>
      </c>
      <c r="C217">
        <v>239664.05</v>
      </c>
      <c r="D217" t="s">
        <v>1483</v>
      </c>
      <c r="E217" t="s">
        <v>1484</v>
      </c>
      <c r="F217" t="s">
        <v>264</v>
      </c>
      <c r="G217" t="s">
        <v>8</v>
      </c>
      <c r="H217" t="s">
        <v>1161</v>
      </c>
      <c r="J217" t="s">
        <v>1918</v>
      </c>
      <c r="K217" t="str">
        <f ca="1">IF(ISNA(XLOOKUP(A217,Customers!A:A,Customers!A:A)),"Invalid FK","Valid")</f>
        <v>Valid</v>
      </c>
      <c r="L217" t="str">
        <f ca="1">IF(ISNA(XLOOKUP(B217,Vendors!A:A,Vendors!A:A)),"Invalid FK","Valid")</f>
        <v>Valid</v>
      </c>
      <c r="M217" t="str">
        <f ca="1">IF(ISNA(XLOOKUP(C217,Headcount!C:C,Headcount!C:C)),"Invalid FK","Valid")</f>
        <v>Valid</v>
      </c>
    </row>
    <row r="218" spans="1:13">
      <c r="A218" t="s">
        <v>1919</v>
      </c>
      <c r="B218" s="1">
        <v>44973</v>
      </c>
      <c r="C218">
        <v>-35323.57</v>
      </c>
      <c r="D218" t="s">
        <v>1478</v>
      </c>
      <c r="E218" t="s">
        <v>1534</v>
      </c>
      <c r="F218" t="s">
        <v>264</v>
      </c>
      <c r="G218" t="s">
        <v>8</v>
      </c>
      <c r="I218" t="s">
        <v>165</v>
      </c>
      <c r="J218" t="s">
        <v>1920</v>
      </c>
      <c r="K218" t="str">
        <f ca="1">IF(ISNA(XLOOKUP(A218,Customers!A:A,Customers!A:A)),"Invalid FK","Valid")</f>
        <v>Valid</v>
      </c>
      <c r="L218" t="str">
        <f ca="1">IF(ISNA(XLOOKUP(B218,Vendors!A:A,Vendors!A:A)),"Invalid FK","Valid")</f>
        <v>Valid</v>
      </c>
      <c r="M218" t="str">
        <f ca="1">IF(ISNA(XLOOKUP(C218,Headcount!C:C,Headcount!C:C)),"Invalid FK","Valid")</f>
        <v>Valid</v>
      </c>
    </row>
    <row r="219" spans="1:13">
      <c r="A219" t="s">
        <v>1921</v>
      </c>
      <c r="B219" s="1">
        <v>44899</v>
      </c>
      <c r="C219">
        <v>179064.28</v>
      </c>
      <c r="D219" t="s">
        <v>1483</v>
      </c>
      <c r="E219" t="s">
        <v>1484</v>
      </c>
      <c r="F219" t="s">
        <v>268</v>
      </c>
      <c r="G219" t="s">
        <v>8</v>
      </c>
      <c r="H219" t="s">
        <v>882</v>
      </c>
      <c r="J219" t="s">
        <v>1922</v>
      </c>
      <c r="K219" t="str">
        <f ca="1">IF(ISNA(XLOOKUP(A219,Customers!A:A,Customers!A:A)),"Invalid FK","Valid")</f>
        <v>Valid</v>
      </c>
      <c r="L219" t="str">
        <f ca="1">IF(ISNA(XLOOKUP(B219,Vendors!A:A,Vendors!A:A)),"Invalid FK","Valid")</f>
        <v>Valid</v>
      </c>
      <c r="M219" t="str">
        <f ca="1">IF(ISNA(XLOOKUP(C219,Headcount!C:C,Headcount!C:C)),"Invalid FK","Valid")</f>
        <v>Valid</v>
      </c>
    </row>
    <row r="220" spans="1:13">
      <c r="A220" t="s">
        <v>1923</v>
      </c>
      <c r="B220" s="1">
        <v>44949</v>
      </c>
      <c r="C220">
        <v>26351.81</v>
      </c>
      <c r="D220" t="s">
        <v>1924</v>
      </c>
      <c r="E220" t="s">
        <v>1924</v>
      </c>
      <c r="F220" t="s">
        <v>271</v>
      </c>
      <c r="G220" t="s">
        <v>8</v>
      </c>
      <c r="J220" t="s">
        <v>1925</v>
      </c>
      <c r="K220" t="str">
        <f ca="1">IF(ISNA(XLOOKUP(A220,Customers!A:A,Customers!A:A)),"Invalid FK","Valid")</f>
        <v>Valid</v>
      </c>
      <c r="L220" t="str">
        <f ca="1">IF(ISNA(XLOOKUP(B220,Vendors!A:A,Vendors!A:A)),"Invalid FK","Valid")</f>
        <v>Valid</v>
      </c>
      <c r="M220" t="str">
        <f ca="1">IF(ISNA(XLOOKUP(C220,Headcount!C:C,Headcount!C:C)),"Invalid FK","Valid")</f>
        <v>Valid</v>
      </c>
    </row>
    <row r="221" spans="1:13">
      <c r="A221" t="s">
        <v>1926</v>
      </c>
      <c r="B221" s="1">
        <v>45265</v>
      </c>
      <c r="C221">
        <v>104723.28</v>
      </c>
      <c r="D221" t="s">
        <v>1483</v>
      </c>
      <c r="E221" t="s">
        <v>1499</v>
      </c>
      <c r="F221" t="s">
        <v>268</v>
      </c>
      <c r="G221" t="s">
        <v>17</v>
      </c>
      <c r="H221" t="s">
        <v>1013</v>
      </c>
      <c r="J221" t="s">
        <v>1927</v>
      </c>
      <c r="K221" t="str">
        <f ca="1">IF(ISNA(XLOOKUP(A221,Customers!A:A,Customers!A:A)),"Invalid FK","Valid")</f>
        <v>Valid</v>
      </c>
      <c r="L221" t="str">
        <f ca="1">IF(ISNA(XLOOKUP(B221,Vendors!A:A,Vendors!A:A)),"Invalid FK","Valid")</f>
        <v>Valid</v>
      </c>
      <c r="M221" t="str">
        <f ca="1">IF(ISNA(XLOOKUP(C221,Headcount!C:C,Headcount!C:C)),"Invalid FK","Valid")</f>
        <v>Valid</v>
      </c>
    </row>
    <row r="222" spans="1:13">
      <c r="A222" t="s">
        <v>1928</v>
      </c>
      <c r="B222" s="1">
        <v>45289</v>
      </c>
      <c r="C222">
        <v>200100.57</v>
      </c>
      <c r="D222" t="s">
        <v>1483</v>
      </c>
      <c r="E222" t="s">
        <v>1499</v>
      </c>
      <c r="F222" t="s">
        <v>271</v>
      </c>
      <c r="G222" t="s">
        <v>17</v>
      </c>
      <c r="H222" t="s">
        <v>997</v>
      </c>
      <c r="J222" t="s">
        <v>1929</v>
      </c>
      <c r="K222" t="str">
        <f ca="1">IF(ISNA(XLOOKUP(A222,Customers!A:A,Customers!A:A)),"Invalid FK","Valid")</f>
        <v>Valid</v>
      </c>
      <c r="L222" t="str">
        <f ca="1">IF(ISNA(XLOOKUP(B222,Vendors!A:A,Vendors!A:A)),"Invalid FK","Valid")</f>
        <v>Valid</v>
      </c>
      <c r="M222" t="str">
        <f ca="1">IF(ISNA(XLOOKUP(C222,Headcount!C:C,Headcount!C:C)),"Invalid FK","Valid")</f>
        <v>Valid</v>
      </c>
    </row>
    <row r="223" spans="1:13">
      <c r="A223" t="s">
        <v>1930</v>
      </c>
      <c r="B223" s="1">
        <v>45067</v>
      </c>
      <c r="C223">
        <v>200288.76</v>
      </c>
      <c r="D223" t="s">
        <v>1483</v>
      </c>
      <c r="E223" t="s">
        <v>1499</v>
      </c>
      <c r="F223" t="s">
        <v>264</v>
      </c>
      <c r="G223" t="s">
        <v>17</v>
      </c>
      <c r="H223" t="s">
        <v>1111</v>
      </c>
      <c r="J223" t="s">
        <v>1931</v>
      </c>
      <c r="K223" t="str">
        <f ca="1">IF(ISNA(XLOOKUP(A223,Customers!A:A,Customers!A:A)),"Invalid FK","Valid")</f>
        <v>Valid</v>
      </c>
      <c r="L223" t="str">
        <f ca="1">IF(ISNA(XLOOKUP(B223,Vendors!A:A,Vendors!A:A)),"Invalid FK","Valid")</f>
        <v>Valid</v>
      </c>
      <c r="M223" t="str">
        <f ca="1">IF(ISNA(XLOOKUP(C223,Headcount!C:C,Headcount!C:C)),"Invalid FK","Valid")</f>
        <v>Valid</v>
      </c>
    </row>
    <row r="224" spans="1:13">
      <c r="A224" t="s">
        <v>1932</v>
      </c>
      <c r="B224" s="1">
        <v>44943</v>
      </c>
      <c r="C224">
        <v>-59966.239999999998</v>
      </c>
      <c r="D224" t="s">
        <v>1478</v>
      </c>
      <c r="E224" t="s">
        <v>36</v>
      </c>
      <c r="F224" t="s">
        <v>264</v>
      </c>
      <c r="G224" t="s">
        <v>13</v>
      </c>
      <c r="I224" t="s">
        <v>75</v>
      </c>
      <c r="J224" t="s">
        <v>1933</v>
      </c>
      <c r="K224" t="str">
        <f ca="1">IF(ISNA(XLOOKUP(A224,Customers!A:A,Customers!A:A)),"Invalid FK","Valid")</f>
        <v>Valid</v>
      </c>
      <c r="L224" t="str">
        <f ca="1">IF(ISNA(XLOOKUP(B224,Vendors!A:A,Vendors!A:A)),"Invalid FK","Valid")</f>
        <v>Valid</v>
      </c>
      <c r="M224" t="str">
        <f ca="1">IF(ISNA(XLOOKUP(C224,Headcount!C:C,Headcount!C:C)),"Invalid FK","Valid")</f>
        <v>Valid</v>
      </c>
    </row>
    <row r="225" spans="1:13">
      <c r="A225" t="s">
        <v>1934</v>
      </c>
      <c r="B225" s="1">
        <v>45248</v>
      </c>
      <c r="C225">
        <v>143333.76999999999</v>
      </c>
      <c r="D225" t="s">
        <v>1483</v>
      </c>
      <c r="E225" t="s">
        <v>1499</v>
      </c>
      <c r="F225" t="s">
        <v>268</v>
      </c>
      <c r="G225" t="s">
        <v>13</v>
      </c>
      <c r="H225" t="s">
        <v>1263</v>
      </c>
      <c r="J225" t="s">
        <v>1935</v>
      </c>
      <c r="K225" t="str">
        <f ca="1">IF(ISNA(XLOOKUP(A225,Customers!A:A,Customers!A:A)),"Invalid FK","Valid")</f>
        <v>Valid</v>
      </c>
      <c r="L225" t="str">
        <f ca="1">IF(ISNA(XLOOKUP(B225,Vendors!A:A,Vendors!A:A)),"Invalid FK","Valid")</f>
        <v>Valid</v>
      </c>
      <c r="M225" t="str">
        <f ca="1">IF(ISNA(XLOOKUP(C225,Headcount!C:C,Headcount!C:C)),"Invalid FK","Valid")</f>
        <v>Valid</v>
      </c>
    </row>
    <row r="226" spans="1:13">
      <c r="A226" t="s">
        <v>1936</v>
      </c>
      <c r="B226" s="1">
        <v>44944</v>
      </c>
      <c r="C226">
        <v>-37758.51</v>
      </c>
      <c r="D226" t="s">
        <v>1478</v>
      </c>
      <c r="E226" t="s">
        <v>1534</v>
      </c>
      <c r="F226" t="s">
        <v>271</v>
      </c>
      <c r="G226" t="s">
        <v>8</v>
      </c>
      <c r="I226" t="s">
        <v>63</v>
      </c>
      <c r="J226" t="s">
        <v>1937</v>
      </c>
      <c r="K226" t="str">
        <f ca="1">IF(ISNA(XLOOKUP(A226,Customers!A:A,Customers!A:A)),"Invalid FK","Valid")</f>
        <v>Valid</v>
      </c>
      <c r="L226" t="str">
        <f ca="1">IF(ISNA(XLOOKUP(B226,Vendors!A:A,Vendors!A:A)),"Invalid FK","Valid")</f>
        <v>Valid</v>
      </c>
      <c r="M226" t="str">
        <f ca="1">IF(ISNA(XLOOKUP(C226,Headcount!C:C,Headcount!C:C)),"Invalid FK","Valid")</f>
        <v>Valid</v>
      </c>
    </row>
    <row r="227" spans="1:13">
      <c r="A227" t="s">
        <v>1938</v>
      </c>
      <c r="B227" s="1">
        <v>45114</v>
      </c>
      <c r="C227">
        <v>-52435.17</v>
      </c>
      <c r="D227" t="s">
        <v>1478</v>
      </c>
      <c r="E227" t="s">
        <v>1509</v>
      </c>
      <c r="F227" t="s">
        <v>271</v>
      </c>
      <c r="G227" t="s">
        <v>29</v>
      </c>
      <c r="I227" t="s">
        <v>103</v>
      </c>
      <c r="J227" t="s">
        <v>1939</v>
      </c>
      <c r="K227" t="str">
        <f ca="1">IF(ISNA(XLOOKUP(A227,Customers!A:A,Customers!A:A)),"Invalid FK","Valid")</f>
        <v>Valid</v>
      </c>
      <c r="L227" t="str">
        <f ca="1">IF(ISNA(XLOOKUP(B227,Vendors!A:A,Vendors!A:A)),"Invalid FK","Valid")</f>
        <v>Valid</v>
      </c>
      <c r="M227" t="str">
        <f ca="1">IF(ISNA(XLOOKUP(C227,Headcount!C:C,Headcount!C:C)),"Invalid FK","Valid")</f>
        <v>Valid</v>
      </c>
    </row>
    <row r="228" spans="1:13">
      <c r="A228" t="s">
        <v>1940</v>
      </c>
      <c r="B228" s="1">
        <v>44942</v>
      </c>
      <c r="C228">
        <v>219687.82</v>
      </c>
      <c r="D228" t="s">
        <v>1483</v>
      </c>
      <c r="E228" t="s">
        <v>1484</v>
      </c>
      <c r="F228" t="s">
        <v>264</v>
      </c>
      <c r="G228" t="s">
        <v>13</v>
      </c>
      <c r="H228" t="s">
        <v>862</v>
      </c>
      <c r="J228" t="s">
        <v>1941</v>
      </c>
      <c r="K228" t="str">
        <f ca="1">IF(ISNA(XLOOKUP(A228,Customers!A:A,Customers!A:A)),"Invalid FK","Valid")</f>
        <v>Valid</v>
      </c>
      <c r="L228" t="str">
        <f ca="1">IF(ISNA(XLOOKUP(B228,Vendors!A:A,Vendors!A:A)),"Invalid FK","Valid")</f>
        <v>Valid</v>
      </c>
      <c r="M228" t="str">
        <f ca="1">IF(ISNA(XLOOKUP(C228,Headcount!C:C,Headcount!C:C)),"Invalid FK","Valid")</f>
        <v>Valid</v>
      </c>
    </row>
    <row r="229" spans="1:13">
      <c r="A229" t="s">
        <v>1942</v>
      </c>
      <c r="B229" s="1">
        <v>44737</v>
      </c>
      <c r="C229">
        <v>190706.66</v>
      </c>
      <c r="D229" t="s">
        <v>1483</v>
      </c>
      <c r="E229" t="s">
        <v>1487</v>
      </c>
      <c r="F229" t="s">
        <v>264</v>
      </c>
      <c r="G229" t="s">
        <v>17</v>
      </c>
      <c r="H229" t="s">
        <v>1221</v>
      </c>
      <c r="J229" t="s">
        <v>1943</v>
      </c>
      <c r="K229" t="str">
        <f ca="1">IF(ISNA(XLOOKUP(A229,Customers!A:A,Customers!A:A)),"Invalid FK","Valid")</f>
        <v>Valid</v>
      </c>
      <c r="L229" t="str">
        <f ca="1">IF(ISNA(XLOOKUP(B229,Vendors!A:A,Vendors!A:A)),"Invalid FK","Valid")</f>
        <v>Valid</v>
      </c>
      <c r="M229" t="str">
        <f ca="1">IF(ISNA(XLOOKUP(C229,Headcount!C:C,Headcount!C:C)),"Invalid FK","Valid")</f>
        <v>Valid</v>
      </c>
    </row>
    <row r="230" spans="1:13">
      <c r="A230" t="s">
        <v>1944</v>
      </c>
      <c r="B230" s="1">
        <v>45169</v>
      </c>
      <c r="C230">
        <v>-32221.65</v>
      </c>
      <c r="D230" t="s">
        <v>1478</v>
      </c>
      <c r="E230" t="s">
        <v>1496</v>
      </c>
      <c r="F230" t="s">
        <v>264</v>
      </c>
      <c r="G230" t="s">
        <v>13</v>
      </c>
      <c r="I230" t="s">
        <v>167</v>
      </c>
      <c r="J230" t="s">
        <v>1945</v>
      </c>
      <c r="K230" t="str">
        <f ca="1">IF(ISNA(XLOOKUP(A230,Customers!A:A,Customers!A:A)),"Invalid FK","Valid")</f>
        <v>Valid</v>
      </c>
      <c r="L230" t="str">
        <f ca="1">IF(ISNA(XLOOKUP(B230,Vendors!A:A,Vendors!A:A)),"Invalid FK","Valid")</f>
        <v>Valid</v>
      </c>
      <c r="M230" t="str">
        <f ca="1">IF(ISNA(XLOOKUP(C230,Headcount!C:C,Headcount!C:C)),"Invalid FK","Valid")</f>
        <v>Valid</v>
      </c>
    </row>
    <row r="231" spans="1:13">
      <c r="A231" t="s">
        <v>1946</v>
      </c>
      <c r="B231" s="1">
        <v>44836</v>
      </c>
      <c r="C231">
        <v>-34065.910000000003</v>
      </c>
      <c r="D231" t="s">
        <v>1478</v>
      </c>
      <c r="E231" t="s">
        <v>1509</v>
      </c>
      <c r="F231" t="s">
        <v>271</v>
      </c>
      <c r="G231" t="s">
        <v>13</v>
      </c>
      <c r="I231" t="s">
        <v>223</v>
      </c>
      <c r="J231" t="s">
        <v>1947</v>
      </c>
      <c r="K231" t="str">
        <f ca="1">IF(ISNA(XLOOKUP(A231,Customers!A:A,Customers!A:A)),"Invalid FK","Valid")</f>
        <v>Valid</v>
      </c>
      <c r="L231" t="str">
        <f ca="1">IF(ISNA(XLOOKUP(B231,Vendors!A:A,Vendors!A:A)),"Invalid FK","Valid")</f>
        <v>Valid</v>
      </c>
      <c r="M231" t="str">
        <f ca="1">IF(ISNA(XLOOKUP(C231,Headcount!C:C,Headcount!C:C)),"Invalid FK","Valid")</f>
        <v>Valid</v>
      </c>
    </row>
    <row r="232" spans="1:13">
      <c r="A232" t="s">
        <v>1948</v>
      </c>
      <c r="B232" s="1">
        <v>45047</v>
      </c>
      <c r="C232">
        <v>115969.76</v>
      </c>
      <c r="D232" t="s">
        <v>1483</v>
      </c>
      <c r="E232" t="s">
        <v>1499</v>
      </c>
      <c r="F232" t="s">
        <v>264</v>
      </c>
      <c r="G232" t="s">
        <v>8</v>
      </c>
      <c r="H232" t="s">
        <v>732</v>
      </c>
      <c r="J232" t="s">
        <v>1949</v>
      </c>
      <c r="K232" t="str">
        <f ca="1">IF(ISNA(XLOOKUP(A232,Customers!A:A,Customers!A:A)),"Invalid FK","Valid")</f>
        <v>Valid</v>
      </c>
      <c r="L232" t="str">
        <f ca="1">IF(ISNA(XLOOKUP(B232,Vendors!A:A,Vendors!A:A)),"Invalid FK","Valid")</f>
        <v>Valid</v>
      </c>
      <c r="M232" t="str">
        <f ca="1">IF(ISNA(XLOOKUP(C232,Headcount!C:C,Headcount!C:C)),"Invalid FK","Valid")</f>
        <v>Valid</v>
      </c>
    </row>
    <row r="233" spans="1:13">
      <c r="A233" t="s">
        <v>1950</v>
      </c>
      <c r="B233" s="1">
        <v>45290</v>
      </c>
      <c r="C233">
        <v>206771.14</v>
      </c>
      <c r="D233" t="s">
        <v>1483</v>
      </c>
      <c r="E233" t="s">
        <v>1487</v>
      </c>
      <c r="F233" t="s">
        <v>268</v>
      </c>
      <c r="G233" t="s">
        <v>13</v>
      </c>
      <c r="H233" t="s">
        <v>788</v>
      </c>
      <c r="J233" t="s">
        <v>1951</v>
      </c>
      <c r="K233" t="str">
        <f ca="1">IF(ISNA(XLOOKUP(A233,Customers!A:A,Customers!A:A)),"Invalid FK","Valid")</f>
        <v>Valid</v>
      </c>
      <c r="L233" t="str">
        <f ca="1">IF(ISNA(XLOOKUP(B233,Vendors!A:A,Vendors!A:A)),"Invalid FK","Valid")</f>
        <v>Valid</v>
      </c>
      <c r="M233" t="str">
        <f ca="1">IF(ISNA(XLOOKUP(C233,Headcount!C:C,Headcount!C:C)),"Invalid FK","Valid")</f>
        <v>Valid</v>
      </c>
    </row>
    <row r="234" spans="1:13">
      <c r="A234" t="s">
        <v>1952</v>
      </c>
      <c r="B234" s="1">
        <v>45253</v>
      </c>
      <c r="C234">
        <v>-11089.57</v>
      </c>
      <c r="D234" t="s">
        <v>1478</v>
      </c>
      <c r="E234" t="s">
        <v>1534</v>
      </c>
      <c r="F234" t="s">
        <v>268</v>
      </c>
      <c r="G234" t="s">
        <v>17</v>
      </c>
      <c r="I234" t="s">
        <v>181</v>
      </c>
      <c r="J234" t="s">
        <v>1953</v>
      </c>
      <c r="K234" t="str">
        <f ca="1">IF(ISNA(XLOOKUP(A234,Customers!A:A,Customers!A:A)),"Invalid FK","Valid")</f>
        <v>Valid</v>
      </c>
      <c r="L234" t="str">
        <f ca="1">IF(ISNA(XLOOKUP(B234,Vendors!A:A,Vendors!A:A)),"Invalid FK","Valid")</f>
        <v>Valid</v>
      </c>
      <c r="M234" t="str">
        <f ca="1">IF(ISNA(XLOOKUP(C234,Headcount!C:C,Headcount!C:C)),"Invalid FK","Valid")</f>
        <v>Valid</v>
      </c>
    </row>
    <row r="235" spans="1:13">
      <c r="A235" t="s">
        <v>1954</v>
      </c>
      <c r="B235" s="1">
        <v>44618</v>
      </c>
      <c r="C235">
        <v>-37243.06</v>
      </c>
      <c r="D235" t="s">
        <v>1478</v>
      </c>
      <c r="E235" t="s">
        <v>1496</v>
      </c>
      <c r="F235" t="s">
        <v>264</v>
      </c>
      <c r="G235" t="s">
        <v>29</v>
      </c>
      <c r="I235" t="s">
        <v>244</v>
      </c>
      <c r="J235" t="s">
        <v>1955</v>
      </c>
      <c r="K235" t="str">
        <f ca="1">IF(ISNA(XLOOKUP(A235,Customers!A:A,Customers!A:A)),"Invalid FK","Valid")</f>
        <v>Valid</v>
      </c>
      <c r="L235" t="str">
        <f ca="1">IF(ISNA(XLOOKUP(B235,Vendors!A:A,Vendors!A:A)),"Invalid FK","Valid")</f>
        <v>Valid</v>
      </c>
      <c r="M235" t="str">
        <f ca="1">IF(ISNA(XLOOKUP(C235,Headcount!C:C,Headcount!C:C)),"Invalid FK","Valid")</f>
        <v>Valid</v>
      </c>
    </row>
    <row r="236" spans="1:13">
      <c r="A236" t="s">
        <v>1956</v>
      </c>
      <c r="B236" s="1">
        <v>44925</v>
      </c>
      <c r="C236">
        <v>-60975.57</v>
      </c>
      <c r="D236" t="s">
        <v>1478</v>
      </c>
      <c r="E236" t="s">
        <v>1509</v>
      </c>
      <c r="F236" t="s">
        <v>264</v>
      </c>
      <c r="G236" t="s">
        <v>8</v>
      </c>
      <c r="I236" t="s">
        <v>123</v>
      </c>
      <c r="J236" t="s">
        <v>1957</v>
      </c>
      <c r="K236" t="str">
        <f ca="1">IF(ISNA(XLOOKUP(A236,Customers!A:A,Customers!A:A)),"Invalid FK","Valid")</f>
        <v>Valid</v>
      </c>
      <c r="L236" t="str">
        <f ca="1">IF(ISNA(XLOOKUP(B236,Vendors!A:A,Vendors!A:A)),"Invalid FK","Valid")</f>
        <v>Valid</v>
      </c>
      <c r="M236" t="str">
        <f ca="1">IF(ISNA(XLOOKUP(C236,Headcount!C:C,Headcount!C:C)),"Invalid FK","Valid")</f>
        <v>Valid</v>
      </c>
    </row>
    <row r="237" spans="1:13">
      <c r="A237" t="s">
        <v>1958</v>
      </c>
      <c r="B237" s="1">
        <v>44861</v>
      </c>
      <c r="C237">
        <v>124412.19</v>
      </c>
      <c r="D237" t="s">
        <v>1483</v>
      </c>
      <c r="E237" t="s">
        <v>1487</v>
      </c>
      <c r="F237" t="s">
        <v>271</v>
      </c>
      <c r="G237" t="s">
        <v>17</v>
      </c>
      <c r="H237" t="s">
        <v>812</v>
      </c>
      <c r="J237" t="s">
        <v>1959</v>
      </c>
      <c r="K237" t="str">
        <f ca="1">IF(ISNA(XLOOKUP(A237,Customers!A:A,Customers!A:A)),"Invalid FK","Valid")</f>
        <v>Valid</v>
      </c>
      <c r="L237" t="str">
        <f ca="1">IF(ISNA(XLOOKUP(B237,Vendors!A:A,Vendors!A:A)),"Invalid FK","Valid")</f>
        <v>Valid</v>
      </c>
      <c r="M237" t="str">
        <f ca="1">IF(ISNA(XLOOKUP(C237,Headcount!C:C,Headcount!C:C)),"Invalid FK","Valid")</f>
        <v>Valid</v>
      </c>
    </row>
    <row r="238" spans="1:13">
      <c r="A238" t="s">
        <v>1960</v>
      </c>
      <c r="B238" s="1">
        <v>44611</v>
      </c>
      <c r="C238">
        <v>143226.17000000001</v>
      </c>
      <c r="D238" t="s">
        <v>1483</v>
      </c>
      <c r="E238" t="s">
        <v>1487</v>
      </c>
      <c r="F238" t="s">
        <v>264</v>
      </c>
      <c r="G238" t="s">
        <v>13</v>
      </c>
      <c r="H238" t="s">
        <v>955</v>
      </c>
      <c r="J238" t="s">
        <v>1961</v>
      </c>
      <c r="K238" t="str">
        <f ca="1">IF(ISNA(XLOOKUP(A238,Customers!A:A,Customers!A:A)),"Invalid FK","Valid")</f>
        <v>Valid</v>
      </c>
      <c r="L238" t="str">
        <f ca="1">IF(ISNA(XLOOKUP(B238,Vendors!A:A,Vendors!A:A)),"Invalid FK","Valid")</f>
        <v>Valid</v>
      </c>
      <c r="M238" t="str">
        <f ca="1">IF(ISNA(XLOOKUP(C238,Headcount!C:C,Headcount!C:C)),"Invalid FK","Valid")</f>
        <v>Valid</v>
      </c>
    </row>
    <row r="239" spans="1:13">
      <c r="A239" t="s">
        <v>1962</v>
      </c>
      <c r="B239" s="1">
        <v>45222</v>
      </c>
      <c r="C239">
        <v>25468.07</v>
      </c>
      <c r="D239" t="s">
        <v>1587</v>
      </c>
      <c r="E239" t="s">
        <v>1587</v>
      </c>
      <c r="F239" t="s">
        <v>271</v>
      </c>
      <c r="G239" t="s">
        <v>17</v>
      </c>
      <c r="J239" t="s">
        <v>1963</v>
      </c>
      <c r="K239" t="str">
        <f ca="1">IF(ISNA(XLOOKUP(A239,Customers!A:A,Customers!A:A)),"Invalid FK","Valid")</f>
        <v>Valid</v>
      </c>
      <c r="L239" t="str">
        <f ca="1">IF(ISNA(XLOOKUP(B239,Vendors!A:A,Vendors!A:A)),"Invalid FK","Valid")</f>
        <v>Valid</v>
      </c>
      <c r="M239" t="str">
        <f ca="1">IF(ISNA(XLOOKUP(C239,Headcount!C:C,Headcount!C:C)),"Invalid FK","Valid")</f>
        <v>Valid</v>
      </c>
    </row>
    <row r="240" spans="1:13">
      <c r="A240" t="s">
        <v>1964</v>
      </c>
      <c r="B240" s="1">
        <v>45204</v>
      </c>
      <c r="C240">
        <v>127291.15</v>
      </c>
      <c r="D240" t="s">
        <v>1483</v>
      </c>
      <c r="E240" t="s">
        <v>1487</v>
      </c>
      <c r="F240" t="s">
        <v>264</v>
      </c>
      <c r="G240" t="s">
        <v>13</v>
      </c>
      <c r="H240" t="s">
        <v>1283</v>
      </c>
      <c r="J240" t="s">
        <v>1965</v>
      </c>
      <c r="K240" t="str">
        <f ca="1">IF(ISNA(XLOOKUP(A240,Customers!A:A,Customers!A:A)),"Invalid FK","Valid")</f>
        <v>Valid</v>
      </c>
      <c r="L240" t="str">
        <f ca="1">IF(ISNA(XLOOKUP(B240,Vendors!A:A,Vendors!A:A)),"Invalid FK","Valid")</f>
        <v>Valid</v>
      </c>
      <c r="M240" t="str">
        <f ca="1">IF(ISNA(XLOOKUP(C240,Headcount!C:C,Headcount!C:C)),"Invalid FK","Valid")</f>
        <v>Valid</v>
      </c>
    </row>
    <row r="241" spans="1:13">
      <c r="A241" t="s">
        <v>1966</v>
      </c>
      <c r="B241" s="1">
        <v>45120</v>
      </c>
      <c r="C241">
        <v>130463.02</v>
      </c>
      <c r="D241" t="s">
        <v>1483</v>
      </c>
      <c r="E241" t="s">
        <v>1487</v>
      </c>
      <c r="F241" t="s">
        <v>271</v>
      </c>
      <c r="G241" t="s">
        <v>29</v>
      </c>
      <c r="H241" t="s">
        <v>1219</v>
      </c>
      <c r="J241" t="s">
        <v>1967</v>
      </c>
      <c r="K241" t="str">
        <f ca="1">IF(ISNA(XLOOKUP(A241,Customers!A:A,Customers!A:A)),"Invalid FK","Valid")</f>
        <v>Valid</v>
      </c>
      <c r="L241" t="str">
        <f ca="1">IF(ISNA(XLOOKUP(B241,Vendors!A:A,Vendors!A:A)),"Invalid FK","Valid")</f>
        <v>Valid</v>
      </c>
      <c r="M241" t="str">
        <f ca="1">IF(ISNA(XLOOKUP(C241,Headcount!C:C,Headcount!C:C)),"Invalid FK","Valid")</f>
        <v>Valid</v>
      </c>
    </row>
    <row r="242" spans="1:13">
      <c r="A242" t="s">
        <v>1968</v>
      </c>
      <c r="B242" s="1">
        <v>45019</v>
      </c>
      <c r="C242">
        <v>-30172.639999999999</v>
      </c>
      <c r="D242" t="s">
        <v>1478</v>
      </c>
      <c r="E242" t="s">
        <v>1534</v>
      </c>
      <c r="F242" t="s">
        <v>264</v>
      </c>
      <c r="G242" t="s">
        <v>29</v>
      </c>
      <c r="I242" t="s">
        <v>21</v>
      </c>
      <c r="J242" t="s">
        <v>1969</v>
      </c>
      <c r="K242" t="str">
        <f ca="1">IF(ISNA(XLOOKUP(A242,Customers!A:A,Customers!A:A)),"Invalid FK","Valid")</f>
        <v>Valid</v>
      </c>
      <c r="L242" t="str">
        <f ca="1">IF(ISNA(XLOOKUP(B242,Vendors!A:A,Vendors!A:A)),"Invalid FK","Valid")</f>
        <v>Valid</v>
      </c>
      <c r="M242" t="str">
        <f ca="1">IF(ISNA(XLOOKUP(C242,Headcount!C:C,Headcount!C:C)),"Invalid FK","Valid")</f>
        <v>Valid</v>
      </c>
    </row>
    <row r="243" spans="1:13">
      <c r="A243" t="s">
        <v>1970</v>
      </c>
      <c r="B243" s="1">
        <v>44790</v>
      </c>
      <c r="C243">
        <v>198436.19</v>
      </c>
      <c r="D243" t="s">
        <v>1483</v>
      </c>
      <c r="E243" t="s">
        <v>1499</v>
      </c>
      <c r="F243" t="s">
        <v>268</v>
      </c>
      <c r="G243" t="s">
        <v>29</v>
      </c>
      <c r="H243" t="s">
        <v>1293</v>
      </c>
      <c r="J243" t="s">
        <v>1971</v>
      </c>
      <c r="K243" t="str">
        <f ca="1">IF(ISNA(XLOOKUP(A243,Customers!A:A,Customers!A:A)),"Invalid FK","Valid")</f>
        <v>Valid</v>
      </c>
      <c r="L243" t="str">
        <f ca="1">IF(ISNA(XLOOKUP(B243,Vendors!A:A,Vendors!A:A)),"Invalid FK","Valid")</f>
        <v>Valid</v>
      </c>
      <c r="M243" t="str">
        <f ca="1">IF(ISNA(XLOOKUP(C243,Headcount!C:C,Headcount!C:C)),"Invalid FK","Valid")</f>
        <v>Valid</v>
      </c>
    </row>
    <row r="244" spans="1:13">
      <c r="A244" t="s">
        <v>1972</v>
      </c>
      <c r="B244" s="1">
        <v>45223</v>
      </c>
      <c r="C244">
        <v>-66926.77</v>
      </c>
      <c r="D244" t="s">
        <v>1478</v>
      </c>
      <c r="E244" t="s">
        <v>1509</v>
      </c>
      <c r="F244" t="s">
        <v>264</v>
      </c>
      <c r="G244" t="s">
        <v>17</v>
      </c>
      <c r="I244" t="s">
        <v>203</v>
      </c>
      <c r="J244" t="s">
        <v>1973</v>
      </c>
      <c r="K244" t="str">
        <f ca="1">IF(ISNA(XLOOKUP(A244,Customers!A:A,Customers!A:A)),"Invalid FK","Valid")</f>
        <v>Valid</v>
      </c>
      <c r="L244" t="str">
        <f ca="1">IF(ISNA(XLOOKUP(B244,Vendors!A:A,Vendors!A:A)),"Invalid FK","Valid")</f>
        <v>Valid</v>
      </c>
      <c r="M244" t="str">
        <f ca="1">IF(ISNA(XLOOKUP(C244,Headcount!C:C,Headcount!C:C)),"Invalid FK","Valid")</f>
        <v>Valid</v>
      </c>
    </row>
    <row r="245" spans="1:13">
      <c r="A245" t="s">
        <v>1974</v>
      </c>
      <c r="B245" s="1">
        <v>45153</v>
      </c>
      <c r="C245">
        <v>233980.73</v>
      </c>
      <c r="D245" t="s">
        <v>1483</v>
      </c>
      <c r="E245" t="s">
        <v>1499</v>
      </c>
      <c r="F245" t="s">
        <v>268</v>
      </c>
      <c r="G245" t="s">
        <v>17</v>
      </c>
      <c r="H245" t="s">
        <v>1205</v>
      </c>
      <c r="J245" t="s">
        <v>1975</v>
      </c>
      <c r="K245" t="str">
        <f ca="1">IF(ISNA(XLOOKUP(A245,Customers!A:A,Customers!A:A)),"Invalid FK","Valid")</f>
        <v>Valid</v>
      </c>
      <c r="L245" t="str">
        <f ca="1">IF(ISNA(XLOOKUP(B245,Vendors!A:A,Vendors!A:A)),"Invalid FK","Valid")</f>
        <v>Valid</v>
      </c>
      <c r="M245" t="str">
        <f ca="1">IF(ISNA(XLOOKUP(C245,Headcount!C:C,Headcount!C:C)),"Invalid FK","Valid")</f>
        <v>Valid</v>
      </c>
    </row>
    <row r="246" spans="1:13">
      <c r="A246" t="s">
        <v>1976</v>
      </c>
      <c r="B246" s="1">
        <v>45182</v>
      </c>
      <c r="C246">
        <v>-40637.75</v>
      </c>
      <c r="D246" t="s">
        <v>1478</v>
      </c>
      <c r="E246" t="s">
        <v>7</v>
      </c>
      <c r="F246" t="s">
        <v>268</v>
      </c>
      <c r="G246" t="s">
        <v>29</v>
      </c>
      <c r="I246" t="s">
        <v>135</v>
      </c>
      <c r="J246" t="s">
        <v>1977</v>
      </c>
      <c r="K246" t="str">
        <f ca="1">IF(ISNA(XLOOKUP(A246,Customers!A:A,Customers!A:A)),"Invalid FK","Valid")</f>
        <v>Valid</v>
      </c>
      <c r="L246" t="str">
        <f ca="1">IF(ISNA(XLOOKUP(B246,Vendors!A:A,Vendors!A:A)),"Invalid FK","Valid")</f>
        <v>Valid</v>
      </c>
      <c r="M246" t="str">
        <f ca="1">IF(ISNA(XLOOKUP(C246,Headcount!C:C,Headcount!C:C)),"Invalid FK","Valid")</f>
        <v>Valid</v>
      </c>
    </row>
    <row r="247" spans="1:13">
      <c r="A247" t="s">
        <v>1978</v>
      </c>
      <c r="B247" s="1">
        <v>45146</v>
      </c>
      <c r="C247">
        <v>184082.85</v>
      </c>
      <c r="D247" t="s">
        <v>1483</v>
      </c>
      <c r="E247" t="s">
        <v>1484</v>
      </c>
      <c r="F247" t="s">
        <v>264</v>
      </c>
      <c r="G247" t="s">
        <v>29</v>
      </c>
      <c r="H247" t="s">
        <v>1377</v>
      </c>
      <c r="J247" t="s">
        <v>1979</v>
      </c>
      <c r="K247" t="str">
        <f ca="1">IF(ISNA(XLOOKUP(A247,Customers!A:A,Customers!A:A)),"Invalid FK","Valid")</f>
        <v>Valid</v>
      </c>
      <c r="L247" t="str">
        <f ca="1">IF(ISNA(XLOOKUP(B247,Vendors!A:A,Vendors!A:A)),"Invalid FK","Valid")</f>
        <v>Valid</v>
      </c>
      <c r="M247" t="str">
        <f ca="1">IF(ISNA(XLOOKUP(C247,Headcount!C:C,Headcount!C:C)),"Invalid FK","Valid")</f>
        <v>Valid</v>
      </c>
    </row>
    <row r="248" spans="1:13">
      <c r="A248" t="s">
        <v>1980</v>
      </c>
      <c r="B248" s="1">
        <v>45010</v>
      </c>
      <c r="C248">
        <v>209452.91</v>
      </c>
      <c r="D248" t="s">
        <v>1483</v>
      </c>
      <c r="E248" t="s">
        <v>1487</v>
      </c>
      <c r="F248" t="s">
        <v>271</v>
      </c>
      <c r="G248" t="s">
        <v>29</v>
      </c>
      <c r="H248" t="s">
        <v>1003</v>
      </c>
      <c r="J248" t="s">
        <v>1981</v>
      </c>
      <c r="K248" t="str">
        <f ca="1">IF(ISNA(XLOOKUP(A248,Customers!A:A,Customers!A:A)),"Invalid FK","Valid")</f>
        <v>Valid</v>
      </c>
      <c r="L248" t="str">
        <f ca="1">IF(ISNA(XLOOKUP(B248,Vendors!A:A,Vendors!A:A)),"Invalid FK","Valid")</f>
        <v>Valid</v>
      </c>
      <c r="M248" t="str">
        <f ca="1">IF(ISNA(XLOOKUP(C248,Headcount!C:C,Headcount!C:C)),"Invalid FK","Valid")</f>
        <v>Valid</v>
      </c>
    </row>
    <row r="249" spans="1:13">
      <c r="A249" t="s">
        <v>1982</v>
      </c>
      <c r="B249" s="1">
        <v>44629</v>
      </c>
      <c r="C249">
        <v>155723.09</v>
      </c>
      <c r="D249" t="s">
        <v>1483</v>
      </c>
      <c r="E249" t="s">
        <v>1484</v>
      </c>
      <c r="F249" t="s">
        <v>268</v>
      </c>
      <c r="G249" t="s">
        <v>17</v>
      </c>
      <c r="H249" t="s">
        <v>1409</v>
      </c>
      <c r="J249" t="s">
        <v>1983</v>
      </c>
      <c r="K249" t="str">
        <f ca="1">IF(ISNA(XLOOKUP(A249,Customers!A:A,Customers!A:A)),"Invalid FK","Valid")</f>
        <v>Valid</v>
      </c>
      <c r="L249" t="str">
        <f ca="1">IF(ISNA(XLOOKUP(B249,Vendors!A:A,Vendors!A:A)),"Invalid FK","Valid")</f>
        <v>Valid</v>
      </c>
      <c r="M249" t="str">
        <f ca="1">IF(ISNA(XLOOKUP(C249,Headcount!C:C,Headcount!C:C)),"Invalid FK","Valid")</f>
        <v>Valid</v>
      </c>
    </row>
    <row r="250" spans="1:13">
      <c r="A250" t="s">
        <v>1984</v>
      </c>
      <c r="B250" s="1">
        <v>44731</v>
      </c>
      <c r="C250">
        <v>-60508.54</v>
      </c>
      <c r="D250" t="s">
        <v>1478</v>
      </c>
      <c r="E250" t="s">
        <v>1534</v>
      </c>
      <c r="F250" t="s">
        <v>264</v>
      </c>
      <c r="G250" t="s">
        <v>17</v>
      </c>
      <c r="I250" t="s">
        <v>175</v>
      </c>
      <c r="J250" t="s">
        <v>1985</v>
      </c>
      <c r="K250" t="str">
        <f ca="1">IF(ISNA(XLOOKUP(A250,Customers!A:A,Customers!A:A)),"Invalid FK","Valid")</f>
        <v>Valid</v>
      </c>
      <c r="L250" t="str">
        <f ca="1">IF(ISNA(XLOOKUP(B250,Vendors!A:A,Vendors!A:A)),"Invalid FK","Valid")</f>
        <v>Valid</v>
      </c>
      <c r="M250" t="str">
        <f ca="1">IF(ISNA(XLOOKUP(C250,Headcount!C:C,Headcount!C:C)),"Invalid FK","Valid")</f>
        <v>Valid</v>
      </c>
    </row>
    <row r="251" spans="1:13">
      <c r="A251" t="s">
        <v>1986</v>
      </c>
      <c r="B251" s="1">
        <v>44971</v>
      </c>
      <c r="C251">
        <v>-35202.089999999997</v>
      </c>
      <c r="D251" t="s">
        <v>1478</v>
      </c>
      <c r="E251" t="s">
        <v>1534</v>
      </c>
      <c r="F251" t="s">
        <v>271</v>
      </c>
      <c r="G251" t="s">
        <v>29</v>
      </c>
      <c r="I251" t="s">
        <v>219</v>
      </c>
      <c r="J251" t="s">
        <v>1987</v>
      </c>
      <c r="K251" t="str">
        <f ca="1">IF(ISNA(XLOOKUP(A251,Customers!A:A,Customers!A:A)),"Invalid FK","Valid")</f>
        <v>Valid</v>
      </c>
      <c r="L251" t="str">
        <f ca="1">IF(ISNA(XLOOKUP(B251,Vendors!A:A,Vendors!A:A)),"Invalid FK","Valid")</f>
        <v>Valid</v>
      </c>
      <c r="M251" t="str">
        <f ca="1">IF(ISNA(XLOOKUP(C251,Headcount!C:C,Headcount!C:C)),"Invalid FK","Valid")</f>
        <v>Valid</v>
      </c>
    </row>
    <row r="252" spans="1:13">
      <c r="A252" t="s">
        <v>1988</v>
      </c>
      <c r="B252" s="1">
        <v>45005</v>
      </c>
      <c r="C252">
        <v>-48822.68</v>
      </c>
      <c r="D252" t="s">
        <v>1478</v>
      </c>
      <c r="E252" t="s">
        <v>36</v>
      </c>
      <c r="F252" t="s">
        <v>271</v>
      </c>
      <c r="G252" t="s">
        <v>17</v>
      </c>
      <c r="I252" t="s">
        <v>55</v>
      </c>
      <c r="J252" t="s">
        <v>1989</v>
      </c>
      <c r="K252" t="str">
        <f ca="1">IF(ISNA(XLOOKUP(A252,Customers!A:A,Customers!A:A)),"Invalid FK","Valid")</f>
        <v>Valid</v>
      </c>
      <c r="L252" t="str">
        <f ca="1">IF(ISNA(XLOOKUP(B252,Vendors!A:A,Vendors!A:A)),"Invalid FK","Valid")</f>
        <v>Valid</v>
      </c>
      <c r="M252" t="str">
        <f ca="1">IF(ISNA(XLOOKUP(C252,Headcount!C:C,Headcount!C:C)),"Invalid FK","Valid")</f>
        <v>Valid</v>
      </c>
    </row>
    <row r="253" spans="1:13">
      <c r="A253" t="s">
        <v>1990</v>
      </c>
      <c r="B253" s="1">
        <v>44791</v>
      </c>
      <c r="C253">
        <v>194773.82</v>
      </c>
      <c r="D253" t="s">
        <v>1483</v>
      </c>
      <c r="E253" t="s">
        <v>1499</v>
      </c>
      <c r="F253" t="s">
        <v>271</v>
      </c>
      <c r="G253" t="s">
        <v>13</v>
      </c>
      <c r="H253" t="s">
        <v>1365</v>
      </c>
      <c r="J253" t="s">
        <v>1991</v>
      </c>
      <c r="K253" t="str">
        <f ca="1">IF(ISNA(XLOOKUP(A253,Customers!A:A,Customers!A:A)),"Invalid FK","Valid")</f>
        <v>Valid</v>
      </c>
      <c r="L253" t="str">
        <f ca="1">IF(ISNA(XLOOKUP(B253,Vendors!A:A,Vendors!A:A)),"Invalid FK","Valid")</f>
        <v>Valid</v>
      </c>
      <c r="M253" t="str">
        <f ca="1">IF(ISNA(XLOOKUP(C253,Headcount!C:C,Headcount!C:C)),"Invalid FK","Valid")</f>
        <v>Valid</v>
      </c>
    </row>
    <row r="254" spans="1:13">
      <c r="A254" t="s">
        <v>1992</v>
      </c>
      <c r="B254" s="1">
        <v>44902</v>
      </c>
      <c r="C254">
        <v>164226.57</v>
      </c>
      <c r="D254" t="s">
        <v>1483</v>
      </c>
      <c r="E254" t="s">
        <v>1484</v>
      </c>
      <c r="F254" t="s">
        <v>264</v>
      </c>
      <c r="G254" t="s">
        <v>8</v>
      </c>
      <c r="H254" t="s">
        <v>924</v>
      </c>
      <c r="J254" t="s">
        <v>1993</v>
      </c>
      <c r="K254" t="str">
        <f ca="1">IF(ISNA(XLOOKUP(A254,Customers!A:A,Customers!A:A)),"Invalid FK","Valid")</f>
        <v>Valid</v>
      </c>
      <c r="L254" t="str">
        <f ca="1">IF(ISNA(XLOOKUP(B254,Vendors!A:A,Vendors!A:A)),"Invalid FK","Valid")</f>
        <v>Valid</v>
      </c>
      <c r="M254" t="str">
        <f ca="1">IF(ISNA(XLOOKUP(C254,Headcount!C:C,Headcount!C:C)),"Invalid FK","Valid")</f>
        <v>Valid</v>
      </c>
    </row>
    <row r="255" spans="1:13">
      <c r="A255" t="s">
        <v>1994</v>
      </c>
      <c r="B255" s="1">
        <v>44964</v>
      </c>
      <c r="C255">
        <v>159195.70000000001</v>
      </c>
      <c r="D255" t="s">
        <v>1483</v>
      </c>
      <c r="E255" t="s">
        <v>1487</v>
      </c>
      <c r="F255" t="s">
        <v>264</v>
      </c>
      <c r="G255" t="s">
        <v>8</v>
      </c>
      <c r="H255" t="s">
        <v>1301</v>
      </c>
      <c r="J255" t="s">
        <v>1995</v>
      </c>
      <c r="K255" t="str">
        <f ca="1">IF(ISNA(XLOOKUP(A255,Customers!A:A,Customers!A:A)),"Invalid FK","Valid")</f>
        <v>Valid</v>
      </c>
      <c r="L255" t="str">
        <f ca="1">IF(ISNA(XLOOKUP(B255,Vendors!A:A,Vendors!A:A)),"Invalid FK","Valid")</f>
        <v>Valid</v>
      </c>
      <c r="M255" t="str">
        <f ca="1">IF(ISNA(XLOOKUP(C255,Headcount!C:C,Headcount!C:C)),"Invalid FK","Valid")</f>
        <v>Valid</v>
      </c>
    </row>
    <row r="256" spans="1:13">
      <c r="A256" t="s">
        <v>1996</v>
      </c>
      <c r="B256" s="1">
        <v>45224</v>
      </c>
      <c r="C256">
        <v>-52095.54</v>
      </c>
      <c r="D256" t="s">
        <v>1478</v>
      </c>
      <c r="E256" t="s">
        <v>1534</v>
      </c>
      <c r="F256" t="s">
        <v>268</v>
      </c>
      <c r="G256" t="s">
        <v>13</v>
      </c>
      <c r="I256" t="s">
        <v>10</v>
      </c>
      <c r="J256" t="s">
        <v>1997</v>
      </c>
      <c r="K256" t="str">
        <f ca="1">IF(ISNA(XLOOKUP(A256,Customers!A:A,Customers!A:A)),"Invalid FK","Valid")</f>
        <v>Valid</v>
      </c>
      <c r="L256" t="str">
        <f ca="1">IF(ISNA(XLOOKUP(B256,Vendors!A:A,Vendors!A:A)),"Invalid FK","Valid")</f>
        <v>Valid</v>
      </c>
      <c r="M256" t="str">
        <f ca="1">IF(ISNA(XLOOKUP(C256,Headcount!C:C,Headcount!C:C)),"Invalid FK","Valid")</f>
        <v>Valid</v>
      </c>
    </row>
    <row r="257" spans="1:13">
      <c r="A257" t="s">
        <v>1998</v>
      </c>
      <c r="B257" s="1">
        <v>44805</v>
      </c>
      <c r="C257">
        <v>-16147.83</v>
      </c>
      <c r="D257" t="s">
        <v>1478</v>
      </c>
      <c r="E257" t="s">
        <v>7</v>
      </c>
      <c r="F257" t="s">
        <v>264</v>
      </c>
      <c r="G257" t="s">
        <v>8</v>
      </c>
      <c r="I257" t="s">
        <v>215</v>
      </c>
      <c r="J257" t="s">
        <v>1999</v>
      </c>
      <c r="K257" t="str">
        <f ca="1">IF(ISNA(XLOOKUP(A257,Customers!A:A,Customers!A:A)),"Invalid FK","Valid")</f>
        <v>Valid</v>
      </c>
      <c r="L257" t="str">
        <f ca="1">IF(ISNA(XLOOKUP(B257,Vendors!A:A,Vendors!A:A)),"Invalid FK","Valid")</f>
        <v>Valid</v>
      </c>
      <c r="M257" t="str">
        <f ca="1">IF(ISNA(XLOOKUP(C257,Headcount!C:C,Headcount!C:C)),"Invalid FK","Valid")</f>
        <v>Valid</v>
      </c>
    </row>
    <row r="258" spans="1:13">
      <c r="A258" t="s">
        <v>2000</v>
      </c>
      <c r="B258" s="1">
        <v>45055</v>
      </c>
      <c r="C258">
        <v>178264.7</v>
      </c>
      <c r="D258" t="s">
        <v>1483</v>
      </c>
      <c r="E258" t="s">
        <v>1484</v>
      </c>
      <c r="F258" t="s">
        <v>268</v>
      </c>
      <c r="G258" t="s">
        <v>29</v>
      </c>
      <c r="H258" t="s">
        <v>1251</v>
      </c>
      <c r="J258" t="s">
        <v>2001</v>
      </c>
      <c r="K258" t="str">
        <f ca="1">IF(ISNA(XLOOKUP(A258,Customers!A:A,Customers!A:A)),"Invalid FK","Valid")</f>
        <v>Valid</v>
      </c>
      <c r="L258" t="str">
        <f ca="1">IF(ISNA(XLOOKUP(B258,Vendors!A:A,Vendors!A:A)),"Invalid FK","Valid")</f>
        <v>Valid</v>
      </c>
      <c r="M258" t="str">
        <f ca="1">IF(ISNA(XLOOKUP(C258,Headcount!C:C,Headcount!C:C)),"Invalid FK","Valid")</f>
        <v>Valid</v>
      </c>
    </row>
    <row r="259" spans="1:13">
      <c r="A259" t="s">
        <v>2002</v>
      </c>
      <c r="B259" s="1">
        <v>45270</v>
      </c>
      <c r="C259">
        <v>156945.42000000001</v>
      </c>
      <c r="D259" t="s">
        <v>1483</v>
      </c>
      <c r="E259" t="s">
        <v>1484</v>
      </c>
      <c r="F259" t="s">
        <v>268</v>
      </c>
      <c r="G259" t="s">
        <v>13</v>
      </c>
      <c r="H259" t="s">
        <v>944</v>
      </c>
      <c r="J259" t="s">
        <v>2003</v>
      </c>
      <c r="K259" t="str">
        <f ca="1">IF(ISNA(XLOOKUP(A259,Customers!A:A,Customers!A:A)),"Invalid FK","Valid")</f>
        <v>Valid</v>
      </c>
      <c r="L259" t="str">
        <f ca="1">IF(ISNA(XLOOKUP(B259,Vendors!A:A,Vendors!A:A)),"Invalid FK","Valid")</f>
        <v>Valid</v>
      </c>
      <c r="M259" t="str">
        <f ca="1">IF(ISNA(XLOOKUP(C259,Headcount!C:C,Headcount!C:C)),"Invalid FK","Valid")</f>
        <v>Valid</v>
      </c>
    </row>
    <row r="260" spans="1:13">
      <c r="A260" t="s">
        <v>2004</v>
      </c>
      <c r="B260" s="1">
        <v>44778</v>
      </c>
      <c r="C260">
        <v>-41339.760000000002</v>
      </c>
      <c r="D260" t="s">
        <v>1478</v>
      </c>
      <c r="E260" t="s">
        <v>20</v>
      </c>
      <c r="F260" t="s">
        <v>268</v>
      </c>
      <c r="G260" t="s">
        <v>13</v>
      </c>
      <c r="I260" t="s">
        <v>252</v>
      </c>
      <c r="J260" t="s">
        <v>2005</v>
      </c>
      <c r="K260" t="str">
        <f ca="1">IF(ISNA(XLOOKUP(A260,Customers!A:A,Customers!A:A)),"Invalid FK","Valid")</f>
        <v>Valid</v>
      </c>
      <c r="L260" t="str">
        <f ca="1">IF(ISNA(XLOOKUP(B260,Vendors!A:A,Vendors!A:A)),"Invalid FK","Valid")</f>
        <v>Valid</v>
      </c>
      <c r="M260" t="str">
        <f ca="1">IF(ISNA(XLOOKUP(C260,Headcount!C:C,Headcount!C:C)),"Invalid FK","Valid")</f>
        <v>Valid</v>
      </c>
    </row>
    <row r="261" spans="1:13">
      <c r="A261" t="s">
        <v>2006</v>
      </c>
      <c r="B261" s="1">
        <v>44705</v>
      </c>
      <c r="C261">
        <v>-43202.58</v>
      </c>
      <c r="D261" t="s">
        <v>1478</v>
      </c>
      <c r="E261" t="s">
        <v>1509</v>
      </c>
      <c r="F261" t="s">
        <v>271</v>
      </c>
      <c r="G261" t="s">
        <v>17</v>
      </c>
      <c r="I261" t="s">
        <v>238</v>
      </c>
      <c r="J261" t="s">
        <v>2007</v>
      </c>
      <c r="K261" t="str">
        <f ca="1">IF(ISNA(XLOOKUP(A261,Customers!A:A,Customers!A:A)),"Invalid FK","Valid")</f>
        <v>Valid</v>
      </c>
      <c r="L261" t="str">
        <f ca="1">IF(ISNA(XLOOKUP(B261,Vendors!A:A,Vendors!A:A)),"Invalid FK","Valid")</f>
        <v>Valid</v>
      </c>
      <c r="M261" t="str">
        <f ca="1">IF(ISNA(XLOOKUP(C261,Headcount!C:C,Headcount!C:C)),"Invalid FK","Valid")</f>
        <v>Valid</v>
      </c>
    </row>
    <row r="262" spans="1:13">
      <c r="A262" t="s">
        <v>2008</v>
      </c>
      <c r="B262" s="1">
        <v>44971</v>
      </c>
      <c r="C262">
        <v>115218.39</v>
      </c>
      <c r="D262" t="s">
        <v>1483</v>
      </c>
      <c r="E262" t="s">
        <v>1484</v>
      </c>
      <c r="F262" t="s">
        <v>271</v>
      </c>
      <c r="G262" t="s">
        <v>13</v>
      </c>
      <c r="H262" t="s">
        <v>1351</v>
      </c>
      <c r="J262" t="s">
        <v>2009</v>
      </c>
      <c r="K262" t="str">
        <f ca="1">IF(ISNA(XLOOKUP(A262,Customers!A:A,Customers!A:A)),"Invalid FK","Valid")</f>
        <v>Valid</v>
      </c>
      <c r="L262" t="str">
        <f ca="1">IF(ISNA(XLOOKUP(B262,Vendors!A:A,Vendors!A:A)),"Invalid FK","Valid")</f>
        <v>Valid</v>
      </c>
      <c r="M262" t="str">
        <f ca="1">IF(ISNA(XLOOKUP(C262,Headcount!C:C,Headcount!C:C)),"Invalid FK","Valid")</f>
        <v>Valid</v>
      </c>
    </row>
    <row r="263" spans="1:13">
      <c r="A263" t="s">
        <v>2010</v>
      </c>
      <c r="B263" s="1">
        <v>45289</v>
      </c>
      <c r="C263">
        <v>-7357.52</v>
      </c>
      <c r="D263" t="s">
        <v>1478</v>
      </c>
      <c r="E263" t="s">
        <v>7</v>
      </c>
      <c r="F263" t="s">
        <v>264</v>
      </c>
      <c r="G263" t="s">
        <v>13</v>
      </c>
      <c r="I263" t="s">
        <v>93</v>
      </c>
      <c r="J263" t="s">
        <v>2011</v>
      </c>
      <c r="K263" t="str">
        <f ca="1">IF(ISNA(XLOOKUP(A263,Customers!A:A,Customers!A:A)),"Invalid FK","Valid")</f>
        <v>Valid</v>
      </c>
      <c r="L263" t="str">
        <f ca="1">IF(ISNA(XLOOKUP(B263,Vendors!A:A,Vendors!A:A)),"Invalid FK","Valid")</f>
        <v>Valid</v>
      </c>
      <c r="M263" t="str">
        <f ca="1">IF(ISNA(XLOOKUP(C263,Headcount!C:C,Headcount!C:C)),"Invalid FK","Valid")</f>
        <v>Valid</v>
      </c>
    </row>
    <row r="264" spans="1:13">
      <c r="A264" t="s">
        <v>2012</v>
      </c>
      <c r="B264" s="1">
        <v>44688</v>
      </c>
      <c r="C264">
        <v>-29490.91</v>
      </c>
      <c r="D264" t="s">
        <v>1478</v>
      </c>
      <c r="E264" t="s">
        <v>7</v>
      </c>
      <c r="F264" t="s">
        <v>264</v>
      </c>
      <c r="G264" t="s">
        <v>13</v>
      </c>
      <c r="I264" t="s">
        <v>135</v>
      </c>
      <c r="J264" t="s">
        <v>2013</v>
      </c>
      <c r="K264" t="str">
        <f ca="1">IF(ISNA(XLOOKUP(A264,Customers!A:A,Customers!A:A)),"Invalid FK","Valid")</f>
        <v>Valid</v>
      </c>
      <c r="L264" t="str">
        <f ca="1">IF(ISNA(XLOOKUP(B264,Vendors!A:A,Vendors!A:A)),"Invalid FK","Valid")</f>
        <v>Valid</v>
      </c>
      <c r="M264" t="str">
        <f ca="1">IF(ISNA(XLOOKUP(C264,Headcount!C:C,Headcount!C:C)),"Invalid FK","Valid")</f>
        <v>Valid</v>
      </c>
    </row>
    <row r="265" spans="1:13">
      <c r="A265" t="s">
        <v>2014</v>
      </c>
      <c r="B265" s="1">
        <v>44589</v>
      </c>
      <c r="C265">
        <v>-33946.99</v>
      </c>
      <c r="D265" t="s">
        <v>1478</v>
      </c>
      <c r="E265" t="s">
        <v>36</v>
      </c>
      <c r="F265" t="s">
        <v>271</v>
      </c>
      <c r="G265" t="s">
        <v>13</v>
      </c>
      <c r="I265" t="s">
        <v>34</v>
      </c>
      <c r="J265" t="s">
        <v>2015</v>
      </c>
      <c r="K265" t="str">
        <f ca="1">IF(ISNA(XLOOKUP(A265,Customers!A:A,Customers!A:A)),"Invalid FK","Valid")</f>
        <v>Valid</v>
      </c>
      <c r="L265" t="str">
        <f ca="1">IF(ISNA(XLOOKUP(B265,Vendors!A:A,Vendors!A:A)),"Invalid FK","Valid")</f>
        <v>Valid</v>
      </c>
      <c r="M265" t="str">
        <f ca="1">IF(ISNA(XLOOKUP(C265,Headcount!C:C,Headcount!C:C)),"Invalid FK","Valid")</f>
        <v>Valid</v>
      </c>
    </row>
    <row r="266" spans="1:13">
      <c r="A266" t="s">
        <v>2016</v>
      </c>
      <c r="B266" s="1">
        <v>44606</v>
      </c>
      <c r="C266">
        <v>194189.19</v>
      </c>
      <c r="D266" t="s">
        <v>1483</v>
      </c>
      <c r="E266" t="s">
        <v>1487</v>
      </c>
      <c r="F266" t="s">
        <v>268</v>
      </c>
      <c r="G266" t="s">
        <v>17</v>
      </c>
      <c r="H266" t="s">
        <v>1159</v>
      </c>
      <c r="J266" t="s">
        <v>2017</v>
      </c>
      <c r="K266" t="str">
        <f ca="1">IF(ISNA(XLOOKUP(A266,Customers!A:A,Customers!A:A)),"Invalid FK","Valid")</f>
        <v>Valid</v>
      </c>
      <c r="L266" t="str">
        <f ca="1">IF(ISNA(XLOOKUP(B266,Vendors!A:A,Vendors!A:A)),"Invalid FK","Valid")</f>
        <v>Valid</v>
      </c>
      <c r="M266" t="str">
        <f ca="1">IF(ISNA(XLOOKUP(C266,Headcount!C:C,Headcount!C:C)),"Invalid FK","Valid")</f>
        <v>Valid</v>
      </c>
    </row>
    <row r="267" spans="1:13">
      <c r="A267" t="s">
        <v>2018</v>
      </c>
      <c r="B267" s="1">
        <v>45163</v>
      </c>
      <c r="C267">
        <v>-36438.03</v>
      </c>
      <c r="D267" t="s">
        <v>1478</v>
      </c>
      <c r="E267" t="s">
        <v>1509</v>
      </c>
      <c r="F267" t="s">
        <v>264</v>
      </c>
      <c r="G267" t="s">
        <v>13</v>
      </c>
      <c r="I267" t="s">
        <v>163</v>
      </c>
      <c r="J267" t="s">
        <v>2019</v>
      </c>
      <c r="K267" t="str">
        <f ca="1">IF(ISNA(XLOOKUP(A267,Customers!A:A,Customers!A:A)),"Invalid FK","Valid")</f>
        <v>Valid</v>
      </c>
      <c r="L267" t="str">
        <f ca="1">IF(ISNA(XLOOKUP(B267,Vendors!A:A,Vendors!A:A)),"Invalid FK","Valid")</f>
        <v>Valid</v>
      </c>
      <c r="M267" t="str">
        <f ca="1">IF(ISNA(XLOOKUP(C267,Headcount!C:C,Headcount!C:C)),"Invalid FK","Valid")</f>
        <v>Valid</v>
      </c>
    </row>
    <row r="268" spans="1:13">
      <c r="A268" t="s">
        <v>2020</v>
      </c>
      <c r="B268" s="1">
        <v>44838</v>
      </c>
      <c r="C268">
        <v>190879.5</v>
      </c>
      <c r="D268" t="s">
        <v>1483</v>
      </c>
      <c r="E268" t="s">
        <v>1484</v>
      </c>
      <c r="F268" t="s">
        <v>268</v>
      </c>
      <c r="G268" t="s">
        <v>13</v>
      </c>
      <c r="H268" t="s">
        <v>1281</v>
      </c>
      <c r="J268" t="s">
        <v>2021</v>
      </c>
      <c r="K268" t="str">
        <f ca="1">IF(ISNA(XLOOKUP(A268,Customers!A:A,Customers!A:A)),"Invalid FK","Valid")</f>
        <v>Valid</v>
      </c>
      <c r="L268" t="str">
        <f ca="1">IF(ISNA(XLOOKUP(B268,Vendors!A:A,Vendors!A:A)),"Invalid FK","Valid")</f>
        <v>Valid</v>
      </c>
      <c r="M268" t="str">
        <f ca="1">IF(ISNA(XLOOKUP(C268,Headcount!C:C,Headcount!C:C)),"Invalid FK","Valid")</f>
        <v>Valid</v>
      </c>
    </row>
    <row r="269" spans="1:13">
      <c r="A269" t="s">
        <v>2022</v>
      </c>
      <c r="B269" s="1">
        <v>44682</v>
      </c>
      <c r="C269">
        <v>107273.72</v>
      </c>
      <c r="D269" t="s">
        <v>1483</v>
      </c>
      <c r="E269" t="s">
        <v>1487</v>
      </c>
      <c r="F269" t="s">
        <v>271</v>
      </c>
      <c r="G269" t="s">
        <v>8</v>
      </c>
      <c r="H269" t="s">
        <v>862</v>
      </c>
      <c r="J269" t="s">
        <v>2023</v>
      </c>
      <c r="K269" t="str">
        <f ca="1">IF(ISNA(XLOOKUP(A269,Customers!A:A,Customers!A:A)),"Invalid FK","Valid")</f>
        <v>Valid</v>
      </c>
      <c r="L269" t="str">
        <f ca="1">IF(ISNA(XLOOKUP(B269,Vendors!A:A,Vendors!A:A)),"Invalid FK","Valid")</f>
        <v>Valid</v>
      </c>
      <c r="M269" t="str">
        <f ca="1">IF(ISNA(XLOOKUP(C269,Headcount!C:C,Headcount!C:C)),"Invalid FK","Valid")</f>
        <v>Valid</v>
      </c>
    </row>
    <row r="270" spans="1:13">
      <c r="A270" t="s">
        <v>2024</v>
      </c>
      <c r="B270" s="1">
        <v>45228</v>
      </c>
      <c r="C270">
        <v>-30125.48</v>
      </c>
      <c r="D270" t="s">
        <v>1478</v>
      </c>
      <c r="E270" t="s">
        <v>1496</v>
      </c>
      <c r="F270" t="s">
        <v>268</v>
      </c>
      <c r="G270" t="s">
        <v>8</v>
      </c>
      <c r="I270" t="s">
        <v>195</v>
      </c>
      <c r="J270" t="s">
        <v>2025</v>
      </c>
      <c r="K270" t="str">
        <f ca="1">IF(ISNA(XLOOKUP(A270,Customers!A:A,Customers!A:A)),"Invalid FK","Valid")</f>
        <v>Valid</v>
      </c>
      <c r="L270" t="str">
        <f ca="1">IF(ISNA(XLOOKUP(B270,Vendors!A:A,Vendors!A:A)),"Invalid FK","Valid")</f>
        <v>Valid</v>
      </c>
      <c r="M270" t="str">
        <f ca="1">IF(ISNA(XLOOKUP(C270,Headcount!C:C,Headcount!C:C)),"Invalid FK","Valid")</f>
        <v>Valid</v>
      </c>
    </row>
    <row r="271" spans="1:13">
      <c r="A271" t="s">
        <v>2026</v>
      </c>
      <c r="B271" s="1">
        <v>44735</v>
      </c>
      <c r="C271">
        <v>161371.92000000001</v>
      </c>
      <c r="D271" t="s">
        <v>1483</v>
      </c>
      <c r="E271" t="s">
        <v>1484</v>
      </c>
      <c r="F271" t="s">
        <v>268</v>
      </c>
      <c r="G271" t="s">
        <v>17</v>
      </c>
      <c r="H271" t="s">
        <v>802</v>
      </c>
      <c r="J271" t="s">
        <v>2027</v>
      </c>
      <c r="K271" t="str">
        <f ca="1">IF(ISNA(XLOOKUP(A271,Customers!A:A,Customers!A:A)),"Invalid FK","Valid")</f>
        <v>Valid</v>
      </c>
      <c r="L271" t="str">
        <f ca="1">IF(ISNA(XLOOKUP(B271,Vendors!A:A,Vendors!A:A)),"Invalid FK","Valid")</f>
        <v>Valid</v>
      </c>
      <c r="M271" t="str">
        <f ca="1">IF(ISNA(XLOOKUP(C271,Headcount!C:C,Headcount!C:C)),"Invalid FK","Valid")</f>
        <v>Valid</v>
      </c>
    </row>
    <row r="272" spans="1:13">
      <c r="A272" t="s">
        <v>2028</v>
      </c>
      <c r="B272" s="1">
        <v>44825</v>
      </c>
      <c r="C272">
        <v>216003.38</v>
      </c>
      <c r="D272" t="s">
        <v>1483</v>
      </c>
      <c r="E272" t="s">
        <v>1484</v>
      </c>
      <c r="F272" t="s">
        <v>264</v>
      </c>
      <c r="G272" t="s">
        <v>8</v>
      </c>
      <c r="H272" t="s">
        <v>828</v>
      </c>
      <c r="J272" t="s">
        <v>2029</v>
      </c>
      <c r="K272" t="str">
        <f ca="1">IF(ISNA(XLOOKUP(A272,Customers!A:A,Customers!A:A)),"Invalid FK","Valid")</f>
        <v>Valid</v>
      </c>
      <c r="L272" t="str">
        <f ca="1">IF(ISNA(XLOOKUP(B272,Vendors!A:A,Vendors!A:A)),"Invalid FK","Valid")</f>
        <v>Valid</v>
      </c>
      <c r="M272" t="str">
        <f ca="1">IF(ISNA(XLOOKUP(C272,Headcount!C:C,Headcount!C:C)),"Invalid FK","Valid")</f>
        <v>Valid</v>
      </c>
    </row>
    <row r="273" spans="1:13">
      <c r="A273" t="s">
        <v>2030</v>
      </c>
      <c r="B273" s="1">
        <v>45127</v>
      </c>
      <c r="C273">
        <v>-67076.69</v>
      </c>
      <c r="D273" t="s">
        <v>1478</v>
      </c>
      <c r="E273" t="s">
        <v>7</v>
      </c>
      <c r="F273" t="s">
        <v>271</v>
      </c>
      <c r="G273" t="s">
        <v>29</v>
      </c>
      <c r="I273" t="s">
        <v>205</v>
      </c>
      <c r="J273" t="s">
        <v>2031</v>
      </c>
      <c r="K273" t="str">
        <f ca="1">IF(ISNA(XLOOKUP(A273,Customers!A:A,Customers!A:A)),"Invalid FK","Valid")</f>
        <v>Valid</v>
      </c>
      <c r="L273" t="str">
        <f ca="1">IF(ISNA(XLOOKUP(B273,Vendors!A:A,Vendors!A:A)),"Invalid FK","Valid")</f>
        <v>Valid</v>
      </c>
      <c r="M273" t="str">
        <f ca="1">IF(ISNA(XLOOKUP(C273,Headcount!C:C,Headcount!C:C)),"Invalid FK","Valid")</f>
        <v>Valid</v>
      </c>
    </row>
    <row r="274" spans="1:13">
      <c r="A274" t="s">
        <v>2032</v>
      </c>
      <c r="B274" s="1">
        <v>44908</v>
      </c>
      <c r="C274">
        <v>-55056.56</v>
      </c>
      <c r="D274" t="s">
        <v>1478</v>
      </c>
      <c r="E274" t="s">
        <v>20</v>
      </c>
      <c r="F274" t="s">
        <v>264</v>
      </c>
      <c r="G274" t="s">
        <v>29</v>
      </c>
      <c r="I274" t="s">
        <v>27</v>
      </c>
      <c r="J274" t="s">
        <v>2033</v>
      </c>
      <c r="K274" t="str">
        <f ca="1">IF(ISNA(XLOOKUP(A274,Customers!A:A,Customers!A:A)),"Invalid FK","Valid")</f>
        <v>Valid</v>
      </c>
      <c r="L274" t="str">
        <f ca="1">IF(ISNA(XLOOKUP(B274,Vendors!A:A,Vendors!A:A)),"Invalid FK","Valid")</f>
        <v>Valid</v>
      </c>
      <c r="M274" t="str">
        <f ca="1">IF(ISNA(XLOOKUP(C274,Headcount!C:C,Headcount!C:C)),"Invalid FK","Valid")</f>
        <v>Valid</v>
      </c>
    </row>
    <row r="275" spans="1:13">
      <c r="A275" t="s">
        <v>2034</v>
      </c>
      <c r="B275" s="1">
        <v>45244</v>
      </c>
      <c r="C275">
        <v>247703.79</v>
      </c>
      <c r="D275" t="s">
        <v>1483</v>
      </c>
      <c r="E275" t="s">
        <v>1484</v>
      </c>
      <c r="F275" t="s">
        <v>264</v>
      </c>
      <c r="G275" t="s">
        <v>13</v>
      </c>
      <c r="H275" t="s">
        <v>878</v>
      </c>
      <c r="J275" t="s">
        <v>2035</v>
      </c>
      <c r="K275" t="str">
        <f ca="1">IF(ISNA(XLOOKUP(A275,Customers!A:A,Customers!A:A)),"Invalid FK","Valid")</f>
        <v>Valid</v>
      </c>
      <c r="L275" t="str">
        <f ca="1">IF(ISNA(XLOOKUP(B275,Vendors!A:A,Vendors!A:A)),"Invalid FK","Valid")</f>
        <v>Valid</v>
      </c>
      <c r="M275" t="str">
        <f ca="1">IF(ISNA(XLOOKUP(C275,Headcount!C:C,Headcount!C:C)),"Invalid FK","Valid")</f>
        <v>Valid</v>
      </c>
    </row>
    <row r="276" spans="1:13">
      <c r="A276" t="s">
        <v>2036</v>
      </c>
      <c r="B276" s="1">
        <v>45222</v>
      </c>
      <c r="C276">
        <v>156493.51999999999</v>
      </c>
      <c r="D276" t="s">
        <v>1483</v>
      </c>
      <c r="E276" t="s">
        <v>1487</v>
      </c>
      <c r="F276" t="s">
        <v>268</v>
      </c>
      <c r="G276" t="s">
        <v>29</v>
      </c>
      <c r="H276" t="s">
        <v>762</v>
      </c>
      <c r="J276" t="s">
        <v>2037</v>
      </c>
      <c r="K276" t="str">
        <f ca="1">IF(ISNA(XLOOKUP(A276,Customers!A:A,Customers!A:A)),"Invalid FK","Valid")</f>
        <v>Valid</v>
      </c>
      <c r="L276" t="str">
        <f ca="1">IF(ISNA(XLOOKUP(B276,Vendors!A:A,Vendors!A:A)),"Invalid FK","Valid")</f>
        <v>Valid</v>
      </c>
      <c r="M276" t="str">
        <f ca="1">IF(ISNA(XLOOKUP(C276,Headcount!C:C,Headcount!C:C)),"Invalid FK","Valid")</f>
        <v>Valid</v>
      </c>
    </row>
    <row r="277" spans="1:13">
      <c r="A277" t="s">
        <v>2038</v>
      </c>
      <c r="B277" s="1">
        <v>44932</v>
      </c>
      <c r="C277">
        <v>-25526.44</v>
      </c>
      <c r="D277" t="s">
        <v>1478</v>
      </c>
      <c r="E277" t="s">
        <v>1496</v>
      </c>
      <c r="F277" t="s">
        <v>264</v>
      </c>
      <c r="G277" t="s">
        <v>13</v>
      </c>
      <c r="I277" t="s">
        <v>123</v>
      </c>
      <c r="J277" t="s">
        <v>2039</v>
      </c>
      <c r="K277" t="str">
        <f ca="1">IF(ISNA(XLOOKUP(A277,Customers!A:A,Customers!A:A)),"Invalid FK","Valid")</f>
        <v>Valid</v>
      </c>
      <c r="L277" t="str">
        <f ca="1">IF(ISNA(XLOOKUP(B277,Vendors!A:A,Vendors!A:A)),"Invalid FK","Valid")</f>
        <v>Valid</v>
      </c>
      <c r="M277" t="str">
        <f ca="1">IF(ISNA(XLOOKUP(C277,Headcount!C:C,Headcount!C:C)),"Invalid FK","Valid")</f>
        <v>Valid</v>
      </c>
    </row>
    <row r="278" spans="1:13">
      <c r="A278" t="s">
        <v>2040</v>
      </c>
      <c r="B278" s="1">
        <v>44632</v>
      </c>
      <c r="C278">
        <v>93751.56</v>
      </c>
      <c r="D278" t="s">
        <v>1483</v>
      </c>
      <c r="E278" t="s">
        <v>1499</v>
      </c>
      <c r="F278" t="s">
        <v>264</v>
      </c>
      <c r="G278" t="s">
        <v>29</v>
      </c>
      <c r="H278" t="s">
        <v>916</v>
      </c>
      <c r="J278" t="s">
        <v>2041</v>
      </c>
      <c r="K278" t="str">
        <f ca="1">IF(ISNA(XLOOKUP(A278,Customers!A:A,Customers!A:A)),"Invalid FK","Valid")</f>
        <v>Valid</v>
      </c>
      <c r="L278" t="str">
        <f ca="1">IF(ISNA(XLOOKUP(B278,Vendors!A:A,Vendors!A:A)),"Invalid FK","Valid")</f>
        <v>Valid</v>
      </c>
      <c r="M278" t="str">
        <f ca="1">IF(ISNA(XLOOKUP(C278,Headcount!C:C,Headcount!C:C)),"Invalid FK","Valid")</f>
        <v>Valid</v>
      </c>
    </row>
    <row r="279" spans="1:13">
      <c r="A279" t="s">
        <v>2042</v>
      </c>
      <c r="B279" s="1">
        <v>44951</v>
      </c>
      <c r="C279">
        <v>219046.98</v>
      </c>
      <c r="D279" t="s">
        <v>1483</v>
      </c>
      <c r="E279" t="s">
        <v>1484</v>
      </c>
      <c r="F279" t="s">
        <v>271</v>
      </c>
      <c r="G279" t="s">
        <v>13</v>
      </c>
      <c r="H279" t="s">
        <v>1293</v>
      </c>
      <c r="J279" t="s">
        <v>2043</v>
      </c>
      <c r="K279" t="str">
        <f ca="1">IF(ISNA(XLOOKUP(A279,Customers!A:A,Customers!A:A)),"Invalid FK","Valid")</f>
        <v>Valid</v>
      </c>
      <c r="L279" t="str">
        <f ca="1">IF(ISNA(XLOOKUP(B279,Vendors!A:A,Vendors!A:A)),"Invalid FK","Valid")</f>
        <v>Valid</v>
      </c>
      <c r="M279" t="str">
        <f ca="1">IF(ISNA(XLOOKUP(C279,Headcount!C:C,Headcount!C:C)),"Invalid FK","Valid")</f>
        <v>Valid</v>
      </c>
    </row>
    <row r="280" spans="1:13">
      <c r="A280" t="s">
        <v>2044</v>
      </c>
      <c r="B280" s="1">
        <v>45205</v>
      </c>
      <c r="C280">
        <v>148142.59</v>
      </c>
      <c r="D280" t="s">
        <v>1483</v>
      </c>
      <c r="E280" t="s">
        <v>1484</v>
      </c>
      <c r="F280" t="s">
        <v>268</v>
      </c>
      <c r="G280" t="s">
        <v>29</v>
      </c>
      <c r="H280" t="s">
        <v>884</v>
      </c>
      <c r="J280" t="s">
        <v>2045</v>
      </c>
      <c r="K280" t="str">
        <f ca="1">IF(ISNA(XLOOKUP(A280,Customers!A:A,Customers!A:A)),"Invalid FK","Valid")</f>
        <v>Valid</v>
      </c>
      <c r="L280" t="str">
        <f ca="1">IF(ISNA(XLOOKUP(B280,Vendors!A:A,Vendors!A:A)),"Invalid FK","Valid")</f>
        <v>Valid</v>
      </c>
      <c r="M280" t="str">
        <f ca="1">IF(ISNA(XLOOKUP(C280,Headcount!C:C,Headcount!C:C)),"Invalid FK","Valid")</f>
        <v>Valid</v>
      </c>
    </row>
    <row r="281" spans="1:13">
      <c r="A281" t="s">
        <v>2046</v>
      </c>
      <c r="B281" s="1">
        <v>45272</v>
      </c>
      <c r="C281">
        <v>-52227.98</v>
      </c>
      <c r="D281" t="s">
        <v>1478</v>
      </c>
      <c r="E281" t="s">
        <v>1509</v>
      </c>
      <c r="F281" t="s">
        <v>264</v>
      </c>
      <c r="G281" t="s">
        <v>8</v>
      </c>
      <c r="I281" t="s">
        <v>145</v>
      </c>
      <c r="J281" t="s">
        <v>2047</v>
      </c>
      <c r="K281" t="str">
        <f ca="1">IF(ISNA(XLOOKUP(A281,Customers!A:A,Customers!A:A)),"Invalid FK","Valid")</f>
        <v>Valid</v>
      </c>
      <c r="L281" t="str">
        <f ca="1">IF(ISNA(XLOOKUP(B281,Vendors!A:A,Vendors!A:A)),"Invalid FK","Valid")</f>
        <v>Valid</v>
      </c>
      <c r="M281" t="str">
        <f ca="1">IF(ISNA(XLOOKUP(C281,Headcount!C:C,Headcount!C:C)),"Invalid FK","Valid")</f>
        <v>Valid</v>
      </c>
    </row>
    <row r="282" spans="1:13">
      <c r="A282" t="s">
        <v>2048</v>
      </c>
      <c r="B282" s="1">
        <v>44876</v>
      </c>
      <c r="C282">
        <v>-54871.46</v>
      </c>
      <c r="D282" t="s">
        <v>1478</v>
      </c>
      <c r="E282" t="s">
        <v>36</v>
      </c>
      <c r="F282" t="s">
        <v>268</v>
      </c>
      <c r="G282" t="s">
        <v>29</v>
      </c>
      <c r="I282" t="s">
        <v>49</v>
      </c>
      <c r="J282" t="s">
        <v>2049</v>
      </c>
      <c r="K282" t="str">
        <f ca="1">IF(ISNA(XLOOKUP(A282,Customers!A:A,Customers!A:A)),"Invalid FK","Valid")</f>
        <v>Valid</v>
      </c>
      <c r="L282" t="str">
        <f ca="1">IF(ISNA(XLOOKUP(B282,Vendors!A:A,Vendors!A:A)),"Invalid FK","Valid")</f>
        <v>Valid</v>
      </c>
      <c r="M282" t="str">
        <f ca="1">IF(ISNA(XLOOKUP(C282,Headcount!C:C,Headcount!C:C)),"Invalid FK","Valid")</f>
        <v>Valid</v>
      </c>
    </row>
    <row r="283" spans="1:13">
      <c r="A283" t="s">
        <v>2050</v>
      </c>
      <c r="B283" s="1">
        <v>44625</v>
      </c>
      <c r="C283">
        <v>137013.92000000001</v>
      </c>
      <c r="D283" t="s">
        <v>1483</v>
      </c>
      <c r="E283" t="s">
        <v>1499</v>
      </c>
      <c r="F283" t="s">
        <v>264</v>
      </c>
      <c r="G283" t="s">
        <v>17</v>
      </c>
      <c r="H283" t="s">
        <v>860</v>
      </c>
      <c r="J283" t="s">
        <v>2051</v>
      </c>
      <c r="K283" t="str">
        <f ca="1">IF(ISNA(XLOOKUP(A283,Customers!A:A,Customers!A:A)),"Invalid FK","Valid")</f>
        <v>Valid</v>
      </c>
      <c r="L283" t="str">
        <f ca="1">IF(ISNA(XLOOKUP(B283,Vendors!A:A,Vendors!A:A)),"Invalid FK","Valid")</f>
        <v>Valid</v>
      </c>
      <c r="M283" t="str">
        <f ca="1">IF(ISNA(XLOOKUP(C283,Headcount!C:C,Headcount!C:C)),"Invalid FK","Valid")</f>
        <v>Valid</v>
      </c>
    </row>
    <row r="284" spans="1:13">
      <c r="A284" t="s">
        <v>2052</v>
      </c>
      <c r="B284" s="1">
        <v>44590</v>
      </c>
      <c r="C284">
        <v>-60579.32</v>
      </c>
      <c r="D284" t="s">
        <v>1478</v>
      </c>
      <c r="E284" t="s">
        <v>1496</v>
      </c>
      <c r="F284" t="s">
        <v>264</v>
      </c>
      <c r="G284" t="s">
        <v>13</v>
      </c>
      <c r="I284" t="s">
        <v>229</v>
      </c>
      <c r="J284" t="s">
        <v>2053</v>
      </c>
      <c r="K284" t="str">
        <f ca="1">IF(ISNA(XLOOKUP(A284,Customers!A:A,Customers!A:A)),"Invalid FK","Valid")</f>
        <v>Valid</v>
      </c>
      <c r="L284" t="str">
        <f ca="1">IF(ISNA(XLOOKUP(B284,Vendors!A:A,Vendors!A:A)),"Invalid FK","Valid")</f>
        <v>Valid</v>
      </c>
      <c r="M284" t="str">
        <f ca="1">IF(ISNA(XLOOKUP(C284,Headcount!C:C,Headcount!C:C)),"Invalid FK","Valid")</f>
        <v>Valid</v>
      </c>
    </row>
    <row r="285" spans="1:13">
      <c r="A285" t="s">
        <v>2054</v>
      </c>
      <c r="B285" s="1">
        <v>44616</v>
      </c>
      <c r="C285">
        <v>115211.61</v>
      </c>
      <c r="D285" t="s">
        <v>1483</v>
      </c>
      <c r="E285" t="s">
        <v>1499</v>
      </c>
      <c r="F285" t="s">
        <v>264</v>
      </c>
      <c r="G285" t="s">
        <v>13</v>
      </c>
      <c r="H285" t="s">
        <v>1381</v>
      </c>
      <c r="J285" t="s">
        <v>2055</v>
      </c>
      <c r="K285" t="str">
        <f ca="1">IF(ISNA(XLOOKUP(A285,Customers!A:A,Customers!A:A)),"Invalid FK","Valid")</f>
        <v>Valid</v>
      </c>
      <c r="L285" t="str">
        <f ca="1">IF(ISNA(XLOOKUP(B285,Vendors!A:A,Vendors!A:A)),"Invalid FK","Valid")</f>
        <v>Valid</v>
      </c>
      <c r="M285" t="str">
        <f ca="1">IF(ISNA(XLOOKUP(C285,Headcount!C:C,Headcount!C:C)),"Invalid FK","Valid")</f>
        <v>Valid</v>
      </c>
    </row>
    <row r="286" spans="1:13">
      <c r="A286" t="s">
        <v>2056</v>
      </c>
      <c r="B286" s="1">
        <v>44730</v>
      </c>
      <c r="C286">
        <v>-46969.58</v>
      </c>
      <c r="D286" t="s">
        <v>1478</v>
      </c>
      <c r="E286" t="s">
        <v>36</v>
      </c>
      <c r="F286" t="s">
        <v>264</v>
      </c>
      <c r="G286" t="s">
        <v>13</v>
      </c>
      <c r="I286" t="s">
        <v>73</v>
      </c>
      <c r="J286" t="s">
        <v>2057</v>
      </c>
      <c r="K286" t="str">
        <f ca="1">IF(ISNA(XLOOKUP(A286,Customers!A:A,Customers!A:A)),"Invalid FK","Valid")</f>
        <v>Valid</v>
      </c>
      <c r="L286" t="str">
        <f ca="1">IF(ISNA(XLOOKUP(B286,Vendors!A:A,Vendors!A:A)),"Invalid FK","Valid")</f>
        <v>Valid</v>
      </c>
      <c r="M286" t="str">
        <f ca="1">IF(ISNA(XLOOKUP(C286,Headcount!C:C,Headcount!C:C)),"Invalid FK","Valid")</f>
        <v>Valid</v>
      </c>
    </row>
    <row r="287" spans="1:13">
      <c r="A287" t="s">
        <v>2058</v>
      </c>
      <c r="B287" s="1">
        <v>44744</v>
      </c>
      <c r="C287">
        <v>188671</v>
      </c>
      <c r="D287" t="s">
        <v>1483</v>
      </c>
      <c r="E287" t="s">
        <v>1484</v>
      </c>
      <c r="F287" t="s">
        <v>268</v>
      </c>
      <c r="G287" t="s">
        <v>17</v>
      </c>
      <c r="H287" t="s">
        <v>991</v>
      </c>
      <c r="J287" t="s">
        <v>2059</v>
      </c>
      <c r="K287" t="str">
        <f ca="1">IF(ISNA(XLOOKUP(A287,Customers!A:A,Customers!A:A)),"Invalid FK","Valid")</f>
        <v>Valid</v>
      </c>
      <c r="L287" t="str">
        <f ca="1">IF(ISNA(XLOOKUP(B287,Vendors!A:A,Vendors!A:A)),"Invalid FK","Valid")</f>
        <v>Valid</v>
      </c>
      <c r="M287" t="str">
        <f ca="1">IF(ISNA(XLOOKUP(C287,Headcount!C:C,Headcount!C:C)),"Invalid FK","Valid")</f>
        <v>Valid</v>
      </c>
    </row>
    <row r="288" spans="1:13">
      <c r="A288" t="s">
        <v>2060</v>
      </c>
      <c r="B288" s="1">
        <v>45199</v>
      </c>
      <c r="C288">
        <v>206782.17</v>
      </c>
      <c r="D288" t="s">
        <v>1483</v>
      </c>
      <c r="E288" t="s">
        <v>1487</v>
      </c>
      <c r="F288" t="s">
        <v>264</v>
      </c>
      <c r="G288" t="s">
        <v>17</v>
      </c>
      <c r="H288" t="s">
        <v>1353</v>
      </c>
      <c r="J288" t="s">
        <v>2061</v>
      </c>
      <c r="K288" t="str">
        <f ca="1">IF(ISNA(XLOOKUP(A288,Customers!A:A,Customers!A:A)),"Invalid FK","Valid")</f>
        <v>Valid</v>
      </c>
      <c r="L288" t="str">
        <f ca="1">IF(ISNA(XLOOKUP(B288,Vendors!A:A,Vendors!A:A)),"Invalid FK","Valid")</f>
        <v>Valid</v>
      </c>
      <c r="M288" t="str">
        <f ca="1">IF(ISNA(XLOOKUP(C288,Headcount!C:C,Headcount!C:C)),"Invalid FK","Valid")</f>
        <v>Valid</v>
      </c>
    </row>
    <row r="289" spans="1:13">
      <c r="A289" t="s">
        <v>2062</v>
      </c>
      <c r="B289" s="1">
        <v>44826</v>
      </c>
      <c r="C289">
        <v>-26925.97</v>
      </c>
      <c r="D289" t="s">
        <v>1478</v>
      </c>
      <c r="E289" t="s">
        <v>20</v>
      </c>
      <c r="F289" t="s">
        <v>271</v>
      </c>
      <c r="G289" t="s">
        <v>13</v>
      </c>
      <c r="I289" t="s">
        <v>175</v>
      </c>
      <c r="J289" t="s">
        <v>2063</v>
      </c>
      <c r="K289" t="str">
        <f ca="1">IF(ISNA(XLOOKUP(A289,Customers!A:A,Customers!A:A)),"Invalid FK","Valid")</f>
        <v>Valid</v>
      </c>
      <c r="L289" t="str">
        <f ca="1">IF(ISNA(XLOOKUP(B289,Vendors!A:A,Vendors!A:A)),"Invalid FK","Valid")</f>
        <v>Valid</v>
      </c>
      <c r="M289" t="str">
        <f ca="1">IF(ISNA(XLOOKUP(C289,Headcount!C:C,Headcount!C:C)),"Invalid FK","Valid")</f>
        <v>Valid</v>
      </c>
    </row>
    <row r="290" spans="1:13">
      <c r="A290" t="s">
        <v>2064</v>
      </c>
      <c r="B290" s="1">
        <v>45213</v>
      </c>
      <c r="C290">
        <v>171634.47</v>
      </c>
      <c r="D290" t="s">
        <v>1483</v>
      </c>
      <c r="E290" t="s">
        <v>1487</v>
      </c>
      <c r="F290" t="s">
        <v>271</v>
      </c>
      <c r="G290" t="s">
        <v>8</v>
      </c>
      <c r="H290" t="s">
        <v>1383</v>
      </c>
      <c r="J290" t="s">
        <v>2065</v>
      </c>
      <c r="K290" t="str">
        <f ca="1">IF(ISNA(XLOOKUP(A290,Customers!A:A,Customers!A:A)),"Invalid FK","Valid")</f>
        <v>Valid</v>
      </c>
      <c r="L290" t="str">
        <f ca="1">IF(ISNA(XLOOKUP(B290,Vendors!A:A,Vendors!A:A)),"Invalid FK","Valid")</f>
        <v>Valid</v>
      </c>
      <c r="M290" t="str">
        <f ca="1">IF(ISNA(XLOOKUP(C290,Headcount!C:C,Headcount!C:C)),"Invalid FK","Valid")</f>
        <v>Valid</v>
      </c>
    </row>
    <row r="291" spans="1:13">
      <c r="A291" t="s">
        <v>2066</v>
      </c>
      <c r="B291" s="1">
        <v>45118</v>
      </c>
      <c r="C291">
        <v>-53891.06</v>
      </c>
      <c r="D291" t="s">
        <v>1478</v>
      </c>
      <c r="E291" t="s">
        <v>36</v>
      </c>
      <c r="F291" t="s">
        <v>264</v>
      </c>
      <c r="G291" t="s">
        <v>17</v>
      </c>
      <c r="I291" t="s">
        <v>115</v>
      </c>
      <c r="J291" t="s">
        <v>2067</v>
      </c>
      <c r="K291" t="str">
        <f ca="1">IF(ISNA(XLOOKUP(A291,Customers!A:A,Customers!A:A)),"Invalid FK","Valid")</f>
        <v>Valid</v>
      </c>
      <c r="L291" t="str">
        <f ca="1">IF(ISNA(XLOOKUP(B291,Vendors!A:A,Vendors!A:A)),"Invalid FK","Valid")</f>
        <v>Valid</v>
      </c>
      <c r="M291" t="str">
        <f ca="1">IF(ISNA(XLOOKUP(C291,Headcount!C:C,Headcount!C:C)),"Invalid FK","Valid")</f>
        <v>Valid</v>
      </c>
    </row>
    <row r="292" spans="1:13">
      <c r="A292" t="s">
        <v>2068</v>
      </c>
      <c r="B292" s="1">
        <v>45290</v>
      </c>
      <c r="C292">
        <v>264387.12</v>
      </c>
      <c r="D292" t="s">
        <v>1483</v>
      </c>
      <c r="E292" t="s">
        <v>1484</v>
      </c>
      <c r="F292" t="s">
        <v>264</v>
      </c>
      <c r="G292" t="s">
        <v>17</v>
      </c>
      <c r="H292" t="s">
        <v>712</v>
      </c>
      <c r="J292" t="s">
        <v>2069</v>
      </c>
      <c r="K292" t="str">
        <f ca="1">IF(ISNA(XLOOKUP(A292,Customers!A:A,Customers!A:A)),"Invalid FK","Valid")</f>
        <v>Valid</v>
      </c>
      <c r="L292" t="str">
        <f ca="1">IF(ISNA(XLOOKUP(B292,Vendors!A:A,Vendors!A:A)),"Invalid FK","Valid")</f>
        <v>Valid</v>
      </c>
      <c r="M292" t="str">
        <f ca="1">IF(ISNA(XLOOKUP(C292,Headcount!C:C,Headcount!C:C)),"Invalid FK","Valid")</f>
        <v>Valid</v>
      </c>
    </row>
    <row r="293" spans="1:13">
      <c r="A293" t="s">
        <v>2070</v>
      </c>
      <c r="B293" s="1">
        <v>44862</v>
      </c>
      <c r="C293">
        <v>-12137.06</v>
      </c>
      <c r="D293" t="s">
        <v>1478</v>
      </c>
      <c r="E293" t="s">
        <v>1496</v>
      </c>
      <c r="F293" t="s">
        <v>271</v>
      </c>
      <c r="G293" t="s">
        <v>17</v>
      </c>
      <c r="I293" t="s">
        <v>39</v>
      </c>
      <c r="J293" t="s">
        <v>2071</v>
      </c>
      <c r="K293" t="str">
        <f ca="1">IF(ISNA(XLOOKUP(A293,Customers!A:A,Customers!A:A)),"Invalid FK","Valid")</f>
        <v>Valid</v>
      </c>
      <c r="L293" t="str">
        <f ca="1">IF(ISNA(XLOOKUP(B293,Vendors!A:A,Vendors!A:A)),"Invalid FK","Valid")</f>
        <v>Valid</v>
      </c>
      <c r="M293" t="str">
        <f ca="1">IF(ISNA(XLOOKUP(C293,Headcount!C:C,Headcount!C:C)),"Invalid FK","Valid")</f>
        <v>Valid</v>
      </c>
    </row>
    <row r="294" spans="1:13">
      <c r="A294" t="s">
        <v>2072</v>
      </c>
      <c r="B294" s="1">
        <v>45284</v>
      </c>
      <c r="C294">
        <v>201162.37</v>
      </c>
      <c r="D294" t="s">
        <v>1483</v>
      </c>
      <c r="E294" t="s">
        <v>1487</v>
      </c>
      <c r="F294" t="s">
        <v>271</v>
      </c>
      <c r="G294" t="s">
        <v>29</v>
      </c>
      <c r="H294" t="s">
        <v>1171</v>
      </c>
      <c r="J294" t="s">
        <v>2073</v>
      </c>
      <c r="K294" t="str">
        <f ca="1">IF(ISNA(XLOOKUP(A294,Customers!A:A,Customers!A:A)),"Invalid FK","Valid")</f>
        <v>Valid</v>
      </c>
      <c r="L294" t="str">
        <f ca="1">IF(ISNA(XLOOKUP(B294,Vendors!A:A,Vendors!A:A)),"Invalid FK","Valid")</f>
        <v>Valid</v>
      </c>
      <c r="M294" t="str">
        <f ca="1">IF(ISNA(XLOOKUP(C294,Headcount!C:C,Headcount!C:C)),"Invalid FK","Valid")</f>
        <v>Valid</v>
      </c>
    </row>
    <row r="295" spans="1:13">
      <c r="A295" t="s">
        <v>2074</v>
      </c>
      <c r="B295" s="1">
        <v>45196</v>
      </c>
      <c r="C295">
        <v>46983.73</v>
      </c>
      <c r="D295" t="s">
        <v>1483</v>
      </c>
      <c r="E295" t="s">
        <v>1499</v>
      </c>
      <c r="F295" t="s">
        <v>264</v>
      </c>
      <c r="G295" t="s">
        <v>13</v>
      </c>
      <c r="H295" t="s">
        <v>1311</v>
      </c>
      <c r="J295" t="s">
        <v>2075</v>
      </c>
      <c r="K295" t="str">
        <f ca="1">IF(ISNA(XLOOKUP(A295,Customers!A:A,Customers!A:A)),"Invalid FK","Valid")</f>
        <v>Valid</v>
      </c>
      <c r="L295" t="str">
        <f ca="1">IF(ISNA(XLOOKUP(B295,Vendors!A:A,Vendors!A:A)),"Invalid FK","Valid")</f>
        <v>Valid</v>
      </c>
      <c r="M295" t="str">
        <f ca="1">IF(ISNA(XLOOKUP(C295,Headcount!C:C,Headcount!C:C)),"Invalid FK","Valid")</f>
        <v>Valid</v>
      </c>
    </row>
    <row r="296" spans="1:13">
      <c r="A296" t="s">
        <v>2076</v>
      </c>
      <c r="B296" s="1">
        <v>44860</v>
      </c>
      <c r="C296">
        <v>177675.85</v>
      </c>
      <c r="D296" t="s">
        <v>1483</v>
      </c>
      <c r="E296" t="s">
        <v>1484</v>
      </c>
      <c r="F296" t="s">
        <v>268</v>
      </c>
      <c r="G296" t="s">
        <v>13</v>
      </c>
      <c r="H296" t="s">
        <v>700</v>
      </c>
      <c r="J296" t="s">
        <v>2077</v>
      </c>
      <c r="K296" t="str">
        <f ca="1">IF(ISNA(XLOOKUP(A296,Customers!A:A,Customers!A:A)),"Invalid FK","Valid")</f>
        <v>Valid</v>
      </c>
      <c r="L296" t="str">
        <f ca="1">IF(ISNA(XLOOKUP(B296,Vendors!A:A,Vendors!A:A)),"Invalid FK","Valid")</f>
        <v>Valid</v>
      </c>
      <c r="M296" t="str">
        <f ca="1">IF(ISNA(XLOOKUP(C296,Headcount!C:C,Headcount!C:C)),"Invalid FK","Valid")</f>
        <v>Valid</v>
      </c>
    </row>
    <row r="297" spans="1:13">
      <c r="A297" t="s">
        <v>2078</v>
      </c>
      <c r="B297" s="1">
        <v>44963</v>
      </c>
      <c r="C297">
        <v>-62199.199999999997</v>
      </c>
      <c r="D297" t="s">
        <v>1478</v>
      </c>
      <c r="E297" t="s">
        <v>20</v>
      </c>
      <c r="F297" t="s">
        <v>264</v>
      </c>
      <c r="G297" t="s">
        <v>13</v>
      </c>
      <c r="I297" t="s">
        <v>199</v>
      </c>
      <c r="J297" t="s">
        <v>2079</v>
      </c>
      <c r="K297" t="str">
        <f ca="1">IF(ISNA(XLOOKUP(A297,Customers!A:A,Customers!A:A)),"Invalid FK","Valid")</f>
        <v>Valid</v>
      </c>
      <c r="L297" t="str">
        <f ca="1">IF(ISNA(XLOOKUP(B297,Vendors!A:A,Vendors!A:A)),"Invalid FK","Valid")</f>
        <v>Valid</v>
      </c>
      <c r="M297" t="str">
        <f ca="1">IF(ISNA(XLOOKUP(C297,Headcount!C:C,Headcount!C:C)),"Invalid FK","Valid")</f>
        <v>Valid</v>
      </c>
    </row>
    <row r="298" spans="1:13">
      <c r="A298" t="s">
        <v>2080</v>
      </c>
      <c r="B298" s="1">
        <v>45047</v>
      </c>
      <c r="C298">
        <v>189263.08</v>
      </c>
      <c r="D298" t="s">
        <v>1483</v>
      </c>
      <c r="E298" t="s">
        <v>1484</v>
      </c>
      <c r="F298" t="s">
        <v>268</v>
      </c>
      <c r="G298" t="s">
        <v>8</v>
      </c>
      <c r="H298" t="s">
        <v>732</v>
      </c>
      <c r="J298" t="s">
        <v>2081</v>
      </c>
      <c r="K298" t="str">
        <f ca="1">IF(ISNA(XLOOKUP(A298,Customers!A:A,Customers!A:A)),"Invalid FK","Valid")</f>
        <v>Valid</v>
      </c>
      <c r="L298" t="str">
        <f ca="1">IF(ISNA(XLOOKUP(B298,Vendors!A:A,Vendors!A:A)),"Invalid FK","Valid")</f>
        <v>Valid</v>
      </c>
      <c r="M298" t="str">
        <f ca="1">IF(ISNA(XLOOKUP(C298,Headcount!C:C,Headcount!C:C)),"Invalid FK","Valid")</f>
        <v>Valid</v>
      </c>
    </row>
    <row r="299" spans="1:13">
      <c r="A299" t="s">
        <v>2082</v>
      </c>
      <c r="B299" s="1">
        <v>44680</v>
      </c>
      <c r="C299">
        <v>-42177.95</v>
      </c>
      <c r="D299" t="s">
        <v>1478</v>
      </c>
      <c r="E299" t="s">
        <v>7</v>
      </c>
      <c r="F299" t="s">
        <v>268</v>
      </c>
      <c r="G299" t="s">
        <v>13</v>
      </c>
      <c r="I299" t="s">
        <v>79</v>
      </c>
      <c r="J299" t="s">
        <v>2083</v>
      </c>
      <c r="K299" t="str">
        <f ca="1">IF(ISNA(XLOOKUP(A299,Customers!A:A,Customers!A:A)),"Invalid FK","Valid")</f>
        <v>Valid</v>
      </c>
      <c r="L299" t="str">
        <f ca="1">IF(ISNA(XLOOKUP(B299,Vendors!A:A,Vendors!A:A)),"Invalid FK","Valid")</f>
        <v>Valid</v>
      </c>
      <c r="M299" t="str">
        <f ca="1">IF(ISNA(XLOOKUP(C299,Headcount!C:C,Headcount!C:C)),"Invalid FK","Valid")</f>
        <v>Valid</v>
      </c>
    </row>
    <row r="300" spans="1:13">
      <c r="A300" t="s">
        <v>2084</v>
      </c>
      <c r="B300" s="1">
        <v>44562</v>
      </c>
      <c r="C300">
        <v>107450.51</v>
      </c>
      <c r="D300" t="s">
        <v>1483</v>
      </c>
      <c r="E300" t="s">
        <v>1487</v>
      </c>
      <c r="F300" t="s">
        <v>264</v>
      </c>
      <c r="G300" t="s">
        <v>8</v>
      </c>
      <c r="H300" t="s">
        <v>832</v>
      </c>
      <c r="J300" t="s">
        <v>2085</v>
      </c>
      <c r="K300" t="str">
        <f ca="1">IF(ISNA(XLOOKUP(A300,Customers!A:A,Customers!A:A)),"Invalid FK","Valid")</f>
        <v>Valid</v>
      </c>
      <c r="L300" t="str">
        <f ca="1">IF(ISNA(XLOOKUP(B300,Vendors!A:A,Vendors!A:A)),"Invalid FK","Valid")</f>
        <v>Valid</v>
      </c>
      <c r="M300" t="str">
        <f ca="1">IF(ISNA(XLOOKUP(C300,Headcount!C:C,Headcount!C:C)),"Invalid FK","Valid")</f>
        <v>Valid</v>
      </c>
    </row>
    <row r="301" spans="1:13">
      <c r="A301" t="s">
        <v>2086</v>
      </c>
      <c r="B301" s="1">
        <v>45144</v>
      </c>
      <c r="C301">
        <v>86381.34</v>
      </c>
      <c r="D301" t="s">
        <v>1483</v>
      </c>
      <c r="E301" t="s">
        <v>1487</v>
      </c>
      <c r="F301" t="s">
        <v>264</v>
      </c>
      <c r="G301" t="s">
        <v>29</v>
      </c>
      <c r="H301" t="s">
        <v>1043</v>
      </c>
      <c r="J301" t="s">
        <v>2087</v>
      </c>
      <c r="K301" t="str">
        <f ca="1">IF(ISNA(XLOOKUP(A301,Customers!A:A,Customers!A:A)),"Invalid FK","Valid")</f>
        <v>Valid</v>
      </c>
      <c r="L301" t="str">
        <f ca="1">IF(ISNA(XLOOKUP(B301,Vendors!A:A,Vendors!A:A)),"Invalid FK","Valid")</f>
        <v>Valid</v>
      </c>
      <c r="M301" t="str">
        <f ca="1">IF(ISNA(XLOOKUP(C301,Headcount!C:C,Headcount!C:C)),"Invalid FK","Valid")</f>
        <v>Valid</v>
      </c>
    </row>
    <row r="302" spans="1:13">
      <c r="A302" t="s">
        <v>2088</v>
      </c>
      <c r="B302" s="1">
        <v>44567</v>
      </c>
      <c r="C302">
        <v>146835.20000000001</v>
      </c>
      <c r="D302" t="s">
        <v>1483</v>
      </c>
      <c r="E302" t="s">
        <v>1499</v>
      </c>
      <c r="F302" t="s">
        <v>271</v>
      </c>
      <c r="G302" t="s">
        <v>29</v>
      </c>
      <c r="H302" t="s">
        <v>1181</v>
      </c>
      <c r="J302" t="s">
        <v>2089</v>
      </c>
      <c r="K302" t="str">
        <f ca="1">IF(ISNA(XLOOKUP(A302,Customers!A:A,Customers!A:A)),"Invalid FK","Valid")</f>
        <v>Valid</v>
      </c>
      <c r="L302" t="str">
        <f ca="1">IF(ISNA(XLOOKUP(B302,Vendors!A:A,Vendors!A:A)),"Invalid FK","Valid")</f>
        <v>Valid</v>
      </c>
      <c r="M302" t="str">
        <f ca="1">IF(ISNA(XLOOKUP(C302,Headcount!C:C,Headcount!C:C)),"Invalid FK","Valid")</f>
        <v>Valid</v>
      </c>
    </row>
    <row r="303" spans="1:13">
      <c r="A303" t="s">
        <v>2090</v>
      </c>
      <c r="B303" s="1">
        <v>45009</v>
      </c>
      <c r="C303">
        <v>-16860.52</v>
      </c>
      <c r="D303" t="s">
        <v>1478</v>
      </c>
      <c r="E303" t="s">
        <v>36</v>
      </c>
      <c r="F303" t="s">
        <v>271</v>
      </c>
      <c r="G303" t="s">
        <v>13</v>
      </c>
      <c r="I303" t="s">
        <v>77</v>
      </c>
      <c r="J303" t="s">
        <v>2091</v>
      </c>
      <c r="K303" t="str">
        <f ca="1">IF(ISNA(XLOOKUP(A303,Customers!A:A,Customers!A:A)),"Invalid FK","Valid")</f>
        <v>Valid</v>
      </c>
      <c r="L303" t="str">
        <f ca="1">IF(ISNA(XLOOKUP(B303,Vendors!A:A,Vendors!A:A)),"Invalid FK","Valid")</f>
        <v>Valid</v>
      </c>
      <c r="M303" t="str">
        <f ca="1">IF(ISNA(XLOOKUP(C303,Headcount!C:C,Headcount!C:C)),"Invalid FK","Valid")</f>
        <v>Valid</v>
      </c>
    </row>
    <row r="304" spans="1:13">
      <c r="A304" t="s">
        <v>2092</v>
      </c>
      <c r="B304" s="1">
        <v>44907</v>
      </c>
      <c r="C304">
        <v>112755.32</v>
      </c>
      <c r="D304" t="s">
        <v>1483</v>
      </c>
      <c r="E304" t="s">
        <v>1499</v>
      </c>
      <c r="F304" t="s">
        <v>268</v>
      </c>
      <c r="G304" t="s">
        <v>29</v>
      </c>
      <c r="H304" t="s">
        <v>1055</v>
      </c>
      <c r="J304" t="s">
        <v>2093</v>
      </c>
      <c r="K304" t="str">
        <f ca="1">IF(ISNA(XLOOKUP(A304,Customers!A:A,Customers!A:A)),"Invalid FK","Valid")</f>
        <v>Valid</v>
      </c>
      <c r="L304" t="str">
        <f ca="1">IF(ISNA(XLOOKUP(B304,Vendors!A:A,Vendors!A:A)),"Invalid FK","Valid")</f>
        <v>Valid</v>
      </c>
      <c r="M304" t="str">
        <f ca="1">IF(ISNA(XLOOKUP(C304,Headcount!C:C,Headcount!C:C)),"Invalid FK","Valid")</f>
        <v>Valid</v>
      </c>
    </row>
    <row r="305" spans="1:13">
      <c r="A305" t="s">
        <v>2094</v>
      </c>
      <c r="B305" s="1">
        <v>45199</v>
      </c>
      <c r="C305">
        <v>224842.23999999999</v>
      </c>
      <c r="D305" t="s">
        <v>1483</v>
      </c>
      <c r="E305" t="s">
        <v>1487</v>
      </c>
      <c r="F305" t="s">
        <v>271</v>
      </c>
      <c r="G305" t="s">
        <v>13</v>
      </c>
      <c r="H305" t="s">
        <v>1353</v>
      </c>
      <c r="J305" t="s">
        <v>2095</v>
      </c>
      <c r="K305" t="str">
        <f ca="1">IF(ISNA(XLOOKUP(A305,Customers!A:A,Customers!A:A)),"Invalid FK","Valid")</f>
        <v>Valid</v>
      </c>
      <c r="L305" t="str">
        <f ca="1">IF(ISNA(XLOOKUP(B305,Vendors!A:A,Vendors!A:A)),"Invalid FK","Valid")</f>
        <v>Valid</v>
      </c>
      <c r="M305" t="str">
        <f ca="1">IF(ISNA(XLOOKUP(C305,Headcount!C:C,Headcount!C:C)),"Invalid FK","Valid")</f>
        <v>Valid</v>
      </c>
    </row>
    <row r="306" spans="1:13">
      <c r="A306" t="s">
        <v>2096</v>
      </c>
      <c r="B306" s="1">
        <v>44835</v>
      </c>
      <c r="C306">
        <v>-52699.4</v>
      </c>
      <c r="D306" t="s">
        <v>1478</v>
      </c>
      <c r="E306" t="s">
        <v>20</v>
      </c>
      <c r="F306" t="s">
        <v>264</v>
      </c>
      <c r="G306" t="s">
        <v>17</v>
      </c>
      <c r="I306" t="s">
        <v>171</v>
      </c>
      <c r="J306" t="s">
        <v>2097</v>
      </c>
      <c r="K306" t="str">
        <f ca="1">IF(ISNA(XLOOKUP(A306,Customers!A:A,Customers!A:A)),"Invalid FK","Valid")</f>
        <v>Valid</v>
      </c>
      <c r="L306" t="str">
        <f ca="1">IF(ISNA(XLOOKUP(B306,Vendors!A:A,Vendors!A:A)),"Invalid FK","Valid")</f>
        <v>Valid</v>
      </c>
      <c r="M306" t="str">
        <f ca="1">IF(ISNA(XLOOKUP(C306,Headcount!C:C,Headcount!C:C)),"Invalid FK","Valid")</f>
        <v>Valid</v>
      </c>
    </row>
    <row r="307" spans="1:13">
      <c r="A307" t="s">
        <v>2098</v>
      </c>
      <c r="B307" s="1">
        <v>44572</v>
      </c>
      <c r="C307">
        <v>139345.70000000001</v>
      </c>
      <c r="D307" t="s">
        <v>1483</v>
      </c>
      <c r="E307" t="s">
        <v>1484</v>
      </c>
      <c r="F307" t="s">
        <v>268</v>
      </c>
      <c r="G307" t="s">
        <v>13</v>
      </c>
      <c r="H307" t="s">
        <v>1037</v>
      </c>
      <c r="J307" t="s">
        <v>2099</v>
      </c>
      <c r="K307" t="str">
        <f ca="1">IF(ISNA(XLOOKUP(A307,Customers!A:A,Customers!A:A)),"Invalid FK","Valid")</f>
        <v>Valid</v>
      </c>
      <c r="L307" t="str">
        <f ca="1">IF(ISNA(XLOOKUP(B307,Vendors!A:A,Vendors!A:A)),"Invalid FK","Valid")</f>
        <v>Valid</v>
      </c>
      <c r="M307" t="str">
        <f ca="1">IF(ISNA(XLOOKUP(C307,Headcount!C:C,Headcount!C:C)),"Invalid FK","Valid")</f>
        <v>Valid</v>
      </c>
    </row>
    <row r="308" spans="1:13">
      <c r="A308" t="s">
        <v>2100</v>
      </c>
      <c r="B308" s="1">
        <v>44579</v>
      </c>
      <c r="C308">
        <v>-3804.18</v>
      </c>
      <c r="D308" t="s">
        <v>1478</v>
      </c>
      <c r="E308" t="s">
        <v>1534</v>
      </c>
      <c r="F308" t="s">
        <v>264</v>
      </c>
      <c r="G308" t="s">
        <v>17</v>
      </c>
      <c r="I308" t="s">
        <v>61</v>
      </c>
      <c r="J308" t="s">
        <v>2101</v>
      </c>
      <c r="K308" t="str">
        <f ca="1">IF(ISNA(XLOOKUP(A308,Customers!A:A,Customers!A:A)),"Invalid FK","Valid")</f>
        <v>Valid</v>
      </c>
      <c r="L308" t="str">
        <f ca="1">IF(ISNA(XLOOKUP(B308,Vendors!A:A,Vendors!A:A)),"Invalid FK","Valid")</f>
        <v>Valid</v>
      </c>
      <c r="M308" t="str">
        <f ca="1">IF(ISNA(XLOOKUP(C308,Headcount!C:C,Headcount!C:C)),"Invalid FK","Valid")</f>
        <v>Valid</v>
      </c>
    </row>
    <row r="309" spans="1:13">
      <c r="A309" t="s">
        <v>2102</v>
      </c>
      <c r="B309" s="1">
        <v>44568</v>
      </c>
      <c r="C309">
        <v>-18502.04</v>
      </c>
      <c r="D309" t="s">
        <v>1478</v>
      </c>
      <c r="E309" t="s">
        <v>7</v>
      </c>
      <c r="F309" t="s">
        <v>271</v>
      </c>
      <c r="G309" t="s">
        <v>17</v>
      </c>
      <c r="I309" t="s">
        <v>169</v>
      </c>
      <c r="J309" t="s">
        <v>2103</v>
      </c>
      <c r="K309" t="str">
        <f ca="1">IF(ISNA(XLOOKUP(A309,Customers!A:A,Customers!A:A)),"Invalid FK","Valid")</f>
        <v>Valid</v>
      </c>
      <c r="L309" t="str">
        <f ca="1">IF(ISNA(XLOOKUP(B309,Vendors!A:A,Vendors!A:A)),"Invalid FK","Valid")</f>
        <v>Valid</v>
      </c>
      <c r="M309" t="str">
        <f ca="1">IF(ISNA(XLOOKUP(C309,Headcount!C:C,Headcount!C:C)),"Invalid FK","Valid")</f>
        <v>Valid</v>
      </c>
    </row>
    <row r="310" spans="1:13">
      <c r="A310" t="s">
        <v>2104</v>
      </c>
      <c r="B310" s="1">
        <v>45197</v>
      </c>
      <c r="C310">
        <v>218256.13</v>
      </c>
      <c r="D310" t="s">
        <v>1483</v>
      </c>
      <c r="E310" t="s">
        <v>1487</v>
      </c>
      <c r="F310" t="s">
        <v>268</v>
      </c>
      <c r="G310" t="s">
        <v>29</v>
      </c>
      <c r="H310" t="s">
        <v>963</v>
      </c>
      <c r="J310" t="s">
        <v>2105</v>
      </c>
      <c r="K310" t="str">
        <f ca="1">IF(ISNA(XLOOKUP(A310,Customers!A:A,Customers!A:A)),"Invalid FK","Valid")</f>
        <v>Valid</v>
      </c>
      <c r="L310" t="str">
        <f ca="1">IF(ISNA(XLOOKUP(B310,Vendors!A:A,Vendors!A:A)),"Invalid FK","Valid")</f>
        <v>Valid</v>
      </c>
      <c r="M310" t="str">
        <f ca="1">IF(ISNA(XLOOKUP(C310,Headcount!C:C,Headcount!C:C)),"Invalid FK","Valid")</f>
        <v>Valid</v>
      </c>
    </row>
    <row r="311" spans="1:13">
      <c r="A311" t="s">
        <v>2106</v>
      </c>
      <c r="B311" s="1">
        <v>44895</v>
      </c>
      <c r="C311">
        <v>-73050.929999999993</v>
      </c>
      <c r="D311" t="s">
        <v>1478</v>
      </c>
      <c r="E311" t="s">
        <v>1534</v>
      </c>
      <c r="F311" t="s">
        <v>264</v>
      </c>
      <c r="G311" t="s">
        <v>29</v>
      </c>
      <c r="I311" t="s">
        <v>75</v>
      </c>
      <c r="J311" t="s">
        <v>2107</v>
      </c>
      <c r="K311" t="str">
        <f ca="1">IF(ISNA(XLOOKUP(A311,Customers!A:A,Customers!A:A)),"Invalid FK","Valid")</f>
        <v>Valid</v>
      </c>
      <c r="L311" t="str">
        <f ca="1">IF(ISNA(XLOOKUP(B311,Vendors!A:A,Vendors!A:A)),"Invalid FK","Valid")</f>
        <v>Valid</v>
      </c>
      <c r="M311" t="str">
        <f ca="1">IF(ISNA(XLOOKUP(C311,Headcount!C:C,Headcount!C:C)),"Invalid FK","Valid")</f>
        <v>Valid</v>
      </c>
    </row>
    <row r="312" spans="1:13">
      <c r="A312" t="s">
        <v>2108</v>
      </c>
      <c r="B312" s="1">
        <v>45171</v>
      </c>
      <c r="C312">
        <v>138798.94</v>
      </c>
      <c r="D312" t="s">
        <v>1483</v>
      </c>
      <c r="E312" t="s">
        <v>1499</v>
      </c>
      <c r="F312" t="s">
        <v>271</v>
      </c>
      <c r="G312" t="s">
        <v>13</v>
      </c>
      <c r="H312" t="s">
        <v>684</v>
      </c>
      <c r="J312" t="s">
        <v>2109</v>
      </c>
      <c r="K312" t="str">
        <f ca="1">IF(ISNA(XLOOKUP(A312,Customers!A:A,Customers!A:A)),"Invalid FK","Valid")</f>
        <v>Valid</v>
      </c>
      <c r="L312" t="str">
        <f ca="1">IF(ISNA(XLOOKUP(B312,Vendors!A:A,Vendors!A:A)),"Invalid FK","Valid")</f>
        <v>Valid</v>
      </c>
      <c r="M312" t="str">
        <f ca="1">IF(ISNA(XLOOKUP(C312,Headcount!C:C,Headcount!C:C)),"Invalid FK","Valid")</f>
        <v>Valid</v>
      </c>
    </row>
    <row r="313" spans="1:13">
      <c r="A313" t="s">
        <v>2110</v>
      </c>
      <c r="B313" s="1">
        <v>44997</v>
      </c>
      <c r="C313">
        <v>205150.4</v>
      </c>
      <c r="D313" t="s">
        <v>1483</v>
      </c>
      <c r="E313" t="s">
        <v>1487</v>
      </c>
      <c r="F313" t="s">
        <v>268</v>
      </c>
      <c r="G313" t="s">
        <v>13</v>
      </c>
      <c r="H313" t="s">
        <v>1087</v>
      </c>
      <c r="J313" t="s">
        <v>2111</v>
      </c>
      <c r="K313" t="str">
        <f ca="1">IF(ISNA(XLOOKUP(A313,Customers!A:A,Customers!A:A)),"Invalid FK","Valid")</f>
        <v>Valid</v>
      </c>
      <c r="L313" t="str">
        <f ca="1">IF(ISNA(XLOOKUP(B313,Vendors!A:A,Vendors!A:A)),"Invalid FK","Valid")</f>
        <v>Valid</v>
      </c>
      <c r="M313" t="str">
        <f ca="1">IF(ISNA(XLOOKUP(C313,Headcount!C:C,Headcount!C:C)),"Invalid FK","Valid")</f>
        <v>Valid</v>
      </c>
    </row>
    <row r="314" spans="1:13">
      <c r="A314" t="s">
        <v>2112</v>
      </c>
      <c r="B314" s="1">
        <v>44634</v>
      </c>
      <c r="C314">
        <v>72123.97</v>
      </c>
      <c r="D314" t="s">
        <v>1483</v>
      </c>
      <c r="E314" t="s">
        <v>1487</v>
      </c>
      <c r="F314" t="s">
        <v>268</v>
      </c>
      <c r="G314" t="s">
        <v>29</v>
      </c>
      <c r="H314" t="s">
        <v>953</v>
      </c>
      <c r="J314" t="s">
        <v>2113</v>
      </c>
      <c r="K314" t="str">
        <f ca="1">IF(ISNA(XLOOKUP(A314,Customers!A:A,Customers!A:A)),"Invalid FK","Valid")</f>
        <v>Valid</v>
      </c>
      <c r="L314" t="str">
        <f ca="1">IF(ISNA(XLOOKUP(B314,Vendors!A:A,Vendors!A:A)),"Invalid FK","Valid")</f>
        <v>Valid</v>
      </c>
      <c r="M314" t="str">
        <f ca="1">IF(ISNA(XLOOKUP(C314,Headcount!C:C,Headcount!C:C)),"Invalid FK","Valid")</f>
        <v>Valid</v>
      </c>
    </row>
    <row r="315" spans="1:13">
      <c r="A315" t="s">
        <v>2114</v>
      </c>
      <c r="B315" s="1">
        <v>44954</v>
      </c>
      <c r="C315">
        <v>162970.69</v>
      </c>
      <c r="D315" t="s">
        <v>1483</v>
      </c>
      <c r="E315" t="s">
        <v>1487</v>
      </c>
      <c r="F315" t="s">
        <v>268</v>
      </c>
      <c r="G315" t="s">
        <v>8</v>
      </c>
      <c r="H315" t="s">
        <v>736</v>
      </c>
      <c r="J315" t="s">
        <v>2115</v>
      </c>
      <c r="K315" t="str">
        <f ca="1">IF(ISNA(XLOOKUP(A315,Customers!A:A,Customers!A:A)),"Invalid FK","Valid")</f>
        <v>Valid</v>
      </c>
      <c r="L315" t="str">
        <f ca="1">IF(ISNA(XLOOKUP(B315,Vendors!A:A,Vendors!A:A)),"Invalid FK","Valid")</f>
        <v>Valid</v>
      </c>
      <c r="M315" t="str">
        <f ca="1">IF(ISNA(XLOOKUP(C315,Headcount!C:C,Headcount!C:C)),"Invalid FK","Valid")</f>
        <v>Valid</v>
      </c>
    </row>
    <row r="316" spans="1:13">
      <c r="A316" t="s">
        <v>2116</v>
      </c>
      <c r="B316" s="1">
        <v>45119</v>
      </c>
      <c r="C316">
        <v>9871.9</v>
      </c>
      <c r="D316" t="s">
        <v>1504</v>
      </c>
      <c r="E316" t="s">
        <v>1504</v>
      </c>
      <c r="F316" t="s">
        <v>271</v>
      </c>
      <c r="G316" t="s">
        <v>13</v>
      </c>
      <c r="J316" t="s">
        <v>2117</v>
      </c>
      <c r="K316" t="str">
        <f ca="1">IF(ISNA(XLOOKUP(A316,Customers!A:A,Customers!A:A)),"Invalid FK","Valid")</f>
        <v>Valid</v>
      </c>
      <c r="L316" t="str">
        <f ca="1">IF(ISNA(XLOOKUP(B316,Vendors!A:A,Vendors!A:A)),"Invalid FK","Valid")</f>
        <v>Valid</v>
      </c>
      <c r="M316" t="str">
        <f ca="1">IF(ISNA(XLOOKUP(C316,Headcount!C:C,Headcount!C:C)),"Invalid FK","Valid")</f>
        <v>Valid</v>
      </c>
    </row>
    <row r="317" spans="1:13">
      <c r="A317" t="s">
        <v>2118</v>
      </c>
      <c r="B317" s="1">
        <v>45212</v>
      </c>
      <c r="C317">
        <v>218291.57</v>
      </c>
      <c r="D317" t="s">
        <v>1483</v>
      </c>
      <c r="E317" t="s">
        <v>1487</v>
      </c>
      <c r="F317" t="s">
        <v>271</v>
      </c>
      <c r="G317" t="s">
        <v>13</v>
      </c>
      <c r="H317" t="s">
        <v>1399</v>
      </c>
      <c r="J317" t="s">
        <v>2119</v>
      </c>
      <c r="K317" t="str">
        <f ca="1">IF(ISNA(XLOOKUP(A317,Customers!A:A,Customers!A:A)),"Invalid FK","Valid")</f>
        <v>Valid</v>
      </c>
      <c r="L317" t="str">
        <f ca="1">IF(ISNA(XLOOKUP(B317,Vendors!A:A,Vendors!A:A)),"Invalid FK","Valid")</f>
        <v>Valid</v>
      </c>
      <c r="M317" t="str">
        <f ca="1">IF(ISNA(XLOOKUP(C317,Headcount!C:C,Headcount!C:C)),"Invalid FK","Valid")</f>
        <v>Valid</v>
      </c>
    </row>
    <row r="318" spans="1:13">
      <c r="A318" t="s">
        <v>2120</v>
      </c>
      <c r="B318" s="1">
        <v>44925</v>
      </c>
      <c r="C318">
        <v>226461.79</v>
      </c>
      <c r="D318" t="s">
        <v>1483</v>
      </c>
      <c r="E318" t="s">
        <v>1487</v>
      </c>
      <c r="F318" t="s">
        <v>268</v>
      </c>
      <c r="G318" t="s">
        <v>29</v>
      </c>
      <c r="H318" t="s">
        <v>1147</v>
      </c>
      <c r="J318" t="s">
        <v>2121</v>
      </c>
      <c r="K318" t="str">
        <f ca="1">IF(ISNA(XLOOKUP(A318,Customers!A:A,Customers!A:A)),"Invalid FK","Valid")</f>
        <v>Valid</v>
      </c>
      <c r="L318" t="str">
        <f ca="1">IF(ISNA(XLOOKUP(B318,Vendors!A:A,Vendors!A:A)),"Invalid FK","Valid")</f>
        <v>Valid</v>
      </c>
      <c r="M318" t="str">
        <f ca="1">IF(ISNA(XLOOKUP(C318,Headcount!C:C,Headcount!C:C)),"Invalid FK","Valid")</f>
        <v>Valid</v>
      </c>
    </row>
    <row r="319" spans="1:13">
      <c r="A319" t="s">
        <v>2122</v>
      </c>
      <c r="B319" s="1">
        <v>45280</v>
      </c>
      <c r="C319">
        <v>151367.88</v>
      </c>
      <c r="D319" t="s">
        <v>1483</v>
      </c>
      <c r="E319" t="s">
        <v>1499</v>
      </c>
      <c r="F319" t="s">
        <v>268</v>
      </c>
      <c r="G319" t="s">
        <v>8</v>
      </c>
      <c r="H319" t="s">
        <v>1323</v>
      </c>
      <c r="J319" t="s">
        <v>2123</v>
      </c>
      <c r="K319" t="str">
        <f ca="1">IF(ISNA(XLOOKUP(A319,Customers!A:A,Customers!A:A)),"Invalid FK","Valid")</f>
        <v>Valid</v>
      </c>
      <c r="L319" t="str">
        <f ca="1">IF(ISNA(XLOOKUP(B319,Vendors!A:A,Vendors!A:A)),"Invalid FK","Valid")</f>
        <v>Valid</v>
      </c>
      <c r="M319" t="str">
        <f ca="1">IF(ISNA(XLOOKUP(C319,Headcount!C:C,Headcount!C:C)),"Invalid FK","Valid")</f>
        <v>Valid</v>
      </c>
    </row>
    <row r="320" spans="1:13">
      <c r="A320" t="s">
        <v>2124</v>
      </c>
      <c r="B320" s="1">
        <v>44662</v>
      </c>
      <c r="C320">
        <v>245321.54</v>
      </c>
      <c r="D320" t="s">
        <v>1483</v>
      </c>
      <c r="E320" t="s">
        <v>1484</v>
      </c>
      <c r="F320" t="s">
        <v>264</v>
      </c>
      <c r="G320" t="s">
        <v>29</v>
      </c>
      <c r="H320" t="s">
        <v>706</v>
      </c>
      <c r="J320" t="s">
        <v>2125</v>
      </c>
      <c r="K320" t="str">
        <f ca="1">IF(ISNA(XLOOKUP(A320,Customers!A:A,Customers!A:A)),"Invalid FK","Valid")</f>
        <v>Valid</v>
      </c>
      <c r="L320" t="str">
        <f ca="1">IF(ISNA(XLOOKUP(B320,Vendors!A:A,Vendors!A:A)),"Invalid FK","Valid")</f>
        <v>Valid</v>
      </c>
      <c r="M320" t="str">
        <f ca="1">IF(ISNA(XLOOKUP(C320,Headcount!C:C,Headcount!C:C)),"Invalid FK","Valid")</f>
        <v>Valid</v>
      </c>
    </row>
    <row r="321" spans="1:13">
      <c r="A321" t="s">
        <v>2126</v>
      </c>
      <c r="B321" s="1">
        <v>45065</v>
      </c>
      <c r="C321">
        <v>118281.9</v>
      </c>
      <c r="D321" t="s">
        <v>1483</v>
      </c>
      <c r="E321" t="s">
        <v>1484</v>
      </c>
      <c r="F321" t="s">
        <v>271</v>
      </c>
      <c r="G321" t="s">
        <v>8</v>
      </c>
      <c r="H321" t="s">
        <v>1193</v>
      </c>
      <c r="J321" t="s">
        <v>2127</v>
      </c>
      <c r="K321" t="str">
        <f ca="1">IF(ISNA(XLOOKUP(A321,Customers!A:A,Customers!A:A)),"Invalid FK","Valid")</f>
        <v>Valid</v>
      </c>
      <c r="L321" t="str">
        <f ca="1">IF(ISNA(XLOOKUP(B321,Vendors!A:A,Vendors!A:A)),"Invalid FK","Valid")</f>
        <v>Valid</v>
      </c>
      <c r="M321" t="str">
        <f ca="1">IF(ISNA(XLOOKUP(C321,Headcount!C:C,Headcount!C:C)),"Invalid FK","Valid")</f>
        <v>Valid</v>
      </c>
    </row>
    <row r="322" spans="1:13">
      <c r="A322" t="s">
        <v>2128</v>
      </c>
      <c r="B322" s="1">
        <v>44648</v>
      </c>
      <c r="C322">
        <v>4048.86</v>
      </c>
      <c r="D322" t="s">
        <v>1587</v>
      </c>
      <c r="E322" t="s">
        <v>1587</v>
      </c>
      <c r="F322" t="s">
        <v>264</v>
      </c>
      <c r="G322" t="s">
        <v>29</v>
      </c>
      <c r="J322" t="s">
        <v>2129</v>
      </c>
      <c r="K322" t="str">
        <f ca="1">IF(ISNA(XLOOKUP(A322,Customers!A:A,Customers!A:A)),"Invalid FK","Valid")</f>
        <v>Valid</v>
      </c>
      <c r="L322" t="str">
        <f ca="1">IF(ISNA(XLOOKUP(B322,Vendors!A:A,Vendors!A:A)),"Invalid FK","Valid")</f>
        <v>Valid</v>
      </c>
      <c r="M322" t="str">
        <f ca="1">IF(ISNA(XLOOKUP(C322,Headcount!C:C,Headcount!C:C)),"Invalid FK","Valid")</f>
        <v>Valid</v>
      </c>
    </row>
    <row r="323" spans="1:13">
      <c r="A323" t="s">
        <v>2130</v>
      </c>
      <c r="B323" s="1">
        <v>44854</v>
      </c>
      <c r="C323">
        <v>199640.44</v>
      </c>
      <c r="D323" t="s">
        <v>1483</v>
      </c>
      <c r="E323" t="s">
        <v>1484</v>
      </c>
      <c r="F323" t="s">
        <v>268</v>
      </c>
      <c r="G323" t="s">
        <v>8</v>
      </c>
      <c r="H323" t="s">
        <v>1351</v>
      </c>
      <c r="J323" t="s">
        <v>2131</v>
      </c>
      <c r="K323" t="str">
        <f ca="1">IF(ISNA(XLOOKUP(A323,Customers!A:A,Customers!A:A)),"Invalid FK","Valid")</f>
        <v>Valid</v>
      </c>
      <c r="L323" t="str">
        <f ca="1">IF(ISNA(XLOOKUP(B323,Vendors!A:A,Vendors!A:A)),"Invalid FK","Valid")</f>
        <v>Valid</v>
      </c>
      <c r="M323" t="str">
        <f ca="1">IF(ISNA(XLOOKUP(C323,Headcount!C:C,Headcount!C:C)),"Invalid FK","Valid")</f>
        <v>Valid</v>
      </c>
    </row>
    <row r="324" spans="1:13">
      <c r="A324" t="s">
        <v>2132</v>
      </c>
      <c r="B324" s="1">
        <v>44768</v>
      </c>
      <c r="C324">
        <v>-22768.48</v>
      </c>
      <c r="D324" t="s">
        <v>1478</v>
      </c>
      <c r="E324" t="s">
        <v>1509</v>
      </c>
      <c r="F324" t="s">
        <v>264</v>
      </c>
      <c r="G324" t="s">
        <v>29</v>
      </c>
      <c r="I324" t="s">
        <v>59</v>
      </c>
      <c r="J324" t="s">
        <v>2133</v>
      </c>
      <c r="K324" t="str">
        <f ca="1">IF(ISNA(XLOOKUP(A324,Customers!A:A,Customers!A:A)),"Invalid FK","Valid")</f>
        <v>Valid</v>
      </c>
      <c r="L324" t="str">
        <f ca="1">IF(ISNA(XLOOKUP(B324,Vendors!A:A,Vendors!A:A)),"Invalid FK","Valid")</f>
        <v>Valid</v>
      </c>
      <c r="M324" t="str">
        <f ca="1">IF(ISNA(XLOOKUP(C324,Headcount!C:C,Headcount!C:C)),"Invalid FK","Valid")</f>
        <v>Valid</v>
      </c>
    </row>
    <row r="325" spans="1:13">
      <c r="A325" t="s">
        <v>2134</v>
      </c>
      <c r="B325" s="1">
        <v>44934</v>
      </c>
      <c r="C325">
        <v>-53490.98</v>
      </c>
      <c r="D325" t="s">
        <v>1478</v>
      </c>
      <c r="E325" t="s">
        <v>1509</v>
      </c>
      <c r="F325" t="s">
        <v>268</v>
      </c>
      <c r="G325" t="s">
        <v>17</v>
      </c>
      <c r="I325" t="s">
        <v>242</v>
      </c>
      <c r="J325" t="s">
        <v>2135</v>
      </c>
      <c r="K325" t="str">
        <f ca="1">IF(ISNA(XLOOKUP(A325,Customers!A:A,Customers!A:A)),"Invalid FK","Valid")</f>
        <v>Valid</v>
      </c>
      <c r="L325" t="str">
        <f ca="1">IF(ISNA(XLOOKUP(B325,Vendors!A:A,Vendors!A:A)),"Invalid FK","Valid")</f>
        <v>Valid</v>
      </c>
      <c r="M325" t="str">
        <f ca="1">IF(ISNA(XLOOKUP(C325,Headcount!C:C,Headcount!C:C)),"Invalid FK","Valid")</f>
        <v>Valid</v>
      </c>
    </row>
    <row r="326" spans="1:13">
      <c r="A326" t="s">
        <v>2136</v>
      </c>
      <c r="B326" s="1">
        <v>44796</v>
      </c>
      <c r="C326">
        <v>301226.49</v>
      </c>
      <c r="D326" t="s">
        <v>1483</v>
      </c>
      <c r="E326" t="s">
        <v>1484</v>
      </c>
      <c r="F326" t="s">
        <v>271</v>
      </c>
      <c r="G326" t="s">
        <v>13</v>
      </c>
      <c r="H326" t="s">
        <v>1207</v>
      </c>
      <c r="J326" t="s">
        <v>2137</v>
      </c>
      <c r="K326" t="str">
        <f ca="1">IF(ISNA(XLOOKUP(A326,Customers!A:A,Customers!A:A)),"Invalid FK","Valid")</f>
        <v>Valid</v>
      </c>
      <c r="L326" t="str">
        <f ca="1">IF(ISNA(XLOOKUP(B326,Vendors!A:A,Vendors!A:A)),"Invalid FK","Valid")</f>
        <v>Valid</v>
      </c>
      <c r="M326" t="str">
        <f ca="1">IF(ISNA(XLOOKUP(C326,Headcount!C:C,Headcount!C:C)),"Invalid FK","Valid")</f>
        <v>Valid</v>
      </c>
    </row>
    <row r="327" spans="1:13">
      <c r="A327" t="s">
        <v>2138</v>
      </c>
      <c r="B327" s="1">
        <v>44581</v>
      </c>
      <c r="C327">
        <v>-38366.620000000003</v>
      </c>
      <c r="D327" t="s">
        <v>1478</v>
      </c>
      <c r="E327" t="s">
        <v>1534</v>
      </c>
      <c r="F327" t="s">
        <v>268</v>
      </c>
      <c r="G327" t="s">
        <v>29</v>
      </c>
      <c r="I327" t="s">
        <v>5</v>
      </c>
      <c r="J327" t="s">
        <v>2139</v>
      </c>
      <c r="K327" t="str">
        <f ca="1">IF(ISNA(XLOOKUP(A327,Customers!A:A,Customers!A:A)),"Invalid FK","Valid")</f>
        <v>Valid</v>
      </c>
      <c r="L327" t="str">
        <f ca="1">IF(ISNA(XLOOKUP(B327,Vendors!A:A,Vendors!A:A)),"Invalid FK","Valid")</f>
        <v>Valid</v>
      </c>
      <c r="M327" t="str">
        <f ca="1">IF(ISNA(XLOOKUP(C327,Headcount!C:C,Headcount!C:C)),"Invalid FK","Valid")</f>
        <v>Valid</v>
      </c>
    </row>
    <row r="328" spans="1:13">
      <c r="A328" t="s">
        <v>2140</v>
      </c>
      <c r="B328" s="1">
        <v>44825</v>
      </c>
      <c r="C328">
        <v>-35574.81</v>
      </c>
      <c r="D328" t="s">
        <v>1478</v>
      </c>
      <c r="E328" t="s">
        <v>20</v>
      </c>
      <c r="F328" t="s">
        <v>268</v>
      </c>
      <c r="G328" t="s">
        <v>29</v>
      </c>
      <c r="I328" t="s">
        <v>199</v>
      </c>
      <c r="J328" t="s">
        <v>2141</v>
      </c>
      <c r="K328" t="str">
        <f ca="1">IF(ISNA(XLOOKUP(A328,Customers!A:A,Customers!A:A)),"Invalid FK","Valid")</f>
        <v>Valid</v>
      </c>
      <c r="L328" t="str">
        <f ca="1">IF(ISNA(XLOOKUP(B328,Vendors!A:A,Vendors!A:A)),"Invalid FK","Valid")</f>
        <v>Valid</v>
      </c>
      <c r="M328" t="str">
        <f ca="1">IF(ISNA(XLOOKUP(C328,Headcount!C:C,Headcount!C:C)),"Invalid FK","Valid")</f>
        <v>Valid</v>
      </c>
    </row>
    <row r="329" spans="1:13">
      <c r="A329" t="s">
        <v>2142</v>
      </c>
      <c r="B329" s="1">
        <v>45069</v>
      </c>
      <c r="C329">
        <v>91001.27</v>
      </c>
      <c r="D329" t="s">
        <v>1483</v>
      </c>
      <c r="E329" t="s">
        <v>1487</v>
      </c>
      <c r="F329" t="s">
        <v>268</v>
      </c>
      <c r="G329" t="s">
        <v>13</v>
      </c>
      <c r="H329" t="s">
        <v>920</v>
      </c>
      <c r="J329" t="s">
        <v>2143</v>
      </c>
      <c r="K329" t="str">
        <f ca="1">IF(ISNA(XLOOKUP(A329,Customers!A:A,Customers!A:A)),"Invalid FK","Valid")</f>
        <v>Valid</v>
      </c>
      <c r="L329" t="str">
        <f ca="1">IF(ISNA(XLOOKUP(B329,Vendors!A:A,Vendors!A:A)),"Invalid FK","Valid")</f>
        <v>Valid</v>
      </c>
      <c r="M329" t="str">
        <f ca="1">IF(ISNA(XLOOKUP(C329,Headcount!C:C,Headcount!C:C)),"Invalid FK","Valid")</f>
        <v>Valid</v>
      </c>
    </row>
    <row r="330" spans="1:13">
      <c r="A330" t="s">
        <v>2144</v>
      </c>
      <c r="B330" s="1">
        <v>44828</v>
      </c>
      <c r="C330">
        <v>-43001.599999999999</v>
      </c>
      <c r="D330" t="s">
        <v>1478</v>
      </c>
      <c r="E330" t="s">
        <v>36</v>
      </c>
      <c r="F330" t="s">
        <v>264</v>
      </c>
      <c r="G330" t="s">
        <v>29</v>
      </c>
      <c r="I330" t="s">
        <v>187</v>
      </c>
      <c r="J330" t="s">
        <v>2145</v>
      </c>
      <c r="K330" t="str">
        <f ca="1">IF(ISNA(XLOOKUP(A330,Customers!A:A,Customers!A:A)),"Invalid FK","Valid")</f>
        <v>Valid</v>
      </c>
      <c r="L330" t="str">
        <f ca="1">IF(ISNA(XLOOKUP(B330,Vendors!A:A,Vendors!A:A)),"Invalid FK","Valid")</f>
        <v>Valid</v>
      </c>
      <c r="M330" t="str">
        <f ca="1">IF(ISNA(XLOOKUP(C330,Headcount!C:C,Headcount!C:C)),"Invalid FK","Valid")</f>
        <v>Valid</v>
      </c>
    </row>
    <row r="331" spans="1:13">
      <c r="A331" t="s">
        <v>2146</v>
      </c>
      <c r="B331" s="1">
        <v>44902</v>
      </c>
      <c r="C331">
        <v>-7146.32</v>
      </c>
      <c r="D331" t="s">
        <v>1478</v>
      </c>
      <c r="E331" t="s">
        <v>1509</v>
      </c>
      <c r="F331" t="s">
        <v>268</v>
      </c>
      <c r="G331" t="s">
        <v>29</v>
      </c>
      <c r="I331" t="s">
        <v>175</v>
      </c>
      <c r="J331" t="s">
        <v>2147</v>
      </c>
      <c r="K331" t="str">
        <f ca="1">IF(ISNA(XLOOKUP(A331,Customers!A:A,Customers!A:A)),"Invalid FK","Valid")</f>
        <v>Valid</v>
      </c>
      <c r="L331" t="str">
        <f ca="1">IF(ISNA(XLOOKUP(B331,Vendors!A:A,Vendors!A:A)),"Invalid FK","Valid")</f>
        <v>Valid</v>
      </c>
      <c r="M331" t="str">
        <f ca="1">IF(ISNA(XLOOKUP(C331,Headcount!C:C,Headcount!C:C)),"Invalid FK","Valid")</f>
        <v>Valid</v>
      </c>
    </row>
    <row r="332" spans="1:13">
      <c r="A332" t="s">
        <v>2148</v>
      </c>
      <c r="B332" s="1">
        <v>44778</v>
      </c>
      <c r="C332">
        <v>236266.74</v>
      </c>
      <c r="D332" t="s">
        <v>1483</v>
      </c>
      <c r="E332" t="s">
        <v>1499</v>
      </c>
      <c r="F332" t="s">
        <v>271</v>
      </c>
      <c r="G332" t="s">
        <v>17</v>
      </c>
      <c r="H332" t="s">
        <v>898</v>
      </c>
      <c r="J332" t="s">
        <v>2149</v>
      </c>
      <c r="K332" t="str">
        <f ca="1">IF(ISNA(XLOOKUP(A332,Customers!A:A,Customers!A:A)),"Invalid FK","Valid")</f>
        <v>Valid</v>
      </c>
      <c r="L332" t="str">
        <f ca="1">IF(ISNA(XLOOKUP(B332,Vendors!A:A,Vendors!A:A)),"Invalid FK","Valid")</f>
        <v>Valid</v>
      </c>
      <c r="M332" t="str">
        <f ca="1">IF(ISNA(XLOOKUP(C332,Headcount!C:C,Headcount!C:C)),"Invalid FK","Valid")</f>
        <v>Valid</v>
      </c>
    </row>
    <row r="333" spans="1:13">
      <c r="A333" t="s">
        <v>2150</v>
      </c>
      <c r="B333" s="1">
        <v>44689</v>
      </c>
      <c r="C333">
        <v>-46208.2</v>
      </c>
      <c r="D333" t="s">
        <v>1478</v>
      </c>
      <c r="E333" t="s">
        <v>7</v>
      </c>
      <c r="F333" t="s">
        <v>268</v>
      </c>
      <c r="G333" t="s">
        <v>17</v>
      </c>
      <c r="I333" t="s">
        <v>219</v>
      </c>
      <c r="J333" t="s">
        <v>2151</v>
      </c>
      <c r="K333" t="str">
        <f ca="1">IF(ISNA(XLOOKUP(A333,Customers!A:A,Customers!A:A)),"Invalid FK","Valid")</f>
        <v>Valid</v>
      </c>
      <c r="L333" t="str">
        <f ca="1">IF(ISNA(XLOOKUP(B333,Vendors!A:A,Vendors!A:A)),"Invalid FK","Valid")</f>
        <v>Valid</v>
      </c>
      <c r="M333" t="str">
        <f ca="1">IF(ISNA(XLOOKUP(C333,Headcount!C:C,Headcount!C:C)),"Invalid FK","Valid")</f>
        <v>Valid</v>
      </c>
    </row>
    <row r="334" spans="1:13">
      <c r="A334" t="s">
        <v>2152</v>
      </c>
      <c r="B334" s="1">
        <v>45219</v>
      </c>
      <c r="C334">
        <v>119347.94</v>
      </c>
      <c r="D334" t="s">
        <v>1483</v>
      </c>
      <c r="E334" t="s">
        <v>1487</v>
      </c>
      <c r="F334" t="s">
        <v>268</v>
      </c>
      <c r="G334" t="s">
        <v>13</v>
      </c>
      <c r="H334" t="s">
        <v>692</v>
      </c>
      <c r="J334" t="s">
        <v>2153</v>
      </c>
      <c r="K334" t="str">
        <f ca="1">IF(ISNA(XLOOKUP(A334,Customers!A:A,Customers!A:A)),"Invalid FK","Valid")</f>
        <v>Valid</v>
      </c>
      <c r="L334" t="str">
        <f ca="1">IF(ISNA(XLOOKUP(B334,Vendors!A:A,Vendors!A:A)),"Invalid FK","Valid")</f>
        <v>Valid</v>
      </c>
      <c r="M334" t="str">
        <f ca="1">IF(ISNA(XLOOKUP(C334,Headcount!C:C,Headcount!C:C)),"Invalid FK","Valid")</f>
        <v>Valid</v>
      </c>
    </row>
    <row r="335" spans="1:13">
      <c r="A335" t="s">
        <v>2154</v>
      </c>
      <c r="B335" s="1">
        <v>45231</v>
      </c>
      <c r="C335">
        <v>72919.789999999994</v>
      </c>
      <c r="D335" t="s">
        <v>1483</v>
      </c>
      <c r="E335" t="s">
        <v>1487</v>
      </c>
      <c r="F335" t="s">
        <v>268</v>
      </c>
      <c r="G335" t="s">
        <v>17</v>
      </c>
      <c r="H335" t="s">
        <v>846</v>
      </c>
      <c r="J335" t="s">
        <v>2155</v>
      </c>
      <c r="K335" t="str">
        <f ca="1">IF(ISNA(XLOOKUP(A335,Customers!A:A,Customers!A:A)),"Invalid FK","Valid")</f>
        <v>Valid</v>
      </c>
      <c r="L335" t="str">
        <f ca="1">IF(ISNA(XLOOKUP(B335,Vendors!A:A,Vendors!A:A)),"Invalid FK","Valid")</f>
        <v>Valid</v>
      </c>
      <c r="M335" t="str">
        <f ca="1">IF(ISNA(XLOOKUP(C335,Headcount!C:C,Headcount!C:C)),"Invalid FK","Valid")</f>
        <v>Valid</v>
      </c>
    </row>
    <row r="336" spans="1:13">
      <c r="A336" t="s">
        <v>2156</v>
      </c>
      <c r="B336" s="1">
        <v>44982</v>
      </c>
      <c r="C336">
        <v>-57561.41</v>
      </c>
      <c r="D336" t="s">
        <v>1478</v>
      </c>
      <c r="E336" t="s">
        <v>7</v>
      </c>
      <c r="F336" t="s">
        <v>264</v>
      </c>
      <c r="G336" t="s">
        <v>17</v>
      </c>
      <c r="I336" t="s">
        <v>139</v>
      </c>
      <c r="J336" t="s">
        <v>2157</v>
      </c>
      <c r="K336" t="str">
        <f ca="1">IF(ISNA(XLOOKUP(A336,Customers!A:A,Customers!A:A)),"Invalid FK","Valid")</f>
        <v>Valid</v>
      </c>
      <c r="L336" t="str">
        <f ca="1">IF(ISNA(XLOOKUP(B336,Vendors!A:A,Vendors!A:A)),"Invalid FK","Valid")</f>
        <v>Valid</v>
      </c>
      <c r="M336" t="str">
        <f ca="1">IF(ISNA(XLOOKUP(C336,Headcount!C:C,Headcount!C:C)),"Invalid FK","Valid")</f>
        <v>Valid</v>
      </c>
    </row>
    <row r="337" spans="1:13">
      <c r="A337" t="s">
        <v>2158</v>
      </c>
      <c r="B337" s="1">
        <v>44949</v>
      </c>
      <c r="C337">
        <v>161202.76</v>
      </c>
      <c r="D337" t="s">
        <v>1483</v>
      </c>
      <c r="E337" t="s">
        <v>1484</v>
      </c>
      <c r="F337" t="s">
        <v>268</v>
      </c>
      <c r="G337" t="s">
        <v>13</v>
      </c>
      <c r="H337" t="s">
        <v>1005</v>
      </c>
      <c r="J337" t="s">
        <v>2159</v>
      </c>
      <c r="K337" t="str">
        <f ca="1">IF(ISNA(XLOOKUP(A337,Customers!A:A,Customers!A:A)),"Invalid FK","Valid")</f>
        <v>Valid</v>
      </c>
      <c r="L337" t="str">
        <f ca="1">IF(ISNA(XLOOKUP(B337,Vendors!A:A,Vendors!A:A)),"Invalid FK","Valid")</f>
        <v>Valid</v>
      </c>
      <c r="M337" t="str">
        <f ca="1">IF(ISNA(XLOOKUP(C337,Headcount!C:C,Headcount!C:C)),"Invalid FK","Valid")</f>
        <v>Valid</v>
      </c>
    </row>
    <row r="338" spans="1:13">
      <c r="A338" t="s">
        <v>2160</v>
      </c>
      <c r="B338" s="1">
        <v>45179</v>
      </c>
      <c r="C338">
        <v>207305.55</v>
      </c>
      <c r="D338" t="s">
        <v>1483</v>
      </c>
      <c r="E338" t="s">
        <v>1499</v>
      </c>
      <c r="F338" t="s">
        <v>268</v>
      </c>
      <c r="G338" t="s">
        <v>13</v>
      </c>
      <c r="H338" t="s">
        <v>702</v>
      </c>
      <c r="J338" t="s">
        <v>2161</v>
      </c>
      <c r="K338" t="str">
        <f ca="1">IF(ISNA(XLOOKUP(A338,Customers!A:A,Customers!A:A)),"Invalid FK","Valid")</f>
        <v>Valid</v>
      </c>
      <c r="L338" t="str">
        <f ca="1">IF(ISNA(XLOOKUP(B338,Vendors!A:A,Vendors!A:A)),"Invalid FK","Valid")</f>
        <v>Valid</v>
      </c>
      <c r="M338" t="str">
        <f ca="1">IF(ISNA(XLOOKUP(C338,Headcount!C:C,Headcount!C:C)),"Invalid FK","Valid")</f>
        <v>Valid</v>
      </c>
    </row>
    <row r="339" spans="1:13">
      <c r="A339" t="s">
        <v>2162</v>
      </c>
      <c r="B339" s="1">
        <v>44736</v>
      </c>
      <c r="C339">
        <v>114653.66</v>
      </c>
      <c r="D339" t="s">
        <v>1483</v>
      </c>
      <c r="E339" t="s">
        <v>1487</v>
      </c>
      <c r="F339" t="s">
        <v>271</v>
      </c>
      <c r="G339" t="s">
        <v>8</v>
      </c>
      <c r="H339" t="s">
        <v>1281</v>
      </c>
      <c r="J339" t="s">
        <v>2163</v>
      </c>
      <c r="K339" t="str">
        <f ca="1">IF(ISNA(XLOOKUP(A339,Customers!A:A,Customers!A:A)),"Invalid FK","Valid")</f>
        <v>Valid</v>
      </c>
      <c r="L339" t="str">
        <f ca="1">IF(ISNA(XLOOKUP(B339,Vendors!A:A,Vendors!A:A)),"Invalid FK","Valid")</f>
        <v>Valid</v>
      </c>
      <c r="M339" t="str">
        <f ca="1">IF(ISNA(XLOOKUP(C339,Headcount!C:C,Headcount!C:C)),"Invalid FK","Valid")</f>
        <v>Valid</v>
      </c>
    </row>
    <row r="340" spans="1:13">
      <c r="A340" t="s">
        <v>2164</v>
      </c>
      <c r="B340" s="1">
        <v>44944</v>
      </c>
      <c r="C340">
        <v>193889.51</v>
      </c>
      <c r="D340" t="s">
        <v>1483</v>
      </c>
      <c r="E340" t="s">
        <v>1487</v>
      </c>
      <c r="F340" t="s">
        <v>268</v>
      </c>
      <c r="G340" t="s">
        <v>29</v>
      </c>
      <c r="H340" t="s">
        <v>1331</v>
      </c>
      <c r="J340" t="s">
        <v>2165</v>
      </c>
      <c r="K340" t="str">
        <f ca="1">IF(ISNA(XLOOKUP(A340,Customers!A:A,Customers!A:A)),"Invalid FK","Valid")</f>
        <v>Valid</v>
      </c>
      <c r="L340" t="str">
        <f ca="1">IF(ISNA(XLOOKUP(B340,Vendors!A:A,Vendors!A:A)),"Invalid FK","Valid")</f>
        <v>Valid</v>
      </c>
      <c r="M340" t="str">
        <f ca="1">IF(ISNA(XLOOKUP(C340,Headcount!C:C,Headcount!C:C)),"Invalid FK","Valid")</f>
        <v>Valid</v>
      </c>
    </row>
    <row r="341" spans="1:13">
      <c r="A341" t="s">
        <v>2166</v>
      </c>
      <c r="B341" s="1">
        <v>45254</v>
      </c>
      <c r="C341">
        <v>119341.63</v>
      </c>
      <c r="D341" t="s">
        <v>1483</v>
      </c>
      <c r="E341" t="s">
        <v>1484</v>
      </c>
      <c r="F341" t="s">
        <v>271</v>
      </c>
      <c r="G341" t="s">
        <v>13</v>
      </c>
      <c r="H341" t="s">
        <v>792</v>
      </c>
      <c r="J341" t="s">
        <v>2167</v>
      </c>
      <c r="K341" t="str">
        <f ca="1">IF(ISNA(XLOOKUP(A341,Customers!A:A,Customers!A:A)),"Invalid FK","Valid")</f>
        <v>Valid</v>
      </c>
      <c r="L341" t="str">
        <f ca="1">IF(ISNA(XLOOKUP(B341,Vendors!A:A,Vendors!A:A)),"Invalid FK","Valid")</f>
        <v>Valid</v>
      </c>
      <c r="M341" t="str">
        <f ca="1">IF(ISNA(XLOOKUP(C341,Headcount!C:C,Headcount!C:C)),"Invalid FK","Valid")</f>
        <v>Valid</v>
      </c>
    </row>
    <row r="342" spans="1:13">
      <c r="A342" t="s">
        <v>2168</v>
      </c>
      <c r="B342" s="1">
        <v>44816</v>
      </c>
      <c r="C342">
        <v>108931.16</v>
      </c>
      <c r="D342" t="s">
        <v>1483</v>
      </c>
      <c r="E342" t="s">
        <v>1487</v>
      </c>
      <c r="F342" t="s">
        <v>268</v>
      </c>
      <c r="G342" t="s">
        <v>17</v>
      </c>
      <c r="H342" t="s">
        <v>1137</v>
      </c>
      <c r="J342" t="s">
        <v>2169</v>
      </c>
      <c r="K342" t="str">
        <f ca="1">IF(ISNA(XLOOKUP(A342,Customers!A:A,Customers!A:A)),"Invalid FK","Valid")</f>
        <v>Valid</v>
      </c>
      <c r="L342" t="str">
        <f ca="1">IF(ISNA(XLOOKUP(B342,Vendors!A:A,Vendors!A:A)),"Invalid FK","Valid")</f>
        <v>Valid</v>
      </c>
      <c r="M342" t="str">
        <f ca="1">IF(ISNA(XLOOKUP(C342,Headcount!C:C,Headcount!C:C)),"Invalid FK","Valid")</f>
        <v>Valid</v>
      </c>
    </row>
    <row r="343" spans="1:13">
      <c r="A343" t="s">
        <v>2170</v>
      </c>
      <c r="B343" s="1">
        <v>44928</v>
      </c>
      <c r="C343">
        <v>233416.73</v>
      </c>
      <c r="D343" t="s">
        <v>1483</v>
      </c>
      <c r="E343" t="s">
        <v>1499</v>
      </c>
      <c r="F343" t="s">
        <v>268</v>
      </c>
      <c r="G343" t="s">
        <v>8</v>
      </c>
      <c r="H343" t="s">
        <v>957</v>
      </c>
      <c r="J343" t="s">
        <v>2171</v>
      </c>
      <c r="K343" t="str">
        <f ca="1">IF(ISNA(XLOOKUP(A343,Customers!A:A,Customers!A:A)),"Invalid FK","Valid")</f>
        <v>Valid</v>
      </c>
      <c r="L343" t="str">
        <f ca="1">IF(ISNA(XLOOKUP(B343,Vendors!A:A,Vendors!A:A)),"Invalid FK","Valid")</f>
        <v>Valid</v>
      </c>
      <c r="M343" t="str">
        <f ca="1">IF(ISNA(XLOOKUP(C343,Headcount!C:C,Headcount!C:C)),"Invalid FK","Valid")</f>
        <v>Valid</v>
      </c>
    </row>
    <row r="344" spans="1:13">
      <c r="A344" t="s">
        <v>2172</v>
      </c>
      <c r="B344" s="1">
        <v>44638</v>
      </c>
      <c r="C344">
        <v>-29619.34</v>
      </c>
      <c r="D344" t="s">
        <v>1478</v>
      </c>
      <c r="E344" t="s">
        <v>36</v>
      </c>
      <c r="F344" t="s">
        <v>268</v>
      </c>
      <c r="G344" t="s">
        <v>13</v>
      </c>
      <c r="I344" t="s">
        <v>87</v>
      </c>
      <c r="J344" t="s">
        <v>2173</v>
      </c>
      <c r="K344" t="str">
        <f ca="1">IF(ISNA(XLOOKUP(A344,Customers!A:A,Customers!A:A)),"Invalid FK","Valid")</f>
        <v>Valid</v>
      </c>
      <c r="L344" t="str">
        <f ca="1">IF(ISNA(XLOOKUP(B344,Vendors!A:A,Vendors!A:A)),"Invalid FK","Valid")</f>
        <v>Valid</v>
      </c>
      <c r="M344" t="str">
        <f ca="1">IF(ISNA(XLOOKUP(C344,Headcount!C:C,Headcount!C:C)),"Invalid FK","Valid")</f>
        <v>Valid</v>
      </c>
    </row>
    <row r="345" spans="1:13">
      <c r="A345" t="s">
        <v>2174</v>
      </c>
      <c r="B345" s="1">
        <v>45106</v>
      </c>
      <c r="C345">
        <v>-60812.65</v>
      </c>
      <c r="D345" t="s">
        <v>1478</v>
      </c>
      <c r="E345" t="s">
        <v>1509</v>
      </c>
      <c r="F345" t="s">
        <v>268</v>
      </c>
      <c r="G345" t="s">
        <v>17</v>
      </c>
      <c r="I345" t="s">
        <v>185</v>
      </c>
      <c r="J345" t="s">
        <v>2175</v>
      </c>
      <c r="K345" t="str">
        <f ca="1">IF(ISNA(XLOOKUP(A345,Customers!A:A,Customers!A:A)),"Invalid FK","Valid")</f>
        <v>Valid</v>
      </c>
      <c r="L345" t="str">
        <f ca="1">IF(ISNA(XLOOKUP(B345,Vendors!A:A,Vendors!A:A)),"Invalid FK","Valid")</f>
        <v>Valid</v>
      </c>
      <c r="M345" t="str">
        <f ca="1">IF(ISNA(XLOOKUP(C345,Headcount!C:C,Headcount!C:C)),"Invalid FK","Valid")</f>
        <v>Valid</v>
      </c>
    </row>
    <row r="346" spans="1:13">
      <c r="A346" t="s">
        <v>2176</v>
      </c>
      <c r="B346" s="1">
        <v>44796</v>
      </c>
      <c r="C346">
        <v>14728.29</v>
      </c>
      <c r="D346" t="s">
        <v>1504</v>
      </c>
      <c r="E346" t="s">
        <v>1504</v>
      </c>
      <c r="F346" t="s">
        <v>264</v>
      </c>
      <c r="G346" t="s">
        <v>13</v>
      </c>
      <c r="J346" t="s">
        <v>2177</v>
      </c>
      <c r="K346" t="str">
        <f ca="1">IF(ISNA(XLOOKUP(A346,Customers!A:A,Customers!A:A)),"Invalid FK","Valid")</f>
        <v>Valid</v>
      </c>
      <c r="L346" t="str">
        <f ca="1">IF(ISNA(XLOOKUP(B346,Vendors!A:A,Vendors!A:A)),"Invalid FK","Valid")</f>
        <v>Valid</v>
      </c>
      <c r="M346" t="str">
        <f ca="1">IF(ISNA(XLOOKUP(C346,Headcount!C:C,Headcount!C:C)),"Invalid FK","Valid")</f>
        <v>Valid</v>
      </c>
    </row>
    <row r="347" spans="1:13">
      <c r="A347" t="s">
        <v>2178</v>
      </c>
      <c r="B347" s="1">
        <v>45097</v>
      </c>
      <c r="C347">
        <v>209660.3</v>
      </c>
      <c r="D347" t="s">
        <v>1483</v>
      </c>
      <c r="E347" t="s">
        <v>1499</v>
      </c>
      <c r="F347" t="s">
        <v>264</v>
      </c>
      <c r="G347" t="s">
        <v>8</v>
      </c>
      <c r="H347" t="s">
        <v>758</v>
      </c>
      <c r="J347" t="s">
        <v>2179</v>
      </c>
      <c r="K347" t="str">
        <f ca="1">IF(ISNA(XLOOKUP(A347,Customers!A:A,Customers!A:A)),"Invalid FK","Valid")</f>
        <v>Valid</v>
      </c>
      <c r="L347" t="str">
        <f ca="1">IF(ISNA(XLOOKUP(B347,Vendors!A:A,Vendors!A:A)),"Invalid FK","Valid")</f>
        <v>Valid</v>
      </c>
      <c r="M347" t="str">
        <f ca="1">IF(ISNA(XLOOKUP(C347,Headcount!C:C,Headcount!C:C)),"Invalid FK","Valid")</f>
        <v>Valid</v>
      </c>
    </row>
    <row r="348" spans="1:13">
      <c r="A348" t="s">
        <v>2180</v>
      </c>
      <c r="B348" s="1">
        <v>44734</v>
      </c>
      <c r="C348">
        <v>23307.46</v>
      </c>
      <c r="D348" t="s">
        <v>1924</v>
      </c>
      <c r="E348" t="s">
        <v>1924</v>
      </c>
      <c r="F348" t="s">
        <v>264</v>
      </c>
      <c r="G348" t="s">
        <v>17</v>
      </c>
      <c r="J348" t="s">
        <v>2181</v>
      </c>
      <c r="K348" t="str">
        <f ca="1">IF(ISNA(XLOOKUP(A348,Customers!A:A,Customers!A:A)),"Invalid FK","Valid")</f>
        <v>Valid</v>
      </c>
      <c r="L348" t="str">
        <f ca="1">IF(ISNA(XLOOKUP(B348,Vendors!A:A,Vendors!A:A)),"Invalid FK","Valid")</f>
        <v>Valid</v>
      </c>
      <c r="M348" t="str">
        <f ca="1">IF(ISNA(XLOOKUP(C348,Headcount!C:C,Headcount!C:C)),"Invalid FK","Valid")</f>
        <v>Valid</v>
      </c>
    </row>
    <row r="349" spans="1:13">
      <c r="A349" t="s">
        <v>2182</v>
      </c>
      <c r="B349" s="1">
        <v>44595</v>
      </c>
      <c r="C349">
        <v>-59800.6</v>
      </c>
      <c r="D349" t="s">
        <v>1478</v>
      </c>
      <c r="E349" t="s">
        <v>1496</v>
      </c>
      <c r="F349" t="s">
        <v>268</v>
      </c>
      <c r="G349" t="s">
        <v>13</v>
      </c>
      <c r="I349" t="s">
        <v>221</v>
      </c>
      <c r="J349" t="s">
        <v>2183</v>
      </c>
      <c r="K349" t="str">
        <f ca="1">IF(ISNA(XLOOKUP(A349,Customers!A:A,Customers!A:A)),"Invalid FK","Valid")</f>
        <v>Valid</v>
      </c>
      <c r="L349" t="str">
        <f ca="1">IF(ISNA(XLOOKUP(B349,Vendors!A:A,Vendors!A:A)),"Invalid FK","Valid")</f>
        <v>Valid</v>
      </c>
      <c r="M349" t="str">
        <f ca="1">IF(ISNA(XLOOKUP(C349,Headcount!C:C,Headcount!C:C)),"Invalid FK","Valid")</f>
        <v>Valid</v>
      </c>
    </row>
    <row r="350" spans="1:13">
      <c r="A350" t="s">
        <v>2184</v>
      </c>
      <c r="B350" s="1">
        <v>45249</v>
      </c>
      <c r="C350">
        <v>-45937.52</v>
      </c>
      <c r="D350" t="s">
        <v>1478</v>
      </c>
      <c r="E350" t="s">
        <v>1509</v>
      </c>
      <c r="F350" t="s">
        <v>268</v>
      </c>
      <c r="G350" t="s">
        <v>8</v>
      </c>
      <c r="I350" t="s">
        <v>93</v>
      </c>
      <c r="J350" t="s">
        <v>2185</v>
      </c>
      <c r="K350" t="str">
        <f ca="1">IF(ISNA(XLOOKUP(A350,Customers!A:A,Customers!A:A)),"Invalid FK","Valid")</f>
        <v>Valid</v>
      </c>
      <c r="L350" t="str">
        <f ca="1">IF(ISNA(XLOOKUP(B350,Vendors!A:A,Vendors!A:A)),"Invalid FK","Valid")</f>
        <v>Valid</v>
      </c>
      <c r="M350" t="str">
        <f ca="1">IF(ISNA(XLOOKUP(C350,Headcount!C:C,Headcount!C:C)),"Invalid FK","Valid")</f>
        <v>Valid</v>
      </c>
    </row>
    <row r="351" spans="1:13">
      <c r="A351" t="s">
        <v>2186</v>
      </c>
      <c r="B351" s="1">
        <v>45184</v>
      </c>
      <c r="C351">
        <v>202449.96</v>
      </c>
      <c r="D351" t="s">
        <v>1483</v>
      </c>
      <c r="E351" t="s">
        <v>1499</v>
      </c>
      <c r="F351" t="s">
        <v>268</v>
      </c>
      <c r="G351" t="s">
        <v>29</v>
      </c>
      <c r="H351" t="s">
        <v>1297</v>
      </c>
      <c r="J351" t="s">
        <v>2187</v>
      </c>
      <c r="K351" t="str">
        <f ca="1">IF(ISNA(XLOOKUP(A351,Customers!A:A,Customers!A:A)),"Invalid FK","Valid")</f>
        <v>Valid</v>
      </c>
      <c r="L351" t="str">
        <f ca="1">IF(ISNA(XLOOKUP(B351,Vendors!A:A,Vendors!A:A)),"Invalid FK","Valid")</f>
        <v>Valid</v>
      </c>
      <c r="M351" t="str">
        <f ca="1">IF(ISNA(XLOOKUP(C351,Headcount!C:C,Headcount!C:C)),"Invalid FK","Valid")</f>
        <v>Valid</v>
      </c>
    </row>
    <row r="352" spans="1:13">
      <c r="A352" t="s">
        <v>2188</v>
      </c>
      <c r="B352" s="1">
        <v>44831</v>
      </c>
      <c r="C352">
        <v>-25782.35</v>
      </c>
      <c r="D352" t="s">
        <v>1478</v>
      </c>
      <c r="E352" t="s">
        <v>20</v>
      </c>
      <c r="F352" t="s">
        <v>264</v>
      </c>
      <c r="G352" t="s">
        <v>8</v>
      </c>
      <c r="I352" t="s">
        <v>27</v>
      </c>
      <c r="J352" t="s">
        <v>2189</v>
      </c>
      <c r="K352" t="str">
        <f ca="1">IF(ISNA(XLOOKUP(A352,Customers!A:A,Customers!A:A)),"Invalid FK","Valid")</f>
        <v>Valid</v>
      </c>
      <c r="L352" t="str">
        <f ca="1">IF(ISNA(XLOOKUP(B352,Vendors!A:A,Vendors!A:A)),"Invalid FK","Valid")</f>
        <v>Valid</v>
      </c>
      <c r="M352" t="str">
        <f ca="1">IF(ISNA(XLOOKUP(C352,Headcount!C:C,Headcount!C:C)),"Invalid FK","Valid")</f>
        <v>Valid</v>
      </c>
    </row>
    <row r="353" spans="1:13">
      <c r="A353" t="s">
        <v>2190</v>
      </c>
      <c r="B353" s="1">
        <v>44634</v>
      </c>
      <c r="C353">
        <v>188644.22</v>
      </c>
      <c r="D353" t="s">
        <v>1483</v>
      </c>
      <c r="E353" t="s">
        <v>1484</v>
      </c>
      <c r="F353" t="s">
        <v>271</v>
      </c>
      <c r="G353" t="s">
        <v>29</v>
      </c>
      <c r="H353" t="s">
        <v>1145</v>
      </c>
      <c r="J353" t="s">
        <v>2191</v>
      </c>
      <c r="K353" t="str">
        <f ca="1">IF(ISNA(XLOOKUP(A353,Customers!A:A,Customers!A:A)),"Invalid FK","Valid")</f>
        <v>Valid</v>
      </c>
      <c r="L353" t="str">
        <f ca="1">IF(ISNA(XLOOKUP(B353,Vendors!A:A,Vendors!A:A)),"Invalid FK","Valid")</f>
        <v>Valid</v>
      </c>
      <c r="M353" t="str">
        <f ca="1">IF(ISNA(XLOOKUP(C353,Headcount!C:C,Headcount!C:C)),"Invalid FK","Valid")</f>
        <v>Valid</v>
      </c>
    </row>
    <row r="354" spans="1:13">
      <c r="A354" t="s">
        <v>2192</v>
      </c>
      <c r="B354" s="1">
        <v>44688</v>
      </c>
      <c r="C354">
        <v>201083.03</v>
      </c>
      <c r="D354" t="s">
        <v>1483</v>
      </c>
      <c r="E354" t="s">
        <v>1487</v>
      </c>
      <c r="F354" t="s">
        <v>268</v>
      </c>
      <c r="G354" t="s">
        <v>17</v>
      </c>
      <c r="H354" t="s">
        <v>1115</v>
      </c>
      <c r="J354" t="s">
        <v>2193</v>
      </c>
      <c r="K354" t="str">
        <f ca="1">IF(ISNA(XLOOKUP(A354,Customers!A:A,Customers!A:A)),"Invalid FK","Valid")</f>
        <v>Valid</v>
      </c>
      <c r="L354" t="str">
        <f ca="1">IF(ISNA(XLOOKUP(B354,Vendors!A:A,Vendors!A:A)),"Invalid FK","Valid")</f>
        <v>Valid</v>
      </c>
      <c r="M354" t="str">
        <f ca="1">IF(ISNA(XLOOKUP(C354,Headcount!C:C,Headcount!C:C)),"Invalid FK","Valid")</f>
        <v>Valid</v>
      </c>
    </row>
    <row r="355" spans="1:13">
      <c r="A355" t="s">
        <v>2194</v>
      </c>
      <c r="B355" s="1">
        <v>44787</v>
      </c>
      <c r="C355">
        <v>133774.72</v>
      </c>
      <c r="D355" t="s">
        <v>1483</v>
      </c>
      <c r="E355" t="s">
        <v>1484</v>
      </c>
      <c r="F355" t="s">
        <v>264</v>
      </c>
      <c r="G355" t="s">
        <v>13</v>
      </c>
      <c r="H355" t="s">
        <v>1031</v>
      </c>
      <c r="J355" t="s">
        <v>2195</v>
      </c>
      <c r="K355" t="str">
        <f ca="1">IF(ISNA(XLOOKUP(A355,Customers!A:A,Customers!A:A)),"Invalid FK","Valid")</f>
        <v>Valid</v>
      </c>
      <c r="L355" t="str">
        <f ca="1">IF(ISNA(XLOOKUP(B355,Vendors!A:A,Vendors!A:A)),"Invalid FK","Valid")</f>
        <v>Valid</v>
      </c>
      <c r="M355" t="str">
        <f ca="1">IF(ISNA(XLOOKUP(C355,Headcount!C:C,Headcount!C:C)),"Invalid FK","Valid")</f>
        <v>Valid</v>
      </c>
    </row>
    <row r="356" spans="1:13">
      <c r="A356" t="s">
        <v>2196</v>
      </c>
      <c r="B356" s="1">
        <v>45123</v>
      </c>
      <c r="C356">
        <v>157258.45000000001</v>
      </c>
      <c r="D356" t="s">
        <v>1483</v>
      </c>
      <c r="E356" t="s">
        <v>1499</v>
      </c>
      <c r="F356" t="s">
        <v>271</v>
      </c>
      <c r="G356" t="s">
        <v>17</v>
      </c>
      <c r="H356" t="s">
        <v>774</v>
      </c>
      <c r="J356" t="s">
        <v>2197</v>
      </c>
      <c r="K356" t="str">
        <f ca="1">IF(ISNA(XLOOKUP(A356,Customers!A:A,Customers!A:A)),"Invalid FK","Valid")</f>
        <v>Valid</v>
      </c>
      <c r="L356" t="str">
        <f ca="1">IF(ISNA(XLOOKUP(B356,Vendors!A:A,Vendors!A:A)),"Invalid FK","Valid")</f>
        <v>Valid</v>
      </c>
      <c r="M356" t="str">
        <f ca="1">IF(ISNA(XLOOKUP(C356,Headcount!C:C,Headcount!C:C)),"Invalid FK","Valid")</f>
        <v>Valid</v>
      </c>
    </row>
    <row r="357" spans="1:13">
      <c r="A357" t="s">
        <v>2198</v>
      </c>
      <c r="B357" s="1">
        <v>44589</v>
      </c>
      <c r="C357">
        <v>125386.02</v>
      </c>
      <c r="D357" t="s">
        <v>1483</v>
      </c>
      <c r="E357" t="s">
        <v>1484</v>
      </c>
      <c r="F357" t="s">
        <v>268</v>
      </c>
      <c r="G357" t="s">
        <v>8</v>
      </c>
      <c r="H357" t="s">
        <v>1241</v>
      </c>
      <c r="J357" t="s">
        <v>2199</v>
      </c>
      <c r="K357" t="str">
        <f ca="1">IF(ISNA(XLOOKUP(A357,Customers!A:A,Customers!A:A)),"Invalid FK","Valid")</f>
        <v>Valid</v>
      </c>
      <c r="L357" t="str">
        <f ca="1">IF(ISNA(XLOOKUP(B357,Vendors!A:A,Vendors!A:A)),"Invalid FK","Valid")</f>
        <v>Valid</v>
      </c>
      <c r="M357" t="str">
        <f ca="1">IF(ISNA(XLOOKUP(C357,Headcount!C:C,Headcount!C:C)),"Invalid FK","Valid")</f>
        <v>Valid</v>
      </c>
    </row>
    <row r="358" spans="1:13">
      <c r="A358" t="s">
        <v>2200</v>
      </c>
      <c r="B358" s="1">
        <v>44741</v>
      </c>
      <c r="C358">
        <v>56870.13</v>
      </c>
      <c r="D358" t="s">
        <v>1483</v>
      </c>
      <c r="E358" t="s">
        <v>1499</v>
      </c>
      <c r="F358" t="s">
        <v>271</v>
      </c>
      <c r="G358" t="s">
        <v>8</v>
      </c>
      <c r="H358" t="s">
        <v>1139</v>
      </c>
      <c r="J358" t="s">
        <v>2201</v>
      </c>
      <c r="K358" t="str">
        <f ca="1">IF(ISNA(XLOOKUP(A358,Customers!A:A,Customers!A:A)),"Invalid FK","Valid")</f>
        <v>Valid</v>
      </c>
      <c r="L358" t="str">
        <f ca="1">IF(ISNA(XLOOKUP(B358,Vendors!A:A,Vendors!A:A)),"Invalid FK","Valid")</f>
        <v>Valid</v>
      </c>
      <c r="M358" t="str">
        <f ca="1">IF(ISNA(XLOOKUP(C358,Headcount!C:C,Headcount!C:C)),"Invalid FK","Valid")</f>
        <v>Valid</v>
      </c>
    </row>
    <row r="359" spans="1:13">
      <c r="A359" t="s">
        <v>2202</v>
      </c>
      <c r="B359" s="1">
        <v>44886</v>
      </c>
      <c r="C359">
        <v>157156.67000000001</v>
      </c>
      <c r="D359" t="s">
        <v>1483</v>
      </c>
      <c r="E359" t="s">
        <v>1487</v>
      </c>
      <c r="F359" t="s">
        <v>271</v>
      </c>
      <c r="G359" t="s">
        <v>29</v>
      </c>
      <c r="H359" t="s">
        <v>1017</v>
      </c>
      <c r="J359" t="s">
        <v>2203</v>
      </c>
      <c r="K359" t="str">
        <f ca="1">IF(ISNA(XLOOKUP(A359,Customers!A:A,Customers!A:A)),"Invalid FK","Valid")</f>
        <v>Valid</v>
      </c>
      <c r="L359" t="str">
        <f ca="1">IF(ISNA(XLOOKUP(B359,Vendors!A:A,Vendors!A:A)),"Invalid FK","Valid")</f>
        <v>Valid</v>
      </c>
      <c r="M359" t="str">
        <f ca="1">IF(ISNA(XLOOKUP(C359,Headcount!C:C,Headcount!C:C)),"Invalid FK","Valid")</f>
        <v>Valid</v>
      </c>
    </row>
    <row r="360" spans="1:13">
      <c r="A360" t="s">
        <v>2204</v>
      </c>
      <c r="B360" s="1">
        <v>45078</v>
      </c>
      <c r="C360">
        <v>-33587.800000000003</v>
      </c>
      <c r="D360" t="s">
        <v>1478</v>
      </c>
      <c r="E360" t="s">
        <v>1534</v>
      </c>
      <c r="F360" t="s">
        <v>271</v>
      </c>
      <c r="G360" t="s">
        <v>17</v>
      </c>
      <c r="I360" t="s">
        <v>234</v>
      </c>
      <c r="J360" t="s">
        <v>2205</v>
      </c>
      <c r="K360" t="str">
        <f ca="1">IF(ISNA(XLOOKUP(A360,Customers!A:A,Customers!A:A)),"Invalid FK","Valid")</f>
        <v>Valid</v>
      </c>
      <c r="L360" t="str">
        <f ca="1">IF(ISNA(XLOOKUP(B360,Vendors!A:A,Vendors!A:A)),"Invalid FK","Valid")</f>
        <v>Valid</v>
      </c>
      <c r="M360" t="str">
        <f ca="1">IF(ISNA(XLOOKUP(C360,Headcount!C:C,Headcount!C:C)),"Invalid FK","Valid")</f>
        <v>Valid</v>
      </c>
    </row>
    <row r="361" spans="1:13">
      <c r="A361" t="s">
        <v>2206</v>
      </c>
      <c r="B361" s="1">
        <v>45289</v>
      </c>
      <c r="C361">
        <v>190387.89</v>
      </c>
      <c r="D361" t="s">
        <v>1483</v>
      </c>
      <c r="E361" t="s">
        <v>1499</v>
      </c>
      <c r="F361" t="s">
        <v>264</v>
      </c>
      <c r="G361" t="s">
        <v>13</v>
      </c>
      <c r="H361" t="s">
        <v>1049</v>
      </c>
      <c r="J361" t="s">
        <v>2207</v>
      </c>
      <c r="K361" t="str">
        <f ca="1">IF(ISNA(XLOOKUP(A361,Customers!A:A,Customers!A:A)),"Invalid FK","Valid")</f>
        <v>Valid</v>
      </c>
      <c r="L361" t="str">
        <f ca="1">IF(ISNA(XLOOKUP(B361,Vendors!A:A,Vendors!A:A)),"Invalid FK","Valid")</f>
        <v>Valid</v>
      </c>
      <c r="M361" t="str">
        <f ca="1">IF(ISNA(XLOOKUP(C361,Headcount!C:C,Headcount!C:C)),"Invalid FK","Valid")</f>
        <v>Valid</v>
      </c>
    </row>
    <row r="362" spans="1:13">
      <c r="A362" t="s">
        <v>2208</v>
      </c>
      <c r="B362" s="1">
        <v>44843</v>
      </c>
      <c r="C362">
        <v>20147.849999999999</v>
      </c>
      <c r="D362" t="s">
        <v>1924</v>
      </c>
      <c r="E362" t="s">
        <v>1924</v>
      </c>
      <c r="F362" t="s">
        <v>271</v>
      </c>
      <c r="G362" t="s">
        <v>29</v>
      </c>
      <c r="J362" t="s">
        <v>2209</v>
      </c>
      <c r="K362" t="str">
        <f ca="1">IF(ISNA(XLOOKUP(A362,Customers!A:A,Customers!A:A)),"Invalid FK","Valid")</f>
        <v>Valid</v>
      </c>
      <c r="L362" t="str">
        <f ca="1">IF(ISNA(XLOOKUP(B362,Vendors!A:A,Vendors!A:A)),"Invalid FK","Valid")</f>
        <v>Valid</v>
      </c>
      <c r="M362" t="str">
        <f ca="1">IF(ISNA(XLOOKUP(C362,Headcount!C:C,Headcount!C:C)),"Invalid FK","Valid")</f>
        <v>Valid</v>
      </c>
    </row>
    <row r="363" spans="1:13">
      <c r="A363" t="s">
        <v>2210</v>
      </c>
      <c r="B363" s="1">
        <v>44681</v>
      </c>
      <c r="C363">
        <v>215041.68</v>
      </c>
      <c r="D363" t="s">
        <v>1483</v>
      </c>
      <c r="E363" t="s">
        <v>1487</v>
      </c>
      <c r="F363" t="s">
        <v>268</v>
      </c>
      <c r="G363" t="s">
        <v>8</v>
      </c>
      <c r="H363" t="s">
        <v>1075</v>
      </c>
      <c r="J363" t="s">
        <v>2211</v>
      </c>
      <c r="K363" t="str">
        <f ca="1">IF(ISNA(XLOOKUP(A363,Customers!A:A,Customers!A:A)),"Invalid FK","Valid")</f>
        <v>Valid</v>
      </c>
      <c r="L363" t="str">
        <f ca="1">IF(ISNA(XLOOKUP(B363,Vendors!A:A,Vendors!A:A)),"Invalid FK","Valid")</f>
        <v>Valid</v>
      </c>
      <c r="M363" t="str">
        <f ca="1">IF(ISNA(XLOOKUP(C363,Headcount!C:C,Headcount!C:C)),"Invalid FK","Valid")</f>
        <v>Valid</v>
      </c>
    </row>
    <row r="364" spans="1:13">
      <c r="A364" t="s">
        <v>2212</v>
      </c>
      <c r="B364" s="1">
        <v>44889</v>
      </c>
      <c r="C364">
        <v>-46499.18</v>
      </c>
      <c r="D364" t="s">
        <v>1478</v>
      </c>
      <c r="E364" t="s">
        <v>7</v>
      </c>
      <c r="F364" t="s">
        <v>264</v>
      </c>
      <c r="G364" t="s">
        <v>17</v>
      </c>
      <c r="I364" t="s">
        <v>215</v>
      </c>
      <c r="J364" t="s">
        <v>2213</v>
      </c>
      <c r="K364" t="str">
        <f ca="1">IF(ISNA(XLOOKUP(A364,Customers!A:A,Customers!A:A)),"Invalid FK","Valid")</f>
        <v>Valid</v>
      </c>
      <c r="L364" t="str">
        <f ca="1">IF(ISNA(XLOOKUP(B364,Vendors!A:A,Vendors!A:A)),"Invalid FK","Valid")</f>
        <v>Valid</v>
      </c>
      <c r="M364" t="str">
        <f ca="1">IF(ISNA(XLOOKUP(C364,Headcount!C:C,Headcount!C:C)),"Invalid FK","Valid")</f>
        <v>Valid</v>
      </c>
    </row>
    <row r="365" spans="1:13">
      <c r="A365" t="s">
        <v>2214</v>
      </c>
      <c r="B365" s="1">
        <v>44790</v>
      </c>
      <c r="C365">
        <v>183633.25</v>
      </c>
      <c r="D365" t="s">
        <v>1483</v>
      </c>
      <c r="E365" t="s">
        <v>1499</v>
      </c>
      <c r="F365" t="s">
        <v>271</v>
      </c>
      <c r="G365" t="s">
        <v>8</v>
      </c>
      <c r="H365" t="s">
        <v>1095</v>
      </c>
      <c r="J365" t="s">
        <v>2215</v>
      </c>
      <c r="K365" t="str">
        <f ca="1">IF(ISNA(XLOOKUP(A365,Customers!A:A,Customers!A:A)),"Invalid FK","Valid")</f>
        <v>Valid</v>
      </c>
      <c r="L365" t="str">
        <f ca="1">IF(ISNA(XLOOKUP(B365,Vendors!A:A,Vendors!A:A)),"Invalid FK","Valid")</f>
        <v>Valid</v>
      </c>
      <c r="M365" t="str">
        <f ca="1">IF(ISNA(XLOOKUP(C365,Headcount!C:C,Headcount!C:C)),"Invalid FK","Valid")</f>
        <v>Valid</v>
      </c>
    </row>
    <row r="366" spans="1:13">
      <c r="A366" t="s">
        <v>2216</v>
      </c>
      <c r="B366" s="1">
        <v>45269</v>
      </c>
      <c r="C366">
        <v>120041.37</v>
      </c>
      <c r="D366" t="s">
        <v>1483</v>
      </c>
      <c r="E366" t="s">
        <v>1499</v>
      </c>
      <c r="F366" t="s">
        <v>264</v>
      </c>
      <c r="G366" t="s">
        <v>8</v>
      </c>
      <c r="H366" t="s">
        <v>1357</v>
      </c>
      <c r="J366" t="s">
        <v>2217</v>
      </c>
      <c r="K366" t="str">
        <f ca="1">IF(ISNA(XLOOKUP(A366,Customers!A:A,Customers!A:A)),"Invalid FK","Valid")</f>
        <v>Valid</v>
      </c>
      <c r="L366" t="str">
        <f ca="1">IF(ISNA(XLOOKUP(B366,Vendors!A:A,Vendors!A:A)),"Invalid FK","Valid")</f>
        <v>Valid</v>
      </c>
      <c r="M366" t="str">
        <f ca="1">IF(ISNA(XLOOKUP(C366,Headcount!C:C,Headcount!C:C)),"Invalid FK","Valid")</f>
        <v>Valid</v>
      </c>
    </row>
    <row r="367" spans="1:13">
      <c r="A367" t="s">
        <v>2218</v>
      </c>
      <c r="B367" s="1">
        <v>44945</v>
      </c>
      <c r="C367">
        <v>85339.67</v>
      </c>
      <c r="D367" t="s">
        <v>1483</v>
      </c>
      <c r="E367" t="s">
        <v>1499</v>
      </c>
      <c r="F367" t="s">
        <v>271</v>
      </c>
      <c r="G367" t="s">
        <v>13</v>
      </c>
      <c r="H367" t="s">
        <v>975</v>
      </c>
      <c r="J367" t="s">
        <v>2219</v>
      </c>
      <c r="K367" t="str">
        <f ca="1">IF(ISNA(XLOOKUP(A367,Customers!A:A,Customers!A:A)),"Invalid FK","Valid")</f>
        <v>Valid</v>
      </c>
      <c r="L367" t="str">
        <f ca="1">IF(ISNA(XLOOKUP(B367,Vendors!A:A,Vendors!A:A)),"Invalid FK","Valid")</f>
        <v>Valid</v>
      </c>
      <c r="M367" t="str">
        <f ca="1">IF(ISNA(XLOOKUP(C367,Headcount!C:C,Headcount!C:C)),"Invalid FK","Valid")</f>
        <v>Valid</v>
      </c>
    </row>
    <row r="368" spans="1:13">
      <c r="A368" t="s">
        <v>2220</v>
      </c>
      <c r="B368" s="1">
        <v>44654</v>
      </c>
      <c r="C368">
        <v>61982.51</v>
      </c>
      <c r="D368" t="s">
        <v>1483</v>
      </c>
      <c r="E368" t="s">
        <v>1487</v>
      </c>
      <c r="F368" t="s">
        <v>271</v>
      </c>
      <c r="G368" t="s">
        <v>13</v>
      </c>
      <c r="H368" t="s">
        <v>774</v>
      </c>
      <c r="J368" t="s">
        <v>2221</v>
      </c>
      <c r="K368" t="str">
        <f ca="1">IF(ISNA(XLOOKUP(A368,Customers!A:A,Customers!A:A)),"Invalid FK","Valid")</f>
        <v>Valid</v>
      </c>
      <c r="L368" t="str">
        <f ca="1">IF(ISNA(XLOOKUP(B368,Vendors!A:A,Vendors!A:A)),"Invalid FK","Valid")</f>
        <v>Valid</v>
      </c>
      <c r="M368" t="str">
        <f ca="1">IF(ISNA(XLOOKUP(C368,Headcount!C:C,Headcount!C:C)),"Invalid FK","Valid")</f>
        <v>Valid</v>
      </c>
    </row>
    <row r="369" spans="1:13">
      <c r="A369" t="s">
        <v>2222</v>
      </c>
      <c r="B369" s="1">
        <v>44570</v>
      </c>
      <c r="C369">
        <v>24250.16</v>
      </c>
      <c r="D369" t="s">
        <v>1504</v>
      </c>
      <c r="E369" t="s">
        <v>1504</v>
      </c>
      <c r="F369" t="s">
        <v>264</v>
      </c>
      <c r="G369" t="s">
        <v>8</v>
      </c>
      <c r="J369" t="s">
        <v>2223</v>
      </c>
      <c r="K369" t="str">
        <f ca="1">IF(ISNA(XLOOKUP(A369,Customers!A:A,Customers!A:A)),"Invalid FK","Valid")</f>
        <v>Valid</v>
      </c>
      <c r="L369" t="str">
        <f ca="1">IF(ISNA(XLOOKUP(B369,Vendors!A:A,Vendors!A:A)),"Invalid FK","Valid")</f>
        <v>Valid</v>
      </c>
      <c r="M369" t="str">
        <f ca="1">IF(ISNA(XLOOKUP(C369,Headcount!C:C,Headcount!C:C)),"Invalid FK","Valid")</f>
        <v>Valid</v>
      </c>
    </row>
    <row r="370" spans="1:13">
      <c r="A370" t="s">
        <v>2224</v>
      </c>
      <c r="B370" s="1">
        <v>44978</v>
      </c>
      <c r="C370">
        <v>111459.44</v>
      </c>
      <c r="D370" t="s">
        <v>1483</v>
      </c>
      <c r="E370" t="s">
        <v>1484</v>
      </c>
      <c r="F370" t="s">
        <v>264</v>
      </c>
      <c r="G370" t="s">
        <v>17</v>
      </c>
      <c r="H370" t="s">
        <v>900</v>
      </c>
      <c r="J370" t="s">
        <v>2225</v>
      </c>
      <c r="K370" t="str">
        <f ca="1">IF(ISNA(XLOOKUP(A370,Customers!A:A,Customers!A:A)),"Invalid FK","Valid")</f>
        <v>Valid</v>
      </c>
      <c r="L370" t="str">
        <f ca="1">IF(ISNA(XLOOKUP(B370,Vendors!A:A,Vendors!A:A)),"Invalid FK","Valid")</f>
        <v>Valid</v>
      </c>
      <c r="M370" t="str">
        <f ca="1">IF(ISNA(XLOOKUP(C370,Headcount!C:C,Headcount!C:C)),"Invalid FK","Valid")</f>
        <v>Valid</v>
      </c>
    </row>
    <row r="371" spans="1:13">
      <c r="A371" t="s">
        <v>2226</v>
      </c>
      <c r="B371" s="1">
        <v>44946</v>
      </c>
      <c r="C371">
        <v>188936.19</v>
      </c>
      <c r="D371" t="s">
        <v>1483</v>
      </c>
      <c r="E371" t="s">
        <v>1487</v>
      </c>
      <c r="F371" t="s">
        <v>268</v>
      </c>
      <c r="G371" t="s">
        <v>13</v>
      </c>
      <c r="H371" t="s">
        <v>856</v>
      </c>
      <c r="J371" t="s">
        <v>2227</v>
      </c>
      <c r="K371" t="str">
        <f ca="1">IF(ISNA(XLOOKUP(A371,Customers!A:A,Customers!A:A)),"Invalid FK","Valid")</f>
        <v>Valid</v>
      </c>
      <c r="L371" t="str">
        <f ca="1">IF(ISNA(XLOOKUP(B371,Vendors!A:A,Vendors!A:A)),"Invalid FK","Valid")</f>
        <v>Valid</v>
      </c>
      <c r="M371" t="str">
        <f ca="1">IF(ISNA(XLOOKUP(C371,Headcount!C:C,Headcount!C:C)),"Invalid FK","Valid")</f>
        <v>Valid</v>
      </c>
    </row>
    <row r="372" spans="1:13">
      <c r="A372" t="s">
        <v>2228</v>
      </c>
      <c r="B372" s="1">
        <v>45056</v>
      </c>
      <c r="C372">
        <v>-24726.81</v>
      </c>
      <c r="D372" t="s">
        <v>1478</v>
      </c>
      <c r="E372" t="s">
        <v>1509</v>
      </c>
      <c r="F372" t="s">
        <v>268</v>
      </c>
      <c r="G372" t="s">
        <v>17</v>
      </c>
      <c r="I372" t="s">
        <v>107</v>
      </c>
      <c r="J372" t="s">
        <v>2229</v>
      </c>
      <c r="K372" t="str">
        <f ca="1">IF(ISNA(XLOOKUP(A372,Customers!A:A,Customers!A:A)),"Invalid FK","Valid")</f>
        <v>Valid</v>
      </c>
      <c r="L372" t="str">
        <f ca="1">IF(ISNA(XLOOKUP(B372,Vendors!A:A,Vendors!A:A)),"Invalid FK","Valid")</f>
        <v>Valid</v>
      </c>
      <c r="M372" t="str">
        <f ca="1">IF(ISNA(XLOOKUP(C372,Headcount!C:C,Headcount!C:C)),"Invalid FK","Valid")</f>
        <v>Valid</v>
      </c>
    </row>
    <row r="373" spans="1:13">
      <c r="A373" t="s">
        <v>2230</v>
      </c>
      <c r="B373" s="1">
        <v>44771</v>
      </c>
      <c r="C373">
        <v>-53775.27</v>
      </c>
      <c r="D373" t="s">
        <v>1478</v>
      </c>
      <c r="E373" t="s">
        <v>7</v>
      </c>
      <c r="F373" t="s">
        <v>271</v>
      </c>
      <c r="G373" t="s">
        <v>13</v>
      </c>
      <c r="I373" t="s">
        <v>145</v>
      </c>
      <c r="J373" t="s">
        <v>2231</v>
      </c>
      <c r="K373" t="str">
        <f ca="1">IF(ISNA(XLOOKUP(A373,Customers!A:A,Customers!A:A)),"Invalid FK","Valid")</f>
        <v>Valid</v>
      </c>
      <c r="L373" t="str">
        <f ca="1">IF(ISNA(XLOOKUP(B373,Vendors!A:A,Vendors!A:A)),"Invalid FK","Valid")</f>
        <v>Valid</v>
      </c>
      <c r="M373" t="str">
        <f ca="1">IF(ISNA(XLOOKUP(C373,Headcount!C:C,Headcount!C:C)),"Invalid FK","Valid")</f>
        <v>Valid</v>
      </c>
    </row>
    <row r="374" spans="1:13">
      <c r="A374" t="s">
        <v>2232</v>
      </c>
      <c r="B374" s="1">
        <v>44727</v>
      </c>
      <c r="C374">
        <v>241772.79999999999</v>
      </c>
      <c r="D374" t="s">
        <v>1483</v>
      </c>
      <c r="E374" t="s">
        <v>1499</v>
      </c>
      <c r="F374" t="s">
        <v>264</v>
      </c>
      <c r="G374" t="s">
        <v>29</v>
      </c>
      <c r="H374" t="s">
        <v>754</v>
      </c>
      <c r="J374" t="s">
        <v>2233</v>
      </c>
      <c r="K374" t="str">
        <f ca="1">IF(ISNA(XLOOKUP(A374,Customers!A:A,Customers!A:A)),"Invalid FK","Valid")</f>
        <v>Valid</v>
      </c>
      <c r="L374" t="str">
        <f ca="1">IF(ISNA(XLOOKUP(B374,Vendors!A:A,Vendors!A:A)),"Invalid FK","Valid")</f>
        <v>Valid</v>
      </c>
      <c r="M374" t="str">
        <f ca="1">IF(ISNA(XLOOKUP(C374,Headcount!C:C,Headcount!C:C)),"Invalid FK","Valid")</f>
        <v>Valid</v>
      </c>
    </row>
    <row r="375" spans="1:13">
      <c r="A375" t="s">
        <v>2234</v>
      </c>
      <c r="B375" s="1">
        <v>44720</v>
      </c>
      <c r="C375">
        <v>228962.86</v>
      </c>
      <c r="D375" t="s">
        <v>1483</v>
      </c>
      <c r="E375" t="s">
        <v>1487</v>
      </c>
      <c r="F375" t="s">
        <v>271</v>
      </c>
      <c r="G375" t="s">
        <v>8</v>
      </c>
      <c r="H375" t="s">
        <v>1377</v>
      </c>
      <c r="J375" t="s">
        <v>2235</v>
      </c>
      <c r="K375" t="str">
        <f ca="1">IF(ISNA(XLOOKUP(A375,Customers!A:A,Customers!A:A)),"Invalid FK","Valid")</f>
        <v>Valid</v>
      </c>
      <c r="L375" t="str">
        <f ca="1">IF(ISNA(XLOOKUP(B375,Vendors!A:A,Vendors!A:A)),"Invalid FK","Valid")</f>
        <v>Valid</v>
      </c>
      <c r="M375" t="str">
        <f ca="1">IF(ISNA(XLOOKUP(C375,Headcount!C:C,Headcount!C:C)),"Invalid FK","Valid")</f>
        <v>Valid</v>
      </c>
    </row>
    <row r="376" spans="1:13">
      <c r="A376" t="s">
        <v>2236</v>
      </c>
      <c r="B376" s="1">
        <v>45145</v>
      </c>
      <c r="C376">
        <v>218907.56</v>
      </c>
      <c r="D376" t="s">
        <v>1483</v>
      </c>
      <c r="E376" t="s">
        <v>1499</v>
      </c>
      <c r="F376" t="s">
        <v>268</v>
      </c>
      <c r="G376" t="s">
        <v>13</v>
      </c>
      <c r="H376" t="s">
        <v>1337</v>
      </c>
      <c r="J376" t="s">
        <v>2237</v>
      </c>
      <c r="K376" t="str">
        <f ca="1">IF(ISNA(XLOOKUP(A376,Customers!A:A,Customers!A:A)),"Invalid FK","Valid")</f>
        <v>Valid</v>
      </c>
      <c r="L376" t="str">
        <f ca="1">IF(ISNA(XLOOKUP(B376,Vendors!A:A,Vendors!A:A)),"Invalid FK","Valid")</f>
        <v>Valid</v>
      </c>
      <c r="M376" t="str">
        <f ca="1">IF(ISNA(XLOOKUP(C376,Headcount!C:C,Headcount!C:C)),"Invalid FK","Valid")</f>
        <v>Valid</v>
      </c>
    </row>
    <row r="377" spans="1:13">
      <c r="A377" t="s">
        <v>2238</v>
      </c>
      <c r="B377" s="1">
        <v>44965</v>
      </c>
      <c r="C377">
        <v>120449.86</v>
      </c>
      <c r="D377" t="s">
        <v>1483</v>
      </c>
      <c r="E377" t="s">
        <v>1484</v>
      </c>
      <c r="F377" t="s">
        <v>268</v>
      </c>
      <c r="G377" t="s">
        <v>29</v>
      </c>
      <c r="H377" t="s">
        <v>961</v>
      </c>
      <c r="J377" t="s">
        <v>2239</v>
      </c>
      <c r="K377" t="str">
        <f ca="1">IF(ISNA(XLOOKUP(A377,Customers!A:A,Customers!A:A)),"Invalid FK","Valid")</f>
        <v>Valid</v>
      </c>
      <c r="L377" t="str">
        <f ca="1">IF(ISNA(XLOOKUP(B377,Vendors!A:A,Vendors!A:A)),"Invalid FK","Valid")</f>
        <v>Valid</v>
      </c>
      <c r="M377" t="str">
        <f ca="1">IF(ISNA(XLOOKUP(C377,Headcount!C:C,Headcount!C:C)),"Invalid FK","Valid")</f>
        <v>Valid</v>
      </c>
    </row>
    <row r="378" spans="1:13">
      <c r="A378" t="s">
        <v>2240</v>
      </c>
      <c r="B378" s="1">
        <v>45065</v>
      </c>
      <c r="C378">
        <v>-40491.699999999997</v>
      </c>
      <c r="D378" t="s">
        <v>1478</v>
      </c>
      <c r="E378" t="s">
        <v>36</v>
      </c>
      <c r="F378" t="s">
        <v>264</v>
      </c>
      <c r="G378" t="s">
        <v>8</v>
      </c>
      <c r="I378" t="s">
        <v>125</v>
      </c>
      <c r="J378" t="s">
        <v>2241</v>
      </c>
      <c r="K378" t="str">
        <f ca="1">IF(ISNA(XLOOKUP(A378,Customers!A:A,Customers!A:A)),"Invalid FK","Valid")</f>
        <v>Valid</v>
      </c>
      <c r="L378" t="str">
        <f ca="1">IF(ISNA(XLOOKUP(B378,Vendors!A:A,Vendors!A:A)),"Invalid FK","Valid")</f>
        <v>Valid</v>
      </c>
      <c r="M378" t="str">
        <f ca="1">IF(ISNA(XLOOKUP(C378,Headcount!C:C,Headcount!C:C)),"Invalid FK","Valid")</f>
        <v>Valid</v>
      </c>
    </row>
    <row r="379" spans="1:13">
      <c r="A379" t="s">
        <v>2242</v>
      </c>
      <c r="B379" s="1">
        <v>44940</v>
      </c>
      <c r="C379">
        <v>123434.8</v>
      </c>
      <c r="D379" t="s">
        <v>1483</v>
      </c>
      <c r="E379" t="s">
        <v>1484</v>
      </c>
      <c r="F379" t="s">
        <v>268</v>
      </c>
      <c r="G379" t="s">
        <v>29</v>
      </c>
      <c r="H379" t="s">
        <v>1219</v>
      </c>
      <c r="J379" t="s">
        <v>2243</v>
      </c>
      <c r="K379" t="str">
        <f ca="1">IF(ISNA(XLOOKUP(A379,Customers!A:A,Customers!A:A)),"Invalid FK","Valid")</f>
        <v>Valid</v>
      </c>
      <c r="L379" t="str">
        <f ca="1">IF(ISNA(XLOOKUP(B379,Vendors!A:A,Vendors!A:A)),"Invalid FK","Valid")</f>
        <v>Valid</v>
      </c>
      <c r="M379" t="str">
        <f ca="1">IF(ISNA(XLOOKUP(C379,Headcount!C:C,Headcount!C:C)),"Invalid FK","Valid")</f>
        <v>Valid</v>
      </c>
    </row>
    <row r="380" spans="1:13">
      <c r="A380" t="s">
        <v>2244</v>
      </c>
      <c r="B380" s="1">
        <v>44844</v>
      </c>
      <c r="C380">
        <v>201236.49</v>
      </c>
      <c r="D380" t="s">
        <v>1483</v>
      </c>
      <c r="E380" t="s">
        <v>1487</v>
      </c>
      <c r="F380" t="s">
        <v>264</v>
      </c>
      <c r="G380" t="s">
        <v>13</v>
      </c>
      <c r="H380" t="s">
        <v>906</v>
      </c>
      <c r="J380" t="s">
        <v>2245</v>
      </c>
      <c r="K380" t="str">
        <f ca="1">IF(ISNA(XLOOKUP(A380,Customers!A:A,Customers!A:A)),"Invalid FK","Valid")</f>
        <v>Valid</v>
      </c>
      <c r="L380" t="str">
        <f ca="1">IF(ISNA(XLOOKUP(B380,Vendors!A:A,Vendors!A:A)),"Invalid FK","Valid")</f>
        <v>Valid</v>
      </c>
      <c r="M380" t="str">
        <f ca="1">IF(ISNA(XLOOKUP(C380,Headcount!C:C,Headcount!C:C)),"Invalid FK","Valid")</f>
        <v>Valid</v>
      </c>
    </row>
    <row r="381" spans="1:13">
      <c r="A381" t="s">
        <v>2246</v>
      </c>
      <c r="B381" s="1">
        <v>45159</v>
      </c>
      <c r="C381">
        <v>199134.12</v>
      </c>
      <c r="D381" t="s">
        <v>1483</v>
      </c>
      <c r="E381" t="s">
        <v>1499</v>
      </c>
      <c r="F381" t="s">
        <v>268</v>
      </c>
      <c r="G381" t="s">
        <v>13</v>
      </c>
      <c r="H381" t="s">
        <v>1357</v>
      </c>
      <c r="J381" t="s">
        <v>2247</v>
      </c>
      <c r="K381" t="str">
        <f ca="1">IF(ISNA(XLOOKUP(A381,Customers!A:A,Customers!A:A)),"Invalid FK","Valid")</f>
        <v>Valid</v>
      </c>
      <c r="L381" t="str">
        <f ca="1">IF(ISNA(XLOOKUP(B381,Vendors!A:A,Vendors!A:A)),"Invalid FK","Valid")</f>
        <v>Valid</v>
      </c>
      <c r="M381" t="str">
        <f ca="1">IF(ISNA(XLOOKUP(C381,Headcount!C:C,Headcount!C:C)),"Invalid FK","Valid")</f>
        <v>Valid</v>
      </c>
    </row>
    <row r="382" spans="1:13">
      <c r="A382" t="s">
        <v>2248</v>
      </c>
      <c r="B382" s="1">
        <v>44971</v>
      </c>
      <c r="C382">
        <v>130343.22</v>
      </c>
      <c r="D382" t="s">
        <v>1483</v>
      </c>
      <c r="E382" t="s">
        <v>1499</v>
      </c>
      <c r="F382" t="s">
        <v>271</v>
      </c>
      <c r="G382" t="s">
        <v>8</v>
      </c>
      <c r="H382" t="s">
        <v>804</v>
      </c>
      <c r="J382" t="s">
        <v>2249</v>
      </c>
      <c r="K382" t="str">
        <f ca="1">IF(ISNA(XLOOKUP(A382,Customers!A:A,Customers!A:A)),"Invalid FK","Valid")</f>
        <v>Valid</v>
      </c>
      <c r="L382" t="str">
        <f ca="1">IF(ISNA(XLOOKUP(B382,Vendors!A:A,Vendors!A:A)),"Invalid FK","Valid")</f>
        <v>Valid</v>
      </c>
      <c r="M382" t="str">
        <f ca="1">IF(ISNA(XLOOKUP(C382,Headcount!C:C,Headcount!C:C)),"Invalid FK","Valid")</f>
        <v>Valid</v>
      </c>
    </row>
    <row r="383" spans="1:13">
      <c r="A383" t="s">
        <v>2250</v>
      </c>
      <c r="B383" s="1">
        <v>44678</v>
      </c>
      <c r="C383">
        <v>196741.09</v>
      </c>
      <c r="D383" t="s">
        <v>1483</v>
      </c>
      <c r="E383" t="s">
        <v>1484</v>
      </c>
      <c r="F383" t="s">
        <v>271</v>
      </c>
      <c r="G383" t="s">
        <v>29</v>
      </c>
      <c r="H383" t="s">
        <v>1053</v>
      </c>
      <c r="J383" t="s">
        <v>2251</v>
      </c>
      <c r="K383" t="str">
        <f ca="1">IF(ISNA(XLOOKUP(A383,Customers!A:A,Customers!A:A)),"Invalid FK","Valid")</f>
        <v>Valid</v>
      </c>
      <c r="L383" t="str">
        <f ca="1">IF(ISNA(XLOOKUP(B383,Vendors!A:A,Vendors!A:A)),"Invalid FK","Valid")</f>
        <v>Valid</v>
      </c>
      <c r="M383" t="str">
        <f ca="1">IF(ISNA(XLOOKUP(C383,Headcount!C:C,Headcount!C:C)),"Invalid FK","Valid")</f>
        <v>Valid</v>
      </c>
    </row>
    <row r="384" spans="1:13">
      <c r="A384" t="s">
        <v>2252</v>
      </c>
      <c r="B384" s="1">
        <v>45043</v>
      </c>
      <c r="C384">
        <v>-31661.61</v>
      </c>
      <c r="D384" t="s">
        <v>1478</v>
      </c>
      <c r="E384" t="s">
        <v>7</v>
      </c>
      <c r="F384" t="s">
        <v>264</v>
      </c>
      <c r="G384" t="s">
        <v>17</v>
      </c>
      <c r="I384" t="s">
        <v>215</v>
      </c>
      <c r="J384" t="s">
        <v>2253</v>
      </c>
      <c r="K384" t="str">
        <f ca="1">IF(ISNA(XLOOKUP(A384,Customers!A:A,Customers!A:A)),"Invalid FK","Valid")</f>
        <v>Valid</v>
      </c>
      <c r="L384" t="str">
        <f ca="1">IF(ISNA(XLOOKUP(B384,Vendors!A:A,Vendors!A:A)),"Invalid FK","Valid")</f>
        <v>Valid</v>
      </c>
      <c r="M384" t="str">
        <f ca="1">IF(ISNA(XLOOKUP(C384,Headcount!C:C,Headcount!C:C)),"Invalid FK","Valid")</f>
        <v>Valid</v>
      </c>
    </row>
    <row r="385" spans="1:13">
      <c r="A385" t="s">
        <v>2254</v>
      </c>
      <c r="B385" s="1">
        <v>45050</v>
      </c>
      <c r="C385">
        <v>246717.42</v>
      </c>
      <c r="D385" t="s">
        <v>1483</v>
      </c>
      <c r="E385" t="s">
        <v>1487</v>
      </c>
      <c r="F385" t="s">
        <v>271</v>
      </c>
      <c r="G385" t="s">
        <v>8</v>
      </c>
      <c r="H385" t="s">
        <v>880</v>
      </c>
      <c r="J385" t="s">
        <v>2255</v>
      </c>
      <c r="K385" t="str">
        <f ca="1">IF(ISNA(XLOOKUP(A385,Customers!A:A,Customers!A:A)),"Invalid FK","Valid")</f>
        <v>Valid</v>
      </c>
      <c r="L385" t="str">
        <f ca="1">IF(ISNA(XLOOKUP(B385,Vendors!A:A,Vendors!A:A)),"Invalid FK","Valid")</f>
        <v>Valid</v>
      </c>
      <c r="M385" t="str">
        <f ca="1">IF(ISNA(XLOOKUP(C385,Headcount!C:C,Headcount!C:C)),"Invalid FK","Valid")</f>
        <v>Valid</v>
      </c>
    </row>
    <row r="386" spans="1:13">
      <c r="A386" t="s">
        <v>2256</v>
      </c>
      <c r="B386" s="1">
        <v>44756</v>
      </c>
      <c r="C386">
        <v>153918.29999999999</v>
      </c>
      <c r="D386" t="s">
        <v>1483</v>
      </c>
      <c r="E386" t="s">
        <v>1484</v>
      </c>
      <c r="F386" t="s">
        <v>271</v>
      </c>
      <c r="G386" t="s">
        <v>29</v>
      </c>
      <c r="H386" t="s">
        <v>890</v>
      </c>
      <c r="J386" t="s">
        <v>2257</v>
      </c>
      <c r="K386" t="str">
        <f ca="1">IF(ISNA(XLOOKUP(A386,Customers!A:A,Customers!A:A)),"Invalid FK","Valid")</f>
        <v>Valid</v>
      </c>
      <c r="L386" t="str">
        <f ca="1">IF(ISNA(XLOOKUP(B386,Vendors!A:A,Vendors!A:A)),"Invalid FK","Valid")</f>
        <v>Valid</v>
      </c>
      <c r="M386" t="str">
        <f ca="1">IF(ISNA(XLOOKUP(C386,Headcount!C:C,Headcount!C:C)),"Invalid FK","Valid")</f>
        <v>Valid</v>
      </c>
    </row>
    <row r="387" spans="1:13">
      <c r="A387" t="s">
        <v>2258</v>
      </c>
      <c r="B387" s="1">
        <v>44727</v>
      </c>
      <c r="C387">
        <v>140489.9</v>
      </c>
      <c r="D387" t="s">
        <v>1483</v>
      </c>
      <c r="E387" t="s">
        <v>1487</v>
      </c>
      <c r="F387" t="s">
        <v>264</v>
      </c>
      <c r="G387" t="s">
        <v>8</v>
      </c>
      <c r="H387" t="s">
        <v>1063</v>
      </c>
      <c r="J387" t="s">
        <v>2259</v>
      </c>
      <c r="K387" t="str">
        <f ca="1">IF(ISNA(XLOOKUP(A387,Customers!A:A,Customers!A:A)),"Invalid FK","Valid")</f>
        <v>Valid</v>
      </c>
      <c r="L387" t="str">
        <f ca="1">IF(ISNA(XLOOKUP(B387,Vendors!A:A,Vendors!A:A)),"Invalid FK","Valid")</f>
        <v>Valid</v>
      </c>
      <c r="M387" t="str">
        <f ca="1">IF(ISNA(XLOOKUP(C387,Headcount!C:C,Headcount!C:C)),"Invalid FK","Valid")</f>
        <v>Valid</v>
      </c>
    </row>
    <row r="388" spans="1:13">
      <c r="A388" t="s">
        <v>2260</v>
      </c>
      <c r="B388" s="1">
        <v>44951</v>
      </c>
      <c r="C388">
        <v>147189.32999999999</v>
      </c>
      <c r="D388" t="s">
        <v>1483</v>
      </c>
      <c r="E388" t="s">
        <v>1487</v>
      </c>
      <c r="F388" t="s">
        <v>264</v>
      </c>
      <c r="G388" t="s">
        <v>17</v>
      </c>
      <c r="H388" t="s">
        <v>874</v>
      </c>
      <c r="J388" t="s">
        <v>2261</v>
      </c>
      <c r="K388" t="str">
        <f ca="1">IF(ISNA(XLOOKUP(A388,Customers!A:A,Customers!A:A)),"Invalid FK","Valid")</f>
        <v>Valid</v>
      </c>
      <c r="L388" t="str">
        <f ca="1">IF(ISNA(XLOOKUP(B388,Vendors!A:A,Vendors!A:A)),"Invalid FK","Valid")</f>
        <v>Valid</v>
      </c>
      <c r="M388" t="str">
        <f ca="1">IF(ISNA(XLOOKUP(C388,Headcount!C:C,Headcount!C:C)),"Invalid FK","Valid")</f>
        <v>Valid</v>
      </c>
    </row>
    <row r="389" spans="1:13">
      <c r="A389" t="s">
        <v>2262</v>
      </c>
      <c r="B389" s="1">
        <v>44804</v>
      </c>
      <c r="C389">
        <v>161963.34</v>
      </c>
      <c r="D389" t="s">
        <v>1483</v>
      </c>
      <c r="E389" t="s">
        <v>1487</v>
      </c>
      <c r="F389" t="s">
        <v>271</v>
      </c>
      <c r="G389" t="s">
        <v>8</v>
      </c>
      <c r="H389" t="s">
        <v>1343</v>
      </c>
      <c r="J389" t="s">
        <v>2263</v>
      </c>
      <c r="K389" t="str">
        <f ca="1">IF(ISNA(XLOOKUP(A389,Customers!A:A,Customers!A:A)),"Invalid FK","Valid")</f>
        <v>Valid</v>
      </c>
      <c r="L389" t="str">
        <f ca="1">IF(ISNA(XLOOKUP(B389,Vendors!A:A,Vendors!A:A)),"Invalid FK","Valid")</f>
        <v>Valid</v>
      </c>
      <c r="M389" t="str">
        <f ca="1">IF(ISNA(XLOOKUP(C389,Headcount!C:C,Headcount!C:C)),"Invalid FK","Valid")</f>
        <v>Valid</v>
      </c>
    </row>
    <row r="390" spans="1:13">
      <c r="A390" t="s">
        <v>2264</v>
      </c>
      <c r="B390" s="1">
        <v>45097</v>
      </c>
      <c r="C390">
        <v>-82568.09</v>
      </c>
      <c r="D390" t="s">
        <v>1478</v>
      </c>
      <c r="E390" t="s">
        <v>1509</v>
      </c>
      <c r="F390" t="s">
        <v>268</v>
      </c>
      <c r="G390" t="s">
        <v>29</v>
      </c>
      <c r="I390" t="s">
        <v>97</v>
      </c>
      <c r="J390" t="s">
        <v>2265</v>
      </c>
      <c r="K390" t="str">
        <f ca="1">IF(ISNA(XLOOKUP(A390,Customers!A:A,Customers!A:A)),"Invalid FK","Valid")</f>
        <v>Valid</v>
      </c>
      <c r="L390" t="str">
        <f ca="1">IF(ISNA(XLOOKUP(B390,Vendors!A:A,Vendors!A:A)),"Invalid FK","Valid")</f>
        <v>Valid</v>
      </c>
      <c r="M390" t="str">
        <f ca="1">IF(ISNA(XLOOKUP(C390,Headcount!C:C,Headcount!C:C)),"Invalid FK","Valid")</f>
        <v>Valid</v>
      </c>
    </row>
    <row r="391" spans="1:13">
      <c r="A391" t="s">
        <v>2266</v>
      </c>
      <c r="B391" s="1">
        <v>44653</v>
      </c>
      <c r="C391">
        <v>-47310.14</v>
      </c>
      <c r="D391" t="s">
        <v>1478</v>
      </c>
      <c r="E391" t="s">
        <v>20</v>
      </c>
      <c r="F391" t="s">
        <v>268</v>
      </c>
      <c r="G391" t="s">
        <v>13</v>
      </c>
      <c r="I391" t="s">
        <v>21</v>
      </c>
      <c r="J391" t="s">
        <v>2267</v>
      </c>
      <c r="K391" t="str">
        <f ca="1">IF(ISNA(XLOOKUP(A391,Customers!A:A,Customers!A:A)),"Invalid FK","Valid")</f>
        <v>Valid</v>
      </c>
      <c r="L391" t="str">
        <f ca="1">IF(ISNA(XLOOKUP(B391,Vendors!A:A,Vendors!A:A)),"Invalid FK","Valid")</f>
        <v>Valid</v>
      </c>
      <c r="M391" t="str">
        <f ca="1">IF(ISNA(XLOOKUP(C391,Headcount!C:C,Headcount!C:C)),"Invalid FK","Valid")</f>
        <v>Valid</v>
      </c>
    </row>
    <row r="392" spans="1:13">
      <c r="A392" t="s">
        <v>2268</v>
      </c>
      <c r="B392" s="1">
        <v>44796</v>
      </c>
      <c r="C392">
        <v>153682.46</v>
      </c>
      <c r="D392" t="s">
        <v>1483</v>
      </c>
      <c r="E392" t="s">
        <v>1487</v>
      </c>
      <c r="F392" t="s">
        <v>271</v>
      </c>
      <c r="G392" t="s">
        <v>17</v>
      </c>
      <c r="H392" t="s">
        <v>997</v>
      </c>
      <c r="J392" t="s">
        <v>2269</v>
      </c>
      <c r="K392" t="str">
        <f ca="1">IF(ISNA(XLOOKUP(A392,Customers!A:A,Customers!A:A)),"Invalid FK","Valid")</f>
        <v>Valid</v>
      </c>
      <c r="L392" t="str">
        <f ca="1">IF(ISNA(XLOOKUP(B392,Vendors!A:A,Vendors!A:A)),"Invalid FK","Valid")</f>
        <v>Valid</v>
      </c>
      <c r="M392" t="str">
        <f ca="1">IF(ISNA(XLOOKUP(C392,Headcount!C:C,Headcount!C:C)),"Invalid FK","Valid")</f>
        <v>Valid</v>
      </c>
    </row>
    <row r="393" spans="1:13">
      <c r="A393" t="s">
        <v>2270</v>
      </c>
      <c r="B393" s="1">
        <v>44878</v>
      </c>
      <c r="C393">
        <v>-36777.08</v>
      </c>
      <c r="D393" t="s">
        <v>1478</v>
      </c>
      <c r="E393" t="s">
        <v>36</v>
      </c>
      <c r="F393" t="s">
        <v>271</v>
      </c>
      <c r="G393" t="s">
        <v>8</v>
      </c>
      <c r="I393" t="s">
        <v>53</v>
      </c>
      <c r="J393" t="s">
        <v>2271</v>
      </c>
      <c r="K393" t="str">
        <f ca="1">IF(ISNA(XLOOKUP(A393,Customers!A:A,Customers!A:A)),"Invalid FK","Valid")</f>
        <v>Valid</v>
      </c>
      <c r="L393" t="str">
        <f ca="1">IF(ISNA(XLOOKUP(B393,Vendors!A:A,Vendors!A:A)),"Invalid FK","Valid")</f>
        <v>Valid</v>
      </c>
      <c r="M393" t="str">
        <f ca="1">IF(ISNA(XLOOKUP(C393,Headcount!C:C,Headcount!C:C)),"Invalid FK","Valid")</f>
        <v>Valid</v>
      </c>
    </row>
    <row r="394" spans="1:13">
      <c r="A394" t="s">
        <v>2272</v>
      </c>
      <c r="B394" s="1">
        <v>44983</v>
      </c>
      <c r="C394">
        <v>-88873.44</v>
      </c>
      <c r="D394" t="s">
        <v>1478</v>
      </c>
      <c r="E394" t="s">
        <v>7</v>
      </c>
      <c r="F394" t="s">
        <v>264</v>
      </c>
      <c r="G394" t="s">
        <v>29</v>
      </c>
      <c r="I394" t="s">
        <v>139</v>
      </c>
      <c r="J394" t="s">
        <v>2273</v>
      </c>
      <c r="K394" t="str">
        <f ca="1">IF(ISNA(XLOOKUP(A394,Customers!A:A,Customers!A:A)),"Invalid FK","Valid")</f>
        <v>Valid</v>
      </c>
      <c r="L394" t="str">
        <f ca="1">IF(ISNA(XLOOKUP(B394,Vendors!A:A,Vendors!A:A)),"Invalid FK","Valid")</f>
        <v>Valid</v>
      </c>
      <c r="M394" t="str">
        <f ca="1">IF(ISNA(XLOOKUP(C394,Headcount!C:C,Headcount!C:C)),"Invalid FK","Valid")</f>
        <v>Valid</v>
      </c>
    </row>
    <row r="395" spans="1:13">
      <c r="A395" t="s">
        <v>2274</v>
      </c>
      <c r="B395" s="1">
        <v>44956</v>
      </c>
      <c r="C395">
        <v>-41193.22</v>
      </c>
      <c r="D395" t="s">
        <v>1478</v>
      </c>
      <c r="E395" t="s">
        <v>7</v>
      </c>
      <c r="F395" t="s">
        <v>271</v>
      </c>
      <c r="G395" t="s">
        <v>13</v>
      </c>
      <c r="I395" t="s">
        <v>135</v>
      </c>
      <c r="J395" t="s">
        <v>2275</v>
      </c>
      <c r="K395" t="str">
        <f ca="1">IF(ISNA(XLOOKUP(A395,Customers!A:A,Customers!A:A)),"Invalid FK","Valid")</f>
        <v>Valid</v>
      </c>
      <c r="L395" t="str">
        <f ca="1">IF(ISNA(XLOOKUP(B395,Vendors!A:A,Vendors!A:A)),"Invalid FK","Valid")</f>
        <v>Valid</v>
      </c>
      <c r="M395" t="str">
        <f ca="1">IF(ISNA(XLOOKUP(C395,Headcount!C:C,Headcount!C:C)),"Invalid FK","Valid")</f>
        <v>Valid</v>
      </c>
    </row>
    <row r="396" spans="1:13">
      <c r="A396" t="s">
        <v>2276</v>
      </c>
      <c r="B396" s="1">
        <v>44590</v>
      </c>
      <c r="C396">
        <v>18429.78</v>
      </c>
      <c r="D396" t="s">
        <v>1587</v>
      </c>
      <c r="E396" t="s">
        <v>1587</v>
      </c>
      <c r="F396" t="s">
        <v>271</v>
      </c>
      <c r="G396" t="s">
        <v>8</v>
      </c>
      <c r="J396" t="s">
        <v>2277</v>
      </c>
      <c r="K396" t="str">
        <f ca="1">IF(ISNA(XLOOKUP(A396,Customers!A:A,Customers!A:A)),"Invalid FK","Valid")</f>
        <v>Valid</v>
      </c>
      <c r="L396" t="str">
        <f ca="1">IF(ISNA(XLOOKUP(B396,Vendors!A:A,Vendors!A:A)),"Invalid FK","Valid")</f>
        <v>Valid</v>
      </c>
      <c r="M396" t="str">
        <f ca="1">IF(ISNA(XLOOKUP(C396,Headcount!C:C,Headcount!C:C)),"Invalid FK","Valid")</f>
        <v>Valid</v>
      </c>
    </row>
    <row r="397" spans="1:13">
      <c r="A397" t="s">
        <v>2278</v>
      </c>
      <c r="B397" s="1">
        <v>44711</v>
      </c>
      <c r="C397">
        <v>64920.72</v>
      </c>
      <c r="D397" t="s">
        <v>1483</v>
      </c>
      <c r="E397" t="s">
        <v>1484</v>
      </c>
      <c r="F397" t="s">
        <v>264</v>
      </c>
      <c r="G397" t="s">
        <v>29</v>
      </c>
      <c r="H397" t="s">
        <v>1041</v>
      </c>
      <c r="J397" t="s">
        <v>2279</v>
      </c>
      <c r="K397" t="str">
        <f ca="1">IF(ISNA(XLOOKUP(A397,Customers!A:A,Customers!A:A)),"Invalid FK","Valid")</f>
        <v>Valid</v>
      </c>
      <c r="L397" t="str">
        <f ca="1">IF(ISNA(XLOOKUP(B397,Vendors!A:A,Vendors!A:A)),"Invalid FK","Valid")</f>
        <v>Valid</v>
      </c>
      <c r="M397" t="str">
        <f ca="1">IF(ISNA(XLOOKUP(C397,Headcount!C:C,Headcount!C:C)),"Invalid FK","Valid")</f>
        <v>Valid</v>
      </c>
    </row>
    <row r="398" spans="1:13">
      <c r="A398" t="s">
        <v>2280</v>
      </c>
      <c r="B398" s="1">
        <v>44933</v>
      </c>
      <c r="C398">
        <v>13813.79</v>
      </c>
      <c r="D398" t="s">
        <v>1924</v>
      </c>
      <c r="E398" t="s">
        <v>1924</v>
      </c>
      <c r="F398" t="s">
        <v>264</v>
      </c>
      <c r="G398" t="s">
        <v>29</v>
      </c>
      <c r="J398" t="s">
        <v>2281</v>
      </c>
      <c r="K398" t="str">
        <f ca="1">IF(ISNA(XLOOKUP(A398,Customers!A:A,Customers!A:A)),"Invalid FK","Valid")</f>
        <v>Valid</v>
      </c>
      <c r="L398" t="str">
        <f ca="1">IF(ISNA(XLOOKUP(B398,Vendors!A:A,Vendors!A:A)),"Invalid FK","Valid")</f>
        <v>Valid</v>
      </c>
      <c r="M398" t="str">
        <f ca="1">IF(ISNA(XLOOKUP(C398,Headcount!C:C,Headcount!C:C)),"Invalid FK","Valid")</f>
        <v>Valid</v>
      </c>
    </row>
    <row r="399" spans="1:13">
      <c r="A399" t="s">
        <v>2282</v>
      </c>
      <c r="B399" s="1">
        <v>45244</v>
      </c>
      <c r="C399">
        <v>148742.57</v>
      </c>
      <c r="D399" t="s">
        <v>1483</v>
      </c>
      <c r="E399" t="s">
        <v>1487</v>
      </c>
      <c r="F399" t="s">
        <v>271</v>
      </c>
      <c r="G399" t="s">
        <v>29</v>
      </c>
      <c r="H399" t="s">
        <v>878</v>
      </c>
      <c r="J399" t="s">
        <v>2283</v>
      </c>
      <c r="K399" t="str">
        <f ca="1">IF(ISNA(XLOOKUP(A399,Customers!A:A,Customers!A:A)),"Invalid FK","Valid")</f>
        <v>Valid</v>
      </c>
      <c r="L399" t="str">
        <f ca="1">IF(ISNA(XLOOKUP(B399,Vendors!A:A,Vendors!A:A)),"Invalid FK","Valid")</f>
        <v>Valid</v>
      </c>
      <c r="M399" t="str">
        <f ca="1">IF(ISNA(XLOOKUP(C399,Headcount!C:C,Headcount!C:C)),"Invalid FK","Valid")</f>
        <v>Valid</v>
      </c>
    </row>
    <row r="400" spans="1:13">
      <c r="A400" t="s">
        <v>2284</v>
      </c>
      <c r="B400" s="1">
        <v>44572</v>
      </c>
      <c r="C400">
        <v>160863.34</v>
      </c>
      <c r="D400" t="s">
        <v>1483</v>
      </c>
      <c r="E400" t="s">
        <v>1487</v>
      </c>
      <c r="F400" t="s">
        <v>268</v>
      </c>
      <c r="G400" t="s">
        <v>13</v>
      </c>
      <c r="H400" t="s">
        <v>1161</v>
      </c>
      <c r="J400" t="s">
        <v>2285</v>
      </c>
      <c r="K400" t="str">
        <f ca="1">IF(ISNA(XLOOKUP(A400,Customers!A:A,Customers!A:A)),"Invalid FK","Valid")</f>
        <v>Valid</v>
      </c>
      <c r="L400" t="str">
        <f ca="1">IF(ISNA(XLOOKUP(B400,Vendors!A:A,Vendors!A:A)),"Invalid FK","Valid")</f>
        <v>Valid</v>
      </c>
      <c r="M400" t="str">
        <f ca="1">IF(ISNA(XLOOKUP(C400,Headcount!C:C,Headcount!C:C)),"Invalid FK","Valid")</f>
        <v>Valid</v>
      </c>
    </row>
    <row r="401" spans="1:13">
      <c r="A401" t="s">
        <v>2286</v>
      </c>
      <c r="B401" s="1">
        <v>45173</v>
      </c>
      <c r="C401">
        <v>224236.76</v>
      </c>
      <c r="D401" t="s">
        <v>1483</v>
      </c>
      <c r="E401" t="s">
        <v>1487</v>
      </c>
      <c r="F401" t="s">
        <v>271</v>
      </c>
      <c r="G401" t="s">
        <v>8</v>
      </c>
      <c r="H401" t="s">
        <v>1001</v>
      </c>
      <c r="J401" t="s">
        <v>2287</v>
      </c>
      <c r="K401" t="str">
        <f ca="1">IF(ISNA(XLOOKUP(A401,Customers!A:A,Customers!A:A)),"Invalid FK","Valid")</f>
        <v>Valid</v>
      </c>
      <c r="L401" t="str">
        <f ca="1">IF(ISNA(XLOOKUP(B401,Vendors!A:A,Vendors!A:A)),"Invalid FK","Valid")</f>
        <v>Valid</v>
      </c>
      <c r="M401" t="str">
        <f ca="1">IF(ISNA(XLOOKUP(C401,Headcount!C:C,Headcount!C:C)),"Invalid FK","Valid")</f>
        <v>Valid</v>
      </c>
    </row>
    <row r="402" spans="1:13">
      <c r="A402" t="s">
        <v>2288</v>
      </c>
      <c r="B402" s="1">
        <v>44600</v>
      </c>
      <c r="C402">
        <v>98502.1</v>
      </c>
      <c r="D402" t="s">
        <v>1483</v>
      </c>
      <c r="E402" t="s">
        <v>1487</v>
      </c>
      <c r="F402" t="s">
        <v>268</v>
      </c>
      <c r="G402" t="s">
        <v>13</v>
      </c>
      <c r="H402" t="s">
        <v>1379</v>
      </c>
      <c r="J402" t="s">
        <v>2289</v>
      </c>
      <c r="K402" t="str">
        <f ca="1">IF(ISNA(XLOOKUP(A402,Customers!A:A,Customers!A:A)),"Invalid FK","Valid")</f>
        <v>Valid</v>
      </c>
      <c r="L402" t="str">
        <f ca="1">IF(ISNA(XLOOKUP(B402,Vendors!A:A,Vendors!A:A)),"Invalid FK","Valid")</f>
        <v>Valid</v>
      </c>
      <c r="M402" t="str">
        <f ca="1">IF(ISNA(XLOOKUP(C402,Headcount!C:C,Headcount!C:C)),"Invalid FK","Valid")</f>
        <v>Valid</v>
      </c>
    </row>
    <row r="403" spans="1:13">
      <c r="A403" t="s">
        <v>2290</v>
      </c>
      <c r="B403" s="1">
        <v>44706</v>
      </c>
      <c r="C403">
        <v>-79985.56</v>
      </c>
      <c r="D403" t="s">
        <v>1478</v>
      </c>
      <c r="E403" t="s">
        <v>1509</v>
      </c>
      <c r="F403" t="s">
        <v>264</v>
      </c>
      <c r="G403" t="s">
        <v>17</v>
      </c>
      <c r="I403" t="s">
        <v>49</v>
      </c>
      <c r="J403" t="s">
        <v>2291</v>
      </c>
      <c r="K403" t="str">
        <f ca="1">IF(ISNA(XLOOKUP(A403,Customers!A:A,Customers!A:A)),"Invalid FK","Valid")</f>
        <v>Valid</v>
      </c>
      <c r="L403" t="str">
        <f ca="1">IF(ISNA(XLOOKUP(B403,Vendors!A:A,Vendors!A:A)),"Invalid FK","Valid")</f>
        <v>Valid</v>
      </c>
      <c r="M403" t="str">
        <f ca="1">IF(ISNA(XLOOKUP(C403,Headcount!C:C,Headcount!C:C)),"Invalid FK","Valid")</f>
        <v>Valid</v>
      </c>
    </row>
    <row r="404" spans="1:13">
      <c r="A404" t="s">
        <v>2292</v>
      </c>
      <c r="B404" s="1">
        <v>44841</v>
      </c>
      <c r="C404">
        <v>184753.17</v>
      </c>
      <c r="D404" t="s">
        <v>1483</v>
      </c>
      <c r="E404" t="s">
        <v>1499</v>
      </c>
      <c r="F404" t="s">
        <v>264</v>
      </c>
      <c r="G404" t="s">
        <v>8</v>
      </c>
      <c r="H404" t="s">
        <v>1313</v>
      </c>
      <c r="J404" t="s">
        <v>2293</v>
      </c>
      <c r="K404" t="str">
        <f ca="1">IF(ISNA(XLOOKUP(A404,Customers!A:A,Customers!A:A)),"Invalid FK","Valid")</f>
        <v>Valid</v>
      </c>
      <c r="L404" t="str">
        <f ca="1">IF(ISNA(XLOOKUP(B404,Vendors!A:A,Vendors!A:A)),"Invalid FK","Valid")</f>
        <v>Valid</v>
      </c>
      <c r="M404" t="str">
        <f ca="1">IF(ISNA(XLOOKUP(C404,Headcount!C:C,Headcount!C:C)),"Invalid FK","Valid")</f>
        <v>Valid</v>
      </c>
    </row>
    <row r="405" spans="1:13">
      <c r="A405" t="s">
        <v>2294</v>
      </c>
      <c r="B405" s="1">
        <v>44775</v>
      </c>
      <c r="C405">
        <v>186975.1</v>
      </c>
      <c r="D405" t="s">
        <v>1483</v>
      </c>
      <c r="E405" t="s">
        <v>1484</v>
      </c>
      <c r="F405" t="s">
        <v>268</v>
      </c>
      <c r="G405" t="s">
        <v>8</v>
      </c>
      <c r="H405" t="s">
        <v>1019</v>
      </c>
      <c r="J405" t="s">
        <v>2295</v>
      </c>
      <c r="K405" t="str">
        <f ca="1">IF(ISNA(XLOOKUP(A405,Customers!A:A,Customers!A:A)),"Invalid FK","Valid")</f>
        <v>Valid</v>
      </c>
      <c r="L405" t="str">
        <f ca="1">IF(ISNA(XLOOKUP(B405,Vendors!A:A,Vendors!A:A)),"Invalid FK","Valid")</f>
        <v>Valid</v>
      </c>
      <c r="M405" t="str">
        <f ca="1">IF(ISNA(XLOOKUP(C405,Headcount!C:C,Headcount!C:C)),"Invalid FK","Valid")</f>
        <v>Valid</v>
      </c>
    </row>
    <row r="406" spans="1:13">
      <c r="A406" t="s">
        <v>2296</v>
      </c>
      <c r="B406" s="1">
        <v>45219</v>
      </c>
      <c r="C406">
        <v>250882.26</v>
      </c>
      <c r="D406" t="s">
        <v>1483</v>
      </c>
      <c r="E406" t="s">
        <v>1499</v>
      </c>
      <c r="F406" t="s">
        <v>264</v>
      </c>
      <c r="G406" t="s">
        <v>8</v>
      </c>
      <c r="H406" t="s">
        <v>1293</v>
      </c>
      <c r="J406" t="s">
        <v>2297</v>
      </c>
      <c r="K406" t="str">
        <f ca="1">IF(ISNA(XLOOKUP(A406,Customers!A:A,Customers!A:A)),"Invalid FK","Valid")</f>
        <v>Valid</v>
      </c>
      <c r="L406" t="str">
        <f ca="1">IF(ISNA(XLOOKUP(B406,Vendors!A:A,Vendors!A:A)),"Invalid FK","Valid")</f>
        <v>Valid</v>
      </c>
      <c r="M406" t="str">
        <f ca="1">IF(ISNA(XLOOKUP(C406,Headcount!C:C,Headcount!C:C)),"Invalid FK","Valid")</f>
        <v>Valid</v>
      </c>
    </row>
    <row r="407" spans="1:13">
      <c r="A407" t="s">
        <v>2298</v>
      </c>
      <c r="B407" s="1">
        <v>44667</v>
      </c>
      <c r="C407">
        <v>-55551.76</v>
      </c>
      <c r="D407" t="s">
        <v>1478</v>
      </c>
      <c r="E407" t="s">
        <v>1534</v>
      </c>
      <c r="F407" t="s">
        <v>264</v>
      </c>
      <c r="G407" t="s">
        <v>29</v>
      </c>
      <c r="I407" t="s">
        <v>227</v>
      </c>
      <c r="J407" t="s">
        <v>2299</v>
      </c>
      <c r="K407" t="str">
        <f ca="1">IF(ISNA(XLOOKUP(A407,Customers!A:A,Customers!A:A)),"Invalid FK","Valid")</f>
        <v>Valid</v>
      </c>
      <c r="L407" t="str">
        <f ca="1">IF(ISNA(XLOOKUP(B407,Vendors!A:A,Vendors!A:A)),"Invalid FK","Valid")</f>
        <v>Valid</v>
      </c>
      <c r="M407" t="str">
        <f ca="1">IF(ISNA(XLOOKUP(C407,Headcount!C:C,Headcount!C:C)),"Invalid FK","Valid")</f>
        <v>Valid</v>
      </c>
    </row>
    <row r="408" spans="1:13">
      <c r="A408" t="s">
        <v>2300</v>
      </c>
      <c r="B408" s="1">
        <v>44883</v>
      </c>
      <c r="C408">
        <v>-51077.57</v>
      </c>
      <c r="D408" t="s">
        <v>1478</v>
      </c>
      <c r="E408" t="s">
        <v>1534</v>
      </c>
      <c r="F408" t="s">
        <v>268</v>
      </c>
      <c r="G408" t="s">
        <v>29</v>
      </c>
      <c r="I408" t="s">
        <v>125</v>
      </c>
      <c r="J408" t="s">
        <v>2301</v>
      </c>
      <c r="K408" t="str">
        <f ca="1">IF(ISNA(XLOOKUP(A408,Customers!A:A,Customers!A:A)),"Invalid FK","Valid")</f>
        <v>Valid</v>
      </c>
      <c r="L408" t="str">
        <f ca="1">IF(ISNA(XLOOKUP(B408,Vendors!A:A,Vendors!A:A)),"Invalid FK","Valid")</f>
        <v>Valid</v>
      </c>
      <c r="M408" t="str">
        <f ca="1">IF(ISNA(XLOOKUP(C408,Headcount!C:C,Headcount!C:C)),"Invalid FK","Valid")</f>
        <v>Valid</v>
      </c>
    </row>
    <row r="409" spans="1:13">
      <c r="A409" t="s">
        <v>2302</v>
      </c>
      <c r="B409" s="1">
        <v>45052</v>
      </c>
      <c r="C409">
        <v>194627.37</v>
      </c>
      <c r="D409" t="s">
        <v>1483</v>
      </c>
      <c r="E409" t="s">
        <v>1484</v>
      </c>
      <c r="F409" t="s">
        <v>264</v>
      </c>
      <c r="G409" t="s">
        <v>17</v>
      </c>
      <c r="H409" t="s">
        <v>1111</v>
      </c>
      <c r="J409" t="s">
        <v>2303</v>
      </c>
      <c r="K409" t="str">
        <f ca="1">IF(ISNA(XLOOKUP(A409,Customers!A:A,Customers!A:A)),"Invalid FK","Valid")</f>
        <v>Valid</v>
      </c>
      <c r="L409" t="str">
        <f ca="1">IF(ISNA(XLOOKUP(B409,Vendors!A:A,Vendors!A:A)),"Invalid FK","Valid")</f>
        <v>Valid</v>
      </c>
      <c r="M409" t="str">
        <f ca="1">IF(ISNA(XLOOKUP(C409,Headcount!C:C,Headcount!C:C)),"Invalid FK","Valid")</f>
        <v>Valid</v>
      </c>
    </row>
    <row r="410" spans="1:13">
      <c r="A410" t="s">
        <v>2304</v>
      </c>
      <c r="B410" s="1">
        <v>45199</v>
      </c>
      <c r="C410">
        <v>254765.93</v>
      </c>
      <c r="D410" t="s">
        <v>1483</v>
      </c>
      <c r="E410" t="s">
        <v>1484</v>
      </c>
      <c r="F410" t="s">
        <v>268</v>
      </c>
      <c r="G410" t="s">
        <v>13</v>
      </c>
      <c r="H410" t="s">
        <v>1381</v>
      </c>
      <c r="J410" t="s">
        <v>2305</v>
      </c>
      <c r="K410" t="str">
        <f ca="1">IF(ISNA(XLOOKUP(A410,Customers!A:A,Customers!A:A)),"Invalid FK","Valid")</f>
        <v>Valid</v>
      </c>
      <c r="L410" t="str">
        <f ca="1">IF(ISNA(XLOOKUP(B410,Vendors!A:A,Vendors!A:A)),"Invalid FK","Valid")</f>
        <v>Valid</v>
      </c>
      <c r="M410" t="str">
        <f ca="1">IF(ISNA(XLOOKUP(C410,Headcount!C:C,Headcount!C:C)),"Invalid FK","Valid")</f>
        <v>Valid</v>
      </c>
    </row>
    <row r="411" spans="1:13">
      <c r="A411" t="s">
        <v>2306</v>
      </c>
      <c r="B411" s="1">
        <v>44802</v>
      </c>
      <c r="C411">
        <v>-33536.81</v>
      </c>
      <c r="D411" t="s">
        <v>1478</v>
      </c>
      <c r="E411" t="s">
        <v>1496</v>
      </c>
      <c r="F411" t="s">
        <v>268</v>
      </c>
      <c r="G411" t="s">
        <v>29</v>
      </c>
      <c r="I411" t="s">
        <v>87</v>
      </c>
      <c r="J411" t="s">
        <v>2307</v>
      </c>
      <c r="K411" t="str">
        <f ca="1">IF(ISNA(XLOOKUP(A411,Customers!A:A,Customers!A:A)),"Invalid FK","Valid")</f>
        <v>Valid</v>
      </c>
      <c r="L411" t="str">
        <f ca="1">IF(ISNA(XLOOKUP(B411,Vendors!A:A,Vendors!A:A)),"Invalid FK","Valid")</f>
        <v>Valid</v>
      </c>
      <c r="M411" t="str">
        <f ca="1">IF(ISNA(XLOOKUP(C411,Headcount!C:C,Headcount!C:C)),"Invalid FK","Valid")</f>
        <v>Valid</v>
      </c>
    </row>
    <row r="412" spans="1:13">
      <c r="A412" t="s">
        <v>2308</v>
      </c>
      <c r="B412" s="1">
        <v>45135</v>
      </c>
      <c r="C412">
        <v>156947.68</v>
      </c>
      <c r="D412" t="s">
        <v>1483</v>
      </c>
      <c r="E412" t="s">
        <v>1499</v>
      </c>
      <c r="F412" t="s">
        <v>264</v>
      </c>
      <c r="G412" t="s">
        <v>8</v>
      </c>
      <c r="H412" t="s">
        <v>1227</v>
      </c>
      <c r="J412" t="s">
        <v>2309</v>
      </c>
      <c r="K412" t="str">
        <f ca="1">IF(ISNA(XLOOKUP(A412,Customers!A:A,Customers!A:A)),"Invalid FK","Valid")</f>
        <v>Valid</v>
      </c>
      <c r="L412" t="str">
        <f ca="1">IF(ISNA(XLOOKUP(B412,Vendors!A:A,Vendors!A:A)),"Invalid FK","Valid")</f>
        <v>Valid</v>
      </c>
      <c r="M412" t="str">
        <f ca="1">IF(ISNA(XLOOKUP(C412,Headcount!C:C,Headcount!C:C)),"Invalid FK","Valid")</f>
        <v>Valid</v>
      </c>
    </row>
    <row r="413" spans="1:13">
      <c r="A413" t="s">
        <v>2310</v>
      </c>
      <c r="B413" s="1">
        <v>45057</v>
      </c>
      <c r="C413">
        <v>-35942.019999999997</v>
      </c>
      <c r="D413" t="s">
        <v>1478</v>
      </c>
      <c r="E413" t="s">
        <v>36</v>
      </c>
      <c r="F413" t="s">
        <v>268</v>
      </c>
      <c r="G413" t="s">
        <v>29</v>
      </c>
      <c r="I413" t="s">
        <v>59</v>
      </c>
      <c r="J413" t="s">
        <v>2311</v>
      </c>
      <c r="K413" t="str">
        <f ca="1">IF(ISNA(XLOOKUP(A413,Customers!A:A,Customers!A:A)),"Invalid FK","Valid")</f>
        <v>Valid</v>
      </c>
      <c r="L413" t="str">
        <f ca="1">IF(ISNA(XLOOKUP(B413,Vendors!A:A,Vendors!A:A)),"Invalid FK","Valid")</f>
        <v>Valid</v>
      </c>
      <c r="M413" t="str">
        <f ca="1">IF(ISNA(XLOOKUP(C413,Headcount!C:C,Headcount!C:C)),"Invalid FK","Valid")</f>
        <v>Valid</v>
      </c>
    </row>
    <row r="414" spans="1:13">
      <c r="A414" t="s">
        <v>2312</v>
      </c>
      <c r="B414" s="1">
        <v>45276</v>
      </c>
      <c r="C414">
        <v>-50475.62</v>
      </c>
      <c r="D414" t="s">
        <v>1478</v>
      </c>
      <c r="E414" t="s">
        <v>7</v>
      </c>
      <c r="F414" t="s">
        <v>268</v>
      </c>
      <c r="G414" t="s">
        <v>17</v>
      </c>
      <c r="I414" t="s">
        <v>5</v>
      </c>
      <c r="J414" t="s">
        <v>2313</v>
      </c>
      <c r="K414" t="str">
        <f ca="1">IF(ISNA(XLOOKUP(A414,Customers!A:A,Customers!A:A)),"Invalid FK","Valid")</f>
        <v>Valid</v>
      </c>
      <c r="L414" t="str">
        <f ca="1">IF(ISNA(XLOOKUP(B414,Vendors!A:A,Vendors!A:A)),"Invalid FK","Valid")</f>
        <v>Valid</v>
      </c>
      <c r="M414" t="str">
        <f ca="1">IF(ISNA(XLOOKUP(C414,Headcount!C:C,Headcount!C:C)),"Invalid FK","Valid")</f>
        <v>Valid</v>
      </c>
    </row>
    <row r="415" spans="1:13">
      <c r="A415" t="s">
        <v>2314</v>
      </c>
      <c r="B415" s="1">
        <v>44677</v>
      </c>
      <c r="C415">
        <v>172516.8</v>
      </c>
      <c r="D415" t="s">
        <v>1483</v>
      </c>
      <c r="E415" t="s">
        <v>1484</v>
      </c>
      <c r="F415" t="s">
        <v>271</v>
      </c>
      <c r="G415" t="s">
        <v>8</v>
      </c>
      <c r="H415" t="s">
        <v>1129</v>
      </c>
      <c r="J415" t="s">
        <v>2315</v>
      </c>
      <c r="K415" t="str">
        <f ca="1">IF(ISNA(XLOOKUP(A415,Customers!A:A,Customers!A:A)),"Invalid FK","Valid")</f>
        <v>Valid</v>
      </c>
      <c r="L415" t="str">
        <f ca="1">IF(ISNA(XLOOKUP(B415,Vendors!A:A,Vendors!A:A)),"Invalid FK","Valid")</f>
        <v>Valid</v>
      </c>
      <c r="M415" t="str">
        <f ca="1">IF(ISNA(XLOOKUP(C415,Headcount!C:C,Headcount!C:C)),"Invalid FK","Valid")</f>
        <v>Valid</v>
      </c>
    </row>
    <row r="416" spans="1:13">
      <c r="A416" t="s">
        <v>2316</v>
      </c>
      <c r="B416" s="1">
        <v>44783</v>
      </c>
      <c r="C416">
        <v>-21676.75</v>
      </c>
      <c r="D416" t="s">
        <v>1478</v>
      </c>
      <c r="E416" t="s">
        <v>1534</v>
      </c>
      <c r="F416" t="s">
        <v>271</v>
      </c>
      <c r="G416" t="s">
        <v>29</v>
      </c>
      <c r="I416" t="s">
        <v>129</v>
      </c>
      <c r="J416" t="s">
        <v>2317</v>
      </c>
      <c r="K416" t="str">
        <f ca="1">IF(ISNA(XLOOKUP(A416,Customers!A:A,Customers!A:A)),"Invalid FK","Valid")</f>
        <v>Valid</v>
      </c>
      <c r="L416" t="str">
        <f ca="1">IF(ISNA(XLOOKUP(B416,Vendors!A:A,Vendors!A:A)),"Invalid FK","Valid")</f>
        <v>Valid</v>
      </c>
      <c r="M416" t="str">
        <f ca="1">IF(ISNA(XLOOKUP(C416,Headcount!C:C,Headcount!C:C)),"Invalid FK","Valid")</f>
        <v>Valid</v>
      </c>
    </row>
    <row r="417" spans="1:13">
      <c r="A417" t="s">
        <v>2318</v>
      </c>
      <c r="B417" s="1">
        <v>44727</v>
      </c>
      <c r="C417">
        <v>159919.85</v>
      </c>
      <c r="D417" t="s">
        <v>1483</v>
      </c>
      <c r="E417" t="s">
        <v>1499</v>
      </c>
      <c r="F417" t="s">
        <v>264</v>
      </c>
      <c r="G417" t="s">
        <v>13</v>
      </c>
      <c r="H417" t="s">
        <v>940</v>
      </c>
      <c r="J417" t="s">
        <v>2319</v>
      </c>
      <c r="K417" t="str">
        <f ca="1">IF(ISNA(XLOOKUP(A417,Customers!A:A,Customers!A:A)),"Invalid FK","Valid")</f>
        <v>Valid</v>
      </c>
      <c r="L417" t="str">
        <f ca="1">IF(ISNA(XLOOKUP(B417,Vendors!A:A,Vendors!A:A)),"Invalid FK","Valid")</f>
        <v>Valid</v>
      </c>
      <c r="M417" t="str">
        <f ca="1">IF(ISNA(XLOOKUP(C417,Headcount!C:C,Headcount!C:C)),"Invalid FK","Valid")</f>
        <v>Valid</v>
      </c>
    </row>
    <row r="418" spans="1:13">
      <c r="A418" t="s">
        <v>2320</v>
      </c>
      <c r="B418" s="1">
        <v>45186</v>
      </c>
      <c r="C418">
        <v>64198.51</v>
      </c>
      <c r="D418" t="s">
        <v>1483</v>
      </c>
      <c r="E418" t="s">
        <v>1484</v>
      </c>
      <c r="F418" t="s">
        <v>264</v>
      </c>
      <c r="G418" t="s">
        <v>13</v>
      </c>
      <c r="H418" t="s">
        <v>1107</v>
      </c>
      <c r="J418" t="s">
        <v>2321</v>
      </c>
      <c r="K418" t="str">
        <f ca="1">IF(ISNA(XLOOKUP(A418,Customers!A:A,Customers!A:A)),"Invalid FK","Valid")</f>
        <v>Valid</v>
      </c>
      <c r="L418" t="str">
        <f ca="1">IF(ISNA(XLOOKUP(B418,Vendors!A:A,Vendors!A:A)),"Invalid FK","Valid")</f>
        <v>Valid</v>
      </c>
      <c r="M418" t="str">
        <f ca="1">IF(ISNA(XLOOKUP(C418,Headcount!C:C,Headcount!C:C)),"Invalid FK","Valid")</f>
        <v>Valid</v>
      </c>
    </row>
    <row r="419" spans="1:13">
      <c r="A419" t="s">
        <v>2322</v>
      </c>
      <c r="B419" s="1">
        <v>44995</v>
      </c>
      <c r="C419">
        <v>-40532.94</v>
      </c>
      <c r="D419" t="s">
        <v>1478</v>
      </c>
      <c r="E419" t="s">
        <v>1496</v>
      </c>
      <c r="F419" t="s">
        <v>271</v>
      </c>
      <c r="G419" t="s">
        <v>29</v>
      </c>
      <c r="I419" t="s">
        <v>185</v>
      </c>
      <c r="J419" t="s">
        <v>2323</v>
      </c>
      <c r="K419" t="str">
        <f ca="1">IF(ISNA(XLOOKUP(A419,Customers!A:A,Customers!A:A)),"Invalid FK","Valid")</f>
        <v>Valid</v>
      </c>
      <c r="L419" t="str">
        <f ca="1">IF(ISNA(XLOOKUP(B419,Vendors!A:A,Vendors!A:A)),"Invalid FK","Valid")</f>
        <v>Valid</v>
      </c>
      <c r="M419" t="str">
        <f ca="1">IF(ISNA(XLOOKUP(C419,Headcount!C:C,Headcount!C:C)),"Invalid FK","Valid")</f>
        <v>Valid</v>
      </c>
    </row>
    <row r="420" spans="1:13">
      <c r="A420" t="s">
        <v>2324</v>
      </c>
      <c r="B420" s="1">
        <v>44718</v>
      </c>
      <c r="C420">
        <v>112306.01</v>
      </c>
      <c r="D420" t="s">
        <v>1483</v>
      </c>
      <c r="E420" t="s">
        <v>1487</v>
      </c>
      <c r="F420" t="s">
        <v>268</v>
      </c>
      <c r="G420" t="s">
        <v>17</v>
      </c>
      <c r="H420" t="s">
        <v>1345</v>
      </c>
      <c r="J420" t="s">
        <v>2325</v>
      </c>
      <c r="K420" t="str">
        <f ca="1">IF(ISNA(XLOOKUP(A420,Customers!A:A,Customers!A:A)),"Invalid FK","Valid")</f>
        <v>Valid</v>
      </c>
      <c r="L420" t="str">
        <f ca="1">IF(ISNA(XLOOKUP(B420,Vendors!A:A,Vendors!A:A)),"Invalid FK","Valid")</f>
        <v>Valid</v>
      </c>
      <c r="M420" t="str">
        <f ca="1">IF(ISNA(XLOOKUP(C420,Headcount!C:C,Headcount!C:C)),"Invalid FK","Valid")</f>
        <v>Valid</v>
      </c>
    </row>
    <row r="421" spans="1:13">
      <c r="A421" t="s">
        <v>2326</v>
      </c>
      <c r="B421" s="1">
        <v>44992</v>
      </c>
      <c r="C421">
        <v>101034.95</v>
      </c>
      <c r="D421" t="s">
        <v>1483</v>
      </c>
      <c r="E421" t="s">
        <v>1487</v>
      </c>
      <c r="F421" t="s">
        <v>264</v>
      </c>
      <c r="G421" t="s">
        <v>29</v>
      </c>
      <c r="H421" t="s">
        <v>1153</v>
      </c>
      <c r="J421" t="s">
        <v>2327</v>
      </c>
      <c r="K421" t="str">
        <f ca="1">IF(ISNA(XLOOKUP(A421,Customers!A:A,Customers!A:A)),"Invalid FK","Valid")</f>
        <v>Valid</v>
      </c>
      <c r="L421" t="str">
        <f ca="1">IF(ISNA(XLOOKUP(B421,Vendors!A:A,Vendors!A:A)),"Invalid FK","Valid")</f>
        <v>Valid</v>
      </c>
      <c r="M421" t="str">
        <f ca="1">IF(ISNA(XLOOKUP(C421,Headcount!C:C,Headcount!C:C)),"Invalid FK","Valid")</f>
        <v>Valid</v>
      </c>
    </row>
    <row r="422" spans="1:13">
      <c r="A422" t="s">
        <v>2328</v>
      </c>
      <c r="B422" s="1">
        <v>44772</v>
      </c>
      <c r="C422">
        <v>10881.14</v>
      </c>
      <c r="D422" t="s">
        <v>1587</v>
      </c>
      <c r="E422" t="s">
        <v>1587</v>
      </c>
      <c r="F422" t="s">
        <v>271</v>
      </c>
      <c r="G422" t="s">
        <v>17</v>
      </c>
      <c r="J422" t="s">
        <v>2329</v>
      </c>
      <c r="K422" t="str">
        <f ca="1">IF(ISNA(XLOOKUP(A422,Customers!A:A,Customers!A:A)),"Invalid FK","Valid")</f>
        <v>Valid</v>
      </c>
      <c r="L422" t="str">
        <f ca="1">IF(ISNA(XLOOKUP(B422,Vendors!A:A,Vendors!A:A)),"Invalid FK","Valid")</f>
        <v>Valid</v>
      </c>
      <c r="M422" t="str">
        <f ca="1">IF(ISNA(XLOOKUP(C422,Headcount!C:C,Headcount!C:C)),"Invalid FK","Valid")</f>
        <v>Valid</v>
      </c>
    </row>
    <row r="423" spans="1:13">
      <c r="A423" t="s">
        <v>2330</v>
      </c>
      <c r="B423" s="1">
        <v>45005</v>
      </c>
      <c r="C423">
        <v>13874.32</v>
      </c>
      <c r="D423" t="s">
        <v>1504</v>
      </c>
      <c r="E423" t="s">
        <v>1504</v>
      </c>
      <c r="F423" t="s">
        <v>271</v>
      </c>
      <c r="G423" t="s">
        <v>13</v>
      </c>
      <c r="J423" t="s">
        <v>2331</v>
      </c>
      <c r="K423" t="str">
        <f ca="1">IF(ISNA(XLOOKUP(A423,Customers!A:A,Customers!A:A)),"Invalid FK","Valid")</f>
        <v>Valid</v>
      </c>
      <c r="L423" t="str">
        <f ca="1">IF(ISNA(XLOOKUP(B423,Vendors!A:A,Vendors!A:A)),"Invalid FK","Valid")</f>
        <v>Valid</v>
      </c>
      <c r="M423" t="str">
        <f ca="1">IF(ISNA(XLOOKUP(C423,Headcount!C:C,Headcount!C:C)),"Invalid FK","Valid")</f>
        <v>Valid</v>
      </c>
    </row>
    <row r="424" spans="1:13">
      <c r="A424" t="s">
        <v>2332</v>
      </c>
      <c r="B424" s="1">
        <v>45267</v>
      </c>
      <c r="C424">
        <v>22705.08</v>
      </c>
      <c r="D424" t="s">
        <v>1504</v>
      </c>
      <c r="E424" t="s">
        <v>1504</v>
      </c>
      <c r="F424" t="s">
        <v>264</v>
      </c>
      <c r="G424" t="s">
        <v>13</v>
      </c>
      <c r="J424" t="s">
        <v>2333</v>
      </c>
      <c r="K424" t="str">
        <f ca="1">IF(ISNA(XLOOKUP(A424,Customers!A:A,Customers!A:A)),"Invalid FK","Valid")</f>
        <v>Valid</v>
      </c>
      <c r="L424" t="str">
        <f ca="1">IF(ISNA(XLOOKUP(B424,Vendors!A:A,Vendors!A:A)),"Invalid FK","Valid")</f>
        <v>Valid</v>
      </c>
      <c r="M424" t="str">
        <f ca="1">IF(ISNA(XLOOKUP(C424,Headcount!C:C,Headcount!C:C)),"Invalid FK","Valid")</f>
        <v>Valid</v>
      </c>
    </row>
    <row r="425" spans="1:13">
      <c r="A425" t="s">
        <v>2334</v>
      </c>
      <c r="B425" s="1">
        <v>45030</v>
      </c>
      <c r="C425">
        <v>129521.52</v>
      </c>
      <c r="D425" t="s">
        <v>1483</v>
      </c>
      <c r="E425" t="s">
        <v>1499</v>
      </c>
      <c r="F425" t="s">
        <v>268</v>
      </c>
      <c r="G425" t="s">
        <v>17</v>
      </c>
      <c r="H425" t="s">
        <v>1109</v>
      </c>
      <c r="J425" t="s">
        <v>2335</v>
      </c>
      <c r="K425" t="str">
        <f ca="1">IF(ISNA(XLOOKUP(A425,Customers!A:A,Customers!A:A)),"Invalid FK","Valid")</f>
        <v>Valid</v>
      </c>
      <c r="L425" t="str">
        <f ca="1">IF(ISNA(XLOOKUP(B425,Vendors!A:A,Vendors!A:A)),"Invalid FK","Valid")</f>
        <v>Valid</v>
      </c>
      <c r="M425" t="str">
        <f ca="1">IF(ISNA(XLOOKUP(C425,Headcount!C:C,Headcount!C:C)),"Invalid FK","Valid")</f>
        <v>Valid</v>
      </c>
    </row>
    <row r="426" spans="1:13">
      <c r="A426" t="s">
        <v>2336</v>
      </c>
      <c r="B426" s="1">
        <v>45039</v>
      </c>
      <c r="C426">
        <v>183093.3</v>
      </c>
      <c r="D426" t="s">
        <v>1483</v>
      </c>
      <c r="E426" t="s">
        <v>1484</v>
      </c>
      <c r="F426" t="s">
        <v>264</v>
      </c>
      <c r="G426" t="s">
        <v>8</v>
      </c>
      <c r="H426" t="s">
        <v>852</v>
      </c>
      <c r="J426" t="s">
        <v>2337</v>
      </c>
      <c r="K426" t="str">
        <f ca="1">IF(ISNA(XLOOKUP(A426,Customers!A:A,Customers!A:A)),"Invalid FK","Valid")</f>
        <v>Valid</v>
      </c>
      <c r="L426" t="str">
        <f ca="1">IF(ISNA(XLOOKUP(B426,Vendors!A:A,Vendors!A:A)),"Invalid FK","Valid")</f>
        <v>Valid</v>
      </c>
      <c r="M426" t="str">
        <f ca="1">IF(ISNA(XLOOKUP(C426,Headcount!C:C,Headcount!C:C)),"Invalid FK","Valid")</f>
        <v>Valid</v>
      </c>
    </row>
    <row r="427" spans="1:13">
      <c r="A427" t="s">
        <v>2338</v>
      </c>
      <c r="B427" s="1">
        <v>44947</v>
      </c>
      <c r="C427">
        <v>197576.11</v>
      </c>
      <c r="D427" t="s">
        <v>1483</v>
      </c>
      <c r="E427" t="s">
        <v>1487</v>
      </c>
      <c r="F427" t="s">
        <v>271</v>
      </c>
      <c r="G427" t="s">
        <v>17</v>
      </c>
      <c r="H427" t="s">
        <v>1017</v>
      </c>
      <c r="J427" t="s">
        <v>2339</v>
      </c>
      <c r="K427" t="str">
        <f ca="1">IF(ISNA(XLOOKUP(A427,Customers!A:A,Customers!A:A)),"Invalid FK","Valid")</f>
        <v>Valid</v>
      </c>
      <c r="L427" t="str">
        <f ca="1">IF(ISNA(XLOOKUP(B427,Vendors!A:A,Vendors!A:A)),"Invalid FK","Valid")</f>
        <v>Valid</v>
      </c>
      <c r="M427" t="str">
        <f ca="1">IF(ISNA(XLOOKUP(C427,Headcount!C:C,Headcount!C:C)),"Invalid FK","Valid")</f>
        <v>Valid</v>
      </c>
    </row>
    <row r="428" spans="1:13">
      <c r="A428" t="s">
        <v>2340</v>
      </c>
      <c r="B428" s="1">
        <v>44568</v>
      </c>
      <c r="C428">
        <v>-2000</v>
      </c>
      <c r="D428" t="s">
        <v>1478</v>
      </c>
      <c r="E428" t="s">
        <v>20</v>
      </c>
      <c r="F428" t="s">
        <v>271</v>
      </c>
      <c r="G428" t="s">
        <v>8</v>
      </c>
      <c r="I428" t="s">
        <v>43</v>
      </c>
      <c r="J428" t="s">
        <v>2341</v>
      </c>
      <c r="K428" t="str">
        <f ca="1">IF(ISNA(XLOOKUP(A428,Customers!A:A,Customers!A:A)),"Invalid FK","Valid")</f>
        <v>Valid</v>
      </c>
      <c r="L428" t="str">
        <f ca="1">IF(ISNA(XLOOKUP(B428,Vendors!A:A,Vendors!A:A)),"Invalid FK","Valid")</f>
        <v>Valid</v>
      </c>
      <c r="M428" t="str">
        <f ca="1">IF(ISNA(XLOOKUP(C428,Headcount!C:C,Headcount!C:C)),"Invalid FK","Valid")</f>
        <v>Valid</v>
      </c>
    </row>
    <row r="429" spans="1:13">
      <c r="A429" t="s">
        <v>2342</v>
      </c>
      <c r="B429" s="1">
        <v>44921</v>
      </c>
      <c r="C429">
        <v>108621.48</v>
      </c>
      <c r="D429" t="s">
        <v>1483</v>
      </c>
      <c r="E429" t="s">
        <v>1484</v>
      </c>
      <c r="F429" t="s">
        <v>271</v>
      </c>
      <c r="G429" t="s">
        <v>13</v>
      </c>
      <c r="H429" t="s">
        <v>1005</v>
      </c>
      <c r="J429" t="s">
        <v>2343</v>
      </c>
      <c r="K429" t="str">
        <f ca="1">IF(ISNA(XLOOKUP(A429,Customers!A:A,Customers!A:A)),"Invalid FK","Valid")</f>
        <v>Valid</v>
      </c>
      <c r="L429" t="str">
        <f ca="1">IF(ISNA(XLOOKUP(B429,Vendors!A:A,Vendors!A:A)),"Invalid FK","Valid")</f>
        <v>Valid</v>
      </c>
      <c r="M429" t="str">
        <f ca="1">IF(ISNA(XLOOKUP(C429,Headcount!C:C,Headcount!C:C)),"Invalid FK","Valid")</f>
        <v>Valid</v>
      </c>
    </row>
    <row r="430" spans="1:13">
      <c r="A430" t="s">
        <v>2344</v>
      </c>
      <c r="B430" s="1">
        <v>44683</v>
      </c>
      <c r="C430">
        <v>22460.080000000002</v>
      </c>
      <c r="D430" t="s">
        <v>1924</v>
      </c>
      <c r="E430" t="s">
        <v>1924</v>
      </c>
      <c r="F430" t="s">
        <v>268</v>
      </c>
      <c r="G430" t="s">
        <v>29</v>
      </c>
      <c r="J430" t="s">
        <v>2345</v>
      </c>
      <c r="K430" t="str">
        <f ca="1">IF(ISNA(XLOOKUP(A430,Customers!A:A,Customers!A:A)),"Invalid FK","Valid")</f>
        <v>Valid</v>
      </c>
      <c r="L430" t="str">
        <f ca="1">IF(ISNA(XLOOKUP(B430,Vendors!A:A,Vendors!A:A)),"Invalid FK","Valid")</f>
        <v>Valid</v>
      </c>
      <c r="M430" t="str">
        <f ca="1">IF(ISNA(XLOOKUP(C430,Headcount!C:C,Headcount!C:C)),"Invalid FK","Valid")</f>
        <v>Valid</v>
      </c>
    </row>
    <row r="431" spans="1:13">
      <c r="A431" t="s">
        <v>2346</v>
      </c>
      <c r="B431" s="1">
        <v>44697</v>
      </c>
      <c r="C431">
        <v>-61814.83</v>
      </c>
      <c r="D431" t="s">
        <v>1478</v>
      </c>
      <c r="E431" t="s">
        <v>1534</v>
      </c>
      <c r="F431" t="s">
        <v>264</v>
      </c>
      <c r="G431" t="s">
        <v>8</v>
      </c>
      <c r="I431" t="s">
        <v>238</v>
      </c>
      <c r="J431" t="s">
        <v>2347</v>
      </c>
      <c r="K431" t="str">
        <f ca="1">IF(ISNA(XLOOKUP(A431,Customers!A:A,Customers!A:A)),"Invalid FK","Valid")</f>
        <v>Valid</v>
      </c>
      <c r="L431" t="str">
        <f ca="1">IF(ISNA(XLOOKUP(B431,Vendors!A:A,Vendors!A:A)),"Invalid FK","Valid")</f>
        <v>Valid</v>
      </c>
      <c r="M431" t="str">
        <f ca="1">IF(ISNA(XLOOKUP(C431,Headcount!C:C,Headcount!C:C)),"Invalid FK","Valid")</f>
        <v>Valid</v>
      </c>
    </row>
    <row r="432" spans="1:13">
      <c r="A432" t="s">
        <v>2348</v>
      </c>
      <c r="B432" s="1">
        <v>45028</v>
      </c>
      <c r="C432">
        <v>-24348.28</v>
      </c>
      <c r="D432" t="s">
        <v>1478</v>
      </c>
      <c r="E432" t="s">
        <v>1496</v>
      </c>
      <c r="F432" t="s">
        <v>268</v>
      </c>
      <c r="G432" t="s">
        <v>17</v>
      </c>
      <c r="I432" t="s">
        <v>18</v>
      </c>
      <c r="J432" t="s">
        <v>2349</v>
      </c>
      <c r="K432" t="str">
        <f ca="1">IF(ISNA(XLOOKUP(A432,Customers!A:A,Customers!A:A)),"Invalid FK","Valid")</f>
        <v>Valid</v>
      </c>
      <c r="L432" t="str">
        <f ca="1">IF(ISNA(XLOOKUP(B432,Vendors!A:A,Vendors!A:A)),"Invalid FK","Valid")</f>
        <v>Valid</v>
      </c>
      <c r="M432" t="str">
        <f ca="1">IF(ISNA(XLOOKUP(C432,Headcount!C:C,Headcount!C:C)),"Invalid FK","Valid")</f>
        <v>Valid</v>
      </c>
    </row>
    <row r="433" spans="1:13">
      <c r="A433" t="s">
        <v>2350</v>
      </c>
      <c r="B433" s="1">
        <v>45071</v>
      </c>
      <c r="C433">
        <v>-58955.59</v>
      </c>
      <c r="D433" t="s">
        <v>1478</v>
      </c>
      <c r="E433" t="s">
        <v>1496</v>
      </c>
      <c r="F433" t="s">
        <v>268</v>
      </c>
      <c r="G433" t="s">
        <v>13</v>
      </c>
      <c r="I433" t="s">
        <v>10</v>
      </c>
      <c r="J433" t="s">
        <v>2351</v>
      </c>
      <c r="K433" t="str">
        <f ca="1">IF(ISNA(XLOOKUP(A433,Customers!A:A,Customers!A:A)),"Invalid FK","Valid")</f>
        <v>Valid</v>
      </c>
      <c r="L433" t="str">
        <f ca="1">IF(ISNA(XLOOKUP(B433,Vendors!A:A,Vendors!A:A)),"Invalid FK","Valid")</f>
        <v>Valid</v>
      </c>
      <c r="M433" t="str">
        <f ca="1">IF(ISNA(XLOOKUP(C433,Headcount!C:C,Headcount!C:C)),"Invalid FK","Valid")</f>
        <v>Valid</v>
      </c>
    </row>
    <row r="434" spans="1:13">
      <c r="A434" t="s">
        <v>2352</v>
      </c>
      <c r="B434" s="1">
        <v>44632</v>
      </c>
      <c r="C434">
        <v>-20242.53</v>
      </c>
      <c r="D434" t="s">
        <v>1478</v>
      </c>
      <c r="E434" t="s">
        <v>7</v>
      </c>
      <c r="F434" t="s">
        <v>271</v>
      </c>
      <c r="G434" t="s">
        <v>8</v>
      </c>
      <c r="I434" t="s">
        <v>240</v>
      </c>
      <c r="J434" t="s">
        <v>2353</v>
      </c>
      <c r="K434" t="str">
        <f ca="1">IF(ISNA(XLOOKUP(A434,Customers!A:A,Customers!A:A)),"Invalid FK","Valid")</f>
        <v>Valid</v>
      </c>
      <c r="L434" t="str">
        <f ca="1">IF(ISNA(XLOOKUP(B434,Vendors!A:A,Vendors!A:A)),"Invalid FK","Valid")</f>
        <v>Valid</v>
      </c>
      <c r="M434" t="str">
        <f ca="1">IF(ISNA(XLOOKUP(C434,Headcount!C:C,Headcount!C:C)),"Invalid FK","Valid")</f>
        <v>Valid</v>
      </c>
    </row>
    <row r="435" spans="1:13">
      <c r="A435" t="s">
        <v>2354</v>
      </c>
      <c r="B435" s="1">
        <v>44684</v>
      </c>
      <c r="C435">
        <v>-50834.85</v>
      </c>
      <c r="D435" t="s">
        <v>1478</v>
      </c>
      <c r="E435" t="s">
        <v>1534</v>
      </c>
      <c r="F435" t="s">
        <v>271</v>
      </c>
      <c r="G435" t="s">
        <v>13</v>
      </c>
      <c r="I435" t="s">
        <v>91</v>
      </c>
      <c r="J435" t="s">
        <v>2355</v>
      </c>
      <c r="K435" t="str">
        <f ca="1">IF(ISNA(XLOOKUP(A435,Customers!A:A,Customers!A:A)),"Invalid FK","Valid")</f>
        <v>Valid</v>
      </c>
      <c r="L435" t="str">
        <f ca="1">IF(ISNA(XLOOKUP(B435,Vendors!A:A,Vendors!A:A)),"Invalid FK","Valid")</f>
        <v>Valid</v>
      </c>
      <c r="M435" t="str">
        <f ca="1">IF(ISNA(XLOOKUP(C435,Headcount!C:C,Headcount!C:C)),"Invalid FK","Valid")</f>
        <v>Valid</v>
      </c>
    </row>
    <row r="436" spans="1:13">
      <c r="A436" t="s">
        <v>2356</v>
      </c>
      <c r="B436" s="1">
        <v>44688</v>
      </c>
      <c r="C436">
        <v>126254.82</v>
      </c>
      <c r="D436" t="s">
        <v>1483</v>
      </c>
      <c r="E436" t="s">
        <v>1484</v>
      </c>
      <c r="F436" t="s">
        <v>268</v>
      </c>
      <c r="G436" t="s">
        <v>13</v>
      </c>
      <c r="H436" t="s">
        <v>826</v>
      </c>
      <c r="J436" t="s">
        <v>2357</v>
      </c>
      <c r="K436" t="str">
        <f ca="1">IF(ISNA(XLOOKUP(A436,Customers!A:A,Customers!A:A)),"Invalid FK","Valid")</f>
        <v>Valid</v>
      </c>
      <c r="L436" t="str">
        <f ca="1">IF(ISNA(XLOOKUP(B436,Vendors!A:A,Vendors!A:A)),"Invalid FK","Valid")</f>
        <v>Valid</v>
      </c>
      <c r="M436" t="str">
        <f ca="1">IF(ISNA(XLOOKUP(C436,Headcount!C:C,Headcount!C:C)),"Invalid FK","Valid")</f>
        <v>Valid</v>
      </c>
    </row>
    <row r="437" spans="1:13">
      <c r="A437" t="s">
        <v>2358</v>
      </c>
      <c r="B437" s="1">
        <v>44720</v>
      </c>
      <c r="C437">
        <v>-46241.62</v>
      </c>
      <c r="D437" t="s">
        <v>1478</v>
      </c>
      <c r="E437" t="s">
        <v>7</v>
      </c>
      <c r="F437" t="s">
        <v>264</v>
      </c>
      <c r="G437" t="s">
        <v>29</v>
      </c>
      <c r="I437" t="s">
        <v>181</v>
      </c>
      <c r="J437" t="s">
        <v>2359</v>
      </c>
      <c r="K437" t="str">
        <f ca="1">IF(ISNA(XLOOKUP(A437,Customers!A:A,Customers!A:A)),"Invalid FK","Valid")</f>
        <v>Valid</v>
      </c>
      <c r="L437" t="str">
        <f ca="1">IF(ISNA(XLOOKUP(B437,Vendors!A:A,Vendors!A:A)),"Invalid FK","Valid")</f>
        <v>Valid</v>
      </c>
      <c r="M437" t="str">
        <f ca="1">IF(ISNA(XLOOKUP(C437,Headcount!C:C,Headcount!C:C)),"Invalid FK","Valid")</f>
        <v>Valid</v>
      </c>
    </row>
    <row r="438" spans="1:13">
      <c r="A438" t="s">
        <v>2360</v>
      </c>
      <c r="B438" s="1">
        <v>44830</v>
      </c>
      <c r="C438">
        <v>-11000.56</v>
      </c>
      <c r="D438" t="s">
        <v>1478</v>
      </c>
      <c r="E438" t="s">
        <v>1534</v>
      </c>
      <c r="F438" t="s">
        <v>264</v>
      </c>
      <c r="G438" t="s">
        <v>29</v>
      </c>
      <c r="I438" t="s">
        <v>41</v>
      </c>
      <c r="J438" t="s">
        <v>2361</v>
      </c>
      <c r="K438" t="str">
        <f ca="1">IF(ISNA(XLOOKUP(A438,Customers!A:A,Customers!A:A)),"Invalid FK","Valid")</f>
        <v>Valid</v>
      </c>
      <c r="L438" t="str">
        <f ca="1">IF(ISNA(XLOOKUP(B438,Vendors!A:A,Vendors!A:A)),"Invalid FK","Valid")</f>
        <v>Valid</v>
      </c>
      <c r="M438" t="str">
        <f ca="1">IF(ISNA(XLOOKUP(C438,Headcount!C:C,Headcount!C:C)),"Invalid FK","Valid")</f>
        <v>Valid</v>
      </c>
    </row>
    <row r="439" spans="1:13">
      <c r="A439" t="s">
        <v>2362</v>
      </c>
      <c r="B439" s="1">
        <v>45167</v>
      </c>
      <c r="C439">
        <v>119701.05</v>
      </c>
      <c r="D439" t="s">
        <v>1483</v>
      </c>
      <c r="E439" t="s">
        <v>1499</v>
      </c>
      <c r="F439" t="s">
        <v>264</v>
      </c>
      <c r="G439" t="s">
        <v>13</v>
      </c>
      <c r="H439" t="s">
        <v>1229</v>
      </c>
      <c r="J439" t="s">
        <v>2363</v>
      </c>
      <c r="K439" t="str">
        <f ca="1">IF(ISNA(XLOOKUP(A439,Customers!A:A,Customers!A:A)),"Invalid FK","Valid")</f>
        <v>Valid</v>
      </c>
      <c r="L439" t="str">
        <f ca="1">IF(ISNA(XLOOKUP(B439,Vendors!A:A,Vendors!A:A)),"Invalid FK","Valid")</f>
        <v>Valid</v>
      </c>
      <c r="M439" t="str">
        <f ca="1">IF(ISNA(XLOOKUP(C439,Headcount!C:C,Headcount!C:C)),"Invalid FK","Valid")</f>
        <v>Valid</v>
      </c>
    </row>
    <row r="440" spans="1:13">
      <c r="A440" t="s">
        <v>2364</v>
      </c>
      <c r="B440" s="1">
        <v>44875</v>
      </c>
      <c r="C440">
        <v>-2000</v>
      </c>
      <c r="D440" t="s">
        <v>1478</v>
      </c>
      <c r="E440" t="s">
        <v>1534</v>
      </c>
      <c r="F440" t="s">
        <v>271</v>
      </c>
      <c r="G440" t="s">
        <v>13</v>
      </c>
      <c r="I440" t="s">
        <v>5</v>
      </c>
      <c r="J440" t="s">
        <v>2365</v>
      </c>
      <c r="K440" t="str">
        <f ca="1">IF(ISNA(XLOOKUP(A440,Customers!A:A,Customers!A:A)),"Invalid FK","Valid")</f>
        <v>Valid</v>
      </c>
      <c r="L440" t="str">
        <f ca="1">IF(ISNA(XLOOKUP(B440,Vendors!A:A,Vendors!A:A)),"Invalid FK","Valid")</f>
        <v>Valid</v>
      </c>
      <c r="M440" t="str">
        <f ca="1">IF(ISNA(XLOOKUP(C440,Headcount!C:C,Headcount!C:C)),"Invalid FK","Valid")</f>
        <v>Valid</v>
      </c>
    </row>
    <row r="441" spans="1:13">
      <c r="A441" t="s">
        <v>2366</v>
      </c>
      <c r="B441" s="1">
        <v>44936</v>
      </c>
      <c r="C441">
        <v>143865.95000000001</v>
      </c>
      <c r="D441" t="s">
        <v>1483</v>
      </c>
      <c r="E441" t="s">
        <v>1487</v>
      </c>
      <c r="F441" t="s">
        <v>264</v>
      </c>
      <c r="G441" t="s">
        <v>17</v>
      </c>
      <c r="H441" t="s">
        <v>892</v>
      </c>
      <c r="J441" t="s">
        <v>2367</v>
      </c>
      <c r="K441" t="str">
        <f ca="1">IF(ISNA(XLOOKUP(A441,Customers!A:A,Customers!A:A)),"Invalid FK","Valid")</f>
        <v>Valid</v>
      </c>
      <c r="L441" t="str">
        <f ca="1">IF(ISNA(XLOOKUP(B441,Vendors!A:A,Vendors!A:A)),"Invalid FK","Valid")</f>
        <v>Valid</v>
      </c>
      <c r="M441" t="str">
        <f ca="1">IF(ISNA(XLOOKUP(C441,Headcount!C:C,Headcount!C:C)),"Invalid FK","Valid")</f>
        <v>Valid</v>
      </c>
    </row>
    <row r="442" spans="1:13">
      <c r="A442" t="s">
        <v>2368</v>
      </c>
      <c r="B442" s="1">
        <v>44735</v>
      </c>
      <c r="C442">
        <v>-40062.67</v>
      </c>
      <c r="D442" t="s">
        <v>1478</v>
      </c>
      <c r="E442" t="s">
        <v>20</v>
      </c>
      <c r="F442" t="s">
        <v>271</v>
      </c>
      <c r="G442" t="s">
        <v>8</v>
      </c>
      <c r="I442" t="s">
        <v>51</v>
      </c>
      <c r="J442" t="s">
        <v>2369</v>
      </c>
      <c r="K442" t="str">
        <f ca="1">IF(ISNA(XLOOKUP(A442,Customers!A:A,Customers!A:A)),"Invalid FK","Valid")</f>
        <v>Valid</v>
      </c>
      <c r="L442" t="str">
        <f ca="1">IF(ISNA(XLOOKUP(B442,Vendors!A:A,Vendors!A:A)),"Invalid FK","Valid")</f>
        <v>Valid</v>
      </c>
      <c r="M442" t="str">
        <f ca="1">IF(ISNA(XLOOKUP(C442,Headcount!C:C,Headcount!C:C)),"Invalid FK","Valid")</f>
        <v>Valid</v>
      </c>
    </row>
    <row r="443" spans="1:13">
      <c r="A443" t="s">
        <v>2370</v>
      </c>
      <c r="B443" s="1">
        <v>45044</v>
      </c>
      <c r="C443">
        <v>86229.35</v>
      </c>
      <c r="D443" t="s">
        <v>1483</v>
      </c>
      <c r="E443" t="s">
        <v>1499</v>
      </c>
      <c r="F443" t="s">
        <v>268</v>
      </c>
      <c r="G443" t="s">
        <v>29</v>
      </c>
      <c r="H443" t="s">
        <v>969</v>
      </c>
      <c r="J443" t="s">
        <v>2371</v>
      </c>
      <c r="K443" t="str">
        <f ca="1">IF(ISNA(XLOOKUP(A443,Customers!A:A,Customers!A:A)),"Invalid FK","Valid")</f>
        <v>Valid</v>
      </c>
      <c r="L443" t="str">
        <f ca="1">IF(ISNA(XLOOKUP(B443,Vendors!A:A,Vendors!A:A)),"Invalid FK","Valid")</f>
        <v>Valid</v>
      </c>
      <c r="M443" t="str">
        <f ca="1">IF(ISNA(XLOOKUP(C443,Headcount!C:C,Headcount!C:C)),"Invalid FK","Valid")</f>
        <v>Valid</v>
      </c>
    </row>
    <row r="444" spans="1:13">
      <c r="A444" t="s">
        <v>2372</v>
      </c>
      <c r="B444" s="1">
        <v>44616</v>
      </c>
      <c r="C444">
        <v>16974.63</v>
      </c>
      <c r="D444" t="s">
        <v>1587</v>
      </c>
      <c r="E444" t="s">
        <v>1587</v>
      </c>
      <c r="F444" t="s">
        <v>268</v>
      </c>
      <c r="G444" t="s">
        <v>8</v>
      </c>
      <c r="J444" t="s">
        <v>2373</v>
      </c>
      <c r="K444" t="str">
        <f ca="1">IF(ISNA(XLOOKUP(A444,Customers!A:A,Customers!A:A)),"Invalid FK","Valid")</f>
        <v>Valid</v>
      </c>
      <c r="L444" t="str">
        <f ca="1">IF(ISNA(XLOOKUP(B444,Vendors!A:A,Vendors!A:A)),"Invalid FK","Valid")</f>
        <v>Valid</v>
      </c>
      <c r="M444" t="str">
        <f ca="1">IF(ISNA(XLOOKUP(C444,Headcount!C:C,Headcount!C:C)),"Invalid FK","Valid")</f>
        <v>Valid</v>
      </c>
    </row>
    <row r="445" spans="1:13">
      <c r="A445" t="s">
        <v>2374</v>
      </c>
      <c r="B445" s="1">
        <v>44891</v>
      </c>
      <c r="C445">
        <v>174841.09</v>
      </c>
      <c r="D445" t="s">
        <v>1483</v>
      </c>
      <c r="E445" t="s">
        <v>1484</v>
      </c>
      <c r="F445" t="s">
        <v>264</v>
      </c>
      <c r="G445" t="s">
        <v>13</v>
      </c>
      <c r="H445" t="s">
        <v>1391</v>
      </c>
      <c r="J445" t="s">
        <v>2375</v>
      </c>
      <c r="K445" t="str">
        <f ca="1">IF(ISNA(XLOOKUP(A445,Customers!A:A,Customers!A:A)),"Invalid FK","Valid")</f>
        <v>Valid</v>
      </c>
      <c r="L445" t="str">
        <f ca="1">IF(ISNA(XLOOKUP(B445,Vendors!A:A,Vendors!A:A)),"Invalid FK","Valid")</f>
        <v>Valid</v>
      </c>
      <c r="M445" t="str">
        <f ca="1">IF(ISNA(XLOOKUP(C445,Headcount!C:C,Headcount!C:C)),"Invalid FK","Valid")</f>
        <v>Valid</v>
      </c>
    </row>
    <row r="446" spans="1:13">
      <c r="A446" t="s">
        <v>2376</v>
      </c>
      <c r="B446" s="1">
        <v>45184</v>
      </c>
      <c r="C446">
        <v>168140.23</v>
      </c>
      <c r="D446" t="s">
        <v>1483</v>
      </c>
      <c r="E446" t="s">
        <v>1499</v>
      </c>
      <c r="F446" t="s">
        <v>271</v>
      </c>
      <c r="G446" t="s">
        <v>29</v>
      </c>
      <c r="H446" t="s">
        <v>1285</v>
      </c>
      <c r="J446" t="s">
        <v>2377</v>
      </c>
      <c r="K446" t="str">
        <f ca="1">IF(ISNA(XLOOKUP(A446,Customers!A:A,Customers!A:A)),"Invalid FK","Valid")</f>
        <v>Valid</v>
      </c>
      <c r="L446" t="str">
        <f ca="1">IF(ISNA(XLOOKUP(B446,Vendors!A:A,Vendors!A:A)),"Invalid FK","Valid")</f>
        <v>Valid</v>
      </c>
      <c r="M446" t="str">
        <f ca="1">IF(ISNA(XLOOKUP(C446,Headcount!C:C,Headcount!C:C)),"Invalid FK","Valid")</f>
        <v>Valid</v>
      </c>
    </row>
    <row r="447" spans="1:13">
      <c r="A447" t="s">
        <v>2378</v>
      </c>
      <c r="B447" s="1">
        <v>45025</v>
      </c>
      <c r="C447">
        <v>152610.14000000001</v>
      </c>
      <c r="D447" t="s">
        <v>1483</v>
      </c>
      <c r="E447" t="s">
        <v>1484</v>
      </c>
      <c r="F447" t="s">
        <v>271</v>
      </c>
      <c r="G447" t="s">
        <v>13</v>
      </c>
      <c r="H447" t="s">
        <v>991</v>
      </c>
      <c r="J447" t="s">
        <v>2379</v>
      </c>
      <c r="K447" t="str">
        <f ca="1">IF(ISNA(XLOOKUP(A447,Customers!A:A,Customers!A:A)),"Invalid FK","Valid")</f>
        <v>Valid</v>
      </c>
      <c r="L447" t="str">
        <f ca="1">IF(ISNA(XLOOKUP(B447,Vendors!A:A,Vendors!A:A)),"Invalid FK","Valid")</f>
        <v>Valid</v>
      </c>
      <c r="M447" t="str">
        <f ca="1">IF(ISNA(XLOOKUP(C447,Headcount!C:C,Headcount!C:C)),"Invalid FK","Valid")</f>
        <v>Valid</v>
      </c>
    </row>
    <row r="448" spans="1:13">
      <c r="A448" t="s">
        <v>2380</v>
      </c>
      <c r="B448" s="1">
        <v>45092</v>
      </c>
      <c r="C448">
        <v>175346.21</v>
      </c>
      <c r="D448" t="s">
        <v>1483</v>
      </c>
      <c r="E448" t="s">
        <v>1499</v>
      </c>
      <c r="F448" t="s">
        <v>271</v>
      </c>
      <c r="G448" t="s">
        <v>8</v>
      </c>
      <c r="H448" t="s">
        <v>1221</v>
      </c>
      <c r="J448" t="s">
        <v>2381</v>
      </c>
      <c r="K448" t="str">
        <f ca="1">IF(ISNA(XLOOKUP(A448,Customers!A:A,Customers!A:A)),"Invalid FK","Valid")</f>
        <v>Valid</v>
      </c>
      <c r="L448" t="str">
        <f ca="1">IF(ISNA(XLOOKUP(B448,Vendors!A:A,Vendors!A:A)),"Invalid FK","Valid")</f>
        <v>Valid</v>
      </c>
      <c r="M448" t="str">
        <f ca="1">IF(ISNA(XLOOKUP(C448,Headcount!C:C,Headcount!C:C)),"Invalid FK","Valid")</f>
        <v>Valid</v>
      </c>
    </row>
    <row r="449" spans="1:13">
      <c r="A449" t="s">
        <v>2382</v>
      </c>
      <c r="B449" s="1">
        <v>44574</v>
      </c>
      <c r="C449">
        <v>242977.64</v>
      </c>
      <c r="D449" t="s">
        <v>1483</v>
      </c>
      <c r="E449" t="s">
        <v>1499</v>
      </c>
      <c r="F449" t="s">
        <v>271</v>
      </c>
      <c r="G449" t="s">
        <v>17</v>
      </c>
      <c r="H449" t="s">
        <v>1099</v>
      </c>
      <c r="J449" t="s">
        <v>2383</v>
      </c>
      <c r="K449" t="str">
        <f ca="1">IF(ISNA(XLOOKUP(A449,Customers!A:A,Customers!A:A)),"Invalid FK","Valid")</f>
        <v>Valid</v>
      </c>
      <c r="L449" t="str">
        <f ca="1">IF(ISNA(XLOOKUP(B449,Vendors!A:A,Vendors!A:A)),"Invalid FK","Valid")</f>
        <v>Valid</v>
      </c>
      <c r="M449" t="str">
        <f ca="1">IF(ISNA(XLOOKUP(C449,Headcount!C:C,Headcount!C:C)),"Invalid FK","Valid")</f>
        <v>Valid</v>
      </c>
    </row>
    <row r="450" spans="1:13">
      <c r="A450" t="s">
        <v>2384</v>
      </c>
      <c r="B450" s="1">
        <v>44912</v>
      </c>
      <c r="C450">
        <v>-54267.57</v>
      </c>
      <c r="D450" t="s">
        <v>1478</v>
      </c>
      <c r="E450" t="s">
        <v>36</v>
      </c>
      <c r="F450" t="s">
        <v>271</v>
      </c>
      <c r="G450" t="s">
        <v>17</v>
      </c>
      <c r="I450" t="s">
        <v>77</v>
      </c>
      <c r="J450" t="s">
        <v>2385</v>
      </c>
      <c r="K450" t="str">
        <f ca="1">IF(ISNA(XLOOKUP(A450,Customers!A:A,Customers!A:A)),"Invalid FK","Valid")</f>
        <v>Valid</v>
      </c>
      <c r="L450" t="str">
        <f ca="1">IF(ISNA(XLOOKUP(B450,Vendors!A:A,Vendors!A:A)),"Invalid FK","Valid")</f>
        <v>Valid</v>
      </c>
      <c r="M450" t="str">
        <f ca="1">IF(ISNA(XLOOKUP(C450,Headcount!C:C,Headcount!C:C)),"Invalid FK","Valid")</f>
        <v>Valid</v>
      </c>
    </row>
    <row r="451" spans="1:13">
      <c r="A451" t="s">
        <v>2386</v>
      </c>
      <c r="B451" s="1">
        <v>45041</v>
      </c>
      <c r="C451">
        <v>-63251.35</v>
      </c>
      <c r="D451" t="s">
        <v>1478</v>
      </c>
      <c r="E451" t="s">
        <v>1496</v>
      </c>
      <c r="F451" t="s">
        <v>264</v>
      </c>
      <c r="G451" t="s">
        <v>17</v>
      </c>
      <c r="I451" t="s">
        <v>240</v>
      </c>
      <c r="J451" t="s">
        <v>2387</v>
      </c>
      <c r="K451" t="str">
        <f ca="1">IF(ISNA(XLOOKUP(A451,Customers!A:A,Customers!A:A)),"Invalid FK","Valid")</f>
        <v>Valid</v>
      </c>
      <c r="L451" t="str">
        <f ca="1">IF(ISNA(XLOOKUP(B451,Vendors!A:A,Vendors!A:A)),"Invalid FK","Valid")</f>
        <v>Valid</v>
      </c>
      <c r="M451" t="str">
        <f ca="1">IF(ISNA(XLOOKUP(C451,Headcount!C:C,Headcount!C:C)),"Invalid FK","Valid")</f>
        <v>Valid</v>
      </c>
    </row>
    <row r="452" spans="1:13">
      <c r="A452" t="s">
        <v>2388</v>
      </c>
      <c r="B452" s="1">
        <v>45272</v>
      </c>
      <c r="C452">
        <v>-23448.48</v>
      </c>
      <c r="D452" t="s">
        <v>1478</v>
      </c>
      <c r="E452" t="s">
        <v>20</v>
      </c>
      <c r="F452" t="s">
        <v>264</v>
      </c>
      <c r="G452" t="s">
        <v>8</v>
      </c>
      <c r="I452" t="s">
        <v>133</v>
      </c>
      <c r="J452" t="s">
        <v>2389</v>
      </c>
      <c r="K452" t="str">
        <f ca="1">IF(ISNA(XLOOKUP(A452,Customers!A:A,Customers!A:A)),"Invalid FK","Valid")</f>
        <v>Valid</v>
      </c>
      <c r="L452" t="str">
        <f ca="1">IF(ISNA(XLOOKUP(B452,Vendors!A:A,Vendors!A:A)),"Invalid FK","Valid")</f>
        <v>Valid</v>
      </c>
      <c r="M452" t="str">
        <f ca="1">IF(ISNA(XLOOKUP(C452,Headcount!C:C,Headcount!C:C)),"Invalid FK","Valid")</f>
        <v>Valid</v>
      </c>
    </row>
    <row r="453" spans="1:13">
      <c r="A453" t="s">
        <v>2390</v>
      </c>
      <c r="B453" s="1">
        <v>44978</v>
      </c>
      <c r="C453">
        <v>-3684.81</v>
      </c>
      <c r="D453" t="s">
        <v>1478</v>
      </c>
      <c r="E453" t="s">
        <v>1534</v>
      </c>
      <c r="F453" t="s">
        <v>268</v>
      </c>
      <c r="G453" t="s">
        <v>29</v>
      </c>
      <c r="I453" t="s">
        <v>227</v>
      </c>
      <c r="J453" t="s">
        <v>2391</v>
      </c>
      <c r="K453" t="str">
        <f ca="1">IF(ISNA(XLOOKUP(A453,Customers!A:A,Customers!A:A)),"Invalid FK","Valid")</f>
        <v>Valid</v>
      </c>
      <c r="L453" t="str">
        <f ca="1">IF(ISNA(XLOOKUP(B453,Vendors!A:A,Vendors!A:A)),"Invalid FK","Valid")</f>
        <v>Valid</v>
      </c>
      <c r="M453" t="str">
        <f ca="1">IF(ISNA(XLOOKUP(C453,Headcount!C:C,Headcount!C:C)),"Invalid FK","Valid")</f>
        <v>Valid</v>
      </c>
    </row>
    <row r="454" spans="1:13">
      <c r="A454" t="s">
        <v>2392</v>
      </c>
      <c r="B454" s="1">
        <v>45209</v>
      </c>
      <c r="C454">
        <v>-62396.34</v>
      </c>
      <c r="D454" t="s">
        <v>1478</v>
      </c>
      <c r="E454" t="s">
        <v>20</v>
      </c>
      <c r="F454" t="s">
        <v>268</v>
      </c>
      <c r="G454" t="s">
        <v>29</v>
      </c>
      <c r="I454" t="s">
        <v>133</v>
      </c>
      <c r="J454" t="s">
        <v>2393</v>
      </c>
      <c r="K454" t="str">
        <f ca="1">IF(ISNA(XLOOKUP(A454,Customers!A:A,Customers!A:A)),"Invalid FK","Valid")</f>
        <v>Valid</v>
      </c>
      <c r="L454" t="str">
        <f ca="1">IF(ISNA(XLOOKUP(B454,Vendors!A:A,Vendors!A:A)),"Invalid FK","Valid")</f>
        <v>Valid</v>
      </c>
      <c r="M454" t="str">
        <f ca="1">IF(ISNA(XLOOKUP(C454,Headcount!C:C,Headcount!C:C)),"Invalid FK","Valid")</f>
        <v>Valid</v>
      </c>
    </row>
    <row r="455" spans="1:13">
      <c r="A455" t="s">
        <v>2394</v>
      </c>
      <c r="B455" s="1">
        <v>44967</v>
      </c>
      <c r="C455">
        <v>21996.19</v>
      </c>
      <c r="D455" t="s">
        <v>1924</v>
      </c>
      <c r="E455" t="s">
        <v>1924</v>
      </c>
      <c r="F455" t="s">
        <v>271</v>
      </c>
      <c r="G455" t="s">
        <v>8</v>
      </c>
      <c r="J455" t="s">
        <v>2395</v>
      </c>
      <c r="K455" t="str">
        <f ca="1">IF(ISNA(XLOOKUP(A455,Customers!A:A,Customers!A:A)),"Invalid FK","Valid")</f>
        <v>Valid</v>
      </c>
      <c r="L455" t="str">
        <f ca="1">IF(ISNA(XLOOKUP(B455,Vendors!A:A,Vendors!A:A)),"Invalid FK","Valid")</f>
        <v>Valid</v>
      </c>
      <c r="M455" t="str">
        <f ca="1">IF(ISNA(XLOOKUP(C455,Headcount!C:C,Headcount!C:C)),"Invalid FK","Valid")</f>
        <v>Valid</v>
      </c>
    </row>
    <row r="456" spans="1:13">
      <c r="A456" t="s">
        <v>2396</v>
      </c>
      <c r="B456" s="1">
        <v>44961</v>
      </c>
      <c r="C456">
        <v>18147.53</v>
      </c>
      <c r="D456" t="s">
        <v>1587</v>
      </c>
      <c r="E456" t="s">
        <v>1587</v>
      </c>
      <c r="F456" t="s">
        <v>264</v>
      </c>
      <c r="G456" t="s">
        <v>29</v>
      </c>
      <c r="J456" t="s">
        <v>2397</v>
      </c>
      <c r="K456" t="str">
        <f ca="1">IF(ISNA(XLOOKUP(A456,Customers!A:A,Customers!A:A)),"Invalid FK","Valid")</f>
        <v>Valid</v>
      </c>
      <c r="L456" t="str">
        <f ca="1">IF(ISNA(XLOOKUP(B456,Vendors!A:A,Vendors!A:A)),"Invalid FK","Valid")</f>
        <v>Valid</v>
      </c>
      <c r="M456" t="str">
        <f ca="1">IF(ISNA(XLOOKUP(C456,Headcount!C:C,Headcount!C:C)),"Invalid FK","Valid")</f>
        <v>Valid</v>
      </c>
    </row>
    <row r="457" spans="1:13">
      <c r="A457" t="s">
        <v>2398</v>
      </c>
      <c r="B457" s="1">
        <v>44831</v>
      </c>
      <c r="C457">
        <v>286205.44</v>
      </c>
      <c r="D457" t="s">
        <v>1483</v>
      </c>
      <c r="E457" t="s">
        <v>1487</v>
      </c>
      <c r="F457" t="s">
        <v>264</v>
      </c>
      <c r="G457" t="s">
        <v>8</v>
      </c>
      <c r="H457" t="s">
        <v>949</v>
      </c>
      <c r="J457" t="s">
        <v>2399</v>
      </c>
      <c r="K457" t="str">
        <f ca="1">IF(ISNA(XLOOKUP(A457,Customers!A:A,Customers!A:A)),"Invalid FK","Valid")</f>
        <v>Valid</v>
      </c>
      <c r="L457" t="str">
        <f ca="1">IF(ISNA(XLOOKUP(B457,Vendors!A:A,Vendors!A:A)),"Invalid FK","Valid")</f>
        <v>Valid</v>
      </c>
      <c r="M457" t="str">
        <f ca="1">IF(ISNA(XLOOKUP(C457,Headcount!C:C,Headcount!C:C)),"Invalid FK","Valid")</f>
        <v>Valid</v>
      </c>
    </row>
    <row r="458" spans="1:13">
      <c r="A458" t="s">
        <v>2400</v>
      </c>
      <c r="B458" s="1">
        <v>44704</v>
      </c>
      <c r="C458">
        <v>32281.48</v>
      </c>
      <c r="D458" t="s">
        <v>1587</v>
      </c>
      <c r="E458" t="s">
        <v>1587</v>
      </c>
      <c r="F458" t="s">
        <v>271</v>
      </c>
      <c r="G458" t="s">
        <v>13</v>
      </c>
      <c r="J458" t="s">
        <v>2401</v>
      </c>
      <c r="K458" t="str">
        <f ca="1">IF(ISNA(XLOOKUP(A458,Customers!A:A,Customers!A:A)),"Invalid FK","Valid")</f>
        <v>Valid</v>
      </c>
      <c r="L458" t="str">
        <f ca="1">IF(ISNA(XLOOKUP(B458,Vendors!A:A,Vendors!A:A)),"Invalid FK","Valid")</f>
        <v>Valid</v>
      </c>
      <c r="M458" t="str">
        <f ca="1">IF(ISNA(XLOOKUP(C458,Headcount!C:C,Headcount!C:C)),"Invalid FK","Valid")</f>
        <v>Valid</v>
      </c>
    </row>
    <row r="459" spans="1:13">
      <c r="A459" t="s">
        <v>2402</v>
      </c>
      <c r="B459" s="1">
        <v>45273</v>
      </c>
      <c r="C459">
        <v>189550.62</v>
      </c>
      <c r="D459" t="s">
        <v>1483</v>
      </c>
      <c r="E459" t="s">
        <v>1499</v>
      </c>
      <c r="F459" t="s">
        <v>268</v>
      </c>
      <c r="G459" t="s">
        <v>29</v>
      </c>
      <c r="H459" t="s">
        <v>724</v>
      </c>
      <c r="J459" t="s">
        <v>2403</v>
      </c>
      <c r="K459" t="str">
        <f ca="1">IF(ISNA(XLOOKUP(A459,Customers!A:A,Customers!A:A)),"Invalid FK","Valid")</f>
        <v>Valid</v>
      </c>
      <c r="L459" t="str">
        <f ca="1">IF(ISNA(XLOOKUP(B459,Vendors!A:A,Vendors!A:A)),"Invalid FK","Valid")</f>
        <v>Valid</v>
      </c>
      <c r="M459" t="str">
        <f ca="1">IF(ISNA(XLOOKUP(C459,Headcount!C:C,Headcount!C:C)),"Invalid FK","Valid")</f>
        <v>Valid</v>
      </c>
    </row>
    <row r="460" spans="1:13">
      <c r="A460" t="s">
        <v>2404</v>
      </c>
      <c r="B460" s="1">
        <v>44857</v>
      </c>
      <c r="C460">
        <v>131793.06</v>
      </c>
      <c r="D460" t="s">
        <v>1483</v>
      </c>
      <c r="E460" t="s">
        <v>1484</v>
      </c>
      <c r="F460" t="s">
        <v>268</v>
      </c>
      <c r="G460" t="s">
        <v>29</v>
      </c>
      <c r="H460" t="s">
        <v>1001</v>
      </c>
      <c r="J460" t="s">
        <v>2405</v>
      </c>
      <c r="K460" t="str">
        <f ca="1">IF(ISNA(XLOOKUP(A460,Customers!A:A,Customers!A:A)),"Invalid FK","Valid")</f>
        <v>Valid</v>
      </c>
      <c r="L460" t="str">
        <f ca="1">IF(ISNA(XLOOKUP(B460,Vendors!A:A,Vendors!A:A)),"Invalid FK","Valid")</f>
        <v>Valid</v>
      </c>
      <c r="M460" t="str">
        <f ca="1">IF(ISNA(XLOOKUP(C460,Headcount!C:C,Headcount!C:C)),"Invalid FK","Valid")</f>
        <v>Valid</v>
      </c>
    </row>
    <row r="461" spans="1:13">
      <c r="A461" t="s">
        <v>2406</v>
      </c>
      <c r="B461" s="1">
        <v>45148</v>
      </c>
      <c r="C461">
        <v>-31988.37</v>
      </c>
      <c r="D461" t="s">
        <v>1478</v>
      </c>
      <c r="E461" t="s">
        <v>1496</v>
      </c>
      <c r="F461" t="s">
        <v>268</v>
      </c>
      <c r="G461" t="s">
        <v>17</v>
      </c>
      <c r="I461" t="s">
        <v>103</v>
      </c>
      <c r="J461" t="s">
        <v>2407</v>
      </c>
      <c r="K461" t="str">
        <f ca="1">IF(ISNA(XLOOKUP(A461,Customers!A:A,Customers!A:A)),"Invalid FK","Valid")</f>
        <v>Valid</v>
      </c>
      <c r="L461" t="str">
        <f ca="1">IF(ISNA(XLOOKUP(B461,Vendors!A:A,Vendors!A:A)),"Invalid FK","Valid")</f>
        <v>Valid</v>
      </c>
      <c r="M461" t="str">
        <f ca="1">IF(ISNA(XLOOKUP(C461,Headcount!C:C,Headcount!C:C)),"Invalid FK","Valid")</f>
        <v>Valid</v>
      </c>
    </row>
    <row r="462" spans="1:13">
      <c r="A462" t="s">
        <v>2408</v>
      </c>
      <c r="B462" s="1">
        <v>45187</v>
      </c>
      <c r="C462">
        <v>82262.100000000006</v>
      </c>
      <c r="D462" t="s">
        <v>1483</v>
      </c>
      <c r="E462" t="s">
        <v>1499</v>
      </c>
      <c r="F462" t="s">
        <v>268</v>
      </c>
      <c r="G462" t="s">
        <v>13</v>
      </c>
      <c r="H462" t="s">
        <v>802</v>
      </c>
      <c r="J462" t="s">
        <v>2409</v>
      </c>
      <c r="K462" t="str">
        <f ca="1">IF(ISNA(XLOOKUP(A462,Customers!A:A,Customers!A:A)),"Invalid FK","Valid")</f>
        <v>Valid</v>
      </c>
      <c r="L462" t="str">
        <f ca="1">IF(ISNA(XLOOKUP(B462,Vendors!A:A,Vendors!A:A)),"Invalid FK","Valid")</f>
        <v>Valid</v>
      </c>
      <c r="M462" t="str">
        <f ca="1">IF(ISNA(XLOOKUP(C462,Headcount!C:C,Headcount!C:C)),"Invalid FK","Valid")</f>
        <v>Valid</v>
      </c>
    </row>
    <row r="463" spans="1:13">
      <c r="A463" t="s">
        <v>2410</v>
      </c>
      <c r="B463" s="1">
        <v>44629</v>
      </c>
      <c r="C463">
        <v>147496.24</v>
      </c>
      <c r="D463" t="s">
        <v>1483</v>
      </c>
      <c r="E463" t="s">
        <v>1487</v>
      </c>
      <c r="F463" t="s">
        <v>268</v>
      </c>
      <c r="G463" t="s">
        <v>29</v>
      </c>
      <c r="H463" t="s">
        <v>684</v>
      </c>
      <c r="J463" t="s">
        <v>2411</v>
      </c>
      <c r="K463" t="str">
        <f ca="1">IF(ISNA(XLOOKUP(A463,Customers!A:A,Customers!A:A)),"Invalid FK","Valid")</f>
        <v>Valid</v>
      </c>
      <c r="L463" t="str">
        <f ca="1">IF(ISNA(XLOOKUP(B463,Vendors!A:A,Vendors!A:A)),"Invalid FK","Valid")</f>
        <v>Valid</v>
      </c>
      <c r="M463" t="str">
        <f ca="1">IF(ISNA(XLOOKUP(C463,Headcount!C:C,Headcount!C:C)),"Invalid FK","Valid")</f>
        <v>Valid</v>
      </c>
    </row>
    <row r="464" spans="1:13">
      <c r="A464" t="s">
        <v>2412</v>
      </c>
      <c r="B464" s="1">
        <v>45090</v>
      </c>
      <c r="C464">
        <v>207905</v>
      </c>
      <c r="D464" t="s">
        <v>1483</v>
      </c>
      <c r="E464" t="s">
        <v>1487</v>
      </c>
      <c r="F464" t="s">
        <v>264</v>
      </c>
      <c r="G464" t="s">
        <v>13</v>
      </c>
      <c r="H464" t="s">
        <v>1071</v>
      </c>
      <c r="J464" t="s">
        <v>2413</v>
      </c>
      <c r="K464" t="str">
        <f ca="1">IF(ISNA(XLOOKUP(A464,Customers!A:A,Customers!A:A)),"Invalid FK","Valid")</f>
        <v>Valid</v>
      </c>
      <c r="L464" t="str">
        <f ca="1">IF(ISNA(XLOOKUP(B464,Vendors!A:A,Vendors!A:A)),"Invalid FK","Valid")</f>
        <v>Valid</v>
      </c>
      <c r="M464" t="str">
        <f ca="1">IF(ISNA(XLOOKUP(C464,Headcount!C:C,Headcount!C:C)),"Invalid FK","Valid")</f>
        <v>Valid</v>
      </c>
    </row>
    <row r="465" spans="1:13">
      <c r="A465" t="s">
        <v>2414</v>
      </c>
      <c r="B465" s="1">
        <v>44889</v>
      </c>
      <c r="C465">
        <v>113786.33</v>
      </c>
      <c r="D465" t="s">
        <v>1483</v>
      </c>
      <c r="E465" t="s">
        <v>1499</v>
      </c>
      <c r="F465" t="s">
        <v>264</v>
      </c>
      <c r="G465" t="s">
        <v>8</v>
      </c>
      <c r="H465" t="s">
        <v>1177</v>
      </c>
      <c r="J465" t="s">
        <v>2415</v>
      </c>
      <c r="K465" t="str">
        <f ca="1">IF(ISNA(XLOOKUP(A465,Customers!A:A,Customers!A:A)),"Invalid FK","Valid")</f>
        <v>Valid</v>
      </c>
      <c r="L465" t="str">
        <f ca="1">IF(ISNA(XLOOKUP(B465,Vendors!A:A,Vendors!A:A)),"Invalid FK","Valid")</f>
        <v>Valid</v>
      </c>
      <c r="M465" t="str">
        <f ca="1">IF(ISNA(XLOOKUP(C465,Headcount!C:C,Headcount!C:C)),"Invalid FK","Valid")</f>
        <v>Valid</v>
      </c>
    </row>
    <row r="466" spans="1:13">
      <c r="A466" t="s">
        <v>2416</v>
      </c>
      <c r="B466" s="1">
        <v>45146</v>
      </c>
      <c r="C466">
        <v>244973.53</v>
      </c>
      <c r="D466" t="s">
        <v>1483</v>
      </c>
      <c r="E466" t="s">
        <v>1484</v>
      </c>
      <c r="F466" t="s">
        <v>268</v>
      </c>
      <c r="G466" t="s">
        <v>29</v>
      </c>
      <c r="H466" t="s">
        <v>802</v>
      </c>
      <c r="J466" t="s">
        <v>2417</v>
      </c>
      <c r="K466" t="str">
        <f ca="1">IF(ISNA(XLOOKUP(A466,Customers!A:A,Customers!A:A)),"Invalid FK","Valid")</f>
        <v>Valid</v>
      </c>
      <c r="L466" t="str">
        <f ca="1">IF(ISNA(XLOOKUP(B466,Vendors!A:A,Vendors!A:A)),"Invalid FK","Valid")</f>
        <v>Valid</v>
      </c>
      <c r="M466" t="str">
        <f ca="1">IF(ISNA(XLOOKUP(C466,Headcount!C:C,Headcount!C:C)),"Invalid FK","Valid")</f>
        <v>Valid</v>
      </c>
    </row>
    <row r="467" spans="1:13">
      <c r="A467" t="s">
        <v>2418</v>
      </c>
      <c r="B467" s="1">
        <v>44828</v>
      </c>
      <c r="C467">
        <v>213835.37</v>
      </c>
      <c r="D467" t="s">
        <v>1483</v>
      </c>
      <c r="E467" t="s">
        <v>1484</v>
      </c>
      <c r="F467" t="s">
        <v>271</v>
      </c>
      <c r="G467" t="s">
        <v>29</v>
      </c>
      <c r="H467" t="s">
        <v>876</v>
      </c>
      <c r="J467" t="s">
        <v>2419</v>
      </c>
      <c r="K467" t="str">
        <f ca="1">IF(ISNA(XLOOKUP(A467,Customers!A:A,Customers!A:A)),"Invalid FK","Valid")</f>
        <v>Valid</v>
      </c>
      <c r="L467" t="str">
        <f ca="1">IF(ISNA(XLOOKUP(B467,Vendors!A:A,Vendors!A:A)),"Invalid FK","Valid")</f>
        <v>Valid</v>
      </c>
      <c r="M467" t="str">
        <f ca="1">IF(ISNA(XLOOKUP(C467,Headcount!C:C,Headcount!C:C)),"Invalid FK","Valid")</f>
        <v>Valid</v>
      </c>
    </row>
    <row r="468" spans="1:13">
      <c r="A468" t="s">
        <v>2420</v>
      </c>
      <c r="B468" s="1">
        <v>45062</v>
      </c>
      <c r="C468">
        <v>127705.13</v>
      </c>
      <c r="D468" t="s">
        <v>1483</v>
      </c>
      <c r="E468" t="s">
        <v>1499</v>
      </c>
      <c r="F468" t="s">
        <v>264</v>
      </c>
      <c r="G468" t="s">
        <v>8</v>
      </c>
      <c r="H468" t="s">
        <v>874</v>
      </c>
      <c r="J468" t="s">
        <v>2421</v>
      </c>
      <c r="K468" t="str">
        <f ca="1">IF(ISNA(XLOOKUP(A468,Customers!A:A,Customers!A:A)),"Invalid FK","Valid")</f>
        <v>Valid</v>
      </c>
      <c r="L468" t="str">
        <f ca="1">IF(ISNA(XLOOKUP(B468,Vendors!A:A,Vendors!A:A)),"Invalid FK","Valid")</f>
        <v>Valid</v>
      </c>
      <c r="M468" t="str">
        <f ca="1">IF(ISNA(XLOOKUP(C468,Headcount!C:C,Headcount!C:C)),"Invalid FK","Valid")</f>
        <v>Valid</v>
      </c>
    </row>
    <row r="469" spans="1:13">
      <c r="A469" t="s">
        <v>2422</v>
      </c>
      <c r="B469" s="1">
        <v>44982</v>
      </c>
      <c r="C469">
        <v>18987.21</v>
      </c>
      <c r="D469" t="s">
        <v>1504</v>
      </c>
      <c r="E469" t="s">
        <v>1504</v>
      </c>
      <c r="F469" t="s">
        <v>268</v>
      </c>
      <c r="G469" t="s">
        <v>8</v>
      </c>
      <c r="J469" t="s">
        <v>2423</v>
      </c>
      <c r="K469" t="str">
        <f ca="1">IF(ISNA(XLOOKUP(A469,Customers!A:A,Customers!A:A)),"Invalid FK","Valid")</f>
        <v>Valid</v>
      </c>
      <c r="L469" t="str">
        <f ca="1">IF(ISNA(XLOOKUP(B469,Vendors!A:A,Vendors!A:A)),"Invalid FK","Valid")</f>
        <v>Valid</v>
      </c>
      <c r="M469" t="str">
        <f ca="1">IF(ISNA(XLOOKUP(C469,Headcount!C:C,Headcount!C:C)),"Invalid FK","Valid")</f>
        <v>Valid</v>
      </c>
    </row>
    <row r="470" spans="1:13">
      <c r="A470" t="s">
        <v>2424</v>
      </c>
      <c r="B470" s="1">
        <v>45050</v>
      </c>
      <c r="C470">
        <v>138989.85</v>
      </c>
      <c r="D470" t="s">
        <v>1483</v>
      </c>
      <c r="E470" t="s">
        <v>1484</v>
      </c>
      <c r="F470" t="s">
        <v>268</v>
      </c>
      <c r="G470" t="s">
        <v>29</v>
      </c>
      <c r="H470" t="s">
        <v>1399</v>
      </c>
      <c r="J470" t="s">
        <v>2425</v>
      </c>
      <c r="K470" t="str">
        <f ca="1">IF(ISNA(XLOOKUP(A470,Customers!A:A,Customers!A:A)),"Invalid FK","Valid")</f>
        <v>Valid</v>
      </c>
      <c r="L470" t="str">
        <f ca="1">IF(ISNA(XLOOKUP(B470,Vendors!A:A,Vendors!A:A)),"Invalid FK","Valid")</f>
        <v>Valid</v>
      </c>
      <c r="M470" t="str">
        <f ca="1">IF(ISNA(XLOOKUP(C470,Headcount!C:C,Headcount!C:C)),"Invalid FK","Valid")</f>
        <v>Valid</v>
      </c>
    </row>
    <row r="471" spans="1:13">
      <c r="A471" t="s">
        <v>2426</v>
      </c>
      <c r="B471" s="1">
        <v>44625</v>
      </c>
      <c r="C471">
        <v>-36218.61</v>
      </c>
      <c r="D471" t="s">
        <v>1478</v>
      </c>
      <c r="E471" t="s">
        <v>1534</v>
      </c>
      <c r="F471" t="s">
        <v>264</v>
      </c>
      <c r="G471" t="s">
        <v>29</v>
      </c>
      <c r="I471" t="s">
        <v>139</v>
      </c>
      <c r="J471" t="s">
        <v>2427</v>
      </c>
      <c r="K471" t="str">
        <f ca="1">IF(ISNA(XLOOKUP(A471,Customers!A:A,Customers!A:A)),"Invalid FK","Valid")</f>
        <v>Valid</v>
      </c>
      <c r="L471" t="str">
        <f ca="1">IF(ISNA(XLOOKUP(B471,Vendors!A:A,Vendors!A:A)),"Invalid FK","Valid")</f>
        <v>Valid</v>
      </c>
      <c r="M471" t="str">
        <f ca="1">IF(ISNA(XLOOKUP(C471,Headcount!C:C,Headcount!C:C)),"Invalid FK","Valid")</f>
        <v>Valid</v>
      </c>
    </row>
    <row r="472" spans="1:13">
      <c r="A472" t="s">
        <v>2428</v>
      </c>
      <c r="B472" s="1">
        <v>44600</v>
      </c>
      <c r="C472">
        <v>-39817.78</v>
      </c>
      <c r="D472" t="s">
        <v>1478</v>
      </c>
      <c r="E472" t="s">
        <v>7</v>
      </c>
      <c r="F472" t="s">
        <v>264</v>
      </c>
      <c r="G472" t="s">
        <v>17</v>
      </c>
      <c r="I472" t="s">
        <v>169</v>
      </c>
      <c r="J472" t="s">
        <v>2429</v>
      </c>
      <c r="K472" t="str">
        <f ca="1">IF(ISNA(XLOOKUP(A472,Customers!A:A,Customers!A:A)),"Invalid FK","Valid")</f>
        <v>Valid</v>
      </c>
      <c r="L472" t="str">
        <f ca="1">IF(ISNA(XLOOKUP(B472,Vendors!A:A,Vendors!A:A)),"Invalid FK","Valid")</f>
        <v>Valid</v>
      </c>
      <c r="M472" t="str">
        <f ca="1">IF(ISNA(XLOOKUP(C472,Headcount!C:C,Headcount!C:C)),"Invalid FK","Valid")</f>
        <v>Valid</v>
      </c>
    </row>
    <row r="473" spans="1:13">
      <c r="A473" t="s">
        <v>2430</v>
      </c>
      <c r="B473" s="1">
        <v>44714</v>
      </c>
      <c r="C473">
        <v>132970.07999999999</v>
      </c>
      <c r="D473" t="s">
        <v>1483</v>
      </c>
      <c r="E473" t="s">
        <v>1484</v>
      </c>
      <c r="F473" t="s">
        <v>264</v>
      </c>
      <c r="G473" t="s">
        <v>8</v>
      </c>
      <c r="H473" t="s">
        <v>764</v>
      </c>
      <c r="J473" t="s">
        <v>2431</v>
      </c>
      <c r="K473" t="str">
        <f ca="1">IF(ISNA(XLOOKUP(A473,Customers!A:A,Customers!A:A)),"Invalid FK","Valid")</f>
        <v>Valid</v>
      </c>
      <c r="L473" t="str">
        <f ca="1">IF(ISNA(XLOOKUP(B473,Vendors!A:A,Vendors!A:A)),"Invalid FK","Valid")</f>
        <v>Valid</v>
      </c>
      <c r="M473" t="str">
        <f ca="1">IF(ISNA(XLOOKUP(C473,Headcount!C:C,Headcount!C:C)),"Invalid FK","Valid")</f>
        <v>Valid</v>
      </c>
    </row>
    <row r="474" spans="1:13">
      <c r="A474" t="s">
        <v>2432</v>
      </c>
      <c r="B474" s="1">
        <v>44716</v>
      </c>
      <c r="C474">
        <v>62846.02</v>
      </c>
      <c r="D474" t="s">
        <v>1483</v>
      </c>
      <c r="E474" t="s">
        <v>1487</v>
      </c>
      <c r="F474" t="s">
        <v>271</v>
      </c>
      <c r="G474" t="s">
        <v>8</v>
      </c>
      <c r="H474" t="s">
        <v>798</v>
      </c>
      <c r="J474" t="s">
        <v>2433</v>
      </c>
      <c r="K474" t="str">
        <f ca="1">IF(ISNA(XLOOKUP(A474,Customers!A:A,Customers!A:A)),"Invalid FK","Valid")</f>
        <v>Valid</v>
      </c>
      <c r="L474" t="str">
        <f ca="1">IF(ISNA(XLOOKUP(B474,Vendors!A:A,Vendors!A:A)),"Invalid FK","Valid")</f>
        <v>Valid</v>
      </c>
      <c r="M474" t="str">
        <f ca="1">IF(ISNA(XLOOKUP(C474,Headcount!C:C,Headcount!C:C)),"Invalid FK","Valid")</f>
        <v>Valid</v>
      </c>
    </row>
    <row r="475" spans="1:13">
      <c r="A475" t="s">
        <v>2434</v>
      </c>
      <c r="B475" s="1">
        <v>44802</v>
      </c>
      <c r="C475">
        <v>194888.67</v>
      </c>
      <c r="D475" t="s">
        <v>1483</v>
      </c>
      <c r="E475" t="s">
        <v>1499</v>
      </c>
      <c r="F475" t="s">
        <v>264</v>
      </c>
      <c r="G475" t="s">
        <v>8</v>
      </c>
      <c r="H475" t="s">
        <v>1411</v>
      </c>
      <c r="J475" t="s">
        <v>2435</v>
      </c>
      <c r="K475" t="str">
        <f ca="1">IF(ISNA(XLOOKUP(A475,Customers!A:A,Customers!A:A)),"Invalid FK","Valid")</f>
        <v>Valid</v>
      </c>
      <c r="L475" t="str">
        <f ca="1">IF(ISNA(XLOOKUP(B475,Vendors!A:A,Vendors!A:A)),"Invalid FK","Valid")</f>
        <v>Valid</v>
      </c>
      <c r="M475" t="str">
        <f ca="1">IF(ISNA(XLOOKUP(C475,Headcount!C:C,Headcount!C:C)),"Invalid FK","Valid")</f>
        <v>Valid</v>
      </c>
    </row>
    <row r="476" spans="1:13">
      <c r="A476" t="s">
        <v>2436</v>
      </c>
      <c r="B476" s="1">
        <v>44963</v>
      </c>
      <c r="C476">
        <v>-63298.71</v>
      </c>
      <c r="D476" t="s">
        <v>1478</v>
      </c>
      <c r="E476" t="s">
        <v>36</v>
      </c>
      <c r="F476" t="s">
        <v>264</v>
      </c>
      <c r="G476" t="s">
        <v>13</v>
      </c>
      <c r="I476" t="s">
        <v>53</v>
      </c>
      <c r="J476" t="s">
        <v>2437</v>
      </c>
      <c r="K476" t="str">
        <f ca="1">IF(ISNA(XLOOKUP(A476,Customers!A:A,Customers!A:A)),"Invalid FK","Valid")</f>
        <v>Valid</v>
      </c>
      <c r="L476" t="str">
        <f ca="1">IF(ISNA(XLOOKUP(B476,Vendors!A:A,Vendors!A:A)),"Invalid FK","Valid")</f>
        <v>Valid</v>
      </c>
      <c r="M476" t="str">
        <f ca="1">IF(ISNA(XLOOKUP(C476,Headcount!C:C,Headcount!C:C)),"Invalid FK","Valid")</f>
        <v>Valid</v>
      </c>
    </row>
    <row r="477" spans="1:13">
      <c r="A477" t="s">
        <v>2438</v>
      </c>
      <c r="B477" s="1">
        <v>45057</v>
      </c>
      <c r="C477">
        <v>-43509.68</v>
      </c>
      <c r="D477" t="s">
        <v>1478</v>
      </c>
      <c r="E477" t="s">
        <v>1496</v>
      </c>
      <c r="F477" t="s">
        <v>264</v>
      </c>
      <c r="G477" t="s">
        <v>17</v>
      </c>
      <c r="I477" t="s">
        <v>34</v>
      </c>
      <c r="J477" t="s">
        <v>2439</v>
      </c>
      <c r="K477" t="str">
        <f ca="1">IF(ISNA(XLOOKUP(A477,Customers!A:A,Customers!A:A)),"Invalid FK","Valid")</f>
        <v>Valid</v>
      </c>
      <c r="L477" t="str">
        <f ca="1">IF(ISNA(XLOOKUP(B477,Vendors!A:A,Vendors!A:A)),"Invalid FK","Valid")</f>
        <v>Valid</v>
      </c>
      <c r="M477" t="str">
        <f ca="1">IF(ISNA(XLOOKUP(C477,Headcount!C:C,Headcount!C:C)),"Invalid FK","Valid")</f>
        <v>Valid</v>
      </c>
    </row>
    <row r="478" spans="1:13">
      <c r="A478" t="s">
        <v>2440</v>
      </c>
      <c r="B478" s="1">
        <v>44744</v>
      </c>
      <c r="C478">
        <v>91252.88</v>
      </c>
      <c r="D478" t="s">
        <v>1483</v>
      </c>
      <c r="E478" t="s">
        <v>1487</v>
      </c>
      <c r="F478" t="s">
        <v>268</v>
      </c>
      <c r="G478" t="s">
        <v>13</v>
      </c>
      <c r="H478" t="s">
        <v>1383</v>
      </c>
      <c r="J478" t="s">
        <v>2441</v>
      </c>
      <c r="K478" t="str">
        <f ca="1">IF(ISNA(XLOOKUP(A478,Customers!A:A,Customers!A:A)),"Invalid FK","Valid")</f>
        <v>Valid</v>
      </c>
      <c r="L478" t="str">
        <f ca="1">IF(ISNA(XLOOKUP(B478,Vendors!A:A,Vendors!A:A)),"Invalid FK","Valid")</f>
        <v>Valid</v>
      </c>
      <c r="M478" t="str">
        <f ca="1">IF(ISNA(XLOOKUP(C478,Headcount!C:C,Headcount!C:C)),"Invalid FK","Valid")</f>
        <v>Valid</v>
      </c>
    </row>
    <row r="479" spans="1:13">
      <c r="A479" t="s">
        <v>2442</v>
      </c>
      <c r="B479" s="1">
        <v>45119</v>
      </c>
      <c r="C479">
        <v>-46000.69</v>
      </c>
      <c r="D479" t="s">
        <v>1478</v>
      </c>
      <c r="E479" t="s">
        <v>36</v>
      </c>
      <c r="F479" t="s">
        <v>271</v>
      </c>
      <c r="G479" t="s">
        <v>17</v>
      </c>
      <c r="I479" t="s">
        <v>185</v>
      </c>
      <c r="J479" t="s">
        <v>2443</v>
      </c>
      <c r="K479" t="str">
        <f ca="1">IF(ISNA(XLOOKUP(A479,Customers!A:A,Customers!A:A)),"Invalid FK","Valid")</f>
        <v>Valid</v>
      </c>
      <c r="L479" t="str">
        <f ca="1">IF(ISNA(XLOOKUP(B479,Vendors!A:A,Vendors!A:A)),"Invalid FK","Valid")</f>
        <v>Valid</v>
      </c>
      <c r="M479" t="str">
        <f ca="1">IF(ISNA(XLOOKUP(C479,Headcount!C:C,Headcount!C:C)),"Invalid FK","Valid")</f>
        <v>Valid</v>
      </c>
    </row>
    <row r="480" spans="1:13">
      <c r="A480" t="s">
        <v>2444</v>
      </c>
      <c r="B480" s="1">
        <v>44976</v>
      </c>
      <c r="C480">
        <v>132992.4</v>
      </c>
      <c r="D480" t="s">
        <v>1483</v>
      </c>
      <c r="E480" t="s">
        <v>1499</v>
      </c>
      <c r="F480" t="s">
        <v>264</v>
      </c>
      <c r="G480" t="s">
        <v>29</v>
      </c>
      <c r="H480" t="s">
        <v>892</v>
      </c>
      <c r="J480" t="s">
        <v>2445</v>
      </c>
      <c r="K480" t="str">
        <f ca="1">IF(ISNA(XLOOKUP(A480,Customers!A:A,Customers!A:A)),"Invalid FK","Valid")</f>
        <v>Valid</v>
      </c>
      <c r="L480" t="str">
        <f ca="1">IF(ISNA(XLOOKUP(B480,Vendors!A:A,Vendors!A:A)),"Invalid FK","Valid")</f>
        <v>Valid</v>
      </c>
      <c r="M480" t="str">
        <f ca="1">IF(ISNA(XLOOKUP(C480,Headcount!C:C,Headcount!C:C)),"Invalid FK","Valid")</f>
        <v>Valid</v>
      </c>
    </row>
    <row r="481" spans="1:13">
      <c r="A481" t="s">
        <v>2446</v>
      </c>
      <c r="B481" s="1">
        <v>44588</v>
      </c>
      <c r="C481">
        <v>147402.41</v>
      </c>
      <c r="D481" t="s">
        <v>1483</v>
      </c>
      <c r="E481" t="s">
        <v>1484</v>
      </c>
      <c r="F481" t="s">
        <v>264</v>
      </c>
      <c r="G481" t="s">
        <v>8</v>
      </c>
      <c r="H481" t="s">
        <v>985</v>
      </c>
      <c r="J481" t="s">
        <v>2447</v>
      </c>
      <c r="K481" t="str">
        <f ca="1">IF(ISNA(XLOOKUP(A481,Customers!A:A,Customers!A:A)),"Invalid FK","Valid")</f>
        <v>Valid</v>
      </c>
      <c r="L481" t="str">
        <f ca="1">IF(ISNA(XLOOKUP(B481,Vendors!A:A,Vendors!A:A)),"Invalid FK","Valid")</f>
        <v>Valid</v>
      </c>
      <c r="M481" t="str">
        <f ca="1">IF(ISNA(XLOOKUP(C481,Headcount!C:C,Headcount!C:C)),"Invalid FK","Valid")</f>
        <v>Valid</v>
      </c>
    </row>
    <row r="482" spans="1:13">
      <c r="A482" t="s">
        <v>2448</v>
      </c>
      <c r="B482" s="1">
        <v>45171</v>
      </c>
      <c r="C482">
        <v>115783.79</v>
      </c>
      <c r="D482" t="s">
        <v>1483</v>
      </c>
      <c r="E482" t="s">
        <v>1487</v>
      </c>
      <c r="F482" t="s">
        <v>271</v>
      </c>
      <c r="G482" t="s">
        <v>13</v>
      </c>
      <c r="H482" t="s">
        <v>1257</v>
      </c>
      <c r="J482" t="s">
        <v>2449</v>
      </c>
      <c r="K482" t="str">
        <f ca="1">IF(ISNA(XLOOKUP(A482,Customers!A:A,Customers!A:A)),"Invalid FK","Valid")</f>
        <v>Valid</v>
      </c>
      <c r="L482" t="str">
        <f ca="1">IF(ISNA(XLOOKUP(B482,Vendors!A:A,Vendors!A:A)),"Invalid FK","Valid")</f>
        <v>Valid</v>
      </c>
      <c r="M482" t="str">
        <f ca="1">IF(ISNA(XLOOKUP(C482,Headcount!C:C,Headcount!C:C)),"Invalid FK","Valid")</f>
        <v>Valid</v>
      </c>
    </row>
    <row r="483" spans="1:13">
      <c r="A483" t="s">
        <v>2450</v>
      </c>
      <c r="B483" s="1">
        <v>45206</v>
      </c>
      <c r="C483">
        <v>-71670.64</v>
      </c>
      <c r="D483" t="s">
        <v>1478</v>
      </c>
      <c r="E483" t="s">
        <v>20</v>
      </c>
      <c r="F483" t="s">
        <v>264</v>
      </c>
      <c r="G483" t="s">
        <v>17</v>
      </c>
      <c r="I483" t="s">
        <v>27</v>
      </c>
      <c r="J483" t="s">
        <v>2451</v>
      </c>
      <c r="K483" t="str">
        <f ca="1">IF(ISNA(XLOOKUP(A483,Customers!A:A,Customers!A:A)),"Invalid FK","Valid")</f>
        <v>Valid</v>
      </c>
      <c r="L483" t="str">
        <f ca="1">IF(ISNA(XLOOKUP(B483,Vendors!A:A,Vendors!A:A)),"Invalid FK","Valid")</f>
        <v>Valid</v>
      </c>
      <c r="M483" t="str">
        <f ca="1">IF(ISNA(XLOOKUP(C483,Headcount!C:C,Headcount!C:C)),"Invalid FK","Valid")</f>
        <v>Valid</v>
      </c>
    </row>
    <row r="484" spans="1:13">
      <c r="A484" t="s">
        <v>2452</v>
      </c>
      <c r="B484" s="1">
        <v>44842</v>
      </c>
      <c r="C484">
        <v>169659.79</v>
      </c>
      <c r="D484" t="s">
        <v>1483</v>
      </c>
      <c r="E484" t="s">
        <v>1487</v>
      </c>
      <c r="F484" t="s">
        <v>271</v>
      </c>
      <c r="G484" t="s">
        <v>13</v>
      </c>
      <c r="H484" t="s">
        <v>1299</v>
      </c>
      <c r="J484" t="s">
        <v>2453</v>
      </c>
      <c r="K484" t="str">
        <f ca="1">IF(ISNA(XLOOKUP(A484,Customers!A:A,Customers!A:A)),"Invalid FK","Valid")</f>
        <v>Valid</v>
      </c>
      <c r="L484" t="str">
        <f ca="1">IF(ISNA(XLOOKUP(B484,Vendors!A:A,Vendors!A:A)),"Invalid FK","Valid")</f>
        <v>Valid</v>
      </c>
      <c r="M484" t="str">
        <f ca="1">IF(ISNA(XLOOKUP(C484,Headcount!C:C,Headcount!C:C)),"Invalid FK","Valid")</f>
        <v>Valid</v>
      </c>
    </row>
    <row r="485" spans="1:13">
      <c r="A485" t="s">
        <v>2454</v>
      </c>
      <c r="B485" s="1">
        <v>44722</v>
      </c>
      <c r="C485">
        <v>225436.69</v>
      </c>
      <c r="D485" t="s">
        <v>1483</v>
      </c>
      <c r="E485" t="s">
        <v>1484</v>
      </c>
      <c r="F485" t="s">
        <v>268</v>
      </c>
      <c r="G485" t="s">
        <v>13</v>
      </c>
      <c r="H485" t="s">
        <v>1069</v>
      </c>
      <c r="J485" t="s">
        <v>2455</v>
      </c>
      <c r="K485" t="str">
        <f ca="1">IF(ISNA(XLOOKUP(A485,Customers!A:A,Customers!A:A)),"Invalid FK","Valid")</f>
        <v>Valid</v>
      </c>
      <c r="L485" t="str">
        <f ca="1">IF(ISNA(XLOOKUP(B485,Vendors!A:A,Vendors!A:A)),"Invalid FK","Valid")</f>
        <v>Valid</v>
      </c>
      <c r="M485" t="str">
        <f ca="1">IF(ISNA(XLOOKUP(C485,Headcount!C:C,Headcount!C:C)),"Invalid FK","Valid")</f>
        <v>Valid</v>
      </c>
    </row>
    <row r="486" spans="1:13">
      <c r="A486" t="s">
        <v>2456</v>
      </c>
      <c r="B486" s="1">
        <v>45172</v>
      </c>
      <c r="C486">
        <v>158650.19</v>
      </c>
      <c r="D486" t="s">
        <v>1483</v>
      </c>
      <c r="E486" t="s">
        <v>1484</v>
      </c>
      <c r="F486" t="s">
        <v>268</v>
      </c>
      <c r="G486" t="s">
        <v>17</v>
      </c>
      <c r="H486" t="s">
        <v>977</v>
      </c>
      <c r="J486" t="s">
        <v>2457</v>
      </c>
      <c r="K486" t="str">
        <f ca="1">IF(ISNA(XLOOKUP(A486,Customers!A:A,Customers!A:A)),"Invalid FK","Valid")</f>
        <v>Valid</v>
      </c>
      <c r="L486" t="str">
        <f ca="1">IF(ISNA(XLOOKUP(B486,Vendors!A:A,Vendors!A:A)),"Invalid FK","Valid")</f>
        <v>Valid</v>
      </c>
      <c r="M486" t="str">
        <f ca="1">IF(ISNA(XLOOKUP(C486,Headcount!C:C,Headcount!C:C)),"Invalid FK","Valid")</f>
        <v>Valid</v>
      </c>
    </row>
    <row r="487" spans="1:13">
      <c r="A487" t="s">
        <v>2458</v>
      </c>
      <c r="B487" s="1">
        <v>44787</v>
      </c>
      <c r="C487">
        <v>-31567.38</v>
      </c>
      <c r="D487" t="s">
        <v>1478</v>
      </c>
      <c r="E487" t="s">
        <v>36</v>
      </c>
      <c r="F487" t="s">
        <v>271</v>
      </c>
      <c r="G487" t="s">
        <v>8</v>
      </c>
      <c r="I487" t="s">
        <v>209</v>
      </c>
      <c r="J487" t="s">
        <v>2459</v>
      </c>
      <c r="K487" t="str">
        <f ca="1">IF(ISNA(XLOOKUP(A487,Customers!A:A,Customers!A:A)),"Invalid FK","Valid")</f>
        <v>Valid</v>
      </c>
      <c r="L487" t="str">
        <f ca="1">IF(ISNA(XLOOKUP(B487,Vendors!A:A,Vendors!A:A)),"Invalid FK","Valid")</f>
        <v>Valid</v>
      </c>
      <c r="M487" t="str">
        <f ca="1">IF(ISNA(XLOOKUP(C487,Headcount!C:C,Headcount!C:C)),"Invalid FK","Valid")</f>
        <v>Valid</v>
      </c>
    </row>
    <row r="488" spans="1:13">
      <c r="A488" t="s">
        <v>2460</v>
      </c>
      <c r="B488" s="1">
        <v>44966</v>
      </c>
      <c r="C488">
        <v>206983.44</v>
      </c>
      <c r="D488" t="s">
        <v>1483</v>
      </c>
      <c r="E488" t="s">
        <v>1484</v>
      </c>
      <c r="F488" t="s">
        <v>268</v>
      </c>
      <c r="G488" t="s">
        <v>8</v>
      </c>
      <c r="H488" t="s">
        <v>1175</v>
      </c>
      <c r="J488" t="s">
        <v>2461</v>
      </c>
      <c r="K488" t="str">
        <f ca="1">IF(ISNA(XLOOKUP(A488,Customers!A:A,Customers!A:A)),"Invalid FK","Valid")</f>
        <v>Valid</v>
      </c>
      <c r="L488" t="str">
        <f ca="1">IF(ISNA(XLOOKUP(B488,Vendors!A:A,Vendors!A:A)),"Invalid FK","Valid")</f>
        <v>Valid</v>
      </c>
      <c r="M488" t="str">
        <f ca="1">IF(ISNA(XLOOKUP(C488,Headcount!C:C,Headcount!C:C)),"Invalid FK","Valid")</f>
        <v>Valid</v>
      </c>
    </row>
    <row r="489" spans="1:13">
      <c r="A489" t="s">
        <v>2462</v>
      </c>
      <c r="B489" s="1">
        <v>44587</v>
      </c>
      <c r="C489">
        <v>18696.18</v>
      </c>
      <c r="D489" t="s">
        <v>1587</v>
      </c>
      <c r="E489" t="s">
        <v>1587</v>
      </c>
      <c r="F489" t="s">
        <v>268</v>
      </c>
      <c r="G489" t="s">
        <v>29</v>
      </c>
      <c r="J489" t="s">
        <v>2463</v>
      </c>
      <c r="K489" t="str">
        <f ca="1">IF(ISNA(XLOOKUP(A489,Customers!A:A,Customers!A:A)),"Invalid FK","Valid")</f>
        <v>Valid</v>
      </c>
      <c r="L489" t="str">
        <f ca="1">IF(ISNA(XLOOKUP(B489,Vendors!A:A,Vendors!A:A)),"Invalid FK","Valid")</f>
        <v>Valid</v>
      </c>
      <c r="M489" t="str">
        <f ca="1">IF(ISNA(XLOOKUP(C489,Headcount!C:C,Headcount!C:C)),"Invalid FK","Valid")</f>
        <v>Valid</v>
      </c>
    </row>
    <row r="490" spans="1:13">
      <c r="A490" t="s">
        <v>2464</v>
      </c>
      <c r="B490" s="1">
        <v>45206</v>
      </c>
      <c r="C490">
        <v>229725.38</v>
      </c>
      <c r="D490" t="s">
        <v>1483</v>
      </c>
      <c r="E490" t="s">
        <v>1487</v>
      </c>
      <c r="F490" t="s">
        <v>264</v>
      </c>
      <c r="G490" t="s">
        <v>29</v>
      </c>
      <c r="H490" t="s">
        <v>806</v>
      </c>
      <c r="J490" t="s">
        <v>2465</v>
      </c>
      <c r="K490" t="str">
        <f ca="1">IF(ISNA(XLOOKUP(A490,Customers!A:A,Customers!A:A)),"Invalid FK","Valid")</f>
        <v>Valid</v>
      </c>
      <c r="L490" t="str">
        <f ca="1">IF(ISNA(XLOOKUP(B490,Vendors!A:A,Vendors!A:A)),"Invalid FK","Valid")</f>
        <v>Valid</v>
      </c>
      <c r="M490" t="str">
        <f ca="1">IF(ISNA(XLOOKUP(C490,Headcount!C:C,Headcount!C:C)),"Invalid FK","Valid")</f>
        <v>Valid</v>
      </c>
    </row>
    <row r="491" spans="1:13">
      <c r="A491" t="s">
        <v>2466</v>
      </c>
      <c r="B491" s="1">
        <v>45248</v>
      </c>
      <c r="C491">
        <v>202828.33</v>
      </c>
      <c r="D491" t="s">
        <v>1483</v>
      </c>
      <c r="E491" t="s">
        <v>1484</v>
      </c>
      <c r="F491" t="s">
        <v>264</v>
      </c>
      <c r="G491" t="s">
        <v>13</v>
      </c>
      <c r="H491" t="s">
        <v>1263</v>
      </c>
      <c r="J491" t="s">
        <v>2467</v>
      </c>
      <c r="K491" t="str">
        <f ca="1">IF(ISNA(XLOOKUP(A491,Customers!A:A,Customers!A:A)),"Invalid FK","Valid")</f>
        <v>Valid</v>
      </c>
      <c r="L491" t="str">
        <f ca="1">IF(ISNA(XLOOKUP(B491,Vendors!A:A,Vendors!A:A)),"Invalid FK","Valid")</f>
        <v>Valid</v>
      </c>
      <c r="M491" t="str">
        <f ca="1">IF(ISNA(XLOOKUP(C491,Headcount!C:C,Headcount!C:C)),"Invalid FK","Valid")</f>
        <v>Valid</v>
      </c>
    </row>
    <row r="492" spans="1:13">
      <c r="A492" t="s">
        <v>2468</v>
      </c>
      <c r="B492" s="1">
        <v>45122</v>
      </c>
      <c r="C492">
        <v>-21504.9</v>
      </c>
      <c r="D492" t="s">
        <v>1478</v>
      </c>
      <c r="E492" t="s">
        <v>7</v>
      </c>
      <c r="F492" t="s">
        <v>268</v>
      </c>
      <c r="G492" t="s">
        <v>8</v>
      </c>
      <c r="I492" t="s">
        <v>145</v>
      </c>
      <c r="J492" t="s">
        <v>2469</v>
      </c>
      <c r="K492" t="str">
        <f ca="1">IF(ISNA(XLOOKUP(A492,Customers!A:A,Customers!A:A)),"Invalid FK","Valid")</f>
        <v>Valid</v>
      </c>
      <c r="L492" t="str">
        <f ca="1">IF(ISNA(XLOOKUP(B492,Vendors!A:A,Vendors!A:A)),"Invalid FK","Valid")</f>
        <v>Valid</v>
      </c>
      <c r="M492" t="str">
        <f ca="1">IF(ISNA(XLOOKUP(C492,Headcount!C:C,Headcount!C:C)),"Invalid FK","Valid")</f>
        <v>Valid</v>
      </c>
    </row>
    <row r="493" spans="1:13">
      <c r="A493" t="s">
        <v>2470</v>
      </c>
      <c r="B493" s="1">
        <v>44599</v>
      </c>
      <c r="C493">
        <v>-88250.7</v>
      </c>
      <c r="D493" t="s">
        <v>1478</v>
      </c>
      <c r="E493" t="s">
        <v>20</v>
      </c>
      <c r="F493" t="s">
        <v>264</v>
      </c>
      <c r="G493" t="s">
        <v>8</v>
      </c>
      <c r="I493" t="s">
        <v>252</v>
      </c>
      <c r="J493" t="s">
        <v>2471</v>
      </c>
      <c r="K493" t="str">
        <f ca="1">IF(ISNA(XLOOKUP(A493,Customers!A:A,Customers!A:A)),"Invalid FK","Valid")</f>
        <v>Valid</v>
      </c>
      <c r="L493" t="str">
        <f ca="1">IF(ISNA(XLOOKUP(B493,Vendors!A:A,Vendors!A:A)),"Invalid FK","Valid")</f>
        <v>Valid</v>
      </c>
      <c r="M493" t="str">
        <f ca="1">IF(ISNA(XLOOKUP(C493,Headcount!C:C,Headcount!C:C)),"Invalid FK","Valid")</f>
        <v>Valid</v>
      </c>
    </row>
    <row r="494" spans="1:13">
      <c r="A494" t="s">
        <v>2472</v>
      </c>
      <c r="B494" s="1">
        <v>44918</v>
      </c>
      <c r="C494">
        <v>-29641.64</v>
      </c>
      <c r="D494" t="s">
        <v>1478</v>
      </c>
      <c r="E494" t="s">
        <v>36</v>
      </c>
      <c r="F494" t="s">
        <v>264</v>
      </c>
      <c r="G494" t="s">
        <v>13</v>
      </c>
      <c r="I494" t="s">
        <v>179</v>
      </c>
      <c r="J494" t="s">
        <v>2473</v>
      </c>
      <c r="K494" t="str">
        <f ca="1">IF(ISNA(XLOOKUP(A494,Customers!A:A,Customers!A:A)),"Invalid FK","Valid")</f>
        <v>Valid</v>
      </c>
      <c r="L494" t="str">
        <f ca="1">IF(ISNA(XLOOKUP(B494,Vendors!A:A,Vendors!A:A)),"Invalid FK","Valid")</f>
        <v>Valid</v>
      </c>
      <c r="M494" t="str">
        <f ca="1">IF(ISNA(XLOOKUP(C494,Headcount!C:C,Headcount!C:C)),"Invalid FK","Valid")</f>
        <v>Valid</v>
      </c>
    </row>
    <row r="495" spans="1:13">
      <c r="A495" t="s">
        <v>2474</v>
      </c>
      <c r="B495" s="1">
        <v>44679</v>
      </c>
      <c r="C495">
        <v>138404.17000000001</v>
      </c>
      <c r="D495" t="s">
        <v>1483</v>
      </c>
      <c r="E495" t="s">
        <v>1499</v>
      </c>
      <c r="F495" t="s">
        <v>268</v>
      </c>
      <c r="G495" t="s">
        <v>8</v>
      </c>
      <c r="H495" t="s">
        <v>1265</v>
      </c>
      <c r="J495" t="s">
        <v>2475</v>
      </c>
      <c r="K495" t="str">
        <f ca="1">IF(ISNA(XLOOKUP(A495,Customers!A:A,Customers!A:A)),"Invalid FK","Valid")</f>
        <v>Valid</v>
      </c>
      <c r="L495" t="str">
        <f ca="1">IF(ISNA(XLOOKUP(B495,Vendors!A:A,Vendors!A:A)),"Invalid FK","Valid")</f>
        <v>Valid</v>
      </c>
      <c r="M495" t="str">
        <f ca="1">IF(ISNA(XLOOKUP(C495,Headcount!C:C,Headcount!C:C)),"Invalid FK","Valid")</f>
        <v>Valid</v>
      </c>
    </row>
    <row r="496" spans="1:13">
      <c r="A496" t="s">
        <v>2476</v>
      </c>
      <c r="B496" s="1">
        <v>44595</v>
      </c>
      <c r="C496">
        <v>-42687.17</v>
      </c>
      <c r="D496" t="s">
        <v>1478</v>
      </c>
      <c r="E496" t="s">
        <v>1509</v>
      </c>
      <c r="F496" t="s">
        <v>271</v>
      </c>
      <c r="G496" t="s">
        <v>17</v>
      </c>
      <c r="I496" t="s">
        <v>87</v>
      </c>
      <c r="J496" t="s">
        <v>2477</v>
      </c>
      <c r="K496" t="str">
        <f ca="1">IF(ISNA(XLOOKUP(A496,Customers!A:A,Customers!A:A)),"Invalid FK","Valid")</f>
        <v>Valid</v>
      </c>
      <c r="L496" t="str">
        <f ca="1">IF(ISNA(XLOOKUP(B496,Vendors!A:A,Vendors!A:A)),"Invalid FK","Valid")</f>
        <v>Valid</v>
      </c>
      <c r="M496" t="str">
        <f ca="1">IF(ISNA(XLOOKUP(C496,Headcount!C:C,Headcount!C:C)),"Invalid FK","Valid")</f>
        <v>Valid</v>
      </c>
    </row>
    <row r="497" spans="1:13">
      <c r="A497" t="s">
        <v>2478</v>
      </c>
      <c r="B497" s="1">
        <v>44836</v>
      </c>
      <c r="C497">
        <v>22992.49</v>
      </c>
      <c r="D497" t="s">
        <v>1504</v>
      </c>
      <c r="E497" t="s">
        <v>1504</v>
      </c>
      <c r="F497" t="s">
        <v>271</v>
      </c>
      <c r="G497" t="s">
        <v>17</v>
      </c>
      <c r="J497" t="s">
        <v>2479</v>
      </c>
      <c r="K497" t="str">
        <f ca="1">IF(ISNA(XLOOKUP(A497,Customers!A:A,Customers!A:A)),"Invalid FK","Valid")</f>
        <v>Valid</v>
      </c>
      <c r="L497" t="str">
        <f ca="1">IF(ISNA(XLOOKUP(B497,Vendors!A:A,Vendors!A:A)),"Invalid FK","Valid")</f>
        <v>Valid</v>
      </c>
      <c r="M497" t="str">
        <f ca="1">IF(ISNA(XLOOKUP(C497,Headcount!C:C,Headcount!C:C)),"Invalid FK","Valid")</f>
        <v>Valid</v>
      </c>
    </row>
    <row r="498" spans="1:13">
      <c r="A498" t="s">
        <v>2480</v>
      </c>
      <c r="B498" s="1">
        <v>44769</v>
      </c>
      <c r="C498">
        <v>-45799.17</v>
      </c>
      <c r="D498" t="s">
        <v>1478</v>
      </c>
      <c r="E498" t="s">
        <v>36</v>
      </c>
      <c r="F498" t="s">
        <v>264</v>
      </c>
      <c r="G498" t="s">
        <v>29</v>
      </c>
      <c r="I498" t="s">
        <v>187</v>
      </c>
      <c r="J498" t="s">
        <v>2481</v>
      </c>
      <c r="K498" t="str">
        <f ca="1">IF(ISNA(XLOOKUP(A498,Customers!A:A,Customers!A:A)),"Invalid FK","Valid")</f>
        <v>Valid</v>
      </c>
      <c r="L498" t="str">
        <f ca="1">IF(ISNA(XLOOKUP(B498,Vendors!A:A,Vendors!A:A)),"Invalid FK","Valid")</f>
        <v>Valid</v>
      </c>
      <c r="M498" t="str">
        <f ca="1">IF(ISNA(XLOOKUP(C498,Headcount!C:C,Headcount!C:C)),"Invalid FK","Valid")</f>
        <v>Valid</v>
      </c>
    </row>
    <row r="499" spans="1:13">
      <c r="A499" t="s">
        <v>2482</v>
      </c>
      <c r="B499" s="1">
        <v>45057</v>
      </c>
      <c r="C499">
        <v>117505.74</v>
      </c>
      <c r="D499" t="s">
        <v>1483</v>
      </c>
      <c r="E499" t="s">
        <v>1499</v>
      </c>
      <c r="F499" t="s">
        <v>268</v>
      </c>
      <c r="G499" t="s">
        <v>17</v>
      </c>
      <c r="H499" t="s">
        <v>1297</v>
      </c>
      <c r="J499" t="s">
        <v>2483</v>
      </c>
      <c r="K499" t="str">
        <f ca="1">IF(ISNA(XLOOKUP(A499,Customers!A:A,Customers!A:A)),"Invalid FK","Valid")</f>
        <v>Valid</v>
      </c>
      <c r="L499" t="str">
        <f ca="1">IF(ISNA(XLOOKUP(B499,Vendors!A:A,Vendors!A:A)),"Invalid FK","Valid")</f>
        <v>Valid</v>
      </c>
      <c r="M499" t="str">
        <f ca="1">IF(ISNA(XLOOKUP(C499,Headcount!C:C,Headcount!C:C)),"Invalid FK","Valid")</f>
        <v>Valid</v>
      </c>
    </row>
    <row r="500" spans="1:13">
      <c r="A500" t="s">
        <v>2484</v>
      </c>
      <c r="B500" s="1">
        <v>45167</v>
      </c>
      <c r="C500">
        <v>-37821.25</v>
      </c>
      <c r="D500" t="s">
        <v>1478</v>
      </c>
      <c r="E500" t="s">
        <v>36</v>
      </c>
      <c r="F500" t="s">
        <v>264</v>
      </c>
      <c r="G500" t="s">
        <v>29</v>
      </c>
      <c r="I500" t="s">
        <v>115</v>
      </c>
      <c r="J500" t="s">
        <v>2485</v>
      </c>
      <c r="K500" t="str">
        <f ca="1">IF(ISNA(XLOOKUP(A500,Customers!A:A,Customers!A:A)),"Invalid FK","Valid")</f>
        <v>Valid</v>
      </c>
      <c r="L500" t="str">
        <f ca="1">IF(ISNA(XLOOKUP(B500,Vendors!A:A,Vendors!A:A)),"Invalid FK","Valid")</f>
        <v>Valid</v>
      </c>
      <c r="M500" t="str">
        <f ca="1">IF(ISNA(XLOOKUP(C500,Headcount!C:C,Headcount!C:C)),"Invalid FK","Valid")</f>
        <v>Valid</v>
      </c>
    </row>
    <row r="501" spans="1:13">
      <c r="A501" t="s">
        <v>2486</v>
      </c>
      <c r="B501" s="1">
        <v>44805</v>
      </c>
      <c r="C501">
        <v>-50338.21</v>
      </c>
      <c r="D501" t="s">
        <v>1478</v>
      </c>
      <c r="E501" t="s">
        <v>1496</v>
      </c>
      <c r="F501" t="s">
        <v>271</v>
      </c>
      <c r="G501" t="s">
        <v>8</v>
      </c>
      <c r="I501" t="s">
        <v>183</v>
      </c>
      <c r="J501" t="s">
        <v>2487</v>
      </c>
      <c r="K501" t="str">
        <f ca="1">IF(ISNA(XLOOKUP(A501,Customers!A:A,Customers!A:A)),"Invalid FK","Valid")</f>
        <v>Valid</v>
      </c>
      <c r="L501" t="str">
        <f ca="1">IF(ISNA(XLOOKUP(B501,Vendors!A:A,Vendors!A:A)),"Invalid FK","Valid")</f>
        <v>Valid</v>
      </c>
      <c r="M501" t="str">
        <f ca="1">IF(ISNA(XLOOKUP(C501,Headcount!C:C,Headcount!C:C)),"Invalid FK","Valid")</f>
        <v>Valid</v>
      </c>
    </row>
    <row r="502" spans="1:13">
      <c r="A502" t="s">
        <v>2488</v>
      </c>
      <c r="B502" s="1">
        <v>44588</v>
      </c>
      <c r="C502">
        <v>-72636.41</v>
      </c>
      <c r="D502" t="s">
        <v>1478</v>
      </c>
      <c r="E502" t="s">
        <v>20</v>
      </c>
      <c r="F502" t="s">
        <v>264</v>
      </c>
      <c r="G502" t="s">
        <v>8</v>
      </c>
      <c r="I502" t="s">
        <v>21</v>
      </c>
      <c r="J502" t="s">
        <v>2489</v>
      </c>
      <c r="K502" t="str">
        <f ca="1">IF(ISNA(XLOOKUP(A502,Customers!A:A,Customers!A:A)),"Invalid FK","Valid")</f>
        <v>Valid</v>
      </c>
      <c r="L502" t="str">
        <f ca="1">IF(ISNA(XLOOKUP(B502,Vendors!A:A,Vendors!A:A)),"Invalid FK","Valid")</f>
        <v>Valid</v>
      </c>
      <c r="M502" t="str">
        <f ca="1">IF(ISNA(XLOOKUP(C502,Headcount!C:C,Headcount!C:C)),"Invalid FK","Valid")</f>
        <v>Valid</v>
      </c>
    </row>
    <row r="503" spans="1:13">
      <c r="A503" t="s">
        <v>2490</v>
      </c>
      <c r="B503" s="1">
        <v>45253</v>
      </c>
      <c r="C503">
        <v>19649.169999999998</v>
      </c>
      <c r="D503" t="s">
        <v>1924</v>
      </c>
      <c r="E503" t="s">
        <v>1924</v>
      </c>
      <c r="F503" t="s">
        <v>271</v>
      </c>
      <c r="G503" t="s">
        <v>13</v>
      </c>
      <c r="J503" t="s">
        <v>2491</v>
      </c>
      <c r="K503" t="str">
        <f ca="1">IF(ISNA(XLOOKUP(A503,Customers!A:A,Customers!A:A)),"Invalid FK","Valid")</f>
        <v>Valid</v>
      </c>
      <c r="L503" t="str">
        <f ca="1">IF(ISNA(XLOOKUP(B503,Vendors!A:A,Vendors!A:A)),"Invalid FK","Valid")</f>
        <v>Valid</v>
      </c>
      <c r="M503" t="str">
        <f ca="1">IF(ISNA(XLOOKUP(C503,Headcount!C:C,Headcount!C:C)),"Invalid FK","Valid")</f>
        <v>Valid</v>
      </c>
    </row>
    <row r="504" spans="1:13">
      <c r="A504" t="s">
        <v>2492</v>
      </c>
      <c r="B504" s="1">
        <v>45044</v>
      </c>
      <c r="C504">
        <v>153857.76</v>
      </c>
      <c r="D504" t="s">
        <v>1483</v>
      </c>
      <c r="E504" t="s">
        <v>1484</v>
      </c>
      <c r="F504" t="s">
        <v>271</v>
      </c>
      <c r="G504" t="s">
        <v>13</v>
      </c>
      <c r="H504" t="s">
        <v>969</v>
      </c>
      <c r="J504" t="s">
        <v>2493</v>
      </c>
      <c r="K504" t="str">
        <f ca="1">IF(ISNA(XLOOKUP(A504,Customers!A:A,Customers!A:A)),"Invalid FK","Valid")</f>
        <v>Valid</v>
      </c>
      <c r="L504" t="str">
        <f ca="1">IF(ISNA(XLOOKUP(B504,Vendors!A:A,Vendors!A:A)),"Invalid FK","Valid")</f>
        <v>Valid</v>
      </c>
      <c r="M504" t="str">
        <f ca="1">IF(ISNA(XLOOKUP(C504,Headcount!C:C,Headcount!C:C)),"Invalid FK","Valid")</f>
        <v>Valid</v>
      </c>
    </row>
    <row r="505" spans="1:13">
      <c r="A505" t="s">
        <v>2494</v>
      </c>
      <c r="B505" s="1">
        <v>44778</v>
      </c>
      <c r="C505">
        <v>165239.32999999999</v>
      </c>
      <c r="D505" t="s">
        <v>1483</v>
      </c>
      <c r="E505" t="s">
        <v>1484</v>
      </c>
      <c r="F505" t="s">
        <v>264</v>
      </c>
      <c r="G505" t="s">
        <v>8</v>
      </c>
      <c r="H505" t="s">
        <v>1339</v>
      </c>
      <c r="J505" t="s">
        <v>2495</v>
      </c>
      <c r="K505" t="str">
        <f ca="1">IF(ISNA(XLOOKUP(A505,Customers!A:A,Customers!A:A)),"Invalid FK","Valid")</f>
        <v>Valid</v>
      </c>
      <c r="L505" t="str">
        <f ca="1">IF(ISNA(XLOOKUP(B505,Vendors!A:A,Vendors!A:A)),"Invalid FK","Valid")</f>
        <v>Valid</v>
      </c>
      <c r="M505" t="str">
        <f ca="1">IF(ISNA(XLOOKUP(C505,Headcount!C:C,Headcount!C:C)),"Invalid FK","Valid")</f>
        <v>Valid</v>
      </c>
    </row>
    <row r="506" spans="1:13">
      <c r="A506" t="s">
        <v>2496</v>
      </c>
      <c r="B506" s="1">
        <v>44705</v>
      </c>
      <c r="C506">
        <v>173596.53</v>
      </c>
      <c r="D506" t="s">
        <v>1483</v>
      </c>
      <c r="E506" t="s">
        <v>1499</v>
      </c>
      <c r="F506" t="s">
        <v>271</v>
      </c>
      <c r="G506" t="s">
        <v>8</v>
      </c>
      <c r="H506" t="s">
        <v>1085</v>
      </c>
      <c r="J506" t="s">
        <v>2497</v>
      </c>
      <c r="K506" t="str">
        <f ca="1">IF(ISNA(XLOOKUP(A506,Customers!A:A,Customers!A:A)),"Invalid FK","Valid")</f>
        <v>Valid</v>
      </c>
      <c r="L506" t="str">
        <f ca="1">IF(ISNA(XLOOKUP(B506,Vendors!A:A,Vendors!A:A)),"Invalid FK","Valid")</f>
        <v>Valid</v>
      </c>
      <c r="M506" t="str">
        <f ca="1">IF(ISNA(XLOOKUP(C506,Headcount!C:C,Headcount!C:C)),"Invalid FK","Valid")</f>
        <v>Valid</v>
      </c>
    </row>
    <row r="507" spans="1:13">
      <c r="A507" t="s">
        <v>2498</v>
      </c>
      <c r="B507" s="1">
        <v>44693</v>
      </c>
      <c r="C507">
        <v>-41113.22</v>
      </c>
      <c r="D507" t="s">
        <v>1478</v>
      </c>
      <c r="E507" t="s">
        <v>36</v>
      </c>
      <c r="F507" t="s">
        <v>271</v>
      </c>
      <c r="G507" t="s">
        <v>17</v>
      </c>
      <c r="I507" t="s">
        <v>111</v>
      </c>
      <c r="J507" t="s">
        <v>2499</v>
      </c>
      <c r="K507" t="str">
        <f ca="1">IF(ISNA(XLOOKUP(A507,Customers!A:A,Customers!A:A)),"Invalid FK","Valid")</f>
        <v>Valid</v>
      </c>
      <c r="L507" t="str">
        <f ca="1">IF(ISNA(XLOOKUP(B507,Vendors!A:A,Vendors!A:A)),"Invalid FK","Valid")</f>
        <v>Valid</v>
      </c>
      <c r="M507" t="str">
        <f ca="1">IF(ISNA(XLOOKUP(C507,Headcount!C:C,Headcount!C:C)),"Invalid FK","Valid")</f>
        <v>Valid</v>
      </c>
    </row>
    <row r="508" spans="1:13">
      <c r="A508" t="s">
        <v>2500</v>
      </c>
      <c r="B508" s="1">
        <v>44585</v>
      </c>
      <c r="C508">
        <v>157473.15</v>
      </c>
      <c r="D508" t="s">
        <v>1483</v>
      </c>
      <c r="E508" t="s">
        <v>1499</v>
      </c>
      <c r="F508" t="s">
        <v>264</v>
      </c>
      <c r="G508" t="s">
        <v>17</v>
      </c>
      <c r="H508" t="s">
        <v>922</v>
      </c>
      <c r="J508" t="s">
        <v>2501</v>
      </c>
      <c r="K508" t="str">
        <f ca="1">IF(ISNA(XLOOKUP(A508,Customers!A:A,Customers!A:A)),"Invalid FK","Valid")</f>
        <v>Valid</v>
      </c>
      <c r="L508" t="str">
        <f ca="1">IF(ISNA(XLOOKUP(B508,Vendors!A:A,Vendors!A:A)),"Invalid FK","Valid")</f>
        <v>Valid</v>
      </c>
      <c r="M508" t="str">
        <f ca="1">IF(ISNA(XLOOKUP(C508,Headcount!C:C,Headcount!C:C)),"Invalid FK","Valid")</f>
        <v>Valid</v>
      </c>
    </row>
    <row r="509" spans="1:13">
      <c r="A509" t="s">
        <v>2502</v>
      </c>
      <c r="B509" s="1">
        <v>44802</v>
      </c>
      <c r="C509">
        <v>200410.07</v>
      </c>
      <c r="D509" t="s">
        <v>1483</v>
      </c>
      <c r="E509" t="s">
        <v>1484</v>
      </c>
      <c r="F509" t="s">
        <v>264</v>
      </c>
      <c r="G509" t="s">
        <v>13</v>
      </c>
      <c r="H509" t="s">
        <v>758</v>
      </c>
      <c r="J509" t="s">
        <v>2503</v>
      </c>
      <c r="K509" t="str">
        <f ca="1">IF(ISNA(XLOOKUP(A509,Customers!A:A,Customers!A:A)),"Invalid FK","Valid")</f>
        <v>Valid</v>
      </c>
      <c r="L509" t="str">
        <f ca="1">IF(ISNA(XLOOKUP(B509,Vendors!A:A,Vendors!A:A)),"Invalid FK","Valid")</f>
        <v>Valid</v>
      </c>
      <c r="M509" t="str">
        <f ca="1">IF(ISNA(XLOOKUP(C509,Headcount!C:C,Headcount!C:C)),"Invalid FK","Valid")</f>
        <v>Valid</v>
      </c>
    </row>
    <row r="510" spans="1:13">
      <c r="A510" t="s">
        <v>2504</v>
      </c>
      <c r="B510" s="1">
        <v>44747</v>
      </c>
      <c r="C510">
        <v>106402.19</v>
      </c>
      <c r="D510" t="s">
        <v>1483</v>
      </c>
      <c r="E510" t="s">
        <v>1487</v>
      </c>
      <c r="F510" t="s">
        <v>264</v>
      </c>
      <c r="G510" t="s">
        <v>8</v>
      </c>
      <c r="H510" t="s">
        <v>1319</v>
      </c>
      <c r="J510" t="s">
        <v>2505</v>
      </c>
      <c r="K510" t="str">
        <f ca="1">IF(ISNA(XLOOKUP(A510,Customers!A:A,Customers!A:A)),"Invalid FK","Valid")</f>
        <v>Valid</v>
      </c>
      <c r="L510" t="str">
        <f ca="1">IF(ISNA(XLOOKUP(B510,Vendors!A:A,Vendors!A:A)),"Invalid FK","Valid")</f>
        <v>Valid</v>
      </c>
      <c r="M510" t="str">
        <f ca="1">IF(ISNA(XLOOKUP(C510,Headcount!C:C,Headcount!C:C)),"Invalid FK","Valid")</f>
        <v>Valid</v>
      </c>
    </row>
    <row r="511" spans="1:13">
      <c r="A511" t="s">
        <v>2506</v>
      </c>
      <c r="B511" s="1">
        <v>44936</v>
      </c>
      <c r="C511">
        <v>189667.16</v>
      </c>
      <c r="D511" t="s">
        <v>1483</v>
      </c>
      <c r="E511" t="s">
        <v>1499</v>
      </c>
      <c r="F511" t="s">
        <v>271</v>
      </c>
      <c r="G511" t="s">
        <v>17</v>
      </c>
      <c r="H511" t="s">
        <v>848</v>
      </c>
      <c r="J511" t="s">
        <v>2507</v>
      </c>
      <c r="K511" t="str">
        <f ca="1">IF(ISNA(XLOOKUP(A511,Customers!A:A,Customers!A:A)),"Invalid FK","Valid")</f>
        <v>Valid</v>
      </c>
      <c r="L511" t="str">
        <f ca="1">IF(ISNA(XLOOKUP(B511,Vendors!A:A,Vendors!A:A)),"Invalid FK","Valid")</f>
        <v>Valid</v>
      </c>
      <c r="M511" t="str">
        <f ca="1">IF(ISNA(XLOOKUP(C511,Headcount!C:C,Headcount!C:C)),"Invalid FK","Valid")</f>
        <v>Valid</v>
      </c>
    </row>
    <row r="512" spans="1:13">
      <c r="A512" t="s">
        <v>2508</v>
      </c>
      <c r="B512" s="1">
        <v>45121</v>
      </c>
      <c r="C512">
        <v>68139.16</v>
      </c>
      <c r="D512" t="s">
        <v>1483</v>
      </c>
      <c r="E512" t="s">
        <v>1487</v>
      </c>
      <c r="F512" t="s">
        <v>264</v>
      </c>
      <c r="G512" t="s">
        <v>8</v>
      </c>
      <c r="H512" t="s">
        <v>776</v>
      </c>
      <c r="J512" t="s">
        <v>2509</v>
      </c>
      <c r="K512" t="str">
        <f ca="1">IF(ISNA(XLOOKUP(A512,Customers!A:A,Customers!A:A)),"Invalid FK","Valid")</f>
        <v>Valid</v>
      </c>
      <c r="L512" t="str">
        <f ca="1">IF(ISNA(XLOOKUP(B512,Vendors!A:A,Vendors!A:A)),"Invalid FK","Valid")</f>
        <v>Valid</v>
      </c>
      <c r="M512" t="str">
        <f ca="1">IF(ISNA(XLOOKUP(C512,Headcount!C:C,Headcount!C:C)),"Invalid FK","Valid")</f>
        <v>Valid</v>
      </c>
    </row>
    <row r="513" spans="1:13">
      <c r="A513" t="s">
        <v>2510</v>
      </c>
      <c r="B513" s="1">
        <v>44910</v>
      </c>
      <c r="C513">
        <v>58423.98</v>
      </c>
      <c r="D513" t="s">
        <v>1483</v>
      </c>
      <c r="E513" t="s">
        <v>1487</v>
      </c>
      <c r="F513" t="s">
        <v>271</v>
      </c>
      <c r="G513" t="s">
        <v>17</v>
      </c>
      <c r="H513" t="s">
        <v>880</v>
      </c>
      <c r="J513" t="s">
        <v>2511</v>
      </c>
      <c r="K513" t="str">
        <f ca="1">IF(ISNA(XLOOKUP(A513,Customers!A:A,Customers!A:A)),"Invalid FK","Valid")</f>
        <v>Valid</v>
      </c>
      <c r="L513" t="str">
        <f ca="1">IF(ISNA(XLOOKUP(B513,Vendors!A:A,Vendors!A:A)),"Invalid FK","Valid")</f>
        <v>Valid</v>
      </c>
      <c r="M513" t="str">
        <f ca="1">IF(ISNA(XLOOKUP(C513,Headcount!C:C,Headcount!C:C)),"Invalid FK","Valid")</f>
        <v>Valid</v>
      </c>
    </row>
    <row r="514" spans="1:13">
      <c r="A514" t="s">
        <v>2512</v>
      </c>
      <c r="B514" s="1">
        <v>44704</v>
      </c>
      <c r="C514">
        <v>-40171.82</v>
      </c>
      <c r="D514" t="s">
        <v>1478</v>
      </c>
      <c r="E514" t="s">
        <v>1509</v>
      </c>
      <c r="F514" t="s">
        <v>271</v>
      </c>
      <c r="G514" t="s">
        <v>29</v>
      </c>
      <c r="I514" t="s">
        <v>81</v>
      </c>
      <c r="J514" t="s">
        <v>2513</v>
      </c>
      <c r="K514" t="str">
        <f ca="1">IF(ISNA(XLOOKUP(A514,Customers!A:A,Customers!A:A)),"Invalid FK","Valid")</f>
        <v>Valid</v>
      </c>
      <c r="L514" t="str">
        <f ca="1">IF(ISNA(XLOOKUP(B514,Vendors!A:A,Vendors!A:A)),"Invalid FK","Valid")</f>
        <v>Valid</v>
      </c>
      <c r="M514" t="str">
        <f ca="1">IF(ISNA(XLOOKUP(C514,Headcount!C:C,Headcount!C:C)),"Invalid FK","Valid")</f>
        <v>Valid</v>
      </c>
    </row>
    <row r="515" spans="1:13">
      <c r="A515" t="s">
        <v>2514</v>
      </c>
      <c r="B515" s="1">
        <v>44761</v>
      </c>
      <c r="C515">
        <v>-2000</v>
      </c>
      <c r="D515" t="s">
        <v>1478</v>
      </c>
      <c r="E515" t="s">
        <v>20</v>
      </c>
      <c r="F515" t="s">
        <v>268</v>
      </c>
      <c r="G515" t="s">
        <v>29</v>
      </c>
      <c r="I515" t="s">
        <v>25</v>
      </c>
      <c r="J515" t="s">
        <v>2515</v>
      </c>
      <c r="K515" t="str">
        <f ca="1">IF(ISNA(XLOOKUP(A515,Customers!A:A,Customers!A:A)),"Invalid FK","Valid")</f>
        <v>Valid</v>
      </c>
      <c r="L515" t="str">
        <f ca="1">IF(ISNA(XLOOKUP(B515,Vendors!A:A,Vendors!A:A)),"Invalid FK","Valid")</f>
        <v>Valid</v>
      </c>
      <c r="M515" t="str">
        <f ca="1">IF(ISNA(XLOOKUP(C515,Headcount!C:C,Headcount!C:C)),"Invalid FK","Valid")</f>
        <v>Valid</v>
      </c>
    </row>
    <row r="516" spans="1:13">
      <c r="A516" t="s">
        <v>2516</v>
      </c>
      <c r="B516" s="1">
        <v>45072</v>
      </c>
      <c r="C516">
        <v>308602.53999999998</v>
      </c>
      <c r="D516" t="s">
        <v>1483</v>
      </c>
      <c r="E516" t="s">
        <v>1499</v>
      </c>
      <c r="F516" t="s">
        <v>264</v>
      </c>
      <c r="G516" t="s">
        <v>29</v>
      </c>
      <c r="H516" t="s">
        <v>1009</v>
      </c>
      <c r="J516" t="s">
        <v>2517</v>
      </c>
      <c r="K516" t="str">
        <f ca="1">IF(ISNA(XLOOKUP(A516,Customers!A:A,Customers!A:A)),"Invalid FK","Valid")</f>
        <v>Valid</v>
      </c>
      <c r="L516" t="str">
        <f ca="1">IF(ISNA(XLOOKUP(B516,Vendors!A:A,Vendors!A:A)),"Invalid FK","Valid")</f>
        <v>Valid</v>
      </c>
      <c r="M516" t="str">
        <f ca="1">IF(ISNA(XLOOKUP(C516,Headcount!C:C,Headcount!C:C)),"Invalid FK","Valid")</f>
        <v>Valid</v>
      </c>
    </row>
    <row r="517" spans="1:13">
      <c r="A517" t="s">
        <v>2518</v>
      </c>
      <c r="B517" s="1">
        <v>44818</v>
      </c>
      <c r="C517">
        <v>170760.18</v>
      </c>
      <c r="D517" t="s">
        <v>1483</v>
      </c>
      <c r="E517" t="s">
        <v>1499</v>
      </c>
      <c r="F517" t="s">
        <v>271</v>
      </c>
      <c r="G517" t="s">
        <v>13</v>
      </c>
      <c r="H517" t="s">
        <v>1049</v>
      </c>
      <c r="J517" t="s">
        <v>2519</v>
      </c>
      <c r="K517" t="str">
        <f ca="1">IF(ISNA(XLOOKUP(A517,Customers!A:A,Customers!A:A)),"Invalid FK","Valid")</f>
        <v>Valid</v>
      </c>
      <c r="L517" t="str">
        <f ca="1">IF(ISNA(XLOOKUP(B517,Vendors!A:A,Vendors!A:A)),"Invalid FK","Valid")</f>
        <v>Valid</v>
      </c>
      <c r="M517" t="str">
        <f ca="1">IF(ISNA(XLOOKUP(C517,Headcount!C:C,Headcount!C:C)),"Invalid FK","Valid")</f>
        <v>Valid</v>
      </c>
    </row>
    <row r="518" spans="1:13">
      <c r="A518" t="s">
        <v>2520</v>
      </c>
      <c r="B518" s="1">
        <v>45159</v>
      </c>
      <c r="C518">
        <v>130659.05</v>
      </c>
      <c r="D518" t="s">
        <v>1483</v>
      </c>
      <c r="E518" t="s">
        <v>1487</v>
      </c>
      <c r="F518" t="s">
        <v>264</v>
      </c>
      <c r="G518" t="s">
        <v>13</v>
      </c>
      <c r="H518" t="s">
        <v>1107</v>
      </c>
      <c r="J518" t="s">
        <v>2521</v>
      </c>
      <c r="K518" t="str">
        <f ca="1">IF(ISNA(XLOOKUP(A518,Customers!A:A,Customers!A:A)),"Invalid FK","Valid")</f>
        <v>Valid</v>
      </c>
      <c r="L518" t="str">
        <f ca="1">IF(ISNA(XLOOKUP(B518,Vendors!A:A,Vendors!A:A)),"Invalid FK","Valid")</f>
        <v>Valid</v>
      </c>
      <c r="M518" t="str">
        <f ca="1">IF(ISNA(XLOOKUP(C518,Headcount!C:C,Headcount!C:C)),"Invalid FK","Valid")</f>
        <v>Valid</v>
      </c>
    </row>
    <row r="519" spans="1:13">
      <c r="A519" t="s">
        <v>2522</v>
      </c>
      <c r="B519" s="1">
        <v>45163</v>
      </c>
      <c r="C519">
        <v>170386.85</v>
      </c>
      <c r="D519" t="s">
        <v>1483</v>
      </c>
      <c r="E519" t="s">
        <v>1484</v>
      </c>
      <c r="F519" t="s">
        <v>271</v>
      </c>
      <c r="G519" t="s">
        <v>29</v>
      </c>
      <c r="H519" t="s">
        <v>880</v>
      </c>
      <c r="J519" t="s">
        <v>2523</v>
      </c>
      <c r="K519" t="str">
        <f ca="1">IF(ISNA(XLOOKUP(A519,Customers!A:A,Customers!A:A)),"Invalid FK","Valid")</f>
        <v>Valid</v>
      </c>
      <c r="L519" t="str">
        <f ca="1">IF(ISNA(XLOOKUP(B519,Vendors!A:A,Vendors!A:A)),"Invalid FK","Valid")</f>
        <v>Valid</v>
      </c>
      <c r="M519" t="str">
        <f ca="1">IF(ISNA(XLOOKUP(C519,Headcount!C:C,Headcount!C:C)),"Invalid FK","Valid")</f>
        <v>Valid</v>
      </c>
    </row>
    <row r="520" spans="1:13">
      <c r="A520" t="s">
        <v>2524</v>
      </c>
      <c r="B520" s="1">
        <v>45059</v>
      </c>
      <c r="C520">
        <v>168572.99</v>
      </c>
      <c r="D520" t="s">
        <v>1483</v>
      </c>
      <c r="E520" t="s">
        <v>1487</v>
      </c>
      <c r="F520" t="s">
        <v>271</v>
      </c>
      <c r="G520" t="s">
        <v>8</v>
      </c>
      <c r="H520" t="s">
        <v>1179</v>
      </c>
      <c r="J520" t="s">
        <v>2525</v>
      </c>
      <c r="K520" t="str">
        <f ca="1">IF(ISNA(XLOOKUP(A520,Customers!A:A,Customers!A:A)),"Invalid FK","Valid")</f>
        <v>Valid</v>
      </c>
      <c r="L520" t="str">
        <f ca="1">IF(ISNA(XLOOKUP(B520,Vendors!A:A,Vendors!A:A)),"Invalid FK","Valid")</f>
        <v>Valid</v>
      </c>
      <c r="M520" t="str">
        <f ca="1">IF(ISNA(XLOOKUP(C520,Headcount!C:C,Headcount!C:C)),"Invalid FK","Valid")</f>
        <v>Valid</v>
      </c>
    </row>
    <row r="521" spans="1:13">
      <c r="A521" t="s">
        <v>2526</v>
      </c>
      <c r="B521" s="1">
        <v>45059</v>
      </c>
      <c r="C521">
        <v>30775.15</v>
      </c>
      <c r="D521" t="s">
        <v>1587</v>
      </c>
      <c r="E521" t="s">
        <v>1587</v>
      </c>
      <c r="F521" t="s">
        <v>264</v>
      </c>
      <c r="G521" t="s">
        <v>13</v>
      </c>
      <c r="J521" t="s">
        <v>2527</v>
      </c>
      <c r="K521" t="str">
        <f ca="1">IF(ISNA(XLOOKUP(A521,Customers!A:A,Customers!A:A)),"Invalid FK","Valid")</f>
        <v>Valid</v>
      </c>
      <c r="L521" t="str">
        <f ca="1">IF(ISNA(XLOOKUP(B521,Vendors!A:A,Vendors!A:A)),"Invalid FK","Valid")</f>
        <v>Valid</v>
      </c>
      <c r="M521" t="str">
        <f ca="1">IF(ISNA(XLOOKUP(C521,Headcount!C:C,Headcount!C:C)),"Invalid FK","Valid")</f>
        <v>Valid</v>
      </c>
    </row>
    <row r="522" spans="1:13">
      <c r="A522" t="s">
        <v>2528</v>
      </c>
      <c r="B522" s="1">
        <v>45258</v>
      </c>
      <c r="C522">
        <v>-42650.92</v>
      </c>
      <c r="D522" t="s">
        <v>1478</v>
      </c>
      <c r="E522" t="s">
        <v>20</v>
      </c>
      <c r="F522" t="s">
        <v>271</v>
      </c>
      <c r="G522" t="s">
        <v>17</v>
      </c>
      <c r="I522" t="s">
        <v>149</v>
      </c>
      <c r="J522" t="s">
        <v>2529</v>
      </c>
      <c r="K522" t="str">
        <f ca="1">IF(ISNA(XLOOKUP(A522,Customers!A:A,Customers!A:A)),"Invalid FK","Valid")</f>
        <v>Valid</v>
      </c>
      <c r="L522" t="str">
        <f ca="1">IF(ISNA(XLOOKUP(B522,Vendors!A:A,Vendors!A:A)),"Invalid FK","Valid")</f>
        <v>Valid</v>
      </c>
      <c r="M522" t="str">
        <f ca="1">IF(ISNA(XLOOKUP(C522,Headcount!C:C,Headcount!C:C)),"Invalid FK","Valid")</f>
        <v>Valid</v>
      </c>
    </row>
    <row r="523" spans="1:13">
      <c r="A523" t="s">
        <v>2530</v>
      </c>
      <c r="B523" s="1">
        <v>45076</v>
      </c>
      <c r="C523">
        <v>-79096.92</v>
      </c>
      <c r="D523" t="s">
        <v>1478</v>
      </c>
      <c r="E523" t="s">
        <v>20</v>
      </c>
      <c r="F523" t="s">
        <v>264</v>
      </c>
      <c r="G523" t="s">
        <v>8</v>
      </c>
      <c r="I523" t="s">
        <v>133</v>
      </c>
      <c r="J523" t="s">
        <v>2531</v>
      </c>
      <c r="K523" t="str">
        <f ca="1">IF(ISNA(XLOOKUP(A523,Customers!A:A,Customers!A:A)),"Invalid FK","Valid")</f>
        <v>Valid</v>
      </c>
      <c r="L523" t="str">
        <f ca="1">IF(ISNA(XLOOKUP(B523,Vendors!A:A,Vendors!A:A)),"Invalid FK","Valid")</f>
        <v>Valid</v>
      </c>
      <c r="M523" t="str">
        <f ca="1">IF(ISNA(XLOOKUP(C523,Headcount!C:C,Headcount!C:C)),"Invalid FK","Valid")</f>
        <v>Valid</v>
      </c>
    </row>
    <row r="524" spans="1:13">
      <c r="A524" t="s">
        <v>2532</v>
      </c>
      <c r="B524" s="1">
        <v>45196</v>
      </c>
      <c r="C524">
        <v>203546.86</v>
      </c>
      <c r="D524" t="s">
        <v>1483</v>
      </c>
      <c r="E524" t="s">
        <v>1484</v>
      </c>
      <c r="F524" t="s">
        <v>268</v>
      </c>
      <c r="G524" t="s">
        <v>17</v>
      </c>
      <c r="H524" t="s">
        <v>756</v>
      </c>
      <c r="J524" t="s">
        <v>2533</v>
      </c>
      <c r="K524" t="str">
        <f ca="1">IF(ISNA(XLOOKUP(A524,Customers!A:A,Customers!A:A)),"Invalid FK","Valid")</f>
        <v>Valid</v>
      </c>
      <c r="L524" t="str">
        <f ca="1">IF(ISNA(XLOOKUP(B524,Vendors!A:A,Vendors!A:A)),"Invalid FK","Valid")</f>
        <v>Valid</v>
      </c>
      <c r="M524" t="str">
        <f ca="1">IF(ISNA(XLOOKUP(C524,Headcount!C:C,Headcount!C:C)),"Invalid FK","Valid")</f>
        <v>Valid</v>
      </c>
    </row>
    <row r="525" spans="1:13">
      <c r="A525" t="s">
        <v>2534</v>
      </c>
      <c r="B525" s="1">
        <v>45195</v>
      </c>
      <c r="C525">
        <v>66909.429999999993</v>
      </c>
      <c r="D525" t="s">
        <v>1483</v>
      </c>
      <c r="E525" t="s">
        <v>1484</v>
      </c>
      <c r="F525" t="s">
        <v>264</v>
      </c>
      <c r="G525" t="s">
        <v>13</v>
      </c>
      <c r="H525" t="s">
        <v>1093</v>
      </c>
      <c r="J525" t="s">
        <v>2535</v>
      </c>
      <c r="K525" t="str">
        <f ca="1">IF(ISNA(XLOOKUP(A525,Customers!A:A,Customers!A:A)),"Invalid FK","Valid")</f>
        <v>Valid</v>
      </c>
      <c r="L525" t="str">
        <f ca="1">IF(ISNA(XLOOKUP(B525,Vendors!A:A,Vendors!A:A)),"Invalid FK","Valid")</f>
        <v>Valid</v>
      </c>
      <c r="M525" t="str">
        <f ca="1">IF(ISNA(XLOOKUP(C525,Headcount!C:C,Headcount!C:C)),"Invalid FK","Valid")</f>
        <v>Valid</v>
      </c>
    </row>
    <row r="526" spans="1:13">
      <c r="A526" t="s">
        <v>2536</v>
      </c>
      <c r="B526" s="1">
        <v>45211</v>
      </c>
      <c r="C526">
        <v>14298.04</v>
      </c>
      <c r="D526" t="s">
        <v>1587</v>
      </c>
      <c r="E526" t="s">
        <v>1587</v>
      </c>
      <c r="F526" t="s">
        <v>264</v>
      </c>
      <c r="G526" t="s">
        <v>8</v>
      </c>
      <c r="J526" t="s">
        <v>2537</v>
      </c>
      <c r="K526" t="str">
        <f ca="1">IF(ISNA(XLOOKUP(A526,Customers!A:A,Customers!A:A)),"Invalid FK","Valid")</f>
        <v>Valid</v>
      </c>
      <c r="L526" t="str">
        <f ca="1">IF(ISNA(XLOOKUP(B526,Vendors!A:A,Vendors!A:A)),"Invalid FK","Valid")</f>
        <v>Valid</v>
      </c>
      <c r="M526" t="str">
        <f ca="1">IF(ISNA(XLOOKUP(C526,Headcount!C:C,Headcount!C:C)),"Invalid FK","Valid")</f>
        <v>Valid</v>
      </c>
    </row>
    <row r="527" spans="1:13">
      <c r="A527" t="s">
        <v>2538</v>
      </c>
      <c r="B527" s="1">
        <v>44954</v>
      </c>
      <c r="C527">
        <v>-39947.71</v>
      </c>
      <c r="D527" t="s">
        <v>1478</v>
      </c>
      <c r="E527" t="s">
        <v>7</v>
      </c>
      <c r="F527" t="s">
        <v>271</v>
      </c>
      <c r="G527" t="s">
        <v>8</v>
      </c>
      <c r="I527" t="s">
        <v>139</v>
      </c>
      <c r="J527" t="s">
        <v>2539</v>
      </c>
      <c r="K527" t="str">
        <f ca="1">IF(ISNA(XLOOKUP(A527,Customers!A:A,Customers!A:A)),"Invalid FK","Valid")</f>
        <v>Valid</v>
      </c>
      <c r="L527" t="str">
        <f ca="1">IF(ISNA(XLOOKUP(B527,Vendors!A:A,Vendors!A:A)),"Invalid FK","Valid")</f>
        <v>Valid</v>
      </c>
      <c r="M527" t="str">
        <f ca="1">IF(ISNA(XLOOKUP(C527,Headcount!C:C,Headcount!C:C)),"Invalid FK","Valid")</f>
        <v>Valid</v>
      </c>
    </row>
    <row r="528" spans="1:13">
      <c r="A528" t="s">
        <v>2540</v>
      </c>
      <c r="B528" s="1">
        <v>44841</v>
      </c>
      <c r="C528">
        <v>179689.2</v>
      </c>
      <c r="D528" t="s">
        <v>1483</v>
      </c>
      <c r="E528" t="s">
        <v>1499</v>
      </c>
      <c r="F528" t="s">
        <v>271</v>
      </c>
      <c r="G528" t="s">
        <v>8</v>
      </c>
      <c r="H528" t="s">
        <v>756</v>
      </c>
      <c r="J528" t="s">
        <v>2541</v>
      </c>
      <c r="K528" t="str">
        <f ca="1">IF(ISNA(XLOOKUP(A528,Customers!A:A,Customers!A:A)),"Invalid FK","Valid")</f>
        <v>Valid</v>
      </c>
      <c r="L528" t="str">
        <f ca="1">IF(ISNA(XLOOKUP(B528,Vendors!A:A,Vendors!A:A)),"Invalid FK","Valid")</f>
        <v>Valid</v>
      </c>
      <c r="M528" t="str">
        <f ca="1">IF(ISNA(XLOOKUP(C528,Headcount!C:C,Headcount!C:C)),"Invalid FK","Valid")</f>
        <v>Valid</v>
      </c>
    </row>
    <row r="529" spans="1:13">
      <c r="A529" t="s">
        <v>2542</v>
      </c>
      <c r="B529" s="1">
        <v>45063</v>
      </c>
      <c r="C529">
        <v>21186.85</v>
      </c>
      <c r="D529" t="s">
        <v>1504</v>
      </c>
      <c r="E529" t="s">
        <v>1504</v>
      </c>
      <c r="F529" t="s">
        <v>264</v>
      </c>
      <c r="G529" t="s">
        <v>8</v>
      </c>
      <c r="J529" t="s">
        <v>2543</v>
      </c>
      <c r="K529" t="str">
        <f ca="1">IF(ISNA(XLOOKUP(A529,Customers!A:A,Customers!A:A)),"Invalid FK","Valid")</f>
        <v>Valid</v>
      </c>
      <c r="L529" t="str">
        <f ca="1">IF(ISNA(XLOOKUP(B529,Vendors!A:A,Vendors!A:A)),"Invalid FK","Valid")</f>
        <v>Valid</v>
      </c>
      <c r="M529" t="str">
        <f ca="1">IF(ISNA(XLOOKUP(C529,Headcount!C:C,Headcount!C:C)),"Invalid FK","Valid")</f>
        <v>Valid</v>
      </c>
    </row>
    <row r="530" spans="1:13">
      <c r="A530" t="s">
        <v>2544</v>
      </c>
      <c r="B530" s="1">
        <v>44832</v>
      </c>
      <c r="C530">
        <v>-20941.900000000001</v>
      </c>
      <c r="D530" t="s">
        <v>1478</v>
      </c>
      <c r="E530" t="s">
        <v>1534</v>
      </c>
      <c r="F530" t="s">
        <v>264</v>
      </c>
      <c r="G530" t="s">
        <v>13</v>
      </c>
      <c r="I530" t="s">
        <v>219</v>
      </c>
      <c r="J530" t="s">
        <v>2545</v>
      </c>
      <c r="K530" t="str">
        <f ca="1">IF(ISNA(XLOOKUP(A530,Customers!A:A,Customers!A:A)),"Invalid FK","Valid")</f>
        <v>Valid</v>
      </c>
      <c r="L530" t="str">
        <f ca="1">IF(ISNA(XLOOKUP(B530,Vendors!A:A,Vendors!A:A)),"Invalid FK","Valid")</f>
        <v>Valid</v>
      </c>
      <c r="M530" t="str">
        <f ca="1">IF(ISNA(XLOOKUP(C530,Headcount!C:C,Headcount!C:C)),"Invalid FK","Valid")</f>
        <v>Valid</v>
      </c>
    </row>
    <row r="531" spans="1:13">
      <c r="A531" t="s">
        <v>2546</v>
      </c>
      <c r="B531" s="1">
        <v>45231</v>
      </c>
      <c r="C531">
        <v>-24898.92</v>
      </c>
      <c r="D531" t="s">
        <v>1478</v>
      </c>
      <c r="E531" t="s">
        <v>36</v>
      </c>
      <c r="F531" t="s">
        <v>268</v>
      </c>
      <c r="G531" t="s">
        <v>17</v>
      </c>
      <c r="I531" t="s">
        <v>77</v>
      </c>
      <c r="J531" t="s">
        <v>2547</v>
      </c>
      <c r="K531" t="str">
        <f ca="1">IF(ISNA(XLOOKUP(A531,Customers!A:A,Customers!A:A)),"Invalid FK","Valid")</f>
        <v>Valid</v>
      </c>
      <c r="L531" t="str">
        <f ca="1">IF(ISNA(XLOOKUP(B531,Vendors!A:A,Vendors!A:A)),"Invalid FK","Valid")</f>
        <v>Valid</v>
      </c>
      <c r="M531" t="str">
        <f ca="1">IF(ISNA(XLOOKUP(C531,Headcount!C:C,Headcount!C:C)),"Invalid FK","Valid")</f>
        <v>Valid</v>
      </c>
    </row>
    <row r="532" spans="1:13">
      <c r="A532" t="s">
        <v>2548</v>
      </c>
      <c r="B532" s="1">
        <v>44582</v>
      </c>
      <c r="C532">
        <v>177260.34</v>
      </c>
      <c r="D532" t="s">
        <v>1483</v>
      </c>
      <c r="E532" t="s">
        <v>1487</v>
      </c>
      <c r="F532" t="s">
        <v>271</v>
      </c>
      <c r="G532" t="s">
        <v>17</v>
      </c>
      <c r="H532" t="s">
        <v>1319</v>
      </c>
      <c r="J532" t="s">
        <v>2549</v>
      </c>
      <c r="K532" t="str">
        <f ca="1">IF(ISNA(XLOOKUP(A532,Customers!A:A,Customers!A:A)),"Invalid FK","Valid")</f>
        <v>Valid</v>
      </c>
      <c r="L532" t="str">
        <f ca="1">IF(ISNA(XLOOKUP(B532,Vendors!A:A,Vendors!A:A)),"Invalid FK","Valid")</f>
        <v>Valid</v>
      </c>
      <c r="M532" t="str">
        <f ca="1">IF(ISNA(XLOOKUP(C532,Headcount!C:C,Headcount!C:C)),"Invalid FK","Valid")</f>
        <v>Valid</v>
      </c>
    </row>
    <row r="533" spans="1:13">
      <c r="A533" t="s">
        <v>2550</v>
      </c>
      <c r="B533" s="1">
        <v>44865</v>
      </c>
      <c r="C533">
        <v>-19974.439999999999</v>
      </c>
      <c r="D533" t="s">
        <v>1478</v>
      </c>
      <c r="E533" t="s">
        <v>1509</v>
      </c>
      <c r="F533" t="s">
        <v>264</v>
      </c>
      <c r="G533" t="s">
        <v>17</v>
      </c>
      <c r="I533" t="s">
        <v>109</v>
      </c>
      <c r="J533" t="s">
        <v>2551</v>
      </c>
      <c r="K533" t="str">
        <f ca="1">IF(ISNA(XLOOKUP(A533,Customers!A:A,Customers!A:A)),"Invalid FK","Valid")</f>
        <v>Valid</v>
      </c>
      <c r="L533" t="str">
        <f ca="1">IF(ISNA(XLOOKUP(B533,Vendors!A:A,Vendors!A:A)),"Invalid FK","Valid")</f>
        <v>Valid</v>
      </c>
      <c r="M533" t="str">
        <f ca="1">IF(ISNA(XLOOKUP(C533,Headcount!C:C,Headcount!C:C)),"Invalid FK","Valid")</f>
        <v>Valid</v>
      </c>
    </row>
    <row r="534" spans="1:13">
      <c r="A534" t="s">
        <v>2552</v>
      </c>
      <c r="B534" s="1">
        <v>45211</v>
      </c>
      <c r="C534">
        <v>247608.02</v>
      </c>
      <c r="D534" t="s">
        <v>1483</v>
      </c>
      <c r="E534" t="s">
        <v>1484</v>
      </c>
      <c r="F534" t="s">
        <v>271</v>
      </c>
      <c r="G534" t="s">
        <v>8</v>
      </c>
      <c r="H534" t="s">
        <v>1015</v>
      </c>
      <c r="J534" t="s">
        <v>2553</v>
      </c>
      <c r="K534" t="str">
        <f ca="1">IF(ISNA(XLOOKUP(A534,Customers!A:A,Customers!A:A)),"Invalid FK","Valid")</f>
        <v>Valid</v>
      </c>
      <c r="L534" t="str">
        <f ca="1">IF(ISNA(XLOOKUP(B534,Vendors!A:A,Vendors!A:A)),"Invalid FK","Valid")</f>
        <v>Valid</v>
      </c>
      <c r="M534" t="str">
        <f ca="1">IF(ISNA(XLOOKUP(C534,Headcount!C:C,Headcount!C:C)),"Invalid FK","Valid")</f>
        <v>Valid</v>
      </c>
    </row>
    <row r="535" spans="1:13">
      <c r="A535" t="s">
        <v>2554</v>
      </c>
      <c r="B535" s="1">
        <v>45118</v>
      </c>
      <c r="C535">
        <v>14535.73</v>
      </c>
      <c r="D535" t="s">
        <v>1587</v>
      </c>
      <c r="E535" t="s">
        <v>1587</v>
      </c>
      <c r="F535" t="s">
        <v>268</v>
      </c>
      <c r="G535" t="s">
        <v>13</v>
      </c>
      <c r="J535" t="s">
        <v>2555</v>
      </c>
      <c r="K535" t="str">
        <f ca="1">IF(ISNA(XLOOKUP(A535,Customers!A:A,Customers!A:A)),"Invalid FK","Valid")</f>
        <v>Valid</v>
      </c>
      <c r="L535" t="str">
        <f ca="1">IF(ISNA(XLOOKUP(B535,Vendors!A:A,Vendors!A:A)),"Invalid FK","Valid")</f>
        <v>Valid</v>
      </c>
      <c r="M535" t="str">
        <f ca="1">IF(ISNA(XLOOKUP(C535,Headcount!C:C,Headcount!C:C)),"Invalid FK","Valid")</f>
        <v>Valid</v>
      </c>
    </row>
    <row r="536" spans="1:13">
      <c r="A536" t="s">
        <v>2556</v>
      </c>
      <c r="B536" s="1">
        <v>44976</v>
      </c>
      <c r="C536">
        <v>-20079.91</v>
      </c>
      <c r="D536" t="s">
        <v>1478</v>
      </c>
      <c r="E536" t="s">
        <v>1509</v>
      </c>
      <c r="F536" t="s">
        <v>268</v>
      </c>
      <c r="G536" t="s">
        <v>13</v>
      </c>
      <c r="I536" t="s">
        <v>85</v>
      </c>
      <c r="J536" t="s">
        <v>2557</v>
      </c>
      <c r="K536" t="str">
        <f ca="1">IF(ISNA(XLOOKUP(A536,Customers!A:A,Customers!A:A)),"Invalid FK","Valid")</f>
        <v>Valid</v>
      </c>
      <c r="L536" t="str">
        <f ca="1">IF(ISNA(XLOOKUP(B536,Vendors!A:A,Vendors!A:A)),"Invalid FK","Valid")</f>
        <v>Valid</v>
      </c>
      <c r="M536" t="str">
        <f ca="1">IF(ISNA(XLOOKUP(C536,Headcount!C:C,Headcount!C:C)),"Invalid FK","Valid")</f>
        <v>Valid</v>
      </c>
    </row>
    <row r="537" spans="1:13">
      <c r="A537" t="s">
        <v>2558</v>
      </c>
      <c r="B537" s="1">
        <v>45219</v>
      </c>
      <c r="C537">
        <v>-68178.929999999993</v>
      </c>
      <c r="D537" t="s">
        <v>1478</v>
      </c>
      <c r="E537" t="s">
        <v>20</v>
      </c>
      <c r="F537" t="s">
        <v>271</v>
      </c>
      <c r="G537" t="s">
        <v>13</v>
      </c>
      <c r="I537" t="s">
        <v>250</v>
      </c>
      <c r="J537" t="s">
        <v>2559</v>
      </c>
      <c r="K537" t="str">
        <f ca="1">IF(ISNA(XLOOKUP(A537,Customers!A:A,Customers!A:A)),"Invalid FK","Valid")</f>
        <v>Valid</v>
      </c>
      <c r="L537" t="str">
        <f ca="1">IF(ISNA(XLOOKUP(B537,Vendors!A:A,Vendors!A:A)),"Invalid FK","Valid")</f>
        <v>Valid</v>
      </c>
      <c r="M537" t="str">
        <f ca="1">IF(ISNA(XLOOKUP(C537,Headcount!C:C,Headcount!C:C)),"Invalid FK","Valid")</f>
        <v>Valid</v>
      </c>
    </row>
    <row r="538" spans="1:13">
      <c r="A538" t="s">
        <v>2560</v>
      </c>
      <c r="B538" s="1">
        <v>44810</v>
      </c>
      <c r="C538">
        <v>203054.23</v>
      </c>
      <c r="D538" t="s">
        <v>1483</v>
      </c>
      <c r="E538" t="s">
        <v>1499</v>
      </c>
      <c r="F538" t="s">
        <v>264</v>
      </c>
      <c r="G538" t="s">
        <v>29</v>
      </c>
      <c r="H538" t="s">
        <v>836</v>
      </c>
      <c r="J538" t="s">
        <v>2561</v>
      </c>
      <c r="K538" t="str">
        <f ca="1">IF(ISNA(XLOOKUP(A538,Customers!A:A,Customers!A:A)),"Invalid FK","Valid")</f>
        <v>Valid</v>
      </c>
      <c r="L538" t="str">
        <f ca="1">IF(ISNA(XLOOKUP(B538,Vendors!A:A,Vendors!A:A)),"Invalid FK","Valid")</f>
        <v>Valid</v>
      </c>
      <c r="M538" t="str">
        <f ca="1">IF(ISNA(XLOOKUP(C538,Headcount!C:C,Headcount!C:C)),"Invalid FK","Valid")</f>
        <v>Valid</v>
      </c>
    </row>
    <row r="539" spans="1:13">
      <c r="A539" t="s">
        <v>2562</v>
      </c>
      <c r="B539" s="1">
        <v>44742</v>
      </c>
      <c r="C539">
        <v>202881.81</v>
      </c>
      <c r="D539" t="s">
        <v>1483</v>
      </c>
      <c r="E539" t="s">
        <v>1499</v>
      </c>
      <c r="F539" t="s">
        <v>264</v>
      </c>
      <c r="G539" t="s">
        <v>13</v>
      </c>
      <c r="H539" t="s">
        <v>812</v>
      </c>
      <c r="J539" t="s">
        <v>2563</v>
      </c>
      <c r="K539" t="str">
        <f ca="1">IF(ISNA(XLOOKUP(A539,Customers!A:A,Customers!A:A)),"Invalid FK","Valid")</f>
        <v>Valid</v>
      </c>
      <c r="L539" t="str">
        <f ca="1">IF(ISNA(XLOOKUP(B539,Vendors!A:A,Vendors!A:A)),"Invalid FK","Valid")</f>
        <v>Valid</v>
      </c>
      <c r="M539" t="str">
        <f ca="1">IF(ISNA(XLOOKUP(C539,Headcount!C:C,Headcount!C:C)),"Invalid FK","Valid")</f>
        <v>Valid</v>
      </c>
    </row>
    <row r="540" spans="1:13">
      <c r="A540" t="s">
        <v>2564</v>
      </c>
      <c r="B540" s="1">
        <v>45159</v>
      </c>
      <c r="C540">
        <v>-28421.07</v>
      </c>
      <c r="D540" t="s">
        <v>1478</v>
      </c>
      <c r="E540" t="s">
        <v>20</v>
      </c>
      <c r="F540" t="s">
        <v>268</v>
      </c>
      <c r="G540" t="s">
        <v>8</v>
      </c>
      <c r="I540" t="s">
        <v>149</v>
      </c>
      <c r="J540" t="s">
        <v>2565</v>
      </c>
      <c r="K540" t="str">
        <f ca="1">IF(ISNA(XLOOKUP(A540,Customers!A:A,Customers!A:A)),"Invalid FK","Valid")</f>
        <v>Valid</v>
      </c>
      <c r="L540" t="str">
        <f ca="1">IF(ISNA(XLOOKUP(B540,Vendors!A:A,Vendors!A:A)),"Invalid FK","Valid")</f>
        <v>Valid</v>
      </c>
      <c r="M540" t="str">
        <f ca="1">IF(ISNA(XLOOKUP(C540,Headcount!C:C,Headcount!C:C)),"Invalid FK","Valid")</f>
        <v>Valid</v>
      </c>
    </row>
    <row r="541" spans="1:13">
      <c r="A541" t="s">
        <v>2566</v>
      </c>
      <c r="B541" s="1">
        <v>44569</v>
      </c>
      <c r="C541">
        <v>-23030.86</v>
      </c>
      <c r="D541" t="s">
        <v>1478</v>
      </c>
      <c r="E541" t="s">
        <v>20</v>
      </c>
      <c r="F541" t="s">
        <v>264</v>
      </c>
      <c r="G541" t="s">
        <v>13</v>
      </c>
      <c r="I541" t="s">
        <v>246</v>
      </c>
      <c r="J541" t="s">
        <v>2567</v>
      </c>
      <c r="K541" t="str">
        <f ca="1">IF(ISNA(XLOOKUP(A541,Customers!A:A,Customers!A:A)),"Invalid FK","Valid")</f>
        <v>Valid</v>
      </c>
      <c r="L541" t="str">
        <f ca="1">IF(ISNA(XLOOKUP(B541,Vendors!A:A,Vendors!A:A)),"Invalid FK","Valid")</f>
        <v>Valid</v>
      </c>
      <c r="M541" t="str">
        <f ca="1">IF(ISNA(XLOOKUP(C541,Headcount!C:C,Headcount!C:C)),"Invalid FK","Valid")</f>
        <v>Valid</v>
      </c>
    </row>
    <row r="542" spans="1:13">
      <c r="A542" t="s">
        <v>2568</v>
      </c>
      <c r="B542" s="1">
        <v>44810</v>
      </c>
      <c r="C542">
        <v>25773.81</v>
      </c>
      <c r="D542" t="s">
        <v>1587</v>
      </c>
      <c r="E542" t="s">
        <v>1587</v>
      </c>
      <c r="F542" t="s">
        <v>264</v>
      </c>
      <c r="G542" t="s">
        <v>13</v>
      </c>
      <c r="J542" t="s">
        <v>2569</v>
      </c>
      <c r="K542" t="str">
        <f ca="1">IF(ISNA(XLOOKUP(A542,Customers!A:A,Customers!A:A)),"Invalid FK","Valid")</f>
        <v>Valid</v>
      </c>
      <c r="L542" t="str">
        <f ca="1">IF(ISNA(XLOOKUP(B542,Vendors!A:A,Vendors!A:A)),"Invalid FK","Valid")</f>
        <v>Valid</v>
      </c>
      <c r="M542" t="str">
        <f ca="1">IF(ISNA(XLOOKUP(C542,Headcount!C:C,Headcount!C:C)),"Invalid FK","Valid")</f>
        <v>Valid</v>
      </c>
    </row>
    <row r="543" spans="1:13">
      <c r="A543" t="s">
        <v>2570</v>
      </c>
      <c r="B543" s="1">
        <v>44878</v>
      </c>
      <c r="C543">
        <v>-62518.53</v>
      </c>
      <c r="D543" t="s">
        <v>1478</v>
      </c>
      <c r="E543" t="s">
        <v>7</v>
      </c>
      <c r="F543" t="s">
        <v>268</v>
      </c>
      <c r="G543" t="s">
        <v>8</v>
      </c>
      <c r="I543" t="s">
        <v>163</v>
      </c>
      <c r="J543" t="s">
        <v>2571</v>
      </c>
      <c r="K543" t="str">
        <f ca="1">IF(ISNA(XLOOKUP(A543,Customers!A:A,Customers!A:A)),"Invalid FK","Valid")</f>
        <v>Valid</v>
      </c>
      <c r="L543" t="str">
        <f ca="1">IF(ISNA(XLOOKUP(B543,Vendors!A:A,Vendors!A:A)),"Invalid FK","Valid")</f>
        <v>Valid</v>
      </c>
      <c r="M543" t="str">
        <f ca="1">IF(ISNA(XLOOKUP(C543,Headcount!C:C,Headcount!C:C)),"Invalid FK","Valid")</f>
        <v>Valid</v>
      </c>
    </row>
    <row r="544" spans="1:13">
      <c r="A544" t="s">
        <v>2572</v>
      </c>
      <c r="B544" s="1">
        <v>44590</v>
      </c>
      <c r="C544">
        <v>84235.62</v>
      </c>
      <c r="D544" t="s">
        <v>1483</v>
      </c>
      <c r="E544" t="s">
        <v>1487</v>
      </c>
      <c r="F544" t="s">
        <v>268</v>
      </c>
      <c r="G544" t="s">
        <v>13</v>
      </c>
      <c r="H544" t="s">
        <v>1143</v>
      </c>
      <c r="J544" t="s">
        <v>2573</v>
      </c>
      <c r="K544" t="str">
        <f ca="1">IF(ISNA(XLOOKUP(A544,Customers!A:A,Customers!A:A)),"Invalid FK","Valid")</f>
        <v>Valid</v>
      </c>
      <c r="L544" t="str">
        <f ca="1">IF(ISNA(XLOOKUP(B544,Vendors!A:A,Vendors!A:A)),"Invalid FK","Valid")</f>
        <v>Valid</v>
      </c>
      <c r="M544" t="str">
        <f ca="1">IF(ISNA(XLOOKUP(C544,Headcount!C:C,Headcount!C:C)),"Invalid FK","Valid")</f>
        <v>Valid</v>
      </c>
    </row>
    <row r="545" spans="1:13">
      <c r="A545" t="s">
        <v>2574</v>
      </c>
      <c r="B545" s="1">
        <v>44748</v>
      </c>
      <c r="C545">
        <v>195756.79</v>
      </c>
      <c r="D545" t="s">
        <v>1483</v>
      </c>
      <c r="E545" t="s">
        <v>1487</v>
      </c>
      <c r="F545" t="s">
        <v>264</v>
      </c>
      <c r="G545" t="s">
        <v>17</v>
      </c>
      <c r="H545" t="s">
        <v>1365</v>
      </c>
      <c r="J545" t="s">
        <v>2575</v>
      </c>
      <c r="K545" t="str">
        <f ca="1">IF(ISNA(XLOOKUP(A545,Customers!A:A,Customers!A:A)),"Invalid FK","Valid")</f>
        <v>Valid</v>
      </c>
      <c r="L545" t="str">
        <f ca="1">IF(ISNA(XLOOKUP(B545,Vendors!A:A,Vendors!A:A)),"Invalid FK","Valid")</f>
        <v>Valid</v>
      </c>
      <c r="M545" t="str">
        <f ca="1">IF(ISNA(XLOOKUP(C545,Headcount!C:C,Headcount!C:C)),"Invalid FK","Valid")</f>
        <v>Valid</v>
      </c>
    </row>
    <row r="546" spans="1:13">
      <c r="A546" t="s">
        <v>2576</v>
      </c>
      <c r="B546" s="1">
        <v>45061</v>
      </c>
      <c r="C546">
        <v>103284.49</v>
      </c>
      <c r="D546" t="s">
        <v>1483</v>
      </c>
      <c r="E546" t="s">
        <v>1487</v>
      </c>
      <c r="F546" t="s">
        <v>268</v>
      </c>
      <c r="G546" t="s">
        <v>29</v>
      </c>
      <c r="H546" t="s">
        <v>818</v>
      </c>
      <c r="J546" t="s">
        <v>2577</v>
      </c>
      <c r="K546" t="str">
        <f ca="1">IF(ISNA(XLOOKUP(A546,Customers!A:A,Customers!A:A)),"Invalid FK","Valid")</f>
        <v>Valid</v>
      </c>
      <c r="L546" t="str">
        <f ca="1">IF(ISNA(XLOOKUP(B546,Vendors!A:A,Vendors!A:A)),"Invalid FK","Valid")</f>
        <v>Valid</v>
      </c>
      <c r="M546" t="str">
        <f ca="1">IF(ISNA(XLOOKUP(C546,Headcount!C:C,Headcount!C:C)),"Invalid FK","Valid")</f>
        <v>Valid</v>
      </c>
    </row>
    <row r="547" spans="1:13">
      <c r="A547" t="s">
        <v>2578</v>
      </c>
      <c r="B547" s="1">
        <v>45045</v>
      </c>
      <c r="C547">
        <v>-62959.55</v>
      </c>
      <c r="D547" t="s">
        <v>1478</v>
      </c>
      <c r="E547" t="s">
        <v>36</v>
      </c>
      <c r="F547" t="s">
        <v>268</v>
      </c>
      <c r="G547" t="s">
        <v>13</v>
      </c>
      <c r="I547" t="s">
        <v>187</v>
      </c>
      <c r="J547" t="s">
        <v>2579</v>
      </c>
      <c r="K547" t="str">
        <f ca="1">IF(ISNA(XLOOKUP(A547,Customers!A:A,Customers!A:A)),"Invalid FK","Valid")</f>
        <v>Valid</v>
      </c>
      <c r="L547" t="str">
        <f ca="1">IF(ISNA(XLOOKUP(B547,Vendors!A:A,Vendors!A:A)),"Invalid FK","Valid")</f>
        <v>Valid</v>
      </c>
      <c r="M547" t="str">
        <f ca="1">IF(ISNA(XLOOKUP(C547,Headcount!C:C,Headcount!C:C)),"Invalid FK","Valid")</f>
        <v>Valid</v>
      </c>
    </row>
    <row r="548" spans="1:13">
      <c r="A548" t="s">
        <v>2580</v>
      </c>
      <c r="B548" s="1">
        <v>44612</v>
      </c>
      <c r="C548">
        <v>176097.78</v>
      </c>
      <c r="D548" t="s">
        <v>1483</v>
      </c>
      <c r="E548" t="s">
        <v>1499</v>
      </c>
      <c r="F548" t="s">
        <v>268</v>
      </c>
      <c r="G548" t="s">
        <v>8</v>
      </c>
      <c r="H548" t="s">
        <v>766</v>
      </c>
      <c r="J548" t="s">
        <v>2581</v>
      </c>
      <c r="K548" t="str">
        <f ca="1">IF(ISNA(XLOOKUP(A548,Customers!A:A,Customers!A:A)),"Invalid FK","Valid")</f>
        <v>Valid</v>
      </c>
      <c r="L548" t="str">
        <f ca="1">IF(ISNA(XLOOKUP(B548,Vendors!A:A,Vendors!A:A)),"Invalid FK","Valid")</f>
        <v>Valid</v>
      </c>
      <c r="M548" t="str">
        <f ca="1">IF(ISNA(XLOOKUP(C548,Headcount!C:C,Headcount!C:C)),"Invalid FK","Valid")</f>
        <v>Valid</v>
      </c>
    </row>
    <row r="549" spans="1:13">
      <c r="A549" t="s">
        <v>2582</v>
      </c>
      <c r="B549" s="1">
        <v>45210</v>
      </c>
      <c r="C549">
        <v>-48133.440000000002</v>
      </c>
      <c r="D549" t="s">
        <v>1478</v>
      </c>
      <c r="E549" t="s">
        <v>7</v>
      </c>
      <c r="F549" t="s">
        <v>271</v>
      </c>
      <c r="G549" t="s">
        <v>8</v>
      </c>
      <c r="I549" t="s">
        <v>215</v>
      </c>
      <c r="J549" t="s">
        <v>2583</v>
      </c>
      <c r="K549" t="str">
        <f ca="1">IF(ISNA(XLOOKUP(A549,Customers!A:A,Customers!A:A)),"Invalid FK","Valid")</f>
        <v>Valid</v>
      </c>
      <c r="L549" t="str">
        <f ca="1">IF(ISNA(XLOOKUP(B549,Vendors!A:A,Vendors!A:A)),"Invalid FK","Valid")</f>
        <v>Valid</v>
      </c>
      <c r="M549" t="str">
        <f ca="1">IF(ISNA(XLOOKUP(C549,Headcount!C:C,Headcount!C:C)),"Invalid FK","Valid")</f>
        <v>Valid</v>
      </c>
    </row>
    <row r="550" spans="1:13">
      <c r="A550" t="s">
        <v>2584</v>
      </c>
      <c r="B550" s="1">
        <v>45023</v>
      </c>
      <c r="C550">
        <v>92885.45</v>
      </c>
      <c r="D550" t="s">
        <v>1483</v>
      </c>
      <c r="E550" t="s">
        <v>1484</v>
      </c>
      <c r="F550" t="s">
        <v>264</v>
      </c>
      <c r="G550" t="s">
        <v>8</v>
      </c>
      <c r="H550" t="s">
        <v>987</v>
      </c>
      <c r="J550" t="s">
        <v>2585</v>
      </c>
      <c r="K550" t="str">
        <f ca="1">IF(ISNA(XLOOKUP(A550,Customers!A:A,Customers!A:A)),"Invalid FK","Valid")</f>
        <v>Valid</v>
      </c>
      <c r="L550" t="str">
        <f ca="1">IF(ISNA(XLOOKUP(B550,Vendors!A:A,Vendors!A:A)),"Invalid FK","Valid")</f>
        <v>Valid</v>
      </c>
      <c r="M550" t="str">
        <f ca="1">IF(ISNA(XLOOKUP(C550,Headcount!C:C,Headcount!C:C)),"Invalid FK","Valid")</f>
        <v>Valid</v>
      </c>
    </row>
    <row r="551" spans="1:13">
      <c r="A551" t="s">
        <v>2586</v>
      </c>
      <c r="B551" s="1">
        <v>44574</v>
      </c>
      <c r="C551">
        <v>193208.76</v>
      </c>
      <c r="D551" t="s">
        <v>1483</v>
      </c>
      <c r="E551" t="s">
        <v>1487</v>
      </c>
      <c r="F551" t="s">
        <v>271</v>
      </c>
      <c r="G551" t="s">
        <v>8</v>
      </c>
      <c r="H551" t="s">
        <v>1277</v>
      </c>
      <c r="J551" t="s">
        <v>2587</v>
      </c>
      <c r="K551" t="str">
        <f ca="1">IF(ISNA(XLOOKUP(A551,Customers!A:A,Customers!A:A)),"Invalid FK","Valid")</f>
        <v>Valid</v>
      </c>
      <c r="L551" t="str">
        <f ca="1">IF(ISNA(XLOOKUP(B551,Vendors!A:A,Vendors!A:A)),"Invalid FK","Valid")</f>
        <v>Valid</v>
      </c>
      <c r="M551" t="str">
        <f ca="1">IF(ISNA(XLOOKUP(C551,Headcount!C:C,Headcount!C:C)),"Invalid FK","Valid")</f>
        <v>Valid</v>
      </c>
    </row>
    <row r="552" spans="1:13">
      <c r="A552" t="s">
        <v>2588</v>
      </c>
      <c r="B552" s="1">
        <v>44884</v>
      </c>
      <c r="C552">
        <v>-60014.15</v>
      </c>
      <c r="D552" t="s">
        <v>1478</v>
      </c>
      <c r="E552" t="s">
        <v>1496</v>
      </c>
      <c r="F552" t="s">
        <v>268</v>
      </c>
      <c r="G552" t="s">
        <v>8</v>
      </c>
      <c r="I552" t="s">
        <v>231</v>
      </c>
      <c r="J552" t="s">
        <v>2589</v>
      </c>
      <c r="K552" t="str">
        <f ca="1">IF(ISNA(XLOOKUP(A552,Customers!A:A,Customers!A:A)),"Invalid FK","Valid")</f>
        <v>Valid</v>
      </c>
      <c r="L552" t="str">
        <f ca="1">IF(ISNA(XLOOKUP(B552,Vendors!A:A,Vendors!A:A)),"Invalid FK","Valid")</f>
        <v>Valid</v>
      </c>
      <c r="M552" t="str">
        <f ca="1">IF(ISNA(XLOOKUP(C552,Headcount!C:C,Headcount!C:C)),"Invalid FK","Valid")</f>
        <v>Valid</v>
      </c>
    </row>
    <row r="553" spans="1:13">
      <c r="A553" t="s">
        <v>2590</v>
      </c>
      <c r="B553" s="1">
        <v>44830</v>
      </c>
      <c r="C553">
        <v>163273.94</v>
      </c>
      <c r="D553" t="s">
        <v>1483</v>
      </c>
      <c r="E553" t="s">
        <v>1487</v>
      </c>
      <c r="F553" t="s">
        <v>264</v>
      </c>
      <c r="G553" t="s">
        <v>13</v>
      </c>
      <c r="H553" t="s">
        <v>1247</v>
      </c>
      <c r="J553" t="s">
        <v>2591</v>
      </c>
      <c r="K553" t="str">
        <f ca="1">IF(ISNA(XLOOKUP(A553,Customers!A:A,Customers!A:A)),"Invalid FK","Valid")</f>
        <v>Valid</v>
      </c>
      <c r="L553" t="str">
        <f ca="1">IF(ISNA(XLOOKUP(B553,Vendors!A:A,Vendors!A:A)),"Invalid FK","Valid")</f>
        <v>Valid</v>
      </c>
      <c r="M553" t="str">
        <f ca="1">IF(ISNA(XLOOKUP(C553,Headcount!C:C,Headcount!C:C)),"Invalid FK","Valid")</f>
        <v>Valid</v>
      </c>
    </row>
    <row r="554" spans="1:13">
      <c r="A554" t="s">
        <v>2592</v>
      </c>
      <c r="B554" s="1">
        <v>45062</v>
      </c>
      <c r="C554">
        <v>-54392.03</v>
      </c>
      <c r="D554" t="s">
        <v>1478</v>
      </c>
      <c r="E554" t="s">
        <v>1496</v>
      </c>
      <c r="F554" t="s">
        <v>264</v>
      </c>
      <c r="G554" t="s">
        <v>13</v>
      </c>
      <c r="I554" t="s">
        <v>213</v>
      </c>
      <c r="J554" t="s">
        <v>2593</v>
      </c>
      <c r="K554" t="str">
        <f ca="1">IF(ISNA(XLOOKUP(A554,Customers!A:A,Customers!A:A)),"Invalid FK","Valid")</f>
        <v>Valid</v>
      </c>
      <c r="L554" t="str">
        <f ca="1">IF(ISNA(XLOOKUP(B554,Vendors!A:A,Vendors!A:A)),"Invalid FK","Valid")</f>
        <v>Valid</v>
      </c>
      <c r="M554" t="str">
        <f ca="1">IF(ISNA(XLOOKUP(C554,Headcount!C:C,Headcount!C:C)),"Invalid FK","Valid")</f>
        <v>Valid</v>
      </c>
    </row>
    <row r="555" spans="1:13">
      <c r="A555" t="s">
        <v>2594</v>
      </c>
      <c r="B555" s="1">
        <v>44652</v>
      </c>
      <c r="C555">
        <v>-55514.04</v>
      </c>
      <c r="D555" t="s">
        <v>1478</v>
      </c>
      <c r="E555" t="s">
        <v>20</v>
      </c>
      <c r="F555" t="s">
        <v>268</v>
      </c>
      <c r="G555" t="s">
        <v>29</v>
      </c>
      <c r="I555" t="s">
        <v>250</v>
      </c>
      <c r="J555" t="s">
        <v>2595</v>
      </c>
      <c r="K555" t="str">
        <f ca="1">IF(ISNA(XLOOKUP(A555,Customers!A:A,Customers!A:A)),"Invalid FK","Valid")</f>
        <v>Valid</v>
      </c>
      <c r="L555" t="str">
        <f ca="1">IF(ISNA(XLOOKUP(B555,Vendors!A:A,Vendors!A:A)),"Invalid FK","Valid")</f>
        <v>Valid</v>
      </c>
      <c r="M555" t="str">
        <f ca="1">IF(ISNA(XLOOKUP(C555,Headcount!C:C,Headcount!C:C)),"Invalid FK","Valid")</f>
        <v>Valid</v>
      </c>
    </row>
    <row r="556" spans="1:13">
      <c r="A556" t="s">
        <v>2596</v>
      </c>
      <c r="B556" s="1">
        <v>45284</v>
      </c>
      <c r="C556">
        <v>260322.3</v>
      </c>
      <c r="D556" t="s">
        <v>1483</v>
      </c>
      <c r="E556" t="s">
        <v>1487</v>
      </c>
      <c r="F556" t="s">
        <v>268</v>
      </c>
      <c r="G556" t="s">
        <v>17</v>
      </c>
      <c r="H556" t="s">
        <v>828</v>
      </c>
      <c r="J556" t="s">
        <v>2597</v>
      </c>
      <c r="K556" t="str">
        <f ca="1">IF(ISNA(XLOOKUP(A556,Customers!A:A,Customers!A:A)),"Invalid FK","Valid")</f>
        <v>Valid</v>
      </c>
      <c r="L556" t="str">
        <f ca="1">IF(ISNA(XLOOKUP(B556,Vendors!A:A,Vendors!A:A)),"Invalid FK","Valid")</f>
        <v>Valid</v>
      </c>
      <c r="M556" t="str">
        <f ca="1">IF(ISNA(XLOOKUP(C556,Headcount!C:C,Headcount!C:C)),"Invalid FK","Valid")</f>
        <v>Valid</v>
      </c>
    </row>
    <row r="557" spans="1:13">
      <c r="A557" t="s">
        <v>2598</v>
      </c>
      <c r="B557" s="1">
        <v>44806</v>
      </c>
      <c r="C557">
        <v>-38714.18</v>
      </c>
      <c r="D557" t="s">
        <v>1478</v>
      </c>
      <c r="E557" t="s">
        <v>7</v>
      </c>
      <c r="F557" t="s">
        <v>264</v>
      </c>
      <c r="G557" t="s">
        <v>13</v>
      </c>
      <c r="I557" t="s">
        <v>23</v>
      </c>
      <c r="J557" t="s">
        <v>2599</v>
      </c>
      <c r="K557" t="str">
        <f ca="1">IF(ISNA(XLOOKUP(A557,Customers!A:A,Customers!A:A)),"Invalid FK","Valid")</f>
        <v>Valid</v>
      </c>
      <c r="L557" t="str">
        <f ca="1">IF(ISNA(XLOOKUP(B557,Vendors!A:A,Vendors!A:A)),"Invalid FK","Valid")</f>
        <v>Valid</v>
      </c>
      <c r="M557" t="str">
        <f ca="1">IF(ISNA(XLOOKUP(C557,Headcount!C:C,Headcount!C:C)),"Invalid FK","Valid")</f>
        <v>Valid</v>
      </c>
    </row>
    <row r="558" spans="1:13">
      <c r="A558" t="s">
        <v>2600</v>
      </c>
      <c r="B558" s="1">
        <v>44782</v>
      </c>
      <c r="C558">
        <v>156773.94</v>
      </c>
      <c r="D558" t="s">
        <v>1483</v>
      </c>
      <c r="E558" t="s">
        <v>1484</v>
      </c>
      <c r="F558" t="s">
        <v>271</v>
      </c>
      <c r="G558" t="s">
        <v>8</v>
      </c>
      <c r="H558" t="s">
        <v>772</v>
      </c>
      <c r="J558" t="s">
        <v>2601</v>
      </c>
      <c r="K558" t="str">
        <f ca="1">IF(ISNA(XLOOKUP(A558,Customers!A:A,Customers!A:A)),"Invalid FK","Valid")</f>
        <v>Valid</v>
      </c>
      <c r="L558" t="str">
        <f ca="1">IF(ISNA(XLOOKUP(B558,Vendors!A:A,Vendors!A:A)),"Invalid FK","Valid")</f>
        <v>Valid</v>
      </c>
      <c r="M558" t="str">
        <f ca="1">IF(ISNA(XLOOKUP(C558,Headcount!C:C,Headcount!C:C)),"Invalid FK","Valid")</f>
        <v>Valid</v>
      </c>
    </row>
    <row r="559" spans="1:13">
      <c r="A559" t="s">
        <v>2602</v>
      </c>
      <c r="B559" s="1">
        <v>45247</v>
      </c>
      <c r="C559">
        <v>11353.44</v>
      </c>
      <c r="D559" t="s">
        <v>1587</v>
      </c>
      <c r="E559" t="s">
        <v>1587</v>
      </c>
      <c r="F559" t="s">
        <v>268</v>
      </c>
      <c r="G559" t="s">
        <v>13</v>
      </c>
      <c r="J559" t="s">
        <v>2603</v>
      </c>
      <c r="K559" t="str">
        <f ca="1">IF(ISNA(XLOOKUP(A559,Customers!A:A,Customers!A:A)),"Invalid FK","Valid")</f>
        <v>Valid</v>
      </c>
      <c r="L559" t="str">
        <f ca="1">IF(ISNA(XLOOKUP(B559,Vendors!A:A,Vendors!A:A)),"Invalid FK","Valid")</f>
        <v>Valid</v>
      </c>
      <c r="M559" t="str">
        <f ca="1">IF(ISNA(XLOOKUP(C559,Headcount!C:C,Headcount!C:C)),"Invalid FK","Valid")</f>
        <v>Valid</v>
      </c>
    </row>
    <row r="560" spans="1:13">
      <c r="A560" t="s">
        <v>2604</v>
      </c>
      <c r="B560" s="1">
        <v>44641</v>
      </c>
      <c r="C560">
        <v>187706.79</v>
      </c>
      <c r="D560" t="s">
        <v>1483</v>
      </c>
      <c r="E560" t="s">
        <v>1484</v>
      </c>
      <c r="F560" t="s">
        <v>264</v>
      </c>
      <c r="G560" t="s">
        <v>8</v>
      </c>
      <c r="H560" t="s">
        <v>686</v>
      </c>
      <c r="J560" t="s">
        <v>2605</v>
      </c>
      <c r="K560" t="str">
        <f ca="1">IF(ISNA(XLOOKUP(A560,Customers!A:A,Customers!A:A)),"Invalid FK","Valid")</f>
        <v>Valid</v>
      </c>
      <c r="L560" t="str">
        <f ca="1">IF(ISNA(XLOOKUP(B560,Vendors!A:A,Vendors!A:A)),"Invalid FK","Valid")</f>
        <v>Valid</v>
      </c>
      <c r="M560" t="str">
        <f ca="1">IF(ISNA(XLOOKUP(C560,Headcount!C:C,Headcount!C:C)),"Invalid FK","Valid")</f>
        <v>Valid</v>
      </c>
    </row>
    <row r="561" spans="1:13">
      <c r="A561" t="s">
        <v>2606</v>
      </c>
      <c r="B561" s="1">
        <v>45059</v>
      </c>
      <c r="C561">
        <v>-44623.39</v>
      </c>
      <c r="D561" t="s">
        <v>1478</v>
      </c>
      <c r="E561" t="s">
        <v>36</v>
      </c>
      <c r="F561" t="s">
        <v>264</v>
      </c>
      <c r="G561" t="s">
        <v>17</v>
      </c>
      <c r="I561" t="s">
        <v>73</v>
      </c>
      <c r="J561" t="s">
        <v>2607</v>
      </c>
      <c r="K561" t="str">
        <f ca="1">IF(ISNA(XLOOKUP(A561,Customers!A:A,Customers!A:A)),"Invalid FK","Valid")</f>
        <v>Valid</v>
      </c>
      <c r="L561" t="str">
        <f ca="1">IF(ISNA(XLOOKUP(B561,Vendors!A:A,Vendors!A:A)),"Invalid FK","Valid")</f>
        <v>Valid</v>
      </c>
      <c r="M561" t="str">
        <f ca="1">IF(ISNA(XLOOKUP(C561,Headcount!C:C,Headcount!C:C)),"Invalid FK","Valid")</f>
        <v>Valid</v>
      </c>
    </row>
    <row r="562" spans="1:13">
      <c r="A562" t="s">
        <v>2608</v>
      </c>
      <c r="B562" s="1">
        <v>44648</v>
      </c>
      <c r="C562">
        <v>162595.19</v>
      </c>
      <c r="D562" t="s">
        <v>1483</v>
      </c>
      <c r="E562" t="s">
        <v>1484</v>
      </c>
      <c r="F562" t="s">
        <v>264</v>
      </c>
      <c r="G562" t="s">
        <v>8</v>
      </c>
      <c r="H562" t="s">
        <v>740</v>
      </c>
      <c r="J562" t="s">
        <v>2609</v>
      </c>
      <c r="K562" t="str">
        <f ca="1">IF(ISNA(XLOOKUP(A562,Customers!A:A,Customers!A:A)),"Invalid FK","Valid")</f>
        <v>Valid</v>
      </c>
      <c r="L562" t="str">
        <f ca="1">IF(ISNA(XLOOKUP(B562,Vendors!A:A,Vendors!A:A)),"Invalid FK","Valid")</f>
        <v>Valid</v>
      </c>
      <c r="M562" t="str">
        <f ca="1">IF(ISNA(XLOOKUP(C562,Headcount!C:C,Headcount!C:C)),"Invalid FK","Valid")</f>
        <v>Valid</v>
      </c>
    </row>
    <row r="563" spans="1:13">
      <c r="A563" t="s">
        <v>2610</v>
      </c>
      <c r="B563" s="1">
        <v>44681</v>
      </c>
      <c r="C563">
        <v>-68023.59</v>
      </c>
      <c r="D563" t="s">
        <v>1478</v>
      </c>
      <c r="E563" t="s">
        <v>1496</v>
      </c>
      <c r="F563" t="s">
        <v>264</v>
      </c>
      <c r="G563" t="s">
        <v>17</v>
      </c>
      <c r="I563" t="s">
        <v>51</v>
      </c>
      <c r="J563" t="s">
        <v>2611</v>
      </c>
      <c r="K563" t="str">
        <f ca="1">IF(ISNA(XLOOKUP(A563,Customers!A:A,Customers!A:A)),"Invalid FK","Valid")</f>
        <v>Valid</v>
      </c>
      <c r="L563" t="str">
        <f ca="1">IF(ISNA(XLOOKUP(B563,Vendors!A:A,Vendors!A:A)),"Invalid FK","Valid")</f>
        <v>Valid</v>
      </c>
      <c r="M563" t="str">
        <f ca="1">IF(ISNA(XLOOKUP(C563,Headcount!C:C,Headcount!C:C)),"Invalid FK","Valid")</f>
        <v>Valid</v>
      </c>
    </row>
    <row r="564" spans="1:13">
      <c r="A564" t="s">
        <v>2612</v>
      </c>
      <c r="B564" s="1">
        <v>44995</v>
      </c>
      <c r="C564">
        <v>-61359.02</v>
      </c>
      <c r="D564" t="s">
        <v>1478</v>
      </c>
      <c r="E564" t="s">
        <v>7</v>
      </c>
      <c r="F564" t="s">
        <v>264</v>
      </c>
      <c r="G564" t="s">
        <v>13</v>
      </c>
      <c r="I564" t="s">
        <v>240</v>
      </c>
      <c r="J564" t="s">
        <v>2613</v>
      </c>
      <c r="K564" t="str">
        <f ca="1">IF(ISNA(XLOOKUP(A564,Customers!A:A,Customers!A:A)),"Invalid FK","Valid")</f>
        <v>Valid</v>
      </c>
      <c r="L564" t="str">
        <f ca="1">IF(ISNA(XLOOKUP(B564,Vendors!A:A,Vendors!A:A)),"Invalid FK","Valid")</f>
        <v>Valid</v>
      </c>
      <c r="M564" t="str">
        <f ca="1">IF(ISNA(XLOOKUP(C564,Headcount!C:C,Headcount!C:C)),"Invalid FK","Valid")</f>
        <v>Valid</v>
      </c>
    </row>
    <row r="565" spans="1:13">
      <c r="A565" t="s">
        <v>2614</v>
      </c>
      <c r="B565" s="1">
        <v>44885</v>
      </c>
      <c r="C565">
        <v>181854.55</v>
      </c>
      <c r="D565" t="s">
        <v>1483</v>
      </c>
      <c r="E565" t="s">
        <v>1484</v>
      </c>
      <c r="F565" t="s">
        <v>271</v>
      </c>
      <c r="G565" t="s">
        <v>17</v>
      </c>
      <c r="H565" t="s">
        <v>760</v>
      </c>
      <c r="J565" t="s">
        <v>2615</v>
      </c>
      <c r="K565" t="str">
        <f ca="1">IF(ISNA(XLOOKUP(A565,Customers!A:A,Customers!A:A)),"Invalid FK","Valid")</f>
        <v>Valid</v>
      </c>
      <c r="L565" t="str">
        <f ca="1">IF(ISNA(XLOOKUP(B565,Vendors!A:A,Vendors!A:A)),"Invalid FK","Valid")</f>
        <v>Valid</v>
      </c>
      <c r="M565" t="str">
        <f ca="1">IF(ISNA(XLOOKUP(C565,Headcount!C:C,Headcount!C:C)),"Invalid FK","Valid")</f>
        <v>Valid</v>
      </c>
    </row>
    <row r="566" spans="1:13">
      <c r="A566" t="s">
        <v>2616</v>
      </c>
      <c r="B566" s="1">
        <v>45157</v>
      </c>
      <c r="C566">
        <v>124661.87</v>
      </c>
      <c r="D566" t="s">
        <v>1483</v>
      </c>
      <c r="E566" t="s">
        <v>1499</v>
      </c>
      <c r="F566" t="s">
        <v>264</v>
      </c>
      <c r="G566" t="s">
        <v>8</v>
      </c>
      <c r="H566" t="s">
        <v>836</v>
      </c>
      <c r="J566" t="s">
        <v>2617</v>
      </c>
      <c r="K566" t="str">
        <f ca="1">IF(ISNA(XLOOKUP(A566,Customers!A:A,Customers!A:A)),"Invalid FK","Valid")</f>
        <v>Valid</v>
      </c>
      <c r="L566" t="str">
        <f ca="1">IF(ISNA(XLOOKUP(B566,Vendors!A:A,Vendors!A:A)),"Invalid FK","Valid")</f>
        <v>Valid</v>
      </c>
      <c r="M566" t="str">
        <f ca="1">IF(ISNA(XLOOKUP(C566,Headcount!C:C,Headcount!C:C)),"Invalid FK","Valid")</f>
        <v>Valid</v>
      </c>
    </row>
    <row r="567" spans="1:13">
      <c r="A567" t="s">
        <v>2618</v>
      </c>
      <c r="B567" s="1">
        <v>44656</v>
      </c>
      <c r="C567">
        <v>-21949.52</v>
      </c>
      <c r="D567" t="s">
        <v>1478</v>
      </c>
      <c r="E567" t="s">
        <v>36</v>
      </c>
      <c r="F567" t="s">
        <v>271</v>
      </c>
      <c r="G567" t="s">
        <v>13</v>
      </c>
      <c r="I567" t="s">
        <v>89</v>
      </c>
      <c r="J567" t="s">
        <v>2619</v>
      </c>
      <c r="K567" t="str">
        <f ca="1">IF(ISNA(XLOOKUP(A567,Customers!A:A,Customers!A:A)),"Invalid FK","Valid")</f>
        <v>Valid</v>
      </c>
      <c r="L567" t="str">
        <f ca="1">IF(ISNA(XLOOKUP(B567,Vendors!A:A,Vendors!A:A)),"Invalid FK","Valid")</f>
        <v>Valid</v>
      </c>
      <c r="M567" t="str">
        <f ca="1">IF(ISNA(XLOOKUP(C567,Headcount!C:C,Headcount!C:C)),"Invalid FK","Valid")</f>
        <v>Valid</v>
      </c>
    </row>
    <row r="568" spans="1:13">
      <c r="A568" t="s">
        <v>2620</v>
      </c>
      <c r="B568" s="1">
        <v>45007</v>
      </c>
      <c r="C568">
        <v>50836.39</v>
      </c>
      <c r="D568" t="s">
        <v>1483</v>
      </c>
      <c r="E568" t="s">
        <v>1487</v>
      </c>
      <c r="F568" t="s">
        <v>264</v>
      </c>
      <c r="G568" t="s">
        <v>17</v>
      </c>
      <c r="H568" t="s">
        <v>1137</v>
      </c>
      <c r="J568" t="s">
        <v>2621</v>
      </c>
      <c r="K568" t="str">
        <f ca="1">IF(ISNA(XLOOKUP(A568,Customers!A:A,Customers!A:A)),"Invalid FK","Valid")</f>
        <v>Valid</v>
      </c>
      <c r="L568" t="str">
        <f ca="1">IF(ISNA(XLOOKUP(B568,Vendors!A:A,Vendors!A:A)),"Invalid FK","Valid")</f>
        <v>Valid</v>
      </c>
      <c r="M568" t="str">
        <f ca="1">IF(ISNA(XLOOKUP(C568,Headcount!C:C,Headcount!C:C)),"Invalid FK","Valid")</f>
        <v>Valid</v>
      </c>
    </row>
    <row r="569" spans="1:13">
      <c r="A569" t="s">
        <v>2622</v>
      </c>
      <c r="B569" s="1">
        <v>44637</v>
      </c>
      <c r="C569">
        <v>-50608.29</v>
      </c>
      <c r="D569" t="s">
        <v>1478</v>
      </c>
      <c r="E569" t="s">
        <v>1496</v>
      </c>
      <c r="F569" t="s">
        <v>264</v>
      </c>
      <c r="G569" t="s">
        <v>17</v>
      </c>
      <c r="I569" t="s">
        <v>103</v>
      </c>
      <c r="J569" t="s">
        <v>2623</v>
      </c>
      <c r="K569" t="str">
        <f ca="1">IF(ISNA(XLOOKUP(A569,Customers!A:A,Customers!A:A)),"Invalid FK","Valid")</f>
        <v>Valid</v>
      </c>
      <c r="L569" t="str">
        <f ca="1">IF(ISNA(XLOOKUP(B569,Vendors!A:A,Vendors!A:A)),"Invalid FK","Valid")</f>
        <v>Valid</v>
      </c>
      <c r="M569" t="str">
        <f ca="1">IF(ISNA(XLOOKUP(C569,Headcount!C:C,Headcount!C:C)),"Invalid FK","Valid")</f>
        <v>Valid</v>
      </c>
    </row>
    <row r="570" spans="1:13">
      <c r="A570" t="s">
        <v>2624</v>
      </c>
      <c r="B570" s="1">
        <v>44624</v>
      </c>
      <c r="C570">
        <v>-14860.32</v>
      </c>
      <c r="D570" t="s">
        <v>1478</v>
      </c>
      <c r="E570" t="s">
        <v>1496</v>
      </c>
      <c r="F570" t="s">
        <v>271</v>
      </c>
      <c r="G570" t="s">
        <v>13</v>
      </c>
      <c r="I570" t="s">
        <v>254</v>
      </c>
      <c r="J570" t="s">
        <v>2625</v>
      </c>
      <c r="K570" t="str">
        <f ca="1">IF(ISNA(XLOOKUP(A570,Customers!A:A,Customers!A:A)),"Invalid FK","Valid")</f>
        <v>Valid</v>
      </c>
      <c r="L570" t="str">
        <f ca="1">IF(ISNA(XLOOKUP(B570,Vendors!A:A,Vendors!A:A)),"Invalid FK","Valid")</f>
        <v>Valid</v>
      </c>
      <c r="M570" t="str">
        <f ca="1">IF(ISNA(XLOOKUP(C570,Headcount!C:C,Headcount!C:C)),"Invalid FK","Valid")</f>
        <v>Valid</v>
      </c>
    </row>
    <row r="571" spans="1:13">
      <c r="A571" t="s">
        <v>2626</v>
      </c>
      <c r="B571" s="1">
        <v>45094</v>
      </c>
      <c r="C571">
        <v>61862.52</v>
      </c>
      <c r="D571" t="s">
        <v>1483</v>
      </c>
      <c r="E571" t="s">
        <v>1499</v>
      </c>
      <c r="F571" t="s">
        <v>264</v>
      </c>
      <c r="G571" t="s">
        <v>13</v>
      </c>
      <c r="H571" t="s">
        <v>1325</v>
      </c>
      <c r="J571" t="s">
        <v>2627</v>
      </c>
      <c r="K571" t="str">
        <f ca="1">IF(ISNA(XLOOKUP(A571,Customers!A:A,Customers!A:A)),"Invalid FK","Valid")</f>
        <v>Valid</v>
      </c>
      <c r="L571" t="str">
        <f ca="1">IF(ISNA(XLOOKUP(B571,Vendors!A:A,Vendors!A:A)),"Invalid FK","Valid")</f>
        <v>Valid</v>
      </c>
      <c r="M571" t="str">
        <f ca="1">IF(ISNA(XLOOKUP(C571,Headcount!C:C,Headcount!C:C)),"Invalid FK","Valid")</f>
        <v>Valid</v>
      </c>
    </row>
    <row r="572" spans="1:13">
      <c r="A572" t="s">
        <v>2628</v>
      </c>
      <c r="B572" s="1">
        <v>44898</v>
      </c>
      <c r="C572">
        <v>19947.75</v>
      </c>
      <c r="D572" t="s">
        <v>1504</v>
      </c>
      <c r="E572" t="s">
        <v>1504</v>
      </c>
      <c r="F572" t="s">
        <v>268</v>
      </c>
      <c r="G572" t="s">
        <v>17</v>
      </c>
      <c r="J572" t="s">
        <v>2629</v>
      </c>
      <c r="K572" t="str">
        <f ca="1">IF(ISNA(XLOOKUP(A572,Customers!A:A,Customers!A:A)),"Invalid FK","Valid")</f>
        <v>Valid</v>
      </c>
      <c r="L572" t="str">
        <f ca="1">IF(ISNA(XLOOKUP(B572,Vendors!A:A,Vendors!A:A)),"Invalid FK","Valid")</f>
        <v>Valid</v>
      </c>
      <c r="M572" t="str">
        <f ca="1">IF(ISNA(XLOOKUP(C572,Headcount!C:C,Headcount!C:C)),"Invalid FK","Valid")</f>
        <v>Valid</v>
      </c>
    </row>
    <row r="573" spans="1:13">
      <c r="A573" t="s">
        <v>2630</v>
      </c>
      <c r="B573" s="1">
        <v>44619</v>
      </c>
      <c r="C573">
        <v>135835.44</v>
      </c>
      <c r="D573" t="s">
        <v>1483</v>
      </c>
      <c r="E573" t="s">
        <v>1499</v>
      </c>
      <c r="F573" t="s">
        <v>264</v>
      </c>
      <c r="G573" t="s">
        <v>29</v>
      </c>
      <c r="H573" t="s">
        <v>1203</v>
      </c>
      <c r="J573" t="s">
        <v>2631</v>
      </c>
      <c r="K573" t="str">
        <f ca="1">IF(ISNA(XLOOKUP(A573,Customers!A:A,Customers!A:A)),"Invalid FK","Valid")</f>
        <v>Valid</v>
      </c>
      <c r="L573" t="str">
        <f ca="1">IF(ISNA(XLOOKUP(B573,Vendors!A:A,Vendors!A:A)),"Invalid FK","Valid")</f>
        <v>Valid</v>
      </c>
      <c r="M573" t="str">
        <f ca="1">IF(ISNA(XLOOKUP(C573,Headcount!C:C,Headcount!C:C)),"Invalid FK","Valid")</f>
        <v>Valid</v>
      </c>
    </row>
    <row r="574" spans="1:13">
      <c r="A574" t="s">
        <v>2632</v>
      </c>
      <c r="B574" s="1">
        <v>45284</v>
      </c>
      <c r="C574">
        <v>184499.41</v>
      </c>
      <c r="D574" t="s">
        <v>1483</v>
      </c>
      <c r="E574" t="s">
        <v>1484</v>
      </c>
      <c r="F574" t="s">
        <v>271</v>
      </c>
      <c r="G574" t="s">
        <v>8</v>
      </c>
      <c r="H574" t="s">
        <v>1053</v>
      </c>
      <c r="J574" t="s">
        <v>2633</v>
      </c>
      <c r="K574" t="str">
        <f ca="1">IF(ISNA(XLOOKUP(A574,Customers!A:A,Customers!A:A)),"Invalid FK","Valid")</f>
        <v>Valid</v>
      </c>
      <c r="L574" t="str">
        <f ca="1">IF(ISNA(XLOOKUP(B574,Vendors!A:A,Vendors!A:A)),"Invalid FK","Valid")</f>
        <v>Valid</v>
      </c>
      <c r="M574" t="str">
        <f ca="1">IF(ISNA(XLOOKUP(C574,Headcount!C:C,Headcount!C:C)),"Invalid FK","Valid")</f>
        <v>Valid</v>
      </c>
    </row>
    <row r="575" spans="1:13">
      <c r="A575" t="s">
        <v>2634</v>
      </c>
      <c r="B575" s="1">
        <v>44643</v>
      </c>
      <c r="C575">
        <v>178094.49</v>
      </c>
      <c r="D575" t="s">
        <v>1483</v>
      </c>
      <c r="E575" t="s">
        <v>1487</v>
      </c>
      <c r="F575" t="s">
        <v>264</v>
      </c>
      <c r="G575" t="s">
        <v>17</v>
      </c>
      <c r="H575" t="s">
        <v>987</v>
      </c>
      <c r="J575" t="s">
        <v>2635</v>
      </c>
      <c r="K575" t="str">
        <f ca="1">IF(ISNA(XLOOKUP(A575,Customers!A:A,Customers!A:A)),"Invalid FK","Valid")</f>
        <v>Valid</v>
      </c>
      <c r="L575" t="str">
        <f ca="1">IF(ISNA(XLOOKUP(B575,Vendors!A:A,Vendors!A:A)),"Invalid FK","Valid")</f>
        <v>Valid</v>
      </c>
      <c r="M575" t="str">
        <f ca="1">IF(ISNA(XLOOKUP(C575,Headcount!C:C,Headcount!C:C)),"Invalid FK","Valid")</f>
        <v>Valid</v>
      </c>
    </row>
    <row r="576" spans="1:13">
      <c r="A576" t="s">
        <v>2636</v>
      </c>
      <c r="B576" s="1">
        <v>44696</v>
      </c>
      <c r="C576">
        <v>-35973.58</v>
      </c>
      <c r="D576" t="s">
        <v>1478</v>
      </c>
      <c r="E576" t="s">
        <v>20</v>
      </c>
      <c r="F576" t="s">
        <v>268</v>
      </c>
      <c r="G576" t="s">
        <v>13</v>
      </c>
      <c r="I576" t="s">
        <v>63</v>
      </c>
      <c r="J576" t="s">
        <v>2637</v>
      </c>
      <c r="K576" t="str">
        <f ca="1">IF(ISNA(XLOOKUP(A576,Customers!A:A,Customers!A:A)),"Invalid FK","Valid")</f>
        <v>Valid</v>
      </c>
      <c r="L576" t="str">
        <f ca="1">IF(ISNA(XLOOKUP(B576,Vendors!A:A,Vendors!A:A)),"Invalid FK","Valid")</f>
        <v>Valid</v>
      </c>
      <c r="M576" t="str">
        <f ca="1">IF(ISNA(XLOOKUP(C576,Headcount!C:C,Headcount!C:C)),"Invalid FK","Valid")</f>
        <v>Valid</v>
      </c>
    </row>
    <row r="577" spans="1:13">
      <c r="A577" t="s">
        <v>2638</v>
      </c>
      <c r="B577" s="1">
        <v>44665</v>
      </c>
      <c r="C577">
        <v>170582.65</v>
      </c>
      <c r="D577" t="s">
        <v>1483</v>
      </c>
      <c r="E577" t="s">
        <v>1499</v>
      </c>
      <c r="F577" t="s">
        <v>264</v>
      </c>
      <c r="G577" t="s">
        <v>17</v>
      </c>
      <c r="H577" t="s">
        <v>730</v>
      </c>
      <c r="J577" t="s">
        <v>2639</v>
      </c>
      <c r="K577" t="str">
        <f ca="1">IF(ISNA(XLOOKUP(A577,Customers!A:A,Customers!A:A)),"Invalid FK","Valid")</f>
        <v>Valid</v>
      </c>
      <c r="L577" t="str">
        <f ca="1">IF(ISNA(XLOOKUP(B577,Vendors!A:A,Vendors!A:A)),"Invalid FK","Valid")</f>
        <v>Valid</v>
      </c>
      <c r="M577" t="str">
        <f ca="1">IF(ISNA(XLOOKUP(C577,Headcount!C:C,Headcount!C:C)),"Invalid FK","Valid")</f>
        <v>Valid</v>
      </c>
    </row>
    <row r="578" spans="1:13">
      <c r="A578" t="s">
        <v>2640</v>
      </c>
      <c r="B578" s="1">
        <v>45074</v>
      </c>
      <c r="C578">
        <v>100899.03</v>
      </c>
      <c r="D578" t="s">
        <v>1483</v>
      </c>
      <c r="E578" t="s">
        <v>1487</v>
      </c>
      <c r="F578" t="s">
        <v>268</v>
      </c>
      <c r="G578" t="s">
        <v>13</v>
      </c>
      <c r="H578" t="s">
        <v>846</v>
      </c>
      <c r="J578" t="s">
        <v>2641</v>
      </c>
      <c r="K578" t="str">
        <f ca="1">IF(ISNA(XLOOKUP(A578,Customers!A:A,Customers!A:A)),"Invalid FK","Valid")</f>
        <v>Valid</v>
      </c>
      <c r="L578" t="str">
        <f ca="1">IF(ISNA(XLOOKUP(B578,Vendors!A:A,Vendors!A:A)),"Invalid FK","Valid")</f>
        <v>Valid</v>
      </c>
      <c r="M578" t="str">
        <f ca="1">IF(ISNA(XLOOKUP(C578,Headcount!C:C,Headcount!C:C)),"Invalid FK","Valid")</f>
        <v>Valid</v>
      </c>
    </row>
    <row r="579" spans="1:13">
      <c r="A579" t="s">
        <v>2642</v>
      </c>
      <c r="B579" s="1">
        <v>44924</v>
      </c>
      <c r="C579">
        <v>-69884.990000000005</v>
      </c>
      <c r="D579" t="s">
        <v>1478</v>
      </c>
      <c r="E579" t="s">
        <v>1509</v>
      </c>
      <c r="F579" t="s">
        <v>268</v>
      </c>
      <c r="G579" t="s">
        <v>29</v>
      </c>
      <c r="I579" t="s">
        <v>71</v>
      </c>
      <c r="J579" t="s">
        <v>2643</v>
      </c>
      <c r="K579" t="str">
        <f ca="1">IF(ISNA(XLOOKUP(A579,Customers!A:A,Customers!A:A)),"Invalid FK","Valid")</f>
        <v>Valid</v>
      </c>
      <c r="L579" t="str">
        <f ca="1">IF(ISNA(XLOOKUP(B579,Vendors!A:A,Vendors!A:A)),"Invalid FK","Valid")</f>
        <v>Valid</v>
      </c>
      <c r="M579" t="str">
        <f ca="1">IF(ISNA(XLOOKUP(C579,Headcount!C:C,Headcount!C:C)),"Invalid FK","Valid")</f>
        <v>Valid</v>
      </c>
    </row>
    <row r="580" spans="1:13">
      <c r="A580" t="s">
        <v>2644</v>
      </c>
      <c r="B580" s="1">
        <v>45066</v>
      </c>
      <c r="C580">
        <v>118698.34</v>
      </c>
      <c r="D580" t="s">
        <v>1483</v>
      </c>
      <c r="E580" t="s">
        <v>1499</v>
      </c>
      <c r="F580" t="s">
        <v>268</v>
      </c>
      <c r="G580" t="s">
        <v>29</v>
      </c>
      <c r="H580" t="s">
        <v>830</v>
      </c>
      <c r="J580" t="s">
        <v>2645</v>
      </c>
      <c r="K580" t="str">
        <f ca="1">IF(ISNA(XLOOKUP(A580,Customers!A:A,Customers!A:A)),"Invalid FK","Valid")</f>
        <v>Valid</v>
      </c>
      <c r="L580" t="str">
        <f ca="1">IF(ISNA(XLOOKUP(B580,Vendors!A:A,Vendors!A:A)),"Invalid FK","Valid")</f>
        <v>Valid</v>
      </c>
      <c r="M580" t="str">
        <f ca="1">IF(ISNA(XLOOKUP(C580,Headcount!C:C,Headcount!C:C)),"Invalid FK","Valid")</f>
        <v>Valid</v>
      </c>
    </row>
    <row r="581" spans="1:13">
      <c r="A581" t="s">
        <v>2646</v>
      </c>
      <c r="B581" s="1">
        <v>45212</v>
      </c>
      <c r="C581">
        <v>139589.63</v>
      </c>
      <c r="D581" t="s">
        <v>1483</v>
      </c>
      <c r="E581" t="s">
        <v>1484</v>
      </c>
      <c r="F581" t="s">
        <v>268</v>
      </c>
      <c r="G581" t="s">
        <v>8</v>
      </c>
      <c r="H581" t="s">
        <v>682</v>
      </c>
      <c r="J581" t="s">
        <v>2647</v>
      </c>
      <c r="K581" t="str">
        <f ca="1">IF(ISNA(XLOOKUP(A581,Customers!A:A,Customers!A:A)),"Invalid FK","Valid")</f>
        <v>Valid</v>
      </c>
      <c r="L581" t="str">
        <f ca="1">IF(ISNA(XLOOKUP(B581,Vendors!A:A,Vendors!A:A)),"Invalid FK","Valid")</f>
        <v>Valid</v>
      </c>
      <c r="M581" t="str">
        <f ca="1">IF(ISNA(XLOOKUP(C581,Headcount!C:C,Headcount!C:C)),"Invalid FK","Valid")</f>
        <v>Valid</v>
      </c>
    </row>
    <row r="582" spans="1:13">
      <c r="A582" t="s">
        <v>2648</v>
      </c>
      <c r="B582" s="1">
        <v>44869</v>
      </c>
      <c r="C582">
        <v>142955.62</v>
      </c>
      <c r="D582" t="s">
        <v>1483</v>
      </c>
      <c r="E582" t="s">
        <v>1484</v>
      </c>
      <c r="F582" t="s">
        <v>271</v>
      </c>
      <c r="G582" t="s">
        <v>13</v>
      </c>
      <c r="H582" t="s">
        <v>804</v>
      </c>
      <c r="J582" t="s">
        <v>2649</v>
      </c>
      <c r="K582" t="str">
        <f ca="1">IF(ISNA(XLOOKUP(A582,Customers!A:A,Customers!A:A)),"Invalid FK","Valid")</f>
        <v>Valid</v>
      </c>
      <c r="L582" t="str">
        <f ca="1">IF(ISNA(XLOOKUP(B582,Vendors!A:A,Vendors!A:A)),"Invalid FK","Valid")</f>
        <v>Valid</v>
      </c>
      <c r="M582" t="str">
        <f ca="1">IF(ISNA(XLOOKUP(C582,Headcount!C:C,Headcount!C:C)),"Invalid FK","Valid")</f>
        <v>Valid</v>
      </c>
    </row>
    <row r="583" spans="1:13">
      <c r="A583" t="s">
        <v>2650</v>
      </c>
      <c r="B583" s="1">
        <v>44965</v>
      </c>
      <c r="C583">
        <v>-65159.05</v>
      </c>
      <c r="D583" t="s">
        <v>1478</v>
      </c>
      <c r="E583" t="s">
        <v>36</v>
      </c>
      <c r="F583" t="s">
        <v>264</v>
      </c>
      <c r="G583" t="s">
        <v>17</v>
      </c>
      <c r="I583" t="s">
        <v>179</v>
      </c>
      <c r="J583" t="s">
        <v>2651</v>
      </c>
      <c r="K583" t="str">
        <f ca="1">IF(ISNA(XLOOKUP(A583,Customers!A:A,Customers!A:A)),"Invalid FK","Valid")</f>
        <v>Valid</v>
      </c>
      <c r="L583" t="str">
        <f ca="1">IF(ISNA(XLOOKUP(B583,Vendors!A:A,Vendors!A:A)),"Invalid FK","Valid")</f>
        <v>Valid</v>
      </c>
      <c r="M583" t="str">
        <f ca="1">IF(ISNA(XLOOKUP(C583,Headcount!C:C,Headcount!C:C)),"Invalid FK","Valid")</f>
        <v>Valid</v>
      </c>
    </row>
    <row r="584" spans="1:13">
      <c r="A584" t="s">
        <v>2652</v>
      </c>
      <c r="B584" s="1">
        <v>44914</v>
      </c>
      <c r="C584">
        <v>-55734.57</v>
      </c>
      <c r="D584" t="s">
        <v>1478</v>
      </c>
      <c r="E584" t="s">
        <v>1534</v>
      </c>
      <c r="F584" t="s">
        <v>268</v>
      </c>
      <c r="G584" t="s">
        <v>8</v>
      </c>
      <c r="I584" t="s">
        <v>141</v>
      </c>
      <c r="J584" t="s">
        <v>2653</v>
      </c>
      <c r="K584" t="str">
        <f ca="1">IF(ISNA(XLOOKUP(A584,Customers!A:A,Customers!A:A)),"Invalid FK","Valid")</f>
        <v>Valid</v>
      </c>
      <c r="L584" t="str">
        <f ca="1">IF(ISNA(XLOOKUP(B584,Vendors!A:A,Vendors!A:A)),"Invalid FK","Valid")</f>
        <v>Valid</v>
      </c>
      <c r="M584" t="str">
        <f ca="1">IF(ISNA(XLOOKUP(C584,Headcount!C:C,Headcount!C:C)),"Invalid FK","Valid")</f>
        <v>Valid</v>
      </c>
    </row>
    <row r="585" spans="1:13">
      <c r="A585" t="s">
        <v>2654</v>
      </c>
      <c r="B585" s="1">
        <v>45041</v>
      </c>
      <c r="C585">
        <v>154379.59</v>
      </c>
      <c r="D585" t="s">
        <v>1483</v>
      </c>
      <c r="E585" t="s">
        <v>1499</v>
      </c>
      <c r="F585" t="s">
        <v>268</v>
      </c>
      <c r="G585" t="s">
        <v>13</v>
      </c>
      <c r="H585" t="s">
        <v>1029</v>
      </c>
      <c r="J585" t="s">
        <v>2655</v>
      </c>
      <c r="K585" t="str">
        <f ca="1">IF(ISNA(XLOOKUP(A585,Customers!A:A,Customers!A:A)),"Invalid FK","Valid")</f>
        <v>Valid</v>
      </c>
      <c r="L585" t="str">
        <f ca="1">IF(ISNA(XLOOKUP(B585,Vendors!A:A,Vendors!A:A)),"Invalid FK","Valid")</f>
        <v>Valid</v>
      </c>
      <c r="M585" t="str">
        <f ca="1">IF(ISNA(XLOOKUP(C585,Headcount!C:C,Headcount!C:C)),"Invalid FK","Valid")</f>
        <v>Valid</v>
      </c>
    </row>
    <row r="586" spans="1:13">
      <c r="A586" t="s">
        <v>2656</v>
      </c>
      <c r="B586" s="1">
        <v>44781</v>
      </c>
      <c r="C586">
        <v>-36188.86</v>
      </c>
      <c r="D586" t="s">
        <v>1478</v>
      </c>
      <c r="E586" t="s">
        <v>20</v>
      </c>
      <c r="F586" t="s">
        <v>271</v>
      </c>
      <c r="G586" t="s">
        <v>13</v>
      </c>
      <c r="I586" t="s">
        <v>51</v>
      </c>
      <c r="J586" t="s">
        <v>2657</v>
      </c>
      <c r="K586" t="str">
        <f ca="1">IF(ISNA(XLOOKUP(A586,Customers!A:A,Customers!A:A)),"Invalid FK","Valid")</f>
        <v>Valid</v>
      </c>
      <c r="L586" t="str">
        <f ca="1">IF(ISNA(XLOOKUP(B586,Vendors!A:A,Vendors!A:A)),"Invalid FK","Valid")</f>
        <v>Valid</v>
      </c>
      <c r="M586" t="str">
        <f ca="1">IF(ISNA(XLOOKUP(C586,Headcount!C:C,Headcount!C:C)),"Invalid FK","Valid")</f>
        <v>Valid</v>
      </c>
    </row>
    <row r="587" spans="1:13">
      <c r="A587" t="s">
        <v>2658</v>
      </c>
      <c r="B587" s="1">
        <v>45107</v>
      </c>
      <c r="C587">
        <v>28784.91</v>
      </c>
      <c r="D587" t="s">
        <v>1587</v>
      </c>
      <c r="E587" t="s">
        <v>1587</v>
      </c>
      <c r="F587" t="s">
        <v>264</v>
      </c>
      <c r="G587" t="s">
        <v>13</v>
      </c>
      <c r="J587" t="s">
        <v>2659</v>
      </c>
      <c r="K587" t="str">
        <f ca="1">IF(ISNA(XLOOKUP(A587,Customers!A:A,Customers!A:A)),"Invalid FK","Valid")</f>
        <v>Valid</v>
      </c>
      <c r="L587" t="str">
        <f ca="1">IF(ISNA(XLOOKUP(B587,Vendors!A:A,Vendors!A:A)),"Invalid FK","Valid")</f>
        <v>Valid</v>
      </c>
      <c r="M587" t="str">
        <f ca="1">IF(ISNA(XLOOKUP(C587,Headcount!C:C,Headcount!C:C)),"Invalid FK","Valid")</f>
        <v>Valid</v>
      </c>
    </row>
    <row r="588" spans="1:13">
      <c r="A588" t="s">
        <v>2660</v>
      </c>
      <c r="B588" s="1">
        <v>44593</v>
      </c>
      <c r="C588">
        <v>218132.37</v>
      </c>
      <c r="D588" t="s">
        <v>1483</v>
      </c>
      <c r="E588" t="s">
        <v>1487</v>
      </c>
      <c r="F588" t="s">
        <v>268</v>
      </c>
      <c r="G588" t="s">
        <v>17</v>
      </c>
      <c r="H588" t="s">
        <v>1381</v>
      </c>
      <c r="J588" t="s">
        <v>2661</v>
      </c>
      <c r="K588" t="str">
        <f ca="1">IF(ISNA(XLOOKUP(A588,Customers!A:A,Customers!A:A)),"Invalid FK","Valid")</f>
        <v>Valid</v>
      </c>
      <c r="L588" t="str">
        <f ca="1">IF(ISNA(XLOOKUP(B588,Vendors!A:A,Vendors!A:A)),"Invalid FK","Valid")</f>
        <v>Valid</v>
      </c>
      <c r="M588" t="str">
        <f ca="1">IF(ISNA(XLOOKUP(C588,Headcount!C:C,Headcount!C:C)),"Invalid FK","Valid")</f>
        <v>Valid</v>
      </c>
    </row>
    <row r="589" spans="1:13">
      <c r="A589" t="s">
        <v>2662</v>
      </c>
      <c r="B589" s="1">
        <v>44723</v>
      </c>
      <c r="C589">
        <v>120977.74</v>
      </c>
      <c r="D589" t="s">
        <v>1483</v>
      </c>
      <c r="E589" t="s">
        <v>1487</v>
      </c>
      <c r="F589" t="s">
        <v>271</v>
      </c>
      <c r="G589" t="s">
        <v>13</v>
      </c>
      <c r="H589" t="s">
        <v>1349</v>
      </c>
      <c r="J589" t="s">
        <v>2663</v>
      </c>
      <c r="K589" t="str">
        <f ca="1">IF(ISNA(XLOOKUP(A589,Customers!A:A,Customers!A:A)),"Invalid FK","Valid")</f>
        <v>Valid</v>
      </c>
      <c r="L589" t="str">
        <f ca="1">IF(ISNA(XLOOKUP(B589,Vendors!A:A,Vendors!A:A)),"Invalid FK","Valid")</f>
        <v>Valid</v>
      </c>
      <c r="M589" t="str">
        <f ca="1">IF(ISNA(XLOOKUP(C589,Headcount!C:C,Headcount!C:C)),"Invalid FK","Valid")</f>
        <v>Valid</v>
      </c>
    </row>
    <row r="590" spans="1:13">
      <c r="A590" t="s">
        <v>2664</v>
      </c>
      <c r="B590" s="1">
        <v>45106</v>
      </c>
      <c r="C590">
        <v>-33516.21</v>
      </c>
      <c r="D590" t="s">
        <v>1478</v>
      </c>
      <c r="E590" t="s">
        <v>20</v>
      </c>
      <c r="F590" t="s">
        <v>271</v>
      </c>
      <c r="G590" t="s">
        <v>17</v>
      </c>
      <c r="I590" t="s">
        <v>199</v>
      </c>
      <c r="J590" t="s">
        <v>2665</v>
      </c>
      <c r="K590" t="str">
        <f ca="1">IF(ISNA(XLOOKUP(A590,Customers!A:A,Customers!A:A)),"Invalid FK","Valid")</f>
        <v>Valid</v>
      </c>
      <c r="L590" t="str">
        <f ca="1">IF(ISNA(XLOOKUP(B590,Vendors!A:A,Vendors!A:A)),"Invalid FK","Valid")</f>
        <v>Valid</v>
      </c>
      <c r="M590" t="str">
        <f ca="1">IF(ISNA(XLOOKUP(C590,Headcount!C:C,Headcount!C:C)),"Invalid FK","Valid")</f>
        <v>Valid</v>
      </c>
    </row>
    <row r="591" spans="1:13">
      <c r="A591" t="s">
        <v>2666</v>
      </c>
      <c r="B591" s="1">
        <v>44943</v>
      </c>
      <c r="C591">
        <v>283627.67</v>
      </c>
      <c r="D591" t="s">
        <v>1483</v>
      </c>
      <c r="E591" t="s">
        <v>1487</v>
      </c>
      <c r="F591" t="s">
        <v>271</v>
      </c>
      <c r="G591" t="s">
        <v>29</v>
      </c>
      <c r="H591" t="s">
        <v>1395</v>
      </c>
      <c r="J591" t="s">
        <v>2667</v>
      </c>
      <c r="K591" t="str">
        <f ca="1">IF(ISNA(XLOOKUP(A591,Customers!A:A,Customers!A:A)),"Invalid FK","Valid")</f>
        <v>Valid</v>
      </c>
      <c r="L591" t="str">
        <f ca="1">IF(ISNA(XLOOKUP(B591,Vendors!A:A,Vendors!A:A)),"Invalid FK","Valid")</f>
        <v>Valid</v>
      </c>
      <c r="M591" t="str">
        <f ca="1">IF(ISNA(XLOOKUP(C591,Headcount!C:C,Headcount!C:C)),"Invalid FK","Valid")</f>
        <v>Valid</v>
      </c>
    </row>
    <row r="592" spans="1:13">
      <c r="A592" t="s">
        <v>2668</v>
      </c>
      <c r="B592" s="1">
        <v>44968</v>
      </c>
      <c r="C592">
        <v>-32902.410000000003</v>
      </c>
      <c r="D592" t="s">
        <v>1478</v>
      </c>
      <c r="E592" t="s">
        <v>1509</v>
      </c>
      <c r="F592" t="s">
        <v>271</v>
      </c>
      <c r="G592" t="s">
        <v>13</v>
      </c>
      <c r="I592" t="s">
        <v>91</v>
      </c>
      <c r="J592" t="s">
        <v>2669</v>
      </c>
      <c r="K592" t="str">
        <f ca="1">IF(ISNA(XLOOKUP(A592,Customers!A:A,Customers!A:A)),"Invalid FK","Valid")</f>
        <v>Valid</v>
      </c>
      <c r="L592" t="str">
        <f ca="1">IF(ISNA(XLOOKUP(B592,Vendors!A:A,Vendors!A:A)),"Invalid FK","Valid")</f>
        <v>Valid</v>
      </c>
      <c r="M592" t="str">
        <f ca="1">IF(ISNA(XLOOKUP(C592,Headcount!C:C,Headcount!C:C)),"Invalid FK","Valid")</f>
        <v>Valid</v>
      </c>
    </row>
    <row r="593" spans="1:13">
      <c r="A593" t="s">
        <v>2670</v>
      </c>
      <c r="B593" s="1">
        <v>44882</v>
      </c>
      <c r="C593">
        <v>103097.28</v>
      </c>
      <c r="D593" t="s">
        <v>1483</v>
      </c>
      <c r="E593" t="s">
        <v>1487</v>
      </c>
      <c r="F593" t="s">
        <v>271</v>
      </c>
      <c r="G593" t="s">
        <v>17</v>
      </c>
      <c r="H593" t="s">
        <v>1165</v>
      </c>
      <c r="J593" t="s">
        <v>2671</v>
      </c>
      <c r="K593" t="str">
        <f ca="1">IF(ISNA(XLOOKUP(A593,Customers!A:A,Customers!A:A)),"Invalid FK","Valid")</f>
        <v>Valid</v>
      </c>
      <c r="L593" t="str">
        <f ca="1">IF(ISNA(XLOOKUP(B593,Vendors!A:A,Vendors!A:A)),"Invalid FK","Valid")</f>
        <v>Valid</v>
      </c>
      <c r="M593" t="str">
        <f ca="1">IF(ISNA(XLOOKUP(C593,Headcount!C:C,Headcount!C:C)),"Invalid FK","Valid")</f>
        <v>Valid</v>
      </c>
    </row>
    <row r="594" spans="1:13">
      <c r="A594" t="s">
        <v>2672</v>
      </c>
      <c r="B594" s="1">
        <v>44984</v>
      </c>
      <c r="C594">
        <v>93725.16</v>
      </c>
      <c r="D594" t="s">
        <v>1483</v>
      </c>
      <c r="E594" t="s">
        <v>1484</v>
      </c>
      <c r="F594" t="s">
        <v>271</v>
      </c>
      <c r="G594" t="s">
        <v>8</v>
      </c>
      <c r="H594" t="s">
        <v>700</v>
      </c>
      <c r="J594" t="s">
        <v>2673</v>
      </c>
      <c r="K594" t="str">
        <f ca="1">IF(ISNA(XLOOKUP(A594,Customers!A:A,Customers!A:A)),"Invalid FK","Valid")</f>
        <v>Valid</v>
      </c>
      <c r="L594" t="str">
        <f ca="1">IF(ISNA(XLOOKUP(B594,Vendors!A:A,Vendors!A:A)),"Invalid FK","Valid")</f>
        <v>Valid</v>
      </c>
      <c r="M594" t="str">
        <f ca="1">IF(ISNA(XLOOKUP(C594,Headcount!C:C,Headcount!C:C)),"Invalid FK","Valid")</f>
        <v>Valid</v>
      </c>
    </row>
    <row r="595" spans="1:13">
      <c r="A595" t="s">
        <v>2674</v>
      </c>
      <c r="B595" s="1">
        <v>44664</v>
      </c>
      <c r="C595">
        <v>186881.69</v>
      </c>
      <c r="D595" t="s">
        <v>1483</v>
      </c>
      <c r="E595" t="s">
        <v>1487</v>
      </c>
      <c r="F595" t="s">
        <v>268</v>
      </c>
      <c r="G595" t="s">
        <v>8</v>
      </c>
      <c r="H595" t="s">
        <v>1159</v>
      </c>
      <c r="J595" t="s">
        <v>2675</v>
      </c>
      <c r="K595" t="str">
        <f ca="1">IF(ISNA(XLOOKUP(A595,Customers!A:A,Customers!A:A)),"Invalid FK","Valid")</f>
        <v>Valid</v>
      </c>
      <c r="L595" t="str">
        <f ca="1">IF(ISNA(XLOOKUP(B595,Vendors!A:A,Vendors!A:A)),"Invalid FK","Valid")</f>
        <v>Valid</v>
      </c>
      <c r="M595" t="str">
        <f ca="1">IF(ISNA(XLOOKUP(C595,Headcount!C:C,Headcount!C:C)),"Invalid FK","Valid")</f>
        <v>Valid</v>
      </c>
    </row>
    <row r="596" spans="1:13">
      <c r="A596" t="s">
        <v>2676</v>
      </c>
      <c r="B596" s="1">
        <v>44791</v>
      </c>
      <c r="C596">
        <v>125883.97</v>
      </c>
      <c r="D596" t="s">
        <v>1483</v>
      </c>
      <c r="E596" t="s">
        <v>1499</v>
      </c>
      <c r="F596" t="s">
        <v>271</v>
      </c>
      <c r="G596" t="s">
        <v>17</v>
      </c>
      <c r="H596" t="s">
        <v>848</v>
      </c>
      <c r="J596" t="s">
        <v>2677</v>
      </c>
      <c r="K596" t="str">
        <f ca="1">IF(ISNA(XLOOKUP(A596,Customers!A:A,Customers!A:A)),"Invalid FK","Valid")</f>
        <v>Valid</v>
      </c>
      <c r="L596" t="str">
        <f ca="1">IF(ISNA(XLOOKUP(B596,Vendors!A:A,Vendors!A:A)),"Invalid FK","Valid")</f>
        <v>Valid</v>
      </c>
      <c r="M596" t="str">
        <f ca="1">IF(ISNA(XLOOKUP(C596,Headcount!C:C,Headcount!C:C)),"Invalid FK","Valid")</f>
        <v>Valid</v>
      </c>
    </row>
    <row r="597" spans="1:13">
      <c r="A597" t="s">
        <v>2678</v>
      </c>
      <c r="B597" s="1">
        <v>45219</v>
      </c>
      <c r="C597">
        <v>225537.18</v>
      </c>
      <c r="D597" t="s">
        <v>1483</v>
      </c>
      <c r="E597" t="s">
        <v>1484</v>
      </c>
      <c r="F597" t="s">
        <v>271</v>
      </c>
      <c r="G597" t="s">
        <v>17</v>
      </c>
      <c r="H597" t="s">
        <v>690</v>
      </c>
      <c r="J597" t="s">
        <v>2679</v>
      </c>
      <c r="K597" t="str">
        <f ca="1">IF(ISNA(XLOOKUP(A597,Customers!A:A,Customers!A:A)),"Invalid FK","Valid")</f>
        <v>Valid</v>
      </c>
      <c r="L597" t="str">
        <f ca="1">IF(ISNA(XLOOKUP(B597,Vendors!A:A,Vendors!A:A)),"Invalid FK","Valid")</f>
        <v>Valid</v>
      </c>
      <c r="M597" t="str">
        <f ca="1">IF(ISNA(XLOOKUP(C597,Headcount!C:C,Headcount!C:C)),"Invalid FK","Valid")</f>
        <v>Valid</v>
      </c>
    </row>
    <row r="598" spans="1:13">
      <c r="A598" t="s">
        <v>2680</v>
      </c>
      <c r="B598" s="1">
        <v>45144</v>
      </c>
      <c r="C598">
        <v>59277.89</v>
      </c>
      <c r="D598" t="s">
        <v>1483</v>
      </c>
      <c r="E598" t="s">
        <v>1499</v>
      </c>
      <c r="F598" t="s">
        <v>264</v>
      </c>
      <c r="G598" t="s">
        <v>17</v>
      </c>
      <c r="H598" t="s">
        <v>1359</v>
      </c>
      <c r="J598" t="s">
        <v>2681</v>
      </c>
      <c r="K598" t="str">
        <f ca="1">IF(ISNA(XLOOKUP(A598,Customers!A:A,Customers!A:A)),"Invalid FK","Valid")</f>
        <v>Valid</v>
      </c>
      <c r="L598" t="str">
        <f ca="1">IF(ISNA(XLOOKUP(B598,Vendors!A:A,Vendors!A:A)),"Invalid FK","Valid")</f>
        <v>Valid</v>
      </c>
      <c r="M598" t="str">
        <f ca="1">IF(ISNA(XLOOKUP(C598,Headcount!C:C,Headcount!C:C)),"Invalid FK","Valid")</f>
        <v>Valid</v>
      </c>
    </row>
    <row r="599" spans="1:13">
      <c r="A599" t="s">
        <v>2682</v>
      </c>
      <c r="B599" s="1">
        <v>44874</v>
      </c>
      <c r="C599">
        <v>136469.6</v>
      </c>
      <c r="D599" t="s">
        <v>1483</v>
      </c>
      <c r="E599" t="s">
        <v>1487</v>
      </c>
      <c r="F599" t="s">
        <v>268</v>
      </c>
      <c r="G599" t="s">
        <v>17</v>
      </c>
      <c r="H599" t="s">
        <v>1121</v>
      </c>
      <c r="J599" t="s">
        <v>2683</v>
      </c>
      <c r="K599" t="str">
        <f ca="1">IF(ISNA(XLOOKUP(A599,Customers!A:A,Customers!A:A)),"Invalid FK","Valid")</f>
        <v>Valid</v>
      </c>
      <c r="L599" t="str">
        <f ca="1">IF(ISNA(XLOOKUP(B599,Vendors!A:A,Vendors!A:A)),"Invalid FK","Valid")</f>
        <v>Valid</v>
      </c>
      <c r="M599" t="str">
        <f ca="1">IF(ISNA(XLOOKUP(C599,Headcount!C:C,Headcount!C:C)),"Invalid FK","Valid")</f>
        <v>Valid</v>
      </c>
    </row>
    <row r="600" spans="1:13">
      <c r="A600" t="s">
        <v>2684</v>
      </c>
      <c r="B600" s="1">
        <v>44801</v>
      </c>
      <c r="C600">
        <v>110420.99</v>
      </c>
      <c r="D600" t="s">
        <v>1483</v>
      </c>
      <c r="E600" t="s">
        <v>1484</v>
      </c>
      <c r="F600" t="s">
        <v>264</v>
      </c>
      <c r="G600" t="s">
        <v>13</v>
      </c>
      <c r="H600" t="s">
        <v>900</v>
      </c>
      <c r="J600" t="s">
        <v>2685</v>
      </c>
      <c r="K600" t="str">
        <f ca="1">IF(ISNA(XLOOKUP(A600,Customers!A:A,Customers!A:A)),"Invalid FK","Valid")</f>
        <v>Valid</v>
      </c>
      <c r="L600" t="str">
        <f ca="1">IF(ISNA(XLOOKUP(B600,Vendors!A:A,Vendors!A:A)),"Invalid FK","Valid")</f>
        <v>Valid</v>
      </c>
      <c r="M600" t="str">
        <f ca="1">IF(ISNA(XLOOKUP(C600,Headcount!C:C,Headcount!C:C)),"Invalid FK","Valid")</f>
        <v>Valid</v>
      </c>
    </row>
    <row r="601" spans="1:13">
      <c r="A601" t="s">
        <v>2686</v>
      </c>
      <c r="B601" s="1">
        <v>45166</v>
      </c>
      <c r="C601">
        <v>152850</v>
      </c>
      <c r="D601" t="s">
        <v>1483</v>
      </c>
      <c r="E601" t="s">
        <v>1499</v>
      </c>
      <c r="F601" t="s">
        <v>268</v>
      </c>
      <c r="G601" t="s">
        <v>17</v>
      </c>
      <c r="H601" t="s">
        <v>884</v>
      </c>
      <c r="J601" t="s">
        <v>2687</v>
      </c>
      <c r="K601" t="str">
        <f ca="1">IF(ISNA(XLOOKUP(A601,Customers!A:A,Customers!A:A)),"Invalid FK","Valid")</f>
        <v>Valid</v>
      </c>
      <c r="L601" t="str">
        <f ca="1">IF(ISNA(XLOOKUP(B601,Vendors!A:A,Vendors!A:A)),"Invalid FK","Valid")</f>
        <v>Valid</v>
      </c>
      <c r="M601" t="str">
        <f ca="1">IF(ISNA(XLOOKUP(C601,Headcount!C:C,Headcount!C:C)),"Invalid FK","Valid")</f>
        <v>Valid</v>
      </c>
    </row>
    <row r="602" spans="1:13">
      <c r="A602" t="s">
        <v>2688</v>
      </c>
      <c r="B602" s="1">
        <v>45005</v>
      </c>
      <c r="C602">
        <v>-40914.39</v>
      </c>
      <c r="D602" t="s">
        <v>1478</v>
      </c>
      <c r="E602" t="s">
        <v>1509</v>
      </c>
      <c r="F602" t="s">
        <v>264</v>
      </c>
      <c r="G602" t="s">
        <v>8</v>
      </c>
      <c r="I602" t="s">
        <v>165</v>
      </c>
      <c r="J602" t="s">
        <v>2689</v>
      </c>
      <c r="K602" t="str">
        <f ca="1">IF(ISNA(XLOOKUP(A602,Customers!A:A,Customers!A:A)),"Invalid FK","Valid")</f>
        <v>Valid</v>
      </c>
      <c r="L602" t="str">
        <f ca="1">IF(ISNA(XLOOKUP(B602,Vendors!A:A,Vendors!A:A)),"Invalid FK","Valid")</f>
        <v>Valid</v>
      </c>
      <c r="M602" t="str">
        <f ca="1">IF(ISNA(XLOOKUP(C602,Headcount!C:C,Headcount!C:C)),"Invalid FK","Valid")</f>
        <v>Valid</v>
      </c>
    </row>
    <row r="603" spans="1:13">
      <c r="A603" t="s">
        <v>2690</v>
      </c>
      <c r="B603" s="1">
        <v>44777</v>
      </c>
      <c r="C603">
        <v>178458.79</v>
      </c>
      <c r="D603" t="s">
        <v>1483</v>
      </c>
      <c r="E603" t="s">
        <v>1487</v>
      </c>
      <c r="F603" t="s">
        <v>264</v>
      </c>
      <c r="G603" t="s">
        <v>17</v>
      </c>
      <c r="H603" t="s">
        <v>866</v>
      </c>
      <c r="J603" t="s">
        <v>2691</v>
      </c>
      <c r="K603" t="str">
        <f ca="1">IF(ISNA(XLOOKUP(A603,Customers!A:A,Customers!A:A)),"Invalid FK","Valid")</f>
        <v>Valid</v>
      </c>
      <c r="L603" t="str">
        <f ca="1">IF(ISNA(XLOOKUP(B603,Vendors!A:A,Vendors!A:A)),"Invalid FK","Valid")</f>
        <v>Valid</v>
      </c>
      <c r="M603" t="str">
        <f ca="1">IF(ISNA(XLOOKUP(C603,Headcount!C:C,Headcount!C:C)),"Invalid FK","Valid")</f>
        <v>Valid</v>
      </c>
    </row>
    <row r="604" spans="1:13">
      <c r="A604" t="s">
        <v>2692</v>
      </c>
      <c r="B604" s="1">
        <v>44628</v>
      </c>
      <c r="C604">
        <v>-47886.23</v>
      </c>
      <c r="D604" t="s">
        <v>1478</v>
      </c>
      <c r="E604" t="s">
        <v>36</v>
      </c>
      <c r="F604" t="s">
        <v>271</v>
      </c>
      <c r="G604" t="s">
        <v>13</v>
      </c>
      <c r="I604" t="s">
        <v>55</v>
      </c>
      <c r="J604" t="s">
        <v>2693</v>
      </c>
      <c r="K604" t="str">
        <f ca="1">IF(ISNA(XLOOKUP(A604,Customers!A:A,Customers!A:A)),"Invalid FK","Valid")</f>
        <v>Valid</v>
      </c>
      <c r="L604" t="str">
        <f ca="1">IF(ISNA(XLOOKUP(B604,Vendors!A:A,Vendors!A:A)),"Invalid FK","Valid")</f>
        <v>Valid</v>
      </c>
      <c r="M604" t="str">
        <f ca="1">IF(ISNA(XLOOKUP(C604,Headcount!C:C,Headcount!C:C)),"Invalid FK","Valid")</f>
        <v>Valid</v>
      </c>
    </row>
    <row r="605" spans="1:13">
      <c r="A605" t="s">
        <v>2694</v>
      </c>
      <c r="B605" s="1">
        <v>45000</v>
      </c>
      <c r="C605">
        <v>96914.73</v>
      </c>
      <c r="D605" t="s">
        <v>1483</v>
      </c>
      <c r="E605" t="s">
        <v>1499</v>
      </c>
      <c r="F605" t="s">
        <v>268</v>
      </c>
      <c r="G605" t="s">
        <v>17</v>
      </c>
      <c r="H605" t="s">
        <v>1095</v>
      </c>
      <c r="J605" t="s">
        <v>2695</v>
      </c>
      <c r="K605" t="str">
        <f ca="1">IF(ISNA(XLOOKUP(A605,Customers!A:A,Customers!A:A)),"Invalid FK","Valid")</f>
        <v>Valid</v>
      </c>
      <c r="L605" t="str">
        <f ca="1">IF(ISNA(XLOOKUP(B605,Vendors!A:A,Vendors!A:A)),"Invalid FK","Valid")</f>
        <v>Valid</v>
      </c>
      <c r="M605" t="str">
        <f ca="1">IF(ISNA(XLOOKUP(C605,Headcount!C:C,Headcount!C:C)),"Invalid FK","Valid")</f>
        <v>Valid</v>
      </c>
    </row>
    <row r="606" spans="1:13">
      <c r="A606" t="s">
        <v>2696</v>
      </c>
      <c r="B606" s="1">
        <v>44835</v>
      </c>
      <c r="C606">
        <v>-66287.25</v>
      </c>
      <c r="D606" t="s">
        <v>1478</v>
      </c>
      <c r="E606" t="s">
        <v>1534</v>
      </c>
      <c r="F606" t="s">
        <v>268</v>
      </c>
      <c r="G606" t="s">
        <v>17</v>
      </c>
      <c r="I606" t="s">
        <v>111</v>
      </c>
      <c r="J606" t="s">
        <v>2697</v>
      </c>
      <c r="K606" t="str">
        <f ca="1">IF(ISNA(XLOOKUP(A606,Customers!A:A,Customers!A:A)),"Invalid FK","Valid")</f>
        <v>Valid</v>
      </c>
      <c r="L606" t="str">
        <f ca="1">IF(ISNA(XLOOKUP(B606,Vendors!A:A,Vendors!A:A)),"Invalid FK","Valid")</f>
        <v>Valid</v>
      </c>
      <c r="M606" t="str">
        <f ca="1">IF(ISNA(XLOOKUP(C606,Headcount!C:C,Headcount!C:C)),"Invalid FK","Valid")</f>
        <v>Valid</v>
      </c>
    </row>
    <row r="607" spans="1:13">
      <c r="A607" t="s">
        <v>2698</v>
      </c>
      <c r="B607" s="1">
        <v>44974</v>
      </c>
      <c r="C607">
        <v>109070.85</v>
      </c>
      <c r="D607" t="s">
        <v>1483</v>
      </c>
      <c r="E607" t="s">
        <v>1487</v>
      </c>
      <c r="F607" t="s">
        <v>271</v>
      </c>
      <c r="G607" t="s">
        <v>8</v>
      </c>
      <c r="H607" t="s">
        <v>1329</v>
      </c>
      <c r="J607" t="s">
        <v>2699</v>
      </c>
      <c r="K607" t="str">
        <f ca="1">IF(ISNA(XLOOKUP(A607,Customers!A:A,Customers!A:A)),"Invalid FK","Valid")</f>
        <v>Valid</v>
      </c>
      <c r="L607" t="str">
        <f ca="1">IF(ISNA(XLOOKUP(B607,Vendors!A:A,Vendors!A:A)),"Invalid FK","Valid")</f>
        <v>Valid</v>
      </c>
      <c r="M607" t="str">
        <f ca="1">IF(ISNA(XLOOKUP(C607,Headcount!C:C,Headcount!C:C)),"Invalid FK","Valid")</f>
        <v>Valid</v>
      </c>
    </row>
    <row r="608" spans="1:13">
      <c r="A608" t="s">
        <v>2700</v>
      </c>
      <c r="B608" s="1">
        <v>44979</v>
      </c>
      <c r="C608">
        <v>98637.6</v>
      </c>
      <c r="D608" t="s">
        <v>1483</v>
      </c>
      <c r="E608" t="s">
        <v>1484</v>
      </c>
      <c r="F608" t="s">
        <v>264</v>
      </c>
      <c r="G608" t="s">
        <v>29</v>
      </c>
      <c r="H608" t="s">
        <v>1089</v>
      </c>
      <c r="J608" t="s">
        <v>2701</v>
      </c>
      <c r="K608" t="str">
        <f ca="1">IF(ISNA(XLOOKUP(A608,Customers!A:A,Customers!A:A)),"Invalid FK","Valid")</f>
        <v>Valid</v>
      </c>
      <c r="L608" t="str">
        <f ca="1">IF(ISNA(XLOOKUP(B608,Vendors!A:A,Vendors!A:A)),"Invalid FK","Valid")</f>
        <v>Valid</v>
      </c>
      <c r="M608" t="str">
        <f ca="1">IF(ISNA(XLOOKUP(C608,Headcount!C:C,Headcount!C:C)),"Invalid FK","Valid")</f>
        <v>Valid</v>
      </c>
    </row>
    <row r="609" spans="1:13">
      <c r="A609" t="s">
        <v>2702</v>
      </c>
      <c r="B609" s="1">
        <v>44715</v>
      </c>
      <c r="C609">
        <v>113197.98</v>
      </c>
      <c r="D609" t="s">
        <v>1483</v>
      </c>
      <c r="E609" t="s">
        <v>1499</v>
      </c>
      <c r="F609" t="s">
        <v>271</v>
      </c>
      <c r="G609" t="s">
        <v>8</v>
      </c>
      <c r="H609" t="s">
        <v>1371</v>
      </c>
      <c r="J609" t="s">
        <v>2703</v>
      </c>
      <c r="K609" t="str">
        <f ca="1">IF(ISNA(XLOOKUP(A609,Customers!A:A,Customers!A:A)),"Invalid FK","Valid")</f>
        <v>Valid</v>
      </c>
      <c r="L609" t="str">
        <f ca="1">IF(ISNA(XLOOKUP(B609,Vendors!A:A,Vendors!A:A)),"Invalid FK","Valid")</f>
        <v>Valid</v>
      </c>
      <c r="M609" t="str">
        <f ca="1">IF(ISNA(XLOOKUP(C609,Headcount!C:C,Headcount!C:C)),"Invalid FK","Valid")</f>
        <v>Valid</v>
      </c>
    </row>
    <row r="610" spans="1:13">
      <c r="A610" t="s">
        <v>2704</v>
      </c>
      <c r="B610" s="1">
        <v>45068</v>
      </c>
      <c r="C610">
        <v>140045.79</v>
      </c>
      <c r="D610" t="s">
        <v>1483</v>
      </c>
      <c r="E610" t="s">
        <v>1484</v>
      </c>
      <c r="F610" t="s">
        <v>268</v>
      </c>
      <c r="G610" t="s">
        <v>13</v>
      </c>
      <c r="H610" t="s">
        <v>1123</v>
      </c>
      <c r="J610" t="s">
        <v>2705</v>
      </c>
      <c r="K610" t="str">
        <f ca="1">IF(ISNA(XLOOKUP(A610,Customers!A:A,Customers!A:A)),"Invalid FK","Valid")</f>
        <v>Valid</v>
      </c>
      <c r="L610" t="str">
        <f ca="1">IF(ISNA(XLOOKUP(B610,Vendors!A:A,Vendors!A:A)),"Invalid FK","Valid")</f>
        <v>Valid</v>
      </c>
      <c r="M610" t="str">
        <f ca="1">IF(ISNA(XLOOKUP(C610,Headcount!C:C,Headcount!C:C)),"Invalid FK","Valid")</f>
        <v>Valid</v>
      </c>
    </row>
    <row r="611" spans="1:13">
      <c r="A611" t="s">
        <v>2706</v>
      </c>
      <c r="B611" s="1">
        <v>45040</v>
      </c>
      <c r="C611">
        <v>-52383.32</v>
      </c>
      <c r="D611" t="s">
        <v>1478</v>
      </c>
      <c r="E611" t="s">
        <v>1496</v>
      </c>
      <c r="F611" t="s">
        <v>264</v>
      </c>
      <c r="G611" t="s">
        <v>13</v>
      </c>
      <c r="I611" t="s">
        <v>63</v>
      </c>
      <c r="J611" t="s">
        <v>2707</v>
      </c>
      <c r="K611" t="str">
        <f ca="1">IF(ISNA(XLOOKUP(A611,Customers!A:A,Customers!A:A)),"Invalid FK","Valid")</f>
        <v>Valid</v>
      </c>
      <c r="L611" t="str">
        <f ca="1">IF(ISNA(XLOOKUP(B611,Vendors!A:A,Vendors!A:A)),"Invalid FK","Valid")</f>
        <v>Valid</v>
      </c>
      <c r="M611" t="str">
        <f ca="1">IF(ISNA(XLOOKUP(C611,Headcount!C:C,Headcount!C:C)),"Invalid FK","Valid")</f>
        <v>Valid</v>
      </c>
    </row>
    <row r="612" spans="1:13">
      <c r="A612" t="s">
        <v>2708</v>
      </c>
      <c r="B612" s="1">
        <v>45179</v>
      </c>
      <c r="C612">
        <v>207236.73</v>
      </c>
      <c r="D612" t="s">
        <v>1483</v>
      </c>
      <c r="E612" t="s">
        <v>1499</v>
      </c>
      <c r="F612" t="s">
        <v>268</v>
      </c>
      <c r="G612" t="s">
        <v>29</v>
      </c>
      <c r="H612" t="s">
        <v>680</v>
      </c>
      <c r="J612" t="s">
        <v>2709</v>
      </c>
      <c r="K612" t="str">
        <f ca="1">IF(ISNA(XLOOKUP(A612,Customers!A:A,Customers!A:A)),"Invalid FK","Valid")</f>
        <v>Valid</v>
      </c>
      <c r="L612" t="str">
        <f ca="1">IF(ISNA(XLOOKUP(B612,Vendors!A:A,Vendors!A:A)),"Invalid FK","Valid")</f>
        <v>Valid</v>
      </c>
      <c r="M612" t="str">
        <f ca="1">IF(ISNA(XLOOKUP(C612,Headcount!C:C,Headcount!C:C)),"Invalid FK","Valid")</f>
        <v>Valid</v>
      </c>
    </row>
    <row r="613" spans="1:13">
      <c r="A613" t="s">
        <v>2710</v>
      </c>
      <c r="B613" s="1">
        <v>44611</v>
      </c>
      <c r="C613">
        <v>85524.13</v>
      </c>
      <c r="D613" t="s">
        <v>1483</v>
      </c>
      <c r="E613" t="s">
        <v>1499</v>
      </c>
      <c r="F613" t="s">
        <v>271</v>
      </c>
      <c r="G613" t="s">
        <v>29</v>
      </c>
      <c r="H613" t="s">
        <v>1295</v>
      </c>
      <c r="J613" t="s">
        <v>2711</v>
      </c>
      <c r="K613" t="str">
        <f ca="1">IF(ISNA(XLOOKUP(A613,Customers!A:A,Customers!A:A)),"Invalid FK","Valid")</f>
        <v>Valid</v>
      </c>
      <c r="L613" t="str">
        <f ca="1">IF(ISNA(XLOOKUP(B613,Vendors!A:A,Vendors!A:A)),"Invalid FK","Valid")</f>
        <v>Valid</v>
      </c>
      <c r="M613" t="str">
        <f ca="1">IF(ISNA(XLOOKUP(C613,Headcount!C:C,Headcount!C:C)),"Invalid FK","Valid")</f>
        <v>Valid</v>
      </c>
    </row>
    <row r="614" spans="1:13">
      <c r="A614" t="s">
        <v>2712</v>
      </c>
      <c r="B614" s="1">
        <v>44999</v>
      </c>
      <c r="C614">
        <v>199001.02</v>
      </c>
      <c r="D614" t="s">
        <v>1483</v>
      </c>
      <c r="E614" t="s">
        <v>1484</v>
      </c>
      <c r="F614" t="s">
        <v>264</v>
      </c>
      <c r="G614" t="s">
        <v>17</v>
      </c>
      <c r="H614" t="s">
        <v>684</v>
      </c>
      <c r="J614" t="s">
        <v>2713</v>
      </c>
      <c r="K614" t="str">
        <f ca="1">IF(ISNA(XLOOKUP(A614,Customers!A:A,Customers!A:A)),"Invalid FK","Valid")</f>
        <v>Valid</v>
      </c>
      <c r="L614" t="str">
        <f ca="1">IF(ISNA(XLOOKUP(B614,Vendors!A:A,Vendors!A:A)),"Invalid FK","Valid")</f>
        <v>Valid</v>
      </c>
      <c r="M614" t="str">
        <f ca="1">IF(ISNA(XLOOKUP(C614,Headcount!C:C,Headcount!C:C)),"Invalid FK","Valid")</f>
        <v>Valid</v>
      </c>
    </row>
    <row r="615" spans="1:13">
      <c r="A615" t="s">
        <v>2714</v>
      </c>
      <c r="B615" s="1">
        <v>44894</v>
      </c>
      <c r="C615">
        <v>126121.52</v>
      </c>
      <c r="D615" t="s">
        <v>1483</v>
      </c>
      <c r="E615" t="s">
        <v>1484</v>
      </c>
      <c r="F615" t="s">
        <v>264</v>
      </c>
      <c r="G615" t="s">
        <v>8</v>
      </c>
      <c r="H615" t="s">
        <v>772</v>
      </c>
      <c r="J615" t="s">
        <v>2715</v>
      </c>
      <c r="K615" t="str">
        <f ca="1">IF(ISNA(XLOOKUP(A615,Customers!A:A,Customers!A:A)),"Invalid FK","Valid")</f>
        <v>Valid</v>
      </c>
      <c r="L615" t="str">
        <f ca="1">IF(ISNA(XLOOKUP(B615,Vendors!A:A,Vendors!A:A)),"Invalid FK","Valid")</f>
        <v>Valid</v>
      </c>
      <c r="M615" t="str">
        <f ca="1">IF(ISNA(XLOOKUP(C615,Headcount!C:C,Headcount!C:C)),"Invalid FK","Valid")</f>
        <v>Valid</v>
      </c>
    </row>
    <row r="616" spans="1:13">
      <c r="A616" t="s">
        <v>2716</v>
      </c>
      <c r="B616" s="1">
        <v>44876</v>
      </c>
      <c r="C616">
        <v>118562.37</v>
      </c>
      <c r="D616" t="s">
        <v>1483</v>
      </c>
      <c r="E616" t="s">
        <v>1484</v>
      </c>
      <c r="F616" t="s">
        <v>264</v>
      </c>
      <c r="G616" t="s">
        <v>8</v>
      </c>
      <c r="H616" t="s">
        <v>1361</v>
      </c>
      <c r="J616" t="s">
        <v>2717</v>
      </c>
      <c r="K616" t="str">
        <f ca="1">IF(ISNA(XLOOKUP(A616,Customers!A:A,Customers!A:A)),"Invalid FK","Valid")</f>
        <v>Valid</v>
      </c>
      <c r="L616" t="str">
        <f ca="1">IF(ISNA(XLOOKUP(B616,Vendors!A:A,Vendors!A:A)),"Invalid FK","Valid")</f>
        <v>Valid</v>
      </c>
      <c r="M616" t="str">
        <f ca="1">IF(ISNA(XLOOKUP(C616,Headcount!C:C,Headcount!C:C)),"Invalid FK","Valid")</f>
        <v>Valid</v>
      </c>
    </row>
    <row r="617" spans="1:13">
      <c r="A617" t="s">
        <v>2718</v>
      </c>
      <c r="B617" s="1">
        <v>44689</v>
      </c>
      <c r="C617">
        <v>-67347.08</v>
      </c>
      <c r="D617" t="s">
        <v>1478</v>
      </c>
      <c r="E617" t="s">
        <v>1534</v>
      </c>
      <c r="F617" t="s">
        <v>271</v>
      </c>
      <c r="G617" t="s">
        <v>8</v>
      </c>
      <c r="I617" t="s">
        <v>103</v>
      </c>
      <c r="J617" t="s">
        <v>2719</v>
      </c>
      <c r="K617" t="str">
        <f ca="1">IF(ISNA(XLOOKUP(A617,Customers!A:A,Customers!A:A)),"Invalid FK","Valid")</f>
        <v>Valid</v>
      </c>
      <c r="L617" t="str">
        <f ca="1">IF(ISNA(XLOOKUP(B617,Vendors!A:A,Vendors!A:A)),"Invalid FK","Valid")</f>
        <v>Valid</v>
      </c>
      <c r="M617" t="str">
        <f ca="1">IF(ISNA(XLOOKUP(C617,Headcount!C:C,Headcount!C:C)),"Invalid FK","Valid")</f>
        <v>Valid</v>
      </c>
    </row>
    <row r="618" spans="1:13">
      <c r="A618" t="s">
        <v>2720</v>
      </c>
      <c r="B618" s="1">
        <v>44593</v>
      </c>
      <c r="C618">
        <v>-22890.22</v>
      </c>
      <c r="D618" t="s">
        <v>1478</v>
      </c>
      <c r="E618" t="s">
        <v>1496</v>
      </c>
      <c r="F618" t="s">
        <v>264</v>
      </c>
      <c r="G618" t="s">
        <v>17</v>
      </c>
      <c r="I618" t="s">
        <v>41</v>
      </c>
      <c r="J618" t="s">
        <v>2721</v>
      </c>
      <c r="K618" t="str">
        <f ca="1">IF(ISNA(XLOOKUP(A618,Customers!A:A,Customers!A:A)),"Invalid FK","Valid")</f>
        <v>Valid</v>
      </c>
      <c r="L618" t="str">
        <f ca="1">IF(ISNA(XLOOKUP(B618,Vendors!A:A,Vendors!A:A)),"Invalid FK","Valid")</f>
        <v>Valid</v>
      </c>
      <c r="M618" t="str">
        <f ca="1">IF(ISNA(XLOOKUP(C618,Headcount!C:C,Headcount!C:C)),"Invalid FK","Valid")</f>
        <v>Valid</v>
      </c>
    </row>
    <row r="619" spans="1:13">
      <c r="A619" t="s">
        <v>2722</v>
      </c>
      <c r="B619" s="1">
        <v>44564</v>
      </c>
      <c r="C619">
        <v>15920.27</v>
      </c>
      <c r="D619" t="s">
        <v>1587</v>
      </c>
      <c r="E619" t="s">
        <v>1587</v>
      </c>
      <c r="F619" t="s">
        <v>264</v>
      </c>
      <c r="G619" t="s">
        <v>13</v>
      </c>
      <c r="J619" t="s">
        <v>2723</v>
      </c>
      <c r="K619" t="str">
        <f ca="1">IF(ISNA(XLOOKUP(A619,Customers!A:A,Customers!A:A)),"Invalid FK","Valid")</f>
        <v>Valid</v>
      </c>
      <c r="L619" t="str">
        <f ca="1">IF(ISNA(XLOOKUP(B619,Vendors!A:A,Vendors!A:A)),"Invalid FK","Valid")</f>
        <v>Valid</v>
      </c>
      <c r="M619" t="str">
        <f ca="1">IF(ISNA(XLOOKUP(C619,Headcount!C:C,Headcount!C:C)),"Invalid FK","Valid")</f>
        <v>Valid</v>
      </c>
    </row>
    <row r="620" spans="1:13">
      <c r="A620" t="s">
        <v>2724</v>
      </c>
      <c r="B620" s="1">
        <v>44745</v>
      </c>
      <c r="C620">
        <v>102974.45</v>
      </c>
      <c r="D620" t="s">
        <v>1483</v>
      </c>
      <c r="E620" t="s">
        <v>1487</v>
      </c>
      <c r="F620" t="s">
        <v>264</v>
      </c>
      <c r="G620" t="s">
        <v>29</v>
      </c>
      <c r="H620" t="s">
        <v>1197</v>
      </c>
      <c r="J620" t="s">
        <v>2725</v>
      </c>
      <c r="K620" t="str">
        <f ca="1">IF(ISNA(XLOOKUP(A620,Customers!A:A,Customers!A:A)),"Invalid FK","Valid")</f>
        <v>Valid</v>
      </c>
      <c r="L620" t="str">
        <f ca="1">IF(ISNA(XLOOKUP(B620,Vendors!A:A,Vendors!A:A)),"Invalid FK","Valid")</f>
        <v>Valid</v>
      </c>
      <c r="M620" t="str">
        <f ca="1">IF(ISNA(XLOOKUP(C620,Headcount!C:C,Headcount!C:C)),"Invalid FK","Valid")</f>
        <v>Valid</v>
      </c>
    </row>
    <row r="621" spans="1:13">
      <c r="A621" t="s">
        <v>2726</v>
      </c>
      <c r="B621" s="1">
        <v>45242</v>
      </c>
      <c r="C621">
        <v>150418.72</v>
      </c>
      <c r="D621" t="s">
        <v>1483</v>
      </c>
      <c r="E621" t="s">
        <v>1499</v>
      </c>
      <c r="F621" t="s">
        <v>268</v>
      </c>
      <c r="G621" t="s">
        <v>13</v>
      </c>
      <c r="H621" t="s">
        <v>1025</v>
      </c>
      <c r="J621" t="s">
        <v>2727</v>
      </c>
      <c r="K621" t="str">
        <f ca="1">IF(ISNA(XLOOKUP(A621,Customers!A:A,Customers!A:A)),"Invalid FK","Valid")</f>
        <v>Valid</v>
      </c>
      <c r="L621" t="str">
        <f ca="1">IF(ISNA(XLOOKUP(B621,Vendors!A:A,Vendors!A:A)),"Invalid FK","Valid")</f>
        <v>Valid</v>
      </c>
      <c r="M621" t="str">
        <f ca="1">IF(ISNA(XLOOKUP(C621,Headcount!C:C,Headcount!C:C)),"Invalid FK","Valid")</f>
        <v>Valid</v>
      </c>
    </row>
    <row r="622" spans="1:13">
      <c r="A622" t="s">
        <v>2728</v>
      </c>
      <c r="B622" s="1">
        <v>44992</v>
      </c>
      <c r="C622">
        <v>155748.82</v>
      </c>
      <c r="D622" t="s">
        <v>1483</v>
      </c>
      <c r="E622" t="s">
        <v>1499</v>
      </c>
      <c r="F622" t="s">
        <v>264</v>
      </c>
      <c r="G622" t="s">
        <v>17</v>
      </c>
      <c r="H622" t="s">
        <v>1085</v>
      </c>
      <c r="J622" t="s">
        <v>2729</v>
      </c>
      <c r="K622" t="str">
        <f ca="1">IF(ISNA(XLOOKUP(A622,Customers!A:A,Customers!A:A)),"Invalid FK","Valid")</f>
        <v>Valid</v>
      </c>
      <c r="L622" t="str">
        <f ca="1">IF(ISNA(XLOOKUP(B622,Vendors!A:A,Vendors!A:A)),"Invalid FK","Valid")</f>
        <v>Valid</v>
      </c>
      <c r="M622" t="str">
        <f ca="1">IF(ISNA(XLOOKUP(C622,Headcount!C:C,Headcount!C:C)),"Invalid FK","Valid")</f>
        <v>Valid</v>
      </c>
    </row>
    <row r="623" spans="1:13">
      <c r="A623" t="s">
        <v>2730</v>
      </c>
      <c r="B623" s="1">
        <v>44981</v>
      </c>
      <c r="C623">
        <v>-29706.84</v>
      </c>
      <c r="D623" t="s">
        <v>1478</v>
      </c>
      <c r="E623" t="s">
        <v>1509</v>
      </c>
      <c r="F623" t="s">
        <v>271</v>
      </c>
      <c r="G623" t="s">
        <v>29</v>
      </c>
      <c r="I623" t="s">
        <v>252</v>
      </c>
      <c r="J623" t="s">
        <v>2731</v>
      </c>
      <c r="K623" t="str">
        <f ca="1">IF(ISNA(XLOOKUP(A623,Customers!A:A,Customers!A:A)),"Invalid FK","Valid")</f>
        <v>Valid</v>
      </c>
      <c r="L623" t="str">
        <f ca="1">IF(ISNA(XLOOKUP(B623,Vendors!A:A,Vendors!A:A)),"Invalid FK","Valid")</f>
        <v>Valid</v>
      </c>
      <c r="M623" t="str">
        <f ca="1">IF(ISNA(XLOOKUP(C623,Headcount!C:C,Headcount!C:C)),"Invalid FK","Valid")</f>
        <v>Valid</v>
      </c>
    </row>
    <row r="624" spans="1:13">
      <c r="A624" t="s">
        <v>2732</v>
      </c>
      <c r="B624" s="1">
        <v>44688</v>
      </c>
      <c r="C624">
        <v>-32475.03</v>
      </c>
      <c r="D624" t="s">
        <v>1478</v>
      </c>
      <c r="E624" t="s">
        <v>1509</v>
      </c>
      <c r="F624" t="s">
        <v>271</v>
      </c>
      <c r="G624" t="s">
        <v>8</v>
      </c>
      <c r="I624" t="s">
        <v>147</v>
      </c>
      <c r="J624" t="s">
        <v>2733</v>
      </c>
      <c r="K624" t="str">
        <f ca="1">IF(ISNA(XLOOKUP(A624,Customers!A:A,Customers!A:A)),"Invalid FK","Valid")</f>
        <v>Valid</v>
      </c>
      <c r="L624" t="str">
        <f ca="1">IF(ISNA(XLOOKUP(B624,Vendors!A:A,Vendors!A:A)),"Invalid FK","Valid")</f>
        <v>Valid</v>
      </c>
      <c r="M624" t="str">
        <f ca="1">IF(ISNA(XLOOKUP(C624,Headcount!C:C,Headcount!C:C)),"Invalid FK","Valid")</f>
        <v>Valid</v>
      </c>
    </row>
    <row r="625" spans="1:13">
      <c r="A625" t="s">
        <v>2734</v>
      </c>
      <c r="B625" s="1">
        <v>44929</v>
      </c>
      <c r="C625">
        <v>124261.02</v>
      </c>
      <c r="D625" t="s">
        <v>1483</v>
      </c>
      <c r="E625" t="s">
        <v>1487</v>
      </c>
      <c r="F625" t="s">
        <v>271</v>
      </c>
      <c r="G625" t="s">
        <v>29</v>
      </c>
      <c r="H625" t="s">
        <v>1213</v>
      </c>
      <c r="J625" t="s">
        <v>2735</v>
      </c>
      <c r="K625" t="str">
        <f ca="1">IF(ISNA(XLOOKUP(A625,Customers!A:A,Customers!A:A)),"Invalid FK","Valid")</f>
        <v>Valid</v>
      </c>
      <c r="L625" t="str">
        <f ca="1">IF(ISNA(XLOOKUP(B625,Vendors!A:A,Vendors!A:A)),"Invalid FK","Valid")</f>
        <v>Valid</v>
      </c>
      <c r="M625" t="str">
        <f ca="1">IF(ISNA(XLOOKUP(C625,Headcount!C:C,Headcount!C:C)),"Invalid FK","Valid")</f>
        <v>Valid</v>
      </c>
    </row>
    <row r="626" spans="1:13">
      <c r="A626" t="s">
        <v>2736</v>
      </c>
      <c r="B626" s="1">
        <v>44865</v>
      </c>
      <c r="C626">
        <v>147258.13</v>
      </c>
      <c r="D626" t="s">
        <v>1483</v>
      </c>
      <c r="E626" t="s">
        <v>1487</v>
      </c>
      <c r="F626" t="s">
        <v>271</v>
      </c>
      <c r="G626" t="s">
        <v>8</v>
      </c>
      <c r="H626" t="s">
        <v>858</v>
      </c>
      <c r="J626" t="s">
        <v>2737</v>
      </c>
      <c r="K626" t="str">
        <f ca="1">IF(ISNA(XLOOKUP(A626,Customers!A:A,Customers!A:A)),"Invalid FK","Valid")</f>
        <v>Valid</v>
      </c>
      <c r="L626" t="str">
        <f ca="1">IF(ISNA(XLOOKUP(B626,Vendors!A:A,Vendors!A:A)),"Invalid FK","Valid")</f>
        <v>Valid</v>
      </c>
      <c r="M626" t="str">
        <f ca="1">IF(ISNA(XLOOKUP(C626,Headcount!C:C,Headcount!C:C)),"Invalid FK","Valid")</f>
        <v>Valid</v>
      </c>
    </row>
    <row r="627" spans="1:13">
      <c r="A627" t="s">
        <v>2738</v>
      </c>
      <c r="B627" s="1">
        <v>44749</v>
      </c>
      <c r="C627">
        <v>11866.42</v>
      </c>
      <c r="D627" t="s">
        <v>1587</v>
      </c>
      <c r="E627" t="s">
        <v>1587</v>
      </c>
      <c r="F627" t="s">
        <v>271</v>
      </c>
      <c r="G627" t="s">
        <v>8</v>
      </c>
      <c r="J627" t="s">
        <v>2739</v>
      </c>
      <c r="K627" t="str">
        <f ca="1">IF(ISNA(XLOOKUP(A627,Customers!A:A,Customers!A:A)),"Invalid FK","Valid")</f>
        <v>Valid</v>
      </c>
      <c r="L627" t="str">
        <f ca="1">IF(ISNA(XLOOKUP(B627,Vendors!A:A,Vendors!A:A)),"Invalid FK","Valid")</f>
        <v>Valid</v>
      </c>
      <c r="M627" t="str">
        <f ca="1">IF(ISNA(XLOOKUP(C627,Headcount!C:C,Headcount!C:C)),"Invalid FK","Valid")</f>
        <v>Valid</v>
      </c>
    </row>
    <row r="628" spans="1:13">
      <c r="A628" t="s">
        <v>2740</v>
      </c>
      <c r="B628" s="1">
        <v>44922</v>
      </c>
      <c r="C628">
        <v>50375.94</v>
      </c>
      <c r="D628" t="s">
        <v>1483</v>
      </c>
      <c r="E628" t="s">
        <v>1487</v>
      </c>
      <c r="F628" t="s">
        <v>264</v>
      </c>
      <c r="G628" t="s">
        <v>8</v>
      </c>
      <c r="H628" t="s">
        <v>1275</v>
      </c>
      <c r="J628" t="s">
        <v>2741</v>
      </c>
      <c r="K628" t="str">
        <f ca="1">IF(ISNA(XLOOKUP(A628,Customers!A:A,Customers!A:A)),"Invalid FK","Valid")</f>
        <v>Valid</v>
      </c>
      <c r="L628" t="str">
        <f ca="1">IF(ISNA(XLOOKUP(B628,Vendors!A:A,Vendors!A:A)),"Invalid FK","Valid")</f>
        <v>Valid</v>
      </c>
      <c r="M628" t="str">
        <f ca="1">IF(ISNA(XLOOKUP(C628,Headcount!C:C,Headcount!C:C)),"Invalid FK","Valid")</f>
        <v>Valid</v>
      </c>
    </row>
    <row r="629" spans="1:13">
      <c r="A629" t="s">
        <v>2742</v>
      </c>
      <c r="B629" s="1">
        <v>45287</v>
      </c>
      <c r="C629">
        <v>110701.02</v>
      </c>
      <c r="D629" t="s">
        <v>1483</v>
      </c>
      <c r="E629" t="s">
        <v>1484</v>
      </c>
      <c r="F629" t="s">
        <v>264</v>
      </c>
      <c r="G629" t="s">
        <v>29</v>
      </c>
      <c r="H629" t="s">
        <v>1059</v>
      </c>
      <c r="J629" t="s">
        <v>2743</v>
      </c>
      <c r="K629" t="str">
        <f ca="1">IF(ISNA(XLOOKUP(A629,Customers!A:A,Customers!A:A)),"Invalid FK","Valid")</f>
        <v>Valid</v>
      </c>
      <c r="L629" t="str">
        <f ca="1">IF(ISNA(XLOOKUP(B629,Vendors!A:A,Vendors!A:A)),"Invalid FK","Valid")</f>
        <v>Valid</v>
      </c>
      <c r="M629" t="str">
        <f ca="1">IF(ISNA(XLOOKUP(C629,Headcount!C:C,Headcount!C:C)),"Invalid FK","Valid")</f>
        <v>Valid</v>
      </c>
    </row>
    <row r="630" spans="1:13">
      <c r="A630" t="s">
        <v>2744</v>
      </c>
      <c r="B630" s="1">
        <v>45253</v>
      </c>
      <c r="C630">
        <v>-2000</v>
      </c>
      <c r="D630" t="s">
        <v>1478</v>
      </c>
      <c r="E630" t="s">
        <v>7</v>
      </c>
      <c r="F630" t="s">
        <v>264</v>
      </c>
      <c r="G630" t="s">
        <v>29</v>
      </c>
      <c r="I630" t="s">
        <v>193</v>
      </c>
      <c r="J630" t="s">
        <v>2745</v>
      </c>
      <c r="K630" t="str">
        <f ca="1">IF(ISNA(XLOOKUP(A630,Customers!A:A,Customers!A:A)),"Invalid FK","Valid")</f>
        <v>Valid</v>
      </c>
      <c r="L630" t="str">
        <f ca="1">IF(ISNA(XLOOKUP(B630,Vendors!A:A,Vendors!A:A)),"Invalid FK","Valid")</f>
        <v>Valid</v>
      </c>
      <c r="M630" t="str">
        <f ca="1">IF(ISNA(XLOOKUP(C630,Headcount!C:C,Headcount!C:C)),"Invalid FK","Valid")</f>
        <v>Valid</v>
      </c>
    </row>
    <row r="631" spans="1:13">
      <c r="A631" t="s">
        <v>2746</v>
      </c>
      <c r="B631" s="1">
        <v>45144</v>
      </c>
      <c r="C631">
        <v>-16327.12</v>
      </c>
      <c r="D631" t="s">
        <v>1478</v>
      </c>
      <c r="E631" t="s">
        <v>7</v>
      </c>
      <c r="F631" t="s">
        <v>264</v>
      </c>
      <c r="G631" t="s">
        <v>8</v>
      </c>
      <c r="I631" t="s">
        <v>139</v>
      </c>
      <c r="J631" t="s">
        <v>2747</v>
      </c>
      <c r="K631" t="str">
        <f ca="1">IF(ISNA(XLOOKUP(A631,Customers!A:A,Customers!A:A)),"Invalid FK","Valid")</f>
        <v>Valid</v>
      </c>
      <c r="L631" t="str">
        <f ca="1">IF(ISNA(XLOOKUP(B631,Vendors!A:A,Vendors!A:A)),"Invalid FK","Valid")</f>
        <v>Valid</v>
      </c>
      <c r="M631" t="str">
        <f ca="1">IF(ISNA(XLOOKUP(C631,Headcount!C:C,Headcount!C:C)),"Invalid FK","Valid")</f>
        <v>Valid</v>
      </c>
    </row>
    <row r="632" spans="1:13">
      <c r="A632" t="s">
        <v>2748</v>
      </c>
      <c r="B632" s="1">
        <v>44826</v>
      </c>
      <c r="C632">
        <v>-13904.96</v>
      </c>
      <c r="D632" t="s">
        <v>1478</v>
      </c>
      <c r="E632" t="s">
        <v>20</v>
      </c>
      <c r="F632" t="s">
        <v>268</v>
      </c>
      <c r="G632" t="s">
        <v>13</v>
      </c>
      <c r="I632" t="s">
        <v>43</v>
      </c>
      <c r="J632" t="s">
        <v>2749</v>
      </c>
      <c r="K632" t="str">
        <f ca="1">IF(ISNA(XLOOKUP(A632,Customers!A:A,Customers!A:A)),"Invalid FK","Valid")</f>
        <v>Valid</v>
      </c>
      <c r="L632" t="str">
        <f ca="1">IF(ISNA(XLOOKUP(B632,Vendors!A:A,Vendors!A:A)),"Invalid FK","Valid")</f>
        <v>Valid</v>
      </c>
      <c r="M632" t="str">
        <f ca="1">IF(ISNA(XLOOKUP(C632,Headcount!C:C,Headcount!C:C)),"Invalid FK","Valid")</f>
        <v>Valid</v>
      </c>
    </row>
    <row r="633" spans="1:13">
      <c r="A633" t="s">
        <v>2750</v>
      </c>
      <c r="B633" s="1">
        <v>44943</v>
      </c>
      <c r="C633">
        <v>-32539.18</v>
      </c>
      <c r="D633" t="s">
        <v>1478</v>
      </c>
      <c r="E633" t="s">
        <v>1509</v>
      </c>
      <c r="F633" t="s">
        <v>271</v>
      </c>
      <c r="G633" t="s">
        <v>17</v>
      </c>
      <c r="I633" t="s">
        <v>199</v>
      </c>
      <c r="J633" t="s">
        <v>2751</v>
      </c>
      <c r="K633" t="str">
        <f ca="1">IF(ISNA(XLOOKUP(A633,Customers!A:A,Customers!A:A)),"Invalid FK","Valid")</f>
        <v>Valid</v>
      </c>
      <c r="L633" t="str">
        <f ca="1">IF(ISNA(XLOOKUP(B633,Vendors!A:A,Vendors!A:A)),"Invalid FK","Valid")</f>
        <v>Valid</v>
      </c>
      <c r="M633" t="str">
        <f ca="1">IF(ISNA(XLOOKUP(C633,Headcount!C:C,Headcount!C:C)),"Invalid FK","Valid")</f>
        <v>Valid</v>
      </c>
    </row>
    <row r="634" spans="1:13">
      <c r="A634" t="s">
        <v>2752</v>
      </c>
      <c r="B634" s="1">
        <v>45051</v>
      </c>
      <c r="C634">
        <v>223620.95</v>
      </c>
      <c r="D634" t="s">
        <v>1483</v>
      </c>
      <c r="E634" t="s">
        <v>1487</v>
      </c>
      <c r="F634" t="s">
        <v>264</v>
      </c>
      <c r="G634" t="s">
        <v>29</v>
      </c>
      <c r="H634" t="s">
        <v>904</v>
      </c>
      <c r="J634" t="s">
        <v>2753</v>
      </c>
      <c r="K634" t="str">
        <f ca="1">IF(ISNA(XLOOKUP(A634,Customers!A:A,Customers!A:A)),"Invalid FK","Valid")</f>
        <v>Valid</v>
      </c>
      <c r="L634" t="str">
        <f ca="1">IF(ISNA(XLOOKUP(B634,Vendors!A:A,Vendors!A:A)),"Invalid FK","Valid")</f>
        <v>Valid</v>
      </c>
      <c r="M634" t="str">
        <f ca="1">IF(ISNA(XLOOKUP(C634,Headcount!C:C,Headcount!C:C)),"Invalid FK","Valid")</f>
        <v>Valid</v>
      </c>
    </row>
    <row r="635" spans="1:13">
      <c r="A635" t="s">
        <v>2754</v>
      </c>
      <c r="B635" s="1">
        <v>45030</v>
      </c>
      <c r="C635">
        <v>28079.64</v>
      </c>
      <c r="D635" t="s">
        <v>1587</v>
      </c>
      <c r="E635" t="s">
        <v>1587</v>
      </c>
      <c r="F635" t="s">
        <v>264</v>
      </c>
      <c r="G635" t="s">
        <v>13</v>
      </c>
      <c r="J635" t="s">
        <v>2755</v>
      </c>
      <c r="K635" t="str">
        <f ca="1">IF(ISNA(XLOOKUP(A635,Customers!A:A,Customers!A:A)),"Invalid FK","Valid")</f>
        <v>Valid</v>
      </c>
      <c r="L635" t="str">
        <f ca="1">IF(ISNA(XLOOKUP(B635,Vendors!A:A,Vendors!A:A)),"Invalid FK","Valid")</f>
        <v>Valid</v>
      </c>
      <c r="M635" t="str">
        <f ca="1">IF(ISNA(XLOOKUP(C635,Headcount!C:C,Headcount!C:C)),"Invalid FK","Valid")</f>
        <v>Valid</v>
      </c>
    </row>
    <row r="636" spans="1:13">
      <c r="A636" t="s">
        <v>2756</v>
      </c>
      <c r="B636" s="1">
        <v>45249</v>
      </c>
      <c r="C636">
        <v>202456.23</v>
      </c>
      <c r="D636" t="s">
        <v>1483</v>
      </c>
      <c r="E636" t="s">
        <v>1487</v>
      </c>
      <c r="F636" t="s">
        <v>264</v>
      </c>
      <c r="G636" t="s">
        <v>29</v>
      </c>
      <c r="H636" t="s">
        <v>798</v>
      </c>
      <c r="J636" t="s">
        <v>2757</v>
      </c>
      <c r="K636" t="str">
        <f ca="1">IF(ISNA(XLOOKUP(A636,Customers!A:A,Customers!A:A)),"Invalid FK","Valid")</f>
        <v>Valid</v>
      </c>
      <c r="L636" t="str">
        <f ca="1">IF(ISNA(XLOOKUP(B636,Vendors!A:A,Vendors!A:A)),"Invalid FK","Valid")</f>
        <v>Valid</v>
      </c>
      <c r="M636" t="str">
        <f ca="1">IF(ISNA(XLOOKUP(C636,Headcount!C:C,Headcount!C:C)),"Invalid FK","Valid")</f>
        <v>Valid</v>
      </c>
    </row>
    <row r="637" spans="1:13">
      <c r="A637" t="s">
        <v>2758</v>
      </c>
      <c r="B637" s="1">
        <v>45188</v>
      </c>
      <c r="C637">
        <v>-75331.97</v>
      </c>
      <c r="D637" t="s">
        <v>1478</v>
      </c>
      <c r="E637" t="s">
        <v>36</v>
      </c>
      <c r="F637" t="s">
        <v>264</v>
      </c>
      <c r="G637" t="s">
        <v>29</v>
      </c>
      <c r="I637" t="s">
        <v>89</v>
      </c>
      <c r="J637" t="s">
        <v>2759</v>
      </c>
      <c r="K637" t="str">
        <f ca="1">IF(ISNA(XLOOKUP(A637,Customers!A:A,Customers!A:A)),"Invalid FK","Valid")</f>
        <v>Valid</v>
      </c>
      <c r="L637" t="str">
        <f ca="1">IF(ISNA(XLOOKUP(B637,Vendors!A:A,Vendors!A:A)),"Invalid FK","Valid")</f>
        <v>Valid</v>
      </c>
      <c r="M637" t="str">
        <f ca="1">IF(ISNA(XLOOKUP(C637,Headcount!C:C,Headcount!C:C)),"Invalid FK","Valid")</f>
        <v>Valid</v>
      </c>
    </row>
    <row r="638" spans="1:13">
      <c r="A638" t="s">
        <v>2760</v>
      </c>
      <c r="B638" s="1">
        <v>44807</v>
      </c>
      <c r="C638">
        <v>-59729.03</v>
      </c>
      <c r="D638" t="s">
        <v>1478</v>
      </c>
      <c r="E638" t="s">
        <v>1534</v>
      </c>
      <c r="F638" t="s">
        <v>268</v>
      </c>
      <c r="G638" t="s">
        <v>29</v>
      </c>
      <c r="I638" t="s">
        <v>107</v>
      </c>
      <c r="J638" t="s">
        <v>2761</v>
      </c>
      <c r="K638" t="str">
        <f ca="1">IF(ISNA(XLOOKUP(A638,Customers!A:A,Customers!A:A)),"Invalid FK","Valid")</f>
        <v>Valid</v>
      </c>
      <c r="L638" t="str">
        <f ca="1">IF(ISNA(XLOOKUP(B638,Vendors!A:A,Vendors!A:A)),"Invalid FK","Valid")</f>
        <v>Valid</v>
      </c>
      <c r="M638" t="str">
        <f ca="1">IF(ISNA(XLOOKUP(C638,Headcount!C:C,Headcount!C:C)),"Invalid FK","Valid")</f>
        <v>Valid</v>
      </c>
    </row>
    <row r="639" spans="1:13">
      <c r="A639" t="s">
        <v>2762</v>
      </c>
      <c r="B639" s="1">
        <v>45191</v>
      </c>
      <c r="C639">
        <v>174314.63</v>
      </c>
      <c r="D639" t="s">
        <v>1483</v>
      </c>
      <c r="E639" t="s">
        <v>1499</v>
      </c>
      <c r="F639" t="s">
        <v>264</v>
      </c>
      <c r="G639" t="s">
        <v>8</v>
      </c>
      <c r="H639" t="s">
        <v>710</v>
      </c>
      <c r="J639" t="s">
        <v>2763</v>
      </c>
      <c r="K639" t="str">
        <f ca="1">IF(ISNA(XLOOKUP(A639,Customers!A:A,Customers!A:A)),"Invalid FK","Valid")</f>
        <v>Valid</v>
      </c>
      <c r="L639" t="str">
        <f ca="1">IF(ISNA(XLOOKUP(B639,Vendors!A:A,Vendors!A:A)),"Invalid FK","Valid")</f>
        <v>Valid</v>
      </c>
      <c r="M639" t="str">
        <f ca="1">IF(ISNA(XLOOKUP(C639,Headcount!C:C,Headcount!C:C)),"Invalid FK","Valid")</f>
        <v>Valid</v>
      </c>
    </row>
    <row r="640" spans="1:13">
      <c r="A640" t="s">
        <v>2764</v>
      </c>
      <c r="B640" s="1">
        <v>45243</v>
      </c>
      <c r="C640">
        <v>166836.94</v>
      </c>
      <c r="D640" t="s">
        <v>1483</v>
      </c>
      <c r="E640" t="s">
        <v>1499</v>
      </c>
      <c r="F640" t="s">
        <v>271</v>
      </c>
      <c r="G640" t="s">
        <v>8</v>
      </c>
      <c r="H640" t="s">
        <v>902</v>
      </c>
      <c r="J640" t="s">
        <v>2765</v>
      </c>
      <c r="K640" t="str">
        <f ca="1">IF(ISNA(XLOOKUP(A640,Customers!A:A,Customers!A:A)),"Invalid FK","Valid")</f>
        <v>Valid</v>
      </c>
      <c r="L640" t="str">
        <f ca="1">IF(ISNA(XLOOKUP(B640,Vendors!A:A,Vendors!A:A)),"Invalid FK","Valid")</f>
        <v>Valid</v>
      </c>
      <c r="M640" t="str">
        <f ca="1">IF(ISNA(XLOOKUP(C640,Headcount!C:C,Headcount!C:C)),"Invalid FK","Valid")</f>
        <v>Valid</v>
      </c>
    </row>
    <row r="641" spans="1:13">
      <c r="A641" t="s">
        <v>2766</v>
      </c>
      <c r="B641" s="1">
        <v>45096</v>
      </c>
      <c r="C641">
        <v>-42520.15</v>
      </c>
      <c r="D641" t="s">
        <v>1478</v>
      </c>
      <c r="E641" t="s">
        <v>1496</v>
      </c>
      <c r="F641" t="s">
        <v>271</v>
      </c>
      <c r="G641" t="s">
        <v>13</v>
      </c>
      <c r="I641" t="s">
        <v>240</v>
      </c>
      <c r="J641" t="s">
        <v>2767</v>
      </c>
      <c r="K641" t="str">
        <f ca="1">IF(ISNA(XLOOKUP(A641,Customers!A:A,Customers!A:A)),"Invalid FK","Valid")</f>
        <v>Valid</v>
      </c>
      <c r="L641" t="str">
        <f ca="1">IF(ISNA(XLOOKUP(B641,Vendors!A:A,Vendors!A:A)),"Invalid FK","Valid")</f>
        <v>Valid</v>
      </c>
      <c r="M641" t="str">
        <f ca="1">IF(ISNA(XLOOKUP(C641,Headcount!C:C,Headcount!C:C)),"Invalid FK","Valid")</f>
        <v>Valid</v>
      </c>
    </row>
    <row r="642" spans="1:13">
      <c r="A642" t="s">
        <v>2768</v>
      </c>
      <c r="B642" s="1">
        <v>45139</v>
      </c>
      <c r="C642">
        <v>-63573.599999999999</v>
      </c>
      <c r="D642" t="s">
        <v>1478</v>
      </c>
      <c r="E642" t="s">
        <v>36</v>
      </c>
      <c r="F642" t="s">
        <v>271</v>
      </c>
      <c r="G642" t="s">
        <v>29</v>
      </c>
      <c r="I642" t="s">
        <v>165</v>
      </c>
      <c r="J642" t="s">
        <v>2769</v>
      </c>
      <c r="K642" t="str">
        <f ca="1">IF(ISNA(XLOOKUP(A642,Customers!A:A,Customers!A:A)),"Invalid FK","Valid")</f>
        <v>Valid</v>
      </c>
      <c r="L642" t="str">
        <f ca="1">IF(ISNA(XLOOKUP(B642,Vendors!A:A,Vendors!A:A)),"Invalid FK","Valid")</f>
        <v>Valid</v>
      </c>
      <c r="M642" t="str">
        <f ca="1">IF(ISNA(XLOOKUP(C642,Headcount!C:C,Headcount!C:C)),"Invalid FK","Valid")</f>
        <v>Valid</v>
      </c>
    </row>
    <row r="643" spans="1:13">
      <c r="A643" t="s">
        <v>2770</v>
      </c>
      <c r="B643" s="1">
        <v>44914</v>
      </c>
      <c r="C643">
        <v>149711.24</v>
      </c>
      <c r="D643" t="s">
        <v>1483</v>
      </c>
      <c r="E643" t="s">
        <v>1487</v>
      </c>
      <c r="F643" t="s">
        <v>268</v>
      </c>
      <c r="G643" t="s">
        <v>8</v>
      </c>
      <c r="H643" t="s">
        <v>1059</v>
      </c>
      <c r="J643" t="s">
        <v>2771</v>
      </c>
      <c r="K643" t="str">
        <f ca="1">IF(ISNA(XLOOKUP(A643,Customers!A:A,Customers!A:A)),"Invalid FK","Valid")</f>
        <v>Valid</v>
      </c>
      <c r="L643" t="str">
        <f ca="1">IF(ISNA(XLOOKUP(B643,Vendors!A:A,Vendors!A:A)),"Invalid FK","Valid")</f>
        <v>Valid</v>
      </c>
      <c r="M643" t="str">
        <f ca="1">IF(ISNA(XLOOKUP(C643,Headcount!C:C,Headcount!C:C)),"Invalid FK","Valid")</f>
        <v>Valid</v>
      </c>
    </row>
    <row r="644" spans="1:13">
      <c r="A644" t="s">
        <v>2772</v>
      </c>
      <c r="B644" s="1">
        <v>45185</v>
      </c>
      <c r="C644">
        <v>137079.43</v>
      </c>
      <c r="D644" t="s">
        <v>1483</v>
      </c>
      <c r="E644" t="s">
        <v>1487</v>
      </c>
      <c r="F644" t="s">
        <v>268</v>
      </c>
      <c r="G644" t="s">
        <v>13</v>
      </c>
      <c r="H644" t="s">
        <v>1205</v>
      </c>
      <c r="J644" t="s">
        <v>2773</v>
      </c>
      <c r="K644" t="str">
        <f ca="1">IF(ISNA(XLOOKUP(A644,Customers!A:A,Customers!A:A)),"Invalid FK","Valid")</f>
        <v>Valid</v>
      </c>
      <c r="L644" t="str">
        <f ca="1">IF(ISNA(XLOOKUP(B644,Vendors!A:A,Vendors!A:A)),"Invalid FK","Valid")</f>
        <v>Valid</v>
      </c>
      <c r="M644" t="str">
        <f ca="1">IF(ISNA(XLOOKUP(C644,Headcount!C:C,Headcount!C:C)),"Invalid FK","Valid")</f>
        <v>Valid</v>
      </c>
    </row>
    <row r="645" spans="1:13">
      <c r="A645" t="s">
        <v>2774</v>
      </c>
      <c r="B645" s="1">
        <v>44608</v>
      </c>
      <c r="C645">
        <v>-33988.28</v>
      </c>
      <c r="D645" t="s">
        <v>1478</v>
      </c>
      <c r="E645" t="s">
        <v>7</v>
      </c>
      <c r="F645" t="s">
        <v>264</v>
      </c>
      <c r="G645" t="s">
        <v>29</v>
      </c>
      <c r="I645" t="s">
        <v>169</v>
      </c>
      <c r="J645" t="s">
        <v>2775</v>
      </c>
      <c r="K645" t="str">
        <f ca="1">IF(ISNA(XLOOKUP(A645,Customers!A:A,Customers!A:A)),"Invalid FK","Valid")</f>
        <v>Valid</v>
      </c>
      <c r="L645" t="str">
        <f ca="1">IF(ISNA(XLOOKUP(B645,Vendors!A:A,Vendors!A:A)),"Invalid FK","Valid")</f>
        <v>Valid</v>
      </c>
      <c r="M645" t="str">
        <f ca="1">IF(ISNA(XLOOKUP(C645,Headcount!C:C,Headcount!C:C)),"Invalid FK","Valid")</f>
        <v>Valid</v>
      </c>
    </row>
    <row r="646" spans="1:13">
      <c r="A646" t="s">
        <v>2776</v>
      </c>
      <c r="B646" s="1">
        <v>44743</v>
      </c>
      <c r="C646">
        <v>-59148.21</v>
      </c>
      <c r="D646" t="s">
        <v>1478</v>
      </c>
      <c r="E646" t="s">
        <v>20</v>
      </c>
      <c r="F646" t="s">
        <v>271</v>
      </c>
      <c r="G646" t="s">
        <v>29</v>
      </c>
      <c r="I646" t="s">
        <v>201</v>
      </c>
      <c r="J646" t="s">
        <v>2777</v>
      </c>
      <c r="K646" t="str">
        <f ca="1">IF(ISNA(XLOOKUP(A646,Customers!A:A,Customers!A:A)),"Invalid FK","Valid")</f>
        <v>Valid</v>
      </c>
      <c r="L646" t="str">
        <f ca="1">IF(ISNA(XLOOKUP(B646,Vendors!A:A,Vendors!A:A)),"Invalid FK","Valid")</f>
        <v>Valid</v>
      </c>
      <c r="M646" t="str">
        <f ca="1">IF(ISNA(XLOOKUP(C646,Headcount!C:C,Headcount!C:C)),"Invalid FK","Valid")</f>
        <v>Valid</v>
      </c>
    </row>
    <row r="647" spans="1:13">
      <c r="A647" t="s">
        <v>2778</v>
      </c>
      <c r="B647" s="1">
        <v>44684</v>
      </c>
      <c r="C647">
        <v>-39323.35</v>
      </c>
      <c r="D647" t="s">
        <v>1478</v>
      </c>
      <c r="E647" t="s">
        <v>20</v>
      </c>
      <c r="F647" t="s">
        <v>264</v>
      </c>
      <c r="G647" t="s">
        <v>8</v>
      </c>
      <c r="I647" t="s">
        <v>21</v>
      </c>
      <c r="J647" t="s">
        <v>2779</v>
      </c>
      <c r="K647" t="str">
        <f ca="1">IF(ISNA(XLOOKUP(A647,Customers!A:A,Customers!A:A)),"Invalid FK","Valid")</f>
        <v>Valid</v>
      </c>
      <c r="L647" t="str">
        <f ca="1">IF(ISNA(XLOOKUP(B647,Vendors!A:A,Vendors!A:A)),"Invalid FK","Valid")</f>
        <v>Valid</v>
      </c>
      <c r="M647" t="str">
        <f ca="1">IF(ISNA(XLOOKUP(C647,Headcount!C:C,Headcount!C:C)),"Invalid FK","Valid")</f>
        <v>Valid</v>
      </c>
    </row>
    <row r="648" spans="1:13">
      <c r="A648" t="s">
        <v>2780</v>
      </c>
      <c r="B648" s="1">
        <v>45113</v>
      </c>
      <c r="C648">
        <v>-15629.98</v>
      </c>
      <c r="D648" t="s">
        <v>1478</v>
      </c>
      <c r="E648" t="s">
        <v>1509</v>
      </c>
      <c r="F648" t="s">
        <v>271</v>
      </c>
      <c r="G648" t="s">
        <v>8</v>
      </c>
      <c r="I648" t="s">
        <v>103</v>
      </c>
      <c r="J648" t="s">
        <v>2781</v>
      </c>
      <c r="K648" t="str">
        <f ca="1">IF(ISNA(XLOOKUP(A648,Customers!A:A,Customers!A:A)),"Invalid FK","Valid")</f>
        <v>Valid</v>
      </c>
      <c r="L648" t="str">
        <f ca="1">IF(ISNA(XLOOKUP(B648,Vendors!A:A,Vendors!A:A)),"Invalid FK","Valid")</f>
        <v>Valid</v>
      </c>
      <c r="M648" t="str">
        <f ca="1">IF(ISNA(XLOOKUP(C648,Headcount!C:C,Headcount!C:C)),"Invalid FK","Valid")</f>
        <v>Valid</v>
      </c>
    </row>
    <row r="649" spans="1:13">
      <c r="A649" t="s">
        <v>2782</v>
      </c>
      <c r="B649" s="1">
        <v>44672</v>
      </c>
      <c r="C649">
        <v>123676.21</v>
      </c>
      <c r="D649" t="s">
        <v>1483</v>
      </c>
      <c r="E649" t="s">
        <v>1487</v>
      </c>
      <c r="F649" t="s">
        <v>271</v>
      </c>
      <c r="G649" t="s">
        <v>8</v>
      </c>
      <c r="H649" t="s">
        <v>1139</v>
      </c>
      <c r="J649" t="s">
        <v>2783</v>
      </c>
      <c r="K649" t="str">
        <f ca="1">IF(ISNA(XLOOKUP(A649,Customers!A:A,Customers!A:A)),"Invalid FK","Valid")</f>
        <v>Valid</v>
      </c>
      <c r="L649" t="str">
        <f ca="1">IF(ISNA(XLOOKUP(B649,Vendors!A:A,Vendors!A:A)),"Invalid FK","Valid")</f>
        <v>Valid</v>
      </c>
      <c r="M649" t="str">
        <f ca="1">IF(ISNA(XLOOKUP(C649,Headcount!C:C,Headcount!C:C)),"Invalid FK","Valid")</f>
        <v>Valid</v>
      </c>
    </row>
    <row r="650" spans="1:13">
      <c r="A650" t="s">
        <v>2784</v>
      </c>
      <c r="B650" s="1">
        <v>45010</v>
      </c>
      <c r="C650">
        <v>124133.61</v>
      </c>
      <c r="D650" t="s">
        <v>1483</v>
      </c>
      <c r="E650" t="s">
        <v>1487</v>
      </c>
      <c r="F650" t="s">
        <v>268</v>
      </c>
      <c r="G650" t="s">
        <v>29</v>
      </c>
      <c r="H650" t="s">
        <v>1343</v>
      </c>
      <c r="J650" t="s">
        <v>2785</v>
      </c>
      <c r="K650" t="str">
        <f ca="1">IF(ISNA(XLOOKUP(A650,Customers!A:A,Customers!A:A)),"Invalid FK","Valid")</f>
        <v>Valid</v>
      </c>
      <c r="L650" t="str">
        <f ca="1">IF(ISNA(XLOOKUP(B650,Vendors!A:A,Vendors!A:A)),"Invalid FK","Valid")</f>
        <v>Valid</v>
      </c>
      <c r="M650" t="str">
        <f ca="1">IF(ISNA(XLOOKUP(C650,Headcount!C:C,Headcount!C:C)),"Invalid FK","Valid")</f>
        <v>Valid</v>
      </c>
    </row>
    <row r="651" spans="1:13">
      <c r="A651" t="s">
        <v>2786</v>
      </c>
      <c r="B651" s="1">
        <v>45249</v>
      </c>
      <c r="C651">
        <v>171387.58</v>
      </c>
      <c r="D651" t="s">
        <v>1483</v>
      </c>
      <c r="E651" t="s">
        <v>1484</v>
      </c>
      <c r="F651" t="s">
        <v>271</v>
      </c>
      <c r="G651" t="s">
        <v>8</v>
      </c>
      <c r="H651" t="s">
        <v>680</v>
      </c>
      <c r="J651" t="s">
        <v>2787</v>
      </c>
      <c r="K651" t="str">
        <f ca="1">IF(ISNA(XLOOKUP(A651,Customers!A:A,Customers!A:A)),"Invalid FK","Valid")</f>
        <v>Valid</v>
      </c>
      <c r="L651" t="str">
        <f ca="1">IF(ISNA(XLOOKUP(B651,Vendors!A:A,Vendors!A:A)),"Invalid FK","Valid")</f>
        <v>Valid</v>
      </c>
      <c r="M651" t="str">
        <f ca="1">IF(ISNA(XLOOKUP(C651,Headcount!C:C,Headcount!C:C)),"Invalid FK","Valid")</f>
        <v>Valid</v>
      </c>
    </row>
    <row r="652" spans="1:13">
      <c r="A652" t="s">
        <v>2788</v>
      </c>
      <c r="B652" s="1">
        <v>44736</v>
      </c>
      <c r="C652">
        <v>-45880.2</v>
      </c>
      <c r="D652" t="s">
        <v>1478</v>
      </c>
      <c r="E652" t="s">
        <v>20</v>
      </c>
      <c r="F652" t="s">
        <v>264</v>
      </c>
      <c r="G652" t="s">
        <v>17</v>
      </c>
      <c r="I652" t="s">
        <v>173</v>
      </c>
      <c r="J652" t="s">
        <v>2789</v>
      </c>
      <c r="K652" t="str">
        <f ca="1">IF(ISNA(XLOOKUP(A652,Customers!A:A,Customers!A:A)),"Invalid FK","Valid")</f>
        <v>Valid</v>
      </c>
      <c r="L652" t="str">
        <f ca="1">IF(ISNA(XLOOKUP(B652,Vendors!A:A,Vendors!A:A)),"Invalid FK","Valid")</f>
        <v>Valid</v>
      </c>
      <c r="M652" t="str">
        <f ca="1">IF(ISNA(XLOOKUP(C652,Headcount!C:C,Headcount!C:C)),"Invalid FK","Valid")</f>
        <v>Valid</v>
      </c>
    </row>
    <row r="653" spans="1:13">
      <c r="A653" t="s">
        <v>2790</v>
      </c>
      <c r="B653" s="1">
        <v>44977</v>
      </c>
      <c r="C653">
        <v>239845.12</v>
      </c>
      <c r="D653" t="s">
        <v>1483</v>
      </c>
      <c r="E653" t="s">
        <v>1499</v>
      </c>
      <c r="F653" t="s">
        <v>268</v>
      </c>
      <c r="G653" t="s">
        <v>17</v>
      </c>
      <c r="H653" t="s">
        <v>1301</v>
      </c>
      <c r="J653" t="s">
        <v>2791</v>
      </c>
      <c r="K653" t="str">
        <f ca="1">IF(ISNA(XLOOKUP(A653,Customers!A:A,Customers!A:A)),"Invalid FK","Valid")</f>
        <v>Valid</v>
      </c>
      <c r="L653" t="str">
        <f ca="1">IF(ISNA(XLOOKUP(B653,Vendors!A:A,Vendors!A:A)),"Invalid FK","Valid")</f>
        <v>Valid</v>
      </c>
      <c r="M653" t="str">
        <f ca="1">IF(ISNA(XLOOKUP(C653,Headcount!C:C,Headcount!C:C)),"Invalid FK","Valid")</f>
        <v>Valid</v>
      </c>
    </row>
    <row r="654" spans="1:13">
      <c r="A654" t="s">
        <v>2792</v>
      </c>
      <c r="B654" s="1">
        <v>44841</v>
      </c>
      <c r="C654">
        <v>112818.5</v>
      </c>
      <c r="D654" t="s">
        <v>1483</v>
      </c>
      <c r="E654" t="s">
        <v>1487</v>
      </c>
      <c r="F654" t="s">
        <v>268</v>
      </c>
      <c r="G654" t="s">
        <v>29</v>
      </c>
      <c r="H654" t="s">
        <v>794</v>
      </c>
      <c r="J654" t="s">
        <v>2793</v>
      </c>
      <c r="K654" t="str">
        <f ca="1">IF(ISNA(XLOOKUP(A654,Customers!A:A,Customers!A:A)),"Invalid FK","Valid")</f>
        <v>Valid</v>
      </c>
      <c r="L654" t="str">
        <f ca="1">IF(ISNA(XLOOKUP(B654,Vendors!A:A,Vendors!A:A)),"Invalid FK","Valid")</f>
        <v>Valid</v>
      </c>
      <c r="M654" t="str">
        <f ca="1">IF(ISNA(XLOOKUP(C654,Headcount!C:C,Headcount!C:C)),"Invalid FK","Valid")</f>
        <v>Valid</v>
      </c>
    </row>
    <row r="655" spans="1:13">
      <c r="A655" t="s">
        <v>2794</v>
      </c>
      <c r="B655" s="1">
        <v>44868</v>
      </c>
      <c r="C655">
        <v>-34394.36</v>
      </c>
      <c r="D655" t="s">
        <v>1478</v>
      </c>
      <c r="E655" t="s">
        <v>36</v>
      </c>
      <c r="F655" t="s">
        <v>264</v>
      </c>
      <c r="G655" t="s">
        <v>13</v>
      </c>
      <c r="I655" t="s">
        <v>209</v>
      </c>
      <c r="J655" t="s">
        <v>2795</v>
      </c>
      <c r="K655" t="str">
        <f ca="1">IF(ISNA(XLOOKUP(A655,Customers!A:A,Customers!A:A)),"Invalid FK","Valid")</f>
        <v>Valid</v>
      </c>
      <c r="L655" t="str">
        <f ca="1">IF(ISNA(XLOOKUP(B655,Vendors!A:A,Vendors!A:A)),"Invalid FK","Valid")</f>
        <v>Valid</v>
      </c>
      <c r="M655" t="str">
        <f ca="1">IF(ISNA(XLOOKUP(C655,Headcount!C:C,Headcount!C:C)),"Invalid FK","Valid")</f>
        <v>Valid</v>
      </c>
    </row>
    <row r="656" spans="1:13">
      <c r="A656" t="s">
        <v>2796</v>
      </c>
      <c r="B656" s="1">
        <v>44959</v>
      </c>
      <c r="C656">
        <v>155348.34</v>
      </c>
      <c r="D656" t="s">
        <v>1483</v>
      </c>
      <c r="E656" t="s">
        <v>1487</v>
      </c>
      <c r="F656" t="s">
        <v>264</v>
      </c>
      <c r="G656" t="s">
        <v>8</v>
      </c>
      <c r="H656" t="s">
        <v>794</v>
      </c>
      <c r="J656" t="s">
        <v>2797</v>
      </c>
      <c r="K656" t="str">
        <f ca="1">IF(ISNA(XLOOKUP(A656,Customers!A:A,Customers!A:A)),"Invalid FK","Valid")</f>
        <v>Valid</v>
      </c>
      <c r="L656" t="str">
        <f ca="1">IF(ISNA(XLOOKUP(B656,Vendors!A:A,Vendors!A:A)),"Invalid FK","Valid")</f>
        <v>Valid</v>
      </c>
      <c r="M656" t="str">
        <f ca="1">IF(ISNA(XLOOKUP(C656,Headcount!C:C,Headcount!C:C)),"Invalid FK","Valid")</f>
        <v>Valid</v>
      </c>
    </row>
    <row r="657" spans="1:13">
      <c r="A657" t="s">
        <v>2798</v>
      </c>
      <c r="B657" s="1">
        <v>45101</v>
      </c>
      <c r="C657">
        <v>220042.28</v>
      </c>
      <c r="D657" t="s">
        <v>1483</v>
      </c>
      <c r="E657" t="s">
        <v>1487</v>
      </c>
      <c r="F657" t="s">
        <v>264</v>
      </c>
      <c r="G657" t="s">
        <v>8</v>
      </c>
      <c r="H657" t="s">
        <v>1241</v>
      </c>
      <c r="J657" t="s">
        <v>2799</v>
      </c>
      <c r="K657" t="str">
        <f ca="1">IF(ISNA(XLOOKUP(A657,Customers!A:A,Customers!A:A)),"Invalid FK","Valid")</f>
        <v>Valid</v>
      </c>
      <c r="L657" t="str">
        <f ca="1">IF(ISNA(XLOOKUP(B657,Vendors!A:A,Vendors!A:A)),"Invalid FK","Valid")</f>
        <v>Valid</v>
      </c>
      <c r="M657" t="str">
        <f ca="1">IF(ISNA(XLOOKUP(C657,Headcount!C:C,Headcount!C:C)),"Invalid FK","Valid")</f>
        <v>Valid</v>
      </c>
    </row>
    <row r="658" spans="1:13">
      <c r="A658" t="s">
        <v>2800</v>
      </c>
      <c r="B658" s="1">
        <v>44667</v>
      </c>
      <c r="C658">
        <v>111998.74</v>
      </c>
      <c r="D658" t="s">
        <v>1483</v>
      </c>
      <c r="E658" t="s">
        <v>1499</v>
      </c>
      <c r="F658" t="s">
        <v>264</v>
      </c>
      <c r="G658" t="s">
        <v>17</v>
      </c>
      <c r="H658" t="s">
        <v>812</v>
      </c>
      <c r="J658" t="s">
        <v>2801</v>
      </c>
      <c r="K658" t="str">
        <f ca="1">IF(ISNA(XLOOKUP(A658,Customers!A:A,Customers!A:A)),"Invalid FK","Valid")</f>
        <v>Valid</v>
      </c>
      <c r="L658" t="str">
        <f ca="1">IF(ISNA(XLOOKUP(B658,Vendors!A:A,Vendors!A:A)),"Invalid FK","Valid")</f>
        <v>Valid</v>
      </c>
      <c r="M658" t="str">
        <f ca="1">IF(ISNA(XLOOKUP(C658,Headcount!C:C,Headcount!C:C)),"Invalid FK","Valid")</f>
        <v>Valid</v>
      </c>
    </row>
    <row r="659" spans="1:13">
      <c r="A659" t="s">
        <v>2802</v>
      </c>
      <c r="B659" s="1">
        <v>44620</v>
      </c>
      <c r="C659">
        <v>-13291.8</v>
      </c>
      <c r="D659" t="s">
        <v>1478</v>
      </c>
      <c r="E659" t="s">
        <v>1509</v>
      </c>
      <c r="F659" t="s">
        <v>268</v>
      </c>
      <c r="G659" t="s">
        <v>8</v>
      </c>
      <c r="I659" t="s">
        <v>246</v>
      </c>
      <c r="J659" t="s">
        <v>2803</v>
      </c>
      <c r="K659" t="str">
        <f ca="1">IF(ISNA(XLOOKUP(A659,Customers!A:A,Customers!A:A)),"Invalid FK","Valid")</f>
        <v>Valid</v>
      </c>
      <c r="L659" t="str">
        <f ca="1">IF(ISNA(XLOOKUP(B659,Vendors!A:A,Vendors!A:A)),"Invalid FK","Valid")</f>
        <v>Valid</v>
      </c>
      <c r="M659" t="str">
        <f ca="1">IF(ISNA(XLOOKUP(C659,Headcount!C:C,Headcount!C:C)),"Invalid FK","Valid")</f>
        <v>Valid</v>
      </c>
    </row>
    <row r="660" spans="1:13">
      <c r="A660" t="s">
        <v>2804</v>
      </c>
      <c r="B660" s="1">
        <v>44716</v>
      </c>
      <c r="C660">
        <v>109054.56</v>
      </c>
      <c r="D660" t="s">
        <v>1483</v>
      </c>
      <c r="E660" t="s">
        <v>1499</v>
      </c>
      <c r="F660" t="s">
        <v>271</v>
      </c>
      <c r="G660" t="s">
        <v>17</v>
      </c>
      <c r="H660" t="s">
        <v>1401</v>
      </c>
      <c r="J660" t="s">
        <v>2805</v>
      </c>
      <c r="K660" t="str">
        <f ca="1">IF(ISNA(XLOOKUP(A660,Customers!A:A,Customers!A:A)),"Invalid FK","Valid")</f>
        <v>Valid</v>
      </c>
      <c r="L660" t="str">
        <f ca="1">IF(ISNA(XLOOKUP(B660,Vendors!A:A,Vendors!A:A)),"Invalid FK","Valid")</f>
        <v>Valid</v>
      </c>
      <c r="M660" t="str">
        <f ca="1">IF(ISNA(XLOOKUP(C660,Headcount!C:C,Headcount!C:C)),"Invalid FK","Valid")</f>
        <v>Valid</v>
      </c>
    </row>
    <row r="661" spans="1:13">
      <c r="A661" t="s">
        <v>2806</v>
      </c>
      <c r="B661" s="1">
        <v>44735</v>
      </c>
      <c r="C661">
        <v>19734.07</v>
      </c>
      <c r="D661" t="s">
        <v>1504</v>
      </c>
      <c r="E661" t="s">
        <v>1504</v>
      </c>
      <c r="F661" t="s">
        <v>271</v>
      </c>
      <c r="G661" t="s">
        <v>13</v>
      </c>
      <c r="J661" t="s">
        <v>2807</v>
      </c>
      <c r="K661" t="str">
        <f ca="1">IF(ISNA(XLOOKUP(A661,Customers!A:A,Customers!A:A)),"Invalid FK","Valid")</f>
        <v>Valid</v>
      </c>
      <c r="L661" t="str">
        <f ca="1">IF(ISNA(XLOOKUP(B661,Vendors!A:A,Vendors!A:A)),"Invalid FK","Valid")</f>
        <v>Valid</v>
      </c>
      <c r="M661" t="str">
        <f ca="1">IF(ISNA(XLOOKUP(C661,Headcount!C:C,Headcount!C:C)),"Invalid FK","Valid")</f>
        <v>Valid</v>
      </c>
    </row>
    <row r="662" spans="1:13">
      <c r="A662" t="s">
        <v>2808</v>
      </c>
      <c r="B662" s="1">
        <v>44668</v>
      </c>
      <c r="C662">
        <v>-54390.52</v>
      </c>
      <c r="D662" t="s">
        <v>1478</v>
      </c>
      <c r="E662" t="s">
        <v>20</v>
      </c>
      <c r="F662" t="s">
        <v>268</v>
      </c>
      <c r="G662" t="s">
        <v>29</v>
      </c>
      <c r="I662" t="s">
        <v>199</v>
      </c>
      <c r="J662" t="s">
        <v>2809</v>
      </c>
      <c r="K662" t="str">
        <f ca="1">IF(ISNA(XLOOKUP(A662,Customers!A:A,Customers!A:A)),"Invalid FK","Valid")</f>
        <v>Valid</v>
      </c>
      <c r="L662" t="str">
        <f ca="1">IF(ISNA(XLOOKUP(B662,Vendors!A:A,Vendors!A:A)),"Invalid FK","Valid")</f>
        <v>Valid</v>
      </c>
      <c r="M662" t="str">
        <f ca="1">IF(ISNA(XLOOKUP(C662,Headcount!C:C,Headcount!C:C)),"Invalid FK","Valid")</f>
        <v>Valid</v>
      </c>
    </row>
    <row r="663" spans="1:13">
      <c r="A663" t="s">
        <v>2810</v>
      </c>
      <c r="B663" s="1">
        <v>44848</v>
      </c>
      <c r="C663">
        <v>-77180.31</v>
      </c>
      <c r="D663" t="s">
        <v>1478</v>
      </c>
      <c r="E663" t="s">
        <v>7</v>
      </c>
      <c r="F663" t="s">
        <v>268</v>
      </c>
      <c r="G663" t="s">
        <v>17</v>
      </c>
      <c r="I663" t="s">
        <v>121</v>
      </c>
      <c r="J663" t="s">
        <v>2811</v>
      </c>
      <c r="K663" t="str">
        <f ca="1">IF(ISNA(XLOOKUP(A663,Customers!A:A,Customers!A:A)),"Invalid FK","Valid")</f>
        <v>Valid</v>
      </c>
      <c r="L663" t="str">
        <f ca="1">IF(ISNA(XLOOKUP(B663,Vendors!A:A,Vendors!A:A)),"Invalid FK","Valid")</f>
        <v>Valid</v>
      </c>
      <c r="M663" t="str">
        <f ca="1">IF(ISNA(XLOOKUP(C663,Headcount!C:C,Headcount!C:C)),"Invalid FK","Valid")</f>
        <v>Valid</v>
      </c>
    </row>
    <row r="664" spans="1:13">
      <c r="A664" t="s">
        <v>2812</v>
      </c>
      <c r="B664" s="1">
        <v>44662</v>
      </c>
      <c r="C664">
        <v>-24654.12</v>
      </c>
      <c r="D664" t="s">
        <v>1478</v>
      </c>
      <c r="E664" t="s">
        <v>1534</v>
      </c>
      <c r="F664" t="s">
        <v>268</v>
      </c>
      <c r="G664" t="s">
        <v>13</v>
      </c>
      <c r="I664" t="s">
        <v>147</v>
      </c>
      <c r="J664" t="s">
        <v>2813</v>
      </c>
      <c r="K664" t="str">
        <f ca="1">IF(ISNA(XLOOKUP(A664,Customers!A:A,Customers!A:A)),"Invalid FK","Valid")</f>
        <v>Valid</v>
      </c>
      <c r="L664" t="str">
        <f ca="1">IF(ISNA(XLOOKUP(B664,Vendors!A:A,Vendors!A:A)),"Invalid FK","Valid")</f>
        <v>Valid</v>
      </c>
      <c r="M664" t="str">
        <f ca="1">IF(ISNA(XLOOKUP(C664,Headcount!C:C,Headcount!C:C)),"Invalid FK","Valid")</f>
        <v>Valid</v>
      </c>
    </row>
    <row r="665" spans="1:13">
      <c r="A665" t="s">
        <v>2814</v>
      </c>
      <c r="B665" s="1">
        <v>44676</v>
      </c>
      <c r="C665">
        <v>224362.32</v>
      </c>
      <c r="D665" t="s">
        <v>1483</v>
      </c>
      <c r="E665" t="s">
        <v>1499</v>
      </c>
      <c r="F665" t="s">
        <v>264</v>
      </c>
      <c r="G665" t="s">
        <v>29</v>
      </c>
      <c r="H665" t="s">
        <v>758</v>
      </c>
      <c r="J665" t="s">
        <v>2815</v>
      </c>
      <c r="K665" t="str">
        <f ca="1">IF(ISNA(XLOOKUP(A665,Customers!A:A,Customers!A:A)),"Invalid FK","Valid")</f>
        <v>Valid</v>
      </c>
      <c r="L665" t="str">
        <f ca="1">IF(ISNA(XLOOKUP(B665,Vendors!A:A,Vendors!A:A)),"Invalid FK","Valid")</f>
        <v>Valid</v>
      </c>
      <c r="M665" t="str">
        <f ca="1">IF(ISNA(XLOOKUP(C665,Headcount!C:C,Headcount!C:C)),"Invalid FK","Valid")</f>
        <v>Valid</v>
      </c>
    </row>
    <row r="666" spans="1:13">
      <c r="A666" t="s">
        <v>2816</v>
      </c>
      <c r="B666" s="1">
        <v>45243</v>
      </c>
      <c r="C666">
        <v>133652.85</v>
      </c>
      <c r="D666" t="s">
        <v>1483</v>
      </c>
      <c r="E666" t="s">
        <v>1499</v>
      </c>
      <c r="F666" t="s">
        <v>271</v>
      </c>
      <c r="G666" t="s">
        <v>8</v>
      </c>
      <c r="H666" t="s">
        <v>1073</v>
      </c>
      <c r="J666" t="s">
        <v>2817</v>
      </c>
      <c r="K666" t="str">
        <f ca="1">IF(ISNA(XLOOKUP(A666,Customers!A:A,Customers!A:A)),"Invalid FK","Valid")</f>
        <v>Valid</v>
      </c>
      <c r="L666" t="str">
        <f ca="1">IF(ISNA(XLOOKUP(B666,Vendors!A:A,Vendors!A:A)),"Invalid FK","Valid")</f>
        <v>Valid</v>
      </c>
      <c r="M666" t="str">
        <f ca="1">IF(ISNA(XLOOKUP(C666,Headcount!C:C,Headcount!C:C)),"Invalid FK","Valid")</f>
        <v>Valid</v>
      </c>
    </row>
    <row r="667" spans="1:13">
      <c r="A667" t="s">
        <v>2818</v>
      </c>
      <c r="B667" s="1">
        <v>44595</v>
      </c>
      <c r="C667">
        <v>122780.11</v>
      </c>
      <c r="D667" t="s">
        <v>1483</v>
      </c>
      <c r="E667" t="s">
        <v>1499</v>
      </c>
      <c r="F667" t="s">
        <v>268</v>
      </c>
      <c r="G667" t="s">
        <v>8</v>
      </c>
      <c r="H667" t="s">
        <v>828</v>
      </c>
      <c r="J667" t="s">
        <v>2819</v>
      </c>
      <c r="K667" t="str">
        <f ca="1">IF(ISNA(XLOOKUP(A667,Customers!A:A,Customers!A:A)),"Invalid FK","Valid")</f>
        <v>Valid</v>
      </c>
      <c r="L667" t="str">
        <f ca="1">IF(ISNA(XLOOKUP(B667,Vendors!A:A,Vendors!A:A)),"Invalid FK","Valid")</f>
        <v>Valid</v>
      </c>
      <c r="M667" t="str">
        <f ca="1">IF(ISNA(XLOOKUP(C667,Headcount!C:C,Headcount!C:C)),"Invalid FK","Valid")</f>
        <v>Valid</v>
      </c>
    </row>
    <row r="668" spans="1:13">
      <c r="A668" t="s">
        <v>2820</v>
      </c>
      <c r="B668" s="1">
        <v>44722</v>
      </c>
      <c r="C668">
        <v>174449.31</v>
      </c>
      <c r="D668" t="s">
        <v>1483</v>
      </c>
      <c r="E668" t="s">
        <v>1484</v>
      </c>
      <c r="F668" t="s">
        <v>271</v>
      </c>
      <c r="G668" t="s">
        <v>13</v>
      </c>
      <c r="H668" t="s">
        <v>1069</v>
      </c>
      <c r="J668" t="s">
        <v>2821</v>
      </c>
      <c r="K668" t="str">
        <f ca="1">IF(ISNA(XLOOKUP(A668,Customers!A:A,Customers!A:A)),"Invalid FK","Valid")</f>
        <v>Valid</v>
      </c>
      <c r="L668" t="str">
        <f ca="1">IF(ISNA(XLOOKUP(B668,Vendors!A:A,Vendors!A:A)),"Invalid FK","Valid")</f>
        <v>Valid</v>
      </c>
      <c r="M668" t="str">
        <f ca="1">IF(ISNA(XLOOKUP(C668,Headcount!C:C,Headcount!C:C)),"Invalid FK","Valid")</f>
        <v>Valid</v>
      </c>
    </row>
    <row r="669" spans="1:13">
      <c r="A669" t="s">
        <v>2822</v>
      </c>
      <c r="B669" s="1">
        <v>45256</v>
      </c>
      <c r="C669">
        <v>123525.59</v>
      </c>
      <c r="D669" t="s">
        <v>1483</v>
      </c>
      <c r="E669" t="s">
        <v>1484</v>
      </c>
      <c r="F669" t="s">
        <v>268</v>
      </c>
      <c r="G669" t="s">
        <v>17</v>
      </c>
      <c r="H669" t="s">
        <v>1091</v>
      </c>
      <c r="J669" t="s">
        <v>2823</v>
      </c>
      <c r="K669" t="str">
        <f ca="1">IF(ISNA(XLOOKUP(A669,Customers!A:A,Customers!A:A)),"Invalid FK","Valid")</f>
        <v>Valid</v>
      </c>
      <c r="L669" t="str">
        <f ca="1">IF(ISNA(XLOOKUP(B669,Vendors!A:A,Vendors!A:A)),"Invalid FK","Valid")</f>
        <v>Valid</v>
      </c>
      <c r="M669" t="str">
        <f ca="1">IF(ISNA(XLOOKUP(C669,Headcount!C:C,Headcount!C:C)),"Invalid FK","Valid")</f>
        <v>Valid</v>
      </c>
    </row>
    <row r="670" spans="1:13">
      <c r="A670" t="s">
        <v>2824</v>
      </c>
      <c r="B670" s="1">
        <v>45057</v>
      </c>
      <c r="C670">
        <v>-26079.19</v>
      </c>
      <c r="D670" t="s">
        <v>1478</v>
      </c>
      <c r="E670" t="s">
        <v>1534</v>
      </c>
      <c r="F670" t="s">
        <v>264</v>
      </c>
      <c r="G670" t="s">
        <v>13</v>
      </c>
      <c r="I670" t="s">
        <v>139</v>
      </c>
      <c r="J670" t="s">
        <v>2825</v>
      </c>
      <c r="K670" t="str">
        <f ca="1">IF(ISNA(XLOOKUP(A670,Customers!A:A,Customers!A:A)),"Invalid FK","Valid")</f>
        <v>Valid</v>
      </c>
      <c r="L670" t="str">
        <f ca="1">IF(ISNA(XLOOKUP(B670,Vendors!A:A,Vendors!A:A)),"Invalid FK","Valid")</f>
        <v>Valid</v>
      </c>
      <c r="M670" t="str">
        <f ca="1">IF(ISNA(XLOOKUP(C670,Headcount!C:C,Headcount!C:C)),"Invalid FK","Valid")</f>
        <v>Valid</v>
      </c>
    </row>
    <row r="671" spans="1:13">
      <c r="A671" t="s">
        <v>2826</v>
      </c>
      <c r="B671" s="1">
        <v>45221</v>
      </c>
      <c r="C671">
        <v>129928.48</v>
      </c>
      <c r="D671" t="s">
        <v>1483</v>
      </c>
      <c r="E671" t="s">
        <v>1487</v>
      </c>
      <c r="F671" t="s">
        <v>264</v>
      </c>
      <c r="G671" t="s">
        <v>13</v>
      </c>
      <c r="H671" t="s">
        <v>812</v>
      </c>
      <c r="J671" t="s">
        <v>2827</v>
      </c>
      <c r="K671" t="str">
        <f ca="1">IF(ISNA(XLOOKUP(A671,Customers!A:A,Customers!A:A)),"Invalid FK","Valid")</f>
        <v>Valid</v>
      </c>
      <c r="L671" t="str">
        <f ca="1">IF(ISNA(XLOOKUP(B671,Vendors!A:A,Vendors!A:A)),"Invalid FK","Valid")</f>
        <v>Valid</v>
      </c>
      <c r="M671" t="str">
        <f ca="1">IF(ISNA(XLOOKUP(C671,Headcount!C:C,Headcount!C:C)),"Invalid FK","Valid")</f>
        <v>Valid</v>
      </c>
    </row>
    <row r="672" spans="1:13">
      <c r="A672" t="s">
        <v>2828</v>
      </c>
      <c r="B672" s="1">
        <v>44942</v>
      </c>
      <c r="C672">
        <v>168825.71</v>
      </c>
      <c r="D672" t="s">
        <v>1483</v>
      </c>
      <c r="E672" t="s">
        <v>1484</v>
      </c>
      <c r="F672" t="s">
        <v>268</v>
      </c>
      <c r="G672" t="s">
        <v>29</v>
      </c>
      <c r="H672" t="s">
        <v>1255</v>
      </c>
      <c r="J672" t="s">
        <v>2829</v>
      </c>
      <c r="K672" t="str">
        <f ca="1">IF(ISNA(XLOOKUP(A672,Customers!A:A,Customers!A:A)),"Invalid FK","Valid")</f>
        <v>Valid</v>
      </c>
      <c r="L672" t="str">
        <f ca="1">IF(ISNA(XLOOKUP(B672,Vendors!A:A,Vendors!A:A)),"Invalid FK","Valid")</f>
        <v>Valid</v>
      </c>
      <c r="M672" t="str">
        <f ca="1">IF(ISNA(XLOOKUP(C672,Headcount!C:C,Headcount!C:C)),"Invalid FK","Valid")</f>
        <v>Valid</v>
      </c>
    </row>
    <row r="673" spans="1:13">
      <c r="A673" t="s">
        <v>2830</v>
      </c>
      <c r="B673" s="1">
        <v>44713</v>
      </c>
      <c r="C673">
        <v>-21714.09</v>
      </c>
      <c r="D673" t="s">
        <v>1478</v>
      </c>
      <c r="E673" t="s">
        <v>20</v>
      </c>
      <c r="F673" t="s">
        <v>271</v>
      </c>
      <c r="G673" t="s">
        <v>29</v>
      </c>
      <c r="I673" t="s">
        <v>25</v>
      </c>
      <c r="J673" t="s">
        <v>2831</v>
      </c>
      <c r="K673" t="str">
        <f ca="1">IF(ISNA(XLOOKUP(A673,Customers!A:A,Customers!A:A)),"Invalid FK","Valid")</f>
        <v>Valid</v>
      </c>
      <c r="L673" t="str">
        <f ca="1">IF(ISNA(XLOOKUP(B673,Vendors!A:A,Vendors!A:A)),"Invalid FK","Valid")</f>
        <v>Valid</v>
      </c>
      <c r="M673" t="str">
        <f ca="1">IF(ISNA(XLOOKUP(C673,Headcount!C:C,Headcount!C:C)),"Invalid FK","Valid")</f>
        <v>Valid</v>
      </c>
    </row>
    <row r="674" spans="1:13">
      <c r="A674" t="s">
        <v>2832</v>
      </c>
      <c r="B674" s="1">
        <v>44859</v>
      </c>
      <c r="C674">
        <v>82423.759999999995</v>
      </c>
      <c r="D674" t="s">
        <v>1483</v>
      </c>
      <c r="E674" t="s">
        <v>1499</v>
      </c>
      <c r="F674" t="s">
        <v>271</v>
      </c>
      <c r="G674" t="s">
        <v>29</v>
      </c>
      <c r="H674" t="s">
        <v>1035</v>
      </c>
      <c r="J674" t="s">
        <v>2833</v>
      </c>
      <c r="K674" t="str">
        <f ca="1">IF(ISNA(XLOOKUP(A674,Customers!A:A,Customers!A:A)),"Invalid FK","Valid")</f>
        <v>Valid</v>
      </c>
      <c r="L674" t="str">
        <f ca="1">IF(ISNA(XLOOKUP(B674,Vendors!A:A,Vendors!A:A)),"Invalid FK","Valid")</f>
        <v>Valid</v>
      </c>
      <c r="M674" t="str">
        <f ca="1">IF(ISNA(XLOOKUP(C674,Headcount!C:C,Headcount!C:C)),"Invalid FK","Valid")</f>
        <v>Valid</v>
      </c>
    </row>
    <row r="675" spans="1:13">
      <c r="A675" t="s">
        <v>2834</v>
      </c>
      <c r="B675" s="1">
        <v>45100</v>
      </c>
      <c r="C675">
        <v>104796.4</v>
      </c>
      <c r="D675" t="s">
        <v>1483</v>
      </c>
      <c r="E675" t="s">
        <v>1487</v>
      </c>
      <c r="F675" t="s">
        <v>268</v>
      </c>
      <c r="G675" t="s">
        <v>17</v>
      </c>
      <c r="H675" t="s">
        <v>708</v>
      </c>
      <c r="J675" t="s">
        <v>2835</v>
      </c>
      <c r="K675" t="str">
        <f ca="1">IF(ISNA(XLOOKUP(A675,Customers!A:A,Customers!A:A)),"Invalid FK","Valid")</f>
        <v>Valid</v>
      </c>
      <c r="L675" t="str">
        <f ca="1">IF(ISNA(XLOOKUP(B675,Vendors!A:A,Vendors!A:A)),"Invalid FK","Valid")</f>
        <v>Valid</v>
      </c>
      <c r="M675" t="str">
        <f ca="1">IF(ISNA(XLOOKUP(C675,Headcount!C:C,Headcount!C:C)),"Invalid FK","Valid")</f>
        <v>Valid</v>
      </c>
    </row>
    <row r="676" spans="1:13">
      <c r="A676" t="s">
        <v>2836</v>
      </c>
      <c r="B676" s="1">
        <v>45236</v>
      </c>
      <c r="C676">
        <v>-21306.880000000001</v>
      </c>
      <c r="D676" t="s">
        <v>1478</v>
      </c>
      <c r="E676" t="s">
        <v>36</v>
      </c>
      <c r="F676" t="s">
        <v>264</v>
      </c>
      <c r="G676" t="s">
        <v>29</v>
      </c>
      <c r="I676" t="s">
        <v>165</v>
      </c>
      <c r="J676" t="s">
        <v>2837</v>
      </c>
      <c r="K676" t="str">
        <f ca="1">IF(ISNA(XLOOKUP(A676,Customers!A:A,Customers!A:A)),"Invalid FK","Valid")</f>
        <v>Valid</v>
      </c>
      <c r="L676" t="str">
        <f ca="1">IF(ISNA(XLOOKUP(B676,Vendors!A:A,Vendors!A:A)),"Invalid FK","Valid")</f>
        <v>Valid</v>
      </c>
      <c r="M676" t="str">
        <f ca="1">IF(ISNA(XLOOKUP(C676,Headcount!C:C,Headcount!C:C)),"Invalid FK","Valid")</f>
        <v>Valid</v>
      </c>
    </row>
    <row r="677" spans="1:13">
      <c r="A677" t="s">
        <v>2838</v>
      </c>
      <c r="B677" s="1">
        <v>45071</v>
      </c>
      <c r="C677">
        <v>219596.84</v>
      </c>
      <c r="D677" t="s">
        <v>1483</v>
      </c>
      <c r="E677" t="s">
        <v>1484</v>
      </c>
      <c r="F677" t="s">
        <v>268</v>
      </c>
      <c r="G677" t="s">
        <v>29</v>
      </c>
      <c r="H677" t="s">
        <v>977</v>
      </c>
      <c r="J677" t="s">
        <v>2839</v>
      </c>
      <c r="K677" t="str">
        <f ca="1">IF(ISNA(XLOOKUP(A677,Customers!A:A,Customers!A:A)),"Invalid FK","Valid")</f>
        <v>Valid</v>
      </c>
      <c r="L677" t="str">
        <f ca="1">IF(ISNA(XLOOKUP(B677,Vendors!A:A,Vendors!A:A)),"Invalid FK","Valid")</f>
        <v>Valid</v>
      </c>
      <c r="M677" t="str">
        <f ca="1">IF(ISNA(XLOOKUP(C677,Headcount!C:C,Headcount!C:C)),"Invalid FK","Valid")</f>
        <v>Valid</v>
      </c>
    </row>
    <row r="678" spans="1:13">
      <c r="A678" t="s">
        <v>2840</v>
      </c>
      <c r="B678" s="1">
        <v>44665</v>
      </c>
      <c r="C678">
        <v>220736.33</v>
      </c>
      <c r="D678" t="s">
        <v>1483</v>
      </c>
      <c r="E678" t="s">
        <v>1499</v>
      </c>
      <c r="F678" t="s">
        <v>271</v>
      </c>
      <c r="G678" t="s">
        <v>8</v>
      </c>
      <c r="H678" t="s">
        <v>724</v>
      </c>
      <c r="J678" t="s">
        <v>2841</v>
      </c>
      <c r="K678" t="str">
        <f ca="1">IF(ISNA(XLOOKUP(A678,Customers!A:A,Customers!A:A)),"Invalid FK","Valid")</f>
        <v>Valid</v>
      </c>
      <c r="L678" t="str">
        <f ca="1">IF(ISNA(XLOOKUP(B678,Vendors!A:A,Vendors!A:A)),"Invalid FK","Valid")</f>
        <v>Valid</v>
      </c>
      <c r="M678" t="str">
        <f ca="1">IF(ISNA(XLOOKUP(C678,Headcount!C:C,Headcount!C:C)),"Invalid FK","Valid")</f>
        <v>Valid</v>
      </c>
    </row>
    <row r="679" spans="1:13">
      <c r="A679" t="s">
        <v>2842</v>
      </c>
      <c r="B679" s="1">
        <v>44855</v>
      </c>
      <c r="C679">
        <v>-56237.52</v>
      </c>
      <c r="D679" t="s">
        <v>1478</v>
      </c>
      <c r="E679" t="s">
        <v>36</v>
      </c>
      <c r="F679" t="s">
        <v>264</v>
      </c>
      <c r="G679" t="s">
        <v>17</v>
      </c>
      <c r="I679" t="s">
        <v>49</v>
      </c>
      <c r="J679" t="s">
        <v>2843</v>
      </c>
      <c r="K679" t="str">
        <f ca="1">IF(ISNA(XLOOKUP(A679,Customers!A:A,Customers!A:A)),"Invalid FK","Valid")</f>
        <v>Valid</v>
      </c>
      <c r="L679" t="str">
        <f ca="1">IF(ISNA(XLOOKUP(B679,Vendors!A:A,Vendors!A:A)),"Invalid FK","Valid")</f>
        <v>Valid</v>
      </c>
      <c r="M679" t="str">
        <f ca="1">IF(ISNA(XLOOKUP(C679,Headcount!C:C,Headcount!C:C)),"Invalid FK","Valid")</f>
        <v>Valid</v>
      </c>
    </row>
    <row r="680" spans="1:13">
      <c r="A680" t="s">
        <v>2844</v>
      </c>
      <c r="B680" s="1">
        <v>44888</v>
      </c>
      <c r="C680">
        <v>240541.35</v>
      </c>
      <c r="D680" t="s">
        <v>1483</v>
      </c>
      <c r="E680" t="s">
        <v>1499</v>
      </c>
      <c r="F680" t="s">
        <v>268</v>
      </c>
      <c r="G680" t="s">
        <v>8</v>
      </c>
      <c r="H680" t="s">
        <v>1027</v>
      </c>
      <c r="J680" t="s">
        <v>2845</v>
      </c>
      <c r="K680" t="str">
        <f ca="1">IF(ISNA(XLOOKUP(A680,Customers!A:A,Customers!A:A)),"Invalid FK","Valid")</f>
        <v>Valid</v>
      </c>
      <c r="L680" t="str">
        <f ca="1">IF(ISNA(XLOOKUP(B680,Vendors!A:A,Vendors!A:A)),"Invalid FK","Valid")</f>
        <v>Valid</v>
      </c>
      <c r="M680" t="str">
        <f ca="1">IF(ISNA(XLOOKUP(C680,Headcount!C:C,Headcount!C:C)),"Invalid FK","Valid")</f>
        <v>Valid</v>
      </c>
    </row>
    <row r="681" spans="1:13">
      <c r="A681" t="s">
        <v>2846</v>
      </c>
      <c r="B681" s="1">
        <v>45068</v>
      </c>
      <c r="C681">
        <v>123408.7</v>
      </c>
      <c r="D681" t="s">
        <v>1483</v>
      </c>
      <c r="E681" t="s">
        <v>1484</v>
      </c>
      <c r="F681" t="s">
        <v>268</v>
      </c>
      <c r="G681" t="s">
        <v>8</v>
      </c>
      <c r="H681" t="s">
        <v>1035</v>
      </c>
      <c r="J681" t="s">
        <v>2847</v>
      </c>
      <c r="K681" t="str">
        <f ca="1">IF(ISNA(XLOOKUP(A681,Customers!A:A,Customers!A:A)),"Invalid FK","Valid")</f>
        <v>Valid</v>
      </c>
      <c r="L681" t="str">
        <f ca="1">IF(ISNA(XLOOKUP(B681,Vendors!A:A,Vendors!A:A)),"Invalid FK","Valid")</f>
        <v>Valid</v>
      </c>
      <c r="M681" t="str">
        <f ca="1">IF(ISNA(XLOOKUP(C681,Headcount!C:C,Headcount!C:C)),"Invalid FK","Valid")</f>
        <v>Valid</v>
      </c>
    </row>
    <row r="682" spans="1:13">
      <c r="A682" t="s">
        <v>2848</v>
      </c>
      <c r="B682" s="1">
        <v>45071</v>
      </c>
      <c r="C682">
        <v>46047.56</v>
      </c>
      <c r="D682" t="s">
        <v>1483</v>
      </c>
      <c r="E682" t="s">
        <v>1487</v>
      </c>
      <c r="F682" t="s">
        <v>268</v>
      </c>
      <c r="G682" t="s">
        <v>17</v>
      </c>
      <c r="H682" t="s">
        <v>766</v>
      </c>
      <c r="J682" t="s">
        <v>2849</v>
      </c>
      <c r="K682" t="str">
        <f ca="1">IF(ISNA(XLOOKUP(A682,Customers!A:A,Customers!A:A)),"Invalid FK","Valid")</f>
        <v>Valid</v>
      </c>
      <c r="L682" t="str">
        <f ca="1">IF(ISNA(XLOOKUP(B682,Vendors!A:A,Vendors!A:A)),"Invalid FK","Valid")</f>
        <v>Valid</v>
      </c>
      <c r="M682" t="str">
        <f ca="1">IF(ISNA(XLOOKUP(C682,Headcount!C:C,Headcount!C:C)),"Invalid FK","Valid")</f>
        <v>Valid</v>
      </c>
    </row>
    <row r="683" spans="1:13">
      <c r="A683" t="s">
        <v>2850</v>
      </c>
      <c r="B683" s="1">
        <v>45233</v>
      </c>
      <c r="C683">
        <v>-49976.59</v>
      </c>
      <c r="D683" t="s">
        <v>1478</v>
      </c>
      <c r="E683" t="s">
        <v>1496</v>
      </c>
      <c r="F683" t="s">
        <v>264</v>
      </c>
      <c r="G683" t="s">
        <v>13</v>
      </c>
      <c r="I683" t="s">
        <v>207</v>
      </c>
      <c r="J683" t="s">
        <v>2851</v>
      </c>
      <c r="K683" t="str">
        <f ca="1">IF(ISNA(XLOOKUP(A683,Customers!A:A,Customers!A:A)),"Invalid FK","Valid")</f>
        <v>Valid</v>
      </c>
      <c r="L683" t="str">
        <f ca="1">IF(ISNA(XLOOKUP(B683,Vendors!A:A,Vendors!A:A)),"Invalid FK","Valid")</f>
        <v>Valid</v>
      </c>
      <c r="M683" t="str">
        <f ca="1">IF(ISNA(XLOOKUP(C683,Headcount!C:C,Headcount!C:C)),"Invalid FK","Valid")</f>
        <v>Valid</v>
      </c>
    </row>
    <row r="684" spans="1:13">
      <c r="A684" t="s">
        <v>2852</v>
      </c>
      <c r="B684" s="1">
        <v>44953</v>
      </c>
      <c r="C684">
        <v>178327.28</v>
      </c>
      <c r="D684" t="s">
        <v>1483</v>
      </c>
      <c r="E684" t="s">
        <v>1484</v>
      </c>
      <c r="F684" t="s">
        <v>264</v>
      </c>
      <c r="G684" t="s">
        <v>29</v>
      </c>
      <c r="H684" t="s">
        <v>995</v>
      </c>
      <c r="J684" t="s">
        <v>2853</v>
      </c>
      <c r="K684" t="str">
        <f ca="1">IF(ISNA(XLOOKUP(A684,Customers!A:A,Customers!A:A)),"Invalid FK","Valid")</f>
        <v>Valid</v>
      </c>
      <c r="L684" t="str">
        <f ca="1">IF(ISNA(XLOOKUP(B684,Vendors!A:A,Vendors!A:A)),"Invalid FK","Valid")</f>
        <v>Valid</v>
      </c>
      <c r="M684" t="str">
        <f ca="1">IF(ISNA(XLOOKUP(C684,Headcount!C:C,Headcount!C:C)),"Invalid FK","Valid")</f>
        <v>Valid</v>
      </c>
    </row>
    <row r="685" spans="1:13">
      <c r="A685" t="s">
        <v>2854</v>
      </c>
      <c r="B685" s="1">
        <v>44662</v>
      </c>
      <c r="C685">
        <v>-20582.52</v>
      </c>
      <c r="D685" t="s">
        <v>1478</v>
      </c>
      <c r="E685" t="s">
        <v>36</v>
      </c>
      <c r="F685" t="s">
        <v>268</v>
      </c>
      <c r="G685" t="s">
        <v>13</v>
      </c>
      <c r="I685" t="s">
        <v>207</v>
      </c>
      <c r="J685" t="s">
        <v>2855</v>
      </c>
      <c r="K685" t="str">
        <f ca="1">IF(ISNA(XLOOKUP(A685,Customers!A:A,Customers!A:A)),"Invalid FK","Valid")</f>
        <v>Valid</v>
      </c>
      <c r="L685" t="str">
        <f ca="1">IF(ISNA(XLOOKUP(B685,Vendors!A:A,Vendors!A:A)),"Invalid FK","Valid")</f>
        <v>Valid</v>
      </c>
      <c r="M685" t="str">
        <f ca="1">IF(ISNA(XLOOKUP(C685,Headcount!C:C,Headcount!C:C)),"Invalid FK","Valid")</f>
        <v>Valid</v>
      </c>
    </row>
    <row r="686" spans="1:13">
      <c r="A686" t="s">
        <v>2856</v>
      </c>
      <c r="B686" s="1">
        <v>44783</v>
      </c>
      <c r="C686">
        <v>196424.94</v>
      </c>
      <c r="D686" t="s">
        <v>1483</v>
      </c>
      <c r="E686" t="s">
        <v>1484</v>
      </c>
      <c r="F686" t="s">
        <v>268</v>
      </c>
      <c r="G686" t="s">
        <v>13</v>
      </c>
      <c r="H686" t="s">
        <v>1133</v>
      </c>
      <c r="J686" t="s">
        <v>2857</v>
      </c>
      <c r="K686" t="str">
        <f ca="1">IF(ISNA(XLOOKUP(A686,Customers!A:A,Customers!A:A)),"Invalid FK","Valid")</f>
        <v>Valid</v>
      </c>
      <c r="L686" t="str">
        <f ca="1">IF(ISNA(XLOOKUP(B686,Vendors!A:A,Vendors!A:A)),"Invalid FK","Valid")</f>
        <v>Valid</v>
      </c>
      <c r="M686" t="str">
        <f ca="1">IF(ISNA(XLOOKUP(C686,Headcount!C:C,Headcount!C:C)),"Invalid FK","Valid")</f>
        <v>Valid</v>
      </c>
    </row>
    <row r="687" spans="1:13">
      <c r="A687" t="s">
        <v>2858</v>
      </c>
      <c r="B687" s="1">
        <v>45046</v>
      </c>
      <c r="C687">
        <v>-38767.480000000003</v>
      </c>
      <c r="D687" t="s">
        <v>1478</v>
      </c>
      <c r="E687" t="s">
        <v>1534</v>
      </c>
      <c r="F687" t="s">
        <v>268</v>
      </c>
      <c r="G687" t="s">
        <v>13</v>
      </c>
      <c r="I687" t="s">
        <v>34</v>
      </c>
      <c r="J687" t="s">
        <v>2859</v>
      </c>
      <c r="K687" t="str">
        <f ca="1">IF(ISNA(XLOOKUP(A687,Customers!A:A,Customers!A:A)),"Invalid FK","Valid")</f>
        <v>Valid</v>
      </c>
      <c r="L687" t="str">
        <f ca="1">IF(ISNA(XLOOKUP(B687,Vendors!A:A,Vendors!A:A)),"Invalid FK","Valid")</f>
        <v>Valid</v>
      </c>
      <c r="M687" t="str">
        <f ca="1">IF(ISNA(XLOOKUP(C687,Headcount!C:C,Headcount!C:C)),"Invalid FK","Valid")</f>
        <v>Valid</v>
      </c>
    </row>
    <row r="688" spans="1:13">
      <c r="A688" t="s">
        <v>2860</v>
      </c>
      <c r="B688" s="1">
        <v>44853</v>
      </c>
      <c r="C688">
        <v>-35158.75</v>
      </c>
      <c r="D688" t="s">
        <v>1478</v>
      </c>
      <c r="E688" t="s">
        <v>7</v>
      </c>
      <c r="F688" t="s">
        <v>264</v>
      </c>
      <c r="G688" t="s">
        <v>17</v>
      </c>
      <c r="I688" t="s">
        <v>5</v>
      </c>
      <c r="J688" t="s">
        <v>2861</v>
      </c>
      <c r="K688" t="str">
        <f ca="1">IF(ISNA(XLOOKUP(A688,Customers!A:A,Customers!A:A)),"Invalid FK","Valid")</f>
        <v>Valid</v>
      </c>
      <c r="L688" t="str">
        <f ca="1">IF(ISNA(XLOOKUP(B688,Vendors!A:A,Vendors!A:A)),"Invalid FK","Valid")</f>
        <v>Valid</v>
      </c>
      <c r="M688" t="str">
        <f ca="1">IF(ISNA(XLOOKUP(C688,Headcount!C:C,Headcount!C:C)),"Invalid FK","Valid")</f>
        <v>Valid</v>
      </c>
    </row>
    <row r="689" spans="1:13">
      <c r="A689" t="s">
        <v>2862</v>
      </c>
      <c r="B689" s="1">
        <v>44598</v>
      </c>
      <c r="C689">
        <v>118973.23</v>
      </c>
      <c r="D689" t="s">
        <v>1483</v>
      </c>
      <c r="E689" t="s">
        <v>1484</v>
      </c>
      <c r="F689" t="s">
        <v>271</v>
      </c>
      <c r="G689" t="s">
        <v>8</v>
      </c>
      <c r="H689" t="s">
        <v>1021</v>
      </c>
      <c r="J689" t="s">
        <v>2863</v>
      </c>
      <c r="K689" t="str">
        <f ca="1">IF(ISNA(XLOOKUP(A689,Customers!A:A,Customers!A:A)),"Invalid FK","Valid")</f>
        <v>Valid</v>
      </c>
      <c r="L689" t="str">
        <f ca="1">IF(ISNA(XLOOKUP(B689,Vendors!A:A,Vendors!A:A)),"Invalid FK","Valid")</f>
        <v>Valid</v>
      </c>
      <c r="M689" t="str">
        <f ca="1">IF(ISNA(XLOOKUP(C689,Headcount!C:C,Headcount!C:C)),"Invalid FK","Valid")</f>
        <v>Valid</v>
      </c>
    </row>
    <row r="690" spans="1:13">
      <c r="A690" t="s">
        <v>2864</v>
      </c>
      <c r="B690" s="1">
        <v>44764</v>
      </c>
      <c r="C690">
        <v>131183.29999999999</v>
      </c>
      <c r="D690" t="s">
        <v>1483</v>
      </c>
      <c r="E690" t="s">
        <v>1487</v>
      </c>
      <c r="F690" t="s">
        <v>271</v>
      </c>
      <c r="G690" t="s">
        <v>8</v>
      </c>
      <c r="H690" t="s">
        <v>1159</v>
      </c>
      <c r="J690" t="s">
        <v>2865</v>
      </c>
      <c r="K690" t="str">
        <f ca="1">IF(ISNA(XLOOKUP(A690,Customers!A:A,Customers!A:A)),"Invalid FK","Valid")</f>
        <v>Valid</v>
      </c>
      <c r="L690" t="str">
        <f ca="1">IF(ISNA(XLOOKUP(B690,Vendors!A:A,Vendors!A:A)),"Invalid FK","Valid")</f>
        <v>Valid</v>
      </c>
      <c r="M690" t="str">
        <f ca="1">IF(ISNA(XLOOKUP(C690,Headcount!C:C,Headcount!C:C)),"Invalid FK","Valid")</f>
        <v>Valid</v>
      </c>
    </row>
    <row r="691" spans="1:13">
      <c r="A691" t="s">
        <v>2866</v>
      </c>
      <c r="B691" s="1">
        <v>44939</v>
      </c>
      <c r="C691">
        <v>200012.94</v>
      </c>
      <c r="D691" t="s">
        <v>1483</v>
      </c>
      <c r="E691" t="s">
        <v>1484</v>
      </c>
      <c r="F691" t="s">
        <v>271</v>
      </c>
      <c r="G691" t="s">
        <v>17</v>
      </c>
      <c r="H691" t="s">
        <v>1147</v>
      </c>
      <c r="J691" t="s">
        <v>2867</v>
      </c>
      <c r="K691" t="str">
        <f ca="1">IF(ISNA(XLOOKUP(A691,Customers!A:A,Customers!A:A)),"Invalid FK","Valid")</f>
        <v>Valid</v>
      </c>
      <c r="L691" t="str">
        <f ca="1">IF(ISNA(XLOOKUP(B691,Vendors!A:A,Vendors!A:A)),"Invalid FK","Valid")</f>
        <v>Valid</v>
      </c>
      <c r="M691" t="str">
        <f ca="1">IF(ISNA(XLOOKUP(C691,Headcount!C:C,Headcount!C:C)),"Invalid FK","Valid")</f>
        <v>Valid</v>
      </c>
    </row>
    <row r="692" spans="1:13">
      <c r="A692" t="s">
        <v>2868</v>
      </c>
      <c r="B692" s="1">
        <v>44990</v>
      </c>
      <c r="C692">
        <v>-39327.1</v>
      </c>
      <c r="D692" t="s">
        <v>1478</v>
      </c>
      <c r="E692" t="s">
        <v>36</v>
      </c>
      <c r="F692" t="s">
        <v>264</v>
      </c>
      <c r="G692" t="s">
        <v>8</v>
      </c>
      <c r="I692" t="s">
        <v>195</v>
      </c>
      <c r="J692" t="s">
        <v>2869</v>
      </c>
      <c r="K692" t="str">
        <f ca="1">IF(ISNA(XLOOKUP(A692,Customers!A:A,Customers!A:A)),"Invalid FK","Valid")</f>
        <v>Valid</v>
      </c>
      <c r="L692" t="str">
        <f ca="1">IF(ISNA(XLOOKUP(B692,Vendors!A:A,Vendors!A:A)),"Invalid FK","Valid")</f>
        <v>Valid</v>
      </c>
      <c r="M692" t="str">
        <f ca="1">IF(ISNA(XLOOKUP(C692,Headcount!C:C,Headcount!C:C)),"Invalid FK","Valid")</f>
        <v>Valid</v>
      </c>
    </row>
    <row r="693" spans="1:13">
      <c r="A693" t="s">
        <v>2870</v>
      </c>
      <c r="B693" s="1">
        <v>45019</v>
      </c>
      <c r="C693">
        <v>169929.04</v>
      </c>
      <c r="D693" t="s">
        <v>1483</v>
      </c>
      <c r="E693" t="s">
        <v>1484</v>
      </c>
      <c r="F693" t="s">
        <v>271</v>
      </c>
      <c r="G693" t="s">
        <v>8</v>
      </c>
      <c r="H693" t="s">
        <v>977</v>
      </c>
      <c r="J693" t="s">
        <v>2871</v>
      </c>
      <c r="K693" t="str">
        <f ca="1">IF(ISNA(XLOOKUP(A693,Customers!A:A,Customers!A:A)),"Invalid FK","Valid")</f>
        <v>Valid</v>
      </c>
      <c r="L693" t="str">
        <f ca="1">IF(ISNA(XLOOKUP(B693,Vendors!A:A,Vendors!A:A)),"Invalid FK","Valid")</f>
        <v>Valid</v>
      </c>
      <c r="M693" t="str">
        <f ca="1">IF(ISNA(XLOOKUP(C693,Headcount!C:C,Headcount!C:C)),"Invalid FK","Valid")</f>
        <v>Valid</v>
      </c>
    </row>
    <row r="694" spans="1:13">
      <c r="A694" t="s">
        <v>2872</v>
      </c>
      <c r="B694" s="1">
        <v>44790</v>
      </c>
      <c r="C694">
        <v>154223.04999999999</v>
      </c>
      <c r="D694" t="s">
        <v>1483</v>
      </c>
      <c r="E694" t="s">
        <v>1499</v>
      </c>
      <c r="F694" t="s">
        <v>271</v>
      </c>
      <c r="G694" t="s">
        <v>17</v>
      </c>
      <c r="H694" t="s">
        <v>678</v>
      </c>
      <c r="J694" t="s">
        <v>2873</v>
      </c>
      <c r="K694" t="str">
        <f ca="1">IF(ISNA(XLOOKUP(A694,Customers!A:A,Customers!A:A)),"Invalid FK","Valid")</f>
        <v>Valid</v>
      </c>
      <c r="L694" t="str">
        <f ca="1">IF(ISNA(XLOOKUP(B694,Vendors!A:A,Vendors!A:A)),"Invalid FK","Valid")</f>
        <v>Valid</v>
      </c>
      <c r="M694" t="str">
        <f ca="1">IF(ISNA(XLOOKUP(C694,Headcount!C:C,Headcount!C:C)),"Invalid FK","Valid")</f>
        <v>Valid</v>
      </c>
    </row>
    <row r="695" spans="1:13">
      <c r="A695" t="s">
        <v>2874</v>
      </c>
      <c r="B695" s="1">
        <v>45183</v>
      </c>
      <c r="C695">
        <v>18132.2</v>
      </c>
      <c r="D695" t="s">
        <v>1504</v>
      </c>
      <c r="E695" t="s">
        <v>1504</v>
      </c>
      <c r="F695" t="s">
        <v>271</v>
      </c>
      <c r="G695" t="s">
        <v>8</v>
      </c>
      <c r="J695" t="s">
        <v>2875</v>
      </c>
      <c r="K695" t="str">
        <f ca="1">IF(ISNA(XLOOKUP(A695,Customers!A:A,Customers!A:A)),"Invalid FK","Valid")</f>
        <v>Valid</v>
      </c>
      <c r="L695" t="str">
        <f ca="1">IF(ISNA(XLOOKUP(B695,Vendors!A:A,Vendors!A:A)),"Invalid FK","Valid")</f>
        <v>Valid</v>
      </c>
      <c r="M695" t="str">
        <f ca="1">IF(ISNA(XLOOKUP(C695,Headcount!C:C,Headcount!C:C)),"Invalid FK","Valid")</f>
        <v>Valid</v>
      </c>
    </row>
    <row r="696" spans="1:13">
      <c r="A696" t="s">
        <v>2876</v>
      </c>
      <c r="B696" s="1">
        <v>45189</v>
      </c>
      <c r="C696">
        <v>-14317.88</v>
      </c>
      <c r="D696" t="s">
        <v>1478</v>
      </c>
      <c r="E696" t="s">
        <v>7</v>
      </c>
      <c r="F696" t="s">
        <v>268</v>
      </c>
      <c r="G696" t="s">
        <v>29</v>
      </c>
      <c r="I696" t="s">
        <v>163</v>
      </c>
      <c r="J696" t="s">
        <v>2877</v>
      </c>
      <c r="K696" t="str">
        <f ca="1">IF(ISNA(XLOOKUP(A696,Customers!A:A,Customers!A:A)),"Invalid FK","Valid")</f>
        <v>Valid</v>
      </c>
      <c r="L696" t="str">
        <f ca="1">IF(ISNA(XLOOKUP(B696,Vendors!A:A,Vendors!A:A)),"Invalid FK","Valid")</f>
        <v>Valid</v>
      </c>
      <c r="M696" t="str">
        <f ca="1">IF(ISNA(XLOOKUP(C696,Headcount!C:C,Headcount!C:C)),"Invalid FK","Valid")</f>
        <v>Valid</v>
      </c>
    </row>
    <row r="697" spans="1:13">
      <c r="A697" t="s">
        <v>2878</v>
      </c>
      <c r="B697" s="1">
        <v>44580</v>
      </c>
      <c r="C697">
        <v>171044.96</v>
      </c>
      <c r="D697" t="s">
        <v>1483</v>
      </c>
      <c r="E697" t="s">
        <v>1484</v>
      </c>
      <c r="F697" t="s">
        <v>264</v>
      </c>
      <c r="G697" t="s">
        <v>17</v>
      </c>
      <c r="H697" t="s">
        <v>1171</v>
      </c>
      <c r="J697" t="s">
        <v>2879</v>
      </c>
      <c r="K697" t="str">
        <f ca="1">IF(ISNA(XLOOKUP(A697,Customers!A:A,Customers!A:A)),"Invalid FK","Valid")</f>
        <v>Valid</v>
      </c>
      <c r="L697" t="str">
        <f ca="1">IF(ISNA(XLOOKUP(B697,Vendors!A:A,Vendors!A:A)),"Invalid FK","Valid")</f>
        <v>Valid</v>
      </c>
      <c r="M697" t="str">
        <f ca="1">IF(ISNA(XLOOKUP(C697,Headcount!C:C,Headcount!C:C)),"Invalid FK","Valid")</f>
        <v>Valid</v>
      </c>
    </row>
    <row r="698" spans="1:13">
      <c r="A698" t="s">
        <v>2880</v>
      </c>
      <c r="B698" s="1">
        <v>44710</v>
      </c>
      <c r="C698">
        <v>-54299.57</v>
      </c>
      <c r="D698" t="s">
        <v>1478</v>
      </c>
      <c r="E698" t="s">
        <v>36</v>
      </c>
      <c r="F698" t="s">
        <v>264</v>
      </c>
      <c r="G698" t="s">
        <v>29</v>
      </c>
      <c r="I698" t="s">
        <v>209</v>
      </c>
      <c r="J698" t="s">
        <v>2881</v>
      </c>
      <c r="K698" t="str">
        <f ca="1">IF(ISNA(XLOOKUP(A698,Customers!A:A,Customers!A:A)),"Invalid FK","Valid")</f>
        <v>Valid</v>
      </c>
      <c r="L698" t="str">
        <f ca="1">IF(ISNA(XLOOKUP(B698,Vendors!A:A,Vendors!A:A)),"Invalid FK","Valid")</f>
        <v>Valid</v>
      </c>
      <c r="M698" t="str">
        <f ca="1">IF(ISNA(XLOOKUP(C698,Headcount!C:C,Headcount!C:C)),"Invalid FK","Valid")</f>
        <v>Valid</v>
      </c>
    </row>
    <row r="699" spans="1:13">
      <c r="A699" t="s">
        <v>2882</v>
      </c>
      <c r="B699" s="1">
        <v>45060</v>
      </c>
      <c r="C699">
        <v>106243.69</v>
      </c>
      <c r="D699" t="s">
        <v>1483</v>
      </c>
      <c r="E699" t="s">
        <v>1499</v>
      </c>
      <c r="F699" t="s">
        <v>264</v>
      </c>
      <c r="G699" t="s">
        <v>13</v>
      </c>
      <c r="H699" t="s">
        <v>738</v>
      </c>
      <c r="J699" t="s">
        <v>2883</v>
      </c>
      <c r="K699" t="str">
        <f ca="1">IF(ISNA(XLOOKUP(A699,Customers!A:A,Customers!A:A)),"Invalid FK","Valid")</f>
        <v>Valid</v>
      </c>
      <c r="L699" t="str">
        <f ca="1">IF(ISNA(XLOOKUP(B699,Vendors!A:A,Vendors!A:A)),"Invalid FK","Valid")</f>
        <v>Valid</v>
      </c>
      <c r="M699" t="str">
        <f ca="1">IF(ISNA(XLOOKUP(C699,Headcount!C:C,Headcount!C:C)),"Invalid FK","Valid")</f>
        <v>Valid</v>
      </c>
    </row>
    <row r="700" spans="1:13">
      <c r="A700" t="s">
        <v>2884</v>
      </c>
      <c r="B700" s="1">
        <v>45166</v>
      </c>
      <c r="C700">
        <v>164074.35999999999</v>
      </c>
      <c r="D700" t="s">
        <v>1483</v>
      </c>
      <c r="E700" t="s">
        <v>1499</v>
      </c>
      <c r="F700" t="s">
        <v>268</v>
      </c>
      <c r="G700" t="s">
        <v>8</v>
      </c>
      <c r="H700" t="s">
        <v>1357</v>
      </c>
      <c r="J700" t="s">
        <v>2885</v>
      </c>
      <c r="K700" t="str">
        <f ca="1">IF(ISNA(XLOOKUP(A700,Customers!A:A,Customers!A:A)),"Invalid FK","Valid")</f>
        <v>Valid</v>
      </c>
      <c r="L700" t="str">
        <f ca="1">IF(ISNA(XLOOKUP(B700,Vendors!A:A,Vendors!A:A)),"Invalid FK","Valid")</f>
        <v>Valid</v>
      </c>
      <c r="M700" t="str">
        <f ca="1">IF(ISNA(XLOOKUP(C700,Headcount!C:C,Headcount!C:C)),"Invalid FK","Valid")</f>
        <v>Valid</v>
      </c>
    </row>
    <row r="701" spans="1:13">
      <c r="A701" t="s">
        <v>2886</v>
      </c>
      <c r="B701" s="1">
        <v>45052</v>
      </c>
      <c r="C701">
        <v>-78423.59</v>
      </c>
      <c r="D701" t="s">
        <v>1478</v>
      </c>
      <c r="E701" t="s">
        <v>20</v>
      </c>
      <c r="F701" t="s">
        <v>268</v>
      </c>
      <c r="G701" t="s">
        <v>17</v>
      </c>
      <c r="I701" t="s">
        <v>25</v>
      </c>
      <c r="J701" t="s">
        <v>2887</v>
      </c>
      <c r="K701" t="str">
        <f ca="1">IF(ISNA(XLOOKUP(A701,Customers!A:A,Customers!A:A)),"Invalid FK","Valid")</f>
        <v>Valid</v>
      </c>
      <c r="L701" t="str">
        <f ca="1">IF(ISNA(XLOOKUP(B701,Vendors!A:A,Vendors!A:A)),"Invalid FK","Valid")</f>
        <v>Valid</v>
      </c>
      <c r="M701" t="str">
        <f ca="1">IF(ISNA(XLOOKUP(C701,Headcount!C:C,Headcount!C:C)),"Invalid FK","Valid")</f>
        <v>Valid</v>
      </c>
    </row>
    <row r="702" spans="1:13">
      <c r="A702" t="s">
        <v>2888</v>
      </c>
      <c r="B702" s="1">
        <v>44652</v>
      </c>
      <c r="C702">
        <v>-38520</v>
      </c>
      <c r="D702" t="s">
        <v>1478</v>
      </c>
      <c r="E702" t="s">
        <v>1534</v>
      </c>
      <c r="F702" t="s">
        <v>271</v>
      </c>
      <c r="G702" t="s">
        <v>13</v>
      </c>
      <c r="I702" t="s">
        <v>171</v>
      </c>
      <c r="J702" t="s">
        <v>2889</v>
      </c>
      <c r="K702" t="str">
        <f ca="1">IF(ISNA(XLOOKUP(A702,Customers!A:A,Customers!A:A)),"Invalid FK","Valid")</f>
        <v>Valid</v>
      </c>
      <c r="L702" t="str">
        <f ca="1">IF(ISNA(XLOOKUP(B702,Vendors!A:A,Vendors!A:A)),"Invalid FK","Valid")</f>
        <v>Valid</v>
      </c>
      <c r="M702" t="str">
        <f ca="1">IF(ISNA(XLOOKUP(C702,Headcount!C:C,Headcount!C:C)),"Invalid FK","Valid")</f>
        <v>Valid</v>
      </c>
    </row>
    <row r="703" spans="1:13">
      <c r="A703" t="s">
        <v>2890</v>
      </c>
      <c r="B703" s="1">
        <v>44917</v>
      </c>
      <c r="C703">
        <v>205331.67</v>
      </c>
      <c r="D703" t="s">
        <v>1483</v>
      </c>
      <c r="E703" t="s">
        <v>1499</v>
      </c>
      <c r="F703" t="s">
        <v>264</v>
      </c>
      <c r="G703" t="s">
        <v>13</v>
      </c>
      <c r="H703" t="s">
        <v>1315</v>
      </c>
      <c r="J703" t="s">
        <v>2891</v>
      </c>
      <c r="K703" t="str">
        <f ca="1">IF(ISNA(XLOOKUP(A703,Customers!A:A,Customers!A:A)),"Invalid FK","Valid")</f>
        <v>Valid</v>
      </c>
      <c r="L703" t="str">
        <f ca="1">IF(ISNA(XLOOKUP(B703,Vendors!A:A,Vendors!A:A)),"Invalid FK","Valid")</f>
        <v>Valid</v>
      </c>
      <c r="M703" t="str">
        <f ca="1">IF(ISNA(XLOOKUP(C703,Headcount!C:C,Headcount!C:C)),"Invalid FK","Valid")</f>
        <v>Valid</v>
      </c>
    </row>
    <row r="704" spans="1:13">
      <c r="A704" t="s">
        <v>2892</v>
      </c>
      <c r="B704" s="1">
        <v>44931</v>
      </c>
      <c r="C704">
        <v>-65039.53</v>
      </c>
      <c r="D704" t="s">
        <v>1478</v>
      </c>
      <c r="E704" t="s">
        <v>1496</v>
      </c>
      <c r="F704" t="s">
        <v>268</v>
      </c>
      <c r="G704" t="s">
        <v>29</v>
      </c>
      <c r="I704" t="s">
        <v>55</v>
      </c>
      <c r="J704" t="s">
        <v>2893</v>
      </c>
      <c r="K704" t="str">
        <f ca="1">IF(ISNA(XLOOKUP(A704,Customers!A:A,Customers!A:A)),"Invalid FK","Valid")</f>
        <v>Valid</v>
      </c>
      <c r="L704" t="str">
        <f ca="1">IF(ISNA(XLOOKUP(B704,Vendors!A:A,Vendors!A:A)),"Invalid FK","Valid")</f>
        <v>Valid</v>
      </c>
      <c r="M704" t="str">
        <f ca="1">IF(ISNA(XLOOKUP(C704,Headcount!C:C,Headcount!C:C)),"Invalid FK","Valid")</f>
        <v>Valid</v>
      </c>
    </row>
    <row r="705" spans="1:13">
      <c r="A705" t="s">
        <v>2894</v>
      </c>
      <c r="B705" s="1">
        <v>45268</v>
      </c>
      <c r="C705">
        <v>102503.72</v>
      </c>
      <c r="D705" t="s">
        <v>1483</v>
      </c>
      <c r="E705" t="s">
        <v>1487</v>
      </c>
      <c r="F705" t="s">
        <v>264</v>
      </c>
      <c r="G705" t="s">
        <v>29</v>
      </c>
      <c r="H705" t="s">
        <v>1281</v>
      </c>
      <c r="J705" t="s">
        <v>2895</v>
      </c>
      <c r="K705" t="str">
        <f ca="1">IF(ISNA(XLOOKUP(A705,Customers!A:A,Customers!A:A)),"Invalid FK","Valid")</f>
        <v>Valid</v>
      </c>
      <c r="L705" t="str">
        <f ca="1">IF(ISNA(XLOOKUP(B705,Vendors!A:A,Vendors!A:A)),"Invalid FK","Valid")</f>
        <v>Valid</v>
      </c>
      <c r="M705" t="str">
        <f ca="1">IF(ISNA(XLOOKUP(C705,Headcount!C:C,Headcount!C:C)),"Invalid FK","Valid")</f>
        <v>Valid</v>
      </c>
    </row>
    <row r="706" spans="1:13">
      <c r="A706" t="s">
        <v>2896</v>
      </c>
      <c r="B706" s="1">
        <v>45166</v>
      </c>
      <c r="C706">
        <v>125519.34</v>
      </c>
      <c r="D706" t="s">
        <v>1483</v>
      </c>
      <c r="E706" t="s">
        <v>1487</v>
      </c>
      <c r="F706" t="s">
        <v>264</v>
      </c>
      <c r="G706" t="s">
        <v>8</v>
      </c>
      <c r="H706" t="s">
        <v>896</v>
      </c>
      <c r="J706" t="s">
        <v>2897</v>
      </c>
      <c r="K706" t="str">
        <f ca="1">IF(ISNA(XLOOKUP(A706,Customers!A:A,Customers!A:A)),"Invalid FK","Valid")</f>
        <v>Valid</v>
      </c>
      <c r="L706" t="str">
        <f ca="1">IF(ISNA(XLOOKUP(B706,Vendors!A:A,Vendors!A:A)),"Invalid FK","Valid")</f>
        <v>Valid</v>
      </c>
      <c r="M706" t="str">
        <f ca="1">IF(ISNA(XLOOKUP(C706,Headcount!C:C,Headcount!C:C)),"Invalid FK","Valid")</f>
        <v>Valid</v>
      </c>
    </row>
    <row r="707" spans="1:13">
      <c r="A707" t="s">
        <v>2898</v>
      </c>
      <c r="B707" s="1">
        <v>45177</v>
      </c>
      <c r="C707">
        <v>-21053.54</v>
      </c>
      <c r="D707" t="s">
        <v>1478</v>
      </c>
      <c r="E707" t="s">
        <v>1534</v>
      </c>
      <c r="F707" t="s">
        <v>264</v>
      </c>
      <c r="G707" t="s">
        <v>13</v>
      </c>
      <c r="I707" t="s">
        <v>149</v>
      </c>
      <c r="J707" t="s">
        <v>2899</v>
      </c>
      <c r="K707" t="str">
        <f ca="1">IF(ISNA(XLOOKUP(A707,Customers!A:A,Customers!A:A)),"Invalid FK","Valid")</f>
        <v>Valid</v>
      </c>
      <c r="L707" t="str">
        <f ca="1">IF(ISNA(XLOOKUP(B707,Vendors!A:A,Vendors!A:A)),"Invalid FK","Valid")</f>
        <v>Valid</v>
      </c>
      <c r="M707" t="str">
        <f ca="1">IF(ISNA(XLOOKUP(C707,Headcount!C:C,Headcount!C:C)),"Invalid FK","Valid")</f>
        <v>Valid</v>
      </c>
    </row>
    <row r="708" spans="1:13">
      <c r="A708" t="s">
        <v>2900</v>
      </c>
      <c r="B708" s="1">
        <v>44821</v>
      </c>
      <c r="C708">
        <v>145822.07</v>
      </c>
      <c r="D708" t="s">
        <v>1483</v>
      </c>
      <c r="E708" t="s">
        <v>1484</v>
      </c>
      <c r="F708" t="s">
        <v>271</v>
      </c>
      <c r="G708" t="s">
        <v>8</v>
      </c>
      <c r="H708" t="s">
        <v>1197</v>
      </c>
      <c r="J708" t="s">
        <v>2901</v>
      </c>
      <c r="K708" t="str">
        <f ca="1">IF(ISNA(XLOOKUP(A708,Customers!A:A,Customers!A:A)),"Invalid FK","Valid")</f>
        <v>Valid</v>
      </c>
      <c r="L708" t="str">
        <f ca="1">IF(ISNA(XLOOKUP(B708,Vendors!A:A,Vendors!A:A)),"Invalid FK","Valid")</f>
        <v>Valid</v>
      </c>
      <c r="M708" t="str">
        <f ca="1">IF(ISNA(XLOOKUP(C708,Headcount!C:C,Headcount!C:C)),"Invalid FK","Valid")</f>
        <v>Valid</v>
      </c>
    </row>
    <row r="709" spans="1:13">
      <c r="A709" t="s">
        <v>2902</v>
      </c>
      <c r="B709" s="1">
        <v>44581</v>
      </c>
      <c r="C709">
        <v>140485.37</v>
      </c>
      <c r="D709" t="s">
        <v>1483</v>
      </c>
      <c r="E709" t="s">
        <v>1487</v>
      </c>
      <c r="F709" t="s">
        <v>264</v>
      </c>
      <c r="G709" t="s">
        <v>13</v>
      </c>
      <c r="H709" t="s">
        <v>1237</v>
      </c>
      <c r="J709" t="s">
        <v>2903</v>
      </c>
      <c r="K709" t="str">
        <f ca="1">IF(ISNA(XLOOKUP(A709,Customers!A:A,Customers!A:A)),"Invalid FK","Valid")</f>
        <v>Valid</v>
      </c>
      <c r="L709" t="str">
        <f ca="1">IF(ISNA(XLOOKUP(B709,Vendors!A:A,Vendors!A:A)),"Invalid FK","Valid")</f>
        <v>Valid</v>
      </c>
      <c r="M709" t="str">
        <f ca="1">IF(ISNA(XLOOKUP(C709,Headcount!C:C,Headcount!C:C)),"Invalid FK","Valid")</f>
        <v>Valid</v>
      </c>
    </row>
    <row r="710" spans="1:13">
      <c r="A710" t="s">
        <v>2904</v>
      </c>
      <c r="B710" s="1">
        <v>45195</v>
      </c>
      <c r="C710">
        <v>155633.51999999999</v>
      </c>
      <c r="D710" t="s">
        <v>1483</v>
      </c>
      <c r="E710" t="s">
        <v>1484</v>
      </c>
      <c r="F710" t="s">
        <v>268</v>
      </c>
      <c r="G710" t="s">
        <v>17</v>
      </c>
      <c r="H710" t="s">
        <v>718</v>
      </c>
      <c r="J710" t="s">
        <v>2905</v>
      </c>
      <c r="K710" t="str">
        <f ca="1">IF(ISNA(XLOOKUP(A710,Customers!A:A,Customers!A:A)),"Invalid FK","Valid")</f>
        <v>Valid</v>
      </c>
      <c r="L710" t="str">
        <f ca="1">IF(ISNA(XLOOKUP(B710,Vendors!A:A,Vendors!A:A)),"Invalid FK","Valid")</f>
        <v>Valid</v>
      </c>
      <c r="M710" t="str">
        <f ca="1">IF(ISNA(XLOOKUP(C710,Headcount!C:C,Headcount!C:C)),"Invalid FK","Valid")</f>
        <v>Valid</v>
      </c>
    </row>
    <row r="711" spans="1:13">
      <c r="A711" t="s">
        <v>2906</v>
      </c>
      <c r="B711" s="1">
        <v>45165</v>
      </c>
      <c r="C711">
        <v>188922.82</v>
      </c>
      <c r="D711" t="s">
        <v>1483</v>
      </c>
      <c r="E711" t="s">
        <v>1499</v>
      </c>
      <c r="F711" t="s">
        <v>271</v>
      </c>
      <c r="G711" t="s">
        <v>17</v>
      </c>
      <c r="H711" t="s">
        <v>860</v>
      </c>
      <c r="J711" t="s">
        <v>2907</v>
      </c>
      <c r="K711" t="str">
        <f ca="1">IF(ISNA(XLOOKUP(A711,Customers!A:A,Customers!A:A)),"Invalid FK","Valid")</f>
        <v>Valid</v>
      </c>
      <c r="L711" t="str">
        <f ca="1">IF(ISNA(XLOOKUP(B711,Vendors!A:A,Vendors!A:A)),"Invalid FK","Valid")</f>
        <v>Valid</v>
      </c>
      <c r="M711" t="str">
        <f ca="1">IF(ISNA(XLOOKUP(C711,Headcount!C:C,Headcount!C:C)),"Invalid FK","Valid")</f>
        <v>Valid</v>
      </c>
    </row>
    <row r="712" spans="1:13">
      <c r="A712" t="s">
        <v>2908</v>
      </c>
      <c r="B712" s="1">
        <v>44856</v>
      </c>
      <c r="C712">
        <v>-50006.93</v>
      </c>
      <c r="D712" t="s">
        <v>1478</v>
      </c>
      <c r="E712" t="s">
        <v>1509</v>
      </c>
      <c r="F712" t="s">
        <v>268</v>
      </c>
      <c r="G712" t="s">
        <v>13</v>
      </c>
      <c r="I712" t="s">
        <v>193</v>
      </c>
      <c r="J712" t="s">
        <v>2909</v>
      </c>
      <c r="K712" t="str">
        <f ca="1">IF(ISNA(XLOOKUP(A712,Customers!A:A,Customers!A:A)),"Invalid FK","Valid")</f>
        <v>Valid</v>
      </c>
      <c r="L712" t="str">
        <f ca="1">IF(ISNA(XLOOKUP(B712,Vendors!A:A,Vendors!A:A)),"Invalid FK","Valid")</f>
        <v>Valid</v>
      </c>
      <c r="M712" t="str">
        <f ca="1">IF(ISNA(XLOOKUP(C712,Headcount!C:C,Headcount!C:C)),"Invalid FK","Valid")</f>
        <v>Valid</v>
      </c>
    </row>
    <row r="713" spans="1:13">
      <c r="A713" t="s">
        <v>2910</v>
      </c>
      <c r="B713" s="1">
        <v>45061</v>
      </c>
      <c r="C713">
        <v>122342</v>
      </c>
      <c r="D713" t="s">
        <v>1483</v>
      </c>
      <c r="E713" t="s">
        <v>1487</v>
      </c>
      <c r="F713" t="s">
        <v>268</v>
      </c>
      <c r="G713" t="s">
        <v>17</v>
      </c>
      <c r="H713" t="s">
        <v>1205</v>
      </c>
      <c r="J713" t="s">
        <v>2911</v>
      </c>
      <c r="K713" t="str">
        <f ca="1">IF(ISNA(XLOOKUP(A713,Customers!A:A,Customers!A:A)),"Invalid FK","Valid")</f>
        <v>Valid</v>
      </c>
      <c r="L713" t="str">
        <f ca="1">IF(ISNA(XLOOKUP(B713,Vendors!A:A,Vendors!A:A)),"Invalid FK","Valid")</f>
        <v>Valid</v>
      </c>
      <c r="M713" t="str">
        <f ca="1">IF(ISNA(XLOOKUP(C713,Headcount!C:C,Headcount!C:C)),"Invalid FK","Valid")</f>
        <v>Valid</v>
      </c>
    </row>
    <row r="714" spans="1:13">
      <c r="A714" t="s">
        <v>2912</v>
      </c>
      <c r="B714" s="1">
        <v>45185</v>
      </c>
      <c r="C714">
        <v>197294.05</v>
      </c>
      <c r="D714" t="s">
        <v>1483</v>
      </c>
      <c r="E714" t="s">
        <v>1499</v>
      </c>
      <c r="F714" t="s">
        <v>271</v>
      </c>
      <c r="G714" t="s">
        <v>17</v>
      </c>
      <c r="H714" t="s">
        <v>1383</v>
      </c>
      <c r="J714" t="s">
        <v>2913</v>
      </c>
      <c r="K714" t="str">
        <f ca="1">IF(ISNA(XLOOKUP(A714,Customers!A:A,Customers!A:A)),"Invalid FK","Valid")</f>
        <v>Valid</v>
      </c>
      <c r="L714" t="str">
        <f ca="1">IF(ISNA(XLOOKUP(B714,Vendors!A:A,Vendors!A:A)),"Invalid FK","Valid")</f>
        <v>Valid</v>
      </c>
      <c r="M714" t="str">
        <f ca="1">IF(ISNA(XLOOKUP(C714,Headcount!C:C,Headcount!C:C)),"Invalid FK","Valid")</f>
        <v>Valid</v>
      </c>
    </row>
    <row r="715" spans="1:13">
      <c r="A715" t="s">
        <v>2914</v>
      </c>
      <c r="B715" s="1">
        <v>44570</v>
      </c>
      <c r="C715">
        <v>16037.05</v>
      </c>
      <c r="D715" t="s">
        <v>1504</v>
      </c>
      <c r="E715" t="s">
        <v>1504</v>
      </c>
      <c r="F715" t="s">
        <v>271</v>
      </c>
      <c r="G715" t="s">
        <v>8</v>
      </c>
      <c r="J715" t="s">
        <v>2915</v>
      </c>
      <c r="K715" t="str">
        <f ca="1">IF(ISNA(XLOOKUP(A715,Customers!A:A,Customers!A:A)),"Invalid FK","Valid")</f>
        <v>Valid</v>
      </c>
      <c r="L715" t="str">
        <f ca="1">IF(ISNA(XLOOKUP(B715,Vendors!A:A,Vendors!A:A)),"Invalid FK","Valid")</f>
        <v>Valid</v>
      </c>
      <c r="M715" t="str">
        <f ca="1">IF(ISNA(XLOOKUP(C715,Headcount!C:C,Headcount!C:C)),"Invalid FK","Valid")</f>
        <v>Valid</v>
      </c>
    </row>
    <row r="716" spans="1:13">
      <c r="A716" t="s">
        <v>2916</v>
      </c>
      <c r="B716" s="1">
        <v>45275</v>
      </c>
      <c r="C716">
        <v>-30518.55</v>
      </c>
      <c r="D716" t="s">
        <v>1478</v>
      </c>
      <c r="E716" t="s">
        <v>7</v>
      </c>
      <c r="F716" t="s">
        <v>271</v>
      </c>
      <c r="G716" t="s">
        <v>17</v>
      </c>
      <c r="I716" t="s">
        <v>169</v>
      </c>
      <c r="J716" t="s">
        <v>2917</v>
      </c>
      <c r="K716" t="str">
        <f ca="1">IF(ISNA(XLOOKUP(A716,Customers!A:A,Customers!A:A)),"Invalid FK","Valid")</f>
        <v>Valid</v>
      </c>
      <c r="L716" t="str">
        <f ca="1">IF(ISNA(XLOOKUP(B716,Vendors!A:A,Vendors!A:A)),"Invalid FK","Valid")</f>
        <v>Valid</v>
      </c>
      <c r="M716" t="str">
        <f ca="1">IF(ISNA(XLOOKUP(C716,Headcount!C:C,Headcount!C:C)),"Invalid FK","Valid")</f>
        <v>Valid</v>
      </c>
    </row>
    <row r="717" spans="1:13">
      <c r="A717" t="s">
        <v>2918</v>
      </c>
      <c r="B717" s="1">
        <v>45152</v>
      </c>
      <c r="C717">
        <v>-69816.5</v>
      </c>
      <c r="D717" t="s">
        <v>1478</v>
      </c>
      <c r="E717" t="s">
        <v>20</v>
      </c>
      <c r="F717" t="s">
        <v>271</v>
      </c>
      <c r="G717" t="s">
        <v>8</v>
      </c>
      <c r="I717" t="s">
        <v>246</v>
      </c>
      <c r="J717" t="s">
        <v>2919</v>
      </c>
      <c r="K717" t="str">
        <f ca="1">IF(ISNA(XLOOKUP(A717,Customers!A:A,Customers!A:A)),"Invalid FK","Valid")</f>
        <v>Valid</v>
      </c>
      <c r="L717" t="str">
        <f ca="1">IF(ISNA(XLOOKUP(B717,Vendors!A:A,Vendors!A:A)),"Invalid FK","Valid")</f>
        <v>Valid</v>
      </c>
      <c r="M717" t="str">
        <f ca="1">IF(ISNA(XLOOKUP(C717,Headcount!C:C,Headcount!C:C)),"Invalid FK","Valid")</f>
        <v>Valid</v>
      </c>
    </row>
    <row r="718" spans="1:13">
      <c r="A718" t="s">
        <v>2920</v>
      </c>
      <c r="B718" s="1">
        <v>44937</v>
      </c>
      <c r="C718">
        <v>-41107.120000000003</v>
      </c>
      <c r="D718" t="s">
        <v>1478</v>
      </c>
      <c r="E718" t="s">
        <v>1509</v>
      </c>
      <c r="F718" t="s">
        <v>271</v>
      </c>
      <c r="G718" t="s">
        <v>8</v>
      </c>
      <c r="I718" t="s">
        <v>37</v>
      </c>
      <c r="J718" t="s">
        <v>2921</v>
      </c>
      <c r="K718" t="str">
        <f ca="1">IF(ISNA(XLOOKUP(A718,Customers!A:A,Customers!A:A)),"Invalid FK","Valid")</f>
        <v>Valid</v>
      </c>
      <c r="L718" t="str">
        <f ca="1">IF(ISNA(XLOOKUP(B718,Vendors!A:A,Vendors!A:A)),"Invalid FK","Valid")</f>
        <v>Valid</v>
      </c>
      <c r="M718" t="str">
        <f ca="1">IF(ISNA(XLOOKUP(C718,Headcount!C:C,Headcount!C:C)),"Invalid FK","Valid")</f>
        <v>Valid</v>
      </c>
    </row>
    <row r="719" spans="1:13">
      <c r="A719" t="s">
        <v>2922</v>
      </c>
      <c r="B719" s="1">
        <v>44610</v>
      </c>
      <c r="C719">
        <v>-24965.26</v>
      </c>
      <c r="D719" t="s">
        <v>1478</v>
      </c>
      <c r="E719" t="s">
        <v>20</v>
      </c>
      <c r="F719" t="s">
        <v>264</v>
      </c>
      <c r="G719" t="s">
        <v>13</v>
      </c>
      <c r="I719" t="s">
        <v>99</v>
      </c>
      <c r="J719" t="s">
        <v>2923</v>
      </c>
      <c r="K719" t="str">
        <f ca="1">IF(ISNA(XLOOKUP(A719,Customers!A:A,Customers!A:A)),"Invalid FK","Valid")</f>
        <v>Valid</v>
      </c>
      <c r="L719" t="str">
        <f ca="1">IF(ISNA(XLOOKUP(B719,Vendors!A:A,Vendors!A:A)),"Invalid FK","Valid")</f>
        <v>Valid</v>
      </c>
      <c r="M719" t="str">
        <f ca="1">IF(ISNA(XLOOKUP(C719,Headcount!C:C,Headcount!C:C)),"Invalid FK","Valid")</f>
        <v>Valid</v>
      </c>
    </row>
    <row r="720" spans="1:13">
      <c r="A720" t="s">
        <v>2924</v>
      </c>
      <c r="B720" s="1">
        <v>44609</v>
      </c>
      <c r="C720">
        <v>-20995.64</v>
      </c>
      <c r="D720" t="s">
        <v>1478</v>
      </c>
      <c r="E720" t="s">
        <v>1534</v>
      </c>
      <c r="F720" t="s">
        <v>264</v>
      </c>
      <c r="G720" t="s">
        <v>13</v>
      </c>
      <c r="I720" t="s">
        <v>21</v>
      </c>
      <c r="J720" t="s">
        <v>2925</v>
      </c>
      <c r="K720" t="str">
        <f ca="1">IF(ISNA(XLOOKUP(A720,Customers!A:A,Customers!A:A)),"Invalid FK","Valid")</f>
        <v>Valid</v>
      </c>
      <c r="L720" t="str">
        <f ca="1">IF(ISNA(XLOOKUP(B720,Vendors!A:A,Vendors!A:A)),"Invalid FK","Valid")</f>
        <v>Valid</v>
      </c>
      <c r="M720" t="str">
        <f ca="1">IF(ISNA(XLOOKUP(C720,Headcount!C:C,Headcount!C:C)),"Invalid FK","Valid")</f>
        <v>Valid</v>
      </c>
    </row>
    <row r="721" spans="1:13">
      <c r="A721" t="s">
        <v>2926</v>
      </c>
      <c r="B721" s="1">
        <v>45104</v>
      </c>
      <c r="C721">
        <v>-13688.67</v>
      </c>
      <c r="D721" t="s">
        <v>1478</v>
      </c>
      <c r="E721" t="s">
        <v>1509</v>
      </c>
      <c r="F721" t="s">
        <v>268</v>
      </c>
      <c r="G721" t="s">
        <v>17</v>
      </c>
      <c r="I721" t="s">
        <v>47</v>
      </c>
      <c r="J721" t="s">
        <v>2927</v>
      </c>
      <c r="K721" t="str">
        <f ca="1">IF(ISNA(XLOOKUP(A721,Customers!A:A,Customers!A:A)),"Invalid FK","Valid")</f>
        <v>Valid</v>
      </c>
      <c r="L721" t="str">
        <f ca="1">IF(ISNA(XLOOKUP(B721,Vendors!A:A,Vendors!A:A)),"Invalid FK","Valid")</f>
        <v>Valid</v>
      </c>
      <c r="M721" t="str">
        <f ca="1">IF(ISNA(XLOOKUP(C721,Headcount!C:C,Headcount!C:C)),"Invalid FK","Valid")</f>
        <v>Valid</v>
      </c>
    </row>
    <row r="722" spans="1:13">
      <c r="A722" t="s">
        <v>2928</v>
      </c>
      <c r="B722" s="1">
        <v>44650</v>
      </c>
      <c r="C722">
        <v>-39949.83</v>
      </c>
      <c r="D722" t="s">
        <v>1478</v>
      </c>
      <c r="E722" t="s">
        <v>1496</v>
      </c>
      <c r="F722" t="s">
        <v>268</v>
      </c>
      <c r="G722" t="s">
        <v>29</v>
      </c>
      <c r="I722" t="s">
        <v>161</v>
      </c>
      <c r="J722" t="s">
        <v>2929</v>
      </c>
      <c r="K722" t="str">
        <f ca="1">IF(ISNA(XLOOKUP(A722,Customers!A:A,Customers!A:A)),"Invalid FK","Valid")</f>
        <v>Valid</v>
      </c>
      <c r="L722" t="str">
        <f ca="1">IF(ISNA(XLOOKUP(B722,Vendors!A:A,Vendors!A:A)),"Invalid FK","Valid")</f>
        <v>Valid</v>
      </c>
      <c r="M722" t="str">
        <f ca="1">IF(ISNA(XLOOKUP(C722,Headcount!C:C,Headcount!C:C)),"Invalid FK","Valid")</f>
        <v>Valid</v>
      </c>
    </row>
    <row r="723" spans="1:13">
      <c r="A723" t="s">
        <v>2930</v>
      </c>
      <c r="B723" s="1">
        <v>44731</v>
      </c>
      <c r="C723">
        <v>174312.6</v>
      </c>
      <c r="D723" t="s">
        <v>1483</v>
      </c>
      <c r="E723" t="s">
        <v>1487</v>
      </c>
      <c r="F723" t="s">
        <v>264</v>
      </c>
      <c r="G723" t="s">
        <v>17</v>
      </c>
      <c r="H723" t="s">
        <v>1289</v>
      </c>
      <c r="J723" t="s">
        <v>2931</v>
      </c>
      <c r="K723" t="str">
        <f ca="1">IF(ISNA(XLOOKUP(A723,Customers!A:A,Customers!A:A)),"Invalid FK","Valid")</f>
        <v>Valid</v>
      </c>
      <c r="L723" t="str">
        <f ca="1">IF(ISNA(XLOOKUP(B723,Vendors!A:A,Vendors!A:A)),"Invalid FK","Valid")</f>
        <v>Valid</v>
      </c>
      <c r="M723" t="str">
        <f ca="1">IF(ISNA(XLOOKUP(C723,Headcount!C:C,Headcount!C:C)),"Invalid FK","Valid")</f>
        <v>Valid</v>
      </c>
    </row>
    <row r="724" spans="1:13">
      <c r="A724" t="s">
        <v>2932</v>
      </c>
      <c r="B724" s="1">
        <v>45095</v>
      </c>
      <c r="C724">
        <v>-49801.8</v>
      </c>
      <c r="D724" t="s">
        <v>1478</v>
      </c>
      <c r="E724" t="s">
        <v>36</v>
      </c>
      <c r="F724" t="s">
        <v>264</v>
      </c>
      <c r="G724" t="s">
        <v>29</v>
      </c>
      <c r="I724" t="s">
        <v>207</v>
      </c>
      <c r="J724" t="s">
        <v>2933</v>
      </c>
      <c r="K724" t="str">
        <f ca="1">IF(ISNA(XLOOKUP(A724,Customers!A:A,Customers!A:A)),"Invalid FK","Valid")</f>
        <v>Valid</v>
      </c>
      <c r="L724" t="str">
        <f ca="1">IF(ISNA(XLOOKUP(B724,Vendors!A:A,Vendors!A:A)),"Invalid FK","Valid")</f>
        <v>Valid</v>
      </c>
      <c r="M724" t="str">
        <f ca="1">IF(ISNA(XLOOKUP(C724,Headcount!C:C,Headcount!C:C)),"Invalid FK","Valid")</f>
        <v>Valid</v>
      </c>
    </row>
    <row r="725" spans="1:13">
      <c r="A725" t="s">
        <v>2934</v>
      </c>
      <c r="B725" s="1">
        <v>44706</v>
      </c>
      <c r="C725">
        <v>-57423.73</v>
      </c>
      <c r="D725" t="s">
        <v>1478</v>
      </c>
      <c r="E725" t="s">
        <v>1509</v>
      </c>
      <c r="F725" t="s">
        <v>268</v>
      </c>
      <c r="G725" t="s">
        <v>8</v>
      </c>
      <c r="I725" t="s">
        <v>23</v>
      </c>
      <c r="J725" t="s">
        <v>2935</v>
      </c>
      <c r="K725" t="str">
        <f ca="1">IF(ISNA(XLOOKUP(A725,Customers!A:A,Customers!A:A)),"Invalid FK","Valid")</f>
        <v>Valid</v>
      </c>
      <c r="L725" t="str">
        <f ca="1">IF(ISNA(XLOOKUP(B725,Vendors!A:A,Vendors!A:A)),"Invalid FK","Valid")</f>
        <v>Valid</v>
      </c>
      <c r="M725" t="str">
        <f ca="1">IF(ISNA(XLOOKUP(C725,Headcount!C:C,Headcount!C:C)),"Invalid FK","Valid")</f>
        <v>Valid</v>
      </c>
    </row>
    <row r="726" spans="1:13">
      <c r="A726" t="s">
        <v>2936</v>
      </c>
      <c r="B726" s="1">
        <v>45016</v>
      </c>
      <c r="C726">
        <v>250873.33</v>
      </c>
      <c r="D726" t="s">
        <v>1483</v>
      </c>
      <c r="E726" t="s">
        <v>1484</v>
      </c>
      <c r="F726" t="s">
        <v>264</v>
      </c>
      <c r="G726" t="s">
        <v>17</v>
      </c>
      <c r="H726" t="s">
        <v>924</v>
      </c>
      <c r="J726" t="s">
        <v>2937</v>
      </c>
      <c r="K726" t="str">
        <f ca="1">IF(ISNA(XLOOKUP(A726,Customers!A:A,Customers!A:A)),"Invalid FK","Valid")</f>
        <v>Valid</v>
      </c>
      <c r="L726" t="str">
        <f ca="1">IF(ISNA(XLOOKUP(B726,Vendors!A:A,Vendors!A:A)),"Invalid FK","Valid")</f>
        <v>Valid</v>
      </c>
      <c r="M726" t="str">
        <f ca="1">IF(ISNA(XLOOKUP(C726,Headcount!C:C,Headcount!C:C)),"Invalid FK","Valid")</f>
        <v>Valid</v>
      </c>
    </row>
    <row r="727" spans="1:13">
      <c r="A727" t="s">
        <v>2938</v>
      </c>
      <c r="B727" s="1">
        <v>44989</v>
      </c>
      <c r="C727">
        <v>141323.16</v>
      </c>
      <c r="D727" t="s">
        <v>1483</v>
      </c>
      <c r="E727" t="s">
        <v>1487</v>
      </c>
      <c r="F727" t="s">
        <v>264</v>
      </c>
      <c r="G727" t="s">
        <v>8</v>
      </c>
      <c r="H727" t="s">
        <v>1013</v>
      </c>
      <c r="J727" t="s">
        <v>2939</v>
      </c>
      <c r="K727" t="str">
        <f ca="1">IF(ISNA(XLOOKUP(A727,Customers!A:A,Customers!A:A)),"Invalid FK","Valid")</f>
        <v>Valid</v>
      </c>
      <c r="L727" t="str">
        <f ca="1">IF(ISNA(XLOOKUP(B727,Vendors!A:A,Vendors!A:A)),"Invalid FK","Valid")</f>
        <v>Valid</v>
      </c>
      <c r="M727" t="str">
        <f ca="1">IF(ISNA(XLOOKUP(C727,Headcount!C:C,Headcount!C:C)),"Invalid FK","Valid")</f>
        <v>Valid</v>
      </c>
    </row>
    <row r="728" spans="1:13">
      <c r="A728" t="s">
        <v>2940</v>
      </c>
      <c r="B728" s="1">
        <v>44811</v>
      </c>
      <c r="C728">
        <v>183558.32</v>
      </c>
      <c r="D728" t="s">
        <v>1483</v>
      </c>
      <c r="E728" t="s">
        <v>1484</v>
      </c>
      <c r="F728" t="s">
        <v>271</v>
      </c>
      <c r="G728" t="s">
        <v>13</v>
      </c>
      <c r="H728" t="s">
        <v>1171</v>
      </c>
      <c r="J728" t="s">
        <v>2941</v>
      </c>
      <c r="K728" t="str">
        <f ca="1">IF(ISNA(XLOOKUP(A728,Customers!A:A,Customers!A:A)),"Invalid FK","Valid")</f>
        <v>Valid</v>
      </c>
      <c r="L728" t="str">
        <f ca="1">IF(ISNA(XLOOKUP(B728,Vendors!A:A,Vendors!A:A)),"Invalid FK","Valid")</f>
        <v>Valid</v>
      </c>
      <c r="M728" t="str">
        <f ca="1">IF(ISNA(XLOOKUP(C728,Headcount!C:C,Headcount!C:C)),"Invalid FK","Valid")</f>
        <v>Valid</v>
      </c>
    </row>
    <row r="729" spans="1:13">
      <c r="A729" t="s">
        <v>2942</v>
      </c>
      <c r="B729" s="1">
        <v>44840</v>
      </c>
      <c r="C729">
        <v>-50899.5</v>
      </c>
      <c r="D729" t="s">
        <v>1478</v>
      </c>
      <c r="E729" t="s">
        <v>20</v>
      </c>
      <c r="F729" t="s">
        <v>264</v>
      </c>
      <c r="G729" t="s">
        <v>13</v>
      </c>
      <c r="I729" t="s">
        <v>171</v>
      </c>
      <c r="J729" t="s">
        <v>2943</v>
      </c>
      <c r="K729" t="str">
        <f ca="1">IF(ISNA(XLOOKUP(A729,Customers!A:A,Customers!A:A)),"Invalid FK","Valid")</f>
        <v>Valid</v>
      </c>
      <c r="L729" t="str">
        <f ca="1">IF(ISNA(XLOOKUP(B729,Vendors!A:A,Vendors!A:A)),"Invalid FK","Valid")</f>
        <v>Valid</v>
      </c>
      <c r="M729" t="str">
        <f ca="1">IF(ISNA(XLOOKUP(C729,Headcount!C:C,Headcount!C:C)),"Invalid FK","Valid")</f>
        <v>Valid</v>
      </c>
    </row>
    <row r="730" spans="1:13">
      <c r="A730" t="s">
        <v>2944</v>
      </c>
      <c r="B730" s="1">
        <v>44568</v>
      </c>
      <c r="C730">
        <v>112195.87</v>
      </c>
      <c r="D730" t="s">
        <v>1483</v>
      </c>
      <c r="E730" t="s">
        <v>1487</v>
      </c>
      <c r="F730" t="s">
        <v>264</v>
      </c>
      <c r="G730" t="s">
        <v>17</v>
      </c>
      <c r="H730" t="s">
        <v>1251</v>
      </c>
      <c r="J730" t="s">
        <v>2945</v>
      </c>
      <c r="K730" t="str">
        <f ca="1">IF(ISNA(XLOOKUP(A730,Customers!A:A,Customers!A:A)),"Invalid FK","Valid")</f>
        <v>Valid</v>
      </c>
      <c r="L730" t="str">
        <f ca="1">IF(ISNA(XLOOKUP(B730,Vendors!A:A,Vendors!A:A)),"Invalid FK","Valid")</f>
        <v>Valid</v>
      </c>
      <c r="M730" t="str">
        <f ca="1">IF(ISNA(XLOOKUP(C730,Headcount!C:C,Headcount!C:C)),"Invalid FK","Valid")</f>
        <v>Valid</v>
      </c>
    </row>
    <row r="731" spans="1:13">
      <c r="A731" t="s">
        <v>2946</v>
      </c>
      <c r="B731" s="1">
        <v>44616</v>
      </c>
      <c r="C731">
        <v>149892.32</v>
      </c>
      <c r="D731" t="s">
        <v>1483</v>
      </c>
      <c r="E731" t="s">
        <v>1487</v>
      </c>
      <c r="F731" t="s">
        <v>264</v>
      </c>
      <c r="G731" t="s">
        <v>13</v>
      </c>
      <c r="H731" t="s">
        <v>1409</v>
      </c>
      <c r="J731" t="s">
        <v>2947</v>
      </c>
      <c r="K731" t="str">
        <f ca="1">IF(ISNA(XLOOKUP(A731,Customers!A:A,Customers!A:A)),"Invalid FK","Valid")</f>
        <v>Valid</v>
      </c>
      <c r="L731" t="str">
        <f ca="1">IF(ISNA(XLOOKUP(B731,Vendors!A:A,Vendors!A:A)),"Invalid FK","Valid")</f>
        <v>Valid</v>
      </c>
      <c r="M731" t="str">
        <f ca="1">IF(ISNA(XLOOKUP(C731,Headcount!C:C,Headcount!C:C)),"Invalid FK","Valid")</f>
        <v>Valid</v>
      </c>
    </row>
    <row r="732" spans="1:13">
      <c r="A732" t="s">
        <v>2948</v>
      </c>
      <c r="B732" s="1">
        <v>45260</v>
      </c>
      <c r="C732">
        <v>212642.8</v>
      </c>
      <c r="D732" t="s">
        <v>1483</v>
      </c>
      <c r="E732" t="s">
        <v>1487</v>
      </c>
      <c r="F732" t="s">
        <v>271</v>
      </c>
      <c r="G732" t="s">
        <v>29</v>
      </c>
      <c r="H732" t="s">
        <v>858</v>
      </c>
      <c r="J732" t="s">
        <v>2949</v>
      </c>
      <c r="K732" t="str">
        <f ca="1">IF(ISNA(XLOOKUP(A732,Customers!A:A,Customers!A:A)),"Invalid FK","Valid")</f>
        <v>Valid</v>
      </c>
      <c r="L732" t="str">
        <f ca="1">IF(ISNA(XLOOKUP(B732,Vendors!A:A,Vendors!A:A)),"Invalid FK","Valid")</f>
        <v>Valid</v>
      </c>
      <c r="M732" t="str">
        <f ca="1">IF(ISNA(XLOOKUP(C732,Headcount!C:C,Headcount!C:C)),"Invalid FK","Valid")</f>
        <v>Valid</v>
      </c>
    </row>
    <row r="733" spans="1:13">
      <c r="A733" t="s">
        <v>2950</v>
      </c>
      <c r="B733" s="1">
        <v>45021</v>
      </c>
      <c r="C733">
        <v>-18886.759999999998</v>
      </c>
      <c r="D733" t="s">
        <v>1478</v>
      </c>
      <c r="E733" t="s">
        <v>1509</v>
      </c>
      <c r="F733" t="s">
        <v>271</v>
      </c>
      <c r="G733" t="s">
        <v>17</v>
      </c>
      <c r="I733" t="s">
        <v>25</v>
      </c>
      <c r="J733" t="s">
        <v>2951</v>
      </c>
      <c r="K733" t="str">
        <f ca="1">IF(ISNA(XLOOKUP(A733,Customers!A:A,Customers!A:A)),"Invalid FK","Valid")</f>
        <v>Valid</v>
      </c>
      <c r="L733" t="str">
        <f ca="1">IF(ISNA(XLOOKUP(B733,Vendors!A:A,Vendors!A:A)),"Invalid FK","Valid")</f>
        <v>Valid</v>
      </c>
      <c r="M733" t="str">
        <f ca="1">IF(ISNA(XLOOKUP(C733,Headcount!C:C,Headcount!C:C)),"Invalid FK","Valid")</f>
        <v>Valid</v>
      </c>
    </row>
    <row r="734" spans="1:13">
      <c r="A734" t="s">
        <v>2952</v>
      </c>
      <c r="B734" s="1">
        <v>45008</v>
      </c>
      <c r="C734">
        <v>259694.92</v>
      </c>
      <c r="D734" t="s">
        <v>1483</v>
      </c>
      <c r="E734" t="s">
        <v>1487</v>
      </c>
      <c r="F734" t="s">
        <v>264</v>
      </c>
      <c r="G734" t="s">
        <v>8</v>
      </c>
      <c r="H734" t="s">
        <v>792</v>
      </c>
      <c r="J734" t="s">
        <v>2953</v>
      </c>
      <c r="K734" t="str">
        <f ca="1">IF(ISNA(XLOOKUP(A734,Customers!A:A,Customers!A:A)),"Invalid FK","Valid")</f>
        <v>Valid</v>
      </c>
      <c r="L734" t="str">
        <f ca="1">IF(ISNA(XLOOKUP(B734,Vendors!A:A,Vendors!A:A)),"Invalid FK","Valid")</f>
        <v>Valid</v>
      </c>
      <c r="M734" t="str">
        <f ca="1">IF(ISNA(XLOOKUP(C734,Headcount!C:C,Headcount!C:C)),"Invalid FK","Valid")</f>
        <v>Valid</v>
      </c>
    </row>
    <row r="735" spans="1:13">
      <c r="A735" t="s">
        <v>2954</v>
      </c>
      <c r="B735" s="1">
        <v>44874</v>
      </c>
      <c r="C735">
        <v>-52461.279999999999</v>
      </c>
      <c r="D735" t="s">
        <v>1478</v>
      </c>
      <c r="E735" t="s">
        <v>1534</v>
      </c>
      <c r="F735" t="s">
        <v>268</v>
      </c>
      <c r="G735" t="s">
        <v>13</v>
      </c>
      <c r="I735" t="s">
        <v>231</v>
      </c>
      <c r="J735" t="s">
        <v>2955</v>
      </c>
      <c r="K735" t="str">
        <f ca="1">IF(ISNA(XLOOKUP(A735,Customers!A:A,Customers!A:A)),"Invalid FK","Valid")</f>
        <v>Valid</v>
      </c>
      <c r="L735" t="str">
        <f ca="1">IF(ISNA(XLOOKUP(B735,Vendors!A:A,Vendors!A:A)),"Invalid FK","Valid")</f>
        <v>Valid</v>
      </c>
      <c r="M735" t="str">
        <f ca="1">IF(ISNA(XLOOKUP(C735,Headcount!C:C,Headcount!C:C)),"Invalid FK","Valid")</f>
        <v>Valid</v>
      </c>
    </row>
    <row r="736" spans="1:13">
      <c r="A736" t="s">
        <v>2956</v>
      </c>
      <c r="B736" s="1">
        <v>44868</v>
      </c>
      <c r="C736">
        <v>154606.26</v>
      </c>
      <c r="D736" t="s">
        <v>1483</v>
      </c>
      <c r="E736" t="s">
        <v>1484</v>
      </c>
      <c r="F736" t="s">
        <v>268</v>
      </c>
      <c r="G736" t="s">
        <v>29</v>
      </c>
      <c r="H736" t="s">
        <v>850</v>
      </c>
      <c r="J736" t="s">
        <v>2957</v>
      </c>
      <c r="K736" t="str">
        <f ca="1">IF(ISNA(XLOOKUP(A736,Customers!A:A,Customers!A:A)),"Invalid FK","Valid")</f>
        <v>Valid</v>
      </c>
      <c r="L736" t="str">
        <f ca="1">IF(ISNA(XLOOKUP(B736,Vendors!A:A,Vendors!A:A)),"Invalid FK","Valid")</f>
        <v>Valid</v>
      </c>
      <c r="M736" t="str">
        <f ca="1">IF(ISNA(XLOOKUP(C736,Headcount!C:C,Headcount!C:C)),"Invalid FK","Valid")</f>
        <v>Valid</v>
      </c>
    </row>
    <row r="737" spans="1:13">
      <c r="A737" t="s">
        <v>2958</v>
      </c>
      <c r="B737" s="1">
        <v>45269</v>
      </c>
      <c r="C737">
        <v>-52495.07</v>
      </c>
      <c r="D737" t="s">
        <v>1478</v>
      </c>
      <c r="E737" t="s">
        <v>1509</v>
      </c>
      <c r="F737" t="s">
        <v>268</v>
      </c>
      <c r="G737" t="s">
        <v>29</v>
      </c>
      <c r="I737" t="s">
        <v>67</v>
      </c>
      <c r="J737" t="s">
        <v>2959</v>
      </c>
      <c r="K737" t="str">
        <f ca="1">IF(ISNA(XLOOKUP(A737,Customers!A:A,Customers!A:A)),"Invalid FK","Valid")</f>
        <v>Valid</v>
      </c>
      <c r="L737" t="str">
        <f ca="1">IF(ISNA(XLOOKUP(B737,Vendors!A:A,Vendors!A:A)),"Invalid FK","Valid")</f>
        <v>Valid</v>
      </c>
      <c r="M737" t="str">
        <f ca="1">IF(ISNA(XLOOKUP(C737,Headcount!C:C,Headcount!C:C)),"Invalid FK","Valid")</f>
        <v>Valid</v>
      </c>
    </row>
    <row r="738" spans="1:13">
      <c r="A738" t="s">
        <v>2960</v>
      </c>
      <c r="B738" s="1">
        <v>45190</v>
      </c>
      <c r="C738">
        <v>-33212.01</v>
      </c>
      <c r="D738" t="s">
        <v>1478</v>
      </c>
      <c r="E738" t="s">
        <v>1509</v>
      </c>
      <c r="F738" t="s">
        <v>271</v>
      </c>
      <c r="G738" t="s">
        <v>13</v>
      </c>
      <c r="I738" t="s">
        <v>91</v>
      </c>
      <c r="J738" t="s">
        <v>2961</v>
      </c>
      <c r="K738" t="str">
        <f ca="1">IF(ISNA(XLOOKUP(A738,Customers!A:A,Customers!A:A)),"Invalid FK","Valid")</f>
        <v>Valid</v>
      </c>
      <c r="L738" t="str">
        <f ca="1">IF(ISNA(XLOOKUP(B738,Vendors!A:A,Vendors!A:A)),"Invalid FK","Valid")</f>
        <v>Valid</v>
      </c>
      <c r="M738" t="str">
        <f ca="1">IF(ISNA(XLOOKUP(C738,Headcount!C:C,Headcount!C:C)),"Invalid FK","Valid")</f>
        <v>Valid</v>
      </c>
    </row>
    <row r="739" spans="1:13">
      <c r="A739" t="s">
        <v>2962</v>
      </c>
      <c r="B739" s="1">
        <v>44823</v>
      </c>
      <c r="C739">
        <v>27857.11</v>
      </c>
      <c r="D739" t="s">
        <v>1924</v>
      </c>
      <c r="E739" t="s">
        <v>1924</v>
      </c>
      <c r="F739" t="s">
        <v>268</v>
      </c>
      <c r="G739" t="s">
        <v>29</v>
      </c>
      <c r="J739" t="s">
        <v>2963</v>
      </c>
      <c r="K739" t="str">
        <f ca="1">IF(ISNA(XLOOKUP(A739,Customers!A:A,Customers!A:A)),"Invalid FK","Valid")</f>
        <v>Valid</v>
      </c>
      <c r="L739" t="str">
        <f ca="1">IF(ISNA(XLOOKUP(B739,Vendors!A:A,Vendors!A:A)),"Invalid FK","Valid")</f>
        <v>Valid</v>
      </c>
      <c r="M739" t="str">
        <f ca="1">IF(ISNA(XLOOKUP(C739,Headcount!C:C,Headcount!C:C)),"Invalid FK","Valid")</f>
        <v>Valid</v>
      </c>
    </row>
    <row r="740" spans="1:13">
      <c r="A740" t="s">
        <v>2964</v>
      </c>
      <c r="B740" s="1">
        <v>44594</v>
      </c>
      <c r="C740">
        <v>-16896.59</v>
      </c>
      <c r="D740" t="s">
        <v>1478</v>
      </c>
      <c r="E740" t="s">
        <v>20</v>
      </c>
      <c r="F740" t="s">
        <v>264</v>
      </c>
      <c r="G740" t="s">
        <v>13</v>
      </c>
      <c r="I740" t="s">
        <v>113</v>
      </c>
      <c r="J740" t="s">
        <v>2965</v>
      </c>
      <c r="K740" t="str">
        <f ca="1">IF(ISNA(XLOOKUP(A740,Customers!A:A,Customers!A:A)),"Invalid FK","Valid")</f>
        <v>Valid</v>
      </c>
      <c r="L740" t="str">
        <f ca="1">IF(ISNA(XLOOKUP(B740,Vendors!A:A,Vendors!A:A)),"Invalid FK","Valid")</f>
        <v>Valid</v>
      </c>
      <c r="M740" t="str">
        <f ca="1">IF(ISNA(XLOOKUP(C740,Headcount!C:C,Headcount!C:C)),"Invalid FK","Valid")</f>
        <v>Valid</v>
      </c>
    </row>
    <row r="741" spans="1:13">
      <c r="A741" t="s">
        <v>2966</v>
      </c>
      <c r="B741" s="1">
        <v>44611</v>
      </c>
      <c r="C741">
        <v>20134.919999999998</v>
      </c>
      <c r="D741" t="s">
        <v>1924</v>
      </c>
      <c r="E741" t="s">
        <v>1924</v>
      </c>
      <c r="F741" t="s">
        <v>264</v>
      </c>
      <c r="G741" t="s">
        <v>29</v>
      </c>
      <c r="J741" t="s">
        <v>2967</v>
      </c>
      <c r="K741" t="str">
        <f ca="1">IF(ISNA(XLOOKUP(A741,Customers!A:A,Customers!A:A)),"Invalid FK","Valid")</f>
        <v>Valid</v>
      </c>
      <c r="L741" t="str">
        <f ca="1">IF(ISNA(XLOOKUP(B741,Vendors!A:A,Vendors!A:A)),"Invalid FK","Valid")</f>
        <v>Valid</v>
      </c>
      <c r="M741" t="str">
        <f ca="1">IF(ISNA(XLOOKUP(C741,Headcount!C:C,Headcount!C:C)),"Invalid FK","Valid")</f>
        <v>Valid</v>
      </c>
    </row>
    <row r="742" spans="1:13">
      <c r="A742" t="s">
        <v>2968</v>
      </c>
      <c r="B742" s="1">
        <v>45248</v>
      </c>
      <c r="C742">
        <v>14422.85</v>
      </c>
      <c r="D742" t="s">
        <v>1587</v>
      </c>
      <c r="E742" t="s">
        <v>1587</v>
      </c>
      <c r="F742" t="s">
        <v>271</v>
      </c>
      <c r="G742" t="s">
        <v>29</v>
      </c>
      <c r="J742" t="s">
        <v>2969</v>
      </c>
      <c r="K742" t="str">
        <f ca="1">IF(ISNA(XLOOKUP(A742,Customers!A:A,Customers!A:A)),"Invalid FK","Valid")</f>
        <v>Valid</v>
      </c>
      <c r="L742" t="str">
        <f ca="1">IF(ISNA(XLOOKUP(B742,Vendors!A:A,Vendors!A:A)),"Invalid FK","Valid")</f>
        <v>Valid</v>
      </c>
      <c r="M742" t="str">
        <f ca="1">IF(ISNA(XLOOKUP(C742,Headcount!C:C,Headcount!C:C)),"Invalid FK","Valid")</f>
        <v>Valid</v>
      </c>
    </row>
    <row r="743" spans="1:13">
      <c r="A743" t="s">
        <v>2970</v>
      </c>
      <c r="B743" s="1">
        <v>44761</v>
      </c>
      <c r="C743">
        <v>-28372.81</v>
      </c>
      <c r="D743" t="s">
        <v>1478</v>
      </c>
      <c r="E743" t="s">
        <v>36</v>
      </c>
      <c r="F743" t="s">
        <v>271</v>
      </c>
      <c r="G743" t="s">
        <v>29</v>
      </c>
      <c r="I743" t="s">
        <v>87</v>
      </c>
      <c r="J743" t="s">
        <v>2971</v>
      </c>
      <c r="K743" t="str">
        <f ca="1">IF(ISNA(XLOOKUP(A743,Customers!A:A,Customers!A:A)),"Invalid FK","Valid")</f>
        <v>Valid</v>
      </c>
      <c r="L743" t="str">
        <f ca="1">IF(ISNA(XLOOKUP(B743,Vendors!A:A,Vendors!A:A)),"Invalid FK","Valid")</f>
        <v>Valid</v>
      </c>
      <c r="M743" t="str">
        <f ca="1">IF(ISNA(XLOOKUP(C743,Headcount!C:C,Headcount!C:C)),"Invalid FK","Valid")</f>
        <v>Valid</v>
      </c>
    </row>
    <row r="744" spans="1:13">
      <c r="A744" t="s">
        <v>2972</v>
      </c>
      <c r="B744" s="1">
        <v>44871</v>
      </c>
      <c r="C744">
        <v>166192.53</v>
      </c>
      <c r="D744" t="s">
        <v>1483</v>
      </c>
      <c r="E744" t="s">
        <v>1487</v>
      </c>
      <c r="F744" t="s">
        <v>268</v>
      </c>
      <c r="G744" t="s">
        <v>29</v>
      </c>
      <c r="H744" t="s">
        <v>782</v>
      </c>
      <c r="J744" t="s">
        <v>2973</v>
      </c>
      <c r="K744" t="str">
        <f ca="1">IF(ISNA(XLOOKUP(A744,Customers!A:A,Customers!A:A)),"Invalid FK","Valid")</f>
        <v>Valid</v>
      </c>
      <c r="L744" t="str">
        <f ca="1">IF(ISNA(XLOOKUP(B744,Vendors!A:A,Vendors!A:A)),"Invalid FK","Valid")</f>
        <v>Valid</v>
      </c>
      <c r="M744" t="str">
        <f ca="1">IF(ISNA(XLOOKUP(C744,Headcount!C:C,Headcount!C:C)),"Invalid FK","Valid")</f>
        <v>Valid</v>
      </c>
    </row>
    <row r="745" spans="1:13">
      <c r="A745" t="s">
        <v>2974</v>
      </c>
      <c r="B745" s="1">
        <v>45209</v>
      </c>
      <c r="C745">
        <v>169683.33</v>
      </c>
      <c r="D745" t="s">
        <v>1483</v>
      </c>
      <c r="E745" t="s">
        <v>1487</v>
      </c>
      <c r="F745" t="s">
        <v>268</v>
      </c>
      <c r="G745" t="s">
        <v>13</v>
      </c>
      <c r="H745" t="s">
        <v>810</v>
      </c>
      <c r="J745" t="s">
        <v>2975</v>
      </c>
      <c r="K745" t="str">
        <f ca="1">IF(ISNA(XLOOKUP(A745,Customers!A:A,Customers!A:A)),"Invalid FK","Valid")</f>
        <v>Valid</v>
      </c>
      <c r="L745" t="str">
        <f ca="1">IF(ISNA(XLOOKUP(B745,Vendors!A:A,Vendors!A:A)),"Invalid FK","Valid")</f>
        <v>Valid</v>
      </c>
      <c r="M745" t="str">
        <f ca="1">IF(ISNA(XLOOKUP(C745,Headcount!C:C,Headcount!C:C)),"Invalid FK","Valid")</f>
        <v>Valid</v>
      </c>
    </row>
    <row r="746" spans="1:13">
      <c r="A746" t="s">
        <v>2976</v>
      </c>
      <c r="B746" s="1">
        <v>44800</v>
      </c>
      <c r="C746">
        <v>160906.21</v>
      </c>
      <c r="D746" t="s">
        <v>1483</v>
      </c>
      <c r="E746" t="s">
        <v>1487</v>
      </c>
      <c r="F746" t="s">
        <v>271</v>
      </c>
      <c r="G746" t="s">
        <v>29</v>
      </c>
      <c r="H746" t="s">
        <v>810</v>
      </c>
      <c r="J746" t="s">
        <v>2977</v>
      </c>
      <c r="K746" t="str">
        <f ca="1">IF(ISNA(XLOOKUP(A746,Customers!A:A,Customers!A:A)),"Invalid FK","Valid")</f>
        <v>Valid</v>
      </c>
      <c r="L746" t="str">
        <f ca="1">IF(ISNA(XLOOKUP(B746,Vendors!A:A,Vendors!A:A)),"Invalid FK","Valid")</f>
        <v>Valid</v>
      </c>
      <c r="M746" t="str">
        <f ca="1">IF(ISNA(XLOOKUP(C746,Headcount!C:C,Headcount!C:C)),"Invalid FK","Valid")</f>
        <v>Valid</v>
      </c>
    </row>
    <row r="747" spans="1:13">
      <c r="A747" t="s">
        <v>2978</v>
      </c>
      <c r="B747" s="1">
        <v>45065</v>
      </c>
      <c r="C747">
        <v>-49498.05</v>
      </c>
      <c r="D747" t="s">
        <v>1478</v>
      </c>
      <c r="E747" t="s">
        <v>7</v>
      </c>
      <c r="F747" t="s">
        <v>271</v>
      </c>
      <c r="G747" t="s">
        <v>8</v>
      </c>
      <c r="I747" t="s">
        <v>193</v>
      </c>
      <c r="J747" t="s">
        <v>2979</v>
      </c>
      <c r="K747" t="str">
        <f ca="1">IF(ISNA(XLOOKUP(A747,Customers!A:A,Customers!A:A)),"Invalid FK","Valid")</f>
        <v>Valid</v>
      </c>
      <c r="L747" t="str">
        <f ca="1">IF(ISNA(XLOOKUP(B747,Vendors!A:A,Vendors!A:A)),"Invalid FK","Valid")</f>
        <v>Valid</v>
      </c>
      <c r="M747" t="str">
        <f ca="1">IF(ISNA(XLOOKUP(C747,Headcount!C:C,Headcount!C:C)),"Invalid FK","Valid")</f>
        <v>Valid</v>
      </c>
    </row>
    <row r="748" spans="1:13">
      <c r="A748" t="s">
        <v>2980</v>
      </c>
      <c r="B748" s="1">
        <v>44667</v>
      </c>
      <c r="C748">
        <v>-22426.080000000002</v>
      </c>
      <c r="D748" t="s">
        <v>1478</v>
      </c>
      <c r="E748" t="s">
        <v>7</v>
      </c>
      <c r="F748" t="s">
        <v>271</v>
      </c>
      <c r="G748" t="s">
        <v>13</v>
      </c>
      <c r="I748" t="s">
        <v>191</v>
      </c>
      <c r="J748" t="s">
        <v>2981</v>
      </c>
      <c r="K748" t="str">
        <f ca="1">IF(ISNA(XLOOKUP(A748,Customers!A:A,Customers!A:A)),"Invalid FK","Valid")</f>
        <v>Valid</v>
      </c>
      <c r="L748" t="str">
        <f ca="1">IF(ISNA(XLOOKUP(B748,Vendors!A:A,Vendors!A:A)),"Invalid FK","Valid")</f>
        <v>Valid</v>
      </c>
      <c r="M748" t="str">
        <f ca="1">IF(ISNA(XLOOKUP(C748,Headcount!C:C,Headcount!C:C)),"Invalid FK","Valid")</f>
        <v>Valid</v>
      </c>
    </row>
    <row r="749" spans="1:13">
      <c r="A749" t="s">
        <v>2982</v>
      </c>
      <c r="B749" s="1">
        <v>44665</v>
      </c>
      <c r="C749">
        <v>207158.61</v>
      </c>
      <c r="D749" t="s">
        <v>1483</v>
      </c>
      <c r="E749" t="s">
        <v>1487</v>
      </c>
      <c r="F749" t="s">
        <v>264</v>
      </c>
      <c r="G749" t="s">
        <v>17</v>
      </c>
      <c r="H749" t="s">
        <v>1007</v>
      </c>
      <c r="J749" t="s">
        <v>2983</v>
      </c>
      <c r="K749" t="str">
        <f ca="1">IF(ISNA(XLOOKUP(A749,Customers!A:A,Customers!A:A)),"Invalid FK","Valid")</f>
        <v>Valid</v>
      </c>
      <c r="L749" t="str">
        <f ca="1">IF(ISNA(XLOOKUP(B749,Vendors!A:A,Vendors!A:A)),"Invalid FK","Valid")</f>
        <v>Valid</v>
      </c>
      <c r="M749" t="str">
        <f ca="1">IF(ISNA(XLOOKUP(C749,Headcount!C:C,Headcount!C:C)),"Invalid FK","Valid")</f>
        <v>Valid</v>
      </c>
    </row>
    <row r="750" spans="1:13">
      <c r="A750" t="s">
        <v>2984</v>
      </c>
      <c r="B750" s="1">
        <v>44918</v>
      </c>
      <c r="C750">
        <v>206840.13</v>
      </c>
      <c r="D750" t="s">
        <v>1483</v>
      </c>
      <c r="E750" t="s">
        <v>1499</v>
      </c>
      <c r="F750" t="s">
        <v>271</v>
      </c>
      <c r="G750" t="s">
        <v>29</v>
      </c>
      <c r="H750" t="s">
        <v>995</v>
      </c>
      <c r="J750" t="s">
        <v>2985</v>
      </c>
      <c r="K750" t="str">
        <f ca="1">IF(ISNA(XLOOKUP(A750,Customers!A:A,Customers!A:A)),"Invalid FK","Valid")</f>
        <v>Valid</v>
      </c>
      <c r="L750" t="str">
        <f ca="1">IF(ISNA(XLOOKUP(B750,Vendors!A:A,Vendors!A:A)),"Invalid FK","Valid")</f>
        <v>Valid</v>
      </c>
      <c r="M750" t="str">
        <f ca="1">IF(ISNA(XLOOKUP(C750,Headcount!C:C,Headcount!C:C)),"Invalid FK","Valid")</f>
        <v>Valid</v>
      </c>
    </row>
    <row r="751" spans="1:13">
      <c r="A751" t="s">
        <v>2986</v>
      </c>
      <c r="B751" s="1">
        <v>44843</v>
      </c>
      <c r="C751">
        <v>99585.7</v>
      </c>
      <c r="D751" t="s">
        <v>1483</v>
      </c>
      <c r="E751" t="s">
        <v>1499</v>
      </c>
      <c r="F751" t="s">
        <v>271</v>
      </c>
      <c r="G751" t="s">
        <v>29</v>
      </c>
      <c r="H751" t="s">
        <v>1237</v>
      </c>
      <c r="J751" t="s">
        <v>2987</v>
      </c>
      <c r="K751" t="str">
        <f ca="1">IF(ISNA(XLOOKUP(A751,Customers!A:A,Customers!A:A)),"Invalid FK","Valid")</f>
        <v>Valid</v>
      </c>
      <c r="L751" t="str">
        <f ca="1">IF(ISNA(XLOOKUP(B751,Vendors!A:A,Vendors!A:A)),"Invalid FK","Valid")</f>
        <v>Valid</v>
      </c>
      <c r="M751" t="str">
        <f ca="1">IF(ISNA(XLOOKUP(C751,Headcount!C:C,Headcount!C:C)),"Invalid FK","Valid")</f>
        <v>Valid</v>
      </c>
    </row>
    <row r="752" spans="1:13">
      <c r="A752" t="s">
        <v>2988</v>
      </c>
      <c r="B752" s="1">
        <v>44575</v>
      </c>
      <c r="C752">
        <v>117215.55</v>
      </c>
      <c r="D752" t="s">
        <v>1483</v>
      </c>
      <c r="E752" t="s">
        <v>1484</v>
      </c>
      <c r="F752" t="s">
        <v>268</v>
      </c>
      <c r="G752" t="s">
        <v>17</v>
      </c>
      <c r="H752" t="s">
        <v>688</v>
      </c>
      <c r="J752" t="s">
        <v>2989</v>
      </c>
      <c r="K752" t="str">
        <f ca="1">IF(ISNA(XLOOKUP(A752,Customers!A:A,Customers!A:A)),"Invalid FK","Valid")</f>
        <v>Valid</v>
      </c>
      <c r="L752" t="str">
        <f ca="1">IF(ISNA(XLOOKUP(B752,Vendors!A:A,Vendors!A:A)),"Invalid FK","Valid")</f>
        <v>Valid</v>
      </c>
      <c r="M752" t="str">
        <f ca="1">IF(ISNA(XLOOKUP(C752,Headcount!C:C,Headcount!C:C)),"Invalid FK","Valid")</f>
        <v>Valid</v>
      </c>
    </row>
    <row r="753" spans="1:13">
      <c r="A753" t="s">
        <v>2990</v>
      </c>
      <c r="B753" s="1">
        <v>44708</v>
      </c>
      <c r="C753">
        <v>165450.73000000001</v>
      </c>
      <c r="D753" t="s">
        <v>1483</v>
      </c>
      <c r="E753" t="s">
        <v>1499</v>
      </c>
      <c r="F753" t="s">
        <v>268</v>
      </c>
      <c r="G753" t="s">
        <v>29</v>
      </c>
      <c r="H753" t="s">
        <v>1211</v>
      </c>
      <c r="J753" t="s">
        <v>2991</v>
      </c>
      <c r="K753" t="str">
        <f ca="1">IF(ISNA(XLOOKUP(A753,Customers!A:A,Customers!A:A)),"Invalid FK","Valid")</f>
        <v>Valid</v>
      </c>
      <c r="L753" t="str">
        <f ca="1">IF(ISNA(XLOOKUP(B753,Vendors!A:A,Vendors!A:A)),"Invalid FK","Valid")</f>
        <v>Valid</v>
      </c>
      <c r="M753" t="str">
        <f ca="1">IF(ISNA(XLOOKUP(C753,Headcount!C:C,Headcount!C:C)),"Invalid FK","Valid")</f>
        <v>Valid</v>
      </c>
    </row>
    <row r="754" spans="1:13">
      <c r="A754" t="s">
        <v>2992</v>
      </c>
      <c r="B754" s="1">
        <v>44977</v>
      </c>
      <c r="C754">
        <v>114861.49</v>
      </c>
      <c r="D754" t="s">
        <v>1483</v>
      </c>
      <c r="E754" t="s">
        <v>1499</v>
      </c>
      <c r="F754" t="s">
        <v>271</v>
      </c>
      <c r="G754" t="s">
        <v>13</v>
      </c>
      <c r="H754" t="s">
        <v>880</v>
      </c>
      <c r="J754" t="s">
        <v>2993</v>
      </c>
      <c r="K754" t="str">
        <f ca="1">IF(ISNA(XLOOKUP(A754,Customers!A:A,Customers!A:A)),"Invalid FK","Valid")</f>
        <v>Valid</v>
      </c>
      <c r="L754" t="str">
        <f ca="1">IF(ISNA(XLOOKUP(B754,Vendors!A:A,Vendors!A:A)),"Invalid FK","Valid")</f>
        <v>Valid</v>
      </c>
      <c r="M754" t="str">
        <f ca="1">IF(ISNA(XLOOKUP(C754,Headcount!C:C,Headcount!C:C)),"Invalid FK","Valid")</f>
        <v>Valid</v>
      </c>
    </row>
    <row r="755" spans="1:13">
      <c r="A755" t="s">
        <v>2994</v>
      </c>
      <c r="B755" s="1">
        <v>44647</v>
      </c>
      <c r="C755">
        <v>25510.25</v>
      </c>
      <c r="D755" t="s">
        <v>1504</v>
      </c>
      <c r="E755" t="s">
        <v>1504</v>
      </c>
      <c r="F755" t="s">
        <v>264</v>
      </c>
      <c r="G755" t="s">
        <v>29</v>
      </c>
      <c r="J755" t="s">
        <v>2995</v>
      </c>
      <c r="K755" t="str">
        <f ca="1">IF(ISNA(XLOOKUP(A755,Customers!A:A,Customers!A:A)),"Invalid FK","Valid")</f>
        <v>Valid</v>
      </c>
      <c r="L755" t="str">
        <f ca="1">IF(ISNA(XLOOKUP(B755,Vendors!A:A,Vendors!A:A)),"Invalid FK","Valid")</f>
        <v>Valid</v>
      </c>
      <c r="M755" t="str">
        <f ca="1">IF(ISNA(XLOOKUP(C755,Headcount!C:C,Headcount!C:C)),"Invalid FK","Valid")</f>
        <v>Valid</v>
      </c>
    </row>
    <row r="756" spans="1:13">
      <c r="A756" t="s">
        <v>2996</v>
      </c>
      <c r="B756" s="1">
        <v>44738</v>
      </c>
      <c r="C756">
        <v>49748.91</v>
      </c>
      <c r="D756" t="s">
        <v>1483</v>
      </c>
      <c r="E756" t="s">
        <v>1484</v>
      </c>
      <c r="F756" t="s">
        <v>268</v>
      </c>
      <c r="G756" t="s">
        <v>29</v>
      </c>
      <c r="H756" t="s">
        <v>690</v>
      </c>
      <c r="J756" t="s">
        <v>2997</v>
      </c>
      <c r="K756" t="str">
        <f ca="1">IF(ISNA(XLOOKUP(A756,Customers!A:A,Customers!A:A)),"Invalid FK","Valid")</f>
        <v>Valid</v>
      </c>
      <c r="L756" t="str">
        <f ca="1">IF(ISNA(XLOOKUP(B756,Vendors!A:A,Vendors!A:A)),"Invalid FK","Valid")</f>
        <v>Valid</v>
      </c>
      <c r="M756" t="str">
        <f ca="1">IF(ISNA(XLOOKUP(C756,Headcount!C:C,Headcount!C:C)),"Invalid FK","Valid")</f>
        <v>Valid</v>
      </c>
    </row>
    <row r="757" spans="1:13">
      <c r="A757" t="s">
        <v>2998</v>
      </c>
      <c r="B757" s="1">
        <v>44609</v>
      </c>
      <c r="C757">
        <v>172479.2</v>
      </c>
      <c r="D757" t="s">
        <v>1483</v>
      </c>
      <c r="E757" t="s">
        <v>1499</v>
      </c>
      <c r="F757" t="s">
        <v>271</v>
      </c>
      <c r="G757" t="s">
        <v>17</v>
      </c>
      <c r="H757" t="s">
        <v>1265</v>
      </c>
      <c r="J757" t="s">
        <v>2999</v>
      </c>
      <c r="K757" t="str">
        <f ca="1">IF(ISNA(XLOOKUP(A757,Customers!A:A,Customers!A:A)),"Invalid FK","Valid")</f>
        <v>Valid</v>
      </c>
      <c r="L757" t="str">
        <f ca="1">IF(ISNA(XLOOKUP(B757,Vendors!A:A,Vendors!A:A)),"Invalid FK","Valid")</f>
        <v>Valid</v>
      </c>
      <c r="M757" t="str">
        <f ca="1">IF(ISNA(XLOOKUP(C757,Headcount!C:C,Headcount!C:C)),"Invalid FK","Valid")</f>
        <v>Valid</v>
      </c>
    </row>
    <row r="758" spans="1:13">
      <c r="A758" t="s">
        <v>3000</v>
      </c>
      <c r="B758" s="1">
        <v>44650</v>
      </c>
      <c r="C758">
        <v>61969.29</v>
      </c>
      <c r="D758" t="s">
        <v>1483</v>
      </c>
      <c r="E758" t="s">
        <v>1487</v>
      </c>
      <c r="F758" t="s">
        <v>271</v>
      </c>
      <c r="G758" t="s">
        <v>29</v>
      </c>
      <c r="H758" t="s">
        <v>987</v>
      </c>
      <c r="J758" t="s">
        <v>3001</v>
      </c>
      <c r="K758" t="str">
        <f ca="1">IF(ISNA(XLOOKUP(A758,Customers!A:A,Customers!A:A)),"Invalid FK","Valid")</f>
        <v>Valid</v>
      </c>
      <c r="L758" t="str">
        <f ca="1">IF(ISNA(XLOOKUP(B758,Vendors!A:A,Vendors!A:A)),"Invalid FK","Valid")</f>
        <v>Valid</v>
      </c>
      <c r="M758" t="str">
        <f ca="1">IF(ISNA(XLOOKUP(C758,Headcount!C:C,Headcount!C:C)),"Invalid FK","Valid")</f>
        <v>Valid</v>
      </c>
    </row>
    <row r="759" spans="1:13">
      <c r="A759" t="s">
        <v>3002</v>
      </c>
      <c r="B759" s="1">
        <v>45022</v>
      </c>
      <c r="C759">
        <v>137656.60999999999</v>
      </c>
      <c r="D759" t="s">
        <v>1483</v>
      </c>
      <c r="E759" t="s">
        <v>1484</v>
      </c>
      <c r="F759" t="s">
        <v>271</v>
      </c>
      <c r="G759" t="s">
        <v>17</v>
      </c>
      <c r="H759" t="s">
        <v>1117</v>
      </c>
      <c r="J759" t="s">
        <v>3003</v>
      </c>
      <c r="K759" t="str">
        <f ca="1">IF(ISNA(XLOOKUP(A759,Customers!A:A,Customers!A:A)),"Invalid FK","Valid")</f>
        <v>Valid</v>
      </c>
      <c r="L759" t="str">
        <f ca="1">IF(ISNA(XLOOKUP(B759,Vendors!A:A,Vendors!A:A)),"Invalid FK","Valid")</f>
        <v>Valid</v>
      </c>
      <c r="M759" t="str">
        <f ca="1">IF(ISNA(XLOOKUP(C759,Headcount!C:C,Headcount!C:C)),"Invalid FK","Valid")</f>
        <v>Valid</v>
      </c>
    </row>
    <row r="760" spans="1:13">
      <c r="A760" t="s">
        <v>3004</v>
      </c>
      <c r="B760" s="1">
        <v>44872</v>
      </c>
      <c r="C760">
        <v>-19497.060000000001</v>
      </c>
      <c r="D760" t="s">
        <v>1478</v>
      </c>
      <c r="E760" t="s">
        <v>7</v>
      </c>
      <c r="F760" t="s">
        <v>264</v>
      </c>
      <c r="G760" t="s">
        <v>17</v>
      </c>
      <c r="I760" t="s">
        <v>65</v>
      </c>
      <c r="J760" t="s">
        <v>3005</v>
      </c>
      <c r="K760" t="str">
        <f ca="1">IF(ISNA(XLOOKUP(A760,Customers!A:A,Customers!A:A)),"Invalid FK","Valid")</f>
        <v>Valid</v>
      </c>
      <c r="L760" t="str">
        <f ca="1">IF(ISNA(XLOOKUP(B760,Vendors!A:A,Vendors!A:A)),"Invalid FK","Valid")</f>
        <v>Valid</v>
      </c>
      <c r="M760" t="str">
        <f ca="1">IF(ISNA(XLOOKUP(C760,Headcount!C:C,Headcount!C:C)),"Invalid FK","Valid")</f>
        <v>Valid</v>
      </c>
    </row>
    <row r="761" spans="1:13">
      <c r="A761" t="s">
        <v>3006</v>
      </c>
      <c r="B761" s="1">
        <v>45182</v>
      </c>
      <c r="C761">
        <v>16006.79</v>
      </c>
      <c r="D761" t="s">
        <v>1587</v>
      </c>
      <c r="E761" t="s">
        <v>1587</v>
      </c>
      <c r="F761" t="s">
        <v>268</v>
      </c>
      <c r="G761" t="s">
        <v>17</v>
      </c>
      <c r="J761" t="s">
        <v>3007</v>
      </c>
      <c r="K761" t="str">
        <f ca="1">IF(ISNA(XLOOKUP(A761,Customers!A:A,Customers!A:A)),"Invalid FK","Valid")</f>
        <v>Valid</v>
      </c>
      <c r="L761" t="str">
        <f ca="1">IF(ISNA(XLOOKUP(B761,Vendors!A:A,Vendors!A:A)),"Invalid FK","Valid")</f>
        <v>Valid</v>
      </c>
      <c r="M761" t="str">
        <f ca="1">IF(ISNA(XLOOKUP(C761,Headcount!C:C,Headcount!C:C)),"Invalid FK","Valid")</f>
        <v>Valid</v>
      </c>
    </row>
    <row r="762" spans="1:13">
      <c r="A762" t="s">
        <v>3008</v>
      </c>
      <c r="B762" s="1">
        <v>44745</v>
      </c>
      <c r="C762">
        <v>-11008.65</v>
      </c>
      <c r="D762" t="s">
        <v>1478</v>
      </c>
      <c r="E762" t="s">
        <v>1509</v>
      </c>
      <c r="F762" t="s">
        <v>268</v>
      </c>
      <c r="G762" t="s">
        <v>8</v>
      </c>
      <c r="I762" t="s">
        <v>34</v>
      </c>
      <c r="J762" t="s">
        <v>3009</v>
      </c>
      <c r="K762" t="str">
        <f ca="1">IF(ISNA(XLOOKUP(A762,Customers!A:A,Customers!A:A)),"Invalid FK","Valid")</f>
        <v>Valid</v>
      </c>
      <c r="L762" t="str">
        <f ca="1">IF(ISNA(XLOOKUP(B762,Vendors!A:A,Vendors!A:A)),"Invalid FK","Valid")</f>
        <v>Valid</v>
      </c>
      <c r="M762" t="str">
        <f ca="1">IF(ISNA(XLOOKUP(C762,Headcount!C:C,Headcount!C:C)),"Invalid FK","Valid")</f>
        <v>Valid</v>
      </c>
    </row>
    <row r="763" spans="1:13">
      <c r="A763" t="s">
        <v>3010</v>
      </c>
      <c r="B763" s="1">
        <v>45165</v>
      </c>
      <c r="C763">
        <v>223930.88</v>
      </c>
      <c r="D763" t="s">
        <v>1483</v>
      </c>
      <c r="E763" t="s">
        <v>1484</v>
      </c>
      <c r="F763" t="s">
        <v>268</v>
      </c>
      <c r="G763" t="s">
        <v>29</v>
      </c>
      <c r="H763" t="s">
        <v>874</v>
      </c>
      <c r="J763" t="s">
        <v>3011</v>
      </c>
      <c r="K763" t="str">
        <f ca="1">IF(ISNA(XLOOKUP(A763,Customers!A:A,Customers!A:A)),"Invalid FK","Valid")</f>
        <v>Valid</v>
      </c>
      <c r="L763" t="str">
        <f ca="1">IF(ISNA(XLOOKUP(B763,Vendors!A:A,Vendors!A:A)),"Invalid FK","Valid")</f>
        <v>Valid</v>
      </c>
      <c r="M763" t="str">
        <f ca="1">IF(ISNA(XLOOKUP(C763,Headcount!C:C,Headcount!C:C)),"Invalid FK","Valid")</f>
        <v>Valid</v>
      </c>
    </row>
    <row r="764" spans="1:13">
      <c r="A764" t="s">
        <v>3012</v>
      </c>
      <c r="B764" s="1">
        <v>44845</v>
      </c>
      <c r="C764">
        <v>-57918.15</v>
      </c>
      <c r="D764" t="s">
        <v>1478</v>
      </c>
      <c r="E764" t="s">
        <v>20</v>
      </c>
      <c r="F764" t="s">
        <v>264</v>
      </c>
      <c r="G764" t="s">
        <v>8</v>
      </c>
      <c r="I764" t="s">
        <v>199</v>
      </c>
      <c r="J764" t="s">
        <v>3013</v>
      </c>
      <c r="K764" t="str">
        <f ca="1">IF(ISNA(XLOOKUP(A764,Customers!A:A,Customers!A:A)),"Invalid FK","Valid")</f>
        <v>Valid</v>
      </c>
      <c r="L764" t="str">
        <f ca="1">IF(ISNA(XLOOKUP(B764,Vendors!A:A,Vendors!A:A)),"Invalid FK","Valid")</f>
        <v>Valid</v>
      </c>
      <c r="M764" t="str">
        <f ca="1">IF(ISNA(XLOOKUP(C764,Headcount!C:C,Headcount!C:C)),"Invalid FK","Valid")</f>
        <v>Valid</v>
      </c>
    </row>
    <row r="765" spans="1:13">
      <c r="A765" t="s">
        <v>3014</v>
      </c>
      <c r="B765" s="1">
        <v>45182</v>
      </c>
      <c r="C765">
        <v>-18805.29</v>
      </c>
      <c r="D765" t="s">
        <v>1478</v>
      </c>
      <c r="E765" t="s">
        <v>1496</v>
      </c>
      <c r="F765" t="s">
        <v>268</v>
      </c>
      <c r="G765" t="s">
        <v>13</v>
      </c>
      <c r="I765" t="s">
        <v>248</v>
      </c>
      <c r="J765" t="s">
        <v>3015</v>
      </c>
      <c r="K765" t="str">
        <f ca="1">IF(ISNA(XLOOKUP(A765,Customers!A:A,Customers!A:A)),"Invalid FK","Valid")</f>
        <v>Valid</v>
      </c>
      <c r="L765" t="str">
        <f ca="1">IF(ISNA(XLOOKUP(B765,Vendors!A:A,Vendors!A:A)),"Invalid FK","Valid")</f>
        <v>Valid</v>
      </c>
      <c r="M765" t="str">
        <f ca="1">IF(ISNA(XLOOKUP(C765,Headcount!C:C,Headcount!C:C)),"Invalid FK","Valid")</f>
        <v>Valid</v>
      </c>
    </row>
    <row r="766" spans="1:13">
      <c r="A766" t="s">
        <v>3016</v>
      </c>
      <c r="B766" s="1">
        <v>45184</v>
      </c>
      <c r="C766">
        <v>151509.18</v>
      </c>
      <c r="D766" t="s">
        <v>1483</v>
      </c>
      <c r="E766" t="s">
        <v>1499</v>
      </c>
      <c r="F766" t="s">
        <v>268</v>
      </c>
      <c r="G766" t="s">
        <v>8</v>
      </c>
      <c r="H766" t="s">
        <v>900</v>
      </c>
      <c r="J766" t="s">
        <v>3017</v>
      </c>
      <c r="K766" t="str">
        <f ca="1">IF(ISNA(XLOOKUP(A766,Customers!A:A,Customers!A:A)),"Invalid FK","Valid")</f>
        <v>Valid</v>
      </c>
      <c r="L766" t="str">
        <f ca="1">IF(ISNA(XLOOKUP(B766,Vendors!A:A,Vendors!A:A)),"Invalid FK","Valid")</f>
        <v>Valid</v>
      </c>
      <c r="M766" t="str">
        <f ca="1">IF(ISNA(XLOOKUP(C766,Headcount!C:C,Headcount!C:C)),"Invalid FK","Valid")</f>
        <v>Valid</v>
      </c>
    </row>
    <row r="767" spans="1:13">
      <c r="A767" t="s">
        <v>3018</v>
      </c>
      <c r="B767" s="1">
        <v>44574</v>
      </c>
      <c r="C767">
        <v>-50207.02</v>
      </c>
      <c r="D767" t="s">
        <v>1478</v>
      </c>
      <c r="E767" t="s">
        <v>1534</v>
      </c>
      <c r="F767" t="s">
        <v>271</v>
      </c>
      <c r="G767" t="s">
        <v>13</v>
      </c>
      <c r="I767" t="s">
        <v>67</v>
      </c>
      <c r="J767" t="s">
        <v>3019</v>
      </c>
      <c r="K767" t="str">
        <f ca="1">IF(ISNA(XLOOKUP(A767,Customers!A:A,Customers!A:A)),"Invalid FK","Valid")</f>
        <v>Valid</v>
      </c>
      <c r="L767" t="str">
        <f ca="1">IF(ISNA(XLOOKUP(B767,Vendors!A:A,Vendors!A:A)),"Invalid FK","Valid")</f>
        <v>Valid</v>
      </c>
      <c r="M767" t="str">
        <f ca="1">IF(ISNA(XLOOKUP(C767,Headcount!C:C,Headcount!C:C)),"Invalid FK","Valid")</f>
        <v>Valid</v>
      </c>
    </row>
    <row r="768" spans="1:13">
      <c r="A768" t="s">
        <v>3020</v>
      </c>
      <c r="B768" s="1">
        <v>45199</v>
      </c>
      <c r="C768">
        <v>-39691.089999999997</v>
      </c>
      <c r="D768" t="s">
        <v>1478</v>
      </c>
      <c r="E768" t="s">
        <v>36</v>
      </c>
      <c r="F768" t="s">
        <v>264</v>
      </c>
      <c r="G768" t="s">
        <v>17</v>
      </c>
      <c r="I768" t="s">
        <v>165</v>
      </c>
      <c r="J768" t="s">
        <v>3021</v>
      </c>
      <c r="K768" t="str">
        <f ca="1">IF(ISNA(XLOOKUP(A768,Customers!A:A,Customers!A:A)),"Invalid FK","Valid")</f>
        <v>Valid</v>
      </c>
      <c r="L768" t="str">
        <f ca="1">IF(ISNA(XLOOKUP(B768,Vendors!A:A,Vendors!A:A)),"Invalid FK","Valid")</f>
        <v>Valid</v>
      </c>
      <c r="M768" t="str">
        <f ca="1">IF(ISNA(XLOOKUP(C768,Headcount!C:C,Headcount!C:C)),"Invalid FK","Valid")</f>
        <v>Valid</v>
      </c>
    </row>
    <row r="769" spans="1:13">
      <c r="A769" t="s">
        <v>3022</v>
      </c>
      <c r="B769" s="1">
        <v>44596</v>
      </c>
      <c r="C769">
        <v>80720.509999999995</v>
      </c>
      <c r="D769" t="s">
        <v>1483</v>
      </c>
      <c r="E769" t="s">
        <v>1484</v>
      </c>
      <c r="F769" t="s">
        <v>271</v>
      </c>
      <c r="G769" t="s">
        <v>13</v>
      </c>
      <c r="H769" t="s">
        <v>892</v>
      </c>
      <c r="J769" t="s">
        <v>3023</v>
      </c>
      <c r="K769" t="str">
        <f ca="1">IF(ISNA(XLOOKUP(A769,Customers!A:A,Customers!A:A)),"Invalid FK","Valid")</f>
        <v>Valid</v>
      </c>
      <c r="L769" t="str">
        <f ca="1">IF(ISNA(XLOOKUP(B769,Vendors!A:A,Vendors!A:A)),"Invalid FK","Valid")</f>
        <v>Valid</v>
      </c>
      <c r="M769" t="str">
        <f ca="1">IF(ISNA(XLOOKUP(C769,Headcount!C:C,Headcount!C:C)),"Invalid FK","Valid")</f>
        <v>Valid</v>
      </c>
    </row>
    <row r="770" spans="1:13">
      <c r="A770" t="s">
        <v>3024</v>
      </c>
      <c r="B770" s="1">
        <v>45016</v>
      </c>
      <c r="C770">
        <v>-27929.98</v>
      </c>
      <c r="D770" t="s">
        <v>1478</v>
      </c>
      <c r="E770" t="s">
        <v>1534</v>
      </c>
      <c r="F770" t="s">
        <v>271</v>
      </c>
      <c r="G770" t="s">
        <v>13</v>
      </c>
      <c r="I770" t="s">
        <v>217</v>
      </c>
      <c r="J770" t="s">
        <v>3025</v>
      </c>
      <c r="K770" t="str">
        <f ca="1">IF(ISNA(XLOOKUP(A770,Customers!A:A,Customers!A:A)),"Invalid FK","Valid")</f>
        <v>Valid</v>
      </c>
      <c r="L770" t="str">
        <f ca="1">IF(ISNA(XLOOKUP(B770,Vendors!A:A,Vendors!A:A)),"Invalid FK","Valid")</f>
        <v>Valid</v>
      </c>
      <c r="M770" t="str">
        <f ca="1">IF(ISNA(XLOOKUP(C770,Headcount!C:C,Headcount!C:C)),"Invalid FK","Valid")</f>
        <v>Valid</v>
      </c>
    </row>
    <row r="771" spans="1:13">
      <c r="A771" t="s">
        <v>3026</v>
      </c>
      <c r="B771" s="1">
        <v>45290</v>
      </c>
      <c r="C771">
        <v>218588.7</v>
      </c>
      <c r="D771" t="s">
        <v>1483</v>
      </c>
      <c r="E771" t="s">
        <v>1499</v>
      </c>
      <c r="F771" t="s">
        <v>268</v>
      </c>
      <c r="G771" t="s">
        <v>8</v>
      </c>
      <c r="H771" t="s">
        <v>788</v>
      </c>
      <c r="J771" t="s">
        <v>3027</v>
      </c>
      <c r="K771" t="str">
        <f ca="1">IF(ISNA(XLOOKUP(A771,Customers!A:A,Customers!A:A)),"Invalid FK","Valid")</f>
        <v>Valid</v>
      </c>
      <c r="L771" t="str">
        <f ca="1">IF(ISNA(XLOOKUP(B771,Vendors!A:A,Vendors!A:A)),"Invalid FK","Valid")</f>
        <v>Valid</v>
      </c>
      <c r="M771" t="str">
        <f ca="1">IF(ISNA(XLOOKUP(C771,Headcount!C:C,Headcount!C:C)),"Invalid FK","Valid")</f>
        <v>Valid</v>
      </c>
    </row>
    <row r="772" spans="1:13">
      <c r="A772" t="s">
        <v>3028</v>
      </c>
      <c r="B772" s="1">
        <v>45250</v>
      </c>
      <c r="C772">
        <v>-60768.31</v>
      </c>
      <c r="D772" t="s">
        <v>1478</v>
      </c>
      <c r="E772" t="s">
        <v>7</v>
      </c>
      <c r="F772" t="s">
        <v>271</v>
      </c>
      <c r="G772" t="s">
        <v>8</v>
      </c>
      <c r="I772" t="s">
        <v>93</v>
      </c>
      <c r="J772" t="s">
        <v>3029</v>
      </c>
      <c r="K772" t="str">
        <f ca="1">IF(ISNA(XLOOKUP(A772,Customers!A:A,Customers!A:A)),"Invalid FK","Valid")</f>
        <v>Valid</v>
      </c>
      <c r="L772" t="str">
        <f ca="1">IF(ISNA(XLOOKUP(B772,Vendors!A:A,Vendors!A:A)),"Invalid FK","Valid")</f>
        <v>Valid</v>
      </c>
      <c r="M772" t="str">
        <f ca="1">IF(ISNA(XLOOKUP(C772,Headcount!C:C,Headcount!C:C)),"Invalid FK","Valid")</f>
        <v>Valid</v>
      </c>
    </row>
    <row r="773" spans="1:13">
      <c r="A773" t="s">
        <v>3030</v>
      </c>
      <c r="B773" s="1">
        <v>45220</v>
      </c>
      <c r="C773">
        <v>20393.810000000001</v>
      </c>
      <c r="D773" t="s">
        <v>1504</v>
      </c>
      <c r="E773" t="s">
        <v>1504</v>
      </c>
      <c r="F773" t="s">
        <v>264</v>
      </c>
      <c r="G773" t="s">
        <v>29</v>
      </c>
      <c r="J773" t="s">
        <v>3031</v>
      </c>
      <c r="K773" t="str">
        <f ca="1">IF(ISNA(XLOOKUP(A773,Customers!A:A,Customers!A:A)),"Invalid FK","Valid")</f>
        <v>Valid</v>
      </c>
      <c r="L773" t="str">
        <f ca="1">IF(ISNA(XLOOKUP(B773,Vendors!A:A,Vendors!A:A)),"Invalid FK","Valid")</f>
        <v>Valid</v>
      </c>
      <c r="M773" t="str">
        <f ca="1">IF(ISNA(XLOOKUP(C773,Headcount!C:C,Headcount!C:C)),"Invalid FK","Valid")</f>
        <v>Valid</v>
      </c>
    </row>
    <row r="774" spans="1:13">
      <c r="A774" t="s">
        <v>3032</v>
      </c>
      <c r="B774" s="1">
        <v>44621</v>
      </c>
      <c r="C774">
        <v>83214.23</v>
      </c>
      <c r="D774" t="s">
        <v>1483</v>
      </c>
      <c r="E774" t="s">
        <v>1484</v>
      </c>
      <c r="F774" t="s">
        <v>268</v>
      </c>
      <c r="G774" t="s">
        <v>8</v>
      </c>
      <c r="H774" t="s">
        <v>1407</v>
      </c>
      <c r="J774" t="s">
        <v>3033</v>
      </c>
      <c r="K774" t="str">
        <f ca="1">IF(ISNA(XLOOKUP(A774,Customers!A:A,Customers!A:A)),"Invalid FK","Valid")</f>
        <v>Valid</v>
      </c>
      <c r="L774" t="str">
        <f ca="1">IF(ISNA(XLOOKUP(B774,Vendors!A:A,Vendors!A:A)),"Invalid FK","Valid")</f>
        <v>Valid</v>
      </c>
      <c r="M774" t="str">
        <f ca="1">IF(ISNA(XLOOKUP(C774,Headcount!C:C,Headcount!C:C)),"Invalid FK","Valid")</f>
        <v>Valid</v>
      </c>
    </row>
    <row r="775" spans="1:13">
      <c r="A775" t="s">
        <v>3034</v>
      </c>
      <c r="B775" s="1">
        <v>45006</v>
      </c>
      <c r="C775">
        <v>85053.9</v>
      </c>
      <c r="D775" t="s">
        <v>1483</v>
      </c>
      <c r="E775" t="s">
        <v>1484</v>
      </c>
      <c r="F775" t="s">
        <v>268</v>
      </c>
      <c r="G775" t="s">
        <v>8</v>
      </c>
      <c r="H775" t="s">
        <v>1403</v>
      </c>
      <c r="J775" t="s">
        <v>3035</v>
      </c>
      <c r="K775" t="str">
        <f ca="1">IF(ISNA(XLOOKUP(A775,Customers!A:A,Customers!A:A)),"Invalid FK","Valid")</f>
        <v>Valid</v>
      </c>
      <c r="L775" t="str">
        <f ca="1">IF(ISNA(XLOOKUP(B775,Vendors!A:A,Vendors!A:A)),"Invalid FK","Valid")</f>
        <v>Valid</v>
      </c>
      <c r="M775" t="str">
        <f ca="1">IF(ISNA(XLOOKUP(C775,Headcount!C:C,Headcount!C:C)),"Invalid FK","Valid")</f>
        <v>Valid</v>
      </c>
    </row>
    <row r="776" spans="1:13">
      <c r="A776" t="s">
        <v>3036</v>
      </c>
      <c r="B776" s="1">
        <v>45259</v>
      </c>
      <c r="C776">
        <v>224750.95</v>
      </c>
      <c r="D776" t="s">
        <v>1483</v>
      </c>
      <c r="E776" t="s">
        <v>1487</v>
      </c>
      <c r="F776" t="s">
        <v>271</v>
      </c>
      <c r="G776" t="s">
        <v>13</v>
      </c>
      <c r="H776" t="s">
        <v>818</v>
      </c>
      <c r="J776" t="s">
        <v>3037</v>
      </c>
      <c r="K776" t="str">
        <f ca="1">IF(ISNA(XLOOKUP(A776,Customers!A:A,Customers!A:A)),"Invalid FK","Valid")</f>
        <v>Valid</v>
      </c>
      <c r="L776" t="str">
        <f ca="1">IF(ISNA(XLOOKUP(B776,Vendors!A:A,Vendors!A:A)),"Invalid FK","Valid")</f>
        <v>Valid</v>
      </c>
      <c r="M776" t="str">
        <f ca="1">IF(ISNA(XLOOKUP(C776,Headcount!C:C,Headcount!C:C)),"Invalid FK","Valid")</f>
        <v>Valid</v>
      </c>
    </row>
    <row r="777" spans="1:13">
      <c r="A777" t="s">
        <v>3038</v>
      </c>
      <c r="B777" s="1">
        <v>45271</v>
      </c>
      <c r="C777">
        <v>181412.36</v>
      </c>
      <c r="D777" t="s">
        <v>1483</v>
      </c>
      <c r="E777" t="s">
        <v>1499</v>
      </c>
      <c r="F777" t="s">
        <v>264</v>
      </c>
      <c r="G777" t="s">
        <v>13</v>
      </c>
      <c r="H777" t="s">
        <v>914</v>
      </c>
      <c r="J777" t="s">
        <v>3039</v>
      </c>
      <c r="K777" t="str">
        <f ca="1">IF(ISNA(XLOOKUP(A777,Customers!A:A,Customers!A:A)),"Invalid FK","Valid")</f>
        <v>Valid</v>
      </c>
      <c r="L777" t="str">
        <f ca="1">IF(ISNA(XLOOKUP(B777,Vendors!A:A,Vendors!A:A)),"Invalid FK","Valid")</f>
        <v>Valid</v>
      </c>
      <c r="M777" t="str">
        <f ca="1">IF(ISNA(XLOOKUP(C777,Headcount!C:C,Headcount!C:C)),"Invalid FK","Valid")</f>
        <v>Valid</v>
      </c>
    </row>
    <row r="778" spans="1:13">
      <c r="A778" t="s">
        <v>3040</v>
      </c>
      <c r="B778" s="1">
        <v>45019</v>
      </c>
      <c r="C778">
        <v>104442.22</v>
      </c>
      <c r="D778" t="s">
        <v>1483</v>
      </c>
      <c r="E778" t="s">
        <v>1487</v>
      </c>
      <c r="F778" t="s">
        <v>271</v>
      </c>
      <c r="G778" t="s">
        <v>29</v>
      </c>
      <c r="H778" t="s">
        <v>977</v>
      </c>
      <c r="J778" t="s">
        <v>3041</v>
      </c>
      <c r="K778" t="str">
        <f ca="1">IF(ISNA(XLOOKUP(A778,Customers!A:A,Customers!A:A)),"Invalid FK","Valid")</f>
        <v>Valid</v>
      </c>
      <c r="L778" t="str">
        <f ca="1">IF(ISNA(XLOOKUP(B778,Vendors!A:A,Vendors!A:A)),"Invalid FK","Valid")</f>
        <v>Valid</v>
      </c>
      <c r="M778" t="str">
        <f ca="1">IF(ISNA(XLOOKUP(C778,Headcount!C:C,Headcount!C:C)),"Invalid FK","Valid")</f>
        <v>Valid</v>
      </c>
    </row>
    <row r="779" spans="1:13">
      <c r="A779" t="s">
        <v>3042</v>
      </c>
      <c r="B779" s="1">
        <v>45037</v>
      </c>
      <c r="C779">
        <v>134583.23000000001</v>
      </c>
      <c r="D779" t="s">
        <v>1483</v>
      </c>
      <c r="E779" t="s">
        <v>1487</v>
      </c>
      <c r="F779" t="s">
        <v>268</v>
      </c>
      <c r="G779" t="s">
        <v>29</v>
      </c>
      <c r="H779" t="s">
        <v>977</v>
      </c>
      <c r="J779" t="s">
        <v>3043</v>
      </c>
      <c r="K779" t="str">
        <f ca="1">IF(ISNA(XLOOKUP(A779,Customers!A:A,Customers!A:A)),"Invalid FK","Valid")</f>
        <v>Valid</v>
      </c>
      <c r="L779" t="str">
        <f ca="1">IF(ISNA(XLOOKUP(B779,Vendors!A:A,Vendors!A:A)),"Invalid FK","Valid")</f>
        <v>Valid</v>
      </c>
      <c r="M779" t="str">
        <f ca="1">IF(ISNA(XLOOKUP(C779,Headcount!C:C,Headcount!C:C)),"Invalid FK","Valid")</f>
        <v>Valid</v>
      </c>
    </row>
    <row r="780" spans="1:13">
      <c r="A780" t="s">
        <v>3044</v>
      </c>
      <c r="B780" s="1">
        <v>45155</v>
      </c>
      <c r="C780">
        <v>144376.21</v>
      </c>
      <c r="D780" t="s">
        <v>1483</v>
      </c>
      <c r="E780" t="s">
        <v>1484</v>
      </c>
      <c r="F780" t="s">
        <v>268</v>
      </c>
      <c r="G780" t="s">
        <v>13</v>
      </c>
      <c r="H780" t="s">
        <v>967</v>
      </c>
      <c r="J780" t="s">
        <v>3045</v>
      </c>
      <c r="K780" t="str">
        <f ca="1">IF(ISNA(XLOOKUP(A780,Customers!A:A,Customers!A:A)),"Invalid FK","Valid")</f>
        <v>Valid</v>
      </c>
      <c r="L780" t="str">
        <f ca="1">IF(ISNA(XLOOKUP(B780,Vendors!A:A,Vendors!A:A)),"Invalid FK","Valid")</f>
        <v>Valid</v>
      </c>
      <c r="M780" t="str">
        <f ca="1">IF(ISNA(XLOOKUP(C780,Headcount!C:C,Headcount!C:C)),"Invalid FK","Valid")</f>
        <v>Valid</v>
      </c>
    </row>
    <row r="781" spans="1:13">
      <c r="A781" t="s">
        <v>3046</v>
      </c>
      <c r="B781" s="1">
        <v>44815</v>
      </c>
      <c r="C781">
        <v>-33135.300000000003</v>
      </c>
      <c r="D781" t="s">
        <v>1478</v>
      </c>
      <c r="E781" t="s">
        <v>20</v>
      </c>
      <c r="F781" t="s">
        <v>264</v>
      </c>
      <c r="G781" t="s">
        <v>17</v>
      </c>
      <c r="I781" t="s">
        <v>213</v>
      </c>
      <c r="J781" t="s">
        <v>3047</v>
      </c>
      <c r="K781" t="str">
        <f ca="1">IF(ISNA(XLOOKUP(A781,Customers!A:A,Customers!A:A)),"Invalid FK","Valid")</f>
        <v>Valid</v>
      </c>
      <c r="L781" t="str">
        <f ca="1">IF(ISNA(XLOOKUP(B781,Vendors!A:A,Vendors!A:A)),"Invalid FK","Valid")</f>
        <v>Valid</v>
      </c>
      <c r="M781" t="str">
        <f ca="1">IF(ISNA(XLOOKUP(C781,Headcount!C:C,Headcount!C:C)),"Invalid FK","Valid")</f>
        <v>Valid</v>
      </c>
    </row>
    <row r="782" spans="1:13">
      <c r="A782" t="s">
        <v>3048</v>
      </c>
      <c r="B782" s="1">
        <v>44845</v>
      </c>
      <c r="C782">
        <v>-41196.97</v>
      </c>
      <c r="D782" t="s">
        <v>1478</v>
      </c>
      <c r="E782" t="s">
        <v>1496</v>
      </c>
      <c r="F782" t="s">
        <v>264</v>
      </c>
      <c r="G782" t="s">
        <v>13</v>
      </c>
      <c r="I782" t="s">
        <v>123</v>
      </c>
      <c r="J782" t="s">
        <v>3049</v>
      </c>
      <c r="K782" t="str">
        <f ca="1">IF(ISNA(XLOOKUP(A782,Customers!A:A,Customers!A:A)),"Invalid FK","Valid")</f>
        <v>Valid</v>
      </c>
      <c r="L782" t="str">
        <f ca="1">IF(ISNA(XLOOKUP(B782,Vendors!A:A,Vendors!A:A)),"Invalid FK","Valid")</f>
        <v>Valid</v>
      </c>
      <c r="M782" t="str">
        <f ca="1">IF(ISNA(XLOOKUP(C782,Headcount!C:C,Headcount!C:C)),"Invalid FK","Valid")</f>
        <v>Valid</v>
      </c>
    </row>
    <row r="783" spans="1:13">
      <c r="A783" t="s">
        <v>3050</v>
      </c>
      <c r="B783" s="1">
        <v>44705</v>
      </c>
      <c r="C783">
        <v>-40091.15</v>
      </c>
      <c r="D783" t="s">
        <v>1478</v>
      </c>
      <c r="E783" t="s">
        <v>1509</v>
      </c>
      <c r="F783" t="s">
        <v>264</v>
      </c>
      <c r="G783" t="s">
        <v>8</v>
      </c>
      <c r="I783" t="s">
        <v>77</v>
      </c>
      <c r="J783" t="s">
        <v>3051</v>
      </c>
      <c r="K783" t="str">
        <f ca="1">IF(ISNA(XLOOKUP(A783,Customers!A:A,Customers!A:A)),"Invalid FK","Valid")</f>
        <v>Valid</v>
      </c>
      <c r="L783" t="str">
        <f ca="1">IF(ISNA(XLOOKUP(B783,Vendors!A:A,Vendors!A:A)),"Invalid FK","Valid")</f>
        <v>Valid</v>
      </c>
      <c r="M783" t="str">
        <f ca="1">IF(ISNA(XLOOKUP(C783,Headcount!C:C,Headcount!C:C)),"Invalid FK","Valid")</f>
        <v>Valid</v>
      </c>
    </row>
    <row r="784" spans="1:13">
      <c r="A784" t="s">
        <v>3052</v>
      </c>
      <c r="B784" s="1">
        <v>44820</v>
      </c>
      <c r="C784">
        <v>-69536.429999999993</v>
      </c>
      <c r="D784" t="s">
        <v>1478</v>
      </c>
      <c r="E784" t="s">
        <v>1496</v>
      </c>
      <c r="F784" t="s">
        <v>268</v>
      </c>
      <c r="G784" t="s">
        <v>17</v>
      </c>
      <c r="I784" t="s">
        <v>87</v>
      </c>
      <c r="J784" t="s">
        <v>3053</v>
      </c>
      <c r="K784" t="str">
        <f ca="1">IF(ISNA(XLOOKUP(A784,Customers!A:A,Customers!A:A)),"Invalid FK","Valid")</f>
        <v>Valid</v>
      </c>
      <c r="L784" t="str">
        <f ca="1">IF(ISNA(XLOOKUP(B784,Vendors!A:A,Vendors!A:A)),"Invalid FK","Valid")</f>
        <v>Valid</v>
      </c>
      <c r="M784" t="str">
        <f ca="1">IF(ISNA(XLOOKUP(C784,Headcount!C:C,Headcount!C:C)),"Invalid FK","Valid")</f>
        <v>Valid</v>
      </c>
    </row>
    <row r="785" spans="1:13">
      <c r="A785" t="s">
        <v>3054</v>
      </c>
      <c r="B785" s="1">
        <v>45199</v>
      </c>
      <c r="C785">
        <v>17623.669999999998</v>
      </c>
      <c r="D785" t="s">
        <v>1587</v>
      </c>
      <c r="E785" t="s">
        <v>1587</v>
      </c>
      <c r="F785" t="s">
        <v>271</v>
      </c>
      <c r="G785" t="s">
        <v>17</v>
      </c>
      <c r="J785" t="s">
        <v>3055</v>
      </c>
      <c r="K785" t="str">
        <f ca="1">IF(ISNA(XLOOKUP(A785,Customers!A:A,Customers!A:A)),"Invalid FK","Valid")</f>
        <v>Valid</v>
      </c>
      <c r="L785" t="str">
        <f ca="1">IF(ISNA(XLOOKUP(B785,Vendors!A:A,Vendors!A:A)),"Invalid FK","Valid")</f>
        <v>Valid</v>
      </c>
      <c r="M785" t="str">
        <f ca="1">IF(ISNA(XLOOKUP(C785,Headcount!C:C,Headcount!C:C)),"Invalid FK","Valid")</f>
        <v>Valid</v>
      </c>
    </row>
    <row r="786" spans="1:13">
      <c r="A786" t="s">
        <v>3056</v>
      </c>
      <c r="B786" s="1">
        <v>44879</v>
      </c>
      <c r="C786">
        <v>-24665.439999999999</v>
      </c>
      <c r="D786" t="s">
        <v>1478</v>
      </c>
      <c r="E786" t="s">
        <v>1534</v>
      </c>
      <c r="F786" t="s">
        <v>264</v>
      </c>
      <c r="G786" t="s">
        <v>17</v>
      </c>
      <c r="I786" t="s">
        <v>195</v>
      </c>
      <c r="J786" t="s">
        <v>3057</v>
      </c>
      <c r="K786" t="str">
        <f ca="1">IF(ISNA(XLOOKUP(A786,Customers!A:A,Customers!A:A)),"Invalid FK","Valid")</f>
        <v>Valid</v>
      </c>
      <c r="L786" t="str">
        <f ca="1">IF(ISNA(XLOOKUP(B786,Vendors!A:A,Vendors!A:A)),"Invalid FK","Valid")</f>
        <v>Valid</v>
      </c>
      <c r="M786" t="str">
        <f ca="1">IF(ISNA(XLOOKUP(C786,Headcount!C:C,Headcount!C:C)),"Invalid FK","Valid")</f>
        <v>Valid</v>
      </c>
    </row>
    <row r="787" spans="1:13">
      <c r="A787" t="s">
        <v>3058</v>
      </c>
      <c r="B787" s="1">
        <v>44804</v>
      </c>
      <c r="C787">
        <v>-36046.79</v>
      </c>
      <c r="D787" t="s">
        <v>1478</v>
      </c>
      <c r="E787" t="s">
        <v>1534</v>
      </c>
      <c r="F787" t="s">
        <v>268</v>
      </c>
      <c r="G787" t="s">
        <v>8</v>
      </c>
      <c r="I787" t="s">
        <v>111</v>
      </c>
      <c r="J787" t="s">
        <v>3059</v>
      </c>
      <c r="K787" t="str">
        <f ca="1">IF(ISNA(XLOOKUP(A787,Customers!A:A,Customers!A:A)),"Invalid FK","Valid")</f>
        <v>Valid</v>
      </c>
      <c r="L787" t="str">
        <f ca="1">IF(ISNA(XLOOKUP(B787,Vendors!A:A,Vendors!A:A)),"Invalid FK","Valid")</f>
        <v>Valid</v>
      </c>
      <c r="M787" t="str">
        <f ca="1">IF(ISNA(XLOOKUP(C787,Headcount!C:C,Headcount!C:C)),"Invalid FK","Valid")</f>
        <v>Valid</v>
      </c>
    </row>
    <row r="788" spans="1:13">
      <c r="A788" t="s">
        <v>3060</v>
      </c>
      <c r="B788" s="1">
        <v>45262</v>
      </c>
      <c r="C788">
        <v>-32125.8</v>
      </c>
      <c r="D788" t="s">
        <v>1478</v>
      </c>
      <c r="E788" t="s">
        <v>7</v>
      </c>
      <c r="F788" t="s">
        <v>264</v>
      </c>
      <c r="G788" t="s">
        <v>13</v>
      </c>
      <c r="I788" t="s">
        <v>191</v>
      </c>
      <c r="J788" t="s">
        <v>3061</v>
      </c>
      <c r="K788" t="str">
        <f ca="1">IF(ISNA(XLOOKUP(A788,Customers!A:A,Customers!A:A)),"Invalid FK","Valid")</f>
        <v>Valid</v>
      </c>
      <c r="L788" t="str">
        <f ca="1">IF(ISNA(XLOOKUP(B788,Vendors!A:A,Vendors!A:A)),"Invalid FK","Valid")</f>
        <v>Valid</v>
      </c>
      <c r="M788" t="str">
        <f ca="1">IF(ISNA(XLOOKUP(C788,Headcount!C:C,Headcount!C:C)),"Invalid FK","Valid")</f>
        <v>Valid</v>
      </c>
    </row>
    <row r="789" spans="1:13">
      <c r="A789" t="s">
        <v>3062</v>
      </c>
      <c r="B789" s="1">
        <v>44780</v>
      </c>
      <c r="C789">
        <v>178459.22</v>
      </c>
      <c r="D789" t="s">
        <v>1483</v>
      </c>
      <c r="E789" t="s">
        <v>1484</v>
      </c>
      <c r="F789" t="s">
        <v>271</v>
      </c>
      <c r="G789" t="s">
        <v>17</v>
      </c>
      <c r="H789" t="s">
        <v>738</v>
      </c>
      <c r="J789" t="s">
        <v>3063</v>
      </c>
      <c r="K789" t="str">
        <f ca="1">IF(ISNA(XLOOKUP(A789,Customers!A:A,Customers!A:A)),"Invalid FK","Valid")</f>
        <v>Valid</v>
      </c>
      <c r="L789" t="str">
        <f ca="1">IF(ISNA(XLOOKUP(B789,Vendors!A:A,Vendors!A:A)),"Invalid FK","Valid")</f>
        <v>Valid</v>
      </c>
      <c r="M789" t="str">
        <f ca="1">IF(ISNA(XLOOKUP(C789,Headcount!C:C,Headcount!C:C)),"Invalid FK","Valid")</f>
        <v>Valid</v>
      </c>
    </row>
    <row r="790" spans="1:13">
      <c r="A790" t="s">
        <v>3064</v>
      </c>
      <c r="B790" s="1">
        <v>45203</v>
      </c>
      <c r="C790">
        <v>62998.94</v>
      </c>
      <c r="D790" t="s">
        <v>1483</v>
      </c>
      <c r="E790" t="s">
        <v>1484</v>
      </c>
      <c r="F790" t="s">
        <v>264</v>
      </c>
      <c r="G790" t="s">
        <v>8</v>
      </c>
      <c r="H790" t="s">
        <v>936</v>
      </c>
      <c r="J790" t="s">
        <v>3065</v>
      </c>
      <c r="K790" t="str">
        <f ca="1">IF(ISNA(XLOOKUP(A790,Customers!A:A,Customers!A:A)),"Invalid FK","Valid")</f>
        <v>Valid</v>
      </c>
      <c r="L790" t="str">
        <f ca="1">IF(ISNA(XLOOKUP(B790,Vendors!A:A,Vendors!A:A)),"Invalid FK","Valid")</f>
        <v>Valid</v>
      </c>
      <c r="M790" t="str">
        <f ca="1">IF(ISNA(XLOOKUP(C790,Headcount!C:C,Headcount!C:C)),"Invalid FK","Valid")</f>
        <v>Valid</v>
      </c>
    </row>
    <row r="791" spans="1:13">
      <c r="A791" t="s">
        <v>3066</v>
      </c>
      <c r="B791" s="1">
        <v>44793</v>
      </c>
      <c r="C791">
        <v>-28032.39</v>
      </c>
      <c r="D791" t="s">
        <v>1478</v>
      </c>
      <c r="E791" t="s">
        <v>20</v>
      </c>
      <c r="F791" t="s">
        <v>271</v>
      </c>
      <c r="G791" t="s">
        <v>29</v>
      </c>
      <c r="I791" t="s">
        <v>201</v>
      </c>
      <c r="J791" t="s">
        <v>3067</v>
      </c>
      <c r="K791" t="str">
        <f ca="1">IF(ISNA(XLOOKUP(A791,Customers!A:A,Customers!A:A)),"Invalid FK","Valid")</f>
        <v>Valid</v>
      </c>
      <c r="L791" t="str">
        <f ca="1">IF(ISNA(XLOOKUP(B791,Vendors!A:A,Vendors!A:A)),"Invalid FK","Valid")</f>
        <v>Valid</v>
      </c>
      <c r="M791" t="str">
        <f ca="1">IF(ISNA(XLOOKUP(C791,Headcount!C:C,Headcount!C:C)),"Invalid FK","Valid")</f>
        <v>Valid</v>
      </c>
    </row>
    <row r="792" spans="1:13">
      <c r="A792" t="s">
        <v>3068</v>
      </c>
      <c r="B792" s="1">
        <v>44871</v>
      </c>
      <c r="C792">
        <v>20803.75</v>
      </c>
      <c r="D792" t="s">
        <v>1924</v>
      </c>
      <c r="E792" t="s">
        <v>1924</v>
      </c>
      <c r="F792" t="s">
        <v>268</v>
      </c>
      <c r="G792" t="s">
        <v>17</v>
      </c>
      <c r="J792" t="s">
        <v>3069</v>
      </c>
      <c r="K792" t="str">
        <f ca="1">IF(ISNA(XLOOKUP(A792,Customers!A:A,Customers!A:A)),"Invalid FK","Valid")</f>
        <v>Valid</v>
      </c>
      <c r="L792" t="str">
        <f ca="1">IF(ISNA(XLOOKUP(B792,Vendors!A:A,Vendors!A:A)),"Invalid FK","Valid")</f>
        <v>Valid</v>
      </c>
      <c r="M792" t="str">
        <f ca="1">IF(ISNA(XLOOKUP(C792,Headcount!C:C,Headcount!C:C)),"Invalid FK","Valid")</f>
        <v>Valid</v>
      </c>
    </row>
    <row r="793" spans="1:13">
      <c r="A793" t="s">
        <v>3070</v>
      </c>
      <c r="B793" s="1">
        <v>45014</v>
      </c>
      <c r="C793">
        <v>112378.55</v>
      </c>
      <c r="D793" t="s">
        <v>1483</v>
      </c>
      <c r="E793" t="s">
        <v>1499</v>
      </c>
      <c r="F793" t="s">
        <v>268</v>
      </c>
      <c r="G793" t="s">
        <v>29</v>
      </c>
      <c r="H793" t="s">
        <v>828</v>
      </c>
      <c r="J793" t="s">
        <v>3071</v>
      </c>
      <c r="K793" t="str">
        <f ca="1">IF(ISNA(XLOOKUP(A793,Customers!A:A,Customers!A:A)),"Invalid FK","Valid")</f>
        <v>Valid</v>
      </c>
      <c r="L793" t="str">
        <f ca="1">IF(ISNA(XLOOKUP(B793,Vendors!A:A,Vendors!A:A)),"Invalid FK","Valid")</f>
        <v>Valid</v>
      </c>
      <c r="M793" t="str">
        <f ca="1">IF(ISNA(XLOOKUP(C793,Headcount!C:C,Headcount!C:C)),"Invalid FK","Valid")</f>
        <v>Valid</v>
      </c>
    </row>
    <row r="794" spans="1:13">
      <c r="A794" t="s">
        <v>3072</v>
      </c>
      <c r="B794" s="1">
        <v>44954</v>
      </c>
      <c r="C794">
        <v>17364.080000000002</v>
      </c>
      <c r="D794" t="s">
        <v>1924</v>
      </c>
      <c r="E794" t="s">
        <v>1924</v>
      </c>
      <c r="F794" t="s">
        <v>264</v>
      </c>
      <c r="G794" t="s">
        <v>8</v>
      </c>
      <c r="J794" t="s">
        <v>3073</v>
      </c>
      <c r="K794" t="str">
        <f ca="1">IF(ISNA(XLOOKUP(A794,Customers!A:A,Customers!A:A)),"Invalid FK","Valid")</f>
        <v>Valid</v>
      </c>
      <c r="L794" t="str">
        <f ca="1">IF(ISNA(XLOOKUP(B794,Vendors!A:A,Vendors!A:A)),"Invalid FK","Valid")</f>
        <v>Valid</v>
      </c>
      <c r="M794" t="str">
        <f ca="1">IF(ISNA(XLOOKUP(C794,Headcount!C:C,Headcount!C:C)),"Invalid FK","Valid")</f>
        <v>Valid</v>
      </c>
    </row>
    <row r="795" spans="1:13">
      <c r="A795" t="s">
        <v>3074</v>
      </c>
      <c r="B795" s="1">
        <v>44967</v>
      </c>
      <c r="C795">
        <v>128264.84</v>
      </c>
      <c r="D795" t="s">
        <v>1483</v>
      </c>
      <c r="E795" t="s">
        <v>1487</v>
      </c>
      <c r="F795" t="s">
        <v>264</v>
      </c>
      <c r="G795" t="s">
        <v>17</v>
      </c>
      <c r="H795" t="s">
        <v>1007</v>
      </c>
      <c r="J795" t="s">
        <v>3075</v>
      </c>
      <c r="K795" t="str">
        <f ca="1">IF(ISNA(XLOOKUP(A795,Customers!A:A,Customers!A:A)),"Invalid FK","Valid")</f>
        <v>Valid</v>
      </c>
      <c r="L795" t="str">
        <f ca="1">IF(ISNA(XLOOKUP(B795,Vendors!A:A,Vendors!A:A)),"Invalid FK","Valid")</f>
        <v>Valid</v>
      </c>
      <c r="M795" t="str">
        <f ca="1">IF(ISNA(XLOOKUP(C795,Headcount!C:C,Headcount!C:C)),"Invalid FK","Valid")</f>
        <v>Valid</v>
      </c>
    </row>
    <row r="796" spans="1:13">
      <c r="A796" t="s">
        <v>3076</v>
      </c>
      <c r="B796" s="1">
        <v>45031</v>
      </c>
      <c r="C796">
        <v>-68939.850000000006</v>
      </c>
      <c r="D796" t="s">
        <v>1478</v>
      </c>
      <c r="E796" t="s">
        <v>1509</v>
      </c>
      <c r="F796" t="s">
        <v>271</v>
      </c>
      <c r="G796" t="s">
        <v>17</v>
      </c>
      <c r="I796" t="s">
        <v>189</v>
      </c>
      <c r="J796" t="s">
        <v>3077</v>
      </c>
      <c r="K796" t="str">
        <f ca="1">IF(ISNA(XLOOKUP(A796,Customers!A:A,Customers!A:A)),"Invalid FK","Valid")</f>
        <v>Valid</v>
      </c>
      <c r="L796" t="str">
        <f ca="1">IF(ISNA(XLOOKUP(B796,Vendors!A:A,Vendors!A:A)),"Invalid FK","Valid")</f>
        <v>Valid</v>
      </c>
      <c r="M796" t="str">
        <f ca="1">IF(ISNA(XLOOKUP(C796,Headcount!C:C,Headcount!C:C)),"Invalid FK","Valid")</f>
        <v>Valid</v>
      </c>
    </row>
    <row r="797" spans="1:13">
      <c r="A797" t="s">
        <v>3078</v>
      </c>
      <c r="B797" s="1">
        <v>44911</v>
      </c>
      <c r="C797">
        <v>-50018.54</v>
      </c>
      <c r="D797" t="s">
        <v>1478</v>
      </c>
      <c r="E797" t="s">
        <v>1509</v>
      </c>
      <c r="F797" t="s">
        <v>271</v>
      </c>
      <c r="G797" t="s">
        <v>29</v>
      </c>
      <c r="I797" t="s">
        <v>85</v>
      </c>
      <c r="J797" t="s">
        <v>3079</v>
      </c>
      <c r="K797" t="str">
        <f ca="1">IF(ISNA(XLOOKUP(A797,Customers!A:A,Customers!A:A)),"Invalid FK","Valid")</f>
        <v>Valid</v>
      </c>
      <c r="L797" t="str">
        <f ca="1">IF(ISNA(XLOOKUP(B797,Vendors!A:A,Vendors!A:A)),"Invalid FK","Valid")</f>
        <v>Valid</v>
      </c>
      <c r="M797" t="str">
        <f ca="1">IF(ISNA(XLOOKUP(C797,Headcount!C:C,Headcount!C:C)),"Invalid FK","Valid")</f>
        <v>Valid</v>
      </c>
    </row>
    <row r="798" spans="1:13">
      <c r="A798" t="s">
        <v>3080</v>
      </c>
      <c r="B798" s="1">
        <v>45010</v>
      </c>
      <c r="C798">
        <v>143127.42000000001</v>
      </c>
      <c r="D798" t="s">
        <v>1483</v>
      </c>
      <c r="E798" t="s">
        <v>1487</v>
      </c>
      <c r="F798" t="s">
        <v>268</v>
      </c>
      <c r="G798" t="s">
        <v>13</v>
      </c>
      <c r="H798" t="s">
        <v>1003</v>
      </c>
      <c r="J798" t="s">
        <v>3081</v>
      </c>
      <c r="K798" t="str">
        <f ca="1">IF(ISNA(XLOOKUP(A798,Customers!A:A,Customers!A:A)),"Invalid FK","Valid")</f>
        <v>Valid</v>
      </c>
      <c r="L798" t="str">
        <f ca="1">IF(ISNA(XLOOKUP(B798,Vendors!A:A,Vendors!A:A)),"Invalid FK","Valid")</f>
        <v>Valid</v>
      </c>
      <c r="M798" t="str">
        <f ca="1">IF(ISNA(XLOOKUP(C798,Headcount!C:C,Headcount!C:C)),"Invalid FK","Valid")</f>
        <v>Valid</v>
      </c>
    </row>
    <row r="799" spans="1:13">
      <c r="A799" t="s">
        <v>3082</v>
      </c>
      <c r="B799" s="1">
        <v>44868</v>
      </c>
      <c r="C799">
        <v>-48111.27</v>
      </c>
      <c r="D799" t="s">
        <v>1478</v>
      </c>
      <c r="E799" t="s">
        <v>1509</v>
      </c>
      <c r="F799" t="s">
        <v>268</v>
      </c>
      <c r="G799" t="s">
        <v>17</v>
      </c>
      <c r="I799" t="s">
        <v>248</v>
      </c>
      <c r="J799" t="s">
        <v>3083</v>
      </c>
      <c r="K799" t="str">
        <f ca="1">IF(ISNA(XLOOKUP(A799,Customers!A:A,Customers!A:A)),"Invalid FK","Valid")</f>
        <v>Valid</v>
      </c>
      <c r="L799" t="str">
        <f ca="1">IF(ISNA(XLOOKUP(B799,Vendors!A:A,Vendors!A:A)),"Invalid FK","Valid")</f>
        <v>Valid</v>
      </c>
      <c r="M799" t="str">
        <f ca="1">IF(ISNA(XLOOKUP(C799,Headcount!C:C,Headcount!C:C)),"Invalid FK","Valid")</f>
        <v>Valid</v>
      </c>
    </row>
    <row r="800" spans="1:13">
      <c r="A800" t="s">
        <v>3084</v>
      </c>
      <c r="B800" s="1">
        <v>45229</v>
      </c>
      <c r="C800">
        <v>203884.58</v>
      </c>
      <c r="D800" t="s">
        <v>1483</v>
      </c>
      <c r="E800" t="s">
        <v>1487</v>
      </c>
      <c r="F800" t="s">
        <v>271</v>
      </c>
      <c r="G800" t="s">
        <v>17</v>
      </c>
      <c r="H800" t="s">
        <v>870</v>
      </c>
      <c r="J800" t="s">
        <v>3085</v>
      </c>
      <c r="K800" t="str">
        <f ca="1">IF(ISNA(XLOOKUP(A800,Customers!A:A,Customers!A:A)),"Invalid FK","Valid")</f>
        <v>Valid</v>
      </c>
      <c r="L800" t="str">
        <f ca="1">IF(ISNA(XLOOKUP(B800,Vendors!A:A,Vendors!A:A)),"Invalid FK","Valid")</f>
        <v>Valid</v>
      </c>
      <c r="M800" t="str">
        <f ca="1">IF(ISNA(XLOOKUP(C800,Headcount!C:C,Headcount!C:C)),"Invalid FK","Valid")</f>
        <v>Valid</v>
      </c>
    </row>
    <row r="801" spans="1:13">
      <c r="A801" t="s">
        <v>3086</v>
      </c>
      <c r="B801" s="1">
        <v>44918</v>
      </c>
      <c r="C801">
        <v>-19047.07</v>
      </c>
      <c r="D801" t="s">
        <v>1478</v>
      </c>
      <c r="E801" t="s">
        <v>1534</v>
      </c>
      <c r="F801" t="s">
        <v>264</v>
      </c>
      <c r="G801" t="s">
        <v>17</v>
      </c>
      <c r="I801" t="s">
        <v>153</v>
      </c>
      <c r="J801" t="s">
        <v>3087</v>
      </c>
      <c r="K801" t="str">
        <f ca="1">IF(ISNA(XLOOKUP(A801,Customers!A:A,Customers!A:A)),"Invalid FK","Valid")</f>
        <v>Valid</v>
      </c>
      <c r="L801" t="str">
        <f ca="1">IF(ISNA(XLOOKUP(B801,Vendors!A:A,Vendors!A:A)),"Invalid FK","Valid")</f>
        <v>Valid</v>
      </c>
      <c r="M801" t="str">
        <f ca="1">IF(ISNA(XLOOKUP(C801,Headcount!C:C,Headcount!C:C)),"Invalid FK","Valid")</f>
        <v>Valid</v>
      </c>
    </row>
    <row r="802" spans="1:13">
      <c r="A802" t="s">
        <v>3088</v>
      </c>
      <c r="B802" s="1">
        <v>45184</v>
      </c>
      <c r="C802">
        <v>180033.93</v>
      </c>
      <c r="D802" t="s">
        <v>1483</v>
      </c>
      <c r="E802" t="s">
        <v>1484</v>
      </c>
      <c r="F802" t="s">
        <v>264</v>
      </c>
      <c r="G802" t="s">
        <v>29</v>
      </c>
      <c r="H802" t="s">
        <v>820</v>
      </c>
      <c r="J802" t="s">
        <v>3089</v>
      </c>
      <c r="K802" t="str">
        <f ca="1">IF(ISNA(XLOOKUP(A802,Customers!A:A,Customers!A:A)),"Invalid FK","Valid")</f>
        <v>Valid</v>
      </c>
      <c r="L802" t="str">
        <f ca="1">IF(ISNA(XLOOKUP(B802,Vendors!A:A,Vendors!A:A)),"Invalid FK","Valid")</f>
        <v>Valid</v>
      </c>
      <c r="M802" t="str">
        <f ca="1">IF(ISNA(XLOOKUP(C802,Headcount!C:C,Headcount!C:C)),"Invalid FK","Valid")</f>
        <v>Valid</v>
      </c>
    </row>
    <row r="803" spans="1:13">
      <c r="A803" t="s">
        <v>3090</v>
      </c>
      <c r="B803" s="1">
        <v>45146</v>
      </c>
      <c r="C803">
        <v>-62978.76</v>
      </c>
      <c r="D803" t="s">
        <v>1478</v>
      </c>
      <c r="E803" t="s">
        <v>1534</v>
      </c>
      <c r="F803" t="s">
        <v>264</v>
      </c>
      <c r="G803" t="s">
        <v>29</v>
      </c>
      <c r="I803" t="s">
        <v>129</v>
      </c>
      <c r="J803" t="s">
        <v>3091</v>
      </c>
      <c r="K803" t="str">
        <f ca="1">IF(ISNA(XLOOKUP(A803,Customers!A:A,Customers!A:A)),"Invalid FK","Valid")</f>
        <v>Valid</v>
      </c>
      <c r="L803" t="str">
        <f ca="1">IF(ISNA(XLOOKUP(B803,Vendors!A:A,Vendors!A:A)),"Invalid FK","Valid")</f>
        <v>Valid</v>
      </c>
      <c r="M803" t="str">
        <f ca="1">IF(ISNA(XLOOKUP(C803,Headcount!C:C,Headcount!C:C)),"Invalid FK","Valid")</f>
        <v>Valid</v>
      </c>
    </row>
    <row r="804" spans="1:13">
      <c r="A804" t="s">
        <v>3092</v>
      </c>
      <c r="B804" s="1">
        <v>44955</v>
      </c>
      <c r="C804">
        <v>109780.72</v>
      </c>
      <c r="D804" t="s">
        <v>1483</v>
      </c>
      <c r="E804" t="s">
        <v>1484</v>
      </c>
      <c r="F804" t="s">
        <v>264</v>
      </c>
      <c r="G804" t="s">
        <v>17</v>
      </c>
      <c r="H804" t="s">
        <v>979</v>
      </c>
      <c r="J804" t="s">
        <v>3093</v>
      </c>
      <c r="K804" t="str">
        <f ca="1">IF(ISNA(XLOOKUP(A804,Customers!A:A,Customers!A:A)),"Invalid FK","Valid")</f>
        <v>Valid</v>
      </c>
      <c r="L804" t="str">
        <f ca="1">IF(ISNA(XLOOKUP(B804,Vendors!A:A,Vendors!A:A)),"Invalid FK","Valid")</f>
        <v>Valid</v>
      </c>
      <c r="M804" t="str">
        <f ca="1">IF(ISNA(XLOOKUP(C804,Headcount!C:C,Headcount!C:C)),"Invalid FK","Valid")</f>
        <v>Valid</v>
      </c>
    </row>
    <row r="805" spans="1:13">
      <c r="A805" t="s">
        <v>3094</v>
      </c>
      <c r="B805" s="1">
        <v>45019</v>
      </c>
      <c r="C805">
        <v>143201.48000000001</v>
      </c>
      <c r="D805" t="s">
        <v>1483</v>
      </c>
      <c r="E805" t="s">
        <v>1487</v>
      </c>
      <c r="F805" t="s">
        <v>268</v>
      </c>
      <c r="G805" t="s">
        <v>8</v>
      </c>
      <c r="H805" t="s">
        <v>1089</v>
      </c>
      <c r="J805" t="s">
        <v>3095</v>
      </c>
      <c r="K805" t="str">
        <f ca="1">IF(ISNA(XLOOKUP(A805,Customers!A:A,Customers!A:A)),"Invalid FK","Valid")</f>
        <v>Valid</v>
      </c>
      <c r="L805" t="str">
        <f ca="1">IF(ISNA(XLOOKUP(B805,Vendors!A:A,Vendors!A:A)),"Invalid FK","Valid")</f>
        <v>Valid</v>
      </c>
      <c r="M805" t="str">
        <f ca="1">IF(ISNA(XLOOKUP(C805,Headcount!C:C,Headcount!C:C)),"Invalid FK","Valid")</f>
        <v>Valid</v>
      </c>
    </row>
    <row r="806" spans="1:13">
      <c r="A806" t="s">
        <v>3096</v>
      </c>
      <c r="B806" s="1">
        <v>45266</v>
      </c>
      <c r="C806">
        <v>147756.95000000001</v>
      </c>
      <c r="D806" t="s">
        <v>1483</v>
      </c>
      <c r="E806" t="s">
        <v>1487</v>
      </c>
      <c r="F806" t="s">
        <v>271</v>
      </c>
      <c r="G806" t="s">
        <v>13</v>
      </c>
      <c r="H806" t="s">
        <v>1141</v>
      </c>
      <c r="J806" t="s">
        <v>3097</v>
      </c>
      <c r="K806" t="str">
        <f ca="1">IF(ISNA(XLOOKUP(A806,Customers!A:A,Customers!A:A)),"Invalid FK","Valid")</f>
        <v>Valid</v>
      </c>
      <c r="L806" t="str">
        <f ca="1">IF(ISNA(XLOOKUP(B806,Vendors!A:A,Vendors!A:A)),"Invalid FK","Valid")</f>
        <v>Valid</v>
      </c>
      <c r="M806" t="str">
        <f ca="1">IF(ISNA(XLOOKUP(C806,Headcount!C:C,Headcount!C:C)),"Invalid FK","Valid")</f>
        <v>Valid</v>
      </c>
    </row>
    <row r="807" spans="1:13">
      <c r="A807" t="s">
        <v>3098</v>
      </c>
      <c r="B807" s="1">
        <v>44779</v>
      </c>
      <c r="C807">
        <v>180212.36</v>
      </c>
      <c r="D807" t="s">
        <v>1483</v>
      </c>
      <c r="E807" t="s">
        <v>1487</v>
      </c>
      <c r="F807" t="s">
        <v>268</v>
      </c>
      <c r="G807" t="s">
        <v>29</v>
      </c>
      <c r="H807" t="s">
        <v>874</v>
      </c>
      <c r="J807" t="s">
        <v>3099</v>
      </c>
      <c r="K807" t="str">
        <f ca="1">IF(ISNA(XLOOKUP(A807,Customers!A:A,Customers!A:A)),"Invalid FK","Valid")</f>
        <v>Valid</v>
      </c>
      <c r="L807" t="str">
        <f ca="1">IF(ISNA(XLOOKUP(B807,Vendors!A:A,Vendors!A:A)),"Invalid FK","Valid")</f>
        <v>Valid</v>
      </c>
      <c r="M807" t="str">
        <f ca="1">IF(ISNA(XLOOKUP(C807,Headcount!C:C,Headcount!C:C)),"Invalid FK","Valid")</f>
        <v>Valid</v>
      </c>
    </row>
    <row r="808" spans="1:13">
      <c r="A808" t="s">
        <v>3100</v>
      </c>
      <c r="B808" s="1">
        <v>45283</v>
      </c>
      <c r="C808">
        <v>-63048.97</v>
      </c>
      <c r="D808" t="s">
        <v>1478</v>
      </c>
      <c r="E808" t="s">
        <v>7</v>
      </c>
      <c r="F808" t="s">
        <v>268</v>
      </c>
      <c r="G808" t="s">
        <v>13</v>
      </c>
      <c r="I808" t="s">
        <v>163</v>
      </c>
      <c r="J808" t="s">
        <v>3101</v>
      </c>
      <c r="K808" t="str">
        <f ca="1">IF(ISNA(XLOOKUP(A808,Customers!A:A,Customers!A:A)),"Invalid FK","Valid")</f>
        <v>Valid</v>
      </c>
      <c r="L808" t="str">
        <f ca="1">IF(ISNA(XLOOKUP(B808,Vendors!A:A,Vendors!A:A)),"Invalid FK","Valid")</f>
        <v>Valid</v>
      </c>
      <c r="M808" t="str">
        <f ca="1">IF(ISNA(XLOOKUP(C808,Headcount!C:C,Headcount!C:C)),"Invalid FK","Valid")</f>
        <v>Valid</v>
      </c>
    </row>
    <row r="809" spans="1:13">
      <c r="A809" t="s">
        <v>3102</v>
      </c>
      <c r="B809" s="1">
        <v>44897</v>
      </c>
      <c r="C809">
        <v>-43272.75</v>
      </c>
      <c r="D809" t="s">
        <v>1478</v>
      </c>
      <c r="E809" t="s">
        <v>1534</v>
      </c>
      <c r="F809" t="s">
        <v>268</v>
      </c>
      <c r="G809" t="s">
        <v>29</v>
      </c>
      <c r="I809" t="s">
        <v>244</v>
      </c>
      <c r="J809" t="s">
        <v>3103</v>
      </c>
      <c r="K809" t="str">
        <f ca="1">IF(ISNA(XLOOKUP(A809,Customers!A:A,Customers!A:A)),"Invalid FK","Valid")</f>
        <v>Valid</v>
      </c>
      <c r="L809" t="str">
        <f ca="1">IF(ISNA(XLOOKUP(B809,Vendors!A:A,Vendors!A:A)),"Invalid FK","Valid")</f>
        <v>Valid</v>
      </c>
      <c r="M809" t="str">
        <f ca="1">IF(ISNA(XLOOKUP(C809,Headcount!C:C,Headcount!C:C)),"Invalid FK","Valid")</f>
        <v>Valid</v>
      </c>
    </row>
    <row r="810" spans="1:13">
      <c r="A810" t="s">
        <v>3104</v>
      </c>
      <c r="B810" s="1">
        <v>45255</v>
      </c>
      <c r="C810">
        <v>176727.2</v>
      </c>
      <c r="D810" t="s">
        <v>1483</v>
      </c>
      <c r="E810" t="s">
        <v>1487</v>
      </c>
      <c r="F810" t="s">
        <v>271</v>
      </c>
      <c r="G810" t="s">
        <v>17</v>
      </c>
      <c r="H810" t="s">
        <v>1337</v>
      </c>
      <c r="J810" t="s">
        <v>3105</v>
      </c>
      <c r="K810" t="str">
        <f ca="1">IF(ISNA(XLOOKUP(A810,Customers!A:A,Customers!A:A)),"Invalid FK","Valid")</f>
        <v>Valid</v>
      </c>
      <c r="L810" t="str">
        <f ca="1">IF(ISNA(XLOOKUP(B810,Vendors!A:A,Vendors!A:A)),"Invalid FK","Valid")</f>
        <v>Valid</v>
      </c>
      <c r="M810" t="str">
        <f ca="1">IF(ISNA(XLOOKUP(C810,Headcount!C:C,Headcount!C:C)),"Invalid FK","Valid")</f>
        <v>Valid</v>
      </c>
    </row>
    <row r="811" spans="1:13">
      <c r="A811" t="s">
        <v>3106</v>
      </c>
      <c r="B811" s="1">
        <v>45277</v>
      </c>
      <c r="C811">
        <v>186553.82</v>
      </c>
      <c r="D811" t="s">
        <v>1483</v>
      </c>
      <c r="E811" t="s">
        <v>1484</v>
      </c>
      <c r="F811" t="s">
        <v>264</v>
      </c>
      <c r="G811" t="s">
        <v>17</v>
      </c>
      <c r="H811" t="s">
        <v>975</v>
      </c>
      <c r="J811" t="s">
        <v>3107</v>
      </c>
      <c r="K811" t="str">
        <f ca="1">IF(ISNA(XLOOKUP(A811,Customers!A:A,Customers!A:A)),"Invalid FK","Valid")</f>
        <v>Valid</v>
      </c>
      <c r="L811" t="str">
        <f ca="1">IF(ISNA(XLOOKUP(B811,Vendors!A:A,Vendors!A:A)),"Invalid FK","Valid")</f>
        <v>Valid</v>
      </c>
      <c r="M811" t="str">
        <f ca="1">IF(ISNA(XLOOKUP(C811,Headcount!C:C,Headcount!C:C)),"Invalid FK","Valid")</f>
        <v>Valid</v>
      </c>
    </row>
    <row r="812" spans="1:13">
      <c r="A812" t="s">
        <v>3108</v>
      </c>
      <c r="B812" s="1">
        <v>45127</v>
      </c>
      <c r="C812">
        <v>-27216.59</v>
      </c>
      <c r="D812" t="s">
        <v>1478</v>
      </c>
      <c r="E812" t="s">
        <v>1509</v>
      </c>
      <c r="F812" t="s">
        <v>268</v>
      </c>
      <c r="G812" t="s">
        <v>29</v>
      </c>
      <c r="I812" t="s">
        <v>242</v>
      </c>
      <c r="J812" t="s">
        <v>3109</v>
      </c>
      <c r="K812" t="str">
        <f ca="1">IF(ISNA(XLOOKUP(A812,Customers!A:A,Customers!A:A)),"Invalid FK","Valid")</f>
        <v>Valid</v>
      </c>
      <c r="L812" t="str">
        <f ca="1">IF(ISNA(XLOOKUP(B812,Vendors!A:A,Vendors!A:A)),"Invalid FK","Valid")</f>
        <v>Valid</v>
      </c>
      <c r="M812" t="str">
        <f ca="1">IF(ISNA(XLOOKUP(C812,Headcount!C:C,Headcount!C:C)),"Invalid FK","Valid")</f>
        <v>Valid</v>
      </c>
    </row>
    <row r="813" spans="1:13">
      <c r="A813" t="s">
        <v>3110</v>
      </c>
      <c r="B813" s="1">
        <v>44830</v>
      </c>
      <c r="C813">
        <v>235489.84</v>
      </c>
      <c r="D813" t="s">
        <v>1483</v>
      </c>
      <c r="E813" t="s">
        <v>1487</v>
      </c>
      <c r="F813" t="s">
        <v>268</v>
      </c>
      <c r="G813" t="s">
        <v>8</v>
      </c>
      <c r="H813" t="s">
        <v>1219</v>
      </c>
      <c r="J813" t="s">
        <v>3111</v>
      </c>
      <c r="K813" t="str">
        <f ca="1">IF(ISNA(XLOOKUP(A813,Customers!A:A,Customers!A:A)),"Invalid FK","Valid")</f>
        <v>Valid</v>
      </c>
      <c r="L813" t="str">
        <f ca="1">IF(ISNA(XLOOKUP(B813,Vendors!A:A,Vendors!A:A)),"Invalid FK","Valid")</f>
        <v>Valid</v>
      </c>
      <c r="M813" t="str">
        <f ca="1">IF(ISNA(XLOOKUP(C813,Headcount!C:C,Headcount!C:C)),"Invalid FK","Valid")</f>
        <v>Valid</v>
      </c>
    </row>
    <row r="814" spans="1:13">
      <c r="A814" t="s">
        <v>3112</v>
      </c>
      <c r="B814" s="1">
        <v>44661</v>
      </c>
      <c r="C814">
        <v>239905.72</v>
      </c>
      <c r="D814" t="s">
        <v>1483</v>
      </c>
      <c r="E814" t="s">
        <v>1487</v>
      </c>
      <c r="F814" t="s">
        <v>271</v>
      </c>
      <c r="G814" t="s">
        <v>13</v>
      </c>
      <c r="H814" t="s">
        <v>1089</v>
      </c>
      <c r="J814" t="s">
        <v>3113</v>
      </c>
      <c r="K814" t="str">
        <f ca="1">IF(ISNA(XLOOKUP(A814,Customers!A:A,Customers!A:A)),"Invalid FK","Valid")</f>
        <v>Valid</v>
      </c>
      <c r="L814" t="str">
        <f ca="1">IF(ISNA(XLOOKUP(B814,Vendors!A:A,Vendors!A:A)),"Invalid FK","Valid")</f>
        <v>Valid</v>
      </c>
      <c r="M814" t="str">
        <f ca="1">IF(ISNA(XLOOKUP(C814,Headcount!C:C,Headcount!C:C)),"Invalid FK","Valid")</f>
        <v>Valid</v>
      </c>
    </row>
    <row r="815" spans="1:13">
      <c r="A815" t="s">
        <v>3114</v>
      </c>
      <c r="B815" s="1">
        <v>44697</v>
      </c>
      <c r="C815">
        <v>-32561.55</v>
      </c>
      <c r="D815" t="s">
        <v>1478</v>
      </c>
      <c r="E815" t="s">
        <v>1534</v>
      </c>
      <c r="F815" t="s">
        <v>271</v>
      </c>
      <c r="G815" t="s">
        <v>13</v>
      </c>
      <c r="I815" t="s">
        <v>207</v>
      </c>
      <c r="J815" t="s">
        <v>3115</v>
      </c>
      <c r="K815" t="str">
        <f ca="1">IF(ISNA(XLOOKUP(A815,Customers!A:A,Customers!A:A)),"Invalid FK","Valid")</f>
        <v>Valid</v>
      </c>
      <c r="L815" t="str">
        <f ca="1">IF(ISNA(XLOOKUP(B815,Vendors!A:A,Vendors!A:A)),"Invalid FK","Valid")</f>
        <v>Valid</v>
      </c>
      <c r="M815" t="str">
        <f ca="1">IF(ISNA(XLOOKUP(C815,Headcount!C:C,Headcount!C:C)),"Invalid FK","Valid")</f>
        <v>Valid</v>
      </c>
    </row>
    <row r="816" spans="1:13">
      <c r="A816" t="s">
        <v>3116</v>
      </c>
      <c r="B816" s="1">
        <v>45007</v>
      </c>
      <c r="C816">
        <v>154988.18</v>
      </c>
      <c r="D816" t="s">
        <v>1483</v>
      </c>
      <c r="E816" t="s">
        <v>1484</v>
      </c>
      <c r="F816" t="s">
        <v>264</v>
      </c>
      <c r="G816" t="s">
        <v>29</v>
      </c>
      <c r="H816" t="s">
        <v>1119</v>
      </c>
      <c r="J816" t="s">
        <v>3117</v>
      </c>
      <c r="K816" t="str">
        <f ca="1">IF(ISNA(XLOOKUP(A816,Customers!A:A,Customers!A:A)),"Invalid FK","Valid")</f>
        <v>Valid</v>
      </c>
      <c r="L816" t="str">
        <f ca="1">IF(ISNA(XLOOKUP(B816,Vendors!A:A,Vendors!A:A)),"Invalid FK","Valid")</f>
        <v>Valid</v>
      </c>
      <c r="M816" t="str">
        <f ca="1">IF(ISNA(XLOOKUP(C816,Headcount!C:C,Headcount!C:C)),"Invalid FK","Valid")</f>
        <v>Valid</v>
      </c>
    </row>
    <row r="817" spans="1:13">
      <c r="A817" t="s">
        <v>3118</v>
      </c>
      <c r="B817" s="1">
        <v>44658</v>
      </c>
      <c r="C817">
        <v>145625.92000000001</v>
      </c>
      <c r="D817" t="s">
        <v>1483</v>
      </c>
      <c r="E817" t="s">
        <v>1487</v>
      </c>
      <c r="F817" t="s">
        <v>271</v>
      </c>
      <c r="G817" t="s">
        <v>8</v>
      </c>
      <c r="H817" t="s">
        <v>1091</v>
      </c>
      <c r="J817" t="s">
        <v>3119</v>
      </c>
      <c r="K817" t="str">
        <f ca="1">IF(ISNA(XLOOKUP(A817,Customers!A:A,Customers!A:A)),"Invalid FK","Valid")</f>
        <v>Valid</v>
      </c>
      <c r="L817" t="str">
        <f ca="1">IF(ISNA(XLOOKUP(B817,Vendors!A:A,Vendors!A:A)),"Invalid FK","Valid")</f>
        <v>Valid</v>
      </c>
      <c r="M817" t="str">
        <f ca="1">IF(ISNA(XLOOKUP(C817,Headcount!C:C,Headcount!C:C)),"Invalid FK","Valid")</f>
        <v>Valid</v>
      </c>
    </row>
    <row r="818" spans="1:13">
      <c r="A818" t="s">
        <v>3120</v>
      </c>
      <c r="B818" s="1">
        <v>44974</v>
      </c>
      <c r="C818">
        <v>-40381.269999999997</v>
      </c>
      <c r="D818" t="s">
        <v>1478</v>
      </c>
      <c r="E818" t="s">
        <v>1509</v>
      </c>
      <c r="F818" t="s">
        <v>264</v>
      </c>
      <c r="G818" t="s">
        <v>8</v>
      </c>
      <c r="I818" t="s">
        <v>147</v>
      </c>
      <c r="J818" t="s">
        <v>3121</v>
      </c>
      <c r="K818" t="str">
        <f ca="1">IF(ISNA(XLOOKUP(A818,Customers!A:A,Customers!A:A)),"Invalid FK","Valid")</f>
        <v>Valid</v>
      </c>
      <c r="L818" t="str">
        <f ca="1">IF(ISNA(XLOOKUP(B818,Vendors!A:A,Vendors!A:A)),"Invalid FK","Valid")</f>
        <v>Valid</v>
      </c>
      <c r="M818" t="str">
        <f ca="1">IF(ISNA(XLOOKUP(C818,Headcount!C:C,Headcount!C:C)),"Invalid FK","Valid")</f>
        <v>Valid</v>
      </c>
    </row>
    <row r="819" spans="1:13">
      <c r="A819" t="s">
        <v>3122</v>
      </c>
      <c r="B819" s="1">
        <v>44647</v>
      </c>
      <c r="C819">
        <v>152589.16</v>
      </c>
      <c r="D819" t="s">
        <v>1483</v>
      </c>
      <c r="E819" t="s">
        <v>1484</v>
      </c>
      <c r="F819" t="s">
        <v>271</v>
      </c>
      <c r="G819" t="s">
        <v>17</v>
      </c>
      <c r="H819" t="s">
        <v>1227</v>
      </c>
      <c r="J819" t="s">
        <v>3123</v>
      </c>
      <c r="K819" t="str">
        <f ca="1">IF(ISNA(XLOOKUP(A819,Customers!A:A,Customers!A:A)),"Invalid FK","Valid")</f>
        <v>Valid</v>
      </c>
      <c r="L819" t="str">
        <f ca="1">IF(ISNA(XLOOKUP(B819,Vendors!A:A,Vendors!A:A)),"Invalid FK","Valid")</f>
        <v>Valid</v>
      </c>
      <c r="M819" t="str">
        <f ca="1">IF(ISNA(XLOOKUP(C819,Headcount!C:C,Headcount!C:C)),"Invalid FK","Valid")</f>
        <v>Valid</v>
      </c>
    </row>
    <row r="820" spans="1:13">
      <c r="A820" t="s">
        <v>3124</v>
      </c>
      <c r="B820" s="1">
        <v>44721</v>
      </c>
      <c r="C820">
        <v>138487.89000000001</v>
      </c>
      <c r="D820" t="s">
        <v>1483</v>
      </c>
      <c r="E820" t="s">
        <v>1487</v>
      </c>
      <c r="F820" t="s">
        <v>264</v>
      </c>
      <c r="G820" t="s">
        <v>8</v>
      </c>
      <c r="H820" t="s">
        <v>1325</v>
      </c>
      <c r="J820" t="s">
        <v>3125</v>
      </c>
      <c r="K820" t="str">
        <f ca="1">IF(ISNA(XLOOKUP(A820,Customers!A:A,Customers!A:A)),"Invalid FK","Valid")</f>
        <v>Valid</v>
      </c>
      <c r="L820" t="str">
        <f ca="1">IF(ISNA(XLOOKUP(B820,Vendors!A:A,Vendors!A:A)),"Invalid FK","Valid")</f>
        <v>Valid</v>
      </c>
      <c r="M820" t="str">
        <f ca="1">IF(ISNA(XLOOKUP(C820,Headcount!C:C,Headcount!C:C)),"Invalid FK","Valid")</f>
        <v>Valid</v>
      </c>
    </row>
    <row r="821" spans="1:13">
      <c r="A821" t="s">
        <v>3126</v>
      </c>
      <c r="B821" s="1">
        <v>44591</v>
      </c>
      <c r="C821">
        <v>118582.8</v>
      </c>
      <c r="D821" t="s">
        <v>1483</v>
      </c>
      <c r="E821" t="s">
        <v>1487</v>
      </c>
      <c r="F821" t="s">
        <v>271</v>
      </c>
      <c r="G821" t="s">
        <v>13</v>
      </c>
      <c r="H821" t="s">
        <v>1251</v>
      </c>
      <c r="J821" t="s">
        <v>3127</v>
      </c>
      <c r="K821" t="str">
        <f ca="1">IF(ISNA(XLOOKUP(A821,Customers!A:A,Customers!A:A)),"Invalid FK","Valid")</f>
        <v>Valid</v>
      </c>
      <c r="L821" t="str">
        <f ca="1">IF(ISNA(XLOOKUP(B821,Vendors!A:A,Vendors!A:A)),"Invalid FK","Valid")</f>
        <v>Valid</v>
      </c>
      <c r="M821" t="str">
        <f ca="1">IF(ISNA(XLOOKUP(C821,Headcount!C:C,Headcount!C:C)),"Invalid FK","Valid")</f>
        <v>Valid</v>
      </c>
    </row>
    <row r="822" spans="1:13">
      <c r="A822" t="s">
        <v>3128</v>
      </c>
      <c r="B822" s="1">
        <v>44845</v>
      </c>
      <c r="C822">
        <v>64268.77</v>
      </c>
      <c r="D822" t="s">
        <v>1483</v>
      </c>
      <c r="E822" t="s">
        <v>1484</v>
      </c>
      <c r="F822" t="s">
        <v>271</v>
      </c>
      <c r="G822" t="s">
        <v>17</v>
      </c>
      <c r="H822" t="s">
        <v>760</v>
      </c>
      <c r="J822" t="s">
        <v>3129</v>
      </c>
      <c r="K822" t="str">
        <f ca="1">IF(ISNA(XLOOKUP(A822,Customers!A:A,Customers!A:A)),"Invalid FK","Valid")</f>
        <v>Valid</v>
      </c>
      <c r="L822" t="str">
        <f ca="1">IF(ISNA(XLOOKUP(B822,Vendors!A:A,Vendors!A:A)),"Invalid FK","Valid")</f>
        <v>Valid</v>
      </c>
      <c r="M822" t="str">
        <f ca="1">IF(ISNA(XLOOKUP(C822,Headcount!C:C,Headcount!C:C)),"Invalid FK","Valid")</f>
        <v>Valid</v>
      </c>
    </row>
    <row r="823" spans="1:13">
      <c r="A823" t="s">
        <v>3130</v>
      </c>
      <c r="B823" s="1">
        <v>45239</v>
      </c>
      <c r="C823">
        <v>25512.03</v>
      </c>
      <c r="D823" t="s">
        <v>1504</v>
      </c>
      <c r="E823" t="s">
        <v>1504</v>
      </c>
      <c r="F823" t="s">
        <v>264</v>
      </c>
      <c r="G823" t="s">
        <v>8</v>
      </c>
      <c r="J823" t="s">
        <v>3131</v>
      </c>
      <c r="K823" t="str">
        <f ca="1">IF(ISNA(XLOOKUP(A823,Customers!A:A,Customers!A:A)),"Invalid FK","Valid")</f>
        <v>Valid</v>
      </c>
      <c r="L823" t="str">
        <f ca="1">IF(ISNA(XLOOKUP(B823,Vendors!A:A,Vendors!A:A)),"Invalid FK","Valid")</f>
        <v>Valid</v>
      </c>
      <c r="M823" t="str">
        <f ca="1">IF(ISNA(XLOOKUP(C823,Headcount!C:C,Headcount!C:C)),"Invalid FK","Valid")</f>
        <v>Valid</v>
      </c>
    </row>
    <row r="824" spans="1:13">
      <c r="A824" t="s">
        <v>3132</v>
      </c>
      <c r="B824" s="1">
        <v>45016</v>
      </c>
      <c r="C824">
        <v>124111.88</v>
      </c>
      <c r="D824" t="s">
        <v>1483</v>
      </c>
      <c r="E824" t="s">
        <v>1487</v>
      </c>
      <c r="F824" t="s">
        <v>268</v>
      </c>
      <c r="G824" t="s">
        <v>13</v>
      </c>
      <c r="H824" t="s">
        <v>1135</v>
      </c>
      <c r="J824" t="s">
        <v>3133</v>
      </c>
      <c r="K824" t="str">
        <f ca="1">IF(ISNA(XLOOKUP(A824,Customers!A:A,Customers!A:A)),"Invalid FK","Valid")</f>
        <v>Valid</v>
      </c>
      <c r="L824" t="str">
        <f ca="1">IF(ISNA(XLOOKUP(B824,Vendors!A:A,Vendors!A:A)),"Invalid FK","Valid")</f>
        <v>Valid</v>
      </c>
      <c r="M824" t="str">
        <f ca="1">IF(ISNA(XLOOKUP(C824,Headcount!C:C,Headcount!C:C)),"Invalid FK","Valid")</f>
        <v>Valid</v>
      </c>
    </row>
    <row r="825" spans="1:13">
      <c r="A825" t="s">
        <v>3134</v>
      </c>
      <c r="B825" s="1">
        <v>45140</v>
      </c>
      <c r="C825">
        <v>124932.16</v>
      </c>
      <c r="D825" t="s">
        <v>1483</v>
      </c>
      <c r="E825" t="s">
        <v>1499</v>
      </c>
      <c r="F825" t="s">
        <v>264</v>
      </c>
      <c r="G825" t="s">
        <v>8</v>
      </c>
      <c r="H825" t="s">
        <v>814</v>
      </c>
      <c r="J825" t="s">
        <v>3135</v>
      </c>
      <c r="K825" t="str">
        <f ca="1">IF(ISNA(XLOOKUP(A825,Customers!A:A,Customers!A:A)),"Invalid FK","Valid")</f>
        <v>Valid</v>
      </c>
      <c r="L825" t="str">
        <f ca="1">IF(ISNA(XLOOKUP(B825,Vendors!A:A,Vendors!A:A)),"Invalid FK","Valid")</f>
        <v>Valid</v>
      </c>
      <c r="M825" t="str">
        <f ca="1">IF(ISNA(XLOOKUP(C825,Headcount!C:C,Headcount!C:C)),"Invalid FK","Valid")</f>
        <v>Valid</v>
      </c>
    </row>
    <row r="826" spans="1:13">
      <c r="A826" t="s">
        <v>3136</v>
      </c>
      <c r="B826" s="1">
        <v>45013</v>
      </c>
      <c r="C826">
        <v>82444.69</v>
      </c>
      <c r="D826" t="s">
        <v>1483</v>
      </c>
      <c r="E826" t="s">
        <v>1499</v>
      </c>
      <c r="F826" t="s">
        <v>268</v>
      </c>
      <c r="G826" t="s">
        <v>29</v>
      </c>
      <c r="H826" t="s">
        <v>706</v>
      </c>
      <c r="J826" t="s">
        <v>3137</v>
      </c>
      <c r="K826" t="str">
        <f ca="1">IF(ISNA(XLOOKUP(A826,Customers!A:A,Customers!A:A)),"Invalid FK","Valid")</f>
        <v>Valid</v>
      </c>
      <c r="L826" t="str">
        <f ca="1">IF(ISNA(XLOOKUP(B826,Vendors!A:A,Vendors!A:A)),"Invalid FK","Valid")</f>
        <v>Valid</v>
      </c>
      <c r="M826" t="str">
        <f ca="1">IF(ISNA(XLOOKUP(C826,Headcount!C:C,Headcount!C:C)),"Invalid FK","Valid")</f>
        <v>Valid</v>
      </c>
    </row>
    <row r="827" spans="1:13">
      <c r="A827" t="s">
        <v>3138</v>
      </c>
      <c r="B827" s="1">
        <v>45079</v>
      </c>
      <c r="C827">
        <v>-2000</v>
      </c>
      <c r="D827" t="s">
        <v>1478</v>
      </c>
      <c r="E827" t="s">
        <v>7</v>
      </c>
      <c r="F827" t="s">
        <v>271</v>
      </c>
      <c r="G827" t="s">
        <v>13</v>
      </c>
      <c r="I827" t="s">
        <v>163</v>
      </c>
      <c r="J827" t="s">
        <v>3139</v>
      </c>
      <c r="K827" t="str">
        <f ca="1">IF(ISNA(XLOOKUP(A827,Customers!A:A,Customers!A:A)),"Invalid FK","Valid")</f>
        <v>Valid</v>
      </c>
      <c r="L827" t="str">
        <f ca="1">IF(ISNA(XLOOKUP(B827,Vendors!A:A,Vendors!A:A)),"Invalid FK","Valid")</f>
        <v>Valid</v>
      </c>
      <c r="M827" t="str">
        <f ca="1">IF(ISNA(XLOOKUP(C827,Headcount!C:C,Headcount!C:C)),"Invalid FK","Valid")</f>
        <v>Valid</v>
      </c>
    </row>
    <row r="828" spans="1:13">
      <c r="A828" t="s">
        <v>3140</v>
      </c>
      <c r="B828" s="1">
        <v>44609</v>
      </c>
      <c r="C828">
        <v>119116.73</v>
      </c>
      <c r="D828" t="s">
        <v>1483</v>
      </c>
      <c r="E828" t="s">
        <v>1487</v>
      </c>
      <c r="F828" t="s">
        <v>271</v>
      </c>
      <c r="G828" t="s">
        <v>8</v>
      </c>
      <c r="H828" t="s">
        <v>764</v>
      </c>
      <c r="J828" t="s">
        <v>3141</v>
      </c>
      <c r="K828" t="str">
        <f ca="1">IF(ISNA(XLOOKUP(A828,Customers!A:A,Customers!A:A)),"Invalid FK","Valid")</f>
        <v>Valid</v>
      </c>
      <c r="L828" t="str">
        <f ca="1">IF(ISNA(XLOOKUP(B828,Vendors!A:A,Vendors!A:A)),"Invalid FK","Valid")</f>
        <v>Valid</v>
      </c>
      <c r="M828" t="str">
        <f ca="1">IF(ISNA(XLOOKUP(C828,Headcount!C:C,Headcount!C:C)),"Invalid FK","Valid")</f>
        <v>Valid</v>
      </c>
    </row>
    <row r="829" spans="1:13">
      <c r="A829" t="s">
        <v>3142</v>
      </c>
      <c r="B829" s="1">
        <v>44970</v>
      </c>
      <c r="C829">
        <v>128089.07</v>
      </c>
      <c r="D829" t="s">
        <v>1483</v>
      </c>
      <c r="E829" t="s">
        <v>1484</v>
      </c>
      <c r="F829" t="s">
        <v>264</v>
      </c>
      <c r="G829" t="s">
        <v>17</v>
      </c>
      <c r="H829" t="s">
        <v>904</v>
      </c>
      <c r="J829" t="s">
        <v>3143</v>
      </c>
      <c r="K829" t="str">
        <f ca="1">IF(ISNA(XLOOKUP(A829,Customers!A:A,Customers!A:A)),"Invalid FK","Valid")</f>
        <v>Valid</v>
      </c>
      <c r="L829" t="str">
        <f ca="1">IF(ISNA(XLOOKUP(B829,Vendors!A:A,Vendors!A:A)),"Invalid FK","Valid")</f>
        <v>Valid</v>
      </c>
      <c r="M829" t="str">
        <f ca="1">IF(ISNA(XLOOKUP(C829,Headcount!C:C,Headcount!C:C)),"Invalid FK","Valid")</f>
        <v>Valid</v>
      </c>
    </row>
    <row r="830" spans="1:13">
      <c r="A830" t="s">
        <v>3144</v>
      </c>
      <c r="B830" s="1">
        <v>45286</v>
      </c>
      <c r="C830">
        <v>128691.55</v>
      </c>
      <c r="D830" t="s">
        <v>1483</v>
      </c>
      <c r="E830" t="s">
        <v>1484</v>
      </c>
      <c r="F830" t="s">
        <v>271</v>
      </c>
      <c r="G830" t="s">
        <v>8</v>
      </c>
      <c r="H830" t="s">
        <v>1231</v>
      </c>
      <c r="J830" t="s">
        <v>3145</v>
      </c>
      <c r="K830" t="str">
        <f ca="1">IF(ISNA(XLOOKUP(A830,Customers!A:A,Customers!A:A)),"Invalid FK","Valid")</f>
        <v>Valid</v>
      </c>
      <c r="L830" t="str">
        <f ca="1">IF(ISNA(XLOOKUP(B830,Vendors!A:A,Vendors!A:A)),"Invalid FK","Valid")</f>
        <v>Valid</v>
      </c>
      <c r="M830" t="str">
        <f ca="1">IF(ISNA(XLOOKUP(C830,Headcount!C:C,Headcount!C:C)),"Invalid FK","Valid")</f>
        <v>Valid</v>
      </c>
    </row>
    <row r="831" spans="1:13">
      <c r="A831" t="s">
        <v>3146</v>
      </c>
      <c r="B831" s="1">
        <v>44812</v>
      </c>
      <c r="C831">
        <v>258878.44</v>
      </c>
      <c r="D831" t="s">
        <v>1483</v>
      </c>
      <c r="E831" t="s">
        <v>1487</v>
      </c>
      <c r="F831" t="s">
        <v>271</v>
      </c>
      <c r="G831" t="s">
        <v>8</v>
      </c>
      <c r="H831" t="s">
        <v>1169</v>
      </c>
      <c r="J831" t="s">
        <v>3147</v>
      </c>
      <c r="K831" t="str">
        <f ca="1">IF(ISNA(XLOOKUP(A831,Customers!A:A,Customers!A:A)),"Invalid FK","Valid")</f>
        <v>Valid</v>
      </c>
      <c r="L831" t="str">
        <f ca="1">IF(ISNA(XLOOKUP(B831,Vendors!A:A,Vendors!A:A)),"Invalid FK","Valid")</f>
        <v>Valid</v>
      </c>
      <c r="M831" t="str">
        <f ca="1">IF(ISNA(XLOOKUP(C831,Headcount!C:C,Headcount!C:C)),"Invalid FK","Valid")</f>
        <v>Valid</v>
      </c>
    </row>
    <row r="832" spans="1:13">
      <c r="A832" t="s">
        <v>3148</v>
      </c>
      <c r="B832" s="1">
        <v>44755</v>
      </c>
      <c r="C832">
        <v>-24284.85</v>
      </c>
      <c r="D832" t="s">
        <v>1478</v>
      </c>
      <c r="E832" t="s">
        <v>1496</v>
      </c>
      <c r="F832" t="s">
        <v>271</v>
      </c>
      <c r="G832" t="s">
        <v>17</v>
      </c>
      <c r="I832" t="s">
        <v>169</v>
      </c>
      <c r="J832" t="s">
        <v>3149</v>
      </c>
      <c r="K832" t="str">
        <f ca="1">IF(ISNA(XLOOKUP(A832,Customers!A:A,Customers!A:A)),"Invalid FK","Valid")</f>
        <v>Valid</v>
      </c>
      <c r="L832" t="str">
        <f ca="1">IF(ISNA(XLOOKUP(B832,Vendors!A:A,Vendors!A:A)),"Invalid FK","Valid")</f>
        <v>Valid</v>
      </c>
      <c r="M832" t="str">
        <f ca="1">IF(ISNA(XLOOKUP(C832,Headcount!C:C,Headcount!C:C)),"Invalid FK","Valid")</f>
        <v>Valid</v>
      </c>
    </row>
    <row r="833" spans="1:13">
      <c r="A833" t="s">
        <v>3150</v>
      </c>
      <c r="B833" s="1">
        <v>44717</v>
      </c>
      <c r="C833">
        <v>-28542.57</v>
      </c>
      <c r="D833" t="s">
        <v>1478</v>
      </c>
      <c r="E833" t="s">
        <v>1534</v>
      </c>
      <c r="F833" t="s">
        <v>264</v>
      </c>
      <c r="G833" t="s">
        <v>13</v>
      </c>
      <c r="I833" t="s">
        <v>217</v>
      </c>
      <c r="J833" t="s">
        <v>3151</v>
      </c>
      <c r="K833" t="str">
        <f ca="1">IF(ISNA(XLOOKUP(A833,Customers!A:A,Customers!A:A)),"Invalid FK","Valid")</f>
        <v>Valid</v>
      </c>
      <c r="L833" t="str">
        <f ca="1">IF(ISNA(XLOOKUP(B833,Vendors!A:A,Vendors!A:A)),"Invalid FK","Valid")</f>
        <v>Valid</v>
      </c>
      <c r="M833" t="str">
        <f ca="1">IF(ISNA(XLOOKUP(C833,Headcount!C:C,Headcount!C:C)),"Invalid FK","Valid")</f>
        <v>Valid</v>
      </c>
    </row>
    <row r="834" spans="1:13">
      <c r="A834" t="s">
        <v>3152</v>
      </c>
      <c r="B834" s="1">
        <v>45237</v>
      </c>
      <c r="C834">
        <v>-79120.929999999993</v>
      </c>
      <c r="D834" t="s">
        <v>1478</v>
      </c>
      <c r="E834" t="s">
        <v>1496</v>
      </c>
      <c r="F834" t="s">
        <v>268</v>
      </c>
      <c r="G834" t="s">
        <v>13</v>
      </c>
      <c r="I834" t="s">
        <v>139</v>
      </c>
      <c r="J834" t="s">
        <v>3153</v>
      </c>
      <c r="K834" t="str">
        <f ca="1">IF(ISNA(XLOOKUP(A834,Customers!A:A,Customers!A:A)),"Invalid FK","Valid")</f>
        <v>Valid</v>
      </c>
      <c r="L834" t="str">
        <f ca="1">IF(ISNA(XLOOKUP(B834,Vendors!A:A,Vendors!A:A)),"Invalid FK","Valid")</f>
        <v>Valid</v>
      </c>
      <c r="M834" t="str">
        <f ca="1">IF(ISNA(XLOOKUP(C834,Headcount!C:C,Headcount!C:C)),"Invalid FK","Valid")</f>
        <v>Valid</v>
      </c>
    </row>
    <row r="835" spans="1:13">
      <c r="A835" t="s">
        <v>3154</v>
      </c>
      <c r="B835" s="1">
        <v>44873</v>
      </c>
      <c r="C835">
        <v>-38985.42</v>
      </c>
      <c r="D835" t="s">
        <v>1478</v>
      </c>
      <c r="E835" t="s">
        <v>7</v>
      </c>
      <c r="F835" t="s">
        <v>271</v>
      </c>
      <c r="G835" t="s">
        <v>29</v>
      </c>
      <c r="I835" t="s">
        <v>23</v>
      </c>
      <c r="J835" t="s">
        <v>3155</v>
      </c>
      <c r="K835" t="str">
        <f ca="1">IF(ISNA(XLOOKUP(A835,Customers!A:A,Customers!A:A)),"Invalid FK","Valid")</f>
        <v>Valid</v>
      </c>
      <c r="L835" t="str">
        <f ca="1">IF(ISNA(XLOOKUP(B835,Vendors!A:A,Vendors!A:A)),"Invalid FK","Valid")</f>
        <v>Valid</v>
      </c>
      <c r="M835" t="str">
        <f ca="1">IF(ISNA(XLOOKUP(C835,Headcount!C:C,Headcount!C:C)),"Invalid FK","Valid")</f>
        <v>Valid</v>
      </c>
    </row>
    <row r="836" spans="1:13">
      <c r="A836" t="s">
        <v>3156</v>
      </c>
      <c r="B836" s="1">
        <v>45182</v>
      </c>
      <c r="C836">
        <v>152802.66</v>
      </c>
      <c r="D836" t="s">
        <v>1483</v>
      </c>
      <c r="E836" t="s">
        <v>1487</v>
      </c>
      <c r="F836" t="s">
        <v>271</v>
      </c>
      <c r="G836" t="s">
        <v>29</v>
      </c>
      <c r="H836" t="s">
        <v>1165</v>
      </c>
      <c r="J836" t="s">
        <v>3157</v>
      </c>
      <c r="K836" t="str">
        <f ca="1">IF(ISNA(XLOOKUP(A836,Customers!A:A,Customers!A:A)),"Invalid FK","Valid")</f>
        <v>Valid</v>
      </c>
      <c r="L836" t="str">
        <f ca="1">IF(ISNA(XLOOKUP(B836,Vendors!A:A,Vendors!A:A)),"Invalid FK","Valid")</f>
        <v>Valid</v>
      </c>
      <c r="M836" t="str">
        <f ca="1">IF(ISNA(XLOOKUP(C836,Headcount!C:C,Headcount!C:C)),"Invalid FK","Valid")</f>
        <v>Valid</v>
      </c>
    </row>
    <row r="837" spans="1:13">
      <c r="A837" t="s">
        <v>3158</v>
      </c>
      <c r="B837" s="1">
        <v>44987</v>
      </c>
      <c r="C837">
        <v>-60730.28</v>
      </c>
      <c r="D837" t="s">
        <v>1478</v>
      </c>
      <c r="E837" t="s">
        <v>7</v>
      </c>
      <c r="F837" t="s">
        <v>264</v>
      </c>
      <c r="G837" t="s">
        <v>29</v>
      </c>
      <c r="I837" t="s">
        <v>215</v>
      </c>
      <c r="J837" t="s">
        <v>3159</v>
      </c>
      <c r="K837" t="str">
        <f ca="1">IF(ISNA(XLOOKUP(A837,Customers!A:A,Customers!A:A)),"Invalid FK","Valid")</f>
        <v>Valid</v>
      </c>
      <c r="L837" t="str">
        <f ca="1">IF(ISNA(XLOOKUP(B837,Vendors!A:A,Vendors!A:A)),"Invalid FK","Valid")</f>
        <v>Valid</v>
      </c>
      <c r="M837" t="str">
        <f ca="1">IF(ISNA(XLOOKUP(C837,Headcount!C:C,Headcount!C:C)),"Invalid FK","Valid")</f>
        <v>Valid</v>
      </c>
    </row>
    <row r="838" spans="1:13">
      <c r="A838" t="s">
        <v>3160</v>
      </c>
      <c r="B838" s="1">
        <v>44883</v>
      </c>
      <c r="C838">
        <v>161916.63</v>
      </c>
      <c r="D838" t="s">
        <v>1483</v>
      </c>
      <c r="E838" t="s">
        <v>1487</v>
      </c>
      <c r="F838" t="s">
        <v>271</v>
      </c>
      <c r="G838" t="s">
        <v>29</v>
      </c>
      <c r="H838" t="s">
        <v>708</v>
      </c>
      <c r="J838" t="s">
        <v>3161</v>
      </c>
      <c r="K838" t="str">
        <f ca="1">IF(ISNA(XLOOKUP(A838,Customers!A:A,Customers!A:A)),"Invalid FK","Valid")</f>
        <v>Valid</v>
      </c>
      <c r="L838" t="str">
        <f ca="1">IF(ISNA(XLOOKUP(B838,Vendors!A:A,Vendors!A:A)),"Invalid FK","Valid")</f>
        <v>Valid</v>
      </c>
      <c r="M838" t="str">
        <f ca="1">IF(ISNA(XLOOKUP(C838,Headcount!C:C,Headcount!C:C)),"Invalid FK","Valid")</f>
        <v>Valid</v>
      </c>
    </row>
    <row r="839" spans="1:13">
      <c r="A839" t="s">
        <v>3162</v>
      </c>
      <c r="B839" s="1">
        <v>44961</v>
      </c>
      <c r="C839">
        <v>-34777.07</v>
      </c>
      <c r="D839" t="s">
        <v>1478</v>
      </c>
      <c r="E839" t="s">
        <v>36</v>
      </c>
      <c r="F839" t="s">
        <v>271</v>
      </c>
      <c r="G839" t="s">
        <v>13</v>
      </c>
      <c r="I839" t="s">
        <v>77</v>
      </c>
      <c r="J839" t="s">
        <v>3163</v>
      </c>
      <c r="K839" t="str">
        <f ca="1">IF(ISNA(XLOOKUP(A839,Customers!A:A,Customers!A:A)),"Invalid FK","Valid")</f>
        <v>Valid</v>
      </c>
      <c r="L839" t="str">
        <f ca="1">IF(ISNA(XLOOKUP(B839,Vendors!A:A,Vendors!A:A)),"Invalid FK","Valid")</f>
        <v>Valid</v>
      </c>
      <c r="M839" t="str">
        <f ca="1">IF(ISNA(XLOOKUP(C839,Headcount!C:C,Headcount!C:C)),"Invalid FK","Valid")</f>
        <v>Valid</v>
      </c>
    </row>
    <row r="840" spans="1:13">
      <c r="A840" t="s">
        <v>3164</v>
      </c>
      <c r="B840" s="1">
        <v>44878</v>
      </c>
      <c r="C840">
        <v>202550</v>
      </c>
      <c r="D840" t="s">
        <v>1483</v>
      </c>
      <c r="E840" t="s">
        <v>1484</v>
      </c>
      <c r="F840" t="s">
        <v>268</v>
      </c>
      <c r="G840" t="s">
        <v>13</v>
      </c>
      <c r="H840" t="s">
        <v>1043</v>
      </c>
      <c r="J840" t="s">
        <v>3165</v>
      </c>
      <c r="K840" t="str">
        <f ca="1">IF(ISNA(XLOOKUP(A840,Customers!A:A,Customers!A:A)),"Invalid FK","Valid")</f>
        <v>Valid</v>
      </c>
      <c r="L840" t="str">
        <f ca="1">IF(ISNA(XLOOKUP(B840,Vendors!A:A,Vendors!A:A)),"Invalid FK","Valid")</f>
        <v>Valid</v>
      </c>
      <c r="M840" t="str">
        <f ca="1">IF(ISNA(XLOOKUP(C840,Headcount!C:C,Headcount!C:C)),"Invalid FK","Valid")</f>
        <v>Valid</v>
      </c>
    </row>
    <row r="841" spans="1:13">
      <c r="A841" t="s">
        <v>3166</v>
      </c>
      <c r="B841" s="1">
        <v>44601</v>
      </c>
      <c r="C841">
        <v>-18164.04</v>
      </c>
      <c r="D841" t="s">
        <v>1478</v>
      </c>
      <c r="E841" t="s">
        <v>1509</v>
      </c>
      <c r="F841" t="s">
        <v>268</v>
      </c>
      <c r="G841" t="s">
        <v>29</v>
      </c>
      <c r="I841" t="s">
        <v>165</v>
      </c>
      <c r="J841" t="s">
        <v>3167</v>
      </c>
      <c r="K841" t="str">
        <f ca="1">IF(ISNA(XLOOKUP(A841,Customers!A:A,Customers!A:A)),"Invalid FK","Valid")</f>
        <v>Valid</v>
      </c>
      <c r="L841" t="str">
        <f ca="1">IF(ISNA(XLOOKUP(B841,Vendors!A:A,Vendors!A:A)),"Invalid FK","Valid")</f>
        <v>Valid</v>
      </c>
      <c r="M841" t="str">
        <f ca="1">IF(ISNA(XLOOKUP(C841,Headcount!C:C,Headcount!C:C)),"Invalid FK","Valid")</f>
        <v>Valid</v>
      </c>
    </row>
    <row r="842" spans="1:13">
      <c r="A842" t="s">
        <v>3168</v>
      </c>
      <c r="B842" s="1">
        <v>45065</v>
      </c>
      <c r="C842">
        <v>12483.35</v>
      </c>
      <c r="D842" t="s">
        <v>1587</v>
      </c>
      <c r="E842" t="s">
        <v>1587</v>
      </c>
      <c r="F842" t="s">
        <v>268</v>
      </c>
      <c r="G842" t="s">
        <v>13</v>
      </c>
      <c r="J842" t="s">
        <v>3169</v>
      </c>
      <c r="K842" t="str">
        <f ca="1">IF(ISNA(XLOOKUP(A842,Customers!A:A,Customers!A:A)),"Invalid FK","Valid")</f>
        <v>Valid</v>
      </c>
      <c r="L842" t="str">
        <f ca="1">IF(ISNA(XLOOKUP(B842,Vendors!A:A,Vendors!A:A)),"Invalid FK","Valid")</f>
        <v>Valid</v>
      </c>
      <c r="M842" t="str">
        <f ca="1">IF(ISNA(XLOOKUP(C842,Headcount!C:C,Headcount!C:C)),"Invalid FK","Valid")</f>
        <v>Valid</v>
      </c>
    </row>
    <row r="843" spans="1:13">
      <c r="A843" t="s">
        <v>3170</v>
      </c>
      <c r="B843" s="1">
        <v>45001</v>
      </c>
      <c r="C843">
        <v>-47970.77</v>
      </c>
      <c r="D843" t="s">
        <v>1478</v>
      </c>
      <c r="E843" t="s">
        <v>1509</v>
      </c>
      <c r="F843" t="s">
        <v>268</v>
      </c>
      <c r="G843" t="s">
        <v>13</v>
      </c>
      <c r="I843" t="s">
        <v>217</v>
      </c>
      <c r="J843" t="s">
        <v>3171</v>
      </c>
      <c r="K843" t="str">
        <f ca="1">IF(ISNA(XLOOKUP(A843,Customers!A:A,Customers!A:A)),"Invalid FK","Valid")</f>
        <v>Valid</v>
      </c>
      <c r="L843" t="str">
        <f ca="1">IF(ISNA(XLOOKUP(B843,Vendors!A:A,Vendors!A:A)),"Invalid FK","Valid")</f>
        <v>Valid</v>
      </c>
      <c r="M843" t="str">
        <f ca="1">IF(ISNA(XLOOKUP(C843,Headcount!C:C,Headcount!C:C)),"Invalid FK","Valid")</f>
        <v>Valid</v>
      </c>
    </row>
    <row r="844" spans="1:13">
      <c r="A844" t="s">
        <v>3172</v>
      </c>
      <c r="B844" s="1">
        <v>45261</v>
      </c>
      <c r="C844">
        <v>-25884.35</v>
      </c>
      <c r="D844" t="s">
        <v>1478</v>
      </c>
      <c r="E844" t="s">
        <v>1509</v>
      </c>
      <c r="F844" t="s">
        <v>264</v>
      </c>
      <c r="G844" t="s">
        <v>29</v>
      </c>
      <c r="I844" t="s">
        <v>107</v>
      </c>
      <c r="J844" t="s">
        <v>3173</v>
      </c>
      <c r="K844" t="str">
        <f ca="1">IF(ISNA(XLOOKUP(A844,Customers!A:A,Customers!A:A)),"Invalid FK","Valid")</f>
        <v>Valid</v>
      </c>
      <c r="L844" t="str">
        <f ca="1">IF(ISNA(XLOOKUP(B844,Vendors!A:A,Vendors!A:A)),"Invalid FK","Valid")</f>
        <v>Valid</v>
      </c>
      <c r="M844" t="str">
        <f ca="1">IF(ISNA(XLOOKUP(C844,Headcount!C:C,Headcount!C:C)),"Invalid FK","Valid")</f>
        <v>Valid</v>
      </c>
    </row>
    <row r="845" spans="1:13">
      <c r="A845" t="s">
        <v>3174</v>
      </c>
      <c r="B845" s="1">
        <v>45078</v>
      </c>
      <c r="C845">
        <v>92765.41</v>
      </c>
      <c r="D845" t="s">
        <v>1483</v>
      </c>
      <c r="E845" t="s">
        <v>1499</v>
      </c>
      <c r="F845" t="s">
        <v>268</v>
      </c>
      <c r="G845" t="s">
        <v>29</v>
      </c>
      <c r="H845" t="s">
        <v>1373</v>
      </c>
      <c r="J845" t="s">
        <v>3175</v>
      </c>
      <c r="K845" t="str">
        <f ca="1">IF(ISNA(XLOOKUP(A845,Customers!A:A,Customers!A:A)),"Invalid FK","Valid")</f>
        <v>Valid</v>
      </c>
      <c r="L845" t="str">
        <f ca="1">IF(ISNA(XLOOKUP(B845,Vendors!A:A,Vendors!A:A)),"Invalid FK","Valid")</f>
        <v>Valid</v>
      </c>
      <c r="M845" t="str">
        <f ca="1">IF(ISNA(XLOOKUP(C845,Headcount!C:C,Headcount!C:C)),"Invalid FK","Valid")</f>
        <v>Valid</v>
      </c>
    </row>
    <row r="846" spans="1:13">
      <c r="A846" t="s">
        <v>3176</v>
      </c>
      <c r="B846" s="1">
        <v>45095</v>
      </c>
      <c r="C846">
        <v>-43341</v>
      </c>
      <c r="D846" t="s">
        <v>1478</v>
      </c>
      <c r="E846" t="s">
        <v>1534</v>
      </c>
      <c r="F846" t="s">
        <v>268</v>
      </c>
      <c r="G846" t="s">
        <v>17</v>
      </c>
      <c r="I846" t="s">
        <v>129</v>
      </c>
      <c r="J846" t="s">
        <v>3177</v>
      </c>
      <c r="K846" t="str">
        <f ca="1">IF(ISNA(XLOOKUP(A846,Customers!A:A,Customers!A:A)),"Invalid FK","Valid")</f>
        <v>Valid</v>
      </c>
      <c r="L846" t="str">
        <f ca="1">IF(ISNA(XLOOKUP(B846,Vendors!A:A,Vendors!A:A)),"Invalid FK","Valid")</f>
        <v>Valid</v>
      </c>
      <c r="M846" t="str">
        <f ca="1">IF(ISNA(XLOOKUP(C846,Headcount!C:C,Headcount!C:C)),"Invalid FK","Valid")</f>
        <v>Valid</v>
      </c>
    </row>
    <row r="847" spans="1:13">
      <c r="A847" t="s">
        <v>3178</v>
      </c>
      <c r="B847" s="1">
        <v>45250</v>
      </c>
      <c r="C847">
        <v>-21945.34</v>
      </c>
      <c r="D847" t="s">
        <v>1478</v>
      </c>
      <c r="E847" t="s">
        <v>7</v>
      </c>
      <c r="F847" t="s">
        <v>268</v>
      </c>
      <c r="G847" t="s">
        <v>29</v>
      </c>
      <c r="I847" t="s">
        <v>238</v>
      </c>
      <c r="J847" t="s">
        <v>3179</v>
      </c>
      <c r="K847" t="str">
        <f ca="1">IF(ISNA(XLOOKUP(A847,Customers!A:A,Customers!A:A)),"Invalid FK","Valid")</f>
        <v>Valid</v>
      </c>
      <c r="L847" t="str">
        <f ca="1">IF(ISNA(XLOOKUP(B847,Vendors!A:A,Vendors!A:A)),"Invalid FK","Valid")</f>
        <v>Valid</v>
      </c>
      <c r="M847" t="str">
        <f ca="1">IF(ISNA(XLOOKUP(C847,Headcount!C:C,Headcount!C:C)),"Invalid FK","Valid")</f>
        <v>Valid</v>
      </c>
    </row>
    <row r="848" spans="1:13">
      <c r="A848" t="s">
        <v>3180</v>
      </c>
      <c r="B848" s="1">
        <v>44784</v>
      </c>
      <c r="C848">
        <v>-49078.01</v>
      </c>
      <c r="D848" t="s">
        <v>1478</v>
      </c>
      <c r="E848" t="s">
        <v>36</v>
      </c>
      <c r="F848" t="s">
        <v>264</v>
      </c>
      <c r="G848" t="s">
        <v>13</v>
      </c>
      <c r="I848" t="s">
        <v>248</v>
      </c>
      <c r="J848" t="s">
        <v>3181</v>
      </c>
      <c r="K848" t="str">
        <f ca="1">IF(ISNA(XLOOKUP(A848,Customers!A:A,Customers!A:A)),"Invalid FK","Valid")</f>
        <v>Valid</v>
      </c>
      <c r="L848" t="str">
        <f ca="1">IF(ISNA(XLOOKUP(B848,Vendors!A:A,Vendors!A:A)),"Invalid FK","Valid")</f>
        <v>Valid</v>
      </c>
      <c r="M848" t="str">
        <f ca="1">IF(ISNA(XLOOKUP(C848,Headcount!C:C,Headcount!C:C)),"Invalid FK","Valid")</f>
        <v>Valid</v>
      </c>
    </row>
    <row r="849" spans="1:13">
      <c r="A849" t="s">
        <v>3182</v>
      </c>
      <c r="B849" s="1">
        <v>45261</v>
      </c>
      <c r="C849">
        <v>-33085.760000000002</v>
      </c>
      <c r="D849" t="s">
        <v>1478</v>
      </c>
      <c r="E849" t="s">
        <v>20</v>
      </c>
      <c r="F849" t="s">
        <v>271</v>
      </c>
      <c r="G849" t="s">
        <v>17</v>
      </c>
      <c r="I849" t="s">
        <v>213</v>
      </c>
      <c r="J849" t="s">
        <v>3183</v>
      </c>
      <c r="K849" t="str">
        <f ca="1">IF(ISNA(XLOOKUP(A849,Customers!A:A,Customers!A:A)),"Invalid FK","Valid")</f>
        <v>Valid</v>
      </c>
      <c r="L849" t="str">
        <f ca="1">IF(ISNA(XLOOKUP(B849,Vendors!A:A,Vendors!A:A)),"Invalid FK","Valid")</f>
        <v>Valid</v>
      </c>
      <c r="M849" t="str">
        <f ca="1">IF(ISNA(XLOOKUP(C849,Headcount!C:C,Headcount!C:C)),"Invalid FK","Valid")</f>
        <v>Valid</v>
      </c>
    </row>
    <row r="850" spans="1:13">
      <c r="A850" t="s">
        <v>3184</v>
      </c>
      <c r="B850" s="1">
        <v>44802</v>
      </c>
      <c r="C850">
        <v>-32140.31</v>
      </c>
      <c r="D850" t="s">
        <v>1478</v>
      </c>
      <c r="E850" t="s">
        <v>1496</v>
      </c>
      <c r="F850" t="s">
        <v>268</v>
      </c>
      <c r="G850" t="s">
        <v>8</v>
      </c>
      <c r="I850" t="s">
        <v>151</v>
      </c>
      <c r="J850" t="s">
        <v>3185</v>
      </c>
      <c r="K850" t="str">
        <f ca="1">IF(ISNA(XLOOKUP(A850,Customers!A:A,Customers!A:A)),"Invalid FK","Valid")</f>
        <v>Valid</v>
      </c>
      <c r="L850" t="str">
        <f ca="1">IF(ISNA(XLOOKUP(B850,Vendors!A:A,Vendors!A:A)),"Invalid FK","Valid")</f>
        <v>Valid</v>
      </c>
      <c r="M850" t="str">
        <f ca="1">IF(ISNA(XLOOKUP(C850,Headcount!C:C,Headcount!C:C)),"Invalid FK","Valid")</f>
        <v>Valid</v>
      </c>
    </row>
    <row r="851" spans="1:13">
      <c r="A851" t="s">
        <v>3186</v>
      </c>
      <c r="B851" s="1">
        <v>44695</v>
      </c>
      <c r="C851">
        <v>-67926.86</v>
      </c>
      <c r="D851" t="s">
        <v>1478</v>
      </c>
      <c r="E851" t="s">
        <v>7</v>
      </c>
      <c r="F851" t="s">
        <v>271</v>
      </c>
      <c r="G851" t="s">
        <v>13</v>
      </c>
      <c r="I851" t="s">
        <v>205</v>
      </c>
      <c r="J851" t="s">
        <v>3187</v>
      </c>
      <c r="K851" t="str">
        <f ca="1">IF(ISNA(XLOOKUP(A851,Customers!A:A,Customers!A:A)),"Invalid FK","Valid")</f>
        <v>Valid</v>
      </c>
      <c r="L851" t="str">
        <f ca="1">IF(ISNA(XLOOKUP(B851,Vendors!A:A,Vendors!A:A)),"Invalid FK","Valid")</f>
        <v>Valid</v>
      </c>
      <c r="M851" t="str">
        <f ca="1">IF(ISNA(XLOOKUP(C851,Headcount!C:C,Headcount!C:C)),"Invalid FK","Valid")</f>
        <v>Valid</v>
      </c>
    </row>
    <row r="852" spans="1:13">
      <c r="A852" t="s">
        <v>3188</v>
      </c>
      <c r="B852" s="1">
        <v>44953</v>
      </c>
      <c r="C852">
        <v>-40806.28</v>
      </c>
      <c r="D852" t="s">
        <v>1478</v>
      </c>
      <c r="E852" t="s">
        <v>1509</v>
      </c>
      <c r="F852" t="s">
        <v>271</v>
      </c>
      <c r="G852" t="s">
        <v>29</v>
      </c>
      <c r="I852" t="s">
        <v>123</v>
      </c>
      <c r="J852" t="s">
        <v>3189</v>
      </c>
      <c r="K852" t="str">
        <f ca="1">IF(ISNA(XLOOKUP(A852,Customers!A:A,Customers!A:A)),"Invalid FK","Valid")</f>
        <v>Valid</v>
      </c>
      <c r="L852" t="str">
        <f ca="1">IF(ISNA(XLOOKUP(B852,Vendors!A:A,Vendors!A:A)),"Invalid FK","Valid")</f>
        <v>Valid</v>
      </c>
      <c r="M852" t="str">
        <f ca="1">IF(ISNA(XLOOKUP(C852,Headcount!C:C,Headcount!C:C)),"Invalid FK","Valid")</f>
        <v>Valid</v>
      </c>
    </row>
    <row r="853" spans="1:13">
      <c r="A853" t="s">
        <v>3190</v>
      </c>
      <c r="B853" s="1">
        <v>44643</v>
      </c>
      <c r="C853">
        <v>87168.72</v>
      </c>
      <c r="D853" t="s">
        <v>1483</v>
      </c>
      <c r="E853" t="s">
        <v>1487</v>
      </c>
      <c r="F853" t="s">
        <v>264</v>
      </c>
      <c r="G853" t="s">
        <v>13</v>
      </c>
      <c r="H853" t="s">
        <v>796</v>
      </c>
      <c r="J853" t="s">
        <v>3191</v>
      </c>
      <c r="K853" t="str">
        <f ca="1">IF(ISNA(XLOOKUP(A853,Customers!A:A,Customers!A:A)),"Invalid FK","Valid")</f>
        <v>Valid</v>
      </c>
      <c r="L853" t="str">
        <f ca="1">IF(ISNA(XLOOKUP(B853,Vendors!A:A,Vendors!A:A)),"Invalid FK","Valid")</f>
        <v>Valid</v>
      </c>
      <c r="M853" t="str">
        <f ca="1">IF(ISNA(XLOOKUP(C853,Headcount!C:C,Headcount!C:C)),"Invalid FK","Valid")</f>
        <v>Valid</v>
      </c>
    </row>
    <row r="854" spans="1:13">
      <c r="A854" t="s">
        <v>3192</v>
      </c>
      <c r="B854" s="1">
        <v>45060</v>
      </c>
      <c r="C854">
        <v>284670.40999999997</v>
      </c>
      <c r="D854" t="s">
        <v>1483</v>
      </c>
      <c r="E854" t="s">
        <v>1499</v>
      </c>
      <c r="F854" t="s">
        <v>271</v>
      </c>
      <c r="G854" t="s">
        <v>17</v>
      </c>
      <c r="H854" t="s">
        <v>1345</v>
      </c>
      <c r="J854" t="s">
        <v>3193</v>
      </c>
      <c r="K854" t="str">
        <f ca="1">IF(ISNA(XLOOKUP(A854,Customers!A:A,Customers!A:A)),"Invalid FK","Valid")</f>
        <v>Valid</v>
      </c>
      <c r="L854" t="str">
        <f ca="1">IF(ISNA(XLOOKUP(B854,Vendors!A:A,Vendors!A:A)),"Invalid FK","Valid")</f>
        <v>Valid</v>
      </c>
      <c r="M854" t="str">
        <f ca="1">IF(ISNA(XLOOKUP(C854,Headcount!C:C,Headcount!C:C)),"Invalid FK","Valid")</f>
        <v>Valid</v>
      </c>
    </row>
    <row r="855" spans="1:13">
      <c r="A855" t="s">
        <v>3194</v>
      </c>
      <c r="B855" s="1">
        <v>44974</v>
      </c>
      <c r="C855">
        <v>-28814.69</v>
      </c>
      <c r="D855" t="s">
        <v>1478</v>
      </c>
      <c r="E855" t="s">
        <v>1534</v>
      </c>
      <c r="F855" t="s">
        <v>264</v>
      </c>
      <c r="G855" t="s">
        <v>29</v>
      </c>
      <c r="I855" t="s">
        <v>229</v>
      </c>
      <c r="J855" t="s">
        <v>3195</v>
      </c>
      <c r="K855" t="str">
        <f ca="1">IF(ISNA(XLOOKUP(A855,Customers!A:A,Customers!A:A)),"Invalid FK","Valid")</f>
        <v>Valid</v>
      </c>
      <c r="L855" t="str">
        <f ca="1">IF(ISNA(XLOOKUP(B855,Vendors!A:A,Vendors!A:A)),"Invalid FK","Valid")</f>
        <v>Valid</v>
      </c>
      <c r="M855" t="str">
        <f ca="1">IF(ISNA(XLOOKUP(C855,Headcount!C:C,Headcount!C:C)),"Invalid FK","Valid")</f>
        <v>Valid</v>
      </c>
    </row>
    <row r="856" spans="1:13">
      <c r="A856" t="s">
        <v>3196</v>
      </c>
      <c r="B856" s="1">
        <v>45100</v>
      </c>
      <c r="C856">
        <v>136856.35</v>
      </c>
      <c r="D856" t="s">
        <v>1483</v>
      </c>
      <c r="E856" t="s">
        <v>1484</v>
      </c>
      <c r="F856" t="s">
        <v>268</v>
      </c>
      <c r="G856" t="s">
        <v>13</v>
      </c>
      <c r="H856" t="s">
        <v>993</v>
      </c>
      <c r="J856" t="s">
        <v>3197</v>
      </c>
      <c r="K856" t="str">
        <f ca="1">IF(ISNA(XLOOKUP(A856,Customers!A:A,Customers!A:A)),"Invalid FK","Valid")</f>
        <v>Valid</v>
      </c>
      <c r="L856" t="str">
        <f ca="1">IF(ISNA(XLOOKUP(B856,Vendors!A:A,Vendors!A:A)),"Invalid FK","Valid")</f>
        <v>Valid</v>
      </c>
      <c r="M856" t="str">
        <f ca="1">IF(ISNA(XLOOKUP(C856,Headcount!C:C,Headcount!C:C)),"Invalid FK","Valid")</f>
        <v>Valid</v>
      </c>
    </row>
    <row r="857" spans="1:13">
      <c r="A857" t="s">
        <v>3198</v>
      </c>
      <c r="B857" s="1">
        <v>45198</v>
      </c>
      <c r="C857">
        <v>184250.02</v>
      </c>
      <c r="D857" t="s">
        <v>1483</v>
      </c>
      <c r="E857" t="s">
        <v>1487</v>
      </c>
      <c r="F857" t="s">
        <v>268</v>
      </c>
      <c r="G857" t="s">
        <v>8</v>
      </c>
      <c r="H857" t="s">
        <v>1171</v>
      </c>
      <c r="J857" t="s">
        <v>3199</v>
      </c>
      <c r="K857" t="str">
        <f ca="1">IF(ISNA(XLOOKUP(A857,Customers!A:A,Customers!A:A)),"Invalid FK","Valid")</f>
        <v>Valid</v>
      </c>
      <c r="L857" t="str">
        <f ca="1">IF(ISNA(XLOOKUP(B857,Vendors!A:A,Vendors!A:A)),"Invalid FK","Valid")</f>
        <v>Valid</v>
      </c>
      <c r="M857" t="str">
        <f ca="1">IF(ISNA(XLOOKUP(C857,Headcount!C:C,Headcount!C:C)),"Invalid FK","Valid")</f>
        <v>Valid</v>
      </c>
    </row>
    <row r="858" spans="1:13">
      <c r="A858" t="s">
        <v>3200</v>
      </c>
      <c r="B858" s="1">
        <v>45042</v>
      </c>
      <c r="C858">
        <v>155927.45000000001</v>
      </c>
      <c r="D858" t="s">
        <v>1483</v>
      </c>
      <c r="E858" t="s">
        <v>1484</v>
      </c>
      <c r="F858" t="s">
        <v>271</v>
      </c>
      <c r="G858" t="s">
        <v>13</v>
      </c>
      <c r="H858" t="s">
        <v>822</v>
      </c>
      <c r="J858" t="s">
        <v>3201</v>
      </c>
      <c r="K858" t="str">
        <f ca="1">IF(ISNA(XLOOKUP(A858,Customers!A:A,Customers!A:A)),"Invalid FK","Valid")</f>
        <v>Valid</v>
      </c>
      <c r="L858" t="str">
        <f ca="1">IF(ISNA(XLOOKUP(B858,Vendors!A:A,Vendors!A:A)),"Invalid FK","Valid")</f>
        <v>Valid</v>
      </c>
      <c r="M858" t="str">
        <f ca="1">IF(ISNA(XLOOKUP(C858,Headcount!C:C,Headcount!C:C)),"Invalid FK","Valid")</f>
        <v>Valid</v>
      </c>
    </row>
    <row r="859" spans="1:13">
      <c r="A859" t="s">
        <v>3202</v>
      </c>
      <c r="B859" s="1">
        <v>45213</v>
      </c>
      <c r="C859">
        <v>189456.94</v>
      </c>
      <c r="D859" t="s">
        <v>1483</v>
      </c>
      <c r="E859" t="s">
        <v>1499</v>
      </c>
      <c r="F859" t="s">
        <v>264</v>
      </c>
      <c r="G859" t="s">
        <v>13</v>
      </c>
      <c r="H859" t="s">
        <v>862</v>
      </c>
      <c r="J859" t="s">
        <v>3203</v>
      </c>
      <c r="K859" t="str">
        <f ca="1">IF(ISNA(XLOOKUP(A859,Customers!A:A,Customers!A:A)),"Invalid FK","Valid")</f>
        <v>Valid</v>
      </c>
      <c r="L859" t="str">
        <f ca="1">IF(ISNA(XLOOKUP(B859,Vendors!A:A,Vendors!A:A)),"Invalid FK","Valid")</f>
        <v>Valid</v>
      </c>
      <c r="M859" t="str">
        <f ca="1">IF(ISNA(XLOOKUP(C859,Headcount!C:C,Headcount!C:C)),"Invalid FK","Valid")</f>
        <v>Valid</v>
      </c>
    </row>
    <row r="860" spans="1:13">
      <c r="A860" t="s">
        <v>3204</v>
      </c>
      <c r="B860" s="1">
        <v>44841</v>
      </c>
      <c r="C860">
        <v>209461.03</v>
      </c>
      <c r="D860" t="s">
        <v>1483</v>
      </c>
      <c r="E860" t="s">
        <v>1484</v>
      </c>
      <c r="F860" t="s">
        <v>264</v>
      </c>
      <c r="G860" t="s">
        <v>29</v>
      </c>
      <c r="H860" t="s">
        <v>756</v>
      </c>
      <c r="J860" t="s">
        <v>3205</v>
      </c>
      <c r="K860" t="str">
        <f ca="1">IF(ISNA(XLOOKUP(A860,Customers!A:A,Customers!A:A)),"Invalid FK","Valid")</f>
        <v>Valid</v>
      </c>
      <c r="L860" t="str">
        <f ca="1">IF(ISNA(XLOOKUP(B860,Vendors!A:A,Vendors!A:A)),"Invalid FK","Valid")</f>
        <v>Valid</v>
      </c>
      <c r="M860" t="str">
        <f ca="1">IF(ISNA(XLOOKUP(C860,Headcount!C:C,Headcount!C:C)),"Invalid FK","Valid")</f>
        <v>Valid</v>
      </c>
    </row>
    <row r="861" spans="1:13">
      <c r="A861" t="s">
        <v>3206</v>
      </c>
      <c r="B861" s="1">
        <v>44825</v>
      </c>
      <c r="C861">
        <v>139276.07999999999</v>
      </c>
      <c r="D861" t="s">
        <v>1483</v>
      </c>
      <c r="E861" t="s">
        <v>1499</v>
      </c>
      <c r="F861" t="s">
        <v>271</v>
      </c>
      <c r="G861" t="s">
        <v>17</v>
      </c>
      <c r="H861" t="s">
        <v>794</v>
      </c>
      <c r="J861" t="s">
        <v>3207</v>
      </c>
      <c r="K861" t="str">
        <f ca="1">IF(ISNA(XLOOKUP(A861,Customers!A:A,Customers!A:A)),"Invalid FK","Valid")</f>
        <v>Valid</v>
      </c>
      <c r="L861" t="str">
        <f ca="1">IF(ISNA(XLOOKUP(B861,Vendors!A:A,Vendors!A:A)),"Invalid FK","Valid")</f>
        <v>Valid</v>
      </c>
      <c r="M861" t="str">
        <f ca="1">IF(ISNA(XLOOKUP(C861,Headcount!C:C,Headcount!C:C)),"Invalid FK","Valid")</f>
        <v>Valid</v>
      </c>
    </row>
    <row r="862" spans="1:13">
      <c r="A862" t="s">
        <v>3208</v>
      </c>
      <c r="B862" s="1">
        <v>45257</v>
      </c>
      <c r="C862">
        <v>-51785.62</v>
      </c>
      <c r="D862" t="s">
        <v>1478</v>
      </c>
      <c r="E862" t="s">
        <v>20</v>
      </c>
      <c r="F862" t="s">
        <v>268</v>
      </c>
      <c r="G862" t="s">
        <v>13</v>
      </c>
      <c r="I862" t="s">
        <v>113</v>
      </c>
      <c r="J862" t="s">
        <v>3209</v>
      </c>
      <c r="K862" t="str">
        <f ca="1">IF(ISNA(XLOOKUP(A862,Customers!A:A,Customers!A:A)),"Invalid FK","Valid")</f>
        <v>Valid</v>
      </c>
      <c r="L862" t="str">
        <f ca="1">IF(ISNA(XLOOKUP(B862,Vendors!A:A,Vendors!A:A)),"Invalid FK","Valid")</f>
        <v>Valid</v>
      </c>
      <c r="M862" t="str">
        <f ca="1">IF(ISNA(XLOOKUP(C862,Headcount!C:C,Headcount!C:C)),"Invalid FK","Valid")</f>
        <v>Valid</v>
      </c>
    </row>
    <row r="863" spans="1:13">
      <c r="A863" t="s">
        <v>3210</v>
      </c>
      <c r="B863" s="1">
        <v>44977</v>
      </c>
      <c r="C863">
        <v>-43041.45</v>
      </c>
      <c r="D863" t="s">
        <v>1478</v>
      </c>
      <c r="E863" t="s">
        <v>20</v>
      </c>
      <c r="F863" t="s">
        <v>268</v>
      </c>
      <c r="G863" t="s">
        <v>8</v>
      </c>
      <c r="I863" t="s">
        <v>246</v>
      </c>
      <c r="J863" t="s">
        <v>3211</v>
      </c>
      <c r="K863" t="str">
        <f ca="1">IF(ISNA(XLOOKUP(A863,Customers!A:A,Customers!A:A)),"Invalid FK","Valid")</f>
        <v>Valid</v>
      </c>
      <c r="L863" t="str">
        <f ca="1">IF(ISNA(XLOOKUP(B863,Vendors!A:A,Vendors!A:A)),"Invalid FK","Valid")</f>
        <v>Valid</v>
      </c>
      <c r="M863" t="str">
        <f ca="1">IF(ISNA(XLOOKUP(C863,Headcount!C:C,Headcount!C:C)),"Invalid FK","Valid")</f>
        <v>Valid</v>
      </c>
    </row>
    <row r="864" spans="1:13">
      <c r="A864" t="s">
        <v>3212</v>
      </c>
      <c r="B864" s="1">
        <v>44940</v>
      </c>
      <c r="C864">
        <v>-42181.45</v>
      </c>
      <c r="D864" t="s">
        <v>1478</v>
      </c>
      <c r="E864" t="s">
        <v>1509</v>
      </c>
      <c r="F864" t="s">
        <v>271</v>
      </c>
      <c r="G864" t="s">
        <v>13</v>
      </c>
      <c r="I864" t="s">
        <v>61</v>
      </c>
      <c r="J864" t="s">
        <v>3213</v>
      </c>
      <c r="K864" t="str">
        <f ca="1">IF(ISNA(XLOOKUP(A864,Customers!A:A,Customers!A:A)),"Invalid FK","Valid")</f>
        <v>Valid</v>
      </c>
      <c r="L864" t="str">
        <f ca="1">IF(ISNA(XLOOKUP(B864,Vendors!A:A,Vendors!A:A)),"Invalid FK","Valid")</f>
        <v>Valid</v>
      </c>
      <c r="M864" t="str">
        <f ca="1">IF(ISNA(XLOOKUP(C864,Headcount!C:C,Headcount!C:C)),"Invalid FK","Valid")</f>
        <v>Valid</v>
      </c>
    </row>
    <row r="865" spans="1:13">
      <c r="A865" t="s">
        <v>3214</v>
      </c>
      <c r="B865" s="1">
        <v>44788</v>
      </c>
      <c r="C865">
        <v>199995.37</v>
      </c>
      <c r="D865" t="s">
        <v>1483</v>
      </c>
      <c r="E865" t="s">
        <v>1499</v>
      </c>
      <c r="F865" t="s">
        <v>268</v>
      </c>
      <c r="G865" t="s">
        <v>13</v>
      </c>
      <c r="H865" t="s">
        <v>1145</v>
      </c>
      <c r="J865" t="s">
        <v>3215</v>
      </c>
      <c r="K865" t="str">
        <f ca="1">IF(ISNA(XLOOKUP(A865,Customers!A:A,Customers!A:A)),"Invalid FK","Valid")</f>
        <v>Valid</v>
      </c>
      <c r="L865" t="str">
        <f ca="1">IF(ISNA(XLOOKUP(B865,Vendors!A:A,Vendors!A:A)),"Invalid FK","Valid")</f>
        <v>Valid</v>
      </c>
      <c r="M865" t="str">
        <f ca="1">IF(ISNA(XLOOKUP(C865,Headcount!C:C,Headcount!C:C)),"Invalid FK","Valid")</f>
        <v>Valid</v>
      </c>
    </row>
    <row r="866" spans="1:13">
      <c r="A866" t="s">
        <v>3216</v>
      </c>
      <c r="B866" s="1">
        <v>44663</v>
      </c>
      <c r="C866">
        <v>206261.59</v>
      </c>
      <c r="D866" t="s">
        <v>1483</v>
      </c>
      <c r="E866" t="s">
        <v>1499</v>
      </c>
      <c r="F866" t="s">
        <v>271</v>
      </c>
      <c r="G866" t="s">
        <v>8</v>
      </c>
      <c r="H866" t="s">
        <v>1041</v>
      </c>
      <c r="J866" t="s">
        <v>3217</v>
      </c>
      <c r="K866" t="str">
        <f ca="1">IF(ISNA(XLOOKUP(A866,Customers!A:A,Customers!A:A)),"Invalid FK","Valid")</f>
        <v>Valid</v>
      </c>
      <c r="L866" t="str">
        <f ca="1">IF(ISNA(XLOOKUP(B866,Vendors!A:A,Vendors!A:A)),"Invalid FK","Valid")</f>
        <v>Valid</v>
      </c>
      <c r="M866" t="str">
        <f ca="1">IF(ISNA(XLOOKUP(C866,Headcount!C:C,Headcount!C:C)),"Invalid FK","Valid")</f>
        <v>Valid</v>
      </c>
    </row>
    <row r="867" spans="1:13">
      <c r="A867" t="s">
        <v>3218</v>
      </c>
      <c r="B867" s="1">
        <v>45187</v>
      </c>
      <c r="C867">
        <v>210990.78</v>
      </c>
      <c r="D867" t="s">
        <v>1483</v>
      </c>
      <c r="E867" t="s">
        <v>1499</v>
      </c>
      <c r="F867" t="s">
        <v>268</v>
      </c>
      <c r="G867" t="s">
        <v>8</v>
      </c>
      <c r="H867" t="s">
        <v>934</v>
      </c>
      <c r="J867" t="s">
        <v>3219</v>
      </c>
      <c r="K867" t="str">
        <f ca="1">IF(ISNA(XLOOKUP(A867,Customers!A:A,Customers!A:A)),"Invalid FK","Valid")</f>
        <v>Valid</v>
      </c>
      <c r="L867" t="str">
        <f ca="1">IF(ISNA(XLOOKUP(B867,Vendors!A:A,Vendors!A:A)),"Invalid FK","Valid")</f>
        <v>Valid</v>
      </c>
      <c r="M867" t="str">
        <f ca="1">IF(ISNA(XLOOKUP(C867,Headcount!C:C,Headcount!C:C)),"Invalid FK","Valid")</f>
        <v>Valid</v>
      </c>
    </row>
    <row r="868" spans="1:13">
      <c r="A868" t="s">
        <v>3220</v>
      </c>
      <c r="B868" s="1">
        <v>45155</v>
      </c>
      <c r="C868">
        <v>-28717.96</v>
      </c>
      <c r="D868" t="s">
        <v>1478</v>
      </c>
      <c r="E868" t="s">
        <v>7</v>
      </c>
      <c r="F868" t="s">
        <v>268</v>
      </c>
      <c r="G868" t="s">
        <v>29</v>
      </c>
      <c r="I868" t="s">
        <v>135</v>
      </c>
      <c r="J868" t="s">
        <v>3221</v>
      </c>
      <c r="K868" t="str">
        <f ca="1">IF(ISNA(XLOOKUP(A868,Customers!A:A,Customers!A:A)),"Invalid FK","Valid")</f>
        <v>Valid</v>
      </c>
      <c r="L868" t="str">
        <f ca="1">IF(ISNA(XLOOKUP(B868,Vendors!A:A,Vendors!A:A)),"Invalid FK","Valid")</f>
        <v>Valid</v>
      </c>
      <c r="M868" t="str">
        <f ca="1">IF(ISNA(XLOOKUP(C868,Headcount!C:C,Headcount!C:C)),"Invalid FK","Valid")</f>
        <v>Valid</v>
      </c>
    </row>
    <row r="869" spans="1:13">
      <c r="A869" t="s">
        <v>3222</v>
      </c>
      <c r="B869" s="1">
        <v>44837</v>
      </c>
      <c r="C869">
        <v>-83563.789999999994</v>
      </c>
      <c r="D869" t="s">
        <v>1478</v>
      </c>
      <c r="E869" t="s">
        <v>1534</v>
      </c>
      <c r="F869" t="s">
        <v>271</v>
      </c>
      <c r="G869" t="s">
        <v>13</v>
      </c>
      <c r="I869" t="s">
        <v>213</v>
      </c>
      <c r="J869" t="s">
        <v>3223</v>
      </c>
      <c r="K869" t="str">
        <f ca="1">IF(ISNA(XLOOKUP(A869,Customers!A:A,Customers!A:A)),"Invalid FK","Valid")</f>
        <v>Valid</v>
      </c>
      <c r="L869" t="str">
        <f ca="1">IF(ISNA(XLOOKUP(B869,Vendors!A:A,Vendors!A:A)),"Invalid FK","Valid")</f>
        <v>Valid</v>
      </c>
      <c r="M869" t="str">
        <f ca="1">IF(ISNA(XLOOKUP(C869,Headcount!C:C,Headcount!C:C)),"Invalid FK","Valid")</f>
        <v>Valid</v>
      </c>
    </row>
    <row r="870" spans="1:13">
      <c r="A870" t="s">
        <v>3224</v>
      </c>
      <c r="B870" s="1">
        <v>44784</v>
      </c>
      <c r="C870">
        <v>-73728.34</v>
      </c>
      <c r="D870" t="s">
        <v>1478</v>
      </c>
      <c r="E870" t="s">
        <v>1496</v>
      </c>
      <c r="F870" t="s">
        <v>268</v>
      </c>
      <c r="G870" t="s">
        <v>29</v>
      </c>
      <c r="I870" t="s">
        <v>149</v>
      </c>
      <c r="J870" t="s">
        <v>3225</v>
      </c>
      <c r="K870" t="str">
        <f ca="1">IF(ISNA(XLOOKUP(A870,Customers!A:A,Customers!A:A)),"Invalid FK","Valid")</f>
        <v>Valid</v>
      </c>
      <c r="L870" t="str">
        <f ca="1">IF(ISNA(XLOOKUP(B870,Vendors!A:A,Vendors!A:A)),"Invalid FK","Valid")</f>
        <v>Valid</v>
      </c>
      <c r="M870" t="str">
        <f ca="1">IF(ISNA(XLOOKUP(C870,Headcount!C:C,Headcount!C:C)),"Invalid FK","Valid")</f>
        <v>Valid</v>
      </c>
    </row>
    <row r="871" spans="1:13">
      <c r="A871" t="s">
        <v>3226</v>
      </c>
      <c r="B871" s="1">
        <v>44913</v>
      </c>
      <c r="C871">
        <v>159670.81</v>
      </c>
      <c r="D871" t="s">
        <v>1483</v>
      </c>
      <c r="E871" t="s">
        <v>1484</v>
      </c>
      <c r="F871" t="s">
        <v>264</v>
      </c>
      <c r="G871" t="s">
        <v>17</v>
      </c>
      <c r="H871" t="s">
        <v>955</v>
      </c>
      <c r="J871" t="s">
        <v>3227</v>
      </c>
      <c r="K871" t="str">
        <f ca="1">IF(ISNA(XLOOKUP(A871,Customers!A:A,Customers!A:A)),"Invalid FK","Valid")</f>
        <v>Valid</v>
      </c>
      <c r="L871" t="str">
        <f ca="1">IF(ISNA(XLOOKUP(B871,Vendors!A:A,Vendors!A:A)),"Invalid FK","Valid")</f>
        <v>Valid</v>
      </c>
      <c r="M871" t="str">
        <f ca="1">IF(ISNA(XLOOKUP(C871,Headcount!C:C,Headcount!C:C)),"Invalid FK","Valid")</f>
        <v>Valid</v>
      </c>
    </row>
    <row r="872" spans="1:13">
      <c r="A872" t="s">
        <v>3228</v>
      </c>
      <c r="B872" s="1">
        <v>44716</v>
      </c>
      <c r="C872">
        <v>214668.55</v>
      </c>
      <c r="D872" t="s">
        <v>1483</v>
      </c>
      <c r="E872" t="s">
        <v>1487</v>
      </c>
      <c r="F872" t="s">
        <v>264</v>
      </c>
      <c r="G872" t="s">
        <v>29</v>
      </c>
      <c r="H872" t="s">
        <v>1057</v>
      </c>
      <c r="J872" t="s">
        <v>3229</v>
      </c>
      <c r="K872" t="str">
        <f ca="1">IF(ISNA(XLOOKUP(A872,Customers!A:A,Customers!A:A)),"Invalid FK","Valid")</f>
        <v>Valid</v>
      </c>
      <c r="L872" t="str">
        <f ca="1">IF(ISNA(XLOOKUP(B872,Vendors!A:A,Vendors!A:A)),"Invalid FK","Valid")</f>
        <v>Valid</v>
      </c>
      <c r="M872" t="str">
        <f ca="1">IF(ISNA(XLOOKUP(C872,Headcount!C:C,Headcount!C:C)),"Invalid FK","Valid")</f>
        <v>Valid</v>
      </c>
    </row>
    <row r="873" spans="1:13">
      <c r="A873" t="s">
        <v>3230</v>
      </c>
      <c r="B873" s="1">
        <v>45082</v>
      </c>
      <c r="C873">
        <v>149733.53</v>
      </c>
      <c r="D873" t="s">
        <v>1483</v>
      </c>
      <c r="E873" t="s">
        <v>1499</v>
      </c>
      <c r="F873" t="s">
        <v>264</v>
      </c>
      <c r="G873" t="s">
        <v>13</v>
      </c>
      <c r="H873" t="s">
        <v>1323</v>
      </c>
      <c r="J873" t="s">
        <v>3231</v>
      </c>
      <c r="K873" t="str">
        <f ca="1">IF(ISNA(XLOOKUP(A873,Customers!A:A,Customers!A:A)),"Invalid FK","Valid")</f>
        <v>Valid</v>
      </c>
      <c r="L873" t="str">
        <f ca="1">IF(ISNA(XLOOKUP(B873,Vendors!A:A,Vendors!A:A)),"Invalid FK","Valid")</f>
        <v>Valid</v>
      </c>
      <c r="M873" t="str">
        <f ca="1">IF(ISNA(XLOOKUP(C873,Headcount!C:C,Headcount!C:C)),"Invalid FK","Valid")</f>
        <v>Valid</v>
      </c>
    </row>
    <row r="874" spans="1:13">
      <c r="A874" t="s">
        <v>3232</v>
      </c>
      <c r="B874" s="1">
        <v>44969</v>
      </c>
      <c r="C874">
        <v>9281.64</v>
      </c>
      <c r="D874" t="s">
        <v>1924</v>
      </c>
      <c r="E874" t="s">
        <v>1924</v>
      </c>
      <c r="F874" t="s">
        <v>264</v>
      </c>
      <c r="G874" t="s">
        <v>17</v>
      </c>
      <c r="J874" t="s">
        <v>3233</v>
      </c>
      <c r="K874" t="str">
        <f ca="1">IF(ISNA(XLOOKUP(A874,Customers!A:A,Customers!A:A)),"Invalid FK","Valid")</f>
        <v>Valid</v>
      </c>
      <c r="L874" t="str">
        <f ca="1">IF(ISNA(XLOOKUP(B874,Vendors!A:A,Vendors!A:A)),"Invalid FK","Valid")</f>
        <v>Valid</v>
      </c>
      <c r="M874" t="str">
        <f ca="1">IF(ISNA(XLOOKUP(C874,Headcount!C:C,Headcount!C:C)),"Invalid FK","Valid")</f>
        <v>Valid</v>
      </c>
    </row>
    <row r="875" spans="1:13">
      <c r="A875" t="s">
        <v>3234</v>
      </c>
      <c r="B875" s="1">
        <v>44780</v>
      </c>
      <c r="C875">
        <v>275951.94</v>
      </c>
      <c r="D875" t="s">
        <v>1483</v>
      </c>
      <c r="E875" t="s">
        <v>1484</v>
      </c>
      <c r="F875" t="s">
        <v>264</v>
      </c>
      <c r="G875" t="s">
        <v>29</v>
      </c>
      <c r="H875" t="s">
        <v>844</v>
      </c>
      <c r="J875" t="s">
        <v>3235</v>
      </c>
      <c r="K875" t="str">
        <f ca="1">IF(ISNA(XLOOKUP(A875,Customers!A:A,Customers!A:A)),"Invalid FK","Valid")</f>
        <v>Valid</v>
      </c>
      <c r="L875" t="str">
        <f ca="1">IF(ISNA(XLOOKUP(B875,Vendors!A:A,Vendors!A:A)),"Invalid FK","Valid")</f>
        <v>Valid</v>
      </c>
      <c r="M875" t="str">
        <f ca="1">IF(ISNA(XLOOKUP(C875,Headcount!C:C,Headcount!C:C)),"Invalid FK","Valid")</f>
        <v>Valid</v>
      </c>
    </row>
    <row r="876" spans="1:13">
      <c r="A876" t="s">
        <v>3236</v>
      </c>
      <c r="B876" s="1">
        <v>45031</v>
      </c>
      <c r="C876">
        <v>17427.21</v>
      </c>
      <c r="D876" t="s">
        <v>1504</v>
      </c>
      <c r="E876" t="s">
        <v>1504</v>
      </c>
      <c r="F876" t="s">
        <v>271</v>
      </c>
      <c r="G876" t="s">
        <v>29</v>
      </c>
      <c r="J876" t="s">
        <v>3237</v>
      </c>
      <c r="K876" t="str">
        <f ca="1">IF(ISNA(XLOOKUP(A876,Customers!A:A,Customers!A:A)),"Invalid FK","Valid")</f>
        <v>Valid</v>
      </c>
      <c r="L876" t="str">
        <f ca="1">IF(ISNA(XLOOKUP(B876,Vendors!A:A,Vendors!A:A)),"Invalid FK","Valid")</f>
        <v>Valid</v>
      </c>
      <c r="M876" t="str">
        <f ca="1">IF(ISNA(XLOOKUP(C876,Headcount!C:C,Headcount!C:C)),"Invalid FK","Valid")</f>
        <v>Valid</v>
      </c>
    </row>
    <row r="877" spans="1:13">
      <c r="A877" t="s">
        <v>3238</v>
      </c>
      <c r="B877" s="1">
        <v>45043</v>
      </c>
      <c r="C877">
        <v>-30837.99</v>
      </c>
      <c r="D877" t="s">
        <v>1478</v>
      </c>
      <c r="E877" t="s">
        <v>20</v>
      </c>
      <c r="F877" t="s">
        <v>264</v>
      </c>
      <c r="G877" t="s">
        <v>13</v>
      </c>
      <c r="I877" t="s">
        <v>213</v>
      </c>
      <c r="J877" t="s">
        <v>3239</v>
      </c>
      <c r="K877" t="str">
        <f ca="1">IF(ISNA(XLOOKUP(A877,Customers!A:A,Customers!A:A)),"Invalid FK","Valid")</f>
        <v>Valid</v>
      </c>
      <c r="L877" t="str">
        <f ca="1">IF(ISNA(XLOOKUP(B877,Vendors!A:A,Vendors!A:A)),"Invalid FK","Valid")</f>
        <v>Valid</v>
      </c>
      <c r="M877" t="str">
        <f ca="1">IF(ISNA(XLOOKUP(C877,Headcount!C:C,Headcount!C:C)),"Invalid FK","Valid")</f>
        <v>Valid</v>
      </c>
    </row>
    <row r="878" spans="1:13">
      <c r="A878" t="s">
        <v>3240</v>
      </c>
      <c r="B878" s="1">
        <v>44698</v>
      </c>
      <c r="C878">
        <v>-31861.99</v>
      </c>
      <c r="D878" t="s">
        <v>1478</v>
      </c>
      <c r="E878" t="s">
        <v>1509</v>
      </c>
      <c r="F878" t="s">
        <v>268</v>
      </c>
      <c r="G878" t="s">
        <v>8</v>
      </c>
      <c r="I878" t="s">
        <v>169</v>
      </c>
      <c r="J878" t="s">
        <v>3241</v>
      </c>
      <c r="K878" t="str">
        <f ca="1">IF(ISNA(XLOOKUP(A878,Customers!A:A,Customers!A:A)),"Invalid FK","Valid")</f>
        <v>Valid</v>
      </c>
      <c r="L878" t="str">
        <f ca="1">IF(ISNA(XLOOKUP(B878,Vendors!A:A,Vendors!A:A)),"Invalid FK","Valid")</f>
        <v>Valid</v>
      </c>
      <c r="M878" t="str">
        <f ca="1">IF(ISNA(XLOOKUP(C878,Headcount!C:C,Headcount!C:C)),"Invalid FK","Valid")</f>
        <v>Valid</v>
      </c>
    </row>
    <row r="879" spans="1:13">
      <c r="A879" t="s">
        <v>3242</v>
      </c>
      <c r="B879" s="1">
        <v>45055</v>
      </c>
      <c r="C879">
        <v>-41434.83</v>
      </c>
      <c r="D879" t="s">
        <v>1478</v>
      </c>
      <c r="E879" t="s">
        <v>1534</v>
      </c>
      <c r="F879" t="s">
        <v>264</v>
      </c>
      <c r="G879" t="s">
        <v>13</v>
      </c>
      <c r="I879" t="s">
        <v>217</v>
      </c>
      <c r="J879" t="s">
        <v>3243</v>
      </c>
      <c r="K879" t="str">
        <f ca="1">IF(ISNA(XLOOKUP(A879,Customers!A:A,Customers!A:A)),"Invalid FK","Valid")</f>
        <v>Valid</v>
      </c>
      <c r="L879" t="str">
        <f ca="1">IF(ISNA(XLOOKUP(B879,Vendors!A:A,Vendors!A:A)),"Invalid FK","Valid")</f>
        <v>Valid</v>
      </c>
      <c r="M879" t="str">
        <f ca="1">IF(ISNA(XLOOKUP(C879,Headcount!C:C,Headcount!C:C)),"Invalid FK","Valid")</f>
        <v>Valid</v>
      </c>
    </row>
    <row r="880" spans="1:13">
      <c r="A880" t="s">
        <v>3244</v>
      </c>
      <c r="B880" s="1">
        <v>44565</v>
      </c>
      <c r="C880">
        <v>-46944.3</v>
      </c>
      <c r="D880" t="s">
        <v>1478</v>
      </c>
      <c r="E880" t="s">
        <v>1496</v>
      </c>
      <c r="F880" t="s">
        <v>268</v>
      </c>
      <c r="G880" t="s">
        <v>8</v>
      </c>
      <c r="I880" t="s">
        <v>57</v>
      </c>
      <c r="J880" t="s">
        <v>3245</v>
      </c>
      <c r="K880" t="str">
        <f ca="1">IF(ISNA(XLOOKUP(A880,Customers!A:A,Customers!A:A)),"Invalid FK","Valid")</f>
        <v>Valid</v>
      </c>
      <c r="L880" t="str">
        <f ca="1">IF(ISNA(XLOOKUP(B880,Vendors!A:A,Vendors!A:A)),"Invalid FK","Valid")</f>
        <v>Valid</v>
      </c>
      <c r="M880" t="str">
        <f ca="1">IF(ISNA(XLOOKUP(C880,Headcount!C:C,Headcount!C:C)),"Invalid FK","Valid")</f>
        <v>Valid</v>
      </c>
    </row>
    <row r="881" spans="1:13">
      <c r="A881" t="s">
        <v>3246</v>
      </c>
      <c r="B881" s="1">
        <v>45141</v>
      </c>
      <c r="C881">
        <v>-10146.469999999999</v>
      </c>
      <c r="D881" t="s">
        <v>1478</v>
      </c>
      <c r="E881" t="s">
        <v>20</v>
      </c>
      <c r="F881" t="s">
        <v>271</v>
      </c>
      <c r="G881" t="s">
        <v>29</v>
      </c>
      <c r="I881" t="s">
        <v>99</v>
      </c>
      <c r="J881" t="s">
        <v>3247</v>
      </c>
      <c r="K881" t="str">
        <f ca="1">IF(ISNA(XLOOKUP(A881,Customers!A:A,Customers!A:A)),"Invalid FK","Valid")</f>
        <v>Valid</v>
      </c>
      <c r="L881" t="str">
        <f ca="1">IF(ISNA(XLOOKUP(B881,Vendors!A:A,Vendors!A:A)),"Invalid FK","Valid")</f>
        <v>Valid</v>
      </c>
      <c r="M881" t="str">
        <f ca="1">IF(ISNA(XLOOKUP(C881,Headcount!C:C,Headcount!C:C)),"Invalid FK","Valid")</f>
        <v>Valid</v>
      </c>
    </row>
    <row r="882" spans="1:13">
      <c r="A882" t="s">
        <v>3248</v>
      </c>
      <c r="B882" s="1">
        <v>44795</v>
      </c>
      <c r="C882">
        <v>-62300.38</v>
      </c>
      <c r="D882" t="s">
        <v>1478</v>
      </c>
      <c r="E882" t="s">
        <v>1509</v>
      </c>
      <c r="F882" t="s">
        <v>271</v>
      </c>
      <c r="G882" t="s">
        <v>29</v>
      </c>
      <c r="I882" t="s">
        <v>179</v>
      </c>
      <c r="J882" t="s">
        <v>3249</v>
      </c>
      <c r="K882" t="str">
        <f ca="1">IF(ISNA(XLOOKUP(A882,Customers!A:A,Customers!A:A)),"Invalid FK","Valid")</f>
        <v>Valid</v>
      </c>
      <c r="L882" t="str">
        <f ca="1">IF(ISNA(XLOOKUP(B882,Vendors!A:A,Vendors!A:A)),"Invalid FK","Valid")</f>
        <v>Valid</v>
      </c>
      <c r="M882" t="str">
        <f ca="1">IF(ISNA(XLOOKUP(C882,Headcount!C:C,Headcount!C:C)),"Invalid FK","Valid")</f>
        <v>Valid</v>
      </c>
    </row>
    <row r="883" spans="1:13">
      <c r="A883" t="s">
        <v>3250</v>
      </c>
      <c r="B883" s="1">
        <v>44826</v>
      </c>
      <c r="C883">
        <v>18343.39</v>
      </c>
      <c r="D883" t="s">
        <v>1587</v>
      </c>
      <c r="E883" t="s">
        <v>1587</v>
      </c>
      <c r="F883" t="s">
        <v>271</v>
      </c>
      <c r="G883" t="s">
        <v>13</v>
      </c>
      <c r="J883" t="s">
        <v>3251</v>
      </c>
      <c r="K883" t="str">
        <f ca="1">IF(ISNA(XLOOKUP(A883,Customers!A:A,Customers!A:A)),"Invalid FK","Valid")</f>
        <v>Valid</v>
      </c>
      <c r="L883" t="str">
        <f ca="1">IF(ISNA(XLOOKUP(B883,Vendors!A:A,Vendors!A:A)),"Invalid FK","Valid")</f>
        <v>Valid</v>
      </c>
      <c r="M883" t="str">
        <f ca="1">IF(ISNA(XLOOKUP(C883,Headcount!C:C,Headcount!C:C)),"Invalid FK","Valid")</f>
        <v>Valid</v>
      </c>
    </row>
    <row r="884" spans="1:13">
      <c r="A884" t="s">
        <v>3252</v>
      </c>
      <c r="B884" s="1">
        <v>44961</v>
      </c>
      <c r="C884">
        <v>197329.8</v>
      </c>
      <c r="D884" t="s">
        <v>1483</v>
      </c>
      <c r="E884" t="s">
        <v>1487</v>
      </c>
      <c r="F884" t="s">
        <v>268</v>
      </c>
      <c r="G884" t="s">
        <v>29</v>
      </c>
      <c r="H884" t="s">
        <v>874</v>
      </c>
      <c r="J884" t="s">
        <v>3253</v>
      </c>
      <c r="K884" t="str">
        <f ca="1">IF(ISNA(XLOOKUP(A884,Customers!A:A,Customers!A:A)),"Invalid FK","Valid")</f>
        <v>Valid</v>
      </c>
      <c r="L884" t="str">
        <f ca="1">IF(ISNA(XLOOKUP(B884,Vendors!A:A,Vendors!A:A)),"Invalid FK","Valid")</f>
        <v>Valid</v>
      </c>
      <c r="M884" t="str">
        <f ca="1">IF(ISNA(XLOOKUP(C884,Headcount!C:C,Headcount!C:C)),"Invalid FK","Valid")</f>
        <v>Valid</v>
      </c>
    </row>
    <row r="885" spans="1:13">
      <c r="A885" t="s">
        <v>3254</v>
      </c>
      <c r="B885" s="1">
        <v>44707</v>
      </c>
      <c r="C885">
        <v>143088.75</v>
      </c>
      <c r="D885" t="s">
        <v>1483</v>
      </c>
      <c r="E885" t="s">
        <v>1484</v>
      </c>
      <c r="F885" t="s">
        <v>271</v>
      </c>
      <c r="G885" t="s">
        <v>17</v>
      </c>
      <c r="H885" t="s">
        <v>1029</v>
      </c>
      <c r="J885" t="s">
        <v>3255</v>
      </c>
      <c r="K885" t="str">
        <f ca="1">IF(ISNA(XLOOKUP(A885,Customers!A:A,Customers!A:A)),"Invalid FK","Valid")</f>
        <v>Valid</v>
      </c>
      <c r="L885" t="str">
        <f ca="1">IF(ISNA(XLOOKUP(B885,Vendors!A:A,Vendors!A:A)),"Invalid FK","Valid")</f>
        <v>Valid</v>
      </c>
      <c r="M885" t="str">
        <f ca="1">IF(ISNA(XLOOKUP(C885,Headcount!C:C,Headcount!C:C)),"Invalid FK","Valid")</f>
        <v>Valid</v>
      </c>
    </row>
    <row r="886" spans="1:13">
      <c r="A886" t="s">
        <v>3256</v>
      </c>
      <c r="B886" s="1">
        <v>44760</v>
      </c>
      <c r="C886">
        <v>32133.119999999999</v>
      </c>
      <c r="D886" t="s">
        <v>1924</v>
      </c>
      <c r="E886" t="s">
        <v>1924</v>
      </c>
      <c r="F886" t="s">
        <v>264</v>
      </c>
      <c r="G886" t="s">
        <v>8</v>
      </c>
      <c r="J886" t="s">
        <v>3257</v>
      </c>
      <c r="K886" t="str">
        <f ca="1">IF(ISNA(XLOOKUP(A886,Customers!A:A,Customers!A:A)),"Invalid FK","Valid")</f>
        <v>Valid</v>
      </c>
      <c r="L886" t="str">
        <f ca="1">IF(ISNA(XLOOKUP(B886,Vendors!A:A,Vendors!A:A)),"Invalid FK","Valid")</f>
        <v>Valid</v>
      </c>
      <c r="M886" t="str">
        <f ca="1">IF(ISNA(XLOOKUP(C886,Headcount!C:C,Headcount!C:C)),"Invalid FK","Valid")</f>
        <v>Valid</v>
      </c>
    </row>
    <row r="887" spans="1:13">
      <c r="A887" t="s">
        <v>3258</v>
      </c>
      <c r="B887" s="1">
        <v>45155</v>
      </c>
      <c r="C887">
        <v>101098.75</v>
      </c>
      <c r="D887" t="s">
        <v>1483</v>
      </c>
      <c r="E887" t="s">
        <v>1499</v>
      </c>
      <c r="F887" t="s">
        <v>271</v>
      </c>
      <c r="G887" t="s">
        <v>29</v>
      </c>
      <c r="H887" t="s">
        <v>1199</v>
      </c>
      <c r="J887" t="s">
        <v>3259</v>
      </c>
      <c r="K887" t="str">
        <f ca="1">IF(ISNA(XLOOKUP(A887,Customers!A:A,Customers!A:A)),"Invalid FK","Valid")</f>
        <v>Valid</v>
      </c>
      <c r="L887" t="str">
        <f ca="1">IF(ISNA(XLOOKUP(B887,Vendors!A:A,Vendors!A:A)),"Invalid FK","Valid")</f>
        <v>Valid</v>
      </c>
      <c r="M887" t="str">
        <f ca="1">IF(ISNA(XLOOKUP(C887,Headcount!C:C,Headcount!C:C)),"Invalid FK","Valid")</f>
        <v>Valid</v>
      </c>
    </row>
    <row r="888" spans="1:13">
      <c r="A888" t="s">
        <v>3260</v>
      </c>
      <c r="B888" s="1">
        <v>45255</v>
      </c>
      <c r="C888">
        <v>210785.92000000001</v>
      </c>
      <c r="D888" t="s">
        <v>1483</v>
      </c>
      <c r="E888" t="s">
        <v>1484</v>
      </c>
      <c r="F888" t="s">
        <v>264</v>
      </c>
      <c r="G888" t="s">
        <v>29</v>
      </c>
      <c r="H888" t="s">
        <v>844</v>
      </c>
      <c r="J888" t="s">
        <v>3261</v>
      </c>
      <c r="K888" t="str">
        <f ca="1">IF(ISNA(XLOOKUP(A888,Customers!A:A,Customers!A:A)),"Invalid FK","Valid")</f>
        <v>Valid</v>
      </c>
      <c r="L888" t="str">
        <f ca="1">IF(ISNA(XLOOKUP(B888,Vendors!A:A,Vendors!A:A)),"Invalid FK","Valid")</f>
        <v>Valid</v>
      </c>
      <c r="M888" t="str">
        <f ca="1">IF(ISNA(XLOOKUP(C888,Headcount!C:C,Headcount!C:C)),"Invalid FK","Valid")</f>
        <v>Valid</v>
      </c>
    </row>
    <row r="889" spans="1:13">
      <c r="A889" t="s">
        <v>3262</v>
      </c>
      <c r="B889" s="1">
        <v>44704</v>
      </c>
      <c r="C889">
        <v>-49532.44</v>
      </c>
      <c r="D889" t="s">
        <v>1478</v>
      </c>
      <c r="E889" t="s">
        <v>1509</v>
      </c>
      <c r="F889" t="s">
        <v>271</v>
      </c>
      <c r="G889" t="s">
        <v>17</v>
      </c>
      <c r="I889" t="s">
        <v>145</v>
      </c>
      <c r="J889" t="s">
        <v>3263</v>
      </c>
      <c r="K889" t="str">
        <f ca="1">IF(ISNA(XLOOKUP(A889,Customers!A:A,Customers!A:A)),"Invalid FK","Valid")</f>
        <v>Valid</v>
      </c>
      <c r="L889" t="str">
        <f ca="1">IF(ISNA(XLOOKUP(B889,Vendors!A:A,Vendors!A:A)),"Invalid FK","Valid")</f>
        <v>Valid</v>
      </c>
      <c r="M889" t="str">
        <f ca="1">IF(ISNA(XLOOKUP(C889,Headcount!C:C,Headcount!C:C)),"Invalid FK","Valid")</f>
        <v>Valid</v>
      </c>
    </row>
    <row r="890" spans="1:13">
      <c r="A890" t="s">
        <v>3264</v>
      </c>
      <c r="B890" s="1">
        <v>44772</v>
      </c>
      <c r="C890">
        <v>-40033.81</v>
      </c>
      <c r="D890" t="s">
        <v>1478</v>
      </c>
      <c r="E890" t="s">
        <v>1496</v>
      </c>
      <c r="F890" t="s">
        <v>264</v>
      </c>
      <c r="G890" t="s">
        <v>29</v>
      </c>
      <c r="I890" t="s">
        <v>231</v>
      </c>
      <c r="J890" t="s">
        <v>3265</v>
      </c>
      <c r="K890" t="str">
        <f ca="1">IF(ISNA(XLOOKUP(A890,Customers!A:A,Customers!A:A)),"Invalid FK","Valid")</f>
        <v>Valid</v>
      </c>
      <c r="L890" t="str">
        <f ca="1">IF(ISNA(XLOOKUP(B890,Vendors!A:A,Vendors!A:A)),"Invalid FK","Valid")</f>
        <v>Valid</v>
      </c>
      <c r="M890" t="str">
        <f ca="1">IF(ISNA(XLOOKUP(C890,Headcount!C:C,Headcount!C:C)),"Invalid FK","Valid")</f>
        <v>Valid</v>
      </c>
    </row>
    <row r="891" spans="1:13">
      <c r="A891" t="s">
        <v>3266</v>
      </c>
      <c r="B891" s="1">
        <v>44765</v>
      </c>
      <c r="C891">
        <v>-6887.18</v>
      </c>
      <c r="D891" t="s">
        <v>1478</v>
      </c>
      <c r="E891" t="s">
        <v>7</v>
      </c>
      <c r="F891" t="s">
        <v>268</v>
      </c>
      <c r="G891" t="s">
        <v>17</v>
      </c>
      <c r="I891" t="s">
        <v>193</v>
      </c>
      <c r="J891" t="s">
        <v>3267</v>
      </c>
      <c r="K891" t="str">
        <f ca="1">IF(ISNA(XLOOKUP(A891,Customers!A:A,Customers!A:A)),"Invalid FK","Valid")</f>
        <v>Valid</v>
      </c>
      <c r="L891" t="str">
        <f ca="1">IF(ISNA(XLOOKUP(B891,Vendors!A:A,Vendors!A:A)),"Invalid FK","Valid")</f>
        <v>Valid</v>
      </c>
      <c r="M891" t="str">
        <f ca="1">IF(ISNA(XLOOKUP(C891,Headcount!C:C,Headcount!C:C)),"Invalid FK","Valid")</f>
        <v>Valid</v>
      </c>
    </row>
    <row r="892" spans="1:13">
      <c r="A892" t="s">
        <v>3268</v>
      </c>
      <c r="B892" s="1">
        <v>45274</v>
      </c>
      <c r="C892">
        <v>-64113.22</v>
      </c>
      <c r="D892" t="s">
        <v>1478</v>
      </c>
      <c r="E892" t="s">
        <v>1496</v>
      </c>
      <c r="F892" t="s">
        <v>268</v>
      </c>
      <c r="G892" t="s">
        <v>8</v>
      </c>
      <c r="I892" t="s">
        <v>103</v>
      </c>
      <c r="J892" t="s">
        <v>3269</v>
      </c>
      <c r="K892" t="str">
        <f ca="1">IF(ISNA(XLOOKUP(A892,Customers!A:A,Customers!A:A)),"Invalid FK","Valid")</f>
        <v>Valid</v>
      </c>
      <c r="L892" t="str">
        <f ca="1">IF(ISNA(XLOOKUP(B892,Vendors!A:A,Vendors!A:A)),"Invalid FK","Valid")</f>
        <v>Valid</v>
      </c>
      <c r="M892" t="str">
        <f ca="1">IF(ISNA(XLOOKUP(C892,Headcount!C:C,Headcount!C:C)),"Invalid FK","Valid")</f>
        <v>Valid</v>
      </c>
    </row>
    <row r="893" spans="1:13">
      <c r="A893" t="s">
        <v>3270</v>
      </c>
      <c r="B893" s="1">
        <v>44997</v>
      </c>
      <c r="C893">
        <v>-56393.91</v>
      </c>
      <c r="D893" t="s">
        <v>1478</v>
      </c>
      <c r="E893" t="s">
        <v>36</v>
      </c>
      <c r="F893" t="s">
        <v>268</v>
      </c>
      <c r="G893" t="s">
        <v>13</v>
      </c>
      <c r="I893" t="s">
        <v>125</v>
      </c>
      <c r="J893" t="s">
        <v>3271</v>
      </c>
      <c r="K893" t="str">
        <f ca="1">IF(ISNA(XLOOKUP(A893,Customers!A:A,Customers!A:A)),"Invalid FK","Valid")</f>
        <v>Valid</v>
      </c>
      <c r="L893" t="str">
        <f ca="1">IF(ISNA(XLOOKUP(B893,Vendors!A:A,Vendors!A:A)),"Invalid FK","Valid")</f>
        <v>Valid</v>
      </c>
      <c r="M893" t="str">
        <f ca="1">IF(ISNA(XLOOKUP(C893,Headcount!C:C,Headcount!C:C)),"Invalid FK","Valid")</f>
        <v>Valid</v>
      </c>
    </row>
    <row r="894" spans="1:13">
      <c r="A894" t="s">
        <v>3272</v>
      </c>
      <c r="B894" s="1">
        <v>44606</v>
      </c>
      <c r="C894">
        <v>134639.9</v>
      </c>
      <c r="D894" t="s">
        <v>1483</v>
      </c>
      <c r="E894" t="s">
        <v>1499</v>
      </c>
      <c r="F894" t="s">
        <v>268</v>
      </c>
      <c r="G894" t="s">
        <v>29</v>
      </c>
      <c r="H894" t="s">
        <v>1347</v>
      </c>
      <c r="J894" t="s">
        <v>3273</v>
      </c>
      <c r="K894" t="str">
        <f ca="1">IF(ISNA(XLOOKUP(A894,Customers!A:A,Customers!A:A)),"Invalid FK","Valid")</f>
        <v>Valid</v>
      </c>
      <c r="L894" t="str">
        <f ca="1">IF(ISNA(XLOOKUP(B894,Vendors!A:A,Vendors!A:A)),"Invalid FK","Valid")</f>
        <v>Valid</v>
      </c>
      <c r="M894" t="str">
        <f ca="1">IF(ISNA(XLOOKUP(C894,Headcount!C:C,Headcount!C:C)),"Invalid FK","Valid")</f>
        <v>Valid</v>
      </c>
    </row>
    <row r="895" spans="1:13">
      <c r="A895" t="s">
        <v>3274</v>
      </c>
      <c r="B895" s="1">
        <v>44723</v>
      </c>
      <c r="C895">
        <v>-53287.25</v>
      </c>
      <c r="D895" t="s">
        <v>1478</v>
      </c>
      <c r="E895" t="s">
        <v>1496</v>
      </c>
      <c r="F895" t="s">
        <v>271</v>
      </c>
      <c r="G895" t="s">
        <v>8</v>
      </c>
      <c r="I895" t="s">
        <v>234</v>
      </c>
      <c r="J895" t="s">
        <v>3275</v>
      </c>
      <c r="K895" t="str">
        <f ca="1">IF(ISNA(XLOOKUP(A895,Customers!A:A,Customers!A:A)),"Invalid FK","Valid")</f>
        <v>Valid</v>
      </c>
      <c r="L895" t="str">
        <f ca="1">IF(ISNA(XLOOKUP(B895,Vendors!A:A,Vendors!A:A)),"Invalid FK","Valid")</f>
        <v>Valid</v>
      </c>
      <c r="M895" t="str">
        <f ca="1">IF(ISNA(XLOOKUP(C895,Headcount!C:C,Headcount!C:C)),"Invalid FK","Valid")</f>
        <v>Valid</v>
      </c>
    </row>
    <row r="896" spans="1:13">
      <c r="A896" t="s">
        <v>3276</v>
      </c>
      <c r="B896" s="1">
        <v>44620</v>
      </c>
      <c r="C896">
        <v>121271.92</v>
      </c>
      <c r="D896" t="s">
        <v>1483</v>
      </c>
      <c r="E896" t="s">
        <v>1484</v>
      </c>
      <c r="F896" t="s">
        <v>264</v>
      </c>
      <c r="G896" t="s">
        <v>17</v>
      </c>
      <c r="H896" t="s">
        <v>1255</v>
      </c>
      <c r="J896" t="s">
        <v>3277</v>
      </c>
      <c r="K896" t="str">
        <f ca="1">IF(ISNA(XLOOKUP(A896,Customers!A:A,Customers!A:A)),"Invalid FK","Valid")</f>
        <v>Valid</v>
      </c>
      <c r="L896" t="str">
        <f ca="1">IF(ISNA(XLOOKUP(B896,Vendors!A:A,Vendors!A:A)),"Invalid FK","Valid")</f>
        <v>Valid</v>
      </c>
      <c r="M896" t="str">
        <f ca="1">IF(ISNA(XLOOKUP(C896,Headcount!C:C,Headcount!C:C)),"Invalid FK","Valid")</f>
        <v>Valid</v>
      </c>
    </row>
    <row r="897" spans="1:13">
      <c r="A897" t="s">
        <v>3278</v>
      </c>
      <c r="B897" s="1">
        <v>44888</v>
      </c>
      <c r="C897">
        <v>169340.13</v>
      </c>
      <c r="D897" t="s">
        <v>1483</v>
      </c>
      <c r="E897" t="s">
        <v>1487</v>
      </c>
      <c r="F897" t="s">
        <v>271</v>
      </c>
      <c r="G897" t="s">
        <v>29</v>
      </c>
      <c r="H897" t="s">
        <v>1375</v>
      </c>
      <c r="J897" t="s">
        <v>3279</v>
      </c>
      <c r="K897" t="str">
        <f ca="1">IF(ISNA(XLOOKUP(A897,Customers!A:A,Customers!A:A)),"Invalid FK","Valid")</f>
        <v>Valid</v>
      </c>
      <c r="L897" t="str">
        <f ca="1">IF(ISNA(XLOOKUP(B897,Vendors!A:A,Vendors!A:A)),"Invalid FK","Valid")</f>
        <v>Valid</v>
      </c>
      <c r="M897" t="str">
        <f ca="1">IF(ISNA(XLOOKUP(C897,Headcount!C:C,Headcount!C:C)),"Invalid FK","Valid")</f>
        <v>Valid</v>
      </c>
    </row>
    <row r="898" spans="1:13">
      <c r="A898" t="s">
        <v>3280</v>
      </c>
      <c r="B898" s="1">
        <v>44994</v>
      </c>
      <c r="C898">
        <v>166968.88</v>
      </c>
      <c r="D898" t="s">
        <v>1483</v>
      </c>
      <c r="E898" t="s">
        <v>1487</v>
      </c>
      <c r="F898" t="s">
        <v>268</v>
      </c>
      <c r="G898" t="s">
        <v>13</v>
      </c>
      <c r="H898" t="s">
        <v>1127</v>
      </c>
      <c r="J898" t="s">
        <v>3281</v>
      </c>
      <c r="K898" t="str">
        <f ca="1">IF(ISNA(XLOOKUP(A898,Customers!A:A,Customers!A:A)),"Invalid FK","Valid")</f>
        <v>Valid</v>
      </c>
      <c r="L898" t="str">
        <f ca="1">IF(ISNA(XLOOKUP(B898,Vendors!A:A,Vendors!A:A)),"Invalid FK","Valid")</f>
        <v>Valid</v>
      </c>
      <c r="M898" t="str">
        <f ca="1">IF(ISNA(XLOOKUP(C898,Headcount!C:C,Headcount!C:C)),"Invalid FK","Valid")</f>
        <v>Valid</v>
      </c>
    </row>
    <row r="899" spans="1:13">
      <c r="A899" t="s">
        <v>3282</v>
      </c>
      <c r="B899" s="1">
        <v>44930</v>
      </c>
      <c r="C899">
        <v>-2000</v>
      </c>
      <c r="D899" t="s">
        <v>1478</v>
      </c>
      <c r="E899" t="s">
        <v>1534</v>
      </c>
      <c r="F899" t="s">
        <v>268</v>
      </c>
      <c r="G899" t="s">
        <v>13</v>
      </c>
      <c r="I899" t="s">
        <v>127</v>
      </c>
      <c r="J899" t="s">
        <v>3283</v>
      </c>
      <c r="K899" t="str">
        <f ca="1">IF(ISNA(XLOOKUP(A899,Customers!A:A,Customers!A:A)),"Invalid FK","Valid")</f>
        <v>Valid</v>
      </c>
      <c r="L899" t="str">
        <f ca="1">IF(ISNA(XLOOKUP(B899,Vendors!A:A,Vendors!A:A)),"Invalid FK","Valid")</f>
        <v>Valid</v>
      </c>
      <c r="M899" t="str">
        <f ca="1">IF(ISNA(XLOOKUP(C899,Headcount!C:C,Headcount!C:C)),"Invalid FK","Valid")</f>
        <v>Valid</v>
      </c>
    </row>
    <row r="900" spans="1:13">
      <c r="A900" t="s">
        <v>3284</v>
      </c>
      <c r="B900" s="1">
        <v>44653</v>
      </c>
      <c r="C900">
        <v>222493.07</v>
      </c>
      <c r="D900" t="s">
        <v>1483</v>
      </c>
      <c r="E900" t="s">
        <v>1499</v>
      </c>
      <c r="F900" t="s">
        <v>271</v>
      </c>
      <c r="G900" t="s">
        <v>29</v>
      </c>
      <c r="H900" t="s">
        <v>991</v>
      </c>
      <c r="J900" t="s">
        <v>3285</v>
      </c>
      <c r="K900" t="str">
        <f ca="1">IF(ISNA(XLOOKUP(A900,Customers!A:A,Customers!A:A)),"Invalid FK","Valid")</f>
        <v>Valid</v>
      </c>
      <c r="L900" t="str">
        <f ca="1">IF(ISNA(XLOOKUP(B900,Vendors!A:A,Vendors!A:A)),"Invalid FK","Valid")</f>
        <v>Valid</v>
      </c>
      <c r="M900" t="str">
        <f ca="1">IF(ISNA(XLOOKUP(C900,Headcount!C:C,Headcount!C:C)),"Invalid FK","Valid")</f>
        <v>Valid</v>
      </c>
    </row>
    <row r="901" spans="1:13">
      <c r="A901" t="s">
        <v>3286</v>
      </c>
      <c r="B901" s="1">
        <v>45223</v>
      </c>
      <c r="C901">
        <v>232738.11</v>
      </c>
      <c r="D901" t="s">
        <v>1483</v>
      </c>
      <c r="E901" t="s">
        <v>1484</v>
      </c>
      <c r="F901" t="s">
        <v>271</v>
      </c>
      <c r="G901" t="s">
        <v>17</v>
      </c>
      <c r="H901" t="s">
        <v>942</v>
      </c>
      <c r="J901" t="s">
        <v>3287</v>
      </c>
      <c r="K901" t="str">
        <f ca="1">IF(ISNA(XLOOKUP(A901,Customers!A:A,Customers!A:A)),"Invalid FK","Valid")</f>
        <v>Valid</v>
      </c>
      <c r="L901" t="str">
        <f ca="1">IF(ISNA(XLOOKUP(B901,Vendors!A:A,Vendors!A:A)),"Invalid FK","Valid")</f>
        <v>Valid</v>
      </c>
      <c r="M901" t="str">
        <f ca="1">IF(ISNA(XLOOKUP(C901,Headcount!C:C,Headcount!C:C)),"Invalid FK","Valid")</f>
        <v>Valid</v>
      </c>
    </row>
    <row r="902" spans="1:13">
      <c r="A902" t="s">
        <v>3288</v>
      </c>
      <c r="B902" s="1">
        <v>45078</v>
      </c>
      <c r="C902">
        <v>186879.64</v>
      </c>
      <c r="D902" t="s">
        <v>1483</v>
      </c>
      <c r="E902" t="s">
        <v>1487</v>
      </c>
      <c r="F902" t="s">
        <v>264</v>
      </c>
      <c r="G902" t="s">
        <v>17</v>
      </c>
      <c r="H902" t="s">
        <v>864</v>
      </c>
      <c r="J902" t="s">
        <v>3289</v>
      </c>
      <c r="K902" t="str">
        <f ca="1">IF(ISNA(XLOOKUP(A902,Customers!A:A,Customers!A:A)),"Invalid FK","Valid")</f>
        <v>Valid</v>
      </c>
      <c r="L902" t="str">
        <f ca="1">IF(ISNA(XLOOKUP(B902,Vendors!A:A,Vendors!A:A)),"Invalid FK","Valid")</f>
        <v>Valid</v>
      </c>
      <c r="M902" t="str">
        <f ca="1">IF(ISNA(XLOOKUP(C902,Headcount!C:C,Headcount!C:C)),"Invalid FK","Valid")</f>
        <v>Valid</v>
      </c>
    </row>
    <row r="903" spans="1:13">
      <c r="A903" t="s">
        <v>3290</v>
      </c>
      <c r="B903" s="1">
        <v>44751</v>
      </c>
      <c r="C903">
        <v>65432.98</v>
      </c>
      <c r="D903" t="s">
        <v>1483</v>
      </c>
      <c r="E903" t="s">
        <v>1487</v>
      </c>
      <c r="F903" t="s">
        <v>268</v>
      </c>
      <c r="G903" t="s">
        <v>29</v>
      </c>
      <c r="H903" t="s">
        <v>762</v>
      </c>
      <c r="J903" t="s">
        <v>3291</v>
      </c>
      <c r="K903" t="str">
        <f ca="1">IF(ISNA(XLOOKUP(A903,Customers!A:A,Customers!A:A)),"Invalid FK","Valid")</f>
        <v>Valid</v>
      </c>
      <c r="L903" t="str">
        <f ca="1">IF(ISNA(XLOOKUP(B903,Vendors!A:A,Vendors!A:A)),"Invalid FK","Valid")</f>
        <v>Valid</v>
      </c>
      <c r="M903" t="str">
        <f ca="1">IF(ISNA(XLOOKUP(C903,Headcount!C:C,Headcount!C:C)),"Invalid FK","Valid")</f>
        <v>Valid</v>
      </c>
    </row>
    <row r="904" spans="1:13">
      <c r="A904" t="s">
        <v>3292</v>
      </c>
      <c r="B904" s="1">
        <v>44695</v>
      </c>
      <c r="C904">
        <v>-13955.38</v>
      </c>
      <c r="D904" t="s">
        <v>1478</v>
      </c>
      <c r="E904" t="s">
        <v>7</v>
      </c>
      <c r="F904" t="s">
        <v>271</v>
      </c>
      <c r="G904" t="s">
        <v>8</v>
      </c>
      <c r="I904" t="s">
        <v>139</v>
      </c>
      <c r="J904" t="s">
        <v>3293</v>
      </c>
      <c r="K904" t="str">
        <f ca="1">IF(ISNA(XLOOKUP(A904,Customers!A:A,Customers!A:A)),"Invalid FK","Valid")</f>
        <v>Valid</v>
      </c>
      <c r="L904" t="str">
        <f ca="1">IF(ISNA(XLOOKUP(B904,Vendors!A:A,Vendors!A:A)),"Invalid FK","Valid")</f>
        <v>Valid</v>
      </c>
      <c r="M904" t="str">
        <f ca="1">IF(ISNA(XLOOKUP(C904,Headcount!C:C,Headcount!C:C)),"Invalid FK","Valid")</f>
        <v>Valid</v>
      </c>
    </row>
    <row r="905" spans="1:13">
      <c r="A905" t="s">
        <v>3294</v>
      </c>
      <c r="B905" s="1">
        <v>44939</v>
      </c>
      <c r="C905">
        <v>70375.259999999995</v>
      </c>
      <c r="D905" t="s">
        <v>1483</v>
      </c>
      <c r="E905" t="s">
        <v>1499</v>
      </c>
      <c r="F905" t="s">
        <v>271</v>
      </c>
      <c r="G905" t="s">
        <v>17</v>
      </c>
      <c r="H905" t="s">
        <v>1125</v>
      </c>
      <c r="J905" t="s">
        <v>3295</v>
      </c>
      <c r="K905" t="str">
        <f ca="1">IF(ISNA(XLOOKUP(A905,Customers!A:A,Customers!A:A)),"Invalid FK","Valid")</f>
        <v>Valid</v>
      </c>
      <c r="L905" t="str">
        <f ca="1">IF(ISNA(XLOOKUP(B905,Vendors!A:A,Vendors!A:A)),"Invalid FK","Valid")</f>
        <v>Valid</v>
      </c>
      <c r="M905" t="str">
        <f ca="1">IF(ISNA(XLOOKUP(C905,Headcount!C:C,Headcount!C:C)),"Invalid FK","Valid")</f>
        <v>Valid</v>
      </c>
    </row>
    <row r="906" spans="1:13">
      <c r="A906" t="s">
        <v>3296</v>
      </c>
      <c r="B906" s="1">
        <v>44994</v>
      </c>
      <c r="C906">
        <v>-16337.89</v>
      </c>
      <c r="D906" t="s">
        <v>1478</v>
      </c>
      <c r="E906" t="s">
        <v>1509</v>
      </c>
      <c r="F906" t="s">
        <v>268</v>
      </c>
      <c r="G906" t="s">
        <v>13</v>
      </c>
      <c r="I906" t="s">
        <v>85</v>
      </c>
      <c r="J906" t="s">
        <v>3297</v>
      </c>
      <c r="K906" t="str">
        <f ca="1">IF(ISNA(XLOOKUP(A906,Customers!A:A,Customers!A:A)),"Invalid FK","Valid")</f>
        <v>Valid</v>
      </c>
      <c r="L906" t="str">
        <f ca="1">IF(ISNA(XLOOKUP(B906,Vendors!A:A,Vendors!A:A)),"Invalid FK","Valid")</f>
        <v>Valid</v>
      </c>
      <c r="M906" t="str">
        <f ca="1">IF(ISNA(XLOOKUP(C906,Headcount!C:C,Headcount!C:C)),"Invalid FK","Valid")</f>
        <v>Valid</v>
      </c>
    </row>
    <row r="907" spans="1:13">
      <c r="A907" t="s">
        <v>3298</v>
      </c>
      <c r="B907" s="1">
        <v>45231</v>
      </c>
      <c r="C907">
        <v>183228.31</v>
      </c>
      <c r="D907" t="s">
        <v>1483</v>
      </c>
      <c r="E907" t="s">
        <v>1487</v>
      </c>
      <c r="F907" t="s">
        <v>268</v>
      </c>
      <c r="G907" t="s">
        <v>17</v>
      </c>
      <c r="H907" t="s">
        <v>1389</v>
      </c>
      <c r="J907" t="s">
        <v>3299</v>
      </c>
      <c r="K907" t="str">
        <f ca="1">IF(ISNA(XLOOKUP(A907,Customers!A:A,Customers!A:A)),"Invalid FK","Valid")</f>
        <v>Valid</v>
      </c>
      <c r="L907" t="str">
        <f ca="1">IF(ISNA(XLOOKUP(B907,Vendors!A:A,Vendors!A:A)),"Invalid FK","Valid")</f>
        <v>Valid</v>
      </c>
      <c r="M907" t="str">
        <f ca="1">IF(ISNA(XLOOKUP(C907,Headcount!C:C,Headcount!C:C)),"Invalid FK","Valid")</f>
        <v>Valid</v>
      </c>
    </row>
    <row r="908" spans="1:13">
      <c r="A908" t="s">
        <v>3300</v>
      </c>
      <c r="B908" s="1">
        <v>45167</v>
      </c>
      <c r="C908">
        <v>80338.5</v>
      </c>
      <c r="D908" t="s">
        <v>1483</v>
      </c>
      <c r="E908" t="s">
        <v>1499</v>
      </c>
      <c r="F908" t="s">
        <v>264</v>
      </c>
      <c r="G908" t="s">
        <v>13</v>
      </c>
      <c r="H908" t="s">
        <v>1229</v>
      </c>
      <c r="J908" t="s">
        <v>3301</v>
      </c>
      <c r="K908" t="str">
        <f ca="1">IF(ISNA(XLOOKUP(A908,Customers!A:A,Customers!A:A)),"Invalid FK","Valid")</f>
        <v>Valid</v>
      </c>
      <c r="L908" t="str">
        <f ca="1">IF(ISNA(XLOOKUP(B908,Vendors!A:A,Vendors!A:A)),"Invalid FK","Valid")</f>
        <v>Valid</v>
      </c>
      <c r="M908" t="str">
        <f ca="1">IF(ISNA(XLOOKUP(C908,Headcount!C:C,Headcount!C:C)),"Invalid FK","Valid")</f>
        <v>Valid</v>
      </c>
    </row>
    <row r="909" spans="1:13">
      <c r="A909" t="s">
        <v>3302</v>
      </c>
      <c r="B909" s="1">
        <v>44839</v>
      </c>
      <c r="C909">
        <v>-33161.879999999997</v>
      </c>
      <c r="D909" t="s">
        <v>1478</v>
      </c>
      <c r="E909" t="s">
        <v>1496</v>
      </c>
      <c r="F909" t="s">
        <v>268</v>
      </c>
      <c r="G909" t="s">
        <v>29</v>
      </c>
      <c r="I909" t="s">
        <v>133</v>
      </c>
      <c r="J909" t="s">
        <v>3303</v>
      </c>
      <c r="K909" t="str">
        <f ca="1">IF(ISNA(XLOOKUP(A909,Customers!A:A,Customers!A:A)),"Invalid FK","Valid")</f>
        <v>Valid</v>
      </c>
      <c r="L909" t="str">
        <f ca="1">IF(ISNA(XLOOKUP(B909,Vendors!A:A,Vendors!A:A)),"Invalid FK","Valid")</f>
        <v>Valid</v>
      </c>
      <c r="M909" t="str">
        <f ca="1">IF(ISNA(XLOOKUP(C909,Headcount!C:C,Headcount!C:C)),"Invalid FK","Valid")</f>
        <v>Valid</v>
      </c>
    </row>
    <row r="910" spans="1:13">
      <c r="A910" t="s">
        <v>3304</v>
      </c>
      <c r="B910" s="1">
        <v>45180</v>
      </c>
      <c r="C910">
        <v>-42865.24</v>
      </c>
      <c r="D910" t="s">
        <v>1478</v>
      </c>
      <c r="E910" t="s">
        <v>1509</v>
      </c>
      <c r="F910" t="s">
        <v>271</v>
      </c>
      <c r="G910" t="s">
        <v>29</v>
      </c>
      <c r="I910" t="s">
        <v>81</v>
      </c>
      <c r="J910" t="s">
        <v>3305</v>
      </c>
      <c r="K910" t="str">
        <f ca="1">IF(ISNA(XLOOKUP(A910,Customers!A:A,Customers!A:A)),"Invalid FK","Valid")</f>
        <v>Valid</v>
      </c>
      <c r="L910" t="str">
        <f ca="1">IF(ISNA(XLOOKUP(B910,Vendors!A:A,Vendors!A:A)),"Invalid FK","Valid")</f>
        <v>Valid</v>
      </c>
      <c r="M910" t="str">
        <f ca="1">IF(ISNA(XLOOKUP(C910,Headcount!C:C,Headcount!C:C)),"Invalid FK","Valid")</f>
        <v>Valid</v>
      </c>
    </row>
    <row r="911" spans="1:13">
      <c r="A911" t="s">
        <v>3306</v>
      </c>
      <c r="B911" s="1">
        <v>44770</v>
      </c>
      <c r="C911">
        <v>76236.539999999994</v>
      </c>
      <c r="D911" t="s">
        <v>1483</v>
      </c>
      <c r="E911" t="s">
        <v>1484</v>
      </c>
      <c r="F911" t="s">
        <v>264</v>
      </c>
      <c r="G911" t="s">
        <v>8</v>
      </c>
      <c r="H911" t="s">
        <v>766</v>
      </c>
      <c r="J911" t="s">
        <v>3307</v>
      </c>
      <c r="K911" t="str">
        <f ca="1">IF(ISNA(XLOOKUP(A911,Customers!A:A,Customers!A:A)),"Invalid FK","Valid")</f>
        <v>Valid</v>
      </c>
      <c r="L911" t="str">
        <f ca="1">IF(ISNA(XLOOKUP(B911,Vendors!A:A,Vendors!A:A)),"Invalid FK","Valid")</f>
        <v>Valid</v>
      </c>
      <c r="M911" t="str">
        <f ca="1">IF(ISNA(XLOOKUP(C911,Headcount!C:C,Headcount!C:C)),"Invalid FK","Valid")</f>
        <v>Valid</v>
      </c>
    </row>
    <row r="912" spans="1:13">
      <c r="A912" t="s">
        <v>3308</v>
      </c>
      <c r="B912" s="1">
        <v>45026</v>
      </c>
      <c r="C912">
        <v>-29718.97</v>
      </c>
      <c r="D912" t="s">
        <v>1478</v>
      </c>
      <c r="E912" t="s">
        <v>1509</v>
      </c>
      <c r="F912" t="s">
        <v>271</v>
      </c>
      <c r="G912" t="s">
        <v>17</v>
      </c>
      <c r="I912" t="s">
        <v>193</v>
      </c>
      <c r="J912" t="s">
        <v>3309</v>
      </c>
      <c r="K912" t="str">
        <f ca="1">IF(ISNA(XLOOKUP(A912,Customers!A:A,Customers!A:A)),"Invalid FK","Valid")</f>
        <v>Valid</v>
      </c>
      <c r="L912" t="str">
        <f ca="1">IF(ISNA(XLOOKUP(B912,Vendors!A:A,Vendors!A:A)),"Invalid FK","Valid")</f>
        <v>Valid</v>
      </c>
      <c r="M912" t="str">
        <f ca="1">IF(ISNA(XLOOKUP(C912,Headcount!C:C,Headcount!C:C)),"Invalid FK","Valid")</f>
        <v>Valid</v>
      </c>
    </row>
    <row r="913" spans="1:13">
      <c r="A913" t="s">
        <v>3310</v>
      </c>
      <c r="B913" s="1">
        <v>45166</v>
      </c>
      <c r="C913">
        <v>150533.54</v>
      </c>
      <c r="D913" t="s">
        <v>1483</v>
      </c>
      <c r="E913" t="s">
        <v>1484</v>
      </c>
      <c r="F913" t="s">
        <v>271</v>
      </c>
      <c r="G913" t="s">
        <v>13</v>
      </c>
      <c r="H913" t="s">
        <v>1041</v>
      </c>
      <c r="J913" t="s">
        <v>3311</v>
      </c>
      <c r="K913" t="str">
        <f ca="1">IF(ISNA(XLOOKUP(A913,Customers!A:A,Customers!A:A)),"Invalid FK","Valid")</f>
        <v>Valid</v>
      </c>
      <c r="L913" t="str">
        <f ca="1">IF(ISNA(XLOOKUP(B913,Vendors!A:A,Vendors!A:A)),"Invalid FK","Valid")</f>
        <v>Valid</v>
      </c>
      <c r="M913" t="str">
        <f ca="1">IF(ISNA(XLOOKUP(C913,Headcount!C:C,Headcount!C:C)),"Invalid FK","Valid")</f>
        <v>Valid</v>
      </c>
    </row>
    <row r="914" spans="1:13">
      <c r="A914" t="s">
        <v>3312</v>
      </c>
      <c r="B914" s="1">
        <v>44616</v>
      </c>
      <c r="C914">
        <v>210244.9</v>
      </c>
      <c r="D914" t="s">
        <v>1483</v>
      </c>
      <c r="E914" t="s">
        <v>1484</v>
      </c>
      <c r="F914" t="s">
        <v>268</v>
      </c>
      <c r="G914" t="s">
        <v>8</v>
      </c>
      <c r="H914" t="s">
        <v>1113</v>
      </c>
      <c r="J914" t="s">
        <v>3313</v>
      </c>
      <c r="K914" t="str">
        <f ca="1">IF(ISNA(XLOOKUP(A914,Customers!A:A,Customers!A:A)),"Invalid FK","Valid")</f>
        <v>Valid</v>
      </c>
      <c r="L914" t="str">
        <f ca="1">IF(ISNA(XLOOKUP(B914,Vendors!A:A,Vendors!A:A)),"Invalid FK","Valid")</f>
        <v>Valid</v>
      </c>
      <c r="M914" t="str">
        <f ca="1">IF(ISNA(XLOOKUP(C914,Headcount!C:C,Headcount!C:C)),"Invalid FK","Valid")</f>
        <v>Valid</v>
      </c>
    </row>
    <row r="915" spans="1:13">
      <c r="A915" t="s">
        <v>3314</v>
      </c>
      <c r="B915" s="1">
        <v>44999</v>
      </c>
      <c r="C915">
        <v>-39333.910000000003</v>
      </c>
      <c r="D915" t="s">
        <v>1478</v>
      </c>
      <c r="E915" t="s">
        <v>1509</v>
      </c>
      <c r="F915" t="s">
        <v>268</v>
      </c>
      <c r="G915" t="s">
        <v>17</v>
      </c>
      <c r="I915" t="s">
        <v>240</v>
      </c>
      <c r="J915" t="s">
        <v>3315</v>
      </c>
      <c r="K915" t="str">
        <f ca="1">IF(ISNA(XLOOKUP(A915,Customers!A:A,Customers!A:A)),"Invalid FK","Valid")</f>
        <v>Valid</v>
      </c>
      <c r="L915" t="str">
        <f ca="1">IF(ISNA(XLOOKUP(B915,Vendors!A:A,Vendors!A:A)),"Invalid FK","Valid")</f>
        <v>Valid</v>
      </c>
      <c r="M915" t="str">
        <f ca="1">IF(ISNA(XLOOKUP(C915,Headcount!C:C,Headcount!C:C)),"Invalid FK","Valid")</f>
        <v>Valid</v>
      </c>
    </row>
    <row r="916" spans="1:13">
      <c r="A916" t="s">
        <v>3316</v>
      </c>
      <c r="B916" s="1">
        <v>45030</v>
      </c>
      <c r="C916">
        <v>67632.77</v>
      </c>
      <c r="D916" t="s">
        <v>1483</v>
      </c>
      <c r="E916" t="s">
        <v>1499</v>
      </c>
      <c r="F916" t="s">
        <v>264</v>
      </c>
      <c r="G916" t="s">
        <v>29</v>
      </c>
      <c r="H916" t="s">
        <v>706</v>
      </c>
      <c r="J916" t="s">
        <v>3317</v>
      </c>
      <c r="K916" t="str">
        <f ca="1">IF(ISNA(XLOOKUP(A916,Customers!A:A,Customers!A:A)),"Invalid FK","Valid")</f>
        <v>Valid</v>
      </c>
      <c r="L916" t="str">
        <f ca="1">IF(ISNA(XLOOKUP(B916,Vendors!A:A,Vendors!A:A)),"Invalid FK","Valid")</f>
        <v>Valid</v>
      </c>
      <c r="M916" t="str">
        <f ca="1">IF(ISNA(XLOOKUP(C916,Headcount!C:C,Headcount!C:C)),"Invalid FK","Valid")</f>
        <v>Valid</v>
      </c>
    </row>
    <row r="917" spans="1:13">
      <c r="A917" t="s">
        <v>3318</v>
      </c>
      <c r="B917" s="1">
        <v>44806</v>
      </c>
      <c r="C917">
        <v>-53101.63</v>
      </c>
      <c r="D917" t="s">
        <v>1478</v>
      </c>
      <c r="E917" t="s">
        <v>20</v>
      </c>
      <c r="F917" t="s">
        <v>268</v>
      </c>
      <c r="G917" t="s">
        <v>8</v>
      </c>
      <c r="I917" t="s">
        <v>51</v>
      </c>
      <c r="J917" t="s">
        <v>3319</v>
      </c>
      <c r="K917" t="str">
        <f ca="1">IF(ISNA(XLOOKUP(A917,Customers!A:A,Customers!A:A)),"Invalid FK","Valid")</f>
        <v>Valid</v>
      </c>
      <c r="L917" t="str">
        <f ca="1">IF(ISNA(XLOOKUP(B917,Vendors!A:A,Vendors!A:A)),"Invalid FK","Valid")</f>
        <v>Valid</v>
      </c>
      <c r="M917" t="str">
        <f ca="1">IF(ISNA(XLOOKUP(C917,Headcount!C:C,Headcount!C:C)),"Invalid FK","Valid")</f>
        <v>Valid</v>
      </c>
    </row>
    <row r="918" spans="1:13">
      <c r="A918" t="s">
        <v>3320</v>
      </c>
      <c r="B918" s="1">
        <v>44661</v>
      </c>
      <c r="C918">
        <v>90276.07</v>
      </c>
      <c r="D918" t="s">
        <v>1483</v>
      </c>
      <c r="E918" t="s">
        <v>1484</v>
      </c>
      <c r="F918" t="s">
        <v>268</v>
      </c>
      <c r="G918" t="s">
        <v>29</v>
      </c>
      <c r="H918" t="s">
        <v>1057</v>
      </c>
      <c r="J918" t="s">
        <v>3321</v>
      </c>
      <c r="K918" t="str">
        <f ca="1">IF(ISNA(XLOOKUP(A918,Customers!A:A,Customers!A:A)),"Invalid FK","Valid")</f>
        <v>Valid</v>
      </c>
      <c r="L918" t="str">
        <f ca="1">IF(ISNA(XLOOKUP(B918,Vendors!A:A,Vendors!A:A)),"Invalid FK","Valid")</f>
        <v>Valid</v>
      </c>
      <c r="M918" t="str">
        <f ca="1">IF(ISNA(XLOOKUP(C918,Headcount!C:C,Headcount!C:C)),"Invalid FK","Valid")</f>
        <v>Valid</v>
      </c>
    </row>
    <row r="919" spans="1:13">
      <c r="A919" t="s">
        <v>3322</v>
      </c>
      <c r="B919" s="1">
        <v>44586</v>
      </c>
      <c r="C919">
        <v>135104.29</v>
      </c>
      <c r="D919" t="s">
        <v>1483</v>
      </c>
      <c r="E919" t="s">
        <v>1484</v>
      </c>
      <c r="F919" t="s">
        <v>264</v>
      </c>
      <c r="G919" t="s">
        <v>8</v>
      </c>
      <c r="H919" t="s">
        <v>1145</v>
      </c>
      <c r="J919" t="s">
        <v>3323</v>
      </c>
      <c r="K919" t="str">
        <f ca="1">IF(ISNA(XLOOKUP(A919,Customers!A:A,Customers!A:A)),"Invalid FK","Valid")</f>
        <v>Valid</v>
      </c>
      <c r="L919" t="str">
        <f ca="1">IF(ISNA(XLOOKUP(B919,Vendors!A:A,Vendors!A:A)),"Invalid FK","Valid")</f>
        <v>Valid</v>
      </c>
      <c r="M919" t="str">
        <f ca="1">IF(ISNA(XLOOKUP(C919,Headcount!C:C,Headcount!C:C)),"Invalid FK","Valid")</f>
        <v>Valid</v>
      </c>
    </row>
    <row r="920" spans="1:13">
      <c r="A920" t="s">
        <v>3324</v>
      </c>
      <c r="B920" s="1">
        <v>45244</v>
      </c>
      <c r="C920">
        <v>165275.45000000001</v>
      </c>
      <c r="D920" t="s">
        <v>1483</v>
      </c>
      <c r="E920" t="s">
        <v>1484</v>
      </c>
      <c r="F920" t="s">
        <v>271</v>
      </c>
      <c r="G920" t="s">
        <v>17</v>
      </c>
      <c r="H920" t="s">
        <v>878</v>
      </c>
      <c r="J920" t="s">
        <v>3325</v>
      </c>
      <c r="K920" t="str">
        <f ca="1">IF(ISNA(XLOOKUP(A920,Customers!A:A,Customers!A:A)),"Invalid FK","Valid")</f>
        <v>Valid</v>
      </c>
      <c r="L920" t="str">
        <f ca="1">IF(ISNA(XLOOKUP(B920,Vendors!A:A,Vendors!A:A)),"Invalid FK","Valid")</f>
        <v>Valid</v>
      </c>
      <c r="M920" t="str">
        <f ca="1">IF(ISNA(XLOOKUP(C920,Headcount!C:C,Headcount!C:C)),"Invalid FK","Valid")</f>
        <v>Valid</v>
      </c>
    </row>
    <row r="921" spans="1:13">
      <c r="A921" t="s">
        <v>3326</v>
      </c>
      <c r="B921" s="1">
        <v>45276</v>
      </c>
      <c r="C921">
        <v>14090.35</v>
      </c>
      <c r="D921" t="s">
        <v>1587</v>
      </c>
      <c r="E921" t="s">
        <v>1587</v>
      </c>
      <c r="F921" t="s">
        <v>268</v>
      </c>
      <c r="G921" t="s">
        <v>17</v>
      </c>
      <c r="J921" t="s">
        <v>3327</v>
      </c>
      <c r="K921" t="str">
        <f ca="1">IF(ISNA(XLOOKUP(A921,Customers!A:A,Customers!A:A)),"Invalid FK","Valid")</f>
        <v>Valid</v>
      </c>
      <c r="L921" t="str">
        <f ca="1">IF(ISNA(XLOOKUP(B921,Vendors!A:A,Vendors!A:A)),"Invalid FK","Valid")</f>
        <v>Valid</v>
      </c>
      <c r="M921" t="str">
        <f ca="1">IF(ISNA(XLOOKUP(C921,Headcount!C:C,Headcount!C:C)),"Invalid FK","Valid")</f>
        <v>Valid</v>
      </c>
    </row>
    <row r="922" spans="1:13">
      <c r="A922" t="s">
        <v>3328</v>
      </c>
      <c r="B922" s="1">
        <v>44959</v>
      </c>
      <c r="C922">
        <v>99991.84</v>
      </c>
      <c r="D922" t="s">
        <v>1483</v>
      </c>
      <c r="E922" t="s">
        <v>1487</v>
      </c>
      <c r="F922" t="s">
        <v>268</v>
      </c>
      <c r="G922" t="s">
        <v>17</v>
      </c>
      <c r="H922" t="s">
        <v>1027</v>
      </c>
      <c r="J922" t="s">
        <v>3329</v>
      </c>
      <c r="K922" t="str">
        <f ca="1">IF(ISNA(XLOOKUP(A922,Customers!A:A,Customers!A:A)),"Invalid FK","Valid")</f>
        <v>Valid</v>
      </c>
      <c r="L922" t="str">
        <f ca="1">IF(ISNA(XLOOKUP(B922,Vendors!A:A,Vendors!A:A)),"Invalid FK","Valid")</f>
        <v>Valid</v>
      </c>
      <c r="M922" t="str">
        <f ca="1">IF(ISNA(XLOOKUP(C922,Headcount!C:C,Headcount!C:C)),"Invalid FK","Valid")</f>
        <v>Valid</v>
      </c>
    </row>
    <row r="923" spans="1:13">
      <c r="A923" t="s">
        <v>3330</v>
      </c>
      <c r="B923" s="1">
        <v>45178</v>
      </c>
      <c r="C923">
        <v>12941.54</v>
      </c>
      <c r="D923" t="s">
        <v>1587</v>
      </c>
      <c r="E923" t="s">
        <v>1587</v>
      </c>
      <c r="F923" t="s">
        <v>271</v>
      </c>
      <c r="G923" t="s">
        <v>8</v>
      </c>
      <c r="J923" t="s">
        <v>3331</v>
      </c>
      <c r="K923" t="str">
        <f ca="1">IF(ISNA(XLOOKUP(A923,Customers!A:A,Customers!A:A)),"Invalid FK","Valid")</f>
        <v>Valid</v>
      </c>
      <c r="L923" t="str">
        <f ca="1">IF(ISNA(XLOOKUP(B923,Vendors!A:A,Vendors!A:A)),"Invalid FK","Valid")</f>
        <v>Valid</v>
      </c>
      <c r="M923" t="str">
        <f ca="1">IF(ISNA(XLOOKUP(C923,Headcount!C:C,Headcount!C:C)),"Invalid FK","Valid")</f>
        <v>Valid</v>
      </c>
    </row>
    <row r="924" spans="1:13">
      <c r="A924" t="s">
        <v>3332</v>
      </c>
      <c r="B924" s="1">
        <v>45242</v>
      </c>
      <c r="C924">
        <v>76340.23</v>
      </c>
      <c r="D924" t="s">
        <v>1483</v>
      </c>
      <c r="E924" t="s">
        <v>1484</v>
      </c>
      <c r="F924" t="s">
        <v>268</v>
      </c>
      <c r="G924" t="s">
        <v>8</v>
      </c>
      <c r="H924" t="s">
        <v>1025</v>
      </c>
      <c r="J924" t="s">
        <v>3333</v>
      </c>
      <c r="K924" t="str">
        <f ca="1">IF(ISNA(XLOOKUP(A924,Customers!A:A,Customers!A:A)),"Invalid FK","Valid")</f>
        <v>Valid</v>
      </c>
      <c r="L924" t="str">
        <f ca="1">IF(ISNA(XLOOKUP(B924,Vendors!A:A,Vendors!A:A)),"Invalid FK","Valid")</f>
        <v>Valid</v>
      </c>
      <c r="M924" t="str">
        <f ca="1">IF(ISNA(XLOOKUP(C924,Headcount!C:C,Headcount!C:C)),"Invalid FK","Valid")</f>
        <v>Valid</v>
      </c>
    </row>
    <row r="925" spans="1:13">
      <c r="A925" t="s">
        <v>3334</v>
      </c>
      <c r="B925" s="1">
        <v>44860</v>
      </c>
      <c r="C925">
        <v>-24317.9</v>
      </c>
      <c r="D925" t="s">
        <v>1478</v>
      </c>
      <c r="E925" t="s">
        <v>1509</v>
      </c>
      <c r="F925" t="s">
        <v>271</v>
      </c>
      <c r="G925" t="s">
        <v>17</v>
      </c>
      <c r="I925" t="s">
        <v>77</v>
      </c>
      <c r="J925" t="s">
        <v>3335</v>
      </c>
      <c r="K925" t="str">
        <f ca="1">IF(ISNA(XLOOKUP(A925,Customers!A:A,Customers!A:A)),"Invalid FK","Valid")</f>
        <v>Valid</v>
      </c>
      <c r="L925" t="str">
        <f ca="1">IF(ISNA(XLOOKUP(B925,Vendors!A:A,Vendors!A:A)),"Invalid FK","Valid")</f>
        <v>Valid</v>
      </c>
      <c r="M925" t="str">
        <f ca="1">IF(ISNA(XLOOKUP(C925,Headcount!C:C,Headcount!C:C)),"Invalid FK","Valid")</f>
        <v>Valid</v>
      </c>
    </row>
    <row r="926" spans="1:13">
      <c r="A926" t="s">
        <v>3336</v>
      </c>
      <c r="B926" s="1">
        <v>45102</v>
      </c>
      <c r="C926">
        <v>-8236.32</v>
      </c>
      <c r="D926" t="s">
        <v>1478</v>
      </c>
      <c r="E926" t="s">
        <v>1496</v>
      </c>
      <c r="F926" t="s">
        <v>271</v>
      </c>
      <c r="G926" t="s">
        <v>29</v>
      </c>
      <c r="I926" t="s">
        <v>203</v>
      </c>
      <c r="J926" t="s">
        <v>3337</v>
      </c>
      <c r="K926" t="str">
        <f ca="1">IF(ISNA(XLOOKUP(A926,Customers!A:A,Customers!A:A)),"Invalid FK","Valid")</f>
        <v>Valid</v>
      </c>
      <c r="L926" t="str">
        <f ca="1">IF(ISNA(XLOOKUP(B926,Vendors!A:A,Vendors!A:A)),"Invalid FK","Valid")</f>
        <v>Valid</v>
      </c>
      <c r="M926" t="str">
        <f ca="1">IF(ISNA(XLOOKUP(C926,Headcount!C:C,Headcount!C:C)),"Invalid FK","Valid")</f>
        <v>Valid</v>
      </c>
    </row>
    <row r="927" spans="1:13">
      <c r="A927" t="s">
        <v>3338</v>
      </c>
      <c r="B927" s="1">
        <v>45065</v>
      </c>
      <c r="C927">
        <v>20628.79</v>
      </c>
      <c r="D927" t="s">
        <v>1587</v>
      </c>
      <c r="E927" t="s">
        <v>1587</v>
      </c>
      <c r="F927" t="s">
        <v>268</v>
      </c>
      <c r="G927" t="s">
        <v>17</v>
      </c>
      <c r="J927" t="s">
        <v>3339</v>
      </c>
      <c r="K927" t="str">
        <f ca="1">IF(ISNA(XLOOKUP(A927,Customers!A:A,Customers!A:A)),"Invalid FK","Valid")</f>
        <v>Valid</v>
      </c>
      <c r="L927" t="str">
        <f ca="1">IF(ISNA(XLOOKUP(B927,Vendors!A:A,Vendors!A:A)),"Invalid FK","Valid")</f>
        <v>Valid</v>
      </c>
      <c r="M927" t="str">
        <f ca="1">IF(ISNA(XLOOKUP(C927,Headcount!C:C,Headcount!C:C)),"Invalid FK","Valid")</f>
        <v>Valid</v>
      </c>
    </row>
    <row r="928" spans="1:13">
      <c r="A928" t="s">
        <v>3340</v>
      </c>
      <c r="B928" s="1">
        <v>44834</v>
      </c>
      <c r="C928">
        <v>157448.07999999999</v>
      </c>
      <c r="D928" t="s">
        <v>1483</v>
      </c>
      <c r="E928" t="s">
        <v>1487</v>
      </c>
      <c r="F928" t="s">
        <v>271</v>
      </c>
      <c r="G928" t="s">
        <v>13</v>
      </c>
      <c r="H928" t="s">
        <v>1135</v>
      </c>
      <c r="J928" t="s">
        <v>3341</v>
      </c>
      <c r="K928" t="str">
        <f ca="1">IF(ISNA(XLOOKUP(A928,Customers!A:A,Customers!A:A)),"Invalid FK","Valid")</f>
        <v>Valid</v>
      </c>
      <c r="L928" t="str">
        <f ca="1">IF(ISNA(XLOOKUP(B928,Vendors!A:A,Vendors!A:A)),"Invalid FK","Valid")</f>
        <v>Valid</v>
      </c>
      <c r="M928" t="str">
        <f ca="1">IF(ISNA(XLOOKUP(C928,Headcount!C:C,Headcount!C:C)),"Invalid FK","Valid")</f>
        <v>Valid</v>
      </c>
    </row>
    <row r="929" spans="1:13">
      <c r="A929" t="s">
        <v>3342</v>
      </c>
      <c r="B929" s="1">
        <v>44883</v>
      </c>
      <c r="C929">
        <v>68230.7</v>
      </c>
      <c r="D929" t="s">
        <v>1483</v>
      </c>
      <c r="E929" t="s">
        <v>1499</v>
      </c>
      <c r="F929" t="s">
        <v>271</v>
      </c>
      <c r="G929" t="s">
        <v>8</v>
      </c>
      <c r="H929" t="s">
        <v>722</v>
      </c>
      <c r="J929" t="s">
        <v>3343</v>
      </c>
      <c r="K929" t="str">
        <f ca="1">IF(ISNA(XLOOKUP(A929,Customers!A:A,Customers!A:A)),"Invalid FK","Valid")</f>
        <v>Valid</v>
      </c>
      <c r="L929" t="str">
        <f ca="1">IF(ISNA(XLOOKUP(B929,Vendors!A:A,Vendors!A:A)),"Invalid FK","Valid")</f>
        <v>Valid</v>
      </c>
      <c r="M929" t="str">
        <f ca="1">IF(ISNA(XLOOKUP(C929,Headcount!C:C,Headcount!C:C)),"Invalid FK","Valid")</f>
        <v>Valid</v>
      </c>
    </row>
    <row r="930" spans="1:13">
      <c r="A930" t="s">
        <v>3344</v>
      </c>
      <c r="B930" s="1">
        <v>44834</v>
      </c>
      <c r="C930">
        <v>213462.47</v>
      </c>
      <c r="D930" t="s">
        <v>1483</v>
      </c>
      <c r="E930" t="s">
        <v>1484</v>
      </c>
      <c r="F930" t="s">
        <v>264</v>
      </c>
      <c r="G930" t="s">
        <v>8</v>
      </c>
      <c r="H930" t="s">
        <v>1359</v>
      </c>
      <c r="J930" t="s">
        <v>3345</v>
      </c>
      <c r="K930" t="str">
        <f ca="1">IF(ISNA(XLOOKUP(A930,Customers!A:A,Customers!A:A)),"Invalid FK","Valid")</f>
        <v>Valid</v>
      </c>
      <c r="L930" t="str">
        <f ca="1">IF(ISNA(XLOOKUP(B930,Vendors!A:A,Vendors!A:A)),"Invalid FK","Valid")</f>
        <v>Valid</v>
      </c>
      <c r="M930" t="str">
        <f ca="1">IF(ISNA(XLOOKUP(C930,Headcount!C:C,Headcount!C:C)),"Invalid FK","Valid")</f>
        <v>Valid</v>
      </c>
    </row>
    <row r="931" spans="1:13">
      <c r="A931" t="s">
        <v>3346</v>
      </c>
      <c r="B931" s="1">
        <v>44606</v>
      </c>
      <c r="C931">
        <v>-37653.58</v>
      </c>
      <c r="D931" t="s">
        <v>1478</v>
      </c>
      <c r="E931" t="s">
        <v>36</v>
      </c>
      <c r="F931" t="s">
        <v>264</v>
      </c>
      <c r="G931" t="s">
        <v>8</v>
      </c>
      <c r="I931" t="s">
        <v>91</v>
      </c>
      <c r="J931" t="s">
        <v>3347</v>
      </c>
      <c r="K931" t="str">
        <f ca="1">IF(ISNA(XLOOKUP(A931,Customers!A:A,Customers!A:A)),"Invalid FK","Valid")</f>
        <v>Valid</v>
      </c>
      <c r="L931" t="str">
        <f ca="1">IF(ISNA(XLOOKUP(B931,Vendors!A:A,Vendors!A:A)),"Invalid FK","Valid")</f>
        <v>Valid</v>
      </c>
      <c r="M931" t="str">
        <f ca="1">IF(ISNA(XLOOKUP(C931,Headcount!C:C,Headcount!C:C)),"Invalid FK","Valid")</f>
        <v>Valid</v>
      </c>
    </row>
    <row r="932" spans="1:13">
      <c r="A932" t="s">
        <v>3348</v>
      </c>
      <c r="B932" s="1">
        <v>45015</v>
      </c>
      <c r="C932">
        <v>161923.14000000001</v>
      </c>
      <c r="D932" t="s">
        <v>1483</v>
      </c>
      <c r="E932" t="s">
        <v>1499</v>
      </c>
      <c r="F932" t="s">
        <v>271</v>
      </c>
      <c r="G932" t="s">
        <v>13</v>
      </c>
      <c r="H932" t="s">
        <v>870</v>
      </c>
      <c r="J932" t="s">
        <v>3349</v>
      </c>
      <c r="K932" t="str">
        <f ca="1">IF(ISNA(XLOOKUP(A932,Customers!A:A,Customers!A:A)),"Invalid FK","Valid")</f>
        <v>Valid</v>
      </c>
      <c r="L932" t="str">
        <f ca="1">IF(ISNA(XLOOKUP(B932,Vendors!A:A,Vendors!A:A)),"Invalid FK","Valid")</f>
        <v>Valid</v>
      </c>
      <c r="M932" t="str">
        <f ca="1">IF(ISNA(XLOOKUP(C932,Headcount!C:C,Headcount!C:C)),"Invalid FK","Valid")</f>
        <v>Valid</v>
      </c>
    </row>
    <row r="933" spans="1:13">
      <c r="A933" t="s">
        <v>3350</v>
      </c>
      <c r="B933" s="1">
        <v>44818</v>
      </c>
      <c r="C933">
        <v>-51869.15</v>
      </c>
      <c r="D933" t="s">
        <v>1478</v>
      </c>
      <c r="E933" t="s">
        <v>7</v>
      </c>
      <c r="F933" t="s">
        <v>271</v>
      </c>
      <c r="G933" t="s">
        <v>13</v>
      </c>
      <c r="I933" t="s">
        <v>215</v>
      </c>
      <c r="J933" t="s">
        <v>3351</v>
      </c>
      <c r="K933" t="str">
        <f ca="1">IF(ISNA(XLOOKUP(A933,Customers!A:A,Customers!A:A)),"Invalid FK","Valid")</f>
        <v>Valid</v>
      </c>
      <c r="L933" t="str">
        <f ca="1">IF(ISNA(XLOOKUP(B933,Vendors!A:A,Vendors!A:A)),"Invalid FK","Valid")</f>
        <v>Valid</v>
      </c>
      <c r="M933" t="str">
        <f ca="1">IF(ISNA(XLOOKUP(C933,Headcount!C:C,Headcount!C:C)),"Invalid FK","Valid")</f>
        <v>Valid</v>
      </c>
    </row>
    <row r="934" spans="1:13">
      <c r="A934" t="s">
        <v>3352</v>
      </c>
      <c r="B934" s="1">
        <v>45026</v>
      </c>
      <c r="C934">
        <v>11285.94</v>
      </c>
      <c r="D934" t="s">
        <v>1924</v>
      </c>
      <c r="E934" t="s">
        <v>1924</v>
      </c>
      <c r="F934" t="s">
        <v>264</v>
      </c>
      <c r="G934" t="s">
        <v>17</v>
      </c>
      <c r="J934" t="s">
        <v>3353</v>
      </c>
      <c r="K934" t="str">
        <f ca="1">IF(ISNA(XLOOKUP(A934,Customers!A:A,Customers!A:A)),"Invalid FK","Valid")</f>
        <v>Valid</v>
      </c>
      <c r="L934" t="str">
        <f ca="1">IF(ISNA(XLOOKUP(B934,Vendors!A:A,Vendors!A:A)),"Invalid FK","Valid")</f>
        <v>Valid</v>
      </c>
      <c r="M934" t="str">
        <f ca="1">IF(ISNA(XLOOKUP(C934,Headcount!C:C,Headcount!C:C)),"Invalid FK","Valid")</f>
        <v>Valid</v>
      </c>
    </row>
    <row r="935" spans="1:13">
      <c r="A935" t="s">
        <v>3354</v>
      </c>
      <c r="B935" s="1">
        <v>45035</v>
      </c>
      <c r="C935">
        <v>-27711.95</v>
      </c>
      <c r="D935" t="s">
        <v>1478</v>
      </c>
      <c r="E935" t="s">
        <v>1534</v>
      </c>
      <c r="F935" t="s">
        <v>271</v>
      </c>
      <c r="G935" t="s">
        <v>29</v>
      </c>
      <c r="I935" t="s">
        <v>111</v>
      </c>
      <c r="J935" t="s">
        <v>3355</v>
      </c>
      <c r="K935" t="str">
        <f ca="1">IF(ISNA(XLOOKUP(A935,Customers!A:A,Customers!A:A)),"Invalid FK","Valid")</f>
        <v>Valid</v>
      </c>
      <c r="L935" t="str">
        <f ca="1">IF(ISNA(XLOOKUP(B935,Vendors!A:A,Vendors!A:A)),"Invalid FK","Valid")</f>
        <v>Valid</v>
      </c>
      <c r="M935" t="str">
        <f ca="1">IF(ISNA(XLOOKUP(C935,Headcount!C:C,Headcount!C:C)),"Invalid FK","Valid")</f>
        <v>Valid</v>
      </c>
    </row>
    <row r="936" spans="1:13">
      <c r="A936" t="s">
        <v>3356</v>
      </c>
      <c r="B936" s="1">
        <v>44753</v>
      </c>
      <c r="C936">
        <v>104296.33</v>
      </c>
      <c r="D936" t="s">
        <v>1483</v>
      </c>
      <c r="E936" t="s">
        <v>1487</v>
      </c>
      <c r="F936" t="s">
        <v>271</v>
      </c>
      <c r="G936" t="s">
        <v>8</v>
      </c>
      <c r="H936" t="s">
        <v>989</v>
      </c>
      <c r="J936" t="s">
        <v>3357</v>
      </c>
      <c r="K936" t="str">
        <f ca="1">IF(ISNA(XLOOKUP(A936,Customers!A:A,Customers!A:A)),"Invalid FK","Valid")</f>
        <v>Valid</v>
      </c>
      <c r="L936" t="str">
        <f ca="1">IF(ISNA(XLOOKUP(B936,Vendors!A:A,Vendors!A:A)),"Invalid FK","Valid")</f>
        <v>Valid</v>
      </c>
      <c r="M936" t="str">
        <f ca="1">IF(ISNA(XLOOKUP(C936,Headcount!C:C,Headcount!C:C)),"Invalid FK","Valid")</f>
        <v>Valid</v>
      </c>
    </row>
    <row r="937" spans="1:13">
      <c r="A937" t="s">
        <v>3358</v>
      </c>
      <c r="B937" s="1">
        <v>44687</v>
      </c>
      <c r="C937">
        <v>-43288.66</v>
      </c>
      <c r="D937" t="s">
        <v>1478</v>
      </c>
      <c r="E937" t="s">
        <v>1496</v>
      </c>
      <c r="F937" t="s">
        <v>268</v>
      </c>
      <c r="G937" t="s">
        <v>17</v>
      </c>
      <c r="I937" t="s">
        <v>177</v>
      </c>
      <c r="J937" t="s">
        <v>3359</v>
      </c>
      <c r="K937" t="str">
        <f ca="1">IF(ISNA(XLOOKUP(A937,Customers!A:A,Customers!A:A)),"Invalid FK","Valid")</f>
        <v>Valid</v>
      </c>
      <c r="L937" t="str">
        <f ca="1">IF(ISNA(XLOOKUP(B937,Vendors!A:A,Vendors!A:A)),"Invalid FK","Valid")</f>
        <v>Valid</v>
      </c>
      <c r="M937" t="str">
        <f ca="1">IF(ISNA(XLOOKUP(C937,Headcount!C:C,Headcount!C:C)),"Invalid FK","Valid")</f>
        <v>Valid</v>
      </c>
    </row>
    <row r="938" spans="1:13">
      <c r="A938" t="s">
        <v>3360</v>
      </c>
      <c r="B938" s="1">
        <v>44908</v>
      </c>
      <c r="C938">
        <v>17958.419999999998</v>
      </c>
      <c r="D938" t="s">
        <v>1504</v>
      </c>
      <c r="E938" t="s">
        <v>1504</v>
      </c>
      <c r="F938" t="s">
        <v>271</v>
      </c>
      <c r="G938" t="s">
        <v>13</v>
      </c>
      <c r="J938" t="s">
        <v>3361</v>
      </c>
      <c r="K938" t="str">
        <f ca="1">IF(ISNA(XLOOKUP(A938,Customers!A:A,Customers!A:A)),"Invalid FK","Valid")</f>
        <v>Valid</v>
      </c>
      <c r="L938" t="str">
        <f ca="1">IF(ISNA(XLOOKUP(B938,Vendors!A:A,Vendors!A:A)),"Invalid FK","Valid")</f>
        <v>Valid</v>
      </c>
      <c r="M938" t="str">
        <f ca="1">IF(ISNA(XLOOKUP(C938,Headcount!C:C,Headcount!C:C)),"Invalid FK","Valid")</f>
        <v>Valid</v>
      </c>
    </row>
    <row r="939" spans="1:13">
      <c r="A939" t="s">
        <v>3362</v>
      </c>
      <c r="B939" s="1">
        <v>45091</v>
      </c>
      <c r="C939">
        <v>108140.79</v>
      </c>
      <c r="D939" t="s">
        <v>1483</v>
      </c>
      <c r="E939" t="s">
        <v>1487</v>
      </c>
      <c r="F939" t="s">
        <v>268</v>
      </c>
      <c r="G939" t="s">
        <v>13</v>
      </c>
      <c r="H939" t="s">
        <v>973</v>
      </c>
      <c r="J939" t="s">
        <v>3363</v>
      </c>
      <c r="K939" t="str">
        <f ca="1">IF(ISNA(XLOOKUP(A939,Customers!A:A,Customers!A:A)),"Invalid FK","Valid")</f>
        <v>Valid</v>
      </c>
      <c r="L939" t="str">
        <f ca="1">IF(ISNA(XLOOKUP(B939,Vendors!A:A,Vendors!A:A)),"Invalid FK","Valid")</f>
        <v>Valid</v>
      </c>
      <c r="M939" t="str">
        <f ca="1">IF(ISNA(XLOOKUP(C939,Headcount!C:C,Headcount!C:C)),"Invalid FK","Valid")</f>
        <v>Valid</v>
      </c>
    </row>
    <row r="940" spans="1:13">
      <c r="A940" t="s">
        <v>3364</v>
      </c>
      <c r="B940" s="1">
        <v>44960</v>
      </c>
      <c r="C940">
        <v>-43121.440000000002</v>
      </c>
      <c r="D940" t="s">
        <v>1478</v>
      </c>
      <c r="E940" t="s">
        <v>36</v>
      </c>
      <c r="F940" t="s">
        <v>271</v>
      </c>
      <c r="G940" t="s">
        <v>13</v>
      </c>
      <c r="I940" t="s">
        <v>34</v>
      </c>
      <c r="J940" t="s">
        <v>3365</v>
      </c>
      <c r="K940" t="str">
        <f ca="1">IF(ISNA(XLOOKUP(A940,Customers!A:A,Customers!A:A)),"Invalid FK","Valid")</f>
        <v>Valid</v>
      </c>
      <c r="L940" t="str">
        <f ca="1">IF(ISNA(XLOOKUP(B940,Vendors!A:A,Vendors!A:A)),"Invalid FK","Valid")</f>
        <v>Valid</v>
      </c>
      <c r="M940" t="str">
        <f ca="1">IF(ISNA(XLOOKUP(C940,Headcount!C:C,Headcount!C:C)),"Invalid FK","Valid")</f>
        <v>Valid</v>
      </c>
    </row>
    <row r="941" spans="1:13">
      <c r="A941" t="s">
        <v>3366</v>
      </c>
      <c r="B941" s="1">
        <v>44607</v>
      </c>
      <c r="C941">
        <v>-54192.800000000003</v>
      </c>
      <c r="D941" t="s">
        <v>1478</v>
      </c>
      <c r="E941" t="s">
        <v>36</v>
      </c>
      <c r="F941" t="s">
        <v>271</v>
      </c>
      <c r="G941" t="s">
        <v>29</v>
      </c>
      <c r="I941" t="s">
        <v>115</v>
      </c>
      <c r="J941" t="s">
        <v>3367</v>
      </c>
      <c r="K941" t="str">
        <f ca="1">IF(ISNA(XLOOKUP(A941,Customers!A:A,Customers!A:A)),"Invalid FK","Valid")</f>
        <v>Valid</v>
      </c>
      <c r="L941" t="str">
        <f ca="1">IF(ISNA(XLOOKUP(B941,Vendors!A:A,Vendors!A:A)),"Invalid FK","Valid")</f>
        <v>Valid</v>
      </c>
      <c r="M941" t="str">
        <f ca="1">IF(ISNA(XLOOKUP(C941,Headcount!C:C,Headcount!C:C)),"Invalid FK","Valid")</f>
        <v>Valid</v>
      </c>
    </row>
    <row r="942" spans="1:13">
      <c r="A942" t="s">
        <v>3368</v>
      </c>
      <c r="B942" s="1">
        <v>45199</v>
      </c>
      <c r="C942">
        <v>-24348.9</v>
      </c>
      <c r="D942" t="s">
        <v>1478</v>
      </c>
      <c r="E942" t="s">
        <v>7</v>
      </c>
      <c r="F942" t="s">
        <v>271</v>
      </c>
      <c r="G942" t="s">
        <v>17</v>
      </c>
      <c r="I942" t="s">
        <v>145</v>
      </c>
      <c r="J942" t="s">
        <v>3369</v>
      </c>
      <c r="K942" t="str">
        <f ca="1">IF(ISNA(XLOOKUP(A942,Customers!A:A,Customers!A:A)),"Invalid FK","Valid")</f>
        <v>Valid</v>
      </c>
      <c r="L942" t="str">
        <f ca="1">IF(ISNA(XLOOKUP(B942,Vendors!A:A,Vendors!A:A)),"Invalid FK","Valid")</f>
        <v>Valid</v>
      </c>
      <c r="M942" t="str">
        <f ca="1">IF(ISNA(XLOOKUP(C942,Headcount!C:C,Headcount!C:C)),"Invalid FK","Valid")</f>
        <v>Valid</v>
      </c>
    </row>
    <row r="943" spans="1:13">
      <c r="A943" t="s">
        <v>3370</v>
      </c>
      <c r="B943" s="1">
        <v>45092</v>
      </c>
      <c r="C943">
        <v>-45969.7</v>
      </c>
      <c r="D943" t="s">
        <v>1478</v>
      </c>
      <c r="E943" t="s">
        <v>36</v>
      </c>
      <c r="F943" t="s">
        <v>264</v>
      </c>
      <c r="G943" t="s">
        <v>29</v>
      </c>
      <c r="I943" t="s">
        <v>179</v>
      </c>
      <c r="J943" t="s">
        <v>3371</v>
      </c>
      <c r="K943" t="str">
        <f ca="1">IF(ISNA(XLOOKUP(A943,Customers!A:A,Customers!A:A)),"Invalid FK","Valid")</f>
        <v>Valid</v>
      </c>
      <c r="L943" t="str">
        <f ca="1">IF(ISNA(XLOOKUP(B943,Vendors!A:A,Vendors!A:A)),"Invalid FK","Valid")</f>
        <v>Valid</v>
      </c>
      <c r="M943" t="str">
        <f ca="1">IF(ISNA(XLOOKUP(C943,Headcount!C:C,Headcount!C:C)),"Invalid FK","Valid")</f>
        <v>Valid</v>
      </c>
    </row>
    <row r="944" spans="1:13">
      <c r="A944" t="s">
        <v>3372</v>
      </c>
      <c r="B944" s="1">
        <v>45105</v>
      </c>
      <c r="C944">
        <v>-41662.39</v>
      </c>
      <c r="D944" t="s">
        <v>1478</v>
      </c>
      <c r="E944" t="s">
        <v>7</v>
      </c>
      <c r="F944" t="s">
        <v>271</v>
      </c>
      <c r="G944" t="s">
        <v>13</v>
      </c>
      <c r="I944" t="s">
        <v>219</v>
      </c>
      <c r="J944" t="s">
        <v>3373</v>
      </c>
      <c r="K944" t="str">
        <f ca="1">IF(ISNA(XLOOKUP(A944,Customers!A:A,Customers!A:A)),"Invalid FK","Valid")</f>
        <v>Valid</v>
      </c>
      <c r="L944" t="str">
        <f ca="1">IF(ISNA(XLOOKUP(B944,Vendors!A:A,Vendors!A:A)),"Invalid FK","Valid")</f>
        <v>Valid</v>
      </c>
      <c r="M944" t="str">
        <f ca="1">IF(ISNA(XLOOKUP(C944,Headcount!C:C,Headcount!C:C)),"Invalid FK","Valid")</f>
        <v>Valid</v>
      </c>
    </row>
    <row r="945" spans="1:13">
      <c r="A945" t="s">
        <v>3374</v>
      </c>
      <c r="B945" s="1">
        <v>44769</v>
      </c>
      <c r="C945">
        <v>172575.28</v>
      </c>
      <c r="D945" t="s">
        <v>1483</v>
      </c>
      <c r="E945" t="s">
        <v>1487</v>
      </c>
      <c r="F945" t="s">
        <v>264</v>
      </c>
      <c r="G945" t="s">
        <v>29</v>
      </c>
      <c r="H945" t="s">
        <v>1147</v>
      </c>
      <c r="J945" t="s">
        <v>3375</v>
      </c>
      <c r="K945" t="str">
        <f ca="1">IF(ISNA(XLOOKUP(A945,Customers!A:A,Customers!A:A)),"Invalid FK","Valid")</f>
        <v>Valid</v>
      </c>
      <c r="L945" t="str">
        <f ca="1">IF(ISNA(XLOOKUP(B945,Vendors!A:A,Vendors!A:A)),"Invalid FK","Valid")</f>
        <v>Valid</v>
      </c>
      <c r="M945" t="str">
        <f ca="1">IF(ISNA(XLOOKUP(C945,Headcount!C:C,Headcount!C:C)),"Invalid FK","Valid")</f>
        <v>Valid</v>
      </c>
    </row>
    <row r="946" spans="1:13">
      <c r="A946" t="s">
        <v>3376</v>
      </c>
      <c r="B946" s="1">
        <v>44871</v>
      </c>
      <c r="C946">
        <v>140163.07</v>
      </c>
      <c r="D946" t="s">
        <v>1483</v>
      </c>
      <c r="E946" t="s">
        <v>1484</v>
      </c>
      <c r="F946" t="s">
        <v>264</v>
      </c>
      <c r="G946" t="s">
        <v>8</v>
      </c>
      <c r="H946" t="s">
        <v>1143</v>
      </c>
      <c r="J946" t="s">
        <v>3377</v>
      </c>
      <c r="K946" t="str">
        <f ca="1">IF(ISNA(XLOOKUP(A946,Customers!A:A,Customers!A:A)),"Invalid FK","Valid")</f>
        <v>Valid</v>
      </c>
      <c r="L946" t="str">
        <f ca="1">IF(ISNA(XLOOKUP(B946,Vendors!A:A,Vendors!A:A)),"Invalid FK","Valid")</f>
        <v>Valid</v>
      </c>
      <c r="M946" t="str">
        <f ca="1">IF(ISNA(XLOOKUP(C946,Headcount!C:C,Headcount!C:C)),"Invalid FK","Valid")</f>
        <v>Valid</v>
      </c>
    </row>
    <row r="947" spans="1:13">
      <c r="A947" t="s">
        <v>3378</v>
      </c>
      <c r="B947" s="1">
        <v>44807</v>
      </c>
      <c r="C947">
        <v>-41696.269999999997</v>
      </c>
      <c r="D947" t="s">
        <v>1478</v>
      </c>
      <c r="E947" t="s">
        <v>1509</v>
      </c>
      <c r="F947" t="s">
        <v>264</v>
      </c>
      <c r="G947" t="s">
        <v>8</v>
      </c>
      <c r="I947" t="s">
        <v>250</v>
      </c>
      <c r="J947" t="s">
        <v>3379</v>
      </c>
      <c r="K947" t="str">
        <f ca="1">IF(ISNA(XLOOKUP(A947,Customers!A:A,Customers!A:A)),"Invalid FK","Valid")</f>
        <v>Valid</v>
      </c>
      <c r="L947" t="str">
        <f ca="1">IF(ISNA(XLOOKUP(B947,Vendors!A:A,Vendors!A:A)),"Invalid FK","Valid")</f>
        <v>Valid</v>
      </c>
      <c r="M947" t="str">
        <f ca="1">IF(ISNA(XLOOKUP(C947,Headcount!C:C,Headcount!C:C)),"Invalid FK","Valid")</f>
        <v>Valid</v>
      </c>
    </row>
    <row r="948" spans="1:13">
      <c r="A948" t="s">
        <v>3380</v>
      </c>
      <c r="B948" s="1">
        <v>44773</v>
      </c>
      <c r="C948">
        <v>146675.66</v>
      </c>
      <c r="D948" t="s">
        <v>1483</v>
      </c>
      <c r="E948" t="s">
        <v>1484</v>
      </c>
      <c r="F948" t="s">
        <v>268</v>
      </c>
      <c r="G948" t="s">
        <v>13</v>
      </c>
      <c r="H948" t="s">
        <v>790</v>
      </c>
      <c r="J948" t="s">
        <v>3381</v>
      </c>
      <c r="K948" t="str">
        <f ca="1">IF(ISNA(XLOOKUP(A948,Customers!A:A,Customers!A:A)),"Invalid FK","Valid")</f>
        <v>Valid</v>
      </c>
      <c r="L948" t="str">
        <f ca="1">IF(ISNA(XLOOKUP(B948,Vendors!A:A,Vendors!A:A)),"Invalid FK","Valid")</f>
        <v>Valid</v>
      </c>
      <c r="M948" t="str">
        <f ca="1">IF(ISNA(XLOOKUP(C948,Headcount!C:C,Headcount!C:C)),"Invalid FK","Valid")</f>
        <v>Valid</v>
      </c>
    </row>
    <row r="949" spans="1:13">
      <c r="A949" t="s">
        <v>3382</v>
      </c>
      <c r="B949" s="1">
        <v>45178</v>
      </c>
      <c r="C949">
        <v>143919.07999999999</v>
      </c>
      <c r="D949" t="s">
        <v>1483</v>
      </c>
      <c r="E949" t="s">
        <v>1484</v>
      </c>
      <c r="F949" t="s">
        <v>264</v>
      </c>
      <c r="G949" t="s">
        <v>8</v>
      </c>
      <c r="H949" t="s">
        <v>1141</v>
      </c>
      <c r="J949" t="s">
        <v>3383</v>
      </c>
      <c r="K949" t="str">
        <f ca="1">IF(ISNA(XLOOKUP(A949,Customers!A:A,Customers!A:A)),"Invalid FK","Valid")</f>
        <v>Valid</v>
      </c>
      <c r="L949" t="str">
        <f ca="1">IF(ISNA(XLOOKUP(B949,Vendors!A:A,Vendors!A:A)),"Invalid FK","Valid")</f>
        <v>Valid</v>
      </c>
      <c r="M949" t="str">
        <f ca="1">IF(ISNA(XLOOKUP(C949,Headcount!C:C,Headcount!C:C)),"Invalid FK","Valid")</f>
        <v>Valid</v>
      </c>
    </row>
    <row r="950" spans="1:13">
      <c r="A950" t="s">
        <v>3384</v>
      </c>
      <c r="B950" s="1">
        <v>45119</v>
      </c>
      <c r="C950">
        <v>18219.330000000002</v>
      </c>
      <c r="D950" t="s">
        <v>1924</v>
      </c>
      <c r="E950" t="s">
        <v>1924</v>
      </c>
      <c r="F950" t="s">
        <v>264</v>
      </c>
      <c r="G950" t="s">
        <v>13</v>
      </c>
      <c r="J950" t="s">
        <v>3385</v>
      </c>
      <c r="K950" t="str">
        <f ca="1">IF(ISNA(XLOOKUP(A950,Customers!A:A,Customers!A:A)),"Invalid FK","Valid")</f>
        <v>Valid</v>
      </c>
      <c r="L950" t="str">
        <f ca="1">IF(ISNA(XLOOKUP(B950,Vendors!A:A,Vendors!A:A)),"Invalid FK","Valid")</f>
        <v>Valid</v>
      </c>
      <c r="M950" t="str">
        <f ca="1">IF(ISNA(XLOOKUP(C950,Headcount!C:C,Headcount!C:C)),"Invalid FK","Valid")</f>
        <v>Valid</v>
      </c>
    </row>
    <row r="951" spans="1:13">
      <c r="A951" t="s">
        <v>3386</v>
      </c>
      <c r="B951" s="1">
        <v>44868</v>
      </c>
      <c r="C951">
        <v>-33973.480000000003</v>
      </c>
      <c r="D951" t="s">
        <v>1478</v>
      </c>
      <c r="E951" t="s">
        <v>1534</v>
      </c>
      <c r="F951" t="s">
        <v>271</v>
      </c>
      <c r="G951" t="s">
        <v>29</v>
      </c>
      <c r="I951" t="s">
        <v>187</v>
      </c>
      <c r="J951" t="s">
        <v>3387</v>
      </c>
      <c r="K951" t="str">
        <f ca="1">IF(ISNA(XLOOKUP(A951,Customers!A:A,Customers!A:A)),"Invalid FK","Valid")</f>
        <v>Valid</v>
      </c>
      <c r="L951" t="str">
        <f ca="1">IF(ISNA(XLOOKUP(B951,Vendors!A:A,Vendors!A:A)),"Invalid FK","Valid")</f>
        <v>Valid</v>
      </c>
      <c r="M951" t="str">
        <f ca="1">IF(ISNA(XLOOKUP(C951,Headcount!C:C,Headcount!C:C)),"Invalid FK","Valid")</f>
        <v>Valid</v>
      </c>
    </row>
    <row r="952" spans="1:13">
      <c r="A952" t="s">
        <v>3388</v>
      </c>
      <c r="B952" s="1">
        <v>44663</v>
      </c>
      <c r="C952">
        <v>136071.70000000001</v>
      </c>
      <c r="D952" t="s">
        <v>1483</v>
      </c>
      <c r="E952" t="s">
        <v>1484</v>
      </c>
      <c r="F952" t="s">
        <v>268</v>
      </c>
      <c r="G952" t="s">
        <v>29</v>
      </c>
      <c r="H952" t="s">
        <v>808</v>
      </c>
      <c r="J952" t="s">
        <v>3389</v>
      </c>
      <c r="K952" t="str">
        <f ca="1">IF(ISNA(XLOOKUP(A952,Customers!A:A,Customers!A:A)),"Invalid FK","Valid")</f>
        <v>Valid</v>
      </c>
      <c r="L952" t="str">
        <f ca="1">IF(ISNA(XLOOKUP(B952,Vendors!A:A,Vendors!A:A)),"Invalid FK","Valid")</f>
        <v>Valid</v>
      </c>
      <c r="M952" t="str">
        <f ca="1">IF(ISNA(XLOOKUP(C952,Headcount!C:C,Headcount!C:C)),"Invalid FK","Valid")</f>
        <v>Valid</v>
      </c>
    </row>
    <row r="953" spans="1:13">
      <c r="A953" t="s">
        <v>3390</v>
      </c>
      <c r="B953" s="1">
        <v>44745</v>
      </c>
      <c r="C953">
        <v>-31623.56</v>
      </c>
      <c r="D953" t="s">
        <v>1478</v>
      </c>
      <c r="E953" t="s">
        <v>7</v>
      </c>
      <c r="F953" t="s">
        <v>264</v>
      </c>
      <c r="G953" t="s">
        <v>29</v>
      </c>
      <c r="I953" t="s">
        <v>215</v>
      </c>
      <c r="J953" t="s">
        <v>3391</v>
      </c>
      <c r="K953" t="str">
        <f ca="1">IF(ISNA(XLOOKUP(A953,Customers!A:A,Customers!A:A)),"Invalid FK","Valid")</f>
        <v>Valid</v>
      </c>
      <c r="L953" t="str">
        <f ca="1">IF(ISNA(XLOOKUP(B953,Vendors!A:A,Vendors!A:A)),"Invalid FK","Valid")</f>
        <v>Valid</v>
      </c>
      <c r="M953" t="str">
        <f ca="1">IF(ISNA(XLOOKUP(C953,Headcount!C:C,Headcount!C:C)),"Invalid FK","Valid")</f>
        <v>Valid</v>
      </c>
    </row>
    <row r="954" spans="1:13">
      <c r="A954" t="s">
        <v>3392</v>
      </c>
      <c r="B954" s="1">
        <v>45197</v>
      </c>
      <c r="C954">
        <v>217309.34</v>
      </c>
      <c r="D954" t="s">
        <v>1483</v>
      </c>
      <c r="E954" t="s">
        <v>1499</v>
      </c>
      <c r="F954" t="s">
        <v>264</v>
      </c>
      <c r="G954" t="s">
        <v>17</v>
      </c>
      <c r="H954" t="s">
        <v>840</v>
      </c>
      <c r="J954" t="s">
        <v>3393</v>
      </c>
      <c r="K954" t="str">
        <f ca="1">IF(ISNA(XLOOKUP(A954,Customers!A:A,Customers!A:A)),"Invalid FK","Valid")</f>
        <v>Valid</v>
      </c>
      <c r="L954" t="str">
        <f ca="1">IF(ISNA(XLOOKUP(B954,Vendors!A:A,Vendors!A:A)),"Invalid FK","Valid")</f>
        <v>Valid</v>
      </c>
      <c r="M954" t="str">
        <f ca="1">IF(ISNA(XLOOKUP(C954,Headcount!C:C,Headcount!C:C)),"Invalid FK","Valid")</f>
        <v>Valid</v>
      </c>
    </row>
    <row r="955" spans="1:13">
      <c r="A955" t="s">
        <v>3394</v>
      </c>
      <c r="B955" s="1">
        <v>45262</v>
      </c>
      <c r="C955">
        <v>-44966.98</v>
      </c>
      <c r="D955" t="s">
        <v>1478</v>
      </c>
      <c r="E955" t="s">
        <v>20</v>
      </c>
      <c r="F955" t="s">
        <v>271</v>
      </c>
      <c r="G955" t="s">
        <v>8</v>
      </c>
      <c r="I955" t="s">
        <v>221</v>
      </c>
      <c r="J955" t="s">
        <v>3395</v>
      </c>
      <c r="K955" t="str">
        <f ca="1">IF(ISNA(XLOOKUP(A955,Customers!A:A,Customers!A:A)),"Invalid FK","Valid")</f>
        <v>Valid</v>
      </c>
      <c r="L955" t="str">
        <f ca="1">IF(ISNA(XLOOKUP(B955,Vendors!A:A,Vendors!A:A)),"Invalid FK","Valid")</f>
        <v>Valid</v>
      </c>
      <c r="M955" t="str">
        <f ca="1">IF(ISNA(XLOOKUP(C955,Headcount!C:C,Headcount!C:C)),"Invalid FK","Valid")</f>
        <v>Valid</v>
      </c>
    </row>
    <row r="956" spans="1:13">
      <c r="A956" t="s">
        <v>3396</v>
      </c>
      <c r="B956" s="1">
        <v>44944</v>
      </c>
      <c r="C956">
        <v>-59319.23</v>
      </c>
      <c r="D956" t="s">
        <v>1478</v>
      </c>
      <c r="E956" t="s">
        <v>1509</v>
      </c>
      <c r="F956" t="s">
        <v>268</v>
      </c>
      <c r="G956" t="s">
        <v>17</v>
      </c>
      <c r="I956" t="s">
        <v>51</v>
      </c>
      <c r="J956" t="s">
        <v>3397</v>
      </c>
      <c r="K956" t="str">
        <f ca="1">IF(ISNA(XLOOKUP(A956,Customers!A:A,Customers!A:A)),"Invalid FK","Valid")</f>
        <v>Valid</v>
      </c>
      <c r="L956" t="str">
        <f ca="1">IF(ISNA(XLOOKUP(B956,Vendors!A:A,Vendors!A:A)),"Invalid FK","Valid")</f>
        <v>Valid</v>
      </c>
      <c r="M956" t="str">
        <f ca="1">IF(ISNA(XLOOKUP(C956,Headcount!C:C,Headcount!C:C)),"Invalid FK","Valid")</f>
        <v>Valid</v>
      </c>
    </row>
    <row r="957" spans="1:13">
      <c r="A957" t="s">
        <v>3398</v>
      </c>
      <c r="B957" s="1">
        <v>44888</v>
      </c>
      <c r="C957">
        <v>238440.98</v>
      </c>
      <c r="D957" t="s">
        <v>1483</v>
      </c>
      <c r="E957" t="s">
        <v>1499</v>
      </c>
      <c r="F957" t="s">
        <v>264</v>
      </c>
      <c r="G957" t="s">
        <v>8</v>
      </c>
      <c r="H957" t="s">
        <v>1043</v>
      </c>
      <c r="J957" t="s">
        <v>3399</v>
      </c>
      <c r="K957" t="str">
        <f ca="1">IF(ISNA(XLOOKUP(A957,Customers!A:A,Customers!A:A)),"Invalid FK","Valid")</f>
        <v>Valid</v>
      </c>
      <c r="L957" t="str">
        <f ca="1">IF(ISNA(XLOOKUP(B957,Vendors!A:A,Vendors!A:A)),"Invalid FK","Valid")</f>
        <v>Valid</v>
      </c>
      <c r="M957" t="str">
        <f ca="1">IF(ISNA(XLOOKUP(C957,Headcount!C:C,Headcount!C:C)),"Invalid FK","Valid")</f>
        <v>Valid</v>
      </c>
    </row>
    <row r="958" spans="1:13">
      <c r="A958" t="s">
        <v>3400</v>
      </c>
      <c r="B958" s="1">
        <v>45150</v>
      </c>
      <c r="C958">
        <v>-79039.37</v>
      </c>
      <c r="D958" t="s">
        <v>1478</v>
      </c>
      <c r="E958" t="s">
        <v>36</v>
      </c>
      <c r="F958" t="s">
        <v>271</v>
      </c>
      <c r="G958" t="s">
        <v>17</v>
      </c>
      <c r="I958" t="s">
        <v>119</v>
      </c>
      <c r="J958" t="s">
        <v>3401</v>
      </c>
      <c r="K958" t="str">
        <f ca="1">IF(ISNA(XLOOKUP(A958,Customers!A:A,Customers!A:A)),"Invalid FK","Valid")</f>
        <v>Valid</v>
      </c>
      <c r="L958" t="str">
        <f ca="1">IF(ISNA(XLOOKUP(B958,Vendors!A:A,Vendors!A:A)),"Invalid FK","Valid")</f>
        <v>Valid</v>
      </c>
      <c r="M958" t="str">
        <f ca="1">IF(ISNA(XLOOKUP(C958,Headcount!C:C,Headcount!C:C)),"Invalid FK","Valid")</f>
        <v>Valid</v>
      </c>
    </row>
    <row r="959" spans="1:13">
      <c r="A959" t="s">
        <v>3402</v>
      </c>
      <c r="B959" s="1">
        <v>44814</v>
      </c>
      <c r="C959">
        <v>-49685.3</v>
      </c>
      <c r="D959" t="s">
        <v>1478</v>
      </c>
      <c r="E959" t="s">
        <v>20</v>
      </c>
      <c r="F959" t="s">
        <v>264</v>
      </c>
      <c r="G959" t="s">
        <v>13</v>
      </c>
      <c r="I959" t="s">
        <v>213</v>
      </c>
      <c r="J959" t="s">
        <v>3403</v>
      </c>
      <c r="K959" t="str">
        <f ca="1">IF(ISNA(XLOOKUP(A959,Customers!A:A,Customers!A:A)),"Invalid FK","Valid")</f>
        <v>Valid</v>
      </c>
      <c r="L959" t="str">
        <f ca="1">IF(ISNA(XLOOKUP(B959,Vendors!A:A,Vendors!A:A)),"Invalid FK","Valid")</f>
        <v>Valid</v>
      </c>
      <c r="M959" t="str">
        <f ca="1">IF(ISNA(XLOOKUP(C959,Headcount!C:C,Headcount!C:C)),"Invalid FK","Valid")</f>
        <v>Valid</v>
      </c>
    </row>
    <row r="960" spans="1:13">
      <c r="A960" t="s">
        <v>3404</v>
      </c>
      <c r="B960" s="1">
        <v>44885</v>
      </c>
      <c r="C960">
        <v>16253.36</v>
      </c>
      <c r="D960" t="s">
        <v>1504</v>
      </c>
      <c r="E960" t="s">
        <v>1504</v>
      </c>
      <c r="F960" t="s">
        <v>264</v>
      </c>
      <c r="G960" t="s">
        <v>17</v>
      </c>
      <c r="J960" t="s">
        <v>3405</v>
      </c>
      <c r="K960" t="str">
        <f ca="1">IF(ISNA(XLOOKUP(A960,Customers!A:A,Customers!A:A)),"Invalid FK","Valid")</f>
        <v>Valid</v>
      </c>
      <c r="L960" t="str">
        <f ca="1">IF(ISNA(XLOOKUP(B960,Vendors!A:A,Vendors!A:A)),"Invalid FK","Valid")</f>
        <v>Valid</v>
      </c>
      <c r="M960" t="str">
        <f ca="1">IF(ISNA(XLOOKUP(C960,Headcount!C:C,Headcount!C:C)),"Invalid FK","Valid")</f>
        <v>Valid</v>
      </c>
    </row>
    <row r="961" spans="1:13">
      <c r="A961" t="s">
        <v>3406</v>
      </c>
      <c r="B961" s="1">
        <v>45204</v>
      </c>
      <c r="C961">
        <v>203976.44</v>
      </c>
      <c r="D961" t="s">
        <v>1483</v>
      </c>
      <c r="E961" t="s">
        <v>1484</v>
      </c>
      <c r="F961" t="s">
        <v>271</v>
      </c>
      <c r="G961" t="s">
        <v>8</v>
      </c>
      <c r="H961" t="s">
        <v>1283</v>
      </c>
      <c r="J961" t="s">
        <v>3407</v>
      </c>
      <c r="K961" t="str">
        <f ca="1">IF(ISNA(XLOOKUP(A961,Customers!A:A,Customers!A:A)),"Invalid FK","Valid")</f>
        <v>Valid</v>
      </c>
      <c r="L961" t="str">
        <f ca="1">IF(ISNA(XLOOKUP(B961,Vendors!A:A,Vendors!A:A)),"Invalid FK","Valid")</f>
        <v>Valid</v>
      </c>
      <c r="M961" t="str">
        <f ca="1">IF(ISNA(XLOOKUP(C961,Headcount!C:C,Headcount!C:C)),"Invalid FK","Valid")</f>
        <v>Valid</v>
      </c>
    </row>
    <row r="962" spans="1:13">
      <c r="A962" t="s">
        <v>3408</v>
      </c>
      <c r="B962" s="1">
        <v>44789</v>
      </c>
      <c r="C962">
        <v>-36064</v>
      </c>
      <c r="D962" t="s">
        <v>1478</v>
      </c>
      <c r="E962" t="s">
        <v>1534</v>
      </c>
      <c r="F962" t="s">
        <v>264</v>
      </c>
      <c r="G962" t="s">
        <v>8</v>
      </c>
      <c r="I962" t="s">
        <v>131</v>
      </c>
      <c r="J962" t="s">
        <v>3409</v>
      </c>
      <c r="K962" t="str">
        <f ca="1">IF(ISNA(XLOOKUP(A962,Customers!A:A,Customers!A:A)),"Invalid FK","Valid")</f>
        <v>Valid</v>
      </c>
      <c r="L962" t="str">
        <f ca="1">IF(ISNA(XLOOKUP(B962,Vendors!A:A,Vendors!A:A)),"Invalid FK","Valid")</f>
        <v>Valid</v>
      </c>
      <c r="M962" t="str">
        <f ca="1">IF(ISNA(XLOOKUP(C962,Headcount!C:C,Headcount!C:C)),"Invalid FK","Valid")</f>
        <v>Valid</v>
      </c>
    </row>
    <row r="963" spans="1:13">
      <c r="A963" t="s">
        <v>3410</v>
      </c>
      <c r="B963" s="1">
        <v>44785</v>
      </c>
      <c r="C963">
        <v>15151.63</v>
      </c>
      <c r="D963" t="s">
        <v>1924</v>
      </c>
      <c r="E963" t="s">
        <v>1924</v>
      </c>
      <c r="F963" t="s">
        <v>268</v>
      </c>
      <c r="G963" t="s">
        <v>29</v>
      </c>
      <c r="J963" t="s">
        <v>3411</v>
      </c>
      <c r="K963" t="str">
        <f ca="1">IF(ISNA(XLOOKUP(A963,Customers!A:A,Customers!A:A)),"Invalid FK","Valid")</f>
        <v>Valid</v>
      </c>
      <c r="L963" t="str">
        <f ca="1">IF(ISNA(XLOOKUP(B963,Vendors!A:A,Vendors!A:A)),"Invalid FK","Valid")</f>
        <v>Valid</v>
      </c>
      <c r="M963" t="str">
        <f ca="1">IF(ISNA(XLOOKUP(C963,Headcount!C:C,Headcount!C:C)),"Invalid FK","Valid")</f>
        <v>Valid</v>
      </c>
    </row>
    <row r="964" spans="1:13">
      <c r="A964" t="s">
        <v>3412</v>
      </c>
      <c r="B964" s="1">
        <v>44585</v>
      </c>
      <c r="C964">
        <v>17444.810000000001</v>
      </c>
      <c r="D964" t="s">
        <v>1504</v>
      </c>
      <c r="E964" t="s">
        <v>1504</v>
      </c>
      <c r="F964" t="s">
        <v>264</v>
      </c>
      <c r="G964" t="s">
        <v>8</v>
      </c>
      <c r="J964" t="s">
        <v>3413</v>
      </c>
      <c r="K964" t="str">
        <f ca="1">IF(ISNA(XLOOKUP(A964,Customers!A:A,Customers!A:A)),"Invalid FK","Valid")</f>
        <v>Valid</v>
      </c>
      <c r="L964" t="str">
        <f ca="1">IF(ISNA(XLOOKUP(B964,Vendors!A:A,Vendors!A:A)),"Invalid FK","Valid")</f>
        <v>Valid</v>
      </c>
      <c r="M964" t="str">
        <f ca="1">IF(ISNA(XLOOKUP(C964,Headcount!C:C,Headcount!C:C)),"Invalid FK","Valid")</f>
        <v>Valid</v>
      </c>
    </row>
    <row r="965" spans="1:13">
      <c r="A965" t="s">
        <v>3414</v>
      </c>
      <c r="B965" s="1">
        <v>45134</v>
      </c>
      <c r="C965">
        <v>-6574.22</v>
      </c>
      <c r="D965" t="s">
        <v>1478</v>
      </c>
      <c r="E965" t="s">
        <v>36</v>
      </c>
      <c r="F965" t="s">
        <v>268</v>
      </c>
      <c r="G965" t="s">
        <v>17</v>
      </c>
      <c r="I965" t="s">
        <v>89</v>
      </c>
      <c r="J965" t="s">
        <v>3415</v>
      </c>
      <c r="K965" t="str">
        <f ca="1">IF(ISNA(XLOOKUP(A965,Customers!A:A,Customers!A:A)),"Invalid FK","Valid")</f>
        <v>Valid</v>
      </c>
      <c r="L965" t="str">
        <f ca="1">IF(ISNA(XLOOKUP(B965,Vendors!A:A,Vendors!A:A)),"Invalid FK","Valid")</f>
        <v>Valid</v>
      </c>
      <c r="M965" t="str">
        <f ca="1">IF(ISNA(XLOOKUP(C965,Headcount!C:C,Headcount!C:C)),"Invalid FK","Valid")</f>
        <v>Valid</v>
      </c>
    </row>
    <row r="966" spans="1:13">
      <c r="A966" t="s">
        <v>3416</v>
      </c>
      <c r="B966" s="1">
        <v>45195</v>
      </c>
      <c r="C966">
        <v>116829.55</v>
      </c>
      <c r="D966" t="s">
        <v>1483</v>
      </c>
      <c r="E966" t="s">
        <v>1487</v>
      </c>
      <c r="F966" t="s">
        <v>271</v>
      </c>
      <c r="G966" t="s">
        <v>13</v>
      </c>
      <c r="H966" t="s">
        <v>738</v>
      </c>
      <c r="J966" t="s">
        <v>3417</v>
      </c>
      <c r="K966" t="str">
        <f ca="1">IF(ISNA(XLOOKUP(A966,Customers!A:A,Customers!A:A)),"Invalid FK","Valid")</f>
        <v>Valid</v>
      </c>
      <c r="L966" t="str">
        <f ca="1">IF(ISNA(XLOOKUP(B966,Vendors!A:A,Vendors!A:A)),"Invalid FK","Valid")</f>
        <v>Valid</v>
      </c>
      <c r="M966" t="str">
        <f ca="1">IF(ISNA(XLOOKUP(C966,Headcount!C:C,Headcount!C:C)),"Invalid FK","Valid")</f>
        <v>Valid</v>
      </c>
    </row>
    <row r="967" spans="1:13">
      <c r="A967" t="s">
        <v>3418</v>
      </c>
      <c r="B967" s="1">
        <v>45271</v>
      </c>
      <c r="C967">
        <v>276256.03999999998</v>
      </c>
      <c r="D967" t="s">
        <v>1483</v>
      </c>
      <c r="E967" t="s">
        <v>1499</v>
      </c>
      <c r="F967" t="s">
        <v>271</v>
      </c>
      <c r="G967" t="s">
        <v>29</v>
      </c>
      <c r="H967" t="s">
        <v>768</v>
      </c>
      <c r="J967" t="s">
        <v>3419</v>
      </c>
      <c r="K967" t="str">
        <f ca="1">IF(ISNA(XLOOKUP(A967,Customers!A:A,Customers!A:A)),"Invalid FK","Valid")</f>
        <v>Valid</v>
      </c>
      <c r="L967" t="str">
        <f ca="1">IF(ISNA(XLOOKUP(B967,Vendors!A:A,Vendors!A:A)),"Invalid FK","Valid")</f>
        <v>Valid</v>
      </c>
      <c r="M967" t="str">
        <f ca="1">IF(ISNA(XLOOKUP(C967,Headcount!C:C,Headcount!C:C)),"Invalid FK","Valid")</f>
        <v>Valid</v>
      </c>
    </row>
    <row r="968" spans="1:13">
      <c r="A968" t="s">
        <v>3420</v>
      </c>
      <c r="B968" s="1">
        <v>45009</v>
      </c>
      <c r="C968">
        <v>-41113.11</v>
      </c>
      <c r="D968" t="s">
        <v>1478</v>
      </c>
      <c r="E968" t="s">
        <v>1496</v>
      </c>
      <c r="F968" t="s">
        <v>271</v>
      </c>
      <c r="G968" t="s">
        <v>8</v>
      </c>
      <c r="I968" t="s">
        <v>131</v>
      </c>
      <c r="J968" t="s">
        <v>3421</v>
      </c>
      <c r="K968" t="str">
        <f ca="1">IF(ISNA(XLOOKUP(A968,Customers!A:A,Customers!A:A)),"Invalid FK","Valid")</f>
        <v>Valid</v>
      </c>
      <c r="L968" t="str">
        <f ca="1">IF(ISNA(XLOOKUP(B968,Vendors!A:A,Vendors!A:A)),"Invalid FK","Valid")</f>
        <v>Valid</v>
      </c>
      <c r="M968" t="str">
        <f ca="1">IF(ISNA(XLOOKUP(C968,Headcount!C:C,Headcount!C:C)),"Invalid FK","Valid")</f>
        <v>Valid</v>
      </c>
    </row>
    <row r="969" spans="1:13">
      <c r="A969" t="s">
        <v>3422</v>
      </c>
      <c r="B969" s="1">
        <v>45245</v>
      </c>
      <c r="C969">
        <v>24090.84</v>
      </c>
      <c r="D969" t="s">
        <v>1924</v>
      </c>
      <c r="E969" t="s">
        <v>1924</v>
      </c>
      <c r="F969" t="s">
        <v>268</v>
      </c>
      <c r="G969" t="s">
        <v>8</v>
      </c>
      <c r="J969" t="s">
        <v>3423</v>
      </c>
      <c r="K969" t="str">
        <f ca="1">IF(ISNA(XLOOKUP(A969,Customers!A:A,Customers!A:A)),"Invalid FK","Valid")</f>
        <v>Valid</v>
      </c>
      <c r="L969" t="str">
        <f ca="1">IF(ISNA(XLOOKUP(B969,Vendors!A:A,Vendors!A:A)),"Invalid FK","Valid")</f>
        <v>Valid</v>
      </c>
      <c r="M969" t="str">
        <f ca="1">IF(ISNA(XLOOKUP(C969,Headcount!C:C,Headcount!C:C)),"Invalid FK","Valid")</f>
        <v>Valid</v>
      </c>
    </row>
    <row r="970" spans="1:13">
      <c r="A970" t="s">
        <v>3424</v>
      </c>
      <c r="B970" s="1">
        <v>44925</v>
      </c>
      <c r="C970">
        <v>-2000</v>
      </c>
      <c r="D970" t="s">
        <v>1478</v>
      </c>
      <c r="E970" t="s">
        <v>36</v>
      </c>
      <c r="F970" t="s">
        <v>268</v>
      </c>
      <c r="G970" t="s">
        <v>29</v>
      </c>
      <c r="I970" t="s">
        <v>61</v>
      </c>
      <c r="J970" t="s">
        <v>3425</v>
      </c>
      <c r="K970" t="str">
        <f ca="1">IF(ISNA(XLOOKUP(A970,Customers!A:A,Customers!A:A)),"Invalid FK","Valid")</f>
        <v>Valid</v>
      </c>
      <c r="L970" t="str">
        <f ca="1">IF(ISNA(XLOOKUP(B970,Vendors!A:A,Vendors!A:A)),"Invalid FK","Valid")</f>
        <v>Valid</v>
      </c>
      <c r="M970" t="str">
        <f ca="1">IF(ISNA(XLOOKUP(C970,Headcount!C:C,Headcount!C:C)),"Invalid FK","Valid")</f>
        <v>Valid</v>
      </c>
    </row>
    <row r="971" spans="1:13">
      <c r="A971" t="s">
        <v>3426</v>
      </c>
      <c r="B971" s="1">
        <v>45235</v>
      </c>
      <c r="C971">
        <v>11638.32</v>
      </c>
      <c r="D971" t="s">
        <v>1924</v>
      </c>
      <c r="E971" t="s">
        <v>1924</v>
      </c>
      <c r="F971" t="s">
        <v>271</v>
      </c>
      <c r="G971" t="s">
        <v>13</v>
      </c>
      <c r="J971" t="s">
        <v>3427</v>
      </c>
      <c r="K971" t="str">
        <f ca="1">IF(ISNA(XLOOKUP(A971,Customers!A:A,Customers!A:A)),"Invalid FK","Valid")</f>
        <v>Valid</v>
      </c>
      <c r="L971" t="str">
        <f ca="1">IF(ISNA(XLOOKUP(B971,Vendors!A:A,Vendors!A:A)),"Invalid FK","Valid")</f>
        <v>Valid</v>
      </c>
      <c r="M971" t="str">
        <f ca="1">IF(ISNA(XLOOKUP(C971,Headcount!C:C,Headcount!C:C)),"Invalid FK","Valid")</f>
        <v>Valid</v>
      </c>
    </row>
    <row r="972" spans="1:13">
      <c r="A972" t="s">
        <v>3428</v>
      </c>
      <c r="B972" s="1">
        <v>44952</v>
      </c>
      <c r="C972">
        <v>20266.3</v>
      </c>
      <c r="D972" t="s">
        <v>1504</v>
      </c>
      <c r="E972" t="s">
        <v>1504</v>
      </c>
      <c r="F972" t="s">
        <v>271</v>
      </c>
      <c r="G972" t="s">
        <v>8</v>
      </c>
      <c r="J972" t="s">
        <v>3429</v>
      </c>
      <c r="K972" t="str">
        <f ca="1">IF(ISNA(XLOOKUP(A972,Customers!A:A,Customers!A:A)),"Invalid FK","Valid")</f>
        <v>Valid</v>
      </c>
      <c r="L972" t="str">
        <f ca="1">IF(ISNA(XLOOKUP(B972,Vendors!A:A,Vendors!A:A)),"Invalid FK","Valid")</f>
        <v>Valid</v>
      </c>
      <c r="M972" t="str">
        <f ca="1">IF(ISNA(XLOOKUP(C972,Headcount!C:C,Headcount!C:C)),"Invalid FK","Valid")</f>
        <v>Valid</v>
      </c>
    </row>
    <row r="973" spans="1:13">
      <c r="A973" t="s">
        <v>3430</v>
      </c>
      <c r="B973" s="1">
        <v>44986</v>
      </c>
      <c r="C973">
        <v>41799.35</v>
      </c>
      <c r="D973" t="s">
        <v>1483</v>
      </c>
      <c r="E973" t="s">
        <v>1499</v>
      </c>
      <c r="F973" t="s">
        <v>271</v>
      </c>
      <c r="G973" t="s">
        <v>29</v>
      </c>
      <c r="H973" t="s">
        <v>792</v>
      </c>
      <c r="J973" t="s">
        <v>3431</v>
      </c>
      <c r="K973" t="str">
        <f ca="1">IF(ISNA(XLOOKUP(A973,Customers!A:A,Customers!A:A)),"Invalid FK","Valid")</f>
        <v>Valid</v>
      </c>
      <c r="L973" t="str">
        <f ca="1">IF(ISNA(XLOOKUP(B973,Vendors!A:A,Vendors!A:A)),"Invalid FK","Valid")</f>
        <v>Valid</v>
      </c>
      <c r="M973" t="str">
        <f ca="1">IF(ISNA(XLOOKUP(C973,Headcount!C:C,Headcount!C:C)),"Invalid FK","Valid")</f>
        <v>Valid</v>
      </c>
    </row>
    <row r="974" spans="1:13">
      <c r="A974" t="s">
        <v>3432</v>
      </c>
      <c r="B974" s="1">
        <v>44668</v>
      </c>
      <c r="C974">
        <v>247231.35999999999</v>
      </c>
      <c r="D974" t="s">
        <v>1483</v>
      </c>
      <c r="E974" t="s">
        <v>1484</v>
      </c>
      <c r="F974" t="s">
        <v>264</v>
      </c>
      <c r="G974" t="s">
        <v>8</v>
      </c>
      <c r="H974" t="s">
        <v>1261</v>
      </c>
      <c r="J974" t="s">
        <v>3433</v>
      </c>
      <c r="K974" t="str">
        <f ca="1">IF(ISNA(XLOOKUP(A974,Customers!A:A,Customers!A:A)),"Invalid FK","Valid")</f>
        <v>Valid</v>
      </c>
      <c r="L974" t="str">
        <f ca="1">IF(ISNA(XLOOKUP(B974,Vendors!A:A,Vendors!A:A)),"Invalid FK","Valid")</f>
        <v>Valid</v>
      </c>
      <c r="M974" t="str">
        <f ca="1">IF(ISNA(XLOOKUP(C974,Headcount!C:C,Headcount!C:C)),"Invalid FK","Valid")</f>
        <v>Valid</v>
      </c>
    </row>
    <row r="975" spans="1:13">
      <c r="A975" t="s">
        <v>3434</v>
      </c>
      <c r="B975" s="1">
        <v>44938</v>
      </c>
      <c r="C975">
        <v>-50327.11</v>
      </c>
      <c r="D975" t="s">
        <v>1478</v>
      </c>
      <c r="E975" t="s">
        <v>36</v>
      </c>
      <c r="F975" t="s">
        <v>264</v>
      </c>
      <c r="G975" t="s">
        <v>13</v>
      </c>
      <c r="I975" t="s">
        <v>53</v>
      </c>
      <c r="J975" t="s">
        <v>3435</v>
      </c>
      <c r="K975" t="str">
        <f ca="1">IF(ISNA(XLOOKUP(A975,Customers!A:A,Customers!A:A)),"Invalid FK","Valid")</f>
        <v>Valid</v>
      </c>
      <c r="L975" t="str">
        <f ca="1">IF(ISNA(XLOOKUP(B975,Vendors!A:A,Vendors!A:A)),"Invalid FK","Valid")</f>
        <v>Valid</v>
      </c>
      <c r="M975" t="str">
        <f ca="1">IF(ISNA(XLOOKUP(C975,Headcount!C:C,Headcount!C:C)),"Invalid FK","Valid")</f>
        <v>Valid</v>
      </c>
    </row>
    <row r="976" spans="1:13">
      <c r="A976" t="s">
        <v>3436</v>
      </c>
      <c r="B976" s="1">
        <v>45065</v>
      </c>
      <c r="C976">
        <v>-15180.55</v>
      </c>
      <c r="D976" t="s">
        <v>1478</v>
      </c>
      <c r="E976" t="s">
        <v>1509</v>
      </c>
      <c r="F976" t="s">
        <v>268</v>
      </c>
      <c r="G976" t="s">
        <v>17</v>
      </c>
      <c r="I976" t="s">
        <v>250</v>
      </c>
      <c r="J976" t="s">
        <v>3437</v>
      </c>
      <c r="K976" t="str">
        <f ca="1">IF(ISNA(XLOOKUP(A976,Customers!A:A,Customers!A:A)),"Invalid FK","Valid")</f>
        <v>Valid</v>
      </c>
      <c r="L976" t="str">
        <f ca="1">IF(ISNA(XLOOKUP(B976,Vendors!A:A,Vendors!A:A)),"Invalid FK","Valid")</f>
        <v>Valid</v>
      </c>
      <c r="M976" t="str">
        <f ca="1">IF(ISNA(XLOOKUP(C976,Headcount!C:C,Headcount!C:C)),"Invalid FK","Valid")</f>
        <v>Valid</v>
      </c>
    </row>
    <row r="977" spans="1:13">
      <c r="A977" t="s">
        <v>3438</v>
      </c>
      <c r="B977" s="1">
        <v>45015</v>
      </c>
      <c r="C977">
        <v>-54760.37</v>
      </c>
      <c r="D977" t="s">
        <v>1478</v>
      </c>
      <c r="E977" t="s">
        <v>7</v>
      </c>
      <c r="F977" t="s">
        <v>264</v>
      </c>
      <c r="G977" t="s">
        <v>8</v>
      </c>
      <c r="I977" t="s">
        <v>169</v>
      </c>
      <c r="J977" t="s">
        <v>3439</v>
      </c>
      <c r="K977" t="str">
        <f ca="1">IF(ISNA(XLOOKUP(A977,Customers!A:A,Customers!A:A)),"Invalid FK","Valid")</f>
        <v>Valid</v>
      </c>
      <c r="L977" t="str">
        <f ca="1">IF(ISNA(XLOOKUP(B977,Vendors!A:A,Vendors!A:A)),"Invalid FK","Valid")</f>
        <v>Valid</v>
      </c>
      <c r="M977" t="str">
        <f ca="1">IF(ISNA(XLOOKUP(C977,Headcount!C:C,Headcount!C:C)),"Invalid FK","Valid")</f>
        <v>Valid</v>
      </c>
    </row>
    <row r="978" spans="1:13">
      <c r="A978" t="s">
        <v>3440</v>
      </c>
      <c r="B978" s="1">
        <v>44882</v>
      </c>
      <c r="C978">
        <v>10666.1</v>
      </c>
      <c r="D978" t="s">
        <v>1504</v>
      </c>
      <c r="E978" t="s">
        <v>1504</v>
      </c>
      <c r="F978" t="s">
        <v>271</v>
      </c>
      <c r="G978" t="s">
        <v>17</v>
      </c>
      <c r="J978" t="s">
        <v>3441</v>
      </c>
      <c r="K978" t="str">
        <f ca="1">IF(ISNA(XLOOKUP(A978,Customers!A:A,Customers!A:A)),"Invalid FK","Valid")</f>
        <v>Valid</v>
      </c>
      <c r="L978" t="str">
        <f ca="1">IF(ISNA(XLOOKUP(B978,Vendors!A:A,Vendors!A:A)),"Invalid FK","Valid")</f>
        <v>Valid</v>
      </c>
      <c r="M978" t="str">
        <f ca="1">IF(ISNA(XLOOKUP(C978,Headcount!C:C,Headcount!C:C)),"Invalid FK","Valid")</f>
        <v>Valid</v>
      </c>
    </row>
    <row r="979" spans="1:13">
      <c r="A979" t="s">
        <v>3442</v>
      </c>
      <c r="B979" s="1">
        <v>44607</v>
      </c>
      <c r="C979">
        <v>-44659.91</v>
      </c>
      <c r="D979" t="s">
        <v>1478</v>
      </c>
      <c r="E979" t="s">
        <v>1509</v>
      </c>
      <c r="F979" t="s">
        <v>271</v>
      </c>
      <c r="G979" t="s">
        <v>8</v>
      </c>
      <c r="I979" t="s">
        <v>236</v>
      </c>
      <c r="J979" t="s">
        <v>3443</v>
      </c>
      <c r="K979" t="str">
        <f ca="1">IF(ISNA(XLOOKUP(A979,Customers!A:A,Customers!A:A)),"Invalid FK","Valid")</f>
        <v>Valid</v>
      </c>
      <c r="L979" t="str">
        <f ca="1">IF(ISNA(XLOOKUP(B979,Vendors!A:A,Vendors!A:A)),"Invalid FK","Valid")</f>
        <v>Valid</v>
      </c>
      <c r="M979" t="str">
        <f ca="1">IF(ISNA(XLOOKUP(C979,Headcount!C:C,Headcount!C:C)),"Invalid FK","Valid")</f>
        <v>Valid</v>
      </c>
    </row>
    <row r="980" spans="1:13">
      <c r="A980" t="s">
        <v>3444</v>
      </c>
      <c r="B980" s="1">
        <v>44781</v>
      </c>
      <c r="C980">
        <v>164928.69</v>
      </c>
      <c r="D980" t="s">
        <v>1483</v>
      </c>
      <c r="E980" t="s">
        <v>1487</v>
      </c>
      <c r="F980" t="s">
        <v>264</v>
      </c>
      <c r="G980" t="s">
        <v>17</v>
      </c>
      <c r="H980" t="s">
        <v>1253</v>
      </c>
      <c r="J980" t="s">
        <v>3445</v>
      </c>
      <c r="K980" t="str">
        <f ca="1">IF(ISNA(XLOOKUP(A980,Customers!A:A,Customers!A:A)),"Invalid FK","Valid")</f>
        <v>Valid</v>
      </c>
      <c r="L980" t="str">
        <f ca="1">IF(ISNA(XLOOKUP(B980,Vendors!A:A,Vendors!A:A)),"Invalid FK","Valid")</f>
        <v>Valid</v>
      </c>
      <c r="M980" t="str">
        <f ca="1">IF(ISNA(XLOOKUP(C980,Headcount!C:C,Headcount!C:C)),"Invalid FK","Valid")</f>
        <v>Valid</v>
      </c>
    </row>
    <row r="981" spans="1:13">
      <c r="A981" t="s">
        <v>3446</v>
      </c>
      <c r="B981" s="1">
        <v>44658</v>
      </c>
      <c r="C981">
        <v>18946.54</v>
      </c>
      <c r="D981" t="s">
        <v>1587</v>
      </c>
      <c r="E981" t="s">
        <v>1587</v>
      </c>
      <c r="F981" t="s">
        <v>264</v>
      </c>
      <c r="G981" t="s">
        <v>8</v>
      </c>
      <c r="J981" t="s">
        <v>3447</v>
      </c>
      <c r="K981" t="str">
        <f ca="1">IF(ISNA(XLOOKUP(A981,Customers!A:A,Customers!A:A)),"Invalid FK","Valid")</f>
        <v>Valid</v>
      </c>
      <c r="L981" t="str">
        <f ca="1">IF(ISNA(XLOOKUP(B981,Vendors!A:A,Vendors!A:A)),"Invalid FK","Valid")</f>
        <v>Valid</v>
      </c>
      <c r="M981" t="str">
        <f ca="1">IF(ISNA(XLOOKUP(C981,Headcount!C:C,Headcount!C:C)),"Invalid FK","Valid")</f>
        <v>Valid</v>
      </c>
    </row>
    <row r="982" spans="1:13">
      <c r="A982" t="s">
        <v>3448</v>
      </c>
      <c r="B982" s="1">
        <v>45107</v>
      </c>
      <c r="C982">
        <v>-48431.62</v>
      </c>
      <c r="D982" t="s">
        <v>1478</v>
      </c>
      <c r="E982" t="s">
        <v>36</v>
      </c>
      <c r="F982" t="s">
        <v>264</v>
      </c>
      <c r="G982" t="s">
        <v>17</v>
      </c>
      <c r="I982" t="s">
        <v>209</v>
      </c>
      <c r="J982" t="s">
        <v>3449</v>
      </c>
      <c r="K982" t="str">
        <f ca="1">IF(ISNA(XLOOKUP(A982,Customers!A:A,Customers!A:A)),"Invalid FK","Valid")</f>
        <v>Valid</v>
      </c>
      <c r="L982" t="str">
        <f ca="1">IF(ISNA(XLOOKUP(B982,Vendors!A:A,Vendors!A:A)),"Invalid FK","Valid")</f>
        <v>Valid</v>
      </c>
      <c r="M982" t="str">
        <f ca="1">IF(ISNA(XLOOKUP(C982,Headcount!C:C,Headcount!C:C)),"Invalid FK","Valid")</f>
        <v>Valid</v>
      </c>
    </row>
    <row r="983" spans="1:13">
      <c r="A983" t="s">
        <v>3450</v>
      </c>
      <c r="B983" s="1">
        <v>44910</v>
      </c>
      <c r="C983">
        <v>-32441.48</v>
      </c>
      <c r="D983" t="s">
        <v>1478</v>
      </c>
      <c r="E983" t="s">
        <v>1509</v>
      </c>
      <c r="F983" t="s">
        <v>264</v>
      </c>
      <c r="G983" t="s">
        <v>29</v>
      </c>
      <c r="I983" t="s">
        <v>183</v>
      </c>
      <c r="J983" t="s">
        <v>3451</v>
      </c>
      <c r="K983" t="str">
        <f ca="1">IF(ISNA(XLOOKUP(A983,Customers!A:A,Customers!A:A)),"Invalid FK","Valid")</f>
        <v>Valid</v>
      </c>
      <c r="L983" t="str">
        <f ca="1">IF(ISNA(XLOOKUP(B983,Vendors!A:A,Vendors!A:A)),"Invalid FK","Valid")</f>
        <v>Valid</v>
      </c>
      <c r="M983" t="str">
        <f ca="1">IF(ISNA(XLOOKUP(C983,Headcount!C:C,Headcount!C:C)),"Invalid FK","Valid")</f>
        <v>Valid</v>
      </c>
    </row>
    <row r="984" spans="1:13">
      <c r="A984" t="s">
        <v>3452</v>
      </c>
      <c r="B984" s="1">
        <v>45232</v>
      </c>
      <c r="C984">
        <v>147376.70000000001</v>
      </c>
      <c r="D984" t="s">
        <v>1483</v>
      </c>
      <c r="E984" t="s">
        <v>1484</v>
      </c>
      <c r="F984" t="s">
        <v>264</v>
      </c>
      <c r="G984" t="s">
        <v>13</v>
      </c>
      <c r="H984" t="s">
        <v>1065</v>
      </c>
      <c r="J984" t="s">
        <v>3453</v>
      </c>
      <c r="K984" t="str">
        <f ca="1">IF(ISNA(XLOOKUP(A984,Customers!A:A,Customers!A:A)),"Invalid FK","Valid")</f>
        <v>Valid</v>
      </c>
      <c r="L984" t="str">
        <f ca="1">IF(ISNA(XLOOKUP(B984,Vendors!A:A,Vendors!A:A)),"Invalid FK","Valid")</f>
        <v>Valid</v>
      </c>
      <c r="M984" t="str">
        <f ca="1">IF(ISNA(XLOOKUP(C984,Headcount!C:C,Headcount!C:C)),"Invalid FK","Valid")</f>
        <v>Valid</v>
      </c>
    </row>
    <row r="985" spans="1:13">
      <c r="A985" t="s">
        <v>3454</v>
      </c>
      <c r="B985" s="1">
        <v>45062</v>
      </c>
      <c r="C985">
        <v>205144.8</v>
      </c>
      <c r="D985" t="s">
        <v>1483</v>
      </c>
      <c r="E985" t="s">
        <v>1484</v>
      </c>
      <c r="F985" t="s">
        <v>264</v>
      </c>
      <c r="G985" t="s">
        <v>13</v>
      </c>
      <c r="H985" t="s">
        <v>868</v>
      </c>
      <c r="J985" t="s">
        <v>3455</v>
      </c>
      <c r="K985" t="str">
        <f ca="1">IF(ISNA(XLOOKUP(A985,Customers!A:A,Customers!A:A)),"Invalid FK","Valid")</f>
        <v>Valid</v>
      </c>
      <c r="L985" t="str">
        <f ca="1">IF(ISNA(XLOOKUP(B985,Vendors!A:A,Vendors!A:A)),"Invalid FK","Valid")</f>
        <v>Valid</v>
      </c>
      <c r="M985" t="str">
        <f ca="1">IF(ISNA(XLOOKUP(C985,Headcount!C:C,Headcount!C:C)),"Invalid FK","Valid")</f>
        <v>Valid</v>
      </c>
    </row>
    <row r="986" spans="1:13">
      <c r="A986" t="s">
        <v>3456</v>
      </c>
      <c r="B986" s="1">
        <v>44769</v>
      </c>
      <c r="C986">
        <v>-34673.89</v>
      </c>
      <c r="D986" t="s">
        <v>1478</v>
      </c>
      <c r="E986" t="s">
        <v>20</v>
      </c>
      <c r="F986" t="s">
        <v>268</v>
      </c>
      <c r="G986" t="s">
        <v>8</v>
      </c>
      <c r="I986" t="s">
        <v>173</v>
      </c>
      <c r="J986" t="s">
        <v>3457</v>
      </c>
      <c r="K986" t="str">
        <f ca="1">IF(ISNA(XLOOKUP(A986,Customers!A:A,Customers!A:A)),"Invalid FK","Valid")</f>
        <v>Valid</v>
      </c>
      <c r="L986" t="str">
        <f ca="1">IF(ISNA(XLOOKUP(B986,Vendors!A:A,Vendors!A:A)),"Invalid FK","Valid")</f>
        <v>Valid</v>
      </c>
      <c r="M986" t="str">
        <f ca="1">IF(ISNA(XLOOKUP(C986,Headcount!C:C,Headcount!C:C)),"Invalid FK","Valid")</f>
        <v>Valid</v>
      </c>
    </row>
    <row r="987" spans="1:13">
      <c r="A987" t="s">
        <v>3458</v>
      </c>
      <c r="B987" s="1">
        <v>45235</v>
      </c>
      <c r="C987">
        <v>164669.20000000001</v>
      </c>
      <c r="D987" t="s">
        <v>1483</v>
      </c>
      <c r="E987" t="s">
        <v>1499</v>
      </c>
      <c r="F987" t="s">
        <v>264</v>
      </c>
      <c r="G987" t="s">
        <v>13</v>
      </c>
      <c r="H987" t="s">
        <v>1283</v>
      </c>
      <c r="J987" t="s">
        <v>3459</v>
      </c>
      <c r="K987" t="str">
        <f ca="1">IF(ISNA(XLOOKUP(A987,Customers!A:A,Customers!A:A)),"Invalid FK","Valid")</f>
        <v>Valid</v>
      </c>
      <c r="L987" t="str">
        <f ca="1">IF(ISNA(XLOOKUP(B987,Vendors!A:A,Vendors!A:A)),"Invalid FK","Valid")</f>
        <v>Valid</v>
      </c>
      <c r="M987" t="str">
        <f ca="1">IF(ISNA(XLOOKUP(C987,Headcount!C:C,Headcount!C:C)),"Invalid FK","Valid")</f>
        <v>Valid</v>
      </c>
    </row>
    <row r="988" spans="1:13">
      <c r="A988" t="s">
        <v>3460</v>
      </c>
      <c r="B988" s="1">
        <v>44958</v>
      </c>
      <c r="C988">
        <v>126833.92</v>
      </c>
      <c r="D988" t="s">
        <v>1483</v>
      </c>
      <c r="E988" t="s">
        <v>1499</v>
      </c>
      <c r="F988" t="s">
        <v>271</v>
      </c>
      <c r="G988" t="s">
        <v>13</v>
      </c>
      <c r="H988" t="s">
        <v>1109</v>
      </c>
      <c r="J988" t="s">
        <v>3461</v>
      </c>
      <c r="K988" t="str">
        <f ca="1">IF(ISNA(XLOOKUP(A988,Customers!A:A,Customers!A:A)),"Invalid FK","Valid")</f>
        <v>Valid</v>
      </c>
      <c r="L988" t="str">
        <f ca="1">IF(ISNA(XLOOKUP(B988,Vendors!A:A,Vendors!A:A)),"Invalid FK","Valid")</f>
        <v>Valid</v>
      </c>
      <c r="M988" t="str">
        <f ca="1">IF(ISNA(XLOOKUP(C988,Headcount!C:C,Headcount!C:C)),"Invalid FK","Valid")</f>
        <v>Valid</v>
      </c>
    </row>
    <row r="989" spans="1:13">
      <c r="A989" t="s">
        <v>3462</v>
      </c>
      <c r="B989" s="1">
        <v>44860</v>
      </c>
      <c r="C989">
        <v>81731.73</v>
      </c>
      <c r="D989" t="s">
        <v>1483</v>
      </c>
      <c r="E989" t="s">
        <v>1499</v>
      </c>
      <c r="F989" t="s">
        <v>271</v>
      </c>
      <c r="G989" t="s">
        <v>29</v>
      </c>
      <c r="H989" t="s">
        <v>928</v>
      </c>
      <c r="J989" t="s">
        <v>3463</v>
      </c>
      <c r="K989" t="str">
        <f ca="1">IF(ISNA(XLOOKUP(A989,Customers!A:A,Customers!A:A)),"Invalid FK","Valid")</f>
        <v>Valid</v>
      </c>
      <c r="L989" t="str">
        <f ca="1">IF(ISNA(XLOOKUP(B989,Vendors!A:A,Vendors!A:A)),"Invalid FK","Valid")</f>
        <v>Valid</v>
      </c>
      <c r="M989" t="str">
        <f ca="1">IF(ISNA(XLOOKUP(C989,Headcount!C:C,Headcount!C:C)),"Invalid FK","Valid")</f>
        <v>Valid</v>
      </c>
    </row>
    <row r="990" spans="1:13">
      <c r="A990" t="s">
        <v>3464</v>
      </c>
      <c r="B990" s="1">
        <v>44700</v>
      </c>
      <c r="C990">
        <v>148572.54</v>
      </c>
      <c r="D990" t="s">
        <v>1483</v>
      </c>
      <c r="E990" t="s">
        <v>1487</v>
      </c>
      <c r="F990" t="s">
        <v>271</v>
      </c>
      <c r="G990" t="s">
        <v>29</v>
      </c>
      <c r="H990" t="s">
        <v>1113</v>
      </c>
      <c r="J990" t="s">
        <v>3465</v>
      </c>
      <c r="K990" t="str">
        <f ca="1">IF(ISNA(XLOOKUP(A990,Customers!A:A,Customers!A:A)),"Invalid FK","Valid")</f>
        <v>Valid</v>
      </c>
      <c r="L990" t="str">
        <f ca="1">IF(ISNA(XLOOKUP(B990,Vendors!A:A,Vendors!A:A)),"Invalid FK","Valid")</f>
        <v>Valid</v>
      </c>
      <c r="M990" t="str">
        <f ca="1">IF(ISNA(XLOOKUP(C990,Headcount!C:C,Headcount!C:C)),"Invalid FK","Valid")</f>
        <v>Valid</v>
      </c>
    </row>
    <row r="991" spans="1:13">
      <c r="A991" t="s">
        <v>3466</v>
      </c>
      <c r="B991" s="1">
        <v>44749</v>
      </c>
      <c r="C991">
        <v>-17293.400000000001</v>
      </c>
      <c r="D991" t="s">
        <v>1478</v>
      </c>
      <c r="E991" t="s">
        <v>1496</v>
      </c>
      <c r="F991" t="s">
        <v>268</v>
      </c>
      <c r="G991" t="s">
        <v>8</v>
      </c>
      <c r="I991" t="s">
        <v>21</v>
      </c>
      <c r="J991" t="s">
        <v>3467</v>
      </c>
      <c r="K991" t="str">
        <f ca="1">IF(ISNA(XLOOKUP(A991,Customers!A:A,Customers!A:A)),"Invalid FK","Valid")</f>
        <v>Valid</v>
      </c>
      <c r="L991" t="str">
        <f ca="1">IF(ISNA(XLOOKUP(B991,Vendors!A:A,Vendors!A:A)),"Invalid FK","Valid")</f>
        <v>Valid</v>
      </c>
      <c r="M991" t="str">
        <f ca="1">IF(ISNA(XLOOKUP(C991,Headcount!C:C,Headcount!C:C)),"Invalid FK","Valid")</f>
        <v>Valid</v>
      </c>
    </row>
    <row r="992" spans="1:13">
      <c r="A992" t="s">
        <v>3468</v>
      </c>
      <c r="B992" s="1">
        <v>44746</v>
      </c>
      <c r="C992">
        <v>199350.15</v>
      </c>
      <c r="D992" t="s">
        <v>1483</v>
      </c>
      <c r="E992" t="s">
        <v>1499</v>
      </c>
      <c r="F992" t="s">
        <v>264</v>
      </c>
      <c r="G992" t="s">
        <v>8</v>
      </c>
      <c r="H992" t="s">
        <v>886</v>
      </c>
      <c r="J992" t="s">
        <v>3469</v>
      </c>
      <c r="K992" t="str">
        <f ca="1">IF(ISNA(XLOOKUP(A992,Customers!A:A,Customers!A:A)),"Invalid FK","Valid")</f>
        <v>Valid</v>
      </c>
      <c r="L992" t="str">
        <f ca="1">IF(ISNA(XLOOKUP(B992,Vendors!A:A,Vendors!A:A)),"Invalid FK","Valid")</f>
        <v>Valid</v>
      </c>
      <c r="M992" t="str">
        <f ca="1">IF(ISNA(XLOOKUP(C992,Headcount!C:C,Headcount!C:C)),"Invalid FK","Valid")</f>
        <v>Valid</v>
      </c>
    </row>
    <row r="993" spans="1:13">
      <c r="A993" t="s">
        <v>3470</v>
      </c>
      <c r="B993" s="1">
        <v>44890</v>
      </c>
      <c r="C993">
        <v>-4864.87</v>
      </c>
      <c r="D993" t="s">
        <v>1478</v>
      </c>
      <c r="E993" t="s">
        <v>1496</v>
      </c>
      <c r="F993" t="s">
        <v>264</v>
      </c>
      <c r="G993" t="s">
        <v>17</v>
      </c>
      <c r="I993" t="s">
        <v>240</v>
      </c>
      <c r="J993" t="s">
        <v>3471</v>
      </c>
      <c r="K993" t="str">
        <f ca="1">IF(ISNA(XLOOKUP(A993,Customers!A:A,Customers!A:A)),"Invalid FK","Valid")</f>
        <v>Valid</v>
      </c>
      <c r="L993" t="str">
        <f ca="1">IF(ISNA(XLOOKUP(B993,Vendors!A:A,Vendors!A:A)),"Invalid FK","Valid")</f>
        <v>Valid</v>
      </c>
      <c r="M993" t="str">
        <f ca="1">IF(ISNA(XLOOKUP(C993,Headcount!C:C,Headcount!C:C)),"Invalid FK","Valid")</f>
        <v>Valid</v>
      </c>
    </row>
    <row r="994" spans="1:13">
      <c r="A994" t="s">
        <v>3472</v>
      </c>
      <c r="B994" s="1">
        <v>45110</v>
      </c>
      <c r="C994">
        <v>-39424.32</v>
      </c>
      <c r="D994" t="s">
        <v>1478</v>
      </c>
      <c r="E994" t="s">
        <v>1534</v>
      </c>
      <c r="F994" t="s">
        <v>264</v>
      </c>
      <c r="G994" t="s">
        <v>13</v>
      </c>
      <c r="I994" t="s">
        <v>141</v>
      </c>
      <c r="J994" t="s">
        <v>3473</v>
      </c>
      <c r="K994" t="str">
        <f ca="1">IF(ISNA(XLOOKUP(A994,Customers!A:A,Customers!A:A)),"Invalid FK","Valid")</f>
        <v>Valid</v>
      </c>
      <c r="L994" t="str">
        <f ca="1">IF(ISNA(XLOOKUP(B994,Vendors!A:A,Vendors!A:A)),"Invalid FK","Valid")</f>
        <v>Valid</v>
      </c>
      <c r="M994" t="str">
        <f ca="1">IF(ISNA(XLOOKUP(C994,Headcount!C:C,Headcount!C:C)),"Invalid FK","Valid")</f>
        <v>Valid</v>
      </c>
    </row>
    <row r="995" spans="1:13">
      <c r="A995" t="s">
        <v>3474</v>
      </c>
      <c r="B995" s="1">
        <v>45105</v>
      </c>
      <c r="C995">
        <v>167059.82</v>
      </c>
      <c r="D995" t="s">
        <v>1483</v>
      </c>
      <c r="E995" t="s">
        <v>1499</v>
      </c>
      <c r="F995" t="s">
        <v>268</v>
      </c>
      <c r="G995" t="s">
        <v>17</v>
      </c>
      <c r="H995" t="s">
        <v>792</v>
      </c>
      <c r="J995" t="s">
        <v>3475</v>
      </c>
      <c r="K995" t="str">
        <f ca="1">IF(ISNA(XLOOKUP(A995,Customers!A:A,Customers!A:A)),"Invalid FK","Valid")</f>
        <v>Valid</v>
      </c>
      <c r="L995" t="str">
        <f ca="1">IF(ISNA(XLOOKUP(B995,Vendors!A:A,Vendors!A:A)),"Invalid FK","Valid")</f>
        <v>Valid</v>
      </c>
      <c r="M995" t="str">
        <f ca="1">IF(ISNA(XLOOKUP(C995,Headcount!C:C,Headcount!C:C)),"Invalid FK","Valid")</f>
        <v>Valid</v>
      </c>
    </row>
    <row r="996" spans="1:13">
      <c r="A996" t="s">
        <v>3476</v>
      </c>
      <c r="B996" s="1">
        <v>44875</v>
      </c>
      <c r="C996">
        <v>-71406.259999999995</v>
      </c>
      <c r="D996" t="s">
        <v>1478</v>
      </c>
      <c r="E996" t="s">
        <v>36</v>
      </c>
      <c r="F996" t="s">
        <v>268</v>
      </c>
      <c r="G996" t="s">
        <v>29</v>
      </c>
      <c r="I996" t="s">
        <v>34</v>
      </c>
      <c r="J996" t="s">
        <v>3477</v>
      </c>
      <c r="K996" t="str">
        <f ca="1">IF(ISNA(XLOOKUP(A996,Customers!A:A,Customers!A:A)),"Invalid FK","Valid")</f>
        <v>Valid</v>
      </c>
      <c r="L996" t="str">
        <f ca="1">IF(ISNA(XLOOKUP(B996,Vendors!A:A,Vendors!A:A)),"Invalid FK","Valid")</f>
        <v>Valid</v>
      </c>
      <c r="M996" t="str">
        <f ca="1">IF(ISNA(XLOOKUP(C996,Headcount!C:C,Headcount!C:C)),"Invalid FK","Valid")</f>
        <v>Valid</v>
      </c>
    </row>
    <row r="997" spans="1:13">
      <c r="A997" t="s">
        <v>3478</v>
      </c>
      <c r="B997" s="1">
        <v>44860</v>
      </c>
      <c r="C997">
        <v>128272.41</v>
      </c>
      <c r="D997" t="s">
        <v>1483</v>
      </c>
      <c r="E997" t="s">
        <v>1487</v>
      </c>
      <c r="F997" t="s">
        <v>264</v>
      </c>
      <c r="G997" t="s">
        <v>29</v>
      </c>
      <c r="H997" t="s">
        <v>947</v>
      </c>
      <c r="J997" t="s">
        <v>3479</v>
      </c>
      <c r="K997" t="str">
        <f ca="1">IF(ISNA(XLOOKUP(A997,Customers!A:A,Customers!A:A)),"Invalid FK","Valid")</f>
        <v>Valid</v>
      </c>
      <c r="L997" t="str">
        <f ca="1">IF(ISNA(XLOOKUP(B997,Vendors!A:A,Vendors!A:A)),"Invalid FK","Valid")</f>
        <v>Valid</v>
      </c>
      <c r="M997" t="str">
        <f ca="1">IF(ISNA(XLOOKUP(C997,Headcount!C:C,Headcount!C:C)),"Invalid FK","Valid")</f>
        <v>Valid</v>
      </c>
    </row>
    <row r="998" spans="1:13">
      <c r="A998" t="s">
        <v>3480</v>
      </c>
      <c r="B998" s="1">
        <v>44671</v>
      </c>
      <c r="C998">
        <v>121134.42</v>
      </c>
      <c r="D998" t="s">
        <v>1483</v>
      </c>
      <c r="E998" t="s">
        <v>1487</v>
      </c>
      <c r="F998" t="s">
        <v>271</v>
      </c>
      <c r="G998" t="s">
        <v>17</v>
      </c>
      <c r="H998" t="s">
        <v>1203</v>
      </c>
      <c r="J998" t="s">
        <v>3481</v>
      </c>
      <c r="K998" t="str">
        <f ca="1">IF(ISNA(XLOOKUP(A998,Customers!A:A,Customers!A:A)),"Invalid FK","Valid")</f>
        <v>Valid</v>
      </c>
      <c r="L998" t="str">
        <f ca="1">IF(ISNA(XLOOKUP(B998,Vendors!A:A,Vendors!A:A)),"Invalid FK","Valid")</f>
        <v>Valid</v>
      </c>
      <c r="M998" t="str">
        <f ca="1">IF(ISNA(XLOOKUP(C998,Headcount!C:C,Headcount!C:C)),"Invalid FK","Valid")</f>
        <v>Valid</v>
      </c>
    </row>
    <row r="999" spans="1:13">
      <c r="A999" t="s">
        <v>3482</v>
      </c>
      <c r="B999" s="1">
        <v>45168</v>
      </c>
      <c r="C999">
        <v>118462.62</v>
      </c>
      <c r="D999" t="s">
        <v>1483</v>
      </c>
      <c r="E999" t="s">
        <v>1484</v>
      </c>
      <c r="F999" t="s">
        <v>268</v>
      </c>
      <c r="G999" t="s">
        <v>17</v>
      </c>
      <c r="H999" t="s">
        <v>1103</v>
      </c>
      <c r="J999" t="s">
        <v>3483</v>
      </c>
      <c r="K999" t="str">
        <f ca="1">IF(ISNA(XLOOKUP(A999,Customers!A:A,Customers!A:A)),"Invalid FK","Valid")</f>
        <v>Valid</v>
      </c>
      <c r="L999" t="str">
        <f ca="1">IF(ISNA(XLOOKUP(B999,Vendors!A:A,Vendors!A:A)),"Invalid FK","Valid")</f>
        <v>Valid</v>
      </c>
      <c r="M999" t="str">
        <f ca="1">IF(ISNA(XLOOKUP(C999,Headcount!C:C,Headcount!C:C)),"Invalid FK","Valid")</f>
        <v>Valid</v>
      </c>
    </row>
    <row r="1000" spans="1:13">
      <c r="A1000" t="s">
        <v>3484</v>
      </c>
      <c r="B1000" s="1">
        <v>44623</v>
      </c>
      <c r="C1000">
        <v>209520.06</v>
      </c>
      <c r="D1000" t="s">
        <v>1483</v>
      </c>
      <c r="E1000" t="s">
        <v>1499</v>
      </c>
      <c r="F1000" t="s">
        <v>271</v>
      </c>
      <c r="G1000" t="s">
        <v>29</v>
      </c>
      <c r="H1000" t="s">
        <v>730</v>
      </c>
      <c r="J1000" t="s">
        <v>3485</v>
      </c>
      <c r="K1000" t="str">
        <f ca="1">IF(ISNA(XLOOKUP(A1000,Customers!A:A,Customers!A:A)),"Invalid FK","Valid")</f>
        <v>Valid</v>
      </c>
      <c r="L1000" t="str">
        <f ca="1">IF(ISNA(XLOOKUP(B1000,Vendors!A:A,Vendors!A:A)),"Invalid FK","Valid")</f>
        <v>Valid</v>
      </c>
      <c r="M1000" t="str">
        <f ca="1">IF(ISNA(XLOOKUP(C1000,Headcount!C:C,Headcount!C:C)),"Invalid FK","Valid")</f>
        <v>Valid</v>
      </c>
    </row>
    <row r="1001" spans="1:13">
      <c r="A1001" t="s">
        <v>3486</v>
      </c>
      <c r="B1001" s="1">
        <v>45147</v>
      </c>
      <c r="C1001">
        <v>95386.6</v>
      </c>
      <c r="D1001" t="s">
        <v>1483</v>
      </c>
      <c r="E1001" t="s">
        <v>1484</v>
      </c>
      <c r="F1001" t="s">
        <v>264</v>
      </c>
      <c r="G1001" t="s">
        <v>29</v>
      </c>
      <c r="H1001" t="s">
        <v>1081</v>
      </c>
      <c r="J1001" t="s">
        <v>3487</v>
      </c>
      <c r="K1001" t="str">
        <f ca="1">IF(ISNA(XLOOKUP(A1001,Customers!A:A,Customers!A:A)),"Invalid FK","Valid")</f>
        <v>Valid</v>
      </c>
      <c r="L1001" t="str">
        <f ca="1">IF(ISNA(XLOOKUP(B1001,Vendors!A:A,Vendors!A:A)),"Invalid FK","Valid")</f>
        <v>Valid</v>
      </c>
      <c r="M1001" t="str">
        <f ca="1">IF(ISNA(XLOOKUP(C1001,Headcount!C:C,Headcount!C:C)),"Invalid FK","Valid")</f>
        <v>Valid</v>
      </c>
    </row>
    <row r="1002" spans="1:13">
      <c r="A1002" t="s">
        <v>3488</v>
      </c>
      <c r="B1002" s="1">
        <v>45123</v>
      </c>
      <c r="C1002">
        <v>-54786.45</v>
      </c>
      <c r="D1002" t="s">
        <v>1478</v>
      </c>
      <c r="E1002" t="s">
        <v>20</v>
      </c>
      <c r="F1002" t="s">
        <v>264</v>
      </c>
      <c r="G1002" t="s">
        <v>13</v>
      </c>
      <c r="I1002" t="s">
        <v>99</v>
      </c>
      <c r="J1002" t="s">
        <v>3489</v>
      </c>
      <c r="K1002" t="str">
        <f ca="1">IF(ISNA(XLOOKUP(A1002,Customers!A:A,Customers!A:A)),"Invalid FK","Valid")</f>
        <v>Valid</v>
      </c>
      <c r="L1002" t="str">
        <f ca="1">IF(ISNA(XLOOKUP(B1002,Vendors!A:A,Vendors!A:A)),"Invalid FK","Valid")</f>
        <v>Valid</v>
      </c>
      <c r="M1002" t="str">
        <f ca="1">IF(ISNA(XLOOKUP(C1002,Headcount!C:C,Headcount!C:C)),"Invalid FK","Valid")</f>
        <v>Valid</v>
      </c>
    </row>
    <row r="1003" spans="1:13">
      <c r="A1003" t="s">
        <v>3490</v>
      </c>
      <c r="B1003" s="1">
        <v>45034</v>
      </c>
      <c r="C1003">
        <v>-17384.46</v>
      </c>
      <c r="D1003" t="s">
        <v>1478</v>
      </c>
      <c r="E1003" t="s">
        <v>1509</v>
      </c>
      <c r="F1003" t="s">
        <v>268</v>
      </c>
      <c r="G1003" t="s">
        <v>8</v>
      </c>
      <c r="I1003" t="s">
        <v>175</v>
      </c>
      <c r="J1003" t="s">
        <v>3491</v>
      </c>
      <c r="K1003" t="str">
        <f ca="1">IF(ISNA(XLOOKUP(A1003,Customers!A:A,Customers!A:A)),"Invalid FK","Valid")</f>
        <v>Valid</v>
      </c>
      <c r="L1003" t="str">
        <f ca="1">IF(ISNA(XLOOKUP(B1003,Vendors!A:A,Vendors!A:A)),"Invalid FK","Valid")</f>
        <v>Valid</v>
      </c>
      <c r="M1003" t="str">
        <f ca="1">IF(ISNA(XLOOKUP(C1003,Headcount!C:C,Headcount!C:C)),"Invalid FK","Valid")</f>
        <v>Valid</v>
      </c>
    </row>
    <row r="1004" spans="1:13">
      <c r="A1004" t="s">
        <v>3492</v>
      </c>
      <c r="B1004" s="1">
        <v>44809</v>
      </c>
      <c r="C1004">
        <v>-26515.79</v>
      </c>
      <c r="D1004" t="s">
        <v>1478</v>
      </c>
      <c r="E1004" t="s">
        <v>1534</v>
      </c>
      <c r="F1004" t="s">
        <v>271</v>
      </c>
      <c r="G1004" t="s">
        <v>13</v>
      </c>
      <c r="I1004" t="s">
        <v>153</v>
      </c>
      <c r="J1004" t="s">
        <v>3493</v>
      </c>
      <c r="K1004" t="str">
        <f ca="1">IF(ISNA(XLOOKUP(A1004,Customers!A:A,Customers!A:A)),"Invalid FK","Valid")</f>
        <v>Valid</v>
      </c>
      <c r="L1004" t="str">
        <f ca="1">IF(ISNA(XLOOKUP(B1004,Vendors!A:A,Vendors!A:A)),"Invalid FK","Valid")</f>
        <v>Valid</v>
      </c>
      <c r="M1004" t="str">
        <f ca="1">IF(ISNA(XLOOKUP(C1004,Headcount!C:C,Headcount!C:C)),"Invalid FK","Valid")</f>
        <v>Valid</v>
      </c>
    </row>
    <row r="1005" spans="1:13">
      <c r="A1005" t="s">
        <v>3494</v>
      </c>
      <c r="B1005" s="1">
        <v>45080</v>
      </c>
      <c r="C1005">
        <v>21794.17</v>
      </c>
      <c r="D1005" t="s">
        <v>1587</v>
      </c>
      <c r="E1005" t="s">
        <v>1587</v>
      </c>
      <c r="F1005" t="s">
        <v>264</v>
      </c>
      <c r="G1005" t="s">
        <v>29</v>
      </c>
      <c r="J1005" t="s">
        <v>3495</v>
      </c>
      <c r="K1005" t="str">
        <f ca="1">IF(ISNA(XLOOKUP(A1005,Customers!A:A,Customers!A:A)),"Invalid FK","Valid")</f>
        <v>Valid</v>
      </c>
      <c r="L1005" t="str">
        <f ca="1">IF(ISNA(XLOOKUP(B1005,Vendors!A:A,Vendors!A:A)),"Invalid FK","Valid")</f>
        <v>Valid</v>
      </c>
      <c r="M1005" t="str">
        <f ca="1">IF(ISNA(XLOOKUP(C1005,Headcount!C:C,Headcount!C:C)),"Invalid FK","Valid")</f>
        <v>Valid</v>
      </c>
    </row>
    <row r="1006" spans="1:13">
      <c r="A1006" t="s">
        <v>3496</v>
      </c>
      <c r="B1006" s="1">
        <v>45035</v>
      </c>
      <c r="C1006">
        <v>-48516.42</v>
      </c>
      <c r="D1006" t="s">
        <v>1478</v>
      </c>
      <c r="E1006" t="s">
        <v>1534</v>
      </c>
      <c r="F1006" t="s">
        <v>264</v>
      </c>
      <c r="G1006" t="s">
        <v>17</v>
      </c>
      <c r="I1006" t="s">
        <v>157</v>
      </c>
      <c r="J1006" t="s">
        <v>3497</v>
      </c>
      <c r="K1006" t="str">
        <f ca="1">IF(ISNA(XLOOKUP(A1006,Customers!A:A,Customers!A:A)),"Invalid FK","Valid")</f>
        <v>Valid</v>
      </c>
      <c r="L1006" t="str">
        <f ca="1">IF(ISNA(XLOOKUP(B1006,Vendors!A:A,Vendors!A:A)),"Invalid FK","Valid")</f>
        <v>Valid</v>
      </c>
      <c r="M1006" t="str">
        <f ca="1">IF(ISNA(XLOOKUP(C1006,Headcount!C:C,Headcount!C:C)),"Invalid FK","Valid")</f>
        <v>Valid</v>
      </c>
    </row>
    <row r="1007" spans="1:13">
      <c r="A1007" t="s">
        <v>3498</v>
      </c>
      <c r="B1007" s="1">
        <v>45044</v>
      </c>
      <c r="C1007">
        <v>117930.51</v>
      </c>
      <c r="D1007" t="s">
        <v>1483</v>
      </c>
      <c r="E1007" t="s">
        <v>1484</v>
      </c>
      <c r="F1007" t="s">
        <v>264</v>
      </c>
      <c r="G1007" t="s">
        <v>8</v>
      </c>
      <c r="H1007" t="s">
        <v>969</v>
      </c>
      <c r="J1007" t="s">
        <v>3499</v>
      </c>
      <c r="K1007" t="str">
        <f ca="1">IF(ISNA(XLOOKUP(A1007,Customers!A:A,Customers!A:A)),"Invalid FK","Valid")</f>
        <v>Valid</v>
      </c>
      <c r="L1007" t="str">
        <f ca="1">IF(ISNA(XLOOKUP(B1007,Vendors!A:A,Vendors!A:A)),"Invalid FK","Valid")</f>
        <v>Valid</v>
      </c>
      <c r="M1007" t="str">
        <f ca="1">IF(ISNA(XLOOKUP(C1007,Headcount!C:C,Headcount!C:C)),"Invalid FK","Valid")</f>
        <v>Valid</v>
      </c>
    </row>
    <row r="1008" spans="1:13">
      <c r="A1008" t="s">
        <v>3500</v>
      </c>
      <c r="B1008" s="1">
        <v>44642</v>
      </c>
      <c r="C1008">
        <v>105212.53</v>
      </c>
      <c r="D1008" t="s">
        <v>1483</v>
      </c>
      <c r="E1008" t="s">
        <v>1484</v>
      </c>
      <c r="F1008" t="s">
        <v>271</v>
      </c>
      <c r="G1008" t="s">
        <v>8</v>
      </c>
      <c r="H1008" t="s">
        <v>722</v>
      </c>
      <c r="J1008" t="s">
        <v>3501</v>
      </c>
      <c r="K1008" t="str">
        <f ca="1">IF(ISNA(XLOOKUP(A1008,Customers!A:A,Customers!A:A)),"Invalid FK","Valid")</f>
        <v>Valid</v>
      </c>
      <c r="L1008" t="str">
        <f ca="1">IF(ISNA(XLOOKUP(B1008,Vendors!A:A,Vendors!A:A)),"Invalid FK","Valid")</f>
        <v>Valid</v>
      </c>
      <c r="M1008" t="str">
        <f ca="1">IF(ISNA(XLOOKUP(C1008,Headcount!C:C,Headcount!C:C)),"Invalid FK","Valid")</f>
        <v>Valid</v>
      </c>
    </row>
    <row r="1009" spans="1:13">
      <c r="A1009" t="s">
        <v>3502</v>
      </c>
      <c r="B1009" s="1">
        <v>45250</v>
      </c>
      <c r="C1009">
        <v>179649.35</v>
      </c>
      <c r="D1009" t="s">
        <v>1483</v>
      </c>
      <c r="E1009" t="s">
        <v>1487</v>
      </c>
      <c r="F1009" t="s">
        <v>271</v>
      </c>
      <c r="G1009" t="s">
        <v>8</v>
      </c>
      <c r="H1009" t="s">
        <v>782</v>
      </c>
      <c r="J1009" t="s">
        <v>3503</v>
      </c>
      <c r="K1009" t="str">
        <f ca="1">IF(ISNA(XLOOKUP(A1009,Customers!A:A,Customers!A:A)),"Invalid FK","Valid")</f>
        <v>Valid</v>
      </c>
      <c r="L1009" t="str">
        <f ca="1">IF(ISNA(XLOOKUP(B1009,Vendors!A:A,Vendors!A:A)),"Invalid FK","Valid")</f>
        <v>Valid</v>
      </c>
      <c r="M1009" t="str">
        <f ca="1">IF(ISNA(XLOOKUP(C1009,Headcount!C:C,Headcount!C:C)),"Invalid FK","Valid")</f>
        <v>Valid</v>
      </c>
    </row>
    <row r="1010" spans="1:13">
      <c r="A1010" t="s">
        <v>3504</v>
      </c>
      <c r="B1010" s="1">
        <v>44653</v>
      </c>
      <c r="C1010">
        <v>-70972.570000000007</v>
      </c>
      <c r="D1010" t="s">
        <v>1478</v>
      </c>
      <c r="E1010" t="s">
        <v>1509</v>
      </c>
      <c r="F1010" t="s">
        <v>271</v>
      </c>
      <c r="G1010" t="s">
        <v>13</v>
      </c>
      <c r="I1010" t="s">
        <v>191</v>
      </c>
      <c r="J1010" t="s">
        <v>3505</v>
      </c>
      <c r="K1010" t="str">
        <f ca="1">IF(ISNA(XLOOKUP(A1010,Customers!A:A,Customers!A:A)),"Invalid FK","Valid")</f>
        <v>Valid</v>
      </c>
      <c r="L1010" t="str">
        <f ca="1">IF(ISNA(XLOOKUP(B1010,Vendors!A:A,Vendors!A:A)),"Invalid FK","Valid")</f>
        <v>Valid</v>
      </c>
      <c r="M1010" t="str">
        <f ca="1">IF(ISNA(XLOOKUP(C1010,Headcount!C:C,Headcount!C:C)),"Invalid FK","Valid")</f>
        <v>Valid</v>
      </c>
    </row>
    <row r="1011" spans="1:13">
      <c r="A1011" t="s">
        <v>3506</v>
      </c>
      <c r="B1011" s="1">
        <v>45140</v>
      </c>
      <c r="C1011">
        <v>170818.97</v>
      </c>
      <c r="D1011" t="s">
        <v>1483</v>
      </c>
      <c r="E1011" t="s">
        <v>1499</v>
      </c>
      <c r="F1011" t="s">
        <v>268</v>
      </c>
      <c r="G1011" t="s">
        <v>29</v>
      </c>
      <c r="H1011" t="s">
        <v>1409</v>
      </c>
      <c r="J1011" t="s">
        <v>3507</v>
      </c>
      <c r="K1011" t="str">
        <f ca="1">IF(ISNA(XLOOKUP(A1011,Customers!A:A,Customers!A:A)),"Invalid FK","Valid")</f>
        <v>Valid</v>
      </c>
      <c r="L1011" t="str">
        <f ca="1">IF(ISNA(XLOOKUP(B1011,Vendors!A:A,Vendors!A:A)),"Invalid FK","Valid")</f>
        <v>Valid</v>
      </c>
      <c r="M1011" t="str">
        <f ca="1">IF(ISNA(XLOOKUP(C1011,Headcount!C:C,Headcount!C:C)),"Invalid FK","Valid")</f>
        <v>Valid</v>
      </c>
    </row>
    <row r="1012" spans="1:13">
      <c r="A1012" t="s">
        <v>3508</v>
      </c>
      <c r="B1012" s="1">
        <v>44663</v>
      </c>
      <c r="C1012">
        <v>-70756.39</v>
      </c>
      <c r="D1012" t="s">
        <v>1478</v>
      </c>
      <c r="E1012" t="s">
        <v>20</v>
      </c>
      <c r="F1012" t="s">
        <v>268</v>
      </c>
      <c r="G1012" t="s">
        <v>13</v>
      </c>
      <c r="I1012" t="s">
        <v>173</v>
      </c>
      <c r="J1012" t="s">
        <v>3509</v>
      </c>
      <c r="K1012" t="str">
        <f ca="1">IF(ISNA(XLOOKUP(A1012,Customers!A:A,Customers!A:A)),"Invalid FK","Valid")</f>
        <v>Valid</v>
      </c>
      <c r="L1012" t="str">
        <f ca="1">IF(ISNA(XLOOKUP(B1012,Vendors!A:A,Vendors!A:A)),"Invalid FK","Valid")</f>
        <v>Valid</v>
      </c>
      <c r="M1012" t="str">
        <f ca="1">IF(ISNA(XLOOKUP(C1012,Headcount!C:C,Headcount!C:C)),"Invalid FK","Valid")</f>
        <v>Valid</v>
      </c>
    </row>
    <row r="1013" spans="1:13">
      <c r="A1013" t="s">
        <v>3510</v>
      </c>
      <c r="B1013" s="1">
        <v>44670</v>
      </c>
      <c r="C1013">
        <v>-35166.83</v>
      </c>
      <c r="D1013" t="s">
        <v>1478</v>
      </c>
      <c r="E1013" t="s">
        <v>20</v>
      </c>
      <c r="F1013" t="s">
        <v>264</v>
      </c>
      <c r="G1013" t="s">
        <v>13</v>
      </c>
      <c r="I1013" t="s">
        <v>27</v>
      </c>
      <c r="J1013" t="s">
        <v>3511</v>
      </c>
      <c r="K1013" t="str">
        <f ca="1">IF(ISNA(XLOOKUP(A1013,Customers!A:A,Customers!A:A)),"Invalid FK","Valid")</f>
        <v>Valid</v>
      </c>
      <c r="L1013" t="str">
        <f ca="1">IF(ISNA(XLOOKUP(B1013,Vendors!A:A,Vendors!A:A)),"Invalid FK","Valid")</f>
        <v>Valid</v>
      </c>
      <c r="M1013" t="str">
        <f ca="1">IF(ISNA(XLOOKUP(C1013,Headcount!C:C,Headcount!C:C)),"Invalid FK","Valid")</f>
        <v>Valid</v>
      </c>
    </row>
    <row r="1014" spans="1:13">
      <c r="A1014" t="s">
        <v>3512</v>
      </c>
      <c r="B1014" s="1">
        <v>45002</v>
      </c>
      <c r="C1014">
        <v>99783.5</v>
      </c>
      <c r="D1014" t="s">
        <v>1483</v>
      </c>
      <c r="E1014" t="s">
        <v>1499</v>
      </c>
      <c r="F1014" t="s">
        <v>271</v>
      </c>
      <c r="G1014" t="s">
        <v>13</v>
      </c>
      <c r="H1014" t="s">
        <v>894</v>
      </c>
      <c r="J1014" t="s">
        <v>3513</v>
      </c>
      <c r="K1014" t="str">
        <f ca="1">IF(ISNA(XLOOKUP(A1014,Customers!A:A,Customers!A:A)),"Invalid FK","Valid")</f>
        <v>Valid</v>
      </c>
      <c r="L1014" t="str">
        <f ca="1">IF(ISNA(XLOOKUP(B1014,Vendors!A:A,Vendors!A:A)),"Invalid FK","Valid")</f>
        <v>Valid</v>
      </c>
      <c r="M1014" t="str">
        <f ca="1">IF(ISNA(XLOOKUP(C1014,Headcount!C:C,Headcount!C:C)),"Invalid FK","Valid")</f>
        <v>Valid</v>
      </c>
    </row>
    <row r="1015" spans="1:13">
      <c r="A1015" t="s">
        <v>3514</v>
      </c>
      <c r="B1015" s="1">
        <v>45232</v>
      </c>
      <c r="C1015">
        <v>129252.32</v>
      </c>
      <c r="D1015" t="s">
        <v>1483</v>
      </c>
      <c r="E1015" t="s">
        <v>1499</v>
      </c>
      <c r="F1015" t="s">
        <v>268</v>
      </c>
      <c r="G1015" t="s">
        <v>8</v>
      </c>
      <c r="H1015" t="s">
        <v>1065</v>
      </c>
      <c r="J1015" t="s">
        <v>3515</v>
      </c>
      <c r="K1015" t="str">
        <f ca="1">IF(ISNA(XLOOKUP(A1015,Customers!A:A,Customers!A:A)),"Invalid FK","Valid")</f>
        <v>Valid</v>
      </c>
      <c r="L1015" t="str">
        <f ca="1">IF(ISNA(XLOOKUP(B1015,Vendors!A:A,Vendors!A:A)),"Invalid FK","Valid")</f>
        <v>Valid</v>
      </c>
      <c r="M1015" t="str">
        <f ca="1">IF(ISNA(XLOOKUP(C1015,Headcount!C:C,Headcount!C:C)),"Invalid FK","Valid")</f>
        <v>Valid</v>
      </c>
    </row>
    <row r="1016" spans="1:13">
      <c r="A1016" t="s">
        <v>3516</v>
      </c>
      <c r="B1016" s="1">
        <v>44631</v>
      </c>
      <c r="C1016">
        <v>228895.96</v>
      </c>
      <c r="D1016" t="s">
        <v>1483</v>
      </c>
      <c r="E1016" t="s">
        <v>1487</v>
      </c>
      <c r="F1016" t="s">
        <v>271</v>
      </c>
      <c r="G1016" t="s">
        <v>17</v>
      </c>
      <c r="H1016" t="s">
        <v>688</v>
      </c>
      <c r="J1016" t="s">
        <v>3517</v>
      </c>
      <c r="K1016" t="str">
        <f ca="1">IF(ISNA(XLOOKUP(A1016,Customers!A:A,Customers!A:A)),"Invalid FK","Valid")</f>
        <v>Valid</v>
      </c>
      <c r="L1016" t="str">
        <f ca="1">IF(ISNA(XLOOKUP(B1016,Vendors!A:A,Vendors!A:A)),"Invalid FK","Valid")</f>
        <v>Valid</v>
      </c>
      <c r="M1016" t="str">
        <f ca="1">IF(ISNA(XLOOKUP(C1016,Headcount!C:C,Headcount!C:C)),"Invalid FK","Valid")</f>
        <v>Valid</v>
      </c>
    </row>
    <row r="1017" spans="1:13">
      <c r="A1017" t="s">
        <v>3518</v>
      </c>
      <c r="B1017" s="1">
        <v>45241</v>
      </c>
      <c r="C1017">
        <v>27276.45</v>
      </c>
      <c r="D1017" t="s">
        <v>1587</v>
      </c>
      <c r="E1017" t="s">
        <v>1587</v>
      </c>
      <c r="F1017" t="s">
        <v>271</v>
      </c>
      <c r="G1017" t="s">
        <v>13</v>
      </c>
      <c r="J1017" t="s">
        <v>3519</v>
      </c>
      <c r="K1017" t="str">
        <f ca="1">IF(ISNA(XLOOKUP(A1017,Customers!A:A,Customers!A:A)),"Invalid FK","Valid")</f>
        <v>Valid</v>
      </c>
      <c r="L1017" t="str">
        <f ca="1">IF(ISNA(XLOOKUP(B1017,Vendors!A:A,Vendors!A:A)),"Invalid FK","Valid")</f>
        <v>Valid</v>
      </c>
      <c r="M1017" t="str">
        <f ca="1">IF(ISNA(XLOOKUP(C1017,Headcount!C:C,Headcount!C:C)),"Invalid FK","Valid")</f>
        <v>Valid</v>
      </c>
    </row>
    <row r="1018" spans="1:13">
      <c r="A1018" t="s">
        <v>3520</v>
      </c>
      <c r="B1018" s="1">
        <v>44953</v>
      </c>
      <c r="C1018">
        <v>-52266.879999999997</v>
      </c>
      <c r="D1018" t="s">
        <v>1478</v>
      </c>
      <c r="E1018" t="s">
        <v>1509</v>
      </c>
      <c r="F1018" t="s">
        <v>264</v>
      </c>
      <c r="G1018" t="s">
        <v>8</v>
      </c>
      <c r="I1018" t="s">
        <v>231</v>
      </c>
      <c r="J1018" t="s">
        <v>3521</v>
      </c>
      <c r="K1018" t="str">
        <f ca="1">IF(ISNA(XLOOKUP(A1018,Customers!A:A,Customers!A:A)),"Invalid FK","Valid")</f>
        <v>Valid</v>
      </c>
      <c r="L1018" t="str">
        <f ca="1">IF(ISNA(XLOOKUP(B1018,Vendors!A:A,Vendors!A:A)),"Invalid FK","Valid")</f>
        <v>Valid</v>
      </c>
      <c r="M1018" t="str">
        <f ca="1">IF(ISNA(XLOOKUP(C1018,Headcount!C:C,Headcount!C:C)),"Invalid FK","Valid")</f>
        <v>Valid</v>
      </c>
    </row>
    <row r="1019" spans="1:13">
      <c r="A1019" t="s">
        <v>3522</v>
      </c>
      <c r="B1019" s="1">
        <v>45100</v>
      </c>
      <c r="C1019">
        <v>156765.31</v>
      </c>
      <c r="D1019" t="s">
        <v>1483</v>
      </c>
      <c r="E1019" t="s">
        <v>1499</v>
      </c>
      <c r="F1019" t="s">
        <v>268</v>
      </c>
      <c r="G1019" t="s">
        <v>29</v>
      </c>
      <c r="H1019" t="s">
        <v>926</v>
      </c>
      <c r="J1019" t="s">
        <v>3523</v>
      </c>
      <c r="K1019" t="str">
        <f ca="1">IF(ISNA(XLOOKUP(A1019,Customers!A:A,Customers!A:A)),"Invalid FK","Valid")</f>
        <v>Valid</v>
      </c>
      <c r="L1019" t="str">
        <f ca="1">IF(ISNA(XLOOKUP(B1019,Vendors!A:A,Vendors!A:A)),"Invalid FK","Valid")</f>
        <v>Valid</v>
      </c>
      <c r="M1019" t="str">
        <f ca="1">IF(ISNA(XLOOKUP(C1019,Headcount!C:C,Headcount!C:C)),"Invalid FK","Valid")</f>
        <v>Valid</v>
      </c>
    </row>
    <row r="1020" spans="1:13">
      <c r="A1020" t="s">
        <v>3524</v>
      </c>
      <c r="B1020" s="1">
        <v>44839</v>
      </c>
      <c r="C1020">
        <v>174313.55</v>
      </c>
      <c r="D1020" t="s">
        <v>1483</v>
      </c>
      <c r="E1020" t="s">
        <v>1487</v>
      </c>
      <c r="F1020" t="s">
        <v>264</v>
      </c>
      <c r="G1020" t="s">
        <v>8</v>
      </c>
      <c r="H1020" t="s">
        <v>973</v>
      </c>
      <c r="J1020" t="s">
        <v>3525</v>
      </c>
      <c r="K1020" t="str">
        <f ca="1">IF(ISNA(XLOOKUP(A1020,Customers!A:A,Customers!A:A)),"Invalid FK","Valid")</f>
        <v>Valid</v>
      </c>
      <c r="L1020" t="str">
        <f ca="1">IF(ISNA(XLOOKUP(B1020,Vendors!A:A,Vendors!A:A)),"Invalid FK","Valid")</f>
        <v>Valid</v>
      </c>
      <c r="M1020" t="str">
        <f ca="1">IF(ISNA(XLOOKUP(C1020,Headcount!C:C,Headcount!C:C)),"Invalid FK","Valid")</f>
        <v>Valid</v>
      </c>
    </row>
    <row r="1021" spans="1:13">
      <c r="A1021" t="s">
        <v>3526</v>
      </c>
      <c r="B1021" s="1">
        <v>45233</v>
      </c>
      <c r="C1021">
        <v>108797.57</v>
      </c>
      <c r="D1021" t="s">
        <v>1483</v>
      </c>
      <c r="E1021" t="s">
        <v>1487</v>
      </c>
      <c r="F1021" t="s">
        <v>268</v>
      </c>
      <c r="G1021" t="s">
        <v>8</v>
      </c>
      <c r="H1021" t="s">
        <v>808</v>
      </c>
      <c r="J1021" t="s">
        <v>3527</v>
      </c>
      <c r="K1021" t="str">
        <f ca="1">IF(ISNA(XLOOKUP(A1021,Customers!A:A,Customers!A:A)),"Invalid FK","Valid")</f>
        <v>Valid</v>
      </c>
      <c r="L1021" t="str">
        <f ca="1">IF(ISNA(XLOOKUP(B1021,Vendors!A:A,Vendors!A:A)),"Invalid FK","Valid")</f>
        <v>Valid</v>
      </c>
      <c r="M1021" t="str">
        <f ca="1">IF(ISNA(XLOOKUP(C1021,Headcount!C:C,Headcount!C:C)),"Invalid FK","Valid")</f>
        <v>Valid</v>
      </c>
    </row>
    <row r="1022" spans="1:13">
      <c r="A1022" t="s">
        <v>3528</v>
      </c>
      <c r="B1022" s="1">
        <v>44655</v>
      </c>
      <c r="C1022">
        <v>282432.53999999998</v>
      </c>
      <c r="D1022" t="s">
        <v>1483</v>
      </c>
      <c r="E1022" t="s">
        <v>1484</v>
      </c>
      <c r="F1022" t="s">
        <v>271</v>
      </c>
      <c r="G1022" t="s">
        <v>8</v>
      </c>
      <c r="H1022" t="s">
        <v>828</v>
      </c>
      <c r="J1022" t="s">
        <v>3529</v>
      </c>
      <c r="K1022" t="str">
        <f ca="1">IF(ISNA(XLOOKUP(A1022,Customers!A:A,Customers!A:A)),"Invalid FK","Valid")</f>
        <v>Valid</v>
      </c>
      <c r="L1022" t="str">
        <f ca="1">IF(ISNA(XLOOKUP(B1022,Vendors!A:A,Vendors!A:A)),"Invalid FK","Valid")</f>
        <v>Valid</v>
      </c>
      <c r="M1022" t="str">
        <f ca="1">IF(ISNA(XLOOKUP(C1022,Headcount!C:C,Headcount!C:C)),"Invalid FK","Valid")</f>
        <v>Valid</v>
      </c>
    </row>
    <row r="1023" spans="1:13">
      <c r="A1023" t="s">
        <v>3530</v>
      </c>
      <c r="B1023" s="1">
        <v>45050</v>
      </c>
      <c r="C1023">
        <v>132434.51</v>
      </c>
      <c r="D1023" t="s">
        <v>1483</v>
      </c>
      <c r="E1023" t="s">
        <v>1499</v>
      </c>
      <c r="F1023" t="s">
        <v>268</v>
      </c>
      <c r="G1023" t="s">
        <v>13</v>
      </c>
      <c r="H1023" t="s">
        <v>756</v>
      </c>
      <c r="J1023" t="s">
        <v>3531</v>
      </c>
      <c r="K1023" t="str">
        <f ca="1">IF(ISNA(XLOOKUP(A1023,Customers!A:A,Customers!A:A)),"Invalid FK","Valid")</f>
        <v>Valid</v>
      </c>
      <c r="L1023" t="str">
        <f ca="1">IF(ISNA(XLOOKUP(B1023,Vendors!A:A,Vendors!A:A)),"Invalid FK","Valid")</f>
        <v>Valid</v>
      </c>
      <c r="M1023" t="str">
        <f ca="1">IF(ISNA(XLOOKUP(C1023,Headcount!C:C,Headcount!C:C)),"Invalid FK","Valid")</f>
        <v>Valid</v>
      </c>
    </row>
    <row r="1024" spans="1:13">
      <c r="A1024" t="s">
        <v>3532</v>
      </c>
      <c r="B1024" s="1">
        <v>45008</v>
      </c>
      <c r="C1024">
        <v>-39686.339999999997</v>
      </c>
      <c r="D1024" t="s">
        <v>1478</v>
      </c>
      <c r="E1024" t="s">
        <v>20</v>
      </c>
      <c r="F1024" t="s">
        <v>268</v>
      </c>
      <c r="G1024" t="s">
        <v>17</v>
      </c>
      <c r="I1024" t="s">
        <v>201</v>
      </c>
      <c r="J1024" t="s">
        <v>3533</v>
      </c>
      <c r="K1024" t="str">
        <f ca="1">IF(ISNA(XLOOKUP(A1024,Customers!A:A,Customers!A:A)),"Invalid FK","Valid")</f>
        <v>Valid</v>
      </c>
      <c r="L1024" t="str">
        <f ca="1">IF(ISNA(XLOOKUP(B1024,Vendors!A:A,Vendors!A:A)),"Invalid FK","Valid")</f>
        <v>Valid</v>
      </c>
      <c r="M1024" t="str">
        <f ca="1">IF(ISNA(XLOOKUP(C1024,Headcount!C:C,Headcount!C:C)),"Invalid FK","Valid")</f>
        <v>Valid</v>
      </c>
    </row>
    <row r="1025" spans="1:13">
      <c r="A1025" t="s">
        <v>3534</v>
      </c>
      <c r="B1025" s="1">
        <v>45256</v>
      </c>
      <c r="C1025">
        <v>25683.24</v>
      </c>
      <c r="D1025" t="s">
        <v>1587</v>
      </c>
      <c r="E1025" t="s">
        <v>1587</v>
      </c>
      <c r="F1025" t="s">
        <v>264</v>
      </c>
      <c r="G1025" t="s">
        <v>8</v>
      </c>
      <c r="J1025" t="s">
        <v>3535</v>
      </c>
      <c r="K1025" t="str">
        <f ca="1">IF(ISNA(XLOOKUP(A1025,Customers!A:A,Customers!A:A)),"Invalid FK","Valid")</f>
        <v>Valid</v>
      </c>
      <c r="L1025" t="str">
        <f ca="1">IF(ISNA(XLOOKUP(B1025,Vendors!A:A,Vendors!A:A)),"Invalid FK","Valid")</f>
        <v>Valid</v>
      </c>
      <c r="M1025" t="str">
        <f ca="1">IF(ISNA(XLOOKUP(C1025,Headcount!C:C,Headcount!C:C)),"Invalid FK","Valid")</f>
        <v>Valid</v>
      </c>
    </row>
    <row r="1026" spans="1:13">
      <c r="A1026" t="s">
        <v>3536</v>
      </c>
      <c r="B1026" s="1">
        <v>44819</v>
      </c>
      <c r="C1026">
        <v>-38062.17</v>
      </c>
      <c r="D1026" t="s">
        <v>1478</v>
      </c>
      <c r="E1026" t="s">
        <v>1496</v>
      </c>
      <c r="F1026" t="s">
        <v>264</v>
      </c>
      <c r="G1026" t="s">
        <v>8</v>
      </c>
      <c r="I1026" t="s">
        <v>189</v>
      </c>
      <c r="J1026" t="s">
        <v>3537</v>
      </c>
      <c r="K1026" t="str">
        <f ca="1">IF(ISNA(XLOOKUP(A1026,Customers!A:A,Customers!A:A)),"Invalid FK","Valid")</f>
        <v>Valid</v>
      </c>
      <c r="L1026" t="str">
        <f ca="1">IF(ISNA(XLOOKUP(B1026,Vendors!A:A,Vendors!A:A)),"Invalid FK","Valid")</f>
        <v>Valid</v>
      </c>
      <c r="M1026" t="str">
        <f ca="1">IF(ISNA(XLOOKUP(C1026,Headcount!C:C,Headcount!C:C)),"Invalid FK","Valid")</f>
        <v>Valid</v>
      </c>
    </row>
    <row r="1027" spans="1:13">
      <c r="A1027" t="s">
        <v>3538</v>
      </c>
      <c r="B1027" s="1">
        <v>45092</v>
      </c>
      <c r="C1027">
        <v>171261.22</v>
      </c>
      <c r="D1027" t="s">
        <v>1483</v>
      </c>
      <c r="E1027" t="s">
        <v>1487</v>
      </c>
      <c r="F1027" t="s">
        <v>264</v>
      </c>
      <c r="G1027" t="s">
        <v>29</v>
      </c>
      <c r="H1027" t="s">
        <v>784</v>
      </c>
      <c r="J1027" t="s">
        <v>3539</v>
      </c>
      <c r="K1027" t="str">
        <f ca="1">IF(ISNA(XLOOKUP(A1027,Customers!A:A,Customers!A:A)),"Invalid FK","Valid")</f>
        <v>Valid</v>
      </c>
      <c r="L1027" t="str">
        <f ca="1">IF(ISNA(XLOOKUP(B1027,Vendors!A:A,Vendors!A:A)),"Invalid FK","Valid")</f>
        <v>Valid</v>
      </c>
      <c r="M1027" t="str">
        <f ca="1">IF(ISNA(XLOOKUP(C1027,Headcount!C:C,Headcount!C:C)),"Invalid FK","Valid")</f>
        <v>Valid</v>
      </c>
    </row>
    <row r="1028" spans="1:13">
      <c r="A1028" t="s">
        <v>3540</v>
      </c>
      <c r="B1028" s="1">
        <v>44932</v>
      </c>
      <c r="C1028">
        <v>197876.47</v>
      </c>
      <c r="D1028" t="s">
        <v>1483</v>
      </c>
      <c r="E1028" t="s">
        <v>1484</v>
      </c>
      <c r="F1028" t="s">
        <v>271</v>
      </c>
      <c r="G1028" t="s">
        <v>8</v>
      </c>
      <c r="H1028" t="s">
        <v>874</v>
      </c>
      <c r="J1028" t="s">
        <v>3541</v>
      </c>
      <c r="K1028" t="str">
        <f ca="1">IF(ISNA(XLOOKUP(A1028,Customers!A:A,Customers!A:A)),"Invalid FK","Valid")</f>
        <v>Valid</v>
      </c>
      <c r="L1028" t="str">
        <f ca="1">IF(ISNA(XLOOKUP(B1028,Vendors!A:A,Vendors!A:A)),"Invalid FK","Valid")</f>
        <v>Valid</v>
      </c>
      <c r="M1028" t="str">
        <f ca="1">IF(ISNA(XLOOKUP(C1028,Headcount!C:C,Headcount!C:C)),"Invalid FK","Valid")</f>
        <v>Valid</v>
      </c>
    </row>
    <row r="1029" spans="1:13">
      <c r="A1029" t="s">
        <v>3542</v>
      </c>
      <c r="B1029" s="1">
        <v>45049</v>
      </c>
      <c r="C1029">
        <v>124407.47</v>
      </c>
      <c r="D1029" t="s">
        <v>1483</v>
      </c>
      <c r="E1029" t="s">
        <v>1499</v>
      </c>
      <c r="F1029" t="s">
        <v>268</v>
      </c>
      <c r="G1029" t="s">
        <v>29</v>
      </c>
      <c r="H1029" t="s">
        <v>1147</v>
      </c>
      <c r="J1029" t="s">
        <v>3543</v>
      </c>
      <c r="K1029" t="str">
        <f ca="1">IF(ISNA(XLOOKUP(A1029,Customers!A:A,Customers!A:A)),"Invalid FK","Valid")</f>
        <v>Valid</v>
      </c>
      <c r="L1029" t="str">
        <f ca="1">IF(ISNA(XLOOKUP(B1029,Vendors!A:A,Vendors!A:A)),"Invalid FK","Valid")</f>
        <v>Valid</v>
      </c>
      <c r="M1029" t="str">
        <f ca="1">IF(ISNA(XLOOKUP(C1029,Headcount!C:C,Headcount!C:C)),"Invalid FK","Valid")</f>
        <v>Valid</v>
      </c>
    </row>
    <row r="1030" spans="1:13">
      <c r="A1030" t="s">
        <v>3544</v>
      </c>
      <c r="B1030" s="1">
        <v>44965</v>
      </c>
      <c r="C1030">
        <v>152310</v>
      </c>
      <c r="D1030" t="s">
        <v>1483</v>
      </c>
      <c r="E1030" t="s">
        <v>1487</v>
      </c>
      <c r="F1030" t="s">
        <v>268</v>
      </c>
      <c r="G1030" t="s">
        <v>8</v>
      </c>
      <c r="H1030" t="s">
        <v>1091</v>
      </c>
      <c r="J1030" t="s">
        <v>3545</v>
      </c>
      <c r="K1030" t="str">
        <f ca="1">IF(ISNA(XLOOKUP(A1030,Customers!A:A,Customers!A:A)),"Invalid FK","Valid")</f>
        <v>Valid</v>
      </c>
      <c r="L1030" t="str">
        <f ca="1">IF(ISNA(XLOOKUP(B1030,Vendors!A:A,Vendors!A:A)),"Invalid FK","Valid")</f>
        <v>Valid</v>
      </c>
      <c r="M1030" t="str">
        <f ca="1">IF(ISNA(XLOOKUP(C1030,Headcount!C:C,Headcount!C:C)),"Invalid FK","Valid")</f>
        <v>Valid</v>
      </c>
    </row>
    <row r="1031" spans="1:13">
      <c r="A1031" t="s">
        <v>3546</v>
      </c>
      <c r="B1031" s="1">
        <v>44842</v>
      </c>
      <c r="C1031">
        <v>-28375.07</v>
      </c>
      <c r="D1031" t="s">
        <v>1478</v>
      </c>
      <c r="E1031" t="s">
        <v>1534</v>
      </c>
      <c r="F1031" t="s">
        <v>268</v>
      </c>
      <c r="G1031" t="s">
        <v>8</v>
      </c>
      <c r="I1031" t="s">
        <v>173</v>
      </c>
      <c r="J1031" t="s">
        <v>3547</v>
      </c>
      <c r="K1031" t="str">
        <f ca="1">IF(ISNA(XLOOKUP(A1031,Customers!A:A,Customers!A:A)),"Invalid FK","Valid")</f>
        <v>Valid</v>
      </c>
      <c r="L1031" t="str">
        <f ca="1">IF(ISNA(XLOOKUP(B1031,Vendors!A:A,Vendors!A:A)),"Invalid FK","Valid")</f>
        <v>Valid</v>
      </c>
      <c r="M1031" t="str">
        <f ca="1">IF(ISNA(XLOOKUP(C1031,Headcount!C:C,Headcount!C:C)),"Invalid FK","Valid")</f>
        <v>Valid</v>
      </c>
    </row>
    <row r="1032" spans="1:13">
      <c r="A1032" t="s">
        <v>3548</v>
      </c>
      <c r="B1032" s="1">
        <v>44719</v>
      </c>
      <c r="C1032">
        <v>179558.68</v>
      </c>
      <c r="D1032" t="s">
        <v>1483</v>
      </c>
      <c r="E1032" t="s">
        <v>1499</v>
      </c>
      <c r="F1032" t="s">
        <v>264</v>
      </c>
      <c r="G1032" t="s">
        <v>13</v>
      </c>
      <c r="H1032" t="s">
        <v>1247</v>
      </c>
      <c r="J1032" t="s">
        <v>3549</v>
      </c>
      <c r="K1032" t="str">
        <f ca="1">IF(ISNA(XLOOKUP(A1032,Customers!A:A,Customers!A:A)),"Invalid FK","Valid")</f>
        <v>Valid</v>
      </c>
      <c r="L1032" t="str">
        <f ca="1">IF(ISNA(XLOOKUP(B1032,Vendors!A:A,Vendors!A:A)),"Invalid FK","Valid")</f>
        <v>Valid</v>
      </c>
      <c r="M1032" t="str">
        <f ca="1">IF(ISNA(XLOOKUP(C1032,Headcount!C:C,Headcount!C:C)),"Invalid FK","Valid")</f>
        <v>Valid</v>
      </c>
    </row>
    <row r="1033" spans="1:13">
      <c r="A1033" t="s">
        <v>3550</v>
      </c>
      <c r="B1033" s="1">
        <v>45235</v>
      </c>
      <c r="C1033">
        <v>167382.70000000001</v>
      </c>
      <c r="D1033" t="s">
        <v>1483</v>
      </c>
      <c r="E1033" t="s">
        <v>1499</v>
      </c>
      <c r="F1033" t="s">
        <v>264</v>
      </c>
      <c r="G1033" t="s">
        <v>8</v>
      </c>
      <c r="H1033" t="s">
        <v>1243</v>
      </c>
      <c r="J1033" t="s">
        <v>3551</v>
      </c>
      <c r="K1033" t="str">
        <f ca="1">IF(ISNA(XLOOKUP(A1033,Customers!A:A,Customers!A:A)),"Invalid FK","Valid")</f>
        <v>Valid</v>
      </c>
      <c r="L1033" t="str">
        <f ca="1">IF(ISNA(XLOOKUP(B1033,Vendors!A:A,Vendors!A:A)),"Invalid FK","Valid")</f>
        <v>Valid</v>
      </c>
      <c r="M1033" t="str">
        <f ca="1">IF(ISNA(XLOOKUP(C1033,Headcount!C:C,Headcount!C:C)),"Invalid FK","Valid")</f>
        <v>Valid</v>
      </c>
    </row>
    <row r="1034" spans="1:13">
      <c r="A1034" t="s">
        <v>3552</v>
      </c>
      <c r="B1034" s="1">
        <v>44796</v>
      </c>
      <c r="C1034">
        <v>-29570.97</v>
      </c>
      <c r="D1034" t="s">
        <v>1478</v>
      </c>
      <c r="E1034" t="s">
        <v>20</v>
      </c>
      <c r="F1034" t="s">
        <v>271</v>
      </c>
      <c r="G1034" t="s">
        <v>29</v>
      </c>
      <c r="I1034" t="s">
        <v>250</v>
      </c>
      <c r="J1034" t="s">
        <v>3553</v>
      </c>
      <c r="K1034" t="str">
        <f ca="1">IF(ISNA(XLOOKUP(A1034,Customers!A:A,Customers!A:A)),"Invalid FK","Valid")</f>
        <v>Valid</v>
      </c>
      <c r="L1034" t="str">
        <f ca="1">IF(ISNA(XLOOKUP(B1034,Vendors!A:A,Vendors!A:A)),"Invalid FK","Valid")</f>
        <v>Valid</v>
      </c>
      <c r="M1034" t="str">
        <f ca="1">IF(ISNA(XLOOKUP(C1034,Headcount!C:C,Headcount!C:C)),"Invalid FK","Valid")</f>
        <v>Valid</v>
      </c>
    </row>
    <row r="1035" spans="1:13">
      <c r="A1035" t="s">
        <v>3554</v>
      </c>
      <c r="B1035" s="1">
        <v>44787</v>
      </c>
      <c r="C1035">
        <v>151354.71</v>
      </c>
      <c r="D1035" t="s">
        <v>1483</v>
      </c>
      <c r="E1035" t="s">
        <v>1499</v>
      </c>
      <c r="F1035" t="s">
        <v>268</v>
      </c>
      <c r="G1035" t="s">
        <v>17</v>
      </c>
      <c r="H1035" t="s">
        <v>1159</v>
      </c>
      <c r="J1035" t="s">
        <v>3555</v>
      </c>
      <c r="K1035" t="str">
        <f ca="1">IF(ISNA(XLOOKUP(A1035,Customers!A:A,Customers!A:A)),"Invalid FK","Valid")</f>
        <v>Valid</v>
      </c>
      <c r="L1035" t="str">
        <f ca="1">IF(ISNA(XLOOKUP(B1035,Vendors!A:A,Vendors!A:A)),"Invalid FK","Valid")</f>
        <v>Valid</v>
      </c>
      <c r="M1035" t="str">
        <f ca="1">IF(ISNA(XLOOKUP(C1035,Headcount!C:C,Headcount!C:C)),"Invalid FK","Valid")</f>
        <v>Valid</v>
      </c>
    </row>
    <row r="1036" spans="1:13">
      <c r="A1036" t="s">
        <v>3556</v>
      </c>
      <c r="B1036" s="1">
        <v>44609</v>
      </c>
      <c r="C1036">
        <v>-43914.37</v>
      </c>
      <c r="D1036" t="s">
        <v>1478</v>
      </c>
      <c r="E1036" t="s">
        <v>20</v>
      </c>
      <c r="F1036" t="s">
        <v>268</v>
      </c>
      <c r="G1036" t="s">
        <v>13</v>
      </c>
      <c r="I1036" t="s">
        <v>113</v>
      </c>
      <c r="J1036" t="s">
        <v>3557</v>
      </c>
      <c r="K1036" t="str">
        <f ca="1">IF(ISNA(XLOOKUP(A1036,Customers!A:A,Customers!A:A)),"Invalid FK","Valid")</f>
        <v>Valid</v>
      </c>
      <c r="L1036" t="str">
        <f ca="1">IF(ISNA(XLOOKUP(B1036,Vendors!A:A,Vendors!A:A)),"Invalid FK","Valid")</f>
        <v>Valid</v>
      </c>
      <c r="M1036" t="str">
        <f ca="1">IF(ISNA(XLOOKUP(C1036,Headcount!C:C,Headcount!C:C)),"Invalid FK","Valid")</f>
        <v>Valid</v>
      </c>
    </row>
    <row r="1037" spans="1:13">
      <c r="A1037" t="s">
        <v>3558</v>
      </c>
      <c r="B1037" s="1">
        <v>45172</v>
      </c>
      <c r="C1037">
        <v>147012.6</v>
      </c>
      <c r="D1037" t="s">
        <v>1483</v>
      </c>
      <c r="E1037" t="s">
        <v>1487</v>
      </c>
      <c r="F1037" t="s">
        <v>264</v>
      </c>
      <c r="G1037" t="s">
        <v>29</v>
      </c>
      <c r="H1037" t="s">
        <v>886</v>
      </c>
      <c r="J1037" t="s">
        <v>3559</v>
      </c>
      <c r="K1037" t="str">
        <f ca="1">IF(ISNA(XLOOKUP(A1037,Customers!A:A,Customers!A:A)),"Invalid FK","Valid")</f>
        <v>Valid</v>
      </c>
      <c r="L1037" t="str">
        <f ca="1">IF(ISNA(XLOOKUP(B1037,Vendors!A:A,Vendors!A:A)),"Invalid FK","Valid")</f>
        <v>Valid</v>
      </c>
      <c r="M1037" t="str">
        <f ca="1">IF(ISNA(XLOOKUP(C1037,Headcount!C:C,Headcount!C:C)),"Invalid FK","Valid")</f>
        <v>Valid</v>
      </c>
    </row>
    <row r="1038" spans="1:13">
      <c r="A1038" t="s">
        <v>3560</v>
      </c>
      <c r="B1038" s="1">
        <v>45257</v>
      </c>
      <c r="C1038">
        <v>112978.53</v>
      </c>
      <c r="D1038" t="s">
        <v>1483</v>
      </c>
      <c r="E1038" t="s">
        <v>1484</v>
      </c>
      <c r="F1038" t="s">
        <v>268</v>
      </c>
      <c r="G1038" t="s">
        <v>29</v>
      </c>
      <c r="H1038" t="s">
        <v>1101</v>
      </c>
      <c r="J1038" t="s">
        <v>3561</v>
      </c>
      <c r="K1038" t="str">
        <f ca="1">IF(ISNA(XLOOKUP(A1038,Customers!A:A,Customers!A:A)),"Invalid FK","Valid")</f>
        <v>Valid</v>
      </c>
      <c r="L1038" t="str">
        <f ca="1">IF(ISNA(XLOOKUP(B1038,Vendors!A:A,Vendors!A:A)),"Invalid FK","Valid")</f>
        <v>Valid</v>
      </c>
      <c r="M1038" t="str">
        <f ca="1">IF(ISNA(XLOOKUP(C1038,Headcount!C:C,Headcount!C:C)),"Invalid FK","Valid")</f>
        <v>Valid</v>
      </c>
    </row>
    <row r="1039" spans="1:13">
      <c r="A1039" t="s">
        <v>3562</v>
      </c>
      <c r="B1039" s="1">
        <v>44805</v>
      </c>
      <c r="C1039">
        <v>-75877.72</v>
      </c>
      <c r="D1039" t="s">
        <v>1478</v>
      </c>
      <c r="E1039" t="s">
        <v>36</v>
      </c>
      <c r="F1039" t="s">
        <v>264</v>
      </c>
      <c r="G1039" t="s">
        <v>17</v>
      </c>
      <c r="I1039" t="s">
        <v>125</v>
      </c>
      <c r="J1039" t="s">
        <v>3563</v>
      </c>
      <c r="K1039" t="str">
        <f ca="1">IF(ISNA(XLOOKUP(A1039,Customers!A:A,Customers!A:A)),"Invalid FK","Valid")</f>
        <v>Valid</v>
      </c>
      <c r="L1039" t="str">
        <f ca="1">IF(ISNA(XLOOKUP(B1039,Vendors!A:A,Vendors!A:A)),"Invalid FK","Valid")</f>
        <v>Valid</v>
      </c>
      <c r="M1039" t="str">
        <f ca="1">IF(ISNA(XLOOKUP(C1039,Headcount!C:C,Headcount!C:C)),"Invalid FK","Valid")</f>
        <v>Valid</v>
      </c>
    </row>
    <row r="1040" spans="1:13">
      <c r="A1040" t="s">
        <v>3564</v>
      </c>
      <c r="B1040" s="1">
        <v>44641</v>
      </c>
      <c r="C1040">
        <v>240010.58</v>
      </c>
      <c r="D1040" t="s">
        <v>1483</v>
      </c>
      <c r="E1040" t="s">
        <v>1484</v>
      </c>
      <c r="F1040" t="s">
        <v>271</v>
      </c>
      <c r="G1040" t="s">
        <v>29</v>
      </c>
      <c r="H1040" t="s">
        <v>880</v>
      </c>
      <c r="J1040" t="s">
        <v>3565</v>
      </c>
      <c r="K1040" t="str">
        <f ca="1">IF(ISNA(XLOOKUP(A1040,Customers!A:A,Customers!A:A)),"Invalid FK","Valid")</f>
        <v>Valid</v>
      </c>
      <c r="L1040" t="str">
        <f ca="1">IF(ISNA(XLOOKUP(B1040,Vendors!A:A,Vendors!A:A)),"Invalid FK","Valid")</f>
        <v>Valid</v>
      </c>
      <c r="M1040" t="str">
        <f ca="1">IF(ISNA(XLOOKUP(C1040,Headcount!C:C,Headcount!C:C)),"Invalid FK","Valid")</f>
        <v>Valid</v>
      </c>
    </row>
    <row r="1041" spans="1:13">
      <c r="A1041" t="s">
        <v>3566</v>
      </c>
      <c r="B1041" s="1">
        <v>45060</v>
      </c>
      <c r="C1041">
        <v>-19669.689999999999</v>
      </c>
      <c r="D1041" t="s">
        <v>1478</v>
      </c>
      <c r="E1041" t="s">
        <v>1534</v>
      </c>
      <c r="F1041" t="s">
        <v>268</v>
      </c>
      <c r="G1041" t="s">
        <v>29</v>
      </c>
      <c r="I1041" t="s">
        <v>151</v>
      </c>
      <c r="J1041" t="s">
        <v>3567</v>
      </c>
      <c r="K1041" t="str">
        <f ca="1">IF(ISNA(XLOOKUP(A1041,Customers!A:A,Customers!A:A)),"Invalid FK","Valid")</f>
        <v>Valid</v>
      </c>
      <c r="L1041" t="str">
        <f ca="1">IF(ISNA(XLOOKUP(B1041,Vendors!A:A,Vendors!A:A)),"Invalid FK","Valid")</f>
        <v>Valid</v>
      </c>
      <c r="M1041" t="str">
        <f ca="1">IF(ISNA(XLOOKUP(C1041,Headcount!C:C,Headcount!C:C)),"Invalid FK","Valid")</f>
        <v>Valid</v>
      </c>
    </row>
    <row r="1042" spans="1:13">
      <c r="A1042" t="s">
        <v>3568</v>
      </c>
      <c r="B1042" s="1">
        <v>44752</v>
      </c>
      <c r="C1042">
        <v>176282.76</v>
      </c>
      <c r="D1042" t="s">
        <v>1483</v>
      </c>
      <c r="E1042" t="s">
        <v>1487</v>
      </c>
      <c r="F1042" t="s">
        <v>271</v>
      </c>
      <c r="G1042" t="s">
        <v>13</v>
      </c>
      <c r="H1042" t="s">
        <v>1355</v>
      </c>
      <c r="J1042" t="s">
        <v>3569</v>
      </c>
      <c r="K1042" t="str">
        <f ca="1">IF(ISNA(XLOOKUP(A1042,Customers!A:A,Customers!A:A)),"Invalid FK","Valid")</f>
        <v>Valid</v>
      </c>
      <c r="L1042" t="str">
        <f ca="1">IF(ISNA(XLOOKUP(B1042,Vendors!A:A,Vendors!A:A)),"Invalid FK","Valid")</f>
        <v>Valid</v>
      </c>
      <c r="M1042" t="str">
        <f ca="1">IF(ISNA(XLOOKUP(C1042,Headcount!C:C,Headcount!C:C)),"Invalid FK","Valid")</f>
        <v>Valid</v>
      </c>
    </row>
    <row r="1043" spans="1:13">
      <c r="A1043" t="s">
        <v>3570</v>
      </c>
      <c r="B1043" s="1">
        <v>45027</v>
      </c>
      <c r="C1043">
        <v>131629.01999999999</v>
      </c>
      <c r="D1043" t="s">
        <v>1483</v>
      </c>
      <c r="E1043" t="s">
        <v>1484</v>
      </c>
      <c r="F1043" t="s">
        <v>271</v>
      </c>
      <c r="G1043" t="s">
        <v>17</v>
      </c>
      <c r="H1043" t="s">
        <v>1351</v>
      </c>
      <c r="J1043" t="s">
        <v>3571</v>
      </c>
      <c r="K1043" t="str">
        <f ca="1">IF(ISNA(XLOOKUP(A1043,Customers!A:A,Customers!A:A)),"Invalid FK","Valid")</f>
        <v>Valid</v>
      </c>
      <c r="L1043" t="str">
        <f ca="1">IF(ISNA(XLOOKUP(B1043,Vendors!A:A,Vendors!A:A)),"Invalid FK","Valid")</f>
        <v>Valid</v>
      </c>
      <c r="M1043" t="str">
        <f ca="1">IF(ISNA(XLOOKUP(C1043,Headcount!C:C,Headcount!C:C)),"Invalid FK","Valid")</f>
        <v>Valid</v>
      </c>
    </row>
    <row r="1044" spans="1:13">
      <c r="A1044" t="s">
        <v>3572</v>
      </c>
      <c r="B1044" s="1">
        <v>44830</v>
      </c>
      <c r="C1044">
        <v>-45074.45</v>
      </c>
      <c r="D1044" t="s">
        <v>1478</v>
      </c>
      <c r="E1044" t="s">
        <v>1534</v>
      </c>
      <c r="F1044" t="s">
        <v>264</v>
      </c>
      <c r="G1044" t="s">
        <v>8</v>
      </c>
      <c r="I1044" t="s">
        <v>39</v>
      </c>
      <c r="J1044" t="s">
        <v>3573</v>
      </c>
      <c r="K1044" t="str">
        <f ca="1">IF(ISNA(XLOOKUP(A1044,Customers!A:A,Customers!A:A)),"Invalid FK","Valid")</f>
        <v>Valid</v>
      </c>
      <c r="L1044" t="str">
        <f ca="1">IF(ISNA(XLOOKUP(B1044,Vendors!A:A,Vendors!A:A)),"Invalid FK","Valid")</f>
        <v>Valid</v>
      </c>
      <c r="M1044" t="str">
        <f ca="1">IF(ISNA(XLOOKUP(C1044,Headcount!C:C,Headcount!C:C)),"Invalid FK","Valid")</f>
        <v>Valid</v>
      </c>
    </row>
    <row r="1045" spans="1:13">
      <c r="A1045" t="s">
        <v>3574</v>
      </c>
      <c r="B1045" s="1">
        <v>45214</v>
      </c>
      <c r="C1045">
        <v>-64420.87</v>
      </c>
      <c r="D1045" t="s">
        <v>1478</v>
      </c>
      <c r="E1045" t="s">
        <v>1496</v>
      </c>
      <c r="F1045" t="s">
        <v>264</v>
      </c>
      <c r="G1045" t="s">
        <v>13</v>
      </c>
      <c r="I1045" t="s">
        <v>59</v>
      </c>
      <c r="J1045" t="s">
        <v>3575</v>
      </c>
      <c r="K1045" t="str">
        <f ca="1">IF(ISNA(XLOOKUP(A1045,Customers!A:A,Customers!A:A)),"Invalid FK","Valid")</f>
        <v>Valid</v>
      </c>
      <c r="L1045" t="str">
        <f ca="1">IF(ISNA(XLOOKUP(B1045,Vendors!A:A,Vendors!A:A)),"Invalid FK","Valid")</f>
        <v>Valid</v>
      </c>
      <c r="M1045" t="str">
        <f ca="1">IF(ISNA(XLOOKUP(C1045,Headcount!C:C,Headcount!C:C)),"Invalid FK","Valid")</f>
        <v>Valid</v>
      </c>
    </row>
    <row r="1046" spans="1:13">
      <c r="A1046" t="s">
        <v>3576</v>
      </c>
      <c r="B1046" s="1">
        <v>44747</v>
      </c>
      <c r="C1046">
        <v>134181.59</v>
      </c>
      <c r="D1046" t="s">
        <v>1483</v>
      </c>
      <c r="E1046" t="s">
        <v>1484</v>
      </c>
      <c r="F1046" t="s">
        <v>271</v>
      </c>
      <c r="G1046" t="s">
        <v>13</v>
      </c>
      <c r="H1046" t="s">
        <v>971</v>
      </c>
      <c r="J1046" t="s">
        <v>3577</v>
      </c>
      <c r="K1046" t="str">
        <f ca="1">IF(ISNA(XLOOKUP(A1046,Customers!A:A,Customers!A:A)),"Invalid FK","Valid")</f>
        <v>Valid</v>
      </c>
      <c r="L1046" t="str">
        <f ca="1">IF(ISNA(XLOOKUP(B1046,Vendors!A:A,Vendors!A:A)),"Invalid FK","Valid")</f>
        <v>Valid</v>
      </c>
      <c r="M1046" t="str">
        <f ca="1">IF(ISNA(XLOOKUP(C1046,Headcount!C:C,Headcount!C:C)),"Invalid FK","Valid")</f>
        <v>Valid</v>
      </c>
    </row>
    <row r="1047" spans="1:13">
      <c r="A1047" t="s">
        <v>3578</v>
      </c>
      <c r="B1047" s="1">
        <v>44971</v>
      </c>
      <c r="C1047">
        <v>93108.56</v>
      </c>
      <c r="D1047" t="s">
        <v>1483</v>
      </c>
      <c r="E1047" t="s">
        <v>1487</v>
      </c>
      <c r="F1047" t="s">
        <v>264</v>
      </c>
      <c r="G1047" t="s">
        <v>17</v>
      </c>
      <c r="H1047" t="s">
        <v>704</v>
      </c>
      <c r="J1047" t="s">
        <v>3579</v>
      </c>
      <c r="K1047" t="str">
        <f ca="1">IF(ISNA(XLOOKUP(A1047,Customers!A:A,Customers!A:A)),"Invalid FK","Valid")</f>
        <v>Valid</v>
      </c>
      <c r="L1047" t="str">
        <f ca="1">IF(ISNA(XLOOKUP(B1047,Vendors!A:A,Vendors!A:A)),"Invalid FK","Valid")</f>
        <v>Valid</v>
      </c>
      <c r="M1047" t="str">
        <f ca="1">IF(ISNA(XLOOKUP(C1047,Headcount!C:C,Headcount!C:C)),"Invalid FK","Valid")</f>
        <v>Valid</v>
      </c>
    </row>
    <row r="1048" spans="1:13">
      <c r="A1048" t="s">
        <v>3580</v>
      </c>
      <c r="B1048" s="1">
        <v>45147</v>
      </c>
      <c r="C1048">
        <v>140224.51999999999</v>
      </c>
      <c r="D1048" t="s">
        <v>1483</v>
      </c>
      <c r="E1048" t="s">
        <v>1499</v>
      </c>
      <c r="F1048" t="s">
        <v>271</v>
      </c>
      <c r="G1048" t="s">
        <v>17</v>
      </c>
      <c r="H1048" t="s">
        <v>766</v>
      </c>
      <c r="J1048" t="s">
        <v>3581</v>
      </c>
      <c r="K1048" t="str">
        <f ca="1">IF(ISNA(XLOOKUP(A1048,Customers!A:A,Customers!A:A)),"Invalid FK","Valid")</f>
        <v>Valid</v>
      </c>
      <c r="L1048" t="str">
        <f ca="1">IF(ISNA(XLOOKUP(B1048,Vendors!A:A,Vendors!A:A)),"Invalid FK","Valid")</f>
        <v>Valid</v>
      </c>
      <c r="M1048" t="str">
        <f ca="1">IF(ISNA(XLOOKUP(C1048,Headcount!C:C,Headcount!C:C)),"Invalid FK","Valid")</f>
        <v>Valid</v>
      </c>
    </row>
    <row r="1049" spans="1:13">
      <c r="A1049" t="s">
        <v>3582</v>
      </c>
      <c r="B1049" s="1">
        <v>45000</v>
      </c>
      <c r="C1049">
        <v>320969.49</v>
      </c>
      <c r="D1049" t="s">
        <v>1483</v>
      </c>
      <c r="E1049" t="s">
        <v>1484</v>
      </c>
      <c r="F1049" t="s">
        <v>271</v>
      </c>
      <c r="G1049" t="s">
        <v>17</v>
      </c>
      <c r="H1049" t="s">
        <v>1063</v>
      </c>
      <c r="J1049" t="s">
        <v>3583</v>
      </c>
      <c r="K1049" t="str">
        <f ca="1">IF(ISNA(XLOOKUP(A1049,Customers!A:A,Customers!A:A)),"Invalid FK","Valid")</f>
        <v>Valid</v>
      </c>
      <c r="L1049" t="str">
        <f ca="1">IF(ISNA(XLOOKUP(B1049,Vendors!A:A,Vendors!A:A)),"Invalid FK","Valid")</f>
        <v>Valid</v>
      </c>
      <c r="M1049" t="str">
        <f ca="1">IF(ISNA(XLOOKUP(C1049,Headcount!C:C,Headcount!C:C)),"Invalid FK","Valid")</f>
        <v>Valid</v>
      </c>
    </row>
    <row r="1050" spans="1:13">
      <c r="A1050" t="s">
        <v>3584</v>
      </c>
      <c r="B1050" s="1">
        <v>44845</v>
      </c>
      <c r="C1050">
        <v>198001.15</v>
      </c>
      <c r="D1050" t="s">
        <v>1483</v>
      </c>
      <c r="E1050" t="s">
        <v>1484</v>
      </c>
      <c r="F1050" t="s">
        <v>268</v>
      </c>
      <c r="G1050" t="s">
        <v>13</v>
      </c>
      <c r="H1050" t="s">
        <v>1055</v>
      </c>
      <c r="J1050" t="s">
        <v>3585</v>
      </c>
      <c r="K1050" t="str">
        <f ca="1">IF(ISNA(XLOOKUP(A1050,Customers!A:A,Customers!A:A)),"Invalid FK","Valid")</f>
        <v>Valid</v>
      </c>
      <c r="L1050" t="str">
        <f ca="1">IF(ISNA(XLOOKUP(B1050,Vendors!A:A,Vendors!A:A)),"Invalid FK","Valid")</f>
        <v>Valid</v>
      </c>
      <c r="M1050" t="str">
        <f ca="1">IF(ISNA(XLOOKUP(C1050,Headcount!C:C,Headcount!C:C)),"Invalid FK","Valid")</f>
        <v>Valid</v>
      </c>
    </row>
    <row r="1051" spans="1:13">
      <c r="A1051" t="s">
        <v>3586</v>
      </c>
      <c r="B1051" s="1">
        <v>44853</v>
      </c>
      <c r="C1051">
        <v>-51921.93</v>
      </c>
      <c r="D1051" t="s">
        <v>1478</v>
      </c>
      <c r="E1051" t="s">
        <v>20</v>
      </c>
      <c r="F1051" t="s">
        <v>268</v>
      </c>
      <c r="G1051" t="s">
        <v>29</v>
      </c>
      <c r="I1051" t="s">
        <v>175</v>
      </c>
      <c r="J1051" t="s">
        <v>3587</v>
      </c>
      <c r="K1051" t="str">
        <f ca="1">IF(ISNA(XLOOKUP(A1051,Customers!A:A,Customers!A:A)),"Invalid FK","Valid")</f>
        <v>Valid</v>
      </c>
      <c r="L1051" t="str">
        <f ca="1">IF(ISNA(XLOOKUP(B1051,Vendors!A:A,Vendors!A:A)),"Invalid FK","Valid")</f>
        <v>Valid</v>
      </c>
      <c r="M1051" t="str">
        <f ca="1">IF(ISNA(XLOOKUP(C1051,Headcount!C:C,Headcount!C:C)),"Invalid FK","Valid")</f>
        <v>Valid</v>
      </c>
    </row>
    <row r="1052" spans="1:13">
      <c r="A1052" t="s">
        <v>3588</v>
      </c>
      <c r="B1052" s="1">
        <v>44744</v>
      </c>
      <c r="C1052">
        <v>-79044.38</v>
      </c>
      <c r="D1052" t="s">
        <v>1478</v>
      </c>
      <c r="E1052" t="s">
        <v>36</v>
      </c>
      <c r="F1052" t="s">
        <v>268</v>
      </c>
      <c r="G1052" t="s">
        <v>13</v>
      </c>
      <c r="I1052" t="s">
        <v>89</v>
      </c>
      <c r="J1052" t="s">
        <v>3589</v>
      </c>
      <c r="K1052" t="str">
        <f ca="1">IF(ISNA(XLOOKUP(A1052,Customers!A:A,Customers!A:A)),"Invalid FK","Valid")</f>
        <v>Valid</v>
      </c>
      <c r="L1052" t="str">
        <f ca="1">IF(ISNA(XLOOKUP(B1052,Vendors!A:A,Vendors!A:A)),"Invalid FK","Valid")</f>
        <v>Valid</v>
      </c>
      <c r="M1052" t="str">
        <f ca="1">IF(ISNA(XLOOKUP(C1052,Headcount!C:C,Headcount!C:C)),"Invalid FK","Valid")</f>
        <v>Valid</v>
      </c>
    </row>
    <row r="1053" spans="1:13">
      <c r="A1053" t="s">
        <v>3590</v>
      </c>
      <c r="B1053" s="1">
        <v>44971</v>
      </c>
      <c r="C1053">
        <v>-90686.9</v>
      </c>
      <c r="D1053" t="s">
        <v>1478</v>
      </c>
      <c r="E1053" t="s">
        <v>1509</v>
      </c>
      <c r="F1053" t="s">
        <v>264</v>
      </c>
      <c r="G1053" t="s">
        <v>17</v>
      </c>
      <c r="I1053" t="s">
        <v>101</v>
      </c>
      <c r="J1053" t="s">
        <v>3591</v>
      </c>
      <c r="K1053" t="str">
        <f ca="1">IF(ISNA(XLOOKUP(A1053,Customers!A:A,Customers!A:A)),"Invalid FK","Valid")</f>
        <v>Valid</v>
      </c>
      <c r="L1053" t="str">
        <f ca="1">IF(ISNA(XLOOKUP(B1053,Vendors!A:A,Vendors!A:A)),"Invalid FK","Valid")</f>
        <v>Valid</v>
      </c>
      <c r="M1053" t="str">
        <f ca="1">IF(ISNA(XLOOKUP(C1053,Headcount!C:C,Headcount!C:C)),"Invalid FK","Valid")</f>
        <v>Valid</v>
      </c>
    </row>
    <row r="1054" spans="1:13">
      <c r="A1054" t="s">
        <v>3592</v>
      </c>
      <c r="B1054" s="1">
        <v>45134</v>
      </c>
      <c r="C1054">
        <v>181101.31</v>
      </c>
      <c r="D1054" t="s">
        <v>1483</v>
      </c>
      <c r="E1054" t="s">
        <v>1499</v>
      </c>
      <c r="F1054" t="s">
        <v>268</v>
      </c>
      <c r="G1054" t="s">
        <v>17</v>
      </c>
      <c r="H1054" t="s">
        <v>1363</v>
      </c>
      <c r="J1054" t="s">
        <v>3593</v>
      </c>
      <c r="K1054" t="str">
        <f ca="1">IF(ISNA(XLOOKUP(A1054,Customers!A:A,Customers!A:A)),"Invalid FK","Valid")</f>
        <v>Valid</v>
      </c>
      <c r="L1054" t="str">
        <f ca="1">IF(ISNA(XLOOKUP(B1054,Vendors!A:A,Vendors!A:A)),"Invalid FK","Valid")</f>
        <v>Valid</v>
      </c>
      <c r="M1054" t="str">
        <f ca="1">IF(ISNA(XLOOKUP(C1054,Headcount!C:C,Headcount!C:C)),"Invalid FK","Valid")</f>
        <v>Valid</v>
      </c>
    </row>
    <row r="1055" spans="1:13">
      <c r="A1055" t="s">
        <v>3594</v>
      </c>
      <c r="B1055" s="1">
        <v>44705</v>
      </c>
      <c r="C1055">
        <v>24957.19</v>
      </c>
      <c r="D1055" t="s">
        <v>1587</v>
      </c>
      <c r="E1055" t="s">
        <v>1587</v>
      </c>
      <c r="F1055" t="s">
        <v>271</v>
      </c>
      <c r="G1055" t="s">
        <v>17</v>
      </c>
      <c r="J1055" t="s">
        <v>3595</v>
      </c>
      <c r="K1055" t="str">
        <f ca="1">IF(ISNA(XLOOKUP(A1055,Customers!A:A,Customers!A:A)),"Invalid FK","Valid")</f>
        <v>Valid</v>
      </c>
      <c r="L1055" t="str">
        <f ca="1">IF(ISNA(XLOOKUP(B1055,Vendors!A:A,Vendors!A:A)),"Invalid FK","Valid")</f>
        <v>Valid</v>
      </c>
      <c r="M1055" t="str">
        <f ca="1">IF(ISNA(XLOOKUP(C1055,Headcount!C:C,Headcount!C:C)),"Invalid FK","Valid")</f>
        <v>Valid</v>
      </c>
    </row>
    <row r="1056" spans="1:13">
      <c r="A1056" t="s">
        <v>3596</v>
      </c>
      <c r="B1056" s="1">
        <v>44787</v>
      </c>
      <c r="C1056">
        <v>-17778.95</v>
      </c>
      <c r="D1056" t="s">
        <v>1478</v>
      </c>
      <c r="E1056" t="s">
        <v>1509</v>
      </c>
      <c r="F1056" t="s">
        <v>271</v>
      </c>
      <c r="G1056" t="s">
        <v>8</v>
      </c>
      <c r="I1056" t="s">
        <v>157</v>
      </c>
      <c r="J1056" t="s">
        <v>3597</v>
      </c>
      <c r="K1056" t="str">
        <f ca="1">IF(ISNA(XLOOKUP(A1056,Customers!A:A,Customers!A:A)),"Invalid FK","Valid")</f>
        <v>Valid</v>
      </c>
      <c r="L1056" t="str">
        <f ca="1">IF(ISNA(XLOOKUP(B1056,Vendors!A:A,Vendors!A:A)),"Invalid FK","Valid")</f>
        <v>Valid</v>
      </c>
      <c r="M1056" t="str">
        <f ca="1">IF(ISNA(XLOOKUP(C1056,Headcount!C:C,Headcount!C:C)),"Invalid FK","Valid")</f>
        <v>Valid</v>
      </c>
    </row>
    <row r="1057" spans="1:13">
      <c r="A1057" t="s">
        <v>3598</v>
      </c>
      <c r="B1057" s="1">
        <v>45286</v>
      </c>
      <c r="C1057">
        <v>-13786.54</v>
      </c>
      <c r="D1057" t="s">
        <v>1478</v>
      </c>
      <c r="E1057" t="s">
        <v>1534</v>
      </c>
      <c r="F1057" t="s">
        <v>264</v>
      </c>
      <c r="G1057" t="s">
        <v>29</v>
      </c>
      <c r="I1057" t="s">
        <v>161</v>
      </c>
      <c r="J1057" t="s">
        <v>3599</v>
      </c>
      <c r="K1057" t="str">
        <f ca="1">IF(ISNA(XLOOKUP(A1057,Customers!A:A,Customers!A:A)),"Invalid FK","Valid")</f>
        <v>Valid</v>
      </c>
      <c r="L1057" t="str">
        <f ca="1">IF(ISNA(XLOOKUP(B1057,Vendors!A:A,Vendors!A:A)),"Invalid FK","Valid")</f>
        <v>Valid</v>
      </c>
      <c r="M1057" t="str">
        <f ca="1">IF(ISNA(XLOOKUP(C1057,Headcount!C:C,Headcount!C:C)),"Invalid FK","Valid")</f>
        <v>Valid</v>
      </c>
    </row>
    <row r="1058" spans="1:13">
      <c r="A1058" t="s">
        <v>3600</v>
      </c>
      <c r="B1058" s="1">
        <v>44740</v>
      </c>
      <c r="C1058">
        <v>215437.19</v>
      </c>
      <c r="D1058" t="s">
        <v>1483</v>
      </c>
      <c r="E1058" t="s">
        <v>1487</v>
      </c>
      <c r="F1058" t="s">
        <v>264</v>
      </c>
      <c r="G1058" t="s">
        <v>17</v>
      </c>
      <c r="H1058" t="s">
        <v>1007</v>
      </c>
      <c r="J1058" t="s">
        <v>3601</v>
      </c>
      <c r="K1058" t="str">
        <f ca="1">IF(ISNA(XLOOKUP(A1058,Customers!A:A,Customers!A:A)),"Invalid FK","Valid")</f>
        <v>Valid</v>
      </c>
      <c r="L1058" t="str">
        <f ca="1">IF(ISNA(XLOOKUP(B1058,Vendors!A:A,Vendors!A:A)),"Invalid FK","Valid")</f>
        <v>Valid</v>
      </c>
      <c r="M1058" t="str">
        <f ca="1">IF(ISNA(XLOOKUP(C1058,Headcount!C:C,Headcount!C:C)),"Invalid FK","Valid")</f>
        <v>Valid</v>
      </c>
    </row>
    <row r="1059" spans="1:13">
      <c r="A1059" t="s">
        <v>3602</v>
      </c>
      <c r="B1059" s="1">
        <v>44894</v>
      </c>
      <c r="C1059">
        <v>146220.29999999999</v>
      </c>
      <c r="D1059" t="s">
        <v>1483</v>
      </c>
      <c r="E1059" t="s">
        <v>1499</v>
      </c>
      <c r="F1059" t="s">
        <v>268</v>
      </c>
      <c r="G1059" t="s">
        <v>13</v>
      </c>
      <c r="H1059" t="s">
        <v>688</v>
      </c>
      <c r="J1059" t="s">
        <v>3603</v>
      </c>
      <c r="K1059" t="str">
        <f ca="1">IF(ISNA(XLOOKUP(A1059,Customers!A:A,Customers!A:A)),"Invalid FK","Valid")</f>
        <v>Valid</v>
      </c>
      <c r="L1059" t="str">
        <f ca="1">IF(ISNA(XLOOKUP(B1059,Vendors!A:A,Vendors!A:A)),"Invalid FK","Valid")</f>
        <v>Valid</v>
      </c>
      <c r="M1059" t="str">
        <f ca="1">IF(ISNA(XLOOKUP(C1059,Headcount!C:C,Headcount!C:C)),"Invalid FK","Valid")</f>
        <v>Valid</v>
      </c>
    </row>
    <row r="1060" spans="1:13">
      <c r="A1060" t="s">
        <v>3604</v>
      </c>
      <c r="B1060" s="1">
        <v>44757</v>
      </c>
      <c r="C1060">
        <v>-47587.99</v>
      </c>
      <c r="D1060" t="s">
        <v>1478</v>
      </c>
      <c r="E1060" t="s">
        <v>1509</v>
      </c>
      <c r="F1060" t="s">
        <v>268</v>
      </c>
      <c r="G1060" t="s">
        <v>13</v>
      </c>
      <c r="I1060" t="s">
        <v>45</v>
      </c>
      <c r="J1060" t="s">
        <v>3605</v>
      </c>
      <c r="K1060" t="str">
        <f ca="1">IF(ISNA(XLOOKUP(A1060,Customers!A:A,Customers!A:A)),"Invalid FK","Valid")</f>
        <v>Valid</v>
      </c>
      <c r="L1060" t="str">
        <f ca="1">IF(ISNA(XLOOKUP(B1060,Vendors!A:A,Vendors!A:A)),"Invalid FK","Valid")</f>
        <v>Valid</v>
      </c>
      <c r="M1060" t="str">
        <f ca="1">IF(ISNA(XLOOKUP(C1060,Headcount!C:C,Headcount!C:C)),"Invalid FK","Valid")</f>
        <v>Valid</v>
      </c>
    </row>
    <row r="1061" spans="1:13">
      <c r="A1061" t="s">
        <v>3606</v>
      </c>
      <c r="B1061" s="1">
        <v>44925</v>
      </c>
      <c r="C1061">
        <v>-46037.23</v>
      </c>
      <c r="D1061" t="s">
        <v>1478</v>
      </c>
      <c r="E1061" t="s">
        <v>36</v>
      </c>
      <c r="F1061" t="s">
        <v>264</v>
      </c>
      <c r="G1061" t="s">
        <v>17</v>
      </c>
      <c r="I1061" t="s">
        <v>225</v>
      </c>
      <c r="J1061" t="s">
        <v>3607</v>
      </c>
      <c r="K1061" t="str">
        <f ca="1">IF(ISNA(XLOOKUP(A1061,Customers!A:A,Customers!A:A)),"Invalid FK","Valid")</f>
        <v>Valid</v>
      </c>
      <c r="L1061" t="str">
        <f ca="1">IF(ISNA(XLOOKUP(B1061,Vendors!A:A,Vendors!A:A)),"Invalid FK","Valid")</f>
        <v>Valid</v>
      </c>
      <c r="M1061" t="str">
        <f ca="1">IF(ISNA(XLOOKUP(C1061,Headcount!C:C,Headcount!C:C)),"Invalid FK","Valid")</f>
        <v>Valid</v>
      </c>
    </row>
    <row r="1062" spans="1:13">
      <c r="A1062" t="s">
        <v>3608</v>
      </c>
      <c r="B1062" s="1">
        <v>44977</v>
      </c>
      <c r="C1062">
        <v>214568.81</v>
      </c>
      <c r="D1062" t="s">
        <v>1483</v>
      </c>
      <c r="E1062" t="s">
        <v>1484</v>
      </c>
      <c r="F1062" t="s">
        <v>268</v>
      </c>
      <c r="G1062" t="s">
        <v>17</v>
      </c>
      <c r="H1062" t="s">
        <v>1125</v>
      </c>
      <c r="J1062" t="s">
        <v>3609</v>
      </c>
      <c r="K1062" t="str">
        <f ca="1">IF(ISNA(XLOOKUP(A1062,Customers!A:A,Customers!A:A)),"Invalid FK","Valid")</f>
        <v>Valid</v>
      </c>
      <c r="L1062" t="str">
        <f ca="1">IF(ISNA(XLOOKUP(B1062,Vendors!A:A,Vendors!A:A)),"Invalid FK","Valid")</f>
        <v>Valid</v>
      </c>
      <c r="M1062" t="str">
        <f ca="1">IF(ISNA(XLOOKUP(C1062,Headcount!C:C,Headcount!C:C)),"Invalid FK","Valid")</f>
        <v>Valid</v>
      </c>
    </row>
    <row r="1063" spans="1:13">
      <c r="A1063" t="s">
        <v>3610</v>
      </c>
      <c r="B1063" s="1">
        <v>45251</v>
      </c>
      <c r="C1063">
        <v>139147.01</v>
      </c>
      <c r="D1063" t="s">
        <v>1483</v>
      </c>
      <c r="E1063" t="s">
        <v>1484</v>
      </c>
      <c r="F1063" t="s">
        <v>268</v>
      </c>
      <c r="G1063" t="s">
        <v>29</v>
      </c>
      <c r="H1063" t="s">
        <v>1069</v>
      </c>
      <c r="J1063" t="s">
        <v>3611</v>
      </c>
      <c r="K1063" t="str">
        <f ca="1">IF(ISNA(XLOOKUP(A1063,Customers!A:A,Customers!A:A)),"Invalid FK","Valid")</f>
        <v>Valid</v>
      </c>
      <c r="L1063" t="str">
        <f ca="1">IF(ISNA(XLOOKUP(B1063,Vendors!A:A,Vendors!A:A)),"Invalid FK","Valid")</f>
        <v>Valid</v>
      </c>
      <c r="M1063" t="str">
        <f ca="1">IF(ISNA(XLOOKUP(C1063,Headcount!C:C,Headcount!C:C)),"Invalid FK","Valid")</f>
        <v>Valid</v>
      </c>
    </row>
    <row r="1064" spans="1:13">
      <c r="A1064" t="s">
        <v>3612</v>
      </c>
      <c r="B1064" s="1">
        <v>44670</v>
      </c>
      <c r="C1064">
        <v>-20516.27</v>
      </c>
      <c r="D1064" t="s">
        <v>1478</v>
      </c>
      <c r="E1064" t="s">
        <v>36</v>
      </c>
      <c r="F1064" t="s">
        <v>264</v>
      </c>
      <c r="G1064" t="s">
        <v>13</v>
      </c>
      <c r="I1064" t="s">
        <v>244</v>
      </c>
      <c r="J1064" t="s">
        <v>3613</v>
      </c>
      <c r="K1064" t="str">
        <f ca="1">IF(ISNA(XLOOKUP(A1064,Customers!A:A,Customers!A:A)),"Invalid FK","Valid")</f>
        <v>Valid</v>
      </c>
      <c r="L1064" t="str">
        <f ca="1">IF(ISNA(XLOOKUP(B1064,Vendors!A:A,Vendors!A:A)),"Invalid FK","Valid")</f>
        <v>Valid</v>
      </c>
      <c r="M1064" t="str">
        <f ca="1">IF(ISNA(XLOOKUP(C1064,Headcount!C:C,Headcount!C:C)),"Invalid FK","Valid")</f>
        <v>Valid</v>
      </c>
    </row>
    <row r="1065" spans="1:13">
      <c r="A1065" t="s">
        <v>3614</v>
      </c>
      <c r="B1065" s="1">
        <v>44844</v>
      </c>
      <c r="C1065">
        <v>184688.04</v>
      </c>
      <c r="D1065" t="s">
        <v>1483</v>
      </c>
      <c r="E1065" t="s">
        <v>1499</v>
      </c>
      <c r="F1065" t="s">
        <v>264</v>
      </c>
      <c r="G1065" t="s">
        <v>13</v>
      </c>
      <c r="H1065" t="s">
        <v>961</v>
      </c>
      <c r="J1065" t="s">
        <v>3615</v>
      </c>
      <c r="K1065" t="str">
        <f ca="1">IF(ISNA(XLOOKUP(A1065,Customers!A:A,Customers!A:A)),"Invalid FK","Valid")</f>
        <v>Valid</v>
      </c>
      <c r="L1065" t="str">
        <f ca="1">IF(ISNA(XLOOKUP(B1065,Vendors!A:A,Vendors!A:A)),"Invalid FK","Valid")</f>
        <v>Valid</v>
      </c>
      <c r="M1065" t="str">
        <f ca="1">IF(ISNA(XLOOKUP(C1065,Headcount!C:C,Headcount!C:C)),"Invalid FK","Valid")</f>
        <v>Valid</v>
      </c>
    </row>
    <row r="1066" spans="1:13">
      <c r="A1066" t="s">
        <v>3616</v>
      </c>
      <c r="B1066" s="1">
        <v>45153</v>
      </c>
      <c r="C1066">
        <v>96214.61</v>
      </c>
      <c r="D1066" t="s">
        <v>1483</v>
      </c>
      <c r="E1066" t="s">
        <v>1499</v>
      </c>
      <c r="F1066" t="s">
        <v>264</v>
      </c>
      <c r="G1066" t="s">
        <v>8</v>
      </c>
      <c r="H1066" t="s">
        <v>714</v>
      </c>
      <c r="J1066" t="s">
        <v>3617</v>
      </c>
      <c r="K1066" t="str">
        <f ca="1">IF(ISNA(XLOOKUP(A1066,Customers!A:A,Customers!A:A)),"Invalid FK","Valid")</f>
        <v>Valid</v>
      </c>
      <c r="L1066" t="str">
        <f ca="1">IF(ISNA(XLOOKUP(B1066,Vendors!A:A,Vendors!A:A)),"Invalid FK","Valid")</f>
        <v>Valid</v>
      </c>
      <c r="M1066" t="str">
        <f ca="1">IF(ISNA(XLOOKUP(C1066,Headcount!C:C,Headcount!C:C)),"Invalid FK","Valid")</f>
        <v>Valid</v>
      </c>
    </row>
    <row r="1067" spans="1:13">
      <c r="A1067" t="s">
        <v>3618</v>
      </c>
      <c r="B1067" s="1">
        <v>44609</v>
      </c>
      <c r="C1067">
        <v>207555.57</v>
      </c>
      <c r="D1067" t="s">
        <v>1483</v>
      </c>
      <c r="E1067" t="s">
        <v>1487</v>
      </c>
      <c r="F1067" t="s">
        <v>268</v>
      </c>
      <c r="G1067" t="s">
        <v>8</v>
      </c>
      <c r="H1067" t="s">
        <v>1153</v>
      </c>
      <c r="J1067" t="s">
        <v>3619</v>
      </c>
      <c r="K1067" t="str">
        <f ca="1">IF(ISNA(XLOOKUP(A1067,Customers!A:A,Customers!A:A)),"Invalid FK","Valid")</f>
        <v>Valid</v>
      </c>
      <c r="L1067" t="str">
        <f ca="1">IF(ISNA(XLOOKUP(B1067,Vendors!A:A,Vendors!A:A)),"Invalid FK","Valid")</f>
        <v>Valid</v>
      </c>
      <c r="M1067" t="str">
        <f ca="1">IF(ISNA(XLOOKUP(C1067,Headcount!C:C,Headcount!C:C)),"Invalid FK","Valid")</f>
        <v>Valid</v>
      </c>
    </row>
    <row r="1068" spans="1:13">
      <c r="A1068" t="s">
        <v>3620</v>
      </c>
      <c r="B1068" s="1">
        <v>45244</v>
      </c>
      <c r="C1068">
        <v>211177.19</v>
      </c>
      <c r="D1068" t="s">
        <v>1483</v>
      </c>
      <c r="E1068" t="s">
        <v>1484</v>
      </c>
      <c r="F1068" t="s">
        <v>264</v>
      </c>
      <c r="G1068" t="s">
        <v>29</v>
      </c>
      <c r="H1068" t="s">
        <v>878</v>
      </c>
      <c r="J1068" t="s">
        <v>3621</v>
      </c>
      <c r="K1068" t="str">
        <f ca="1">IF(ISNA(XLOOKUP(A1068,Customers!A:A,Customers!A:A)),"Invalid FK","Valid")</f>
        <v>Valid</v>
      </c>
      <c r="L1068" t="str">
        <f ca="1">IF(ISNA(XLOOKUP(B1068,Vendors!A:A,Vendors!A:A)),"Invalid FK","Valid")</f>
        <v>Valid</v>
      </c>
      <c r="M1068" t="str">
        <f ca="1">IF(ISNA(XLOOKUP(C1068,Headcount!C:C,Headcount!C:C)),"Invalid FK","Valid")</f>
        <v>Valid</v>
      </c>
    </row>
    <row r="1069" spans="1:13">
      <c r="A1069" t="s">
        <v>3622</v>
      </c>
      <c r="B1069" s="1">
        <v>45146</v>
      </c>
      <c r="C1069">
        <v>123821.29</v>
      </c>
      <c r="D1069" t="s">
        <v>1483</v>
      </c>
      <c r="E1069" t="s">
        <v>1487</v>
      </c>
      <c r="F1069" t="s">
        <v>264</v>
      </c>
      <c r="G1069" t="s">
        <v>17</v>
      </c>
      <c r="H1069" t="s">
        <v>1383</v>
      </c>
      <c r="J1069" t="s">
        <v>3623</v>
      </c>
      <c r="K1069" t="str">
        <f ca="1">IF(ISNA(XLOOKUP(A1069,Customers!A:A,Customers!A:A)),"Invalid FK","Valid")</f>
        <v>Valid</v>
      </c>
      <c r="L1069" t="str">
        <f ca="1">IF(ISNA(XLOOKUP(B1069,Vendors!A:A,Vendors!A:A)),"Invalid FK","Valid")</f>
        <v>Valid</v>
      </c>
      <c r="M1069" t="str">
        <f ca="1">IF(ISNA(XLOOKUP(C1069,Headcount!C:C,Headcount!C:C)),"Invalid FK","Valid")</f>
        <v>Valid</v>
      </c>
    </row>
    <row r="1070" spans="1:13">
      <c r="A1070" t="s">
        <v>3624</v>
      </c>
      <c r="B1070" s="1">
        <v>45289</v>
      </c>
      <c r="C1070">
        <v>189168.19</v>
      </c>
      <c r="D1070" t="s">
        <v>1483</v>
      </c>
      <c r="E1070" t="s">
        <v>1487</v>
      </c>
      <c r="F1070" t="s">
        <v>268</v>
      </c>
      <c r="G1070" t="s">
        <v>17</v>
      </c>
      <c r="H1070" t="s">
        <v>1387</v>
      </c>
      <c r="J1070" t="s">
        <v>3625</v>
      </c>
      <c r="K1070" t="str">
        <f ca="1">IF(ISNA(XLOOKUP(A1070,Customers!A:A,Customers!A:A)),"Invalid FK","Valid")</f>
        <v>Valid</v>
      </c>
      <c r="L1070" t="str">
        <f ca="1">IF(ISNA(XLOOKUP(B1070,Vendors!A:A,Vendors!A:A)),"Invalid FK","Valid")</f>
        <v>Valid</v>
      </c>
      <c r="M1070" t="str">
        <f ca="1">IF(ISNA(XLOOKUP(C1070,Headcount!C:C,Headcount!C:C)),"Invalid FK","Valid")</f>
        <v>Valid</v>
      </c>
    </row>
    <row r="1071" spans="1:13">
      <c r="A1071" t="s">
        <v>3626</v>
      </c>
      <c r="B1071" s="1">
        <v>45008</v>
      </c>
      <c r="C1071">
        <v>-27387.73</v>
      </c>
      <c r="D1071" t="s">
        <v>1478</v>
      </c>
      <c r="E1071" t="s">
        <v>1534</v>
      </c>
      <c r="F1071" t="s">
        <v>264</v>
      </c>
      <c r="G1071" t="s">
        <v>29</v>
      </c>
      <c r="I1071" t="s">
        <v>32</v>
      </c>
      <c r="J1071" t="s">
        <v>3627</v>
      </c>
      <c r="K1071" t="str">
        <f ca="1">IF(ISNA(XLOOKUP(A1071,Customers!A:A,Customers!A:A)),"Invalid FK","Valid")</f>
        <v>Valid</v>
      </c>
      <c r="L1071" t="str">
        <f ca="1">IF(ISNA(XLOOKUP(B1071,Vendors!A:A,Vendors!A:A)),"Invalid FK","Valid")</f>
        <v>Valid</v>
      </c>
      <c r="M1071" t="str">
        <f ca="1">IF(ISNA(XLOOKUP(C1071,Headcount!C:C,Headcount!C:C)),"Invalid FK","Valid")</f>
        <v>Valid</v>
      </c>
    </row>
    <row r="1072" spans="1:13">
      <c r="A1072" t="s">
        <v>3628</v>
      </c>
      <c r="B1072" s="1">
        <v>44660</v>
      </c>
      <c r="C1072">
        <v>-38071.11</v>
      </c>
      <c r="D1072" t="s">
        <v>1478</v>
      </c>
      <c r="E1072" t="s">
        <v>1534</v>
      </c>
      <c r="F1072" t="s">
        <v>264</v>
      </c>
      <c r="G1072" t="s">
        <v>13</v>
      </c>
      <c r="I1072" t="s">
        <v>109</v>
      </c>
      <c r="J1072" t="s">
        <v>3629</v>
      </c>
      <c r="K1072" t="str">
        <f ca="1">IF(ISNA(XLOOKUP(A1072,Customers!A:A,Customers!A:A)),"Invalid FK","Valid")</f>
        <v>Valid</v>
      </c>
      <c r="L1072" t="str">
        <f ca="1">IF(ISNA(XLOOKUP(B1072,Vendors!A:A,Vendors!A:A)),"Invalid FK","Valid")</f>
        <v>Valid</v>
      </c>
      <c r="M1072" t="str">
        <f ca="1">IF(ISNA(XLOOKUP(C1072,Headcount!C:C,Headcount!C:C)),"Invalid FK","Valid")</f>
        <v>Valid</v>
      </c>
    </row>
    <row r="1073" spans="1:13">
      <c r="A1073" t="s">
        <v>3630</v>
      </c>
      <c r="B1073" s="1">
        <v>44767</v>
      </c>
      <c r="C1073">
        <v>205049.58</v>
      </c>
      <c r="D1073" t="s">
        <v>1483</v>
      </c>
      <c r="E1073" t="s">
        <v>1487</v>
      </c>
      <c r="F1073" t="s">
        <v>264</v>
      </c>
      <c r="G1073" t="s">
        <v>13</v>
      </c>
      <c r="H1073" t="s">
        <v>716</v>
      </c>
      <c r="J1073" t="s">
        <v>3631</v>
      </c>
      <c r="K1073" t="str">
        <f ca="1">IF(ISNA(XLOOKUP(A1073,Customers!A:A,Customers!A:A)),"Invalid FK","Valid")</f>
        <v>Valid</v>
      </c>
      <c r="L1073" t="str">
        <f ca="1">IF(ISNA(XLOOKUP(B1073,Vendors!A:A,Vendors!A:A)),"Invalid FK","Valid")</f>
        <v>Valid</v>
      </c>
      <c r="M1073" t="str">
        <f ca="1">IF(ISNA(XLOOKUP(C1073,Headcount!C:C,Headcount!C:C)),"Invalid FK","Valid")</f>
        <v>Valid</v>
      </c>
    </row>
    <row r="1074" spans="1:13">
      <c r="A1074" t="s">
        <v>3632</v>
      </c>
      <c r="B1074" s="1">
        <v>45134</v>
      </c>
      <c r="C1074">
        <v>-45704.4</v>
      </c>
      <c r="D1074" t="s">
        <v>1478</v>
      </c>
      <c r="E1074" t="s">
        <v>20</v>
      </c>
      <c r="F1074" t="s">
        <v>271</v>
      </c>
      <c r="G1074" t="s">
        <v>17</v>
      </c>
      <c r="I1074" t="s">
        <v>175</v>
      </c>
      <c r="J1074" t="s">
        <v>3633</v>
      </c>
      <c r="K1074" t="str">
        <f ca="1">IF(ISNA(XLOOKUP(A1074,Customers!A:A,Customers!A:A)),"Invalid FK","Valid")</f>
        <v>Valid</v>
      </c>
      <c r="L1074" t="str">
        <f ca="1">IF(ISNA(XLOOKUP(B1074,Vendors!A:A,Vendors!A:A)),"Invalid FK","Valid")</f>
        <v>Valid</v>
      </c>
      <c r="M1074" t="str">
        <f ca="1">IF(ISNA(XLOOKUP(C1074,Headcount!C:C,Headcount!C:C)),"Invalid FK","Valid")</f>
        <v>Valid</v>
      </c>
    </row>
    <row r="1075" spans="1:13">
      <c r="A1075" t="s">
        <v>3634</v>
      </c>
      <c r="B1075" s="1">
        <v>44582</v>
      </c>
      <c r="C1075">
        <v>153314.93</v>
      </c>
      <c r="D1075" t="s">
        <v>1483</v>
      </c>
      <c r="E1075" t="s">
        <v>1487</v>
      </c>
      <c r="F1075" t="s">
        <v>268</v>
      </c>
      <c r="G1075" t="s">
        <v>17</v>
      </c>
      <c r="H1075" t="s">
        <v>1303</v>
      </c>
      <c r="J1075" t="s">
        <v>3635</v>
      </c>
      <c r="K1075" t="str">
        <f ca="1">IF(ISNA(XLOOKUP(A1075,Customers!A:A,Customers!A:A)),"Invalid FK","Valid")</f>
        <v>Valid</v>
      </c>
      <c r="L1075" t="str">
        <f ca="1">IF(ISNA(XLOOKUP(B1075,Vendors!A:A,Vendors!A:A)),"Invalid FK","Valid")</f>
        <v>Valid</v>
      </c>
      <c r="M1075" t="str">
        <f ca="1">IF(ISNA(XLOOKUP(C1075,Headcount!C:C,Headcount!C:C)),"Invalid FK","Valid")</f>
        <v>Valid</v>
      </c>
    </row>
    <row r="1076" spans="1:13">
      <c r="A1076" t="s">
        <v>3636</v>
      </c>
      <c r="B1076" s="1">
        <v>45220</v>
      </c>
      <c r="C1076">
        <v>189491.94</v>
      </c>
      <c r="D1076" t="s">
        <v>1483</v>
      </c>
      <c r="E1076" t="s">
        <v>1499</v>
      </c>
      <c r="F1076" t="s">
        <v>264</v>
      </c>
      <c r="G1076" t="s">
        <v>8</v>
      </c>
      <c r="H1076" t="s">
        <v>1383</v>
      </c>
      <c r="J1076" t="s">
        <v>3637</v>
      </c>
      <c r="K1076" t="str">
        <f ca="1">IF(ISNA(XLOOKUP(A1076,Customers!A:A,Customers!A:A)),"Invalid FK","Valid")</f>
        <v>Valid</v>
      </c>
      <c r="L1076" t="str">
        <f ca="1">IF(ISNA(XLOOKUP(B1076,Vendors!A:A,Vendors!A:A)),"Invalid FK","Valid")</f>
        <v>Valid</v>
      </c>
      <c r="M1076" t="str">
        <f ca="1">IF(ISNA(XLOOKUP(C1076,Headcount!C:C,Headcount!C:C)),"Invalid FK","Valid")</f>
        <v>Valid</v>
      </c>
    </row>
    <row r="1077" spans="1:13">
      <c r="A1077" t="s">
        <v>3638</v>
      </c>
      <c r="B1077" s="1">
        <v>45000</v>
      </c>
      <c r="C1077">
        <v>16308.34</v>
      </c>
      <c r="D1077" t="s">
        <v>1587</v>
      </c>
      <c r="E1077" t="s">
        <v>1587</v>
      </c>
      <c r="F1077" t="s">
        <v>268</v>
      </c>
      <c r="G1077" t="s">
        <v>29</v>
      </c>
      <c r="J1077" t="s">
        <v>3639</v>
      </c>
      <c r="K1077" t="str">
        <f ca="1">IF(ISNA(XLOOKUP(A1077,Customers!A:A,Customers!A:A)),"Invalid FK","Valid")</f>
        <v>Valid</v>
      </c>
      <c r="L1077" t="str">
        <f ca="1">IF(ISNA(XLOOKUP(B1077,Vendors!A:A,Vendors!A:A)),"Invalid FK","Valid")</f>
        <v>Valid</v>
      </c>
      <c r="M1077" t="str">
        <f ca="1">IF(ISNA(XLOOKUP(C1077,Headcount!C:C,Headcount!C:C)),"Invalid FK","Valid")</f>
        <v>Valid</v>
      </c>
    </row>
    <row r="1078" spans="1:13">
      <c r="A1078" t="s">
        <v>3640</v>
      </c>
      <c r="B1078" s="1">
        <v>44774</v>
      </c>
      <c r="C1078">
        <v>164466.96</v>
      </c>
      <c r="D1078" t="s">
        <v>1483</v>
      </c>
      <c r="E1078" t="s">
        <v>1499</v>
      </c>
      <c r="F1078" t="s">
        <v>268</v>
      </c>
      <c r="G1078" t="s">
        <v>29</v>
      </c>
      <c r="H1078" t="s">
        <v>1299</v>
      </c>
      <c r="J1078" t="s">
        <v>3641</v>
      </c>
      <c r="K1078" t="str">
        <f ca="1">IF(ISNA(XLOOKUP(A1078,Customers!A:A,Customers!A:A)),"Invalid FK","Valid")</f>
        <v>Valid</v>
      </c>
      <c r="L1078" t="str">
        <f ca="1">IF(ISNA(XLOOKUP(B1078,Vendors!A:A,Vendors!A:A)),"Invalid FK","Valid")</f>
        <v>Valid</v>
      </c>
      <c r="M1078" t="str">
        <f ca="1">IF(ISNA(XLOOKUP(C1078,Headcount!C:C,Headcount!C:C)),"Invalid FK","Valid")</f>
        <v>Valid</v>
      </c>
    </row>
    <row r="1079" spans="1:13">
      <c r="A1079" t="s">
        <v>3642</v>
      </c>
      <c r="B1079" s="1">
        <v>44585</v>
      </c>
      <c r="C1079">
        <v>-20490.28</v>
      </c>
      <c r="D1079" t="s">
        <v>1478</v>
      </c>
      <c r="E1079" t="s">
        <v>7</v>
      </c>
      <c r="F1079" t="s">
        <v>264</v>
      </c>
      <c r="G1079" t="s">
        <v>17</v>
      </c>
      <c r="I1079" t="s">
        <v>121</v>
      </c>
      <c r="J1079" t="s">
        <v>3643</v>
      </c>
      <c r="K1079" t="str">
        <f ca="1">IF(ISNA(XLOOKUP(A1079,Customers!A:A,Customers!A:A)),"Invalid FK","Valid")</f>
        <v>Valid</v>
      </c>
      <c r="L1079" t="str">
        <f ca="1">IF(ISNA(XLOOKUP(B1079,Vendors!A:A,Vendors!A:A)),"Invalid FK","Valid")</f>
        <v>Valid</v>
      </c>
      <c r="M1079" t="str">
        <f ca="1">IF(ISNA(XLOOKUP(C1079,Headcount!C:C,Headcount!C:C)),"Invalid FK","Valid")</f>
        <v>Valid</v>
      </c>
    </row>
    <row r="1080" spans="1:13">
      <c r="A1080" t="s">
        <v>3644</v>
      </c>
      <c r="B1080" s="1">
        <v>44679</v>
      </c>
      <c r="C1080">
        <v>197525.63</v>
      </c>
      <c r="D1080" t="s">
        <v>1483</v>
      </c>
      <c r="E1080" t="s">
        <v>1484</v>
      </c>
      <c r="F1080" t="s">
        <v>264</v>
      </c>
      <c r="G1080" t="s">
        <v>29</v>
      </c>
      <c r="H1080" t="s">
        <v>774</v>
      </c>
      <c r="J1080" t="s">
        <v>3645</v>
      </c>
      <c r="K1080" t="str">
        <f ca="1">IF(ISNA(XLOOKUP(A1080,Customers!A:A,Customers!A:A)),"Invalid FK","Valid")</f>
        <v>Valid</v>
      </c>
      <c r="L1080" t="str">
        <f ca="1">IF(ISNA(XLOOKUP(B1080,Vendors!A:A,Vendors!A:A)),"Invalid FK","Valid")</f>
        <v>Valid</v>
      </c>
      <c r="M1080" t="str">
        <f ca="1">IF(ISNA(XLOOKUP(C1080,Headcount!C:C,Headcount!C:C)),"Invalid FK","Valid")</f>
        <v>Valid</v>
      </c>
    </row>
    <row r="1081" spans="1:13">
      <c r="A1081" t="s">
        <v>3646</v>
      </c>
      <c r="B1081" s="1">
        <v>44893</v>
      </c>
      <c r="C1081">
        <v>143922.48000000001</v>
      </c>
      <c r="D1081" t="s">
        <v>1483</v>
      </c>
      <c r="E1081" t="s">
        <v>1484</v>
      </c>
      <c r="F1081" t="s">
        <v>264</v>
      </c>
      <c r="G1081" t="s">
        <v>8</v>
      </c>
      <c r="H1081" t="s">
        <v>1105</v>
      </c>
      <c r="J1081" t="s">
        <v>3647</v>
      </c>
      <c r="K1081" t="str">
        <f ca="1">IF(ISNA(XLOOKUP(A1081,Customers!A:A,Customers!A:A)),"Invalid FK","Valid")</f>
        <v>Valid</v>
      </c>
      <c r="L1081" t="str">
        <f ca="1">IF(ISNA(XLOOKUP(B1081,Vendors!A:A,Vendors!A:A)),"Invalid FK","Valid")</f>
        <v>Valid</v>
      </c>
      <c r="M1081" t="str">
        <f ca="1">IF(ISNA(XLOOKUP(C1081,Headcount!C:C,Headcount!C:C)),"Invalid FK","Valid")</f>
        <v>Valid</v>
      </c>
    </row>
    <row r="1082" spans="1:13">
      <c r="A1082" t="s">
        <v>3648</v>
      </c>
      <c r="B1082" s="1">
        <v>44786</v>
      </c>
      <c r="C1082">
        <v>116769.98</v>
      </c>
      <c r="D1082" t="s">
        <v>1483</v>
      </c>
      <c r="E1082" t="s">
        <v>1484</v>
      </c>
      <c r="F1082" t="s">
        <v>264</v>
      </c>
      <c r="G1082" t="s">
        <v>8</v>
      </c>
      <c r="H1082" t="s">
        <v>806</v>
      </c>
      <c r="J1082" t="s">
        <v>3649</v>
      </c>
      <c r="K1082" t="str">
        <f ca="1">IF(ISNA(XLOOKUP(A1082,Customers!A:A,Customers!A:A)),"Invalid FK","Valid")</f>
        <v>Valid</v>
      </c>
      <c r="L1082" t="str">
        <f ca="1">IF(ISNA(XLOOKUP(B1082,Vendors!A:A,Vendors!A:A)),"Invalid FK","Valid")</f>
        <v>Valid</v>
      </c>
      <c r="M1082" t="str">
        <f ca="1">IF(ISNA(XLOOKUP(C1082,Headcount!C:C,Headcount!C:C)),"Invalid FK","Valid")</f>
        <v>Valid</v>
      </c>
    </row>
    <row r="1083" spans="1:13">
      <c r="A1083" t="s">
        <v>3650</v>
      </c>
      <c r="B1083" s="1">
        <v>44910</v>
      </c>
      <c r="C1083">
        <v>-37294.69</v>
      </c>
      <c r="D1083" t="s">
        <v>1478</v>
      </c>
      <c r="E1083" t="s">
        <v>1509</v>
      </c>
      <c r="F1083" t="s">
        <v>264</v>
      </c>
      <c r="G1083" t="s">
        <v>13</v>
      </c>
      <c r="I1083" t="s">
        <v>151</v>
      </c>
      <c r="J1083" t="s">
        <v>3651</v>
      </c>
      <c r="K1083" t="str">
        <f ca="1">IF(ISNA(XLOOKUP(A1083,Customers!A:A,Customers!A:A)),"Invalid FK","Valid")</f>
        <v>Valid</v>
      </c>
      <c r="L1083" t="str">
        <f ca="1">IF(ISNA(XLOOKUP(B1083,Vendors!A:A,Vendors!A:A)),"Invalid FK","Valid")</f>
        <v>Valid</v>
      </c>
      <c r="M1083" t="str">
        <f ca="1">IF(ISNA(XLOOKUP(C1083,Headcount!C:C,Headcount!C:C)),"Invalid FK","Valid")</f>
        <v>Valid</v>
      </c>
    </row>
    <row r="1084" spans="1:13">
      <c r="A1084" t="s">
        <v>3652</v>
      </c>
      <c r="B1084" s="1">
        <v>45190</v>
      </c>
      <c r="C1084">
        <v>189826.56</v>
      </c>
      <c r="D1084" t="s">
        <v>1483</v>
      </c>
      <c r="E1084" t="s">
        <v>1484</v>
      </c>
      <c r="F1084" t="s">
        <v>271</v>
      </c>
      <c r="G1084" t="s">
        <v>8</v>
      </c>
      <c r="H1084" t="s">
        <v>1341</v>
      </c>
      <c r="J1084" t="s">
        <v>3653</v>
      </c>
      <c r="K1084" t="str">
        <f ca="1">IF(ISNA(XLOOKUP(A1084,Customers!A:A,Customers!A:A)),"Invalid FK","Valid")</f>
        <v>Valid</v>
      </c>
      <c r="L1084" t="str">
        <f ca="1">IF(ISNA(XLOOKUP(B1084,Vendors!A:A,Vendors!A:A)),"Invalid FK","Valid")</f>
        <v>Valid</v>
      </c>
      <c r="M1084" t="str">
        <f ca="1">IF(ISNA(XLOOKUP(C1084,Headcount!C:C,Headcount!C:C)),"Invalid FK","Valid")</f>
        <v>Valid</v>
      </c>
    </row>
    <row r="1085" spans="1:13">
      <c r="A1085" t="s">
        <v>3654</v>
      </c>
      <c r="B1085" s="1">
        <v>44778</v>
      </c>
      <c r="C1085">
        <v>-57809.2</v>
      </c>
      <c r="D1085" t="s">
        <v>1478</v>
      </c>
      <c r="E1085" t="s">
        <v>1509</v>
      </c>
      <c r="F1085" t="s">
        <v>271</v>
      </c>
      <c r="G1085" t="s">
        <v>17</v>
      </c>
      <c r="I1085" t="s">
        <v>10</v>
      </c>
      <c r="J1085" t="s">
        <v>3655</v>
      </c>
      <c r="K1085" t="str">
        <f ca="1">IF(ISNA(XLOOKUP(A1085,Customers!A:A,Customers!A:A)),"Invalid FK","Valid")</f>
        <v>Valid</v>
      </c>
      <c r="L1085" t="str">
        <f ca="1">IF(ISNA(XLOOKUP(B1085,Vendors!A:A,Vendors!A:A)),"Invalid FK","Valid")</f>
        <v>Valid</v>
      </c>
      <c r="M1085" t="str">
        <f ca="1">IF(ISNA(XLOOKUP(C1085,Headcount!C:C,Headcount!C:C)),"Invalid FK","Valid")</f>
        <v>Valid</v>
      </c>
    </row>
    <row r="1086" spans="1:13">
      <c r="A1086" t="s">
        <v>3656</v>
      </c>
      <c r="B1086" s="1">
        <v>45111</v>
      </c>
      <c r="C1086">
        <v>-36417.550000000003</v>
      </c>
      <c r="D1086" t="s">
        <v>1478</v>
      </c>
      <c r="E1086" t="s">
        <v>7</v>
      </c>
      <c r="F1086" t="s">
        <v>271</v>
      </c>
      <c r="G1086" t="s">
        <v>29</v>
      </c>
      <c r="I1086" t="s">
        <v>145</v>
      </c>
      <c r="J1086" t="s">
        <v>3657</v>
      </c>
      <c r="K1086" t="str">
        <f ca="1">IF(ISNA(XLOOKUP(A1086,Customers!A:A,Customers!A:A)),"Invalid FK","Valid")</f>
        <v>Valid</v>
      </c>
      <c r="L1086" t="str">
        <f ca="1">IF(ISNA(XLOOKUP(B1086,Vendors!A:A,Vendors!A:A)),"Invalid FK","Valid")</f>
        <v>Valid</v>
      </c>
      <c r="M1086" t="str">
        <f ca="1">IF(ISNA(XLOOKUP(C1086,Headcount!C:C,Headcount!C:C)),"Invalid FK","Valid")</f>
        <v>Valid</v>
      </c>
    </row>
    <row r="1087" spans="1:13">
      <c r="A1087" t="s">
        <v>3658</v>
      </c>
      <c r="B1087" s="1">
        <v>45019</v>
      </c>
      <c r="C1087">
        <v>148269.85999999999</v>
      </c>
      <c r="D1087" t="s">
        <v>1483</v>
      </c>
      <c r="E1087" t="s">
        <v>1487</v>
      </c>
      <c r="F1087" t="s">
        <v>264</v>
      </c>
      <c r="G1087" t="s">
        <v>29</v>
      </c>
      <c r="H1087" t="s">
        <v>977</v>
      </c>
      <c r="J1087" t="s">
        <v>3659</v>
      </c>
      <c r="K1087" t="str">
        <f ca="1">IF(ISNA(XLOOKUP(A1087,Customers!A:A,Customers!A:A)),"Invalid FK","Valid")</f>
        <v>Valid</v>
      </c>
      <c r="L1087" t="str">
        <f ca="1">IF(ISNA(XLOOKUP(B1087,Vendors!A:A,Vendors!A:A)),"Invalid FK","Valid")</f>
        <v>Valid</v>
      </c>
      <c r="M1087" t="str">
        <f ca="1">IF(ISNA(XLOOKUP(C1087,Headcount!C:C,Headcount!C:C)),"Invalid FK","Valid")</f>
        <v>Valid</v>
      </c>
    </row>
    <row r="1088" spans="1:13">
      <c r="A1088" t="s">
        <v>3660</v>
      </c>
      <c r="B1088" s="1">
        <v>44991</v>
      </c>
      <c r="C1088">
        <v>-58528.04</v>
      </c>
      <c r="D1088" t="s">
        <v>1478</v>
      </c>
      <c r="E1088" t="s">
        <v>36</v>
      </c>
      <c r="F1088" t="s">
        <v>271</v>
      </c>
      <c r="G1088" t="s">
        <v>29</v>
      </c>
      <c r="I1088" t="s">
        <v>225</v>
      </c>
      <c r="J1088" t="s">
        <v>3661</v>
      </c>
      <c r="K1088" t="str">
        <f ca="1">IF(ISNA(XLOOKUP(A1088,Customers!A:A,Customers!A:A)),"Invalid FK","Valid")</f>
        <v>Valid</v>
      </c>
      <c r="L1088" t="str">
        <f ca="1">IF(ISNA(XLOOKUP(B1088,Vendors!A:A,Vendors!A:A)),"Invalid FK","Valid")</f>
        <v>Valid</v>
      </c>
      <c r="M1088" t="str">
        <f ca="1">IF(ISNA(XLOOKUP(C1088,Headcount!C:C,Headcount!C:C)),"Invalid FK","Valid")</f>
        <v>Valid</v>
      </c>
    </row>
    <row r="1089" spans="1:13">
      <c r="A1089" t="s">
        <v>3662</v>
      </c>
      <c r="B1089" s="1">
        <v>45177</v>
      </c>
      <c r="C1089">
        <v>-50102.3</v>
      </c>
      <c r="D1089" t="s">
        <v>1478</v>
      </c>
      <c r="E1089" t="s">
        <v>36</v>
      </c>
      <c r="F1089" t="s">
        <v>271</v>
      </c>
      <c r="G1089" t="s">
        <v>13</v>
      </c>
      <c r="I1089" t="s">
        <v>185</v>
      </c>
      <c r="J1089" t="s">
        <v>3663</v>
      </c>
      <c r="K1089" t="str">
        <f ca="1">IF(ISNA(XLOOKUP(A1089,Customers!A:A,Customers!A:A)),"Invalid FK","Valid")</f>
        <v>Valid</v>
      </c>
      <c r="L1089" t="str">
        <f ca="1">IF(ISNA(XLOOKUP(B1089,Vendors!A:A,Vendors!A:A)),"Invalid FK","Valid")</f>
        <v>Valid</v>
      </c>
      <c r="M1089" t="str">
        <f ca="1">IF(ISNA(XLOOKUP(C1089,Headcount!C:C,Headcount!C:C)),"Invalid FK","Valid")</f>
        <v>Valid</v>
      </c>
    </row>
    <row r="1090" spans="1:13">
      <c r="A1090" t="s">
        <v>3664</v>
      </c>
      <c r="B1090" s="1">
        <v>45227</v>
      </c>
      <c r="C1090">
        <v>-42474.03</v>
      </c>
      <c r="D1090" t="s">
        <v>1478</v>
      </c>
      <c r="E1090" t="s">
        <v>1534</v>
      </c>
      <c r="F1090" t="s">
        <v>271</v>
      </c>
      <c r="G1090" t="s">
        <v>29</v>
      </c>
      <c r="I1090" t="s">
        <v>221</v>
      </c>
      <c r="J1090" t="s">
        <v>3665</v>
      </c>
      <c r="K1090" t="str">
        <f ca="1">IF(ISNA(XLOOKUP(A1090,Customers!A:A,Customers!A:A)),"Invalid FK","Valid")</f>
        <v>Valid</v>
      </c>
      <c r="L1090" t="str">
        <f ca="1">IF(ISNA(XLOOKUP(B1090,Vendors!A:A,Vendors!A:A)),"Invalid FK","Valid")</f>
        <v>Valid</v>
      </c>
      <c r="M1090" t="str">
        <f ca="1">IF(ISNA(XLOOKUP(C1090,Headcount!C:C,Headcount!C:C)),"Invalid FK","Valid")</f>
        <v>Valid</v>
      </c>
    </row>
    <row r="1091" spans="1:13">
      <c r="A1091" t="s">
        <v>3666</v>
      </c>
      <c r="B1091" s="1">
        <v>45054</v>
      </c>
      <c r="C1091">
        <v>-75449.36</v>
      </c>
      <c r="D1091" t="s">
        <v>1478</v>
      </c>
      <c r="E1091" t="s">
        <v>1534</v>
      </c>
      <c r="F1091" t="s">
        <v>271</v>
      </c>
      <c r="G1091" t="s">
        <v>13</v>
      </c>
      <c r="I1091" t="s">
        <v>87</v>
      </c>
      <c r="J1091" t="s">
        <v>3667</v>
      </c>
      <c r="K1091" t="str">
        <f ca="1">IF(ISNA(XLOOKUP(A1091,Customers!A:A,Customers!A:A)),"Invalid FK","Valid")</f>
        <v>Valid</v>
      </c>
      <c r="L1091" t="str">
        <f ca="1">IF(ISNA(XLOOKUP(B1091,Vendors!A:A,Vendors!A:A)),"Invalid FK","Valid")</f>
        <v>Valid</v>
      </c>
      <c r="M1091" t="str">
        <f ca="1">IF(ISNA(XLOOKUP(C1091,Headcount!C:C,Headcount!C:C)),"Invalid FK","Valid")</f>
        <v>Valid</v>
      </c>
    </row>
    <row r="1092" spans="1:13">
      <c r="A1092" t="s">
        <v>3668</v>
      </c>
      <c r="B1092" s="1">
        <v>44846</v>
      </c>
      <c r="C1092">
        <v>-33246.85</v>
      </c>
      <c r="D1092" t="s">
        <v>1478</v>
      </c>
      <c r="E1092" t="s">
        <v>36</v>
      </c>
      <c r="F1092" t="s">
        <v>271</v>
      </c>
      <c r="G1092" t="s">
        <v>13</v>
      </c>
      <c r="I1092" t="s">
        <v>61</v>
      </c>
      <c r="J1092" t="s">
        <v>3669</v>
      </c>
      <c r="K1092" t="str">
        <f ca="1">IF(ISNA(XLOOKUP(A1092,Customers!A:A,Customers!A:A)),"Invalid FK","Valid")</f>
        <v>Valid</v>
      </c>
      <c r="L1092" t="str">
        <f ca="1">IF(ISNA(XLOOKUP(B1092,Vendors!A:A,Vendors!A:A)),"Invalid FK","Valid")</f>
        <v>Valid</v>
      </c>
      <c r="M1092" t="str">
        <f ca="1">IF(ISNA(XLOOKUP(C1092,Headcount!C:C,Headcount!C:C)),"Invalid FK","Valid")</f>
        <v>Valid</v>
      </c>
    </row>
    <row r="1093" spans="1:13">
      <c r="A1093" t="s">
        <v>3670</v>
      </c>
      <c r="B1093" s="1">
        <v>44569</v>
      </c>
      <c r="C1093">
        <v>-89382.63</v>
      </c>
      <c r="D1093" t="s">
        <v>1478</v>
      </c>
      <c r="E1093" t="s">
        <v>1496</v>
      </c>
      <c r="F1093" t="s">
        <v>268</v>
      </c>
      <c r="G1093" t="s">
        <v>29</v>
      </c>
      <c r="I1093" t="s">
        <v>51</v>
      </c>
      <c r="J1093" t="s">
        <v>3671</v>
      </c>
      <c r="K1093" t="str">
        <f ca="1">IF(ISNA(XLOOKUP(A1093,Customers!A:A,Customers!A:A)),"Invalid FK","Valid")</f>
        <v>Valid</v>
      </c>
      <c r="L1093" t="str">
        <f ca="1">IF(ISNA(XLOOKUP(B1093,Vendors!A:A,Vendors!A:A)),"Invalid FK","Valid")</f>
        <v>Valid</v>
      </c>
      <c r="M1093" t="str">
        <f ca="1">IF(ISNA(XLOOKUP(C1093,Headcount!C:C,Headcount!C:C)),"Invalid FK","Valid")</f>
        <v>Valid</v>
      </c>
    </row>
    <row r="1094" spans="1:13">
      <c r="A1094" t="s">
        <v>3672</v>
      </c>
      <c r="B1094" s="1">
        <v>44730</v>
      </c>
      <c r="C1094">
        <v>174170.65</v>
      </c>
      <c r="D1094" t="s">
        <v>1483</v>
      </c>
      <c r="E1094" t="s">
        <v>1487</v>
      </c>
      <c r="F1094" t="s">
        <v>271</v>
      </c>
      <c r="G1094" t="s">
        <v>29</v>
      </c>
      <c r="H1094" t="s">
        <v>1221</v>
      </c>
      <c r="J1094" t="s">
        <v>3673</v>
      </c>
      <c r="K1094" t="str">
        <f ca="1">IF(ISNA(XLOOKUP(A1094,Customers!A:A,Customers!A:A)),"Invalid FK","Valid")</f>
        <v>Valid</v>
      </c>
      <c r="L1094" t="str">
        <f ca="1">IF(ISNA(XLOOKUP(B1094,Vendors!A:A,Vendors!A:A)),"Invalid FK","Valid")</f>
        <v>Valid</v>
      </c>
      <c r="M1094" t="str">
        <f ca="1">IF(ISNA(XLOOKUP(C1094,Headcount!C:C,Headcount!C:C)),"Invalid FK","Valid")</f>
        <v>Valid</v>
      </c>
    </row>
    <row r="1095" spans="1:13">
      <c r="A1095" t="s">
        <v>3674</v>
      </c>
      <c r="B1095" s="1">
        <v>44974</v>
      </c>
      <c r="C1095">
        <v>253512.76</v>
      </c>
      <c r="D1095" t="s">
        <v>1483</v>
      </c>
      <c r="E1095" t="s">
        <v>1499</v>
      </c>
      <c r="F1095" t="s">
        <v>268</v>
      </c>
      <c r="G1095" t="s">
        <v>8</v>
      </c>
      <c r="H1095" t="s">
        <v>882</v>
      </c>
      <c r="J1095" t="s">
        <v>3675</v>
      </c>
      <c r="K1095" t="str">
        <f ca="1">IF(ISNA(XLOOKUP(A1095,Customers!A:A,Customers!A:A)),"Invalid FK","Valid")</f>
        <v>Valid</v>
      </c>
      <c r="L1095" t="str">
        <f ca="1">IF(ISNA(XLOOKUP(B1095,Vendors!A:A,Vendors!A:A)),"Invalid FK","Valid")</f>
        <v>Valid</v>
      </c>
      <c r="M1095" t="str">
        <f ca="1">IF(ISNA(XLOOKUP(C1095,Headcount!C:C,Headcount!C:C)),"Invalid FK","Valid")</f>
        <v>Valid</v>
      </c>
    </row>
    <row r="1096" spans="1:13">
      <c r="A1096" t="s">
        <v>3676</v>
      </c>
      <c r="B1096" s="1">
        <v>44652</v>
      </c>
      <c r="C1096">
        <v>77743.19</v>
      </c>
      <c r="D1096" t="s">
        <v>1483</v>
      </c>
      <c r="E1096" t="s">
        <v>1484</v>
      </c>
      <c r="F1096" t="s">
        <v>268</v>
      </c>
      <c r="G1096" t="s">
        <v>8</v>
      </c>
      <c r="H1096" t="s">
        <v>1035</v>
      </c>
      <c r="J1096" t="s">
        <v>3677</v>
      </c>
      <c r="K1096" t="str">
        <f ca="1">IF(ISNA(XLOOKUP(A1096,Customers!A:A,Customers!A:A)),"Invalid FK","Valid")</f>
        <v>Valid</v>
      </c>
      <c r="L1096" t="str">
        <f ca="1">IF(ISNA(XLOOKUP(B1096,Vendors!A:A,Vendors!A:A)),"Invalid FK","Valid")</f>
        <v>Valid</v>
      </c>
      <c r="M1096" t="str">
        <f ca="1">IF(ISNA(XLOOKUP(C1096,Headcount!C:C,Headcount!C:C)),"Invalid FK","Valid")</f>
        <v>Valid</v>
      </c>
    </row>
    <row r="1097" spans="1:13">
      <c r="A1097" t="s">
        <v>3678</v>
      </c>
      <c r="B1097" s="1">
        <v>44686</v>
      </c>
      <c r="C1097">
        <v>15653.85</v>
      </c>
      <c r="D1097" t="s">
        <v>1504</v>
      </c>
      <c r="E1097" t="s">
        <v>1504</v>
      </c>
      <c r="F1097" t="s">
        <v>268</v>
      </c>
      <c r="G1097" t="s">
        <v>17</v>
      </c>
      <c r="J1097" t="s">
        <v>3679</v>
      </c>
      <c r="K1097" t="str">
        <f ca="1">IF(ISNA(XLOOKUP(A1097,Customers!A:A,Customers!A:A)),"Invalid FK","Valid")</f>
        <v>Valid</v>
      </c>
      <c r="L1097" t="str">
        <f ca="1">IF(ISNA(XLOOKUP(B1097,Vendors!A:A,Vendors!A:A)),"Invalid FK","Valid")</f>
        <v>Valid</v>
      </c>
      <c r="M1097" t="str">
        <f ca="1">IF(ISNA(XLOOKUP(C1097,Headcount!C:C,Headcount!C:C)),"Invalid FK","Valid")</f>
        <v>Valid</v>
      </c>
    </row>
    <row r="1098" spans="1:13">
      <c r="A1098" t="s">
        <v>3680</v>
      </c>
      <c r="B1098" s="1">
        <v>44862</v>
      </c>
      <c r="C1098">
        <v>116941.78</v>
      </c>
      <c r="D1098" t="s">
        <v>1483</v>
      </c>
      <c r="E1098" t="s">
        <v>1484</v>
      </c>
      <c r="F1098" t="s">
        <v>271</v>
      </c>
      <c r="G1098" t="s">
        <v>13</v>
      </c>
      <c r="H1098" t="s">
        <v>1389</v>
      </c>
      <c r="J1098" t="s">
        <v>3681</v>
      </c>
      <c r="K1098" t="str">
        <f ca="1">IF(ISNA(XLOOKUP(A1098,Customers!A:A,Customers!A:A)),"Invalid FK","Valid")</f>
        <v>Valid</v>
      </c>
      <c r="L1098" t="str">
        <f ca="1">IF(ISNA(XLOOKUP(B1098,Vendors!A:A,Vendors!A:A)),"Invalid FK","Valid")</f>
        <v>Valid</v>
      </c>
      <c r="M1098" t="str">
        <f ca="1">IF(ISNA(XLOOKUP(C1098,Headcount!C:C,Headcount!C:C)),"Invalid FK","Valid")</f>
        <v>Valid</v>
      </c>
    </row>
    <row r="1099" spans="1:13">
      <c r="A1099" t="s">
        <v>3682</v>
      </c>
      <c r="B1099" s="1">
        <v>44983</v>
      </c>
      <c r="C1099">
        <v>13660.38</v>
      </c>
      <c r="D1099" t="s">
        <v>1924</v>
      </c>
      <c r="E1099" t="s">
        <v>1924</v>
      </c>
      <c r="F1099" t="s">
        <v>268</v>
      </c>
      <c r="G1099" t="s">
        <v>17</v>
      </c>
      <c r="J1099" t="s">
        <v>3683</v>
      </c>
      <c r="K1099" t="str">
        <f ca="1">IF(ISNA(XLOOKUP(A1099,Customers!A:A,Customers!A:A)),"Invalid FK","Valid")</f>
        <v>Valid</v>
      </c>
      <c r="L1099" t="str">
        <f ca="1">IF(ISNA(XLOOKUP(B1099,Vendors!A:A,Vendors!A:A)),"Invalid FK","Valid")</f>
        <v>Valid</v>
      </c>
      <c r="M1099" t="str">
        <f ca="1">IF(ISNA(XLOOKUP(C1099,Headcount!C:C,Headcount!C:C)),"Invalid FK","Valid")</f>
        <v>Valid</v>
      </c>
    </row>
    <row r="1100" spans="1:13">
      <c r="A1100" t="s">
        <v>3684</v>
      </c>
      <c r="B1100" s="1">
        <v>44757</v>
      </c>
      <c r="C1100">
        <v>249208.15</v>
      </c>
      <c r="D1100" t="s">
        <v>1483</v>
      </c>
      <c r="E1100" t="s">
        <v>1484</v>
      </c>
      <c r="F1100" t="s">
        <v>271</v>
      </c>
      <c r="G1100" t="s">
        <v>17</v>
      </c>
      <c r="H1100" t="s">
        <v>822</v>
      </c>
      <c r="J1100" t="s">
        <v>3685</v>
      </c>
      <c r="K1100" t="str">
        <f ca="1">IF(ISNA(XLOOKUP(A1100,Customers!A:A,Customers!A:A)),"Invalid FK","Valid")</f>
        <v>Valid</v>
      </c>
      <c r="L1100" t="str">
        <f ca="1">IF(ISNA(XLOOKUP(B1100,Vendors!A:A,Vendors!A:A)),"Invalid FK","Valid")</f>
        <v>Valid</v>
      </c>
      <c r="M1100" t="str">
        <f ca="1">IF(ISNA(XLOOKUP(C1100,Headcount!C:C,Headcount!C:C)),"Invalid FK","Valid")</f>
        <v>Valid</v>
      </c>
    </row>
    <row r="1101" spans="1:13">
      <c r="A1101" t="s">
        <v>3686</v>
      </c>
      <c r="B1101" s="1">
        <v>44598</v>
      </c>
      <c r="C1101">
        <v>149666.42000000001</v>
      </c>
      <c r="D1101" t="s">
        <v>1483</v>
      </c>
      <c r="E1101" t="s">
        <v>1487</v>
      </c>
      <c r="F1101" t="s">
        <v>268</v>
      </c>
      <c r="G1101" t="s">
        <v>17</v>
      </c>
      <c r="H1101" t="s">
        <v>1247</v>
      </c>
      <c r="J1101" t="s">
        <v>3687</v>
      </c>
      <c r="K1101" t="str">
        <f ca="1">IF(ISNA(XLOOKUP(A1101,Customers!A:A,Customers!A:A)),"Invalid FK","Valid")</f>
        <v>Valid</v>
      </c>
      <c r="L1101" t="str">
        <f ca="1">IF(ISNA(XLOOKUP(B1101,Vendors!A:A,Vendors!A:A)),"Invalid FK","Valid")</f>
        <v>Valid</v>
      </c>
      <c r="M1101" t="str">
        <f ca="1">IF(ISNA(XLOOKUP(C1101,Headcount!C:C,Headcount!C:C)),"Invalid FK","Valid")</f>
        <v>Valid</v>
      </c>
    </row>
    <row r="1102" spans="1:13">
      <c r="A1102" t="s">
        <v>3688</v>
      </c>
      <c r="B1102" s="1">
        <v>45123</v>
      </c>
      <c r="C1102">
        <v>-55702.78</v>
      </c>
      <c r="D1102" t="s">
        <v>1478</v>
      </c>
      <c r="E1102" t="s">
        <v>1534</v>
      </c>
      <c r="F1102" t="s">
        <v>271</v>
      </c>
      <c r="G1102" t="s">
        <v>8</v>
      </c>
      <c r="I1102" t="s">
        <v>231</v>
      </c>
      <c r="J1102" t="s">
        <v>3689</v>
      </c>
      <c r="K1102" t="str">
        <f ca="1">IF(ISNA(XLOOKUP(A1102,Customers!A:A,Customers!A:A)),"Invalid FK","Valid")</f>
        <v>Valid</v>
      </c>
      <c r="L1102" t="str">
        <f ca="1">IF(ISNA(XLOOKUP(B1102,Vendors!A:A,Vendors!A:A)),"Invalid FK","Valid")</f>
        <v>Valid</v>
      </c>
      <c r="M1102" t="str">
        <f ca="1">IF(ISNA(XLOOKUP(C1102,Headcount!C:C,Headcount!C:C)),"Invalid FK","Valid")</f>
        <v>Valid</v>
      </c>
    </row>
    <row r="1103" spans="1:13">
      <c r="A1103" t="s">
        <v>3690</v>
      </c>
      <c r="B1103" s="1">
        <v>44959</v>
      </c>
      <c r="C1103">
        <v>172262.48</v>
      </c>
      <c r="D1103" t="s">
        <v>1483</v>
      </c>
      <c r="E1103" t="s">
        <v>1484</v>
      </c>
      <c r="F1103" t="s">
        <v>271</v>
      </c>
      <c r="G1103" t="s">
        <v>17</v>
      </c>
      <c r="H1103" t="s">
        <v>989</v>
      </c>
      <c r="J1103" t="s">
        <v>3691</v>
      </c>
      <c r="K1103" t="str">
        <f ca="1">IF(ISNA(XLOOKUP(A1103,Customers!A:A,Customers!A:A)),"Invalid FK","Valid")</f>
        <v>Valid</v>
      </c>
      <c r="L1103" t="str">
        <f ca="1">IF(ISNA(XLOOKUP(B1103,Vendors!A:A,Vendors!A:A)),"Invalid FK","Valid")</f>
        <v>Valid</v>
      </c>
      <c r="M1103" t="str">
        <f ca="1">IF(ISNA(XLOOKUP(C1103,Headcount!C:C,Headcount!C:C)),"Invalid FK","Valid")</f>
        <v>Valid</v>
      </c>
    </row>
    <row r="1104" spans="1:13">
      <c r="A1104" t="s">
        <v>3692</v>
      </c>
      <c r="B1104" s="1">
        <v>45053</v>
      </c>
      <c r="C1104">
        <v>81388.179999999993</v>
      </c>
      <c r="D1104" t="s">
        <v>1483</v>
      </c>
      <c r="E1104" t="s">
        <v>1487</v>
      </c>
      <c r="F1104" t="s">
        <v>271</v>
      </c>
      <c r="G1104" t="s">
        <v>29</v>
      </c>
      <c r="H1104" t="s">
        <v>1055</v>
      </c>
      <c r="J1104" t="s">
        <v>3693</v>
      </c>
      <c r="K1104" t="str">
        <f ca="1">IF(ISNA(XLOOKUP(A1104,Customers!A:A,Customers!A:A)),"Invalid FK","Valid")</f>
        <v>Valid</v>
      </c>
      <c r="L1104" t="str">
        <f ca="1">IF(ISNA(XLOOKUP(B1104,Vendors!A:A,Vendors!A:A)),"Invalid FK","Valid")</f>
        <v>Valid</v>
      </c>
      <c r="M1104" t="str">
        <f ca="1">IF(ISNA(XLOOKUP(C1104,Headcount!C:C,Headcount!C:C)),"Invalid FK","Valid")</f>
        <v>Valid</v>
      </c>
    </row>
    <row r="1105" spans="1:13">
      <c r="A1105" t="s">
        <v>3694</v>
      </c>
      <c r="B1105" s="1">
        <v>45118</v>
      </c>
      <c r="C1105">
        <v>-54817.41</v>
      </c>
      <c r="D1105" t="s">
        <v>1478</v>
      </c>
      <c r="E1105" t="s">
        <v>20</v>
      </c>
      <c r="F1105" t="s">
        <v>264</v>
      </c>
      <c r="G1105" t="s">
        <v>8</v>
      </c>
      <c r="I1105" t="s">
        <v>99</v>
      </c>
      <c r="J1105" t="s">
        <v>3695</v>
      </c>
      <c r="K1105" t="str">
        <f ca="1">IF(ISNA(XLOOKUP(A1105,Customers!A:A,Customers!A:A)),"Invalid FK","Valid")</f>
        <v>Valid</v>
      </c>
      <c r="L1105" t="str">
        <f ca="1">IF(ISNA(XLOOKUP(B1105,Vendors!A:A,Vendors!A:A)),"Invalid FK","Valid")</f>
        <v>Valid</v>
      </c>
      <c r="M1105" t="str">
        <f ca="1">IF(ISNA(XLOOKUP(C1105,Headcount!C:C,Headcount!C:C)),"Invalid FK","Valid")</f>
        <v>Valid</v>
      </c>
    </row>
    <row r="1106" spans="1:13">
      <c r="A1106" t="s">
        <v>3696</v>
      </c>
      <c r="B1106" s="1">
        <v>45171</v>
      </c>
      <c r="C1106">
        <v>127340.21</v>
      </c>
      <c r="D1106" t="s">
        <v>1483</v>
      </c>
      <c r="E1106" t="s">
        <v>1484</v>
      </c>
      <c r="F1106" t="s">
        <v>264</v>
      </c>
      <c r="G1106" t="s">
        <v>13</v>
      </c>
      <c r="H1106" t="s">
        <v>1201</v>
      </c>
      <c r="J1106" t="s">
        <v>3697</v>
      </c>
      <c r="K1106" t="str">
        <f ca="1">IF(ISNA(XLOOKUP(A1106,Customers!A:A,Customers!A:A)),"Invalid FK","Valid")</f>
        <v>Valid</v>
      </c>
      <c r="L1106" t="str">
        <f ca="1">IF(ISNA(XLOOKUP(B1106,Vendors!A:A,Vendors!A:A)),"Invalid FK","Valid")</f>
        <v>Valid</v>
      </c>
      <c r="M1106" t="str">
        <f ca="1">IF(ISNA(XLOOKUP(C1106,Headcount!C:C,Headcount!C:C)),"Invalid FK","Valid")</f>
        <v>Valid</v>
      </c>
    </row>
    <row r="1107" spans="1:13">
      <c r="A1107" t="s">
        <v>3698</v>
      </c>
      <c r="B1107" s="1">
        <v>45040</v>
      </c>
      <c r="C1107">
        <v>163869.79999999999</v>
      </c>
      <c r="D1107" t="s">
        <v>1483</v>
      </c>
      <c r="E1107" t="s">
        <v>1484</v>
      </c>
      <c r="F1107" t="s">
        <v>264</v>
      </c>
      <c r="G1107" t="s">
        <v>17</v>
      </c>
      <c r="H1107" t="s">
        <v>1005</v>
      </c>
      <c r="J1107" t="s">
        <v>3699</v>
      </c>
      <c r="K1107" t="str">
        <f ca="1">IF(ISNA(XLOOKUP(A1107,Customers!A:A,Customers!A:A)),"Invalid FK","Valid")</f>
        <v>Valid</v>
      </c>
      <c r="L1107" t="str">
        <f ca="1">IF(ISNA(XLOOKUP(B1107,Vendors!A:A,Vendors!A:A)),"Invalid FK","Valid")</f>
        <v>Valid</v>
      </c>
      <c r="M1107" t="str">
        <f ca="1">IF(ISNA(XLOOKUP(C1107,Headcount!C:C,Headcount!C:C)),"Invalid FK","Valid")</f>
        <v>Valid</v>
      </c>
    </row>
    <row r="1108" spans="1:13">
      <c r="A1108" t="s">
        <v>3700</v>
      </c>
      <c r="B1108" s="1">
        <v>44986</v>
      </c>
      <c r="C1108">
        <v>223515.22</v>
      </c>
      <c r="D1108" t="s">
        <v>1483</v>
      </c>
      <c r="E1108" t="s">
        <v>1499</v>
      </c>
      <c r="F1108" t="s">
        <v>271</v>
      </c>
      <c r="G1108" t="s">
        <v>17</v>
      </c>
      <c r="H1108" t="s">
        <v>792</v>
      </c>
      <c r="J1108" t="s">
        <v>3701</v>
      </c>
      <c r="K1108" t="str">
        <f ca="1">IF(ISNA(XLOOKUP(A1108,Customers!A:A,Customers!A:A)),"Invalid FK","Valid")</f>
        <v>Valid</v>
      </c>
      <c r="L1108" t="str">
        <f ca="1">IF(ISNA(XLOOKUP(B1108,Vendors!A:A,Vendors!A:A)),"Invalid FK","Valid")</f>
        <v>Valid</v>
      </c>
      <c r="M1108" t="str">
        <f ca="1">IF(ISNA(XLOOKUP(C1108,Headcount!C:C,Headcount!C:C)),"Invalid FK","Valid")</f>
        <v>Valid</v>
      </c>
    </row>
    <row r="1109" spans="1:13">
      <c r="A1109" t="s">
        <v>3702</v>
      </c>
      <c r="B1109" s="1">
        <v>44691</v>
      </c>
      <c r="C1109">
        <v>21649.85</v>
      </c>
      <c r="D1109" t="s">
        <v>1924</v>
      </c>
      <c r="E1109" t="s">
        <v>1924</v>
      </c>
      <c r="F1109" t="s">
        <v>264</v>
      </c>
      <c r="G1109" t="s">
        <v>17</v>
      </c>
      <c r="J1109" t="s">
        <v>3703</v>
      </c>
      <c r="K1109" t="str">
        <f ca="1">IF(ISNA(XLOOKUP(A1109,Customers!A:A,Customers!A:A)),"Invalid FK","Valid")</f>
        <v>Valid</v>
      </c>
      <c r="L1109" t="str">
        <f ca="1">IF(ISNA(XLOOKUP(B1109,Vendors!A:A,Vendors!A:A)),"Invalid FK","Valid")</f>
        <v>Valid</v>
      </c>
      <c r="M1109" t="str">
        <f ca="1">IF(ISNA(XLOOKUP(C1109,Headcount!C:C,Headcount!C:C)),"Invalid FK","Valid")</f>
        <v>Valid</v>
      </c>
    </row>
    <row r="1110" spans="1:13">
      <c r="A1110" t="s">
        <v>3704</v>
      </c>
      <c r="B1110" s="1">
        <v>44863</v>
      </c>
      <c r="C1110">
        <v>221210.77</v>
      </c>
      <c r="D1110" t="s">
        <v>1483</v>
      </c>
      <c r="E1110" t="s">
        <v>1499</v>
      </c>
      <c r="F1110" t="s">
        <v>268</v>
      </c>
      <c r="G1110" t="s">
        <v>8</v>
      </c>
      <c r="H1110" t="s">
        <v>1213</v>
      </c>
      <c r="J1110" t="s">
        <v>3705</v>
      </c>
      <c r="K1110" t="str">
        <f ca="1">IF(ISNA(XLOOKUP(A1110,Customers!A:A,Customers!A:A)),"Invalid FK","Valid")</f>
        <v>Valid</v>
      </c>
      <c r="L1110" t="str">
        <f ca="1">IF(ISNA(XLOOKUP(B1110,Vendors!A:A,Vendors!A:A)),"Invalid FK","Valid")</f>
        <v>Valid</v>
      </c>
      <c r="M1110" t="str">
        <f ca="1">IF(ISNA(XLOOKUP(C1110,Headcount!C:C,Headcount!C:C)),"Invalid FK","Valid")</f>
        <v>Valid</v>
      </c>
    </row>
    <row r="1111" spans="1:13">
      <c r="A1111" t="s">
        <v>3706</v>
      </c>
      <c r="B1111" s="1">
        <v>44851</v>
      </c>
      <c r="C1111">
        <v>-31719.63</v>
      </c>
      <c r="D1111" t="s">
        <v>1478</v>
      </c>
      <c r="E1111" t="s">
        <v>1496</v>
      </c>
      <c r="F1111" t="s">
        <v>264</v>
      </c>
      <c r="G1111" t="s">
        <v>13</v>
      </c>
      <c r="I1111" t="s">
        <v>236</v>
      </c>
      <c r="J1111" t="s">
        <v>3707</v>
      </c>
      <c r="K1111" t="str">
        <f ca="1">IF(ISNA(XLOOKUP(A1111,Customers!A:A,Customers!A:A)),"Invalid FK","Valid")</f>
        <v>Valid</v>
      </c>
      <c r="L1111" t="str">
        <f ca="1">IF(ISNA(XLOOKUP(B1111,Vendors!A:A,Vendors!A:A)),"Invalid FK","Valid")</f>
        <v>Valid</v>
      </c>
      <c r="M1111" t="str">
        <f ca="1">IF(ISNA(XLOOKUP(C1111,Headcount!C:C,Headcount!C:C)),"Invalid FK","Valid")</f>
        <v>Valid</v>
      </c>
    </row>
    <row r="1112" spans="1:13">
      <c r="A1112" t="s">
        <v>3708</v>
      </c>
      <c r="B1112" s="1">
        <v>44764</v>
      </c>
      <c r="C1112">
        <v>165158.85999999999</v>
      </c>
      <c r="D1112" t="s">
        <v>1483</v>
      </c>
      <c r="E1112" t="s">
        <v>1484</v>
      </c>
      <c r="F1112" t="s">
        <v>268</v>
      </c>
      <c r="G1112" t="s">
        <v>17</v>
      </c>
      <c r="H1112" t="s">
        <v>955</v>
      </c>
      <c r="J1112" t="s">
        <v>3709</v>
      </c>
      <c r="K1112" t="str">
        <f ca="1">IF(ISNA(XLOOKUP(A1112,Customers!A:A,Customers!A:A)),"Invalid FK","Valid")</f>
        <v>Valid</v>
      </c>
      <c r="L1112" t="str">
        <f ca="1">IF(ISNA(XLOOKUP(B1112,Vendors!A:A,Vendors!A:A)),"Invalid FK","Valid")</f>
        <v>Valid</v>
      </c>
      <c r="M1112" t="str">
        <f ca="1">IF(ISNA(XLOOKUP(C1112,Headcount!C:C,Headcount!C:C)),"Invalid FK","Valid")</f>
        <v>Valid</v>
      </c>
    </row>
    <row r="1113" spans="1:13">
      <c r="A1113" t="s">
        <v>3710</v>
      </c>
      <c r="B1113" s="1">
        <v>44840</v>
      </c>
      <c r="C1113">
        <v>66991.41</v>
      </c>
      <c r="D1113" t="s">
        <v>1483</v>
      </c>
      <c r="E1113" t="s">
        <v>1487</v>
      </c>
      <c r="F1113" t="s">
        <v>271</v>
      </c>
      <c r="G1113" t="s">
        <v>29</v>
      </c>
      <c r="H1113" t="s">
        <v>838</v>
      </c>
      <c r="J1113" t="s">
        <v>3711</v>
      </c>
      <c r="K1113" t="str">
        <f ca="1">IF(ISNA(XLOOKUP(A1113,Customers!A:A,Customers!A:A)),"Invalid FK","Valid")</f>
        <v>Valid</v>
      </c>
      <c r="L1113" t="str">
        <f ca="1">IF(ISNA(XLOOKUP(B1113,Vendors!A:A,Vendors!A:A)),"Invalid FK","Valid")</f>
        <v>Valid</v>
      </c>
      <c r="M1113" t="str">
        <f ca="1">IF(ISNA(XLOOKUP(C1113,Headcount!C:C,Headcount!C:C)),"Invalid FK","Valid")</f>
        <v>Valid</v>
      </c>
    </row>
    <row r="1114" spans="1:13">
      <c r="A1114" t="s">
        <v>3712</v>
      </c>
      <c r="B1114" s="1">
        <v>45046</v>
      </c>
      <c r="C1114">
        <v>-38987.760000000002</v>
      </c>
      <c r="D1114" t="s">
        <v>1478</v>
      </c>
      <c r="E1114" t="s">
        <v>1496</v>
      </c>
      <c r="F1114" t="s">
        <v>271</v>
      </c>
      <c r="G1114" t="s">
        <v>13</v>
      </c>
      <c r="I1114" t="s">
        <v>227</v>
      </c>
      <c r="J1114" t="s">
        <v>3713</v>
      </c>
      <c r="K1114" t="str">
        <f ca="1">IF(ISNA(XLOOKUP(A1114,Customers!A:A,Customers!A:A)),"Invalid FK","Valid")</f>
        <v>Valid</v>
      </c>
      <c r="L1114" t="str">
        <f ca="1">IF(ISNA(XLOOKUP(B1114,Vendors!A:A,Vendors!A:A)),"Invalid FK","Valid")</f>
        <v>Valid</v>
      </c>
      <c r="M1114" t="str">
        <f ca="1">IF(ISNA(XLOOKUP(C1114,Headcount!C:C,Headcount!C:C)),"Invalid FK","Valid")</f>
        <v>Valid</v>
      </c>
    </row>
    <row r="1115" spans="1:13">
      <c r="A1115" t="s">
        <v>3714</v>
      </c>
      <c r="B1115" s="1">
        <v>44642</v>
      </c>
      <c r="C1115">
        <v>-47750.25</v>
      </c>
      <c r="D1115" t="s">
        <v>1478</v>
      </c>
      <c r="E1115" t="s">
        <v>20</v>
      </c>
      <c r="F1115" t="s">
        <v>264</v>
      </c>
      <c r="G1115" t="s">
        <v>8</v>
      </c>
      <c r="I1115" t="s">
        <v>133</v>
      </c>
      <c r="J1115" t="s">
        <v>3715</v>
      </c>
      <c r="K1115" t="str">
        <f ca="1">IF(ISNA(XLOOKUP(A1115,Customers!A:A,Customers!A:A)),"Invalid FK","Valid")</f>
        <v>Valid</v>
      </c>
      <c r="L1115" t="str">
        <f ca="1">IF(ISNA(XLOOKUP(B1115,Vendors!A:A,Vendors!A:A)),"Invalid FK","Valid")</f>
        <v>Valid</v>
      </c>
      <c r="M1115" t="str">
        <f ca="1">IF(ISNA(XLOOKUP(C1115,Headcount!C:C,Headcount!C:C)),"Invalid FK","Valid")</f>
        <v>Valid</v>
      </c>
    </row>
    <row r="1116" spans="1:13">
      <c r="A1116" t="s">
        <v>3716</v>
      </c>
      <c r="B1116" s="1">
        <v>45280</v>
      </c>
      <c r="C1116">
        <v>224694.06</v>
      </c>
      <c r="D1116" t="s">
        <v>1483</v>
      </c>
      <c r="E1116" t="s">
        <v>1499</v>
      </c>
      <c r="F1116" t="s">
        <v>271</v>
      </c>
      <c r="G1116" t="s">
        <v>8</v>
      </c>
      <c r="H1116" t="s">
        <v>710</v>
      </c>
      <c r="J1116" t="s">
        <v>3717</v>
      </c>
      <c r="K1116" t="str">
        <f ca="1">IF(ISNA(XLOOKUP(A1116,Customers!A:A,Customers!A:A)),"Invalid FK","Valid")</f>
        <v>Valid</v>
      </c>
      <c r="L1116" t="str">
        <f ca="1">IF(ISNA(XLOOKUP(B1116,Vendors!A:A,Vendors!A:A)),"Invalid FK","Valid")</f>
        <v>Valid</v>
      </c>
      <c r="M1116" t="str">
        <f ca="1">IF(ISNA(XLOOKUP(C1116,Headcount!C:C,Headcount!C:C)),"Invalid FK","Valid")</f>
        <v>Valid</v>
      </c>
    </row>
    <row r="1117" spans="1:13">
      <c r="A1117" t="s">
        <v>3718</v>
      </c>
      <c r="B1117" s="1">
        <v>44709</v>
      </c>
      <c r="C1117">
        <v>138397.49</v>
      </c>
      <c r="D1117" t="s">
        <v>1483</v>
      </c>
      <c r="E1117" t="s">
        <v>1487</v>
      </c>
      <c r="F1117" t="s">
        <v>264</v>
      </c>
      <c r="G1117" t="s">
        <v>29</v>
      </c>
      <c r="H1117" t="s">
        <v>748</v>
      </c>
      <c r="J1117" t="s">
        <v>3719</v>
      </c>
      <c r="K1117" t="str">
        <f ca="1">IF(ISNA(XLOOKUP(A1117,Customers!A:A,Customers!A:A)),"Invalid FK","Valid")</f>
        <v>Valid</v>
      </c>
      <c r="L1117" t="str">
        <f ca="1">IF(ISNA(XLOOKUP(B1117,Vendors!A:A,Vendors!A:A)),"Invalid FK","Valid")</f>
        <v>Valid</v>
      </c>
      <c r="M1117" t="str">
        <f ca="1">IF(ISNA(XLOOKUP(C1117,Headcount!C:C,Headcount!C:C)),"Invalid FK","Valid")</f>
        <v>Valid</v>
      </c>
    </row>
    <row r="1118" spans="1:13">
      <c r="A1118" t="s">
        <v>3720</v>
      </c>
      <c r="B1118" s="1">
        <v>44952</v>
      </c>
      <c r="C1118">
        <v>162323.04999999999</v>
      </c>
      <c r="D1118" t="s">
        <v>1483</v>
      </c>
      <c r="E1118" t="s">
        <v>1484</v>
      </c>
      <c r="F1118" t="s">
        <v>271</v>
      </c>
      <c r="G1118" t="s">
        <v>29</v>
      </c>
      <c r="H1118" t="s">
        <v>1385</v>
      </c>
      <c r="J1118" t="s">
        <v>3721</v>
      </c>
      <c r="K1118" t="str">
        <f ca="1">IF(ISNA(XLOOKUP(A1118,Customers!A:A,Customers!A:A)),"Invalid FK","Valid")</f>
        <v>Valid</v>
      </c>
      <c r="L1118" t="str">
        <f ca="1">IF(ISNA(XLOOKUP(B1118,Vendors!A:A,Vendors!A:A)),"Invalid FK","Valid")</f>
        <v>Valid</v>
      </c>
      <c r="M1118" t="str">
        <f ca="1">IF(ISNA(XLOOKUP(C1118,Headcount!C:C,Headcount!C:C)),"Invalid FK","Valid")</f>
        <v>Valid</v>
      </c>
    </row>
    <row r="1119" spans="1:13">
      <c r="A1119" t="s">
        <v>3722</v>
      </c>
      <c r="B1119" s="1">
        <v>44685</v>
      </c>
      <c r="C1119">
        <v>102256.17</v>
      </c>
      <c r="D1119" t="s">
        <v>1483</v>
      </c>
      <c r="E1119" t="s">
        <v>1499</v>
      </c>
      <c r="F1119" t="s">
        <v>271</v>
      </c>
      <c r="G1119" t="s">
        <v>13</v>
      </c>
      <c r="H1119" t="s">
        <v>730</v>
      </c>
      <c r="J1119" t="s">
        <v>3723</v>
      </c>
      <c r="K1119" t="str">
        <f ca="1">IF(ISNA(XLOOKUP(A1119,Customers!A:A,Customers!A:A)),"Invalid FK","Valid")</f>
        <v>Valid</v>
      </c>
      <c r="L1119" t="str">
        <f ca="1">IF(ISNA(XLOOKUP(B1119,Vendors!A:A,Vendors!A:A)),"Invalid FK","Valid")</f>
        <v>Valid</v>
      </c>
      <c r="M1119" t="str">
        <f ca="1">IF(ISNA(XLOOKUP(C1119,Headcount!C:C,Headcount!C:C)),"Invalid FK","Valid")</f>
        <v>Valid</v>
      </c>
    </row>
    <row r="1120" spans="1:13">
      <c r="A1120" t="s">
        <v>3724</v>
      </c>
      <c r="B1120" s="1">
        <v>45177</v>
      </c>
      <c r="C1120">
        <v>-10862.02</v>
      </c>
      <c r="D1120" t="s">
        <v>1478</v>
      </c>
      <c r="E1120" t="s">
        <v>7</v>
      </c>
      <c r="F1120" t="s">
        <v>271</v>
      </c>
      <c r="G1120" t="s">
        <v>13</v>
      </c>
      <c r="I1120" t="s">
        <v>65</v>
      </c>
      <c r="J1120" t="s">
        <v>3725</v>
      </c>
      <c r="K1120" t="str">
        <f ca="1">IF(ISNA(XLOOKUP(A1120,Customers!A:A,Customers!A:A)),"Invalid FK","Valid")</f>
        <v>Valid</v>
      </c>
      <c r="L1120" t="str">
        <f ca="1">IF(ISNA(XLOOKUP(B1120,Vendors!A:A,Vendors!A:A)),"Invalid FK","Valid")</f>
        <v>Valid</v>
      </c>
      <c r="M1120" t="str">
        <f ca="1">IF(ISNA(XLOOKUP(C1120,Headcount!C:C,Headcount!C:C)),"Invalid FK","Valid")</f>
        <v>Valid</v>
      </c>
    </row>
    <row r="1121" spans="1:13">
      <c r="A1121" t="s">
        <v>3726</v>
      </c>
      <c r="B1121" s="1">
        <v>45151</v>
      </c>
      <c r="C1121">
        <v>13862.75</v>
      </c>
      <c r="D1121" t="s">
        <v>1924</v>
      </c>
      <c r="E1121" t="s">
        <v>1924</v>
      </c>
      <c r="F1121" t="s">
        <v>264</v>
      </c>
      <c r="G1121" t="s">
        <v>13</v>
      </c>
      <c r="J1121" t="s">
        <v>3727</v>
      </c>
      <c r="K1121" t="str">
        <f ca="1">IF(ISNA(XLOOKUP(A1121,Customers!A:A,Customers!A:A)),"Invalid FK","Valid")</f>
        <v>Valid</v>
      </c>
      <c r="L1121" t="str">
        <f ca="1">IF(ISNA(XLOOKUP(B1121,Vendors!A:A,Vendors!A:A)),"Invalid FK","Valid")</f>
        <v>Valid</v>
      </c>
      <c r="M1121" t="str">
        <f ca="1">IF(ISNA(XLOOKUP(C1121,Headcount!C:C,Headcount!C:C)),"Invalid FK","Valid")</f>
        <v>Valid</v>
      </c>
    </row>
    <row r="1122" spans="1:13">
      <c r="A1122" t="s">
        <v>3728</v>
      </c>
      <c r="B1122" s="1">
        <v>44993</v>
      </c>
      <c r="C1122">
        <v>304081.58</v>
      </c>
      <c r="D1122" t="s">
        <v>1483</v>
      </c>
      <c r="E1122" t="s">
        <v>1499</v>
      </c>
      <c r="F1122" t="s">
        <v>271</v>
      </c>
      <c r="G1122" t="s">
        <v>8</v>
      </c>
      <c r="H1122" t="s">
        <v>844</v>
      </c>
      <c r="J1122" t="s">
        <v>3729</v>
      </c>
      <c r="K1122" t="str">
        <f ca="1">IF(ISNA(XLOOKUP(A1122,Customers!A:A,Customers!A:A)),"Invalid FK","Valid")</f>
        <v>Valid</v>
      </c>
      <c r="L1122" t="str">
        <f ca="1">IF(ISNA(XLOOKUP(B1122,Vendors!A:A,Vendors!A:A)),"Invalid FK","Valid")</f>
        <v>Valid</v>
      </c>
      <c r="M1122" t="str">
        <f ca="1">IF(ISNA(XLOOKUP(C1122,Headcount!C:C,Headcount!C:C)),"Invalid FK","Valid")</f>
        <v>Valid</v>
      </c>
    </row>
    <row r="1123" spans="1:13">
      <c r="A1123" t="s">
        <v>3730</v>
      </c>
      <c r="B1123" s="1">
        <v>45105</v>
      </c>
      <c r="C1123">
        <v>-54910.2</v>
      </c>
      <c r="D1123" t="s">
        <v>1478</v>
      </c>
      <c r="E1123" t="s">
        <v>1496</v>
      </c>
      <c r="F1123" t="s">
        <v>268</v>
      </c>
      <c r="G1123" t="s">
        <v>8</v>
      </c>
      <c r="I1123" t="s">
        <v>32</v>
      </c>
      <c r="J1123" t="s">
        <v>3731</v>
      </c>
      <c r="K1123" t="str">
        <f ca="1">IF(ISNA(XLOOKUP(A1123,Customers!A:A,Customers!A:A)),"Invalid FK","Valid")</f>
        <v>Valid</v>
      </c>
      <c r="L1123" t="str">
        <f ca="1">IF(ISNA(XLOOKUP(B1123,Vendors!A:A,Vendors!A:A)),"Invalid FK","Valid")</f>
        <v>Valid</v>
      </c>
      <c r="M1123" t="str">
        <f ca="1">IF(ISNA(XLOOKUP(C1123,Headcount!C:C,Headcount!C:C)),"Invalid FK","Valid")</f>
        <v>Valid</v>
      </c>
    </row>
    <row r="1124" spans="1:13">
      <c r="A1124" t="s">
        <v>3732</v>
      </c>
      <c r="B1124" s="1">
        <v>45210</v>
      </c>
      <c r="C1124">
        <v>-56055.54</v>
      </c>
      <c r="D1124" t="s">
        <v>1478</v>
      </c>
      <c r="E1124" t="s">
        <v>7</v>
      </c>
      <c r="F1124" t="s">
        <v>271</v>
      </c>
      <c r="G1124" t="s">
        <v>29</v>
      </c>
      <c r="I1124" t="s">
        <v>193</v>
      </c>
      <c r="J1124" t="s">
        <v>3733</v>
      </c>
      <c r="K1124" t="str">
        <f ca="1">IF(ISNA(XLOOKUP(A1124,Customers!A:A,Customers!A:A)),"Invalid FK","Valid")</f>
        <v>Valid</v>
      </c>
      <c r="L1124" t="str">
        <f ca="1">IF(ISNA(XLOOKUP(B1124,Vendors!A:A,Vendors!A:A)),"Invalid FK","Valid")</f>
        <v>Valid</v>
      </c>
      <c r="M1124" t="str">
        <f ca="1">IF(ISNA(XLOOKUP(C1124,Headcount!C:C,Headcount!C:C)),"Invalid FK","Valid")</f>
        <v>Valid</v>
      </c>
    </row>
    <row r="1125" spans="1:13">
      <c r="A1125" t="s">
        <v>3734</v>
      </c>
      <c r="B1125" s="1">
        <v>45233</v>
      </c>
      <c r="C1125">
        <v>119513.94</v>
      </c>
      <c r="D1125" t="s">
        <v>1483</v>
      </c>
      <c r="E1125" t="s">
        <v>1499</v>
      </c>
      <c r="F1125" t="s">
        <v>271</v>
      </c>
      <c r="G1125" t="s">
        <v>8</v>
      </c>
      <c r="H1125" t="s">
        <v>987</v>
      </c>
      <c r="J1125" t="s">
        <v>3735</v>
      </c>
      <c r="K1125" t="str">
        <f ca="1">IF(ISNA(XLOOKUP(A1125,Customers!A:A,Customers!A:A)),"Invalid FK","Valid")</f>
        <v>Valid</v>
      </c>
      <c r="L1125" t="str">
        <f ca="1">IF(ISNA(XLOOKUP(B1125,Vendors!A:A,Vendors!A:A)),"Invalid FK","Valid")</f>
        <v>Valid</v>
      </c>
      <c r="M1125" t="str">
        <f ca="1">IF(ISNA(XLOOKUP(C1125,Headcount!C:C,Headcount!C:C)),"Invalid FK","Valid")</f>
        <v>Valid</v>
      </c>
    </row>
    <row r="1126" spans="1:13">
      <c r="A1126" t="s">
        <v>3736</v>
      </c>
      <c r="B1126" s="1">
        <v>45091</v>
      </c>
      <c r="C1126">
        <v>195999.46</v>
      </c>
      <c r="D1126" t="s">
        <v>1483</v>
      </c>
      <c r="E1126" t="s">
        <v>1487</v>
      </c>
      <c r="F1126" t="s">
        <v>268</v>
      </c>
      <c r="G1126" t="s">
        <v>13</v>
      </c>
      <c r="H1126" t="s">
        <v>868</v>
      </c>
      <c r="J1126" t="s">
        <v>3737</v>
      </c>
      <c r="K1126" t="str">
        <f ca="1">IF(ISNA(XLOOKUP(A1126,Customers!A:A,Customers!A:A)),"Invalid FK","Valid")</f>
        <v>Valid</v>
      </c>
      <c r="L1126" t="str">
        <f ca="1">IF(ISNA(XLOOKUP(B1126,Vendors!A:A,Vendors!A:A)),"Invalid FK","Valid")</f>
        <v>Valid</v>
      </c>
      <c r="M1126" t="str">
        <f ca="1">IF(ISNA(XLOOKUP(C1126,Headcount!C:C,Headcount!C:C)),"Invalid FK","Valid")</f>
        <v>Valid</v>
      </c>
    </row>
    <row r="1127" spans="1:13">
      <c r="A1127" t="s">
        <v>3738</v>
      </c>
      <c r="B1127" s="1">
        <v>45243</v>
      </c>
      <c r="C1127">
        <v>189417.26</v>
      </c>
      <c r="D1127" t="s">
        <v>1483</v>
      </c>
      <c r="E1127" t="s">
        <v>1484</v>
      </c>
      <c r="F1127" t="s">
        <v>271</v>
      </c>
      <c r="G1127" t="s">
        <v>17</v>
      </c>
      <c r="H1127" t="s">
        <v>800</v>
      </c>
      <c r="J1127" t="s">
        <v>3739</v>
      </c>
      <c r="K1127" t="str">
        <f ca="1">IF(ISNA(XLOOKUP(A1127,Customers!A:A,Customers!A:A)),"Invalid FK","Valid")</f>
        <v>Valid</v>
      </c>
      <c r="L1127" t="str">
        <f ca="1">IF(ISNA(XLOOKUP(B1127,Vendors!A:A,Vendors!A:A)),"Invalid FK","Valid")</f>
        <v>Valid</v>
      </c>
      <c r="M1127" t="str">
        <f ca="1">IF(ISNA(XLOOKUP(C1127,Headcount!C:C,Headcount!C:C)),"Invalid FK","Valid")</f>
        <v>Valid</v>
      </c>
    </row>
    <row r="1128" spans="1:13">
      <c r="A1128" t="s">
        <v>3740</v>
      </c>
      <c r="B1128" s="1">
        <v>45240</v>
      </c>
      <c r="C1128">
        <v>144877.03</v>
      </c>
      <c r="D1128" t="s">
        <v>1483</v>
      </c>
      <c r="E1128" t="s">
        <v>1499</v>
      </c>
      <c r="F1128" t="s">
        <v>264</v>
      </c>
      <c r="G1128" t="s">
        <v>29</v>
      </c>
      <c r="H1128" t="s">
        <v>1379</v>
      </c>
      <c r="J1128" t="s">
        <v>3741</v>
      </c>
      <c r="K1128" t="str">
        <f ca="1">IF(ISNA(XLOOKUP(A1128,Customers!A:A,Customers!A:A)),"Invalid FK","Valid")</f>
        <v>Valid</v>
      </c>
      <c r="L1128" t="str">
        <f ca="1">IF(ISNA(XLOOKUP(B1128,Vendors!A:A,Vendors!A:A)),"Invalid FK","Valid")</f>
        <v>Valid</v>
      </c>
      <c r="M1128" t="str">
        <f ca="1">IF(ISNA(XLOOKUP(C1128,Headcount!C:C,Headcount!C:C)),"Invalid FK","Valid")</f>
        <v>Valid</v>
      </c>
    </row>
    <row r="1129" spans="1:13">
      <c r="A1129" t="s">
        <v>3742</v>
      </c>
      <c r="B1129" s="1">
        <v>44801</v>
      </c>
      <c r="C1129">
        <v>-17358.8</v>
      </c>
      <c r="D1129" t="s">
        <v>1478</v>
      </c>
      <c r="E1129" t="s">
        <v>20</v>
      </c>
      <c r="F1129" t="s">
        <v>264</v>
      </c>
      <c r="G1129" t="s">
        <v>8</v>
      </c>
      <c r="I1129" t="s">
        <v>250</v>
      </c>
      <c r="J1129" t="s">
        <v>3743</v>
      </c>
      <c r="K1129" t="str">
        <f ca="1">IF(ISNA(XLOOKUP(A1129,Customers!A:A,Customers!A:A)),"Invalid FK","Valid")</f>
        <v>Valid</v>
      </c>
      <c r="L1129" t="str">
        <f ca="1">IF(ISNA(XLOOKUP(B1129,Vendors!A:A,Vendors!A:A)),"Invalid FK","Valid")</f>
        <v>Valid</v>
      </c>
      <c r="M1129" t="str">
        <f ca="1">IF(ISNA(XLOOKUP(C1129,Headcount!C:C,Headcount!C:C)),"Invalid FK","Valid")</f>
        <v>Valid</v>
      </c>
    </row>
    <row r="1130" spans="1:13">
      <c r="A1130" t="s">
        <v>3744</v>
      </c>
      <c r="B1130" s="1">
        <v>44768</v>
      </c>
      <c r="C1130">
        <v>169480.02</v>
      </c>
      <c r="D1130" t="s">
        <v>1483</v>
      </c>
      <c r="E1130" t="s">
        <v>1487</v>
      </c>
      <c r="F1130" t="s">
        <v>271</v>
      </c>
      <c r="G1130" t="s">
        <v>13</v>
      </c>
      <c r="H1130" t="s">
        <v>1173</v>
      </c>
      <c r="J1130" t="s">
        <v>3745</v>
      </c>
      <c r="K1130" t="str">
        <f ca="1">IF(ISNA(XLOOKUP(A1130,Customers!A:A,Customers!A:A)),"Invalid FK","Valid")</f>
        <v>Valid</v>
      </c>
      <c r="L1130" t="str">
        <f ca="1">IF(ISNA(XLOOKUP(B1130,Vendors!A:A,Vendors!A:A)),"Invalid FK","Valid")</f>
        <v>Valid</v>
      </c>
      <c r="M1130" t="str">
        <f ca="1">IF(ISNA(XLOOKUP(C1130,Headcount!C:C,Headcount!C:C)),"Invalid FK","Valid")</f>
        <v>Valid</v>
      </c>
    </row>
    <row r="1131" spans="1:13">
      <c r="A1131" t="s">
        <v>3746</v>
      </c>
      <c r="B1131" s="1">
        <v>45164</v>
      </c>
      <c r="C1131">
        <v>176254.82</v>
      </c>
      <c r="D1131" t="s">
        <v>1483</v>
      </c>
      <c r="E1131" t="s">
        <v>1499</v>
      </c>
      <c r="F1131" t="s">
        <v>271</v>
      </c>
      <c r="G1131" t="s">
        <v>17</v>
      </c>
      <c r="H1131" t="s">
        <v>1335</v>
      </c>
      <c r="J1131" t="s">
        <v>3747</v>
      </c>
      <c r="K1131" t="str">
        <f ca="1">IF(ISNA(XLOOKUP(A1131,Customers!A:A,Customers!A:A)),"Invalid FK","Valid")</f>
        <v>Valid</v>
      </c>
      <c r="L1131" t="str">
        <f ca="1">IF(ISNA(XLOOKUP(B1131,Vendors!A:A,Vendors!A:A)),"Invalid FK","Valid")</f>
        <v>Valid</v>
      </c>
      <c r="M1131" t="str">
        <f ca="1">IF(ISNA(XLOOKUP(C1131,Headcount!C:C,Headcount!C:C)),"Invalid FK","Valid")</f>
        <v>Valid</v>
      </c>
    </row>
    <row r="1132" spans="1:13">
      <c r="A1132" t="s">
        <v>3748</v>
      </c>
      <c r="B1132" s="1">
        <v>44781</v>
      </c>
      <c r="C1132">
        <v>153435.94</v>
      </c>
      <c r="D1132" t="s">
        <v>1483</v>
      </c>
      <c r="E1132" t="s">
        <v>1487</v>
      </c>
      <c r="F1132" t="s">
        <v>268</v>
      </c>
      <c r="G1132" t="s">
        <v>17</v>
      </c>
      <c r="H1132" t="s">
        <v>1073</v>
      </c>
      <c r="J1132" t="s">
        <v>3749</v>
      </c>
      <c r="K1132" t="str">
        <f ca="1">IF(ISNA(XLOOKUP(A1132,Customers!A:A,Customers!A:A)),"Invalid FK","Valid")</f>
        <v>Valid</v>
      </c>
      <c r="L1132" t="str">
        <f ca="1">IF(ISNA(XLOOKUP(B1132,Vendors!A:A,Vendors!A:A)),"Invalid FK","Valid")</f>
        <v>Valid</v>
      </c>
      <c r="M1132" t="str">
        <f ca="1">IF(ISNA(XLOOKUP(C1132,Headcount!C:C,Headcount!C:C)),"Invalid FK","Valid")</f>
        <v>Valid</v>
      </c>
    </row>
    <row r="1133" spans="1:13">
      <c r="A1133" t="s">
        <v>3750</v>
      </c>
      <c r="B1133" s="1">
        <v>44601</v>
      </c>
      <c r="C1133">
        <v>-65716.649999999994</v>
      </c>
      <c r="D1133" t="s">
        <v>1478</v>
      </c>
      <c r="E1133" t="s">
        <v>1509</v>
      </c>
      <c r="F1133" t="s">
        <v>264</v>
      </c>
      <c r="G1133" t="s">
        <v>13</v>
      </c>
      <c r="I1133" t="s">
        <v>43</v>
      </c>
      <c r="J1133" t="s">
        <v>3751</v>
      </c>
      <c r="K1133" t="str">
        <f ca="1">IF(ISNA(XLOOKUP(A1133,Customers!A:A,Customers!A:A)),"Invalid FK","Valid")</f>
        <v>Valid</v>
      </c>
      <c r="L1133" t="str">
        <f ca="1">IF(ISNA(XLOOKUP(B1133,Vendors!A:A,Vendors!A:A)),"Invalid FK","Valid")</f>
        <v>Valid</v>
      </c>
      <c r="M1133" t="str">
        <f ca="1">IF(ISNA(XLOOKUP(C1133,Headcount!C:C,Headcount!C:C)),"Invalid FK","Valid")</f>
        <v>Valid</v>
      </c>
    </row>
    <row r="1134" spans="1:13">
      <c r="A1134" t="s">
        <v>3752</v>
      </c>
      <c r="B1134" s="1">
        <v>45091</v>
      </c>
      <c r="C1134">
        <v>-69651.58</v>
      </c>
      <c r="D1134" t="s">
        <v>1478</v>
      </c>
      <c r="E1134" t="s">
        <v>7</v>
      </c>
      <c r="F1134" t="s">
        <v>271</v>
      </c>
      <c r="G1134" t="s">
        <v>8</v>
      </c>
      <c r="I1134" t="s">
        <v>79</v>
      </c>
      <c r="J1134" t="s">
        <v>3753</v>
      </c>
      <c r="K1134" t="str">
        <f ca="1">IF(ISNA(XLOOKUP(A1134,Customers!A:A,Customers!A:A)),"Invalid FK","Valid")</f>
        <v>Valid</v>
      </c>
      <c r="L1134" t="str">
        <f ca="1">IF(ISNA(XLOOKUP(B1134,Vendors!A:A,Vendors!A:A)),"Invalid FK","Valid")</f>
        <v>Valid</v>
      </c>
      <c r="M1134" t="str">
        <f ca="1">IF(ISNA(XLOOKUP(C1134,Headcount!C:C,Headcount!C:C)),"Invalid FK","Valid")</f>
        <v>Valid</v>
      </c>
    </row>
    <row r="1135" spans="1:13">
      <c r="A1135" t="s">
        <v>3754</v>
      </c>
      <c r="B1135" s="1">
        <v>44696</v>
      </c>
      <c r="C1135">
        <v>-34921.33</v>
      </c>
      <c r="D1135" t="s">
        <v>1478</v>
      </c>
      <c r="E1135" t="s">
        <v>1534</v>
      </c>
      <c r="F1135" t="s">
        <v>264</v>
      </c>
      <c r="G1135" t="s">
        <v>8</v>
      </c>
      <c r="I1135" t="s">
        <v>242</v>
      </c>
      <c r="J1135" t="s">
        <v>3755</v>
      </c>
      <c r="K1135" t="str">
        <f ca="1">IF(ISNA(XLOOKUP(A1135,Customers!A:A,Customers!A:A)),"Invalid FK","Valid")</f>
        <v>Valid</v>
      </c>
      <c r="L1135" t="str">
        <f ca="1">IF(ISNA(XLOOKUP(B1135,Vendors!A:A,Vendors!A:A)),"Invalid FK","Valid")</f>
        <v>Valid</v>
      </c>
      <c r="M1135" t="str">
        <f ca="1">IF(ISNA(XLOOKUP(C1135,Headcount!C:C,Headcount!C:C)),"Invalid FK","Valid")</f>
        <v>Valid</v>
      </c>
    </row>
    <row r="1136" spans="1:13">
      <c r="A1136" t="s">
        <v>3756</v>
      </c>
      <c r="B1136" s="1">
        <v>45126</v>
      </c>
      <c r="C1136">
        <v>108701.01</v>
      </c>
      <c r="D1136" t="s">
        <v>1483</v>
      </c>
      <c r="E1136" t="s">
        <v>1484</v>
      </c>
      <c r="F1136" t="s">
        <v>268</v>
      </c>
      <c r="G1136" t="s">
        <v>17</v>
      </c>
      <c r="H1136" t="s">
        <v>1205</v>
      </c>
      <c r="J1136" t="s">
        <v>3757</v>
      </c>
      <c r="K1136" t="str">
        <f ca="1">IF(ISNA(XLOOKUP(A1136,Customers!A:A,Customers!A:A)),"Invalid FK","Valid")</f>
        <v>Valid</v>
      </c>
      <c r="L1136" t="str">
        <f ca="1">IF(ISNA(XLOOKUP(B1136,Vendors!A:A,Vendors!A:A)),"Invalid FK","Valid")</f>
        <v>Valid</v>
      </c>
      <c r="M1136" t="str">
        <f ca="1">IF(ISNA(XLOOKUP(C1136,Headcount!C:C,Headcount!C:C)),"Invalid FK","Valid")</f>
        <v>Valid</v>
      </c>
    </row>
    <row r="1137" spans="1:13">
      <c r="A1137" t="s">
        <v>3758</v>
      </c>
      <c r="B1137" s="1">
        <v>44779</v>
      </c>
      <c r="C1137">
        <v>-53801.31</v>
      </c>
      <c r="D1137" t="s">
        <v>1478</v>
      </c>
      <c r="E1137" t="s">
        <v>1496</v>
      </c>
      <c r="F1137" t="s">
        <v>268</v>
      </c>
      <c r="G1137" t="s">
        <v>17</v>
      </c>
      <c r="I1137" t="s">
        <v>242</v>
      </c>
      <c r="J1137" t="s">
        <v>3759</v>
      </c>
      <c r="K1137" t="str">
        <f ca="1">IF(ISNA(XLOOKUP(A1137,Customers!A:A,Customers!A:A)),"Invalid FK","Valid")</f>
        <v>Valid</v>
      </c>
      <c r="L1137" t="str">
        <f ca="1">IF(ISNA(XLOOKUP(B1137,Vendors!A:A,Vendors!A:A)),"Invalid FK","Valid")</f>
        <v>Valid</v>
      </c>
      <c r="M1137" t="str">
        <f ca="1">IF(ISNA(XLOOKUP(C1137,Headcount!C:C,Headcount!C:C)),"Invalid FK","Valid")</f>
        <v>Valid</v>
      </c>
    </row>
    <row r="1138" spans="1:13">
      <c r="A1138" t="s">
        <v>3760</v>
      </c>
      <c r="B1138" s="1">
        <v>44763</v>
      </c>
      <c r="C1138">
        <v>110339.12</v>
      </c>
      <c r="D1138" t="s">
        <v>1483</v>
      </c>
      <c r="E1138" t="s">
        <v>1499</v>
      </c>
      <c r="F1138" t="s">
        <v>264</v>
      </c>
      <c r="G1138" t="s">
        <v>17</v>
      </c>
      <c r="H1138" t="s">
        <v>746</v>
      </c>
      <c r="J1138" t="s">
        <v>3761</v>
      </c>
      <c r="K1138" t="str">
        <f ca="1">IF(ISNA(XLOOKUP(A1138,Customers!A:A,Customers!A:A)),"Invalid FK","Valid")</f>
        <v>Valid</v>
      </c>
      <c r="L1138" t="str">
        <f ca="1">IF(ISNA(XLOOKUP(B1138,Vendors!A:A,Vendors!A:A)),"Invalid FK","Valid")</f>
        <v>Valid</v>
      </c>
      <c r="M1138" t="str">
        <f ca="1">IF(ISNA(XLOOKUP(C1138,Headcount!C:C,Headcount!C:C)),"Invalid FK","Valid")</f>
        <v>Valid</v>
      </c>
    </row>
    <row r="1139" spans="1:13">
      <c r="A1139" t="s">
        <v>3762</v>
      </c>
      <c r="B1139" s="1">
        <v>45057</v>
      </c>
      <c r="C1139">
        <v>-45694.04</v>
      </c>
      <c r="D1139" t="s">
        <v>1478</v>
      </c>
      <c r="E1139" t="s">
        <v>1509</v>
      </c>
      <c r="F1139" t="s">
        <v>264</v>
      </c>
      <c r="G1139" t="s">
        <v>13</v>
      </c>
      <c r="I1139" t="s">
        <v>119</v>
      </c>
      <c r="J1139" t="s">
        <v>3763</v>
      </c>
      <c r="K1139" t="str">
        <f ca="1">IF(ISNA(XLOOKUP(A1139,Customers!A:A,Customers!A:A)),"Invalid FK","Valid")</f>
        <v>Valid</v>
      </c>
      <c r="L1139" t="str">
        <f ca="1">IF(ISNA(XLOOKUP(B1139,Vendors!A:A,Vendors!A:A)),"Invalid FK","Valid")</f>
        <v>Valid</v>
      </c>
      <c r="M1139" t="str">
        <f ca="1">IF(ISNA(XLOOKUP(C1139,Headcount!C:C,Headcount!C:C)),"Invalid FK","Valid")</f>
        <v>Valid</v>
      </c>
    </row>
    <row r="1140" spans="1:13">
      <c r="A1140" t="s">
        <v>3764</v>
      </c>
      <c r="B1140" s="1">
        <v>45271</v>
      </c>
      <c r="C1140">
        <v>135757.79</v>
      </c>
      <c r="D1140" t="s">
        <v>1483</v>
      </c>
      <c r="E1140" t="s">
        <v>1499</v>
      </c>
      <c r="F1140" t="s">
        <v>271</v>
      </c>
      <c r="G1140" t="s">
        <v>29</v>
      </c>
      <c r="H1140" t="s">
        <v>768</v>
      </c>
      <c r="J1140" t="s">
        <v>3765</v>
      </c>
      <c r="K1140" t="str">
        <f ca="1">IF(ISNA(XLOOKUP(A1140,Customers!A:A,Customers!A:A)),"Invalid FK","Valid")</f>
        <v>Valid</v>
      </c>
      <c r="L1140" t="str">
        <f ca="1">IF(ISNA(XLOOKUP(B1140,Vendors!A:A,Vendors!A:A)),"Invalid FK","Valid")</f>
        <v>Valid</v>
      </c>
      <c r="M1140" t="str">
        <f ca="1">IF(ISNA(XLOOKUP(C1140,Headcount!C:C,Headcount!C:C)),"Invalid FK","Valid")</f>
        <v>Valid</v>
      </c>
    </row>
    <row r="1141" spans="1:13">
      <c r="A1141" t="s">
        <v>3766</v>
      </c>
      <c r="B1141" s="1">
        <v>44781</v>
      </c>
      <c r="C1141">
        <v>176207.33</v>
      </c>
      <c r="D1141" t="s">
        <v>1483</v>
      </c>
      <c r="E1141" t="s">
        <v>1487</v>
      </c>
      <c r="F1141" t="s">
        <v>268</v>
      </c>
      <c r="G1141" t="s">
        <v>13</v>
      </c>
      <c r="H1141" t="s">
        <v>1101</v>
      </c>
      <c r="J1141" t="s">
        <v>3767</v>
      </c>
      <c r="K1141" t="str">
        <f ca="1">IF(ISNA(XLOOKUP(A1141,Customers!A:A,Customers!A:A)),"Invalid FK","Valid")</f>
        <v>Valid</v>
      </c>
      <c r="L1141" t="str">
        <f ca="1">IF(ISNA(XLOOKUP(B1141,Vendors!A:A,Vendors!A:A)),"Invalid FK","Valid")</f>
        <v>Valid</v>
      </c>
      <c r="M1141" t="str">
        <f ca="1">IF(ISNA(XLOOKUP(C1141,Headcount!C:C,Headcount!C:C)),"Invalid FK","Valid")</f>
        <v>Valid</v>
      </c>
    </row>
    <row r="1142" spans="1:13">
      <c r="A1142" t="s">
        <v>3768</v>
      </c>
      <c r="B1142" s="1">
        <v>45030</v>
      </c>
      <c r="C1142">
        <v>-38048.67</v>
      </c>
      <c r="D1142" t="s">
        <v>1478</v>
      </c>
      <c r="E1142" t="s">
        <v>36</v>
      </c>
      <c r="F1142" t="s">
        <v>268</v>
      </c>
      <c r="G1142" t="s">
        <v>29</v>
      </c>
      <c r="I1142" t="s">
        <v>89</v>
      </c>
      <c r="J1142" t="s">
        <v>3769</v>
      </c>
      <c r="K1142" t="str">
        <f ca="1">IF(ISNA(XLOOKUP(A1142,Customers!A:A,Customers!A:A)),"Invalid FK","Valid")</f>
        <v>Valid</v>
      </c>
      <c r="L1142" t="str">
        <f ca="1">IF(ISNA(XLOOKUP(B1142,Vendors!A:A,Vendors!A:A)),"Invalid FK","Valid")</f>
        <v>Valid</v>
      </c>
      <c r="M1142" t="str">
        <f ca="1">IF(ISNA(XLOOKUP(C1142,Headcount!C:C,Headcount!C:C)),"Invalid FK","Valid")</f>
        <v>Valid</v>
      </c>
    </row>
    <row r="1143" spans="1:13">
      <c r="A1143" t="s">
        <v>3770</v>
      </c>
      <c r="B1143" s="1">
        <v>44855</v>
      </c>
      <c r="C1143">
        <v>108940.02</v>
      </c>
      <c r="D1143" t="s">
        <v>1483</v>
      </c>
      <c r="E1143" t="s">
        <v>1484</v>
      </c>
      <c r="F1143" t="s">
        <v>268</v>
      </c>
      <c r="G1143" t="s">
        <v>8</v>
      </c>
      <c r="H1143" t="s">
        <v>920</v>
      </c>
      <c r="J1143" t="s">
        <v>3771</v>
      </c>
      <c r="K1143" t="str">
        <f ca="1">IF(ISNA(XLOOKUP(A1143,Customers!A:A,Customers!A:A)),"Invalid FK","Valid")</f>
        <v>Valid</v>
      </c>
      <c r="L1143" t="str">
        <f ca="1">IF(ISNA(XLOOKUP(B1143,Vendors!A:A,Vendors!A:A)),"Invalid FK","Valid")</f>
        <v>Valid</v>
      </c>
      <c r="M1143" t="str">
        <f ca="1">IF(ISNA(XLOOKUP(C1143,Headcount!C:C,Headcount!C:C)),"Invalid FK","Valid")</f>
        <v>Valid</v>
      </c>
    </row>
    <row r="1144" spans="1:13">
      <c r="A1144" t="s">
        <v>3772</v>
      </c>
      <c r="B1144" s="1">
        <v>44922</v>
      </c>
      <c r="C1144">
        <v>-21130.71</v>
      </c>
      <c r="D1144" t="s">
        <v>1478</v>
      </c>
      <c r="E1144" t="s">
        <v>36</v>
      </c>
      <c r="F1144" t="s">
        <v>264</v>
      </c>
      <c r="G1144" t="s">
        <v>17</v>
      </c>
      <c r="I1144" t="s">
        <v>53</v>
      </c>
      <c r="J1144" t="s">
        <v>3773</v>
      </c>
      <c r="K1144" t="str">
        <f ca="1">IF(ISNA(XLOOKUP(A1144,Customers!A:A,Customers!A:A)),"Invalid FK","Valid")</f>
        <v>Valid</v>
      </c>
      <c r="L1144" t="str">
        <f ca="1">IF(ISNA(XLOOKUP(B1144,Vendors!A:A,Vendors!A:A)),"Invalid FK","Valid")</f>
        <v>Valid</v>
      </c>
      <c r="M1144" t="str">
        <f ca="1">IF(ISNA(XLOOKUP(C1144,Headcount!C:C,Headcount!C:C)),"Invalid FK","Valid")</f>
        <v>Valid</v>
      </c>
    </row>
    <row r="1145" spans="1:13">
      <c r="A1145" t="s">
        <v>3774</v>
      </c>
      <c r="B1145" s="1">
        <v>44697</v>
      </c>
      <c r="C1145">
        <v>17256.2</v>
      </c>
      <c r="D1145" t="s">
        <v>1587</v>
      </c>
      <c r="E1145" t="s">
        <v>1587</v>
      </c>
      <c r="F1145" t="s">
        <v>271</v>
      </c>
      <c r="G1145" t="s">
        <v>17</v>
      </c>
      <c r="J1145" t="s">
        <v>3775</v>
      </c>
      <c r="K1145" t="str">
        <f ca="1">IF(ISNA(XLOOKUP(A1145,Customers!A:A,Customers!A:A)),"Invalid FK","Valid")</f>
        <v>Valid</v>
      </c>
      <c r="L1145" t="str">
        <f ca="1">IF(ISNA(XLOOKUP(B1145,Vendors!A:A,Vendors!A:A)),"Invalid FK","Valid")</f>
        <v>Valid</v>
      </c>
      <c r="M1145" t="str">
        <f ca="1">IF(ISNA(XLOOKUP(C1145,Headcount!C:C,Headcount!C:C)),"Invalid FK","Valid")</f>
        <v>Valid</v>
      </c>
    </row>
    <row r="1146" spans="1:13">
      <c r="A1146" t="s">
        <v>3776</v>
      </c>
      <c r="B1146" s="1">
        <v>44728</v>
      </c>
      <c r="C1146">
        <v>11216.78</v>
      </c>
      <c r="D1146" t="s">
        <v>1587</v>
      </c>
      <c r="E1146" t="s">
        <v>1587</v>
      </c>
      <c r="F1146" t="s">
        <v>271</v>
      </c>
      <c r="G1146" t="s">
        <v>8</v>
      </c>
      <c r="J1146" t="s">
        <v>3777</v>
      </c>
      <c r="K1146" t="str">
        <f ca="1">IF(ISNA(XLOOKUP(A1146,Customers!A:A,Customers!A:A)),"Invalid FK","Valid")</f>
        <v>Valid</v>
      </c>
      <c r="L1146" t="str">
        <f ca="1">IF(ISNA(XLOOKUP(B1146,Vendors!A:A,Vendors!A:A)),"Invalid FK","Valid")</f>
        <v>Valid</v>
      </c>
      <c r="M1146" t="str">
        <f ca="1">IF(ISNA(XLOOKUP(C1146,Headcount!C:C,Headcount!C:C)),"Invalid FK","Valid")</f>
        <v>Valid</v>
      </c>
    </row>
    <row r="1147" spans="1:13">
      <c r="A1147" t="s">
        <v>3778</v>
      </c>
      <c r="B1147" s="1">
        <v>45011</v>
      </c>
      <c r="C1147">
        <v>170861.19</v>
      </c>
      <c r="D1147" t="s">
        <v>1483</v>
      </c>
      <c r="E1147" t="s">
        <v>1487</v>
      </c>
      <c r="F1147" t="s">
        <v>264</v>
      </c>
      <c r="G1147" t="s">
        <v>17</v>
      </c>
      <c r="H1147" t="s">
        <v>1351</v>
      </c>
      <c r="J1147" t="s">
        <v>3779</v>
      </c>
      <c r="K1147" t="str">
        <f ca="1">IF(ISNA(XLOOKUP(A1147,Customers!A:A,Customers!A:A)),"Invalid FK","Valid")</f>
        <v>Valid</v>
      </c>
      <c r="L1147" t="str">
        <f ca="1">IF(ISNA(XLOOKUP(B1147,Vendors!A:A,Vendors!A:A)),"Invalid FK","Valid")</f>
        <v>Valid</v>
      </c>
      <c r="M1147" t="str">
        <f ca="1">IF(ISNA(XLOOKUP(C1147,Headcount!C:C,Headcount!C:C)),"Invalid FK","Valid")</f>
        <v>Valid</v>
      </c>
    </row>
    <row r="1148" spans="1:13">
      <c r="A1148" t="s">
        <v>3780</v>
      </c>
      <c r="B1148" s="1">
        <v>44615</v>
      </c>
      <c r="C1148">
        <v>114284.01</v>
      </c>
      <c r="D1148" t="s">
        <v>1483</v>
      </c>
      <c r="E1148" t="s">
        <v>1487</v>
      </c>
      <c r="F1148" t="s">
        <v>271</v>
      </c>
      <c r="G1148" t="s">
        <v>29</v>
      </c>
      <c r="H1148" t="s">
        <v>1121</v>
      </c>
      <c r="J1148" t="s">
        <v>3781</v>
      </c>
      <c r="K1148" t="str">
        <f ca="1">IF(ISNA(XLOOKUP(A1148,Customers!A:A,Customers!A:A)),"Invalid FK","Valid")</f>
        <v>Valid</v>
      </c>
      <c r="L1148" t="str">
        <f ca="1">IF(ISNA(XLOOKUP(B1148,Vendors!A:A,Vendors!A:A)),"Invalid FK","Valid")</f>
        <v>Valid</v>
      </c>
      <c r="M1148" t="str">
        <f ca="1">IF(ISNA(XLOOKUP(C1148,Headcount!C:C,Headcount!C:C)),"Invalid FK","Valid")</f>
        <v>Valid</v>
      </c>
    </row>
    <row r="1149" spans="1:13">
      <c r="A1149" t="s">
        <v>3782</v>
      </c>
      <c r="B1149" s="1">
        <v>44883</v>
      </c>
      <c r="C1149">
        <v>206214.39999999999</v>
      </c>
      <c r="D1149" t="s">
        <v>1483</v>
      </c>
      <c r="E1149" t="s">
        <v>1484</v>
      </c>
      <c r="F1149" t="s">
        <v>264</v>
      </c>
      <c r="G1149" t="s">
        <v>17</v>
      </c>
      <c r="H1149" t="s">
        <v>822</v>
      </c>
      <c r="J1149" t="s">
        <v>3783</v>
      </c>
      <c r="K1149" t="str">
        <f ca="1">IF(ISNA(XLOOKUP(A1149,Customers!A:A,Customers!A:A)),"Invalid FK","Valid")</f>
        <v>Valid</v>
      </c>
      <c r="L1149" t="str">
        <f ca="1">IF(ISNA(XLOOKUP(B1149,Vendors!A:A,Vendors!A:A)),"Invalid FK","Valid")</f>
        <v>Valid</v>
      </c>
      <c r="M1149" t="str">
        <f ca="1">IF(ISNA(XLOOKUP(C1149,Headcount!C:C,Headcount!C:C)),"Invalid FK","Valid")</f>
        <v>Valid</v>
      </c>
    </row>
    <row r="1150" spans="1:13">
      <c r="A1150" t="s">
        <v>3784</v>
      </c>
      <c r="B1150" s="1">
        <v>44683</v>
      </c>
      <c r="C1150">
        <v>226583.34</v>
      </c>
      <c r="D1150" t="s">
        <v>1483</v>
      </c>
      <c r="E1150" t="s">
        <v>1487</v>
      </c>
      <c r="F1150" t="s">
        <v>264</v>
      </c>
      <c r="G1150" t="s">
        <v>13</v>
      </c>
      <c r="H1150" t="s">
        <v>1169</v>
      </c>
      <c r="J1150" t="s">
        <v>3785</v>
      </c>
      <c r="K1150" t="str">
        <f ca="1">IF(ISNA(XLOOKUP(A1150,Customers!A:A,Customers!A:A)),"Invalid FK","Valid")</f>
        <v>Valid</v>
      </c>
      <c r="L1150" t="str">
        <f ca="1">IF(ISNA(XLOOKUP(B1150,Vendors!A:A,Vendors!A:A)),"Invalid FK","Valid")</f>
        <v>Valid</v>
      </c>
      <c r="M1150" t="str">
        <f ca="1">IF(ISNA(XLOOKUP(C1150,Headcount!C:C,Headcount!C:C)),"Invalid FK","Valid")</f>
        <v>Valid</v>
      </c>
    </row>
    <row r="1151" spans="1:13">
      <c r="A1151" t="s">
        <v>3786</v>
      </c>
      <c r="B1151" s="1">
        <v>44878</v>
      </c>
      <c r="C1151">
        <v>-36023.839999999997</v>
      </c>
      <c r="D1151" t="s">
        <v>1478</v>
      </c>
      <c r="E1151" t="s">
        <v>1496</v>
      </c>
      <c r="F1151" t="s">
        <v>264</v>
      </c>
      <c r="G1151" t="s">
        <v>13</v>
      </c>
      <c r="I1151" t="s">
        <v>83</v>
      </c>
      <c r="J1151" t="s">
        <v>3787</v>
      </c>
      <c r="K1151" t="str">
        <f ca="1">IF(ISNA(XLOOKUP(A1151,Customers!A:A,Customers!A:A)),"Invalid FK","Valid")</f>
        <v>Valid</v>
      </c>
      <c r="L1151" t="str">
        <f ca="1">IF(ISNA(XLOOKUP(B1151,Vendors!A:A,Vendors!A:A)),"Invalid FK","Valid")</f>
        <v>Valid</v>
      </c>
      <c r="M1151" t="str">
        <f ca="1">IF(ISNA(XLOOKUP(C1151,Headcount!C:C,Headcount!C:C)),"Invalid FK","Valid")</f>
        <v>Valid</v>
      </c>
    </row>
    <row r="1152" spans="1:13">
      <c r="A1152" t="s">
        <v>3788</v>
      </c>
      <c r="B1152" s="1">
        <v>44566</v>
      </c>
      <c r="C1152">
        <v>-42931.71</v>
      </c>
      <c r="D1152" t="s">
        <v>1478</v>
      </c>
      <c r="E1152" t="s">
        <v>1534</v>
      </c>
      <c r="F1152" t="s">
        <v>264</v>
      </c>
      <c r="G1152" t="s">
        <v>13</v>
      </c>
      <c r="I1152" t="s">
        <v>51</v>
      </c>
      <c r="J1152" t="s">
        <v>3789</v>
      </c>
      <c r="K1152" t="str">
        <f ca="1">IF(ISNA(XLOOKUP(A1152,Customers!A:A,Customers!A:A)),"Invalid FK","Valid")</f>
        <v>Valid</v>
      </c>
      <c r="L1152" t="str">
        <f ca="1">IF(ISNA(XLOOKUP(B1152,Vendors!A:A,Vendors!A:A)),"Invalid FK","Valid")</f>
        <v>Valid</v>
      </c>
      <c r="M1152" t="str">
        <f ca="1">IF(ISNA(XLOOKUP(C1152,Headcount!C:C,Headcount!C:C)),"Invalid FK","Valid")</f>
        <v>Valid</v>
      </c>
    </row>
    <row r="1153" spans="1:13">
      <c r="A1153" t="s">
        <v>3790</v>
      </c>
      <c r="B1153" s="1">
        <v>44673</v>
      </c>
      <c r="C1153">
        <v>194479.32</v>
      </c>
      <c r="D1153" t="s">
        <v>1483</v>
      </c>
      <c r="E1153" t="s">
        <v>1487</v>
      </c>
      <c r="F1153" t="s">
        <v>264</v>
      </c>
      <c r="G1153" t="s">
        <v>29</v>
      </c>
      <c r="H1153" t="s">
        <v>736</v>
      </c>
      <c r="J1153" t="s">
        <v>3791</v>
      </c>
      <c r="K1153" t="str">
        <f ca="1">IF(ISNA(XLOOKUP(A1153,Customers!A:A,Customers!A:A)),"Invalid FK","Valid")</f>
        <v>Valid</v>
      </c>
      <c r="L1153" t="str">
        <f ca="1">IF(ISNA(XLOOKUP(B1153,Vendors!A:A,Vendors!A:A)),"Invalid FK","Valid")</f>
        <v>Valid</v>
      </c>
      <c r="M1153" t="str">
        <f ca="1">IF(ISNA(XLOOKUP(C1153,Headcount!C:C,Headcount!C:C)),"Invalid FK","Valid")</f>
        <v>Valid</v>
      </c>
    </row>
    <row r="1154" spans="1:13">
      <c r="A1154" t="s">
        <v>3792</v>
      </c>
      <c r="B1154" s="1">
        <v>45167</v>
      </c>
      <c r="C1154">
        <v>98632.56</v>
      </c>
      <c r="D1154" t="s">
        <v>1483</v>
      </c>
      <c r="E1154" t="s">
        <v>1499</v>
      </c>
      <c r="F1154" t="s">
        <v>268</v>
      </c>
      <c r="G1154" t="s">
        <v>29</v>
      </c>
      <c r="H1154" t="s">
        <v>918</v>
      </c>
      <c r="J1154" t="s">
        <v>3793</v>
      </c>
      <c r="K1154" t="str">
        <f ca="1">IF(ISNA(XLOOKUP(A1154,Customers!A:A,Customers!A:A)),"Invalid FK","Valid")</f>
        <v>Valid</v>
      </c>
      <c r="L1154" t="str">
        <f ca="1">IF(ISNA(XLOOKUP(B1154,Vendors!A:A,Vendors!A:A)),"Invalid FK","Valid")</f>
        <v>Valid</v>
      </c>
      <c r="M1154" t="str">
        <f ca="1">IF(ISNA(XLOOKUP(C1154,Headcount!C:C,Headcount!C:C)),"Invalid FK","Valid")</f>
        <v>Valid</v>
      </c>
    </row>
    <row r="1155" spans="1:13">
      <c r="A1155" t="s">
        <v>3794</v>
      </c>
      <c r="B1155" s="1">
        <v>45283</v>
      </c>
      <c r="C1155">
        <v>-20864.7</v>
      </c>
      <c r="D1155" t="s">
        <v>1478</v>
      </c>
      <c r="E1155" t="s">
        <v>7</v>
      </c>
      <c r="F1155" t="s">
        <v>271</v>
      </c>
      <c r="G1155" t="s">
        <v>8</v>
      </c>
      <c r="I1155" t="s">
        <v>139</v>
      </c>
      <c r="J1155" t="s">
        <v>3795</v>
      </c>
      <c r="K1155" t="str">
        <f ca="1">IF(ISNA(XLOOKUP(A1155,Customers!A:A,Customers!A:A)),"Invalid FK","Valid")</f>
        <v>Valid</v>
      </c>
      <c r="L1155" t="str">
        <f ca="1">IF(ISNA(XLOOKUP(B1155,Vendors!A:A,Vendors!A:A)),"Invalid FK","Valid")</f>
        <v>Valid</v>
      </c>
      <c r="M1155" t="str">
        <f ca="1">IF(ISNA(XLOOKUP(C1155,Headcount!C:C,Headcount!C:C)),"Invalid FK","Valid")</f>
        <v>Valid</v>
      </c>
    </row>
    <row r="1156" spans="1:13">
      <c r="A1156" t="s">
        <v>3796</v>
      </c>
      <c r="B1156" s="1">
        <v>44899</v>
      </c>
      <c r="C1156">
        <v>188117.94</v>
      </c>
      <c r="D1156" t="s">
        <v>1483</v>
      </c>
      <c r="E1156" t="s">
        <v>1487</v>
      </c>
      <c r="F1156" t="s">
        <v>271</v>
      </c>
      <c r="G1156" t="s">
        <v>17</v>
      </c>
      <c r="H1156" t="s">
        <v>1089</v>
      </c>
      <c r="J1156" t="s">
        <v>3797</v>
      </c>
      <c r="K1156" t="str">
        <f ca="1">IF(ISNA(XLOOKUP(A1156,Customers!A:A,Customers!A:A)),"Invalid FK","Valid")</f>
        <v>Valid</v>
      </c>
      <c r="L1156" t="str">
        <f ca="1">IF(ISNA(XLOOKUP(B1156,Vendors!A:A,Vendors!A:A)),"Invalid FK","Valid")</f>
        <v>Valid</v>
      </c>
      <c r="M1156" t="str">
        <f ca="1">IF(ISNA(XLOOKUP(C1156,Headcount!C:C,Headcount!C:C)),"Invalid FK","Valid")</f>
        <v>Valid</v>
      </c>
    </row>
    <row r="1157" spans="1:13">
      <c r="A1157" t="s">
        <v>3798</v>
      </c>
      <c r="B1157" s="1">
        <v>44896</v>
      </c>
      <c r="C1157">
        <v>107114.7</v>
      </c>
      <c r="D1157" t="s">
        <v>1483</v>
      </c>
      <c r="E1157" t="s">
        <v>1499</v>
      </c>
      <c r="F1157" t="s">
        <v>268</v>
      </c>
      <c r="G1157" t="s">
        <v>8</v>
      </c>
      <c r="H1157" t="s">
        <v>1347</v>
      </c>
      <c r="J1157" t="s">
        <v>3799</v>
      </c>
      <c r="K1157" t="str">
        <f ca="1">IF(ISNA(XLOOKUP(A1157,Customers!A:A,Customers!A:A)),"Invalid FK","Valid")</f>
        <v>Valid</v>
      </c>
      <c r="L1157" t="str">
        <f ca="1">IF(ISNA(XLOOKUP(B1157,Vendors!A:A,Vendors!A:A)),"Invalid FK","Valid")</f>
        <v>Valid</v>
      </c>
      <c r="M1157" t="str">
        <f ca="1">IF(ISNA(XLOOKUP(C1157,Headcount!C:C,Headcount!C:C)),"Invalid FK","Valid")</f>
        <v>Valid</v>
      </c>
    </row>
    <row r="1158" spans="1:13">
      <c r="A1158" t="s">
        <v>3800</v>
      </c>
      <c r="B1158" s="1">
        <v>44882</v>
      </c>
      <c r="C1158">
        <v>148987.73000000001</v>
      </c>
      <c r="D1158" t="s">
        <v>1483</v>
      </c>
      <c r="E1158" t="s">
        <v>1499</v>
      </c>
      <c r="F1158" t="s">
        <v>264</v>
      </c>
      <c r="G1158" t="s">
        <v>29</v>
      </c>
      <c r="H1158" t="s">
        <v>1121</v>
      </c>
      <c r="J1158" t="s">
        <v>3801</v>
      </c>
      <c r="K1158" t="str">
        <f ca="1">IF(ISNA(XLOOKUP(A1158,Customers!A:A,Customers!A:A)),"Invalid FK","Valid")</f>
        <v>Valid</v>
      </c>
      <c r="L1158" t="str">
        <f ca="1">IF(ISNA(XLOOKUP(B1158,Vendors!A:A,Vendors!A:A)),"Invalid FK","Valid")</f>
        <v>Valid</v>
      </c>
      <c r="M1158" t="str">
        <f ca="1">IF(ISNA(XLOOKUP(C1158,Headcount!C:C,Headcount!C:C)),"Invalid FK","Valid")</f>
        <v>Valid</v>
      </c>
    </row>
    <row r="1159" spans="1:13">
      <c r="A1159" t="s">
        <v>3802</v>
      </c>
      <c r="B1159" s="1">
        <v>44731</v>
      </c>
      <c r="C1159">
        <v>162182.53</v>
      </c>
      <c r="D1159" t="s">
        <v>1483</v>
      </c>
      <c r="E1159" t="s">
        <v>1499</v>
      </c>
      <c r="F1159" t="s">
        <v>264</v>
      </c>
      <c r="G1159" t="s">
        <v>29</v>
      </c>
      <c r="H1159" t="s">
        <v>1377</v>
      </c>
      <c r="J1159" t="s">
        <v>3803</v>
      </c>
      <c r="K1159" t="str">
        <f ca="1">IF(ISNA(XLOOKUP(A1159,Customers!A:A,Customers!A:A)),"Invalid FK","Valid")</f>
        <v>Valid</v>
      </c>
      <c r="L1159" t="str">
        <f ca="1">IF(ISNA(XLOOKUP(B1159,Vendors!A:A,Vendors!A:A)),"Invalid FK","Valid")</f>
        <v>Valid</v>
      </c>
      <c r="M1159" t="str">
        <f ca="1">IF(ISNA(XLOOKUP(C1159,Headcount!C:C,Headcount!C:C)),"Invalid FK","Valid")</f>
        <v>Valid</v>
      </c>
    </row>
    <row r="1160" spans="1:13">
      <c r="A1160" t="s">
        <v>3804</v>
      </c>
      <c r="B1160" s="1">
        <v>44618</v>
      </c>
      <c r="C1160">
        <v>132031.32</v>
      </c>
      <c r="D1160" t="s">
        <v>1483</v>
      </c>
      <c r="E1160" t="s">
        <v>1484</v>
      </c>
      <c r="F1160" t="s">
        <v>271</v>
      </c>
      <c r="G1160" t="s">
        <v>13</v>
      </c>
      <c r="H1160" t="s">
        <v>1149</v>
      </c>
      <c r="J1160" t="s">
        <v>3805</v>
      </c>
      <c r="K1160" t="str">
        <f ca="1">IF(ISNA(XLOOKUP(A1160,Customers!A:A,Customers!A:A)),"Invalid FK","Valid")</f>
        <v>Valid</v>
      </c>
      <c r="L1160" t="str">
        <f ca="1">IF(ISNA(XLOOKUP(B1160,Vendors!A:A,Vendors!A:A)),"Invalid FK","Valid")</f>
        <v>Valid</v>
      </c>
      <c r="M1160" t="str">
        <f ca="1">IF(ISNA(XLOOKUP(C1160,Headcount!C:C,Headcount!C:C)),"Invalid FK","Valid")</f>
        <v>Valid</v>
      </c>
    </row>
    <row r="1161" spans="1:13">
      <c r="A1161" t="s">
        <v>3806</v>
      </c>
      <c r="B1161" s="1">
        <v>44739</v>
      </c>
      <c r="C1161">
        <v>76775.839999999997</v>
      </c>
      <c r="D1161" t="s">
        <v>1483</v>
      </c>
      <c r="E1161" t="s">
        <v>1499</v>
      </c>
      <c r="F1161" t="s">
        <v>264</v>
      </c>
      <c r="G1161" t="s">
        <v>8</v>
      </c>
      <c r="H1161" t="s">
        <v>690</v>
      </c>
      <c r="J1161" t="s">
        <v>3807</v>
      </c>
      <c r="K1161" t="str">
        <f ca="1">IF(ISNA(XLOOKUP(A1161,Customers!A:A,Customers!A:A)),"Invalid FK","Valid")</f>
        <v>Valid</v>
      </c>
      <c r="L1161" t="str">
        <f ca="1">IF(ISNA(XLOOKUP(B1161,Vendors!A:A,Vendors!A:A)),"Invalid FK","Valid")</f>
        <v>Valid</v>
      </c>
      <c r="M1161" t="str">
        <f ca="1">IF(ISNA(XLOOKUP(C1161,Headcount!C:C,Headcount!C:C)),"Invalid FK","Valid")</f>
        <v>Valid</v>
      </c>
    </row>
    <row r="1162" spans="1:13">
      <c r="A1162" t="s">
        <v>3808</v>
      </c>
      <c r="B1162" s="1">
        <v>45174</v>
      </c>
      <c r="C1162">
        <v>142700.54999999999</v>
      </c>
      <c r="D1162" t="s">
        <v>1483</v>
      </c>
      <c r="E1162" t="s">
        <v>1499</v>
      </c>
      <c r="F1162" t="s">
        <v>264</v>
      </c>
      <c r="G1162" t="s">
        <v>29</v>
      </c>
      <c r="H1162" t="s">
        <v>1147</v>
      </c>
      <c r="J1162" t="s">
        <v>3809</v>
      </c>
      <c r="K1162" t="str">
        <f ca="1">IF(ISNA(XLOOKUP(A1162,Customers!A:A,Customers!A:A)),"Invalid FK","Valid")</f>
        <v>Valid</v>
      </c>
      <c r="L1162" t="str">
        <f ca="1">IF(ISNA(XLOOKUP(B1162,Vendors!A:A,Vendors!A:A)),"Invalid FK","Valid")</f>
        <v>Valid</v>
      </c>
      <c r="M1162" t="str">
        <f ca="1">IF(ISNA(XLOOKUP(C1162,Headcount!C:C,Headcount!C:C)),"Invalid FK","Valid")</f>
        <v>Valid</v>
      </c>
    </row>
    <row r="1163" spans="1:13">
      <c r="A1163" t="s">
        <v>3810</v>
      </c>
      <c r="B1163" s="1">
        <v>44747</v>
      </c>
      <c r="C1163">
        <v>-65271.26</v>
      </c>
      <c r="D1163" t="s">
        <v>1478</v>
      </c>
      <c r="E1163" t="s">
        <v>1496</v>
      </c>
      <c r="F1163" t="s">
        <v>268</v>
      </c>
      <c r="G1163" t="s">
        <v>13</v>
      </c>
      <c r="I1163" t="s">
        <v>215</v>
      </c>
      <c r="J1163" t="s">
        <v>3811</v>
      </c>
      <c r="K1163" t="str">
        <f ca="1">IF(ISNA(XLOOKUP(A1163,Customers!A:A,Customers!A:A)),"Invalid FK","Valid")</f>
        <v>Valid</v>
      </c>
      <c r="L1163" t="str">
        <f ca="1">IF(ISNA(XLOOKUP(B1163,Vendors!A:A,Vendors!A:A)),"Invalid FK","Valid")</f>
        <v>Valid</v>
      </c>
      <c r="M1163" t="str">
        <f ca="1">IF(ISNA(XLOOKUP(C1163,Headcount!C:C,Headcount!C:C)),"Invalid FK","Valid")</f>
        <v>Valid</v>
      </c>
    </row>
    <row r="1164" spans="1:13">
      <c r="A1164" t="s">
        <v>3812</v>
      </c>
      <c r="B1164" s="1">
        <v>44672</v>
      </c>
      <c r="C1164">
        <v>-53090.239999999998</v>
      </c>
      <c r="D1164" t="s">
        <v>1478</v>
      </c>
      <c r="E1164" t="s">
        <v>20</v>
      </c>
      <c r="F1164" t="s">
        <v>268</v>
      </c>
      <c r="G1164" t="s">
        <v>29</v>
      </c>
      <c r="I1164" t="s">
        <v>183</v>
      </c>
      <c r="J1164" t="s">
        <v>3813</v>
      </c>
      <c r="K1164" t="str">
        <f ca="1">IF(ISNA(XLOOKUP(A1164,Customers!A:A,Customers!A:A)),"Invalid FK","Valid")</f>
        <v>Valid</v>
      </c>
      <c r="L1164" t="str">
        <f ca="1">IF(ISNA(XLOOKUP(B1164,Vendors!A:A,Vendors!A:A)),"Invalid FK","Valid")</f>
        <v>Valid</v>
      </c>
      <c r="M1164" t="str">
        <f ca="1">IF(ISNA(XLOOKUP(C1164,Headcount!C:C,Headcount!C:C)),"Invalid FK","Valid")</f>
        <v>Valid</v>
      </c>
    </row>
    <row r="1165" spans="1:13">
      <c r="A1165" t="s">
        <v>3814</v>
      </c>
      <c r="B1165" s="1">
        <v>45237</v>
      </c>
      <c r="C1165">
        <v>186953.27</v>
      </c>
      <c r="D1165" t="s">
        <v>1483</v>
      </c>
      <c r="E1165" t="s">
        <v>1487</v>
      </c>
      <c r="F1165" t="s">
        <v>264</v>
      </c>
      <c r="G1165" t="s">
        <v>17</v>
      </c>
      <c r="H1165" t="s">
        <v>1179</v>
      </c>
      <c r="J1165" t="s">
        <v>3815</v>
      </c>
      <c r="K1165" t="str">
        <f ca="1">IF(ISNA(XLOOKUP(A1165,Customers!A:A,Customers!A:A)),"Invalid FK","Valid")</f>
        <v>Valid</v>
      </c>
      <c r="L1165" t="str">
        <f ca="1">IF(ISNA(XLOOKUP(B1165,Vendors!A:A,Vendors!A:A)),"Invalid FK","Valid")</f>
        <v>Valid</v>
      </c>
      <c r="M1165" t="str">
        <f ca="1">IF(ISNA(XLOOKUP(C1165,Headcount!C:C,Headcount!C:C)),"Invalid FK","Valid")</f>
        <v>Valid</v>
      </c>
    </row>
    <row r="1166" spans="1:13">
      <c r="A1166" t="s">
        <v>3816</v>
      </c>
      <c r="B1166" s="1">
        <v>44934</v>
      </c>
      <c r="C1166">
        <v>-42894.73</v>
      </c>
      <c r="D1166" t="s">
        <v>1478</v>
      </c>
      <c r="E1166" t="s">
        <v>1509</v>
      </c>
      <c r="F1166" t="s">
        <v>264</v>
      </c>
      <c r="G1166" t="s">
        <v>29</v>
      </c>
      <c r="I1166" t="s">
        <v>81</v>
      </c>
      <c r="J1166" t="s">
        <v>3817</v>
      </c>
      <c r="K1166" t="str">
        <f ca="1">IF(ISNA(XLOOKUP(A1166,Customers!A:A,Customers!A:A)),"Invalid FK","Valid")</f>
        <v>Valid</v>
      </c>
      <c r="L1166" t="str">
        <f ca="1">IF(ISNA(XLOOKUP(B1166,Vendors!A:A,Vendors!A:A)),"Invalid FK","Valid")</f>
        <v>Valid</v>
      </c>
      <c r="M1166" t="str">
        <f ca="1">IF(ISNA(XLOOKUP(C1166,Headcount!C:C,Headcount!C:C)),"Invalid FK","Valid")</f>
        <v>Valid</v>
      </c>
    </row>
    <row r="1167" spans="1:13">
      <c r="A1167" t="s">
        <v>3818</v>
      </c>
      <c r="B1167" s="1">
        <v>45224</v>
      </c>
      <c r="C1167">
        <v>8398.2099999999991</v>
      </c>
      <c r="D1167" t="s">
        <v>1587</v>
      </c>
      <c r="E1167" t="s">
        <v>1587</v>
      </c>
      <c r="F1167" t="s">
        <v>264</v>
      </c>
      <c r="G1167" t="s">
        <v>17</v>
      </c>
      <c r="J1167" t="s">
        <v>3819</v>
      </c>
      <c r="K1167" t="str">
        <f ca="1">IF(ISNA(XLOOKUP(A1167,Customers!A:A,Customers!A:A)),"Invalid FK","Valid")</f>
        <v>Valid</v>
      </c>
      <c r="L1167" t="str">
        <f ca="1">IF(ISNA(XLOOKUP(B1167,Vendors!A:A,Vendors!A:A)),"Invalid FK","Valid")</f>
        <v>Valid</v>
      </c>
      <c r="M1167" t="str">
        <f ca="1">IF(ISNA(XLOOKUP(C1167,Headcount!C:C,Headcount!C:C)),"Invalid FK","Valid")</f>
        <v>Valid</v>
      </c>
    </row>
    <row r="1168" spans="1:13">
      <c r="A1168" t="s">
        <v>3820</v>
      </c>
      <c r="B1168" s="1">
        <v>44864</v>
      </c>
      <c r="C1168">
        <v>161055.43</v>
      </c>
      <c r="D1168" t="s">
        <v>1483</v>
      </c>
      <c r="E1168" t="s">
        <v>1484</v>
      </c>
      <c r="F1168" t="s">
        <v>264</v>
      </c>
      <c r="G1168" t="s">
        <v>29</v>
      </c>
      <c r="H1168" t="s">
        <v>1265</v>
      </c>
      <c r="J1168" t="s">
        <v>3821</v>
      </c>
      <c r="K1168" t="str">
        <f ca="1">IF(ISNA(XLOOKUP(A1168,Customers!A:A,Customers!A:A)),"Invalid FK","Valid")</f>
        <v>Valid</v>
      </c>
      <c r="L1168" t="str">
        <f ca="1">IF(ISNA(XLOOKUP(B1168,Vendors!A:A,Vendors!A:A)),"Invalid FK","Valid")</f>
        <v>Valid</v>
      </c>
      <c r="M1168" t="str">
        <f ca="1">IF(ISNA(XLOOKUP(C1168,Headcount!C:C,Headcount!C:C)),"Invalid FK","Valid")</f>
        <v>Valid</v>
      </c>
    </row>
    <row r="1169" spans="1:13">
      <c r="A1169" t="s">
        <v>3822</v>
      </c>
      <c r="B1169" s="1">
        <v>45271</v>
      </c>
      <c r="C1169">
        <v>-59384.01</v>
      </c>
      <c r="D1169" t="s">
        <v>1478</v>
      </c>
      <c r="E1169" t="s">
        <v>1496</v>
      </c>
      <c r="F1169" t="s">
        <v>271</v>
      </c>
      <c r="G1169" t="s">
        <v>8</v>
      </c>
      <c r="I1169" t="s">
        <v>250</v>
      </c>
      <c r="J1169" t="s">
        <v>3823</v>
      </c>
      <c r="K1169" t="str">
        <f ca="1">IF(ISNA(XLOOKUP(A1169,Customers!A:A,Customers!A:A)),"Invalid FK","Valid")</f>
        <v>Valid</v>
      </c>
      <c r="L1169" t="str">
        <f ca="1">IF(ISNA(XLOOKUP(B1169,Vendors!A:A,Vendors!A:A)),"Invalid FK","Valid")</f>
        <v>Valid</v>
      </c>
      <c r="M1169" t="str">
        <f ca="1">IF(ISNA(XLOOKUP(C1169,Headcount!C:C,Headcount!C:C)),"Invalid FK","Valid")</f>
        <v>Valid</v>
      </c>
    </row>
    <row r="1170" spans="1:13">
      <c r="A1170" t="s">
        <v>3824</v>
      </c>
      <c r="B1170" s="1">
        <v>45120</v>
      </c>
      <c r="C1170">
        <v>-35055.07</v>
      </c>
      <c r="D1170" t="s">
        <v>1478</v>
      </c>
      <c r="E1170" t="s">
        <v>1534</v>
      </c>
      <c r="F1170" t="s">
        <v>271</v>
      </c>
      <c r="G1170" t="s">
        <v>8</v>
      </c>
      <c r="I1170" t="s">
        <v>5</v>
      </c>
      <c r="J1170" t="s">
        <v>3825</v>
      </c>
      <c r="K1170" t="str">
        <f ca="1">IF(ISNA(XLOOKUP(A1170,Customers!A:A,Customers!A:A)),"Invalid FK","Valid")</f>
        <v>Valid</v>
      </c>
      <c r="L1170" t="str">
        <f ca="1">IF(ISNA(XLOOKUP(B1170,Vendors!A:A,Vendors!A:A)),"Invalid FK","Valid")</f>
        <v>Valid</v>
      </c>
      <c r="M1170" t="str">
        <f ca="1">IF(ISNA(XLOOKUP(C1170,Headcount!C:C,Headcount!C:C)),"Invalid FK","Valid")</f>
        <v>Valid</v>
      </c>
    </row>
    <row r="1171" spans="1:13">
      <c r="A1171" t="s">
        <v>3826</v>
      </c>
      <c r="B1171" s="1">
        <v>45202</v>
      </c>
      <c r="C1171">
        <v>85512.42</v>
      </c>
      <c r="D1171" t="s">
        <v>1483</v>
      </c>
      <c r="E1171" t="s">
        <v>1487</v>
      </c>
      <c r="F1171" t="s">
        <v>268</v>
      </c>
      <c r="G1171" t="s">
        <v>8</v>
      </c>
      <c r="H1171" t="s">
        <v>1259</v>
      </c>
      <c r="J1171" t="s">
        <v>3827</v>
      </c>
      <c r="K1171" t="str">
        <f ca="1">IF(ISNA(XLOOKUP(A1171,Customers!A:A,Customers!A:A)),"Invalid FK","Valid")</f>
        <v>Valid</v>
      </c>
      <c r="L1171" t="str">
        <f ca="1">IF(ISNA(XLOOKUP(B1171,Vendors!A:A,Vendors!A:A)),"Invalid FK","Valid")</f>
        <v>Valid</v>
      </c>
      <c r="M1171" t="str">
        <f ca="1">IF(ISNA(XLOOKUP(C1171,Headcount!C:C,Headcount!C:C)),"Invalid FK","Valid")</f>
        <v>Valid</v>
      </c>
    </row>
    <row r="1172" spans="1:13">
      <c r="A1172" t="s">
        <v>3828</v>
      </c>
      <c r="B1172" s="1">
        <v>44575</v>
      </c>
      <c r="C1172">
        <v>191932.68</v>
      </c>
      <c r="D1172" t="s">
        <v>1483</v>
      </c>
      <c r="E1172" t="s">
        <v>1499</v>
      </c>
      <c r="F1172" t="s">
        <v>271</v>
      </c>
      <c r="G1172" t="s">
        <v>13</v>
      </c>
      <c r="H1172" t="s">
        <v>1139</v>
      </c>
      <c r="J1172" t="s">
        <v>3829</v>
      </c>
      <c r="K1172" t="str">
        <f ca="1">IF(ISNA(XLOOKUP(A1172,Customers!A:A,Customers!A:A)),"Invalid FK","Valid")</f>
        <v>Valid</v>
      </c>
      <c r="L1172" t="str">
        <f ca="1">IF(ISNA(XLOOKUP(B1172,Vendors!A:A,Vendors!A:A)),"Invalid FK","Valid")</f>
        <v>Valid</v>
      </c>
      <c r="M1172" t="str">
        <f ca="1">IF(ISNA(XLOOKUP(C1172,Headcount!C:C,Headcount!C:C)),"Invalid FK","Valid")</f>
        <v>Valid</v>
      </c>
    </row>
    <row r="1173" spans="1:13">
      <c r="A1173" t="s">
        <v>3830</v>
      </c>
      <c r="B1173" s="1">
        <v>44903</v>
      </c>
      <c r="C1173">
        <v>-46376.18</v>
      </c>
      <c r="D1173" t="s">
        <v>1478</v>
      </c>
      <c r="E1173" t="s">
        <v>1534</v>
      </c>
      <c r="F1173" t="s">
        <v>268</v>
      </c>
      <c r="G1173" t="s">
        <v>29</v>
      </c>
      <c r="I1173" t="s">
        <v>14</v>
      </c>
      <c r="J1173" t="s">
        <v>3831</v>
      </c>
      <c r="K1173" t="str">
        <f ca="1">IF(ISNA(XLOOKUP(A1173,Customers!A:A,Customers!A:A)),"Invalid FK","Valid")</f>
        <v>Valid</v>
      </c>
      <c r="L1173" t="str">
        <f ca="1">IF(ISNA(XLOOKUP(B1173,Vendors!A:A,Vendors!A:A)),"Invalid FK","Valid")</f>
        <v>Valid</v>
      </c>
      <c r="M1173" t="str">
        <f ca="1">IF(ISNA(XLOOKUP(C1173,Headcount!C:C,Headcount!C:C)),"Invalid FK","Valid")</f>
        <v>Valid</v>
      </c>
    </row>
    <row r="1174" spans="1:13">
      <c r="A1174" t="s">
        <v>3832</v>
      </c>
      <c r="B1174" s="1">
        <v>45113</v>
      </c>
      <c r="C1174">
        <v>75627.81</v>
      </c>
      <c r="D1174" t="s">
        <v>1483</v>
      </c>
      <c r="E1174" t="s">
        <v>1487</v>
      </c>
      <c r="F1174" t="s">
        <v>264</v>
      </c>
      <c r="G1174" t="s">
        <v>13</v>
      </c>
      <c r="H1174" t="s">
        <v>670</v>
      </c>
      <c r="J1174" t="s">
        <v>3833</v>
      </c>
      <c r="K1174" t="str">
        <f ca="1">IF(ISNA(XLOOKUP(A1174,Customers!A:A,Customers!A:A)),"Invalid FK","Valid")</f>
        <v>Valid</v>
      </c>
      <c r="L1174" t="str">
        <f ca="1">IF(ISNA(XLOOKUP(B1174,Vendors!A:A,Vendors!A:A)),"Invalid FK","Valid")</f>
        <v>Valid</v>
      </c>
      <c r="M1174" t="str">
        <f ca="1">IF(ISNA(XLOOKUP(C1174,Headcount!C:C,Headcount!C:C)),"Invalid FK","Valid")</f>
        <v>Valid</v>
      </c>
    </row>
    <row r="1175" spans="1:13">
      <c r="A1175" t="s">
        <v>3834</v>
      </c>
      <c r="B1175" s="1">
        <v>44724</v>
      </c>
      <c r="C1175">
        <v>33775.01</v>
      </c>
      <c r="D1175" t="s">
        <v>1483</v>
      </c>
      <c r="E1175" t="s">
        <v>1487</v>
      </c>
      <c r="F1175" t="s">
        <v>264</v>
      </c>
      <c r="G1175" t="s">
        <v>29</v>
      </c>
      <c r="H1175" t="s">
        <v>1389</v>
      </c>
      <c r="J1175" t="s">
        <v>3835</v>
      </c>
      <c r="K1175" t="str">
        <f ca="1">IF(ISNA(XLOOKUP(A1175,Customers!A:A,Customers!A:A)),"Invalid FK","Valid")</f>
        <v>Valid</v>
      </c>
      <c r="L1175" t="str">
        <f ca="1">IF(ISNA(XLOOKUP(B1175,Vendors!A:A,Vendors!A:A)),"Invalid FK","Valid")</f>
        <v>Valid</v>
      </c>
      <c r="M1175" t="str">
        <f ca="1">IF(ISNA(XLOOKUP(C1175,Headcount!C:C,Headcount!C:C)),"Invalid FK","Valid")</f>
        <v>Valid</v>
      </c>
    </row>
    <row r="1176" spans="1:13">
      <c r="A1176" t="s">
        <v>3836</v>
      </c>
      <c r="B1176" s="1">
        <v>45123</v>
      </c>
      <c r="C1176">
        <v>-70679.45</v>
      </c>
      <c r="D1176" t="s">
        <v>1478</v>
      </c>
      <c r="E1176" t="s">
        <v>36</v>
      </c>
      <c r="F1176" t="s">
        <v>264</v>
      </c>
      <c r="G1176" t="s">
        <v>29</v>
      </c>
      <c r="I1176" t="s">
        <v>34</v>
      </c>
      <c r="J1176" t="s">
        <v>3837</v>
      </c>
      <c r="K1176" t="str">
        <f ca="1">IF(ISNA(XLOOKUP(A1176,Customers!A:A,Customers!A:A)),"Invalid FK","Valid")</f>
        <v>Valid</v>
      </c>
      <c r="L1176" t="str">
        <f ca="1">IF(ISNA(XLOOKUP(B1176,Vendors!A:A,Vendors!A:A)),"Invalid FK","Valid")</f>
        <v>Valid</v>
      </c>
      <c r="M1176" t="str">
        <f ca="1">IF(ISNA(XLOOKUP(C1176,Headcount!C:C,Headcount!C:C)),"Invalid FK","Valid")</f>
        <v>Valid</v>
      </c>
    </row>
    <row r="1177" spans="1:13">
      <c r="A1177" t="s">
        <v>3838</v>
      </c>
      <c r="B1177" s="1">
        <v>45134</v>
      </c>
      <c r="C1177">
        <v>194047.75</v>
      </c>
      <c r="D1177" t="s">
        <v>1483</v>
      </c>
      <c r="E1177" t="s">
        <v>1499</v>
      </c>
      <c r="F1177" t="s">
        <v>268</v>
      </c>
      <c r="G1177" t="s">
        <v>8</v>
      </c>
      <c r="H1177" t="s">
        <v>1363</v>
      </c>
      <c r="J1177" t="s">
        <v>3839</v>
      </c>
      <c r="K1177" t="str">
        <f ca="1">IF(ISNA(XLOOKUP(A1177,Customers!A:A,Customers!A:A)),"Invalid FK","Valid")</f>
        <v>Valid</v>
      </c>
      <c r="L1177" t="str">
        <f ca="1">IF(ISNA(XLOOKUP(B1177,Vendors!A:A,Vendors!A:A)),"Invalid FK","Valid")</f>
        <v>Valid</v>
      </c>
      <c r="M1177" t="str">
        <f ca="1">IF(ISNA(XLOOKUP(C1177,Headcount!C:C,Headcount!C:C)),"Invalid FK","Valid")</f>
        <v>Valid</v>
      </c>
    </row>
    <row r="1178" spans="1:13">
      <c r="A1178" t="s">
        <v>3840</v>
      </c>
      <c r="B1178" s="1">
        <v>44934</v>
      </c>
      <c r="C1178">
        <v>-32562.68</v>
      </c>
      <c r="D1178" t="s">
        <v>1478</v>
      </c>
      <c r="E1178" t="s">
        <v>7</v>
      </c>
      <c r="F1178" t="s">
        <v>264</v>
      </c>
      <c r="G1178" t="s">
        <v>13</v>
      </c>
      <c r="I1178" t="s">
        <v>169</v>
      </c>
      <c r="J1178" t="s">
        <v>3841</v>
      </c>
      <c r="K1178" t="str">
        <f ca="1">IF(ISNA(XLOOKUP(A1178,Customers!A:A,Customers!A:A)),"Invalid FK","Valid")</f>
        <v>Valid</v>
      </c>
      <c r="L1178" t="str">
        <f ca="1">IF(ISNA(XLOOKUP(B1178,Vendors!A:A,Vendors!A:A)),"Invalid FK","Valid")</f>
        <v>Valid</v>
      </c>
      <c r="M1178" t="str">
        <f ca="1">IF(ISNA(XLOOKUP(C1178,Headcount!C:C,Headcount!C:C)),"Invalid FK","Valid")</f>
        <v>Valid</v>
      </c>
    </row>
    <row r="1179" spans="1:13">
      <c r="A1179" t="s">
        <v>3842</v>
      </c>
      <c r="B1179" s="1">
        <v>44652</v>
      </c>
      <c r="C1179">
        <v>243342.17</v>
      </c>
      <c r="D1179" t="s">
        <v>1483</v>
      </c>
      <c r="E1179" t="s">
        <v>1499</v>
      </c>
      <c r="F1179" t="s">
        <v>271</v>
      </c>
      <c r="G1179" t="s">
        <v>17</v>
      </c>
      <c r="H1179" t="s">
        <v>804</v>
      </c>
      <c r="J1179" t="s">
        <v>3843</v>
      </c>
      <c r="K1179" t="str">
        <f ca="1">IF(ISNA(XLOOKUP(A1179,Customers!A:A,Customers!A:A)),"Invalid FK","Valid")</f>
        <v>Valid</v>
      </c>
      <c r="L1179" t="str">
        <f ca="1">IF(ISNA(XLOOKUP(B1179,Vendors!A:A,Vendors!A:A)),"Invalid FK","Valid")</f>
        <v>Valid</v>
      </c>
      <c r="M1179" t="str">
        <f ca="1">IF(ISNA(XLOOKUP(C1179,Headcount!C:C,Headcount!C:C)),"Invalid FK","Valid")</f>
        <v>Valid</v>
      </c>
    </row>
    <row r="1180" spans="1:13">
      <c r="A1180" t="s">
        <v>3844</v>
      </c>
      <c r="B1180" s="1">
        <v>45244</v>
      </c>
      <c r="C1180">
        <v>139241.12</v>
      </c>
      <c r="D1180" t="s">
        <v>1483</v>
      </c>
      <c r="E1180" t="s">
        <v>1484</v>
      </c>
      <c r="F1180" t="s">
        <v>264</v>
      </c>
      <c r="G1180" t="s">
        <v>13</v>
      </c>
      <c r="H1180" t="s">
        <v>878</v>
      </c>
      <c r="J1180" t="s">
        <v>3845</v>
      </c>
      <c r="K1180" t="str">
        <f ca="1">IF(ISNA(XLOOKUP(A1180,Customers!A:A,Customers!A:A)),"Invalid FK","Valid")</f>
        <v>Valid</v>
      </c>
      <c r="L1180" t="str">
        <f ca="1">IF(ISNA(XLOOKUP(B1180,Vendors!A:A,Vendors!A:A)),"Invalid FK","Valid")</f>
        <v>Valid</v>
      </c>
      <c r="M1180" t="str">
        <f ca="1">IF(ISNA(XLOOKUP(C1180,Headcount!C:C,Headcount!C:C)),"Invalid FK","Valid")</f>
        <v>Valid</v>
      </c>
    </row>
    <row r="1181" spans="1:13">
      <c r="A1181" t="s">
        <v>3846</v>
      </c>
      <c r="B1181" s="1">
        <v>44690</v>
      </c>
      <c r="C1181">
        <v>162456.29</v>
      </c>
      <c r="D1181" t="s">
        <v>1483</v>
      </c>
      <c r="E1181" t="s">
        <v>1499</v>
      </c>
      <c r="F1181" t="s">
        <v>271</v>
      </c>
      <c r="G1181" t="s">
        <v>17</v>
      </c>
      <c r="H1181" t="s">
        <v>1405</v>
      </c>
      <c r="J1181" t="s">
        <v>3847</v>
      </c>
      <c r="K1181" t="str">
        <f ca="1">IF(ISNA(XLOOKUP(A1181,Customers!A:A,Customers!A:A)),"Invalid FK","Valid")</f>
        <v>Valid</v>
      </c>
      <c r="L1181" t="str">
        <f ca="1">IF(ISNA(XLOOKUP(B1181,Vendors!A:A,Vendors!A:A)),"Invalid FK","Valid")</f>
        <v>Valid</v>
      </c>
      <c r="M1181" t="str">
        <f ca="1">IF(ISNA(XLOOKUP(C1181,Headcount!C:C,Headcount!C:C)),"Invalid FK","Valid")</f>
        <v>Valid</v>
      </c>
    </row>
    <row r="1182" spans="1:13">
      <c r="A1182" t="s">
        <v>3848</v>
      </c>
      <c r="B1182" s="1">
        <v>45125</v>
      </c>
      <c r="C1182">
        <v>10646.77</v>
      </c>
      <c r="D1182" t="s">
        <v>1587</v>
      </c>
      <c r="E1182" t="s">
        <v>1587</v>
      </c>
      <c r="F1182" t="s">
        <v>271</v>
      </c>
      <c r="G1182" t="s">
        <v>17</v>
      </c>
      <c r="J1182" t="s">
        <v>3849</v>
      </c>
      <c r="K1182" t="str">
        <f ca="1">IF(ISNA(XLOOKUP(A1182,Customers!A:A,Customers!A:A)),"Invalid FK","Valid")</f>
        <v>Valid</v>
      </c>
      <c r="L1182" t="str">
        <f ca="1">IF(ISNA(XLOOKUP(B1182,Vendors!A:A,Vendors!A:A)),"Invalid FK","Valid")</f>
        <v>Valid</v>
      </c>
      <c r="M1182" t="str">
        <f ca="1">IF(ISNA(XLOOKUP(C1182,Headcount!C:C,Headcount!C:C)),"Invalid FK","Valid")</f>
        <v>Valid</v>
      </c>
    </row>
    <row r="1183" spans="1:13">
      <c r="A1183" t="s">
        <v>3850</v>
      </c>
      <c r="B1183" s="1">
        <v>44909</v>
      </c>
      <c r="C1183">
        <v>178954.15</v>
      </c>
      <c r="D1183" t="s">
        <v>1483</v>
      </c>
      <c r="E1183" t="s">
        <v>1487</v>
      </c>
      <c r="F1183" t="s">
        <v>271</v>
      </c>
      <c r="G1183" t="s">
        <v>29</v>
      </c>
      <c r="H1183" t="s">
        <v>1095</v>
      </c>
      <c r="J1183" t="s">
        <v>3851</v>
      </c>
      <c r="K1183" t="str">
        <f ca="1">IF(ISNA(XLOOKUP(A1183,Customers!A:A,Customers!A:A)),"Invalid FK","Valid")</f>
        <v>Valid</v>
      </c>
      <c r="L1183" t="str">
        <f ca="1">IF(ISNA(XLOOKUP(B1183,Vendors!A:A,Vendors!A:A)),"Invalid FK","Valid")</f>
        <v>Valid</v>
      </c>
      <c r="M1183" t="str">
        <f ca="1">IF(ISNA(XLOOKUP(C1183,Headcount!C:C,Headcount!C:C)),"Invalid FK","Valid")</f>
        <v>Valid</v>
      </c>
    </row>
    <row r="1184" spans="1:13">
      <c r="A1184" t="s">
        <v>3852</v>
      </c>
      <c r="B1184" s="1">
        <v>45041</v>
      </c>
      <c r="C1184">
        <v>-41388.160000000003</v>
      </c>
      <c r="D1184" t="s">
        <v>1478</v>
      </c>
      <c r="E1184" t="s">
        <v>36</v>
      </c>
      <c r="F1184" t="s">
        <v>271</v>
      </c>
      <c r="G1184" t="s">
        <v>13</v>
      </c>
      <c r="I1184" t="s">
        <v>227</v>
      </c>
      <c r="J1184" t="s">
        <v>3853</v>
      </c>
      <c r="K1184" t="str">
        <f ca="1">IF(ISNA(XLOOKUP(A1184,Customers!A:A,Customers!A:A)),"Invalid FK","Valid")</f>
        <v>Valid</v>
      </c>
      <c r="L1184" t="str">
        <f ca="1">IF(ISNA(XLOOKUP(B1184,Vendors!A:A,Vendors!A:A)),"Invalid FK","Valid")</f>
        <v>Valid</v>
      </c>
      <c r="M1184" t="str">
        <f ca="1">IF(ISNA(XLOOKUP(C1184,Headcount!C:C,Headcount!C:C)),"Invalid FK","Valid")</f>
        <v>Valid</v>
      </c>
    </row>
    <row r="1185" spans="1:13">
      <c r="A1185" t="s">
        <v>3854</v>
      </c>
      <c r="B1185" s="1">
        <v>44613</v>
      </c>
      <c r="C1185">
        <v>164736.20000000001</v>
      </c>
      <c r="D1185" t="s">
        <v>1483</v>
      </c>
      <c r="E1185" t="s">
        <v>1487</v>
      </c>
      <c r="F1185" t="s">
        <v>264</v>
      </c>
      <c r="G1185" t="s">
        <v>13</v>
      </c>
      <c r="H1185" t="s">
        <v>1369</v>
      </c>
      <c r="J1185" t="s">
        <v>3855</v>
      </c>
      <c r="K1185" t="str">
        <f ca="1">IF(ISNA(XLOOKUP(A1185,Customers!A:A,Customers!A:A)),"Invalid FK","Valid")</f>
        <v>Valid</v>
      </c>
      <c r="L1185" t="str">
        <f ca="1">IF(ISNA(XLOOKUP(B1185,Vendors!A:A,Vendors!A:A)),"Invalid FK","Valid")</f>
        <v>Valid</v>
      </c>
      <c r="M1185" t="str">
        <f ca="1">IF(ISNA(XLOOKUP(C1185,Headcount!C:C,Headcount!C:C)),"Invalid FK","Valid")</f>
        <v>Valid</v>
      </c>
    </row>
    <row r="1186" spans="1:13">
      <c r="A1186" t="s">
        <v>3856</v>
      </c>
      <c r="B1186" s="1">
        <v>44815</v>
      </c>
      <c r="C1186">
        <v>120793.36</v>
      </c>
      <c r="D1186" t="s">
        <v>1483</v>
      </c>
      <c r="E1186" t="s">
        <v>1487</v>
      </c>
      <c r="F1186" t="s">
        <v>271</v>
      </c>
      <c r="G1186" t="s">
        <v>8</v>
      </c>
      <c r="H1186" t="s">
        <v>1295</v>
      </c>
      <c r="J1186" t="s">
        <v>3857</v>
      </c>
      <c r="K1186" t="str">
        <f ca="1">IF(ISNA(XLOOKUP(A1186,Customers!A:A,Customers!A:A)),"Invalid FK","Valid")</f>
        <v>Valid</v>
      </c>
      <c r="L1186" t="str">
        <f ca="1">IF(ISNA(XLOOKUP(B1186,Vendors!A:A,Vendors!A:A)),"Invalid FK","Valid")</f>
        <v>Valid</v>
      </c>
      <c r="M1186" t="str">
        <f ca="1">IF(ISNA(XLOOKUP(C1186,Headcount!C:C,Headcount!C:C)),"Invalid FK","Valid")</f>
        <v>Valid</v>
      </c>
    </row>
    <row r="1187" spans="1:13">
      <c r="A1187" t="s">
        <v>3858</v>
      </c>
      <c r="B1187" s="1">
        <v>45124</v>
      </c>
      <c r="C1187">
        <v>184814.47</v>
      </c>
      <c r="D1187" t="s">
        <v>1483</v>
      </c>
      <c r="E1187" t="s">
        <v>1484</v>
      </c>
      <c r="F1187" t="s">
        <v>264</v>
      </c>
      <c r="G1187" t="s">
        <v>13</v>
      </c>
      <c r="H1187" t="s">
        <v>1099</v>
      </c>
      <c r="J1187" t="s">
        <v>3859</v>
      </c>
      <c r="K1187" t="str">
        <f ca="1">IF(ISNA(XLOOKUP(A1187,Customers!A:A,Customers!A:A)),"Invalid FK","Valid")</f>
        <v>Valid</v>
      </c>
      <c r="L1187" t="str">
        <f ca="1">IF(ISNA(XLOOKUP(B1187,Vendors!A:A,Vendors!A:A)),"Invalid FK","Valid")</f>
        <v>Valid</v>
      </c>
      <c r="M1187" t="str">
        <f ca="1">IF(ISNA(XLOOKUP(C1187,Headcount!C:C,Headcount!C:C)),"Invalid FK","Valid")</f>
        <v>Valid</v>
      </c>
    </row>
    <row r="1188" spans="1:13">
      <c r="A1188" t="s">
        <v>3860</v>
      </c>
      <c r="B1188" s="1">
        <v>44922</v>
      </c>
      <c r="C1188">
        <v>14266.5</v>
      </c>
      <c r="D1188" t="s">
        <v>1924</v>
      </c>
      <c r="E1188" t="s">
        <v>1924</v>
      </c>
      <c r="F1188" t="s">
        <v>271</v>
      </c>
      <c r="G1188" t="s">
        <v>13</v>
      </c>
      <c r="J1188" t="s">
        <v>3861</v>
      </c>
      <c r="K1188" t="str">
        <f ca="1">IF(ISNA(XLOOKUP(A1188,Customers!A:A,Customers!A:A)),"Invalid FK","Valid")</f>
        <v>Valid</v>
      </c>
      <c r="L1188" t="str">
        <f ca="1">IF(ISNA(XLOOKUP(B1188,Vendors!A:A,Vendors!A:A)),"Invalid FK","Valid")</f>
        <v>Valid</v>
      </c>
      <c r="M1188" t="str">
        <f ca="1">IF(ISNA(XLOOKUP(C1188,Headcount!C:C,Headcount!C:C)),"Invalid FK","Valid")</f>
        <v>Valid</v>
      </c>
    </row>
    <row r="1189" spans="1:13">
      <c r="A1189" t="s">
        <v>3862</v>
      </c>
      <c r="B1189" s="1">
        <v>44632</v>
      </c>
      <c r="C1189">
        <v>123388.06</v>
      </c>
      <c r="D1189" t="s">
        <v>1483</v>
      </c>
      <c r="E1189" t="s">
        <v>1487</v>
      </c>
      <c r="F1189" t="s">
        <v>268</v>
      </c>
      <c r="G1189" t="s">
        <v>29</v>
      </c>
      <c r="H1189" t="s">
        <v>1279</v>
      </c>
      <c r="J1189" t="s">
        <v>3863</v>
      </c>
      <c r="K1189" t="str">
        <f ca="1">IF(ISNA(XLOOKUP(A1189,Customers!A:A,Customers!A:A)),"Invalid FK","Valid")</f>
        <v>Valid</v>
      </c>
      <c r="L1189" t="str">
        <f ca="1">IF(ISNA(XLOOKUP(B1189,Vendors!A:A,Vendors!A:A)),"Invalid FK","Valid")</f>
        <v>Valid</v>
      </c>
      <c r="M1189" t="str">
        <f ca="1">IF(ISNA(XLOOKUP(C1189,Headcount!C:C,Headcount!C:C)),"Invalid FK","Valid")</f>
        <v>Valid</v>
      </c>
    </row>
    <row r="1190" spans="1:13">
      <c r="A1190" t="s">
        <v>3864</v>
      </c>
      <c r="B1190" s="1">
        <v>44625</v>
      </c>
      <c r="C1190">
        <v>93859.3</v>
      </c>
      <c r="D1190" t="s">
        <v>1483</v>
      </c>
      <c r="E1190" t="s">
        <v>1499</v>
      </c>
      <c r="F1190" t="s">
        <v>268</v>
      </c>
      <c r="G1190" t="s">
        <v>29</v>
      </c>
      <c r="H1190" t="s">
        <v>945</v>
      </c>
      <c r="J1190" t="s">
        <v>3865</v>
      </c>
      <c r="K1190" t="str">
        <f ca="1">IF(ISNA(XLOOKUP(A1190,Customers!A:A,Customers!A:A)),"Invalid FK","Valid")</f>
        <v>Valid</v>
      </c>
      <c r="L1190" t="str">
        <f ca="1">IF(ISNA(XLOOKUP(B1190,Vendors!A:A,Vendors!A:A)),"Invalid FK","Valid")</f>
        <v>Valid</v>
      </c>
      <c r="M1190" t="str">
        <f ca="1">IF(ISNA(XLOOKUP(C1190,Headcount!C:C,Headcount!C:C)),"Invalid FK","Valid")</f>
        <v>Valid</v>
      </c>
    </row>
    <row r="1191" spans="1:13">
      <c r="A1191" t="s">
        <v>3866</v>
      </c>
      <c r="B1191" s="1">
        <v>45009</v>
      </c>
      <c r="C1191">
        <v>-2000</v>
      </c>
      <c r="D1191" t="s">
        <v>1478</v>
      </c>
      <c r="E1191" t="s">
        <v>1534</v>
      </c>
      <c r="F1191" t="s">
        <v>264</v>
      </c>
      <c r="G1191" t="s">
        <v>8</v>
      </c>
      <c r="I1191" t="s">
        <v>39</v>
      </c>
      <c r="J1191" t="s">
        <v>3867</v>
      </c>
      <c r="K1191" t="str">
        <f ca="1">IF(ISNA(XLOOKUP(A1191,Customers!A:A,Customers!A:A)),"Invalid FK","Valid")</f>
        <v>Valid</v>
      </c>
      <c r="L1191" t="str">
        <f ca="1">IF(ISNA(XLOOKUP(B1191,Vendors!A:A,Vendors!A:A)),"Invalid FK","Valid")</f>
        <v>Valid</v>
      </c>
      <c r="M1191" t="str">
        <f ca="1">IF(ISNA(XLOOKUP(C1191,Headcount!C:C,Headcount!C:C)),"Invalid FK","Valid")</f>
        <v>Valid</v>
      </c>
    </row>
    <row r="1192" spans="1:13">
      <c r="A1192" t="s">
        <v>3868</v>
      </c>
      <c r="B1192" s="1">
        <v>45211</v>
      </c>
      <c r="C1192">
        <v>25948.03</v>
      </c>
      <c r="D1192" t="s">
        <v>1587</v>
      </c>
      <c r="E1192" t="s">
        <v>1587</v>
      </c>
      <c r="F1192" t="s">
        <v>264</v>
      </c>
      <c r="G1192" t="s">
        <v>17</v>
      </c>
      <c r="J1192" t="s">
        <v>3869</v>
      </c>
      <c r="K1192" t="str">
        <f ca="1">IF(ISNA(XLOOKUP(A1192,Customers!A:A,Customers!A:A)),"Invalid FK","Valid")</f>
        <v>Valid</v>
      </c>
      <c r="L1192" t="str">
        <f ca="1">IF(ISNA(XLOOKUP(B1192,Vendors!A:A,Vendors!A:A)),"Invalid FK","Valid")</f>
        <v>Valid</v>
      </c>
      <c r="M1192" t="str">
        <f ca="1">IF(ISNA(XLOOKUP(C1192,Headcount!C:C,Headcount!C:C)),"Invalid FK","Valid")</f>
        <v>Valid</v>
      </c>
    </row>
    <row r="1193" spans="1:13">
      <c r="A1193" t="s">
        <v>3870</v>
      </c>
      <c r="B1193" s="1">
        <v>44764</v>
      </c>
      <c r="C1193">
        <v>-52864.12</v>
      </c>
      <c r="D1193" t="s">
        <v>1478</v>
      </c>
      <c r="E1193" t="s">
        <v>20</v>
      </c>
      <c r="F1193" t="s">
        <v>268</v>
      </c>
      <c r="G1193" t="s">
        <v>17</v>
      </c>
      <c r="I1193" t="s">
        <v>250</v>
      </c>
      <c r="J1193" t="s">
        <v>3871</v>
      </c>
      <c r="K1193" t="str">
        <f ca="1">IF(ISNA(XLOOKUP(A1193,Customers!A:A,Customers!A:A)),"Invalid FK","Valid")</f>
        <v>Valid</v>
      </c>
      <c r="L1193" t="str">
        <f ca="1">IF(ISNA(XLOOKUP(B1193,Vendors!A:A,Vendors!A:A)),"Invalid FK","Valid")</f>
        <v>Valid</v>
      </c>
      <c r="M1193" t="str">
        <f ca="1">IF(ISNA(XLOOKUP(C1193,Headcount!C:C,Headcount!C:C)),"Invalid FK","Valid")</f>
        <v>Valid</v>
      </c>
    </row>
    <row r="1194" spans="1:13">
      <c r="A1194" t="s">
        <v>3872</v>
      </c>
      <c r="B1194" s="1">
        <v>44825</v>
      </c>
      <c r="C1194">
        <v>202594.43</v>
      </c>
      <c r="D1194" t="s">
        <v>1483</v>
      </c>
      <c r="E1194" t="s">
        <v>1499</v>
      </c>
      <c r="F1194" t="s">
        <v>268</v>
      </c>
      <c r="G1194" t="s">
        <v>29</v>
      </c>
      <c r="H1194" t="s">
        <v>1329</v>
      </c>
      <c r="J1194" t="s">
        <v>3873</v>
      </c>
      <c r="K1194" t="str">
        <f ca="1">IF(ISNA(XLOOKUP(A1194,Customers!A:A,Customers!A:A)),"Invalid FK","Valid")</f>
        <v>Valid</v>
      </c>
      <c r="L1194" t="str">
        <f ca="1">IF(ISNA(XLOOKUP(B1194,Vendors!A:A,Vendors!A:A)),"Invalid FK","Valid")</f>
        <v>Valid</v>
      </c>
      <c r="M1194" t="str">
        <f ca="1">IF(ISNA(XLOOKUP(C1194,Headcount!C:C,Headcount!C:C)),"Invalid FK","Valid")</f>
        <v>Valid</v>
      </c>
    </row>
    <row r="1195" spans="1:13">
      <c r="A1195" t="s">
        <v>3874</v>
      </c>
      <c r="B1195" s="1">
        <v>45202</v>
      </c>
      <c r="C1195">
        <v>-37653.79</v>
      </c>
      <c r="D1195" t="s">
        <v>1478</v>
      </c>
      <c r="E1195" t="s">
        <v>1534</v>
      </c>
      <c r="F1195" t="s">
        <v>264</v>
      </c>
      <c r="G1195" t="s">
        <v>8</v>
      </c>
      <c r="I1195" t="s">
        <v>229</v>
      </c>
      <c r="J1195" t="s">
        <v>3875</v>
      </c>
      <c r="K1195" t="str">
        <f ca="1">IF(ISNA(XLOOKUP(A1195,Customers!A:A,Customers!A:A)),"Invalid FK","Valid")</f>
        <v>Valid</v>
      </c>
      <c r="L1195" t="str">
        <f ca="1">IF(ISNA(XLOOKUP(B1195,Vendors!A:A,Vendors!A:A)),"Invalid FK","Valid")</f>
        <v>Valid</v>
      </c>
      <c r="M1195" t="str">
        <f ca="1">IF(ISNA(XLOOKUP(C1195,Headcount!C:C,Headcount!C:C)),"Invalid FK","Valid")</f>
        <v>Valid</v>
      </c>
    </row>
    <row r="1196" spans="1:13">
      <c r="A1196" t="s">
        <v>3876</v>
      </c>
      <c r="B1196" s="1">
        <v>44925</v>
      </c>
      <c r="C1196">
        <v>-33968.01</v>
      </c>
      <c r="D1196" t="s">
        <v>1478</v>
      </c>
      <c r="E1196" t="s">
        <v>20</v>
      </c>
      <c r="F1196" t="s">
        <v>268</v>
      </c>
      <c r="G1196" t="s">
        <v>17</v>
      </c>
      <c r="I1196" t="s">
        <v>149</v>
      </c>
      <c r="J1196" t="s">
        <v>3877</v>
      </c>
      <c r="K1196" t="str">
        <f ca="1">IF(ISNA(XLOOKUP(A1196,Customers!A:A,Customers!A:A)),"Invalid FK","Valid")</f>
        <v>Valid</v>
      </c>
      <c r="L1196" t="str">
        <f ca="1">IF(ISNA(XLOOKUP(B1196,Vendors!A:A,Vendors!A:A)),"Invalid FK","Valid")</f>
        <v>Valid</v>
      </c>
      <c r="M1196" t="str">
        <f ca="1">IF(ISNA(XLOOKUP(C1196,Headcount!C:C,Headcount!C:C)),"Invalid FK","Valid")</f>
        <v>Valid</v>
      </c>
    </row>
    <row r="1197" spans="1:13">
      <c r="A1197" t="s">
        <v>3878</v>
      </c>
      <c r="B1197" s="1">
        <v>44824</v>
      </c>
      <c r="C1197">
        <v>-31508.6</v>
      </c>
      <c r="D1197" t="s">
        <v>1478</v>
      </c>
      <c r="E1197" t="s">
        <v>1509</v>
      </c>
      <c r="F1197" t="s">
        <v>264</v>
      </c>
      <c r="G1197" t="s">
        <v>13</v>
      </c>
      <c r="I1197" t="s">
        <v>165</v>
      </c>
      <c r="J1197" t="s">
        <v>3879</v>
      </c>
      <c r="K1197" t="str">
        <f ca="1">IF(ISNA(XLOOKUP(A1197,Customers!A:A,Customers!A:A)),"Invalid FK","Valid")</f>
        <v>Valid</v>
      </c>
      <c r="L1197" t="str">
        <f ca="1">IF(ISNA(XLOOKUP(B1197,Vendors!A:A,Vendors!A:A)),"Invalid FK","Valid")</f>
        <v>Valid</v>
      </c>
      <c r="M1197" t="str">
        <f ca="1">IF(ISNA(XLOOKUP(C1197,Headcount!C:C,Headcount!C:C)),"Invalid FK","Valid")</f>
        <v>Valid</v>
      </c>
    </row>
    <row r="1198" spans="1:13">
      <c r="A1198" t="s">
        <v>3880</v>
      </c>
      <c r="B1198" s="1">
        <v>44740</v>
      </c>
      <c r="C1198">
        <v>-37665.870000000003</v>
      </c>
      <c r="D1198" t="s">
        <v>1478</v>
      </c>
      <c r="E1198" t="s">
        <v>36</v>
      </c>
      <c r="F1198" t="s">
        <v>271</v>
      </c>
      <c r="G1198" t="s">
        <v>17</v>
      </c>
      <c r="I1198" t="s">
        <v>89</v>
      </c>
      <c r="J1198" t="s">
        <v>3881</v>
      </c>
      <c r="K1198" t="str">
        <f ca="1">IF(ISNA(XLOOKUP(A1198,Customers!A:A,Customers!A:A)),"Invalid FK","Valid")</f>
        <v>Valid</v>
      </c>
      <c r="L1198" t="str">
        <f ca="1">IF(ISNA(XLOOKUP(B1198,Vendors!A:A,Vendors!A:A)),"Invalid FK","Valid")</f>
        <v>Valid</v>
      </c>
      <c r="M1198" t="str">
        <f ca="1">IF(ISNA(XLOOKUP(C1198,Headcount!C:C,Headcount!C:C)),"Invalid FK","Valid")</f>
        <v>Valid</v>
      </c>
    </row>
    <row r="1199" spans="1:13">
      <c r="A1199" t="s">
        <v>3882</v>
      </c>
      <c r="B1199" s="1">
        <v>44904</v>
      </c>
      <c r="C1199">
        <v>26211.34</v>
      </c>
      <c r="D1199" t="s">
        <v>1587</v>
      </c>
      <c r="E1199" t="s">
        <v>1587</v>
      </c>
      <c r="F1199" t="s">
        <v>264</v>
      </c>
      <c r="G1199" t="s">
        <v>29</v>
      </c>
      <c r="J1199" t="s">
        <v>3883</v>
      </c>
      <c r="K1199" t="str">
        <f ca="1">IF(ISNA(XLOOKUP(A1199,Customers!A:A,Customers!A:A)),"Invalid FK","Valid")</f>
        <v>Valid</v>
      </c>
      <c r="L1199" t="str">
        <f ca="1">IF(ISNA(XLOOKUP(B1199,Vendors!A:A,Vendors!A:A)),"Invalid FK","Valid")</f>
        <v>Valid</v>
      </c>
      <c r="M1199" t="str">
        <f ca="1">IF(ISNA(XLOOKUP(C1199,Headcount!C:C,Headcount!C:C)),"Invalid FK","Valid")</f>
        <v>Valid</v>
      </c>
    </row>
    <row r="1200" spans="1:13">
      <c r="A1200" t="s">
        <v>3884</v>
      </c>
      <c r="B1200" s="1">
        <v>44779</v>
      </c>
      <c r="C1200">
        <v>-31796.97</v>
      </c>
      <c r="D1200" t="s">
        <v>1478</v>
      </c>
      <c r="E1200" t="s">
        <v>36</v>
      </c>
      <c r="F1200" t="s">
        <v>268</v>
      </c>
      <c r="G1200" t="s">
        <v>17</v>
      </c>
      <c r="I1200" t="s">
        <v>125</v>
      </c>
      <c r="J1200" t="s">
        <v>3885</v>
      </c>
      <c r="K1200" t="str">
        <f ca="1">IF(ISNA(XLOOKUP(A1200,Customers!A:A,Customers!A:A)),"Invalid FK","Valid")</f>
        <v>Valid</v>
      </c>
      <c r="L1200" t="str">
        <f ca="1">IF(ISNA(XLOOKUP(B1200,Vendors!A:A,Vendors!A:A)),"Invalid FK","Valid")</f>
        <v>Valid</v>
      </c>
      <c r="M1200" t="str">
        <f ca="1">IF(ISNA(XLOOKUP(C1200,Headcount!C:C,Headcount!C:C)),"Invalid FK","Valid")</f>
        <v>Valid</v>
      </c>
    </row>
    <row r="1201" spans="1:13">
      <c r="A1201" t="s">
        <v>3886</v>
      </c>
      <c r="B1201" s="1">
        <v>44886</v>
      </c>
      <c r="C1201">
        <v>237772.76</v>
      </c>
      <c r="D1201" t="s">
        <v>1483</v>
      </c>
      <c r="E1201" t="s">
        <v>1487</v>
      </c>
      <c r="F1201" t="s">
        <v>268</v>
      </c>
      <c r="G1201" t="s">
        <v>8</v>
      </c>
      <c r="H1201" t="s">
        <v>1339</v>
      </c>
      <c r="J1201" t="s">
        <v>3887</v>
      </c>
      <c r="K1201" t="str">
        <f ca="1">IF(ISNA(XLOOKUP(A1201,Customers!A:A,Customers!A:A)),"Invalid FK","Valid")</f>
        <v>Valid</v>
      </c>
      <c r="L1201" t="str">
        <f ca="1">IF(ISNA(XLOOKUP(B1201,Vendors!A:A,Vendors!A:A)),"Invalid FK","Valid")</f>
        <v>Valid</v>
      </c>
      <c r="M1201" t="str">
        <f ca="1">IF(ISNA(XLOOKUP(C1201,Headcount!C:C,Headcount!C:C)),"Invalid FK","Valid")</f>
        <v>Valid</v>
      </c>
    </row>
    <row r="1202" spans="1:13">
      <c r="A1202" t="s">
        <v>3888</v>
      </c>
      <c r="B1202" s="1">
        <v>44877</v>
      </c>
      <c r="C1202">
        <v>22004.74</v>
      </c>
      <c r="D1202" t="s">
        <v>1924</v>
      </c>
      <c r="E1202" t="s">
        <v>1924</v>
      </c>
      <c r="F1202" t="s">
        <v>268</v>
      </c>
      <c r="G1202" t="s">
        <v>29</v>
      </c>
      <c r="J1202" t="s">
        <v>3889</v>
      </c>
      <c r="K1202" t="str">
        <f ca="1">IF(ISNA(XLOOKUP(A1202,Customers!A:A,Customers!A:A)),"Invalid FK","Valid")</f>
        <v>Valid</v>
      </c>
      <c r="L1202" t="str">
        <f ca="1">IF(ISNA(XLOOKUP(B1202,Vendors!A:A,Vendors!A:A)),"Invalid FK","Valid")</f>
        <v>Valid</v>
      </c>
      <c r="M1202" t="str">
        <f ca="1">IF(ISNA(XLOOKUP(C1202,Headcount!C:C,Headcount!C:C)),"Invalid FK","Valid")</f>
        <v>Valid</v>
      </c>
    </row>
    <row r="1203" spans="1:13">
      <c r="A1203" t="s">
        <v>3890</v>
      </c>
      <c r="B1203" s="1">
        <v>44946</v>
      </c>
      <c r="C1203">
        <v>-45698.73</v>
      </c>
      <c r="D1203" t="s">
        <v>1478</v>
      </c>
      <c r="E1203" t="s">
        <v>7</v>
      </c>
      <c r="F1203" t="s">
        <v>268</v>
      </c>
      <c r="G1203" t="s">
        <v>17</v>
      </c>
      <c r="I1203" t="s">
        <v>191</v>
      </c>
      <c r="J1203" t="s">
        <v>3891</v>
      </c>
      <c r="K1203" t="str">
        <f ca="1">IF(ISNA(XLOOKUP(A1203,Customers!A:A,Customers!A:A)),"Invalid FK","Valid")</f>
        <v>Valid</v>
      </c>
      <c r="L1203" t="str">
        <f ca="1">IF(ISNA(XLOOKUP(B1203,Vendors!A:A,Vendors!A:A)),"Invalid FK","Valid")</f>
        <v>Valid</v>
      </c>
      <c r="M1203" t="str">
        <f ca="1">IF(ISNA(XLOOKUP(C1203,Headcount!C:C,Headcount!C:C)),"Invalid FK","Valid")</f>
        <v>Valid</v>
      </c>
    </row>
    <row r="1204" spans="1:13">
      <c r="A1204" t="s">
        <v>3892</v>
      </c>
      <c r="B1204" s="1">
        <v>44815</v>
      </c>
      <c r="C1204">
        <v>-17884.97</v>
      </c>
      <c r="D1204" t="s">
        <v>1478</v>
      </c>
      <c r="E1204" t="s">
        <v>20</v>
      </c>
      <c r="F1204" t="s">
        <v>264</v>
      </c>
      <c r="G1204" t="s">
        <v>13</v>
      </c>
      <c r="I1204" t="s">
        <v>213</v>
      </c>
      <c r="J1204" t="s">
        <v>3893</v>
      </c>
      <c r="K1204" t="str">
        <f ca="1">IF(ISNA(XLOOKUP(A1204,Customers!A:A,Customers!A:A)),"Invalid FK","Valid")</f>
        <v>Valid</v>
      </c>
      <c r="L1204" t="str">
        <f ca="1">IF(ISNA(XLOOKUP(B1204,Vendors!A:A,Vendors!A:A)),"Invalid FK","Valid")</f>
        <v>Valid</v>
      </c>
      <c r="M1204" t="str">
        <f ca="1">IF(ISNA(XLOOKUP(C1204,Headcount!C:C,Headcount!C:C)),"Invalid FK","Valid")</f>
        <v>Valid</v>
      </c>
    </row>
    <row r="1205" spans="1:13">
      <c r="A1205" t="s">
        <v>3894</v>
      </c>
      <c r="B1205" s="1">
        <v>44924</v>
      </c>
      <c r="C1205">
        <v>5000</v>
      </c>
      <c r="D1205" t="s">
        <v>1483</v>
      </c>
      <c r="E1205" t="s">
        <v>1487</v>
      </c>
      <c r="F1205" t="s">
        <v>264</v>
      </c>
      <c r="G1205" t="s">
        <v>13</v>
      </c>
      <c r="H1205" t="s">
        <v>1131</v>
      </c>
      <c r="J1205" t="s">
        <v>3895</v>
      </c>
      <c r="K1205" t="str">
        <f ca="1">IF(ISNA(XLOOKUP(A1205,Customers!A:A,Customers!A:A)),"Invalid FK","Valid")</f>
        <v>Valid</v>
      </c>
      <c r="L1205" t="str">
        <f ca="1">IF(ISNA(XLOOKUP(B1205,Vendors!A:A,Vendors!A:A)),"Invalid FK","Valid")</f>
        <v>Valid</v>
      </c>
      <c r="M1205" t="str">
        <f ca="1">IF(ISNA(XLOOKUP(C1205,Headcount!C:C,Headcount!C:C)),"Invalid FK","Valid")</f>
        <v>Valid</v>
      </c>
    </row>
    <row r="1206" spans="1:13">
      <c r="A1206" t="s">
        <v>3896</v>
      </c>
      <c r="B1206" s="1">
        <v>45232</v>
      </c>
      <c r="C1206">
        <v>78817.210000000006</v>
      </c>
      <c r="D1206" t="s">
        <v>1483</v>
      </c>
      <c r="E1206" t="s">
        <v>1499</v>
      </c>
      <c r="F1206" t="s">
        <v>264</v>
      </c>
      <c r="G1206" t="s">
        <v>13</v>
      </c>
      <c r="H1206" t="s">
        <v>1125</v>
      </c>
      <c r="J1206" t="s">
        <v>3897</v>
      </c>
      <c r="K1206" t="str">
        <f ca="1">IF(ISNA(XLOOKUP(A1206,Customers!A:A,Customers!A:A)),"Invalid FK","Valid")</f>
        <v>Valid</v>
      </c>
      <c r="L1206" t="str">
        <f ca="1">IF(ISNA(XLOOKUP(B1206,Vendors!A:A,Vendors!A:A)),"Invalid FK","Valid")</f>
        <v>Valid</v>
      </c>
      <c r="M1206" t="str">
        <f ca="1">IF(ISNA(XLOOKUP(C1206,Headcount!C:C,Headcount!C:C)),"Invalid FK","Valid")</f>
        <v>Valid</v>
      </c>
    </row>
    <row r="1207" spans="1:13">
      <c r="A1207" t="s">
        <v>3898</v>
      </c>
      <c r="B1207" s="1">
        <v>45058</v>
      </c>
      <c r="C1207">
        <v>86604.66</v>
      </c>
      <c r="D1207" t="s">
        <v>1483</v>
      </c>
      <c r="E1207" t="s">
        <v>1484</v>
      </c>
      <c r="F1207" t="s">
        <v>268</v>
      </c>
      <c r="G1207" t="s">
        <v>13</v>
      </c>
      <c r="H1207" t="s">
        <v>936</v>
      </c>
      <c r="J1207" t="s">
        <v>3899</v>
      </c>
      <c r="K1207" t="str">
        <f ca="1">IF(ISNA(XLOOKUP(A1207,Customers!A:A,Customers!A:A)),"Invalid FK","Valid")</f>
        <v>Valid</v>
      </c>
      <c r="L1207" t="str">
        <f ca="1">IF(ISNA(XLOOKUP(B1207,Vendors!A:A,Vendors!A:A)),"Invalid FK","Valid")</f>
        <v>Valid</v>
      </c>
      <c r="M1207" t="str">
        <f ca="1">IF(ISNA(XLOOKUP(C1207,Headcount!C:C,Headcount!C:C)),"Invalid FK","Valid")</f>
        <v>Valid</v>
      </c>
    </row>
    <row r="1208" spans="1:13">
      <c r="A1208" t="s">
        <v>3900</v>
      </c>
      <c r="B1208" s="1">
        <v>45186</v>
      </c>
      <c r="C1208">
        <v>134494.48000000001</v>
      </c>
      <c r="D1208" t="s">
        <v>1483</v>
      </c>
      <c r="E1208" t="s">
        <v>1499</v>
      </c>
      <c r="F1208" t="s">
        <v>264</v>
      </c>
      <c r="G1208" t="s">
        <v>29</v>
      </c>
      <c r="H1208" t="s">
        <v>842</v>
      </c>
      <c r="J1208" t="s">
        <v>3901</v>
      </c>
      <c r="K1208" t="str">
        <f ca="1">IF(ISNA(XLOOKUP(A1208,Customers!A:A,Customers!A:A)),"Invalid FK","Valid")</f>
        <v>Valid</v>
      </c>
      <c r="L1208" t="str">
        <f ca="1">IF(ISNA(XLOOKUP(B1208,Vendors!A:A,Vendors!A:A)),"Invalid FK","Valid")</f>
        <v>Valid</v>
      </c>
      <c r="M1208" t="str">
        <f ca="1">IF(ISNA(XLOOKUP(C1208,Headcount!C:C,Headcount!C:C)),"Invalid FK","Valid")</f>
        <v>Valid</v>
      </c>
    </row>
    <row r="1209" spans="1:13">
      <c r="A1209" t="s">
        <v>3902</v>
      </c>
      <c r="B1209" s="1">
        <v>45242</v>
      </c>
      <c r="C1209">
        <v>-52784.07</v>
      </c>
      <c r="D1209" t="s">
        <v>1478</v>
      </c>
      <c r="E1209" t="s">
        <v>36</v>
      </c>
      <c r="F1209" t="s">
        <v>268</v>
      </c>
      <c r="G1209" t="s">
        <v>29</v>
      </c>
      <c r="I1209" t="s">
        <v>49</v>
      </c>
      <c r="J1209" t="s">
        <v>3903</v>
      </c>
      <c r="K1209" t="str">
        <f ca="1">IF(ISNA(XLOOKUP(A1209,Customers!A:A,Customers!A:A)),"Invalid FK","Valid")</f>
        <v>Valid</v>
      </c>
      <c r="L1209" t="str">
        <f ca="1">IF(ISNA(XLOOKUP(B1209,Vendors!A:A,Vendors!A:A)),"Invalid FK","Valid")</f>
        <v>Valid</v>
      </c>
      <c r="M1209" t="str">
        <f ca="1">IF(ISNA(XLOOKUP(C1209,Headcount!C:C,Headcount!C:C)),"Invalid FK","Valid")</f>
        <v>Valid</v>
      </c>
    </row>
    <row r="1210" spans="1:13">
      <c r="A1210" t="s">
        <v>3904</v>
      </c>
      <c r="B1210" s="1">
        <v>45278</v>
      </c>
      <c r="C1210">
        <v>222629.01</v>
      </c>
      <c r="D1210" t="s">
        <v>1483</v>
      </c>
      <c r="E1210" t="s">
        <v>1487</v>
      </c>
      <c r="F1210" t="s">
        <v>264</v>
      </c>
      <c r="G1210" t="s">
        <v>17</v>
      </c>
      <c r="H1210" t="s">
        <v>932</v>
      </c>
      <c r="J1210" t="s">
        <v>3905</v>
      </c>
      <c r="K1210" t="str">
        <f ca="1">IF(ISNA(XLOOKUP(A1210,Customers!A:A,Customers!A:A)),"Invalid FK","Valid")</f>
        <v>Valid</v>
      </c>
      <c r="L1210" t="str">
        <f ca="1">IF(ISNA(XLOOKUP(B1210,Vendors!A:A,Vendors!A:A)),"Invalid FK","Valid")</f>
        <v>Valid</v>
      </c>
      <c r="M1210" t="str">
        <f ca="1">IF(ISNA(XLOOKUP(C1210,Headcount!C:C,Headcount!C:C)),"Invalid FK","Valid")</f>
        <v>Valid</v>
      </c>
    </row>
    <row r="1211" spans="1:13">
      <c r="A1211" t="s">
        <v>3906</v>
      </c>
      <c r="B1211" s="1">
        <v>45222</v>
      </c>
      <c r="C1211">
        <v>-25264.95</v>
      </c>
      <c r="D1211" t="s">
        <v>1478</v>
      </c>
      <c r="E1211" t="s">
        <v>7</v>
      </c>
      <c r="F1211" t="s">
        <v>271</v>
      </c>
      <c r="G1211" t="s">
        <v>29</v>
      </c>
      <c r="I1211" t="s">
        <v>219</v>
      </c>
      <c r="J1211" t="s">
        <v>3907</v>
      </c>
      <c r="K1211" t="str">
        <f ca="1">IF(ISNA(XLOOKUP(A1211,Customers!A:A,Customers!A:A)),"Invalid FK","Valid")</f>
        <v>Valid</v>
      </c>
      <c r="L1211" t="str">
        <f ca="1">IF(ISNA(XLOOKUP(B1211,Vendors!A:A,Vendors!A:A)),"Invalid FK","Valid")</f>
        <v>Valid</v>
      </c>
      <c r="M1211" t="str">
        <f ca="1">IF(ISNA(XLOOKUP(C1211,Headcount!C:C,Headcount!C:C)),"Invalid FK","Valid")</f>
        <v>Valid</v>
      </c>
    </row>
    <row r="1212" spans="1:13">
      <c r="A1212" t="s">
        <v>3908</v>
      </c>
      <c r="B1212" s="1">
        <v>44707</v>
      </c>
      <c r="C1212">
        <v>116338.49</v>
      </c>
      <c r="D1212" t="s">
        <v>1483</v>
      </c>
      <c r="E1212" t="s">
        <v>1484</v>
      </c>
      <c r="F1212" t="s">
        <v>271</v>
      </c>
      <c r="G1212" t="s">
        <v>8</v>
      </c>
      <c r="H1212" t="s">
        <v>676</v>
      </c>
      <c r="J1212" t="s">
        <v>3909</v>
      </c>
      <c r="K1212" t="str">
        <f ca="1">IF(ISNA(XLOOKUP(A1212,Customers!A:A,Customers!A:A)),"Invalid FK","Valid")</f>
        <v>Valid</v>
      </c>
      <c r="L1212" t="str">
        <f ca="1">IF(ISNA(XLOOKUP(B1212,Vendors!A:A,Vendors!A:A)),"Invalid FK","Valid")</f>
        <v>Valid</v>
      </c>
      <c r="M1212" t="str">
        <f ca="1">IF(ISNA(XLOOKUP(C1212,Headcount!C:C,Headcount!C:C)),"Invalid FK","Valid")</f>
        <v>Valid</v>
      </c>
    </row>
    <row r="1213" spans="1:13">
      <c r="A1213" t="s">
        <v>3910</v>
      </c>
      <c r="B1213" s="1">
        <v>44577</v>
      </c>
      <c r="C1213">
        <v>-20186.560000000001</v>
      </c>
      <c r="D1213" t="s">
        <v>1478</v>
      </c>
      <c r="E1213" t="s">
        <v>20</v>
      </c>
      <c r="F1213" t="s">
        <v>271</v>
      </c>
      <c r="G1213" t="s">
        <v>13</v>
      </c>
      <c r="I1213" t="s">
        <v>133</v>
      </c>
      <c r="J1213" t="s">
        <v>3911</v>
      </c>
      <c r="K1213" t="str">
        <f ca="1">IF(ISNA(XLOOKUP(A1213,Customers!A:A,Customers!A:A)),"Invalid FK","Valid")</f>
        <v>Valid</v>
      </c>
      <c r="L1213" t="str">
        <f ca="1">IF(ISNA(XLOOKUP(B1213,Vendors!A:A,Vendors!A:A)),"Invalid FK","Valid")</f>
        <v>Valid</v>
      </c>
      <c r="M1213" t="str">
        <f ca="1">IF(ISNA(XLOOKUP(C1213,Headcount!C:C,Headcount!C:C)),"Invalid FK","Valid")</f>
        <v>Valid</v>
      </c>
    </row>
    <row r="1214" spans="1:13">
      <c r="A1214" t="s">
        <v>3912</v>
      </c>
      <c r="B1214" s="1">
        <v>45133</v>
      </c>
      <c r="C1214">
        <v>78763.92</v>
      </c>
      <c r="D1214" t="s">
        <v>1483</v>
      </c>
      <c r="E1214" t="s">
        <v>1484</v>
      </c>
      <c r="F1214" t="s">
        <v>268</v>
      </c>
      <c r="G1214" t="s">
        <v>29</v>
      </c>
      <c r="H1214" t="s">
        <v>1033</v>
      </c>
      <c r="J1214" t="s">
        <v>3913</v>
      </c>
      <c r="K1214" t="str">
        <f ca="1">IF(ISNA(XLOOKUP(A1214,Customers!A:A,Customers!A:A)),"Invalid FK","Valid")</f>
        <v>Valid</v>
      </c>
      <c r="L1214" t="str">
        <f ca="1">IF(ISNA(XLOOKUP(B1214,Vendors!A:A,Vendors!A:A)),"Invalid FK","Valid")</f>
        <v>Valid</v>
      </c>
      <c r="M1214" t="str">
        <f ca="1">IF(ISNA(XLOOKUP(C1214,Headcount!C:C,Headcount!C:C)),"Invalid FK","Valid")</f>
        <v>Valid</v>
      </c>
    </row>
    <row r="1215" spans="1:13">
      <c r="A1215" t="s">
        <v>3914</v>
      </c>
      <c r="B1215" s="1">
        <v>45106</v>
      </c>
      <c r="C1215">
        <v>207586.13</v>
      </c>
      <c r="D1215" t="s">
        <v>1483</v>
      </c>
      <c r="E1215" t="s">
        <v>1487</v>
      </c>
      <c r="F1215" t="s">
        <v>271</v>
      </c>
      <c r="G1215" t="s">
        <v>29</v>
      </c>
      <c r="H1215" t="s">
        <v>726</v>
      </c>
      <c r="J1215" t="s">
        <v>3915</v>
      </c>
      <c r="K1215" t="str">
        <f ca="1">IF(ISNA(XLOOKUP(A1215,Customers!A:A,Customers!A:A)),"Invalid FK","Valid")</f>
        <v>Valid</v>
      </c>
      <c r="L1215" t="str">
        <f ca="1">IF(ISNA(XLOOKUP(B1215,Vendors!A:A,Vendors!A:A)),"Invalid FK","Valid")</f>
        <v>Valid</v>
      </c>
      <c r="M1215" t="str">
        <f ca="1">IF(ISNA(XLOOKUP(C1215,Headcount!C:C,Headcount!C:C)),"Invalid FK","Valid")</f>
        <v>Valid</v>
      </c>
    </row>
    <row r="1216" spans="1:13">
      <c r="A1216" t="s">
        <v>3916</v>
      </c>
      <c r="B1216" s="1">
        <v>44720</v>
      </c>
      <c r="C1216">
        <v>-29016.95</v>
      </c>
      <c r="D1216" t="s">
        <v>1478</v>
      </c>
      <c r="E1216" t="s">
        <v>20</v>
      </c>
      <c r="F1216" t="s">
        <v>264</v>
      </c>
      <c r="G1216" t="s">
        <v>17</v>
      </c>
      <c r="I1216" t="s">
        <v>175</v>
      </c>
      <c r="J1216" t="s">
        <v>3917</v>
      </c>
      <c r="K1216" t="str">
        <f ca="1">IF(ISNA(XLOOKUP(A1216,Customers!A:A,Customers!A:A)),"Invalid FK","Valid")</f>
        <v>Valid</v>
      </c>
      <c r="L1216" t="str">
        <f ca="1">IF(ISNA(XLOOKUP(B1216,Vendors!A:A,Vendors!A:A)),"Invalid FK","Valid")</f>
        <v>Valid</v>
      </c>
      <c r="M1216" t="str">
        <f ca="1">IF(ISNA(XLOOKUP(C1216,Headcount!C:C,Headcount!C:C)),"Invalid FK","Valid")</f>
        <v>Valid</v>
      </c>
    </row>
    <row r="1217" spans="1:13">
      <c r="A1217" t="s">
        <v>3918</v>
      </c>
      <c r="B1217" s="1">
        <v>45002</v>
      </c>
      <c r="C1217">
        <v>251279.4</v>
      </c>
      <c r="D1217" t="s">
        <v>1483</v>
      </c>
      <c r="E1217" t="s">
        <v>1487</v>
      </c>
      <c r="F1217" t="s">
        <v>271</v>
      </c>
      <c r="G1217" t="s">
        <v>13</v>
      </c>
      <c r="H1217" t="s">
        <v>706</v>
      </c>
      <c r="J1217" t="s">
        <v>3919</v>
      </c>
      <c r="K1217" t="str">
        <f ca="1">IF(ISNA(XLOOKUP(A1217,Customers!A:A,Customers!A:A)),"Invalid FK","Valid")</f>
        <v>Valid</v>
      </c>
      <c r="L1217" t="str">
        <f ca="1">IF(ISNA(XLOOKUP(B1217,Vendors!A:A,Vendors!A:A)),"Invalid FK","Valid")</f>
        <v>Valid</v>
      </c>
      <c r="M1217" t="str">
        <f ca="1">IF(ISNA(XLOOKUP(C1217,Headcount!C:C,Headcount!C:C)),"Invalid FK","Valid")</f>
        <v>Valid</v>
      </c>
    </row>
    <row r="1218" spans="1:13">
      <c r="A1218" t="s">
        <v>3920</v>
      </c>
      <c r="B1218" s="1">
        <v>44661</v>
      </c>
      <c r="C1218">
        <v>-33292.85</v>
      </c>
      <c r="D1218" t="s">
        <v>1478</v>
      </c>
      <c r="E1218" t="s">
        <v>36</v>
      </c>
      <c r="F1218" t="s">
        <v>271</v>
      </c>
      <c r="G1218" t="s">
        <v>8</v>
      </c>
      <c r="I1218" t="s">
        <v>87</v>
      </c>
      <c r="J1218" t="s">
        <v>3921</v>
      </c>
      <c r="K1218" t="str">
        <f ca="1">IF(ISNA(XLOOKUP(A1218,Customers!A:A,Customers!A:A)),"Invalid FK","Valid")</f>
        <v>Valid</v>
      </c>
      <c r="L1218" t="str">
        <f ca="1">IF(ISNA(XLOOKUP(B1218,Vendors!A:A,Vendors!A:A)),"Invalid FK","Valid")</f>
        <v>Valid</v>
      </c>
      <c r="M1218" t="str">
        <f ca="1">IF(ISNA(XLOOKUP(C1218,Headcount!C:C,Headcount!C:C)),"Invalid FK","Valid")</f>
        <v>Valid</v>
      </c>
    </row>
    <row r="1219" spans="1:13">
      <c r="A1219" t="s">
        <v>3922</v>
      </c>
      <c r="B1219" s="1">
        <v>45285</v>
      </c>
      <c r="C1219">
        <v>151717.35999999999</v>
      </c>
      <c r="D1219" t="s">
        <v>1483</v>
      </c>
      <c r="E1219" t="s">
        <v>1499</v>
      </c>
      <c r="F1219" t="s">
        <v>271</v>
      </c>
      <c r="G1219" t="s">
        <v>29</v>
      </c>
      <c r="H1219" t="s">
        <v>824</v>
      </c>
      <c r="J1219" t="s">
        <v>3923</v>
      </c>
      <c r="K1219" t="str">
        <f ca="1">IF(ISNA(XLOOKUP(A1219,Customers!A:A,Customers!A:A)),"Invalid FK","Valid")</f>
        <v>Valid</v>
      </c>
      <c r="L1219" t="str">
        <f ca="1">IF(ISNA(XLOOKUP(B1219,Vendors!A:A,Vendors!A:A)),"Invalid FK","Valid")</f>
        <v>Valid</v>
      </c>
      <c r="M1219" t="str">
        <f ca="1">IF(ISNA(XLOOKUP(C1219,Headcount!C:C,Headcount!C:C)),"Invalid FK","Valid")</f>
        <v>Valid</v>
      </c>
    </row>
    <row r="1220" spans="1:13">
      <c r="A1220" t="s">
        <v>3924</v>
      </c>
      <c r="B1220" s="1">
        <v>44745</v>
      </c>
      <c r="C1220">
        <v>242323</v>
      </c>
      <c r="D1220" t="s">
        <v>1483</v>
      </c>
      <c r="E1220" t="s">
        <v>1487</v>
      </c>
      <c r="F1220" t="s">
        <v>271</v>
      </c>
      <c r="G1220" t="s">
        <v>13</v>
      </c>
      <c r="H1220" t="s">
        <v>1037</v>
      </c>
      <c r="J1220" t="s">
        <v>3925</v>
      </c>
      <c r="K1220" t="str">
        <f ca="1">IF(ISNA(XLOOKUP(A1220,Customers!A:A,Customers!A:A)),"Invalid FK","Valid")</f>
        <v>Valid</v>
      </c>
      <c r="L1220" t="str">
        <f ca="1">IF(ISNA(XLOOKUP(B1220,Vendors!A:A,Vendors!A:A)),"Invalid FK","Valid")</f>
        <v>Valid</v>
      </c>
      <c r="M1220" t="str">
        <f ca="1">IF(ISNA(XLOOKUP(C1220,Headcount!C:C,Headcount!C:C)),"Invalid FK","Valid")</f>
        <v>Valid</v>
      </c>
    </row>
    <row r="1221" spans="1:13">
      <c r="A1221" t="s">
        <v>3926</v>
      </c>
      <c r="B1221" s="1">
        <v>45016</v>
      </c>
      <c r="C1221">
        <v>-40070.65</v>
      </c>
      <c r="D1221" t="s">
        <v>1478</v>
      </c>
      <c r="E1221" t="s">
        <v>7</v>
      </c>
      <c r="F1221" t="s">
        <v>268</v>
      </c>
      <c r="G1221" t="s">
        <v>29</v>
      </c>
      <c r="I1221" t="s">
        <v>5</v>
      </c>
      <c r="J1221" t="s">
        <v>3927</v>
      </c>
      <c r="K1221" t="str">
        <f ca="1">IF(ISNA(XLOOKUP(A1221,Customers!A:A,Customers!A:A)),"Invalid FK","Valid")</f>
        <v>Valid</v>
      </c>
      <c r="L1221" t="str">
        <f ca="1">IF(ISNA(XLOOKUP(B1221,Vendors!A:A,Vendors!A:A)),"Invalid FK","Valid")</f>
        <v>Valid</v>
      </c>
      <c r="M1221" t="str">
        <f ca="1">IF(ISNA(XLOOKUP(C1221,Headcount!C:C,Headcount!C:C)),"Invalid FK","Valid")</f>
        <v>Valid</v>
      </c>
    </row>
    <row r="1222" spans="1:13">
      <c r="A1222" t="s">
        <v>3928</v>
      </c>
      <c r="B1222" s="1">
        <v>44895</v>
      </c>
      <c r="C1222">
        <v>203133.23</v>
      </c>
      <c r="D1222" t="s">
        <v>1483</v>
      </c>
      <c r="E1222" t="s">
        <v>1484</v>
      </c>
      <c r="F1222" t="s">
        <v>271</v>
      </c>
      <c r="G1222" t="s">
        <v>29</v>
      </c>
      <c r="H1222" t="s">
        <v>1183</v>
      </c>
      <c r="J1222" t="s">
        <v>3929</v>
      </c>
      <c r="K1222" t="str">
        <f ca="1">IF(ISNA(XLOOKUP(A1222,Customers!A:A,Customers!A:A)),"Invalid FK","Valid")</f>
        <v>Valid</v>
      </c>
      <c r="L1222" t="str">
        <f ca="1">IF(ISNA(XLOOKUP(B1222,Vendors!A:A,Vendors!A:A)),"Invalid FK","Valid")</f>
        <v>Valid</v>
      </c>
      <c r="M1222" t="str">
        <f ca="1">IF(ISNA(XLOOKUP(C1222,Headcount!C:C,Headcount!C:C)),"Invalid FK","Valid")</f>
        <v>Valid</v>
      </c>
    </row>
    <row r="1223" spans="1:13">
      <c r="A1223" t="s">
        <v>3930</v>
      </c>
      <c r="B1223" s="1">
        <v>45110</v>
      </c>
      <c r="C1223">
        <v>112920.81</v>
      </c>
      <c r="D1223" t="s">
        <v>1483</v>
      </c>
      <c r="E1223" t="s">
        <v>1487</v>
      </c>
      <c r="F1223" t="s">
        <v>268</v>
      </c>
      <c r="G1223" t="s">
        <v>13</v>
      </c>
      <c r="H1223" t="s">
        <v>932</v>
      </c>
      <c r="J1223" t="s">
        <v>3931</v>
      </c>
      <c r="K1223" t="str">
        <f ca="1">IF(ISNA(XLOOKUP(A1223,Customers!A:A,Customers!A:A)),"Invalid FK","Valid")</f>
        <v>Valid</v>
      </c>
      <c r="L1223" t="str">
        <f ca="1">IF(ISNA(XLOOKUP(B1223,Vendors!A:A,Vendors!A:A)),"Invalid FK","Valid")</f>
        <v>Valid</v>
      </c>
      <c r="M1223" t="str">
        <f ca="1">IF(ISNA(XLOOKUP(C1223,Headcount!C:C,Headcount!C:C)),"Invalid FK","Valid")</f>
        <v>Valid</v>
      </c>
    </row>
    <row r="1224" spans="1:13">
      <c r="A1224" t="s">
        <v>3932</v>
      </c>
      <c r="B1224" s="1">
        <v>45188</v>
      </c>
      <c r="C1224">
        <v>-56593.03</v>
      </c>
      <c r="D1224" t="s">
        <v>1478</v>
      </c>
      <c r="E1224" t="s">
        <v>7</v>
      </c>
      <c r="F1224" t="s">
        <v>264</v>
      </c>
      <c r="G1224" t="s">
        <v>17</v>
      </c>
      <c r="I1224" t="s">
        <v>205</v>
      </c>
      <c r="J1224" t="s">
        <v>3933</v>
      </c>
      <c r="K1224" t="str">
        <f ca="1">IF(ISNA(XLOOKUP(A1224,Customers!A:A,Customers!A:A)),"Invalid FK","Valid")</f>
        <v>Valid</v>
      </c>
      <c r="L1224" t="str">
        <f ca="1">IF(ISNA(XLOOKUP(B1224,Vendors!A:A,Vendors!A:A)),"Invalid FK","Valid")</f>
        <v>Valid</v>
      </c>
      <c r="M1224" t="str">
        <f ca="1">IF(ISNA(XLOOKUP(C1224,Headcount!C:C,Headcount!C:C)),"Invalid FK","Valid")</f>
        <v>Valid</v>
      </c>
    </row>
    <row r="1225" spans="1:13">
      <c r="A1225" t="s">
        <v>3934</v>
      </c>
      <c r="B1225" s="1">
        <v>44583</v>
      </c>
      <c r="C1225">
        <v>75342.25</v>
      </c>
      <c r="D1225" t="s">
        <v>1483</v>
      </c>
      <c r="E1225" t="s">
        <v>1487</v>
      </c>
      <c r="F1225" t="s">
        <v>268</v>
      </c>
      <c r="G1225" t="s">
        <v>13</v>
      </c>
      <c r="H1225" t="s">
        <v>932</v>
      </c>
      <c r="J1225" t="s">
        <v>3935</v>
      </c>
      <c r="K1225" t="str">
        <f ca="1">IF(ISNA(XLOOKUP(A1225,Customers!A:A,Customers!A:A)),"Invalid FK","Valid")</f>
        <v>Valid</v>
      </c>
      <c r="L1225" t="str">
        <f ca="1">IF(ISNA(XLOOKUP(B1225,Vendors!A:A,Vendors!A:A)),"Invalid FK","Valid")</f>
        <v>Valid</v>
      </c>
      <c r="M1225" t="str">
        <f ca="1">IF(ISNA(XLOOKUP(C1225,Headcount!C:C,Headcount!C:C)),"Invalid FK","Valid")</f>
        <v>Valid</v>
      </c>
    </row>
    <row r="1226" spans="1:13">
      <c r="A1226" t="s">
        <v>3936</v>
      </c>
      <c r="B1226" s="1">
        <v>45260</v>
      </c>
      <c r="C1226">
        <v>182547.15</v>
      </c>
      <c r="D1226" t="s">
        <v>1483</v>
      </c>
      <c r="E1226" t="s">
        <v>1499</v>
      </c>
      <c r="F1226" t="s">
        <v>271</v>
      </c>
      <c r="G1226" t="s">
        <v>17</v>
      </c>
      <c r="H1226" t="s">
        <v>814</v>
      </c>
      <c r="J1226" t="s">
        <v>3937</v>
      </c>
      <c r="K1226" t="str">
        <f ca="1">IF(ISNA(XLOOKUP(A1226,Customers!A:A,Customers!A:A)),"Invalid FK","Valid")</f>
        <v>Valid</v>
      </c>
      <c r="L1226" t="str">
        <f ca="1">IF(ISNA(XLOOKUP(B1226,Vendors!A:A,Vendors!A:A)),"Invalid FK","Valid")</f>
        <v>Valid</v>
      </c>
      <c r="M1226" t="str">
        <f ca="1">IF(ISNA(XLOOKUP(C1226,Headcount!C:C,Headcount!C:C)),"Invalid FK","Valid")</f>
        <v>Valid</v>
      </c>
    </row>
    <row r="1227" spans="1:13">
      <c r="A1227" t="s">
        <v>3938</v>
      </c>
      <c r="B1227" s="1">
        <v>44880</v>
      </c>
      <c r="C1227">
        <v>-73511.520000000004</v>
      </c>
      <c r="D1227" t="s">
        <v>1478</v>
      </c>
      <c r="E1227" t="s">
        <v>1534</v>
      </c>
      <c r="F1227" t="s">
        <v>268</v>
      </c>
      <c r="G1227" t="s">
        <v>29</v>
      </c>
      <c r="I1227" t="s">
        <v>191</v>
      </c>
      <c r="J1227" t="s">
        <v>3939</v>
      </c>
      <c r="K1227" t="str">
        <f ca="1">IF(ISNA(XLOOKUP(A1227,Customers!A:A,Customers!A:A)),"Invalid FK","Valid")</f>
        <v>Valid</v>
      </c>
      <c r="L1227" t="str">
        <f ca="1">IF(ISNA(XLOOKUP(B1227,Vendors!A:A,Vendors!A:A)),"Invalid FK","Valid")</f>
        <v>Valid</v>
      </c>
      <c r="M1227" t="str">
        <f ca="1">IF(ISNA(XLOOKUP(C1227,Headcount!C:C,Headcount!C:C)),"Invalid FK","Valid")</f>
        <v>Valid</v>
      </c>
    </row>
    <row r="1228" spans="1:13">
      <c r="A1228" t="s">
        <v>3940</v>
      </c>
      <c r="B1228" s="1">
        <v>44652</v>
      </c>
      <c r="C1228">
        <v>58298.9</v>
      </c>
      <c r="D1228" t="s">
        <v>1483</v>
      </c>
      <c r="E1228" t="s">
        <v>1499</v>
      </c>
      <c r="F1228" t="s">
        <v>271</v>
      </c>
      <c r="G1228" t="s">
        <v>17</v>
      </c>
      <c r="H1228" t="s">
        <v>1051</v>
      </c>
      <c r="J1228" t="s">
        <v>3941</v>
      </c>
      <c r="K1228" t="str">
        <f ca="1">IF(ISNA(XLOOKUP(A1228,Customers!A:A,Customers!A:A)),"Invalid FK","Valid")</f>
        <v>Valid</v>
      </c>
      <c r="L1228" t="str">
        <f ca="1">IF(ISNA(XLOOKUP(B1228,Vendors!A:A,Vendors!A:A)),"Invalid FK","Valid")</f>
        <v>Valid</v>
      </c>
      <c r="M1228" t="str">
        <f ca="1">IF(ISNA(XLOOKUP(C1228,Headcount!C:C,Headcount!C:C)),"Invalid FK","Valid")</f>
        <v>Valid</v>
      </c>
    </row>
    <row r="1229" spans="1:13">
      <c r="A1229" t="s">
        <v>3942</v>
      </c>
      <c r="B1229" s="1">
        <v>45040</v>
      </c>
      <c r="C1229">
        <v>87242.22</v>
      </c>
      <c r="D1229" t="s">
        <v>1483</v>
      </c>
      <c r="E1229" t="s">
        <v>1484</v>
      </c>
      <c r="F1229" t="s">
        <v>268</v>
      </c>
      <c r="G1229" t="s">
        <v>29</v>
      </c>
      <c r="H1229" t="s">
        <v>1037</v>
      </c>
      <c r="J1229" t="s">
        <v>3943</v>
      </c>
      <c r="K1229" t="str">
        <f ca="1">IF(ISNA(XLOOKUP(A1229,Customers!A:A,Customers!A:A)),"Invalid FK","Valid")</f>
        <v>Valid</v>
      </c>
      <c r="L1229" t="str">
        <f ca="1">IF(ISNA(XLOOKUP(B1229,Vendors!A:A,Vendors!A:A)),"Invalid FK","Valid")</f>
        <v>Valid</v>
      </c>
      <c r="M1229" t="str">
        <f ca="1">IF(ISNA(XLOOKUP(C1229,Headcount!C:C,Headcount!C:C)),"Invalid FK","Valid")</f>
        <v>Valid</v>
      </c>
    </row>
    <row r="1230" spans="1:13">
      <c r="A1230" t="s">
        <v>3944</v>
      </c>
      <c r="B1230" s="1">
        <v>44921</v>
      </c>
      <c r="C1230">
        <v>-54485.66</v>
      </c>
      <c r="D1230" t="s">
        <v>1478</v>
      </c>
      <c r="E1230" t="s">
        <v>7</v>
      </c>
      <c r="F1230" t="s">
        <v>268</v>
      </c>
      <c r="G1230" t="s">
        <v>13</v>
      </c>
      <c r="I1230" t="s">
        <v>181</v>
      </c>
      <c r="J1230" t="s">
        <v>3945</v>
      </c>
      <c r="K1230" t="str">
        <f ca="1">IF(ISNA(XLOOKUP(A1230,Customers!A:A,Customers!A:A)),"Invalid FK","Valid")</f>
        <v>Valid</v>
      </c>
      <c r="L1230" t="str">
        <f ca="1">IF(ISNA(XLOOKUP(B1230,Vendors!A:A,Vendors!A:A)),"Invalid FK","Valid")</f>
        <v>Valid</v>
      </c>
      <c r="M1230" t="str">
        <f ca="1">IF(ISNA(XLOOKUP(C1230,Headcount!C:C,Headcount!C:C)),"Invalid FK","Valid")</f>
        <v>Valid</v>
      </c>
    </row>
    <row r="1231" spans="1:13">
      <c r="A1231" t="s">
        <v>3946</v>
      </c>
      <c r="B1231" s="1">
        <v>45250</v>
      </c>
      <c r="C1231">
        <v>-27137.34</v>
      </c>
      <c r="D1231" t="s">
        <v>1478</v>
      </c>
      <c r="E1231" t="s">
        <v>20</v>
      </c>
      <c r="F1231" t="s">
        <v>264</v>
      </c>
      <c r="G1231" t="s">
        <v>17</v>
      </c>
      <c r="I1231" t="s">
        <v>213</v>
      </c>
      <c r="J1231" t="s">
        <v>3947</v>
      </c>
      <c r="K1231" t="str">
        <f ca="1">IF(ISNA(XLOOKUP(A1231,Customers!A:A,Customers!A:A)),"Invalid FK","Valid")</f>
        <v>Valid</v>
      </c>
      <c r="L1231" t="str">
        <f ca="1">IF(ISNA(XLOOKUP(B1231,Vendors!A:A,Vendors!A:A)),"Invalid FK","Valid")</f>
        <v>Valid</v>
      </c>
      <c r="M1231" t="str">
        <f ca="1">IF(ISNA(XLOOKUP(C1231,Headcount!C:C,Headcount!C:C)),"Invalid FK","Valid")</f>
        <v>Valid</v>
      </c>
    </row>
    <row r="1232" spans="1:13">
      <c r="A1232" t="s">
        <v>3948</v>
      </c>
      <c r="B1232" s="1">
        <v>45136</v>
      </c>
      <c r="C1232">
        <v>132728.26</v>
      </c>
      <c r="D1232" t="s">
        <v>1483</v>
      </c>
      <c r="E1232" t="s">
        <v>1484</v>
      </c>
      <c r="F1232" t="s">
        <v>264</v>
      </c>
      <c r="G1232" t="s">
        <v>8</v>
      </c>
      <c r="H1232" t="s">
        <v>1161</v>
      </c>
      <c r="J1232" t="s">
        <v>3949</v>
      </c>
      <c r="K1232" t="str">
        <f ca="1">IF(ISNA(XLOOKUP(A1232,Customers!A:A,Customers!A:A)),"Invalid FK","Valid")</f>
        <v>Valid</v>
      </c>
      <c r="L1232" t="str">
        <f ca="1">IF(ISNA(XLOOKUP(B1232,Vendors!A:A,Vendors!A:A)),"Invalid FK","Valid")</f>
        <v>Valid</v>
      </c>
      <c r="M1232" t="str">
        <f ca="1">IF(ISNA(XLOOKUP(C1232,Headcount!C:C,Headcount!C:C)),"Invalid FK","Valid")</f>
        <v>Valid</v>
      </c>
    </row>
    <row r="1233" spans="1:13">
      <c r="A1233" t="s">
        <v>3950</v>
      </c>
      <c r="B1233" s="1">
        <v>45261</v>
      </c>
      <c r="C1233">
        <v>291618.87</v>
      </c>
      <c r="D1233" t="s">
        <v>1483</v>
      </c>
      <c r="E1233" t="s">
        <v>1484</v>
      </c>
      <c r="F1233" t="s">
        <v>264</v>
      </c>
      <c r="G1233" t="s">
        <v>8</v>
      </c>
      <c r="H1233" t="s">
        <v>1407</v>
      </c>
      <c r="J1233" t="s">
        <v>3951</v>
      </c>
      <c r="K1233" t="str">
        <f ca="1">IF(ISNA(XLOOKUP(A1233,Customers!A:A,Customers!A:A)),"Invalid FK","Valid")</f>
        <v>Valid</v>
      </c>
      <c r="L1233" t="str">
        <f ca="1">IF(ISNA(XLOOKUP(B1233,Vendors!A:A,Vendors!A:A)),"Invalid FK","Valid")</f>
        <v>Valid</v>
      </c>
      <c r="M1233" t="str">
        <f ca="1">IF(ISNA(XLOOKUP(C1233,Headcount!C:C,Headcount!C:C)),"Invalid FK","Valid")</f>
        <v>Valid</v>
      </c>
    </row>
    <row r="1234" spans="1:13">
      <c r="A1234" t="s">
        <v>3952</v>
      </c>
      <c r="B1234" s="1">
        <v>45018</v>
      </c>
      <c r="C1234">
        <v>136702.92000000001</v>
      </c>
      <c r="D1234" t="s">
        <v>1483</v>
      </c>
      <c r="E1234" t="s">
        <v>1499</v>
      </c>
      <c r="F1234" t="s">
        <v>268</v>
      </c>
      <c r="G1234" t="s">
        <v>8</v>
      </c>
      <c r="H1234" t="s">
        <v>1367</v>
      </c>
      <c r="J1234" t="s">
        <v>3953</v>
      </c>
      <c r="K1234" t="str">
        <f ca="1">IF(ISNA(XLOOKUP(A1234,Customers!A:A,Customers!A:A)),"Invalid FK","Valid")</f>
        <v>Valid</v>
      </c>
      <c r="L1234" t="str">
        <f ca="1">IF(ISNA(XLOOKUP(B1234,Vendors!A:A,Vendors!A:A)),"Invalid FK","Valid")</f>
        <v>Valid</v>
      </c>
      <c r="M1234" t="str">
        <f ca="1">IF(ISNA(XLOOKUP(C1234,Headcount!C:C,Headcount!C:C)),"Invalid FK","Valid")</f>
        <v>Valid</v>
      </c>
    </row>
    <row r="1235" spans="1:13">
      <c r="A1235" t="s">
        <v>3954</v>
      </c>
      <c r="B1235" s="1">
        <v>45243</v>
      </c>
      <c r="C1235">
        <v>-37968.93</v>
      </c>
      <c r="D1235" t="s">
        <v>1478</v>
      </c>
      <c r="E1235" t="s">
        <v>20</v>
      </c>
      <c r="F1235" t="s">
        <v>268</v>
      </c>
      <c r="G1235" t="s">
        <v>8</v>
      </c>
      <c r="I1235" t="s">
        <v>175</v>
      </c>
      <c r="J1235" t="s">
        <v>3955</v>
      </c>
      <c r="K1235" t="str">
        <f ca="1">IF(ISNA(XLOOKUP(A1235,Customers!A:A,Customers!A:A)),"Invalid FK","Valid")</f>
        <v>Valid</v>
      </c>
      <c r="L1235" t="str">
        <f ca="1">IF(ISNA(XLOOKUP(B1235,Vendors!A:A,Vendors!A:A)),"Invalid FK","Valid")</f>
        <v>Valid</v>
      </c>
      <c r="M1235" t="str">
        <f ca="1">IF(ISNA(XLOOKUP(C1235,Headcount!C:C,Headcount!C:C)),"Invalid FK","Valid")</f>
        <v>Valid</v>
      </c>
    </row>
    <row r="1236" spans="1:13">
      <c r="A1236" t="s">
        <v>3956</v>
      </c>
      <c r="B1236" s="1">
        <v>45135</v>
      </c>
      <c r="C1236">
        <v>204042.99</v>
      </c>
      <c r="D1236" t="s">
        <v>1483</v>
      </c>
      <c r="E1236" t="s">
        <v>1484</v>
      </c>
      <c r="F1236" t="s">
        <v>264</v>
      </c>
      <c r="G1236" t="s">
        <v>8</v>
      </c>
      <c r="H1236" t="s">
        <v>1219</v>
      </c>
      <c r="J1236" t="s">
        <v>3957</v>
      </c>
      <c r="K1236" t="str">
        <f ca="1">IF(ISNA(XLOOKUP(A1236,Customers!A:A,Customers!A:A)),"Invalid FK","Valid")</f>
        <v>Valid</v>
      </c>
      <c r="L1236" t="str">
        <f ca="1">IF(ISNA(XLOOKUP(B1236,Vendors!A:A,Vendors!A:A)),"Invalid FK","Valid")</f>
        <v>Valid</v>
      </c>
      <c r="M1236" t="str">
        <f ca="1">IF(ISNA(XLOOKUP(C1236,Headcount!C:C,Headcount!C:C)),"Invalid FK","Valid")</f>
        <v>Valid</v>
      </c>
    </row>
    <row r="1237" spans="1:13">
      <c r="A1237" t="s">
        <v>3958</v>
      </c>
      <c r="B1237" s="1">
        <v>44645</v>
      </c>
      <c r="C1237">
        <v>101539.25</v>
      </c>
      <c r="D1237" t="s">
        <v>1483</v>
      </c>
      <c r="E1237" t="s">
        <v>1499</v>
      </c>
      <c r="F1237" t="s">
        <v>268</v>
      </c>
      <c r="G1237" t="s">
        <v>13</v>
      </c>
      <c r="H1237" t="s">
        <v>1145</v>
      </c>
      <c r="J1237" t="s">
        <v>3959</v>
      </c>
      <c r="K1237" t="str">
        <f ca="1">IF(ISNA(XLOOKUP(A1237,Customers!A:A,Customers!A:A)),"Invalid FK","Valid")</f>
        <v>Valid</v>
      </c>
      <c r="L1237" t="str">
        <f ca="1">IF(ISNA(XLOOKUP(B1237,Vendors!A:A,Vendors!A:A)),"Invalid FK","Valid")</f>
        <v>Valid</v>
      </c>
      <c r="M1237" t="str">
        <f ca="1">IF(ISNA(XLOOKUP(C1237,Headcount!C:C,Headcount!C:C)),"Invalid FK","Valid")</f>
        <v>Valid</v>
      </c>
    </row>
    <row r="1238" spans="1:13">
      <c r="A1238" t="s">
        <v>3960</v>
      </c>
      <c r="B1238" s="1">
        <v>45210</v>
      </c>
      <c r="C1238">
        <v>227574.81</v>
      </c>
      <c r="D1238" t="s">
        <v>1483</v>
      </c>
      <c r="E1238" t="s">
        <v>1487</v>
      </c>
      <c r="F1238" t="s">
        <v>264</v>
      </c>
      <c r="G1238" t="s">
        <v>29</v>
      </c>
      <c r="H1238" t="s">
        <v>842</v>
      </c>
      <c r="J1238" t="s">
        <v>3961</v>
      </c>
      <c r="K1238" t="str">
        <f ca="1">IF(ISNA(XLOOKUP(A1238,Customers!A:A,Customers!A:A)),"Invalid FK","Valid")</f>
        <v>Valid</v>
      </c>
      <c r="L1238" t="str">
        <f ca="1">IF(ISNA(XLOOKUP(B1238,Vendors!A:A,Vendors!A:A)),"Invalid FK","Valid")</f>
        <v>Valid</v>
      </c>
      <c r="M1238" t="str">
        <f ca="1">IF(ISNA(XLOOKUP(C1238,Headcount!C:C,Headcount!C:C)),"Invalid FK","Valid")</f>
        <v>Valid</v>
      </c>
    </row>
    <row r="1239" spans="1:13">
      <c r="A1239" t="s">
        <v>3962</v>
      </c>
      <c r="B1239" s="1">
        <v>45266</v>
      </c>
      <c r="C1239">
        <v>-77035</v>
      </c>
      <c r="D1239" t="s">
        <v>1478</v>
      </c>
      <c r="E1239" t="s">
        <v>1509</v>
      </c>
      <c r="F1239" t="s">
        <v>264</v>
      </c>
      <c r="G1239" t="s">
        <v>17</v>
      </c>
      <c r="I1239" t="s">
        <v>229</v>
      </c>
      <c r="J1239" t="s">
        <v>3963</v>
      </c>
      <c r="K1239" t="str">
        <f ca="1">IF(ISNA(XLOOKUP(A1239,Customers!A:A,Customers!A:A)),"Invalid FK","Valid")</f>
        <v>Valid</v>
      </c>
      <c r="L1239" t="str">
        <f ca="1">IF(ISNA(XLOOKUP(B1239,Vendors!A:A,Vendors!A:A)),"Invalid FK","Valid")</f>
        <v>Valid</v>
      </c>
      <c r="M1239" t="str">
        <f ca="1">IF(ISNA(XLOOKUP(C1239,Headcount!C:C,Headcount!C:C)),"Invalid FK","Valid")</f>
        <v>Valid</v>
      </c>
    </row>
    <row r="1240" spans="1:13">
      <c r="A1240" t="s">
        <v>3964</v>
      </c>
      <c r="B1240" s="1">
        <v>45032</v>
      </c>
      <c r="C1240">
        <v>95969.97</v>
      </c>
      <c r="D1240" t="s">
        <v>1483</v>
      </c>
      <c r="E1240" t="s">
        <v>1484</v>
      </c>
      <c r="F1240" t="s">
        <v>268</v>
      </c>
      <c r="G1240" t="s">
        <v>13</v>
      </c>
      <c r="H1240" t="s">
        <v>957</v>
      </c>
      <c r="J1240" t="s">
        <v>3965</v>
      </c>
      <c r="K1240" t="str">
        <f ca="1">IF(ISNA(XLOOKUP(A1240,Customers!A:A,Customers!A:A)),"Invalid FK","Valid")</f>
        <v>Valid</v>
      </c>
      <c r="L1240" t="str">
        <f ca="1">IF(ISNA(XLOOKUP(B1240,Vendors!A:A,Vendors!A:A)),"Invalid FK","Valid")</f>
        <v>Valid</v>
      </c>
      <c r="M1240" t="str">
        <f ca="1">IF(ISNA(XLOOKUP(C1240,Headcount!C:C,Headcount!C:C)),"Invalid FK","Valid")</f>
        <v>Valid</v>
      </c>
    </row>
    <row r="1241" spans="1:13">
      <c r="A1241" t="s">
        <v>3966</v>
      </c>
      <c r="B1241" s="1">
        <v>44581</v>
      </c>
      <c r="C1241">
        <v>-75965.55</v>
      </c>
      <c r="D1241" t="s">
        <v>1478</v>
      </c>
      <c r="E1241" t="s">
        <v>20</v>
      </c>
      <c r="F1241" t="s">
        <v>268</v>
      </c>
      <c r="G1241" t="s">
        <v>17</v>
      </c>
      <c r="I1241" t="s">
        <v>133</v>
      </c>
      <c r="J1241" t="s">
        <v>3967</v>
      </c>
      <c r="K1241" t="str">
        <f ca="1">IF(ISNA(XLOOKUP(A1241,Customers!A:A,Customers!A:A)),"Invalid FK","Valid")</f>
        <v>Valid</v>
      </c>
      <c r="L1241" t="str">
        <f ca="1">IF(ISNA(XLOOKUP(B1241,Vendors!A:A,Vendors!A:A)),"Invalid FK","Valid")</f>
        <v>Valid</v>
      </c>
      <c r="M1241" t="str">
        <f ca="1">IF(ISNA(XLOOKUP(C1241,Headcount!C:C,Headcount!C:C)),"Invalid FK","Valid")</f>
        <v>Valid</v>
      </c>
    </row>
    <row r="1242" spans="1:13">
      <c r="A1242" t="s">
        <v>3968</v>
      </c>
      <c r="B1242" s="1">
        <v>44986</v>
      </c>
      <c r="C1242">
        <v>78910.429999999993</v>
      </c>
      <c r="D1242" t="s">
        <v>1483</v>
      </c>
      <c r="E1242" t="s">
        <v>1487</v>
      </c>
      <c r="F1242" t="s">
        <v>268</v>
      </c>
      <c r="G1242" t="s">
        <v>29</v>
      </c>
      <c r="H1242" t="s">
        <v>792</v>
      </c>
      <c r="J1242" t="s">
        <v>3969</v>
      </c>
      <c r="K1242" t="str">
        <f ca="1">IF(ISNA(XLOOKUP(A1242,Customers!A:A,Customers!A:A)),"Invalid FK","Valid")</f>
        <v>Valid</v>
      </c>
      <c r="L1242" t="str">
        <f ca="1">IF(ISNA(XLOOKUP(B1242,Vendors!A:A,Vendors!A:A)),"Invalid FK","Valid")</f>
        <v>Valid</v>
      </c>
      <c r="M1242" t="str">
        <f ca="1">IF(ISNA(XLOOKUP(C1242,Headcount!C:C,Headcount!C:C)),"Invalid FK","Valid")</f>
        <v>Valid</v>
      </c>
    </row>
    <row r="1243" spans="1:13">
      <c r="A1243" t="s">
        <v>3970</v>
      </c>
      <c r="B1243" s="1">
        <v>44701</v>
      </c>
      <c r="C1243">
        <v>171149.1</v>
      </c>
      <c r="D1243" t="s">
        <v>1483</v>
      </c>
      <c r="E1243" t="s">
        <v>1487</v>
      </c>
      <c r="F1243" t="s">
        <v>271</v>
      </c>
      <c r="G1243" t="s">
        <v>8</v>
      </c>
      <c r="H1243" t="s">
        <v>826</v>
      </c>
      <c r="J1243" t="s">
        <v>3971</v>
      </c>
      <c r="K1243" t="str">
        <f ca="1">IF(ISNA(XLOOKUP(A1243,Customers!A:A,Customers!A:A)),"Invalid FK","Valid")</f>
        <v>Valid</v>
      </c>
      <c r="L1243" t="str">
        <f ca="1">IF(ISNA(XLOOKUP(B1243,Vendors!A:A,Vendors!A:A)),"Invalid FK","Valid")</f>
        <v>Valid</v>
      </c>
      <c r="M1243" t="str">
        <f ca="1">IF(ISNA(XLOOKUP(C1243,Headcount!C:C,Headcount!C:C)),"Invalid FK","Valid")</f>
        <v>Valid</v>
      </c>
    </row>
    <row r="1244" spans="1:13">
      <c r="A1244" t="s">
        <v>3972</v>
      </c>
      <c r="B1244" s="1">
        <v>44824</v>
      </c>
      <c r="C1244">
        <v>152003.57999999999</v>
      </c>
      <c r="D1244" t="s">
        <v>1483</v>
      </c>
      <c r="E1244" t="s">
        <v>1487</v>
      </c>
      <c r="F1244" t="s">
        <v>264</v>
      </c>
      <c r="G1244" t="s">
        <v>17</v>
      </c>
      <c r="H1244" t="s">
        <v>704</v>
      </c>
      <c r="J1244" t="s">
        <v>3973</v>
      </c>
      <c r="K1244" t="str">
        <f ca="1">IF(ISNA(XLOOKUP(A1244,Customers!A:A,Customers!A:A)),"Invalid FK","Valid")</f>
        <v>Valid</v>
      </c>
      <c r="L1244" t="str">
        <f ca="1">IF(ISNA(XLOOKUP(B1244,Vendors!A:A,Vendors!A:A)),"Invalid FK","Valid")</f>
        <v>Valid</v>
      </c>
      <c r="M1244" t="str">
        <f ca="1">IF(ISNA(XLOOKUP(C1244,Headcount!C:C,Headcount!C:C)),"Invalid FK","Valid")</f>
        <v>Valid</v>
      </c>
    </row>
    <row r="1245" spans="1:13">
      <c r="A1245" t="s">
        <v>3974</v>
      </c>
      <c r="B1245" s="1">
        <v>45069</v>
      </c>
      <c r="C1245">
        <v>130238.95</v>
      </c>
      <c r="D1245" t="s">
        <v>1483</v>
      </c>
      <c r="E1245" t="s">
        <v>1499</v>
      </c>
      <c r="F1245" t="s">
        <v>271</v>
      </c>
      <c r="G1245" t="s">
        <v>8</v>
      </c>
      <c r="H1245" t="s">
        <v>914</v>
      </c>
      <c r="J1245" t="s">
        <v>3975</v>
      </c>
      <c r="K1245" t="str">
        <f ca="1">IF(ISNA(XLOOKUP(A1245,Customers!A:A,Customers!A:A)),"Invalid FK","Valid")</f>
        <v>Valid</v>
      </c>
      <c r="L1245" t="str">
        <f ca="1">IF(ISNA(XLOOKUP(B1245,Vendors!A:A,Vendors!A:A)),"Invalid FK","Valid")</f>
        <v>Valid</v>
      </c>
      <c r="M1245" t="str">
        <f ca="1">IF(ISNA(XLOOKUP(C1245,Headcount!C:C,Headcount!C:C)),"Invalid FK","Valid")</f>
        <v>Valid</v>
      </c>
    </row>
    <row r="1246" spans="1:13">
      <c r="A1246" t="s">
        <v>3976</v>
      </c>
      <c r="B1246" s="1">
        <v>45223</v>
      </c>
      <c r="C1246">
        <v>-8549.5499999999993</v>
      </c>
      <c r="D1246" t="s">
        <v>1478</v>
      </c>
      <c r="E1246" t="s">
        <v>20</v>
      </c>
      <c r="F1246" t="s">
        <v>271</v>
      </c>
      <c r="G1246" t="s">
        <v>13</v>
      </c>
      <c r="I1246" t="s">
        <v>18</v>
      </c>
      <c r="J1246" t="s">
        <v>3977</v>
      </c>
      <c r="K1246" t="str">
        <f ca="1">IF(ISNA(XLOOKUP(A1246,Customers!A:A,Customers!A:A)),"Invalid FK","Valid")</f>
        <v>Valid</v>
      </c>
      <c r="L1246" t="str">
        <f ca="1">IF(ISNA(XLOOKUP(B1246,Vendors!A:A,Vendors!A:A)),"Invalid FK","Valid")</f>
        <v>Valid</v>
      </c>
      <c r="M1246" t="str">
        <f ca="1">IF(ISNA(XLOOKUP(C1246,Headcount!C:C,Headcount!C:C)),"Invalid FK","Valid")</f>
        <v>Valid</v>
      </c>
    </row>
    <row r="1247" spans="1:13">
      <c r="A1247" t="s">
        <v>3978</v>
      </c>
      <c r="B1247" s="1">
        <v>44984</v>
      </c>
      <c r="C1247">
        <v>-21319.19</v>
      </c>
      <c r="D1247" t="s">
        <v>1478</v>
      </c>
      <c r="E1247" t="s">
        <v>1509</v>
      </c>
      <c r="F1247" t="s">
        <v>271</v>
      </c>
      <c r="G1247" t="s">
        <v>8</v>
      </c>
      <c r="I1247" t="s">
        <v>25</v>
      </c>
      <c r="J1247" t="s">
        <v>3979</v>
      </c>
      <c r="K1247" t="str">
        <f ca="1">IF(ISNA(XLOOKUP(A1247,Customers!A:A,Customers!A:A)),"Invalid FK","Valid")</f>
        <v>Valid</v>
      </c>
      <c r="L1247" t="str">
        <f ca="1">IF(ISNA(XLOOKUP(B1247,Vendors!A:A,Vendors!A:A)),"Invalid FK","Valid")</f>
        <v>Valid</v>
      </c>
      <c r="M1247" t="str">
        <f ca="1">IF(ISNA(XLOOKUP(C1247,Headcount!C:C,Headcount!C:C)),"Invalid FK","Valid")</f>
        <v>Valid</v>
      </c>
    </row>
    <row r="1248" spans="1:13">
      <c r="A1248" t="s">
        <v>3980</v>
      </c>
      <c r="B1248" s="1">
        <v>45078</v>
      </c>
      <c r="C1248">
        <v>255892.23</v>
      </c>
      <c r="D1248" t="s">
        <v>1483</v>
      </c>
      <c r="E1248" t="s">
        <v>1487</v>
      </c>
      <c r="F1248" t="s">
        <v>271</v>
      </c>
      <c r="G1248" t="s">
        <v>29</v>
      </c>
      <c r="H1248" t="s">
        <v>1387</v>
      </c>
      <c r="J1248" t="s">
        <v>3981</v>
      </c>
      <c r="K1248" t="str">
        <f ca="1">IF(ISNA(XLOOKUP(A1248,Customers!A:A,Customers!A:A)),"Invalid FK","Valid")</f>
        <v>Valid</v>
      </c>
      <c r="L1248" t="str">
        <f ca="1">IF(ISNA(XLOOKUP(B1248,Vendors!A:A,Vendors!A:A)),"Invalid FK","Valid")</f>
        <v>Valid</v>
      </c>
      <c r="M1248" t="str">
        <f ca="1">IF(ISNA(XLOOKUP(C1248,Headcount!C:C,Headcount!C:C)),"Invalid FK","Valid")</f>
        <v>Valid</v>
      </c>
    </row>
    <row r="1249" spans="1:13">
      <c r="A1249" t="s">
        <v>3982</v>
      </c>
      <c r="B1249" s="1">
        <v>45178</v>
      </c>
      <c r="C1249">
        <v>184313.8</v>
      </c>
      <c r="D1249" t="s">
        <v>1483</v>
      </c>
      <c r="E1249" t="s">
        <v>1487</v>
      </c>
      <c r="F1249" t="s">
        <v>271</v>
      </c>
      <c r="G1249" t="s">
        <v>8</v>
      </c>
      <c r="H1249" t="s">
        <v>1023</v>
      </c>
      <c r="J1249" t="s">
        <v>3983</v>
      </c>
      <c r="K1249" t="str">
        <f ca="1">IF(ISNA(XLOOKUP(A1249,Customers!A:A,Customers!A:A)),"Invalid FK","Valid")</f>
        <v>Valid</v>
      </c>
      <c r="L1249" t="str">
        <f ca="1">IF(ISNA(XLOOKUP(B1249,Vendors!A:A,Vendors!A:A)),"Invalid FK","Valid")</f>
        <v>Valid</v>
      </c>
      <c r="M1249" t="str">
        <f ca="1">IF(ISNA(XLOOKUP(C1249,Headcount!C:C,Headcount!C:C)),"Invalid FK","Valid")</f>
        <v>Valid</v>
      </c>
    </row>
    <row r="1250" spans="1:13">
      <c r="A1250" t="s">
        <v>3984</v>
      </c>
      <c r="B1250" s="1">
        <v>45285</v>
      </c>
      <c r="C1250">
        <v>196050.61</v>
      </c>
      <c r="D1250" t="s">
        <v>1483</v>
      </c>
      <c r="E1250" t="s">
        <v>1487</v>
      </c>
      <c r="F1250" t="s">
        <v>271</v>
      </c>
      <c r="G1250" t="s">
        <v>17</v>
      </c>
      <c r="H1250" t="s">
        <v>1107</v>
      </c>
      <c r="J1250" t="s">
        <v>3985</v>
      </c>
      <c r="K1250" t="str">
        <f ca="1">IF(ISNA(XLOOKUP(A1250,Customers!A:A,Customers!A:A)),"Invalid FK","Valid")</f>
        <v>Valid</v>
      </c>
      <c r="L1250" t="str">
        <f ca="1">IF(ISNA(XLOOKUP(B1250,Vendors!A:A,Vendors!A:A)),"Invalid FK","Valid")</f>
        <v>Valid</v>
      </c>
      <c r="M1250" t="str">
        <f ca="1">IF(ISNA(XLOOKUP(C1250,Headcount!C:C,Headcount!C:C)),"Invalid FK","Valid")</f>
        <v>Valid</v>
      </c>
    </row>
    <row r="1251" spans="1:13">
      <c r="A1251" t="s">
        <v>3986</v>
      </c>
      <c r="B1251" s="1">
        <v>44632</v>
      </c>
      <c r="C1251">
        <v>-59977.46</v>
      </c>
      <c r="D1251" t="s">
        <v>1478</v>
      </c>
      <c r="E1251" t="s">
        <v>1509</v>
      </c>
      <c r="F1251" t="s">
        <v>264</v>
      </c>
      <c r="G1251" t="s">
        <v>17</v>
      </c>
      <c r="I1251" t="s">
        <v>201</v>
      </c>
      <c r="J1251" t="s">
        <v>3987</v>
      </c>
      <c r="K1251" t="str">
        <f ca="1">IF(ISNA(XLOOKUP(A1251,Customers!A:A,Customers!A:A)),"Invalid FK","Valid")</f>
        <v>Valid</v>
      </c>
      <c r="L1251" t="str">
        <f ca="1">IF(ISNA(XLOOKUP(B1251,Vendors!A:A,Vendors!A:A)),"Invalid FK","Valid")</f>
        <v>Valid</v>
      </c>
      <c r="M1251" t="str">
        <f ca="1">IF(ISNA(XLOOKUP(C1251,Headcount!C:C,Headcount!C:C)),"Invalid FK","Valid")</f>
        <v>Valid</v>
      </c>
    </row>
    <row r="1252" spans="1:13">
      <c r="A1252" t="s">
        <v>3988</v>
      </c>
      <c r="B1252" s="1">
        <v>45156</v>
      </c>
      <c r="C1252">
        <v>-26837.85</v>
      </c>
      <c r="D1252" t="s">
        <v>1478</v>
      </c>
      <c r="E1252" t="s">
        <v>1496</v>
      </c>
      <c r="F1252" t="s">
        <v>271</v>
      </c>
      <c r="G1252" t="s">
        <v>29</v>
      </c>
      <c r="I1252" t="s">
        <v>119</v>
      </c>
      <c r="J1252" t="s">
        <v>3989</v>
      </c>
      <c r="K1252" t="str">
        <f ca="1">IF(ISNA(XLOOKUP(A1252,Customers!A:A,Customers!A:A)),"Invalid FK","Valid")</f>
        <v>Valid</v>
      </c>
      <c r="L1252" t="str">
        <f ca="1">IF(ISNA(XLOOKUP(B1252,Vendors!A:A,Vendors!A:A)),"Invalid FK","Valid")</f>
        <v>Valid</v>
      </c>
      <c r="M1252" t="str">
        <f ca="1">IF(ISNA(XLOOKUP(C1252,Headcount!C:C,Headcount!C:C)),"Invalid FK","Valid")</f>
        <v>Valid</v>
      </c>
    </row>
    <row r="1253" spans="1:13">
      <c r="A1253" t="s">
        <v>3990</v>
      </c>
      <c r="B1253" s="1">
        <v>45223</v>
      </c>
      <c r="C1253">
        <v>177116.12</v>
      </c>
      <c r="D1253" t="s">
        <v>1483</v>
      </c>
      <c r="E1253" t="s">
        <v>1487</v>
      </c>
      <c r="F1253" t="s">
        <v>268</v>
      </c>
      <c r="G1253" t="s">
        <v>17</v>
      </c>
      <c r="H1253" t="s">
        <v>1075</v>
      </c>
      <c r="J1253" t="s">
        <v>3991</v>
      </c>
      <c r="K1253" t="str">
        <f ca="1">IF(ISNA(XLOOKUP(A1253,Customers!A:A,Customers!A:A)),"Invalid FK","Valid")</f>
        <v>Valid</v>
      </c>
      <c r="L1253" t="str">
        <f ca="1">IF(ISNA(XLOOKUP(B1253,Vendors!A:A,Vendors!A:A)),"Invalid FK","Valid")</f>
        <v>Valid</v>
      </c>
      <c r="M1253" t="str">
        <f ca="1">IF(ISNA(XLOOKUP(C1253,Headcount!C:C,Headcount!C:C)),"Invalid FK","Valid")</f>
        <v>Valid</v>
      </c>
    </row>
    <row r="1254" spans="1:13">
      <c r="A1254" t="s">
        <v>3992</v>
      </c>
      <c r="B1254" s="1">
        <v>45154</v>
      </c>
      <c r="C1254">
        <v>124352.75</v>
      </c>
      <c r="D1254" t="s">
        <v>1483</v>
      </c>
      <c r="E1254" t="s">
        <v>1487</v>
      </c>
      <c r="F1254" t="s">
        <v>271</v>
      </c>
      <c r="G1254" t="s">
        <v>8</v>
      </c>
      <c r="H1254" t="s">
        <v>728</v>
      </c>
      <c r="J1254" t="s">
        <v>3993</v>
      </c>
      <c r="K1254" t="str">
        <f ca="1">IF(ISNA(XLOOKUP(A1254,Customers!A:A,Customers!A:A)),"Invalid FK","Valid")</f>
        <v>Valid</v>
      </c>
      <c r="L1254" t="str">
        <f ca="1">IF(ISNA(XLOOKUP(B1254,Vendors!A:A,Vendors!A:A)),"Invalid FK","Valid")</f>
        <v>Valid</v>
      </c>
      <c r="M1254" t="str">
        <f ca="1">IF(ISNA(XLOOKUP(C1254,Headcount!C:C,Headcount!C:C)),"Invalid FK","Valid")</f>
        <v>Valid</v>
      </c>
    </row>
    <row r="1255" spans="1:13">
      <c r="A1255" t="s">
        <v>3994</v>
      </c>
      <c r="B1255" s="1">
        <v>44916</v>
      </c>
      <c r="C1255">
        <v>-28836.38</v>
      </c>
      <c r="D1255" t="s">
        <v>1478</v>
      </c>
      <c r="E1255" t="s">
        <v>1534</v>
      </c>
      <c r="F1255" t="s">
        <v>268</v>
      </c>
      <c r="G1255" t="s">
        <v>17</v>
      </c>
      <c r="I1255" t="s">
        <v>85</v>
      </c>
      <c r="J1255" t="s">
        <v>3995</v>
      </c>
      <c r="K1255" t="str">
        <f ca="1">IF(ISNA(XLOOKUP(A1255,Customers!A:A,Customers!A:A)),"Invalid FK","Valid")</f>
        <v>Valid</v>
      </c>
      <c r="L1255" t="str">
        <f ca="1">IF(ISNA(XLOOKUP(B1255,Vendors!A:A,Vendors!A:A)),"Invalid FK","Valid")</f>
        <v>Valid</v>
      </c>
      <c r="M1255" t="str">
        <f ca="1">IF(ISNA(XLOOKUP(C1255,Headcount!C:C,Headcount!C:C)),"Invalid FK","Valid")</f>
        <v>Valid</v>
      </c>
    </row>
    <row r="1256" spans="1:13">
      <c r="A1256" t="s">
        <v>3996</v>
      </c>
      <c r="B1256" s="1">
        <v>45282</v>
      </c>
      <c r="C1256">
        <v>-65089.96</v>
      </c>
      <c r="D1256" t="s">
        <v>1478</v>
      </c>
      <c r="E1256" t="s">
        <v>1496</v>
      </c>
      <c r="F1256" t="s">
        <v>264</v>
      </c>
      <c r="G1256" t="s">
        <v>17</v>
      </c>
      <c r="I1256" t="s">
        <v>169</v>
      </c>
      <c r="J1256" t="s">
        <v>3997</v>
      </c>
      <c r="K1256" t="str">
        <f ca="1">IF(ISNA(XLOOKUP(A1256,Customers!A:A,Customers!A:A)),"Invalid FK","Valid")</f>
        <v>Valid</v>
      </c>
      <c r="L1256" t="str">
        <f ca="1">IF(ISNA(XLOOKUP(B1256,Vendors!A:A,Vendors!A:A)),"Invalid FK","Valid")</f>
        <v>Valid</v>
      </c>
      <c r="M1256" t="str">
        <f ca="1">IF(ISNA(XLOOKUP(C1256,Headcount!C:C,Headcount!C:C)),"Invalid FK","Valid")</f>
        <v>Valid</v>
      </c>
    </row>
    <row r="1257" spans="1:13">
      <c r="A1257" t="s">
        <v>3998</v>
      </c>
      <c r="B1257" s="1">
        <v>45106</v>
      </c>
      <c r="C1257">
        <v>143062.47</v>
      </c>
      <c r="D1257" t="s">
        <v>1483</v>
      </c>
      <c r="E1257" t="s">
        <v>1487</v>
      </c>
      <c r="F1257" t="s">
        <v>268</v>
      </c>
      <c r="G1257" t="s">
        <v>17</v>
      </c>
      <c r="H1257" t="s">
        <v>1169</v>
      </c>
      <c r="J1257" t="s">
        <v>3999</v>
      </c>
      <c r="K1257" t="str">
        <f ca="1">IF(ISNA(XLOOKUP(A1257,Customers!A:A,Customers!A:A)),"Invalid FK","Valid")</f>
        <v>Valid</v>
      </c>
      <c r="L1257" t="str">
        <f ca="1">IF(ISNA(XLOOKUP(B1257,Vendors!A:A,Vendors!A:A)),"Invalid FK","Valid")</f>
        <v>Valid</v>
      </c>
      <c r="M1257" t="str">
        <f ca="1">IF(ISNA(XLOOKUP(C1257,Headcount!C:C,Headcount!C:C)),"Invalid FK","Valid")</f>
        <v>Valid</v>
      </c>
    </row>
    <row r="1258" spans="1:13">
      <c r="A1258" t="s">
        <v>4000</v>
      </c>
      <c r="B1258" s="1">
        <v>45243</v>
      </c>
      <c r="C1258">
        <v>115771.62</v>
      </c>
      <c r="D1258" t="s">
        <v>1483</v>
      </c>
      <c r="E1258" t="s">
        <v>1487</v>
      </c>
      <c r="F1258" t="s">
        <v>271</v>
      </c>
      <c r="G1258" t="s">
        <v>29</v>
      </c>
      <c r="H1258" t="s">
        <v>682</v>
      </c>
      <c r="J1258" t="s">
        <v>4001</v>
      </c>
      <c r="K1258" t="str">
        <f ca="1">IF(ISNA(XLOOKUP(A1258,Customers!A:A,Customers!A:A)),"Invalid FK","Valid")</f>
        <v>Valid</v>
      </c>
      <c r="L1258" t="str">
        <f ca="1">IF(ISNA(XLOOKUP(B1258,Vendors!A:A,Vendors!A:A)),"Invalid FK","Valid")</f>
        <v>Valid</v>
      </c>
      <c r="M1258" t="str">
        <f ca="1">IF(ISNA(XLOOKUP(C1258,Headcount!C:C,Headcount!C:C)),"Invalid FK","Valid")</f>
        <v>Valid</v>
      </c>
    </row>
    <row r="1259" spans="1:13">
      <c r="A1259" t="s">
        <v>4002</v>
      </c>
      <c r="B1259" s="1">
        <v>44944</v>
      </c>
      <c r="C1259">
        <v>18967.75</v>
      </c>
      <c r="D1259" t="s">
        <v>1587</v>
      </c>
      <c r="E1259" t="s">
        <v>1587</v>
      </c>
      <c r="F1259" t="s">
        <v>264</v>
      </c>
      <c r="G1259" t="s">
        <v>17</v>
      </c>
      <c r="J1259" t="s">
        <v>4003</v>
      </c>
      <c r="K1259" t="str">
        <f ca="1">IF(ISNA(XLOOKUP(A1259,Customers!A:A,Customers!A:A)),"Invalid FK","Valid")</f>
        <v>Valid</v>
      </c>
      <c r="L1259" t="str">
        <f ca="1">IF(ISNA(XLOOKUP(B1259,Vendors!A:A,Vendors!A:A)),"Invalid FK","Valid")</f>
        <v>Valid</v>
      </c>
      <c r="M1259" t="str">
        <f ca="1">IF(ISNA(XLOOKUP(C1259,Headcount!C:C,Headcount!C:C)),"Invalid FK","Valid")</f>
        <v>Valid</v>
      </c>
    </row>
    <row r="1260" spans="1:13">
      <c r="A1260" t="s">
        <v>4004</v>
      </c>
      <c r="B1260" s="1">
        <v>45094</v>
      </c>
      <c r="C1260">
        <v>84558.11</v>
      </c>
      <c r="D1260" t="s">
        <v>1483</v>
      </c>
      <c r="E1260" t="s">
        <v>1499</v>
      </c>
      <c r="F1260" t="s">
        <v>268</v>
      </c>
      <c r="G1260" t="s">
        <v>17</v>
      </c>
      <c r="H1260" t="s">
        <v>1119</v>
      </c>
      <c r="J1260" t="s">
        <v>4005</v>
      </c>
      <c r="K1260" t="str">
        <f ca="1">IF(ISNA(XLOOKUP(A1260,Customers!A:A,Customers!A:A)),"Invalid FK","Valid")</f>
        <v>Valid</v>
      </c>
      <c r="L1260" t="str">
        <f ca="1">IF(ISNA(XLOOKUP(B1260,Vendors!A:A,Vendors!A:A)),"Invalid FK","Valid")</f>
        <v>Valid</v>
      </c>
      <c r="M1260" t="str">
        <f ca="1">IF(ISNA(XLOOKUP(C1260,Headcount!C:C,Headcount!C:C)),"Invalid FK","Valid")</f>
        <v>Valid</v>
      </c>
    </row>
    <row r="1261" spans="1:13">
      <c r="A1261" t="s">
        <v>4006</v>
      </c>
      <c r="B1261" s="1">
        <v>45263</v>
      </c>
      <c r="C1261">
        <v>54988.91</v>
      </c>
      <c r="D1261" t="s">
        <v>1483</v>
      </c>
      <c r="E1261" t="s">
        <v>1499</v>
      </c>
      <c r="F1261" t="s">
        <v>264</v>
      </c>
      <c r="G1261" t="s">
        <v>8</v>
      </c>
      <c r="H1261" t="s">
        <v>1051</v>
      </c>
      <c r="J1261" t="s">
        <v>4007</v>
      </c>
      <c r="K1261" t="str">
        <f ca="1">IF(ISNA(XLOOKUP(A1261,Customers!A:A,Customers!A:A)),"Invalid FK","Valid")</f>
        <v>Valid</v>
      </c>
      <c r="L1261" t="str">
        <f ca="1">IF(ISNA(XLOOKUP(B1261,Vendors!A:A,Vendors!A:A)),"Invalid FK","Valid")</f>
        <v>Valid</v>
      </c>
      <c r="M1261" t="str">
        <f ca="1">IF(ISNA(XLOOKUP(C1261,Headcount!C:C,Headcount!C:C)),"Invalid FK","Valid")</f>
        <v>Valid</v>
      </c>
    </row>
    <row r="1262" spans="1:13">
      <c r="A1262" t="s">
        <v>4008</v>
      </c>
      <c r="B1262" s="1">
        <v>44605</v>
      </c>
      <c r="C1262">
        <v>91889.72</v>
      </c>
      <c r="D1262" t="s">
        <v>1483</v>
      </c>
      <c r="E1262" t="s">
        <v>1487</v>
      </c>
      <c r="F1262" t="s">
        <v>268</v>
      </c>
      <c r="G1262" t="s">
        <v>29</v>
      </c>
      <c r="H1262" t="s">
        <v>1279</v>
      </c>
      <c r="J1262" t="s">
        <v>4009</v>
      </c>
      <c r="K1262" t="str">
        <f ca="1">IF(ISNA(XLOOKUP(A1262,Customers!A:A,Customers!A:A)),"Invalid FK","Valid")</f>
        <v>Valid</v>
      </c>
      <c r="L1262" t="str">
        <f ca="1">IF(ISNA(XLOOKUP(B1262,Vendors!A:A,Vendors!A:A)),"Invalid FK","Valid")</f>
        <v>Valid</v>
      </c>
      <c r="M1262" t="str">
        <f ca="1">IF(ISNA(XLOOKUP(C1262,Headcount!C:C,Headcount!C:C)),"Invalid FK","Valid")</f>
        <v>Valid</v>
      </c>
    </row>
    <row r="1263" spans="1:13">
      <c r="A1263" t="s">
        <v>4010</v>
      </c>
      <c r="B1263" s="1">
        <v>44740</v>
      </c>
      <c r="C1263">
        <v>146367.04999999999</v>
      </c>
      <c r="D1263" t="s">
        <v>1483</v>
      </c>
      <c r="E1263" t="s">
        <v>1484</v>
      </c>
      <c r="F1263" t="s">
        <v>264</v>
      </c>
      <c r="G1263" t="s">
        <v>29</v>
      </c>
      <c r="H1263" t="s">
        <v>1167</v>
      </c>
      <c r="J1263" t="s">
        <v>4011</v>
      </c>
      <c r="K1263" t="str">
        <f ca="1">IF(ISNA(XLOOKUP(A1263,Customers!A:A,Customers!A:A)),"Invalid FK","Valid")</f>
        <v>Valid</v>
      </c>
      <c r="L1263" t="str">
        <f ca="1">IF(ISNA(XLOOKUP(B1263,Vendors!A:A,Vendors!A:A)),"Invalid FK","Valid")</f>
        <v>Valid</v>
      </c>
      <c r="M1263" t="str">
        <f ca="1">IF(ISNA(XLOOKUP(C1263,Headcount!C:C,Headcount!C:C)),"Invalid FK","Valid")</f>
        <v>Valid</v>
      </c>
    </row>
    <row r="1264" spans="1:13">
      <c r="A1264" t="s">
        <v>4012</v>
      </c>
      <c r="B1264" s="1">
        <v>44932</v>
      </c>
      <c r="C1264">
        <v>248848.09</v>
      </c>
      <c r="D1264" t="s">
        <v>1483</v>
      </c>
      <c r="E1264" t="s">
        <v>1499</v>
      </c>
      <c r="F1264" t="s">
        <v>264</v>
      </c>
      <c r="G1264" t="s">
        <v>17</v>
      </c>
      <c r="H1264" t="s">
        <v>1017</v>
      </c>
      <c r="J1264" t="s">
        <v>4013</v>
      </c>
      <c r="K1264" t="str">
        <f ca="1">IF(ISNA(XLOOKUP(A1264,Customers!A:A,Customers!A:A)),"Invalid FK","Valid")</f>
        <v>Valid</v>
      </c>
      <c r="L1264" t="str">
        <f ca="1">IF(ISNA(XLOOKUP(B1264,Vendors!A:A,Vendors!A:A)),"Invalid FK","Valid")</f>
        <v>Valid</v>
      </c>
      <c r="M1264" t="str">
        <f ca="1">IF(ISNA(XLOOKUP(C1264,Headcount!C:C,Headcount!C:C)),"Invalid FK","Valid")</f>
        <v>Valid</v>
      </c>
    </row>
    <row r="1265" spans="1:13">
      <c r="A1265" t="s">
        <v>4014</v>
      </c>
      <c r="B1265" s="1">
        <v>45253</v>
      </c>
      <c r="C1265">
        <v>-22943.46</v>
      </c>
      <c r="D1265" t="s">
        <v>1478</v>
      </c>
      <c r="E1265" t="s">
        <v>1509</v>
      </c>
      <c r="F1265" t="s">
        <v>271</v>
      </c>
      <c r="G1265" t="s">
        <v>29</v>
      </c>
      <c r="I1265" t="s">
        <v>193</v>
      </c>
      <c r="J1265" t="s">
        <v>4015</v>
      </c>
      <c r="K1265" t="str">
        <f ca="1">IF(ISNA(XLOOKUP(A1265,Customers!A:A,Customers!A:A)),"Invalid FK","Valid")</f>
        <v>Valid</v>
      </c>
      <c r="L1265" t="str">
        <f ca="1">IF(ISNA(XLOOKUP(B1265,Vendors!A:A,Vendors!A:A)),"Invalid FK","Valid")</f>
        <v>Valid</v>
      </c>
      <c r="M1265" t="str">
        <f ca="1">IF(ISNA(XLOOKUP(C1265,Headcount!C:C,Headcount!C:C)),"Invalid FK","Valid")</f>
        <v>Valid</v>
      </c>
    </row>
    <row r="1266" spans="1:13">
      <c r="A1266" t="s">
        <v>4016</v>
      </c>
      <c r="B1266" s="1">
        <v>44675</v>
      </c>
      <c r="C1266">
        <v>158490.9</v>
      </c>
      <c r="D1266" t="s">
        <v>1483</v>
      </c>
      <c r="E1266" t="s">
        <v>1487</v>
      </c>
      <c r="F1266" t="s">
        <v>264</v>
      </c>
      <c r="G1266" t="s">
        <v>13</v>
      </c>
      <c r="H1266" t="s">
        <v>706</v>
      </c>
      <c r="J1266" t="s">
        <v>4017</v>
      </c>
      <c r="K1266" t="str">
        <f ca="1">IF(ISNA(XLOOKUP(A1266,Customers!A:A,Customers!A:A)),"Invalid FK","Valid")</f>
        <v>Valid</v>
      </c>
      <c r="L1266" t="str">
        <f ca="1">IF(ISNA(XLOOKUP(B1266,Vendors!A:A,Vendors!A:A)),"Invalid FK","Valid")</f>
        <v>Valid</v>
      </c>
      <c r="M1266" t="str">
        <f ca="1">IF(ISNA(XLOOKUP(C1266,Headcount!C:C,Headcount!C:C)),"Invalid FK","Valid")</f>
        <v>Valid</v>
      </c>
    </row>
    <row r="1267" spans="1:13">
      <c r="A1267" t="s">
        <v>4018</v>
      </c>
      <c r="B1267" s="1">
        <v>44900</v>
      </c>
      <c r="C1267">
        <v>-45333.94</v>
      </c>
      <c r="D1267" t="s">
        <v>1478</v>
      </c>
      <c r="E1267" t="s">
        <v>36</v>
      </c>
      <c r="F1267" t="s">
        <v>264</v>
      </c>
      <c r="G1267" t="s">
        <v>17</v>
      </c>
      <c r="I1267" t="s">
        <v>75</v>
      </c>
      <c r="J1267" t="s">
        <v>4019</v>
      </c>
      <c r="K1267" t="str">
        <f ca="1">IF(ISNA(XLOOKUP(A1267,Customers!A:A,Customers!A:A)),"Invalid FK","Valid")</f>
        <v>Valid</v>
      </c>
      <c r="L1267" t="str">
        <f ca="1">IF(ISNA(XLOOKUP(B1267,Vendors!A:A,Vendors!A:A)),"Invalid FK","Valid")</f>
        <v>Valid</v>
      </c>
      <c r="M1267" t="str">
        <f ca="1">IF(ISNA(XLOOKUP(C1267,Headcount!C:C,Headcount!C:C)),"Invalid FK","Valid")</f>
        <v>Valid</v>
      </c>
    </row>
    <row r="1268" spans="1:13">
      <c r="A1268" t="s">
        <v>4020</v>
      </c>
      <c r="B1268" s="1">
        <v>45082</v>
      </c>
      <c r="C1268">
        <v>146663.4</v>
      </c>
      <c r="D1268" t="s">
        <v>1483</v>
      </c>
      <c r="E1268" t="s">
        <v>1484</v>
      </c>
      <c r="F1268" t="s">
        <v>264</v>
      </c>
      <c r="G1268" t="s">
        <v>13</v>
      </c>
      <c r="H1268" t="s">
        <v>1355</v>
      </c>
      <c r="J1268" t="s">
        <v>4021</v>
      </c>
      <c r="K1268" t="str">
        <f ca="1">IF(ISNA(XLOOKUP(A1268,Customers!A:A,Customers!A:A)),"Invalid FK","Valid")</f>
        <v>Valid</v>
      </c>
      <c r="L1268" t="str">
        <f ca="1">IF(ISNA(XLOOKUP(B1268,Vendors!A:A,Vendors!A:A)),"Invalid FK","Valid")</f>
        <v>Valid</v>
      </c>
      <c r="M1268" t="str">
        <f ca="1">IF(ISNA(XLOOKUP(C1268,Headcount!C:C,Headcount!C:C)),"Invalid FK","Valid")</f>
        <v>Valid</v>
      </c>
    </row>
    <row r="1269" spans="1:13">
      <c r="A1269" t="s">
        <v>4022</v>
      </c>
      <c r="B1269" s="1">
        <v>44795</v>
      </c>
      <c r="C1269">
        <v>173547.81</v>
      </c>
      <c r="D1269" t="s">
        <v>1483</v>
      </c>
      <c r="E1269" t="s">
        <v>1487</v>
      </c>
      <c r="F1269" t="s">
        <v>271</v>
      </c>
      <c r="G1269" t="s">
        <v>8</v>
      </c>
      <c r="H1269" t="s">
        <v>688</v>
      </c>
      <c r="J1269" t="s">
        <v>4023</v>
      </c>
      <c r="K1269" t="str">
        <f ca="1">IF(ISNA(XLOOKUP(A1269,Customers!A:A,Customers!A:A)),"Invalid FK","Valid")</f>
        <v>Valid</v>
      </c>
      <c r="L1269" t="str">
        <f ca="1">IF(ISNA(XLOOKUP(B1269,Vendors!A:A,Vendors!A:A)),"Invalid FK","Valid")</f>
        <v>Valid</v>
      </c>
      <c r="M1269" t="str">
        <f ca="1">IF(ISNA(XLOOKUP(C1269,Headcount!C:C,Headcount!C:C)),"Invalid FK","Valid")</f>
        <v>Valid</v>
      </c>
    </row>
    <row r="1270" spans="1:13">
      <c r="A1270" t="s">
        <v>4024</v>
      </c>
      <c r="B1270" s="1">
        <v>44864</v>
      </c>
      <c r="C1270">
        <v>-48045.62</v>
      </c>
      <c r="D1270" t="s">
        <v>1478</v>
      </c>
      <c r="E1270" t="s">
        <v>1496</v>
      </c>
      <c r="F1270" t="s">
        <v>264</v>
      </c>
      <c r="G1270" t="s">
        <v>8</v>
      </c>
      <c r="I1270" t="s">
        <v>95</v>
      </c>
      <c r="J1270" t="s">
        <v>4025</v>
      </c>
      <c r="K1270" t="str">
        <f ca="1">IF(ISNA(XLOOKUP(A1270,Customers!A:A,Customers!A:A)),"Invalid FK","Valid")</f>
        <v>Valid</v>
      </c>
      <c r="L1270" t="str">
        <f ca="1">IF(ISNA(XLOOKUP(B1270,Vendors!A:A,Vendors!A:A)),"Invalid FK","Valid")</f>
        <v>Valid</v>
      </c>
      <c r="M1270" t="str">
        <f ca="1">IF(ISNA(XLOOKUP(C1270,Headcount!C:C,Headcount!C:C)),"Invalid FK","Valid")</f>
        <v>Valid</v>
      </c>
    </row>
    <row r="1271" spans="1:13">
      <c r="A1271" t="s">
        <v>4026</v>
      </c>
      <c r="B1271" s="1">
        <v>44923</v>
      </c>
      <c r="C1271">
        <v>183660.53</v>
      </c>
      <c r="D1271" t="s">
        <v>1483</v>
      </c>
      <c r="E1271" t="s">
        <v>1487</v>
      </c>
      <c r="F1271" t="s">
        <v>264</v>
      </c>
      <c r="G1271" t="s">
        <v>13</v>
      </c>
      <c r="H1271" t="s">
        <v>957</v>
      </c>
      <c r="J1271" t="s">
        <v>4027</v>
      </c>
      <c r="K1271" t="str">
        <f ca="1">IF(ISNA(XLOOKUP(A1271,Customers!A:A,Customers!A:A)),"Invalid FK","Valid")</f>
        <v>Valid</v>
      </c>
      <c r="L1271" t="str">
        <f ca="1">IF(ISNA(XLOOKUP(B1271,Vendors!A:A,Vendors!A:A)),"Invalid FK","Valid")</f>
        <v>Valid</v>
      </c>
      <c r="M1271" t="str">
        <f ca="1">IF(ISNA(XLOOKUP(C1271,Headcount!C:C,Headcount!C:C)),"Invalid FK","Valid")</f>
        <v>Valid</v>
      </c>
    </row>
    <row r="1272" spans="1:13">
      <c r="A1272" t="s">
        <v>4028</v>
      </c>
      <c r="B1272" s="1">
        <v>45007</v>
      </c>
      <c r="C1272">
        <v>-17906.580000000002</v>
      </c>
      <c r="D1272" t="s">
        <v>1478</v>
      </c>
      <c r="E1272" t="s">
        <v>1509</v>
      </c>
      <c r="F1272" t="s">
        <v>268</v>
      </c>
      <c r="G1272" t="s">
        <v>29</v>
      </c>
      <c r="I1272" t="s">
        <v>173</v>
      </c>
      <c r="J1272" t="s">
        <v>4029</v>
      </c>
      <c r="K1272" t="str">
        <f ca="1">IF(ISNA(XLOOKUP(A1272,Customers!A:A,Customers!A:A)),"Invalid FK","Valid")</f>
        <v>Valid</v>
      </c>
      <c r="L1272" t="str">
        <f ca="1">IF(ISNA(XLOOKUP(B1272,Vendors!A:A,Vendors!A:A)),"Invalid FK","Valid")</f>
        <v>Valid</v>
      </c>
      <c r="M1272" t="str">
        <f ca="1">IF(ISNA(XLOOKUP(C1272,Headcount!C:C,Headcount!C:C)),"Invalid FK","Valid")</f>
        <v>Valid</v>
      </c>
    </row>
    <row r="1273" spans="1:13">
      <c r="A1273" t="s">
        <v>4030</v>
      </c>
      <c r="B1273" s="1">
        <v>44715</v>
      </c>
      <c r="C1273">
        <v>279027.96000000002</v>
      </c>
      <c r="D1273" t="s">
        <v>1483</v>
      </c>
      <c r="E1273" t="s">
        <v>1484</v>
      </c>
      <c r="F1273" t="s">
        <v>268</v>
      </c>
      <c r="G1273" t="s">
        <v>13</v>
      </c>
      <c r="H1273" t="s">
        <v>1175</v>
      </c>
      <c r="J1273" t="s">
        <v>4031</v>
      </c>
      <c r="K1273" t="str">
        <f ca="1">IF(ISNA(XLOOKUP(A1273,Customers!A:A,Customers!A:A)),"Invalid FK","Valid")</f>
        <v>Valid</v>
      </c>
      <c r="L1273" t="str">
        <f ca="1">IF(ISNA(XLOOKUP(B1273,Vendors!A:A,Vendors!A:A)),"Invalid FK","Valid")</f>
        <v>Valid</v>
      </c>
      <c r="M1273" t="str">
        <f ca="1">IF(ISNA(XLOOKUP(C1273,Headcount!C:C,Headcount!C:C)),"Invalid FK","Valid")</f>
        <v>Valid</v>
      </c>
    </row>
    <row r="1274" spans="1:13">
      <c r="A1274" t="s">
        <v>4032</v>
      </c>
      <c r="B1274" s="1">
        <v>44939</v>
      </c>
      <c r="C1274">
        <v>-92091.04</v>
      </c>
      <c r="D1274" t="s">
        <v>1478</v>
      </c>
      <c r="E1274" t="s">
        <v>1496</v>
      </c>
      <c r="F1274" t="s">
        <v>264</v>
      </c>
      <c r="G1274" t="s">
        <v>29</v>
      </c>
      <c r="I1274" t="s">
        <v>81</v>
      </c>
      <c r="J1274" t="s">
        <v>4033</v>
      </c>
      <c r="K1274" t="str">
        <f ca="1">IF(ISNA(XLOOKUP(A1274,Customers!A:A,Customers!A:A)),"Invalid FK","Valid")</f>
        <v>Valid</v>
      </c>
      <c r="L1274" t="str">
        <f ca="1">IF(ISNA(XLOOKUP(B1274,Vendors!A:A,Vendors!A:A)),"Invalid FK","Valid")</f>
        <v>Valid</v>
      </c>
      <c r="M1274" t="str">
        <f ca="1">IF(ISNA(XLOOKUP(C1274,Headcount!C:C,Headcount!C:C)),"Invalid FK","Valid")</f>
        <v>Valid</v>
      </c>
    </row>
    <row r="1275" spans="1:13">
      <c r="A1275" t="s">
        <v>4034</v>
      </c>
      <c r="B1275" s="1">
        <v>45100</v>
      </c>
      <c r="C1275">
        <v>-6247.29</v>
      </c>
      <c r="D1275" t="s">
        <v>1478</v>
      </c>
      <c r="E1275" t="s">
        <v>1509</v>
      </c>
      <c r="F1275" t="s">
        <v>264</v>
      </c>
      <c r="G1275" t="s">
        <v>13</v>
      </c>
      <c r="I1275" t="s">
        <v>161</v>
      </c>
      <c r="J1275" t="s">
        <v>4035</v>
      </c>
      <c r="K1275" t="str">
        <f ca="1">IF(ISNA(XLOOKUP(A1275,Customers!A:A,Customers!A:A)),"Invalid FK","Valid")</f>
        <v>Valid</v>
      </c>
      <c r="L1275" t="str">
        <f ca="1">IF(ISNA(XLOOKUP(B1275,Vendors!A:A,Vendors!A:A)),"Invalid FK","Valid")</f>
        <v>Valid</v>
      </c>
      <c r="M1275" t="str">
        <f ca="1">IF(ISNA(XLOOKUP(C1275,Headcount!C:C,Headcount!C:C)),"Invalid FK","Valid")</f>
        <v>Valid</v>
      </c>
    </row>
    <row r="1276" spans="1:13">
      <c r="A1276" t="s">
        <v>4036</v>
      </c>
      <c r="B1276" s="1">
        <v>44747</v>
      </c>
      <c r="C1276">
        <v>-55169.57</v>
      </c>
      <c r="D1276" t="s">
        <v>1478</v>
      </c>
      <c r="E1276" t="s">
        <v>1534</v>
      </c>
      <c r="F1276" t="s">
        <v>268</v>
      </c>
      <c r="G1276" t="s">
        <v>29</v>
      </c>
      <c r="I1276" t="s">
        <v>177</v>
      </c>
      <c r="J1276" t="s">
        <v>4037</v>
      </c>
      <c r="K1276" t="str">
        <f ca="1">IF(ISNA(XLOOKUP(A1276,Customers!A:A,Customers!A:A)),"Invalid FK","Valid")</f>
        <v>Valid</v>
      </c>
      <c r="L1276" t="str">
        <f ca="1">IF(ISNA(XLOOKUP(B1276,Vendors!A:A,Vendors!A:A)),"Invalid FK","Valid")</f>
        <v>Valid</v>
      </c>
      <c r="M1276" t="str">
        <f ca="1">IF(ISNA(XLOOKUP(C1276,Headcount!C:C,Headcount!C:C)),"Invalid FK","Valid")</f>
        <v>Valid</v>
      </c>
    </row>
    <row r="1277" spans="1:13">
      <c r="A1277" t="s">
        <v>4038</v>
      </c>
      <c r="B1277" s="1">
        <v>44993</v>
      </c>
      <c r="C1277">
        <v>-34234.92</v>
      </c>
      <c r="D1277" t="s">
        <v>1478</v>
      </c>
      <c r="E1277" t="s">
        <v>7</v>
      </c>
      <c r="F1277" t="s">
        <v>268</v>
      </c>
      <c r="G1277" t="s">
        <v>29</v>
      </c>
      <c r="I1277" t="s">
        <v>181</v>
      </c>
      <c r="J1277" t="s">
        <v>4039</v>
      </c>
      <c r="K1277" t="str">
        <f ca="1">IF(ISNA(XLOOKUP(A1277,Customers!A:A,Customers!A:A)),"Invalid FK","Valid")</f>
        <v>Valid</v>
      </c>
      <c r="L1277" t="str">
        <f ca="1">IF(ISNA(XLOOKUP(B1277,Vendors!A:A,Vendors!A:A)),"Invalid FK","Valid")</f>
        <v>Valid</v>
      </c>
      <c r="M1277" t="str">
        <f ca="1">IF(ISNA(XLOOKUP(C1277,Headcount!C:C,Headcount!C:C)),"Invalid FK","Valid")</f>
        <v>Valid</v>
      </c>
    </row>
    <row r="1278" spans="1:13">
      <c r="A1278" t="s">
        <v>4040</v>
      </c>
      <c r="B1278" s="1">
        <v>45037</v>
      </c>
      <c r="C1278">
        <v>58512.43</v>
      </c>
      <c r="D1278" t="s">
        <v>1483</v>
      </c>
      <c r="E1278" t="s">
        <v>1499</v>
      </c>
      <c r="F1278" t="s">
        <v>264</v>
      </c>
      <c r="G1278" t="s">
        <v>17</v>
      </c>
      <c r="H1278" t="s">
        <v>1135</v>
      </c>
      <c r="J1278" t="s">
        <v>4041</v>
      </c>
      <c r="K1278" t="str">
        <f ca="1">IF(ISNA(XLOOKUP(A1278,Customers!A:A,Customers!A:A)),"Invalid FK","Valid")</f>
        <v>Valid</v>
      </c>
      <c r="L1278" t="str">
        <f ca="1">IF(ISNA(XLOOKUP(B1278,Vendors!A:A,Vendors!A:A)),"Invalid FK","Valid")</f>
        <v>Valid</v>
      </c>
      <c r="M1278" t="str">
        <f ca="1">IF(ISNA(XLOOKUP(C1278,Headcount!C:C,Headcount!C:C)),"Invalid FK","Valid")</f>
        <v>Valid</v>
      </c>
    </row>
    <row r="1279" spans="1:13">
      <c r="A1279" t="s">
        <v>4042</v>
      </c>
      <c r="B1279" s="1">
        <v>45068</v>
      </c>
      <c r="C1279">
        <v>146845.26</v>
      </c>
      <c r="D1279" t="s">
        <v>1483</v>
      </c>
      <c r="E1279" t="s">
        <v>1484</v>
      </c>
      <c r="F1279" t="s">
        <v>264</v>
      </c>
      <c r="G1279" t="s">
        <v>13</v>
      </c>
      <c r="H1279" t="s">
        <v>1123</v>
      </c>
      <c r="J1279" t="s">
        <v>4043</v>
      </c>
      <c r="K1279" t="str">
        <f ca="1">IF(ISNA(XLOOKUP(A1279,Customers!A:A,Customers!A:A)),"Invalid FK","Valid")</f>
        <v>Valid</v>
      </c>
      <c r="L1279" t="str">
        <f ca="1">IF(ISNA(XLOOKUP(B1279,Vendors!A:A,Vendors!A:A)),"Invalid FK","Valid")</f>
        <v>Valid</v>
      </c>
      <c r="M1279" t="str">
        <f ca="1">IF(ISNA(XLOOKUP(C1279,Headcount!C:C,Headcount!C:C)),"Invalid FK","Valid")</f>
        <v>Valid</v>
      </c>
    </row>
    <row r="1280" spans="1:13">
      <c r="A1280" t="s">
        <v>4044</v>
      </c>
      <c r="B1280" s="1">
        <v>44768</v>
      </c>
      <c r="C1280">
        <v>125403.66</v>
      </c>
      <c r="D1280" t="s">
        <v>1483</v>
      </c>
      <c r="E1280" t="s">
        <v>1487</v>
      </c>
      <c r="F1280" t="s">
        <v>268</v>
      </c>
      <c r="G1280" t="s">
        <v>13</v>
      </c>
      <c r="H1280" t="s">
        <v>945</v>
      </c>
      <c r="J1280" t="s">
        <v>4045</v>
      </c>
      <c r="K1280" t="str">
        <f ca="1">IF(ISNA(XLOOKUP(A1280,Customers!A:A,Customers!A:A)),"Invalid FK","Valid")</f>
        <v>Valid</v>
      </c>
      <c r="L1280" t="str">
        <f ca="1">IF(ISNA(XLOOKUP(B1280,Vendors!A:A,Vendors!A:A)),"Invalid FK","Valid")</f>
        <v>Valid</v>
      </c>
      <c r="M1280" t="str">
        <f ca="1">IF(ISNA(XLOOKUP(C1280,Headcount!C:C,Headcount!C:C)),"Invalid FK","Valid")</f>
        <v>Valid</v>
      </c>
    </row>
    <row r="1281" spans="1:13">
      <c r="A1281" t="s">
        <v>4046</v>
      </c>
      <c r="B1281" s="1">
        <v>44967</v>
      </c>
      <c r="C1281">
        <v>162265.21</v>
      </c>
      <c r="D1281" t="s">
        <v>1483</v>
      </c>
      <c r="E1281" t="s">
        <v>1487</v>
      </c>
      <c r="F1281" t="s">
        <v>264</v>
      </c>
      <c r="G1281" t="s">
        <v>8</v>
      </c>
      <c r="H1281" t="s">
        <v>981</v>
      </c>
      <c r="J1281" t="s">
        <v>4047</v>
      </c>
      <c r="K1281" t="str">
        <f ca="1">IF(ISNA(XLOOKUP(A1281,Customers!A:A,Customers!A:A)),"Invalid FK","Valid")</f>
        <v>Valid</v>
      </c>
      <c r="L1281" t="str">
        <f ca="1">IF(ISNA(XLOOKUP(B1281,Vendors!A:A,Vendors!A:A)),"Invalid FK","Valid")</f>
        <v>Valid</v>
      </c>
      <c r="M1281" t="str">
        <f ca="1">IF(ISNA(XLOOKUP(C1281,Headcount!C:C,Headcount!C:C)),"Invalid FK","Valid")</f>
        <v>Valid</v>
      </c>
    </row>
    <row r="1282" spans="1:13">
      <c r="A1282" t="s">
        <v>4048</v>
      </c>
      <c r="B1282" s="1">
        <v>44608</v>
      </c>
      <c r="C1282">
        <v>100131.14</v>
      </c>
      <c r="D1282" t="s">
        <v>1483</v>
      </c>
      <c r="E1282" t="s">
        <v>1499</v>
      </c>
      <c r="F1282" t="s">
        <v>268</v>
      </c>
      <c r="G1282" t="s">
        <v>13</v>
      </c>
      <c r="H1282" t="s">
        <v>1113</v>
      </c>
      <c r="J1282" t="s">
        <v>4049</v>
      </c>
      <c r="K1282" t="str">
        <f ca="1">IF(ISNA(XLOOKUP(A1282,Customers!A:A,Customers!A:A)),"Invalid FK","Valid")</f>
        <v>Valid</v>
      </c>
      <c r="L1282" t="str">
        <f ca="1">IF(ISNA(XLOOKUP(B1282,Vendors!A:A,Vendors!A:A)),"Invalid FK","Valid")</f>
        <v>Valid</v>
      </c>
      <c r="M1282" t="str">
        <f ca="1">IF(ISNA(XLOOKUP(C1282,Headcount!C:C,Headcount!C:C)),"Invalid FK","Valid")</f>
        <v>Valid</v>
      </c>
    </row>
    <row r="1283" spans="1:13">
      <c r="A1283" t="s">
        <v>4050</v>
      </c>
      <c r="B1283" s="1">
        <v>45212</v>
      </c>
      <c r="C1283">
        <v>259662.34</v>
      </c>
      <c r="D1283" t="s">
        <v>1483</v>
      </c>
      <c r="E1283" t="s">
        <v>1487</v>
      </c>
      <c r="F1283" t="s">
        <v>264</v>
      </c>
      <c r="G1283" t="s">
        <v>8</v>
      </c>
      <c r="H1283" t="s">
        <v>682</v>
      </c>
      <c r="J1283" t="s">
        <v>4051</v>
      </c>
      <c r="K1283" t="str">
        <f ca="1">IF(ISNA(XLOOKUP(A1283,Customers!A:A,Customers!A:A)),"Invalid FK","Valid")</f>
        <v>Valid</v>
      </c>
      <c r="L1283" t="str">
        <f ca="1">IF(ISNA(XLOOKUP(B1283,Vendors!A:A,Vendors!A:A)),"Invalid FK","Valid")</f>
        <v>Valid</v>
      </c>
      <c r="M1283" t="str">
        <f ca="1">IF(ISNA(XLOOKUP(C1283,Headcount!C:C,Headcount!C:C)),"Invalid FK","Valid")</f>
        <v>Valid</v>
      </c>
    </row>
    <row r="1284" spans="1:13">
      <c r="A1284" t="s">
        <v>4052</v>
      </c>
      <c r="B1284" s="1">
        <v>44958</v>
      </c>
      <c r="C1284">
        <v>-33237.279999999999</v>
      </c>
      <c r="D1284" t="s">
        <v>1478</v>
      </c>
      <c r="E1284" t="s">
        <v>1534</v>
      </c>
      <c r="F1284" t="s">
        <v>271</v>
      </c>
      <c r="G1284" t="s">
        <v>13</v>
      </c>
      <c r="I1284" t="s">
        <v>32</v>
      </c>
      <c r="J1284" t="s">
        <v>4053</v>
      </c>
      <c r="K1284" t="str">
        <f ca="1">IF(ISNA(XLOOKUP(A1284,Customers!A:A,Customers!A:A)),"Invalid FK","Valid")</f>
        <v>Valid</v>
      </c>
      <c r="L1284" t="str">
        <f ca="1">IF(ISNA(XLOOKUP(B1284,Vendors!A:A,Vendors!A:A)),"Invalid FK","Valid")</f>
        <v>Valid</v>
      </c>
      <c r="M1284" t="str">
        <f ca="1">IF(ISNA(XLOOKUP(C1284,Headcount!C:C,Headcount!C:C)),"Invalid FK","Valid")</f>
        <v>Valid</v>
      </c>
    </row>
    <row r="1285" spans="1:13">
      <c r="A1285" t="s">
        <v>4054</v>
      </c>
      <c r="B1285" s="1">
        <v>45043</v>
      </c>
      <c r="C1285">
        <v>-41485.910000000003</v>
      </c>
      <c r="D1285" t="s">
        <v>1478</v>
      </c>
      <c r="E1285" t="s">
        <v>20</v>
      </c>
      <c r="F1285" t="s">
        <v>271</v>
      </c>
      <c r="G1285" t="s">
        <v>8</v>
      </c>
      <c r="I1285" t="s">
        <v>183</v>
      </c>
      <c r="J1285" t="s">
        <v>4055</v>
      </c>
      <c r="K1285" t="str">
        <f ca="1">IF(ISNA(XLOOKUP(A1285,Customers!A:A,Customers!A:A)),"Invalid FK","Valid")</f>
        <v>Valid</v>
      </c>
      <c r="L1285" t="str">
        <f ca="1">IF(ISNA(XLOOKUP(B1285,Vendors!A:A,Vendors!A:A)),"Invalid FK","Valid")</f>
        <v>Valid</v>
      </c>
      <c r="M1285" t="str">
        <f ca="1">IF(ISNA(XLOOKUP(C1285,Headcount!C:C,Headcount!C:C)),"Invalid FK","Valid")</f>
        <v>Valid</v>
      </c>
    </row>
    <row r="1286" spans="1:13">
      <c r="A1286" t="s">
        <v>4056</v>
      </c>
      <c r="B1286" s="1">
        <v>45037</v>
      </c>
      <c r="C1286">
        <v>126412.45</v>
      </c>
      <c r="D1286" t="s">
        <v>1483</v>
      </c>
      <c r="E1286" t="s">
        <v>1499</v>
      </c>
      <c r="F1286" t="s">
        <v>268</v>
      </c>
      <c r="G1286" t="s">
        <v>8</v>
      </c>
      <c r="H1286" t="s">
        <v>1125</v>
      </c>
      <c r="J1286" t="s">
        <v>4057</v>
      </c>
      <c r="K1286" t="str">
        <f ca="1">IF(ISNA(XLOOKUP(A1286,Customers!A:A,Customers!A:A)),"Invalid FK","Valid")</f>
        <v>Valid</v>
      </c>
      <c r="L1286" t="str">
        <f ca="1">IF(ISNA(XLOOKUP(B1286,Vendors!A:A,Vendors!A:A)),"Invalid FK","Valid")</f>
        <v>Valid</v>
      </c>
      <c r="M1286" t="str">
        <f ca="1">IF(ISNA(XLOOKUP(C1286,Headcount!C:C,Headcount!C:C)),"Invalid FK","Valid")</f>
        <v>Valid</v>
      </c>
    </row>
    <row r="1287" spans="1:13">
      <c r="A1287" t="s">
        <v>4058</v>
      </c>
      <c r="B1287" s="1">
        <v>45156</v>
      </c>
      <c r="C1287">
        <v>203654.32</v>
      </c>
      <c r="D1287" t="s">
        <v>1483</v>
      </c>
      <c r="E1287" t="s">
        <v>1484</v>
      </c>
      <c r="F1287" t="s">
        <v>271</v>
      </c>
      <c r="G1287" t="s">
        <v>29</v>
      </c>
      <c r="H1287" t="s">
        <v>1085</v>
      </c>
      <c r="J1287" t="s">
        <v>4059</v>
      </c>
      <c r="K1287" t="str">
        <f ca="1">IF(ISNA(XLOOKUP(A1287,Customers!A:A,Customers!A:A)),"Invalid FK","Valid")</f>
        <v>Valid</v>
      </c>
      <c r="L1287" t="str">
        <f ca="1">IF(ISNA(XLOOKUP(B1287,Vendors!A:A,Vendors!A:A)),"Invalid FK","Valid")</f>
        <v>Valid</v>
      </c>
      <c r="M1287" t="str">
        <f ca="1">IF(ISNA(XLOOKUP(C1287,Headcount!C:C,Headcount!C:C)),"Invalid FK","Valid")</f>
        <v>Valid</v>
      </c>
    </row>
    <row r="1288" spans="1:13">
      <c r="A1288" t="s">
        <v>4060</v>
      </c>
      <c r="B1288" s="1">
        <v>44953</v>
      </c>
      <c r="C1288">
        <v>133865.13</v>
      </c>
      <c r="D1288" t="s">
        <v>1483</v>
      </c>
      <c r="E1288" t="s">
        <v>1499</v>
      </c>
      <c r="F1288" t="s">
        <v>268</v>
      </c>
      <c r="G1288" t="s">
        <v>13</v>
      </c>
      <c r="H1288" t="s">
        <v>1183</v>
      </c>
      <c r="J1288" t="s">
        <v>4061</v>
      </c>
      <c r="K1288" t="str">
        <f ca="1">IF(ISNA(XLOOKUP(A1288,Customers!A:A,Customers!A:A)),"Invalid FK","Valid")</f>
        <v>Valid</v>
      </c>
      <c r="L1288" t="str">
        <f ca="1">IF(ISNA(XLOOKUP(B1288,Vendors!A:A,Vendors!A:A)),"Invalid FK","Valid")</f>
        <v>Valid</v>
      </c>
      <c r="M1288" t="str">
        <f ca="1">IF(ISNA(XLOOKUP(C1288,Headcount!C:C,Headcount!C:C)),"Invalid FK","Valid")</f>
        <v>Valid</v>
      </c>
    </row>
    <row r="1289" spans="1:13">
      <c r="A1289" t="s">
        <v>4062</v>
      </c>
      <c r="B1289" s="1">
        <v>45034</v>
      </c>
      <c r="C1289">
        <v>-26649.13</v>
      </c>
      <c r="D1289" t="s">
        <v>1478</v>
      </c>
      <c r="E1289" t="s">
        <v>1496</v>
      </c>
      <c r="F1289" t="s">
        <v>268</v>
      </c>
      <c r="G1289" t="s">
        <v>29</v>
      </c>
      <c r="I1289" t="s">
        <v>209</v>
      </c>
      <c r="J1289" t="s">
        <v>4063</v>
      </c>
      <c r="K1289" t="str">
        <f ca="1">IF(ISNA(XLOOKUP(A1289,Customers!A:A,Customers!A:A)),"Invalid FK","Valid")</f>
        <v>Valid</v>
      </c>
      <c r="L1289" t="str">
        <f ca="1">IF(ISNA(XLOOKUP(B1289,Vendors!A:A,Vendors!A:A)),"Invalid FK","Valid")</f>
        <v>Valid</v>
      </c>
      <c r="M1289" t="str">
        <f ca="1">IF(ISNA(XLOOKUP(C1289,Headcount!C:C,Headcount!C:C)),"Invalid FK","Valid")</f>
        <v>Valid</v>
      </c>
    </row>
    <row r="1290" spans="1:13">
      <c r="A1290" t="s">
        <v>4064</v>
      </c>
      <c r="B1290" s="1">
        <v>45195</v>
      </c>
      <c r="C1290">
        <v>-39633.040000000001</v>
      </c>
      <c r="D1290" t="s">
        <v>1478</v>
      </c>
      <c r="E1290" t="s">
        <v>1509</v>
      </c>
      <c r="F1290" t="s">
        <v>271</v>
      </c>
      <c r="G1290" t="s">
        <v>17</v>
      </c>
      <c r="I1290" t="s">
        <v>185</v>
      </c>
      <c r="J1290" t="s">
        <v>4065</v>
      </c>
      <c r="K1290" t="str">
        <f ca="1">IF(ISNA(XLOOKUP(A1290,Customers!A:A,Customers!A:A)),"Invalid FK","Valid")</f>
        <v>Valid</v>
      </c>
      <c r="L1290" t="str">
        <f ca="1">IF(ISNA(XLOOKUP(B1290,Vendors!A:A,Vendors!A:A)),"Invalid FK","Valid")</f>
        <v>Valid</v>
      </c>
      <c r="M1290" t="str">
        <f ca="1">IF(ISNA(XLOOKUP(C1290,Headcount!C:C,Headcount!C:C)),"Invalid FK","Valid")</f>
        <v>Valid</v>
      </c>
    </row>
    <row r="1291" spans="1:13">
      <c r="A1291" t="s">
        <v>4066</v>
      </c>
      <c r="B1291" s="1">
        <v>45249</v>
      </c>
      <c r="C1291">
        <v>112202.38</v>
      </c>
      <c r="D1291" t="s">
        <v>1483</v>
      </c>
      <c r="E1291" t="s">
        <v>1499</v>
      </c>
      <c r="F1291" t="s">
        <v>271</v>
      </c>
      <c r="G1291" t="s">
        <v>13</v>
      </c>
      <c r="H1291" t="s">
        <v>886</v>
      </c>
      <c r="J1291" t="s">
        <v>4067</v>
      </c>
      <c r="K1291" t="str">
        <f ca="1">IF(ISNA(XLOOKUP(A1291,Customers!A:A,Customers!A:A)),"Invalid FK","Valid")</f>
        <v>Valid</v>
      </c>
      <c r="L1291" t="str">
        <f ca="1">IF(ISNA(XLOOKUP(B1291,Vendors!A:A,Vendors!A:A)),"Invalid FK","Valid")</f>
        <v>Valid</v>
      </c>
      <c r="M1291" t="str">
        <f ca="1">IF(ISNA(XLOOKUP(C1291,Headcount!C:C,Headcount!C:C)),"Invalid FK","Valid")</f>
        <v>Valid</v>
      </c>
    </row>
    <row r="1292" spans="1:13">
      <c r="A1292" t="s">
        <v>4068</v>
      </c>
      <c r="B1292" s="1">
        <v>45148</v>
      </c>
      <c r="C1292">
        <v>-64452.61</v>
      </c>
      <c r="D1292" t="s">
        <v>1478</v>
      </c>
      <c r="E1292" t="s">
        <v>1496</v>
      </c>
      <c r="F1292" t="s">
        <v>268</v>
      </c>
      <c r="G1292" t="s">
        <v>29</v>
      </c>
      <c r="I1292" t="s">
        <v>207</v>
      </c>
      <c r="J1292" t="s">
        <v>4069</v>
      </c>
      <c r="K1292" t="str">
        <f ca="1">IF(ISNA(XLOOKUP(A1292,Customers!A:A,Customers!A:A)),"Invalid FK","Valid")</f>
        <v>Valid</v>
      </c>
      <c r="L1292" t="str">
        <f ca="1">IF(ISNA(XLOOKUP(B1292,Vendors!A:A,Vendors!A:A)),"Invalid FK","Valid")</f>
        <v>Valid</v>
      </c>
      <c r="M1292" t="str">
        <f ca="1">IF(ISNA(XLOOKUP(C1292,Headcount!C:C,Headcount!C:C)),"Invalid FK","Valid")</f>
        <v>Valid</v>
      </c>
    </row>
    <row r="1293" spans="1:13">
      <c r="A1293" t="s">
        <v>4070</v>
      </c>
      <c r="B1293" s="1">
        <v>44628</v>
      </c>
      <c r="C1293">
        <v>-9334</v>
      </c>
      <c r="D1293" t="s">
        <v>1478</v>
      </c>
      <c r="E1293" t="s">
        <v>20</v>
      </c>
      <c r="F1293" t="s">
        <v>271</v>
      </c>
      <c r="G1293" t="s">
        <v>29</v>
      </c>
      <c r="I1293" t="s">
        <v>99</v>
      </c>
      <c r="J1293" t="s">
        <v>4071</v>
      </c>
      <c r="K1293" t="str">
        <f ca="1">IF(ISNA(XLOOKUP(A1293,Customers!A:A,Customers!A:A)),"Invalid FK","Valid")</f>
        <v>Valid</v>
      </c>
      <c r="L1293" t="str">
        <f ca="1">IF(ISNA(XLOOKUP(B1293,Vendors!A:A,Vendors!A:A)),"Invalid FK","Valid")</f>
        <v>Valid</v>
      </c>
      <c r="M1293" t="str">
        <f ca="1">IF(ISNA(XLOOKUP(C1293,Headcount!C:C,Headcount!C:C)),"Invalid FK","Valid")</f>
        <v>Valid</v>
      </c>
    </row>
    <row r="1294" spans="1:13">
      <c r="A1294" t="s">
        <v>4072</v>
      </c>
      <c r="B1294" s="1">
        <v>45026</v>
      </c>
      <c r="C1294">
        <v>132632.46</v>
      </c>
      <c r="D1294" t="s">
        <v>1483</v>
      </c>
      <c r="E1294" t="s">
        <v>1499</v>
      </c>
      <c r="F1294" t="s">
        <v>268</v>
      </c>
      <c r="G1294" t="s">
        <v>13</v>
      </c>
      <c r="H1294" t="s">
        <v>1225</v>
      </c>
      <c r="J1294" t="s">
        <v>4073</v>
      </c>
      <c r="K1294" t="str">
        <f ca="1">IF(ISNA(XLOOKUP(A1294,Customers!A:A,Customers!A:A)),"Invalid FK","Valid")</f>
        <v>Valid</v>
      </c>
      <c r="L1294" t="str">
        <f ca="1">IF(ISNA(XLOOKUP(B1294,Vendors!A:A,Vendors!A:A)),"Invalid FK","Valid")</f>
        <v>Valid</v>
      </c>
      <c r="M1294" t="str">
        <f ca="1">IF(ISNA(XLOOKUP(C1294,Headcount!C:C,Headcount!C:C)),"Invalid FK","Valid")</f>
        <v>Valid</v>
      </c>
    </row>
    <row r="1295" spans="1:13">
      <c r="A1295" t="s">
        <v>4074</v>
      </c>
      <c r="B1295" s="1">
        <v>45232</v>
      </c>
      <c r="C1295">
        <v>56749.96</v>
      </c>
      <c r="D1295" t="s">
        <v>1483</v>
      </c>
      <c r="E1295" t="s">
        <v>1487</v>
      </c>
      <c r="F1295" t="s">
        <v>271</v>
      </c>
      <c r="G1295" t="s">
        <v>8</v>
      </c>
      <c r="H1295" t="s">
        <v>1065</v>
      </c>
      <c r="J1295" t="s">
        <v>4075</v>
      </c>
      <c r="K1295" t="str">
        <f ca="1">IF(ISNA(XLOOKUP(A1295,Customers!A:A,Customers!A:A)),"Invalid FK","Valid")</f>
        <v>Valid</v>
      </c>
      <c r="L1295" t="str">
        <f ca="1">IF(ISNA(XLOOKUP(B1295,Vendors!A:A,Vendors!A:A)),"Invalid FK","Valid")</f>
        <v>Valid</v>
      </c>
      <c r="M1295" t="str">
        <f ca="1">IF(ISNA(XLOOKUP(C1295,Headcount!C:C,Headcount!C:C)),"Invalid FK","Valid")</f>
        <v>Valid</v>
      </c>
    </row>
    <row r="1296" spans="1:13">
      <c r="A1296" t="s">
        <v>4076</v>
      </c>
      <c r="B1296" s="1">
        <v>45156</v>
      </c>
      <c r="C1296">
        <v>-37253.21</v>
      </c>
      <c r="D1296" t="s">
        <v>1478</v>
      </c>
      <c r="E1296" t="s">
        <v>1534</v>
      </c>
      <c r="F1296" t="s">
        <v>271</v>
      </c>
      <c r="G1296" t="s">
        <v>13</v>
      </c>
      <c r="I1296" t="s">
        <v>99</v>
      </c>
      <c r="J1296" t="s">
        <v>4077</v>
      </c>
      <c r="K1296" t="str">
        <f ca="1">IF(ISNA(XLOOKUP(A1296,Customers!A:A,Customers!A:A)),"Invalid FK","Valid")</f>
        <v>Valid</v>
      </c>
      <c r="L1296" t="str">
        <f ca="1">IF(ISNA(XLOOKUP(B1296,Vendors!A:A,Vendors!A:A)),"Invalid FK","Valid")</f>
        <v>Valid</v>
      </c>
      <c r="M1296" t="str">
        <f ca="1">IF(ISNA(XLOOKUP(C1296,Headcount!C:C,Headcount!C:C)),"Invalid FK","Valid")</f>
        <v>Valid</v>
      </c>
    </row>
    <row r="1297" spans="1:13">
      <c r="A1297" t="s">
        <v>4078</v>
      </c>
      <c r="B1297" s="1">
        <v>45267</v>
      </c>
      <c r="C1297">
        <v>-19361.73</v>
      </c>
      <c r="D1297" t="s">
        <v>1478</v>
      </c>
      <c r="E1297" t="s">
        <v>36</v>
      </c>
      <c r="F1297" t="s">
        <v>271</v>
      </c>
      <c r="G1297" t="s">
        <v>8</v>
      </c>
      <c r="I1297" t="s">
        <v>107</v>
      </c>
      <c r="J1297" t="s">
        <v>4079</v>
      </c>
      <c r="K1297" t="str">
        <f ca="1">IF(ISNA(XLOOKUP(A1297,Customers!A:A,Customers!A:A)),"Invalid FK","Valid")</f>
        <v>Valid</v>
      </c>
      <c r="L1297" t="str">
        <f ca="1">IF(ISNA(XLOOKUP(B1297,Vendors!A:A,Vendors!A:A)),"Invalid FK","Valid")</f>
        <v>Valid</v>
      </c>
      <c r="M1297" t="str">
        <f ca="1">IF(ISNA(XLOOKUP(C1297,Headcount!C:C,Headcount!C:C)),"Invalid FK","Valid")</f>
        <v>Valid</v>
      </c>
    </row>
    <row r="1298" spans="1:13">
      <c r="A1298" t="s">
        <v>4080</v>
      </c>
      <c r="B1298" s="1">
        <v>45232</v>
      </c>
      <c r="C1298">
        <v>-22487.9</v>
      </c>
      <c r="D1298" t="s">
        <v>1478</v>
      </c>
      <c r="E1298" t="s">
        <v>20</v>
      </c>
      <c r="F1298" t="s">
        <v>264</v>
      </c>
      <c r="G1298" t="s">
        <v>29</v>
      </c>
      <c r="I1298" t="s">
        <v>21</v>
      </c>
      <c r="J1298" t="s">
        <v>4081</v>
      </c>
      <c r="K1298" t="str">
        <f ca="1">IF(ISNA(XLOOKUP(A1298,Customers!A:A,Customers!A:A)),"Invalid FK","Valid")</f>
        <v>Valid</v>
      </c>
      <c r="L1298" t="str">
        <f ca="1">IF(ISNA(XLOOKUP(B1298,Vendors!A:A,Vendors!A:A)),"Invalid FK","Valid")</f>
        <v>Valid</v>
      </c>
      <c r="M1298" t="str">
        <f ca="1">IF(ISNA(XLOOKUP(C1298,Headcount!C:C,Headcount!C:C)),"Invalid FK","Valid")</f>
        <v>Valid</v>
      </c>
    </row>
    <row r="1299" spans="1:13">
      <c r="A1299" t="s">
        <v>4082</v>
      </c>
      <c r="B1299" s="1">
        <v>45053</v>
      </c>
      <c r="C1299">
        <v>-63927.8</v>
      </c>
      <c r="D1299" t="s">
        <v>1478</v>
      </c>
      <c r="E1299" t="s">
        <v>20</v>
      </c>
      <c r="F1299" t="s">
        <v>271</v>
      </c>
      <c r="G1299" t="s">
        <v>13</v>
      </c>
      <c r="I1299" t="s">
        <v>149</v>
      </c>
      <c r="J1299" t="s">
        <v>4083</v>
      </c>
      <c r="K1299" t="str">
        <f ca="1">IF(ISNA(XLOOKUP(A1299,Customers!A:A,Customers!A:A)),"Invalid FK","Valid")</f>
        <v>Valid</v>
      </c>
      <c r="L1299" t="str">
        <f ca="1">IF(ISNA(XLOOKUP(B1299,Vendors!A:A,Vendors!A:A)),"Invalid FK","Valid")</f>
        <v>Valid</v>
      </c>
      <c r="M1299" t="str">
        <f ca="1">IF(ISNA(XLOOKUP(C1299,Headcount!C:C,Headcount!C:C)),"Invalid FK","Valid")</f>
        <v>Valid</v>
      </c>
    </row>
    <row r="1300" spans="1:13">
      <c r="A1300" t="s">
        <v>4084</v>
      </c>
      <c r="B1300" s="1">
        <v>45174</v>
      </c>
      <c r="C1300">
        <v>262517.12</v>
      </c>
      <c r="D1300" t="s">
        <v>1483</v>
      </c>
      <c r="E1300" t="s">
        <v>1487</v>
      </c>
      <c r="F1300" t="s">
        <v>268</v>
      </c>
      <c r="G1300" t="s">
        <v>17</v>
      </c>
      <c r="H1300" t="s">
        <v>938</v>
      </c>
      <c r="J1300" t="s">
        <v>4085</v>
      </c>
      <c r="K1300" t="str">
        <f ca="1">IF(ISNA(XLOOKUP(A1300,Customers!A:A,Customers!A:A)),"Invalid FK","Valid")</f>
        <v>Valid</v>
      </c>
      <c r="L1300" t="str">
        <f ca="1">IF(ISNA(XLOOKUP(B1300,Vendors!A:A,Vendors!A:A)),"Invalid FK","Valid")</f>
        <v>Valid</v>
      </c>
      <c r="M1300" t="str">
        <f ca="1">IF(ISNA(XLOOKUP(C1300,Headcount!C:C,Headcount!C:C)),"Invalid FK","Valid")</f>
        <v>Valid</v>
      </c>
    </row>
    <row r="1301" spans="1:13">
      <c r="A1301" t="s">
        <v>4086</v>
      </c>
      <c r="B1301" s="1">
        <v>44878</v>
      </c>
      <c r="C1301">
        <v>-22741.29</v>
      </c>
      <c r="D1301" t="s">
        <v>1478</v>
      </c>
      <c r="E1301" t="s">
        <v>1534</v>
      </c>
      <c r="F1301" t="s">
        <v>268</v>
      </c>
      <c r="G1301" t="s">
        <v>17</v>
      </c>
      <c r="I1301" t="s">
        <v>252</v>
      </c>
      <c r="J1301" t="s">
        <v>4087</v>
      </c>
      <c r="K1301" t="str">
        <f ca="1">IF(ISNA(XLOOKUP(A1301,Customers!A:A,Customers!A:A)),"Invalid FK","Valid")</f>
        <v>Valid</v>
      </c>
      <c r="L1301" t="str">
        <f ca="1">IF(ISNA(XLOOKUP(B1301,Vendors!A:A,Vendors!A:A)),"Invalid FK","Valid")</f>
        <v>Valid</v>
      </c>
      <c r="M1301" t="str">
        <f ca="1">IF(ISNA(XLOOKUP(C1301,Headcount!C:C,Headcount!C:C)),"Invalid FK","Valid")</f>
        <v>Valid</v>
      </c>
    </row>
    <row r="1302" spans="1:13">
      <c r="A1302" t="s">
        <v>4088</v>
      </c>
      <c r="B1302" s="1">
        <v>45198</v>
      </c>
      <c r="C1302">
        <v>-3051.55</v>
      </c>
      <c r="D1302" t="s">
        <v>1478</v>
      </c>
      <c r="E1302" t="s">
        <v>1496</v>
      </c>
      <c r="F1302" t="s">
        <v>264</v>
      </c>
      <c r="G1302" t="s">
        <v>29</v>
      </c>
      <c r="I1302" t="s">
        <v>163</v>
      </c>
      <c r="J1302" t="s">
        <v>4089</v>
      </c>
      <c r="K1302" t="str">
        <f ca="1">IF(ISNA(XLOOKUP(A1302,Customers!A:A,Customers!A:A)),"Invalid FK","Valid")</f>
        <v>Valid</v>
      </c>
      <c r="L1302" t="str">
        <f ca="1">IF(ISNA(XLOOKUP(B1302,Vendors!A:A,Vendors!A:A)),"Invalid FK","Valid")</f>
        <v>Valid</v>
      </c>
      <c r="M1302" t="str">
        <f ca="1">IF(ISNA(XLOOKUP(C1302,Headcount!C:C,Headcount!C:C)),"Invalid FK","Valid")</f>
        <v>Valid</v>
      </c>
    </row>
    <row r="1303" spans="1:13">
      <c r="A1303" t="s">
        <v>4090</v>
      </c>
      <c r="B1303" s="1">
        <v>44677</v>
      </c>
      <c r="C1303">
        <v>12763.77</v>
      </c>
      <c r="D1303" t="s">
        <v>1924</v>
      </c>
      <c r="E1303" t="s">
        <v>1924</v>
      </c>
      <c r="F1303" t="s">
        <v>268</v>
      </c>
      <c r="G1303" t="s">
        <v>17</v>
      </c>
      <c r="J1303" t="s">
        <v>4091</v>
      </c>
      <c r="K1303" t="str">
        <f ca="1">IF(ISNA(XLOOKUP(A1303,Customers!A:A,Customers!A:A)),"Invalid FK","Valid")</f>
        <v>Valid</v>
      </c>
      <c r="L1303" t="str">
        <f ca="1">IF(ISNA(XLOOKUP(B1303,Vendors!A:A,Vendors!A:A)),"Invalid FK","Valid")</f>
        <v>Valid</v>
      </c>
      <c r="M1303" t="str">
        <f ca="1">IF(ISNA(XLOOKUP(C1303,Headcount!C:C,Headcount!C:C)),"Invalid FK","Valid")</f>
        <v>Valid</v>
      </c>
    </row>
    <row r="1304" spans="1:13">
      <c r="A1304" t="s">
        <v>4092</v>
      </c>
      <c r="B1304" s="1">
        <v>45055</v>
      </c>
      <c r="C1304">
        <v>-35066.18</v>
      </c>
      <c r="D1304" t="s">
        <v>1478</v>
      </c>
      <c r="E1304" t="s">
        <v>36</v>
      </c>
      <c r="F1304" t="s">
        <v>271</v>
      </c>
      <c r="G1304" t="s">
        <v>8</v>
      </c>
      <c r="I1304" t="s">
        <v>185</v>
      </c>
      <c r="J1304" t="s">
        <v>4093</v>
      </c>
      <c r="K1304" t="str">
        <f ca="1">IF(ISNA(XLOOKUP(A1304,Customers!A:A,Customers!A:A)),"Invalid FK","Valid")</f>
        <v>Valid</v>
      </c>
      <c r="L1304" t="str">
        <f ca="1">IF(ISNA(XLOOKUP(B1304,Vendors!A:A,Vendors!A:A)),"Invalid FK","Valid")</f>
        <v>Valid</v>
      </c>
      <c r="M1304" t="str">
        <f ca="1">IF(ISNA(XLOOKUP(C1304,Headcount!C:C,Headcount!C:C)),"Invalid FK","Valid")</f>
        <v>Valid</v>
      </c>
    </row>
    <row r="1305" spans="1:13">
      <c r="A1305" t="s">
        <v>4094</v>
      </c>
      <c r="B1305" s="1">
        <v>45262</v>
      </c>
      <c r="C1305">
        <v>-31985.58</v>
      </c>
      <c r="D1305" t="s">
        <v>1478</v>
      </c>
      <c r="E1305" t="s">
        <v>1534</v>
      </c>
      <c r="F1305" t="s">
        <v>268</v>
      </c>
      <c r="G1305" t="s">
        <v>8</v>
      </c>
      <c r="I1305" t="s">
        <v>127</v>
      </c>
      <c r="J1305" t="s">
        <v>4095</v>
      </c>
      <c r="K1305" t="str">
        <f ca="1">IF(ISNA(XLOOKUP(A1305,Customers!A:A,Customers!A:A)),"Invalid FK","Valid")</f>
        <v>Valid</v>
      </c>
      <c r="L1305" t="str">
        <f ca="1">IF(ISNA(XLOOKUP(B1305,Vendors!A:A,Vendors!A:A)),"Invalid FK","Valid")</f>
        <v>Valid</v>
      </c>
      <c r="M1305" t="str">
        <f ca="1">IF(ISNA(XLOOKUP(C1305,Headcount!C:C,Headcount!C:C)),"Invalid FK","Valid")</f>
        <v>Valid</v>
      </c>
    </row>
    <row r="1306" spans="1:13">
      <c r="A1306" t="s">
        <v>4096</v>
      </c>
      <c r="B1306" s="1">
        <v>44650</v>
      </c>
      <c r="C1306">
        <v>174678.44</v>
      </c>
      <c r="D1306" t="s">
        <v>1483</v>
      </c>
      <c r="E1306" t="s">
        <v>1499</v>
      </c>
      <c r="F1306" t="s">
        <v>268</v>
      </c>
      <c r="G1306" t="s">
        <v>13</v>
      </c>
      <c r="H1306" t="s">
        <v>714</v>
      </c>
      <c r="J1306" t="s">
        <v>4097</v>
      </c>
      <c r="K1306" t="str">
        <f ca="1">IF(ISNA(XLOOKUP(A1306,Customers!A:A,Customers!A:A)),"Invalid FK","Valid")</f>
        <v>Valid</v>
      </c>
      <c r="L1306" t="str">
        <f ca="1">IF(ISNA(XLOOKUP(B1306,Vendors!A:A,Vendors!A:A)),"Invalid FK","Valid")</f>
        <v>Valid</v>
      </c>
      <c r="M1306" t="str">
        <f ca="1">IF(ISNA(XLOOKUP(C1306,Headcount!C:C,Headcount!C:C)),"Invalid FK","Valid")</f>
        <v>Valid</v>
      </c>
    </row>
    <row r="1307" spans="1:13">
      <c r="A1307" t="s">
        <v>4098</v>
      </c>
      <c r="B1307" s="1">
        <v>44719</v>
      </c>
      <c r="C1307">
        <v>185276.46</v>
      </c>
      <c r="D1307" t="s">
        <v>1483</v>
      </c>
      <c r="E1307" t="s">
        <v>1487</v>
      </c>
      <c r="F1307" t="s">
        <v>268</v>
      </c>
      <c r="G1307" t="s">
        <v>17</v>
      </c>
      <c r="H1307" t="s">
        <v>1157</v>
      </c>
      <c r="J1307" t="s">
        <v>4099</v>
      </c>
      <c r="K1307" t="str">
        <f ca="1">IF(ISNA(XLOOKUP(A1307,Customers!A:A,Customers!A:A)),"Invalid FK","Valid")</f>
        <v>Valid</v>
      </c>
      <c r="L1307" t="str">
        <f ca="1">IF(ISNA(XLOOKUP(B1307,Vendors!A:A,Vendors!A:A)),"Invalid FK","Valid")</f>
        <v>Valid</v>
      </c>
      <c r="M1307" t="str">
        <f ca="1">IF(ISNA(XLOOKUP(C1307,Headcount!C:C,Headcount!C:C)),"Invalid FK","Valid")</f>
        <v>Valid</v>
      </c>
    </row>
    <row r="1308" spans="1:13">
      <c r="A1308" t="s">
        <v>4100</v>
      </c>
      <c r="B1308" s="1">
        <v>44881</v>
      </c>
      <c r="C1308">
        <v>-35269.040000000001</v>
      </c>
      <c r="D1308" t="s">
        <v>1478</v>
      </c>
      <c r="E1308" t="s">
        <v>1496</v>
      </c>
      <c r="F1308" t="s">
        <v>264</v>
      </c>
      <c r="G1308" t="s">
        <v>29</v>
      </c>
      <c r="I1308" t="s">
        <v>240</v>
      </c>
      <c r="J1308" t="s">
        <v>4101</v>
      </c>
      <c r="K1308" t="str">
        <f ca="1">IF(ISNA(XLOOKUP(A1308,Customers!A:A,Customers!A:A)),"Invalid FK","Valid")</f>
        <v>Valid</v>
      </c>
      <c r="L1308" t="str">
        <f ca="1">IF(ISNA(XLOOKUP(B1308,Vendors!A:A,Vendors!A:A)),"Invalid FK","Valid")</f>
        <v>Valid</v>
      </c>
      <c r="M1308" t="str">
        <f ca="1">IF(ISNA(XLOOKUP(C1308,Headcount!C:C,Headcount!C:C)),"Invalid FK","Valid")</f>
        <v>Valid</v>
      </c>
    </row>
    <row r="1309" spans="1:13">
      <c r="A1309" t="s">
        <v>4102</v>
      </c>
      <c r="B1309" s="1">
        <v>45151</v>
      </c>
      <c r="C1309">
        <v>87723.67</v>
      </c>
      <c r="D1309" t="s">
        <v>1483</v>
      </c>
      <c r="E1309" t="s">
        <v>1487</v>
      </c>
      <c r="F1309" t="s">
        <v>264</v>
      </c>
      <c r="G1309" t="s">
        <v>8</v>
      </c>
      <c r="H1309" t="s">
        <v>694</v>
      </c>
      <c r="J1309" t="s">
        <v>4103</v>
      </c>
      <c r="K1309" t="str">
        <f ca="1">IF(ISNA(XLOOKUP(A1309,Customers!A:A,Customers!A:A)),"Invalid FK","Valid")</f>
        <v>Valid</v>
      </c>
      <c r="L1309" t="str">
        <f ca="1">IF(ISNA(XLOOKUP(B1309,Vendors!A:A,Vendors!A:A)),"Invalid FK","Valid")</f>
        <v>Valid</v>
      </c>
      <c r="M1309" t="str">
        <f ca="1">IF(ISNA(XLOOKUP(C1309,Headcount!C:C,Headcount!C:C)),"Invalid FK","Valid")</f>
        <v>Valid</v>
      </c>
    </row>
    <row r="1310" spans="1:13">
      <c r="A1310" t="s">
        <v>4104</v>
      </c>
      <c r="B1310" s="1">
        <v>45053</v>
      </c>
      <c r="C1310">
        <v>198918.1</v>
      </c>
      <c r="D1310" t="s">
        <v>1483</v>
      </c>
      <c r="E1310" t="s">
        <v>1484</v>
      </c>
      <c r="F1310" t="s">
        <v>264</v>
      </c>
      <c r="G1310" t="s">
        <v>17</v>
      </c>
      <c r="H1310" t="s">
        <v>1067</v>
      </c>
      <c r="J1310" t="s">
        <v>4105</v>
      </c>
      <c r="K1310" t="str">
        <f ca="1">IF(ISNA(XLOOKUP(A1310,Customers!A:A,Customers!A:A)),"Invalid FK","Valid")</f>
        <v>Valid</v>
      </c>
      <c r="L1310" t="str">
        <f ca="1">IF(ISNA(XLOOKUP(B1310,Vendors!A:A,Vendors!A:A)),"Invalid FK","Valid")</f>
        <v>Valid</v>
      </c>
      <c r="M1310" t="str">
        <f ca="1">IF(ISNA(XLOOKUP(C1310,Headcount!C:C,Headcount!C:C)),"Invalid FK","Valid")</f>
        <v>Valid</v>
      </c>
    </row>
    <row r="1311" spans="1:13">
      <c r="A1311" t="s">
        <v>4106</v>
      </c>
      <c r="B1311" s="1">
        <v>44703</v>
      </c>
      <c r="C1311">
        <v>134342.39999999999</v>
      </c>
      <c r="D1311" t="s">
        <v>1483</v>
      </c>
      <c r="E1311" t="s">
        <v>1484</v>
      </c>
      <c r="F1311" t="s">
        <v>268</v>
      </c>
      <c r="G1311" t="s">
        <v>8</v>
      </c>
      <c r="H1311" t="s">
        <v>922</v>
      </c>
      <c r="J1311" t="s">
        <v>4107</v>
      </c>
      <c r="K1311" t="str">
        <f ca="1">IF(ISNA(XLOOKUP(A1311,Customers!A:A,Customers!A:A)),"Invalid FK","Valid")</f>
        <v>Valid</v>
      </c>
      <c r="L1311" t="str">
        <f ca="1">IF(ISNA(XLOOKUP(B1311,Vendors!A:A,Vendors!A:A)),"Invalid FK","Valid")</f>
        <v>Valid</v>
      </c>
      <c r="M1311" t="str">
        <f ca="1">IF(ISNA(XLOOKUP(C1311,Headcount!C:C,Headcount!C:C)),"Invalid FK","Valid")</f>
        <v>Valid</v>
      </c>
    </row>
    <row r="1312" spans="1:13">
      <c r="A1312" t="s">
        <v>4108</v>
      </c>
      <c r="B1312" s="1">
        <v>45246</v>
      </c>
      <c r="C1312">
        <v>-44602.68</v>
      </c>
      <c r="D1312" t="s">
        <v>1478</v>
      </c>
      <c r="E1312" t="s">
        <v>36</v>
      </c>
      <c r="F1312" t="s">
        <v>268</v>
      </c>
      <c r="G1312" t="s">
        <v>13</v>
      </c>
      <c r="I1312" t="s">
        <v>125</v>
      </c>
      <c r="J1312" t="s">
        <v>4109</v>
      </c>
      <c r="K1312" t="str">
        <f ca="1">IF(ISNA(XLOOKUP(A1312,Customers!A:A,Customers!A:A)),"Invalid FK","Valid")</f>
        <v>Valid</v>
      </c>
      <c r="L1312" t="str">
        <f ca="1">IF(ISNA(XLOOKUP(B1312,Vendors!A:A,Vendors!A:A)),"Invalid FK","Valid")</f>
        <v>Valid</v>
      </c>
      <c r="M1312" t="str">
        <f ca="1">IF(ISNA(XLOOKUP(C1312,Headcount!C:C,Headcount!C:C)),"Invalid FK","Valid")</f>
        <v>Valid</v>
      </c>
    </row>
    <row r="1313" spans="1:13">
      <c r="A1313" t="s">
        <v>4110</v>
      </c>
      <c r="B1313" s="1">
        <v>44589</v>
      </c>
      <c r="C1313">
        <v>-81604.87</v>
      </c>
      <c r="D1313" t="s">
        <v>1478</v>
      </c>
      <c r="E1313" t="s">
        <v>7</v>
      </c>
      <c r="F1313" t="s">
        <v>264</v>
      </c>
      <c r="G1313" t="s">
        <v>8</v>
      </c>
      <c r="I1313" t="s">
        <v>121</v>
      </c>
      <c r="J1313" t="s">
        <v>4111</v>
      </c>
      <c r="K1313" t="str">
        <f ca="1">IF(ISNA(XLOOKUP(A1313,Customers!A:A,Customers!A:A)),"Invalid FK","Valid")</f>
        <v>Valid</v>
      </c>
      <c r="L1313" t="str">
        <f ca="1">IF(ISNA(XLOOKUP(B1313,Vendors!A:A,Vendors!A:A)),"Invalid FK","Valid")</f>
        <v>Valid</v>
      </c>
      <c r="M1313" t="str">
        <f ca="1">IF(ISNA(XLOOKUP(C1313,Headcount!C:C,Headcount!C:C)),"Invalid FK","Valid")</f>
        <v>Valid</v>
      </c>
    </row>
    <row r="1314" spans="1:13">
      <c r="A1314" t="s">
        <v>4112</v>
      </c>
      <c r="B1314" s="1">
        <v>44868</v>
      </c>
      <c r="C1314">
        <v>174843.07</v>
      </c>
      <c r="D1314" t="s">
        <v>1483</v>
      </c>
      <c r="E1314" t="s">
        <v>1499</v>
      </c>
      <c r="F1314" t="s">
        <v>268</v>
      </c>
      <c r="G1314" t="s">
        <v>8</v>
      </c>
      <c r="H1314" t="s">
        <v>1225</v>
      </c>
      <c r="J1314" t="s">
        <v>4113</v>
      </c>
      <c r="K1314" t="str">
        <f ca="1">IF(ISNA(XLOOKUP(A1314,Customers!A:A,Customers!A:A)),"Invalid FK","Valid")</f>
        <v>Valid</v>
      </c>
      <c r="L1314" t="str">
        <f ca="1">IF(ISNA(XLOOKUP(B1314,Vendors!A:A,Vendors!A:A)),"Invalid FK","Valid")</f>
        <v>Valid</v>
      </c>
      <c r="M1314" t="str">
        <f ca="1">IF(ISNA(XLOOKUP(C1314,Headcount!C:C,Headcount!C:C)),"Invalid FK","Valid")</f>
        <v>Valid</v>
      </c>
    </row>
    <row r="1315" spans="1:13">
      <c r="A1315" t="s">
        <v>4114</v>
      </c>
      <c r="B1315" s="1">
        <v>44794</v>
      </c>
      <c r="C1315">
        <v>195052.52</v>
      </c>
      <c r="D1315" t="s">
        <v>1483</v>
      </c>
      <c r="E1315" t="s">
        <v>1487</v>
      </c>
      <c r="F1315" t="s">
        <v>264</v>
      </c>
      <c r="G1315" t="s">
        <v>13</v>
      </c>
      <c r="H1315" t="s">
        <v>957</v>
      </c>
      <c r="J1315" t="s">
        <v>4115</v>
      </c>
      <c r="K1315" t="str">
        <f ca="1">IF(ISNA(XLOOKUP(A1315,Customers!A:A,Customers!A:A)),"Invalid FK","Valid")</f>
        <v>Valid</v>
      </c>
      <c r="L1315" t="str">
        <f ca="1">IF(ISNA(XLOOKUP(B1315,Vendors!A:A,Vendors!A:A)),"Invalid FK","Valid")</f>
        <v>Valid</v>
      </c>
      <c r="M1315" t="str">
        <f ca="1">IF(ISNA(XLOOKUP(C1315,Headcount!C:C,Headcount!C:C)),"Invalid FK","Valid")</f>
        <v>Valid</v>
      </c>
    </row>
    <row r="1316" spans="1:13">
      <c r="A1316" t="s">
        <v>4116</v>
      </c>
      <c r="B1316" s="1">
        <v>45083</v>
      </c>
      <c r="C1316">
        <v>-57205.120000000003</v>
      </c>
      <c r="D1316" t="s">
        <v>1478</v>
      </c>
      <c r="E1316" t="s">
        <v>20</v>
      </c>
      <c r="F1316" t="s">
        <v>271</v>
      </c>
      <c r="G1316" t="s">
        <v>8</v>
      </c>
      <c r="I1316" t="s">
        <v>25</v>
      </c>
      <c r="J1316" t="s">
        <v>4117</v>
      </c>
      <c r="K1316" t="str">
        <f ca="1">IF(ISNA(XLOOKUP(A1316,Customers!A:A,Customers!A:A)),"Invalid FK","Valid")</f>
        <v>Valid</v>
      </c>
      <c r="L1316" t="str">
        <f ca="1">IF(ISNA(XLOOKUP(B1316,Vendors!A:A,Vendors!A:A)),"Invalid FK","Valid")</f>
        <v>Valid</v>
      </c>
      <c r="M1316" t="str">
        <f ca="1">IF(ISNA(XLOOKUP(C1316,Headcount!C:C,Headcount!C:C)),"Invalid FK","Valid")</f>
        <v>Valid</v>
      </c>
    </row>
    <row r="1317" spans="1:13">
      <c r="A1317" t="s">
        <v>4118</v>
      </c>
      <c r="B1317" s="1">
        <v>44589</v>
      </c>
      <c r="C1317">
        <v>175340.08</v>
      </c>
      <c r="D1317" t="s">
        <v>1483</v>
      </c>
      <c r="E1317" t="s">
        <v>1487</v>
      </c>
      <c r="F1317" t="s">
        <v>264</v>
      </c>
      <c r="G1317" t="s">
        <v>8</v>
      </c>
      <c r="H1317" t="s">
        <v>1191</v>
      </c>
      <c r="J1317" t="s">
        <v>4119</v>
      </c>
      <c r="K1317" t="str">
        <f ca="1">IF(ISNA(XLOOKUP(A1317,Customers!A:A,Customers!A:A)),"Invalid FK","Valid")</f>
        <v>Valid</v>
      </c>
      <c r="L1317" t="str">
        <f ca="1">IF(ISNA(XLOOKUP(B1317,Vendors!A:A,Vendors!A:A)),"Invalid FK","Valid")</f>
        <v>Valid</v>
      </c>
      <c r="M1317" t="str">
        <f ca="1">IF(ISNA(XLOOKUP(C1317,Headcount!C:C,Headcount!C:C)),"Invalid FK","Valid")</f>
        <v>Valid</v>
      </c>
    </row>
    <row r="1318" spans="1:13">
      <c r="A1318" t="s">
        <v>4120</v>
      </c>
      <c r="B1318" s="1">
        <v>44757</v>
      </c>
      <c r="C1318">
        <v>157834.35999999999</v>
      </c>
      <c r="D1318" t="s">
        <v>1483</v>
      </c>
      <c r="E1318" t="s">
        <v>1487</v>
      </c>
      <c r="F1318" t="s">
        <v>271</v>
      </c>
      <c r="G1318" t="s">
        <v>17</v>
      </c>
      <c r="H1318" t="s">
        <v>1085</v>
      </c>
      <c r="J1318" t="s">
        <v>4121</v>
      </c>
      <c r="K1318" t="str">
        <f ca="1">IF(ISNA(XLOOKUP(A1318,Customers!A:A,Customers!A:A)),"Invalid FK","Valid")</f>
        <v>Valid</v>
      </c>
      <c r="L1318" t="str">
        <f ca="1">IF(ISNA(XLOOKUP(B1318,Vendors!A:A,Vendors!A:A)),"Invalid FK","Valid")</f>
        <v>Valid</v>
      </c>
      <c r="M1318" t="str">
        <f ca="1">IF(ISNA(XLOOKUP(C1318,Headcount!C:C,Headcount!C:C)),"Invalid FK","Valid")</f>
        <v>Valid</v>
      </c>
    </row>
    <row r="1319" spans="1:13">
      <c r="A1319" t="s">
        <v>4122</v>
      </c>
      <c r="B1319" s="1">
        <v>45021</v>
      </c>
      <c r="C1319">
        <v>-51325.08</v>
      </c>
      <c r="D1319" t="s">
        <v>1478</v>
      </c>
      <c r="E1319" t="s">
        <v>7</v>
      </c>
      <c r="F1319" t="s">
        <v>271</v>
      </c>
      <c r="G1319" t="s">
        <v>8</v>
      </c>
      <c r="I1319" t="s">
        <v>215</v>
      </c>
      <c r="J1319" t="s">
        <v>4123</v>
      </c>
      <c r="K1319" t="str">
        <f ca="1">IF(ISNA(XLOOKUP(A1319,Customers!A:A,Customers!A:A)),"Invalid FK","Valid")</f>
        <v>Valid</v>
      </c>
      <c r="L1319" t="str">
        <f ca="1">IF(ISNA(XLOOKUP(B1319,Vendors!A:A,Vendors!A:A)),"Invalid FK","Valid")</f>
        <v>Valid</v>
      </c>
      <c r="M1319" t="str">
        <f ca="1">IF(ISNA(XLOOKUP(C1319,Headcount!C:C,Headcount!C:C)),"Invalid FK","Valid")</f>
        <v>Valid</v>
      </c>
    </row>
    <row r="1320" spans="1:13">
      <c r="A1320" t="s">
        <v>4124</v>
      </c>
      <c r="B1320" s="1">
        <v>45269</v>
      </c>
      <c r="C1320">
        <v>8289.64</v>
      </c>
      <c r="D1320" t="s">
        <v>1587</v>
      </c>
      <c r="E1320" t="s">
        <v>1587</v>
      </c>
      <c r="F1320" t="s">
        <v>271</v>
      </c>
      <c r="G1320" t="s">
        <v>13</v>
      </c>
      <c r="J1320" t="s">
        <v>4125</v>
      </c>
      <c r="K1320" t="str">
        <f ca="1">IF(ISNA(XLOOKUP(A1320,Customers!A:A,Customers!A:A)),"Invalid FK","Valid")</f>
        <v>Valid</v>
      </c>
      <c r="L1320" t="str">
        <f ca="1">IF(ISNA(XLOOKUP(B1320,Vendors!A:A,Vendors!A:A)),"Invalid FK","Valid")</f>
        <v>Valid</v>
      </c>
      <c r="M1320" t="str">
        <f ca="1">IF(ISNA(XLOOKUP(C1320,Headcount!C:C,Headcount!C:C)),"Invalid FK","Valid")</f>
        <v>Valid</v>
      </c>
    </row>
    <row r="1321" spans="1:13">
      <c r="A1321" t="s">
        <v>4126</v>
      </c>
      <c r="B1321" s="1">
        <v>44781</v>
      </c>
      <c r="C1321">
        <v>188638.64</v>
      </c>
      <c r="D1321" t="s">
        <v>1483</v>
      </c>
      <c r="E1321" t="s">
        <v>1484</v>
      </c>
      <c r="F1321" t="s">
        <v>268</v>
      </c>
      <c r="G1321" t="s">
        <v>8</v>
      </c>
      <c r="H1321" t="s">
        <v>1073</v>
      </c>
      <c r="J1321" t="s">
        <v>4127</v>
      </c>
      <c r="K1321" t="str">
        <f ca="1">IF(ISNA(XLOOKUP(A1321,Customers!A:A,Customers!A:A)),"Invalid FK","Valid")</f>
        <v>Valid</v>
      </c>
      <c r="L1321" t="str">
        <f ca="1">IF(ISNA(XLOOKUP(B1321,Vendors!A:A,Vendors!A:A)),"Invalid FK","Valid")</f>
        <v>Valid</v>
      </c>
      <c r="M1321" t="str">
        <f ca="1">IF(ISNA(XLOOKUP(C1321,Headcount!C:C,Headcount!C:C)),"Invalid FK","Valid")</f>
        <v>Valid</v>
      </c>
    </row>
    <row r="1322" spans="1:13">
      <c r="A1322" t="s">
        <v>4128</v>
      </c>
      <c r="B1322" s="1">
        <v>45032</v>
      </c>
      <c r="C1322">
        <v>-26817.71</v>
      </c>
      <c r="D1322" t="s">
        <v>1478</v>
      </c>
      <c r="E1322" t="s">
        <v>20</v>
      </c>
      <c r="F1322" t="s">
        <v>268</v>
      </c>
      <c r="G1322" t="s">
        <v>17</v>
      </c>
      <c r="I1322" t="s">
        <v>63</v>
      </c>
      <c r="J1322" t="s">
        <v>4129</v>
      </c>
      <c r="K1322" t="str">
        <f ca="1">IF(ISNA(XLOOKUP(A1322,Customers!A:A,Customers!A:A)),"Invalid FK","Valid")</f>
        <v>Valid</v>
      </c>
      <c r="L1322" t="str">
        <f ca="1">IF(ISNA(XLOOKUP(B1322,Vendors!A:A,Vendors!A:A)),"Invalid FK","Valid")</f>
        <v>Valid</v>
      </c>
      <c r="M1322" t="str">
        <f ca="1">IF(ISNA(XLOOKUP(C1322,Headcount!C:C,Headcount!C:C)),"Invalid FK","Valid")</f>
        <v>Valid</v>
      </c>
    </row>
    <row r="1323" spans="1:13">
      <c r="A1323" t="s">
        <v>4130</v>
      </c>
      <c r="B1323" s="1">
        <v>45219</v>
      </c>
      <c r="C1323">
        <v>-76556.87</v>
      </c>
      <c r="D1323" t="s">
        <v>1478</v>
      </c>
      <c r="E1323" t="s">
        <v>36</v>
      </c>
      <c r="F1323" t="s">
        <v>264</v>
      </c>
      <c r="G1323" t="s">
        <v>29</v>
      </c>
      <c r="I1323" t="s">
        <v>57</v>
      </c>
      <c r="J1323" t="s">
        <v>4131</v>
      </c>
      <c r="K1323" t="str">
        <f ca="1">IF(ISNA(XLOOKUP(A1323,Customers!A:A,Customers!A:A)),"Invalid FK","Valid")</f>
        <v>Valid</v>
      </c>
      <c r="L1323" t="str">
        <f ca="1">IF(ISNA(XLOOKUP(B1323,Vendors!A:A,Vendors!A:A)),"Invalid FK","Valid")</f>
        <v>Valid</v>
      </c>
      <c r="M1323" t="str">
        <f ca="1">IF(ISNA(XLOOKUP(C1323,Headcount!C:C,Headcount!C:C)),"Invalid FK","Valid")</f>
        <v>Valid</v>
      </c>
    </row>
    <row r="1324" spans="1:13">
      <c r="A1324" t="s">
        <v>4132</v>
      </c>
      <c r="B1324" s="1">
        <v>44610</v>
      </c>
      <c r="C1324">
        <v>24702.22</v>
      </c>
      <c r="D1324" t="s">
        <v>1504</v>
      </c>
      <c r="E1324" t="s">
        <v>1504</v>
      </c>
      <c r="F1324" t="s">
        <v>268</v>
      </c>
      <c r="G1324" t="s">
        <v>13</v>
      </c>
      <c r="J1324" t="s">
        <v>4133</v>
      </c>
      <c r="K1324" t="str">
        <f ca="1">IF(ISNA(XLOOKUP(A1324,Customers!A:A,Customers!A:A)),"Invalid FK","Valid")</f>
        <v>Valid</v>
      </c>
      <c r="L1324" t="str">
        <f ca="1">IF(ISNA(XLOOKUP(B1324,Vendors!A:A,Vendors!A:A)),"Invalid FK","Valid")</f>
        <v>Valid</v>
      </c>
      <c r="M1324" t="str">
        <f ca="1">IF(ISNA(XLOOKUP(C1324,Headcount!C:C,Headcount!C:C)),"Invalid FK","Valid")</f>
        <v>Valid</v>
      </c>
    </row>
    <row r="1325" spans="1:13">
      <c r="A1325" t="s">
        <v>4134</v>
      </c>
      <c r="B1325" s="1">
        <v>44925</v>
      </c>
      <c r="C1325">
        <v>199531.21</v>
      </c>
      <c r="D1325" t="s">
        <v>1483</v>
      </c>
      <c r="E1325" t="s">
        <v>1487</v>
      </c>
      <c r="F1325" t="s">
        <v>271</v>
      </c>
      <c r="G1325" t="s">
        <v>17</v>
      </c>
      <c r="H1325" t="s">
        <v>1165</v>
      </c>
      <c r="J1325" t="s">
        <v>4135</v>
      </c>
      <c r="K1325" t="str">
        <f ca="1">IF(ISNA(XLOOKUP(A1325,Customers!A:A,Customers!A:A)),"Invalid FK","Valid")</f>
        <v>Valid</v>
      </c>
      <c r="L1325" t="str">
        <f ca="1">IF(ISNA(XLOOKUP(B1325,Vendors!A:A,Vendors!A:A)),"Invalid FK","Valid")</f>
        <v>Valid</v>
      </c>
      <c r="M1325" t="str">
        <f ca="1">IF(ISNA(XLOOKUP(C1325,Headcount!C:C,Headcount!C:C)),"Invalid FK","Valid")</f>
        <v>Valid</v>
      </c>
    </row>
    <row r="1326" spans="1:13">
      <c r="A1326" t="s">
        <v>4136</v>
      </c>
      <c r="B1326" s="1">
        <v>44767</v>
      </c>
      <c r="C1326">
        <v>110690.37</v>
      </c>
      <c r="D1326" t="s">
        <v>1483</v>
      </c>
      <c r="E1326" t="s">
        <v>1484</v>
      </c>
      <c r="F1326" t="s">
        <v>264</v>
      </c>
      <c r="G1326" t="s">
        <v>8</v>
      </c>
      <c r="H1326" t="s">
        <v>766</v>
      </c>
      <c r="J1326" t="s">
        <v>4137</v>
      </c>
      <c r="K1326" t="str">
        <f ca="1">IF(ISNA(XLOOKUP(A1326,Customers!A:A,Customers!A:A)),"Invalid FK","Valid")</f>
        <v>Valid</v>
      </c>
      <c r="L1326" t="str">
        <f ca="1">IF(ISNA(XLOOKUP(B1326,Vendors!A:A,Vendors!A:A)),"Invalid FK","Valid")</f>
        <v>Valid</v>
      </c>
      <c r="M1326" t="str">
        <f ca="1">IF(ISNA(XLOOKUP(C1326,Headcount!C:C,Headcount!C:C)),"Invalid FK","Valid")</f>
        <v>Valid</v>
      </c>
    </row>
    <row r="1327" spans="1:13">
      <c r="A1327" t="s">
        <v>4138</v>
      </c>
      <c r="B1327" s="1">
        <v>44696</v>
      </c>
      <c r="C1327">
        <v>236262.09</v>
      </c>
      <c r="D1327" t="s">
        <v>1483</v>
      </c>
      <c r="E1327" t="s">
        <v>1499</v>
      </c>
      <c r="F1327" t="s">
        <v>271</v>
      </c>
      <c r="G1327" t="s">
        <v>13</v>
      </c>
      <c r="H1327" t="s">
        <v>1339</v>
      </c>
      <c r="J1327" t="s">
        <v>4139</v>
      </c>
      <c r="K1327" t="str">
        <f ca="1">IF(ISNA(XLOOKUP(A1327,Customers!A:A,Customers!A:A)),"Invalid FK","Valid")</f>
        <v>Valid</v>
      </c>
      <c r="L1327" t="str">
        <f ca="1">IF(ISNA(XLOOKUP(B1327,Vendors!A:A,Vendors!A:A)),"Invalid FK","Valid")</f>
        <v>Valid</v>
      </c>
      <c r="M1327" t="str">
        <f ca="1">IF(ISNA(XLOOKUP(C1327,Headcount!C:C,Headcount!C:C)),"Invalid FK","Valid")</f>
        <v>Valid</v>
      </c>
    </row>
    <row r="1328" spans="1:13">
      <c r="A1328" t="s">
        <v>4140</v>
      </c>
      <c r="B1328" s="1">
        <v>44937</v>
      </c>
      <c r="C1328">
        <v>141102.87</v>
      </c>
      <c r="D1328" t="s">
        <v>1483</v>
      </c>
      <c r="E1328" t="s">
        <v>1487</v>
      </c>
      <c r="F1328" t="s">
        <v>264</v>
      </c>
      <c r="G1328" t="s">
        <v>29</v>
      </c>
      <c r="H1328" t="s">
        <v>999</v>
      </c>
      <c r="J1328" t="s">
        <v>4141</v>
      </c>
      <c r="K1328" t="str">
        <f ca="1">IF(ISNA(XLOOKUP(A1328,Customers!A:A,Customers!A:A)),"Invalid FK","Valid")</f>
        <v>Valid</v>
      </c>
      <c r="L1328" t="str">
        <f ca="1">IF(ISNA(XLOOKUP(B1328,Vendors!A:A,Vendors!A:A)),"Invalid FK","Valid")</f>
        <v>Valid</v>
      </c>
      <c r="M1328" t="str">
        <f ca="1">IF(ISNA(XLOOKUP(C1328,Headcount!C:C,Headcount!C:C)),"Invalid FK","Valid")</f>
        <v>Valid</v>
      </c>
    </row>
    <row r="1329" spans="1:13">
      <c r="A1329" t="s">
        <v>4142</v>
      </c>
      <c r="B1329" s="1">
        <v>44792</v>
      </c>
      <c r="C1329">
        <v>19772.53</v>
      </c>
      <c r="D1329" t="s">
        <v>1587</v>
      </c>
      <c r="E1329" t="s">
        <v>1587</v>
      </c>
      <c r="F1329" t="s">
        <v>271</v>
      </c>
      <c r="G1329" t="s">
        <v>13</v>
      </c>
      <c r="J1329" t="s">
        <v>4143</v>
      </c>
      <c r="K1329" t="str">
        <f ca="1">IF(ISNA(XLOOKUP(A1329,Customers!A:A,Customers!A:A)),"Invalid FK","Valid")</f>
        <v>Valid</v>
      </c>
      <c r="L1329" t="str">
        <f ca="1">IF(ISNA(XLOOKUP(B1329,Vendors!A:A,Vendors!A:A)),"Invalid FK","Valid")</f>
        <v>Valid</v>
      </c>
      <c r="M1329" t="str">
        <f ca="1">IF(ISNA(XLOOKUP(C1329,Headcount!C:C,Headcount!C:C)),"Invalid FK","Valid")</f>
        <v>Valid</v>
      </c>
    </row>
    <row r="1330" spans="1:13">
      <c r="A1330" t="s">
        <v>4144</v>
      </c>
      <c r="B1330" s="1">
        <v>45209</v>
      </c>
      <c r="C1330">
        <v>-22519.919999999998</v>
      </c>
      <c r="D1330" t="s">
        <v>1478</v>
      </c>
      <c r="E1330" t="s">
        <v>1534</v>
      </c>
      <c r="F1330" t="s">
        <v>264</v>
      </c>
      <c r="G1330" t="s">
        <v>8</v>
      </c>
      <c r="I1330" t="s">
        <v>89</v>
      </c>
      <c r="J1330" t="s">
        <v>4145</v>
      </c>
      <c r="K1330" t="str">
        <f ca="1">IF(ISNA(XLOOKUP(A1330,Customers!A:A,Customers!A:A)),"Invalid FK","Valid")</f>
        <v>Valid</v>
      </c>
      <c r="L1330" t="str">
        <f ca="1">IF(ISNA(XLOOKUP(B1330,Vendors!A:A,Vendors!A:A)),"Invalid FK","Valid")</f>
        <v>Valid</v>
      </c>
      <c r="M1330" t="str">
        <f ca="1">IF(ISNA(XLOOKUP(C1330,Headcount!C:C,Headcount!C:C)),"Invalid FK","Valid")</f>
        <v>Valid</v>
      </c>
    </row>
    <row r="1331" spans="1:13">
      <c r="A1331" t="s">
        <v>4146</v>
      </c>
      <c r="B1331" s="1">
        <v>45169</v>
      </c>
      <c r="C1331">
        <v>-74310.740000000005</v>
      </c>
      <c r="D1331" t="s">
        <v>1478</v>
      </c>
      <c r="E1331" t="s">
        <v>20</v>
      </c>
      <c r="F1331" t="s">
        <v>268</v>
      </c>
      <c r="G1331" t="s">
        <v>13</v>
      </c>
      <c r="I1331" t="s">
        <v>213</v>
      </c>
      <c r="J1331" t="s">
        <v>4147</v>
      </c>
      <c r="K1331" t="str">
        <f ca="1">IF(ISNA(XLOOKUP(A1331,Customers!A:A,Customers!A:A)),"Invalid FK","Valid")</f>
        <v>Valid</v>
      </c>
      <c r="L1331" t="str">
        <f ca="1">IF(ISNA(XLOOKUP(B1331,Vendors!A:A,Vendors!A:A)),"Invalid FK","Valid")</f>
        <v>Valid</v>
      </c>
      <c r="M1331" t="str">
        <f ca="1">IF(ISNA(XLOOKUP(C1331,Headcount!C:C,Headcount!C:C)),"Invalid FK","Valid")</f>
        <v>Valid</v>
      </c>
    </row>
    <row r="1332" spans="1:13">
      <c r="A1332" t="s">
        <v>4148</v>
      </c>
      <c r="B1332" s="1">
        <v>45143</v>
      </c>
      <c r="C1332">
        <v>146780.09</v>
      </c>
      <c r="D1332" t="s">
        <v>1483</v>
      </c>
      <c r="E1332" t="s">
        <v>1484</v>
      </c>
      <c r="F1332" t="s">
        <v>268</v>
      </c>
      <c r="G1332" t="s">
        <v>13</v>
      </c>
      <c r="H1332" t="s">
        <v>892</v>
      </c>
      <c r="J1332" t="s">
        <v>4149</v>
      </c>
      <c r="K1332" t="str">
        <f ca="1">IF(ISNA(XLOOKUP(A1332,Customers!A:A,Customers!A:A)),"Invalid FK","Valid")</f>
        <v>Valid</v>
      </c>
      <c r="L1332" t="str">
        <f ca="1">IF(ISNA(XLOOKUP(B1332,Vendors!A:A,Vendors!A:A)),"Invalid FK","Valid")</f>
        <v>Valid</v>
      </c>
      <c r="M1332" t="str">
        <f ca="1">IF(ISNA(XLOOKUP(C1332,Headcount!C:C,Headcount!C:C)),"Invalid FK","Valid")</f>
        <v>Valid</v>
      </c>
    </row>
    <row r="1333" spans="1:13">
      <c r="A1333" t="s">
        <v>4150</v>
      </c>
      <c r="B1333" s="1">
        <v>44775</v>
      </c>
      <c r="C1333">
        <v>-78297.75</v>
      </c>
      <c r="D1333" t="s">
        <v>1478</v>
      </c>
      <c r="E1333" t="s">
        <v>7</v>
      </c>
      <c r="F1333" t="s">
        <v>268</v>
      </c>
      <c r="G1333" t="s">
        <v>13</v>
      </c>
      <c r="I1333" t="s">
        <v>79</v>
      </c>
      <c r="J1333" t="s">
        <v>4151</v>
      </c>
      <c r="K1333" t="str">
        <f ca="1">IF(ISNA(XLOOKUP(A1333,Customers!A:A,Customers!A:A)),"Invalid FK","Valid")</f>
        <v>Valid</v>
      </c>
      <c r="L1333" t="str">
        <f ca="1">IF(ISNA(XLOOKUP(B1333,Vendors!A:A,Vendors!A:A)),"Invalid FK","Valid")</f>
        <v>Valid</v>
      </c>
      <c r="M1333" t="str">
        <f ca="1">IF(ISNA(XLOOKUP(C1333,Headcount!C:C,Headcount!C:C)),"Invalid FK","Valid")</f>
        <v>Valid</v>
      </c>
    </row>
    <row r="1334" spans="1:13">
      <c r="A1334" t="s">
        <v>4152</v>
      </c>
      <c r="B1334" s="1">
        <v>44684</v>
      </c>
      <c r="C1334">
        <v>-14093.02</v>
      </c>
      <c r="D1334" t="s">
        <v>1478</v>
      </c>
      <c r="E1334" t="s">
        <v>20</v>
      </c>
      <c r="F1334" t="s">
        <v>264</v>
      </c>
      <c r="G1334" t="s">
        <v>13</v>
      </c>
      <c r="I1334" t="s">
        <v>133</v>
      </c>
      <c r="J1334" t="s">
        <v>4153</v>
      </c>
      <c r="K1334" t="str">
        <f ca="1">IF(ISNA(XLOOKUP(A1334,Customers!A:A,Customers!A:A)),"Invalid FK","Valid")</f>
        <v>Valid</v>
      </c>
      <c r="L1334" t="str">
        <f ca="1">IF(ISNA(XLOOKUP(B1334,Vendors!A:A,Vendors!A:A)),"Invalid FK","Valid")</f>
        <v>Valid</v>
      </c>
      <c r="M1334" t="str">
        <f ca="1">IF(ISNA(XLOOKUP(C1334,Headcount!C:C,Headcount!C:C)),"Invalid FK","Valid")</f>
        <v>Valid</v>
      </c>
    </row>
    <row r="1335" spans="1:13">
      <c r="A1335" t="s">
        <v>4154</v>
      </c>
      <c r="B1335" s="1">
        <v>44695</v>
      </c>
      <c r="C1335">
        <v>-43443.33</v>
      </c>
      <c r="D1335" t="s">
        <v>1478</v>
      </c>
      <c r="E1335" t="s">
        <v>36</v>
      </c>
      <c r="F1335" t="s">
        <v>268</v>
      </c>
      <c r="G1335" t="s">
        <v>13</v>
      </c>
      <c r="I1335" t="s">
        <v>77</v>
      </c>
      <c r="J1335" t="s">
        <v>4155</v>
      </c>
      <c r="K1335" t="str">
        <f ca="1">IF(ISNA(XLOOKUP(A1335,Customers!A:A,Customers!A:A)),"Invalid FK","Valid")</f>
        <v>Valid</v>
      </c>
      <c r="L1335" t="str">
        <f ca="1">IF(ISNA(XLOOKUP(B1335,Vendors!A:A,Vendors!A:A)),"Invalid FK","Valid")</f>
        <v>Valid</v>
      </c>
      <c r="M1335" t="str">
        <f ca="1">IF(ISNA(XLOOKUP(C1335,Headcount!C:C,Headcount!C:C)),"Invalid FK","Valid")</f>
        <v>Valid</v>
      </c>
    </row>
    <row r="1336" spans="1:13">
      <c r="A1336" t="s">
        <v>4156</v>
      </c>
      <c r="B1336" s="1">
        <v>45212</v>
      </c>
      <c r="C1336">
        <v>-52285.41</v>
      </c>
      <c r="D1336" t="s">
        <v>1478</v>
      </c>
      <c r="E1336" t="s">
        <v>1534</v>
      </c>
      <c r="F1336" t="s">
        <v>264</v>
      </c>
      <c r="G1336" t="s">
        <v>17</v>
      </c>
      <c r="I1336" t="s">
        <v>21</v>
      </c>
      <c r="J1336" t="s">
        <v>4157</v>
      </c>
      <c r="K1336" t="str">
        <f ca="1">IF(ISNA(XLOOKUP(A1336,Customers!A:A,Customers!A:A)),"Invalid FK","Valid")</f>
        <v>Valid</v>
      </c>
      <c r="L1336" t="str">
        <f ca="1">IF(ISNA(XLOOKUP(B1336,Vendors!A:A,Vendors!A:A)),"Invalid FK","Valid")</f>
        <v>Valid</v>
      </c>
      <c r="M1336" t="str">
        <f ca="1">IF(ISNA(XLOOKUP(C1336,Headcount!C:C,Headcount!C:C)),"Invalid FK","Valid")</f>
        <v>Valid</v>
      </c>
    </row>
    <row r="1337" spans="1:13">
      <c r="A1337" t="s">
        <v>4158</v>
      </c>
      <c r="B1337" s="1">
        <v>44942</v>
      </c>
      <c r="C1337">
        <v>-42848.18</v>
      </c>
      <c r="D1337" t="s">
        <v>1478</v>
      </c>
      <c r="E1337" t="s">
        <v>36</v>
      </c>
      <c r="F1337" t="s">
        <v>271</v>
      </c>
      <c r="G1337" t="s">
        <v>17</v>
      </c>
      <c r="I1337" t="s">
        <v>209</v>
      </c>
      <c r="J1337" t="s">
        <v>4159</v>
      </c>
      <c r="K1337" t="str">
        <f ca="1">IF(ISNA(XLOOKUP(A1337,Customers!A:A,Customers!A:A)),"Invalid FK","Valid")</f>
        <v>Valid</v>
      </c>
      <c r="L1337" t="str">
        <f ca="1">IF(ISNA(XLOOKUP(B1337,Vendors!A:A,Vendors!A:A)),"Invalid FK","Valid")</f>
        <v>Valid</v>
      </c>
      <c r="M1337" t="str">
        <f ca="1">IF(ISNA(XLOOKUP(C1337,Headcount!C:C,Headcount!C:C)),"Invalid FK","Valid")</f>
        <v>Valid</v>
      </c>
    </row>
    <row r="1338" spans="1:13">
      <c r="A1338" t="s">
        <v>4160</v>
      </c>
      <c r="B1338" s="1">
        <v>45053</v>
      </c>
      <c r="C1338">
        <v>215621.9</v>
      </c>
      <c r="D1338" t="s">
        <v>1483</v>
      </c>
      <c r="E1338" t="s">
        <v>1499</v>
      </c>
      <c r="F1338" t="s">
        <v>264</v>
      </c>
      <c r="G1338" t="s">
        <v>8</v>
      </c>
      <c r="H1338" t="s">
        <v>704</v>
      </c>
      <c r="J1338" t="s">
        <v>4161</v>
      </c>
      <c r="K1338" t="str">
        <f ca="1">IF(ISNA(XLOOKUP(A1338,Customers!A:A,Customers!A:A)),"Invalid FK","Valid")</f>
        <v>Valid</v>
      </c>
      <c r="L1338" t="str">
        <f ca="1">IF(ISNA(XLOOKUP(B1338,Vendors!A:A,Vendors!A:A)),"Invalid FK","Valid")</f>
        <v>Valid</v>
      </c>
      <c r="M1338" t="str">
        <f ca="1">IF(ISNA(XLOOKUP(C1338,Headcount!C:C,Headcount!C:C)),"Invalid FK","Valid")</f>
        <v>Valid</v>
      </c>
    </row>
    <row r="1339" spans="1:13">
      <c r="A1339" t="s">
        <v>4162</v>
      </c>
      <c r="B1339" s="1">
        <v>45279</v>
      </c>
      <c r="C1339">
        <v>273485.78999999998</v>
      </c>
      <c r="D1339" t="s">
        <v>1483</v>
      </c>
      <c r="E1339" t="s">
        <v>1484</v>
      </c>
      <c r="F1339" t="s">
        <v>271</v>
      </c>
      <c r="G1339" t="s">
        <v>29</v>
      </c>
      <c r="H1339" t="s">
        <v>1081</v>
      </c>
      <c r="J1339" t="s">
        <v>4163</v>
      </c>
      <c r="K1339" t="str">
        <f ca="1">IF(ISNA(XLOOKUP(A1339,Customers!A:A,Customers!A:A)),"Invalid FK","Valid")</f>
        <v>Valid</v>
      </c>
      <c r="L1339" t="str">
        <f ca="1">IF(ISNA(XLOOKUP(B1339,Vendors!A:A,Vendors!A:A)),"Invalid FK","Valid")</f>
        <v>Valid</v>
      </c>
      <c r="M1339" t="str">
        <f ca="1">IF(ISNA(XLOOKUP(C1339,Headcount!C:C,Headcount!C:C)),"Invalid FK","Valid")</f>
        <v>Valid</v>
      </c>
    </row>
    <row r="1340" spans="1:13">
      <c r="A1340" t="s">
        <v>4164</v>
      </c>
      <c r="B1340" s="1">
        <v>44661</v>
      </c>
      <c r="C1340">
        <v>-34089.43</v>
      </c>
      <c r="D1340" t="s">
        <v>1478</v>
      </c>
      <c r="E1340" t="s">
        <v>20</v>
      </c>
      <c r="F1340" t="s">
        <v>264</v>
      </c>
      <c r="G1340" t="s">
        <v>17</v>
      </c>
      <c r="I1340" t="s">
        <v>113</v>
      </c>
      <c r="J1340" t="s">
        <v>4165</v>
      </c>
      <c r="K1340" t="str">
        <f ca="1">IF(ISNA(XLOOKUP(A1340,Customers!A:A,Customers!A:A)),"Invalid FK","Valid")</f>
        <v>Valid</v>
      </c>
      <c r="L1340" t="str">
        <f ca="1">IF(ISNA(XLOOKUP(B1340,Vendors!A:A,Vendors!A:A)),"Invalid FK","Valid")</f>
        <v>Valid</v>
      </c>
      <c r="M1340" t="str">
        <f ca="1">IF(ISNA(XLOOKUP(C1340,Headcount!C:C,Headcount!C:C)),"Invalid FK","Valid")</f>
        <v>Valid</v>
      </c>
    </row>
    <row r="1341" spans="1:13">
      <c r="A1341" t="s">
        <v>4166</v>
      </c>
      <c r="B1341" s="1">
        <v>44700</v>
      </c>
      <c r="C1341">
        <v>186057.68</v>
      </c>
      <c r="D1341" t="s">
        <v>1483</v>
      </c>
      <c r="E1341" t="s">
        <v>1484</v>
      </c>
      <c r="F1341" t="s">
        <v>264</v>
      </c>
      <c r="G1341" t="s">
        <v>13</v>
      </c>
      <c r="H1341" t="s">
        <v>1057</v>
      </c>
      <c r="J1341" t="s">
        <v>4167</v>
      </c>
      <c r="K1341" t="str">
        <f ca="1">IF(ISNA(XLOOKUP(A1341,Customers!A:A,Customers!A:A)),"Invalid FK","Valid")</f>
        <v>Valid</v>
      </c>
      <c r="L1341" t="str">
        <f ca="1">IF(ISNA(XLOOKUP(B1341,Vendors!A:A,Vendors!A:A)),"Invalid FK","Valid")</f>
        <v>Valid</v>
      </c>
      <c r="M1341" t="str">
        <f ca="1">IF(ISNA(XLOOKUP(C1341,Headcount!C:C,Headcount!C:C)),"Invalid FK","Valid")</f>
        <v>Valid</v>
      </c>
    </row>
    <row r="1342" spans="1:13">
      <c r="A1342" t="s">
        <v>4168</v>
      </c>
      <c r="B1342" s="1">
        <v>44650</v>
      </c>
      <c r="C1342">
        <v>26311.22</v>
      </c>
      <c r="D1342" t="s">
        <v>1924</v>
      </c>
      <c r="E1342" t="s">
        <v>1924</v>
      </c>
      <c r="F1342" t="s">
        <v>271</v>
      </c>
      <c r="G1342" t="s">
        <v>8</v>
      </c>
      <c r="J1342" t="s">
        <v>4169</v>
      </c>
      <c r="K1342" t="str">
        <f ca="1">IF(ISNA(XLOOKUP(A1342,Customers!A:A,Customers!A:A)),"Invalid FK","Valid")</f>
        <v>Valid</v>
      </c>
      <c r="L1342" t="str">
        <f ca="1">IF(ISNA(XLOOKUP(B1342,Vendors!A:A,Vendors!A:A)),"Invalid FK","Valid")</f>
        <v>Valid</v>
      </c>
      <c r="M1342" t="str">
        <f ca="1">IF(ISNA(XLOOKUP(C1342,Headcount!C:C,Headcount!C:C)),"Invalid FK","Valid")</f>
        <v>Valid</v>
      </c>
    </row>
    <row r="1343" spans="1:13">
      <c r="A1343" t="s">
        <v>4170</v>
      </c>
      <c r="B1343" s="1">
        <v>44735</v>
      </c>
      <c r="C1343">
        <v>-48829.37</v>
      </c>
      <c r="D1343" t="s">
        <v>1478</v>
      </c>
      <c r="E1343" t="s">
        <v>7</v>
      </c>
      <c r="F1343" t="s">
        <v>268</v>
      </c>
      <c r="G1343" t="s">
        <v>29</v>
      </c>
      <c r="I1343" t="s">
        <v>205</v>
      </c>
      <c r="J1343" t="s">
        <v>4171</v>
      </c>
      <c r="K1343" t="str">
        <f ca="1">IF(ISNA(XLOOKUP(A1343,Customers!A:A,Customers!A:A)),"Invalid FK","Valid")</f>
        <v>Valid</v>
      </c>
      <c r="L1343" t="str">
        <f ca="1">IF(ISNA(XLOOKUP(B1343,Vendors!A:A,Vendors!A:A)),"Invalid FK","Valid")</f>
        <v>Valid</v>
      </c>
      <c r="M1343" t="str">
        <f ca="1">IF(ISNA(XLOOKUP(C1343,Headcount!C:C,Headcount!C:C)),"Invalid FK","Valid")</f>
        <v>Valid</v>
      </c>
    </row>
    <row r="1344" spans="1:13">
      <c r="A1344" t="s">
        <v>4172</v>
      </c>
      <c r="B1344" s="1">
        <v>44948</v>
      </c>
      <c r="C1344">
        <v>198971.17</v>
      </c>
      <c r="D1344" t="s">
        <v>1483</v>
      </c>
      <c r="E1344" t="s">
        <v>1484</v>
      </c>
      <c r="F1344" t="s">
        <v>271</v>
      </c>
      <c r="G1344" t="s">
        <v>17</v>
      </c>
      <c r="H1344" t="s">
        <v>1209</v>
      </c>
      <c r="J1344" t="s">
        <v>4173</v>
      </c>
      <c r="K1344" t="str">
        <f ca="1">IF(ISNA(XLOOKUP(A1344,Customers!A:A,Customers!A:A)),"Invalid FK","Valid")</f>
        <v>Valid</v>
      </c>
      <c r="L1344" t="str">
        <f ca="1">IF(ISNA(XLOOKUP(B1344,Vendors!A:A,Vendors!A:A)),"Invalid FK","Valid")</f>
        <v>Valid</v>
      </c>
      <c r="M1344" t="str">
        <f ca="1">IF(ISNA(XLOOKUP(C1344,Headcount!C:C,Headcount!C:C)),"Invalid FK","Valid")</f>
        <v>Valid</v>
      </c>
    </row>
    <row r="1345" spans="1:13">
      <c r="A1345" t="s">
        <v>4174</v>
      </c>
      <c r="B1345" s="1">
        <v>44723</v>
      </c>
      <c r="C1345">
        <v>163366.91</v>
      </c>
      <c r="D1345" t="s">
        <v>1483</v>
      </c>
      <c r="E1345" t="s">
        <v>1484</v>
      </c>
      <c r="F1345" t="s">
        <v>264</v>
      </c>
      <c r="G1345" t="s">
        <v>17</v>
      </c>
      <c r="H1345" t="s">
        <v>1251</v>
      </c>
      <c r="J1345" t="s">
        <v>4175</v>
      </c>
      <c r="K1345" t="str">
        <f ca="1">IF(ISNA(XLOOKUP(A1345,Customers!A:A,Customers!A:A)),"Invalid FK","Valid")</f>
        <v>Valid</v>
      </c>
      <c r="L1345" t="str">
        <f ca="1">IF(ISNA(XLOOKUP(B1345,Vendors!A:A,Vendors!A:A)),"Invalid FK","Valid")</f>
        <v>Valid</v>
      </c>
      <c r="M1345" t="str">
        <f ca="1">IF(ISNA(XLOOKUP(C1345,Headcount!C:C,Headcount!C:C)),"Invalid FK","Valid")</f>
        <v>Valid</v>
      </c>
    </row>
    <row r="1346" spans="1:13">
      <c r="A1346" t="s">
        <v>4176</v>
      </c>
      <c r="B1346" s="1">
        <v>44749</v>
      </c>
      <c r="C1346">
        <v>-30533.86</v>
      </c>
      <c r="D1346" t="s">
        <v>1478</v>
      </c>
      <c r="E1346" t="s">
        <v>20</v>
      </c>
      <c r="F1346" t="s">
        <v>264</v>
      </c>
      <c r="G1346" t="s">
        <v>13</v>
      </c>
      <c r="I1346" t="s">
        <v>21</v>
      </c>
      <c r="J1346" t="s">
        <v>4177</v>
      </c>
      <c r="K1346" t="str">
        <f ca="1">IF(ISNA(XLOOKUP(A1346,Customers!A:A,Customers!A:A)),"Invalid FK","Valid")</f>
        <v>Valid</v>
      </c>
      <c r="L1346" t="str">
        <f ca="1">IF(ISNA(XLOOKUP(B1346,Vendors!A:A,Vendors!A:A)),"Invalid FK","Valid")</f>
        <v>Valid</v>
      </c>
      <c r="M1346" t="str">
        <f ca="1">IF(ISNA(XLOOKUP(C1346,Headcount!C:C,Headcount!C:C)),"Invalid FK","Valid")</f>
        <v>Valid</v>
      </c>
    </row>
    <row r="1347" spans="1:13">
      <c r="A1347" t="s">
        <v>4178</v>
      </c>
      <c r="B1347" s="1">
        <v>44599</v>
      </c>
      <c r="C1347">
        <v>157178.64000000001</v>
      </c>
      <c r="D1347" t="s">
        <v>1483</v>
      </c>
      <c r="E1347" t="s">
        <v>1487</v>
      </c>
      <c r="F1347" t="s">
        <v>264</v>
      </c>
      <c r="G1347" t="s">
        <v>29</v>
      </c>
      <c r="H1347" t="s">
        <v>1001</v>
      </c>
      <c r="J1347" t="s">
        <v>4179</v>
      </c>
      <c r="K1347" t="str">
        <f ca="1">IF(ISNA(XLOOKUP(A1347,Customers!A:A,Customers!A:A)),"Invalid FK","Valid")</f>
        <v>Valid</v>
      </c>
      <c r="L1347" t="str">
        <f ca="1">IF(ISNA(XLOOKUP(B1347,Vendors!A:A,Vendors!A:A)),"Invalid FK","Valid")</f>
        <v>Valid</v>
      </c>
      <c r="M1347" t="str">
        <f ca="1">IF(ISNA(XLOOKUP(C1347,Headcount!C:C,Headcount!C:C)),"Invalid FK","Valid")</f>
        <v>Valid</v>
      </c>
    </row>
    <row r="1348" spans="1:13">
      <c r="A1348" t="s">
        <v>4180</v>
      </c>
      <c r="B1348" s="1">
        <v>44775</v>
      </c>
      <c r="C1348">
        <v>178252.79999999999</v>
      </c>
      <c r="D1348" t="s">
        <v>1483</v>
      </c>
      <c r="E1348" t="s">
        <v>1499</v>
      </c>
      <c r="F1348" t="s">
        <v>268</v>
      </c>
      <c r="G1348" t="s">
        <v>29</v>
      </c>
      <c r="H1348" t="s">
        <v>1301</v>
      </c>
      <c r="J1348" t="s">
        <v>4181</v>
      </c>
      <c r="K1348" t="str">
        <f ca="1">IF(ISNA(XLOOKUP(A1348,Customers!A:A,Customers!A:A)),"Invalid FK","Valid")</f>
        <v>Valid</v>
      </c>
      <c r="L1348" t="str">
        <f ca="1">IF(ISNA(XLOOKUP(B1348,Vendors!A:A,Vendors!A:A)),"Invalid FK","Valid")</f>
        <v>Valid</v>
      </c>
      <c r="M1348" t="str">
        <f ca="1">IF(ISNA(XLOOKUP(C1348,Headcount!C:C,Headcount!C:C)),"Invalid FK","Valid")</f>
        <v>Valid</v>
      </c>
    </row>
    <row r="1349" spans="1:13">
      <c r="A1349" t="s">
        <v>4182</v>
      </c>
      <c r="B1349" s="1">
        <v>45187</v>
      </c>
      <c r="C1349">
        <v>237791.3</v>
      </c>
      <c r="D1349" t="s">
        <v>1483</v>
      </c>
      <c r="E1349" t="s">
        <v>1487</v>
      </c>
      <c r="F1349" t="s">
        <v>268</v>
      </c>
      <c r="G1349" t="s">
        <v>13</v>
      </c>
      <c r="H1349" t="s">
        <v>1061</v>
      </c>
      <c r="J1349" t="s">
        <v>4183</v>
      </c>
      <c r="K1349" t="str">
        <f ca="1">IF(ISNA(XLOOKUP(A1349,Customers!A:A,Customers!A:A)),"Invalid FK","Valid")</f>
        <v>Valid</v>
      </c>
      <c r="L1349" t="str">
        <f ca="1">IF(ISNA(XLOOKUP(B1349,Vendors!A:A,Vendors!A:A)),"Invalid FK","Valid")</f>
        <v>Valid</v>
      </c>
      <c r="M1349" t="str">
        <f ca="1">IF(ISNA(XLOOKUP(C1349,Headcount!C:C,Headcount!C:C)),"Invalid FK","Valid")</f>
        <v>Valid</v>
      </c>
    </row>
    <row r="1350" spans="1:13">
      <c r="A1350" t="s">
        <v>4184</v>
      </c>
      <c r="B1350" s="1">
        <v>44970</v>
      </c>
      <c r="C1350">
        <v>-29312.42</v>
      </c>
      <c r="D1350" t="s">
        <v>1478</v>
      </c>
      <c r="E1350" t="s">
        <v>36</v>
      </c>
      <c r="F1350" t="s">
        <v>264</v>
      </c>
      <c r="G1350" t="s">
        <v>13</v>
      </c>
      <c r="I1350" t="s">
        <v>87</v>
      </c>
      <c r="J1350" t="s">
        <v>4185</v>
      </c>
      <c r="K1350" t="str">
        <f ca="1">IF(ISNA(XLOOKUP(A1350,Customers!A:A,Customers!A:A)),"Invalid FK","Valid")</f>
        <v>Valid</v>
      </c>
      <c r="L1350" t="str">
        <f ca="1">IF(ISNA(XLOOKUP(B1350,Vendors!A:A,Vendors!A:A)),"Invalid FK","Valid")</f>
        <v>Valid</v>
      </c>
      <c r="M1350" t="str">
        <f ca="1">IF(ISNA(XLOOKUP(C1350,Headcount!C:C,Headcount!C:C)),"Invalid FK","Valid")</f>
        <v>Valid</v>
      </c>
    </row>
    <row r="1351" spans="1:13">
      <c r="A1351" t="s">
        <v>4186</v>
      </c>
      <c r="B1351" s="1">
        <v>44984</v>
      </c>
      <c r="C1351">
        <v>-44329.61</v>
      </c>
      <c r="D1351" t="s">
        <v>1478</v>
      </c>
      <c r="E1351" t="s">
        <v>20</v>
      </c>
      <c r="F1351" t="s">
        <v>264</v>
      </c>
      <c r="G1351" t="s">
        <v>13</v>
      </c>
      <c r="I1351" t="s">
        <v>63</v>
      </c>
      <c r="J1351" t="s">
        <v>4187</v>
      </c>
      <c r="K1351" t="str">
        <f ca="1">IF(ISNA(XLOOKUP(A1351,Customers!A:A,Customers!A:A)),"Invalid FK","Valid")</f>
        <v>Valid</v>
      </c>
      <c r="L1351" t="str">
        <f ca="1">IF(ISNA(XLOOKUP(B1351,Vendors!A:A,Vendors!A:A)),"Invalid FK","Valid")</f>
        <v>Valid</v>
      </c>
      <c r="M1351" t="str">
        <f ca="1">IF(ISNA(XLOOKUP(C1351,Headcount!C:C,Headcount!C:C)),"Invalid FK","Valid")</f>
        <v>Valid</v>
      </c>
    </row>
    <row r="1352" spans="1:13">
      <c r="A1352" t="s">
        <v>4188</v>
      </c>
      <c r="B1352" s="1">
        <v>44615</v>
      </c>
      <c r="C1352">
        <v>138162.42000000001</v>
      </c>
      <c r="D1352" t="s">
        <v>1483</v>
      </c>
      <c r="E1352" t="s">
        <v>1499</v>
      </c>
      <c r="F1352" t="s">
        <v>271</v>
      </c>
      <c r="G1352" t="s">
        <v>13</v>
      </c>
      <c r="H1352" t="s">
        <v>1051</v>
      </c>
      <c r="J1352" t="s">
        <v>4189</v>
      </c>
      <c r="K1352" t="str">
        <f ca="1">IF(ISNA(XLOOKUP(A1352,Customers!A:A,Customers!A:A)),"Invalid FK","Valid")</f>
        <v>Valid</v>
      </c>
      <c r="L1352" t="str">
        <f ca="1">IF(ISNA(XLOOKUP(B1352,Vendors!A:A,Vendors!A:A)),"Invalid FK","Valid")</f>
        <v>Valid</v>
      </c>
      <c r="M1352" t="str">
        <f ca="1">IF(ISNA(XLOOKUP(C1352,Headcount!C:C,Headcount!C:C)),"Invalid FK","Valid")</f>
        <v>Valid</v>
      </c>
    </row>
    <row r="1353" spans="1:13">
      <c r="A1353" t="s">
        <v>4190</v>
      </c>
      <c r="B1353" s="1">
        <v>44596</v>
      </c>
      <c r="C1353">
        <v>111029.38</v>
      </c>
      <c r="D1353" t="s">
        <v>1483</v>
      </c>
      <c r="E1353" t="s">
        <v>1487</v>
      </c>
      <c r="F1353" t="s">
        <v>271</v>
      </c>
      <c r="G1353" t="s">
        <v>8</v>
      </c>
      <c r="H1353" t="s">
        <v>1277</v>
      </c>
      <c r="J1353" t="s">
        <v>4191</v>
      </c>
      <c r="K1353" t="str">
        <f ca="1">IF(ISNA(XLOOKUP(A1353,Customers!A:A,Customers!A:A)),"Invalid FK","Valid")</f>
        <v>Valid</v>
      </c>
      <c r="L1353" t="str">
        <f ca="1">IF(ISNA(XLOOKUP(B1353,Vendors!A:A,Vendors!A:A)),"Invalid FK","Valid")</f>
        <v>Valid</v>
      </c>
      <c r="M1353" t="str">
        <f ca="1">IF(ISNA(XLOOKUP(C1353,Headcount!C:C,Headcount!C:C)),"Invalid FK","Valid")</f>
        <v>Valid</v>
      </c>
    </row>
    <row r="1354" spans="1:13">
      <c r="A1354" t="s">
        <v>4192</v>
      </c>
      <c r="B1354" s="1">
        <v>44749</v>
      </c>
      <c r="C1354">
        <v>-61467.81</v>
      </c>
      <c r="D1354" t="s">
        <v>1478</v>
      </c>
      <c r="E1354" t="s">
        <v>1509</v>
      </c>
      <c r="F1354" t="s">
        <v>268</v>
      </c>
      <c r="G1354" t="s">
        <v>8</v>
      </c>
      <c r="I1354" t="s">
        <v>207</v>
      </c>
      <c r="J1354" t="s">
        <v>4193</v>
      </c>
      <c r="K1354" t="str">
        <f ca="1">IF(ISNA(XLOOKUP(A1354,Customers!A:A,Customers!A:A)),"Invalid FK","Valid")</f>
        <v>Valid</v>
      </c>
      <c r="L1354" t="str">
        <f ca="1">IF(ISNA(XLOOKUP(B1354,Vendors!A:A,Vendors!A:A)),"Invalid FK","Valid")</f>
        <v>Valid</v>
      </c>
      <c r="M1354" t="str">
        <f ca="1">IF(ISNA(XLOOKUP(C1354,Headcount!C:C,Headcount!C:C)),"Invalid FK","Valid")</f>
        <v>Valid</v>
      </c>
    </row>
    <row r="1355" spans="1:13">
      <c r="A1355" t="s">
        <v>4194</v>
      </c>
      <c r="B1355" s="1">
        <v>45105</v>
      </c>
      <c r="C1355">
        <v>263249.40000000002</v>
      </c>
      <c r="D1355" t="s">
        <v>1483</v>
      </c>
      <c r="E1355" t="s">
        <v>1499</v>
      </c>
      <c r="F1355" t="s">
        <v>271</v>
      </c>
      <c r="G1355" t="s">
        <v>17</v>
      </c>
      <c r="H1355" t="s">
        <v>724</v>
      </c>
      <c r="J1355" t="s">
        <v>4195</v>
      </c>
      <c r="K1355" t="str">
        <f ca="1">IF(ISNA(XLOOKUP(A1355,Customers!A:A,Customers!A:A)),"Invalid FK","Valid")</f>
        <v>Valid</v>
      </c>
      <c r="L1355" t="str">
        <f ca="1">IF(ISNA(XLOOKUP(B1355,Vendors!A:A,Vendors!A:A)),"Invalid FK","Valid")</f>
        <v>Valid</v>
      </c>
      <c r="M1355" t="str">
        <f ca="1">IF(ISNA(XLOOKUP(C1355,Headcount!C:C,Headcount!C:C)),"Invalid FK","Valid")</f>
        <v>Valid</v>
      </c>
    </row>
    <row r="1356" spans="1:13">
      <c r="A1356" t="s">
        <v>4196</v>
      </c>
      <c r="B1356" s="1">
        <v>44858</v>
      </c>
      <c r="C1356">
        <v>127721.61</v>
      </c>
      <c r="D1356" t="s">
        <v>1483</v>
      </c>
      <c r="E1356" t="s">
        <v>1499</v>
      </c>
      <c r="F1356" t="s">
        <v>264</v>
      </c>
      <c r="G1356" t="s">
        <v>29</v>
      </c>
      <c r="H1356" t="s">
        <v>940</v>
      </c>
      <c r="J1356" t="s">
        <v>4197</v>
      </c>
      <c r="K1356" t="str">
        <f ca="1">IF(ISNA(XLOOKUP(A1356,Customers!A:A,Customers!A:A)),"Invalid FK","Valid")</f>
        <v>Valid</v>
      </c>
      <c r="L1356" t="str">
        <f ca="1">IF(ISNA(XLOOKUP(B1356,Vendors!A:A,Vendors!A:A)),"Invalid FK","Valid")</f>
        <v>Valid</v>
      </c>
      <c r="M1356" t="str">
        <f ca="1">IF(ISNA(XLOOKUP(C1356,Headcount!C:C,Headcount!C:C)),"Invalid FK","Valid")</f>
        <v>Valid</v>
      </c>
    </row>
    <row r="1357" spans="1:13">
      <c r="A1357" t="s">
        <v>4198</v>
      </c>
      <c r="B1357" s="1">
        <v>45150</v>
      </c>
      <c r="C1357">
        <v>252972.15</v>
      </c>
      <c r="D1357" t="s">
        <v>1483</v>
      </c>
      <c r="E1357" t="s">
        <v>1484</v>
      </c>
      <c r="F1357" t="s">
        <v>268</v>
      </c>
      <c r="G1357" t="s">
        <v>8</v>
      </c>
      <c r="H1357" t="s">
        <v>1057</v>
      </c>
      <c r="J1357" t="s">
        <v>4199</v>
      </c>
      <c r="K1357" t="str">
        <f ca="1">IF(ISNA(XLOOKUP(A1357,Customers!A:A,Customers!A:A)),"Invalid FK","Valid")</f>
        <v>Valid</v>
      </c>
      <c r="L1357" t="str">
        <f ca="1">IF(ISNA(XLOOKUP(B1357,Vendors!A:A,Vendors!A:A)),"Invalid FK","Valid")</f>
        <v>Valid</v>
      </c>
      <c r="M1357" t="str">
        <f ca="1">IF(ISNA(XLOOKUP(C1357,Headcount!C:C,Headcount!C:C)),"Invalid FK","Valid")</f>
        <v>Valid</v>
      </c>
    </row>
    <row r="1358" spans="1:13">
      <c r="A1358" t="s">
        <v>4200</v>
      </c>
      <c r="B1358" s="1">
        <v>44815</v>
      </c>
      <c r="C1358">
        <v>-35016.42</v>
      </c>
      <c r="D1358" t="s">
        <v>1478</v>
      </c>
      <c r="E1358" t="s">
        <v>1509</v>
      </c>
      <c r="F1358" t="s">
        <v>271</v>
      </c>
      <c r="G1358" t="s">
        <v>29</v>
      </c>
      <c r="I1358" t="s">
        <v>231</v>
      </c>
      <c r="J1358" t="s">
        <v>4201</v>
      </c>
      <c r="K1358" t="str">
        <f ca="1">IF(ISNA(XLOOKUP(A1358,Customers!A:A,Customers!A:A)),"Invalid FK","Valid")</f>
        <v>Valid</v>
      </c>
      <c r="L1358" t="str">
        <f ca="1">IF(ISNA(XLOOKUP(B1358,Vendors!A:A,Vendors!A:A)),"Invalid FK","Valid")</f>
        <v>Valid</v>
      </c>
      <c r="M1358" t="str">
        <f ca="1">IF(ISNA(XLOOKUP(C1358,Headcount!C:C,Headcount!C:C)),"Invalid FK","Valid")</f>
        <v>Valid</v>
      </c>
    </row>
    <row r="1359" spans="1:13">
      <c r="A1359" t="s">
        <v>4202</v>
      </c>
      <c r="B1359" s="1">
        <v>45096</v>
      </c>
      <c r="C1359">
        <v>-14287</v>
      </c>
      <c r="D1359" t="s">
        <v>1478</v>
      </c>
      <c r="E1359" t="s">
        <v>1509</v>
      </c>
      <c r="F1359" t="s">
        <v>268</v>
      </c>
      <c r="G1359" t="s">
        <v>17</v>
      </c>
      <c r="I1359" t="s">
        <v>219</v>
      </c>
      <c r="J1359" t="s">
        <v>4203</v>
      </c>
      <c r="K1359" t="str">
        <f ca="1">IF(ISNA(XLOOKUP(A1359,Customers!A:A,Customers!A:A)),"Invalid FK","Valid")</f>
        <v>Valid</v>
      </c>
      <c r="L1359" t="str">
        <f ca="1">IF(ISNA(XLOOKUP(B1359,Vendors!A:A,Vendors!A:A)),"Invalid FK","Valid")</f>
        <v>Valid</v>
      </c>
      <c r="M1359" t="str">
        <f ca="1">IF(ISNA(XLOOKUP(C1359,Headcount!C:C,Headcount!C:C)),"Invalid FK","Valid")</f>
        <v>Valid</v>
      </c>
    </row>
    <row r="1360" spans="1:13">
      <c r="A1360" t="s">
        <v>4204</v>
      </c>
      <c r="B1360" s="1">
        <v>45259</v>
      </c>
      <c r="C1360">
        <v>148021.85999999999</v>
      </c>
      <c r="D1360" t="s">
        <v>1483</v>
      </c>
      <c r="E1360" t="s">
        <v>1484</v>
      </c>
      <c r="F1360" t="s">
        <v>264</v>
      </c>
      <c r="G1360" t="s">
        <v>29</v>
      </c>
      <c r="H1360" t="s">
        <v>926</v>
      </c>
      <c r="J1360" t="s">
        <v>4205</v>
      </c>
      <c r="K1360" t="str">
        <f ca="1">IF(ISNA(XLOOKUP(A1360,Customers!A:A,Customers!A:A)),"Invalid FK","Valid")</f>
        <v>Valid</v>
      </c>
      <c r="L1360" t="str">
        <f ca="1">IF(ISNA(XLOOKUP(B1360,Vendors!A:A,Vendors!A:A)),"Invalid FK","Valid")</f>
        <v>Valid</v>
      </c>
      <c r="M1360" t="str">
        <f ca="1">IF(ISNA(XLOOKUP(C1360,Headcount!C:C,Headcount!C:C)),"Invalid FK","Valid")</f>
        <v>Valid</v>
      </c>
    </row>
    <row r="1361" spans="1:13">
      <c r="A1361" t="s">
        <v>4206</v>
      </c>
      <c r="B1361" s="1">
        <v>45010</v>
      </c>
      <c r="C1361">
        <v>139774.82999999999</v>
      </c>
      <c r="D1361" t="s">
        <v>1483</v>
      </c>
      <c r="E1361" t="s">
        <v>1484</v>
      </c>
      <c r="F1361" t="s">
        <v>268</v>
      </c>
      <c r="G1361" t="s">
        <v>13</v>
      </c>
      <c r="H1361" t="s">
        <v>1339</v>
      </c>
      <c r="J1361" t="s">
        <v>4207</v>
      </c>
      <c r="K1361" t="str">
        <f ca="1">IF(ISNA(XLOOKUP(A1361,Customers!A:A,Customers!A:A)),"Invalid FK","Valid")</f>
        <v>Valid</v>
      </c>
      <c r="L1361" t="str">
        <f ca="1">IF(ISNA(XLOOKUP(B1361,Vendors!A:A,Vendors!A:A)),"Invalid FK","Valid")</f>
        <v>Valid</v>
      </c>
      <c r="M1361" t="str">
        <f ca="1">IF(ISNA(XLOOKUP(C1361,Headcount!C:C,Headcount!C:C)),"Invalid FK","Valid")</f>
        <v>Valid</v>
      </c>
    </row>
    <row r="1362" spans="1:13">
      <c r="A1362" t="s">
        <v>4208</v>
      </c>
      <c r="B1362" s="1">
        <v>44995</v>
      </c>
      <c r="C1362">
        <v>169636.83</v>
      </c>
      <c r="D1362" t="s">
        <v>1483</v>
      </c>
      <c r="E1362" t="s">
        <v>1484</v>
      </c>
      <c r="F1362" t="s">
        <v>271</v>
      </c>
      <c r="G1362" t="s">
        <v>8</v>
      </c>
      <c r="H1362" t="s">
        <v>934</v>
      </c>
      <c r="J1362" t="s">
        <v>4209</v>
      </c>
      <c r="K1362" t="str">
        <f ca="1">IF(ISNA(XLOOKUP(A1362,Customers!A:A,Customers!A:A)),"Invalid FK","Valid")</f>
        <v>Valid</v>
      </c>
      <c r="L1362" t="str">
        <f ca="1">IF(ISNA(XLOOKUP(B1362,Vendors!A:A,Vendors!A:A)),"Invalid FK","Valid")</f>
        <v>Valid</v>
      </c>
      <c r="M1362" t="str">
        <f ca="1">IF(ISNA(XLOOKUP(C1362,Headcount!C:C,Headcount!C:C)),"Invalid FK","Valid")</f>
        <v>Valid</v>
      </c>
    </row>
    <row r="1363" spans="1:13">
      <c r="A1363" t="s">
        <v>4210</v>
      </c>
      <c r="B1363" s="1">
        <v>44987</v>
      </c>
      <c r="C1363">
        <v>-35981.29</v>
      </c>
      <c r="D1363" t="s">
        <v>1478</v>
      </c>
      <c r="E1363" t="s">
        <v>7</v>
      </c>
      <c r="F1363" t="s">
        <v>271</v>
      </c>
      <c r="G1363" t="s">
        <v>17</v>
      </c>
      <c r="I1363" t="s">
        <v>23</v>
      </c>
      <c r="J1363" t="s">
        <v>4211</v>
      </c>
      <c r="K1363" t="str">
        <f ca="1">IF(ISNA(XLOOKUP(A1363,Customers!A:A,Customers!A:A)),"Invalid FK","Valid")</f>
        <v>Valid</v>
      </c>
      <c r="L1363" t="str">
        <f ca="1">IF(ISNA(XLOOKUP(B1363,Vendors!A:A,Vendors!A:A)),"Invalid FK","Valid")</f>
        <v>Valid</v>
      </c>
      <c r="M1363" t="str">
        <f ca="1">IF(ISNA(XLOOKUP(C1363,Headcount!C:C,Headcount!C:C)),"Invalid FK","Valid")</f>
        <v>Valid</v>
      </c>
    </row>
    <row r="1364" spans="1:13">
      <c r="A1364" t="s">
        <v>4212</v>
      </c>
      <c r="B1364" s="1">
        <v>44665</v>
      </c>
      <c r="C1364">
        <v>172755.8</v>
      </c>
      <c r="D1364" t="s">
        <v>1483</v>
      </c>
      <c r="E1364" t="s">
        <v>1499</v>
      </c>
      <c r="F1364" t="s">
        <v>264</v>
      </c>
      <c r="G1364" t="s">
        <v>29</v>
      </c>
      <c r="H1364" t="s">
        <v>1315</v>
      </c>
      <c r="J1364" t="s">
        <v>4213</v>
      </c>
      <c r="K1364" t="str">
        <f ca="1">IF(ISNA(XLOOKUP(A1364,Customers!A:A,Customers!A:A)),"Invalid FK","Valid")</f>
        <v>Valid</v>
      </c>
      <c r="L1364" t="str">
        <f ca="1">IF(ISNA(XLOOKUP(B1364,Vendors!A:A,Vendors!A:A)),"Invalid FK","Valid")</f>
        <v>Valid</v>
      </c>
      <c r="M1364" t="str">
        <f ca="1">IF(ISNA(XLOOKUP(C1364,Headcount!C:C,Headcount!C:C)),"Invalid FK","Valid")</f>
        <v>Valid</v>
      </c>
    </row>
    <row r="1365" spans="1:13">
      <c r="A1365" t="s">
        <v>4214</v>
      </c>
      <c r="B1365" s="1">
        <v>44710</v>
      </c>
      <c r="C1365">
        <v>-36819.699999999997</v>
      </c>
      <c r="D1365" t="s">
        <v>1478</v>
      </c>
      <c r="E1365" t="s">
        <v>1509</v>
      </c>
      <c r="F1365" t="s">
        <v>268</v>
      </c>
      <c r="G1365" t="s">
        <v>17</v>
      </c>
      <c r="I1365" t="s">
        <v>227</v>
      </c>
      <c r="J1365" t="s">
        <v>4215</v>
      </c>
      <c r="K1365" t="str">
        <f ca="1">IF(ISNA(XLOOKUP(A1365,Customers!A:A,Customers!A:A)),"Invalid FK","Valid")</f>
        <v>Valid</v>
      </c>
      <c r="L1365" t="str">
        <f ca="1">IF(ISNA(XLOOKUP(B1365,Vendors!A:A,Vendors!A:A)),"Invalid FK","Valid")</f>
        <v>Valid</v>
      </c>
      <c r="M1365" t="str">
        <f ca="1">IF(ISNA(XLOOKUP(C1365,Headcount!C:C,Headcount!C:C)),"Invalid FK","Valid")</f>
        <v>Valid</v>
      </c>
    </row>
    <row r="1366" spans="1:13">
      <c r="A1366" t="s">
        <v>4216</v>
      </c>
      <c r="B1366" s="1">
        <v>45033</v>
      </c>
      <c r="C1366">
        <v>184835.43</v>
      </c>
      <c r="D1366" t="s">
        <v>1483</v>
      </c>
      <c r="E1366" t="s">
        <v>1487</v>
      </c>
      <c r="F1366" t="s">
        <v>268</v>
      </c>
      <c r="G1366" t="s">
        <v>29</v>
      </c>
      <c r="H1366" t="s">
        <v>824</v>
      </c>
      <c r="J1366" t="s">
        <v>4217</v>
      </c>
      <c r="K1366" t="str">
        <f ca="1">IF(ISNA(XLOOKUP(A1366,Customers!A:A,Customers!A:A)),"Invalid FK","Valid")</f>
        <v>Valid</v>
      </c>
      <c r="L1366" t="str">
        <f ca="1">IF(ISNA(XLOOKUP(B1366,Vendors!A:A,Vendors!A:A)),"Invalid FK","Valid")</f>
        <v>Valid</v>
      </c>
      <c r="M1366" t="str">
        <f ca="1">IF(ISNA(XLOOKUP(C1366,Headcount!C:C,Headcount!C:C)),"Invalid FK","Valid")</f>
        <v>Valid</v>
      </c>
    </row>
    <row r="1367" spans="1:13">
      <c r="A1367" t="s">
        <v>4218</v>
      </c>
      <c r="B1367" s="1">
        <v>45175</v>
      </c>
      <c r="C1367">
        <v>-30473.75</v>
      </c>
      <c r="D1367" t="s">
        <v>1478</v>
      </c>
      <c r="E1367" t="s">
        <v>1496</v>
      </c>
      <c r="F1367" t="s">
        <v>264</v>
      </c>
      <c r="G1367" t="s">
        <v>17</v>
      </c>
      <c r="I1367" t="s">
        <v>221</v>
      </c>
      <c r="J1367" t="s">
        <v>4219</v>
      </c>
      <c r="K1367" t="str">
        <f ca="1">IF(ISNA(XLOOKUP(A1367,Customers!A:A,Customers!A:A)),"Invalid FK","Valid")</f>
        <v>Valid</v>
      </c>
      <c r="L1367" t="str">
        <f ca="1">IF(ISNA(XLOOKUP(B1367,Vendors!A:A,Vendors!A:A)),"Invalid FK","Valid")</f>
        <v>Valid</v>
      </c>
      <c r="M1367" t="str">
        <f ca="1">IF(ISNA(XLOOKUP(C1367,Headcount!C:C,Headcount!C:C)),"Invalid FK","Valid")</f>
        <v>Valid</v>
      </c>
    </row>
    <row r="1368" spans="1:13">
      <c r="A1368" t="s">
        <v>4220</v>
      </c>
      <c r="B1368" s="1">
        <v>45099</v>
      </c>
      <c r="C1368">
        <v>94597.94</v>
      </c>
      <c r="D1368" t="s">
        <v>1483</v>
      </c>
      <c r="E1368" t="s">
        <v>1499</v>
      </c>
      <c r="F1368" t="s">
        <v>268</v>
      </c>
      <c r="G1368" t="s">
        <v>29</v>
      </c>
      <c r="H1368" t="s">
        <v>806</v>
      </c>
      <c r="J1368" t="s">
        <v>4221</v>
      </c>
      <c r="K1368" t="str">
        <f ca="1">IF(ISNA(XLOOKUP(A1368,Customers!A:A,Customers!A:A)),"Invalid FK","Valid")</f>
        <v>Valid</v>
      </c>
      <c r="L1368" t="str">
        <f ca="1">IF(ISNA(XLOOKUP(B1368,Vendors!A:A,Vendors!A:A)),"Invalid FK","Valid")</f>
        <v>Valid</v>
      </c>
      <c r="M1368" t="str">
        <f ca="1">IF(ISNA(XLOOKUP(C1368,Headcount!C:C,Headcount!C:C)),"Invalid FK","Valid")</f>
        <v>Valid</v>
      </c>
    </row>
    <row r="1369" spans="1:13">
      <c r="A1369" t="s">
        <v>4222</v>
      </c>
      <c r="B1369" s="1">
        <v>45228</v>
      </c>
      <c r="C1369">
        <v>276836.90000000002</v>
      </c>
      <c r="D1369" t="s">
        <v>1483</v>
      </c>
      <c r="E1369" t="s">
        <v>1484</v>
      </c>
      <c r="F1369" t="s">
        <v>264</v>
      </c>
      <c r="G1369" t="s">
        <v>17</v>
      </c>
      <c r="H1369" t="s">
        <v>908</v>
      </c>
      <c r="J1369" t="s">
        <v>4223</v>
      </c>
      <c r="K1369" t="str">
        <f ca="1">IF(ISNA(XLOOKUP(A1369,Customers!A:A,Customers!A:A)),"Invalid FK","Valid")</f>
        <v>Valid</v>
      </c>
      <c r="L1369" t="str">
        <f ca="1">IF(ISNA(XLOOKUP(B1369,Vendors!A:A,Vendors!A:A)),"Invalid FK","Valid")</f>
        <v>Valid</v>
      </c>
      <c r="M1369" t="str">
        <f ca="1">IF(ISNA(XLOOKUP(C1369,Headcount!C:C,Headcount!C:C)),"Invalid FK","Valid")</f>
        <v>Valid</v>
      </c>
    </row>
    <row r="1370" spans="1:13">
      <c r="A1370" t="s">
        <v>4224</v>
      </c>
      <c r="B1370" s="1">
        <v>45173</v>
      </c>
      <c r="C1370">
        <v>143151.85</v>
      </c>
      <c r="D1370" t="s">
        <v>1483</v>
      </c>
      <c r="E1370" t="s">
        <v>1487</v>
      </c>
      <c r="F1370" t="s">
        <v>264</v>
      </c>
      <c r="G1370" t="s">
        <v>13</v>
      </c>
      <c r="H1370" t="s">
        <v>1157</v>
      </c>
      <c r="J1370" t="s">
        <v>4225</v>
      </c>
      <c r="K1370" t="str">
        <f ca="1">IF(ISNA(XLOOKUP(A1370,Customers!A:A,Customers!A:A)),"Invalid FK","Valid")</f>
        <v>Valid</v>
      </c>
      <c r="L1370" t="str">
        <f ca="1">IF(ISNA(XLOOKUP(B1370,Vendors!A:A,Vendors!A:A)),"Invalid FK","Valid")</f>
        <v>Valid</v>
      </c>
      <c r="M1370" t="str">
        <f ca="1">IF(ISNA(XLOOKUP(C1370,Headcount!C:C,Headcount!C:C)),"Invalid FK","Valid")</f>
        <v>Valid</v>
      </c>
    </row>
    <row r="1371" spans="1:13">
      <c r="A1371" t="s">
        <v>4226</v>
      </c>
      <c r="B1371" s="1">
        <v>44652</v>
      </c>
      <c r="C1371">
        <v>-61411.26</v>
      </c>
      <c r="D1371" t="s">
        <v>1478</v>
      </c>
      <c r="E1371" t="s">
        <v>20</v>
      </c>
      <c r="F1371" t="s">
        <v>268</v>
      </c>
      <c r="G1371" t="s">
        <v>13</v>
      </c>
      <c r="I1371" t="s">
        <v>250</v>
      </c>
      <c r="J1371" t="s">
        <v>4227</v>
      </c>
      <c r="K1371" t="str">
        <f ca="1">IF(ISNA(XLOOKUP(A1371,Customers!A:A,Customers!A:A)),"Invalid FK","Valid")</f>
        <v>Valid</v>
      </c>
      <c r="L1371" t="str">
        <f ca="1">IF(ISNA(XLOOKUP(B1371,Vendors!A:A,Vendors!A:A)),"Invalid FK","Valid")</f>
        <v>Valid</v>
      </c>
      <c r="M1371" t="str">
        <f ca="1">IF(ISNA(XLOOKUP(C1371,Headcount!C:C,Headcount!C:C)),"Invalid FK","Valid")</f>
        <v>Valid</v>
      </c>
    </row>
    <row r="1372" spans="1:13">
      <c r="A1372" t="s">
        <v>4228</v>
      </c>
      <c r="B1372" s="1">
        <v>44563</v>
      </c>
      <c r="C1372">
        <v>-41367.769999999997</v>
      </c>
      <c r="D1372" t="s">
        <v>1478</v>
      </c>
      <c r="E1372" t="s">
        <v>7</v>
      </c>
      <c r="F1372" t="s">
        <v>268</v>
      </c>
      <c r="G1372" t="s">
        <v>29</v>
      </c>
      <c r="I1372" t="s">
        <v>135</v>
      </c>
      <c r="J1372" t="s">
        <v>4229</v>
      </c>
      <c r="K1372" t="str">
        <f ca="1">IF(ISNA(XLOOKUP(A1372,Customers!A:A,Customers!A:A)),"Invalid FK","Valid")</f>
        <v>Valid</v>
      </c>
      <c r="L1372" t="str">
        <f ca="1">IF(ISNA(XLOOKUP(B1372,Vendors!A:A,Vendors!A:A)),"Invalid FK","Valid")</f>
        <v>Valid</v>
      </c>
      <c r="M1372" t="str">
        <f ca="1">IF(ISNA(XLOOKUP(C1372,Headcount!C:C,Headcount!C:C)),"Invalid FK","Valid")</f>
        <v>Valid</v>
      </c>
    </row>
    <row r="1373" spans="1:13">
      <c r="A1373" t="s">
        <v>4230</v>
      </c>
      <c r="B1373" s="1">
        <v>44743</v>
      </c>
      <c r="C1373">
        <v>-71646.53</v>
      </c>
      <c r="D1373" t="s">
        <v>1478</v>
      </c>
      <c r="E1373" t="s">
        <v>1509</v>
      </c>
      <c r="F1373" t="s">
        <v>271</v>
      </c>
      <c r="G1373" t="s">
        <v>8</v>
      </c>
      <c r="I1373" t="s">
        <v>195</v>
      </c>
      <c r="J1373" t="s">
        <v>4231</v>
      </c>
      <c r="K1373" t="str">
        <f ca="1">IF(ISNA(XLOOKUP(A1373,Customers!A:A,Customers!A:A)),"Invalid FK","Valid")</f>
        <v>Valid</v>
      </c>
      <c r="L1373" t="str">
        <f ca="1">IF(ISNA(XLOOKUP(B1373,Vendors!A:A,Vendors!A:A)),"Invalid FK","Valid")</f>
        <v>Valid</v>
      </c>
      <c r="M1373" t="str">
        <f ca="1">IF(ISNA(XLOOKUP(C1373,Headcount!C:C,Headcount!C:C)),"Invalid FK","Valid")</f>
        <v>Valid</v>
      </c>
    </row>
    <row r="1374" spans="1:13">
      <c r="A1374" t="s">
        <v>4232</v>
      </c>
      <c r="B1374" s="1">
        <v>44660</v>
      </c>
      <c r="C1374">
        <v>-68357.3</v>
      </c>
      <c r="D1374" t="s">
        <v>1478</v>
      </c>
      <c r="E1374" t="s">
        <v>36</v>
      </c>
      <c r="F1374" t="s">
        <v>264</v>
      </c>
      <c r="G1374" t="s">
        <v>13</v>
      </c>
      <c r="I1374" t="s">
        <v>77</v>
      </c>
      <c r="J1374" t="s">
        <v>4233</v>
      </c>
      <c r="K1374" t="str">
        <f ca="1">IF(ISNA(XLOOKUP(A1374,Customers!A:A,Customers!A:A)),"Invalid FK","Valid")</f>
        <v>Valid</v>
      </c>
      <c r="L1374" t="str">
        <f ca="1">IF(ISNA(XLOOKUP(B1374,Vendors!A:A,Vendors!A:A)),"Invalid FK","Valid")</f>
        <v>Valid</v>
      </c>
      <c r="M1374" t="str">
        <f ca="1">IF(ISNA(XLOOKUP(C1374,Headcount!C:C,Headcount!C:C)),"Invalid FK","Valid")</f>
        <v>Valid</v>
      </c>
    </row>
    <row r="1375" spans="1:13">
      <c r="A1375" t="s">
        <v>4234</v>
      </c>
      <c r="B1375" s="1">
        <v>44608</v>
      </c>
      <c r="C1375">
        <v>135260.20000000001</v>
      </c>
      <c r="D1375" t="s">
        <v>1483</v>
      </c>
      <c r="E1375" t="s">
        <v>1487</v>
      </c>
      <c r="F1375" t="s">
        <v>271</v>
      </c>
      <c r="G1375" t="s">
        <v>17</v>
      </c>
      <c r="H1375" t="s">
        <v>728</v>
      </c>
      <c r="J1375" t="s">
        <v>4235</v>
      </c>
      <c r="K1375" t="str">
        <f ca="1">IF(ISNA(XLOOKUP(A1375,Customers!A:A,Customers!A:A)),"Invalid FK","Valid")</f>
        <v>Valid</v>
      </c>
      <c r="L1375" t="str">
        <f ca="1">IF(ISNA(XLOOKUP(B1375,Vendors!A:A,Vendors!A:A)),"Invalid FK","Valid")</f>
        <v>Valid</v>
      </c>
      <c r="M1375" t="str">
        <f ca="1">IF(ISNA(XLOOKUP(C1375,Headcount!C:C,Headcount!C:C)),"Invalid FK","Valid")</f>
        <v>Valid</v>
      </c>
    </row>
    <row r="1376" spans="1:13">
      <c r="A1376" t="s">
        <v>4236</v>
      </c>
      <c r="B1376" s="1">
        <v>44665</v>
      </c>
      <c r="C1376">
        <v>-47661.15</v>
      </c>
      <c r="D1376" t="s">
        <v>1478</v>
      </c>
      <c r="E1376" t="s">
        <v>1496</v>
      </c>
      <c r="F1376" t="s">
        <v>264</v>
      </c>
      <c r="G1376" t="s">
        <v>8</v>
      </c>
      <c r="I1376" t="s">
        <v>103</v>
      </c>
      <c r="J1376" t="s">
        <v>4237</v>
      </c>
      <c r="K1376" t="str">
        <f ca="1">IF(ISNA(XLOOKUP(A1376,Customers!A:A,Customers!A:A)),"Invalid FK","Valid")</f>
        <v>Valid</v>
      </c>
      <c r="L1376" t="str">
        <f ca="1">IF(ISNA(XLOOKUP(B1376,Vendors!A:A,Vendors!A:A)),"Invalid FK","Valid")</f>
        <v>Valid</v>
      </c>
      <c r="M1376" t="str">
        <f ca="1">IF(ISNA(XLOOKUP(C1376,Headcount!C:C,Headcount!C:C)),"Invalid FK","Valid")</f>
        <v>Valid</v>
      </c>
    </row>
    <row r="1377" spans="1:13">
      <c r="A1377" t="s">
        <v>4238</v>
      </c>
      <c r="B1377" s="1">
        <v>44656</v>
      </c>
      <c r="C1377">
        <v>16925.490000000002</v>
      </c>
      <c r="D1377" t="s">
        <v>1587</v>
      </c>
      <c r="E1377" t="s">
        <v>1587</v>
      </c>
      <c r="F1377" t="s">
        <v>268</v>
      </c>
      <c r="G1377" t="s">
        <v>13</v>
      </c>
      <c r="J1377" t="s">
        <v>4239</v>
      </c>
      <c r="K1377" t="str">
        <f ca="1">IF(ISNA(XLOOKUP(A1377,Customers!A:A,Customers!A:A)),"Invalid FK","Valid")</f>
        <v>Valid</v>
      </c>
      <c r="L1377" t="str">
        <f ca="1">IF(ISNA(XLOOKUP(B1377,Vendors!A:A,Vendors!A:A)),"Invalid FK","Valid")</f>
        <v>Valid</v>
      </c>
      <c r="M1377" t="str">
        <f ca="1">IF(ISNA(XLOOKUP(C1377,Headcount!C:C,Headcount!C:C)),"Invalid FK","Valid")</f>
        <v>Valid</v>
      </c>
    </row>
    <row r="1378" spans="1:13">
      <c r="A1378" t="s">
        <v>4240</v>
      </c>
      <c r="B1378" s="1">
        <v>44832</v>
      </c>
      <c r="C1378">
        <v>111240.1</v>
      </c>
      <c r="D1378" t="s">
        <v>1483</v>
      </c>
      <c r="E1378" t="s">
        <v>1487</v>
      </c>
      <c r="F1378" t="s">
        <v>268</v>
      </c>
      <c r="G1378" t="s">
        <v>17</v>
      </c>
      <c r="H1378" t="s">
        <v>1369</v>
      </c>
      <c r="J1378" t="s">
        <v>4241</v>
      </c>
      <c r="K1378" t="str">
        <f ca="1">IF(ISNA(XLOOKUP(A1378,Customers!A:A,Customers!A:A)),"Invalid FK","Valid")</f>
        <v>Valid</v>
      </c>
      <c r="L1378" t="str">
        <f ca="1">IF(ISNA(XLOOKUP(B1378,Vendors!A:A,Vendors!A:A)),"Invalid FK","Valid")</f>
        <v>Valid</v>
      </c>
      <c r="M1378" t="str">
        <f ca="1">IF(ISNA(XLOOKUP(C1378,Headcount!C:C,Headcount!C:C)),"Invalid FK","Valid")</f>
        <v>Valid</v>
      </c>
    </row>
    <row r="1379" spans="1:13">
      <c r="A1379" t="s">
        <v>4242</v>
      </c>
      <c r="B1379" s="1">
        <v>45009</v>
      </c>
      <c r="C1379">
        <v>242707.62</v>
      </c>
      <c r="D1379" t="s">
        <v>1483</v>
      </c>
      <c r="E1379" t="s">
        <v>1499</v>
      </c>
      <c r="F1379" t="s">
        <v>264</v>
      </c>
      <c r="G1379" t="s">
        <v>29</v>
      </c>
      <c r="H1379" t="s">
        <v>828</v>
      </c>
      <c r="J1379" t="s">
        <v>4243</v>
      </c>
      <c r="K1379" t="str">
        <f ca="1">IF(ISNA(XLOOKUP(A1379,Customers!A:A,Customers!A:A)),"Invalid FK","Valid")</f>
        <v>Valid</v>
      </c>
      <c r="L1379" t="str">
        <f ca="1">IF(ISNA(XLOOKUP(B1379,Vendors!A:A,Vendors!A:A)),"Invalid FK","Valid")</f>
        <v>Valid</v>
      </c>
      <c r="M1379" t="str">
        <f ca="1">IF(ISNA(XLOOKUP(C1379,Headcount!C:C,Headcount!C:C)),"Invalid FK","Valid")</f>
        <v>Valid</v>
      </c>
    </row>
    <row r="1380" spans="1:13">
      <c r="A1380" t="s">
        <v>4244</v>
      </c>
      <c r="B1380" s="1">
        <v>44925</v>
      </c>
      <c r="C1380">
        <v>-7503.63</v>
      </c>
      <c r="D1380" t="s">
        <v>1478</v>
      </c>
      <c r="E1380" t="s">
        <v>1534</v>
      </c>
      <c r="F1380" t="s">
        <v>264</v>
      </c>
      <c r="G1380" t="s">
        <v>13</v>
      </c>
      <c r="I1380" t="s">
        <v>41</v>
      </c>
      <c r="J1380" t="s">
        <v>4245</v>
      </c>
      <c r="K1380" t="str">
        <f ca="1">IF(ISNA(XLOOKUP(A1380,Customers!A:A,Customers!A:A)),"Invalid FK","Valid")</f>
        <v>Valid</v>
      </c>
      <c r="L1380" t="str">
        <f ca="1">IF(ISNA(XLOOKUP(B1380,Vendors!A:A,Vendors!A:A)),"Invalid FK","Valid")</f>
        <v>Valid</v>
      </c>
      <c r="M1380" t="str">
        <f ca="1">IF(ISNA(XLOOKUP(C1380,Headcount!C:C,Headcount!C:C)),"Invalid FK","Valid")</f>
        <v>Valid</v>
      </c>
    </row>
    <row r="1381" spans="1:13">
      <c r="A1381" t="s">
        <v>4246</v>
      </c>
      <c r="B1381" s="1">
        <v>44973</v>
      </c>
      <c r="C1381">
        <v>130667.43</v>
      </c>
      <c r="D1381" t="s">
        <v>1483</v>
      </c>
      <c r="E1381" t="s">
        <v>1484</v>
      </c>
      <c r="F1381" t="s">
        <v>271</v>
      </c>
      <c r="G1381" t="s">
        <v>29</v>
      </c>
      <c r="H1381" t="s">
        <v>928</v>
      </c>
      <c r="J1381" t="s">
        <v>4247</v>
      </c>
      <c r="K1381" t="str">
        <f ca="1">IF(ISNA(XLOOKUP(A1381,Customers!A:A,Customers!A:A)),"Invalid FK","Valid")</f>
        <v>Valid</v>
      </c>
      <c r="L1381" t="str">
        <f ca="1">IF(ISNA(XLOOKUP(B1381,Vendors!A:A,Vendors!A:A)),"Invalid FK","Valid")</f>
        <v>Valid</v>
      </c>
      <c r="M1381" t="str">
        <f ca="1">IF(ISNA(XLOOKUP(C1381,Headcount!C:C,Headcount!C:C)),"Invalid FK","Valid")</f>
        <v>Valid</v>
      </c>
    </row>
    <row r="1382" spans="1:13">
      <c r="A1382" t="s">
        <v>4248</v>
      </c>
      <c r="B1382" s="1">
        <v>44674</v>
      </c>
      <c r="C1382">
        <v>276212.47999999998</v>
      </c>
      <c r="D1382" t="s">
        <v>1483</v>
      </c>
      <c r="E1382" t="s">
        <v>1499</v>
      </c>
      <c r="F1382" t="s">
        <v>264</v>
      </c>
      <c r="G1382" t="s">
        <v>13</v>
      </c>
      <c r="H1382" t="s">
        <v>740</v>
      </c>
      <c r="J1382" t="s">
        <v>4249</v>
      </c>
      <c r="K1382" t="str">
        <f ca="1">IF(ISNA(XLOOKUP(A1382,Customers!A:A,Customers!A:A)),"Invalid FK","Valid")</f>
        <v>Valid</v>
      </c>
      <c r="L1382" t="str">
        <f ca="1">IF(ISNA(XLOOKUP(B1382,Vendors!A:A,Vendors!A:A)),"Invalid FK","Valid")</f>
        <v>Valid</v>
      </c>
      <c r="M1382" t="str">
        <f ca="1">IF(ISNA(XLOOKUP(C1382,Headcount!C:C,Headcount!C:C)),"Invalid FK","Valid")</f>
        <v>Valid</v>
      </c>
    </row>
    <row r="1383" spans="1:13">
      <c r="A1383" t="s">
        <v>4250</v>
      </c>
      <c r="B1383" s="1">
        <v>44720</v>
      </c>
      <c r="C1383">
        <v>-41400.19</v>
      </c>
      <c r="D1383" t="s">
        <v>1478</v>
      </c>
      <c r="E1383" t="s">
        <v>1496</v>
      </c>
      <c r="F1383" t="s">
        <v>264</v>
      </c>
      <c r="G1383" t="s">
        <v>29</v>
      </c>
      <c r="I1383" t="s">
        <v>211</v>
      </c>
      <c r="J1383" t="s">
        <v>4251</v>
      </c>
      <c r="K1383" t="str">
        <f ca="1">IF(ISNA(XLOOKUP(A1383,Customers!A:A,Customers!A:A)),"Invalid FK","Valid")</f>
        <v>Valid</v>
      </c>
      <c r="L1383" t="str">
        <f ca="1">IF(ISNA(XLOOKUP(B1383,Vendors!A:A,Vendors!A:A)),"Invalid FK","Valid")</f>
        <v>Valid</v>
      </c>
      <c r="M1383" t="str">
        <f ca="1">IF(ISNA(XLOOKUP(C1383,Headcount!C:C,Headcount!C:C)),"Invalid FK","Valid")</f>
        <v>Valid</v>
      </c>
    </row>
    <row r="1384" spans="1:13">
      <c r="A1384" t="s">
        <v>4252</v>
      </c>
      <c r="B1384" s="1">
        <v>44658</v>
      </c>
      <c r="C1384">
        <v>220852.94</v>
      </c>
      <c r="D1384" t="s">
        <v>1483</v>
      </c>
      <c r="E1384" t="s">
        <v>1487</v>
      </c>
      <c r="F1384" t="s">
        <v>271</v>
      </c>
      <c r="G1384" t="s">
        <v>29</v>
      </c>
      <c r="H1384" t="s">
        <v>1187</v>
      </c>
      <c r="J1384" t="s">
        <v>4253</v>
      </c>
      <c r="K1384" t="str">
        <f ca="1">IF(ISNA(XLOOKUP(A1384,Customers!A:A,Customers!A:A)),"Invalid FK","Valid")</f>
        <v>Valid</v>
      </c>
      <c r="L1384" t="str">
        <f ca="1">IF(ISNA(XLOOKUP(B1384,Vendors!A:A,Vendors!A:A)),"Invalid FK","Valid")</f>
        <v>Valid</v>
      </c>
      <c r="M1384" t="str">
        <f ca="1">IF(ISNA(XLOOKUP(C1384,Headcount!C:C,Headcount!C:C)),"Invalid FK","Valid")</f>
        <v>Valid</v>
      </c>
    </row>
    <row r="1385" spans="1:13">
      <c r="A1385" t="s">
        <v>4254</v>
      </c>
      <c r="B1385" s="1">
        <v>44712</v>
      </c>
      <c r="C1385">
        <v>24090.91</v>
      </c>
      <c r="D1385" t="s">
        <v>1587</v>
      </c>
      <c r="E1385" t="s">
        <v>1587</v>
      </c>
      <c r="F1385" t="s">
        <v>268</v>
      </c>
      <c r="G1385" t="s">
        <v>29</v>
      </c>
      <c r="J1385" t="s">
        <v>4255</v>
      </c>
      <c r="K1385" t="str">
        <f ca="1">IF(ISNA(XLOOKUP(A1385,Customers!A:A,Customers!A:A)),"Invalid FK","Valid")</f>
        <v>Valid</v>
      </c>
      <c r="L1385" t="str">
        <f ca="1">IF(ISNA(XLOOKUP(B1385,Vendors!A:A,Vendors!A:A)),"Invalid FK","Valid")</f>
        <v>Valid</v>
      </c>
      <c r="M1385" t="str">
        <f ca="1">IF(ISNA(XLOOKUP(C1385,Headcount!C:C,Headcount!C:C)),"Invalid FK","Valid")</f>
        <v>Valid</v>
      </c>
    </row>
    <row r="1386" spans="1:13">
      <c r="A1386" t="s">
        <v>4256</v>
      </c>
      <c r="B1386" s="1">
        <v>45205</v>
      </c>
      <c r="C1386">
        <v>97980.53</v>
      </c>
      <c r="D1386" t="s">
        <v>1483</v>
      </c>
      <c r="E1386" t="s">
        <v>1484</v>
      </c>
      <c r="F1386" t="s">
        <v>271</v>
      </c>
      <c r="G1386" t="s">
        <v>29</v>
      </c>
      <c r="H1386" t="s">
        <v>1057</v>
      </c>
      <c r="J1386" t="s">
        <v>4257</v>
      </c>
      <c r="K1386" t="str">
        <f ca="1">IF(ISNA(XLOOKUP(A1386,Customers!A:A,Customers!A:A)),"Invalid FK","Valid")</f>
        <v>Valid</v>
      </c>
      <c r="L1386" t="str">
        <f ca="1">IF(ISNA(XLOOKUP(B1386,Vendors!A:A,Vendors!A:A)),"Invalid FK","Valid")</f>
        <v>Valid</v>
      </c>
      <c r="M1386" t="str">
        <f ca="1">IF(ISNA(XLOOKUP(C1386,Headcount!C:C,Headcount!C:C)),"Invalid FK","Valid")</f>
        <v>Valid</v>
      </c>
    </row>
    <row r="1387" spans="1:13">
      <c r="A1387" t="s">
        <v>4258</v>
      </c>
      <c r="B1387" s="1">
        <v>45042</v>
      </c>
      <c r="C1387">
        <v>-38560.93</v>
      </c>
      <c r="D1387" t="s">
        <v>1478</v>
      </c>
      <c r="E1387" t="s">
        <v>1509</v>
      </c>
      <c r="F1387" t="s">
        <v>271</v>
      </c>
      <c r="G1387" t="s">
        <v>8</v>
      </c>
      <c r="I1387" t="s">
        <v>41</v>
      </c>
      <c r="J1387" t="s">
        <v>4259</v>
      </c>
      <c r="K1387" t="str">
        <f ca="1">IF(ISNA(XLOOKUP(A1387,Customers!A:A,Customers!A:A)),"Invalid FK","Valid")</f>
        <v>Valid</v>
      </c>
      <c r="L1387" t="str">
        <f ca="1">IF(ISNA(XLOOKUP(B1387,Vendors!A:A,Vendors!A:A)),"Invalid FK","Valid")</f>
        <v>Valid</v>
      </c>
      <c r="M1387" t="str">
        <f ca="1">IF(ISNA(XLOOKUP(C1387,Headcount!C:C,Headcount!C:C)),"Invalid FK","Valid")</f>
        <v>Valid</v>
      </c>
    </row>
    <row r="1388" spans="1:13">
      <c r="A1388" t="s">
        <v>4260</v>
      </c>
      <c r="B1388" s="1">
        <v>44582</v>
      </c>
      <c r="C1388">
        <v>151350.67000000001</v>
      </c>
      <c r="D1388" t="s">
        <v>1483</v>
      </c>
      <c r="E1388" t="s">
        <v>1484</v>
      </c>
      <c r="F1388" t="s">
        <v>264</v>
      </c>
      <c r="G1388" t="s">
        <v>8</v>
      </c>
      <c r="H1388" t="s">
        <v>1171</v>
      </c>
      <c r="J1388" t="s">
        <v>4261</v>
      </c>
      <c r="K1388" t="str">
        <f ca="1">IF(ISNA(XLOOKUP(A1388,Customers!A:A,Customers!A:A)),"Invalid FK","Valid")</f>
        <v>Valid</v>
      </c>
      <c r="L1388" t="str">
        <f ca="1">IF(ISNA(XLOOKUP(B1388,Vendors!A:A,Vendors!A:A)),"Invalid FK","Valid")</f>
        <v>Valid</v>
      </c>
      <c r="M1388" t="str">
        <f ca="1">IF(ISNA(XLOOKUP(C1388,Headcount!C:C,Headcount!C:C)),"Invalid FK","Valid")</f>
        <v>Valid</v>
      </c>
    </row>
    <row r="1389" spans="1:13">
      <c r="A1389" t="s">
        <v>4262</v>
      </c>
      <c r="B1389" s="1">
        <v>45151</v>
      </c>
      <c r="C1389">
        <v>108507.93</v>
      </c>
      <c r="D1389" t="s">
        <v>1483</v>
      </c>
      <c r="E1389" t="s">
        <v>1487</v>
      </c>
      <c r="F1389" t="s">
        <v>264</v>
      </c>
      <c r="G1389" t="s">
        <v>8</v>
      </c>
      <c r="H1389" t="s">
        <v>1059</v>
      </c>
      <c r="J1389" t="s">
        <v>4263</v>
      </c>
      <c r="K1389" t="str">
        <f ca="1">IF(ISNA(XLOOKUP(A1389,Customers!A:A,Customers!A:A)),"Invalid FK","Valid")</f>
        <v>Valid</v>
      </c>
      <c r="L1389" t="str">
        <f ca="1">IF(ISNA(XLOOKUP(B1389,Vendors!A:A,Vendors!A:A)),"Invalid FK","Valid")</f>
        <v>Valid</v>
      </c>
      <c r="M1389" t="str">
        <f ca="1">IF(ISNA(XLOOKUP(C1389,Headcount!C:C,Headcount!C:C)),"Invalid FK","Valid")</f>
        <v>Valid</v>
      </c>
    </row>
    <row r="1390" spans="1:13">
      <c r="A1390" t="s">
        <v>4264</v>
      </c>
      <c r="B1390" s="1">
        <v>45019</v>
      </c>
      <c r="C1390">
        <v>175511.34</v>
      </c>
      <c r="D1390" t="s">
        <v>1483</v>
      </c>
      <c r="E1390" t="s">
        <v>1487</v>
      </c>
      <c r="F1390" t="s">
        <v>264</v>
      </c>
      <c r="G1390" t="s">
        <v>29</v>
      </c>
      <c r="H1390" t="s">
        <v>928</v>
      </c>
      <c r="J1390" t="s">
        <v>4265</v>
      </c>
      <c r="K1390" t="str">
        <f ca="1">IF(ISNA(XLOOKUP(A1390,Customers!A:A,Customers!A:A)),"Invalid FK","Valid")</f>
        <v>Valid</v>
      </c>
      <c r="L1390" t="str">
        <f ca="1">IF(ISNA(XLOOKUP(B1390,Vendors!A:A,Vendors!A:A)),"Invalid FK","Valid")</f>
        <v>Valid</v>
      </c>
      <c r="M1390" t="str">
        <f ca="1">IF(ISNA(XLOOKUP(C1390,Headcount!C:C,Headcount!C:C)),"Invalid FK","Valid")</f>
        <v>Valid</v>
      </c>
    </row>
    <row r="1391" spans="1:13">
      <c r="A1391" t="s">
        <v>4266</v>
      </c>
      <c r="B1391" s="1">
        <v>44852</v>
      </c>
      <c r="C1391">
        <v>-31216.65</v>
      </c>
      <c r="D1391" t="s">
        <v>1478</v>
      </c>
      <c r="E1391" t="s">
        <v>36</v>
      </c>
      <c r="F1391" t="s">
        <v>264</v>
      </c>
      <c r="G1391" t="s">
        <v>17</v>
      </c>
      <c r="I1391" t="s">
        <v>87</v>
      </c>
      <c r="J1391" t="s">
        <v>4267</v>
      </c>
      <c r="K1391" t="str">
        <f ca="1">IF(ISNA(XLOOKUP(A1391,Customers!A:A,Customers!A:A)),"Invalid FK","Valid")</f>
        <v>Valid</v>
      </c>
      <c r="L1391" t="str">
        <f ca="1">IF(ISNA(XLOOKUP(B1391,Vendors!A:A,Vendors!A:A)),"Invalid FK","Valid")</f>
        <v>Valid</v>
      </c>
      <c r="M1391" t="str">
        <f ca="1">IF(ISNA(XLOOKUP(C1391,Headcount!C:C,Headcount!C:C)),"Invalid FK","Valid")</f>
        <v>Valid</v>
      </c>
    </row>
    <row r="1392" spans="1:13">
      <c r="A1392" t="s">
        <v>4268</v>
      </c>
      <c r="B1392" s="1">
        <v>44812</v>
      </c>
      <c r="C1392">
        <v>15273.82</v>
      </c>
      <c r="D1392" t="s">
        <v>1504</v>
      </c>
      <c r="E1392" t="s">
        <v>1504</v>
      </c>
      <c r="F1392" t="s">
        <v>271</v>
      </c>
      <c r="G1392" t="s">
        <v>17</v>
      </c>
      <c r="J1392" t="s">
        <v>4269</v>
      </c>
      <c r="K1392" t="str">
        <f ca="1">IF(ISNA(XLOOKUP(A1392,Customers!A:A,Customers!A:A)),"Invalid FK","Valid")</f>
        <v>Valid</v>
      </c>
      <c r="L1392" t="str">
        <f ca="1">IF(ISNA(XLOOKUP(B1392,Vendors!A:A,Vendors!A:A)),"Invalid FK","Valid")</f>
        <v>Valid</v>
      </c>
      <c r="M1392" t="str">
        <f ca="1">IF(ISNA(XLOOKUP(C1392,Headcount!C:C,Headcount!C:C)),"Invalid FK","Valid")</f>
        <v>Valid</v>
      </c>
    </row>
    <row r="1393" spans="1:13">
      <c r="A1393" t="s">
        <v>4270</v>
      </c>
      <c r="B1393" s="1">
        <v>44824</v>
      </c>
      <c r="C1393">
        <v>-38324.51</v>
      </c>
      <c r="D1393" t="s">
        <v>1478</v>
      </c>
      <c r="E1393" t="s">
        <v>7</v>
      </c>
      <c r="F1393" t="s">
        <v>264</v>
      </c>
      <c r="G1393" t="s">
        <v>17</v>
      </c>
      <c r="I1393" t="s">
        <v>205</v>
      </c>
      <c r="J1393" t="s">
        <v>4271</v>
      </c>
      <c r="K1393" t="str">
        <f ca="1">IF(ISNA(XLOOKUP(A1393,Customers!A:A,Customers!A:A)),"Invalid FK","Valid")</f>
        <v>Valid</v>
      </c>
      <c r="L1393" t="str">
        <f ca="1">IF(ISNA(XLOOKUP(B1393,Vendors!A:A,Vendors!A:A)),"Invalid FK","Valid")</f>
        <v>Valid</v>
      </c>
      <c r="M1393" t="str">
        <f ca="1">IF(ISNA(XLOOKUP(C1393,Headcount!C:C,Headcount!C:C)),"Invalid FK","Valid")</f>
        <v>Valid</v>
      </c>
    </row>
    <row r="1394" spans="1:13">
      <c r="A1394" t="s">
        <v>4272</v>
      </c>
      <c r="B1394" s="1">
        <v>45288</v>
      </c>
      <c r="C1394">
        <v>108201.7</v>
      </c>
      <c r="D1394" t="s">
        <v>1483</v>
      </c>
      <c r="E1394" t="s">
        <v>1487</v>
      </c>
      <c r="F1394" t="s">
        <v>264</v>
      </c>
      <c r="G1394" t="s">
        <v>29</v>
      </c>
      <c r="H1394" t="s">
        <v>896</v>
      </c>
      <c r="J1394" t="s">
        <v>4273</v>
      </c>
      <c r="K1394" t="str">
        <f ca="1">IF(ISNA(XLOOKUP(A1394,Customers!A:A,Customers!A:A)),"Invalid FK","Valid")</f>
        <v>Valid</v>
      </c>
      <c r="L1394" t="str">
        <f ca="1">IF(ISNA(XLOOKUP(B1394,Vendors!A:A,Vendors!A:A)),"Invalid FK","Valid")</f>
        <v>Valid</v>
      </c>
      <c r="M1394" t="str">
        <f ca="1">IF(ISNA(XLOOKUP(C1394,Headcount!C:C,Headcount!C:C)),"Invalid FK","Valid")</f>
        <v>Valid</v>
      </c>
    </row>
    <row r="1395" spans="1:13">
      <c r="A1395" t="s">
        <v>4274</v>
      </c>
      <c r="B1395" s="1">
        <v>44908</v>
      </c>
      <c r="C1395">
        <v>117739.99</v>
      </c>
      <c r="D1395" t="s">
        <v>1483</v>
      </c>
      <c r="E1395" t="s">
        <v>1487</v>
      </c>
      <c r="F1395" t="s">
        <v>268</v>
      </c>
      <c r="G1395" t="s">
        <v>13</v>
      </c>
      <c r="H1395" t="s">
        <v>1297</v>
      </c>
      <c r="J1395" t="s">
        <v>4275</v>
      </c>
      <c r="K1395" t="str">
        <f ca="1">IF(ISNA(XLOOKUP(A1395,Customers!A:A,Customers!A:A)),"Invalid FK","Valid")</f>
        <v>Valid</v>
      </c>
      <c r="L1395" t="str">
        <f ca="1">IF(ISNA(XLOOKUP(B1395,Vendors!A:A,Vendors!A:A)),"Invalid FK","Valid")</f>
        <v>Valid</v>
      </c>
      <c r="M1395" t="str">
        <f ca="1">IF(ISNA(XLOOKUP(C1395,Headcount!C:C,Headcount!C:C)),"Invalid FK","Valid")</f>
        <v>Valid</v>
      </c>
    </row>
    <row r="1396" spans="1:13">
      <c r="A1396" t="s">
        <v>4276</v>
      </c>
      <c r="B1396" s="1">
        <v>44882</v>
      </c>
      <c r="C1396">
        <v>122239.48</v>
      </c>
      <c r="D1396" t="s">
        <v>1483</v>
      </c>
      <c r="E1396" t="s">
        <v>1499</v>
      </c>
      <c r="F1396" t="s">
        <v>271</v>
      </c>
      <c r="G1396" t="s">
        <v>29</v>
      </c>
      <c r="H1396" t="s">
        <v>1383</v>
      </c>
      <c r="J1396" t="s">
        <v>4277</v>
      </c>
      <c r="K1396" t="str">
        <f ca="1">IF(ISNA(XLOOKUP(A1396,Customers!A:A,Customers!A:A)),"Invalid FK","Valid")</f>
        <v>Valid</v>
      </c>
      <c r="L1396" t="str">
        <f ca="1">IF(ISNA(XLOOKUP(B1396,Vendors!A:A,Vendors!A:A)),"Invalid FK","Valid")</f>
        <v>Valid</v>
      </c>
      <c r="M1396" t="str">
        <f ca="1">IF(ISNA(XLOOKUP(C1396,Headcount!C:C,Headcount!C:C)),"Invalid FK","Valid")</f>
        <v>Valid</v>
      </c>
    </row>
    <row r="1397" spans="1:13">
      <c r="A1397" t="s">
        <v>4278</v>
      </c>
      <c r="B1397" s="1">
        <v>44884</v>
      </c>
      <c r="C1397">
        <v>-23437.200000000001</v>
      </c>
      <c r="D1397" t="s">
        <v>1478</v>
      </c>
      <c r="E1397" t="s">
        <v>20</v>
      </c>
      <c r="F1397" t="s">
        <v>264</v>
      </c>
      <c r="G1397" t="s">
        <v>13</v>
      </c>
      <c r="I1397" t="s">
        <v>27</v>
      </c>
      <c r="J1397" t="s">
        <v>4279</v>
      </c>
      <c r="K1397" t="str">
        <f ca="1">IF(ISNA(XLOOKUP(A1397,Customers!A:A,Customers!A:A)),"Invalid FK","Valid")</f>
        <v>Valid</v>
      </c>
      <c r="L1397" t="str">
        <f ca="1">IF(ISNA(XLOOKUP(B1397,Vendors!A:A,Vendors!A:A)),"Invalid FK","Valid")</f>
        <v>Valid</v>
      </c>
      <c r="M1397" t="str">
        <f ca="1">IF(ISNA(XLOOKUP(C1397,Headcount!C:C,Headcount!C:C)),"Invalid FK","Valid")</f>
        <v>Valid</v>
      </c>
    </row>
    <row r="1398" spans="1:13">
      <c r="A1398" t="s">
        <v>4280</v>
      </c>
      <c r="B1398" s="1">
        <v>45246</v>
      </c>
      <c r="C1398">
        <v>-66786.42</v>
      </c>
      <c r="D1398" t="s">
        <v>1478</v>
      </c>
      <c r="E1398" t="s">
        <v>7</v>
      </c>
      <c r="F1398" t="s">
        <v>268</v>
      </c>
      <c r="G1398" t="s">
        <v>8</v>
      </c>
      <c r="I1398" t="s">
        <v>121</v>
      </c>
      <c r="J1398" t="s">
        <v>4281</v>
      </c>
      <c r="K1398" t="str">
        <f ca="1">IF(ISNA(XLOOKUP(A1398,Customers!A:A,Customers!A:A)),"Invalid FK","Valid")</f>
        <v>Valid</v>
      </c>
      <c r="L1398" t="str">
        <f ca="1">IF(ISNA(XLOOKUP(B1398,Vendors!A:A,Vendors!A:A)),"Invalid FK","Valid")</f>
        <v>Valid</v>
      </c>
      <c r="M1398" t="str">
        <f ca="1">IF(ISNA(XLOOKUP(C1398,Headcount!C:C,Headcount!C:C)),"Invalid FK","Valid")</f>
        <v>Valid</v>
      </c>
    </row>
    <row r="1399" spans="1:13">
      <c r="A1399" t="s">
        <v>4282</v>
      </c>
      <c r="B1399" s="1">
        <v>45178</v>
      </c>
      <c r="C1399">
        <v>193361.06</v>
      </c>
      <c r="D1399" t="s">
        <v>1483</v>
      </c>
      <c r="E1399" t="s">
        <v>1499</v>
      </c>
      <c r="F1399" t="s">
        <v>268</v>
      </c>
      <c r="G1399" t="s">
        <v>29</v>
      </c>
      <c r="H1399" t="s">
        <v>1141</v>
      </c>
      <c r="J1399" t="s">
        <v>4283</v>
      </c>
      <c r="K1399" t="str">
        <f ca="1">IF(ISNA(XLOOKUP(A1399,Customers!A:A,Customers!A:A)),"Invalid FK","Valid")</f>
        <v>Valid</v>
      </c>
      <c r="L1399" t="str">
        <f ca="1">IF(ISNA(XLOOKUP(B1399,Vendors!A:A,Vendors!A:A)),"Invalid FK","Valid")</f>
        <v>Valid</v>
      </c>
      <c r="M1399" t="str">
        <f ca="1">IF(ISNA(XLOOKUP(C1399,Headcount!C:C,Headcount!C:C)),"Invalid FK","Valid")</f>
        <v>Valid</v>
      </c>
    </row>
    <row r="1400" spans="1:13">
      <c r="A1400" t="s">
        <v>4284</v>
      </c>
      <c r="B1400" s="1">
        <v>44880</v>
      </c>
      <c r="C1400">
        <v>-41604.410000000003</v>
      </c>
      <c r="D1400" t="s">
        <v>1478</v>
      </c>
      <c r="E1400" t="s">
        <v>7</v>
      </c>
      <c r="F1400" t="s">
        <v>264</v>
      </c>
      <c r="G1400" t="s">
        <v>13</v>
      </c>
      <c r="I1400" t="s">
        <v>5</v>
      </c>
      <c r="J1400" t="s">
        <v>4285</v>
      </c>
      <c r="K1400" t="str">
        <f ca="1">IF(ISNA(XLOOKUP(A1400,Customers!A:A,Customers!A:A)),"Invalid FK","Valid")</f>
        <v>Valid</v>
      </c>
      <c r="L1400" t="str">
        <f ca="1">IF(ISNA(XLOOKUP(B1400,Vendors!A:A,Vendors!A:A)),"Invalid FK","Valid")</f>
        <v>Valid</v>
      </c>
      <c r="M1400" t="str">
        <f ca="1">IF(ISNA(XLOOKUP(C1400,Headcount!C:C,Headcount!C:C)),"Invalid FK","Valid")</f>
        <v>Valid</v>
      </c>
    </row>
    <row r="1401" spans="1:13">
      <c r="A1401" t="s">
        <v>4286</v>
      </c>
      <c r="B1401" s="1">
        <v>44656</v>
      </c>
      <c r="C1401">
        <v>14362.33</v>
      </c>
      <c r="D1401" t="s">
        <v>1924</v>
      </c>
      <c r="E1401" t="s">
        <v>1924</v>
      </c>
      <c r="F1401" t="s">
        <v>268</v>
      </c>
      <c r="G1401" t="s">
        <v>8</v>
      </c>
      <c r="J1401" t="s">
        <v>4287</v>
      </c>
      <c r="K1401" t="str">
        <f ca="1">IF(ISNA(XLOOKUP(A1401,Customers!A:A,Customers!A:A)),"Invalid FK","Valid")</f>
        <v>Valid</v>
      </c>
      <c r="L1401" t="str">
        <f ca="1">IF(ISNA(XLOOKUP(B1401,Vendors!A:A,Vendors!A:A)),"Invalid FK","Valid")</f>
        <v>Valid</v>
      </c>
      <c r="M1401" t="str">
        <f ca="1">IF(ISNA(XLOOKUP(C1401,Headcount!C:C,Headcount!C:C)),"Invalid FK","Valid")</f>
        <v>Valid</v>
      </c>
    </row>
    <row r="1402" spans="1:13">
      <c r="A1402" t="s">
        <v>4288</v>
      </c>
      <c r="B1402" s="1">
        <v>44574</v>
      </c>
      <c r="C1402">
        <v>-49173.55</v>
      </c>
      <c r="D1402" t="s">
        <v>1478</v>
      </c>
      <c r="E1402" t="s">
        <v>1509</v>
      </c>
      <c r="F1402" t="s">
        <v>264</v>
      </c>
      <c r="G1402" t="s">
        <v>17</v>
      </c>
      <c r="I1402" t="s">
        <v>41</v>
      </c>
      <c r="J1402" t="s">
        <v>4289</v>
      </c>
      <c r="K1402" t="str">
        <f ca="1">IF(ISNA(XLOOKUP(A1402,Customers!A:A,Customers!A:A)),"Invalid FK","Valid")</f>
        <v>Valid</v>
      </c>
      <c r="L1402" t="str">
        <f ca="1">IF(ISNA(XLOOKUP(B1402,Vendors!A:A,Vendors!A:A)),"Invalid FK","Valid")</f>
        <v>Valid</v>
      </c>
      <c r="M1402" t="str">
        <f ca="1">IF(ISNA(XLOOKUP(C1402,Headcount!C:C,Headcount!C:C)),"Invalid FK","Valid")</f>
        <v>Valid</v>
      </c>
    </row>
    <row r="1403" spans="1:13">
      <c r="A1403" t="s">
        <v>4290</v>
      </c>
      <c r="B1403" s="1">
        <v>45192</v>
      </c>
      <c r="C1403">
        <v>31213.41</v>
      </c>
      <c r="D1403" t="s">
        <v>1504</v>
      </c>
      <c r="E1403" t="s">
        <v>1504</v>
      </c>
      <c r="F1403" t="s">
        <v>271</v>
      </c>
      <c r="G1403" t="s">
        <v>29</v>
      </c>
      <c r="J1403" t="s">
        <v>4291</v>
      </c>
      <c r="K1403" t="str">
        <f ca="1">IF(ISNA(XLOOKUP(A1403,Customers!A:A,Customers!A:A)),"Invalid FK","Valid")</f>
        <v>Valid</v>
      </c>
      <c r="L1403" t="str">
        <f ca="1">IF(ISNA(XLOOKUP(B1403,Vendors!A:A,Vendors!A:A)),"Invalid FK","Valid")</f>
        <v>Valid</v>
      </c>
      <c r="M1403" t="str">
        <f ca="1">IF(ISNA(XLOOKUP(C1403,Headcount!C:C,Headcount!C:C)),"Invalid FK","Valid")</f>
        <v>Valid</v>
      </c>
    </row>
    <row r="1404" spans="1:13">
      <c r="A1404" t="s">
        <v>4292</v>
      </c>
      <c r="B1404" s="1">
        <v>45130</v>
      </c>
      <c r="C1404">
        <v>21381.63</v>
      </c>
      <c r="D1404" t="s">
        <v>1504</v>
      </c>
      <c r="E1404" t="s">
        <v>1504</v>
      </c>
      <c r="F1404" t="s">
        <v>271</v>
      </c>
      <c r="G1404" t="s">
        <v>8</v>
      </c>
      <c r="J1404" t="s">
        <v>4293</v>
      </c>
      <c r="K1404" t="str">
        <f ca="1">IF(ISNA(XLOOKUP(A1404,Customers!A:A,Customers!A:A)),"Invalid FK","Valid")</f>
        <v>Valid</v>
      </c>
      <c r="L1404" t="str">
        <f ca="1">IF(ISNA(XLOOKUP(B1404,Vendors!A:A,Vendors!A:A)),"Invalid FK","Valid")</f>
        <v>Valid</v>
      </c>
      <c r="M1404" t="str">
        <f ca="1">IF(ISNA(XLOOKUP(C1404,Headcount!C:C,Headcount!C:C)),"Invalid FK","Valid")</f>
        <v>Valid</v>
      </c>
    </row>
    <row r="1405" spans="1:13">
      <c r="A1405" t="s">
        <v>4294</v>
      </c>
      <c r="B1405" s="1">
        <v>45029</v>
      </c>
      <c r="C1405">
        <v>20448.990000000002</v>
      </c>
      <c r="D1405" t="s">
        <v>1924</v>
      </c>
      <c r="E1405" t="s">
        <v>1924</v>
      </c>
      <c r="F1405" t="s">
        <v>264</v>
      </c>
      <c r="G1405" t="s">
        <v>29</v>
      </c>
      <c r="J1405" t="s">
        <v>4295</v>
      </c>
      <c r="K1405" t="str">
        <f ca="1">IF(ISNA(XLOOKUP(A1405,Customers!A:A,Customers!A:A)),"Invalid FK","Valid")</f>
        <v>Valid</v>
      </c>
      <c r="L1405" t="str">
        <f ca="1">IF(ISNA(XLOOKUP(B1405,Vendors!A:A,Vendors!A:A)),"Invalid FK","Valid")</f>
        <v>Valid</v>
      </c>
      <c r="M1405" t="str">
        <f ca="1">IF(ISNA(XLOOKUP(C1405,Headcount!C:C,Headcount!C:C)),"Invalid FK","Valid")</f>
        <v>Valid</v>
      </c>
    </row>
    <row r="1406" spans="1:13">
      <c r="A1406" t="s">
        <v>4296</v>
      </c>
      <c r="B1406" s="1">
        <v>44908</v>
      </c>
      <c r="C1406">
        <v>-24056.5</v>
      </c>
      <c r="D1406" t="s">
        <v>1478</v>
      </c>
      <c r="E1406" t="s">
        <v>1509</v>
      </c>
      <c r="F1406" t="s">
        <v>271</v>
      </c>
      <c r="G1406" t="s">
        <v>13</v>
      </c>
      <c r="I1406" t="s">
        <v>97</v>
      </c>
      <c r="J1406" t="s">
        <v>4297</v>
      </c>
      <c r="K1406" t="str">
        <f ca="1">IF(ISNA(XLOOKUP(A1406,Customers!A:A,Customers!A:A)),"Invalid FK","Valid")</f>
        <v>Valid</v>
      </c>
      <c r="L1406" t="str">
        <f ca="1">IF(ISNA(XLOOKUP(B1406,Vendors!A:A,Vendors!A:A)),"Invalid FK","Valid")</f>
        <v>Valid</v>
      </c>
      <c r="M1406" t="str">
        <f ca="1">IF(ISNA(XLOOKUP(C1406,Headcount!C:C,Headcount!C:C)),"Invalid FK","Valid")</f>
        <v>Valid</v>
      </c>
    </row>
    <row r="1407" spans="1:13">
      <c r="A1407" t="s">
        <v>4298</v>
      </c>
      <c r="B1407" s="1">
        <v>45181</v>
      </c>
      <c r="C1407">
        <v>-24429.11</v>
      </c>
      <c r="D1407" t="s">
        <v>1478</v>
      </c>
      <c r="E1407" t="s">
        <v>1509</v>
      </c>
      <c r="F1407" t="s">
        <v>264</v>
      </c>
      <c r="G1407" t="s">
        <v>29</v>
      </c>
      <c r="I1407" t="s">
        <v>77</v>
      </c>
      <c r="J1407" t="s">
        <v>4299</v>
      </c>
      <c r="K1407" t="str">
        <f ca="1">IF(ISNA(XLOOKUP(A1407,Customers!A:A,Customers!A:A)),"Invalid FK","Valid")</f>
        <v>Valid</v>
      </c>
      <c r="L1407" t="str">
        <f ca="1">IF(ISNA(XLOOKUP(B1407,Vendors!A:A,Vendors!A:A)),"Invalid FK","Valid")</f>
        <v>Valid</v>
      </c>
      <c r="M1407" t="str">
        <f ca="1">IF(ISNA(XLOOKUP(C1407,Headcount!C:C,Headcount!C:C)),"Invalid FK","Valid")</f>
        <v>Valid</v>
      </c>
    </row>
    <row r="1408" spans="1:13">
      <c r="A1408" t="s">
        <v>4300</v>
      </c>
      <c r="B1408" s="1">
        <v>44958</v>
      </c>
      <c r="C1408">
        <v>-48697.66</v>
      </c>
      <c r="D1408" t="s">
        <v>1478</v>
      </c>
      <c r="E1408" t="s">
        <v>7</v>
      </c>
      <c r="F1408" t="s">
        <v>268</v>
      </c>
      <c r="G1408" t="s">
        <v>17</v>
      </c>
      <c r="I1408" t="s">
        <v>205</v>
      </c>
      <c r="J1408" t="s">
        <v>4301</v>
      </c>
      <c r="K1408" t="str">
        <f ca="1">IF(ISNA(XLOOKUP(A1408,Customers!A:A,Customers!A:A)),"Invalid FK","Valid")</f>
        <v>Valid</v>
      </c>
      <c r="L1408" t="str">
        <f ca="1">IF(ISNA(XLOOKUP(B1408,Vendors!A:A,Vendors!A:A)),"Invalid FK","Valid")</f>
        <v>Valid</v>
      </c>
      <c r="M1408" t="str">
        <f ca="1">IF(ISNA(XLOOKUP(C1408,Headcount!C:C,Headcount!C:C)),"Invalid FK","Valid")</f>
        <v>Valid</v>
      </c>
    </row>
    <row r="1409" spans="1:13">
      <c r="A1409" t="s">
        <v>4302</v>
      </c>
      <c r="B1409" s="1">
        <v>45147</v>
      </c>
      <c r="C1409">
        <v>-47412.87</v>
      </c>
      <c r="D1409" t="s">
        <v>1478</v>
      </c>
      <c r="E1409" t="s">
        <v>7</v>
      </c>
      <c r="F1409" t="s">
        <v>271</v>
      </c>
      <c r="G1409" t="s">
        <v>29</v>
      </c>
      <c r="I1409" t="s">
        <v>240</v>
      </c>
      <c r="J1409" t="s">
        <v>4303</v>
      </c>
      <c r="K1409" t="str">
        <f ca="1">IF(ISNA(XLOOKUP(A1409,Customers!A:A,Customers!A:A)),"Invalid FK","Valid")</f>
        <v>Valid</v>
      </c>
      <c r="L1409" t="str">
        <f ca="1">IF(ISNA(XLOOKUP(B1409,Vendors!A:A,Vendors!A:A)),"Invalid FK","Valid")</f>
        <v>Valid</v>
      </c>
      <c r="M1409" t="str">
        <f ca="1">IF(ISNA(XLOOKUP(C1409,Headcount!C:C,Headcount!C:C)),"Invalid FK","Valid")</f>
        <v>Valid</v>
      </c>
    </row>
    <row r="1410" spans="1:13">
      <c r="A1410" t="s">
        <v>4304</v>
      </c>
      <c r="B1410" s="1">
        <v>44581</v>
      </c>
      <c r="C1410">
        <v>148228.98000000001</v>
      </c>
      <c r="D1410" t="s">
        <v>1483</v>
      </c>
      <c r="E1410" t="s">
        <v>1487</v>
      </c>
      <c r="F1410" t="s">
        <v>268</v>
      </c>
      <c r="G1410" t="s">
        <v>17</v>
      </c>
      <c r="H1410" t="s">
        <v>918</v>
      </c>
      <c r="J1410" t="s">
        <v>4305</v>
      </c>
      <c r="K1410" t="str">
        <f ca="1">IF(ISNA(XLOOKUP(A1410,Customers!A:A,Customers!A:A)),"Invalid FK","Valid")</f>
        <v>Valid</v>
      </c>
      <c r="L1410" t="str">
        <f ca="1">IF(ISNA(XLOOKUP(B1410,Vendors!A:A,Vendors!A:A)),"Invalid FK","Valid")</f>
        <v>Valid</v>
      </c>
      <c r="M1410" t="str">
        <f ca="1">IF(ISNA(XLOOKUP(C1410,Headcount!C:C,Headcount!C:C)),"Invalid FK","Valid")</f>
        <v>Valid</v>
      </c>
    </row>
    <row r="1411" spans="1:13">
      <c r="A1411" t="s">
        <v>4306</v>
      </c>
      <c r="B1411" s="1">
        <v>44917</v>
      </c>
      <c r="C1411">
        <v>-60391.13</v>
      </c>
      <c r="D1411" t="s">
        <v>1478</v>
      </c>
      <c r="E1411" t="s">
        <v>7</v>
      </c>
      <c r="F1411" t="s">
        <v>268</v>
      </c>
      <c r="G1411" t="s">
        <v>8</v>
      </c>
      <c r="I1411" t="s">
        <v>163</v>
      </c>
      <c r="J1411" t="s">
        <v>4307</v>
      </c>
      <c r="K1411" t="str">
        <f ca="1">IF(ISNA(XLOOKUP(A1411,Customers!A:A,Customers!A:A)),"Invalid FK","Valid")</f>
        <v>Valid</v>
      </c>
      <c r="L1411" t="str">
        <f ca="1">IF(ISNA(XLOOKUP(B1411,Vendors!A:A,Vendors!A:A)),"Invalid FK","Valid")</f>
        <v>Valid</v>
      </c>
      <c r="M1411" t="str">
        <f ca="1">IF(ISNA(XLOOKUP(C1411,Headcount!C:C,Headcount!C:C)),"Invalid FK","Valid")</f>
        <v>Valid</v>
      </c>
    </row>
    <row r="1412" spans="1:13">
      <c r="A1412" t="s">
        <v>4308</v>
      </c>
      <c r="B1412" s="1">
        <v>44798</v>
      </c>
      <c r="C1412">
        <v>205443.71</v>
      </c>
      <c r="D1412" t="s">
        <v>1483</v>
      </c>
      <c r="E1412" t="s">
        <v>1499</v>
      </c>
      <c r="F1412" t="s">
        <v>264</v>
      </c>
      <c r="G1412" t="s">
        <v>17</v>
      </c>
      <c r="H1412" t="s">
        <v>890</v>
      </c>
      <c r="J1412" t="s">
        <v>4309</v>
      </c>
      <c r="K1412" t="str">
        <f ca="1">IF(ISNA(XLOOKUP(A1412,Customers!A:A,Customers!A:A)),"Invalid FK","Valid")</f>
        <v>Valid</v>
      </c>
      <c r="L1412" t="str">
        <f ca="1">IF(ISNA(XLOOKUP(B1412,Vendors!A:A,Vendors!A:A)),"Invalid FK","Valid")</f>
        <v>Valid</v>
      </c>
      <c r="M1412" t="str">
        <f ca="1">IF(ISNA(XLOOKUP(C1412,Headcount!C:C,Headcount!C:C)),"Invalid FK","Valid")</f>
        <v>Valid</v>
      </c>
    </row>
    <row r="1413" spans="1:13">
      <c r="A1413" t="s">
        <v>4310</v>
      </c>
      <c r="B1413" s="1">
        <v>44959</v>
      </c>
      <c r="C1413">
        <v>212737.55</v>
      </c>
      <c r="D1413" t="s">
        <v>1483</v>
      </c>
      <c r="E1413" t="s">
        <v>1487</v>
      </c>
      <c r="F1413" t="s">
        <v>271</v>
      </c>
      <c r="G1413" t="s">
        <v>8</v>
      </c>
      <c r="H1413" t="s">
        <v>1107</v>
      </c>
      <c r="J1413" t="s">
        <v>4311</v>
      </c>
      <c r="K1413" t="str">
        <f ca="1">IF(ISNA(XLOOKUP(A1413,Customers!A:A,Customers!A:A)),"Invalid FK","Valid")</f>
        <v>Valid</v>
      </c>
      <c r="L1413" t="str">
        <f ca="1">IF(ISNA(XLOOKUP(B1413,Vendors!A:A,Vendors!A:A)),"Invalid FK","Valid")</f>
        <v>Valid</v>
      </c>
      <c r="M1413" t="str">
        <f ca="1">IF(ISNA(XLOOKUP(C1413,Headcount!C:C,Headcount!C:C)),"Invalid FK","Valid")</f>
        <v>Valid</v>
      </c>
    </row>
    <row r="1414" spans="1:13">
      <c r="A1414" t="s">
        <v>4312</v>
      </c>
      <c r="B1414" s="1">
        <v>44598</v>
      </c>
      <c r="C1414">
        <v>-46304.03</v>
      </c>
      <c r="D1414" t="s">
        <v>1478</v>
      </c>
      <c r="E1414" t="s">
        <v>36</v>
      </c>
      <c r="F1414" t="s">
        <v>271</v>
      </c>
      <c r="G1414" t="s">
        <v>29</v>
      </c>
      <c r="I1414" t="s">
        <v>55</v>
      </c>
      <c r="J1414" t="s">
        <v>4313</v>
      </c>
      <c r="K1414" t="str">
        <f ca="1">IF(ISNA(XLOOKUP(A1414,Customers!A:A,Customers!A:A)),"Invalid FK","Valid")</f>
        <v>Valid</v>
      </c>
      <c r="L1414" t="str">
        <f ca="1">IF(ISNA(XLOOKUP(B1414,Vendors!A:A,Vendors!A:A)),"Invalid FK","Valid")</f>
        <v>Valid</v>
      </c>
      <c r="M1414" t="str">
        <f ca="1">IF(ISNA(XLOOKUP(C1414,Headcount!C:C,Headcount!C:C)),"Invalid FK","Valid")</f>
        <v>Valid</v>
      </c>
    </row>
    <row r="1415" spans="1:13">
      <c r="A1415" t="s">
        <v>4314</v>
      </c>
      <c r="B1415" s="1">
        <v>44589</v>
      </c>
      <c r="C1415">
        <v>8797.5400000000009</v>
      </c>
      <c r="D1415" t="s">
        <v>1924</v>
      </c>
      <c r="E1415" t="s">
        <v>1924</v>
      </c>
      <c r="F1415" t="s">
        <v>264</v>
      </c>
      <c r="G1415" t="s">
        <v>17</v>
      </c>
      <c r="J1415" t="s">
        <v>4315</v>
      </c>
      <c r="K1415" t="str">
        <f ca="1">IF(ISNA(XLOOKUP(A1415,Customers!A:A,Customers!A:A)),"Invalid FK","Valid")</f>
        <v>Valid</v>
      </c>
      <c r="L1415" t="str">
        <f ca="1">IF(ISNA(XLOOKUP(B1415,Vendors!A:A,Vendors!A:A)),"Invalid FK","Valid")</f>
        <v>Valid</v>
      </c>
      <c r="M1415" t="str">
        <f ca="1">IF(ISNA(XLOOKUP(C1415,Headcount!C:C,Headcount!C:C)),"Invalid FK","Valid")</f>
        <v>Valid</v>
      </c>
    </row>
    <row r="1416" spans="1:13">
      <c r="A1416" t="s">
        <v>4316</v>
      </c>
      <c r="B1416" s="1">
        <v>45024</v>
      </c>
      <c r="C1416">
        <v>121514.48</v>
      </c>
      <c r="D1416" t="s">
        <v>1483</v>
      </c>
      <c r="E1416" t="s">
        <v>1487</v>
      </c>
      <c r="F1416" t="s">
        <v>268</v>
      </c>
      <c r="G1416" t="s">
        <v>29</v>
      </c>
      <c r="H1416" t="s">
        <v>1109</v>
      </c>
      <c r="J1416" t="s">
        <v>4317</v>
      </c>
      <c r="K1416" t="str">
        <f ca="1">IF(ISNA(XLOOKUP(A1416,Customers!A:A,Customers!A:A)),"Invalid FK","Valid")</f>
        <v>Valid</v>
      </c>
      <c r="L1416" t="str">
        <f ca="1">IF(ISNA(XLOOKUP(B1416,Vendors!A:A,Vendors!A:A)),"Invalid FK","Valid")</f>
        <v>Valid</v>
      </c>
      <c r="M1416" t="str">
        <f ca="1">IF(ISNA(XLOOKUP(C1416,Headcount!C:C,Headcount!C:C)),"Invalid FK","Valid")</f>
        <v>Valid</v>
      </c>
    </row>
    <row r="1417" spans="1:13">
      <c r="A1417" t="s">
        <v>4318</v>
      </c>
      <c r="B1417" s="1">
        <v>44928</v>
      </c>
      <c r="C1417">
        <v>-38996.04</v>
      </c>
      <c r="D1417" t="s">
        <v>1478</v>
      </c>
      <c r="E1417" t="s">
        <v>1496</v>
      </c>
      <c r="F1417" t="s">
        <v>268</v>
      </c>
      <c r="G1417" t="s">
        <v>13</v>
      </c>
      <c r="I1417" t="s">
        <v>203</v>
      </c>
      <c r="J1417" t="s">
        <v>4319</v>
      </c>
      <c r="K1417" t="str">
        <f ca="1">IF(ISNA(XLOOKUP(A1417,Customers!A:A,Customers!A:A)),"Invalid FK","Valid")</f>
        <v>Valid</v>
      </c>
      <c r="L1417" t="str">
        <f ca="1">IF(ISNA(XLOOKUP(B1417,Vendors!A:A,Vendors!A:A)),"Invalid FK","Valid")</f>
        <v>Valid</v>
      </c>
      <c r="M1417" t="str">
        <f ca="1">IF(ISNA(XLOOKUP(C1417,Headcount!C:C,Headcount!C:C)),"Invalid FK","Valid")</f>
        <v>Valid</v>
      </c>
    </row>
    <row r="1418" spans="1:13">
      <c r="A1418" t="s">
        <v>4320</v>
      </c>
      <c r="B1418" s="1">
        <v>44689</v>
      </c>
      <c r="C1418">
        <v>-4222.68</v>
      </c>
      <c r="D1418" t="s">
        <v>1478</v>
      </c>
      <c r="E1418" t="s">
        <v>1509</v>
      </c>
      <c r="F1418" t="s">
        <v>264</v>
      </c>
      <c r="G1418" t="s">
        <v>8</v>
      </c>
      <c r="I1418" t="s">
        <v>85</v>
      </c>
      <c r="J1418" t="s">
        <v>4321</v>
      </c>
      <c r="K1418" t="str">
        <f ca="1">IF(ISNA(XLOOKUP(A1418,Customers!A:A,Customers!A:A)),"Invalid FK","Valid")</f>
        <v>Valid</v>
      </c>
      <c r="L1418" t="str">
        <f ca="1">IF(ISNA(XLOOKUP(B1418,Vendors!A:A,Vendors!A:A)),"Invalid FK","Valid")</f>
        <v>Valid</v>
      </c>
      <c r="M1418" t="str">
        <f ca="1">IF(ISNA(XLOOKUP(C1418,Headcount!C:C,Headcount!C:C)),"Invalid FK","Valid")</f>
        <v>Valid</v>
      </c>
    </row>
    <row r="1419" spans="1:13">
      <c r="A1419" t="s">
        <v>4322</v>
      </c>
      <c r="B1419" s="1">
        <v>44659</v>
      </c>
      <c r="C1419">
        <v>149915.54</v>
      </c>
      <c r="D1419" t="s">
        <v>1483</v>
      </c>
      <c r="E1419" t="s">
        <v>1487</v>
      </c>
      <c r="F1419" t="s">
        <v>268</v>
      </c>
      <c r="G1419" t="s">
        <v>8</v>
      </c>
      <c r="H1419" t="s">
        <v>824</v>
      </c>
      <c r="J1419" t="s">
        <v>4323</v>
      </c>
      <c r="K1419" t="str">
        <f ca="1">IF(ISNA(XLOOKUP(A1419,Customers!A:A,Customers!A:A)),"Invalid FK","Valid")</f>
        <v>Valid</v>
      </c>
      <c r="L1419" t="str">
        <f ca="1">IF(ISNA(XLOOKUP(B1419,Vendors!A:A,Vendors!A:A)),"Invalid FK","Valid")</f>
        <v>Valid</v>
      </c>
      <c r="M1419" t="str">
        <f ca="1">IF(ISNA(XLOOKUP(C1419,Headcount!C:C,Headcount!C:C)),"Invalid FK","Valid")</f>
        <v>Valid</v>
      </c>
    </row>
    <row r="1420" spans="1:13">
      <c r="A1420" t="s">
        <v>4324</v>
      </c>
      <c r="B1420" s="1">
        <v>44668</v>
      </c>
      <c r="C1420">
        <v>-13909.23</v>
      </c>
      <c r="D1420" t="s">
        <v>1478</v>
      </c>
      <c r="E1420" t="s">
        <v>7</v>
      </c>
      <c r="F1420" t="s">
        <v>264</v>
      </c>
      <c r="G1420" t="s">
        <v>8</v>
      </c>
      <c r="I1420" t="s">
        <v>191</v>
      </c>
      <c r="J1420" t="s">
        <v>4325</v>
      </c>
      <c r="K1420" t="str">
        <f ca="1">IF(ISNA(XLOOKUP(A1420,Customers!A:A,Customers!A:A)),"Invalid FK","Valid")</f>
        <v>Valid</v>
      </c>
      <c r="L1420" t="str">
        <f ca="1">IF(ISNA(XLOOKUP(B1420,Vendors!A:A,Vendors!A:A)),"Invalid FK","Valid")</f>
        <v>Valid</v>
      </c>
      <c r="M1420" t="str">
        <f ca="1">IF(ISNA(XLOOKUP(C1420,Headcount!C:C,Headcount!C:C)),"Invalid FK","Valid")</f>
        <v>Valid</v>
      </c>
    </row>
    <row r="1421" spans="1:13">
      <c r="A1421" t="s">
        <v>4326</v>
      </c>
      <c r="B1421" s="1">
        <v>44781</v>
      </c>
      <c r="C1421">
        <v>21704.76</v>
      </c>
      <c r="D1421" t="s">
        <v>1587</v>
      </c>
      <c r="E1421" t="s">
        <v>1587</v>
      </c>
      <c r="F1421" t="s">
        <v>268</v>
      </c>
      <c r="G1421" t="s">
        <v>13</v>
      </c>
      <c r="J1421" t="s">
        <v>4327</v>
      </c>
      <c r="K1421" t="str">
        <f ca="1">IF(ISNA(XLOOKUP(A1421,Customers!A:A,Customers!A:A)),"Invalid FK","Valid")</f>
        <v>Valid</v>
      </c>
      <c r="L1421" t="str">
        <f ca="1">IF(ISNA(XLOOKUP(B1421,Vendors!A:A,Vendors!A:A)),"Invalid FK","Valid")</f>
        <v>Valid</v>
      </c>
      <c r="M1421" t="str">
        <f ca="1">IF(ISNA(XLOOKUP(C1421,Headcount!C:C,Headcount!C:C)),"Invalid FK","Valid")</f>
        <v>Valid</v>
      </c>
    </row>
    <row r="1422" spans="1:13">
      <c r="A1422" t="s">
        <v>4328</v>
      </c>
      <c r="B1422" s="1">
        <v>45174</v>
      </c>
      <c r="C1422">
        <v>-89891.76</v>
      </c>
      <c r="D1422" t="s">
        <v>1478</v>
      </c>
      <c r="E1422" t="s">
        <v>1509</v>
      </c>
      <c r="F1422" t="s">
        <v>264</v>
      </c>
      <c r="G1422" t="s">
        <v>17</v>
      </c>
      <c r="I1422" t="s">
        <v>83</v>
      </c>
      <c r="J1422" t="s">
        <v>4329</v>
      </c>
      <c r="K1422" t="str">
        <f ca="1">IF(ISNA(XLOOKUP(A1422,Customers!A:A,Customers!A:A)),"Invalid FK","Valid")</f>
        <v>Valid</v>
      </c>
      <c r="L1422" t="str">
        <f ca="1">IF(ISNA(XLOOKUP(B1422,Vendors!A:A,Vendors!A:A)),"Invalid FK","Valid")</f>
        <v>Valid</v>
      </c>
      <c r="M1422" t="str">
        <f ca="1">IF(ISNA(XLOOKUP(C1422,Headcount!C:C,Headcount!C:C)),"Invalid FK","Valid")</f>
        <v>Valid</v>
      </c>
    </row>
    <row r="1423" spans="1:13">
      <c r="A1423" t="s">
        <v>4330</v>
      </c>
      <c r="B1423" s="1">
        <v>45263</v>
      </c>
      <c r="C1423">
        <v>202921.65</v>
      </c>
      <c r="D1423" t="s">
        <v>1483</v>
      </c>
      <c r="E1423" t="s">
        <v>1484</v>
      </c>
      <c r="F1423" t="s">
        <v>264</v>
      </c>
      <c r="G1423" t="s">
        <v>29</v>
      </c>
      <c r="H1423" t="s">
        <v>868</v>
      </c>
      <c r="J1423" t="s">
        <v>4331</v>
      </c>
      <c r="K1423" t="str">
        <f ca="1">IF(ISNA(XLOOKUP(A1423,Customers!A:A,Customers!A:A)),"Invalid FK","Valid")</f>
        <v>Valid</v>
      </c>
      <c r="L1423" t="str">
        <f ca="1">IF(ISNA(XLOOKUP(B1423,Vendors!A:A,Vendors!A:A)),"Invalid FK","Valid")</f>
        <v>Valid</v>
      </c>
      <c r="M1423" t="str">
        <f ca="1">IF(ISNA(XLOOKUP(C1423,Headcount!C:C,Headcount!C:C)),"Invalid FK","Valid")</f>
        <v>Valid</v>
      </c>
    </row>
    <row r="1424" spans="1:13">
      <c r="A1424" t="s">
        <v>4332</v>
      </c>
      <c r="B1424" s="1">
        <v>44892</v>
      </c>
      <c r="C1424">
        <v>-50920.95</v>
      </c>
      <c r="D1424" t="s">
        <v>1478</v>
      </c>
      <c r="E1424" t="s">
        <v>1534</v>
      </c>
      <c r="F1424" t="s">
        <v>264</v>
      </c>
      <c r="G1424" t="s">
        <v>17</v>
      </c>
      <c r="I1424" t="s">
        <v>18</v>
      </c>
      <c r="J1424" t="s">
        <v>4333</v>
      </c>
      <c r="K1424" t="str">
        <f ca="1">IF(ISNA(XLOOKUP(A1424,Customers!A:A,Customers!A:A)),"Invalid FK","Valid")</f>
        <v>Valid</v>
      </c>
      <c r="L1424" t="str">
        <f ca="1">IF(ISNA(XLOOKUP(B1424,Vendors!A:A,Vendors!A:A)),"Invalid FK","Valid")</f>
        <v>Valid</v>
      </c>
      <c r="M1424" t="str">
        <f ca="1">IF(ISNA(XLOOKUP(C1424,Headcount!C:C,Headcount!C:C)),"Invalid FK","Valid")</f>
        <v>Valid</v>
      </c>
    </row>
    <row r="1425" spans="1:13">
      <c r="A1425" t="s">
        <v>4334</v>
      </c>
      <c r="B1425" s="1">
        <v>44804</v>
      </c>
      <c r="C1425">
        <v>21854.14</v>
      </c>
      <c r="D1425" t="s">
        <v>1504</v>
      </c>
      <c r="E1425" t="s">
        <v>1504</v>
      </c>
      <c r="F1425" t="s">
        <v>264</v>
      </c>
      <c r="G1425" t="s">
        <v>13</v>
      </c>
      <c r="J1425" t="s">
        <v>4335</v>
      </c>
      <c r="K1425" t="str">
        <f ca="1">IF(ISNA(XLOOKUP(A1425,Customers!A:A,Customers!A:A)),"Invalid FK","Valid")</f>
        <v>Valid</v>
      </c>
      <c r="L1425" t="str">
        <f ca="1">IF(ISNA(XLOOKUP(B1425,Vendors!A:A,Vendors!A:A)),"Invalid FK","Valid")</f>
        <v>Valid</v>
      </c>
      <c r="M1425" t="str">
        <f ca="1">IF(ISNA(XLOOKUP(C1425,Headcount!C:C,Headcount!C:C)),"Invalid FK","Valid")</f>
        <v>Valid</v>
      </c>
    </row>
    <row r="1426" spans="1:13">
      <c r="A1426" t="s">
        <v>4336</v>
      </c>
      <c r="B1426" s="1">
        <v>44591</v>
      </c>
      <c r="C1426">
        <v>-63523.6</v>
      </c>
      <c r="D1426" t="s">
        <v>1478</v>
      </c>
      <c r="E1426" t="s">
        <v>1509</v>
      </c>
      <c r="F1426" t="s">
        <v>268</v>
      </c>
      <c r="G1426" t="s">
        <v>8</v>
      </c>
      <c r="I1426" t="s">
        <v>25</v>
      </c>
      <c r="J1426" t="s">
        <v>4337</v>
      </c>
      <c r="K1426" t="str">
        <f ca="1">IF(ISNA(XLOOKUP(A1426,Customers!A:A,Customers!A:A)),"Invalid FK","Valid")</f>
        <v>Valid</v>
      </c>
      <c r="L1426" t="str">
        <f ca="1">IF(ISNA(XLOOKUP(B1426,Vendors!A:A,Vendors!A:A)),"Invalid FK","Valid")</f>
        <v>Valid</v>
      </c>
      <c r="M1426" t="str">
        <f ca="1">IF(ISNA(XLOOKUP(C1426,Headcount!C:C,Headcount!C:C)),"Invalid FK","Valid")</f>
        <v>Valid</v>
      </c>
    </row>
    <row r="1427" spans="1:13">
      <c r="A1427" t="s">
        <v>4338</v>
      </c>
      <c r="B1427" s="1">
        <v>45161</v>
      </c>
      <c r="C1427">
        <v>101635.22</v>
      </c>
      <c r="D1427" t="s">
        <v>1483</v>
      </c>
      <c r="E1427" t="s">
        <v>1499</v>
      </c>
      <c r="F1427" t="s">
        <v>271</v>
      </c>
      <c r="G1427" t="s">
        <v>17</v>
      </c>
      <c r="H1427" t="s">
        <v>981</v>
      </c>
      <c r="J1427" t="s">
        <v>4339</v>
      </c>
      <c r="K1427" t="str">
        <f ca="1">IF(ISNA(XLOOKUP(A1427,Customers!A:A,Customers!A:A)),"Invalid FK","Valid")</f>
        <v>Valid</v>
      </c>
      <c r="L1427" t="str">
        <f ca="1">IF(ISNA(XLOOKUP(B1427,Vendors!A:A,Vendors!A:A)),"Invalid FK","Valid")</f>
        <v>Valid</v>
      </c>
      <c r="M1427" t="str">
        <f ca="1">IF(ISNA(XLOOKUP(C1427,Headcount!C:C,Headcount!C:C)),"Invalid FK","Valid")</f>
        <v>Valid</v>
      </c>
    </row>
    <row r="1428" spans="1:13">
      <c r="A1428" t="s">
        <v>4340</v>
      </c>
      <c r="B1428" s="1">
        <v>44650</v>
      </c>
      <c r="C1428">
        <v>116198.13</v>
      </c>
      <c r="D1428" t="s">
        <v>1483</v>
      </c>
      <c r="E1428" t="s">
        <v>1499</v>
      </c>
      <c r="F1428" t="s">
        <v>264</v>
      </c>
      <c r="G1428" t="s">
        <v>29</v>
      </c>
      <c r="H1428" t="s">
        <v>860</v>
      </c>
      <c r="J1428" t="s">
        <v>4341</v>
      </c>
      <c r="K1428" t="str">
        <f ca="1">IF(ISNA(XLOOKUP(A1428,Customers!A:A,Customers!A:A)),"Invalid FK","Valid")</f>
        <v>Valid</v>
      </c>
      <c r="L1428" t="str">
        <f ca="1">IF(ISNA(XLOOKUP(B1428,Vendors!A:A,Vendors!A:A)),"Invalid FK","Valid")</f>
        <v>Valid</v>
      </c>
      <c r="M1428" t="str">
        <f ca="1">IF(ISNA(XLOOKUP(C1428,Headcount!C:C,Headcount!C:C)),"Invalid FK","Valid")</f>
        <v>Valid</v>
      </c>
    </row>
    <row r="1429" spans="1:13">
      <c r="A1429" t="s">
        <v>4342</v>
      </c>
      <c r="B1429" s="1">
        <v>45122</v>
      </c>
      <c r="C1429">
        <v>179747.69</v>
      </c>
      <c r="D1429" t="s">
        <v>1483</v>
      </c>
      <c r="E1429" t="s">
        <v>1487</v>
      </c>
      <c r="F1429" t="s">
        <v>264</v>
      </c>
      <c r="G1429" t="s">
        <v>13</v>
      </c>
      <c r="H1429" t="s">
        <v>834</v>
      </c>
      <c r="J1429" t="s">
        <v>4343</v>
      </c>
      <c r="K1429" t="str">
        <f ca="1">IF(ISNA(XLOOKUP(A1429,Customers!A:A,Customers!A:A)),"Invalid FK","Valid")</f>
        <v>Valid</v>
      </c>
      <c r="L1429" t="str">
        <f ca="1">IF(ISNA(XLOOKUP(B1429,Vendors!A:A,Vendors!A:A)),"Invalid FK","Valid")</f>
        <v>Valid</v>
      </c>
      <c r="M1429" t="str">
        <f ca="1">IF(ISNA(XLOOKUP(C1429,Headcount!C:C,Headcount!C:C)),"Invalid FK","Valid")</f>
        <v>Valid</v>
      </c>
    </row>
    <row r="1430" spans="1:13">
      <c r="A1430" t="s">
        <v>4344</v>
      </c>
      <c r="B1430" s="1">
        <v>44872</v>
      </c>
      <c r="C1430">
        <v>200296.54</v>
      </c>
      <c r="D1430" t="s">
        <v>1483</v>
      </c>
      <c r="E1430" t="s">
        <v>1499</v>
      </c>
      <c r="F1430" t="s">
        <v>268</v>
      </c>
      <c r="G1430" t="s">
        <v>29</v>
      </c>
      <c r="H1430" t="s">
        <v>1301</v>
      </c>
      <c r="J1430" t="s">
        <v>4345</v>
      </c>
      <c r="K1430" t="str">
        <f ca="1">IF(ISNA(XLOOKUP(A1430,Customers!A:A,Customers!A:A)),"Invalid FK","Valid")</f>
        <v>Valid</v>
      </c>
      <c r="L1430" t="str">
        <f ca="1">IF(ISNA(XLOOKUP(B1430,Vendors!A:A,Vendors!A:A)),"Invalid FK","Valid")</f>
        <v>Valid</v>
      </c>
      <c r="M1430" t="str">
        <f ca="1">IF(ISNA(XLOOKUP(C1430,Headcount!C:C,Headcount!C:C)),"Invalid FK","Valid")</f>
        <v>Valid</v>
      </c>
    </row>
    <row r="1431" spans="1:13">
      <c r="A1431" t="s">
        <v>4346</v>
      </c>
      <c r="B1431" s="1">
        <v>44680</v>
      </c>
      <c r="C1431">
        <v>169097.41</v>
      </c>
      <c r="D1431" t="s">
        <v>1483</v>
      </c>
      <c r="E1431" t="s">
        <v>1487</v>
      </c>
      <c r="F1431" t="s">
        <v>271</v>
      </c>
      <c r="G1431" t="s">
        <v>29</v>
      </c>
      <c r="H1431" t="s">
        <v>884</v>
      </c>
      <c r="J1431" t="s">
        <v>4347</v>
      </c>
      <c r="K1431" t="str">
        <f ca="1">IF(ISNA(XLOOKUP(A1431,Customers!A:A,Customers!A:A)),"Invalid FK","Valid")</f>
        <v>Valid</v>
      </c>
      <c r="L1431" t="str">
        <f ca="1">IF(ISNA(XLOOKUP(B1431,Vendors!A:A,Vendors!A:A)),"Invalid FK","Valid")</f>
        <v>Valid</v>
      </c>
      <c r="M1431" t="str">
        <f ca="1">IF(ISNA(XLOOKUP(C1431,Headcount!C:C,Headcount!C:C)),"Invalid FK","Valid")</f>
        <v>Valid</v>
      </c>
    </row>
    <row r="1432" spans="1:13">
      <c r="A1432" t="s">
        <v>4348</v>
      </c>
      <c r="B1432" s="1">
        <v>45145</v>
      </c>
      <c r="C1432">
        <v>137859.73000000001</v>
      </c>
      <c r="D1432" t="s">
        <v>1483</v>
      </c>
      <c r="E1432" t="s">
        <v>1499</v>
      </c>
      <c r="F1432" t="s">
        <v>264</v>
      </c>
      <c r="G1432" t="s">
        <v>17</v>
      </c>
      <c r="H1432" t="s">
        <v>993</v>
      </c>
      <c r="J1432" t="s">
        <v>4349</v>
      </c>
      <c r="K1432" t="str">
        <f ca="1">IF(ISNA(XLOOKUP(A1432,Customers!A:A,Customers!A:A)),"Invalid FK","Valid")</f>
        <v>Valid</v>
      </c>
      <c r="L1432" t="str">
        <f ca="1">IF(ISNA(XLOOKUP(B1432,Vendors!A:A,Vendors!A:A)),"Invalid FK","Valid")</f>
        <v>Valid</v>
      </c>
      <c r="M1432" t="str">
        <f ca="1">IF(ISNA(XLOOKUP(C1432,Headcount!C:C,Headcount!C:C)),"Invalid FK","Valid")</f>
        <v>Valid</v>
      </c>
    </row>
    <row r="1433" spans="1:13">
      <c r="A1433" t="s">
        <v>4350</v>
      </c>
      <c r="B1433" s="1">
        <v>45247</v>
      </c>
      <c r="C1433">
        <v>-35906.43</v>
      </c>
      <c r="D1433" t="s">
        <v>1478</v>
      </c>
      <c r="E1433" t="s">
        <v>20</v>
      </c>
      <c r="F1433" t="s">
        <v>264</v>
      </c>
      <c r="G1433" t="s">
        <v>29</v>
      </c>
      <c r="I1433" t="s">
        <v>18</v>
      </c>
      <c r="J1433" t="s">
        <v>4351</v>
      </c>
      <c r="K1433" t="str">
        <f ca="1">IF(ISNA(XLOOKUP(A1433,Customers!A:A,Customers!A:A)),"Invalid FK","Valid")</f>
        <v>Valid</v>
      </c>
      <c r="L1433" t="str">
        <f ca="1">IF(ISNA(XLOOKUP(B1433,Vendors!A:A,Vendors!A:A)),"Invalid FK","Valid")</f>
        <v>Valid</v>
      </c>
      <c r="M1433" t="str">
        <f ca="1">IF(ISNA(XLOOKUP(C1433,Headcount!C:C,Headcount!C:C)),"Invalid FK","Valid")</f>
        <v>Valid</v>
      </c>
    </row>
    <row r="1434" spans="1:13">
      <c r="A1434" t="s">
        <v>4352</v>
      </c>
      <c r="B1434" s="1">
        <v>44817</v>
      </c>
      <c r="C1434">
        <v>146642.22</v>
      </c>
      <c r="D1434" t="s">
        <v>1483</v>
      </c>
      <c r="E1434" t="s">
        <v>1487</v>
      </c>
      <c r="F1434" t="s">
        <v>271</v>
      </c>
      <c r="G1434" t="s">
        <v>13</v>
      </c>
      <c r="H1434" t="s">
        <v>908</v>
      </c>
      <c r="J1434" t="s">
        <v>4353</v>
      </c>
      <c r="K1434" t="str">
        <f ca="1">IF(ISNA(XLOOKUP(A1434,Customers!A:A,Customers!A:A)),"Invalid FK","Valid")</f>
        <v>Valid</v>
      </c>
      <c r="L1434" t="str">
        <f ca="1">IF(ISNA(XLOOKUP(B1434,Vendors!A:A,Vendors!A:A)),"Invalid FK","Valid")</f>
        <v>Valid</v>
      </c>
      <c r="M1434" t="str">
        <f ca="1">IF(ISNA(XLOOKUP(C1434,Headcount!C:C,Headcount!C:C)),"Invalid FK","Valid")</f>
        <v>Valid</v>
      </c>
    </row>
    <row r="1435" spans="1:13">
      <c r="A1435" t="s">
        <v>4354</v>
      </c>
      <c r="B1435" s="1">
        <v>44605</v>
      </c>
      <c r="C1435">
        <v>147586.93</v>
      </c>
      <c r="D1435" t="s">
        <v>1483</v>
      </c>
      <c r="E1435" t="s">
        <v>1499</v>
      </c>
      <c r="F1435" t="s">
        <v>268</v>
      </c>
      <c r="G1435" t="s">
        <v>29</v>
      </c>
      <c r="H1435" t="s">
        <v>820</v>
      </c>
      <c r="J1435" t="s">
        <v>4355</v>
      </c>
      <c r="K1435" t="str">
        <f ca="1">IF(ISNA(XLOOKUP(A1435,Customers!A:A,Customers!A:A)),"Invalid FK","Valid")</f>
        <v>Valid</v>
      </c>
      <c r="L1435" t="str">
        <f ca="1">IF(ISNA(XLOOKUP(B1435,Vendors!A:A,Vendors!A:A)),"Invalid FK","Valid")</f>
        <v>Valid</v>
      </c>
      <c r="M1435" t="str">
        <f ca="1">IF(ISNA(XLOOKUP(C1435,Headcount!C:C,Headcount!C:C)),"Invalid FK","Valid")</f>
        <v>Valid</v>
      </c>
    </row>
    <row r="1436" spans="1:13">
      <c r="A1436" t="s">
        <v>4356</v>
      </c>
      <c r="B1436" s="1">
        <v>44892</v>
      </c>
      <c r="C1436">
        <v>-13835.59</v>
      </c>
      <c r="D1436" t="s">
        <v>1478</v>
      </c>
      <c r="E1436" t="s">
        <v>20</v>
      </c>
      <c r="F1436" t="s">
        <v>268</v>
      </c>
      <c r="G1436" t="s">
        <v>29</v>
      </c>
      <c r="I1436" t="s">
        <v>171</v>
      </c>
      <c r="J1436" t="s">
        <v>4357</v>
      </c>
      <c r="K1436" t="str">
        <f ca="1">IF(ISNA(XLOOKUP(A1436,Customers!A:A,Customers!A:A)),"Invalid FK","Valid")</f>
        <v>Valid</v>
      </c>
      <c r="L1436" t="str">
        <f ca="1">IF(ISNA(XLOOKUP(B1436,Vendors!A:A,Vendors!A:A)),"Invalid FK","Valid")</f>
        <v>Valid</v>
      </c>
      <c r="M1436" t="str">
        <f ca="1">IF(ISNA(XLOOKUP(C1436,Headcount!C:C,Headcount!C:C)),"Invalid FK","Valid")</f>
        <v>Valid</v>
      </c>
    </row>
    <row r="1437" spans="1:13">
      <c r="A1437" t="s">
        <v>4358</v>
      </c>
      <c r="B1437" s="1">
        <v>44662</v>
      </c>
      <c r="C1437">
        <v>103929.42</v>
      </c>
      <c r="D1437" t="s">
        <v>1483</v>
      </c>
      <c r="E1437" t="s">
        <v>1484</v>
      </c>
      <c r="F1437" t="s">
        <v>264</v>
      </c>
      <c r="G1437" t="s">
        <v>8</v>
      </c>
      <c r="H1437" t="s">
        <v>1341</v>
      </c>
      <c r="J1437" t="s">
        <v>4359</v>
      </c>
      <c r="K1437" t="str">
        <f ca="1">IF(ISNA(XLOOKUP(A1437,Customers!A:A,Customers!A:A)),"Invalid FK","Valid")</f>
        <v>Valid</v>
      </c>
      <c r="L1437" t="str">
        <f ca="1">IF(ISNA(XLOOKUP(B1437,Vendors!A:A,Vendors!A:A)),"Invalid FK","Valid")</f>
        <v>Valid</v>
      </c>
      <c r="M1437" t="str">
        <f ca="1">IF(ISNA(XLOOKUP(C1437,Headcount!C:C,Headcount!C:C)),"Invalid FK","Valid")</f>
        <v>Valid</v>
      </c>
    </row>
    <row r="1438" spans="1:13">
      <c r="A1438" t="s">
        <v>4360</v>
      </c>
      <c r="B1438" s="1">
        <v>45041</v>
      </c>
      <c r="C1438">
        <v>-37793.730000000003</v>
      </c>
      <c r="D1438" t="s">
        <v>1478</v>
      </c>
      <c r="E1438" t="s">
        <v>1509</v>
      </c>
      <c r="F1438" t="s">
        <v>271</v>
      </c>
      <c r="G1438" t="s">
        <v>8</v>
      </c>
      <c r="I1438" t="s">
        <v>185</v>
      </c>
      <c r="J1438" t="s">
        <v>4361</v>
      </c>
      <c r="K1438" t="str">
        <f ca="1">IF(ISNA(XLOOKUP(A1438,Customers!A:A,Customers!A:A)),"Invalid FK","Valid")</f>
        <v>Valid</v>
      </c>
      <c r="L1438" t="str">
        <f ca="1">IF(ISNA(XLOOKUP(B1438,Vendors!A:A,Vendors!A:A)),"Invalid FK","Valid")</f>
        <v>Valid</v>
      </c>
      <c r="M1438" t="str">
        <f ca="1">IF(ISNA(XLOOKUP(C1438,Headcount!C:C,Headcount!C:C)),"Invalid FK","Valid")</f>
        <v>Valid</v>
      </c>
    </row>
    <row r="1439" spans="1:13">
      <c r="A1439" t="s">
        <v>4362</v>
      </c>
      <c r="B1439" s="1">
        <v>45290</v>
      </c>
      <c r="C1439">
        <v>108377.13</v>
      </c>
      <c r="D1439" t="s">
        <v>1483</v>
      </c>
      <c r="E1439" t="s">
        <v>1487</v>
      </c>
      <c r="F1439" t="s">
        <v>268</v>
      </c>
      <c r="G1439" t="s">
        <v>17</v>
      </c>
      <c r="H1439" t="s">
        <v>762</v>
      </c>
      <c r="J1439" t="s">
        <v>4363</v>
      </c>
      <c r="K1439" t="str">
        <f ca="1">IF(ISNA(XLOOKUP(A1439,Customers!A:A,Customers!A:A)),"Invalid FK","Valid")</f>
        <v>Valid</v>
      </c>
      <c r="L1439" t="str">
        <f ca="1">IF(ISNA(XLOOKUP(B1439,Vendors!A:A,Vendors!A:A)),"Invalid FK","Valid")</f>
        <v>Valid</v>
      </c>
      <c r="M1439" t="str">
        <f ca="1">IF(ISNA(XLOOKUP(C1439,Headcount!C:C,Headcount!C:C)),"Invalid FK","Valid")</f>
        <v>Valid</v>
      </c>
    </row>
    <row r="1440" spans="1:13">
      <c r="A1440" t="s">
        <v>4364</v>
      </c>
      <c r="B1440" s="1">
        <v>45092</v>
      </c>
      <c r="C1440">
        <v>233646.36</v>
      </c>
      <c r="D1440" t="s">
        <v>1483</v>
      </c>
      <c r="E1440" t="s">
        <v>1499</v>
      </c>
      <c r="F1440" t="s">
        <v>264</v>
      </c>
      <c r="G1440" t="s">
        <v>8</v>
      </c>
      <c r="H1440" t="s">
        <v>1093</v>
      </c>
      <c r="J1440" t="s">
        <v>4365</v>
      </c>
      <c r="K1440" t="str">
        <f ca="1">IF(ISNA(XLOOKUP(A1440,Customers!A:A,Customers!A:A)),"Invalid FK","Valid")</f>
        <v>Valid</v>
      </c>
      <c r="L1440" t="str">
        <f ca="1">IF(ISNA(XLOOKUP(B1440,Vendors!A:A,Vendors!A:A)),"Invalid FK","Valid")</f>
        <v>Valid</v>
      </c>
      <c r="M1440" t="str">
        <f ca="1">IF(ISNA(XLOOKUP(C1440,Headcount!C:C,Headcount!C:C)),"Invalid FK","Valid")</f>
        <v>Valid</v>
      </c>
    </row>
    <row r="1441" spans="1:13">
      <c r="A1441" t="s">
        <v>4366</v>
      </c>
      <c r="B1441" s="1">
        <v>44958</v>
      </c>
      <c r="C1441">
        <v>27439.51</v>
      </c>
      <c r="D1441" t="s">
        <v>1504</v>
      </c>
      <c r="E1441" t="s">
        <v>1504</v>
      </c>
      <c r="F1441" t="s">
        <v>268</v>
      </c>
      <c r="G1441" t="s">
        <v>17</v>
      </c>
      <c r="J1441" t="s">
        <v>4367</v>
      </c>
      <c r="K1441" t="str">
        <f ca="1">IF(ISNA(XLOOKUP(A1441,Customers!A:A,Customers!A:A)),"Invalid FK","Valid")</f>
        <v>Valid</v>
      </c>
      <c r="L1441" t="str">
        <f ca="1">IF(ISNA(XLOOKUP(B1441,Vendors!A:A,Vendors!A:A)),"Invalid FK","Valid")</f>
        <v>Valid</v>
      </c>
      <c r="M1441" t="str">
        <f ca="1">IF(ISNA(XLOOKUP(C1441,Headcount!C:C,Headcount!C:C)),"Invalid FK","Valid")</f>
        <v>Valid</v>
      </c>
    </row>
    <row r="1442" spans="1:13">
      <c r="A1442" t="s">
        <v>4368</v>
      </c>
      <c r="B1442" s="1">
        <v>45085</v>
      </c>
      <c r="C1442">
        <v>-36491.26</v>
      </c>
      <c r="D1442" t="s">
        <v>1478</v>
      </c>
      <c r="E1442" t="s">
        <v>36</v>
      </c>
      <c r="F1442" t="s">
        <v>268</v>
      </c>
      <c r="G1442" t="s">
        <v>8</v>
      </c>
      <c r="I1442" t="s">
        <v>119</v>
      </c>
      <c r="J1442" t="s">
        <v>4369</v>
      </c>
      <c r="K1442" t="str">
        <f ca="1">IF(ISNA(XLOOKUP(A1442,Customers!A:A,Customers!A:A)),"Invalid FK","Valid")</f>
        <v>Valid</v>
      </c>
      <c r="L1442" t="str">
        <f ca="1">IF(ISNA(XLOOKUP(B1442,Vendors!A:A,Vendors!A:A)),"Invalid FK","Valid")</f>
        <v>Valid</v>
      </c>
      <c r="M1442" t="str">
        <f ca="1">IF(ISNA(XLOOKUP(C1442,Headcount!C:C,Headcount!C:C)),"Invalid FK","Valid")</f>
        <v>Valid</v>
      </c>
    </row>
    <row r="1443" spans="1:13">
      <c r="A1443" t="s">
        <v>4370</v>
      </c>
      <c r="B1443" s="1">
        <v>44726</v>
      </c>
      <c r="C1443">
        <v>90881.83</v>
      </c>
      <c r="D1443" t="s">
        <v>1483</v>
      </c>
      <c r="E1443" t="s">
        <v>1487</v>
      </c>
      <c r="F1443" t="s">
        <v>271</v>
      </c>
      <c r="G1443" t="s">
        <v>13</v>
      </c>
      <c r="H1443" t="s">
        <v>1293</v>
      </c>
      <c r="J1443" t="s">
        <v>4371</v>
      </c>
      <c r="K1443" t="str">
        <f ca="1">IF(ISNA(XLOOKUP(A1443,Customers!A:A,Customers!A:A)),"Invalid FK","Valid")</f>
        <v>Valid</v>
      </c>
      <c r="L1443" t="str">
        <f ca="1">IF(ISNA(XLOOKUP(B1443,Vendors!A:A,Vendors!A:A)),"Invalid FK","Valid")</f>
        <v>Valid</v>
      </c>
      <c r="M1443" t="str">
        <f ca="1">IF(ISNA(XLOOKUP(C1443,Headcount!C:C,Headcount!C:C)),"Invalid FK","Valid")</f>
        <v>Valid</v>
      </c>
    </row>
    <row r="1444" spans="1:13">
      <c r="A1444" t="s">
        <v>4372</v>
      </c>
      <c r="B1444" s="1">
        <v>44845</v>
      </c>
      <c r="C1444">
        <v>-42321.41</v>
      </c>
      <c r="D1444" t="s">
        <v>1478</v>
      </c>
      <c r="E1444" t="s">
        <v>1509</v>
      </c>
      <c r="F1444" t="s">
        <v>268</v>
      </c>
      <c r="G1444" t="s">
        <v>29</v>
      </c>
      <c r="I1444" t="s">
        <v>161</v>
      </c>
      <c r="J1444" t="s">
        <v>4373</v>
      </c>
      <c r="K1444" t="str">
        <f ca="1">IF(ISNA(XLOOKUP(A1444,Customers!A:A,Customers!A:A)),"Invalid FK","Valid")</f>
        <v>Valid</v>
      </c>
      <c r="L1444" t="str">
        <f ca="1">IF(ISNA(XLOOKUP(B1444,Vendors!A:A,Vendors!A:A)),"Invalid FK","Valid")</f>
        <v>Valid</v>
      </c>
      <c r="M1444" t="str">
        <f ca="1">IF(ISNA(XLOOKUP(C1444,Headcount!C:C,Headcount!C:C)),"Invalid FK","Valid")</f>
        <v>Valid</v>
      </c>
    </row>
    <row r="1445" spans="1:13">
      <c r="A1445" t="s">
        <v>4374</v>
      </c>
      <c r="B1445" s="1">
        <v>45246</v>
      </c>
      <c r="C1445">
        <v>16924.009999999998</v>
      </c>
      <c r="D1445" t="s">
        <v>1504</v>
      </c>
      <c r="E1445" t="s">
        <v>1504</v>
      </c>
      <c r="F1445" t="s">
        <v>268</v>
      </c>
      <c r="G1445" t="s">
        <v>29</v>
      </c>
      <c r="J1445" t="s">
        <v>4375</v>
      </c>
      <c r="K1445" t="str">
        <f ca="1">IF(ISNA(XLOOKUP(A1445,Customers!A:A,Customers!A:A)),"Invalid FK","Valid")</f>
        <v>Valid</v>
      </c>
      <c r="L1445" t="str">
        <f ca="1">IF(ISNA(XLOOKUP(B1445,Vendors!A:A,Vendors!A:A)),"Invalid FK","Valid")</f>
        <v>Valid</v>
      </c>
      <c r="M1445" t="str">
        <f ca="1">IF(ISNA(XLOOKUP(C1445,Headcount!C:C,Headcount!C:C)),"Invalid FK","Valid")</f>
        <v>Valid</v>
      </c>
    </row>
    <row r="1446" spans="1:13">
      <c r="A1446" t="s">
        <v>4376</v>
      </c>
      <c r="B1446" s="1">
        <v>44678</v>
      </c>
      <c r="C1446">
        <v>-23944.02</v>
      </c>
      <c r="D1446" t="s">
        <v>1478</v>
      </c>
      <c r="E1446" t="s">
        <v>1509</v>
      </c>
      <c r="F1446" t="s">
        <v>268</v>
      </c>
      <c r="G1446" t="s">
        <v>13</v>
      </c>
      <c r="I1446" t="s">
        <v>227</v>
      </c>
      <c r="J1446" t="s">
        <v>4377</v>
      </c>
      <c r="K1446" t="str">
        <f ca="1">IF(ISNA(XLOOKUP(A1446,Customers!A:A,Customers!A:A)),"Invalid FK","Valid")</f>
        <v>Valid</v>
      </c>
      <c r="L1446" t="str">
        <f ca="1">IF(ISNA(XLOOKUP(B1446,Vendors!A:A,Vendors!A:A)),"Invalid FK","Valid")</f>
        <v>Valid</v>
      </c>
      <c r="M1446" t="str">
        <f ca="1">IF(ISNA(XLOOKUP(C1446,Headcount!C:C,Headcount!C:C)),"Invalid FK","Valid")</f>
        <v>Valid</v>
      </c>
    </row>
    <row r="1447" spans="1:13">
      <c r="A1447" t="s">
        <v>4378</v>
      </c>
      <c r="B1447" s="1">
        <v>45025</v>
      </c>
      <c r="C1447">
        <v>-52176.54</v>
      </c>
      <c r="D1447" t="s">
        <v>1478</v>
      </c>
      <c r="E1447" t="s">
        <v>1496</v>
      </c>
      <c r="F1447" t="s">
        <v>268</v>
      </c>
      <c r="G1447" t="s">
        <v>13</v>
      </c>
      <c r="I1447" t="s">
        <v>47</v>
      </c>
      <c r="J1447" t="s">
        <v>4379</v>
      </c>
      <c r="K1447" t="str">
        <f ca="1">IF(ISNA(XLOOKUP(A1447,Customers!A:A,Customers!A:A)),"Invalid FK","Valid")</f>
        <v>Valid</v>
      </c>
      <c r="L1447" t="str">
        <f ca="1">IF(ISNA(XLOOKUP(B1447,Vendors!A:A,Vendors!A:A)),"Invalid FK","Valid")</f>
        <v>Valid</v>
      </c>
      <c r="M1447" t="str">
        <f ca="1">IF(ISNA(XLOOKUP(C1447,Headcount!C:C,Headcount!C:C)),"Invalid FK","Valid")</f>
        <v>Valid</v>
      </c>
    </row>
    <row r="1448" spans="1:13">
      <c r="A1448" t="s">
        <v>4380</v>
      </c>
      <c r="B1448" s="1">
        <v>44894</v>
      </c>
      <c r="C1448">
        <v>-8568.92</v>
      </c>
      <c r="D1448" t="s">
        <v>1478</v>
      </c>
      <c r="E1448" t="s">
        <v>1496</v>
      </c>
      <c r="F1448" t="s">
        <v>264</v>
      </c>
      <c r="G1448" t="s">
        <v>17</v>
      </c>
      <c r="I1448" t="s">
        <v>234</v>
      </c>
      <c r="J1448" t="s">
        <v>4381</v>
      </c>
      <c r="K1448" t="str">
        <f ca="1">IF(ISNA(XLOOKUP(A1448,Customers!A:A,Customers!A:A)),"Invalid FK","Valid")</f>
        <v>Valid</v>
      </c>
      <c r="L1448" t="str">
        <f ca="1">IF(ISNA(XLOOKUP(B1448,Vendors!A:A,Vendors!A:A)),"Invalid FK","Valid")</f>
        <v>Valid</v>
      </c>
      <c r="M1448" t="str">
        <f ca="1">IF(ISNA(XLOOKUP(C1448,Headcount!C:C,Headcount!C:C)),"Invalid FK","Valid")</f>
        <v>Valid</v>
      </c>
    </row>
    <row r="1449" spans="1:13">
      <c r="A1449" t="s">
        <v>4382</v>
      </c>
      <c r="B1449" s="1">
        <v>44916</v>
      </c>
      <c r="C1449">
        <v>243606.19</v>
      </c>
      <c r="D1449" t="s">
        <v>1483</v>
      </c>
      <c r="E1449" t="s">
        <v>1499</v>
      </c>
      <c r="F1449" t="s">
        <v>268</v>
      </c>
      <c r="G1449" t="s">
        <v>17</v>
      </c>
      <c r="H1449" t="s">
        <v>678</v>
      </c>
      <c r="J1449" t="s">
        <v>4383</v>
      </c>
      <c r="K1449" t="str">
        <f ca="1">IF(ISNA(XLOOKUP(A1449,Customers!A:A,Customers!A:A)),"Invalid FK","Valid")</f>
        <v>Valid</v>
      </c>
      <c r="L1449" t="str">
        <f ca="1">IF(ISNA(XLOOKUP(B1449,Vendors!A:A,Vendors!A:A)),"Invalid FK","Valid")</f>
        <v>Valid</v>
      </c>
      <c r="M1449" t="str">
        <f ca="1">IF(ISNA(XLOOKUP(C1449,Headcount!C:C,Headcount!C:C)),"Invalid FK","Valid")</f>
        <v>Valid</v>
      </c>
    </row>
    <row r="1450" spans="1:13">
      <c r="A1450" t="s">
        <v>4384</v>
      </c>
      <c r="B1450" s="1">
        <v>44764</v>
      </c>
      <c r="C1450">
        <v>163515.93</v>
      </c>
      <c r="D1450" t="s">
        <v>1483</v>
      </c>
      <c r="E1450" t="s">
        <v>1484</v>
      </c>
      <c r="F1450" t="s">
        <v>268</v>
      </c>
      <c r="G1450" t="s">
        <v>8</v>
      </c>
      <c r="H1450" t="s">
        <v>1159</v>
      </c>
      <c r="J1450" t="s">
        <v>4385</v>
      </c>
      <c r="K1450" t="str">
        <f ca="1">IF(ISNA(XLOOKUP(A1450,Customers!A:A,Customers!A:A)),"Invalid FK","Valid")</f>
        <v>Valid</v>
      </c>
      <c r="L1450" t="str">
        <f ca="1">IF(ISNA(XLOOKUP(B1450,Vendors!A:A,Vendors!A:A)),"Invalid FK","Valid")</f>
        <v>Valid</v>
      </c>
      <c r="M1450" t="str">
        <f ca="1">IF(ISNA(XLOOKUP(C1450,Headcount!C:C,Headcount!C:C)),"Invalid FK","Valid")</f>
        <v>Valid</v>
      </c>
    </row>
    <row r="1451" spans="1:13">
      <c r="A1451" t="s">
        <v>4386</v>
      </c>
      <c r="B1451" s="1">
        <v>44973</v>
      </c>
      <c r="C1451">
        <v>-54018.64</v>
      </c>
      <c r="D1451" t="s">
        <v>1478</v>
      </c>
      <c r="E1451" t="s">
        <v>1496</v>
      </c>
      <c r="F1451" t="s">
        <v>268</v>
      </c>
      <c r="G1451" t="s">
        <v>29</v>
      </c>
      <c r="I1451" t="s">
        <v>39</v>
      </c>
      <c r="J1451" t="s">
        <v>4387</v>
      </c>
      <c r="K1451" t="str">
        <f ca="1">IF(ISNA(XLOOKUP(A1451,Customers!A:A,Customers!A:A)),"Invalid FK","Valid")</f>
        <v>Valid</v>
      </c>
      <c r="L1451" t="str">
        <f ca="1">IF(ISNA(XLOOKUP(B1451,Vendors!A:A,Vendors!A:A)),"Invalid FK","Valid")</f>
        <v>Valid</v>
      </c>
      <c r="M1451" t="str">
        <f ca="1">IF(ISNA(XLOOKUP(C1451,Headcount!C:C,Headcount!C:C)),"Invalid FK","Valid")</f>
        <v>Valid</v>
      </c>
    </row>
    <row r="1452" spans="1:13">
      <c r="A1452" t="s">
        <v>4388</v>
      </c>
      <c r="B1452" s="1">
        <v>44858</v>
      </c>
      <c r="C1452">
        <v>115678.68</v>
      </c>
      <c r="D1452" t="s">
        <v>1483</v>
      </c>
      <c r="E1452" t="s">
        <v>1487</v>
      </c>
      <c r="F1452" t="s">
        <v>271</v>
      </c>
      <c r="G1452" t="s">
        <v>13</v>
      </c>
      <c r="H1452" t="s">
        <v>1013</v>
      </c>
      <c r="J1452" t="s">
        <v>4389</v>
      </c>
      <c r="K1452" t="str">
        <f ca="1">IF(ISNA(XLOOKUP(A1452,Customers!A:A,Customers!A:A)),"Invalid FK","Valid")</f>
        <v>Valid</v>
      </c>
      <c r="L1452" t="str">
        <f ca="1">IF(ISNA(XLOOKUP(B1452,Vendors!A:A,Vendors!A:A)),"Invalid FK","Valid")</f>
        <v>Valid</v>
      </c>
      <c r="M1452" t="str">
        <f ca="1">IF(ISNA(XLOOKUP(C1452,Headcount!C:C,Headcount!C:C)),"Invalid FK","Valid")</f>
        <v>Valid</v>
      </c>
    </row>
    <row r="1453" spans="1:13">
      <c r="A1453" t="s">
        <v>4390</v>
      </c>
      <c r="B1453" s="1">
        <v>44858</v>
      </c>
      <c r="C1453">
        <v>-28921.68</v>
      </c>
      <c r="D1453" t="s">
        <v>1478</v>
      </c>
      <c r="E1453" t="s">
        <v>20</v>
      </c>
      <c r="F1453" t="s">
        <v>271</v>
      </c>
      <c r="G1453" t="s">
        <v>13</v>
      </c>
      <c r="I1453" t="s">
        <v>221</v>
      </c>
      <c r="J1453" t="s">
        <v>4391</v>
      </c>
      <c r="K1453" t="str">
        <f ca="1">IF(ISNA(XLOOKUP(A1453,Customers!A:A,Customers!A:A)),"Invalid FK","Valid")</f>
        <v>Valid</v>
      </c>
      <c r="L1453" t="str">
        <f ca="1">IF(ISNA(XLOOKUP(B1453,Vendors!A:A,Vendors!A:A)),"Invalid FK","Valid")</f>
        <v>Valid</v>
      </c>
      <c r="M1453" t="str">
        <f ca="1">IF(ISNA(XLOOKUP(C1453,Headcount!C:C,Headcount!C:C)),"Invalid FK","Valid")</f>
        <v>Valid</v>
      </c>
    </row>
    <row r="1454" spans="1:13">
      <c r="A1454" t="s">
        <v>4392</v>
      </c>
      <c r="B1454" s="1">
        <v>45262</v>
      </c>
      <c r="C1454">
        <v>-70230.850000000006</v>
      </c>
      <c r="D1454" t="s">
        <v>1478</v>
      </c>
      <c r="E1454" t="s">
        <v>36</v>
      </c>
      <c r="F1454" t="s">
        <v>264</v>
      </c>
      <c r="G1454" t="s">
        <v>17</v>
      </c>
      <c r="I1454" t="s">
        <v>179</v>
      </c>
      <c r="J1454" t="s">
        <v>4393</v>
      </c>
      <c r="K1454" t="str">
        <f ca="1">IF(ISNA(XLOOKUP(A1454,Customers!A:A,Customers!A:A)),"Invalid FK","Valid")</f>
        <v>Valid</v>
      </c>
      <c r="L1454" t="str">
        <f ca="1">IF(ISNA(XLOOKUP(B1454,Vendors!A:A,Vendors!A:A)),"Invalid FK","Valid")</f>
        <v>Valid</v>
      </c>
      <c r="M1454" t="str">
        <f ca="1">IF(ISNA(XLOOKUP(C1454,Headcount!C:C,Headcount!C:C)),"Invalid FK","Valid")</f>
        <v>Valid</v>
      </c>
    </row>
    <row r="1455" spans="1:13">
      <c r="A1455" t="s">
        <v>4394</v>
      </c>
      <c r="B1455" s="1">
        <v>45075</v>
      </c>
      <c r="C1455">
        <v>118231.65</v>
      </c>
      <c r="D1455" t="s">
        <v>1483</v>
      </c>
      <c r="E1455" t="s">
        <v>1487</v>
      </c>
      <c r="F1455" t="s">
        <v>268</v>
      </c>
      <c r="G1455" t="s">
        <v>17</v>
      </c>
      <c r="H1455" t="s">
        <v>1261</v>
      </c>
      <c r="J1455" t="s">
        <v>4395</v>
      </c>
      <c r="K1455" t="str">
        <f ca="1">IF(ISNA(XLOOKUP(A1455,Customers!A:A,Customers!A:A)),"Invalid FK","Valid")</f>
        <v>Valid</v>
      </c>
      <c r="L1455" t="str">
        <f ca="1">IF(ISNA(XLOOKUP(B1455,Vendors!A:A,Vendors!A:A)),"Invalid FK","Valid")</f>
        <v>Valid</v>
      </c>
      <c r="M1455" t="str">
        <f ca="1">IF(ISNA(XLOOKUP(C1455,Headcount!C:C,Headcount!C:C)),"Invalid FK","Valid")</f>
        <v>Valid</v>
      </c>
    </row>
    <row r="1456" spans="1:13">
      <c r="A1456" t="s">
        <v>4396</v>
      </c>
      <c r="B1456" s="1">
        <v>44897</v>
      </c>
      <c r="C1456">
        <v>169789.6</v>
      </c>
      <c r="D1456" t="s">
        <v>1483</v>
      </c>
      <c r="E1456" t="s">
        <v>1499</v>
      </c>
      <c r="F1456" t="s">
        <v>268</v>
      </c>
      <c r="G1456" t="s">
        <v>13</v>
      </c>
      <c r="H1456" t="s">
        <v>1173</v>
      </c>
      <c r="J1456" t="s">
        <v>4397</v>
      </c>
      <c r="K1456" t="str">
        <f ca="1">IF(ISNA(XLOOKUP(A1456,Customers!A:A,Customers!A:A)),"Invalid FK","Valid")</f>
        <v>Valid</v>
      </c>
      <c r="L1456" t="str">
        <f ca="1">IF(ISNA(XLOOKUP(B1456,Vendors!A:A,Vendors!A:A)),"Invalid FK","Valid")</f>
        <v>Valid</v>
      </c>
      <c r="M1456" t="str">
        <f ca="1">IF(ISNA(XLOOKUP(C1456,Headcount!C:C,Headcount!C:C)),"Invalid FK","Valid")</f>
        <v>Valid</v>
      </c>
    </row>
    <row r="1457" spans="1:13">
      <c r="A1457" t="s">
        <v>4398</v>
      </c>
      <c r="B1457" s="1">
        <v>45039</v>
      </c>
      <c r="C1457">
        <v>85789.27</v>
      </c>
      <c r="D1457" t="s">
        <v>1483</v>
      </c>
      <c r="E1457" t="s">
        <v>1499</v>
      </c>
      <c r="F1457" t="s">
        <v>268</v>
      </c>
      <c r="G1457" t="s">
        <v>29</v>
      </c>
      <c r="H1457" t="s">
        <v>852</v>
      </c>
      <c r="J1457" t="s">
        <v>4399</v>
      </c>
      <c r="K1457" t="str">
        <f ca="1">IF(ISNA(XLOOKUP(A1457,Customers!A:A,Customers!A:A)),"Invalid FK","Valid")</f>
        <v>Valid</v>
      </c>
      <c r="L1457" t="str">
        <f ca="1">IF(ISNA(XLOOKUP(B1457,Vendors!A:A,Vendors!A:A)),"Invalid FK","Valid")</f>
        <v>Valid</v>
      </c>
      <c r="M1457" t="str">
        <f ca="1">IF(ISNA(XLOOKUP(C1457,Headcount!C:C,Headcount!C:C)),"Invalid FK","Valid")</f>
        <v>Valid</v>
      </c>
    </row>
    <row r="1458" spans="1:13">
      <c r="A1458" t="s">
        <v>4400</v>
      </c>
      <c r="B1458" s="1">
        <v>44808</v>
      </c>
      <c r="C1458">
        <v>150068.51</v>
      </c>
      <c r="D1458" t="s">
        <v>1483</v>
      </c>
      <c r="E1458" t="s">
        <v>1484</v>
      </c>
      <c r="F1458" t="s">
        <v>268</v>
      </c>
      <c r="G1458" t="s">
        <v>8</v>
      </c>
      <c r="H1458" t="s">
        <v>1163</v>
      </c>
      <c r="J1458" t="s">
        <v>4401</v>
      </c>
      <c r="K1458" t="str">
        <f ca="1">IF(ISNA(XLOOKUP(A1458,Customers!A:A,Customers!A:A)),"Invalid FK","Valid")</f>
        <v>Valid</v>
      </c>
      <c r="L1458" t="str">
        <f ca="1">IF(ISNA(XLOOKUP(B1458,Vendors!A:A,Vendors!A:A)),"Invalid FK","Valid")</f>
        <v>Valid</v>
      </c>
      <c r="M1458" t="str">
        <f ca="1">IF(ISNA(XLOOKUP(C1458,Headcount!C:C,Headcount!C:C)),"Invalid FK","Valid")</f>
        <v>Valid</v>
      </c>
    </row>
    <row r="1459" spans="1:13">
      <c r="A1459" t="s">
        <v>4402</v>
      </c>
      <c r="B1459" s="1">
        <v>44961</v>
      </c>
      <c r="C1459">
        <v>103342.6</v>
      </c>
      <c r="D1459" t="s">
        <v>1483</v>
      </c>
      <c r="E1459" t="s">
        <v>1484</v>
      </c>
      <c r="F1459" t="s">
        <v>271</v>
      </c>
      <c r="G1459" t="s">
        <v>29</v>
      </c>
      <c r="H1459" t="s">
        <v>985</v>
      </c>
      <c r="J1459" t="s">
        <v>4403</v>
      </c>
      <c r="K1459" t="str">
        <f ca="1">IF(ISNA(XLOOKUP(A1459,Customers!A:A,Customers!A:A)),"Invalid FK","Valid")</f>
        <v>Valid</v>
      </c>
      <c r="L1459" t="str">
        <f ca="1">IF(ISNA(XLOOKUP(B1459,Vendors!A:A,Vendors!A:A)),"Invalid FK","Valid")</f>
        <v>Valid</v>
      </c>
      <c r="M1459" t="str">
        <f ca="1">IF(ISNA(XLOOKUP(C1459,Headcount!C:C,Headcount!C:C)),"Invalid FK","Valid")</f>
        <v>Valid</v>
      </c>
    </row>
    <row r="1460" spans="1:13">
      <c r="A1460" t="s">
        <v>4404</v>
      </c>
      <c r="B1460" s="1">
        <v>45257</v>
      </c>
      <c r="C1460">
        <v>138229.5</v>
      </c>
      <c r="D1460" t="s">
        <v>1483</v>
      </c>
      <c r="E1460" t="s">
        <v>1484</v>
      </c>
      <c r="F1460" t="s">
        <v>268</v>
      </c>
      <c r="G1460" t="s">
        <v>8</v>
      </c>
      <c r="H1460" t="s">
        <v>1151</v>
      </c>
      <c r="J1460" t="s">
        <v>4405</v>
      </c>
      <c r="K1460" t="str">
        <f ca="1">IF(ISNA(XLOOKUP(A1460,Customers!A:A,Customers!A:A)),"Invalid FK","Valid")</f>
        <v>Valid</v>
      </c>
      <c r="L1460" t="str">
        <f ca="1">IF(ISNA(XLOOKUP(B1460,Vendors!A:A,Vendors!A:A)),"Invalid FK","Valid")</f>
        <v>Valid</v>
      </c>
      <c r="M1460" t="str">
        <f ca="1">IF(ISNA(XLOOKUP(C1460,Headcount!C:C,Headcount!C:C)),"Invalid FK","Valid")</f>
        <v>Valid</v>
      </c>
    </row>
    <row r="1461" spans="1:13">
      <c r="A1461" t="s">
        <v>4406</v>
      </c>
      <c r="B1461" s="1">
        <v>45055</v>
      </c>
      <c r="C1461">
        <v>98659.87</v>
      </c>
      <c r="D1461" t="s">
        <v>1483</v>
      </c>
      <c r="E1461" t="s">
        <v>1484</v>
      </c>
      <c r="F1461" t="s">
        <v>268</v>
      </c>
      <c r="G1461" t="s">
        <v>8</v>
      </c>
      <c r="H1461" t="s">
        <v>794</v>
      </c>
      <c r="J1461" t="s">
        <v>4407</v>
      </c>
      <c r="K1461" t="str">
        <f ca="1">IF(ISNA(XLOOKUP(A1461,Customers!A:A,Customers!A:A)),"Invalid FK","Valid")</f>
        <v>Valid</v>
      </c>
      <c r="L1461" t="str">
        <f ca="1">IF(ISNA(XLOOKUP(B1461,Vendors!A:A,Vendors!A:A)),"Invalid FK","Valid")</f>
        <v>Valid</v>
      </c>
      <c r="M1461" t="str">
        <f ca="1">IF(ISNA(XLOOKUP(C1461,Headcount!C:C,Headcount!C:C)),"Invalid FK","Valid")</f>
        <v>Valid</v>
      </c>
    </row>
    <row r="1462" spans="1:13">
      <c r="A1462" t="s">
        <v>4408</v>
      </c>
      <c r="B1462" s="1">
        <v>44995</v>
      </c>
      <c r="C1462">
        <v>-67879.17</v>
      </c>
      <c r="D1462" t="s">
        <v>1478</v>
      </c>
      <c r="E1462" t="s">
        <v>20</v>
      </c>
      <c r="F1462" t="s">
        <v>271</v>
      </c>
      <c r="G1462" t="s">
        <v>17</v>
      </c>
      <c r="I1462" t="s">
        <v>199</v>
      </c>
      <c r="J1462" t="s">
        <v>4409</v>
      </c>
      <c r="K1462" t="str">
        <f ca="1">IF(ISNA(XLOOKUP(A1462,Customers!A:A,Customers!A:A)),"Invalid FK","Valid")</f>
        <v>Valid</v>
      </c>
      <c r="L1462" t="str">
        <f ca="1">IF(ISNA(XLOOKUP(B1462,Vendors!A:A,Vendors!A:A)),"Invalid FK","Valid")</f>
        <v>Valid</v>
      </c>
      <c r="M1462" t="str">
        <f ca="1">IF(ISNA(XLOOKUP(C1462,Headcount!C:C,Headcount!C:C)),"Invalid FK","Valid")</f>
        <v>Valid</v>
      </c>
    </row>
    <row r="1463" spans="1:13">
      <c r="A1463" t="s">
        <v>4410</v>
      </c>
      <c r="B1463" s="1">
        <v>45005</v>
      </c>
      <c r="C1463">
        <v>-30851.99</v>
      </c>
      <c r="D1463" t="s">
        <v>1478</v>
      </c>
      <c r="E1463" t="s">
        <v>36</v>
      </c>
      <c r="F1463" t="s">
        <v>271</v>
      </c>
      <c r="G1463" t="s">
        <v>8</v>
      </c>
      <c r="I1463" t="s">
        <v>125</v>
      </c>
      <c r="J1463" t="s">
        <v>4411</v>
      </c>
      <c r="K1463" t="str">
        <f ca="1">IF(ISNA(XLOOKUP(A1463,Customers!A:A,Customers!A:A)),"Invalid FK","Valid")</f>
        <v>Valid</v>
      </c>
      <c r="L1463" t="str">
        <f ca="1">IF(ISNA(XLOOKUP(B1463,Vendors!A:A,Vendors!A:A)),"Invalid FK","Valid")</f>
        <v>Valid</v>
      </c>
      <c r="M1463" t="str">
        <f ca="1">IF(ISNA(XLOOKUP(C1463,Headcount!C:C,Headcount!C:C)),"Invalid FK","Valid")</f>
        <v>Valid</v>
      </c>
    </row>
    <row r="1464" spans="1:13">
      <c r="A1464" t="s">
        <v>4412</v>
      </c>
      <c r="B1464" s="1">
        <v>44762</v>
      </c>
      <c r="C1464">
        <v>85660.78</v>
      </c>
      <c r="D1464" t="s">
        <v>1483</v>
      </c>
      <c r="E1464" t="s">
        <v>1499</v>
      </c>
      <c r="F1464" t="s">
        <v>271</v>
      </c>
      <c r="G1464" t="s">
        <v>17</v>
      </c>
      <c r="H1464" t="s">
        <v>1121</v>
      </c>
      <c r="J1464" t="s">
        <v>4413</v>
      </c>
      <c r="K1464" t="str">
        <f ca="1">IF(ISNA(XLOOKUP(A1464,Customers!A:A,Customers!A:A)),"Invalid FK","Valid")</f>
        <v>Valid</v>
      </c>
      <c r="L1464" t="str">
        <f ca="1">IF(ISNA(XLOOKUP(B1464,Vendors!A:A,Vendors!A:A)),"Invalid FK","Valid")</f>
        <v>Valid</v>
      </c>
      <c r="M1464" t="str">
        <f ca="1">IF(ISNA(XLOOKUP(C1464,Headcount!C:C,Headcount!C:C)),"Invalid FK","Valid")</f>
        <v>Valid</v>
      </c>
    </row>
    <row r="1465" spans="1:13">
      <c r="A1465" t="s">
        <v>4414</v>
      </c>
      <c r="B1465" s="1">
        <v>45061</v>
      </c>
      <c r="C1465">
        <v>191409.58</v>
      </c>
      <c r="D1465" t="s">
        <v>1483</v>
      </c>
      <c r="E1465" t="s">
        <v>1487</v>
      </c>
      <c r="F1465" t="s">
        <v>264</v>
      </c>
      <c r="G1465" t="s">
        <v>17</v>
      </c>
      <c r="H1465" t="s">
        <v>949</v>
      </c>
      <c r="J1465" t="s">
        <v>4415</v>
      </c>
      <c r="K1465" t="str">
        <f ca="1">IF(ISNA(XLOOKUP(A1465,Customers!A:A,Customers!A:A)),"Invalid FK","Valid")</f>
        <v>Valid</v>
      </c>
      <c r="L1465" t="str">
        <f ca="1">IF(ISNA(XLOOKUP(B1465,Vendors!A:A,Vendors!A:A)),"Invalid FK","Valid")</f>
        <v>Valid</v>
      </c>
      <c r="M1465" t="str">
        <f ca="1">IF(ISNA(XLOOKUP(C1465,Headcount!C:C,Headcount!C:C)),"Invalid FK","Valid")</f>
        <v>Valid</v>
      </c>
    </row>
    <row r="1466" spans="1:13">
      <c r="A1466" t="s">
        <v>4416</v>
      </c>
      <c r="B1466" s="1">
        <v>44932</v>
      </c>
      <c r="C1466">
        <v>-55340.37</v>
      </c>
      <c r="D1466" t="s">
        <v>1478</v>
      </c>
      <c r="E1466" t="s">
        <v>1534</v>
      </c>
      <c r="F1466" t="s">
        <v>264</v>
      </c>
      <c r="G1466" t="s">
        <v>29</v>
      </c>
      <c r="I1466" t="s">
        <v>129</v>
      </c>
      <c r="J1466" t="s">
        <v>4417</v>
      </c>
      <c r="K1466" t="str">
        <f ca="1">IF(ISNA(XLOOKUP(A1466,Customers!A:A,Customers!A:A)),"Invalid FK","Valid")</f>
        <v>Valid</v>
      </c>
      <c r="L1466" t="str">
        <f ca="1">IF(ISNA(XLOOKUP(B1466,Vendors!A:A,Vendors!A:A)),"Invalid FK","Valid")</f>
        <v>Valid</v>
      </c>
      <c r="M1466" t="str">
        <f ca="1">IF(ISNA(XLOOKUP(C1466,Headcount!C:C,Headcount!C:C)),"Invalid FK","Valid")</f>
        <v>Valid</v>
      </c>
    </row>
    <row r="1467" spans="1:13">
      <c r="A1467" t="s">
        <v>4418</v>
      </c>
      <c r="B1467" s="1">
        <v>45005</v>
      </c>
      <c r="C1467">
        <v>179758.58</v>
      </c>
      <c r="D1467" t="s">
        <v>1483</v>
      </c>
      <c r="E1467" t="s">
        <v>1499</v>
      </c>
      <c r="F1467" t="s">
        <v>264</v>
      </c>
      <c r="G1467" t="s">
        <v>17</v>
      </c>
      <c r="H1467" t="s">
        <v>1133</v>
      </c>
      <c r="J1467" t="s">
        <v>4419</v>
      </c>
      <c r="K1467" t="str">
        <f ca="1">IF(ISNA(XLOOKUP(A1467,Customers!A:A,Customers!A:A)),"Invalid FK","Valid")</f>
        <v>Valid</v>
      </c>
      <c r="L1467" t="str">
        <f ca="1">IF(ISNA(XLOOKUP(B1467,Vendors!A:A,Vendors!A:A)),"Invalid FK","Valid")</f>
        <v>Valid</v>
      </c>
      <c r="M1467" t="str">
        <f ca="1">IF(ISNA(XLOOKUP(C1467,Headcount!C:C,Headcount!C:C)),"Invalid FK","Valid")</f>
        <v>Valid</v>
      </c>
    </row>
    <row r="1468" spans="1:13">
      <c r="A1468" t="s">
        <v>4420</v>
      </c>
      <c r="B1468" s="1">
        <v>45250</v>
      </c>
      <c r="C1468">
        <v>125395.41</v>
      </c>
      <c r="D1468" t="s">
        <v>1483</v>
      </c>
      <c r="E1468" t="s">
        <v>1487</v>
      </c>
      <c r="F1468" t="s">
        <v>268</v>
      </c>
      <c r="G1468" t="s">
        <v>17</v>
      </c>
      <c r="H1468" t="s">
        <v>1383</v>
      </c>
      <c r="J1468" t="s">
        <v>4421</v>
      </c>
      <c r="K1468" t="str">
        <f ca="1">IF(ISNA(XLOOKUP(A1468,Customers!A:A,Customers!A:A)),"Invalid FK","Valid")</f>
        <v>Valid</v>
      </c>
      <c r="L1468" t="str">
        <f ca="1">IF(ISNA(XLOOKUP(B1468,Vendors!A:A,Vendors!A:A)),"Invalid FK","Valid")</f>
        <v>Valid</v>
      </c>
      <c r="M1468" t="str">
        <f ca="1">IF(ISNA(XLOOKUP(C1468,Headcount!C:C,Headcount!C:C)),"Invalid FK","Valid")</f>
        <v>Valid</v>
      </c>
    </row>
    <row r="1469" spans="1:13">
      <c r="A1469" t="s">
        <v>4422</v>
      </c>
      <c r="B1469" s="1">
        <v>45133</v>
      </c>
      <c r="C1469">
        <v>163393.84</v>
      </c>
      <c r="D1469" t="s">
        <v>1483</v>
      </c>
      <c r="E1469" t="s">
        <v>1487</v>
      </c>
      <c r="F1469" t="s">
        <v>264</v>
      </c>
      <c r="G1469" t="s">
        <v>17</v>
      </c>
      <c r="H1469" t="s">
        <v>886</v>
      </c>
      <c r="J1469" t="s">
        <v>4423</v>
      </c>
      <c r="K1469" t="str">
        <f ca="1">IF(ISNA(XLOOKUP(A1469,Customers!A:A,Customers!A:A)),"Invalid FK","Valid")</f>
        <v>Valid</v>
      </c>
      <c r="L1469" t="str">
        <f ca="1">IF(ISNA(XLOOKUP(B1469,Vendors!A:A,Vendors!A:A)),"Invalid FK","Valid")</f>
        <v>Valid</v>
      </c>
      <c r="M1469" t="str">
        <f ca="1">IF(ISNA(XLOOKUP(C1469,Headcount!C:C,Headcount!C:C)),"Invalid FK","Valid")</f>
        <v>Valid</v>
      </c>
    </row>
    <row r="1470" spans="1:13">
      <c r="A1470" t="s">
        <v>4424</v>
      </c>
      <c r="B1470" s="1">
        <v>44662</v>
      </c>
      <c r="C1470">
        <v>131829.01</v>
      </c>
      <c r="D1470" t="s">
        <v>1483</v>
      </c>
      <c r="E1470" t="s">
        <v>1487</v>
      </c>
      <c r="F1470" t="s">
        <v>264</v>
      </c>
      <c r="G1470" t="s">
        <v>8</v>
      </c>
      <c r="H1470" t="s">
        <v>1345</v>
      </c>
      <c r="J1470" t="s">
        <v>4425</v>
      </c>
      <c r="K1470" t="str">
        <f ca="1">IF(ISNA(XLOOKUP(A1470,Customers!A:A,Customers!A:A)),"Invalid FK","Valid")</f>
        <v>Valid</v>
      </c>
      <c r="L1470" t="str">
        <f ca="1">IF(ISNA(XLOOKUP(B1470,Vendors!A:A,Vendors!A:A)),"Invalid FK","Valid")</f>
        <v>Valid</v>
      </c>
      <c r="M1470" t="str">
        <f ca="1">IF(ISNA(XLOOKUP(C1470,Headcount!C:C,Headcount!C:C)),"Invalid FK","Valid")</f>
        <v>Valid</v>
      </c>
    </row>
    <row r="1471" spans="1:13">
      <c r="A1471" t="s">
        <v>4426</v>
      </c>
      <c r="B1471" s="1">
        <v>44720</v>
      </c>
      <c r="C1471">
        <v>-25084.2</v>
      </c>
      <c r="D1471" t="s">
        <v>1478</v>
      </c>
      <c r="E1471" t="s">
        <v>36</v>
      </c>
      <c r="F1471" t="s">
        <v>271</v>
      </c>
      <c r="G1471" t="s">
        <v>8</v>
      </c>
      <c r="I1471" t="s">
        <v>209</v>
      </c>
      <c r="J1471" t="s">
        <v>4427</v>
      </c>
      <c r="K1471" t="str">
        <f ca="1">IF(ISNA(XLOOKUP(A1471,Customers!A:A,Customers!A:A)),"Invalid FK","Valid")</f>
        <v>Valid</v>
      </c>
      <c r="L1471" t="str">
        <f ca="1">IF(ISNA(XLOOKUP(B1471,Vendors!A:A,Vendors!A:A)),"Invalid FK","Valid")</f>
        <v>Valid</v>
      </c>
      <c r="M1471" t="str">
        <f ca="1">IF(ISNA(XLOOKUP(C1471,Headcount!C:C,Headcount!C:C)),"Invalid FK","Valid")</f>
        <v>Valid</v>
      </c>
    </row>
    <row r="1472" spans="1:13">
      <c r="A1472" t="s">
        <v>4428</v>
      </c>
      <c r="B1472" s="1">
        <v>45004</v>
      </c>
      <c r="C1472">
        <v>-17173.05</v>
      </c>
      <c r="D1472" t="s">
        <v>1478</v>
      </c>
      <c r="E1472" t="s">
        <v>7</v>
      </c>
      <c r="F1472" t="s">
        <v>271</v>
      </c>
      <c r="G1472" t="s">
        <v>17</v>
      </c>
      <c r="I1472" t="s">
        <v>145</v>
      </c>
      <c r="J1472" t="s">
        <v>4429</v>
      </c>
      <c r="K1472" t="str">
        <f ca="1">IF(ISNA(XLOOKUP(A1472,Customers!A:A,Customers!A:A)),"Invalid FK","Valid")</f>
        <v>Valid</v>
      </c>
      <c r="L1472" t="str">
        <f ca="1">IF(ISNA(XLOOKUP(B1472,Vendors!A:A,Vendors!A:A)),"Invalid FK","Valid")</f>
        <v>Valid</v>
      </c>
      <c r="M1472" t="str">
        <f ca="1">IF(ISNA(XLOOKUP(C1472,Headcount!C:C,Headcount!C:C)),"Invalid FK","Valid")</f>
        <v>Valid</v>
      </c>
    </row>
    <row r="1473" spans="1:13">
      <c r="A1473" t="s">
        <v>4430</v>
      </c>
      <c r="B1473" s="1">
        <v>45253</v>
      </c>
      <c r="C1473">
        <v>-47313.93</v>
      </c>
      <c r="D1473" t="s">
        <v>1478</v>
      </c>
      <c r="E1473" t="s">
        <v>1509</v>
      </c>
      <c r="F1473" t="s">
        <v>271</v>
      </c>
      <c r="G1473" t="s">
        <v>17</v>
      </c>
      <c r="I1473" t="s">
        <v>145</v>
      </c>
      <c r="J1473" t="s">
        <v>4431</v>
      </c>
      <c r="K1473" t="str">
        <f ca="1">IF(ISNA(XLOOKUP(A1473,Customers!A:A,Customers!A:A)),"Invalid FK","Valid")</f>
        <v>Valid</v>
      </c>
      <c r="L1473" t="str">
        <f ca="1">IF(ISNA(XLOOKUP(B1473,Vendors!A:A,Vendors!A:A)),"Invalid FK","Valid")</f>
        <v>Valid</v>
      </c>
      <c r="M1473" t="str">
        <f ca="1">IF(ISNA(XLOOKUP(C1473,Headcount!C:C,Headcount!C:C)),"Invalid FK","Valid")</f>
        <v>Valid</v>
      </c>
    </row>
    <row r="1474" spans="1:13">
      <c r="A1474" t="s">
        <v>4432</v>
      </c>
      <c r="B1474" s="1">
        <v>44996</v>
      </c>
      <c r="C1474">
        <v>134669.35999999999</v>
      </c>
      <c r="D1474" t="s">
        <v>1483</v>
      </c>
      <c r="E1474" t="s">
        <v>1499</v>
      </c>
      <c r="F1474" t="s">
        <v>268</v>
      </c>
      <c r="G1474" t="s">
        <v>29</v>
      </c>
      <c r="H1474" t="s">
        <v>1337</v>
      </c>
      <c r="J1474" t="s">
        <v>4433</v>
      </c>
      <c r="K1474" t="str">
        <f ca="1">IF(ISNA(XLOOKUP(A1474,Customers!A:A,Customers!A:A)),"Invalid FK","Valid")</f>
        <v>Valid</v>
      </c>
      <c r="L1474" t="str">
        <f ca="1">IF(ISNA(XLOOKUP(B1474,Vendors!A:A,Vendors!A:A)),"Invalid FK","Valid")</f>
        <v>Valid</v>
      </c>
      <c r="M1474" t="str">
        <f ca="1">IF(ISNA(XLOOKUP(C1474,Headcount!C:C,Headcount!C:C)),"Invalid FK","Valid")</f>
        <v>Valid</v>
      </c>
    </row>
    <row r="1475" spans="1:13">
      <c r="A1475" t="s">
        <v>4434</v>
      </c>
      <c r="B1475" s="1">
        <v>45184</v>
      </c>
      <c r="C1475">
        <v>175957.2</v>
      </c>
      <c r="D1475" t="s">
        <v>1483</v>
      </c>
      <c r="E1475" t="s">
        <v>1487</v>
      </c>
      <c r="F1475" t="s">
        <v>268</v>
      </c>
      <c r="G1475" t="s">
        <v>17</v>
      </c>
      <c r="H1475" t="s">
        <v>1373</v>
      </c>
      <c r="J1475" t="s">
        <v>4435</v>
      </c>
      <c r="K1475" t="str">
        <f ca="1">IF(ISNA(XLOOKUP(A1475,Customers!A:A,Customers!A:A)),"Invalid FK","Valid")</f>
        <v>Valid</v>
      </c>
      <c r="L1475" t="str">
        <f ca="1">IF(ISNA(XLOOKUP(B1475,Vendors!A:A,Vendors!A:A)),"Invalid FK","Valid")</f>
        <v>Valid</v>
      </c>
      <c r="M1475" t="str">
        <f ca="1">IF(ISNA(XLOOKUP(C1475,Headcount!C:C,Headcount!C:C)),"Invalid FK","Valid")</f>
        <v>Valid</v>
      </c>
    </row>
    <row r="1476" spans="1:13">
      <c r="A1476" t="s">
        <v>4436</v>
      </c>
      <c r="B1476" s="1">
        <v>44770</v>
      </c>
      <c r="C1476">
        <v>91935.51</v>
      </c>
      <c r="D1476" t="s">
        <v>1483</v>
      </c>
      <c r="E1476" t="s">
        <v>1484</v>
      </c>
      <c r="F1476" t="s">
        <v>271</v>
      </c>
      <c r="G1476" t="s">
        <v>17</v>
      </c>
      <c r="H1476" t="s">
        <v>1147</v>
      </c>
      <c r="J1476" t="s">
        <v>4437</v>
      </c>
      <c r="K1476" t="str">
        <f ca="1">IF(ISNA(XLOOKUP(A1476,Customers!A:A,Customers!A:A)),"Invalid FK","Valid")</f>
        <v>Valid</v>
      </c>
      <c r="L1476" t="str">
        <f ca="1">IF(ISNA(XLOOKUP(B1476,Vendors!A:A,Vendors!A:A)),"Invalid FK","Valid")</f>
        <v>Valid</v>
      </c>
      <c r="M1476" t="str">
        <f ca="1">IF(ISNA(XLOOKUP(C1476,Headcount!C:C,Headcount!C:C)),"Invalid FK","Valid")</f>
        <v>Valid</v>
      </c>
    </row>
    <row r="1477" spans="1:13">
      <c r="A1477" t="s">
        <v>4438</v>
      </c>
      <c r="B1477" s="1">
        <v>45103</v>
      </c>
      <c r="C1477">
        <v>126675.88</v>
      </c>
      <c r="D1477" t="s">
        <v>1483</v>
      </c>
      <c r="E1477" t="s">
        <v>1499</v>
      </c>
      <c r="F1477" t="s">
        <v>271</v>
      </c>
      <c r="G1477" t="s">
        <v>8</v>
      </c>
      <c r="H1477" t="s">
        <v>1081</v>
      </c>
      <c r="J1477" t="s">
        <v>4439</v>
      </c>
      <c r="K1477" t="str">
        <f ca="1">IF(ISNA(XLOOKUP(A1477,Customers!A:A,Customers!A:A)),"Invalid FK","Valid")</f>
        <v>Valid</v>
      </c>
      <c r="L1477" t="str">
        <f ca="1">IF(ISNA(XLOOKUP(B1477,Vendors!A:A,Vendors!A:A)),"Invalid FK","Valid")</f>
        <v>Valid</v>
      </c>
      <c r="M1477" t="str">
        <f ca="1">IF(ISNA(XLOOKUP(C1477,Headcount!C:C,Headcount!C:C)),"Invalid FK","Valid")</f>
        <v>Valid</v>
      </c>
    </row>
    <row r="1478" spans="1:13">
      <c r="A1478" t="s">
        <v>4440</v>
      </c>
      <c r="B1478" s="1">
        <v>44734</v>
      </c>
      <c r="C1478">
        <v>-47805.84</v>
      </c>
      <c r="D1478" t="s">
        <v>1478</v>
      </c>
      <c r="E1478" t="s">
        <v>1509</v>
      </c>
      <c r="F1478" t="s">
        <v>271</v>
      </c>
      <c r="G1478" t="s">
        <v>8</v>
      </c>
      <c r="I1478" t="s">
        <v>107</v>
      </c>
      <c r="J1478" t="s">
        <v>4441</v>
      </c>
      <c r="K1478" t="str">
        <f ca="1">IF(ISNA(XLOOKUP(A1478,Customers!A:A,Customers!A:A)),"Invalid FK","Valid")</f>
        <v>Valid</v>
      </c>
      <c r="L1478" t="str">
        <f ca="1">IF(ISNA(XLOOKUP(B1478,Vendors!A:A,Vendors!A:A)),"Invalid FK","Valid")</f>
        <v>Valid</v>
      </c>
      <c r="M1478" t="str">
        <f ca="1">IF(ISNA(XLOOKUP(C1478,Headcount!C:C,Headcount!C:C)),"Invalid FK","Valid")</f>
        <v>Valid</v>
      </c>
    </row>
    <row r="1479" spans="1:13">
      <c r="A1479" t="s">
        <v>4442</v>
      </c>
      <c r="B1479" s="1">
        <v>44688</v>
      </c>
      <c r="C1479">
        <v>-25507.8</v>
      </c>
      <c r="D1479" t="s">
        <v>1478</v>
      </c>
      <c r="E1479" t="s">
        <v>36</v>
      </c>
      <c r="F1479" t="s">
        <v>271</v>
      </c>
      <c r="G1479" t="s">
        <v>13</v>
      </c>
      <c r="I1479" t="s">
        <v>73</v>
      </c>
      <c r="J1479" t="s">
        <v>4443</v>
      </c>
      <c r="K1479" t="str">
        <f ca="1">IF(ISNA(XLOOKUP(A1479,Customers!A:A,Customers!A:A)),"Invalid FK","Valid")</f>
        <v>Valid</v>
      </c>
      <c r="L1479" t="str">
        <f ca="1">IF(ISNA(XLOOKUP(B1479,Vendors!A:A,Vendors!A:A)),"Invalid FK","Valid")</f>
        <v>Valid</v>
      </c>
      <c r="M1479" t="str">
        <f ca="1">IF(ISNA(XLOOKUP(C1479,Headcount!C:C,Headcount!C:C)),"Invalid FK","Valid")</f>
        <v>Valid</v>
      </c>
    </row>
    <row r="1480" spans="1:13">
      <c r="A1480" t="s">
        <v>4444</v>
      </c>
      <c r="B1480" s="1">
        <v>44902</v>
      </c>
      <c r="C1480">
        <v>60423.3</v>
      </c>
      <c r="D1480" t="s">
        <v>1483</v>
      </c>
      <c r="E1480" t="s">
        <v>1499</v>
      </c>
      <c r="F1480" t="s">
        <v>264</v>
      </c>
      <c r="G1480" t="s">
        <v>17</v>
      </c>
      <c r="H1480" t="s">
        <v>918</v>
      </c>
      <c r="J1480" t="s">
        <v>4445</v>
      </c>
      <c r="K1480" t="str">
        <f ca="1">IF(ISNA(XLOOKUP(A1480,Customers!A:A,Customers!A:A)),"Invalid FK","Valid")</f>
        <v>Valid</v>
      </c>
      <c r="L1480" t="str">
        <f ca="1">IF(ISNA(XLOOKUP(B1480,Vendors!A:A,Vendors!A:A)),"Invalid FK","Valid")</f>
        <v>Valid</v>
      </c>
      <c r="M1480" t="str">
        <f ca="1">IF(ISNA(XLOOKUP(C1480,Headcount!C:C,Headcount!C:C)),"Invalid FK","Valid")</f>
        <v>Valid</v>
      </c>
    </row>
    <row r="1481" spans="1:13">
      <c r="A1481" t="s">
        <v>4446</v>
      </c>
      <c r="B1481" s="1">
        <v>45173</v>
      </c>
      <c r="C1481">
        <v>-16704.79</v>
      </c>
      <c r="D1481" t="s">
        <v>1478</v>
      </c>
      <c r="E1481" t="s">
        <v>20</v>
      </c>
      <c r="F1481" t="s">
        <v>268</v>
      </c>
      <c r="G1481" t="s">
        <v>17</v>
      </c>
      <c r="I1481" t="s">
        <v>123</v>
      </c>
      <c r="J1481" t="s">
        <v>4447</v>
      </c>
      <c r="K1481" t="str">
        <f ca="1">IF(ISNA(XLOOKUP(A1481,Customers!A:A,Customers!A:A)),"Invalid FK","Valid")</f>
        <v>Valid</v>
      </c>
      <c r="L1481" t="str">
        <f ca="1">IF(ISNA(XLOOKUP(B1481,Vendors!A:A,Vendors!A:A)),"Invalid FK","Valid")</f>
        <v>Valid</v>
      </c>
      <c r="M1481" t="str">
        <f ca="1">IF(ISNA(XLOOKUP(C1481,Headcount!C:C,Headcount!C:C)),"Invalid FK","Valid")</f>
        <v>Valid</v>
      </c>
    </row>
    <row r="1482" spans="1:13">
      <c r="A1482" t="s">
        <v>4448</v>
      </c>
      <c r="B1482" s="1">
        <v>44910</v>
      </c>
      <c r="C1482">
        <v>-34142.720000000001</v>
      </c>
      <c r="D1482" t="s">
        <v>1478</v>
      </c>
      <c r="E1482" t="s">
        <v>1496</v>
      </c>
      <c r="F1482" t="s">
        <v>271</v>
      </c>
      <c r="G1482" t="s">
        <v>13</v>
      </c>
      <c r="I1482" t="s">
        <v>34</v>
      </c>
      <c r="J1482" t="s">
        <v>4449</v>
      </c>
      <c r="K1482" t="str">
        <f ca="1">IF(ISNA(XLOOKUP(A1482,Customers!A:A,Customers!A:A)),"Invalid FK","Valid")</f>
        <v>Valid</v>
      </c>
      <c r="L1482" t="str">
        <f ca="1">IF(ISNA(XLOOKUP(B1482,Vendors!A:A,Vendors!A:A)),"Invalid FK","Valid")</f>
        <v>Valid</v>
      </c>
      <c r="M1482" t="str">
        <f ca="1">IF(ISNA(XLOOKUP(C1482,Headcount!C:C,Headcount!C:C)),"Invalid FK","Valid")</f>
        <v>Valid</v>
      </c>
    </row>
    <row r="1483" spans="1:13">
      <c r="A1483" t="s">
        <v>4450</v>
      </c>
      <c r="B1483" s="1">
        <v>44972</v>
      </c>
      <c r="C1483">
        <v>196385.71</v>
      </c>
      <c r="D1483" t="s">
        <v>1483</v>
      </c>
      <c r="E1483" t="s">
        <v>1499</v>
      </c>
      <c r="F1483" t="s">
        <v>268</v>
      </c>
      <c r="G1483" t="s">
        <v>8</v>
      </c>
      <c r="H1483" t="s">
        <v>1399</v>
      </c>
      <c r="J1483" t="s">
        <v>4451</v>
      </c>
      <c r="K1483" t="str">
        <f ca="1">IF(ISNA(XLOOKUP(A1483,Customers!A:A,Customers!A:A)),"Invalid FK","Valid")</f>
        <v>Valid</v>
      </c>
      <c r="L1483" t="str">
        <f ca="1">IF(ISNA(XLOOKUP(B1483,Vendors!A:A,Vendors!A:A)),"Invalid FK","Valid")</f>
        <v>Valid</v>
      </c>
      <c r="M1483" t="str">
        <f ca="1">IF(ISNA(XLOOKUP(C1483,Headcount!C:C,Headcount!C:C)),"Invalid FK","Valid")</f>
        <v>Valid</v>
      </c>
    </row>
    <row r="1484" spans="1:13">
      <c r="A1484" t="s">
        <v>4452</v>
      </c>
      <c r="B1484" s="1">
        <v>44563</v>
      </c>
      <c r="C1484">
        <v>95184.29</v>
      </c>
      <c r="D1484" t="s">
        <v>1483</v>
      </c>
      <c r="E1484" t="s">
        <v>1499</v>
      </c>
      <c r="F1484" t="s">
        <v>264</v>
      </c>
      <c r="G1484" t="s">
        <v>17</v>
      </c>
      <c r="H1484" t="s">
        <v>746</v>
      </c>
      <c r="J1484" t="s">
        <v>4453</v>
      </c>
      <c r="K1484" t="str">
        <f ca="1">IF(ISNA(XLOOKUP(A1484,Customers!A:A,Customers!A:A)),"Invalid FK","Valid")</f>
        <v>Valid</v>
      </c>
      <c r="L1484" t="str">
        <f ca="1">IF(ISNA(XLOOKUP(B1484,Vendors!A:A,Vendors!A:A)),"Invalid FK","Valid")</f>
        <v>Valid</v>
      </c>
      <c r="M1484" t="str">
        <f ca="1">IF(ISNA(XLOOKUP(C1484,Headcount!C:C,Headcount!C:C)),"Invalid FK","Valid")</f>
        <v>Valid</v>
      </c>
    </row>
    <row r="1485" spans="1:13">
      <c r="A1485" t="s">
        <v>4454</v>
      </c>
      <c r="B1485" s="1">
        <v>45247</v>
      </c>
      <c r="C1485">
        <v>11136.07</v>
      </c>
      <c r="D1485" t="s">
        <v>1587</v>
      </c>
      <c r="E1485" t="s">
        <v>1587</v>
      </c>
      <c r="F1485" t="s">
        <v>271</v>
      </c>
      <c r="G1485" t="s">
        <v>8</v>
      </c>
      <c r="J1485" t="s">
        <v>4455</v>
      </c>
      <c r="K1485" t="str">
        <f ca="1">IF(ISNA(XLOOKUP(A1485,Customers!A:A,Customers!A:A)),"Invalid FK","Valid")</f>
        <v>Valid</v>
      </c>
      <c r="L1485" t="str">
        <f ca="1">IF(ISNA(XLOOKUP(B1485,Vendors!A:A,Vendors!A:A)),"Invalid FK","Valid")</f>
        <v>Valid</v>
      </c>
      <c r="M1485" t="str">
        <f ca="1">IF(ISNA(XLOOKUP(C1485,Headcount!C:C,Headcount!C:C)),"Invalid FK","Valid")</f>
        <v>Valid</v>
      </c>
    </row>
    <row r="1486" spans="1:13">
      <c r="A1486" t="s">
        <v>4456</v>
      </c>
      <c r="B1486" s="1">
        <v>44812</v>
      </c>
      <c r="C1486">
        <v>76399.929999999993</v>
      </c>
      <c r="D1486" t="s">
        <v>1483</v>
      </c>
      <c r="E1486" t="s">
        <v>1487</v>
      </c>
      <c r="F1486" t="s">
        <v>271</v>
      </c>
      <c r="G1486" t="s">
        <v>17</v>
      </c>
      <c r="H1486" t="s">
        <v>924</v>
      </c>
      <c r="J1486" t="s">
        <v>4457</v>
      </c>
      <c r="K1486" t="str">
        <f ca="1">IF(ISNA(XLOOKUP(A1486,Customers!A:A,Customers!A:A)),"Invalid FK","Valid")</f>
        <v>Valid</v>
      </c>
      <c r="L1486" t="str">
        <f ca="1">IF(ISNA(XLOOKUP(B1486,Vendors!A:A,Vendors!A:A)),"Invalid FK","Valid")</f>
        <v>Valid</v>
      </c>
      <c r="M1486" t="str">
        <f ca="1">IF(ISNA(XLOOKUP(C1486,Headcount!C:C,Headcount!C:C)),"Invalid FK","Valid")</f>
        <v>Valid</v>
      </c>
    </row>
    <row r="1487" spans="1:13">
      <c r="A1487" t="s">
        <v>4458</v>
      </c>
      <c r="B1487" s="1">
        <v>44841</v>
      </c>
      <c r="C1487">
        <v>83611.48</v>
      </c>
      <c r="D1487" t="s">
        <v>1483</v>
      </c>
      <c r="E1487" t="s">
        <v>1484</v>
      </c>
      <c r="F1487" t="s">
        <v>271</v>
      </c>
      <c r="G1487" t="s">
        <v>17</v>
      </c>
      <c r="H1487" t="s">
        <v>756</v>
      </c>
      <c r="J1487" t="s">
        <v>4459</v>
      </c>
      <c r="K1487" t="str">
        <f ca="1">IF(ISNA(XLOOKUP(A1487,Customers!A:A,Customers!A:A)),"Invalid FK","Valid")</f>
        <v>Valid</v>
      </c>
      <c r="L1487" t="str">
        <f ca="1">IF(ISNA(XLOOKUP(B1487,Vendors!A:A,Vendors!A:A)),"Invalid FK","Valid")</f>
        <v>Valid</v>
      </c>
      <c r="M1487" t="str">
        <f ca="1">IF(ISNA(XLOOKUP(C1487,Headcount!C:C,Headcount!C:C)),"Invalid FK","Valid")</f>
        <v>Valid</v>
      </c>
    </row>
    <row r="1488" spans="1:13">
      <c r="A1488" t="s">
        <v>4460</v>
      </c>
      <c r="B1488" s="1">
        <v>45206</v>
      </c>
      <c r="C1488">
        <v>-59397.54</v>
      </c>
      <c r="D1488" t="s">
        <v>1478</v>
      </c>
      <c r="E1488" t="s">
        <v>20</v>
      </c>
      <c r="F1488" t="s">
        <v>264</v>
      </c>
      <c r="G1488" t="s">
        <v>8</v>
      </c>
      <c r="I1488" t="s">
        <v>221</v>
      </c>
      <c r="J1488" t="s">
        <v>4461</v>
      </c>
      <c r="K1488" t="str">
        <f ca="1">IF(ISNA(XLOOKUP(A1488,Customers!A:A,Customers!A:A)),"Invalid FK","Valid")</f>
        <v>Valid</v>
      </c>
      <c r="L1488" t="str">
        <f ca="1">IF(ISNA(XLOOKUP(B1488,Vendors!A:A,Vendors!A:A)),"Invalid FK","Valid")</f>
        <v>Valid</v>
      </c>
      <c r="M1488" t="str">
        <f ca="1">IF(ISNA(XLOOKUP(C1488,Headcount!C:C,Headcount!C:C)),"Invalid FK","Valid")</f>
        <v>Valid</v>
      </c>
    </row>
    <row r="1489" spans="1:13">
      <c r="A1489" t="s">
        <v>4462</v>
      </c>
      <c r="B1489" s="1">
        <v>44841</v>
      </c>
      <c r="C1489">
        <v>104705.43</v>
      </c>
      <c r="D1489" t="s">
        <v>1483</v>
      </c>
      <c r="E1489" t="s">
        <v>1484</v>
      </c>
      <c r="F1489" t="s">
        <v>271</v>
      </c>
      <c r="G1489" t="s">
        <v>17</v>
      </c>
      <c r="H1489" t="s">
        <v>756</v>
      </c>
      <c r="J1489" t="s">
        <v>4463</v>
      </c>
      <c r="K1489" t="str">
        <f ca="1">IF(ISNA(XLOOKUP(A1489,Customers!A:A,Customers!A:A)),"Invalid FK","Valid")</f>
        <v>Valid</v>
      </c>
      <c r="L1489" t="str">
        <f ca="1">IF(ISNA(XLOOKUP(B1489,Vendors!A:A,Vendors!A:A)),"Invalid FK","Valid")</f>
        <v>Valid</v>
      </c>
      <c r="M1489" t="str">
        <f ca="1">IF(ISNA(XLOOKUP(C1489,Headcount!C:C,Headcount!C:C)),"Invalid FK","Valid")</f>
        <v>Valid</v>
      </c>
    </row>
    <row r="1490" spans="1:13">
      <c r="A1490" t="s">
        <v>4464</v>
      </c>
      <c r="B1490" s="1">
        <v>45011</v>
      </c>
      <c r="C1490">
        <v>-58059.33</v>
      </c>
      <c r="D1490" t="s">
        <v>1478</v>
      </c>
      <c r="E1490" t="s">
        <v>20</v>
      </c>
      <c r="F1490" t="s">
        <v>264</v>
      </c>
      <c r="G1490" t="s">
        <v>17</v>
      </c>
      <c r="I1490" t="s">
        <v>250</v>
      </c>
      <c r="J1490" t="s">
        <v>4465</v>
      </c>
      <c r="K1490" t="str">
        <f ca="1">IF(ISNA(XLOOKUP(A1490,Customers!A:A,Customers!A:A)),"Invalid FK","Valid")</f>
        <v>Valid</v>
      </c>
      <c r="L1490" t="str">
        <f ca="1">IF(ISNA(XLOOKUP(B1490,Vendors!A:A,Vendors!A:A)),"Invalid FK","Valid")</f>
        <v>Valid</v>
      </c>
      <c r="M1490" t="str">
        <f ca="1">IF(ISNA(XLOOKUP(C1490,Headcount!C:C,Headcount!C:C)),"Invalid FK","Valid")</f>
        <v>Valid</v>
      </c>
    </row>
    <row r="1491" spans="1:13">
      <c r="A1491" t="s">
        <v>4466</v>
      </c>
      <c r="B1491" s="1">
        <v>44842</v>
      </c>
      <c r="C1491">
        <v>-34669.93</v>
      </c>
      <c r="D1491" t="s">
        <v>1478</v>
      </c>
      <c r="E1491" t="s">
        <v>1534</v>
      </c>
      <c r="F1491" t="s">
        <v>271</v>
      </c>
      <c r="G1491" t="s">
        <v>17</v>
      </c>
      <c r="I1491" t="s">
        <v>47</v>
      </c>
      <c r="J1491" t="s">
        <v>4467</v>
      </c>
      <c r="K1491" t="str">
        <f ca="1">IF(ISNA(XLOOKUP(A1491,Customers!A:A,Customers!A:A)),"Invalid FK","Valid")</f>
        <v>Valid</v>
      </c>
      <c r="L1491" t="str">
        <f ca="1">IF(ISNA(XLOOKUP(B1491,Vendors!A:A,Vendors!A:A)),"Invalid FK","Valid")</f>
        <v>Valid</v>
      </c>
      <c r="M1491" t="str">
        <f ca="1">IF(ISNA(XLOOKUP(C1491,Headcount!C:C,Headcount!C:C)),"Invalid FK","Valid")</f>
        <v>Valid</v>
      </c>
    </row>
    <row r="1492" spans="1:13">
      <c r="A1492" t="s">
        <v>4468</v>
      </c>
      <c r="B1492" s="1">
        <v>44628</v>
      </c>
      <c r="C1492">
        <v>167645.71</v>
      </c>
      <c r="D1492" t="s">
        <v>1483</v>
      </c>
      <c r="E1492" t="s">
        <v>1484</v>
      </c>
      <c r="F1492" t="s">
        <v>264</v>
      </c>
      <c r="G1492" t="s">
        <v>13</v>
      </c>
      <c r="H1492" t="s">
        <v>1099</v>
      </c>
      <c r="J1492" t="s">
        <v>4469</v>
      </c>
      <c r="K1492" t="str">
        <f ca="1">IF(ISNA(XLOOKUP(A1492,Customers!A:A,Customers!A:A)),"Invalid FK","Valid")</f>
        <v>Valid</v>
      </c>
      <c r="L1492" t="str">
        <f ca="1">IF(ISNA(XLOOKUP(B1492,Vendors!A:A,Vendors!A:A)),"Invalid FK","Valid")</f>
        <v>Valid</v>
      </c>
      <c r="M1492" t="str">
        <f ca="1">IF(ISNA(XLOOKUP(C1492,Headcount!C:C,Headcount!C:C)),"Invalid FK","Valid")</f>
        <v>Valid</v>
      </c>
    </row>
    <row r="1493" spans="1:13">
      <c r="A1493" t="s">
        <v>4470</v>
      </c>
      <c r="B1493" s="1">
        <v>44971</v>
      </c>
      <c r="C1493">
        <v>133206.22</v>
      </c>
      <c r="D1493" t="s">
        <v>1483</v>
      </c>
      <c r="E1493" t="s">
        <v>1499</v>
      </c>
      <c r="F1493" t="s">
        <v>271</v>
      </c>
      <c r="G1493" t="s">
        <v>17</v>
      </c>
      <c r="H1493" t="s">
        <v>1369</v>
      </c>
      <c r="J1493" t="s">
        <v>4471</v>
      </c>
      <c r="K1493" t="str">
        <f ca="1">IF(ISNA(XLOOKUP(A1493,Customers!A:A,Customers!A:A)),"Invalid FK","Valid")</f>
        <v>Valid</v>
      </c>
      <c r="L1493" t="str">
        <f ca="1">IF(ISNA(XLOOKUP(B1493,Vendors!A:A,Vendors!A:A)),"Invalid FK","Valid")</f>
        <v>Valid</v>
      </c>
      <c r="M1493" t="str">
        <f ca="1">IF(ISNA(XLOOKUP(C1493,Headcount!C:C,Headcount!C:C)),"Invalid FK","Valid")</f>
        <v>Valid</v>
      </c>
    </row>
    <row r="1494" spans="1:13">
      <c r="A1494" t="s">
        <v>4472</v>
      </c>
      <c r="B1494" s="1">
        <v>44625</v>
      </c>
      <c r="C1494">
        <v>189129.62</v>
      </c>
      <c r="D1494" t="s">
        <v>1483</v>
      </c>
      <c r="E1494" t="s">
        <v>1487</v>
      </c>
      <c r="F1494" t="s">
        <v>264</v>
      </c>
      <c r="G1494" t="s">
        <v>8</v>
      </c>
      <c r="H1494" t="s">
        <v>1209</v>
      </c>
      <c r="J1494" t="s">
        <v>4473</v>
      </c>
      <c r="K1494" t="str">
        <f ca="1">IF(ISNA(XLOOKUP(A1494,Customers!A:A,Customers!A:A)),"Invalid FK","Valid")</f>
        <v>Valid</v>
      </c>
      <c r="L1494" t="str">
        <f ca="1">IF(ISNA(XLOOKUP(B1494,Vendors!A:A,Vendors!A:A)),"Invalid FK","Valid")</f>
        <v>Valid</v>
      </c>
      <c r="M1494" t="str">
        <f ca="1">IF(ISNA(XLOOKUP(C1494,Headcount!C:C,Headcount!C:C)),"Invalid FK","Valid")</f>
        <v>Valid</v>
      </c>
    </row>
    <row r="1495" spans="1:13">
      <c r="A1495" t="s">
        <v>4474</v>
      </c>
      <c r="B1495" s="1">
        <v>45055</v>
      </c>
      <c r="C1495">
        <v>215349.09</v>
      </c>
      <c r="D1495" t="s">
        <v>1483</v>
      </c>
      <c r="E1495" t="s">
        <v>1487</v>
      </c>
      <c r="F1495" t="s">
        <v>271</v>
      </c>
      <c r="G1495" t="s">
        <v>13</v>
      </c>
      <c r="H1495" t="s">
        <v>1055</v>
      </c>
      <c r="J1495" t="s">
        <v>4475</v>
      </c>
      <c r="K1495" t="str">
        <f ca="1">IF(ISNA(XLOOKUP(A1495,Customers!A:A,Customers!A:A)),"Invalid FK","Valid")</f>
        <v>Valid</v>
      </c>
      <c r="L1495" t="str">
        <f ca="1">IF(ISNA(XLOOKUP(B1495,Vendors!A:A,Vendors!A:A)),"Invalid FK","Valid")</f>
        <v>Valid</v>
      </c>
      <c r="M1495" t="str">
        <f ca="1">IF(ISNA(XLOOKUP(C1495,Headcount!C:C,Headcount!C:C)),"Invalid FK","Valid")</f>
        <v>Valid</v>
      </c>
    </row>
    <row r="1496" spans="1:13">
      <c r="A1496" t="s">
        <v>4476</v>
      </c>
      <c r="B1496" s="1">
        <v>45073</v>
      </c>
      <c r="C1496">
        <v>224210.62</v>
      </c>
      <c r="D1496" t="s">
        <v>1483</v>
      </c>
      <c r="E1496" t="s">
        <v>1499</v>
      </c>
      <c r="F1496" t="s">
        <v>264</v>
      </c>
      <c r="G1496" t="s">
        <v>17</v>
      </c>
      <c r="H1496" t="s">
        <v>702</v>
      </c>
      <c r="J1496" t="s">
        <v>4477</v>
      </c>
      <c r="K1496" t="str">
        <f ca="1">IF(ISNA(XLOOKUP(A1496,Customers!A:A,Customers!A:A)),"Invalid FK","Valid")</f>
        <v>Valid</v>
      </c>
      <c r="L1496" t="str">
        <f ca="1">IF(ISNA(XLOOKUP(B1496,Vendors!A:A,Vendors!A:A)),"Invalid FK","Valid")</f>
        <v>Valid</v>
      </c>
      <c r="M1496" t="str">
        <f ca="1">IF(ISNA(XLOOKUP(C1496,Headcount!C:C,Headcount!C:C)),"Invalid FK","Valid")</f>
        <v>Valid</v>
      </c>
    </row>
    <row r="1497" spans="1:13">
      <c r="A1497" t="s">
        <v>4478</v>
      </c>
      <c r="B1497" s="1">
        <v>44700</v>
      </c>
      <c r="C1497">
        <v>89573.26</v>
      </c>
      <c r="D1497" t="s">
        <v>1483</v>
      </c>
      <c r="E1497" t="s">
        <v>1484</v>
      </c>
      <c r="F1497" t="s">
        <v>271</v>
      </c>
      <c r="G1497" t="s">
        <v>17</v>
      </c>
      <c r="H1497" t="s">
        <v>942</v>
      </c>
      <c r="J1497" t="s">
        <v>4479</v>
      </c>
      <c r="K1497" t="str">
        <f ca="1">IF(ISNA(XLOOKUP(A1497,Customers!A:A,Customers!A:A)),"Invalid FK","Valid")</f>
        <v>Valid</v>
      </c>
      <c r="L1497" t="str">
        <f ca="1">IF(ISNA(XLOOKUP(B1497,Vendors!A:A,Vendors!A:A)),"Invalid FK","Valid")</f>
        <v>Valid</v>
      </c>
      <c r="M1497" t="str">
        <f ca="1">IF(ISNA(XLOOKUP(C1497,Headcount!C:C,Headcount!C:C)),"Invalid FK","Valid")</f>
        <v>Valid</v>
      </c>
    </row>
    <row r="1498" spans="1:13">
      <c r="A1498" t="s">
        <v>4480</v>
      </c>
      <c r="B1498" s="1">
        <v>44595</v>
      </c>
      <c r="C1498">
        <v>-82663.45</v>
      </c>
      <c r="D1498" t="s">
        <v>1478</v>
      </c>
      <c r="E1498" t="s">
        <v>1534</v>
      </c>
      <c r="F1498" t="s">
        <v>271</v>
      </c>
      <c r="G1498" t="s">
        <v>17</v>
      </c>
      <c r="I1498" t="s">
        <v>223</v>
      </c>
      <c r="J1498" t="s">
        <v>4481</v>
      </c>
      <c r="K1498" t="str">
        <f ca="1">IF(ISNA(XLOOKUP(A1498,Customers!A:A,Customers!A:A)),"Invalid FK","Valid")</f>
        <v>Valid</v>
      </c>
      <c r="L1498" t="str">
        <f ca="1">IF(ISNA(XLOOKUP(B1498,Vendors!A:A,Vendors!A:A)),"Invalid FK","Valid")</f>
        <v>Valid</v>
      </c>
      <c r="M1498" t="str">
        <f ca="1">IF(ISNA(XLOOKUP(C1498,Headcount!C:C,Headcount!C:C)),"Invalid FK","Valid")</f>
        <v>Valid</v>
      </c>
    </row>
    <row r="1499" spans="1:13">
      <c r="A1499" t="s">
        <v>4482</v>
      </c>
      <c r="B1499" s="1">
        <v>44691</v>
      </c>
      <c r="C1499">
        <v>190879.03</v>
      </c>
      <c r="D1499" t="s">
        <v>1483</v>
      </c>
      <c r="E1499" t="s">
        <v>1487</v>
      </c>
      <c r="F1499" t="s">
        <v>271</v>
      </c>
      <c r="G1499" t="s">
        <v>17</v>
      </c>
      <c r="H1499" t="s">
        <v>1239</v>
      </c>
      <c r="J1499" t="s">
        <v>4483</v>
      </c>
      <c r="K1499" t="str">
        <f ca="1">IF(ISNA(XLOOKUP(A1499,Customers!A:A,Customers!A:A)),"Invalid FK","Valid")</f>
        <v>Valid</v>
      </c>
      <c r="L1499" t="str">
        <f ca="1">IF(ISNA(XLOOKUP(B1499,Vendors!A:A,Vendors!A:A)),"Invalid FK","Valid")</f>
        <v>Valid</v>
      </c>
      <c r="M1499" t="str">
        <f ca="1">IF(ISNA(XLOOKUP(C1499,Headcount!C:C,Headcount!C:C)),"Invalid FK","Valid")</f>
        <v>Valid</v>
      </c>
    </row>
    <row r="1500" spans="1:13">
      <c r="A1500" t="s">
        <v>4484</v>
      </c>
      <c r="B1500" s="1">
        <v>44820</v>
      </c>
      <c r="C1500">
        <v>-11027.96</v>
      </c>
      <c r="D1500" t="s">
        <v>1478</v>
      </c>
      <c r="E1500" t="s">
        <v>20</v>
      </c>
      <c r="F1500" t="s">
        <v>268</v>
      </c>
      <c r="G1500" t="s">
        <v>29</v>
      </c>
      <c r="I1500" t="s">
        <v>213</v>
      </c>
      <c r="J1500" t="s">
        <v>4485</v>
      </c>
      <c r="K1500" t="str">
        <f ca="1">IF(ISNA(XLOOKUP(A1500,Customers!A:A,Customers!A:A)),"Invalid FK","Valid")</f>
        <v>Valid</v>
      </c>
      <c r="L1500" t="str">
        <f ca="1">IF(ISNA(XLOOKUP(B1500,Vendors!A:A,Vendors!A:A)),"Invalid FK","Valid")</f>
        <v>Valid</v>
      </c>
      <c r="M1500" t="str">
        <f ca="1">IF(ISNA(XLOOKUP(C1500,Headcount!C:C,Headcount!C:C)),"Invalid FK","Valid")</f>
        <v>Valid</v>
      </c>
    </row>
    <row r="1501" spans="1:13">
      <c r="A1501" t="s">
        <v>4486</v>
      </c>
      <c r="B1501" s="1">
        <v>44857</v>
      </c>
      <c r="C1501">
        <v>-33198.03</v>
      </c>
      <c r="D1501" t="s">
        <v>1478</v>
      </c>
      <c r="E1501" t="s">
        <v>7</v>
      </c>
      <c r="F1501" t="s">
        <v>268</v>
      </c>
      <c r="G1501" t="s">
        <v>8</v>
      </c>
      <c r="I1501" t="s">
        <v>121</v>
      </c>
      <c r="J1501" t="s">
        <v>4487</v>
      </c>
      <c r="K1501" t="str">
        <f ca="1">IF(ISNA(XLOOKUP(A1501,Customers!A:A,Customers!A:A)),"Invalid FK","Valid")</f>
        <v>Valid</v>
      </c>
      <c r="L1501" t="str">
        <f ca="1">IF(ISNA(XLOOKUP(B1501,Vendors!A:A,Vendors!A:A)),"Invalid FK","Valid")</f>
        <v>Valid</v>
      </c>
      <c r="M1501" t="str">
        <f ca="1">IF(ISNA(XLOOKUP(C1501,Headcount!C:C,Headcount!C:C)),"Invalid FK","Valid")</f>
        <v>Valid</v>
      </c>
    </row>
    <row r="1502" spans="1:13">
      <c r="A1502" t="s">
        <v>4488</v>
      </c>
      <c r="B1502" s="1">
        <v>45083</v>
      </c>
      <c r="C1502">
        <v>-68637.03</v>
      </c>
      <c r="D1502" t="s">
        <v>1478</v>
      </c>
      <c r="E1502" t="s">
        <v>1534</v>
      </c>
      <c r="F1502" t="s">
        <v>268</v>
      </c>
      <c r="G1502" t="s">
        <v>13</v>
      </c>
      <c r="I1502" t="s">
        <v>23</v>
      </c>
      <c r="J1502" t="s">
        <v>4489</v>
      </c>
      <c r="K1502" t="str">
        <f ca="1">IF(ISNA(XLOOKUP(A1502,Customers!A:A,Customers!A:A)),"Invalid FK","Valid")</f>
        <v>Valid</v>
      </c>
      <c r="L1502" t="str">
        <f ca="1">IF(ISNA(XLOOKUP(B1502,Vendors!A:A,Vendors!A:A)),"Invalid FK","Valid")</f>
        <v>Valid</v>
      </c>
      <c r="M1502" t="str">
        <f ca="1">IF(ISNA(XLOOKUP(C1502,Headcount!C:C,Headcount!C:C)),"Invalid FK","Valid")</f>
        <v>Valid</v>
      </c>
    </row>
    <row r="1503" spans="1:13">
      <c r="A1503" t="s">
        <v>4490</v>
      </c>
      <c r="B1503" s="1">
        <v>45148</v>
      </c>
      <c r="C1503">
        <v>-26123.65</v>
      </c>
      <c r="D1503" t="s">
        <v>1478</v>
      </c>
      <c r="E1503" t="s">
        <v>1496</v>
      </c>
      <c r="F1503" t="s">
        <v>264</v>
      </c>
      <c r="G1503" t="s">
        <v>13</v>
      </c>
      <c r="I1503" t="s">
        <v>53</v>
      </c>
      <c r="J1503" t="s">
        <v>4491</v>
      </c>
      <c r="K1503" t="str">
        <f ca="1">IF(ISNA(XLOOKUP(A1503,Customers!A:A,Customers!A:A)),"Invalid FK","Valid")</f>
        <v>Valid</v>
      </c>
      <c r="L1503" t="str">
        <f ca="1">IF(ISNA(XLOOKUP(B1503,Vendors!A:A,Vendors!A:A)),"Invalid FK","Valid")</f>
        <v>Valid</v>
      </c>
      <c r="M1503" t="str">
        <f ca="1">IF(ISNA(XLOOKUP(C1503,Headcount!C:C,Headcount!C:C)),"Invalid FK","Valid")</f>
        <v>Valid</v>
      </c>
    </row>
    <row r="1504" spans="1:13">
      <c r="A1504" t="s">
        <v>4492</v>
      </c>
      <c r="B1504" s="1">
        <v>45261</v>
      </c>
      <c r="C1504">
        <v>-46213.63</v>
      </c>
      <c r="D1504" t="s">
        <v>1478</v>
      </c>
      <c r="E1504" t="s">
        <v>36</v>
      </c>
      <c r="F1504" t="s">
        <v>268</v>
      </c>
      <c r="G1504" t="s">
        <v>29</v>
      </c>
      <c r="I1504" t="s">
        <v>195</v>
      </c>
      <c r="J1504" t="s">
        <v>4493</v>
      </c>
      <c r="K1504" t="str">
        <f ca="1">IF(ISNA(XLOOKUP(A1504,Customers!A:A,Customers!A:A)),"Invalid FK","Valid")</f>
        <v>Valid</v>
      </c>
      <c r="L1504" t="str">
        <f ca="1">IF(ISNA(XLOOKUP(B1504,Vendors!A:A,Vendors!A:A)),"Invalid FK","Valid")</f>
        <v>Valid</v>
      </c>
      <c r="M1504" t="str">
        <f ca="1">IF(ISNA(XLOOKUP(C1504,Headcount!C:C,Headcount!C:C)),"Invalid FK","Valid")</f>
        <v>Valid</v>
      </c>
    </row>
    <row r="1505" spans="1:13">
      <c r="A1505" t="s">
        <v>4494</v>
      </c>
      <c r="B1505" s="1">
        <v>44970</v>
      </c>
      <c r="C1505">
        <v>-39581.480000000003</v>
      </c>
      <c r="D1505" t="s">
        <v>1478</v>
      </c>
      <c r="E1505" t="s">
        <v>1496</v>
      </c>
      <c r="F1505" t="s">
        <v>264</v>
      </c>
      <c r="G1505" t="s">
        <v>29</v>
      </c>
      <c r="I1505" t="s">
        <v>139</v>
      </c>
      <c r="J1505" t="s">
        <v>4495</v>
      </c>
      <c r="K1505" t="str">
        <f ca="1">IF(ISNA(XLOOKUP(A1505,Customers!A:A,Customers!A:A)),"Invalid FK","Valid")</f>
        <v>Valid</v>
      </c>
      <c r="L1505" t="str">
        <f ca="1">IF(ISNA(XLOOKUP(B1505,Vendors!A:A,Vendors!A:A)),"Invalid FK","Valid")</f>
        <v>Valid</v>
      </c>
      <c r="M1505" t="str">
        <f ca="1">IF(ISNA(XLOOKUP(C1505,Headcount!C:C,Headcount!C:C)),"Invalid FK","Valid")</f>
        <v>Valid</v>
      </c>
    </row>
    <row r="1506" spans="1:13">
      <c r="A1506" t="s">
        <v>4496</v>
      </c>
      <c r="B1506" s="1">
        <v>44803</v>
      </c>
      <c r="C1506">
        <v>-57924.14</v>
      </c>
      <c r="D1506" t="s">
        <v>1478</v>
      </c>
      <c r="E1506" t="s">
        <v>1509</v>
      </c>
      <c r="F1506" t="s">
        <v>264</v>
      </c>
      <c r="G1506" t="s">
        <v>13</v>
      </c>
      <c r="I1506" t="s">
        <v>219</v>
      </c>
      <c r="J1506" t="s">
        <v>4497</v>
      </c>
      <c r="K1506" t="str">
        <f ca="1">IF(ISNA(XLOOKUP(A1506,Customers!A:A,Customers!A:A)),"Invalid FK","Valid")</f>
        <v>Valid</v>
      </c>
      <c r="L1506" t="str">
        <f ca="1">IF(ISNA(XLOOKUP(B1506,Vendors!A:A,Vendors!A:A)),"Invalid FK","Valid")</f>
        <v>Valid</v>
      </c>
      <c r="M1506" t="str">
        <f ca="1">IF(ISNA(XLOOKUP(C1506,Headcount!C:C,Headcount!C:C)),"Invalid FK","Valid")</f>
        <v>Valid</v>
      </c>
    </row>
    <row r="1507" spans="1:13">
      <c r="A1507" t="s">
        <v>4498</v>
      </c>
      <c r="B1507" s="1">
        <v>45003</v>
      </c>
      <c r="C1507">
        <v>-30538.6</v>
      </c>
      <c r="D1507" t="s">
        <v>1478</v>
      </c>
      <c r="E1507" t="s">
        <v>1534</v>
      </c>
      <c r="F1507" t="s">
        <v>268</v>
      </c>
      <c r="G1507" t="s">
        <v>13</v>
      </c>
      <c r="I1507" t="s">
        <v>189</v>
      </c>
      <c r="J1507" t="s">
        <v>4499</v>
      </c>
      <c r="K1507" t="str">
        <f ca="1">IF(ISNA(XLOOKUP(A1507,Customers!A:A,Customers!A:A)),"Invalid FK","Valid")</f>
        <v>Valid</v>
      </c>
      <c r="L1507" t="str">
        <f ca="1">IF(ISNA(XLOOKUP(B1507,Vendors!A:A,Vendors!A:A)),"Invalid FK","Valid")</f>
        <v>Valid</v>
      </c>
      <c r="M1507" t="str">
        <f ca="1">IF(ISNA(XLOOKUP(C1507,Headcount!C:C,Headcount!C:C)),"Invalid FK","Valid")</f>
        <v>Valid</v>
      </c>
    </row>
    <row r="1508" spans="1:13">
      <c r="A1508" t="s">
        <v>4500</v>
      </c>
      <c r="B1508" s="1">
        <v>45108</v>
      </c>
      <c r="C1508">
        <v>20425.63</v>
      </c>
      <c r="D1508" t="s">
        <v>1587</v>
      </c>
      <c r="E1508" t="s">
        <v>1587</v>
      </c>
      <c r="F1508" t="s">
        <v>271</v>
      </c>
      <c r="G1508" t="s">
        <v>13</v>
      </c>
      <c r="J1508" t="s">
        <v>4501</v>
      </c>
      <c r="K1508" t="str">
        <f ca="1">IF(ISNA(XLOOKUP(A1508,Customers!A:A,Customers!A:A)),"Invalid FK","Valid")</f>
        <v>Valid</v>
      </c>
      <c r="L1508" t="str">
        <f ca="1">IF(ISNA(XLOOKUP(B1508,Vendors!A:A,Vendors!A:A)),"Invalid FK","Valid")</f>
        <v>Valid</v>
      </c>
      <c r="M1508" t="str">
        <f ca="1">IF(ISNA(XLOOKUP(C1508,Headcount!C:C,Headcount!C:C)),"Invalid FK","Valid")</f>
        <v>Valid</v>
      </c>
    </row>
    <row r="1509" spans="1:13">
      <c r="A1509" t="s">
        <v>4502</v>
      </c>
      <c r="B1509" s="1">
        <v>44852</v>
      </c>
      <c r="C1509">
        <v>-65093.9</v>
      </c>
      <c r="D1509" t="s">
        <v>1478</v>
      </c>
      <c r="E1509" t="s">
        <v>20</v>
      </c>
      <c r="F1509" t="s">
        <v>271</v>
      </c>
      <c r="G1509" t="s">
        <v>8</v>
      </c>
      <c r="I1509" t="s">
        <v>173</v>
      </c>
      <c r="J1509" t="s">
        <v>4503</v>
      </c>
      <c r="K1509" t="str">
        <f ca="1">IF(ISNA(XLOOKUP(A1509,Customers!A:A,Customers!A:A)),"Invalid FK","Valid")</f>
        <v>Valid</v>
      </c>
      <c r="L1509" t="str">
        <f ca="1">IF(ISNA(XLOOKUP(B1509,Vendors!A:A,Vendors!A:A)),"Invalid FK","Valid")</f>
        <v>Valid</v>
      </c>
      <c r="M1509" t="str">
        <f ca="1">IF(ISNA(XLOOKUP(C1509,Headcount!C:C,Headcount!C:C)),"Invalid FK","Valid")</f>
        <v>Valid</v>
      </c>
    </row>
    <row r="1510" spans="1:13">
      <c r="A1510" t="s">
        <v>4504</v>
      </c>
      <c r="B1510" s="1">
        <v>45085</v>
      </c>
      <c r="C1510">
        <v>158220.98000000001</v>
      </c>
      <c r="D1510" t="s">
        <v>1483</v>
      </c>
      <c r="E1510" t="s">
        <v>1487</v>
      </c>
      <c r="F1510" t="s">
        <v>264</v>
      </c>
      <c r="G1510" t="s">
        <v>13</v>
      </c>
      <c r="H1510" t="s">
        <v>742</v>
      </c>
      <c r="J1510" t="s">
        <v>4505</v>
      </c>
      <c r="K1510" t="str">
        <f ca="1">IF(ISNA(XLOOKUP(A1510,Customers!A:A,Customers!A:A)),"Invalid FK","Valid")</f>
        <v>Valid</v>
      </c>
      <c r="L1510" t="str">
        <f ca="1">IF(ISNA(XLOOKUP(B1510,Vendors!A:A,Vendors!A:A)),"Invalid FK","Valid")</f>
        <v>Valid</v>
      </c>
      <c r="M1510" t="str">
        <f ca="1">IF(ISNA(XLOOKUP(C1510,Headcount!C:C,Headcount!C:C)),"Invalid FK","Valid")</f>
        <v>Valid</v>
      </c>
    </row>
    <row r="1511" spans="1:13">
      <c r="A1511" t="s">
        <v>4506</v>
      </c>
      <c r="B1511" s="1">
        <v>45260</v>
      </c>
      <c r="C1511">
        <v>-67206.17</v>
      </c>
      <c r="D1511" t="s">
        <v>1478</v>
      </c>
      <c r="E1511" t="s">
        <v>20</v>
      </c>
      <c r="F1511" t="s">
        <v>268</v>
      </c>
      <c r="G1511" t="s">
        <v>17</v>
      </c>
      <c r="I1511" t="s">
        <v>250</v>
      </c>
      <c r="J1511" t="s">
        <v>4507</v>
      </c>
      <c r="K1511" t="str">
        <f ca="1">IF(ISNA(XLOOKUP(A1511,Customers!A:A,Customers!A:A)),"Invalid FK","Valid")</f>
        <v>Valid</v>
      </c>
      <c r="L1511" t="str">
        <f ca="1">IF(ISNA(XLOOKUP(B1511,Vendors!A:A,Vendors!A:A)),"Invalid FK","Valid")</f>
        <v>Valid</v>
      </c>
      <c r="M1511" t="str">
        <f ca="1">IF(ISNA(XLOOKUP(C1511,Headcount!C:C,Headcount!C:C)),"Invalid FK","Valid")</f>
        <v>Valid</v>
      </c>
    </row>
    <row r="1512" spans="1:13">
      <c r="A1512" t="s">
        <v>4508</v>
      </c>
      <c r="B1512" s="1">
        <v>45120</v>
      </c>
      <c r="C1512">
        <v>102767.53</v>
      </c>
      <c r="D1512" t="s">
        <v>1483</v>
      </c>
      <c r="E1512" t="s">
        <v>1487</v>
      </c>
      <c r="F1512" t="s">
        <v>268</v>
      </c>
      <c r="G1512" t="s">
        <v>17</v>
      </c>
      <c r="H1512" t="s">
        <v>1389</v>
      </c>
      <c r="J1512" t="s">
        <v>4509</v>
      </c>
      <c r="K1512" t="str">
        <f ca="1">IF(ISNA(XLOOKUP(A1512,Customers!A:A,Customers!A:A)),"Invalid FK","Valid")</f>
        <v>Valid</v>
      </c>
      <c r="L1512" t="str">
        <f ca="1">IF(ISNA(XLOOKUP(B1512,Vendors!A:A,Vendors!A:A)),"Invalid FK","Valid")</f>
        <v>Valid</v>
      </c>
      <c r="M1512" t="str">
        <f ca="1">IF(ISNA(XLOOKUP(C1512,Headcount!C:C,Headcount!C:C)),"Invalid FK","Valid")</f>
        <v>Valid</v>
      </c>
    </row>
    <row r="1513" spans="1:13">
      <c r="A1513" t="s">
        <v>4510</v>
      </c>
      <c r="B1513" s="1">
        <v>44613</v>
      </c>
      <c r="C1513">
        <v>-62326.76</v>
      </c>
      <c r="D1513" t="s">
        <v>1478</v>
      </c>
      <c r="E1513" t="s">
        <v>1509</v>
      </c>
      <c r="F1513" t="s">
        <v>264</v>
      </c>
      <c r="G1513" t="s">
        <v>29</v>
      </c>
      <c r="I1513" t="s">
        <v>18</v>
      </c>
      <c r="J1513" t="s">
        <v>4511</v>
      </c>
      <c r="K1513" t="str">
        <f ca="1">IF(ISNA(XLOOKUP(A1513,Customers!A:A,Customers!A:A)),"Invalid FK","Valid")</f>
        <v>Valid</v>
      </c>
      <c r="L1513" t="str">
        <f ca="1">IF(ISNA(XLOOKUP(B1513,Vendors!A:A,Vendors!A:A)),"Invalid FK","Valid")</f>
        <v>Valid</v>
      </c>
      <c r="M1513" t="str">
        <f ca="1">IF(ISNA(XLOOKUP(C1513,Headcount!C:C,Headcount!C:C)),"Invalid FK","Valid")</f>
        <v>Valid</v>
      </c>
    </row>
    <row r="1514" spans="1:13">
      <c r="A1514" t="s">
        <v>4512</v>
      </c>
      <c r="B1514" s="1">
        <v>44868</v>
      </c>
      <c r="C1514">
        <v>175047.6</v>
      </c>
      <c r="D1514" t="s">
        <v>1483</v>
      </c>
      <c r="E1514" t="s">
        <v>1499</v>
      </c>
      <c r="F1514" t="s">
        <v>264</v>
      </c>
      <c r="G1514" t="s">
        <v>17</v>
      </c>
      <c r="H1514" t="s">
        <v>1225</v>
      </c>
      <c r="J1514" t="s">
        <v>4513</v>
      </c>
      <c r="K1514" t="str">
        <f ca="1">IF(ISNA(XLOOKUP(A1514,Customers!A:A,Customers!A:A)),"Invalid FK","Valid")</f>
        <v>Valid</v>
      </c>
      <c r="L1514" t="str">
        <f ca="1">IF(ISNA(XLOOKUP(B1514,Vendors!A:A,Vendors!A:A)),"Invalid FK","Valid")</f>
        <v>Valid</v>
      </c>
      <c r="M1514" t="str">
        <f ca="1">IF(ISNA(XLOOKUP(C1514,Headcount!C:C,Headcount!C:C)),"Invalid FK","Valid")</f>
        <v>Valid</v>
      </c>
    </row>
    <row r="1515" spans="1:13">
      <c r="A1515" t="s">
        <v>4514</v>
      </c>
      <c r="B1515" s="1">
        <v>44771</v>
      </c>
      <c r="C1515">
        <v>220170.8</v>
      </c>
      <c r="D1515" t="s">
        <v>1483</v>
      </c>
      <c r="E1515" t="s">
        <v>1499</v>
      </c>
      <c r="F1515" t="s">
        <v>268</v>
      </c>
      <c r="G1515" t="s">
        <v>29</v>
      </c>
      <c r="H1515" t="s">
        <v>880</v>
      </c>
      <c r="J1515" t="s">
        <v>4515</v>
      </c>
      <c r="K1515" t="str">
        <f ca="1">IF(ISNA(XLOOKUP(A1515,Customers!A:A,Customers!A:A)),"Invalid FK","Valid")</f>
        <v>Valid</v>
      </c>
      <c r="L1515" t="str">
        <f ca="1">IF(ISNA(XLOOKUP(B1515,Vendors!A:A,Vendors!A:A)),"Invalid FK","Valid")</f>
        <v>Valid</v>
      </c>
      <c r="M1515" t="str">
        <f ca="1">IF(ISNA(XLOOKUP(C1515,Headcount!C:C,Headcount!C:C)),"Invalid FK","Valid")</f>
        <v>Valid</v>
      </c>
    </row>
    <row r="1516" spans="1:13">
      <c r="A1516" t="s">
        <v>4516</v>
      </c>
      <c r="B1516" s="1">
        <v>44956</v>
      </c>
      <c r="C1516">
        <v>-25695.34</v>
      </c>
      <c r="D1516" t="s">
        <v>1478</v>
      </c>
      <c r="E1516" t="s">
        <v>1496</v>
      </c>
      <c r="F1516" t="s">
        <v>271</v>
      </c>
      <c r="G1516" t="s">
        <v>29</v>
      </c>
      <c r="I1516" t="s">
        <v>51</v>
      </c>
      <c r="J1516" t="s">
        <v>4517</v>
      </c>
      <c r="K1516" t="str">
        <f ca="1">IF(ISNA(XLOOKUP(A1516,Customers!A:A,Customers!A:A)),"Invalid FK","Valid")</f>
        <v>Valid</v>
      </c>
      <c r="L1516" t="str">
        <f ca="1">IF(ISNA(XLOOKUP(B1516,Vendors!A:A,Vendors!A:A)),"Invalid FK","Valid")</f>
        <v>Valid</v>
      </c>
      <c r="M1516" t="str">
        <f ca="1">IF(ISNA(XLOOKUP(C1516,Headcount!C:C,Headcount!C:C)),"Invalid FK","Valid")</f>
        <v>Valid</v>
      </c>
    </row>
    <row r="1517" spans="1:13">
      <c r="A1517" t="s">
        <v>4518</v>
      </c>
      <c r="B1517" s="1">
        <v>44912</v>
      </c>
      <c r="C1517">
        <v>94976.17</v>
      </c>
      <c r="D1517" t="s">
        <v>1483</v>
      </c>
      <c r="E1517" t="s">
        <v>1487</v>
      </c>
      <c r="F1517" t="s">
        <v>264</v>
      </c>
      <c r="G1517" t="s">
        <v>29</v>
      </c>
      <c r="H1517" t="s">
        <v>1083</v>
      </c>
      <c r="J1517" t="s">
        <v>4519</v>
      </c>
      <c r="K1517" t="str">
        <f ca="1">IF(ISNA(XLOOKUP(A1517,Customers!A:A,Customers!A:A)),"Invalid FK","Valid")</f>
        <v>Valid</v>
      </c>
      <c r="L1517" t="str">
        <f ca="1">IF(ISNA(XLOOKUP(B1517,Vendors!A:A,Vendors!A:A)),"Invalid FK","Valid")</f>
        <v>Valid</v>
      </c>
      <c r="M1517" t="str">
        <f ca="1">IF(ISNA(XLOOKUP(C1517,Headcount!C:C,Headcount!C:C)),"Invalid FK","Valid")</f>
        <v>Valid</v>
      </c>
    </row>
    <row r="1518" spans="1:13">
      <c r="A1518" t="s">
        <v>4520</v>
      </c>
      <c r="B1518" s="1">
        <v>45092</v>
      </c>
      <c r="C1518">
        <v>-17110.11</v>
      </c>
      <c r="D1518" t="s">
        <v>1478</v>
      </c>
      <c r="E1518" t="s">
        <v>1509</v>
      </c>
      <c r="F1518" t="s">
        <v>271</v>
      </c>
      <c r="G1518" t="s">
        <v>29</v>
      </c>
      <c r="I1518" t="s">
        <v>10</v>
      </c>
      <c r="J1518" t="s">
        <v>4521</v>
      </c>
      <c r="K1518" t="str">
        <f ca="1">IF(ISNA(XLOOKUP(A1518,Customers!A:A,Customers!A:A)),"Invalid FK","Valid")</f>
        <v>Valid</v>
      </c>
      <c r="L1518" t="str">
        <f ca="1">IF(ISNA(XLOOKUP(B1518,Vendors!A:A,Vendors!A:A)),"Invalid FK","Valid")</f>
        <v>Valid</v>
      </c>
      <c r="M1518" t="str">
        <f ca="1">IF(ISNA(XLOOKUP(C1518,Headcount!C:C,Headcount!C:C)),"Invalid FK","Valid")</f>
        <v>Valid</v>
      </c>
    </row>
    <row r="1519" spans="1:13">
      <c r="A1519" t="s">
        <v>4522</v>
      </c>
      <c r="B1519" s="1">
        <v>44884</v>
      </c>
      <c r="C1519">
        <v>156525.78</v>
      </c>
      <c r="D1519" t="s">
        <v>1483</v>
      </c>
      <c r="E1519" t="s">
        <v>1499</v>
      </c>
      <c r="F1519" t="s">
        <v>264</v>
      </c>
      <c r="G1519" t="s">
        <v>8</v>
      </c>
      <c r="H1519" t="s">
        <v>1293</v>
      </c>
      <c r="J1519" t="s">
        <v>4523</v>
      </c>
      <c r="K1519" t="str">
        <f ca="1">IF(ISNA(XLOOKUP(A1519,Customers!A:A,Customers!A:A)),"Invalid FK","Valid")</f>
        <v>Valid</v>
      </c>
      <c r="L1519" t="str">
        <f ca="1">IF(ISNA(XLOOKUP(B1519,Vendors!A:A,Vendors!A:A)),"Invalid FK","Valid")</f>
        <v>Valid</v>
      </c>
      <c r="M1519" t="str">
        <f ca="1">IF(ISNA(XLOOKUP(C1519,Headcount!C:C,Headcount!C:C)),"Invalid FK","Valid")</f>
        <v>Valid</v>
      </c>
    </row>
    <row r="1520" spans="1:13">
      <c r="A1520" t="s">
        <v>4524</v>
      </c>
      <c r="B1520" s="1">
        <v>45206</v>
      </c>
      <c r="C1520">
        <v>74487.34</v>
      </c>
      <c r="D1520" t="s">
        <v>1483</v>
      </c>
      <c r="E1520" t="s">
        <v>1484</v>
      </c>
      <c r="F1520" t="s">
        <v>271</v>
      </c>
      <c r="G1520" t="s">
        <v>13</v>
      </c>
      <c r="H1520" t="s">
        <v>724</v>
      </c>
      <c r="J1520" t="s">
        <v>4525</v>
      </c>
      <c r="K1520" t="str">
        <f ca="1">IF(ISNA(XLOOKUP(A1520,Customers!A:A,Customers!A:A)),"Invalid FK","Valid")</f>
        <v>Valid</v>
      </c>
      <c r="L1520" t="str">
        <f ca="1">IF(ISNA(XLOOKUP(B1520,Vendors!A:A,Vendors!A:A)),"Invalid FK","Valid")</f>
        <v>Valid</v>
      </c>
      <c r="M1520" t="str">
        <f ca="1">IF(ISNA(XLOOKUP(C1520,Headcount!C:C,Headcount!C:C)),"Invalid FK","Valid")</f>
        <v>Valid</v>
      </c>
    </row>
    <row r="1521" spans="1:13">
      <c r="A1521" t="s">
        <v>4526</v>
      </c>
      <c r="B1521" s="1">
        <v>44809</v>
      </c>
      <c r="C1521">
        <v>-38678.379999999997</v>
      </c>
      <c r="D1521" t="s">
        <v>1478</v>
      </c>
      <c r="E1521" t="s">
        <v>7</v>
      </c>
      <c r="F1521" t="s">
        <v>264</v>
      </c>
      <c r="G1521" t="s">
        <v>17</v>
      </c>
      <c r="I1521" t="s">
        <v>219</v>
      </c>
      <c r="J1521" t="s">
        <v>4527</v>
      </c>
      <c r="K1521" t="str">
        <f ca="1">IF(ISNA(XLOOKUP(A1521,Customers!A:A,Customers!A:A)),"Invalid FK","Valid")</f>
        <v>Valid</v>
      </c>
      <c r="L1521" t="str">
        <f ca="1">IF(ISNA(XLOOKUP(B1521,Vendors!A:A,Vendors!A:A)),"Invalid FK","Valid")</f>
        <v>Valid</v>
      </c>
      <c r="M1521" t="str">
        <f ca="1">IF(ISNA(XLOOKUP(C1521,Headcount!C:C,Headcount!C:C)),"Invalid FK","Valid")</f>
        <v>Valid</v>
      </c>
    </row>
    <row r="1522" spans="1:13">
      <c r="A1522" t="s">
        <v>4528</v>
      </c>
      <c r="B1522" s="1">
        <v>44666</v>
      </c>
      <c r="C1522">
        <v>21505.32</v>
      </c>
      <c r="D1522" t="s">
        <v>1587</v>
      </c>
      <c r="E1522" t="s">
        <v>1587</v>
      </c>
      <c r="F1522" t="s">
        <v>271</v>
      </c>
      <c r="G1522" t="s">
        <v>29</v>
      </c>
      <c r="J1522" t="s">
        <v>4529</v>
      </c>
      <c r="K1522" t="str">
        <f ca="1">IF(ISNA(XLOOKUP(A1522,Customers!A:A,Customers!A:A)),"Invalid FK","Valid")</f>
        <v>Valid</v>
      </c>
      <c r="L1522" t="str">
        <f ca="1">IF(ISNA(XLOOKUP(B1522,Vendors!A:A,Vendors!A:A)),"Invalid FK","Valid")</f>
        <v>Valid</v>
      </c>
      <c r="M1522" t="str">
        <f ca="1">IF(ISNA(XLOOKUP(C1522,Headcount!C:C,Headcount!C:C)),"Invalid FK","Valid")</f>
        <v>Valid</v>
      </c>
    </row>
    <row r="1523" spans="1:13">
      <c r="A1523" t="s">
        <v>4530</v>
      </c>
      <c r="B1523" s="1">
        <v>45270</v>
      </c>
      <c r="C1523">
        <v>183554.79</v>
      </c>
      <c r="D1523" t="s">
        <v>1483</v>
      </c>
      <c r="E1523" t="s">
        <v>1484</v>
      </c>
      <c r="F1523" t="s">
        <v>268</v>
      </c>
      <c r="G1523" t="s">
        <v>13</v>
      </c>
      <c r="H1523" t="s">
        <v>944</v>
      </c>
      <c r="J1523" t="s">
        <v>4531</v>
      </c>
      <c r="K1523" t="str">
        <f ca="1">IF(ISNA(XLOOKUP(A1523,Customers!A:A,Customers!A:A)),"Invalid FK","Valid")</f>
        <v>Valid</v>
      </c>
      <c r="L1523" t="str">
        <f ca="1">IF(ISNA(XLOOKUP(B1523,Vendors!A:A,Vendors!A:A)),"Invalid FK","Valid")</f>
        <v>Valid</v>
      </c>
      <c r="M1523" t="str">
        <f ca="1">IF(ISNA(XLOOKUP(C1523,Headcount!C:C,Headcount!C:C)),"Invalid FK","Valid")</f>
        <v>Valid</v>
      </c>
    </row>
    <row r="1524" spans="1:13">
      <c r="A1524" t="s">
        <v>4532</v>
      </c>
      <c r="B1524" s="1">
        <v>45076</v>
      </c>
      <c r="C1524">
        <v>-86479.59</v>
      </c>
      <c r="D1524" t="s">
        <v>1478</v>
      </c>
      <c r="E1524" t="s">
        <v>7</v>
      </c>
      <c r="F1524" t="s">
        <v>271</v>
      </c>
      <c r="G1524" t="s">
        <v>29</v>
      </c>
      <c r="I1524" t="s">
        <v>5</v>
      </c>
      <c r="J1524" t="s">
        <v>4533</v>
      </c>
      <c r="K1524" t="str">
        <f ca="1">IF(ISNA(XLOOKUP(A1524,Customers!A:A,Customers!A:A)),"Invalid FK","Valid")</f>
        <v>Valid</v>
      </c>
      <c r="L1524" t="str">
        <f ca="1">IF(ISNA(XLOOKUP(B1524,Vendors!A:A,Vendors!A:A)),"Invalid FK","Valid")</f>
        <v>Valid</v>
      </c>
      <c r="M1524" t="str">
        <f ca="1">IF(ISNA(XLOOKUP(C1524,Headcount!C:C,Headcount!C:C)),"Invalid FK","Valid")</f>
        <v>Valid</v>
      </c>
    </row>
    <row r="1525" spans="1:13">
      <c r="A1525" t="s">
        <v>4534</v>
      </c>
      <c r="B1525" s="1">
        <v>44590</v>
      </c>
      <c r="C1525">
        <v>113151.86</v>
      </c>
      <c r="D1525" t="s">
        <v>1483</v>
      </c>
      <c r="E1525" t="s">
        <v>1484</v>
      </c>
      <c r="F1525" t="s">
        <v>271</v>
      </c>
      <c r="G1525" t="s">
        <v>8</v>
      </c>
      <c r="H1525" t="s">
        <v>870</v>
      </c>
      <c r="J1525" t="s">
        <v>4535</v>
      </c>
      <c r="K1525" t="str">
        <f ca="1">IF(ISNA(XLOOKUP(A1525,Customers!A:A,Customers!A:A)),"Invalid FK","Valid")</f>
        <v>Valid</v>
      </c>
      <c r="L1525" t="str">
        <f ca="1">IF(ISNA(XLOOKUP(B1525,Vendors!A:A,Vendors!A:A)),"Invalid FK","Valid")</f>
        <v>Valid</v>
      </c>
      <c r="M1525" t="str">
        <f ca="1">IF(ISNA(XLOOKUP(C1525,Headcount!C:C,Headcount!C:C)),"Invalid FK","Valid")</f>
        <v>Valid</v>
      </c>
    </row>
    <row r="1526" spans="1:13">
      <c r="A1526" t="s">
        <v>4536</v>
      </c>
      <c r="B1526" s="1">
        <v>45097</v>
      </c>
      <c r="C1526">
        <v>146556.76999999999</v>
      </c>
      <c r="D1526" t="s">
        <v>1483</v>
      </c>
      <c r="E1526" t="s">
        <v>1487</v>
      </c>
      <c r="F1526" t="s">
        <v>271</v>
      </c>
      <c r="G1526" t="s">
        <v>17</v>
      </c>
      <c r="H1526" t="s">
        <v>1405</v>
      </c>
      <c r="J1526" t="s">
        <v>4537</v>
      </c>
      <c r="K1526" t="str">
        <f ca="1">IF(ISNA(XLOOKUP(A1526,Customers!A:A,Customers!A:A)),"Invalid FK","Valid")</f>
        <v>Valid</v>
      </c>
      <c r="L1526" t="str">
        <f ca="1">IF(ISNA(XLOOKUP(B1526,Vendors!A:A,Vendors!A:A)),"Invalid FK","Valid")</f>
        <v>Valid</v>
      </c>
      <c r="M1526" t="str">
        <f ca="1">IF(ISNA(XLOOKUP(C1526,Headcount!C:C,Headcount!C:C)),"Invalid FK","Valid")</f>
        <v>Valid</v>
      </c>
    </row>
    <row r="1527" spans="1:13">
      <c r="A1527" t="s">
        <v>4538</v>
      </c>
      <c r="B1527" s="1">
        <v>44873</v>
      </c>
      <c r="C1527">
        <v>-18721.52</v>
      </c>
      <c r="D1527" t="s">
        <v>1478</v>
      </c>
      <c r="E1527" t="s">
        <v>1534</v>
      </c>
      <c r="F1527" t="s">
        <v>264</v>
      </c>
      <c r="G1527" t="s">
        <v>13</v>
      </c>
      <c r="I1527" t="s">
        <v>107</v>
      </c>
      <c r="J1527" t="s">
        <v>4539</v>
      </c>
      <c r="K1527" t="str">
        <f ca="1">IF(ISNA(XLOOKUP(A1527,Customers!A:A,Customers!A:A)),"Invalid FK","Valid")</f>
        <v>Valid</v>
      </c>
      <c r="L1527" t="str">
        <f ca="1">IF(ISNA(XLOOKUP(B1527,Vendors!A:A,Vendors!A:A)),"Invalid FK","Valid")</f>
        <v>Valid</v>
      </c>
      <c r="M1527" t="str">
        <f ca="1">IF(ISNA(XLOOKUP(C1527,Headcount!C:C,Headcount!C:C)),"Invalid FK","Valid")</f>
        <v>Valid</v>
      </c>
    </row>
    <row r="1528" spans="1:13">
      <c r="A1528" t="s">
        <v>4540</v>
      </c>
      <c r="B1528" s="1">
        <v>45103</v>
      </c>
      <c r="C1528">
        <v>164004.96</v>
      </c>
      <c r="D1528" t="s">
        <v>1483</v>
      </c>
      <c r="E1528" t="s">
        <v>1484</v>
      </c>
      <c r="F1528" t="s">
        <v>268</v>
      </c>
      <c r="G1528" t="s">
        <v>8</v>
      </c>
      <c r="H1528" t="s">
        <v>762</v>
      </c>
      <c r="J1528" t="s">
        <v>4541</v>
      </c>
      <c r="K1528" t="str">
        <f ca="1">IF(ISNA(XLOOKUP(A1528,Customers!A:A,Customers!A:A)),"Invalid FK","Valid")</f>
        <v>Valid</v>
      </c>
      <c r="L1528" t="str">
        <f ca="1">IF(ISNA(XLOOKUP(B1528,Vendors!A:A,Vendors!A:A)),"Invalid FK","Valid")</f>
        <v>Valid</v>
      </c>
      <c r="M1528" t="str">
        <f ca="1">IF(ISNA(XLOOKUP(C1528,Headcount!C:C,Headcount!C:C)),"Invalid FK","Valid")</f>
        <v>Valid</v>
      </c>
    </row>
    <row r="1529" spans="1:13">
      <c r="A1529" t="s">
        <v>4542</v>
      </c>
      <c r="B1529" s="1">
        <v>44850</v>
      </c>
      <c r="C1529">
        <v>105749.4</v>
      </c>
      <c r="D1529" t="s">
        <v>1483</v>
      </c>
      <c r="E1529" t="s">
        <v>1499</v>
      </c>
      <c r="F1529" t="s">
        <v>271</v>
      </c>
      <c r="G1529" t="s">
        <v>17</v>
      </c>
      <c r="H1529" t="s">
        <v>892</v>
      </c>
      <c r="J1529" t="s">
        <v>4543</v>
      </c>
      <c r="K1529" t="str">
        <f ca="1">IF(ISNA(XLOOKUP(A1529,Customers!A:A,Customers!A:A)),"Invalid FK","Valid")</f>
        <v>Valid</v>
      </c>
      <c r="L1529" t="str">
        <f ca="1">IF(ISNA(XLOOKUP(B1529,Vendors!A:A,Vendors!A:A)),"Invalid FK","Valid")</f>
        <v>Valid</v>
      </c>
      <c r="M1529" t="str">
        <f ca="1">IF(ISNA(XLOOKUP(C1529,Headcount!C:C,Headcount!C:C)),"Invalid FK","Valid")</f>
        <v>Valid</v>
      </c>
    </row>
    <row r="1530" spans="1:13">
      <c r="A1530" t="s">
        <v>4544</v>
      </c>
      <c r="B1530" s="1">
        <v>45165</v>
      </c>
      <c r="C1530">
        <v>176089.34</v>
      </c>
      <c r="D1530" t="s">
        <v>1483</v>
      </c>
      <c r="E1530" t="s">
        <v>1487</v>
      </c>
      <c r="F1530" t="s">
        <v>271</v>
      </c>
      <c r="G1530" t="s">
        <v>29</v>
      </c>
      <c r="H1530" t="s">
        <v>794</v>
      </c>
      <c r="J1530" t="s">
        <v>4545</v>
      </c>
      <c r="K1530" t="str">
        <f ca="1">IF(ISNA(XLOOKUP(A1530,Customers!A:A,Customers!A:A)),"Invalid FK","Valid")</f>
        <v>Valid</v>
      </c>
      <c r="L1530" t="str">
        <f ca="1">IF(ISNA(XLOOKUP(B1530,Vendors!A:A,Vendors!A:A)),"Invalid FK","Valid")</f>
        <v>Valid</v>
      </c>
      <c r="M1530" t="str">
        <f ca="1">IF(ISNA(XLOOKUP(C1530,Headcount!C:C,Headcount!C:C)),"Invalid FK","Valid")</f>
        <v>Valid</v>
      </c>
    </row>
    <row r="1531" spans="1:13">
      <c r="A1531" t="s">
        <v>4546</v>
      </c>
      <c r="B1531" s="1">
        <v>44665</v>
      </c>
      <c r="C1531">
        <v>16940.46</v>
      </c>
      <c r="D1531" t="s">
        <v>1924</v>
      </c>
      <c r="E1531" t="s">
        <v>1924</v>
      </c>
      <c r="F1531" t="s">
        <v>271</v>
      </c>
      <c r="G1531" t="s">
        <v>17</v>
      </c>
      <c r="J1531" t="s">
        <v>4547</v>
      </c>
      <c r="K1531" t="str">
        <f ca="1">IF(ISNA(XLOOKUP(A1531,Customers!A:A,Customers!A:A)),"Invalid FK","Valid")</f>
        <v>Valid</v>
      </c>
      <c r="L1531" t="str">
        <f ca="1">IF(ISNA(XLOOKUP(B1531,Vendors!A:A,Vendors!A:A)),"Invalid FK","Valid")</f>
        <v>Valid</v>
      </c>
      <c r="M1531" t="str">
        <f ca="1">IF(ISNA(XLOOKUP(C1531,Headcount!C:C,Headcount!C:C)),"Invalid FK","Valid")</f>
        <v>Valid</v>
      </c>
    </row>
    <row r="1532" spans="1:13">
      <c r="A1532" t="s">
        <v>4548</v>
      </c>
      <c r="B1532" s="1">
        <v>45138</v>
      </c>
      <c r="C1532">
        <v>177961.82</v>
      </c>
      <c r="D1532" t="s">
        <v>1483</v>
      </c>
      <c r="E1532" t="s">
        <v>1484</v>
      </c>
      <c r="F1532" t="s">
        <v>271</v>
      </c>
      <c r="G1532" t="s">
        <v>8</v>
      </c>
      <c r="H1532" t="s">
        <v>824</v>
      </c>
      <c r="J1532" t="s">
        <v>4549</v>
      </c>
      <c r="K1532" t="str">
        <f ca="1">IF(ISNA(XLOOKUP(A1532,Customers!A:A,Customers!A:A)),"Invalid FK","Valid")</f>
        <v>Valid</v>
      </c>
      <c r="L1532" t="str">
        <f ca="1">IF(ISNA(XLOOKUP(B1532,Vendors!A:A,Vendors!A:A)),"Invalid FK","Valid")</f>
        <v>Valid</v>
      </c>
      <c r="M1532" t="str">
        <f ca="1">IF(ISNA(XLOOKUP(C1532,Headcount!C:C,Headcount!C:C)),"Invalid FK","Valid")</f>
        <v>Valid</v>
      </c>
    </row>
    <row r="1533" spans="1:13">
      <c r="A1533" t="s">
        <v>4550</v>
      </c>
      <c r="B1533" s="1">
        <v>44980</v>
      </c>
      <c r="C1533">
        <v>168423.85</v>
      </c>
      <c r="D1533" t="s">
        <v>1483</v>
      </c>
      <c r="E1533" t="s">
        <v>1499</v>
      </c>
      <c r="F1533" t="s">
        <v>271</v>
      </c>
      <c r="G1533" t="s">
        <v>17</v>
      </c>
      <c r="H1533" t="s">
        <v>1125</v>
      </c>
      <c r="J1533" t="s">
        <v>4551</v>
      </c>
      <c r="K1533" t="str">
        <f ca="1">IF(ISNA(XLOOKUP(A1533,Customers!A:A,Customers!A:A)),"Invalid FK","Valid")</f>
        <v>Valid</v>
      </c>
      <c r="L1533" t="str">
        <f ca="1">IF(ISNA(XLOOKUP(B1533,Vendors!A:A,Vendors!A:A)),"Invalid FK","Valid")</f>
        <v>Valid</v>
      </c>
      <c r="M1533" t="str">
        <f ca="1">IF(ISNA(XLOOKUP(C1533,Headcount!C:C,Headcount!C:C)),"Invalid FK","Valid")</f>
        <v>Valid</v>
      </c>
    </row>
    <row r="1534" spans="1:13">
      <c r="A1534" t="s">
        <v>4552</v>
      </c>
      <c r="B1534" s="1">
        <v>44709</v>
      </c>
      <c r="C1534">
        <v>-24095.37</v>
      </c>
      <c r="D1534" t="s">
        <v>1478</v>
      </c>
      <c r="E1534" t="s">
        <v>1509</v>
      </c>
      <c r="F1534" t="s">
        <v>271</v>
      </c>
      <c r="G1534" t="s">
        <v>13</v>
      </c>
      <c r="I1534" t="s">
        <v>167</v>
      </c>
      <c r="J1534" t="s">
        <v>4553</v>
      </c>
      <c r="K1534" t="str">
        <f ca="1">IF(ISNA(XLOOKUP(A1534,Customers!A:A,Customers!A:A)),"Invalid FK","Valid")</f>
        <v>Valid</v>
      </c>
      <c r="L1534" t="str">
        <f ca="1">IF(ISNA(XLOOKUP(B1534,Vendors!A:A,Vendors!A:A)),"Invalid FK","Valid")</f>
        <v>Valid</v>
      </c>
      <c r="M1534" t="str">
        <f ca="1">IF(ISNA(XLOOKUP(C1534,Headcount!C:C,Headcount!C:C)),"Invalid FK","Valid")</f>
        <v>Valid</v>
      </c>
    </row>
    <row r="1535" spans="1:13">
      <c r="A1535" t="s">
        <v>4554</v>
      </c>
      <c r="B1535" s="1">
        <v>45070</v>
      </c>
      <c r="C1535">
        <v>-63237.52</v>
      </c>
      <c r="D1535" t="s">
        <v>1478</v>
      </c>
      <c r="E1535" t="s">
        <v>1496</v>
      </c>
      <c r="F1535" t="s">
        <v>268</v>
      </c>
      <c r="G1535" t="s">
        <v>13</v>
      </c>
      <c r="I1535" t="s">
        <v>14</v>
      </c>
      <c r="J1535" t="s">
        <v>4555</v>
      </c>
      <c r="K1535" t="str">
        <f ca="1">IF(ISNA(XLOOKUP(A1535,Customers!A:A,Customers!A:A)),"Invalid FK","Valid")</f>
        <v>Valid</v>
      </c>
      <c r="L1535" t="str">
        <f ca="1">IF(ISNA(XLOOKUP(B1535,Vendors!A:A,Vendors!A:A)),"Invalid FK","Valid")</f>
        <v>Valid</v>
      </c>
      <c r="M1535" t="str">
        <f ca="1">IF(ISNA(XLOOKUP(C1535,Headcount!C:C,Headcount!C:C)),"Invalid FK","Valid")</f>
        <v>Valid</v>
      </c>
    </row>
    <row r="1536" spans="1:13">
      <c r="A1536" t="s">
        <v>4556</v>
      </c>
      <c r="B1536" s="1">
        <v>44852</v>
      </c>
      <c r="C1536">
        <v>-61092.2</v>
      </c>
      <c r="D1536" t="s">
        <v>1478</v>
      </c>
      <c r="E1536" t="s">
        <v>36</v>
      </c>
      <c r="F1536" t="s">
        <v>264</v>
      </c>
      <c r="G1536" t="s">
        <v>17</v>
      </c>
      <c r="I1536" t="s">
        <v>244</v>
      </c>
      <c r="J1536" t="s">
        <v>4557</v>
      </c>
      <c r="K1536" t="str">
        <f ca="1">IF(ISNA(XLOOKUP(A1536,Customers!A:A,Customers!A:A)),"Invalid FK","Valid")</f>
        <v>Valid</v>
      </c>
      <c r="L1536" t="str">
        <f ca="1">IF(ISNA(XLOOKUP(B1536,Vendors!A:A,Vendors!A:A)),"Invalid FK","Valid")</f>
        <v>Valid</v>
      </c>
      <c r="M1536" t="str">
        <f ca="1">IF(ISNA(XLOOKUP(C1536,Headcount!C:C,Headcount!C:C)),"Invalid FK","Valid")</f>
        <v>Valid</v>
      </c>
    </row>
    <row r="1537" spans="1:13">
      <c r="A1537" t="s">
        <v>4558</v>
      </c>
      <c r="B1537" s="1">
        <v>45284</v>
      </c>
      <c r="C1537">
        <v>147099.96</v>
      </c>
      <c r="D1537" t="s">
        <v>1483</v>
      </c>
      <c r="E1537" t="s">
        <v>1499</v>
      </c>
      <c r="F1537" t="s">
        <v>268</v>
      </c>
      <c r="G1537" t="s">
        <v>29</v>
      </c>
      <c r="H1537" t="s">
        <v>1285</v>
      </c>
      <c r="J1537" t="s">
        <v>4559</v>
      </c>
      <c r="K1537" t="str">
        <f ca="1">IF(ISNA(XLOOKUP(A1537,Customers!A:A,Customers!A:A)),"Invalid FK","Valid")</f>
        <v>Valid</v>
      </c>
      <c r="L1537" t="str">
        <f ca="1">IF(ISNA(XLOOKUP(B1537,Vendors!A:A,Vendors!A:A)),"Invalid FK","Valid")</f>
        <v>Valid</v>
      </c>
      <c r="M1537" t="str">
        <f ca="1">IF(ISNA(XLOOKUP(C1537,Headcount!C:C,Headcount!C:C)),"Invalid FK","Valid")</f>
        <v>Valid</v>
      </c>
    </row>
    <row r="1538" spans="1:13">
      <c r="A1538" t="s">
        <v>4560</v>
      </c>
      <c r="B1538" s="1">
        <v>45276</v>
      </c>
      <c r="C1538">
        <v>-57354.23</v>
      </c>
      <c r="D1538" t="s">
        <v>1478</v>
      </c>
      <c r="E1538" t="s">
        <v>7</v>
      </c>
      <c r="F1538" t="s">
        <v>271</v>
      </c>
      <c r="G1538" t="s">
        <v>8</v>
      </c>
      <c r="I1538" t="s">
        <v>215</v>
      </c>
      <c r="J1538" t="s">
        <v>4561</v>
      </c>
      <c r="K1538" t="str">
        <f ca="1">IF(ISNA(XLOOKUP(A1538,Customers!A:A,Customers!A:A)),"Invalid FK","Valid")</f>
        <v>Valid</v>
      </c>
      <c r="L1538" t="str">
        <f ca="1">IF(ISNA(XLOOKUP(B1538,Vendors!A:A,Vendors!A:A)),"Invalid FK","Valid")</f>
        <v>Valid</v>
      </c>
      <c r="M1538" t="str">
        <f ca="1">IF(ISNA(XLOOKUP(C1538,Headcount!C:C,Headcount!C:C)),"Invalid FK","Valid")</f>
        <v>Valid</v>
      </c>
    </row>
    <row r="1539" spans="1:13">
      <c r="A1539" t="s">
        <v>4562</v>
      </c>
      <c r="B1539" s="1">
        <v>44967</v>
      </c>
      <c r="C1539">
        <v>110816.43</v>
      </c>
      <c r="D1539" t="s">
        <v>1483</v>
      </c>
      <c r="E1539" t="s">
        <v>1487</v>
      </c>
      <c r="F1539" t="s">
        <v>271</v>
      </c>
      <c r="G1539" t="s">
        <v>17</v>
      </c>
      <c r="H1539" t="s">
        <v>772</v>
      </c>
      <c r="J1539" t="s">
        <v>4563</v>
      </c>
      <c r="K1539" t="str">
        <f ca="1">IF(ISNA(XLOOKUP(A1539,Customers!A:A,Customers!A:A)),"Invalid FK","Valid")</f>
        <v>Valid</v>
      </c>
      <c r="L1539" t="str">
        <f ca="1">IF(ISNA(XLOOKUP(B1539,Vendors!A:A,Vendors!A:A)),"Invalid FK","Valid")</f>
        <v>Valid</v>
      </c>
      <c r="M1539" t="str">
        <f ca="1">IF(ISNA(XLOOKUP(C1539,Headcount!C:C,Headcount!C:C)),"Invalid FK","Valid")</f>
        <v>Valid</v>
      </c>
    </row>
    <row r="1540" spans="1:13">
      <c r="A1540" t="s">
        <v>4564</v>
      </c>
      <c r="B1540" s="1">
        <v>45129</v>
      </c>
      <c r="C1540">
        <v>166540.65</v>
      </c>
      <c r="D1540" t="s">
        <v>1483</v>
      </c>
      <c r="E1540" t="s">
        <v>1487</v>
      </c>
      <c r="F1540" t="s">
        <v>271</v>
      </c>
      <c r="G1540" t="s">
        <v>29</v>
      </c>
      <c r="H1540" t="s">
        <v>908</v>
      </c>
      <c r="J1540" t="s">
        <v>4565</v>
      </c>
      <c r="K1540" t="str">
        <f ca="1">IF(ISNA(XLOOKUP(A1540,Customers!A:A,Customers!A:A)),"Invalid FK","Valid")</f>
        <v>Valid</v>
      </c>
      <c r="L1540" t="str">
        <f ca="1">IF(ISNA(XLOOKUP(B1540,Vendors!A:A,Vendors!A:A)),"Invalid FK","Valid")</f>
        <v>Valid</v>
      </c>
      <c r="M1540" t="str">
        <f ca="1">IF(ISNA(XLOOKUP(C1540,Headcount!C:C,Headcount!C:C)),"Invalid FK","Valid")</f>
        <v>Valid</v>
      </c>
    </row>
    <row r="1541" spans="1:13">
      <c r="A1541" t="s">
        <v>4566</v>
      </c>
      <c r="B1541" s="1">
        <v>45127</v>
      </c>
      <c r="C1541">
        <v>83434.44</v>
      </c>
      <c r="D1541" t="s">
        <v>1483</v>
      </c>
      <c r="E1541" t="s">
        <v>1484</v>
      </c>
      <c r="F1541" t="s">
        <v>264</v>
      </c>
      <c r="G1541" t="s">
        <v>17</v>
      </c>
      <c r="H1541" t="s">
        <v>1299</v>
      </c>
      <c r="J1541" t="s">
        <v>4567</v>
      </c>
      <c r="K1541" t="str">
        <f ca="1">IF(ISNA(XLOOKUP(A1541,Customers!A:A,Customers!A:A)),"Invalid FK","Valid")</f>
        <v>Valid</v>
      </c>
      <c r="L1541" t="str">
        <f ca="1">IF(ISNA(XLOOKUP(B1541,Vendors!A:A,Vendors!A:A)),"Invalid FK","Valid")</f>
        <v>Valid</v>
      </c>
      <c r="M1541" t="str">
        <f ca="1">IF(ISNA(XLOOKUP(C1541,Headcount!C:C,Headcount!C:C)),"Invalid FK","Valid")</f>
        <v>Valid</v>
      </c>
    </row>
    <row r="1542" spans="1:13">
      <c r="A1542" t="s">
        <v>4568</v>
      </c>
      <c r="B1542" s="1">
        <v>45214</v>
      </c>
      <c r="C1542">
        <v>198460.92</v>
      </c>
      <c r="D1542" t="s">
        <v>1483</v>
      </c>
      <c r="E1542" t="s">
        <v>1484</v>
      </c>
      <c r="F1542" t="s">
        <v>271</v>
      </c>
      <c r="G1542" t="s">
        <v>13</v>
      </c>
      <c r="H1542" t="s">
        <v>714</v>
      </c>
      <c r="J1542" t="s">
        <v>4569</v>
      </c>
      <c r="K1542" t="str">
        <f ca="1">IF(ISNA(XLOOKUP(A1542,Customers!A:A,Customers!A:A)),"Invalid FK","Valid")</f>
        <v>Valid</v>
      </c>
      <c r="L1542" t="str">
        <f ca="1">IF(ISNA(XLOOKUP(B1542,Vendors!A:A,Vendors!A:A)),"Invalid FK","Valid")</f>
        <v>Valid</v>
      </c>
      <c r="M1542" t="str">
        <f ca="1">IF(ISNA(XLOOKUP(C1542,Headcount!C:C,Headcount!C:C)),"Invalid FK","Valid")</f>
        <v>Valid</v>
      </c>
    </row>
    <row r="1543" spans="1:13">
      <c r="A1543" t="s">
        <v>4570</v>
      </c>
      <c r="B1543" s="1">
        <v>45094</v>
      </c>
      <c r="C1543">
        <v>-47274.93</v>
      </c>
      <c r="D1543" t="s">
        <v>1478</v>
      </c>
      <c r="E1543" t="s">
        <v>1509</v>
      </c>
      <c r="F1543" t="s">
        <v>268</v>
      </c>
      <c r="G1543" t="s">
        <v>17</v>
      </c>
      <c r="I1543" t="s">
        <v>215</v>
      </c>
      <c r="J1543" t="s">
        <v>4571</v>
      </c>
      <c r="K1543" t="str">
        <f ca="1">IF(ISNA(XLOOKUP(A1543,Customers!A:A,Customers!A:A)),"Invalid FK","Valid")</f>
        <v>Valid</v>
      </c>
      <c r="L1543" t="str">
        <f ca="1">IF(ISNA(XLOOKUP(B1543,Vendors!A:A,Vendors!A:A)),"Invalid FK","Valid")</f>
        <v>Valid</v>
      </c>
      <c r="M1543" t="str">
        <f ca="1">IF(ISNA(XLOOKUP(C1543,Headcount!C:C,Headcount!C:C)),"Invalid FK","Valid")</f>
        <v>Valid</v>
      </c>
    </row>
    <row r="1544" spans="1:13">
      <c r="A1544" t="s">
        <v>4572</v>
      </c>
      <c r="B1544" s="1">
        <v>44837</v>
      </c>
      <c r="C1544">
        <v>145233.16</v>
      </c>
      <c r="D1544" t="s">
        <v>1483</v>
      </c>
      <c r="E1544" t="s">
        <v>1487</v>
      </c>
      <c r="F1544" t="s">
        <v>268</v>
      </c>
      <c r="G1544" t="s">
        <v>8</v>
      </c>
      <c r="H1544" t="s">
        <v>726</v>
      </c>
      <c r="J1544" t="s">
        <v>4573</v>
      </c>
      <c r="K1544" t="str">
        <f ca="1">IF(ISNA(XLOOKUP(A1544,Customers!A:A,Customers!A:A)),"Invalid FK","Valid")</f>
        <v>Valid</v>
      </c>
      <c r="L1544" t="str">
        <f ca="1">IF(ISNA(XLOOKUP(B1544,Vendors!A:A,Vendors!A:A)),"Invalid FK","Valid")</f>
        <v>Valid</v>
      </c>
      <c r="M1544" t="str">
        <f ca="1">IF(ISNA(XLOOKUP(C1544,Headcount!C:C,Headcount!C:C)),"Invalid FK","Valid")</f>
        <v>Valid</v>
      </c>
    </row>
    <row r="1545" spans="1:13">
      <c r="A1545" t="s">
        <v>4574</v>
      </c>
      <c r="B1545" s="1">
        <v>45181</v>
      </c>
      <c r="C1545">
        <v>187105.88</v>
      </c>
      <c r="D1545" t="s">
        <v>1483</v>
      </c>
      <c r="E1545" t="s">
        <v>1499</v>
      </c>
      <c r="F1545" t="s">
        <v>268</v>
      </c>
      <c r="G1545" t="s">
        <v>13</v>
      </c>
      <c r="H1545" t="s">
        <v>732</v>
      </c>
      <c r="J1545" t="s">
        <v>4575</v>
      </c>
      <c r="K1545" t="str">
        <f ca="1">IF(ISNA(XLOOKUP(A1545,Customers!A:A,Customers!A:A)),"Invalid FK","Valid")</f>
        <v>Valid</v>
      </c>
      <c r="L1545" t="str">
        <f ca="1">IF(ISNA(XLOOKUP(B1545,Vendors!A:A,Vendors!A:A)),"Invalid FK","Valid")</f>
        <v>Valid</v>
      </c>
      <c r="M1545" t="str">
        <f ca="1">IF(ISNA(XLOOKUP(C1545,Headcount!C:C,Headcount!C:C)),"Invalid FK","Valid")</f>
        <v>Valid</v>
      </c>
    </row>
    <row r="1546" spans="1:13">
      <c r="A1546" t="s">
        <v>4576</v>
      </c>
      <c r="B1546" s="1">
        <v>45286</v>
      </c>
      <c r="C1546">
        <v>215882.41</v>
      </c>
      <c r="D1546" t="s">
        <v>1483</v>
      </c>
      <c r="E1546" t="s">
        <v>1487</v>
      </c>
      <c r="F1546" t="s">
        <v>268</v>
      </c>
      <c r="G1546" t="s">
        <v>29</v>
      </c>
      <c r="H1546" t="s">
        <v>1249</v>
      </c>
      <c r="J1546" t="s">
        <v>4577</v>
      </c>
      <c r="K1546" t="str">
        <f ca="1">IF(ISNA(XLOOKUP(A1546,Customers!A:A,Customers!A:A)),"Invalid FK","Valid")</f>
        <v>Valid</v>
      </c>
      <c r="L1546" t="str">
        <f ca="1">IF(ISNA(XLOOKUP(B1546,Vendors!A:A,Vendors!A:A)),"Invalid FK","Valid")</f>
        <v>Valid</v>
      </c>
      <c r="M1546" t="str">
        <f ca="1">IF(ISNA(XLOOKUP(C1546,Headcount!C:C,Headcount!C:C)),"Invalid FK","Valid")</f>
        <v>Valid</v>
      </c>
    </row>
    <row r="1547" spans="1:13">
      <c r="A1547" t="s">
        <v>4578</v>
      </c>
      <c r="B1547" s="1">
        <v>45248</v>
      </c>
      <c r="C1547">
        <v>159192.38</v>
      </c>
      <c r="D1547" t="s">
        <v>1483</v>
      </c>
      <c r="E1547" t="s">
        <v>1484</v>
      </c>
      <c r="F1547" t="s">
        <v>264</v>
      </c>
      <c r="G1547" t="s">
        <v>29</v>
      </c>
      <c r="H1547" t="s">
        <v>1263</v>
      </c>
      <c r="J1547" t="s">
        <v>4579</v>
      </c>
      <c r="K1547" t="str">
        <f ca="1">IF(ISNA(XLOOKUP(A1547,Customers!A:A,Customers!A:A)),"Invalid FK","Valid")</f>
        <v>Valid</v>
      </c>
      <c r="L1547" t="str">
        <f ca="1">IF(ISNA(XLOOKUP(B1547,Vendors!A:A,Vendors!A:A)),"Invalid FK","Valid")</f>
        <v>Valid</v>
      </c>
      <c r="M1547" t="str">
        <f ca="1">IF(ISNA(XLOOKUP(C1547,Headcount!C:C,Headcount!C:C)),"Invalid FK","Valid")</f>
        <v>Valid</v>
      </c>
    </row>
    <row r="1548" spans="1:13">
      <c r="A1548" t="s">
        <v>4580</v>
      </c>
      <c r="B1548" s="1">
        <v>44570</v>
      </c>
      <c r="C1548">
        <v>-51599.64</v>
      </c>
      <c r="D1548" t="s">
        <v>1478</v>
      </c>
      <c r="E1548" t="s">
        <v>1509</v>
      </c>
      <c r="F1548" t="s">
        <v>271</v>
      </c>
      <c r="G1548" t="s">
        <v>8</v>
      </c>
      <c r="I1548" t="s">
        <v>181</v>
      </c>
      <c r="J1548" t="s">
        <v>4581</v>
      </c>
      <c r="K1548" t="str">
        <f ca="1">IF(ISNA(XLOOKUP(A1548,Customers!A:A,Customers!A:A)),"Invalid FK","Valid")</f>
        <v>Valid</v>
      </c>
      <c r="L1548" t="str">
        <f ca="1">IF(ISNA(XLOOKUP(B1548,Vendors!A:A,Vendors!A:A)),"Invalid FK","Valid")</f>
        <v>Valid</v>
      </c>
      <c r="M1548" t="str">
        <f ca="1">IF(ISNA(XLOOKUP(C1548,Headcount!C:C,Headcount!C:C)),"Invalid FK","Valid")</f>
        <v>Valid</v>
      </c>
    </row>
    <row r="1549" spans="1:13">
      <c r="A1549" t="s">
        <v>4582</v>
      </c>
      <c r="B1549" s="1">
        <v>44841</v>
      </c>
      <c r="C1549">
        <v>18387.28</v>
      </c>
      <c r="D1549" t="s">
        <v>1483</v>
      </c>
      <c r="E1549" t="s">
        <v>1487</v>
      </c>
      <c r="F1549" t="s">
        <v>271</v>
      </c>
      <c r="G1549" t="s">
        <v>29</v>
      </c>
      <c r="H1549" t="s">
        <v>756</v>
      </c>
      <c r="J1549" t="s">
        <v>4583</v>
      </c>
      <c r="K1549" t="str">
        <f ca="1">IF(ISNA(XLOOKUP(A1549,Customers!A:A,Customers!A:A)),"Invalid FK","Valid")</f>
        <v>Valid</v>
      </c>
      <c r="L1549" t="str">
        <f ca="1">IF(ISNA(XLOOKUP(B1549,Vendors!A:A,Vendors!A:A)),"Invalid FK","Valid")</f>
        <v>Valid</v>
      </c>
      <c r="M1549" t="str">
        <f ca="1">IF(ISNA(XLOOKUP(C1549,Headcount!C:C,Headcount!C:C)),"Invalid FK","Valid")</f>
        <v>Valid</v>
      </c>
    </row>
    <row r="1550" spans="1:13">
      <c r="A1550" t="s">
        <v>4584</v>
      </c>
      <c r="B1550" s="1">
        <v>45287</v>
      </c>
      <c r="C1550">
        <v>-18726.38</v>
      </c>
      <c r="D1550" t="s">
        <v>1478</v>
      </c>
      <c r="E1550" t="s">
        <v>1496</v>
      </c>
      <c r="F1550" t="s">
        <v>264</v>
      </c>
      <c r="G1550" t="s">
        <v>13</v>
      </c>
      <c r="I1550" t="s">
        <v>159</v>
      </c>
      <c r="J1550" t="s">
        <v>4585</v>
      </c>
      <c r="K1550" t="str">
        <f ca="1">IF(ISNA(XLOOKUP(A1550,Customers!A:A,Customers!A:A)),"Invalid FK","Valid")</f>
        <v>Valid</v>
      </c>
      <c r="L1550" t="str">
        <f ca="1">IF(ISNA(XLOOKUP(B1550,Vendors!A:A,Vendors!A:A)),"Invalid FK","Valid")</f>
        <v>Valid</v>
      </c>
      <c r="M1550" t="str">
        <f ca="1">IF(ISNA(XLOOKUP(C1550,Headcount!C:C,Headcount!C:C)),"Invalid FK","Valid")</f>
        <v>Valid</v>
      </c>
    </row>
    <row r="1551" spans="1:13">
      <c r="A1551" t="s">
        <v>4586</v>
      </c>
      <c r="B1551" s="1">
        <v>45213</v>
      </c>
      <c r="C1551">
        <v>219759.58</v>
      </c>
      <c r="D1551" t="s">
        <v>1483</v>
      </c>
      <c r="E1551" t="s">
        <v>1499</v>
      </c>
      <c r="F1551" t="s">
        <v>271</v>
      </c>
      <c r="G1551" t="s">
        <v>29</v>
      </c>
      <c r="H1551" t="s">
        <v>1091</v>
      </c>
      <c r="J1551" t="s">
        <v>4587</v>
      </c>
      <c r="K1551" t="str">
        <f ca="1">IF(ISNA(XLOOKUP(A1551,Customers!A:A,Customers!A:A)),"Invalid FK","Valid")</f>
        <v>Valid</v>
      </c>
      <c r="L1551" t="str">
        <f ca="1">IF(ISNA(XLOOKUP(B1551,Vendors!A:A,Vendors!A:A)),"Invalid FK","Valid")</f>
        <v>Valid</v>
      </c>
      <c r="M1551" t="str">
        <f ca="1">IF(ISNA(XLOOKUP(C1551,Headcount!C:C,Headcount!C:C)),"Invalid FK","Valid")</f>
        <v>Valid</v>
      </c>
    </row>
    <row r="1552" spans="1:13">
      <c r="A1552" t="s">
        <v>4588</v>
      </c>
      <c r="B1552" s="1">
        <v>44687</v>
      </c>
      <c r="C1552">
        <v>-37477.760000000002</v>
      </c>
      <c r="D1552" t="s">
        <v>1478</v>
      </c>
      <c r="E1552" t="s">
        <v>1509</v>
      </c>
      <c r="F1552" t="s">
        <v>264</v>
      </c>
      <c r="G1552" t="s">
        <v>29</v>
      </c>
      <c r="I1552" t="s">
        <v>183</v>
      </c>
      <c r="J1552" t="s">
        <v>4589</v>
      </c>
      <c r="K1552" t="str">
        <f ca="1">IF(ISNA(XLOOKUP(A1552,Customers!A:A,Customers!A:A)),"Invalid FK","Valid")</f>
        <v>Valid</v>
      </c>
      <c r="L1552" t="str">
        <f ca="1">IF(ISNA(XLOOKUP(B1552,Vendors!A:A,Vendors!A:A)),"Invalid FK","Valid")</f>
        <v>Valid</v>
      </c>
      <c r="M1552" t="str">
        <f ca="1">IF(ISNA(XLOOKUP(C1552,Headcount!C:C,Headcount!C:C)),"Invalid FK","Valid")</f>
        <v>Valid</v>
      </c>
    </row>
    <row r="1553" spans="1:13">
      <c r="A1553" t="s">
        <v>4590</v>
      </c>
      <c r="B1553" s="1">
        <v>45164</v>
      </c>
      <c r="C1553">
        <v>280143.51</v>
      </c>
      <c r="D1553" t="s">
        <v>1483</v>
      </c>
      <c r="E1553" t="s">
        <v>1484</v>
      </c>
      <c r="F1553" t="s">
        <v>271</v>
      </c>
      <c r="G1553" t="s">
        <v>17</v>
      </c>
      <c r="H1553" t="s">
        <v>1145</v>
      </c>
      <c r="J1553" t="s">
        <v>4591</v>
      </c>
      <c r="K1553" t="str">
        <f ca="1">IF(ISNA(XLOOKUP(A1553,Customers!A:A,Customers!A:A)),"Invalid FK","Valid")</f>
        <v>Valid</v>
      </c>
      <c r="L1553" t="str">
        <f ca="1">IF(ISNA(XLOOKUP(B1553,Vendors!A:A,Vendors!A:A)),"Invalid FK","Valid")</f>
        <v>Valid</v>
      </c>
      <c r="M1553" t="str">
        <f ca="1">IF(ISNA(XLOOKUP(C1553,Headcount!C:C,Headcount!C:C)),"Invalid FK","Valid")</f>
        <v>Valid</v>
      </c>
    </row>
    <row r="1554" spans="1:13">
      <c r="A1554" t="s">
        <v>4592</v>
      </c>
      <c r="B1554" s="1">
        <v>44996</v>
      </c>
      <c r="C1554">
        <v>-27565.55</v>
      </c>
      <c r="D1554" t="s">
        <v>1478</v>
      </c>
      <c r="E1554" t="s">
        <v>1509</v>
      </c>
      <c r="F1554" t="s">
        <v>264</v>
      </c>
      <c r="G1554" t="s">
        <v>8</v>
      </c>
      <c r="I1554" t="s">
        <v>169</v>
      </c>
      <c r="J1554" t="s">
        <v>4593</v>
      </c>
      <c r="K1554" t="str">
        <f ca="1">IF(ISNA(XLOOKUP(A1554,Customers!A:A,Customers!A:A)),"Invalid FK","Valid")</f>
        <v>Valid</v>
      </c>
      <c r="L1554" t="str">
        <f ca="1">IF(ISNA(XLOOKUP(B1554,Vendors!A:A,Vendors!A:A)),"Invalid FK","Valid")</f>
        <v>Valid</v>
      </c>
      <c r="M1554" t="str">
        <f ca="1">IF(ISNA(XLOOKUP(C1554,Headcount!C:C,Headcount!C:C)),"Invalid FK","Valid")</f>
        <v>Valid</v>
      </c>
    </row>
    <row r="1555" spans="1:13">
      <c r="A1555" t="s">
        <v>4594</v>
      </c>
      <c r="B1555" s="1">
        <v>45124</v>
      </c>
      <c r="C1555">
        <v>-45925.88</v>
      </c>
      <c r="D1555" t="s">
        <v>1478</v>
      </c>
      <c r="E1555" t="s">
        <v>7</v>
      </c>
      <c r="F1555" t="s">
        <v>264</v>
      </c>
      <c r="G1555" t="s">
        <v>17</v>
      </c>
      <c r="I1555" t="s">
        <v>215</v>
      </c>
      <c r="J1555" t="s">
        <v>4595</v>
      </c>
      <c r="K1555" t="str">
        <f ca="1">IF(ISNA(XLOOKUP(A1555,Customers!A:A,Customers!A:A)),"Invalid FK","Valid")</f>
        <v>Valid</v>
      </c>
      <c r="L1555" t="str">
        <f ca="1">IF(ISNA(XLOOKUP(B1555,Vendors!A:A,Vendors!A:A)),"Invalid FK","Valid")</f>
        <v>Valid</v>
      </c>
      <c r="M1555" t="str">
        <f ca="1">IF(ISNA(XLOOKUP(C1555,Headcount!C:C,Headcount!C:C)),"Invalid FK","Valid")</f>
        <v>Valid</v>
      </c>
    </row>
    <row r="1556" spans="1:13">
      <c r="A1556" t="s">
        <v>4596</v>
      </c>
      <c r="B1556" s="1">
        <v>45018</v>
      </c>
      <c r="C1556">
        <v>112222.77</v>
      </c>
      <c r="D1556" t="s">
        <v>1483</v>
      </c>
      <c r="E1556" t="s">
        <v>1499</v>
      </c>
      <c r="F1556" t="s">
        <v>268</v>
      </c>
      <c r="G1556" t="s">
        <v>17</v>
      </c>
      <c r="H1556" t="s">
        <v>1153</v>
      </c>
      <c r="J1556" t="s">
        <v>4597</v>
      </c>
      <c r="K1556" t="str">
        <f ca="1">IF(ISNA(XLOOKUP(A1556,Customers!A:A,Customers!A:A)),"Invalid FK","Valid")</f>
        <v>Valid</v>
      </c>
      <c r="L1556" t="str">
        <f ca="1">IF(ISNA(XLOOKUP(B1556,Vendors!A:A,Vendors!A:A)),"Invalid FK","Valid")</f>
        <v>Valid</v>
      </c>
      <c r="M1556" t="str">
        <f ca="1">IF(ISNA(XLOOKUP(C1556,Headcount!C:C,Headcount!C:C)),"Invalid FK","Valid")</f>
        <v>Valid</v>
      </c>
    </row>
    <row r="1557" spans="1:13">
      <c r="A1557" t="s">
        <v>4598</v>
      </c>
      <c r="B1557" s="1">
        <v>45180</v>
      </c>
      <c r="C1557">
        <v>191664.02</v>
      </c>
      <c r="D1557" t="s">
        <v>1483</v>
      </c>
      <c r="E1557" t="s">
        <v>1484</v>
      </c>
      <c r="F1557" t="s">
        <v>264</v>
      </c>
      <c r="G1557" t="s">
        <v>13</v>
      </c>
      <c r="H1557" t="s">
        <v>724</v>
      </c>
      <c r="J1557" t="s">
        <v>4599</v>
      </c>
      <c r="K1557" t="str">
        <f ca="1">IF(ISNA(XLOOKUP(A1557,Customers!A:A,Customers!A:A)),"Invalid FK","Valid")</f>
        <v>Valid</v>
      </c>
      <c r="L1557" t="str">
        <f ca="1">IF(ISNA(XLOOKUP(B1557,Vendors!A:A,Vendors!A:A)),"Invalid FK","Valid")</f>
        <v>Valid</v>
      </c>
      <c r="M1557" t="str">
        <f ca="1">IF(ISNA(XLOOKUP(C1557,Headcount!C:C,Headcount!C:C)),"Invalid FK","Valid")</f>
        <v>Valid</v>
      </c>
    </row>
    <row r="1558" spans="1:13">
      <c r="A1558" t="s">
        <v>4600</v>
      </c>
      <c r="B1558" s="1">
        <v>44952</v>
      </c>
      <c r="C1558">
        <v>198662.62</v>
      </c>
      <c r="D1558" t="s">
        <v>1483</v>
      </c>
      <c r="E1558" t="s">
        <v>1487</v>
      </c>
      <c r="F1558" t="s">
        <v>271</v>
      </c>
      <c r="G1558" t="s">
        <v>8</v>
      </c>
      <c r="H1558" t="s">
        <v>744</v>
      </c>
      <c r="J1558" t="s">
        <v>4601</v>
      </c>
      <c r="K1558" t="str">
        <f ca="1">IF(ISNA(XLOOKUP(A1558,Customers!A:A,Customers!A:A)),"Invalid FK","Valid")</f>
        <v>Valid</v>
      </c>
      <c r="L1558" t="str">
        <f ca="1">IF(ISNA(XLOOKUP(B1558,Vendors!A:A,Vendors!A:A)),"Invalid FK","Valid")</f>
        <v>Valid</v>
      </c>
      <c r="M1558" t="str">
        <f ca="1">IF(ISNA(XLOOKUP(C1558,Headcount!C:C,Headcount!C:C)),"Invalid FK","Valid")</f>
        <v>Valid</v>
      </c>
    </row>
    <row r="1559" spans="1:13">
      <c r="A1559" t="s">
        <v>4602</v>
      </c>
      <c r="B1559" s="1">
        <v>44606</v>
      </c>
      <c r="C1559">
        <v>140953.04999999999</v>
      </c>
      <c r="D1559" t="s">
        <v>1483</v>
      </c>
      <c r="E1559" t="s">
        <v>1499</v>
      </c>
      <c r="F1559" t="s">
        <v>271</v>
      </c>
      <c r="G1559" t="s">
        <v>29</v>
      </c>
      <c r="H1559" t="s">
        <v>928</v>
      </c>
      <c r="J1559" t="s">
        <v>4603</v>
      </c>
      <c r="K1559" t="str">
        <f ca="1">IF(ISNA(XLOOKUP(A1559,Customers!A:A,Customers!A:A)),"Invalid FK","Valid")</f>
        <v>Valid</v>
      </c>
      <c r="L1559" t="str">
        <f ca="1">IF(ISNA(XLOOKUP(B1559,Vendors!A:A,Vendors!A:A)),"Invalid FK","Valid")</f>
        <v>Valid</v>
      </c>
      <c r="M1559" t="str">
        <f ca="1">IF(ISNA(XLOOKUP(C1559,Headcount!C:C,Headcount!C:C)),"Invalid FK","Valid")</f>
        <v>Valid</v>
      </c>
    </row>
    <row r="1560" spans="1:13">
      <c r="A1560" t="s">
        <v>4604</v>
      </c>
      <c r="B1560" s="1">
        <v>44896</v>
      </c>
      <c r="C1560">
        <v>160218.79999999999</v>
      </c>
      <c r="D1560" t="s">
        <v>1483</v>
      </c>
      <c r="E1560" t="s">
        <v>1499</v>
      </c>
      <c r="F1560" t="s">
        <v>271</v>
      </c>
      <c r="G1560" t="s">
        <v>13</v>
      </c>
      <c r="H1560" t="s">
        <v>1293</v>
      </c>
      <c r="J1560" t="s">
        <v>4605</v>
      </c>
      <c r="K1560" t="str">
        <f ca="1">IF(ISNA(XLOOKUP(A1560,Customers!A:A,Customers!A:A)),"Invalid FK","Valid")</f>
        <v>Valid</v>
      </c>
      <c r="L1560" t="str">
        <f ca="1">IF(ISNA(XLOOKUP(B1560,Vendors!A:A,Vendors!A:A)),"Invalid FK","Valid")</f>
        <v>Valid</v>
      </c>
      <c r="M1560" t="str">
        <f ca="1">IF(ISNA(XLOOKUP(C1560,Headcount!C:C,Headcount!C:C)),"Invalid FK","Valid")</f>
        <v>Valid</v>
      </c>
    </row>
    <row r="1561" spans="1:13">
      <c r="A1561" t="s">
        <v>4606</v>
      </c>
      <c r="B1561" s="1">
        <v>45152</v>
      </c>
      <c r="C1561">
        <v>168991.81</v>
      </c>
      <c r="D1561" t="s">
        <v>1483</v>
      </c>
      <c r="E1561" t="s">
        <v>1499</v>
      </c>
      <c r="F1561" t="s">
        <v>264</v>
      </c>
      <c r="G1561" t="s">
        <v>8</v>
      </c>
      <c r="H1561" t="s">
        <v>820</v>
      </c>
      <c r="J1561" t="s">
        <v>4607</v>
      </c>
      <c r="K1561" t="str">
        <f ca="1">IF(ISNA(XLOOKUP(A1561,Customers!A:A,Customers!A:A)),"Invalid FK","Valid")</f>
        <v>Valid</v>
      </c>
      <c r="L1561" t="str">
        <f ca="1">IF(ISNA(XLOOKUP(B1561,Vendors!A:A,Vendors!A:A)),"Invalid FK","Valid")</f>
        <v>Valid</v>
      </c>
      <c r="M1561" t="str">
        <f ca="1">IF(ISNA(XLOOKUP(C1561,Headcount!C:C,Headcount!C:C)),"Invalid FK","Valid")</f>
        <v>Valid</v>
      </c>
    </row>
    <row r="1562" spans="1:13">
      <c r="A1562" t="s">
        <v>4608</v>
      </c>
      <c r="B1562" s="1">
        <v>45041</v>
      </c>
      <c r="C1562">
        <v>-75483.34</v>
      </c>
      <c r="D1562" t="s">
        <v>1478</v>
      </c>
      <c r="E1562" t="s">
        <v>7</v>
      </c>
      <c r="F1562" t="s">
        <v>271</v>
      </c>
      <c r="G1562" t="s">
        <v>17</v>
      </c>
      <c r="I1562" t="s">
        <v>215</v>
      </c>
      <c r="J1562" t="s">
        <v>4609</v>
      </c>
      <c r="K1562" t="str">
        <f ca="1">IF(ISNA(XLOOKUP(A1562,Customers!A:A,Customers!A:A)),"Invalid FK","Valid")</f>
        <v>Valid</v>
      </c>
      <c r="L1562" t="str">
        <f ca="1">IF(ISNA(XLOOKUP(B1562,Vendors!A:A,Vendors!A:A)),"Invalid FK","Valid")</f>
        <v>Valid</v>
      </c>
      <c r="M1562" t="str">
        <f ca="1">IF(ISNA(XLOOKUP(C1562,Headcount!C:C,Headcount!C:C)),"Invalid FK","Valid")</f>
        <v>Valid</v>
      </c>
    </row>
    <row r="1563" spans="1:13">
      <c r="A1563" t="s">
        <v>4610</v>
      </c>
      <c r="B1563" s="1">
        <v>44957</v>
      </c>
      <c r="C1563">
        <v>193544.86</v>
      </c>
      <c r="D1563" t="s">
        <v>1483</v>
      </c>
      <c r="E1563" t="s">
        <v>1499</v>
      </c>
      <c r="F1563" t="s">
        <v>264</v>
      </c>
      <c r="G1563" t="s">
        <v>13</v>
      </c>
      <c r="H1563" t="s">
        <v>750</v>
      </c>
      <c r="J1563" t="s">
        <v>4611</v>
      </c>
      <c r="K1563" t="str">
        <f ca="1">IF(ISNA(XLOOKUP(A1563,Customers!A:A,Customers!A:A)),"Invalid FK","Valid")</f>
        <v>Valid</v>
      </c>
      <c r="L1563" t="str">
        <f ca="1">IF(ISNA(XLOOKUP(B1563,Vendors!A:A,Vendors!A:A)),"Invalid FK","Valid")</f>
        <v>Valid</v>
      </c>
      <c r="M1563" t="str">
        <f ca="1">IF(ISNA(XLOOKUP(C1563,Headcount!C:C,Headcount!C:C)),"Invalid FK","Valid")</f>
        <v>Valid</v>
      </c>
    </row>
    <row r="1564" spans="1:13">
      <c r="A1564" t="s">
        <v>4612</v>
      </c>
      <c r="B1564" s="1">
        <v>44755</v>
      </c>
      <c r="C1564">
        <v>-63725.35</v>
      </c>
      <c r="D1564" t="s">
        <v>1478</v>
      </c>
      <c r="E1564" t="s">
        <v>20</v>
      </c>
      <c r="F1564" t="s">
        <v>264</v>
      </c>
      <c r="G1564" t="s">
        <v>13</v>
      </c>
      <c r="I1564" t="s">
        <v>27</v>
      </c>
      <c r="J1564" t="s">
        <v>4613</v>
      </c>
      <c r="K1564" t="str">
        <f ca="1">IF(ISNA(XLOOKUP(A1564,Customers!A:A,Customers!A:A)),"Invalid FK","Valid")</f>
        <v>Valid</v>
      </c>
      <c r="L1564" t="str">
        <f ca="1">IF(ISNA(XLOOKUP(B1564,Vendors!A:A,Vendors!A:A)),"Invalid FK","Valid")</f>
        <v>Valid</v>
      </c>
      <c r="M1564" t="str">
        <f ca="1">IF(ISNA(XLOOKUP(C1564,Headcount!C:C,Headcount!C:C)),"Invalid FK","Valid")</f>
        <v>Valid</v>
      </c>
    </row>
    <row r="1565" spans="1:13">
      <c r="A1565" t="s">
        <v>4614</v>
      </c>
      <c r="B1565" s="1">
        <v>44605</v>
      </c>
      <c r="C1565">
        <v>16393.63</v>
      </c>
      <c r="D1565" t="s">
        <v>1587</v>
      </c>
      <c r="E1565" t="s">
        <v>1587</v>
      </c>
      <c r="F1565" t="s">
        <v>268</v>
      </c>
      <c r="G1565" t="s">
        <v>8</v>
      </c>
      <c r="J1565" t="s">
        <v>4615</v>
      </c>
      <c r="K1565" t="str">
        <f ca="1">IF(ISNA(XLOOKUP(A1565,Customers!A:A,Customers!A:A)),"Invalid FK","Valid")</f>
        <v>Valid</v>
      </c>
      <c r="L1565" t="str">
        <f ca="1">IF(ISNA(XLOOKUP(B1565,Vendors!A:A,Vendors!A:A)),"Invalid FK","Valid")</f>
        <v>Valid</v>
      </c>
      <c r="M1565" t="str">
        <f ca="1">IF(ISNA(XLOOKUP(C1565,Headcount!C:C,Headcount!C:C)),"Invalid FK","Valid")</f>
        <v>Valid</v>
      </c>
    </row>
    <row r="1566" spans="1:13">
      <c r="A1566" t="s">
        <v>4616</v>
      </c>
      <c r="B1566" s="1">
        <v>44980</v>
      </c>
      <c r="C1566">
        <v>131253.51</v>
      </c>
      <c r="D1566" t="s">
        <v>1483</v>
      </c>
      <c r="E1566" t="s">
        <v>1487</v>
      </c>
      <c r="F1566" t="s">
        <v>271</v>
      </c>
      <c r="G1566" t="s">
        <v>13</v>
      </c>
      <c r="H1566" t="s">
        <v>1119</v>
      </c>
      <c r="J1566" t="s">
        <v>4617</v>
      </c>
      <c r="K1566" t="str">
        <f ca="1">IF(ISNA(XLOOKUP(A1566,Customers!A:A,Customers!A:A)),"Invalid FK","Valid")</f>
        <v>Valid</v>
      </c>
      <c r="L1566" t="str">
        <f ca="1">IF(ISNA(XLOOKUP(B1566,Vendors!A:A,Vendors!A:A)),"Invalid FK","Valid")</f>
        <v>Valid</v>
      </c>
      <c r="M1566" t="str">
        <f ca="1">IF(ISNA(XLOOKUP(C1566,Headcount!C:C,Headcount!C:C)),"Invalid FK","Valid")</f>
        <v>Valid</v>
      </c>
    </row>
    <row r="1567" spans="1:13">
      <c r="A1567" t="s">
        <v>4618</v>
      </c>
      <c r="B1567" s="1">
        <v>45130</v>
      </c>
      <c r="C1567">
        <v>-28062.1</v>
      </c>
      <c r="D1567" t="s">
        <v>1478</v>
      </c>
      <c r="E1567" t="s">
        <v>1534</v>
      </c>
      <c r="F1567" t="s">
        <v>271</v>
      </c>
      <c r="G1567" t="s">
        <v>17</v>
      </c>
      <c r="I1567" t="s">
        <v>63</v>
      </c>
      <c r="J1567" t="s">
        <v>4619</v>
      </c>
      <c r="K1567" t="str">
        <f ca="1">IF(ISNA(XLOOKUP(A1567,Customers!A:A,Customers!A:A)),"Invalid FK","Valid")</f>
        <v>Valid</v>
      </c>
      <c r="L1567" t="str">
        <f ca="1">IF(ISNA(XLOOKUP(B1567,Vendors!A:A,Vendors!A:A)),"Invalid FK","Valid")</f>
        <v>Valid</v>
      </c>
      <c r="M1567" t="str">
        <f ca="1">IF(ISNA(XLOOKUP(C1567,Headcount!C:C,Headcount!C:C)),"Invalid FK","Valid")</f>
        <v>Valid</v>
      </c>
    </row>
    <row r="1568" spans="1:13">
      <c r="A1568" t="s">
        <v>4620</v>
      </c>
      <c r="B1568" s="1">
        <v>44885</v>
      </c>
      <c r="C1568">
        <v>-45437.59</v>
      </c>
      <c r="D1568" t="s">
        <v>1478</v>
      </c>
      <c r="E1568" t="s">
        <v>20</v>
      </c>
      <c r="F1568" t="s">
        <v>264</v>
      </c>
      <c r="G1568" t="s">
        <v>17</v>
      </c>
      <c r="I1568" t="s">
        <v>27</v>
      </c>
      <c r="J1568" t="s">
        <v>4621</v>
      </c>
      <c r="K1568" t="str">
        <f ca="1">IF(ISNA(XLOOKUP(A1568,Customers!A:A,Customers!A:A)),"Invalid FK","Valid")</f>
        <v>Valid</v>
      </c>
      <c r="L1568" t="str">
        <f ca="1">IF(ISNA(XLOOKUP(B1568,Vendors!A:A,Vendors!A:A)),"Invalid FK","Valid")</f>
        <v>Valid</v>
      </c>
      <c r="M1568" t="str">
        <f ca="1">IF(ISNA(XLOOKUP(C1568,Headcount!C:C,Headcount!C:C)),"Invalid FK","Valid")</f>
        <v>Valid</v>
      </c>
    </row>
    <row r="1569" spans="1:13">
      <c r="A1569" t="s">
        <v>4622</v>
      </c>
      <c r="B1569" s="1">
        <v>45214</v>
      </c>
      <c r="C1569">
        <v>-52035.47</v>
      </c>
      <c r="D1569" t="s">
        <v>1478</v>
      </c>
      <c r="E1569" t="s">
        <v>7</v>
      </c>
      <c r="F1569" t="s">
        <v>268</v>
      </c>
      <c r="G1569" t="s">
        <v>17</v>
      </c>
      <c r="I1569" t="s">
        <v>205</v>
      </c>
      <c r="J1569" t="s">
        <v>4623</v>
      </c>
      <c r="K1569" t="str">
        <f ca="1">IF(ISNA(XLOOKUP(A1569,Customers!A:A,Customers!A:A)),"Invalid FK","Valid")</f>
        <v>Valid</v>
      </c>
      <c r="L1569" t="str">
        <f ca="1">IF(ISNA(XLOOKUP(B1569,Vendors!A:A,Vendors!A:A)),"Invalid FK","Valid")</f>
        <v>Valid</v>
      </c>
      <c r="M1569" t="str">
        <f ca="1">IF(ISNA(XLOOKUP(C1569,Headcount!C:C,Headcount!C:C)),"Invalid FK","Valid")</f>
        <v>Valid</v>
      </c>
    </row>
    <row r="1570" spans="1:13">
      <c r="A1570" t="s">
        <v>4624</v>
      </c>
      <c r="B1570" s="1">
        <v>45027</v>
      </c>
      <c r="C1570">
        <v>69701.2</v>
      </c>
      <c r="D1570" t="s">
        <v>1483</v>
      </c>
      <c r="E1570" t="s">
        <v>1484</v>
      </c>
      <c r="F1570" t="s">
        <v>264</v>
      </c>
      <c r="G1570" t="s">
        <v>8</v>
      </c>
      <c r="H1570" t="s">
        <v>1269</v>
      </c>
      <c r="J1570" t="s">
        <v>4625</v>
      </c>
      <c r="K1570" t="str">
        <f ca="1">IF(ISNA(XLOOKUP(A1570,Customers!A:A,Customers!A:A)),"Invalid FK","Valid")</f>
        <v>Valid</v>
      </c>
      <c r="L1570" t="str">
        <f ca="1">IF(ISNA(XLOOKUP(B1570,Vendors!A:A,Vendors!A:A)),"Invalid FK","Valid")</f>
        <v>Valid</v>
      </c>
      <c r="M1570" t="str">
        <f ca="1">IF(ISNA(XLOOKUP(C1570,Headcount!C:C,Headcount!C:C)),"Invalid FK","Valid")</f>
        <v>Valid</v>
      </c>
    </row>
    <row r="1571" spans="1:13">
      <c r="A1571" t="s">
        <v>4626</v>
      </c>
      <c r="B1571" s="1">
        <v>44918</v>
      </c>
      <c r="C1571">
        <v>126685.74</v>
      </c>
      <c r="D1571" t="s">
        <v>1483</v>
      </c>
      <c r="E1571" t="s">
        <v>1499</v>
      </c>
      <c r="F1571" t="s">
        <v>268</v>
      </c>
      <c r="G1571" t="s">
        <v>29</v>
      </c>
      <c r="H1571" t="s">
        <v>1199</v>
      </c>
      <c r="J1571" t="s">
        <v>4627</v>
      </c>
      <c r="K1571" t="str">
        <f ca="1">IF(ISNA(XLOOKUP(A1571,Customers!A:A,Customers!A:A)),"Invalid FK","Valid")</f>
        <v>Valid</v>
      </c>
      <c r="L1571" t="str">
        <f ca="1">IF(ISNA(XLOOKUP(B1571,Vendors!A:A,Vendors!A:A)),"Invalid FK","Valid")</f>
        <v>Valid</v>
      </c>
      <c r="M1571" t="str">
        <f ca="1">IF(ISNA(XLOOKUP(C1571,Headcount!C:C,Headcount!C:C)),"Invalid FK","Valid")</f>
        <v>Valid</v>
      </c>
    </row>
    <row r="1572" spans="1:13">
      <c r="A1572" t="s">
        <v>4628</v>
      </c>
      <c r="B1572" s="1">
        <v>44714</v>
      </c>
      <c r="C1572">
        <v>-34628.239999999998</v>
      </c>
      <c r="D1572" t="s">
        <v>1478</v>
      </c>
      <c r="E1572" t="s">
        <v>1509</v>
      </c>
      <c r="F1572" t="s">
        <v>268</v>
      </c>
      <c r="G1572" t="s">
        <v>17</v>
      </c>
      <c r="I1572" t="s">
        <v>39</v>
      </c>
      <c r="J1572" t="s">
        <v>4629</v>
      </c>
      <c r="K1572" t="str">
        <f ca="1">IF(ISNA(XLOOKUP(A1572,Customers!A:A,Customers!A:A)),"Invalid FK","Valid")</f>
        <v>Valid</v>
      </c>
      <c r="L1572" t="str">
        <f ca="1">IF(ISNA(XLOOKUP(B1572,Vendors!A:A,Vendors!A:A)),"Invalid FK","Valid")</f>
        <v>Valid</v>
      </c>
      <c r="M1572" t="str">
        <f ca="1">IF(ISNA(XLOOKUP(C1572,Headcount!C:C,Headcount!C:C)),"Invalid FK","Valid")</f>
        <v>Valid</v>
      </c>
    </row>
    <row r="1573" spans="1:13">
      <c r="A1573" t="s">
        <v>4630</v>
      </c>
      <c r="B1573" s="1">
        <v>44809</v>
      </c>
      <c r="C1573">
        <v>-31910.42</v>
      </c>
      <c r="D1573" t="s">
        <v>1478</v>
      </c>
      <c r="E1573" t="s">
        <v>20</v>
      </c>
      <c r="F1573" t="s">
        <v>271</v>
      </c>
      <c r="G1573" t="s">
        <v>13</v>
      </c>
      <c r="I1573" t="s">
        <v>51</v>
      </c>
      <c r="J1573" t="s">
        <v>4631</v>
      </c>
      <c r="K1573" t="str">
        <f ca="1">IF(ISNA(XLOOKUP(A1573,Customers!A:A,Customers!A:A)),"Invalid FK","Valid")</f>
        <v>Valid</v>
      </c>
      <c r="L1573" t="str">
        <f ca="1">IF(ISNA(XLOOKUP(B1573,Vendors!A:A,Vendors!A:A)),"Invalid FK","Valid")</f>
        <v>Valid</v>
      </c>
      <c r="M1573" t="str">
        <f ca="1">IF(ISNA(XLOOKUP(C1573,Headcount!C:C,Headcount!C:C)),"Invalid FK","Valid")</f>
        <v>Valid</v>
      </c>
    </row>
    <row r="1574" spans="1:13">
      <c r="A1574" t="s">
        <v>4632</v>
      </c>
      <c r="B1574" s="1">
        <v>44850</v>
      </c>
      <c r="C1574">
        <v>-36340.449999999997</v>
      </c>
      <c r="D1574" t="s">
        <v>1478</v>
      </c>
      <c r="E1574" t="s">
        <v>1534</v>
      </c>
      <c r="F1574" t="s">
        <v>264</v>
      </c>
      <c r="G1574" t="s">
        <v>8</v>
      </c>
      <c r="I1574" t="s">
        <v>43</v>
      </c>
      <c r="J1574" t="s">
        <v>4633</v>
      </c>
      <c r="K1574" t="str">
        <f ca="1">IF(ISNA(XLOOKUP(A1574,Customers!A:A,Customers!A:A)),"Invalid FK","Valid")</f>
        <v>Valid</v>
      </c>
      <c r="L1574" t="str">
        <f ca="1">IF(ISNA(XLOOKUP(B1574,Vendors!A:A,Vendors!A:A)),"Invalid FK","Valid")</f>
        <v>Valid</v>
      </c>
      <c r="M1574" t="str">
        <f ca="1">IF(ISNA(XLOOKUP(C1574,Headcount!C:C,Headcount!C:C)),"Invalid FK","Valid")</f>
        <v>Valid</v>
      </c>
    </row>
    <row r="1575" spans="1:13">
      <c r="A1575" t="s">
        <v>4634</v>
      </c>
      <c r="B1575" s="1">
        <v>44912</v>
      </c>
      <c r="C1575">
        <v>-30139.65</v>
      </c>
      <c r="D1575" t="s">
        <v>1478</v>
      </c>
      <c r="E1575" t="s">
        <v>20</v>
      </c>
      <c r="F1575" t="s">
        <v>264</v>
      </c>
      <c r="G1575" t="s">
        <v>13</v>
      </c>
      <c r="I1575" t="s">
        <v>133</v>
      </c>
      <c r="J1575" t="s">
        <v>4635</v>
      </c>
      <c r="K1575" t="str">
        <f ca="1">IF(ISNA(XLOOKUP(A1575,Customers!A:A,Customers!A:A)),"Invalid FK","Valid")</f>
        <v>Valid</v>
      </c>
      <c r="L1575" t="str">
        <f ca="1">IF(ISNA(XLOOKUP(B1575,Vendors!A:A,Vendors!A:A)),"Invalid FK","Valid")</f>
        <v>Valid</v>
      </c>
      <c r="M1575" t="str">
        <f ca="1">IF(ISNA(XLOOKUP(C1575,Headcount!C:C,Headcount!C:C)),"Invalid FK","Valid")</f>
        <v>Valid</v>
      </c>
    </row>
    <row r="1576" spans="1:13">
      <c r="A1576" t="s">
        <v>4636</v>
      </c>
      <c r="B1576" s="1">
        <v>44677</v>
      </c>
      <c r="C1576">
        <v>151515.26999999999</v>
      </c>
      <c r="D1576" t="s">
        <v>1483</v>
      </c>
      <c r="E1576" t="s">
        <v>1499</v>
      </c>
      <c r="F1576" t="s">
        <v>268</v>
      </c>
      <c r="G1576" t="s">
        <v>13</v>
      </c>
      <c r="H1576" t="s">
        <v>1395</v>
      </c>
      <c r="J1576" t="s">
        <v>4637</v>
      </c>
      <c r="K1576" t="str">
        <f ca="1">IF(ISNA(XLOOKUP(A1576,Customers!A:A,Customers!A:A)),"Invalid FK","Valid")</f>
        <v>Valid</v>
      </c>
      <c r="L1576" t="str">
        <f ca="1">IF(ISNA(XLOOKUP(B1576,Vendors!A:A,Vendors!A:A)),"Invalid FK","Valid")</f>
        <v>Valid</v>
      </c>
      <c r="M1576" t="str">
        <f ca="1">IF(ISNA(XLOOKUP(C1576,Headcount!C:C,Headcount!C:C)),"Invalid FK","Valid")</f>
        <v>Valid</v>
      </c>
    </row>
    <row r="1577" spans="1:13">
      <c r="A1577" t="s">
        <v>4638</v>
      </c>
      <c r="B1577" s="1">
        <v>45195</v>
      </c>
      <c r="C1577">
        <v>158405.9</v>
      </c>
      <c r="D1577" t="s">
        <v>1483</v>
      </c>
      <c r="E1577" t="s">
        <v>1499</v>
      </c>
      <c r="F1577" t="s">
        <v>271</v>
      </c>
      <c r="G1577" t="s">
        <v>17</v>
      </c>
      <c r="H1577" t="s">
        <v>814</v>
      </c>
      <c r="J1577" t="s">
        <v>4639</v>
      </c>
      <c r="K1577" t="str">
        <f ca="1">IF(ISNA(XLOOKUP(A1577,Customers!A:A,Customers!A:A)),"Invalid FK","Valid")</f>
        <v>Valid</v>
      </c>
      <c r="L1577" t="str">
        <f ca="1">IF(ISNA(XLOOKUP(B1577,Vendors!A:A,Vendors!A:A)),"Invalid FK","Valid")</f>
        <v>Valid</v>
      </c>
      <c r="M1577" t="str">
        <f ca="1">IF(ISNA(XLOOKUP(C1577,Headcount!C:C,Headcount!C:C)),"Invalid FK","Valid")</f>
        <v>Valid</v>
      </c>
    </row>
    <row r="1578" spans="1:13">
      <c r="A1578" t="s">
        <v>4640</v>
      </c>
      <c r="B1578" s="1">
        <v>45257</v>
      </c>
      <c r="C1578">
        <v>126816.95</v>
      </c>
      <c r="D1578" t="s">
        <v>1483</v>
      </c>
      <c r="E1578" t="s">
        <v>1484</v>
      </c>
      <c r="F1578" t="s">
        <v>268</v>
      </c>
      <c r="G1578" t="s">
        <v>29</v>
      </c>
      <c r="H1578" t="s">
        <v>1339</v>
      </c>
      <c r="J1578" t="s">
        <v>4641</v>
      </c>
      <c r="K1578" t="str">
        <f ca="1">IF(ISNA(XLOOKUP(A1578,Customers!A:A,Customers!A:A)),"Invalid FK","Valid")</f>
        <v>Valid</v>
      </c>
      <c r="L1578" t="str">
        <f ca="1">IF(ISNA(XLOOKUP(B1578,Vendors!A:A,Vendors!A:A)),"Invalid FK","Valid")</f>
        <v>Valid</v>
      </c>
      <c r="M1578" t="str">
        <f ca="1">IF(ISNA(XLOOKUP(C1578,Headcount!C:C,Headcount!C:C)),"Invalid FK","Valid")</f>
        <v>Valid</v>
      </c>
    </row>
    <row r="1579" spans="1:13">
      <c r="A1579" t="s">
        <v>4642</v>
      </c>
      <c r="B1579" s="1">
        <v>45124</v>
      </c>
      <c r="C1579">
        <v>-57904.22</v>
      </c>
      <c r="D1579" t="s">
        <v>1478</v>
      </c>
      <c r="E1579" t="s">
        <v>7</v>
      </c>
      <c r="F1579" t="s">
        <v>268</v>
      </c>
      <c r="G1579" t="s">
        <v>29</v>
      </c>
      <c r="I1579" t="s">
        <v>193</v>
      </c>
      <c r="J1579" t="s">
        <v>4643</v>
      </c>
      <c r="K1579" t="str">
        <f ca="1">IF(ISNA(XLOOKUP(A1579,Customers!A:A,Customers!A:A)),"Invalid FK","Valid")</f>
        <v>Valid</v>
      </c>
      <c r="L1579" t="str">
        <f ca="1">IF(ISNA(XLOOKUP(B1579,Vendors!A:A,Vendors!A:A)),"Invalid FK","Valid")</f>
        <v>Valid</v>
      </c>
      <c r="M1579" t="str">
        <f ca="1">IF(ISNA(XLOOKUP(C1579,Headcount!C:C,Headcount!C:C)),"Invalid FK","Valid")</f>
        <v>Valid</v>
      </c>
    </row>
    <row r="1580" spans="1:13">
      <c r="A1580" t="s">
        <v>4644</v>
      </c>
      <c r="B1580" s="1">
        <v>44824</v>
      </c>
      <c r="C1580">
        <v>104239.94</v>
      </c>
      <c r="D1580" t="s">
        <v>1483</v>
      </c>
      <c r="E1580" t="s">
        <v>1499</v>
      </c>
      <c r="F1580" t="s">
        <v>268</v>
      </c>
      <c r="G1580" t="s">
        <v>17</v>
      </c>
      <c r="H1580" t="s">
        <v>1231</v>
      </c>
      <c r="J1580" t="s">
        <v>4645</v>
      </c>
      <c r="K1580" t="str">
        <f ca="1">IF(ISNA(XLOOKUP(A1580,Customers!A:A,Customers!A:A)),"Invalid FK","Valid")</f>
        <v>Valid</v>
      </c>
      <c r="L1580" t="str">
        <f ca="1">IF(ISNA(XLOOKUP(B1580,Vendors!A:A,Vendors!A:A)),"Invalid FK","Valid")</f>
        <v>Valid</v>
      </c>
      <c r="M1580" t="str">
        <f ca="1">IF(ISNA(XLOOKUP(C1580,Headcount!C:C,Headcount!C:C)),"Invalid FK","Valid")</f>
        <v>Valid</v>
      </c>
    </row>
    <row r="1581" spans="1:13">
      <c r="A1581" t="s">
        <v>4646</v>
      </c>
      <c r="B1581" s="1">
        <v>45068</v>
      </c>
      <c r="C1581">
        <v>176359.2</v>
      </c>
      <c r="D1581" t="s">
        <v>1483</v>
      </c>
      <c r="E1581" t="s">
        <v>1499</v>
      </c>
      <c r="F1581" t="s">
        <v>268</v>
      </c>
      <c r="G1581" t="s">
        <v>29</v>
      </c>
      <c r="H1581" t="s">
        <v>1123</v>
      </c>
      <c r="J1581" t="s">
        <v>4647</v>
      </c>
      <c r="K1581" t="str">
        <f ca="1">IF(ISNA(XLOOKUP(A1581,Customers!A:A,Customers!A:A)),"Invalid FK","Valid")</f>
        <v>Valid</v>
      </c>
      <c r="L1581" t="str">
        <f ca="1">IF(ISNA(XLOOKUP(B1581,Vendors!A:A,Vendors!A:A)),"Invalid FK","Valid")</f>
        <v>Valid</v>
      </c>
      <c r="M1581" t="str">
        <f ca="1">IF(ISNA(XLOOKUP(C1581,Headcount!C:C,Headcount!C:C)),"Invalid FK","Valid")</f>
        <v>Valid</v>
      </c>
    </row>
    <row r="1582" spans="1:13">
      <c r="A1582" t="s">
        <v>4648</v>
      </c>
      <c r="B1582" s="1">
        <v>45244</v>
      </c>
      <c r="C1582">
        <v>118809.19</v>
      </c>
      <c r="D1582" t="s">
        <v>1483</v>
      </c>
      <c r="E1582" t="s">
        <v>1499</v>
      </c>
      <c r="F1582" t="s">
        <v>271</v>
      </c>
      <c r="G1582" t="s">
        <v>29</v>
      </c>
      <c r="H1582" t="s">
        <v>1393</v>
      </c>
      <c r="J1582" t="s">
        <v>4649</v>
      </c>
      <c r="K1582" t="str">
        <f ca="1">IF(ISNA(XLOOKUP(A1582,Customers!A:A,Customers!A:A)),"Invalid FK","Valid")</f>
        <v>Valid</v>
      </c>
      <c r="L1582" t="str">
        <f ca="1">IF(ISNA(XLOOKUP(B1582,Vendors!A:A,Vendors!A:A)),"Invalid FK","Valid")</f>
        <v>Valid</v>
      </c>
      <c r="M1582" t="str">
        <f ca="1">IF(ISNA(XLOOKUP(C1582,Headcount!C:C,Headcount!C:C)),"Invalid FK","Valid")</f>
        <v>Valid</v>
      </c>
    </row>
    <row r="1583" spans="1:13">
      <c r="A1583" t="s">
        <v>4650</v>
      </c>
      <c r="B1583" s="1">
        <v>44816</v>
      </c>
      <c r="C1583">
        <v>9649.2900000000009</v>
      </c>
      <c r="D1583" t="s">
        <v>1587</v>
      </c>
      <c r="E1583" t="s">
        <v>1587</v>
      </c>
      <c r="F1583" t="s">
        <v>271</v>
      </c>
      <c r="G1583" t="s">
        <v>29</v>
      </c>
      <c r="J1583" t="s">
        <v>4651</v>
      </c>
      <c r="K1583" t="str">
        <f ca="1">IF(ISNA(XLOOKUP(A1583,Customers!A:A,Customers!A:A)),"Invalid FK","Valid")</f>
        <v>Valid</v>
      </c>
      <c r="L1583" t="str">
        <f ca="1">IF(ISNA(XLOOKUP(B1583,Vendors!A:A,Vendors!A:A)),"Invalid FK","Valid")</f>
        <v>Valid</v>
      </c>
      <c r="M1583" t="str">
        <f ca="1">IF(ISNA(XLOOKUP(C1583,Headcount!C:C,Headcount!C:C)),"Invalid FK","Valid")</f>
        <v>Valid</v>
      </c>
    </row>
    <row r="1584" spans="1:13">
      <c r="A1584" t="s">
        <v>4652</v>
      </c>
      <c r="B1584" s="1">
        <v>45207</v>
      </c>
      <c r="C1584">
        <v>-37023.97</v>
      </c>
      <c r="D1584" t="s">
        <v>1478</v>
      </c>
      <c r="E1584" t="s">
        <v>1496</v>
      </c>
      <c r="F1584" t="s">
        <v>271</v>
      </c>
      <c r="G1584" t="s">
        <v>13</v>
      </c>
      <c r="I1584" t="s">
        <v>49</v>
      </c>
      <c r="J1584" t="s">
        <v>4653</v>
      </c>
      <c r="K1584" t="str">
        <f ca="1">IF(ISNA(XLOOKUP(A1584,Customers!A:A,Customers!A:A)),"Invalid FK","Valid")</f>
        <v>Valid</v>
      </c>
      <c r="L1584" t="str">
        <f ca="1">IF(ISNA(XLOOKUP(B1584,Vendors!A:A,Vendors!A:A)),"Invalid FK","Valid")</f>
        <v>Valid</v>
      </c>
      <c r="M1584" t="str">
        <f ca="1">IF(ISNA(XLOOKUP(C1584,Headcount!C:C,Headcount!C:C)),"Invalid FK","Valid")</f>
        <v>Valid</v>
      </c>
    </row>
    <row r="1585" spans="1:13">
      <c r="A1585" t="s">
        <v>4654</v>
      </c>
      <c r="B1585" s="1">
        <v>45145</v>
      </c>
      <c r="C1585">
        <v>-44648.56</v>
      </c>
      <c r="D1585" t="s">
        <v>1478</v>
      </c>
      <c r="E1585" t="s">
        <v>7</v>
      </c>
      <c r="F1585" t="s">
        <v>271</v>
      </c>
      <c r="G1585" t="s">
        <v>29</v>
      </c>
      <c r="I1585" t="s">
        <v>5</v>
      </c>
      <c r="J1585" t="s">
        <v>4655</v>
      </c>
      <c r="K1585" t="str">
        <f ca="1">IF(ISNA(XLOOKUP(A1585,Customers!A:A,Customers!A:A)),"Invalid FK","Valid")</f>
        <v>Valid</v>
      </c>
      <c r="L1585" t="str">
        <f ca="1">IF(ISNA(XLOOKUP(B1585,Vendors!A:A,Vendors!A:A)),"Invalid FK","Valid")</f>
        <v>Valid</v>
      </c>
      <c r="M1585" t="str">
        <f ca="1">IF(ISNA(XLOOKUP(C1585,Headcount!C:C,Headcount!C:C)),"Invalid FK","Valid")</f>
        <v>Valid</v>
      </c>
    </row>
    <row r="1586" spans="1:13">
      <c r="A1586" t="s">
        <v>4656</v>
      </c>
      <c r="B1586" s="1">
        <v>45224</v>
      </c>
      <c r="C1586">
        <v>193069.23</v>
      </c>
      <c r="D1586" t="s">
        <v>1483</v>
      </c>
      <c r="E1586" t="s">
        <v>1484</v>
      </c>
      <c r="F1586" t="s">
        <v>264</v>
      </c>
      <c r="G1586" t="s">
        <v>29</v>
      </c>
      <c r="H1586" t="s">
        <v>892</v>
      </c>
      <c r="J1586" t="s">
        <v>4657</v>
      </c>
      <c r="K1586" t="str">
        <f ca="1">IF(ISNA(XLOOKUP(A1586,Customers!A:A,Customers!A:A)),"Invalid FK","Valid")</f>
        <v>Valid</v>
      </c>
      <c r="L1586" t="str">
        <f ca="1">IF(ISNA(XLOOKUP(B1586,Vendors!A:A,Vendors!A:A)),"Invalid FK","Valid")</f>
        <v>Valid</v>
      </c>
      <c r="M1586" t="str">
        <f ca="1">IF(ISNA(XLOOKUP(C1586,Headcount!C:C,Headcount!C:C)),"Invalid FK","Valid")</f>
        <v>Valid</v>
      </c>
    </row>
    <row r="1587" spans="1:13">
      <c r="A1587" t="s">
        <v>4658</v>
      </c>
      <c r="B1587" s="1">
        <v>45154</v>
      </c>
      <c r="C1587">
        <v>210837.09</v>
      </c>
      <c r="D1587" t="s">
        <v>1483</v>
      </c>
      <c r="E1587" t="s">
        <v>1499</v>
      </c>
      <c r="F1587" t="s">
        <v>271</v>
      </c>
      <c r="G1587" t="s">
        <v>8</v>
      </c>
      <c r="H1587" t="s">
        <v>1393</v>
      </c>
      <c r="J1587" t="s">
        <v>4659</v>
      </c>
      <c r="K1587" t="str">
        <f ca="1">IF(ISNA(XLOOKUP(A1587,Customers!A:A,Customers!A:A)),"Invalid FK","Valid")</f>
        <v>Valid</v>
      </c>
      <c r="L1587" t="str">
        <f ca="1">IF(ISNA(XLOOKUP(B1587,Vendors!A:A,Vendors!A:A)),"Invalid FK","Valid")</f>
        <v>Valid</v>
      </c>
      <c r="M1587" t="str">
        <f ca="1">IF(ISNA(XLOOKUP(C1587,Headcount!C:C,Headcount!C:C)),"Invalid FK","Valid")</f>
        <v>Valid</v>
      </c>
    </row>
    <row r="1588" spans="1:13">
      <c r="A1588" t="s">
        <v>4660</v>
      </c>
      <c r="B1588" s="1">
        <v>44672</v>
      </c>
      <c r="C1588">
        <v>94324.78</v>
      </c>
      <c r="D1588" t="s">
        <v>1483</v>
      </c>
      <c r="E1588" t="s">
        <v>1484</v>
      </c>
      <c r="F1588" t="s">
        <v>268</v>
      </c>
      <c r="G1588" t="s">
        <v>8</v>
      </c>
      <c r="H1588" t="s">
        <v>1143</v>
      </c>
      <c r="J1588" t="s">
        <v>4661</v>
      </c>
      <c r="K1588" t="str">
        <f ca="1">IF(ISNA(XLOOKUP(A1588,Customers!A:A,Customers!A:A)),"Invalid FK","Valid")</f>
        <v>Valid</v>
      </c>
      <c r="L1588" t="str">
        <f ca="1">IF(ISNA(XLOOKUP(B1588,Vendors!A:A,Vendors!A:A)),"Invalid FK","Valid")</f>
        <v>Valid</v>
      </c>
      <c r="M1588" t="str">
        <f ca="1">IF(ISNA(XLOOKUP(C1588,Headcount!C:C,Headcount!C:C)),"Invalid FK","Valid")</f>
        <v>Valid</v>
      </c>
    </row>
    <row r="1589" spans="1:13">
      <c r="A1589" t="s">
        <v>4662</v>
      </c>
      <c r="B1589" s="1">
        <v>44894</v>
      </c>
      <c r="C1589">
        <v>98719.19</v>
      </c>
      <c r="D1589" t="s">
        <v>1483</v>
      </c>
      <c r="E1589" t="s">
        <v>1499</v>
      </c>
      <c r="F1589" t="s">
        <v>271</v>
      </c>
      <c r="G1589" t="s">
        <v>29</v>
      </c>
      <c r="H1589" t="s">
        <v>762</v>
      </c>
      <c r="J1589" t="s">
        <v>4663</v>
      </c>
      <c r="K1589" t="str">
        <f ca="1">IF(ISNA(XLOOKUP(A1589,Customers!A:A,Customers!A:A)),"Invalid FK","Valid")</f>
        <v>Valid</v>
      </c>
      <c r="L1589" t="str">
        <f ca="1">IF(ISNA(XLOOKUP(B1589,Vendors!A:A,Vendors!A:A)),"Invalid FK","Valid")</f>
        <v>Valid</v>
      </c>
      <c r="M1589" t="str">
        <f ca="1">IF(ISNA(XLOOKUP(C1589,Headcount!C:C,Headcount!C:C)),"Invalid FK","Valid")</f>
        <v>Valid</v>
      </c>
    </row>
    <row r="1590" spans="1:13">
      <c r="A1590" t="s">
        <v>4664</v>
      </c>
      <c r="B1590" s="1">
        <v>45081</v>
      </c>
      <c r="C1590">
        <v>155834.79</v>
      </c>
      <c r="D1590" t="s">
        <v>1483</v>
      </c>
      <c r="E1590" t="s">
        <v>1487</v>
      </c>
      <c r="F1590" t="s">
        <v>264</v>
      </c>
      <c r="G1590" t="s">
        <v>13</v>
      </c>
      <c r="H1590" t="s">
        <v>720</v>
      </c>
      <c r="J1590" t="s">
        <v>4665</v>
      </c>
      <c r="K1590" t="str">
        <f ca="1">IF(ISNA(XLOOKUP(A1590,Customers!A:A,Customers!A:A)),"Invalid FK","Valid")</f>
        <v>Valid</v>
      </c>
      <c r="L1590" t="str">
        <f ca="1">IF(ISNA(XLOOKUP(B1590,Vendors!A:A,Vendors!A:A)),"Invalid FK","Valid")</f>
        <v>Valid</v>
      </c>
      <c r="M1590" t="str">
        <f ca="1">IF(ISNA(XLOOKUP(C1590,Headcount!C:C,Headcount!C:C)),"Invalid FK","Valid")</f>
        <v>Valid</v>
      </c>
    </row>
    <row r="1591" spans="1:13">
      <c r="A1591" t="s">
        <v>4666</v>
      </c>
      <c r="B1591" s="1">
        <v>44608</v>
      </c>
      <c r="C1591">
        <v>-2000</v>
      </c>
      <c r="D1591" t="s">
        <v>1478</v>
      </c>
      <c r="E1591" t="s">
        <v>7</v>
      </c>
      <c r="F1591" t="s">
        <v>271</v>
      </c>
      <c r="G1591" t="s">
        <v>8</v>
      </c>
      <c r="I1591" t="s">
        <v>205</v>
      </c>
      <c r="J1591" t="s">
        <v>4667</v>
      </c>
      <c r="K1591" t="str">
        <f ca="1">IF(ISNA(XLOOKUP(A1591,Customers!A:A,Customers!A:A)),"Invalid FK","Valid")</f>
        <v>Valid</v>
      </c>
      <c r="L1591" t="str">
        <f ca="1">IF(ISNA(XLOOKUP(B1591,Vendors!A:A,Vendors!A:A)),"Invalid FK","Valid")</f>
        <v>Valid</v>
      </c>
      <c r="M1591" t="str">
        <f ca="1">IF(ISNA(XLOOKUP(C1591,Headcount!C:C,Headcount!C:C)),"Invalid FK","Valid")</f>
        <v>Valid</v>
      </c>
    </row>
    <row r="1592" spans="1:13">
      <c r="A1592" t="s">
        <v>4668</v>
      </c>
      <c r="B1592" s="1">
        <v>44602</v>
      </c>
      <c r="C1592">
        <v>-29804.53</v>
      </c>
      <c r="D1592" t="s">
        <v>1478</v>
      </c>
      <c r="E1592" t="s">
        <v>36</v>
      </c>
      <c r="F1592" t="s">
        <v>271</v>
      </c>
      <c r="G1592" t="s">
        <v>29</v>
      </c>
      <c r="I1592" t="s">
        <v>207</v>
      </c>
      <c r="J1592" t="s">
        <v>4669</v>
      </c>
      <c r="K1592" t="str">
        <f ca="1">IF(ISNA(XLOOKUP(A1592,Customers!A:A,Customers!A:A)),"Invalid FK","Valid")</f>
        <v>Valid</v>
      </c>
      <c r="L1592" t="str">
        <f ca="1">IF(ISNA(XLOOKUP(B1592,Vendors!A:A,Vendors!A:A)),"Invalid FK","Valid")</f>
        <v>Valid</v>
      </c>
      <c r="M1592" t="str">
        <f ca="1">IF(ISNA(XLOOKUP(C1592,Headcount!C:C,Headcount!C:C)),"Invalid FK","Valid")</f>
        <v>Valid</v>
      </c>
    </row>
    <row r="1593" spans="1:13">
      <c r="A1593" t="s">
        <v>4670</v>
      </c>
      <c r="B1593" s="1">
        <v>44573</v>
      </c>
      <c r="C1593">
        <v>85452.31</v>
      </c>
      <c r="D1593" t="s">
        <v>1483</v>
      </c>
      <c r="E1593" t="s">
        <v>1499</v>
      </c>
      <c r="F1593" t="s">
        <v>264</v>
      </c>
      <c r="G1593" t="s">
        <v>17</v>
      </c>
      <c r="H1593" t="s">
        <v>856</v>
      </c>
      <c r="J1593" t="s">
        <v>4671</v>
      </c>
      <c r="K1593" t="str">
        <f ca="1">IF(ISNA(XLOOKUP(A1593,Customers!A:A,Customers!A:A)),"Invalid FK","Valid")</f>
        <v>Valid</v>
      </c>
      <c r="L1593" t="str">
        <f ca="1">IF(ISNA(XLOOKUP(B1593,Vendors!A:A,Vendors!A:A)),"Invalid FK","Valid")</f>
        <v>Valid</v>
      </c>
      <c r="M1593" t="str">
        <f ca="1">IF(ISNA(XLOOKUP(C1593,Headcount!C:C,Headcount!C:C)),"Invalid FK","Valid")</f>
        <v>Valid</v>
      </c>
    </row>
    <row r="1594" spans="1:13">
      <c r="A1594" t="s">
        <v>4672</v>
      </c>
      <c r="B1594" s="1">
        <v>45150</v>
      </c>
      <c r="C1594">
        <v>-43839.89</v>
      </c>
      <c r="D1594" t="s">
        <v>1478</v>
      </c>
      <c r="E1594" t="s">
        <v>20</v>
      </c>
      <c r="F1594" t="s">
        <v>264</v>
      </c>
      <c r="G1594" t="s">
        <v>29</v>
      </c>
      <c r="I1594" t="s">
        <v>199</v>
      </c>
      <c r="J1594" t="s">
        <v>4673</v>
      </c>
      <c r="K1594" t="str">
        <f ca="1">IF(ISNA(XLOOKUP(A1594,Customers!A:A,Customers!A:A)),"Invalid FK","Valid")</f>
        <v>Valid</v>
      </c>
      <c r="L1594" t="str">
        <f ca="1">IF(ISNA(XLOOKUP(B1594,Vendors!A:A,Vendors!A:A)),"Invalid FK","Valid")</f>
        <v>Valid</v>
      </c>
      <c r="M1594" t="str">
        <f ca="1">IF(ISNA(XLOOKUP(C1594,Headcount!C:C,Headcount!C:C)),"Invalid FK","Valid")</f>
        <v>Valid</v>
      </c>
    </row>
    <row r="1595" spans="1:13">
      <c r="A1595" t="s">
        <v>4674</v>
      </c>
      <c r="B1595" s="1">
        <v>44774</v>
      </c>
      <c r="C1595">
        <v>-69129.509999999995</v>
      </c>
      <c r="D1595" t="s">
        <v>1478</v>
      </c>
      <c r="E1595" t="s">
        <v>20</v>
      </c>
      <c r="F1595" t="s">
        <v>271</v>
      </c>
      <c r="G1595" t="s">
        <v>17</v>
      </c>
      <c r="I1595" t="s">
        <v>21</v>
      </c>
      <c r="J1595" t="s">
        <v>4675</v>
      </c>
      <c r="K1595" t="str">
        <f ca="1">IF(ISNA(XLOOKUP(A1595,Customers!A:A,Customers!A:A)),"Invalid FK","Valid")</f>
        <v>Valid</v>
      </c>
      <c r="L1595" t="str">
        <f ca="1">IF(ISNA(XLOOKUP(B1595,Vendors!A:A,Vendors!A:A)),"Invalid FK","Valid")</f>
        <v>Valid</v>
      </c>
      <c r="M1595" t="str">
        <f ca="1">IF(ISNA(XLOOKUP(C1595,Headcount!C:C,Headcount!C:C)),"Invalid FK","Valid")</f>
        <v>Valid</v>
      </c>
    </row>
    <row r="1596" spans="1:13">
      <c r="A1596" t="s">
        <v>4676</v>
      </c>
      <c r="B1596" s="1">
        <v>45171</v>
      </c>
      <c r="C1596">
        <v>186891.46</v>
      </c>
      <c r="D1596" t="s">
        <v>1483</v>
      </c>
      <c r="E1596" t="s">
        <v>1499</v>
      </c>
      <c r="F1596" t="s">
        <v>268</v>
      </c>
      <c r="G1596" t="s">
        <v>8</v>
      </c>
      <c r="H1596" t="s">
        <v>672</v>
      </c>
      <c r="J1596" t="s">
        <v>4677</v>
      </c>
      <c r="K1596" t="str">
        <f ca="1">IF(ISNA(XLOOKUP(A1596,Customers!A:A,Customers!A:A)),"Invalid FK","Valid")</f>
        <v>Valid</v>
      </c>
      <c r="L1596" t="str">
        <f ca="1">IF(ISNA(XLOOKUP(B1596,Vendors!A:A,Vendors!A:A)),"Invalid FK","Valid")</f>
        <v>Valid</v>
      </c>
      <c r="M1596" t="str">
        <f ca="1">IF(ISNA(XLOOKUP(C1596,Headcount!C:C,Headcount!C:C)),"Invalid FK","Valid")</f>
        <v>Valid</v>
      </c>
    </row>
    <row r="1597" spans="1:13">
      <c r="A1597" t="s">
        <v>4678</v>
      </c>
      <c r="B1597" s="1">
        <v>45085</v>
      </c>
      <c r="C1597">
        <v>-64153.1</v>
      </c>
      <c r="D1597" t="s">
        <v>1478</v>
      </c>
      <c r="E1597" t="s">
        <v>1509</v>
      </c>
      <c r="F1597" t="s">
        <v>264</v>
      </c>
      <c r="G1597" t="s">
        <v>29</v>
      </c>
      <c r="I1597" t="s">
        <v>51</v>
      </c>
      <c r="J1597" t="s">
        <v>4679</v>
      </c>
      <c r="K1597" t="str">
        <f ca="1">IF(ISNA(XLOOKUP(A1597,Customers!A:A,Customers!A:A)),"Invalid FK","Valid")</f>
        <v>Valid</v>
      </c>
      <c r="L1597" t="str">
        <f ca="1">IF(ISNA(XLOOKUP(B1597,Vendors!A:A,Vendors!A:A)),"Invalid FK","Valid")</f>
        <v>Valid</v>
      </c>
      <c r="M1597" t="str">
        <f ca="1">IF(ISNA(XLOOKUP(C1597,Headcount!C:C,Headcount!C:C)),"Invalid FK","Valid")</f>
        <v>Valid</v>
      </c>
    </row>
    <row r="1598" spans="1:13">
      <c r="A1598" t="s">
        <v>4680</v>
      </c>
      <c r="B1598" s="1">
        <v>44980</v>
      </c>
      <c r="C1598">
        <v>129453.11</v>
      </c>
      <c r="D1598" t="s">
        <v>1483</v>
      </c>
      <c r="E1598" t="s">
        <v>1484</v>
      </c>
      <c r="F1598" t="s">
        <v>264</v>
      </c>
      <c r="G1598" t="s">
        <v>17</v>
      </c>
      <c r="H1598" t="s">
        <v>1383</v>
      </c>
      <c r="J1598" t="s">
        <v>4681</v>
      </c>
      <c r="K1598" t="str">
        <f ca="1">IF(ISNA(XLOOKUP(A1598,Customers!A:A,Customers!A:A)),"Invalid FK","Valid")</f>
        <v>Valid</v>
      </c>
      <c r="L1598" t="str">
        <f ca="1">IF(ISNA(XLOOKUP(B1598,Vendors!A:A,Vendors!A:A)),"Invalid FK","Valid")</f>
        <v>Valid</v>
      </c>
      <c r="M1598" t="str">
        <f ca="1">IF(ISNA(XLOOKUP(C1598,Headcount!C:C,Headcount!C:C)),"Invalid FK","Valid")</f>
        <v>Valid</v>
      </c>
    </row>
    <row r="1599" spans="1:13">
      <c r="A1599" t="s">
        <v>4682</v>
      </c>
      <c r="B1599" s="1">
        <v>44663</v>
      </c>
      <c r="C1599">
        <v>19438.57</v>
      </c>
      <c r="D1599" t="s">
        <v>1924</v>
      </c>
      <c r="E1599" t="s">
        <v>1924</v>
      </c>
      <c r="F1599" t="s">
        <v>271</v>
      </c>
      <c r="G1599" t="s">
        <v>29</v>
      </c>
      <c r="J1599" t="s">
        <v>4683</v>
      </c>
      <c r="K1599" t="str">
        <f ca="1">IF(ISNA(XLOOKUP(A1599,Customers!A:A,Customers!A:A)),"Invalid FK","Valid")</f>
        <v>Valid</v>
      </c>
      <c r="L1599" t="str">
        <f ca="1">IF(ISNA(XLOOKUP(B1599,Vendors!A:A,Vendors!A:A)),"Invalid FK","Valid")</f>
        <v>Valid</v>
      </c>
      <c r="M1599" t="str">
        <f ca="1">IF(ISNA(XLOOKUP(C1599,Headcount!C:C,Headcount!C:C)),"Invalid FK","Valid")</f>
        <v>Valid</v>
      </c>
    </row>
    <row r="1600" spans="1:13">
      <c r="A1600" t="s">
        <v>4684</v>
      </c>
      <c r="B1600" s="1">
        <v>45094</v>
      </c>
      <c r="C1600">
        <v>-69454.490000000005</v>
      </c>
      <c r="D1600" t="s">
        <v>1478</v>
      </c>
      <c r="E1600" t="s">
        <v>7</v>
      </c>
      <c r="F1600" t="s">
        <v>271</v>
      </c>
      <c r="G1600" t="s">
        <v>17</v>
      </c>
      <c r="I1600" t="s">
        <v>238</v>
      </c>
      <c r="J1600" t="s">
        <v>4685</v>
      </c>
      <c r="K1600" t="str">
        <f ca="1">IF(ISNA(XLOOKUP(A1600,Customers!A:A,Customers!A:A)),"Invalid FK","Valid")</f>
        <v>Valid</v>
      </c>
      <c r="L1600" t="str">
        <f ca="1">IF(ISNA(XLOOKUP(B1600,Vendors!A:A,Vendors!A:A)),"Invalid FK","Valid")</f>
        <v>Valid</v>
      </c>
      <c r="M1600" t="str">
        <f ca="1">IF(ISNA(XLOOKUP(C1600,Headcount!C:C,Headcount!C:C)),"Invalid FK","Valid")</f>
        <v>Valid</v>
      </c>
    </row>
    <row r="1601" spans="1:13">
      <c r="A1601" t="s">
        <v>4686</v>
      </c>
      <c r="B1601" s="1">
        <v>44747</v>
      </c>
      <c r="C1601">
        <v>194990.35</v>
      </c>
      <c r="D1601" t="s">
        <v>1483</v>
      </c>
      <c r="E1601" t="s">
        <v>1487</v>
      </c>
      <c r="F1601" t="s">
        <v>271</v>
      </c>
      <c r="G1601" t="s">
        <v>17</v>
      </c>
      <c r="H1601" t="s">
        <v>1211</v>
      </c>
      <c r="J1601" t="s">
        <v>4687</v>
      </c>
      <c r="K1601" t="str">
        <f ca="1">IF(ISNA(XLOOKUP(A1601,Customers!A:A,Customers!A:A)),"Invalid FK","Valid")</f>
        <v>Valid</v>
      </c>
      <c r="L1601" t="str">
        <f ca="1">IF(ISNA(XLOOKUP(B1601,Vendors!A:A,Vendors!A:A)),"Invalid FK","Valid")</f>
        <v>Valid</v>
      </c>
      <c r="M1601" t="str">
        <f ca="1">IF(ISNA(XLOOKUP(C1601,Headcount!C:C,Headcount!C:C)),"Invalid FK","Valid")</f>
        <v>Valid</v>
      </c>
    </row>
    <row r="1602" spans="1:13">
      <c r="A1602" t="s">
        <v>4688</v>
      </c>
      <c r="B1602" s="1">
        <v>44871</v>
      </c>
      <c r="C1602">
        <v>133640.54</v>
      </c>
      <c r="D1602" t="s">
        <v>1483</v>
      </c>
      <c r="E1602" t="s">
        <v>1499</v>
      </c>
      <c r="F1602" t="s">
        <v>264</v>
      </c>
      <c r="G1602" t="s">
        <v>17</v>
      </c>
      <c r="H1602" t="s">
        <v>782</v>
      </c>
      <c r="J1602" t="s">
        <v>4689</v>
      </c>
      <c r="K1602" t="str">
        <f ca="1">IF(ISNA(XLOOKUP(A1602,Customers!A:A,Customers!A:A)),"Invalid FK","Valid")</f>
        <v>Valid</v>
      </c>
      <c r="L1602" t="str">
        <f ca="1">IF(ISNA(XLOOKUP(B1602,Vendors!A:A,Vendors!A:A)),"Invalid FK","Valid")</f>
        <v>Valid</v>
      </c>
      <c r="M1602" t="str">
        <f ca="1">IF(ISNA(XLOOKUP(C1602,Headcount!C:C,Headcount!C:C)),"Invalid FK","Valid")</f>
        <v>Valid</v>
      </c>
    </row>
    <row r="1603" spans="1:13">
      <c r="A1603" t="s">
        <v>4690</v>
      </c>
      <c r="B1603" s="1">
        <v>45096</v>
      </c>
      <c r="C1603">
        <v>23752.83</v>
      </c>
      <c r="D1603" t="s">
        <v>1924</v>
      </c>
      <c r="E1603" t="s">
        <v>1924</v>
      </c>
      <c r="F1603" t="s">
        <v>264</v>
      </c>
      <c r="G1603" t="s">
        <v>13</v>
      </c>
      <c r="J1603" t="s">
        <v>4691</v>
      </c>
      <c r="K1603" t="str">
        <f ca="1">IF(ISNA(XLOOKUP(A1603,Customers!A:A,Customers!A:A)),"Invalid FK","Valid")</f>
        <v>Valid</v>
      </c>
      <c r="L1603" t="str">
        <f ca="1">IF(ISNA(XLOOKUP(B1603,Vendors!A:A,Vendors!A:A)),"Invalid FK","Valid")</f>
        <v>Valid</v>
      </c>
      <c r="M1603" t="str">
        <f ca="1">IF(ISNA(XLOOKUP(C1603,Headcount!C:C,Headcount!C:C)),"Invalid FK","Valid")</f>
        <v>Valid</v>
      </c>
    </row>
    <row r="1604" spans="1:13">
      <c r="A1604" t="s">
        <v>4692</v>
      </c>
      <c r="B1604" s="1">
        <v>45215</v>
      </c>
      <c r="C1604">
        <v>282098.09999999998</v>
      </c>
      <c r="D1604" t="s">
        <v>1483</v>
      </c>
      <c r="E1604" t="s">
        <v>1499</v>
      </c>
      <c r="F1604" t="s">
        <v>264</v>
      </c>
      <c r="G1604" t="s">
        <v>29</v>
      </c>
      <c r="H1604" t="s">
        <v>698</v>
      </c>
      <c r="J1604" t="s">
        <v>4693</v>
      </c>
      <c r="K1604" t="str">
        <f ca="1">IF(ISNA(XLOOKUP(A1604,Customers!A:A,Customers!A:A)),"Invalid FK","Valid")</f>
        <v>Valid</v>
      </c>
      <c r="L1604" t="str">
        <f ca="1">IF(ISNA(XLOOKUP(B1604,Vendors!A:A,Vendors!A:A)),"Invalid FK","Valid")</f>
        <v>Valid</v>
      </c>
      <c r="M1604" t="str">
        <f ca="1">IF(ISNA(XLOOKUP(C1604,Headcount!C:C,Headcount!C:C)),"Invalid FK","Valid")</f>
        <v>Valid</v>
      </c>
    </row>
    <row r="1605" spans="1:13">
      <c r="A1605" t="s">
        <v>4694</v>
      </c>
      <c r="B1605" s="1">
        <v>44675</v>
      </c>
      <c r="C1605">
        <v>222985.29</v>
      </c>
      <c r="D1605" t="s">
        <v>1483</v>
      </c>
      <c r="E1605" t="s">
        <v>1487</v>
      </c>
      <c r="F1605" t="s">
        <v>264</v>
      </c>
      <c r="G1605" t="s">
        <v>29</v>
      </c>
      <c r="H1605" t="s">
        <v>1329</v>
      </c>
      <c r="J1605" t="s">
        <v>4695</v>
      </c>
      <c r="K1605" t="str">
        <f ca="1">IF(ISNA(XLOOKUP(A1605,Customers!A:A,Customers!A:A)),"Invalid FK","Valid")</f>
        <v>Valid</v>
      </c>
      <c r="L1605" t="str">
        <f ca="1">IF(ISNA(XLOOKUP(B1605,Vendors!A:A,Vendors!A:A)),"Invalid FK","Valid")</f>
        <v>Valid</v>
      </c>
      <c r="M1605" t="str">
        <f ca="1">IF(ISNA(XLOOKUP(C1605,Headcount!C:C,Headcount!C:C)),"Invalid FK","Valid")</f>
        <v>Valid</v>
      </c>
    </row>
    <row r="1606" spans="1:13">
      <c r="A1606" t="s">
        <v>4696</v>
      </c>
      <c r="B1606" s="1">
        <v>44580</v>
      </c>
      <c r="C1606">
        <v>26540.05</v>
      </c>
      <c r="D1606" t="s">
        <v>1587</v>
      </c>
      <c r="E1606" t="s">
        <v>1587</v>
      </c>
      <c r="F1606" t="s">
        <v>264</v>
      </c>
      <c r="G1606" t="s">
        <v>17</v>
      </c>
      <c r="J1606" t="s">
        <v>4697</v>
      </c>
      <c r="K1606" t="str">
        <f ca="1">IF(ISNA(XLOOKUP(A1606,Customers!A:A,Customers!A:A)),"Invalid FK","Valid")</f>
        <v>Valid</v>
      </c>
      <c r="L1606" t="str">
        <f ca="1">IF(ISNA(XLOOKUP(B1606,Vendors!A:A,Vendors!A:A)),"Invalid FK","Valid")</f>
        <v>Valid</v>
      </c>
      <c r="M1606" t="str">
        <f ca="1">IF(ISNA(XLOOKUP(C1606,Headcount!C:C,Headcount!C:C)),"Invalid FK","Valid")</f>
        <v>Valid</v>
      </c>
    </row>
    <row r="1607" spans="1:13">
      <c r="A1607" t="s">
        <v>4698</v>
      </c>
      <c r="B1607" s="1">
        <v>44936</v>
      </c>
      <c r="C1607">
        <v>185432.16</v>
      </c>
      <c r="D1607" t="s">
        <v>1483</v>
      </c>
      <c r="E1607" t="s">
        <v>1499</v>
      </c>
      <c r="F1607" t="s">
        <v>264</v>
      </c>
      <c r="G1607" t="s">
        <v>17</v>
      </c>
      <c r="H1607" t="s">
        <v>1073</v>
      </c>
      <c r="J1607" t="s">
        <v>4699</v>
      </c>
      <c r="K1607" t="str">
        <f ca="1">IF(ISNA(XLOOKUP(A1607,Customers!A:A,Customers!A:A)),"Invalid FK","Valid")</f>
        <v>Valid</v>
      </c>
      <c r="L1607" t="str">
        <f ca="1">IF(ISNA(XLOOKUP(B1607,Vendors!A:A,Vendors!A:A)),"Invalid FK","Valid")</f>
        <v>Valid</v>
      </c>
      <c r="M1607" t="str">
        <f ca="1">IF(ISNA(XLOOKUP(C1607,Headcount!C:C,Headcount!C:C)),"Invalid FK","Valid")</f>
        <v>Valid</v>
      </c>
    </row>
    <row r="1608" spans="1:13">
      <c r="A1608" t="s">
        <v>4700</v>
      </c>
      <c r="B1608" s="1">
        <v>45010</v>
      </c>
      <c r="C1608">
        <v>96495.16</v>
      </c>
      <c r="D1608" t="s">
        <v>1483</v>
      </c>
      <c r="E1608" t="s">
        <v>1499</v>
      </c>
      <c r="F1608" t="s">
        <v>271</v>
      </c>
      <c r="G1608" t="s">
        <v>13</v>
      </c>
      <c r="H1608" t="s">
        <v>1003</v>
      </c>
      <c r="J1608" t="s">
        <v>4701</v>
      </c>
      <c r="K1608" t="str">
        <f ca="1">IF(ISNA(XLOOKUP(A1608,Customers!A:A,Customers!A:A)),"Invalid FK","Valid")</f>
        <v>Valid</v>
      </c>
      <c r="L1608" t="str">
        <f ca="1">IF(ISNA(XLOOKUP(B1608,Vendors!A:A,Vendors!A:A)),"Invalid FK","Valid")</f>
        <v>Valid</v>
      </c>
      <c r="M1608" t="str">
        <f ca="1">IF(ISNA(XLOOKUP(C1608,Headcount!C:C,Headcount!C:C)),"Invalid FK","Valid")</f>
        <v>Valid</v>
      </c>
    </row>
    <row r="1609" spans="1:13">
      <c r="A1609" t="s">
        <v>4702</v>
      </c>
      <c r="B1609" s="1">
        <v>44785</v>
      </c>
      <c r="C1609">
        <v>-36615.339999999997</v>
      </c>
      <c r="D1609" t="s">
        <v>1478</v>
      </c>
      <c r="E1609" t="s">
        <v>20</v>
      </c>
      <c r="F1609" t="s">
        <v>264</v>
      </c>
      <c r="G1609" t="s">
        <v>29</v>
      </c>
      <c r="I1609" t="s">
        <v>221</v>
      </c>
      <c r="J1609" t="s">
        <v>4703</v>
      </c>
      <c r="K1609" t="str">
        <f ca="1">IF(ISNA(XLOOKUP(A1609,Customers!A:A,Customers!A:A)),"Invalid FK","Valid")</f>
        <v>Valid</v>
      </c>
      <c r="L1609" t="str">
        <f ca="1">IF(ISNA(XLOOKUP(B1609,Vendors!A:A,Vendors!A:A)),"Invalid FK","Valid")</f>
        <v>Valid</v>
      </c>
      <c r="M1609" t="str">
        <f ca="1">IF(ISNA(XLOOKUP(C1609,Headcount!C:C,Headcount!C:C)),"Invalid FK","Valid")</f>
        <v>Valid</v>
      </c>
    </row>
    <row r="1610" spans="1:13">
      <c r="A1610" t="s">
        <v>4704</v>
      </c>
      <c r="B1610" s="1">
        <v>45176</v>
      </c>
      <c r="C1610">
        <v>-44562.96</v>
      </c>
      <c r="D1610" t="s">
        <v>1478</v>
      </c>
      <c r="E1610" t="s">
        <v>20</v>
      </c>
      <c r="F1610" t="s">
        <v>268</v>
      </c>
      <c r="G1610" t="s">
        <v>8</v>
      </c>
      <c r="I1610" t="s">
        <v>175</v>
      </c>
      <c r="J1610" t="s">
        <v>4705</v>
      </c>
      <c r="K1610" t="str">
        <f ca="1">IF(ISNA(XLOOKUP(A1610,Customers!A:A,Customers!A:A)),"Invalid FK","Valid")</f>
        <v>Valid</v>
      </c>
      <c r="L1610" t="str">
        <f ca="1">IF(ISNA(XLOOKUP(B1610,Vendors!A:A,Vendors!A:A)),"Invalid FK","Valid")</f>
        <v>Valid</v>
      </c>
      <c r="M1610" t="str">
        <f ca="1">IF(ISNA(XLOOKUP(C1610,Headcount!C:C,Headcount!C:C)),"Invalid FK","Valid")</f>
        <v>Valid</v>
      </c>
    </row>
    <row r="1611" spans="1:13">
      <c r="A1611" t="s">
        <v>4706</v>
      </c>
      <c r="B1611" s="1">
        <v>45268</v>
      </c>
      <c r="C1611">
        <v>221955.59</v>
      </c>
      <c r="D1611" t="s">
        <v>1483</v>
      </c>
      <c r="E1611" t="s">
        <v>1487</v>
      </c>
      <c r="F1611" t="s">
        <v>264</v>
      </c>
      <c r="G1611" t="s">
        <v>17</v>
      </c>
      <c r="H1611" t="s">
        <v>971</v>
      </c>
      <c r="J1611" t="s">
        <v>4707</v>
      </c>
      <c r="K1611" t="str">
        <f ca="1">IF(ISNA(XLOOKUP(A1611,Customers!A:A,Customers!A:A)),"Invalid FK","Valid")</f>
        <v>Valid</v>
      </c>
      <c r="L1611" t="str">
        <f ca="1">IF(ISNA(XLOOKUP(B1611,Vendors!A:A,Vendors!A:A)),"Invalid FK","Valid")</f>
        <v>Valid</v>
      </c>
      <c r="M1611" t="str">
        <f ca="1">IF(ISNA(XLOOKUP(C1611,Headcount!C:C,Headcount!C:C)),"Invalid FK","Valid")</f>
        <v>Valid</v>
      </c>
    </row>
    <row r="1612" spans="1:13">
      <c r="A1612" t="s">
        <v>4708</v>
      </c>
      <c r="B1612" s="1">
        <v>44728</v>
      </c>
      <c r="C1612">
        <v>-70264.88</v>
      </c>
      <c r="D1612" t="s">
        <v>1478</v>
      </c>
      <c r="E1612" t="s">
        <v>1534</v>
      </c>
      <c r="F1612" t="s">
        <v>264</v>
      </c>
      <c r="G1612" t="s">
        <v>13</v>
      </c>
      <c r="I1612" t="s">
        <v>236</v>
      </c>
      <c r="J1612" t="s">
        <v>4709</v>
      </c>
      <c r="K1612" t="str">
        <f ca="1">IF(ISNA(XLOOKUP(A1612,Customers!A:A,Customers!A:A)),"Invalid FK","Valid")</f>
        <v>Valid</v>
      </c>
      <c r="L1612" t="str">
        <f ca="1">IF(ISNA(XLOOKUP(B1612,Vendors!A:A,Vendors!A:A)),"Invalid FK","Valid")</f>
        <v>Valid</v>
      </c>
      <c r="M1612" t="str">
        <f ca="1">IF(ISNA(XLOOKUP(C1612,Headcount!C:C,Headcount!C:C)),"Invalid FK","Valid")</f>
        <v>Valid</v>
      </c>
    </row>
    <row r="1613" spans="1:13">
      <c r="A1613" t="s">
        <v>4710</v>
      </c>
      <c r="B1613" s="1">
        <v>44719</v>
      </c>
      <c r="C1613">
        <v>104199.87</v>
      </c>
      <c r="D1613" t="s">
        <v>1483</v>
      </c>
      <c r="E1613" t="s">
        <v>1499</v>
      </c>
      <c r="F1613" t="s">
        <v>271</v>
      </c>
      <c r="G1613" t="s">
        <v>17</v>
      </c>
      <c r="H1613" t="s">
        <v>1019</v>
      </c>
      <c r="J1613" t="s">
        <v>4711</v>
      </c>
      <c r="K1613" t="str">
        <f ca="1">IF(ISNA(XLOOKUP(A1613,Customers!A:A,Customers!A:A)),"Invalid FK","Valid")</f>
        <v>Valid</v>
      </c>
      <c r="L1613" t="str">
        <f ca="1">IF(ISNA(XLOOKUP(B1613,Vendors!A:A,Vendors!A:A)),"Invalid FK","Valid")</f>
        <v>Valid</v>
      </c>
      <c r="M1613" t="str">
        <f ca="1">IF(ISNA(XLOOKUP(C1613,Headcount!C:C,Headcount!C:C)),"Invalid FK","Valid")</f>
        <v>Valid</v>
      </c>
    </row>
    <row r="1614" spans="1:13">
      <c r="A1614" t="s">
        <v>4712</v>
      </c>
      <c r="B1614" s="1">
        <v>44764</v>
      </c>
      <c r="C1614">
        <v>-74760.31</v>
      </c>
      <c r="D1614" t="s">
        <v>1478</v>
      </c>
      <c r="E1614" t="s">
        <v>20</v>
      </c>
      <c r="F1614" t="s">
        <v>264</v>
      </c>
      <c r="G1614" t="s">
        <v>8</v>
      </c>
      <c r="I1614" t="s">
        <v>201</v>
      </c>
      <c r="J1614" t="s">
        <v>4713</v>
      </c>
      <c r="K1614" t="str">
        <f ca="1">IF(ISNA(XLOOKUP(A1614,Customers!A:A,Customers!A:A)),"Invalid FK","Valid")</f>
        <v>Valid</v>
      </c>
      <c r="L1614" t="str">
        <f ca="1">IF(ISNA(XLOOKUP(B1614,Vendors!A:A,Vendors!A:A)),"Invalid FK","Valid")</f>
        <v>Valid</v>
      </c>
      <c r="M1614" t="str">
        <f ca="1">IF(ISNA(XLOOKUP(C1614,Headcount!C:C,Headcount!C:C)),"Invalid FK","Valid")</f>
        <v>Valid</v>
      </c>
    </row>
    <row r="1615" spans="1:13">
      <c r="A1615" t="s">
        <v>4714</v>
      </c>
      <c r="B1615" s="1">
        <v>44938</v>
      </c>
      <c r="C1615">
        <v>220233.84</v>
      </c>
      <c r="D1615" t="s">
        <v>1483</v>
      </c>
      <c r="E1615" t="s">
        <v>1499</v>
      </c>
      <c r="F1615" t="s">
        <v>271</v>
      </c>
      <c r="G1615" t="s">
        <v>17</v>
      </c>
      <c r="H1615" t="s">
        <v>818</v>
      </c>
      <c r="J1615" t="s">
        <v>4715</v>
      </c>
      <c r="K1615" t="str">
        <f ca="1">IF(ISNA(XLOOKUP(A1615,Customers!A:A,Customers!A:A)),"Invalid FK","Valid")</f>
        <v>Valid</v>
      </c>
      <c r="L1615" t="str">
        <f ca="1">IF(ISNA(XLOOKUP(B1615,Vendors!A:A,Vendors!A:A)),"Invalid FK","Valid")</f>
        <v>Valid</v>
      </c>
      <c r="M1615" t="str">
        <f ca="1">IF(ISNA(XLOOKUP(C1615,Headcount!C:C,Headcount!C:C)),"Invalid FK","Valid")</f>
        <v>Valid</v>
      </c>
    </row>
    <row r="1616" spans="1:13">
      <c r="A1616" t="s">
        <v>4716</v>
      </c>
      <c r="B1616" s="1">
        <v>45078</v>
      </c>
      <c r="C1616">
        <v>-23812.25</v>
      </c>
      <c r="D1616" t="s">
        <v>1478</v>
      </c>
      <c r="E1616" t="s">
        <v>1509</v>
      </c>
      <c r="F1616" t="s">
        <v>271</v>
      </c>
      <c r="G1616" t="s">
        <v>8</v>
      </c>
      <c r="I1616" t="s">
        <v>187</v>
      </c>
      <c r="J1616" t="s">
        <v>4717</v>
      </c>
      <c r="K1616" t="str">
        <f ca="1">IF(ISNA(XLOOKUP(A1616,Customers!A:A,Customers!A:A)),"Invalid FK","Valid")</f>
        <v>Valid</v>
      </c>
      <c r="L1616" t="str">
        <f ca="1">IF(ISNA(XLOOKUP(B1616,Vendors!A:A,Vendors!A:A)),"Invalid FK","Valid")</f>
        <v>Valid</v>
      </c>
      <c r="M1616" t="str">
        <f ca="1">IF(ISNA(XLOOKUP(C1616,Headcount!C:C,Headcount!C:C)),"Invalid FK","Valid")</f>
        <v>Valid</v>
      </c>
    </row>
    <row r="1617" spans="1:13">
      <c r="A1617" t="s">
        <v>4718</v>
      </c>
      <c r="B1617" s="1">
        <v>45023</v>
      </c>
      <c r="C1617">
        <v>134384.39000000001</v>
      </c>
      <c r="D1617" t="s">
        <v>1483</v>
      </c>
      <c r="E1617" t="s">
        <v>1499</v>
      </c>
      <c r="F1617" t="s">
        <v>271</v>
      </c>
      <c r="G1617" t="s">
        <v>8</v>
      </c>
      <c r="H1617" t="s">
        <v>670</v>
      </c>
      <c r="J1617" t="s">
        <v>4719</v>
      </c>
      <c r="K1617" t="str">
        <f ca="1">IF(ISNA(XLOOKUP(A1617,Customers!A:A,Customers!A:A)),"Invalid FK","Valid")</f>
        <v>Valid</v>
      </c>
      <c r="L1617" t="str">
        <f ca="1">IF(ISNA(XLOOKUP(B1617,Vendors!A:A,Vendors!A:A)),"Invalid FK","Valid")</f>
        <v>Valid</v>
      </c>
      <c r="M1617" t="str">
        <f ca="1">IF(ISNA(XLOOKUP(C1617,Headcount!C:C,Headcount!C:C)),"Invalid FK","Valid")</f>
        <v>Valid</v>
      </c>
    </row>
    <row r="1618" spans="1:13">
      <c r="A1618" t="s">
        <v>4720</v>
      </c>
      <c r="B1618" s="1">
        <v>44983</v>
      </c>
      <c r="C1618">
        <v>222636.91</v>
      </c>
      <c r="D1618" t="s">
        <v>1483</v>
      </c>
      <c r="E1618" t="s">
        <v>1487</v>
      </c>
      <c r="F1618" t="s">
        <v>268</v>
      </c>
      <c r="G1618" t="s">
        <v>29</v>
      </c>
      <c r="H1618" t="s">
        <v>816</v>
      </c>
      <c r="J1618" t="s">
        <v>4721</v>
      </c>
      <c r="K1618" t="str">
        <f ca="1">IF(ISNA(XLOOKUP(A1618,Customers!A:A,Customers!A:A)),"Invalid FK","Valid")</f>
        <v>Valid</v>
      </c>
      <c r="L1618" t="str">
        <f ca="1">IF(ISNA(XLOOKUP(B1618,Vendors!A:A,Vendors!A:A)),"Invalid FK","Valid")</f>
        <v>Valid</v>
      </c>
      <c r="M1618" t="str">
        <f ca="1">IF(ISNA(XLOOKUP(C1618,Headcount!C:C,Headcount!C:C)),"Invalid FK","Valid")</f>
        <v>Valid</v>
      </c>
    </row>
    <row r="1619" spans="1:13">
      <c r="A1619" t="s">
        <v>4722</v>
      </c>
      <c r="B1619" s="1">
        <v>44622</v>
      </c>
      <c r="C1619">
        <v>20916.95</v>
      </c>
      <c r="D1619" t="s">
        <v>1587</v>
      </c>
      <c r="E1619" t="s">
        <v>1587</v>
      </c>
      <c r="F1619" t="s">
        <v>264</v>
      </c>
      <c r="G1619" t="s">
        <v>29</v>
      </c>
      <c r="J1619" t="s">
        <v>4723</v>
      </c>
      <c r="K1619" t="str">
        <f ca="1">IF(ISNA(XLOOKUP(A1619,Customers!A:A,Customers!A:A)),"Invalid FK","Valid")</f>
        <v>Valid</v>
      </c>
      <c r="L1619" t="str">
        <f ca="1">IF(ISNA(XLOOKUP(B1619,Vendors!A:A,Vendors!A:A)),"Invalid FK","Valid")</f>
        <v>Valid</v>
      </c>
      <c r="M1619" t="str">
        <f ca="1">IF(ISNA(XLOOKUP(C1619,Headcount!C:C,Headcount!C:C)),"Invalid FK","Valid")</f>
        <v>Valid</v>
      </c>
    </row>
    <row r="1620" spans="1:13">
      <c r="A1620" t="s">
        <v>4724</v>
      </c>
      <c r="B1620" s="1">
        <v>45113</v>
      </c>
      <c r="C1620">
        <v>90967.51</v>
      </c>
      <c r="D1620" t="s">
        <v>1483</v>
      </c>
      <c r="E1620" t="s">
        <v>1499</v>
      </c>
      <c r="F1620" t="s">
        <v>268</v>
      </c>
      <c r="G1620" t="s">
        <v>17</v>
      </c>
      <c r="H1620" t="s">
        <v>888</v>
      </c>
      <c r="J1620" t="s">
        <v>4725</v>
      </c>
      <c r="K1620" t="str">
        <f ca="1">IF(ISNA(XLOOKUP(A1620,Customers!A:A,Customers!A:A)),"Invalid FK","Valid")</f>
        <v>Valid</v>
      </c>
      <c r="L1620" t="str">
        <f ca="1">IF(ISNA(XLOOKUP(B1620,Vendors!A:A,Vendors!A:A)),"Invalid FK","Valid")</f>
        <v>Valid</v>
      </c>
      <c r="M1620" t="str">
        <f ca="1">IF(ISNA(XLOOKUP(C1620,Headcount!C:C,Headcount!C:C)),"Invalid FK","Valid")</f>
        <v>Valid</v>
      </c>
    </row>
    <row r="1621" spans="1:13">
      <c r="A1621" t="s">
        <v>4726</v>
      </c>
      <c r="B1621" s="1">
        <v>45262</v>
      </c>
      <c r="C1621">
        <v>276450.68</v>
      </c>
      <c r="D1621" t="s">
        <v>1483</v>
      </c>
      <c r="E1621" t="s">
        <v>1487</v>
      </c>
      <c r="F1621" t="s">
        <v>268</v>
      </c>
      <c r="G1621" t="s">
        <v>17</v>
      </c>
      <c r="H1621" t="s">
        <v>1215</v>
      </c>
      <c r="J1621" t="s">
        <v>4727</v>
      </c>
      <c r="K1621" t="str">
        <f ca="1">IF(ISNA(XLOOKUP(A1621,Customers!A:A,Customers!A:A)),"Invalid FK","Valid")</f>
        <v>Valid</v>
      </c>
      <c r="L1621" t="str">
        <f ca="1">IF(ISNA(XLOOKUP(B1621,Vendors!A:A,Vendors!A:A)),"Invalid FK","Valid")</f>
        <v>Valid</v>
      </c>
      <c r="M1621" t="str">
        <f ca="1">IF(ISNA(XLOOKUP(C1621,Headcount!C:C,Headcount!C:C)),"Invalid FK","Valid")</f>
        <v>Valid</v>
      </c>
    </row>
    <row r="1622" spans="1:13">
      <c r="A1622" t="s">
        <v>4728</v>
      </c>
      <c r="B1622" s="1">
        <v>44722</v>
      </c>
      <c r="C1622">
        <v>234476.94</v>
      </c>
      <c r="D1622" t="s">
        <v>1483</v>
      </c>
      <c r="E1622" t="s">
        <v>1499</v>
      </c>
      <c r="F1622" t="s">
        <v>268</v>
      </c>
      <c r="G1622" t="s">
        <v>17</v>
      </c>
      <c r="H1622" t="s">
        <v>692</v>
      </c>
      <c r="J1622" t="s">
        <v>4729</v>
      </c>
      <c r="K1622" t="str">
        <f ca="1">IF(ISNA(XLOOKUP(A1622,Customers!A:A,Customers!A:A)),"Invalid FK","Valid")</f>
        <v>Valid</v>
      </c>
      <c r="L1622" t="str">
        <f ca="1">IF(ISNA(XLOOKUP(B1622,Vendors!A:A,Vendors!A:A)),"Invalid FK","Valid")</f>
        <v>Valid</v>
      </c>
      <c r="M1622" t="str">
        <f ca="1">IF(ISNA(XLOOKUP(C1622,Headcount!C:C,Headcount!C:C)),"Invalid FK","Valid")</f>
        <v>Valid</v>
      </c>
    </row>
    <row r="1623" spans="1:13">
      <c r="A1623" t="s">
        <v>4730</v>
      </c>
      <c r="B1623" s="1">
        <v>44603</v>
      </c>
      <c r="C1623">
        <v>168916.07</v>
      </c>
      <c r="D1623" t="s">
        <v>1483</v>
      </c>
      <c r="E1623" t="s">
        <v>1484</v>
      </c>
      <c r="F1623" t="s">
        <v>268</v>
      </c>
      <c r="G1623" t="s">
        <v>13</v>
      </c>
      <c r="H1623" t="s">
        <v>1209</v>
      </c>
      <c r="J1623" t="s">
        <v>4731</v>
      </c>
      <c r="K1623" t="str">
        <f ca="1">IF(ISNA(XLOOKUP(A1623,Customers!A:A,Customers!A:A)),"Invalid FK","Valid")</f>
        <v>Valid</v>
      </c>
      <c r="L1623" t="str">
        <f ca="1">IF(ISNA(XLOOKUP(B1623,Vendors!A:A,Vendors!A:A)),"Invalid FK","Valid")</f>
        <v>Valid</v>
      </c>
      <c r="M1623" t="str">
        <f ca="1">IF(ISNA(XLOOKUP(C1623,Headcount!C:C,Headcount!C:C)),"Invalid FK","Valid")</f>
        <v>Valid</v>
      </c>
    </row>
    <row r="1624" spans="1:13">
      <c r="A1624" t="s">
        <v>4732</v>
      </c>
      <c r="B1624" s="1">
        <v>45228</v>
      </c>
      <c r="C1624">
        <v>76276.13</v>
      </c>
      <c r="D1624" t="s">
        <v>1483</v>
      </c>
      <c r="E1624" t="s">
        <v>1499</v>
      </c>
      <c r="F1624" t="s">
        <v>271</v>
      </c>
      <c r="G1624" t="s">
        <v>8</v>
      </c>
      <c r="H1624" t="s">
        <v>1357</v>
      </c>
      <c r="J1624" t="s">
        <v>4733</v>
      </c>
      <c r="K1624" t="str">
        <f ca="1">IF(ISNA(XLOOKUP(A1624,Customers!A:A,Customers!A:A)),"Invalid FK","Valid")</f>
        <v>Valid</v>
      </c>
      <c r="L1624" t="str">
        <f ca="1">IF(ISNA(XLOOKUP(B1624,Vendors!A:A,Vendors!A:A)),"Invalid FK","Valid")</f>
        <v>Valid</v>
      </c>
      <c r="M1624" t="str">
        <f ca="1">IF(ISNA(XLOOKUP(C1624,Headcount!C:C,Headcount!C:C)),"Invalid FK","Valid")</f>
        <v>Valid</v>
      </c>
    </row>
    <row r="1625" spans="1:13">
      <c r="A1625" t="s">
        <v>4734</v>
      </c>
      <c r="B1625" s="1">
        <v>45187</v>
      </c>
      <c r="C1625">
        <v>23650.47</v>
      </c>
      <c r="D1625" t="s">
        <v>1587</v>
      </c>
      <c r="E1625" t="s">
        <v>1587</v>
      </c>
      <c r="F1625" t="s">
        <v>268</v>
      </c>
      <c r="G1625" t="s">
        <v>17</v>
      </c>
      <c r="J1625" t="s">
        <v>4735</v>
      </c>
      <c r="K1625" t="str">
        <f ca="1">IF(ISNA(XLOOKUP(A1625,Customers!A:A,Customers!A:A)),"Invalid FK","Valid")</f>
        <v>Valid</v>
      </c>
      <c r="L1625" t="str">
        <f ca="1">IF(ISNA(XLOOKUP(B1625,Vendors!A:A,Vendors!A:A)),"Invalid FK","Valid")</f>
        <v>Valid</v>
      </c>
      <c r="M1625" t="str">
        <f ca="1">IF(ISNA(XLOOKUP(C1625,Headcount!C:C,Headcount!C:C)),"Invalid FK","Valid")</f>
        <v>Valid</v>
      </c>
    </row>
    <row r="1626" spans="1:13">
      <c r="A1626" t="s">
        <v>4736</v>
      </c>
      <c r="B1626" s="1">
        <v>45150</v>
      </c>
      <c r="C1626">
        <v>-28842.53</v>
      </c>
      <c r="D1626" t="s">
        <v>1478</v>
      </c>
      <c r="E1626" t="s">
        <v>36</v>
      </c>
      <c r="F1626" t="s">
        <v>271</v>
      </c>
      <c r="G1626" t="s">
        <v>17</v>
      </c>
      <c r="I1626" t="s">
        <v>125</v>
      </c>
      <c r="J1626" t="s">
        <v>4737</v>
      </c>
      <c r="K1626" t="str">
        <f ca="1">IF(ISNA(XLOOKUP(A1626,Customers!A:A,Customers!A:A)),"Invalid FK","Valid")</f>
        <v>Valid</v>
      </c>
      <c r="L1626" t="str">
        <f ca="1">IF(ISNA(XLOOKUP(B1626,Vendors!A:A,Vendors!A:A)),"Invalid FK","Valid")</f>
        <v>Valid</v>
      </c>
      <c r="M1626" t="str">
        <f ca="1">IF(ISNA(XLOOKUP(C1626,Headcount!C:C,Headcount!C:C)),"Invalid FK","Valid")</f>
        <v>Valid</v>
      </c>
    </row>
    <row r="1627" spans="1:13">
      <c r="A1627" t="s">
        <v>4738</v>
      </c>
      <c r="B1627" s="1">
        <v>44938</v>
      </c>
      <c r="C1627">
        <v>87885.81</v>
      </c>
      <c r="D1627" t="s">
        <v>1483</v>
      </c>
      <c r="E1627" t="s">
        <v>1484</v>
      </c>
      <c r="F1627" t="s">
        <v>268</v>
      </c>
      <c r="G1627" t="s">
        <v>13</v>
      </c>
      <c r="H1627" t="s">
        <v>776</v>
      </c>
      <c r="J1627" t="s">
        <v>4739</v>
      </c>
      <c r="K1627" t="str">
        <f ca="1">IF(ISNA(XLOOKUP(A1627,Customers!A:A,Customers!A:A)),"Invalid FK","Valid")</f>
        <v>Valid</v>
      </c>
      <c r="L1627" t="str">
        <f ca="1">IF(ISNA(XLOOKUP(B1627,Vendors!A:A,Vendors!A:A)),"Invalid FK","Valid")</f>
        <v>Valid</v>
      </c>
      <c r="M1627" t="str">
        <f ca="1">IF(ISNA(XLOOKUP(C1627,Headcount!C:C,Headcount!C:C)),"Invalid FK","Valid")</f>
        <v>Valid</v>
      </c>
    </row>
    <row r="1628" spans="1:13">
      <c r="A1628" t="s">
        <v>4740</v>
      </c>
      <c r="B1628" s="1">
        <v>45290</v>
      </c>
      <c r="C1628">
        <v>-46725.120000000003</v>
      </c>
      <c r="D1628" t="s">
        <v>1478</v>
      </c>
      <c r="E1628" t="s">
        <v>7</v>
      </c>
      <c r="F1628" t="s">
        <v>268</v>
      </c>
      <c r="G1628" t="s">
        <v>17</v>
      </c>
      <c r="I1628" t="s">
        <v>121</v>
      </c>
      <c r="J1628" t="s">
        <v>4741</v>
      </c>
      <c r="K1628" t="str">
        <f ca="1">IF(ISNA(XLOOKUP(A1628,Customers!A:A,Customers!A:A)),"Invalid FK","Valid")</f>
        <v>Valid</v>
      </c>
      <c r="L1628" t="str">
        <f ca="1">IF(ISNA(XLOOKUP(B1628,Vendors!A:A,Vendors!A:A)),"Invalid FK","Valid")</f>
        <v>Valid</v>
      </c>
      <c r="M1628" t="str">
        <f ca="1">IF(ISNA(XLOOKUP(C1628,Headcount!C:C,Headcount!C:C)),"Invalid FK","Valid")</f>
        <v>Valid</v>
      </c>
    </row>
    <row r="1629" spans="1:13">
      <c r="A1629" t="s">
        <v>4742</v>
      </c>
      <c r="B1629" s="1">
        <v>45227</v>
      </c>
      <c r="C1629">
        <v>-17814.71</v>
      </c>
      <c r="D1629" t="s">
        <v>1478</v>
      </c>
      <c r="E1629" t="s">
        <v>20</v>
      </c>
      <c r="F1629" t="s">
        <v>268</v>
      </c>
      <c r="G1629" t="s">
        <v>17</v>
      </c>
      <c r="I1629" t="s">
        <v>173</v>
      </c>
      <c r="J1629" t="s">
        <v>4743</v>
      </c>
      <c r="K1629" t="str">
        <f ca="1">IF(ISNA(XLOOKUP(A1629,Customers!A:A,Customers!A:A)),"Invalid FK","Valid")</f>
        <v>Valid</v>
      </c>
      <c r="L1629" t="str">
        <f ca="1">IF(ISNA(XLOOKUP(B1629,Vendors!A:A,Vendors!A:A)),"Invalid FK","Valid")</f>
        <v>Valid</v>
      </c>
      <c r="M1629" t="str">
        <f ca="1">IF(ISNA(XLOOKUP(C1629,Headcount!C:C,Headcount!C:C)),"Invalid FK","Valid")</f>
        <v>Valid</v>
      </c>
    </row>
    <row r="1630" spans="1:13">
      <c r="A1630" t="s">
        <v>4744</v>
      </c>
      <c r="B1630" s="1">
        <v>44753</v>
      </c>
      <c r="C1630">
        <v>-19570.759999999998</v>
      </c>
      <c r="D1630" t="s">
        <v>1478</v>
      </c>
      <c r="E1630" t="s">
        <v>7</v>
      </c>
      <c r="F1630" t="s">
        <v>264</v>
      </c>
      <c r="G1630" t="s">
        <v>17</v>
      </c>
      <c r="I1630" t="s">
        <v>181</v>
      </c>
      <c r="J1630" t="s">
        <v>4745</v>
      </c>
      <c r="K1630" t="str">
        <f ca="1">IF(ISNA(XLOOKUP(A1630,Customers!A:A,Customers!A:A)),"Invalid FK","Valid")</f>
        <v>Valid</v>
      </c>
      <c r="L1630" t="str">
        <f ca="1">IF(ISNA(XLOOKUP(B1630,Vendors!A:A,Vendors!A:A)),"Invalid FK","Valid")</f>
        <v>Valid</v>
      </c>
      <c r="M1630" t="str">
        <f ca="1">IF(ISNA(XLOOKUP(C1630,Headcount!C:C,Headcount!C:C)),"Invalid FK","Valid")</f>
        <v>Valid</v>
      </c>
    </row>
    <row r="1631" spans="1:13">
      <c r="A1631" t="s">
        <v>4746</v>
      </c>
      <c r="B1631" s="1">
        <v>44779</v>
      </c>
      <c r="C1631">
        <v>264529.81</v>
      </c>
      <c r="D1631" t="s">
        <v>1483</v>
      </c>
      <c r="E1631" t="s">
        <v>1487</v>
      </c>
      <c r="F1631" t="s">
        <v>271</v>
      </c>
      <c r="G1631" t="s">
        <v>29</v>
      </c>
      <c r="H1631" t="s">
        <v>700</v>
      </c>
      <c r="J1631" t="s">
        <v>4747</v>
      </c>
      <c r="K1631" t="str">
        <f ca="1">IF(ISNA(XLOOKUP(A1631,Customers!A:A,Customers!A:A)),"Invalid FK","Valid")</f>
        <v>Valid</v>
      </c>
      <c r="L1631" t="str">
        <f ca="1">IF(ISNA(XLOOKUP(B1631,Vendors!A:A,Vendors!A:A)),"Invalid FK","Valid")</f>
        <v>Valid</v>
      </c>
      <c r="M1631" t="str">
        <f ca="1">IF(ISNA(XLOOKUP(C1631,Headcount!C:C,Headcount!C:C)),"Invalid FK","Valid")</f>
        <v>Valid</v>
      </c>
    </row>
    <row r="1632" spans="1:13">
      <c r="A1632" t="s">
        <v>4748</v>
      </c>
      <c r="B1632" s="1">
        <v>44897</v>
      </c>
      <c r="C1632">
        <v>106836.45</v>
      </c>
      <c r="D1632" t="s">
        <v>1483</v>
      </c>
      <c r="E1632" t="s">
        <v>1487</v>
      </c>
      <c r="F1632" t="s">
        <v>268</v>
      </c>
      <c r="G1632" t="s">
        <v>17</v>
      </c>
      <c r="H1632" t="s">
        <v>1081</v>
      </c>
      <c r="J1632" t="s">
        <v>4749</v>
      </c>
      <c r="K1632" t="str">
        <f ca="1">IF(ISNA(XLOOKUP(A1632,Customers!A:A,Customers!A:A)),"Invalid FK","Valid")</f>
        <v>Valid</v>
      </c>
      <c r="L1632" t="str">
        <f ca="1">IF(ISNA(XLOOKUP(B1632,Vendors!A:A,Vendors!A:A)),"Invalid FK","Valid")</f>
        <v>Valid</v>
      </c>
      <c r="M1632" t="str">
        <f ca="1">IF(ISNA(XLOOKUP(C1632,Headcount!C:C,Headcount!C:C)),"Invalid FK","Valid")</f>
        <v>Valid</v>
      </c>
    </row>
    <row r="1633" spans="1:13">
      <c r="A1633" t="s">
        <v>4750</v>
      </c>
      <c r="B1633" s="1">
        <v>44768</v>
      </c>
      <c r="C1633">
        <v>263751.13</v>
      </c>
      <c r="D1633" t="s">
        <v>1483</v>
      </c>
      <c r="E1633" t="s">
        <v>1499</v>
      </c>
      <c r="F1633" t="s">
        <v>264</v>
      </c>
      <c r="G1633" t="s">
        <v>17</v>
      </c>
      <c r="H1633" t="s">
        <v>1265</v>
      </c>
      <c r="J1633" t="s">
        <v>4751</v>
      </c>
      <c r="K1633" t="str">
        <f ca="1">IF(ISNA(XLOOKUP(A1633,Customers!A:A,Customers!A:A)),"Invalid FK","Valid")</f>
        <v>Valid</v>
      </c>
      <c r="L1633" t="str">
        <f ca="1">IF(ISNA(XLOOKUP(B1633,Vendors!A:A,Vendors!A:A)),"Invalid FK","Valid")</f>
        <v>Valid</v>
      </c>
      <c r="M1633" t="str">
        <f ca="1">IF(ISNA(XLOOKUP(C1633,Headcount!C:C,Headcount!C:C)),"Invalid FK","Valid")</f>
        <v>Valid</v>
      </c>
    </row>
    <row r="1634" spans="1:13">
      <c r="A1634" t="s">
        <v>4752</v>
      </c>
      <c r="B1634" s="1">
        <v>44580</v>
      </c>
      <c r="C1634">
        <v>-43849.45</v>
      </c>
      <c r="D1634" t="s">
        <v>1478</v>
      </c>
      <c r="E1634" t="s">
        <v>7</v>
      </c>
      <c r="F1634" t="s">
        <v>264</v>
      </c>
      <c r="G1634" t="s">
        <v>8</v>
      </c>
      <c r="I1634" t="s">
        <v>181</v>
      </c>
      <c r="J1634" t="s">
        <v>4753</v>
      </c>
      <c r="K1634" t="str">
        <f ca="1">IF(ISNA(XLOOKUP(A1634,Customers!A:A,Customers!A:A)),"Invalid FK","Valid")</f>
        <v>Valid</v>
      </c>
      <c r="L1634" t="str">
        <f ca="1">IF(ISNA(XLOOKUP(B1634,Vendors!A:A,Vendors!A:A)),"Invalid FK","Valid")</f>
        <v>Valid</v>
      </c>
      <c r="M1634" t="str">
        <f ca="1">IF(ISNA(XLOOKUP(C1634,Headcount!C:C,Headcount!C:C)),"Invalid FK","Valid")</f>
        <v>Valid</v>
      </c>
    </row>
    <row r="1635" spans="1:13">
      <c r="A1635" t="s">
        <v>4754</v>
      </c>
      <c r="B1635" s="1">
        <v>44660</v>
      </c>
      <c r="C1635">
        <v>-50754.12</v>
      </c>
      <c r="D1635" t="s">
        <v>1478</v>
      </c>
      <c r="E1635" t="s">
        <v>36</v>
      </c>
      <c r="F1635" t="s">
        <v>264</v>
      </c>
      <c r="G1635" t="s">
        <v>8</v>
      </c>
      <c r="I1635" t="s">
        <v>55</v>
      </c>
      <c r="J1635" t="s">
        <v>4755</v>
      </c>
      <c r="K1635" t="str">
        <f ca="1">IF(ISNA(XLOOKUP(A1635,Customers!A:A,Customers!A:A)),"Invalid FK","Valid")</f>
        <v>Valid</v>
      </c>
      <c r="L1635" t="str">
        <f ca="1">IF(ISNA(XLOOKUP(B1635,Vendors!A:A,Vendors!A:A)),"Invalid FK","Valid")</f>
        <v>Valid</v>
      </c>
      <c r="M1635" t="str">
        <f ca="1">IF(ISNA(XLOOKUP(C1635,Headcount!C:C,Headcount!C:C)),"Invalid FK","Valid")</f>
        <v>Valid</v>
      </c>
    </row>
    <row r="1636" spans="1:13">
      <c r="A1636" t="s">
        <v>4756</v>
      </c>
      <c r="B1636" s="1">
        <v>44808</v>
      </c>
      <c r="C1636">
        <v>92632.320000000007</v>
      </c>
      <c r="D1636" t="s">
        <v>1483</v>
      </c>
      <c r="E1636" t="s">
        <v>1499</v>
      </c>
      <c r="F1636" t="s">
        <v>264</v>
      </c>
      <c r="G1636" t="s">
        <v>29</v>
      </c>
      <c r="H1636" t="s">
        <v>1275</v>
      </c>
      <c r="J1636" t="s">
        <v>4757</v>
      </c>
      <c r="K1636" t="str">
        <f ca="1">IF(ISNA(XLOOKUP(A1636,Customers!A:A,Customers!A:A)),"Invalid FK","Valid")</f>
        <v>Valid</v>
      </c>
      <c r="L1636" t="str">
        <f ca="1">IF(ISNA(XLOOKUP(B1636,Vendors!A:A,Vendors!A:A)),"Invalid FK","Valid")</f>
        <v>Valid</v>
      </c>
      <c r="M1636" t="str">
        <f ca="1">IF(ISNA(XLOOKUP(C1636,Headcount!C:C,Headcount!C:C)),"Invalid FK","Valid")</f>
        <v>Valid</v>
      </c>
    </row>
    <row r="1637" spans="1:13">
      <c r="A1637" t="s">
        <v>4758</v>
      </c>
      <c r="B1637" s="1">
        <v>45186</v>
      </c>
      <c r="C1637">
        <v>-29277.89</v>
      </c>
      <c r="D1637" t="s">
        <v>1478</v>
      </c>
      <c r="E1637" t="s">
        <v>1496</v>
      </c>
      <c r="F1637" t="s">
        <v>268</v>
      </c>
      <c r="G1637" t="s">
        <v>17</v>
      </c>
      <c r="I1637" t="s">
        <v>125</v>
      </c>
      <c r="J1637" t="s">
        <v>4759</v>
      </c>
      <c r="K1637" t="str">
        <f ca="1">IF(ISNA(XLOOKUP(A1637,Customers!A:A,Customers!A:A)),"Invalid FK","Valid")</f>
        <v>Valid</v>
      </c>
      <c r="L1637" t="str">
        <f ca="1">IF(ISNA(XLOOKUP(B1637,Vendors!A:A,Vendors!A:A)),"Invalid FK","Valid")</f>
        <v>Valid</v>
      </c>
      <c r="M1637" t="str">
        <f ca="1">IF(ISNA(XLOOKUP(C1637,Headcount!C:C,Headcount!C:C)),"Invalid FK","Valid")</f>
        <v>Valid</v>
      </c>
    </row>
    <row r="1638" spans="1:13">
      <c r="A1638" t="s">
        <v>4760</v>
      </c>
      <c r="B1638" s="1">
        <v>44714</v>
      </c>
      <c r="C1638">
        <v>19259.93</v>
      </c>
      <c r="D1638" t="s">
        <v>1587</v>
      </c>
      <c r="E1638" t="s">
        <v>1587</v>
      </c>
      <c r="F1638" t="s">
        <v>264</v>
      </c>
      <c r="G1638" t="s">
        <v>17</v>
      </c>
      <c r="J1638" t="s">
        <v>4761</v>
      </c>
      <c r="K1638" t="str">
        <f ca="1">IF(ISNA(XLOOKUP(A1638,Customers!A:A,Customers!A:A)),"Invalid FK","Valid")</f>
        <v>Valid</v>
      </c>
      <c r="L1638" t="str">
        <f ca="1">IF(ISNA(XLOOKUP(B1638,Vendors!A:A,Vendors!A:A)),"Invalid FK","Valid")</f>
        <v>Valid</v>
      </c>
      <c r="M1638" t="str">
        <f ca="1">IF(ISNA(XLOOKUP(C1638,Headcount!C:C,Headcount!C:C)),"Invalid FK","Valid")</f>
        <v>Valid</v>
      </c>
    </row>
    <row r="1639" spans="1:13">
      <c r="A1639" t="s">
        <v>4762</v>
      </c>
      <c r="B1639" s="1">
        <v>45163</v>
      </c>
      <c r="C1639">
        <v>5000</v>
      </c>
      <c r="D1639" t="s">
        <v>1483</v>
      </c>
      <c r="E1639" t="s">
        <v>1484</v>
      </c>
      <c r="F1639" t="s">
        <v>271</v>
      </c>
      <c r="G1639" t="s">
        <v>8</v>
      </c>
      <c r="H1639" t="s">
        <v>1329</v>
      </c>
      <c r="J1639" t="s">
        <v>4763</v>
      </c>
      <c r="K1639" t="str">
        <f ca="1">IF(ISNA(XLOOKUP(A1639,Customers!A:A,Customers!A:A)),"Invalid FK","Valid")</f>
        <v>Valid</v>
      </c>
      <c r="L1639" t="str">
        <f ca="1">IF(ISNA(XLOOKUP(B1639,Vendors!A:A,Vendors!A:A)),"Invalid FK","Valid")</f>
        <v>Valid</v>
      </c>
      <c r="M1639" t="str">
        <f ca="1">IF(ISNA(XLOOKUP(C1639,Headcount!C:C,Headcount!C:C)),"Invalid FK","Valid")</f>
        <v>Valid</v>
      </c>
    </row>
    <row r="1640" spans="1:13">
      <c r="A1640" t="s">
        <v>4764</v>
      </c>
      <c r="B1640" s="1">
        <v>44782</v>
      </c>
      <c r="C1640">
        <v>-41041.68</v>
      </c>
      <c r="D1640" t="s">
        <v>1478</v>
      </c>
      <c r="E1640" t="s">
        <v>1496</v>
      </c>
      <c r="F1640" t="s">
        <v>268</v>
      </c>
      <c r="G1640" t="s">
        <v>29</v>
      </c>
      <c r="I1640" t="s">
        <v>240</v>
      </c>
      <c r="J1640" t="s">
        <v>4765</v>
      </c>
      <c r="K1640" t="str">
        <f ca="1">IF(ISNA(XLOOKUP(A1640,Customers!A:A,Customers!A:A)),"Invalid FK","Valid")</f>
        <v>Valid</v>
      </c>
      <c r="L1640" t="str">
        <f ca="1">IF(ISNA(XLOOKUP(B1640,Vendors!A:A,Vendors!A:A)),"Invalid FK","Valid")</f>
        <v>Valid</v>
      </c>
      <c r="M1640" t="str">
        <f ca="1">IF(ISNA(XLOOKUP(C1640,Headcount!C:C,Headcount!C:C)),"Invalid FK","Valid")</f>
        <v>Valid</v>
      </c>
    </row>
    <row r="1641" spans="1:13">
      <c r="A1641" t="s">
        <v>4766</v>
      </c>
      <c r="B1641" s="1">
        <v>45026</v>
      </c>
      <c r="C1641">
        <v>-51129.23</v>
      </c>
      <c r="D1641" t="s">
        <v>1478</v>
      </c>
      <c r="E1641" t="s">
        <v>1509</v>
      </c>
      <c r="F1641" t="s">
        <v>264</v>
      </c>
      <c r="G1641" t="s">
        <v>17</v>
      </c>
      <c r="I1641" t="s">
        <v>27</v>
      </c>
      <c r="J1641" t="s">
        <v>4767</v>
      </c>
      <c r="K1641" t="str">
        <f ca="1">IF(ISNA(XLOOKUP(A1641,Customers!A:A,Customers!A:A)),"Invalid FK","Valid")</f>
        <v>Valid</v>
      </c>
      <c r="L1641" t="str">
        <f ca="1">IF(ISNA(XLOOKUP(B1641,Vendors!A:A,Vendors!A:A)),"Invalid FK","Valid")</f>
        <v>Valid</v>
      </c>
      <c r="M1641" t="str">
        <f ca="1">IF(ISNA(XLOOKUP(C1641,Headcount!C:C,Headcount!C:C)),"Invalid FK","Valid")</f>
        <v>Valid</v>
      </c>
    </row>
    <row r="1642" spans="1:13">
      <c r="A1642" t="s">
        <v>4768</v>
      </c>
      <c r="B1642" s="1">
        <v>45289</v>
      </c>
      <c r="C1642">
        <v>22701.84</v>
      </c>
      <c r="D1642" t="s">
        <v>1587</v>
      </c>
      <c r="E1642" t="s">
        <v>1587</v>
      </c>
      <c r="F1642" t="s">
        <v>271</v>
      </c>
      <c r="G1642" t="s">
        <v>13</v>
      </c>
      <c r="J1642" t="s">
        <v>4769</v>
      </c>
      <c r="K1642" t="str">
        <f ca="1">IF(ISNA(XLOOKUP(A1642,Customers!A:A,Customers!A:A)),"Invalid FK","Valid")</f>
        <v>Valid</v>
      </c>
      <c r="L1642" t="str">
        <f ca="1">IF(ISNA(XLOOKUP(B1642,Vendors!A:A,Vendors!A:A)),"Invalid FK","Valid")</f>
        <v>Valid</v>
      </c>
      <c r="M1642" t="str">
        <f ca="1">IF(ISNA(XLOOKUP(C1642,Headcount!C:C,Headcount!C:C)),"Invalid FK","Valid")</f>
        <v>Valid</v>
      </c>
    </row>
    <row r="1643" spans="1:13">
      <c r="A1643" t="s">
        <v>4770</v>
      </c>
      <c r="B1643" s="1">
        <v>44837</v>
      </c>
      <c r="C1643">
        <v>134482.21</v>
      </c>
      <c r="D1643" t="s">
        <v>1483</v>
      </c>
      <c r="E1643" t="s">
        <v>1484</v>
      </c>
      <c r="F1643" t="s">
        <v>268</v>
      </c>
      <c r="G1643" t="s">
        <v>8</v>
      </c>
      <c r="H1643" t="s">
        <v>1365</v>
      </c>
      <c r="J1643" t="s">
        <v>4771</v>
      </c>
      <c r="K1643" t="str">
        <f ca="1">IF(ISNA(XLOOKUP(A1643,Customers!A:A,Customers!A:A)),"Invalid FK","Valid")</f>
        <v>Valid</v>
      </c>
      <c r="L1643" t="str">
        <f ca="1">IF(ISNA(XLOOKUP(B1643,Vendors!A:A,Vendors!A:A)),"Invalid FK","Valid")</f>
        <v>Valid</v>
      </c>
      <c r="M1643" t="str">
        <f ca="1">IF(ISNA(XLOOKUP(C1643,Headcount!C:C,Headcount!C:C)),"Invalid FK","Valid")</f>
        <v>Valid</v>
      </c>
    </row>
    <row r="1644" spans="1:13">
      <c r="A1644" t="s">
        <v>4772</v>
      </c>
      <c r="B1644" s="1">
        <v>44652</v>
      </c>
      <c r="C1644">
        <v>16213.59</v>
      </c>
      <c r="D1644" t="s">
        <v>1587</v>
      </c>
      <c r="E1644" t="s">
        <v>1587</v>
      </c>
      <c r="F1644" t="s">
        <v>268</v>
      </c>
      <c r="G1644" t="s">
        <v>13</v>
      </c>
      <c r="J1644" t="s">
        <v>4773</v>
      </c>
      <c r="K1644" t="str">
        <f ca="1">IF(ISNA(XLOOKUP(A1644,Customers!A:A,Customers!A:A)),"Invalid FK","Valid")</f>
        <v>Valid</v>
      </c>
      <c r="L1644" t="str">
        <f ca="1">IF(ISNA(XLOOKUP(B1644,Vendors!A:A,Vendors!A:A)),"Invalid FK","Valid")</f>
        <v>Valid</v>
      </c>
      <c r="M1644" t="str">
        <f ca="1">IF(ISNA(XLOOKUP(C1644,Headcount!C:C,Headcount!C:C)),"Invalid FK","Valid")</f>
        <v>Valid</v>
      </c>
    </row>
    <row r="1645" spans="1:13">
      <c r="A1645" t="s">
        <v>4774</v>
      </c>
      <c r="B1645" s="1">
        <v>44986</v>
      </c>
      <c r="C1645">
        <v>130927.07</v>
      </c>
      <c r="D1645" t="s">
        <v>1483</v>
      </c>
      <c r="E1645" t="s">
        <v>1499</v>
      </c>
      <c r="F1645" t="s">
        <v>271</v>
      </c>
      <c r="G1645" t="s">
        <v>29</v>
      </c>
      <c r="H1645" t="s">
        <v>792</v>
      </c>
      <c r="J1645" t="s">
        <v>4775</v>
      </c>
      <c r="K1645" t="str">
        <f ca="1">IF(ISNA(XLOOKUP(A1645,Customers!A:A,Customers!A:A)),"Invalid FK","Valid")</f>
        <v>Valid</v>
      </c>
      <c r="L1645" t="str">
        <f ca="1">IF(ISNA(XLOOKUP(B1645,Vendors!A:A,Vendors!A:A)),"Invalid FK","Valid")</f>
        <v>Valid</v>
      </c>
      <c r="M1645" t="str">
        <f ca="1">IF(ISNA(XLOOKUP(C1645,Headcount!C:C,Headcount!C:C)),"Invalid FK","Valid")</f>
        <v>Valid</v>
      </c>
    </row>
    <row r="1646" spans="1:13">
      <c r="A1646" t="s">
        <v>4776</v>
      </c>
      <c r="B1646" s="1">
        <v>45141</v>
      </c>
      <c r="C1646">
        <v>12792.74</v>
      </c>
      <c r="D1646" t="s">
        <v>1587</v>
      </c>
      <c r="E1646" t="s">
        <v>1587</v>
      </c>
      <c r="F1646" t="s">
        <v>271</v>
      </c>
      <c r="G1646" t="s">
        <v>8</v>
      </c>
      <c r="J1646" t="s">
        <v>4777</v>
      </c>
      <c r="K1646" t="str">
        <f ca="1">IF(ISNA(XLOOKUP(A1646,Customers!A:A,Customers!A:A)),"Invalid FK","Valid")</f>
        <v>Valid</v>
      </c>
      <c r="L1646" t="str">
        <f ca="1">IF(ISNA(XLOOKUP(B1646,Vendors!A:A,Vendors!A:A)),"Invalid FK","Valid")</f>
        <v>Valid</v>
      </c>
      <c r="M1646" t="str">
        <f ca="1">IF(ISNA(XLOOKUP(C1646,Headcount!C:C,Headcount!C:C)),"Invalid FK","Valid")</f>
        <v>Valid</v>
      </c>
    </row>
    <row r="1647" spans="1:13">
      <c r="A1647" t="s">
        <v>4778</v>
      </c>
      <c r="B1647" s="1">
        <v>45258</v>
      </c>
      <c r="C1647">
        <v>-23378.55</v>
      </c>
      <c r="D1647" t="s">
        <v>1478</v>
      </c>
      <c r="E1647" t="s">
        <v>1534</v>
      </c>
      <c r="F1647" t="s">
        <v>268</v>
      </c>
      <c r="G1647" t="s">
        <v>17</v>
      </c>
      <c r="I1647" t="s">
        <v>63</v>
      </c>
      <c r="J1647" t="s">
        <v>4779</v>
      </c>
      <c r="K1647" t="str">
        <f ca="1">IF(ISNA(XLOOKUP(A1647,Customers!A:A,Customers!A:A)),"Invalid FK","Valid")</f>
        <v>Valid</v>
      </c>
      <c r="L1647" t="str">
        <f ca="1">IF(ISNA(XLOOKUP(B1647,Vendors!A:A,Vendors!A:A)),"Invalid FK","Valid")</f>
        <v>Valid</v>
      </c>
      <c r="M1647" t="str">
        <f ca="1">IF(ISNA(XLOOKUP(C1647,Headcount!C:C,Headcount!C:C)),"Invalid FK","Valid")</f>
        <v>Valid</v>
      </c>
    </row>
    <row r="1648" spans="1:13">
      <c r="A1648" t="s">
        <v>4780</v>
      </c>
      <c r="B1648" s="1">
        <v>45064</v>
      </c>
      <c r="C1648">
        <v>145510.39000000001</v>
      </c>
      <c r="D1648" t="s">
        <v>1483</v>
      </c>
      <c r="E1648" t="s">
        <v>1484</v>
      </c>
      <c r="F1648" t="s">
        <v>271</v>
      </c>
      <c r="G1648" t="s">
        <v>29</v>
      </c>
      <c r="H1648" t="s">
        <v>1015</v>
      </c>
      <c r="J1648" t="s">
        <v>4781</v>
      </c>
      <c r="K1648" t="str">
        <f ca="1">IF(ISNA(XLOOKUP(A1648,Customers!A:A,Customers!A:A)),"Invalid FK","Valid")</f>
        <v>Valid</v>
      </c>
      <c r="L1648" t="str">
        <f ca="1">IF(ISNA(XLOOKUP(B1648,Vendors!A:A,Vendors!A:A)),"Invalid FK","Valid")</f>
        <v>Valid</v>
      </c>
      <c r="M1648" t="str">
        <f ca="1">IF(ISNA(XLOOKUP(C1648,Headcount!C:C,Headcount!C:C)),"Invalid FK","Valid")</f>
        <v>Valid</v>
      </c>
    </row>
    <row r="1649" spans="1:13">
      <c r="A1649" t="s">
        <v>4782</v>
      </c>
      <c r="B1649" s="1">
        <v>44859</v>
      </c>
      <c r="C1649">
        <v>199233.98</v>
      </c>
      <c r="D1649" t="s">
        <v>1483</v>
      </c>
      <c r="E1649" t="s">
        <v>1487</v>
      </c>
      <c r="F1649" t="s">
        <v>264</v>
      </c>
      <c r="G1649" t="s">
        <v>13</v>
      </c>
      <c r="H1649" t="s">
        <v>1057</v>
      </c>
      <c r="J1649" t="s">
        <v>4783</v>
      </c>
      <c r="K1649" t="str">
        <f ca="1">IF(ISNA(XLOOKUP(A1649,Customers!A:A,Customers!A:A)),"Invalid FK","Valid")</f>
        <v>Valid</v>
      </c>
      <c r="L1649" t="str">
        <f ca="1">IF(ISNA(XLOOKUP(B1649,Vendors!A:A,Vendors!A:A)),"Invalid FK","Valid")</f>
        <v>Valid</v>
      </c>
      <c r="M1649" t="str">
        <f ca="1">IF(ISNA(XLOOKUP(C1649,Headcount!C:C,Headcount!C:C)),"Invalid FK","Valid")</f>
        <v>Valid</v>
      </c>
    </row>
    <row r="1650" spans="1:13">
      <c r="A1650" t="s">
        <v>4784</v>
      </c>
      <c r="B1650" s="1">
        <v>45091</v>
      </c>
      <c r="C1650">
        <v>116051.97</v>
      </c>
      <c r="D1650" t="s">
        <v>1483</v>
      </c>
      <c r="E1650" t="s">
        <v>1487</v>
      </c>
      <c r="F1650" t="s">
        <v>264</v>
      </c>
      <c r="G1650" t="s">
        <v>8</v>
      </c>
      <c r="H1650" t="s">
        <v>955</v>
      </c>
      <c r="J1650" t="s">
        <v>4785</v>
      </c>
      <c r="K1650" t="str">
        <f ca="1">IF(ISNA(XLOOKUP(A1650,Customers!A:A,Customers!A:A)),"Invalid FK","Valid")</f>
        <v>Valid</v>
      </c>
      <c r="L1650" t="str">
        <f ca="1">IF(ISNA(XLOOKUP(B1650,Vendors!A:A,Vendors!A:A)),"Invalid FK","Valid")</f>
        <v>Valid</v>
      </c>
      <c r="M1650" t="str">
        <f ca="1">IF(ISNA(XLOOKUP(C1650,Headcount!C:C,Headcount!C:C)),"Invalid FK","Valid")</f>
        <v>Valid</v>
      </c>
    </row>
    <row r="1651" spans="1:13">
      <c r="A1651" t="s">
        <v>4786</v>
      </c>
      <c r="B1651" s="1">
        <v>44803</v>
      </c>
      <c r="C1651">
        <v>131176.69</v>
      </c>
      <c r="D1651" t="s">
        <v>1483</v>
      </c>
      <c r="E1651" t="s">
        <v>1499</v>
      </c>
      <c r="F1651" t="s">
        <v>264</v>
      </c>
      <c r="G1651" t="s">
        <v>17</v>
      </c>
      <c r="H1651" t="s">
        <v>1305</v>
      </c>
      <c r="J1651" t="s">
        <v>4787</v>
      </c>
      <c r="K1651" t="str">
        <f ca="1">IF(ISNA(XLOOKUP(A1651,Customers!A:A,Customers!A:A)),"Invalid FK","Valid")</f>
        <v>Valid</v>
      </c>
      <c r="L1651" t="str">
        <f ca="1">IF(ISNA(XLOOKUP(B1651,Vendors!A:A,Vendors!A:A)),"Invalid FK","Valid")</f>
        <v>Valid</v>
      </c>
      <c r="M1651" t="str">
        <f ca="1">IF(ISNA(XLOOKUP(C1651,Headcount!C:C,Headcount!C:C)),"Invalid FK","Valid")</f>
        <v>Valid</v>
      </c>
    </row>
    <row r="1652" spans="1:13">
      <c r="A1652" t="s">
        <v>4788</v>
      </c>
      <c r="B1652" s="1">
        <v>44772</v>
      </c>
      <c r="C1652">
        <v>213157.97</v>
      </c>
      <c r="D1652" t="s">
        <v>1483</v>
      </c>
      <c r="E1652" t="s">
        <v>1487</v>
      </c>
      <c r="F1652" t="s">
        <v>268</v>
      </c>
      <c r="G1652" t="s">
        <v>8</v>
      </c>
      <c r="H1652" t="s">
        <v>892</v>
      </c>
      <c r="J1652" t="s">
        <v>4789</v>
      </c>
      <c r="K1652" t="str">
        <f ca="1">IF(ISNA(XLOOKUP(A1652,Customers!A:A,Customers!A:A)),"Invalid FK","Valid")</f>
        <v>Valid</v>
      </c>
      <c r="L1652" t="str">
        <f ca="1">IF(ISNA(XLOOKUP(B1652,Vendors!A:A,Vendors!A:A)),"Invalid FK","Valid")</f>
        <v>Valid</v>
      </c>
      <c r="M1652" t="str">
        <f ca="1">IF(ISNA(XLOOKUP(C1652,Headcount!C:C,Headcount!C:C)),"Invalid FK","Valid")</f>
        <v>Valid</v>
      </c>
    </row>
    <row r="1653" spans="1:13">
      <c r="A1653" t="s">
        <v>4790</v>
      </c>
      <c r="B1653" s="1">
        <v>44884</v>
      </c>
      <c r="C1653">
        <v>166973.57999999999</v>
      </c>
      <c r="D1653" t="s">
        <v>1483</v>
      </c>
      <c r="E1653" t="s">
        <v>1499</v>
      </c>
      <c r="F1653" t="s">
        <v>271</v>
      </c>
      <c r="G1653" t="s">
        <v>17</v>
      </c>
      <c r="H1653" t="s">
        <v>1371</v>
      </c>
      <c r="J1653" t="s">
        <v>4791</v>
      </c>
      <c r="K1653" t="str">
        <f ca="1">IF(ISNA(XLOOKUP(A1653,Customers!A:A,Customers!A:A)),"Invalid FK","Valid")</f>
        <v>Valid</v>
      </c>
      <c r="L1653" t="str">
        <f ca="1">IF(ISNA(XLOOKUP(B1653,Vendors!A:A,Vendors!A:A)),"Invalid FK","Valid")</f>
        <v>Valid</v>
      </c>
      <c r="M1653" t="str">
        <f ca="1">IF(ISNA(XLOOKUP(C1653,Headcount!C:C,Headcount!C:C)),"Invalid FK","Valid")</f>
        <v>Valid</v>
      </c>
    </row>
    <row r="1654" spans="1:13">
      <c r="A1654" t="s">
        <v>4792</v>
      </c>
      <c r="B1654" s="1">
        <v>44895</v>
      </c>
      <c r="C1654">
        <v>21836.41</v>
      </c>
      <c r="D1654" t="s">
        <v>1504</v>
      </c>
      <c r="E1654" t="s">
        <v>1504</v>
      </c>
      <c r="F1654" t="s">
        <v>268</v>
      </c>
      <c r="G1654" t="s">
        <v>29</v>
      </c>
      <c r="J1654" t="s">
        <v>4793</v>
      </c>
      <c r="K1654" t="str">
        <f ca="1">IF(ISNA(XLOOKUP(A1654,Customers!A:A,Customers!A:A)),"Invalid FK","Valid")</f>
        <v>Valid</v>
      </c>
      <c r="L1654" t="str">
        <f ca="1">IF(ISNA(XLOOKUP(B1654,Vendors!A:A,Vendors!A:A)),"Invalid FK","Valid")</f>
        <v>Valid</v>
      </c>
      <c r="M1654" t="str">
        <f ca="1">IF(ISNA(XLOOKUP(C1654,Headcount!C:C,Headcount!C:C)),"Invalid FK","Valid")</f>
        <v>Valid</v>
      </c>
    </row>
    <row r="1655" spans="1:13">
      <c r="A1655" t="s">
        <v>4794</v>
      </c>
      <c r="B1655" s="1">
        <v>45027</v>
      </c>
      <c r="C1655">
        <v>-33187.9</v>
      </c>
      <c r="D1655" t="s">
        <v>1478</v>
      </c>
      <c r="E1655" t="s">
        <v>1534</v>
      </c>
      <c r="F1655" t="s">
        <v>268</v>
      </c>
      <c r="G1655" t="s">
        <v>8</v>
      </c>
      <c r="I1655" t="s">
        <v>97</v>
      </c>
      <c r="J1655" t="s">
        <v>4795</v>
      </c>
      <c r="K1655" t="str">
        <f ca="1">IF(ISNA(XLOOKUP(A1655,Customers!A:A,Customers!A:A)),"Invalid FK","Valid")</f>
        <v>Valid</v>
      </c>
      <c r="L1655" t="str">
        <f ca="1">IF(ISNA(XLOOKUP(B1655,Vendors!A:A,Vendors!A:A)),"Invalid FK","Valid")</f>
        <v>Valid</v>
      </c>
      <c r="M1655" t="str">
        <f ca="1">IF(ISNA(XLOOKUP(C1655,Headcount!C:C,Headcount!C:C)),"Invalid FK","Valid")</f>
        <v>Valid</v>
      </c>
    </row>
    <row r="1656" spans="1:13">
      <c r="A1656" t="s">
        <v>4796</v>
      </c>
      <c r="B1656" s="1">
        <v>44827</v>
      </c>
      <c r="C1656">
        <v>-60431.07</v>
      </c>
      <c r="D1656" t="s">
        <v>1478</v>
      </c>
      <c r="E1656" t="s">
        <v>7</v>
      </c>
      <c r="F1656" t="s">
        <v>264</v>
      </c>
      <c r="G1656" t="s">
        <v>8</v>
      </c>
      <c r="I1656" t="s">
        <v>65</v>
      </c>
      <c r="J1656" t="s">
        <v>4797</v>
      </c>
      <c r="K1656" t="str">
        <f ca="1">IF(ISNA(XLOOKUP(A1656,Customers!A:A,Customers!A:A)),"Invalid FK","Valid")</f>
        <v>Valid</v>
      </c>
      <c r="L1656" t="str">
        <f ca="1">IF(ISNA(XLOOKUP(B1656,Vendors!A:A,Vendors!A:A)),"Invalid FK","Valid")</f>
        <v>Valid</v>
      </c>
      <c r="M1656" t="str">
        <f ca="1">IF(ISNA(XLOOKUP(C1656,Headcount!C:C,Headcount!C:C)),"Invalid FK","Valid")</f>
        <v>Valid</v>
      </c>
    </row>
    <row r="1657" spans="1:13">
      <c r="A1657" t="s">
        <v>4798</v>
      </c>
      <c r="B1657" s="1">
        <v>44572</v>
      </c>
      <c r="C1657">
        <v>-36701.68</v>
      </c>
      <c r="D1657" t="s">
        <v>1478</v>
      </c>
      <c r="E1657" t="s">
        <v>1496</v>
      </c>
      <c r="F1657" t="s">
        <v>271</v>
      </c>
      <c r="G1657" t="s">
        <v>8</v>
      </c>
      <c r="I1657" t="s">
        <v>159</v>
      </c>
      <c r="J1657" t="s">
        <v>4799</v>
      </c>
      <c r="K1657" t="str">
        <f ca="1">IF(ISNA(XLOOKUP(A1657,Customers!A:A,Customers!A:A)),"Invalid FK","Valid")</f>
        <v>Valid</v>
      </c>
      <c r="L1657" t="str">
        <f ca="1">IF(ISNA(XLOOKUP(B1657,Vendors!A:A,Vendors!A:A)),"Invalid FK","Valid")</f>
        <v>Valid</v>
      </c>
      <c r="M1657" t="str">
        <f ca="1">IF(ISNA(XLOOKUP(C1657,Headcount!C:C,Headcount!C:C)),"Invalid FK","Valid")</f>
        <v>Valid</v>
      </c>
    </row>
    <row r="1658" spans="1:13">
      <c r="A1658" t="s">
        <v>4800</v>
      </c>
      <c r="B1658" s="1">
        <v>44817</v>
      </c>
      <c r="C1658">
        <v>-27399.25</v>
      </c>
      <c r="D1658" t="s">
        <v>1478</v>
      </c>
      <c r="E1658" t="s">
        <v>1509</v>
      </c>
      <c r="F1658" t="s">
        <v>268</v>
      </c>
      <c r="G1658" t="s">
        <v>13</v>
      </c>
      <c r="I1658" t="s">
        <v>45</v>
      </c>
      <c r="J1658" t="s">
        <v>4801</v>
      </c>
      <c r="K1658" t="str">
        <f ca="1">IF(ISNA(XLOOKUP(A1658,Customers!A:A,Customers!A:A)),"Invalid FK","Valid")</f>
        <v>Valid</v>
      </c>
      <c r="L1658" t="str">
        <f ca="1">IF(ISNA(XLOOKUP(B1658,Vendors!A:A,Vendors!A:A)),"Invalid FK","Valid")</f>
        <v>Valid</v>
      </c>
      <c r="M1658" t="str">
        <f ca="1">IF(ISNA(XLOOKUP(C1658,Headcount!C:C,Headcount!C:C)),"Invalid FK","Valid")</f>
        <v>Valid</v>
      </c>
    </row>
    <row r="1659" spans="1:13">
      <c r="A1659" t="s">
        <v>4802</v>
      </c>
      <c r="B1659" s="1">
        <v>45231</v>
      </c>
      <c r="C1659">
        <v>-52020.91</v>
      </c>
      <c r="D1659" t="s">
        <v>1478</v>
      </c>
      <c r="E1659" t="s">
        <v>7</v>
      </c>
      <c r="F1659" t="s">
        <v>268</v>
      </c>
      <c r="G1659" t="s">
        <v>13</v>
      </c>
      <c r="I1659" t="s">
        <v>205</v>
      </c>
      <c r="J1659" t="s">
        <v>4803</v>
      </c>
      <c r="K1659" t="str">
        <f ca="1">IF(ISNA(XLOOKUP(A1659,Customers!A:A,Customers!A:A)),"Invalid FK","Valid")</f>
        <v>Valid</v>
      </c>
      <c r="L1659" t="str">
        <f ca="1">IF(ISNA(XLOOKUP(B1659,Vendors!A:A,Vendors!A:A)),"Invalid FK","Valid")</f>
        <v>Valid</v>
      </c>
      <c r="M1659" t="str">
        <f ca="1">IF(ISNA(XLOOKUP(C1659,Headcount!C:C,Headcount!C:C)),"Invalid FK","Valid")</f>
        <v>Valid</v>
      </c>
    </row>
    <row r="1660" spans="1:13">
      <c r="A1660" t="s">
        <v>4804</v>
      </c>
      <c r="B1660" s="1">
        <v>44979</v>
      </c>
      <c r="C1660">
        <v>169493.27</v>
      </c>
      <c r="D1660" t="s">
        <v>1483</v>
      </c>
      <c r="E1660" t="s">
        <v>1499</v>
      </c>
      <c r="F1660" t="s">
        <v>268</v>
      </c>
      <c r="G1660" t="s">
        <v>13</v>
      </c>
      <c r="H1660" t="s">
        <v>904</v>
      </c>
      <c r="J1660" t="s">
        <v>4805</v>
      </c>
      <c r="K1660" t="str">
        <f ca="1">IF(ISNA(XLOOKUP(A1660,Customers!A:A,Customers!A:A)),"Invalid FK","Valid")</f>
        <v>Valid</v>
      </c>
      <c r="L1660" t="str">
        <f ca="1">IF(ISNA(XLOOKUP(B1660,Vendors!A:A,Vendors!A:A)),"Invalid FK","Valid")</f>
        <v>Valid</v>
      </c>
      <c r="M1660" t="str">
        <f ca="1">IF(ISNA(XLOOKUP(C1660,Headcount!C:C,Headcount!C:C)),"Invalid FK","Valid")</f>
        <v>Valid</v>
      </c>
    </row>
    <row r="1661" spans="1:13">
      <c r="A1661" t="s">
        <v>4806</v>
      </c>
      <c r="B1661" s="1">
        <v>45135</v>
      </c>
      <c r="C1661">
        <v>-57905.05</v>
      </c>
      <c r="D1661" t="s">
        <v>1478</v>
      </c>
      <c r="E1661" t="s">
        <v>7</v>
      </c>
      <c r="F1661" t="s">
        <v>271</v>
      </c>
      <c r="G1661" t="s">
        <v>8</v>
      </c>
      <c r="I1661" t="s">
        <v>240</v>
      </c>
      <c r="J1661" t="s">
        <v>4807</v>
      </c>
      <c r="K1661" t="str">
        <f ca="1">IF(ISNA(XLOOKUP(A1661,Customers!A:A,Customers!A:A)),"Invalid FK","Valid")</f>
        <v>Valid</v>
      </c>
      <c r="L1661" t="str">
        <f ca="1">IF(ISNA(XLOOKUP(B1661,Vendors!A:A,Vendors!A:A)),"Invalid FK","Valid")</f>
        <v>Valid</v>
      </c>
      <c r="M1661" t="str">
        <f ca="1">IF(ISNA(XLOOKUP(C1661,Headcount!C:C,Headcount!C:C)),"Invalid FK","Valid")</f>
        <v>Valid</v>
      </c>
    </row>
    <row r="1662" spans="1:13">
      <c r="A1662" t="s">
        <v>4808</v>
      </c>
      <c r="B1662" s="1">
        <v>44689</v>
      </c>
      <c r="C1662">
        <v>192047.47</v>
      </c>
      <c r="D1662" t="s">
        <v>1483</v>
      </c>
      <c r="E1662" t="s">
        <v>1484</v>
      </c>
      <c r="F1662" t="s">
        <v>271</v>
      </c>
      <c r="G1662" t="s">
        <v>29</v>
      </c>
      <c r="H1662" t="s">
        <v>1007</v>
      </c>
      <c r="J1662" t="s">
        <v>4809</v>
      </c>
      <c r="K1662" t="str">
        <f ca="1">IF(ISNA(XLOOKUP(A1662,Customers!A:A,Customers!A:A)),"Invalid FK","Valid")</f>
        <v>Valid</v>
      </c>
      <c r="L1662" t="str">
        <f ca="1">IF(ISNA(XLOOKUP(B1662,Vendors!A:A,Vendors!A:A)),"Invalid FK","Valid")</f>
        <v>Valid</v>
      </c>
      <c r="M1662" t="str">
        <f ca="1">IF(ISNA(XLOOKUP(C1662,Headcount!C:C,Headcount!C:C)),"Invalid FK","Valid")</f>
        <v>Valid</v>
      </c>
    </row>
    <row r="1663" spans="1:13">
      <c r="A1663" t="s">
        <v>4810</v>
      </c>
      <c r="B1663" s="1">
        <v>44762</v>
      </c>
      <c r="C1663">
        <v>14211.15</v>
      </c>
      <c r="D1663" t="s">
        <v>1504</v>
      </c>
      <c r="E1663" t="s">
        <v>1504</v>
      </c>
      <c r="F1663" t="s">
        <v>264</v>
      </c>
      <c r="G1663" t="s">
        <v>17</v>
      </c>
      <c r="J1663" t="s">
        <v>4811</v>
      </c>
      <c r="K1663" t="str">
        <f ca="1">IF(ISNA(XLOOKUP(A1663,Customers!A:A,Customers!A:A)),"Invalid FK","Valid")</f>
        <v>Valid</v>
      </c>
      <c r="L1663" t="str">
        <f ca="1">IF(ISNA(XLOOKUP(B1663,Vendors!A:A,Vendors!A:A)),"Invalid FK","Valid")</f>
        <v>Valid</v>
      </c>
      <c r="M1663" t="str">
        <f ca="1">IF(ISNA(XLOOKUP(C1663,Headcount!C:C,Headcount!C:C)),"Invalid FK","Valid")</f>
        <v>Valid</v>
      </c>
    </row>
    <row r="1664" spans="1:13">
      <c r="A1664" t="s">
        <v>4812</v>
      </c>
      <c r="B1664" s="1">
        <v>45250</v>
      </c>
      <c r="C1664">
        <v>172135.38</v>
      </c>
      <c r="D1664" t="s">
        <v>1483</v>
      </c>
      <c r="E1664" t="s">
        <v>1487</v>
      </c>
      <c r="F1664" t="s">
        <v>264</v>
      </c>
      <c r="G1664" t="s">
        <v>29</v>
      </c>
      <c r="H1664" t="s">
        <v>1183</v>
      </c>
      <c r="J1664" t="s">
        <v>4813</v>
      </c>
      <c r="K1664" t="str">
        <f ca="1">IF(ISNA(XLOOKUP(A1664,Customers!A:A,Customers!A:A)),"Invalid FK","Valid")</f>
        <v>Valid</v>
      </c>
      <c r="L1664" t="str">
        <f ca="1">IF(ISNA(XLOOKUP(B1664,Vendors!A:A,Vendors!A:A)),"Invalid FK","Valid")</f>
        <v>Valid</v>
      </c>
      <c r="M1664" t="str">
        <f ca="1">IF(ISNA(XLOOKUP(C1664,Headcount!C:C,Headcount!C:C)),"Invalid FK","Valid")</f>
        <v>Valid</v>
      </c>
    </row>
    <row r="1665" spans="1:13">
      <c r="A1665" t="s">
        <v>4814</v>
      </c>
      <c r="B1665" s="1">
        <v>44611</v>
      </c>
      <c r="C1665">
        <v>-36491.699999999997</v>
      </c>
      <c r="D1665" t="s">
        <v>1478</v>
      </c>
      <c r="E1665" t="s">
        <v>20</v>
      </c>
      <c r="F1665" t="s">
        <v>264</v>
      </c>
      <c r="G1665" t="s">
        <v>29</v>
      </c>
      <c r="I1665" t="s">
        <v>133</v>
      </c>
      <c r="J1665" t="s">
        <v>4815</v>
      </c>
      <c r="K1665" t="str">
        <f ca="1">IF(ISNA(XLOOKUP(A1665,Customers!A:A,Customers!A:A)),"Invalid FK","Valid")</f>
        <v>Valid</v>
      </c>
      <c r="L1665" t="str">
        <f ca="1">IF(ISNA(XLOOKUP(B1665,Vendors!A:A,Vendors!A:A)),"Invalid FK","Valid")</f>
        <v>Valid</v>
      </c>
      <c r="M1665" t="str">
        <f ca="1">IF(ISNA(XLOOKUP(C1665,Headcount!C:C,Headcount!C:C)),"Invalid FK","Valid")</f>
        <v>Valid</v>
      </c>
    </row>
    <row r="1666" spans="1:13">
      <c r="A1666" t="s">
        <v>4816</v>
      </c>
      <c r="B1666" s="1">
        <v>45094</v>
      </c>
      <c r="C1666">
        <v>156977.49</v>
      </c>
      <c r="D1666" t="s">
        <v>1483</v>
      </c>
      <c r="E1666" t="s">
        <v>1499</v>
      </c>
      <c r="F1666" t="s">
        <v>264</v>
      </c>
      <c r="G1666" t="s">
        <v>29</v>
      </c>
      <c r="H1666" t="s">
        <v>1295</v>
      </c>
      <c r="J1666" t="s">
        <v>4817</v>
      </c>
      <c r="K1666" t="str">
        <f ca="1">IF(ISNA(XLOOKUP(A1666,Customers!A:A,Customers!A:A)),"Invalid FK","Valid")</f>
        <v>Valid</v>
      </c>
      <c r="L1666" t="str">
        <f ca="1">IF(ISNA(XLOOKUP(B1666,Vendors!A:A,Vendors!A:A)),"Invalid FK","Valid")</f>
        <v>Valid</v>
      </c>
      <c r="M1666" t="str">
        <f ca="1">IF(ISNA(XLOOKUP(C1666,Headcount!C:C,Headcount!C:C)),"Invalid FK","Valid")</f>
        <v>Valid</v>
      </c>
    </row>
    <row r="1667" spans="1:13">
      <c r="A1667" t="s">
        <v>4818</v>
      </c>
      <c r="B1667" s="1">
        <v>44897</v>
      </c>
      <c r="C1667">
        <v>203545.26</v>
      </c>
      <c r="D1667" t="s">
        <v>1483</v>
      </c>
      <c r="E1667" t="s">
        <v>1487</v>
      </c>
      <c r="F1667" t="s">
        <v>271</v>
      </c>
      <c r="G1667" t="s">
        <v>17</v>
      </c>
      <c r="H1667" t="s">
        <v>1081</v>
      </c>
      <c r="J1667" t="s">
        <v>4819</v>
      </c>
      <c r="K1667" t="str">
        <f ca="1">IF(ISNA(XLOOKUP(A1667,Customers!A:A,Customers!A:A)),"Invalid FK","Valid")</f>
        <v>Valid</v>
      </c>
      <c r="L1667" t="str">
        <f ca="1">IF(ISNA(XLOOKUP(B1667,Vendors!A:A,Vendors!A:A)),"Invalid FK","Valid")</f>
        <v>Valid</v>
      </c>
      <c r="M1667" t="str">
        <f ca="1">IF(ISNA(XLOOKUP(C1667,Headcount!C:C,Headcount!C:C)),"Invalid FK","Valid")</f>
        <v>Valid</v>
      </c>
    </row>
    <row r="1668" spans="1:13">
      <c r="A1668" t="s">
        <v>4820</v>
      </c>
      <c r="B1668" s="1">
        <v>45207</v>
      </c>
      <c r="C1668">
        <v>154676.6</v>
      </c>
      <c r="D1668" t="s">
        <v>1483</v>
      </c>
      <c r="E1668" t="s">
        <v>1499</v>
      </c>
      <c r="F1668" t="s">
        <v>268</v>
      </c>
      <c r="G1668" t="s">
        <v>8</v>
      </c>
      <c r="H1668" t="s">
        <v>1269</v>
      </c>
      <c r="J1668" t="s">
        <v>4821</v>
      </c>
      <c r="K1668" t="str">
        <f ca="1">IF(ISNA(XLOOKUP(A1668,Customers!A:A,Customers!A:A)),"Invalid FK","Valid")</f>
        <v>Valid</v>
      </c>
      <c r="L1668" t="str">
        <f ca="1">IF(ISNA(XLOOKUP(B1668,Vendors!A:A,Vendors!A:A)),"Invalid FK","Valid")</f>
        <v>Valid</v>
      </c>
      <c r="M1668" t="str">
        <f ca="1">IF(ISNA(XLOOKUP(C1668,Headcount!C:C,Headcount!C:C)),"Invalid FK","Valid")</f>
        <v>Valid</v>
      </c>
    </row>
    <row r="1669" spans="1:13">
      <c r="A1669" t="s">
        <v>4822</v>
      </c>
      <c r="B1669" s="1">
        <v>44882</v>
      </c>
      <c r="C1669">
        <v>131950.72</v>
      </c>
      <c r="D1669" t="s">
        <v>1483</v>
      </c>
      <c r="E1669" t="s">
        <v>1484</v>
      </c>
      <c r="F1669" t="s">
        <v>268</v>
      </c>
      <c r="G1669" t="s">
        <v>8</v>
      </c>
      <c r="H1669" t="s">
        <v>778</v>
      </c>
      <c r="J1669" t="s">
        <v>4823</v>
      </c>
      <c r="K1669" t="str">
        <f ca="1">IF(ISNA(XLOOKUP(A1669,Customers!A:A,Customers!A:A)),"Invalid FK","Valid")</f>
        <v>Valid</v>
      </c>
      <c r="L1669" t="str">
        <f ca="1">IF(ISNA(XLOOKUP(B1669,Vendors!A:A,Vendors!A:A)),"Invalid FK","Valid")</f>
        <v>Valid</v>
      </c>
      <c r="M1669" t="str">
        <f ca="1">IF(ISNA(XLOOKUP(C1669,Headcount!C:C,Headcount!C:C)),"Invalid FK","Valid")</f>
        <v>Valid</v>
      </c>
    </row>
    <row r="1670" spans="1:13">
      <c r="A1670" t="s">
        <v>4824</v>
      </c>
      <c r="B1670" s="1">
        <v>44963</v>
      </c>
      <c r="C1670">
        <v>171771.77</v>
      </c>
      <c r="D1670" t="s">
        <v>1483</v>
      </c>
      <c r="E1670" t="s">
        <v>1499</v>
      </c>
      <c r="F1670" t="s">
        <v>271</v>
      </c>
      <c r="G1670" t="s">
        <v>8</v>
      </c>
      <c r="H1670" t="s">
        <v>1145</v>
      </c>
      <c r="J1670" t="s">
        <v>4825</v>
      </c>
      <c r="K1670" t="str">
        <f ca="1">IF(ISNA(XLOOKUP(A1670,Customers!A:A,Customers!A:A)),"Invalid FK","Valid")</f>
        <v>Valid</v>
      </c>
      <c r="L1670" t="str">
        <f ca="1">IF(ISNA(XLOOKUP(B1670,Vendors!A:A,Vendors!A:A)),"Invalid FK","Valid")</f>
        <v>Valid</v>
      </c>
      <c r="M1670" t="str">
        <f ca="1">IF(ISNA(XLOOKUP(C1670,Headcount!C:C,Headcount!C:C)),"Invalid FK","Valid")</f>
        <v>Valid</v>
      </c>
    </row>
    <row r="1671" spans="1:13">
      <c r="A1671" t="s">
        <v>4826</v>
      </c>
      <c r="B1671" s="1">
        <v>44590</v>
      </c>
      <c r="C1671">
        <v>150065.26</v>
      </c>
      <c r="D1671" t="s">
        <v>1483</v>
      </c>
      <c r="E1671" t="s">
        <v>1499</v>
      </c>
      <c r="F1671" t="s">
        <v>264</v>
      </c>
      <c r="G1671" t="s">
        <v>29</v>
      </c>
      <c r="H1671" t="s">
        <v>850</v>
      </c>
      <c r="J1671" t="s">
        <v>4827</v>
      </c>
      <c r="K1671" t="str">
        <f ca="1">IF(ISNA(XLOOKUP(A1671,Customers!A:A,Customers!A:A)),"Invalid FK","Valid")</f>
        <v>Valid</v>
      </c>
      <c r="L1671" t="str">
        <f ca="1">IF(ISNA(XLOOKUP(B1671,Vendors!A:A,Vendors!A:A)),"Invalid FK","Valid")</f>
        <v>Valid</v>
      </c>
      <c r="M1671" t="str">
        <f ca="1">IF(ISNA(XLOOKUP(C1671,Headcount!C:C,Headcount!C:C)),"Invalid FK","Valid")</f>
        <v>Valid</v>
      </c>
    </row>
    <row r="1672" spans="1:13">
      <c r="A1672" t="s">
        <v>4828</v>
      </c>
      <c r="B1672" s="1">
        <v>44741</v>
      </c>
      <c r="C1672">
        <v>28221.05</v>
      </c>
      <c r="D1672" t="s">
        <v>1924</v>
      </c>
      <c r="E1672" t="s">
        <v>1924</v>
      </c>
      <c r="F1672" t="s">
        <v>264</v>
      </c>
      <c r="G1672" t="s">
        <v>17</v>
      </c>
      <c r="J1672" t="s">
        <v>4829</v>
      </c>
      <c r="K1672" t="str">
        <f ca="1">IF(ISNA(XLOOKUP(A1672,Customers!A:A,Customers!A:A)),"Invalid FK","Valid")</f>
        <v>Valid</v>
      </c>
      <c r="L1672" t="str">
        <f ca="1">IF(ISNA(XLOOKUP(B1672,Vendors!A:A,Vendors!A:A)),"Invalid FK","Valid")</f>
        <v>Valid</v>
      </c>
      <c r="M1672" t="str">
        <f ca="1">IF(ISNA(XLOOKUP(C1672,Headcount!C:C,Headcount!C:C)),"Invalid FK","Valid")</f>
        <v>Valid</v>
      </c>
    </row>
    <row r="1673" spans="1:13">
      <c r="A1673" t="s">
        <v>4830</v>
      </c>
      <c r="B1673" s="1">
        <v>44770</v>
      </c>
      <c r="C1673">
        <v>-63797.279999999999</v>
      </c>
      <c r="D1673" t="s">
        <v>1478</v>
      </c>
      <c r="E1673" t="s">
        <v>36</v>
      </c>
      <c r="F1673" t="s">
        <v>271</v>
      </c>
      <c r="G1673" t="s">
        <v>29</v>
      </c>
      <c r="I1673" t="s">
        <v>89</v>
      </c>
      <c r="J1673" t="s">
        <v>4831</v>
      </c>
      <c r="K1673" t="str">
        <f ca="1">IF(ISNA(XLOOKUP(A1673,Customers!A:A,Customers!A:A)),"Invalid FK","Valid")</f>
        <v>Valid</v>
      </c>
      <c r="L1673" t="str">
        <f ca="1">IF(ISNA(XLOOKUP(B1673,Vendors!A:A,Vendors!A:A)),"Invalid FK","Valid")</f>
        <v>Valid</v>
      </c>
      <c r="M1673" t="str">
        <f ca="1">IF(ISNA(XLOOKUP(C1673,Headcount!C:C,Headcount!C:C)),"Invalid FK","Valid")</f>
        <v>Valid</v>
      </c>
    </row>
    <row r="1674" spans="1:13">
      <c r="A1674" t="s">
        <v>4832</v>
      </c>
      <c r="B1674" s="1">
        <v>44620</v>
      </c>
      <c r="C1674">
        <v>-50198.61</v>
      </c>
      <c r="D1674" t="s">
        <v>1478</v>
      </c>
      <c r="E1674" t="s">
        <v>1534</v>
      </c>
      <c r="F1674" t="s">
        <v>264</v>
      </c>
      <c r="G1674" t="s">
        <v>17</v>
      </c>
      <c r="I1674" t="s">
        <v>25</v>
      </c>
      <c r="J1674" t="s">
        <v>4833</v>
      </c>
      <c r="K1674" t="str">
        <f ca="1">IF(ISNA(XLOOKUP(A1674,Customers!A:A,Customers!A:A)),"Invalid FK","Valid")</f>
        <v>Valid</v>
      </c>
      <c r="L1674" t="str">
        <f ca="1">IF(ISNA(XLOOKUP(B1674,Vendors!A:A,Vendors!A:A)),"Invalid FK","Valid")</f>
        <v>Valid</v>
      </c>
      <c r="M1674" t="str">
        <f ca="1">IF(ISNA(XLOOKUP(C1674,Headcount!C:C,Headcount!C:C)),"Invalid FK","Valid")</f>
        <v>Valid</v>
      </c>
    </row>
    <row r="1675" spans="1:13">
      <c r="A1675" t="s">
        <v>4834</v>
      </c>
      <c r="B1675" s="1">
        <v>44717</v>
      </c>
      <c r="C1675">
        <v>-38286.050000000003</v>
      </c>
      <c r="D1675" t="s">
        <v>1478</v>
      </c>
      <c r="E1675" t="s">
        <v>20</v>
      </c>
      <c r="F1675" t="s">
        <v>271</v>
      </c>
      <c r="G1675" t="s">
        <v>29</v>
      </c>
      <c r="I1675" t="s">
        <v>149</v>
      </c>
      <c r="J1675" t="s">
        <v>4835</v>
      </c>
      <c r="K1675" t="str">
        <f ca="1">IF(ISNA(XLOOKUP(A1675,Customers!A:A,Customers!A:A)),"Invalid FK","Valid")</f>
        <v>Valid</v>
      </c>
      <c r="L1675" t="str">
        <f ca="1">IF(ISNA(XLOOKUP(B1675,Vendors!A:A,Vendors!A:A)),"Invalid FK","Valid")</f>
        <v>Valid</v>
      </c>
      <c r="M1675" t="str">
        <f ca="1">IF(ISNA(XLOOKUP(C1675,Headcount!C:C,Headcount!C:C)),"Invalid FK","Valid")</f>
        <v>Valid</v>
      </c>
    </row>
    <row r="1676" spans="1:13">
      <c r="A1676" t="s">
        <v>4836</v>
      </c>
      <c r="B1676" s="1">
        <v>45178</v>
      </c>
      <c r="C1676">
        <v>-41110.49</v>
      </c>
      <c r="D1676" t="s">
        <v>1478</v>
      </c>
      <c r="E1676" t="s">
        <v>1534</v>
      </c>
      <c r="F1676" t="s">
        <v>268</v>
      </c>
      <c r="G1676" t="s">
        <v>13</v>
      </c>
      <c r="I1676" t="s">
        <v>221</v>
      </c>
      <c r="J1676" t="s">
        <v>4837</v>
      </c>
      <c r="K1676" t="str">
        <f ca="1">IF(ISNA(XLOOKUP(A1676,Customers!A:A,Customers!A:A)),"Invalid FK","Valid")</f>
        <v>Valid</v>
      </c>
      <c r="L1676" t="str">
        <f ca="1">IF(ISNA(XLOOKUP(B1676,Vendors!A:A,Vendors!A:A)),"Invalid FK","Valid")</f>
        <v>Valid</v>
      </c>
      <c r="M1676" t="str">
        <f ca="1">IF(ISNA(XLOOKUP(C1676,Headcount!C:C,Headcount!C:C)),"Invalid FK","Valid")</f>
        <v>Valid</v>
      </c>
    </row>
    <row r="1677" spans="1:13">
      <c r="A1677" t="s">
        <v>4838</v>
      </c>
      <c r="B1677" s="1">
        <v>44724</v>
      </c>
      <c r="C1677">
        <v>28640.67</v>
      </c>
      <c r="D1677" t="s">
        <v>1504</v>
      </c>
      <c r="E1677" t="s">
        <v>1504</v>
      </c>
      <c r="F1677" t="s">
        <v>271</v>
      </c>
      <c r="G1677" t="s">
        <v>17</v>
      </c>
      <c r="J1677" t="s">
        <v>4839</v>
      </c>
      <c r="K1677" t="str">
        <f ca="1">IF(ISNA(XLOOKUP(A1677,Customers!A:A,Customers!A:A)),"Invalid FK","Valid")</f>
        <v>Valid</v>
      </c>
      <c r="L1677" t="str">
        <f ca="1">IF(ISNA(XLOOKUP(B1677,Vendors!A:A,Vendors!A:A)),"Invalid FK","Valid")</f>
        <v>Valid</v>
      </c>
      <c r="M1677" t="str">
        <f ca="1">IF(ISNA(XLOOKUP(C1677,Headcount!C:C,Headcount!C:C)),"Invalid FK","Valid")</f>
        <v>Valid</v>
      </c>
    </row>
    <row r="1678" spans="1:13">
      <c r="A1678" t="s">
        <v>4840</v>
      </c>
      <c r="B1678" s="1">
        <v>45164</v>
      </c>
      <c r="C1678">
        <v>224632.75</v>
      </c>
      <c r="D1678" t="s">
        <v>1483</v>
      </c>
      <c r="E1678" t="s">
        <v>1499</v>
      </c>
      <c r="F1678" t="s">
        <v>271</v>
      </c>
      <c r="G1678" t="s">
        <v>17</v>
      </c>
      <c r="H1678" t="s">
        <v>850</v>
      </c>
      <c r="J1678" t="s">
        <v>4841</v>
      </c>
      <c r="K1678" t="str">
        <f ca="1">IF(ISNA(XLOOKUP(A1678,Customers!A:A,Customers!A:A)),"Invalid FK","Valid")</f>
        <v>Valid</v>
      </c>
      <c r="L1678" t="str">
        <f ca="1">IF(ISNA(XLOOKUP(B1678,Vendors!A:A,Vendors!A:A)),"Invalid FK","Valid")</f>
        <v>Valid</v>
      </c>
      <c r="M1678" t="str">
        <f ca="1">IF(ISNA(XLOOKUP(C1678,Headcount!C:C,Headcount!C:C)),"Invalid FK","Valid")</f>
        <v>Valid</v>
      </c>
    </row>
    <row r="1679" spans="1:13">
      <c r="A1679" t="s">
        <v>4842</v>
      </c>
      <c r="B1679" s="1">
        <v>44757</v>
      </c>
      <c r="C1679">
        <v>173168.67</v>
      </c>
      <c r="D1679" t="s">
        <v>1483</v>
      </c>
      <c r="E1679" t="s">
        <v>1487</v>
      </c>
      <c r="F1679" t="s">
        <v>268</v>
      </c>
      <c r="G1679" t="s">
        <v>13</v>
      </c>
      <c r="H1679" t="s">
        <v>1317</v>
      </c>
      <c r="J1679" t="s">
        <v>4843</v>
      </c>
      <c r="K1679" t="str">
        <f ca="1">IF(ISNA(XLOOKUP(A1679,Customers!A:A,Customers!A:A)),"Invalid FK","Valid")</f>
        <v>Valid</v>
      </c>
      <c r="L1679" t="str">
        <f ca="1">IF(ISNA(XLOOKUP(B1679,Vendors!A:A,Vendors!A:A)),"Invalid FK","Valid")</f>
        <v>Valid</v>
      </c>
      <c r="M1679" t="str">
        <f ca="1">IF(ISNA(XLOOKUP(C1679,Headcount!C:C,Headcount!C:C)),"Invalid FK","Valid")</f>
        <v>Valid</v>
      </c>
    </row>
    <row r="1680" spans="1:13">
      <c r="A1680" t="s">
        <v>4844</v>
      </c>
      <c r="B1680" s="1">
        <v>45087</v>
      </c>
      <c r="C1680">
        <v>-61671.22</v>
      </c>
      <c r="D1680" t="s">
        <v>1478</v>
      </c>
      <c r="E1680" t="s">
        <v>1496</v>
      </c>
      <c r="F1680" t="s">
        <v>268</v>
      </c>
      <c r="G1680" t="s">
        <v>13</v>
      </c>
      <c r="I1680" t="s">
        <v>147</v>
      </c>
      <c r="J1680" t="s">
        <v>4845</v>
      </c>
      <c r="K1680" t="str">
        <f ca="1">IF(ISNA(XLOOKUP(A1680,Customers!A:A,Customers!A:A)),"Invalid FK","Valid")</f>
        <v>Valid</v>
      </c>
      <c r="L1680" t="str">
        <f ca="1">IF(ISNA(XLOOKUP(B1680,Vendors!A:A,Vendors!A:A)),"Invalid FK","Valid")</f>
        <v>Valid</v>
      </c>
      <c r="M1680" t="str">
        <f ca="1">IF(ISNA(XLOOKUP(C1680,Headcount!C:C,Headcount!C:C)),"Invalid FK","Valid")</f>
        <v>Valid</v>
      </c>
    </row>
    <row r="1681" spans="1:13">
      <c r="A1681" t="s">
        <v>4846</v>
      </c>
      <c r="B1681" s="1">
        <v>44976</v>
      </c>
      <c r="C1681">
        <v>80035.289999999994</v>
      </c>
      <c r="D1681" t="s">
        <v>1483</v>
      </c>
      <c r="E1681" t="s">
        <v>1484</v>
      </c>
      <c r="F1681" t="s">
        <v>271</v>
      </c>
      <c r="G1681" t="s">
        <v>13</v>
      </c>
      <c r="H1681" t="s">
        <v>1093</v>
      </c>
      <c r="J1681" t="s">
        <v>4847</v>
      </c>
      <c r="K1681" t="str">
        <f ca="1">IF(ISNA(XLOOKUP(A1681,Customers!A:A,Customers!A:A)),"Invalid FK","Valid")</f>
        <v>Valid</v>
      </c>
      <c r="L1681" t="str">
        <f ca="1">IF(ISNA(XLOOKUP(B1681,Vendors!A:A,Vendors!A:A)),"Invalid FK","Valid")</f>
        <v>Valid</v>
      </c>
      <c r="M1681" t="str">
        <f ca="1">IF(ISNA(XLOOKUP(C1681,Headcount!C:C,Headcount!C:C)),"Invalid FK","Valid")</f>
        <v>Valid</v>
      </c>
    </row>
    <row r="1682" spans="1:13">
      <c r="A1682" t="s">
        <v>4848</v>
      </c>
      <c r="B1682" s="1">
        <v>45014</v>
      </c>
      <c r="C1682">
        <v>-19839.46</v>
      </c>
      <c r="D1682" t="s">
        <v>1478</v>
      </c>
      <c r="E1682" t="s">
        <v>1534</v>
      </c>
      <c r="F1682" t="s">
        <v>268</v>
      </c>
      <c r="G1682" t="s">
        <v>13</v>
      </c>
      <c r="I1682" t="s">
        <v>240</v>
      </c>
      <c r="J1682" t="s">
        <v>4849</v>
      </c>
      <c r="K1682" t="str">
        <f ca="1">IF(ISNA(XLOOKUP(A1682,Customers!A:A,Customers!A:A)),"Invalid FK","Valid")</f>
        <v>Valid</v>
      </c>
      <c r="L1682" t="str">
        <f ca="1">IF(ISNA(XLOOKUP(B1682,Vendors!A:A,Vendors!A:A)),"Invalid FK","Valid")</f>
        <v>Valid</v>
      </c>
      <c r="M1682" t="str">
        <f ca="1">IF(ISNA(XLOOKUP(C1682,Headcount!C:C,Headcount!C:C)),"Invalid FK","Valid")</f>
        <v>Valid</v>
      </c>
    </row>
    <row r="1683" spans="1:13">
      <c r="A1683" t="s">
        <v>4850</v>
      </c>
      <c r="B1683" s="1">
        <v>44696</v>
      </c>
      <c r="C1683">
        <v>163521.81</v>
      </c>
      <c r="D1683" t="s">
        <v>1483</v>
      </c>
      <c r="E1683" t="s">
        <v>1487</v>
      </c>
      <c r="F1683" t="s">
        <v>271</v>
      </c>
      <c r="G1683" t="s">
        <v>17</v>
      </c>
      <c r="H1683" t="s">
        <v>1315</v>
      </c>
      <c r="J1683" t="s">
        <v>4851</v>
      </c>
      <c r="K1683" t="str">
        <f ca="1">IF(ISNA(XLOOKUP(A1683,Customers!A:A,Customers!A:A)),"Invalid FK","Valid")</f>
        <v>Valid</v>
      </c>
      <c r="L1683" t="str">
        <f ca="1">IF(ISNA(XLOOKUP(B1683,Vendors!A:A,Vendors!A:A)),"Invalid FK","Valid")</f>
        <v>Valid</v>
      </c>
      <c r="M1683" t="str">
        <f ca="1">IF(ISNA(XLOOKUP(C1683,Headcount!C:C,Headcount!C:C)),"Invalid FK","Valid")</f>
        <v>Valid</v>
      </c>
    </row>
    <row r="1684" spans="1:13">
      <c r="A1684" t="s">
        <v>4852</v>
      </c>
      <c r="B1684" s="1">
        <v>45210</v>
      </c>
      <c r="C1684">
        <v>149816.03</v>
      </c>
      <c r="D1684" t="s">
        <v>1483</v>
      </c>
      <c r="E1684" t="s">
        <v>1499</v>
      </c>
      <c r="F1684" t="s">
        <v>271</v>
      </c>
      <c r="G1684" t="s">
        <v>13</v>
      </c>
      <c r="H1684" t="s">
        <v>953</v>
      </c>
      <c r="J1684" t="s">
        <v>4853</v>
      </c>
      <c r="K1684" t="str">
        <f ca="1">IF(ISNA(XLOOKUP(A1684,Customers!A:A,Customers!A:A)),"Invalid FK","Valid")</f>
        <v>Valid</v>
      </c>
      <c r="L1684" t="str">
        <f ca="1">IF(ISNA(XLOOKUP(B1684,Vendors!A:A,Vendors!A:A)),"Invalid FK","Valid")</f>
        <v>Valid</v>
      </c>
      <c r="M1684" t="str">
        <f ca="1">IF(ISNA(XLOOKUP(C1684,Headcount!C:C,Headcount!C:C)),"Invalid FK","Valid")</f>
        <v>Valid</v>
      </c>
    </row>
    <row r="1685" spans="1:13">
      <c r="A1685" t="s">
        <v>4854</v>
      </c>
      <c r="B1685" s="1">
        <v>44632</v>
      </c>
      <c r="C1685">
        <v>157961.49</v>
      </c>
      <c r="D1685" t="s">
        <v>1483</v>
      </c>
      <c r="E1685" t="s">
        <v>1487</v>
      </c>
      <c r="F1685" t="s">
        <v>268</v>
      </c>
      <c r="G1685" t="s">
        <v>8</v>
      </c>
      <c r="H1685" t="s">
        <v>1255</v>
      </c>
      <c r="J1685" t="s">
        <v>4855</v>
      </c>
      <c r="K1685" t="str">
        <f ca="1">IF(ISNA(XLOOKUP(A1685,Customers!A:A,Customers!A:A)),"Invalid FK","Valid")</f>
        <v>Valid</v>
      </c>
      <c r="L1685" t="str">
        <f ca="1">IF(ISNA(XLOOKUP(B1685,Vendors!A:A,Vendors!A:A)),"Invalid FK","Valid")</f>
        <v>Valid</v>
      </c>
      <c r="M1685" t="str">
        <f ca="1">IF(ISNA(XLOOKUP(C1685,Headcount!C:C,Headcount!C:C)),"Invalid FK","Valid")</f>
        <v>Valid</v>
      </c>
    </row>
    <row r="1686" spans="1:13">
      <c r="A1686" t="s">
        <v>4856</v>
      </c>
      <c r="B1686" s="1">
        <v>44722</v>
      </c>
      <c r="C1686">
        <v>-20944.990000000002</v>
      </c>
      <c r="D1686" t="s">
        <v>1478</v>
      </c>
      <c r="E1686" t="s">
        <v>7</v>
      </c>
      <c r="F1686" t="s">
        <v>264</v>
      </c>
      <c r="G1686" t="s">
        <v>17</v>
      </c>
      <c r="I1686" t="s">
        <v>121</v>
      </c>
      <c r="J1686" t="s">
        <v>4857</v>
      </c>
      <c r="K1686" t="str">
        <f ca="1">IF(ISNA(XLOOKUP(A1686,Customers!A:A,Customers!A:A)),"Invalid FK","Valid")</f>
        <v>Valid</v>
      </c>
      <c r="L1686" t="str">
        <f ca="1">IF(ISNA(XLOOKUP(B1686,Vendors!A:A,Vendors!A:A)),"Invalid FK","Valid")</f>
        <v>Valid</v>
      </c>
      <c r="M1686" t="str">
        <f ca="1">IF(ISNA(XLOOKUP(C1686,Headcount!C:C,Headcount!C:C)),"Invalid FK","Valid")</f>
        <v>Valid</v>
      </c>
    </row>
    <row r="1687" spans="1:13">
      <c r="A1687" t="s">
        <v>4858</v>
      </c>
      <c r="B1687" s="1">
        <v>44904</v>
      </c>
      <c r="C1687">
        <v>155134.91</v>
      </c>
      <c r="D1687" t="s">
        <v>1483</v>
      </c>
      <c r="E1687" t="s">
        <v>1487</v>
      </c>
      <c r="F1687" t="s">
        <v>264</v>
      </c>
      <c r="G1687" t="s">
        <v>17</v>
      </c>
      <c r="H1687" t="s">
        <v>1253</v>
      </c>
      <c r="J1687" t="s">
        <v>4859</v>
      </c>
      <c r="K1687" t="str">
        <f ca="1">IF(ISNA(XLOOKUP(A1687,Customers!A:A,Customers!A:A)),"Invalid FK","Valid")</f>
        <v>Valid</v>
      </c>
      <c r="L1687" t="str">
        <f ca="1">IF(ISNA(XLOOKUP(B1687,Vendors!A:A,Vendors!A:A)),"Invalid FK","Valid")</f>
        <v>Valid</v>
      </c>
      <c r="M1687" t="str">
        <f ca="1">IF(ISNA(XLOOKUP(C1687,Headcount!C:C,Headcount!C:C)),"Invalid FK","Valid")</f>
        <v>Valid</v>
      </c>
    </row>
    <row r="1688" spans="1:13">
      <c r="A1688" t="s">
        <v>4860</v>
      </c>
      <c r="B1688" s="1">
        <v>44660</v>
      </c>
      <c r="C1688">
        <v>-57085.26</v>
      </c>
      <c r="D1688" t="s">
        <v>1478</v>
      </c>
      <c r="E1688" t="s">
        <v>1509</v>
      </c>
      <c r="F1688" t="s">
        <v>268</v>
      </c>
      <c r="G1688" t="s">
        <v>17</v>
      </c>
      <c r="I1688" t="s">
        <v>231</v>
      </c>
      <c r="J1688" t="s">
        <v>4861</v>
      </c>
      <c r="K1688" t="str">
        <f ca="1">IF(ISNA(XLOOKUP(A1688,Customers!A:A,Customers!A:A)),"Invalid FK","Valid")</f>
        <v>Valid</v>
      </c>
      <c r="L1688" t="str">
        <f ca="1">IF(ISNA(XLOOKUP(B1688,Vendors!A:A,Vendors!A:A)),"Invalid FK","Valid")</f>
        <v>Valid</v>
      </c>
      <c r="M1688" t="str">
        <f ca="1">IF(ISNA(XLOOKUP(C1688,Headcount!C:C,Headcount!C:C)),"Invalid FK","Valid")</f>
        <v>Valid</v>
      </c>
    </row>
    <row r="1689" spans="1:13">
      <c r="A1689" t="s">
        <v>4862</v>
      </c>
      <c r="B1689" s="1">
        <v>44629</v>
      </c>
      <c r="C1689">
        <v>-20665.599999999999</v>
      </c>
      <c r="D1689" t="s">
        <v>1478</v>
      </c>
      <c r="E1689" t="s">
        <v>20</v>
      </c>
      <c r="F1689" t="s">
        <v>268</v>
      </c>
      <c r="G1689" t="s">
        <v>17</v>
      </c>
      <c r="I1689" t="s">
        <v>213</v>
      </c>
      <c r="J1689" t="s">
        <v>4863</v>
      </c>
      <c r="K1689" t="str">
        <f ca="1">IF(ISNA(XLOOKUP(A1689,Customers!A:A,Customers!A:A)),"Invalid FK","Valid")</f>
        <v>Valid</v>
      </c>
      <c r="L1689" t="str">
        <f ca="1">IF(ISNA(XLOOKUP(B1689,Vendors!A:A,Vendors!A:A)),"Invalid FK","Valid")</f>
        <v>Valid</v>
      </c>
      <c r="M1689" t="str">
        <f ca="1">IF(ISNA(XLOOKUP(C1689,Headcount!C:C,Headcount!C:C)),"Invalid FK","Valid")</f>
        <v>Valid</v>
      </c>
    </row>
    <row r="1690" spans="1:13">
      <c r="A1690" t="s">
        <v>4864</v>
      </c>
      <c r="B1690" s="1">
        <v>44912</v>
      </c>
      <c r="C1690">
        <v>183782.08</v>
      </c>
      <c r="D1690" t="s">
        <v>1483</v>
      </c>
      <c r="E1690" t="s">
        <v>1484</v>
      </c>
      <c r="F1690" t="s">
        <v>268</v>
      </c>
      <c r="G1690" t="s">
        <v>8</v>
      </c>
      <c r="H1690" t="s">
        <v>1155</v>
      </c>
      <c r="J1690" t="s">
        <v>4865</v>
      </c>
      <c r="K1690" t="str">
        <f ca="1">IF(ISNA(XLOOKUP(A1690,Customers!A:A,Customers!A:A)),"Invalid FK","Valid")</f>
        <v>Valid</v>
      </c>
      <c r="L1690" t="str">
        <f ca="1">IF(ISNA(XLOOKUP(B1690,Vendors!A:A,Vendors!A:A)),"Invalid FK","Valid")</f>
        <v>Valid</v>
      </c>
      <c r="M1690" t="str">
        <f ca="1">IF(ISNA(XLOOKUP(C1690,Headcount!C:C,Headcount!C:C)),"Invalid FK","Valid")</f>
        <v>Valid</v>
      </c>
    </row>
    <row r="1691" spans="1:13">
      <c r="A1691" t="s">
        <v>4866</v>
      </c>
      <c r="B1691" s="1">
        <v>44802</v>
      </c>
      <c r="C1691">
        <v>-63580.57</v>
      </c>
      <c r="D1691" t="s">
        <v>1478</v>
      </c>
      <c r="E1691" t="s">
        <v>20</v>
      </c>
      <c r="F1691" t="s">
        <v>271</v>
      </c>
      <c r="G1691" t="s">
        <v>29</v>
      </c>
      <c r="I1691" t="s">
        <v>133</v>
      </c>
      <c r="J1691" t="s">
        <v>4867</v>
      </c>
      <c r="K1691" t="str">
        <f ca="1">IF(ISNA(XLOOKUP(A1691,Customers!A:A,Customers!A:A)),"Invalid FK","Valid")</f>
        <v>Valid</v>
      </c>
      <c r="L1691" t="str">
        <f ca="1">IF(ISNA(XLOOKUP(B1691,Vendors!A:A,Vendors!A:A)),"Invalid FK","Valid")</f>
        <v>Valid</v>
      </c>
      <c r="M1691" t="str">
        <f ca="1">IF(ISNA(XLOOKUP(C1691,Headcount!C:C,Headcount!C:C)),"Invalid FK","Valid")</f>
        <v>Valid</v>
      </c>
    </row>
    <row r="1692" spans="1:13">
      <c r="A1692" t="s">
        <v>4868</v>
      </c>
      <c r="B1692" s="1">
        <v>45092</v>
      </c>
      <c r="C1692">
        <v>-40267.79</v>
      </c>
      <c r="D1692" t="s">
        <v>1478</v>
      </c>
      <c r="E1692" t="s">
        <v>1534</v>
      </c>
      <c r="F1692" t="s">
        <v>264</v>
      </c>
      <c r="G1692" t="s">
        <v>29</v>
      </c>
      <c r="I1692" t="s">
        <v>87</v>
      </c>
      <c r="J1692" t="s">
        <v>4869</v>
      </c>
      <c r="K1692" t="str">
        <f ca="1">IF(ISNA(XLOOKUP(A1692,Customers!A:A,Customers!A:A)),"Invalid FK","Valid")</f>
        <v>Valid</v>
      </c>
      <c r="L1692" t="str">
        <f ca="1">IF(ISNA(XLOOKUP(B1692,Vendors!A:A,Vendors!A:A)),"Invalid FK","Valid")</f>
        <v>Valid</v>
      </c>
      <c r="M1692" t="str">
        <f ca="1">IF(ISNA(XLOOKUP(C1692,Headcount!C:C,Headcount!C:C)),"Invalid FK","Valid")</f>
        <v>Valid</v>
      </c>
    </row>
    <row r="1693" spans="1:13">
      <c r="A1693" t="s">
        <v>4870</v>
      </c>
      <c r="B1693" s="1">
        <v>44903</v>
      </c>
      <c r="C1693">
        <v>77357.2</v>
      </c>
      <c r="D1693" t="s">
        <v>1483</v>
      </c>
      <c r="E1693" t="s">
        <v>1499</v>
      </c>
      <c r="F1693" t="s">
        <v>268</v>
      </c>
      <c r="G1693" t="s">
        <v>17</v>
      </c>
      <c r="H1693" t="s">
        <v>800</v>
      </c>
      <c r="J1693" t="s">
        <v>4871</v>
      </c>
      <c r="K1693" t="str">
        <f ca="1">IF(ISNA(XLOOKUP(A1693,Customers!A:A,Customers!A:A)),"Invalid FK","Valid")</f>
        <v>Valid</v>
      </c>
      <c r="L1693" t="str">
        <f ca="1">IF(ISNA(XLOOKUP(B1693,Vendors!A:A,Vendors!A:A)),"Invalid FK","Valid")</f>
        <v>Valid</v>
      </c>
      <c r="M1693" t="str">
        <f ca="1">IF(ISNA(XLOOKUP(C1693,Headcount!C:C,Headcount!C:C)),"Invalid FK","Valid")</f>
        <v>Valid</v>
      </c>
    </row>
    <row r="1694" spans="1:13">
      <c r="A1694" t="s">
        <v>4872</v>
      </c>
      <c r="B1694" s="1">
        <v>45009</v>
      </c>
      <c r="C1694">
        <v>173094.8</v>
      </c>
      <c r="D1694" t="s">
        <v>1483</v>
      </c>
      <c r="E1694" t="s">
        <v>1499</v>
      </c>
      <c r="F1694" t="s">
        <v>271</v>
      </c>
      <c r="G1694" t="s">
        <v>29</v>
      </c>
      <c r="H1694" t="s">
        <v>754</v>
      </c>
      <c r="J1694" t="s">
        <v>4873</v>
      </c>
      <c r="K1694" t="str">
        <f ca="1">IF(ISNA(XLOOKUP(A1694,Customers!A:A,Customers!A:A)),"Invalid FK","Valid")</f>
        <v>Valid</v>
      </c>
      <c r="L1694" t="str">
        <f ca="1">IF(ISNA(XLOOKUP(B1694,Vendors!A:A,Vendors!A:A)),"Invalid FK","Valid")</f>
        <v>Valid</v>
      </c>
      <c r="M1694" t="str">
        <f ca="1">IF(ISNA(XLOOKUP(C1694,Headcount!C:C,Headcount!C:C)),"Invalid FK","Valid")</f>
        <v>Valid</v>
      </c>
    </row>
    <row r="1695" spans="1:13">
      <c r="A1695" t="s">
        <v>4874</v>
      </c>
      <c r="B1695" s="1">
        <v>45243</v>
      </c>
      <c r="C1695">
        <v>21599.55</v>
      </c>
      <c r="D1695" t="s">
        <v>1504</v>
      </c>
      <c r="E1695" t="s">
        <v>1504</v>
      </c>
      <c r="F1695" t="s">
        <v>271</v>
      </c>
      <c r="G1695" t="s">
        <v>29</v>
      </c>
      <c r="J1695" t="s">
        <v>4875</v>
      </c>
      <c r="K1695" t="str">
        <f ca="1">IF(ISNA(XLOOKUP(A1695,Customers!A:A,Customers!A:A)),"Invalid FK","Valid")</f>
        <v>Valid</v>
      </c>
      <c r="L1695" t="str">
        <f ca="1">IF(ISNA(XLOOKUP(B1695,Vendors!A:A,Vendors!A:A)),"Invalid FK","Valid")</f>
        <v>Valid</v>
      </c>
      <c r="M1695" t="str">
        <f ca="1">IF(ISNA(XLOOKUP(C1695,Headcount!C:C,Headcount!C:C)),"Invalid FK","Valid")</f>
        <v>Valid</v>
      </c>
    </row>
    <row r="1696" spans="1:13">
      <c r="A1696" t="s">
        <v>4876</v>
      </c>
      <c r="B1696" s="1">
        <v>45084</v>
      </c>
      <c r="C1696">
        <v>269448.3</v>
      </c>
      <c r="D1696" t="s">
        <v>1483</v>
      </c>
      <c r="E1696" t="s">
        <v>1487</v>
      </c>
      <c r="F1696" t="s">
        <v>264</v>
      </c>
      <c r="G1696" t="s">
        <v>29</v>
      </c>
      <c r="H1696" t="s">
        <v>1377</v>
      </c>
      <c r="J1696" t="s">
        <v>4877</v>
      </c>
      <c r="K1696" t="str">
        <f ca="1">IF(ISNA(XLOOKUP(A1696,Customers!A:A,Customers!A:A)),"Invalid FK","Valid")</f>
        <v>Valid</v>
      </c>
      <c r="L1696" t="str">
        <f ca="1">IF(ISNA(XLOOKUP(B1696,Vendors!A:A,Vendors!A:A)),"Invalid FK","Valid")</f>
        <v>Valid</v>
      </c>
      <c r="M1696" t="str">
        <f ca="1">IF(ISNA(XLOOKUP(C1696,Headcount!C:C,Headcount!C:C)),"Invalid FK","Valid")</f>
        <v>Valid</v>
      </c>
    </row>
    <row r="1697" spans="1:13">
      <c r="A1697" t="s">
        <v>4878</v>
      </c>
      <c r="B1697" s="1">
        <v>44697</v>
      </c>
      <c r="C1697">
        <v>-61090.21</v>
      </c>
      <c r="D1697" t="s">
        <v>1478</v>
      </c>
      <c r="E1697" t="s">
        <v>20</v>
      </c>
      <c r="F1697" t="s">
        <v>268</v>
      </c>
      <c r="G1697" t="s">
        <v>29</v>
      </c>
      <c r="I1697" t="s">
        <v>99</v>
      </c>
      <c r="J1697" t="s">
        <v>4879</v>
      </c>
      <c r="K1697" t="str">
        <f ca="1">IF(ISNA(XLOOKUP(A1697,Customers!A:A,Customers!A:A)),"Invalid FK","Valid")</f>
        <v>Valid</v>
      </c>
      <c r="L1697" t="str">
        <f ca="1">IF(ISNA(XLOOKUP(B1697,Vendors!A:A,Vendors!A:A)),"Invalid FK","Valid")</f>
        <v>Valid</v>
      </c>
      <c r="M1697" t="str">
        <f ca="1">IF(ISNA(XLOOKUP(C1697,Headcount!C:C,Headcount!C:C)),"Invalid FK","Valid")</f>
        <v>Valid</v>
      </c>
    </row>
    <row r="1698" spans="1:13">
      <c r="A1698" t="s">
        <v>4880</v>
      </c>
      <c r="B1698" s="1">
        <v>44902</v>
      </c>
      <c r="C1698">
        <v>-56297.08</v>
      </c>
      <c r="D1698" t="s">
        <v>1478</v>
      </c>
      <c r="E1698" t="s">
        <v>20</v>
      </c>
      <c r="F1698" t="s">
        <v>271</v>
      </c>
      <c r="G1698" t="s">
        <v>13</v>
      </c>
      <c r="I1698" t="s">
        <v>43</v>
      </c>
      <c r="J1698" t="s">
        <v>4881</v>
      </c>
      <c r="K1698" t="str">
        <f ca="1">IF(ISNA(XLOOKUP(A1698,Customers!A:A,Customers!A:A)),"Invalid FK","Valid")</f>
        <v>Valid</v>
      </c>
      <c r="L1698" t="str">
        <f ca="1">IF(ISNA(XLOOKUP(B1698,Vendors!A:A,Vendors!A:A)),"Invalid FK","Valid")</f>
        <v>Valid</v>
      </c>
      <c r="M1698" t="str">
        <f ca="1">IF(ISNA(XLOOKUP(C1698,Headcount!C:C,Headcount!C:C)),"Invalid FK","Valid")</f>
        <v>Valid</v>
      </c>
    </row>
    <row r="1699" spans="1:13">
      <c r="A1699" t="s">
        <v>4882</v>
      </c>
      <c r="B1699" s="1">
        <v>44703</v>
      </c>
      <c r="C1699">
        <v>-35532.46</v>
      </c>
      <c r="D1699" t="s">
        <v>1478</v>
      </c>
      <c r="E1699" t="s">
        <v>1509</v>
      </c>
      <c r="F1699" t="s">
        <v>268</v>
      </c>
      <c r="G1699" t="s">
        <v>17</v>
      </c>
      <c r="I1699" t="s">
        <v>21</v>
      </c>
      <c r="J1699" t="s">
        <v>4883</v>
      </c>
      <c r="K1699" t="str">
        <f ca="1">IF(ISNA(XLOOKUP(A1699,Customers!A:A,Customers!A:A)),"Invalid FK","Valid")</f>
        <v>Valid</v>
      </c>
      <c r="L1699" t="str">
        <f ca="1">IF(ISNA(XLOOKUP(B1699,Vendors!A:A,Vendors!A:A)),"Invalid FK","Valid")</f>
        <v>Valid</v>
      </c>
      <c r="M1699" t="str">
        <f ca="1">IF(ISNA(XLOOKUP(C1699,Headcount!C:C,Headcount!C:C)),"Invalid FK","Valid")</f>
        <v>Valid</v>
      </c>
    </row>
    <row r="1700" spans="1:13">
      <c r="A1700" t="s">
        <v>4884</v>
      </c>
      <c r="B1700" s="1">
        <v>45204</v>
      </c>
      <c r="C1700">
        <v>140916.54</v>
      </c>
      <c r="D1700" t="s">
        <v>1483</v>
      </c>
      <c r="E1700" t="s">
        <v>1484</v>
      </c>
      <c r="F1700" t="s">
        <v>268</v>
      </c>
      <c r="G1700" t="s">
        <v>8</v>
      </c>
      <c r="H1700" t="s">
        <v>1283</v>
      </c>
      <c r="J1700" t="s">
        <v>4885</v>
      </c>
      <c r="K1700" t="str">
        <f ca="1">IF(ISNA(XLOOKUP(A1700,Customers!A:A,Customers!A:A)),"Invalid FK","Valid")</f>
        <v>Valid</v>
      </c>
      <c r="L1700" t="str">
        <f ca="1">IF(ISNA(XLOOKUP(B1700,Vendors!A:A,Vendors!A:A)),"Invalid FK","Valid")</f>
        <v>Valid</v>
      </c>
      <c r="M1700" t="str">
        <f ca="1">IF(ISNA(XLOOKUP(C1700,Headcount!C:C,Headcount!C:C)),"Invalid FK","Valid")</f>
        <v>Valid</v>
      </c>
    </row>
    <row r="1701" spans="1:13">
      <c r="A1701" t="s">
        <v>4886</v>
      </c>
      <c r="B1701" s="1">
        <v>45245</v>
      </c>
      <c r="C1701">
        <v>63344.57</v>
      </c>
      <c r="D1701" t="s">
        <v>1483</v>
      </c>
      <c r="E1701" t="s">
        <v>1484</v>
      </c>
      <c r="F1701" t="s">
        <v>268</v>
      </c>
      <c r="G1701" t="s">
        <v>29</v>
      </c>
      <c r="H1701" t="s">
        <v>1087</v>
      </c>
      <c r="J1701" t="s">
        <v>4887</v>
      </c>
      <c r="K1701" t="str">
        <f ca="1">IF(ISNA(XLOOKUP(A1701,Customers!A:A,Customers!A:A)),"Invalid FK","Valid")</f>
        <v>Valid</v>
      </c>
      <c r="L1701" t="str">
        <f ca="1">IF(ISNA(XLOOKUP(B1701,Vendors!A:A,Vendors!A:A)),"Invalid FK","Valid")</f>
        <v>Valid</v>
      </c>
      <c r="M1701" t="str">
        <f ca="1">IF(ISNA(XLOOKUP(C1701,Headcount!C:C,Headcount!C:C)),"Invalid FK","Valid")</f>
        <v>Valid</v>
      </c>
    </row>
    <row r="1702" spans="1:13">
      <c r="A1702" t="s">
        <v>4888</v>
      </c>
      <c r="B1702" s="1">
        <v>45238</v>
      </c>
      <c r="C1702">
        <v>158585.92000000001</v>
      </c>
      <c r="D1702" t="s">
        <v>1483</v>
      </c>
      <c r="E1702" t="s">
        <v>1499</v>
      </c>
      <c r="F1702" t="s">
        <v>264</v>
      </c>
      <c r="G1702" t="s">
        <v>29</v>
      </c>
      <c r="H1702" t="s">
        <v>1027</v>
      </c>
      <c r="J1702" t="s">
        <v>4889</v>
      </c>
      <c r="K1702" t="str">
        <f ca="1">IF(ISNA(XLOOKUP(A1702,Customers!A:A,Customers!A:A)),"Invalid FK","Valid")</f>
        <v>Valid</v>
      </c>
      <c r="L1702" t="str">
        <f ca="1">IF(ISNA(XLOOKUP(B1702,Vendors!A:A,Vendors!A:A)),"Invalid FK","Valid")</f>
        <v>Valid</v>
      </c>
      <c r="M1702" t="str">
        <f ca="1">IF(ISNA(XLOOKUP(C1702,Headcount!C:C,Headcount!C:C)),"Invalid FK","Valid")</f>
        <v>Valid</v>
      </c>
    </row>
    <row r="1703" spans="1:13">
      <c r="A1703" t="s">
        <v>4890</v>
      </c>
      <c r="B1703" s="1">
        <v>44812</v>
      </c>
      <c r="C1703">
        <v>-40960.639999999999</v>
      </c>
      <c r="D1703" t="s">
        <v>1478</v>
      </c>
      <c r="E1703" t="s">
        <v>7</v>
      </c>
      <c r="F1703" t="s">
        <v>268</v>
      </c>
      <c r="G1703" t="s">
        <v>17</v>
      </c>
      <c r="I1703" t="s">
        <v>5</v>
      </c>
      <c r="J1703" t="s">
        <v>4891</v>
      </c>
      <c r="K1703" t="str">
        <f ca="1">IF(ISNA(XLOOKUP(A1703,Customers!A:A,Customers!A:A)),"Invalid FK","Valid")</f>
        <v>Valid</v>
      </c>
      <c r="L1703" t="str">
        <f ca="1">IF(ISNA(XLOOKUP(B1703,Vendors!A:A,Vendors!A:A)),"Invalid FK","Valid")</f>
        <v>Valid</v>
      </c>
      <c r="M1703" t="str">
        <f ca="1">IF(ISNA(XLOOKUP(C1703,Headcount!C:C,Headcount!C:C)),"Invalid FK","Valid")</f>
        <v>Valid</v>
      </c>
    </row>
    <row r="1704" spans="1:13">
      <c r="A1704" t="s">
        <v>4892</v>
      </c>
      <c r="B1704" s="1">
        <v>45248</v>
      </c>
      <c r="C1704">
        <v>-35831.910000000003</v>
      </c>
      <c r="D1704" t="s">
        <v>1478</v>
      </c>
      <c r="E1704" t="s">
        <v>1496</v>
      </c>
      <c r="F1704" t="s">
        <v>264</v>
      </c>
      <c r="G1704" t="s">
        <v>17</v>
      </c>
      <c r="I1704" t="s">
        <v>197</v>
      </c>
      <c r="J1704" t="s">
        <v>4893</v>
      </c>
      <c r="K1704" t="str">
        <f ca="1">IF(ISNA(XLOOKUP(A1704,Customers!A:A,Customers!A:A)),"Invalid FK","Valid")</f>
        <v>Valid</v>
      </c>
      <c r="L1704" t="str">
        <f ca="1">IF(ISNA(XLOOKUP(B1704,Vendors!A:A,Vendors!A:A)),"Invalid FK","Valid")</f>
        <v>Valid</v>
      </c>
      <c r="M1704" t="str">
        <f ca="1">IF(ISNA(XLOOKUP(C1704,Headcount!C:C,Headcount!C:C)),"Invalid FK","Valid")</f>
        <v>Valid</v>
      </c>
    </row>
    <row r="1705" spans="1:13">
      <c r="A1705" t="s">
        <v>4894</v>
      </c>
      <c r="B1705" s="1">
        <v>45039</v>
      </c>
      <c r="C1705">
        <v>153431.92000000001</v>
      </c>
      <c r="D1705" t="s">
        <v>1483</v>
      </c>
      <c r="E1705" t="s">
        <v>1484</v>
      </c>
      <c r="F1705" t="s">
        <v>264</v>
      </c>
      <c r="G1705" t="s">
        <v>8</v>
      </c>
      <c r="H1705" t="s">
        <v>860</v>
      </c>
      <c r="J1705" t="s">
        <v>4895</v>
      </c>
      <c r="K1705" t="str">
        <f ca="1">IF(ISNA(XLOOKUP(A1705,Customers!A:A,Customers!A:A)),"Invalid FK","Valid")</f>
        <v>Valid</v>
      </c>
      <c r="L1705" t="str">
        <f ca="1">IF(ISNA(XLOOKUP(B1705,Vendors!A:A,Vendors!A:A)),"Invalid FK","Valid")</f>
        <v>Valid</v>
      </c>
      <c r="M1705" t="str">
        <f ca="1">IF(ISNA(XLOOKUP(C1705,Headcount!C:C,Headcount!C:C)),"Invalid FK","Valid")</f>
        <v>Valid</v>
      </c>
    </row>
    <row r="1706" spans="1:13">
      <c r="A1706" t="s">
        <v>4896</v>
      </c>
      <c r="B1706" s="1">
        <v>44824</v>
      </c>
      <c r="C1706">
        <v>225317.97</v>
      </c>
      <c r="D1706" t="s">
        <v>1483</v>
      </c>
      <c r="E1706" t="s">
        <v>1484</v>
      </c>
      <c r="F1706" t="s">
        <v>264</v>
      </c>
      <c r="G1706" t="s">
        <v>8</v>
      </c>
      <c r="H1706" t="s">
        <v>1385</v>
      </c>
      <c r="J1706" t="s">
        <v>4897</v>
      </c>
      <c r="K1706" t="str">
        <f ca="1">IF(ISNA(XLOOKUP(A1706,Customers!A:A,Customers!A:A)),"Invalid FK","Valid")</f>
        <v>Valid</v>
      </c>
      <c r="L1706" t="str">
        <f ca="1">IF(ISNA(XLOOKUP(B1706,Vendors!A:A,Vendors!A:A)),"Invalid FK","Valid")</f>
        <v>Valid</v>
      </c>
      <c r="M1706" t="str">
        <f ca="1">IF(ISNA(XLOOKUP(C1706,Headcount!C:C,Headcount!C:C)),"Invalid FK","Valid")</f>
        <v>Valid</v>
      </c>
    </row>
    <row r="1707" spans="1:13">
      <c r="A1707" t="s">
        <v>4898</v>
      </c>
      <c r="B1707" s="1">
        <v>44631</v>
      </c>
      <c r="C1707">
        <v>-25403.8</v>
      </c>
      <c r="D1707" t="s">
        <v>1478</v>
      </c>
      <c r="E1707" t="s">
        <v>1496</v>
      </c>
      <c r="F1707" t="s">
        <v>271</v>
      </c>
      <c r="G1707" t="s">
        <v>29</v>
      </c>
      <c r="I1707" t="s">
        <v>145</v>
      </c>
      <c r="J1707" t="s">
        <v>4899</v>
      </c>
      <c r="K1707" t="str">
        <f ca="1">IF(ISNA(XLOOKUP(A1707,Customers!A:A,Customers!A:A)),"Invalid FK","Valid")</f>
        <v>Valid</v>
      </c>
      <c r="L1707" t="str">
        <f ca="1">IF(ISNA(XLOOKUP(B1707,Vendors!A:A,Vendors!A:A)),"Invalid FK","Valid")</f>
        <v>Valid</v>
      </c>
      <c r="M1707" t="str">
        <f ca="1">IF(ISNA(XLOOKUP(C1707,Headcount!C:C,Headcount!C:C)),"Invalid FK","Valid")</f>
        <v>Valid</v>
      </c>
    </row>
    <row r="1708" spans="1:13">
      <c r="A1708" t="s">
        <v>4900</v>
      </c>
      <c r="B1708" s="1">
        <v>45122</v>
      </c>
      <c r="C1708">
        <v>124628.97</v>
      </c>
      <c r="D1708" t="s">
        <v>1483</v>
      </c>
      <c r="E1708" t="s">
        <v>1484</v>
      </c>
      <c r="F1708" t="s">
        <v>264</v>
      </c>
      <c r="G1708" t="s">
        <v>29</v>
      </c>
      <c r="H1708" t="s">
        <v>1195</v>
      </c>
      <c r="J1708" t="s">
        <v>4901</v>
      </c>
      <c r="K1708" t="str">
        <f ca="1">IF(ISNA(XLOOKUP(A1708,Customers!A:A,Customers!A:A)),"Invalid FK","Valid")</f>
        <v>Valid</v>
      </c>
      <c r="L1708" t="str">
        <f ca="1">IF(ISNA(XLOOKUP(B1708,Vendors!A:A,Vendors!A:A)),"Invalid FK","Valid")</f>
        <v>Valid</v>
      </c>
      <c r="M1708" t="str">
        <f ca="1">IF(ISNA(XLOOKUP(C1708,Headcount!C:C,Headcount!C:C)),"Invalid FK","Valid")</f>
        <v>Valid</v>
      </c>
    </row>
    <row r="1709" spans="1:13">
      <c r="A1709" t="s">
        <v>4902</v>
      </c>
      <c r="B1709" s="1">
        <v>44629</v>
      </c>
      <c r="C1709">
        <v>-54838.93</v>
      </c>
      <c r="D1709" t="s">
        <v>1478</v>
      </c>
      <c r="E1709" t="s">
        <v>1496</v>
      </c>
      <c r="F1709" t="s">
        <v>271</v>
      </c>
      <c r="G1709" t="s">
        <v>8</v>
      </c>
      <c r="I1709" t="s">
        <v>205</v>
      </c>
      <c r="J1709" t="s">
        <v>4903</v>
      </c>
      <c r="K1709" t="str">
        <f ca="1">IF(ISNA(XLOOKUP(A1709,Customers!A:A,Customers!A:A)),"Invalid FK","Valid")</f>
        <v>Valid</v>
      </c>
      <c r="L1709" t="str">
        <f ca="1">IF(ISNA(XLOOKUP(B1709,Vendors!A:A,Vendors!A:A)),"Invalid FK","Valid")</f>
        <v>Valid</v>
      </c>
      <c r="M1709" t="str">
        <f ca="1">IF(ISNA(XLOOKUP(C1709,Headcount!C:C,Headcount!C:C)),"Invalid FK","Valid")</f>
        <v>Valid</v>
      </c>
    </row>
    <row r="1710" spans="1:13">
      <c r="A1710" t="s">
        <v>4904</v>
      </c>
      <c r="B1710" s="1">
        <v>45176</v>
      </c>
      <c r="C1710">
        <v>-17168.009999999998</v>
      </c>
      <c r="D1710" t="s">
        <v>1478</v>
      </c>
      <c r="E1710" t="s">
        <v>20</v>
      </c>
      <c r="F1710" t="s">
        <v>264</v>
      </c>
      <c r="G1710" t="s">
        <v>17</v>
      </c>
      <c r="I1710" t="s">
        <v>18</v>
      </c>
      <c r="J1710" t="s">
        <v>4905</v>
      </c>
      <c r="K1710" t="str">
        <f ca="1">IF(ISNA(XLOOKUP(A1710,Customers!A:A,Customers!A:A)),"Invalid FK","Valid")</f>
        <v>Valid</v>
      </c>
      <c r="L1710" t="str">
        <f ca="1">IF(ISNA(XLOOKUP(B1710,Vendors!A:A,Vendors!A:A)),"Invalid FK","Valid")</f>
        <v>Valid</v>
      </c>
      <c r="M1710" t="str">
        <f ca="1">IF(ISNA(XLOOKUP(C1710,Headcount!C:C,Headcount!C:C)),"Invalid FK","Valid")</f>
        <v>Valid</v>
      </c>
    </row>
    <row r="1711" spans="1:13">
      <c r="A1711" t="s">
        <v>4906</v>
      </c>
      <c r="B1711" s="1">
        <v>45028</v>
      </c>
      <c r="C1711">
        <v>-50353.82</v>
      </c>
      <c r="D1711" t="s">
        <v>1478</v>
      </c>
      <c r="E1711" t="s">
        <v>36</v>
      </c>
      <c r="F1711" t="s">
        <v>264</v>
      </c>
      <c r="G1711" t="s">
        <v>8</v>
      </c>
      <c r="I1711" t="s">
        <v>209</v>
      </c>
      <c r="J1711" t="s">
        <v>4907</v>
      </c>
      <c r="K1711" t="str">
        <f ca="1">IF(ISNA(XLOOKUP(A1711,Customers!A:A,Customers!A:A)),"Invalid FK","Valid")</f>
        <v>Valid</v>
      </c>
      <c r="L1711" t="str">
        <f ca="1">IF(ISNA(XLOOKUP(B1711,Vendors!A:A,Vendors!A:A)),"Invalid FK","Valid")</f>
        <v>Valid</v>
      </c>
      <c r="M1711" t="str">
        <f ca="1">IF(ISNA(XLOOKUP(C1711,Headcount!C:C,Headcount!C:C)),"Invalid FK","Valid")</f>
        <v>Valid</v>
      </c>
    </row>
    <row r="1712" spans="1:13">
      <c r="A1712" t="s">
        <v>4908</v>
      </c>
      <c r="B1712" s="1">
        <v>44681</v>
      </c>
      <c r="C1712">
        <v>217699.24</v>
      </c>
      <c r="D1712" t="s">
        <v>1483</v>
      </c>
      <c r="E1712" t="s">
        <v>1499</v>
      </c>
      <c r="F1712" t="s">
        <v>264</v>
      </c>
      <c r="G1712" t="s">
        <v>29</v>
      </c>
      <c r="H1712" t="s">
        <v>1197</v>
      </c>
      <c r="J1712" t="s">
        <v>4909</v>
      </c>
      <c r="K1712" t="str">
        <f ca="1">IF(ISNA(XLOOKUP(A1712,Customers!A:A,Customers!A:A)),"Invalid FK","Valid")</f>
        <v>Valid</v>
      </c>
      <c r="L1712" t="str">
        <f ca="1">IF(ISNA(XLOOKUP(B1712,Vendors!A:A,Vendors!A:A)),"Invalid FK","Valid")</f>
        <v>Valid</v>
      </c>
      <c r="M1712" t="str">
        <f ca="1">IF(ISNA(XLOOKUP(C1712,Headcount!C:C,Headcount!C:C)),"Invalid FK","Valid")</f>
        <v>Valid</v>
      </c>
    </row>
    <row r="1713" spans="1:13">
      <c r="A1713" t="s">
        <v>4910</v>
      </c>
      <c r="B1713" s="1">
        <v>44611</v>
      </c>
      <c r="C1713">
        <v>-47173.89</v>
      </c>
      <c r="D1713" t="s">
        <v>1478</v>
      </c>
      <c r="E1713" t="s">
        <v>36</v>
      </c>
      <c r="F1713" t="s">
        <v>264</v>
      </c>
      <c r="G1713" t="s">
        <v>17</v>
      </c>
      <c r="I1713" t="s">
        <v>125</v>
      </c>
      <c r="J1713" t="s">
        <v>4911</v>
      </c>
      <c r="K1713" t="str">
        <f ca="1">IF(ISNA(XLOOKUP(A1713,Customers!A:A,Customers!A:A)),"Invalid FK","Valid")</f>
        <v>Valid</v>
      </c>
      <c r="L1713" t="str">
        <f ca="1">IF(ISNA(XLOOKUP(B1713,Vendors!A:A,Vendors!A:A)),"Invalid FK","Valid")</f>
        <v>Valid</v>
      </c>
      <c r="M1713" t="str">
        <f ca="1">IF(ISNA(XLOOKUP(C1713,Headcount!C:C,Headcount!C:C)),"Invalid FK","Valid")</f>
        <v>Valid</v>
      </c>
    </row>
    <row r="1714" spans="1:13">
      <c r="A1714" t="s">
        <v>4912</v>
      </c>
      <c r="B1714" s="1">
        <v>44819</v>
      </c>
      <c r="C1714">
        <v>-45453.88</v>
      </c>
      <c r="D1714" t="s">
        <v>1478</v>
      </c>
      <c r="E1714" t="s">
        <v>1534</v>
      </c>
      <c r="F1714" t="s">
        <v>264</v>
      </c>
      <c r="G1714" t="s">
        <v>13</v>
      </c>
      <c r="I1714" t="s">
        <v>252</v>
      </c>
      <c r="J1714" t="s">
        <v>4913</v>
      </c>
      <c r="K1714" t="str">
        <f ca="1">IF(ISNA(XLOOKUP(A1714,Customers!A:A,Customers!A:A)),"Invalid FK","Valid")</f>
        <v>Valid</v>
      </c>
      <c r="L1714" t="str">
        <f ca="1">IF(ISNA(XLOOKUP(B1714,Vendors!A:A,Vendors!A:A)),"Invalid FK","Valid")</f>
        <v>Valid</v>
      </c>
      <c r="M1714" t="str">
        <f ca="1">IF(ISNA(XLOOKUP(C1714,Headcount!C:C,Headcount!C:C)),"Invalid FK","Valid")</f>
        <v>Valid</v>
      </c>
    </row>
    <row r="1715" spans="1:13">
      <c r="A1715" t="s">
        <v>4914</v>
      </c>
      <c r="B1715" s="1">
        <v>44651</v>
      </c>
      <c r="C1715">
        <v>119128.91</v>
      </c>
      <c r="D1715" t="s">
        <v>1483</v>
      </c>
      <c r="E1715" t="s">
        <v>1487</v>
      </c>
      <c r="F1715" t="s">
        <v>268</v>
      </c>
      <c r="G1715" t="s">
        <v>17</v>
      </c>
      <c r="H1715" t="s">
        <v>951</v>
      </c>
      <c r="J1715" t="s">
        <v>4915</v>
      </c>
      <c r="K1715" t="str">
        <f ca="1">IF(ISNA(XLOOKUP(A1715,Customers!A:A,Customers!A:A)),"Invalid FK","Valid")</f>
        <v>Valid</v>
      </c>
      <c r="L1715" t="str">
        <f ca="1">IF(ISNA(XLOOKUP(B1715,Vendors!A:A,Vendors!A:A)),"Invalid FK","Valid")</f>
        <v>Valid</v>
      </c>
      <c r="M1715" t="str">
        <f ca="1">IF(ISNA(XLOOKUP(C1715,Headcount!C:C,Headcount!C:C)),"Invalid FK","Valid")</f>
        <v>Valid</v>
      </c>
    </row>
    <row r="1716" spans="1:13">
      <c r="A1716" t="s">
        <v>4916</v>
      </c>
      <c r="B1716" s="1">
        <v>45192</v>
      </c>
      <c r="C1716">
        <v>-44988.98</v>
      </c>
      <c r="D1716" t="s">
        <v>1478</v>
      </c>
      <c r="E1716" t="s">
        <v>1496</v>
      </c>
      <c r="F1716" t="s">
        <v>271</v>
      </c>
      <c r="G1716" t="s">
        <v>29</v>
      </c>
      <c r="I1716" t="s">
        <v>123</v>
      </c>
      <c r="J1716" t="s">
        <v>4917</v>
      </c>
      <c r="K1716" t="str">
        <f ca="1">IF(ISNA(XLOOKUP(A1716,Customers!A:A,Customers!A:A)),"Invalid FK","Valid")</f>
        <v>Valid</v>
      </c>
      <c r="L1716" t="str">
        <f ca="1">IF(ISNA(XLOOKUP(B1716,Vendors!A:A,Vendors!A:A)),"Invalid FK","Valid")</f>
        <v>Valid</v>
      </c>
      <c r="M1716" t="str">
        <f ca="1">IF(ISNA(XLOOKUP(C1716,Headcount!C:C,Headcount!C:C)),"Invalid FK","Valid")</f>
        <v>Valid</v>
      </c>
    </row>
    <row r="1717" spans="1:13">
      <c r="A1717" t="s">
        <v>4918</v>
      </c>
      <c r="B1717" s="1">
        <v>44724</v>
      </c>
      <c r="C1717">
        <v>203235.61</v>
      </c>
      <c r="D1717" t="s">
        <v>1483</v>
      </c>
      <c r="E1717" t="s">
        <v>1484</v>
      </c>
      <c r="F1717" t="s">
        <v>268</v>
      </c>
      <c r="G1717" t="s">
        <v>29</v>
      </c>
      <c r="H1717" t="s">
        <v>1071</v>
      </c>
      <c r="J1717" t="s">
        <v>4919</v>
      </c>
      <c r="K1717" t="str">
        <f ca="1">IF(ISNA(XLOOKUP(A1717,Customers!A:A,Customers!A:A)),"Invalid FK","Valid")</f>
        <v>Valid</v>
      </c>
      <c r="L1717" t="str">
        <f ca="1">IF(ISNA(XLOOKUP(B1717,Vendors!A:A,Vendors!A:A)),"Invalid FK","Valid")</f>
        <v>Valid</v>
      </c>
      <c r="M1717" t="str">
        <f ca="1">IF(ISNA(XLOOKUP(C1717,Headcount!C:C,Headcount!C:C)),"Invalid FK","Valid")</f>
        <v>Valid</v>
      </c>
    </row>
    <row r="1718" spans="1:13">
      <c r="A1718" t="s">
        <v>4920</v>
      </c>
      <c r="B1718" s="1">
        <v>45196</v>
      </c>
      <c r="C1718">
        <v>236247.16</v>
      </c>
      <c r="D1718" t="s">
        <v>1483</v>
      </c>
      <c r="E1718" t="s">
        <v>1487</v>
      </c>
      <c r="F1718" t="s">
        <v>264</v>
      </c>
      <c r="G1718" t="s">
        <v>13</v>
      </c>
      <c r="H1718" t="s">
        <v>1009</v>
      </c>
      <c r="J1718" t="s">
        <v>4921</v>
      </c>
      <c r="K1718" t="str">
        <f ca="1">IF(ISNA(XLOOKUP(A1718,Customers!A:A,Customers!A:A)),"Invalid FK","Valid")</f>
        <v>Valid</v>
      </c>
      <c r="L1718" t="str">
        <f ca="1">IF(ISNA(XLOOKUP(B1718,Vendors!A:A,Vendors!A:A)),"Invalid FK","Valid")</f>
        <v>Valid</v>
      </c>
      <c r="M1718" t="str">
        <f ca="1">IF(ISNA(XLOOKUP(C1718,Headcount!C:C,Headcount!C:C)),"Invalid FK","Valid")</f>
        <v>Valid</v>
      </c>
    </row>
    <row r="1719" spans="1:13">
      <c r="A1719" t="s">
        <v>4922</v>
      </c>
      <c r="B1719" s="1">
        <v>45267</v>
      </c>
      <c r="C1719">
        <v>168488.91</v>
      </c>
      <c r="D1719" t="s">
        <v>1483</v>
      </c>
      <c r="E1719" t="s">
        <v>1499</v>
      </c>
      <c r="F1719" t="s">
        <v>271</v>
      </c>
      <c r="G1719" t="s">
        <v>13</v>
      </c>
      <c r="H1719" t="s">
        <v>810</v>
      </c>
      <c r="J1719" t="s">
        <v>4923</v>
      </c>
      <c r="K1719" t="str">
        <f ca="1">IF(ISNA(XLOOKUP(A1719,Customers!A:A,Customers!A:A)),"Invalid FK","Valid")</f>
        <v>Valid</v>
      </c>
      <c r="L1719" t="str">
        <f ca="1">IF(ISNA(XLOOKUP(B1719,Vendors!A:A,Vendors!A:A)),"Invalid FK","Valid")</f>
        <v>Valid</v>
      </c>
      <c r="M1719" t="str">
        <f ca="1">IF(ISNA(XLOOKUP(C1719,Headcount!C:C,Headcount!C:C)),"Invalid FK","Valid")</f>
        <v>Valid</v>
      </c>
    </row>
    <row r="1720" spans="1:13">
      <c r="A1720" t="s">
        <v>4924</v>
      </c>
      <c r="B1720" s="1">
        <v>44844</v>
      </c>
      <c r="C1720">
        <v>-56443.95</v>
      </c>
      <c r="D1720" t="s">
        <v>1478</v>
      </c>
      <c r="E1720" t="s">
        <v>1496</v>
      </c>
      <c r="F1720" t="s">
        <v>268</v>
      </c>
      <c r="G1720" t="s">
        <v>17</v>
      </c>
      <c r="I1720" t="s">
        <v>37</v>
      </c>
      <c r="J1720" t="s">
        <v>4925</v>
      </c>
      <c r="K1720" t="str">
        <f ca="1">IF(ISNA(XLOOKUP(A1720,Customers!A:A,Customers!A:A)),"Invalid FK","Valid")</f>
        <v>Valid</v>
      </c>
      <c r="L1720" t="str">
        <f ca="1">IF(ISNA(XLOOKUP(B1720,Vendors!A:A,Vendors!A:A)),"Invalid FK","Valid")</f>
        <v>Valid</v>
      </c>
      <c r="M1720" t="str">
        <f ca="1">IF(ISNA(XLOOKUP(C1720,Headcount!C:C,Headcount!C:C)),"Invalid FK","Valid")</f>
        <v>Valid</v>
      </c>
    </row>
    <row r="1721" spans="1:13">
      <c r="A1721" t="s">
        <v>4926</v>
      </c>
      <c r="B1721" s="1">
        <v>44662</v>
      </c>
      <c r="C1721">
        <v>-2000</v>
      </c>
      <c r="D1721" t="s">
        <v>1478</v>
      </c>
      <c r="E1721" t="s">
        <v>36</v>
      </c>
      <c r="F1721" t="s">
        <v>268</v>
      </c>
      <c r="G1721" t="s">
        <v>29</v>
      </c>
      <c r="I1721" t="s">
        <v>91</v>
      </c>
      <c r="J1721" t="s">
        <v>4927</v>
      </c>
      <c r="K1721" t="str">
        <f ca="1">IF(ISNA(XLOOKUP(A1721,Customers!A:A,Customers!A:A)),"Invalid FK","Valid")</f>
        <v>Valid</v>
      </c>
      <c r="L1721" t="str">
        <f ca="1">IF(ISNA(XLOOKUP(B1721,Vendors!A:A,Vendors!A:A)),"Invalid FK","Valid")</f>
        <v>Valid</v>
      </c>
      <c r="M1721" t="str">
        <f ca="1">IF(ISNA(XLOOKUP(C1721,Headcount!C:C,Headcount!C:C)),"Invalid FK","Valid")</f>
        <v>Valid</v>
      </c>
    </row>
    <row r="1722" spans="1:13">
      <c r="A1722" t="s">
        <v>4928</v>
      </c>
      <c r="B1722" s="1">
        <v>45117</v>
      </c>
      <c r="C1722">
        <v>112478.31</v>
      </c>
      <c r="D1722" t="s">
        <v>1483</v>
      </c>
      <c r="E1722" t="s">
        <v>1487</v>
      </c>
      <c r="F1722" t="s">
        <v>271</v>
      </c>
      <c r="G1722" t="s">
        <v>29</v>
      </c>
      <c r="H1722" t="s">
        <v>1147</v>
      </c>
      <c r="J1722" t="s">
        <v>4929</v>
      </c>
      <c r="K1722" t="str">
        <f ca="1">IF(ISNA(XLOOKUP(A1722,Customers!A:A,Customers!A:A)),"Invalid FK","Valid")</f>
        <v>Valid</v>
      </c>
      <c r="L1722" t="str">
        <f ca="1">IF(ISNA(XLOOKUP(B1722,Vendors!A:A,Vendors!A:A)),"Invalid FK","Valid")</f>
        <v>Valid</v>
      </c>
      <c r="M1722" t="str">
        <f ca="1">IF(ISNA(XLOOKUP(C1722,Headcount!C:C,Headcount!C:C)),"Invalid FK","Valid")</f>
        <v>Valid</v>
      </c>
    </row>
    <row r="1723" spans="1:13">
      <c r="A1723" t="s">
        <v>4930</v>
      </c>
      <c r="B1723" s="1">
        <v>44742</v>
      </c>
      <c r="C1723">
        <v>201853.31</v>
      </c>
      <c r="D1723" t="s">
        <v>1483</v>
      </c>
      <c r="E1723" t="s">
        <v>1499</v>
      </c>
      <c r="F1723" t="s">
        <v>268</v>
      </c>
      <c r="G1723" t="s">
        <v>13</v>
      </c>
      <c r="H1723" t="s">
        <v>910</v>
      </c>
      <c r="J1723" t="s">
        <v>4931</v>
      </c>
      <c r="K1723" t="str">
        <f ca="1">IF(ISNA(XLOOKUP(A1723,Customers!A:A,Customers!A:A)),"Invalid FK","Valid")</f>
        <v>Valid</v>
      </c>
      <c r="L1723" t="str">
        <f ca="1">IF(ISNA(XLOOKUP(B1723,Vendors!A:A,Vendors!A:A)),"Invalid FK","Valid")</f>
        <v>Valid</v>
      </c>
      <c r="M1723" t="str">
        <f ca="1">IF(ISNA(XLOOKUP(C1723,Headcount!C:C,Headcount!C:C)),"Invalid FK","Valid")</f>
        <v>Valid</v>
      </c>
    </row>
    <row r="1724" spans="1:13">
      <c r="A1724" t="s">
        <v>4932</v>
      </c>
      <c r="B1724" s="1">
        <v>44851</v>
      </c>
      <c r="C1724">
        <v>-31698.79</v>
      </c>
      <c r="D1724" t="s">
        <v>1478</v>
      </c>
      <c r="E1724" t="s">
        <v>7</v>
      </c>
      <c r="F1724" t="s">
        <v>268</v>
      </c>
      <c r="G1724" t="s">
        <v>29</v>
      </c>
      <c r="I1724" t="s">
        <v>238</v>
      </c>
      <c r="J1724" t="s">
        <v>4933</v>
      </c>
      <c r="K1724" t="str">
        <f ca="1">IF(ISNA(XLOOKUP(A1724,Customers!A:A,Customers!A:A)),"Invalid FK","Valid")</f>
        <v>Valid</v>
      </c>
      <c r="L1724" t="str">
        <f ca="1">IF(ISNA(XLOOKUP(B1724,Vendors!A:A,Vendors!A:A)),"Invalid FK","Valid")</f>
        <v>Valid</v>
      </c>
      <c r="M1724" t="str">
        <f ca="1">IF(ISNA(XLOOKUP(C1724,Headcount!C:C,Headcount!C:C)),"Invalid FK","Valid")</f>
        <v>Valid</v>
      </c>
    </row>
    <row r="1725" spans="1:13">
      <c r="A1725" t="s">
        <v>4934</v>
      </c>
      <c r="B1725" s="1">
        <v>44658</v>
      </c>
      <c r="C1725">
        <v>133186.88</v>
      </c>
      <c r="D1725" t="s">
        <v>1483</v>
      </c>
      <c r="E1725" t="s">
        <v>1499</v>
      </c>
      <c r="F1725" t="s">
        <v>271</v>
      </c>
      <c r="G1725" t="s">
        <v>29</v>
      </c>
      <c r="H1725" t="s">
        <v>794</v>
      </c>
      <c r="J1725" t="s">
        <v>4935</v>
      </c>
      <c r="K1725" t="str">
        <f ca="1">IF(ISNA(XLOOKUP(A1725,Customers!A:A,Customers!A:A)),"Invalid FK","Valid")</f>
        <v>Valid</v>
      </c>
      <c r="L1725" t="str">
        <f ca="1">IF(ISNA(XLOOKUP(B1725,Vendors!A:A,Vendors!A:A)),"Invalid FK","Valid")</f>
        <v>Valid</v>
      </c>
      <c r="M1725" t="str">
        <f ca="1">IF(ISNA(XLOOKUP(C1725,Headcount!C:C,Headcount!C:C)),"Invalid FK","Valid")</f>
        <v>Valid</v>
      </c>
    </row>
    <row r="1726" spans="1:13">
      <c r="A1726" t="s">
        <v>4936</v>
      </c>
      <c r="B1726" s="1">
        <v>45271</v>
      </c>
      <c r="C1726">
        <v>134816.59</v>
      </c>
      <c r="D1726" t="s">
        <v>1483</v>
      </c>
      <c r="E1726" t="s">
        <v>1499</v>
      </c>
      <c r="F1726" t="s">
        <v>268</v>
      </c>
      <c r="G1726" t="s">
        <v>13</v>
      </c>
      <c r="H1726" t="s">
        <v>768</v>
      </c>
      <c r="J1726" t="s">
        <v>4937</v>
      </c>
      <c r="K1726" t="str">
        <f ca="1">IF(ISNA(XLOOKUP(A1726,Customers!A:A,Customers!A:A)),"Invalid FK","Valid")</f>
        <v>Valid</v>
      </c>
      <c r="L1726" t="str">
        <f ca="1">IF(ISNA(XLOOKUP(B1726,Vendors!A:A,Vendors!A:A)),"Invalid FK","Valid")</f>
        <v>Valid</v>
      </c>
      <c r="M1726" t="str">
        <f ca="1">IF(ISNA(XLOOKUP(C1726,Headcount!C:C,Headcount!C:C)),"Invalid FK","Valid")</f>
        <v>Valid</v>
      </c>
    </row>
    <row r="1727" spans="1:13">
      <c r="A1727" t="s">
        <v>4938</v>
      </c>
      <c r="B1727" s="1">
        <v>45253</v>
      </c>
      <c r="C1727">
        <v>24750.02</v>
      </c>
      <c r="D1727" t="s">
        <v>1587</v>
      </c>
      <c r="E1727" t="s">
        <v>1587</v>
      </c>
      <c r="F1727" t="s">
        <v>271</v>
      </c>
      <c r="G1727" t="s">
        <v>8</v>
      </c>
      <c r="J1727" t="s">
        <v>4939</v>
      </c>
      <c r="K1727" t="str">
        <f ca="1">IF(ISNA(XLOOKUP(A1727,Customers!A:A,Customers!A:A)),"Invalid FK","Valid")</f>
        <v>Valid</v>
      </c>
      <c r="L1727" t="str">
        <f ca="1">IF(ISNA(XLOOKUP(B1727,Vendors!A:A,Vendors!A:A)),"Invalid FK","Valid")</f>
        <v>Valid</v>
      </c>
      <c r="M1727" t="str">
        <f ca="1">IF(ISNA(XLOOKUP(C1727,Headcount!C:C,Headcount!C:C)),"Invalid FK","Valid")</f>
        <v>Valid</v>
      </c>
    </row>
    <row r="1728" spans="1:13">
      <c r="A1728" t="s">
        <v>4940</v>
      </c>
      <c r="B1728" s="1">
        <v>45246</v>
      </c>
      <c r="C1728">
        <v>108711.25</v>
      </c>
      <c r="D1728" t="s">
        <v>1483</v>
      </c>
      <c r="E1728" t="s">
        <v>1487</v>
      </c>
      <c r="F1728" t="s">
        <v>271</v>
      </c>
      <c r="G1728" t="s">
        <v>29</v>
      </c>
      <c r="H1728" t="s">
        <v>973</v>
      </c>
      <c r="J1728" t="s">
        <v>4941</v>
      </c>
      <c r="K1728" t="str">
        <f ca="1">IF(ISNA(XLOOKUP(A1728,Customers!A:A,Customers!A:A)),"Invalid FK","Valid")</f>
        <v>Valid</v>
      </c>
      <c r="L1728" t="str">
        <f ca="1">IF(ISNA(XLOOKUP(B1728,Vendors!A:A,Vendors!A:A)),"Invalid FK","Valid")</f>
        <v>Valid</v>
      </c>
      <c r="M1728" t="str">
        <f ca="1">IF(ISNA(XLOOKUP(C1728,Headcount!C:C,Headcount!C:C)),"Invalid FK","Valid")</f>
        <v>Valid</v>
      </c>
    </row>
    <row r="1729" spans="1:13">
      <c r="A1729" t="s">
        <v>4942</v>
      </c>
      <c r="B1729" s="1">
        <v>45094</v>
      </c>
      <c r="C1729">
        <v>181498.25</v>
      </c>
      <c r="D1729" t="s">
        <v>1483</v>
      </c>
      <c r="E1729" t="s">
        <v>1487</v>
      </c>
      <c r="F1729" t="s">
        <v>271</v>
      </c>
      <c r="G1729" t="s">
        <v>13</v>
      </c>
      <c r="H1729" t="s">
        <v>1333</v>
      </c>
      <c r="J1729" t="s">
        <v>4943</v>
      </c>
      <c r="K1729" t="str">
        <f ca="1">IF(ISNA(XLOOKUP(A1729,Customers!A:A,Customers!A:A)),"Invalid FK","Valid")</f>
        <v>Valid</v>
      </c>
      <c r="L1729" t="str">
        <f ca="1">IF(ISNA(XLOOKUP(B1729,Vendors!A:A,Vendors!A:A)),"Invalid FK","Valid")</f>
        <v>Valid</v>
      </c>
      <c r="M1729" t="str">
        <f ca="1">IF(ISNA(XLOOKUP(C1729,Headcount!C:C,Headcount!C:C)),"Invalid FK","Valid")</f>
        <v>Valid</v>
      </c>
    </row>
    <row r="1730" spans="1:13">
      <c r="A1730" t="s">
        <v>4944</v>
      </c>
      <c r="B1730" s="1">
        <v>44725</v>
      </c>
      <c r="C1730">
        <v>-53844.44</v>
      </c>
      <c r="D1730" t="s">
        <v>1478</v>
      </c>
      <c r="E1730" t="s">
        <v>20</v>
      </c>
      <c r="F1730" t="s">
        <v>268</v>
      </c>
      <c r="G1730" t="s">
        <v>13</v>
      </c>
      <c r="I1730" t="s">
        <v>151</v>
      </c>
      <c r="J1730" t="s">
        <v>4945</v>
      </c>
      <c r="K1730" t="str">
        <f ca="1">IF(ISNA(XLOOKUP(A1730,Customers!A:A,Customers!A:A)),"Invalid FK","Valid")</f>
        <v>Valid</v>
      </c>
      <c r="L1730" t="str">
        <f ca="1">IF(ISNA(XLOOKUP(B1730,Vendors!A:A,Vendors!A:A)),"Invalid FK","Valid")</f>
        <v>Valid</v>
      </c>
      <c r="M1730" t="str">
        <f ca="1">IF(ISNA(XLOOKUP(C1730,Headcount!C:C,Headcount!C:C)),"Invalid FK","Valid")</f>
        <v>Valid</v>
      </c>
    </row>
    <row r="1731" spans="1:13">
      <c r="A1731" t="s">
        <v>4946</v>
      </c>
      <c r="B1731" s="1">
        <v>44764</v>
      </c>
      <c r="C1731">
        <v>-37740.160000000003</v>
      </c>
      <c r="D1731" t="s">
        <v>1478</v>
      </c>
      <c r="E1731" t="s">
        <v>36</v>
      </c>
      <c r="F1731" t="s">
        <v>271</v>
      </c>
      <c r="G1731" t="s">
        <v>17</v>
      </c>
      <c r="I1731" t="s">
        <v>61</v>
      </c>
      <c r="J1731" t="s">
        <v>4947</v>
      </c>
      <c r="K1731" t="str">
        <f ca="1">IF(ISNA(XLOOKUP(A1731,Customers!A:A,Customers!A:A)),"Invalid FK","Valid")</f>
        <v>Valid</v>
      </c>
      <c r="L1731" t="str">
        <f ca="1">IF(ISNA(XLOOKUP(B1731,Vendors!A:A,Vendors!A:A)),"Invalid FK","Valid")</f>
        <v>Valid</v>
      </c>
      <c r="M1731" t="str">
        <f ca="1">IF(ISNA(XLOOKUP(C1731,Headcount!C:C,Headcount!C:C)),"Invalid FK","Valid")</f>
        <v>Valid</v>
      </c>
    </row>
    <row r="1732" spans="1:13">
      <c r="A1732" t="s">
        <v>4948</v>
      </c>
      <c r="B1732" s="1">
        <v>44886</v>
      </c>
      <c r="C1732">
        <v>109289.32</v>
      </c>
      <c r="D1732" t="s">
        <v>1483</v>
      </c>
      <c r="E1732" t="s">
        <v>1487</v>
      </c>
      <c r="F1732" t="s">
        <v>268</v>
      </c>
      <c r="G1732" t="s">
        <v>13</v>
      </c>
      <c r="H1732" t="s">
        <v>902</v>
      </c>
      <c r="J1732" t="s">
        <v>4949</v>
      </c>
      <c r="K1732" t="str">
        <f ca="1">IF(ISNA(XLOOKUP(A1732,Customers!A:A,Customers!A:A)),"Invalid FK","Valid")</f>
        <v>Valid</v>
      </c>
      <c r="L1732" t="str">
        <f ca="1">IF(ISNA(XLOOKUP(B1732,Vendors!A:A,Vendors!A:A)),"Invalid FK","Valid")</f>
        <v>Valid</v>
      </c>
      <c r="M1732" t="str">
        <f ca="1">IF(ISNA(XLOOKUP(C1732,Headcount!C:C,Headcount!C:C)),"Invalid FK","Valid")</f>
        <v>Valid</v>
      </c>
    </row>
    <row r="1733" spans="1:13">
      <c r="A1733" t="s">
        <v>4950</v>
      </c>
      <c r="B1733" s="1">
        <v>44808</v>
      </c>
      <c r="C1733">
        <v>175706.77</v>
      </c>
      <c r="D1733" t="s">
        <v>1483</v>
      </c>
      <c r="E1733" t="s">
        <v>1499</v>
      </c>
      <c r="F1733" t="s">
        <v>268</v>
      </c>
      <c r="G1733" t="s">
        <v>17</v>
      </c>
      <c r="H1733" t="s">
        <v>748</v>
      </c>
      <c r="J1733" t="s">
        <v>4951</v>
      </c>
      <c r="K1733" t="str">
        <f ca="1">IF(ISNA(XLOOKUP(A1733,Customers!A:A,Customers!A:A)),"Invalid FK","Valid")</f>
        <v>Valid</v>
      </c>
      <c r="L1733" t="str">
        <f ca="1">IF(ISNA(XLOOKUP(B1733,Vendors!A:A,Vendors!A:A)),"Invalid FK","Valid")</f>
        <v>Valid</v>
      </c>
      <c r="M1733" t="str">
        <f ca="1">IF(ISNA(XLOOKUP(C1733,Headcount!C:C,Headcount!C:C)),"Invalid FK","Valid")</f>
        <v>Valid</v>
      </c>
    </row>
    <row r="1734" spans="1:13">
      <c r="A1734" t="s">
        <v>4952</v>
      </c>
      <c r="B1734" s="1">
        <v>44808</v>
      </c>
      <c r="C1734">
        <v>168436.82</v>
      </c>
      <c r="D1734" t="s">
        <v>1483</v>
      </c>
      <c r="E1734" t="s">
        <v>1487</v>
      </c>
      <c r="F1734" t="s">
        <v>268</v>
      </c>
      <c r="G1734" t="s">
        <v>17</v>
      </c>
      <c r="H1734" t="s">
        <v>1155</v>
      </c>
      <c r="J1734" t="s">
        <v>4953</v>
      </c>
      <c r="K1734" t="str">
        <f ca="1">IF(ISNA(XLOOKUP(A1734,Customers!A:A,Customers!A:A)),"Invalid FK","Valid")</f>
        <v>Valid</v>
      </c>
      <c r="L1734" t="str">
        <f ca="1">IF(ISNA(XLOOKUP(B1734,Vendors!A:A,Vendors!A:A)),"Invalid FK","Valid")</f>
        <v>Valid</v>
      </c>
      <c r="M1734" t="str">
        <f ca="1">IF(ISNA(XLOOKUP(C1734,Headcount!C:C,Headcount!C:C)),"Invalid FK","Valid")</f>
        <v>Valid</v>
      </c>
    </row>
    <row r="1735" spans="1:13">
      <c r="A1735" t="s">
        <v>4954</v>
      </c>
      <c r="B1735" s="1">
        <v>44656</v>
      </c>
      <c r="C1735">
        <v>-73026.16</v>
      </c>
      <c r="D1735" t="s">
        <v>1478</v>
      </c>
      <c r="E1735" t="s">
        <v>36</v>
      </c>
      <c r="F1735" t="s">
        <v>268</v>
      </c>
      <c r="G1735" t="s">
        <v>17</v>
      </c>
      <c r="I1735" t="s">
        <v>34</v>
      </c>
      <c r="J1735" t="s">
        <v>4955</v>
      </c>
      <c r="K1735" t="str">
        <f ca="1">IF(ISNA(XLOOKUP(A1735,Customers!A:A,Customers!A:A)),"Invalid FK","Valid")</f>
        <v>Valid</v>
      </c>
      <c r="L1735" t="str">
        <f ca="1">IF(ISNA(XLOOKUP(B1735,Vendors!A:A,Vendors!A:A)),"Invalid FK","Valid")</f>
        <v>Valid</v>
      </c>
      <c r="M1735" t="str">
        <f ca="1">IF(ISNA(XLOOKUP(C1735,Headcount!C:C,Headcount!C:C)),"Invalid FK","Valid")</f>
        <v>Valid</v>
      </c>
    </row>
    <row r="1736" spans="1:13">
      <c r="A1736" t="s">
        <v>4956</v>
      </c>
      <c r="B1736" s="1">
        <v>44876</v>
      </c>
      <c r="C1736">
        <v>115866.61</v>
      </c>
      <c r="D1736" t="s">
        <v>1483</v>
      </c>
      <c r="E1736" t="s">
        <v>1484</v>
      </c>
      <c r="F1736" t="s">
        <v>268</v>
      </c>
      <c r="G1736" t="s">
        <v>13</v>
      </c>
      <c r="H1736" t="s">
        <v>1313</v>
      </c>
      <c r="J1736" t="s">
        <v>4957</v>
      </c>
      <c r="K1736" t="str">
        <f ca="1">IF(ISNA(XLOOKUP(A1736,Customers!A:A,Customers!A:A)),"Invalid FK","Valid")</f>
        <v>Valid</v>
      </c>
      <c r="L1736" t="str">
        <f ca="1">IF(ISNA(XLOOKUP(B1736,Vendors!A:A,Vendors!A:A)),"Invalid FK","Valid")</f>
        <v>Valid</v>
      </c>
      <c r="M1736" t="str">
        <f ca="1">IF(ISNA(XLOOKUP(C1736,Headcount!C:C,Headcount!C:C)),"Invalid FK","Valid")</f>
        <v>Valid</v>
      </c>
    </row>
    <row r="1737" spans="1:13">
      <c r="A1737" t="s">
        <v>4958</v>
      </c>
      <c r="B1737" s="1">
        <v>44786</v>
      </c>
      <c r="C1737">
        <v>-47858.66</v>
      </c>
      <c r="D1737" t="s">
        <v>1478</v>
      </c>
      <c r="E1737" t="s">
        <v>20</v>
      </c>
      <c r="F1737" t="s">
        <v>271</v>
      </c>
      <c r="G1737" t="s">
        <v>17</v>
      </c>
      <c r="I1737" t="s">
        <v>149</v>
      </c>
      <c r="J1737" t="s">
        <v>4959</v>
      </c>
      <c r="K1737" t="str">
        <f ca="1">IF(ISNA(XLOOKUP(A1737,Customers!A:A,Customers!A:A)),"Invalid FK","Valid")</f>
        <v>Valid</v>
      </c>
      <c r="L1737" t="str">
        <f ca="1">IF(ISNA(XLOOKUP(B1737,Vendors!A:A,Vendors!A:A)),"Invalid FK","Valid")</f>
        <v>Valid</v>
      </c>
      <c r="M1737" t="str">
        <f ca="1">IF(ISNA(XLOOKUP(C1737,Headcount!C:C,Headcount!C:C)),"Invalid FK","Valid")</f>
        <v>Valid</v>
      </c>
    </row>
    <row r="1738" spans="1:13">
      <c r="A1738" t="s">
        <v>4960</v>
      </c>
      <c r="B1738" s="1">
        <v>44570</v>
      </c>
      <c r="C1738">
        <v>150012.78</v>
      </c>
      <c r="D1738" t="s">
        <v>1483</v>
      </c>
      <c r="E1738" t="s">
        <v>1499</v>
      </c>
      <c r="F1738" t="s">
        <v>271</v>
      </c>
      <c r="G1738" t="s">
        <v>17</v>
      </c>
      <c r="H1738" t="s">
        <v>1099</v>
      </c>
      <c r="J1738" t="s">
        <v>4961</v>
      </c>
      <c r="K1738" t="str">
        <f ca="1">IF(ISNA(XLOOKUP(A1738,Customers!A:A,Customers!A:A)),"Invalid FK","Valid")</f>
        <v>Valid</v>
      </c>
      <c r="L1738" t="str">
        <f ca="1">IF(ISNA(XLOOKUP(B1738,Vendors!A:A,Vendors!A:A)),"Invalid FK","Valid")</f>
        <v>Valid</v>
      </c>
      <c r="M1738" t="str">
        <f ca="1">IF(ISNA(XLOOKUP(C1738,Headcount!C:C,Headcount!C:C)),"Invalid FK","Valid")</f>
        <v>Valid</v>
      </c>
    </row>
    <row r="1739" spans="1:13">
      <c r="A1739" t="s">
        <v>4962</v>
      </c>
      <c r="B1739" s="1">
        <v>45017</v>
      </c>
      <c r="C1739">
        <v>123309.12</v>
      </c>
      <c r="D1739" t="s">
        <v>1483</v>
      </c>
      <c r="E1739" t="s">
        <v>1484</v>
      </c>
      <c r="F1739" t="s">
        <v>268</v>
      </c>
      <c r="G1739" t="s">
        <v>29</v>
      </c>
      <c r="H1739" t="s">
        <v>1057</v>
      </c>
      <c r="J1739" t="s">
        <v>4963</v>
      </c>
      <c r="K1739" t="str">
        <f ca="1">IF(ISNA(XLOOKUP(A1739,Customers!A:A,Customers!A:A)),"Invalid FK","Valid")</f>
        <v>Valid</v>
      </c>
      <c r="L1739" t="str">
        <f ca="1">IF(ISNA(XLOOKUP(B1739,Vendors!A:A,Vendors!A:A)),"Invalid FK","Valid")</f>
        <v>Valid</v>
      </c>
      <c r="M1739" t="str">
        <f ca="1">IF(ISNA(XLOOKUP(C1739,Headcount!C:C,Headcount!C:C)),"Invalid FK","Valid")</f>
        <v>Valid</v>
      </c>
    </row>
    <row r="1740" spans="1:13">
      <c r="A1740" t="s">
        <v>4964</v>
      </c>
      <c r="B1740" s="1">
        <v>44778</v>
      </c>
      <c r="C1740">
        <v>170933.76000000001</v>
      </c>
      <c r="D1740" t="s">
        <v>1483</v>
      </c>
      <c r="E1740" t="s">
        <v>1487</v>
      </c>
      <c r="F1740" t="s">
        <v>264</v>
      </c>
      <c r="G1740" t="s">
        <v>17</v>
      </c>
      <c r="H1740" t="s">
        <v>1029</v>
      </c>
      <c r="J1740" t="s">
        <v>4965</v>
      </c>
      <c r="K1740" t="str">
        <f ca="1">IF(ISNA(XLOOKUP(A1740,Customers!A:A,Customers!A:A)),"Invalid FK","Valid")</f>
        <v>Valid</v>
      </c>
      <c r="L1740" t="str">
        <f ca="1">IF(ISNA(XLOOKUP(B1740,Vendors!A:A,Vendors!A:A)),"Invalid FK","Valid")</f>
        <v>Valid</v>
      </c>
      <c r="M1740" t="str">
        <f ca="1">IF(ISNA(XLOOKUP(C1740,Headcount!C:C,Headcount!C:C)),"Invalid FK","Valid")</f>
        <v>Valid</v>
      </c>
    </row>
    <row r="1741" spans="1:13">
      <c r="A1741" t="s">
        <v>4966</v>
      </c>
      <c r="B1741" s="1">
        <v>44647</v>
      </c>
      <c r="C1741">
        <v>-19495.02</v>
      </c>
      <c r="D1741" t="s">
        <v>1478</v>
      </c>
      <c r="E1741" t="s">
        <v>1496</v>
      </c>
      <c r="F1741" t="s">
        <v>268</v>
      </c>
      <c r="G1741" t="s">
        <v>29</v>
      </c>
      <c r="I1741" t="s">
        <v>181</v>
      </c>
      <c r="J1741" t="s">
        <v>4967</v>
      </c>
      <c r="K1741" t="str">
        <f ca="1">IF(ISNA(XLOOKUP(A1741,Customers!A:A,Customers!A:A)),"Invalid FK","Valid")</f>
        <v>Valid</v>
      </c>
      <c r="L1741" t="str">
        <f ca="1">IF(ISNA(XLOOKUP(B1741,Vendors!A:A,Vendors!A:A)),"Invalid FK","Valid")</f>
        <v>Valid</v>
      </c>
      <c r="M1741" t="str">
        <f ca="1">IF(ISNA(XLOOKUP(C1741,Headcount!C:C,Headcount!C:C)),"Invalid FK","Valid")</f>
        <v>Valid</v>
      </c>
    </row>
    <row r="1742" spans="1:13">
      <c r="A1742" t="s">
        <v>4968</v>
      </c>
      <c r="B1742" s="1">
        <v>44969</v>
      </c>
      <c r="C1742">
        <v>-47809.03</v>
      </c>
      <c r="D1742" t="s">
        <v>1478</v>
      </c>
      <c r="E1742" t="s">
        <v>20</v>
      </c>
      <c r="F1742" t="s">
        <v>271</v>
      </c>
      <c r="G1742" t="s">
        <v>13</v>
      </c>
      <c r="I1742" t="s">
        <v>250</v>
      </c>
      <c r="J1742" t="s">
        <v>4969</v>
      </c>
      <c r="K1742" t="str">
        <f ca="1">IF(ISNA(XLOOKUP(A1742,Customers!A:A,Customers!A:A)),"Invalid FK","Valid")</f>
        <v>Valid</v>
      </c>
      <c r="L1742" t="str">
        <f ca="1">IF(ISNA(XLOOKUP(B1742,Vendors!A:A,Vendors!A:A)),"Invalid FK","Valid")</f>
        <v>Valid</v>
      </c>
      <c r="M1742" t="str">
        <f ca="1">IF(ISNA(XLOOKUP(C1742,Headcount!C:C,Headcount!C:C)),"Invalid FK","Valid")</f>
        <v>Valid</v>
      </c>
    </row>
    <row r="1743" spans="1:13">
      <c r="A1743" t="s">
        <v>4970</v>
      </c>
      <c r="B1743" s="1">
        <v>45079</v>
      </c>
      <c r="C1743">
        <v>-46875.3</v>
      </c>
      <c r="D1743" t="s">
        <v>1478</v>
      </c>
      <c r="E1743" t="s">
        <v>7</v>
      </c>
      <c r="F1743" t="s">
        <v>268</v>
      </c>
      <c r="G1743" t="s">
        <v>29</v>
      </c>
      <c r="I1743" t="s">
        <v>163</v>
      </c>
      <c r="J1743" t="s">
        <v>4971</v>
      </c>
      <c r="K1743" t="str">
        <f ca="1">IF(ISNA(XLOOKUP(A1743,Customers!A:A,Customers!A:A)),"Invalid FK","Valid")</f>
        <v>Valid</v>
      </c>
      <c r="L1743" t="str">
        <f ca="1">IF(ISNA(XLOOKUP(B1743,Vendors!A:A,Vendors!A:A)),"Invalid FK","Valid")</f>
        <v>Valid</v>
      </c>
      <c r="M1743" t="str">
        <f ca="1">IF(ISNA(XLOOKUP(C1743,Headcount!C:C,Headcount!C:C)),"Invalid FK","Valid")</f>
        <v>Valid</v>
      </c>
    </row>
    <row r="1744" spans="1:13">
      <c r="A1744" t="s">
        <v>4972</v>
      </c>
      <c r="B1744" s="1">
        <v>44850</v>
      </c>
      <c r="C1744">
        <v>140021.04999999999</v>
      </c>
      <c r="D1744" t="s">
        <v>1483</v>
      </c>
      <c r="E1744" t="s">
        <v>1487</v>
      </c>
      <c r="F1744" t="s">
        <v>271</v>
      </c>
      <c r="G1744" t="s">
        <v>13</v>
      </c>
      <c r="H1744" t="s">
        <v>802</v>
      </c>
      <c r="J1744" t="s">
        <v>4973</v>
      </c>
      <c r="K1744" t="str">
        <f ca="1">IF(ISNA(XLOOKUP(A1744,Customers!A:A,Customers!A:A)),"Invalid FK","Valid")</f>
        <v>Valid</v>
      </c>
      <c r="L1744" t="str">
        <f ca="1">IF(ISNA(XLOOKUP(B1744,Vendors!A:A,Vendors!A:A)),"Invalid FK","Valid")</f>
        <v>Valid</v>
      </c>
      <c r="M1744" t="str">
        <f ca="1">IF(ISNA(XLOOKUP(C1744,Headcount!C:C,Headcount!C:C)),"Invalid FK","Valid")</f>
        <v>Valid</v>
      </c>
    </row>
    <row r="1745" spans="1:13">
      <c r="A1745" t="s">
        <v>4974</v>
      </c>
      <c r="B1745" s="1">
        <v>45253</v>
      </c>
      <c r="C1745">
        <v>-16647.48</v>
      </c>
      <c r="D1745" t="s">
        <v>1478</v>
      </c>
      <c r="E1745" t="s">
        <v>7</v>
      </c>
      <c r="F1745" t="s">
        <v>268</v>
      </c>
      <c r="G1745" t="s">
        <v>13</v>
      </c>
      <c r="I1745" t="s">
        <v>205</v>
      </c>
      <c r="J1745" t="s">
        <v>4975</v>
      </c>
      <c r="K1745" t="str">
        <f ca="1">IF(ISNA(XLOOKUP(A1745,Customers!A:A,Customers!A:A)),"Invalid FK","Valid")</f>
        <v>Valid</v>
      </c>
      <c r="L1745" t="str">
        <f ca="1">IF(ISNA(XLOOKUP(B1745,Vendors!A:A,Vendors!A:A)),"Invalid FK","Valid")</f>
        <v>Valid</v>
      </c>
      <c r="M1745" t="str">
        <f ca="1">IF(ISNA(XLOOKUP(C1745,Headcount!C:C,Headcount!C:C)),"Invalid FK","Valid")</f>
        <v>Valid</v>
      </c>
    </row>
    <row r="1746" spans="1:13">
      <c r="A1746" t="s">
        <v>4976</v>
      </c>
      <c r="B1746" s="1">
        <v>45135</v>
      </c>
      <c r="C1746">
        <v>-16101.6</v>
      </c>
      <c r="D1746" t="s">
        <v>1478</v>
      </c>
      <c r="E1746" t="s">
        <v>36</v>
      </c>
      <c r="F1746" t="s">
        <v>264</v>
      </c>
      <c r="G1746" t="s">
        <v>29</v>
      </c>
      <c r="I1746" t="s">
        <v>165</v>
      </c>
      <c r="J1746" t="s">
        <v>4977</v>
      </c>
      <c r="K1746" t="str">
        <f ca="1">IF(ISNA(XLOOKUP(A1746,Customers!A:A,Customers!A:A)),"Invalid FK","Valid")</f>
        <v>Valid</v>
      </c>
      <c r="L1746" t="str">
        <f ca="1">IF(ISNA(XLOOKUP(B1746,Vendors!A:A,Vendors!A:A)),"Invalid FK","Valid")</f>
        <v>Valid</v>
      </c>
      <c r="M1746" t="str">
        <f ca="1">IF(ISNA(XLOOKUP(C1746,Headcount!C:C,Headcount!C:C)),"Invalid FK","Valid")</f>
        <v>Valid</v>
      </c>
    </row>
    <row r="1747" spans="1:13">
      <c r="A1747" t="s">
        <v>4978</v>
      </c>
      <c r="B1747" s="1">
        <v>44727</v>
      </c>
      <c r="C1747">
        <v>155821.68</v>
      </c>
      <c r="D1747" t="s">
        <v>1483</v>
      </c>
      <c r="E1747" t="s">
        <v>1484</v>
      </c>
      <c r="F1747" t="s">
        <v>271</v>
      </c>
      <c r="G1747" t="s">
        <v>8</v>
      </c>
      <c r="H1747" t="s">
        <v>1385</v>
      </c>
      <c r="J1747" t="s">
        <v>4979</v>
      </c>
      <c r="K1747" t="str">
        <f ca="1">IF(ISNA(XLOOKUP(A1747,Customers!A:A,Customers!A:A)),"Invalid FK","Valid")</f>
        <v>Valid</v>
      </c>
      <c r="L1747" t="str">
        <f ca="1">IF(ISNA(XLOOKUP(B1747,Vendors!A:A,Vendors!A:A)),"Invalid FK","Valid")</f>
        <v>Valid</v>
      </c>
      <c r="M1747" t="str">
        <f ca="1">IF(ISNA(XLOOKUP(C1747,Headcount!C:C,Headcount!C:C)),"Invalid FK","Valid")</f>
        <v>Valid</v>
      </c>
    </row>
    <row r="1748" spans="1:13">
      <c r="A1748" t="s">
        <v>4980</v>
      </c>
      <c r="B1748" s="1">
        <v>44706</v>
      </c>
      <c r="C1748">
        <v>-28076.78</v>
      </c>
      <c r="D1748" t="s">
        <v>1478</v>
      </c>
      <c r="E1748" t="s">
        <v>20</v>
      </c>
      <c r="F1748" t="s">
        <v>264</v>
      </c>
      <c r="G1748" t="s">
        <v>17</v>
      </c>
      <c r="I1748" t="s">
        <v>113</v>
      </c>
      <c r="J1748" t="s">
        <v>4981</v>
      </c>
      <c r="K1748" t="str">
        <f ca="1">IF(ISNA(XLOOKUP(A1748,Customers!A:A,Customers!A:A)),"Invalid FK","Valid")</f>
        <v>Valid</v>
      </c>
      <c r="L1748" t="str">
        <f ca="1">IF(ISNA(XLOOKUP(B1748,Vendors!A:A,Vendors!A:A)),"Invalid FK","Valid")</f>
        <v>Valid</v>
      </c>
      <c r="M1748" t="str">
        <f ca="1">IF(ISNA(XLOOKUP(C1748,Headcount!C:C,Headcount!C:C)),"Invalid FK","Valid")</f>
        <v>Valid</v>
      </c>
    </row>
    <row r="1749" spans="1:13">
      <c r="A1749" t="s">
        <v>4982</v>
      </c>
      <c r="B1749" s="1">
        <v>44938</v>
      </c>
      <c r="C1749">
        <v>-46768.92</v>
      </c>
      <c r="D1749" t="s">
        <v>1478</v>
      </c>
      <c r="E1749" t="s">
        <v>1496</v>
      </c>
      <c r="F1749" t="s">
        <v>268</v>
      </c>
      <c r="G1749" t="s">
        <v>17</v>
      </c>
      <c r="I1749" t="s">
        <v>37</v>
      </c>
      <c r="J1749" t="s">
        <v>4983</v>
      </c>
      <c r="K1749" t="str">
        <f ca="1">IF(ISNA(XLOOKUP(A1749,Customers!A:A,Customers!A:A)),"Invalid FK","Valid")</f>
        <v>Valid</v>
      </c>
      <c r="L1749" t="str">
        <f ca="1">IF(ISNA(XLOOKUP(B1749,Vendors!A:A,Vendors!A:A)),"Invalid FK","Valid")</f>
        <v>Valid</v>
      </c>
      <c r="M1749" t="str">
        <f ca="1">IF(ISNA(XLOOKUP(C1749,Headcount!C:C,Headcount!C:C)),"Invalid FK","Valid")</f>
        <v>Valid</v>
      </c>
    </row>
    <row r="1750" spans="1:13">
      <c r="A1750" t="s">
        <v>4984</v>
      </c>
      <c r="B1750" s="1">
        <v>44842</v>
      </c>
      <c r="C1750">
        <v>-79246.84</v>
      </c>
      <c r="D1750" t="s">
        <v>1478</v>
      </c>
      <c r="E1750" t="s">
        <v>36</v>
      </c>
      <c r="F1750" t="s">
        <v>264</v>
      </c>
      <c r="G1750" t="s">
        <v>8</v>
      </c>
      <c r="I1750" t="s">
        <v>55</v>
      </c>
      <c r="J1750" t="s">
        <v>4985</v>
      </c>
      <c r="K1750" t="str">
        <f ca="1">IF(ISNA(XLOOKUP(A1750,Customers!A:A,Customers!A:A)),"Invalid FK","Valid")</f>
        <v>Valid</v>
      </c>
      <c r="L1750" t="str">
        <f ca="1">IF(ISNA(XLOOKUP(B1750,Vendors!A:A,Vendors!A:A)),"Invalid FK","Valid")</f>
        <v>Valid</v>
      </c>
      <c r="M1750" t="str">
        <f ca="1">IF(ISNA(XLOOKUP(C1750,Headcount!C:C,Headcount!C:C)),"Invalid FK","Valid")</f>
        <v>Valid</v>
      </c>
    </row>
    <row r="1751" spans="1:13">
      <c r="A1751" t="s">
        <v>4986</v>
      </c>
      <c r="B1751" s="1">
        <v>44904</v>
      </c>
      <c r="C1751">
        <v>118173.02</v>
      </c>
      <c r="D1751" t="s">
        <v>1483</v>
      </c>
      <c r="E1751" t="s">
        <v>1487</v>
      </c>
      <c r="F1751" t="s">
        <v>264</v>
      </c>
      <c r="G1751" t="s">
        <v>13</v>
      </c>
      <c r="H1751" t="s">
        <v>981</v>
      </c>
      <c r="J1751" t="s">
        <v>4987</v>
      </c>
      <c r="K1751" t="str">
        <f ca="1">IF(ISNA(XLOOKUP(A1751,Customers!A:A,Customers!A:A)),"Invalid FK","Valid")</f>
        <v>Valid</v>
      </c>
      <c r="L1751" t="str">
        <f ca="1">IF(ISNA(XLOOKUP(B1751,Vendors!A:A,Vendors!A:A)),"Invalid FK","Valid")</f>
        <v>Valid</v>
      </c>
      <c r="M1751" t="str">
        <f ca="1">IF(ISNA(XLOOKUP(C1751,Headcount!C:C,Headcount!C:C)),"Invalid FK","Valid")</f>
        <v>Valid</v>
      </c>
    </row>
    <row r="1752" spans="1:13">
      <c r="A1752" t="s">
        <v>4988</v>
      </c>
      <c r="B1752" s="1">
        <v>44722</v>
      </c>
      <c r="C1752">
        <v>-49549.56</v>
      </c>
      <c r="D1752" t="s">
        <v>1478</v>
      </c>
      <c r="E1752" t="s">
        <v>1509</v>
      </c>
      <c r="F1752" t="s">
        <v>264</v>
      </c>
      <c r="G1752" t="s">
        <v>8</v>
      </c>
      <c r="I1752" t="s">
        <v>252</v>
      </c>
      <c r="J1752" t="s">
        <v>4989</v>
      </c>
      <c r="K1752" t="str">
        <f ca="1">IF(ISNA(XLOOKUP(A1752,Customers!A:A,Customers!A:A)),"Invalid FK","Valid")</f>
        <v>Valid</v>
      </c>
      <c r="L1752" t="str">
        <f ca="1">IF(ISNA(XLOOKUP(B1752,Vendors!A:A,Vendors!A:A)),"Invalid FK","Valid")</f>
        <v>Valid</v>
      </c>
      <c r="M1752" t="str">
        <f ca="1">IF(ISNA(XLOOKUP(C1752,Headcount!C:C,Headcount!C:C)),"Invalid FK","Valid")</f>
        <v>Valid</v>
      </c>
    </row>
    <row r="1753" spans="1:13">
      <c r="A1753" t="s">
        <v>4990</v>
      </c>
      <c r="B1753" s="1">
        <v>44806</v>
      </c>
      <c r="C1753">
        <v>-22204.38</v>
      </c>
      <c r="D1753" t="s">
        <v>1478</v>
      </c>
      <c r="E1753" t="s">
        <v>7</v>
      </c>
      <c r="F1753" t="s">
        <v>268</v>
      </c>
      <c r="G1753" t="s">
        <v>29</v>
      </c>
      <c r="I1753" t="s">
        <v>191</v>
      </c>
      <c r="J1753" t="s">
        <v>4991</v>
      </c>
      <c r="K1753" t="str">
        <f ca="1">IF(ISNA(XLOOKUP(A1753,Customers!A:A,Customers!A:A)),"Invalid FK","Valid")</f>
        <v>Valid</v>
      </c>
      <c r="L1753" t="str">
        <f ca="1">IF(ISNA(XLOOKUP(B1753,Vendors!A:A,Vendors!A:A)),"Invalid FK","Valid")</f>
        <v>Valid</v>
      </c>
      <c r="M1753" t="str">
        <f ca="1">IF(ISNA(XLOOKUP(C1753,Headcount!C:C,Headcount!C:C)),"Invalid FK","Valid")</f>
        <v>Valid</v>
      </c>
    </row>
    <row r="1754" spans="1:13">
      <c r="A1754" t="s">
        <v>4992</v>
      </c>
      <c r="B1754" s="1">
        <v>44753</v>
      </c>
      <c r="C1754">
        <v>90722.75</v>
      </c>
      <c r="D1754" t="s">
        <v>1483</v>
      </c>
      <c r="E1754" t="s">
        <v>1499</v>
      </c>
      <c r="F1754" t="s">
        <v>271</v>
      </c>
      <c r="G1754" t="s">
        <v>13</v>
      </c>
      <c r="H1754" t="s">
        <v>989</v>
      </c>
      <c r="J1754" t="s">
        <v>4993</v>
      </c>
      <c r="K1754" t="str">
        <f ca="1">IF(ISNA(XLOOKUP(A1754,Customers!A:A,Customers!A:A)),"Invalid FK","Valid")</f>
        <v>Valid</v>
      </c>
      <c r="L1754" t="str">
        <f ca="1">IF(ISNA(XLOOKUP(B1754,Vendors!A:A,Vendors!A:A)),"Invalid FK","Valid")</f>
        <v>Valid</v>
      </c>
      <c r="M1754" t="str">
        <f ca="1">IF(ISNA(XLOOKUP(C1754,Headcount!C:C,Headcount!C:C)),"Invalid FK","Valid")</f>
        <v>Valid</v>
      </c>
    </row>
    <row r="1755" spans="1:13">
      <c r="A1755" t="s">
        <v>4994</v>
      </c>
      <c r="B1755" s="1">
        <v>44645</v>
      </c>
      <c r="C1755">
        <v>-47274.39</v>
      </c>
      <c r="D1755" t="s">
        <v>1478</v>
      </c>
      <c r="E1755" t="s">
        <v>1534</v>
      </c>
      <c r="F1755" t="s">
        <v>268</v>
      </c>
      <c r="G1755" t="s">
        <v>8</v>
      </c>
      <c r="I1755" t="s">
        <v>63</v>
      </c>
      <c r="J1755" t="s">
        <v>4995</v>
      </c>
      <c r="K1755" t="str">
        <f ca="1">IF(ISNA(XLOOKUP(A1755,Customers!A:A,Customers!A:A)),"Invalid FK","Valid")</f>
        <v>Valid</v>
      </c>
      <c r="L1755" t="str">
        <f ca="1">IF(ISNA(XLOOKUP(B1755,Vendors!A:A,Vendors!A:A)),"Invalid FK","Valid")</f>
        <v>Valid</v>
      </c>
      <c r="M1755" t="str">
        <f ca="1">IF(ISNA(XLOOKUP(C1755,Headcount!C:C,Headcount!C:C)),"Invalid FK","Valid")</f>
        <v>Valid</v>
      </c>
    </row>
    <row r="1756" spans="1:13">
      <c r="A1756" t="s">
        <v>4996</v>
      </c>
      <c r="B1756" s="1">
        <v>44697</v>
      </c>
      <c r="C1756">
        <v>205547.05</v>
      </c>
      <c r="D1756" t="s">
        <v>1483</v>
      </c>
      <c r="E1756" t="s">
        <v>1487</v>
      </c>
      <c r="F1756" t="s">
        <v>271</v>
      </c>
      <c r="G1756" t="s">
        <v>17</v>
      </c>
      <c r="H1756" t="s">
        <v>920</v>
      </c>
      <c r="J1756" t="s">
        <v>4997</v>
      </c>
      <c r="K1756" t="str">
        <f ca="1">IF(ISNA(XLOOKUP(A1756,Customers!A:A,Customers!A:A)),"Invalid FK","Valid")</f>
        <v>Valid</v>
      </c>
      <c r="L1756" t="str">
        <f ca="1">IF(ISNA(XLOOKUP(B1756,Vendors!A:A,Vendors!A:A)),"Invalid FK","Valid")</f>
        <v>Valid</v>
      </c>
      <c r="M1756" t="str">
        <f ca="1">IF(ISNA(XLOOKUP(C1756,Headcount!C:C,Headcount!C:C)),"Invalid FK","Valid")</f>
        <v>Valid</v>
      </c>
    </row>
    <row r="1757" spans="1:13">
      <c r="A1757" t="s">
        <v>4998</v>
      </c>
      <c r="B1757" s="1">
        <v>44706</v>
      </c>
      <c r="C1757">
        <v>182299.92</v>
      </c>
      <c r="D1757" t="s">
        <v>1483</v>
      </c>
      <c r="E1757" t="s">
        <v>1487</v>
      </c>
      <c r="F1757" t="s">
        <v>271</v>
      </c>
      <c r="G1757" t="s">
        <v>8</v>
      </c>
      <c r="H1757" t="s">
        <v>934</v>
      </c>
      <c r="J1757" t="s">
        <v>4999</v>
      </c>
      <c r="K1757" t="str">
        <f ca="1">IF(ISNA(XLOOKUP(A1757,Customers!A:A,Customers!A:A)),"Invalid FK","Valid")</f>
        <v>Valid</v>
      </c>
      <c r="L1757" t="str">
        <f ca="1">IF(ISNA(XLOOKUP(B1757,Vendors!A:A,Vendors!A:A)),"Invalid FK","Valid")</f>
        <v>Valid</v>
      </c>
      <c r="M1757" t="str">
        <f ca="1">IF(ISNA(XLOOKUP(C1757,Headcount!C:C,Headcount!C:C)),"Invalid FK","Valid")</f>
        <v>Valid</v>
      </c>
    </row>
    <row r="1758" spans="1:13">
      <c r="A1758" t="s">
        <v>5000</v>
      </c>
      <c r="B1758" s="1">
        <v>44688</v>
      </c>
      <c r="C1758">
        <v>223726.31</v>
      </c>
      <c r="D1758" t="s">
        <v>1483</v>
      </c>
      <c r="E1758" t="s">
        <v>1484</v>
      </c>
      <c r="F1758" t="s">
        <v>271</v>
      </c>
      <c r="G1758" t="s">
        <v>8</v>
      </c>
      <c r="H1758" t="s">
        <v>712</v>
      </c>
      <c r="J1758" t="s">
        <v>5001</v>
      </c>
      <c r="K1758" t="str">
        <f ca="1">IF(ISNA(XLOOKUP(A1758,Customers!A:A,Customers!A:A)),"Invalid FK","Valid")</f>
        <v>Valid</v>
      </c>
      <c r="L1758" t="str">
        <f ca="1">IF(ISNA(XLOOKUP(B1758,Vendors!A:A,Vendors!A:A)),"Invalid FK","Valid")</f>
        <v>Valid</v>
      </c>
      <c r="M1758" t="str">
        <f ca="1">IF(ISNA(XLOOKUP(C1758,Headcount!C:C,Headcount!C:C)),"Invalid FK","Valid")</f>
        <v>Valid</v>
      </c>
    </row>
    <row r="1759" spans="1:13">
      <c r="A1759" t="s">
        <v>5002</v>
      </c>
      <c r="B1759" s="1">
        <v>45088</v>
      </c>
      <c r="C1759">
        <v>247854.19</v>
      </c>
      <c r="D1759" t="s">
        <v>1483</v>
      </c>
      <c r="E1759" t="s">
        <v>1484</v>
      </c>
      <c r="F1759" t="s">
        <v>271</v>
      </c>
      <c r="G1759" t="s">
        <v>8</v>
      </c>
      <c r="H1759" t="s">
        <v>710</v>
      </c>
      <c r="J1759" t="s">
        <v>5003</v>
      </c>
      <c r="K1759" t="str">
        <f ca="1">IF(ISNA(XLOOKUP(A1759,Customers!A:A,Customers!A:A)),"Invalid FK","Valid")</f>
        <v>Valid</v>
      </c>
      <c r="L1759" t="str">
        <f ca="1">IF(ISNA(XLOOKUP(B1759,Vendors!A:A,Vendors!A:A)),"Invalid FK","Valid")</f>
        <v>Valid</v>
      </c>
      <c r="M1759" t="str">
        <f ca="1">IF(ISNA(XLOOKUP(C1759,Headcount!C:C,Headcount!C:C)),"Invalid FK","Valid")</f>
        <v>Valid</v>
      </c>
    </row>
    <row r="1760" spans="1:13">
      <c r="A1760" t="s">
        <v>5004</v>
      </c>
      <c r="B1760" s="1">
        <v>44662</v>
      </c>
      <c r="C1760">
        <v>-41739.33</v>
      </c>
      <c r="D1760" t="s">
        <v>1478</v>
      </c>
      <c r="E1760" t="s">
        <v>7</v>
      </c>
      <c r="F1760" t="s">
        <v>264</v>
      </c>
      <c r="G1760" t="s">
        <v>8</v>
      </c>
      <c r="I1760" t="s">
        <v>135</v>
      </c>
      <c r="J1760" t="s">
        <v>5005</v>
      </c>
      <c r="K1760" t="str">
        <f ca="1">IF(ISNA(XLOOKUP(A1760,Customers!A:A,Customers!A:A)),"Invalid FK","Valid")</f>
        <v>Valid</v>
      </c>
      <c r="L1760" t="str">
        <f ca="1">IF(ISNA(XLOOKUP(B1760,Vendors!A:A,Vendors!A:A)),"Invalid FK","Valid")</f>
        <v>Valid</v>
      </c>
      <c r="M1760" t="str">
        <f ca="1">IF(ISNA(XLOOKUP(C1760,Headcount!C:C,Headcount!C:C)),"Invalid FK","Valid")</f>
        <v>Valid</v>
      </c>
    </row>
    <row r="1761" spans="1:13">
      <c r="A1761" t="s">
        <v>5006</v>
      </c>
      <c r="B1761" s="1">
        <v>44979</v>
      </c>
      <c r="C1761">
        <v>-15052.74</v>
      </c>
      <c r="D1761" t="s">
        <v>1478</v>
      </c>
      <c r="E1761" t="s">
        <v>1509</v>
      </c>
      <c r="F1761" t="s">
        <v>271</v>
      </c>
      <c r="G1761" t="s">
        <v>13</v>
      </c>
      <c r="I1761" t="s">
        <v>139</v>
      </c>
      <c r="J1761" t="s">
        <v>5007</v>
      </c>
      <c r="K1761" t="str">
        <f ca="1">IF(ISNA(XLOOKUP(A1761,Customers!A:A,Customers!A:A)),"Invalid FK","Valid")</f>
        <v>Valid</v>
      </c>
      <c r="L1761" t="str">
        <f ca="1">IF(ISNA(XLOOKUP(B1761,Vendors!A:A,Vendors!A:A)),"Invalid FK","Valid")</f>
        <v>Valid</v>
      </c>
      <c r="M1761" t="str">
        <f ca="1">IF(ISNA(XLOOKUP(C1761,Headcount!C:C,Headcount!C:C)),"Invalid FK","Valid")</f>
        <v>Valid</v>
      </c>
    </row>
    <row r="1762" spans="1:13">
      <c r="A1762" t="s">
        <v>5008</v>
      </c>
      <c r="B1762" s="1">
        <v>45006</v>
      </c>
      <c r="C1762">
        <v>159025.91</v>
      </c>
      <c r="D1762" t="s">
        <v>1483</v>
      </c>
      <c r="E1762" t="s">
        <v>1499</v>
      </c>
      <c r="F1762" t="s">
        <v>264</v>
      </c>
      <c r="G1762" t="s">
        <v>13</v>
      </c>
      <c r="H1762" t="s">
        <v>1051</v>
      </c>
      <c r="J1762" t="s">
        <v>5009</v>
      </c>
      <c r="K1762" t="str">
        <f ca="1">IF(ISNA(XLOOKUP(A1762,Customers!A:A,Customers!A:A)),"Invalid FK","Valid")</f>
        <v>Valid</v>
      </c>
      <c r="L1762" t="str">
        <f ca="1">IF(ISNA(XLOOKUP(B1762,Vendors!A:A,Vendors!A:A)),"Invalid FK","Valid")</f>
        <v>Valid</v>
      </c>
      <c r="M1762" t="str">
        <f ca="1">IF(ISNA(XLOOKUP(C1762,Headcount!C:C,Headcount!C:C)),"Invalid FK","Valid")</f>
        <v>Valid</v>
      </c>
    </row>
    <row r="1763" spans="1:13">
      <c r="A1763" t="s">
        <v>5010</v>
      </c>
      <c r="B1763" s="1">
        <v>44564</v>
      </c>
      <c r="C1763">
        <v>173675.11</v>
      </c>
      <c r="D1763" t="s">
        <v>1483</v>
      </c>
      <c r="E1763" t="s">
        <v>1487</v>
      </c>
      <c r="F1763" t="s">
        <v>264</v>
      </c>
      <c r="G1763" t="s">
        <v>29</v>
      </c>
      <c r="H1763" t="s">
        <v>790</v>
      </c>
      <c r="J1763" t="s">
        <v>5011</v>
      </c>
      <c r="K1763" t="str">
        <f ca="1">IF(ISNA(XLOOKUP(A1763,Customers!A:A,Customers!A:A)),"Invalid FK","Valid")</f>
        <v>Valid</v>
      </c>
      <c r="L1763" t="str">
        <f ca="1">IF(ISNA(XLOOKUP(B1763,Vendors!A:A,Vendors!A:A)),"Invalid FK","Valid")</f>
        <v>Valid</v>
      </c>
      <c r="M1763" t="str">
        <f ca="1">IF(ISNA(XLOOKUP(C1763,Headcount!C:C,Headcount!C:C)),"Invalid FK","Valid")</f>
        <v>Valid</v>
      </c>
    </row>
    <row r="1764" spans="1:13">
      <c r="A1764" t="s">
        <v>5012</v>
      </c>
      <c r="B1764" s="1">
        <v>45044</v>
      </c>
      <c r="C1764">
        <v>119525.97</v>
      </c>
      <c r="D1764" t="s">
        <v>1483</v>
      </c>
      <c r="E1764" t="s">
        <v>1487</v>
      </c>
      <c r="F1764" t="s">
        <v>271</v>
      </c>
      <c r="G1764" t="s">
        <v>8</v>
      </c>
      <c r="H1764" t="s">
        <v>969</v>
      </c>
      <c r="J1764" t="s">
        <v>5013</v>
      </c>
      <c r="K1764" t="str">
        <f ca="1">IF(ISNA(XLOOKUP(A1764,Customers!A:A,Customers!A:A)),"Invalid FK","Valid")</f>
        <v>Valid</v>
      </c>
      <c r="L1764" t="str">
        <f ca="1">IF(ISNA(XLOOKUP(B1764,Vendors!A:A,Vendors!A:A)),"Invalid FK","Valid")</f>
        <v>Valid</v>
      </c>
      <c r="M1764" t="str">
        <f ca="1">IF(ISNA(XLOOKUP(C1764,Headcount!C:C,Headcount!C:C)),"Invalid FK","Valid")</f>
        <v>Valid</v>
      </c>
    </row>
    <row r="1765" spans="1:13">
      <c r="A1765" t="s">
        <v>5014</v>
      </c>
      <c r="B1765" s="1">
        <v>45061</v>
      </c>
      <c r="C1765">
        <v>-43753.45</v>
      </c>
      <c r="D1765" t="s">
        <v>1478</v>
      </c>
      <c r="E1765" t="s">
        <v>20</v>
      </c>
      <c r="F1765" t="s">
        <v>268</v>
      </c>
      <c r="G1765" t="s">
        <v>8</v>
      </c>
      <c r="I1765" t="s">
        <v>171</v>
      </c>
      <c r="J1765" t="s">
        <v>5015</v>
      </c>
      <c r="K1765" t="str">
        <f ca="1">IF(ISNA(XLOOKUP(A1765,Customers!A:A,Customers!A:A)),"Invalid FK","Valid")</f>
        <v>Valid</v>
      </c>
      <c r="L1765" t="str">
        <f ca="1">IF(ISNA(XLOOKUP(B1765,Vendors!A:A,Vendors!A:A)),"Invalid FK","Valid")</f>
        <v>Valid</v>
      </c>
      <c r="M1765" t="str">
        <f ca="1">IF(ISNA(XLOOKUP(C1765,Headcount!C:C,Headcount!C:C)),"Invalid FK","Valid")</f>
        <v>Valid</v>
      </c>
    </row>
    <row r="1766" spans="1:13">
      <c r="A1766" t="s">
        <v>5016</v>
      </c>
      <c r="B1766" s="1">
        <v>45014</v>
      </c>
      <c r="C1766">
        <v>-45089.58</v>
      </c>
      <c r="D1766" t="s">
        <v>1478</v>
      </c>
      <c r="E1766" t="s">
        <v>1496</v>
      </c>
      <c r="F1766" t="s">
        <v>264</v>
      </c>
      <c r="G1766" t="s">
        <v>8</v>
      </c>
      <c r="I1766" t="s">
        <v>211</v>
      </c>
      <c r="J1766" t="s">
        <v>5017</v>
      </c>
      <c r="K1766" t="str">
        <f ca="1">IF(ISNA(XLOOKUP(A1766,Customers!A:A,Customers!A:A)),"Invalid FK","Valid")</f>
        <v>Valid</v>
      </c>
      <c r="L1766" t="str">
        <f ca="1">IF(ISNA(XLOOKUP(B1766,Vendors!A:A,Vendors!A:A)),"Invalid FK","Valid")</f>
        <v>Valid</v>
      </c>
      <c r="M1766" t="str">
        <f ca="1">IF(ISNA(XLOOKUP(C1766,Headcount!C:C,Headcount!C:C)),"Invalid FK","Valid")</f>
        <v>Valid</v>
      </c>
    </row>
    <row r="1767" spans="1:13">
      <c r="A1767" t="s">
        <v>5018</v>
      </c>
      <c r="B1767" s="1">
        <v>44684</v>
      </c>
      <c r="C1767">
        <v>68682.850000000006</v>
      </c>
      <c r="D1767" t="s">
        <v>1483</v>
      </c>
      <c r="E1767" t="s">
        <v>1487</v>
      </c>
      <c r="F1767" t="s">
        <v>268</v>
      </c>
      <c r="G1767" t="s">
        <v>17</v>
      </c>
      <c r="H1767" t="s">
        <v>1015</v>
      </c>
      <c r="J1767" t="s">
        <v>5019</v>
      </c>
      <c r="K1767" t="str">
        <f ca="1">IF(ISNA(XLOOKUP(A1767,Customers!A:A,Customers!A:A)),"Invalid FK","Valid")</f>
        <v>Valid</v>
      </c>
      <c r="L1767" t="str">
        <f ca="1">IF(ISNA(XLOOKUP(B1767,Vendors!A:A,Vendors!A:A)),"Invalid FK","Valid")</f>
        <v>Valid</v>
      </c>
      <c r="M1767" t="str">
        <f ca="1">IF(ISNA(XLOOKUP(C1767,Headcount!C:C,Headcount!C:C)),"Invalid FK","Valid")</f>
        <v>Valid</v>
      </c>
    </row>
    <row r="1768" spans="1:13">
      <c r="A1768" t="s">
        <v>5020</v>
      </c>
      <c r="B1768" s="1">
        <v>44960</v>
      </c>
      <c r="C1768">
        <v>-30374.77</v>
      </c>
      <c r="D1768" t="s">
        <v>1478</v>
      </c>
      <c r="E1768" t="s">
        <v>1534</v>
      </c>
      <c r="F1768" t="s">
        <v>271</v>
      </c>
      <c r="G1768" t="s">
        <v>8</v>
      </c>
      <c r="I1768" t="s">
        <v>143</v>
      </c>
      <c r="J1768" t="s">
        <v>5021</v>
      </c>
      <c r="K1768" t="str">
        <f ca="1">IF(ISNA(XLOOKUP(A1768,Customers!A:A,Customers!A:A)),"Invalid FK","Valid")</f>
        <v>Valid</v>
      </c>
      <c r="L1768" t="str">
        <f ca="1">IF(ISNA(XLOOKUP(B1768,Vendors!A:A,Vendors!A:A)),"Invalid FK","Valid")</f>
        <v>Valid</v>
      </c>
      <c r="M1768" t="str">
        <f ca="1">IF(ISNA(XLOOKUP(C1768,Headcount!C:C,Headcount!C:C)),"Invalid FK","Valid")</f>
        <v>Valid</v>
      </c>
    </row>
    <row r="1769" spans="1:13">
      <c r="A1769" t="s">
        <v>5022</v>
      </c>
      <c r="B1769" s="1">
        <v>45265</v>
      </c>
      <c r="C1769">
        <v>245397.59</v>
      </c>
      <c r="D1769" t="s">
        <v>1483</v>
      </c>
      <c r="E1769" t="s">
        <v>1484</v>
      </c>
      <c r="F1769" t="s">
        <v>268</v>
      </c>
      <c r="G1769" t="s">
        <v>8</v>
      </c>
      <c r="H1769" t="s">
        <v>680</v>
      </c>
      <c r="J1769" t="s">
        <v>5023</v>
      </c>
      <c r="K1769" t="str">
        <f ca="1">IF(ISNA(XLOOKUP(A1769,Customers!A:A,Customers!A:A)),"Invalid FK","Valid")</f>
        <v>Valid</v>
      </c>
      <c r="L1769" t="str">
        <f ca="1">IF(ISNA(XLOOKUP(B1769,Vendors!A:A,Vendors!A:A)),"Invalid FK","Valid")</f>
        <v>Valid</v>
      </c>
      <c r="M1769" t="str">
        <f ca="1">IF(ISNA(XLOOKUP(C1769,Headcount!C:C,Headcount!C:C)),"Invalid FK","Valid")</f>
        <v>Valid</v>
      </c>
    </row>
    <row r="1770" spans="1:13">
      <c r="A1770" t="s">
        <v>5024</v>
      </c>
      <c r="B1770" s="1">
        <v>45204</v>
      </c>
      <c r="C1770">
        <v>-80844.03</v>
      </c>
      <c r="D1770" t="s">
        <v>1478</v>
      </c>
      <c r="E1770" t="s">
        <v>36</v>
      </c>
      <c r="F1770" t="s">
        <v>271</v>
      </c>
      <c r="G1770" t="s">
        <v>29</v>
      </c>
      <c r="I1770" t="s">
        <v>209</v>
      </c>
      <c r="J1770" t="s">
        <v>5025</v>
      </c>
      <c r="K1770" t="str">
        <f ca="1">IF(ISNA(XLOOKUP(A1770,Customers!A:A,Customers!A:A)),"Invalid FK","Valid")</f>
        <v>Valid</v>
      </c>
      <c r="L1770" t="str">
        <f ca="1">IF(ISNA(XLOOKUP(B1770,Vendors!A:A,Vendors!A:A)),"Invalid FK","Valid")</f>
        <v>Valid</v>
      </c>
      <c r="M1770" t="str">
        <f ca="1">IF(ISNA(XLOOKUP(C1770,Headcount!C:C,Headcount!C:C)),"Invalid FK","Valid")</f>
        <v>Valid</v>
      </c>
    </row>
    <row r="1771" spans="1:13">
      <c r="A1771" t="s">
        <v>5026</v>
      </c>
      <c r="B1771" s="1">
        <v>44941</v>
      </c>
      <c r="C1771">
        <v>188633.26</v>
      </c>
      <c r="D1771" t="s">
        <v>1483</v>
      </c>
      <c r="E1771" t="s">
        <v>1487</v>
      </c>
      <c r="F1771" t="s">
        <v>271</v>
      </c>
      <c r="G1771" t="s">
        <v>13</v>
      </c>
      <c r="H1771" t="s">
        <v>800</v>
      </c>
      <c r="J1771" t="s">
        <v>5027</v>
      </c>
      <c r="K1771" t="str">
        <f ca="1">IF(ISNA(XLOOKUP(A1771,Customers!A:A,Customers!A:A)),"Invalid FK","Valid")</f>
        <v>Valid</v>
      </c>
      <c r="L1771" t="str">
        <f ca="1">IF(ISNA(XLOOKUP(B1771,Vendors!A:A,Vendors!A:A)),"Invalid FK","Valid")</f>
        <v>Valid</v>
      </c>
      <c r="M1771" t="str">
        <f ca="1">IF(ISNA(XLOOKUP(C1771,Headcount!C:C,Headcount!C:C)),"Invalid FK","Valid")</f>
        <v>Valid</v>
      </c>
    </row>
    <row r="1772" spans="1:13">
      <c r="A1772" t="s">
        <v>5028</v>
      </c>
      <c r="B1772" s="1">
        <v>44916</v>
      </c>
      <c r="C1772">
        <v>201696.55</v>
      </c>
      <c r="D1772" t="s">
        <v>1483</v>
      </c>
      <c r="E1772" t="s">
        <v>1487</v>
      </c>
      <c r="F1772" t="s">
        <v>264</v>
      </c>
      <c r="G1772" t="s">
        <v>13</v>
      </c>
      <c r="H1772" t="s">
        <v>882</v>
      </c>
      <c r="J1772" t="s">
        <v>5029</v>
      </c>
      <c r="K1772" t="str">
        <f ca="1">IF(ISNA(XLOOKUP(A1772,Customers!A:A,Customers!A:A)),"Invalid FK","Valid")</f>
        <v>Valid</v>
      </c>
      <c r="L1772" t="str">
        <f ca="1">IF(ISNA(XLOOKUP(B1772,Vendors!A:A,Vendors!A:A)),"Invalid FK","Valid")</f>
        <v>Valid</v>
      </c>
      <c r="M1772" t="str">
        <f ca="1">IF(ISNA(XLOOKUP(C1772,Headcount!C:C,Headcount!C:C)),"Invalid FK","Valid")</f>
        <v>Valid</v>
      </c>
    </row>
    <row r="1773" spans="1:13">
      <c r="A1773" t="s">
        <v>5030</v>
      </c>
      <c r="B1773" s="1">
        <v>45186</v>
      </c>
      <c r="C1773">
        <v>33214.339999999997</v>
      </c>
      <c r="D1773" t="s">
        <v>1924</v>
      </c>
      <c r="E1773" t="s">
        <v>1924</v>
      </c>
      <c r="F1773" t="s">
        <v>268</v>
      </c>
      <c r="G1773" t="s">
        <v>8</v>
      </c>
      <c r="J1773" t="s">
        <v>5031</v>
      </c>
      <c r="K1773" t="str">
        <f ca="1">IF(ISNA(XLOOKUP(A1773,Customers!A:A,Customers!A:A)),"Invalid FK","Valid")</f>
        <v>Valid</v>
      </c>
      <c r="L1773" t="str">
        <f ca="1">IF(ISNA(XLOOKUP(B1773,Vendors!A:A,Vendors!A:A)),"Invalid FK","Valid")</f>
        <v>Valid</v>
      </c>
      <c r="M1773" t="str">
        <f ca="1">IF(ISNA(XLOOKUP(C1773,Headcount!C:C,Headcount!C:C)),"Invalid FK","Valid")</f>
        <v>Valid</v>
      </c>
    </row>
    <row r="1774" spans="1:13">
      <c r="A1774" t="s">
        <v>5032</v>
      </c>
      <c r="B1774" s="1">
        <v>45191</v>
      </c>
      <c r="C1774">
        <v>204315.48</v>
      </c>
      <c r="D1774" t="s">
        <v>1483</v>
      </c>
      <c r="E1774" t="s">
        <v>1487</v>
      </c>
      <c r="F1774" t="s">
        <v>268</v>
      </c>
      <c r="G1774" t="s">
        <v>17</v>
      </c>
      <c r="H1774" t="s">
        <v>1023</v>
      </c>
      <c r="J1774" t="s">
        <v>5033</v>
      </c>
      <c r="K1774" t="str">
        <f ca="1">IF(ISNA(XLOOKUP(A1774,Customers!A:A,Customers!A:A)),"Invalid FK","Valid")</f>
        <v>Valid</v>
      </c>
      <c r="L1774" t="str">
        <f ca="1">IF(ISNA(XLOOKUP(B1774,Vendors!A:A,Vendors!A:A)),"Invalid FK","Valid")</f>
        <v>Valid</v>
      </c>
      <c r="M1774" t="str">
        <f ca="1">IF(ISNA(XLOOKUP(C1774,Headcount!C:C,Headcount!C:C)),"Invalid FK","Valid")</f>
        <v>Valid</v>
      </c>
    </row>
    <row r="1775" spans="1:13">
      <c r="A1775" t="s">
        <v>5034</v>
      </c>
      <c r="B1775" s="1">
        <v>44624</v>
      </c>
      <c r="C1775">
        <v>90263.28</v>
      </c>
      <c r="D1775" t="s">
        <v>1483</v>
      </c>
      <c r="E1775" t="s">
        <v>1484</v>
      </c>
      <c r="F1775" t="s">
        <v>268</v>
      </c>
      <c r="G1775" t="s">
        <v>13</v>
      </c>
      <c r="H1775" t="s">
        <v>967</v>
      </c>
      <c r="J1775" t="s">
        <v>5035</v>
      </c>
      <c r="K1775" t="str">
        <f ca="1">IF(ISNA(XLOOKUP(A1775,Customers!A:A,Customers!A:A)),"Invalid FK","Valid")</f>
        <v>Valid</v>
      </c>
      <c r="L1775" t="str">
        <f ca="1">IF(ISNA(XLOOKUP(B1775,Vendors!A:A,Vendors!A:A)),"Invalid FK","Valid")</f>
        <v>Valid</v>
      </c>
      <c r="M1775" t="str">
        <f ca="1">IF(ISNA(XLOOKUP(C1775,Headcount!C:C,Headcount!C:C)),"Invalid FK","Valid")</f>
        <v>Valid</v>
      </c>
    </row>
    <row r="1776" spans="1:13">
      <c r="A1776" t="s">
        <v>5036</v>
      </c>
      <c r="B1776" s="1">
        <v>44792</v>
      </c>
      <c r="C1776">
        <v>-14979.17</v>
      </c>
      <c r="D1776" t="s">
        <v>1478</v>
      </c>
      <c r="E1776" t="s">
        <v>1534</v>
      </c>
      <c r="F1776" t="s">
        <v>268</v>
      </c>
      <c r="G1776" t="s">
        <v>29</v>
      </c>
      <c r="I1776" t="s">
        <v>193</v>
      </c>
      <c r="J1776" t="s">
        <v>5037</v>
      </c>
      <c r="K1776" t="str">
        <f ca="1">IF(ISNA(XLOOKUP(A1776,Customers!A:A,Customers!A:A)),"Invalid FK","Valid")</f>
        <v>Valid</v>
      </c>
      <c r="L1776" t="str">
        <f ca="1">IF(ISNA(XLOOKUP(B1776,Vendors!A:A,Vendors!A:A)),"Invalid FK","Valid")</f>
        <v>Valid</v>
      </c>
      <c r="M1776" t="str">
        <f ca="1">IF(ISNA(XLOOKUP(C1776,Headcount!C:C,Headcount!C:C)),"Invalid FK","Valid")</f>
        <v>Valid</v>
      </c>
    </row>
    <row r="1777" spans="1:13">
      <c r="A1777" t="s">
        <v>5038</v>
      </c>
      <c r="B1777" s="1">
        <v>44598</v>
      </c>
      <c r="C1777">
        <v>-21331.01</v>
      </c>
      <c r="D1777" t="s">
        <v>1478</v>
      </c>
      <c r="E1777" t="s">
        <v>20</v>
      </c>
      <c r="F1777" t="s">
        <v>264</v>
      </c>
      <c r="G1777" t="s">
        <v>8</v>
      </c>
      <c r="I1777" t="s">
        <v>123</v>
      </c>
      <c r="J1777" t="s">
        <v>5039</v>
      </c>
      <c r="K1777" t="str">
        <f ca="1">IF(ISNA(XLOOKUP(A1777,Customers!A:A,Customers!A:A)),"Invalid FK","Valid")</f>
        <v>Valid</v>
      </c>
      <c r="L1777" t="str">
        <f ca="1">IF(ISNA(XLOOKUP(B1777,Vendors!A:A,Vendors!A:A)),"Invalid FK","Valid")</f>
        <v>Valid</v>
      </c>
      <c r="M1777" t="str">
        <f ca="1">IF(ISNA(XLOOKUP(C1777,Headcount!C:C,Headcount!C:C)),"Invalid FK","Valid")</f>
        <v>Valid</v>
      </c>
    </row>
    <row r="1778" spans="1:13">
      <c r="A1778" t="s">
        <v>5040</v>
      </c>
      <c r="B1778" s="1">
        <v>44697</v>
      </c>
      <c r="C1778">
        <v>178496.72</v>
      </c>
      <c r="D1778" t="s">
        <v>1483</v>
      </c>
      <c r="E1778" t="s">
        <v>1499</v>
      </c>
      <c r="F1778" t="s">
        <v>268</v>
      </c>
      <c r="G1778" t="s">
        <v>8</v>
      </c>
      <c r="H1778" t="s">
        <v>1007</v>
      </c>
      <c r="J1778" t="s">
        <v>5041</v>
      </c>
      <c r="K1778" t="str">
        <f ca="1">IF(ISNA(XLOOKUP(A1778,Customers!A:A,Customers!A:A)),"Invalid FK","Valid")</f>
        <v>Valid</v>
      </c>
      <c r="L1778" t="str">
        <f ca="1">IF(ISNA(XLOOKUP(B1778,Vendors!A:A,Vendors!A:A)),"Invalid FK","Valid")</f>
        <v>Valid</v>
      </c>
      <c r="M1778" t="str">
        <f ca="1">IF(ISNA(XLOOKUP(C1778,Headcount!C:C,Headcount!C:C)),"Invalid FK","Valid")</f>
        <v>Valid</v>
      </c>
    </row>
    <row r="1779" spans="1:13">
      <c r="A1779" t="s">
        <v>5042</v>
      </c>
      <c r="B1779" s="1">
        <v>44951</v>
      </c>
      <c r="C1779">
        <v>-31520.14</v>
      </c>
      <c r="D1779" t="s">
        <v>1478</v>
      </c>
      <c r="E1779" t="s">
        <v>7</v>
      </c>
      <c r="F1779" t="s">
        <v>268</v>
      </c>
      <c r="G1779" t="s">
        <v>8</v>
      </c>
      <c r="I1779" t="s">
        <v>240</v>
      </c>
      <c r="J1779" t="s">
        <v>5043</v>
      </c>
      <c r="K1779" t="str">
        <f ca="1">IF(ISNA(XLOOKUP(A1779,Customers!A:A,Customers!A:A)),"Invalid FK","Valid")</f>
        <v>Valid</v>
      </c>
      <c r="L1779" t="str">
        <f ca="1">IF(ISNA(XLOOKUP(B1779,Vendors!A:A,Vendors!A:A)),"Invalid FK","Valid")</f>
        <v>Valid</v>
      </c>
      <c r="M1779" t="str">
        <f ca="1">IF(ISNA(XLOOKUP(C1779,Headcount!C:C,Headcount!C:C)),"Invalid FK","Valid")</f>
        <v>Valid</v>
      </c>
    </row>
    <row r="1780" spans="1:13">
      <c r="A1780" t="s">
        <v>5044</v>
      </c>
      <c r="B1780" s="1">
        <v>44647</v>
      </c>
      <c r="C1780">
        <v>-2000</v>
      </c>
      <c r="D1780" t="s">
        <v>1478</v>
      </c>
      <c r="E1780" t="s">
        <v>1509</v>
      </c>
      <c r="F1780" t="s">
        <v>264</v>
      </c>
      <c r="G1780" t="s">
        <v>17</v>
      </c>
      <c r="I1780" t="s">
        <v>133</v>
      </c>
      <c r="J1780" t="s">
        <v>5045</v>
      </c>
      <c r="K1780" t="str">
        <f ca="1">IF(ISNA(XLOOKUP(A1780,Customers!A:A,Customers!A:A)),"Invalid FK","Valid")</f>
        <v>Valid</v>
      </c>
      <c r="L1780" t="str">
        <f ca="1">IF(ISNA(XLOOKUP(B1780,Vendors!A:A,Vendors!A:A)),"Invalid FK","Valid")</f>
        <v>Valid</v>
      </c>
      <c r="M1780" t="str">
        <f ca="1">IF(ISNA(XLOOKUP(C1780,Headcount!C:C,Headcount!C:C)),"Invalid FK","Valid")</f>
        <v>Valid</v>
      </c>
    </row>
    <row r="1781" spans="1:13">
      <c r="A1781" t="s">
        <v>5046</v>
      </c>
      <c r="B1781" s="1">
        <v>45260</v>
      </c>
      <c r="C1781">
        <v>131804.72</v>
      </c>
      <c r="D1781" t="s">
        <v>1483</v>
      </c>
      <c r="E1781" t="s">
        <v>1484</v>
      </c>
      <c r="F1781" t="s">
        <v>264</v>
      </c>
      <c r="G1781" t="s">
        <v>8</v>
      </c>
      <c r="H1781" t="s">
        <v>782</v>
      </c>
      <c r="J1781" t="s">
        <v>5047</v>
      </c>
      <c r="K1781" t="str">
        <f ca="1">IF(ISNA(XLOOKUP(A1781,Customers!A:A,Customers!A:A)),"Invalid FK","Valid")</f>
        <v>Valid</v>
      </c>
      <c r="L1781" t="str">
        <f ca="1">IF(ISNA(XLOOKUP(B1781,Vendors!A:A,Vendors!A:A)),"Invalid FK","Valid")</f>
        <v>Valid</v>
      </c>
      <c r="M1781" t="str">
        <f ca="1">IF(ISNA(XLOOKUP(C1781,Headcount!C:C,Headcount!C:C)),"Invalid FK","Valid")</f>
        <v>Valid</v>
      </c>
    </row>
    <row r="1782" spans="1:13">
      <c r="A1782" t="s">
        <v>5048</v>
      </c>
      <c r="B1782" s="1">
        <v>45218</v>
      </c>
      <c r="C1782">
        <v>68769.64</v>
      </c>
      <c r="D1782" t="s">
        <v>1483</v>
      </c>
      <c r="E1782" t="s">
        <v>1487</v>
      </c>
      <c r="F1782" t="s">
        <v>264</v>
      </c>
      <c r="G1782" t="s">
        <v>29</v>
      </c>
      <c r="H1782" t="s">
        <v>1137</v>
      </c>
      <c r="J1782" t="s">
        <v>5049</v>
      </c>
      <c r="K1782" t="str">
        <f ca="1">IF(ISNA(XLOOKUP(A1782,Customers!A:A,Customers!A:A)),"Invalid FK","Valid")</f>
        <v>Valid</v>
      </c>
      <c r="L1782" t="str">
        <f ca="1">IF(ISNA(XLOOKUP(B1782,Vendors!A:A,Vendors!A:A)),"Invalid FK","Valid")</f>
        <v>Valid</v>
      </c>
      <c r="M1782" t="str">
        <f ca="1">IF(ISNA(XLOOKUP(C1782,Headcount!C:C,Headcount!C:C)),"Invalid FK","Valid")</f>
        <v>Valid</v>
      </c>
    </row>
    <row r="1783" spans="1:13">
      <c r="A1783" t="s">
        <v>5050</v>
      </c>
      <c r="B1783" s="1">
        <v>45005</v>
      </c>
      <c r="C1783">
        <v>-59561.18</v>
      </c>
      <c r="D1783" t="s">
        <v>1478</v>
      </c>
      <c r="E1783" t="s">
        <v>1509</v>
      </c>
      <c r="F1783" t="s">
        <v>264</v>
      </c>
      <c r="G1783" t="s">
        <v>8</v>
      </c>
      <c r="I1783" t="s">
        <v>79</v>
      </c>
      <c r="J1783" t="s">
        <v>5051</v>
      </c>
      <c r="K1783" t="str">
        <f ca="1">IF(ISNA(XLOOKUP(A1783,Customers!A:A,Customers!A:A)),"Invalid FK","Valid")</f>
        <v>Valid</v>
      </c>
      <c r="L1783" t="str">
        <f ca="1">IF(ISNA(XLOOKUP(B1783,Vendors!A:A,Vendors!A:A)),"Invalid FK","Valid")</f>
        <v>Valid</v>
      </c>
      <c r="M1783" t="str">
        <f ca="1">IF(ISNA(XLOOKUP(C1783,Headcount!C:C,Headcount!C:C)),"Invalid FK","Valid")</f>
        <v>Valid</v>
      </c>
    </row>
    <row r="1784" spans="1:13">
      <c r="A1784" t="s">
        <v>5052</v>
      </c>
      <c r="B1784" s="1">
        <v>45047</v>
      </c>
      <c r="C1784">
        <v>136020.65</v>
      </c>
      <c r="D1784" t="s">
        <v>1483</v>
      </c>
      <c r="E1784" t="s">
        <v>1487</v>
      </c>
      <c r="F1784" t="s">
        <v>271</v>
      </c>
      <c r="G1784" t="s">
        <v>13</v>
      </c>
      <c r="H1784" t="s">
        <v>732</v>
      </c>
      <c r="J1784" t="s">
        <v>5053</v>
      </c>
      <c r="K1784" t="str">
        <f ca="1">IF(ISNA(XLOOKUP(A1784,Customers!A:A,Customers!A:A)),"Invalid FK","Valid")</f>
        <v>Valid</v>
      </c>
      <c r="L1784" t="str">
        <f ca="1">IF(ISNA(XLOOKUP(B1784,Vendors!A:A,Vendors!A:A)),"Invalid FK","Valid")</f>
        <v>Valid</v>
      </c>
      <c r="M1784" t="str">
        <f ca="1">IF(ISNA(XLOOKUP(C1784,Headcount!C:C,Headcount!C:C)),"Invalid FK","Valid")</f>
        <v>Valid</v>
      </c>
    </row>
    <row r="1785" spans="1:13">
      <c r="A1785" t="s">
        <v>5054</v>
      </c>
      <c r="B1785" s="1">
        <v>44701</v>
      </c>
      <c r="C1785">
        <v>-21529.64</v>
      </c>
      <c r="D1785" t="s">
        <v>1478</v>
      </c>
      <c r="E1785" t="s">
        <v>1496</v>
      </c>
      <c r="F1785" t="s">
        <v>264</v>
      </c>
      <c r="G1785" t="s">
        <v>8</v>
      </c>
      <c r="I1785" t="s">
        <v>34</v>
      </c>
      <c r="J1785" t="s">
        <v>5055</v>
      </c>
      <c r="K1785" t="str">
        <f ca="1">IF(ISNA(XLOOKUP(A1785,Customers!A:A,Customers!A:A)),"Invalid FK","Valid")</f>
        <v>Valid</v>
      </c>
      <c r="L1785" t="str">
        <f ca="1">IF(ISNA(XLOOKUP(B1785,Vendors!A:A,Vendors!A:A)),"Invalid FK","Valid")</f>
        <v>Valid</v>
      </c>
      <c r="M1785" t="str">
        <f ca="1">IF(ISNA(XLOOKUP(C1785,Headcount!C:C,Headcount!C:C)),"Invalid FK","Valid")</f>
        <v>Valid</v>
      </c>
    </row>
    <row r="1786" spans="1:13">
      <c r="A1786" t="s">
        <v>5056</v>
      </c>
      <c r="B1786" s="1">
        <v>44603</v>
      </c>
      <c r="C1786">
        <v>10508.91</v>
      </c>
      <c r="D1786" t="s">
        <v>1587</v>
      </c>
      <c r="E1786" t="s">
        <v>1587</v>
      </c>
      <c r="F1786" t="s">
        <v>271</v>
      </c>
      <c r="G1786" t="s">
        <v>17</v>
      </c>
      <c r="J1786" t="s">
        <v>5057</v>
      </c>
      <c r="K1786" t="str">
        <f ca="1">IF(ISNA(XLOOKUP(A1786,Customers!A:A,Customers!A:A)),"Invalid FK","Valid")</f>
        <v>Valid</v>
      </c>
      <c r="L1786" t="str">
        <f ca="1">IF(ISNA(XLOOKUP(B1786,Vendors!A:A,Vendors!A:A)),"Invalid FK","Valid")</f>
        <v>Valid</v>
      </c>
      <c r="M1786" t="str">
        <f ca="1">IF(ISNA(XLOOKUP(C1786,Headcount!C:C,Headcount!C:C)),"Invalid FK","Valid")</f>
        <v>Valid</v>
      </c>
    </row>
    <row r="1787" spans="1:13">
      <c r="A1787" t="s">
        <v>5058</v>
      </c>
      <c r="B1787" s="1">
        <v>44775</v>
      </c>
      <c r="C1787">
        <v>-86292.1</v>
      </c>
      <c r="D1787" t="s">
        <v>1478</v>
      </c>
      <c r="E1787" t="s">
        <v>20</v>
      </c>
      <c r="F1787" t="s">
        <v>264</v>
      </c>
      <c r="G1787" t="s">
        <v>17</v>
      </c>
      <c r="I1787" t="s">
        <v>221</v>
      </c>
      <c r="J1787" t="s">
        <v>5059</v>
      </c>
      <c r="K1787" t="str">
        <f ca="1">IF(ISNA(XLOOKUP(A1787,Customers!A:A,Customers!A:A)),"Invalid FK","Valid")</f>
        <v>Valid</v>
      </c>
      <c r="L1787" t="str">
        <f ca="1">IF(ISNA(XLOOKUP(B1787,Vendors!A:A,Vendors!A:A)),"Invalid FK","Valid")</f>
        <v>Valid</v>
      </c>
      <c r="M1787" t="str">
        <f ca="1">IF(ISNA(XLOOKUP(C1787,Headcount!C:C,Headcount!C:C)),"Invalid FK","Valid")</f>
        <v>Valid</v>
      </c>
    </row>
    <row r="1788" spans="1:13">
      <c r="A1788" t="s">
        <v>5060</v>
      </c>
      <c r="B1788" s="1">
        <v>44896</v>
      </c>
      <c r="C1788">
        <v>-56705.43</v>
      </c>
      <c r="D1788" t="s">
        <v>1478</v>
      </c>
      <c r="E1788" t="s">
        <v>7</v>
      </c>
      <c r="F1788" t="s">
        <v>264</v>
      </c>
      <c r="G1788" t="s">
        <v>17</v>
      </c>
      <c r="I1788" t="s">
        <v>193</v>
      </c>
      <c r="J1788" t="s">
        <v>5061</v>
      </c>
      <c r="K1788" t="str">
        <f ca="1">IF(ISNA(XLOOKUP(A1788,Customers!A:A,Customers!A:A)),"Invalid FK","Valid")</f>
        <v>Valid</v>
      </c>
      <c r="L1788" t="str">
        <f ca="1">IF(ISNA(XLOOKUP(B1788,Vendors!A:A,Vendors!A:A)),"Invalid FK","Valid")</f>
        <v>Valid</v>
      </c>
      <c r="M1788" t="str">
        <f ca="1">IF(ISNA(XLOOKUP(C1788,Headcount!C:C,Headcount!C:C)),"Invalid FK","Valid")</f>
        <v>Valid</v>
      </c>
    </row>
    <row r="1789" spans="1:13">
      <c r="A1789" t="s">
        <v>5062</v>
      </c>
      <c r="B1789" s="1">
        <v>45038</v>
      </c>
      <c r="C1789">
        <v>-46023.92</v>
      </c>
      <c r="D1789" t="s">
        <v>1478</v>
      </c>
      <c r="E1789" t="s">
        <v>36</v>
      </c>
      <c r="F1789" t="s">
        <v>271</v>
      </c>
      <c r="G1789" t="s">
        <v>8</v>
      </c>
      <c r="I1789" t="s">
        <v>34</v>
      </c>
      <c r="J1789" t="s">
        <v>5063</v>
      </c>
      <c r="K1789" t="str">
        <f ca="1">IF(ISNA(XLOOKUP(A1789,Customers!A:A,Customers!A:A)),"Invalid FK","Valid")</f>
        <v>Valid</v>
      </c>
      <c r="L1789" t="str">
        <f ca="1">IF(ISNA(XLOOKUP(B1789,Vendors!A:A,Vendors!A:A)),"Invalid FK","Valid")</f>
        <v>Valid</v>
      </c>
      <c r="M1789" t="str">
        <f ca="1">IF(ISNA(XLOOKUP(C1789,Headcount!C:C,Headcount!C:C)),"Invalid FK","Valid")</f>
        <v>Valid</v>
      </c>
    </row>
    <row r="1790" spans="1:13">
      <c r="A1790" t="s">
        <v>5064</v>
      </c>
      <c r="B1790" s="1">
        <v>44987</v>
      </c>
      <c r="C1790">
        <v>115954.33</v>
      </c>
      <c r="D1790" t="s">
        <v>1483</v>
      </c>
      <c r="E1790" t="s">
        <v>1499</v>
      </c>
      <c r="F1790" t="s">
        <v>264</v>
      </c>
      <c r="G1790" t="s">
        <v>29</v>
      </c>
      <c r="H1790" t="s">
        <v>746</v>
      </c>
      <c r="J1790" t="s">
        <v>5065</v>
      </c>
      <c r="K1790" t="str">
        <f ca="1">IF(ISNA(XLOOKUP(A1790,Customers!A:A,Customers!A:A)),"Invalid FK","Valid")</f>
        <v>Valid</v>
      </c>
      <c r="L1790" t="str">
        <f ca="1">IF(ISNA(XLOOKUP(B1790,Vendors!A:A,Vendors!A:A)),"Invalid FK","Valid")</f>
        <v>Valid</v>
      </c>
      <c r="M1790" t="str">
        <f ca="1">IF(ISNA(XLOOKUP(C1790,Headcount!C:C,Headcount!C:C)),"Invalid FK","Valid")</f>
        <v>Valid</v>
      </c>
    </row>
    <row r="1791" spans="1:13">
      <c r="A1791" t="s">
        <v>5066</v>
      </c>
      <c r="B1791" s="1">
        <v>44568</v>
      </c>
      <c r="C1791">
        <v>177669.7</v>
      </c>
      <c r="D1791" t="s">
        <v>1483</v>
      </c>
      <c r="E1791" t="s">
        <v>1484</v>
      </c>
      <c r="F1791" t="s">
        <v>264</v>
      </c>
      <c r="G1791" t="s">
        <v>29</v>
      </c>
      <c r="H1791" t="s">
        <v>1207</v>
      </c>
      <c r="J1791" t="s">
        <v>5067</v>
      </c>
      <c r="K1791" t="str">
        <f ca="1">IF(ISNA(XLOOKUP(A1791,Customers!A:A,Customers!A:A)),"Invalid FK","Valid")</f>
        <v>Valid</v>
      </c>
      <c r="L1791" t="str">
        <f ca="1">IF(ISNA(XLOOKUP(B1791,Vendors!A:A,Vendors!A:A)),"Invalid FK","Valid")</f>
        <v>Valid</v>
      </c>
      <c r="M1791" t="str">
        <f ca="1">IF(ISNA(XLOOKUP(C1791,Headcount!C:C,Headcount!C:C)),"Invalid FK","Valid")</f>
        <v>Valid</v>
      </c>
    </row>
    <row r="1792" spans="1:13">
      <c r="A1792" t="s">
        <v>5068</v>
      </c>
      <c r="B1792" s="1">
        <v>44613</v>
      </c>
      <c r="C1792">
        <v>145900.41</v>
      </c>
      <c r="D1792" t="s">
        <v>1483</v>
      </c>
      <c r="E1792" t="s">
        <v>1487</v>
      </c>
      <c r="F1792" t="s">
        <v>268</v>
      </c>
      <c r="G1792" t="s">
        <v>8</v>
      </c>
      <c r="H1792" t="s">
        <v>1289</v>
      </c>
      <c r="J1792" t="s">
        <v>5069</v>
      </c>
      <c r="K1792" t="str">
        <f ca="1">IF(ISNA(XLOOKUP(A1792,Customers!A:A,Customers!A:A)),"Invalid FK","Valid")</f>
        <v>Valid</v>
      </c>
      <c r="L1792" t="str">
        <f ca="1">IF(ISNA(XLOOKUP(B1792,Vendors!A:A,Vendors!A:A)),"Invalid FK","Valid")</f>
        <v>Valid</v>
      </c>
      <c r="M1792" t="str">
        <f ca="1">IF(ISNA(XLOOKUP(C1792,Headcount!C:C,Headcount!C:C)),"Invalid FK","Valid")</f>
        <v>Valid</v>
      </c>
    </row>
    <row r="1793" spans="1:13">
      <c r="A1793" t="s">
        <v>5070</v>
      </c>
      <c r="B1793" s="1">
        <v>44567</v>
      </c>
      <c r="C1793">
        <v>6786.17</v>
      </c>
      <c r="D1793" t="s">
        <v>1587</v>
      </c>
      <c r="E1793" t="s">
        <v>1587</v>
      </c>
      <c r="F1793" t="s">
        <v>268</v>
      </c>
      <c r="G1793" t="s">
        <v>13</v>
      </c>
      <c r="J1793" t="s">
        <v>5071</v>
      </c>
      <c r="K1793" t="str">
        <f ca="1">IF(ISNA(XLOOKUP(A1793,Customers!A:A,Customers!A:A)),"Invalid FK","Valid")</f>
        <v>Valid</v>
      </c>
      <c r="L1793" t="str">
        <f ca="1">IF(ISNA(XLOOKUP(B1793,Vendors!A:A,Vendors!A:A)),"Invalid FK","Valid")</f>
        <v>Valid</v>
      </c>
      <c r="M1793" t="str">
        <f ca="1">IF(ISNA(XLOOKUP(C1793,Headcount!C:C,Headcount!C:C)),"Invalid FK","Valid")</f>
        <v>Valid</v>
      </c>
    </row>
    <row r="1794" spans="1:13">
      <c r="A1794" t="s">
        <v>5072</v>
      </c>
      <c r="B1794" s="1">
        <v>44727</v>
      </c>
      <c r="C1794">
        <v>17547.78</v>
      </c>
      <c r="D1794" t="s">
        <v>1504</v>
      </c>
      <c r="E1794" t="s">
        <v>1504</v>
      </c>
      <c r="F1794" t="s">
        <v>264</v>
      </c>
      <c r="G1794" t="s">
        <v>8</v>
      </c>
      <c r="J1794" t="s">
        <v>5073</v>
      </c>
      <c r="K1794" t="str">
        <f ca="1">IF(ISNA(XLOOKUP(A1794,Customers!A:A,Customers!A:A)),"Invalid FK","Valid")</f>
        <v>Valid</v>
      </c>
      <c r="L1794" t="str">
        <f ca="1">IF(ISNA(XLOOKUP(B1794,Vendors!A:A,Vendors!A:A)),"Invalid FK","Valid")</f>
        <v>Valid</v>
      </c>
      <c r="M1794" t="str">
        <f ca="1">IF(ISNA(XLOOKUP(C1794,Headcount!C:C,Headcount!C:C)),"Invalid FK","Valid")</f>
        <v>Valid</v>
      </c>
    </row>
    <row r="1795" spans="1:13">
      <c r="A1795" t="s">
        <v>5074</v>
      </c>
      <c r="B1795" s="1">
        <v>45138</v>
      </c>
      <c r="C1795">
        <v>252147.20000000001</v>
      </c>
      <c r="D1795" t="s">
        <v>1483</v>
      </c>
      <c r="E1795" t="s">
        <v>1484</v>
      </c>
      <c r="F1795" t="s">
        <v>264</v>
      </c>
      <c r="G1795" t="s">
        <v>29</v>
      </c>
      <c r="H1795" t="s">
        <v>1397</v>
      </c>
      <c r="J1795" t="s">
        <v>5075</v>
      </c>
      <c r="K1795" t="str">
        <f ca="1">IF(ISNA(XLOOKUP(A1795,Customers!A:A,Customers!A:A)),"Invalid FK","Valid")</f>
        <v>Valid</v>
      </c>
      <c r="L1795" t="str">
        <f ca="1">IF(ISNA(XLOOKUP(B1795,Vendors!A:A,Vendors!A:A)),"Invalid FK","Valid")</f>
        <v>Valid</v>
      </c>
      <c r="M1795" t="str">
        <f ca="1">IF(ISNA(XLOOKUP(C1795,Headcount!C:C,Headcount!C:C)),"Invalid FK","Valid")</f>
        <v>Valid</v>
      </c>
    </row>
    <row r="1796" spans="1:13">
      <c r="A1796" t="s">
        <v>5076</v>
      </c>
      <c r="B1796" s="1">
        <v>44953</v>
      </c>
      <c r="C1796">
        <v>181949.84</v>
      </c>
      <c r="D1796" t="s">
        <v>1483</v>
      </c>
      <c r="E1796" t="s">
        <v>1484</v>
      </c>
      <c r="F1796" t="s">
        <v>268</v>
      </c>
      <c r="G1796" t="s">
        <v>8</v>
      </c>
      <c r="H1796" t="s">
        <v>1299</v>
      </c>
      <c r="J1796" t="s">
        <v>5077</v>
      </c>
      <c r="K1796" t="str">
        <f ca="1">IF(ISNA(XLOOKUP(A1796,Customers!A:A,Customers!A:A)),"Invalid FK","Valid")</f>
        <v>Valid</v>
      </c>
      <c r="L1796" t="str">
        <f ca="1">IF(ISNA(XLOOKUP(B1796,Vendors!A:A,Vendors!A:A)),"Invalid FK","Valid")</f>
        <v>Valid</v>
      </c>
      <c r="M1796" t="str">
        <f ca="1">IF(ISNA(XLOOKUP(C1796,Headcount!C:C,Headcount!C:C)),"Invalid FK","Valid")</f>
        <v>Valid</v>
      </c>
    </row>
    <row r="1797" spans="1:13">
      <c r="A1797" t="s">
        <v>5078</v>
      </c>
      <c r="B1797" s="1">
        <v>44836</v>
      </c>
      <c r="C1797">
        <v>298915.11</v>
      </c>
      <c r="D1797" t="s">
        <v>1483</v>
      </c>
      <c r="E1797" t="s">
        <v>1499</v>
      </c>
      <c r="F1797" t="s">
        <v>268</v>
      </c>
      <c r="G1797" t="s">
        <v>17</v>
      </c>
      <c r="H1797" t="s">
        <v>1175</v>
      </c>
      <c r="J1797" t="s">
        <v>5079</v>
      </c>
      <c r="K1797" t="str">
        <f ca="1">IF(ISNA(XLOOKUP(A1797,Customers!A:A,Customers!A:A)),"Invalid FK","Valid")</f>
        <v>Valid</v>
      </c>
      <c r="L1797" t="str">
        <f ca="1">IF(ISNA(XLOOKUP(B1797,Vendors!A:A,Vendors!A:A)),"Invalid FK","Valid")</f>
        <v>Valid</v>
      </c>
      <c r="M1797" t="str">
        <f ca="1">IF(ISNA(XLOOKUP(C1797,Headcount!C:C,Headcount!C:C)),"Invalid FK","Valid")</f>
        <v>Valid</v>
      </c>
    </row>
    <row r="1798" spans="1:13">
      <c r="A1798" t="s">
        <v>5080</v>
      </c>
      <c r="B1798" s="1">
        <v>44702</v>
      </c>
      <c r="C1798">
        <v>-36584.35</v>
      </c>
      <c r="D1798" t="s">
        <v>1478</v>
      </c>
      <c r="E1798" t="s">
        <v>1509</v>
      </c>
      <c r="F1798" t="s">
        <v>268</v>
      </c>
      <c r="G1798" t="s">
        <v>17</v>
      </c>
      <c r="I1798" t="s">
        <v>117</v>
      </c>
      <c r="J1798" t="s">
        <v>5081</v>
      </c>
      <c r="K1798" t="str">
        <f ca="1">IF(ISNA(XLOOKUP(A1798,Customers!A:A,Customers!A:A)),"Invalid FK","Valid")</f>
        <v>Valid</v>
      </c>
      <c r="L1798" t="str">
        <f ca="1">IF(ISNA(XLOOKUP(B1798,Vendors!A:A,Vendors!A:A)),"Invalid FK","Valid")</f>
        <v>Valid</v>
      </c>
      <c r="M1798" t="str">
        <f ca="1">IF(ISNA(XLOOKUP(C1798,Headcount!C:C,Headcount!C:C)),"Invalid FK","Valid")</f>
        <v>Valid</v>
      </c>
    </row>
    <row r="1799" spans="1:13">
      <c r="A1799" t="s">
        <v>5082</v>
      </c>
      <c r="B1799" s="1">
        <v>45058</v>
      </c>
      <c r="C1799">
        <v>144419.57</v>
      </c>
      <c r="D1799" t="s">
        <v>1483</v>
      </c>
      <c r="E1799" t="s">
        <v>1499</v>
      </c>
      <c r="F1799" t="s">
        <v>264</v>
      </c>
      <c r="G1799" t="s">
        <v>8</v>
      </c>
      <c r="H1799" t="s">
        <v>1045</v>
      </c>
      <c r="J1799" t="s">
        <v>5083</v>
      </c>
      <c r="K1799" t="str">
        <f ca="1">IF(ISNA(XLOOKUP(A1799,Customers!A:A,Customers!A:A)),"Invalid FK","Valid")</f>
        <v>Valid</v>
      </c>
      <c r="L1799" t="str">
        <f ca="1">IF(ISNA(XLOOKUP(B1799,Vendors!A:A,Vendors!A:A)),"Invalid FK","Valid")</f>
        <v>Valid</v>
      </c>
      <c r="M1799" t="str">
        <f ca="1">IF(ISNA(XLOOKUP(C1799,Headcount!C:C,Headcount!C:C)),"Invalid FK","Valid")</f>
        <v>Valid</v>
      </c>
    </row>
    <row r="1800" spans="1:13">
      <c r="A1800" t="s">
        <v>5084</v>
      </c>
      <c r="B1800" s="1">
        <v>45113</v>
      </c>
      <c r="C1800">
        <v>113705.18</v>
      </c>
      <c r="D1800" t="s">
        <v>1483</v>
      </c>
      <c r="E1800" t="s">
        <v>1484</v>
      </c>
      <c r="F1800" t="s">
        <v>271</v>
      </c>
      <c r="G1800" t="s">
        <v>29</v>
      </c>
      <c r="H1800" t="s">
        <v>1011</v>
      </c>
      <c r="J1800" t="s">
        <v>5085</v>
      </c>
      <c r="K1800" t="str">
        <f ca="1">IF(ISNA(XLOOKUP(A1800,Customers!A:A,Customers!A:A)),"Invalid FK","Valid")</f>
        <v>Valid</v>
      </c>
      <c r="L1800" t="str">
        <f ca="1">IF(ISNA(XLOOKUP(B1800,Vendors!A:A,Vendors!A:A)),"Invalid FK","Valid")</f>
        <v>Valid</v>
      </c>
      <c r="M1800" t="str">
        <f ca="1">IF(ISNA(XLOOKUP(C1800,Headcount!C:C,Headcount!C:C)),"Invalid FK","Valid")</f>
        <v>Valid</v>
      </c>
    </row>
    <row r="1801" spans="1:13">
      <c r="A1801" t="s">
        <v>5086</v>
      </c>
      <c r="B1801" s="1">
        <v>44884</v>
      </c>
      <c r="C1801">
        <v>-41999.81</v>
      </c>
      <c r="D1801" t="s">
        <v>1478</v>
      </c>
      <c r="E1801" t="s">
        <v>1496</v>
      </c>
      <c r="F1801" t="s">
        <v>264</v>
      </c>
      <c r="G1801" t="s">
        <v>8</v>
      </c>
      <c r="I1801" t="s">
        <v>61</v>
      </c>
      <c r="J1801" t="s">
        <v>5087</v>
      </c>
      <c r="K1801" t="str">
        <f ca="1">IF(ISNA(XLOOKUP(A1801,Customers!A:A,Customers!A:A)),"Invalid FK","Valid")</f>
        <v>Valid</v>
      </c>
      <c r="L1801" t="str">
        <f ca="1">IF(ISNA(XLOOKUP(B1801,Vendors!A:A,Vendors!A:A)),"Invalid FK","Valid")</f>
        <v>Valid</v>
      </c>
      <c r="M1801" t="str">
        <f ca="1">IF(ISNA(XLOOKUP(C1801,Headcount!C:C,Headcount!C:C)),"Invalid FK","Valid")</f>
        <v>Valid</v>
      </c>
    </row>
    <row r="1802" spans="1:13">
      <c r="A1802" t="s">
        <v>5088</v>
      </c>
      <c r="B1802" s="1">
        <v>45284</v>
      </c>
      <c r="C1802">
        <v>243963.66</v>
      </c>
      <c r="D1802" t="s">
        <v>1483</v>
      </c>
      <c r="E1802" t="s">
        <v>1499</v>
      </c>
      <c r="F1802" t="s">
        <v>271</v>
      </c>
      <c r="G1802" t="s">
        <v>29</v>
      </c>
      <c r="H1802" t="s">
        <v>904</v>
      </c>
      <c r="J1802" t="s">
        <v>5089</v>
      </c>
      <c r="K1802" t="str">
        <f ca="1">IF(ISNA(XLOOKUP(A1802,Customers!A:A,Customers!A:A)),"Invalid FK","Valid")</f>
        <v>Valid</v>
      </c>
      <c r="L1802" t="str">
        <f ca="1">IF(ISNA(XLOOKUP(B1802,Vendors!A:A,Vendors!A:A)),"Invalid FK","Valid")</f>
        <v>Valid</v>
      </c>
      <c r="M1802" t="str">
        <f ca="1">IF(ISNA(XLOOKUP(C1802,Headcount!C:C,Headcount!C:C)),"Invalid FK","Valid")</f>
        <v>Valid</v>
      </c>
    </row>
    <row r="1803" spans="1:13">
      <c r="A1803" t="s">
        <v>5090</v>
      </c>
      <c r="B1803" s="1">
        <v>45183</v>
      </c>
      <c r="C1803">
        <v>161879.59</v>
      </c>
      <c r="D1803" t="s">
        <v>1483</v>
      </c>
      <c r="E1803" t="s">
        <v>1484</v>
      </c>
      <c r="F1803" t="s">
        <v>264</v>
      </c>
      <c r="G1803" t="s">
        <v>29</v>
      </c>
      <c r="H1803" t="s">
        <v>908</v>
      </c>
      <c r="J1803" t="s">
        <v>5091</v>
      </c>
      <c r="K1803" t="str">
        <f ca="1">IF(ISNA(XLOOKUP(A1803,Customers!A:A,Customers!A:A)),"Invalid FK","Valid")</f>
        <v>Valid</v>
      </c>
      <c r="L1803" t="str">
        <f ca="1">IF(ISNA(XLOOKUP(B1803,Vendors!A:A,Vendors!A:A)),"Invalid FK","Valid")</f>
        <v>Valid</v>
      </c>
      <c r="M1803" t="str">
        <f ca="1">IF(ISNA(XLOOKUP(C1803,Headcount!C:C,Headcount!C:C)),"Invalid FK","Valid")</f>
        <v>Valid</v>
      </c>
    </row>
    <row r="1804" spans="1:13">
      <c r="A1804" t="s">
        <v>5092</v>
      </c>
      <c r="B1804" s="1">
        <v>44815</v>
      </c>
      <c r="C1804">
        <v>-17915.57</v>
      </c>
      <c r="D1804" t="s">
        <v>1478</v>
      </c>
      <c r="E1804" t="s">
        <v>1509</v>
      </c>
      <c r="F1804" t="s">
        <v>268</v>
      </c>
      <c r="G1804" t="s">
        <v>13</v>
      </c>
      <c r="I1804" t="s">
        <v>67</v>
      </c>
      <c r="J1804" t="s">
        <v>5093</v>
      </c>
      <c r="K1804" t="str">
        <f ca="1">IF(ISNA(XLOOKUP(A1804,Customers!A:A,Customers!A:A)),"Invalid FK","Valid")</f>
        <v>Valid</v>
      </c>
      <c r="L1804" t="str">
        <f ca="1">IF(ISNA(XLOOKUP(B1804,Vendors!A:A,Vendors!A:A)),"Invalid FK","Valid")</f>
        <v>Valid</v>
      </c>
      <c r="M1804" t="str">
        <f ca="1">IF(ISNA(XLOOKUP(C1804,Headcount!C:C,Headcount!C:C)),"Invalid FK","Valid")</f>
        <v>Valid</v>
      </c>
    </row>
    <row r="1805" spans="1:13">
      <c r="A1805" t="s">
        <v>5094</v>
      </c>
      <c r="B1805" s="1">
        <v>45082</v>
      </c>
      <c r="C1805">
        <v>-26228.95</v>
      </c>
      <c r="D1805" t="s">
        <v>1478</v>
      </c>
      <c r="E1805" t="s">
        <v>7</v>
      </c>
      <c r="F1805" t="s">
        <v>268</v>
      </c>
      <c r="G1805" t="s">
        <v>13</v>
      </c>
      <c r="I1805" t="s">
        <v>215</v>
      </c>
      <c r="J1805" t="s">
        <v>5095</v>
      </c>
      <c r="K1805" t="str">
        <f ca="1">IF(ISNA(XLOOKUP(A1805,Customers!A:A,Customers!A:A)),"Invalid FK","Valid")</f>
        <v>Valid</v>
      </c>
      <c r="L1805" t="str">
        <f ca="1">IF(ISNA(XLOOKUP(B1805,Vendors!A:A,Vendors!A:A)),"Invalid FK","Valid")</f>
        <v>Valid</v>
      </c>
      <c r="M1805" t="str">
        <f ca="1">IF(ISNA(XLOOKUP(C1805,Headcount!C:C,Headcount!C:C)),"Invalid FK","Valid")</f>
        <v>Valid</v>
      </c>
    </row>
    <row r="1806" spans="1:13">
      <c r="A1806" t="s">
        <v>5096</v>
      </c>
      <c r="B1806" s="1">
        <v>44867</v>
      </c>
      <c r="C1806">
        <v>206942.44</v>
      </c>
      <c r="D1806" t="s">
        <v>1483</v>
      </c>
      <c r="E1806" t="s">
        <v>1499</v>
      </c>
      <c r="F1806" t="s">
        <v>271</v>
      </c>
      <c r="G1806" t="s">
        <v>13</v>
      </c>
      <c r="H1806" t="s">
        <v>778</v>
      </c>
      <c r="J1806" t="s">
        <v>5097</v>
      </c>
      <c r="K1806" t="str">
        <f ca="1">IF(ISNA(XLOOKUP(A1806,Customers!A:A,Customers!A:A)),"Invalid FK","Valid")</f>
        <v>Valid</v>
      </c>
      <c r="L1806" t="str">
        <f ca="1">IF(ISNA(XLOOKUP(B1806,Vendors!A:A,Vendors!A:A)),"Invalid FK","Valid")</f>
        <v>Valid</v>
      </c>
      <c r="M1806" t="str">
        <f ca="1">IF(ISNA(XLOOKUP(C1806,Headcount!C:C,Headcount!C:C)),"Invalid FK","Valid")</f>
        <v>Valid</v>
      </c>
    </row>
    <row r="1807" spans="1:13">
      <c r="A1807" t="s">
        <v>5098</v>
      </c>
      <c r="B1807" s="1">
        <v>44671</v>
      </c>
      <c r="C1807">
        <v>156781.16</v>
      </c>
      <c r="D1807" t="s">
        <v>1483</v>
      </c>
      <c r="E1807" t="s">
        <v>1499</v>
      </c>
      <c r="F1807" t="s">
        <v>268</v>
      </c>
      <c r="G1807" t="s">
        <v>29</v>
      </c>
      <c r="H1807" t="s">
        <v>1401</v>
      </c>
      <c r="J1807" t="s">
        <v>5099</v>
      </c>
      <c r="K1807" t="str">
        <f ca="1">IF(ISNA(XLOOKUP(A1807,Customers!A:A,Customers!A:A)),"Invalid FK","Valid")</f>
        <v>Valid</v>
      </c>
      <c r="L1807" t="str">
        <f ca="1">IF(ISNA(XLOOKUP(B1807,Vendors!A:A,Vendors!A:A)),"Invalid FK","Valid")</f>
        <v>Valid</v>
      </c>
      <c r="M1807" t="str">
        <f ca="1">IF(ISNA(XLOOKUP(C1807,Headcount!C:C,Headcount!C:C)),"Invalid FK","Valid")</f>
        <v>Valid</v>
      </c>
    </row>
    <row r="1808" spans="1:13">
      <c r="A1808" t="s">
        <v>5100</v>
      </c>
      <c r="B1808" s="1">
        <v>44815</v>
      </c>
      <c r="C1808">
        <v>150090.79999999999</v>
      </c>
      <c r="D1808" t="s">
        <v>1483</v>
      </c>
      <c r="E1808" t="s">
        <v>1484</v>
      </c>
      <c r="F1808" t="s">
        <v>268</v>
      </c>
      <c r="G1808" t="s">
        <v>13</v>
      </c>
      <c r="H1808" t="s">
        <v>1153</v>
      </c>
      <c r="J1808" t="s">
        <v>5101</v>
      </c>
      <c r="K1808" t="str">
        <f ca="1">IF(ISNA(XLOOKUP(A1808,Customers!A:A,Customers!A:A)),"Invalid FK","Valid")</f>
        <v>Valid</v>
      </c>
      <c r="L1808" t="str">
        <f ca="1">IF(ISNA(XLOOKUP(B1808,Vendors!A:A,Vendors!A:A)),"Invalid FK","Valid")</f>
        <v>Valid</v>
      </c>
      <c r="M1808" t="str">
        <f ca="1">IF(ISNA(XLOOKUP(C1808,Headcount!C:C,Headcount!C:C)),"Invalid FK","Valid")</f>
        <v>Valid</v>
      </c>
    </row>
    <row r="1809" spans="1:13">
      <c r="A1809" t="s">
        <v>5102</v>
      </c>
      <c r="B1809" s="1">
        <v>44694</v>
      </c>
      <c r="C1809">
        <v>-38215.339999999997</v>
      </c>
      <c r="D1809" t="s">
        <v>1478</v>
      </c>
      <c r="E1809" t="s">
        <v>1509</v>
      </c>
      <c r="F1809" t="s">
        <v>264</v>
      </c>
      <c r="G1809" t="s">
        <v>17</v>
      </c>
      <c r="I1809" t="s">
        <v>65</v>
      </c>
      <c r="J1809" t="s">
        <v>5103</v>
      </c>
      <c r="K1809" t="str">
        <f ca="1">IF(ISNA(XLOOKUP(A1809,Customers!A:A,Customers!A:A)),"Invalid FK","Valid")</f>
        <v>Valid</v>
      </c>
      <c r="L1809" t="str">
        <f ca="1">IF(ISNA(XLOOKUP(B1809,Vendors!A:A,Vendors!A:A)),"Invalid FK","Valid")</f>
        <v>Valid</v>
      </c>
      <c r="M1809" t="str">
        <f ca="1">IF(ISNA(XLOOKUP(C1809,Headcount!C:C,Headcount!C:C)),"Invalid FK","Valid")</f>
        <v>Valid</v>
      </c>
    </row>
    <row r="1810" spans="1:13">
      <c r="A1810" t="s">
        <v>5104</v>
      </c>
      <c r="B1810" s="1">
        <v>44667</v>
      </c>
      <c r="C1810">
        <v>108121.55</v>
      </c>
      <c r="D1810" t="s">
        <v>1483</v>
      </c>
      <c r="E1810" t="s">
        <v>1484</v>
      </c>
      <c r="F1810" t="s">
        <v>268</v>
      </c>
      <c r="G1810" t="s">
        <v>8</v>
      </c>
      <c r="H1810" t="s">
        <v>1401</v>
      </c>
      <c r="J1810" t="s">
        <v>5105</v>
      </c>
      <c r="K1810" t="str">
        <f ca="1">IF(ISNA(XLOOKUP(A1810,Customers!A:A,Customers!A:A)),"Invalid FK","Valid")</f>
        <v>Valid</v>
      </c>
      <c r="L1810" t="str">
        <f ca="1">IF(ISNA(XLOOKUP(B1810,Vendors!A:A,Vendors!A:A)),"Invalid FK","Valid")</f>
        <v>Valid</v>
      </c>
      <c r="M1810" t="str">
        <f ca="1">IF(ISNA(XLOOKUP(C1810,Headcount!C:C,Headcount!C:C)),"Invalid FK","Valid")</f>
        <v>Valid</v>
      </c>
    </row>
    <row r="1811" spans="1:13">
      <c r="A1811" t="s">
        <v>5106</v>
      </c>
      <c r="B1811" s="1">
        <v>44718</v>
      </c>
      <c r="C1811">
        <v>240390.89</v>
      </c>
      <c r="D1811" t="s">
        <v>1483</v>
      </c>
      <c r="E1811" t="s">
        <v>1484</v>
      </c>
      <c r="F1811" t="s">
        <v>268</v>
      </c>
      <c r="G1811" t="s">
        <v>13</v>
      </c>
      <c r="H1811" t="s">
        <v>1091</v>
      </c>
      <c r="J1811" t="s">
        <v>5107</v>
      </c>
      <c r="K1811" t="str">
        <f ca="1">IF(ISNA(XLOOKUP(A1811,Customers!A:A,Customers!A:A)),"Invalid FK","Valid")</f>
        <v>Valid</v>
      </c>
      <c r="L1811" t="str">
        <f ca="1">IF(ISNA(XLOOKUP(B1811,Vendors!A:A,Vendors!A:A)),"Invalid FK","Valid")</f>
        <v>Valid</v>
      </c>
      <c r="M1811" t="str">
        <f ca="1">IF(ISNA(XLOOKUP(C1811,Headcount!C:C,Headcount!C:C)),"Invalid FK","Valid")</f>
        <v>Valid</v>
      </c>
    </row>
    <row r="1812" spans="1:13">
      <c r="A1812" t="s">
        <v>5108</v>
      </c>
      <c r="B1812" s="1">
        <v>45010</v>
      </c>
      <c r="C1812">
        <v>-19899.45</v>
      </c>
      <c r="D1812" t="s">
        <v>1478</v>
      </c>
      <c r="E1812" t="s">
        <v>1509</v>
      </c>
      <c r="F1812" t="s">
        <v>271</v>
      </c>
      <c r="G1812" t="s">
        <v>17</v>
      </c>
      <c r="I1812" t="s">
        <v>129</v>
      </c>
      <c r="J1812" t="s">
        <v>5109</v>
      </c>
      <c r="K1812" t="str">
        <f ca="1">IF(ISNA(XLOOKUP(A1812,Customers!A:A,Customers!A:A)),"Invalid FK","Valid")</f>
        <v>Valid</v>
      </c>
      <c r="L1812" t="str">
        <f ca="1">IF(ISNA(XLOOKUP(B1812,Vendors!A:A,Vendors!A:A)),"Invalid FK","Valid")</f>
        <v>Valid</v>
      </c>
      <c r="M1812" t="str">
        <f ca="1">IF(ISNA(XLOOKUP(C1812,Headcount!C:C,Headcount!C:C)),"Invalid FK","Valid")</f>
        <v>Valid</v>
      </c>
    </row>
    <row r="1813" spans="1:13">
      <c r="A1813" t="s">
        <v>5110</v>
      </c>
      <c r="B1813" s="1">
        <v>45255</v>
      </c>
      <c r="C1813">
        <v>27169.13</v>
      </c>
      <c r="D1813" t="s">
        <v>1587</v>
      </c>
      <c r="E1813" t="s">
        <v>1587</v>
      </c>
      <c r="F1813" t="s">
        <v>271</v>
      </c>
      <c r="G1813" t="s">
        <v>29</v>
      </c>
      <c r="J1813" t="s">
        <v>5111</v>
      </c>
      <c r="K1813" t="str">
        <f ca="1">IF(ISNA(XLOOKUP(A1813,Customers!A:A,Customers!A:A)),"Invalid FK","Valid")</f>
        <v>Valid</v>
      </c>
      <c r="L1813" t="str">
        <f ca="1">IF(ISNA(XLOOKUP(B1813,Vendors!A:A,Vendors!A:A)),"Invalid FK","Valid")</f>
        <v>Valid</v>
      </c>
      <c r="M1813" t="str">
        <f ca="1">IF(ISNA(XLOOKUP(C1813,Headcount!C:C,Headcount!C:C)),"Invalid FK","Valid")</f>
        <v>Valid</v>
      </c>
    </row>
    <row r="1814" spans="1:13">
      <c r="A1814" t="s">
        <v>5112</v>
      </c>
      <c r="B1814" s="1">
        <v>45135</v>
      </c>
      <c r="C1814">
        <v>-28591.19</v>
      </c>
      <c r="D1814" t="s">
        <v>1478</v>
      </c>
      <c r="E1814" t="s">
        <v>20</v>
      </c>
      <c r="F1814" t="s">
        <v>264</v>
      </c>
      <c r="G1814" t="s">
        <v>8</v>
      </c>
      <c r="I1814" t="s">
        <v>18</v>
      </c>
      <c r="J1814" t="s">
        <v>5113</v>
      </c>
      <c r="K1814" t="str">
        <f ca="1">IF(ISNA(XLOOKUP(A1814,Customers!A:A,Customers!A:A)),"Invalid FK","Valid")</f>
        <v>Valid</v>
      </c>
      <c r="L1814" t="str">
        <f ca="1">IF(ISNA(XLOOKUP(B1814,Vendors!A:A,Vendors!A:A)),"Invalid FK","Valid")</f>
        <v>Valid</v>
      </c>
      <c r="M1814" t="str">
        <f ca="1">IF(ISNA(XLOOKUP(C1814,Headcount!C:C,Headcount!C:C)),"Invalid FK","Valid")</f>
        <v>Valid</v>
      </c>
    </row>
    <row r="1815" spans="1:13">
      <c r="A1815" t="s">
        <v>5114</v>
      </c>
      <c r="B1815" s="1">
        <v>45221</v>
      </c>
      <c r="C1815">
        <v>116670.96</v>
      </c>
      <c r="D1815" t="s">
        <v>1483</v>
      </c>
      <c r="E1815" t="s">
        <v>1484</v>
      </c>
      <c r="F1815" t="s">
        <v>264</v>
      </c>
      <c r="G1815" t="s">
        <v>8</v>
      </c>
      <c r="H1815" t="s">
        <v>1101</v>
      </c>
      <c r="J1815" t="s">
        <v>5115</v>
      </c>
      <c r="K1815" t="str">
        <f ca="1">IF(ISNA(XLOOKUP(A1815,Customers!A:A,Customers!A:A)),"Invalid FK","Valid")</f>
        <v>Valid</v>
      </c>
      <c r="L1815" t="str">
        <f ca="1">IF(ISNA(XLOOKUP(B1815,Vendors!A:A,Vendors!A:A)),"Invalid FK","Valid")</f>
        <v>Valid</v>
      </c>
      <c r="M1815" t="str">
        <f ca="1">IF(ISNA(XLOOKUP(C1815,Headcount!C:C,Headcount!C:C)),"Invalid FK","Valid")</f>
        <v>Valid</v>
      </c>
    </row>
    <row r="1816" spans="1:13">
      <c r="A1816" t="s">
        <v>5116</v>
      </c>
      <c r="B1816" s="1">
        <v>45185</v>
      </c>
      <c r="C1816">
        <v>-48928.52</v>
      </c>
      <c r="D1816" t="s">
        <v>1478</v>
      </c>
      <c r="E1816" t="s">
        <v>36</v>
      </c>
      <c r="F1816" t="s">
        <v>268</v>
      </c>
      <c r="G1816" t="s">
        <v>17</v>
      </c>
      <c r="I1816" t="s">
        <v>53</v>
      </c>
      <c r="J1816" t="s">
        <v>5117</v>
      </c>
      <c r="K1816" t="str">
        <f ca="1">IF(ISNA(XLOOKUP(A1816,Customers!A:A,Customers!A:A)),"Invalid FK","Valid")</f>
        <v>Valid</v>
      </c>
      <c r="L1816" t="str">
        <f ca="1">IF(ISNA(XLOOKUP(B1816,Vendors!A:A,Vendors!A:A)),"Invalid FK","Valid")</f>
        <v>Valid</v>
      </c>
      <c r="M1816" t="str">
        <f ca="1">IF(ISNA(XLOOKUP(C1816,Headcount!C:C,Headcount!C:C)),"Invalid FK","Valid")</f>
        <v>Valid</v>
      </c>
    </row>
    <row r="1817" spans="1:13">
      <c r="A1817" t="s">
        <v>5118</v>
      </c>
      <c r="B1817" s="1">
        <v>44705</v>
      </c>
      <c r="C1817">
        <v>147116.35999999999</v>
      </c>
      <c r="D1817" t="s">
        <v>1483</v>
      </c>
      <c r="E1817" t="s">
        <v>1499</v>
      </c>
      <c r="F1817" t="s">
        <v>268</v>
      </c>
      <c r="G1817" t="s">
        <v>29</v>
      </c>
      <c r="H1817" t="s">
        <v>1267</v>
      </c>
      <c r="J1817" t="s">
        <v>5119</v>
      </c>
      <c r="K1817" t="str">
        <f ca="1">IF(ISNA(XLOOKUP(A1817,Customers!A:A,Customers!A:A)),"Invalid FK","Valid")</f>
        <v>Valid</v>
      </c>
      <c r="L1817" t="str">
        <f ca="1">IF(ISNA(XLOOKUP(B1817,Vendors!A:A,Vendors!A:A)),"Invalid FK","Valid")</f>
        <v>Valid</v>
      </c>
      <c r="M1817" t="str">
        <f ca="1">IF(ISNA(XLOOKUP(C1817,Headcount!C:C,Headcount!C:C)),"Invalid FK","Valid")</f>
        <v>Valid</v>
      </c>
    </row>
    <row r="1818" spans="1:13">
      <c r="A1818" t="s">
        <v>5120</v>
      </c>
      <c r="B1818" s="1">
        <v>45097</v>
      </c>
      <c r="C1818">
        <v>-4295.51</v>
      </c>
      <c r="D1818" t="s">
        <v>1478</v>
      </c>
      <c r="E1818" t="s">
        <v>36</v>
      </c>
      <c r="F1818" t="s">
        <v>264</v>
      </c>
      <c r="G1818" t="s">
        <v>8</v>
      </c>
      <c r="I1818" t="s">
        <v>185</v>
      </c>
      <c r="J1818" t="s">
        <v>5121</v>
      </c>
      <c r="K1818" t="str">
        <f ca="1">IF(ISNA(XLOOKUP(A1818,Customers!A:A,Customers!A:A)),"Invalid FK","Valid")</f>
        <v>Valid</v>
      </c>
      <c r="L1818" t="str">
        <f ca="1">IF(ISNA(XLOOKUP(B1818,Vendors!A:A,Vendors!A:A)),"Invalid FK","Valid")</f>
        <v>Valid</v>
      </c>
      <c r="M1818" t="str">
        <f ca="1">IF(ISNA(XLOOKUP(C1818,Headcount!C:C,Headcount!C:C)),"Invalid FK","Valid")</f>
        <v>Valid</v>
      </c>
    </row>
    <row r="1819" spans="1:13">
      <c r="A1819" t="s">
        <v>5122</v>
      </c>
      <c r="B1819" s="1">
        <v>44827</v>
      </c>
      <c r="C1819">
        <v>26502.04</v>
      </c>
      <c r="D1819" t="s">
        <v>1587</v>
      </c>
      <c r="E1819" t="s">
        <v>1587</v>
      </c>
      <c r="F1819" t="s">
        <v>271</v>
      </c>
      <c r="G1819" t="s">
        <v>29</v>
      </c>
      <c r="J1819" t="s">
        <v>5123</v>
      </c>
      <c r="K1819" t="str">
        <f ca="1">IF(ISNA(XLOOKUP(A1819,Customers!A:A,Customers!A:A)),"Invalid FK","Valid")</f>
        <v>Valid</v>
      </c>
      <c r="L1819" t="str">
        <f ca="1">IF(ISNA(XLOOKUP(B1819,Vendors!A:A,Vendors!A:A)),"Invalid FK","Valid")</f>
        <v>Valid</v>
      </c>
      <c r="M1819" t="str">
        <f ca="1">IF(ISNA(XLOOKUP(C1819,Headcount!C:C,Headcount!C:C)),"Invalid FK","Valid")</f>
        <v>Valid</v>
      </c>
    </row>
    <row r="1820" spans="1:13">
      <c r="A1820" t="s">
        <v>5124</v>
      </c>
      <c r="B1820" s="1">
        <v>44805</v>
      </c>
      <c r="C1820">
        <v>-12090.48</v>
      </c>
      <c r="D1820" t="s">
        <v>1478</v>
      </c>
      <c r="E1820" t="s">
        <v>36</v>
      </c>
      <c r="F1820" t="s">
        <v>271</v>
      </c>
      <c r="G1820" t="s">
        <v>29</v>
      </c>
      <c r="I1820" t="s">
        <v>207</v>
      </c>
      <c r="J1820" t="s">
        <v>5125</v>
      </c>
      <c r="K1820" t="str">
        <f ca="1">IF(ISNA(XLOOKUP(A1820,Customers!A:A,Customers!A:A)),"Invalid FK","Valid")</f>
        <v>Valid</v>
      </c>
      <c r="L1820" t="str">
        <f ca="1">IF(ISNA(XLOOKUP(B1820,Vendors!A:A,Vendors!A:A)),"Invalid FK","Valid")</f>
        <v>Valid</v>
      </c>
      <c r="M1820" t="str">
        <f ca="1">IF(ISNA(XLOOKUP(C1820,Headcount!C:C,Headcount!C:C)),"Invalid FK","Valid")</f>
        <v>Valid</v>
      </c>
    </row>
    <row r="1821" spans="1:13">
      <c r="A1821" t="s">
        <v>5126</v>
      </c>
      <c r="B1821" s="1">
        <v>45140</v>
      </c>
      <c r="C1821">
        <v>145811.12</v>
      </c>
      <c r="D1821" t="s">
        <v>1483</v>
      </c>
      <c r="E1821" t="s">
        <v>1484</v>
      </c>
      <c r="F1821" t="s">
        <v>268</v>
      </c>
      <c r="G1821" t="s">
        <v>8</v>
      </c>
      <c r="H1821" t="s">
        <v>814</v>
      </c>
      <c r="J1821" t="s">
        <v>5127</v>
      </c>
      <c r="K1821" t="str">
        <f ca="1">IF(ISNA(XLOOKUP(A1821,Customers!A:A,Customers!A:A)),"Invalid FK","Valid")</f>
        <v>Valid</v>
      </c>
      <c r="L1821" t="str">
        <f ca="1">IF(ISNA(XLOOKUP(B1821,Vendors!A:A,Vendors!A:A)),"Invalid FK","Valid")</f>
        <v>Valid</v>
      </c>
      <c r="M1821" t="str">
        <f ca="1">IF(ISNA(XLOOKUP(C1821,Headcount!C:C,Headcount!C:C)),"Invalid FK","Valid")</f>
        <v>Valid</v>
      </c>
    </row>
    <row r="1822" spans="1:13">
      <c r="A1822" t="s">
        <v>5128</v>
      </c>
      <c r="B1822" s="1">
        <v>45128</v>
      </c>
      <c r="C1822">
        <v>-49156.94</v>
      </c>
      <c r="D1822" t="s">
        <v>1478</v>
      </c>
      <c r="E1822" t="s">
        <v>20</v>
      </c>
      <c r="F1822" t="s">
        <v>268</v>
      </c>
      <c r="G1822" t="s">
        <v>13</v>
      </c>
      <c r="I1822" t="s">
        <v>123</v>
      </c>
      <c r="J1822" t="s">
        <v>5129</v>
      </c>
      <c r="K1822" t="str">
        <f ca="1">IF(ISNA(XLOOKUP(A1822,Customers!A:A,Customers!A:A)),"Invalid FK","Valid")</f>
        <v>Valid</v>
      </c>
      <c r="L1822" t="str">
        <f ca="1">IF(ISNA(XLOOKUP(B1822,Vendors!A:A,Vendors!A:A)),"Invalid FK","Valid")</f>
        <v>Valid</v>
      </c>
      <c r="M1822" t="str">
        <f ca="1">IF(ISNA(XLOOKUP(C1822,Headcount!C:C,Headcount!C:C)),"Invalid FK","Valid")</f>
        <v>Valid</v>
      </c>
    </row>
    <row r="1823" spans="1:13">
      <c r="A1823" t="s">
        <v>5130</v>
      </c>
      <c r="B1823" s="1">
        <v>45039</v>
      </c>
      <c r="C1823">
        <v>115986.58</v>
      </c>
      <c r="D1823" t="s">
        <v>1483</v>
      </c>
      <c r="E1823" t="s">
        <v>1484</v>
      </c>
      <c r="F1823" t="s">
        <v>271</v>
      </c>
      <c r="G1823" t="s">
        <v>13</v>
      </c>
      <c r="H1823" t="s">
        <v>852</v>
      </c>
      <c r="J1823" t="s">
        <v>5131</v>
      </c>
      <c r="K1823" t="str">
        <f ca="1">IF(ISNA(XLOOKUP(A1823,Customers!A:A,Customers!A:A)),"Invalid FK","Valid")</f>
        <v>Valid</v>
      </c>
      <c r="L1823" t="str">
        <f ca="1">IF(ISNA(XLOOKUP(B1823,Vendors!A:A,Vendors!A:A)),"Invalid FK","Valid")</f>
        <v>Valid</v>
      </c>
      <c r="M1823" t="str">
        <f ca="1">IF(ISNA(XLOOKUP(C1823,Headcount!C:C,Headcount!C:C)),"Invalid FK","Valid")</f>
        <v>Valid</v>
      </c>
    </row>
    <row r="1824" spans="1:13">
      <c r="A1824" t="s">
        <v>5132</v>
      </c>
      <c r="B1824" s="1">
        <v>45097</v>
      </c>
      <c r="C1824">
        <v>254603.42</v>
      </c>
      <c r="D1824" t="s">
        <v>1483</v>
      </c>
      <c r="E1824" t="s">
        <v>1484</v>
      </c>
      <c r="F1824" t="s">
        <v>271</v>
      </c>
      <c r="G1824" t="s">
        <v>8</v>
      </c>
      <c r="H1824" t="s">
        <v>856</v>
      </c>
      <c r="J1824" t="s">
        <v>5133</v>
      </c>
      <c r="K1824" t="str">
        <f ca="1">IF(ISNA(XLOOKUP(A1824,Customers!A:A,Customers!A:A)),"Invalid FK","Valid")</f>
        <v>Valid</v>
      </c>
      <c r="L1824" t="str">
        <f ca="1">IF(ISNA(XLOOKUP(B1824,Vendors!A:A,Vendors!A:A)),"Invalid FK","Valid")</f>
        <v>Valid</v>
      </c>
      <c r="M1824" t="str">
        <f ca="1">IF(ISNA(XLOOKUP(C1824,Headcount!C:C,Headcount!C:C)),"Invalid FK","Valid")</f>
        <v>Valid</v>
      </c>
    </row>
    <row r="1825" spans="1:13">
      <c r="A1825" t="s">
        <v>5134</v>
      </c>
      <c r="B1825" s="1">
        <v>45218</v>
      </c>
      <c r="C1825">
        <v>196343.36</v>
      </c>
      <c r="D1825" t="s">
        <v>1483</v>
      </c>
      <c r="E1825" t="s">
        <v>1499</v>
      </c>
      <c r="F1825" t="s">
        <v>271</v>
      </c>
      <c r="G1825" t="s">
        <v>17</v>
      </c>
      <c r="H1825" t="s">
        <v>702</v>
      </c>
      <c r="J1825" t="s">
        <v>5135</v>
      </c>
      <c r="K1825" t="str">
        <f ca="1">IF(ISNA(XLOOKUP(A1825,Customers!A:A,Customers!A:A)),"Invalid FK","Valid")</f>
        <v>Valid</v>
      </c>
      <c r="L1825" t="str">
        <f ca="1">IF(ISNA(XLOOKUP(B1825,Vendors!A:A,Vendors!A:A)),"Invalid FK","Valid")</f>
        <v>Valid</v>
      </c>
      <c r="M1825" t="str">
        <f ca="1">IF(ISNA(XLOOKUP(C1825,Headcount!C:C,Headcount!C:C)),"Invalid FK","Valid")</f>
        <v>Valid</v>
      </c>
    </row>
    <row r="1826" spans="1:13">
      <c r="A1826" t="s">
        <v>5136</v>
      </c>
      <c r="B1826" s="1">
        <v>45215</v>
      </c>
      <c r="C1826">
        <v>283106.25</v>
      </c>
      <c r="D1826" t="s">
        <v>1483</v>
      </c>
      <c r="E1826" t="s">
        <v>1487</v>
      </c>
      <c r="F1826" t="s">
        <v>271</v>
      </c>
      <c r="G1826" t="s">
        <v>17</v>
      </c>
      <c r="H1826" t="s">
        <v>698</v>
      </c>
      <c r="J1826" t="s">
        <v>5137</v>
      </c>
      <c r="K1826" t="str">
        <f ca="1">IF(ISNA(XLOOKUP(A1826,Customers!A:A,Customers!A:A)),"Invalid FK","Valid")</f>
        <v>Valid</v>
      </c>
      <c r="L1826" t="str">
        <f ca="1">IF(ISNA(XLOOKUP(B1826,Vendors!A:A,Vendors!A:A)),"Invalid FK","Valid")</f>
        <v>Valid</v>
      </c>
      <c r="M1826" t="str">
        <f ca="1">IF(ISNA(XLOOKUP(C1826,Headcount!C:C,Headcount!C:C)),"Invalid FK","Valid")</f>
        <v>Valid</v>
      </c>
    </row>
    <row r="1827" spans="1:13">
      <c r="A1827" t="s">
        <v>5138</v>
      </c>
      <c r="B1827" s="1">
        <v>45186</v>
      </c>
      <c r="C1827">
        <v>170290.57</v>
      </c>
      <c r="D1827" t="s">
        <v>1483</v>
      </c>
      <c r="E1827" t="s">
        <v>1487</v>
      </c>
      <c r="F1827" t="s">
        <v>271</v>
      </c>
      <c r="G1827" t="s">
        <v>13</v>
      </c>
      <c r="H1827" t="s">
        <v>842</v>
      </c>
      <c r="J1827" t="s">
        <v>5139</v>
      </c>
      <c r="K1827" t="str">
        <f ca="1">IF(ISNA(XLOOKUP(A1827,Customers!A:A,Customers!A:A)),"Invalid FK","Valid")</f>
        <v>Valid</v>
      </c>
      <c r="L1827" t="str">
        <f ca="1">IF(ISNA(XLOOKUP(B1827,Vendors!A:A,Vendors!A:A)),"Invalid FK","Valid")</f>
        <v>Valid</v>
      </c>
      <c r="M1827" t="str">
        <f ca="1">IF(ISNA(XLOOKUP(C1827,Headcount!C:C,Headcount!C:C)),"Invalid FK","Valid")</f>
        <v>Valid</v>
      </c>
    </row>
    <row r="1828" spans="1:13">
      <c r="A1828" t="s">
        <v>5140</v>
      </c>
      <c r="B1828" s="1">
        <v>44851</v>
      </c>
      <c r="C1828">
        <v>132149.46</v>
      </c>
      <c r="D1828" t="s">
        <v>1483</v>
      </c>
      <c r="E1828" t="s">
        <v>1499</v>
      </c>
      <c r="F1828" t="s">
        <v>268</v>
      </c>
      <c r="G1828" t="s">
        <v>8</v>
      </c>
      <c r="H1828" t="s">
        <v>1079</v>
      </c>
      <c r="J1828" t="s">
        <v>5141</v>
      </c>
      <c r="K1828" t="str">
        <f ca="1">IF(ISNA(XLOOKUP(A1828,Customers!A:A,Customers!A:A)),"Invalid FK","Valid")</f>
        <v>Valid</v>
      </c>
      <c r="L1828" t="str">
        <f ca="1">IF(ISNA(XLOOKUP(B1828,Vendors!A:A,Vendors!A:A)),"Invalid FK","Valid")</f>
        <v>Valid</v>
      </c>
      <c r="M1828" t="str">
        <f ca="1">IF(ISNA(XLOOKUP(C1828,Headcount!C:C,Headcount!C:C)),"Invalid FK","Valid")</f>
        <v>Valid</v>
      </c>
    </row>
    <row r="1829" spans="1:13">
      <c r="A1829" t="s">
        <v>5142</v>
      </c>
      <c r="B1829" s="1">
        <v>44661</v>
      </c>
      <c r="C1829">
        <v>-41523.919999999998</v>
      </c>
      <c r="D1829" t="s">
        <v>1478</v>
      </c>
      <c r="E1829" t="s">
        <v>36</v>
      </c>
      <c r="F1829" t="s">
        <v>264</v>
      </c>
      <c r="G1829" t="s">
        <v>13</v>
      </c>
      <c r="I1829" t="s">
        <v>125</v>
      </c>
      <c r="J1829" t="s">
        <v>5143</v>
      </c>
      <c r="K1829" t="str">
        <f ca="1">IF(ISNA(XLOOKUP(A1829,Customers!A:A,Customers!A:A)),"Invalid FK","Valid")</f>
        <v>Valid</v>
      </c>
      <c r="L1829" t="str">
        <f ca="1">IF(ISNA(XLOOKUP(B1829,Vendors!A:A,Vendors!A:A)),"Invalid FK","Valid")</f>
        <v>Valid</v>
      </c>
      <c r="M1829" t="str">
        <f ca="1">IF(ISNA(XLOOKUP(C1829,Headcount!C:C,Headcount!C:C)),"Invalid FK","Valid")</f>
        <v>Valid</v>
      </c>
    </row>
    <row r="1830" spans="1:13">
      <c r="A1830" t="s">
        <v>5144</v>
      </c>
      <c r="B1830" s="1">
        <v>45021</v>
      </c>
      <c r="C1830">
        <v>-60615.79</v>
      </c>
      <c r="D1830" t="s">
        <v>1478</v>
      </c>
      <c r="E1830" t="s">
        <v>36</v>
      </c>
      <c r="F1830" t="s">
        <v>264</v>
      </c>
      <c r="G1830" t="s">
        <v>8</v>
      </c>
      <c r="I1830" t="s">
        <v>125</v>
      </c>
      <c r="J1830" t="s">
        <v>5145</v>
      </c>
      <c r="K1830" t="str">
        <f ca="1">IF(ISNA(XLOOKUP(A1830,Customers!A:A,Customers!A:A)),"Invalid FK","Valid")</f>
        <v>Valid</v>
      </c>
      <c r="L1830" t="str">
        <f ca="1">IF(ISNA(XLOOKUP(B1830,Vendors!A:A,Vendors!A:A)),"Invalid FK","Valid")</f>
        <v>Valid</v>
      </c>
      <c r="M1830" t="str">
        <f ca="1">IF(ISNA(XLOOKUP(C1830,Headcount!C:C,Headcount!C:C)),"Invalid FK","Valid")</f>
        <v>Valid</v>
      </c>
    </row>
    <row r="1831" spans="1:13">
      <c r="A1831" t="s">
        <v>5146</v>
      </c>
      <c r="B1831" s="1">
        <v>45133</v>
      </c>
      <c r="C1831">
        <v>24193.29</v>
      </c>
      <c r="D1831" t="s">
        <v>1587</v>
      </c>
      <c r="E1831" t="s">
        <v>1587</v>
      </c>
      <c r="F1831" t="s">
        <v>271</v>
      </c>
      <c r="G1831" t="s">
        <v>8</v>
      </c>
      <c r="J1831" t="s">
        <v>5147</v>
      </c>
      <c r="K1831" t="str">
        <f ca="1">IF(ISNA(XLOOKUP(A1831,Customers!A:A,Customers!A:A)),"Invalid FK","Valid")</f>
        <v>Valid</v>
      </c>
      <c r="L1831" t="str">
        <f ca="1">IF(ISNA(XLOOKUP(B1831,Vendors!A:A,Vendors!A:A)),"Invalid FK","Valid")</f>
        <v>Valid</v>
      </c>
      <c r="M1831" t="str">
        <f ca="1">IF(ISNA(XLOOKUP(C1831,Headcount!C:C,Headcount!C:C)),"Invalid FK","Valid")</f>
        <v>Valid</v>
      </c>
    </row>
    <row r="1832" spans="1:13">
      <c r="A1832" t="s">
        <v>5148</v>
      </c>
      <c r="B1832" s="1">
        <v>45148</v>
      </c>
      <c r="C1832">
        <v>-44002.75</v>
      </c>
      <c r="D1832" t="s">
        <v>1478</v>
      </c>
      <c r="E1832" t="s">
        <v>1509</v>
      </c>
      <c r="F1832" t="s">
        <v>264</v>
      </c>
      <c r="G1832" t="s">
        <v>17</v>
      </c>
      <c r="I1832" t="s">
        <v>185</v>
      </c>
      <c r="J1832" t="s">
        <v>5149</v>
      </c>
      <c r="K1832" t="str">
        <f ca="1">IF(ISNA(XLOOKUP(A1832,Customers!A:A,Customers!A:A)),"Invalid FK","Valid")</f>
        <v>Valid</v>
      </c>
      <c r="L1832" t="str">
        <f ca="1">IF(ISNA(XLOOKUP(B1832,Vendors!A:A,Vendors!A:A)),"Invalid FK","Valid")</f>
        <v>Valid</v>
      </c>
      <c r="M1832" t="str">
        <f ca="1">IF(ISNA(XLOOKUP(C1832,Headcount!C:C,Headcount!C:C)),"Invalid FK","Valid")</f>
        <v>Valid</v>
      </c>
    </row>
    <row r="1833" spans="1:13">
      <c r="A1833" t="s">
        <v>5150</v>
      </c>
      <c r="B1833" s="1">
        <v>45093</v>
      </c>
      <c r="C1833">
        <v>66933.820000000007</v>
      </c>
      <c r="D1833" t="s">
        <v>1483</v>
      </c>
      <c r="E1833" t="s">
        <v>1484</v>
      </c>
      <c r="F1833" t="s">
        <v>268</v>
      </c>
      <c r="G1833" t="s">
        <v>17</v>
      </c>
      <c r="H1833" t="s">
        <v>1011</v>
      </c>
      <c r="J1833" t="s">
        <v>5151</v>
      </c>
      <c r="K1833" t="str">
        <f ca="1">IF(ISNA(XLOOKUP(A1833,Customers!A:A,Customers!A:A)),"Invalid FK","Valid")</f>
        <v>Valid</v>
      </c>
      <c r="L1833" t="str">
        <f ca="1">IF(ISNA(XLOOKUP(B1833,Vendors!A:A,Vendors!A:A)),"Invalid FK","Valid")</f>
        <v>Valid</v>
      </c>
      <c r="M1833" t="str">
        <f ca="1">IF(ISNA(XLOOKUP(C1833,Headcount!C:C,Headcount!C:C)),"Invalid FK","Valid")</f>
        <v>Valid</v>
      </c>
    </row>
    <row r="1834" spans="1:13">
      <c r="A1834" t="s">
        <v>5152</v>
      </c>
      <c r="B1834" s="1">
        <v>44996</v>
      </c>
      <c r="C1834">
        <v>-32037.9</v>
      </c>
      <c r="D1834" t="s">
        <v>1478</v>
      </c>
      <c r="E1834" t="s">
        <v>1496</v>
      </c>
      <c r="F1834" t="s">
        <v>271</v>
      </c>
      <c r="G1834" t="s">
        <v>29</v>
      </c>
      <c r="I1834" t="s">
        <v>205</v>
      </c>
      <c r="J1834" t="s">
        <v>5153</v>
      </c>
      <c r="K1834" t="str">
        <f ca="1">IF(ISNA(XLOOKUP(A1834,Customers!A:A,Customers!A:A)),"Invalid FK","Valid")</f>
        <v>Valid</v>
      </c>
      <c r="L1834" t="str">
        <f ca="1">IF(ISNA(XLOOKUP(B1834,Vendors!A:A,Vendors!A:A)),"Invalid FK","Valid")</f>
        <v>Valid</v>
      </c>
      <c r="M1834" t="str">
        <f ca="1">IF(ISNA(XLOOKUP(C1834,Headcount!C:C,Headcount!C:C)),"Invalid FK","Valid")</f>
        <v>Valid</v>
      </c>
    </row>
    <row r="1835" spans="1:13">
      <c r="A1835" t="s">
        <v>5154</v>
      </c>
      <c r="B1835" s="1">
        <v>44940</v>
      </c>
      <c r="C1835">
        <v>-33196.1</v>
      </c>
      <c r="D1835" t="s">
        <v>1478</v>
      </c>
      <c r="E1835" t="s">
        <v>1509</v>
      </c>
      <c r="F1835" t="s">
        <v>264</v>
      </c>
      <c r="G1835" t="s">
        <v>13</v>
      </c>
      <c r="I1835" t="s">
        <v>244</v>
      </c>
      <c r="J1835" t="s">
        <v>5155</v>
      </c>
      <c r="K1835" t="str">
        <f ca="1">IF(ISNA(XLOOKUP(A1835,Customers!A:A,Customers!A:A)),"Invalid FK","Valid")</f>
        <v>Valid</v>
      </c>
      <c r="L1835" t="str">
        <f ca="1">IF(ISNA(XLOOKUP(B1835,Vendors!A:A,Vendors!A:A)),"Invalid FK","Valid")</f>
        <v>Valid</v>
      </c>
      <c r="M1835" t="str">
        <f ca="1">IF(ISNA(XLOOKUP(C1835,Headcount!C:C,Headcount!C:C)),"Invalid FK","Valid")</f>
        <v>Valid</v>
      </c>
    </row>
    <row r="1836" spans="1:13">
      <c r="A1836" t="s">
        <v>5156</v>
      </c>
      <c r="B1836" s="1">
        <v>44622</v>
      </c>
      <c r="C1836">
        <v>99485.6</v>
      </c>
      <c r="D1836" t="s">
        <v>1483</v>
      </c>
      <c r="E1836" t="s">
        <v>1499</v>
      </c>
      <c r="F1836" t="s">
        <v>268</v>
      </c>
      <c r="G1836" t="s">
        <v>17</v>
      </c>
      <c r="H1836" t="s">
        <v>712</v>
      </c>
      <c r="J1836" t="s">
        <v>5157</v>
      </c>
      <c r="K1836" t="str">
        <f ca="1">IF(ISNA(XLOOKUP(A1836,Customers!A:A,Customers!A:A)),"Invalid FK","Valid")</f>
        <v>Valid</v>
      </c>
      <c r="L1836" t="str">
        <f ca="1">IF(ISNA(XLOOKUP(B1836,Vendors!A:A,Vendors!A:A)),"Invalid FK","Valid")</f>
        <v>Valid</v>
      </c>
      <c r="M1836" t="str">
        <f ca="1">IF(ISNA(XLOOKUP(C1836,Headcount!C:C,Headcount!C:C)),"Invalid FK","Valid")</f>
        <v>Valid</v>
      </c>
    </row>
    <row r="1837" spans="1:13">
      <c r="A1837" t="s">
        <v>5158</v>
      </c>
      <c r="B1837" s="1">
        <v>44664</v>
      </c>
      <c r="C1837">
        <v>126498.19</v>
      </c>
      <c r="D1837" t="s">
        <v>1483</v>
      </c>
      <c r="E1837" t="s">
        <v>1484</v>
      </c>
      <c r="F1837" t="s">
        <v>264</v>
      </c>
      <c r="G1837" t="s">
        <v>17</v>
      </c>
      <c r="H1837" t="s">
        <v>872</v>
      </c>
      <c r="J1837" t="s">
        <v>5159</v>
      </c>
      <c r="K1837" t="str">
        <f ca="1">IF(ISNA(XLOOKUP(A1837,Customers!A:A,Customers!A:A)),"Invalid FK","Valid")</f>
        <v>Valid</v>
      </c>
      <c r="L1837" t="str">
        <f ca="1">IF(ISNA(XLOOKUP(B1837,Vendors!A:A,Vendors!A:A)),"Invalid FK","Valid")</f>
        <v>Valid</v>
      </c>
      <c r="M1837" t="str">
        <f ca="1">IF(ISNA(XLOOKUP(C1837,Headcount!C:C,Headcount!C:C)),"Invalid FK","Valid")</f>
        <v>Valid</v>
      </c>
    </row>
    <row r="1838" spans="1:13">
      <c r="A1838" t="s">
        <v>5160</v>
      </c>
      <c r="B1838" s="1">
        <v>45200</v>
      </c>
      <c r="C1838">
        <v>-21530.03</v>
      </c>
      <c r="D1838" t="s">
        <v>1478</v>
      </c>
      <c r="E1838" t="s">
        <v>7</v>
      </c>
      <c r="F1838" t="s">
        <v>271</v>
      </c>
      <c r="G1838" t="s">
        <v>13</v>
      </c>
      <c r="I1838" t="s">
        <v>145</v>
      </c>
      <c r="J1838" t="s">
        <v>5161</v>
      </c>
      <c r="K1838" t="str">
        <f ca="1">IF(ISNA(XLOOKUP(A1838,Customers!A:A,Customers!A:A)),"Invalid FK","Valid")</f>
        <v>Valid</v>
      </c>
      <c r="L1838" t="str">
        <f ca="1">IF(ISNA(XLOOKUP(B1838,Vendors!A:A,Vendors!A:A)),"Invalid FK","Valid")</f>
        <v>Valid</v>
      </c>
      <c r="M1838" t="str">
        <f ca="1">IF(ISNA(XLOOKUP(C1838,Headcount!C:C,Headcount!C:C)),"Invalid FK","Valid")</f>
        <v>Valid</v>
      </c>
    </row>
    <row r="1839" spans="1:13">
      <c r="A1839" t="s">
        <v>5162</v>
      </c>
      <c r="B1839" s="1">
        <v>44985</v>
      </c>
      <c r="C1839">
        <v>241010.19</v>
      </c>
      <c r="D1839" t="s">
        <v>1483</v>
      </c>
      <c r="E1839" t="s">
        <v>1487</v>
      </c>
      <c r="F1839" t="s">
        <v>271</v>
      </c>
      <c r="G1839" t="s">
        <v>29</v>
      </c>
      <c r="H1839" t="s">
        <v>752</v>
      </c>
      <c r="J1839" t="s">
        <v>5163</v>
      </c>
      <c r="K1839" t="str">
        <f ca="1">IF(ISNA(XLOOKUP(A1839,Customers!A:A,Customers!A:A)),"Invalid FK","Valid")</f>
        <v>Valid</v>
      </c>
      <c r="L1839" t="str">
        <f ca="1">IF(ISNA(XLOOKUP(B1839,Vendors!A:A,Vendors!A:A)),"Invalid FK","Valid")</f>
        <v>Valid</v>
      </c>
      <c r="M1839" t="str">
        <f ca="1">IF(ISNA(XLOOKUP(C1839,Headcount!C:C,Headcount!C:C)),"Invalid FK","Valid")</f>
        <v>Valid</v>
      </c>
    </row>
    <row r="1840" spans="1:13">
      <c r="A1840" t="s">
        <v>5164</v>
      </c>
      <c r="B1840" s="1">
        <v>44803</v>
      </c>
      <c r="C1840">
        <v>136682.32</v>
      </c>
      <c r="D1840" t="s">
        <v>1483</v>
      </c>
      <c r="E1840" t="s">
        <v>1484</v>
      </c>
      <c r="F1840" t="s">
        <v>268</v>
      </c>
      <c r="G1840" t="s">
        <v>13</v>
      </c>
      <c r="H1840" t="s">
        <v>684</v>
      </c>
      <c r="J1840" t="s">
        <v>5165</v>
      </c>
      <c r="K1840" t="str">
        <f ca="1">IF(ISNA(XLOOKUP(A1840,Customers!A:A,Customers!A:A)),"Invalid FK","Valid")</f>
        <v>Valid</v>
      </c>
      <c r="L1840" t="str">
        <f ca="1">IF(ISNA(XLOOKUP(B1840,Vendors!A:A,Vendors!A:A)),"Invalid FK","Valid")</f>
        <v>Valid</v>
      </c>
      <c r="M1840" t="str">
        <f ca="1">IF(ISNA(XLOOKUP(C1840,Headcount!C:C,Headcount!C:C)),"Invalid FK","Valid")</f>
        <v>Valid</v>
      </c>
    </row>
    <row r="1841" spans="1:13">
      <c r="A1841" t="s">
        <v>5166</v>
      </c>
      <c r="B1841" s="1">
        <v>44891</v>
      </c>
      <c r="C1841">
        <v>206976.88</v>
      </c>
      <c r="D1841" t="s">
        <v>1483</v>
      </c>
      <c r="E1841" t="s">
        <v>1487</v>
      </c>
      <c r="F1841" t="s">
        <v>264</v>
      </c>
      <c r="G1841" t="s">
        <v>13</v>
      </c>
      <c r="H1841" t="s">
        <v>1391</v>
      </c>
      <c r="J1841" t="s">
        <v>5167</v>
      </c>
      <c r="K1841" t="str">
        <f ca="1">IF(ISNA(XLOOKUP(A1841,Customers!A:A,Customers!A:A)),"Invalid FK","Valid")</f>
        <v>Valid</v>
      </c>
      <c r="L1841" t="str">
        <f ca="1">IF(ISNA(XLOOKUP(B1841,Vendors!A:A,Vendors!A:A)),"Invalid FK","Valid")</f>
        <v>Valid</v>
      </c>
      <c r="M1841" t="str">
        <f ca="1">IF(ISNA(XLOOKUP(C1841,Headcount!C:C,Headcount!C:C)),"Invalid FK","Valid")</f>
        <v>Valid</v>
      </c>
    </row>
    <row r="1842" spans="1:13">
      <c r="A1842" t="s">
        <v>5168</v>
      </c>
      <c r="B1842" s="1">
        <v>45049</v>
      </c>
      <c r="C1842">
        <v>-58867.33</v>
      </c>
      <c r="D1842" t="s">
        <v>1478</v>
      </c>
      <c r="E1842" t="s">
        <v>1509</v>
      </c>
      <c r="F1842" t="s">
        <v>268</v>
      </c>
      <c r="G1842" t="s">
        <v>29</v>
      </c>
      <c r="I1842" t="s">
        <v>244</v>
      </c>
      <c r="J1842" t="s">
        <v>5169</v>
      </c>
      <c r="K1842" t="str">
        <f ca="1">IF(ISNA(XLOOKUP(A1842,Customers!A:A,Customers!A:A)),"Invalid FK","Valid")</f>
        <v>Valid</v>
      </c>
      <c r="L1842" t="str">
        <f ca="1">IF(ISNA(XLOOKUP(B1842,Vendors!A:A,Vendors!A:A)),"Invalid FK","Valid")</f>
        <v>Valid</v>
      </c>
      <c r="M1842" t="str">
        <f ca="1">IF(ISNA(XLOOKUP(C1842,Headcount!C:C,Headcount!C:C)),"Invalid FK","Valid")</f>
        <v>Valid</v>
      </c>
    </row>
    <row r="1843" spans="1:13">
      <c r="A1843" t="s">
        <v>5170</v>
      </c>
      <c r="B1843" s="1">
        <v>45006</v>
      </c>
      <c r="C1843">
        <v>99812.43</v>
      </c>
      <c r="D1843" t="s">
        <v>1483</v>
      </c>
      <c r="E1843" t="s">
        <v>1499</v>
      </c>
      <c r="F1843" t="s">
        <v>264</v>
      </c>
      <c r="G1843" t="s">
        <v>17</v>
      </c>
      <c r="H1843" t="s">
        <v>1403</v>
      </c>
      <c r="J1843" t="s">
        <v>5171</v>
      </c>
      <c r="K1843" t="str">
        <f ca="1">IF(ISNA(XLOOKUP(A1843,Customers!A:A,Customers!A:A)),"Invalid FK","Valid")</f>
        <v>Valid</v>
      </c>
      <c r="L1843" t="str">
        <f ca="1">IF(ISNA(XLOOKUP(B1843,Vendors!A:A,Vendors!A:A)),"Invalid FK","Valid")</f>
        <v>Valid</v>
      </c>
      <c r="M1843" t="str">
        <f ca="1">IF(ISNA(XLOOKUP(C1843,Headcount!C:C,Headcount!C:C)),"Invalid FK","Valid")</f>
        <v>Valid</v>
      </c>
    </row>
    <row r="1844" spans="1:13">
      <c r="A1844" t="s">
        <v>5172</v>
      </c>
      <c r="B1844" s="1">
        <v>45151</v>
      </c>
      <c r="C1844">
        <v>68782.09</v>
      </c>
      <c r="D1844" t="s">
        <v>1483</v>
      </c>
      <c r="E1844" t="s">
        <v>1487</v>
      </c>
      <c r="F1844" t="s">
        <v>268</v>
      </c>
      <c r="G1844" t="s">
        <v>29</v>
      </c>
      <c r="H1844" t="s">
        <v>694</v>
      </c>
      <c r="J1844" t="s">
        <v>5173</v>
      </c>
      <c r="K1844" t="str">
        <f ca="1">IF(ISNA(XLOOKUP(A1844,Customers!A:A,Customers!A:A)),"Invalid FK","Valid")</f>
        <v>Valid</v>
      </c>
      <c r="L1844" t="str">
        <f ca="1">IF(ISNA(XLOOKUP(B1844,Vendors!A:A,Vendors!A:A)),"Invalid FK","Valid")</f>
        <v>Valid</v>
      </c>
      <c r="M1844" t="str">
        <f ca="1">IF(ISNA(XLOOKUP(C1844,Headcount!C:C,Headcount!C:C)),"Invalid FK","Valid")</f>
        <v>Valid</v>
      </c>
    </row>
    <row r="1845" spans="1:13">
      <c r="A1845" t="s">
        <v>5174</v>
      </c>
      <c r="B1845" s="1">
        <v>44986</v>
      </c>
      <c r="C1845">
        <v>-18008.689999999999</v>
      </c>
      <c r="D1845" t="s">
        <v>1478</v>
      </c>
      <c r="E1845" t="s">
        <v>20</v>
      </c>
      <c r="F1845" t="s">
        <v>271</v>
      </c>
      <c r="G1845" t="s">
        <v>29</v>
      </c>
      <c r="I1845" t="s">
        <v>171</v>
      </c>
      <c r="J1845" t="s">
        <v>5175</v>
      </c>
      <c r="K1845" t="str">
        <f ca="1">IF(ISNA(XLOOKUP(A1845,Customers!A:A,Customers!A:A)),"Invalid FK","Valid")</f>
        <v>Valid</v>
      </c>
      <c r="L1845" t="str">
        <f ca="1">IF(ISNA(XLOOKUP(B1845,Vendors!A:A,Vendors!A:A)),"Invalid FK","Valid")</f>
        <v>Valid</v>
      </c>
      <c r="M1845" t="str">
        <f ca="1">IF(ISNA(XLOOKUP(C1845,Headcount!C:C,Headcount!C:C)),"Invalid FK","Valid")</f>
        <v>Valid</v>
      </c>
    </row>
    <row r="1846" spans="1:13">
      <c r="A1846" t="s">
        <v>5176</v>
      </c>
      <c r="B1846" s="1">
        <v>45225</v>
      </c>
      <c r="C1846">
        <v>122173.53</v>
      </c>
      <c r="D1846" t="s">
        <v>1483</v>
      </c>
      <c r="E1846" t="s">
        <v>1484</v>
      </c>
      <c r="F1846" t="s">
        <v>271</v>
      </c>
      <c r="G1846" t="s">
        <v>29</v>
      </c>
      <c r="H1846" t="s">
        <v>806</v>
      </c>
      <c r="J1846" t="s">
        <v>5177</v>
      </c>
      <c r="K1846" t="str">
        <f ca="1">IF(ISNA(XLOOKUP(A1846,Customers!A:A,Customers!A:A)),"Invalid FK","Valid")</f>
        <v>Valid</v>
      </c>
      <c r="L1846" t="str">
        <f ca="1">IF(ISNA(XLOOKUP(B1846,Vendors!A:A,Vendors!A:A)),"Invalid FK","Valid")</f>
        <v>Valid</v>
      </c>
      <c r="M1846" t="str">
        <f ca="1">IF(ISNA(XLOOKUP(C1846,Headcount!C:C,Headcount!C:C)),"Invalid FK","Valid")</f>
        <v>Valid</v>
      </c>
    </row>
    <row r="1847" spans="1:13">
      <c r="A1847" t="s">
        <v>5178</v>
      </c>
      <c r="B1847" s="1">
        <v>44656</v>
      </c>
      <c r="C1847">
        <v>21178.68</v>
      </c>
      <c r="D1847" t="s">
        <v>1924</v>
      </c>
      <c r="E1847" t="s">
        <v>1924</v>
      </c>
      <c r="F1847" t="s">
        <v>271</v>
      </c>
      <c r="G1847" t="s">
        <v>29</v>
      </c>
      <c r="J1847" t="s">
        <v>5179</v>
      </c>
      <c r="K1847" t="str">
        <f ca="1">IF(ISNA(XLOOKUP(A1847,Customers!A:A,Customers!A:A)),"Invalid FK","Valid")</f>
        <v>Valid</v>
      </c>
      <c r="L1847" t="str">
        <f ca="1">IF(ISNA(XLOOKUP(B1847,Vendors!A:A,Vendors!A:A)),"Invalid FK","Valid")</f>
        <v>Valid</v>
      </c>
      <c r="M1847" t="str">
        <f ca="1">IF(ISNA(XLOOKUP(C1847,Headcount!C:C,Headcount!C:C)),"Invalid FK","Valid")</f>
        <v>Valid</v>
      </c>
    </row>
    <row r="1848" spans="1:13">
      <c r="A1848" t="s">
        <v>5180</v>
      </c>
      <c r="B1848" s="1">
        <v>44657</v>
      </c>
      <c r="C1848">
        <v>-40542.370000000003</v>
      </c>
      <c r="D1848" t="s">
        <v>1478</v>
      </c>
      <c r="E1848" t="s">
        <v>36</v>
      </c>
      <c r="F1848" t="s">
        <v>268</v>
      </c>
      <c r="G1848" t="s">
        <v>17</v>
      </c>
      <c r="I1848" t="s">
        <v>61</v>
      </c>
      <c r="J1848" t="s">
        <v>5181</v>
      </c>
      <c r="K1848" t="str">
        <f ca="1">IF(ISNA(XLOOKUP(A1848,Customers!A:A,Customers!A:A)),"Invalid FK","Valid")</f>
        <v>Valid</v>
      </c>
      <c r="L1848" t="str">
        <f ca="1">IF(ISNA(XLOOKUP(B1848,Vendors!A:A,Vendors!A:A)),"Invalid FK","Valid")</f>
        <v>Valid</v>
      </c>
      <c r="M1848" t="str">
        <f ca="1">IF(ISNA(XLOOKUP(C1848,Headcount!C:C,Headcount!C:C)),"Invalid FK","Valid")</f>
        <v>Valid</v>
      </c>
    </row>
    <row r="1849" spans="1:13">
      <c r="A1849" t="s">
        <v>5182</v>
      </c>
      <c r="B1849" s="1">
        <v>45182</v>
      </c>
      <c r="C1849">
        <v>-39351.370000000003</v>
      </c>
      <c r="D1849" t="s">
        <v>1478</v>
      </c>
      <c r="E1849" t="s">
        <v>20</v>
      </c>
      <c r="F1849" t="s">
        <v>268</v>
      </c>
      <c r="G1849" t="s">
        <v>8</v>
      </c>
      <c r="I1849" t="s">
        <v>250</v>
      </c>
      <c r="J1849" t="s">
        <v>5183</v>
      </c>
      <c r="K1849" t="str">
        <f ca="1">IF(ISNA(XLOOKUP(A1849,Customers!A:A,Customers!A:A)),"Invalid FK","Valid")</f>
        <v>Valid</v>
      </c>
      <c r="L1849" t="str">
        <f ca="1">IF(ISNA(XLOOKUP(B1849,Vendors!A:A,Vendors!A:A)),"Invalid FK","Valid")</f>
        <v>Valid</v>
      </c>
      <c r="M1849" t="str">
        <f ca="1">IF(ISNA(XLOOKUP(C1849,Headcount!C:C,Headcount!C:C)),"Invalid FK","Valid")</f>
        <v>Valid</v>
      </c>
    </row>
    <row r="1850" spans="1:13">
      <c r="A1850" t="s">
        <v>5184</v>
      </c>
      <c r="B1850" s="1">
        <v>44852</v>
      </c>
      <c r="C1850">
        <v>-52386.78</v>
      </c>
      <c r="D1850" t="s">
        <v>1478</v>
      </c>
      <c r="E1850" t="s">
        <v>1496</v>
      </c>
      <c r="F1850" t="s">
        <v>271</v>
      </c>
      <c r="G1850" t="s">
        <v>29</v>
      </c>
      <c r="I1850" t="s">
        <v>205</v>
      </c>
      <c r="J1850" t="s">
        <v>5185</v>
      </c>
      <c r="K1850" t="str">
        <f ca="1">IF(ISNA(XLOOKUP(A1850,Customers!A:A,Customers!A:A)),"Invalid FK","Valid")</f>
        <v>Valid</v>
      </c>
      <c r="L1850" t="str">
        <f ca="1">IF(ISNA(XLOOKUP(B1850,Vendors!A:A,Vendors!A:A)),"Invalid FK","Valid")</f>
        <v>Valid</v>
      </c>
      <c r="M1850" t="str">
        <f ca="1">IF(ISNA(XLOOKUP(C1850,Headcount!C:C,Headcount!C:C)),"Invalid FK","Valid")</f>
        <v>Valid</v>
      </c>
    </row>
    <row r="1851" spans="1:13">
      <c r="A1851" t="s">
        <v>5186</v>
      </c>
      <c r="B1851" s="1">
        <v>45244</v>
      </c>
      <c r="C1851">
        <v>57684.59</v>
      </c>
      <c r="D1851" t="s">
        <v>1483</v>
      </c>
      <c r="E1851" t="s">
        <v>1499</v>
      </c>
      <c r="F1851" t="s">
        <v>268</v>
      </c>
      <c r="G1851" t="s">
        <v>17</v>
      </c>
      <c r="H1851" t="s">
        <v>878</v>
      </c>
      <c r="J1851" t="s">
        <v>5187</v>
      </c>
      <c r="K1851" t="str">
        <f ca="1">IF(ISNA(XLOOKUP(A1851,Customers!A:A,Customers!A:A)),"Invalid FK","Valid")</f>
        <v>Valid</v>
      </c>
      <c r="L1851" t="str">
        <f ca="1">IF(ISNA(XLOOKUP(B1851,Vendors!A:A,Vendors!A:A)),"Invalid FK","Valid")</f>
        <v>Valid</v>
      </c>
      <c r="M1851" t="str">
        <f ca="1">IF(ISNA(XLOOKUP(C1851,Headcount!C:C,Headcount!C:C)),"Invalid FK","Valid")</f>
        <v>Valid</v>
      </c>
    </row>
    <row r="1852" spans="1:13">
      <c r="A1852" t="s">
        <v>5188</v>
      </c>
      <c r="B1852" s="1">
        <v>45175</v>
      </c>
      <c r="C1852">
        <v>-25234.03</v>
      </c>
      <c r="D1852" t="s">
        <v>1478</v>
      </c>
      <c r="E1852" t="s">
        <v>36</v>
      </c>
      <c r="F1852" t="s">
        <v>268</v>
      </c>
      <c r="G1852" t="s">
        <v>13</v>
      </c>
      <c r="I1852" t="s">
        <v>73</v>
      </c>
      <c r="J1852" t="s">
        <v>5189</v>
      </c>
      <c r="K1852" t="str">
        <f ca="1">IF(ISNA(XLOOKUP(A1852,Customers!A:A,Customers!A:A)),"Invalid FK","Valid")</f>
        <v>Valid</v>
      </c>
      <c r="L1852" t="str">
        <f ca="1">IF(ISNA(XLOOKUP(B1852,Vendors!A:A,Vendors!A:A)),"Invalid FK","Valid")</f>
        <v>Valid</v>
      </c>
      <c r="M1852" t="str">
        <f ca="1">IF(ISNA(XLOOKUP(C1852,Headcount!C:C,Headcount!C:C)),"Invalid FK","Valid")</f>
        <v>Valid</v>
      </c>
    </row>
    <row r="1853" spans="1:13">
      <c r="A1853" t="s">
        <v>5190</v>
      </c>
      <c r="B1853" s="1">
        <v>44793</v>
      </c>
      <c r="C1853">
        <v>20358.39</v>
      </c>
      <c r="D1853" t="s">
        <v>1587</v>
      </c>
      <c r="E1853" t="s">
        <v>1587</v>
      </c>
      <c r="F1853" t="s">
        <v>271</v>
      </c>
      <c r="G1853" t="s">
        <v>13</v>
      </c>
      <c r="J1853" t="s">
        <v>5191</v>
      </c>
      <c r="K1853" t="str">
        <f ca="1">IF(ISNA(XLOOKUP(A1853,Customers!A:A,Customers!A:A)),"Invalid FK","Valid")</f>
        <v>Valid</v>
      </c>
      <c r="L1853" t="str">
        <f ca="1">IF(ISNA(XLOOKUP(B1853,Vendors!A:A,Vendors!A:A)),"Invalid FK","Valid")</f>
        <v>Valid</v>
      </c>
      <c r="M1853" t="str">
        <f ca="1">IF(ISNA(XLOOKUP(C1853,Headcount!C:C,Headcount!C:C)),"Invalid FK","Valid")</f>
        <v>Valid</v>
      </c>
    </row>
    <row r="1854" spans="1:13">
      <c r="A1854" t="s">
        <v>5192</v>
      </c>
      <c r="B1854" s="1">
        <v>44743</v>
      </c>
      <c r="C1854">
        <v>-36639.879999999997</v>
      </c>
      <c r="D1854" t="s">
        <v>1478</v>
      </c>
      <c r="E1854" t="s">
        <v>36</v>
      </c>
      <c r="F1854" t="s">
        <v>264</v>
      </c>
      <c r="G1854" t="s">
        <v>8</v>
      </c>
      <c r="I1854" t="s">
        <v>248</v>
      </c>
      <c r="J1854" t="s">
        <v>5193</v>
      </c>
      <c r="K1854" t="str">
        <f ca="1">IF(ISNA(XLOOKUP(A1854,Customers!A:A,Customers!A:A)),"Invalid FK","Valid")</f>
        <v>Valid</v>
      </c>
      <c r="L1854" t="str">
        <f ca="1">IF(ISNA(XLOOKUP(B1854,Vendors!A:A,Vendors!A:A)),"Invalid FK","Valid")</f>
        <v>Valid</v>
      </c>
      <c r="M1854" t="str">
        <f ca="1">IF(ISNA(XLOOKUP(C1854,Headcount!C:C,Headcount!C:C)),"Invalid FK","Valid")</f>
        <v>Valid</v>
      </c>
    </row>
    <row r="1855" spans="1:13">
      <c r="A1855" t="s">
        <v>5194</v>
      </c>
      <c r="B1855" s="1">
        <v>44720</v>
      </c>
      <c r="C1855">
        <v>205909.16</v>
      </c>
      <c r="D1855" t="s">
        <v>1483</v>
      </c>
      <c r="E1855" t="s">
        <v>1499</v>
      </c>
      <c r="F1855" t="s">
        <v>268</v>
      </c>
      <c r="G1855" t="s">
        <v>8</v>
      </c>
      <c r="H1855" t="s">
        <v>995</v>
      </c>
      <c r="J1855" t="s">
        <v>5195</v>
      </c>
      <c r="K1855" t="str">
        <f ca="1">IF(ISNA(XLOOKUP(A1855,Customers!A:A,Customers!A:A)),"Invalid FK","Valid")</f>
        <v>Valid</v>
      </c>
      <c r="L1855" t="str">
        <f ca="1">IF(ISNA(XLOOKUP(B1855,Vendors!A:A,Vendors!A:A)),"Invalid FK","Valid")</f>
        <v>Valid</v>
      </c>
      <c r="M1855" t="str">
        <f ca="1">IF(ISNA(XLOOKUP(C1855,Headcount!C:C,Headcount!C:C)),"Invalid FK","Valid")</f>
        <v>Valid</v>
      </c>
    </row>
    <row r="1856" spans="1:13">
      <c r="A1856" t="s">
        <v>5196</v>
      </c>
      <c r="B1856" s="1">
        <v>44958</v>
      </c>
      <c r="C1856">
        <v>-48686.8</v>
      </c>
      <c r="D1856" t="s">
        <v>1478</v>
      </c>
      <c r="E1856" t="s">
        <v>36</v>
      </c>
      <c r="F1856" t="s">
        <v>264</v>
      </c>
      <c r="G1856" t="s">
        <v>29</v>
      </c>
      <c r="I1856" t="s">
        <v>59</v>
      </c>
      <c r="J1856" t="s">
        <v>5197</v>
      </c>
      <c r="K1856" t="str">
        <f ca="1">IF(ISNA(XLOOKUP(A1856,Customers!A:A,Customers!A:A)),"Invalid FK","Valid")</f>
        <v>Valid</v>
      </c>
      <c r="L1856" t="str">
        <f ca="1">IF(ISNA(XLOOKUP(B1856,Vendors!A:A,Vendors!A:A)),"Invalid FK","Valid")</f>
        <v>Valid</v>
      </c>
      <c r="M1856" t="str">
        <f ca="1">IF(ISNA(XLOOKUP(C1856,Headcount!C:C,Headcount!C:C)),"Invalid FK","Valid")</f>
        <v>Valid</v>
      </c>
    </row>
    <row r="1857" spans="1:13">
      <c r="A1857" t="s">
        <v>5198</v>
      </c>
      <c r="B1857" s="1">
        <v>44866</v>
      </c>
      <c r="C1857">
        <v>-63771.69</v>
      </c>
      <c r="D1857" t="s">
        <v>1478</v>
      </c>
      <c r="E1857" t="s">
        <v>20</v>
      </c>
      <c r="F1857" t="s">
        <v>264</v>
      </c>
      <c r="G1857" t="s">
        <v>17</v>
      </c>
      <c r="I1857" t="s">
        <v>18</v>
      </c>
      <c r="J1857" t="s">
        <v>5199</v>
      </c>
      <c r="K1857" t="str">
        <f ca="1">IF(ISNA(XLOOKUP(A1857,Customers!A:A,Customers!A:A)),"Invalid FK","Valid")</f>
        <v>Valid</v>
      </c>
      <c r="L1857" t="str">
        <f ca="1">IF(ISNA(XLOOKUP(B1857,Vendors!A:A,Vendors!A:A)),"Invalid FK","Valid")</f>
        <v>Valid</v>
      </c>
      <c r="M1857" t="str">
        <f ca="1">IF(ISNA(XLOOKUP(C1857,Headcount!C:C,Headcount!C:C)),"Invalid FK","Valid")</f>
        <v>Valid</v>
      </c>
    </row>
    <row r="1858" spans="1:13">
      <c r="A1858" t="s">
        <v>5200</v>
      </c>
      <c r="B1858" s="1">
        <v>45006</v>
      </c>
      <c r="C1858">
        <v>28432.22</v>
      </c>
      <c r="D1858" t="s">
        <v>1504</v>
      </c>
      <c r="E1858" t="s">
        <v>1504</v>
      </c>
      <c r="F1858" t="s">
        <v>264</v>
      </c>
      <c r="G1858" t="s">
        <v>8</v>
      </c>
      <c r="J1858" t="s">
        <v>5201</v>
      </c>
      <c r="K1858" t="str">
        <f ca="1">IF(ISNA(XLOOKUP(A1858,Customers!A:A,Customers!A:A)),"Invalid FK","Valid")</f>
        <v>Valid</v>
      </c>
      <c r="L1858" t="str">
        <f ca="1">IF(ISNA(XLOOKUP(B1858,Vendors!A:A,Vendors!A:A)),"Invalid FK","Valid")</f>
        <v>Valid</v>
      </c>
      <c r="M1858" t="str">
        <f ca="1">IF(ISNA(XLOOKUP(C1858,Headcount!C:C,Headcount!C:C)),"Invalid FK","Valid")</f>
        <v>Valid</v>
      </c>
    </row>
    <row r="1859" spans="1:13">
      <c r="A1859" t="s">
        <v>5202</v>
      </c>
      <c r="B1859" s="1">
        <v>44825</v>
      </c>
      <c r="C1859">
        <v>224376.55</v>
      </c>
      <c r="D1859" t="s">
        <v>1483</v>
      </c>
      <c r="E1859" t="s">
        <v>1499</v>
      </c>
      <c r="F1859" t="s">
        <v>271</v>
      </c>
      <c r="G1859" t="s">
        <v>17</v>
      </c>
      <c r="H1859" t="s">
        <v>949</v>
      </c>
      <c r="J1859" t="s">
        <v>5203</v>
      </c>
      <c r="K1859" t="str">
        <f ca="1">IF(ISNA(XLOOKUP(A1859,Customers!A:A,Customers!A:A)),"Invalid FK","Valid")</f>
        <v>Valid</v>
      </c>
      <c r="L1859" t="str">
        <f ca="1">IF(ISNA(XLOOKUP(B1859,Vendors!A:A,Vendors!A:A)),"Invalid FK","Valid")</f>
        <v>Valid</v>
      </c>
      <c r="M1859" t="str">
        <f ca="1">IF(ISNA(XLOOKUP(C1859,Headcount!C:C,Headcount!C:C)),"Invalid FK","Valid")</f>
        <v>Valid</v>
      </c>
    </row>
    <row r="1860" spans="1:13">
      <c r="A1860" t="s">
        <v>5204</v>
      </c>
      <c r="B1860" s="1">
        <v>45138</v>
      </c>
      <c r="C1860">
        <v>189943.49</v>
      </c>
      <c r="D1860" t="s">
        <v>1483</v>
      </c>
      <c r="E1860" t="s">
        <v>1499</v>
      </c>
      <c r="F1860" t="s">
        <v>268</v>
      </c>
      <c r="G1860" t="s">
        <v>8</v>
      </c>
      <c r="H1860" t="s">
        <v>953</v>
      </c>
      <c r="J1860" t="s">
        <v>5205</v>
      </c>
      <c r="K1860" t="str">
        <f ca="1">IF(ISNA(XLOOKUP(A1860,Customers!A:A,Customers!A:A)),"Invalid FK","Valid")</f>
        <v>Valid</v>
      </c>
      <c r="L1860" t="str">
        <f ca="1">IF(ISNA(XLOOKUP(B1860,Vendors!A:A,Vendors!A:A)),"Invalid FK","Valid")</f>
        <v>Valid</v>
      </c>
      <c r="M1860" t="str">
        <f ca="1">IF(ISNA(XLOOKUP(C1860,Headcount!C:C,Headcount!C:C)),"Invalid FK","Valid")</f>
        <v>Valid</v>
      </c>
    </row>
    <row r="1861" spans="1:13">
      <c r="A1861" t="s">
        <v>5206</v>
      </c>
      <c r="B1861" s="1">
        <v>44598</v>
      </c>
      <c r="C1861">
        <v>176072.59</v>
      </c>
      <c r="D1861" t="s">
        <v>1483</v>
      </c>
      <c r="E1861" t="s">
        <v>1484</v>
      </c>
      <c r="F1861" t="s">
        <v>268</v>
      </c>
      <c r="G1861" t="s">
        <v>17</v>
      </c>
      <c r="H1861" t="s">
        <v>930</v>
      </c>
      <c r="J1861" t="s">
        <v>5207</v>
      </c>
      <c r="K1861" t="str">
        <f ca="1">IF(ISNA(XLOOKUP(A1861,Customers!A:A,Customers!A:A)),"Invalid FK","Valid")</f>
        <v>Valid</v>
      </c>
      <c r="L1861" t="str">
        <f ca="1">IF(ISNA(XLOOKUP(B1861,Vendors!A:A,Vendors!A:A)),"Invalid FK","Valid")</f>
        <v>Valid</v>
      </c>
      <c r="M1861" t="str">
        <f ca="1">IF(ISNA(XLOOKUP(C1861,Headcount!C:C,Headcount!C:C)),"Invalid FK","Valid")</f>
        <v>Valid</v>
      </c>
    </row>
    <row r="1862" spans="1:13">
      <c r="A1862" t="s">
        <v>5208</v>
      </c>
      <c r="B1862" s="1">
        <v>45131</v>
      </c>
      <c r="C1862">
        <v>156094.31</v>
      </c>
      <c r="D1862" t="s">
        <v>1483</v>
      </c>
      <c r="E1862" t="s">
        <v>1484</v>
      </c>
      <c r="F1862" t="s">
        <v>264</v>
      </c>
      <c r="G1862" t="s">
        <v>13</v>
      </c>
      <c r="H1862" t="s">
        <v>1361</v>
      </c>
      <c r="J1862" t="s">
        <v>5209</v>
      </c>
      <c r="K1862" t="str">
        <f ca="1">IF(ISNA(XLOOKUP(A1862,Customers!A:A,Customers!A:A)),"Invalid FK","Valid")</f>
        <v>Valid</v>
      </c>
      <c r="L1862" t="str">
        <f ca="1">IF(ISNA(XLOOKUP(B1862,Vendors!A:A,Vendors!A:A)),"Invalid FK","Valid")</f>
        <v>Valid</v>
      </c>
      <c r="M1862" t="str">
        <f ca="1">IF(ISNA(XLOOKUP(C1862,Headcount!C:C,Headcount!C:C)),"Invalid FK","Valid")</f>
        <v>Valid</v>
      </c>
    </row>
    <row r="1863" spans="1:13">
      <c r="A1863" t="s">
        <v>5210</v>
      </c>
      <c r="B1863" s="1">
        <v>44668</v>
      </c>
      <c r="C1863">
        <v>-64335.47</v>
      </c>
      <c r="D1863" t="s">
        <v>1478</v>
      </c>
      <c r="E1863" t="s">
        <v>7</v>
      </c>
      <c r="F1863" t="s">
        <v>271</v>
      </c>
      <c r="G1863" t="s">
        <v>8</v>
      </c>
      <c r="I1863" t="s">
        <v>205</v>
      </c>
      <c r="J1863" t="s">
        <v>5211</v>
      </c>
      <c r="K1863" t="str">
        <f ca="1">IF(ISNA(XLOOKUP(A1863,Customers!A:A,Customers!A:A)),"Invalid FK","Valid")</f>
        <v>Valid</v>
      </c>
      <c r="L1863" t="str">
        <f ca="1">IF(ISNA(XLOOKUP(B1863,Vendors!A:A,Vendors!A:A)),"Invalid FK","Valid")</f>
        <v>Valid</v>
      </c>
      <c r="M1863" t="str">
        <f ca="1">IF(ISNA(XLOOKUP(C1863,Headcount!C:C,Headcount!C:C)),"Invalid FK","Valid")</f>
        <v>Valid</v>
      </c>
    </row>
    <row r="1864" spans="1:13">
      <c r="A1864" t="s">
        <v>5212</v>
      </c>
      <c r="B1864" s="1">
        <v>44762</v>
      </c>
      <c r="C1864">
        <v>-22009.86</v>
      </c>
      <c r="D1864" t="s">
        <v>1478</v>
      </c>
      <c r="E1864" t="s">
        <v>1509</v>
      </c>
      <c r="F1864" t="s">
        <v>271</v>
      </c>
      <c r="G1864" t="s">
        <v>17</v>
      </c>
      <c r="I1864" t="s">
        <v>117</v>
      </c>
      <c r="J1864" t="s">
        <v>5213</v>
      </c>
      <c r="K1864" t="str">
        <f ca="1">IF(ISNA(XLOOKUP(A1864,Customers!A:A,Customers!A:A)),"Invalid FK","Valid")</f>
        <v>Valid</v>
      </c>
      <c r="L1864" t="str">
        <f ca="1">IF(ISNA(XLOOKUP(B1864,Vendors!A:A,Vendors!A:A)),"Invalid FK","Valid")</f>
        <v>Valid</v>
      </c>
      <c r="M1864" t="str">
        <f ca="1">IF(ISNA(XLOOKUP(C1864,Headcount!C:C,Headcount!C:C)),"Invalid FK","Valid")</f>
        <v>Valid</v>
      </c>
    </row>
    <row r="1865" spans="1:13">
      <c r="A1865" t="s">
        <v>5214</v>
      </c>
      <c r="B1865" s="1">
        <v>44720</v>
      </c>
      <c r="C1865">
        <v>148458.64000000001</v>
      </c>
      <c r="D1865" t="s">
        <v>1483</v>
      </c>
      <c r="E1865" t="s">
        <v>1484</v>
      </c>
      <c r="F1865" t="s">
        <v>271</v>
      </c>
      <c r="G1865" t="s">
        <v>17</v>
      </c>
      <c r="H1865" t="s">
        <v>1401</v>
      </c>
      <c r="J1865" t="s">
        <v>5215</v>
      </c>
      <c r="K1865" t="str">
        <f ca="1">IF(ISNA(XLOOKUP(A1865,Customers!A:A,Customers!A:A)),"Invalid FK","Valid")</f>
        <v>Valid</v>
      </c>
      <c r="L1865" t="str">
        <f ca="1">IF(ISNA(XLOOKUP(B1865,Vendors!A:A,Vendors!A:A)),"Invalid FK","Valid")</f>
        <v>Valid</v>
      </c>
      <c r="M1865" t="str">
        <f ca="1">IF(ISNA(XLOOKUP(C1865,Headcount!C:C,Headcount!C:C)),"Invalid FK","Valid")</f>
        <v>Valid</v>
      </c>
    </row>
    <row r="1866" spans="1:13">
      <c r="A1866" t="s">
        <v>5216</v>
      </c>
      <c r="B1866" s="1">
        <v>44895</v>
      </c>
      <c r="C1866">
        <v>-69953.600000000006</v>
      </c>
      <c r="D1866" t="s">
        <v>1478</v>
      </c>
      <c r="E1866" t="s">
        <v>36</v>
      </c>
      <c r="F1866" t="s">
        <v>264</v>
      </c>
      <c r="G1866" t="s">
        <v>29</v>
      </c>
      <c r="I1866" t="s">
        <v>91</v>
      </c>
      <c r="J1866" t="s">
        <v>5217</v>
      </c>
      <c r="K1866" t="str">
        <f ca="1">IF(ISNA(XLOOKUP(A1866,Customers!A:A,Customers!A:A)),"Invalid FK","Valid")</f>
        <v>Valid</v>
      </c>
      <c r="L1866" t="str">
        <f ca="1">IF(ISNA(XLOOKUP(B1866,Vendors!A:A,Vendors!A:A)),"Invalid FK","Valid")</f>
        <v>Valid</v>
      </c>
      <c r="M1866" t="str">
        <f ca="1">IF(ISNA(XLOOKUP(C1866,Headcount!C:C,Headcount!C:C)),"Invalid FK","Valid")</f>
        <v>Valid</v>
      </c>
    </row>
    <row r="1867" spans="1:13">
      <c r="A1867" t="s">
        <v>5218</v>
      </c>
      <c r="B1867" s="1">
        <v>45157</v>
      </c>
      <c r="C1867">
        <v>158281.51</v>
      </c>
      <c r="D1867" t="s">
        <v>1483</v>
      </c>
      <c r="E1867" t="s">
        <v>1487</v>
      </c>
      <c r="F1867" t="s">
        <v>268</v>
      </c>
      <c r="G1867" t="s">
        <v>13</v>
      </c>
      <c r="H1867" t="s">
        <v>1107</v>
      </c>
      <c r="J1867" t="s">
        <v>5219</v>
      </c>
      <c r="K1867" t="str">
        <f ca="1">IF(ISNA(XLOOKUP(A1867,Customers!A:A,Customers!A:A)),"Invalid FK","Valid")</f>
        <v>Valid</v>
      </c>
      <c r="L1867" t="str">
        <f ca="1">IF(ISNA(XLOOKUP(B1867,Vendors!A:A,Vendors!A:A)),"Invalid FK","Valid")</f>
        <v>Valid</v>
      </c>
      <c r="M1867" t="str">
        <f ca="1">IF(ISNA(XLOOKUP(C1867,Headcount!C:C,Headcount!C:C)),"Invalid FK","Valid")</f>
        <v>Valid</v>
      </c>
    </row>
    <row r="1868" spans="1:13">
      <c r="A1868" t="s">
        <v>5220</v>
      </c>
      <c r="B1868" s="1">
        <v>45231</v>
      </c>
      <c r="C1868">
        <v>-49757.53</v>
      </c>
      <c r="D1868" t="s">
        <v>1478</v>
      </c>
      <c r="E1868" t="s">
        <v>1509</v>
      </c>
      <c r="F1868" t="s">
        <v>264</v>
      </c>
      <c r="G1868" t="s">
        <v>8</v>
      </c>
      <c r="I1868" t="s">
        <v>139</v>
      </c>
      <c r="J1868" t="s">
        <v>5221</v>
      </c>
      <c r="K1868" t="str">
        <f ca="1">IF(ISNA(XLOOKUP(A1868,Customers!A:A,Customers!A:A)),"Invalid FK","Valid")</f>
        <v>Valid</v>
      </c>
      <c r="L1868" t="str">
        <f ca="1">IF(ISNA(XLOOKUP(B1868,Vendors!A:A,Vendors!A:A)),"Invalid FK","Valid")</f>
        <v>Valid</v>
      </c>
      <c r="M1868" t="str">
        <f ca="1">IF(ISNA(XLOOKUP(C1868,Headcount!C:C,Headcount!C:C)),"Invalid FK","Valid")</f>
        <v>Valid</v>
      </c>
    </row>
    <row r="1869" spans="1:13">
      <c r="A1869" t="s">
        <v>5222</v>
      </c>
      <c r="B1869" s="1">
        <v>44977</v>
      </c>
      <c r="C1869">
        <v>51980.89</v>
      </c>
      <c r="D1869" t="s">
        <v>1483</v>
      </c>
      <c r="E1869" t="s">
        <v>1484</v>
      </c>
      <c r="F1869" t="s">
        <v>271</v>
      </c>
      <c r="G1869" t="s">
        <v>17</v>
      </c>
      <c r="H1869" t="s">
        <v>987</v>
      </c>
      <c r="J1869" t="s">
        <v>5223</v>
      </c>
      <c r="K1869" t="str">
        <f ca="1">IF(ISNA(XLOOKUP(A1869,Customers!A:A,Customers!A:A)),"Invalid FK","Valid")</f>
        <v>Valid</v>
      </c>
      <c r="L1869" t="str">
        <f ca="1">IF(ISNA(XLOOKUP(B1869,Vendors!A:A,Vendors!A:A)),"Invalid FK","Valid")</f>
        <v>Valid</v>
      </c>
      <c r="M1869" t="str">
        <f ca="1">IF(ISNA(XLOOKUP(C1869,Headcount!C:C,Headcount!C:C)),"Invalid FK","Valid")</f>
        <v>Valid</v>
      </c>
    </row>
    <row r="1870" spans="1:13">
      <c r="A1870" t="s">
        <v>5224</v>
      </c>
      <c r="B1870" s="1">
        <v>45084</v>
      </c>
      <c r="C1870">
        <v>202201.55</v>
      </c>
      <c r="D1870" t="s">
        <v>1483</v>
      </c>
      <c r="E1870" t="s">
        <v>1499</v>
      </c>
      <c r="F1870" t="s">
        <v>271</v>
      </c>
      <c r="G1870" t="s">
        <v>8</v>
      </c>
      <c r="H1870" t="s">
        <v>1191</v>
      </c>
      <c r="J1870" t="s">
        <v>5225</v>
      </c>
      <c r="K1870" t="str">
        <f ca="1">IF(ISNA(XLOOKUP(A1870,Customers!A:A,Customers!A:A)),"Invalid FK","Valid")</f>
        <v>Valid</v>
      </c>
      <c r="L1870" t="str">
        <f ca="1">IF(ISNA(XLOOKUP(B1870,Vendors!A:A,Vendors!A:A)),"Invalid FK","Valid")</f>
        <v>Valid</v>
      </c>
      <c r="M1870" t="str">
        <f ca="1">IF(ISNA(XLOOKUP(C1870,Headcount!C:C,Headcount!C:C)),"Invalid FK","Valid")</f>
        <v>Valid</v>
      </c>
    </row>
    <row r="1871" spans="1:13">
      <c r="A1871" t="s">
        <v>5226</v>
      </c>
      <c r="B1871" s="1">
        <v>44609</v>
      </c>
      <c r="C1871">
        <v>-29503.08</v>
      </c>
      <c r="D1871" t="s">
        <v>1478</v>
      </c>
      <c r="E1871" t="s">
        <v>1496</v>
      </c>
      <c r="F1871" t="s">
        <v>268</v>
      </c>
      <c r="G1871" t="s">
        <v>17</v>
      </c>
      <c r="I1871" t="s">
        <v>55</v>
      </c>
      <c r="J1871" t="s">
        <v>5227</v>
      </c>
      <c r="K1871" t="str">
        <f ca="1">IF(ISNA(XLOOKUP(A1871,Customers!A:A,Customers!A:A)),"Invalid FK","Valid")</f>
        <v>Valid</v>
      </c>
      <c r="L1871" t="str">
        <f ca="1">IF(ISNA(XLOOKUP(B1871,Vendors!A:A,Vendors!A:A)),"Invalid FK","Valid")</f>
        <v>Valid</v>
      </c>
      <c r="M1871" t="str">
        <f ca="1">IF(ISNA(XLOOKUP(C1871,Headcount!C:C,Headcount!C:C)),"Invalid FK","Valid")</f>
        <v>Valid</v>
      </c>
    </row>
    <row r="1872" spans="1:13">
      <c r="A1872" t="s">
        <v>5228</v>
      </c>
      <c r="B1872" s="1">
        <v>44968</v>
      </c>
      <c r="C1872">
        <v>-40395.22</v>
      </c>
      <c r="D1872" t="s">
        <v>1478</v>
      </c>
      <c r="E1872" t="s">
        <v>7</v>
      </c>
      <c r="F1872" t="s">
        <v>264</v>
      </c>
      <c r="G1872" t="s">
        <v>8</v>
      </c>
      <c r="I1872" t="s">
        <v>193</v>
      </c>
      <c r="J1872" t="s">
        <v>5229</v>
      </c>
      <c r="K1872" t="str">
        <f ca="1">IF(ISNA(XLOOKUP(A1872,Customers!A:A,Customers!A:A)),"Invalid FK","Valid")</f>
        <v>Valid</v>
      </c>
      <c r="L1872" t="str">
        <f ca="1">IF(ISNA(XLOOKUP(B1872,Vendors!A:A,Vendors!A:A)),"Invalid FK","Valid")</f>
        <v>Valid</v>
      </c>
      <c r="M1872" t="str">
        <f ca="1">IF(ISNA(XLOOKUP(C1872,Headcount!C:C,Headcount!C:C)),"Invalid FK","Valid")</f>
        <v>Valid</v>
      </c>
    </row>
    <row r="1873" spans="1:13">
      <c r="A1873" t="s">
        <v>5230</v>
      </c>
      <c r="B1873" s="1">
        <v>45247</v>
      </c>
      <c r="C1873">
        <v>-22103.01</v>
      </c>
      <c r="D1873" t="s">
        <v>1478</v>
      </c>
      <c r="E1873" t="s">
        <v>20</v>
      </c>
      <c r="F1873" t="s">
        <v>271</v>
      </c>
      <c r="G1873" t="s">
        <v>8</v>
      </c>
      <c r="I1873" t="s">
        <v>175</v>
      </c>
      <c r="J1873" t="s">
        <v>5231</v>
      </c>
      <c r="K1873" t="str">
        <f ca="1">IF(ISNA(XLOOKUP(A1873,Customers!A:A,Customers!A:A)),"Invalid FK","Valid")</f>
        <v>Valid</v>
      </c>
      <c r="L1873" t="str">
        <f ca="1">IF(ISNA(XLOOKUP(B1873,Vendors!A:A,Vendors!A:A)),"Invalid FK","Valid")</f>
        <v>Valid</v>
      </c>
      <c r="M1873" t="str">
        <f ca="1">IF(ISNA(XLOOKUP(C1873,Headcount!C:C,Headcount!C:C)),"Invalid FK","Valid")</f>
        <v>Valid</v>
      </c>
    </row>
    <row r="1874" spans="1:13">
      <c r="A1874" t="s">
        <v>5232</v>
      </c>
      <c r="B1874" s="1">
        <v>44655</v>
      </c>
      <c r="C1874">
        <v>-36224.589999999997</v>
      </c>
      <c r="D1874" t="s">
        <v>1478</v>
      </c>
      <c r="E1874" t="s">
        <v>20</v>
      </c>
      <c r="F1874" t="s">
        <v>268</v>
      </c>
      <c r="G1874" t="s">
        <v>13</v>
      </c>
      <c r="I1874" t="s">
        <v>51</v>
      </c>
      <c r="J1874" t="s">
        <v>5233</v>
      </c>
      <c r="K1874" t="str">
        <f ca="1">IF(ISNA(XLOOKUP(A1874,Customers!A:A,Customers!A:A)),"Invalid FK","Valid")</f>
        <v>Valid</v>
      </c>
      <c r="L1874" t="str">
        <f ca="1">IF(ISNA(XLOOKUP(B1874,Vendors!A:A,Vendors!A:A)),"Invalid FK","Valid")</f>
        <v>Valid</v>
      </c>
      <c r="M1874" t="str">
        <f ca="1">IF(ISNA(XLOOKUP(C1874,Headcount!C:C,Headcount!C:C)),"Invalid FK","Valid")</f>
        <v>Valid</v>
      </c>
    </row>
    <row r="1875" spans="1:13">
      <c r="A1875" t="s">
        <v>5234</v>
      </c>
      <c r="B1875" s="1">
        <v>44667</v>
      </c>
      <c r="C1875">
        <v>280307.03000000003</v>
      </c>
      <c r="D1875" t="s">
        <v>1483</v>
      </c>
      <c r="E1875" t="s">
        <v>1484</v>
      </c>
      <c r="F1875" t="s">
        <v>271</v>
      </c>
      <c r="G1875" t="s">
        <v>29</v>
      </c>
      <c r="H1875" t="s">
        <v>1241</v>
      </c>
      <c r="J1875" t="s">
        <v>5235</v>
      </c>
      <c r="K1875" t="str">
        <f ca="1">IF(ISNA(XLOOKUP(A1875,Customers!A:A,Customers!A:A)),"Invalid FK","Valid")</f>
        <v>Valid</v>
      </c>
      <c r="L1875" t="str">
        <f ca="1">IF(ISNA(XLOOKUP(B1875,Vendors!A:A,Vendors!A:A)),"Invalid FK","Valid")</f>
        <v>Valid</v>
      </c>
      <c r="M1875" t="str">
        <f ca="1">IF(ISNA(XLOOKUP(C1875,Headcount!C:C,Headcount!C:C)),"Invalid FK","Valid")</f>
        <v>Valid</v>
      </c>
    </row>
    <row r="1876" spans="1:13">
      <c r="A1876" t="s">
        <v>5236</v>
      </c>
      <c r="B1876" s="1">
        <v>44729</v>
      </c>
      <c r="C1876">
        <v>24900.38</v>
      </c>
      <c r="D1876" t="s">
        <v>1924</v>
      </c>
      <c r="E1876" t="s">
        <v>1924</v>
      </c>
      <c r="F1876" t="s">
        <v>264</v>
      </c>
      <c r="G1876" t="s">
        <v>8</v>
      </c>
      <c r="J1876" t="s">
        <v>5237</v>
      </c>
      <c r="K1876" t="str">
        <f ca="1">IF(ISNA(XLOOKUP(A1876,Customers!A:A,Customers!A:A)),"Invalid FK","Valid")</f>
        <v>Valid</v>
      </c>
      <c r="L1876" t="str">
        <f ca="1">IF(ISNA(XLOOKUP(B1876,Vendors!A:A,Vendors!A:A)),"Invalid FK","Valid")</f>
        <v>Valid</v>
      </c>
      <c r="M1876" t="str">
        <f ca="1">IF(ISNA(XLOOKUP(C1876,Headcount!C:C,Headcount!C:C)),"Invalid FK","Valid")</f>
        <v>Valid</v>
      </c>
    </row>
    <row r="1877" spans="1:13">
      <c r="A1877" t="s">
        <v>5238</v>
      </c>
      <c r="B1877" s="1">
        <v>44866</v>
      </c>
      <c r="C1877">
        <v>124387.3</v>
      </c>
      <c r="D1877" t="s">
        <v>1483</v>
      </c>
      <c r="E1877" t="s">
        <v>1484</v>
      </c>
      <c r="F1877" t="s">
        <v>271</v>
      </c>
      <c r="G1877" t="s">
        <v>8</v>
      </c>
      <c r="H1877" t="s">
        <v>1349</v>
      </c>
      <c r="J1877" t="s">
        <v>5239</v>
      </c>
      <c r="K1877" t="str">
        <f ca="1">IF(ISNA(XLOOKUP(A1877,Customers!A:A,Customers!A:A)),"Invalid FK","Valid")</f>
        <v>Valid</v>
      </c>
      <c r="L1877" t="str">
        <f ca="1">IF(ISNA(XLOOKUP(B1877,Vendors!A:A,Vendors!A:A)),"Invalid FK","Valid")</f>
        <v>Valid</v>
      </c>
      <c r="M1877" t="str">
        <f ca="1">IF(ISNA(XLOOKUP(C1877,Headcount!C:C,Headcount!C:C)),"Invalid FK","Valid")</f>
        <v>Valid</v>
      </c>
    </row>
    <row r="1878" spans="1:13">
      <c r="A1878" t="s">
        <v>5240</v>
      </c>
      <c r="B1878" s="1">
        <v>44725</v>
      </c>
      <c r="C1878">
        <v>149898.44</v>
      </c>
      <c r="D1878" t="s">
        <v>1483</v>
      </c>
      <c r="E1878" t="s">
        <v>1487</v>
      </c>
      <c r="F1878" t="s">
        <v>271</v>
      </c>
      <c r="G1878" t="s">
        <v>13</v>
      </c>
      <c r="H1878" t="s">
        <v>1325</v>
      </c>
      <c r="J1878" t="s">
        <v>5241</v>
      </c>
      <c r="K1878" t="str">
        <f ca="1">IF(ISNA(XLOOKUP(A1878,Customers!A:A,Customers!A:A)),"Invalid FK","Valid")</f>
        <v>Valid</v>
      </c>
      <c r="L1878" t="str">
        <f ca="1">IF(ISNA(XLOOKUP(B1878,Vendors!A:A,Vendors!A:A)),"Invalid FK","Valid")</f>
        <v>Valid</v>
      </c>
      <c r="M1878" t="str">
        <f ca="1">IF(ISNA(XLOOKUP(C1878,Headcount!C:C,Headcount!C:C)),"Invalid FK","Valid")</f>
        <v>Valid</v>
      </c>
    </row>
    <row r="1879" spans="1:13">
      <c r="A1879" t="s">
        <v>5242</v>
      </c>
      <c r="B1879" s="1">
        <v>44991</v>
      </c>
      <c r="C1879">
        <v>29220.240000000002</v>
      </c>
      <c r="D1879" t="s">
        <v>1504</v>
      </c>
      <c r="E1879" t="s">
        <v>1504</v>
      </c>
      <c r="F1879" t="s">
        <v>268</v>
      </c>
      <c r="G1879" t="s">
        <v>8</v>
      </c>
      <c r="J1879" t="s">
        <v>5243</v>
      </c>
      <c r="K1879" t="str">
        <f ca="1">IF(ISNA(XLOOKUP(A1879,Customers!A:A,Customers!A:A)),"Invalid FK","Valid")</f>
        <v>Valid</v>
      </c>
      <c r="L1879" t="str">
        <f ca="1">IF(ISNA(XLOOKUP(B1879,Vendors!A:A,Vendors!A:A)),"Invalid FK","Valid")</f>
        <v>Valid</v>
      </c>
      <c r="M1879" t="str">
        <f ca="1">IF(ISNA(XLOOKUP(C1879,Headcount!C:C,Headcount!C:C)),"Invalid FK","Valid")</f>
        <v>Valid</v>
      </c>
    </row>
    <row r="1880" spans="1:13">
      <c r="A1880" t="s">
        <v>5244</v>
      </c>
      <c r="B1880" s="1">
        <v>45273</v>
      </c>
      <c r="C1880">
        <v>249526.91</v>
      </c>
      <c r="D1880" t="s">
        <v>1483</v>
      </c>
      <c r="E1880" t="s">
        <v>1499</v>
      </c>
      <c r="F1880" t="s">
        <v>264</v>
      </c>
      <c r="G1880" t="s">
        <v>29</v>
      </c>
      <c r="H1880" t="s">
        <v>826</v>
      </c>
      <c r="J1880" t="s">
        <v>5245</v>
      </c>
      <c r="K1880" t="str">
        <f ca="1">IF(ISNA(XLOOKUP(A1880,Customers!A:A,Customers!A:A)),"Invalid FK","Valid")</f>
        <v>Valid</v>
      </c>
      <c r="L1880" t="str">
        <f ca="1">IF(ISNA(XLOOKUP(B1880,Vendors!A:A,Vendors!A:A)),"Invalid FK","Valid")</f>
        <v>Valid</v>
      </c>
      <c r="M1880" t="str">
        <f ca="1">IF(ISNA(XLOOKUP(C1880,Headcount!C:C,Headcount!C:C)),"Invalid FK","Valid")</f>
        <v>Valid</v>
      </c>
    </row>
    <row r="1881" spans="1:13">
      <c r="A1881" t="s">
        <v>5246</v>
      </c>
      <c r="B1881" s="1">
        <v>44951</v>
      </c>
      <c r="C1881">
        <v>150894.49</v>
      </c>
      <c r="D1881" t="s">
        <v>1483</v>
      </c>
      <c r="E1881" t="s">
        <v>1499</v>
      </c>
      <c r="F1881" t="s">
        <v>264</v>
      </c>
      <c r="G1881" t="s">
        <v>8</v>
      </c>
      <c r="H1881" t="s">
        <v>1397</v>
      </c>
      <c r="J1881" t="s">
        <v>5247</v>
      </c>
      <c r="K1881" t="str">
        <f ca="1">IF(ISNA(XLOOKUP(A1881,Customers!A:A,Customers!A:A)),"Invalid FK","Valid")</f>
        <v>Valid</v>
      </c>
      <c r="L1881" t="str">
        <f ca="1">IF(ISNA(XLOOKUP(B1881,Vendors!A:A,Vendors!A:A)),"Invalid FK","Valid")</f>
        <v>Valid</v>
      </c>
      <c r="M1881" t="str">
        <f ca="1">IF(ISNA(XLOOKUP(C1881,Headcount!C:C,Headcount!C:C)),"Invalid FK","Valid")</f>
        <v>Valid</v>
      </c>
    </row>
    <row r="1882" spans="1:13">
      <c r="A1882" t="s">
        <v>5248</v>
      </c>
      <c r="B1882" s="1">
        <v>45130</v>
      </c>
      <c r="C1882">
        <v>133694.74</v>
      </c>
      <c r="D1882" t="s">
        <v>1483</v>
      </c>
      <c r="E1882" t="s">
        <v>1499</v>
      </c>
      <c r="F1882" t="s">
        <v>268</v>
      </c>
      <c r="G1882" t="s">
        <v>29</v>
      </c>
      <c r="H1882" t="s">
        <v>1393</v>
      </c>
      <c r="J1882" t="s">
        <v>5249</v>
      </c>
      <c r="K1882" t="str">
        <f ca="1">IF(ISNA(XLOOKUP(A1882,Customers!A:A,Customers!A:A)),"Invalid FK","Valid")</f>
        <v>Valid</v>
      </c>
      <c r="L1882" t="str">
        <f ca="1">IF(ISNA(XLOOKUP(B1882,Vendors!A:A,Vendors!A:A)),"Invalid FK","Valid")</f>
        <v>Valid</v>
      </c>
      <c r="M1882" t="str">
        <f ca="1">IF(ISNA(XLOOKUP(C1882,Headcount!C:C,Headcount!C:C)),"Invalid FK","Valid")</f>
        <v>Valid</v>
      </c>
    </row>
    <row r="1883" spans="1:13">
      <c r="A1883" t="s">
        <v>5250</v>
      </c>
      <c r="B1883" s="1">
        <v>44665</v>
      </c>
      <c r="C1883">
        <v>-67309.98</v>
      </c>
      <c r="D1883" t="s">
        <v>1478</v>
      </c>
      <c r="E1883" t="s">
        <v>1534</v>
      </c>
      <c r="F1883" t="s">
        <v>264</v>
      </c>
      <c r="G1883" t="s">
        <v>29</v>
      </c>
      <c r="I1883" t="s">
        <v>213</v>
      </c>
      <c r="J1883" t="s">
        <v>5251</v>
      </c>
      <c r="K1883" t="str">
        <f ca="1">IF(ISNA(XLOOKUP(A1883,Customers!A:A,Customers!A:A)),"Invalid FK","Valid")</f>
        <v>Valid</v>
      </c>
      <c r="L1883" t="str">
        <f ca="1">IF(ISNA(XLOOKUP(B1883,Vendors!A:A,Vendors!A:A)),"Invalid FK","Valid")</f>
        <v>Valid</v>
      </c>
      <c r="M1883" t="str">
        <f ca="1">IF(ISNA(XLOOKUP(C1883,Headcount!C:C,Headcount!C:C)),"Invalid FK","Valid")</f>
        <v>Valid</v>
      </c>
    </row>
    <row r="1884" spans="1:13">
      <c r="A1884" t="s">
        <v>5252</v>
      </c>
      <c r="B1884" s="1">
        <v>44833</v>
      </c>
      <c r="C1884">
        <v>158511.29999999999</v>
      </c>
      <c r="D1884" t="s">
        <v>1483</v>
      </c>
      <c r="E1884" t="s">
        <v>1487</v>
      </c>
      <c r="F1884" t="s">
        <v>268</v>
      </c>
      <c r="G1884" t="s">
        <v>17</v>
      </c>
      <c r="H1884" t="s">
        <v>1051</v>
      </c>
      <c r="J1884" t="s">
        <v>5253</v>
      </c>
      <c r="K1884" t="str">
        <f ca="1">IF(ISNA(XLOOKUP(A1884,Customers!A:A,Customers!A:A)),"Invalid FK","Valid")</f>
        <v>Valid</v>
      </c>
      <c r="L1884" t="str">
        <f ca="1">IF(ISNA(XLOOKUP(B1884,Vendors!A:A,Vendors!A:A)),"Invalid FK","Valid")</f>
        <v>Valid</v>
      </c>
      <c r="M1884" t="str">
        <f ca="1">IF(ISNA(XLOOKUP(C1884,Headcount!C:C,Headcount!C:C)),"Invalid FK","Valid")</f>
        <v>Valid</v>
      </c>
    </row>
    <row r="1885" spans="1:13">
      <c r="A1885" t="s">
        <v>5254</v>
      </c>
      <c r="B1885" s="1">
        <v>44920</v>
      </c>
      <c r="C1885">
        <v>-40614.25</v>
      </c>
      <c r="D1885" t="s">
        <v>1478</v>
      </c>
      <c r="E1885" t="s">
        <v>1496</v>
      </c>
      <c r="F1885" t="s">
        <v>268</v>
      </c>
      <c r="G1885" t="s">
        <v>29</v>
      </c>
      <c r="I1885" t="s">
        <v>177</v>
      </c>
      <c r="J1885" t="s">
        <v>5255</v>
      </c>
      <c r="K1885" t="str">
        <f ca="1">IF(ISNA(XLOOKUP(A1885,Customers!A:A,Customers!A:A)),"Invalid FK","Valid")</f>
        <v>Valid</v>
      </c>
      <c r="L1885" t="str">
        <f ca="1">IF(ISNA(XLOOKUP(B1885,Vendors!A:A,Vendors!A:A)),"Invalid FK","Valid")</f>
        <v>Valid</v>
      </c>
      <c r="M1885" t="str">
        <f ca="1">IF(ISNA(XLOOKUP(C1885,Headcount!C:C,Headcount!C:C)),"Invalid FK","Valid")</f>
        <v>Valid</v>
      </c>
    </row>
    <row r="1886" spans="1:13">
      <c r="A1886" t="s">
        <v>5256</v>
      </c>
      <c r="B1886" s="1">
        <v>44573</v>
      </c>
      <c r="C1886">
        <v>-50163.26</v>
      </c>
      <c r="D1886" t="s">
        <v>1478</v>
      </c>
      <c r="E1886" t="s">
        <v>20</v>
      </c>
      <c r="F1886" t="s">
        <v>264</v>
      </c>
      <c r="G1886" t="s">
        <v>13</v>
      </c>
      <c r="I1886" t="s">
        <v>151</v>
      </c>
      <c r="J1886" t="s">
        <v>5257</v>
      </c>
      <c r="K1886" t="str">
        <f ca="1">IF(ISNA(XLOOKUP(A1886,Customers!A:A,Customers!A:A)),"Invalid FK","Valid")</f>
        <v>Valid</v>
      </c>
      <c r="L1886" t="str">
        <f ca="1">IF(ISNA(XLOOKUP(B1886,Vendors!A:A,Vendors!A:A)),"Invalid FK","Valid")</f>
        <v>Valid</v>
      </c>
      <c r="M1886" t="str">
        <f ca="1">IF(ISNA(XLOOKUP(C1886,Headcount!C:C,Headcount!C:C)),"Invalid FK","Valid")</f>
        <v>Valid</v>
      </c>
    </row>
    <row r="1887" spans="1:13">
      <c r="A1887" t="s">
        <v>5258</v>
      </c>
      <c r="B1887" s="1">
        <v>45266</v>
      </c>
      <c r="C1887">
        <v>191638.83</v>
      </c>
      <c r="D1887" t="s">
        <v>1483</v>
      </c>
      <c r="E1887" t="s">
        <v>1499</v>
      </c>
      <c r="F1887" t="s">
        <v>264</v>
      </c>
      <c r="G1887" t="s">
        <v>17</v>
      </c>
      <c r="H1887" t="s">
        <v>1135</v>
      </c>
      <c r="J1887" t="s">
        <v>5259</v>
      </c>
      <c r="K1887" t="str">
        <f ca="1">IF(ISNA(XLOOKUP(A1887,Customers!A:A,Customers!A:A)),"Invalid FK","Valid")</f>
        <v>Valid</v>
      </c>
      <c r="L1887" t="str">
        <f ca="1">IF(ISNA(XLOOKUP(B1887,Vendors!A:A,Vendors!A:A)),"Invalid FK","Valid")</f>
        <v>Valid</v>
      </c>
      <c r="M1887" t="str">
        <f ca="1">IF(ISNA(XLOOKUP(C1887,Headcount!C:C,Headcount!C:C)),"Invalid FK","Valid")</f>
        <v>Valid</v>
      </c>
    </row>
    <row r="1888" spans="1:13">
      <c r="A1888" t="s">
        <v>5260</v>
      </c>
      <c r="B1888" s="1">
        <v>45232</v>
      </c>
      <c r="C1888">
        <v>239960.44</v>
      </c>
      <c r="D1888" t="s">
        <v>1483</v>
      </c>
      <c r="E1888" t="s">
        <v>1499</v>
      </c>
      <c r="F1888" t="s">
        <v>264</v>
      </c>
      <c r="G1888" t="s">
        <v>8</v>
      </c>
      <c r="H1888" t="s">
        <v>1065</v>
      </c>
      <c r="J1888" t="s">
        <v>5261</v>
      </c>
      <c r="K1888" t="str">
        <f ca="1">IF(ISNA(XLOOKUP(A1888,Customers!A:A,Customers!A:A)),"Invalid FK","Valid")</f>
        <v>Valid</v>
      </c>
      <c r="L1888" t="str">
        <f ca="1">IF(ISNA(XLOOKUP(B1888,Vendors!A:A,Vendors!A:A)),"Invalid FK","Valid")</f>
        <v>Valid</v>
      </c>
      <c r="M1888" t="str">
        <f ca="1">IF(ISNA(XLOOKUP(C1888,Headcount!C:C,Headcount!C:C)),"Invalid FK","Valid")</f>
        <v>Valid</v>
      </c>
    </row>
    <row r="1889" spans="1:13">
      <c r="A1889" t="s">
        <v>5262</v>
      </c>
      <c r="B1889" s="1">
        <v>44783</v>
      </c>
      <c r="C1889">
        <v>-46120.21</v>
      </c>
      <c r="D1889" t="s">
        <v>1478</v>
      </c>
      <c r="E1889" t="s">
        <v>1509</v>
      </c>
      <c r="F1889" t="s">
        <v>268</v>
      </c>
      <c r="G1889" t="s">
        <v>13</v>
      </c>
      <c r="I1889" t="s">
        <v>199</v>
      </c>
      <c r="J1889" t="s">
        <v>5263</v>
      </c>
      <c r="K1889" t="str">
        <f ca="1">IF(ISNA(XLOOKUP(A1889,Customers!A:A,Customers!A:A)),"Invalid FK","Valid")</f>
        <v>Valid</v>
      </c>
      <c r="L1889" t="str">
        <f ca="1">IF(ISNA(XLOOKUP(B1889,Vendors!A:A,Vendors!A:A)),"Invalid FK","Valid")</f>
        <v>Valid</v>
      </c>
      <c r="M1889" t="str">
        <f ca="1">IF(ISNA(XLOOKUP(C1889,Headcount!C:C,Headcount!C:C)),"Invalid FK","Valid")</f>
        <v>Valid</v>
      </c>
    </row>
    <row r="1890" spans="1:13">
      <c r="A1890" t="s">
        <v>5264</v>
      </c>
      <c r="B1890" s="1">
        <v>45278</v>
      </c>
      <c r="C1890">
        <v>144391.15</v>
      </c>
      <c r="D1890" t="s">
        <v>1483</v>
      </c>
      <c r="E1890" t="s">
        <v>1484</v>
      </c>
      <c r="F1890" t="s">
        <v>268</v>
      </c>
      <c r="G1890" t="s">
        <v>13</v>
      </c>
      <c r="H1890" t="s">
        <v>940</v>
      </c>
      <c r="J1890" t="s">
        <v>5265</v>
      </c>
      <c r="K1890" t="str">
        <f ca="1">IF(ISNA(XLOOKUP(A1890,Customers!A:A,Customers!A:A)),"Invalid FK","Valid")</f>
        <v>Valid</v>
      </c>
      <c r="L1890" t="str">
        <f ca="1">IF(ISNA(XLOOKUP(B1890,Vendors!A:A,Vendors!A:A)),"Invalid FK","Valid")</f>
        <v>Valid</v>
      </c>
      <c r="M1890" t="str">
        <f ca="1">IF(ISNA(XLOOKUP(C1890,Headcount!C:C,Headcount!C:C)),"Invalid FK","Valid")</f>
        <v>Valid</v>
      </c>
    </row>
    <row r="1891" spans="1:13">
      <c r="A1891" t="s">
        <v>5266</v>
      </c>
      <c r="B1891" s="1">
        <v>45003</v>
      </c>
      <c r="C1891">
        <v>-52473.41</v>
      </c>
      <c r="D1891" t="s">
        <v>1478</v>
      </c>
      <c r="E1891" t="s">
        <v>20</v>
      </c>
      <c r="F1891" t="s">
        <v>264</v>
      </c>
      <c r="G1891" t="s">
        <v>17</v>
      </c>
      <c r="I1891" t="s">
        <v>250</v>
      </c>
      <c r="J1891" t="s">
        <v>5267</v>
      </c>
      <c r="K1891" t="str">
        <f ca="1">IF(ISNA(XLOOKUP(A1891,Customers!A:A,Customers!A:A)),"Invalid FK","Valid")</f>
        <v>Valid</v>
      </c>
      <c r="L1891" t="str">
        <f ca="1">IF(ISNA(XLOOKUP(B1891,Vendors!A:A,Vendors!A:A)),"Invalid FK","Valid")</f>
        <v>Valid</v>
      </c>
      <c r="M1891" t="str">
        <f ca="1">IF(ISNA(XLOOKUP(C1891,Headcount!C:C,Headcount!C:C)),"Invalid FK","Valid")</f>
        <v>Valid</v>
      </c>
    </row>
    <row r="1892" spans="1:13">
      <c r="A1892" t="s">
        <v>5268</v>
      </c>
      <c r="B1892" s="1">
        <v>44716</v>
      </c>
      <c r="C1892">
        <v>113675.88</v>
      </c>
      <c r="D1892" t="s">
        <v>1483</v>
      </c>
      <c r="E1892" t="s">
        <v>1487</v>
      </c>
      <c r="F1892" t="s">
        <v>264</v>
      </c>
      <c r="G1892" t="s">
        <v>29</v>
      </c>
      <c r="H1892" t="s">
        <v>1011</v>
      </c>
      <c r="J1892" t="s">
        <v>5269</v>
      </c>
      <c r="K1892" t="str">
        <f ca="1">IF(ISNA(XLOOKUP(A1892,Customers!A:A,Customers!A:A)),"Invalid FK","Valid")</f>
        <v>Valid</v>
      </c>
      <c r="L1892" t="str">
        <f ca="1">IF(ISNA(XLOOKUP(B1892,Vendors!A:A,Vendors!A:A)),"Invalid FK","Valid")</f>
        <v>Valid</v>
      </c>
      <c r="M1892" t="str">
        <f ca="1">IF(ISNA(XLOOKUP(C1892,Headcount!C:C,Headcount!C:C)),"Invalid FK","Valid")</f>
        <v>Valid</v>
      </c>
    </row>
    <row r="1893" spans="1:13">
      <c r="A1893" t="s">
        <v>5270</v>
      </c>
      <c r="B1893" s="1">
        <v>44848</v>
      </c>
      <c r="C1893">
        <v>109051.8</v>
      </c>
      <c r="D1893" t="s">
        <v>1483</v>
      </c>
      <c r="E1893" t="s">
        <v>1487</v>
      </c>
      <c r="F1893" t="s">
        <v>264</v>
      </c>
      <c r="G1893" t="s">
        <v>8</v>
      </c>
      <c r="H1893" t="s">
        <v>1297</v>
      </c>
      <c r="J1893" t="s">
        <v>5271</v>
      </c>
      <c r="K1893" t="str">
        <f ca="1">IF(ISNA(XLOOKUP(A1893,Customers!A:A,Customers!A:A)),"Invalid FK","Valid")</f>
        <v>Valid</v>
      </c>
      <c r="L1893" t="str">
        <f ca="1">IF(ISNA(XLOOKUP(B1893,Vendors!A:A,Vendors!A:A)),"Invalid FK","Valid")</f>
        <v>Valid</v>
      </c>
      <c r="M1893" t="str">
        <f ca="1">IF(ISNA(XLOOKUP(C1893,Headcount!C:C,Headcount!C:C)),"Invalid FK","Valid")</f>
        <v>Valid</v>
      </c>
    </row>
    <row r="1894" spans="1:13">
      <c r="A1894" t="s">
        <v>5272</v>
      </c>
      <c r="B1894" s="1">
        <v>45186</v>
      </c>
      <c r="C1894">
        <v>176692.29</v>
      </c>
      <c r="D1894" t="s">
        <v>1483</v>
      </c>
      <c r="E1894" t="s">
        <v>1499</v>
      </c>
      <c r="F1894" t="s">
        <v>268</v>
      </c>
      <c r="G1894" t="s">
        <v>8</v>
      </c>
      <c r="H1894" t="s">
        <v>1139</v>
      </c>
      <c r="J1894" t="s">
        <v>5273</v>
      </c>
      <c r="K1894" t="str">
        <f ca="1">IF(ISNA(XLOOKUP(A1894,Customers!A:A,Customers!A:A)),"Invalid FK","Valid")</f>
        <v>Valid</v>
      </c>
      <c r="L1894" t="str">
        <f ca="1">IF(ISNA(XLOOKUP(B1894,Vendors!A:A,Vendors!A:A)),"Invalid FK","Valid")</f>
        <v>Valid</v>
      </c>
      <c r="M1894" t="str">
        <f ca="1">IF(ISNA(XLOOKUP(C1894,Headcount!C:C,Headcount!C:C)),"Invalid FK","Valid")</f>
        <v>Valid</v>
      </c>
    </row>
    <row r="1895" spans="1:13">
      <c r="A1895" t="s">
        <v>5274</v>
      </c>
      <c r="B1895" s="1">
        <v>44922</v>
      </c>
      <c r="C1895">
        <v>-12331.57</v>
      </c>
      <c r="D1895" t="s">
        <v>1478</v>
      </c>
      <c r="E1895" t="s">
        <v>20</v>
      </c>
      <c r="F1895" t="s">
        <v>268</v>
      </c>
      <c r="G1895" t="s">
        <v>17</v>
      </c>
      <c r="I1895" t="s">
        <v>252</v>
      </c>
      <c r="J1895" t="s">
        <v>5275</v>
      </c>
      <c r="K1895" t="str">
        <f ca="1">IF(ISNA(XLOOKUP(A1895,Customers!A:A,Customers!A:A)),"Invalid FK","Valid")</f>
        <v>Valid</v>
      </c>
      <c r="L1895" t="str">
        <f ca="1">IF(ISNA(XLOOKUP(B1895,Vendors!A:A,Vendors!A:A)),"Invalid FK","Valid")</f>
        <v>Valid</v>
      </c>
      <c r="M1895" t="str">
        <f ca="1">IF(ISNA(XLOOKUP(C1895,Headcount!C:C,Headcount!C:C)),"Invalid FK","Valid")</f>
        <v>Valid</v>
      </c>
    </row>
    <row r="1896" spans="1:13">
      <c r="A1896" t="s">
        <v>5276</v>
      </c>
      <c r="B1896" s="1">
        <v>44677</v>
      </c>
      <c r="C1896">
        <v>23027.81</v>
      </c>
      <c r="D1896" t="s">
        <v>1504</v>
      </c>
      <c r="E1896" t="s">
        <v>1504</v>
      </c>
      <c r="F1896" t="s">
        <v>264</v>
      </c>
      <c r="G1896" t="s">
        <v>8</v>
      </c>
      <c r="J1896" t="s">
        <v>5277</v>
      </c>
      <c r="K1896" t="str">
        <f ca="1">IF(ISNA(XLOOKUP(A1896,Customers!A:A,Customers!A:A)),"Invalid FK","Valid")</f>
        <v>Valid</v>
      </c>
      <c r="L1896" t="str">
        <f ca="1">IF(ISNA(XLOOKUP(B1896,Vendors!A:A,Vendors!A:A)),"Invalid FK","Valid")</f>
        <v>Valid</v>
      </c>
      <c r="M1896" t="str">
        <f ca="1">IF(ISNA(XLOOKUP(C1896,Headcount!C:C,Headcount!C:C)),"Invalid FK","Valid")</f>
        <v>Valid</v>
      </c>
    </row>
    <row r="1897" spans="1:13">
      <c r="A1897" t="s">
        <v>5278</v>
      </c>
      <c r="B1897" s="1">
        <v>44740</v>
      </c>
      <c r="C1897">
        <v>155817.85999999999</v>
      </c>
      <c r="D1897" t="s">
        <v>1483</v>
      </c>
      <c r="E1897" t="s">
        <v>1487</v>
      </c>
      <c r="F1897" t="s">
        <v>271</v>
      </c>
      <c r="G1897" t="s">
        <v>8</v>
      </c>
      <c r="H1897" t="s">
        <v>1171</v>
      </c>
      <c r="J1897" t="s">
        <v>5279</v>
      </c>
      <c r="K1897" t="str">
        <f ca="1">IF(ISNA(XLOOKUP(A1897,Customers!A:A,Customers!A:A)),"Invalid FK","Valid")</f>
        <v>Valid</v>
      </c>
      <c r="L1897" t="str">
        <f ca="1">IF(ISNA(XLOOKUP(B1897,Vendors!A:A,Vendors!A:A)),"Invalid FK","Valid")</f>
        <v>Valid</v>
      </c>
      <c r="M1897" t="str">
        <f ca="1">IF(ISNA(XLOOKUP(C1897,Headcount!C:C,Headcount!C:C)),"Invalid FK","Valid")</f>
        <v>Valid</v>
      </c>
    </row>
    <row r="1898" spans="1:13">
      <c r="A1898" t="s">
        <v>5280</v>
      </c>
      <c r="B1898" s="1">
        <v>45046</v>
      </c>
      <c r="C1898">
        <v>95314.15</v>
      </c>
      <c r="D1898" t="s">
        <v>1483</v>
      </c>
      <c r="E1898" t="s">
        <v>1499</v>
      </c>
      <c r="F1898" t="s">
        <v>264</v>
      </c>
      <c r="G1898" t="s">
        <v>29</v>
      </c>
      <c r="H1898" t="s">
        <v>792</v>
      </c>
      <c r="J1898" t="s">
        <v>5281</v>
      </c>
      <c r="K1898" t="str">
        <f ca="1">IF(ISNA(XLOOKUP(A1898,Customers!A:A,Customers!A:A)),"Invalid FK","Valid")</f>
        <v>Valid</v>
      </c>
      <c r="L1898" t="str">
        <f ca="1">IF(ISNA(XLOOKUP(B1898,Vendors!A:A,Vendors!A:A)),"Invalid FK","Valid")</f>
        <v>Valid</v>
      </c>
      <c r="M1898" t="str">
        <f ca="1">IF(ISNA(XLOOKUP(C1898,Headcount!C:C,Headcount!C:C)),"Invalid FK","Valid")</f>
        <v>Valid</v>
      </c>
    </row>
    <row r="1899" spans="1:13">
      <c r="A1899" t="s">
        <v>5282</v>
      </c>
      <c r="B1899" s="1">
        <v>45244</v>
      </c>
      <c r="C1899">
        <v>-55693.14</v>
      </c>
      <c r="D1899" t="s">
        <v>1478</v>
      </c>
      <c r="E1899" t="s">
        <v>1534</v>
      </c>
      <c r="F1899" t="s">
        <v>264</v>
      </c>
      <c r="G1899" t="s">
        <v>29</v>
      </c>
      <c r="I1899" t="s">
        <v>51</v>
      </c>
      <c r="J1899" t="s">
        <v>5283</v>
      </c>
      <c r="K1899" t="str">
        <f ca="1">IF(ISNA(XLOOKUP(A1899,Customers!A:A,Customers!A:A)),"Invalid FK","Valid")</f>
        <v>Valid</v>
      </c>
      <c r="L1899" t="str">
        <f ca="1">IF(ISNA(XLOOKUP(B1899,Vendors!A:A,Vendors!A:A)),"Invalid FK","Valid")</f>
        <v>Valid</v>
      </c>
      <c r="M1899" t="str">
        <f ca="1">IF(ISNA(XLOOKUP(C1899,Headcount!C:C,Headcount!C:C)),"Invalid FK","Valid")</f>
        <v>Valid</v>
      </c>
    </row>
    <row r="1900" spans="1:13">
      <c r="A1900" t="s">
        <v>5284</v>
      </c>
      <c r="B1900" s="1">
        <v>44667</v>
      </c>
      <c r="C1900">
        <v>105113.95</v>
      </c>
      <c r="D1900" t="s">
        <v>1483</v>
      </c>
      <c r="E1900" t="s">
        <v>1484</v>
      </c>
      <c r="F1900" t="s">
        <v>264</v>
      </c>
      <c r="G1900" t="s">
        <v>29</v>
      </c>
      <c r="H1900" t="s">
        <v>780</v>
      </c>
      <c r="J1900" t="s">
        <v>5285</v>
      </c>
      <c r="K1900" t="str">
        <f ca="1">IF(ISNA(XLOOKUP(A1900,Customers!A:A,Customers!A:A)),"Invalid FK","Valid")</f>
        <v>Valid</v>
      </c>
      <c r="L1900" t="str">
        <f ca="1">IF(ISNA(XLOOKUP(B1900,Vendors!A:A,Vendors!A:A)),"Invalid FK","Valid")</f>
        <v>Valid</v>
      </c>
      <c r="M1900" t="str">
        <f ca="1">IF(ISNA(XLOOKUP(C1900,Headcount!C:C,Headcount!C:C)),"Invalid FK","Valid")</f>
        <v>Valid</v>
      </c>
    </row>
    <row r="1901" spans="1:13">
      <c r="A1901" t="s">
        <v>5286</v>
      </c>
      <c r="B1901" s="1">
        <v>44651</v>
      </c>
      <c r="C1901">
        <v>55240.45</v>
      </c>
      <c r="D1901" t="s">
        <v>1483</v>
      </c>
      <c r="E1901" t="s">
        <v>1484</v>
      </c>
      <c r="F1901" t="s">
        <v>264</v>
      </c>
      <c r="G1901" t="s">
        <v>8</v>
      </c>
      <c r="H1901" t="s">
        <v>1191</v>
      </c>
      <c r="J1901" t="s">
        <v>5287</v>
      </c>
      <c r="K1901" t="str">
        <f ca="1">IF(ISNA(XLOOKUP(A1901,Customers!A:A,Customers!A:A)),"Invalid FK","Valid")</f>
        <v>Valid</v>
      </c>
      <c r="L1901" t="str">
        <f ca="1">IF(ISNA(XLOOKUP(B1901,Vendors!A:A,Vendors!A:A)),"Invalid FK","Valid")</f>
        <v>Valid</v>
      </c>
      <c r="M1901" t="str">
        <f ca="1">IF(ISNA(XLOOKUP(C1901,Headcount!C:C,Headcount!C:C)),"Invalid FK","Valid")</f>
        <v>Valid</v>
      </c>
    </row>
    <row r="1902" spans="1:13">
      <c r="A1902" t="s">
        <v>5288</v>
      </c>
      <c r="B1902" s="1">
        <v>45023</v>
      </c>
      <c r="C1902">
        <v>-67555.09</v>
      </c>
      <c r="D1902" t="s">
        <v>1478</v>
      </c>
      <c r="E1902" t="s">
        <v>1496</v>
      </c>
      <c r="F1902" t="s">
        <v>264</v>
      </c>
      <c r="G1902" t="s">
        <v>8</v>
      </c>
      <c r="I1902" t="s">
        <v>135</v>
      </c>
      <c r="J1902" t="s">
        <v>5289</v>
      </c>
      <c r="K1902" t="str">
        <f ca="1">IF(ISNA(XLOOKUP(A1902,Customers!A:A,Customers!A:A)),"Invalid FK","Valid")</f>
        <v>Valid</v>
      </c>
      <c r="L1902" t="str">
        <f ca="1">IF(ISNA(XLOOKUP(B1902,Vendors!A:A,Vendors!A:A)),"Invalid FK","Valid")</f>
        <v>Valid</v>
      </c>
      <c r="M1902" t="str">
        <f ca="1">IF(ISNA(XLOOKUP(C1902,Headcount!C:C,Headcount!C:C)),"Invalid FK","Valid")</f>
        <v>Valid</v>
      </c>
    </row>
    <row r="1903" spans="1:13">
      <c r="A1903" t="s">
        <v>5290</v>
      </c>
      <c r="B1903" s="1">
        <v>44633</v>
      </c>
      <c r="C1903">
        <v>-58930.73</v>
      </c>
      <c r="D1903" t="s">
        <v>1478</v>
      </c>
      <c r="E1903" t="s">
        <v>1496</v>
      </c>
      <c r="F1903" t="s">
        <v>264</v>
      </c>
      <c r="G1903" t="s">
        <v>17</v>
      </c>
      <c r="I1903" t="s">
        <v>201</v>
      </c>
      <c r="J1903" t="s">
        <v>5291</v>
      </c>
      <c r="K1903" t="str">
        <f ca="1">IF(ISNA(XLOOKUP(A1903,Customers!A:A,Customers!A:A)),"Invalid FK","Valid")</f>
        <v>Valid</v>
      </c>
      <c r="L1903" t="str">
        <f ca="1">IF(ISNA(XLOOKUP(B1903,Vendors!A:A,Vendors!A:A)),"Invalid FK","Valid")</f>
        <v>Valid</v>
      </c>
      <c r="M1903" t="str">
        <f ca="1">IF(ISNA(XLOOKUP(C1903,Headcount!C:C,Headcount!C:C)),"Invalid FK","Valid")</f>
        <v>Valid</v>
      </c>
    </row>
    <row r="1904" spans="1:13">
      <c r="A1904" t="s">
        <v>5292</v>
      </c>
      <c r="B1904" s="1">
        <v>44630</v>
      </c>
      <c r="C1904">
        <v>-47254.97</v>
      </c>
      <c r="D1904" t="s">
        <v>1478</v>
      </c>
      <c r="E1904" t="s">
        <v>1496</v>
      </c>
      <c r="F1904" t="s">
        <v>268</v>
      </c>
      <c r="G1904" t="s">
        <v>17</v>
      </c>
      <c r="I1904" t="s">
        <v>30</v>
      </c>
      <c r="J1904" t="s">
        <v>5293</v>
      </c>
      <c r="K1904" t="str">
        <f ca="1">IF(ISNA(XLOOKUP(A1904,Customers!A:A,Customers!A:A)),"Invalid FK","Valid")</f>
        <v>Valid</v>
      </c>
      <c r="L1904" t="str">
        <f ca="1">IF(ISNA(XLOOKUP(B1904,Vendors!A:A,Vendors!A:A)),"Invalid FK","Valid")</f>
        <v>Valid</v>
      </c>
      <c r="M1904" t="str">
        <f ca="1">IF(ISNA(XLOOKUP(C1904,Headcount!C:C,Headcount!C:C)),"Invalid FK","Valid")</f>
        <v>Valid</v>
      </c>
    </row>
    <row r="1905" spans="1:13">
      <c r="A1905" t="s">
        <v>5294</v>
      </c>
      <c r="B1905" s="1">
        <v>44586</v>
      </c>
      <c r="C1905">
        <v>133334.25</v>
      </c>
      <c r="D1905" t="s">
        <v>1483</v>
      </c>
      <c r="E1905" t="s">
        <v>1484</v>
      </c>
      <c r="F1905" t="s">
        <v>271</v>
      </c>
      <c r="G1905" t="s">
        <v>29</v>
      </c>
      <c r="H1905" t="s">
        <v>904</v>
      </c>
      <c r="J1905" t="s">
        <v>5295</v>
      </c>
      <c r="K1905" t="str">
        <f ca="1">IF(ISNA(XLOOKUP(A1905,Customers!A:A,Customers!A:A)),"Invalid FK","Valid")</f>
        <v>Valid</v>
      </c>
      <c r="L1905" t="str">
        <f ca="1">IF(ISNA(XLOOKUP(B1905,Vendors!A:A,Vendors!A:A)),"Invalid FK","Valid")</f>
        <v>Valid</v>
      </c>
      <c r="M1905" t="str">
        <f ca="1">IF(ISNA(XLOOKUP(C1905,Headcount!C:C,Headcount!C:C)),"Invalid FK","Valid")</f>
        <v>Valid</v>
      </c>
    </row>
    <row r="1906" spans="1:13">
      <c r="A1906" t="s">
        <v>5296</v>
      </c>
      <c r="B1906" s="1">
        <v>44802</v>
      </c>
      <c r="C1906">
        <v>187771.38</v>
      </c>
      <c r="D1906" t="s">
        <v>1483</v>
      </c>
      <c r="E1906" t="s">
        <v>1499</v>
      </c>
      <c r="F1906" t="s">
        <v>268</v>
      </c>
      <c r="G1906" t="s">
        <v>29</v>
      </c>
      <c r="H1906" t="s">
        <v>798</v>
      </c>
      <c r="J1906" t="s">
        <v>5297</v>
      </c>
      <c r="K1906" t="str">
        <f ca="1">IF(ISNA(XLOOKUP(A1906,Customers!A:A,Customers!A:A)),"Invalid FK","Valid")</f>
        <v>Valid</v>
      </c>
      <c r="L1906" t="str">
        <f ca="1">IF(ISNA(XLOOKUP(B1906,Vendors!A:A,Vendors!A:A)),"Invalid FK","Valid")</f>
        <v>Valid</v>
      </c>
      <c r="M1906" t="str">
        <f ca="1">IF(ISNA(XLOOKUP(C1906,Headcount!C:C,Headcount!C:C)),"Invalid FK","Valid")</f>
        <v>Valid</v>
      </c>
    </row>
    <row r="1907" spans="1:13">
      <c r="A1907" t="s">
        <v>5298</v>
      </c>
      <c r="B1907" s="1">
        <v>44695</v>
      </c>
      <c r="C1907">
        <v>133778</v>
      </c>
      <c r="D1907" t="s">
        <v>1483</v>
      </c>
      <c r="E1907" t="s">
        <v>1499</v>
      </c>
      <c r="F1907" t="s">
        <v>264</v>
      </c>
      <c r="G1907" t="s">
        <v>29</v>
      </c>
      <c r="H1907" t="s">
        <v>985</v>
      </c>
      <c r="J1907" t="s">
        <v>5299</v>
      </c>
      <c r="K1907" t="str">
        <f ca="1">IF(ISNA(XLOOKUP(A1907,Customers!A:A,Customers!A:A)),"Invalid FK","Valid")</f>
        <v>Valid</v>
      </c>
      <c r="L1907" t="str">
        <f ca="1">IF(ISNA(XLOOKUP(B1907,Vendors!A:A,Vendors!A:A)),"Invalid FK","Valid")</f>
        <v>Valid</v>
      </c>
      <c r="M1907" t="str">
        <f ca="1">IF(ISNA(XLOOKUP(C1907,Headcount!C:C,Headcount!C:C)),"Invalid FK","Valid")</f>
        <v>Valid</v>
      </c>
    </row>
    <row r="1908" spans="1:13">
      <c r="A1908" t="s">
        <v>5300</v>
      </c>
      <c r="B1908" s="1">
        <v>44649</v>
      </c>
      <c r="C1908">
        <v>18868.03</v>
      </c>
      <c r="D1908" t="s">
        <v>1924</v>
      </c>
      <c r="E1908" t="s">
        <v>1924</v>
      </c>
      <c r="F1908" t="s">
        <v>268</v>
      </c>
      <c r="G1908" t="s">
        <v>13</v>
      </c>
      <c r="J1908" t="s">
        <v>5301</v>
      </c>
      <c r="K1908" t="str">
        <f ca="1">IF(ISNA(XLOOKUP(A1908,Customers!A:A,Customers!A:A)),"Invalid FK","Valid")</f>
        <v>Valid</v>
      </c>
      <c r="L1908" t="str">
        <f ca="1">IF(ISNA(XLOOKUP(B1908,Vendors!A:A,Vendors!A:A)),"Invalid FK","Valid")</f>
        <v>Valid</v>
      </c>
      <c r="M1908" t="str">
        <f ca="1">IF(ISNA(XLOOKUP(C1908,Headcount!C:C,Headcount!C:C)),"Invalid FK","Valid")</f>
        <v>Valid</v>
      </c>
    </row>
    <row r="1909" spans="1:13">
      <c r="A1909" t="s">
        <v>5302</v>
      </c>
      <c r="B1909" s="1">
        <v>44951</v>
      </c>
      <c r="C1909">
        <v>-43777.13</v>
      </c>
      <c r="D1909" t="s">
        <v>1478</v>
      </c>
      <c r="E1909" t="s">
        <v>20</v>
      </c>
      <c r="F1909" t="s">
        <v>264</v>
      </c>
      <c r="G1909" t="s">
        <v>13</v>
      </c>
      <c r="I1909" t="s">
        <v>51</v>
      </c>
      <c r="J1909" t="s">
        <v>5303</v>
      </c>
      <c r="K1909" t="str">
        <f ca="1">IF(ISNA(XLOOKUP(A1909,Customers!A:A,Customers!A:A)),"Invalid FK","Valid")</f>
        <v>Valid</v>
      </c>
      <c r="L1909" t="str">
        <f ca="1">IF(ISNA(XLOOKUP(B1909,Vendors!A:A,Vendors!A:A)),"Invalid FK","Valid")</f>
        <v>Valid</v>
      </c>
      <c r="M1909" t="str">
        <f ca="1">IF(ISNA(XLOOKUP(C1909,Headcount!C:C,Headcount!C:C)),"Invalid FK","Valid")</f>
        <v>Valid</v>
      </c>
    </row>
    <row r="1910" spans="1:13">
      <c r="A1910" t="s">
        <v>5304</v>
      </c>
      <c r="B1910" s="1">
        <v>44985</v>
      </c>
      <c r="C1910">
        <v>205919.09</v>
      </c>
      <c r="D1910" t="s">
        <v>1483</v>
      </c>
      <c r="E1910" t="s">
        <v>1484</v>
      </c>
      <c r="F1910" t="s">
        <v>268</v>
      </c>
      <c r="G1910" t="s">
        <v>29</v>
      </c>
      <c r="H1910" t="s">
        <v>1255</v>
      </c>
      <c r="J1910" t="s">
        <v>5305</v>
      </c>
      <c r="K1910" t="str">
        <f ca="1">IF(ISNA(XLOOKUP(A1910,Customers!A:A,Customers!A:A)),"Invalid FK","Valid")</f>
        <v>Valid</v>
      </c>
      <c r="L1910" t="str">
        <f ca="1">IF(ISNA(XLOOKUP(B1910,Vendors!A:A,Vendors!A:A)),"Invalid FK","Valid")</f>
        <v>Valid</v>
      </c>
      <c r="M1910" t="str">
        <f ca="1">IF(ISNA(XLOOKUP(C1910,Headcount!C:C,Headcount!C:C)),"Invalid FK","Valid")</f>
        <v>Valid</v>
      </c>
    </row>
    <row r="1911" spans="1:13">
      <c r="A1911" t="s">
        <v>5306</v>
      </c>
      <c r="B1911" s="1">
        <v>45169</v>
      </c>
      <c r="C1911">
        <v>181476.82</v>
      </c>
      <c r="D1911" t="s">
        <v>1483</v>
      </c>
      <c r="E1911" t="s">
        <v>1484</v>
      </c>
      <c r="F1911" t="s">
        <v>268</v>
      </c>
      <c r="G1911" t="s">
        <v>8</v>
      </c>
      <c r="H1911" t="s">
        <v>1047</v>
      </c>
      <c r="J1911" t="s">
        <v>5307</v>
      </c>
      <c r="K1911" t="str">
        <f ca="1">IF(ISNA(XLOOKUP(A1911,Customers!A:A,Customers!A:A)),"Invalid FK","Valid")</f>
        <v>Valid</v>
      </c>
      <c r="L1911" t="str">
        <f ca="1">IF(ISNA(XLOOKUP(B1911,Vendors!A:A,Vendors!A:A)),"Invalid FK","Valid")</f>
        <v>Valid</v>
      </c>
      <c r="M1911" t="str">
        <f ca="1">IF(ISNA(XLOOKUP(C1911,Headcount!C:C,Headcount!C:C)),"Invalid FK","Valid")</f>
        <v>Valid</v>
      </c>
    </row>
    <row r="1912" spans="1:13">
      <c r="A1912" t="s">
        <v>5308</v>
      </c>
      <c r="B1912" s="1">
        <v>45061</v>
      </c>
      <c r="C1912">
        <v>156318.82</v>
      </c>
      <c r="D1912" t="s">
        <v>1483</v>
      </c>
      <c r="E1912" t="s">
        <v>1499</v>
      </c>
      <c r="F1912" t="s">
        <v>271</v>
      </c>
      <c r="G1912" t="s">
        <v>17</v>
      </c>
      <c r="H1912" t="s">
        <v>1193</v>
      </c>
      <c r="J1912" t="s">
        <v>5309</v>
      </c>
      <c r="K1912" t="str">
        <f ca="1">IF(ISNA(XLOOKUP(A1912,Customers!A:A,Customers!A:A)),"Invalid FK","Valid")</f>
        <v>Valid</v>
      </c>
      <c r="L1912" t="str">
        <f ca="1">IF(ISNA(XLOOKUP(B1912,Vendors!A:A,Vendors!A:A)),"Invalid FK","Valid")</f>
        <v>Valid</v>
      </c>
      <c r="M1912" t="str">
        <f ca="1">IF(ISNA(XLOOKUP(C1912,Headcount!C:C,Headcount!C:C)),"Invalid FK","Valid")</f>
        <v>Valid</v>
      </c>
    </row>
    <row r="1913" spans="1:13">
      <c r="A1913" t="s">
        <v>5310</v>
      </c>
      <c r="B1913" s="1">
        <v>44778</v>
      </c>
      <c r="C1913">
        <v>137539.35999999999</v>
      </c>
      <c r="D1913" t="s">
        <v>1483</v>
      </c>
      <c r="E1913" t="s">
        <v>1487</v>
      </c>
      <c r="F1913" t="s">
        <v>268</v>
      </c>
      <c r="G1913" t="s">
        <v>8</v>
      </c>
      <c r="H1913" t="s">
        <v>810</v>
      </c>
      <c r="J1913" t="s">
        <v>5311</v>
      </c>
      <c r="K1913" t="str">
        <f ca="1">IF(ISNA(XLOOKUP(A1913,Customers!A:A,Customers!A:A)),"Invalid FK","Valid")</f>
        <v>Valid</v>
      </c>
      <c r="L1913" t="str">
        <f ca="1">IF(ISNA(XLOOKUP(B1913,Vendors!A:A,Vendors!A:A)),"Invalid FK","Valid")</f>
        <v>Valid</v>
      </c>
      <c r="M1913" t="str">
        <f ca="1">IF(ISNA(XLOOKUP(C1913,Headcount!C:C,Headcount!C:C)),"Invalid FK","Valid")</f>
        <v>Valid</v>
      </c>
    </row>
    <row r="1914" spans="1:13">
      <c r="A1914" t="s">
        <v>5312</v>
      </c>
      <c r="B1914" s="1">
        <v>44857</v>
      </c>
      <c r="C1914">
        <v>122115.07</v>
      </c>
      <c r="D1914" t="s">
        <v>1483</v>
      </c>
      <c r="E1914" t="s">
        <v>1499</v>
      </c>
      <c r="F1914" t="s">
        <v>271</v>
      </c>
      <c r="G1914" t="s">
        <v>29</v>
      </c>
      <c r="H1914" t="s">
        <v>744</v>
      </c>
      <c r="J1914" t="s">
        <v>5313</v>
      </c>
      <c r="K1914" t="str">
        <f ca="1">IF(ISNA(XLOOKUP(A1914,Customers!A:A,Customers!A:A)),"Invalid FK","Valid")</f>
        <v>Valid</v>
      </c>
      <c r="L1914" t="str">
        <f ca="1">IF(ISNA(XLOOKUP(B1914,Vendors!A:A,Vendors!A:A)),"Invalid FK","Valid")</f>
        <v>Valid</v>
      </c>
      <c r="M1914" t="str">
        <f ca="1">IF(ISNA(XLOOKUP(C1914,Headcount!C:C,Headcount!C:C)),"Invalid FK","Valid")</f>
        <v>Valid</v>
      </c>
    </row>
    <row r="1915" spans="1:13">
      <c r="A1915" t="s">
        <v>5314</v>
      </c>
      <c r="B1915" s="1">
        <v>45167</v>
      </c>
      <c r="C1915">
        <v>77046.45</v>
      </c>
      <c r="D1915" t="s">
        <v>1483</v>
      </c>
      <c r="E1915" t="s">
        <v>1487</v>
      </c>
      <c r="F1915" t="s">
        <v>264</v>
      </c>
      <c r="G1915" t="s">
        <v>8</v>
      </c>
      <c r="H1915" t="s">
        <v>1229</v>
      </c>
      <c r="J1915" t="s">
        <v>5315</v>
      </c>
      <c r="K1915" t="str">
        <f ca="1">IF(ISNA(XLOOKUP(A1915,Customers!A:A,Customers!A:A)),"Invalid FK","Valid")</f>
        <v>Valid</v>
      </c>
      <c r="L1915" t="str">
        <f ca="1">IF(ISNA(XLOOKUP(B1915,Vendors!A:A,Vendors!A:A)),"Invalid FK","Valid")</f>
        <v>Valid</v>
      </c>
      <c r="M1915" t="str">
        <f ca="1">IF(ISNA(XLOOKUP(C1915,Headcount!C:C,Headcount!C:C)),"Invalid FK","Valid")</f>
        <v>Valid</v>
      </c>
    </row>
    <row r="1916" spans="1:13">
      <c r="A1916" t="s">
        <v>5316</v>
      </c>
      <c r="B1916" s="1">
        <v>44927</v>
      </c>
      <c r="C1916">
        <v>-41423.089999999997</v>
      </c>
      <c r="D1916" t="s">
        <v>1478</v>
      </c>
      <c r="E1916" t="s">
        <v>1509</v>
      </c>
      <c r="F1916" t="s">
        <v>264</v>
      </c>
      <c r="G1916" t="s">
        <v>13</v>
      </c>
      <c r="I1916" t="s">
        <v>250</v>
      </c>
      <c r="J1916" t="s">
        <v>5317</v>
      </c>
      <c r="K1916" t="str">
        <f ca="1">IF(ISNA(XLOOKUP(A1916,Customers!A:A,Customers!A:A)),"Invalid FK","Valid")</f>
        <v>Valid</v>
      </c>
      <c r="L1916" t="str">
        <f ca="1">IF(ISNA(XLOOKUP(B1916,Vendors!A:A,Vendors!A:A)),"Invalid FK","Valid")</f>
        <v>Valid</v>
      </c>
      <c r="M1916" t="str">
        <f ca="1">IF(ISNA(XLOOKUP(C1916,Headcount!C:C,Headcount!C:C)),"Invalid FK","Valid")</f>
        <v>Valid</v>
      </c>
    </row>
    <row r="1917" spans="1:13">
      <c r="A1917" t="s">
        <v>5318</v>
      </c>
      <c r="B1917" s="1">
        <v>44850</v>
      </c>
      <c r="C1917">
        <v>-42756.55</v>
      </c>
      <c r="D1917" t="s">
        <v>1478</v>
      </c>
      <c r="E1917" t="s">
        <v>20</v>
      </c>
      <c r="F1917" t="s">
        <v>264</v>
      </c>
      <c r="G1917" t="s">
        <v>13</v>
      </c>
      <c r="I1917" t="s">
        <v>199</v>
      </c>
      <c r="J1917" t="s">
        <v>5319</v>
      </c>
      <c r="K1917" t="str">
        <f ca="1">IF(ISNA(XLOOKUP(A1917,Customers!A:A,Customers!A:A)),"Invalid FK","Valid")</f>
        <v>Valid</v>
      </c>
      <c r="L1917" t="str">
        <f ca="1">IF(ISNA(XLOOKUP(B1917,Vendors!A:A,Vendors!A:A)),"Invalid FK","Valid")</f>
        <v>Valid</v>
      </c>
      <c r="M1917" t="str">
        <f ca="1">IF(ISNA(XLOOKUP(C1917,Headcount!C:C,Headcount!C:C)),"Invalid FK","Valid")</f>
        <v>Valid</v>
      </c>
    </row>
    <row r="1918" spans="1:13">
      <c r="A1918" t="s">
        <v>5320</v>
      </c>
      <c r="B1918" s="1">
        <v>45250</v>
      </c>
      <c r="C1918">
        <v>158980.22</v>
      </c>
      <c r="D1918" t="s">
        <v>1483</v>
      </c>
      <c r="E1918" t="s">
        <v>1487</v>
      </c>
      <c r="F1918" t="s">
        <v>271</v>
      </c>
      <c r="G1918" t="s">
        <v>17</v>
      </c>
      <c r="H1918" t="s">
        <v>938</v>
      </c>
      <c r="J1918" t="s">
        <v>5321</v>
      </c>
      <c r="K1918" t="str">
        <f ca="1">IF(ISNA(XLOOKUP(A1918,Customers!A:A,Customers!A:A)),"Invalid FK","Valid")</f>
        <v>Valid</v>
      </c>
      <c r="L1918" t="str">
        <f ca="1">IF(ISNA(XLOOKUP(B1918,Vendors!A:A,Vendors!A:A)),"Invalid FK","Valid")</f>
        <v>Valid</v>
      </c>
      <c r="M1918" t="str">
        <f ca="1">IF(ISNA(XLOOKUP(C1918,Headcount!C:C,Headcount!C:C)),"Invalid FK","Valid")</f>
        <v>Valid</v>
      </c>
    </row>
    <row r="1919" spans="1:13">
      <c r="A1919" t="s">
        <v>5322</v>
      </c>
      <c r="B1919" s="1">
        <v>44841</v>
      </c>
      <c r="C1919">
        <v>167157.56</v>
      </c>
      <c r="D1919" t="s">
        <v>1483</v>
      </c>
      <c r="E1919" t="s">
        <v>1484</v>
      </c>
      <c r="F1919" t="s">
        <v>268</v>
      </c>
      <c r="G1919" t="s">
        <v>17</v>
      </c>
      <c r="H1919" t="s">
        <v>951</v>
      </c>
      <c r="J1919" t="s">
        <v>5323</v>
      </c>
      <c r="K1919" t="str">
        <f ca="1">IF(ISNA(XLOOKUP(A1919,Customers!A:A,Customers!A:A)),"Invalid FK","Valid")</f>
        <v>Valid</v>
      </c>
      <c r="L1919" t="str">
        <f ca="1">IF(ISNA(XLOOKUP(B1919,Vendors!A:A,Vendors!A:A)),"Invalid FK","Valid")</f>
        <v>Valid</v>
      </c>
      <c r="M1919" t="str">
        <f ca="1">IF(ISNA(XLOOKUP(C1919,Headcount!C:C,Headcount!C:C)),"Invalid FK","Valid")</f>
        <v>Valid</v>
      </c>
    </row>
    <row r="1920" spans="1:13">
      <c r="A1920" t="s">
        <v>5324</v>
      </c>
      <c r="B1920" s="1">
        <v>44570</v>
      </c>
      <c r="C1920">
        <v>-17624.3</v>
      </c>
      <c r="D1920" t="s">
        <v>1478</v>
      </c>
      <c r="E1920" t="s">
        <v>1509</v>
      </c>
      <c r="F1920" t="s">
        <v>264</v>
      </c>
      <c r="G1920" t="s">
        <v>17</v>
      </c>
      <c r="I1920" t="s">
        <v>167</v>
      </c>
      <c r="J1920" t="s">
        <v>5325</v>
      </c>
      <c r="K1920" t="str">
        <f ca="1">IF(ISNA(XLOOKUP(A1920,Customers!A:A,Customers!A:A)),"Invalid FK","Valid")</f>
        <v>Valid</v>
      </c>
      <c r="L1920" t="str">
        <f ca="1">IF(ISNA(XLOOKUP(B1920,Vendors!A:A,Vendors!A:A)),"Invalid FK","Valid")</f>
        <v>Valid</v>
      </c>
      <c r="M1920" t="str">
        <f ca="1">IF(ISNA(XLOOKUP(C1920,Headcount!C:C,Headcount!C:C)),"Invalid FK","Valid")</f>
        <v>Valid</v>
      </c>
    </row>
    <row r="1921" spans="1:13">
      <c r="A1921" t="s">
        <v>5326</v>
      </c>
      <c r="B1921" s="1">
        <v>45118</v>
      </c>
      <c r="C1921">
        <v>145017.82999999999</v>
      </c>
      <c r="D1921" t="s">
        <v>1483</v>
      </c>
      <c r="E1921" t="s">
        <v>1484</v>
      </c>
      <c r="F1921" t="s">
        <v>268</v>
      </c>
      <c r="G1921" t="s">
        <v>13</v>
      </c>
      <c r="H1921" t="s">
        <v>1289</v>
      </c>
      <c r="J1921" t="s">
        <v>5327</v>
      </c>
      <c r="K1921" t="str">
        <f ca="1">IF(ISNA(XLOOKUP(A1921,Customers!A:A,Customers!A:A)),"Invalid FK","Valid")</f>
        <v>Valid</v>
      </c>
      <c r="L1921" t="str">
        <f ca="1">IF(ISNA(XLOOKUP(B1921,Vendors!A:A,Vendors!A:A)),"Invalid FK","Valid")</f>
        <v>Valid</v>
      </c>
      <c r="M1921" t="str">
        <f ca="1">IF(ISNA(XLOOKUP(C1921,Headcount!C:C,Headcount!C:C)),"Invalid FK","Valid")</f>
        <v>Valid</v>
      </c>
    </row>
    <row r="1922" spans="1:13">
      <c r="A1922" t="s">
        <v>5328</v>
      </c>
      <c r="B1922" s="1">
        <v>44781</v>
      </c>
      <c r="C1922">
        <v>214488.82</v>
      </c>
      <c r="D1922" t="s">
        <v>1483</v>
      </c>
      <c r="E1922" t="s">
        <v>1487</v>
      </c>
      <c r="F1922" t="s">
        <v>264</v>
      </c>
      <c r="G1922" t="s">
        <v>13</v>
      </c>
      <c r="H1922" t="s">
        <v>1375</v>
      </c>
      <c r="J1922" t="s">
        <v>5329</v>
      </c>
      <c r="K1922" t="str">
        <f ca="1">IF(ISNA(XLOOKUP(A1922,Customers!A:A,Customers!A:A)),"Invalid FK","Valid")</f>
        <v>Valid</v>
      </c>
      <c r="L1922" t="str">
        <f ca="1">IF(ISNA(XLOOKUP(B1922,Vendors!A:A,Vendors!A:A)),"Invalid FK","Valid")</f>
        <v>Valid</v>
      </c>
      <c r="M1922" t="str">
        <f ca="1">IF(ISNA(XLOOKUP(C1922,Headcount!C:C,Headcount!C:C)),"Invalid FK","Valid")</f>
        <v>Valid</v>
      </c>
    </row>
    <row r="1923" spans="1:13">
      <c r="A1923" t="s">
        <v>5330</v>
      </c>
      <c r="B1923" s="1">
        <v>45223</v>
      </c>
      <c r="C1923">
        <v>96341.43</v>
      </c>
      <c r="D1923" t="s">
        <v>1483</v>
      </c>
      <c r="E1923" t="s">
        <v>1487</v>
      </c>
      <c r="F1923" t="s">
        <v>268</v>
      </c>
      <c r="G1923" t="s">
        <v>29</v>
      </c>
      <c r="H1923" t="s">
        <v>866</v>
      </c>
      <c r="J1923" t="s">
        <v>5331</v>
      </c>
      <c r="K1923" t="str">
        <f ca="1">IF(ISNA(XLOOKUP(A1923,Customers!A:A,Customers!A:A)),"Invalid FK","Valid")</f>
        <v>Valid</v>
      </c>
      <c r="L1923" t="str">
        <f ca="1">IF(ISNA(XLOOKUP(B1923,Vendors!A:A,Vendors!A:A)),"Invalid FK","Valid")</f>
        <v>Valid</v>
      </c>
      <c r="M1923" t="str">
        <f ca="1">IF(ISNA(XLOOKUP(C1923,Headcount!C:C,Headcount!C:C)),"Invalid FK","Valid")</f>
        <v>Valid</v>
      </c>
    </row>
    <row r="1924" spans="1:13">
      <c r="A1924" t="s">
        <v>5332</v>
      </c>
      <c r="B1924" s="1">
        <v>44842</v>
      </c>
      <c r="C1924">
        <v>131334.72</v>
      </c>
      <c r="D1924" t="s">
        <v>1483</v>
      </c>
      <c r="E1924" t="s">
        <v>1499</v>
      </c>
      <c r="F1924" t="s">
        <v>264</v>
      </c>
      <c r="G1924" t="s">
        <v>8</v>
      </c>
      <c r="H1924" t="s">
        <v>1077</v>
      </c>
      <c r="J1924" t="s">
        <v>5333</v>
      </c>
      <c r="K1924" t="str">
        <f ca="1">IF(ISNA(XLOOKUP(A1924,Customers!A:A,Customers!A:A)),"Invalid FK","Valid")</f>
        <v>Valid</v>
      </c>
      <c r="L1924" t="str">
        <f ca="1">IF(ISNA(XLOOKUP(B1924,Vendors!A:A,Vendors!A:A)),"Invalid FK","Valid")</f>
        <v>Valid</v>
      </c>
      <c r="M1924" t="str">
        <f ca="1">IF(ISNA(XLOOKUP(C1924,Headcount!C:C,Headcount!C:C)),"Invalid FK","Valid")</f>
        <v>Valid</v>
      </c>
    </row>
    <row r="1925" spans="1:13">
      <c r="A1925" t="s">
        <v>5334</v>
      </c>
      <c r="B1925" s="1">
        <v>45209</v>
      </c>
      <c r="C1925">
        <v>-31412.32</v>
      </c>
      <c r="D1925" t="s">
        <v>1478</v>
      </c>
      <c r="E1925" t="s">
        <v>1509</v>
      </c>
      <c r="F1925" t="s">
        <v>271</v>
      </c>
      <c r="G1925" t="s">
        <v>17</v>
      </c>
      <c r="I1925" t="s">
        <v>145</v>
      </c>
      <c r="J1925" t="s">
        <v>5335</v>
      </c>
      <c r="K1925" t="str">
        <f ca="1">IF(ISNA(XLOOKUP(A1925,Customers!A:A,Customers!A:A)),"Invalid FK","Valid")</f>
        <v>Valid</v>
      </c>
      <c r="L1925" t="str">
        <f ca="1">IF(ISNA(XLOOKUP(B1925,Vendors!A:A,Vendors!A:A)),"Invalid FK","Valid")</f>
        <v>Valid</v>
      </c>
      <c r="M1925" t="str">
        <f ca="1">IF(ISNA(XLOOKUP(C1925,Headcount!C:C,Headcount!C:C)),"Invalid FK","Valid")</f>
        <v>Valid</v>
      </c>
    </row>
    <row r="1926" spans="1:13">
      <c r="A1926" t="s">
        <v>5336</v>
      </c>
      <c r="B1926" s="1">
        <v>44804</v>
      </c>
      <c r="C1926">
        <v>109299.1</v>
      </c>
      <c r="D1926" t="s">
        <v>1483</v>
      </c>
      <c r="E1926" t="s">
        <v>1487</v>
      </c>
      <c r="F1926" t="s">
        <v>264</v>
      </c>
      <c r="G1926" t="s">
        <v>17</v>
      </c>
      <c r="H1926" t="s">
        <v>808</v>
      </c>
      <c r="J1926" t="s">
        <v>5337</v>
      </c>
      <c r="K1926" t="str">
        <f ca="1">IF(ISNA(XLOOKUP(A1926,Customers!A:A,Customers!A:A)),"Invalid FK","Valid")</f>
        <v>Valid</v>
      </c>
      <c r="L1926" t="str">
        <f ca="1">IF(ISNA(XLOOKUP(B1926,Vendors!A:A,Vendors!A:A)),"Invalid FK","Valid")</f>
        <v>Valid</v>
      </c>
      <c r="M1926" t="str">
        <f ca="1">IF(ISNA(XLOOKUP(C1926,Headcount!C:C,Headcount!C:C)),"Invalid FK","Valid")</f>
        <v>Valid</v>
      </c>
    </row>
    <row r="1927" spans="1:13">
      <c r="A1927" t="s">
        <v>5338</v>
      </c>
      <c r="B1927" s="1">
        <v>45159</v>
      </c>
      <c r="C1927">
        <v>-51075.01</v>
      </c>
      <c r="D1927" t="s">
        <v>1478</v>
      </c>
      <c r="E1927" t="s">
        <v>20</v>
      </c>
      <c r="F1927" t="s">
        <v>268</v>
      </c>
      <c r="G1927" t="s">
        <v>17</v>
      </c>
      <c r="I1927" t="s">
        <v>27</v>
      </c>
      <c r="J1927" t="s">
        <v>5339</v>
      </c>
      <c r="K1927" t="str">
        <f ca="1">IF(ISNA(XLOOKUP(A1927,Customers!A:A,Customers!A:A)),"Invalid FK","Valid")</f>
        <v>Valid</v>
      </c>
      <c r="L1927" t="str">
        <f ca="1">IF(ISNA(XLOOKUP(B1927,Vendors!A:A,Vendors!A:A)),"Invalid FK","Valid")</f>
        <v>Valid</v>
      </c>
      <c r="M1927" t="str">
        <f ca="1">IF(ISNA(XLOOKUP(C1927,Headcount!C:C,Headcount!C:C)),"Invalid FK","Valid")</f>
        <v>Valid</v>
      </c>
    </row>
    <row r="1928" spans="1:13">
      <c r="A1928" t="s">
        <v>5340</v>
      </c>
      <c r="B1928" s="1">
        <v>44962</v>
      </c>
      <c r="C1928">
        <v>-36866.97</v>
      </c>
      <c r="D1928" t="s">
        <v>1478</v>
      </c>
      <c r="E1928" t="s">
        <v>36</v>
      </c>
      <c r="F1928" t="s">
        <v>271</v>
      </c>
      <c r="G1928" t="s">
        <v>8</v>
      </c>
      <c r="I1928" t="s">
        <v>49</v>
      </c>
      <c r="J1928" t="s">
        <v>5341</v>
      </c>
      <c r="K1928" t="str">
        <f ca="1">IF(ISNA(XLOOKUP(A1928,Customers!A:A,Customers!A:A)),"Invalid FK","Valid")</f>
        <v>Valid</v>
      </c>
      <c r="L1928" t="str">
        <f ca="1">IF(ISNA(XLOOKUP(B1928,Vendors!A:A,Vendors!A:A)),"Invalid FK","Valid")</f>
        <v>Valid</v>
      </c>
      <c r="M1928" t="str">
        <f ca="1">IF(ISNA(XLOOKUP(C1928,Headcount!C:C,Headcount!C:C)),"Invalid FK","Valid")</f>
        <v>Valid</v>
      </c>
    </row>
    <row r="1929" spans="1:13">
      <c r="A1929" t="s">
        <v>5342</v>
      </c>
      <c r="B1929" s="1">
        <v>45016</v>
      </c>
      <c r="C1929">
        <v>142968.54999999999</v>
      </c>
      <c r="D1929" t="s">
        <v>1483</v>
      </c>
      <c r="E1929" t="s">
        <v>1484</v>
      </c>
      <c r="F1929" t="s">
        <v>268</v>
      </c>
      <c r="G1929" t="s">
        <v>8</v>
      </c>
      <c r="H1929" t="s">
        <v>882</v>
      </c>
      <c r="J1929" t="s">
        <v>5343</v>
      </c>
      <c r="K1929" t="str">
        <f ca="1">IF(ISNA(XLOOKUP(A1929,Customers!A:A,Customers!A:A)),"Invalid FK","Valid")</f>
        <v>Valid</v>
      </c>
      <c r="L1929" t="str">
        <f ca="1">IF(ISNA(XLOOKUP(B1929,Vendors!A:A,Vendors!A:A)),"Invalid FK","Valid")</f>
        <v>Valid</v>
      </c>
      <c r="M1929" t="str">
        <f ca="1">IF(ISNA(XLOOKUP(C1929,Headcount!C:C,Headcount!C:C)),"Invalid FK","Valid")</f>
        <v>Valid</v>
      </c>
    </row>
    <row r="1930" spans="1:13">
      <c r="A1930" t="s">
        <v>5344</v>
      </c>
      <c r="B1930" s="1">
        <v>45205</v>
      </c>
      <c r="C1930">
        <v>-88600.13</v>
      </c>
      <c r="D1930" t="s">
        <v>1478</v>
      </c>
      <c r="E1930" t="s">
        <v>1509</v>
      </c>
      <c r="F1930" t="s">
        <v>268</v>
      </c>
      <c r="G1930" t="s">
        <v>17</v>
      </c>
      <c r="I1930" t="s">
        <v>169</v>
      </c>
      <c r="J1930" t="s">
        <v>5345</v>
      </c>
      <c r="K1930" t="str">
        <f ca="1">IF(ISNA(XLOOKUP(A1930,Customers!A:A,Customers!A:A)),"Invalid FK","Valid")</f>
        <v>Valid</v>
      </c>
      <c r="L1930" t="str">
        <f ca="1">IF(ISNA(XLOOKUP(B1930,Vendors!A:A,Vendors!A:A)),"Invalid FK","Valid")</f>
        <v>Valid</v>
      </c>
      <c r="M1930" t="str">
        <f ca="1">IF(ISNA(XLOOKUP(C1930,Headcount!C:C,Headcount!C:C)),"Invalid FK","Valid")</f>
        <v>Valid</v>
      </c>
    </row>
    <row r="1931" spans="1:13">
      <c r="A1931" t="s">
        <v>5346</v>
      </c>
      <c r="B1931" s="1">
        <v>44975</v>
      </c>
      <c r="C1931">
        <v>-18280.560000000001</v>
      </c>
      <c r="D1931" t="s">
        <v>1478</v>
      </c>
      <c r="E1931" t="s">
        <v>1509</v>
      </c>
      <c r="F1931" t="s">
        <v>271</v>
      </c>
      <c r="G1931" t="s">
        <v>8</v>
      </c>
      <c r="I1931" t="s">
        <v>32</v>
      </c>
      <c r="J1931" t="s">
        <v>5347</v>
      </c>
      <c r="K1931" t="str">
        <f ca="1">IF(ISNA(XLOOKUP(A1931,Customers!A:A,Customers!A:A)),"Invalid FK","Valid")</f>
        <v>Valid</v>
      </c>
      <c r="L1931" t="str">
        <f ca="1">IF(ISNA(XLOOKUP(B1931,Vendors!A:A,Vendors!A:A)),"Invalid FK","Valid")</f>
        <v>Valid</v>
      </c>
      <c r="M1931" t="str">
        <f ca="1">IF(ISNA(XLOOKUP(C1931,Headcount!C:C,Headcount!C:C)),"Invalid FK","Valid")</f>
        <v>Valid</v>
      </c>
    </row>
    <row r="1932" spans="1:13">
      <c r="A1932" t="s">
        <v>5348</v>
      </c>
      <c r="B1932" s="1">
        <v>44891</v>
      </c>
      <c r="C1932">
        <v>-27089.75</v>
      </c>
      <c r="D1932" t="s">
        <v>1478</v>
      </c>
      <c r="E1932" t="s">
        <v>36</v>
      </c>
      <c r="F1932" t="s">
        <v>271</v>
      </c>
      <c r="G1932" t="s">
        <v>13</v>
      </c>
      <c r="I1932" t="s">
        <v>87</v>
      </c>
      <c r="J1932" t="s">
        <v>5349</v>
      </c>
      <c r="K1932" t="str">
        <f ca="1">IF(ISNA(XLOOKUP(A1932,Customers!A:A,Customers!A:A)),"Invalid FK","Valid")</f>
        <v>Valid</v>
      </c>
      <c r="L1932" t="str">
        <f ca="1">IF(ISNA(XLOOKUP(B1932,Vendors!A:A,Vendors!A:A)),"Invalid FK","Valid")</f>
        <v>Valid</v>
      </c>
      <c r="M1932" t="str">
        <f ca="1">IF(ISNA(XLOOKUP(C1932,Headcount!C:C,Headcount!C:C)),"Invalid FK","Valid")</f>
        <v>Valid</v>
      </c>
    </row>
    <row r="1933" spans="1:13">
      <c r="A1933" t="s">
        <v>5350</v>
      </c>
      <c r="B1933" s="1">
        <v>44674</v>
      </c>
      <c r="C1933">
        <v>-26665.17</v>
      </c>
      <c r="D1933" t="s">
        <v>1478</v>
      </c>
      <c r="E1933" t="s">
        <v>20</v>
      </c>
      <c r="F1933" t="s">
        <v>271</v>
      </c>
      <c r="G1933" t="s">
        <v>13</v>
      </c>
      <c r="I1933" t="s">
        <v>25</v>
      </c>
      <c r="J1933" t="s">
        <v>5351</v>
      </c>
      <c r="K1933" t="str">
        <f ca="1">IF(ISNA(XLOOKUP(A1933,Customers!A:A,Customers!A:A)),"Invalid FK","Valid")</f>
        <v>Valid</v>
      </c>
      <c r="L1933" t="str">
        <f ca="1">IF(ISNA(XLOOKUP(B1933,Vendors!A:A,Vendors!A:A)),"Invalid FK","Valid")</f>
        <v>Valid</v>
      </c>
      <c r="M1933" t="str">
        <f ca="1">IF(ISNA(XLOOKUP(C1933,Headcount!C:C,Headcount!C:C)),"Invalid FK","Valid")</f>
        <v>Valid</v>
      </c>
    </row>
    <row r="1934" spans="1:13">
      <c r="A1934" t="s">
        <v>5352</v>
      </c>
      <c r="B1934" s="1">
        <v>44983</v>
      </c>
      <c r="C1934">
        <v>202143.63</v>
      </c>
      <c r="D1934" t="s">
        <v>1483</v>
      </c>
      <c r="E1934" t="s">
        <v>1484</v>
      </c>
      <c r="F1934" t="s">
        <v>264</v>
      </c>
      <c r="G1934" t="s">
        <v>17</v>
      </c>
      <c r="H1934" t="s">
        <v>816</v>
      </c>
      <c r="J1934" t="s">
        <v>5353</v>
      </c>
      <c r="K1934" t="str">
        <f ca="1">IF(ISNA(XLOOKUP(A1934,Customers!A:A,Customers!A:A)),"Invalid FK","Valid")</f>
        <v>Valid</v>
      </c>
      <c r="L1934" t="str">
        <f ca="1">IF(ISNA(XLOOKUP(B1934,Vendors!A:A,Vendors!A:A)),"Invalid FK","Valid")</f>
        <v>Valid</v>
      </c>
      <c r="M1934" t="str">
        <f ca="1">IF(ISNA(XLOOKUP(C1934,Headcount!C:C,Headcount!C:C)),"Invalid FK","Valid")</f>
        <v>Valid</v>
      </c>
    </row>
    <row r="1935" spans="1:13">
      <c r="A1935" t="s">
        <v>5354</v>
      </c>
      <c r="B1935" s="1">
        <v>44969</v>
      </c>
      <c r="C1935">
        <v>71718.12</v>
      </c>
      <c r="D1935" t="s">
        <v>1483</v>
      </c>
      <c r="E1935" t="s">
        <v>1484</v>
      </c>
      <c r="F1935" t="s">
        <v>271</v>
      </c>
      <c r="G1935" t="s">
        <v>13</v>
      </c>
      <c r="H1935" t="s">
        <v>1339</v>
      </c>
      <c r="J1935" t="s">
        <v>5355</v>
      </c>
      <c r="K1935" t="str">
        <f ca="1">IF(ISNA(XLOOKUP(A1935,Customers!A:A,Customers!A:A)),"Invalid FK","Valid")</f>
        <v>Valid</v>
      </c>
      <c r="L1935" t="str">
        <f ca="1">IF(ISNA(XLOOKUP(B1935,Vendors!A:A,Vendors!A:A)),"Invalid FK","Valid")</f>
        <v>Valid</v>
      </c>
      <c r="M1935" t="str">
        <f ca="1">IF(ISNA(XLOOKUP(C1935,Headcount!C:C,Headcount!C:C)),"Invalid FK","Valid")</f>
        <v>Valid</v>
      </c>
    </row>
    <row r="1936" spans="1:13">
      <c r="A1936" t="s">
        <v>5356</v>
      </c>
      <c r="B1936" s="1">
        <v>45245</v>
      </c>
      <c r="C1936">
        <v>-41367.480000000003</v>
      </c>
      <c r="D1936" t="s">
        <v>1478</v>
      </c>
      <c r="E1936" t="s">
        <v>1496</v>
      </c>
      <c r="F1936" t="s">
        <v>271</v>
      </c>
      <c r="G1936" t="s">
        <v>13</v>
      </c>
      <c r="I1936" t="s">
        <v>181</v>
      </c>
      <c r="J1936" t="s">
        <v>5357</v>
      </c>
      <c r="K1936" t="str">
        <f ca="1">IF(ISNA(XLOOKUP(A1936,Customers!A:A,Customers!A:A)),"Invalid FK","Valid")</f>
        <v>Valid</v>
      </c>
      <c r="L1936" t="str">
        <f ca="1">IF(ISNA(XLOOKUP(B1936,Vendors!A:A,Vendors!A:A)),"Invalid FK","Valid")</f>
        <v>Valid</v>
      </c>
      <c r="M1936" t="str">
        <f ca="1">IF(ISNA(XLOOKUP(C1936,Headcount!C:C,Headcount!C:C)),"Invalid FK","Valid")</f>
        <v>Valid</v>
      </c>
    </row>
    <row r="1937" spans="1:13">
      <c r="A1937" t="s">
        <v>5358</v>
      </c>
      <c r="B1937" s="1">
        <v>45212</v>
      </c>
      <c r="C1937">
        <v>-23159.43</v>
      </c>
      <c r="D1937" t="s">
        <v>1478</v>
      </c>
      <c r="E1937" t="s">
        <v>1534</v>
      </c>
      <c r="F1937" t="s">
        <v>268</v>
      </c>
      <c r="G1937" t="s">
        <v>29</v>
      </c>
      <c r="I1937" t="s">
        <v>65</v>
      </c>
      <c r="J1937" t="s">
        <v>5359</v>
      </c>
      <c r="K1937" t="str">
        <f ca="1">IF(ISNA(XLOOKUP(A1937,Customers!A:A,Customers!A:A)),"Invalid FK","Valid")</f>
        <v>Valid</v>
      </c>
      <c r="L1937" t="str">
        <f ca="1">IF(ISNA(XLOOKUP(B1937,Vendors!A:A,Vendors!A:A)),"Invalid FK","Valid")</f>
        <v>Valid</v>
      </c>
      <c r="M1937" t="str">
        <f ca="1">IF(ISNA(XLOOKUP(C1937,Headcount!C:C,Headcount!C:C)),"Invalid FK","Valid")</f>
        <v>Valid</v>
      </c>
    </row>
    <row r="1938" spans="1:13">
      <c r="A1938" t="s">
        <v>5360</v>
      </c>
      <c r="B1938" s="1">
        <v>44811</v>
      </c>
      <c r="C1938">
        <v>-57258.400000000001</v>
      </c>
      <c r="D1938" t="s">
        <v>1478</v>
      </c>
      <c r="E1938" t="s">
        <v>1496</v>
      </c>
      <c r="F1938" t="s">
        <v>271</v>
      </c>
      <c r="G1938" t="s">
        <v>8</v>
      </c>
      <c r="I1938" t="s">
        <v>165</v>
      </c>
      <c r="J1938" t="s">
        <v>5361</v>
      </c>
      <c r="K1938" t="str">
        <f ca="1">IF(ISNA(XLOOKUP(A1938,Customers!A:A,Customers!A:A)),"Invalid FK","Valid")</f>
        <v>Valid</v>
      </c>
      <c r="L1938" t="str">
        <f ca="1">IF(ISNA(XLOOKUP(B1938,Vendors!A:A,Vendors!A:A)),"Invalid FK","Valid")</f>
        <v>Valid</v>
      </c>
      <c r="M1938" t="str">
        <f ca="1">IF(ISNA(XLOOKUP(C1938,Headcount!C:C,Headcount!C:C)),"Invalid FK","Valid")</f>
        <v>Valid</v>
      </c>
    </row>
    <row r="1939" spans="1:13">
      <c r="A1939" t="s">
        <v>5362</v>
      </c>
      <c r="B1939" s="1">
        <v>44682</v>
      </c>
      <c r="C1939">
        <v>-7062.5</v>
      </c>
      <c r="D1939" t="s">
        <v>1478</v>
      </c>
      <c r="E1939" t="s">
        <v>20</v>
      </c>
      <c r="F1939" t="s">
        <v>264</v>
      </c>
      <c r="G1939" t="s">
        <v>17</v>
      </c>
      <c r="I1939" t="s">
        <v>151</v>
      </c>
      <c r="J1939" t="s">
        <v>5363</v>
      </c>
      <c r="K1939" t="str">
        <f ca="1">IF(ISNA(XLOOKUP(A1939,Customers!A:A,Customers!A:A)),"Invalid FK","Valid")</f>
        <v>Valid</v>
      </c>
      <c r="L1939" t="str">
        <f ca="1">IF(ISNA(XLOOKUP(B1939,Vendors!A:A,Vendors!A:A)),"Invalid FK","Valid")</f>
        <v>Valid</v>
      </c>
      <c r="M1939" t="str">
        <f ca="1">IF(ISNA(XLOOKUP(C1939,Headcount!C:C,Headcount!C:C)),"Invalid FK","Valid")</f>
        <v>Valid</v>
      </c>
    </row>
    <row r="1940" spans="1:13">
      <c r="A1940" t="s">
        <v>5364</v>
      </c>
      <c r="B1940" s="1">
        <v>45228</v>
      </c>
      <c r="C1940">
        <v>253248.12</v>
      </c>
      <c r="D1940" t="s">
        <v>1483</v>
      </c>
      <c r="E1940" t="s">
        <v>1484</v>
      </c>
      <c r="F1940" t="s">
        <v>264</v>
      </c>
      <c r="G1940" t="s">
        <v>8</v>
      </c>
      <c r="H1940" t="s">
        <v>1163</v>
      </c>
      <c r="J1940" t="s">
        <v>5365</v>
      </c>
      <c r="K1940" t="str">
        <f ca="1">IF(ISNA(XLOOKUP(A1940,Customers!A:A,Customers!A:A)),"Invalid FK","Valid")</f>
        <v>Valid</v>
      </c>
      <c r="L1940" t="str">
        <f ca="1">IF(ISNA(XLOOKUP(B1940,Vendors!A:A,Vendors!A:A)),"Invalid FK","Valid")</f>
        <v>Valid</v>
      </c>
      <c r="M1940" t="str">
        <f ca="1">IF(ISNA(XLOOKUP(C1940,Headcount!C:C,Headcount!C:C)),"Invalid FK","Valid")</f>
        <v>Valid</v>
      </c>
    </row>
    <row r="1941" spans="1:13">
      <c r="A1941" t="s">
        <v>5366</v>
      </c>
      <c r="B1941" s="1">
        <v>44868</v>
      </c>
      <c r="C1941">
        <v>-43316.25</v>
      </c>
      <c r="D1941" t="s">
        <v>1478</v>
      </c>
      <c r="E1941" t="s">
        <v>7</v>
      </c>
      <c r="F1941" t="s">
        <v>271</v>
      </c>
      <c r="G1941" t="s">
        <v>13</v>
      </c>
      <c r="I1941" t="s">
        <v>238</v>
      </c>
      <c r="J1941" t="s">
        <v>5367</v>
      </c>
      <c r="K1941" t="str">
        <f ca="1">IF(ISNA(XLOOKUP(A1941,Customers!A:A,Customers!A:A)),"Invalid FK","Valid")</f>
        <v>Valid</v>
      </c>
      <c r="L1941" t="str">
        <f ca="1">IF(ISNA(XLOOKUP(B1941,Vendors!A:A,Vendors!A:A)),"Invalid FK","Valid")</f>
        <v>Valid</v>
      </c>
      <c r="M1941" t="str">
        <f ca="1">IF(ISNA(XLOOKUP(C1941,Headcount!C:C,Headcount!C:C)),"Invalid FK","Valid")</f>
        <v>Valid</v>
      </c>
    </row>
    <row r="1942" spans="1:13">
      <c r="A1942" t="s">
        <v>5368</v>
      </c>
      <c r="B1942" s="1">
        <v>45183</v>
      </c>
      <c r="C1942">
        <v>126895.85</v>
      </c>
      <c r="D1942" t="s">
        <v>1483</v>
      </c>
      <c r="E1942" t="s">
        <v>1487</v>
      </c>
      <c r="F1942" t="s">
        <v>264</v>
      </c>
      <c r="G1942" t="s">
        <v>13</v>
      </c>
      <c r="H1942" t="s">
        <v>1241</v>
      </c>
      <c r="J1942" t="s">
        <v>5369</v>
      </c>
      <c r="K1942" t="str">
        <f ca="1">IF(ISNA(XLOOKUP(A1942,Customers!A:A,Customers!A:A)),"Invalid FK","Valid")</f>
        <v>Valid</v>
      </c>
      <c r="L1942" t="str">
        <f ca="1">IF(ISNA(XLOOKUP(B1942,Vendors!A:A,Vendors!A:A)),"Invalid FK","Valid")</f>
        <v>Valid</v>
      </c>
      <c r="M1942" t="str">
        <f ca="1">IF(ISNA(XLOOKUP(C1942,Headcount!C:C,Headcount!C:C)),"Invalid FK","Valid")</f>
        <v>Valid</v>
      </c>
    </row>
    <row r="1943" spans="1:13">
      <c r="A1943" t="s">
        <v>5370</v>
      </c>
      <c r="B1943" s="1">
        <v>44942</v>
      </c>
      <c r="C1943">
        <v>-64418.06</v>
      </c>
      <c r="D1943" t="s">
        <v>1478</v>
      </c>
      <c r="E1943" t="s">
        <v>20</v>
      </c>
      <c r="F1943" t="s">
        <v>264</v>
      </c>
      <c r="G1943" t="s">
        <v>13</v>
      </c>
      <c r="I1943" t="s">
        <v>113</v>
      </c>
      <c r="J1943" t="s">
        <v>5371</v>
      </c>
      <c r="K1943" t="str">
        <f ca="1">IF(ISNA(XLOOKUP(A1943,Customers!A:A,Customers!A:A)),"Invalid FK","Valid")</f>
        <v>Valid</v>
      </c>
      <c r="L1943" t="str">
        <f ca="1">IF(ISNA(XLOOKUP(B1943,Vendors!A:A,Vendors!A:A)),"Invalid FK","Valid")</f>
        <v>Valid</v>
      </c>
      <c r="M1943" t="str">
        <f ca="1">IF(ISNA(XLOOKUP(C1943,Headcount!C:C,Headcount!C:C)),"Invalid FK","Valid")</f>
        <v>Valid</v>
      </c>
    </row>
    <row r="1944" spans="1:13">
      <c r="A1944" t="s">
        <v>5372</v>
      </c>
      <c r="B1944" s="1">
        <v>44577</v>
      </c>
      <c r="C1944">
        <v>111808.57</v>
      </c>
      <c r="D1944" t="s">
        <v>1483</v>
      </c>
      <c r="E1944" t="s">
        <v>1487</v>
      </c>
      <c r="F1944" t="s">
        <v>268</v>
      </c>
      <c r="G1944" t="s">
        <v>17</v>
      </c>
      <c r="H1944" t="s">
        <v>1191</v>
      </c>
      <c r="J1944" t="s">
        <v>5373</v>
      </c>
      <c r="K1944" t="str">
        <f ca="1">IF(ISNA(XLOOKUP(A1944,Customers!A:A,Customers!A:A)),"Invalid FK","Valid")</f>
        <v>Valid</v>
      </c>
      <c r="L1944" t="str">
        <f ca="1">IF(ISNA(XLOOKUP(B1944,Vendors!A:A,Vendors!A:A)),"Invalid FK","Valid")</f>
        <v>Valid</v>
      </c>
      <c r="M1944" t="str">
        <f ca="1">IF(ISNA(XLOOKUP(C1944,Headcount!C:C,Headcount!C:C)),"Invalid FK","Valid")</f>
        <v>Valid</v>
      </c>
    </row>
    <row r="1945" spans="1:13">
      <c r="A1945" t="s">
        <v>5374</v>
      </c>
      <c r="B1945" s="1">
        <v>44986</v>
      </c>
      <c r="C1945">
        <v>-61190.37</v>
      </c>
      <c r="D1945" t="s">
        <v>1478</v>
      </c>
      <c r="E1945" t="s">
        <v>1496</v>
      </c>
      <c r="F1945" t="s">
        <v>268</v>
      </c>
      <c r="G1945" t="s">
        <v>8</v>
      </c>
      <c r="I1945" t="s">
        <v>93</v>
      </c>
      <c r="J1945" t="s">
        <v>5375</v>
      </c>
      <c r="K1945" t="str">
        <f ca="1">IF(ISNA(XLOOKUP(A1945,Customers!A:A,Customers!A:A)),"Invalid FK","Valid")</f>
        <v>Valid</v>
      </c>
      <c r="L1945" t="str">
        <f ca="1">IF(ISNA(XLOOKUP(B1945,Vendors!A:A,Vendors!A:A)),"Invalid FK","Valid")</f>
        <v>Valid</v>
      </c>
      <c r="M1945" t="str">
        <f ca="1">IF(ISNA(XLOOKUP(C1945,Headcount!C:C,Headcount!C:C)),"Invalid FK","Valid")</f>
        <v>Valid</v>
      </c>
    </row>
    <row r="1946" spans="1:13">
      <c r="A1946" t="s">
        <v>5376</v>
      </c>
      <c r="B1946" s="1">
        <v>44682</v>
      </c>
      <c r="C1946">
        <v>139914.75</v>
      </c>
      <c r="D1946" t="s">
        <v>1483</v>
      </c>
      <c r="E1946" t="s">
        <v>1499</v>
      </c>
      <c r="F1946" t="s">
        <v>264</v>
      </c>
      <c r="G1946" t="s">
        <v>8</v>
      </c>
      <c r="H1946" t="s">
        <v>700</v>
      </c>
      <c r="J1946" t="s">
        <v>5377</v>
      </c>
      <c r="K1946" t="str">
        <f ca="1">IF(ISNA(XLOOKUP(A1946,Customers!A:A,Customers!A:A)),"Invalid FK","Valid")</f>
        <v>Valid</v>
      </c>
      <c r="L1946" t="str">
        <f ca="1">IF(ISNA(XLOOKUP(B1946,Vendors!A:A,Vendors!A:A)),"Invalid FK","Valid")</f>
        <v>Valid</v>
      </c>
      <c r="M1946" t="str">
        <f ca="1">IF(ISNA(XLOOKUP(C1946,Headcount!C:C,Headcount!C:C)),"Invalid FK","Valid")</f>
        <v>Valid</v>
      </c>
    </row>
    <row r="1947" spans="1:13">
      <c r="A1947" t="s">
        <v>5378</v>
      </c>
      <c r="B1947" s="1">
        <v>45225</v>
      </c>
      <c r="C1947">
        <v>127863.95</v>
      </c>
      <c r="D1947" t="s">
        <v>1483</v>
      </c>
      <c r="E1947" t="s">
        <v>1484</v>
      </c>
      <c r="F1947" t="s">
        <v>268</v>
      </c>
      <c r="G1947" t="s">
        <v>13</v>
      </c>
      <c r="H1947" t="s">
        <v>808</v>
      </c>
      <c r="J1947" t="s">
        <v>5379</v>
      </c>
      <c r="K1947" t="str">
        <f ca="1">IF(ISNA(XLOOKUP(A1947,Customers!A:A,Customers!A:A)),"Invalid FK","Valid")</f>
        <v>Valid</v>
      </c>
      <c r="L1947" t="str">
        <f ca="1">IF(ISNA(XLOOKUP(B1947,Vendors!A:A,Vendors!A:A)),"Invalid FK","Valid")</f>
        <v>Valid</v>
      </c>
      <c r="M1947" t="str">
        <f ca="1">IF(ISNA(XLOOKUP(C1947,Headcount!C:C,Headcount!C:C)),"Invalid FK","Valid")</f>
        <v>Valid</v>
      </c>
    </row>
    <row r="1948" spans="1:13">
      <c r="A1948" t="s">
        <v>5380</v>
      </c>
      <c r="B1948" s="1">
        <v>45271</v>
      </c>
      <c r="C1948">
        <v>-52630.98</v>
      </c>
      <c r="D1948" t="s">
        <v>1478</v>
      </c>
      <c r="E1948" t="s">
        <v>1496</v>
      </c>
      <c r="F1948" t="s">
        <v>271</v>
      </c>
      <c r="G1948" t="s">
        <v>29</v>
      </c>
      <c r="I1948" t="s">
        <v>87</v>
      </c>
      <c r="J1948" t="s">
        <v>5381</v>
      </c>
      <c r="K1948" t="str">
        <f ca="1">IF(ISNA(XLOOKUP(A1948,Customers!A:A,Customers!A:A)),"Invalid FK","Valid")</f>
        <v>Valid</v>
      </c>
      <c r="L1948" t="str">
        <f ca="1">IF(ISNA(XLOOKUP(B1948,Vendors!A:A,Vendors!A:A)),"Invalid FK","Valid")</f>
        <v>Valid</v>
      </c>
      <c r="M1948" t="str">
        <f ca="1">IF(ISNA(XLOOKUP(C1948,Headcount!C:C,Headcount!C:C)),"Invalid FK","Valid")</f>
        <v>Valid</v>
      </c>
    </row>
    <row r="1949" spans="1:13">
      <c r="A1949" t="s">
        <v>5382</v>
      </c>
      <c r="B1949" s="1">
        <v>45035</v>
      </c>
      <c r="C1949">
        <v>164480.06</v>
      </c>
      <c r="D1949" t="s">
        <v>1483</v>
      </c>
      <c r="E1949" t="s">
        <v>1484</v>
      </c>
      <c r="F1949" t="s">
        <v>264</v>
      </c>
      <c r="G1949" t="s">
        <v>17</v>
      </c>
      <c r="H1949" t="s">
        <v>1247</v>
      </c>
      <c r="J1949" t="s">
        <v>5383</v>
      </c>
      <c r="K1949" t="str">
        <f ca="1">IF(ISNA(XLOOKUP(A1949,Customers!A:A,Customers!A:A)),"Invalid FK","Valid")</f>
        <v>Valid</v>
      </c>
      <c r="L1949" t="str">
        <f ca="1">IF(ISNA(XLOOKUP(B1949,Vendors!A:A,Vendors!A:A)),"Invalid FK","Valid")</f>
        <v>Valid</v>
      </c>
      <c r="M1949" t="str">
        <f ca="1">IF(ISNA(XLOOKUP(C1949,Headcount!C:C,Headcount!C:C)),"Invalid FK","Valid")</f>
        <v>Valid</v>
      </c>
    </row>
    <row r="1950" spans="1:13">
      <c r="A1950" t="s">
        <v>5384</v>
      </c>
      <c r="B1950" s="1">
        <v>44844</v>
      </c>
      <c r="C1950">
        <v>-48578.63</v>
      </c>
      <c r="D1950" t="s">
        <v>1478</v>
      </c>
      <c r="E1950" t="s">
        <v>1534</v>
      </c>
      <c r="F1950" t="s">
        <v>264</v>
      </c>
      <c r="G1950" t="s">
        <v>13</v>
      </c>
      <c r="I1950" t="s">
        <v>101</v>
      </c>
      <c r="J1950" t="s">
        <v>5385</v>
      </c>
      <c r="K1950" t="str">
        <f ca="1">IF(ISNA(XLOOKUP(A1950,Customers!A:A,Customers!A:A)),"Invalid FK","Valid")</f>
        <v>Valid</v>
      </c>
      <c r="L1950" t="str">
        <f ca="1">IF(ISNA(XLOOKUP(B1950,Vendors!A:A,Vendors!A:A)),"Invalid FK","Valid")</f>
        <v>Valid</v>
      </c>
      <c r="M1950" t="str">
        <f ca="1">IF(ISNA(XLOOKUP(C1950,Headcount!C:C,Headcount!C:C)),"Invalid FK","Valid")</f>
        <v>Valid</v>
      </c>
    </row>
    <row r="1951" spans="1:13">
      <c r="A1951" t="s">
        <v>5386</v>
      </c>
      <c r="B1951" s="1">
        <v>45001</v>
      </c>
      <c r="C1951">
        <v>234062.33</v>
      </c>
      <c r="D1951" t="s">
        <v>1483</v>
      </c>
      <c r="E1951" t="s">
        <v>1487</v>
      </c>
      <c r="F1951" t="s">
        <v>271</v>
      </c>
      <c r="G1951" t="s">
        <v>13</v>
      </c>
      <c r="H1951" t="s">
        <v>904</v>
      </c>
      <c r="J1951" t="s">
        <v>5387</v>
      </c>
      <c r="K1951" t="str">
        <f ca="1">IF(ISNA(XLOOKUP(A1951,Customers!A:A,Customers!A:A)),"Invalid FK","Valid")</f>
        <v>Valid</v>
      </c>
      <c r="L1951" t="str">
        <f ca="1">IF(ISNA(XLOOKUP(B1951,Vendors!A:A,Vendors!A:A)),"Invalid FK","Valid")</f>
        <v>Valid</v>
      </c>
      <c r="M1951" t="str">
        <f ca="1">IF(ISNA(XLOOKUP(C1951,Headcount!C:C,Headcount!C:C)),"Invalid FK","Valid")</f>
        <v>Valid</v>
      </c>
    </row>
    <row r="1952" spans="1:13">
      <c r="A1952" t="s">
        <v>5388</v>
      </c>
      <c r="B1952" s="1">
        <v>44611</v>
      </c>
      <c r="C1952">
        <v>158059.59</v>
      </c>
      <c r="D1952" t="s">
        <v>1483</v>
      </c>
      <c r="E1952" t="s">
        <v>1484</v>
      </c>
      <c r="F1952" t="s">
        <v>271</v>
      </c>
      <c r="G1952" t="s">
        <v>8</v>
      </c>
      <c r="H1952" t="s">
        <v>1237</v>
      </c>
      <c r="J1952" t="s">
        <v>5389</v>
      </c>
      <c r="K1952" t="str">
        <f ca="1">IF(ISNA(XLOOKUP(A1952,Customers!A:A,Customers!A:A)),"Invalid FK","Valid")</f>
        <v>Valid</v>
      </c>
      <c r="L1952" t="str">
        <f ca="1">IF(ISNA(XLOOKUP(B1952,Vendors!A:A,Vendors!A:A)),"Invalid FK","Valid")</f>
        <v>Valid</v>
      </c>
      <c r="M1952" t="str">
        <f ca="1">IF(ISNA(XLOOKUP(C1952,Headcount!C:C,Headcount!C:C)),"Invalid FK","Valid")</f>
        <v>Valid</v>
      </c>
    </row>
    <row r="1953" spans="1:13">
      <c r="A1953" t="s">
        <v>5390</v>
      </c>
      <c r="B1953" s="1">
        <v>45221</v>
      </c>
      <c r="C1953">
        <v>180639.68</v>
      </c>
      <c r="D1953" t="s">
        <v>1483</v>
      </c>
      <c r="E1953" t="s">
        <v>1484</v>
      </c>
      <c r="F1953" t="s">
        <v>264</v>
      </c>
      <c r="G1953" t="s">
        <v>13</v>
      </c>
      <c r="H1953" t="s">
        <v>1111</v>
      </c>
      <c r="J1953" t="s">
        <v>5391</v>
      </c>
      <c r="K1953" t="str">
        <f ca="1">IF(ISNA(XLOOKUP(A1953,Customers!A:A,Customers!A:A)),"Invalid FK","Valid")</f>
        <v>Valid</v>
      </c>
      <c r="L1953" t="str">
        <f ca="1">IF(ISNA(XLOOKUP(B1953,Vendors!A:A,Vendors!A:A)),"Invalid FK","Valid")</f>
        <v>Valid</v>
      </c>
      <c r="M1953" t="str">
        <f ca="1">IF(ISNA(XLOOKUP(C1953,Headcount!C:C,Headcount!C:C)),"Invalid FK","Valid")</f>
        <v>Valid</v>
      </c>
    </row>
    <row r="1954" spans="1:13">
      <c r="A1954" t="s">
        <v>5392</v>
      </c>
      <c r="B1954" s="1">
        <v>44939</v>
      </c>
      <c r="C1954">
        <v>-35351.769999999997</v>
      </c>
      <c r="D1954" t="s">
        <v>1478</v>
      </c>
      <c r="E1954" t="s">
        <v>20</v>
      </c>
      <c r="F1954" t="s">
        <v>271</v>
      </c>
      <c r="G1954" t="s">
        <v>29</v>
      </c>
      <c r="I1954" t="s">
        <v>63</v>
      </c>
      <c r="J1954" t="s">
        <v>5393</v>
      </c>
      <c r="K1954" t="str">
        <f ca="1">IF(ISNA(XLOOKUP(A1954,Customers!A:A,Customers!A:A)),"Invalid FK","Valid")</f>
        <v>Valid</v>
      </c>
      <c r="L1954" t="str">
        <f ca="1">IF(ISNA(XLOOKUP(B1954,Vendors!A:A,Vendors!A:A)),"Invalid FK","Valid")</f>
        <v>Valid</v>
      </c>
      <c r="M1954" t="str">
        <f ca="1">IF(ISNA(XLOOKUP(C1954,Headcount!C:C,Headcount!C:C)),"Invalid FK","Valid")</f>
        <v>Valid</v>
      </c>
    </row>
    <row r="1955" spans="1:13">
      <c r="A1955" t="s">
        <v>5394</v>
      </c>
      <c r="B1955" s="1">
        <v>44860</v>
      </c>
      <c r="C1955">
        <v>69718.05</v>
      </c>
      <c r="D1955" t="s">
        <v>1483</v>
      </c>
      <c r="E1955" t="s">
        <v>1487</v>
      </c>
      <c r="F1955" t="s">
        <v>271</v>
      </c>
      <c r="G1955" t="s">
        <v>8</v>
      </c>
      <c r="H1955" t="s">
        <v>1119</v>
      </c>
      <c r="J1955" t="s">
        <v>5395</v>
      </c>
      <c r="K1955" t="str">
        <f ca="1">IF(ISNA(XLOOKUP(A1955,Customers!A:A,Customers!A:A)),"Invalid FK","Valid")</f>
        <v>Valid</v>
      </c>
      <c r="L1955" t="str">
        <f ca="1">IF(ISNA(XLOOKUP(B1955,Vendors!A:A,Vendors!A:A)),"Invalid FK","Valid")</f>
        <v>Valid</v>
      </c>
      <c r="M1955" t="str">
        <f ca="1">IF(ISNA(XLOOKUP(C1955,Headcount!C:C,Headcount!C:C)),"Invalid FK","Valid")</f>
        <v>Valid</v>
      </c>
    </row>
    <row r="1956" spans="1:13">
      <c r="A1956" t="s">
        <v>5396</v>
      </c>
      <c r="B1956" s="1">
        <v>44808</v>
      </c>
      <c r="C1956">
        <v>236679.3</v>
      </c>
      <c r="D1956" t="s">
        <v>1483</v>
      </c>
      <c r="E1956" t="s">
        <v>1487</v>
      </c>
      <c r="F1956" t="s">
        <v>268</v>
      </c>
      <c r="G1956" t="s">
        <v>29</v>
      </c>
      <c r="H1956" t="s">
        <v>1061</v>
      </c>
      <c r="J1956" t="s">
        <v>5397</v>
      </c>
      <c r="K1956" t="str">
        <f ca="1">IF(ISNA(XLOOKUP(A1956,Customers!A:A,Customers!A:A)),"Invalid FK","Valid")</f>
        <v>Valid</v>
      </c>
      <c r="L1956" t="str">
        <f ca="1">IF(ISNA(XLOOKUP(B1956,Vendors!A:A,Vendors!A:A)),"Invalid FK","Valid")</f>
        <v>Valid</v>
      </c>
      <c r="M1956" t="str">
        <f ca="1">IF(ISNA(XLOOKUP(C1956,Headcount!C:C,Headcount!C:C)),"Invalid FK","Valid")</f>
        <v>Valid</v>
      </c>
    </row>
    <row r="1957" spans="1:13">
      <c r="A1957" t="s">
        <v>5398</v>
      </c>
      <c r="B1957" s="1">
        <v>44969</v>
      </c>
      <c r="C1957">
        <v>210507.03</v>
      </c>
      <c r="D1957" t="s">
        <v>1483</v>
      </c>
      <c r="E1957" t="s">
        <v>1499</v>
      </c>
      <c r="F1957" t="s">
        <v>264</v>
      </c>
      <c r="G1957" t="s">
        <v>29</v>
      </c>
      <c r="H1957" t="s">
        <v>1009</v>
      </c>
      <c r="J1957" t="s">
        <v>5399</v>
      </c>
      <c r="K1957" t="str">
        <f ca="1">IF(ISNA(XLOOKUP(A1957,Customers!A:A,Customers!A:A)),"Invalid FK","Valid")</f>
        <v>Valid</v>
      </c>
      <c r="L1957" t="str">
        <f ca="1">IF(ISNA(XLOOKUP(B1957,Vendors!A:A,Vendors!A:A)),"Invalid FK","Valid")</f>
        <v>Valid</v>
      </c>
      <c r="M1957" t="str">
        <f ca="1">IF(ISNA(XLOOKUP(C1957,Headcount!C:C,Headcount!C:C)),"Invalid FK","Valid")</f>
        <v>Valid</v>
      </c>
    </row>
    <row r="1958" spans="1:13">
      <c r="A1958" t="s">
        <v>5400</v>
      </c>
      <c r="B1958" s="1">
        <v>44824</v>
      </c>
      <c r="C1958">
        <v>-37612.639999999999</v>
      </c>
      <c r="D1958" t="s">
        <v>1478</v>
      </c>
      <c r="E1958" t="s">
        <v>1509</v>
      </c>
      <c r="F1958" t="s">
        <v>271</v>
      </c>
      <c r="G1958" t="s">
        <v>13</v>
      </c>
      <c r="I1958" t="s">
        <v>103</v>
      </c>
      <c r="J1958" t="s">
        <v>5401</v>
      </c>
      <c r="K1958" t="str">
        <f ca="1">IF(ISNA(XLOOKUP(A1958,Customers!A:A,Customers!A:A)),"Invalid FK","Valid")</f>
        <v>Valid</v>
      </c>
      <c r="L1958" t="str">
        <f ca="1">IF(ISNA(XLOOKUP(B1958,Vendors!A:A,Vendors!A:A)),"Invalid FK","Valid")</f>
        <v>Valid</v>
      </c>
      <c r="M1958" t="str">
        <f ca="1">IF(ISNA(XLOOKUP(C1958,Headcount!C:C,Headcount!C:C)),"Invalid FK","Valid")</f>
        <v>Valid</v>
      </c>
    </row>
    <row r="1959" spans="1:13">
      <c r="A1959" t="s">
        <v>5402</v>
      </c>
      <c r="B1959" s="1">
        <v>45165</v>
      </c>
      <c r="C1959">
        <v>129587.41</v>
      </c>
      <c r="D1959" t="s">
        <v>1483</v>
      </c>
      <c r="E1959" t="s">
        <v>1487</v>
      </c>
      <c r="F1959" t="s">
        <v>271</v>
      </c>
      <c r="G1959" t="s">
        <v>13</v>
      </c>
      <c r="H1959" t="s">
        <v>1029</v>
      </c>
      <c r="J1959" t="s">
        <v>5403</v>
      </c>
      <c r="K1959" t="str">
        <f ca="1">IF(ISNA(XLOOKUP(A1959,Customers!A:A,Customers!A:A)),"Invalid FK","Valid")</f>
        <v>Valid</v>
      </c>
      <c r="L1959" t="str">
        <f ca="1">IF(ISNA(XLOOKUP(B1959,Vendors!A:A,Vendors!A:A)),"Invalid FK","Valid")</f>
        <v>Valid</v>
      </c>
      <c r="M1959" t="str">
        <f ca="1">IF(ISNA(XLOOKUP(C1959,Headcount!C:C,Headcount!C:C)),"Invalid FK","Valid")</f>
        <v>Valid</v>
      </c>
    </row>
    <row r="1960" spans="1:13">
      <c r="A1960" t="s">
        <v>5404</v>
      </c>
      <c r="B1960" s="1">
        <v>45030</v>
      </c>
      <c r="C1960">
        <v>151253.14000000001</v>
      </c>
      <c r="D1960" t="s">
        <v>1483</v>
      </c>
      <c r="E1960" t="s">
        <v>1487</v>
      </c>
      <c r="F1960" t="s">
        <v>268</v>
      </c>
      <c r="G1960" t="s">
        <v>8</v>
      </c>
      <c r="H1960" t="s">
        <v>1377</v>
      </c>
      <c r="J1960" t="s">
        <v>5405</v>
      </c>
      <c r="K1960" t="str">
        <f ca="1">IF(ISNA(XLOOKUP(A1960,Customers!A:A,Customers!A:A)),"Invalid FK","Valid")</f>
        <v>Valid</v>
      </c>
      <c r="L1960" t="str">
        <f ca="1">IF(ISNA(XLOOKUP(B1960,Vendors!A:A,Vendors!A:A)),"Invalid FK","Valid")</f>
        <v>Valid</v>
      </c>
      <c r="M1960" t="str">
        <f ca="1">IF(ISNA(XLOOKUP(C1960,Headcount!C:C,Headcount!C:C)),"Invalid FK","Valid")</f>
        <v>Valid</v>
      </c>
    </row>
    <row r="1961" spans="1:13">
      <c r="A1961" t="s">
        <v>5406</v>
      </c>
      <c r="B1961" s="1">
        <v>44803</v>
      </c>
      <c r="C1961">
        <v>-29467</v>
      </c>
      <c r="D1961" t="s">
        <v>1478</v>
      </c>
      <c r="E1961" t="s">
        <v>20</v>
      </c>
      <c r="F1961" t="s">
        <v>271</v>
      </c>
      <c r="G1961" t="s">
        <v>29</v>
      </c>
      <c r="I1961" t="s">
        <v>149</v>
      </c>
      <c r="J1961" t="s">
        <v>5407</v>
      </c>
      <c r="K1961" t="str">
        <f ca="1">IF(ISNA(XLOOKUP(A1961,Customers!A:A,Customers!A:A)),"Invalid FK","Valid")</f>
        <v>Valid</v>
      </c>
      <c r="L1961" t="str">
        <f ca="1">IF(ISNA(XLOOKUP(B1961,Vendors!A:A,Vendors!A:A)),"Invalid FK","Valid")</f>
        <v>Valid</v>
      </c>
      <c r="M1961" t="str">
        <f ca="1">IF(ISNA(XLOOKUP(C1961,Headcount!C:C,Headcount!C:C)),"Invalid FK","Valid")</f>
        <v>Valid</v>
      </c>
    </row>
    <row r="1962" spans="1:13">
      <c r="A1962" t="s">
        <v>5408</v>
      </c>
      <c r="B1962" s="1">
        <v>45242</v>
      </c>
      <c r="C1962">
        <v>-46646.77</v>
      </c>
      <c r="D1962" t="s">
        <v>1478</v>
      </c>
      <c r="E1962" t="s">
        <v>1496</v>
      </c>
      <c r="F1962" t="s">
        <v>268</v>
      </c>
      <c r="G1962" t="s">
        <v>17</v>
      </c>
      <c r="I1962" t="s">
        <v>169</v>
      </c>
      <c r="J1962" t="s">
        <v>5409</v>
      </c>
      <c r="K1962" t="str">
        <f ca="1">IF(ISNA(XLOOKUP(A1962,Customers!A:A,Customers!A:A)),"Invalid FK","Valid")</f>
        <v>Valid</v>
      </c>
      <c r="L1962" t="str">
        <f ca="1">IF(ISNA(XLOOKUP(B1962,Vendors!A:A,Vendors!A:A)),"Invalid FK","Valid")</f>
        <v>Valid</v>
      </c>
      <c r="M1962" t="str">
        <f ca="1">IF(ISNA(XLOOKUP(C1962,Headcount!C:C,Headcount!C:C)),"Invalid FK","Valid")</f>
        <v>Valid</v>
      </c>
    </row>
    <row r="1963" spans="1:13">
      <c r="A1963" t="s">
        <v>5410</v>
      </c>
      <c r="B1963" s="1">
        <v>44596</v>
      </c>
      <c r="C1963">
        <v>-35061.65</v>
      </c>
      <c r="D1963" t="s">
        <v>1478</v>
      </c>
      <c r="E1963" t="s">
        <v>36</v>
      </c>
      <c r="F1963" t="s">
        <v>264</v>
      </c>
      <c r="G1963" t="s">
        <v>29</v>
      </c>
      <c r="I1963" t="s">
        <v>209</v>
      </c>
      <c r="J1963" t="s">
        <v>5411</v>
      </c>
      <c r="K1963" t="str">
        <f ca="1">IF(ISNA(XLOOKUP(A1963,Customers!A:A,Customers!A:A)),"Invalid FK","Valid")</f>
        <v>Valid</v>
      </c>
      <c r="L1963" t="str">
        <f ca="1">IF(ISNA(XLOOKUP(B1963,Vendors!A:A,Vendors!A:A)),"Invalid FK","Valid")</f>
        <v>Valid</v>
      </c>
      <c r="M1963" t="str">
        <f ca="1">IF(ISNA(XLOOKUP(C1963,Headcount!C:C,Headcount!C:C)),"Invalid FK","Valid")</f>
        <v>Valid</v>
      </c>
    </row>
    <row r="1964" spans="1:13">
      <c r="A1964" t="s">
        <v>5412</v>
      </c>
      <c r="B1964" s="1">
        <v>45019</v>
      </c>
      <c r="C1964">
        <v>66593.62</v>
      </c>
      <c r="D1964" t="s">
        <v>1483</v>
      </c>
      <c r="E1964" t="s">
        <v>1484</v>
      </c>
      <c r="F1964" t="s">
        <v>271</v>
      </c>
      <c r="G1964" t="s">
        <v>29</v>
      </c>
      <c r="H1964" t="s">
        <v>920</v>
      </c>
      <c r="J1964" t="s">
        <v>5413</v>
      </c>
      <c r="K1964" t="str">
        <f ca="1">IF(ISNA(XLOOKUP(A1964,Customers!A:A,Customers!A:A)),"Invalid FK","Valid")</f>
        <v>Valid</v>
      </c>
      <c r="L1964" t="str">
        <f ca="1">IF(ISNA(XLOOKUP(B1964,Vendors!A:A,Vendors!A:A)),"Invalid FK","Valid")</f>
        <v>Valid</v>
      </c>
      <c r="M1964" t="str">
        <f ca="1">IF(ISNA(XLOOKUP(C1964,Headcount!C:C,Headcount!C:C)),"Invalid FK","Valid")</f>
        <v>Valid</v>
      </c>
    </row>
    <row r="1965" spans="1:13">
      <c r="A1965" t="s">
        <v>5414</v>
      </c>
      <c r="B1965" s="1">
        <v>45088</v>
      </c>
      <c r="C1965">
        <v>-52804.52</v>
      </c>
      <c r="D1965" t="s">
        <v>1478</v>
      </c>
      <c r="E1965" t="s">
        <v>1509</v>
      </c>
      <c r="F1965" t="s">
        <v>264</v>
      </c>
      <c r="G1965" t="s">
        <v>29</v>
      </c>
      <c r="I1965" t="s">
        <v>30</v>
      </c>
      <c r="J1965" t="s">
        <v>5415</v>
      </c>
      <c r="K1965" t="str">
        <f ca="1">IF(ISNA(XLOOKUP(A1965,Customers!A:A,Customers!A:A)),"Invalid FK","Valid")</f>
        <v>Valid</v>
      </c>
      <c r="L1965" t="str">
        <f ca="1">IF(ISNA(XLOOKUP(B1965,Vendors!A:A,Vendors!A:A)),"Invalid FK","Valid")</f>
        <v>Valid</v>
      </c>
      <c r="M1965" t="str">
        <f ca="1">IF(ISNA(XLOOKUP(C1965,Headcount!C:C,Headcount!C:C)),"Invalid FK","Valid")</f>
        <v>Valid</v>
      </c>
    </row>
    <row r="1966" spans="1:13">
      <c r="A1966" t="s">
        <v>5416</v>
      </c>
      <c r="B1966" s="1">
        <v>44678</v>
      </c>
      <c r="C1966">
        <v>179281.88</v>
      </c>
      <c r="D1966" t="s">
        <v>1483</v>
      </c>
      <c r="E1966" t="s">
        <v>1487</v>
      </c>
      <c r="F1966" t="s">
        <v>271</v>
      </c>
      <c r="G1966" t="s">
        <v>17</v>
      </c>
      <c r="H1966" t="s">
        <v>894</v>
      </c>
      <c r="J1966" t="s">
        <v>5417</v>
      </c>
      <c r="K1966" t="str">
        <f ca="1">IF(ISNA(XLOOKUP(A1966,Customers!A:A,Customers!A:A)),"Invalid FK","Valid")</f>
        <v>Valid</v>
      </c>
      <c r="L1966" t="str">
        <f ca="1">IF(ISNA(XLOOKUP(B1966,Vendors!A:A,Vendors!A:A)),"Invalid FK","Valid")</f>
        <v>Valid</v>
      </c>
      <c r="M1966" t="str">
        <f ca="1">IF(ISNA(XLOOKUP(C1966,Headcount!C:C,Headcount!C:C)),"Invalid FK","Valid")</f>
        <v>Valid</v>
      </c>
    </row>
    <row r="1967" spans="1:13">
      <c r="A1967" t="s">
        <v>5418</v>
      </c>
      <c r="B1967" s="1">
        <v>44575</v>
      </c>
      <c r="C1967">
        <v>10684.31</v>
      </c>
      <c r="D1967" t="s">
        <v>1587</v>
      </c>
      <c r="E1967" t="s">
        <v>1587</v>
      </c>
      <c r="F1967" t="s">
        <v>271</v>
      </c>
      <c r="G1967" t="s">
        <v>13</v>
      </c>
      <c r="J1967" t="s">
        <v>5419</v>
      </c>
      <c r="K1967" t="str">
        <f ca="1">IF(ISNA(XLOOKUP(A1967,Customers!A:A,Customers!A:A)),"Invalid FK","Valid")</f>
        <v>Valid</v>
      </c>
      <c r="L1967" t="str">
        <f ca="1">IF(ISNA(XLOOKUP(B1967,Vendors!A:A,Vendors!A:A)),"Invalid FK","Valid")</f>
        <v>Valid</v>
      </c>
      <c r="M1967" t="str">
        <f ca="1">IF(ISNA(XLOOKUP(C1967,Headcount!C:C,Headcount!C:C)),"Invalid FK","Valid")</f>
        <v>Valid</v>
      </c>
    </row>
    <row r="1968" spans="1:13">
      <c r="A1968" t="s">
        <v>5420</v>
      </c>
      <c r="B1968" s="1">
        <v>44938</v>
      </c>
      <c r="C1968">
        <v>193241.11</v>
      </c>
      <c r="D1968" t="s">
        <v>1483</v>
      </c>
      <c r="E1968" t="s">
        <v>1484</v>
      </c>
      <c r="F1968" t="s">
        <v>264</v>
      </c>
      <c r="G1968" t="s">
        <v>29</v>
      </c>
      <c r="H1968" t="s">
        <v>1321</v>
      </c>
      <c r="J1968" t="s">
        <v>5421</v>
      </c>
      <c r="K1968" t="str">
        <f ca="1">IF(ISNA(XLOOKUP(A1968,Customers!A:A,Customers!A:A)),"Invalid FK","Valid")</f>
        <v>Valid</v>
      </c>
      <c r="L1968" t="str">
        <f ca="1">IF(ISNA(XLOOKUP(B1968,Vendors!A:A,Vendors!A:A)),"Invalid FK","Valid")</f>
        <v>Valid</v>
      </c>
      <c r="M1968" t="str">
        <f ca="1">IF(ISNA(XLOOKUP(C1968,Headcount!C:C,Headcount!C:C)),"Invalid FK","Valid")</f>
        <v>Valid</v>
      </c>
    </row>
    <row r="1969" spans="1:13">
      <c r="A1969" t="s">
        <v>5422</v>
      </c>
      <c r="B1969" s="1">
        <v>44899</v>
      </c>
      <c r="C1969">
        <v>-59515.59</v>
      </c>
      <c r="D1969" t="s">
        <v>1478</v>
      </c>
      <c r="E1969" t="s">
        <v>1496</v>
      </c>
      <c r="F1969" t="s">
        <v>268</v>
      </c>
      <c r="G1969" t="s">
        <v>17</v>
      </c>
      <c r="I1969" t="s">
        <v>145</v>
      </c>
      <c r="J1969" t="s">
        <v>5423</v>
      </c>
      <c r="K1969" t="str">
        <f ca="1">IF(ISNA(XLOOKUP(A1969,Customers!A:A,Customers!A:A)),"Invalid FK","Valid")</f>
        <v>Valid</v>
      </c>
      <c r="L1969" t="str">
        <f ca="1">IF(ISNA(XLOOKUP(B1969,Vendors!A:A,Vendors!A:A)),"Invalid FK","Valid")</f>
        <v>Valid</v>
      </c>
      <c r="M1969" t="str">
        <f ca="1">IF(ISNA(XLOOKUP(C1969,Headcount!C:C,Headcount!C:C)),"Invalid FK","Valid")</f>
        <v>Valid</v>
      </c>
    </row>
    <row r="1970" spans="1:13">
      <c r="A1970" t="s">
        <v>5424</v>
      </c>
      <c r="B1970" s="1">
        <v>44880</v>
      </c>
      <c r="C1970">
        <v>94136.19</v>
      </c>
      <c r="D1970" t="s">
        <v>1483</v>
      </c>
      <c r="E1970" t="s">
        <v>1487</v>
      </c>
      <c r="F1970" t="s">
        <v>271</v>
      </c>
      <c r="G1970" t="s">
        <v>29</v>
      </c>
      <c r="H1970" t="s">
        <v>942</v>
      </c>
      <c r="J1970" t="s">
        <v>5425</v>
      </c>
      <c r="K1970" t="str">
        <f ca="1">IF(ISNA(XLOOKUP(A1970,Customers!A:A,Customers!A:A)),"Invalid FK","Valid")</f>
        <v>Valid</v>
      </c>
      <c r="L1970" t="str">
        <f ca="1">IF(ISNA(XLOOKUP(B1970,Vendors!A:A,Vendors!A:A)),"Invalid FK","Valid")</f>
        <v>Valid</v>
      </c>
      <c r="M1970" t="str">
        <f ca="1">IF(ISNA(XLOOKUP(C1970,Headcount!C:C,Headcount!C:C)),"Invalid FK","Valid")</f>
        <v>Valid</v>
      </c>
    </row>
    <row r="1971" spans="1:13">
      <c r="A1971" t="s">
        <v>5426</v>
      </c>
      <c r="B1971" s="1">
        <v>45275</v>
      </c>
      <c r="C1971">
        <v>164536.09</v>
      </c>
      <c r="D1971" t="s">
        <v>1483</v>
      </c>
      <c r="E1971" t="s">
        <v>1484</v>
      </c>
      <c r="F1971" t="s">
        <v>264</v>
      </c>
      <c r="G1971" t="s">
        <v>17</v>
      </c>
      <c r="H1971" t="s">
        <v>999</v>
      </c>
      <c r="J1971" t="s">
        <v>5427</v>
      </c>
      <c r="K1971" t="str">
        <f ca="1">IF(ISNA(XLOOKUP(A1971,Customers!A:A,Customers!A:A)),"Invalid FK","Valid")</f>
        <v>Valid</v>
      </c>
      <c r="L1971" t="str">
        <f ca="1">IF(ISNA(XLOOKUP(B1971,Vendors!A:A,Vendors!A:A)),"Invalid FK","Valid")</f>
        <v>Valid</v>
      </c>
      <c r="M1971" t="str">
        <f ca="1">IF(ISNA(XLOOKUP(C1971,Headcount!C:C,Headcount!C:C)),"Invalid FK","Valid")</f>
        <v>Valid</v>
      </c>
    </row>
    <row r="1972" spans="1:13">
      <c r="A1972" t="s">
        <v>5428</v>
      </c>
      <c r="B1972" s="1">
        <v>44773</v>
      </c>
      <c r="C1972">
        <v>-49462.18</v>
      </c>
      <c r="D1972" t="s">
        <v>1478</v>
      </c>
      <c r="E1972" t="s">
        <v>1534</v>
      </c>
      <c r="F1972" t="s">
        <v>268</v>
      </c>
      <c r="G1972" t="s">
        <v>29</v>
      </c>
      <c r="I1972" t="s">
        <v>242</v>
      </c>
      <c r="J1972" t="s">
        <v>5429</v>
      </c>
      <c r="K1972" t="str">
        <f ca="1">IF(ISNA(XLOOKUP(A1972,Customers!A:A,Customers!A:A)),"Invalid FK","Valid")</f>
        <v>Valid</v>
      </c>
      <c r="L1972" t="str">
        <f ca="1">IF(ISNA(XLOOKUP(B1972,Vendors!A:A,Vendors!A:A)),"Invalid FK","Valid")</f>
        <v>Valid</v>
      </c>
      <c r="M1972" t="str">
        <f ca="1">IF(ISNA(XLOOKUP(C1972,Headcount!C:C,Headcount!C:C)),"Invalid FK","Valid")</f>
        <v>Valid</v>
      </c>
    </row>
    <row r="1973" spans="1:13">
      <c r="A1973" t="s">
        <v>5430</v>
      </c>
      <c r="B1973" s="1">
        <v>45199</v>
      </c>
      <c r="C1973">
        <v>18510.48</v>
      </c>
      <c r="D1973" t="s">
        <v>1924</v>
      </c>
      <c r="E1973" t="s">
        <v>1924</v>
      </c>
      <c r="F1973" t="s">
        <v>264</v>
      </c>
      <c r="G1973" t="s">
        <v>13</v>
      </c>
      <c r="J1973" t="s">
        <v>5431</v>
      </c>
      <c r="K1973" t="str">
        <f ca="1">IF(ISNA(XLOOKUP(A1973,Customers!A:A,Customers!A:A)),"Invalid FK","Valid")</f>
        <v>Valid</v>
      </c>
      <c r="L1973" t="str">
        <f ca="1">IF(ISNA(XLOOKUP(B1973,Vendors!A:A,Vendors!A:A)),"Invalid FK","Valid")</f>
        <v>Valid</v>
      </c>
      <c r="M1973" t="str">
        <f ca="1">IF(ISNA(XLOOKUP(C1973,Headcount!C:C,Headcount!C:C)),"Invalid FK","Valid")</f>
        <v>Valid</v>
      </c>
    </row>
    <row r="1974" spans="1:13">
      <c r="A1974" t="s">
        <v>5432</v>
      </c>
      <c r="B1974" s="1">
        <v>44985</v>
      </c>
      <c r="C1974">
        <v>-21002.959999999999</v>
      </c>
      <c r="D1974" t="s">
        <v>1478</v>
      </c>
      <c r="E1974" t="s">
        <v>1534</v>
      </c>
      <c r="F1974" t="s">
        <v>264</v>
      </c>
      <c r="G1974" t="s">
        <v>29</v>
      </c>
      <c r="I1974" t="s">
        <v>131</v>
      </c>
      <c r="J1974" t="s">
        <v>5433</v>
      </c>
      <c r="K1974" t="str">
        <f ca="1">IF(ISNA(XLOOKUP(A1974,Customers!A:A,Customers!A:A)),"Invalid FK","Valid")</f>
        <v>Valid</v>
      </c>
      <c r="L1974" t="str">
        <f ca="1">IF(ISNA(XLOOKUP(B1974,Vendors!A:A,Vendors!A:A)),"Invalid FK","Valid")</f>
        <v>Valid</v>
      </c>
      <c r="M1974" t="str">
        <f ca="1">IF(ISNA(XLOOKUP(C1974,Headcount!C:C,Headcount!C:C)),"Invalid FK","Valid")</f>
        <v>Valid</v>
      </c>
    </row>
    <row r="1975" spans="1:13">
      <c r="A1975" t="s">
        <v>5434</v>
      </c>
      <c r="B1975" s="1">
        <v>44964</v>
      </c>
      <c r="C1975">
        <v>177804.1</v>
      </c>
      <c r="D1975" t="s">
        <v>1483</v>
      </c>
      <c r="E1975" t="s">
        <v>1484</v>
      </c>
      <c r="F1975" t="s">
        <v>268</v>
      </c>
      <c r="G1975" t="s">
        <v>8</v>
      </c>
      <c r="H1975" t="s">
        <v>1293</v>
      </c>
      <c r="J1975" t="s">
        <v>5435</v>
      </c>
      <c r="K1975" t="str">
        <f ca="1">IF(ISNA(XLOOKUP(A1975,Customers!A:A,Customers!A:A)),"Invalid FK","Valid")</f>
        <v>Valid</v>
      </c>
      <c r="L1975" t="str">
        <f ca="1">IF(ISNA(XLOOKUP(B1975,Vendors!A:A,Vendors!A:A)),"Invalid FK","Valid")</f>
        <v>Valid</v>
      </c>
      <c r="M1975" t="str">
        <f ca="1">IF(ISNA(XLOOKUP(C1975,Headcount!C:C,Headcount!C:C)),"Invalid FK","Valid")</f>
        <v>Valid</v>
      </c>
    </row>
    <row r="1976" spans="1:13">
      <c r="A1976" t="s">
        <v>5436</v>
      </c>
      <c r="B1976" s="1">
        <v>45091</v>
      </c>
      <c r="C1976">
        <v>-43831.07</v>
      </c>
      <c r="D1976" t="s">
        <v>1478</v>
      </c>
      <c r="E1976" t="s">
        <v>7</v>
      </c>
      <c r="F1976" t="s">
        <v>271</v>
      </c>
      <c r="G1976" t="s">
        <v>13</v>
      </c>
      <c r="I1976" t="s">
        <v>169</v>
      </c>
      <c r="J1976" t="s">
        <v>5437</v>
      </c>
      <c r="K1976" t="str">
        <f ca="1">IF(ISNA(XLOOKUP(A1976,Customers!A:A,Customers!A:A)),"Invalid FK","Valid")</f>
        <v>Valid</v>
      </c>
      <c r="L1976" t="str">
        <f ca="1">IF(ISNA(XLOOKUP(B1976,Vendors!A:A,Vendors!A:A)),"Invalid FK","Valid")</f>
        <v>Valid</v>
      </c>
      <c r="M1976" t="str">
        <f ca="1">IF(ISNA(XLOOKUP(C1976,Headcount!C:C,Headcount!C:C)),"Invalid FK","Valid")</f>
        <v>Valid</v>
      </c>
    </row>
    <row r="1977" spans="1:13">
      <c r="A1977" t="s">
        <v>5438</v>
      </c>
      <c r="B1977" s="1">
        <v>44917</v>
      </c>
      <c r="C1977">
        <v>-61821.93</v>
      </c>
      <c r="D1977" t="s">
        <v>1478</v>
      </c>
      <c r="E1977" t="s">
        <v>7</v>
      </c>
      <c r="F1977" t="s">
        <v>264</v>
      </c>
      <c r="G1977" t="s">
        <v>8</v>
      </c>
      <c r="I1977" t="s">
        <v>135</v>
      </c>
      <c r="J1977" t="s">
        <v>5439</v>
      </c>
      <c r="K1977" t="str">
        <f ca="1">IF(ISNA(XLOOKUP(A1977,Customers!A:A,Customers!A:A)),"Invalid FK","Valid")</f>
        <v>Valid</v>
      </c>
      <c r="L1977" t="str">
        <f ca="1">IF(ISNA(XLOOKUP(B1977,Vendors!A:A,Vendors!A:A)),"Invalid FK","Valid")</f>
        <v>Valid</v>
      </c>
      <c r="M1977" t="str">
        <f ca="1">IF(ISNA(XLOOKUP(C1977,Headcount!C:C,Headcount!C:C)),"Invalid FK","Valid")</f>
        <v>Valid</v>
      </c>
    </row>
    <row r="1978" spans="1:13">
      <c r="A1978" t="s">
        <v>5440</v>
      </c>
      <c r="B1978" s="1">
        <v>44626</v>
      </c>
      <c r="C1978">
        <v>128885.73</v>
      </c>
      <c r="D1978" t="s">
        <v>1483</v>
      </c>
      <c r="E1978" t="s">
        <v>1484</v>
      </c>
      <c r="F1978" t="s">
        <v>268</v>
      </c>
      <c r="G1978" t="s">
        <v>13</v>
      </c>
      <c r="H1978" t="s">
        <v>1261</v>
      </c>
      <c r="J1978" t="s">
        <v>5441</v>
      </c>
      <c r="K1978" t="str">
        <f ca="1">IF(ISNA(XLOOKUP(A1978,Customers!A:A,Customers!A:A)),"Invalid FK","Valid")</f>
        <v>Valid</v>
      </c>
      <c r="L1978" t="str">
        <f ca="1">IF(ISNA(XLOOKUP(B1978,Vendors!A:A,Vendors!A:A)),"Invalid FK","Valid")</f>
        <v>Valid</v>
      </c>
      <c r="M1978" t="str">
        <f ca="1">IF(ISNA(XLOOKUP(C1978,Headcount!C:C,Headcount!C:C)),"Invalid FK","Valid")</f>
        <v>Valid</v>
      </c>
    </row>
    <row r="1979" spans="1:13">
      <c r="A1979" t="s">
        <v>5442</v>
      </c>
      <c r="B1979" s="1">
        <v>44668</v>
      </c>
      <c r="C1979">
        <v>109029.64</v>
      </c>
      <c r="D1979" t="s">
        <v>1483</v>
      </c>
      <c r="E1979" t="s">
        <v>1499</v>
      </c>
      <c r="F1979" t="s">
        <v>268</v>
      </c>
      <c r="G1979" t="s">
        <v>8</v>
      </c>
      <c r="H1979" t="s">
        <v>999</v>
      </c>
      <c r="J1979" t="s">
        <v>5443</v>
      </c>
      <c r="K1979" t="str">
        <f ca="1">IF(ISNA(XLOOKUP(A1979,Customers!A:A,Customers!A:A)),"Invalid FK","Valid")</f>
        <v>Valid</v>
      </c>
      <c r="L1979" t="str">
        <f ca="1">IF(ISNA(XLOOKUP(B1979,Vendors!A:A,Vendors!A:A)),"Invalid FK","Valid")</f>
        <v>Valid</v>
      </c>
      <c r="M1979" t="str">
        <f ca="1">IF(ISNA(XLOOKUP(C1979,Headcount!C:C,Headcount!C:C)),"Invalid FK","Valid")</f>
        <v>Valid</v>
      </c>
    </row>
    <row r="1980" spans="1:13">
      <c r="A1980" t="s">
        <v>5444</v>
      </c>
      <c r="B1980" s="1">
        <v>44881</v>
      </c>
      <c r="C1980">
        <v>-53789.440000000002</v>
      </c>
      <c r="D1980" t="s">
        <v>1478</v>
      </c>
      <c r="E1980" t="s">
        <v>1534</v>
      </c>
      <c r="F1980" t="s">
        <v>271</v>
      </c>
      <c r="G1980" t="s">
        <v>17</v>
      </c>
      <c r="I1980" t="s">
        <v>79</v>
      </c>
      <c r="J1980" t="s">
        <v>5445</v>
      </c>
      <c r="K1980" t="str">
        <f ca="1">IF(ISNA(XLOOKUP(A1980,Customers!A:A,Customers!A:A)),"Invalid FK","Valid")</f>
        <v>Valid</v>
      </c>
      <c r="L1980" t="str">
        <f ca="1">IF(ISNA(XLOOKUP(B1980,Vendors!A:A,Vendors!A:A)),"Invalid FK","Valid")</f>
        <v>Valid</v>
      </c>
      <c r="M1980" t="str">
        <f ca="1">IF(ISNA(XLOOKUP(C1980,Headcount!C:C,Headcount!C:C)),"Invalid FK","Valid")</f>
        <v>Valid</v>
      </c>
    </row>
    <row r="1981" spans="1:13">
      <c r="A1981" t="s">
        <v>5446</v>
      </c>
      <c r="B1981" s="1">
        <v>44620</v>
      </c>
      <c r="C1981">
        <v>-26896.21</v>
      </c>
      <c r="D1981" t="s">
        <v>1478</v>
      </c>
      <c r="E1981" t="s">
        <v>1534</v>
      </c>
      <c r="F1981" t="s">
        <v>268</v>
      </c>
      <c r="G1981" t="s">
        <v>8</v>
      </c>
      <c r="I1981" t="s">
        <v>155</v>
      </c>
      <c r="J1981" t="s">
        <v>5447</v>
      </c>
      <c r="K1981" t="str">
        <f ca="1">IF(ISNA(XLOOKUP(A1981,Customers!A:A,Customers!A:A)),"Invalid FK","Valid")</f>
        <v>Valid</v>
      </c>
      <c r="L1981" t="str">
        <f ca="1">IF(ISNA(XLOOKUP(B1981,Vendors!A:A,Vendors!A:A)),"Invalid FK","Valid")</f>
        <v>Valid</v>
      </c>
      <c r="M1981" t="str">
        <f ca="1">IF(ISNA(XLOOKUP(C1981,Headcount!C:C,Headcount!C:C)),"Invalid FK","Valid")</f>
        <v>Valid</v>
      </c>
    </row>
    <row r="1982" spans="1:13">
      <c r="A1982" t="s">
        <v>5448</v>
      </c>
      <c r="B1982" s="1">
        <v>45137</v>
      </c>
      <c r="C1982">
        <v>135892.15</v>
      </c>
      <c r="D1982" t="s">
        <v>1483</v>
      </c>
      <c r="E1982" t="s">
        <v>1499</v>
      </c>
      <c r="F1982" t="s">
        <v>271</v>
      </c>
      <c r="G1982" t="s">
        <v>8</v>
      </c>
      <c r="H1982" t="s">
        <v>1273</v>
      </c>
      <c r="J1982" t="s">
        <v>5449</v>
      </c>
      <c r="K1982" t="str">
        <f ca="1">IF(ISNA(XLOOKUP(A1982,Customers!A:A,Customers!A:A)),"Invalid FK","Valid")</f>
        <v>Valid</v>
      </c>
      <c r="L1982" t="str">
        <f ca="1">IF(ISNA(XLOOKUP(B1982,Vendors!A:A,Vendors!A:A)),"Invalid FK","Valid")</f>
        <v>Valid</v>
      </c>
      <c r="M1982" t="str">
        <f ca="1">IF(ISNA(XLOOKUP(C1982,Headcount!C:C,Headcount!C:C)),"Invalid FK","Valid")</f>
        <v>Valid</v>
      </c>
    </row>
    <row r="1983" spans="1:13">
      <c r="A1983" t="s">
        <v>5450</v>
      </c>
      <c r="B1983" s="1">
        <v>45239</v>
      </c>
      <c r="C1983">
        <v>-52726.81</v>
      </c>
      <c r="D1983" t="s">
        <v>1478</v>
      </c>
      <c r="E1983" t="s">
        <v>36</v>
      </c>
      <c r="F1983" t="s">
        <v>264</v>
      </c>
      <c r="G1983" t="s">
        <v>13</v>
      </c>
      <c r="I1983" t="s">
        <v>244</v>
      </c>
      <c r="J1983" t="s">
        <v>5451</v>
      </c>
      <c r="K1983" t="str">
        <f ca="1">IF(ISNA(XLOOKUP(A1983,Customers!A:A,Customers!A:A)),"Invalid FK","Valid")</f>
        <v>Valid</v>
      </c>
      <c r="L1983" t="str">
        <f ca="1">IF(ISNA(XLOOKUP(B1983,Vendors!A:A,Vendors!A:A)),"Invalid FK","Valid")</f>
        <v>Valid</v>
      </c>
      <c r="M1983" t="str">
        <f ca="1">IF(ISNA(XLOOKUP(C1983,Headcount!C:C,Headcount!C:C)),"Invalid FK","Valid")</f>
        <v>Valid</v>
      </c>
    </row>
    <row r="1984" spans="1:13">
      <c r="A1984" t="s">
        <v>5452</v>
      </c>
      <c r="B1984" s="1">
        <v>45098</v>
      </c>
      <c r="C1984">
        <v>28156.34</v>
      </c>
      <c r="D1984" t="s">
        <v>1504</v>
      </c>
      <c r="E1984" t="s">
        <v>1504</v>
      </c>
      <c r="F1984" t="s">
        <v>271</v>
      </c>
      <c r="G1984" t="s">
        <v>29</v>
      </c>
      <c r="J1984" t="s">
        <v>5453</v>
      </c>
      <c r="K1984" t="str">
        <f ca="1">IF(ISNA(XLOOKUP(A1984,Customers!A:A,Customers!A:A)),"Invalid FK","Valid")</f>
        <v>Valid</v>
      </c>
      <c r="L1984" t="str">
        <f ca="1">IF(ISNA(XLOOKUP(B1984,Vendors!A:A,Vendors!A:A)),"Invalid FK","Valid")</f>
        <v>Valid</v>
      </c>
      <c r="M1984" t="str">
        <f ca="1">IF(ISNA(XLOOKUP(C1984,Headcount!C:C,Headcount!C:C)),"Invalid FK","Valid")</f>
        <v>Valid</v>
      </c>
    </row>
    <row r="1985" spans="1:13">
      <c r="A1985" t="s">
        <v>5454</v>
      </c>
      <c r="B1985" s="1">
        <v>45020</v>
      </c>
      <c r="C1985">
        <v>99968.39</v>
      </c>
      <c r="D1985" t="s">
        <v>1483</v>
      </c>
      <c r="E1985" t="s">
        <v>1499</v>
      </c>
      <c r="F1985" t="s">
        <v>264</v>
      </c>
      <c r="G1985" t="s">
        <v>17</v>
      </c>
      <c r="H1985" t="s">
        <v>1115</v>
      </c>
      <c r="J1985" t="s">
        <v>5455</v>
      </c>
      <c r="K1985" t="str">
        <f ca="1">IF(ISNA(XLOOKUP(A1985,Customers!A:A,Customers!A:A)),"Invalid FK","Valid")</f>
        <v>Valid</v>
      </c>
      <c r="L1985" t="str">
        <f ca="1">IF(ISNA(XLOOKUP(B1985,Vendors!A:A,Vendors!A:A)),"Invalid FK","Valid")</f>
        <v>Valid</v>
      </c>
      <c r="M1985" t="str">
        <f ca="1">IF(ISNA(XLOOKUP(C1985,Headcount!C:C,Headcount!C:C)),"Invalid FK","Valid")</f>
        <v>Valid</v>
      </c>
    </row>
    <row r="1986" spans="1:13">
      <c r="A1986" t="s">
        <v>5456</v>
      </c>
      <c r="B1986" s="1">
        <v>45177</v>
      </c>
      <c r="C1986">
        <v>-19010.13</v>
      </c>
      <c r="D1986" t="s">
        <v>1478</v>
      </c>
      <c r="E1986" t="s">
        <v>1534</v>
      </c>
      <c r="F1986" t="s">
        <v>268</v>
      </c>
      <c r="G1986" t="s">
        <v>8</v>
      </c>
      <c r="I1986" t="s">
        <v>77</v>
      </c>
      <c r="J1986" t="s">
        <v>5457</v>
      </c>
      <c r="K1986" t="str">
        <f ca="1">IF(ISNA(XLOOKUP(A1986,Customers!A:A,Customers!A:A)),"Invalid FK","Valid")</f>
        <v>Valid</v>
      </c>
      <c r="L1986" t="str">
        <f ca="1">IF(ISNA(XLOOKUP(B1986,Vendors!A:A,Vendors!A:A)),"Invalid FK","Valid")</f>
        <v>Valid</v>
      </c>
      <c r="M1986" t="str">
        <f ca="1">IF(ISNA(XLOOKUP(C1986,Headcount!C:C,Headcount!C:C)),"Invalid FK","Valid")</f>
        <v>Valid</v>
      </c>
    </row>
    <row r="1987" spans="1:13">
      <c r="A1987" t="s">
        <v>5458</v>
      </c>
      <c r="B1987" s="1">
        <v>45029</v>
      </c>
      <c r="C1987">
        <v>-48749.93</v>
      </c>
      <c r="D1987" t="s">
        <v>1478</v>
      </c>
      <c r="E1987" t="s">
        <v>1496</v>
      </c>
      <c r="F1987" t="s">
        <v>268</v>
      </c>
      <c r="G1987" t="s">
        <v>8</v>
      </c>
      <c r="I1987" t="s">
        <v>181</v>
      </c>
      <c r="J1987" t="s">
        <v>5459</v>
      </c>
      <c r="K1987" t="str">
        <f ca="1">IF(ISNA(XLOOKUP(A1987,Customers!A:A,Customers!A:A)),"Invalid FK","Valid")</f>
        <v>Valid</v>
      </c>
      <c r="L1987" t="str">
        <f ca="1">IF(ISNA(XLOOKUP(B1987,Vendors!A:A,Vendors!A:A)),"Invalid FK","Valid")</f>
        <v>Valid</v>
      </c>
      <c r="M1987" t="str">
        <f ca="1">IF(ISNA(XLOOKUP(C1987,Headcount!C:C,Headcount!C:C)),"Invalid FK","Valid")</f>
        <v>Valid</v>
      </c>
    </row>
    <row r="1988" spans="1:13">
      <c r="A1988" t="s">
        <v>5460</v>
      </c>
      <c r="B1988" s="1">
        <v>44972</v>
      </c>
      <c r="C1988">
        <v>-2000</v>
      </c>
      <c r="D1988" t="s">
        <v>1478</v>
      </c>
      <c r="E1988" t="s">
        <v>1534</v>
      </c>
      <c r="F1988" t="s">
        <v>264</v>
      </c>
      <c r="G1988" t="s">
        <v>17</v>
      </c>
      <c r="I1988" t="s">
        <v>236</v>
      </c>
      <c r="J1988" t="s">
        <v>5461</v>
      </c>
      <c r="K1988" t="str">
        <f ca="1">IF(ISNA(XLOOKUP(A1988,Customers!A:A,Customers!A:A)),"Invalid FK","Valid")</f>
        <v>Valid</v>
      </c>
      <c r="L1988" t="str">
        <f ca="1">IF(ISNA(XLOOKUP(B1988,Vendors!A:A,Vendors!A:A)),"Invalid FK","Valid")</f>
        <v>Valid</v>
      </c>
      <c r="M1988" t="str">
        <f ca="1">IF(ISNA(XLOOKUP(C1988,Headcount!C:C,Headcount!C:C)),"Invalid FK","Valid")</f>
        <v>Valid</v>
      </c>
    </row>
    <row r="1989" spans="1:13">
      <c r="A1989" t="s">
        <v>5462</v>
      </c>
      <c r="B1989" s="1">
        <v>44977</v>
      </c>
      <c r="C1989">
        <v>27121.29</v>
      </c>
      <c r="D1989" t="s">
        <v>1587</v>
      </c>
      <c r="E1989" t="s">
        <v>1587</v>
      </c>
      <c r="F1989" t="s">
        <v>264</v>
      </c>
      <c r="G1989" t="s">
        <v>13</v>
      </c>
      <c r="J1989" t="s">
        <v>5463</v>
      </c>
      <c r="K1989" t="str">
        <f ca="1">IF(ISNA(XLOOKUP(A1989,Customers!A:A,Customers!A:A)),"Invalid FK","Valid")</f>
        <v>Valid</v>
      </c>
      <c r="L1989" t="str">
        <f ca="1">IF(ISNA(XLOOKUP(B1989,Vendors!A:A,Vendors!A:A)),"Invalid FK","Valid")</f>
        <v>Valid</v>
      </c>
      <c r="M1989" t="str">
        <f ca="1">IF(ISNA(XLOOKUP(C1989,Headcount!C:C,Headcount!C:C)),"Invalid FK","Valid")</f>
        <v>Valid</v>
      </c>
    </row>
    <row r="1990" spans="1:13">
      <c r="A1990" t="s">
        <v>5464</v>
      </c>
      <c r="B1990" s="1">
        <v>44696</v>
      </c>
      <c r="C1990">
        <v>-33544.28</v>
      </c>
      <c r="D1990" t="s">
        <v>1478</v>
      </c>
      <c r="E1990" t="s">
        <v>1509</v>
      </c>
      <c r="F1990" t="s">
        <v>264</v>
      </c>
      <c r="G1990" t="s">
        <v>29</v>
      </c>
      <c r="I1990" t="s">
        <v>183</v>
      </c>
      <c r="J1990" t="s">
        <v>5465</v>
      </c>
      <c r="K1990" t="str">
        <f ca="1">IF(ISNA(XLOOKUP(A1990,Customers!A:A,Customers!A:A)),"Invalid FK","Valid")</f>
        <v>Valid</v>
      </c>
      <c r="L1990" t="str">
        <f ca="1">IF(ISNA(XLOOKUP(B1990,Vendors!A:A,Vendors!A:A)),"Invalid FK","Valid")</f>
        <v>Valid</v>
      </c>
      <c r="M1990" t="str">
        <f ca="1">IF(ISNA(XLOOKUP(C1990,Headcount!C:C,Headcount!C:C)),"Invalid FK","Valid")</f>
        <v>Valid</v>
      </c>
    </row>
    <row r="1991" spans="1:13">
      <c r="A1991" t="s">
        <v>5466</v>
      </c>
      <c r="B1991" s="1">
        <v>45195</v>
      </c>
      <c r="C1991">
        <v>14505.4</v>
      </c>
      <c r="D1991" t="s">
        <v>1504</v>
      </c>
      <c r="E1991" t="s">
        <v>1504</v>
      </c>
      <c r="F1991" t="s">
        <v>264</v>
      </c>
      <c r="G1991" t="s">
        <v>17</v>
      </c>
      <c r="J1991" t="s">
        <v>5467</v>
      </c>
      <c r="K1991" t="str">
        <f ca="1">IF(ISNA(XLOOKUP(A1991,Customers!A:A,Customers!A:A)),"Invalid FK","Valid")</f>
        <v>Valid</v>
      </c>
      <c r="L1991" t="str">
        <f ca="1">IF(ISNA(XLOOKUP(B1991,Vendors!A:A,Vendors!A:A)),"Invalid FK","Valid")</f>
        <v>Valid</v>
      </c>
      <c r="M1991" t="str">
        <f ca="1">IF(ISNA(XLOOKUP(C1991,Headcount!C:C,Headcount!C:C)),"Invalid FK","Valid")</f>
        <v>Valid</v>
      </c>
    </row>
    <row r="1992" spans="1:13">
      <c r="A1992" t="s">
        <v>5468</v>
      </c>
      <c r="B1992" s="1">
        <v>45146</v>
      </c>
      <c r="C1992">
        <v>-52531.97</v>
      </c>
      <c r="D1992" t="s">
        <v>1478</v>
      </c>
      <c r="E1992" t="s">
        <v>1509</v>
      </c>
      <c r="F1992" t="s">
        <v>271</v>
      </c>
      <c r="G1992" t="s">
        <v>13</v>
      </c>
      <c r="I1992" t="s">
        <v>32</v>
      </c>
      <c r="J1992" t="s">
        <v>5469</v>
      </c>
      <c r="K1992" t="str">
        <f ca="1">IF(ISNA(XLOOKUP(A1992,Customers!A:A,Customers!A:A)),"Invalid FK","Valid")</f>
        <v>Valid</v>
      </c>
      <c r="L1992" t="str">
        <f ca="1">IF(ISNA(XLOOKUP(B1992,Vendors!A:A,Vendors!A:A)),"Invalid FK","Valid")</f>
        <v>Valid</v>
      </c>
      <c r="M1992" t="str">
        <f ca="1">IF(ISNA(XLOOKUP(C1992,Headcount!C:C,Headcount!C:C)),"Invalid FK","Valid")</f>
        <v>Valid</v>
      </c>
    </row>
    <row r="1993" spans="1:13">
      <c r="A1993" t="s">
        <v>5470</v>
      </c>
      <c r="B1993" s="1">
        <v>44757</v>
      </c>
      <c r="C1993">
        <v>185938.73</v>
      </c>
      <c r="D1993" t="s">
        <v>1483</v>
      </c>
      <c r="E1993" t="s">
        <v>1499</v>
      </c>
      <c r="F1993" t="s">
        <v>271</v>
      </c>
      <c r="G1993" t="s">
        <v>17</v>
      </c>
      <c r="H1993" t="s">
        <v>766</v>
      </c>
      <c r="J1993" t="s">
        <v>5471</v>
      </c>
      <c r="K1993" t="str">
        <f ca="1">IF(ISNA(XLOOKUP(A1993,Customers!A:A,Customers!A:A)),"Invalid FK","Valid")</f>
        <v>Valid</v>
      </c>
      <c r="L1993" t="str">
        <f ca="1">IF(ISNA(XLOOKUP(B1993,Vendors!A:A,Vendors!A:A)),"Invalid FK","Valid")</f>
        <v>Valid</v>
      </c>
      <c r="M1993" t="str">
        <f ca="1">IF(ISNA(XLOOKUP(C1993,Headcount!C:C,Headcount!C:C)),"Invalid FK","Valid")</f>
        <v>Valid</v>
      </c>
    </row>
    <row r="1994" spans="1:13">
      <c r="A1994" t="s">
        <v>5472</v>
      </c>
      <c r="B1994" s="1">
        <v>45285</v>
      </c>
      <c r="C1994">
        <v>-56317.77</v>
      </c>
      <c r="D1994" t="s">
        <v>1478</v>
      </c>
      <c r="E1994" t="s">
        <v>1534</v>
      </c>
      <c r="F1994" t="s">
        <v>268</v>
      </c>
      <c r="G1994" t="s">
        <v>13</v>
      </c>
      <c r="I1994" t="s">
        <v>99</v>
      </c>
      <c r="J1994" t="s">
        <v>5473</v>
      </c>
      <c r="K1994" t="str">
        <f ca="1">IF(ISNA(XLOOKUP(A1994,Customers!A:A,Customers!A:A)),"Invalid FK","Valid")</f>
        <v>Valid</v>
      </c>
      <c r="L1994" t="str">
        <f ca="1">IF(ISNA(XLOOKUP(B1994,Vendors!A:A,Vendors!A:A)),"Invalid FK","Valid")</f>
        <v>Valid</v>
      </c>
      <c r="M1994" t="str">
        <f ca="1">IF(ISNA(XLOOKUP(C1994,Headcount!C:C,Headcount!C:C)),"Invalid FK","Valid")</f>
        <v>Valid</v>
      </c>
    </row>
    <row r="1995" spans="1:13">
      <c r="A1995" t="s">
        <v>5474</v>
      </c>
      <c r="B1995" s="1">
        <v>45172</v>
      </c>
      <c r="C1995">
        <v>-35253.79</v>
      </c>
      <c r="D1995" t="s">
        <v>1478</v>
      </c>
      <c r="E1995" t="s">
        <v>7</v>
      </c>
      <c r="F1995" t="s">
        <v>264</v>
      </c>
      <c r="G1995" t="s">
        <v>8</v>
      </c>
      <c r="I1995" t="s">
        <v>181</v>
      </c>
      <c r="J1995" t="s">
        <v>5475</v>
      </c>
      <c r="K1995" t="str">
        <f ca="1">IF(ISNA(XLOOKUP(A1995,Customers!A:A,Customers!A:A)),"Invalid FK","Valid")</f>
        <v>Valid</v>
      </c>
      <c r="L1995" t="str">
        <f ca="1">IF(ISNA(XLOOKUP(B1995,Vendors!A:A,Vendors!A:A)),"Invalid FK","Valid")</f>
        <v>Valid</v>
      </c>
      <c r="M1995" t="str">
        <f ca="1">IF(ISNA(XLOOKUP(C1995,Headcount!C:C,Headcount!C:C)),"Invalid FK","Valid")</f>
        <v>Valid</v>
      </c>
    </row>
    <row r="1996" spans="1:13">
      <c r="A1996" t="s">
        <v>5476</v>
      </c>
      <c r="B1996" s="1">
        <v>45260</v>
      </c>
      <c r="C1996">
        <v>-31547.99</v>
      </c>
      <c r="D1996" t="s">
        <v>1478</v>
      </c>
      <c r="E1996" t="s">
        <v>7</v>
      </c>
      <c r="F1996" t="s">
        <v>268</v>
      </c>
      <c r="G1996" t="s">
        <v>17</v>
      </c>
      <c r="I1996" t="s">
        <v>219</v>
      </c>
      <c r="J1996" t="s">
        <v>5477</v>
      </c>
      <c r="K1996" t="str">
        <f ca="1">IF(ISNA(XLOOKUP(A1996,Customers!A:A,Customers!A:A)),"Invalid FK","Valid")</f>
        <v>Valid</v>
      </c>
      <c r="L1996" t="str">
        <f ca="1">IF(ISNA(XLOOKUP(B1996,Vendors!A:A,Vendors!A:A)),"Invalid FK","Valid")</f>
        <v>Valid</v>
      </c>
      <c r="M1996" t="str">
        <f ca="1">IF(ISNA(XLOOKUP(C1996,Headcount!C:C,Headcount!C:C)),"Invalid FK","Valid")</f>
        <v>Valid</v>
      </c>
    </row>
    <row r="1997" spans="1:13">
      <c r="A1997" t="s">
        <v>5478</v>
      </c>
      <c r="B1997" s="1">
        <v>45075</v>
      </c>
      <c r="C1997">
        <v>-28547.91</v>
      </c>
      <c r="D1997" t="s">
        <v>1478</v>
      </c>
      <c r="E1997" t="s">
        <v>20</v>
      </c>
      <c r="F1997" t="s">
        <v>271</v>
      </c>
      <c r="G1997" t="s">
        <v>17</v>
      </c>
      <c r="I1997" t="s">
        <v>113</v>
      </c>
      <c r="J1997" t="s">
        <v>5479</v>
      </c>
      <c r="K1997" t="str">
        <f ca="1">IF(ISNA(XLOOKUP(A1997,Customers!A:A,Customers!A:A)),"Invalid FK","Valid")</f>
        <v>Valid</v>
      </c>
      <c r="L1997" t="str">
        <f ca="1">IF(ISNA(XLOOKUP(B1997,Vendors!A:A,Vendors!A:A)),"Invalid FK","Valid")</f>
        <v>Valid</v>
      </c>
      <c r="M1997" t="str">
        <f ca="1">IF(ISNA(XLOOKUP(C1997,Headcount!C:C,Headcount!C:C)),"Invalid FK","Valid")</f>
        <v>Valid</v>
      </c>
    </row>
    <row r="1998" spans="1:13">
      <c r="A1998" t="s">
        <v>5480</v>
      </c>
      <c r="B1998" s="1">
        <v>44619</v>
      </c>
      <c r="C1998">
        <v>-43294.76</v>
      </c>
      <c r="D1998" t="s">
        <v>1478</v>
      </c>
      <c r="E1998" t="s">
        <v>1534</v>
      </c>
      <c r="F1998" t="s">
        <v>268</v>
      </c>
      <c r="G1998" t="s">
        <v>8</v>
      </c>
      <c r="I1998" t="s">
        <v>87</v>
      </c>
      <c r="J1998" t="s">
        <v>5481</v>
      </c>
      <c r="K1998" t="str">
        <f ca="1">IF(ISNA(XLOOKUP(A1998,Customers!A:A,Customers!A:A)),"Invalid FK","Valid")</f>
        <v>Valid</v>
      </c>
      <c r="L1998" t="str">
        <f ca="1">IF(ISNA(XLOOKUP(B1998,Vendors!A:A,Vendors!A:A)),"Invalid FK","Valid")</f>
        <v>Valid</v>
      </c>
      <c r="M1998" t="str">
        <f ca="1">IF(ISNA(XLOOKUP(C1998,Headcount!C:C,Headcount!C:C)),"Invalid FK","Valid")</f>
        <v>Valid</v>
      </c>
    </row>
    <row r="1999" spans="1:13">
      <c r="A1999" t="s">
        <v>5482</v>
      </c>
      <c r="B1999" s="1">
        <v>44688</v>
      </c>
      <c r="C1999">
        <v>187053.17</v>
      </c>
      <c r="D1999" t="s">
        <v>1483</v>
      </c>
      <c r="E1999" t="s">
        <v>1499</v>
      </c>
      <c r="F1999" t="s">
        <v>264</v>
      </c>
      <c r="G1999" t="s">
        <v>29</v>
      </c>
      <c r="H1999" t="s">
        <v>1011</v>
      </c>
      <c r="J1999" t="s">
        <v>5483</v>
      </c>
      <c r="K1999" t="str">
        <f ca="1">IF(ISNA(XLOOKUP(A1999,Customers!A:A,Customers!A:A)),"Invalid FK","Valid")</f>
        <v>Valid</v>
      </c>
      <c r="L1999" t="str">
        <f ca="1">IF(ISNA(XLOOKUP(B1999,Vendors!A:A,Vendors!A:A)),"Invalid FK","Valid")</f>
        <v>Valid</v>
      </c>
      <c r="M1999" t="str">
        <f ca="1">IF(ISNA(XLOOKUP(C1999,Headcount!C:C,Headcount!C:C)),"Invalid FK","Valid")</f>
        <v>Valid</v>
      </c>
    </row>
    <row r="2000" spans="1:13">
      <c r="A2000" t="s">
        <v>5484</v>
      </c>
      <c r="B2000" s="1">
        <v>44973</v>
      </c>
      <c r="C2000">
        <v>-24530.28</v>
      </c>
      <c r="D2000" t="s">
        <v>1478</v>
      </c>
      <c r="E2000" t="s">
        <v>7</v>
      </c>
      <c r="F2000" t="s">
        <v>271</v>
      </c>
      <c r="G2000" t="s">
        <v>8</v>
      </c>
      <c r="I2000" t="s">
        <v>135</v>
      </c>
      <c r="J2000" t="s">
        <v>5485</v>
      </c>
      <c r="K2000" t="str">
        <f ca="1">IF(ISNA(XLOOKUP(A2000,Customers!A:A,Customers!A:A)),"Invalid FK","Valid")</f>
        <v>Valid</v>
      </c>
      <c r="L2000" t="str">
        <f ca="1">IF(ISNA(XLOOKUP(B2000,Vendors!A:A,Vendors!A:A)),"Invalid FK","Valid")</f>
        <v>Valid</v>
      </c>
      <c r="M2000" t="str">
        <f ca="1">IF(ISNA(XLOOKUP(C2000,Headcount!C:C,Headcount!C:C)),"Invalid FK","Valid")</f>
        <v>Valid</v>
      </c>
    </row>
    <row r="2001" spans="1:13">
      <c r="A2001" t="s">
        <v>5486</v>
      </c>
      <c r="B2001" s="1">
        <v>45204</v>
      </c>
      <c r="C2001">
        <v>-66457.929999999993</v>
      </c>
      <c r="D2001" t="s">
        <v>1478</v>
      </c>
      <c r="E2001" t="s">
        <v>1496</v>
      </c>
      <c r="F2001" t="s">
        <v>264</v>
      </c>
      <c r="G2001" t="s">
        <v>17</v>
      </c>
      <c r="I2001" t="s">
        <v>219</v>
      </c>
      <c r="J2001" t="s">
        <v>5487</v>
      </c>
      <c r="K2001" t="str">
        <f ca="1">IF(ISNA(XLOOKUP(A2001,Customers!A:A,Customers!A:A)),"Invalid FK","Valid")</f>
        <v>Valid</v>
      </c>
      <c r="L2001" t="str">
        <f ca="1">IF(ISNA(XLOOKUP(B2001,Vendors!A:A,Vendors!A:A)),"Invalid FK","Valid")</f>
        <v>Valid</v>
      </c>
      <c r="M2001" t="str">
        <f ca="1">IF(ISNA(XLOOKUP(C2001,Headcount!C:C,Headcount!C:C)),"Invalid FK","Valid")</f>
        <v>Valid</v>
      </c>
    </row>
    <row r="2002" spans="1:13">
      <c r="A2002" t="s">
        <v>5488</v>
      </c>
      <c r="B2002" s="1">
        <v>44602</v>
      </c>
      <c r="C2002">
        <v>-3539.33</v>
      </c>
      <c r="D2002" t="s">
        <v>1478</v>
      </c>
      <c r="E2002" t="s">
        <v>7</v>
      </c>
      <c r="F2002" t="s">
        <v>271</v>
      </c>
      <c r="G2002" t="s">
        <v>13</v>
      </c>
      <c r="I2002" t="s">
        <v>215</v>
      </c>
      <c r="J2002" t="s">
        <v>5489</v>
      </c>
      <c r="K2002" t="str">
        <f ca="1">IF(ISNA(XLOOKUP(A2002,Customers!A:A,Customers!A:A)),"Invalid FK","Valid")</f>
        <v>Valid</v>
      </c>
      <c r="L2002" t="str">
        <f ca="1">IF(ISNA(XLOOKUP(B2002,Vendors!A:A,Vendors!A:A)),"Invalid FK","Valid")</f>
        <v>Valid</v>
      </c>
      <c r="M2002" t="str">
        <f ca="1">IF(ISNA(XLOOKUP(C2002,Headcount!C:C,Headcount!C:C)),"Invalid FK","Valid")</f>
        <v>Valid</v>
      </c>
    </row>
    <row r="2003" spans="1:13">
      <c r="A2003" t="s">
        <v>5490</v>
      </c>
      <c r="B2003" s="1">
        <v>44760</v>
      </c>
      <c r="C2003">
        <v>229292.19</v>
      </c>
      <c r="D2003" t="s">
        <v>1483</v>
      </c>
      <c r="E2003" t="s">
        <v>1487</v>
      </c>
      <c r="F2003" t="s">
        <v>268</v>
      </c>
      <c r="G2003" t="s">
        <v>17</v>
      </c>
      <c r="H2003" t="s">
        <v>1045</v>
      </c>
      <c r="J2003" t="s">
        <v>5491</v>
      </c>
      <c r="K2003" t="str">
        <f ca="1">IF(ISNA(XLOOKUP(A2003,Customers!A:A,Customers!A:A)),"Invalid FK","Valid")</f>
        <v>Valid</v>
      </c>
      <c r="L2003" t="str">
        <f ca="1">IF(ISNA(XLOOKUP(B2003,Vendors!A:A,Vendors!A:A)),"Invalid FK","Valid")</f>
        <v>Valid</v>
      </c>
      <c r="M2003" t="str">
        <f ca="1">IF(ISNA(XLOOKUP(C2003,Headcount!C:C,Headcount!C:C)),"Invalid FK","Valid")</f>
        <v>Valid</v>
      </c>
    </row>
    <row r="2004" spans="1:13">
      <c r="A2004" t="s">
        <v>5492</v>
      </c>
      <c r="B2004" s="1">
        <v>44675</v>
      </c>
      <c r="C2004">
        <v>-86205.03</v>
      </c>
      <c r="D2004" t="s">
        <v>1478</v>
      </c>
      <c r="E2004" t="s">
        <v>1534</v>
      </c>
      <c r="F2004" t="s">
        <v>264</v>
      </c>
      <c r="G2004" t="s">
        <v>29</v>
      </c>
      <c r="I2004" t="s">
        <v>227</v>
      </c>
      <c r="J2004" t="s">
        <v>5493</v>
      </c>
      <c r="K2004" t="str">
        <f ca="1">IF(ISNA(XLOOKUP(A2004,Customers!A:A,Customers!A:A)),"Invalid FK","Valid")</f>
        <v>Valid</v>
      </c>
      <c r="L2004" t="str">
        <f ca="1">IF(ISNA(XLOOKUP(B2004,Vendors!A:A,Vendors!A:A)),"Invalid FK","Valid")</f>
        <v>Valid</v>
      </c>
      <c r="M2004" t="str">
        <f ca="1">IF(ISNA(XLOOKUP(C2004,Headcount!C:C,Headcount!C:C)),"Invalid FK","Valid")</f>
        <v>Valid</v>
      </c>
    </row>
    <row r="2005" spans="1:13">
      <c r="A2005" t="s">
        <v>5494</v>
      </c>
      <c r="B2005" s="1">
        <v>45273</v>
      </c>
      <c r="C2005">
        <v>20732.09</v>
      </c>
      <c r="D2005" t="s">
        <v>1587</v>
      </c>
      <c r="E2005" t="s">
        <v>1587</v>
      </c>
      <c r="F2005" t="s">
        <v>268</v>
      </c>
      <c r="G2005" t="s">
        <v>8</v>
      </c>
      <c r="J2005" t="s">
        <v>5495</v>
      </c>
      <c r="K2005" t="str">
        <f ca="1">IF(ISNA(XLOOKUP(A2005,Customers!A:A,Customers!A:A)),"Invalid FK","Valid")</f>
        <v>Valid</v>
      </c>
      <c r="L2005" t="str">
        <f ca="1">IF(ISNA(XLOOKUP(B2005,Vendors!A:A,Vendors!A:A)),"Invalid FK","Valid")</f>
        <v>Valid</v>
      </c>
      <c r="M2005" t="str">
        <f ca="1">IF(ISNA(XLOOKUP(C2005,Headcount!C:C,Headcount!C:C)),"Invalid FK","Valid")</f>
        <v>Valid</v>
      </c>
    </row>
    <row r="2006" spans="1:13">
      <c r="A2006" t="s">
        <v>5496</v>
      </c>
      <c r="B2006" s="1">
        <v>44744</v>
      </c>
      <c r="C2006">
        <v>202907.81</v>
      </c>
      <c r="D2006" t="s">
        <v>1483</v>
      </c>
      <c r="E2006" t="s">
        <v>1499</v>
      </c>
      <c r="F2006" t="s">
        <v>264</v>
      </c>
      <c r="G2006" t="s">
        <v>29</v>
      </c>
      <c r="H2006" t="s">
        <v>822</v>
      </c>
      <c r="J2006" t="s">
        <v>5497</v>
      </c>
      <c r="K2006" t="str">
        <f ca="1">IF(ISNA(XLOOKUP(A2006,Customers!A:A,Customers!A:A)),"Invalid FK","Valid")</f>
        <v>Valid</v>
      </c>
      <c r="L2006" t="str">
        <f ca="1">IF(ISNA(XLOOKUP(B2006,Vendors!A:A,Vendors!A:A)),"Invalid FK","Valid")</f>
        <v>Valid</v>
      </c>
      <c r="M2006" t="str">
        <f ca="1">IF(ISNA(XLOOKUP(C2006,Headcount!C:C,Headcount!C:C)),"Invalid FK","Valid")</f>
        <v>Valid</v>
      </c>
    </row>
    <row r="2007" spans="1:13">
      <c r="A2007" t="s">
        <v>5498</v>
      </c>
      <c r="B2007" s="1">
        <v>45047</v>
      </c>
      <c r="C2007">
        <v>141674.34</v>
      </c>
      <c r="D2007" t="s">
        <v>1483</v>
      </c>
      <c r="E2007" t="s">
        <v>1499</v>
      </c>
      <c r="F2007" t="s">
        <v>264</v>
      </c>
      <c r="G2007" t="s">
        <v>17</v>
      </c>
      <c r="H2007" t="s">
        <v>766</v>
      </c>
      <c r="J2007" t="s">
        <v>5499</v>
      </c>
      <c r="K2007" t="str">
        <f ca="1">IF(ISNA(XLOOKUP(A2007,Customers!A:A,Customers!A:A)),"Invalid FK","Valid")</f>
        <v>Valid</v>
      </c>
      <c r="L2007" t="str">
        <f ca="1">IF(ISNA(XLOOKUP(B2007,Vendors!A:A,Vendors!A:A)),"Invalid FK","Valid")</f>
        <v>Valid</v>
      </c>
      <c r="M2007" t="str">
        <f ca="1">IF(ISNA(XLOOKUP(C2007,Headcount!C:C,Headcount!C:C)),"Invalid FK","Valid")</f>
        <v>Valid</v>
      </c>
    </row>
    <row r="2008" spans="1:13">
      <c r="A2008" t="s">
        <v>5500</v>
      </c>
      <c r="B2008" s="1">
        <v>45018</v>
      </c>
      <c r="C2008">
        <v>-2000</v>
      </c>
      <c r="D2008" t="s">
        <v>1478</v>
      </c>
      <c r="E2008" t="s">
        <v>1534</v>
      </c>
      <c r="F2008" t="s">
        <v>271</v>
      </c>
      <c r="G2008" t="s">
        <v>8</v>
      </c>
      <c r="I2008" t="s">
        <v>89</v>
      </c>
      <c r="J2008" t="s">
        <v>5501</v>
      </c>
      <c r="K2008" t="str">
        <f ca="1">IF(ISNA(XLOOKUP(A2008,Customers!A:A,Customers!A:A)),"Invalid FK","Valid")</f>
        <v>Valid</v>
      </c>
      <c r="L2008" t="str">
        <f ca="1">IF(ISNA(XLOOKUP(B2008,Vendors!A:A,Vendors!A:A)),"Invalid FK","Valid")</f>
        <v>Valid</v>
      </c>
      <c r="M2008" t="str">
        <f ca="1">IF(ISNA(XLOOKUP(C2008,Headcount!C:C,Headcount!C:C)),"Invalid FK","Valid")</f>
        <v>Valid</v>
      </c>
    </row>
    <row r="2009" spans="1:13">
      <c r="A2009" t="s">
        <v>5502</v>
      </c>
      <c r="B2009" s="1">
        <v>44681</v>
      </c>
      <c r="C2009">
        <v>81374.27</v>
      </c>
      <c r="D2009" t="s">
        <v>1483</v>
      </c>
      <c r="E2009" t="s">
        <v>1499</v>
      </c>
      <c r="F2009" t="s">
        <v>264</v>
      </c>
      <c r="G2009" t="s">
        <v>29</v>
      </c>
      <c r="H2009" t="s">
        <v>1117</v>
      </c>
      <c r="J2009" t="s">
        <v>5503</v>
      </c>
      <c r="K2009" t="str">
        <f ca="1">IF(ISNA(XLOOKUP(A2009,Customers!A:A,Customers!A:A)),"Invalid FK","Valid")</f>
        <v>Valid</v>
      </c>
      <c r="L2009" t="str">
        <f ca="1">IF(ISNA(XLOOKUP(B2009,Vendors!A:A,Vendors!A:A)),"Invalid FK","Valid")</f>
        <v>Valid</v>
      </c>
      <c r="M2009" t="str">
        <f ca="1">IF(ISNA(XLOOKUP(C2009,Headcount!C:C,Headcount!C:C)),"Invalid FK","Valid")</f>
        <v>Valid</v>
      </c>
    </row>
    <row r="2010" spans="1:13">
      <c r="A2010" t="s">
        <v>5504</v>
      </c>
      <c r="B2010" s="1">
        <v>45016</v>
      </c>
      <c r="C2010">
        <v>111228.52</v>
      </c>
      <c r="D2010" t="s">
        <v>1483</v>
      </c>
      <c r="E2010" t="s">
        <v>1499</v>
      </c>
      <c r="F2010" t="s">
        <v>268</v>
      </c>
      <c r="G2010" t="s">
        <v>13</v>
      </c>
      <c r="H2010" t="s">
        <v>1149</v>
      </c>
      <c r="J2010" t="s">
        <v>5505</v>
      </c>
      <c r="K2010" t="str">
        <f ca="1">IF(ISNA(XLOOKUP(A2010,Customers!A:A,Customers!A:A)),"Invalid FK","Valid")</f>
        <v>Valid</v>
      </c>
      <c r="L2010" t="str">
        <f ca="1">IF(ISNA(XLOOKUP(B2010,Vendors!A:A,Vendors!A:A)),"Invalid FK","Valid")</f>
        <v>Valid</v>
      </c>
      <c r="M2010" t="str">
        <f ca="1">IF(ISNA(XLOOKUP(C2010,Headcount!C:C,Headcount!C:C)),"Invalid FK","Valid")</f>
        <v>Valid</v>
      </c>
    </row>
    <row r="2011" spans="1:13">
      <c r="A2011" t="s">
        <v>5506</v>
      </c>
      <c r="B2011" s="1">
        <v>45218</v>
      </c>
      <c r="C2011">
        <v>-54312.23</v>
      </c>
      <c r="D2011" t="s">
        <v>1478</v>
      </c>
      <c r="E2011" t="s">
        <v>20</v>
      </c>
      <c r="F2011" t="s">
        <v>268</v>
      </c>
      <c r="G2011" t="s">
        <v>17</v>
      </c>
      <c r="I2011" t="s">
        <v>133</v>
      </c>
      <c r="J2011" t="s">
        <v>5507</v>
      </c>
      <c r="K2011" t="str">
        <f ca="1">IF(ISNA(XLOOKUP(A2011,Customers!A:A,Customers!A:A)),"Invalid FK","Valid")</f>
        <v>Valid</v>
      </c>
      <c r="L2011" t="str">
        <f ca="1">IF(ISNA(XLOOKUP(B2011,Vendors!A:A,Vendors!A:A)),"Invalid FK","Valid")</f>
        <v>Valid</v>
      </c>
      <c r="M2011" t="str">
        <f ca="1">IF(ISNA(XLOOKUP(C2011,Headcount!C:C,Headcount!C:C)),"Invalid FK","Valid")</f>
        <v>Valid</v>
      </c>
    </row>
    <row r="2012" spans="1:13">
      <c r="A2012" t="s">
        <v>5508</v>
      </c>
      <c r="B2012" s="1">
        <v>45122</v>
      </c>
      <c r="C2012">
        <v>-46973.86</v>
      </c>
      <c r="D2012" t="s">
        <v>1478</v>
      </c>
      <c r="E2012" t="s">
        <v>1509</v>
      </c>
      <c r="F2012" t="s">
        <v>264</v>
      </c>
      <c r="G2012" t="s">
        <v>8</v>
      </c>
      <c r="I2012" t="s">
        <v>53</v>
      </c>
      <c r="J2012" t="s">
        <v>5509</v>
      </c>
      <c r="K2012" t="str">
        <f ca="1">IF(ISNA(XLOOKUP(A2012,Customers!A:A,Customers!A:A)),"Invalid FK","Valid")</f>
        <v>Valid</v>
      </c>
      <c r="L2012" t="str">
        <f ca="1">IF(ISNA(XLOOKUP(B2012,Vendors!A:A,Vendors!A:A)),"Invalid FK","Valid")</f>
        <v>Valid</v>
      </c>
      <c r="M2012" t="str">
        <f ca="1">IF(ISNA(XLOOKUP(C2012,Headcount!C:C,Headcount!C:C)),"Invalid FK","Valid")</f>
        <v>Valid</v>
      </c>
    </row>
    <row r="2013" spans="1:13">
      <c r="A2013" t="s">
        <v>5510</v>
      </c>
      <c r="B2013" s="1">
        <v>44968</v>
      </c>
      <c r="C2013">
        <v>134362.99</v>
      </c>
      <c r="D2013" t="s">
        <v>1483</v>
      </c>
      <c r="E2013" t="s">
        <v>1499</v>
      </c>
      <c r="F2013" t="s">
        <v>271</v>
      </c>
      <c r="G2013" t="s">
        <v>8</v>
      </c>
      <c r="H2013" t="s">
        <v>1395</v>
      </c>
      <c r="J2013" t="s">
        <v>5511</v>
      </c>
      <c r="K2013" t="str">
        <f ca="1">IF(ISNA(XLOOKUP(A2013,Customers!A:A,Customers!A:A)),"Invalid FK","Valid")</f>
        <v>Valid</v>
      </c>
      <c r="L2013" t="str">
        <f ca="1">IF(ISNA(XLOOKUP(B2013,Vendors!A:A,Vendors!A:A)),"Invalid FK","Valid")</f>
        <v>Valid</v>
      </c>
      <c r="M2013" t="str">
        <f ca="1">IF(ISNA(XLOOKUP(C2013,Headcount!C:C,Headcount!C:C)),"Invalid FK","Valid")</f>
        <v>Valid</v>
      </c>
    </row>
    <row r="2014" spans="1:13">
      <c r="A2014" t="s">
        <v>5512</v>
      </c>
      <c r="B2014" s="1">
        <v>44790</v>
      </c>
      <c r="C2014">
        <v>-52824.55</v>
      </c>
      <c r="D2014" t="s">
        <v>1478</v>
      </c>
      <c r="E2014" t="s">
        <v>7</v>
      </c>
      <c r="F2014" t="s">
        <v>271</v>
      </c>
      <c r="G2014" t="s">
        <v>13</v>
      </c>
      <c r="I2014" t="s">
        <v>215</v>
      </c>
      <c r="J2014" t="s">
        <v>5513</v>
      </c>
      <c r="K2014" t="str">
        <f ca="1">IF(ISNA(XLOOKUP(A2014,Customers!A:A,Customers!A:A)),"Invalid FK","Valid")</f>
        <v>Valid</v>
      </c>
      <c r="L2014" t="str">
        <f ca="1">IF(ISNA(XLOOKUP(B2014,Vendors!A:A,Vendors!A:A)),"Invalid FK","Valid")</f>
        <v>Valid</v>
      </c>
      <c r="M2014" t="str">
        <f ca="1">IF(ISNA(XLOOKUP(C2014,Headcount!C:C,Headcount!C:C)),"Invalid FK","Valid")</f>
        <v>Valid</v>
      </c>
    </row>
    <row r="2015" spans="1:13">
      <c r="A2015" t="s">
        <v>5514</v>
      </c>
      <c r="B2015" s="1">
        <v>44714</v>
      </c>
      <c r="C2015">
        <v>146530.25</v>
      </c>
      <c r="D2015" t="s">
        <v>1483</v>
      </c>
      <c r="E2015" t="s">
        <v>1484</v>
      </c>
      <c r="F2015" t="s">
        <v>271</v>
      </c>
      <c r="G2015" t="s">
        <v>17</v>
      </c>
      <c r="H2015" t="s">
        <v>1111</v>
      </c>
      <c r="J2015" t="s">
        <v>5515</v>
      </c>
      <c r="K2015" t="str">
        <f ca="1">IF(ISNA(XLOOKUP(A2015,Customers!A:A,Customers!A:A)),"Invalid FK","Valid")</f>
        <v>Valid</v>
      </c>
      <c r="L2015" t="str">
        <f ca="1">IF(ISNA(XLOOKUP(B2015,Vendors!A:A,Vendors!A:A)),"Invalid FK","Valid")</f>
        <v>Valid</v>
      </c>
      <c r="M2015" t="str">
        <f ca="1">IF(ISNA(XLOOKUP(C2015,Headcount!C:C,Headcount!C:C)),"Invalid FK","Valid")</f>
        <v>Valid</v>
      </c>
    </row>
    <row r="2016" spans="1:13">
      <c r="A2016" t="s">
        <v>5516</v>
      </c>
      <c r="B2016" s="1">
        <v>44616</v>
      </c>
      <c r="C2016">
        <v>-2000</v>
      </c>
      <c r="D2016" t="s">
        <v>1478</v>
      </c>
      <c r="E2016" t="s">
        <v>7</v>
      </c>
      <c r="F2016" t="s">
        <v>271</v>
      </c>
      <c r="G2016" t="s">
        <v>8</v>
      </c>
      <c r="I2016" t="s">
        <v>79</v>
      </c>
      <c r="J2016" t="s">
        <v>5517</v>
      </c>
      <c r="K2016" t="str">
        <f ca="1">IF(ISNA(XLOOKUP(A2016,Customers!A:A,Customers!A:A)),"Invalid FK","Valid")</f>
        <v>Valid</v>
      </c>
      <c r="L2016" t="str">
        <f ca="1">IF(ISNA(XLOOKUP(B2016,Vendors!A:A,Vendors!A:A)),"Invalid FK","Valid")</f>
        <v>Valid</v>
      </c>
      <c r="M2016" t="str">
        <f ca="1">IF(ISNA(XLOOKUP(C2016,Headcount!C:C,Headcount!C:C)),"Invalid FK","Valid")</f>
        <v>Valid</v>
      </c>
    </row>
    <row r="2017" spans="1:13">
      <c r="A2017" t="s">
        <v>5518</v>
      </c>
      <c r="B2017" s="1">
        <v>44649</v>
      </c>
      <c r="C2017">
        <v>82504.12</v>
      </c>
      <c r="D2017" t="s">
        <v>1483</v>
      </c>
      <c r="E2017" t="s">
        <v>1487</v>
      </c>
      <c r="F2017" t="s">
        <v>268</v>
      </c>
      <c r="G2017" t="s">
        <v>17</v>
      </c>
      <c r="H2017" t="s">
        <v>1377</v>
      </c>
      <c r="J2017" t="s">
        <v>5519</v>
      </c>
      <c r="K2017" t="str">
        <f ca="1">IF(ISNA(XLOOKUP(A2017,Customers!A:A,Customers!A:A)),"Invalid FK","Valid")</f>
        <v>Valid</v>
      </c>
      <c r="L2017" t="str">
        <f ca="1">IF(ISNA(XLOOKUP(B2017,Vendors!A:A,Vendors!A:A)),"Invalid FK","Valid")</f>
        <v>Valid</v>
      </c>
      <c r="M2017" t="str">
        <f ca="1">IF(ISNA(XLOOKUP(C2017,Headcount!C:C,Headcount!C:C)),"Invalid FK","Valid")</f>
        <v>Valid</v>
      </c>
    </row>
    <row r="2018" spans="1:13">
      <c r="A2018" t="s">
        <v>5520</v>
      </c>
      <c r="B2018" s="1">
        <v>45222</v>
      </c>
      <c r="C2018">
        <v>-58210</v>
      </c>
      <c r="D2018" t="s">
        <v>1478</v>
      </c>
      <c r="E2018" t="s">
        <v>20</v>
      </c>
      <c r="F2018" t="s">
        <v>264</v>
      </c>
      <c r="G2018" t="s">
        <v>29</v>
      </c>
      <c r="I2018" t="s">
        <v>149</v>
      </c>
      <c r="J2018" t="s">
        <v>5521</v>
      </c>
      <c r="K2018" t="str">
        <f ca="1">IF(ISNA(XLOOKUP(A2018,Customers!A:A,Customers!A:A)),"Invalid FK","Valid")</f>
        <v>Valid</v>
      </c>
      <c r="L2018" t="str">
        <f ca="1">IF(ISNA(XLOOKUP(B2018,Vendors!A:A,Vendors!A:A)),"Invalid FK","Valid")</f>
        <v>Valid</v>
      </c>
      <c r="M2018" t="str">
        <f ca="1">IF(ISNA(XLOOKUP(C2018,Headcount!C:C,Headcount!C:C)),"Invalid FK","Valid")</f>
        <v>Valid</v>
      </c>
    </row>
    <row r="2019" spans="1:13">
      <c r="A2019" t="s">
        <v>5522</v>
      </c>
      <c r="B2019" s="1">
        <v>45036</v>
      </c>
      <c r="C2019">
        <v>121330.21</v>
      </c>
      <c r="D2019" t="s">
        <v>1483</v>
      </c>
      <c r="E2019" t="s">
        <v>1487</v>
      </c>
      <c r="F2019" t="s">
        <v>264</v>
      </c>
      <c r="G2019" t="s">
        <v>8</v>
      </c>
      <c r="H2019" t="s">
        <v>736</v>
      </c>
      <c r="J2019" t="s">
        <v>5523</v>
      </c>
      <c r="K2019" t="str">
        <f ca="1">IF(ISNA(XLOOKUP(A2019,Customers!A:A,Customers!A:A)),"Invalid FK","Valid")</f>
        <v>Valid</v>
      </c>
      <c r="L2019" t="str">
        <f ca="1">IF(ISNA(XLOOKUP(B2019,Vendors!A:A,Vendors!A:A)),"Invalid FK","Valid")</f>
        <v>Valid</v>
      </c>
      <c r="M2019" t="str">
        <f ca="1">IF(ISNA(XLOOKUP(C2019,Headcount!C:C,Headcount!C:C)),"Invalid FK","Valid")</f>
        <v>Valid</v>
      </c>
    </row>
    <row r="2020" spans="1:13">
      <c r="A2020" t="s">
        <v>5524</v>
      </c>
      <c r="B2020" s="1">
        <v>45128</v>
      </c>
      <c r="C2020">
        <v>157443.67000000001</v>
      </c>
      <c r="D2020" t="s">
        <v>1483</v>
      </c>
      <c r="E2020" t="s">
        <v>1487</v>
      </c>
      <c r="F2020" t="s">
        <v>264</v>
      </c>
      <c r="G2020" t="s">
        <v>8</v>
      </c>
      <c r="H2020" t="s">
        <v>1175</v>
      </c>
      <c r="J2020" t="s">
        <v>5525</v>
      </c>
      <c r="K2020" t="str">
        <f ca="1">IF(ISNA(XLOOKUP(A2020,Customers!A:A,Customers!A:A)),"Invalid FK","Valid")</f>
        <v>Valid</v>
      </c>
      <c r="L2020" t="str">
        <f ca="1">IF(ISNA(XLOOKUP(B2020,Vendors!A:A,Vendors!A:A)),"Invalid FK","Valid")</f>
        <v>Valid</v>
      </c>
      <c r="M2020" t="str">
        <f ca="1">IF(ISNA(XLOOKUP(C2020,Headcount!C:C,Headcount!C:C)),"Invalid FK","Valid")</f>
        <v>Valid</v>
      </c>
    </row>
    <row r="2021" spans="1:13">
      <c r="A2021" t="s">
        <v>5526</v>
      </c>
      <c r="B2021" s="1">
        <v>44999</v>
      </c>
      <c r="C2021">
        <v>129820.13</v>
      </c>
      <c r="D2021" t="s">
        <v>1483</v>
      </c>
      <c r="E2021" t="s">
        <v>1499</v>
      </c>
      <c r="F2021" t="s">
        <v>271</v>
      </c>
      <c r="G2021" t="s">
        <v>17</v>
      </c>
      <c r="H2021" t="s">
        <v>1279</v>
      </c>
      <c r="J2021" t="s">
        <v>5527</v>
      </c>
      <c r="K2021" t="str">
        <f ca="1">IF(ISNA(XLOOKUP(A2021,Customers!A:A,Customers!A:A)),"Invalid FK","Valid")</f>
        <v>Valid</v>
      </c>
      <c r="L2021" t="str">
        <f ca="1">IF(ISNA(XLOOKUP(B2021,Vendors!A:A,Vendors!A:A)),"Invalid FK","Valid")</f>
        <v>Valid</v>
      </c>
      <c r="M2021" t="str">
        <f ca="1">IF(ISNA(XLOOKUP(C2021,Headcount!C:C,Headcount!C:C)),"Invalid FK","Valid")</f>
        <v>Valid</v>
      </c>
    </row>
    <row r="2022" spans="1:13">
      <c r="A2022" t="s">
        <v>5528</v>
      </c>
      <c r="B2022" s="1">
        <v>44702</v>
      </c>
      <c r="C2022">
        <v>11678.52</v>
      </c>
      <c r="D2022" t="s">
        <v>1924</v>
      </c>
      <c r="E2022" t="s">
        <v>1924</v>
      </c>
      <c r="F2022" t="s">
        <v>271</v>
      </c>
      <c r="G2022" t="s">
        <v>8</v>
      </c>
      <c r="J2022" t="s">
        <v>5529</v>
      </c>
      <c r="K2022" t="str">
        <f ca="1">IF(ISNA(XLOOKUP(A2022,Customers!A:A,Customers!A:A)),"Invalid FK","Valid")</f>
        <v>Valid</v>
      </c>
      <c r="L2022" t="str">
        <f ca="1">IF(ISNA(XLOOKUP(B2022,Vendors!A:A,Vendors!A:A)),"Invalid FK","Valid")</f>
        <v>Valid</v>
      </c>
      <c r="M2022" t="str">
        <f ca="1">IF(ISNA(XLOOKUP(C2022,Headcount!C:C,Headcount!C:C)),"Invalid FK","Valid")</f>
        <v>Valid</v>
      </c>
    </row>
    <row r="2023" spans="1:13">
      <c r="A2023" t="s">
        <v>5530</v>
      </c>
      <c r="B2023" s="1">
        <v>45115</v>
      </c>
      <c r="C2023">
        <v>-52331.69</v>
      </c>
      <c r="D2023" t="s">
        <v>1478</v>
      </c>
      <c r="E2023" t="s">
        <v>7</v>
      </c>
      <c r="F2023" t="s">
        <v>268</v>
      </c>
      <c r="G2023" t="s">
        <v>8</v>
      </c>
      <c r="I2023" t="s">
        <v>191</v>
      </c>
      <c r="J2023" t="s">
        <v>5531</v>
      </c>
      <c r="K2023" t="str">
        <f ca="1">IF(ISNA(XLOOKUP(A2023,Customers!A:A,Customers!A:A)),"Invalid FK","Valid")</f>
        <v>Valid</v>
      </c>
      <c r="L2023" t="str">
        <f ca="1">IF(ISNA(XLOOKUP(B2023,Vendors!A:A,Vendors!A:A)),"Invalid FK","Valid")</f>
        <v>Valid</v>
      </c>
      <c r="M2023" t="str">
        <f ca="1">IF(ISNA(XLOOKUP(C2023,Headcount!C:C,Headcount!C:C)),"Invalid FK","Valid")</f>
        <v>Valid</v>
      </c>
    </row>
    <row r="2024" spans="1:13">
      <c r="A2024" t="s">
        <v>5532</v>
      </c>
      <c r="B2024" s="1">
        <v>44964</v>
      </c>
      <c r="C2024">
        <v>158250.85</v>
      </c>
      <c r="D2024" t="s">
        <v>1483</v>
      </c>
      <c r="E2024" t="s">
        <v>1484</v>
      </c>
      <c r="F2024" t="s">
        <v>264</v>
      </c>
      <c r="G2024" t="s">
        <v>29</v>
      </c>
      <c r="H2024" t="s">
        <v>678</v>
      </c>
      <c r="J2024" t="s">
        <v>5533</v>
      </c>
      <c r="K2024" t="str">
        <f ca="1">IF(ISNA(XLOOKUP(A2024,Customers!A:A,Customers!A:A)),"Invalid FK","Valid")</f>
        <v>Valid</v>
      </c>
      <c r="L2024" t="str">
        <f ca="1">IF(ISNA(XLOOKUP(B2024,Vendors!A:A,Vendors!A:A)),"Invalid FK","Valid")</f>
        <v>Valid</v>
      </c>
      <c r="M2024" t="str">
        <f ca="1">IF(ISNA(XLOOKUP(C2024,Headcount!C:C,Headcount!C:C)),"Invalid FK","Valid")</f>
        <v>Valid</v>
      </c>
    </row>
    <row r="2025" spans="1:13">
      <c r="A2025" t="s">
        <v>5534</v>
      </c>
      <c r="B2025" s="1">
        <v>44722</v>
      </c>
      <c r="C2025">
        <v>13965.76</v>
      </c>
      <c r="D2025" t="s">
        <v>1587</v>
      </c>
      <c r="E2025" t="s">
        <v>1587</v>
      </c>
      <c r="F2025" t="s">
        <v>264</v>
      </c>
      <c r="G2025" t="s">
        <v>8</v>
      </c>
      <c r="J2025" t="s">
        <v>5535</v>
      </c>
      <c r="K2025" t="str">
        <f ca="1">IF(ISNA(XLOOKUP(A2025,Customers!A:A,Customers!A:A)),"Invalid FK","Valid")</f>
        <v>Valid</v>
      </c>
      <c r="L2025" t="str">
        <f ca="1">IF(ISNA(XLOOKUP(B2025,Vendors!A:A,Vendors!A:A)),"Invalid FK","Valid")</f>
        <v>Valid</v>
      </c>
      <c r="M2025" t="str">
        <f ca="1">IF(ISNA(XLOOKUP(C2025,Headcount!C:C,Headcount!C:C)),"Invalid FK","Valid")</f>
        <v>Valid</v>
      </c>
    </row>
    <row r="2026" spans="1:13">
      <c r="A2026" t="s">
        <v>5536</v>
      </c>
      <c r="B2026" s="1">
        <v>44922</v>
      </c>
      <c r="C2026">
        <v>142580.28</v>
      </c>
      <c r="D2026" t="s">
        <v>1483</v>
      </c>
      <c r="E2026" t="s">
        <v>1487</v>
      </c>
      <c r="F2026" t="s">
        <v>264</v>
      </c>
      <c r="G2026" t="s">
        <v>13</v>
      </c>
      <c r="H2026" t="s">
        <v>1261</v>
      </c>
      <c r="J2026" t="s">
        <v>5537</v>
      </c>
      <c r="K2026" t="str">
        <f ca="1">IF(ISNA(XLOOKUP(A2026,Customers!A:A,Customers!A:A)),"Invalid FK","Valid")</f>
        <v>Valid</v>
      </c>
      <c r="L2026" t="str">
        <f ca="1">IF(ISNA(XLOOKUP(B2026,Vendors!A:A,Vendors!A:A)),"Invalid FK","Valid")</f>
        <v>Valid</v>
      </c>
      <c r="M2026" t="str">
        <f ca="1">IF(ISNA(XLOOKUP(C2026,Headcount!C:C,Headcount!C:C)),"Invalid FK","Valid")</f>
        <v>Valid</v>
      </c>
    </row>
    <row r="2027" spans="1:13">
      <c r="A2027" t="s">
        <v>5538</v>
      </c>
      <c r="B2027" s="1">
        <v>44607</v>
      </c>
      <c r="C2027">
        <v>-35528.800000000003</v>
      </c>
      <c r="D2027" t="s">
        <v>1478</v>
      </c>
      <c r="E2027" t="s">
        <v>1534</v>
      </c>
      <c r="F2027" t="s">
        <v>271</v>
      </c>
      <c r="G2027" t="s">
        <v>13</v>
      </c>
      <c r="I2027" t="s">
        <v>207</v>
      </c>
      <c r="J2027" t="s">
        <v>5539</v>
      </c>
      <c r="K2027" t="str">
        <f ca="1">IF(ISNA(XLOOKUP(A2027,Customers!A:A,Customers!A:A)),"Invalid FK","Valid")</f>
        <v>Valid</v>
      </c>
      <c r="L2027" t="str">
        <f ca="1">IF(ISNA(XLOOKUP(B2027,Vendors!A:A,Vendors!A:A)),"Invalid FK","Valid")</f>
        <v>Valid</v>
      </c>
      <c r="M2027" t="str">
        <f ca="1">IF(ISNA(XLOOKUP(C2027,Headcount!C:C,Headcount!C:C)),"Invalid FK","Valid")</f>
        <v>Valid</v>
      </c>
    </row>
    <row r="2028" spans="1:13">
      <c r="A2028" t="s">
        <v>5540</v>
      </c>
      <c r="B2028" s="1">
        <v>45125</v>
      </c>
      <c r="C2028">
        <v>191078.16</v>
      </c>
      <c r="D2028" t="s">
        <v>1483</v>
      </c>
      <c r="E2028" t="s">
        <v>1499</v>
      </c>
      <c r="F2028" t="s">
        <v>268</v>
      </c>
      <c r="G2028" t="s">
        <v>8</v>
      </c>
      <c r="H2028" t="s">
        <v>790</v>
      </c>
      <c r="J2028" t="s">
        <v>5541</v>
      </c>
      <c r="K2028" t="str">
        <f ca="1">IF(ISNA(XLOOKUP(A2028,Customers!A:A,Customers!A:A)),"Invalid FK","Valid")</f>
        <v>Valid</v>
      </c>
      <c r="L2028" t="str">
        <f ca="1">IF(ISNA(XLOOKUP(B2028,Vendors!A:A,Vendors!A:A)),"Invalid FK","Valid")</f>
        <v>Valid</v>
      </c>
      <c r="M2028" t="str">
        <f ca="1">IF(ISNA(XLOOKUP(C2028,Headcount!C:C,Headcount!C:C)),"Invalid FK","Valid")</f>
        <v>Valid</v>
      </c>
    </row>
    <row r="2029" spans="1:13">
      <c r="A2029" t="s">
        <v>5542</v>
      </c>
      <c r="B2029" s="1">
        <v>45161</v>
      </c>
      <c r="C2029">
        <v>-35869.97</v>
      </c>
      <c r="D2029" t="s">
        <v>1478</v>
      </c>
      <c r="E2029" t="s">
        <v>1534</v>
      </c>
      <c r="F2029" t="s">
        <v>264</v>
      </c>
      <c r="G2029" t="s">
        <v>17</v>
      </c>
      <c r="I2029" t="s">
        <v>43</v>
      </c>
      <c r="J2029" t="s">
        <v>5543</v>
      </c>
      <c r="K2029" t="str">
        <f ca="1">IF(ISNA(XLOOKUP(A2029,Customers!A:A,Customers!A:A)),"Invalid FK","Valid")</f>
        <v>Valid</v>
      </c>
      <c r="L2029" t="str">
        <f ca="1">IF(ISNA(XLOOKUP(B2029,Vendors!A:A,Vendors!A:A)),"Invalid FK","Valid")</f>
        <v>Valid</v>
      </c>
      <c r="M2029" t="str">
        <f ca="1">IF(ISNA(XLOOKUP(C2029,Headcount!C:C,Headcount!C:C)),"Invalid FK","Valid")</f>
        <v>Valid</v>
      </c>
    </row>
    <row r="2030" spans="1:13">
      <c r="A2030" t="s">
        <v>5544</v>
      </c>
      <c r="B2030" s="1">
        <v>44783</v>
      </c>
      <c r="C2030">
        <v>173617.46</v>
      </c>
      <c r="D2030" t="s">
        <v>1483</v>
      </c>
      <c r="E2030" t="s">
        <v>1487</v>
      </c>
      <c r="F2030" t="s">
        <v>271</v>
      </c>
      <c r="G2030" t="s">
        <v>29</v>
      </c>
      <c r="H2030" t="s">
        <v>1369</v>
      </c>
      <c r="J2030" t="s">
        <v>5545</v>
      </c>
      <c r="K2030" t="str">
        <f ca="1">IF(ISNA(XLOOKUP(A2030,Customers!A:A,Customers!A:A)),"Invalid FK","Valid")</f>
        <v>Valid</v>
      </c>
      <c r="L2030" t="str">
        <f ca="1">IF(ISNA(XLOOKUP(B2030,Vendors!A:A,Vendors!A:A)),"Invalid FK","Valid")</f>
        <v>Valid</v>
      </c>
      <c r="M2030" t="str">
        <f ca="1">IF(ISNA(XLOOKUP(C2030,Headcount!C:C,Headcount!C:C)),"Invalid FK","Valid")</f>
        <v>Valid</v>
      </c>
    </row>
    <row r="2031" spans="1:13">
      <c r="A2031" t="s">
        <v>5546</v>
      </c>
      <c r="B2031" s="1">
        <v>44900</v>
      </c>
      <c r="C2031">
        <v>192329.08</v>
      </c>
      <c r="D2031" t="s">
        <v>1483</v>
      </c>
      <c r="E2031" t="s">
        <v>1487</v>
      </c>
      <c r="F2031" t="s">
        <v>271</v>
      </c>
      <c r="G2031" t="s">
        <v>29</v>
      </c>
      <c r="H2031" t="s">
        <v>886</v>
      </c>
      <c r="J2031" t="s">
        <v>5547</v>
      </c>
      <c r="K2031" t="str">
        <f ca="1">IF(ISNA(XLOOKUP(A2031,Customers!A:A,Customers!A:A)),"Invalid FK","Valid")</f>
        <v>Valid</v>
      </c>
      <c r="L2031" t="str">
        <f ca="1">IF(ISNA(XLOOKUP(B2031,Vendors!A:A,Vendors!A:A)),"Invalid FK","Valid")</f>
        <v>Valid</v>
      </c>
      <c r="M2031" t="str">
        <f ca="1">IF(ISNA(XLOOKUP(C2031,Headcount!C:C,Headcount!C:C)),"Invalid FK","Valid")</f>
        <v>Valid</v>
      </c>
    </row>
    <row r="2032" spans="1:13">
      <c r="A2032" t="s">
        <v>5548</v>
      </c>
      <c r="B2032" s="1">
        <v>45231</v>
      </c>
      <c r="C2032">
        <v>122281.03</v>
      </c>
      <c r="D2032" t="s">
        <v>1483</v>
      </c>
      <c r="E2032" t="s">
        <v>1484</v>
      </c>
      <c r="F2032" t="s">
        <v>268</v>
      </c>
      <c r="G2032" t="s">
        <v>29</v>
      </c>
      <c r="H2032" t="s">
        <v>1317</v>
      </c>
      <c r="J2032" t="s">
        <v>5549</v>
      </c>
      <c r="K2032" t="str">
        <f ca="1">IF(ISNA(XLOOKUP(A2032,Customers!A:A,Customers!A:A)),"Invalid FK","Valid")</f>
        <v>Valid</v>
      </c>
      <c r="L2032" t="str">
        <f ca="1">IF(ISNA(XLOOKUP(B2032,Vendors!A:A,Vendors!A:A)),"Invalid FK","Valid")</f>
        <v>Valid</v>
      </c>
      <c r="M2032" t="str">
        <f ca="1">IF(ISNA(XLOOKUP(C2032,Headcount!C:C,Headcount!C:C)),"Invalid FK","Valid")</f>
        <v>Valid</v>
      </c>
    </row>
    <row r="2033" spans="1:13">
      <c r="A2033" t="s">
        <v>5550</v>
      </c>
      <c r="B2033" s="1">
        <v>44860</v>
      </c>
      <c r="C2033">
        <v>195580.9</v>
      </c>
      <c r="D2033" t="s">
        <v>1483</v>
      </c>
      <c r="E2033" t="s">
        <v>1499</v>
      </c>
      <c r="F2033" t="s">
        <v>264</v>
      </c>
      <c r="G2033" t="s">
        <v>13</v>
      </c>
      <c r="H2033" t="s">
        <v>1119</v>
      </c>
      <c r="J2033" t="s">
        <v>5551</v>
      </c>
      <c r="K2033" t="str">
        <f ca="1">IF(ISNA(XLOOKUP(A2033,Customers!A:A,Customers!A:A)),"Invalid FK","Valid")</f>
        <v>Valid</v>
      </c>
      <c r="L2033" t="str">
        <f ca="1">IF(ISNA(XLOOKUP(B2033,Vendors!A:A,Vendors!A:A)),"Invalid FK","Valid")</f>
        <v>Valid</v>
      </c>
      <c r="M2033" t="str">
        <f ca="1">IF(ISNA(XLOOKUP(C2033,Headcount!C:C,Headcount!C:C)),"Invalid FK","Valid")</f>
        <v>Valid</v>
      </c>
    </row>
    <row r="2034" spans="1:13">
      <c r="A2034" t="s">
        <v>5552</v>
      </c>
      <c r="B2034" s="1">
        <v>45280</v>
      </c>
      <c r="C2034">
        <v>284934.90999999997</v>
      </c>
      <c r="D2034" t="s">
        <v>1483</v>
      </c>
      <c r="E2034" t="s">
        <v>1484</v>
      </c>
      <c r="F2034" t="s">
        <v>264</v>
      </c>
      <c r="G2034" t="s">
        <v>13</v>
      </c>
      <c r="H2034" t="s">
        <v>894</v>
      </c>
      <c r="J2034" t="s">
        <v>5553</v>
      </c>
      <c r="K2034" t="str">
        <f ca="1">IF(ISNA(XLOOKUP(A2034,Customers!A:A,Customers!A:A)),"Invalid FK","Valid")</f>
        <v>Valid</v>
      </c>
      <c r="L2034" t="str">
        <f ca="1">IF(ISNA(XLOOKUP(B2034,Vendors!A:A,Vendors!A:A)),"Invalid FK","Valid")</f>
        <v>Valid</v>
      </c>
      <c r="M2034" t="str">
        <f ca="1">IF(ISNA(XLOOKUP(C2034,Headcount!C:C,Headcount!C:C)),"Invalid FK","Valid")</f>
        <v>Valid</v>
      </c>
    </row>
    <row r="2035" spans="1:13">
      <c r="A2035" t="s">
        <v>5554</v>
      </c>
      <c r="B2035" s="1">
        <v>45056</v>
      </c>
      <c r="C2035">
        <v>85217.08</v>
      </c>
      <c r="D2035" t="s">
        <v>1483</v>
      </c>
      <c r="E2035" t="s">
        <v>1484</v>
      </c>
      <c r="F2035" t="s">
        <v>264</v>
      </c>
      <c r="G2035" t="s">
        <v>8</v>
      </c>
      <c r="H2035" t="s">
        <v>1265</v>
      </c>
      <c r="J2035" t="s">
        <v>5555</v>
      </c>
      <c r="K2035" t="str">
        <f ca="1">IF(ISNA(XLOOKUP(A2035,Customers!A:A,Customers!A:A)),"Invalid FK","Valid")</f>
        <v>Valid</v>
      </c>
      <c r="L2035" t="str">
        <f ca="1">IF(ISNA(XLOOKUP(B2035,Vendors!A:A,Vendors!A:A)),"Invalid FK","Valid")</f>
        <v>Valid</v>
      </c>
      <c r="M2035" t="str">
        <f ca="1">IF(ISNA(XLOOKUP(C2035,Headcount!C:C,Headcount!C:C)),"Invalid FK","Valid")</f>
        <v>Valid</v>
      </c>
    </row>
    <row r="2036" spans="1:13">
      <c r="A2036" t="s">
        <v>5556</v>
      </c>
      <c r="B2036" s="1">
        <v>45230</v>
      </c>
      <c r="C2036">
        <v>-35453.980000000003</v>
      </c>
      <c r="D2036" t="s">
        <v>1478</v>
      </c>
      <c r="E2036" t="s">
        <v>1509</v>
      </c>
      <c r="F2036" t="s">
        <v>271</v>
      </c>
      <c r="G2036" t="s">
        <v>29</v>
      </c>
      <c r="I2036" t="s">
        <v>57</v>
      </c>
      <c r="J2036" t="s">
        <v>5557</v>
      </c>
      <c r="K2036" t="str">
        <f ca="1">IF(ISNA(XLOOKUP(A2036,Customers!A:A,Customers!A:A)),"Invalid FK","Valid")</f>
        <v>Valid</v>
      </c>
      <c r="L2036" t="str">
        <f ca="1">IF(ISNA(XLOOKUP(B2036,Vendors!A:A,Vendors!A:A)),"Invalid FK","Valid")</f>
        <v>Valid</v>
      </c>
      <c r="M2036" t="str">
        <f ca="1">IF(ISNA(XLOOKUP(C2036,Headcount!C:C,Headcount!C:C)),"Invalid FK","Valid")</f>
        <v>Valid</v>
      </c>
    </row>
    <row r="2037" spans="1:13">
      <c r="A2037" t="s">
        <v>5558</v>
      </c>
      <c r="B2037" s="1">
        <v>45124</v>
      </c>
      <c r="C2037">
        <v>150278.81</v>
      </c>
      <c r="D2037" t="s">
        <v>1483</v>
      </c>
      <c r="E2037" t="s">
        <v>1487</v>
      </c>
      <c r="F2037" t="s">
        <v>268</v>
      </c>
      <c r="G2037" t="s">
        <v>17</v>
      </c>
      <c r="H2037" t="s">
        <v>914</v>
      </c>
      <c r="J2037" t="s">
        <v>5559</v>
      </c>
      <c r="K2037" t="str">
        <f ca="1">IF(ISNA(XLOOKUP(A2037,Customers!A:A,Customers!A:A)),"Invalid FK","Valid")</f>
        <v>Valid</v>
      </c>
      <c r="L2037" t="str">
        <f ca="1">IF(ISNA(XLOOKUP(B2037,Vendors!A:A,Vendors!A:A)),"Invalid FK","Valid")</f>
        <v>Valid</v>
      </c>
      <c r="M2037" t="str">
        <f ca="1">IF(ISNA(XLOOKUP(C2037,Headcount!C:C,Headcount!C:C)),"Invalid FK","Valid")</f>
        <v>Valid</v>
      </c>
    </row>
    <row r="2038" spans="1:13">
      <c r="A2038" t="s">
        <v>5560</v>
      </c>
      <c r="B2038" s="1">
        <v>44679</v>
      </c>
      <c r="C2038">
        <v>-43882.89</v>
      </c>
      <c r="D2038" t="s">
        <v>1478</v>
      </c>
      <c r="E2038" t="s">
        <v>20</v>
      </c>
      <c r="F2038" t="s">
        <v>268</v>
      </c>
      <c r="G2038" t="s">
        <v>17</v>
      </c>
      <c r="I2038" t="s">
        <v>63</v>
      </c>
      <c r="J2038" t="s">
        <v>5561</v>
      </c>
      <c r="K2038" t="str">
        <f ca="1">IF(ISNA(XLOOKUP(A2038,Customers!A:A,Customers!A:A)),"Invalid FK","Valid")</f>
        <v>Valid</v>
      </c>
      <c r="L2038" t="str">
        <f ca="1">IF(ISNA(XLOOKUP(B2038,Vendors!A:A,Vendors!A:A)),"Invalid FK","Valid")</f>
        <v>Valid</v>
      </c>
      <c r="M2038" t="str">
        <f ca="1">IF(ISNA(XLOOKUP(C2038,Headcount!C:C,Headcount!C:C)),"Invalid FK","Valid")</f>
        <v>Valid</v>
      </c>
    </row>
    <row r="2039" spans="1:13">
      <c r="A2039" t="s">
        <v>5562</v>
      </c>
      <c r="B2039" s="1">
        <v>44629</v>
      </c>
      <c r="C2039">
        <v>-38697.160000000003</v>
      </c>
      <c r="D2039" t="s">
        <v>1478</v>
      </c>
      <c r="E2039" t="s">
        <v>20</v>
      </c>
      <c r="F2039" t="s">
        <v>268</v>
      </c>
      <c r="G2039" t="s">
        <v>13</v>
      </c>
      <c r="I2039" t="s">
        <v>99</v>
      </c>
      <c r="J2039" t="s">
        <v>5563</v>
      </c>
      <c r="K2039" t="str">
        <f ca="1">IF(ISNA(XLOOKUP(A2039,Customers!A:A,Customers!A:A)),"Invalid FK","Valid")</f>
        <v>Valid</v>
      </c>
      <c r="L2039" t="str">
        <f ca="1">IF(ISNA(XLOOKUP(B2039,Vendors!A:A,Vendors!A:A)),"Invalid FK","Valid")</f>
        <v>Valid</v>
      </c>
      <c r="M2039" t="str">
        <f ca="1">IF(ISNA(XLOOKUP(C2039,Headcount!C:C,Headcount!C:C)),"Invalid FK","Valid")</f>
        <v>Valid</v>
      </c>
    </row>
    <row r="2040" spans="1:13">
      <c r="A2040" t="s">
        <v>5564</v>
      </c>
      <c r="B2040" s="1">
        <v>45040</v>
      </c>
      <c r="C2040">
        <v>62562.69</v>
      </c>
      <c r="D2040" t="s">
        <v>1483</v>
      </c>
      <c r="E2040" t="s">
        <v>1487</v>
      </c>
      <c r="F2040" t="s">
        <v>268</v>
      </c>
      <c r="G2040" t="s">
        <v>8</v>
      </c>
      <c r="H2040" t="s">
        <v>1143</v>
      </c>
      <c r="J2040" t="s">
        <v>5565</v>
      </c>
      <c r="K2040" t="str">
        <f ca="1">IF(ISNA(XLOOKUP(A2040,Customers!A:A,Customers!A:A)),"Invalid FK","Valid")</f>
        <v>Valid</v>
      </c>
      <c r="L2040" t="str">
        <f ca="1">IF(ISNA(XLOOKUP(B2040,Vendors!A:A,Vendors!A:A)),"Invalid FK","Valid")</f>
        <v>Valid</v>
      </c>
      <c r="M2040" t="str">
        <f ca="1">IF(ISNA(XLOOKUP(C2040,Headcount!C:C,Headcount!C:C)),"Invalid FK","Valid")</f>
        <v>Valid</v>
      </c>
    </row>
    <row r="2041" spans="1:13">
      <c r="A2041" t="s">
        <v>5566</v>
      </c>
      <c r="B2041" s="1">
        <v>45079</v>
      </c>
      <c r="C2041">
        <v>-22444.89</v>
      </c>
      <c r="D2041" t="s">
        <v>1478</v>
      </c>
      <c r="E2041" t="s">
        <v>1496</v>
      </c>
      <c r="F2041" t="s">
        <v>271</v>
      </c>
      <c r="G2041" t="s">
        <v>8</v>
      </c>
      <c r="I2041" t="s">
        <v>252</v>
      </c>
      <c r="J2041" t="s">
        <v>5567</v>
      </c>
      <c r="K2041" t="str">
        <f ca="1">IF(ISNA(XLOOKUP(A2041,Customers!A:A,Customers!A:A)),"Invalid FK","Valid")</f>
        <v>Valid</v>
      </c>
      <c r="L2041" t="str">
        <f ca="1">IF(ISNA(XLOOKUP(B2041,Vendors!A:A,Vendors!A:A)),"Invalid FK","Valid")</f>
        <v>Valid</v>
      </c>
      <c r="M2041" t="str">
        <f ca="1">IF(ISNA(XLOOKUP(C2041,Headcount!C:C,Headcount!C:C)),"Invalid FK","Valid")</f>
        <v>Valid</v>
      </c>
    </row>
    <row r="2042" spans="1:13">
      <c r="A2042" t="s">
        <v>5568</v>
      </c>
      <c r="B2042" s="1">
        <v>44938</v>
      </c>
      <c r="C2042">
        <v>224242.24</v>
      </c>
      <c r="D2042" t="s">
        <v>1483</v>
      </c>
      <c r="E2042" t="s">
        <v>1487</v>
      </c>
      <c r="F2042" t="s">
        <v>268</v>
      </c>
      <c r="G2042" t="s">
        <v>8</v>
      </c>
      <c r="H2042" t="s">
        <v>1321</v>
      </c>
      <c r="J2042" t="s">
        <v>5569</v>
      </c>
      <c r="K2042" t="str">
        <f ca="1">IF(ISNA(XLOOKUP(A2042,Customers!A:A,Customers!A:A)),"Invalid FK","Valid")</f>
        <v>Valid</v>
      </c>
      <c r="L2042" t="str">
        <f ca="1">IF(ISNA(XLOOKUP(B2042,Vendors!A:A,Vendors!A:A)),"Invalid FK","Valid")</f>
        <v>Valid</v>
      </c>
      <c r="M2042" t="str">
        <f ca="1">IF(ISNA(XLOOKUP(C2042,Headcount!C:C,Headcount!C:C)),"Invalid FK","Valid")</f>
        <v>Valid</v>
      </c>
    </row>
    <row r="2043" spans="1:13">
      <c r="A2043" t="s">
        <v>5570</v>
      </c>
      <c r="B2043" s="1">
        <v>44624</v>
      </c>
      <c r="C2043">
        <v>158536.48000000001</v>
      </c>
      <c r="D2043" t="s">
        <v>1483</v>
      </c>
      <c r="E2043" t="s">
        <v>1499</v>
      </c>
      <c r="F2043" t="s">
        <v>271</v>
      </c>
      <c r="G2043" t="s">
        <v>17</v>
      </c>
      <c r="H2043" t="s">
        <v>1087</v>
      </c>
      <c r="J2043" t="s">
        <v>5571</v>
      </c>
      <c r="K2043" t="str">
        <f ca="1">IF(ISNA(XLOOKUP(A2043,Customers!A:A,Customers!A:A)),"Invalid FK","Valid")</f>
        <v>Valid</v>
      </c>
      <c r="L2043" t="str">
        <f ca="1">IF(ISNA(XLOOKUP(B2043,Vendors!A:A,Vendors!A:A)),"Invalid FK","Valid")</f>
        <v>Valid</v>
      </c>
      <c r="M2043" t="str">
        <f ca="1">IF(ISNA(XLOOKUP(C2043,Headcount!C:C,Headcount!C:C)),"Invalid FK","Valid")</f>
        <v>Valid</v>
      </c>
    </row>
    <row r="2044" spans="1:13">
      <c r="A2044" t="s">
        <v>5572</v>
      </c>
      <c r="B2044" s="1">
        <v>45020</v>
      </c>
      <c r="C2044">
        <v>-50147.64</v>
      </c>
      <c r="D2044" t="s">
        <v>1478</v>
      </c>
      <c r="E2044" t="s">
        <v>1509</v>
      </c>
      <c r="F2044" t="s">
        <v>264</v>
      </c>
      <c r="G2044" t="s">
        <v>17</v>
      </c>
      <c r="I2044" t="s">
        <v>131</v>
      </c>
      <c r="J2044" t="s">
        <v>5573</v>
      </c>
      <c r="K2044" t="str">
        <f ca="1">IF(ISNA(XLOOKUP(A2044,Customers!A:A,Customers!A:A)),"Invalid FK","Valid")</f>
        <v>Valid</v>
      </c>
      <c r="L2044" t="str">
        <f ca="1">IF(ISNA(XLOOKUP(B2044,Vendors!A:A,Vendors!A:A)),"Invalid FK","Valid")</f>
        <v>Valid</v>
      </c>
      <c r="M2044" t="str">
        <f ca="1">IF(ISNA(XLOOKUP(C2044,Headcount!C:C,Headcount!C:C)),"Invalid FK","Valid")</f>
        <v>Valid</v>
      </c>
    </row>
    <row r="2045" spans="1:13">
      <c r="A2045" t="s">
        <v>5574</v>
      </c>
      <c r="B2045" s="1">
        <v>44777</v>
      </c>
      <c r="C2045">
        <v>-38436.99</v>
      </c>
      <c r="D2045" t="s">
        <v>1478</v>
      </c>
      <c r="E2045" t="s">
        <v>1509</v>
      </c>
      <c r="F2045" t="s">
        <v>271</v>
      </c>
      <c r="G2045" t="s">
        <v>29</v>
      </c>
      <c r="I2045" t="s">
        <v>225</v>
      </c>
      <c r="J2045" t="s">
        <v>5575</v>
      </c>
      <c r="K2045" t="str">
        <f ca="1">IF(ISNA(XLOOKUP(A2045,Customers!A:A,Customers!A:A)),"Invalid FK","Valid")</f>
        <v>Valid</v>
      </c>
      <c r="L2045" t="str">
        <f ca="1">IF(ISNA(XLOOKUP(B2045,Vendors!A:A,Vendors!A:A)),"Invalid FK","Valid")</f>
        <v>Valid</v>
      </c>
      <c r="M2045" t="str">
        <f ca="1">IF(ISNA(XLOOKUP(C2045,Headcount!C:C,Headcount!C:C)),"Invalid FK","Valid")</f>
        <v>Valid</v>
      </c>
    </row>
    <row r="2046" spans="1:13">
      <c r="A2046" t="s">
        <v>5576</v>
      </c>
      <c r="B2046" s="1">
        <v>45126</v>
      </c>
      <c r="C2046">
        <v>-47381.18</v>
      </c>
      <c r="D2046" t="s">
        <v>1478</v>
      </c>
      <c r="E2046" t="s">
        <v>1496</v>
      </c>
      <c r="F2046" t="s">
        <v>264</v>
      </c>
      <c r="G2046" t="s">
        <v>8</v>
      </c>
      <c r="I2046" t="s">
        <v>227</v>
      </c>
      <c r="J2046" t="s">
        <v>5577</v>
      </c>
      <c r="K2046" t="str">
        <f ca="1">IF(ISNA(XLOOKUP(A2046,Customers!A:A,Customers!A:A)),"Invalid FK","Valid")</f>
        <v>Valid</v>
      </c>
      <c r="L2046" t="str">
        <f ca="1">IF(ISNA(XLOOKUP(B2046,Vendors!A:A,Vendors!A:A)),"Invalid FK","Valid")</f>
        <v>Valid</v>
      </c>
      <c r="M2046" t="str">
        <f ca="1">IF(ISNA(XLOOKUP(C2046,Headcount!C:C,Headcount!C:C)),"Invalid FK","Valid")</f>
        <v>Valid</v>
      </c>
    </row>
    <row r="2047" spans="1:13">
      <c r="A2047" t="s">
        <v>5578</v>
      </c>
      <c r="B2047" s="1">
        <v>44729</v>
      </c>
      <c r="C2047">
        <v>200048.9</v>
      </c>
      <c r="D2047" t="s">
        <v>1483</v>
      </c>
      <c r="E2047" t="s">
        <v>1484</v>
      </c>
      <c r="F2047" t="s">
        <v>268</v>
      </c>
      <c r="G2047" t="s">
        <v>13</v>
      </c>
      <c r="H2047" t="s">
        <v>1165</v>
      </c>
      <c r="J2047" t="s">
        <v>5579</v>
      </c>
      <c r="K2047" t="str">
        <f ca="1">IF(ISNA(XLOOKUP(A2047,Customers!A:A,Customers!A:A)),"Invalid FK","Valid")</f>
        <v>Valid</v>
      </c>
      <c r="L2047" t="str">
        <f ca="1">IF(ISNA(XLOOKUP(B2047,Vendors!A:A,Vendors!A:A)),"Invalid FK","Valid")</f>
        <v>Valid</v>
      </c>
      <c r="M2047" t="str">
        <f ca="1">IF(ISNA(XLOOKUP(C2047,Headcount!C:C,Headcount!C:C)),"Invalid FK","Valid")</f>
        <v>Valid</v>
      </c>
    </row>
    <row r="2048" spans="1:13">
      <c r="A2048" t="s">
        <v>5580</v>
      </c>
      <c r="B2048" s="1">
        <v>44703</v>
      </c>
      <c r="C2048">
        <v>134302.01</v>
      </c>
      <c r="D2048" t="s">
        <v>1483</v>
      </c>
      <c r="E2048" t="s">
        <v>1487</v>
      </c>
      <c r="F2048" t="s">
        <v>264</v>
      </c>
      <c r="G2048" t="s">
        <v>8</v>
      </c>
      <c r="H2048" t="s">
        <v>834</v>
      </c>
      <c r="J2048" t="s">
        <v>5581</v>
      </c>
      <c r="K2048" t="str">
        <f ca="1">IF(ISNA(XLOOKUP(A2048,Customers!A:A,Customers!A:A)),"Invalid FK","Valid")</f>
        <v>Valid</v>
      </c>
      <c r="L2048" t="str">
        <f ca="1">IF(ISNA(XLOOKUP(B2048,Vendors!A:A,Vendors!A:A)),"Invalid FK","Valid")</f>
        <v>Valid</v>
      </c>
      <c r="M2048" t="str">
        <f ca="1">IF(ISNA(XLOOKUP(C2048,Headcount!C:C,Headcount!C:C)),"Invalid FK","Valid")</f>
        <v>Valid</v>
      </c>
    </row>
    <row r="2049" spans="1:13">
      <c r="A2049" t="s">
        <v>5582</v>
      </c>
      <c r="B2049" s="1">
        <v>44725</v>
      </c>
      <c r="C2049">
        <v>123395.91</v>
      </c>
      <c r="D2049" t="s">
        <v>1483</v>
      </c>
      <c r="E2049" t="s">
        <v>1499</v>
      </c>
      <c r="F2049" t="s">
        <v>268</v>
      </c>
      <c r="G2049" t="s">
        <v>29</v>
      </c>
      <c r="H2049" t="s">
        <v>1061</v>
      </c>
      <c r="J2049" t="s">
        <v>5583</v>
      </c>
      <c r="K2049" t="str">
        <f ca="1">IF(ISNA(XLOOKUP(A2049,Customers!A:A,Customers!A:A)),"Invalid FK","Valid")</f>
        <v>Valid</v>
      </c>
      <c r="L2049" t="str">
        <f ca="1">IF(ISNA(XLOOKUP(B2049,Vendors!A:A,Vendors!A:A)),"Invalid FK","Valid")</f>
        <v>Valid</v>
      </c>
      <c r="M2049" t="str">
        <f ca="1">IF(ISNA(XLOOKUP(C2049,Headcount!C:C,Headcount!C:C)),"Invalid FK","Valid")</f>
        <v>Valid</v>
      </c>
    </row>
    <row r="2050" spans="1:13">
      <c r="A2050" t="s">
        <v>5584</v>
      </c>
      <c r="B2050" s="1">
        <v>45007</v>
      </c>
      <c r="C2050">
        <v>110449.02</v>
      </c>
      <c r="D2050" t="s">
        <v>1483</v>
      </c>
      <c r="E2050" t="s">
        <v>1484</v>
      </c>
      <c r="F2050" t="s">
        <v>268</v>
      </c>
      <c r="G2050" t="s">
        <v>17</v>
      </c>
      <c r="H2050" t="s">
        <v>1149</v>
      </c>
      <c r="J2050" t="s">
        <v>5585</v>
      </c>
      <c r="K2050" t="str">
        <f ca="1">IF(ISNA(XLOOKUP(A2050,Customers!A:A,Customers!A:A)),"Invalid FK","Valid")</f>
        <v>Valid</v>
      </c>
      <c r="L2050" t="str">
        <f ca="1">IF(ISNA(XLOOKUP(B2050,Vendors!A:A,Vendors!A:A)),"Invalid FK","Valid")</f>
        <v>Valid</v>
      </c>
      <c r="M2050" t="str">
        <f ca="1">IF(ISNA(XLOOKUP(C2050,Headcount!C:C,Headcount!C:C)),"Invalid FK","Valid")</f>
        <v>Valid</v>
      </c>
    </row>
    <row r="2051" spans="1:13">
      <c r="A2051" t="s">
        <v>5586</v>
      </c>
      <c r="B2051" s="1">
        <v>45064</v>
      </c>
      <c r="C2051">
        <v>181101.72</v>
      </c>
      <c r="D2051" t="s">
        <v>1483</v>
      </c>
      <c r="E2051" t="s">
        <v>1487</v>
      </c>
      <c r="F2051" t="s">
        <v>268</v>
      </c>
      <c r="G2051" t="s">
        <v>8</v>
      </c>
      <c r="H2051" t="s">
        <v>1295</v>
      </c>
      <c r="J2051" t="s">
        <v>5587</v>
      </c>
      <c r="K2051" t="str">
        <f ca="1">IF(ISNA(XLOOKUP(A2051,Customers!A:A,Customers!A:A)),"Invalid FK","Valid")</f>
        <v>Valid</v>
      </c>
      <c r="L2051" t="str">
        <f ca="1">IF(ISNA(XLOOKUP(B2051,Vendors!A:A,Vendors!A:A)),"Invalid FK","Valid")</f>
        <v>Valid</v>
      </c>
      <c r="M2051" t="str">
        <f ca="1">IF(ISNA(XLOOKUP(C2051,Headcount!C:C,Headcount!C:C)),"Invalid FK","Valid")</f>
        <v>Valid</v>
      </c>
    </row>
    <row r="2052" spans="1:13">
      <c r="A2052" t="s">
        <v>5588</v>
      </c>
      <c r="B2052" s="1">
        <v>44834</v>
      </c>
      <c r="C2052">
        <v>156262.99</v>
      </c>
      <c r="D2052" t="s">
        <v>1483</v>
      </c>
      <c r="E2052" t="s">
        <v>1484</v>
      </c>
      <c r="F2052" t="s">
        <v>268</v>
      </c>
      <c r="G2052" t="s">
        <v>17</v>
      </c>
      <c r="H2052" t="s">
        <v>1135</v>
      </c>
      <c r="J2052" t="s">
        <v>5589</v>
      </c>
      <c r="K2052" t="str">
        <f ca="1">IF(ISNA(XLOOKUP(A2052,Customers!A:A,Customers!A:A)),"Invalid FK","Valid")</f>
        <v>Valid</v>
      </c>
      <c r="L2052" t="str">
        <f ca="1">IF(ISNA(XLOOKUP(B2052,Vendors!A:A,Vendors!A:A)),"Invalid FK","Valid")</f>
        <v>Valid</v>
      </c>
      <c r="M2052" t="str">
        <f ca="1">IF(ISNA(XLOOKUP(C2052,Headcount!C:C,Headcount!C:C)),"Invalid FK","Valid")</f>
        <v>Valid</v>
      </c>
    </row>
    <row r="2053" spans="1:13">
      <c r="A2053" t="s">
        <v>5590</v>
      </c>
      <c r="B2053" s="1">
        <v>44983</v>
      </c>
      <c r="C2053">
        <v>-41633.08</v>
      </c>
      <c r="D2053" t="s">
        <v>1478</v>
      </c>
      <c r="E2053" t="s">
        <v>7</v>
      </c>
      <c r="F2053" t="s">
        <v>268</v>
      </c>
      <c r="G2053" t="s">
        <v>17</v>
      </c>
      <c r="I2053" t="s">
        <v>139</v>
      </c>
      <c r="J2053" t="s">
        <v>5591</v>
      </c>
      <c r="K2053" t="str">
        <f ca="1">IF(ISNA(XLOOKUP(A2053,Customers!A:A,Customers!A:A)),"Invalid FK","Valid")</f>
        <v>Valid</v>
      </c>
      <c r="L2053" t="str">
        <f ca="1">IF(ISNA(XLOOKUP(B2053,Vendors!A:A,Vendors!A:A)),"Invalid FK","Valid")</f>
        <v>Valid</v>
      </c>
      <c r="M2053" t="str">
        <f ca="1">IF(ISNA(XLOOKUP(C2053,Headcount!C:C,Headcount!C:C)),"Invalid FK","Valid")</f>
        <v>Valid</v>
      </c>
    </row>
    <row r="2054" spans="1:13">
      <c r="A2054" t="s">
        <v>5592</v>
      </c>
      <c r="B2054" s="1">
        <v>44670</v>
      </c>
      <c r="C2054">
        <v>104653.69</v>
      </c>
      <c r="D2054" t="s">
        <v>1483</v>
      </c>
      <c r="E2054" t="s">
        <v>1484</v>
      </c>
      <c r="F2054" t="s">
        <v>271</v>
      </c>
      <c r="G2054" t="s">
        <v>8</v>
      </c>
      <c r="H2054" t="s">
        <v>965</v>
      </c>
      <c r="J2054" t="s">
        <v>5593</v>
      </c>
      <c r="K2054" t="str">
        <f ca="1">IF(ISNA(XLOOKUP(A2054,Customers!A:A,Customers!A:A)),"Invalid FK","Valid")</f>
        <v>Valid</v>
      </c>
      <c r="L2054" t="str">
        <f ca="1">IF(ISNA(XLOOKUP(B2054,Vendors!A:A,Vendors!A:A)),"Invalid FK","Valid")</f>
        <v>Valid</v>
      </c>
      <c r="M2054" t="str">
        <f ca="1">IF(ISNA(XLOOKUP(C2054,Headcount!C:C,Headcount!C:C)),"Invalid FK","Valid")</f>
        <v>Valid</v>
      </c>
    </row>
    <row r="2055" spans="1:13">
      <c r="A2055" t="s">
        <v>5594</v>
      </c>
      <c r="B2055" s="1">
        <v>45010</v>
      </c>
      <c r="C2055">
        <v>-87779.68</v>
      </c>
      <c r="D2055" t="s">
        <v>1478</v>
      </c>
      <c r="E2055" t="s">
        <v>1534</v>
      </c>
      <c r="F2055" t="s">
        <v>268</v>
      </c>
      <c r="G2055" t="s">
        <v>29</v>
      </c>
      <c r="I2055" t="s">
        <v>171</v>
      </c>
      <c r="J2055" t="s">
        <v>5595</v>
      </c>
      <c r="K2055" t="str">
        <f ca="1">IF(ISNA(XLOOKUP(A2055,Customers!A:A,Customers!A:A)),"Invalid FK","Valid")</f>
        <v>Valid</v>
      </c>
      <c r="L2055" t="str">
        <f ca="1">IF(ISNA(XLOOKUP(B2055,Vendors!A:A,Vendors!A:A)),"Invalid FK","Valid")</f>
        <v>Valid</v>
      </c>
      <c r="M2055" t="str">
        <f ca="1">IF(ISNA(XLOOKUP(C2055,Headcount!C:C,Headcount!C:C)),"Invalid FK","Valid")</f>
        <v>Valid</v>
      </c>
    </row>
    <row r="2056" spans="1:13">
      <c r="A2056" t="s">
        <v>5596</v>
      </c>
      <c r="B2056" s="1">
        <v>44941</v>
      </c>
      <c r="C2056">
        <v>170200.49</v>
      </c>
      <c r="D2056" t="s">
        <v>1483</v>
      </c>
      <c r="E2056" t="s">
        <v>1487</v>
      </c>
      <c r="F2056" t="s">
        <v>268</v>
      </c>
      <c r="G2056" t="s">
        <v>13</v>
      </c>
      <c r="H2056" t="s">
        <v>1099</v>
      </c>
      <c r="J2056" t="s">
        <v>5597</v>
      </c>
      <c r="K2056" t="str">
        <f ca="1">IF(ISNA(XLOOKUP(A2056,Customers!A:A,Customers!A:A)),"Invalid FK","Valid")</f>
        <v>Valid</v>
      </c>
      <c r="L2056" t="str">
        <f ca="1">IF(ISNA(XLOOKUP(B2056,Vendors!A:A,Vendors!A:A)),"Invalid FK","Valid")</f>
        <v>Valid</v>
      </c>
      <c r="M2056" t="str">
        <f ca="1">IF(ISNA(XLOOKUP(C2056,Headcount!C:C,Headcount!C:C)),"Invalid FK","Valid")</f>
        <v>Valid</v>
      </c>
    </row>
    <row r="2057" spans="1:13">
      <c r="A2057" t="s">
        <v>5598</v>
      </c>
      <c r="B2057" s="1">
        <v>44751</v>
      </c>
      <c r="C2057">
        <v>-43721.279999999999</v>
      </c>
      <c r="D2057" t="s">
        <v>1478</v>
      </c>
      <c r="E2057" t="s">
        <v>20</v>
      </c>
      <c r="F2057" t="s">
        <v>271</v>
      </c>
      <c r="G2057" t="s">
        <v>13</v>
      </c>
      <c r="I2057" t="s">
        <v>99</v>
      </c>
      <c r="J2057" t="s">
        <v>5599</v>
      </c>
      <c r="K2057" t="str">
        <f ca="1">IF(ISNA(XLOOKUP(A2057,Customers!A:A,Customers!A:A)),"Invalid FK","Valid")</f>
        <v>Valid</v>
      </c>
      <c r="L2057" t="str">
        <f ca="1">IF(ISNA(XLOOKUP(B2057,Vendors!A:A,Vendors!A:A)),"Invalid FK","Valid")</f>
        <v>Valid</v>
      </c>
      <c r="M2057" t="str">
        <f ca="1">IF(ISNA(XLOOKUP(C2057,Headcount!C:C,Headcount!C:C)),"Invalid FK","Valid")</f>
        <v>Valid</v>
      </c>
    </row>
    <row r="2058" spans="1:13">
      <c r="A2058" t="s">
        <v>5600</v>
      </c>
      <c r="B2058" s="1">
        <v>44712</v>
      </c>
      <c r="C2058">
        <v>224381.79</v>
      </c>
      <c r="D2058" t="s">
        <v>1483</v>
      </c>
      <c r="E2058" t="s">
        <v>1484</v>
      </c>
      <c r="F2058" t="s">
        <v>271</v>
      </c>
      <c r="G2058" t="s">
        <v>13</v>
      </c>
      <c r="H2058" t="s">
        <v>796</v>
      </c>
      <c r="J2058" t="s">
        <v>5601</v>
      </c>
      <c r="K2058" t="str">
        <f ca="1">IF(ISNA(XLOOKUP(A2058,Customers!A:A,Customers!A:A)),"Invalid FK","Valid")</f>
        <v>Valid</v>
      </c>
      <c r="L2058" t="str">
        <f ca="1">IF(ISNA(XLOOKUP(B2058,Vendors!A:A,Vendors!A:A)),"Invalid FK","Valid")</f>
        <v>Valid</v>
      </c>
      <c r="M2058" t="str">
        <f ca="1">IF(ISNA(XLOOKUP(C2058,Headcount!C:C,Headcount!C:C)),"Invalid FK","Valid")</f>
        <v>Valid</v>
      </c>
    </row>
    <row r="2059" spans="1:13">
      <c r="A2059" t="s">
        <v>5602</v>
      </c>
      <c r="B2059" s="1">
        <v>44758</v>
      </c>
      <c r="C2059">
        <v>-57561.83</v>
      </c>
      <c r="D2059" t="s">
        <v>1478</v>
      </c>
      <c r="E2059" t="s">
        <v>36</v>
      </c>
      <c r="F2059" t="s">
        <v>271</v>
      </c>
      <c r="G2059" t="s">
        <v>17</v>
      </c>
      <c r="I2059" t="s">
        <v>73</v>
      </c>
      <c r="J2059" t="s">
        <v>5603</v>
      </c>
      <c r="K2059" t="str">
        <f ca="1">IF(ISNA(XLOOKUP(A2059,Customers!A:A,Customers!A:A)),"Invalid FK","Valid")</f>
        <v>Valid</v>
      </c>
      <c r="L2059" t="str">
        <f ca="1">IF(ISNA(XLOOKUP(B2059,Vendors!A:A,Vendors!A:A)),"Invalid FK","Valid")</f>
        <v>Valid</v>
      </c>
      <c r="M2059" t="str">
        <f ca="1">IF(ISNA(XLOOKUP(C2059,Headcount!C:C,Headcount!C:C)),"Invalid FK","Valid")</f>
        <v>Valid</v>
      </c>
    </row>
    <row r="2060" spans="1:13">
      <c r="A2060" t="s">
        <v>5604</v>
      </c>
      <c r="B2060" s="1">
        <v>44610</v>
      </c>
      <c r="C2060">
        <v>-43660.78</v>
      </c>
      <c r="D2060" t="s">
        <v>1478</v>
      </c>
      <c r="E2060" t="s">
        <v>1534</v>
      </c>
      <c r="F2060" t="s">
        <v>268</v>
      </c>
      <c r="G2060" t="s">
        <v>17</v>
      </c>
      <c r="I2060" t="s">
        <v>201</v>
      </c>
      <c r="J2060" t="s">
        <v>5605</v>
      </c>
      <c r="K2060" t="str">
        <f ca="1">IF(ISNA(XLOOKUP(A2060,Customers!A:A,Customers!A:A)),"Invalid FK","Valid")</f>
        <v>Valid</v>
      </c>
      <c r="L2060" t="str">
        <f ca="1">IF(ISNA(XLOOKUP(B2060,Vendors!A:A,Vendors!A:A)),"Invalid FK","Valid")</f>
        <v>Valid</v>
      </c>
      <c r="M2060" t="str">
        <f ca="1">IF(ISNA(XLOOKUP(C2060,Headcount!C:C,Headcount!C:C)),"Invalid FK","Valid")</f>
        <v>Valid</v>
      </c>
    </row>
    <row r="2061" spans="1:13">
      <c r="A2061" t="s">
        <v>5606</v>
      </c>
      <c r="B2061" s="1">
        <v>44750</v>
      </c>
      <c r="C2061">
        <v>-62116.87</v>
      </c>
      <c r="D2061" t="s">
        <v>1478</v>
      </c>
      <c r="E2061" t="s">
        <v>20</v>
      </c>
      <c r="F2061" t="s">
        <v>264</v>
      </c>
      <c r="G2061" t="s">
        <v>13</v>
      </c>
      <c r="I2061" t="s">
        <v>99</v>
      </c>
      <c r="J2061" t="s">
        <v>5607</v>
      </c>
      <c r="K2061" t="str">
        <f ca="1">IF(ISNA(XLOOKUP(A2061,Customers!A:A,Customers!A:A)),"Invalid FK","Valid")</f>
        <v>Valid</v>
      </c>
      <c r="L2061" t="str">
        <f ca="1">IF(ISNA(XLOOKUP(B2061,Vendors!A:A,Vendors!A:A)),"Invalid FK","Valid")</f>
        <v>Valid</v>
      </c>
      <c r="M2061" t="str">
        <f ca="1">IF(ISNA(XLOOKUP(C2061,Headcount!C:C,Headcount!C:C)),"Invalid FK","Valid")</f>
        <v>Valid</v>
      </c>
    </row>
    <row r="2062" spans="1:13">
      <c r="A2062" t="s">
        <v>5608</v>
      </c>
      <c r="B2062" s="1">
        <v>44921</v>
      </c>
      <c r="C2062">
        <v>157303.17000000001</v>
      </c>
      <c r="D2062" t="s">
        <v>1483</v>
      </c>
      <c r="E2062" t="s">
        <v>1499</v>
      </c>
      <c r="F2062" t="s">
        <v>268</v>
      </c>
      <c r="G2062" t="s">
        <v>8</v>
      </c>
      <c r="H2062" t="s">
        <v>706</v>
      </c>
      <c r="J2062" t="s">
        <v>5609</v>
      </c>
      <c r="K2062" t="str">
        <f ca="1">IF(ISNA(XLOOKUP(A2062,Customers!A:A,Customers!A:A)),"Invalid FK","Valid")</f>
        <v>Valid</v>
      </c>
      <c r="L2062" t="str">
        <f ca="1">IF(ISNA(XLOOKUP(B2062,Vendors!A:A,Vendors!A:A)),"Invalid FK","Valid")</f>
        <v>Valid</v>
      </c>
      <c r="M2062" t="str">
        <f ca="1">IF(ISNA(XLOOKUP(C2062,Headcount!C:C,Headcount!C:C)),"Invalid FK","Valid")</f>
        <v>Valid</v>
      </c>
    </row>
    <row r="2063" spans="1:13">
      <c r="A2063" t="s">
        <v>5610</v>
      </c>
      <c r="B2063" s="1">
        <v>44944</v>
      </c>
      <c r="C2063">
        <v>6578.78</v>
      </c>
      <c r="D2063" t="s">
        <v>1924</v>
      </c>
      <c r="E2063" t="s">
        <v>1924</v>
      </c>
      <c r="F2063" t="s">
        <v>264</v>
      </c>
      <c r="G2063" t="s">
        <v>8</v>
      </c>
      <c r="J2063" t="s">
        <v>5611</v>
      </c>
      <c r="K2063" t="str">
        <f ca="1">IF(ISNA(XLOOKUP(A2063,Customers!A:A,Customers!A:A)),"Invalid FK","Valid")</f>
        <v>Valid</v>
      </c>
      <c r="L2063" t="str">
        <f ca="1">IF(ISNA(XLOOKUP(B2063,Vendors!A:A,Vendors!A:A)),"Invalid FK","Valid")</f>
        <v>Valid</v>
      </c>
      <c r="M2063" t="str">
        <f ca="1">IF(ISNA(XLOOKUP(C2063,Headcount!C:C,Headcount!C:C)),"Invalid FK","Valid")</f>
        <v>Valid</v>
      </c>
    </row>
    <row r="2064" spans="1:13">
      <c r="A2064" t="s">
        <v>5612</v>
      </c>
      <c r="B2064" s="1">
        <v>44657</v>
      </c>
      <c r="C2064">
        <v>-32080.82</v>
      </c>
      <c r="D2064" t="s">
        <v>1478</v>
      </c>
      <c r="E2064" t="s">
        <v>36</v>
      </c>
      <c r="F2064" t="s">
        <v>264</v>
      </c>
      <c r="G2064" t="s">
        <v>17</v>
      </c>
      <c r="I2064" t="s">
        <v>111</v>
      </c>
      <c r="J2064" t="s">
        <v>5613</v>
      </c>
      <c r="K2064" t="str">
        <f ca="1">IF(ISNA(XLOOKUP(A2064,Customers!A:A,Customers!A:A)),"Invalid FK","Valid")</f>
        <v>Valid</v>
      </c>
      <c r="L2064" t="str">
        <f ca="1">IF(ISNA(XLOOKUP(B2064,Vendors!A:A,Vendors!A:A)),"Invalid FK","Valid")</f>
        <v>Valid</v>
      </c>
      <c r="M2064" t="str">
        <f ca="1">IF(ISNA(XLOOKUP(C2064,Headcount!C:C,Headcount!C:C)),"Invalid FK","Valid")</f>
        <v>Valid</v>
      </c>
    </row>
    <row r="2065" spans="1:13">
      <c r="A2065" t="s">
        <v>5614</v>
      </c>
      <c r="B2065" s="1">
        <v>44859</v>
      </c>
      <c r="C2065">
        <v>138968.4</v>
      </c>
      <c r="D2065" t="s">
        <v>1483</v>
      </c>
      <c r="E2065" t="s">
        <v>1487</v>
      </c>
      <c r="F2065" t="s">
        <v>264</v>
      </c>
      <c r="G2065" t="s">
        <v>13</v>
      </c>
      <c r="H2065" t="s">
        <v>989</v>
      </c>
      <c r="J2065" t="s">
        <v>5615</v>
      </c>
      <c r="K2065" t="str">
        <f ca="1">IF(ISNA(XLOOKUP(A2065,Customers!A:A,Customers!A:A)),"Invalid FK","Valid")</f>
        <v>Valid</v>
      </c>
      <c r="L2065" t="str">
        <f ca="1">IF(ISNA(XLOOKUP(B2065,Vendors!A:A,Vendors!A:A)),"Invalid FK","Valid")</f>
        <v>Valid</v>
      </c>
      <c r="M2065" t="str">
        <f ca="1">IF(ISNA(XLOOKUP(C2065,Headcount!C:C,Headcount!C:C)),"Invalid FK","Valid")</f>
        <v>Valid</v>
      </c>
    </row>
    <row r="2066" spans="1:13">
      <c r="A2066" t="s">
        <v>5616</v>
      </c>
      <c r="B2066" s="1">
        <v>44575</v>
      </c>
      <c r="C2066">
        <v>135335.92000000001</v>
      </c>
      <c r="D2066" t="s">
        <v>1483</v>
      </c>
      <c r="E2066" t="s">
        <v>1484</v>
      </c>
      <c r="F2066" t="s">
        <v>271</v>
      </c>
      <c r="G2066" t="s">
        <v>29</v>
      </c>
      <c r="H2066" t="s">
        <v>1179</v>
      </c>
      <c r="J2066" t="s">
        <v>5617</v>
      </c>
      <c r="K2066" t="str">
        <f ca="1">IF(ISNA(XLOOKUP(A2066,Customers!A:A,Customers!A:A)),"Invalid FK","Valid")</f>
        <v>Valid</v>
      </c>
      <c r="L2066" t="str">
        <f ca="1">IF(ISNA(XLOOKUP(B2066,Vendors!A:A,Vendors!A:A)),"Invalid FK","Valid")</f>
        <v>Valid</v>
      </c>
      <c r="M2066" t="str">
        <f ca="1">IF(ISNA(XLOOKUP(C2066,Headcount!C:C,Headcount!C:C)),"Invalid FK","Valid")</f>
        <v>Valid</v>
      </c>
    </row>
    <row r="2067" spans="1:13">
      <c r="A2067" t="s">
        <v>5618</v>
      </c>
      <c r="B2067" s="1">
        <v>45145</v>
      </c>
      <c r="C2067">
        <v>-38527.74</v>
      </c>
      <c r="D2067" t="s">
        <v>1478</v>
      </c>
      <c r="E2067" t="s">
        <v>7</v>
      </c>
      <c r="F2067" t="s">
        <v>271</v>
      </c>
      <c r="G2067" t="s">
        <v>17</v>
      </c>
      <c r="I2067" t="s">
        <v>169</v>
      </c>
      <c r="J2067" t="s">
        <v>5619</v>
      </c>
      <c r="K2067" t="str">
        <f ca="1">IF(ISNA(XLOOKUP(A2067,Customers!A:A,Customers!A:A)),"Invalid FK","Valid")</f>
        <v>Valid</v>
      </c>
      <c r="L2067" t="str">
        <f ca="1">IF(ISNA(XLOOKUP(B2067,Vendors!A:A,Vendors!A:A)),"Invalid FK","Valid")</f>
        <v>Valid</v>
      </c>
      <c r="M2067" t="str">
        <f ca="1">IF(ISNA(XLOOKUP(C2067,Headcount!C:C,Headcount!C:C)),"Invalid FK","Valid")</f>
        <v>Valid</v>
      </c>
    </row>
    <row r="2068" spans="1:13">
      <c r="A2068" t="s">
        <v>5620</v>
      </c>
      <c r="B2068" s="1">
        <v>45187</v>
      </c>
      <c r="C2068">
        <v>176584.42</v>
      </c>
      <c r="D2068" t="s">
        <v>1483</v>
      </c>
      <c r="E2068" t="s">
        <v>1499</v>
      </c>
      <c r="F2068" t="s">
        <v>264</v>
      </c>
      <c r="G2068" t="s">
        <v>29</v>
      </c>
      <c r="H2068" t="s">
        <v>1311</v>
      </c>
      <c r="J2068" t="s">
        <v>5621</v>
      </c>
      <c r="K2068" t="str">
        <f ca="1">IF(ISNA(XLOOKUP(A2068,Customers!A:A,Customers!A:A)),"Invalid FK","Valid")</f>
        <v>Valid</v>
      </c>
      <c r="L2068" t="str">
        <f ca="1">IF(ISNA(XLOOKUP(B2068,Vendors!A:A,Vendors!A:A)),"Invalid FK","Valid")</f>
        <v>Valid</v>
      </c>
      <c r="M2068" t="str">
        <f ca="1">IF(ISNA(XLOOKUP(C2068,Headcount!C:C,Headcount!C:C)),"Invalid FK","Valid")</f>
        <v>Valid</v>
      </c>
    </row>
    <row r="2069" spans="1:13">
      <c r="A2069" t="s">
        <v>5622</v>
      </c>
      <c r="B2069" s="1">
        <v>45019</v>
      </c>
      <c r="C2069">
        <v>144011.46</v>
      </c>
      <c r="D2069" t="s">
        <v>1483</v>
      </c>
      <c r="E2069" t="s">
        <v>1484</v>
      </c>
      <c r="F2069" t="s">
        <v>271</v>
      </c>
      <c r="G2069" t="s">
        <v>29</v>
      </c>
      <c r="H2069" t="s">
        <v>977</v>
      </c>
      <c r="J2069" t="s">
        <v>5623</v>
      </c>
      <c r="K2069" t="str">
        <f ca="1">IF(ISNA(XLOOKUP(A2069,Customers!A:A,Customers!A:A)),"Invalid FK","Valid")</f>
        <v>Valid</v>
      </c>
      <c r="L2069" t="str">
        <f ca="1">IF(ISNA(XLOOKUP(B2069,Vendors!A:A,Vendors!A:A)),"Invalid FK","Valid")</f>
        <v>Valid</v>
      </c>
      <c r="M2069" t="str">
        <f ca="1">IF(ISNA(XLOOKUP(C2069,Headcount!C:C,Headcount!C:C)),"Invalid FK","Valid")</f>
        <v>Valid</v>
      </c>
    </row>
    <row r="2070" spans="1:13">
      <c r="A2070" t="s">
        <v>5624</v>
      </c>
      <c r="B2070" s="1">
        <v>45058</v>
      </c>
      <c r="C2070">
        <v>106589.75</v>
      </c>
      <c r="D2070" t="s">
        <v>1483</v>
      </c>
      <c r="E2070" t="s">
        <v>1487</v>
      </c>
      <c r="F2070" t="s">
        <v>268</v>
      </c>
      <c r="G2070" t="s">
        <v>29</v>
      </c>
      <c r="H2070" t="s">
        <v>936</v>
      </c>
      <c r="J2070" t="s">
        <v>5625</v>
      </c>
      <c r="K2070" t="str">
        <f ca="1">IF(ISNA(XLOOKUP(A2070,Customers!A:A,Customers!A:A)),"Invalid FK","Valid")</f>
        <v>Valid</v>
      </c>
      <c r="L2070" t="str">
        <f ca="1">IF(ISNA(XLOOKUP(B2070,Vendors!A:A,Vendors!A:A)),"Invalid FK","Valid")</f>
        <v>Valid</v>
      </c>
      <c r="M2070" t="str">
        <f ca="1">IF(ISNA(XLOOKUP(C2070,Headcount!C:C,Headcount!C:C)),"Invalid FK","Valid")</f>
        <v>Valid</v>
      </c>
    </row>
    <row r="2071" spans="1:13">
      <c r="A2071" t="s">
        <v>5626</v>
      </c>
      <c r="B2071" s="1">
        <v>44903</v>
      </c>
      <c r="C2071">
        <v>103340.21</v>
      </c>
      <c r="D2071" t="s">
        <v>1483</v>
      </c>
      <c r="E2071" t="s">
        <v>1487</v>
      </c>
      <c r="F2071" t="s">
        <v>264</v>
      </c>
      <c r="G2071" t="s">
        <v>29</v>
      </c>
      <c r="H2071" t="s">
        <v>979</v>
      </c>
      <c r="J2071" t="s">
        <v>5627</v>
      </c>
      <c r="K2071" t="str">
        <f ca="1">IF(ISNA(XLOOKUP(A2071,Customers!A:A,Customers!A:A)),"Invalid FK","Valid")</f>
        <v>Valid</v>
      </c>
      <c r="L2071" t="str">
        <f ca="1">IF(ISNA(XLOOKUP(B2071,Vendors!A:A,Vendors!A:A)),"Invalid FK","Valid")</f>
        <v>Valid</v>
      </c>
      <c r="M2071" t="str">
        <f ca="1">IF(ISNA(XLOOKUP(C2071,Headcount!C:C,Headcount!C:C)),"Invalid FK","Valid")</f>
        <v>Valid</v>
      </c>
    </row>
    <row r="2072" spans="1:13">
      <c r="A2072" t="s">
        <v>5628</v>
      </c>
      <c r="B2072" s="1">
        <v>44901</v>
      </c>
      <c r="C2072">
        <v>23221.5</v>
      </c>
      <c r="D2072" t="s">
        <v>1587</v>
      </c>
      <c r="E2072" t="s">
        <v>1587</v>
      </c>
      <c r="F2072" t="s">
        <v>271</v>
      </c>
      <c r="G2072" t="s">
        <v>29</v>
      </c>
      <c r="J2072" t="s">
        <v>5629</v>
      </c>
      <c r="K2072" t="str">
        <f ca="1">IF(ISNA(XLOOKUP(A2072,Customers!A:A,Customers!A:A)),"Invalid FK","Valid")</f>
        <v>Valid</v>
      </c>
      <c r="L2072" t="str">
        <f ca="1">IF(ISNA(XLOOKUP(B2072,Vendors!A:A,Vendors!A:A)),"Invalid FK","Valid")</f>
        <v>Valid</v>
      </c>
      <c r="M2072" t="str">
        <f ca="1">IF(ISNA(XLOOKUP(C2072,Headcount!C:C,Headcount!C:C)),"Invalid FK","Valid")</f>
        <v>Valid</v>
      </c>
    </row>
    <row r="2073" spans="1:13">
      <c r="A2073" t="s">
        <v>5630</v>
      </c>
      <c r="B2073" s="1">
        <v>45188</v>
      </c>
      <c r="C2073">
        <v>-52815.45</v>
      </c>
      <c r="D2073" t="s">
        <v>1478</v>
      </c>
      <c r="E2073" t="s">
        <v>1534</v>
      </c>
      <c r="F2073" t="s">
        <v>268</v>
      </c>
      <c r="G2073" t="s">
        <v>17</v>
      </c>
      <c r="I2073" t="s">
        <v>99</v>
      </c>
      <c r="J2073" t="s">
        <v>5631</v>
      </c>
      <c r="K2073" t="str">
        <f ca="1">IF(ISNA(XLOOKUP(A2073,Customers!A:A,Customers!A:A)),"Invalid FK","Valid")</f>
        <v>Valid</v>
      </c>
      <c r="L2073" t="str">
        <f ca="1">IF(ISNA(XLOOKUP(B2073,Vendors!A:A,Vendors!A:A)),"Invalid FK","Valid")</f>
        <v>Valid</v>
      </c>
      <c r="M2073" t="str">
        <f ca="1">IF(ISNA(XLOOKUP(C2073,Headcount!C:C,Headcount!C:C)),"Invalid FK","Valid")</f>
        <v>Valid</v>
      </c>
    </row>
    <row r="2074" spans="1:13">
      <c r="A2074" t="s">
        <v>5632</v>
      </c>
      <c r="B2074" s="1">
        <v>45111</v>
      </c>
      <c r="C2074">
        <v>76088.33</v>
      </c>
      <c r="D2074" t="s">
        <v>1483</v>
      </c>
      <c r="E2074" t="s">
        <v>1484</v>
      </c>
      <c r="F2074" t="s">
        <v>271</v>
      </c>
      <c r="G2074" t="s">
        <v>29</v>
      </c>
      <c r="H2074" t="s">
        <v>1051</v>
      </c>
      <c r="J2074" t="s">
        <v>5633</v>
      </c>
      <c r="K2074" t="str">
        <f ca="1">IF(ISNA(XLOOKUP(A2074,Customers!A:A,Customers!A:A)),"Invalid FK","Valid")</f>
        <v>Valid</v>
      </c>
      <c r="L2074" t="str">
        <f ca="1">IF(ISNA(XLOOKUP(B2074,Vendors!A:A,Vendors!A:A)),"Invalid FK","Valid")</f>
        <v>Valid</v>
      </c>
      <c r="M2074" t="str">
        <f ca="1">IF(ISNA(XLOOKUP(C2074,Headcount!C:C,Headcount!C:C)),"Invalid FK","Valid")</f>
        <v>Valid</v>
      </c>
    </row>
    <row r="2075" spans="1:13">
      <c r="A2075" t="s">
        <v>5634</v>
      </c>
      <c r="B2075" s="1">
        <v>44952</v>
      </c>
      <c r="C2075">
        <v>-10245.89</v>
      </c>
      <c r="D2075" t="s">
        <v>1478</v>
      </c>
      <c r="E2075" t="s">
        <v>1509</v>
      </c>
      <c r="F2075" t="s">
        <v>264</v>
      </c>
      <c r="G2075" t="s">
        <v>29</v>
      </c>
      <c r="I2075" t="s">
        <v>105</v>
      </c>
      <c r="J2075" t="s">
        <v>5635</v>
      </c>
      <c r="K2075" t="str">
        <f ca="1">IF(ISNA(XLOOKUP(A2075,Customers!A:A,Customers!A:A)),"Invalid FK","Valid")</f>
        <v>Valid</v>
      </c>
      <c r="L2075" t="str">
        <f ca="1">IF(ISNA(XLOOKUP(B2075,Vendors!A:A,Vendors!A:A)),"Invalid FK","Valid")</f>
        <v>Valid</v>
      </c>
      <c r="M2075" t="str">
        <f ca="1">IF(ISNA(XLOOKUP(C2075,Headcount!C:C,Headcount!C:C)),"Invalid FK","Valid")</f>
        <v>Valid</v>
      </c>
    </row>
    <row r="2076" spans="1:13">
      <c r="A2076" t="s">
        <v>5636</v>
      </c>
      <c r="B2076" s="1">
        <v>45136</v>
      </c>
      <c r="C2076">
        <v>101683.73</v>
      </c>
      <c r="D2076" t="s">
        <v>1483</v>
      </c>
      <c r="E2076" t="s">
        <v>1484</v>
      </c>
      <c r="F2076" t="s">
        <v>271</v>
      </c>
      <c r="G2076" t="s">
        <v>8</v>
      </c>
      <c r="H2076" t="s">
        <v>840</v>
      </c>
      <c r="J2076" t="s">
        <v>5637</v>
      </c>
      <c r="K2076" t="str">
        <f ca="1">IF(ISNA(XLOOKUP(A2076,Customers!A:A,Customers!A:A)),"Invalid FK","Valid")</f>
        <v>Valid</v>
      </c>
      <c r="L2076" t="str">
        <f ca="1">IF(ISNA(XLOOKUP(B2076,Vendors!A:A,Vendors!A:A)),"Invalid FK","Valid")</f>
        <v>Valid</v>
      </c>
      <c r="M2076" t="str">
        <f ca="1">IF(ISNA(XLOOKUP(C2076,Headcount!C:C,Headcount!C:C)),"Invalid FK","Valid")</f>
        <v>Valid</v>
      </c>
    </row>
    <row r="2077" spans="1:13">
      <c r="A2077" t="s">
        <v>5638</v>
      </c>
      <c r="B2077" s="1">
        <v>44861</v>
      </c>
      <c r="C2077">
        <v>-39532.629999999997</v>
      </c>
      <c r="D2077" t="s">
        <v>1478</v>
      </c>
      <c r="E2077" t="s">
        <v>1496</v>
      </c>
      <c r="F2077" t="s">
        <v>271</v>
      </c>
      <c r="G2077" t="s">
        <v>17</v>
      </c>
      <c r="I2077" t="s">
        <v>240</v>
      </c>
      <c r="J2077" t="s">
        <v>5639</v>
      </c>
      <c r="K2077" t="str">
        <f ca="1">IF(ISNA(XLOOKUP(A2077,Customers!A:A,Customers!A:A)),"Invalid FK","Valid")</f>
        <v>Valid</v>
      </c>
      <c r="L2077" t="str">
        <f ca="1">IF(ISNA(XLOOKUP(B2077,Vendors!A:A,Vendors!A:A)),"Invalid FK","Valid")</f>
        <v>Valid</v>
      </c>
      <c r="M2077" t="str">
        <f ca="1">IF(ISNA(XLOOKUP(C2077,Headcount!C:C,Headcount!C:C)),"Invalid FK","Valid")</f>
        <v>Valid</v>
      </c>
    </row>
    <row r="2078" spans="1:13">
      <c r="A2078" t="s">
        <v>5640</v>
      </c>
      <c r="B2078" s="1">
        <v>44956</v>
      </c>
      <c r="C2078">
        <v>142489.42000000001</v>
      </c>
      <c r="D2078" t="s">
        <v>1483</v>
      </c>
      <c r="E2078" t="s">
        <v>1487</v>
      </c>
      <c r="F2078" t="s">
        <v>268</v>
      </c>
      <c r="G2078" t="s">
        <v>8</v>
      </c>
      <c r="H2078" t="s">
        <v>758</v>
      </c>
      <c r="J2078" t="s">
        <v>5641</v>
      </c>
      <c r="K2078" t="str">
        <f ca="1">IF(ISNA(XLOOKUP(A2078,Customers!A:A,Customers!A:A)),"Invalid FK","Valid")</f>
        <v>Valid</v>
      </c>
      <c r="L2078" t="str">
        <f ca="1">IF(ISNA(XLOOKUP(B2078,Vendors!A:A,Vendors!A:A)),"Invalid FK","Valid")</f>
        <v>Valid</v>
      </c>
      <c r="M2078" t="str">
        <f ca="1">IF(ISNA(XLOOKUP(C2078,Headcount!C:C,Headcount!C:C)),"Invalid FK","Valid")</f>
        <v>Valid</v>
      </c>
    </row>
    <row r="2079" spans="1:13">
      <c r="A2079" t="s">
        <v>5642</v>
      </c>
      <c r="B2079" s="1">
        <v>45187</v>
      </c>
      <c r="C2079">
        <v>-56929.760000000002</v>
      </c>
      <c r="D2079" t="s">
        <v>1478</v>
      </c>
      <c r="E2079" t="s">
        <v>36</v>
      </c>
      <c r="F2079" t="s">
        <v>264</v>
      </c>
      <c r="G2079" t="s">
        <v>13</v>
      </c>
      <c r="I2079" t="s">
        <v>91</v>
      </c>
      <c r="J2079" t="s">
        <v>5643</v>
      </c>
      <c r="K2079" t="str">
        <f ca="1">IF(ISNA(XLOOKUP(A2079,Customers!A:A,Customers!A:A)),"Invalid FK","Valid")</f>
        <v>Valid</v>
      </c>
      <c r="L2079" t="str">
        <f ca="1">IF(ISNA(XLOOKUP(B2079,Vendors!A:A,Vendors!A:A)),"Invalid FK","Valid")</f>
        <v>Valid</v>
      </c>
      <c r="M2079" t="str">
        <f ca="1">IF(ISNA(XLOOKUP(C2079,Headcount!C:C,Headcount!C:C)),"Invalid FK","Valid")</f>
        <v>Valid</v>
      </c>
    </row>
    <row r="2080" spans="1:13">
      <c r="A2080" t="s">
        <v>5644</v>
      </c>
      <c r="B2080" s="1">
        <v>45097</v>
      </c>
      <c r="C2080">
        <v>-50216.23</v>
      </c>
      <c r="D2080" t="s">
        <v>1478</v>
      </c>
      <c r="E2080" t="s">
        <v>1496</v>
      </c>
      <c r="F2080" t="s">
        <v>268</v>
      </c>
      <c r="G2080" t="s">
        <v>17</v>
      </c>
      <c r="I2080" t="s">
        <v>139</v>
      </c>
      <c r="J2080" t="s">
        <v>5645</v>
      </c>
      <c r="K2080" t="str">
        <f ca="1">IF(ISNA(XLOOKUP(A2080,Customers!A:A,Customers!A:A)),"Invalid FK","Valid")</f>
        <v>Valid</v>
      </c>
      <c r="L2080" t="str">
        <f ca="1">IF(ISNA(XLOOKUP(B2080,Vendors!A:A,Vendors!A:A)),"Invalid FK","Valid")</f>
        <v>Valid</v>
      </c>
      <c r="M2080" t="str">
        <f ca="1">IF(ISNA(XLOOKUP(C2080,Headcount!C:C,Headcount!C:C)),"Invalid FK","Valid")</f>
        <v>Valid</v>
      </c>
    </row>
    <row r="2081" spans="1:13">
      <c r="A2081" t="s">
        <v>5646</v>
      </c>
      <c r="B2081" s="1">
        <v>44850</v>
      </c>
      <c r="C2081">
        <v>13533.39</v>
      </c>
      <c r="D2081" t="s">
        <v>1587</v>
      </c>
      <c r="E2081" t="s">
        <v>1587</v>
      </c>
      <c r="F2081" t="s">
        <v>271</v>
      </c>
      <c r="G2081" t="s">
        <v>8</v>
      </c>
      <c r="J2081" t="s">
        <v>5647</v>
      </c>
      <c r="K2081" t="str">
        <f ca="1">IF(ISNA(XLOOKUP(A2081,Customers!A:A,Customers!A:A)),"Invalid FK","Valid")</f>
        <v>Valid</v>
      </c>
      <c r="L2081" t="str">
        <f ca="1">IF(ISNA(XLOOKUP(B2081,Vendors!A:A,Vendors!A:A)),"Invalid FK","Valid")</f>
        <v>Valid</v>
      </c>
      <c r="M2081" t="str">
        <f ca="1">IF(ISNA(XLOOKUP(C2081,Headcount!C:C,Headcount!C:C)),"Invalid FK","Valid")</f>
        <v>Valid</v>
      </c>
    </row>
    <row r="2082" spans="1:13">
      <c r="A2082" t="s">
        <v>5648</v>
      </c>
      <c r="B2082" s="1">
        <v>44991</v>
      </c>
      <c r="C2082">
        <v>149288.64000000001</v>
      </c>
      <c r="D2082" t="s">
        <v>1483</v>
      </c>
      <c r="E2082" t="s">
        <v>1499</v>
      </c>
      <c r="F2082" t="s">
        <v>268</v>
      </c>
      <c r="G2082" t="s">
        <v>17</v>
      </c>
      <c r="H2082" t="s">
        <v>1031</v>
      </c>
      <c r="J2082" t="s">
        <v>5649</v>
      </c>
      <c r="K2082" t="str">
        <f ca="1">IF(ISNA(XLOOKUP(A2082,Customers!A:A,Customers!A:A)),"Invalid FK","Valid")</f>
        <v>Valid</v>
      </c>
      <c r="L2082" t="str">
        <f ca="1">IF(ISNA(XLOOKUP(B2082,Vendors!A:A,Vendors!A:A)),"Invalid FK","Valid")</f>
        <v>Valid</v>
      </c>
      <c r="M2082" t="str">
        <f ca="1">IF(ISNA(XLOOKUP(C2082,Headcount!C:C,Headcount!C:C)),"Invalid FK","Valid")</f>
        <v>Valid</v>
      </c>
    </row>
    <row r="2083" spans="1:13">
      <c r="A2083" t="s">
        <v>5650</v>
      </c>
      <c r="B2083" s="1">
        <v>44870</v>
      </c>
      <c r="C2083">
        <v>-64962.62</v>
      </c>
      <c r="D2083" t="s">
        <v>1478</v>
      </c>
      <c r="E2083" t="s">
        <v>7</v>
      </c>
      <c r="F2083" t="s">
        <v>268</v>
      </c>
      <c r="G2083" t="s">
        <v>8</v>
      </c>
      <c r="I2083" t="s">
        <v>193</v>
      </c>
      <c r="J2083" t="s">
        <v>5651</v>
      </c>
      <c r="K2083" t="str">
        <f ca="1">IF(ISNA(XLOOKUP(A2083,Customers!A:A,Customers!A:A)),"Invalid FK","Valid")</f>
        <v>Valid</v>
      </c>
      <c r="L2083" t="str">
        <f ca="1">IF(ISNA(XLOOKUP(B2083,Vendors!A:A,Vendors!A:A)),"Invalid FK","Valid")</f>
        <v>Valid</v>
      </c>
      <c r="M2083" t="str">
        <f ca="1">IF(ISNA(XLOOKUP(C2083,Headcount!C:C,Headcount!C:C)),"Invalid FK","Valid")</f>
        <v>Valid</v>
      </c>
    </row>
    <row r="2084" spans="1:13">
      <c r="A2084" t="s">
        <v>5652</v>
      </c>
      <c r="B2084" s="1">
        <v>44712</v>
      </c>
      <c r="C2084">
        <v>233395.52</v>
      </c>
      <c r="D2084" t="s">
        <v>1483</v>
      </c>
      <c r="E2084" t="s">
        <v>1487</v>
      </c>
      <c r="F2084" t="s">
        <v>271</v>
      </c>
      <c r="G2084" t="s">
        <v>8</v>
      </c>
      <c r="H2084" t="s">
        <v>784</v>
      </c>
      <c r="J2084" t="s">
        <v>5653</v>
      </c>
      <c r="K2084" t="str">
        <f ca="1">IF(ISNA(XLOOKUP(A2084,Customers!A:A,Customers!A:A)),"Invalid FK","Valid")</f>
        <v>Valid</v>
      </c>
      <c r="L2084" t="str">
        <f ca="1">IF(ISNA(XLOOKUP(B2084,Vendors!A:A,Vendors!A:A)),"Invalid FK","Valid")</f>
        <v>Valid</v>
      </c>
      <c r="M2084" t="str">
        <f ca="1">IF(ISNA(XLOOKUP(C2084,Headcount!C:C,Headcount!C:C)),"Invalid FK","Valid")</f>
        <v>Valid</v>
      </c>
    </row>
    <row r="2085" spans="1:13">
      <c r="A2085" t="s">
        <v>5654</v>
      </c>
      <c r="B2085" s="1">
        <v>45060</v>
      </c>
      <c r="C2085">
        <v>-19681.79</v>
      </c>
      <c r="D2085" t="s">
        <v>1478</v>
      </c>
      <c r="E2085" t="s">
        <v>1496</v>
      </c>
      <c r="F2085" t="s">
        <v>271</v>
      </c>
      <c r="G2085" t="s">
        <v>29</v>
      </c>
      <c r="I2085" t="s">
        <v>203</v>
      </c>
      <c r="J2085" t="s">
        <v>5655</v>
      </c>
      <c r="K2085" t="str">
        <f ca="1">IF(ISNA(XLOOKUP(A2085,Customers!A:A,Customers!A:A)),"Invalid FK","Valid")</f>
        <v>Valid</v>
      </c>
      <c r="L2085" t="str">
        <f ca="1">IF(ISNA(XLOOKUP(B2085,Vendors!A:A,Vendors!A:A)),"Invalid FK","Valid")</f>
        <v>Valid</v>
      </c>
      <c r="M2085" t="str">
        <f ca="1">IF(ISNA(XLOOKUP(C2085,Headcount!C:C,Headcount!C:C)),"Invalid FK","Valid")</f>
        <v>Valid</v>
      </c>
    </row>
    <row r="2086" spans="1:13">
      <c r="A2086" t="s">
        <v>5656</v>
      </c>
      <c r="B2086" s="1">
        <v>44881</v>
      </c>
      <c r="C2086">
        <v>-8083.72</v>
      </c>
      <c r="D2086" t="s">
        <v>1478</v>
      </c>
      <c r="E2086" t="s">
        <v>1496</v>
      </c>
      <c r="F2086" t="s">
        <v>268</v>
      </c>
      <c r="G2086" t="s">
        <v>13</v>
      </c>
      <c r="I2086" t="s">
        <v>139</v>
      </c>
      <c r="J2086" t="s">
        <v>5657</v>
      </c>
      <c r="K2086" t="str">
        <f ca="1">IF(ISNA(XLOOKUP(A2086,Customers!A:A,Customers!A:A)),"Invalid FK","Valid")</f>
        <v>Valid</v>
      </c>
      <c r="L2086" t="str">
        <f ca="1">IF(ISNA(XLOOKUP(B2086,Vendors!A:A,Vendors!A:A)),"Invalid FK","Valid")</f>
        <v>Valid</v>
      </c>
      <c r="M2086" t="str">
        <f ca="1">IF(ISNA(XLOOKUP(C2086,Headcount!C:C,Headcount!C:C)),"Invalid FK","Valid")</f>
        <v>Valid</v>
      </c>
    </row>
    <row r="2087" spans="1:13">
      <c r="A2087" t="s">
        <v>5658</v>
      </c>
      <c r="B2087" s="1">
        <v>44695</v>
      </c>
      <c r="C2087">
        <v>-38369.86</v>
      </c>
      <c r="D2087" t="s">
        <v>1478</v>
      </c>
      <c r="E2087" t="s">
        <v>1534</v>
      </c>
      <c r="F2087" t="s">
        <v>268</v>
      </c>
      <c r="G2087" t="s">
        <v>8</v>
      </c>
      <c r="I2087" t="s">
        <v>199</v>
      </c>
      <c r="J2087" t="s">
        <v>5659</v>
      </c>
      <c r="K2087" t="str">
        <f ca="1">IF(ISNA(XLOOKUP(A2087,Customers!A:A,Customers!A:A)),"Invalid FK","Valid")</f>
        <v>Valid</v>
      </c>
      <c r="L2087" t="str">
        <f ca="1">IF(ISNA(XLOOKUP(B2087,Vendors!A:A,Vendors!A:A)),"Invalid FK","Valid")</f>
        <v>Valid</v>
      </c>
      <c r="M2087" t="str">
        <f ca="1">IF(ISNA(XLOOKUP(C2087,Headcount!C:C,Headcount!C:C)),"Invalid FK","Valid")</f>
        <v>Valid</v>
      </c>
    </row>
    <row r="2088" spans="1:13">
      <c r="A2088" t="s">
        <v>5660</v>
      </c>
      <c r="B2088" s="1">
        <v>44967</v>
      </c>
      <c r="C2088">
        <v>-39151.83</v>
      </c>
      <c r="D2088" t="s">
        <v>1478</v>
      </c>
      <c r="E2088" t="s">
        <v>1496</v>
      </c>
      <c r="F2088" t="s">
        <v>271</v>
      </c>
      <c r="G2088" t="s">
        <v>17</v>
      </c>
      <c r="I2088" t="s">
        <v>219</v>
      </c>
      <c r="J2088" t="s">
        <v>5661</v>
      </c>
      <c r="K2088" t="str">
        <f ca="1">IF(ISNA(XLOOKUP(A2088,Customers!A:A,Customers!A:A)),"Invalid FK","Valid")</f>
        <v>Valid</v>
      </c>
      <c r="L2088" t="str">
        <f ca="1">IF(ISNA(XLOOKUP(B2088,Vendors!A:A,Vendors!A:A)),"Invalid FK","Valid")</f>
        <v>Valid</v>
      </c>
      <c r="M2088" t="str">
        <f ca="1">IF(ISNA(XLOOKUP(C2088,Headcount!C:C,Headcount!C:C)),"Invalid FK","Valid")</f>
        <v>Valid</v>
      </c>
    </row>
    <row r="2089" spans="1:13">
      <c r="A2089" t="s">
        <v>5662</v>
      </c>
      <c r="B2089" s="1">
        <v>44722</v>
      </c>
      <c r="C2089">
        <v>136816.24</v>
      </c>
      <c r="D2089" t="s">
        <v>1483</v>
      </c>
      <c r="E2089" t="s">
        <v>1487</v>
      </c>
      <c r="F2089" t="s">
        <v>268</v>
      </c>
      <c r="G2089" t="s">
        <v>8</v>
      </c>
      <c r="H2089" t="s">
        <v>1069</v>
      </c>
      <c r="J2089" t="s">
        <v>5663</v>
      </c>
      <c r="K2089" t="str">
        <f ca="1">IF(ISNA(XLOOKUP(A2089,Customers!A:A,Customers!A:A)),"Invalid FK","Valid")</f>
        <v>Valid</v>
      </c>
      <c r="L2089" t="str">
        <f ca="1">IF(ISNA(XLOOKUP(B2089,Vendors!A:A,Vendors!A:A)),"Invalid FK","Valid")</f>
        <v>Valid</v>
      </c>
      <c r="M2089" t="str">
        <f ca="1">IF(ISNA(XLOOKUP(C2089,Headcount!C:C,Headcount!C:C)),"Invalid FK","Valid")</f>
        <v>Valid</v>
      </c>
    </row>
    <row r="2090" spans="1:13">
      <c r="A2090" t="s">
        <v>5664</v>
      </c>
      <c r="B2090" s="1">
        <v>45122</v>
      </c>
      <c r="C2090">
        <v>-64060.63</v>
      </c>
      <c r="D2090" t="s">
        <v>1478</v>
      </c>
      <c r="E2090" t="s">
        <v>1496</v>
      </c>
      <c r="F2090" t="s">
        <v>271</v>
      </c>
      <c r="G2090" t="s">
        <v>13</v>
      </c>
      <c r="I2090" t="s">
        <v>199</v>
      </c>
      <c r="J2090" t="s">
        <v>5665</v>
      </c>
      <c r="K2090" t="str">
        <f ca="1">IF(ISNA(XLOOKUP(A2090,Customers!A:A,Customers!A:A)),"Invalid FK","Valid")</f>
        <v>Valid</v>
      </c>
      <c r="L2090" t="str">
        <f ca="1">IF(ISNA(XLOOKUP(B2090,Vendors!A:A,Vendors!A:A)),"Invalid FK","Valid")</f>
        <v>Valid</v>
      </c>
      <c r="M2090" t="str">
        <f ca="1">IF(ISNA(XLOOKUP(C2090,Headcount!C:C,Headcount!C:C)),"Invalid FK","Valid")</f>
        <v>Valid</v>
      </c>
    </row>
    <row r="2091" spans="1:13">
      <c r="A2091" t="s">
        <v>5666</v>
      </c>
      <c r="B2091" s="1">
        <v>45026</v>
      </c>
      <c r="C2091">
        <v>-49455.28</v>
      </c>
      <c r="D2091" t="s">
        <v>1478</v>
      </c>
      <c r="E2091" t="s">
        <v>7</v>
      </c>
      <c r="F2091" t="s">
        <v>268</v>
      </c>
      <c r="G2091" t="s">
        <v>8</v>
      </c>
      <c r="I2091" t="s">
        <v>23</v>
      </c>
      <c r="J2091" t="s">
        <v>5667</v>
      </c>
      <c r="K2091" t="str">
        <f ca="1">IF(ISNA(XLOOKUP(A2091,Customers!A:A,Customers!A:A)),"Invalid FK","Valid")</f>
        <v>Valid</v>
      </c>
      <c r="L2091" t="str">
        <f ca="1">IF(ISNA(XLOOKUP(B2091,Vendors!A:A,Vendors!A:A)),"Invalid FK","Valid")</f>
        <v>Valid</v>
      </c>
      <c r="M2091" t="str">
        <f ca="1">IF(ISNA(XLOOKUP(C2091,Headcount!C:C,Headcount!C:C)),"Invalid FK","Valid")</f>
        <v>Valid</v>
      </c>
    </row>
    <row r="2092" spans="1:13">
      <c r="A2092" t="s">
        <v>5668</v>
      </c>
      <c r="B2092" s="1">
        <v>45256</v>
      </c>
      <c r="C2092">
        <v>173908.18</v>
      </c>
      <c r="D2092" t="s">
        <v>1483</v>
      </c>
      <c r="E2092" t="s">
        <v>1484</v>
      </c>
      <c r="F2092" t="s">
        <v>264</v>
      </c>
      <c r="G2092" t="s">
        <v>8</v>
      </c>
      <c r="H2092" t="s">
        <v>1285</v>
      </c>
      <c r="J2092" t="s">
        <v>5669</v>
      </c>
      <c r="K2092" t="str">
        <f ca="1">IF(ISNA(XLOOKUP(A2092,Customers!A:A,Customers!A:A)),"Invalid FK","Valid")</f>
        <v>Valid</v>
      </c>
      <c r="L2092" t="str">
        <f ca="1">IF(ISNA(XLOOKUP(B2092,Vendors!A:A,Vendors!A:A)),"Invalid FK","Valid")</f>
        <v>Valid</v>
      </c>
      <c r="M2092" t="str">
        <f ca="1">IF(ISNA(XLOOKUP(C2092,Headcount!C:C,Headcount!C:C)),"Invalid FK","Valid")</f>
        <v>Valid</v>
      </c>
    </row>
    <row r="2093" spans="1:13">
      <c r="A2093" t="s">
        <v>5670</v>
      </c>
      <c r="B2093" s="1">
        <v>44698</v>
      </c>
      <c r="C2093">
        <v>109277.17</v>
      </c>
      <c r="D2093" t="s">
        <v>1483</v>
      </c>
      <c r="E2093" t="s">
        <v>1499</v>
      </c>
      <c r="F2093" t="s">
        <v>264</v>
      </c>
      <c r="G2093" t="s">
        <v>29</v>
      </c>
      <c r="H2093" t="s">
        <v>1079</v>
      </c>
      <c r="J2093" t="s">
        <v>5671</v>
      </c>
      <c r="K2093" t="str">
        <f ca="1">IF(ISNA(XLOOKUP(A2093,Customers!A:A,Customers!A:A)),"Invalid FK","Valid")</f>
        <v>Valid</v>
      </c>
      <c r="L2093" t="str">
        <f ca="1">IF(ISNA(XLOOKUP(B2093,Vendors!A:A,Vendors!A:A)),"Invalid FK","Valid")</f>
        <v>Valid</v>
      </c>
      <c r="M2093" t="str">
        <f ca="1">IF(ISNA(XLOOKUP(C2093,Headcount!C:C,Headcount!C:C)),"Invalid FK","Valid")</f>
        <v>Valid</v>
      </c>
    </row>
    <row r="2094" spans="1:13">
      <c r="A2094" t="s">
        <v>5672</v>
      </c>
      <c r="B2094" s="1">
        <v>44628</v>
      </c>
      <c r="C2094">
        <v>210131.48</v>
      </c>
      <c r="D2094" t="s">
        <v>1483</v>
      </c>
      <c r="E2094" t="s">
        <v>1484</v>
      </c>
      <c r="F2094" t="s">
        <v>271</v>
      </c>
      <c r="G2094" t="s">
        <v>29</v>
      </c>
      <c r="H2094" t="s">
        <v>856</v>
      </c>
      <c r="J2094" t="s">
        <v>5673</v>
      </c>
      <c r="K2094" t="str">
        <f ca="1">IF(ISNA(XLOOKUP(A2094,Customers!A:A,Customers!A:A)),"Invalid FK","Valid")</f>
        <v>Valid</v>
      </c>
      <c r="L2094" t="str">
        <f ca="1">IF(ISNA(XLOOKUP(B2094,Vendors!A:A,Vendors!A:A)),"Invalid FK","Valid")</f>
        <v>Valid</v>
      </c>
      <c r="M2094" t="str">
        <f ca="1">IF(ISNA(XLOOKUP(C2094,Headcount!C:C,Headcount!C:C)),"Invalid FK","Valid")</f>
        <v>Valid</v>
      </c>
    </row>
    <row r="2095" spans="1:13">
      <c r="A2095" t="s">
        <v>5674</v>
      </c>
      <c r="B2095" s="1">
        <v>44588</v>
      </c>
      <c r="C2095">
        <v>12171.7</v>
      </c>
      <c r="D2095" t="s">
        <v>1587</v>
      </c>
      <c r="E2095" t="s">
        <v>1587</v>
      </c>
      <c r="F2095" t="s">
        <v>268</v>
      </c>
      <c r="G2095" t="s">
        <v>13</v>
      </c>
      <c r="J2095" t="s">
        <v>5675</v>
      </c>
      <c r="K2095" t="str">
        <f ca="1">IF(ISNA(XLOOKUP(A2095,Customers!A:A,Customers!A:A)),"Invalid FK","Valid")</f>
        <v>Valid</v>
      </c>
      <c r="L2095" t="str">
        <f ca="1">IF(ISNA(XLOOKUP(B2095,Vendors!A:A,Vendors!A:A)),"Invalid FK","Valid")</f>
        <v>Valid</v>
      </c>
      <c r="M2095" t="str">
        <f ca="1">IF(ISNA(XLOOKUP(C2095,Headcount!C:C,Headcount!C:C)),"Invalid FK","Valid")</f>
        <v>Valid</v>
      </c>
    </row>
    <row r="2096" spans="1:13">
      <c r="A2096" t="s">
        <v>5676</v>
      </c>
      <c r="B2096" s="1">
        <v>44831</v>
      </c>
      <c r="C2096">
        <v>198504.69</v>
      </c>
      <c r="D2096" t="s">
        <v>1483</v>
      </c>
      <c r="E2096" t="s">
        <v>1487</v>
      </c>
      <c r="F2096" t="s">
        <v>271</v>
      </c>
      <c r="G2096" t="s">
        <v>29</v>
      </c>
      <c r="H2096" t="s">
        <v>1385</v>
      </c>
      <c r="J2096" t="s">
        <v>5677</v>
      </c>
      <c r="K2096" t="str">
        <f ca="1">IF(ISNA(XLOOKUP(A2096,Customers!A:A,Customers!A:A)),"Invalid FK","Valid")</f>
        <v>Valid</v>
      </c>
      <c r="L2096" t="str">
        <f ca="1">IF(ISNA(XLOOKUP(B2096,Vendors!A:A,Vendors!A:A)),"Invalid FK","Valid")</f>
        <v>Valid</v>
      </c>
      <c r="M2096" t="str">
        <f ca="1">IF(ISNA(XLOOKUP(C2096,Headcount!C:C,Headcount!C:C)),"Invalid FK","Valid")</f>
        <v>Valid</v>
      </c>
    </row>
    <row r="2097" spans="1:13">
      <c r="A2097" t="s">
        <v>5678</v>
      </c>
      <c r="B2097" s="1">
        <v>45161</v>
      </c>
      <c r="C2097">
        <v>230294.77</v>
      </c>
      <c r="D2097" t="s">
        <v>1483</v>
      </c>
      <c r="E2097" t="s">
        <v>1499</v>
      </c>
      <c r="F2097" t="s">
        <v>268</v>
      </c>
      <c r="G2097" t="s">
        <v>8</v>
      </c>
      <c r="H2097" t="s">
        <v>955</v>
      </c>
      <c r="J2097" t="s">
        <v>5679</v>
      </c>
      <c r="K2097" t="str">
        <f ca="1">IF(ISNA(XLOOKUP(A2097,Customers!A:A,Customers!A:A)),"Invalid FK","Valid")</f>
        <v>Valid</v>
      </c>
      <c r="L2097" t="str">
        <f ca="1">IF(ISNA(XLOOKUP(B2097,Vendors!A:A,Vendors!A:A)),"Invalid FK","Valid")</f>
        <v>Valid</v>
      </c>
      <c r="M2097" t="str">
        <f ca="1">IF(ISNA(XLOOKUP(C2097,Headcount!C:C,Headcount!C:C)),"Invalid FK","Valid")</f>
        <v>Valid</v>
      </c>
    </row>
    <row r="2098" spans="1:13">
      <c r="A2098" t="s">
        <v>5680</v>
      </c>
      <c r="B2098" s="1">
        <v>44764</v>
      </c>
      <c r="C2098">
        <v>18493.240000000002</v>
      </c>
      <c r="D2098" t="s">
        <v>1924</v>
      </c>
      <c r="E2098" t="s">
        <v>1924</v>
      </c>
      <c r="F2098" t="s">
        <v>268</v>
      </c>
      <c r="G2098" t="s">
        <v>13</v>
      </c>
      <c r="J2098" t="s">
        <v>5681</v>
      </c>
      <c r="K2098" t="str">
        <f ca="1">IF(ISNA(XLOOKUP(A2098,Customers!A:A,Customers!A:A)),"Invalid FK","Valid")</f>
        <v>Valid</v>
      </c>
      <c r="L2098" t="str">
        <f ca="1">IF(ISNA(XLOOKUP(B2098,Vendors!A:A,Vendors!A:A)),"Invalid FK","Valid")</f>
        <v>Valid</v>
      </c>
      <c r="M2098" t="str">
        <f ca="1">IF(ISNA(XLOOKUP(C2098,Headcount!C:C,Headcount!C:C)),"Invalid FK","Valid")</f>
        <v>Valid</v>
      </c>
    </row>
    <row r="2099" spans="1:13">
      <c r="A2099" t="s">
        <v>5682</v>
      </c>
      <c r="B2099" s="1">
        <v>44641</v>
      </c>
      <c r="C2099">
        <v>-29087.88</v>
      </c>
      <c r="D2099" t="s">
        <v>1478</v>
      </c>
      <c r="E2099" t="s">
        <v>1534</v>
      </c>
      <c r="F2099" t="s">
        <v>268</v>
      </c>
      <c r="G2099" t="s">
        <v>17</v>
      </c>
      <c r="I2099" t="s">
        <v>165</v>
      </c>
      <c r="J2099" t="s">
        <v>5683</v>
      </c>
      <c r="K2099" t="str">
        <f ca="1">IF(ISNA(XLOOKUP(A2099,Customers!A:A,Customers!A:A)),"Invalid FK","Valid")</f>
        <v>Valid</v>
      </c>
      <c r="L2099" t="str">
        <f ca="1">IF(ISNA(XLOOKUP(B2099,Vendors!A:A,Vendors!A:A)),"Invalid FK","Valid")</f>
        <v>Valid</v>
      </c>
      <c r="M2099" t="str">
        <f ca="1">IF(ISNA(XLOOKUP(C2099,Headcount!C:C,Headcount!C:C)),"Invalid FK","Valid")</f>
        <v>Valid</v>
      </c>
    </row>
    <row r="2100" spans="1:13">
      <c r="A2100" t="s">
        <v>5684</v>
      </c>
      <c r="B2100" s="1">
        <v>45223</v>
      </c>
      <c r="C2100">
        <v>143060.75</v>
      </c>
      <c r="D2100" t="s">
        <v>1483</v>
      </c>
      <c r="E2100" t="s">
        <v>1487</v>
      </c>
      <c r="F2100" t="s">
        <v>268</v>
      </c>
      <c r="G2100" t="s">
        <v>13</v>
      </c>
      <c r="H2100" t="s">
        <v>922</v>
      </c>
      <c r="J2100" t="s">
        <v>5685</v>
      </c>
      <c r="K2100" t="str">
        <f ca="1">IF(ISNA(XLOOKUP(A2100,Customers!A:A,Customers!A:A)),"Invalid FK","Valid")</f>
        <v>Valid</v>
      </c>
      <c r="L2100" t="str">
        <f ca="1">IF(ISNA(XLOOKUP(B2100,Vendors!A:A,Vendors!A:A)),"Invalid FK","Valid")</f>
        <v>Valid</v>
      </c>
      <c r="M2100" t="str">
        <f ca="1">IF(ISNA(XLOOKUP(C2100,Headcount!C:C,Headcount!C:C)),"Invalid FK","Valid")</f>
        <v>Valid</v>
      </c>
    </row>
    <row r="2101" spans="1:13">
      <c r="A2101" t="s">
        <v>5686</v>
      </c>
      <c r="B2101" s="1">
        <v>45038</v>
      </c>
      <c r="C2101">
        <v>-44817.73</v>
      </c>
      <c r="D2101" t="s">
        <v>1478</v>
      </c>
      <c r="E2101" t="s">
        <v>1496</v>
      </c>
      <c r="F2101" t="s">
        <v>271</v>
      </c>
      <c r="G2101" t="s">
        <v>17</v>
      </c>
      <c r="I2101" t="s">
        <v>107</v>
      </c>
      <c r="J2101" t="s">
        <v>5687</v>
      </c>
      <c r="K2101" t="str">
        <f ca="1">IF(ISNA(XLOOKUP(A2101,Customers!A:A,Customers!A:A)),"Invalid FK","Valid")</f>
        <v>Valid</v>
      </c>
      <c r="L2101" t="str">
        <f ca="1">IF(ISNA(XLOOKUP(B2101,Vendors!A:A,Vendors!A:A)),"Invalid FK","Valid")</f>
        <v>Valid</v>
      </c>
      <c r="M2101" t="str">
        <f ca="1">IF(ISNA(XLOOKUP(C2101,Headcount!C:C,Headcount!C:C)),"Invalid FK","Valid")</f>
        <v>Valid</v>
      </c>
    </row>
    <row r="2102" spans="1:13">
      <c r="A2102" t="s">
        <v>5688</v>
      </c>
      <c r="B2102" s="1">
        <v>44581</v>
      </c>
      <c r="C2102">
        <v>129574.86</v>
      </c>
      <c r="D2102" t="s">
        <v>1483</v>
      </c>
      <c r="E2102" t="s">
        <v>1487</v>
      </c>
      <c r="F2102" t="s">
        <v>268</v>
      </c>
      <c r="G2102" t="s">
        <v>17</v>
      </c>
      <c r="H2102" t="s">
        <v>1399</v>
      </c>
      <c r="J2102" t="s">
        <v>5689</v>
      </c>
      <c r="K2102" t="str">
        <f ca="1">IF(ISNA(XLOOKUP(A2102,Customers!A:A,Customers!A:A)),"Invalid FK","Valid")</f>
        <v>Valid</v>
      </c>
      <c r="L2102" t="str">
        <f ca="1">IF(ISNA(XLOOKUP(B2102,Vendors!A:A,Vendors!A:A)),"Invalid FK","Valid")</f>
        <v>Valid</v>
      </c>
      <c r="M2102" t="str">
        <f ca="1">IF(ISNA(XLOOKUP(C2102,Headcount!C:C,Headcount!C:C)),"Invalid FK","Valid")</f>
        <v>Valid</v>
      </c>
    </row>
    <row r="2103" spans="1:13">
      <c r="A2103" t="s">
        <v>5690</v>
      </c>
      <c r="B2103" s="1">
        <v>45186</v>
      </c>
      <c r="C2103">
        <v>222501.84</v>
      </c>
      <c r="D2103" t="s">
        <v>1483</v>
      </c>
      <c r="E2103" t="s">
        <v>1487</v>
      </c>
      <c r="F2103" t="s">
        <v>271</v>
      </c>
      <c r="G2103" t="s">
        <v>13</v>
      </c>
      <c r="H2103" t="s">
        <v>842</v>
      </c>
      <c r="J2103" t="s">
        <v>5691</v>
      </c>
      <c r="K2103" t="str">
        <f ca="1">IF(ISNA(XLOOKUP(A2103,Customers!A:A,Customers!A:A)),"Invalid FK","Valid")</f>
        <v>Valid</v>
      </c>
      <c r="L2103" t="str">
        <f ca="1">IF(ISNA(XLOOKUP(B2103,Vendors!A:A,Vendors!A:A)),"Invalid FK","Valid")</f>
        <v>Valid</v>
      </c>
      <c r="M2103" t="str">
        <f ca="1">IF(ISNA(XLOOKUP(C2103,Headcount!C:C,Headcount!C:C)),"Invalid FK","Valid")</f>
        <v>Valid</v>
      </c>
    </row>
    <row r="2104" spans="1:13">
      <c r="A2104" t="s">
        <v>5692</v>
      </c>
      <c r="B2104" s="1">
        <v>45031</v>
      </c>
      <c r="C2104">
        <v>-40791.730000000003</v>
      </c>
      <c r="D2104" t="s">
        <v>1478</v>
      </c>
      <c r="E2104" t="s">
        <v>1496</v>
      </c>
      <c r="F2104" t="s">
        <v>268</v>
      </c>
      <c r="G2104" t="s">
        <v>17</v>
      </c>
      <c r="I2104" t="s">
        <v>101</v>
      </c>
      <c r="J2104" t="s">
        <v>5693</v>
      </c>
      <c r="K2104" t="str">
        <f ca="1">IF(ISNA(XLOOKUP(A2104,Customers!A:A,Customers!A:A)),"Invalid FK","Valid")</f>
        <v>Valid</v>
      </c>
      <c r="L2104" t="str">
        <f ca="1">IF(ISNA(XLOOKUP(B2104,Vendors!A:A,Vendors!A:A)),"Invalid FK","Valid")</f>
        <v>Valid</v>
      </c>
      <c r="M2104" t="str">
        <f ca="1">IF(ISNA(XLOOKUP(C2104,Headcount!C:C,Headcount!C:C)),"Invalid FK","Valid")</f>
        <v>Valid</v>
      </c>
    </row>
    <row r="2105" spans="1:13">
      <c r="A2105" t="s">
        <v>5694</v>
      </c>
      <c r="B2105" s="1">
        <v>44881</v>
      </c>
      <c r="C2105">
        <v>-33453.51</v>
      </c>
      <c r="D2105" t="s">
        <v>1478</v>
      </c>
      <c r="E2105" t="s">
        <v>1509</v>
      </c>
      <c r="F2105" t="s">
        <v>264</v>
      </c>
      <c r="G2105" t="s">
        <v>17</v>
      </c>
      <c r="I2105" t="s">
        <v>175</v>
      </c>
      <c r="J2105" t="s">
        <v>5695</v>
      </c>
      <c r="K2105" t="str">
        <f ca="1">IF(ISNA(XLOOKUP(A2105,Customers!A:A,Customers!A:A)),"Invalid FK","Valid")</f>
        <v>Valid</v>
      </c>
      <c r="L2105" t="str">
        <f ca="1">IF(ISNA(XLOOKUP(B2105,Vendors!A:A,Vendors!A:A)),"Invalid FK","Valid")</f>
        <v>Valid</v>
      </c>
      <c r="M2105" t="str">
        <f ca="1">IF(ISNA(XLOOKUP(C2105,Headcount!C:C,Headcount!C:C)),"Invalid FK","Valid")</f>
        <v>Valid</v>
      </c>
    </row>
    <row r="2106" spans="1:13">
      <c r="A2106" t="s">
        <v>5696</v>
      </c>
      <c r="B2106" s="1">
        <v>44634</v>
      </c>
      <c r="C2106">
        <v>149901.63</v>
      </c>
      <c r="D2106" t="s">
        <v>1483</v>
      </c>
      <c r="E2106" t="s">
        <v>1484</v>
      </c>
      <c r="F2106" t="s">
        <v>268</v>
      </c>
      <c r="G2106" t="s">
        <v>17</v>
      </c>
      <c r="H2106" t="s">
        <v>985</v>
      </c>
      <c r="J2106" t="s">
        <v>5697</v>
      </c>
      <c r="K2106" t="str">
        <f ca="1">IF(ISNA(XLOOKUP(A2106,Customers!A:A,Customers!A:A)),"Invalid FK","Valid")</f>
        <v>Valid</v>
      </c>
      <c r="L2106" t="str">
        <f ca="1">IF(ISNA(XLOOKUP(B2106,Vendors!A:A,Vendors!A:A)),"Invalid FK","Valid")</f>
        <v>Valid</v>
      </c>
      <c r="M2106" t="str">
        <f ca="1">IF(ISNA(XLOOKUP(C2106,Headcount!C:C,Headcount!C:C)),"Invalid FK","Valid")</f>
        <v>Valid</v>
      </c>
    </row>
    <row r="2107" spans="1:13">
      <c r="A2107" t="s">
        <v>5698</v>
      </c>
      <c r="B2107" s="1">
        <v>44629</v>
      </c>
      <c r="C2107">
        <v>-49123.38</v>
      </c>
      <c r="D2107" t="s">
        <v>1478</v>
      </c>
      <c r="E2107" t="s">
        <v>1534</v>
      </c>
      <c r="F2107" t="s">
        <v>268</v>
      </c>
      <c r="G2107" t="s">
        <v>13</v>
      </c>
      <c r="I2107" t="s">
        <v>145</v>
      </c>
      <c r="J2107" t="s">
        <v>5699</v>
      </c>
      <c r="K2107" t="str">
        <f ca="1">IF(ISNA(XLOOKUP(A2107,Customers!A:A,Customers!A:A)),"Invalid FK","Valid")</f>
        <v>Valid</v>
      </c>
      <c r="L2107" t="str">
        <f ca="1">IF(ISNA(XLOOKUP(B2107,Vendors!A:A,Vendors!A:A)),"Invalid FK","Valid")</f>
        <v>Valid</v>
      </c>
      <c r="M2107" t="str">
        <f ca="1">IF(ISNA(XLOOKUP(C2107,Headcount!C:C,Headcount!C:C)),"Invalid FK","Valid")</f>
        <v>Valid</v>
      </c>
    </row>
    <row r="2108" spans="1:13">
      <c r="A2108" t="s">
        <v>5700</v>
      </c>
      <c r="B2108" s="1">
        <v>44682</v>
      </c>
      <c r="C2108">
        <v>146922.98000000001</v>
      </c>
      <c r="D2108" t="s">
        <v>1483</v>
      </c>
      <c r="E2108" t="s">
        <v>1487</v>
      </c>
      <c r="F2108" t="s">
        <v>268</v>
      </c>
      <c r="G2108" t="s">
        <v>8</v>
      </c>
      <c r="H2108" t="s">
        <v>1077</v>
      </c>
      <c r="J2108" t="s">
        <v>5701</v>
      </c>
      <c r="K2108" t="str">
        <f ca="1">IF(ISNA(XLOOKUP(A2108,Customers!A:A,Customers!A:A)),"Invalid FK","Valid")</f>
        <v>Valid</v>
      </c>
      <c r="L2108" t="str">
        <f ca="1">IF(ISNA(XLOOKUP(B2108,Vendors!A:A,Vendors!A:A)),"Invalid FK","Valid")</f>
        <v>Valid</v>
      </c>
      <c r="M2108" t="str">
        <f ca="1">IF(ISNA(XLOOKUP(C2108,Headcount!C:C,Headcount!C:C)),"Invalid FK","Valid")</f>
        <v>Valid</v>
      </c>
    </row>
    <row r="2109" spans="1:13">
      <c r="A2109" t="s">
        <v>5702</v>
      </c>
      <c r="B2109" s="1">
        <v>45156</v>
      </c>
      <c r="C2109">
        <v>192985.51</v>
      </c>
      <c r="D2109" t="s">
        <v>1483</v>
      </c>
      <c r="E2109" t="s">
        <v>1487</v>
      </c>
      <c r="F2109" t="s">
        <v>271</v>
      </c>
      <c r="G2109" t="s">
        <v>8</v>
      </c>
      <c r="H2109" t="s">
        <v>1221</v>
      </c>
      <c r="J2109" t="s">
        <v>5703</v>
      </c>
      <c r="K2109" t="str">
        <f ca="1">IF(ISNA(XLOOKUP(A2109,Customers!A:A,Customers!A:A)),"Invalid FK","Valid")</f>
        <v>Valid</v>
      </c>
      <c r="L2109" t="str">
        <f ca="1">IF(ISNA(XLOOKUP(B2109,Vendors!A:A,Vendors!A:A)),"Invalid FK","Valid")</f>
        <v>Valid</v>
      </c>
      <c r="M2109" t="str">
        <f ca="1">IF(ISNA(XLOOKUP(C2109,Headcount!C:C,Headcount!C:C)),"Invalid FK","Valid")</f>
        <v>Valid</v>
      </c>
    </row>
    <row r="2110" spans="1:13">
      <c r="A2110" t="s">
        <v>5704</v>
      </c>
      <c r="B2110" s="1">
        <v>44841</v>
      </c>
      <c r="C2110">
        <v>-56245.91</v>
      </c>
      <c r="D2110" t="s">
        <v>1478</v>
      </c>
      <c r="E2110" t="s">
        <v>1496</v>
      </c>
      <c r="F2110" t="s">
        <v>271</v>
      </c>
      <c r="G2110" t="s">
        <v>29</v>
      </c>
      <c r="I2110" t="s">
        <v>77</v>
      </c>
      <c r="J2110" t="s">
        <v>5705</v>
      </c>
      <c r="K2110" t="str">
        <f ca="1">IF(ISNA(XLOOKUP(A2110,Customers!A:A,Customers!A:A)),"Invalid FK","Valid")</f>
        <v>Valid</v>
      </c>
      <c r="L2110" t="str">
        <f ca="1">IF(ISNA(XLOOKUP(B2110,Vendors!A:A,Vendors!A:A)),"Invalid FK","Valid")</f>
        <v>Valid</v>
      </c>
      <c r="M2110" t="str">
        <f ca="1">IF(ISNA(XLOOKUP(C2110,Headcount!C:C,Headcount!C:C)),"Invalid FK","Valid")</f>
        <v>Valid</v>
      </c>
    </row>
    <row r="2111" spans="1:13">
      <c r="A2111" t="s">
        <v>5706</v>
      </c>
      <c r="B2111" s="1">
        <v>45010</v>
      </c>
      <c r="C2111">
        <v>153781.91</v>
      </c>
      <c r="D2111" t="s">
        <v>1483</v>
      </c>
      <c r="E2111" t="s">
        <v>1487</v>
      </c>
      <c r="F2111" t="s">
        <v>264</v>
      </c>
      <c r="G2111" t="s">
        <v>17</v>
      </c>
      <c r="H2111" t="s">
        <v>1401</v>
      </c>
      <c r="J2111" t="s">
        <v>5707</v>
      </c>
      <c r="K2111" t="str">
        <f ca="1">IF(ISNA(XLOOKUP(A2111,Customers!A:A,Customers!A:A)),"Invalid FK","Valid")</f>
        <v>Valid</v>
      </c>
      <c r="L2111" t="str">
        <f ca="1">IF(ISNA(XLOOKUP(B2111,Vendors!A:A,Vendors!A:A)),"Invalid FK","Valid")</f>
        <v>Valid</v>
      </c>
      <c r="M2111" t="str">
        <f ca="1">IF(ISNA(XLOOKUP(C2111,Headcount!C:C,Headcount!C:C)),"Invalid FK","Valid")</f>
        <v>Valid</v>
      </c>
    </row>
    <row r="2112" spans="1:13">
      <c r="A2112" t="s">
        <v>5708</v>
      </c>
      <c r="B2112" s="1">
        <v>44886</v>
      </c>
      <c r="C2112">
        <v>11727.58</v>
      </c>
      <c r="D2112" t="s">
        <v>1924</v>
      </c>
      <c r="E2112" t="s">
        <v>1924</v>
      </c>
      <c r="F2112" t="s">
        <v>268</v>
      </c>
      <c r="G2112" t="s">
        <v>13</v>
      </c>
      <c r="J2112" t="s">
        <v>5709</v>
      </c>
      <c r="K2112" t="str">
        <f ca="1">IF(ISNA(XLOOKUP(A2112,Customers!A:A,Customers!A:A)),"Invalid FK","Valid")</f>
        <v>Valid</v>
      </c>
      <c r="L2112" t="str">
        <f ca="1">IF(ISNA(XLOOKUP(B2112,Vendors!A:A,Vendors!A:A)),"Invalid FK","Valid")</f>
        <v>Valid</v>
      </c>
      <c r="M2112" t="str">
        <f ca="1">IF(ISNA(XLOOKUP(C2112,Headcount!C:C,Headcount!C:C)),"Invalid FK","Valid")</f>
        <v>Valid</v>
      </c>
    </row>
    <row r="2113" spans="1:13">
      <c r="A2113" t="s">
        <v>5710</v>
      </c>
      <c r="B2113" s="1">
        <v>45049</v>
      </c>
      <c r="C2113">
        <v>-9801.1200000000008</v>
      </c>
      <c r="D2113" t="s">
        <v>1478</v>
      </c>
      <c r="E2113" t="s">
        <v>7</v>
      </c>
      <c r="F2113" t="s">
        <v>268</v>
      </c>
      <c r="G2113" t="s">
        <v>29</v>
      </c>
      <c r="I2113" t="s">
        <v>139</v>
      </c>
      <c r="J2113" t="s">
        <v>5711</v>
      </c>
      <c r="K2113" t="str">
        <f ca="1">IF(ISNA(XLOOKUP(A2113,Customers!A:A,Customers!A:A)),"Invalid FK","Valid")</f>
        <v>Valid</v>
      </c>
      <c r="L2113" t="str">
        <f ca="1">IF(ISNA(XLOOKUP(B2113,Vendors!A:A,Vendors!A:A)),"Invalid FK","Valid")</f>
        <v>Valid</v>
      </c>
      <c r="M2113" t="str">
        <f ca="1">IF(ISNA(XLOOKUP(C2113,Headcount!C:C,Headcount!C:C)),"Invalid FK","Valid")</f>
        <v>Valid</v>
      </c>
    </row>
    <row r="2114" spans="1:13">
      <c r="A2114" t="s">
        <v>5712</v>
      </c>
      <c r="B2114" s="1">
        <v>45277</v>
      </c>
      <c r="C2114">
        <v>24750.69</v>
      </c>
      <c r="D2114" t="s">
        <v>1587</v>
      </c>
      <c r="E2114" t="s">
        <v>1587</v>
      </c>
      <c r="F2114" t="s">
        <v>268</v>
      </c>
      <c r="G2114" t="s">
        <v>8</v>
      </c>
      <c r="J2114" t="s">
        <v>5713</v>
      </c>
      <c r="K2114" t="str">
        <f ca="1">IF(ISNA(XLOOKUP(A2114,Customers!A:A,Customers!A:A)),"Invalid FK","Valid")</f>
        <v>Valid</v>
      </c>
      <c r="L2114" t="str">
        <f ca="1">IF(ISNA(XLOOKUP(B2114,Vendors!A:A,Vendors!A:A)),"Invalid FK","Valid")</f>
        <v>Valid</v>
      </c>
      <c r="M2114" t="str">
        <f ca="1">IF(ISNA(XLOOKUP(C2114,Headcount!C:C,Headcount!C:C)),"Invalid FK","Valid")</f>
        <v>Valid</v>
      </c>
    </row>
    <row r="2115" spans="1:13">
      <c r="A2115" t="s">
        <v>5714</v>
      </c>
      <c r="B2115" s="1">
        <v>44733</v>
      </c>
      <c r="C2115">
        <v>107634.19</v>
      </c>
      <c r="D2115" t="s">
        <v>1483</v>
      </c>
      <c r="E2115" t="s">
        <v>1487</v>
      </c>
      <c r="F2115" t="s">
        <v>271</v>
      </c>
      <c r="G2115" t="s">
        <v>13</v>
      </c>
      <c r="H2115" t="s">
        <v>1019</v>
      </c>
      <c r="J2115" t="s">
        <v>5715</v>
      </c>
      <c r="K2115" t="str">
        <f ca="1">IF(ISNA(XLOOKUP(A2115,Customers!A:A,Customers!A:A)),"Invalid FK","Valid")</f>
        <v>Valid</v>
      </c>
      <c r="L2115" t="str">
        <f ca="1">IF(ISNA(XLOOKUP(B2115,Vendors!A:A,Vendors!A:A)),"Invalid FK","Valid")</f>
        <v>Valid</v>
      </c>
      <c r="M2115" t="str">
        <f ca="1">IF(ISNA(XLOOKUP(C2115,Headcount!C:C,Headcount!C:C)),"Invalid FK","Valid")</f>
        <v>Valid</v>
      </c>
    </row>
    <row r="2116" spans="1:13">
      <c r="A2116" t="s">
        <v>5716</v>
      </c>
      <c r="B2116" s="1">
        <v>44956</v>
      </c>
      <c r="C2116">
        <v>111348.2</v>
      </c>
      <c r="D2116" t="s">
        <v>1483</v>
      </c>
      <c r="E2116" t="s">
        <v>1487</v>
      </c>
      <c r="F2116" t="s">
        <v>271</v>
      </c>
      <c r="G2116" t="s">
        <v>17</v>
      </c>
      <c r="H2116" t="s">
        <v>1299</v>
      </c>
      <c r="J2116" t="s">
        <v>5717</v>
      </c>
      <c r="K2116" t="str">
        <f ca="1">IF(ISNA(XLOOKUP(A2116,Customers!A:A,Customers!A:A)),"Invalid FK","Valid")</f>
        <v>Valid</v>
      </c>
      <c r="L2116" t="str">
        <f ca="1">IF(ISNA(XLOOKUP(B2116,Vendors!A:A,Vendors!A:A)),"Invalid FK","Valid")</f>
        <v>Valid</v>
      </c>
      <c r="M2116" t="str">
        <f ca="1">IF(ISNA(XLOOKUP(C2116,Headcount!C:C,Headcount!C:C)),"Invalid FK","Valid")</f>
        <v>Valid</v>
      </c>
    </row>
    <row r="2117" spans="1:13">
      <c r="A2117" t="s">
        <v>5718</v>
      </c>
      <c r="B2117" s="1">
        <v>45015</v>
      </c>
      <c r="C2117">
        <v>221921.21</v>
      </c>
      <c r="D2117" t="s">
        <v>1483</v>
      </c>
      <c r="E2117" t="s">
        <v>1487</v>
      </c>
      <c r="F2117" t="s">
        <v>264</v>
      </c>
      <c r="G2117" t="s">
        <v>17</v>
      </c>
      <c r="H2117" t="s">
        <v>1085</v>
      </c>
      <c r="J2117" t="s">
        <v>5719</v>
      </c>
      <c r="K2117" t="str">
        <f ca="1">IF(ISNA(XLOOKUP(A2117,Customers!A:A,Customers!A:A)),"Invalid FK","Valid")</f>
        <v>Valid</v>
      </c>
      <c r="L2117" t="str">
        <f ca="1">IF(ISNA(XLOOKUP(B2117,Vendors!A:A,Vendors!A:A)),"Invalid FK","Valid")</f>
        <v>Valid</v>
      </c>
      <c r="M2117" t="str">
        <f ca="1">IF(ISNA(XLOOKUP(C2117,Headcount!C:C,Headcount!C:C)),"Invalid FK","Valid")</f>
        <v>Valid</v>
      </c>
    </row>
    <row r="2118" spans="1:13">
      <c r="A2118" t="s">
        <v>5720</v>
      </c>
      <c r="B2118" s="1">
        <v>45169</v>
      </c>
      <c r="C2118">
        <v>-39999.589999999997</v>
      </c>
      <c r="D2118" t="s">
        <v>1478</v>
      </c>
      <c r="E2118" t="s">
        <v>1496</v>
      </c>
      <c r="F2118" t="s">
        <v>264</v>
      </c>
      <c r="G2118" t="s">
        <v>8</v>
      </c>
      <c r="I2118" t="s">
        <v>10</v>
      </c>
      <c r="J2118" t="s">
        <v>5721</v>
      </c>
      <c r="K2118" t="str">
        <f ca="1">IF(ISNA(XLOOKUP(A2118,Customers!A:A,Customers!A:A)),"Invalid FK","Valid")</f>
        <v>Valid</v>
      </c>
      <c r="L2118" t="str">
        <f ca="1">IF(ISNA(XLOOKUP(B2118,Vendors!A:A,Vendors!A:A)),"Invalid FK","Valid")</f>
        <v>Valid</v>
      </c>
      <c r="M2118" t="str">
        <f ca="1">IF(ISNA(XLOOKUP(C2118,Headcount!C:C,Headcount!C:C)),"Invalid FK","Valid")</f>
        <v>Valid</v>
      </c>
    </row>
    <row r="2119" spans="1:13">
      <c r="A2119" t="s">
        <v>5722</v>
      </c>
      <c r="B2119" s="1">
        <v>45024</v>
      </c>
      <c r="C2119">
        <v>-54523.66</v>
      </c>
      <c r="D2119" t="s">
        <v>1478</v>
      </c>
      <c r="E2119" t="s">
        <v>36</v>
      </c>
      <c r="F2119" t="s">
        <v>264</v>
      </c>
      <c r="G2119" t="s">
        <v>29</v>
      </c>
      <c r="I2119" t="s">
        <v>55</v>
      </c>
      <c r="J2119" t="s">
        <v>5723</v>
      </c>
      <c r="K2119" t="str">
        <f ca="1">IF(ISNA(XLOOKUP(A2119,Customers!A:A,Customers!A:A)),"Invalid FK","Valid")</f>
        <v>Valid</v>
      </c>
      <c r="L2119" t="str">
        <f ca="1">IF(ISNA(XLOOKUP(B2119,Vendors!A:A,Vendors!A:A)),"Invalid FK","Valid")</f>
        <v>Valid</v>
      </c>
      <c r="M2119" t="str">
        <f ca="1">IF(ISNA(XLOOKUP(C2119,Headcount!C:C,Headcount!C:C)),"Invalid FK","Valid")</f>
        <v>Valid</v>
      </c>
    </row>
    <row r="2120" spans="1:13">
      <c r="A2120" t="s">
        <v>5724</v>
      </c>
      <c r="B2120" s="1">
        <v>45269</v>
      </c>
      <c r="C2120">
        <v>-75255.98</v>
      </c>
      <c r="D2120" t="s">
        <v>1478</v>
      </c>
      <c r="E2120" t="s">
        <v>7</v>
      </c>
      <c r="F2120" t="s">
        <v>271</v>
      </c>
      <c r="G2120" t="s">
        <v>17</v>
      </c>
      <c r="I2120" t="s">
        <v>163</v>
      </c>
      <c r="J2120" t="s">
        <v>5725</v>
      </c>
      <c r="K2120" t="str">
        <f ca="1">IF(ISNA(XLOOKUP(A2120,Customers!A:A,Customers!A:A)),"Invalid FK","Valid")</f>
        <v>Valid</v>
      </c>
      <c r="L2120" t="str">
        <f ca="1">IF(ISNA(XLOOKUP(B2120,Vendors!A:A,Vendors!A:A)),"Invalid FK","Valid")</f>
        <v>Valid</v>
      </c>
      <c r="M2120" t="str">
        <f ca="1">IF(ISNA(XLOOKUP(C2120,Headcount!C:C,Headcount!C:C)),"Invalid FK","Valid")</f>
        <v>Valid</v>
      </c>
    </row>
    <row r="2121" spans="1:13">
      <c r="A2121" t="s">
        <v>5726</v>
      </c>
      <c r="B2121" s="1">
        <v>44953</v>
      </c>
      <c r="C2121">
        <v>14401.16</v>
      </c>
      <c r="D2121" t="s">
        <v>1924</v>
      </c>
      <c r="E2121" t="s">
        <v>1924</v>
      </c>
      <c r="F2121" t="s">
        <v>271</v>
      </c>
      <c r="G2121" t="s">
        <v>17</v>
      </c>
      <c r="J2121" t="s">
        <v>5727</v>
      </c>
      <c r="K2121" t="str">
        <f ca="1">IF(ISNA(XLOOKUP(A2121,Customers!A:A,Customers!A:A)),"Invalid FK","Valid")</f>
        <v>Valid</v>
      </c>
      <c r="L2121" t="str">
        <f ca="1">IF(ISNA(XLOOKUP(B2121,Vendors!A:A,Vendors!A:A)),"Invalid FK","Valid")</f>
        <v>Valid</v>
      </c>
      <c r="M2121" t="str">
        <f ca="1">IF(ISNA(XLOOKUP(C2121,Headcount!C:C,Headcount!C:C)),"Invalid FK","Valid")</f>
        <v>Valid</v>
      </c>
    </row>
    <row r="2122" spans="1:13">
      <c r="A2122" t="s">
        <v>5728</v>
      </c>
      <c r="B2122" s="1">
        <v>44907</v>
      </c>
      <c r="C2122">
        <v>-28284.720000000001</v>
      </c>
      <c r="D2122" t="s">
        <v>1478</v>
      </c>
      <c r="E2122" t="s">
        <v>36</v>
      </c>
      <c r="F2122" t="s">
        <v>264</v>
      </c>
      <c r="G2122" t="s">
        <v>17</v>
      </c>
      <c r="I2122" t="s">
        <v>185</v>
      </c>
      <c r="J2122" t="s">
        <v>5729</v>
      </c>
      <c r="K2122" t="str">
        <f ca="1">IF(ISNA(XLOOKUP(A2122,Customers!A:A,Customers!A:A)),"Invalid FK","Valid")</f>
        <v>Valid</v>
      </c>
      <c r="L2122" t="str">
        <f ca="1">IF(ISNA(XLOOKUP(B2122,Vendors!A:A,Vendors!A:A)),"Invalid FK","Valid")</f>
        <v>Valid</v>
      </c>
      <c r="M2122" t="str">
        <f ca="1">IF(ISNA(XLOOKUP(C2122,Headcount!C:C,Headcount!C:C)),"Invalid FK","Valid")</f>
        <v>Valid</v>
      </c>
    </row>
    <row r="2123" spans="1:13">
      <c r="A2123" t="s">
        <v>5730</v>
      </c>
      <c r="B2123" s="1">
        <v>44887</v>
      </c>
      <c r="C2123">
        <v>-9281.0499999999993</v>
      </c>
      <c r="D2123" t="s">
        <v>1478</v>
      </c>
      <c r="E2123" t="s">
        <v>1534</v>
      </c>
      <c r="F2123" t="s">
        <v>271</v>
      </c>
      <c r="G2123" t="s">
        <v>17</v>
      </c>
      <c r="I2123" t="s">
        <v>141</v>
      </c>
      <c r="J2123" t="s">
        <v>5731</v>
      </c>
      <c r="K2123" t="str">
        <f ca="1">IF(ISNA(XLOOKUP(A2123,Customers!A:A,Customers!A:A)),"Invalid FK","Valid")</f>
        <v>Valid</v>
      </c>
      <c r="L2123" t="str">
        <f ca="1">IF(ISNA(XLOOKUP(B2123,Vendors!A:A,Vendors!A:A)),"Invalid FK","Valid")</f>
        <v>Valid</v>
      </c>
      <c r="M2123" t="str">
        <f ca="1">IF(ISNA(XLOOKUP(C2123,Headcount!C:C,Headcount!C:C)),"Invalid FK","Valid")</f>
        <v>Valid</v>
      </c>
    </row>
    <row r="2124" spans="1:13">
      <c r="A2124" t="s">
        <v>5732</v>
      </c>
      <c r="B2124" s="1">
        <v>45183</v>
      </c>
      <c r="C2124">
        <v>-37892.559999999998</v>
      </c>
      <c r="D2124" t="s">
        <v>1478</v>
      </c>
      <c r="E2124" t="s">
        <v>36</v>
      </c>
      <c r="F2124" t="s">
        <v>271</v>
      </c>
      <c r="G2124" t="s">
        <v>17</v>
      </c>
      <c r="I2124" t="s">
        <v>227</v>
      </c>
      <c r="J2124" t="s">
        <v>5733</v>
      </c>
      <c r="K2124" t="str">
        <f ca="1">IF(ISNA(XLOOKUP(A2124,Customers!A:A,Customers!A:A)),"Invalid FK","Valid")</f>
        <v>Valid</v>
      </c>
      <c r="L2124" t="str">
        <f ca="1">IF(ISNA(XLOOKUP(B2124,Vendors!A:A,Vendors!A:A)),"Invalid FK","Valid")</f>
        <v>Valid</v>
      </c>
      <c r="M2124" t="str">
        <f ca="1">IF(ISNA(XLOOKUP(C2124,Headcount!C:C,Headcount!C:C)),"Invalid FK","Valid")</f>
        <v>Valid</v>
      </c>
    </row>
    <row r="2125" spans="1:13">
      <c r="A2125" t="s">
        <v>5734</v>
      </c>
      <c r="B2125" s="1">
        <v>45230</v>
      </c>
      <c r="C2125">
        <v>-71278.259999999995</v>
      </c>
      <c r="D2125" t="s">
        <v>1478</v>
      </c>
      <c r="E2125" t="s">
        <v>7</v>
      </c>
      <c r="F2125" t="s">
        <v>268</v>
      </c>
      <c r="G2125" t="s">
        <v>29</v>
      </c>
      <c r="I2125" t="s">
        <v>215</v>
      </c>
      <c r="J2125" t="s">
        <v>5735</v>
      </c>
      <c r="K2125" t="str">
        <f ca="1">IF(ISNA(XLOOKUP(A2125,Customers!A:A,Customers!A:A)),"Invalid FK","Valid")</f>
        <v>Valid</v>
      </c>
      <c r="L2125" t="str">
        <f ca="1">IF(ISNA(XLOOKUP(B2125,Vendors!A:A,Vendors!A:A)),"Invalid FK","Valid")</f>
        <v>Valid</v>
      </c>
      <c r="M2125" t="str">
        <f ca="1">IF(ISNA(XLOOKUP(C2125,Headcount!C:C,Headcount!C:C)),"Invalid FK","Valid")</f>
        <v>Valid</v>
      </c>
    </row>
    <row r="2126" spans="1:13">
      <c r="A2126" t="s">
        <v>5736</v>
      </c>
      <c r="B2126" s="1">
        <v>45035</v>
      </c>
      <c r="C2126">
        <v>24895.99</v>
      </c>
      <c r="D2126" t="s">
        <v>1587</v>
      </c>
      <c r="E2126" t="s">
        <v>1587</v>
      </c>
      <c r="F2126" t="s">
        <v>268</v>
      </c>
      <c r="G2126" t="s">
        <v>17</v>
      </c>
      <c r="J2126" t="s">
        <v>5737</v>
      </c>
      <c r="K2126" t="str">
        <f ca="1">IF(ISNA(XLOOKUP(A2126,Customers!A:A,Customers!A:A)),"Invalid FK","Valid")</f>
        <v>Valid</v>
      </c>
      <c r="L2126" t="str">
        <f ca="1">IF(ISNA(XLOOKUP(B2126,Vendors!A:A,Vendors!A:A)),"Invalid FK","Valid")</f>
        <v>Valid</v>
      </c>
      <c r="M2126" t="str">
        <f ca="1">IF(ISNA(XLOOKUP(C2126,Headcount!C:C,Headcount!C:C)),"Invalid FK","Valid")</f>
        <v>Valid</v>
      </c>
    </row>
    <row r="2127" spans="1:13">
      <c r="A2127" t="s">
        <v>5738</v>
      </c>
      <c r="B2127" s="1">
        <v>45134</v>
      </c>
      <c r="C2127">
        <v>194192.68</v>
      </c>
      <c r="D2127" t="s">
        <v>1483</v>
      </c>
      <c r="E2127" t="s">
        <v>1484</v>
      </c>
      <c r="F2127" t="s">
        <v>271</v>
      </c>
      <c r="G2127" t="s">
        <v>8</v>
      </c>
      <c r="H2127" t="s">
        <v>1363</v>
      </c>
      <c r="J2127" t="s">
        <v>5739</v>
      </c>
      <c r="K2127" t="str">
        <f ca="1">IF(ISNA(XLOOKUP(A2127,Customers!A:A,Customers!A:A)),"Invalid FK","Valid")</f>
        <v>Valid</v>
      </c>
      <c r="L2127" t="str">
        <f ca="1">IF(ISNA(XLOOKUP(B2127,Vendors!A:A,Vendors!A:A)),"Invalid FK","Valid")</f>
        <v>Valid</v>
      </c>
      <c r="M2127" t="str">
        <f ca="1">IF(ISNA(XLOOKUP(C2127,Headcount!C:C,Headcount!C:C)),"Invalid FK","Valid")</f>
        <v>Valid</v>
      </c>
    </row>
    <row r="2128" spans="1:13">
      <c r="A2128" t="s">
        <v>5740</v>
      </c>
      <c r="B2128" s="1">
        <v>44632</v>
      </c>
      <c r="C2128">
        <v>-48696.68</v>
      </c>
      <c r="D2128" t="s">
        <v>1478</v>
      </c>
      <c r="E2128" t="s">
        <v>7</v>
      </c>
      <c r="F2128" t="s">
        <v>268</v>
      </c>
      <c r="G2128" t="s">
        <v>8</v>
      </c>
      <c r="I2128" t="s">
        <v>191</v>
      </c>
      <c r="J2128" t="s">
        <v>5741</v>
      </c>
      <c r="K2128" t="str">
        <f ca="1">IF(ISNA(XLOOKUP(A2128,Customers!A:A,Customers!A:A)),"Invalid FK","Valid")</f>
        <v>Valid</v>
      </c>
      <c r="L2128" t="str">
        <f ca="1">IF(ISNA(XLOOKUP(B2128,Vendors!A:A,Vendors!A:A)),"Invalid FK","Valid")</f>
        <v>Valid</v>
      </c>
      <c r="M2128" t="str">
        <f ca="1">IF(ISNA(XLOOKUP(C2128,Headcount!C:C,Headcount!C:C)),"Invalid FK","Valid")</f>
        <v>Valid</v>
      </c>
    </row>
    <row r="2129" spans="1:13">
      <c r="A2129" t="s">
        <v>5742</v>
      </c>
      <c r="B2129" s="1">
        <v>45088</v>
      </c>
      <c r="C2129">
        <v>273883.39</v>
      </c>
      <c r="D2129" t="s">
        <v>1483</v>
      </c>
      <c r="E2129" t="s">
        <v>1487</v>
      </c>
      <c r="F2129" t="s">
        <v>264</v>
      </c>
      <c r="G2129" t="s">
        <v>8</v>
      </c>
      <c r="H2129" t="s">
        <v>892</v>
      </c>
      <c r="J2129" t="s">
        <v>5743</v>
      </c>
      <c r="K2129" t="str">
        <f ca="1">IF(ISNA(XLOOKUP(A2129,Customers!A:A,Customers!A:A)),"Invalid FK","Valid")</f>
        <v>Valid</v>
      </c>
      <c r="L2129" t="str">
        <f ca="1">IF(ISNA(XLOOKUP(B2129,Vendors!A:A,Vendors!A:A)),"Invalid FK","Valid")</f>
        <v>Valid</v>
      </c>
      <c r="M2129" t="str">
        <f ca="1">IF(ISNA(XLOOKUP(C2129,Headcount!C:C,Headcount!C:C)),"Invalid FK","Valid")</f>
        <v>Valid</v>
      </c>
    </row>
    <row r="2130" spans="1:13">
      <c r="A2130" t="s">
        <v>5744</v>
      </c>
      <c r="B2130" s="1">
        <v>45047</v>
      </c>
      <c r="C2130">
        <v>170959.4</v>
      </c>
      <c r="D2130" t="s">
        <v>1483</v>
      </c>
      <c r="E2130" t="s">
        <v>1484</v>
      </c>
      <c r="F2130" t="s">
        <v>268</v>
      </c>
      <c r="G2130" t="s">
        <v>29</v>
      </c>
      <c r="H2130" t="s">
        <v>758</v>
      </c>
      <c r="J2130" t="s">
        <v>5745</v>
      </c>
      <c r="K2130" t="str">
        <f ca="1">IF(ISNA(XLOOKUP(A2130,Customers!A:A,Customers!A:A)),"Invalid FK","Valid")</f>
        <v>Valid</v>
      </c>
      <c r="L2130" t="str">
        <f ca="1">IF(ISNA(XLOOKUP(B2130,Vendors!A:A,Vendors!A:A)),"Invalid FK","Valid")</f>
        <v>Valid</v>
      </c>
      <c r="M2130" t="str">
        <f ca="1">IF(ISNA(XLOOKUP(C2130,Headcount!C:C,Headcount!C:C)),"Invalid FK","Valid")</f>
        <v>Valid</v>
      </c>
    </row>
    <row r="2131" spans="1:13">
      <c r="A2131" t="s">
        <v>5746</v>
      </c>
      <c r="B2131" s="1">
        <v>44835</v>
      </c>
      <c r="C2131">
        <v>127511.91</v>
      </c>
      <c r="D2131" t="s">
        <v>1483</v>
      </c>
      <c r="E2131" t="s">
        <v>1484</v>
      </c>
      <c r="F2131" t="s">
        <v>271</v>
      </c>
      <c r="G2131" t="s">
        <v>13</v>
      </c>
      <c r="H2131" t="s">
        <v>740</v>
      </c>
      <c r="J2131" t="s">
        <v>5747</v>
      </c>
      <c r="K2131" t="str">
        <f ca="1">IF(ISNA(XLOOKUP(A2131,Customers!A:A,Customers!A:A)),"Invalid FK","Valid")</f>
        <v>Valid</v>
      </c>
      <c r="L2131" t="str">
        <f ca="1">IF(ISNA(XLOOKUP(B2131,Vendors!A:A,Vendors!A:A)),"Invalid FK","Valid")</f>
        <v>Valid</v>
      </c>
      <c r="M2131" t="str">
        <f ca="1">IF(ISNA(XLOOKUP(C2131,Headcount!C:C,Headcount!C:C)),"Invalid FK","Valid")</f>
        <v>Valid</v>
      </c>
    </row>
    <row r="2132" spans="1:13">
      <c r="A2132" t="s">
        <v>5748</v>
      </c>
      <c r="B2132" s="1">
        <v>45033</v>
      </c>
      <c r="C2132">
        <v>139704.15</v>
      </c>
      <c r="D2132" t="s">
        <v>1483</v>
      </c>
      <c r="E2132" t="s">
        <v>1487</v>
      </c>
      <c r="F2132" t="s">
        <v>271</v>
      </c>
      <c r="G2132" t="s">
        <v>8</v>
      </c>
      <c r="H2132" t="s">
        <v>983</v>
      </c>
      <c r="J2132" t="s">
        <v>5749</v>
      </c>
      <c r="K2132" t="str">
        <f ca="1">IF(ISNA(XLOOKUP(A2132,Customers!A:A,Customers!A:A)),"Invalid FK","Valid")</f>
        <v>Valid</v>
      </c>
      <c r="L2132" t="str">
        <f ca="1">IF(ISNA(XLOOKUP(B2132,Vendors!A:A,Vendors!A:A)),"Invalid FK","Valid")</f>
        <v>Valid</v>
      </c>
      <c r="M2132" t="str">
        <f ca="1">IF(ISNA(XLOOKUP(C2132,Headcount!C:C,Headcount!C:C)),"Invalid FK","Valid")</f>
        <v>Valid</v>
      </c>
    </row>
    <row r="2133" spans="1:13">
      <c r="A2133" t="s">
        <v>5750</v>
      </c>
      <c r="B2133" s="1">
        <v>44791</v>
      </c>
      <c r="C2133">
        <v>247341.66</v>
      </c>
      <c r="D2133" t="s">
        <v>1483</v>
      </c>
      <c r="E2133" t="s">
        <v>1499</v>
      </c>
      <c r="F2133" t="s">
        <v>271</v>
      </c>
      <c r="G2133" t="s">
        <v>8</v>
      </c>
      <c r="H2133" t="s">
        <v>858</v>
      </c>
      <c r="J2133" t="s">
        <v>5751</v>
      </c>
      <c r="K2133" t="str">
        <f ca="1">IF(ISNA(XLOOKUP(A2133,Customers!A:A,Customers!A:A)),"Invalid FK","Valid")</f>
        <v>Valid</v>
      </c>
      <c r="L2133" t="str">
        <f ca="1">IF(ISNA(XLOOKUP(B2133,Vendors!A:A,Vendors!A:A)),"Invalid FK","Valid")</f>
        <v>Valid</v>
      </c>
      <c r="M2133" t="str">
        <f ca="1">IF(ISNA(XLOOKUP(C2133,Headcount!C:C,Headcount!C:C)),"Invalid FK","Valid")</f>
        <v>Valid</v>
      </c>
    </row>
    <row r="2134" spans="1:13">
      <c r="A2134" t="s">
        <v>5752</v>
      </c>
      <c r="B2134" s="1">
        <v>45072</v>
      </c>
      <c r="C2134">
        <v>-8557.43</v>
      </c>
      <c r="D2134" t="s">
        <v>1478</v>
      </c>
      <c r="E2134" t="s">
        <v>20</v>
      </c>
      <c r="F2134" t="s">
        <v>268</v>
      </c>
      <c r="G2134" t="s">
        <v>29</v>
      </c>
      <c r="I2134" t="s">
        <v>25</v>
      </c>
      <c r="J2134" t="s">
        <v>5753</v>
      </c>
      <c r="K2134" t="str">
        <f ca="1">IF(ISNA(XLOOKUP(A2134,Customers!A:A,Customers!A:A)),"Invalid FK","Valid")</f>
        <v>Valid</v>
      </c>
      <c r="L2134" t="str">
        <f ca="1">IF(ISNA(XLOOKUP(B2134,Vendors!A:A,Vendors!A:A)),"Invalid FK","Valid")</f>
        <v>Valid</v>
      </c>
      <c r="M2134" t="str">
        <f ca="1">IF(ISNA(XLOOKUP(C2134,Headcount!C:C,Headcount!C:C)),"Invalid FK","Valid")</f>
        <v>Valid</v>
      </c>
    </row>
    <row r="2135" spans="1:13">
      <c r="A2135" t="s">
        <v>5754</v>
      </c>
      <c r="B2135" s="1">
        <v>45279</v>
      </c>
      <c r="C2135">
        <v>-90962.49</v>
      </c>
      <c r="D2135" t="s">
        <v>1478</v>
      </c>
      <c r="E2135" t="s">
        <v>1496</v>
      </c>
      <c r="F2135" t="s">
        <v>264</v>
      </c>
      <c r="G2135" t="s">
        <v>29</v>
      </c>
      <c r="I2135" t="s">
        <v>141</v>
      </c>
      <c r="J2135" t="s">
        <v>5755</v>
      </c>
      <c r="K2135" t="str">
        <f ca="1">IF(ISNA(XLOOKUP(A2135,Customers!A:A,Customers!A:A)),"Invalid FK","Valid")</f>
        <v>Valid</v>
      </c>
      <c r="L2135" t="str">
        <f ca="1">IF(ISNA(XLOOKUP(B2135,Vendors!A:A,Vendors!A:A)),"Invalid FK","Valid")</f>
        <v>Valid</v>
      </c>
      <c r="M2135" t="str">
        <f ca="1">IF(ISNA(XLOOKUP(C2135,Headcount!C:C,Headcount!C:C)),"Invalid FK","Valid")</f>
        <v>Valid</v>
      </c>
    </row>
    <row r="2136" spans="1:13">
      <c r="A2136" t="s">
        <v>5756</v>
      </c>
      <c r="B2136" s="1">
        <v>44995</v>
      </c>
      <c r="C2136">
        <v>140133.54999999999</v>
      </c>
      <c r="D2136" t="s">
        <v>1483</v>
      </c>
      <c r="E2136" t="s">
        <v>1499</v>
      </c>
      <c r="F2136" t="s">
        <v>268</v>
      </c>
      <c r="G2136" t="s">
        <v>29</v>
      </c>
      <c r="H2136" t="s">
        <v>774</v>
      </c>
      <c r="J2136" t="s">
        <v>5757</v>
      </c>
      <c r="K2136" t="str">
        <f ca="1">IF(ISNA(XLOOKUP(A2136,Customers!A:A,Customers!A:A)),"Invalid FK","Valid")</f>
        <v>Valid</v>
      </c>
      <c r="L2136" t="str">
        <f ca="1">IF(ISNA(XLOOKUP(B2136,Vendors!A:A,Vendors!A:A)),"Invalid FK","Valid")</f>
        <v>Valid</v>
      </c>
      <c r="M2136" t="str">
        <f ca="1">IF(ISNA(XLOOKUP(C2136,Headcount!C:C,Headcount!C:C)),"Invalid FK","Valid")</f>
        <v>Valid</v>
      </c>
    </row>
    <row r="2137" spans="1:13">
      <c r="A2137" t="s">
        <v>5758</v>
      </c>
      <c r="B2137" s="1">
        <v>45272</v>
      </c>
      <c r="C2137">
        <v>188889.25</v>
      </c>
      <c r="D2137" t="s">
        <v>1483</v>
      </c>
      <c r="E2137" t="s">
        <v>1487</v>
      </c>
      <c r="F2137" t="s">
        <v>264</v>
      </c>
      <c r="G2137" t="s">
        <v>29</v>
      </c>
      <c r="H2137" t="s">
        <v>722</v>
      </c>
      <c r="J2137" t="s">
        <v>5759</v>
      </c>
      <c r="K2137" t="str">
        <f ca="1">IF(ISNA(XLOOKUP(A2137,Customers!A:A,Customers!A:A)),"Invalid FK","Valid")</f>
        <v>Valid</v>
      </c>
      <c r="L2137" t="str">
        <f ca="1">IF(ISNA(XLOOKUP(B2137,Vendors!A:A,Vendors!A:A)),"Invalid FK","Valid")</f>
        <v>Valid</v>
      </c>
      <c r="M2137" t="str">
        <f ca="1">IF(ISNA(XLOOKUP(C2137,Headcount!C:C,Headcount!C:C)),"Invalid FK","Valid")</f>
        <v>Valid</v>
      </c>
    </row>
    <row r="2138" spans="1:13">
      <c r="A2138" t="s">
        <v>5760</v>
      </c>
      <c r="B2138" s="1">
        <v>44655</v>
      </c>
      <c r="C2138">
        <v>-52275.01</v>
      </c>
      <c r="D2138" t="s">
        <v>1478</v>
      </c>
      <c r="E2138" t="s">
        <v>1509</v>
      </c>
      <c r="F2138" t="s">
        <v>264</v>
      </c>
      <c r="G2138" t="s">
        <v>17</v>
      </c>
      <c r="I2138" t="s">
        <v>213</v>
      </c>
      <c r="J2138" t="s">
        <v>5761</v>
      </c>
      <c r="K2138" t="str">
        <f ca="1">IF(ISNA(XLOOKUP(A2138,Customers!A:A,Customers!A:A)),"Invalid FK","Valid")</f>
        <v>Valid</v>
      </c>
      <c r="L2138" t="str">
        <f ca="1">IF(ISNA(XLOOKUP(B2138,Vendors!A:A,Vendors!A:A)),"Invalid FK","Valid")</f>
        <v>Valid</v>
      </c>
      <c r="M2138" t="str">
        <f ca="1">IF(ISNA(XLOOKUP(C2138,Headcount!C:C,Headcount!C:C)),"Invalid FK","Valid")</f>
        <v>Valid</v>
      </c>
    </row>
    <row r="2139" spans="1:13">
      <c r="A2139" t="s">
        <v>5762</v>
      </c>
      <c r="B2139" s="1">
        <v>45259</v>
      </c>
      <c r="C2139">
        <v>-61805.79</v>
      </c>
      <c r="D2139" t="s">
        <v>1478</v>
      </c>
      <c r="E2139" t="s">
        <v>1496</v>
      </c>
      <c r="F2139" t="s">
        <v>264</v>
      </c>
      <c r="G2139" t="s">
        <v>8</v>
      </c>
      <c r="I2139" t="s">
        <v>252</v>
      </c>
      <c r="J2139" t="s">
        <v>5763</v>
      </c>
      <c r="K2139" t="str">
        <f ca="1">IF(ISNA(XLOOKUP(A2139,Customers!A:A,Customers!A:A)),"Invalid FK","Valid")</f>
        <v>Valid</v>
      </c>
      <c r="L2139" t="str">
        <f ca="1">IF(ISNA(XLOOKUP(B2139,Vendors!A:A,Vendors!A:A)),"Invalid FK","Valid")</f>
        <v>Valid</v>
      </c>
      <c r="M2139" t="str">
        <f ca="1">IF(ISNA(XLOOKUP(C2139,Headcount!C:C,Headcount!C:C)),"Invalid FK","Valid")</f>
        <v>Valid</v>
      </c>
    </row>
    <row r="2140" spans="1:13">
      <c r="A2140" t="s">
        <v>5764</v>
      </c>
      <c r="B2140" s="1">
        <v>44848</v>
      </c>
      <c r="C2140">
        <v>240269.89</v>
      </c>
      <c r="D2140" t="s">
        <v>1483</v>
      </c>
      <c r="E2140" t="s">
        <v>1499</v>
      </c>
      <c r="F2140" t="s">
        <v>268</v>
      </c>
      <c r="G2140" t="s">
        <v>8</v>
      </c>
      <c r="H2140" t="s">
        <v>1293</v>
      </c>
      <c r="J2140" t="s">
        <v>5765</v>
      </c>
      <c r="K2140" t="str">
        <f ca="1">IF(ISNA(XLOOKUP(A2140,Customers!A:A,Customers!A:A)),"Invalid FK","Valid")</f>
        <v>Valid</v>
      </c>
      <c r="L2140" t="str">
        <f ca="1">IF(ISNA(XLOOKUP(B2140,Vendors!A:A,Vendors!A:A)),"Invalid FK","Valid")</f>
        <v>Valid</v>
      </c>
      <c r="M2140" t="str">
        <f ca="1">IF(ISNA(XLOOKUP(C2140,Headcount!C:C,Headcount!C:C)),"Invalid FK","Valid")</f>
        <v>Valid</v>
      </c>
    </row>
    <row r="2141" spans="1:13">
      <c r="A2141" t="s">
        <v>5766</v>
      </c>
      <c r="B2141" s="1">
        <v>44840</v>
      </c>
      <c r="C2141">
        <v>175233.77</v>
      </c>
      <c r="D2141" t="s">
        <v>1483</v>
      </c>
      <c r="E2141" t="s">
        <v>1487</v>
      </c>
      <c r="F2141" t="s">
        <v>271</v>
      </c>
      <c r="G2141" t="s">
        <v>17</v>
      </c>
      <c r="H2141" t="s">
        <v>1291</v>
      </c>
      <c r="J2141" t="s">
        <v>5767</v>
      </c>
      <c r="K2141" t="str">
        <f ca="1">IF(ISNA(XLOOKUP(A2141,Customers!A:A,Customers!A:A)),"Invalid FK","Valid")</f>
        <v>Valid</v>
      </c>
      <c r="L2141" t="str">
        <f ca="1">IF(ISNA(XLOOKUP(B2141,Vendors!A:A,Vendors!A:A)),"Invalid FK","Valid")</f>
        <v>Valid</v>
      </c>
      <c r="M2141" t="str">
        <f ca="1">IF(ISNA(XLOOKUP(C2141,Headcount!C:C,Headcount!C:C)),"Invalid FK","Valid")</f>
        <v>Valid</v>
      </c>
    </row>
    <row r="2142" spans="1:13">
      <c r="A2142" t="s">
        <v>5768</v>
      </c>
      <c r="B2142" s="1">
        <v>44883</v>
      </c>
      <c r="C2142">
        <v>187723.98</v>
      </c>
      <c r="D2142" t="s">
        <v>1483</v>
      </c>
      <c r="E2142" t="s">
        <v>1487</v>
      </c>
      <c r="F2142" t="s">
        <v>264</v>
      </c>
      <c r="G2142" t="s">
        <v>29</v>
      </c>
      <c r="H2142" t="s">
        <v>1145</v>
      </c>
      <c r="J2142" t="s">
        <v>5769</v>
      </c>
      <c r="K2142" t="str">
        <f ca="1">IF(ISNA(XLOOKUP(A2142,Customers!A:A,Customers!A:A)),"Invalid FK","Valid")</f>
        <v>Valid</v>
      </c>
      <c r="L2142" t="str">
        <f ca="1">IF(ISNA(XLOOKUP(B2142,Vendors!A:A,Vendors!A:A)),"Invalid FK","Valid")</f>
        <v>Valid</v>
      </c>
      <c r="M2142" t="str">
        <f ca="1">IF(ISNA(XLOOKUP(C2142,Headcount!C:C,Headcount!C:C)),"Invalid FK","Valid")</f>
        <v>Valid</v>
      </c>
    </row>
    <row r="2143" spans="1:13">
      <c r="A2143" t="s">
        <v>5770</v>
      </c>
      <c r="B2143" s="1">
        <v>45234</v>
      </c>
      <c r="C2143">
        <v>-49322.05</v>
      </c>
      <c r="D2143" t="s">
        <v>1478</v>
      </c>
      <c r="E2143" t="s">
        <v>7</v>
      </c>
      <c r="F2143" t="s">
        <v>271</v>
      </c>
      <c r="G2143" t="s">
        <v>13</v>
      </c>
      <c r="I2143" t="s">
        <v>65</v>
      </c>
      <c r="J2143" t="s">
        <v>5771</v>
      </c>
      <c r="K2143" t="str">
        <f ca="1">IF(ISNA(XLOOKUP(A2143,Customers!A:A,Customers!A:A)),"Invalid FK","Valid")</f>
        <v>Valid</v>
      </c>
      <c r="L2143" t="str">
        <f ca="1">IF(ISNA(XLOOKUP(B2143,Vendors!A:A,Vendors!A:A)),"Invalid FK","Valid")</f>
        <v>Valid</v>
      </c>
      <c r="M2143" t="str">
        <f ca="1">IF(ISNA(XLOOKUP(C2143,Headcount!C:C,Headcount!C:C)),"Invalid FK","Valid")</f>
        <v>Valid</v>
      </c>
    </row>
    <row r="2144" spans="1:13">
      <c r="A2144" t="s">
        <v>5772</v>
      </c>
      <c r="B2144" s="1">
        <v>44715</v>
      </c>
      <c r="C2144">
        <v>148187.95000000001</v>
      </c>
      <c r="D2144" t="s">
        <v>1483</v>
      </c>
      <c r="E2144" t="s">
        <v>1487</v>
      </c>
      <c r="F2144" t="s">
        <v>271</v>
      </c>
      <c r="G2144" t="s">
        <v>29</v>
      </c>
      <c r="H2144" t="s">
        <v>1185</v>
      </c>
      <c r="J2144" t="s">
        <v>5773</v>
      </c>
      <c r="K2144" t="str">
        <f ca="1">IF(ISNA(XLOOKUP(A2144,Customers!A:A,Customers!A:A)),"Invalid FK","Valid")</f>
        <v>Valid</v>
      </c>
      <c r="L2144" t="str">
        <f ca="1">IF(ISNA(XLOOKUP(B2144,Vendors!A:A,Vendors!A:A)),"Invalid FK","Valid")</f>
        <v>Valid</v>
      </c>
      <c r="M2144" t="str">
        <f ca="1">IF(ISNA(XLOOKUP(C2144,Headcount!C:C,Headcount!C:C)),"Invalid FK","Valid")</f>
        <v>Valid</v>
      </c>
    </row>
    <row r="2145" spans="1:13">
      <c r="A2145" t="s">
        <v>5774</v>
      </c>
      <c r="B2145" s="1">
        <v>44972</v>
      </c>
      <c r="C2145">
        <v>139213.72</v>
      </c>
      <c r="D2145" t="s">
        <v>1483</v>
      </c>
      <c r="E2145" t="s">
        <v>1484</v>
      </c>
      <c r="F2145" t="s">
        <v>271</v>
      </c>
      <c r="G2145" t="s">
        <v>13</v>
      </c>
      <c r="H2145" t="s">
        <v>802</v>
      </c>
      <c r="J2145" t="s">
        <v>5775</v>
      </c>
      <c r="K2145" t="str">
        <f ca="1">IF(ISNA(XLOOKUP(A2145,Customers!A:A,Customers!A:A)),"Invalid FK","Valid")</f>
        <v>Valid</v>
      </c>
      <c r="L2145" t="str">
        <f ca="1">IF(ISNA(XLOOKUP(B2145,Vendors!A:A,Vendors!A:A)),"Invalid FK","Valid")</f>
        <v>Valid</v>
      </c>
      <c r="M2145" t="str">
        <f ca="1">IF(ISNA(XLOOKUP(C2145,Headcount!C:C,Headcount!C:C)),"Invalid FK","Valid")</f>
        <v>Valid</v>
      </c>
    </row>
    <row r="2146" spans="1:13">
      <c r="A2146" t="s">
        <v>5776</v>
      </c>
      <c r="B2146" s="1">
        <v>45111</v>
      </c>
      <c r="C2146">
        <v>-54297.93</v>
      </c>
      <c r="D2146" t="s">
        <v>1478</v>
      </c>
      <c r="E2146" t="s">
        <v>1496</v>
      </c>
      <c r="F2146" t="s">
        <v>271</v>
      </c>
      <c r="G2146" t="s">
        <v>13</v>
      </c>
      <c r="I2146" t="s">
        <v>175</v>
      </c>
      <c r="J2146" t="s">
        <v>5777</v>
      </c>
      <c r="K2146" t="str">
        <f ca="1">IF(ISNA(XLOOKUP(A2146,Customers!A:A,Customers!A:A)),"Invalid FK","Valid")</f>
        <v>Valid</v>
      </c>
      <c r="L2146" t="str">
        <f ca="1">IF(ISNA(XLOOKUP(B2146,Vendors!A:A,Vendors!A:A)),"Invalid FK","Valid")</f>
        <v>Valid</v>
      </c>
      <c r="M2146" t="str">
        <f ca="1">IF(ISNA(XLOOKUP(C2146,Headcount!C:C,Headcount!C:C)),"Invalid FK","Valid")</f>
        <v>Valid</v>
      </c>
    </row>
    <row r="2147" spans="1:13">
      <c r="A2147" t="s">
        <v>5778</v>
      </c>
      <c r="B2147" s="1">
        <v>45023</v>
      </c>
      <c r="C2147">
        <v>28056.82</v>
      </c>
      <c r="D2147" t="s">
        <v>1504</v>
      </c>
      <c r="E2147" t="s">
        <v>1504</v>
      </c>
      <c r="F2147" t="s">
        <v>264</v>
      </c>
      <c r="G2147" t="s">
        <v>13</v>
      </c>
      <c r="J2147" t="s">
        <v>5779</v>
      </c>
      <c r="K2147" t="str">
        <f ca="1">IF(ISNA(XLOOKUP(A2147,Customers!A:A,Customers!A:A)),"Invalid FK","Valid")</f>
        <v>Valid</v>
      </c>
      <c r="L2147" t="str">
        <f ca="1">IF(ISNA(XLOOKUP(B2147,Vendors!A:A,Vendors!A:A)),"Invalid FK","Valid")</f>
        <v>Valid</v>
      </c>
      <c r="M2147" t="str">
        <f ca="1">IF(ISNA(XLOOKUP(C2147,Headcount!C:C,Headcount!C:C)),"Invalid FK","Valid")</f>
        <v>Valid</v>
      </c>
    </row>
    <row r="2148" spans="1:13">
      <c r="A2148" t="s">
        <v>5780</v>
      </c>
      <c r="B2148" s="1">
        <v>45225</v>
      </c>
      <c r="C2148">
        <v>33003.32</v>
      </c>
      <c r="D2148" t="s">
        <v>1483</v>
      </c>
      <c r="E2148" t="s">
        <v>1484</v>
      </c>
      <c r="F2148" t="s">
        <v>264</v>
      </c>
      <c r="G2148" t="s">
        <v>8</v>
      </c>
      <c r="H2148" t="s">
        <v>882</v>
      </c>
      <c r="J2148" t="s">
        <v>5781</v>
      </c>
      <c r="K2148" t="str">
        <f ca="1">IF(ISNA(XLOOKUP(A2148,Customers!A:A,Customers!A:A)),"Invalid FK","Valid")</f>
        <v>Valid</v>
      </c>
      <c r="L2148" t="str">
        <f ca="1">IF(ISNA(XLOOKUP(B2148,Vendors!A:A,Vendors!A:A)),"Invalid FK","Valid")</f>
        <v>Valid</v>
      </c>
      <c r="M2148" t="str">
        <f ca="1">IF(ISNA(XLOOKUP(C2148,Headcount!C:C,Headcount!C:C)),"Invalid FK","Valid")</f>
        <v>Valid</v>
      </c>
    </row>
    <row r="2149" spans="1:13">
      <c r="A2149" t="s">
        <v>5782</v>
      </c>
      <c r="B2149" s="1">
        <v>44601</v>
      </c>
      <c r="C2149">
        <v>156769.81</v>
      </c>
      <c r="D2149" t="s">
        <v>1483</v>
      </c>
      <c r="E2149" t="s">
        <v>1484</v>
      </c>
      <c r="F2149" t="s">
        <v>264</v>
      </c>
      <c r="G2149" t="s">
        <v>17</v>
      </c>
      <c r="H2149" t="s">
        <v>1341</v>
      </c>
      <c r="J2149" t="s">
        <v>5783</v>
      </c>
      <c r="K2149" t="str">
        <f ca="1">IF(ISNA(XLOOKUP(A2149,Customers!A:A,Customers!A:A)),"Invalid FK","Valid")</f>
        <v>Valid</v>
      </c>
      <c r="L2149" t="str">
        <f ca="1">IF(ISNA(XLOOKUP(B2149,Vendors!A:A,Vendors!A:A)),"Invalid FK","Valid")</f>
        <v>Valid</v>
      </c>
      <c r="M2149" t="str">
        <f ca="1">IF(ISNA(XLOOKUP(C2149,Headcount!C:C,Headcount!C:C)),"Invalid FK","Valid")</f>
        <v>Valid</v>
      </c>
    </row>
    <row r="2150" spans="1:13">
      <c r="A2150" t="s">
        <v>5784</v>
      </c>
      <c r="B2150" s="1">
        <v>45046</v>
      </c>
      <c r="C2150">
        <v>115071.91</v>
      </c>
      <c r="D2150" t="s">
        <v>1483</v>
      </c>
      <c r="E2150" t="s">
        <v>1484</v>
      </c>
      <c r="F2150" t="s">
        <v>268</v>
      </c>
      <c r="G2150" t="s">
        <v>17</v>
      </c>
      <c r="H2150" t="s">
        <v>1379</v>
      </c>
      <c r="J2150" t="s">
        <v>5785</v>
      </c>
      <c r="K2150" t="str">
        <f ca="1">IF(ISNA(XLOOKUP(A2150,Customers!A:A,Customers!A:A)),"Invalid FK","Valid")</f>
        <v>Valid</v>
      </c>
      <c r="L2150" t="str">
        <f ca="1">IF(ISNA(XLOOKUP(B2150,Vendors!A:A,Vendors!A:A)),"Invalid FK","Valid")</f>
        <v>Valid</v>
      </c>
      <c r="M2150" t="str">
        <f ca="1">IF(ISNA(XLOOKUP(C2150,Headcount!C:C,Headcount!C:C)),"Invalid FK","Valid")</f>
        <v>Valid</v>
      </c>
    </row>
    <row r="2151" spans="1:13">
      <c r="A2151" t="s">
        <v>5786</v>
      </c>
      <c r="B2151" s="1">
        <v>45063</v>
      </c>
      <c r="C2151">
        <v>164342.34</v>
      </c>
      <c r="D2151" t="s">
        <v>1483</v>
      </c>
      <c r="E2151" t="s">
        <v>1484</v>
      </c>
      <c r="F2151" t="s">
        <v>271</v>
      </c>
      <c r="G2151" t="s">
        <v>17</v>
      </c>
      <c r="H2151" t="s">
        <v>1183</v>
      </c>
      <c r="J2151" t="s">
        <v>5787</v>
      </c>
      <c r="K2151" t="str">
        <f ca="1">IF(ISNA(XLOOKUP(A2151,Customers!A:A,Customers!A:A)),"Invalid FK","Valid")</f>
        <v>Valid</v>
      </c>
      <c r="L2151" t="str">
        <f ca="1">IF(ISNA(XLOOKUP(B2151,Vendors!A:A,Vendors!A:A)),"Invalid FK","Valid")</f>
        <v>Valid</v>
      </c>
      <c r="M2151" t="str">
        <f ca="1">IF(ISNA(XLOOKUP(C2151,Headcount!C:C,Headcount!C:C)),"Invalid FK","Valid")</f>
        <v>Valid</v>
      </c>
    </row>
    <row r="2152" spans="1:13">
      <c r="A2152" t="s">
        <v>5788</v>
      </c>
      <c r="B2152" s="1">
        <v>44939</v>
      </c>
      <c r="C2152">
        <v>167244.46</v>
      </c>
      <c r="D2152" t="s">
        <v>1483</v>
      </c>
      <c r="E2152" t="s">
        <v>1487</v>
      </c>
      <c r="F2152" t="s">
        <v>264</v>
      </c>
      <c r="G2152" t="s">
        <v>8</v>
      </c>
      <c r="H2152" t="s">
        <v>1387</v>
      </c>
      <c r="J2152" t="s">
        <v>5789</v>
      </c>
      <c r="K2152" t="str">
        <f ca="1">IF(ISNA(XLOOKUP(A2152,Customers!A:A,Customers!A:A)),"Invalid FK","Valid")</f>
        <v>Valid</v>
      </c>
      <c r="L2152" t="str">
        <f ca="1">IF(ISNA(XLOOKUP(B2152,Vendors!A:A,Vendors!A:A)),"Invalid FK","Valid")</f>
        <v>Valid</v>
      </c>
      <c r="M2152" t="str">
        <f ca="1">IF(ISNA(XLOOKUP(C2152,Headcount!C:C,Headcount!C:C)),"Invalid FK","Valid")</f>
        <v>Valid</v>
      </c>
    </row>
    <row r="2153" spans="1:13">
      <c r="A2153" t="s">
        <v>5790</v>
      </c>
      <c r="B2153" s="1">
        <v>44902</v>
      </c>
      <c r="C2153">
        <v>-24717.82</v>
      </c>
      <c r="D2153" t="s">
        <v>1478</v>
      </c>
      <c r="E2153" t="s">
        <v>36</v>
      </c>
      <c r="F2153" t="s">
        <v>271</v>
      </c>
      <c r="G2153" t="s">
        <v>17</v>
      </c>
      <c r="I2153" t="s">
        <v>34</v>
      </c>
      <c r="J2153" t="s">
        <v>5791</v>
      </c>
      <c r="K2153" t="str">
        <f ca="1">IF(ISNA(XLOOKUP(A2153,Customers!A:A,Customers!A:A)),"Invalid FK","Valid")</f>
        <v>Valid</v>
      </c>
      <c r="L2153" t="str">
        <f ca="1">IF(ISNA(XLOOKUP(B2153,Vendors!A:A,Vendors!A:A)),"Invalid FK","Valid")</f>
        <v>Valid</v>
      </c>
      <c r="M2153" t="str">
        <f ca="1">IF(ISNA(XLOOKUP(C2153,Headcount!C:C,Headcount!C:C)),"Invalid FK","Valid")</f>
        <v>Valid</v>
      </c>
    </row>
    <row r="2154" spans="1:13">
      <c r="A2154" t="s">
        <v>5792</v>
      </c>
      <c r="B2154" s="1">
        <v>45281</v>
      </c>
      <c r="C2154">
        <v>17074.86</v>
      </c>
      <c r="D2154" t="s">
        <v>1924</v>
      </c>
      <c r="E2154" t="s">
        <v>1924</v>
      </c>
      <c r="F2154" t="s">
        <v>264</v>
      </c>
      <c r="G2154" t="s">
        <v>29</v>
      </c>
      <c r="J2154" t="s">
        <v>5793</v>
      </c>
      <c r="K2154" t="str">
        <f ca="1">IF(ISNA(XLOOKUP(A2154,Customers!A:A,Customers!A:A)),"Invalid FK","Valid")</f>
        <v>Valid</v>
      </c>
      <c r="L2154" t="str">
        <f ca="1">IF(ISNA(XLOOKUP(B2154,Vendors!A:A,Vendors!A:A)),"Invalid FK","Valid")</f>
        <v>Valid</v>
      </c>
      <c r="M2154" t="str">
        <f ca="1">IF(ISNA(XLOOKUP(C2154,Headcount!C:C,Headcount!C:C)),"Invalid FK","Valid")</f>
        <v>Valid</v>
      </c>
    </row>
    <row r="2155" spans="1:13">
      <c r="A2155" t="s">
        <v>5794</v>
      </c>
      <c r="B2155" s="1">
        <v>44763</v>
      </c>
      <c r="C2155">
        <v>123696.8</v>
      </c>
      <c r="D2155" t="s">
        <v>1483</v>
      </c>
      <c r="E2155" t="s">
        <v>1484</v>
      </c>
      <c r="F2155" t="s">
        <v>264</v>
      </c>
      <c r="G2155" t="s">
        <v>29</v>
      </c>
      <c r="H2155" t="s">
        <v>1399</v>
      </c>
      <c r="J2155" t="s">
        <v>5795</v>
      </c>
      <c r="K2155" t="str">
        <f ca="1">IF(ISNA(XLOOKUP(A2155,Customers!A:A,Customers!A:A)),"Invalid FK","Valid")</f>
        <v>Valid</v>
      </c>
      <c r="L2155" t="str">
        <f ca="1">IF(ISNA(XLOOKUP(B2155,Vendors!A:A,Vendors!A:A)),"Invalid FK","Valid")</f>
        <v>Valid</v>
      </c>
      <c r="M2155" t="str">
        <f ca="1">IF(ISNA(XLOOKUP(C2155,Headcount!C:C,Headcount!C:C)),"Invalid FK","Valid")</f>
        <v>Valid</v>
      </c>
    </row>
    <row r="2156" spans="1:13">
      <c r="A2156" t="s">
        <v>5796</v>
      </c>
      <c r="B2156" s="1">
        <v>45184</v>
      </c>
      <c r="C2156">
        <v>-58940.05</v>
      </c>
      <c r="D2156" t="s">
        <v>1478</v>
      </c>
      <c r="E2156" t="s">
        <v>20</v>
      </c>
      <c r="F2156" t="s">
        <v>264</v>
      </c>
      <c r="G2156" t="s">
        <v>13</v>
      </c>
      <c r="I2156" t="s">
        <v>246</v>
      </c>
      <c r="J2156" t="s">
        <v>5797</v>
      </c>
      <c r="K2156" t="str">
        <f ca="1">IF(ISNA(XLOOKUP(A2156,Customers!A:A,Customers!A:A)),"Invalid FK","Valid")</f>
        <v>Valid</v>
      </c>
      <c r="L2156" t="str">
        <f ca="1">IF(ISNA(XLOOKUP(B2156,Vendors!A:A,Vendors!A:A)),"Invalid FK","Valid")</f>
        <v>Valid</v>
      </c>
      <c r="M2156" t="str">
        <f ca="1">IF(ISNA(XLOOKUP(C2156,Headcount!C:C,Headcount!C:C)),"Invalid FK","Valid")</f>
        <v>Valid</v>
      </c>
    </row>
    <row r="2157" spans="1:13">
      <c r="A2157" t="s">
        <v>5798</v>
      </c>
      <c r="B2157" s="1">
        <v>45260</v>
      </c>
      <c r="C2157">
        <v>-82612.509999999995</v>
      </c>
      <c r="D2157" t="s">
        <v>1478</v>
      </c>
      <c r="E2157" t="s">
        <v>1534</v>
      </c>
      <c r="F2157" t="s">
        <v>268</v>
      </c>
      <c r="G2157" t="s">
        <v>13</v>
      </c>
      <c r="I2157" t="s">
        <v>129</v>
      </c>
      <c r="J2157" t="s">
        <v>5799</v>
      </c>
      <c r="K2157" t="str">
        <f ca="1">IF(ISNA(XLOOKUP(A2157,Customers!A:A,Customers!A:A)),"Invalid FK","Valid")</f>
        <v>Valid</v>
      </c>
      <c r="L2157" t="str">
        <f ca="1">IF(ISNA(XLOOKUP(B2157,Vendors!A:A,Vendors!A:A)),"Invalid FK","Valid")</f>
        <v>Valid</v>
      </c>
      <c r="M2157" t="str">
        <f ca="1">IF(ISNA(XLOOKUP(C2157,Headcount!C:C,Headcount!C:C)),"Invalid FK","Valid")</f>
        <v>Valid</v>
      </c>
    </row>
    <row r="2158" spans="1:13">
      <c r="A2158" t="s">
        <v>5800</v>
      </c>
      <c r="B2158" s="1">
        <v>45222</v>
      </c>
      <c r="C2158">
        <v>-41400.11</v>
      </c>
      <c r="D2158" t="s">
        <v>1478</v>
      </c>
      <c r="E2158" t="s">
        <v>1509</v>
      </c>
      <c r="F2158" t="s">
        <v>268</v>
      </c>
      <c r="G2158" t="s">
        <v>13</v>
      </c>
      <c r="I2158" t="s">
        <v>73</v>
      </c>
      <c r="J2158" t="s">
        <v>5801</v>
      </c>
      <c r="K2158" t="str">
        <f ca="1">IF(ISNA(XLOOKUP(A2158,Customers!A:A,Customers!A:A)),"Invalid FK","Valid")</f>
        <v>Valid</v>
      </c>
      <c r="L2158" t="str">
        <f ca="1">IF(ISNA(XLOOKUP(B2158,Vendors!A:A,Vendors!A:A)),"Invalid FK","Valid")</f>
        <v>Valid</v>
      </c>
      <c r="M2158" t="str">
        <f ca="1">IF(ISNA(XLOOKUP(C2158,Headcount!C:C,Headcount!C:C)),"Invalid FK","Valid")</f>
        <v>Valid</v>
      </c>
    </row>
    <row r="2159" spans="1:13">
      <c r="A2159" t="s">
        <v>5802</v>
      </c>
      <c r="B2159" s="1">
        <v>44718</v>
      </c>
      <c r="C2159">
        <v>209667.98</v>
      </c>
      <c r="D2159" t="s">
        <v>1483</v>
      </c>
      <c r="E2159" t="s">
        <v>1499</v>
      </c>
      <c r="F2159" t="s">
        <v>264</v>
      </c>
      <c r="G2159" t="s">
        <v>13</v>
      </c>
      <c r="H2159" t="s">
        <v>922</v>
      </c>
      <c r="J2159" t="s">
        <v>5803</v>
      </c>
      <c r="K2159" t="str">
        <f ca="1">IF(ISNA(XLOOKUP(A2159,Customers!A:A,Customers!A:A)),"Invalid FK","Valid")</f>
        <v>Valid</v>
      </c>
      <c r="L2159" t="str">
        <f ca="1">IF(ISNA(XLOOKUP(B2159,Vendors!A:A,Vendors!A:A)),"Invalid FK","Valid")</f>
        <v>Valid</v>
      </c>
      <c r="M2159" t="str">
        <f ca="1">IF(ISNA(XLOOKUP(C2159,Headcount!C:C,Headcount!C:C)),"Invalid FK","Valid")</f>
        <v>Valid</v>
      </c>
    </row>
    <row r="2160" spans="1:13">
      <c r="A2160" t="s">
        <v>5804</v>
      </c>
      <c r="B2160" s="1">
        <v>44574</v>
      </c>
      <c r="C2160">
        <v>-51840.800000000003</v>
      </c>
      <c r="D2160" t="s">
        <v>1478</v>
      </c>
      <c r="E2160" t="s">
        <v>1534</v>
      </c>
      <c r="F2160" t="s">
        <v>271</v>
      </c>
      <c r="G2160" t="s">
        <v>17</v>
      </c>
      <c r="I2160" t="s">
        <v>14</v>
      </c>
      <c r="J2160" t="s">
        <v>5805</v>
      </c>
      <c r="K2160" t="str">
        <f ca="1">IF(ISNA(XLOOKUP(A2160,Customers!A:A,Customers!A:A)),"Invalid FK","Valid")</f>
        <v>Valid</v>
      </c>
      <c r="L2160" t="str">
        <f ca="1">IF(ISNA(XLOOKUP(B2160,Vendors!A:A,Vendors!A:A)),"Invalid FK","Valid")</f>
        <v>Valid</v>
      </c>
      <c r="M2160" t="str">
        <f ca="1">IF(ISNA(XLOOKUP(C2160,Headcount!C:C,Headcount!C:C)),"Invalid FK","Valid")</f>
        <v>Valid</v>
      </c>
    </row>
    <row r="2161" spans="1:13">
      <c r="A2161" t="s">
        <v>5806</v>
      </c>
      <c r="B2161" s="1">
        <v>44908</v>
      </c>
      <c r="C2161">
        <v>-45191.32</v>
      </c>
      <c r="D2161" t="s">
        <v>1478</v>
      </c>
      <c r="E2161" t="s">
        <v>7</v>
      </c>
      <c r="F2161" t="s">
        <v>268</v>
      </c>
      <c r="G2161" t="s">
        <v>29</v>
      </c>
      <c r="I2161" t="s">
        <v>121</v>
      </c>
      <c r="J2161" t="s">
        <v>5807</v>
      </c>
      <c r="K2161" t="str">
        <f ca="1">IF(ISNA(XLOOKUP(A2161,Customers!A:A,Customers!A:A)),"Invalid FK","Valid")</f>
        <v>Valid</v>
      </c>
      <c r="L2161" t="str">
        <f ca="1">IF(ISNA(XLOOKUP(B2161,Vendors!A:A,Vendors!A:A)),"Invalid FK","Valid")</f>
        <v>Valid</v>
      </c>
      <c r="M2161" t="str">
        <f ca="1">IF(ISNA(XLOOKUP(C2161,Headcount!C:C,Headcount!C:C)),"Invalid FK","Valid")</f>
        <v>Valid</v>
      </c>
    </row>
    <row r="2162" spans="1:13">
      <c r="A2162" t="s">
        <v>5808</v>
      </c>
      <c r="B2162" s="1">
        <v>44715</v>
      </c>
      <c r="C2162">
        <v>261519.01</v>
      </c>
      <c r="D2162" t="s">
        <v>1483</v>
      </c>
      <c r="E2162" t="s">
        <v>1484</v>
      </c>
      <c r="F2162" t="s">
        <v>264</v>
      </c>
      <c r="G2162" t="s">
        <v>17</v>
      </c>
      <c r="H2162" t="s">
        <v>838</v>
      </c>
      <c r="J2162" t="s">
        <v>5809</v>
      </c>
      <c r="K2162" t="str">
        <f ca="1">IF(ISNA(XLOOKUP(A2162,Customers!A:A,Customers!A:A)),"Invalid FK","Valid")</f>
        <v>Valid</v>
      </c>
      <c r="L2162" t="str">
        <f ca="1">IF(ISNA(XLOOKUP(B2162,Vendors!A:A,Vendors!A:A)),"Invalid FK","Valid")</f>
        <v>Valid</v>
      </c>
      <c r="M2162" t="str">
        <f ca="1">IF(ISNA(XLOOKUP(C2162,Headcount!C:C,Headcount!C:C)),"Invalid FK","Valid")</f>
        <v>Valid</v>
      </c>
    </row>
    <row r="2163" spans="1:13">
      <c r="A2163" t="s">
        <v>5810</v>
      </c>
      <c r="B2163" s="1">
        <v>44892</v>
      </c>
      <c r="C2163">
        <v>123144.71</v>
      </c>
      <c r="D2163" t="s">
        <v>1483</v>
      </c>
      <c r="E2163" t="s">
        <v>1499</v>
      </c>
      <c r="F2163" t="s">
        <v>264</v>
      </c>
      <c r="G2163" t="s">
        <v>29</v>
      </c>
      <c r="H2163" t="s">
        <v>989</v>
      </c>
      <c r="J2163" t="s">
        <v>5811</v>
      </c>
      <c r="K2163" t="str">
        <f ca="1">IF(ISNA(XLOOKUP(A2163,Customers!A:A,Customers!A:A)),"Invalid FK","Valid")</f>
        <v>Valid</v>
      </c>
      <c r="L2163" t="str">
        <f ca="1">IF(ISNA(XLOOKUP(B2163,Vendors!A:A,Vendors!A:A)),"Invalid FK","Valid")</f>
        <v>Valid</v>
      </c>
      <c r="M2163" t="str">
        <f ca="1">IF(ISNA(XLOOKUP(C2163,Headcount!C:C,Headcount!C:C)),"Invalid FK","Valid")</f>
        <v>Valid</v>
      </c>
    </row>
    <row r="2164" spans="1:13">
      <c r="A2164" t="s">
        <v>5812</v>
      </c>
      <c r="B2164" s="1">
        <v>44707</v>
      </c>
      <c r="C2164">
        <v>201812.06</v>
      </c>
      <c r="D2164" t="s">
        <v>1483</v>
      </c>
      <c r="E2164" t="s">
        <v>1484</v>
      </c>
      <c r="F2164" t="s">
        <v>268</v>
      </c>
      <c r="G2164" t="s">
        <v>13</v>
      </c>
      <c r="H2164" t="s">
        <v>1151</v>
      </c>
      <c r="J2164" t="s">
        <v>5813</v>
      </c>
      <c r="K2164" t="str">
        <f ca="1">IF(ISNA(XLOOKUP(A2164,Customers!A:A,Customers!A:A)),"Invalid FK","Valid")</f>
        <v>Valid</v>
      </c>
      <c r="L2164" t="str">
        <f ca="1">IF(ISNA(XLOOKUP(B2164,Vendors!A:A,Vendors!A:A)),"Invalid FK","Valid")</f>
        <v>Valid</v>
      </c>
      <c r="M2164" t="str">
        <f ca="1">IF(ISNA(XLOOKUP(C2164,Headcount!C:C,Headcount!C:C)),"Invalid FK","Valid")</f>
        <v>Valid</v>
      </c>
    </row>
    <row r="2165" spans="1:13">
      <c r="A2165" t="s">
        <v>5814</v>
      </c>
      <c r="B2165" s="1">
        <v>44776</v>
      </c>
      <c r="C2165">
        <v>-47456.59</v>
      </c>
      <c r="D2165" t="s">
        <v>1478</v>
      </c>
      <c r="E2165" t="s">
        <v>20</v>
      </c>
      <c r="F2165" t="s">
        <v>271</v>
      </c>
      <c r="G2165" t="s">
        <v>17</v>
      </c>
      <c r="I2165" t="s">
        <v>27</v>
      </c>
      <c r="J2165" t="s">
        <v>5815</v>
      </c>
      <c r="K2165" t="str">
        <f ca="1">IF(ISNA(XLOOKUP(A2165,Customers!A:A,Customers!A:A)),"Invalid FK","Valid")</f>
        <v>Valid</v>
      </c>
      <c r="L2165" t="str">
        <f ca="1">IF(ISNA(XLOOKUP(B2165,Vendors!A:A,Vendors!A:A)),"Invalid FK","Valid")</f>
        <v>Valid</v>
      </c>
      <c r="M2165" t="str">
        <f ca="1">IF(ISNA(XLOOKUP(C2165,Headcount!C:C,Headcount!C:C)),"Invalid FK","Valid")</f>
        <v>Valid</v>
      </c>
    </row>
    <row r="2166" spans="1:13">
      <c r="A2166" t="s">
        <v>5816</v>
      </c>
      <c r="B2166" s="1">
        <v>45141</v>
      </c>
      <c r="C2166">
        <v>112384.87</v>
      </c>
      <c r="D2166" t="s">
        <v>1483</v>
      </c>
      <c r="E2166" t="s">
        <v>1487</v>
      </c>
      <c r="F2166" t="s">
        <v>264</v>
      </c>
      <c r="G2166" t="s">
        <v>8</v>
      </c>
      <c r="H2166" t="s">
        <v>1375</v>
      </c>
      <c r="J2166" t="s">
        <v>5817</v>
      </c>
      <c r="K2166" t="str">
        <f ca="1">IF(ISNA(XLOOKUP(A2166,Customers!A:A,Customers!A:A)),"Invalid FK","Valid")</f>
        <v>Valid</v>
      </c>
      <c r="L2166" t="str">
        <f ca="1">IF(ISNA(XLOOKUP(B2166,Vendors!A:A,Vendors!A:A)),"Invalid FK","Valid")</f>
        <v>Valid</v>
      </c>
      <c r="M2166" t="str">
        <f ca="1">IF(ISNA(XLOOKUP(C2166,Headcount!C:C,Headcount!C:C)),"Invalid FK","Valid")</f>
        <v>Valid</v>
      </c>
    </row>
    <row r="2167" spans="1:13">
      <c r="A2167" t="s">
        <v>5818</v>
      </c>
      <c r="B2167" s="1">
        <v>45096</v>
      </c>
      <c r="C2167">
        <v>-60546.55</v>
      </c>
      <c r="D2167" t="s">
        <v>1478</v>
      </c>
      <c r="E2167" t="s">
        <v>20</v>
      </c>
      <c r="F2167" t="s">
        <v>268</v>
      </c>
      <c r="G2167" t="s">
        <v>8</v>
      </c>
      <c r="I2167" t="s">
        <v>133</v>
      </c>
      <c r="J2167" t="s">
        <v>5819</v>
      </c>
      <c r="K2167" t="str">
        <f ca="1">IF(ISNA(XLOOKUP(A2167,Customers!A:A,Customers!A:A)),"Invalid FK","Valid")</f>
        <v>Valid</v>
      </c>
      <c r="L2167" t="str">
        <f ca="1">IF(ISNA(XLOOKUP(B2167,Vendors!A:A,Vendors!A:A)),"Invalid FK","Valid")</f>
        <v>Valid</v>
      </c>
      <c r="M2167" t="str">
        <f ca="1">IF(ISNA(XLOOKUP(C2167,Headcount!C:C,Headcount!C:C)),"Invalid FK","Valid")</f>
        <v>Valid</v>
      </c>
    </row>
    <row r="2168" spans="1:13">
      <c r="A2168" t="s">
        <v>5820</v>
      </c>
      <c r="B2168" s="1">
        <v>44712</v>
      </c>
      <c r="C2168">
        <v>148916.13</v>
      </c>
      <c r="D2168" t="s">
        <v>1483</v>
      </c>
      <c r="E2168" t="s">
        <v>1487</v>
      </c>
      <c r="F2168" t="s">
        <v>271</v>
      </c>
      <c r="G2168" t="s">
        <v>17</v>
      </c>
      <c r="H2168" t="s">
        <v>1343</v>
      </c>
      <c r="J2168" t="s">
        <v>5821</v>
      </c>
      <c r="K2168" t="str">
        <f ca="1">IF(ISNA(XLOOKUP(A2168,Customers!A:A,Customers!A:A)),"Invalid FK","Valid")</f>
        <v>Valid</v>
      </c>
      <c r="L2168" t="str">
        <f ca="1">IF(ISNA(XLOOKUP(B2168,Vendors!A:A,Vendors!A:A)),"Invalid FK","Valid")</f>
        <v>Valid</v>
      </c>
      <c r="M2168" t="str">
        <f ca="1">IF(ISNA(XLOOKUP(C2168,Headcount!C:C,Headcount!C:C)),"Invalid FK","Valid")</f>
        <v>Valid</v>
      </c>
    </row>
    <row r="2169" spans="1:13">
      <c r="A2169" t="s">
        <v>5822</v>
      </c>
      <c r="B2169" s="1">
        <v>44744</v>
      </c>
      <c r="C2169">
        <v>110341.92</v>
      </c>
      <c r="D2169" t="s">
        <v>1483</v>
      </c>
      <c r="E2169" t="s">
        <v>1484</v>
      </c>
      <c r="F2169" t="s">
        <v>264</v>
      </c>
      <c r="G2169" t="s">
        <v>8</v>
      </c>
      <c r="H2169" t="s">
        <v>947</v>
      </c>
      <c r="J2169" t="s">
        <v>5823</v>
      </c>
      <c r="K2169" t="str">
        <f ca="1">IF(ISNA(XLOOKUP(A2169,Customers!A:A,Customers!A:A)),"Invalid FK","Valid")</f>
        <v>Valid</v>
      </c>
      <c r="L2169" t="str">
        <f ca="1">IF(ISNA(XLOOKUP(B2169,Vendors!A:A,Vendors!A:A)),"Invalid FK","Valid")</f>
        <v>Valid</v>
      </c>
      <c r="M2169" t="str">
        <f ca="1">IF(ISNA(XLOOKUP(C2169,Headcount!C:C,Headcount!C:C)),"Invalid FK","Valid")</f>
        <v>Valid</v>
      </c>
    </row>
    <row r="2170" spans="1:13">
      <c r="A2170" t="s">
        <v>5824</v>
      </c>
      <c r="B2170" s="1">
        <v>44572</v>
      </c>
      <c r="C2170">
        <v>11944.43</v>
      </c>
      <c r="D2170" t="s">
        <v>1924</v>
      </c>
      <c r="E2170" t="s">
        <v>1924</v>
      </c>
      <c r="F2170" t="s">
        <v>271</v>
      </c>
      <c r="G2170" t="s">
        <v>13</v>
      </c>
      <c r="J2170" t="s">
        <v>5825</v>
      </c>
      <c r="K2170" t="str">
        <f ca="1">IF(ISNA(XLOOKUP(A2170,Customers!A:A,Customers!A:A)),"Invalid FK","Valid")</f>
        <v>Valid</v>
      </c>
      <c r="L2170" t="str">
        <f ca="1">IF(ISNA(XLOOKUP(B2170,Vendors!A:A,Vendors!A:A)),"Invalid FK","Valid")</f>
        <v>Valid</v>
      </c>
      <c r="M2170" t="str">
        <f ca="1">IF(ISNA(XLOOKUP(C2170,Headcount!C:C,Headcount!C:C)),"Invalid FK","Valid")</f>
        <v>Valid</v>
      </c>
    </row>
    <row r="2171" spans="1:13">
      <c r="A2171" t="s">
        <v>5826</v>
      </c>
      <c r="B2171" s="1">
        <v>44783</v>
      </c>
      <c r="C2171">
        <v>232178.95</v>
      </c>
      <c r="D2171" t="s">
        <v>1483</v>
      </c>
      <c r="E2171" t="s">
        <v>1499</v>
      </c>
      <c r="F2171" t="s">
        <v>271</v>
      </c>
      <c r="G2171" t="s">
        <v>29</v>
      </c>
      <c r="H2171" t="s">
        <v>1039</v>
      </c>
      <c r="J2171" t="s">
        <v>5827</v>
      </c>
      <c r="K2171" t="str">
        <f ca="1">IF(ISNA(XLOOKUP(A2171,Customers!A:A,Customers!A:A)),"Invalid FK","Valid")</f>
        <v>Valid</v>
      </c>
      <c r="L2171" t="str">
        <f ca="1">IF(ISNA(XLOOKUP(B2171,Vendors!A:A,Vendors!A:A)),"Invalid FK","Valid")</f>
        <v>Valid</v>
      </c>
      <c r="M2171" t="str">
        <f ca="1">IF(ISNA(XLOOKUP(C2171,Headcount!C:C,Headcount!C:C)),"Invalid FK","Valid")</f>
        <v>Valid</v>
      </c>
    </row>
    <row r="2172" spans="1:13">
      <c r="A2172" t="s">
        <v>5828</v>
      </c>
      <c r="B2172" s="1">
        <v>44942</v>
      </c>
      <c r="C2172">
        <v>21662.13</v>
      </c>
      <c r="D2172" t="s">
        <v>1504</v>
      </c>
      <c r="E2172" t="s">
        <v>1504</v>
      </c>
      <c r="F2172" t="s">
        <v>271</v>
      </c>
      <c r="G2172" t="s">
        <v>8</v>
      </c>
      <c r="J2172" t="s">
        <v>5829</v>
      </c>
      <c r="K2172" t="str">
        <f ca="1">IF(ISNA(XLOOKUP(A2172,Customers!A:A,Customers!A:A)),"Invalid FK","Valid")</f>
        <v>Valid</v>
      </c>
      <c r="L2172" t="str">
        <f ca="1">IF(ISNA(XLOOKUP(B2172,Vendors!A:A,Vendors!A:A)),"Invalid FK","Valid")</f>
        <v>Valid</v>
      </c>
      <c r="M2172" t="str">
        <f ca="1">IF(ISNA(XLOOKUP(C2172,Headcount!C:C,Headcount!C:C)),"Invalid FK","Valid")</f>
        <v>Valid</v>
      </c>
    </row>
    <row r="2173" spans="1:13">
      <c r="A2173" t="s">
        <v>5830</v>
      </c>
      <c r="B2173" s="1">
        <v>44740</v>
      </c>
      <c r="C2173">
        <v>166334.16</v>
      </c>
      <c r="D2173" t="s">
        <v>1483</v>
      </c>
      <c r="E2173" t="s">
        <v>1484</v>
      </c>
      <c r="F2173" t="s">
        <v>271</v>
      </c>
      <c r="G2173" t="s">
        <v>8</v>
      </c>
      <c r="H2173" t="s">
        <v>830</v>
      </c>
      <c r="J2173" t="s">
        <v>5831</v>
      </c>
      <c r="K2173" t="str">
        <f ca="1">IF(ISNA(XLOOKUP(A2173,Customers!A:A,Customers!A:A)),"Invalid FK","Valid")</f>
        <v>Valid</v>
      </c>
      <c r="L2173" t="str">
        <f ca="1">IF(ISNA(XLOOKUP(B2173,Vendors!A:A,Vendors!A:A)),"Invalid FK","Valid")</f>
        <v>Valid</v>
      </c>
      <c r="M2173" t="str">
        <f ca="1">IF(ISNA(XLOOKUP(C2173,Headcount!C:C,Headcount!C:C)),"Invalid FK","Valid")</f>
        <v>Valid</v>
      </c>
    </row>
    <row r="2174" spans="1:13">
      <c r="A2174" t="s">
        <v>5832</v>
      </c>
      <c r="B2174" s="1">
        <v>45248</v>
      </c>
      <c r="C2174">
        <v>31278.49</v>
      </c>
      <c r="D2174" t="s">
        <v>1924</v>
      </c>
      <c r="E2174" t="s">
        <v>1924</v>
      </c>
      <c r="F2174" t="s">
        <v>271</v>
      </c>
      <c r="G2174" t="s">
        <v>17</v>
      </c>
      <c r="J2174" t="s">
        <v>5833</v>
      </c>
      <c r="K2174" t="str">
        <f ca="1">IF(ISNA(XLOOKUP(A2174,Customers!A:A,Customers!A:A)),"Invalid FK","Valid")</f>
        <v>Valid</v>
      </c>
      <c r="L2174" t="str">
        <f ca="1">IF(ISNA(XLOOKUP(B2174,Vendors!A:A,Vendors!A:A)),"Invalid FK","Valid")</f>
        <v>Valid</v>
      </c>
      <c r="M2174" t="str">
        <f ca="1">IF(ISNA(XLOOKUP(C2174,Headcount!C:C,Headcount!C:C)),"Invalid FK","Valid")</f>
        <v>Valid</v>
      </c>
    </row>
    <row r="2175" spans="1:13">
      <c r="A2175" t="s">
        <v>5834</v>
      </c>
      <c r="B2175" s="1">
        <v>45148</v>
      </c>
      <c r="C2175">
        <v>145125.31</v>
      </c>
      <c r="D2175" t="s">
        <v>1483</v>
      </c>
      <c r="E2175" t="s">
        <v>1487</v>
      </c>
      <c r="F2175" t="s">
        <v>264</v>
      </c>
      <c r="G2175" t="s">
        <v>17</v>
      </c>
      <c r="H2175" t="s">
        <v>1027</v>
      </c>
      <c r="J2175" t="s">
        <v>5835</v>
      </c>
      <c r="K2175" t="str">
        <f ca="1">IF(ISNA(XLOOKUP(A2175,Customers!A:A,Customers!A:A)),"Invalid FK","Valid")</f>
        <v>Valid</v>
      </c>
      <c r="L2175" t="str">
        <f ca="1">IF(ISNA(XLOOKUP(B2175,Vendors!A:A,Vendors!A:A)),"Invalid FK","Valid")</f>
        <v>Valid</v>
      </c>
      <c r="M2175" t="str">
        <f ca="1">IF(ISNA(XLOOKUP(C2175,Headcount!C:C,Headcount!C:C)),"Invalid FK","Valid")</f>
        <v>Valid</v>
      </c>
    </row>
    <row r="2176" spans="1:13">
      <c r="A2176" t="s">
        <v>5836</v>
      </c>
      <c r="B2176" s="1">
        <v>45277</v>
      </c>
      <c r="C2176">
        <v>-45587.89</v>
      </c>
      <c r="D2176" t="s">
        <v>1478</v>
      </c>
      <c r="E2176" t="s">
        <v>20</v>
      </c>
      <c r="F2176" t="s">
        <v>264</v>
      </c>
      <c r="G2176" t="s">
        <v>8</v>
      </c>
      <c r="I2176" t="s">
        <v>99</v>
      </c>
      <c r="J2176" t="s">
        <v>5837</v>
      </c>
      <c r="K2176" t="str">
        <f ca="1">IF(ISNA(XLOOKUP(A2176,Customers!A:A,Customers!A:A)),"Invalid FK","Valid")</f>
        <v>Valid</v>
      </c>
      <c r="L2176" t="str">
        <f ca="1">IF(ISNA(XLOOKUP(B2176,Vendors!A:A,Vendors!A:A)),"Invalid FK","Valid")</f>
        <v>Valid</v>
      </c>
      <c r="M2176" t="str">
        <f ca="1">IF(ISNA(XLOOKUP(C2176,Headcount!C:C,Headcount!C:C)),"Invalid FK","Valid")</f>
        <v>Valid</v>
      </c>
    </row>
    <row r="2177" spans="1:13">
      <c r="A2177" t="s">
        <v>5838</v>
      </c>
      <c r="B2177" s="1">
        <v>44960</v>
      </c>
      <c r="C2177">
        <v>90123.24</v>
      </c>
      <c r="D2177" t="s">
        <v>1483</v>
      </c>
      <c r="E2177" t="s">
        <v>1484</v>
      </c>
      <c r="F2177" t="s">
        <v>271</v>
      </c>
      <c r="G2177" t="s">
        <v>17</v>
      </c>
      <c r="H2177" t="s">
        <v>758</v>
      </c>
      <c r="J2177" t="s">
        <v>5839</v>
      </c>
      <c r="K2177" t="str">
        <f ca="1">IF(ISNA(XLOOKUP(A2177,Customers!A:A,Customers!A:A)),"Invalid FK","Valid")</f>
        <v>Valid</v>
      </c>
      <c r="L2177" t="str">
        <f ca="1">IF(ISNA(XLOOKUP(B2177,Vendors!A:A,Vendors!A:A)),"Invalid FK","Valid")</f>
        <v>Valid</v>
      </c>
      <c r="M2177" t="str">
        <f ca="1">IF(ISNA(XLOOKUP(C2177,Headcount!C:C,Headcount!C:C)),"Invalid FK","Valid")</f>
        <v>Valid</v>
      </c>
    </row>
    <row r="2178" spans="1:13">
      <c r="A2178" t="s">
        <v>5840</v>
      </c>
      <c r="B2178" s="1">
        <v>44583</v>
      </c>
      <c r="C2178">
        <v>-36259.74</v>
      </c>
      <c r="D2178" t="s">
        <v>1478</v>
      </c>
      <c r="E2178" t="s">
        <v>1509</v>
      </c>
      <c r="F2178" t="s">
        <v>264</v>
      </c>
      <c r="G2178" t="s">
        <v>17</v>
      </c>
      <c r="I2178" t="s">
        <v>49</v>
      </c>
      <c r="J2178" t="s">
        <v>5841</v>
      </c>
      <c r="K2178" t="str">
        <f ca="1">IF(ISNA(XLOOKUP(A2178,Customers!A:A,Customers!A:A)),"Invalid FK","Valid")</f>
        <v>Valid</v>
      </c>
      <c r="L2178" t="str">
        <f ca="1">IF(ISNA(XLOOKUP(B2178,Vendors!A:A,Vendors!A:A)),"Invalid FK","Valid")</f>
        <v>Valid</v>
      </c>
      <c r="M2178" t="str">
        <f ca="1">IF(ISNA(XLOOKUP(C2178,Headcount!C:C,Headcount!C:C)),"Invalid FK","Valid")</f>
        <v>Valid</v>
      </c>
    </row>
    <row r="2179" spans="1:13">
      <c r="A2179" t="s">
        <v>5842</v>
      </c>
      <c r="B2179" s="1">
        <v>44777</v>
      </c>
      <c r="C2179">
        <v>-9233.7800000000007</v>
      </c>
      <c r="D2179" t="s">
        <v>1478</v>
      </c>
      <c r="E2179" t="s">
        <v>1496</v>
      </c>
      <c r="F2179" t="s">
        <v>271</v>
      </c>
      <c r="G2179" t="s">
        <v>17</v>
      </c>
      <c r="I2179" t="s">
        <v>219</v>
      </c>
      <c r="J2179" t="s">
        <v>5843</v>
      </c>
      <c r="K2179" t="str">
        <f ca="1">IF(ISNA(XLOOKUP(A2179,Customers!A:A,Customers!A:A)),"Invalid FK","Valid")</f>
        <v>Valid</v>
      </c>
      <c r="L2179" t="str">
        <f ca="1">IF(ISNA(XLOOKUP(B2179,Vendors!A:A,Vendors!A:A)),"Invalid FK","Valid")</f>
        <v>Valid</v>
      </c>
      <c r="M2179" t="str">
        <f ca="1">IF(ISNA(XLOOKUP(C2179,Headcount!C:C,Headcount!C:C)),"Invalid FK","Valid")</f>
        <v>Valid</v>
      </c>
    </row>
    <row r="2180" spans="1:13">
      <c r="A2180" t="s">
        <v>5844</v>
      </c>
      <c r="B2180" s="1">
        <v>44628</v>
      </c>
      <c r="C2180">
        <v>196295.66</v>
      </c>
      <c r="D2180" t="s">
        <v>1483</v>
      </c>
      <c r="E2180" t="s">
        <v>1487</v>
      </c>
      <c r="F2180" t="s">
        <v>271</v>
      </c>
      <c r="G2180" t="s">
        <v>17</v>
      </c>
      <c r="H2180" t="s">
        <v>1361</v>
      </c>
      <c r="J2180" t="s">
        <v>5845</v>
      </c>
      <c r="K2180" t="str">
        <f ca="1">IF(ISNA(XLOOKUP(A2180,Customers!A:A,Customers!A:A)),"Invalid FK","Valid")</f>
        <v>Valid</v>
      </c>
      <c r="L2180" t="str">
        <f ca="1">IF(ISNA(XLOOKUP(B2180,Vendors!A:A,Vendors!A:A)),"Invalid FK","Valid")</f>
        <v>Valid</v>
      </c>
      <c r="M2180" t="str">
        <f ca="1">IF(ISNA(XLOOKUP(C2180,Headcount!C:C,Headcount!C:C)),"Invalid FK","Valid")</f>
        <v>Valid</v>
      </c>
    </row>
    <row r="2181" spans="1:13">
      <c r="A2181" t="s">
        <v>5846</v>
      </c>
      <c r="B2181" s="1">
        <v>45136</v>
      </c>
      <c r="C2181">
        <v>113938.77</v>
      </c>
      <c r="D2181" t="s">
        <v>1483</v>
      </c>
      <c r="E2181" t="s">
        <v>1484</v>
      </c>
      <c r="F2181" t="s">
        <v>268</v>
      </c>
      <c r="G2181" t="s">
        <v>29</v>
      </c>
      <c r="H2181" t="s">
        <v>728</v>
      </c>
      <c r="J2181" t="s">
        <v>5847</v>
      </c>
      <c r="K2181" t="str">
        <f ca="1">IF(ISNA(XLOOKUP(A2181,Customers!A:A,Customers!A:A)),"Invalid FK","Valid")</f>
        <v>Valid</v>
      </c>
      <c r="L2181" t="str">
        <f ca="1">IF(ISNA(XLOOKUP(B2181,Vendors!A:A,Vendors!A:A)),"Invalid FK","Valid")</f>
        <v>Valid</v>
      </c>
      <c r="M2181" t="str">
        <f ca="1">IF(ISNA(XLOOKUP(C2181,Headcount!C:C,Headcount!C:C)),"Invalid FK","Valid")</f>
        <v>Valid</v>
      </c>
    </row>
    <row r="2182" spans="1:13">
      <c r="A2182" t="s">
        <v>5848</v>
      </c>
      <c r="B2182" s="1">
        <v>45250</v>
      </c>
      <c r="C2182">
        <v>122461.38</v>
      </c>
      <c r="D2182" t="s">
        <v>1483</v>
      </c>
      <c r="E2182" t="s">
        <v>1487</v>
      </c>
      <c r="F2182" t="s">
        <v>268</v>
      </c>
      <c r="G2182" t="s">
        <v>13</v>
      </c>
      <c r="H2182" t="s">
        <v>1375</v>
      </c>
      <c r="J2182" t="s">
        <v>5849</v>
      </c>
      <c r="K2182" t="str">
        <f ca="1">IF(ISNA(XLOOKUP(A2182,Customers!A:A,Customers!A:A)),"Invalid FK","Valid")</f>
        <v>Valid</v>
      </c>
      <c r="L2182" t="str">
        <f ca="1">IF(ISNA(XLOOKUP(B2182,Vendors!A:A,Vendors!A:A)),"Invalid FK","Valid")</f>
        <v>Valid</v>
      </c>
      <c r="M2182" t="str">
        <f ca="1">IF(ISNA(XLOOKUP(C2182,Headcount!C:C,Headcount!C:C)),"Invalid FK","Valid")</f>
        <v>Valid</v>
      </c>
    </row>
    <row r="2183" spans="1:13">
      <c r="A2183" t="s">
        <v>5850</v>
      </c>
      <c r="B2183" s="1">
        <v>44665</v>
      </c>
      <c r="C2183">
        <v>-33610.74</v>
      </c>
      <c r="D2183" t="s">
        <v>1478</v>
      </c>
      <c r="E2183" t="s">
        <v>7</v>
      </c>
      <c r="F2183" t="s">
        <v>271</v>
      </c>
      <c r="G2183" t="s">
        <v>13</v>
      </c>
      <c r="I2183" t="s">
        <v>145</v>
      </c>
      <c r="J2183" t="s">
        <v>5851</v>
      </c>
      <c r="K2183" t="str">
        <f ca="1">IF(ISNA(XLOOKUP(A2183,Customers!A:A,Customers!A:A)),"Invalid FK","Valid")</f>
        <v>Valid</v>
      </c>
      <c r="L2183" t="str">
        <f ca="1">IF(ISNA(XLOOKUP(B2183,Vendors!A:A,Vendors!A:A)),"Invalid FK","Valid")</f>
        <v>Valid</v>
      </c>
      <c r="M2183" t="str">
        <f ca="1">IF(ISNA(XLOOKUP(C2183,Headcount!C:C,Headcount!C:C)),"Invalid FK","Valid")</f>
        <v>Valid</v>
      </c>
    </row>
    <row r="2184" spans="1:13">
      <c r="A2184" t="s">
        <v>5852</v>
      </c>
      <c r="B2184" s="1">
        <v>45034</v>
      </c>
      <c r="C2184">
        <v>87568.72</v>
      </c>
      <c r="D2184" t="s">
        <v>1483</v>
      </c>
      <c r="E2184" t="s">
        <v>1487</v>
      </c>
      <c r="F2184" t="s">
        <v>264</v>
      </c>
      <c r="G2184" t="s">
        <v>13</v>
      </c>
      <c r="H2184" t="s">
        <v>1209</v>
      </c>
      <c r="J2184" t="s">
        <v>5853</v>
      </c>
      <c r="K2184" t="str">
        <f ca="1">IF(ISNA(XLOOKUP(A2184,Customers!A:A,Customers!A:A)),"Invalid FK","Valid")</f>
        <v>Valid</v>
      </c>
      <c r="L2184" t="str">
        <f ca="1">IF(ISNA(XLOOKUP(B2184,Vendors!A:A,Vendors!A:A)),"Invalid FK","Valid")</f>
        <v>Valid</v>
      </c>
      <c r="M2184" t="str">
        <f ca="1">IF(ISNA(XLOOKUP(C2184,Headcount!C:C,Headcount!C:C)),"Invalid FK","Valid")</f>
        <v>Valid</v>
      </c>
    </row>
    <row r="2185" spans="1:13">
      <c r="A2185" t="s">
        <v>5854</v>
      </c>
      <c r="B2185" s="1">
        <v>44881</v>
      </c>
      <c r="C2185">
        <v>-37145.56</v>
      </c>
      <c r="D2185" t="s">
        <v>1478</v>
      </c>
      <c r="E2185" t="s">
        <v>1496</v>
      </c>
      <c r="F2185" t="s">
        <v>268</v>
      </c>
      <c r="G2185" t="s">
        <v>13</v>
      </c>
      <c r="I2185" t="s">
        <v>189</v>
      </c>
      <c r="J2185" t="s">
        <v>5855</v>
      </c>
      <c r="K2185" t="str">
        <f ca="1">IF(ISNA(XLOOKUP(A2185,Customers!A:A,Customers!A:A)),"Invalid FK","Valid")</f>
        <v>Valid</v>
      </c>
      <c r="L2185" t="str">
        <f ca="1">IF(ISNA(XLOOKUP(B2185,Vendors!A:A,Vendors!A:A)),"Invalid FK","Valid")</f>
        <v>Valid</v>
      </c>
      <c r="M2185" t="str">
        <f ca="1">IF(ISNA(XLOOKUP(C2185,Headcount!C:C,Headcount!C:C)),"Invalid FK","Valid")</f>
        <v>Valid</v>
      </c>
    </row>
    <row r="2186" spans="1:13">
      <c r="A2186" t="s">
        <v>5856</v>
      </c>
      <c r="B2186" s="1">
        <v>45272</v>
      </c>
      <c r="C2186">
        <v>58797.55</v>
      </c>
      <c r="D2186" t="s">
        <v>1483</v>
      </c>
      <c r="E2186" t="s">
        <v>1499</v>
      </c>
      <c r="F2186" t="s">
        <v>271</v>
      </c>
      <c r="G2186" t="s">
        <v>13</v>
      </c>
      <c r="H2186" t="s">
        <v>1383</v>
      </c>
      <c r="J2186" t="s">
        <v>5857</v>
      </c>
      <c r="K2186" t="str">
        <f ca="1">IF(ISNA(XLOOKUP(A2186,Customers!A:A,Customers!A:A)),"Invalid FK","Valid")</f>
        <v>Valid</v>
      </c>
      <c r="L2186" t="str">
        <f ca="1">IF(ISNA(XLOOKUP(B2186,Vendors!A:A,Vendors!A:A)),"Invalid FK","Valid")</f>
        <v>Valid</v>
      </c>
      <c r="M2186" t="str">
        <f ca="1">IF(ISNA(XLOOKUP(C2186,Headcount!C:C,Headcount!C:C)),"Invalid FK","Valid")</f>
        <v>Valid</v>
      </c>
    </row>
    <row r="2187" spans="1:13">
      <c r="A2187" t="s">
        <v>5858</v>
      </c>
      <c r="B2187" s="1">
        <v>44613</v>
      </c>
      <c r="C2187">
        <v>-37309.22</v>
      </c>
      <c r="D2187" t="s">
        <v>1478</v>
      </c>
      <c r="E2187" t="s">
        <v>7</v>
      </c>
      <c r="F2187" t="s">
        <v>271</v>
      </c>
      <c r="G2187" t="s">
        <v>8</v>
      </c>
      <c r="I2187" t="s">
        <v>205</v>
      </c>
      <c r="J2187" t="s">
        <v>5859</v>
      </c>
      <c r="K2187" t="str">
        <f ca="1">IF(ISNA(XLOOKUP(A2187,Customers!A:A,Customers!A:A)),"Invalid FK","Valid")</f>
        <v>Valid</v>
      </c>
      <c r="L2187" t="str">
        <f ca="1">IF(ISNA(XLOOKUP(B2187,Vendors!A:A,Vendors!A:A)),"Invalid FK","Valid")</f>
        <v>Valid</v>
      </c>
      <c r="M2187" t="str">
        <f ca="1">IF(ISNA(XLOOKUP(C2187,Headcount!C:C,Headcount!C:C)),"Invalid FK","Valid")</f>
        <v>Valid</v>
      </c>
    </row>
    <row r="2188" spans="1:13">
      <c r="A2188" t="s">
        <v>5860</v>
      </c>
      <c r="B2188" s="1">
        <v>45181</v>
      </c>
      <c r="C2188">
        <v>-54475.81</v>
      </c>
      <c r="D2188" t="s">
        <v>1478</v>
      </c>
      <c r="E2188" t="s">
        <v>1534</v>
      </c>
      <c r="F2188" t="s">
        <v>268</v>
      </c>
      <c r="G2188" t="s">
        <v>29</v>
      </c>
      <c r="I2188" t="s">
        <v>51</v>
      </c>
      <c r="J2188" t="s">
        <v>5861</v>
      </c>
      <c r="K2188" t="str">
        <f ca="1">IF(ISNA(XLOOKUP(A2188,Customers!A:A,Customers!A:A)),"Invalid FK","Valid")</f>
        <v>Valid</v>
      </c>
      <c r="L2188" t="str">
        <f ca="1">IF(ISNA(XLOOKUP(B2188,Vendors!A:A,Vendors!A:A)),"Invalid FK","Valid")</f>
        <v>Valid</v>
      </c>
      <c r="M2188" t="str">
        <f ca="1">IF(ISNA(XLOOKUP(C2188,Headcount!C:C,Headcount!C:C)),"Invalid FK","Valid")</f>
        <v>Valid</v>
      </c>
    </row>
    <row r="2189" spans="1:13">
      <c r="A2189" t="s">
        <v>5862</v>
      </c>
      <c r="B2189" s="1">
        <v>44739</v>
      </c>
      <c r="C2189">
        <v>240586.15</v>
      </c>
      <c r="D2189" t="s">
        <v>1483</v>
      </c>
      <c r="E2189" t="s">
        <v>1484</v>
      </c>
      <c r="F2189" t="s">
        <v>264</v>
      </c>
      <c r="G2189" t="s">
        <v>8</v>
      </c>
      <c r="H2189" t="s">
        <v>676</v>
      </c>
      <c r="J2189" t="s">
        <v>5863</v>
      </c>
      <c r="K2189" t="str">
        <f ca="1">IF(ISNA(XLOOKUP(A2189,Customers!A:A,Customers!A:A)),"Invalid FK","Valid")</f>
        <v>Valid</v>
      </c>
      <c r="L2189" t="str">
        <f ca="1">IF(ISNA(XLOOKUP(B2189,Vendors!A:A,Vendors!A:A)),"Invalid FK","Valid")</f>
        <v>Valid</v>
      </c>
      <c r="M2189" t="str">
        <f ca="1">IF(ISNA(XLOOKUP(C2189,Headcount!C:C,Headcount!C:C)),"Invalid FK","Valid")</f>
        <v>Valid</v>
      </c>
    </row>
    <row r="2190" spans="1:13">
      <c r="A2190" t="s">
        <v>5864</v>
      </c>
      <c r="B2190" s="1">
        <v>44576</v>
      </c>
      <c r="C2190">
        <v>90557.25</v>
      </c>
      <c r="D2190" t="s">
        <v>1483</v>
      </c>
      <c r="E2190" t="s">
        <v>1499</v>
      </c>
      <c r="F2190" t="s">
        <v>264</v>
      </c>
      <c r="G2190" t="s">
        <v>29</v>
      </c>
      <c r="H2190" t="s">
        <v>832</v>
      </c>
      <c r="J2190" t="s">
        <v>5865</v>
      </c>
      <c r="K2190" t="str">
        <f ca="1">IF(ISNA(XLOOKUP(A2190,Customers!A:A,Customers!A:A)),"Invalid FK","Valid")</f>
        <v>Valid</v>
      </c>
      <c r="L2190" t="str">
        <f ca="1">IF(ISNA(XLOOKUP(B2190,Vendors!A:A,Vendors!A:A)),"Invalid FK","Valid")</f>
        <v>Valid</v>
      </c>
      <c r="M2190" t="str">
        <f ca="1">IF(ISNA(XLOOKUP(C2190,Headcount!C:C,Headcount!C:C)),"Invalid FK","Valid")</f>
        <v>Valid</v>
      </c>
    </row>
    <row r="2191" spans="1:13">
      <c r="A2191" t="s">
        <v>5866</v>
      </c>
      <c r="B2191" s="1">
        <v>44622</v>
      </c>
      <c r="C2191">
        <v>76981.11</v>
      </c>
      <c r="D2191" t="s">
        <v>1483</v>
      </c>
      <c r="E2191" t="s">
        <v>1484</v>
      </c>
      <c r="F2191" t="s">
        <v>264</v>
      </c>
      <c r="G2191" t="s">
        <v>13</v>
      </c>
      <c r="H2191" t="s">
        <v>1043</v>
      </c>
      <c r="J2191" t="s">
        <v>5867</v>
      </c>
      <c r="K2191" t="str">
        <f ca="1">IF(ISNA(XLOOKUP(A2191,Customers!A:A,Customers!A:A)),"Invalid FK","Valid")</f>
        <v>Valid</v>
      </c>
      <c r="L2191" t="str">
        <f ca="1">IF(ISNA(XLOOKUP(B2191,Vendors!A:A,Vendors!A:A)),"Invalid FK","Valid")</f>
        <v>Valid</v>
      </c>
      <c r="M2191" t="str">
        <f ca="1">IF(ISNA(XLOOKUP(C2191,Headcount!C:C,Headcount!C:C)),"Invalid FK","Valid")</f>
        <v>Valid</v>
      </c>
    </row>
    <row r="2192" spans="1:13">
      <c r="A2192" t="s">
        <v>5868</v>
      </c>
      <c r="B2192" s="1">
        <v>45147</v>
      </c>
      <c r="C2192">
        <v>144294.46</v>
      </c>
      <c r="D2192" t="s">
        <v>1483</v>
      </c>
      <c r="E2192" t="s">
        <v>1484</v>
      </c>
      <c r="F2192" t="s">
        <v>264</v>
      </c>
      <c r="G2192" t="s">
        <v>13</v>
      </c>
      <c r="H2192" t="s">
        <v>670</v>
      </c>
      <c r="J2192" t="s">
        <v>5869</v>
      </c>
      <c r="K2192" t="str">
        <f ca="1">IF(ISNA(XLOOKUP(A2192,Customers!A:A,Customers!A:A)),"Invalid FK","Valid")</f>
        <v>Valid</v>
      </c>
      <c r="L2192" t="str">
        <f ca="1">IF(ISNA(XLOOKUP(B2192,Vendors!A:A,Vendors!A:A)),"Invalid FK","Valid")</f>
        <v>Valid</v>
      </c>
      <c r="M2192" t="str">
        <f ca="1">IF(ISNA(XLOOKUP(C2192,Headcount!C:C,Headcount!C:C)),"Invalid FK","Valid")</f>
        <v>Valid</v>
      </c>
    </row>
    <row r="2193" spans="1:13">
      <c r="A2193" t="s">
        <v>5870</v>
      </c>
      <c r="B2193" s="1">
        <v>44946</v>
      </c>
      <c r="C2193">
        <v>221555.96</v>
      </c>
      <c r="D2193" t="s">
        <v>1483</v>
      </c>
      <c r="E2193" t="s">
        <v>1484</v>
      </c>
      <c r="F2193" t="s">
        <v>271</v>
      </c>
      <c r="G2193" t="s">
        <v>8</v>
      </c>
      <c r="H2193" t="s">
        <v>1191</v>
      </c>
      <c r="J2193" t="s">
        <v>5871</v>
      </c>
      <c r="K2193" t="str">
        <f ca="1">IF(ISNA(XLOOKUP(A2193,Customers!A:A,Customers!A:A)),"Invalid FK","Valid")</f>
        <v>Valid</v>
      </c>
      <c r="L2193" t="str">
        <f ca="1">IF(ISNA(XLOOKUP(B2193,Vendors!A:A,Vendors!A:A)),"Invalid FK","Valid")</f>
        <v>Valid</v>
      </c>
      <c r="M2193" t="str">
        <f ca="1">IF(ISNA(XLOOKUP(C2193,Headcount!C:C,Headcount!C:C)),"Invalid FK","Valid")</f>
        <v>Valid</v>
      </c>
    </row>
    <row r="2194" spans="1:13">
      <c r="A2194" t="s">
        <v>5872</v>
      </c>
      <c r="B2194" s="1">
        <v>45010</v>
      </c>
      <c r="C2194">
        <v>121057.84</v>
      </c>
      <c r="D2194" t="s">
        <v>1483</v>
      </c>
      <c r="E2194" t="s">
        <v>1487</v>
      </c>
      <c r="F2194" t="s">
        <v>268</v>
      </c>
      <c r="G2194" t="s">
        <v>8</v>
      </c>
      <c r="H2194" t="s">
        <v>746</v>
      </c>
      <c r="J2194" t="s">
        <v>5873</v>
      </c>
      <c r="K2194" t="str">
        <f ca="1">IF(ISNA(XLOOKUP(A2194,Customers!A:A,Customers!A:A)),"Invalid FK","Valid")</f>
        <v>Valid</v>
      </c>
      <c r="L2194" t="str">
        <f ca="1">IF(ISNA(XLOOKUP(B2194,Vendors!A:A,Vendors!A:A)),"Invalid FK","Valid")</f>
        <v>Valid</v>
      </c>
      <c r="M2194" t="str">
        <f ca="1">IF(ISNA(XLOOKUP(C2194,Headcount!C:C,Headcount!C:C)),"Invalid FK","Valid")</f>
        <v>Valid</v>
      </c>
    </row>
    <row r="2195" spans="1:13">
      <c r="A2195" t="s">
        <v>5874</v>
      </c>
      <c r="B2195" s="1">
        <v>45027</v>
      </c>
      <c r="C2195">
        <v>139562.12</v>
      </c>
      <c r="D2195" t="s">
        <v>1483</v>
      </c>
      <c r="E2195" t="s">
        <v>1487</v>
      </c>
      <c r="F2195" t="s">
        <v>264</v>
      </c>
      <c r="G2195" t="s">
        <v>13</v>
      </c>
      <c r="H2195" t="s">
        <v>1269</v>
      </c>
      <c r="J2195" t="s">
        <v>5875</v>
      </c>
      <c r="K2195" t="str">
        <f ca="1">IF(ISNA(XLOOKUP(A2195,Customers!A:A,Customers!A:A)),"Invalid FK","Valid")</f>
        <v>Valid</v>
      </c>
      <c r="L2195" t="str">
        <f ca="1">IF(ISNA(XLOOKUP(B2195,Vendors!A:A,Vendors!A:A)),"Invalid FK","Valid")</f>
        <v>Valid</v>
      </c>
      <c r="M2195" t="str">
        <f ca="1">IF(ISNA(XLOOKUP(C2195,Headcount!C:C,Headcount!C:C)),"Invalid FK","Valid")</f>
        <v>Valid</v>
      </c>
    </row>
    <row r="2196" spans="1:13">
      <c r="A2196" t="s">
        <v>5876</v>
      </c>
      <c r="B2196" s="1">
        <v>45054</v>
      </c>
      <c r="C2196">
        <v>243360.28</v>
      </c>
      <c r="D2196" t="s">
        <v>1483</v>
      </c>
      <c r="E2196" t="s">
        <v>1499</v>
      </c>
      <c r="F2196" t="s">
        <v>264</v>
      </c>
      <c r="G2196" t="s">
        <v>8</v>
      </c>
      <c r="H2196" t="s">
        <v>953</v>
      </c>
      <c r="J2196" t="s">
        <v>5877</v>
      </c>
      <c r="K2196" t="str">
        <f ca="1">IF(ISNA(XLOOKUP(A2196,Customers!A:A,Customers!A:A)),"Invalid FK","Valid")</f>
        <v>Valid</v>
      </c>
      <c r="L2196" t="str">
        <f ca="1">IF(ISNA(XLOOKUP(B2196,Vendors!A:A,Vendors!A:A)),"Invalid FK","Valid")</f>
        <v>Valid</v>
      </c>
      <c r="M2196" t="str">
        <f ca="1">IF(ISNA(XLOOKUP(C2196,Headcount!C:C,Headcount!C:C)),"Invalid FK","Valid")</f>
        <v>Valid</v>
      </c>
    </row>
    <row r="2197" spans="1:13">
      <c r="A2197" t="s">
        <v>5878</v>
      </c>
      <c r="B2197" s="1">
        <v>44943</v>
      </c>
      <c r="C2197">
        <v>-3855.4</v>
      </c>
      <c r="D2197" t="s">
        <v>1478</v>
      </c>
      <c r="E2197" t="s">
        <v>20</v>
      </c>
      <c r="F2197" t="s">
        <v>271</v>
      </c>
      <c r="G2197" t="s">
        <v>8</v>
      </c>
      <c r="I2197" t="s">
        <v>250</v>
      </c>
      <c r="J2197" t="s">
        <v>5879</v>
      </c>
      <c r="K2197" t="str">
        <f ca="1">IF(ISNA(XLOOKUP(A2197,Customers!A:A,Customers!A:A)),"Invalid FK","Valid")</f>
        <v>Valid</v>
      </c>
      <c r="L2197" t="str">
        <f ca="1">IF(ISNA(XLOOKUP(B2197,Vendors!A:A,Vendors!A:A)),"Invalid FK","Valid")</f>
        <v>Valid</v>
      </c>
      <c r="M2197" t="str">
        <f ca="1">IF(ISNA(XLOOKUP(C2197,Headcount!C:C,Headcount!C:C)),"Invalid FK","Valid")</f>
        <v>Valid</v>
      </c>
    </row>
    <row r="2198" spans="1:13">
      <c r="A2198" t="s">
        <v>5880</v>
      </c>
      <c r="B2198" s="1">
        <v>45261</v>
      </c>
      <c r="C2198">
        <v>-75017.429999999993</v>
      </c>
      <c r="D2198" t="s">
        <v>1478</v>
      </c>
      <c r="E2198" t="s">
        <v>20</v>
      </c>
      <c r="F2198" t="s">
        <v>268</v>
      </c>
      <c r="G2198" t="s">
        <v>29</v>
      </c>
      <c r="I2198" t="s">
        <v>133</v>
      </c>
      <c r="J2198" t="s">
        <v>5881</v>
      </c>
      <c r="K2198" t="str">
        <f ca="1">IF(ISNA(XLOOKUP(A2198,Customers!A:A,Customers!A:A)),"Invalid FK","Valid")</f>
        <v>Valid</v>
      </c>
      <c r="L2198" t="str">
        <f ca="1">IF(ISNA(XLOOKUP(B2198,Vendors!A:A,Vendors!A:A)),"Invalid FK","Valid")</f>
        <v>Valid</v>
      </c>
      <c r="M2198" t="str">
        <f ca="1">IF(ISNA(XLOOKUP(C2198,Headcount!C:C,Headcount!C:C)),"Invalid FK","Valid")</f>
        <v>Valid</v>
      </c>
    </row>
    <row r="2199" spans="1:13">
      <c r="A2199" t="s">
        <v>5882</v>
      </c>
      <c r="B2199" s="1">
        <v>44848</v>
      </c>
      <c r="C2199">
        <v>169408.85</v>
      </c>
      <c r="D2199" t="s">
        <v>1483</v>
      </c>
      <c r="E2199" t="s">
        <v>1499</v>
      </c>
      <c r="F2199" t="s">
        <v>264</v>
      </c>
      <c r="G2199" t="s">
        <v>8</v>
      </c>
      <c r="H2199" t="s">
        <v>1297</v>
      </c>
      <c r="J2199" t="s">
        <v>5883</v>
      </c>
      <c r="K2199" t="str">
        <f ca="1">IF(ISNA(XLOOKUP(A2199,Customers!A:A,Customers!A:A)),"Invalid FK","Valid")</f>
        <v>Valid</v>
      </c>
      <c r="L2199" t="str">
        <f ca="1">IF(ISNA(XLOOKUP(B2199,Vendors!A:A,Vendors!A:A)),"Invalid FK","Valid")</f>
        <v>Valid</v>
      </c>
      <c r="M2199" t="str">
        <f ca="1">IF(ISNA(XLOOKUP(C2199,Headcount!C:C,Headcount!C:C)),"Invalid FK","Valid")</f>
        <v>Valid</v>
      </c>
    </row>
    <row r="2200" spans="1:13">
      <c r="A2200" t="s">
        <v>5884</v>
      </c>
      <c r="B2200" s="1">
        <v>44721</v>
      </c>
      <c r="C2200">
        <v>-37196.35</v>
      </c>
      <c r="D2200" t="s">
        <v>1478</v>
      </c>
      <c r="E2200" t="s">
        <v>1534</v>
      </c>
      <c r="F2200" t="s">
        <v>268</v>
      </c>
      <c r="G2200" t="s">
        <v>17</v>
      </c>
      <c r="I2200" t="s">
        <v>143</v>
      </c>
      <c r="J2200" t="s">
        <v>5885</v>
      </c>
      <c r="K2200" t="str">
        <f ca="1">IF(ISNA(XLOOKUP(A2200,Customers!A:A,Customers!A:A)),"Invalid FK","Valid")</f>
        <v>Valid</v>
      </c>
      <c r="L2200" t="str">
        <f ca="1">IF(ISNA(XLOOKUP(B2200,Vendors!A:A,Vendors!A:A)),"Invalid FK","Valid")</f>
        <v>Valid</v>
      </c>
      <c r="M2200" t="str">
        <f ca="1">IF(ISNA(XLOOKUP(C2200,Headcount!C:C,Headcount!C:C)),"Invalid FK","Valid")</f>
        <v>Valid</v>
      </c>
    </row>
    <row r="2201" spans="1:13">
      <c r="A2201" t="s">
        <v>5886</v>
      </c>
      <c r="B2201" s="1">
        <v>45169</v>
      </c>
      <c r="C2201">
        <v>91318.37</v>
      </c>
      <c r="D2201" t="s">
        <v>1483</v>
      </c>
      <c r="E2201" t="s">
        <v>1487</v>
      </c>
      <c r="F2201" t="s">
        <v>271</v>
      </c>
      <c r="G2201" t="s">
        <v>13</v>
      </c>
      <c r="H2201" t="s">
        <v>1039</v>
      </c>
      <c r="J2201" t="s">
        <v>5887</v>
      </c>
      <c r="K2201" t="str">
        <f ca="1">IF(ISNA(XLOOKUP(A2201,Customers!A:A,Customers!A:A)),"Invalid FK","Valid")</f>
        <v>Valid</v>
      </c>
      <c r="L2201" t="str">
        <f ca="1">IF(ISNA(XLOOKUP(B2201,Vendors!A:A,Vendors!A:A)),"Invalid FK","Valid")</f>
        <v>Valid</v>
      </c>
      <c r="M2201" t="str">
        <f ca="1">IF(ISNA(XLOOKUP(C2201,Headcount!C:C,Headcount!C:C)),"Invalid FK","Valid")</f>
        <v>Valid</v>
      </c>
    </row>
    <row r="2202" spans="1:13">
      <c r="A2202" t="s">
        <v>5888</v>
      </c>
      <c r="B2202" s="1">
        <v>45134</v>
      </c>
      <c r="C2202">
        <v>-42255.11</v>
      </c>
      <c r="D2202" t="s">
        <v>1478</v>
      </c>
      <c r="E2202" t="s">
        <v>36</v>
      </c>
      <c r="F2202" t="s">
        <v>271</v>
      </c>
      <c r="G2202" t="s">
        <v>8</v>
      </c>
      <c r="I2202" t="s">
        <v>73</v>
      </c>
      <c r="J2202" t="s">
        <v>5889</v>
      </c>
      <c r="K2202" t="str">
        <f ca="1">IF(ISNA(XLOOKUP(A2202,Customers!A:A,Customers!A:A)),"Invalid FK","Valid")</f>
        <v>Valid</v>
      </c>
      <c r="L2202" t="str">
        <f ca="1">IF(ISNA(XLOOKUP(B2202,Vendors!A:A,Vendors!A:A)),"Invalid FK","Valid")</f>
        <v>Valid</v>
      </c>
      <c r="M2202" t="str">
        <f ca="1">IF(ISNA(XLOOKUP(C2202,Headcount!C:C,Headcount!C:C)),"Invalid FK","Valid")</f>
        <v>Valid</v>
      </c>
    </row>
    <row r="2203" spans="1:13">
      <c r="A2203" t="s">
        <v>5890</v>
      </c>
      <c r="B2203" s="1">
        <v>44810</v>
      </c>
      <c r="C2203">
        <v>16908</v>
      </c>
      <c r="D2203" t="s">
        <v>1587</v>
      </c>
      <c r="E2203" t="s">
        <v>1587</v>
      </c>
      <c r="F2203" t="s">
        <v>271</v>
      </c>
      <c r="G2203" t="s">
        <v>29</v>
      </c>
      <c r="J2203" t="s">
        <v>5891</v>
      </c>
      <c r="K2203" t="str">
        <f ca="1">IF(ISNA(XLOOKUP(A2203,Customers!A:A,Customers!A:A)),"Invalid FK","Valid")</f>
        <v>Valid</v>
      </c>
      <c r="L2203" t="str">
        <f ca="1">IF(ISNA(XLOOKUP(B2203,Vendors!A:A,Vendors!A:A)),"Invalid FK","Valid")</f>
        <v>Valid</v>
      </c>
      <c r="M2203" t="str">
        <f ca="1">IF(ISNA(XLOOKUP(C2203,Headcount!C:C,Headcount!C:C)),"Invalid FK","Valid")</f>
        <v>Valid</v>
      </c>
    </row>
    <row r="2204" spans="1:13">
      <c r="A2204" t="s">
        <v>5892</v>
      </c>
      <c r="B2204" s="1">
        <v>45016</v>
      </c>
      <c r="C2204">
        <v>-27749.64</v>
      </c>
      <c r="D2204" t="s">
        <v>1478</v>
      </c>
      <c r="E2204" t="s">
        <v>1534</v>
      </c>
      <c r="F2204" t="s">
        <v>271</v>
      </c>
      <c r="G2204" t="s">
        <v>13</v>
      </c>
      <c r="I2204" t="s">
        <v>244</v>
      </c>
      <c r="J2204" t="s">
        <v>5893</v>
      </c>
      <c r="K2204" t="str">
        <f ca="1">IF(ISNA(XLOOKUP(A2204,Customers!A:A,Customers!A:A)),"Invalid FK","Valid")</f>
        <v>Valid</v>
      </c>
      <c r="L2204" t="str">
        <f ca="1">IF(ISNA(XLOOKUP(B2204,Vendors!A:A,Vendors!A:A)),"Invalid FK","Valid")</f>
        <v>Valid</v>
      </c>
      <c r="M2204" t="str">
        <f ca="1">IF(ISNA(XLOOKUP(C2204,Headcount!C:C,Headcount!C:C)),"Invalid FK","Valid")</f>
        <v>Valid</v>
      </c>
    </row>
    <row r="2205" spans="1:13">
      <c r="A2205" t="s">
        <v>5894</v>
      </c>
      <c r="B2205" s="1">
        <v>44735</v>
      </c>
      <c r="C2205">
        <v>-56269.82</v>
      </c>
      <c r="D2205" t="s">
        <v>1478</v>
      </c>
      <c r="E2205" t="s">
        <v>1496</v>
      </c>
      <c r="F2205" t="s">
        <v>264</v>
      </c>
      <c r="G2205" t="s">
        <v>13</v>
      </c>
      <c r="I2205" t="s">
        <v>191</v>
      </c>
      <c r="J2205" t="s">
        <v>5895</v>
      </c>
      <c r="K2205" t="str">
        <f ca="1">IF(ISNA(XLOOKUP(A2205,Customers!A:A,Customers!A:A)),"Invalid FK","Valid")</f>
        <v>Valid</v>
      </c>
      <c r="L2205" t="str">
        <f ca="1">IF(ISNA(XLOOKUP(B2205,Vendors!A:A,Vendors!A:A)),"Invalid FK","Valid")</f>
        <v>Valid</v>
      </c>
      <c r="M2205" t="str">
        <f ca="1">IF(ISNA(XLOOKUP(C2205,Headcount!C:C,Headcount!C:C)),"Invalid FK","Valid")</f>
        <v>Valid</v>
      </c>
    </row>
    <row r="2206" spans="1:13">
      <c r="A2206" t="s">
        <v>5896</v>
      </c>
      <c r="B2206" s="1">
        <v>45247</v>
      </c>
      <c r="C2206">
        <v>142682.57999999999</v>
      </c>
      <c r="D2206" t="s">
        <v>1483</v>
      </c>
      <c r="E2206" t="s">
        <v>1484</v>
      </c>
      <c r="F2206" t="s">
        <v>268</v>
      </c>
      <c r="G2206" t="s">
        <v>8</v>
      </c>
      <c r="H2206" t="s">
        <v>842</v>
      </c>
      <c r="J2206" t="s">
        <v>5897</v>
      </c>
      <c r="K2206" t="str">
        <f ca="1">IF(ISNA(XLOOKUP(A2206,Customers!A:A,Customers!A:A)),"Invalid FK","Valid")</f>
        <v>Valid</v>
      </c>
      <c r="L2206" t="str">
        <f ca="1">IF(ISNA(XLOOKUP(B2206,Vendors!A:A,Vendors!A:A)),"Invalid FK","Valid")</f>
        <v>Valid</v>
      </c>
      <c r="M2206" t="str">
        <f ca="1">IF(ISNA(XLOOKUP(C2206,Headcount!C:C,Headcount!C:C)),"Invalid FK","Valid")</f>
        <v>Valid</v>
      </c>
    </row>
    <row r="2207" spans="1:13">
      <c r="A2207" t="s">
        <v>5898</v>
      </c>
      <c r="B2207" s="1">
        <v>44972</v>
      </c>
      <c r="C2207">
        <v>155765.44</v>
      </c>
      <c r="D2207" t="s">
        <v>1483</v>
      </c>
      <c r="E2207" t="s">
        <v>1487</v>
      </c>
      <c r="F2207" t="s">
        <v>264</v>
      </c>
      <c r="G2207" t="s">
        <v>29</v>
      </c>
      <c r="H2207" t="s">
        <v>760</v>
      </c>
      <c r="J2207" t="s">
        <v>5899</v>
      </c>
      <c r="K2207" t="str">
        <f ca="1">IF(ISNA(XLOOKUP(A2207,Customers!A:A,Customers!A:A)),"Invalid FK","Valid")</f>
        <v>Valid</v>
      </c>
      <c r="L2207" t="str">
        <f ca="1">IF(ISNA(XLOOKUP(B2207,Vendors!A:A,Vendors!A:A)),"Invalid FK","Valid")</f>
        <v>Valid</v>
      </c>
      <c r="M2207" t="str">
        <f ca="1">IF(ISNA(XLOOKUP(C2207,Headcount!C:C,Headcount!C:C)),"Invalid FK","Valid")</f>
        <v>Valid</v>
      </c>
    </row>
    <row r="2208" spans="1:13">
      <c r="A2208" t="s">
        <v>5900</v>
      </c>
      <c r="B2208" s="1">
        <v>45147</v>
      </c>
      <c r="C2208">
        <v>87529.39</v>
      </c>
      <c r="D2208" t="s">
        <v>1483</v>
      </c>
      <c r="E2208" t="s">
        <v>1484</v>
      </c>
      <c r="F2208" t="s">
        <v>264</v>
      </c>
      <c r="G2208" t="s">
        <v>8</v>
      </c>
      <c r="H2208" t="s">
        <v>848</v>
      </c>
      <c r="J2208" t="s">
        <v>5901</v>
      </c>
      <c r="K2208" t="str">
        <f ca="1">IF(ISNA(XLOOKUP(A2208,Customers!A:A,Customers!A:A)),"Invalid FK","Valid")</f>
        <v>Valid</v>
      </c>
      <c r="L2208" t="str">
        <f ca="1">IF(ISNA(XLOOKUP(B2208,Vendors!A:A,Vendors!A:A)),"Invalid FK","Valid")</f>
        <v>Valid</v>
      </c>
      <c r="M2208" t="str">
        <f ca="1">IF(ISNA(XLOOKUP(C2208,Headcount!C:C,Headcount!C:C)),"Invalid FK","Valid")</f>
        <v>Valid</v>
      </c>
    </row>
    <row r="2209" spans="1:13">
      <c r="A2209" t="s">
        <v>5902</v>
      </c>
      <c r="B2209" s="1">
        <v>45003</v>
      </c>
      <c r="C2209">
        <v>-38180.21</v>
      </c>
      <c r="D2209" t="s">
        <v>1478</v>
      </c>
      <c r="E2209" t="s">
        <v>36</v>
      </c>
      <c r="F2209" t="s">
        <v>264</v>
      </c>
      <c r="G2209" t="s">
        <v>29</v>
      </c>
      <c r="I2209" t="s">
        <v>89</v>
      </c>
      <c r="J2209" t="s">
        <v>5903</v>
      </c>
      <c r="K2209" t="str">
        <f ca="1">IF(ISNA(XLOOKUP(A2209,Customers!A:A,Customers!A:A)),"Invalid FK","Valid")</f>
        <v>Valid</v>
      </c>
      <c r="L2209" t="str">
        <f ca="1">IF(ISNA(XLOOKUP(B2209,Vendors!A:A,Vendors!A:A)),"Invalid FK","Valid")</f>
        <v>Valid</v>
      </c>
      <c r="M2209" t="str">
        <f ca="1">IF(ISNA(XLOOKUP(C2209,Headcount!C:C,Headcount!C:C)),"Invalid FK","Valid")</f>
        <v>Valid</v>
      </c>
    </row>
    <row r="2210" spans="1:13">
      <c r="A2210" t="s">
        <v>5904</v>
      </c>
      <c r="B2210" s="1">
        <v>44737</v>
      </c>
      <c r="C2210">
        <v>-22386.82</v>
      </c>
      <c r="D2210" t="s">
        <v>1478</v>
      </c>
      <c r="E2210" t="s">
        <v>1534</v>
      </c>
      <c r="F2210" t="s">
        <v>264</v>
      </c>
      <c r="G2210" t="s">
        <v>17</v>
      </c>
      <c r="I2210" t="s">
        <v>37</v>
      </c>
      <c r="J2210" t="s">
        <v>5905</v>
      </c>
      <c r="K2210" t="str">
        <f ca="1">IF(ISNA(XLOOKUP(A2210,Customers!A:A,Customers!A:A)),"Invalid FK","Valid")</f>
        <v>Valid</v>
      </c>
      <c r="L2210" t="str">
        <f ca="1">IF(ISNA(XLOOKUP(B2210,Vendors!A:A,Vendors!A:A)),"Invalid FK","Valid")</f>
        <v>Valid</v>
      </c>
      <c r="M2210" t="str">
        <f ca="1">IF(ISNA(XLOOKUP(C2210,Headcount!C:C,Headcount!C:C)),"Invalid FK","Valid")</f>
        <v>Valid</v>
      </c>
    </row>
    <row r="2211" spans="1:13">
      <c r="A2211" t="s">
        <v>5906</v>
      </c>
      <c r="B2211" s="1">
        <v>44918</v>
      </c>
      <c r="C2211">
        <v>187441</v>
      </c>
      <c r="D2211" t="s">
        <v>1483</v>
      </c>
      <c r="E2211" t="s">
        <v>1484</v>
      </c>
      <c r="F2211" t="s">
        <v>268</v>
      </c>
      <c r="G2211" t="s">
        <v>17</v>
      </c>
      <c r="H2211" t="s">
        <v>940</v>
      </c>
      <c r="J2211" t="s">
        <v>5907</v>
      </c>
      <c r="K2211" t="str">
        <f ca="1">IF(ISNA(XLOOKUP(A2211,Customers!A:A,Customers!A:A)),"Invalid FK","Valid")</f>
        <v>Valid</v>
      </c>
      <c r="L2211" t="str">
        <f ca="1">IF(ISNA(XLOOKUP(B2211,Vendors!A:A,Vendors!A:A)),"Invalid FK","Valid")</f>
        <v>Valid</v>
      </c>
      <c r="M2211" t="str">
        <f ca="1">IF(ISNA(XLOOKUP(C2211,Headcount!C:C,Headcount!C:C)),"Invalid FK","Valid")</f>
        <v>Valid</v>
      </c>
    </row>
    <row r="2212" spans="1:13">
      <c r="A2212" t="s">
        <v>5908</v>
      </c>
      <c r="B2212" s="1">
        <v>45186</v>
      </c>
      <c r="C2212">
        <v>138395.07</v>
      </c>
      <c r="D2212" t="s">
        <v>1483</v>
      </c>
      <c r="E2212" t="s">
        <v>1499</v>
      </c>
      <c r="F2212" t="s">
        <v>268</v>
      </c>
      <c r="G2212" t="s">
        <v>8</v>
      </c>
      <c r="H2212" t="s">
        <v>842</v>
      </c>
      <c r="J2212" t="s">
        <v>5909</v>
      </c>
      <c r="K2212" t="str">
        <f ca="1">IF(ISNA(XLOOKUP(A2212,Customers!A:A,Customers!A:A)),"Invalid FK","Valid")</f>
        <v>Valid</v>
      </c>
      <c r="L2212" t="str">
        <f ca="1">IF(ISNA(XLOOKUP(B2212,Vendors!A:A,Vendors!A:A)),"Invalid FK","Valid")</f>
        <v>Valid</v>
      </c>
      <c r="M2212" t="str">
        <f ca="1">IF(ISNA(XLOOKUP(C2212,Headcount!C:C,Headcount!C:C)),"Invalid FK","Valid")</f>
        <v>Valid</v>
      </c>
    </row>
    <row r="2213" spans="1:13">
      <c r="A2213" t="s">
        <v>5910</v>
      </c>
      <c r="B2213" s="1">
        <v>44569</v>
      </c>
      <c r="C2213">
        <v>-37115.58</v>
      </c>
      <c r="D2213" t="s">
        <v>1478</v>
      </c>
      <c r="E2213" t="s">
        <v>7</v>
      </c>
      <c r="F2213" t="s">
        <v>271</v>
      </c>
      <c r="G2213" t="s">
        <v>29</v>
      </c>
      <c r="I2213" t="s">
        <v>238</v>
      </c>
      <c r="J2213" t="s">
        <v>5911</v>
      </c>
      <c r="K2213" t="str">
        <f ca="1">IF(ISNA(XLOOKUP(A2213,Customers!A:A,Customers!A:A)),"Invalid FK","Valid")</f>
        <v>Valid</v>
      </c>
      <c r="L2213" t="str">
        <f ca="1">IF(ISNA(XLOOKUP(B2213,Vendors!A:A,Vendors!A:A)),"Invalid FK","Valid")</f>
        <v>Valid</v>
      </c>
      <c r="M2213" t="str">
        <f ca="1">IF(ISNA(XLOOKUP(C2213,Headcount!C:C,Headcount!C:C)),"Invalid FK","Valid")</f>
        <v>Valid</v>
      </c>
    </row>
    <row r="2214" spans="1:13">
      <c r="A2214" t="s">
        <v>5912</v>
      </c>
      <c r="B2214" s="1">
        <v>45162</v>
      </c>
      <c r="C2214">
        <v>-5808.38</v>
      </c>
      <c r="D2214" t="s">
        <v>1478</v>
      </c>
      <c r="E2214" t="s">
        <v>1534</v>
      </c>
      <c r="F2214" t="s">
        <v>271</v>
      </c>
      <c r="G2214" t="s">
        <v>8</v>
      </c>
      <c r="I2214" t="s">
        <v>246</v>
      </c>
      <c r="J2214" t="s">
        <v>5913</v>
      </c>
      <c r="K2214" t="str">
        <f ca="1">IF(ISNA(XLOOKUP(A2214,Customers!A:A,Customers!A:A)),"Invalid FK","Valid")</f>
        <v>Valid</v>
      </c>
      <c r="L2214" t="str">
        <f ca="1">IF(ISNA(XLOOKUP(B2214,Vendors!A:A,Vendors!A:A)),"Invalid FK","Valid")</f>
        <v>Valid</v>
      </c>
      <c r="M2214" t="str">
        <f ca="1">IF(ISNA(XLOOKUP(C2214,Headcount!C:C,Headcount!C:C)),"Invalid FK","Valid")</f>
        <v>Valid</v>
      </c>
    </row>
    <row r="2215" spans="1:13">
      <c r="A2215" t="s">
        <v>5914</v>
      </c>
      <c r="B2215" s="1">
        <v>44798</v>
      </c>
      <c r="C2215">
        <v>114696.12</v>
      </c>
      <c r="D2215" t="s">
        <v>1483</v>
      </c>
      <c r="E2215" t="s">
        <v>1487</v>
      </c>
      <c r="F2215" t="s">
        <v>264</v>
      </c>
      <c r="G2215" t="s">
        <v>8</v>
      </c>
      <c r="H2215" t="s">
        <v>796</v>
      </c>
      <c r="J2215" t="s">
        <v>5915</v>
      </c>
      <c r="K2215" t="str">
        <f ca="1">IF(ISNA(XLOOKUP(A2215,Customers!A:A,Customers!A:A)),"Invalid FK","Valid")</f>
        <v>Valid</v>
      </c>
      <c r="L2215" t="str">
        <f ca="1">IF(ISNA(XLOOKUP(B2215,Vendors!A:A,Vendors!A:A)),"Invalid FK","Valid")</f>
        <v>Valid</v>
      </c>
      <c r="M2215" t="str">
        <f ca="1">IF(ISNA(XLOOKUP(C2215,Headcount!C:C,Headcount!C:C)),"Invalid FK","Valid")</f>
        <v>Valid</v>
      </c>
    </row>
    <row r="2216" spans="1:13">
      <c r="A2216" t="s">
        <v>5916</v>
      </c>
      <c r="B2216" s="1">
        <v>44776</v>
      </c>
      <c r="C2216">
        <v>168503.67</v>
      </c>
      <c r="D2216" t="s">
        <v>1483</v>
      </c>
      <c r="E2216" t="s">
        <v>1484</v>
      </c>
      <c r="F2216" t="s">
        <v>264</v>
      </c>
      <c r="G2216" t="s">
        <v>13</v>
      </c>
      <c r="H2216" t="s">
        <v>818</v>
      </c>
      <c r="J2216" t="s">
        <v>5917</v>
      </c>
      <c r="K2216" t="str">
        <f ca="1">IF(ISNA(XLOOKUP(A2216,Customers!A:A,Customers!A:A)),"Invalid FK","Valid")</f>
        <v>Valid</v>
      </c>
      <c r="L2216" t="str">
        <f ca="1">IF(ISNA(XLOOKUP(B2216,Vendors!A:A,Vendors!A:A)),"Invalid FK","Valid")</f>
        <v>Valid</v>
      </c>
      <c r="M2216" t="str">
        <f ca="1">IF(ISNA(XLOOKUP(C2216,Headcount!C:C,Headcount!C:C)),"Invalid FK","Valid")</f>
        <v>Valid</v>
      </c>
    </row>
    <row r="2217" spans="1:13">
      <c r="A2217" t="s">
        <v>5918</v>
      </c>
      <c r="B2217" s="1">
        <v>45237</v>
      </c>
      <c r="C2217">
        <v>-13654.05</v>
      </c>
      <c r="D2217" t="s">
        <v>1478</v>
      </c>
      <c r="E2217" t="s">
        <v>1496</v>
      </c>
      <c r="F2217" t="s">
        <v>271</v>
      </c>
      <c r="G2217" t="s">
        <v>8</v>
      </c>
      <c r="I2217" t="s">
        <v>49</v>
      </c>
      <c r="J2217" t="s">
        <v>5919</v>
      </c>
      <c r="K2217" t="str">
        <f ca="1">IF(ISNA(XLOOKUP(A2217,Customers!A:A,Customers!A:A)),"Invalid FK","Valid")</f>
        <v>Valid</v>
      </c>
      <c r="L2217" t="str">
        <f ca="1">IF(ISNA(XLOOKUP(B2217,Vendors!A:A,Vendors!A:A)),"Invalid FK","Valid")</f>
        <v>Valid</v>
      </c>
      <c r="M2217" t="str">
        <f ca="1">IF(ISNA(XLOOKUP(C2217,Headcount!C:C,Headcount!C:C)),"Invalid FK","Valid")</f>
        <v>Valid</v>
      </c>
    </row>
    <row r="2218" spans="1:13">
      <c r="A2218" t="s">
        <v>5920</v>
      </c>
      <c r="B2218" s="1">
        <v>45040</v>
      </c>
      <c r="C2218">
        <v>-57853.59</v>
      </c>
      <c r="D2218" t="s">
        <v>1478</v>
      </c>
      <c r="E2218" t="s">
        <v>36</v>
      </c>
      <c r="F2218" t="s">
        <v>268</v>
      </c>
      <c r="G2218" t="s">
        <v>17</v>
      </c>
      <c r="I2218" t="s">
        <v>107</v>
      </c>
      <c r="J2218" t="s">
        <v>5921</v>
      </c>
      <c r="K2218" t="str">
        <f ca="1">IF(ISNA(XLOOKUP(A2218,Customers!A:A,Customers!A:A)),"Invalid FK","Valid")</f>
        <v>Valid</v>
      </c>
      <c r="L2218" t="str">
        <f ca="1">IF(ISNA(XLOOKUP(B2218,Vendors!A:A,Vendors!A:A)),"Invalid FK","Valid")</f>
        <v>Valid</v>
      </c>
      <c r="M2218" t="str">
        <f ca="1">IF(ISNA(XLOOKUP(C2218,Headcount!C:C,Headcount!C:C)),"Invalid FK","Valid")</f>
        <v>Valid</v>
      </c>
    </row>
    <row r="2219" spans="1:13">
      <c r="A2219" t="s">
        <v>5922</v>
      </c>
      <c r="B2219" s="1">
        <v>45035</v>
      </c>
      <c r="C2219">
        <v>26325.11</v>
      </c>
      <c r="D2219" t="s">
        <v>1504</v>
      </c>
      <c r="E2219" t="s">
        <v>1504</v>
      </c>
      <c r="F2219" t="s">
        <v>264</v>
      </c>
      <c r="G2219" t="s">
        <v>17</v>
      </c>
      <c r="J2219" t="s">
        <v>5923</v>
      </c>
      <c r="K2219" t="str">
        <f ca="1">IF(ISNA(XLOOKUP(A2219,Customers!A:A,Customers!A:A)),"Invalid FK","Valid")</f>
        <v>Valid</v>
      </c>
      <c r="L2219" t="str">
        <f ca="1">IF(ISNA(XLOOKUP(B2219,Vendors!A:A,Vendors!A:A)),"Invalid FK","Valid")</f>
        <v>Valid</v>
      </c>
      <c r="M2219" t="str">
        <f ca="1">IF(ISNA(XLOOKUP(C2219,Headcount!C:C,Headcount!C:C)),"Invalid FK","Valid")</f>
        <v>Valid</v>
      </c>
    </row>
    <row r="2220" spans="1:13">
      <c r="A2220" t="s">
        <v>5924</v>
      </c>
      <c r="B2220" s="1">
        <v>45184</v>
      </c>
      <c r="C2220">
        <v>-32053.46</v>
      </c>
      <c r="D2220" t="s">
        <v>1478</v>
      </c>
      <c r="E2220" t="s">
        <v>20</v>
      </c>
      <c r="F2220" t="s">
        <v>268</v>
      </c>
      <c r="G2220" t="s">
        <v>13</v>
      </c>
      <c r="I2220" t="s">
        <v>213</v>
      </c>
      <c r="J2220" t="s">
        <v>5925</v>
      </c>
      <c r="K2220" t="str">
        <f ca="1">IF(ISNA(XLOOKUP(A2220,Customers!A:A,Customers!A:A)),"Invalid FK","Valid")</f>
        <v>Valid</v>
      </c>
      <c r="L2220" t="str">
        <f ca="1">IF(ISNA(XLOOKUP(B2220,Vendors!A:A,Vendors!A:A)),"Invalid FK","Valid")</f>
        <v>Valid</v>
      </c>
      <c r="M2220" t="str">
        <f ca="1">IF(ISNA(XLOOKUP(C2220,Headcount!C:C,Headcount!C:C)),"Invalid FK","Valid")</f>
        <v>Valid</v>
      </c>
    </row>
    <row r="2221" spans="1:13">
      <c r="A2221" t="s">
        <v>5926</v>
      </c>
      <c r="B2221" s="1">
        <v>45212</v>
      </c>
      <c r="C2221">
        <v>249092.54</v>
      </c>
      <c r="D2221" t="s">
        <v>1483</v>
      </c>
      <c r="E2221" t="s">
        <v>1487</v>
      </c>
      <c r="F2221" t="s">
        <v>264</v>
      </c>
      <c r="G2221" t="s">
        <v>29</v>
      </c>
      <c r="H2221" t="s">
        <v>682</v>
      </c>
      <c r="J2221" t="s">
        <v>5927</v>
      </c>
      <c r="K2221" t="str">
        <f ca="1">IF(ISNA(XLOOKUP(A2221,Customers!A:A,Customers!A:A)),"Invalid FK","Valid")</f>
        <v>Valid</v>
      </c>
      <c r="L2221" t="str">
        <f ca="1">IF(ISNA(XLOOKUP(B2221,Vendors!A:A,Vendors!A:A)),"Invalid FK","Valid")</f>
        <v>Valid</v>
      </c>
      <c r="M2221" t="str">
        <f ca="1">IF(ISNA(XLOOKUP(C2221,Headcount!C:C,Headcount!C:C)),"Invalid FK","Valid")</f>
        <v>Valid</v>
      </c>
    </row>
    <row r="2222" spans="1:13">
      <c r="A2222" t="s">
        <v>5928</v>
      </c>
      <c r="B2222" s="1">
        <v>45150</v>
      </c>
      <c r="C2222">
        <v>-69988.289999999994</v>
      </c>
      <c r="D2222" t="s">
        <v>1478</v>
      </c>
      <c r="E2222" t="s">
        <v>1509</v>
      </c>
      <c r="F2222" t="s">
        <v>264</v>
      </c>
      <c r="G2222" t="s">
        <v>29</v>
      </c>
      <c r="I2222" t="s">
        <v>129</v>
      </c>
      <c r="J2222" t="s">
        <v>5929</v>
      </c>
      <c r="K2222" t="str">
        <f ca="1">IF(ISNA(XLOOKUP(A2222,Customers!A:A,Customers!A:A)),"Invalid FK","Valid")</f>
        <v>Valid</v>
      </c>
      <c r="L2222" t="str">
        <f ca="1">IF(ISNA(XLOOKUP(B2222,Vendors!A:A,Vendors!A:A)),"Invalid FK","Valid")</f>
        <v>Valid</v>
      </c>
      <c r="M2222" t="str">
        <f ca="1">IF(ISNA(XLOOKUP(C2222,Headcount!C:C,Headcount!C:C)),"Invalid FK","Valid")</f>
        <v>Valid</v>
      </c>
    </row>
    <row r="2223" spans="1:13">
      <c r="A2223" t="s">
        <v>5930</v>
      </c>
      <c r="B2223" s="1">
        <v>45202</v>
      </c>
      <c r="C2223">
        <v>-63116.81</v>
      </c>
      <c r="D2223" t="s">
        <v>1478</v>
      </c>
      <c r="E2223" t="s">
        <v>1496</v>
      </c>
      <c r="F2223" t="s">
        <v>271</v>
      </c>
      <c r="G2223" t="s">
        <v>17</v>
      </c>
      <c r="I2223" t="s">
        <v>25</v>
      </c>
      <c r="J2223" t="s">
        <v>5931</v>
      </c>
      <c r="K2223" t="str">
        <f ca="1">IF(ISNA(XLOOKUP(A2223,Customers!A:A,Customers!A:A)),"Invalid FK","Valid")</f>
        <v>Valid</v>
      </c>
      <c r="L2223" t="str">
        <f ca="1">IF(ISNA(XLOOKUP(B2223,Vendors!A:A,Vendors!A:A)),"Invalid FK","Valid")</f>
        <v>Valid</v>
      </c>
      <c r="M2223" t="str">
        <f ca="1">IF(ISNA(XLOOKUP(C2223,Headcount!C:C,Headcount!C:C)),"Invalid FK","Valid")</f>
        <v>Valid</v>
      </c>
    </row>
    <row r="2224" spans="1:13">
      <c r="A2224" t="s">
        <v>5932</v>
      </c>
      <c r="B2224" s="1">
        <v>45199</v>
      </c>
      <c r="C2224">
        <v>161041.60999999999</v>
      </c>
      <c r="D2224" t="s">
        <v>1483</v>
      </c>
      <c r="E2224" t="s">
        <v>1484</v>
      </c>
      <c r="F2224" t="s">
        <v>271</v>
      </c>
      <c r="G2224" t="s">
        <v>13</v>
      </c>
      <c r="H2224" t="s">
        <v>1353</v>
      </c>
      <c r="J2224" t="s">
        <v>5933</v>
      </c>
      <c r="K2224" t="str">
        <f ca="1">IF(ISNA(XLOOKUP(A2224,Customers!A:A,Customers!A:A)),"Invalid FK","Valid")</f>
        <v>Valid</v>
      </c>
      <c r="L2224" t="str">
        <f ca="1">IF(ISNA(XLOOKUP(B2224,Vendors!A:A,Vendors!A:A)),"Invalid FK","Valid")</f>
        <v>Valid</v>
      </c>
      <c r="M2224" t="str">
        <f ca="1">IF(ISNA(XLOOKUP(C2224,Headcount!C:C,Headcount!C:C)),"Invalid FK","Valid")</f>
        <v>Valid</v>
      </c>
    </row>
    <row r="2225" spans="1:13">
      <c r="A2225" t="s">
        <v>5934</v>
      </c>
      <c r="B2225" s="1">
        <v>45044</v>
      </c>
      <c r="C2225">
        <v>26248.17</v>
      </c>
      <c r="D2225" t="s">
        <v>1504</v>
      </c>
      <c r="E2225" t="s">
        <v>1504</v>
      </c>
      <c r="F2225" t="s">
        <v>264</v>
      </c>
      <c r="G2225" t="s">
        <v>17</v>
      </c>
      <c r="J2225" t="s">
        <v>5935</v>
      </c>
      <c r="K2225" t="str">
        <f ca="1">IF(ISNA(XLOOKUP(A2225,Customers!A:A,Customers!A:A)),"Invalid FK","Valid")</f>
        <v>Valid</v>
      </c>
      <c r="L2225" t="str">
        <f ca="1">IF(ISNA(XLOOKUP(B2225,Vendors!A:A,Vendors!A:A)),"Invalid FK","Valid")</f>
        <v>Valid</v>
      </c>
      <c r="M2225" t="str">
        <f ca="1">IF(ISNA(XLOOKUP(C2225,Headcount!C:C,Headcount!C:C)),"Invalid FK","Valid")</f>
        <v>Valid</v>
      </c>
    </row>
    <row r="2226" spans="1:13">
      <c r="A2226" t="s">
        <v>5936</v>
      </c>
      <c r="B2226" s="1">
        <v>45265</v>
      </c>
      <c r="C2226">
        <v>-46062.720000000001</v>
      </c>
      <c r="D2226" t="s">
        <v>1478</v>
      </c>
      <c r="E2226" t="s">
        <v>20</v>
      </c>
      <c r="F2226" t="s">
        <v>268</v>
      </c>
      <c r="G2226" t="s">
        <v>8</v>
      </c>
      <c r="I2226" t="s">
        <v>252</v>
      </c>
      <c r="J2226" t="s">
        <v>5937</v>
      </c>
      <c r="K2226" t="str">
        <f ca="1">IF(ISNA(XLOOKUP(A2226,Customers!A:A,Customers!A:A)),"Invalid FK","Valid")</f>
        <v>Valid</v>
      </c>
      <c r="L2226" t="str">
        <f ca="1">IF(ISNA(XLOOKUP(B2226,Vendors!A:A,Vendors!A:A)),"Invalid FK","Valid")</f>
        <v>Valid</v>
      </c>
      <c r="M2226" t="str">
        <f ca="1">IF(ISNA(XLOOKUP(C2226,Headcount!C:C,Headcount!C:C)),"Invalid FK","Valid")</f>
        <v>Valid</v>
      </c>
    </row>
    <row r="2227" spans="1:13">
      <c r="A2227" t="s">
        <v>5938</v>
      </c>
      <c r="B2227" s="1">
        <v>44983</v>
      </c>
      <c r="C2227">
        <v>177474.67</v>
      </c>
      <c r="D2227" t="s">
        <v>1483</v>
      </c>
      <c r="E2227" t="s">
        <v>1484</v>
      </c>
      <c r="F2227" t="s">
        <v>264</v>
      </c>
      <c r="G2227" t="s">
        <v>13</v>
      </c>
      <c r="H2227" t="s">
        <v>816</v>
      </c>
      <c r="J2227" t="s">
        <v>5939</v>
      </c>
      <c r="K2227" t="str">
        <f ca="1">IF(ISNA(XLOOKUP(A2227,Customers!A:A,Customers!A:A)),"Invalid FK","Valid")</f>
        <v>Valid</v>
      </c>
      <c r="L2227" t="str">
        <f ca="1">IF(ISNA(XLOOKUP(B2227,Vendors!A:A,Vendors!A:A)),"Invalid FK","Valid")</f>
        <v>Valid</v>
      </c>
      <c r="M2227" t="str">
        <f ca="1">IF(ISNA(XLOOKUP(C2227,Headcount!C:C,Headcount!C:C)),"Invalid FK","Valid")</f>
        <v>Valid</v>
      </c>
    </row>
    <row r="2228" spans="1:13">
      <c r="A2228" t="s">
        <v>5940</v>
      </c>
      <c r="B2228" s="1">
        <v>44766</v>
      </c>
      <c r="C2228">
        <v>90472.12</v>
      </c>
      <c r="D2228" t="s">
        <v>1483</v>
      </c>
      <c r="E2228" t="s">
        <v>1484</v>
      </c>
      <c r="F2228" t="s">
        <v>264</v>
      </c>
      <c r="G2228" t="s">
        <v>8</v>
      </c>
      <c r="H2228" t="s">
        <v>1109</v>
      </c>
      <c r="J2228" t="s">
        <v>5941</v>
      </c>
      <c r="K2228" t="str">
        <f ca="1">IF(ISNA(XLOOKUP(A2228,Customers!A:A,Customers!A:A)),"Invalid FK","Valid")</f>
        <v>Valid</v>
      </c>
      <c r="L2228" t="str">
        <f ca="1">IF(ISNA(XLOOKUP(B2228,Vendors!A:A,Vendors!A:A)),"Invalid FK","Valid")</f>
        <v>Valid</v>
      </c>
      <c r="M2228" t="str">
        <f ca="1">IF(ISNA(XLOOKUP(C2228,Headcount!C:C,Headcount!C:C)),"Invalid FK","Valid")</f>
        <v>Valid</v>
      </c>
    </row>
    <row r="2229" spans="1:13">
      <c r="A2229" t="s">
        <v>5942</v>
      </c>
      <c r="B2229" s="1">
        <v>44904</v>
      </c>
      <c r="C2229">
        <v>-53961.11</v>
      </c>
      <c r="D2229" t="s">
        <v>1478</v>
      </c>
      <c r="E2229" t="s">
        <v>20</v>
      </c>
      <c r="F2229" t="s">
        <v>271</v>
      </c>
      <c r="G2229" t="s">
        <v>29</v>
      </c>
      <c r="I2229" t="s">
        <v>123</v>
      </c>
      <c r="J2229" t="s">
        <v>5943</v>
      </c>
      <c r="K2229" t="str">
        <f ca="1">IF(ISNA(XLOOKUP(A2229,Customers!A:A,Customers!A:A)),"Invalid FK","Valid")</f>
        <v>Valid</v>
      </c>
      <c r="L2229" t="str">
        <f ca="1">IF(ISNA(XLOOKUP(B2229,Vendors!A:A,Vendors!A:A)),"Invalid FK","Valid")</f>
        <v>Valid</v>
      </c>
      <c r="M2229" t="str">
        <f ca="1">IF(ISNA(XLOOKUP(C2229,Headcount!C:C,Headcount!C:C)),"Invalid FK","Valid")</f>
        <v>Valid</v>
      </c>
    </row>
    <row r="2230" spans="1:13">
      <c r="A2230" t="s">
        <v>5944</v>
      </c>
      <c r="B2230" s="1">
        <v>44931</v>
      </c>
      <c r="C2230">
        <v>23832.03</v>
      </c>
      <c r="D2230" t="s">
        <v>1587</v>
      </c>
      <c r="E2230" t="s">
        <v>1587</v>
      </c>
      <c r="F2230" t="s">
        <v>271</v>
      </c>
      <c r="G2230" t="s">
        <v>17</v>
      </c>
      <c r="J2230" t="s">
        <v>5945</v>
      </c>
      <c r="K2230" t="str">
        <f ca="1">IF(ISNA(XLOOKUP(A2230,Customers!A:A,Customers!A:A)),"Invalid FK","Valid")</f>
        <v>Valid</v>
      </c>
      <c r="L2230" t="str">
        <f ca="1">IF(ISNA(XLOOKUP(B2230,Vendors!A:A,Vendors!A:A)),"Invalid FK","Valid")</f>
        <v>Valid</v>
      </c>
      <c r="M2230" t="str">
        <f ca="1">IF(ISNA(XLOOKUP(C2230,Headcount!C:C,Headcount!C:C)),"Invalid FK","Valid")</f>
        <v>Valid</v>
      </c>
    </row>
    <row r="2231" spans="1:13">
      <c r="A2231" t="s">
        <v>5946</v>
      </c>
      <c r="B2231" s="1">
        <v>45140</v>
      </c>
      <c r="C2231">
        <v>207074.02</v>
      </c>
      <c r="D2231" t="s">
        <v>1483</v>
      </c>
      <c r="E2231" t="s">
        <v>1487</v>
      </c>
      <c r="F2231" t="s">
        <v>268</v>
      </c>
      <c r="G2231" t="s">
        <v>17</v>
      </c>
      <c r="H2231" t="s">
        <v>814</v>
      </c>
      <c r="J2231" t="s">
        <v>5947</v>
      </c>
      <c r="K2231" t="str">
        <f ca="1">IF(ISNA(XLOOKUP(A2231,Customers!A:A,Customers!A:A)),"Invalid FK","Valid")</f>
        <v>Valid</v>
      </c>
      <c r="L2231" t="str">
        <f ca="1">IF(ISNA(XLOOKUP(B2231,Vendors!A:A,Vendors!A:A)),"Invalid FK","Valid")</f>
        <v>Valid</v>
      </c>
      <c r="M2231" t="str">
        <f ca="1">IF(ISNA(XLOOKUP(C2231,Headcount!C:C,Headcount!C:C)),"Invalid FK","Valid")</f>
        <v>Valid</v>
      </c>
    </row>
    <row r="2232" spans="1:13">
      <c r="A2232" t="s">
        <v>5948</v>
      </c>
      <c r="B2232" s="1">
        <v>44914</v>
      </c>
      <c r="C2232">
        <v>-29458.48</v>
      </c>
      <c r="D2232" t="s">
        <v>1478</v>
      </c>
      <c r="E2232" t="s">
        <v>36</v>
      </c>
      <c r="F2232" t="s">
        <v>264</v>
      </c>
      <c r="G2232" t="s">
        <v>29</v>
      </c>
      <c r="I2232" t="s">
        <v>73</v>
      </c>
      <c r="J2232" t="s">
        <v>5949</v>
      </c>
      <c r="K2232" t="str">
        <f ca="1">IF(ISNA(XLOOKUP(A2232,Customers!A:A,Customers!A:A)),"Invalid FK","Valid")</f>
        <v>Valid</v>
      </c>
      <c r="L2232" t="str">
        <f ca="1">IF(ISNA(XLOOKUP(B2232,Vendors!A:A,Vendors!A:A)),"Invalid FK","Valid")</f>
        <v>Valid</v>
      </c>
      <c r="M2232" t="str">
        <f ca="1">IF(ISNA(XLOOKUP(C2232,Headcount!C:C,Headcount!C:C)),"Invalid FK","Valid")</f>
        <v>Valid</v>
      </c>
    </row>
    <row r="2233" spans="1:13">
      <c r="A2233" t="s">
        <v>5950</v>
      </c>
      <c r="B2233" s="1">
        <v>44745</v>
      </c>
      <c r="C2233">
        <v>89831.039999999994</v>
      </c>
      <c r="D2233" t="s">
        <v>1483</v>
      </c>
      <c r="E2233" t="s">
        <v>1484</v>
      </c>
      <c r="F2233" t="s">
        <v>264</v>
      </c>
      <c r="G2233" t="s">
        <v>17</v>
      </c>
      <c r="H2233" t="s">
        <v>770</v>
      </c>
      <c r="J2233" t="s">
        <v>5951</v>
      </c>
      <c r="K2233" t="str">
        <f ca="1">IF(ISNA(XLOOKUP(A2233,Customers!A:A,Customers!A:A)),"Invalid FK","Valid")</f>
        <v>Valid</v>
      </c>
      <c r="L2233" t="str">
        <f ca="1">IF(ISNA(XLOOKUP(B2233,Vendors!A:A,Vendors!A:A)),"Invalid FK","Valid")</f>
        <v>Valid</v>
      </c>
      <c r="M2233" t="str">
        <f ca="1">IF(ISNA(XLOOKUP(C2233,Headcount!C:C,Headcount!C:C)),"Invalid FK","Valid")</f>
        <v>Valid</v>
      </c>
    </row>
    <row r="2234" spans="1:13">
      <c r="A2234" t="s">
        <v>5952</v>
      </c>
      <c r="B2234" s="1">
        <v>44945</v>
      </c>
      <c r="C2234">
        <v>71543.55</v>
      </c>
      <c r="D2234" t="s">
        <v>1483</v>
      </c>
      <c r="E2234" t="s">
        <v>1499</v>
      </c>
      <c r="F2234" t="s">
        <v>271</v>
      </c>
      <c r="G2234" t="s">
        <v>17</v>
      </c>
      <c r="H2234" t="s">
        <v>975</v>
      </c>
      <c r="J2234" t="s">
        <v>5953</v>
      </c>
      <c r="K2234" t="str">
        <f ca="1">IF(ISNA(XLOOKUP(A2234,Customers!A:A,Customers!A:A)),"Invalid FK","Valid")</f>
        <v>Valid</v>
      </c>
      <c r="L2234" t="str">
        <f ca="1">IF(ISNA(XLOOKUP(B2234,Vendors!A:A,Vendors!A:A)),"Invalid FK","Valid")</f>
        <v>Valid</v>
      </c>
      <c r="M2234" t="str">
        <f ca="1">IF(ISNA(XLOOKUP(C2234,Headcount!C:C,Headcount!C:C)),"Invalid FK","Valid")</f>
        <v>Valid</v>
      </c>
    </row>
    <row r="2235" spans="1:13">
      <c r="A2235" t="s">
        <v>5954</v>
      </c>
      <c r="B2235" s="1">
        <v>45047</v>
      </c>
      <c r="C2235">
        <v>-46161.43</v>
      </c>
      <c r="D2235" t="s">
        <v>1478</v>
      </c>
      <c r="E2235" t="s">
        <v>1496</v>
      </c>
      <c r="F2235" t="s">
        <v>268</v>
      </c>
      <c r="G2235" t="s">
        <v>13</v>
      </c>
      <c r="I2235" t="s">
        <v>83</v>
      </c>
      <c r="J2235" t="s">
        <v>5955</v>
      </c>
      <c r="K2235" t="str">
        <f ca="1">IF(ISNA(XLOOKUP(A2235,Customers!A:A,Customers!A:A)),"Invalid FK","Valid")</f>
        <v>Valid</v>
      </c>
      <c r="L2235" t="str">
        <f ca="1">IF(ISNA(XLOOKUP(B2235,Vendors!A:A,Vendors!A:A)),"Invalid FK","Valid")</f>
        <v>Valid</v>
      </c>
      <c r="M2235" t="str">
        <f ca="1">IF(ISNA(XLOOKUP(C2235,Headcount!C:C,Headcount!C:C)),"Invalid FK","Valid")</f>
        <v>Valid</v>
      </c>
    </row>
    <row r="2236" spans="1:13">
      <c r="A2236" t="s">
        <v>5956</v>
      </c>
      <c r="B2236" s="1">
        <v>44712</v>
      </c>
      <c r="C2236">
        <v>24745.54</v>
      </c>
      <c r="D2236" t="s">
        <v>1587</v>
      </c>
      <c r="E2236" t="s">
        <v>1587</v>
      </c>
      <c r="F2236" t="s">
        <v>264</v>
      </c>
      <c r="G2236" t="s">
        <v>13</v>
      </c>
      <c r="J2236" t="s">
        <v>5957</v>
      </c>
      <c r="K2236" t="str">
        <f ca="1">IF(ISNA(XLOOKUP(A2236,Customers!A:A,Customers!A:A)),"Invalid FK","Valid")</f>
        <v>Valid</v>
      </c>
      <c r="L2236" t="str">
        <f ca="1">IF(ISNA(XLOOKUP(B2236,Vendors!A:A,Vendors!A:A)),"Invalid FK","Valid")</f>
        <v>Valid</v>
      </c>
      <c r="M2236" t="str">
        <f ca="1">IF(ISNA(XLOOKUP(C2236,Headcount!C:C,Headcount!C:C)),"Invalid FK","Valid")</f>
        <v>Valid</v>
      </c>
    </row>
    <row r="2237" spans="1:13">
      <c r="A2237" t="s">
        <v>5958</v>
      </c>
      <c r="B2237" s="1">
        <v>45264</v>
      </c>
      <c r="C2237">
        <v>209893.94</v>
      </c>
      <c r="D2237" t="s">
        <v>1483</v>
      </c>
      <c r="E2237" t="s">
        <v>1484</v>
      </c>
      <c r="F2237" t="s">
        <v>268</v>
      </c>
      <c r="G2237" t="s">
        <v>8</v>
      </c>
      <c r="H2237" t="s">
        <v>844</v>
      </c>
      <c r="J2237" t="s">
        <v>5959</v>
      </c>
      <c r="K2237" t="str">
        <f ca="1">IF(ISNA(XLOOKUP(A2237,Customers!A:A,Customers!A:A)),"Invalid FK","Valid")</f>
        <v>Valid</v>
      </c>
      <c r="L2237" t="str">
        <f ca="1">IF(ISNA(XLOOKUP(B2237,Vendors!A:A,Vendors!A:A)),"Invalid FK","Valid")</f>
        <v>Valid</v>
      </c>
      <c r="M2237" t="str">
        <f ca="1">IF(ISNA(XLOOKUP(C2237,Headcount!C:C,Headcount!C:C)),"Invalid FK","Valid")</f>
        <v>Valid</v>
      </c>
    </row>
    <row r="2238" spans="1:13">
      <c r="A2238" t="s">
        <v>5960</v>
      </c>
      <c r="B2238" s="1">
        <v>45181</v>
      </c>
      <c r="C2238">
        <v>-20085.599999999999</v>
      </c>
      <c r="D2238" t="s">
        <v>1478</v>
      </c>
      <c r="E2238" t="s">
        <v>7</v>
      </c>
      <c r="F2238" t="s">
        <v>271</v>
      </c>
      <c r="G2238" t="s">
        <v>13</v>
      </c>
      <c r="I2238" t="s">
        <v>219</v>
      </c>
      <c r="J2238" t="s">
        <v>5961</v>
      </c>
      <c r="K2238" t="str">
        <f ca="1">IF(ISNA(XLOOKUP(A2238,Customers!A:A,Customers!A:A)),"Invalid FK","Valid")</f>
        <v>Valid</v>
      </c>
      <c r="L2238" t="str">
        <f ca="1">IF(ISNA(XLOOKUP(B2238,Vendors!A:A,Vendors!A:A)),"Invalid FK","Valid")</f>
        <v>Valid</v>
      </c>
      <c r="M2238" t="str">
        <f ca="1">IF(ISNA(XLOOKUP(C2238,Headcount!C:C,Headcount!C:C)),"Invalid FK","Valid")</f>
        <v>Valid</v>
      </c>
    </row>
    <row r="2239" spans="1:13">
      <c r="A2239" t="s">
        <v>5962</v>
      </c>
      <c r="B2239" s="1">
        <v>44841</v>
      </c>
      <c r="C2239">
        <v>-15537.55</v>
      </c>
      <c r="D2239" t="s">
        <v>1478</v>
      </c>
      <c r="E2239" t="s">
        <v>1534</v>
      </c>
      <c r="F2239" t="s">
        <v>271</v>
      </c>
      <c r="G2239" t="s">
        <v>17</v>
      </c>
      <c r="I2239" t="s">
        <v>205</v>
      </c>
      <c r="J2239" t="s">
        <v>5963</v>
      </c>
      <c r="K2239" t="str">
        <f ca="1">IF(ISNA(XLOOKUP(A2239,Customers!A:A,Customers!A:A)),"Invalid FK","Valid")</f>
        <v>Valid</v>
      </c>
      <c r="L2239" t="str">
        <f ca="1">IF(ISNA(XLOOKUP(B2239,Vendors!A:A,Vendors!A:A)),"Invalid FK","Valid")</f>
        <v>Valid</v>
      </c>
      <c r="M2239" t="str">
        <f ca="1">IF(ISNA(XLOOKUP(C2239,Headcount!C:C,Headcount!C:C)),"Invalid FK","Valid")</f>
        <v>Valid</v>
      </c>
    </row>
    <row r="2240" spans="1:13">
      <c r="A2240" t="s">
        <v>5964</v>
      </c>
      <c r="B2240" s="1">
        <v>44960</v>
      </c>
      <c r="C2240">
        <v>-38131.71</v>
      </c>
      <c r="D2240" t="s">
        <v>1478</v>
      </c>
      <c r="E2240" t="s">
        <v>36</v>
      </c>
      <c r="F2240" t="s">
        <v>268</v>
      </c>
      <c r="G2240" t="s">
        <v>8</v>
      </c>
      <c r="I2240" t="s">
        <v>111</v>
      </c>
      <c r="J2240" t="s">
        <v>5965</v>
      </c>
      <c r="K2240" t="str">
        <f ca="1">IF(ISNA(XLOOKUP(A2240,Customers!A:A,Customers!A:A)),"Invalid FK","Valid")</f>
        <v>Valid</v>
      </c>
      <c r="L2240" t="str">
        <f ca="1">IF(ISNA(XLOOKUP(B2240,Vendors!A:A,Vendors!A:A)),"Invalid FK","Valid")</f>
        <v>Valid</v>
      </c>
      <c r="M2240" t="str">
        <f ca="1">IF(ISNA(XLOOKUP(C2240,Headcount!C:C,Headcount!C:C)),"Invalid FK","Valid")</f>
        <v>Valid</v>
      </c>
    </row>
    <row r="2241" spans="1:13">
      <c r="A2241" t="s">
        <v>5966</v>
      </c>
      <c r="B2241" s="1">
        <v>44892</v>
      </c>
      <c r="C2241">
        <v>208077.88</v>
      </c>
      <c r="D2241" t="s">
        <v>1483</v>
      </c>
      <c r="E2241" t="s">
        <v>1484</v>
      </c>
      <c r="F2241" t="s">
        <v>268</v>
      </c>
      <c r="G2241" t="s">
        <v>8</v>
      </c>
      <c r="H2241" t="s">
        <v>830</v>
      </c>
      <c r="J2241" t="s">
        <v>5967</v>
      </c>
      <c r="K2241" t="str">
        <f ca="1">IF(ISNA(XLOOKUP(A2241,Customers!A:A,Customers!A:A)),"Invalid FK","Valid")</f>
        <v>Valid</v>
      </c>
      <c r="L2241" t="str">
        <f ca="1">IF(ISNA(XLOOKUP(B2241,Vendors!A:A,Vendors!A:A)),"Invalid FK","Valid")</f>
        <v>Valid</v>
      </c>
      <c r="M2241" t="str">
        <f ca="1">IF(ISNA(XLOOKUP(C2241,Headcount!C:C,Headcount!C:C)),"Invalid FK","Valid")</f>
        <v>Valid</v>
      </c>
    </row>
    <row r="2242" spans="1:13">
      <c r="A2242" t="s">
        <v>5968</v>
      </c>
      <c r="B2242" s="1">
        <v>45212</v>
      </c>
      <c r="C2242">
        <v>210549.75</v>
      </c>
      <c r="D2242" t="s">
        <v>1483</v>
      </c>
      <c r="E2242" t="s">
        <v>1484</v>
      </c>
      <c r="F2242" t="s">
        <v>264</v>
      </c>
      <c r="G2242" t="s">
        <v>17</v>
      </c>
      <c r="H2242" t="s">
        <v>682</v>
      </c>
      <c r="J2242" t="s">
        <v>5969</v>
      </c>
      <c r="K2242" t="str">
        <f ca="1">IF(ISNA(XLOOKUP(A2242,Customers!A:A,Customers!A:A)),"Invalid FK","Valid")</f>
        <v>Valid</v>
      </c>
      <c r="L2242" t="str">
        <f ca="1">IF(ISNA(XLOOKUP(B2242,Vendors!A:A,Vendors!A:A)),"Invalid FK","Valid")</f>
        <v>Valid</v>
      </c>
      <c r="M2242" t="str">
        <f ca="1">IF(ISNA(XLOOKUP(C2242,Headcount!C:C,Headcount!C:C)),"Invalid FK","Valid")</f>
        <v>Valid</v>
      </c>
    </row>
    <row r="2243" spans="1:13">
      <c r="A2243" t="s">
        <v>5970</v>
      </c>
      <c r="B2243" s="1">
        <v>44774</v>
      </c>
      <c r="C2243">
        <v>-22306.43</v>
      </c>
      <c r="D2243" t="s">
        <v>1478</v>
      </c>
      <c r="E2243" t="s">
        <v>1496</v>
      </c>
      <c r="F2243" t="s">
        <v>268</v>
      </c>
      <c r="G2243" t="s">
        <v>29</v>
      </c>
      <c r="I2243" t="s">
        <v>167</v>
      </c>
      <c r="J2243" t="s">
        <v>5971</v>
      </c>
      <c r="K2243" t="str">
        <f ca="1">IF(ISNA(XLOOKUP(A2243,Customers!A:A,Customers!A:A)),"Invalid FK","Valid")</f>
        <v>Valid</v>
      </c>
      <c r="L2243" t="str">
        <f ca="1">IF(ISNA(XLOOKUP(B2243,Vendors!A:A,Vendors!A:A)),"Invalid FK","Valid")</f>
        <v>Valid</v>
      </c>
      <c r="M2243" t="str">
        <f ca="1">IF(ISNA(XLOOKUP(C2243,Headcount!C:C,Headcount!C:C)),"Invalid FK","Valid")</f>
        <v>Valid</v>
      </c>
    </row>
    <row r="2244" spans="1:13">
      <c r="A2244" t="s">
        <v>5972</v>
      </c>
      <c r="B2244" s="1">
        <v>44945</v>
      </c>
      <c r="C2244">
        <v>120465.1</v>
      </c>
      <c r="D2244" t="s">
        <v>1483</v>
      </c>
      <c r="E2244" t="s">
        <v>1487</v>
      </c>
      <c r="F2244" t="s">
        <v>268</v>
      </c>
      <c r="G2244" t="s">
        <v>13</v>
      </c>
      <c r="H2244" t="s">
        <v>975</v>
      </c>
      <c r="J2244" t="s">
        <v>5973</v>
      </c>
      <c r="K2244" t="str">
        <f ca="1">IF(ISNA(XLOOKUP(A2244,Customers!A:A,Customers!A:A)),"Invalid FK","Valid")</f>
        <v>Valid</v>
      </c>
      <c r="L2244" t="str">
        <f ca="1">IF(ISNA(XLOOKUP(B2244,Vendors!A:A,Vendors!A:A)),"Invalid FK","Valid")</f>
        <v>Valid</v>
      </c>
      <c r="M2244" t="str">
        <f ca="1">IF(ISNA(XLOOKUP(C2244,Headcount!C:C,Headcount!C:C)),"Invalid FK","Valid")</f>
        <v>Valid</v>
      </c>
    </row>
    <row r="2245" spans="1:13">
      <c r="A2245" t="s">
        <v>5974</v>
      </c>
      <c r="B2245" s="1">
        <v>44803</v>
      </c>
      <c r="C2245">
        <v>-26147.31</v>
      </c>
      <c r="D2245" t="s">
        <v>1478</v>
      </c>
      <c r="E2245" t="s">
        <v>7</v>
      </c>
      <c r="F2245" t="s">
        <v>264</v>
      </c>
      <c r="G2245" t="s">
        <v>17</v>
      </c>
      <c r="I2245" t="s">
        <v>240</v>
      </c>
      <c r="J2245" t="s">
        <v>5975</v>
      </c>
      <c r="K2245" t="str">
        <f ca="1">IF(ISNA(XLOOKUP(A2245,Customers!A:A,Customers!A:A)),"Invalid FK","Valid")</f>
        <v>Valid</v>
      </c>
      <c r="L2245" t="str">
        <f ca="1">IF(ISNA(XLOOKUP(B2245,Vendors!A:A,Vendors!A:A)),"Invalid FK","Valid")</f>
        <v>Valid</v>
      </c>
      <c r="M2245" t="str">
        <f ca="1">IF(ISNA(XLOOKUP(C2245,Headcount!C:C,Headcount!C:C)),"Invalid FK","Valid")</f>
        <v>Valid</v>
      </c>
    </row>
    <row r="2246" spans="1:13">
      <c r="A2246" t="s">
        <v>5976</v>
      </c>
      <c r="B2246" s="1">
        <v>45006</v>
      </c>
      <c r="C2246">
        <v>178628.22</v>
      </c>
      <c r="D2246" t="s">
        <v>1483</v>
      </c>
      <c r="E2246" t="s">
        <v>1487</v>
      </c>
      <c r="F2246" t="s">
        <v>264</v>
      </c>
      <c r="G2246" t="s">
        <v>29</v>
      </c>
      <c r="H2246" t="s">
        <v>1179</v>
      </c>
      <c r="J2246" t="s">
        <v>5977</v>
      </c>
      <c r="K2246" t="str">
        <f ca="1">IF(ISNA(XLOOKUP(A2246,Customers!A:A,Customers!A:A)),"Invalid FK","Valid")</f>
        <v>Valid</v>
      </c>
      <c r="L2246" t="str">
        <f ca="1">IF(ISNA(XLOOKUP(B2246,Vendors!A:A,Vendors!A:A)),"Invalid FK","Valid")</f>
        <v>Valid</v>
      </c>
      <c r="M2246" t="str">
        <f ca="1">IF(ISNA(XLOOKUP(C2246,Headcount!C:C,Headcount!C:C)),"Invalid FK","Valid")</f>
        <v>Valid</v>
      </c>
    </row>
    <row r="2247" spans="1:13">
      <c r="A2247" t="s">
        <v>5978</v>
      </c>
      <c r="B2247" s="1">
        <v>44863</v>
      </c>
      <c r="C2247">
        <v>137836.76</v>
      </c>
      <c r="D2247" t="s">
        <v>1483</v>
      </c>
      <c r="E2247" t="s">
        <v>1499</v>
      </c>
      <c r="F2247" t="s">
        <v>271</v>
      </c>
      <c r="G2247" t="s">
        <v>13</v>
      </c>
      <c r="H2247" t="s">
        <v>1337</v>
      </c>
      <c r="J2247" t="s">
        <v>5979</v>
      </c>
      <c r="K2247" t="str">
        <f ca="1">IF(ISNA(XLOOKUP(A2247,Customers!A:A,Customers!A:A)),"Invalid FK","Valid")</f>
        <v>Valid</v>
      </c>
      <c r="L2247" t="str">
        <f ca="1">IF(ISNA(XLOOKUP(B2247,Vendors!A:A,Vendors!A:A)),"Invalid FK","Valid")</f>
        <v>Valid</v>
      </c>
      <c r="M2247" t="str">
        <f ca="1">IF(ISNA(XLOOKUP(C2247,Headcount!C:C,Headcount!C:C)),"Invalid FK","Valid")</f>
        <v>Valid</v>
      </c>
    </row>
    <row r="2248" spans="1:13">
      <c r="A2248" t="s">
        <v>5980</v>
      </c>
      <c r="B2248" s="1">
        <v>45070</v>
      </c>
      <c r="C2248">
        <v>50389.09</v>
      </c>
      <c r="D2248" t="s">
        <v>1483</v>
      </c>
      <c r="E2248" t="s">
        <v>1499</v>
      </c>
      <c r="F2248" t="s">
        <v>268</v>
      </c>
      <c r="G2248" t="s">
        <v>13</v>
      </c>
      <c r="H2248" t="s">
        <v>930</v>
      </c>
      <c r="J2248" t="s">
        <v>5981</v>
      </c>
      <c r="K2248" t="str">
        <f ca="1">IF(ISNA(XLOOKUP(A2248,Customers!A:A,Customers!A:A)),"Invalid FK","Valid")</f>
        <v>Valid</v>
      </c>
      <c r="L2248" t="str">
        <f ca="1">IF(ISNA(XLOOKUP(B2248,Vendors!A:A,Vendors!A:A)),"Invalid FK","Valid")</f>
        <v>Valid</v>
      </c>
      <c r="M2248" t="str">
        <f ca="1">IF(ISNA(XLOOKUP(C2248,Headcount!C:C,Headcount!C:C)),"Invalid FK","Valid")</f>
        <v>Valid</v>
      </c>
    </row>
    <row r="2249" spans="1:13">
      <c r="A2249" t="s">
        <v>5982</v>
      </c>
      <c r="B2249" s="1">
        <v>45215</v>
      </c>
      <c r="C2249">
        <v>23698.69</v>
      </c>
      <c r="D2249" t="s">
        <v>1587</v>
      </c>
      <c r="E2249" t="s">
        <v>1587</v>
      </c>
      <c r="F2249" t="s">
        <v>264</v>
      </c>
      <c r="G2249" t="s">
        <v>29</v>
      </c>
      <c r="J2249" t="s">
        <v>5983</v>
      </c>
      <c r="K2249" t="str">
        <f ca="1">IF(ISNA(XLOOKUP(A2249,Customers!A:A,Customers!A:A)),"Invalid FK","Valid")</f>
        <v>Valid</v>
      </c>
      <c r="L2249" t="str">
        <f ca="1">IF(ISNA(XLOOKUP(B2249,Vendors!A:A,Vendors!A:A)),"Invalid FK","Valid")</f>
        <v>Valid</v>
      </c>
      <c r="M2249" t="str">
        <f ca="1">IF(ISNA(XLOOKUP(C2249,Headcount!C:C,Headcount!C:C)),"Invalid FK","Valid")</f>
        <v>Valid</v>
      </c>
    </row>
    <row r="2250" spans="1:13">
      <c r="A2250" t="s">
        <v>5984</v>
      </c>
      <c r="B2250" s="1">
        <v>45113</v>
      </c>
      <c r="C2250">
        <v>143191.92000000001</v>
      </c>
      <c r="D2250" t="s">
        <v>1483</v>
      </c>
      <c r="E2250" t="s">
        <v>1484</v>
      </c>
      <c r="F2250" t="s">
        <v>271</v>
      </c>
      <c r="G2250" t="s">
        <v>8</v>
      </c>
      <c r="H2250" t="s">
        <v>1267</v>
      </c>
      <c r="J2250" t="s">
        <v>5985</v>
      </c>
      <c r="K2250" t="str">
        <f ca="1">IF(ISNA(XLOOKUP(A2250,Customers!A:A,Customers!A:A)),"Invalid FK","Valid")</f>
        <v>Valid</v>
      </c>
      <c r="L2250" t="str">
        <f ca="1">IF(ISNA(XLOOKUP(B2250,Vendors!A:A,Vendors!A:A)),"Invalid FK","Valid")</f>
        <v>Valid</v>
      </c>
      <c r="M2250" t="str">
        <f ca="1">IF(ISNA(XLOOKUP(C2250,Headcount!C:C,Headcount!C:C)),"Invalid FK","Valid")</f>
        <v>Valid</v>
      </c>
    </row>
    <row r="2251" spans="1:13">
      <c r="A2251" t="s">
        <v>5986</v>
      </c>
      <c r="B2251" s="1">
        <v>44670</v>
      </c>
      <c r="C2251">
        <v>132340.44</v>
      </c>
      <c r="D2251" t="s">
        <v>1483</v>
      </c>
      <c r="E2251" t="s">
        <v>1487</v>
      </c>
      <c r="F2251" t="s">
        <v>264</v>
      </c>
      <c r="G2251" t="s">
        <v>8</v>
      </c>
      <c r="H2251" t="s">
        <v>1293</v>
      </c>
      <c r="J2251" t="s">
        <v>5987</v>
      </c>
      <c r="K2251" t="str">
        <f ca="1">IF(ISNA(XLOOKUP(A2251,Customers!A:A,Customers!A:A)),"Invalid FK","Valid")</f>
        <v>Valid</v>
      </c>
      <c r="L2251" t="str">
        <f ca="1">IF(ISNA(XLOOKUP(B2251,Vendors!A:A,Vendors!A:A)),"Invalid FK","Valid")</f>
        <v>Valid</v>
      </c>
      <c r="M2251" t="str">
        <f ca="1">IF(ISNA(XLOOKUP(C2251,Headcount!C:C,Headcount!C:C)),"Invalid FK","Valid")</f>
        <v>Valid</v>
      </c>
    </row>
    <row r="2252" spans="1:13">
      <c r="A2252" t="s">
        <v>5988</v>
      </c>
      <c r="B2252" s="1">
        <v>44855</v>
      </c>
      <c r="C2252">
        <v>-20654.509999999998</v>
      </c>
      <c r="D2252" t="s">
        <v>1478</v>
      </c>
      <c r="E2252" t="s">
        <v>1509</v>
      </c>
      <c r="F2252" t="s">
        <v>264</v>
      </c>
      <c r="G2252" t="s">
        <v>13</v>
      </c>
      <c r="I2252" t="s">
        <v>127</v>
      </c>
      <c r="J2252" t="s">
        <v>5989</v>
      </c>
      <c r="K2252" t="str">
        <f ca="1">IF(ISNA(XLOOKUP(A2252,Customers!A:A,Customers!A:A)),"Invalid FK","Valid")</f>
        <v>Valid</v>
      </c>
      <c r="L2252" t="str">
        <f ca="1">IF(ISNA(XLOOKUP(B2252,Vendors!A:A,Vendors!A:A)),"Invalid FK","Valid")</f>
        <v>Valid</v>
      </c>
      <c r="M2252" t="str">
        <f ca="1">IF(ISNA(XLOOKUP(C2252,Headcount!C:C,Headcount!C:C)),"Invalid FK","Valid")</f>
        <v>Valid</v>
      </c>
    </row>
    <row r="2253" spans="1:13">
      <c r="A2253" t="s">
        <v>5990</v>
      </c>
      <c r="B2253" s="1">
        <v>44991</v>
      </c>
      <c r="C2253">
        <v>-32264.69</v>
      </c>
      <c r="D2253" t="s">
        <v>1478</v>
      </c>
      <c r="E2253" t="s">
        <v>7</v>
      </c>
      <c r="F2253" t="s">
        <v>271</v>
      </c>
      <c r="G2253" t="s">
        <v>17</v>
      </c>
      <c r="I2253" t="s">
        <v>121</v>
      </c>
      <c r="J2253" t="s">
        <v>5991</v>
      </c>
      <c r="K2253" t="str">
        <f ca="1">IF(ISNA(XLOOKUP(A2253,Customers!A:A,Customers!A:A)),"Invalid FK","Valid")</f>
        <v>Valid</v>
      </c>
      <c r="L2253" t="str">
        <f ca="1">IF(ISNA(XLOOKUP(B2253,Vendors!A:A,Vendors!A:A)),"Invalid FK","Valid")</f>
        <v>Valid</v>
      </c>
      <c r="M2253" t="str">
        <f ca="1">IF(ISNA(XLOOKUP(C2253,Headcount!C:C,Headcount!C:C)),"Invalid FK","Valid")</f>
        <v>Valid</v>
      </c>
    </row>
    <row r="2254" spans="1:13">
      <c r="A2254" t="s">
        <v>5992</v>
      </c>
      <c r="B2254" s="1">
        <v>44777</v>
      </c>
      <c r="C2254">
        <v>-48957.53</v>
      </c>
      <c r="D2254" t="s">
        <v>1478</v>
      </c>
      <c r="E2254" t="s">
        <v>7</v>
      </c>
      <c r="F2254" t="s">
        <v>264</v>
      </c>
      <c r="G2254" t="s">
        <v>8</v>
      </c>
      <c r="I2254" t="s">
        <v>139</v>
      </c>
      <c r="J2254" t="s">
        <v>5993</v>
      </c>
      <c r="K2254" t="str">
        <f ca="1">IF(ISNA(XLOOKUP(A2254,Customers!A:A,Customers!A:A)),"Invalid FK","Valid")</f>
        <v>Valid</v>
      </c>
      <c r="L2254" t="str">
        <f ca="1">IF(ISNA(XLOOKUP(B2254,Vendors!A:A,Vendors!A:A)),"Invalid FK","Valid")</f>
        <v>Valid</v>
      </c>
      <c r="M2254" t="str">
        <f ca="1">IF(ISNA(XLOOKUP(C2254,Headcount!C:C,Headcount!C:C)),"Invalid FK","Valid")</f>
        <v>Valid</v>
      </c>
    </row>
    <row r="2255" spans="1:13">
      <c r="A2255" t="s">
        <v>5994</v>
      </c>
      <c r="B2255" s="1">
        <v>44675</v>
      </c>
      <c r="C2255">
        <v>140574.97</v>
      </c>
      <c r="D2255" t="s">
        <v>1483</v>
      </c>
      <c r="E2255" t="s">
        <v>1499</v>
      </c>
      <c r="F2255" t="s">
        <v>268</v>
      </c>
      <c r="G2255" t="s">
        <v>13</v>
      </c>
      <c r="H2255" t="s">
        <v>1213</v>
      </c>
      <c r="J2255" t="s">
        <v>5995</v>
      </c>
      <c r="K2255" t="str">
        <f ca="1">IF(ISNA(XLOOKUP(A2255,Customers!A:A,Customers!A:A)),"Invalid FK","Valid")</f>
        <v>Valid</v>
      </c>
      <c r="L2255" t="str">
        <f ca="1">IF(ISNA(XLOOKUP(B2255,Vendors!A:A,Vendors!A:A)),"Invalid FK","Valid")</f>
        <v>Valid</v>
      </c>
      <c r="M2255" t="str">
        <f ca="1">IF(ISNA(XLOOKUP(C2255,Headcount!C:C,Headcount!C:C)),"Invalid FK","Valid")</f>
        <v>Valid</v>
      </c>
    </row>
    <row r="2256" spans="1:13">
      <c r="A2256" t="s">
        <v>5996</v>
      </c>
      <c r="B2256" s="1">
        <v>45243</v>
      </c>
      <c r="C2256">
        <v>-22812.36</v>
      </c>
      <c r="D2256" t="s">
        <v>1478</v>
      </c>
      <c r="E2256" t="s">
        <v>1534</v>
      </c>
      <c r="F2256" t="s">
        <v>268</v>
      </c>
      <c r="G2256" t="s">
        <v>17</v>
      </c>
      <c r="I2256" t="s">
        <v>85</v>
      </c>
      <c r="J2256" t="s">
        <v>5997</v>
      </c>
      <c r="K2256" t="str">
        <f ca="1">IF(ISNA(XLOOKUP(A2256,Customers!A:A,Customers!A:A)),"Invalid FK","Valid")</f>
        <v>Valid</v>
      </c>
      <c r="L2256" t="str">
        <f ca="1">IF(ISNA(XLOOKUP(B2256,Vendors!A:A,Vendors!A:A)),"Invalid FK","Valid")</f>
        <v>Valid</v>
      </c>
      <c r="M2256" t="str">
        <f ca="1">IF(ISNA(XLOOKUP(C2256,Headcount!C:C,Headcount!C:C)),"Invalid FK","Valid")</f>
        <v>Valid</v>
      </c>
    </row>
    <row r="2257" spans="1:13">
      <c r="A2257" t="s">
        <v>5998</v>
      </c>
      <c r="B2257" s="1">
        <v>44937</v>
      </c>
      <c r="C2257">
        <v>-61534.11</v>
      </c>
      <c r="D2257" t="s">
        <v>1478</v>
      </c>
      <c r="E2257" t="s">
        <v>7</v>
      </c>
      <c r="F2257" t="s">
        <v>264</v>
      </c>
      <c r="G2257" t="s">
        <v>8</v>
      </c>
      <c r="I2257" t="s">
        <v>65</v>
      </c>
      <c r="J2257" t="s">
        <v>5999</v>
      </c>
      <c r="K2257" t="str">
        <f ca="1">IF(ISNA(XLOOKUP(A2257,Customers!A:A,Customers!A:A)),"Invalid FK","Valid")</f>
        <v>Valid</v>
      </c>
      <c r="L2257" t="str">
        <f ca="1">IF(ISNA(XLOOKUP(B2257,Vendors!A:A,Vendors!A:A)),"Invalid FK","Valid")</f>
        <v>Valid</v>
      </c>
      <c r="M2257" t="str">
        <f ca="1">IF(ISNA(XLOOKUP(C2257,Headcount!C:C,Headcount!C:C)),"Invalid FK","Valid")</f>
        <v>Valid</v>
      </c>
    </row>
    <row r="2258" spans="1:13">
      <c r="A2258" t="s">
        <v>6000</v>
      </c>
      <c r="B2258" s="1">
        <v>45129</v>
      </c>
      <c r="C2258">
        <v>21764.240000000002</v>
      </c>
      <c r="D2258" t="s">
        <v>1587</v>
      </c>
      <c r="E2258" t="s">
        <v>1587</v>
      </c>
      <c r="F2258" t="s">
        <v>268</v>
      </c>
      <c r="G2258" t="s">
        <v>13</v>
      </c>
      <c r="J2258" t="s">
        <v>6001</v>
      </c>
      <c r="K2258" t="str">
        <f ca="1">IF(ISNA(XLOOKUP(A2258,Customers!A:A,Customers!A:A)),"Invalid FK","Valid")</f>
        <v>Valid</v>
      </c>
      <c r="L2258" t="str">
        <f ca="1">IF(ISNA(XLOOKUP(B2258,Vendors!A:A,Vendors!A:A)),"Invalid FK","Valid")</f>
        <v>Valid</v>
      </c>
      <c r="M2258" t="str">
        <f ca="1">IF(ISNA(XLOOKUP(C2258,Headcount!C:C,Headcount!C:C)),"Invalid FK","Valid")</f>
        <v>Valid</v>
      </c>
    </row>
    <row r="2259" spans="1:13">
      <c r="A2259" t="s">
        <v>6002</v>
      </c>
      <c r="B2259" s="1">
        <v>45137</v>
      </c>
      <c r="C2259">
        <v>158608.20000000001</v>
      </c>
      <c r="D2259" t="s">
        <v>1483</v>
      </c>
      <c r="E2259" t="s">
        <v>1499</v>
      </c>
      <c r="F2259" t="s">
        <v>271</v>
      </c>
      <c r="G2259" t="s">
        <v>17</v>
      </c>
      <c r="H2259" t="s">
        <v>1337</v>
      </c>
      <c r="J2259" t="s">
        <v>6003</v>
      </c>
      <c r="K2259" t="str">
        <f ca="1">IF(ISNA(XLOOKUP(A2259,Customers!A:A,Customers!A:A)),"Invalid FK","Valid")</f>
        <v>Valid</v>
      </c>
      <c r="L2259" t="str">
        <f ca="1">IF(ISNA(XLOOKUP(B2259,Vendors!A:A,Vendors!A:A)),"Invalid FK","Valid")</f>
        <v>Valid</v>
      </c>
      <c r="M2259" t="str">
        <f ca="1">IF(ISNA(XLOOKUP(C2259,Headcount!C:C,Headcount!C:C)),"Invalid FK","Valid")</f>
        <v>Valid</v>
      </c>
    </row>
    <row r="2260" spans="1:13">
      <c r="A2260" t="s">
        <v>6004</v>
      </c>
      <c r="B2260" s="1">
        <v>44949</v>
      </c>
      <c r="C2260">
        <v>125572.13</v>
      </c>
      <c r="D2260" t="s">
        <v>1483</v>
      </c>
      <c r="E2260" t="s">
        <v>1487</v>
      </c>
      <c r="F2260" t="s">
        <v>268</v>
      </c>
      <c r="G2260" t="s">
        <v>13</v>
      </c>
      <c r="H2260" t="s">
        <v>1385</v>
      </c>
      <c r="J2260" t="s">
        <v>6005</v>
      </c>
      <c r="K2260" t="str">
        <f ca="1">IF(ISNA(XLOOKUP(A2260,Customers!A:A,Customers!A:A)),"Invalid FK","Valid")</f>
        <v>Valid</v>
      </c>
      <c r="L2260" t="str">
        <f ca="1">IF(ISNA(XLOOKUP(B2260,Vendors!A:A,Vendors!A:A)),"Invalid FK","Valid")</f>
        <v>Valid</v>
      </c>
      <c r="M2260" t="str">
        <f ca="1">IF(ISNA(XLOOKUP(C2260,Headcount!C:C,Headcount!C:C)),"Invalid FK","Valid")</f>
        <v>Valid</v>
      </c>
    </row>
    <row r="2261" spans="1:13">
      <c r="A2261" t="s">
        <v>6006</v>
      </c>
      <c r="B2261" s="1">
        <v>44711</v>
      </c>
      <c r="C2261">
        <v>228649.87</v>
      </c>
      <c r="D2261" t="s">
        <v>1483</v>
      </c>
      <c r="E2261" t="s">
        <v>1484</v>
      </c>
      <c r="F2261" t="s">
        <v>271</v>
      </c>
      <c r="G2261" t="s">
        <v>29</v>
      </c>
      <c r="H2261" t="s">
        <v>985</v>
      </c>
      <c r="J2261" t="s">
        <v>6007</v>
      </c>
      <c r="K2261" t="str">
        <f ca="1">IF(ISNA(XLOOKUP(A2261,Customers!A:A,Customers!A:A)),"Invalid FK","Valid")</f>
        <v>Valid</v>
      </c>
      <c r="L2261" t="str">
        <f ca="1">IF(ISNA(XLOOKUP(B2261,Vendors!A:A,Vendors!A:A)),"Invalid FK","Valid")</f>
        <v>Valid</v>
      </c>
      <c r="M2261" t="str">
        <f ca="1">IF(ISNA(XLOOKUP(C2261,Headcount!C:C,Headcount!C:C)),"Invalid FK","Valid")</f>
        <v>Valid</v>
      </c>
    </row>
    <row r="2262" spans="1:13">
      <c r="A2262" t="s">
        <v>6008</v>
      </c>
      <c r="B2262" s="1">
        <v>44855</v>
      </c>
      <c r="C2262">
        <v>-38765.06</v>
      </c>
      <c r="D2262" t="s">
        <v>1478</v>
      </c>
      <c r="E2262" t="s">
        <v>1509</v>
      </c>
      <c r="F2262" t="s">
        <v>264</v>
      </c>
      <c r="G2262" t="s">
        <v>8</v>
      </c>
      <c r="I2262" t="s">
        <v>69</v>
      </c>
      <c r="J2262" t="s">
        <v>6009</v>
      </c>
      <c r="K2262" t="str">
        <f ca="1">IF(ISNA(XLOOKUP(A2262,Customers!A:A,Customers!A:A)),"Invalid FK","Valid")</f>
        <v>Valid</v>
      </c>
      <c r="L2262" t="str">
        <f ca="1">IF(ISNA(XLOOKUP(B2262,Vendors!A:A,Vendors!A:A)),"Invalid FK","Valid")</f>
        <v>Valid</v>
      </c>
      <c r="M2262" t="str">
        <f ca="1">IF(ISNA(XLOOKUP(C2262,Headcount!C:C,Headcount!C:C)),"Invalid FK","Valid")</f>
        <v>Valid</v>
      </c>
    </row>
    <row r="2263" spans="1:13">
      <c r="A2263" t="s">
        <v>6010</v>
      </c>
      <c r="B2263" s="1">
        <v>44683</v>
      </c>
      <c r="C2263">
        <v>20773.32</v>
      </c>
      <c r="D2263" t="s">
        <v>1504</v>
      </c>
      <c r="E2263" t="s">
        <v>1504</v>
      </c>
      <c r="F2263" t="s">
        <v>271</v>
      </c>
      <c r="G2263" t="s">
        <v>13</v>
      </c>
      <c r="J2263" t="s">
        <v>6011</v>
      </c>
      <c r="K2263" t="str">
        <f ca="1">IF(ISNA(XLOOKUP(A2263,Customers!A:A,Customers!A:A)),"Invalid FK","Valid")</f>
        <v>Valid</v>
      </c>
      <c r="L2263" t="str">
        <f ca="1">IF(ISNA(XLOOKUP(B2263,Vendors!A:A,Vendors!A:A)),"Invalid FK","Valid")</f>
        <v>Valid</v>
      </c>
      <c r="M2263" t="str">
        <f ca="1">IF(ISNA(XLOOKUP(C2263,Headcount!C:C,Headcount!C:C)),"Invalid FK","Valid")</f>
        <v>Valid</v>
      </c>
    </row>
    <row r="2264" spans="1:13">
      <c r="A2264" t="s">
        <v>6012</v>
      </c>
      <c r="B2264" s="1">
        <v>44655</v>
      </c>
      <c r="C2264">
        <v>113728.28</v>
      </c>
      <c r="D2264" t="s">
        <v>1483</v>
      </c>
      <c r="E2264" t="s">
        <v>1484</v>
      </c>
      <c r="F2264" t="s">
        <v>271</v>
      </c>
      <c r="G2264" t="s">
        <v>17</v>
      </c>
      <c r="H2264" t="s">
        <v>876</v>
      </c>
      <c r="J2264" t="s">
        <v>6013</v>
      </c>
      <c r="K2264" t="str">
        <f ca="1">IF(ISNA(XLOOKUP(A2264,Customers!A:A,Customers!A:A)),"Invalid FK","Valid")</f>
        <v>Valid</v>
      </c>
      <c r="L2264" t="str">
        <f ca="1">IF(ISNA(XLOOKUP(B2264,Vendors!A:A,Vendors!A:A)),"Invalid FK","Valid")</f>
        <v>Valid</v>
      </c>
      <c r="M2264" t="str">
        <f ca="1">IF(ISNA(XLOOKUP(C2264,Headcount!C:C,Headcount!C:C)),"Invalid FK","Valid")</f>
        <v>Valid</v>
      </c>
    </row>
    <row r="2265" spans="1:13">
      <c r="A2265" t="s">
        <v>6014</v>
      </c>
      <c r="B2265" s="1">
        <v>45008</v>
      </c>
      <c r="C2265">
        <v>201286.14</v>
      </c>
      <c r="D2265" t="s">
        <v>1483</v>
      </c>
      <c r="E2265" t="s">
        <v>1499</v>
      </c>
      <c r="F2265" t="s">
        <v>264</v>
      </c>
      <c r="G2265" t="s">
        <v>13</v>
      </c>
      <c r="H2265" t="s">
        <v>1293</v>
      </c>
      <c r="J2265" t="s">
        <v>6015</v>
      </c>
      <c r="K2265" t="str">
        <f ca="1">IF(ISNA(XLOOKUP(A2265,Customers!A:A,Customers!A:A)),"Invalid FK","Valid")</f>
        <v>Valid</v>
      </c>
      <c r="L2265" t="str">
        <f ca="1">IF(ISNA(XLOOKUP(B2265,Vendors!A:A,Vendors!A:A)),"Invalid FK","Valid")</f>
        <v>Valid</v>
      </c>
      <c r="M2265" t="str">
        <f ca="1">IF(ISNA(XLOOKUP(C2265,Headcount!C:C,Headcount!C:C)),"Invalid FK","Valid")</f>
        <v>Valid</v>
      </c>
    </row>
    <row r="2266" spans="1:13">
      <c r="A2266" t="s">
        <v>6016</v>
      </c>
      <c r="B2266" s="1">
        <v>45182</v>
      </c>
      <c r="C2266">
        <v>153563.78</v>
      </c>
      <c r="D2266" t="s">
        <v>1483</v>
      </c>
      <c r="E2266" t="s">
        <v>1487</v>
      </c>
      <c r="F2266" t="s">
        <v>268</v>
      </c>
      <c r="G2266" t="s">
        <v>29</v>
      </c>
      <c r="H2266" t="s">
        <v>1087</v>
      </c>
      <c r="J2266" t="s">
        <v>6017</v>
      </c>
      <c r="K2266" t="str">
        <f ca="1">IF(ISNA(XLOOKUP(A2266,Customers!A:A,Customers!A:A)),"Invalid FK","Valid")</f>
        <v>Valid</v>
      </c>
      <c r="L2266" t="str">
        <f ca="1">IF(ISNA(XLOOKUP(B2266,Vendors!A:A,Vendors!A:A)),"Invalid FK","Valid")</f>
        <v>Valid</v>
      </c>
      <c r="M2266" t="str">
        <f ca="1">IF(ISNA(XLOOKUP(C2266,Headcount!C:C,Headcount!C:C)),"Invalid FK","Valid")</f>
        <v>Valid</v>
      </c>
    </row>
    <row r="2267" spans="1:13">
      <c r="A2267" t="s">
        <v>6018</v>
      </c>
      <c r="B2267" s="1">
        <v>44770</v>
      </c>
      <c r="C2267">
        <v>-46369.72</v>
      </c>
      <c r="D2267" t="s">
        <v>1478</v>
      </c>
      <c r="E2267" t="s">
        <v>1534</v>
      </c>
      <c r="F2267" t="s">
        <v>264</v>
      </c>
      <c r="G2267" t="s">
        <v>29</v>
      </c>
      <c r="I2267" t="s">
        <v>254</v>
      </c>
      <c r="J2267" t="s">
        <v>6019</v>
      </c>
      <c r="K2267" t="str">
        <f ca="1">IF(ISNA(XLOOKUP(A2267,Customers!A:A,Customers!A:A)),"Invalid FK","Valid")</f>
        <v>Valid</v>
      </c>
      <c r="L2267" t="str">
        <f ca="1">IF(ISNA(XLOOKUP(B2267,Vendors!A:A,Vendors!A:A)),"Invalid FK","Valid")</f>
        <v>Valid</v>
      </c>
      <c r="M2267" t="str">
        <f ca="1">IF(ISNA(XLOOKUP(C2267,Headcount!C:C,Headcount!C:C)),"Invalid FK","Valid")</f>
        <v>Valid</v>
      </c>
    </row>
    <row r="2268" spans="1:13">
      <c r="A2268" t="s">
        <v>6020</v>
      </c>
      <c r="B2268" s="1">
        <v>45206</v>
      </c>
      <c r="C2268">
        <v>-65880.490000000005</v>
      </c>
      <c r="D2268" t="s">
        <v>1478</v>
      </c>
      <c r="E2268" t="s">
        <v>1496</v>
      </c>
      <c r="F2268" t="s">
        <v>271</v>
      </c>
      <c r="G2268" t="s">
        <v>8</v>
      </c>
      <c r="I2268" t="s">
        <v>225</v>
      </c>
      <c r="J2268" t="s">
        <v>6021</v>
      </c>
      <c r="K2268" t="str">
        <f ca="1">IF(ISNA(XLOOKUP(A2268,Customers!A:A,Customers!A:A)),"Invalid FK","Valid")</f>
        <v>Valid</v>
      </c>
      <c r="L2268" t="str">
        <f ca="1">IF(ISNA(XLOOKUP(B2268,Vendors!A:A,Vendors!A:A)),"Invalid FK","Valid")</f>
        <v>Valid</v>
      </c>
      <c r="M2268" t="str">
        <f ca="1">IF(ISNA(XLOOKUP(C2268,Headcount!C:C,Headcount!C:C)),"Invalid FK","Valid")</f>
        <v>Valid</v>
      </c>
    </row>
    <row r="2269" spans="1:13">
      <c r="A2269" t="s">
        <v>6022</v>
      </c>
      <c r="B2269" s="1">
        <v>44876</v>
      </c>
      <c r="C2269">
        <v>199302.26</v>
      </c>
      <c r="D2269" t="s">
        <v>1483</v>
      </c>
      <c r="E2269" t="s">
        <v>1499</v>
      </c>
      <c r="F2269" t="s">
        <v>268</v>
      </c>
      <c r="G2269" t="s">
        <v>8</v>
      </c>
      <c r="H2269" t="s">
        <v>1093</v>
      </c>
      <c r="J2269" t="s">
        <v>6023</v>
      </c>
      <c r="K2269" t="str">
        <f ca="1">IF(ISNA(XLOOKUP(A2269,Customers!A:A,Customers!A:A)),"Invalid FK","Valid")</f>
        <v>Valid</v>
      </c>
      <c r="L2269" t="str">
        <f ca="1">IF(ISNA(XLOOKUP(B2269,Vendors!A:A,Vendors!A:A)),"Invalid FK","Valid")</f>
        <v>Valid</v>
      </c>
      <c r="M2269" t="str">
        <f ca="1">IF(ISNA(XLOOKUP(C2269,Headcount!C:C,Headcount!C:C)),"Invalid FK","Valid")</f>
        <v>Valid</v>
      </c>
    </row>
    <row r="2270" spans="1:13">
      <c r="A2270" t="s">
        <v>6024</v>
      </c>
      <c r="B2270" s="1">
        <v>44723</v>
      </c>
      <c r="C2270">
        <v>8534.59</v>
      </c>
      <c r="D2270" t="s">
        <v>1504</v>
      </c>
      <c r="E2270" t="s">
        <v>1504</v>
      </c>
      <c r="F2270" t="s">
        <v>271</v>
      </c>
      <c r="G2270" t="s">
        <v>13</v>
      </c>
      <c r="J2270" t="s">
        <v>6025</v>
      </c>
      <c r="K2270" t="str">
        <f ca="1">IF(ISNA(XLOOKUP(A2270,Customers!A:A,Customers!A:A)),"Invalid FK","Valid")</f>
        <v>Valid</v>
      </c>
      <c r="L2270" t="str">
        <f ca="1">IF(ISNA(XLOOKUP(B2270,Vendors!A:A,Vendors!A:A)),"Invalid FK","Valid")</f>
        <v>Valid</v>
      </c>
      <c r="M2270" t="str">
        <f ca="1">IF(ISNA(XLOOKUP(C2270,Headcount!C:C,Headcount!C:C)),"Invalid FK","Valid")</f>
        <v>Valid</v>
      </c>
    </row>
    <row r="2271" spans="1:13">
      <c r="A2271" t="s">
        <v>6026</v>
      </c>
      <c r="B2271" s="1">
        <v>45042</v>
      </c>
      <c r="C2271">
        <v>-14753.96</v>
      </c>
      <c r="D2271" t="s">
        <v>1478</v>
      </c>
      <c r="E2271" t="s">
        <v>1534</v>
      </c>
      <c r="F2271" t="s">
        <v>268</v>
      </c>
      <c r="G2271" t="s">
        <v>29</v>
      </c>
      <c r="I2271" t="s">
        <v>123</v>
      </c>
      <c r="J2271" t="s">
        <v>6027</v>
      </c>
      <c r="K2271" t="str">
        <f ca="1">IF(ISNA(XLOOKUP(A2271,Customers!A:A,Customers!A:A)),"Invalid FK","Valid")</f>
        <v>Valid</v>
      </c>
      <c r="L2271" t="str">
        <f ca="1">IF(ISNA(XLOOKUP(B2271,Vendors!A:A,Vendors!A:A)),"Invalid FK","Valid")</f>
        <v>Valid</v>
      </c>
      <c r="M2271" t="str">
        <f ca="1">IF(ISNA(XLOOKUP(C2271,Headcount!C:C,Headcount!C:C)),"Invalid FK","Valid")</f>
        <v>Valid</v>
      </c>
    </row>
    <row r="2272" spans="1:13">
      <c r="A2272" t="s">
        <v>6028</v>
      </c>
      <c r="B2272" s="1">
        <v>44758</v>
      </c>
      <c r="C2272">
        <v>-29333.68</v>
      </c>
      <c r="D2272" t="s">
        <v>1478</v>
      </c>
      <c r="E2272" t="s">
        <v>1534</v>
      </c>
      <c r="F2272" t="s">
        <v>268</v>
      </c>
      <c r="G2272" t="s">
        <v>13</v>
      </c>
      <c r="I2272" t="s">
        <v>41</v>
      </c>
      <c r="J2272" t="s">
        <v>6029</v>
      </c>
      <c r="K2272" t="str">
        <f ca="1">IF(ISNA(XLOOKUP(A2272,Customers!A:A,Customers!A:A)),"Invalid FK","Valid")</f>
        <v>Valid</v>
      </c>
      <c r="L2272" t="str">
        <f ca="1">IF(ISNA(XLOOKUP(B2272,Vendors!A:A,Vendors!A:A)),"Invalid FK","Valid")</f>
        <v>Valid</v>
      </c>
      <c r="M2272" t="str">
        <f ca="1">IF(ISNA(XLOOKUP(C2272,Headcount!C:C,Headcount!C:C)),"Invalid FK","Valid")</f>
        <v>Valid</v>
      </c>
    </row>
    <row r="2273" spans="1:13">
      <c r="A2273" t="s">
        <v>6030</v>
      </c>
      <c r="B2273" s="1">
        <v>44970</v>
      </c>
      <c r="C2273">
        <v>-29326.240000000002</v>
      </c>
      <c r="D2273" t="s">
        <v>1478</v>
      </c>
      <c r="E2273" t="s">
        <v>1509</v>
      </c>
      <c r="F2273" t="s">
        <v>268</v>
      </c>
      <c r="G2273" t="s">
        <v>29</v>
      </c>
      <c r="I2273" t="s">
        <v>79</v>
      </c>
      <c r="J2273" t="s">
        <v>6031</v>
      </c>
      <c r="K2273" t="str">
        <f ca="1">IF(ISNA(XLOOKUP(A2273,Customers!A:A,Customers!A:A)),"Invalid FK","Valid")</f>
        <v>Valid</v>
      </c>
      <c r="L2273" t="str">
        <f ca="1">IF(ISNA(XLOOKUP(B2273,Vendors!A:A,Vendors!A:A)),"Invalid FK","Valid")</f>
        <v>Valid</v>
      </c>
      <c r="M2273" t="str">
        <f ca="1">IF(ISNA(XLOOKUP(C2273,Headcount!C:C,Headcount!C:C)),"Invalid FK","Valid")</f>
        <v>Valid</v>
      </c>
    </row>
    <row r="2274" spans="1:13">
      <c r="A2274" t="s">
        <v>6032</v>
      </c>
      <c r="B2274" s="1">
        <v>45155</v>
      </c>
      <c r="C2274">
        <v>21901.200000000001</v>
      </c>
      <c r="D2274" t="s">
        <v>1924</v>
      </c>
      <c r="E2274" t="s">
        <v>1924</v>
      </c>
      <c r="F2274" t="s">
        <v>268</v>
      </c>
      <c r="G2274" t="s">
        <v>29</v>
      </c>
      <c r="J2274" t="s">
        <v>6033</v>
      </c>
      <c r="K2274" t="str">
        <f ca="1">IF(ISNA(XLOOKUP(A2274,Customers!A:A,Customers!A:A)),"Invalid FK","Valid")</f>
        <v>Valid</v>
      </c>
      <c r="L2274" t="str">
        <f ca="1">IF(ISNA(XLOOKUP(B2274,Vendors!A:A,Vendors!A:A)),"Invalid FK","Valid")</f>
        <v>Valid</v>
      </c>
      <c r="M2274" t="str">
        <f ca="1">IF(ISNA(XLOOKUP(C2274,Headcount!C:C,Headcount!C:C)),"Invalid FK","Valid")</f>
        <v>Valid</v>
      </c>
    </row>
    <row r="2275" spans="1:13">
      <c r="A2275" t="s">
        <v>6034</v>
      </c>
      <c r="B2275" s="1">
        <v>44974</v>
      </c>
      <c r="C2275">
        <v>26281.4</v>
      </c>
      <c r="D2275" t="s">
        <v>1504</v>
      </c>
      <c r="E2275" t="s">
        <v>1504</v>
      </c>
      <c r="F2275" t="s">
        <v>271</v>
      </c>
      <c r="G2275" t="s">
        <v>8</v>
      </c>
      <c r="J2275" t="s">
        <v>6035</v>
      </c>
      <c r="K2275" t="str">
        <f ca="1">IF(ISNA(XLOOKUP(A2275,Customers!A:A,Customers!A:A)),"Invalid FK","Valid")</f>
        <v>Valid</v>
      </c>
      <c r="L2275" t="str">
        <f ca="1">IF(ISNA(XLOOKUP(B2275,Vendors!A:A,Vendors!A:A)),"Invalid FK","Valid")</f>
        <v>Valid</v>
      </c>
      <c r="M2275" t="str">
        <f ca="1">IF(ISNA(XLOOKUP(C2275,Headcount!C:C,Headcount!C:C)),"Invalid FK","Valid")</f>
        <v>Valid</v>
      </c>
    </row>
    <row r="2276" spans="1:13">
      <c r="A2276" t="s">
        <v>6036</v>
      </c>
      <c r="B2276" s="1">
        <v>45193</v>
      </c>
      <c r="C2276">
        <v>155826.34</v>
      </c>
      <c r="D2276" t="s">
        <v>1483</v>
      </c>
      <c r="E2276" t="s">
        <v>1484</v>
      </c>
      <c r="F2276" t="s">
        <v>264</v>
      </c>
      <c r="G2276" t="s">
        <v>8</v>
      </c>
      <c r="H2276" t="s">
        <v>1327</v>
      </c>
      <c r="J2276" t="s">
        <v>6037</v>
      </c>
      <c r="K2276" t="str">
        <f ca="1">IF(ISNA(XLOOKUP(A2276,Customers!A:A,Customers!A:A)),"Invalid FK","Valid")</f>
        <v>Valid</v>
      </c>
      <c r="L2276" t="str">
        <f ca="1">IF(ISNA(XLOOKUP(B2276,Vendors!A:A,Vendors!A:A)),"Invalid FK","Valid")</f>
        <v>Valid</v>
      </c>
      <c r="M2276" t="str">
        <f ca="1">IF(ISNA(XLOOKUP(C2276,Headcount!C:C,Headcount!C:C)),"Invalid FK","Valid")</f>
        <v>Valid</v>
      </c>
    </row>
    <row r="2277" spans="1:13">
      <c r="A2277" t="s">
        <v>6038</v>
      </c>
      <c r="B2277" s="1">
        <v>45186</v>
      </c>
      <c r="C2277">
        <v>171729.36</v>
      </c>
      <c r="D2277" t="s">
        <v>1483</v>
      </c>
      <c r="E2277" t="s">
        <v>1487</v>
      </c>
      <c r="F2277" t="s">
        <v>271</v>
      </c>
      <c r="G2277" t="s">
        <v>17</v>
      </c>
      <c r="H2277" t="s">
        <v>842</v>
      </c>
      <c r="J2277" t="s">
        <v>6039</v>
      </c>
      <c r="K2277" t="str">
        <f ca="1">IF(ISNA(XLOOKUP(A2277,Customers!A:A,Customers!A:A)),"Invalid FK","Valid")</f>
        <v>Valid</v>
      </c>
      <c r="L2277" t="str">
        <f ca="1">IF(ISNA(XLOOKUP(B2277,Vendors!A:A,Vendors!A:A)),"Invalid FK","Valid")</f>
        <v>Valid</v>
      </c>
      <c r="M2277" t="str">
        <f ca="1">IF(ISNA(XLOOKUP(C2277,Headcount!C:C,Headcount!C:C)),"Invalid FK","Valid")</f>
        <v>Valid</v>
      </c>
    </row>
    <row r="2278" spans="1:13">
      <c r="A2278" t="s">
        <v>6040</v>
      </c>
      <c r="B2278" s="1">
        <v>45254</v>
      </c>
      <c r="C2278">
        <v>-35591.08</v>
      </c>
      <c r="D2278" t="s">
        <v>1478</v>
      </c>
      <c r="E2278" t="s">
        <v>1496</v>
      </c>
      <c r="F2278" t="s">
        <v>271</v>
      </c>
      <c r="G2278" t="s">
        <v>29</v>
      </c>
      <c r="I2278" t="s">
        <v>69</v>
      </c>
      <c r="J2278" t="s">
        <v>6041</v>
      </c>
      <c r="K2278" t="str">
        <f ca="1">IF(ISNA(XLOOKUP(A2278,Customers!A:A,Customers!A:A)),"Invalid FK","Valid")</f>
        <v>Valid</v>
      </c>
      <c r="L2278" t="str">
        <f ca="1">IF(ISNA(XLOOKUP(B2278,Vendors!A:A,Vendors!A:A)),"Invalid FK","Valid")</f>
        <v>Valid</v>
      </c>
      <c r="M2278" t="str">
        <f ca="1">IF(ISNA(XLOOKUP(C2278,Headcount!C:C,Headcount!C:C)),"Invalid FK","Valid")</f>
        <v>Valid</v>
      </c>
    </row>
    <row r="2279" spans="1:13">
      <c r="A2279" t="s">
        <v>6042</v>
      </c>
      <c r="B2279" s="1">
        <v>44662</v>
      </c>
      <c r="C2279">
        <v>-59246.84</v>
      </c>
      <c r="D2279" t="s">
        <v>1478</v>
      </c>
      <c r="E2279" t="s">
        <v>20</v>
      </c>
      <c r="F2279" t="s">
        <v>271</v>
      </c>
      <c r="G2279" t="s">
        <v>17</v>
      </c>
      <c r="I2279" t="s">
        <v>250</v>
      </c>
      <c r="J2279" t="s">
        <v>6043</v>
      </c>
      <c r="K2279" t="str">
        <f ca="1">IF(ISNA(XLOOKUP(A2279,Customers!A:A,Customers!A:A)),"Invalid FK","Valid")</f>
        <v>Valid</v>
      </c>
      <c r="L2279" t="str">
        <f ca="1">IF(ISNA(XLOOKUP(B2279,Vendors!A:A,Vendors!A:A)),"Invalid FK","Valid")</f>
        <v>Valid</v>
      </c>
      <c r="M2279" t="str">
        <f ca="1">IF(ISNA(XLOOKUP(C2279,Headcount!C:C,Headcount!C:C)),"Invalid FK","Valid")</f>
        <v>Valid</v>
      </c>
    </row>
    <row r="2280" spans="1:13">
      <c r="A2280" t="s">
        <v>6044</v>
      </c>
      <c r="B2280" s="1">
        <v>44785</v>
      </c>
      <c r="C2280">
        <v>172835.97</v>
      </c>
      <c r="D2280" t="s">
        <v>1483</v>
      </c>
      <c r="E2280" t="s">
        <v>1484</v>
      </c>
      <c r="F2280" t="s">
        <v>271</v>
      </c>
      <c r="G2280" t="s">
        <v>13</v>
      </c>
      <c r="H2280" t="s">
        <v>1279</v>
      </c>
      <c r="J2280" t="s">
        <v>6045</v>
      </c>
      <c r="K2280" t="str">
        <f ca="1">IF(ISNA(XLOOKUP(A2280,Customers!A:A,Customers!A:A)),"Invalid FK","Valid")</f>
        <v>Valid</v>
      </c>
      <c r="L2280" t="str">
        <f ca="1">IF(ISNA(XLOOKUP(B2280,Vendors!A:A,Vendors!A:A)),"Invalid FK","Valid")</f>
        <v>Valid</v>
      </c>
      <c r="M2280" t="str">
        <f ca="1">IF(ISNA(XLOOKUP(C2280,Headcount!C:C,Headcount!C:C)),"Invalid FK","Valid")</f>
        <v>Valid</v>
      </c>
    </row>
    <row r="2281" spans="1:13">
      <c r="A2281" t="s">
        <v>6046</v>
      </c>
      <c r="B2281" s="1">
        <v>44810</v>
      </c>
      <c r="C2281">
        <v>229533.51</v>
      </c>
      <c r="D2281" t="s">
        <v>1483</v>
      </c>
      <c r="E2281" t="s">
        <v>1487</v>
      </c>
      <c r="F2281" t="s">
        <v>271</v>
      </c>
      <c r="G2281" t="s">
        <v>29</v>
      </c>
      <c r="H2281" t="s">
        <v>1301</v>
      </c>
      <c r="J2281" t="s">
        <v>6047</v>
      </c>
      <c r="K2281" t="str">
        <f ca="1">IF(ISNA(XLOOKUP(A2281,Customers!A:A,Customers!A:A)),"Invalid FK","Valid")</f>
        <v>Valid</v>
      </c>
      <c r="L2281" t="str">
        <f ca="1">IF(ISNA(XLOOKUP(B2281,Vendors!A:A,Vendors!A:A)),"Invalid FK","Valid")</f>
        <v>Valid</v>
      </c>
      <c r="M2281" t="str">
        <f ca="1">IF(ISNA(XLOOKUP(C2281,Headcount!C:C,Headcount!C:C)),"Invalid FK","Valid")</f>
        <v>Valid</v>
      </c>
    </row>
    <row r="2282" spans="1:13">
      <c r="A2282" t="s">
        <v>6048</v>
      </c>
      <c r="B2282" s="1">
        <v>44889</v>
      </c>
      <c r="C2282">
        <v>-57386.8</v>
      </c>
      <c r="D2282" t="s">
        <v>1478</v>
      </c>
      <c r="E2282" t="s">
        <v>20</v>
      </c>
      <c r="F2282" t="s">
        <v>264</v>
      </c>
      <c r="G2282" t="s">
        <v>8</v>
      </c>
      <c r="I2282" t="s">
        <v>246</v>
      </c>
      <c r="J2282" t="s">
        <v>6049</v>
      </c>
      <c r="K2282" t="str">
        <f ca="1">IF(ISNA(XLOOKUP(A2282,Customers!A:A,Customers!A:A)),"Invalid FK","Valid")</f>
        <v>Valid</v>
      </c>
      <c r="L2282" t="str">
        <f ca="1">IF(ISNA(XLOOKUP(B2282,Vendors!A:A,Vendors!A:A)),"Invalid FK","Valid")</f>
        <v>Valid</v>
      </c>
      <c r="M2282" t="str">
        <f ca="1">IF(ISNA(XLOOKUP(C2282,Headcount!C:C,Headcount!C:C)),"Invalid FK","Valid")</f>
        <v>Valid</v>
      </c>
    </row>
    <row r="2283" spans="1:13">
      <c r="A2283" t="s">
        <v>6050</v>
      </c>
      <c r="B2283" s="1">
        <v>45194</v>
      </c>
      <c r="C2283">
        <v>179355.84</v>
      </c>
      <c r="D2283" t="s">
        <v>1483</v>
      </c>
      <c r="E2283" t="s">
        <v>1499</v>
      </c>
      <c r="F2283" t="s">
        <v>271</v>
      </c>
      <c r="G2283" t="s">
        <v>13</v>
      </c>
      <c r="H2283" t="s">
        <v>1411</v>
      </c>
      <c r="J2283" t="s">
        <v>6051</v>
      </c>
      <c r="K2283" t="str">
        <f ca="1">IF(ISNA(XLOOKUP(A2283,Customers!A:A,Customers!A:A)),"Invalid FK","Valid")</f>
        <v>Valid</v>
      </c>
      <c r="L2283" t="str">
        <f ca="1">IF(ISNA(XLOOKUP(B2283,Vendors!A:A,Vendors!A:A)),"Invalid FK","Valid")</f>
        <v>Valid</v>
      </c>
      <c r="M2283" t="str">
        <f ca="1">IF(ISNA(XLOOKUP(C2283,Headcount!C:C,Headcount!C:C)),"Invalid FK","Valid")</f>
        <v>Valid</v>
      </c>
    </row>
    <row r="2284" spans="1:13">
      <c r="A2284" t="s">
        <v>6052</v>
      </c>
      <c r="B2284" s="1">
        <v>44928</v>
      </c>
      <c r="C2284">
        <v>-54877.07</v>
      </c>
      <c r="D2284" t="s">
        <v>1478</v>
      </c>
      <c r="E2284" t="s">
        <v>1509</v>
      </c>
      <c r="F2284" t="s">
        <v>268</v>
      </c>
      <c r="G2284" t="s">
        <v>17</v>
      </c>
      <c r="I2284" t="s">
        <v>163</v>
      </c>
      <c r="J2284" t="s">
        <v>6053</v>
      </c>
      <c r="K2284" t="str">
        <f ca="1">IF(ISNA(XLOOKUP(A2284,Customers!A:A,Customers!A:A)),"Invalid FK","Valid")</f>
        <v>Valid</v>
      </c>
      <c r="L2284" t="str">
        <f ca="1">IF(ISNA(XLOOKUP(B2284,Vendors!A:A,Vendors!A:A)),"Invalid FK","Valid")</f>
        <v>Valid</v>
      </c>
      <c r="M2284" t="str">
        <f ca="1">IF(ISNA(XLOOKUP(C2284,Headcount!C:C,Headcount!C:C)),"Invalid FK","Valid")</f>
        <v>Valid</v>
      </c>
    </row>
    <row r="2285" spans="1:13">
      <c r="A2285" t="s">
        <v>6054</v>
      </c>
      <c r="B2285" s="1">
        <v>44930</v>
      </c>
      <c r="C2285">
        <v>-45025.07</v>
      </c>
      <c r="D2285" t="s">
        <v>1478</v>
      </c>
      <c r="E2285" t="s">
        <v>36</v>
      </c>
      <c r="F2285" t="s">
        <v>271</v>
      </c>
      <c r="G2285" t="s">
        <v>17</v>
      </c>
      <c r="I2285" t="s">
        <v>111</v>
      </c>
      <c r="J2285" t="s">
        <v>6055</v>
      </c>
      <c r="K2285" t="str">
        <f ca="1">IF(ISNA(XLOOKUP(A2285,Customers!A:A,Customers!A:A)),"Invalid FK","Valid")</f>
        <v>Valid</v>
      </c>
      <c r="L2285" t="str">
        <f ca="1">IF(ISNA(XLOOKUP(B2285,Vendors!A:A,Vendors!A:A)),"Invalid FK","Valid")</f>
        <v>Valid</v>
      </c>
      <c r="M2285" t="str">
        <f ca="1">IF(ISNA(XLOOKUP(C2285,Headcount!C:C,Headcount!C:C)),"Invalid FK","Valid")</f>
        <v>Valid</v>
      </c>
    </row>
    <row r="2286" spans="1:13">
      <c r="A2286" t="s">
        <v>6056</v>
      </c>
      <c r="B2286" s="1">
        <v>45264</v>
      </c>
      <c r="C2286">
        <v>164235.72</v>
      </c>
      <c r="D2286" t="s">
        <v>1483</v>
      </c>
      <c r="E2286" t="s">
        <v>1484</v>
      </c>
      <c r="F2286" t="s">
        <v>264</v>
      </c>
      <c r="G2286" t="s">
        <v>29</v>
      </c>
      <c r="H2286" t="s">
        <v>742</v>
      </c>
      <c r="J2286" t="s">
        <v>6057</v>
      </c>
      <c r="K2286" t="str">
        <f ca="1">IF(ISNA(XLOOKUP(A2286,Customers!A:A,Customers!A:A)),"Invalid FK","Valid")</f>
        <v>Valid</v>
      </c>
      <c r="L2286" t="str">
        <f ca="1">IF(ISNA(XLOOKUP(B2286,Vendors!A:A,Vendors!A:A)),"Invalid FK","Valid")</f>
        <v>Valid</v>
      </c>
      <c r="M2286" t="str">
        <f ca="1">IF(ISNA(XLOOKUP(C2286,Headcount!C:C,Headcount!C:C)),"Invalid FK","Valid")</f>
        <v>Valid</v>
      </c>
    </row>
    <row r="2287" spans="1:13">
      <c r="A2287" t="s">
        <v>6058</v>
      </c>
      <c r="B2287" s="1">
        <v>44582</v>
      </c>
      <c r="C2287">
        <v>125604.35</v>
      </c>
      <c r="D2287" t="s">
        <v>1483</v>
      </c>
      <c r="E2287" t="s">
        <v>1487</v>
      </c>
      <c r="F2287" t="s">
        <v>264</v>
      </c>
      <c r="G2287" t="s">
        <v>13</v>
      </c>
      <c r="H2287" t="s">
        <v>959</v>
      </c>
      <c r="J2287" t="s">
        <v>6059</v>
      </c>
      <c r="K2287" t="str">
        <f ca="1">IF(ISNA(XLOOKUP(A2287,Customers!A:A,Customers!A:A)),"Invalid FK","Valid")</f>
        <v>Valid</v>
      </c>
      <c r="L2287" t="str">
        <f ca="1">IF(ISNA(XLOOKUP(B2287,Vendors!A:A,Vendors!A:A)),"Invalid FK","Valid")</f>
        <v>Valid</v>
      </c>
      <c r="M2287" t="str">
        <f ca="1">IF(ISNA(XLOOKUP(C2287,Headcount!C:C,Headcount!C:C)),"Invalid FK","Valid")</f>
        <v>Valid</v>
      </c>
    </row>
    <row r="2288" spans="1:13">
      <c r="A2288" t="s">
        <v>6060</v>
      </c>
      <c r="B2288" s="1">
        <v>45085</v>
      </c>
      <c r="C2288">
        <v>127567.09</v>
      </c>
      <c r="D2288" t="s">
        <v>1483</v>
      </c>
      <c r="E2288" t="s">
        <v>1487</v>
      </c>
      <c r="F2288" t="s">
        <v>271</v>
      </c>
      <c r="G2288" t="s">
        <v>13</v>
      </c>
      <c r="H2288" t="s">
        <v>1231</v>
      </c>
      <c r="J2288" t="s">
        <v>6061</v>
      </c>
      <c r="K2288" t="str">
        <f ca="1">IF(ISNA(XLOOKUP(A2288,Customers!A:A,Customers!A:A)),"Invalid FK","Valid")</f>
        <v>Valid</v>
      </c>
      <c r="L2288" t="str">
        <f ca="1">IF(ISNA(XLOOKUP(B2288,Vendors!A:A,Vendors!A:A)),"Invalid FK","Valid")</f>
        <v>Valid</v>
      </c>
      <c r="M2288" t="str">
        <f ca="1">IF(ISNA(XLOOKUP(C2288,Headcount!C:C,Headcount!C:C)),"Invalid FK","Valid")</f>
        <v>Valid</v>
      </c>
    </row>
    <row r="2289" spans="1:13">
      <c r="A2289" t="s">
        <v>6062</v>
      </c>
      <c r="B2289" s="1">
        <v>44605</v>
      </c>
      <c r="C2289">
        <v>150597.76999999999</v>
      </c>
      <c r="D2289" t="s">
        <v>1483</v>
      </c>
      <c r="E2289" t="s">
        <v>1499</v>
      </c>
      <c r="F2289" t="s">
        <v>264</v>
      </c>
      <c r="G2289" t="s">
        <v>13</v>
      </c>
      <c r="H2289" t="s">
        <v>702</v>
      </c>
      <c r="J2289" t="s">
        <v>6063</v>
      </c>
      <c r="K2289" t="str">
        <f ca="1">IF(ISNA(XLOOKUP(A2289,Customers!A:A,Customers!A:A)),"Invalid FK","Valid")</f>
        <v>Valid</v>
      </c>
      <c r="L2289" t="str">
        <f ca="1">IF(ISNA(XLOOKUP(B2289,Vendors!A:A,Vendors!A:A)),"Invalid FK","Valid")</f>
        <v>Valid</v>
      </c>
      <c r="M2289" t="str">
        <f ca="1">IF(ISNA(XLOOKUP(C2289,Headcount!C:C,Headcount!C:C)),"Invalid FK","Valid")</f>
        <v>Valid</v>
      </c>
    </row>
    <row r="2290" spans="1:13">
      <c r="A2290" t="s">
        <v>6064</v>
      </c>
      <c r="B2290" s="1">
        <v>45123</v>
      </c>
      <c r="C2290">
        <v>-35127.129999999997</v>
      </c>
      <c r="D2290" t="s">
        <v>1478</v>
      </c>
      <c r="E2290" t="s">
        <v>36</v>
      </c>
      <c r="F2290" t="s">
        <v>268</v>
      </c>
      <c r="G2290" t="s">
        <v>29</v>
      </c>
      <c r="I2290" t="s">
        <v>89</v>
      </c>
      <c r="J2290" t="s">
        <v>6065</v>
      </c>
      <c r="K2290" t="str">
        <f ca="1">IF(ISNA(XLOOKUP(A2290,Customers!A:A,Customers!A:A)),"Invalid FK","Valid")</f>
        <v>Valid</v>
      </c>
      <c r="L2290" t="str">
        <f ca="1">IF(ISNA(XLOOKUP(B2290,Vendors!A:A,Vendors!A:A)),"Invalid FK","Valid")</f>
        <v>Valid</v>
      </c>
      <c r="M2290" t="str">
        <f ca="1">IF(ISNA(XLOOKUP(C2290,Headcount!C:C,Headcount!C:C)),"Invalid FK","Valid")</f>
        <v>Valid</v>
      </c>
    </row>
    <row r="2291" spans="1:13">
      <c r="A2291" t="s">
        <v>6066</v>
      </c>
      <c r="B2291" s="1">
        <v>45058</v>
      </c>
      <c r="C2291">
        <v>-24691.83</v>
      </c>
      <c r="D2291" t="s">
        <v>1478</v>
      </c>
      <c r="E2291" t="s">
        <v>20</v>
      </c>
      <c r="F2291" t="s">
        <v>271</v>
      </c>
      <c r="G2291" t="s">
        <v>8</v>
      </c>
      <c r="I2291" t="s">
        <v>183</v>
      </c>
      <c r="J2291" t="s">
        <v>6067</v>
      </c>
      <c r="K2291" t="str">
        <f ca="1">IF(ISNA(XLOOKUP(A2291,Customers!A:A,Customers!A:A)),"Invalid FK","Valid")</f>
        <v>Valid</v>
      </c>
      <c r="L2291" t="str">
        <f ca="1">IF(ISNA(XLOOKUP(B2291,Vendors!A:A,Vendors!A:A)),"Invalid FK","Valid")</f>
        <v>Valid</v>
      </c>
      <c r="M2291" t="str">
        <f ca="1">IF(ISNA(XLOOKUP(C2291,Headcount!C:C,Headcount!C:C)),"Invalid FK","Valid")</f>
        <v>Valid</v>
      </c>
    </row>
    <row r="2292" spans="1:13">
      <c r="A2292" t="s">
        <v>6068</v>
      </c>
      <c r="B2292" s="1">
        <v>45290</v>
      </c>
      <c r="C2292">
        <v>127485.6</v>
      </c>
      <c r="D2292" t="s">
        <v>1483</v>
      </c>
      <c r="E2292" t="s">
        <v>1487</v>
      </c>
      <c r="F2292" t="s">
        <v>271</v>
      </c>
      <c r="G2292" t="s">
        <v>13</v>
      </c>
      <c r="H2292" t="s">
        <v>788</v>
      </c>
      <c r="J2292" t="s">
        <v>6069</v>
      </c>
      <c r="K2292" t="str">
        <f ca="1">IF(ISNA(XLOOKUP(A2292,Customers!A:A,Customers!A:A)),"Invalid FK","Valid")</f>
        <v>Valid</v>
      </c>
      <c r="L2292" t="str">
        <f ca="1">IF(ISNA(XLOOKUP(B2292,Vendors!A:A,Vendors!A:A)),"Invalid FK","Valid")</f>
        <v>Valid</v>
      </c>
      <c r="M2292" t="str">
        <f ca="1">IF(ISNA(XLOOKUP(C2292,Headcount!C:C,Headcount!C:C)),"Invalid FK","Valid")</f>
        <v>Valid</v>
      </c>
    </row>
    <row r="2293" spans="1:13">
      <c r="A2293" t="s">
        <v>6070</v>
      </c>
      <c r="B2293" s="1">
        <v>45287</v>
      </c>
      <c r="C2293">
        <v>335033.02</v>
      </c>
      <c r="D2293" t="s">
        <v>1483</v>
      </c>
      <c r="E2293" t="s">
        <v>1484</v>
      </c>
      <c r="F2293" t="s">
        <v>271</v>
      </c>
      <c r="G2293" t="s">
        <v>13</v>
      </c>
      <c r="H2293" t="s">
        <v>748</v>
      </c>
      <c r="J2293" t="s">
        <v>6071</v>
      </c>
      <c r="K2293" t="str">
        <f ca="1">IF(ISNA(XLOOKUP(A2293,Customers!A:A,Customers!A:A)),"Invalid FK","Valid")</f>
        <v>Valid</v>
      </c>
      <c r="L2293" t="str">
        <f ca="1">IF(ISNA(XLOOKUP(B2293,Vendors!A:A,Vendors!A:A)),"Invalid FK","Valid")</f>
        <v>Valid</v>
      </c>
      <c r="M2293" t="str">
        <f ca="1">IF(ISNA(XLOOKUP(C2293,Headcount!C:C,Headcount!C:C)),"Invalid FK","Valid")</f>
        <v>Valid</v>
      </c>
    </row>
    <row r="2294" spans="1:13">
      <c r="A2294" t="s">
        <v>6072</v>
      </c>
      <c r="B2294" s="1">
        <v>44846</v>
      </c>
      <c r="C2294">
        <v>158741.73000000001</v>
      </c>
      <c r="D2294" t="s">
        <v>1483</v>
      </c>
      <c r="E2294" t="s">
        <v>1499</v>
      </c>
      <c r="F2294" t="s">
        <v>264</v>
      </c>
      <c r="G2294" t="s">
        <v>17</v>
      </c>
      <c r="H2294" t="s">
        <v>740</v>
      </c>
      <c r="J2294" t="s">
        <v>6073</v>
      </c>
      <c r="K2294" t="str">
        <f ca="1">IF(ISNA(XLOOKUP(A2294,Customers!A:A,Customers!A:A)),"Invalid FK","Valid")</f>
        <v>Valid</v>
      </c>
      <c r="L2294" t="str">
        <f ca="1">IF(ISNA(XLOOKUP(B2294,Vendors!A:A,Vendors!A:A)),"Invalid FK","Valid")</f>
        <v>Valid</v>
      </c>
      <c r="M2294" t="str">
        <f ca="1">IF(ISNA(XLOOKUP(C2294,Headcount!C:C,Headcount!C:C)),"Invalid FK","Valid")</f>
        <v>Valid</v>
      </c>
    </row>
    <row r="2295" spans="1:13">
      <c r="A2295" t="s">
        <v>6074</v>
      </c>
      <c r="B2295" s="1">
        <v>44919</v>
      </c>
      <c r="C2295">
        <v>207630.37</v>
      </c>
      <c r="D2295" t="s">
        <v>1483</v>
      </c>
      <c r="E2295" t="s">
        <v>1487</v>
      </c>
      <c r="F2295" t="s">
        <v>271</v>
      </c>
      <c r="G2295" t="s">
        <v>29</v>
      </c>
      <c r="H2295" t="s">
        <v>1223</v>
      </c>
      <c r="J2295" t="s">
        <v>6075</v>
      </c>
      <c r="K2295" t="str">
        <f ca="1">IF(ISNA(XLOOKUP(A2295,Customers!A:A,Customers!A:A)),"Invalid FK","Valid")</f>
        <v>Valid</v>
      </c>
      <c r="L2295" t="str">
        <f ca="1">IF(ISNA(XLOOKUP(B2295,Vendors!A:A,Vendors!A:A)),"Invalid FK","Valid")</f>
        <v>Valid</v>
      </c>
      <c r="M2295" t="str">
        <f ca="1">IF(ISNA(XLOOKUP(C2295,Headcount!C:C,Headcount!C:C)),"Invalid FK","Valid")</f>
        <v>Valid</v>
      </c>
    </row>
    <row r="2296" spans="1:13">
      <c r="A2296" t="s">
        <v>6076</v>
      </c>
      <c r="B2296" s="1">
        <v>45170</v>
      </c>
      <c r="C2296">
        <v>-57867.94</v>
      </c>
      <c r="D2296" t="s">
        <v>1478</v>
      </c>
      <c r="E2296" t="s">
        <v>7</v>
      </c>
      <c r="F2296" t="s">
        <v>264</v>
      </c>
      <c r="G2296" t="s">
        <v>17</v>
      </c>
      <c r="I2296" t="s">
        <v>215</v>
      </c>
      <c r="J2296" t="s">
        <v>6077</v>
      </c>
      <c r="K2296" t="str">
        <f ca="1">IF(ISNA(XLOOKUP(A2296,Customers!A:A,Customers!A:A)),"Invalid FK","Valid")</f>
        <v>Valid</v>
      </c>
      <c r="L2296" t="str">
        <f ca="1">IF(ISNA(XLOOKUP(B2296,Vendors!A:A,Vendors!A:A)),"Invalid FK","Valid")</f>
        <v>Valid</v>
      </c>
      <c r="M2296" t="str">
        <f ca="1">IF(ISNA(XLOOKUP(C2296,Headcount!C:C,Headcount!C:C)),"Invalid FK","Valid")</f>
        <v>Valid</v>
      </c>
    </row>
    <row r="2297" spans="1:13">
      <c r="A2297" t="s">
        <v>6078</v>
      </c>
      <c r="B2297" s="1">
        <v>44947</v>
      </c>
      <c r="C2297">
        <v>218732.79999999999</v>
      </c>
      <c r="D2297" t="s">
        <v>1483</v>
      </c>
      <c r="E2297" t="s">
        <v>1484</v>
      </c>
      <c r="F2297" t="s">
        <v>271</v>
      </c>
      <c r="G2297" t="s">
        <v>17</v>
      </c>
      <c r="H2297" t="s">
        <v>955</v>
      </c>
      <c r="J2297" t="s">
        <v>6079</v>
      </c>
      <c r="K2297" t="str">
        <f ca="1">IF(ISNA(XLOOKUP(A2297,Customers!A:A,Customers!A:A)),"Invalid FK","Valid")</f>
        <v>Valid</v>
      </c>
      <c r="L2297" t="str">
        <f ca="1">IF(ISNA(XLOOKUP(B2297,Vendors!A:A,Vendors!A:A)),"Invalid FK","Valid")</f>
        <v>Valid</v>
      </c>
      <c r="M2297" t="str">
        <f ca="1">IF(ISNA(XLOOKUP(C2297,Headcount!C:C,Headcount!C:C)),"Invalid FK","Valid")</f>
        <v>Valid</v>
      </c>
    </row>
    <row r="2298" spans="1:13">
      <c r="A2298" t="s">
        <v>6080</v>
      </c>
      <c r="B2298" s="1">
        <v>44611</v>
      </c>
      <c r="C2298">
        <v>67953.070000000007</v>
      </c>
      <c r="D2298" t="s">
        <v>1483</v>
      </c>
      <c r="E2298" t="s">
        <v>1499</v>
      </c>
      <c r="F2298" t="s">
        <v>271</v>
      </c>
      <c r="G2298" t="s">
        <v>29</v>
      </c>
      <c r="H2298" t="s">
        <v>1303</v>
      </c>
      <c r="J2298" t="s">
        <v>6081</v>
      </c>
      <c r="K2298" t="str">
        <f ca="1">IF(ISNA(XLOOKUP(A2298,Customers!A:A,Customers!A:A)),"Invalid FK","Valid")</f>
        <v>Valid</v>
      </c>
      <c r="L2298" t="str">
        <f ca="1">IF(ISNA(XLOOKUP(B2298,Vendors!A:A,Vendors!A:A)),"Invalid FK","Valid")</f>
        <v>Valid</v>
      </c>
      <c r="M2298" t="str">
        <f ca="1">IF(ISNA(XLOOKUP(C2298,Headcount!C:C,Headcount!C:C)),"Invalid FK","Valid")</f>
        <v>Valid</v>
      </c>
    </row>
    <row r="2299" spans="1:13">
      <c r="A2299" t="s">
        <v>6082</v>
      </c>
      <c r="B2299" s="1">
        <v>44964</v>
      </c>
      <c r="C2299">
        <v>-24792.97</v>
      </c>
      <c r="D2299" t="s">
        <v>1478</v>
      </c>
      <c r="E2299" t="s">
        <v>20</v>
      </c>
      <c r="F2299" t="s">
        <v>264</v>
      </c>
      <c r="G2299" t="s">
        <v>17</v>
      </c>
      <c r="I2299" t="s">
        <v>27</v>
      </c>
      <c r="J2299" t="s">
        <v>6083</v>
      </c>
      <c r="K2299" t="str">
        <f ca="1">IF(ISNA(XLOOKUP(A2299,Customers!A:A,Customers!A:A)),"Invalid FK","Valid")</f>
        <v>Valid</v>
      </c>
      <c r="L2299" t="str">
        <f ca="1">IF(ISNA(XLOOKUP(B2299,Vendors!A:A,Vendors!A:A)),"Invalid FK","Valid")</f>
        <v>Valid</v>
      </c>
      <c r="M2299" t="str">
        <f ca="1">IF(ISNA(XLOOKUP(C2299,Headcount!C:C,Headcount!C:C)),"Invalid FK","Valid")</f>
        <v>Valid</v>
      </c>
    </row>
    <row r="2300" spans="1:13">
      <c r="A2300" t="s">
        <v>6084</v>
      </c>
      <c r="B2300" s="1">
        <v>45181</v>
      </c>
      <c r="C2300">
        <v>158683.48000000001</v>
      </c>
      <c r="D2300" t="s">
        <v>1483</v>
      </c>
      <c r="E2300" t="s">
        <v>1499</v>
      </c>
      <c r="F2300" t="s">
        <v>268</v>
      </c>
      <c r="G2300" t="s">
        <v>8</v>
      </c>
      <c r="H2300" t="s">
        <v>1237</v>
      </c>
      <c r="J2300" t="s">
        <v>6085</v>
      </c>
      <c r="K2300" t="str">
        <f ca="1">IF(ISNA(XLOOKUP(A2300,Customers!A:A,Customers!A:A)),"Invalid FK","Valid")</f>
        <v>Valid</v>
      </c>
      <c r="L2300" t="str">
        <f ca="1">IF(ISNA(XLOOKUP(B2300,Vendors!A:A,Vendors!A:A)),"Invalid FK","Valid")</f>
        <v>Valid</v>
      </c>
      <c r="M2300" t="str">
        <f ca="1">IF(ISNA(XLOOKUP(C2300,Headcount!C:C,Headcount!C:C)),"Invalid FK","Valid")</f>
        <v>Valid</v>
      </c>
    </row>
    <row r="2301" spans="1:13">
      <c r="A2301" t="s">
        <v>6086</v>
      </c>
      <c r="B2301" s="1">
        <v>44716</v>
      </c>
      <c r="C2301">
        <v>89926.21</v>
      </c>
      <c r="D2301" t="s">
        <v>1483</v>
      </c>
      <c r="E2301" t="s">
        <v>1484</v>
      </c>
      <c r="F2301" t="s">
        <v>271</v>
      </c>
      <c r="G2301" t="s">
        <v>29</v>
      </c>
      <c r="H2301" t="s">
        <v>1113</v>
      </c>
      <c r="J2301" t="s">
        <v>6087</v>
      </c>
      <c r="K2301" t="str">
        <f ca="1">IF(ISNA(XLOOKUP(A2301,Customers!A:A,Customers!A:A)),"Invalid FK","Valid")</f>
        <v>Valid</v>
      </c>
      <c r="L2301" t="str">
        <f ca="1">IF(ISNA(XLOOKUP(B2301,Vendors!A:A,Vendors!A:A)),"Invalid FK","Valid")</f>
        <v>Valid</v>
      </c>
      <c r="M2301" t="str">
        <f ca="1">IF(ISNA(XLOOKUP(C2301,Headcount!C:C,Headcount!C:C)),"Invalid FK","Valid")</f>
        <v>Valid</v>
      </c>
    </row>
    <row r="2302" spans="1:13">
      <c r="A2302" t="s">
        <v>6088</v>
      </c>
      <c r="B2302" s="1">
        <v>44920</v>
      </c>
      <c r="C2302">
        <v>164110.34</v>
      </c>
      <c r="D2302" t="s">
        <v>1483</v>
      </c>
      <c r="E2302" t="s">
        <v>1499</v>
      </c>
      <c r="F2302" t="s">
        <v>264</v>
      </c>
      <c r="G2302" t="s">
        <v>29</v>
      </c>
      <c r="H2302" t="s">
        <v>706</v>
      </c>
      <c r="J2302" t="s">
        <v>6089</v>
      </c>
      <c r="K2302" t="str">
        <f ca="1">IF(ISNA(XLOOKUP(A2302,Customers!A:A,Customers!A:A)),"Invalid FK","Valid")</f>
        <v>Valid</v>
      </c>
      <c r="L2302" t="str">
        <f ca="1">IF(ISNA(XLOOKUP(B2302,Vendors!A:A,Vendors!A:A)),"Invalid FK","Valid")</f>
        <v>Valid</v>
      </c>
      <c r="M2302" t="str">
        <f ca="1">IF(ISNA(XLOOKUP(C2302,Headcount!C:C,Headcount!C:C)),"Invalid FK","Valid")</f>
        <v>Valid</v>
      </c>
    </row>
    <row r="2303" spans="1:13">
      <c r="A2303" t="s">
        <v>6090</v>
      </c>
      <c r="B2303" s="1">
        <v>44972</v>
      </c>
      <c r="C2303">
        <v>-30984.67</v>
      </c>
      <c r="D2303" t="s">
        <v>1478</v>
      </c>
      <c r="E2303" t="s">
        <v>1509</v>
      </c>
      <c r="F2303" t="s">
        <v>264</v>
      </c>
      <c r="G2303" t="s">
        <v>8</v>
      </c>
      <c r="I2303" t="s">
        <v>63</v>
      </c>
      <c r="J2303" t="s">
        <v>6091</v>
      </c>
      <c r="K2303" t="str">
        <f ca="1">IF(ISNA(XLOOKUP(A2303,Customers!A:A,Customers!A:A)),"Invalid FK","Valid")</f>
        <v>Valid</v>
      </c>
      <c r="L2303" t="str">
        <f ca="1">IF(ISNA(XLOOKUP(B2303,Vendors!A:A,Vendors!A:A)),"Invalid FK","Valid")</f>
        <v>Valid</v>
      </c>
      <c r="M2303" t="str">
        <f ca="1">IF(ISNA(XLOOKUP(C2303,Headcount!C:C,Headcount!C:C)),"Invalid FK","Valid")</f>
        <v>Valid</v>
      </c>
    </row>
    <row r="2304" spans="1:13">
      <c r="A2304" t="s">
        <v>6092</v>
      </c>
      <c r="B2304" s="1">
        <v>45010</v>
      </c>
      <c r="C2304">
        <v>78323.45</v>
      </c>
      <c r="D2304" t="s">
        <v>1483</v>
      </c>
      <c r="E2304" t="s">
        <v>1487</v>
      </c>
      <c r="F2304" t="s">
        <v>268</v>
      </c>
      <c r="G2304" t="s">
        <v>29</v>
      </c>
      <c r="H2304" t="s">
        <v>1189</v>
      </c>
      <c r="J2304" t="s">
        <v>6093</v>
      </c>
      <c r="K2304" t="str">
        <f ca="1">IF(ISNA(XLOOKUP(A2304,Customers!A:A,Customers!A:A)),"Invalid FK","Valid")</f>
        <v>Valid</v>
      </c>
      <c r="L2304" t="str">
        <f ca="1">IF(ISNA(XLOOKUP(B2304,Vendors!A:A,Vendors!A:A)),"Invalid FK","Valid")</f>
        <v>Valid</v>
      </c>
      <c r="M2304" t="str">
        <f ca="1">IF(ISNA(XLOOKUP(C2304,Headcount!C:C,Headcount!C:C)),"Invalid FK","Valid")</f>
        <v>Valid</v>
      </c>
    </row>
    <row r="2305" spans="1:13">
      <c r="A2305" t="s">
        <v>6094</v>
      </c>
      <c r="B2305" s="1">
        <v>45057</v>
      </c>
      <c r="C2305">
        <v>189596.1</v>
      </c>
      <c r="D2305" t="s">
        <v>1483</v>
      </c>
      <c r="E2305" t="s">
        <v>1487</v>
      </c>
      <c r="F2305" t="s">
        <v>271</v>
      </c>
      <c r="G2305" t="s">
        <v>13</v>
      </c>
      <c r="H2305" t="s">
        <v>840</v>
      </c>
      <c r="J2305" t="s">
        <v>6095</v>
      </c>
      <c r="K2305" t="str">
        <f ca="1">IF(ISNA(XLOOKUP(A2305,Customers!A:A,Customers!A:A)),"Invalid FK","Valid")</f>
        <v>Valid</v>
      </c>
      <c r="L2305" t="str">
        <f ca="1">IF(ISNA(XLOOKUP(B2305,Vendors!A:A,Vendors!A:A)),"Invalid FK","Valid")</f>
        <v>Valid</v>
      </c>
      <c r="M2305" t="str">
        <f ca="1">IF(ISNA(XLOOKUP(C2305,Headcount!C:C,Headcount!C:C)),"Invalid FK","Valid")</f>
        <v>Valid</v>
      </c>
    </row>
    <row r="2306" spans="1:13">
      <c r="A2306" t="s">
        <v>6096</v>
      </c>
      <c r="B2306" s="1">
        <v>44768</v>
      </c>
      <c r="C2306">
        <v>85166.96</v>
      </c>
      <c r="D2306" t="s">
        <v>1483</v>
      </c>
      <c r="E2306" t="s">
        <v>1484</v>
      </c>
      <c r="F2306" t="s">
        <v>264</v>
      </c>
      <c r="G2306" t="s">
        <v>29</v>
      </c>
      <c r="H2306" t="s">
        <v>726</v>
      </c>
      <c r="J2306" t="s">
        <v>6097</v>
      </c>
      <c r="K2306" t="str">
        <f ca="1">IF(ISNA(XLOOKUP(A2306,Customers!A:A,Customers!A:A)),"Invalid FK","Valid")</f>
        <v>Valid</v>
      </c>
      <c r="L2306" t="str">
        <f ca="1">IF(ISNA(XLOOKUP(B2306,Vendors!A:A,Vendors!A:A)),"Invalid FK","Valid")</f>
        <v>Valid</v>
      </c>
      <c r="M2306" t="str">
        <f ca="1">IF(ISNA(XLOOKUP(C2306,Headcount!C:C,Headcount!C:C)),"Invalid FK","Valid")</f>
        <v>Valid</v>
      </c>
    </row>
    <row r="2307" spans="1:13">
      <c r="A2307" t="s">
        <v>6098</v>
      </c>
      <c r="B2307" s="1">
        <v>44665</v>
      </c>
      <c r="C2307">
        <v>-75474.509999999995</v>
      </c>
      <c r="D2307" t="s">
        <v>1478</v>
      </c>
      <c r="E2307" t="s">
        <v>36</v>
      </c>
      <c r="F2307" t="s">
        <v>271</v>
      </c>
      <c r="G2307" t="s">
        <v>8</v>
      </c>
      <c r="I2307" t="s">
        <v>57</v>
      </c>
      <c r="J2307" t="s">
        <v>6099</v>
      </c>
      <c r="K2307" t="str">
        <f ca="1">IF(ISNA(XLOOKUP(A2307,Customers!A:A,Customers!A:A)),"Invalid FK","Valid")</f>
        <v>Valid</v>
      </c>
      <c r="L2307" t="str">
        <f ca="1">IF(ISNA(XLOOKUP(B2307,Vendors!A:A,Vendors!A:A)),"Invalid FK","Valid")</f>
        <v>Valid</v>
      </c>
      <c r="M2307" t="str">
        <f ca="1">IF(ISNA(XLOOKUP(C2307,Headcount!C:C,Headcount!C:C)),"Invalid FK","Valid")</f>
        <v>Valid</v>
      </c>
    </row>
    <row r="2308" spans="1:13">
      <c r="A2308" t="s">
        <v>6100</v>
      </c>
      <c r="B2308" s="1">
        <v>45027</v>
      </c>
      <c r="C2308">
        <v>72460.7</v>
      </c>
      <c r="D2308" t="s">
        <v>1483</v>
      </c>
      <c r="E2308" t="s">
        <v>1499</v>
      </c>
      <c r="F2308" t="s">
        <v>264</v>
      </c>
      <c r="G2308" t="s">
        <v>13</v>
      </c>
      <c r="H2308" t="s">
        <v>1249</v>
      </c>
      <c r="J2308" t="s">
        <v>6101</v>
      </c>
      <c r="K2308" t="str">
        <f ca="1">IF(ISNA(XLOOKUP(A2308,Customers!A:A,Customers!A:A)),"Invalid FK","Valid")</f>
        <v>Valid</v>
      </c>
      <c r="L2308" t="str">
        <f ca="1">IF(ISNA(XLOOKUP(B2308,Vendors!A:A,Vendors!A:A)),"Invalid FK","Valid")</f>
        <v>Valid</v>
      </c>
      <c r="M2308" t="str">
        <f ca="1">IF(ISNA(XLOOKUP(C2308,Headcount!C:C,Headcount!C:C)),"Invalid FK","Valid")</f>
        <v>Valid</v>
      </c>
    </row>
    <row r="2309" spans="1:13">
      <c r="A2309" t="s">
        <v>6102</v>
      </c>
      <c r="B2309" s="1">
        <v>44993</v>
      </c>
      <c r="C2309">
        <v>-26459.07</v>
      </c>
      <c r="D2309" t="s">
        <v>1478</v>
      </c>
      <c r="E2309" t="s">
        <v>1534</v>
      </c>
      <c r="F2309" t="s">
        <v>268</v>
      </c>
      <c r="G2309" t="s">
        <v>13</v>
      </c>
      <c r="I2309" t="s">
        <v>101</v>
      </c>
      <c r="J2309" t="s">
        <v>6103</v>
      </c>
      <c r="K2309" t="str">
        <f ca="1">IF(ISNA(XLOOKUP(A2309,Customers!A:A,Customers!A:A)),"Invalid FK","Valid")</f>
        <v>Valid</v>
      </c>
      <c r="L2309" t="str">
        <f ca="1">IF(ISNA(XLOOKUP(B2309,Vendors!A:A,Vendors!A:A)),"Invalid FK","Valid")</f>
        <v>Valid</v>
      </c>
      <c r="M2309" t="str">
        <f ca="1">IF(ISNA(XLOOKUP(C2309,Headcount!C:C,Headcount!C:C)),"Invalid FK","Valid")</f>
        <v>Valid</v>
      </c>
    </row>
    <row r="2310" spans="1:13">
      <c r="A2310" t="s">
        <v>6104</v>
      </c>
      <c r="B2310" s="1">
        <v>45230</v>
      </c>
      <c r="C2310">
        <v>23526.62</v>
      </c>
      <c r="D2310" t="s">
        <v>1504</v>
      </c>
      <c r="E2310" t="s">
        <v>1504</v>
      </c>
      <c r="F2310" t="s">
        <v>271</v>
      </c>
      <c r="G2310" t="s">
        <v>13</v>
      </c>
      <c r="J2310" t="s">
        <v>6105</v>
      </c>
      <c r="K2310" t="str">
        <f ca="1">IF(ISNA(XLOOKUP(A2310,Customers!A:A,Customers!A:A)),"Invalid FK","Valid")</f>
        <v>Valid</v>
      </c>
      <c r="L2310" t="str">
        <f ca="1">IF(ISNA(XLOOKUP(B2310,Vendors!A:A,Vendors!A:A)),"Invalid FK","Valid")</f>
        <v>Valid</v>
      </c>
      <c r="M2310" t="str">
        <f ca="1">IF(ISNA(XLOOKUP(C2310,Headcount!C:C,Headcount!C:C)),"Invalid FK","Valid")</f>
        <v>Valid</v>
      </c>
    </row>
    <row r="2311" spans="1:13">
      <c r="A2311" t="s">
        <v>6106</v>
      </c>
      <c r="B2311" s="1">
        <v>45002</v>
      </c>
      <c r="C2311">
        <v>171712.24</v>
      </c>
      <c r="D2311" t="s">
        <v>1483</v>
      </c>
      <c r="E2311" t="s">
        <v>1487</v>
      </c>
      <c r="F2311" t="s">
        <v>264</v>
      </c>
      <c r="G2311" t="s">
        <v>17</v>
      </c>
      <c r="H2311" t="s">
        <v>1361</v>
      </c>
      <c r="J2311" t="s">
        <v>6107</v>
      </c>
      <c r="K2311" t="str">
        <f ca="1">IF(ISNA(XLOOKUP(A2311,Customers!A:A,Customers!A:A)),"Invalid FK","Valid")</f>
        <v>Valid</v>
      </c>
      <c r="L2311" t="str">
        <f ca="1">IF(ISNA(XLOOKUP(B2311,Vendors!A:A,Vendors!A:A)),"Invalid FK","Valid")</f>
        <v>Valid</v>
      </c>
      <c r="M2311" t="str">
        <f ca="1">IF(ISNA(XLOOKUP(C2311,Headcount!C:C,Headcount!C:C)),"Invalid FK","Valid")</f>
        <v>Valid</v>
      </c>
    </row>
    <row r="2312" spans="1:13">
      <c r="A2312" t="s">
        <v>6108</v>
      </c>
      <c r="B2312" s="1">
        <v>45017</v>
      </c>
      <c r="C2312">
        <v>106650.8</v>
      </c>
      <c r="D2312" t="s">
        <v>1483</v>
      </c>
      <c r="E2312" t="s">
        <v>1487</v>
      </c>
      <c r="F2312" t="s">
        <v>271</v>
      </c>
      <c r="G2312" t="s">
        <v>13</v>
      </c>
      <c r="H2312" t="s">
        <v>932</v>
      </c>
      <c r="J2312" t="s">
        <v>6109</v>
      </c>
      <c r="K2312" t="str">
        <f ca="1">IF(ISNA(XLOOKUP(A2312,Customers!A:A,Customers!A:A)),"Invalid FK","Valid")</f>
        <v>Valid</v>
      </c>
      <c r="L2312" t="str">
        <f ca="1">IF(ISNA(XLOOKUP(B2312,Vendors!A:A,Vendors!A:A)),"Invalid FK","Valid")</f>
        <v>Valid</v>
      </c>
      <c r="M2312" t="str">
        <f ca="1">IF(ISNA(XLOOKUP(C2312,Headcount!C:C,Headcount!C:C)),"Invalid FK","Valid")</f>
        <v>Valid</v>
      </c>
    </row>
    <row r="2313" spans="1:13">
      <c r="A2313" t="s">
        <v>6110</v>
      </c>
      <c r="B2313" s="1">
        <v>44897</v>
      </c>
      <c r="C2313">
        <v>147253.45000000001</v>
      </c>
      <c r="D2313" t="s">
        <v>1483</v>
      </c>
      <c r="E2313" t="s">
        <v>1487</v>
      </c>
      <c r="F2313" t="s">
        <v>264</v>
      </c>
      <c r="G2313" t="s">
        <v>8</v>
      </c>
      <c r="H2313" t="s">
        <v>1071</v>
      </c>
      <c r="J2313" t="s">
        <v>6111</v>
      </c>
      <c r="K2313" t="str">
        <f ca="1">IF(ISNA(XLOOKUP(A2313,Customers!A:A,Customers!A:A)),"Invalid FK","Valid")</f>
        <v>Valid</v>
      </c>
      <c r="L2313" t="str">
        <f ca="1">IF(ISNA(XLOOKUP(B2313,Vendors!A:A,Vendors!A:A)),"Invalid FK","Valid")</f>
        <v>Valid</v>
      </c>
      <c r="M2313" t="str">
        <f ca="1">IF(ISNA(XLOOKUP(C2313,Headcount!C:C,Headcount!C:C)),"Invalid FK","Valid")</f>
        <v>Valid</v>
      </c>
    </row>
    <row r="2314" spans="1:13">
      <c r="A2314" t="s">
        <v>6112</v>
      </c>
      <c r="B2314" s="1">
        <v>44573</v>
      </c>
      <c r="C2314">
        <v>141099.76</v>
      </c>
      <c r="D2314" t="s">
        <v>1483</v>
      </c>
      <c r="E2314" t="s">
        <v>1484</v>
      </c>
      <c r="F2314" t="s">
        <v>271</v>
      </c>
      <c r="G2314" t="s">
        <v>13</v>
      </c>
      <c r="H2314" t="s">
        <v>1007</v>
      </c>
      <c r="J2314" t="s">
        <v>6113</v>
      </c>
      <c r="K2314" t="str">
        <f ca="1">IF(ISNA(XLOOKUP(A2314,Customers!A:A,Customers!A:A)),"Invalid FK","Valid")</f>
        <v>Valid</v>
      </c>
      <c r="L2314" t="str">
        <f ca="1">IF(ISNA(XLOOKUP(B2314,Vendors!A:A,Vendors!A:A)),"Invalid FK","Valid")</f>
        <v>Valid</v>
      </c>
      <c r="M2314" t="str">
        <f ca="1">IF(ISNA(XLOOKUP(C2314,Headcount!C:C,Headcount!C:C)),"Invalid FK","Valid")</f>
        <v>Valid</v>
      </c>
    </row>
    <row r="2315" spans="1:13">
      <c r="A2315" t="s">
        <v>6114</v>
      </c>
      <c r="B2315" s="1">
        <v>44834</v>
      </c>
      <c r="C2315">
        <v>206193.98</v>
      </c>
      <c r="D2315" t="s">
        <v>1483</v>
      </c>
      <c r="E2315" t="s">
        <v>1487</v>
      </c>
      <c r="F2315" t="s">
        <v>271</v>
      </c>
      <c r="G2315" t="s">
        <v>13</v>
      </c>
      <c r="H2315" t="s">
        <v>1249</v>
      </c>
      <c r="J2315" t="s">
        <v>6115</v>
      </c>
      <c r="K2315" t="str">
        <f ca="1">IF(ISNA(XLOOKUP(A2315,Customers!A:A,Customers!A:A)),"Invalid FK","Valid")</f>
        <v>Valid</v>
      </c>
      <c r="L2315" t="str">
        <f ca="1">IF(ISNA(XLOOKUP(B2315,Vendors!A:A,Vendors!A:A)),"Invalid FK","Valid")</f>
        <v>Valid</v>
      </c>
      <c r="M2315" t="str">
        <f ca="1">IF(ISNA(XLOOKUP(C2315,Headcount!C:C,Headcount!C:C)),"Invalid FK","Valid")</f>
        <v>Valid</v>
      </c>
    </row>
    <row r="2316" spans="1:13">
      <c r="A2316" t="s">
        <v>6116</v>
      </c>
      <c r="B2316" s="1">
        <v>45269</v>
      </c>
      <c r="C2316">
        <v>-33531.279999999999</v>
      </c>
      <c r="D2316" t="s">
        <v>1478</v>
      </c>
      <c r="E2316" t="s">
        <v>1534</v>
      </c>
      <c r="F2316" t="s">
        <v>271</v>
      </c>
      <c r="G2316" t="s">
        <v>29</v>
      </c>
      <c r="I2316" t="s">
        <v>229</v>
      </c>
      <c r="J2316" t="s">
        <v>6117</v>
      </c>
      <c r="K2316" t="str">
        <f ca="1">IF(ISNA(XLOOKUP(A2316,Customers!A:A,Customers!A:A)),"Invalid FK","Valid")</f>
        <v>Valid</v>
      </c>
      <c r="L2316" t="str">
        <f ca="1">IF(ISNA(XLOOKUP(B2316,Vendors!A:A,Vendors!A:A)),"Invalid FK","Valid")</f>
        <v>Valid</v>
      </c>
      <c r="M2316" t="str">
        <f ca="1">IF(ISNA(XLOOKUP(C2316,Headcount!C:C,Headcount!C:C)),"Invalid FK","Valid")</f>
        <v>Valid</v>
      </c>
    </row>
    <row r="2317" spans="1:13">
      <c r="A2317" t="s">
        <v>6118</v>
      </c>
      <c r="B2317" s="1">
        <v>44837</v>
      </c>
      <c r="C2317">
        <v>21328.66</v>
      </c>
      <c r="D2317" t="s">
        <v>1587</v>
      </c>
      <c r="E2317" t="s">
        <v>1587</v>
      </c>
      <c r="F2317" t="s">
        <v>271</v>
      </c>
      <c r="G2317" t="s">
        <v>13</v>
      </c>
      <c r="J2317" t="s">
        <v>6119</v>
      </c>
      <c r="K2317" t="str">
        <f ca="1">IF(ISNA(XLOOKUP(A2317,Customers!A:A,Customers!A:A)),"Invalid FK","Valid")</f>
        <v>Valid</v>
      </c>
      <c r="L2317" t="str">
        <f ca="1">IF(ISNA(XLOOKUP(B2317,Vendors!A:A,Vendors!A:A)),"Invalid FK","Valid")</f>
        <v>Valid</v>
      </c>
      <c r="M2317" t="str">
        <f ca="1">IF(ISNA(XLOOKUP(C2317,Headcount!C:C,Headcount!C:C)),"Invalid FK","Valid")</f>
        <v>Valid</v>
      </c>
    </row>
    <row r="2318" spans="1:13">
      <c r="A2318" t="s">
        <v>6120</v>
      </c>
      <c r="B2318" s="1">
        <v>44899</v>
      </c>
      <c r="C2318">
        <v>95519.039999999994</v>
      </c>
      <c r="D2318" t="s">
        <v>1483</v>
      </c>
      <c r="E2318" t="s">
        <v>1487</v>
      </c>
      <c r="F2318" t="s">
        <v>264</v>
      </c>
      <c r="G2318" t="s">
        <v>29</v>
      </c>
      <c r="H2318" t="s">
        <v>979</v>
      </c>
      <c r="J2318" t="s">
        <v>6121</v>
      </c>
      <c r="K2318" t="str">
        <f ca="1">IF(ISNA(XLOOKUP(A2318,Customers!A:A,Customers!A:A)),"Invalid FK","Valid")</f>
        <v>Valid</v>
      </c>
      <c r="L2318" t="str">
        <f ca="1">IF(ISNA(XLOOKUP(B2318,Vendors!A:A,Vendors!A:A)),"Invalid FK","Valid")</f>
        <v>Valid</v>
      </c>
      <c r="M2318" t="str">
        <f ca="1">IF(ISNA(XLOOKUP(C2318,Headcount!C:C,Headcount!C:C)),"Invalid FK","Valid")</f>
        <v>Valid</v>
      </c>
    </row>
    <row r="2319" spans="1:13">
      <c r="A2319" t="s">
        <v>6122</v>
      </c>
      <c r="B2319" s="1">
        <v>45252</v>
      </c>
      <c r="C2319">
        <v>128204.43</v>
      </c>
      <c r="D2319" t="s">
        <v>1483</v>
      </c>
      <c r="E2319" t="s">
        <v>1499</v>
      </c>
      <c r="F2319" t="s">
        <v>268</v>
      </c>
      <c r="G2319" t="s">
        <v>13</v>
      </c>
      <c r="H2319" t="s">
        <v>1295</v>
      </c>
      <c r="J2319" t="s">
        <v>6123</v>
      </c>
      <c r="K2319" t="str">
        <f ca="1">IF(ISNA(XLOOKUP(A2319,Customers!A:A,Customers!A:A)),"Invalid FK","Valid")</f>
        <v>Valid</v>
      </c>
      <c r="L2319" t="str">
        <f ca="1">IF(ISNA(XLOOKUP(B2319,Vendors!A:A,Vendors!A:A)),"Invalid FK","Valid")</f>
        <v>Valid</v>
      </c>
      <c r="M2319" t="str">
        <f ca="1">IF(ISNA(XLOOKUP(C2319,Headcount!C:C,Headcount!C:C)),"Invalid FK","Valid")</f>
        <v>Valid</v>
      </c>
    </row>
    <row r="2320" spans="1:13">
      <c r="A2320" t="s">
        <v>6124</v>
      </c>
      <c r="B2320" s="1">
        <v>44889</v>
      </c>
      <c r="C2320">
        <v>-37554.199999999997</v>
      </c>
      <c r="D2320" t="s">
        <v>1478</v>
      </c>
      <c r="E2320" t="s">
        <v>1509</v>
      </c>
      <c r="F2320" t="s">
        <v>264</v>
      </c>
      <c r="G2320" t="s">
        <v>13</v>
      </c>
      <c r="I2320" t="s">
        <v>244</v>
      </c>
      <c r="J2320" t="s">
        <v>6125</v>
      </c>
      <c r="K2320" t="str">
        <f ca="1">IF(ISNA(XLOOKUP(A2320,Customers!A:A,Customers!A:A)),"Invalid FK","Valid")</f>
        <v>Valid</v>
      </c>
      <c r="L2320" t="str">
        <f ca="1">IF(ISNA(XLOOKUP(B2320,Vendors!A:A,Vendors!A:A)),"Invalid FK","Valid")</f>
        <v>Valid</v>
      </c>
      <c r="M2320" t="str">
        <f ca="1">IF(ISNA(XLOOKUP(C2320,Headcount!C:C,Headcount!C:C)),"Invalid FK","Valid")</f>
        <v>Valid</v>
      </c>
    </row>
    <row r="2321" spans="1:13">
      <c r="A2321" t="s">
        <v>6126</v>
      </c>
      <c r="B2321" s="1">
        <v>45125</v>
      </c>
      <c r="C2321">
        <v>-20255.14</v>
      </c>
      <c r="D2321" t="s">
        <v>1478</v>
      </c>
      <c r="E2321" t="s">
        <v>36</v>
      </c>
      <c r="F2321" t="s">
        <v>271</v>
      </c>
      <c r="G2321" t="s">
        <v>13</v>
      </c>
      <c r="I2321" t="s">
        <v>207</v>
      </c>
      <c r="J2321" t="s">
        <v>6127</v>
      </c>
      <c r="K2321" t="str">
        <f ca="1">IF(ISNA(XLOOKUP(A2321,Customers!A:A,Customers!A:A)),"Invalid FK","Valid")</f>
        <v>Valid</v>
      </c>
      <c r="L2321" t="str">
        <f ca="1">IF(ISNA(XLOOKUP(B2321,Vendors!A:A,Vendors!A:A)),"Invalid FK","Valid")</f>
        <v>Valid</v>
      </c>
      <c r="M2321" t="str">
        <f ca="1">IF(ISNA(XLOOKUP(C2321,Headcount!C:C,Headcount!C:C)),"Invalid FK","Valid")</f>
        <v>Valid</v>
      </c>
    </row>
    <row r="2322" spans="1:13">
      <c r="A2322" t="s">
        <v>6128</v>
      </c>
      <c r="B2322" s="1">
        <v>44799</v>
      </c>
      <c r="C2322">
        <v>-44934.53</v>
      </c>
      <c r="D2322" t="s">
        <v>1478</v>
      </c>
      <c r="E2322" t="s">
        <v>7</v>
      </c>
      <c r="F2322" t="s">
        <v>264</v>
      </c>
      <c r="G2322" t="s">
        <v>13</v>
      </c>
      <c r="I2322" t="s">
        <v>145</v>
      </c>
      <c r="J2322" t="s">
        <v>6129</v>
      </c>
      <c r="K2322" t="str">
        <f ca="1">IF(ISNA(XLOOKUP(A2322,Customers!A:A,Customers!A:A)),"Invalid FK","Valid")</f>
        <v>Valid</v>
      </c>
      <c r="L2322" t="str">
        <f ca="1">IF(ISNA(XLOOKUP(B2322,Vendors!A:A,Vendors!A:A)),"Invalid FK","Valid")</f>
        <v>Valid</v>
      </c>
      <c r="M2322" t="str">
        <f ca="1">IF(ISNA(XLOOKUP(C2322,Headcount!C:C,Headcount!C:C)),"Invalid FK","Valid")</f>
        <v>Valid</v>
      </c>
    </row>
    <row r="2323" spans="1:13">
      <c r="A2323" t="s">
        <v>6130</v>
      </c>
      <c r="B2323" s="1">
        <v>44590</v>
      </c>
      <c r="C2323">
        <v>-29755.25</v>
      </c>
      <c r="D2323" t="s">
        <v>1478</v>
      </c>
      <c r="E2323" t="s">
        <v>7</v>
      </c>
      <c r="F2323" t="s">
        <v>271</v>
      </c>
      <c r="G2323" t="s">
        <v>8</v>
      </c>
      <c r="I2323" t="s">
        <v>191</v>
      </c>
      <c r="J2323" t="s">
        <v>6131</v>
      </c>
      <c r="K2323" t="str">
        <f ca="1">IF(ISNA(XLOOKUP(A2323,Customers!A:A,Customers!A:A)),"Invalid FK","Valid")</f>
        <v>Valid</v>
      </c>
      <c r="L2323" t="str">
        <f ca="1">IF(ISNA(XLOOKUP(B2323,Vendors!A:A,Vendors!A:A)),"Invalid FK","Valid")</f>
        <v>Valid</v>
      </c>
      <c r="M2323" t="str">
        <f ca="1">IF(ISNA(XLOOKUP(C2323,Headcount!C:C,Headcount!C:C)),"Invalid FK","Valid")</f>
        <v>Valid</v>
      </c>
    </row>
    <row r="2324" spans="1:13">
      <c r="A2324" t="s">
        <v>6132</v>
      </c>
      <c r="B2324" s="1">
        <v>44755</v>
      </c>
      <c r="C2324">
        <v>-40926.68</v>
      </c>
      <c r="D2324" t="s">
        <v>1478</v>
      </c>
      <c r="E2324" t="s">
        <v>36</v>
      </c>
      <c r="F2324" t="s">
        <v>271</v>
      </c>
      <c r="G2324" t="s">
        <v>8</v>
      </c>
      <c r="I2324" t="s">
        <v>91</v>
      </c>
      <c r="J2324" t="s">
        <v>6133</v>
      </c>
      <c r="K2324" t="str">
        <f ca="1">IF(ISNA(XLOOKUP(A2324,Customers!A:A,Customers!A:A)),"Invalid FK","Valid")</f>
        <v>Valid</v>
      </c>
      <c r="L2324" t="str">
        <f ca="1">IF(ISNA(XLOOKUP(B2324,Vendors!A:A,Vendors!A:A)),"Invalid FK","Valid")</f>
        <v>Valid</v>
      </c>
      <c r="M2324" t="str">
        <f ca="1">IF(ISNA(XLOOKUP(C2324,Headcount!C:C,Headcount!C:C)),"Invalid FK","Valid")</f>
        <v>Valid</v>
      </c>
    </row>
    <row r="2325" spans="1:13">
      <c r="A2325" t="s">
        <v>6134</v>
      </c>
      <c r="B2325" s="1">
        <v>44687</v>
      </c>
      <c r="C2325">
        <v>-39020.629999999997</v>
      </c>
      <c r="D2325" t="s">
        <v>1478</v>
      </c>
      <c r="E2325" t="s">
        <v>20</v>
      </c>
      <c r="F2325" t="s">
        <v>268</v>
      </c>
      <c r="G2325" t="s">
        <v>8</v>
      </c>
      <c r="I2325" t="s">
        <v>250</v>
      </c>
      <c r="J2325" t="s">
        <v>6135</v>
      </c>
      <c r="K2325" t="str">
        <f ca="1">IF(ISNA(XLOOKUP(A2325,Customers!A:A,Customers!A:A)),"Invalid FK","Valid")</f>
        <v>Valid</v>
      </c>
      <c r="L2325" t="str">
        <f ca="1">IF(ISNA(XLOOKUP(B2325,Vendors!A:A,Vendors!A:A)),"Invalid FK","Valid")</f>
        <v>Valid</v>
      </c>
      <c r="M2325" t="str">
        <f ca="1">IF(ISNA(XLOOKUP(C2325,Headcount!C:C,Headcount!C:C)),"Invalid FK","Valid")</f>
        <v>Valid</v>
      </c>
    </row>
    <row r="2326" spans="1:13">
      <c r="A2326" t="s">
        <v>6136</v>
      </c>
      <c r="B2326" s="1">
        <v>44797</v>
      </c>
      <c r="C2326">
        <v>199273.68</v>
      </c>
      <c r="D2326" t="s">
        <v>1483</v>
      </c>
      <c r="E2326" t="s">
        <v>1499</v>
      </c>
      <c r="F2326" t="s">
        <v>268</v>
      </c>
      <c r="G2326" t="s">
        <v>17</v>
      </c>
      <c r="H2326" t="s">
        <v>718</v>
      </c>
      <c r="J2326" t="s">
        <v>6137</v>
      </c>
      <c r="K2326" t="str">
        <f ca="1">IF(ISNA(XLOOKUP(A2326,Customers!A:A,Customers!A:A)),"Invalid FK","Valid")</f>
        <v>Valid</v>
      </c>
      <c r="L2326" t="str">
        <f ca="1">IF(ISNA(XLOOKUP(B2326,Vendors!A:A,Vendors!A:A)),"Invalid FK","Valid")</f>
        <v>Valid</v>
      </c>
      <c r="M2326" t="str">
        <f ca="1">IF(ISNA(XLOOKUP(C2326,Headcount!C:C,Headcount!C:C)),"Invalid FK","Valid")</f>
        <v>Valid</v>
      </c>
    </row>
    <row r="2327" spans="1:13">
      <c r="A2327" t="s">
        <v>6138</v>
      </c>
      <c r="B2327" s="1">
        <v>45109</v>
      </c>
      <c r="C2327">
        <v>114193.77</v>
      </c>
      <c r="D2327" t="s">
        <v>1483</v>
      </c>
      <c r="E2327" t="s">
        <v>1499</v>
      </c>
      <c r="F2327" t="s">
        <v>268</v>
      </c>
      <c r="G2327" t="s">
        <v>8</v>
      </c>
      <c r="H2327" t="s">
        <v>1333</v>
      </c>
      <c r="J2327" t="s">
        <v>6139</v>
      </c>
      <c r="K2327" t="str">
        <f ca="1">IF(ISNA(XLOOKUP(A2327,Customers!A:A,Customers!A:A)),"Invalid FK","Valid")</f>
        <v>Valid</v>
      </c>
      <c r="L2327" t="str">
        <f ca="1">IF(ISNA(XLOOKUP(B2327,Vendors!A:A,Vendors!A:A)),"Invalid FK","Valid")</f>
        <v>Valid</v>
      </c>
      <c r="M2327" t="str">
        <f ca="1">IF(ISNA(XLOOKUP(C2327,Headcount!C:C,Headcount!C:C)),"Invalid FK","Valid")</f>
        <v>Valid</v>
      </c>
    </row>
    <row r="2328" spans="1:13">
      <c r="A2328" t="s">
        <v>6140</v>
      </c>
      <c r="B2328" s="1">
        <v>44848</v>
      </c>
      <c r="C2328">
        <v>58467.1</v>
      </c>
      <c r="D2328" t="s">
        <v>1483</v>
      </c>
      <c r="E2328" t="s">
        <v>1499</v>
      </c>
      <c r="F2328" t="s">
        <v>271</v>
      </c>
      <c r="G2328" t="s">
        <v>17</v>
      </c>
      <c r="H2328" t="s">
        <v>1137</v>
      </c>
      <c r="J2328" t="s">
        <v>6141</v>
      </c>
      <c r="K2328" t="str">
        <f ca="1">IF(ISNA(XLOOKUP(A2328,Customers!A:A,Customers!A:A)),"Invalid FK","Valid")</f>
        <v>Valid</v>
      </c>
      <c r="L2328" t="str">
        <f ca="1">IF(ISNA(XLOOKUP(B2328,Vendors!A:A,Vendors!A:A)),"Invalid FK","Valid")</f>
        <v>Valid</v>
      </c>
      <c r="M2328" t="str">
        <f ca="1">IF(ISNA(XLOOKUP(C2328,Headcount!C:C,Headcount!C:C)),"Invalid FK","Valid")</f>
        <v>Valid</v>
      </c>
    </row>
    <row r="2329" spans="1:13">
      <c r="A2329" t="s">
        <v>6142</v>
      </c>
      <c r="B2329" s="1">
        <v>45212</v>
      </c>
      <c r="C2329">
        <v>231727.93</v>
      </c>
      <c r="D2329" t="s">
        <v>1483</v>
      </c>
      <c r="E2329" t="s">
        <v>1484</v>
      </c>
      <c r="F2329" t="s">
        <v>271</v>
      </c>
      <c r="G2329" t="s">
        <v>29</v>
      </c>
      <c r="H2329" t="s">
        <v>818</v>
      </c>
      <c r="J2329" t="s">
        <v>6143</v>
      </c>
      <c r="K2329" t="str">
        <f ca="1">IF(ISNA(XLOOKUP(A2329,Customers!A:A,Customers!A:A)),"Invalid FK","Valid")</f>
        <v>Valid</v>
      </c>
      <c r="L2329" t="str">
        <f ca="1">IF(ISNA(XLOOKUP(B2329,Vendors!A:A,Vendors!A:A)),"Invalid FK","Valid")</f>
        <v>Valid</v>
      </c>
      <c r="M2329" t="str">
        <f ca="1">IF(ISNA(XLOOKUP(C2329,Headcount!C:C,Headcount!C:C)),"Invalid FK","Valid")</f>
        <v>Valid</v>
      </c>
    </row>
    <row r="2330" spans="1:13">
      <c r="A2330" t="s">
        <v>6144</v>
      </c>
      <c r="B2330" s="1">
        <v>45054</v>
      </c>
      <c r="C2330">
        <v>17700.32</v>
      </c>
      <c r="D2330" t="s">
        <v>1924</v>
      </c>
      <c r="E2330" t="s">
        <v>1924</v>
      </c>
      <c r="F2330" t="s">
        <v>271</v>
      </c>
      <c r="G2330" t="s">
        <v>8</v>
      </c>
      <c r="J2330" t="s">
        <v>6145</v>
      </c>
      <c r="K2330" t="str">
        <f ca="1">IF(ISNA(XLOOKUP(A2330,Customers!A:A,Customers!A:A)),"Invalid FK","Valid")</f>
        <v>Valid</v>
      </c>
      <c r="L2330" t="str">
        <f ca="1">IF(ISNA(XLOOKUP(B2330,Vendors!A:A,Vendors!A:A)),"Invalid FK","Valid")</f>
        <v>Valid</v>
      </c>
      <c r="M2330" t="str">
        <f ca="1">IF(ISNA(XLOOKUP(C2330,Headcount!C:C,Headcount!C:C)),"Invalid FK","Valid")</f>
        <v>Valid</v>
      </c>
    </row>
    <row r="2331" spans="1:13">
      <c r="A2331" t="s">
        <v>6146</v>
      </c>
      <c r="B2331" s="1">
        <v>45290</v>
      </c>
      <c r="C2331">
        <v>-47871.16</v>
      </c>
      <c r="D2331" t="s">
        <v>1478</v>
      </c>
      <c r="E2331" t="s">
        <v>1509</v>
      </c>
      <c r="F2331" t="s">
        <v>264</v>
      </c>
      <c r="G2331" t="s">
        <v>8</v>
      </c>
      <c r="I2331" t="s">
        <v>45</v>
      </c>
      <c r="J2331" t="s">
        <v>6147</v>
      </c>
      <c r="K2331" t="str">
        <f ca="1">IF(ISNA(XLOOKUP(A2331,Customers!A:A,Customers!A:A)),"Invalid FK","Valid")</f>
        <v>Valid</v>
      </c>
      <c r="L2331" t="str">
        <f ca="1">IF(ISNA(XLOOKUP(B2331,Vendors!A:A,Vendors!A:A)),"Invalid FK","Valid")</f>
        <v>Valid</v>
      </c>
      <c r="M2331" t="str">
        <f ca="1">IF(ISNA(XLOOKUP(C2331,Headcount!C:C,Headcount!C:C)),"Invalid FK","Valid")</f>
        <v>Valid</v>
      </c>
    </row>
    <row r="2332" spans="1:13">
      <c r="A2332" t="s">
        <v>6148</v>
      </c>
      <c r="B2332" s="1">
        <v>44874</v>
      </c>
      <c r="C2332">
        <v>-80248.320000000007</v>
      </c>
      <c r="D2332" t="s">
        <v>1478</v>
      </c>
      <c r="E2332" t="s">
        <v>36</v>
      </c>
      <c r="F2332" t="s">
        <v>268</v>
      </c>
      <c r="G2332" t="s">
        <v>13</v>
      </c>
      <c r="I2332" t="s">
        <v>111</v>
      </c>
      <c r="J2332" t="s">
        <v>6149</v>
      </c>
      <c r="K2332" t="str">
        <f ca="1">IF(ISNA(XLOOKUP(A2332,Customers!A:A,Customers!A:A)),"Invalid FK","Valid")</f>
        <v>Valid</v>
      </c>
      <c r="L2332" t="str">
        <f ca="1">IF(ISNA(XLOOKUP(B2332,Vendors!A:A,Vendors!A:A)),"Invalid FK","Valid")</f>
        <v>Valid</v>
      </c>
      <c r="M2332" t="str">
        <f ca="1">IF(ISNA(XLOOKUP(C2332,Headcount!C:C,Headcount!C:C)),"Invalid FK","Valid")</f>
        <v>Valid</v>
      </c>
    </row>
    <row r="2333" spans="1:13">
      <c r="A2333" t="s">
        <v>6150</v>
      </c>
      <c r="B2333" s="1">
        <v>45009</v>
      </c>
      <c r="C2333">
        <v>34687.47</v>
      </c>
      <c r="D2333" t="s">
        <v>1587</v>
      </c>
      <c r="E2333" t="s">
        <v>1587</v>
      </c>
      <c r="F2333" t="s">
        <v>268</v>
      </c>
      <c r="G2333" t="s">
        <v>17</v>
      </c>
      <c r="J2333" t="s">
        <v>6151</v>
      </c>
      <c r="K2333" t="str">
        <f ca="1">IF(ISNA(XLOOKUP(A2333,Customers!A:A,Customers!A:A)),"Invalid FK","Valid")</f>
        <v>Valid</v>
      </c>
      <c r="L2333" t="str">
        <f ca="1">IF(ISNA(XLOOKUP(B2333,Vendors!A:A,Vendors!A:A)),"Invalid FK","Valid")</f>
        <v>Valid</v>
      </c>
      <c r="M2333" t="str">
        <f ca="1">IF(ISNA(XLOOKUP(C2333,Headcount!C:C,Headcount!C:C)),"Invalid FK","Valid")</f>
        <v>Valid</v>
      </c>
    </row>
    <row r="2334" spans="1:13">
      <c r="A2334" t="s">
        <v>6152</v>
      </c>
      <c r="B2334" s="1">
        <v>44844</v>
      </c>
      <c r="C2334">
        <v>-62753.49</v>
      </c>
      <c r="D2334" t="s">
        <v>1478</v>
      </c>
      <c r="E2334" t="s">
        <v>7</v>
      </c>
      <c r="F2334" t="s">
        <v>271</v>
      </c>
      <c r="G2334" t="s">
        <v>8</v>
      </c>
      <c r="I2334" t="s">
        <v>145</v>
      </c>
      <c r="J2334" t="s">
        <v>6153</v>
      </c>
      <c r="K2334" t="str">
        <f ca="1">IF(ISNA(XLOOKUP(A2334,Customers!A:A,Customers!A:A)),"Invalid FK","Valid")</f>
        <v>Valid</v>
      </c>
      <c r="L2334" t="str">
        <f ca="1">IF(ISNA(XLOOKUP(B2334,Vendors!A:A,Vendors!A:A)),"Invalid FK","Valid")</f>
        <v>Valid</v>
      </c>
      <c r="M2334" t="str">
        <f ca="1">IF(ISNA(XLOOKUP(C2334,Headcount!C:C,Headcount!C:C)),"Invalid FK","Valid")</f>
        <v>Valid</v>
      </c>
    </row>
    <row r="2335" spans="1:13">
      <c r="A2335" t="s">
        <v>6154</v>
      </c>
      <c r="B2335" s="1">
        <v>45039</v>
      </c>
      <c r="C2335">
        <v>139074.56</v>
      </c>
      <c r="D2335" t="s">
        <v>1483</v>
      </c>
      <c r="E2335" t="s">
        <v>1499</v>
      </c>
      <c r="F2335" t="s">
        <v>271</v>
      </c>
      <c r="G2335" t="s">
        <v>17</v>
      </c>
      <c r="H2335" t="s">
        <v>918</v>
      </c>
      <c r="J2335" t="s">
        <v>6155</v>
      </c>
      <c r="K2335" t="str">
        <f ca="1">IF(ISNA(XLOOKUP(A2335,Customers!A:A,Customers!A:A)),"Invalid FK","Valid")</f>
        <v>Valid</v>
      </c>
      <c r="L2335" t="str">
        <f ca="1">IF(ISNA(XLOOKUP(B2335,Vendors!A:A,Vendors!A:A)),"Invalid FK","Valid")</f>
        <v>Valid</v>
      </c>
      <c r="M2335" t="str">
        <f ca="1">IF(ISNA(XLOOKUP(C2335,Headcount!C:C,Headcount!C:C)),"Invalid FK","Valid")</f>
        <v>Valid</v>
      </c>
    </row>
    <row r="2336" spans="1:13">
      <c r="A2336" t="s">
        <v>6156</v>
      </c>
      <c r="B2336" s="1">
        <v>44723</v>
      </c>
      <c r="C2336">
        <v>134597.69</v>
      </c>
      <c r="D2336" t="s">
        <v>1483</v>
      </c>
      <c r="E2336" t="s">
        <v>1499</v>
      </c>
      <c r="F2336" t="s">
        <v>268</v>
      </c>
      <c r="G2336" t="s">
        <v>29</v>
      </c>
      <c r="H2336" t="s">
        <v>1037</v>
      </c>
      <c r="J2336" t="s">
        <v>6157</v>
      </c>
      <c r="K2336" t="str">
        <f ca="1">IF(ISNA(XLOOKUP(A2336,Customers!A:A,Customers!A:A)),"Invalid FK","Valid")</f>
        <v>Valid</v>
      </c>
      <c r="L2336" t="str">
        <f ca="1">IF(ISNA(XLOOKUP(B2336,Vendors!A:A,Vendors!A:A)),"Invalid FK","Valid")</f>
        <v>Valid</v>
      </c>
      <c r="M2336" t="str">
        <f ca="1">IF(ISNA(XLOOKUP(C2336,Headcount!C:C,Headcount!C:C)),"Invalid FK","Valid")</f>
        <v>Valid</v>
      </c>
    </row>
    <row r="2337" spans="1:13">
      <c r="A2337" t="s">
        <v>6158</v>
      </c>
      <c r="B2337" s="1">
        <v>45185</v>
      </c>
      <c r="C2337">
        <v>224596.19</v>
      </c>
      <c r="D2337" t="s">
        <v>1483</v>
      </c>
      <c r="E2337" t="s">
        <v>1499</v>
      </c>
      <c r="F2337" t="s">
        <v>264</v>
      </c>
      <c r="G2337" t="s">
        <v>8</v>
      </c>
      <c r="H2337" t="s">
        <v>951</v>
      </c>
      <c r="J2337" t="s">
        <v>6159</v>
      </c>
      <c r="K2337" t="str">
        <f ca="1">IF(ISNA(XLOOKUP(A2337,Customers!A:A,Customers!A:A)),"Invalid FK","Valid")</f>
        <v>Valid</v>
      </c>
      <c r="L2337" t="str">
        <f ca="1">IF(ISNA(XLOOKUP(B2337,Vendors!A:A,Vendors!A:A)),"Invalid FK","Valid")</f>
        <v>Valid</v>
      </c>
      <c r="M2337" t="str">
        <f ca="1">IF(ISNA(XLOOKUP(C2337,Headcount!C:C,Headcount!C:C)),"Invalid FK","Valid")</f>
        <v>Valid</v>
      </c>
    </row>
    <row r="2338" spans="1:13">
      <c r="A2338" t="s">
        <v>6160</v>
      </c>
      <c r="B2338" s="1">
        <v>44674</v>
      </c>
      <c r="C2338">
        <v>168351.32</v>
      </c>
      <c r="D2338" t="s">
        <v>1483</v>
      </c>
      <c r="E2338" t="s">
        <v>1499</v>
      </c>
      <c r="F2338" t="s">
        <v>268</v>
      </c>
      <c r="G2338" t="s">
        <v>13</v>
      </c>
      <c r="H2338" t="s">
        <v>1105</v>
      </c>
      <c r="J2338" t="s">
        <v>6161</v>
      </c>
      <c r="K2338" t="str">
        <f ca="1">IF(ISNA(XLOOKUP(A2338,Customers!A:A,Customers!A:A)),"Invalid FK","Valid")</f>
        <v>Valid</v>
      </c>
      <c r="L2338" t="str">
        <f ca="1">IF(ISNA(XLOOKUP(B2338,Vendors!A:A,Vendors!A:A)),"Invalid FK","Valid")</f>
        <v>Valid</v>
      </c>
      <c r="M2338" t="str">
        <f ca="1">IF(ISNA(XLOOKUP(C2338,Headcount!C:C,Headcount!C:C)),"Invalid FK","Valid")</f>
        <v>Valid</v>
      </c>
    </row>
    <row r="2339" spans="1:13">
      <c r="A2339" t="s">
        <v>6162</v>
      </c>
      <c r="B2339" s="1">
        <v>44656</v>
      </c>
      <c r="C2339">
        <v>129764</v>
      </c>
      <c r="D2339" t="s">
        <v>1483</v>
      </c>
      <c r="E2339" t="s">
        <v>1484</v>
      </c>
      <c r="F2339" t="s">
        <v>268</v>
      </c>
      <c r="G2339" t="s">
        <v>13</v>
      </c>
      <c r="H2339" t="s">
        <v>696</v>
      </c>
      <c r="J2339" t="s">
        <v>6163</v>
      </c>
      <c r="K2339" t="str">
        <f ca="1">IF(ISNA(XLOOKUP(A2339,Customers!A:A,Customers!A:A)),"Invalid FK","Valid")</f>
        <v>Valid</v>
      </c>
      <c r="L2339" t="str">
        <f ca="1">IF(ISNA(XLOOKUP(B2339,Vendors!A:A,Vendors!A:A)),"Invalid FK","Valid")</f>
        <v>Valid</v>
      </c>
      <c r="M2339" t="str">
        <f ca="1">IF(ISNA(XLOOKUP(C2339,Headcount!C:C,Headcount!C:C)),"Invalid FK","Valid")</f>
        <v>Valid</v>
      </c>
    </row>
    <row r="2340" spans="1:13">
      <c r="A2340" t="s">
        <v>6164</v>
      </c>
      <c r="B2340" s="1">
        <v>45235</v>
      </c>
      <c r="C2340">
        <v>-33320.550000000003</v>
      </c>
      <c r="D2340" t="s">
        <v>1478</v>
      </c>
      <c r="E2340" t="s">
        <v>1534</v>
      </c>
      <c r="F2340" t="s">
        <v>264</v>
      </c>
      <c r="G2340" t="s">
        <v>29</v>
      </c>
      <c r="I2340" t="s">
        <v>163</v>
      </c>
      <c r="J2340" t="s">
        <v>6165</v>
      </c>
      <c r="K2340" t="str">
        <f ca="1">IF(ISNA(XLOOKUP(A2340,Customers!A:A,Customers!A:A)),"Invalid FK","Valid")</f>
        <v>Valid</v>
      </c>
      <c r="L2340" t="str">
        <f ca="1">IF(ISNA(XLOOKUP(B2340,Vendors!A:A,Vendors!A:A)),"Invalid FK","Valid")</f>
        <v>Valid</v>
      </c>
      <c r="M2340" t="str">
        <f ca="1">IF(ISNA(XLOOKUP(C2340,Headcount!C:C,Headcount!C:C)),"Invalid FK","Valid")</f>
        <v>Valid</v>
      </c>
    </row>
    <row r="2341" spans="1:13">
      <c r="A2341" t="s">
        <v>6166</v>
      </c>
      <c r="B2341" s="1">
        <v>44624</v>
      </c>
      <c r="C2341">
        <v>144784.04999999999</v>
      </c>
      <c r="D2341" t="s">
        <v>1483</v>
      </c>
      <c r="E2341" t="s">
        <v>1499</v>
      </c>
      <c r="F2341" t="s">
        <v>268</v>
      </c>
      <c r="G2341" t="s">
        <v>13</v>
      </c>
      <c r="H2341" t="s">
        <v>712</v>
      </c>
      <c r="J2341" t="s">
        <v>6167</v>
      </c>
      <c r="K2341" t="str">
        <f ca="1">IF(ISNA(XLOOKUP(A2341,Customers!A:A,Customers!A:A)),"Invalid FK","Valid")</f>
        <v>Valid</v>
      </c>
      <c r="L2341" t="str">
        <f ca="1">IF(ISNA(XLOOKUP(B2341,Vendors!A:A,Vendors!A:A)),"Invalid FK","Valid")</f>
        <v>Valid</v>
      </c>
      <c r="M2341" t="str">
        <f ca="1">IF(ISNA(XLOOKUP(C2341,Headcount!C:C,Headcount!C:C)),"Invalid FK","Valid")</f>
        <v>Valid</v>
      </c>
    </row>
    <row r="2342" spans="1:13">
      <c r="A2342" t="s">
        <v>6168</v>
      </c>
      <c r="B2342" s="1">
        <v>45020</v>
      </c>
      <c r="C2342">
        <v>-15270.82</v>
      </c>
      <c r="D2342" t="s">
        <v>1478</v>
      </c>
      <c r="E2342" t="s">
        <v>1509</v>
      </c>
      <c r="F2342" t="s">
        <v>264</v>
      </c>
      <c r="G2342" t="s">
        <v>13</v>
      </c>
      <c r="I2342" t="s">
        <v>57</v>
      </c>
      <c r="J2342" t="s">
        <v>6169</v>
      </c>
      <c r="K2342" t="str">
        <f ca="1">IF(ISNA(XLOOKUP(A2342,Customers!A:A,Customers!A:A)),"Invalid FK","Valid")</f>
        <v>Valid</v>
      </c>
      <c r="L2342" t="str">
        <f ca="1">IF(ISNA(XLOOKUP(B2342,Vendors!A:A,Vendors!A:A)),"Invalid FK","Valid")</f>
        <v>Valid</v>
      </c>
      <c r="M2342" t="str">
        <f ca="1">IF(ISNA(XLOOKUP(C2342,Headcount!C:C,Headcount!C:C)),"Invalid FK","Valid")</f>
        <v>Valid</v>
      </c>
    </row>
    <row r="2343" spans="1:13">
      <c r="A2343" t="s">
        <v>6170</v>
      </c>
      <c r="B2343" s="1">
        <v>44680</v>
      </c>
      <c r="C2343">
        <v>154507.29999999999</v>
      </c>
      <c r="D2343" t="s">
        <v>1483</v>
      </c>
      <c r="E2343" t="s">
        <v>1499</v>
      </c>
      <c r="F2343" t="s">
        <v>268</v>
      </c>
      <c r="G2343" t="s">
        <v>8</v>
      </c>
      <c r="H2343" t="s">
        <v>1275</v>
      </c>
      <c r="J2343" t="s">
        <v>6171</v>
      </c>
      <c r="K2343" t="str">
        <f ca="1">IF(ISNA(XLOOKUP(A2343,Customers!A:A,Customers!A:A)),"Invalid FK","Valid")</f>
        <v>Valid</v>
      </c>
      <c r="L2343" t="str">
        <f ca="1">IF(ISNA(XLOOKUP(B2343,Vendors!A:A,Vendors!A:A)),"Invalid FK","Valid")</f>
        <v>Valid</v>
      </c>
      <c r="M2343" t="str">
        <f ca="1">IF(ISNA(XLOOKUP(C2343,Headcount!C:C,Headcount!C:C)),"Invalid FK","Valid")</f>
        <v>Valid</v>
      </c>
    </row>
    <row r="2344" spans="1:13">
      <c r="A2344" t="s">
        <v>6172</v>
      </c>
      <c r="B2344" s="1">
        <v>44886</v>
      </c>
      <c r="C2344">
        <v>164102.88</v>
      </c>
      <c r="D2344" t="s">
        <v>1483</v>
      </c>
      <c r="E2344" t="s">
        <v>1499</v>
      </c>
      <c r="F2344" t="s">
        <v>264</v>
      </c>
      <c r="G2344" t="s">
        <v>17</v>
      </c>
      <c r="H2344" t="s">
        <v>748</v>
      </c>
      <c r="J2344" t="s">
        <v>6173</v>
      </c>
      <c r="K2344" t="str">
        <f ca="1">IF(ISNA(XLOOKUP(A2344,Customers!A:A,Customers!A:A)),"Invalid FK","Valid")</f>
        <v>Valid</v>
      </c>
      <c r="L2344" t="str">
        <f ca="1">IF(ISNA(XLOOKUP(B2344,Vendors!A:A,Vendors!A:A)),"Invalid FK","Valid")</f>
        <v>Valid</v>
      </c>
      <c r="M2344" t="str">
        <f ca="1">IF(ISNA(XLOOKUP(C2344,Headcount!C:C,Headcount!C:C)),"Invalid FK","Valid")</f>
        <v>Valid</v>
      </c>
    </row>
    <row r="2345" spans="1:13">
      <c r="A2345" t="s">
        <v>6174</v>
      </c>
      <c r="B2345" s="1">
        <v>45011</v>
      </c>
      <c r="C2345">
        <v>-58993.04</v>
      </c>
      <c r="D2345" t="s">
        <v>1478</v>
      </c>
      <c r="E2345" t="s">
        <v>1496</v>
      </c>
      <c r="F2345" t="s">
        <v>264</v>
      </c>
      <c r="G2345" t="s">
        <v>8</v>
      </c>
      <c r="I2345" t="s">
        <v>242</v>
      </c>
      <c r="J2345" t="s">
        <v>6175</v>
      </c>
      <c r="K2345" t="str">
        <f ca="1">IF(ISNA(XLOOKUP(A2345,Customers!A:A,Customers!A:A)),"Invalid FK","Valid")</f>
        <v>Valid</v>
      </c>
      <c r="L2345" t="str">
        <f ca="1">IF(ISNA(XLOOKUP(B2345,Vendors!A:A,Vendors!A:A)),"Invalid FK","Valid")</f>
        <v>Valid</v>
      </c>
      <c r="M2345" t="str">
        <f ca="1">IF(ISNA(XLOOKUP(C2345,Headcount!C:C,Headcount!C:C)),"Invalid FK","Valid")</f>
        <v>Valid</v>
      </c>
    </row>
    <row r="2346" spans="1:13">
      <c r="A2346" t="s">
        <v>6176</v>
      </c>
      <c r="B2346" s="1">
        <v>44629</v>
      </c>
      <c r="C2346">
        <v>191373.49</v>
      </c>
      <c r="D2346" t="s">
        <v>1483</v>
      </c>
      <c r="E2346" t="s">
        <v>1484</v>
      </c>
      <c r="F2346" t="s">
        <v>271</v>
      </c>
      <c r="G2346" t="s">
        <v>17</v>
      </c>
      <c r="H2346" t="s">
        <v>1193</v>
      </c>
      <c r="J2346" t="s">
        <v>6177</v>
      </c>
      <c r="K2346" t="str">
        <f ca="1">IF(ISNA(XLOOKUP(A2346,Customers!A:A,Customers!A:A)),"Invalid FK","Valid")</f>
        <v>Valid</v>
      </c>
      <c r="L2346" t="str">
        <f ca="1">IF(ISNA(XLOOKUP(B2346,Vendors!A:A,Vendors!A:A)),"Invalid FK","Valid")</f>
        <v>Valid</v>
      </c>
      <c r="M2346" t="str">
        <f ca="1">IF(ISNA(XLOOKUP(C2346,Headcount!C:C,Headcount!C:C)),"Invalid FK","Valid")</f>
        <v>Valid</v>
      </c>
    </row>
    <row r="2347" spans="1:13">
      <c r="A2347" t="s">
        <v>6178</v>
      </c>
      <c r="B2347" s="1">
        <v>45077</v>
      </c>
      <c r="C2347">
        <v>-33820.519999999997</v>
      </c>
      <c r="D2347" t="s">
        <v>1478</v>
      </c>
      <c r="E2347" t="s">
        <v>36</v>
      </c>
      <c r="F2347" t="s">
        <v>271</v>
      </c>
      <c r="G2347" t="s">
        <v>8</v>
      </c>
      <c r="I2347" t="s">
        <v>225</v>
      </c>
      <c r="J2347" t="s">
        <v>6179</v>
      </c>
      <c r="K2347" t="str">
        <f ca="1">IF(ISNA(XLOOKUP(A2347,Customers!A:A,Customers!A:A)),"Invalid FK","Valid")</f>
        <v>Valid</v>
      </c>
      <c r="L2347" t="str">
        <f ca="1">IF(ISNA(XLOOKUP(B2347,Vendors!A:A,Vendors!A:A)),"Invalid FK","Valid")</f>
        <v>Valid</v>
      </c>
      <c r="M2347" t="str">
        <f ca="1">IF(ISNA(XLOOKUP(C2347,Headcount!C:C,Headcount!C:C)),"Invalid FK","Valid")</f>
        <v>Valid</v>
      </c>
    </row>
    <row r="2348" spans="1:13">
      <c r="A2348" t="s">
        <v>6180</v>
      </c>
      <c r="B2348" s="1">
        <v>45150</v>
      </c>
      <c r="C2348">
        <v>-80490.899999999994</v>
      </c>
      <c r="D2348" t="s">
        <v>1478</v>
      </c>
      <c r="E2348" t="s">
        <v>7</v>
      </c>
      <c r="F2348" t="s">
        <v>264</v>
      </c>
      <c r="G2348" t="s">
        <v>13</v>
      </c>
      <c r="I2348" t="s">
        <v>191</v>
      </c>
      <c r="J2348" t="s">
        <v>6181</v>
      </c>
      <c r="K2348" t="str">
        <f ca="1">IF(ISNA(XLOOKUP(A2348,Customers!A:A,Customers!A:A)),"Invalid FK","Valid")</f>
        <v>Valid</v>
      </c>
      <c r="L2348" t="str">
        <f ca="1">IF(ISNA(XLOOKUP(B2348,Vendors!A:A,Vendors!A:A)),"Invalid FK","Valid")</f>
        <v>Valid</v>
      </c>
      <c r="M2348" t="str">
        <f ca="1">IF(ISNA(XLOOKUP(C2348,Headcount!C:C,Headcount!C:C)),"Invalid FK","Valid")</f>
        <v>Valid</v>
      </c>
    </row>
    <row r="2349" spans="1:13">
      <c r="A2349" t="s">
        <v>6182</v>
      </c>
      <c r="B2349" s="1">
        <v>44704</v>
      </c>
      <c r="C2349">
        <v>22316.49</v>
      </c>
      <c r="D2349" t="s">
        <v>1587</v>
      </c>
      <c r="E2349" t="s">
        <v>1587</v>
      </c>
      <c r="F2349" t="s">
        <v>268</v>
      </c>
      <c r="G2349" t="s">
        <v>8</v>
      </c>
      <c r="J2349" t="s">
        <v>6183</v>
      </c>
      <c r="K2349" t="str">
        <f ca="1">IF(ISNA(XLOOKUP(A2349,Customers!A:A,Customers!A:A)),"Invalid FK","Valid")</f>
        <v>Valid</v>
      </c>
      <c r="L2349" t="str">
        <f ca="1">IF(ISNA(XLOOKUP(B2349,Vendors!A:A,Vendors!A:A)),"Invalid FK","Valid")</f>
        <v>Valid</v>
      </c>
      <c r="M2349" t="str">
        <f ca="1">IF(ISNA(XLOOKUP(C2349,Headcount!C:C,Headcount!C:C)),"Invalid FK","Valid")</f>
        <v>Valid</v>
      </c>
    </row>
    <row r="2350" spans="1:13">
      <c r="A2350" t="s">
        <v>6184</v>
      </c>
      <c r="B2350" s="1">
        <v>45244</v>
      </c>
      <c r="C2350">
        <v>110785.54</v>
      </c>
      <c r="D2350" t="s">
        <v>1483</v>
      </c>
      <c r="E2350" t="s">
        <v>1487</v>
      </c>
      <c r="F2350" t="s">
        <v>264</v>
      </c>
      <c r="G2350" t="s">
        <v>29</v>
      </c>
      <c r="H2350" t="s">
        <v>1031</v>
      </c>
      <c r="J2350" t="s">
        <v>6185</v>
      </c>
      <c r="K2350" t="str">
        <f ca="1">IF(ISNA(XLOOKUP(A2350,Customers!A:A,Customers!A:A)),"Invalid FK","Valid")</f>
        <v>Valid</v>
      </c>
      <c r="L2350" t="str">
        <f ca="1">IF(ISNA(XLOOKUP(B2350,Vendors!A:A,Vendors!A:A)),"Invalid FK","Valid")</f>
        <v>Valid</v>
      </c>
      <c r="M2350" t="str">
        <f ca="1">IF(ISNA(XLOOKUP(C2350,Headcount!C:C,Headcount!C:C)),"Invalid FK","Valid")</f>
        <v>Valid</v>
      </c>
    </row>
    <row r="2351" spans="1:13">
      <c r="A2351" t="s">
        <v>6186</v>
      </c>
      <c r="B2351" s="1">
        <v>45082</v>
      </c>
      <c r="C2351">
        <v>149923.41</v>
      </c>
      <c r="D2351" t="s">
        <v>1483</v>
      </c>
      <c r="E2351" t="s">
        <v>1484</v>
      </c>
      <c r="F2351" t="s">
        <v>271</v>
      </c>
      <c r="G2351" t="s">
        <v>13</v>
      </c>
      <c r="H2351" t="s">
        <v>1139</v>
      </c>
      <c r="J2351" t="s">
        <v>6187</v>
      </c>
      <c r="K2351" t="str">
        <f ca="1">IF(ISNA(XLOOKUP(A2351,Customers!A:A,Customers!A:A)),"Invalid FK","Valid")</f>
        <v>Valid</v>
      </c>
      <c r="L2351" t="str">
        <f ca="1">IF(ISNA(XLOOKUP(B2351,Vendors!A:A,Vendors!A:A)),"Invalid FK","Valid")</f>
        <v>Valid</v>
      </c>
      <c r="M2351" t="str">
        <f ca="1">IF(ISNA(XLOOKUP(C2351,Headcount!C:C,Headcount!C:C)),"Invalid FK","Valid")</f>
        <v>Valid</v>
      </c>
    </row>
    <row r="2352" spans="1:13">
      <c r="A2352" t="s">
        <v>6188</v>
      </c>
      <c r="B2352" s="1">
        <v>45064</v>
      </c>
      <c r="C2352">
        <v>168325.94</v>
      </c>
      <c r="D2352" t="s">
        <v>1483</v>
      </c>
      <c r="E2352" t="s">
        <v>1487</v>
      </c>
      <c r="F2352" t="s">
        <v>268</v>
      </c>
      <c r="G2352" t="s">
        <v>13</v>
      </c>
      <c r="H2352" t="s">
        <v>1131</v>
      </c>
      <c r="J2352" t="s">
        <v>6189</v>
      </c>
      <c r="K2352" t="str">
        <f ca="1">IF(ISNA(XLOOKUP(A2352,Customers!A:A,Customers!A:A)),"Invalid FK","Valid")</f>
        <v>Valid</v>
      </c>
      <c r="L2352" t="str">
        <f ca="1">IF(ISNA(XLOOKUP(B2352,Vendors!A:A,Vendors!A:A)),"Invalid FK","Valid")</f>
        <v>Valid</v>
      </c>
      <c r="M2352" t="str">
        <f ca="1">IF(ISNA(XLOOKUP(C2352,Headcount!C:C,Headcount!C:C)),"Invalid FK","Valid")</f>
        <v>Valid</v>
      </c>
    </row>
    <row r="2353" spans="1:13">
      <c r="A2353" t="s">
        <v>6190</v>
      </c>
      <c r="B2353" s="1">
        <v>44978</v>
      </c>
      <c r="C2353">
        <v>-48963.95</v>
      </c>
      <c r="D2353" t="s">
        <v>1478</v>
      </c>
      <c r="E2353" t="s">
        <v>20</v>
      </c>
      <c r="F2353" t="s">
        <v>264</v>
      </c>
      <c r="G2353" t="s">
        <v>17</v>
      </c>
      <c r="I2353" t="s">
        <v>221</v>
      </c>
      <c r="J2353" t="s">
        <v>6191</v>
      </c>
      <c r="K2353" t="str">
        <f ca="1">IF(ISNA(XLOOKUP(A2353,Customers!A:A,Customers!A:A)),"Invalid FK","Valid")</f>
        <v>Valid</v>
      </c>
      <c r="L2353" t="str">
        <f ca="1">IF(ISNA(XLOOKUP(B2353,Vendors!A:A,Vendors!A:A)),"Invalid FK","Valid")</f>
        <v>Valid</v>
      </c>
      <c r="M2353" t="str">
        <f ca="1">IF(ISNA(XLOOKUP(C2353,Headcount!C:C,Headcount!C:C)),"Invalid FK","Valid")</f>
        <v>Valid</v>
      </c>
    </row>
    <row r="2354" spans="1:13">
      <c r="A2354" t="s">
        <v>6192</v>
      </c>
      <c r="B2354" s="1">
        <v>45269</v>
      </c>
      <c r="C2354">
        <v>-18618.509999999998</v>
      </c>
      <c r="D2354" t="s">
        <v>1478</v>
      </c>
      <c r="E2354" t="s">
        <v>20</v>
      </c>
      <c r="F2354" t="s">
        <v>268</v>
      </c>
      <c r="G2354" t="s">
        <v>13</v>
      </c>
      <c r="I2354" t="s">
        <v>27</v>
      </c>
      <c r="J2354" t="s">
        <v>6193</v>
      </c>
      <c r="K2354" t="str">
        <f ca="1">IF(ISNA(XLOOKUP(A2354,Customers!A:A,Customers!A:A)),"Invalid FK","Valid")</f>
        <v>Valid</v>
      </c>
      <c r="L2354" t="str">
        <f ca="1">IF(ISNA(XLOOKUP(B2354,Vendors!A:A,Vendors!A:A)),"Invalid FK","Valid")</f>
        <v>Valid</v>
      </c>
      <c r="M2354" t="str">
        <f ca="1">IF(ISNA(XLOOKUP(C2354,Headcount!C:C,Headcount!C:C)),"Invalid FK","Valid")</f>
        <v>Valid</v>
      </c>
    </row>
    <row r="2355" spans="1:13">
      <c r="A2355" t="s">
        <v>6194</v>
      </c>
      <c r="B2355" s="1">
        <v>44748</v>
      </c>
      <c r="C2355">
        <v>-58039.37</v>
      </c>
      <c r="D2355" t="s">
        <v>1478</v>
      </c>
      <c r="E2355" t="s">
        <v>1534</v>
      </c>
      <c r="F2355" t="s">
        <v>268</v>
      </c>
      <c r="G2355" t="s">
        <v>8</v>
      </c>
      <c r="I2355" t="s">
        <v>127</v>
      </c>
      <c r="J2355" t="s">
        <v>6195</v>
      </c>
      <c r="K2355" t="str">
        <f ca="1">IF(ISNA(XLOOKUP(A2355,Customers!A:A,Customers!A:A)),"Invalid FK","Valid")</f>
        <v>Valid</v>
      </c>
      <c r="L2355" t="str">
        <f ca="1">IF(ISNA(XLOOKUP(B2355,Vendors!A:A,Vendors!A:A)),"Invalid FK","Valid")</f>
        <v>Valid</v>
      </c>
      <c r="M2355" t="str">
        <f ca="1">IF(ISNA(XLOOKUP(C2355,Headcount!C:C,Headcount!C:C)),"Invalid FK","Valid")</f>
        <v>Valid</v>
      </c>
    </row>
    <row r="2356" spans="1:13">
      <c r="A2356" t="s">
        <v>6196</v>
      </c>
      <c r="B2356" s="1">
        <v>45079</v>
      </c>
      <c r="C2356">
        <v>123986.91</v>
      </c>
      <c r="D2356" t="s">
        <v>1483</v>
      </c>
      <c r="E2356" t="s">
        <v>1487</v>
      </c>
      <c r="F2356" t="s">
        <v>264</v>
      </c>
      <c r="G2356" t="s">
        <v>29</v>
      </c>
      <c r="H2356" t="s">
        <v>902</v>
      </c>
      <c r="J2356" t="s">
        <v>6197</v>
      </c>
      <c r="K2356" t="str">
        <f ca="1">IF(ISNA(XLOOKUP(A2356,Customers!A:A,Customers!A:A)),"Invalid FK","Valid")</f>
        <v>Valid</v>
      </c>
      <c r="L2356" t="str">
        <f ca="1">IF(ISNA(XLOOKUP(B2356,Vendors!A:A,Vendors!A:A)),"Invalid FK","Valid")</f>
        <v>Valid</v>
      </c>
      <c r="M2356" t="str">
        <f ca="1">IF(ISNA(XLOOKUP(C2356,Headcount!C:C,Headcount!C:C)),"Invalid FK","Valid")</f>
        <v>Valid</v>
      </c>
    </row>
    <row r="2357" spans="1:13">
      <c r="A2357" t="s">
        <v>6198</v>
      </c>
      <c r="B2357" s="1">
        <v>45042</v>
      </c>
      <c r="C2357">
        <v>26661.35</v>
      </c>
      <c r="D2357" t="s">
        <v>1587</v>
      </c>
      <c r="E2357" t="s">
        <v>1587</v>
      </c>
      <c r="F2357" t="s">
        <v>271</v>
      </c>
      <c r="G2357" t="s">
        <v>13</v>
      </c>
      <c r="J2357" t="s">
        <v>6199</v>
      </c>
      <c r="K2357" t="str">
        <f ca="1">IF(ISNA(XLOOKUP(A2357,Customers!A:A,Customers!A:A)),"Invalid FK","Valid")</f>
        <v>Valid</v>
      </c>
      <c r="L2357" t="str">
        <f ca="1">IF(ISNA(XLOOKUP(B2357,Vendors!A:A,Vendors!A:A)),"Invalid FK","Valid")</f>
        <v>Valid</v>
      </c>
      <c r="M2357" t="str">
        <f ca="1">IF(ISNA(XLOOKUP(C2357,Headcount!C:C,Headcount!C:C)),"Invalid FK","Valid")</f>
        <v>Valid</v>
      </c>
    </row>
    <row r="2358" spans="1:13">
      <c r="A2358" t="s">
        <v>6200</v>
      </c>
      <c r="B2358" s="1">
        <v>45148</v>
      </c>
      <c r="C2358">
        <v>127136.32000000001</v>
      </c>
      <c r="D2358" t="s">
        <v>1483</v>
      </c>
      <c r="E2358" t="s">
        <v>1487</v>
      </c>
      <c r="F2358" t="s">
        <v>271</v>
      </c>
      <c r="G2358" t="s">
        <v>8</v>
      </c>
      <c r="H2358" t="s">
        <v>754</v>
      </c>
      <c r="J2358" t="s">
        <v>6201</v>
      </c>
      <c r="K2358" t="str">
        <f ca="1">IF(ISNA(XLOOKUP(A2358,Customers!A:A,Customers!A:A)),"Invalid FK","Valid")</f>
        <v>Valid</v>
      </c>
      <c r="L2358" t="str">
        <f ca="1">IF(ISNA(XLOOKUP(B2358,Vendors!A:A,Vendors!A:A)),"Invalid FK","Valid")</f>
        <v>Valid</v>
      </c>
      <c r="M2358" t="str">
        <f ca="1">IF(ISNA(XLOOKUP(C2358,Headcount!C:C,Headcount!C:C)),"Invalid FK","Valid")</f>
        <v>Valid</v>
      </c>
    </row>
    <row r="2359" spans="1:13">
      <c r="A2359" t="s">
        <v>6202</v>
      </c>
      <c r="B2359" s="1">
        <v>44866</v>
      </c>
      <c r="C2359">
        <v>210247.5</v>
      </c>
      <c r="D2359" t="s">
        <v>1483</v>
      </c>
      <c r="E2359" t="s">
        <v>1487</v>
      </c>
      <c r="F2359" t="s">
        <v>271</v>
      </c>
      <c r="G2359" t="s">
        <v>13</v>
      </c>
      <c r="H2359" t="s">
        <v>1329</v>
      </c>
      <c r="J2359" t="s">
        <v>6203</v>
      </c>
      <c r="K2359" t="str">
        <f ca="1">IF(ISNA(XLOOKUP(A2359,Customers!A:A,Customers!A:A)),"Invalid FK","Valid")</f>
        <v>Valid</v>
      </c>
      <c r="L2359" t="str">
        <f ca="1">IF(ISNA(XLOOKUP(B2359,Vendors!A:A,Vendors!A:A)),"Invalid FK","Valid")</f>
        <v>Valid</v>
      </c>
      <c r="M2359" t="str">
        <f ca="1">IF(ISNA(XLOOKUP(C2359,Headcount!C:C,Headcount!C:C)),"Invalid FK","Valid")</f>
        <v>Valid</v>
      </c>
    </row>
    <row r="2360" spans="1:13">
      <c r="A2360" t="s">
        <v>6204</v>
      </c>
      <c r="B2360" s="1">
        <v>44966</v>
      </c>
      <c r="C2360">
        <v>86473.01</v>
      </c>
      <c r="D2360" t="s">
        <v>1483</v>
      </c>
      <c r="E2360" t="s">
        <v>1484</v>
      </c>
      <c r="F2360" t="s">
        <v>264</v>
      </c>
      <c r="G2360" t="s">
        <v>8</v>
      </c>
      <c r="H2360" t="s">
        <v>1075</v>
      </c>
      <c r="J2360" t="s">
        <v>6205</v>
      </c>
      <c r="K2360" t="str">
        <f ca="1">IF(ISNA(XLOOKUP(A2360,Customers!A:A,Customers!A:A)),"Invalid FK","Valid")</f>
        <v>Valid</v>
      </c>
      <c r="L2360" t="str">
        <f ca="1">IF(ISNA(XLOOKUP(B2360,Vendors!A:A,Vendors!A:A)),"Invalid FK","Valid")</f>
        <v>Valid</v>
      </c>
      <c r="M2360" t="str">
        <f ca="1">IF(ISNA(XLOOKUP(C2360,Headcount!C:C,Headcount!C:C)),"Invalid FK","Valid")</f>
        <v>Valid</v>
      </c>
    </row>
    <row r="2361" spans="1:13">
      <c r="A2361" t="s">
        <v>6206</v>
      </c>
      <c r="B2361" s="1">
        <v>44983</v>
      </c>
      <c r="C2361">
        <v>-15738.29</v>
      </c>
      <c r="D2361" t="s">
        <v>1478</v>
      </c>
      <c r="E2361" t="s">
        <v>20</v>
      </c>
      <c r="F2361" t="s">
        <v>264</v>
      </c>
      <c r="G2361" t="s">
        <v>13</v>
      </c>
      <c r="I2361" t="s">
        <v>171</v>
      </c>
      <c r="J2361" t="s">
        <v>6207</v>
      </c>
      <c r="K2361" t="str">
        <f ca="1">IF(ISNA(XLOOKUP(A2361,Customers!A:A,Customers!A:A)),"Invalid FK","Valid")</f>
        <v>Valid</v>
      </c>
      <c r="L2361" t="str">
        <f ca="1">IF(ISNA(XLOOKUP(B2361,Vendors!A:A,Vendors!A:A)),"Invalid FK","Valid")</f>
        <v>Valid</v>
      </c>
      <c r="M2361" t="str">
        <f ca="1">IF(ISNA(XLOOKUP(C2361,Headcount!C:C,Headcount!C:C)),"Invalid FK","Valid")</f>
        <v>Valid</v>
      </c>
    </row>
    <row r="2362" spans="1:13">
      <c r="A2362" t="s">
        <v>6208</v>
      </c>
      <c r="B2362" s="1">
        <v>44578</v>
      </c>
      <c r="C2362">
        <v>136721.5</v>
      </c>
      <c r="D2362" t="s">
        <v>1483</v>
      </c>
      <c r="E2362" t="s">
        <v>1499</v>
      </c>
      <c r="F2362" t="s">
        <v>264</v>
      </c>
      <c r="G2362" t="s">
        <v>29</v>
      </c>
      <c r="H2362" t="s">
        <v>1317</v>
      </c>
      <c r="J2362" t="s">
        <v>6209</v>
      </c>
      <c r="K2362" t="str">
        <f ca="1">IF(ISNA(XLOOKUP(A2362,Customers!A:A,Customers!A:A)),"Invalid FK","Valid")</f>
        <v>Valid</v>
      </c>
      <c r="L2362" t="str">
        <f ca="1">IF(ISNA(XLOOKUP(B2362,Vendors!A:A,Vendors!A:A)),"Invalid FK","Valid")</f>
        <v>Valid</v>
      </c>
      <c r="M2362" t="str">
        <f ca="1">IF(ISNA(XLOOKUP(C2362,Headcount!C:C,Headcount!C:C)),"Invalid FK","Valid")</f>
        <v>Valid</v>
      </c>
    </row>
    <row r="2363" spans="1:13">
      <c r="A2363" t="s">
        <v>6210</v>
      </c>
      <c r="B2363" s="1">
        <v>45280</v>
      </c>
      <c r="C2363">
        <v>212148.49</v>
      </c>
      <c r="D2363" t="s">
        <v>1483</v>
      </c>
      <c r="E2363" t="s">
        <v>1487</v>
      </c>
      <c r="F2363" t="s">
        <v>268</v>
      </c>
      <c r="G2363" t="s">
        <v>29</v>
      </c>
      <c r="H2363" t="s">
        <v>1385</v>
      </c>
      <c r="J2363" t="s">
        <v>6211</v>
      </c>
      <c r="K2363" t="str">
        <f ca="1">IF(ISNA(XLOOKUP(A2363,Customers!A:A,Customers!A:A)),"Invalid FK","Valid")</f>
        <v>Valid</v>
      </c>
      <c r="L2363" t="str">
        <f ca="1">IF(ISNA(XLOOKUP(B2363,Vendors!A:A,Vendors!A:A)),"Invalid FK","Valid")</f>
        <v>Valid</v>
      </c>
      <c r="M2363" t="str">
        <f ca="1">IF(ISNA(XLOOKUP(C2363,Headcount!C:C,Headcount!C:C)),"Invalid FK","Valid")</f>
        <v>Valid</v>
      </c>
    </row>
    <row r="2364" spans="1:13">
      <c r="A2364" t="s">
        <v>6212</v>
      </c>
      <c r="B2364" s="1">
        <v>45221</v>
      </c>
      <c r="C2364">
        <v>187680.29</v>
      </c>
      <c r="D2364" t="s">
        <v>1483</v>
      </c>
      <c r="E2364" t="s">
        <v>1487</v>
      </c>
      <c r="F2364" t="s">
        <v>268</v>
      </c>
      <c r="G2364" t="s">
        <v>8</v>
      </c>
      <c r="H2364" t="s">
        <v>858</v>
      </c>
      <c r="J2364" t="s">
        <v>6213</v>
      </c>
      <c r="K2364" t="str">
        <f ca="1">IF(ISNA(XLOOKUP(A2364,Customers!A:A,Customers!A:A)),"Invalid FK","Valid")</f>
        <v>Valid</v>
      </c>
      <c r="L2364" t="str">
        <f ca="1">IF(ISNA(XLOOKUP(B2364,Vendors!A:A,Vendors!A:A)),"Invalid FK","Valid")</f>
        <v>Valid</v>
      </c>
      <c r="M2364" t="str">
        <f ca="1">IF(ISNA(XLOOKUP(C2364,Headcount!C:C,Headcount!C:C)),"Invalid FK","Valid")</f>
        <v>Valid</v>
      </c>
    </row>
    <row r="2365" spans="1:13">
      <c r="A2365" t="s">
        <v>6214</v>
      </c>
      <c r="B2365" s="1">
        <v>45026</v>
      </c>
      <c r="C2365">
        <v>99844.27</v>
      </c>
      <c r="D2365" t="s">
        <v>1483</v>
      </c>
      <c r="E2365" t="s">
        <v>1487</v>
      </c>
      <c r="F2365" t="s">
        <v>268</v>
      </c>
      <c r="G2365" t="s">
        <v>13</v>
      </c>
      <c r="H2365" t="s">
        <v>1205</v>
      </c>
      <c r="J2365" t="s">
        <v>6215</v>
      </c>
      <c r="K2365" t="str">
        <f ca="1">IF(ISNA(XLOOKUP(A2365,Customers!A:A,Customers!A:A)),"Invalid FK","Valid")</f>
        <v>Valid</v>
      </c>
      <c r="L2365" t="str">
        <f ca="1">IF(ISNA(XLOOKUP(B2365,Vendors!A:A,Vendors!A:A)),"Invalid FK","Valid")</f>
        <v>Valid</v>
      </c>
      <c r="M2365" t="str">
        <f ca="1">IF(ISNA(XLOOKUP(C2365,Headcount!C:C,Headcount!C:C)),"Invalid FK","Valid")</f>
        <v>Valid</v>
      </c>
    </row>
    <row r="2366" spans="1:13">
      <c r="A2366" t="s">
        <v>6216</v>
      </c>
      <c r="B2366" s="1">
        <v>44732</v>
      </c>
      <c r="C2366">
        <v>-25900.15</v>
      </c>
      <c r="D2366" t="s">
        <v>1478</v>
      </c>
      <c r="E2366" t="s">
        <v>20</v>
      </c>
      <c r="F2366" t="s">
        <v>271</v>
      </c>
      <c r="G2366" t="s">
        <v>13</v>
      </c>
      <c r="I2366" t="s">
        <v>149</v>
      </c>
      <c r="J2366" t="s">
        <v>6217</v>
      </c>
      <c r="K2366" t="str">
        <f ca="1">IF(ISNA(XLOOKUP(A2366,Customers!A:A,Customers!A:A)),"Invalid FK","Valid")</f>
        <v>Valid</v>
      </c>
      <c r="L2366" t="str">
        <f ca="1">IF(ISNA(XLOOKUP(B2366,Vendors!A:A,Vendors!A:A)),"Invalid FK","Valid")</f>
        <v>Valid</v>
      </c>
      <c r="M2366" t="str">
        <f ca="1">IF(ISNA(XLOOKUP(C2366,Headcount!C:C,Headcount!C:C)),"Invalid FK","Valid")</f>
        <v>Valid</v>
      </c>
    </row>
    <row r="2367" spans="1:13">
      <c r="A2367" t="s">
        <v>6218</v>
      </c>
      <c r="B2367" s="1">
        <v>45065</v>
      </c>
      <c r="C2367">
        <v>223969.08</v>
      </c>
      <c r="D2367" t="s">
        <v>1483</v>
      </c>
      <c r="E2367" t="s">
        <v>1487</v>
      </c>
      <c r="F2367" t="s">
        <v>271</v>
      </c>
      <c r="G2367" t="s">
        <v>17</v>
      </c>
      <c r="H2367" t="s">
        <v>1187</v>
      </c>
      <c r="J2367" t="s">
        <v>6219</v>
      </c>
      <c r="K2367" t="str">
        <f ca="1">IF(ISNA(XLOOKUP(A2367,Customers!A:A,Customers!A:A)),"Invalid FK","Valid")</f>
        <v>Valid</v>
      </c>
      <c r="L2367" t="str">
        <f ca="1">IF(ISNA(XLOOKUP(B2367,Vendors!A:A,Vendors!A:A)),"Invalid FK","Valid")</f>
        <v>Valid</v>
      </c>
      <c r="M2367" t="str">
        <f ca="1">IF(ISNA(XLOOKUP(C2367,Headcount!C:C,Headcount!C:C)),"Invalid FK","Valid")</f>
        <v>Valid</v>
      </c>
    </row>
    <row r="2368" spans="1:13">
      <c r="A2368" t="s">
        <v>6220</v>
      </c>
      <c r="B2368" s="1">
        <v>45248</v>
      </c>
      <c r="C2368">
        <v>-54069.21</v>
      </c>
      <c r="D2368" t="s">
        <v>1478</v>
      </c>
      <c r="E2368" t="s">
        <v>36</v>
      </c>
      <c r="F2368" t="s">
        <v>271</v>
      </c>
      <c r="G2368" t="s">
        <v>8</v>
      </c>
      <c r="I2368" t="s">
        <v>165</v>
      </c>
      <c r="J2368" t="s">
        <v>6221</v>
      </c>
      <c r="K2368" t="str">
        <f ca="1">IF(ISNA(XLOOKUP(A2368,Customers!A:A,Customers!A:A)),"Invalid FK","Valid")</f>
        <v>Valid</v>
      </c>
      <c r="L2368" t="str">
        <f ca="1">IF(ISNA(XLOOKUP(B2368,Vendors!A:A,Vendors!A:A)),"Invalid FK","Valid")</f>
        <v>Valid</v>
      </c>
      <c r="M2368" t="str">
        <f ca="1">IF(ISNA(XLOOKUP(C2368,Headcount!C:C,Headcount!C:C)),"Invalid FK","Valid")</f>
        <v>Valid</v>
      </c>
    </row>
    <row r="2369" spans="1:13">
      <c r="A2369" t="s">
        <v>6222</v>
      </c>
      <c r="B2369" s="1">
        <v>44672</v>
      </c>
      <c r="C2369">
        <v>149354.03</v>
      </c>
      <c r="D2369" t="s">
        <v>1483</v>
      </c>
      <c r="E2369" t="s">
        <v>1484</v>
      </c>
      <c r="F2369" t="s">
        <v>268</v>
      </c>
      <c r="G2369" t="s">
        <v>8</v>
      </c>
      <c r="H2369" t="s">
        <v>744</v>
      </c>
      <c r="J2369" t="s">
        <v>6223</v>
      </c>
      <c r="K2369" t="str">
        <f ca="1">IF(ISNA(XLOOKUP(A2369,Customers!A:A,Customers!A:A)),"Invalid FK","Valid")</f>
        <v>Valid</v>
      </c>
      <c r="L2369" t="str">
        <f ca="1">IF(ISNA(XLOOKUP(B2369,Vendors!A:A,Vendors!A:A)),"Invalid FK","Valid")</f>
        <v>Valid</v>
      </c>
      <c r="M2369" t="str">
        <f ca="1">IF(ISNA(XLOOKUP(C2369,Headcount!C:C,Headcount!C:C)),"Invalid FK","Valid")</f>
        <v>Valid</v>
      </c>
    </row>
    <row r="2370" spans="1:13">
      <c r="A2370" t="s">
        <v>6224</v>
      </c>
      <c r="B2370" s="1">
        <v>45270</v>
      </c>
      <c r="C2370">
        <v>182126.39</v>
      </c>
      <c r="D2370" t="s">
        <v>1483</v>
      </c>
      <c r="E2370" t="s">
        <v>1487</v>
      </c>
      <c r="F2370" t="s">
        <v>268</v>
      </c>
      <c r="G2370" t="s">
        <v>29</v>
      </c>
      <c r="H2370" t="s">
        <v>944</v>
      </c>
      <c r="J2370" t="s">
        <v>6225</v>
      </c>
      <c r="K2370" t="str">
        <f ca="1">IF(ISNA(XLOOKUP(A2370,Customers!A:A,Customers!A:A)),"Invalid FK","Valid")</f>
        <v>Valid</v>
      </c>
      <c r="L2370" t="str">
        <f ca="1">IF(ISNA(XLOOKUP(B2370,Vendors!A:A,Vendors!A:A)),"Invalid FK","Valid")</f>
        <v>Valid</v>
      </c>
      <c r="M2370" t="str">
        <f ca="1">IF(ISNA(XLOOKUP(C2370,Headcount!C:C,Headcount!C:C)),"Invalid FK","Valid")</f>
        <v>Valid</v>
      </c>
    </row>
    <row r="2371" spans="1:13">
      <c r="A2371" t="s">
        <v>6226</v>
      </c>
      <c r="B2371" s="1">
        <v>44901</v>
      </c>
      <c r="C2371">
        <v>130301.35</v>
      </c>
      <c r="D2371" t="s">
        <v>1483</v>
      </c>
      <c r="E2371" t="s">
        <v>1499</v>
      </c>
      <c r="F2371" t="s">
        <v>264</v>
      </c>
      <c r="G2371" t="s">
        <v>8</v>
      </c>
      <c r="H2371" t="s">
        <v>680</v>
      </c>
      <c r="J2371" t="s">
        <v>6227</v>
      </c>
      <c r="K2371" t="str">
        <f ca="1">IF(ISNA(XLOOKUP(A2371,Customers!A:A,Customers!A:A)),"Invalid FK","Valid")</f>
        <v>Valid</v>
      </c>
      <c r="L2371" t="str">
        <f ca="1">IF(ISNA(XLOOKUP(B2371,Vendors!A:A,Vendors!A:A)),"Invalid FK","Valid")</f>
        <v>Valid</v>
      </c>
      <c r="M2371" t="str">
        <f ca="1">IF(ISNA(XLOOKUP(C2371,Headcount!C:C,Headcount!C:C)),"Invalid FK","Valid")</f>
        <v>Valid</v>
      </c>
    </row>
    <row r="2372" spans="1:13">
      <c r="A2372" t="s">
        <v>6228</v>
      </c>
      <c r="B2372" s="1">
        <v>45141</v>
      </c>
      <c r="C2372">
        <v>-43135.42</v>
      </c>
      <c r="D2372" t="s">
        <v>1478</v>
      </c>
      <c r="E2372" t="s">
        <v>1509</v>
      </c>
      <c r="F2372" t="s">
        <v>264</v>
      </c>
      <c r="G2372" t="s">
        <v>17</v>
      </c>
      <c r="I2372" t="s">
        <v>133</v>
      </c>
      <c r="J2372" t="s">
        <v>6229</v>
      </c>
      <c r="K2372" t="str">
        <f ca="1">IF(ISNA(XLOOKUP(A2372,Customers!A:A,Customers!A:A)),"Invalid FK","Valid")</f>
        <v>Valid</v>
      </c>
      <c r="L2372" t="str">
        <f ca="1">IF(ISNA(XLOOKUP(B2372,Vendors!A:A,Vendors!A:A)),"Invalid FK","Valid")</f>
        <v>Valid</v>
      </c>
      <c r="M2372" t="str">
        <f ca="1">IF(ISNA(XLOOKUP(C2372,Headcount!C:C,Headcount!C:C)),"Invalid FK","Valid")</f>
        <v>Valid</v>
      </c>
    </row>
    <row r="2373" spans="1:13">
      <c r="A2373" t="s">
        <v>6230</v>
      </c>
      <c r="B2373" s="1">
        <v>44957</v>
      </c>
      <c r="C2373">
        <v>107041.35</v>
      </c>
      <c r="D2373" t="s">
        <v>1483</v>
      </c>
      <c r="E2373" t="s">
        <v>1499</v>
      </c>
      <c r="F2373" t="s">
        <v>271</v>
      </c>
      <c r="G2373" t="s">
        <v>8</v>
      </c>
      <c r="H2373" t="s">
        <v>750</v>
      </c>
      <c r="J2373" t="s">
        <v>6231</v>
      </c>
      <c r="K2373" t="str">
        <f ca="1">IF(ISNA(XLOOKUP(A2373,Customers!A:A,Customers!A:A)),"Invalid FK","Valid")</f>
        <v>Valid</v>
      </c>
      <c r="L2373" t="str">
        <f ca="1">IF(ISNA(XLOOKUP(B2373,Vendors!A:A,Vendors!A:A)),"Invalid FK","Valid")</f>
        <v>Valid</v>
      </c>
      <c r="M2373" t="str">
        <f ca="1">IF(ISNA(XLOOKUP(C2373,Headcount!C:C,Headcount!C:C)),"Invalid FK","Valid")</f>
        <v>Valid</v>
      </c>
    </row>
    <row r="2374" spans="1:13">
      <c r="A2374" t="s">
        <v>6232</v>
      </c>
      <c r="B2374" s="1">
        <v>44617</v>
      </c>
      <c r="C2374">
        <v>121193.93</v>
      </c>
      <c r="D2374" t="s">
        <v>1483</v>
      </c>
      <c r="E2374" t="s">
        <v>1484</v>
      </c>
      <c r="F2374" t="s">
        <v>264</v>
      </c>
      <c r="G2374" t="s">
        <v>17</v>
      </c>
      <c r="H2374" t="s">
        <v>951</v>
      </c>
      <c r="J2374" t="s">
        <v>6233</v>
      </c>
      <c r="K2374" t="str">
        <f ca="1">IF(ISNA(XLOOKUP(A2374,Customers!A:A,Customers!A:A)),"Invalid FK","Valid")</f>
        <v>Valid</v>
      </c>
      <c r="L2374" t="str">
        <f ca="1">IF(ISNA(XLOOKUP(B2374,Vendors!A:A,Vendors!A:A)),"Invalid FK","Valid")</f>
        <v>Valid</v>
      </c>
      <c r="M2374" t="str">
        <f ca="1">IF(ISNA(XLOOKUP(C2374,Headcount!C:C,Headcount!C:C)),"Invalid FK","Valid")</f>
        <v>Valid</v>
      </c>
    </row>
    <row r="2375" spans="1:13">
      <c r="A2375" t="s">
        <v>6234</v>
      </c>
      <c r="B2375" s="1">
        <v>44997</v>
      </c>
      <c r="C2375">
        <v>24104.35</v>
      </c>
      <c r="D2375" t="s">
        <v>1504</v>
      </c>
      <c r="E2375" t="s">
        <v>1504</v>
      </c>
      <c r="F2375" t="s">
        <v>264</v>
      </c>
      <c r="G2375" t="s">
        <v>29</v>
      </c>
      <c r="J2375" t="s">
        <v>6235</v>
      </c>
      <c r="K2375" t="str">
        <f ca="1">IF(ISNA(XLOOKUP(A2375,Customers!A:A,Customers!A:A)),"Invalid FK","Valid")</f>
        <v>Valid</v>
      </c>
      <c r="L2375" t="str">
        <f ca="1">IF(ISNA(XLOOKUP(B2375,Vendors!A:A,Vendors!A:A)),"Invalid FK","Valid")</f>
        <v>Valid</v>
      </c>
      <c r="M2375" t="str">
        <f ca="1">IF(ISNA(XLOOKUP(C2375,Headcount!C:C,Headcount!C:C)),"Invalid FK","Valid")</f>
        <v>Valid</v>
      </c>
    </row>
    <row r="2376" spans="1:13">
      <c r="A2376" t="s">
        <v>6236</v>
      </c>
      <c r="B2376" s="1">
        <v>44570</v>
      </c>
      <c r="C2376">
        <v>-56749.85</v>
      </c>
      <c r="D2376" t="s">
        <v>1478</v>
      </c>
      <c r="E2376" t="s">
        <v>1496</v>
      </c>
      <c r="F2376" t="s">
        <v>271</v>
      </c>
      <c r="G2376" t="s">
        <v>13</v>
      </c>
      <c r="I2376" t="s">
        <v>221</v>
      </c>
      <c r="J2376" t="s">
        <v>6237</v>
      </c>
      <c r="K2376" t="str">
        <f ca="1">IF(ISNA(XLOOKUP(A2376,Customers!A:A,Customers!A:A)),"Invalid FK","Valid")</f>
        <v>Valid</v>
      </c>
      <c r="L2376" t="str">
        <f ca="1">IF(ISNA(XLOOKUP(B2376,Vendors!A:A,Vendors!A:A)),"Invalid FK","Valid")</f>
        <v>Valid</v>
      </c>
      <c r="M2376" t="str">
        <f ca="1">IF(ISNA(XLOOKUP(C2376,Headcount!C:C,Headcount!C:C)),"Invalid FK","Valid")</f>
        <v>Valid</v>
      </c>
    </row>
    <row r="2377" spans="1:13">
      <c r="A2377" t="s">
        <v>6238</v>
      </c>
      <c r="B2377" s="1">
        <v>44658</v>
      </c>
      <c r="C2377">
        <v>-56470.74</v>
      </c>
      <c r="D2377" t="s">
        <v>1478</v>
      </c>
      <c r="E2377" t="s">
        <v>1496</v>
      </c>
      <c r="F2377" t="s">
        <v>268</v>
      </c>
      <c r="G2377" t="s">
        <v>8</v>
      </c>
      <c r="I2377" t="s">
        <v>93</v>
      </c>
      <c r="J2377" t="s">
        <v>6239</v>
      </c>
      <c r="K2377" t="str">
        <f ca="1">IF(ISNA(XLOOKUP(A2377,Customers!A:A,Customers!A:A)),"Invalid FK","Valid")</f>
        <v>Valid</v>
      </c>
      <c r="L2377" t="str">
        <f ca="1">IF(ISNA(XLOOKUP(B2377,Vendors!A:A,Vendors!A:A)),"Invalid FK","Valid")</f>
        <v>Valid</v>
      </c>
      <c r="M2377" t="str">
        <f ca="1">IF(ISNA(XLOOKUP(C2377,Headcount!C:C,Headcount!C:C)),"Invalid FK","Valid")</f>
        <v>Valid</v>
      </c>
    </row>
    <row r="2378" spans="1:13">
      <c r="A2378" t="s">
        <v>6240</v>
      </c>
      <c r="B2378" s="1">
        <v>44844</v>
      </c>
      <c r="C2378">
        <v>136498.78</v>
      </c>
      <c r="D2378" t="s">
        <v>1483</v>
      </c>
      <c r="E2378" t="s">
        <v>1487</v>
      </c>
      <c r="F2378" t="s">
        <v>268</v>
      </c>
      <c r="G2378" t="s">
        <v>17</v>
      </c>
      <c r="H2378" t="s">
        <v>1275</v>
      </c>
      <c r="J2378" t="s">
        <v>6241</v>
      </c>
      <c r="K2378" t="str">
        <f ca="1">IF(ISNA(XLOOKUP(A2378,Customers!A:A,Customers!A:A)),"Invalid FK","Valid")</f>
        <v>Valid</v>
      </c>
      <c r="L2378" t="str">
        <f ca="1">IF(ISNA(XLOOKUP(B2378,Vendors!A:A,Vendors!A:A)),"Invalid FK","Valid")</f>
        <v>Valid</v>
      </c>
      <c r="M2378" t="str">
        <f ca="1">IF(ISNA(XLOOKUP(C2378,Headcount!C:C,Headcount!C:C)),"Invalid FK","Valid")</f>
        <v>Valid</v>
      </c>
    </row>
    <row r="2379" spans="1:13">
      <c r="A2379" t="s">
        <v>6242</v>
      </c>
      <c r="B2379" s="1">
        <v>44645</v>
      </c>
      <c r="C2379">
        <v>-44457.61</v>
      </c>
      <c r="D2379" t="s">
        <v>1478</v>
      </c>
      <c r="E2379" t="s">
        <v>1496</v>
      </c>
      <c r="F2379" t="s">
        <v>271</v>
      </c>
      <c r="G2379" t="s">
        <v>17</v>
      </c>
      <c r="I2379" t="s">
        <v>155</v>
      </c>
      <c r="J2379" t="s">
        <v>6243</v>
      </c>
      <c r="K2379" t="str">
        <f ca="1">IF(ISNA(XLOOKUP(A2379,Customers!A:A,Customers!A:A)),"Invalid FK","Valid")</f>
        <v>Valid</v>
      </c>
      <c r="L2379" t="str">
        <f ca="1">IF(ISNA(XLOOKUP(B2379,Vendors!A:A,Vendors!A:A)),"Invalid FK","Valid")</f>
        <v>Valid</v>
      </c>
      <c r="M2379" t="str">
        <f ca="1">IF(ISNA(XLOOKUP(C2379,Headcount!C:C,Headcount!C:C)),"Invalid FK","Valid")</f>
        <v>Valid</v>
      </c>
    </row>
    <row r="2380" spans="1:13">
      <c r="A2380" t="s">
        <v>6244</v>
      </c>
      <c r="B2380" s="1">
        <v>44713</v>
      </c>
      <c r="C2380">
        <v>140682.79999999999</v>
      </c>
      <c r="D2380" t="s">
        <v>1483</v>
      </c>
      <c r="E2380" t="s">
        <v>1487</v>
      </c>
      <c r="F2380" t="s">
        <v>264</v>
      </c>
      <c r="G2380" t="s">
        <v>13</v>
      </c>
      <c r="H2380" t="s">
        <v>854</v>
      </c>
      <c r="J2380" t="s">
        <v>6245</v>
      </c>
      <c r="K2380" t="str">
        <f ca="1">IF(ISNA(XLOOKUP(A2380,Customers!A:A,Customers!A:A)),"Invalid FK","Valid")</f>
        <v>Valid</v>
      </c>
      <c r="L2380" t="str">
        <f ca="1">IF(ISNA(XLOOKUP(B2380,Vendors!A:A,Vendors!A:A)),"Invalid FK","Valid")</f>
        <v>Valid</v>
      </c>
      <c r="M2380" t="str">
        <f ca="1">IF(ISNA(XLOOKUP(C2380,Headcount!C:C,Headcount!C:C)),"Invalid FK","Valid")</f>
        <v>Valid</v>
      </c>
    </row>
    <row r="2381" spans="1:13">
      <c r="A2381" t="s">
        <v>6246</v>
      </c>
      <c r="B2381" s="1">
        <v>45132</v>
      </c>
      <c r="C2381">
        <v>-53548.74</v>
      </c>
      <c r="D2381" t="s">
        <v>1478</v>
      </c>
      <c r="E2381" t="s">
        <v>20</v>
      </c>
      <c r="F2381" t="s">
        <v>264</v>
      </c>
      <c r="G2381" t="s">
        <v>17</v>
      </c>
      <c r="I2381" t="s">
        <v>199</v>
      </c>
      <c r="J2381" t="s">
        <v>6247</v>
      </c>
      <c r="K2381" t="str">
        <f ca="1">IF(ISNA(XLOOKUP(A2381,Customers!A:A,Customers!A:A)),"Invalid FK","Valid")</f>
        <v>Valid</v>
      </c>
      <c r="L2381" t="str">
        <f ca="1">IF(ISNA(XLOOKUP(B2381,Vendors!A:A,Vendors!A:A)),"Invalid FK","Valid")</f>
        <v>Valid</v>
      </c>
      <c r="M2381" t="str">
        <f ca="1">IF(ISNA(XLOOKUP(C2381,Headcount!C:C,Headcount!C:C)),"Invalid FK","Valid")</f>
        <v>Valid</v>
      </c>
    </row>
    <row r="2382" spans="1:13">
      <c r="A2382" t="s">
        <v>6248</v>
      </c>
      <c r="B2382" s="1">
        <v>45290</v>
      </c>
      <c r="C2382">
        <v>-71176.399999999994</v>
      </c>
      <c r="D2382" t="s">
        <v>1478</v>
      </c>
      <c r="E2382" t="s">
        <v>36</v>
      </c>
      <c r="F2382" t="s">
        <v>268</v>
      </c>
      <c r="G2382" t="s">
        <v>8</v>
      </c>
      <c r="I2382" t="s">
        <v>207</v>
      </c>
      <c r="J2382" t="s">
        <v>6249</v>
      </c>
      <c r="K2382" t="str">
        <f ca="1">IF(ISNA(XLOOKUP(A2382,Customers!A:A,Customers!A:A)),"Invalid FK","Valid")</f>
        <v>Valid</v>
      </c>
      <c r="L2382" t="str">
        <f ca="1">IF(ISNA(XLOOKUP(B2382,Vendors!A:A,Vendors!A:A)),"Invalid FK","Valid")</f>
        <v>Valid</v>
      </c>
      <c r="M2382" t="str">
        <f ca="1">IF(ISNA(XLOOKUP(C2382,Headcount!C:C,Headcount!C:C)),"Invalid FK","Valid")</f>
        <v>Valid</v>
      </c>
    </row>
    <row r="2383" spans="1:13">
      <c r="A2383" t="s">
        <v>6250</v>
      </c>
      <c r="B2383" s="1">
        <v>45186</v>
      </c>
      <c r="C2383">
        <v>141157.07</v>
      </c>
      <c r="D2383" t="s">
        <v>1483</v>
      </c>
      <c r="E2383" t="s">
        <v>1499</v>
      </c>
      <c r="F2383" t="s">
        <v>264</v>
      </c>
      <c r="G2383" t="s">
        <v>8</v>
      </c>
      <c r="H2383" t="s">
        <v>1393</v>
      </c>
      <c r="J2383" t="s">
        <v>6251</v>
      </c>
      <c r="K2383" t="str">
        <f ca="1">IF(ISNA(XLOOKUP(A2383,Customers!A:A,Customers!A:A)),"Invalid FK","Valid")</f>
        <v>Valid</v>
      </c>
      <c r="L2383" t="str">
        <f ca="1">IF(ISNA(XLOOKUP(B2383,Vendors!A:A,Vendors!A:A)),"Invalid FK","Valid")</f>
        <v>Valid</v>
      </c>
      <c r="M2383" t="str">
        <f ca="1">IF(ISNA(XLOOKUP(C2383,Headcount!C:C,Headcount!C:C)),"Invalid FK","Valid")</f>
        <v>Valid</v>
      </c>
    </row>
    <row r="2384" spans="1:13">
      <c r="A2384" t="s">
        <v>6252</v>
      </c>
      <c r="B2384" s="1">
        <v>45262</v>
      </c>
      <c r="C2384">
        <v>-45116.17</v>
      </c>
      <c r="D2384" t="s">
        <v>1478</v>
      </c>
      <c r="E2384" t="s">
        <v>1509</v>
      </c>
      <c r="F2384" t="s">
        <v>264</v>
      </c>
      <c r="G2384" t="s">
        <v>29</v>
      </c>
      <c r="I2384" t="s">
        <v>41</v>
      </c>
      <c r="J2384" t="s">
        <v>6253</v>
      </c>
      <c r="K2384" t="str">
        <f ca="1">IF(ISNA(XLOOKUP(A2384,Customers!A:A,Customers!A:A)),"Invalid FK","Valid")</f>
        <v>Valid</v>
      </c>
      <c r="L2384" t="str">
        <f ca="1">IF(ISNA(XLOOKUP(B2384,Vendors!A:A,Vendors!A:A)),"Invalid FK","Valid")</f>
        <v>Valid</v>
      </c>
      <c r="M2384" t="str">
        <f ca="1">IF(ISNA(XLOOKUP(C2384,Headcount!C:C,Headcount!C:C)),"Invalid FK","Valid")</f>
        <v>Valid</v>
      </c>
    </row>
    <row r="2385" spans="1:13">
      <c r="A2385" t="s">
        <v>6254</v>
      </c>
      <c r="B2385" s="1">
        <v>44791</v>
      </c>
      <c r="C2385">
        <v>-24942.58</v>
      </c>
      <c r="D2385" t="s">
        <v>1478</v>
      </c>
      <c r="E2385" t="s">
        <v>1509</v>
      </c>
      <c r="F2385" t="s">
        <v>264</v>
      </c>
      <c r="G2385" t="s">
        <v>13</v>
      </c>
      <c r="I2385" t="s">
        <v>225</v>
      </c>
      <c r="J2385" t="s">
        <v>6255</v>
      </c>
      <c r="K2385" t="str">
        <f ca="1">IF(ISNA(XLOOKUP(A2385,Customers!A:A,Customers!A:A)),"Invalid FK","Valid")</f>
        <v>Valid</v>
      </c>
      <c r="L2385" t="str">
        <f ca="1">IF(ISNA(XLOOKUP(B2385,Vendors!A:A,Vendors!A:A)),"Invalid FK","Valid")</f>
        <v>Valid</v>
      </c>
      <c r="M2385" t="str">
        <f ca="1">IF(ISNA(XLOOKUP(C2385,Headcount!C:C,Headcount!C:C)),"Invalid FK","Valid")</f>
        <v>Valid</v>
      </c>
    </row>
    <row r="2386" spans="1:13">
      <c r="A2386" t="s">
        <v>6256</v>
      </c>
      <c r="B2386" s="1">
        <v>45280</v>
      </c>
      <c r="C2386">
        <v>207909.82</v>
      </c>
      <c r="D2386" t="s">
        <v>1483</v>
      </c>
      <c r="E2386" t="s">
        <v>1487</v>
      </c>
      <c r="F2386" t="s">
        <v>264</v>
      </c>
      <c r="G2386" t="s">
        <v>17</v>
      </c>
      <c r="H2386" t="s">
        <v>1245</v>
      </c>
      <c r="J2386" t="s">
        <v>6257</v>
      </c>
      <c r="K2386" t="str">
        <f ca="1">IF(ISNA(XLOOKUP(A2386,Customers!A:A,Customers!A:A)),"Invalid FK","Valid")</f>
        <v>Valid</v>
      </c>
      <c r="L2386" t="str">
        <f ca="1">IF(ISNA(XLOOKUP(B2386,Vendors!A:A,Vendors!A:A)),"Invalid FK","Valid")</f>
        <v>Valid</v>
      </c>
      <c r="M2386" t="str">
        <f ca="1">IF(ISNA(XLOOKUP(C2386,Headcount!C:C,Headcount!C:C)),"Invalid FK","Valid")</f>
        <v>Valid</v>
      </c>
    </row>
    <row r="2387" spans="1:13">
      <c r="A2387" t="s">
        <v>6258</v>
      </c>
      <c r="B2387" s="1">
        <v>44793</v>
      </c>
      <c r="C2387">
        <v>188665.34</v>
      </c>
      <c r="D2387" t="s">
        <v>1483</v>
      </c>
      <c r="E2387" t="s">
        <v>1484</v>
      </c>
      <c r="F2387" t="s">
        <v>271</v>
      </c>
      <c r="G2387" t="s">
        <v>8</v>
      </c>
      <c r="H2387" t="s">
        <v>874</v>
      </c>
      <c r="J2387" t="s">
        <v>6259</v>
      </c>
      <c r="K2387" t="str">
        <f ca="1">IF(ISNA(XLOOKUP(A2387,Customers!A:A,Customers!A:A)),"Invalid FK","Valid")</f>
        <v>Valid</v>
      </c>
      <c r="L2387" t="str">
        <f ca="1">IF(ISNA(XLOOKUP(B2387,Vendors!A:A,Vendors!A:A)),"Invalid FK","Valid")</f>
        <v>Valid</v>
      </c>
      <c r="M2387" t="str">
        <f ca="1">IF(ISNA(XLOOKUP(C2387,Headcount!C:C,Headcount!C:C)),"Invalid FK","Valid")</f>
        <v>Valid</v>
      </c>
    </row>
    <row r="2388" spans="1:13">
      <c r="A2388" t="s">
        <v>6260</v>
      </c>
      <c r="B2388" s="1">
        <v>45201</v>
      </c>
      <c r="C2388">
        <v>188207.55</v>
      </c>
      <c r="D2388" t="s">
        <v>1483</v>
      </c>
      <c r="E2388" t="s">
        <v>1487</v>
      </c>
      <c r="F2388" t="s">
        <v>264</v>
      </c>
      <c r="G2388" t="s">
        <v>29</v>
      </c>
      <c r="H2388" t="s">
        <v>670</v>
      </c>
      <c r="J2388" t="s">
        <v>6261</v>
      </c>
      <c r="K2388" t="str">
        <f ca="1">IF(ISNA(XLOOKUP(A2388,Customers!A:A,Customers!A:A)),"Invalid FK","Valid")</f>
        <v>Valid</v>
      </c>
      <c r="L2388" t="str">
        <f ca="1">IF(ISNA(XLOOKUP(B2388,Vendors!A:A,Vendors!A:A)),"Invalid FK","Valid")</f>
        <v>Valid</v>
      </c>
      <c r="M2388" t="str">
        <f ca="1">IF(ISNA(XLOOKUP(C2388,Headcount!C:C,Headcount!C:C)),"Invalid FK","Valid")</f>
        <v>Valid</v>
      </c>
    </row>
    <row r="2389" spans="1:13">
      <c r="A2389" t="s">
        <v>6262</v>
      </c>
      <c r="B2389" s="1">
        <v>44752</v>
      </c>
      <c r="C2389">
        <v>-42117.33</v>
      </c>
      <c r="D2389" t="s">
        <v>1478</v>
      </c>
      <c r="E2389" t="s">
        <v>1496</v>
      </c>
      <c r="F2389" t="s">
        <v>271</v>
      </c>
      <c r="G2389" t="s">
        <v>29</v>
      </c>
      <c r="I2389" t="s">
        <v>125</v>
      </c>
      <c r="J2389" t="s">
        <v>6263</v>
      </c>
      <c r="K2389" t="str">
        <f ca="1">IF(ISNA(XLOOKUP(A2389,Customers!A:A,Customers!A:A)),"Invalid FK","Valid")</f>
        <v>Valid</v>
      </c>
      <c r="L2389" t="str">
        <f ca="1">IF(ISNA(XLOOKUP(B2389,Vendors!A:A,Vendors!A:A)),"Invalid FK","Valid")</f>
        <v>Valid</v>
      </c>
      <c r="M2389" t="str">
        <f ca="1">IF(ISNA(XLOOKUP(C2389,Headcount!C:C,Headcount!C:C)),"Invalid FK","Valid")</f>
        <v>Valid</v>
      </c>
    </row>
    <row r="2390" spans="1:13">
      <c r="A2390" t="s">
        <v>6264</v>
      </c>
      <c r="B2390" s="1">
        <v>45223</v>
      </c>
      <c r="C2390">
        <v>-7150.28</v>
      </c>
      <c r="D2390" t="s">
        <v>1478</v>
      </c>
      <c r="E2390" t="s">
        <v>1509</v>
      </c>
      <c r="F2390" t="s">
        <v>268</v>
      </c>
      <c r="G2390" t="s">
        <v>13</v>
      </c>
      <c r="I2390" t="s">
        <v>30</v>
      </c>
      <c r="J2390" t="s">
        <v>6265</v>
      </c>
      <c r="K2390" t="str">
        <f ca="1">IF(ISNA(XLOOKUP(A2390,Customers!A:A,Customers!A:A)),"Invalid FK","Valid")</f>
        <v>Valid</v>
      </c>
      <c r="L2390" t="str">
        <f ca="1">IF(ISNA(XLOOKUP(B2390,Vendors!A:A,Vendors!A:A)),"Invalid FK","Valid")</f>
        <v>Valid</v>
      </c>
      <c r="M2390" t="str">
        <f ca="1">IF(ISNA(XLOOKUP(C2390,Headcount!C:C,Headcount!C:C)),"Invalid FK","Valid")</f>
        <v>Valid</v>
      </c>
    </row>
    <row r="2391" spans="1:13">
      <c r="A2391" t="s">
        <v>6266</v>
      </c>
      <c r="B2391" s="1">
        <v>45158</v>
      </c>
      <c r="C2391">
        <v>-58360.26</v>
      </c>
      <c r="D2391" t="s">
        <v>1478</v>
      </c>
      <c r="E2391" t="s">
        <v>36</v>
      </c>
      <c r="F2391" t="s">
        <v>264</v>
      </c>
      <c r="G2391" t="s">
        <v>29</v>
      </c>
      <c r="I2391" t="s">
        <v>244</v>
      </c>
      <c r="J2391" t="s">
        <v>6267</v>
      </c>
      <c r="K2391" t="str">
        <f ca="1">IF(ISNA(XLOOKUP(A2391,Customers!A:A,Customers!A:A)),"Invalid FK","Valid")</f>
        <v>Valid</v>
      </c>
      <c r="L2391" t="str">
        <f ca="1">IF(ISNA(XLOOKUP(B2391,Vendors!A:A,Vendors!A:A)),"Invalid FK","Valid")</f>
        <v>Valid</v>
      </c>
      <c r="M2391" t="str">
        <f ca="1">IF(ISNA(XLOOKUP(C2391,Headcount!C:C,Headcount!C:C)),"Invalid FK","Valid")</f>
        <v>Valid</v>
      </c>
    </row>
    <row r="2392" spans="1:13">
      <c r="A2392" t="s">
        <v>6268</v>
      </c>
      <c r="B2392" s="1">
        <v>45184</v>
      </c>
      <c r="C2392">
        <v>183133.95</v>
      </c>
      <c r="D2392" t="s">
        <v>1483</v>
      </c>
      <c r="E2392" t="s">
        <v>1487</v>
      </c>
      <c r="F2392" t="s">
        <v>268</v>
      </c>
      <c r="G2392" t="s">
        <v>17</v>
      </c>
      <c r="H2392" t="s">
        <v>993</v>
      </c>
      <c r="J2392" t="s">
        <v>6269</v>
      </c>
      <c r="K2392" t="str">
        <f ca="1">IF(ISNA(XLOOKUP(A2392,Customers!A:A,Customers!A:A)),"Invalid FK","Valid")</f>
        <v>Valid</v>
      </c>
      <c r="L2392" t="str">
        <f ca="1">IF(ISNA(XLOOKUP(B2392,Vendors!A:A,Vendors!A:A)),"Invalid FK","Valid")</f>
        <v>Valid</v>
      </c>
      <c r="M2392" t="str">
        <f ca="1">IF(ISNA(XLOOKUP(C2392,Headcount!C:C,Headcount!C:C)),"Invalid FK","Valid")</f>
        <v>Valid</v>
      </c>
    </row>
    <row r="2393" spans="1:13">
      <c r="A2393" t="s">
        <v>6270</v>
      </c>
      <c r="B2393" s="1">
        <v>45186</v>
      </c>
      <c r="C2393">
        <v>172683.27</v>
      </c>
      <c r="D2393" t="s">
        <v>1483</v>
      </c>
      <c r="E2393" t="s">
        <v>1499</v>
      </c>
      <c r="F2393" t="s">
        <v>271</v>
      </c>
      <c r="G2393" t="s">
        <v>29</v>
      </c>
      <c r="H2393" t="s">
        <v>1159</v>
      </c>
      <c r="J2393" t="s">
        <v>6271</v>
      </c>
      <c r="K2393" t="str">
        <f ca="1">IF(ISNA(XLOOKUP(A2393,Customers!A:A,Customers!A:A)),"Invalid FK","Valid")</f>
        <v>Valid</v>
      </c>
      <c r="L2393" t="str">
        <f ca="1">IF(ISNA(XLOOKUP(B2393,Vendors!A:A,Vendors!A:A)),"Invalid FK","Valid")</f>
        <v>Valid</v>
      </c>
      <c r="M2393" t="str">
        <f ca="1">IF(ISNA(XLOOKUP(C2393,Headcount!C:C,Headcount!C:C)),"Invalid FK","Valid")</f>
        <v>Valid</v>
      </c>
    </row>
    <row r="2394" spans="1:13">
      <c r="A2394" t="s">
        <v>6272</v>
      </c>
      <c r="B2394" s="1">
        <v>45077</v>
      </c>
      <c r="C2394">
        <v>109556.29</v>
      </c>
      <c r="D2394" t="s">
        <v>1483</v>
      </c>
      <c r="E2394" t="s">
        <v>1499</v>
      </c>
      <c r="F2394" t="s">
        <v>271</v>
      </c>
      <c r="G2394" t="s">
        <v>29</v>
      </c>
      <c r="H2394" t="s">
        <v>1183</v>
      </c>
      <c r="J2394" t="s">
        <v>6273</v>
      </c>
      <c r="K2394" t="str">
        <f ca="1">IF(ISNA(XLOOKUP(A2394,Customers!A:A,Customers!A:A)),"Invalid FK","Valid")</f>
        <v>Valid</v>
      </c>
      <c r="L2394" t="str">
        <f ca="1">IF(ISNA(XLOOKUP(B2394,Vendors!A:A,Vendors!A:A)),"Invalid FK","Valid")</f>
        <v>Valid</v>
      </c>
      <c r="M2394" t="str">
        <f ca="1">IF(ISNA(XLOOKUP(C2394,Headcount!C:C,Headcount!C:C)),"Invalid FK","Valid")</f>
        <v>Valid</v>
      </c>
    </row>
    <row r="2395" spans="1:13">
      <c r="A2395" t="s">
        <v>6274</v>
      </c>
      <c r="B2395" s="1">
        <v>45060</v>
      </c>
      <c r="C2395">
        <v>145319.98000000001</v>
      </c>
      <c r="D2395" t="s">
        <v>1483</v>
      </c>
      <c r="E2395" t="s">
        <v>1487</v>
      </c>
      <c r="F2395" t="s">
        <v>268</v>
      </c>
      <c r="G2395" t="s">
        <v>17</v>
      </c>
      <c r="H2395" t="s">
        <v>684</v>
      </c>
      <c r="J2395" t="s">
        <v>6275</v>
      </c>
      <c r="K2395" t="str">
        <f ca="1">IF(ISNA(XLOOKUP(A2395,Customers!A:A,Customers!A:A)),"Invalid FK","Valid")</f>
        <v>Valid</v>
      </c>
      <c r="L2395" t="str">
        <f ca="1">IF(ISNA(XLOOKUP(B2395,Vendors!A:A,Vendors!A:A)),"Invalid FK","Valid")</f>
        <v>Valid</v>
      </c>
      <c r="M2395" t="str">
        <f ca="1">IF(ISNA(XLOOKUP(C2395,Headcount!C:C,Headcount!C:C)),"Invalid FK","Valid")</f>
        <v>Valid</v>
      </c>
    </row>
    <row r="2396" spans="1:13">
      <c r="A2396" t="s">
        <v>6276</v>
      </c>
      <c r="B2396" s="1">
        <v>45123</v>
      </c>
      <c r="C2396">
        <v>23879.439999999999</v>
      </c>
      <c r="D2396" t="s">
        <v>1924</v>
      </c>
      <c r="E2396" t="s">
        <v>1924</v>
      </c>
      <c r="F2396" t="s">
        <v>268</v>
      </c>
      <c r="G2396" t="s">
        <v>8</v>
      </c>
      <c r="J2396" t="s">
        <v>6277</v>
      </c>
      <c r="K2396" t="str">
        <f ca="1">IF(ISNA(XLOOKUP(A2396,Customers!A:A,Customers!A:A)),"Invalid FK","Valid")</f>
        <v>Valid</v>
      </c>
      <c r="L2396" t="str">
        <f ca="1">IF(ISNA(XLOOKUP(B2396,Vendors!A:A,Vendors!A:A)),"Invalid FK","Valid")</f>
        <v>Valid</v>
      </c>
      <c r="M2396" t="str">
        <f ca="1">IF(ISNA(XLOOKUP(C2396,Headcount!C:C,Headcount!C:C)),"Invalid FK","Valid")</f>
        <v>Valid</v>
      </c>
    </row>
    <row r="2397" spans="1:13">
      <c r="A2397" t="s">
        <v>6278</v>
      </c>
      <c r="B2397" s="1">
        <v>44878</v>
      </c>
      <c r="C2397">
        <v>-33277.99</v>
      </c>
      <c r="D2397" t="s">
        <v>1478</v>
      </c>
      <c r="E2397" t="s">
        <v>36</v>
      </c>
      <c r="F2397" t="s">
        <v>264</v>
      </c>
      <c r="G2397" t="s">
        <v>13</v>
      </c>
      <c r="I2397" t="s">
        <v>185</v>
      </c>
      <c r="J2397" t="s">
        <v>6279</v>
      </c>
      <c r="K2397" t="str">
        <f ca="1">IF(ISNA(XLOOKUP(A2397,Customers!A:A,Customers!A:A)),"Invalid FK","Valid")</f>
        <v>Valid</v>
      </c>
      <c r="L2397" t="str">
        <f ca="1">IF(ISNA(XLOOKUP(B2397,Vendors!A:A,Vendors!A:A)),"Invalid FK","Valid")</f>
        <v>Valid</v>
      </c>
      <c r="M2397" t="str">
        <f ca="1">IF(ISNA(XLOOKUP(C2397,Headcount!C:C,Headcount!C:C)),"Invalid FK","Valid")</f>
        <v>Valid</v>
      </c>
    </row>
    <row r="2398" spans="1:13">
      <c r="A2398" t="s">
        <v>6280</v>
      </c>
      <c r="B2398" s="1">
        <v>44932</v>
      </c>
      <c r="C2398">
        <v>-37209.25</v>
      </c>
      <c r="D2398" t="s">
        <v>1478</v>
      </c>
      <c r="E2398" t="s">
        <v>7</v>
      </c>
      <c r="F2398" t="s">
        <v>268</v>
      </c>
      <c r="G2398" t="s">
        <v>8</v>
      </c>
      <c r="I2398" t="s">
        <v>205</v>
      </c>
      <c r="J2398" t="s">
        <v>6281</v>
      </c>
      <c r="K2398" t="str">
        <f ca="1">IF(ISNA(XLOOKUP(A2398,Customers!A:A,Customers!A:A)),"Invalid FK","Valid")</f>
        <v>Valid</v>
      </c>
      <c r="L2398" t="str">
        <f ca="1">IF(ISNA(XLOOKUP(B2398,Vendors!A:A,Vendors!A:A)),"Invalid FK","Valid")</f>
        <v>Valid</v>
      </c>
      <c r="M2398" t="str">
        <f ca="1">IF(ISNA(XLOOKUP(C2398,Headcount!C:C,Headcount!C:C)),"Invalid FK","Valid")</f>
        <v>Valid</v>
      </c>
    </row>
    <row r="2399" spans="1:13">
      <c r="A2399" t="s">
        <v>6282</v>
      </c>
      <c r="B2399" s="1">
        <v>44598</v>
      </c>
      <c r="C2399">
        <v>-43742.44</v>
      </c>
      <c r="D2399" t="s">
        <v>1478</v>
      </c>
      <c r="E2399" t="s">
        <v>7</v>
      </c>
      <c r="F2399" t="s">
        <v>264</v>
      </c>
      <c r="G2399" t="s">
        <v>17</v>
      </c>
      <c r="I2399" t="s">
        <v>240</v>
      </c>
      <c r="J2399" t="s">
        <v>6283</v>
      </c>
      <c r="K2399" t="str">
        <f ca="1">IF(ISNA(XLOOKUP(A2399,Customers!A:A,Customers!A:A)),"Invalid FK","Valid")</f>
        <v>Valid</v>
      </c>
      <c r="L2399" t="str">
        <f ca="1">IF(ISNA(XLOOKUP(B2399,Vendors!A:A,Vendors!A:A)),"Invalid FK","Valid")</f>
        <v>Valid</v>
      </c>
      <c r="M2399" t="str">
        <f ca="1">IF(ISNA(XLOOKUP(C2399,Headcount!C:C,Headcount!C:C)),"Invalid FK","Valid")</f>
        <v>Valid</v>
      </c>
    </row>
    <row r="2400" spans="1:13">
      <c r="A2400" t="s">
        <v>6284</v>
      </c>
      <c r="B2400" s="1">
        <v>45290</v>
      </c>
      <c r="C2400">
        <v>231725.71</v>
      </c>
      <c r="D2400" t="s">
        <v>1483</v>
      </c>
      <c r="E2400" t="s">
        <v>1499</v>
      </c>
      <c r="F2400" t="s">
        <v>271</v>
      </c>
      <c r="G2400" t="s">
        <v>13</v>
      </c>
      <c r="H2400" t="s">
        <v>1169</v>
      </c>
      <c r="J2400" t="s">
        <v>6285</v>
      </c>
      <c r="K2400" t="str">
        <f ca="1">IF(ISNA(XLOOKUP(A2400,Customers!A:A,Customers!A:A)),"Invalid FK","Valid")</f>
        <v>Valid</v>
      </c>
      <c r="L2400" t="str">
        <f ca="1">IF(ISNA(XLOOKUP(B2400,Vendors!A:A,Vendors!A:A)),"Invalid FK","Valid")</f>
        <v>Valid</v>
      </c>
      <c r="M2400" t="str">
        <f ca="1">IF(ISNA(XLOOKUP(C2400,Headcount!C:C,Headcount!C:C)),"Invalid FK","Valid")</f>
        <v>Valid</v>
      </c>
    </row>
    <row r="2401" spans="1:13">
      <c r="A2401" t="s">
        <v>6286</v>
      </c>
      <c r="B2401" s="1">
        <v>45142</v>
      </c>
      <c r="C2401">
        <v>-60192.15</v>
      </c>
      <c r="D2401" t="s">
        <v>1478</v>
      </c>
      <c r="E2401" t="s">
        <v>20</v>
      </c>
      <c r="F2401" t="s">
        <v>268</v>
      </c>
      <c r="G2401" t="s">
        <v>13</v>
      </c>
      <c r="I2401" t="s">
        <v>21</v>
      </c>
      <c r="J2401" t="s">
        <v>6287</v>
      </c>
      <c r="K2401" t="str">
        <f ca="1">IF(ISNA(XLOOKUP(A2401,Customers!A:A,Customers!A:A)),"Invalid FK","Valid")</f>
        <v>Valid</v>
      </c>
      <c r="L2401" t="str">
        <f ca="1">IF(ISNA(XLOOKUP(B2401,Vendors!A:A,Vendors!A:A)),"Invalid FK","Valid")</f>
        <v>Valid</v>
      </c>
      <c r="M2401" t="str">
        <f ca="1">IF(ISNA(XLOOKUP(C2401,Headcount!C:C,Headcount!C:C)),"Invalid FK","Valid")</f>
        <v>Valid</v>
      </c>
    </row>
    <row r="2402" spans="1:13">
      <c r="A2402" t="s">
        <v>6288</v>
      </c>
      <c r="B2402" s="1">
        <v>45263</v>
      </c>
      <c r="C2402">
        <v>68719</v>
      </c>
      <c r="D2402" t="s">
        <v>1483</v>
      </c>
      <c r="E2402" t="s">
        <v>1487</v>
      </c>
      <c r="F2402" t="s">
        <v>271</v>
      </c>
      <c r="G2402" t="s">
        <v>8</v>
      </c>
      <c r="H2402" t="s">
        <v>1265</v>
      </c>
      <c r="J2402" t="s">
        <v>6289</v>
      </c>
      <c r="K2402" t="str">
        <f ca="1">IF(ISNA(XLOOKUP(A2402,Customers!A:A,Customers!A:A)),"Invalid FK","Valid")</f>
        <v>Valid</v>
      </c>
      <c r="L2402" t="str">
        <f ca="1">IF(ISNA(XLOOKUP(B2402,Vendors!A:A,Vendors!A:A)),"Invalid FK","Valid")</f>
        <v>Valid</v>
      </c>
      <c r="M2402" t="str">
        <f ca="1">IF(ISNA(XLOOKUP(C2402,Headcount!C:C,Headcount!C:C)),"Invalid FK","Valid")</f>
        <v>Valid</v>
      </c>
    </row>
    <row r="2403" spans="1:13">
      <c r="A2403" t="s">
        <v>6290</v>
      </c>
      <c r="B2403" s="1">
        <v>45034</v>
      </c>
      <c r="C2403">
        <v>121290.16</v>
      </c>
      <c r="D2403" t="s">
        <v>1483</v>
      </c>
      <c r="E2403" t="s">
        <v>1499</v>
      </c>
      <c r="F2403" t="s">
        <v>271</v>
      </c>
      <c r="G2403" t="s">
        <v>17</v>
      </c>
      <c r="H2403" t="s">
        <v>1251</v>
      </c>
      <c r="J2403" t="s">
        <v>6291</v>
      </c>
      <c r="K2403" t="str">
        <f ca="1">IF(ISNA(XLOOKUP(A2403,Customers!A:A,Customers!A:A)),"Invalid FK","Valid")</f>
        <v>Valid</v>
      </c>
      <c r="L2403" t="str">
        <f ca="1">IF(ISNA(XLOOKUP(B2403,Vendors!A:A,Vendors!A:A)),"Invalid FK","Valid")</f>
        <v>Valid</v>
      </c>
      <c r="M2403" t="str">
        <f ca="1">IF(ISNA(XLOOKUP(C2403,Headcount!C:C,Headcount!C:C)),"Invalid FK","Valid")</f>
        <v>Valid</v>
      </c>
    </row>
    <row r="2404" spans="1:13">
      <c r="A2404" t="s">
        <v>6292</v>
      </c>
      <c r="B2404" s="1">
        <v>45238</v>
      </c>
      <c r="C2404">
        <v>126388.95</v>
      </c>
      <c r="D2404" t="s">
        <v>1483</v>
      </c>
      <c r="E2404" t="s">
        <v>1484</v>
      </c>
      <c r="F2404" t="s">
        <v>264</v>
      </c>
      <c r="G2404" t="s">
        <v>8</v>
      </c>
      <c r="H2404" t="s">
        <v>774</v>
      </c>
      <c r="J2404" t="s">
        <v>6293</v>
      </c>
      <c r="K2404" t="str">
        <f ca="1">IF(ISNA(XLOOKUP(A2404,Customers!A:A,Customers!A:A)),"Invalid FK","Valid")</f>
        <v>Valid</v>
      </c>
      <c r="L2404" t="str">
        <f ca="1">IF(ISNA(XLOOKUP(B2404,Vendors!A:A,Vendors!A:A)),"Invalid FK","Valid")</f>
        <v>Valid</v>
      </c>
      <c r="M2404" t="str">
        <f ca="1">IF(ISNA(XLOOKUP(C2404,Headcount!C:C,Headcount!C:C)),"Invalid FK","Valid")</f>
        <v>Valid</v>
      </c>
    </row>
    <row r="2405" spans="1:13">
      <c r="A2405" t="s">
        <v>6294</v>
      </c>
      <c r="B2405" s="1">
        <v>44692</v>
      </c>
      <c r="C2405">
        <v>-58444.24</v>
      </c>
      <c r="D2405" t="s">
        <v>1478</v>
      </c>
      <c r="E2405" t="s">
        <v>1496</v>
      </c>
      <c r="F2405" t="s">
        <v>271</v>
      </c>
      <c r="G2405" t="s">
        <v>29</v>
      </c>
      <c r="I2405" t="s">
        <v>18</v>
      </c>
      <c r="J2405" t="s">
        <v>6295</v>
      </c>
      <c r="K2405" t="str">
        <f ca="1">IF(ISNA(XLOOKUP(A2405,Customers!A:A,Customers!A:A)),"Invalid FK","Valid")</f>
        <v>Valid</v>
      </c>
      <c r="L2405" t="str">
        <f ca="1">IF(ISNA(XLOOKUP(B2405,Vendors!A:A,Vendors!A:A)),"Invalid FK","Valid")</f>
        <v>Valid</v>
      </c>
      <c r="M2405" t="str">
        <f ca="1">IF(ISNA(XLOOKUP(C2405,Headcount!C:C,Headcount!C:C)),"Invalid FK","Valid")</f>
        <v>Valid</v>
      </c>
    </row>
    <row r="2406" spans="1:13">
      <c r="A2406" t="s">
        <v>6296</v>
      </c>
      <c r="B2406" s="1">
        <v>45113</v>
      </c>
      <c r="C2406">
        <v>179558.79</v>
      </c>
      <c r="D2406" t="s">
        <v>1483</v>
      </c>
      <c r="E2406" t="s">
        <v>1484</v>
      </c>
      <c r="F2406" t="s">
        <v>268</v>
      </c>
      <c r="G2406" t="s">
        <v>8</v>
      </c>
      <c r="H2406" t="s">
        <v>940</v>
      </c>
      <c r="J2406" t="s">
        <v>6297</v>
      </c>
      <c r="K2406" t="str">
        <f ca="1">IF(ISNA(XLOOKUP(A2406,Customers!A:A,Customers!A:A)),"Invalid FK","Valid")</f>
        <v>Valid</v>
      </c>
      <c r="L2406" t="str">
        <f ca="1">IF(ISNA(XLOOKUP(B2406,Vendors!A:A,Vendors!A:A)),"Invalid FK","Valid")</f>
        <v>Valid</v>
      </c>
      <c r="M2406" t="str">
        <f ca="1">IF(ISNA(XLOOKUP(C2406,Headcount!C:C,Headcount!C:C)),"Invalid FK","Valid")</f>
        <v>Valid</v>
      </c>
    </row>
    <row r="2407" spans="1:13">
      <c r="A2407" t="s">
        <v>6298</v>
      </c>
      <c r="B2407" s="1">
        <v>45205</v>
      </c>
      <c r="C2407">
        <v>138584.22</v>
      </c>
      <c r="D2407" t="s">
        <v>1483</v>
      </c>
      <c r="E2407" t="s">
        <v>1484</v>
      </c>
      <c r="F2407" t="s">
        <v>268</v>
      </c>
      <c r="G2407" t="s">
        <v>29</v>
      </c>
      <c r="H2407" t="s">
        <v>1127</v>
      </c>
      <c r="J2407" t="s">
        <v>6299</v>
      </c>
      <c r="K2407" t="str">
        <f ca="1">IF(ISNA(XLOOKUP(A2407,Customers!A:A,Customers!A:A)),"Invalid FK","Valid")</f>
        <v>Valid</v>
      </c>
      <c r="L2407" t="str">
        <f ca="1">IF(ISNA(XLOOKUP(B2407,Vendors!A:A,Vendors!A:A)),"Invalid FK","Valid")</f>
        <v>Valid</v>
      </c>
      <c r="M2407" t="str">
        <f ca="1">IF(ISNA(XLOOKUP(C2407,Headcount!C:C,Headcount!C:C)),"Invalid FK","Valid")</f>
        <v>Valid</v>
      </c>
    </row>
    <row r="2408" spans="1:13">
      <c r="A2408" t="s">
        <v>6300</v>
      </c>
      <c r="B2408" s="1">
        <v>45281</v>
      </c>
      <c r="C2408">
        <v>86814.39</v>
      </c>
      <c r="D2408" t="s">
        <v>1483</v>
      </c>
      <c r="E2408" t="s">
        <v>1484</v>
      </c>
      <c r="F2408" t="s">
        <v>271</v>
      </c>
      <c r="G2408" t="s">
        <v>17</v>
      </c>
      <c r="H2408" t="s">
        <v>1133</v>
      </c>
      <c r="J2408" t="s">
        <v>6301</v>
      </c>
      <c r="K2408" t="str">
        <f ca="1">IF(ISNA(XLOOKUP(A2408,Customers!A:A,Customers!A:A)),"Invalid FK","Valid")</f>
        <v>Valid</v>
      </c>
      <c r="L2408" t="str">
        <f ca="1">IF(ISNA(XLOOKUP(B2408,Vendors!A:A,Vendors!A:A)),"Invalid FK","Valid")</f>
        <v>Valid</v>
      </c>
      <c r="M2408" t="str">
        <f ca="1">IF(ISNA(XLOOKUP(C2408,Headcount!C:C,Headcount!C:C)),"Invalid FK","Valid")</f>
        <v>Valid</v>
      </c>
    </row>
    <row r="2409" spans="1:13">
      <c r="A2409" t="s">
        <v>6302</v>
      </c>
      <c r="B2409" s="1">
        <v>45068</v>
      </c>
      <c r="C2409">
        <v>-50190.74</v>
      </c>
      <c r="D2409" t="s">
        <v>1478</v>
      </c>
      <c r="E2409" t="s">
        <v>1509</v>
      </c>
      <c r="F2409" t="s">
        <v>271</v>
      </c>
      <c r="G2409" t="s">
        <v>8</v>
      </c>
      <c r="I2409" t="s">
        <v>59</v>
      </c>
      <c r="J2409" t="s">
        <v>6303</v>
      </c>
      <c r="K2409" t="str">
        <f ca="1">IF(ISNA(XLOOKUP(A2409,Customers!A:A,Customers!A:A)),"Invalid FK","Valid")</f>
        <v>Valid</v>
      </c>
      <c r="L2409" t="str">
        <f ca="1">IF(ISNA(XLOOKUP(B2409,Vendors!A:A,Vendors!A:A)),"Invalid FK","Valid")</f>
        <v>Valid</v>
      </c>
      <c r="M2409" t="str">
        <f ca="1">IF(ISNA(XLOOKUP(C2409,Headcount!C:C,Headcount!C:C)),"Invalid FK","Valid")</f>
        <v>Valid</v>
      </c>
    </row>
    <row r="2410" spans="1:13">
      <c r="A2410" t="s">
        <v>6304</v>
      </c>
      <c r="B2410" s="1">
        <v>45211</v>
      </c>
      <c r="C2410">
        <v>-16653.71</v>
      </c>
      <c r="D2410" t="s">
        <v>1478</v>
      </c>
      <c r="E2410" t="s">
        <v>1496</v>
      </c>
      <c r="F2410" t="s">
        <v>264</v>
      </c>
      <c r="G2410" t="s">
        <v>17</v>
      </c>
      <c r="I2410" t="s">
        <v>109</v>
      </c>
      <c r="J2410" t="s">
        <v>6305</v>
      </c>
      <c r="K2410" t="str">
        <f ca="1">IF(ISNA(XLOOKUP(A2410,Customers!A:A,Customers!A:A)),"Invalid FK","Valid")</f>
        <v>Valid</v>
      </c>
      <c r="L2410" t="str">
        <f ca="1">IF(ISNA(XLOOKUP(B2410,Vendors!A:A,Vendors!A:A)),"Invalid FK","Valid")</f>
        <v>Valid</v>
      </c>
      <c r="M2410" t="str">
        <f ca="1">IF(ISNA(XLOOKUP(C2410,Headcount!C:C,Headcount!C:C)),"Invalid FK","Valid")</f>
        <v>Valid</v>
      </c>
    </row>
    <row r="2411" spans="1:13">
      <c r="A2411" t="s">
        <v>6306</v>
      </c>
      <c r="B2411" s="1">
        <v>45124</v>
      </c>
      <c r="C2411">
        <v>-62150.94</v>
      </c>
      <c r="D2411" t="s">
        <v>1478</v>
      </c>
      <c r="E2411" t="s">
        <v>20</v>
      </c>
      <c r="F2411" t="s">
        <v>271</v>
      </c>
      <c r="G2411" t="s">
        <v>13</v>
      </c>
      <c r="I2411" t="s">
        <v>175</v>
      </c>
      <c r="J2411" t="s">
        <v>6307</v>
      </c>
      <c r="K2411" t="str">
        <f ca="1">IF(ISNA(XLOOKUP(A2411,Customers!A:A,Customers!A:A)),"Invalid FK","Valid")</f>
        <v>Valid</v>
      </c>
      <c r="L2411" t="str">
        <f ca="1">IF(ISNA(XLOOKUP(B2411,Vendors!A:A,Vendors!A:A)),"Invalid FK","Valid")</f>
        <v>Valid</v>
      </c>
      <c r="M2411" t="str">
        <f ca="1">IF(ISNA(XLOOKUP(C2411,Headcount!C:C,Headcount!C:C)),"Invalid FK","Valid")</f>
        <v>Valid</v>
      </c>
    </row>
    <row r="2412" spans="1:13">
      <c r="A2412" t="s">
        <v>6308</v>
      </c>
      <c r="B2412" s="1">
        <v>44954</v>
      </c>
      <c r="C2412">
        <v>-44936.27</v>
      </c>
      <c r="D2412" t="s">
        <v>1478</v>
      </c>
      <c r="E2412" t="s">
        <v>36</v>
      </c>
      <c r="F2412" t="s">
        <v>268</v>
      </c>
      <c r="G2412" t="s">
        <v>13</v>
      </c>
      <c r="I2412" t="s">
        <v>165</v>
      </c>
      <c r="J2412" t="s">
        <v>6309</v>
      </c>
      <c r="K2412" t="str">
        <f ca="1">IF(ISNA(XLOOKUP(A2412,Customers!A:A,Customers!A:A)),"Invalid FK","Valid")</f>
        <v>Valid</v>
      </c>
      <c r="L2412" t="str">
        <f ca="1">IF(ISNA(XLOOKUP(B2412,Vendors!A:A,Vendors!A:A)),"Invalid FK","Valid")</f>
        <v>Valid</v>
      </c>
      <c r="M2412" t="str">
        <f ca="1">IF(ISNA(XLOOKUP(C2412,Headcount!C:C,Headcount!C:C)),"Invalid FK","Valid")</f>
        <v>Valid</v>
      </c>
    </row>
    <row r="2413" spans="1:13">
      <c r="A2413" t="s">
        <v>6310</v>
      </c>
      <c r="B2413" s="1">
        <v>44785</v>
      </c>
      <c r="C2413">
        <v>150748.12</v>
      </c>
      <c r="D2413" t="s">
        <v>1483</v>
      </c>
      <c r="E2413" t="s">
        <v>1484</v>
      </c>
      <c r="F2413" t="s">
        <v>271</v>
      </c>
      <c r="G2413" t="s">
        <v>8</v>
      </c>
      <c r="H2413" t="s">
        <v>1159</v>
      </c>
      <c r="J2413" t="s">
        <v>6311</v>
      </c>
      <c r="K2413" t="str">
        <f ca="1">IF(ISNA(XLOOKUP(A2413,Customers!A:A,Customers!A:A)),"Invalid FK","Valid")</f>
        <v>Valid</v>
      </c>
      <c r="L2413" t="str">
        <f ca="1">IF(ISNA(XLOOKUP(B2413,Vendors!A:A,Vendors!A:A)),"Invalid FK","Valid")</f>
        <v>Valid</v>
      </c>
      <c r="M2413" t="str">
        <f ca="1">IF(ISNA(XLOOKUP(C2413,Headcount!C:C,Headcount!C:C)),"Invalid FK","Valid")</f>
        <v>Valid</v>
      </c>
    </row>
    <row r="2414" spans="1:13">
      <c r="A2414" t="s">
        <v>6312</v>
      </c>
      <c r="B2414" s="1">
        <v>44736</v>
      </c>
      <c r="C2414">
        <v>107444.26</v>
      </c>
      <c r="D2414" t="s">
        <v>1483</v>
      </c>
      <c r="E2414" t="s">
        <v>1499</v>
      </c>
      <c r="F2414" t="s">
        <v>271</v>
      </c>
      <c r="G2414" t="s">
        <v>29</v>
      </c>
      <c r="H2414" t="s">
        <v>1089</v>
      </c>
      <c r="J2414" t="s">
        <v>6313</v>
      </c>
      <c r="K2414" t="str">
        <f ca="1">IF(ISNA(XLOOKUP(A2414,Customers!A:A,Customers!A:A)),"Invalid FK","Valid")</f>
        <v>Valid</v>
      </c>
      <c r="L2414" t="str">
        <f ca="1">IF(ISNA(XLOOKUP(B2414,Vendors!A:A,Vendors!A:A)),"Invalid FK","Valid")</f>
        <v>Valid</v>
      </c>
      <c r="M2414" t="str">
        <f ca="1">IF(ISNA(XLOOKUP(C2414,Headcount!C:C,Headcount!C:C)),"Invalid FK","Valid")</f>
        <v>Valid</v>
      </c>
    </row>
    <row r="2415" spans="1:13">
      <c r="A2415" t="s">
        <v>6314</v>
      </c>
      <c r="B2415" s="1">
        <v>44915</v>
      </c>
      <c r="C2415">
        <v>69536.3</v>
      </c>
      <c r="D2415" t="s">
        <v>1483</v>
      </c>
      <c r="E2415" t="s">
        <v>1499</v>
      </c>
      <c r="F2415" t="s">
        <v>264</v>
      </c>
      <c r="G2415" t="s">
        <v>29</v>
      </c>
      <c r="H2415" t="s">
        <v>1071</v>
      </c>
      <c r="J2415" t="s">
        <v>6315</v>
      </c>
      <c r="K2415" t="str">
        <f ca="1">IF(ISNA(XLOOKUP(A2415,Customers!A:A,Customers!A:A)),"Invalid FK","Valid")</f>
        <v>Valid</v>
      </c>
      <c r="L2415" t="str">
        <f ca="1">IF(ISNA(XLOOKUP(B2415,Vendors!A:A,Vendors!A:A)),"Invalid FK","Valid")</f>
        <v>Valid</v>
      </c>
      <c r="M2415" t="str">
        <f ca="1">IF(ISNA(XLOOKUP(C2415,Headcount!C:C,Headcount!C:C)),"Invalid FK","Valid")</f>
        <v>Valid</v>
      </c>
    </row>
    <row r="2416" spans="1:13">
      <c r="A2416" t="s">
        <v>6316</v>
      </c>
      <c r="B2416" s="1">
        <v>44657</v>
      </c>
      <c r="C2416">
        <v>-60534.25</v>
      </c>
      <c r="D2416" t="s">
        <v>1478</v>
      </c>
      <c r="E2416" t="s">
        <v>20</v>
      </c>
      <c r="F2416" t="s">
        <v>271</v>
      </c>
      <c r="G2416" t="s">
        <v>8</v>
      </c>
      <c r="I2416" t="s">
        <v>27</v>
      </c>
      <c r="J2416" t="s">
        <v>6317</v>
      </c>
      <c r="K2416" t="str">
        <f ca="1">IF(ISNA(XLOOKUP(A2416,Customers!A:A,Customers!A:A)),"Invalid FK","Valid")</f>
        <v>Valid</v>
      </c>
      <c r="L2416" t="str">
        <f ca="1">IF(ISNA(XLOOKUP(B2416,Vendors!A:A,Vendors!A:A)),"Invalid FK","Valid")</f>
        <v>Valid</v>
      </c>
      <c r="M2416" t="str">
        <f ca="1">IF(ISNA(XLOOKUP(C2416,Headcount!C:C,Headcount!C:C)),"Invalid FK","Valid")</f>
        <v>Valid</v>
      </c>
    </row>
    <row r="2417" spans="1:13">
      <c r="A2417" t="s">
        <v>6318</v>
      </c>
      <c r="B2417" s="1">
        <v>45128</v>
      </c>
      <c r="C2417">
        <v>196805.45</v>
      </c>
      <c r="D2417" t="s">
        <v>1483</v>
      </c>
      <c r="E2417" t="s">
        <v>1499</v>
      </c>
      <c r="F2417" t="s">
        <v>264</v>
      </c>
      <c r="G2417" t="s">
        <v>17</v>
      </c>
      <c r="H2417" t="s">
        <v>762</v>
      </c>
      <c r="J2417" t="s">
        <v>6319</v>
      </c>
      <c r="K2417" t="str">
        <f ca="1">IF(ISNA(XLOOKUP(A2417,Customers!A:A,Customers!A:A)),"Invalid FK","Valid")</f>
        <v>Valid</v>
      </c>
      <c r="L2417" t="str">
        <f ca="1">IF(ISNA(XLOOKUP(B2417,Vendors!A:A,Vendors!A:A)),"Invalid FK","Valid")</f>
        <v>Valid</v>
      </c>
      <c r="M2417" t="str">
        <f ca="1">IF(ISNA(XLOOKUP(C2417,Headcount!C:C,Headcount!C:C)),"Invalid FK","Valid")</f>
        <v>Valid</v>
      </c>
    </row>
    <row r="2418" spans="1:13">
      <c r="A2418" t="s">
        <v>6320</v>
      </c>
      <c r="B2418" s="1">
        <v>45287</v>
      </c>
      <c r="C2418">
        <v>149333.71</v>
      </c>
      <c r="D2418" t="s">
        <v>1483</v>
      </c>
      <c r="E2418" t="s">
        <v>1487</v>
      </c>
      <c r="F2418" t="s">
        <v>271</v>
      </c>
      <c r="G2418" t="s">
        <v>17</v>
      </c>
      <c r="H2418" t="s">
        <v>947</v>
      </c>
      <c r="J2418" t="s">
        <v>6321</v>
      </c>
      <c r="K2418" t="str">
        <f ca="1">IF(ISNA(XLOOKUP(A2418,Customers!A:A,Customers!A:A)),"Invalid FK","Valid")</f>
        <v>Valid</v>
      </c>
      <c r="L2418" t="str">
        <f ca="1">IF(ISNA(XLOOKUP(B2418,Vendors!A:A,Vendors!A:A)),"Invalid FK","Valid")</f>
        <v>Valid</v>
      </c>
      <c r="M2418" t="str">
        <f ca="1">IF(ISNA(XLOOKUP(C2418,Headcount!C:C,Headcount!C:C)),"Invalid FK","Valid")</f>
        <v>Valid</v>
      </c>
    </row>
    <row r="2419" spans="1:13">
      <c r="A2419" t="s">
        <v>6322</v>
      </c>
      <c r="B2419" s="1">
        <v>44606</v>
      </c>
      <c r="C2419">
        <v>98921.15</v>
      </c>
      <c r="D2419" t="s">
        <v>1483</v>
      </c>
      <c r="E2419" t="s">
        <v>1499</v>
      </c>
      <c r="F2419" t="s">
        <v>271</v>
      </c>
      <c r="G2419" t="s">
        <v>8</v>
      </c>
      <c r="H2419" t="s">
        <v>1053</v>
      </c>
      <c r="J2419" t="s">
        <v>6323</v>
      </c>
      <c r="K2419" t="str">
        <f ca="1">IF(ISNA(XLOOKUP(A2419,Customers!A:A,Customers!A:A)),"Invalid FK","Valid")</f>
        <v>Valid</v>
      </c>
      <c r="L2419" t="str">
        <f ca="1">IF(ISNA(XLOOKUP(B2419,Vendors!A:A,Vendors!A:A)),"Invalid FK","Valid")</f>
        <v>Valid</v>
      </c>
      <c r="M2419" t="str">
        <f ca="1">IF(ISNA(XLOOKUP(C2419,Headcount!C:C,Headcount!C:C)),"Invalid FK","Valid")</f>
        <v>Valid</v>
      </c>
    </row>
    <row r="2420" spans="1:13">
      <c r="A2420" t="s">
        <v>6324</v>
      </c>
      <c r="B2420" s="1">
        <v>44925</v>
      </c>
      <c r="C2420">
        <v>251123.04</v>
      </c>
      <c r="D2420" t="s">
        <v>1483</v>
      </c>
      <c r="E2420" t="s">
        <v>1499</v>
      </c>
      <c r="F2420" t="s">
        <v>268</v>
      </c>
      <c r="G2420" t="s">
        <v>29</v>
      </c>
      <c r="H2420" t="s">
        <v>981</v>
      </c>
      <c r="J2420" t="s">
        <v>6325</v>
      </c>
      <c r="K2420" t="str">
        <f ca="1">IF(ISNA(XLOOKUP(A2420,Customers!A:A,Customers!A:A)),"Invalid FK","Valid")</f>
        <v>Valid</v>
      </c>
      <c r="L2420" t="str">
        <f ca="1">IF(ISNA(XLOOKUP(B2420,Vendors!A:A,Vendors!A:A)),"Invalid FK","Valid")</f>
        <v>Valid</v>
      </c>
      <c r="M2420" t="str">
        <f ca="1">IF(ISNA(XLOOKUP(C2420,Headcount!C:C,Headcount!C:C)),"Invalid FK","Valid")</f>
        <v>Valid</v>
      </c>
    </row>
    <row r="2421" spans="1:13">
      <c r="A2421" t="s">
        <v>6326</v>
      </c>
      <c r="B2421" s="1">
        <v>44921</v>
      </c>
      <c r="C2421">
        <v>-43037.06</v>
      </c>
      <c r="D2421" t="s">
        <v>1478</v>
      </c>
      <c r="E2421" t="s">
        <v>20</v>
      </c>
      <c r="F2421" t="s">
        <v>268</v>
      </c>
      <c r="G2421" t="s">
        <v>8</v>
      </c>
      <c r="I2421" t="s">
        <v>99</v>
      </c>
      <c r="J2421" t="s">
        <v>6327</v>
      </c>
      <c r="K2421" t="str">
        <f ca="1">IF(ISNA(XLOOKUP(A2421,Customers!A:A,Customers!A:A)),"Invalid FK","Valid")</f>
        <v>Valid</v>
      </c>
      <c r="L2421" t="str">
        <f ca="1">IF(ISNA(XLOOKUP(B2421,Vendors!A:A,Vendors!A:A)),"Invalid FK","Valid")</f>
        <v>Valid</v>
      </c>
      <c r="M2421" t="str">
        <f ca="1">IF(ISNA(XLOOKUP(C2421,Headcount!C:C,Headcount!C:C)),"Invalid FK","Valid")</f>
        <v>Valid</v>
      </c>
    </row>
    <row r="2422" spans="1:13">
      <c r="A2422" t="s">
        <v>6328</v>
      </c>
      <c r="B2422" s="1">
        <v>45026</v>
      </c>
      <c r="C2422">
        <v>150004.88</v>
      </c>
      <c r="D2422" t="s">
        <v>1483</v>
      </c>
      <c r="E2422" t="s">
        <v>1487</v>
      </c>
      <c r="F2422" t="s">
        <v>271</v>
      </c>
      <c r="G2422" t="s">
        <v>13</v>
      </c>
      <c r="H2422" t="s">
        <v>1379</v>
      </c>
      <c r="J2422" t="s">
        <v>6329</v>
      </c>
      <c r="K2422" t="str">
        <f ca="1">IF(ISNA(XLOOKUP(A2422,Customers!A:A,Customers!A:A)),"Invalid FK","Valid")</f>
        <v>Valid</v>
      </c>
      <c r="L2422" t="str">
        <f ca="1">IF(ISNA(XLOOKUP(B2422,Vendors!A:A,Vendors!A:A)),"Invalid FK","Valid")</f>
        <v>Valid</v>
      </c>
      <c r="M2422" t="str">
        <f ca="1">IF(ISNA(XLOOKUP(C2422,Headcount!C:C,Headcount!C:C)),"Invalid FK","Valid")</f>
        <v>Valid</v>
      </c>
    </row>
    <row r="2423" spans="1:13">
      <c r="A2423" t="s">
        <v>6330</v>
      </c>
      <c r="B2423" s="1">
        <v>44824</v>
      </c>
      <c r="C2423">
        <v>167119.10999999999</v>
      </c>
      <c r="D2423" t="s">
        <v>1483</v>
      </c>
      <c r="E2423" t="s">
        <v>1499</v>
      </c>
      <c r="F2423" t="s">
        <v>264</v>
      </c>
      <c r="G2423" t="s">
        <v>17</v>
      </c>
      <c r="H2423" t="s">
        <v>758</v>
      </c>
      <c r="J2423" t="s">
        <v>6331</v>
      </c>
      <c r="K2423" t="str">
        <f ca="1">IF(ISNA(XLOOKUP(A2423,Customers!A:A,Customers!A:A)),"Invalid FK","Valid")</f>
        <v>Valid</v>
      </c>
      <c r="L2423" t="str">
        <f ca="1">IF(ISNA(XLOOKUP(B2423,Vendors!A:A,Vendors!A:A)),"Invalid FK","Valid")</f>
        <v>Valid</v>
      </c>
      <c r="M2423" t="str">
        <f ca="1">IF(ISNA(XLOOKUP(C2423,Headcount!C:C,Headcount!C:C)),"Invalid FK","Valid")</f>
        <v>Valid</v>
      </c>
    </row>
    <row r="2424" spans="1:13">
      <c r="A2424" t="s">
        <v>6332</v>
      </c>
      <c r="B2424" s="1">
        <v>44594</v>
      </c>
      <c r="C2424">
        <v>-50132.29</v>
      </c>
      <c r="D2424" t="s">
        <v>1478</v>
      </c>
      <c r="E2424" t="s">
        <v>1496</v>
      </c>
      <c r="F2424" t="s">
        <v>271</v>
      </c>
      <c r="G2424" t="s">
        <v>13</v>
      </c>
      <c r="I2424" t="s">
        <v>43</v>
      </c>
      <c r="J2424" t="s">
        <v>6333</v>
      </c>
      <c r="K2424" t="str">
        <f ca="1">IF(ISNA(XLOOKUP(A2424,Customers!A:A,Customers!A:A)),"Invalid FK","Valid")</f>
        <v>Valid</v>
      </c>
      <c r="L2424" t="str">
        <f ca="1">IF(ISNA(XLOOKUP(B2424,Vendors!A:A,Vendors!A:A)),"Invalid FK","Valid")</f>
        <v>Valid</v>
      </c>
      <c r="M2424" t="str">
        <f ca="1">IF(ISNA(XLOOKUP(C2424,Headcount!C:C,Headcount!C:C)),"Invalid FK","Valid")</f>
        <v>Valid</v>
      </c>
    </row>
    <row r="2425" spans="1:13">
      <c r="A2425" t="s">
        <v>6334</v>
      </c>
      <c r="B2425" s="1">
        <v>44982</v>
      </c>
      <c r="C2425">
        <v>-21909.51</v>
      </c>
      <c r="D2425" t="s">
        <v>1478</v>
      </c>
      <c r="E2425" t="s">
        <v>1496</v>
      </c>
      <c r="F2425" t="s">
        <v>271</v>
      </c>
      <c r="G2425" t="s">
        <v>8</v>
      </c>
      <c r="I2425" t="s">
        <v>173</v>
      </c>
      <c r="J2425" t="s">
        <v>6335</v>
      </c>
      <c r="K2425" t="str">
        <f ca="1">IF(ISNA(XLOOKUP(A2425,Customers!A:A,Customers!A:A)),"Invalid FK","Valid")</f>
        <v>Valid</v>
      </c>
      <c r="L2425" t="str">
        <f ca="1">IF(ISNA(XLOOKUP(B2425,Vendors!A:A,Vendors!A:A)),"Invalid FK","Valid")</f>
        <v>Valid</v>
      </c>
      <c r="M2425" t="str">
        <f ca="1">IF(ISNA(XLOOKUP(C2425,Headcount!C:C,Headcount!C:C)),"Invalid FK","Valid")</f>
        <v>Valid</v>
      </c>
    </row>
    <row r="2426" spans="1:13">
      <c r="A2426" t="s">
        <v>6336</v>
      </c>
      <c r="B2426" s="1">
        <v>44957</v>
      </c>
      <c r="C2426">
        <v>-67166.44</v>
      </c>
      <c r="D2426" t="s">
        <v>1478</v>
      </c>
      <c r="E2426" t="s">
        <v>1509</v>
      </c>
      <c r="F2426" t="s">
        <v>264</v>
      </c>
      <c r="G2426" t="s">
        <v>8</v>
      </c>
      <c r="I2426" t="s">
        <v>205</v>
      </c>
      <c r="J2426" t="s">
        <v>6337</v>
      </c>
      <c r="K2426" t="str">
        <f ca="1">IF(ISNA(XLOOKUP(A2426,Customers!A:A,Customers!A:A)),"Invalid FK","Valid")</f>
        <v>Valid</v>
      </c>
      <c r="L2426" t="str">
        <f ca="1">IF(ISNA(XLOOKUP(B2426,Vendors!A:A,Vendors!A:A)),"Invalid FK","Valid")</f>
        <v>Valid</v>
      </c>
      <c r="M2426" t="str">
        <f ca="1">IF(ISNA(XLOOKUP(C2426,Headcount!C:C,Headcount!C:C)),"Invalid FK","Valid")</f>
        <v>Valid</v>
      </c>
    </row>
    <row r="2427" spans="1:13">
      <c r="A2427" t="s">
        <v>6338</v>
      </c>
      <c r="B2427" s="1">
        <v>45276</v>
      </c>
      <c r="C2427">
        <v>257685.22</v>
      </c>
      <c r="D2427" t="s">
        <v>1483</v>
      </c>
      <c r="E2427" t="s">
        <v>1487</v>
      </c>
      <c r="F2427" t="s">
        <v>264</v>
      </c>
      <c r="G2427" t="s">
        <v>8</v>
      </c>
      <c r="H2427" t="s">
        <v>973</v>
      </c>
      <c r="J2427" t="s">
        <v>6339</v>
      </c>
      <c r="K2427" t="str">
        <f ca="1">IF(ISNA(XLOOKUP(A2427,Customers!A:A,Customers!A:A)),"Invalid FK","Valid")</f>
        <v>Valid</v>
      </c>
      <c r="L2427" t="str">
        <f ca="1">IF(ISNA(XLOOKUP(B2427,Vendors!A:A,Vendors!A:A)),"Invalid FK","Valid")</f>
        <v>Valid</v>
      </c>
      <c r="M2427" t="str">
        <f ca="1">IF(ISNA(XLOOKUP(C2427,Headcount!C:C,Headcount!C:C)),"Invalid FK","Valid")</f>
        <v>Valid</v>
      </c>
    </row>
    <row r="2428" spans="1:13">
      <c r="A2428" t="s">
        <v>6340</v>
      </c>
      <c r="B2428" s="1">
        <v>45166</v>
      </c>
      <c r="C2428">
        <v>-19081.47</v>
      </c>
      <c r="D2428" t="s">
        <v>1478</v>
      </c>
      <c r="E2428" t="s">
        <v>1509</v>
      </c>
      <c r="F2428" t="s">
        <v>264</v>
      </c>
      <c r="G2428" t="s">
        <v>8</v>
      </c>
      <c r="I2428" t="s">
        <v>47</v>
      </c>
      <c r="J2428" t="s">
        <v>6341</v>
      </c>
      <c r="K2428" t="str">
        <f ca="1">IF(ISNA(XLOOKUP(A2428,Customers!A:A,Customers!A:A)),"Invalid FK","Valid")</f>
        <v>Valid</v>
      </c>
      <c r="L2428" t="str">
        <f ca="1">IF(ISNA(XLOOKUP(B2428,Vendors!A:A,Vendors!A:A)),"Invalid FK","Valid")</f>
        <v>Valid</v>
      </c>
      <c r="M2428" t="str">
        <f ca="1">IF(ISNA(XLOOKUP(C2428,Headcount!C:C,Headcount!C:C)),"Invalid FK","Valid")</f>
        <v>Valid</v>
      </c>
    </row>
    <row r="2429" spans="1:13">
      <c r="A2429" t="s">
        <v>6342</v>
      </c>
      <c r="B2429" s="1">
        <v>45288</v>
      </c>
      <c r="C2429">
        <v>-2000</v>
      </c>
      <c r="D2429" t="s">
        <v>1478</v>
      </c>
      <c r="E2429" t="s">
        <v>7</v>
      </c>
      <c r="F2429" t="s">
        <v>268</v>
      </c>
      <c r="G2429" t="s">
        <v>13</v>
      </c>
      <c r="I2429" t="s">
        <v>65</v>
      </c>
      <c r="J2429" t="s">
        <v>6343</v>
      </c>
      <c r="K2429" t="str">
        <f ca="1">IF(ISNA(XLOOKUP(A2429,Customers!A:A,Customers!A:A)),"Invalid FK","Valid")</f>
        <v>Valid</v>
      </c>
      <c r="L2429" t="str">
        <f ca="1">IF(ISNA(XLOOKUP(B2429,Vendors!A:A,Vendors!A:A)),"Invalid FK","Valid")</f>
        <v>Valid</v>
      </c>
      <c r="M2429" t="str">
        <f ca="1">IF(ISNA(XLOOKUP(C2429,Headcount!C:C,Headcount!C:C)),"Invalid FK","Valid")</f>
        <v>Valid</v>
      </c>
    </row>
    <row r="2430" spans="1:13">
      <c r="A2430" t="s">
        <v>6344</v>
      </c>
      <c r="B2430" s="1">
        <v>44968</v>
      </c>
      <c r="C2430">
        <v>-46037.68</v>
      </c>
      <c r="D2430" t="s">
        <v>1478</v>
      </c>
      <c r="E2430" t="s">
        <v>7</v>
      </c>
      <c r="F2430" t="s">
        <v>271</v>
      </c>
      <c r="G2430" t="s">
        <v>17</v>
      </c>
      <c r="I2430" t="s">
        <v>219</v>
      </c>
      <c r="J2430" t="s">
        <v>6345</v>
      </c>
      <c r="K2430" t="str">
        <f ca="1">IF(ISNA(XLOOKUP(A2430,Customers!A:A,Customers!A:A)),"Invalid FK","Valid")</f>
        <v>Valid</v>
      </c>
      <c r="L2430" t="str">
        <f ca="1">IF(ISNA(XLOOKUP(B2430,Vendors!A:A,Vendors!A:A)),"Invalid FK","Valid")</f>
        <v>Valid</v>
      </c>
      <c r="M2430" t="str">
        <f ca="1">IF(ISNA(XLOOKUP(C2430,Headcount!C:C,Headcount!C:C)),"Invalid FK","Valid")</f>
        <v>Valid</v>
      </c>
    </row>
    <row r="2431" spans="1:13">
      <c r="A2431" t="s">
        <v>6346</v>
      </c>
      <c r="B2431" s="1">
        <v>44653</v>
      </c>
      <c r="C2431">
        <v>15030.04</v>
      </c>
      <c r="D2431" t="s">
        <v>1587</v>
      </c>
      <c r="E2431" t="s">
        <v>1587</v>
      </c>
      <c r="F2431" t="s">
        <v>271</v>
      </c>
      <c r="G2431" t="s">
        <v>29</v>
      </c>
      <c r="J2431" t="s">
        <v>6347</v>
      </c>
      <c r="K2431" t="str">
        <f ca="1">IF(ISNA(XLOOKUP(A2431,Customers!A:A,Customers!A:A)),"Invalid FK","Valid")</f>
        <v>Valid</v>
      </c>
      <c r="L2431" t="str">
        <f ca="1">IF(ISNA(XLOOKUP(B2431,Vendors!A:A,Vendors!A:A)),"Invalid FK","Valid")</f>
        <v>Valid</v>
      </c>
      <c r="M2431" t="str">
        <f ca="1">IF(ISNA(XLOOKUP(C2431,Headcount!C:C,Headcount!C:C)),"Invalid FK","Valid")</f>
        <v>Valid</v>
      </c>
    </row>
    <row r="2432" spans="1:13">
      <c r="A2432" t="s">
        <v>6348</v>
      </c>
      <c r="B2432" s="1">
        <v>45020</v>
      </c>
      <c r="C2432">
        <v>97788.69</v>
      </c>
      <c r="D2432" t="s">
        <v>1483</v>
      </c>
      <c r="E2432" t="s">
        <v>1484</v>
      </c>
      <c r="F2432" t="s">
        <v>271</v>
      </c>
      <c r="G2432" t="s">
        <v>29</v>
      </c>
      <c r="H2432" t="s">
        <v>957</v>
      </c>
      <c r="J2432" t="s">
        <v>6349</v>
      </c>
      <c r="K2432" t="str">
        <f ca="1">IF(ISNA(XLOOKUP(A2432,Customers!A:A,Customers!A:A)),"Invalid FK","Valid")</f>
        <v>Valid</v>
      </c>
      <c r="L2432" t="str">
        <f ca="1">IF(ISNA(XLOOKUP(B2432,Vendors!A:A,Vendors!A:A)),"Invalid FK","Valid")</f>
        <v>Valid</v>
      </c>
      <c r="M2432" t="str">
        <f ca="1">IF(ISNA(XLOOKUP(C2432,Headcount!C:C,Headcount!C:C)),"Invalid FK","Valid")</f>
        <v>Valid</v>
      </c>
    </row>
    <row r="2433" spans="1:13">
      <c r="A2433" t="s">
        <v>6350</v>
      </c>
      <c r="B2433" s="1">
        <v>45142</v>
      </c>
      <c r="C2433">
        <v>173770.09</v>
      </c>
      <c r="D2433" t="s">
        <v>1483</v>
      </c>
      <c r="E2433" t="s">
        <v>1487</v>
      </c>
      <c r="F2433" t="s">
        <v>271</v>
      </c>
      <c r="G2433" t="s">
        <v>8</v>
      </c>
      <c r="H2433" t="s">
        <v>1399</v>
      </c>
      <c r="J2433" t="s">
        <v>6351</v>
      </c>
      <c r="K2433" t="str">
        <f ca="1">IF(ISNA(XLOOKUP(A2433,Customers!A:A,Customers!A:A)),"Invalid FK","Valid")</f>
        <v>Valid</v>
      </c>
      <c r="L2433" t="str">
        <f ca="1">IF(ISNA(XLOOKUP(B2433,Vendors!A:A,Vendors!A:A)),"Invalid FK","Valid")</f>
        <v>Valid</v>
      </c>
      <c r="M2433" t="str">
        <f ca="1">IF(ISNA(XLOOKUP(C2433,Headcount!C:C,Headcount!C:C)),"Invalid FK","Valid")</f>
        <v>Valid</v>
      </c>
    </row>
    <row r="2434" spans="1:13">
      <c r="A2434" t="s">
        <v>6352</v>
      </c>
      <c r="B2434" s="1">
        <v>44956</v>
      </c>
      <c r="C2434">
        <v>146723.51999999999</v>
      </c>
      <c r="D2434" t="s">
        <v>1483</v>
      </c>
      <c r="E2434" t="s">
        <v>1487</v>
      </c>
      <c r="F2434" t="s">
        <v>271</v>
      </c>
      <c r="G2434" t="s">
        <v>8</v>
      </c>
      <c r="H2434" t="s">
        <v>704</v>
      </c>
      <c r="J2434" t="s">
        <v>6353</v>
      </c>
      <c r="K2434" t="str">
        <f ca="1">IF(ISNA(XLOOKUP(A2434,Customers!A:A,Customers!A:A)),"Invalid FK","Valid")</f>
        <v>Valid</v>
      </c>
      <c r="L2434" t="str">
        <f ca="1">IF(ISNA(XLOOKUP(B2434,Vendors!A:A,Vendors!A:A)),"Invalid FK","Valid")</f>
        <v>Valid</v>
      </c>
      <c r="M2434" t="str">
        <f ca="1">IF(ISNA(XLOOKUP(C2434,Headcount!C:C,Headcount!C:C)),"Invalid FK","Valid")</f>
        <v>Valid</v>
      </c>
    </row>
    <row r="2435" spans="1:13">
      <c r="A2435" t="s">
        <v>6354</v>
      </c>
      <c r="B2435" s="1">
        <v>45087</v>
      </c>
      <c r="C2435">
        <v>-67958.61</v>
      </c>
      <c r="D2435" t="s">
        <v>1478</v>
      </c>
      <c r="E2435" t="s">
        <v>1534</v>
      </c>
      <c r="F2435" t="s">
        <v>268</v>
      </c>
      <c r="G2435" t="s">
        <v>29</v>
      </c>
      <c r="I2435" t="s">
        <v>99</v>
      </c>
      <c r="J2435" t="s">
        <v>6355</v>
      </c>
      <c r="K2435" t="str">
        <f ca="1">IF(ISNA(XLOOKUP(A2435,Customers!A:A,Customers!A:A)),"Invalid FK","Valid")</f>
        <v>Valid</v>
      </c>
      <c r="L2435" t="str">
        <f ca="1">IF(ISNA(XLOOKUP(B2435,Vendors!A:A,Vendors!A:A)),"Invalid FK","Valid")</f>
        <v>Valid</v>
      </c>
      <c r="M2435" t="str">
        <f ca="1">IF(ISNA(XLOOKUP(C2435,Headcount!C:C,Headcount!C:C)),"Invalid FK","Valid")</f>
        <v>Valid</v>
      </c>
    </row>
    <row r="2436" spans="1:13">
      <c r="A2436" t="s">
        <v>6356</v>
      </c>
      <c r="B2436" s="1">
        <v>44717</v>
      </c>
      <c r="C2436">
        <v>304720</v>
      </c>
      <c r="D2436" t="s">
        <v>1483</v>
      </c>
      <c r="E2436" t="s">
        <v>1499</v>
      </c>
      <c r="F2436" t="s">
        <v>271</v>
      </c>
      <c r="G2436" t="s">
        <v>8</v>
      </c>
      <c r="H2436" t="s">
        <v>1113</v>
      </c>
      <c r="J2436" t="s">
        <v>6357</v>
      </c>
      <c r="K2436" t="str">
        <f ca="1">IF(ISNA(XLOOKUP(A2436,Customers!A:A,Customers!A:A)),"Invalid FK","Valid")</f>
        <v>Valid</v>
      </c>
      <c r="L2436" t="str">
        <f ca="1">IF(ISNA(XLOOKUP(B2436,Vendors!A:A,Vendors!A:A)),"Invalid FK","Valid")</f>
        <v>Valid</v>
      </c>
      <c r="M2436" t="str">
        <f ca="1">IF(ISNA(XLOOKUP(C2436,Headcount!C:C,Headcount!C:C)),"Invalid FK","Valid")</f>
        <v>Valid</v>
      </c>
    </row>
    <row r="2437" spans="1:13">
      <c r="A2437" t="s">
        <v>6358</v>
      </c>
      <c r="B2437" s="1">
        <v>45166</v>
      </c>
      <c r="C2437">
        <v>-10220.92</v>
      </c>
      <c r="D2437" t="s">
        <v>1478</v>
      </c>
      <c r="E2437" t="s">
        <v>7</v>
      </c>
      <c r="F2437" t="s">
        <v>268</v>
      </c>
      <c r="G2437" t="s">
        <v>29</v>
      </c>
      <c r="I2437" t="s">
        <v>23</v>
      </c>
      <c r="J2437" t="s">
        <v>6359</v>
      </c>
      <c r="K2437" t="str">
        <f ca="1">IF(ISNA(XLOOKUP(A2437,Customers!A:A,Customers!A:A)),"Invalid FK","Valid")</f>
        <v>Valid</v>
      </c>
      <c r="L2437" t="str">
        <f ca="1">IF(ISNA(XLOOKUP(B2437,Vendors!A:A,Vendors!A:A)),"Invalid FK","Valid")</f>
        <v>Valid</v>
      </c>
      <c r="M2437" t="str">
        <f ca="1">IF(ISNA(XLOOKUP(C2437,Headcount!C:C,Headcount!C:C)),"Invalid FK","Valid")</f>
        <v>Valid</v>
      </c>
    </row>
    <row r="2438" spans="1:13">
      <c r="A2438" t="s">
        <v>6360</v>
      </c>
      <c r="B2438" s="1">
        <v>45091</v>
      </c>
      <c r="C2438">
        <v>42781.69</v>
      </c>
      <c r="D2438" t="s">
        <v>1483</v>
      </c>
      <c r="E2438" t="s">
        <v>1487</v>
      </c>
      <c r="F2438" t="s">
        <v>264</v>
      </c>
      <c r="G2438" t="s">
        <v>17</v>
      </c>
      <c r="H2438" t="s">
        <v>1021</v>
      </c>
      <c r="J2438" t="s">
        <v>6361</v>
      </c>
      <c r="K2438" t="str">
        <f ca="1">IF(ISNA(XLOOKUP(A2438,Customers!A:A,Customers!A:A)),"Invalid FK","Valid")</f>
        <v>Valid</v>
      </c>
      <c r="L2438" t="str">
        <f ca="1">IF(ISNA(XLOOKUP(B2438,Vendors!A:A,Vendors!A:A)),"Invalid FK","Valid")</f>
        <v>Valid</v>
      </c>
      <c r="M2438" t="str">
        <f ca="1">IF(ISNA(XLOOKUP(C2438,Headcount!C:C,Headcount!C:C)),"Invalid FK","Valid")</f>
        <v>Valid</v>
      </c>
    </row>
    <row r="2439" spans="1:13">
      <c r="A2439" t="s">
        <v>6362</v>
      </c>
      <c r="B2439" s="1">
        <v>45259</v>
      </c>
      <c r="C2439">
        <v>164883.09</v>
      </c>
      <c r="D2439" t="s">
        <v>1483</v>
      </c>
      <c r="E2439" t="s">
        <v>1499</v>
      </c>
      <c r="F2439" t="s">
        <v>268</v>
      </c>
      <c r="G2439" t="s">
        <v>8</v>
      </c>
      <c r="H2439" t="s">
        <v>1135</v>
      </c>
      <c r="J2439" t="s">
        <v>6363</v>
      </c>
      <c r="K2439" t="str">
        <f ca="1">IF(ISNA(XLOOKUP(A2439,Customers!A:A,Customers!A:A)),"Invalid FK","Valid")</f>
        <v>Valid</v>
      </c>
      <c r="L2439" t="str">
        <f ca="1">IF(ISNA(XLOOKUP(B2439,Vendors!A:A,Vendors!A:A)),"Invalid FK","Valid")</f>
        <v>Valid</v>
      </c>
      <c r="M2439" t="str">
        <f ca="1">IF(ISNA(XLOOKUP(C2439,Headcount!C:C,Headcount!C:C)),"Invalid FK","Valid")</f>
        <v>Valid</v>
      </c>
    </row>
    <row r="2440" spans="1:13">
      <c r="A2440" t="s">
        <v>6364</v>
      </c>
      <c r="B2440" s="1">
        <v>44911</v>
      </c>
      <c r="C2440">
        <v>18561.080000000002</v>
      </c>
      <c r="D2440" t="s">
        <v>1587</v>
      </c>
      <c r="E2440" t="s">
        <v>1587</v>
      </c>
      <c r="F2440" t="s">
        <v>271</v>
      </c>
      <c r="G2440" t="s">
        <v>29</v>
      </c>
      <c r="J2440" t="s">
        <v>6365</v>
      </c>
      <c r="K2440" t="str">
        <f ca="1">IF(ISNA(XLOOKUP(A2440,Customers!A:A,Customers!A:A)),"Invalid FK","Valid")</f>
        <v>Valid</v>
      </c>
      <c r="L2440" t="str">
        <f ca="1">IF(ISNA(XLOOKUP(B2440,Vendors!A:A,Vendors!A:A)),"Invalid FK","Valid")</f>
        <v>Valid</v>
      </c>
      <c r="M2440" t="str">
        <f ca="1">IF(ISNA(XLOOKUP(C2440,Headcount!C:C,Headcount!C:C)),"Invalid FK","Valid")</f>
        <v>Valid</v>
      </c>
    </row>
    <row r="2441" spans="1:13">
      <c r="A2441" t="s">
        <v>6366</v>
      </c>
      <c r="B2441" s="1">
        <v>44999</v>
      </c>
      <c r="C2441">
        <v>186975.21</v>
      </c>
      <c r="D2441" t="s">
        <v>1483</v>
      </c>
      <c r="E2441" t="s">
        <v>1499</v>
      </c>
      <c r="F2441" t="s">
        <v>271</v>
      </c>
      <c r="G2441" t="s">
        <v>13</v>
      </c>
      <c r="H2441" t="s">
        <v>724</v>
      </c>
      <c r="J2441" t="s">
        <v>6367</v>
      </c>
      <c r="K2441" t="str">
        <f ca="1">IF(ISNA(XLOOKUP(A2441,Customers!A:A,Customers!A:A)),"Invalid FK","Valid")</f>
        <v>Valid</v>
      </c>
      <c r="L2441" t="str">
        <f ca="1">IF(ISNA(XLOOKUP(B2441,Vendors!A:A,Vendors!A:A)),"Invalid FK","Valid")</f>
        <v>Valid</v>
      </c>
      <c r="M2441" t="str">
        <f ca="1">IF(ISNA(XLOOKUP(C2441,Headcount!C:C,Headcount!C:C)),"Invalid FK","Valid")</f>
        <v>Valid</v>
      </c>
    </row>
    <row r="2442" spans="1:13">
      <c r="A2442" t="s">
        <v>6368</v>
      </c>
      <c r="B2442" s="1">
        <v>44614</v>
      </c>
      <c r="C2442">
        <v>-48383.54</v>
      </c>
      <c r="D2442" t="s">
        <v>1478</v>
      </c>
      <c r="E2442" t="s">
        <v>1509</v>
      </c>
      <c r="F2442" t="s">
        <v>268</v>
      </c>
      <c r="G2442" t="s">
        <v>29</v>
      </c>
      <c r="I2442" t="s">
        <v>45</v>
      </c>
      <c r="J2442" t="s">
        <v>6369</v>
      </c>
      <c r="K2442" t="str">
        <f ca="1">IF(ISNA(XLOOKUP(A2442,Customers!A:A,Customers!A:A)),"Invalid FK","Valid")</f>
        <v>Valid</v>
      </c>
      <c r="L2442" t="str">
        <f ca="1">IF(ISNA(XLOOKUP(B2442,Vendors!A:A,Vendors!A:A)),"Invalid FK","Valid")</f>
        <v>Valid</v>
      </c>
      <c r="M2442" t="str">
        <f ca="1">IF(ISNA(XLOOKUP(C2442,Headcount!C:C,Headcount!C:C)),"Invalid FK","Valid")</f>
        <v>Valid</v>
      </c>
    </row>
    <row r="2443" spans="1:13">
      <c r="A2443" t="s">
        <v>6370</v>
      </c>
      <c r="B2443" s="1">
        <v>45286</v>
      </c>
      <c r="C2443">
        <v>289814.96999999997</v>
      </c>
      <c r="D2443" t="s">
        <v>1483</v>
      </c>
      <c r="E2443" t="s">
        <v>1499</v>
      </c>
      <c r="F2443" t="s">
        <v>264</v>
      </c>
      <c r="G2443" t="s">
        <v>8</v>
      </c>
      <c r="H2443" t="s">
        <v>1027</v>
      </c>
      <c r="J2443" t="s">
        <v>6371</v>
      </c>
      <c r="K2443" t="str">
        <f ca="1">IF(ISNA(XLOOKUP(A2443,Customers!A:A,Customers!A:A)),"Invalid FK","Valid")</f>
        <v>Valid</v>
      </c>
      <c r="L2443" t="str">
        <f ca="1">IF(ISNA(XLOOKUP(B2443,Vendors!A:A,Vendors!A:A)),"Invalid FK","Valid")</f>
        <v>Valid</v>
      </c>
      <c r="M2443" t="str">
        <f ca="1">IF(ISNA(XLOOKUP(C2443,Headcount!C:C,Headcount!C:C)),"Invalid FK","Valid")</f>
        <v>Valid</v>
      </c>
    </row>
    <row r="2444" spans="1:13">
      <c r="A2444" t="s">
        <v>6372</v>
      </c>
      <c r="B2444" s="1">
        <v>44755</v>
      </c>
      <c r="C2444">
        <v>-47729.95</v>
      </c>
      <c r="D2444" t="s">
        <v>1478</v>
      </c>
      <c r="E2444" t="s">
        <v>1496</v>
      </c>
      <c r="F2444" t="s">
        <v>268</v>
      </c>
      <c r="G2444" t="s">
        <v>17</v>
      </c>
      <c r="I2444" t="s">
        <v>177</v>
      </c>
      <c r="J2444" t="s">
        <v>6373</v>
      </c>
      <c r="K2444" t="str">
        <f ca="1">IF(ISNA(XLOOKUP(A2444,Customers!A:A,Customers!A:A)),"Invalid FK","Valid")</f>
        <v>Valid</v>
      </c>
      <c r="L2444" t="str">
        <f ca="1">IF(ISNA(XLOOKUP(B2444,Vendors!A:A,Vendors!A:A)),"Invalid FK","Valid")</f>
        <v>Valid</v>
      </c>
      <c r="M2444" t="str">
        <f ca="1">IF(ISNA(XLOOKUP(C2444,Headcount!C:C,Headcount!C:C)),"Invalid FK","Valid")</f>
        <v>Valid</v>
      </c>
    </row>
    <row r="2445" spans="1:13">
      <c r="A2445" t="s">
        <v>6374</v>
      </c>
      <c r="B2445" s="1">
        <v>44766</v>
      </c>
      <c r="C2445">
        <v>119405.91</v>
      </c>
      <c r="D2445" t="s">
        <v>1483</v>
      </c>
      <c r="E2445" t="s">
        <v>1499</v>
      </c>
      <c r="F2445" t="s">
        <v>271</v>
      </c>
      <c r="G2445" t="s">
        <v>17</v>
      </c>
      <c r="H2445" t="s">
        <v>1365</v>
      </c>
      <c r="J2445" t="s">
        <v>6375</v>
      </c>
      <c r="K2445" t="str">
        <f ca="1">IF(ISNA(XLOOKUP(A2445,Customers!A:A,Customers!A:A)),"Invalid FK","Valid")</f>
        <v>Valid</v>
      </c>
      <c r="L2445" t="str">
        <f ca="1">IF(ISNA(XLOOKUP(B2445,Vendors!A:A,Vendors!A:A)),"Invalid FK","Valid")</f>
        <v>Valid</v>
      </c>
      <c r="M2445" t="str">
        <f ca="1">IF(ISNA(XLOOKUP(C2445,Headcount!C:C,Headcount!C:C)),"Invalid FK","Valid")</f>
        <v>Valid</v>
      </c>
    </row>
    <row r="2446" spans="1:13">
      <c r="A2446" t="s">
        <v>6376</v>
      </c>
      <c r="B2446" s="1">
        <v>44803</v>
      </c>
      <c r="C2446">
        <v>-19029.189999999999</v>
      </c>
      <c r="D2446" t="s">
        <v>1478</v>
      </c>
      <c r="E2446" t="s">
        <v>7</v>
      </c>
      <c r="F2446" t="s">
        <v>271</v>
      </c>
      <c r="G2446" t="s">
        <v>29</v>
      </c>
      <c r="I2446" t="s">
        <v>191</v>
      </c>
      <c r="J2446" t="s">
        <v>6377</v>
      </c>
      <c r="K2446" t="str">
        <f ca="1">IF(ISNA(XLOOKUP(A2446,Customers!A:A,Customers!A:A)),"Invalid FK","Valid")</f>
        <v>Valid</v>
      </c>
      <c r="L2446" t="str">
        <f ca="1">IF(ISNA(XLOOKUP(B2446,Vendors!A:A,Vendors!A:A)),"Invalid FK","Valid")</f>
        <v>Valid</v>
      </c>
      <c r="M2446" t="str">
        <f ca="1">IF(ISNA(XLOOKUP(C2446,Headcount!C:C,Headcount!C:C)),"Invalid FK","Valid")</f>
        <v>Valid</v>
      </c>
    </row>
    <row r="2447" spans="1:13">
      <c r="A2447" t="s">
        <v>6378</v>
      </c>
      <c r="B2447" s="1">
        <v>45026</v>
      </c>
      <c r="C2447">
        <v>-50991.94</v>
      </c>
      <c r="D2447" t="s">
        <v>1478</v>
      </c>
      <c r="E2447" t="s">
        <v>1496</v>
      </c>
      <c r="F2447" t="s">
        <v>268</v>
      </c>
      <c r="G2447" t="s">
        <v>29</v>
      </c>
      <c r="I2447" t="s">
        <v>67</v>
      </c>
      <c r="J2447" t="s">
        <v>6379</v>
      </c>
      <c r="K2447" t="str">
        <f ca="1">IF(ISNA(XLOOKUP(A2447,Customers!A:A,Customers!A:A)),"Invalid FK","Valid")</f>
        <v>Valid</v>
      </c>
      <c r="L2447" t="str">
        <f ca="1">IF(ISNA(XLOOKUP(B2447,Vendors!A:A,Vendors!A:A)),"Invalid FK","Valid")</f>
        <v>Valid</v>
      </c>
      <c r="M2447" t="str">
        <f ca="1">IF(ISNA(XLOOKUP(C2447,Headcount!C:C,Headcount!C:C)),"Invalid FK","Valid")</f>
        <v>Valid</v>
      </c>
    </row>
    <row r="2448" spans="1:13">
      <c r="A2448" t="s">
        <v>6380</v>
      </c>
      <c r="B2448" s="1">
        <v>45182</v>
      </c>
      <c r="C2448">
        <v>-59537.04</v>
      </c>
      <c r="D2448" t="s">
        <v>1478</v>
      </c>
      <c r="E2448" t="s">
        <v>36</v>
      </c>
      <c r="F2448" t="s">
        <v>271</v>
      </c>
      <c r="G2448" t="s">
        <v>13</v>
      </c>
      <c r="I2448" t="s">
        <v>244</v>
      </c>
      <c r="J2448" t="s">
        <v>6381</v>
      </c>
      <c r="K2448" t="str">
        <f ca="1">IF(ISNA(XLOOKUP(A2448,Customers!A:A,Customers!A:A)),"Invalid FK","Valid")</f>
        <v>Valid</v>
      </c>
      <c r="L2448" t="str">
        <f ca="1">IF(ISNA(XLOOKUP(B2448,Vendors!A:A,Vendors!A:A)),"Invalid FK","Valid")</f>
        <v>Valid</v>
      </c>
      <c r="M2448" t="str">
        <f ca="1">IF(ISNA(XLOOKUP(C2448,Headcount!C:C,Headcount!C:C)),"Invalid FK","Valid")</f>
        <v>Valid</v>
      </c>
    </row>
    <row r="2449" spans="1:13">
      <c r="A2449" t="s">
        <v>6382</v>
      </c>
      <c r="B2449" s="1">
        <v>44986</v>
      </c>
      <c r="C2449">
        <v>273964.84000000003</v>
      </c>
      <c r="D2449" t="s">
        <v>1483</v>
      </c>
      <c r="E2449" t="s">
        <v>1499</v>
      </c>
      <c r="F2449" t="s">
        <v>271</v>
      </c>
      <c r="G2449" t="s">
        <v>8</v>
      </c>
      <c r="H2449" t="s">
        <v>792</v>
      </c>
      <c r="J2449" t="s">
        <v>6383</v>
      </c>
      <c r="K2449" t="str">
        <f ca="1">IF(ISNA(XLOOKUP(A2449,Customers!A:A,Customers!A:A)),"Invalid FK","Valid")</f>
        <v>Valid</v>
      </c>
      <c r="L2449" t="str">
        <f ca="1">IF(ISNA(XLOOKUP(B2449,Vendors!A:A,Vendors!A:A)),"Invalid FK","Valid")</f>
        <v>Valid</v>
      </c>
      <c r="M2449" t="str">
        <f ca="1">IF(ISNA(XLOOKUP(C2449,Headcount!C:C,Headcount!C:C)),"Invalid FK","Valid")</f>
        <v>Valid</v>
      </c>
    </row>
    <row r="2450" spans="1:13">
      <c r="A2450" t="s">
        <v>6384</v>
      </c>
      <c r="B2450" s="1">
        <v>45241</v>
      </c>
      <c r="C2450">
        <v>117993.88</v>
      </c>
      <c r="D2450" t="s">
        <v>1483</v>
      </c>
      <c r="E2450" t="s">
        <v>1487</v>
      </c>
      <c r="F2450" t="s">
        <v>268</v>
      </c>
      <c r="G2450" t="s">
        <v>13</v>
      </c>
      <c r="H2450" t="s">
        <v>1061</v>
      </c>
      <c r="J2450" t="s">
        <v>6385</v>
      </c>
      <c r="K2450" t="str">
        <f ca="1">IF(ISNA(XLOOKUP(A2450,Customers!A:A,Customers!A:A)),"Invalid FK","Valid")</f>
        <v>Valid</v>
      </c>
      <c r="L2450" t="str">
        <f ca="1">IF(ISNA(XLOOKUP(B2450,Vendors!A:A,Vendors!A:A)),"Invalid FK","Valid")</f>
        <v>Valid</v>
      </c>
      <c r="M2450" t="str">
        <f ca="1">IF(ISNA(XLOOKUP(C2450,Headcount!C:C,Headcount!C:C)),"Invalid FK","Valid")</f>
        <v>Valid</v>
      </c>
    </row>
    <row r="2451" spans="1:13">
      <c r="A2451" t="s">
        <v>6386</v>
      </c>
      <c r="B2451" s="1">
        <v>44992</v>
      </c>
      <c r="C2451">
        <v>-37512.03</v>
      </c>
      <c r="D2451" t="s">
        <v>1478</v>
      </c>
      <c r="E2451" t="s">
        <v>20</v>
      </c>
      <c r="F2451" t="s">
        <v>271</v>
      </c>
      <c r="G2451" t="s">
        <v>29</v>
      </c>
      <c r="I2451" t="s">
        <v>246</v>
      </c>
      <c r="J2451" t="s">
        <v>6387</v>
      </c>
      <c r="K2451" t="str">
        <f ca="1">IF(ISNA(XLOOKUP(A2451,Customers!A:A,Customers!A:A)),"Invalid FK","Valid")</f>
        <v>Valid</v>
      </c>
      <c r="L2451" t="str">
        <f ca="1">IF(ISNA(XLOOKUP(B2451,Vendors!A:A,Vendors!A:A)),"Invalid FK","Valid")</f>
        <v>Valid</v>
      </c>
      <c r="M2451" t="str">
        <f ca="1">IF(ISNA(XLOOKUP(C2451,Headcount!C:C,Headcount!C:C)),"Invalid FK","Valid")</f>
        <v>Valid</v>
      </c>
    </row>
    <row r="2452" spans="1:13">
      <c r="A2452" t="s">
        <v>6388</v>
      </c>
      <c r="B2452" s="1">
        <v>45067</v>
      </c>
      <c r="C2452">
        <v>181823.2</v>
      </c>
      <c r="D2452" t="s">
        <v>1483</v>
      </c>
      <c r="E2452" t="s">
        <v>1499</v>
      </c>
      <c r="F2452" t="s">
        <v>264</v>
      </c>
      <c r="G2452" t="s">
        <v>17</v>
      </c>
      <c r="H2452" t="s">
        <v>1007</v>
      </c>
      <c r="J2452" t="s">
        <v>6389</v>
      </c>
      <c r="K2452" t="str">
        <f ca="1">IF(ISNA(XLOOKUP(A2452,Customers!A:A,Customers!A:A)),"Invalid FK","Valid")</f>
        <v>Valid</v>
      </c>
      <c r="L2452" t="str">
        <f ca="1">IF(ISNA(XLOOKUP(B2452,Vendors!A:A,Vendors!A:A)),"Invalid FK","Valid")</f>
        <v>Valid</v>
      </c>
      <c r="M2452" t="str">
        <f ca="1">IF(ISNA(XLOOKUP(C2452,Headcount!C:C,Headcount!C:C)),"Invalid FK","Valid")</f>
        <v>Valid</v>
      </c>
    </row>
    <row r="2453" spans="1:13">
      <c r="A2453" t="s">
        <v>6390</v>
      </c>
      <c r="B2453" s="1">
        <v>44802</v>
      </c>
      <c r="C2453">
        <v>-72236.38</v>
      </c>
      <c r="D2453" t="s">
        <v>1478</v>
      </c>
      <c r="E2453" t="s">
        <v>1496</v>
      </c>
      <c r="F2453" t="s">
        <v>268</v>
      </c>
      <c r="G2453" t="s">
        <v>17</v>
      </c>
      <c r="I2453" t="s">
        <v>111</v>
      </c>
      <c r="J2453" t="s">
        <v>6391</v>
      </c>
      <c r="K2453" t="str">
        <f ca="1">IF(ISNA(XLOOKUP(A2453,Customers!A:A,Customers!A:A)),"Invalid FK","Valid")</f>
        <v>Valid</v>
      </c>
      <c r="L2453" t="str">
        <f ca="1">IF(ISNA(XLOOKUP(B2453,Vendors!A:A,Vendors!A:A)),"Invalid FK","Valid")</f>
        <v>Valid</v>
      </c>
      <c r="M2453" t="str">
        <f ca="1">IF(ISNA(XLOOKUP(C2453,Headcount!C:C,Headcount!C:C)),"Invalid FK","Valid")</f>
        <v>Valid</v>
      </c>
    </row>
    <row r="2454" spans="1:13">
      <c r="A2454" t="s">
        <v>6392</v>
      </c>
      <c r="B2454" s="1">
        <v>44743</v>
      </c>
      <c r="C2454">
        <v>-65154.080000000002</v>
      </c>
      <c r="D2454" t="s">
        <v>1478</v>
      </c>
      <c r="E2454" t="s">
        <v>1534</v>
      </c>
      <c r="F2454" t="s">
        <v>268</v>
      </c>
      <c r="G2454" t="s">
        <v>17</v>
      </c>
      <c r="I2454" t="s">
        <v>159</v>
      </c>
      <c r="J2454" t="s">
        <v>6393</v>
      </c>
      <c r="K2454" t="str">
        <f ca="1">IF(ISNA(XLOOKUP(A2454,Customers!A:A,Customers!A:A)),"Invalid FK","Valid")</f>
        <v>Valid</v>
      </c>
      <c r="L2454" t="str">
        <f ca="1">IF(ISNA(XLOOKUP(B2454,Vendors!A:A,Vendors!A:A)),"Invalid FK","Valid")</f>
        <v>Valid</v>
      </c>
      <c r="M2454" t="str">
        <f ca="1">IF(ISNA(XLOOKUP(C2454,Headcount!C:C,Headcount!C:C)),"Invalid FK","Valid")</f>
        <v>Valid</v>
      </c>
    </row>
    <row r="2455" spans="1:13">
      <c r="A2455" t="s">
        <v>6394</v>
      </c>
      <c r="B2455" s="1">
        <v>44689</v>
      </c>
      <c r="C2455">
        <v>126007.75</v>
      </c>
      <c r="D2455" t="s">
        <v>1483</v>
      </c>
      <c r="E2455" t="s">
        <v>1484</v>
      </c>
      <c r="F2455" t="s">
        <v>271</v>
      </c>
      <c r="G2455" t="s">
        <v>13</v>
      </c>
      <c r="H2455" t="s">
        <v>880</v>
      </c>
      <c r="J2455" t="s">
        <v>6395</v>
      </c>
      <c r="K2455" t="str">
        <f ca="1">IF(ISNA(XLOOKUP(A2455,Customers!A:A,Customers!A:A)),"Invalid FK","Valid")</f>
        <v>Valid</v>
      </c>
      <c r="L2455" t="str">
        <f ca="1">IF(ISNA(XLOOKUP(B2455,Vendors!A:A,Vendors!A:A)),"Invalid FK","Valid")</f>
        <v>Valid</v>
      </c>
      <c r="M2455" t="str">
        <f ca="1">IF(ISNA(XLOOKUP(C2455,Headcount!C:C,Headcount!C:C)),"Invalid FK","Valid")</f>
        <v>Valid</v>
      </c>
    </row>
    <row r="2456" spans="1:13">
      <c r="A2456" t="s">
        <v>6396</v>
      </c>
      <c r="B2456" s="1">
        <v>45262</v>
      </c>
      <c r="C2456">
        <v>112444.33</v>
      </c>
      <c r="D2456" t="s">
        <v>1483</v>
      </c>
      <c r="E2456" t="s">
        <v>1487</v>
      </c>
      <c r="F2456" t="s">
        <v>268</v>
      </c>
      <c r="G2456" t="s">
        <v>13</v>
      </c>
      <c r="H2456" t="s">
        <v>732</v>
      </c>
      <c r="J2456" t="s">
        <v>6397</v>
      </c>
      <c r="K2456" t="str">
        <f ca="1">IF(ISNA(XLOOKUP(A2456,Customers!A:A,Customers!A:A)),"Invalid FK","Valid")</f>
        <v>Valid</v>
      </c>
      <c r="L2456" t="str">
        <f ca="1">IF(ISNA(XLOOKUP(B2456,Vendors!A:A,Vendors!A:A)),"Invalid FK","Valid")</f>
        <v>Valid</v>
      </c>
      <c r="M2456" t="str">
        <f ca="1">IF(ISNA(XLOOKUP(C2456,Headcount!C:C,Headcount!C:C)),"Invalid FK","Valid")</f>
        <v>Valid</v>
      </c>
    </row>
    <row r="2457" spans="1:13">
      <c r="A2457" t="s">
        <v>6398</v>
      </c>
      <c r="B2457" s="1">
        <v>45177</v>
      </c>
      <c r="C2457">
        <v>-14245.5</v>
      </c>
      <c r="D2457" t="s">
        <v>1478</v>
      </c>
      <c r="E2457" t="s">
        <v>1509</v>
      </c>
      <c r="F2457" t="s">
        <v>268</v>
      </c>
      <c r="G2457" t="s">
        <v>17</v>
      </c>
      <c r="I2457" t="s">
        <v>75</v>
      </c>
      <c r="J2457" t="s">
        <v>6399</v>
      </c>
      <c r="K2457" t="str">
        <f ca="1">IF(ISNA(XLOOKUP(A2457,Customers!A:A,Customers!A:A)),"Invalid FK","Valid")</f>
        <v>Valid</v>
      </c>
      <c r="L2457" t="str">
        <f ca="1">IF(ISNA(XLOOKUP(B2457,Vendors!A:A,Vendors!A:A)),"Invalid FK","Valid")</f>
        <v>Valid</v>
      </c>
      <c r="M2457" t="str">
        <f ca="1">IF(ISNA(XLOOKUP(C2457,Headcount!C:C,Headcount!C:C)),"Invalid FK","Valid")</f>
        <v>Valid</v>
      </c>
    </row>
    <row r="2458" spans="1:13">
      <c r="A2458" t="s">
        <v>6400</v>
      </c>
      <c r="B2458" s="1">
        <v>44683</v>
      </c>
      <c r="C2458">
        <v>111807.73</v>
      </c>
      <c r="D2458" t="s">
        <v>1483</v>
      </c>
      <c r="E2458" t="s">
        <v>1484</v>
      </c>
      <c r="F2458" t="s">
        <v>271</v>
      </c>
      <c r="G2458" t="s">
        <v>8</v>
      </c>
      <c r="H2458" t="s">
        <v>1273</v>
      </c>
      <c r="J2458" t="s">
        <v>6401</v>
      </c>
      <c r="K2458" t="str">
        <f ca="1">IF(ISNA(XLOOKUP(A2458,Customers!A:A,Customers!A:A)),"Invalid FK","Valid")</f>
        <v>Valid</v>
      </c>
      <c r="L2458" t="str">
        <f ca="1">IF(ISNA(XLOOKUP(B2458,Vendors!A:A,Vendors!A:A)),"Invalid FK","Valid")</f>
        <v>Valid</v>
      </c>
      <c r="M2458" t="str">
        <f ca="1">IF(ISNA(XLOOKUP(C2458,Headcount!C:C,Headcount!C:C)),"Invalid FK","Valid")</f>
        <v>Valid</v>
      </c>
    </row>
    <row r="2459" spans="1:13">
      <c r="A2459" t="s">
        <v>6402</v>
      </c>
      <c r="B2459" s="1">
        <v>44768</v>
      </c>
      <c r="C2459">
        <v>-35268.28</v>
      </c>
      <c r="D2459" t="s">
        <v>1478</v>
      </c>
      <c r="E2459" t="s">
        <v>7</v>
      </c>
      <c r="F2459" t="s">
        <v>271</v>
      </c>
      <c r="G2459" t="s">
        <v>13</v>
      </c>
      <c r="I2459" t="s">
        <v>181</v>
      </c>
      <c r="J2459" t="s">
        <v>6403</v>
      </c>
      <c r="K2459" t="str">
        <f ca="1">IF(ISNA(XLOOKUP(A2459,Customers!A:A,Customers!A:A)),"Invalid FK","Valid")</f>
        <v>Valid</v>
      </c>
      <c r="L2459" t="str">
        <f ca="1">IF(ISNA(XLOOKUP(B2459,Vendors!A:A,Vendors!A:A)),"Invalid FK","Valid")</f>
        <v>Valid</v>
      </c>
      <c r="M2459" t="str">
        <f ca="1">IF(ISNA(XLOOKUP(C2459,Headcount!C:C,Headcount!C:C)),"Invalid FK","Valid")</f>
        <v>Valid</v>
      </c>
    </row>
    <row r="2460" spans="1:13">
      <c r="A2460" t="s">
        <v>6404</v>
      </c>
      <c r="B2460" s="1">
        <v>45265</v>
      </c>
      <c r="C2460">
        <v>-34057.410000000003</v>
      </c>
      <c r="D2460" t="s">
        <v>1478</v>
      </c>
      <c r="E2460" t="s">
        <v>36</v>
      </c>
      <c r="F2460" t="s">
        <v>271</v>
      </c>
      <c r="G2460" t="s">
        <v>13</v>
      </c>
      <c r="I2460" t="s">
        <v>227</v>
      </c>
      <c r="J2460" t="s">
        <v>6405</v>
      </c>
      <c r="K2460" t="str">
        <f ca="1">IF(ISNA(XLOOKUP(A2460,Customers!A:A,Customers!A:A)),"Invalid FK","Valid")</f>
        <v>Valid</v>
      </c>
      <c r="L2460" t="str">
        <f ca="1">IF(ISNA(XLOOKUP(B2460,Vendors!A:A,Vendors!A:A)),"Invalid FK","Valid")</f>
        <v>Valid</v>
      </c>
      <c r="M2460" t="str">
        <f ca="1">IF(ISNA(XLOOKUP(C2460,Headcount!C:C,Headcount!C:C)),"Invalid FK","Valid")</f>
        <v>Valid</v>
      </c>
    </row>
    <row r="2461" spans="1:13">
      <c r="A2461" t="s">
        <v>6406</v>
      </c>
      <c r="B2461" s="1">
        <v>44744</v>
      </c>
      <c r="C2461">
        <v>-46803.14</v>
      </c>
      <c r="D2461" t="s">
        <v>1478</v>
      </c>
      <c r="E2461" t="s">
        <v>1534</v>
      </c>
      <c r="F2461" t="s">
        <v>268</v>
      </c>
      <c r="G2461" t="s">
        <v>13</v>
      </c>
      <c r="I2461" t="s">
        <v>250</v>
      </c>
      <c r="J2461" t="s">
        <v>6407</v>
      </c>
      <c r="K2461" t="str">
        <f ca="1">IF(ISNA(XLOOKUP(A2461,Customers!A:A,Customers!A:A)),"Invalid FK","Valid")</f>
        <v>Valid</v>
      </c>
      <c r="L2461" t="str">
        <f ca="1">IF(ISNA(XLOOKUP(B2461,Vendors!A:A,Vendors!A:A)),"Invalid FK","Valid")</f>
        <v>Valid</v>
      </c>
      <c r="M2461" t="str">
        <f ca="1">IF(ISNA(XLOOKUP(C2461,Headcount!C:C,Headcount!C:C)),"Invalid FK","Valid")</f>
        <v>Valid</v>
      </c>
    </row>
    <row r="2462" spans="1:13">
      <c r="A2462" t="s">
        <v>6408</v>
      </c>
      <c r="B2462" s="1">
        <v>45107</v>
      </c>
      <c r="C2462">
        <v>181973.17</v>
      </c>
      <c r="D2462" t="s">
        <v>1483</v>
      </c>
      <c r="E2462" t="s">
        <v>1484</v>
      </c>
      <c r="F2462" t="s">
        <v>264</v>
      </c>
      <c r="G2462" t="s">
        <v>17</v>
      </c>
      <c r="H2462" t="s">
        <v>1393</v>
      </c>
      <c r="J2462" t="s">
        <v>6409</v>
      </c>
      <c r="K2462" t="str">
        <f ca="1">IF(ISNA(XLOOKUP(A2462,Customers!A:A,Customers!A:A)),"Invalid FK","Valid")</f>
        <v>Valid</v>
      </c>
      <c r="L2462" t="str">
        <f ca="1">IF(ISNA(XLOOKUP(B2462,Vendors!A:A,Vendors!A:A)),"Invalid FK","Valid")</f>
        <v>Valid</v>
      </c>
      <c r="M2462" t="str">
        <f ca="1">IF(ISNA(XLOOKUP(C2462,Headcount!C:C,Headcount!C:C)),"Invalid FK","Valid")</f>
        <v>Valid</v>
      </c>
    </row>
    <row r="2463" spans="1:13">
      <c r="A2463" t="s">
        <v>6410</v>
      </c>
      <c r="B2463" s="1">
        <v>44872</v>
      </c>
      <c r="C2463">
        <v>-53204.04</v>
      </c>
      <c r="D2463" t="s">
        <v>1478</v>
      </c>
      <c r="E2463" t="s">
        <v>1496</v>
      </c>
      <c r="F2463" t="s">
        <v>268</v>
      </c>
      <c r="G2463" t="s">
        <v>8</v>
      </c>
      <c r="I2463" t="s">
        <v>236</v>
      </c>
      <c r="J2463" t="s">
        <v>6411</v>
      </c>
      <c r="K2463" t="str">
        <f ca="1">IF(ISNA(XLOOKUP(A2463,Customers!A:A,Customers!A:A)),"Invalid FK","Valid")</f>
        <v>Valid</v>
      </c>
      <c r="L2463" t="str">
        <f ca="1">IF(ISNA(XLOOKUP(B2463,Vendors!A:A,Vendors!A:A)),"Invalid FK","Valid")</f>
        <v>Valid</v>
      </c>
      <c r="M2463" t="str">
        <f ca="1">IF(ISNA(XLOOKUP(C2463,Headcount!C:C,Headcount!C:C)),"Invalid FK","Valid")</f>
        <v>Valid</v>
      </c>
    </row>
    <row r="2464" spans="1:13">
      <c r="A2464" t="s">
        <v>6412</v>
      </c>
      <c r="B2464" s="1">
        <v>44993</v>
      </c>
      <c r="C2464">
        <v>248715.55</v>
      </c>
      <c r="D2464" t="s">
        <v>1483</v>
      </c>
      <c r="E2464" t="s">
        <v>1487</v>
      </c>
      <c r="F2464" t="s">
        <v>271</v>
      </c>
      <c r="G2464" t="s">
        <v>17</v>
      </c>
      <c r="H2464" t="s">
        <v>726</v>
      </c>
      <c r="J2464" t="s">
        <v>6413</v>
      </c>
      <c r="K2464" t="str">
        <f ca="1">IF(ISNA(XLOOKUP(A2464,Customers!A:A,Customers!A:A)),"Invalid FK","Valid")</f>
        <v>Valid</v>
      </c>
      <c r="L2464" t="str">
        <f ca="1">IF(ISNA(XLOOKUP(B2464,Vendors!A:A,Vendors!A:A)),"Invalid FK","Valid")</f>
        <v>Valid</v>
      </c>
      <c r="M2464" t="str">
        <f ca="1">IF(ISNA(XLOOKUP(C2464,Headcount!C:C,Headcount!C:C)),"Invalid FK","Valid")</f>
        <v>Valid</v>
      </c>
    </row>
    <row r="2465" spans="1:13">
      <c r="A2465" t="s">
        <v>6414</v>
      </c>
      <c r="B2465" s="1">
        <v>45019</v>
      </c>
      <c r="C2465">
        <v>136073.9</v>
      </c>
      <c r="D2465" t="s">
        <v>1483</v>
      </c>
      <c r="E2465" t="s">
        <v>1484</v>
      </c>
      <c r="F2465" t="s">
        <v>271</v>
      </c>
      <c r="G2465" t="s">
        <v>29</v>
      </c>
      <c r="H2465" t="s">
        <v>1083</v>
      </c>
      <c r="J2465" t="s">
        <v>6415</v>
      </c>
      <c r="K2465" t="str">
        <f ca="1">IF(ISNA(XLOOKUP(A2465,Customers!A:A,Customers!A:A)),"Invalid FK","Valid")</f>
        <v>Valid</v>
      </c>
      <c r="L2465" t="str">
        <f ca="1">IF(ISNA(XLOOKUP(B2465,Vendors!A:A,Vendors!A:A)),"Invalid FK","Valid")</f>
        <v>Valid</v>
      </c>
      <c r="M2465" t="str">
        <f ca="1">IF(ISNA(XLOOKUP(C2465,Headcount!C:C,Headcount!C:C)),"Invalid FK","Valid")</f>
        <v>Valid</v>
      </c>
    </row>
    <row r="2466" spans="1:13">
      <c r="A2466" t="s">
        <v>6416</v>
      </c>
      <c r="B2466" s="1">
        <v>44832</v>
      </c>
      <c r="C2466">
        <v>216387.89</v>
      </c>
      <c r="D2466" t="s">
        <v>1483</v>
      </c>
      <c r="E2466" t="s">
        <v>1484</v>
      </c>
      <c r="F2466" t="s">
        <v>264</v>
      </c>
      <c r="G2466" t="s">
        <v>17</v>
      </c>
      <c r="H2466" t="s">
        <v>914</v>
      </c>
      <c r="J2466" t="s">
        <v>6417</v>
      </c>
      <c r="K2466" t="str">
        <f ca="1">IF(ISNA(XLOOKUP(A2466,Customers!A:A,Customers!A:A)),"Invalid FK","Valid")</f>
        <v>Valid</v>
      </c>
      <c r="L2466" t="str">
        <f ca="1">IF(ISNA(XLOOKUP(B2466,Vendors!A:A,Vendors!A:A)),"Invalid FK","Valid")</f>
        <v>Valid</v>
      </c>
      <c r="M2466" t="str">
        <f ca="1">IF(ISNA(XLOOKUP(C2466,Headcount!C:C,Headcount!C:C)),"Invalid FK","Valid")</f>
        <v>Valid</v>
      </c>
    </row>
    <row r="2467" spans="1:13">
      <c r="A2467" t="s">
        <v>6418</v>
      </c>
      <c r="B2467" s="1">
        <v>45133</v>
      </c>
      <c r="C2467">
        <v>-40833.19</v>
      </c>
      <c r="D2467" t="s">
        <v>1478</v>
      </c>
      <c r="E2467" t="s">
        <v>1509</v>
      </c>
      <c r="F2467" t="s">
        <v>268</v>
      </c>
      <c r="G2467" t="s">
        <v>17</v>
      </c>
      <c r="I2467" t="s">
        <v>115</v>
      </c>
      <c r="J2467" t="s">
        <v>6419</v>
      </c>
      <c r="K2467" t="str">
        <f ca="1">IF(ISNA(XLOOKUP(A2467,Customers!A:A,Customers!A:A)),"Invalid FK","Valid")</f>
        <v>Valid</v>
      </c>
      <c r="L2467" t="str">
        <f ca="1">IF(ISNA(XLOOKUP(B2467,Vendors!A:A,Vendors!A:A)),"Invalid FK","Valid")</f>
        <v>Valid</v>
      </c>
      <c r="M2467" t="str">
        <f ca="1">IF(ISNA(XLOOKUP(C2467,Headcount!C:C,Headcount!C:C)),"Invalid FK","Valid")</f>
        <v>Valid</v>
      </c>
    </row>
    <row r="2468" spans="1:13">
      <c r="A2468" t="s">
        <v>6420</v>
      </c>
      <c r="B2468" s="1">
        <v>44668</v>
      </c>
      <c r="C2468">
        <v>-44360.23</v>
      </c>
      <c r="D2468" t="s">
        <v>1478</v>
      </c>
      <c r="E2468" t="s">
        <v>36</v>
      </c>
      <c r="F2468" t="s">
        <v>271</v>
      </c>
      <c r="G2468" t="s">
        <v>8</v>
      </c>
      <c r="I2468" t="s">
        <v>209</v>
      </c>
      <c r="J2468" t="s">
        <v>6421</v>
      </c>
      <c r="K2468" t="str">
        <f ca="1">IF(ISNA(XLOOKUP(A2468,Customers!A:A,Customers!A:A)),"Invalid FK","Valid")</f>
        <v>Valid</v>
      </c>
      <c r="L2468" t="str">
        <f ca="1">IF(ISNA(XLOOKUP(B2468,Vendors!A:A,Vendors!A:A)),"Invalid FK","Valid")</f>
        <v>Valid</v>
      </c>
      <c r="M2468" t="str">
        <f ca="1">IF(ISNA(XLOOKUP(C2468,Headcount!C:C,Headcount!C:C)),"Invalid FK","Valid")</f>
        <v>Valid</v>
      </c>
    </row>
    <row r="2469" spans="1:13">
      <c r="A2469" t="s">
        <v>6422</v>
      </c>
      <c r="B2469" s="1">
        <v>44893</v>
      </c>
      <c r="C2469">
        <v>220572.15</v>
      </c>
      <c r="D2469" t="s">
        <v>1483</v>
      </c>
      <c r="E2469" t="s">
        <v>1484</v>
      </c>
      <c r="F2469" t="s">
        <v>268</v>
      </c>
      <c r="G2469" t="s">
        <v>29</v>
      </c>
      <c r="H2469" t="s">
        <v>1411</v>
      </c>
      <c r="J2469" t="s">
        <v>6423</v>
      </c>
      <c r="K2469" t="str">
        <f ca="1">IF(ISNA(XLOOKUP(A2469,Customers!A:A,Customers!A:A)),"Invalid FK","Valid")</f>
        <v>Valid</v>
      </c>
      <c r="L2469" t="str">
        <f ca="1">IF(ISNA(XLOOKUP(B2469,Vendors!A:A,Vendors!A:A)),"Invalid FK","Valid")</f>
        <v>Valid</v>
      </c>
      <c r="M2469" t="str">
        <f ca="1">IF(ISNA(XLOOKUP(C2469,Headcount!C:C,Headcount!C:C)),"Invalid FK","Valid")</f>
        <v>Valid</v>
      </c>
    </row>
    <row r="2470" spans="1:13">
      <c r="A2470" t="s">
        <v>6424</v>
      </c>
      <c r="B2470" s="1">
        <v>44964</v>
      </c>
      <c r="C2470">
        <v>-56507.85</v>
      </c>
      <c r="D2470" t="s">
        <v>1478</v>
      </c>
      <c r="E2470" t="s">
        <v>36</v>
      </c>
      <c r="F2470" t="s">
        <v>271</v>
      </c>
      <c r="G2470" t="s">
        <v>29</v>
      </c>
      <c r="I2470" t="s">
        <v>59</v>
      </c>
      <c r="J2470" t="s">
        <v>6425</v>
      </c>
      <c r="K2470" t="str">
        <f ca="1">IF(ISNA(XLOOKUP(A2470,Customers!A:A,Customers!A:A)),"Invalid FK","Valid")</f>
        <v>Valid</v>
      </c>
      <c r="L2470" t="str">
        <f ca="1">IF(ISNA(XLOOKUP(B2470,Vendors!A:A,Vendors!A:A)),"Invalid FK","Valid")</f>
        <v>Valid</v>
      </c>
      <c r="M2470" t="str">
        <f ca="1">IF(ISNA(XLOOKUP(C2470,Headcount!C:C,Headcount!C:C)),"Invalid FK","Valid")</f>
        <v>Valid</v>
      </c>
    </row>
    <row r="2471" spans="1:13">
      <c r="A2471" t="s">
        <v>6426</v>
      </c>
      <c r="B2471" s="1">
        <v>44900</v>
      </c>
      <c r="C2471">
        <v>86669.2</v>
      </c>
      <c r="D2471" t="s">
        <v>1483</v>
      </c>
      <c r="E2471" t="s">
        <v>1499</v>
      </c>
      <c r="F2471" t="s">
        <v>268</v>
      </c>
      <c r="G2471" t="s">
        <v>17</v>
      </c>
      <c r="H2471" t="s">
        <v>1117</v>
      </c>
      <c r="J2471" t="s">
        <v>6427</v>
      </c>
      <c r="K2471" t="str">
        <f ca="1">IF(ISNA(XLOOKUP(A2471,Customers!A:A,Customers!A:A)),"Invalid FK","Valid")</f>
        <v>Valid</v>
      </c>
      <c r="L2471" t="str">
        <f ca="1">IF(ISNA(XLOOKUP(B2471,Vendors!A:A,Vendors!A:A)),"Invalid FK","Valid")</f>
        <v>Valid</v>
      </c>
      <c r="M2471" t="str">
        <f ca="1">IF(ISNA(XLOOKUP(C2471,Headcount!C:C,Headcount!C:C)),"Invalid FK","Valid")</f>
        <v>Valid</v>
      </c>
    </row>
    <row r="2472" spans="1:13">
      <c r="A2472" t="s">
        <v>6428</v>
      </c>
      <c r="B2472" s="1">
        <v>45098</v>
      </c>
      <c r="C2472">
        <v>-35769.26</v>
      </c>
      <c r="D2472" t="s">
        <v>1478</v>
      </c>
      <c r="E2472" t="s">
        <v>1509</v>
      </c>
      <c r="F2472" t="s">
        <v>268</v>
      </c>
      <c r="G2472" t="s">
        <v>13</v>
      </c>
      <c r="I2472" t="s">
        <v>123</v>
      </c>
      <c r="J2472" t="s">
        <v>6429</v>
      </c>
      <c r="K2472" t="str">
        <f ca="1">IF(ISNA(XLOOKUP(A2472,Customers!A:A,Customers!A:A)),"Invalid FK","Valid")</f>
        <v>Valid</v>
      </c>
      <c r="L2472" t="str">
        <f ca="1">IF(ISNA(XLOOKUP(B2472,Vendors!A:A,Vendors!A:A)),"Invalid FK","Valid")</f>
        <v>Valid</v>
      </c>
      <c r="M2472" t="str">
        <f ca="1">IF(ISNA(XLOOKUP(C2472,Headcount!C:C,Headcount!C:C)),"Invalid FK","Valid")</f>
        <v>Valid</v>
      </c>
    </row>
    <row r="2473" spans="1:13">
      <c r="A2473" t="s">
        <v>6430</v>
      </c>
      <c r="B2473" s="1">
        <v>45059</v>
      </c>
      <c r="C2473">
        <v>-9529.1200000000008</v>
      </c>
      <c r="D2473" t="s">
        <v>1478</v>
      </c>
      <c r="E2473" t="s">
        <v>7</v>
      </c>
      <c r="F2473" t="s">
        <v>264</v>
      </c>
      <c r="G2473" t="s">
        <v>17</v>
      </c>
      <c r="I2473" t="s">
        <v>139</v>
      </c>
      <c r="J2473" t="s">
        <v>6431</v>
      </c>
      <c r="K2473" t="str">
        <f ca="1">IF(ISNA(XLOOKUP(A2473,Customers!A:A,Customers!A:A)),"Invalid FK","Valid")</f>
        <v>Valid</v>
      </c>
      <c r="L2473" t="str">
        <f ca="1">IF(ISNA(XLOOKUP(B2473,Vendors!A:A,Vendors!A:A)),"Invalid FK","Valid")</f>
        <v>Valid</v>
      </c>
      <c r="M2473" t="str">
        <f ca="1">IF(ISNA(XLOOKUP(C2473,Headcount!C:C,Headcount!C:C)),"Invalid FK","Valid")</f>
        <v>Valid</v>
      </c>
    </row>
    <row r="2474" spans="1:13">
      <c r="A2474" t="s">
        <v>6432</v>
      </c>
      <c r="B2474" s="1">
        <v>44848</v>
      </c>
      <c r="C2474">
        <v>-70682.39</v>
      </c>
      <c r="D2474" t="s">
        <v>1478</v>
      </c>
      <c r="E2474" t="s">
        <v>1496</v>
      </c>
      <c r="F2474" t="s">
        <v>271</v>
      </c>
      <c r="G2474" t="s">
        <v>13</v>
      </c>
      <c r="I2474" t="s">
        <v>51</v>
      </c>
      <c r="J2474" t="s">
        <v>6433</v>
      </c>
      <c r="K2474" t="str">
        <f ca="1">IF(ISNA(XLOOKUP(A2474,Customers!A:A,Customers!A:A)),"Invalid FK","Valid")</f>
        <v>Valid</v>
      </c>
      <c r="L2474" t="str">
        <f ca="1">IF(ISNA(XLOOKUP(B2474,Vendors!A:A,Vendors!A:A)),"Invalid FK","Valid")</f>
        <v>Valid</v>
      </c>
      <c r="M2474" t="str">
        <f ca="1">IF(ISNA(XLOOKUP(C2474,Headcount!C:C,Headcount!C:C)),"Invalid FK","Valid")</f>
        <v>Valid</v>
      </c>
    </row>
    <row r="2475" spans="1:13">
      <c r="A2475" t="s">
        <v>6434</v>
      </c>
      <c r="B2475" s="1">
        <v>45143</v>
      </c>
      <c r="C2475">
        <v>-74568.91</v>
      </c>
      <c r="D2475" t="s">
        <v>1478</v>
      </c>
      <c r="E2475" t="s">
        <v>7</v>
      </c>
      <c r="F2475" t="s">
        <v>271</v>
      </c>
      <c r="G2475" t="s">
        <v>8</v>
      </c>
      <c r="I2475" t="s">
        <v>121</v>
      </c>
      <c r="J2475" t="s">
        <v>6435</v>
      </c>
      <c r="K2475" t="str">
        <f ca="1">IF(ISNA(XLOOKUP(A2475,Customers!A:A,Customers!A:A)),"Invalid FK","Valid")</f>
        <v>Valid</v>
      </c>
      <c r="L2475" t="str">
        <f ca="1">IF(ISNA(XLOOKUP(B2475,Vendors!A:A,Vendors!A:A)),"Invalid FK","Valid")</f>
        <v>Valid</v>
      </c>
      <c r="M2475" t="str">
        <f ca="1">IF(ISNA(XLOOKUP(C2475,Headcount!C:C,Headcount!C:C)),"Invalid FK","Valid")</f>
        <v>Valid</v>
      </c>
    </row>
    <row r="2476" spans="1:13">
      <c r="A2476" t="s">
        <v>6436</v>
      </c>
      <c r="B2476" s="1">
        <v>45158</v>
      </c>
      <c r="C2476">
        <v>-33529.1</v>
      </c>
      <c r="D2476" t="s">
        <v>1478</v>
      </c>
      <c r="E2476" t="s">
        <v>1534</v>
      </c>
      <c r="F2476" t="s">
        <v>271</v>
      </c>
      <c r="G2476" t="s">
        <v>13</v>
      </c>
      <c r="I2476" t="s">
        <v>67</v>
      </c>
      <c r="J2476" t="s">
        <v>6437</v>
      </c>
      <c r="K2476" t="str">
        <f ca="1">IF(ISNA(XLOOKUP(A2476,Customers!A:A,Customers!A:A)),"Invalid FK","Valid")</f>
        <v>Valid</v>
      </c>
      <c r="L2476" t="str">
        <f ca="1">IF(ISNA(XLOOKUP(B2476,Vendors!A:A,Vendors!A:A)),"Invalid FK","Valid")</f>
        <v>Valid</v>
      </c>
      <c r="M2476" t="str">
        <f ca="1">IF(ISNA(XLOOKUP(C2476,Headcount!C:C,Headcount!C:C)),"Invalid FK","Valid")</f>
        <v>Valid</v>
      </c>
    </row>
    <row r="2477" spans="1:13">
      <c r="A2477" t="s">
        <v>6438</v>
      </c>
      <c r="B2477" s="1">
        <v>45185</v>
      </c>
      <c r="C2477">
        <v>305449.15000000002</v>
      </c>
      <c r="D2477" t="s">
        <v>1483</v>
      </c>
      <c r="E2477" t="s">
        <v>1484</v>
      </c>
      <c r="F2477" t="s">
        <v>268</v>
      </c>
      <c r="G2477" t="s">
        <v>8</v>
      </c>
      <c r="H2477" t="s">
        <v>796</v>
      </c>
      <c r="J2477" t="s">
        <v>6439</v>
      </c>
      <c r="K2477" t="str">
        <f ca="1">IF(ISNA(XLOOKUP(A2477,Customers!A:A,Customers!A:A)),"Invalid FK","Valid")</f>
        <v>Valid</v>
      </c>
      <c r="L2477" t="str">
        <f ca="1">IF(ISNA(XLOOKUP(B2477,Vendors!A:A,Vendors!A:A)),"Invalid FK","Valid")</f>
        <v>Valid</v>
      </c>
      <c r="M2477" t="str">
        <f ca="1">IF(ISNA(XLOOKUP(C2477,Headcount!C:C,Headcount!C:C)),"Invalid FK","Valid")</f>
        <v>Valid</v>
      </c>
    </row>
    <row r="2478" spans="1:13">
      <c r="A2478" t="s">
        <v>6440</v>
      </c>
      <c r="B2478" s="1">
        <v>44891</v>
      </c>
      <c r="C2478">
        <v>142504.35999999999</v>
      </c>
      <c r="D2478" t="s">
        <v>1483</v>
      </c>
      <c r="E2478" t="s">
        <v>1487</v>
      </c>
      <c r="F2478" t="s">
        <v>271</v>
      </c>
      <c r="G2478" t="s">
        <v>8</v>
      </c>
      <c r="H2478" t="s">
        <v>1391</v>
      </c>
      <c r="J2478" t="s">
        <v>6441</v>
      </c>
      <c r="K2478" t="str">
        <f ca="1">IF(ISNA(XLOOKUP(A2478,Customers!A:A,Customers!A:A)),"Invalid FK","Valid")</f>
        <v>Valid</v>
      </c>
      <c r="L2478" t="str">
        <f ca="1">IF(ISNA(XLOOKUP(B2478,Vendors!A:A,Vendors!A:A)),"Invalid FK","Valid")</f>
        <v>Valid</v>
      </c>
      <c r="M2478" t="str">
        <f ca="1">IF(ISNA(XLOOKUP(C2478,Headcount!C:C,Headcount!C:C)),"Invalid FK","Valid")</f>
        <v>Valid</v>
      </c>
    </row>
    <row r="2479" spans="1:13">
      <c r="A2479" t="s">
        <v>6442</v>
      </c>
      <c r="B2479" s="1">
        <v>44585</v>
      </c>
      <c r="C2479">
        <v>-9508.91</v>
      </c>
      <c r="D2479" t="s">
        <v>1478</v>
      </c>
      <c r="E2479" t="s">
        <v>1509</v>
      </c>
      <c r="F2479" t="s">
        <v>271</v>
      </c>
      <c r="G2479" t="s">
        <v>8</v>
      </c>
      <c r="I2479" t="s">
        <v>246</v>
      </c>
      <c r="J2479" t="s">
        <v>6443</v>
      </c>
      <c r="K2479" t="str">
        <f ca="1">IF(ISNA(XLOOKUP(A2479,Customers!A:A,Customers!A:A)),"Invalid FK","Valid")</f>
        <v>Valid</v>
      </c>
      <c r="L2479" t="str">
        <f ca="1">IF(ISNA(XLOOKUP(B2479,Vendors!A:A,Vendors!A:A)),"Invalid FK","Valid")</f>
        <v>Valid</v>
      </c>
      <c r="M2479" t="str">
        <f ca="1">IF(ISNA(XLOOKUP(C2479,Headcount!C:C,Headcount!C:C)),"Invalid FK","Valid")</f>
        <v>Valid</v>
      </c>
    </row>
    <row r="2480" spans="1:13">
      <c r="A2480" t="s">
        <v>6444</v>
      </c>
      <c r="B2480" s="1">
        <v>45035</v>
      </c>
      <c r="C2480">
        <v>124322.95</v>
      </c>
      <c r="D2480" t="s">
        <v>1483</v>
      </c>
      <c r="E2480" t="s">
        <v>1499</v>
      </c>
      <c r="F2480" t="s">
        <v>264</v>
      </c>
      <c r="G2480" t="s">
        <v>29</v>
      </c>
      <c r="H2480" t="s">
        <v>1005</v>
      </c>
      <c r="J2480" t="s">
        <v>6445</v>
      </c>
      <c r="K2480" t="str">
        <f ca="1">IF(ISNA(XLOOKUP(A2480,Customers!A:A,Customers!A:A)),"Invalid FK","Valid")</f>
        <v>Valid</v>
      </c>
      <c r="L2480" t="str">
        <f ca="1">IF(ISNA(XLOOKUP(B2480,Vendors!A:A,Vendors!A:A)),"Invalid FK","Valid")</f>
        <v>Valid</v>
      </c>
      <c r="M2480" t="str">
        <f ca="1">IF(ISNA(XLOOKUP(C2480,Headcount!C:C,Headcount!C:C)),"Invalid FK","Valid")</f>
        <v>Valid</v>
      </c>
    </row>
    <row r="2481" spans="1:13">
      <c r="A2481" t="s">
        <v>6446</v>
      </c>
      <c r="B2481" s="1">
        <v>45132</v>
      </c>
      <c r="C2481">
        <v>-44216.47</v>
      </c>
      <c r="D2481" t="s">
        <v>1478</v>
      </c>
      <c r="E2481" t="s">
        <v>7</v>
      </c>
      <c r="F2481" t="s">
        <v>264</v>
      </c>
      <c r="G2481" t="s">
        <v>8</v>
      </c>
      <c r="I2481" t="s">
        <v>135</v>
      </c>
      <c r="J2481" t="s">
        <v>6447</v>
      </c>
      <c r="K2481" t="str">
        <f ca="1">IF(ISNA(XLOOKUP(A2481,Customers!A:A,Customers!A:A)),"Invalid FK","Valid")</f>
        <v>Valid</v>
      </c>
      <c r="L2481" t="str">
        <f ca="1">IF(ISNA(XLOOKUP(B2481,Vendors!A:A,Vendors!A:A)),"Invalid FK","Valid")</f>
        <v>Valid</v>
      </c>
      <c r="M2481" t="str">
        <f ca="1">IF(ISNA(XLOOKUP(C2481,Headcount!C:C,Headcount!C:C)),"Invalid FK","Valid")</f>
        <v>Valid</v>
      </c>
    </row>
    <row r="2482" spans="1:13">
      <c r="A2482" t="s">
        <v>6448</v>
      </c>
      <c r="B2482" s="1">
        <v>44943</v>
      </c>
      <c r="C2482">
        <v>-69306.97</v>
      </c>
      <c r="D2482" t="s">
        <v>1478</v>
      </c>
      <c r="E2482" t="s">
        <v>36</v>
      </c>
      <c r="F2482" t="s">
        <v>271</v>
      </c>
      <c r="G2482" t="s">
        <v>17</v>
      </c>
      <c r="I2482" t="s">
        <v>55</v>
      </c>
      <c r="J2482" t="s">
        <v>6449</v>
      </c>
      <c r="K2482" t="str">
        <f ca="1">IF(ISNA(XLOOKUP(A2482,Customers!A:A,Customers!A:A)),"Invalid FK","Valid")</f>
        <v>Valid</v>
      </c>
      <c r="L2482" t="str">
        <f ca="1">IF(ISNA(XLOOKUP(B2482,Vendors!A:A,Vendors!A:A)),"Invalid FK","Valid")</f>
        <v>Valid</v>
      </c>
      <c r="M2482" t="str">
        <f ca="1">IF(ISNA(XLOOKUP(C2482,Headcount!C:C,Headcount!C:C)),"Invalid FK","Valid")</f>
        <v>Valid</v>
      </c>
    </row>
    <row r="2483" spans="1:13">
      <c r="A2483" t="s">
        <v>6450</v>
      </c>
      <c r="B2483" s="1">
        <v>44709</v>
      </c>
      <c r="C2483">
        <v>143555.79</v>
      </c>
      <c r="D2483" t="s">
        <v>1483</v>
      </c>
      <c r="E2483" t="s">
        <v>1484</v>
      </c>
      <c r="F2483" t="s">
        <v>264</v>
      </c>
      <c r="G2483" t="s">
        <v>29</v>
      </c>
      <c r="H2483" t="s">
        <v>1033</v>
      </c>
      <c r="J2483" t="s">
        <v>6451</v>
      </c>
      <c r="K2483" t="str">
        <f ca="1">IF(ISNA(XLOOKUP(A2483,Customers!A:A,Customers!A:A)),"Invalid FK","Valid")</f>
        <v>Valid</v>
      </c>
      <c r="L2483" t="str">
        <f ca="1">IF(ISNA(XLOOKUP(B2483,Vendors!A:A,Vendors!A:A)),"Invalid FK","Valid")</f>
        <v>Valid</v>
      </c>
      <c r="M2483" t="str">
        <f ca="1">IF(ISNA(XLOOKUP(C2483,Headcount!C:C,Headcount!C:C)),"Invalid FK","Valid")</f>
        <v>Valid</v>
      </c>
    </row>
    <row r="2484" spans="1:13">
      <c r="A2484" t="s">
        <v>6452</v>
      </c>
      <c r="B2484" s="1">
        <v>45266</v>
      </c>
      <c r="C2484">
        <v>236653.96</v>
      </c>
      <c r="D2484" t="s">
        <v>1483</v>
      </c>
      <c r="E2484" t="s">
        <v>1484</v>
      </c>
      <c r="F2484" t="s">
        <v>264</v>
      </c>
      <c r="G2484" t="s">
        <v>13</v>
      </c>
      <c r="H2484" t="s">
        <v>1197</v>
      </c>
      <c r="J2484" t="s">
        <v>6453</v>
      </c>
      <c r="K2484" t="str">
        <f ca="1">IF(ISNA(XLOOKUP(A2484,Customers!A:A,Customers!A:A)),"Invalid FK","Valid")</f>
        <v>Valid</v>
      </c>
      <c r="L2484" t="str">
        <f ca="1">IF(ISNA(XLOOKUP(B2484,Vendors!A:A,Vendors!A:A)),"Invalid FK","Valid")</f>
        <v>Valid</v>
      </c>
      <c r="M2484" t="str">
        <f ca="1">IF(ISNA(XLOOKUP(C2484,Headcount!C:C,Headcount!C:C)),"Invalid FK","Valid")</f>
        <v>Valid</v>
      </c>
    </row>
    <row r="2485" spans="1:13">
      <c r="A2485" t="s">
        <v>6454</v>
      </c>
      <c r="B2485" s="1">
        <v>44852</v>
      </c>
      <c r="C2485">
        <v>-80383.009999999995</v>
      </c>
      <c r="D2485" t="s">
        <v>1478</v>
      </c>
      <c r="E2485" t="s">
        <v>1509</v>
      </c>
      <c r="F2485" t="s">
        <v>271</v>
      </c>
      <c r="G2485" t="s">
        <v>8</v>
      </c>
      <c r="I2485" t="s">
        <v>185</v>
      </c>
      <c r="J2485" t="s">
        <v>6455</v>
      </c>
      <c r="K2485" t="str">
        <f ca="1">IF(ISNA(XLOOKUP(A2485,Customers!A:A,Customers!A:A)),"Invalid FK","Valid")</f>
        <v>Valid</v>
      </c>
      <c r="L2485" t="str">
        <f ca="1">IF(ISNA(XLOOKUP(B2485,Vendors!A:A,Vendors!A:A)),"Invalid FK","Valid")</f>
        <v>Valid</v>
      </c>
      <c r="M2485" t="str">
        <f ca="1">IF(ISNA(XLOOKUP(C2485,Headcount!C:C,Headcount!C:C)),"Invalid FK","Valid")</f>
        <v>Valid</v>
      </c>
    </row>
    <row r="2486" spans="1:13">
      <c r="A2486" t="s">
        <v>6456</v>
      </c>
      <c r="B2486" s="1">
        <v>44946</v>
      </c>
      <c r="C2486">
        <v>-44112.58</v>
      </c>
      <c r="D2486" t="s">
        <v>1478</v>
      </c>
      <c r="E2486" t="s">
        <v>1534</v>
      </c>
      <c r="F2486" t="s">
        <v>271</v>
      </c>
      <c r="G2486" t="s">
        <v>13</v>
      </c>
      <c r="I2486" t="s">
        <v>119</v>
      </c>
      <c r="J2486" t="s">
        <v>6457</v>
      </c>
      <c r="K2486" t="str">
        <f ca="1">IF(ISNA(XLOOKUP(A2486,Customers!A:A,Customers!A:A)),"Invalid FK","Valid")</f>
        <v>Valid</v>
      </c>
      <c r="L2486" t="str">
        <f ca="1">IF(ISNA(XLOOKUP(B2486,Vendors!A:A,Vendors!A:A)),"Invalid FK","Valid")</f>
        <v>Valid</v>
      </c>
      <c r="M2486" t="str">
        <f ca="1">IF(ISNA(XLOOKUP(C2486,Headcount!C:C,Headcount!C:C)),"Invalid FK","Valid")</f>
        <v>Valid</v>
      </c>
    </row>
    <row r="2487" spans="1:13">
      <c r="A2487" t="s">
        <v>6458</v>
      </c>
      <c r="B2487" s="1">
        <v>44598</v>
      </c>
      <c r="C2487">
        <v>-36255.589999999997</v>
      </c>
      <c r="D2487" t="s">
        <v>1478</v>
      </c>
      <c r="E2487" t="s">
        <v>1496</v>
      </c>
      <c r="F2487" t="s">
        <v>271</v>
      </c>
      <c r="G2487" t="s">
        <v>29</v>
      </c>
      <c r="I2487" t="s">
        <v>30</v>
      </c>
      <c r="J2487" t="s">
        <v>6459</v>
      </c>
      <c r="K2487" t="str">
        <f ca="1">IF(ISNA(XLOOKUP(A2487,Customers!A:A,Customers!A:A)),"Invalid FK","Valid")</f>
        <v>Valid</v>
      </c>
      <c r="L2487" t="str">
        <f ca="1">IF(ISNA(XLOOKUP(B2487,Vendors!A:A,Vendors!A:A)),"Invalid FK","Valid")</f>
        <v>Valid</v>
      </c>
      <c r="M2487" t="str">
        <f ca="1">IF(ISNA(XLOOKUP(C2487,Headcount!C:C,Headcount!C:C)),"Invalid FK","Valid")</f>
        <v>Valid</v>
      </c>
    </row>
    <row r="2488" spans="1:13">
      <c r="A2488" t="s">
        <v>6460</v>
      </c>
      <c r="B2488" s="1">
        <v>44842</v>
      </c>
      <c r="C2488">
        <v>-52883.83</v>
      </c>
      <c r="D2488" t="s">
        <v>1478</v>
      </c>
      <c r="E2488" t="s">
        <v>1534</v>
      </c>
      <c r="F2488" t="s">
        <v>271</v>
      </c>
      <c r="G2488" t="s">
        <v>13</v>
      </c>
      <c r="I2488" t="s">
        <v>201</v>
      </c>
      <c r="J2488" t="s">
        <v>6461</v>
      </c>
      <c r="K2488" t="str">
        <f ca="1">IF(ISNA(XLOOKUP(A2488,Customers!A:A,Customers!A:A)),"Invalid FK","Valid")</f>
        <v>Valid</v>
      </c>
      <c r="L2488" t="str">
        <f ca="1">IF(ISNA(XLOOKUP(B2488,Vendors!A:A,Vendors!A:A)),"Invalid FK","Valid")</f>
        <v>Valid</v>
      </c>
      <c r="M2488" t="str">
        <f ca="1">IF(ISNA(XLOOKUP(C2488,Headcount!C:C,Headcount!C:C)),"Invalid FK","Valid")</f>
        <v>Valid</v>
      </c>
    </row>
    <row r="2489" spans="1:13">
      <c r="A2489" t="s">
        <v>6462</v>
      </c>
      <c r="B2489" s="1">
        <v>44810</v>
      </c>
      <c r="C2489">
        <v>178497.88</v>
      </c>
      <c r="D2489" t="s">
        <v>1483</v>
      </c>
      <c r="E2489" t="s">
        <v>1487</v>
      </c>
      <c r="F2489" t="s">
        <v>271</v>
      </c>
      <c r="G2489" t="s">
        <v>13</v>
      </c>
      <c r="H2489" t="s">
        <v>748</v>
      </c>
      <c r="J2489" t="s">
        <v>6463</v>
      </c>
      <c r="K2489" t="str">
        <f ca="1">IF(ISNA(XLOOKUP(A2489,Customers!A:A,Customers!A:A)),"Invalid FK","Valid")</f>
        <v>Valid</v>
      </c>
      <c r="L2489" t="str">
        <f ca="1">IF(ISNA(XLOOKUP(B2489,Vendors!A:A,Vendors!A:A)),"Invalid FK","Valid")</f>
        <v>Valid</v>
      </c>
      <c r="M2489" t="str">
        <f ca="1">IF(ISNA(XLOOKUP(C2489,Headcount!C:C,Headcount!C:C)),"Invalid FK","Valid")</f>
        <v>Valid</v>
      </c>
    </row>
    <row r="2490" spans="1:13">
      <c r="A2490" t="s">
        <v>6464</v>
      </c>
      <c r="B2490" s="1">
        <v>45020</v>
      </c>
      <c r="C2490">
        <v>-76782.98</v>
      </c>
      <c r="D2490" t="s">
        <v>1478</v>
      </c>
      <c r="E2490" t="s">
        <v>20</v>
      </c>
      <c r="F2490" t="s">
        <v>264</v>
      </c>
      <c r="G2490" t="s">
        <v>29</v>
      </c>
      <c r="I2490" t="s">
        <v>250</v>
      </c>
      <c r="J2490" t="s">
        <v>6465</v>
      </c>
      <c r="K2490" t="str">
        <f ca="1">IF(ISNA(XLOOKUP(A2490,Customers!A:A,Customers!A:A)),"Invalid FK","Valid")</f>
        <v>Valid</v>
      </c>
      <c r="L2490" t="str">
        <f ca="1">IF(ISNA(XLOOKUP(B2490,Vendors!A:A,Vendors!A:A)),"Invalid FK","Valid")</f>
        <v>Valid</v>
      </c>
      <c r="M2490" t="str">
        <f ca="1">IF(ISNA(XLOOKUP(C2490,Headcount!C:C,Headcount!C:C)),"Invalid FK","Valid")</f>
        <v>Valid</v>
      </c>
    </row>
    <row r="2491" spans="1:13">
      <c r="A2491" t="s">
        <v>6466</v>
      </c>
      <c r="B2491" s="1">
        <v>44852</v>
      </c>
      <c r="C2491">
        <v>29476.45</v>
      </c>
      <c r="D2491" t="s">
        <v>1504</v>
      </c>
      <c r="E2491" t="s">
        <v>1504</v>
      </c>
      <c r="F2491" t="s">
        <v>264</v>
      </c>
      <c r="G2491" t="s">
        <v>17</v>
      </c>
      <c r="J2491" t="s">
        <v>6467</v>
      </c>
      <c r="K2491" t="str">
        <f ca="1">IF(ISNA(XLOOKUP(A2491,Customers!A:A,Customers!A:A)),"Invalid FK","Valid")</f>
        <v>Valid</v>
      </c>
      <c r="L2491" t="str">
        <f ca="1">IF(ISNA(XLOOKUP(B2491,Vendors!A:A,Vendors!A:A)),"Invalid FK","Valid")</f>
        <v>Valid</v>
      </c>
      <c r="M2491" t="str">
        <f ca="1">IF(ISNA(XLOOKUP(C2491,Headcount!C:C,Headcount!C:C)),"Invalid FK","Valid")</f>
        <v>Valid</v>
      </c>
    </row>
    <row r="2492" spans="1:13">
      <c r="A2492" t="s">
        <v>6468</v>
      </c>
      <c r="B2492" s="1">
        <v>45256</v>
      </c>
      <c r="C2492">
        <v>156459.41</v>
      </c>
      <c r="D2492" t="s">
        <v>1483</v>
      </c>
      <c r="E2492" t="s">
        <v>1484</v>
      </c>
      <c r="F2492" t="s">
        <v>268</v>
      </c>
      <c r="G2492" t="s">
        <v>8</v>
      </c>
      <c r="H2492" t="s">
        <v>1257</v>
      </c>
      <c r="J2492" t="s">
        <v>6469</v>
      </c>
      <c r="K2492" t="str">
        <f ca="1">IF(ISNA(XLOOKUP(A2492,Customers!A:A,Customers!A:A)),"Invalid FK","Valid")</f>
        <v>Valid</v>
      </c>
      <c r="L2492" t="str">
        <f ca="1">IF(ISNA(XLOOKUP(B2492,Vendors!A:A,Vendors!A:A)),"Invalid FK","Valid")</f>
        <v>Valid</v>
      </c>
      <c r="M2492" t="str">
        <f ca="1">IF(ISNA(XLOOKUP(C2492,Headcount!C:C,Headcount!C:C)),"Invalid FK","Valid")</f>
        <v>Valid</v>
      </c>
    </row>
    <row r="2493" spans="1:13">
      <c r="A2493" t="s">
        <v>6470</v>
      </c>
      <c r="B2493" s="1">
        <v>45061</v>
      </c>
      <c r="C2493">
        <v>221026.08</v>
      </c>
      <c r="D2493" t="s">
        <v>1483</v>
      </c>
      <c r="E2493" t="s">
        <v>1499</v>
      </c>
      <c r="F2493" t="s">
        <v>271</v>
      </c>
      <c r="G2493" t="s">
        <v>13</v>
      </c>
      <c r="H2493" t="s">
        <v>780</v>
      </c>
      <c r="J2493" t="s">
        <v>6471</v>
      </c>
      <c r="K2493" t="str">
        <f ca="1">IF(ISNA(XLOOKUP(A2493,Customers!A:A,Customers!A:A)),"Invalid FK","Valid")</f>
        <v>Valid</v>
      </c>
      <c r="L2493" t="str">
        <f ca="1">IF(ISNA(XLOOKUP(B2493,Vendors!A:A,Vendors!A:A)),"Invalid FK","Valid")</f>
        <v>Valid</v>
      </c>
      <c r="M2493" t="str">
        <f ca="1">IF(ISNA(XLOOKUP(C2493,Headcount!C:C,Headcount!C:C)),"Invalid FK","Valid")</f>
        <v>Valid</v>
      </c>
    </row>
    <row r="2494" spans="1:13">
      <c r="A2494" t="s">
        <v>6472</v>
      </c>
      <c r="B2494" s="1">
        <v>44660</v>
      </c>
      <c r="C2494">
        <v>103202.38</v>
      </c>
      <c r="D2494" t="s">
        <v>1483</v>
      </c>
      <c r="E2494" t="s">
        <v>1499</v>
      </c>
      <c r="F2494" t="s">
        <v>268</v>
      </c>
      <c r="G2494" t="s">
        <v>17</v>
      </c>
      <c r="H2494" t="s">
        <v>967</v>
      </c>
      <c r="J2494" t="s">
        <v>6473</v>
      </c>
      <c r="K2494" t="str">
        <f ca="1">IF(ISNA(XLOOKUP(A2494,Customers!A:A,Customers!A:A)),"Invalid FK","Valid")</f>
        <v>Valid</v>
      </c>
      <c r="L2494" t="str">
        <f ca="1">IF(ISNA(XLOOKUP(B2494,Vendors!A:A,Vendors!A:A)),"Invalid FK","Valid")</f>
        <v>Valid</v>
      </c>
      <c r="M2494" t="str">
        <f ca="1">IF(ISNA(XLOOKUP(C2494,Headcount!C:C,Headcount!C:C)),"Invalid FK","Valid")</f>
        <v>Valid</v>
      </c>
    </row>
    <row r="2495" spans="1:13">
      <c r="A2495" t="s">
        <v>6474</v>
      </c>
      <c r="B2495" s="1">
        <v>44944</v>
      </c>
      <c r="C2495">
        <v>237233.75</v>
      </c>
      <c r="D2495" t="s">
        <v>1483</v>
      </c>
      <c r="E2495" t="s">
        <v>1487</v>
      </c>
      <c r="F2495" t="s">
        <v>268</v>
      </c>
      <c r="G2495" t="s">
        <v>13</v>
      </c>
      <c r="H2495" t="s">
        <v>1327</v>
      </c>
      <c r="J2495" t="s">
        <v>6475</v>
      </c>
      <c r="K2495" t="str">
        <f ca="1">IF(ISNA(XLOOKUP(A2495,Customers!A:A,Customers!A:A)),"Invalid FK","Valid")</f>
        <v>Valid</v>
      </c>
      <c r="L2495" t="str">
        <f ca="1">IF(ISNA(XLOOKUP(B2495,Vendors!A:A,Vendors!A:A)),"Invalid FK","Valid")</f>
        <v>Valid</v>
      </c>
      <c r="M2495" t="str">
        <f ca="1">IF(ISNA(XLOOKUP(C2495,Headcount!C:C,Headcount!C:C)),"Invalid FK","Valid")</f>
        <v>Valid</v>
      </c>
    </row>
    <row r="2496" spans="1:13">
      <c r="A2496" t="s">
        <v>6476</v>
      </c>
      <c r="B2496" s="1">
        <v>45256</v>
      </c>
      <c r="C2496">
        <v>181894.46</v>
      </c>
      <c r="D2496" t="s">
        <v>1483</v>
      </c>
      <c r="E2496" t="s">
        <v>1487</v>
      </c>
      <c r="F2496" t="s">
        <v>264</v>
      </c>
      <c r="G2496" t="s">
        <v>8</v>
      </c>
      <c r="H2496" t="s">
        <v>880</v>
      </c>
      <c r="J2496" t="s">
        <v>6477</v>
      </c>
      <c r="K2496" t="str">
        <f ca="1">IF(ISNA(XLOOKUP(A2496,Customers!A:A,Customers!A:A)),"Invalid FK","Valid")</f>
        <v>Valid</v>
      </c>
      <c r="L2496" t="str">
        <f ca="1">IF(ISNA(XLOOKUP(B2496,Vendors!A:A,Vendors!A:A)),"Invalid FK","Valid")</f>
        <v>Valid</v>
      </c>
      <c r="M2496" t="str">
        <f ca="1">IF(ISNA(XLOOKUP(C2496,Headcount!C:C,Headcount!C:C)),"Invalid FK","Valid")</f>
        <v>Valid</v>
      </c>
    </row>
    <row r="2497" spans="1:13">
      <c r="A2497" t="s">
        <v>6478</v>
      </c>
      <c r="B2497" s="1">
        <v>44653</v>
      </c>
      <c r="C2497">
        <v>123890.65</v>
      </c>
      <c r="D2497" t="s">
        <v>1483</v>
      </c>
      <c r="E2497" t="s">
        <v>1499</v>
      </c>
      <c r="F2497" t="s">
        <v>271</v>
      </c>
      <c r="G2497" t="s">
        <v>17</v>
      </c>
      <c r="H2497" t="s">
        <v>714</v>
      </c>
      <c r="J2497" t="s">
        <v>6479</v>
      </c>
      <c r="K2497" t="str">
        <f ca="1">IF(ISNA(XLOOKUP(A2497,Customers!A:A,Customers!A:A)),"Invalid FK","Valid")</f>
        <v>Valid</v>
      </c>
      <c r="L2497" t="str">
        <f ca="1">IF(ISNA(XLOOKUP(B2497,Vendors!A:A,Vendors!A:A)),"Invalid FK","Valid")</f>
        <v>Valid</v>
      </c>
      <c r="M2497" t="str">
        <f ca="1">IF(ISNA(XLOOKUP(C2497,Headcount!C:C,Headcount!C:C)),"Invalid FK","Valid")</f>
        <v>Valid</v>
      </c>
    </row>
    <row r="2498" spans="1:13">
      <c r="A2498" t="s">
        <v>6480</v>
      </c>
      <c r="B2498" s="1">
        <v>44659</v>
      </c>
      <c r="C2498">
        <v>196478.63</v>
      </c>
      <c r="D2498" t="s">
        <v>1483</v>
      </c>
      <c r="E2498" t="s">
        <v>1487</v>
      </c>
      <c r="F2498" t="s">
        <v>271</v>
      </c>
      <c r="G2498" t="s">
        <v>17</v>
      </c>
      <c r="H2498" t="s">
        <v>730</v>
      </c>
      <c r="J2498" t="s">
        <v>6481</v>
      </c>
      <c r="K2498" t="str">
        <f ca="1">IF(ISNA(XLOOKUP(A2498,Customers!A:A,Customers!A:A)),"Invalid FK","Valid")</f>
        <v>Valid</v>
      </c>
      <c r="L2498" t="str">
        <f ca="1">IF(ISNA(XLOOKUP(B2498,Vendors!A:A,Vendors!A:A)),"Invalid FK","Valid")</f>
        <v>Valid</v>
      </c>
      <c r="M2498" t="str">
        <f ca="1">IF(ISNA(XLOOKUP(C2498,Headcount!C:C,Headcount!C:C)),"Invalid FK","Valid")</f>
        <v>Valid</v>
      </c>
    </row>
    <row r="2499" spans="1:13">
      <c r="A2499" t="s">
        <v>6482</v>
      </c>
      <c r="B2499" s="1">
        <v>45178</v>
      </c>
      <c r="C2499">
        <v>92942.68</v>
      </c>
      <c r="D2499" t="s">
        <v>1483</v>
      </c>
      <c r="E2499" t="s">
        <v>1484</v>
      </c>
      <c r="F2499" t="s">
        <v>271</v>
      </c>
      <c r="G2499" t="s">
        <v>17</v>
      </c>
      <c r="H2499" t="s">
        <v>1243</v>
      </c>
      <c r="J2499" t="s">
        <v>6483</v>
      </c>
      <c r="K2499" t="str">
        <f ca="1">IF(ISNA(XLOOKUP(A2499,Customers!A:A,Customers!A:A)),"Invalid FK","Valid")</f>
        <v>Valid</v>
      </c>
      <c r="L2499" t="str">
        <f ca="1">IF(ISNA(XLOOKUP(B2499,Vendors!A:A,Vendors!A:A)),"Invalid FK","Valid")</f>
        <v>Valid</v>
      </c>
      <c r="M2499" t="str">
        <f ca="1">IF(ISNA(XLOOKUP(C2499,Headcount!C:C,Headcount!C:C)),"Invalid FK","Valid")</f>
        <v>Valid</v>
      </c>
    </row>
    <row r="2500" spans="1:13">
      <c r="A2500" t="s">
        <v>6484</v>
      </c>
      <c r="B2500" s="1">
        <v>45089</v>
      </c>
      <c r="C2500">
        <v>271661.98</v>
      </c>
      <c r="D2500" t="s">
        <v>1483</v>
      </c>
      <c r="E2500" t="s">
        <v>1484</v>
      </c>
      <c r="F2500" t="s">
        <v>271</v>
      </c>
      <c r="G2500" t="s">
        <v>8</v>
      </c>
      <c r="H2500" t="s">
        <v>1131</v>
      </c>
      <c r="J2500" t="s">
        <v>6485</v>
      </c>
      <c r="K2500" t="str">
        <f ca="1">IF(ISNA(XLOOKUP(A2500,Customers!A:A,Customers!A:A)),"Invalid FK","Valid")</f>
        <v>Valid</v>
      </c>
      <c r="L2500" t="str">
        <f ca="1">IF(ISNA(XLOOKUP(B2500,Vendors!A:A,Vendors!A:A)),"Invalid FK","Valid")</f>
        <v>Valid</v>
      </c>
      <c r="M2500" t="str">
        <f ca="1">IF(ISNA(XLOOKUP(C2500,Headcount!C:C,Headcount!C:C)),"Invalid FK","Valid")</f>
        <v>Valid</v>
      </c>
    </row>
    <row r="2501" spans="1:13">
      <c r="A2501" t="s">
        <v>6486</v>
      </c>
      <c r="B2501" s="1">
        <v>44647</v>
      </c>
      <c r="C2501">
        <v>99485.05</v>
      </c>
      <c r="D2501" t="s">
        <v>1483</v>
      </c>
      <c r="E2501" t="s">
        <v>1484</v>
      </c>
      <c r="F2501" t="s">
        <v>271</v>
      </c>
      <c r="G2501" t="s">
        <v>29</v>
      </c>
      <c r="H2501" t="s">
        <v>1227</v>
      </c>
      <c r="J2501" t="s">
        <v>6487</v>
      </c>
      <c r="K2501" t="str">
        <f ca="1">IF(ISNA(XLOOKUP(A2501,Customers!A:A,Customers!A:A)),"Invalid FK","Valid")</f>
        <v>Valid</v>
      </c>
      <c r="L2501" t="str">
        <f ca="1">IF(ISNA(XLOOKUP(B2501,Vendors!A:A,Vendors!A:A)),"Invalid FK","Valid")</f>
        <v>Valid</v>
      </c>
      <c r="M2501" t="str">
        <f ca="1">IF(ISNA(XLOOKUP(C2501,Headcount!C:C,Headcount!C:C)),"Invalid FK","Valid")</f>
        <v>Valid</v>
      </c>
    </row>
    <row r="2502" spans="1:13">
      <c r="A2502" t="s">
        <v>6488</v>
      </c>
      <c r="B2502" s="1">
        <v>45044</v>
      </c>
      <c r="C2502">
        <v>106210.58</v>
      </c>
      <c r="D2502" t="s">
        <v>1483</v>
      </c>
      <c r="E2502" t="s">
        <v>1499</v>
      </c>
      <c r="F2502" t="s">
        <v>271</v>
      </c>
      <c r="G2502" t="s">
        <v>13</v>
      </c>
      <c r="H2502" t="s">
        <v>969</v>
      </c>
      <c r="J2502" t="s">
        <v>6489</v>
      </c>
      <c r="K2502" t="str">
        <f ca="1">IF(ISNA(XLOOKUP(A2502,Customers!A:A,Customers!A:A)),"Invalid FK","Valid")</f>
        <v>Valid</v>
      </c>
      <c r="L2502" t="str">
        <f ca="1">IF(ISNA(XLOOKUP(B2502,Vendors!A:A,Vendors!A:A)),"Invalid FK","Valid")</f>
        <v>Valid</v>
      </c>
      <c r="M2502" t="str">
        <f ca="1">IF(ISNA(XLOOKUP(C2502,Headcount!C:C,Headcount!C:C)),"Invalid FK","Valid")</f>
        <v>Valid</v>
      </c>
    </row>
    <row r="2503" spans="1:13">
      <c r="A2503" t="s">
        <v>6490</v>
      </c>
      <c r="B2503" s="1">
        <v>44652</v>
      </c>
      <c r="C2503">
        <v>-68667.11</v>
      </c>
      <c r="D2503" t="s">
        <v>1478</v>
      </c>
      <c r="E2503" t="s">
        <v>1496</v>
      </c>
      <c r="F2503" t="s">
        <v>271</v>
      </c>
      <c r="G2503" t="s">
        <v>8</v>
      </c>
      <c r="I2503" t="s">
        <v>45</v>
      </c>
      <c r="J2503" t="s">
        <v>6491</v>
      </c>
      <c r="K2503" t="str">
        <f ca="1">IF(ISNA(XLOOKUP(A2503,Customers!A:A,Customers!A:A)),"Invalid FK","Valid")</f>
        <v>Valid</v>
      </c>
      <c r="L2503" t="str">
        <f ca="1">IF(ISNA(XLOOKUP(B2503,Vendors!A:A,Vendors!A:A)),"Invalid FK","Valid")</f>
        <v>Valid</v>
      </c>
      <c r="M2503" t="str">
        <f ca="1">IF(ISNA(XLOOKUP(C2503,Headcount!C:C,Headcount!C:C)),"Invalid FK","Valid")</f>
        <v>Valid</v>
      </c>
    </row>
    <row r="2504" spans="1:13">
      <c r="A2504" t="s">
        <v>6492</v>
      </c>
      <c r="B2504" s="1">
        <v>45119</v>
      </c>
      <c r="C2504">
        <v>-41960.25</v>
      </c>
      <c r="D2504" t="s">
        <v>1478</v>
      </c>
      <c r="E2504" t="s">
        <v>1534</v>
      </c>
      <c r="F2504" t="s">
        <v>264</v>
      </c>
      <c r="G2504" t="s">
        <v>29</v>
      </c>
      <c r="I2504" t="s">
        <v>113</v>
      </c>
      <c r="J2504" t="s">
        <v>6493</v>
      </c>
      <c r="K2504" t="str">
        <f ca="1">IF(ISNA(XLOOKUP(A2504,Customers!A:A,Customers!A:A)),"Invalid FK","Valid")</f>
        <v>Valid</v>
      </c>
      <c r="L2504" t="str">
        <f ca="1">IF(ISNA(XLOOKUP(B2504,Vendors!A:A,Vendors!A:A)),"Invalid FK","Valid")</f>
        <v>Valid</v>
      </c>
      <c r="M2504" t="str">
        <f ca="1">IF(ISNA(XLOOKUP(C2504,Headcount!C:C,Headcount!C:C)),"Invalid FK","Valid")</f>
        <v>Valid</v>
      </c>
    </row>
    <row r="2505" spans="1:13">
      <c r="A2505" t="s">
        <v>6494</v>
      </c>
      <c r="B2505" s="1">
        <v>44897</v>
      </c>
      <c r="C2505">
        <v>-16348.2</v>
      </c>
      <c r="D2505" t="s">
        <v>1478</v>
      </c>
      <c r="E2505" t="s">
        <v>1496</v>
      </c>
      <c r="F2505" t="s">
        <v>271</v>
      </c>
      <c r="G2505" t="s">
        <v>17</v>
      </c>
      <c r="I2505" t="s">
        <v>145</v>
      </c>
      <c r="J2505" t="s">
        <v>6495</v>
      </c>
      <c r="K2505" t="str">
        <f ca="1">IF(ISNA(XLOOKUP(A2505,Customers!A:A,Customers!A:A)),"Invalid FK","Valid")</f>
        <v>Valid</v>
      </c>
      <c r="L2505" t="str">
        <f ca="1">IF(ISNA(XLOOKUP(B2505,Vendors!A:A,Vendors!A:A)),"Invalid FK","Valid")</f>
        <v>Valid</v>
      </c>
      <c r="M2505" t="str">
        <f ca="1">IF(ISNA(XLOOKUP(C2505,Headcount!C:C,Headcount!C:C)),"Invalid FK","Valid")</f>
        <v>Valid</v>
      </c>
    </row>
    <row r="2506" spans="1:13">
      <c r="A2506" t="s">
        <v>6496</v>
      </c>
      <c r="B2506" s="1">
        <v>45237</v>
      </c>
      <c r="C2506">
        <v>31730.65</v>
      </c>
      <c r="D2506" t="s">
        <v>1504</v>
      </c>
      <c r="E2506" t="s">
        <v>1504</v>
      </c>
      <c r="F2506" t="s">
        <v>264</v>
      </c>
      <c r="G2506" t="s">
        <v>17</v>
      </c>
      <c r="J2506" t="s">
        <v>6497</v>
      </c>
      <c r="K2506" t="str">
        <f ca="1">IF(ISNA(XLOOKUP(A2506,Customers!A:A,Customers!A:A)),"Invalid FK","Valid")</f>
        <v>Valid</v>
      </c>
      <c r="L2506" t="str">
        <f ca="1">IF(ISNA(XLOOKUP(B2506,Vendors!A:A,Vendors!A:A)),"Invalid FK","Valid")</f>
        <v>Valid</v>
      </c>
      <c r="M2506" t="str">
        <f ca="1">IF(ISNA(XLOOKUP(C2506,Headcount!C:C,Headcount!C:C)),"Invalid FK","Valid")</f>
        <v>Valid</v>
      </c>
    </row>
    <row r="2507" spans="1:13">
      <c r="A2507" t="s">
        <v>6498</v>
      </c>
      <c r="B2507" s="1">
        <v>44632</v>
      </c>
      <c r="C2507">
        <v>147643.03</v>
      </c>
      <c r="D2507" t="s">
        <v>1483</v>
      </c>
      <c r="E2507" t="s">
        <v>1487</v>
      </c>
      <c r="F2507" t="s">
        <v>271</v>
      </c>
      <c r="G2507" t="s">
        <v>17</v>
      </c>
      <c r="H2507" t="s">
        <v>926</v>
      </c>
      <c r="J2507" t="s">
        <v>6499</v>
      </c>
      <c r="K2507" t="str">
        <f ca="1">IF(ISNA(XLOOKUP(A2507,Customers!A:A,Customers!A:A)),"Invalid FK","Valid")</f>
        <v>Valid</v>
      </c>
      <c r="L2507" t="str">
        <f ca="1">IF(ISNA(XLOOKUP(B2507,Vendors!A:A,Vendors!A:A)),"Invalid FK","Valid")</f>
        <v>Valid</v>
      </c>
      <c r="M2507" t="str">
        <f ca="1">IF(ISNA(XLOOKUP(C2507,Headcount!C:C,Headcount!C:C)),"Invalid FK","Valid")</f>
        <v>Valid</v>
      </c>
    </row>
    <row r="2508" spans="1:13">
      <c r="A2508" t="s">
        <v>6500</v>
      </c>
      <c r="B2508" s="1">
        <v>45246</v>
      </c>
      <c r="C2508">
        <v>22247.59</v>
      </c>
      <c r="D2508" t="s">
        <v>1924</v>
      </c>
      <c r="E2508" t="s">
        <v>1924</v>
      </c>
      <c r="F2508" t="s">
        <v>268</v>
      </c>
      <c r="G2508" t="s">
        <v>8</v>
      </c>
      <c r="J2508" t="s">
        <v>6501</v>
      </c>
      <c r="K2508" t="str">
        <f ca="1">IF(ISNA(XLOOKUP(A2508,Customers!A:A,Customers!A:A)),"Invalid FK","Valid")</f>
        <v>Valid</v>
      </c>
      <c r="L2508" t="str">
        <f ca="1">IF(ISNA(XLOOKUP(B2508,Vendors!A:A,Vendors!A:A)),"Invalid FK","Valid")</f>
        <v>Valid</v>
      </c>
      <c r="M2508" t="str">
        <f ca="1">IF(ISNA(XLOOKUP(C2508,Headcount!C:C,Headcount!C:C)),"Invalid FK","Valid")</f>
        <v>Valid</v>
      </c>
    </row>
    <row r="2509" spans="1:13">
      <c r="A2509" t="s">
        <v>6502</v>
      </c>
      <c r="B2509" s="1">
        <v>45109</v>
      </c>
      <c r="C2509">
        <v>-45535.32</v>
      </c>
      <c r="D2509" t="s">
        <v>1478</v>
      </c>
      <c r="E2509" t="s">
        <v>20</v>
      </c>
      <c r="F2509" t="s">
        <v>271</v>
      </c>
      <c r="G2509" t="s">
        <v>8</v>
      </c>
      <c r="I2509" t="s">
        <v>151</v>
      </c>
      <c r="J2509" t="s">
        <v>6503</v>
      </c>
      <c r="K2509" t="str">
        <f ca="1">IF(ISNA(XLOOKUP(A2509,Customers!A:A,Customers!A:A)),"Invalid FK","Valid")</f>
        <v>Valid</v>
      </c>
      <c r="L2509" t="str">
        <f ca="1">IF(ISNA(XLOOKUP(B2509,Vendors!A:A,Vendors!A:A)),"Invalid FK","Valid")</f>
        <v>Valid</v>
      </c>
      <c r="M2509" t="str">
        <f ca="1">IF(ISNA(XLOOKUP(C2509,Headcount!C:C,Headcount!C:C)),"Invalid FK","Valid")</f>
        <v>Valid</v>
      </c>
    </row>
    <row r="2510" spans="1:13">
      <c r="A2510" t="s">
        <v>6504</v>
      </c>
      <c r="B2510" s="1">
        <v>45158</v>
      </c>
      <c r="C2510">
        <v>190800.1</v>
      </c>
      <c r="D2510" t="s">
        <v>1483</v>
      </c>
      <c r="E2510" t="s">
        <v>1499</v>
      </c>
      <c r="F2510" t="s">
        <v>271</v>
      </c>
      <c r="G2510" t="s">
        <v>29</v>
      </c>
      <c r="H2510" t="s">
        <v>874</v>
      </c>
      <c r="J2510" t="s">
        <v>6505</v>
      </c>
      <c r="K2510" t="str">
        <f ca="1">IF(ISNA(XLOOKUP(A2510,Customers!A:A,Customers!A:A)),"Invalid FK","Valid")</f>
        <v>Valid</v>
      </c>
      <c r="L2510" t="str">
        <f ca="1">IF(ISNA(XLOOKUP(B2510,Vendors!A:A,Vendors!A:A)),"Invalid FK","Valid")</f>
        <v>Valid</v>
      </c>
      <c r="M2510" t="str">
        <f ca="1">IF(ISNA(XLOOKUP(C2510,Headcount!C:C,Headcount!C:C)),"Invalid FK","Valid")</f>
        <v>Valid</v>
      </c>
    </row>
    <row r="2511" spans="1:13">
      <c r="A2511" t="s">
        <v>6506</v>
      </c>
      <c r="B2511" s="1">
        <v>45120</v>
      </c>
      <c r="C2511">
        <v>163102.06</v>
      </c>
      <c r="D2511" t="s">
        <v>1483</v>
      </c>
      <c r="E2511" t="s">
        <v>1484</v>
      </c>
      <c r="F2511" t="s">
        <v>264</v>
      </c>
      <c r="G2511" t="s">
        <v>17</v>
      </c>
      <c r="H2511" t="s">
        <v>961</v>
      </c>
      <c r="J2511" t="s">
        <v>6507</v>
      </c>
      <c r="K2511" t="str">
        <f ca="1">IF(ISNA(XLOOKUP(A2511,Customers!A:A,Customers!A:A)),"Invalid FK","Valid")</f>
        <v>Valid</v>
      </c>
      <c r="L2511" t="str">
        <f ca="1">IF(ISNA(XLOOKUP(B2511,Vendors!A:A,Vendors!A:A)),"Invalid FK","Valid")</f>
        <v>Valid</v>
      </c>
      <c r="M2511" t="str">
        <f ca="1">IF(ISNA(XLOOKUP(C2511,Headcount!C:C,Headcount!C:C)),"Invalid FK","Valid")</f>
        <v>Valid</v>
      </c>
    </row>
    <row r="2512" spans="1:13">
      <c r="A2512" t="s">
        <v>6508</v>
      </c>
      <c r="B2512" s="1">
        <v>44988</v>
      </c>
      <c r="C2512">
        <v>172220.98</v>
      </c>
      <c r="D2512" t="s">
        <v>1483</v>
      </c>
      <c r="E2512" t="s">
        <v>1499</v>
      </c>
      <c r="F2512" t="s">
        <v>264</v>
      </c>
      <c r="G2512" t="s">
        <v>29</v>
      </c>
      <c r="H2512" t="s">
        <v>985</v>
      </c>
      <c r="J2512" t="s">
        <v>6509</v>
      </c>
      <c r="K2512" t="str">
        <f ca="1">IF(ISNA(XLOOKUP(A2512,Customers!A:A,Customers!A:A)),"Invalid FK","Valid")</f>
        <v>Valid</v>
      </c>
      <c r="L2512" t="str">
        <f ca="1">IF(ISNA(XLOOKUP(B2512,Vendors!A:A,Vendors!A:A)),"Invalid FK","Valid")</f>
        <v>Valid</v>
      </c>
      <c r="M2512" t="str">
        <f ca="1">IF(ISNA(XLOOKUP(C2512,Headcount!C:C,Headcount!C:C)),"Invalid FK","Valid")</f>
        <v>Valid</v>
      </c>
    </row>
    <row r="2513" spans="1:13">
      <c r="A2513" t="s">
        <v>6510</v>
      </c>
      <c r="B2513" s="1">
        <v>45171</v>
      </c>
      <c r="C2513">
        <v>247040.09</v>
      </c>
      <c r="D2513" t="s">
        <v>1483</v>
      </c>
      <c r="E2513" t="s">
        <v>1487</v>
      </c>
      <c r="F2513" t="s">
        <v>264</v>
      </c>
      <c r="G2513" t="s">
        <v>17</v>
      </c>
      <c r="H2513" t="s">
        <v>1079</v>
      </c>
      <c r="J2513" t="s">
        <v>6511</v>
      </c>
      <c r="K2513" t="str">
        <f ca="1">IF(ISNA(XLOOKUP(A2513,Customers!A:A,Customers!A:A)),"Invalid FK","Valid")</f>
        <v>Valid</v>
      </c>
      <c r="L2513" t="str">
        <f ca="1">IF(ISNA(XLOOKUP(B2513,Vendors!A:A,Vendors!A:A)),"Invalid FK","Valid")</f>
        <v>Valid</v>
      </c>
      <c r="M2513" t="str">
        <f ca="1">IF(ISNA(XLOOKUP(C2513,Headcount!C:C,Headcount!C:C)),"Invalid FK","Valid")</f>
        <v>Valid</v>
      </c>
    </row>
    <row r="2514" spans="1:13">
      <c r="A2514" t="s">
        <v>6512</v>
      </c>
      <c r="B2514" s="1">
        <v>45140</v>
      </c>
      <c r="C2514">
        <v>99772.81</v>
      </c>
      <c r="D2514" t="s">
        <v>1483</v>
      </c>
      <c r="E2514" t="s">
        <v>1487</v>
      </c>
      <c r="F2514" t="s">
        <v>264</v>
      </c>
      <c r="G2514" t="s">
        <v>8</v>
      </c>
      <c r="H2514" t="s">
        <v>814</v>
      </c>
      <c r="J2514" t="s">
        <v>6513</v>
      </c>
      <c r="K2514" t="str">
        <f ca="1">IF(ISNA(XLOOKUP(A2514,Customers!A:A,Customers!A:A)),"Invalid FK","Valid")</f>
        <v>Valid</v>
      </c>
      <c r="L2514" t="str">
        <f ca="1">IF(ISNA(XLOOKUP(B2514,Vendors!A:A,Vendors!A:A)),"Invalid FK","Valid")</f>
        <v>Valid</v>
      </c>
      <c r="M2514" t="str">
        <f ca="1">IF(ISNA(XLOOKUP(C2514,Headcount!C:C,Headcount!C:C)),"Invalid FK","Valid")</f>
        <v>Valid</v>
      </c>
    </row>
    <row r="2515" spans="1:13">
      <c r="A2515" t="s">
        <v>6514</v>
      </c>
      <c r="B2515" s="1">
        <v>45263</v>
      </c>
      <c r="C2515">
        <v>-32758.63</v>
      </c>
      <c r="D2515" t="s">
        <v>1478</v>
      </c>
      <c r="E2515" t="s">
        <v>20</v>
      </c>
      <c r="F2515" t="s">
        <v>264</v>
      </c>
      <c r="G2515" t="s">
        <v>8</v>
      </c>
      <c r="I2515" t="s">
        <v>201</v>
      </c>
      <c r="J2515" t="s">
        <v>6515</v>
      </c>
      <c r="K2515" t="str">
        <f ca="1">IF(ISNA(XLOOKUP(A2515,Customers!A:A,Customers!A:A)),"Invalid FK","Valid")</f>
        <v>Valid</v>
      </c>
      <c r="L2515" t="str">
        <f ca="1">IF(ISNA(XLOOKUP(B2515,Vendors!A:A,Vendors!A:A)),"Invalid FK","Valid")</f>
        <v>Valid</v>
      </c>
      <c r="M2515" t="str">
        <f ca="1">IF(ISNA(XLOOKUP(C2515,Headcount!C:C,Headcount!C:C)),"Invalid FK","Valid")</f>
        <v>Valid</v>
      </c>
    </row>
    <row r="2516" spans="1:13">
      <c r="A2516" t="s">
        <v>6516</v>
      </c>
      <c r="B2516" s="1">
        <v>45289</v>
      </c>
      <c r="C2516">
        <v>174250.85</v>
      </c>
      <c r="D2516" t="s">
        <v>1483</v>
      </c>
      <c r="E2516" t="s">
        <v>1487</v>
      </c>
      <c r="F2516" t="s">
        <v>271</v>
      </c>
      <c r="G2516" t="s">
        <v>8</v>
      </c>
      <c r="H2516" t="s">
        <v>993</v>
      </c>
      <c r="J2516" t="s">
        <v>6517</v>
      </c>
      <c r="K2516" t="str">
        <f ca="1">IF(ISNA(XLOOKUP(A2516,Customers!A:A,Customers!A:A)),"Invalid FK","Valid")</f>
        <v>Valid</v>
      </c>
      <c r="L2516" t="str">
        <f ca="1">IF(ISNA(XLOOKUP(B2516,Vendors!A:A,Vendors!A:A)),"Invalid FK","Valid")</f>
        <v>Valid</v>
      </c>
      <c r="M2516" t="str">
        <f ca="1">IF(ISNA(XLOOKUP(C2516,Headcount!C:C,Headcount!C:C)),"Invalid FK","Valid")</f>
        <v>Valid</v>
      </c>
    </row>
    <row r="2517" spans="1:13">
      <c r="A2517" t="s">
        <v>6518</v>
      </c>
      <c r="B2517" s="1">
        <v>45284</v>
      </c>
      <c r="C2517">
        <v>-47491.14</v>
      </c>
      <c r="D2517" t="s">
        <v>1478</v>
      </c>
      <c r="E2517" t="s">
        <v>1496</v>
      </c>
      <c r="F2517" t="s">
        <v>268</v>
      </c>
      <c r="G2517" t="s">
        <v>29</v>
      </c>
      <c r="I2517" t="s">
        <v>129</v>
      </c>
      <c r="J2517" t="s">
        <v>6519</v>
      </c>
      <c r="K2517" t="str">
        <f ca="1">IF(ISNA(XLOOKUP(A2517,Customers!A:A,Customers!A:A)),"Invalid FK","Valid")</f>
        <v>Valid</v>
      </c>
      <c r="L2517" t="str">
        <f ca="1">IF(ISNA(XLOOKUP(B2517,Vendors!A:A,Vendors!A:A)),"Invalid FK","Valid")</f>
        <v>Valid</v>
      </c>
      <c r="M2517" t="str">
        <f ca="1">IF(ISNA(XLOOKUP(C2517,Headcount!C:C,Headcount!C:C)),"Invalid FK","Valid")</f>
        <v>Valid</v>
      </c>
    </row>
    <row r="2518" spans="1:13">
      <c r="A2518" t="s">
        <v>6520</v>
      </c>
      <c r="B2518" s="1">
        <v>44595</v>
      </c>
      <c r="C2518">
        <v>-2000</v>
      </c>
      <c r="D2518" t="s">
        <v>1478</v>
      </c>
      <c r="E2518" t="s">
        <v>1534</v>
      </c>
      <c r="F2518" t="s">
        <v>264</v>
      </c>
      <c r="G2518" t="s">
        <v>13</v>
      </c>
      <c r="I2518" t="s">
        <v>223</v>
      </c>
      <c r="J2518" t="s">
        <v>6521</v>
      </c>
      <c r="K2518" t="str">
        <f ca="1">IF(ISNA(XLOOKUP(A2518,Customers!A:A,Customers!A:A)),"Invalid FK","Valid")</f>
        <v>Valid</v>
      </c>
      <c r="L2518" t="str">
        <f ca="1">IF(ISNA(XLOOKUP(B2518,Vendors!A:A,Vendors!A:A)),"Invalid FK","Valid")</f>
        <v>Valid</v>
      </c>
      <c r="M2518" t="str">
        <f ca="1">IF(ISNA(XLOOKUP(C2518,Headcount!C:C,Headcount!C:C)),"Invalid FK","Valid")</f>
        <v>Valid</v>
      </c>
    </row>
    <row r="2519" spans="1:13">
      <c r="A2519" t="s">
        <v>6522</v>
      </c>
      <c r="B2519" s="1">
        <v>45083</v>
      </c>
      <c r="C2519">
        <v>133289.98000000001</v>
      </c>
      <c r="D2519" t="s">
        <v>1483</v>
      </c>
      <c r="E2519" t="s">
        <v>1487</v>
      </c>
      <c r="F2519" t="s">
        <v>268</v>
      </c>
      <c r="G2519" t="s">
        <v>17</v>
      </c>
      <c r="H2519" t="s">
        <v>1231</v>
      </c>
      <c r="J2519" t="s">
        <v>6523</v>
      </c>
      <c r="K2519" t="str">
        <f ca="1">IF(ISNA(XLOOKUP(A2519,Customers!A:A,Customers!A:A)),"Invalid FK","Valid")</f>
        <v>Valid</v>
      </c>
      <c r="L2519" t="str">
        <f ca="1">IF(ISNA(XLOOKUP(B2519,Vendors!A:A,Vendors!A:A)),"Invalid FK","Valid")</f>
        <v>Valid</v>
      </c>
      <c r="M2519" t="str">
        <f ca="1">IF(ISNA(XLOOKUP(C2519,Headcount!C:C,Headcount!C:C)),"Invalid FK","Valid")</f>
        <v>Valid</v>
      </c>
    </row>
    <row r="2520" spans="1:13">
      <c r="A2520" t="s">
        <v>6524</v>
      </c>
      <c r="B2520" s="1">
        <v>45008</v>
      </c>
      <c r="C2520">
        <v>165420.57</v>
      </c>
      <c r="D2520" t="s">
        <v>1483</v>
      </c>
      <c r="E2520" t="s">
        <v>1499</v>
      </c>
      <c r="F2520" t="s">
        <v>268</v>
      </c>
      <c r="G2520" t="s">
        <v>13</v>
      </c>
      <c r="H2520" t="s">
        <v>1307</v>
      </c>
      <c r="J2520" t="s">
        <v>6525</v>
      </c>
      <c r="K2520" t="str">
        <f ca="1">IF(ISNA(XLOOKUP(A2520,Customers!A:A,Customers!A:A)),"Invalid FK","Valid")</f>
        <v>Valid</v>
      </c>
      <c r="L2520" t="str">
        <f ca="1">IF(ISNA(XLOOKUP(B2520,Vendors!A:A,Vendors!A:A)),"Invalid FK","Valid")</f>
        <v>Valid</v>
      </c>
      <c r="M2520" t="str">
        <f ca="1">IF(ISNA(XLOOKUP(C2520,Headcount!C:C,Headcount!C:C)),"Invalid FK","Valid")</f>
        <v>Valid</v>
      </c>
    </row>
    <row r="2521" spans="1:13">
      <c r="A2521" t="s">
        <v>6526</v>
      </c>
      <c r="B2521" s="1">
        <v>44728</v>
      </c>
      <c r="C2521">
        <v>-7973.41</v>
      </c>
      <c r="D2521" t="s">
        <v>1478</v>
      </c>
      <c r="E2521" t="s">
        <v>1496</v>
      </c>
      <c r="F2521" t="s">
        <v>268</v>
      </c>
      <c r="G2521" t="s">
        <v>13</v>
      </c>
      <c r="I2521" t="s">
        <v>117</v>
      </c>
      <c r="J2521" t="s">
        <v>6527</v>
      </c>
      <c r="K2521" t="str">
        <f ca="1">IF(ISNA(XLOOKUP(A2521,Customers!A:A,Customers!A:A)),"Invalid FK","Valid")</f>
        <v>Valid</v>
      </c>
      <c r="L2521" t="str">
        <f ca="1">IF(ISNA(XLOOKUP(B2521,Vendors!A:A,Vendors!A:A)),"Invalid FK","Valid")</f>
        <v>Valid</v>
      </c>
      <c r="M2521" t="str">
        <f ca="1">IF(ISNA(XLOOKUP(C2521,Headcount!C:C,Headcount!C:C)),"Invalid FK","Valid")</f>
        <v>Valid</v>
      </c>
    </row>
    <row r="2522" spans="1:13">
      <c r="A2522" t="s">
        <v>6528</v>
      </c>
      <c r="B2522" s="1">
        <v>44577</v>
      </c>
      <c r="C2522">
        <v>109116.74</v>
      </c>
      <c r="D2522" t="s">
        <v>1483</v>
      </c>
      <c r="E2522" t="s">
        <v>1484</v>
      </c>
      <c r="F2522" t="s">
        <v>268</v>
      </c>
      <c r="G2522" t="s">
        <v>13</v>
      </c>
      <c r="H2522" t="s">
        <v>1101</v>
      </c>
      <c r="J2522" t="s">
        <v>6529</v>
      </c>
      <c r="K2522" t="str">
        <f ca="1">IF(ISNA(XLOOKUP(A2522,Customers!A:A,Customers!A:A)),"Invalid FK","Valid")</f>
        <v>Valid</v>
      </c>
      <c r="L2522" t="str">
        <f ca="1">IF(ISNA(XLOOKUP(B2522,Vendors!A:A,Vendors!A:A)),"Invalid FK","Valid")</f>
        <v>Valid</v>
      </c>
      <c r="M2522" t="str">
        <f ca="1">IF(ISNA(XLOOKUP(C2522,Headcount!C:C,Headcount!C:C)),"Invalid FK","Valid")</f>
        <v>Valid</v>
      </c>
    </row>
    <row r="2523" spans="1:13">
      <c r="A2523" t="s">
        <v>6530</v>
      </c>
      <c r="B2523" s="1">
        <v>44694</v>
      </c>
      <c r="C2523">
        <v>-28344.61</v>
      </c>
      <c r="D2523" t="s">
        <v>1478</v>
      </c>
      <c r="E2523" t="s">
        <v>20</v>
      </c>
      <c r="F2523" t="s">
        <v>268</v>
      </c>
      <c r="G2523" t="s">
        <v>13</v>
      </c>
      <c r="I2523" t="s">
        <v>51</v>
      </c>
      <c r="J2523" t="s">
        <v>6531</v>
      </c>
      <c r="K2523" t="str">
        <f ca="1">IF(ISNA(XLOOKUP(A2523,Customers!A:A,Customers!A:A)),"Invalid FK","Valid")</f>
        <v>Valid</v>
      </c>
      <c r="L2523" t="str">
        <f ca="1">IF(ISNA(XLOOKUP(B2523,Vendors!A:A,Vendors!A:A)),"Invalid FK","Valid")</f>
        <v>Valid</v>
      </c>
      <c r="M2523" t="str">
        <f ca="1">IF(ISNA(XLOOKUP(C2523,Headcount!C:C,Headcount!C:C)),"Invalid FK","Valid")</f>
        <v>Valid</v>
      </c>
    </row>
    <row r="2524" spans="1:13">
      <c r="A2524" t="s">
        <v>6532</v>
      </c>
      <c r="B2524" s="1">
        <v>45042</v>
      </c>
      <c r="C2524">
        <v>144276.54</v>
      </c>
      <c r="D2524" t="s">
        <v>1483</v>
      </c>
      <c r="E2524" t="s">
        <v>1487</v>
      </c>
      <c r="F2524" t="s">
        <v>264</v>
      </c>
      <c r="G2524" t="s">
        <v>13</v>
      </c>
      <c r="H2524" t="s">
        <v>920</v>
      </c>
      <c r="J2524" t="s">
        <v>6533</v>
      </c>
      <c r="K2524" t="str">
        <f ca="1">IF(ISNA(XLOOKUP(A2524,Customers!A:A,Customers!A:A)),"Invalid FK","Valid")</f>
        <v>Valid</v>
      </c>
      <c r="L2524" t="str">
        <f ca="1">IF(ISNA(XLOOKUP(B2524,Vendors!A:A,Vendors!A:A)),"Invalid FK","Valid")</f>
        <v>Valid</v>
      </c>
      <c r="M2524" t="str">
        <f ca="1">IF(ISNA(XLOOKUP(C2524,Headcount!C:C,Headcount!C:C)),"Invalid FK","Valid")</f>
        <v>Valid</v>
      </c>
    </row>
    <row r="2525" spans="1:13">
      <c r="A2525" t="s">
        <v>6534</v>
      </c>
      <c r="B2525" s="1">
        <v>45227</v>
      </c>
      <c r="C2525">
        <v>-51407.87</v>
      </c>
      <c r="D2525" t="s">
        <v>1478</v>
      </c>
      <c r="E2525" t="s">
        <v>1534</v>
      </c>
      <c r="F2525" t="s">
        <v>271</v>
      </c>
      <c r="G2525" t="s">
        <v>13</v>
      </c>
      <c r="I2525" t="s">
        <v>87</v>
      </c>
      <c r="J2525" t="s">
        <v>6535</v>
      </c>
      <c r="K2525" t="str">
        <f ca="1">IF(ISNA(XLOOKUP(A2525,Customers!A:A,Customers!A:A)),"Invalid FK","Valid")</f>
        <v>Valid</v>
      </c>
      <c r="L2525" t="str">
        <f ca="1">IF(ISNA(XLOOKUP(B2525,Vendors!A:A,Vendors!A:A)),"Invalid FK","Valid")</f>
        <v>Valid</v>
      </c>
      <c r="M2525" t="str">
        <f ca="1">IF(ISNA(XLOOKUP(C2525,Headcount!C:C,Headcount!C:C)),"Invalid FK","Valid")</f>
        <v>Valid</v>
      </c>
    </row>
    <row r="2526" spans="1:13">
      <c r="A2526" t="s">
        <v>6536</v>
      </c>
      <c r="B2526" s="1">
        <v>44718</v>
      </c>
      <c r="C2526">
        <v>-68806.87</v>
      </c>
      <c r="D2526" t="s">
        <v>1478</v>
      </c>
      <c r="E2526" t="s">
        <v>1496</v>
      </c>
      <c r="F2526" t="s">
        <v>264</v>
      </c>
      <c r="G2526" t="s">
        <v>17</v>
      </c>
      <c r="I2526" t="s">
        <v>73</v>
      </c>
      <c r="J2526" t="s">
        <v>6537</v>
      </c>
      <c r="K2526" t="str">
        <f ca="1">IF(ISNA(XLOOKUP(A2526,Customers!A:A,Customers!A:A)),"Invalid FK","Valid")</f>
        <v>Valid</v>
      </c>
      <c r="L2526" t="str">
        <f ca="1">IF(ISNA(XLOOKUP(B2526,Vendors!A:A,Vendors!A:A)),"Invalid FK","Valid")</f>
        <v>Valid</v>
      </c>
      <c r="M2526" t="str">
        <f ca="1">IF(ISNA(XLOOKUP(C2526,Headcount!C:C,Headcount!C:C)),"Invalid FK","Valid")</f>
        <v>Valid</v>
      </c>
    </row>
    <row r="2527" spans="1:13">
      <c r="A2527" t="s">
        <v>6538</v>
      </c>
      <c r="B2527" s="1">
        <v>45151</v>
      </c>
      <c r="C2527">
        <v>92120.05</v>
      </c>
      <c r="D2527" t="s">
        <v>1483</v>
      </c>
      <c r="E2527" t="s">
        <v>1487</v>
      </c>
      <c r="F2527" t="s">
        <v>264</v>
      </c>
      <c r="G2527" t="s">
        <v>17</v>
      </c>
      <c r="H2527" t="s">
        <v>694</v>
      </c>
      <c r="J2527" t="s">
        <v>6539</v>
      </c>
      <c r="K2527" t="str">
        <f ca="1">IF(ISNA(XLOOKUP(A2527,Customers!A:A,Customers!A:A)),"Invalid FK","Valid")</f>
        <v>Valid</v>
      </c>
      <c r="L2527" t="str">
        <f ca="1">IF(ISNA(XLOOKUP(B2527,Vendors!A:A,Vendors!A:A)),"Invalid FK","Valid")</f>
        <v>Valid</v>
      </c>
      <c r="M2527" t="str">
        <f ca="1">IF(ISNA(XLOOKUP(C2527,Headcount!C:C,Headcount!C:C)),"Invalid FK","Valid")</f>
        <v>Valid</v>
      </c>
    </row>
    <row r="2528" spans="1:13">
      <c r="A2528" t="s">
        <v>6540</v>
      </c>
      <c r="B2528" s="1">
        <v>45237</v>
      </c>
      <c r="C2528">
        <v>-19562.580000000002</v>
      </c>
      <c r="D2528" t="s">
        <v>1478</v>
      </c>
      <c r="E2528" t="s">
        <v>36</v>
      </c>
      <c r="F2528" t="s">
        <v>264</v>
      </c>
      <c r="G2528" t="s">
        <v>17</v>
      </c>
      <c r="I2528" t="s">
        <v>53</v>
      </c>
      <c r="J2528" t="s">
        <v>6541</v>
      </c>
      <c r="K2528" t="str">
        <f ca="1">IF(ISNA(XLOOKUP(A2528,Customers!A:A,Customers!A:A)),"Invalid FK","Valid")</f>
        <v>Valid</v>
      </c>
      <c r="L2528" t="str">
        <f ca="1">IF(ISNA(XLOOKUP(B2528,Vendors!A:A,Vendors!A:A)),"Invalid FK","Valid")</f>
        <v>Valid</v>
      </c>
      <c r="M2528" t="str">
        <f ca="1">IF(ISNA(XLOOKUP(C2528,Headcount!C:C,Headcount!C:C)),"Invalid FK","Valid")</f>
        <v>Valid</v>
      </c>
    </row>
    <row r="2529" spans="1:13">
      <c r="A2529" t="s">
        <v>6542</v>
      </c>
      <c r="B2529" s="1">
        <v>44913</v>
      </c>
      <c r="C2529">
        <v>112150.39999999999</v>
      </c>
      <c r="D2529" t="s">
        <v>1483</v>
      </c>
      <c r="E2529" t="s">
        <v>1487</v>
      </c>
      <c r="F2529" t="s">
        <v>271</v>
      </c>
      <c r="G2529" t="s">
        <v>8</v>
      </c>
      <c r="H2529" t="s">
        <v>1383</v>
      </c>
      <c r="J2529" t="s">
        <v>6543</v>
      </c>
      <c r="K2529" t="str">
        <f ca="1">IF(ISNA(XLOOKUP(A2529,Customers!A:A,Customers!A:A)),"Invalid FK","Valid")</f>
        <v>Valid</v>
      </c>
      <c r="L2529" t="str">
        <f ca="1">IF(ISNA(XLOOKUP(B2529,Vendors!A:A,Vendors!A:A)),"Invalid FK","Valid")</f>
        <v>Valid</v>
      </c>
      <c r="M2529" t="str">
        <f ca="1">IF(ISNA(XLOOKUP(C2529,Headcount!C:C,Headcount!C:C)),"Invalid FK","Valid")</f>
        <v>Valid</v>
      </c>
    </row>
    <row r="2530" spans="1:13">
      <c r="A2530" t="s">
        <v>6544</v>
      </c>
      <c r="B2530" s="1">
        <v>45215</v>
      </c>
      <c r="C2530">
        <v>229732.21</v>
      </c>
      <c r="D2530" t="s">
        <v>1483</v>
      </c>
      <c r="E2530" t="s">
        <v>1499</v>
      </c>
      <c r="F2530" t="s">
        <v>264</v>
      </c>
      <c r="G2530" t="s">
        <v>13</v>
      </c>
      <c r="H2530" t="s">
        <v>698</v>
      </c>
      <c r="J2530" t="s">
        <v>6545</v>
      </c>
      <c r="K2530" t="str">
        <f ca="1">IF(ISNA(XLOOKUP(A2530,Customers!A:A,Customers!A:A)),"Invalid FK","Valid")</f>
        <v>Valid</v>
      </c>
      <c r="L2530" t="str">
        <f ca="1">IF(ISNA(XLOOKUP(B2530,Vendors!A:A,Vendors!A:A)),"Invalid FK","Valid")</f>
        <v>Valid</v>
      </c>
      <c r="M2530" t="str">
        <f ca="1">IF(ISNA(XLOOKUP(C2530,Headcount!C:C,Headcount!C:C)),"Invalid FK","Valid")</f>
        <v>Valid</v>
      </c>
    </row>
    <row r="2531" spans="1:13">
      <c r="A2531" t="s">
        <v>6546</v>
      </c>
      <c r="B2531" s="1">
        <v>44754</v>
      </c>
      <c r="C2531">
        <v>171083.67</v>
      </c>
      <c r="D2531" t="s">
        <v>1483</v>
      </c>
      <c r="E2531" t="s">
        <v>1484</v>
      </c>
      <c r="F2531" t="s">
        <v>268</v>
      </c>
      <c r="G2531" t="s">
        <v>29</v>
      </c>
      <c r="H2531" t="s">
        <v>1133</v>
      </c>
      <c r="J2531" t="s">
        <v>6547</v>
      </c>
      <c r="K2531" t="str">
        <f ca="1">IF(ISNA(XLOOKUP(A2531,Customers!A:A,Customers!A:A)),"Invalid FK","Valid")</f>
        <v>Valid</v>
      </c>
      <c r="L2531" t="str">
        <f ca="1">IF(ISNA(XLOOKUP(B2531,Vendors!A:A,Vendors!A:A)),"Invalid FK","Valid")</f>
        <v>Valid</v>
      </c>
      <c r="M2531" t="str">
        <f ca="1">IF(ISNA(XLOOKUP(C2531,Headcount!C:C,Headcount!C:C)),"Invalid FK","Valid")</f>
        <v>Valid</v>
      </c>
    </row>
    <row r="2532" spans="1:13">
      <c r="A2532" t="s">
        <v>6548</v>
      </c>
      <c r="B2532" s="1">
        <v>44562</v>
      </c>
      <c r="C2532">
        <v>144927.76</v>
      </c>
      <c r="D2532" t="s">
        <v>1483</v>
      </c>
      <c r="E2532" t="s">
        <v>1487</v>
      </c>
      <c r="F2532" t="s">
        <v>264</v>
      </c>
      <c r="G2532" t="s">
        <v>29</v>
      </c>
      <c r="H2532" t="s">
        <v>1183</v>
      </c>
      <c r="J2532" t="s">
        <v>6549</v>
      </c>
      <c r="K2532" t="str">
        <f ca="1">IF(ISNA(XLOOKUP(A2532,Customers!A:A,Customers!A:A)),"Invalid FK","Valid")</f>
        <v>Valid</v>
      </c>
      <c r="L2532" t="str">
        <f ca="1">IF(ISNA(XLOOKUP(B2532,Vendors!A:A,Vendors!A:A)),"Invalid FK","Valid")</f>
        <v>Valid</v>
      </c>
      <c r="M2532" t="str">
        <f ca="1">IF(ISNA(XLOOKUP(C2532,Headcount!C:C,Headcount!C:C)),"Invalid FK","Valid")</f>
        <v>Valid</v>
      </c>
    </row>
    <row r="2533" spans="1:13">
      <c r="A2533" t="s">
        <v>6550</v>
      </c>
      <c r="B2533" s="1">
        <v>44704</v>
      </c>
      <c r="C2533">
        <v>173835.26</v>
      </c>
      <c r="D2533" t="s">
        <v>1483</v>
      </c>
      <c r="E2533" t="s">
        <v>1484</v>
      </c>
      <c r="F2533" t="s">
        <v>268</v>
      </c>
      <c r="G2533" t="s">
        <v>29</v>
      </c>
      <c r="H2533" t="s">
        <v>1341</v>
      </c>
      <c r="J2533" t="s">
        <v>6551</v>
      </c>
      <c r="K2533" t="str">
        <f ca="1">IF(ISNA(XLOOKUP(A2533,Customers!A:A,Customers!A:A)),"Invalid FK","Valid")</f>
        <v>Valid</v>
      </c>
      <c r="L2533" t="str">
        <f ca="1">IF(ISNA(XLOOKUP(B2533,Vendors!A:A,Vendors!A:A)),"Invalid FK","Valid")</f>
        <v>Valid</v>
      </c>
      <c r="M2533" t="str">
        <f ca="1">IF(ISNA(XLOOKUP(C2533,Headcount!C:C,Headcount!C:C)),"Invalid FK","Valid")</f>
        <v>Valid</v>
      </c>
    </row>
    <row r="2534" spans="1:13">
      <c r="A2534" t="s">
        <v>6552</v>
      </c>
      <c r="B2534" s="1">
        <v>44892</v>
      </c>
      <c r="C2534">
        <v>-38094.94</v>
      </c>
      <c r="D2534" t="s">
        <v>1478</v>
      </c>
      <c r="E2534" t="s">
        <v>20</v>
      </c>
      <c r="F2534" t="s">
        <v>271</v>
      </c>
      <c r="G2534" t="s">
        <v>13</v>
      </c>
      <c r="I2534" t="s">
        <v>51</v>
      </c>
      <c r="J2534" t="s">
        <v>6553</v>
      </c>
      <c r="K2534" t="str">
        <f ca="1">IF(ISNA(XLOOKUP(A2534,Customers!A:A,Customers!A:A)),"Invalid FK","Valid")</f>
        <v>Valid</v>
      </c>
      <c r="L2534" t="str">
        <f ca="1">IF(ISNA(XLOOKUP(B2534,Vendors!A:A,Vendors!A:A)),"Invalid FK","Valid")</f>
        <v>Valid</v>
      </c>
      <c r="M2534" t="str">
        <f ca="1">IF(ISNA(XLOOKUP(C2534,Headcount!C:C,Headcount!C:C)),"Invalid FK","Valid")</f>
        <v>Valid</v>
      </c>
    </row>
    <row r="2535" spans="1:13">
      <c r="A2535" t="s">
        <v>6554</v>
      </c>
      <c r="B2535" s="1">
        <v>45255</v>
      </c>
      <c r="C2535">
        <v>19484.43</v>
      </c>
      <c r="D2535" t="s">
        <v>1504</v>
      </c>
      <c r="E2535" t="s">
        <v>1504</v>
      </c>
      <c r="F2535" t="s">
        <v>271</v>
      </c>
      <c r="G2535" t="s">
        <v>17</v>
      </c>
      <c r="J2535" t="s">
        <v>6555</v>
      </c>
      <c r="K2535" t="str">
        <f ca="1">IF(ISNA(XLOOKUP(A2535,Customers!A:A,Customers!A:A)),"Invalid FK","Valid")</f>
        <v>Valid</v>
      </c>
      <c r="L2535" t="str">
        <f ca="1">IF(ISNA(XLOOKUP(B2535,Vendors!A:A,Vendors!A:A)),"Invalid FK","Valid")</f>
        <v>Valid</v>
      </c>
      <c r="M2535" t="str">
        <f ca="1">IF(ISNA(XLOOKUP(C2535,Headcount!C:C,Headcount!C:C)),"Invalid FK","Valid")</f>
        <v>Valid</v>
      </c>
    </row>
    <row r="2536" spans="1:13">
      <c r="A2536" t="s">
        <v>6556</v>
      </c>
      <c r="B2536" s="1">
        <v>44673</v>
      </c>
      <c r="C2536">
        <v>201842.35</v>
      </c>
      <c r="D2536" t="s">
        <v>1483</v>
      </c>
      <c r="E2536" t="s">
        <v>1484</v>
      </c>
      <c r="F2536" t="s">
        <v>264</v>
      </c>
      <c r="G2536" t="s">
        <v>17</v>
      </c>
      <c r="H2536" t="s">
        <v>1241</v>
      </c>
      <c r="J2536" t="s">
        <v>6557</v>
      </c>
      <c r="K2536" t="str">
        <f ca="1">IF(ISNA(XLOOKUP(A2536,Customers!A:A,Customers!A:A)),"Invalid FK","Valid")</f>
        <v>Valid</v>
      </c>
      <c r="L2536" t="str">
        <f ca="1">IF(ISNA(XLOOKUP(B2536,Vendors!A:A,Vendors!A:A)),"Invalid FK","Valid")</f>
        <v>Valid</v>
      </c>
      <c r="M2536" t="str">
        <f ca="1">IF(ISNA(XLOOKUP(C2536,Headcount!C:C,Headcount!C:C)),"Invalid FK","Valid")</f>
        <v>Valid</v>
      </c>
    </row>
    <row r="2537" spans="1:13">
      <c r="A2537" t="s">
        <v>6558</v>
      </c>
      <c r="B2537" s="1">
        <v>45081</v>
      </c>
      <c r="C2537">
        <v>-39136.980000000003</v>
      </c>
      <c r="D2537" t="s">
        <v>1478</v>
      </c>
      <c r="E2537" t="s">
        <v>36</v>
      </c>
      <c r="F2537" t="s">
        <v>264</v>
      </c>
      <c r="G2537" t="s">
        <v>29</v>
      </c>
      <c r="I2537" t="s">
        <v>195</v>
      </c>
      <c r="J2537" t="s">
        <v>6559</v>
      </c>
      <c r="K2537" t="str">
        <f ca="1">IF(ISNA(XLOOKUP(A2537,Customers!A:A,Customers!A:A)),"Invalid FK","Valid")</f>
        <v>Valid</v>
      </c>
      <c r="L2537" t="str">
        <f ca="1">IF(ISNA(XLOOKUP(B2537,Vendors!A:A,Vendors!A:A)),"Invalid FK","Valid")</f>
        <v>Valid</v>
      </c>
      <c r="M2537" t="str">
        <f ca="1">IF(ISNA(XLOOKUP(C2537,Headcount!C:C,Headcount!C:C)),"Invalid FK","Valid")</f>
        <v>Valid</v>
      </c>
    </row>
    <row r="2538" spans="1:13">
      <c r="A2538" t="s">
        <v>6560</v>
      </c>
      <c r="B2538" s="1">
        <v>44968</v>
      </c>
      <c r="C2538">
        <v>109770.53</v>
      </c>
      <c r="D2538" t="s">
        <v>1483</v>
      </c>
      <c r="E2538" t="s">
        <v>1487</v>
      </c>
      <c r="F2538" t="s">
        <v>264</v>
      </c>
      <c r="G2538" t="s">
        <v>8</v>
      </c>
      <c r="H2538" t="s">
        <v>1275</v>
      </c>
      <c r="J2538" t="s">
        <v>6561</v>
      </c>
      <c r="K2538" t="str">
        <f ca="1">IF(ISNA(XLOOKUP(A2538,Customers!A:A,Customers!A:A)),"Invalid FK","Valid")</f>
        <v>Valid</v>
      </c>
      <c r="L2538" t="str">
        <f ca="1">IF(ISNA(XLOOKUP(B2538,Vendors!A:A,Vendors!A:A)),"Invalid FK","Valid")</f>
        <v>Valid</v>
      </c>
      <c r="M2538" t="str">
        <f ca="1">IF(ISNA(XLOOKUP(C2538,Headcount!C:C,Headcount!C:C)),"Invalid FK","Valid")</f>
        <v>Valid</v>
      </c>
    </row>
    <row r="2539" spans="1:13">
      <c r="A2539" t="s">
        <v>6562</v>
      </c>
      <c r="B2539" s="1">
        <v>44566</v>
      </c>
      <c r="C2539">
        <v>-46629.84</v>
      </c>
      <c r="D2539" t="s">
        <v>1478</v>
      </c>
      <c r="E2539" t="s">
        <v>36</v>
      </c>
      <c r="F2539" t="s">
        <v>271</v>
      </c>
      <c r="G2539" t="s">
        <v>13</v>
      </c>
      <c r="I2539" t="s">
        <v>227</v>
      </c>
      <c r="J2539" t="s">
        <v>6563</v>
      </c>
      <c r="K2539" t="str">
        <f ca="1">IF(ISNA(XLOOKUP(A2539,Customers!A:A,Customers!A:A)),"Invalid FK","Valid")</f>
        <v>Valid</v>
      </c>
      <c r="L2539" t="str">
        <f ca="1">IF(ISNA(XLOOKUP(B2539,Vendors!A:A,Vendors!A:A)),"Invalid FK","Valid")</f>
        <v>Valid</v>
      </c>
      <c r="M2539" t="str">
        <f ca="1">IF(ISNA(XLOOKUP(C2539,Headcount!C:C,Headcount!C:C)),"Invalid FK","Valid")</f>
        <v>Valid</v>
      </c>
    </row>
    <row r="2540" spans="1:13">
      <c r="A2540" t="s">
        <v>6564</v>
      </c>
      <c r="B2540" s="1">
        <v>45152</v>
      </c>
      <c r="C2540">
        <v>172518.79</v>
      </c>
      <c r="D2540" t="s">
        <v>1483</v>
      </c>
      <c r="E2540" t="s">
        <v>1487</v>
      </c>
      <c r="F2540" t="s">
        <v>268</v>
      </c>
      <c r="G2540" t="s">
        <v>8</v>
      </c>
      <c r="H2540" t="s">
        <v>874</v>
      </c>
      <c r="J2540" t="s">
        <v>6565</v>
      </c>
      <c r="K2540" t="str">
        <f ca="1">IF(ISNA(XLOOKUP(A2540,Customers!A:A,Customers!A:A)),"Invalid FK","Valid")</f>
        <v>Valid</v>
      </c>
      <c r="L2540" t="str">
        <f ca="1">IF(ISNA(XLOOKUP(B2540,Vendors!A:A,Vendors!A:A)),"Invalid FK","Valid")</f>
        <v>Valid</v>
      </c>
      <c r="M2540" t="str">
        <f ca="1">IF(ISNA(XLOOKUP(C2540,Headcount!C:C,Headcount!C:C)),"Invalid FK","Valid")</f>
        <v>Valid</v>
      </c>
    </row>
    <row r="2541" spans="1:13">
      <c r="A2541" t="s">
        <v>6566</v>
      </c>
      <c r="B2541" s="1">
        <v>45005</v>
      </c>
      <c r="C2541">
        <v>-42814.95</v>
      </c>
      <c r="D2541" t="s">
        <v>1478</v>
      </c>
      <c r="E2541" t="s">
        <v>1496</v>
      </c>
      <c r="F2541" t="s">
        <v>271</v>
      </c>
      <c r="G2541" t="s">
        <v>13</v>
      </c>
      <c r="I2541" t="s">
        <v>165</v>
      </c>
      <c r="J2541" t="s">
        <v>6567</v>
      </c>
      <c r="K2541" t="str">
        <f ca="1">IF(ISNA(XLOOKUP(A2541,Customers!A:A,Customers!A:A)),"Invalid FK","Valid")</f>
        <v>Valid</v>
      </c>
      <c r="L2541" t="str">
        <f ca="1">IF(ISNA(XLOOKUP(B2541,Vendors!A:A,Vendors!A:A)),"Invalid FK","Valid")</f>
        <v>Valid</v>
      </c>
      <c r="M2541" t="str">
        <f ca="1">IF(ISNA(XLOOKUP(C2541,Headcount!C:C,Headcount!C:C)),"Invalid FK","Valid")</f>
        <v>Valid</v>
      </c>
    </row>
    <row r="2542" spans="1:13">
      <c r="A2542" t="s">
        <v>6568</v>
      </c>
      <c r="B2542" s="1">
        <v>44896</v>
      </c>
      <c r="C2542">
        <v>-69164.66</v>
      </c>
      <c r="D2542" t="s">
        <v>1478</v>
      </c>
      <c r="E2542" t="s">
        <v>1496</v>
      </c>
      <c r="F2542" t="s">
        <v>268</v>
      </c>
      <c r="G2542" t="s">
        <v>13</v>
      </c>
      <c r="I2542" t="s">
        <v>201</v>
      </c>
      <c r="J2542" t="s">
        <v>6569</v>
      </c>
      <c r="K2542" t="str">
        <f ca="1">IF(ISNA(XLOOKUP(A2542,Customers!A:A,Customers!A:A)),"Invalid FK","Valid")</f>
        <v>Valid</v>
      </c>
      <c r="L2542" t="str">
        <f ca="1">IF(ISNA(XLOOKUP(B2542,Vendors!A:A,Vendors!A:A)),"Invalid FK","Valid")</f>
        <v>Valid</v>
      </c>
      <c r="M2542" t="str">
        <f ca="1">IF(ISNA(XLOOKUP(C2542,Headcount!C:C,Headcount!C:C)),"Invalid FK","Valid")</f>
        <v>Valid</v>
      </c>
    </row>
    <row r="2543" spans="1:13">
      <c r="A2543" t="s">
        <v>6570</v>
      </c>
      <c r="B2543" s="1">
        <v>44603</v>
      </c>
      <c r="C2543">
        <v>-19527.07</v>
      </c>
      <c r="D2543" t="s">
        <v>1478</v>
      </c>
      <c r="E2543" t="s">
        <v>7</v>
      </c>
      <c r="F2543" t="s">
        <v>271</v>
      </c>
      <c r="G2543" t="s">
        <v>8</v>
      </c>
      <c r="I2543" t="s">
        <v>215</v>
      </c>
      <c r="J2543" t="s">
        <v>6571</v>
      </c>
      <c r="K2543" t="str">
        <f ca="1">IF(ISNA(XLOOKUP(A2543,Customers!A:A,Customers!A:A)),"Invalid FK","Valid")</f>
        <v>Valid</v>
      </c>
      <c r="L2543" t="str">
        <f ca="1">IF(ISNA(XLOOKUP(B2543,Vendors!A:A,Vendors!A:A)),"Invalid FK","Valid")</f>
        <v>Valid</v>
      </c>
      <c r="M2543" t="str">
        <f ca="1">IF(ISNA(XLOOKUP(C2543,Headcount!C:C,Headcount!C:C)),"Invalid FK","Valid")</f>
        <v>Valid</v>
      </c>
    </row>
    <row r="2544" spans="1:13">
      <c r="A2544" t="s">
        <v>6572</v>
      </c>
      <c r="B2544" s="1">
        <v>44685</v>
      </c>
      <c r="C2544">
        <v>-33833.25</v>
      </c>
      <c r="D2544" t="s">
        <v>1478</v>
      </c>
      <c r="E2544" t="s">
        <v>1509</v>
      </c>
      <c r="F2544" t="s">
        <v>271</v>
      </c>
      <c r="G2544" t="s">
        <v>29</v>
      </c>
      <c r="I2544" t="s">
        <v>153</v>
      </c>
      <c r="J2544" t="s">
        <v>6573</v>
      </c>
      <c r="K2544" t="str">
        <f ca="1">IF(ISNA(XLOOKUP(A2544,Customers!A:A,Customers!A:A)),"Invalid FK","Valid")</f>
        <v>Valid</v>
      </c>
      <c r="L2544" t="str">
        <f ca="1">IF(ISNA(XLOOKUP(B2544,Vendors!A:A,Vendors!A:A)),"Invalid FK","Valid")</f>
        <v>Valid</v>
      </c>
      <c r="M2544" t="str">
        <f ca="1">IF(ISNA(XLOOKUP(C2544,Headcount!C:C,Headcount!C:C)),"Invalid FK","Valid")</f>
        <v>Valid</v>
      </c>
    </row>
    <row r="2545" spans="1:13">
      <c r="A2545" t="s">
        <v>6574</v>
      </c>
      <c r="B2545" s="1">
        <v>44613</v>
      </c>
      <c r="C2545">
        <v>-60865.38</v>
      </c>
      <c r="D2545" t="s">
        <v>1478</v>
      </c>
      <c r="E2545" t="s">
        <v>20</v>
      </c>
      <c r="F2545" t="s">
        <v>268</v>
      </c>
      <c r="G2545" t="s">
        <v>8</v>
      </c>
      <c r="I2545" t="s">
        <v>183</v>
      </c>
      <c r="J2545" t="s">
        <v>6575</v>
      </c>
      <c r="K2545" t="str">
        <f ca="1">IF(ISNA(XLOOKUP(A2545,Customers!A:A,Customers!A:A)),"Invalid FK","Valid")</f>
        <v>Valid</v>
      </c>
      <c r="L2545" t="str">
        <f ca="1">IF(ISNA(XLOOKUP(B2545,Vendors!A:A,Vendors!A:A)),"Invalid FK","Valid")</f>
        <v>Valid</v>
      </c>
      <c r="M2545" t="str">
        <f ca="1">IF(ISNA(XLOOKUP(C2545,Headcount!C:C,Headcount!C:C)),"Invalid FK","Valid")</f>
        <v>Valid</v>
      </c>
    </row>
    <row r="2546" spans="1:13">
      <c r="A2546" t="s">
        <v>6576</v>
      </c>
      <c r="B2546" s="1">
        <v>45211</v>
      </c>
      <c r="C2546">
        <v>-59985.45</v>
      </c>
      <c r="D2546" t="s">
        <v>1478</v>
      </c>
      <c r="E2546" t="s">
        <v>7</v>
      </c>
      <c r="F2546" t="s">
        <v>271</v>
      </c>
      <c r="G2546" t="s">
        <v>29</v>
      </c>
      <c r="I2546" t="s">
        <v>191</v>
      </c>
      <c r="J2546" t="s">
        <v>6577</v>
      </c>
      <c r="K2546" t="str">
        <f ca="1">IF(ISNA(XLOOKUP(A2546,Customers!A:A,Customers!A:A)),"Invalid FK","Valid")</f>
        <v>Valid</v>
      </c>
      <c r="L2546" t="str">
        <f ca="1">IF(ISNA(XLOOKUP(B2546,Vendors!A:A,Vendors!A:A)),"Invalid FK","Valid")</f>
        <v>Valid</v>
      </c>
      <c r="M2546" t="str">
        <f ca="1">IF(ISNA(XLOOKUP(C2546,Headcount!C:C,Headcount!C:C)),"Invalid FK","Valid")</f>
        <v>Valid</v>
      </c>
    </row>
    <row r="2547" spans="1:13">
      <c r="A2547" t="s">
        <v>6578</v>
      </c>
      <c r="B2547" s="1">
        <v>45016</v>
      </c>
      <c r="C2547">
        <v>-39722.68</v>
      </c>
      <c r="D2547" t="s">
        <v>1478</v>
      </c>
      <c r="E2547" t="s">
        <v>1509</v>
      </c>
      <c r="F2547" t="s">
        <v>271</v>
      </c>
      <c r="G2547" t="s">
        <v>29</v>
      </c>
      <c r="I2547" t="s">
        <v>254</v>
      </c>
      <c r="J2547" t="s">
        <v>6579</v>
      </c>
      <c r="K2547" t="str">
        <f ca="1">IF(ISNA(XLOOKUP(A2547,Customers!A:A,Customers!A:A)),"Invalid FK","Valid")</f>
        <v>Valid</v>
      </c>
      <c r="L2547" t="str">
        <f ca="1">IF(ISNA(XLOOKUP(B2547,Vendors!A:A,Vendors!A:A)),"Invalid FK","Valid")</f>
        <v>Valid</v>
      </c>
      <c r="M2547" t="str">
        <f ca="1">IF(ISNA(XLOOKUP(C2547,Headcount!C:C,Headcount!C:C)),"Invalid FK","Valid")</f>
        <v>Valid</v>
      </c>
    </row>
    <row r="2548" spans="1:13">
      <c r="A2548" t="s">
        <v>6580</v>
      </c>
      <c r="B2548" s="1">
        <v>44588</v>
      </c>
      <c r="C2548">
        <v>216662.15</v>
      </c>
      <c r="D2548" t="s">
        <v>1483</v>
      </c>
      <c r="E2548" t="s">
        <v>1484</v>
      </c>
      <c r="F2548" t="s">
        <v>271</v>
      </c>
      <c r="G2548" t="s">
        <v>8</v>
      </c>
      <c r="H2548" t="s">
        <v>1247</v>
      </c>
      <c r="J2548" t="s">
        <v>6581</v>
      </c>
      <c r="K2548" t="str">
        <f ca="1">IF(ISNA(XLOOKUP(A2548,Customers!A:A,Customers!A:A)),"Invalid FK","Valid")</f>
        <v>Valid</v>
      </c>
      <c r="L2548" t="str">
        <f ca="1">IF(ISNA(XLOOKUP(B2548,Vendors!A:A,Vendors!A:A)),"Invalid FK","Valid")</f>
        <v>Valid</v>
      </c>
      <c r="M2548" t="str">
        <f ca="1">IF(ISNA(XLOOKUP(C2548,Headcount!C:C,Headcount!C:C)),"Invalid FK","Valid")</f>
        <v>Valid</v>
      </c>
    </row>
    <row r="2549" spans="1:13">
      <c r="A2549" t="s">
        <v>6582</v>
      </c>
      <c r="B2549" s="1">
        <v>45140</v>
      </c>
      <c r="C2549">
        <v>218274.38</v>
      </c>
      <c r="D2549" t="s">
        <v>1483</v>
      </c>
      <c r="E2549" t="s">
        <v>1484</v>
      </c>
      <c r="F2549" t="s">
        <v>271</v>
      </c>
      <c r="G2549" t="s">
        <v>17</v>
      </c>
      <c r="H2549" t="s">
        <v>814</v>
      </c>
      <c r="J2549" t="s">
        <v>6583</v>
      </c>
      <c r="K2549" t="str">
        <f ca="1">IF(ISNA(XLOOKUP(A2549,Customers!A:A,Customers!A:A)),"Invalid FK","Valid")</f>
        <v>Valid</v>
      </c>
      <c r="L2549" t="str">
        <f ca="1">IF(ISNA(XLOOKUP(B2549,Vendors!A:A,Vendors!A:A)),"Invalid FK","Valid")</f>
        <v>Valid</v>
      </c>
      <c r="M2549" t="str">
        <f ca="1">IF(ISNA(XLOOKUP(C2549,Headcount!C:C,Headcount!C:C)),"Invalid FK","Valid")</f>
        <v>Valid</v>
      </c>
    </row>
    <row r="2550" spans="1:13">
      <c r="A2550" t="s">
        <v>6584</v>
      </c>
      <c r="B2550" s="1">
        <v>44868</v>
      </c>
      <c r="C2550">
        <v>150711.26</v>
      </c>
      <c r="D2550" t="s">
        <v>1483</v>
      </c>
      <c r="E2550" t="s">
        <v>1484</v>
      </c>
      <c r="F2550" t="s">
        <v>264</v>
      </c>
      <c r="G2550" t="s">
        <v>17</v>
      </c>
      <c r="H2550" t="s">
        <v>1225</v>
      </c>
      <c r="J2550" t="s">
        <v>6585</v>
      </c>
      <c r="K2550" t="str">
        <f ca="1">IF(ISNA(XLOOKUP(A2550,Customers!A:A,Customers!A:A)),"Invalid FK","Valid")</f>
        <v>Valid</v>
      </c>
      <c r="L2550" t="str">
        <f ca="1">IF(ISNA(XLOOKUP(B2550,Vendors!A:A,Vendors!A:A)),"Invalid FK","Valid")</f>
        <v>Valid</v>
      </c>
      <c r="M2550" t="str">
        <f ca="1">IF(ISNA(XLOOKUP(C2550,Headcount!C:C,Headcount!C:C)),"Invalid FK","Valid")</f>
        <v>Valid</v>
      </c>
    </row>
    <row r="2551" spans="1:13">
      <c r="A2551" t="s">
        <v>6586</v>
      </c>
      <c r="B2551" s="1">
        <v>44745</v>
      </c>
      <c r="C2551">
        <v>166938.45000000001</v>
      </c>
      <c r="D2551" t="s">
        <v>1483</v>
      </c>
      <c r="E2551" t="s">
        <v>1487</v>
      </c>
      <c r="F2551" t="s">
        <v>264</v>
      </c>
      <c r="G2551" t="s">
        <v>8</v>
      </c>
      <c r="H2551" t="s">
        <v>1021</v>
      </c>
      <c r="J2551" t="s">
        <v>6587</v>
      </c>
      <c r="K2551" t="str">
        <f ca="1">IF(ISNA(XLOOKUP(A2551,Customers!A:A,Customers!A:A)),"Invalid FK","Valid")</f>
        <v>Valid</v>
      </c>
      <c r="L2551" t="str">
        <f ca="1">IF(ISNA(XLOOKUP(B2551,Vendors!A:A,Vendors!A:A)),"Invalid FK","Valid")</f>
        <v>Valid</v>
      </c>
      <c r="M2551" t="str">
        <f ca="1">IF(ISNA(XLOOKUP(C2551,Headcount!C:C,Headcount!C:C)),"Invalid FK","Valid")</f>
        <v>Valid</v>
      </c>
    </row>
    <row r="2552" spans="1:13">
      <c r="A2552" t="s">
        <v>6588</v>
      </c>
      <c r="B2552" s="1">
        <v>45243</v>
      </c>
      <c r="C2552">
        <v>-66870.27</v>
      </c>
      <c r="D2552" t="s">
        <v>1478</v>
      </c>
      <c r="E2552" t="s">
        <v>1496</v>
      </c>
      <c r="F2552" t="s">
        <v>271</v>
      </c>
      <c r="G2552" t="s">
        <v>13</v>
      </c>
      <c r="I2552" t="s">
        <v>51</v>
      </c>
      <c r="J2552" t="s">
        <v>6589</v>
      </c>
      <c r="K2552" t="str">
        <f ca="1">IF(ISNA(XLOOKUP(A2552,Customers!A:A,Customers!A:A)),"Invalid FK","Valid")</f>
        <v>Valid</v>
      </c>
      <c r="L2552" t="str">
        <f ca="1">IF(ISNA(XLOOKUP(B2552,Vendors!A:A,Vendors!A:A)),"Invalid FK","Valid")</f>
        <v>Valid</v>
      </c>
      <c r="M2552" t="str">
        <f ca="1">IF(ISNA(XLOOKUP(C2552,Headcount!C:C,Headcount!C:C)),"Invalid FK","Valid")</f>
        <v>Valid</v>
      </c>
    </row>
    <row r="2553" spans="1:13">
      <c r="A2553" t="s">
        <v>6590</v>
      </c>
      <c r="B2553" s="1">
        <v>45202</v>
      </c>
      <c r="C2553">
        <v>93820.14</v>
      </c>
      <c r="D2553" t="s">
        <v>1483</v>
      </c>
      <c r="E2553" t="s">
        <v>1484</v>
      </c>
      <c r="F2553" t="s">
        <v>264</v>
      </c>
      <c r="G2553" t="s">
        <v>17</v>
      </c>
      <c r="H2553" t="s">
        <v>1259</v>
      </c>
      <c r="J2553" t="s">
        <v>6591</v>
      </c>
      <c r="K2553" t="str">
        <f ca="1">IF(ISNA(XLOOKUP(A2553,Customers!A:A,Customers!A:A)),"Invalid FK","Valid")</f>
        <v>Valid</v>
      </c>
      <c r="L2553" t="str">
        <f ca="1">IF(ISNA(XLOOKUP(B2553,Vendors!A:A,Vendors!A:A)),"Invalid FK","Valid")</f>
        <v>Valid</v>
      </c>
      <c r="M2553" t="str">
        <f ca="1">IF(ISNA(XLOOKUP(C2553,Headcount!C:C,Headcount!C:C)),"Invalid FK","Valid")</f>
        <v>Valid</v>
      </c>
    </row>
    <row r="2554" spans="1:13">
      <c r="A2554" t="s">
        <v>6592</v>
      </c>
      <c r="B2554" s="1">
        <v>45144</v>
      </c>
      <c r="C2554">
        <v>155412.85999999999</v>
      </c>
      <c r="D2554" t="s">
        <v>1483</v>
      </c>
      <c r="E2554" t="s">
        <v>1484</v>
      </c>
      <c r="F2554" t="s">
        <v>264</v>
      </c>
      <c r="G2554" t="s">
        <v>17</v>
      </c>
      <c r="H2554" t="s">
        <v>794</v>
      </c>
      <c r="J2554" t="s">
        <v>6593</v>
      </c>
      <c r="K2554" t="str">
        <f ca="1">IF(ISNA(XLOOKUP(A2554,Customers!A:A,Customers!A:A)),"Invalid FK","Valid")</f>
        <v>Valid</v>
      </c>
      <c r="L2554" t="str">
        <f ca="1">IF(ISNA(XLOOKUP(B2554,Vendors!A:A,Vendors!A:A)),"Invalid FK","Valid")</f>
        <v>Valid</v>
      </c>
      <c r="M2554" t="str">
        <f ca="1">IF(ISNA(XLOOKUP(C2554,Headcount!C:C,Headcount!C:C)),"Invalid FK","Valid")</f>
        <v>Valid</v>
      </c>
    </row>
    <row r="2555" spans="1:13">
      <c r="A2555" t="s">
        <v>6594</v>
      </c>
      <c r="B2555" s="1">
        <v>44932</v>
      </c>
      <c r="C2555">
        <v>101049.38</v>
      </c>
      <c r="D2555" t="s">
        <v>1483</v>
      </c>
      <c r="E2555" t="s">
        <v>1499</v>
      </c>
      <c r="F2555" t="s">
        <v>268</v>
      </c>
      <c r="G2555" t="s">
        <v>17</v>
      </c>
      <c r="H2555" t="s">
        <v>1071</v>
      </c>
      <c r="J2555" t="s">
        <v>6595</v>
      </c>
      <c r="K2555" t="str">
        <f ca="1">IF(ISNA(XLOOKUP(A2555,Customers!A:A,Customers!A:A)),"Invalid FK","Valid")</f>
        <v>Valid</v>
      </c>
      <c r="L2555" t="str">
        <f ca="1">IF(ISNA(XLOOKUP(B2555,Vendors!A:A,Vendors!A:A)),"Invalid FK","Valid")</f>
        <v>Valid</v>
      </c>
      <c r="M2555" t="str">
        <f ca="1">IF(ISNA(XLOOKUP(C2555,Headcount!C:C,Headcount!C:C)),"Invalid FK","Valid")</f>
        <v>Valid</v>
      </c>
    </row>
    <row r="2556" spans="1:13">
      <c r="A2556" t="s">
        <v>6596</v>
      </c>
      <c r="B2556" s="1">
        <v>45060</v>
      </c>
      <c r="C2556">
        <v>-52221.24</v>
      </c>
      <c r="D2556" t="s">
        <v>1478</v>
      </c>
      <c r="E2556" t="s">
        <v>20</v>
      </c>
      <c r="F2556" t="s">
        <v>271</v>
      </c>
      <c r="G2556" t="s">
        <v>13</v>
      </c>
      <c r="I2556" t="s">
        <v>18</v>
      </c>
      <c r="J2556" t="s">
        <v>6597</v>
      </c>
      <c r="K2556" t="str">
        <f ca="1">IF(ISNA(XLOOKUP(A2556,Customers!A:A,Customers!A:A)),"Invalid FK","Valid")</f>
        <v>Valid</v>
      </c>
      <c r="L2556" t="str">
        <f ca="1">IF(ISNA(XLOOKUP(B2556,Vendors!A:A,Vendors!A:A)),"Invalid FK","Valid")</f>
        <v>Valid</v>
      </c>
      <c r="M2556" t="str">
        <f ca="1">IF(ISNA(XLOOKUP(C2556,Headcount!C:C,Headcount!C:C)),"Invalid FK","Valid")</f>
        <v>Valid</v>
      </c>
    </row>
    <row r="2557" spans="1:13">
      <c r="A2557" t="s">
        <v>6598</v>
      </c>
      <c r="B2557" s="1">
        <v>44578</v>
      </c>
      <c r="C2557">
        <v>-82119.960000000006</v>
      </c>
      <c r="D2557" t="s">
        <v>1478</v>
      </c>
      <c r="E2557" t="s">
        <v>1496</v>
      </c>
      <c r="F2557" t="s">
        <v>271</v>
      </c>
      <c r="G2557" t="s">
        <v>13</v>
      </c>
      <c r="I2557" t="s">
        <v>169</v>
      </c>
      <c r="J2557" t="s">
        <v>6599</v>
      </c>
      <c r="K2557" t="str">
        <f ca="1">IF(ISNA(XLOOKUP(A2557,Customers!A:A,Customers!A:A)),"Invalid FK","Valid")</f>
        <v>Valid</v>
      </c>
      <c r="L2557" t="str">
        <f ca="1">IF(ISNA(XLOOKUP(B2557,Vendors!A:A,Vendors!A:A)),"Invalid FK","Valid")</f>
        <v>Valid</v>
      </c>
      <c r="M2557" t="str">
        <f ca="1">IF(ISNA(XLOOKUP(C2557,Headcount!C:C,Headcount!C:C)),"Invalid FK","Valid")</f>
        <v>Valid</v>
      </c>
    </row>
    <row r="2558" spans="1:13">
      <c r="A2558" t="s">
        <v>6600</v>
      </c>
      <c r="B2558" s="1">
        <v>45271</v>
      </c>
      <c r="C2558">
        <v>214010.79</v>
      </c>
      <c r="D2558" t="s">
        <v>1483</v>
      </c>
      <c r="E2558" t="s">
        <v>1487</v>
      </c>
      <c r="F2558" t="s">
        <v>264</v>
      </c>
      <c r="G2558" t="s">
        <v>17</v>
      </c>
      <c r="H2558" t="s">
        <v>768</v>
      </c>
      <c r="J2558" t="s">
        <v>6601</v>
      </c>
      <c r="K2558" t="str">
        <f ca="1">IF(ISNA(XLOOKUP(A2558,Customers!A:A,Customers!A:A)),"Invalid FK","Valid")</f>
        <v>Valid</v>
      </c>
      <c r="L2558" t="str">
        <f ca="1">IF(ISNA(XLOOKUP(B2558,Vendors!A:A,Vendors!A:A)),"Invalid FK","Valid")</f>
        <v>Valid</v>
      </c>
      <c r="M2558" t="str">
        <f ca="1">IF(ISNA(XLOOKUP(C2558,Headcount!C:C,Headcount!C:C)),"Invalid FK","Valid")</f>
        <v>Valid</v>
      </c>
    </row>
    <row r="2559" spans="1:13">
      <c r="A2559" t="s">
        <v>6602</v>
      </c>
      <c r="B2559" s="1">
        <v>44671</v>
      </c>
      <c r="C2559">
        <v>22273.99</v>
      </c>
      <c r="D2559" t="s">
        <v>1587</v>
      </c>
      <c r="E2559" t="s">
        <v>1587</v>
      </c>
      <c r="F2559" t="s">
        <v>271</v>
      </c>
      <c r="G2559" t="s">
        <v>29</v>
      </c>
      <c r="J2559" t="s">
        <v>6603</v>
      </c>
      <c r="K2559" t="str">
        <f ca="1">IF(ISNA(XLOOKUP(A2559,Customers!A:A,Customers!A:A)),"Invalid FK","Valid")</f>
        <v>Valid</v>
      </c>
      <c r="L2559" t="str">
        <f ca="1">IF(ISNA(XLOOKUP(B2559,Vendors!A:A,Vendors!A:A)),"Invalid FK","Valid")</f>
        <v>Valid</v>
      </c>
      <c r="M2559" t="str">
        <f ca="1">IF(ISNA(XLOOKUP(C2559,Headcount!C:C,Headcount!C:C)),"Invalid FK","Valid")</f>
        <v>Valid</v>
      </c>
    </row>
    <row r="2560" spans="1:13">
      <c r="A2560" t="s">
        <v>6604</v>
      </c>
      <c r="B2560" s="1">
        <v>45183</v>
      </c>
      <c r="C2560">
        <v>159223.04999999999</v>
      </c>
      <c r="D2560" t="s">
        <v>1483</v>
      </c>
      <c r="E2560" t="s">
        <v>1484</v>
      </c>
      <c r="F2560" t="s">
        <v>271</v>
      </c>
      <c r="G2560" t="s">
        <v>17</v>
      </c>
      <c r="H2560" t="s">
        <v>1319</v>
      </c>
      <c r="J2560" t="s">
        <v>6605</v>
      </c>
      <c r="K2560" t="str">
        <f ca="1">IF(ISNA(XLOOKUP(A2560,Customers!A:A,Customers!A:A)),"Invalid FK","Valid")</f>
        <v>Valid</v>
      </c>
      <c r="L2560" t="str">
        <f ca="1">IF(ISNA(XLOOKUP(B2560,Vendors!A:A,Vendors!A:A)),"Invalid FK","Valid")</f>
        <v>Valid</v>
      </c>
      <c r="M2560" t="str">
        <f ca="1">IF(ISNA(XLOOKUP(C2560,Headcount!C:C,Headcount!C:C)),"Invalid FK","Valid")</f>
        <v>Valid</v>
      </c>
    </row>
    <row r="2561" spans="1:13">
      <c r="A2561" t="s">
        <v>6606</v>
      </c>
      <c r="B2561" s="1">
        <v>45203</v>
      </c>
      <c r="C2561">
        <v>146643.78</v>
      </c>
      <c r="D2561" t="s">
        <v>1483</v>
      </c>
      <c r="E2561" t="s">
        <v>1484</v>
      </c>
      <c r="F2561" t="s">
        <v>271</v>
      </c>
      <c r="G2561" t="s">
        <v>17</v>
      </c>
      <c r="H2561" t="s">
        <v>846</v>
      </c>
      <c r="J2561" t="s">
        <v>6607</v>
      </c>
      <c r="K2561" t="str">
        <f ca="1">IF(ISNA(XLOOKUP(A2561,Customers!A:A,Customers!A:A)),"Invalid FK","Valid")</f>
        <v>Valid</v>
      </c>
      <c r="L2561" t="str">
        <f ca="1">IF(ISNA(XLOOKUP(B2561,Vendors!A:A,Vendors!A:A)),"Invalid FK","Valid")</f>
        <v>Valid</v>
      </c>
      <c r="M2561" t="str">
        <f ca="1">IF(ISNA(XLOOKUP(C2561,Headcount!C:C,Headcount!C:C)),"Invalid FK","Valid")</f>
        <v>Valid</v>
      </c>
    </row>
    <row r="2562" spans="1:13">
      <c r="A2562" t="s">
        <v>6608</v>
      </c>
      <c r="B2562" s="1">
        <v>45058</v>
      </c>
      <c r="C2562">
        <v>218500.14</v>
      </c>
      <c r="D2562" t="s">
        <v>1483</v>
      </c>
      <c r="E2562" t="s">
        <v>1484</v>
      </c>
      <c r="F2562" t="s">
        <v>271</v>
      </c>
      <c r="G2562" t="s">
        <v>13</v>
      </c>
      <c r="H2562" t="s">
        <v>936</v>
      </c>
      <c r="J2562" t="s">
        <v>6609</v>
      </c>
      <c r="K2562" t="str">
        <f ca="1">IF(ISNA(XLOOKUP(A2562,Customers!A:A,Customers!A:A)),"Invalid FK","Valid")</f>
        <v>Valid</v>
      </c>
      <c r="L2562" t="str">
        <f ca="1">IF(ISNA(XLOOKUP(B2562,Vendors!A:A,Vendors!A:A)),"Invalid FK","Valid")</f>
        <v>Valid</v>
      </c>
      <c r="M2562" t="str">
        <f ca="1">IF(ISNA(XLOOKUP(C2562,Headcount!C:C,Headcount!C:C)),"Invalid FK","Valid")</f>
        <v>Valid</v>
      </c>
    </row>
    <row r="2563" spans="1:13">
      <c r="A2563" t="s">
        <v>6610</v>
      </c>
      <c r="B2563" s="1">
        <v>45063</v>
      </c>
      <c r="C2563">
        <v>166870.06</v>
      </c>
      <c r="D2563" t="s">
        <v>1483</v>
      </c>
      <c r="E2563" t="s">
        <v>1499</v>
      </c>
      <c r="F2563" t="s">
        <v>264</v>
      </c>
      <c r="G2563" t="s">
        <v>13</v>
      </c>
      <c r="H2563" t="s">
        <v>862</v>
      </c>
      <c r="J2563" t="s">
        <v>6611</v>
      </c>
      <c r="K2563" t="str">
        <f ca="1">IF(ISNA(XLOOKUP(A2563,Customers!A:A,Customers!A:A)),"Invalid FK","Valid")</f>
        <v>Valid</v>
      </c>
      <c r="L2563" t="str">
        <f ca="1">IF(ISNA(XLOOKUP(B2563,Vendors!A:A,Vendors!A:A)),"Invalid FK","Valid")</f>
        <v>Valid</v>
      </c>
      <c r="M2563" t="str">
        <f ca="1">IF(ISNA(XLOOKUP(C2563,Headcount!C:C,Headcount!C:C)),"Invalid FK","Valid")</f>
        <v>Valid</v>
      </c>
    </row>
    <row r="2564" spans="1:13">
      <c r="A2564" t="s">
        <v>6612</v>
      </c>
      <c r="B2564" s="1">
        <v>45005</v>
      </c>
      <c r="C2564">
        <v>29231.87</v>
      </c>
      <c r="D2564" t="s">
        <v>1587</v>
      </c>
      <c r="E2564" t="s">
        <v>1587</v>
      </c>
      <c r="F2564" t="s">
        <v>264</v>
      </c>
      <c r="G2564" t="s">
        <v>29</v>
      </c>
      <c r="J2564" t="s">
        <v>6613</v>
      </c>
      <c r="K2564" t="str">
        <f ca="1">IF(ISNA(XLOOKUP(A2564,Customers!A:A,Customers!A:A)),"Invalid FK","Valid")</f>
        <v>Valid</v>
      </c>
      <c r="L2564" t="str">
        <f ca="1">IF(ISNA(XLOOKUP(B2564,Vendors!A:A,Vendors!A:A)),"Invalid FK","Valid")</f>
        <v>Valid</v>
      </c>
      <c r="M2564" t="str">
        <f ca="1">IF(ISNA(XLOOKUP(C2564,Headcount!C:C,Headcount!C:C)),"Invalid FK","Valid")</f>
        <v>Valid</v>
      </c>
    </row>
    <row r="2565" spans="1:13">
      <c r="A2565" t="s">
        <v>6614</v>
      </c>
      <c r="B2565" s="1">
        <v>45166</v>
      </c>
      <c r="C2565">
        <v>-71140.56</v>
      </c>
      <c r="D2565" t="s">
        <v>1478</v>
      </c>
      <c r="E2565" t="s">
        <v>7</v>
      </c>
      <c r="F2565" t="s">
        <v>268</v>
      </c>
      <c r="G2565" t="s">
        <v>17</v>
      </c>
      <c r="I2565" t="s">
        <v>65</v>
      </c>
      <c r="J2565" t="s">
        <v>6615</v>
      </c>
      <c r="K2565" t="str">
        <f ca="1">IF(ISNA(XLOOKUP(A2565,Customers!A:A,Customers!A:A)),"Invalid FK","Valid")</f>
        <v>Valid</v>
      </c>
      <c r="L2565" t="str">
        <f ca="1">IF(ISNA(XLOOKUP(B2565,Vendors!A:A,Vendors!A:A)),"Invalid FK","Valid")</f>
        <v>Valid</v>
      </c>
      <c r="M2565" t="str">
        <f ca="1">IF(ISNA(XLOOKUP(C2565,Headcount!C:C,Headcount!C:C)),"Invalid FK","Valid")</f>
        <v>Valid</v>
      </c>
    </row>
    <row r="2566" spans="1:13">
      <c r="A2566" t="s">
        <v>6616</v>
      </c>
      <c r="B2566" s="1">
        <v>45244</v>
      </c>
      <c r="C2566">
        <v>98208.93</v>
      </c>
      <c r="D2566" t="s">
        <v>1483</v>
      </c>
      <c r="E2566" t="s">
        <v>1484</v>
      </c>
      <c r="F2566" t="s">
        <v>271</v>
      </c>
      <c r="G2566" t="s">
        <v>13</v>
      </c>
      <c r="H2566" t="s">
        <v>716</v>
      </c>
      <c r="J2566" t="s">
        <v>6617</v>
      </c>
      <c r="K2566" t="str">
        <f ca="1">IF(ISNA(XLOOKUP(A2566,Customers!A:A,Customers!A:A)),"Invalid FK","Valid")</f>
        <v>Valid</v>
      </c>
      <c r="L2566" t="str">
        <f ca="1">IF(ISNA(XLOOKUP(B2566,Vendors!A:A,Vendors!A:A)),"Invalid FK","Valid")</f>
        <v>Valid</v>
      </c>
      <c r="M2566" t="str">
        <f ca="1">IF(ISNA(XLOOKUP(C2566,Headcount!C:C,Headcount!C:C)),"Invalid FK","Valid")</f>
        <v>Valid</v>
      </c>
    </row>
    <row r="2567" spans="1:13">
      <c r="A2567" t="s">
        <v>6618</v>
      </c>
      <c r="B2567" s="1">
        <v>45031</v>
      </c>
      <c r="C2567">
        <v>184282.02</v>
      </c>
      <c r="D2567" t="s">
        <v>1483</v>
      </c>
      <c r="E2567" t="s">
        <v>1487</v>
      </c>
      <c r="F2567" t="s">
        <v>268</v>
      </c>
      <c r="G2567" t="s">
        <v>17</v>
      </c>
      <c r="H2567" t="s">
        <v>1267</v>
      </c>
      <c r="J2567" t="s">
        <v>6619</v>
      </c>
      <c r="K2567" t="str">
        <f ca="1">IF(ISNA(XLOOKUP(A2567,Customers!A:A,Customers!A:A)),"Invalid FK","Valid")</f>
        <v>Valid</v>
      </c>
      <c r="L2567" t="str">
        <f ca="1">IF(ISNA(XLOOKUP(B2567,Vendors!A:A,Vendors!A:A)),"Invalid FK","Valid")</f>
        <v>Valid</v>
      </c>
      <c r="M2567" t="str">
        <f ca="1">IF(ISNA(XLOOKUP(C2567,Headcount!C:C,Headcount!C:C)),"Invalid FK","Valid")</f>
        <v>Valid</v>
      </c>
    </row>
    <row r="2568" spans="1:13">
      <c r="A2568" t="s">
        <v>6620</v>
      </c>
      <c r="B2568" s="1">
        <v>45041</v>
      </c>
      <c r="C2568">
        <v>99905.51</v>
      </c>
      <c r="D2568" t="s">
        <v>1483</v>
      </c>
      <c r="E2568" t="s">
        <v>1499</v>
      </c>
      <c r="F2568" t="s">
        <v>271</v>
      </c>
      <c r="G2568" t="s">
        <v>13</v>
      </c>
      <c r="H2568" t="s">
        <v>718</v>
      </c>
      <c r="J2568" t="s">
        <v>6621</v>
      </c>
      <c r="K2568" t="str">
        <f ca="1">IF(ISNA(XLOOKUP(A2568,Customers!A:A,Customers!A:A)),"Invalid FK","Valid")</f>
        <v>Valid</v>
      </c>
      <c r="L2568" t="str">
        <f ca="1">IF(ISNA(XLOOKUP(B2568,Vendors!A:A,Vendors!A:A)),"Invalid FK","Valid")</f>
        <v>Valid</v>
      </c>
      <c r="M2568" t="str">
        <f ca="1">IF(ISNA(XLOOKUP(C2568,Headcount!C:C,Headcount!C:C)),"Invalid FK","Valid")</f>
        <v>Valid</v>
      </c>
    </row>
    <row r="2569" spans="1:13">
      <c r="A2569" t="s">
        <v>6622</v>
      </c>
      <c r="B2569" s="1">
        <v>45160</v>
      </c>
      <c r="C2569">
        <v>169780.73</v>
      </c>
      <c r="D2569" t="s">
        <v>1483</v>
      </c>
      <c r="E2569" t="s">
        <v>1487</v>
      </c>
      <c r="F2569" t="s">
        <v>271</v>
      </c>
      <c r="G2569" t="s">
        <v>8</v>
      </c>
      <c r="H2569" t="s">
        <v>834</v>
      </c>
      <c r="J2569" t="s">
        <v>6623</v>
      </c>
      <c r="K2569" t="str">
        <f ca="1">IF(ISNA(XLOOKUP(A2569,Customers!A:A,Customers!A:A)),"Invalid FK","Valid")</f>
        <v>Valid</v>
      </c>
      <c r="L2569" t="str">
        <f ca="1">IF(ISNA(XLOOKUP(B2569,Vendors!A:A,Vendors!A:A)),"Invalid FK","Valid")</f>
        <v>Valid</v>
      </c>
      <c r="M2569" t="str">
        <f ca="1">IF(ISNA(XLOOKUP(C2569,Headcount!C:C,Headcount!C:C)),"Invalid FK","Valid")</f>
        <v>Valid</v>
      </c>
    </row>
    <row r="2570" spans="1:13">
      <c r="A2570" t="s">
        <v>6624</v>
      </c>
      <c r="B2570" s="1">
        <v>44814</v>
      </c>
      <c r="C2570">
        <v>161372.94</v>
      </c>
      <c r="D2570" t="s">
        <v>1483</v>
      </c>
      <c r="E2570" t="s">
        <v>1499</v>
      </c>
      <c r="F2570" t="s">
        <v>264</v>
      </c>
      <c r="G2570" t="s">
        <v>13</v>
      </c>
      <c r="H2570" t="s">
        <v>1093</v>
      </c>
      <c r="J2570" t="s">
        <v>6625</v>
      </c>
      <c r="K2570" t="str">
        <f ca="1">IF(ISNA(XLOOKUP(A2570,Customers!A:A,Customers!A:A)),"Invalid FK","Valid")</f>
        <v>Valid</v>
      </c>
      <c r="L2570" t="str">
        <f ca="1">IF(ISNA(XLOOKUP(B2570,Vendors!A:A,Vendors!A:A)),"Invalid FK","Valid")</f>
        <v>Valid</v>
      </c>
      <c r="M2570" t="str">
        <f ca="1">IF(ISNA(XLOOKUP(C2570,Headcount!C:C,Headcount!C:C)),"Invalid FK","Valid")</f>
        <v>Valid</v>
      </c>
    </row>
    <row r="2571" spans="1:13">
      <c r="A2571" t="s">
        <v>6626</v>
      </c>
      <c r="B2571" s="1">
        <v>45204</v>
      </c>
      <c r="C2571">
        <v>133525.64000000001</v>
      </c>
      <c r="D2571" t="s">
        <v>1483</v>
      </c>
      <c r="E2571" t="s">
        <v>1499</v>
      </c>
      <c r="F2571" t="s">
        <v>264</v>
      </c>
      <c r="G2571" t="s">
        <v>13</v>
      </c>
      <c r="H2571" t="s">
        <v>1017</v>
      </c>
      <c r="J2571" t="s">
        <v>6627</v>
      </c>
      <c r="K2571" t="str">
        <f ca="1">IF(ISNA(XLOOKUP(A2571,Customers!A:A,Customers!A:A)),"Invalid FK","Valid")</f>
        <v>Valid</v>
      </c>
      <c r="L2571" t="str">
        <f ca="1">IF(ISNA(XLOOKUP(B2571,Vendors!A:A,Vendors!A:A)),"Invalid FK","Valid")</f>
        <v>Valid</v>
      </c>
      <c r="M2571" t="str">
        <f ca="1">IF(ISNA(XLOOKUP(C2571,Headcount!C:C,Headcount!C:C)),"Invalid FK","Valid")</f>
        <v>Valid</v>
      </c>
    </row>
    <row r="2572" spans="1:13">
      <c r="A2572" t="s">
        <v>6628</v>
      </c>
      <c r="B2572" s="1">
        <v>45249</v>
      </c>
      <c r="C2572">
        <v>160424.21</v>
      </c>
      <c r="D2572" t="s">
        <v>1483</v>
      </c>
      <c r="E2572" t="s">
        <v>1487</v>
      </c>
      <c r="F2572" t="s">
        <v>268</v>
      </c>
      <c r="G2572" t="s">
        <v>13</v>
      </c>
      <c r="H2572" t="s">
        <v>1245</v>
      </c>
      <c r="J2572" t="s">
        <v>6629</v>
      </c>
      <c r="K2572" t="str">
        <f ca="1">IF(ISNA(XLOOKUP(A2572,Customers!A:A,Customers!A:A)),"Invalid FK","Valid")</f>
        <v>Valid</v>
      </c>
      <c r="L2572" t="str">
        <f ca="1">IF(ISNA(XLOOKUP(B2572,Vendors!A:A,Vendors!A:A)),"Invalid FK","Valid")</f>
        <v>Valid</v>
      </c>
      <c r="M2572" t="str">
        <f ca="1">IF(ISNA(XLOOKUP(C2572,Headcount!C:C,Headcount!C:C)),"Invalid FK","Valid")</f>
        <v>Valid</v>
      </c>
    </row>
    <row r="2573" spans="1:13">
      <c r="A2573" t="s">
        <v>6630</v>
      </c>
      <c r="B2573" s="1">
        <v>45245</v>
      </c>
      <c r="C2573">
        <v>182999.5</v>
      </c>
      <c r="D2573" t="s">
        <v>1483</v>
      </c>
      <c r="E2573" t="s">
        <v>1499</v>
      </c>
      <c r="F2573" t="s">
        <v>271</v>
      </c>
      <c r="G2573" t="s">
        <v>13</v>
      </c>
      <c r="H2573" t="s">
        <v>742</v>
      </c>
      <c r="J2573" t="s">
        <v>6631</v>
      </c>
      <c r="K2573" t="str">
        <f ca="1">IF(ISNA(XLOOKUP(A2573,Customers!A:A,Customers!A:A)),"Invalid FK","Valid")</f>
        <v>Valid</v>
      </c>
      <c r="L2573" t="str">
        <f ca="1">IF(ISNA(XLOOKUP(B2573,Vendors!A:A,Vendors!A:A)),"Invalid FK","Valid")</f>
        <v>Valid</v>
      </c>
      <c r="M2573" t="str">
        <f ca="1">IF(ISNA(XLOOKUP(C2573,Headcount!C:C,Headcount!C:C)),"Invalid FK","Valid")</f>
        <v>Valid</v>
      </c>
    </row>
    <row r="2574" spans="1:13">
      <c r="A2574" t="s">
        <v>6632</v>
      </c>
      <c r="B2574" s="1">
        <v>44859</v>
      </c>
      <c r="C2574">
        <v>114829.7</v>
      </c>
      <c r="D2574" t="s">
        <v>1483</v>
      </c>
      <c r="E2574" t="s">
        <v>1487</v>
      </c>
      <c r="F2574" t="s">
        <v>271</v>
      </c>
      <c r="G2574" t="s">
        <v>13</v>
      </c>
      <c r="H2574" t="s">
        <v>955</v>
      </c>
      <c r="J2574" t="s">
        <v>6633</v>
      </c>
      <c r="K2574" t="str">
        <f ca="1">IF(ISNA(XLOOKUP(A2574,Customers!A:A,Customers!A:A)),"Invalid FK","Valid")</f>
        <v>Valid</v>
      </c>
      <c r="L2574" t="str">
        <f ca="1">IF(ISNA(XLOOKUP(B2574,Vendors!A:A,Vendors!A:A)),"Invalid FK","Valid")</f>
        <v>Valid</v>
      </c>
      <c r="M2574" t="str">
        <f ca="1">IF(ISNA(XLOOKUP(C2574,Headcount!C:C,Headcount!C:C)),"Invalid FK","Valid")</f>
        <v>Valid</v>
      </c>
    </row>
    <row r="2575" spans="1:13">
      <c r="A2575" t="s">
        <v>6634</v>
      </c>
      <c r="B2575" s="1">
        <v>44949</v>
      </c>
      <c r="C2575">
        <v>-63330.67</v>
      </c>
      <c r="D2575" t="s">
        <v>1478</v>
      </c>
      <c r="E2575" t="s">
        <v>20</v>
      </c>
      <c r="F2575" t="s">
        <v>268</v>
      </c>
      <c r="G2575" t="s">
        <v>8</v>
      </c>
      <c r="I2575" t="s">
        <v>171</v>
      </c>
      <c r="J2575" t="s">
        <v>6635</v>
      </c>
      <c r="K2575" t="str">
        <f ca="1">IF(ISNA(XLOOKUP(A2575,Customers!A:A,Customers!A:A)),"Invalid FK","Valid")</f>
        <v>Valid</v>
      </c>
      <c r="L2575" t="str">
        <f ca="1">IF(ISNA(XLOOKUP(B2575,Vendors!A:A,Vendors!A:A)),"Invalid FK","Valid")</f>
        <v>Valid</v>
      </c>
      <c r="M2575" t="str">
        <f ca="1">IF(ISNA(XLOOKUP(C2575,Headcount!C:C,Headcount!C:C)),"Invalid FK","Valid")</f>
        <v>Valid</v>
      </c>
    </row>
    <row r="2576" spans="1:13">
      <c r="A2576" t="s">
        <v>6636</v>
      </c>
      <c r="B2576" s="1">
        <v>44922</v>
      </c>
      <c r="C2576">
        <v>20931.439999999999</v>
      </c>
      <c r="D2576" t="s">
        <v>1504</v>
      </c>
      <c r="E2576" t="s">
        <v>1504</v>
      </c>
      <c r="F2576" t="s">
        <v>271</v>
      </c>
      <c r="G2576" t="s">
        <v>17</v>
      </c>
      <c r="J2576" t="s">
        <v>6637</v>
      </c>
      <c r="K2576" t="str">
        <f ca="1">IF(ISNA(XLOOKUP(A2576,Customers!A:A,Customers!A:A)),"Invalid FK","Valid")</f>
        <v>Valid</v>
      </c>
      <c r="L2576" t="str">
        <f ca="1">IF(ISNA(XLOOKUP(B2576,Vendors!A:A,Vendors!A:A)),"Invalid FK","Valid")</f>
        <v>Valid</v>
      </c>
      <c r="M2576" t="str">
        <f ca="1">IF(ISNA(XLOOKUP(C2576,Headcount!C:C,Headcount!C:C)),"Invalid FK","Valid")</f>
        <v>Valid</v>
      </c>
    </row>
    <row r="2577" spans="1:13">
      <c r="A2577" t="s">
        <v>6638</v>
      </c>
      <c r="B2577" s="1">
        <v>44803</v>
      </c>
      <c r="C2577">
        <v>40100.379999999997</v>
      </c>
      <c r="D2577" t="s">
        <v>1483</v>
      </c>
      <c r="E2577" t="s">
        <v>1484</v>
      </c>
      <c r="F2577" t="s">
        <v>264</v>
      </c>
      <c r="G2577" t="s">
        <v>8</v>
      </c>
      <c r="H2577" t="s">
        <v>704</v>
      </c>
      <c r="J2577" t="s">
        <v>6639</v>
      </c>
      <c r="K2577" t="str">
        <f ca="1">IF(ISNA(XLOOKUP(A2577,Customers!A:A,Customers!A:A)),"Invalid FK","Valid")</f>
        <v>Valid</v>
      </c>
      <c r="L2577" t="str">
        <f ca="1">IF(ISNA(XLOOKUP(B2577,Vendors!A:A,Vendors!A:A)),"Invalid FK","Valid")</f>
        <v>Valid</v>
      </c>
      <c r="M2577" t="str">
        <f ca="1">IF(ISNA(XLOOKUP(C2577,Headcount!C:C,Headcount!C:C)),"Invalid FK","Valid")</f>
        <v>Valid</v>
      </c>
    </row>
    <row r="2578" spans="1:13">
      <c r="A2578" t="s">
        <v>6640</v>
      </c>
      <c r="B2578" s="1">
        <v>45025</v>
      </c>
      <c r="C2578">
        <v>139345.31</v>
      </c>
      <c r="D2578" t="s">
        <v>1483</v>
      </c>
      <c r="E2578" t="s">
        <v>1487</v>
      </c>
      <c r="F2578" t="s">
        <v>271</v>
      </c>
      <c r="G2578" t="s">
        <v>17</v>
      </c>
      <c r="H2578" t="s">
        <v>1207</v>
      </c>
      <c r="J2578" t="s">
        <v>6641</v>
      </c>
      <c r="K2578" t="str">
        <f ca="1">IF(ISNA(XLOOKUP(A2578,Customers!A:A,Customers!A:A)),"Invalid FK","Valid")</f>
        <v>Valid</v>
      </c>
      <c r="L2578" t="str">
        <f ca="1">IF(ISNA(XLOOKUP(B2578,Vendors!A:A,Vendors!A:A)),"Invalid FK","Valid")</f>
        <v>Valid</v>
      </c>
      <c r="M2578" t="str">
        <f ca="1">IF(ISNA(XLOOKUP(C2578,Headcount!C:C,Headcount!C:C)),"Invalid FK","Valid")</f>
        <v>Valid</v>
      </c>
    </row>
    <row r="2579" spans="1:13">
      <c r="A2579" t="s">
        <v>6642</v>
      </c>
      <c r="B2579" s="1">
        <v>44830</v>
      </c>
      <c r="C2579">
        <v>-16215.85</v>
      </c>
      <c r="D2579" t="s">
        <v>1478</v>
      </c>
      <c r="E2579" t="s">
        <v>36</v>
      </c>
      <c r="F2579" t="s">
        <v>264</v>
      </c>
      <c r="G2579" t="s">
        <v>17</v>
      </c>
      <c r="I2579" t="s">
        <v>119</v>
      </c>
      <c r="J2579" t="s">
        <v>6643</v>
      </c>
      <c r="K2579" t="str">
        <f ca="1">IF(ISNA(XLOOKUP(A2579,Customers!A:A,Customers!A:A)),"Invalid FK","Valid")</f>
        <v>Valid</v>
      </c>
      <c r="L2579" t="str">
        <f ca="1">IF(ISNA(XLOOKUP(B2579,Vendors!A:A,Vendors!A:A)),"Invalid FK","Valid")</f>
        <v>Valid</v>
      </c>
      <c r="M2579" t="str">
        <f ca="1">IF(ISNA(XLOOKUP(C2579,Headcount!C:C,Headcount!C:C)),"Invalid FK","Valid")</f>
        <v>Valid</v>
      </c>
    </row>
    <row r="2580" spans="1:13">
      <c r="A2580" t="s">
        <v>6644</v>
      </c>
      <c r="B2580" s="1">
        <v>44829</v>
      </c>
      <c r="C2580">
        <v>210509.1</v>
      </c>
      <c r="D2580" t="s">
        <v>1483</v>
      </c>
      <c r="E2580" t="s">
        <v>1499</v>
      </c>
      <c r="F2580" t="s">
        <v>271</v>
      </c>
      <c r="G2580" t="s">
        <v>8</v>
      </c>
      <c r="H2580" t="s">
        <v>955</v>
      </c>
      <c r="J2580" t="s">
        <v>6645</v>
      </c>
      <c r="K2580" t="str">
        <f ca="1">IF(ISNA(XLOOKUP(A2580,Customers!A:A,Customers!A:A)),"Invalid FK","Valid")</f>
        <v>Valid</v>
      </c>
      <c r="L2580" t="str">
        <f ca="1">IF(ISNA(XLOOKUP(B2580,Vendors!A:A,Vendors!A:A)),"Invalid FK","Valid")</f>
        <v>Valid</v>
      </c>
      <c r="M2580" t="str">
        <f ca="1">IF(ISNA(XLOOKUP(C2580,Headcount!C:C,Headcount!C:C)),"Invalid FK","Valid")</f>
        <v>Valid</v>
      </c>
    </row>
    <row r="2581" spans="1:13">
      <c r="A2581" t="s">
        <v>6646</v>
      </c>
      <c r="B2581" s="1">
        <v>44902</v>
      </c>
      <c r="C2581">
        <v>108605.28</v>
      </c>
      <c r="D2581" t="s">
        <v>1483</v>
      </c>
      <c r="E2581" t="s">
        <v>1499</v>
      </c>
      <c r="F2581" t="s">
        <v>264</v>
      </c>
      <c r="G2581" t="s">
        <v>8</v>
      </c>
      <c r="H2581" t="s">
        <v>802</v>
      </c>
      <c r="J2581" t="s">
        <v>6647</v>
      </c>
      <c r="K2581" t="str">
        <f ca="1">IF(ISNA(XLOOKUP(A2581,Customers!A:A,Customers!A:A)),"Invalid FK","Valid")</f>
        <v>Valid</v>
      </c>
      <c r="L2581" t="str">
        <f ca="1">IF(ISNA(XLOOKUP(B2581,Vendors!A:A,Vendors!A:A)),"Invalid FK","Valid")</f>
        <v>Valid</v>
      </c>
      <c r="M2581" t="str">
        <f ca="1">IF(ISNA(XLOOKUP(C2581,Headcount!C:C,Headcount!C:C)),"Invalid FK","Valid")</f>
        <v>Valid</v>
      </c>
    </row>
    <row r="2582" spans="1:13">
      <c r="A2582" t="s">
        <v>6648</v>
      </c>
      <c r="B2582" s="1">
        <v>45150</v>
      </c>
      <c r="C2582">
        <v>220640.41</v>
      </c>
      <c r="D2582" t="s">
        <v>1483</v>
      </c>
      <c r="E2582" t="s">
        <v>1499</v>
      </c>
      <c r="F2582" t="s">
        <v>268</v>
      </c>
      <c r="G2582" t="s">
        <v>29</v>
      </c>
      <c r="H2582" t="s">
        <v>1253</v>
      </c>
      <c r="J2582" t="s">
        <v>6649</v>
      </c>
      <c r="K2582" t="str">
        <f ca="1">IF(ISNA(XLOOKUP(A2582,Customers!A:A,Customers!A:A)),"Invalid FK","Valid")</f>
        <v>Valid</v>
      </c>
      <c r="L2582" t="str">
        <f ca="1">IF(ISNA(XLOOKUP(B2582,Vendors!A:A,Vendors!A:A)),"Invalid FK","Valid")</f>
        <v>Valid</v>
      </c>
      <c r="M2582" t="str">
        <f ca="1">IF(ISNA(XLOOKUP(C2582,Headcount!C:C,Headcount!C:C)),"Invalid FK","Valid")</f>
        <v>Valid</v>
      </c>
    </row>
    <row r="2583" spans="1:13">
      <c r="A2583" t="s">
        <v>6650</v>
      </c>
      <c r="B2583" s="1">
        <v>44993</v>
      </c>
      <c r="C2583">
        <v>131971.29</v>
      </c>
      <c r="D2583" t="s">
        <v>1483</v>
      </c>
      <c r="E2583" t="s">
        <v>1484</v>
      </c>
      <c r="F2583" t="s">
        <v>271</v>
      </c>
      <c r="G2583" t="s">
        <v>29</v>
      </c>
      <c r="H2583" t="s">
        <v>826</v>
      </c>
      <c r="J2583" t="s">
        <v>6651</v>
      </c>
      <c r="K2583" t="str">
        <f ca="1">IF(ISNA(XLOOKUP(A2583,Customers!A:A,Customers!A:A)),"Invalid FK","Valid")</f>
        <v>Valid</v>
      </c>
      <c r="L2583" t="str">
        <f ca="1">IF(ISNA(XLOOKUP(B2583,Vendors!A:A,Vendors!A:A)),"Invalid FK","Valid")</f>
        <v>Valid</v>
      </c>
      <c r="M2583" t="str">
        <f ca="1">IF(ISNA(XLOOKUP(C2583,Headcount!C:C,Headcount!C:C)),"Invalid FK","Valid")</f>
        <v>Valid</v>
      </c>
    </row>
    <row r="2584" spans="1:13">
      <c r="A2584" t="s">
        <v>6652</v>
      </c>
      <c r="B2584" s="1">
        <v>45068</v>
      </c>
      <c r="C2584">
        <v>177014.39</v>
      </c>
      <c r="D2584" t="s">
        <v>1483</v>
      </c>
      <c r="E2584" t="s">
        <v>1499</v>
      </c>
      <c r="F2584" t="s">
        <v>271</v>
      </c>
      <c r="G2584" t="s">
        <v>13</v>
      </c>
      <c r="H2584" t="s">
        <v>1123</v>
      </c>
      <c r="J2584" t="s">
        <v>6653</v>
      </c>
      <c r="K2584" t="str">
        <f ca="1">IF(ISNA(XLOOKUP(A2584,Customers!A:A,Customers!A:A)),"Invalid FK","Valid")</f>
        <v>Valid</v>
      </c>
      <c r="L2584" t="str">
        <f ca="1">IF(ISNA(XLOOKUP(B2584,Vendors!A:A,Vendors!A:A)),"Invalid FK","Valid")</f>
        <v>Valid</v>
      </c>
      <c r="M2584" t="str">
        <f ca="1">IF(ISNA(XLOOKUP(C2584,Headcount!C:C,Headcount!C:C)),"Invalid FK","Valid")</f>
        <v>Valid</v>
      </c>
    </row>
    <row r="2585" spans="1:13">
      <c r="A2585" t="s">
        <v>6654</v>
      </c>
      <c r="B2585" s="1">
        <v>44610</v>
      </c>
      <c r="C2585">
        <v>-32953.019999999997</v>
      </c>
      <c r="D2585" t="s">
        <v>1478</v>
      </c>
      <c r="E2585" t="s">
        <v>36</v>
      </c>
      <c r="F2585" t="s">
        <v>264</v>
      </c>
      <c r="G2585" t="s">
        <v>29</v>
      </c>
      <c r="I2585" t="s">
        <v>77</v>
      </c>
      <c r="J2585" t="s">
        <v>6655</v>
      </c>
      <c r="K2585" t="str">
        <f ca="1">IF(ISNA(XLOOKUP(A2585,Customers!A:A,Customers!A:A)),"Invalid FK","Valid")</f>
        <v>Valid</v>
      </c>
      <c r="L2585" t="str">
        <f ca="1">IF(ISNA(XLOOKUP(B2585,Vendors!A:A,Vendors!A:A)),"Invalid FK","Valid")</f>
        <v>Valid</v>
      </c>
      <c r="M2585" t="str">
        <f ca="1">IF(ISNA(XLOOKUP(C2585,Headcount!C:C,Headcount!C:C)),"Invalid FK","Valid")</f>
        <v>Valid</v>
      </c>
    </row>
    <row r="2586" spans="1:13">
      <c r="A2586" t="s">
        <v>6656</v>
      </c>
      <c r="B2586" s="1">
        <v>44704</v>
      </c>
      <c r="C2586">
        <v>228433.83</v>
      </c>
      <c r="D2586" t="s">
        <v>1483</v>
      </c>
      <c r="E2586" t="s">
        <v>1484</v>
      </c>
      <c r="F2586" t="s">
        <v>271</v>
      </c>
      <c r="G2586" t="s">
        <v>29</v>
      </c>
      <c r="H2586" t="s">
        <v>997</v>
      </c>
      <c r="J2586" t="s">
        <v>6657</v>
      </c>
      <c r="K2586" t="str">
        <f ca="1">IF(ISNA(XLOOKUP(A2586,Customers!A:A,Customers!A:A)),"Invalid FK","Valid")</f>
        <v>Valid</v>
      </c>
      <c r="L2586" t="str">
        <f ca="1">IF(ISNA(XLOOKUP(B2586,Vendors!A:A,Vendors!A:A)),"Invalid FK","Valid")</f>
        <v>Valid</v>
      </c>
      <c r="M2586" t="str">
        <f ca="1">IF(ISNA(XLOOKUP(C2586,Headcount!C:C,Headcount!C:C)),"Invalid FK","Valid")</f>
        <v>Valid</v>
      </c>
    </row>
    <row r="2587" spans="1:13">
      <c r="A2587" t="s">
        <v>6658</v>
      </c>
      <c r="B2587" s="1">
        <v>44691</v>
      </c>
      <c r="C2587">
        <v>204243.81</v>
      </c>
      <c r="D2587" t="s">
        <v>1483</v>
      </c>
      <c r="E2587" t="s">
        <v>1499</v>
      </c>
      <c r="F2587" t="s">
        <v>271</v>
      </c>
      <c r="G2587" t="s">
        <v>29</v>
      </c>
      <c r="H2587" t="s">
        <v>945</v>
      </c>
      <c r="J2587" t="s">
        <v>6659</v>
      </c>
      <c r="K2587" t="str">
        <f ca="1">IF(ISNA(XLOOKUP(A2587,Customers!A:A,Customers!A:A)),"Invalid FK","Valid")</f>
        <v>Valid</v>
      </c>
      <c r="L2587" t="str">
        <f ca="1">IF(ISNA(XLOOKUP(B2587,Vendors!A:A,Vendors!A:A)),"Invalid FK","Valid")</f>
        <v>Valid</v>
      </c>
      <c r="M2587" t="str">
        <f ca="1">IF(ISNA(XLOOKUP(C2587,Headcount!C:C,Headcount!C:C)),"Invalid FK","Valid")</f>
        <v>Valid</v>
      </c>
    </row>
    <row r="2588" spans="1:13">
      <c r="A2588" t="s">
        <v>6660</v>
      </c>
      <c r="B2588" s="1">
        <v>45130</v>
      </c>
      <c r="C2588">
        <v>173603.12</v>
      </c>
      <c r="D2588" t="s">
        <v>1483</v>
      </c>
      <c r="E2588" t="s">
        <v>1484</v>
      </c>
      <c r="F2588" t="s">
        <v>271</v>
      </c>
      <c r="G2588" t="s">
        <v>29</v>
      </c>
      <c r="H2588" t="s">
        <v>1075</v>
      </c>
      <c r="J2588" t="s">
        <v>6661</v>
      </c>
      <c r="K2588" t="str">
        <f ca="1">IF(ISNA(XLOOKUP(A2588,Customers!A:A,Customers!A:A)),"Invalid FK","Valid")</f>
        <v>Valid</v>
      </c>
      <c r="L2588" t="str">
        <f ca="1">IF(ISNA(XLOOKUP(B2588,Vendors!A:A,Vendors!A:A)),"Invalid FK","Valid")</f>
        <v>Valid</v>
      </c>
      <c r="M2588" t="str">
        <f ca="1">IF(ISNA(XLOOKUP(C2588,Headcount!C:C,Headcount!C:C)),"Invalid FK","Valid")</f>
        <v>Valid</v>
      </c>
    </row>
    <row r="2589" spans="1:13">
      <c r="A2589" t="s">
        <v>6662</v>
      </c>
      <c r="B2589" s="1">
        <v>44891</v>
      </c>
      <c r="C2589">
        <v>287693.03000000003</v>
      </c>
      <c r="D2589" t="s">
        <v>1483</v>
      </c>
      <c r="E2589" t="s">
        <v>1484</v>
      </c>
      <c r="F2589" t="s">
        <v>264</v>
      </c>
      <c r="G2589" t="s">
        <v>17</v>
      </c>
      <c r="H2589" t="s">
        <v>1391</v>
      </c>
      <c r="J2589" t="s">
        <v>6663</v>
      </c>
      <c r="K2589" t="str">
        <f ca="1">IF(ISNA(XLOOKUP(A2589,Customers!A:A,Customers!A:A)),"Invalid FK","Valid")</f>
        <v>Valid</v>
      </c>
      <c r="L2589" t="str">
        <f ca="1">IF(ISNA(XLOOKUP(B2589,Vendors!A:A,Vendors!A:A)),"Invalid FK","Valid")</f>
        <v>Valid</v>
      </c>
      <c r="M2589" t="str">
        <f ca="1">IF(ISNA(XLOOKUP(C2589,Headcount!C:C,Headcount!C:C)),"Invalid FK","Valid")</f>
        <v>Valid</v>
      </c>
    </row>
    <row r="2590" spans="1:13">
      <c r="A2590" t="s">
        <v>6664</v>
      </c>
      <c r="B2590" s="1">
        <v>45020</v>
      </c>
      <c r="C2590">
        <v>129280.35</v>
      </c>
      <c r="D2590" t="s">
        <v>1483</v>
      </c>
      <c r="E2590" t="s">
        <v>1499</v>
      </c>
      <c r="F2590" t="s">
        <v>271</v>
      </c>
      <c r="G2590" t="s">
        <v>29</v>
      </c>
      <c r="H2590" t="s">
        <v>1039</v>
      </c>
      <c r="J2590" t="s">
        <v>6665</v>
      </c>
      <c r="K2590" t="str">
        <f ca="1">IF(ISNA(XLOOKUP(A2590,Customers!A:A,Customers!A:A)),"Invalid FK","Valid")</f>
        <v>Valid</v>
      </c>
      <c r="L2590" t="str">
        <f ca="1">IF(ISNA(XLOOKUP(B2590,Vendors!A:A,Vendors!A:A)),"Invalid FK","Valid")</f>
        <v>Valid</v>
      </c>
      <c r="M2590" t="str">
        <f ca="1">IF(ISNA(XLOOKUP(C2590,Headcount!C:C,Headcount!C:C)),"Invalid FK","Valid")</f>
        <v>Valid</v>
      </c>
    </row>
    <row r="2591" spans="1:13">
      <c r="A2591" t="s">
        <v>6666</v>
      </c>
      <c r="B2591" s="1">
        <v>44713</v>
      </c>
      <c r="C2591">
        <v>162423.46</v>
      </c>
      <c r="D2591" t="s">
        <v>1483</v>
      </c>
      <c r="E2591" t="s">
        <v>1484</v>
      </c>
      <c r="F2591" t="s">
        <v>268</v>
      </c>
      <c r="G2591" t="s">
        <v>8</v>
      </c>
      <c r="H2591" t="s">
        <v>778</v>
      </c>
      <c r="J2591" t="s">
        <v>6667</v>
      </c>
      <c r="K2591" t="str">
        <f ca="1">IF(ISNA(XLOOKUP(A2591,Customers!A:A,Customers!A:A)),"Invalid FK","Valid")</f>
        <v>Valid</v>
      </c>
      <c r="L2591" t="str">
        <f ca="1">IF(ISNA(XLOOKUP(B2591,Vendors!A:A,Vendors!A:A)),"Invalid FK","Valid")</f>
        <v>Valid</v>
      </c>
      <c r="M2591" t="str">
        <f ca="1">IF(ISNA(XLOOKUP(C2591,Headcount!C:C,Headcount!C:C)),"Invalid FK","Valid")</f>
        <v>Valid</v>
      </c>
    </row>
    <row r="2592" spans="1:13">
      <c r="A2592" t="s">
        <v>6668</v>
      </c>
      <c r="B2592" s="1">
        <v>44858</v>
      </c>
      <c r="C2592">
        <v>-49336.74</v>
      </c>
      <c r="D2592" t="s">
        <v>1478</v>
      </c>
      <c r="E2592" t="s">
        <v>1509</v>
      </c>
      <c r="F2592" t="s">
        <v>271</v>
      </c>
      <c r="G2592" t="s">
        <v>13</v>
      </c>
      <c r="I2592" t="s">
        <v>123</v>
      </c>
      <c r="J2592" t="s">
        <v>6669</v>
      </c>
      <c r="K2592" t="str">
        <f ca="1">IF(ISNA(XLOOKUP(A2592,Customers!A:A,Customers!A:A)),"Invalid FK","Valid")</f>
        <v>Valid</v>
      </c>
      <c r="L2592" t="str">
        <f ca="1">IF(ISNA(XLOOKUP(B2592,Vendors!A:A,Vendors!A:A)),"Invalid FK","Valid")</f>
        <v>Valid</v>
      </c>
      <c r="M2592" t="str">
        <f ca="1">IF(ISNA(XLOOKUP(C2592,Headcount!C:C,Headcount!C:C)),"Invalid FK","Valid")</f>
        <v>Valid</v>
      </c>
    </row>
    <row r="2593" spans="1:13">
      <c r="A2593" t="s">
        <v>6670</v>
      </c>
      <c r="B2593" s="1">
        <v>44893</v>
      </c>
      <c r="C2593">
        <v>218445.17</v>
      </c>
      <c r="D2593" t="s">
        <v>1483</v>
      </c>
      <c r="E2593" t="s">
        <v>1487</v>
      </c>
      <c r="F2593" t="s">
        <v>264</v>
      </c>
      <c r="G2593" t="s">
        <v>29</v>
      </c>
      <c r="H2593" t="s">
        <v>1313</v>
      </c>
      <c r="J2593" t="s">
        <v>6671</v>
      </c>
      <c r="K2593" t="str">
        <f ca="1">IF(ISNA(XLOOKUP(A2593,Customers!A:A,Customers!A:A)),"Invalid FK","Valid")</f>
        <v>Valid</v>
      </c>
      <c r="L2593" t="str">
        <f ca="1">IF(ISNA(XLOOKUP(B2593,Vendors!A:A,Vendors!A:A)),"Invalid FK","Valid")</f>
        <v>Valid</v>
      </c>
      <c r="M2593" t="str">
        <f ca="1">IF(ISNA(XLOOKUP(C2593,Headcount!C:C,Headcount!C:C)),"Invalid FK","Valid")</f>
        <v>Valid</v>
      </c>
    </row>
    <row r="2594" spans="1:13">
      <c r="A2594" t="s">
        <v>6672</v>
      </c>
      <c r="B2594" s="1">
        <v>44761</v>
      </c>
      <c r="C2594">
        <v>274745.46999999997</v>
      </c>
      <c r="D2594" t="s">
        <v>1483</v>
      </c>
      <c r="E2594" t="s">
        <v>1499</v>
      </c>
      <c r="F2594" t="s">
        <v>271</v>
      </c>
      <c r="G2594" t="s">
        <v>17</v>
      </c>
      <c r="H2594" t="s">
        <v>884</v>
      </c>
      <c r="J2594" t="s">
        <v>6673</v>
      </c>
      <c r="K2594" t="str">
        <f ca="1">IF(ISNA(XLOOKUP(A2594,Customers!A:A,Customers!A:A)),"Invalid FK","Valid")</f>
        <v>Valid</v>
      </c>
      <c r="L2594" t="str">
        <f ca="1">IF(ISNA(XLOOKUP(B2594,Vendors!A:A,Vendors!A:A)),"Invalid FK","Valid")</f>
        <v>Valid</v>
      </c>
      <c r="M2594" t="str">
        <f ca="1">IF(ISNA(XLOOKUP(C2594,Headcount!C:C,Headcount!C:C)),"Invalid FK","Valid")</f>
        <v>Valid</v>
      </c>
    </row>
    <row r="2595" spans="1:13">
      <c r="A2595" t="s">
        <v>6674</v>
      </c>
      <c r="B2595" s="1">
        <v>45002</v>
      </c>
      <c r="C2595">
        <v>-4150.46</v>
      </c>
      <c r="D2595" t="s">
        <v>1478</v>
      </c>
      <c r="E2595" t="s">
        <v>1496</v>
      </c>
      <c r="F2595" t="s">
        <v>271</v>
      </c>
      <c r="G2595" t="s">
        <v>17</v>
      </c>
      <c r="I2595" t="s">
        <v>236</v>
      </c>
      <c r="J2595" t="s">
        <v>6675</v>
      </c>
      <c r="K2595" t="str">
        <f ca="1">IF(ISNA(XLOOKUP(A2595,Customers!A:A,Customers!A:A)),"Invalid FK","Valid")</f>
        <v>Valid</v>
      </c>
      <c r="L2595" t="str">
        <f ca="1">IF(ISNA(XLOOKUP(B2595,Vendors!A:A,Vendors!A:A)),"Invalid FK","Valid")</f>
        <v>Valid</v>
      </c>
      <c r="M2595" t="str">
        <f ca="1">IF(ISNA(XLOOKUP(C2595,Headcount!C:C,Headcount!C:C)),"Invalid FK","Valid")</f>
        <v>Valid</v>
      </c>
    </row>
    <row r="2596" spans="1:13">
      <c r="A2596" t="s">
        <v>6676</v>
      </c>
      <c r="B2596" s="1">
        <v>44804</v>
      </c>
      <c r="C2596">
        <v>-56611.69</v>
      </c>
      <c r="D2596" t="s">
        <v>1478</v>
      </c>
      <c r="E2596" t="s">
        <v>36</v>
      </c>
      <c r="F2596" t="s">
        <v>271</v>
      </c>
      <c r="G2596" t="s">
        <v>13</v>
      </c>
      <c r="I2596" t="s">
        <v>55</v>
      </c>
      <c r="J2596" t="s">
        <v>6677</v>
      </c>
      <c r="K2596" t="str">
        <f ca="1">IF(ISNA(XLOOKUP(A2596,Customers!A:A,Customers!A:A)),"Invalid FK","Valid")</f>
        <v>Valid</v>
      </c>
      <c r="L2596" t="str">
        <f ca="1">IF(ISNA(XLOOKUP(B2596,Vendors!A:A,Vendors!A:A)),"Invalid FK","Valid")</f>
        <v>Valid</v>
      </c>
      <c r="M2596" t="str">
        <f ca="1">IF(ISNA(XLOOKUP(C2596,Headcount!C:C,Headcount!C:C)),"Invalid FK","Valid")</f>
        <v>Valid</v>
      </c>
    </row>
    <row r="2597" spans="1:13">
      <c r="A2597" t="s">
        <v>6678</v>
      </c>
      <c r="B2597" s="1">
        <v>45243</v>
      </c>
      <c r="C2597">
        <v>194726.95</v>
      </c>
      <c r="D2597" t="s">
        <v>1483</v>
      </c>
      <c r="E2597" t="s">
        <v>1499</v>
      </c>
      <c r="F2597" t="s">
        <v>264</v>
      </c>
      <c r="G2597" t="s">
        <v>13</v>
      </c>
      <c r="H2597" t="s">
        <v>778</v>
      </c>
      <c r="J2597" t="s">
        <v>6679</v>
      </c>
      <c r="K2597" t="str">
        <f ca="1">IF(ISNA(XLOOKUP(A2597,Customers!A:A,Customers!A:A)),"Invalid FK","Valid")</f>
        <v>Valid</v>
      </c>
      <c r="L2597" t="str">
        <f ca="1">IF(ISNA(XLOOKUP(B2597,Vendors!A:A,Vendors!A:A)),"Invalid FK","Valid")</f>
        <v>Valid</v>
      </c>
      <c r="M2597" t="str">
        <f ca="1">IF(ISNA(XLOOKUP(C2597,Headcount!C:C,Headcount!C:C)),"Invalid FK","Valid")</f>
        <v>Valid</v>
      </c>
    </row>
    <row r="2598" spans="1:13">
      <c r="A2598" t="s">
        <v>6680</v>
      </c>
      <c r="B2598" s="1">
        <v>44982</v>
      </c>
      <c r="C2598">
        <v>-58915.4</v>
      </c>
      <c r="D2598" t="s">
        <v>1478</v>
      </c>
      <c r="E2598" t="s">
        <v>20</v>
      </c>
      <c r="F2598" t="s">
        <v>264</v>
      </c>
      <c r="G2598" t="s">
        <v>8</v>
      </c>
      <c r="I2598" t="s">
        <v>18</v>
      </c>
      <c r="J2598" t="s">
        <v>6681</v>
      </c>
      <c r="K2598" t="str">
        <f ca="1">IF(ISNA(XLOOKUP(A2598,Customers!A:A,Customers!A:A)),"Invalid FK","Valid")</f>
        <v>Valid</v>
      </c>
      <c r="L2598" t="str">
        <f ca="1">IF(ISNA(XLOOKUP(B2598,Vendors!A:A,Vendors!A:A)),"Invalid FK","Valid")</f>
        <v>Valid</v>
      </c>
      <c r="M2598" t="str">
        <f ca="1">IF(ISNA(XLOOKUP(C2598,Headcount!C:C,Headcount!C:C)),"Invalid FK","Valid")</f>
        <v>Valid</v>
      </c>
    </row>
    <row r="2599" spans="1:13">
      <c r="A2599" t="s">
        <v>6682</v>
      </c>
      <c r="B2599" s="1">
        <v>45090</v>
      </c>
      <c r="C2599">
        <v>314197.19</v>
      </c>
      <c r="D2599" t="s">
        <v>1483</v>
      </c>
      <c r="E2599" t="s">
        <v>1499</v>
      </c>
      <c r="F2599" t="s">
        <v>271</v>
      </c>
      <c r="G2599" t="s">
        <v>29</v>
      </c>
      <c r="H2599" t="s">
        <v>884</v>
      </c>
      <c r="J2599" t="s">
        <v>6683</v>
      </c>
      <c r="K2599" t="str">
        <f ca="1">IF(ISNA(XLOOKUP(A2599,Customers!A:A,Customers!A:A)),"Invalid FK","Valid")</f>
        <v>Valid</v>
      </c>
      <c r="L2599" t="str">
        <f ca="1">IF(ISNA(XLOOKUP(B2599,Vendors!A:A,Vendors!A:A)),"Invalid FK","Valid")</f>
        <v>Valid</v>
      </c>
      <c r="M2599" t="str">
        <f ca="1">IF(ISNA(XLOOKUP(C2599,Headcount!C:C,Headcount!C:C)),"Invalid FK","Valid")</f>
        <v>Valid</v>
      </c>
    </row>
    <row r="2600" spans="1:13">
      <c r="A2600" t="s">
        <v>6684</v>
      </c>
      <c r="B2600" s="1">
        <v>45138</v>
      </c>
      <c r="C2600">
        <v>107918.27</v>
      </c>
      <c r="D2600" t="s">
        <v>1483</v>
      </c>
      <c r="E2600" t="s">
        <v>1484</v>
      </c>
      <c r="F2600" t="s">
        <v>268</v>
      </c>
      <c r="G2600" t="s">
        <v>17</v>
      </c>
      <c r="H2600" t="s">
        <v>1063</v>
      </c>
      <c r="J2600" t="s">
        <v>6685</v>
      </c>
      <c r="K2600" t="str">
        <f ca="1">IF(ISNA(XLOOKUP(A2600,Customers!A:A,Customers!A:A)),"Invalid FK","Valid")</f>
        <v>Valid</v>
      </c>
      <c r="L2600" t="str">
        <f ca="1">IF(ISNA(XLOOKUP(B2600,Vendors!A:A,Vendors!A:A)),"Invalid FK","Valid")</f>
        <v>Valid</v>
      </c>
      <c r="M2600" t="str">
        <f ca="1">IF(ISNA(XLOOKUP(C2600,Headcount!C:C,Headcount!C:C)),"Invalid FK","Valid")</f>
        <v>Valid</v>
      </c>
    </row>
    <row r="2601" spans="1:13">
      <c r="A2601" t="s">
        <v>6686</v>
      </c>
      <c r="B2601" s="1">
        <v>45191</v>
      </c>
      <c r="C2601">
        <v>194812.43</v>
      </c>
      <c r="D2601" t="s">
        <v>1483</v>
      </c>
      <c r="E2601" t="s">
        <v>1484</v>
      </c>
      <c r="F2601" t="s">
        <v>268</v>
      </c>
      <c r="G2601" t="s">
        <v>13</v>
      </c>
      <c r="H2601" t="s">
        <v>814</v>
      </c>
      <c r="J2601" t="s">
        <v>6687</v>
      </c>
      <c r="K2601" t="str">
        <f ca="1">IF(ISNA(XLOOKUP(A2601,Customers!A:A,Customers!A:A)),"Invalid FK","Valid")</f>
        <v>Valid</v>
      </c>
      <c r="L2601" t="str">
        <f ca="1">IF(ISNA(XLOOKUP(B2601,Vendors!A:A,Vendors!A:A)),"Invalid FK","Valid")</f>
        <v>Valid</v>
      </c>
      <c r="M2601" t="str">
        <f ca="1">IF(ISNA(XLOOKUP(C2601,Headcount!C:C,Headcount!C:C)),"Invalid FK","Valid")</f>
        <v>Valid</v>
      </c>
    </row>
    <row r="2602" spans="1:13">
      <c r="A2602" t="s">
        <v>6688</v>
      </c>
      <c r="B2602" s="1">
        <v>45059</v>
      </c>
      <c r="C2602">
        <v>171196.93</v>
      </c>
      <c r="D2602" t="s">
        <v>1483</v>
      </c>
      <c r="E2602" t="s">
        <v>1499</v>
      </c>
      <c r="F2602" t="s">
        <v>271</v>
      </c>
      <c r="G2602" t="s">
        <v>8</v>
      </c>
      <c r="H2602" t="s">
        <v>1339</v>
      </c>
      <c r="J2602" t="s">
        <v>6689</v>
      </c>
      <c r="K2602" t="str">
        <f ca="1">IF(ISNA(XLOOKUP(A2602,Customers!A:A,Customers!A:A)),"Invalid FK","Valid")</f>
        <v>Valid</v>
      </c>
      <c r="L2602" t="str">
        <f ca="1">IF(ISNA(XLOOKUP(B2602,Vendors!A:A,Vendors!A:A)),"Invalid FK","Valid")</f>
        <v>Valid</v>
      </c>
      <c r="M2602" t="str">
        <f ca="1">IF(ISNA(XLOOKUP(C2602,Headcount!C:C,Headcount!C:C)),"Invalid FK","Valid")</f>
        <v>Valid</v>
      </c>
    </row>
    <row r="2603" spans="1:13">
      <c r="A2603" t="s">
        <v>6690</v>
      </c>
      <c r="B2603" s="1">
        <v>44566</v>
      </c>
      <c r="C2603">
        <v>-31130.2</v>
      </c>
      <c r="D2603" t="s">
        <v>1478</v>
      </c>
      <c r="E2603" t="s">
        <v>36</v>
      </c>
      <c r="F2603" t="s">
        <v>264</v>
      </c>
      <c r="G2603" t="s">
        <v>17</v>
      </c>
      <c r="I2603" t="s">
        <v>49</v>
      </c>
      <c r="J2603" t="s">
        <v>6691</v>
      </c>
      <c r="K2603" t="str">
        <f ca="1">IF(ISNA(XLOOKUP(A2603,Customers!A:A,Customers!A:A)),"Invalid FK","Valid")</f>
        <v>Valid</v>
      </c>
      <c r="L2603" t="str">
        <f ca="1">IF(ISNA(XLOOKUP(B2603,Vendors!A:A,Vendors!A:A)),"Invalid FK","Valid")</f>
        <v>Valid</v>
      </c>
      <c r="M2603" t="str">
        <f ca="1">IF(ISNA(XLOOKUP(C2603,Headcount!C:C,Headcount!C:C)),"Invalid FK","Valid")</f>
        <v>Valid</v>
      </c>
    </row>
    <row r="2604" spans="1:13">
      <c r="A2604" t="s">
        <v>6692</v>
      </c>
      <c r="B2604" s="1">
        <v>45202</v>
      </c>
      <c r="C2604">
        <v>280508.11</v>
      </c>
      <c r="D2604" t="s">
        <v>1483</v>
      </c>
      <c r="E2604" t="s">
        <v>1499</v>
      </c>
      <c r="F2604" t="s">
        <v>271</v>
      </c>
      <c r="G2604" t="s">
        <v>8</v>
      </c>
      <c r="H2604" t="s">
        <v>1259</v>
      </c>
      <c r="J2604" t="s">
        <v>6693</v>
      </c>
      <c r="K2604" t="str">
        <f ca="1">IF(ISNA(XLOOKUP(A2604,Customers!A:A,Customers!A:A)),"Invalid FK","Valid")</f>
        <v>Valid</v>
      </c>
      <c r="L2604" t="str">
        <f ca="1">IF(ISNA(XLOOKUP(B2604,Vendors!A:A,Vendors!A:A)),"Invalid FK","Valid")</f>
        <v>Valid</v>
      </c>
      <c r="M2604" t="str">
        <f ca="1">IF(ISNA(XLOOKUP(C2604,Headcount!C:C,Headcount!C:C)),"Invalid FK","Valid")</f>
        <v>Valid</v>
      </c>
    </row>
    <row r="2605" spans="1:13">
      <c r="A2605" t="s">
        <v>6694</v>
      </c>
      <c r="B2605" s="1">
        <v>44621</v>
      </c>
      <c r="C2605">
        <v>120436.76</v>
      </c>
      <c r="D2605" t="s">
        <v>1483</v>
      </c>
      <c r="E2605" t="s">
        <v>1484</v>
      </c>
      <c r="F2605" t="s">
        <v>268</v>
      </c>
      <c r="G2605" t="s">
        <v>8</v>
      </c>
      <c r="H2605" t="s">
        <v>832</v>
      </c>
      <c r="J2605" t="s">
        <v>6695</v>
      </c>
      <c r="K2605" t="str">
        <f ca="1">IF(ISNA(XLOOKUP(A2605,Customers!A:A,Customers!A:A)),"Invalid FK","Valid")</f>
        <v>Valid</v>
      </c>
      <c r="L2605" t="str">
        <f ca="1">IF(ISNA(XLOOKUP(B2605,Vendors!A:A,Vendors!A:A)),"Invalid FK","Valid")</f>
        <v>Valid</v>
      </c>
      <c r="M2605" t="str">
        <f ca="1">IF(ISNA(XLOOKUP(C2605,Headcount!C:C,Headcount!C:C)),"Invalid FK","Valid")</f>
        <v>Valid</v>
      </c>
    </row>
    <row r="2606" spans="1:13">
      <c r="A2606" t="s">
        <v>6696</v>
      </c>
      <c r="B2606" s="1">
        <v>45282</v>
      </c>
      <c r="C2606">
        <v>-25178.94</v>
      </c>
      <c r="D2606" t="s">
        <v>1478</v>
      </c>
      <c r="E2606" t="s">
        <v>7</v>
      </c>
      <c r="F2606" t="s">
        <v>268</v>
      </c>
      <c r="G2606" t="s">
        <v>17</v>
      </c>
      <c r="I2606" t="s">
        <v>205</v>
      </c>
      <c r="J2606" t="s">
        <v>6697</v>
      </c>
      <c r="K2606" t="str">
        <f ca="1">IF(ISNA(XLOOKUP(A2606,Customers!A:A,Customers!A:A)),"Invalid FK","Valid")</f>
        <v>Valid</v>
      </c>
      <c r="L2606" t="str">
        <f ca="1">IF(ISNA(XLOOKUP(B2606,Vendors!A:A,Vendors!A:A)),"Invalid FK","Valid")</f>
        <v>Valid</v>
      </c>
      <c r="M2606" t="str">
        <f ca="1">IF(ISNA(XLOOKUP(C2606,Headcount!C:C,Headcount!C:C)),"Invalid FK","Valid")</f>
        <v>Valid</v>
      </c>
    </row>
    <row r="2607" spans="1:13">
      <c r="A2607" t="s">
        <v>6698</v>
      </c>
      <c r="B2607" s="1">
        <v>45178</v>
      </c>
      <c r="C2607">
        <v>230009.88</v>
      </c>
      <c r="D2607" t="s">
        <v>1483</v>
      </c>
      <c r="E2607" t="s">
        <v>1484</v>
      </c>
      <c r="F2607" t="s">
        <v>271</v>
      </c>
      <c r="G2607" t="s">
        <v>13</v>
      </c>
      <c r="H2607" t="s">
        <v>1183</v>
      </c>
      <c r="J2607" t="s">
        <v>6699</v>
      </c>
      <c r="K2607" t="str">
        <f ca="1">IF(ISNA(XLOOKUP(A2607,Customers!A:A,Customers!A:A)),"Invalid FK","Valid")</f>
        <v>Valid</v>
      </c>
      <c r="L2607" t="str">
        <f ca="1">IF(ISNA(XLOOKUP(B2607,Vendors!A:A,Vendors!A:A)),"Invalid FK","Valid")</f>
        <v>Valid</v>
      </c>
      <c r="M2607" t="str">
        <f ca="1">IF(ISNA(XLOOKUP(C2607,Headcount!C:C,Headcount!C:C)),"Invalid FK","Valid")</f>
        <v>Valid</v>
      </c>
    </row>
    <row r="2608" spans="1:13">
      <c r="A2608" t="s">
        <v>6700</v>
      </c>
      <c r="B2608" s="1">
        <v>44701</v>
      </c>
      <c r="C2608">
        <v>151113.84</v>
      </c>
      <c r="D2608" t="s">
        <v>1483</v>
      </c>
      <c r="E2608" t="s">
        <v>1487</v>
      </c>
      <c r="F2608" t="s">
        <v>268</v>
      </c>
      <c r="G2608" t="s">
        <v>29</v>
      </c>
      <c r="H2608" t="s">
        <v>1247</v>
      </c>
      <c r="J2608" t="s">
        <v>6701</v>
      </c>
      <c r="K2608" t="str">
        <f ca="1">IF(ISNA(XLOOKUP(A2608,Customers!A:A,Customers!A:A)),"Invalid FK","Valid")</f>
        <v>Valid</v>
      </c>
      <c r="L2608" t="str">
        <f ca="1">IF(ISNA(XLOOKUP(B2608,Vendors!A:A,Vendors!A:A)),"Invalid FK","Valid")</f>
        <v>Valid</v>
      </c>
      <c r="M2608" t="str">
        <f ca="1">IF(ISNA(XLOOKUP(C2608,Headcount!C:C,Headcount!C:C)),"Invalid FK","Valid")</f>
        <v>Valid</v>
      </c>
    </row>
    <row r="2609" spans="1:13">
      <c r="A2609" t="s">
        <v>6702</v>
      </c>
      <c r="B2609" s="1">
        <v>44819</v>
      </c>
      <c r="C2609">
        <v>24304.95</v>
      </c>
      <c r="D2609" t="s">
        <v>1924</v>
      </c>
      <c r="E2609" t="s">
        <v>1924</v>
      </c>
      <c r="F2609" t="s">
        <v>264</v>
      </c>
      <c r="G2609" t="s">
        <v>8</v>
      </c>
      <c r="J2609" t="s">
        <v>6703</v>
      </c>
      <c r="K2609" t="str">
        <f ca="1">IF(ISNA(XLOOKUP(A2609,Customers!A:A,Customers!A:A)),"Invalid FK","Valid")</f>
        <v>Valid</v>
      </c>
      <c r="L2609" t="str">
        <f ca="1">IF(ISNA(XLOOKUP(B2609,Vendors!A:A,Vendors!A:A)),"Invalid FK","Valid")</f>
        <v>Valid</v>
      </c>
      <c r="M2609" t="str">
        <f ca="1">IF(ISNA(XLOOKUP(C2609,Headcount!C:C,Headcount!C:C)),"Invalid FK","Valid")</f>
        <v>Valid</v>
      </c>
    </row>
    <row r="2610" spans="1:13">
      <c r="A2610" t="s">
        <v>6704</v>
      </c>
      <c r="B2610" s="1">
        <v>44759</v>
      </c>
      <c r="C2610">
        <v>140538.35</v>
      </c>
      <c r="D2610" t="s">
        <v>1483</v>
      </c>
      <c r="E2610" t="s">
        <v>1487</v>
      </c>
      <c r="F2610" t="s">
        <v>264</v>
      </c>
      <c r="G2610" t="s">
        <v>17</v>
      </c>
      <c r="H2610" t="s">
        <v>802</v>
      </c>
      <c r="J2610" t="s">
        <v>6705</v>
      </c>
      <c r="K2610" t="str">
        <f ca="1">IF(ISNA(XLOOKUP(A2610,Customers!A:A,Customers!A:A)),"Invalid FK","Valid")</f>
        <v>Valid</v>
      </c>
      <c r="L2610" t="str">
        <f ca="1">IF(ISNA(XLOOKUP(B2610,Vendors!A:A,Vendors!A:A)),"Invalid FK","Valid")</f>
        <v>Valid</v>
      </c>
      <c r="M2610" t="str">
        <f ca="1">IF(ISNA(XLOOKUP(C2610,Headcount!C:C,Headcount!C:C)),"Invalid FK","Valid")</f>
        <v>Valid</v>
      </c>
    </row>
    <row r="2611" spans="1:13">
      <c r="A2611" t="s">
        <v>6706</v>
      </c>
      <c r="B2611" s="1">
        <v>45140</v>
      </c>
      <c r="C2611">
        <v>-55706.58</v>
      </c>
      <c r="D2611" t="s">
        <v>1478</v>
      </c>
      <c r="E2611" t="s">
        <v>1534</v>
      </c>
      <c r="F2611" t="s">
        <v>271</v>
      </c>
      <c r="G2611" t="s">
        <v>8</v>
      </c>
      <c r="I2611" t="s">
        <v>207</v>
      </c>
      <c r="J2611" t="s">
        <v>6707</v>
      </c>
      <c r="K2611" t="str">
        <f ca="1">IF(ISNA(XLOOKUP(A2611,Customers!A:A,Customers!A:A)),"Invalid FK","Valid")</f>
        <v>Valid</v>
      </c>
      <c r="L2611" t="str">
        <f ca="1">IF(ISNA(XLOOKUP(B2611,Vendors!A:A,Vendors!A:A)),"Invalid FK","Valid")</f>
        <v>Valid</v>
      </c>
      <c r="M2611" t="str">
        <f ca="1">IF(ISNA(XLOOKUP(C2611,Headcount!C:C,Headcount!C:C)),"Invalid FK","Valid")</f>
        <v>Valid</v>
      </c>
    </row>
    <row r="2612" spans="1:13">
      <c r="A2612" t="s">
        <v>6708</v>
      </c>
      <c r="B2612" s="1">
        <v>45191</v>
      </c>
      <c r="C2612">
        <v>149004.65</v>
      </c>
      <c r="D2612" t="s">
        <v>1483</v>
      </c>
      <c r="E2612" t="s">
        <v>1484</v>
      </c>
      <c r="F2612" t="s">
        <v>264</v>
      </c>
      <c r="G2612" t="s">
        <v>8</v>
      </c>
      <c r="H2612" t="s">
        <v>1193</v>
      </c>
      <c r="J2612" t="s">
        <v>6709</v>
      </c>
      <c r="K2612" t="str">
        <f ca="1">IF(ISNA(XLOOKUP(A2612,Customers!A:A,Customers!A:A)),"Invalid FK","Valid")</f>
        <v>Valid</v>
      </c>
      <c r="L2612" t="str">
        <f ca="1">IF(ISNA(XLOOKUP(B2612,Vendors!A:A,Vendors!A:A)),"Invalid FK","Valid")</f>
        <v>Valid</v>
      </c>
      <c r="M2612" t="str">
        <f ca="1">IF(ISNA(XLOOKUP(C2612,Headcount!C:C,Headcount!C:C)),"Invalid FK","Valid")</f>
        <v>Valid</v>
      </c>
    </row>
    <row r="2613" spans="1:13">
      <c r="A2613" t="s">
        <v>6710</v>
      </c>
      <c r="B2613" s="1">
        <v>45010</v>
      </c>
      <c r="C2613">
        <v>113487.63</v>
      </c>
      <c r="D2613" t="s">
        <v>1483</v>
      </c>
      <c r="E2613" t="s">
        <v>1487</v>
      </c>
      <c r="F2613" t="s">
        <v>268</v>
      </c>
      <c r="G2613" t="s">
        <v>29</v>
      </c>
      <c r="H2613" t="s">
        <v>1003</v>
      </c>
      <c r="J2613" t="s">
        <v>6711</v>
      </c>
      <c r="K2613" t="str">
        <f ca="1">IF(ISNA(XLOOKUP(A2613,Customers!A:A,Customers!A:A)),"Invalid FK","Valid")</f>
        <v>Valid</v>
      </c>
      <c r="L2613" t="str">
        <f ca="1">IF(ISNA(XLOOKUP(B2613,Vendors!A:A,Vendors!A:A)),"Invalid FK","Valid")</f>
        <v>Valid</v>
      </c>
      <c r="M2613" t="str">
        <f ca="1">IF(ISNA(XLOOKUP(C2613,Headcount!C:C,Headcount!C:C)),"Invalid FK","Valid")</f>
        <v>Valid</v>
      </c>
    </row>
    <row r="2614" spans="1:13">
      <c r="A2614" t="s">
        <v>6712</v>
      </c>
      <c r="B2614" s="1">
        <v>45071</v>
      </c>
      <c r="C2614">
        <v>181576.1</v>
      </c>
      <c r="D2614" t="s">
        <v>1483</v>
      </c>
      <c r="E2614" t="s">
        <v>1484</v>
      </c>
      <c r="F2614" t="s">
        <v>268</v>
      </c>
      <c r="G2614" t="s">
        <v>17</v>
      </c>
      <c r="H2614" t="s">
        <v>1099</v>
      </c>
      <c r="J2614" t="s">
        <v>6713</v>
      </c>
      <c r="K2614" t="str">
        <f ca="1">IF(ISNA(XLOOKUP(A2614,Customers!A:A,Customers!A:A)),"Invalid FK","Valid")</f>
        <v>Valid</v>
      </c>
      <c r="L2614" t="str">
        <f ca="1">IF(ISNA(XLOOKUP(B2614,Vendors!A:A,Vendors!A:A)),"Invalid FK","Valid")</f>
        <v>Valid</v>
      </c>
      <c r="M2614" t="str">
        <f ca="1">IF(ISNA(XLOOKUP(C2614,Headcount!C:C,Headcount!C:C)),"Invalid FK","Valid")</f>
        <v>Valid</v>
      </c>
    </row>
    <row r="2615" spans="1:13">
      <c r="A2615" t="s">
        <v>6714</v>
      </c>
      <c r="B2615" s="1">
        <v>44603</v>
      </c>
      <c r="C2615">
        <v>-50632.09</v>
      </c>
      <c r="D2615" t="s">
        <v>1478</v>
      </c>
      <c r="E2615" t="s">
        <v>36</v>
      </c>
      <c r="F2615" t="s">
        <v>264</v>
      </c>
      <c r="G2615" t="s">
        <v>13</v>
      </c>
      <c r="I2615" t="s">
        <v>49</v>
      </c>
      <c r="J2615" t="s">
        <v>6715</v>
      </c>
      <c r="K2615" t="str">
        <f ca="1">IF(ISNA(XLOOKUP(A2615,Customers!A:A,Customers!A:A)),"Invalid FK","Valid")</f>
        <v>Valid</v>
      </c>
      <c r="L2615" t="str">
        <f ca="1">IF(ISNA(XLOOKUP(B2615,Vendors!A:A,Vendors!A:A)),"Invalid FK","Valid")</f>
        <v>Valid</v>
      </c>
      <c r="M2615" t="str">
        <f ca="1">IF(ISNA(XLOOKUP(C2615,Headcount!C:C,Headcount!C:C)),"Invalid FK","Valid")</f>
        <v>Valid</v>
      </c>
    </row>
    <row r="2616" spans="1:13">
      <c r="A2616" t="s">
        <v>6716</v>
      </c>
      <c r="B2616" s="1">
        <v>44845</v>
      </c>
      <c r="C2616">
        <v>119046.02</v>
      </c>
      <c r="D2616" t="s">
        <v>1483</v>
      </c>
      <c r="E2616" t="s">
        <v>1499</v>
      </c>
      <c r="F2616" t="s">
        <v>271</v>
      </c>
      <c r="G2616" t="s">
        <v>13</v>
      </c>
      <c r="H2616" t="s">
        <v>1243</v>
      </c>
      <c r="J2616" t="s">
        <v>6717</v>
      </c>
      <c r="K2616" t="str">
        <f ca="1">IF(ISNA(XLOOKUP(A2616,Customers!A:A,Customers!A:A)),"Invalid FK","Valid")</f>
        <v>Valid</v>
      </c>
      <c r="L2616" t="str">
        <f ca="1">IF(ISNA(XLOOKUP(B2616,Vendors!A:A,Vendors!A:A)),"Invalid FK","Valid")</f>
        <v>Valid</v>
      </c>
      <c r="M2616" t="str">
        <f ca="1">IF(ISNA(XLOOKUP(C2616,Headcount!C:C,Headcount!C:C)),"Invalid FK","Valid")</f>
        <v>Valid</v>
      </c>
    </row>
    <row r="2617" spans="1:13">
      <c r="A2617" t="s">
        <v>6718</v>
      </c>
      <c r="B2617" s="1">
        <v>44706</v>
      </c>
      <c r="C2617">
        <v>-50885.440000000002</v>
      </c>
      <c r="D2617" t="s">
        <v>1478</v>
      </c>
      <c r="E2617" t="s">
        <v>1509</v>
      </c>
      <c r="F2617" t="s">
        <v>271</v>
      </c>
      <c r="G2617" t="s">
        <v>17</v>
      </c>
      <c r="I2617" t="s">
        <v>133</v>
      </c>
      <c r="J2617" t="s">
        <v>6719</v>
      </c>
      <c r="K2617" t="str">
        <f ca="1">IF(ISNA(XLOOKUP(A2617,Customers!A:A,Customers!A:A)),"Invalid FK","Valid")</f>
        <v>Valid</v>
      </c>
      <c r="L2617" t="str">
        <f ca="1">IF(ISNA(XLOOKUP(B2617,Vendors!A:A,Vendors!A:A)),"Invalid FK","Valid")</f>
        <v>Valid</v>
      </c>
      <c r="M2617" t="str">
        <f ca="1">IF(ISNA(XLOOKUP(C2617,Headcount!C:C,Headcount!C:C)),"Invalid FK","Valid")</f>
        <v>Valid</v>
      </c>
    </row>
    <row r="2618" spans="1:13">
      <c r="A2618" t="s">
        <v>6720</v>
      </c>
      <c r="B2618" s="1">
        <v>45279</v>
      </c>
      <c r="C2618">
        <v>-45040.959999999999</v>
      </c>
      <c r="D2618" t="s">
        <v>1478</v>
      </c>
      <c r="E2618" t="s">
        <v>1509</v>
      </c>
      <c r="F2618" t="s">
        <v>264</v>
      </c>
      <c r="G2618" t="s">
        <v>8</v>
      </c>
      <c r="I2618" t="s">
        <v>248</v>
      </c>
      <c r="J2618" t="s">
        <v>6721</v>
      </c>
      <c r="K2618" t="str">
        <f ca="1">IF(ISNA(XLOOKUP(A2618,Customers!A:A,Customers!A:A)),"Invalid FK","Valid")</f>
        <v>Valid</v>
      </c>
      <c r="L2618" t="str">
        <f ca="1">IF(ISNA(XLOOKUP(B2618,Vendors!A:A,Vendors!A:A)),"Invalid FK","Valid")</f>
        <v>Valid</v>
      </c>
      <c r="M2618" t="str">
        <f ca="1">IF(ISNA(XLOOKUP(C2618,Headcount!C:C,Headcount!C:C)),"Invalid FK","Valid")</f>
        <v>Valid</v>
      </c>
    </row>
    <row r="2619" spans="1:13">
      <c r="A2619" t="s">
        <v>6722</v>
      </c>
      <c r="B2619" s="1">
        <v>45167</v>
      </c>
      <c r="C2619">
        <v>224100.68</v>
      </c>
      <c r="D2619" t="s">
        <v>1483</v>
      </c>
      <c r="E2619" t="s">
        <v>1487</v>
      </c>
      <c r="F2619" t="s">
        <v>271</v>
      </c>
      <c r="G2619" t="s">
        <v>29</v>
      </c>
      <c r="H2619" t="s">
        <v>1045</v>
      </c>
      <c r="J2619" t="s">
        <v>6723</v>
      </c>
      <c r="K2619" t="str">
        <f ca="1">IF(ISNA(XLOOKUP(A2619,Customers!A:A,Customers!A:A)),"Invalid FK","Valid")</f>
        <v>Valid</v>
      </c>
      <c r="L2619" t="str">
        <f ca="1">IF(ISNA(XLOOKUP(B2619,Vendors!A:A,Vendors!A:A)),"Invalid FK","Valid")</f>
        <v>Valid</v>
      </c>
      <c r="M2619" t="str">
        <f ca="1">IF(ISNA(XLOOKUP(C2619,Headcount!C:C,Headcount!C:C)),"Invalid FK","Valid")</f>
        <v>Valid</v>
      </c>
    </row>
    <row r="2620" spans="1:13">
      <c r="A2620" t="s">
        <v>6724</v>
      </c>
      <c r="B2620" s="1">
        <v>44808</v>
      </c>
      <c r="C2620">
        <v>40537.660000000003</v>
      </c>
      <c r="D2620" t="s">
        <v>1483</v>
      </c>
      <c r="E2620" t="s">
        <v>1487</v>
      </c>
      <c r="F2620" t="s">
        <v>264</v>
      </c>
      <c r="G2620" t="s">
        <v>8</v>
      </c>
      <c r="H2620" t="s">
        <v>1207</v>
      </c>
      <c r="J2620" t="s">
        <v>6725</v>
      </c>
      <c r="K2620" t="str">
        <f ca="1">IF(ISNA(XLOOKUP(A2620,Customers!A:A,Customers!A:A)),"Invalid FK","Valid")</f>
        <v>Valid</v>
      </c>
      <c r="L2620" t="str">
        <f ca="1">IF(ISNA(XLOOKUP(B2620,Vendors!A:A,Vendors!A:A)),"Invalid FK","Valid")</f>
        <v>Valid</v>
      </c>
      <c r="M2620" t="str">
        <f ca="1">IF(ISNA(XLOOKUP(C2620,Headcount!C:C,Headcount!C:C)),"Invalid FK","Valid")</f>
        <v>Valid</v>
      </c>
    </row>
    <row r="2621" spans="1:13">
      <c r="A2621" t="s">
        <v>6726</v>
      </c>
      <c r="B2621" s="1">
        <v>44594</v>
      </c>
      <c r="C2621">
        <v>17758.39</v>
      </c>
      <c r="D2621" t="s">
        <v>1924</v>
      </c>
      <c r="E2621" t="s">
        <v>1924</v>
      </c>
      <c r="F2621" t="s">
        <v>271</v>
      </c>
      <c r="G2621" t="s">
        <v>29</v>
      </c>
      <c r="J2621" t="s">
        <v>6727</v>
      </c>
      <c r="K2621" t="str">
        <f ca="1">IF(ISNA(XLOOKUP(A2621,Customers!A:A,Customers!A:A)),"Invalid FK","Valid")</f>
        <v>Valid</v>
      </c>
      <c r="L2621" t="str">
        <f ca="1">IF(ISNA(XLOOKUP(B2621,Vendors!A:A,Vendors!A:A)),"Invalid FK","Valid")</f>
        <v>Valid</v>
      </c>
      <c r="M2621" t="str">
        <f ca="1">IF(ISNA(XLOOKUP(C2621,Headcount!C:C,Headcount!C:C)),"Invalid FK","Valid")</f>
        <v>Valid</v>
      </c>
    </row>
    <row r="2622" spans="1:13">
      <c r="A2622" t="s">
        <v>6728</v>
      </c>
      <c r="B2622" s="1">
        <v>45143</v>
      </c>
      <c r="C2622">
        <v>249360.8</v>
      </c>
      <c r="D2622" t="s">
        <v>1483</v>
      </c>
      <c r="E2622" t="s">
        <v>1487</v>
      </c>
      <c r="F2622" t="s">
        <v>271</v>
      </c>
      <c r="G2622" t="s">
        <v>17</v>
      </c>
      <c r="H2622" t="s">
        <v>1203</v>
      </c>
      <c r="J2622" t="s">
        <v>6729</v>
      </c>
      <c r="K2622" t="str">
        <f ca="1">IF(ISNA(XLOOKUP(A2622,Customers!A:A,Customers!A:A)),"Invalid FK","Valid")</f>
        <v>Valid</v>
      </c>
      <c r="L2622" t="str">
        <f ca="1">IF(ISNA(XLOOKUP(B2622,Vendors!A:A,Vendors!A:A)),"Invalid FK","Valid")</f>
        <v>Valid</v>
      </c>
      <c r="M2622" t="str">
        <f ca="1">IF(ISNA(XLOOKUP(C2622,Headcount!C:C,Headcount!C:C)),"Invalid FK","Valid")</f>
        <v>Valid</v>
      </c>
    </row>
    <row r="2623" spans="1:13">
      <c r="A2623" t="s">
        <v>6730</v>
      </c>
      <c r="B2623" s="1">
        <v>45244</v>
      </c>
      <c r="C2623">
        <v>154586.09</v>
      </c>
      <c r="D2623" t="s">
        <v>1483</v>
      </c>
      <c r="E2623" t="s">
        <v>1499</v>
      </c>
      <c r="F2623" t="s">
        <v>268</v>
      </c>
      <c r="G2623" t="s">
        <v>17</v>
      </c>
      <c r="H2623" t="s">
        <v>878</v>
      </c>
      <c r="J2623" t="s">
        <v>6731</v>
      </c>
      <c r="K2623" t="str">
        <f ca="1">IF(ISNA(XLOOKUP(A2623,Customers!A:A,Customers!A:A)),"Invalid FK","Valid")</f>
        <v>Valid</v>
      </c>
      <c r="L2623" t="str">
        <f ca="1">IF(ISNA(XLOOKUP(B2623,Vendors!A:A,Vendors!A:A)),"Invalid FK","Valid")</f>
        <v>Valid</v>
      </c>
      <c r="M2623" t="str">
        <f ca="1">IF(ISNA(XLOOKUP(C2623,Headcount!C:C,Headcount!C:C)),"Invalid FK","Valid")</f>
        <v>Valid</v>
      </c>
    </row>
    <row r="2624" spans="1:13">
      <c r="A2624" t="s">
        <v>6732</v>
      </c>
      <c r="B2624" s="1">
        <v>44581</v>
      </c>
      <c r="C2624">
        <v>-4835.75</v>
      </c>
      <c r="D2624" t="s">
        <v>1478</v>
      </c>
      <c r="E2624" t="s">
        <v>7</v>
      </c>
      <c r="F2624" t="s">
        <v>268</v>
      </c>
      <c r="G2624" t="s">
        <v>13</v>
      </c>
      <c r="I2624" t="s">
        <v>240</v>
      </c>
      <c r="J2624" t="s">
        <v>6733</v>
      </c>
      <c r="K2624" t="str">
        <f ca="1">IF(ISNA(XLOOKUP(A2624,Customers!A:A,Customers!A:A)),"Invalid FK","Valid")</f>
        <v>Valid</v>
      </c>
      <c r="L2624" t="str">
        <f ca="1">IF(ISNA(XLOOKUP(B2624,Vendors!A:A,Vendors!A:A)),"Invalid FK","Valid")</f>
        <v>Valid</v>
      </c>
      <c r="M2624" t="str">
        <f ca="1">IF(ISNA(XLOOKUP(C2624,Headcount!C:C,Headcount!C:C)),"Invalid FK","Valid")</f>
        <v>Valid</v>
      </c>
    </row>
    <row r="2625" spans="1:13">
      <c r="A2625" t="s">
        <v>6734</v>
      </c>
      <c r="B2625" s="1">
        <v>45186</v>
      </c>
      <c r="C2625">
        <v>192391.84</v>
      </c>
      <c r="D2625" t="s">
        <v>1483</v>
      </c>
      <c r="E2625" t="s">
        <v>1487</v>
      </c>
      <c r="F2625" t="s">
        <v>264</v>
      </c>
      <c r="G2625" t="s">
        <v>29</v>
      </c>
      <c r="H2625" t="s">
        <v>842</v>
      </c>
      <c r="J2625" t="s">
        <v>6735</v>
      </c>
      <c r="K2625" t="str">
        <f ca="1">IF(ISNA(XLOOKUP(A2625,Customers!A:A,Customers!A:A)),"Invalid FK","Valid")</f>
        <v>Valid</v>
      </c>
      <c r="L2625" t="str">
        <f ca="1">IF(ISNA(XLOOKUP(B2625,Vendors!A:A,Vendors!A:A)),"Invalid FK","Valid")</f>
        <v>Valid</v>
      </c>
      <c r="M2625" t="str">
        <f ca="1">IF(ISNA(XLOOKUP(C2625,Headcount!C:C,Headcount!C:C)),"Invalid FK","Valid")</f>
        <v>Valid</v>
      </c>
    </row>
    <row r="2626" spans="1:13">
      <c r="A2626" t="s">
        <v>6736</v>
      </c>
      <c r="B2626" s="1">
        <v>44930</v>
      </c>
      <c r="C2626">
        <v>191920.13</v>
      </c>
      <c r="D2626" t="s">
        <v>1483</v>
      </c>
      <c r="E2626" t="s">
        <v>1499</v>
      </c>
      <c r="F2626" t="s">
        <v>268</v>
      </c>
      <c r="G2626" t="s">
        <v>17</v>
      </c>
      <c r="H2626" t="s">
        <v>961</v>
      </c>
      <c r="J2626" t="s">
        <v>6737</v>
      </c>
      <c r="K2626" t="str">
        <f ca="1">IF(ISNA(XLOOKUP(A2626,Customers!A:A,Customers!A:A)),"Invalid FK","Valid")</f>
        <v>Valid</v>
      </c>
      <c r="L2626" t="str">
        <f ca="1">IF(ISNA(XLOOKUP(B2626,Vendors!A:A,Vendors!A:A)),"Invalid FK","Valid")</f>
        <v>Valid</v>
      </c>
      <c r="M2626" t="str">
        <f ca="1">IF(ISNA(XLOOKUP(C2626,Headcount!C:C,Headcount!C:C)),"Invalid FK","Valid")</f>
        <v>Valid</v>
      </c>
    </row>
    <row r="2627" spans="1:13">
      <c r="A2627" t="s">
        <v>6738</v>
      </c>
      <c r="B2627" s="1">
        <v>44820</v>
      </c>
      <c r="C2627">
        <v>-15942.74</v>
      </c>
      <c r="D2627" t="s">
        <v>1478</v>
      </c>
      <c r="E2627" t="s">
        <v>36</v>
      </c>
      <c r="F2627" t="s">
        <v>268</v>
      </c>
      <c r="G2627" t="s">
        <v>13</v>
      </c>
      <c r="I2627" t="s">
        <v>111</v>
      </c>
      <c r="J2627" t="s">
        <v>6739</v>
      </c>
      <c r="K2627" t="str">
        <f ca="1">IF(ISNA(XLOOKUP(A2627,Customers!A:A,Customers!A:A)),"Invalid FK","Valid")</f>
        <v>Valid</v>
      </c>
      <c r="L2627" t="str">
        <f ca="1">IF(ISNA(XLOOKUP(B2627,Vendors!A:A,Vendors!A:A)),"Invalid FK","Valid")</f>
        <v>Valid</v>
      </c>
      <c r="M2627" t="str">
        <f ca="1">IF(ISNA(XLOOKUP(C2627,Headcount!C:C,Headcount!C:C)),"Invalid FK","Valid")</f>
        <v>Valid</v>
      </c>
    </row>
    <row r="2628" spans="1:13">
      <c r="A2628" t="s">
        <v>6740</v>
      </c>
      <c r="B2628" s="1">
        <v>45183</v>
      </c>
      <c r="C2628">
        <v>-28681.41</v>
      </c>
      <c r="D2628" t="s">
        <v>1478</v>
      </c>
      <c r="E2628" t="s">
        <v>7</v>
      </c>
      <c r="F2628" t="s">
        <v>268</v>
      </c>
      <c r="G2628" t="s">
        <v>13</v>
      </c>
      <c r="I2628" t="s">
        <v>145</v>
      </c>
      <c r="J2628" t="s">
        <v>6741</v>
      </c>
      <c r="K2628" t="str">
        <f ca="1">IF(ISNA(XLOOKUP(A2628,Customers!A:A,Customers!A:A)),"Invalid FK","Valid")</f>
        <v>Valid</v>
      </c>
      <c r="L2628" t="str">
        <f ca="1">IF(ISNA(XLOOKUP(B2628,Vendors!A:A,Vendors!A:A)),"Invalid FK","Valid")</f>
        <v>Valid</v>
      </c>
      <c r="M2628" t="str">
        <f ca="1">IF(ISNA(XLOOKUP(C2628,Headcount!C:C,Headcount!C:C)),"Invalid FK","Valid")</f>
        <v>Valid</v>
      </c>
    </row>
    <row r="2629" spans="1:13">
      <c r="A2629" t="s">
        <v>6742</v>
      </c>
      <c r="B2629" s="1">
        <v>45216</v>
      </c>
      <c r="C2629">
        <v>-12985.17</v>
      </c>
      <c r="D2629" t="s">
        <v>1478</v>
      </c>
      <c r="E2629" t="s">
        <v>1496</v>
      </c>
      <c r="F2629" t="s">
        <v>268</v>
      </c>
      <c r="G2629" t="s">
        <v>29</v>
      </c>
      <c r="I2629" t="s">
        <v>34</v>
      </c>
      <c r="J2629" t="s">
        <v>6743</v>
      </c>
      <c r="K2629" t="str">
        <f ca="1">IF(ISNA(XLOOKUP(A2629,Customers!A:A,Customers!A:A)),"Invalid FK","Valid")</f>
        <v>Valid</v>
      </c>
      <c r="L2629" t="str">
        <f ca="1">IF(ISNA(XLOOKUP(B2629,Vendors!A:A,Vendors!A:A)),"Invalid FK","Valid")</f>
        <v>Valid</v>
      </c>
      <c r="M2629" t="str">
        <f ca="1">IF(ISNA(XLOOKUP(C2629,Headcount!C:C,Headcount!C:C)),"Invalid FK","Valid")</f>
        <v>Valid</v>
      </c>
    </row>
    <row r="2630" spans="1:13">
      <c r="A2630" t="s">
        <v>6744</v>
      </c>
      <c r="B2630" s="1">
        <v>45084</v>
      </c>
      <c r="C2630">
        <v>18078.89</v>
      </c>
      <c r="D2630" t="s">
        <v>1924</v>
      </c>
      <c r="E2630" t="s">
        <v>1924</v>
      </c>
      <c r="F2630" t="s">
        <v>264</v>
      </c>
      <c r="G2630" t="s">
        <v>8</v>
      </c>
      <c r="J2630" t="s">
        <v>6745</v>
      </c>
      <c r="K2630" t="str">
        <f ca="1">IF(ISNA(XLOOKUP(A2630,Customers!A:A,Customers!A:A)),"Invalid FK","Valid")</f>
        <v>Valid</v>
      </c>
      <c r="L2630" t="str">
        <f ca="1">IF(ISNA(XLOOKUP(B2630,Vendors!A:A,Vendors!A:A)),"Invalid FK","Valid")</f>
        <v>Valid</v>
      </c>
      <c r="M2630" t="str">
        <f ca="1">IF(ISNA(XLOOKUP(C2630,Headcount!C:C,Headcount!C:C)),"Invalid FK","Valid")</f>
        <v>Valid</v>
      </c>
    </row>
    <row r="2631" spans="1:13">
      <c r="A2631" t="s">
        <v>6746</v>
      </c>
      <c r="B2631" s="1">
        <v>44876</v>
      </c>
      <c r="C2631">
        <v>176094.81</v>
      </c>
      <c r="D2631" t="s">
        <v>1483</v>
      </c>
      <c r="E2631" t="s">
        <v>1487</v>
      </c>
      <c r="F2631" t="s">
        <v>271</v>
      </c>
      <c r="G2631" t="s">
        <v>13</v>
      </c>
      <c r="H2631" t="s">
        <v>1399</v>
      </c>
      <c r="J2631" t="s">
        <v>6747</v>
      </c>
      <c r="K2631" t="str">
        <f ca="1">IF(ISNA(XLOOKUP(A2631,Customers!A:A,Customers!A:A)),"Invalid FK","Valid")</f>
        <v>Valid</v>
      </c>
      <c r="L2631" t="str">
        <f ca="1">IF(ISNA(XLOOKUP(B2631,Vendors!A:A,Vendors!A:A)),"Invalid FK","Valid")</f>
        <v>Valid</v>
      </c>
      <c r="M2631" t="str">
        <f ca="1">IF(ISNA(XLOOKUP(C2631,Headcount!C:C,Headcount!C:C)),"Invalid FK","Valid")</f>
        <v>Valid</v>
      </c>
    </row>
    <row r="2632" spans="1:13">
      <c r="A2632" t="s">
        <v>6748</v>
      </c>
      <c r="B2632" s="1">
        <v>45266</v>
      </c>
      <c r="C2632">
        <v>-29034.32</v>
      </c>
      <c r="D2632" t="s">
        <v>1478</v>
      </c>
      <c r="E2632" t="s">
        <v>7</v>
      </c>
      <c r="F2632" t="s">
        <v>264</v>
      </c>
      <c r="G2632" t="s">
        <v>17</v>
      </c>
      <c r="I2632" t="s">
        <v>181</v>
      </c>
      <c r="J2632" t="s">
        <v>6749</v>
      </c>
      <c r="K2632" t="str">
        <f ca="1">IF(ISNA(XLOOKUP(A2632,Customers!A:A,Customers!A:A)),"Invalid FK","Valid")</f>
        <v>Valid</v>
      </c>
      <c r="L2632" t="str">
        <f ca="1">IF(ISNA(XLOOKUP(B2632,Vendors!A:A,Vendors!A:A)),"Invalid FK","Valid")</f>
        <v>Valid</v>
      </c>
      <c r="M2632" t="str">
        <f ca="1">IF(ISNA(XLOOKUP(C2632,Headcount!C:C,Headcount!C:C)),"Invalid FK","Valid")</f>
        <v>Valid</v>
      </c>
    </row>
    <row r="2633" spans="1:13">
      <c r="A2633" t="s">
        <v>6750</v>
      </c>
      <c r="B2633" s="1">
        <v>44646</v>
      </c>
      <c r="C2633">
        <v>-29658.04</v>
      </c>
      <c r="D2633" t="s">
        <v>1478</v>
      </c>
      <c r="E2633" t="s">
        <v>1534</v>
      </c>
      <c r="F2633" t="s">
        <v>268</v>
      </c>
      <c r="G2633" t="s">
        <v>13</v>
      </c>
      <c r="I2633" t="s">
        <v>211</v>
      </c>
      <c r="J2633" t="s">
        <v>6751</v>
      </c>
      <c r="K2633" t="str">
        <f ca="1">IF(ISNA(XLOOKUP(A2633,Customers!A:A,Customers!A:A)),"Invalid FK","Valid")</f>
        <v>Valid</v>
      </c>
      <c r="L2633" t="str">
        <f ca="1">IF(ISNA(XLOOKUP(B2633,Vendors!A:A,Vendors!A:A)),"Invalid FK","Valid")</f>
        <v>Valid</v>
      </c>
      <c r="M2633" t="str">
        <f ca="1">IF(ISNA(XLOOKUP(C2633,Headcount!C:C,Headcount!C:C)),"Invalid FK","Valid")</f>
        <v>Valid</v>
      </c>
    </row>
    <row r="2634" spans="1:13">
      <c r="A2634" t="s">
        <v>6752</v>
      </c>
      <c r="B2634" s="1">
        <v>45148</v>
      </c>
      <c r="C2634">
        <v>165755.62</v>
      </c>
      <c r="D2634" t="s">
        <v>1483</v>
      </c>
      <c r="E2634" t="s">
        <v>1487</v>
      </c>
      <c r="F2634" t="s">
        <v>264</v>
      </c>
      <c r="G2634" t="s">
        <v>8</v>
      </c>
      <c r="H2634" t="s">
        <v>1033</v>
      </c>
      <c r="J2634" t="s">
        <v>6753</v>
      </c>
      <c r="K2634" t="str">
        <f ca="1">IF(ISNA(XLOOKUP(A2634,Customers!A:A,Customers!A:A)),"Invalid FK","Valid")</f>
        <v>Valid</v>
      </c>
      <c r="L2634" t="str">
        <f ca="1">IF(ISNA(XLOOKUP(B2634,Vendors!A:A,Vendors!A:A)),"Invalid FK","Valid")</f>
        <v>Valid</v>
      </c>
      <c r="M2634" t="str">
        <f ca="1">IF(ISNA(XLOOKUP(C2634,Headcount!C:C,Headcount!C:C)),"Invalid FK","Valid")</f>
        <v>Valid</v>
      </c>
    </row>
    <row r="2635" spans="1:13">
      <c r="A2635" t="s">
        <v>6754</v>
      </c>
      <c r="B2635" s="1">
        <v>44727</v>
      </c>
      <c r="C2635">
        <v>-52791.24</v>
      </c>
      <c r="D2635" t="s">
        <v>1478</v>
      </c>
      <c r="E2635" t="s">
        <v>1509</v>
      </c>
      <c r="F2635" t="s">
        <v>264</v>
      </c>
      <c r="G2635" t="s">
        <v>13</v>
      </c>
      <c r="I2635" t="s">
        <v>187</v>
      </c>
      <c r="J2635" t="s">
        <v>6755</v>
      </c>
      <c r="K2635" t="str">
        <f ca="1">IF(ISNA(XLOOKUP(A2635,Customers!A:A,Customers!A:A)),"Invalid FK","Valid")</f>
        <v>Valid</v>
      </c>
      <c r="L2635" t="str">
        <f ca="1">IF(ISNA(XLOOKUP(B2635,Vendors!A:A,Vendors!A:A)),"Invalid FK","Valid")</f>
        <v>Valid</v>
      </c>
      <c r="M2635" t="str">
        <f ca="1">IF(ISNA(XLOOKUP(C2635,Headcount!C:C,Headcount!C:C)),"Invalid FK","Valid")</f>
        <v>Valid</v>
      </c>
    </row>
    <row r="2636" spans="1:13">
      <c r="A2636" t="s">
        <v>6756</v>
      </c>
      <c r="B2636" s="1">
        <v>44846</v>
      </c>
      <c r="C2636">
        <v>168257.47</v>
      </c>
      <c r="D2636" t="s">
        <v>1483</v>
      </c>
      <c r="E2636" t="s">
        <v>1487</v>
      </c>
      <c r="F2636" t="s">
        <v>264</v>
      </c>
      <c r="G2636" t="s">
        <v>17</v>
      </c>
      <c r="H2636" t="s">
        <v>1135</v>
      </c>
      <c r="J2636" t="s">
        <v>6757</v>
      </c>
      <c r="K2636" t="str">
        <f ca="1">IF(ISNA(XLOOKUP(A2636,Customers!A:A,Customers!A:A)),"Invalid FK","Valid")</f>
        <v>Valid</v>
      </c>
      <c r="L2636" t="str">
        <f ca="1">IF(ISNA(XLOOKUP(B2636,Vendors!A:A,Vendors!A:A)),"Invalid FK","Valid")</f>
        <v>Valid</v>
      </c>
      <c r="M2636" t="str">
        <f ca="1">IF(ISNA(XLOOKUP(C2636,Headcount!C:C,Headcount!C:C)),"Invalid FK","Valid")</f>
        <v>Valid</v>
      </c>
    </row>
    <row r="2637" spans="1:13">
      <c r="A2637" t="s">
        <v>6758</v>
      </c>
      <c r="B2637" s="1">
        <v>44978</v>
      </c>
      <c r="C2637">
        <v>-27075.77</v>
      </c>
      <c r="D2637" t="s">
        <v>1478</v>
      </c>
      <c r="E2637" t="s">
        <v>1509</v>
      </c>
      <c r="F2637" t="s">
        <v>271</v>
      </c>
      <c r="G2637" t="s">
        <v>17</v>
      </c>
      <c r="I2637" t="s">
        <v>219</v>
      </c>
      <c r="J2637" t="s">
        <v>6759</v>
      </c>
      <c r="K2637" t="str">
        <f ca="1">IF(ISNA(XLOOKUP(A2637,Customers!A:A,Customers!A:A)),"Invalid FK","Valid")</f>
        <v>Valid</v>
      </c>
      <c r="L2637" t="str">
        <f ca="1">IF(ISNA(XLOOKUP(B2637,Vendors!A:A,Vendors!A:A)),"Invalid FK","Valid")</f>
        <v>Valid</v>
      </c>
      <c r="M2637" t="str">
        <f ca="1">IF(ISNA(XLOOKUP(C2637,Headcount!C:C,Headcount!C:C)),"Invalid FK","Valid")</f>
        <v>Valid</v>
      </c>
    </row>
    <row r="2638" spans="1:13">
      <c r="A2638" t="s">
        <v>6760</v>
      </c>
      <c r="B2638" s="1">
        <v>44907</v>
      </c>
      <c r="C2638">
        <v>137054.28</v>
      </c>
      <c r="D2638" t="s">
        <v>1483</v>
      </c>
      <c r="E2638" t="s">
        <v>1487</v>
      </c>
      <c r="F2638" t="s">
        <v>268</v>
      </c>
      <c r="G2638" t="s">
        <v>29</v>
      </c>
      <c r="H2638" t="s">
        <v>874</v>
      </c>
      <c r="J2638" t="s">
        <v>6761</v>
      </c>
      <c r="K2638" t="str">
        <f ca="1">IF(ISNA(XLOOKUP(A2638,Customers!A:A,Customers!A:A)),"Invalid FK","Valid")</f>
        <v>Valid</v>
      </c>
      <c r="L2638" t="str">
        <f ca="1">IF(ISNA(XLOOKUP(B2638,Vendors!A:A,Vendors!A:A)),"Invalid FK","Valid")</f>
        <v>Valid</v>
      </c>
      <c r="M2638" t="str">
        <f ca="1">IF(ISNA(XLOOKUP(C2638,Headcount!C:C,Headcount!C:C)),"Invalid FK","Valid")</f>
        <v>Valid</v>
      </c>
    </row>
    <row r="2639" spans="1:13">
      <c r="A2639" t="s">
        <v>6762</v>
      </c>
      <c r="B2639" s="1">
        <v>44794</v>
      </c>
      <c r="C2639">
        <v>170414.44</v>
      </c>
      <c r="D2639" t="s">
        <v>1483</v>
      </c>
      <c r="E2639" t="s">
        <v>1499</v>
      </c>
      <c r="F2639" t="s">
        <v>268</v>
      </c>
      <c r="G2639" t="s">
        <v>17</v>
      </c>
      <c r="H2639" t="s">
        <v>1245</v>
      </c>
      <c r="J2639" t="s">
        <v>6763</v>
      </c>
      <c r="K2639" t="str">
        <f ca="1">IF(ISNA(XLOOKUP(A2639,Customers!A:A,Customers!A:A)),"Invalid FK","Valid")</f>
        <v>Valid</v>
      </c>
      <c r="L2639" t="str">
        <f ca="1">IF(ISNA(XLOOKUP(B2639,Vendors!A:A,Vendors!A:A)),"Invalid FK","Valid")</f>
        <v>Valid</v>
      </c>
      <c r="M2639" t="str">
        <f ca="1">IF(ISNA(XLOOKUP(C2639,Headcount!C:C,Headcount!C:C)),"Invalid FK","Valid")</f>
        <v>Valid</v>
      </c>
    </row>
    <row r="2640" spans="1:13">
      <c r="A2640" t="s">
        <v>6764</v>
      </c>
      <c r="B2640" s="1">
        <v>45168</v>
      </c>
      <c r="C2640">
        <v>100184.22</v>
      </c>
      <c r="D2640" t="s">
        <v>1483</v>
      </c>
      <c r="E2640" t="s">
        <v>1484</v>
      </c>
      <c r="F2640" t="s">
        <v>271</v>
      </c>
      <c r="G2640" t="s">
        <v>29</v>
      </c>
      <c r="H2640" t="s">
        <v>1371</v>
      </c>
      <c r="J2640" t="s">
        <v>6765</v>
      </c>
      <c r="K2640" t="str">
        <f ca="1">IF(ISNA(XLOOKUP(A2640,Customers!A:A,Customers!A:A)),"Invalid FK","Valid")</f>
        <v>Valid</v>
      </c>
      <c r="L2640" t="str">
        <f ca="1">IF(ISNA(XLOOKUP(B2640,Vendors!A:A,Vendors!A:A)),"Invalid FK","Valid")</f>
        <v>Valid</v>
      </c>
      <c r="M2640" t="str">
        <f ca="1">IF(ISNA(XLOOKUP(C2640,Headcount!C:C,Headcount!C:C)),"Invalid FK","Valid")</f>
        <v>Valid</v>
      </c>
    </row>
    <row r="2641" spans="1:13">
      <c r="A2641" t="s">
        <v>6766</v>
      </c>
      <c r="B2641" s="1">
        <v>44726</v>
      </c>
      <c r="C2641">
        <v>-60125.84</v>
      </c>
      <c r="D2641" t="s">
        <v>1478</v>
      </c>
      <c r="E2641" t="s">
        <v>1496</v>
      </c>
      <c r="F2641" t="s">
        <v>271</v>
      </c>
      <c r="G2641" t="s">
        <v>17</v>
      </c>
      <c r="I2641" t="s">
        <v>203</v>
      </c>
      <c r="J2641" t="s">
        <v>6767</v>
      </c>
      <c r="K2641" t="str">
        <f ca="1">IF(ISNA(XLOOKUP(A2641,Customers!A:A,Customers!A:A)),"Invalid FK","Valid")</f>
        <v>Valid</v>
      </c>
      <c r="L2641" t="str">
        <f ca="1">IF(ISNA(XLOOKUP(B2641,Vendors!A:A,Vendors!A:A)),"Invalid FK","Valid")</f>
        <v>Valid</v>
      </c>
      <c r="M2641" t="str">
        <f ca="1">IF(ISNA(XLOOKUP(C2641,Headcount!C:C,Headcount!C:C)),"Invalid FK","Valid")</f>
        <v>Valid</v>
      </c>
    </row>
    <row r="2642" spans="1:13">
      <c r="A2642" t="s">
        <v>6768</v>
      </c>
      <c r="B2642" s="1">
        <v>45256</v>
      </c>
      <c r="C2642">
        <v>-54191.68</v>
      </c>
      <c r="D2642" t="s">
        <v>1478</v>
      </c>
      <c r="E2642" t="s">
        <v>1509</v>
      </c>
      <c r="F2642" t="s">
        <v>264</v>
      </c>
      <c r="G2642" t="s">
        <v>8</v>
      </c>
      <c r="I2642" t="s">
        <v>71</v>
      </c>
      <c r="J2642" t="s">
        <v>6769</v>
      </c>
      <c r="K2642" t="str">
        <f ca="1">IF(ISNA(XLOOKUP(A2642,Customers!A:A,Customers!A:A)),"Invalid FK","Valid")</f>
        <v>Valid</v>
      </c>
      <c r="L2642" t="str">
        <f ca="1">IF(ISNA(XLOOKUP(B2642,Vendors!A:A,Vendors!A:A)),"Invalid FK","Valid")</f>
        <v>Valid</v>
      </c>
      <c r="M2642" t="str">
        <f ca="1">IF(ISNA(XLOOKUP(C2642,Headcount!C:C,Headcount!C:C)),"Invalid FK","Valid")</f>
        <v>Valid</v>
      </c>
    </row>
    <row r="2643" spans="1:13">
      <c r="A2643" t="s">
        <v>6770</v>
      </c>
      <c r="B2643" s="1">
        <v>44956</v>
      </c>
      <c r="C2643">
        <v>-15982</v>
      </c>
      <c r="D2643" t="s">
        <v>1478</v>
      </c>
      <c r="E2643" t="s">
        <v>1496</v>
      </c>
      <c r="F2643" t="s">
        <v>264</v>
      </c>
      <c r="G2643" t="s">
        <v>29</v>
      </c>
      <c r="I2643" t="s">
        <v>187</v>
      </c>
      <c r="J2643" t="s">
        <v>6771</v>
      </c>
      <c r="K2643" t="str">
        <f ca="1">IF(ISNA(XLOOKUP(A2643,Customers!A:A,Customers!A:A)),"Invalid FK","Valid")</f>
        <v>Valid</v>
      </c>
      <c r="L2643" t="str">
        <f ca="1">IF(ISNA(XLOOKUP(B2643,Vendors!A:A,Vendors!A:A)),"Invalid FK","Valid")</f>
        <v>Valid</v>
      </c>
      <c r="M2643" t="str">
        <f ca="1">IF(ISNA(XLOOKUP(C2643,Headcount!C:C,Headcount!C:C)),"Invalid FK","Valid")</f>
        <v>Valid</v>
      </c>
    </row>
    <row r="2644" spans="1:13">
      <c r="A2644" t="s">
        <v>6772</v>
      </c>
      <c r="B2644" s="1">
        <v>44639</v>
      </c>
      <c r="C2644">
        <v>158920.99</v>
      </c>
      <c r="D2644" t="s">
        <v>1483</v>
      </c>
      <c r="E2644" t="s">
        <v>1484</v>
      </c>
      <c r="F2644" t="s">
        <v>264</v>
      </c>
      <c r="G2644" t="s">
        <v>29</v>
      </c>
      <c r="H2644" t="s">
        <v>1405</v>
      </c>
      <c r="J2644" t="s">
        <v>6773</v>
      </c>
      <c r="K2644" t="str">
        <f ca="1">IF(ISNA(XLOOKUP(A2644,Customers!A:A,Customers!A:A)),"Invalid FK","Valid")</f>
        <v>Valid</v>
      </c>
      <c r="L2644" t="str">
        <f ca="1">IF(ISNA(XLOOKUP(B2644,Vendors!A:A,Vendors!A:A)),"Invalid FK","Valid")</f>
        <v>Valid</v>
      </c>
      <c r="M2644" t="str">
        <f ca="1">IF(ISNA(XLOOKUP(C2644,Headcount!C:C,Headcount!C:C)),"Invalid FK","Valid")</f>
        <v>Valid</v>
      </c>
    </row>
    <row r="2645" spans="1:13">
      <c r="A2645" t="s">
        <v>6774</v>
      </c>
      <c r="B2645" s="1">
        <v>44890</v>
      </c>
      <c r="C2645">
        <v>-51163.58</v>
      </c>
      <c r="D2645" t="s">
        <v>1478</v>
      </c>
      <c r="E2645" t="s">
        <v>1534</v>
      </c>
      <c r="F2645" t="s">
        <v>264</v>
      </c>
      <c r="G2645" t="s">
        <v>29</v>
      </c>
      <c r="I2645" t="s">
        <v>81</v>
      </c>
      <c r="J2645" t="s">
        <v>6775</v>
      </c>
      <c r="K2645" t="str">
        <f ca="1">IF(ISNA(XLOOKUP(A2645,Customers!A:A,Customers!A:A)),"Invalid FK","Valid")</f>
        <v>Valid</v>
      </c>
      <c r="L2645" t="str">
        <f ca="1">IF(ISNA(XLOOKUP(B2645,Vendors!A:A,Vendors!A:A)),"Invalid FK","Valid")</f>
        <v>Valid</v>
      </c>
      <c r="M2645" t="str">
        <f ca="1">IF(ISNA(XLOOKUP(C2645,Headcount!C:C,Headcount!C:C)),"Invalid FK","Valid")</f>
        <v>Valid</v>
      </c>
    </row>
    <row r="2646" spans="1:13">
      <c r="A2646" t="s">
        <v>6776</v>
      </c>
      <c r="B2646" s="1">
        <v>44694</v>
      </c>
      <c r="C2646">
        <v>176912.32</v>
      </c>
      <c r="D2646" t="s">
        <v>1483</v>
      </c>
      <c r="E2646" t="s">
        <v>1499</v>
      </c>
      <c r="F2646" t="s">
        <v>264</v>
      </c>
      <c r="G2646" t="s">
        <v>17</v>
      </c>
      <c r="H2646" t="s">
        <v>864</v>
      </c>
      <c r="J2646" t="s">
        <v>6777</v>
      </c>
      <c r="K2646" t="str">
        <f ca="1">IF(ISNA(XLOOKUP(A2646,Customers!A:A,Customers!A:A)),"Invalid FK","Valid")</f>
        <v>Valid</v>
      </c>
      <c r="L2646" t="str">
        <f ca="1">IF(ISNA(XLOOKUP(B2646,Vendors!A:A,Vendors!A:A)),"Invalid FK","Valid")</f>
        <v>Valid</v>
      </c>
      <c r="M2646" t="str">
        <f ca="1">IF(ISNA(XLOOKUP(C2646,Headcount!C:C,Headcount!C:C)),"Invalid FK","Valid")</f>
        <v>Valid</v>
      </c>
    </row>
    <row r="2647" spans="1:13">
      <c r="A2647" t="s">
        <v>6778</v>
      </c>
      <c r="B2647" s="1">
        <v>45203</v>
      </c>
      <c r="C2647">
        <v>64881.29</v>
      </c>
      <c r="D2647" t="s">
        <v>1483</v>
      </c>
      <c r="E2647" t="s">
        <v>1484</v>
      </c>
      <c r="F2647" t="s">
        <v>268</v>
      </c>
      <c r="G2647" t="s">
        <v>29</v>
      </c>
      <c r="H2647" t="s">
        <v>1273</v>
      </c>
      <c r="J2647" t="s">
        <v>6779</v>
      </c>
      <c r="K2647" t="str">
        <f ca="1">IF(ISNA(XLOOKUP(A2647,Customers!A:A,Customers!A:A)),"Invalid FK","Valid")</f>
        <v>Valid</v>
      </c>
      <c r="L2647" t="str">
        <f ca="1">IF(ISNA(XLOOKUP(B2647,Vendors!A:A,Vendors!A:A)),"Invalid FK","Valid")</f>
        <v>Valid</v>
      </c>
      <c r="M2647" t="str">
        <f ca="1">IF(ISNA(XLOOKUP(C2647,Headcount!C:C,Headcount!C:C)),"Invalid FK","Valid")</f>
        <v>Valid</v>
      </c>
    </row>
    <row r="2648" spans="1:13">
      <c r="A2648" t="s">
        <v>6780</v>
      </c>
      <c r="B2648" s="1">
        <v>44902</v>
      </c>
      <c r="C2648">
        <v>158106.54999999999</v>
      </c>
      <c r="D2648" t="s">
        <v>1483</v>
      </c>
      <c r="E2648" t="s">
        <v>1499</v>
      </c>
      <c r="F2648" t="s">
        <v>271</v>
      </c>
      <c r="G2648" t="s">
        <v>13</v>
      </c>
      <c r="H2648" t="s">
        <v>922</v>
      </c>
      <c r="J2648" t="s">
        <v>6781</v>
      </c>
      <c r="K2648" t="str">
        <f ca="1">IF(ISNA(XLOOKUP(A2648,Customers!A:A,Customers!A:A)),"Invalid FK","Valid")</f>
        <v>Valid</v>
      </c>
      <c r="L2648" t="str">
        <f ca="1">IF(ISNA(XLOOKUP(B2648,Vendors!A:A,Vendors!A:A)),"Invalid FK","Valid")</f>
        <v>Valid</v>
      </c>
      <c r="M2648" t="str">
        <f ca="1">IF(ISNA(XLOOKUP(C2648,Headcount!C:C,Headcount!C:C)),"Invalid FK","Valid")</f>
        <v>Valid</v>
      </c>
    </row>
    <row r="2649" spans="1:13">
      <c r="A2649" t="s">
        <v>6782</v>
      </c>
      <c r="B2649" s="1">
        <v>44747</v>
      </c>
      <c r="C2649">
        <v>241800.75</v>
      </c>
      <c r="D2649" t="s">
        <v>1483</v>
      </c>
      <c r="E2649" t="s">
        <v>1499</v>
      </c>
      <c r="F2649" t="s">
        <v>268</v>
      </c>
      <c r="G2649" t="s">
        <v>29</v>
      </c>
      <c r="H2649" t="s">
        <v>840</v>
      </c>
      <c r="J2649" t="s">
        <v>6783</v>
      </c>
      <c r="K2649" t="str">
        <f ca="1">IF(ISNA(XLOOKUP(A2649,Customers!A:A,Customers!A:A)),"Invalid FK","Valid")</f>
        <v>Valid</v>
      </c>
      <c r="L2649" t="str">
        <f ca="1">IF(ISNA(XLOOKUP(B2649,Vendors!A:A,Vendors!A:A)),"Invalid FK","Valid")</f>
        <v>Valid</v>
      </c>
      <c r="M2649" t="str">
        <f ca="1">IF(ISNA(XLOOKUP(C2649,Headcount!C:C,Headcount!C:C)),"Invalid FK","Valid")</f>
        <v>Valid</v>
      </c>
    </row>
    <row r="2650" spans="1:13">
      <c r="A2650" t="s">
        <v>6784</v>
      </c>
      <c r="B2650" s="1">
        <v>45053</v>
      </c>
      <c r="C2650">
        <v>199025.93</v>
      </c>
      <c r="D2650" t="s">
        <v>1483</v>
      </c>
      <c r="E2650" t="s">
        <v>1499</v>
      </c>
      <c r="F2650" t="s">
        <v>264</v>
      </c>
      <c r="G2650" t="s">
        <v>17</v>
      </c>
      <c r="H2650" t="s">
        <v>1261</v>
      </c>
      <c r="J2650" t="s">
        <v>6785</v>
      </c>
      <c r="K2650" t="str">
        <f ca="1">IF(ISNA(XLOOKUP(A2650,Customers!A:A,Customers!A:A)),"Invalid FK","Valid")</f>
        <v>Valid</v>
      </c>
      <c r="L2650" t="str">
        <f ca="1">IF(ISNA(XLOOKUP(B2650,Vendors!A:A,Vendors!A:A)),"Invalid FK","Valid")</f>
        <v>Valid</v>
      </c>
      <c r="M2650" t="str">
        <f ca="1">IF(ISNA(XLOOKUP(C2650,Headcount!C:C,Headcount!C:C)),"Invalid FK","Valid")</f>
        <v>Valid</v>
      </c>
    </row>
    <row r="2651" spans="1:13">
      <c r="A2651" t="s">
        <v>6786</v>
      </c>
      <c r="B2651" s="1">
        <v>45015</v>
      </c>
      <c r="C2651">
        <v>180967.32</v>
      </c>
      <c r="D2651" t="s">
        <v>1483</v>
      </c>
      <c r="E2651" t="s">
        <v>1499</v>
      </c>
      <c r="F2651" t="s">
        <v>264</v>
      </c>
      <c r="G2651" t="s">
        <v>13</v>
      </c>
      <c r="H2651" t="s">
        <v>850</v>
      </c>
      <c r="J2651" t="s">
        <v>6787</v>
      </c>
      <c r="K2651" t="str">
        <f ca="1">IF(ISNA(XLOOKUP(A2651,Customers!A:A,Customers!A:A)),"Invalid FK","Valid")</f>
        <v>Valid</v>
      </c>
      <c r="L2651" t="str">
        <f ca="1">IF(ISNA(XLOOKUP(B2651,Vendors!A:A,Vendors!A:A)),"Invalid FK","Valid")</f>
        <v>Valid</v>
      </c>
      <c r="M2651" t="str">
        <f ca="1">IF(ISNA(XLOOKUP(C2651,Headcount!C:C,Headcount!C:C)),"Invalid FK","Valid")</f>
        <v>Valid</v>
      </c>
    </row>
    <row r="2652" spans="1:13">
      <c r="A2652" t="s">
        <v>6788</v>
      </c>
      <c r="B2652" s="1">
        <v>44764</v>
      </c>
      <c r="C2652">
        <v>234903.67999999999</v>
      </c>
      <c r="D2652" t="s">
        <v>1483</v>
      </c>
      <c r="E2652" t="s">
        <v>1484</v>
      </c>
      <c r="F2652" t="s">
        <v>271</v>
      </c>
      <c r="G2652" t="s">
        <v>8</v>
      </c>
      <c r="H2652" t="s">
        <v>932</v>
      </c>
      <c r="J2652" t="s">
        <v>6789</v>
      </c>
      <c r="K2652" t="str">
        <f ca="1">IF(ISNA(XLOOKUP(A2652,Customers!A:A,Customers!A:A)),"Invalid FK","Valid")</f>
        <v>Valid</v>
      </c>
      <c r="L2652" t="str">
        <f ca="1">IF(ISNA(XLOOKUP(B2652,Vendors!A:A,Vendors!A:A)),"Invalid FK","Valid")</f>
        <v>Valid</v>
      </c>
      <c r="M2652" t="str">
        <f ca="1">IF(ISNA(XLOOKUP(C2652,Headcount!C:C,Headcount!C:C)),"Invalid FK","Valid")</f>
        <v>Valid</v>
      </c>
    </row>
    <row r="2653" spans="1:13">
      <c r="A2653" t="s">
        <v>6790</v>
      </c>
      <c r="B2653" s="1">
        <v>45165</v>
      </c>
      <c r="C2653">
        <v>-35294.04</v>
      </c>
      <c r="D2653" t="s">
        <v>1478</v>
      </c>
      <c r="E2653" t="s">
        <v>1509</v>
      </c>
      <c r="F2653" t="s">
        <v>268</v>
      </c>
      <c r="G2653" t="s">
        <v>13</v>
      </c>
      <c r="I2653" t="s">
        <v>25</v>
      </c>
      <c r="J2653" t="s">
        <v>6791</v>
      </c>
      <c r="K2653" t="str">
        <f ca="1">IF(ISNA(XLOOKUP(A2653,Customers!A:A,Customers!A:A)),"Invalid FK","Valid")</f>
        <v>Valid</v>
      </c>
      <c r="L2653" t="str">
        <f ca="1">IF(ISNA(XLOOKUP(B2653,Vendors!A:A,Vendors!A:A)),"Invalid FK","Valid")</f>
        <v>Valid</v>
      </c>
      <c r="M2653" t="str">
        <f ca="1">IF(ISNA(XLOOKUP(C2653,Headcount!C:C,Headcount!C:C)),"Invalid FK","Valid")</f>
        <v>Valid</v>
      </c>
    </row>
    <row r="2654" spans="1:13">
      <c r="A2654" t="s">
        <v>6792</v>
      </c>
      <c r="B2654" s="1">
        <v>45100</v>
      </c>
      <c r="C2654">
        <v>85340.63</v>
      </c>
      <c r="D2654" t="s">
        <v>1483</v>
      </c>
      <c r="E2654" t="s">
        <v>1487</v>
      </c>
      <c r="F2654" t="s">
        <v>271</v>
      </c>
      <c r="G2654" t="s">
        <v>13</v>
      </c>
      <c r="H2654" t="s">
        <v>993</v>
      </c>
      <c r="J2654" t="s">
        <v>6793</v>
      </c>
      <c r="K2654" t="str">
        <f ca="1">IF(ISNA(XLOOKUP(A2654,Customers!A:A,Customers!A:A)),"Invalid FK","Valid")</f>
        <v>Valid</v>
      </c>
      <c r="L2654" t="str">
        <f ca="1">IF(ISNA(XLOOKUP(B2654,Vendors!A:A,Vendors!A:A)),"Invalid FK","Valid")</f>
        <v>Valid</v>
      </c>
      <c r="M2654" t="str">
        <f ca="1">IF(ISNA(XLOOKUP(C2654,Headcount!C:C,Headcount!C:C)),"Invalid FK","Valid")</f>
        <v>Valid</v>
      </c>
    </row>
    <row r="2655" spans="1:13">
      <c r="A2655" t="s">
        <v>6794</v>
      </c>
      <c r="B2655" s="1">
        <v>44860</v>
      </c>
      <c r="C2655">
        <v>141825.23000000001</v>
      </c>
      <c r="D2655" t="s">
        <v>1483</v>
      </c>
      <c r="E2655" t="s">
        <v>1484</v>
      </c>
      <c r="F2655" t="s">
        <v>264</v>
      </c>
      <c r="G2655" t="s">
        <v>17</v>
      </c>
      <c r="H2655" t="s">
        <v>1119</v>
      </c>
      <c r="J2655" t="s">
        <v>6795</v>
      </c>
      <c r="K2655" t="str">
        <f ca="1">IF(ISNA(XLOOKUP(A2655,Customers!A:A,Customers!A:A)),"Invalid FK","Valid")</f>
        <v>Valid</v>
      </c>
      <c r="L2655" t="str">
        <f ca="1">IF(ISNA(XLOOKUP(B2655,Vendors!A:A,Vendors!A:A)),"Invalid FK","Valid")</f>
        <v>Valid</v>
      </c>
      <c r="M2655" t="str">
        <f ca="1">IF(ISNA(XLOOKUP(C2655,Headcount!C:C,Headcount!C:C)),"Invalid FK","Valid")</f>
        <v>Valid</v>
      </c>
    </row>
    <row r="2656" spans="1:13">
      <c r="A2656" t="s">
        <v>6796</v>
      </c>
      <c r="B2656" s="1">
        <v>45248</v>
      </c>
      <c r="C2656">
        <v>47028.24</v>
      </c>
      <c r="D2656" t="s">
        <v>1483</v>
      </c>
      <c r="E2656" t="s">
        <v>1499</v>
      </c>
      <c r="F2656" t="s">
        <v>271</v>
      </c>
      <c r="G2656" t="s">
        <v>8</v>
      </c>
      <c r="H2656" t="s">
        <v>718</v>
      </c>
      <c r="J2656" t="s">
        <v>6797</v>
      </c>
      <c r="K2656" t="str">
        <f ca="1">IF(ISNA(XLOOKUP(A2656,Customers!A:A,Customers!A:A)),"Invalid FK","Valid")</f>
        <v>Valid</v>
      </c>
      <c r="L2656" t="str">
        <f ca="1">IF(ISNA(XLOOKUP(B2656,Vendors!A:A,Vendors!A:A)),"Invalid FK","Valid")</f>
        <v>Valid</v>
      </c>
      <c r="M2656" t="str">
        <f ca="1">IF(ISNA(XLOOKUP(C2656,Headcount!C:C,Headcount!C:C)),"Invalid FK","Valid")</f>
        <v>Valid</v>
      </c>
    </row>
    <row r="2657" spans="1:13">
      <c r="A2657" t="s">
        <v>6798</v>
      </c>
      <c r="B2657" s="1">
        <v>44635</v>
      </c>
      <c r="C2657">
        <v>102623.02</v>
      </c>
      <c r="D2657" t="s">
        <v>1483</v>
      </c>
      <c r="E2657" t="s">
        <v>1484</v>
      </c>
      <c r="F2657" t="s">
        <v>268</v>
      </c>
      <c r="G2657" t="s">
        <v>8</v>
      </c>
      <c r="H2657" t="s">
        <v>922</v>
      </c>
      <c r="J2657" t="s">
        <v>6799</v>
      </c>
      <c r="K2657" t="str">
        <f ca="1">IF(ISNA(XLOOKUP(A2657,Customers!A:A,Customers!A:A)),"Invalid FK","Valid")</f>
        <v>Valid</v>
      </c>
      <c r="L2657" t="str">
        <f ca="1">IF(ISNA(XLOOKUP(B2657,Vendors!A:A,Vendors!A:A)),"Invalid FK","Valid")</f>
        <v>Valid</v>
      </c>
      <c r="M2657" t="str">
        <f ca="1">IF(ISNA(XLOOKUP(C2657,Headcount!C:C,Headcount!C:C)),"Invalid FK","Valid")</f>
        <v>Valid</v>
      </c>
    </row>
    <row r="2658" spans="1:13">
      <c r="A2658" t="s">
        <v>6800</v>
      </c>
      <c r="B2658" s="1">
        <v>45040</v>
      </c>
      <c r="C2658">
        <v>-48521.35</v>
      </c>
      <c r="D2658" t="s">
        <v>1478</v>
      </c>
      <c r="E2658" t="s">
        <v>1509</v>
      </c>
      <c r="F2658" t="s">
        <v>271</v>
      </c>
      <c r="G2658" t="s">
        <v>29</v>
      </c>
      <c r="I2658" t="s">
        <v>189</v>
      </c>
      <c r="J2658" t="s">
        <v>6801</v>
      </c>
      <c r="K2658" t="str">
        <f ca="1">IF(ISNA(XLOOKUP(A2658,Customers!A:A,Customers!A:A)),"Invalid FK","Valid")</f>
        <v>Valid</v>
      </c>
      <c r="L2658" t="str">
        <f ca="1">IF(ISNA(XLOOKUP(B2658,Vendors!A:A,Vendors!A:A)),"Invalid FK","Valid")</f>
        <v>Valid</v>
      </c>
      <c r="M2658" t="str">
        <f ca="1">IF(ISNA(XLOOKUP(C2658,Headcount!C:C,Headcount!C:C)),"Invalid FK","Valid")</f>
        <v>Valid</v>
      </c>
    </row>
    <row r="2659" spans="1:13">
      <c r="A2659" t="s">
        <v>6802</v>
      </c>
      <c r="B2659" s="1">
        <v>44936</v>
      </c>
      <c r="C2659">
        <v>177784.14</v>
      </c>
      <c r="D2659" t="s">
        <v>1483</v>
      </c>
      <c r="E2659" t="s">
        <v>1499</v>
      </c>
      <c r="F2659" t="s">
        <v>271</v>
      </c>
      <c r="G2659" t="s">
        <v>17</v>
      </c>
      <c r="H2659" t="s">
        <v>1327</v>
      </c>
      <c r="J2659" t="s">
        <v>6803</v>
      </c>
      <c r="K2659" t="str">
        <f ca="1">IF(ISNA(XLOOKUP(A2659,Customers!A:A,Customers!A:A)),"Invalid FK","Valid")</f>
        <v>Valid</v>
      </c>
      <c r="L2659" t="str">
        <f ca="1">IF(ISNA(XLOOKUP(B2659,Vendors!A:A,Vendors!A:A)),"Invalid FK","Valid")</f>
        <v>Valid</v>
      </c>
      <c r="M2659" t="str">
        <f ca="1">IF(ISNA(XLOOKUP(C2659,Headcount!C:C,Headcount!C:C)),"Invalid FK","Valid")</f>
        <v>Valid</v>
      </c>
    </row>
    <row r="2660" spans="1:13">
      <c r="A2660" t="s">
        <v>6804</v>
      </c>
      <c r="B2660" s="1">
        <v>45166</v>
      </c>
      <c r="C2660">
        <v>13271.24</v>
      </c>
      <c r="D2660" t="s">
        <v>1504</v>
      </c>
      <c r="E2660" t="s">
        <v>1504</v>
      </c>
      <c r="F2660" t="s">
        <v>271</v>
      </c>
      <c r="G2660" t="s">
        <v>8</v>
      </c>
      <c r="J2660" t="s">
        <v>6805</v>
      </c>
      <c r="K2660" t="str">
        <f ca="1">IF(ISNA(XLOOKUP(A2660,Customers!A:A,Customers!A:A)),"Invalid FK","Valid")</f>
        <v>Valid</v>
      </c>
      <c r="L2660" t="str">
        <f ca="1">IF(ISNA(XLOOKUP(B2660,Vendors!A:A,Vendors!A:A)),"Invalid FK","Valid")</f>
        <v>Valid</v>
      </c>
      <c r="M2660" t="str">
        <f ca="1">IF(ISNA(XLOOKUP(C2660,Headcount!C:C,Headcount!C:C)),"Invalid FK","Valid")</f>
        <v>Valid</v>
      </c>
    </row>
    <row r="2661" spans="1:13">
      <c r="A2661" t="s">
        <v>6806</v>
      </c>
      <c r="B2661" s="1">
        <v>44891</v>
      </c>
      <c r="C2661">
        <v>27560.01</v>
      </c>
      <c r="D2661" t="s">
        <v>1587</v>
      </c>
      <c r="E2661" t="s">
        <v>1587</v>
      </c>
      <c r="F2661" t="s">
        <v>271</v>
      </c>
      <c r="G2661" t="s">
        <v>29</v>
      </c>
      <c r="J2661" t="s">
        <v>6807</v>
      </c>
      <c r="K2661" t="str">
        <f ca="1">IF(ISNA(XLOOKUP(A2661,Customers!A:A,Customers!A:A)),"Invalid FK","Valid")</f>
        <v>Valid</v>
      </c>
      <c r="L2661" t="str">
        <f ca="1">IF(ISNA(XLOOKUP(B2661,Vendors!A:A,Vendors!A:A)),"Invalid FK","Valid")</f>
        <v>Valid</v>
      </c>
      <c r="M2661" t="str">
        <f ca="1">IF(ISNA(XLOOKUP(C2661,Headcount!C:C,Headcount!C:C)),"Invalid FK","Valid")</f>
        <v>Valid</v>
      </c>
    </row>
    <row r="2662" spans="1:13">
      <c r="A2662" t="s">
        <v>6808</v>
      </c>
      <c r="B2662" s="1">
        <v>44849</v>
      </c>
      <c r="C2662">
        <v>117643.59</v>
      </c>
      <c r="D2662" t="s">
        <v>1483</v>
      </c>
      <c r="E2662" t="s">
        <v>1487</v>
      </c>
      <c r="F2662" t="s">
        <v>264</v>
      </c>
      <c r="G2662" t="s">
        <v>8</v>
      </c>
      <c r="H2662" t="s">
        <v>1161</v>
      </c>
      <c r="J2662" t="s">
        <v>6809</v>
      </c>
      <c r="K2662" t="str">
        <f ca="1">IF(ISNA(XLOOKUP(A2662,Customers!A:A,Customers!A:A)),"Invalid FK","Valid")</f>
        <v>Valid</v>
      </c>
      <c r="L2662" t="str">
        <f ca="1">IF(ISNA(XLOOKUP(B2662,Vendors!A:A,Vendors!A:A)),"Invalid FK","Valid")</f>
        <v>Valid</v>
      </c>
      <c r="M2662" t="str">
        <f ca="1">IF(ISNA(XLOOKUP(C2662,Headcount!C:C,Headcount!C:C)),"Invalid FK","Valid")</f>
        <v>Valid</v>
      </c>
    </row>
    <row r="2663" spans="1:13">
      <c r="A2663" t="s">
        <v>6810</v>
      </c>
      <c r="B2663" s="1">
        <v>45222</v>
      </c>
      <c r="C2663">
        <v>148398.74</v>
      </c>
      <c r="D2663" t="s">
        <v>1483</v>
      </c>
      <c r="E2663" t="s">
        <v>1484</v>
      </c>
      <c r="F2663" t="s">
        <v>271</v>
      </c>
      <c r="G2663" t="s">
        <v>29</v>
      </c>
      <c r="H2663" t="s">
        <v>1157</v>
      </c>
      <c r="J2663" t="s">
        <v>6811</v>
      </c>
      <c r="K2663" t="str">
        <f ca="1">IF(ISNA(XLOOKUP(A2663,Customers!A:A,Customers!A:A)),"Invalid FK","Valid")</f>
        <v>Valid</v>
      </c>
      <c r="L2663" t="str">
        <f ca="1">IF(ISNA(XLOOKUP(B2663,Vendors!A:A,Vendors!A:A)),"Invalid FK","Valid")</f>
        <v>Valid</v>
      </c>
      <c r="M2663" t="str">
        <f ca="1">IF(ISNA(XLOOKUP(C2663,Headcount!C:C,Headcount!C:C)),"Invalid FK","Valid")</f>
        <v>Valid</v>
      </c>
    </row>
    <row r="2664" spans="1:13">
      <c r="A2664" t="s">
        <v>6812</v>
      </c>
      <c r="B2664" s="1">
        <v>44942</v>
      </c>
      <c r="C2664">
        <v>20225.14</v>
      </c>
      <c r="D2664" t="s">
        <v>1587</v>
      </c>
      <c r="E2664" t="s">
        <v>1587</v>
      </c>
      <c r="F2664" t="s">
        <v>271</v>
      </c>
      <c r="G2664" t="s">
        <v>29</v>
      </c>
      <c r="J2664" t="s">
        <v>6813</v>
      </c>
      <c r="K2664" t="str">
        <f ca="1">IF(ISNA(XLOOKUP(A2664,Customers!A:A,Customers!A:A)),"Invalid FK","Valid")</f>
        <v>Valid</v>
      </c>
      <c r="L2664" t="str">
        <f ca="1">IF(ISNA(XLOOKUP(B2664,Vendors!A:A,Vendors!A:A)),"Invalid FK","Valid")</f>
        <v>Valid</v>
      </c>
      <c r="M2664" t="str">
        <f ca="1">IF(ISNA(XLOOKUP(C2664,Headcount!C:C,Headcount!C:C)),"Invalid FK","Valid")</f>
        <v>Valid</v>
      </c>
    </row>
    <row r="2665" spans="1:13">
      <c r="A2665" t="s">
        <v>6814</v>
      </c>
      <c r="B2665" s="1">
        <v>44891</v>
      </c>
      <c r="C2665">
        <v>107364.63</v>
      </c>
      <c r="D2665" t="s">
        <v>1483</v>
      </c>
      <c r="E2665" t="s">
        <v>1484</v>
      </c>
      <c r="F2665" t="s">
        <v>271</v>
      </c>
      <c r="G2665" t="s">
        <v>13</v>
      </c>
      <c r="H2665" t="s">
        <v>1407</v>
      </c>
      <c r="J2665" t="s">
        <v>6815</v>
      </c>
      <c r="K2665" t="str">
        <f ca="1">IF(ISNA(XLOOKUP(A2665,Customers!A:A,Customers!A:A)),"Invalid FK","Valid")</f>
        <v>Valid</v>
      </c>
      <c r="L2665" t="str">
        <f ca="1">IF(ISNA(XLOOKUP(B2665,Vendors!A:A,Vendors!A:A)),"Invalid FK","Valid")</f>
        <v>Valid</v>
      </c>
      <c r="M2665" t="str">
        <f ca="1">IF(ISNA(XLOOKUP(C2665,Headcount!C:C,Headcount!C:C)),"Invalid FK","Valid")</f>
        <v>Valid</v>
      </c>
    </row>
    <row r="2666" spans="1:13">
      <c r="A2666" t="s">
        <v>6816</v>
      </c>
      <c r="B2666" s="1">
        <v>45130</v>
      </c>
      <c r="C2666">
        <v>108089.7</v>
      </c>
      <c r="D2666" t="s">
        <v>1483</v>
      </c>
      <c r="E2666" t="s">
        <v>1487</v>
      </c>
      <c r="F2666" t="s">
        <v>271</v>
      </c>
      <c r="G2666" t="s">
        <v>8</v>
      </c>
      <c r="H2666" t="s">
        <v>1293</v>
      </c>
      <c r="J2666" t="s">
        <v>6817</v>
      </c>
      <c r="K2666" t="str">
        <f ca="1">IF(ISNA(XLOOKUP(A2666,Customers!A:A,Customers!A:A)),"Invalid FK","Valid")</f>
        <v>Valid</v>
      </c>
      <c r="L2666" t="str">
        <f ca="1">IF(ISNA(XLOOKUP(B2666,Vendors!A:A,Vendors!A:A)),"Invalid FK","Valid")</f>
        <v>Valid</v>
      </c>
      <c r="M2666" t="str">
        <f ca="1">IF(ISNA(XLOOKUP(C2666,Headcount!C:C,Headcount!C:C)),"Invalid FK","Valid")</f>
        <v>Valid</v>
      </c>
    </row>
    <row r="2667" spans="1:13">
      <c r="A2667" t="s">
        <v>6818</v>
      </c>
      <c r="B2667" s="1">
        <v>45108</v>
      </c>
      <c r="C2667">
        <v>191419.57</v>
      </c>
      <c r="D2667" t="s">
        <v>1483</v>
      </c>
      <c r="E2667" t="s">
        <v>1499</v>
      </c>
      <c r="F2667" t="s">
        <v>264</v>
      </c>
      <c r="G2667" t="s">
        <v>29</v>
      </c>
      <c r="H2667" t="s">
        <v>1355</v>
      </c>
      <c r="J2667" t="s">
        <v>6819</v>
      </c>
      <c r="K2667" t="str">
        <f ca="1">IF(ISNA(XLOOKUP(A2667,Customers!A:A,Customers!A:A)),"Invalid FK","Valid")</f>
        <v>Valid</v>
      </c>
      <c r="L2667" t="str">
        <f ca="1">IF(ISNA(XLOOKUP(B2667,Vendors!A:A,Vendors!A:A)),"Invalid FK","Valid")</f>
        <v>Valid</v>
      </c>
      <c r="M2667" t="str">
        <f ca="1">IF(ISNA(XLOOKUP(C2667,Headcount!C:C,Headcount!C:C)),"Invalid FK","Valid")</f>
        <v>Valid</v>
      </c>
    </row>
    <row r="2668" spans="1:13">
      <c r="A2668" t="s">
        <v>6820</v>
      </c>
      <c r="B2668" s="1">
        <v>44849</v>
      </c>
      <c r="C2668">
        <v>106388.28</v>
      </c>
      <c r="D2668" t="s">
        <v>1483</v>
      </c>
      <c r="E2668" t="s">
        <v>1487</v>
      </c>
      <c r="F2668" t="s">
        <v>271</v>
      </c>
      <c r="G2668" t="s">
        <v>13</v>
      </c>
      <c r="H2668" t="s">
        <v>1381</v>
      </c>
      <c r="J2668" t="s">
        <v>6821</v>
      </c>
      <c r="K2668" t="str">
        <f ca="1">IF(ISNA(XLOOKUP(A2668,Customers!A:A,Customers!A:A)),"Invalid FK","Valid")</f>
        <v>Valid</v>
      </c>
      <c r="L2668" t="str">
        <f ca="1">IF(ISNA(XLOOKUP(B2668,Vendors!A:A,Vendors!A:A)),"Invalid FK","Valid")</f>
        <v>Valid</v>
      </c>
      <c r="M2668" t="str">
        <f ca="1">IF(ISNA(XLOOKUP(C2668,Headcount!C:C,Headcount!C:C)),"Invalid FK","Valid")</f>
        <v>Valid</v>
      </c>
    </row>
    <row r="2669" spans="1:13">
      <c r="A2669" t="s">
        <v>6822</v>
      </c>
      <c r="B2669" s="1">
        <v>44753</v>
      </c>
      <c r="C2669">
        <v>162165.15</v>
      </c>
      <c r="D2669" t="s">
        <v>1483</v>
      </c>
      <c r="E2669" t="s">
        <v>1487</v>
      </c>
      <c r="F2669" t="s">
        <v>264</v>
      </c>
      <c r="G2669" t="s">
        <v>29</v>
      </c>
      <c r="H2669" t="s">
        <v>868</v>
      </c>
      <c r="J2669" t="s">
        <v>6823</v>
      </c>
      <c r="K2669" t="str">
        <f ca="1">IF(ISNA(XLOOKUP(A2669,Customers!A:A,Customers!A:A)),"Invalid FK","Valid")</f>
        <v>Valid</v>
      </c>
      <c r="L2669" t="str">
        <f ca="1">IF(ISNA(XLOOKUP(B2669,Vendors!A:A,Vendors!A:A)),"Invalid FK","Valid")</f>
        <v>Valid</v>
      </c>
      <c r="M2669" t="str">
        <f ca="1">IF(ISNA(XLOOKUP(C2669,Headcount!C:C,Headcount!C:C)),"Invalid FK","Valid")</f>
        <v>Valid</v>
      </c>
    </row>
    <row r="2670" spans="1:13">
      <c r="A2670" t="s">
        <v>6824</v>
      </c>
      <c r="B2670" s="1">
        <v>45011</v>
      </c>
      <c r="C2670">
        <v>-48807.49</v>
      </c>
      <c r="D2670" t="s">
        <v>1478</v>
      </c>
      <c r="E2670" t="s">
        <v>20</v>
      </c>
      <c r="F2670" t="s">
        <v>271</v>
      </c>
      <c r="G2670" t="s">
        <v>17</v>
      </c>
      <c r="I2670" t="s">
        <v>123</v>
      </c>
      <c r="J2670" t="s">
        <v>6825</v>
      </c>
      <c r="K2670" t="str">
        <f ca="1">IF(ISNA(XLOOKUP(A2670,Customers!A:A,Customers!A:A)),"Invalid FK","Valid")</f>
        <v>Valid</v>
      </c>
      <c r="L2670" t="str">
        <f ca="1">IF(ISNA(XLOOKUP(B2670,Vendors!A:A,Vendors!A:A)),"Invalid FK","Valid")</f>
        <v>Valid</v>
      </c>
      <c r="M2670" t="str">
        <f ca="1">IF(ISNA(XLOOKUP(C2670,Headcount!C:C,Headcount!C:C)),"Invalid FK","Valid")</f>
        <v>Valid</v>
      </c>
    </row>
    <row r="2671" spans="1:13">
      <c r="A2671" t="s">
        <v>6826</v>
      </c>
      <c r="B2671" s="1">
        <v>44758</v>
      </c>
      <c r="C2671">
        <v>101760.87</v>
      </c>
      <c r="D2671" t="s">
        <v>1483</v>
      </c>
      <c r="E2671" t="s">
        <v>1487</v>
      </c>
      <c r="F2671" t="s">
        <v>264</v>
      </c>
      <c r="G2671" t="s">
        <v>8</v>
      </c>
      <c r="H2671" t="s">
        <v>1041</v>
      </c>
      <c r="J2671" t="s">
        <v>6827</v>
      </c>
      <c r="K2671" t="str">
        <f ca="1">IF(ISNA(XLOOKUP(A2671,Customers!A:A,Customers!A:A)),"Invalid FK","Valid")</f>
        <v>Valid</v>
      </c>
      <c r="L2671" t="str">
        <f ca="1">IF(ISNA(XLOOKUP(B2671,Vendors!A:A,Vendors!A:A)),"Invalid FK","Valid")</f>
        <v>Valid</v>
      </c>
      <c r="M2671" t="str">
        <f ca="1">IF(ISNA(XLOOKUP(C2671,Headcount!C:C,Headcount!C:C)),"Invalid FK","Valid")</f>
        <v>Valid</v>
      </c>
    </row>
    <row r="2672" spans="1:13">
      <c r="A2672" t="s">
        <v>6828</v>
      </c>
      <c r="B2672" s="1">
        <v>45191</v>
      </c>
      <c r="C2672">
        <v>14468.33</v>
      </c>
      <c r="D2672" t="s">
        <v>1587</v>
      </c>
      <c r="E2672" t="s">
        <v>1587</v>
      </c>
      <c r="F2672" t="s">
        <v>268</v>
      </c>
      <c r="G2672" t="s">
        <v>17</v>
      </c>
      <c r="J2672" t="s">
        <v>6829</v>
      </c>
      <c r="K2672" t="str">
        <f ca="1">IF(ISNA(XLOOKUP(A2672,Customers!A:A,Customers!A:A)),"Invalid FK","Valid")</f>
        <v>Valid</v>
      </c>
      <c r="L2672" t="str">
        <f ca="1">IF(ISNA(XLOOKUP(B2672,Vendors!A:A,Vendors!A:A)),"Invalid FK","Valid")</f>
        <v>Valid</v>
      </c>
      <c r="M2672" t="str">
        <f ca="1">IF(ISNA(XLOOKUP(C2672,Headcount!C:C,Headcount!C:C)),"Invalid FK","Valid")</f>
        <v>Valid</v>
      </c>
    </row>
    <row r="2673" spans="1:13">
      <c r="A2673" t="s">
        <v>6830</v>
      </c>
      <c r="B2673" s="1">
        <v>45036</v>
      </c>
      <c r="C2673">
        <v>-24127.31</v>
      </c>
      <c r="D2673" t="s">
        <v>1478</v>
      </c>
      <c r="E2673" t="s">
        <v>36</v>
      </c>
      <c r="F2673" t="s">
        <v>264</v>
      </c>
      <c r="G2673" t="s">
        <v>29</v>
      </c>
      <c r="I2673" t="s">
        <v>77</v>
      </c>
      <c r="J2673" t="s">
        <v>6831</v>
      </c>
      <c r="K2673" t="str">
        <f ca="1">IF(ISNA(XLOOKUP(A2673,Customers!A:A,Customers!A:A)),"Invalid FK","Valid")</f>
        <v>Valid</v>
      </c>
      <c r="L2673" t="str">
        <f ca="1">IF(ISNA(XLOOKUP(B2673,Vendors!A:A,Vendors!A:A)),"Invalid FK","Valid")</f>
        <v>Valid</v>
      </c>
      <c r="M2673" t="str">
        <f ca="1">IF(ISNA(XLOOKUP(C2673,Headcount!C:C,Headcount!C:C)),"Invalid FK","Valid")</f>
        <v>Valid</v>
      </c>
    </row>
    <row r="2674" spans="1:13">
      <c r="A2674" t="s">
        <v>6832</v>
      </c>
      <c r="B2674" s="1">
        <v>45153</v>
      </c>
      <c r="C2674">
        <v>-30902.240000000002</v>
      </c>
      <c r="D2674" t="s">
        <v>1478</v>
      </c>
      <c r="E2674" t="s">
        <v>7</v>
      </c>
      <c r="F2674" t="s">
        <v>271</v>
      </c>
      <c r="G2674" t="s">
        <v>13</v>
      </c>
      <c r="I2674" t="s">
        <v>65</v>
      </c>
      <c r="J2674" t="s">
        <v>6833</v>
      </c>
      <c r="K2674" t="str">
        <f ca="1">IF(ISNA(XLOOKUP(A2674,Customers!A:A,Customers!A:A)),"Invalid FK","Valid")</f>
        <v>Valid</v>
      </c>
      <c r="L2674" t="str">
        <f ca="1">IF(ISNA(XLOOKUP(B2674,Vendors!A:A,Vendors!A:A)),"Invalid FK","Valid")</f>
        <v>Valid</v>
      </c>
      <c r="M2674" t="str">
        <f ca="1">IF(ISNA(XLOOKUP(C2674,Headcount!C:C,Headcount!C:C)),"Invalid FK","Valid")</f>
        <v>Valid</v>
      </c>
    </row>
    <row r="2675" spans="1:13">
      <c r="A2675" t="s">
        <v>6834</v>
      </c>
      <c r="B2675" s="1">
        <v>44991</v>
      </c>
      <c r="C2675">
        <v>-64887.05</v>
      </c>
      <c r="D2675" t="s">
        <v>1478</v>
      </c>
      <c r="E2675" t="s">
        <v>1496</v>
      </c>
      <c r="F2675" t="s">
        <v>268</v>
      </c>
      <c r="G2675" t="s">
        <v>8</v>
      </c>
      <c r="I2675" t="s">
        <v>225</v>
      </c>
      <c r="J2675" t="s">
        <v>6835</v>
      </c>
      <c r="K2675" t="str">
        <f ca="1">IF(ISNA(XLOOKUP(A2675,Customers!A:A,Customers!A:A)),"Invalid FK","Valid")</f>
        <v>Valid</v>
      </c>
      <c r="L2675" t="str">
        <f ca="1">IF(ISNA(XLOOKUP(B2675,Vendors!A:A,Vendors!A:A)),"Invalid FK","Valid")</f>
        <v>Valid</v>
      </c>
      <c r="M2675" t="str">
        <f ca="1">IF(ISNA(XLOOKUP(C2675,Headcount!C:C,Headcount!C:C)),"Invalid FK","Valid")</f>
        <v>Valid</v>
      </c>
    </row>
    <row r="2676" spans="1:13">
      <c r="A2676" t="s">
        <v>6836</v>
      </c>
      <c r="B2676" s="1">
        <v>45113</v>
      </c>
      <c r="C2676">
        <v>-14088.27</v>
      </c>
      <c r="D2676" t="s">
        <v>1478</v>
      </c>
      <c r="E2676" t="s">
        <v>1509</v>
      </c>
      <c r="F2676" t="s">
        <v>268</v>
      </c>
      <c r="G2676" t="s">
        <v>29</v>
      </c>
      <c r="I2676" t="s">
        <v>47</v>
      </c>
      <c r="J2676" t="s">
        <v>6837</v>
      </c>
      <c r="K2676" t="str">
        <f ca="1">IF(ISNA(XLOOKUP(A2676,Customers!A:A,Customers!A:A)),"Invalid FK","Valid")</f>
        <v>Valid</v>
      </c>
      <c r="L2676" t="str">
        <f ca="1">IF(ISNA(XLOOKUP(B2676,Vendors!A:A,Vendors!A:A)),"Invalid FK","Valid")</f>
        <v>Valid</v>
      </c>
      <c r="M2676" t="str">
        <f ca="1">IF(ISNA(XLOOKUP(C2676,Headcount!C:C,Headcount!C:C)),"Invalid FK","Valid")</f>
        <v>Valid</v>
      </c>
    </row>
    <row r="2677" spans="1:13">
      <c r="A2677" t="s">
        <v>6838</v>
      </c>
      <c r="B2677" s="1">
        <v>45186</v>
      </c>
      <c r="C2677">
        <v>75702.48</v>
      </c>
      <c r="D2677" t="s">
        <v>1483</v>
      </c>
      <c r="E2677" t="s">
        <v>1499</v>
      </c>
      <c r="F2677" t="s">
        <v>271</v>
      </c>
      <c r="G2677" t="s">
        <v>17</v>
      </c>
      <c r="H2677" t="s">
        <v>832</v>
      </c>
      <c r="J2677" t="s">
        <v>6839</v>
      </c>
      <c r="K2677" t="str">
        <f ca="1">IF(ISNA(XLOOKUP(A2677,Customers!A:A,Customers!A:A)),"Invalid FK","Valid")</f>
        <v>Valid</v>
      </c>
      <c r="L2677" t="str">
        <f ca="1">IF(ISNA(XLOOKUP(B2677,Vendors!A:A,Vendors!A:A)),"Invalid FK","Valid")</f>
        <v>Valid</v>
      </c>
      <c r="M2677" t="str">
        <f ca="1">IF(ISNA(XLOOKUP(C2677,Headcount!C:C,Headcount!C:C)),"Invalid FK","Valid")</f>
        <v>Valid</v>
      </c>
    </row>
    <row r="2678" spans="1:13">
      <c r="A2678" t="s">
        <v>6840</v>
      </c>
      <c r="B2678" s="1">
        <v>45219</v>
      </c>
      <c r="C2678">
        <v>109333.61</v>
      </c>
      <c r="D2678" t="s">
        <v>1483</v>
      </c>
      <c r="E2678" t="s">
        <v>1499</v>
      </c>
      <c r="F2678" t="s">
        <v>268</v>
      </c>
      <c r="G2678" t="s">
        <v>17</v>
      </c>
      <c r="H2678" t="s">
        <v>1307</v>
      </c>
      <c r="J2678" t="s">
        <v>6841</v>
      </c>
      <c r="K2678" t="str">
        <f ca="1">IF(ISNA(XLOOKUP(A2678,Customers!A:A,Customers!A:A)),"Invalid FK","Valid")</f>
        <v>Valid</v>
      </c>
      <c r="L2678" t="str">
        <f ca="1">IF(ISNA(XLOOKUP(B2678,Vendors!A:A,Vendors!A:A)),"Invalid FK","Valid")</f>
        <v>Valid</v>
      </c>
      <c r="M2678" t="str">
        <f ca="1">IF(ISNA(XLOOKUP(C2678,Headcount!C:C,Headcount!C:C)),"Invalid FK","Valid")</f>
        <v>Valid</v>
      </c>
    </row>
    <row r="2679" spans="1:13">
      <c r="A2679" t="s">
        <v>6842</v>
      </c>
      <c r="B2679" s="1">
        <v>44786</v>
      </c>
      <c r="C2679">
        <v>111556.52</v>
      </c>
      <c r="D2679" t="s">
        <v>1483</v>
      </c>
      <c r="E2679" t="s">
        <v>1484</v>
      </c>
      <c r="F2679" t="s">
        <v>268</v>
      </c>
      <c r="G2679" t="s">
        <v>8</v>
      </c>
      <c r="H2679" t="s">
        <v>1133</v>
      </c>
      <c r="J2679" t="s">
        <v>6843</v>
      </c>
      <c r="K2679" t="str">
        <f ca="1">IF(ISNA(XLOOKUP(A2679,Customers!A:A,Customers!A:A)),"Invalid FK","Valid")</f>
        <v>Valid</v>
      </c>
      <c r="L2679" t="str">
        <f ca="1">IF(ISNA(XLOOKUP(B2679,Vendors!A:A,Vendors!A:A)),"Invalid FK","Valid")</f>
        <v>Valid</v>
      </c>
      <c r="M2679" t="str">
        <f ca="1">IF(ISNA(XLOOKUP(C2679,Headcount!C:C,Headcount!C:C)),"Invalid FK","Valid")</f>
        <v>Valid</v>
      </c>
    </row>
    <row r="2680" spans="1:13">
      <c r="A2680" t="s">
        <v>6844</v>
      </c>
      <c r="B2680" s="1">
        <v>44901</v>
      </c>
      <c r="C2680">
        <v>179135.26</v>
      </c>
      <c r="D2680" t="s">
        <v>1483</v>
      </c>
      <c r="E2680" t="s">
        <v>1487</v>
      </c>
      <c r="F2680" t="s">
        <v>268</v>
      </c>
      <c r="G2680" t="s">
        <v>8</v>
      </c>
      <c r="H2680" t="s">
        <v>898</v>
      </c>
      <c r="J2680" t="s">
        <v>6845</v>
      </c>
      <c r="K2680" t="str">
        <f ca="1">IF(ISNA(XLOOKUP(A2680,Customers!A:A,Customers!A:A)),"Invalid FK","Valid")</f>
        <v>Valid</v>
      </c>
      <c r="L2680" t="str">
        <f ca="1">IF(ISNA(XLOOKUP(B2680,Vendors!A:A,Vendors!A:A)),"Invalid FK","Valid")</f>
        <v>Valid</v>
      </c>
      <c r="M2680" t="str">
        <f ca="1">IF(ISNA(XLOOKUP(C2680,Headcount!C:C,Headcount!C:C)),"Invalid FK","Valid")</f>
        <v>Valid</v>
      </c>
    </row>
    <row r="2681" spans="1:13">
      <c r="A2681" t="s">
        <v>6846</v>
      </c>
      <c r="B2681" s="1">
        <v>44989</v>
      </c>
      <c r="C2681">
        <v>-46864.94</v>
      </c>
      <c r="D2681" t="s">
        <v>1478</v>
      </c>
      <c r="E2681" t="s">
        <v>1509</v>
      </c>
      <c r="F2681" t="s">
        <v>271</v>
      </c>
      <c r="G2681" t="s">
        <v>13</v>
      </c>
      <c r="I2681" t="s">
        <v>234</v>
      </c>
      <c r="J2681" t="s">
        <v>6847</v>
      </c>
      <c r="K2681" t="str">
        <f ca="1">IF(ISNA(XLOOKUP(A2681,Customers!A:A,Customers!A:A)),"Invalid FK","Valid")</f>
        <v>Valid</v>
      </c>
      <c r="L2681" t="str">
        <f ca="1">IF(ISNA(XLOOKUP(B2681,Vendors!A:A,Vendors!A:A)),"Invalid FK","Valid")</f>
        <v>Valid</v>
      </c>
      <c r="M2681" t="str">
        <f ca="1">IF(ISNA(XLOOKUP(C2681,Headcount!C:C,Headcount!C:C)),"Invalid FK","Valid")</f>
        <v>Valid</v>
      </c>
    </row>
    <row r="2682" spans="1:13">
      <c r="A2682" t="s">
        <v>6848</v>
      </c>
      <c r="B2682" s="1">
        <v>44893</v>
      </c>
      <c r="C2682">
        <v>185720.83</v>
      </c>
      <c r="D2682" t="s">
        <v>1483</v>
      </c>
      <c r="E2682" t="s">
        <v>1487</v>
      </c>
      <c r="F2682" t="s">
        <v>264</v>
      </c>
      <c r="G2682" t="s">
        <v>17</v>
      </c>
      <c r="H2682" t="s">
        <v>880</v>
      </c>
      <c r="J2682" t="s">
        <v>6849</v>
      </c>
      <c r="K2682" t="str">
        <f ca="1">IF(ISNA(XLOOKUP(A2682,Customers!A:A,Customers!A:A)),"Invalid FK","Valid")</f>
        <v>Valid</v>
      </c>
      <c r="L2682" t="str">
        <f ca="1">IF(ISNA(XLOOKUP(B2682,Vendors!A:A,Vendors!A:A)),"Invalid FK","Valid")</f>
        <v>Valid</v>
      </c>
      <c r="M2682" t="str">
        <f ca="1">IF(ISNA(XLOOKUP(C2682,Headcount!C:C,Headcount!C:C)),"Invalid FK","Valid")</f>
        <v>Valid</v>
      </c>
    </row>
    <row r="2683" spans="1:13">
      <c r="A2683" t="s">
        <v>6850</v>
      </c>
      <c r="B2683" s="1">
        <v>45221</v>
      </c>
      <c r="C2683">
        <v>-36005.269999999997</v>
      </c>
      <c r="D2683" t="s">
        <v>1478</v>
      </c>
      <c r="E2683" t="s">
        <v>7</v>
      </c>
      <c r="F2683" t="s">
        <v>268</v>
      </c>
      <c r="G2683" t="s">
        <v>13</v>
      </c>
      <c r="I2683" t="s">
        <v>93</v>
      </c>
      <c r="J2683" t="s">
        <v>6851</v>
      </c>
      <c r="K2683" t="str">
        <f ca="1">IF(ISNA(XLOOKUP(A2683,Customers!A:A,Customers!A:A)),"Invalid FK","Valid")</f>
        <v>Valid</v>
      </c>
      <c r="L2683" t="str">
        <f ca="1">IF(ISNA(XLOOKUP(B2683,Vendors!A:A,Vendors!A:A)),"Invalid FK","Valid")</f>
        <v>Valid</v>
      </c>
      <c r="M2683" t="str">
        <f ca="1">IF(ISNA(XLOOKUP(C2683,Headcount!C:C,Headcount!C:C)),"Invalid FK","Valid")</f>
        <v>Valid</v>
      </c>
    </row>
    <row r="2684" spans="1:13">
      <c r="A2684" t="s">
        <v>6852</v>
      </c>
      <c r="B2684" s="1">
        <v>45210</v>
      </c>
      <c r="C2684">
        <v>-52009.31</v>
      </c>
      <c r="D2684" t="s">
        <v>1478</v>
      </c>
      <c r="E2684" t="s">
        <v>1509</v>
      </c>
      <c r="F2684" t="s">
        <v>264</v>
      </c>
      <c r="G2684" t="s">
        <v>17</v>
      </c>
      <c r="I2684" t="s">
        <v>163</v>
      </c>
      <c r="J2684" t="s">
        <v>6853</v>
      </c>
      <c r="K2684" t="str">
        <f ca="1">IF(ISNA(XLOOKUP(A2684,Customers!A:A,Customers!A:A)),"Invalid FK","Valid")</f>
        <v>Valid</v>
      </c>
      <c r="L2684" t="str">
        <f ca="1">IF(ISNA(XLOOKUP(B2684,Vendors!A:A,Vendors!A:A)),"Invalid FK","Valid")</f>
        <v>Valid</v>
      </c>
      <c r="M2684" t="str">
        <f ca="1">IF(ISNA(XLOOKUP(C2684,Headcount!C:C,Headcount!C:C)),"Invalid FK","Valid")</f>
        <v>Valid</v>
      </c>
    </row>
    <row r="2685" spans="1:13">
      <c r="A2685" t="s">
        <v>6854</v>
      </c>
      <c r="B2685" s="1">
        <v>45232</v>
      </c>
      <c r="C2685">
        <v>25698.55</v>
      </c>
      <c r="D2685" t="s">
        <v>1924</v>
      </c>
      <c r="E2685" t="s">
        <v>1924</v>
      </c>
      <c r="F2685" t="s">
        <v>271</v>
      </c>
      <c r="G2685" t="s">
        <v>17</v>
      </c>
      <c r="J2685" t="s">
        <v>6855</v>
      </c>
      <c r="K2685" t="str">
        <f ca="1">IF(ISNA(XLOOKUP(A2685,Customers!A:A,Customers!A:A)),"Invalid FK","Valid")</f>
        <v>Valid</v>
      </c>
      <c r="L2685" t="str">
        <f ca="1">IF(ISNA(XLOOKUP(B2685,Vendors!A:A,Vendors!A:A)),"Invalid FK","Valid")</f>
        <v>Valid</v>
      </c>
      <c r="M2685" t="str">
        <f ca="1">IF(ISNA(XLOOKUP(C2685,Headcount!C:C,Headcount!C:C)),"Invalid FK","Valid")</f>
        <v>Valid</v>
      </c>
    </row>
    <row r="2686" spans="1:13">
      <c r="A2686" t="s">
        <v>6856</v>
      </c>
      <c r="B2686" s="1">
        <v>45126</v>
      </c>
      <c r="C2686">
        <v>106965.99</v>
      </c>
      <c r="D2686" t="s">
        <v>1483</v>
      </c>
      <c r="E2686" t="s">
        <v>1484</v>
      </c>
      <c r="F2686" t="s">
        <v>264</v>
      </c>
      <c r="G2686" t="s">
        <v>29</v>
      </c>
      <c r="H2686" t="s">
        <v>1235</v>
      </c>
      <c r="J2686" t="s">
        <v>6857</v>
      </c>
      <c r="K2686" t="str">
        <f ca="1">IF(ISNA(XLOOKUP(A2686,Customers!A:A,Customers!A:A)),"Invalid FK","Valid")</f>
        <v>Valid</v>
      </c>
      <c r="L2686" t="str">
        <f ca="1">IF(ISNA(XLOOKUP(B2686,Vendors!A:A,Vendors!A:A)),"Invalid FK","Valid")</f>
        <v>Valid</v>
      </c>
      <c r="M2686" t="str">
        <f ca="1">IF(ISNA(XLOOKUP(C2686,Headcount!C:C,Headcount!C:C)),"Invalid FK","Valid")</f>
        <v>Valid</v>
      </c>
    </row>
    <row r="2687" spans="1:13">
      <c r="A2687" t="s">
        <v>6858</v>
      </c>
      <c r="B2687" s="1">
        <v>44759</v>
      </c>
      <c r="C2687">
        <v>-29958.79</v>
      </c>
      <c r="D2687" t="s">
        <v>1478</v>
      </c>
      <c r="E2687" t="s">
        <v>1496</v>
      </c>
      <c r="F2687" t="s">
        <v>264</v>
      </c>
      <c r="G2687" t="s">
        <v>17</v>
      </c>
      <c r="I2687" t="s">
        <v>113</v>
      </c>
      <c r="J2687" t="s">
        <v>6859</v>
      </c>
      <c r="K2687" t="str">
        <f ca="1">IF(ISNA(XLOOKUP(A2687,Customers!A:A,Customers!A:A)),"Invalid FK","Valid")</f>
        <v>Valid</v>
      </c>
      <c r="L2687" t="str">
        <f ca="1">IF(ISNA(XLOOKUP(B2687,Vendors!A:A,Vendors!A:A)),"Invalid FK","Valid")</f>
        <v>Valid</v>
      </c>
      <c r="M2687" t="str">
        <f ca="1">IF(ISNA(XLOOKUP(C2687,Headcount!C:C,Headcount!C:C)),"Invalid FK","Valid")</f>
        <v>Valid</v>
      </c>
    </row>
    <row r="2688" spans="1:13">
      <c r="A2688" t="s">
        <v>6860</v>
      </c>
      <c r="B2688" s="1">
        <v>44633</v>
      </c>
      <c r="C2688">
        <v>105876.83</v>
      </c>
      <c r="D2688" t="s">
        <v>1483</v>
      </c>
      <c r="E2688" t="s">
        <v>1484</v>
      </c>
      <c r="F2688" t="s">
        <v>268</v>
      </c>
      <c r="G2688" t="s">
        <v>17</v>
      </c>
      <c r="H2688" t="s">
        <v>991</v>
      </c>
      <c r="J2688" t="s">
        <v>6861</v>
      </c>
      <c r="K2688" t="str">
        <f ca="1">IF(ISNA(XLOOKUP(A2688,Customers!A:A,Customers!A:A)),"Invalid FK","Valid")</f>
        <v>Valid</v>
      </c>
      <c r="L2688" t="str">
        <f ca="1">IF(ISNA(XLOOKUP(B2688,Vendors!A:A,Vendors!A:A)),"Invalid FK","Valid")</f>
        <v>Valid</v>
      </c>
      <c r="M2688" t="str">
        <f ca="1">IF(ISNA(XLOOKUP(C2688,Headcount!C:C,Headcount!C:C)),"Invalid FK","Valid")</f>
        <v>Valid</v>
      </c>
    </row>
    <row r="2689" spans="1:13">
      <c r="A2689" t="s">
        <v>6862</v>
      </c>
      <c r="B2689" s="1">
        <v>44686</v>
      </c>
      <c r="C2689">
        <v>-63817.18</v>
      </c>
      <c r="D2689" t="s">
        <v>1478</v>
      </c>
      <c r="E2689" t="s">
        <v>20</v>
      </c>
      <c r="F2689" t="s">
        <v>268</v>
      </c>
      <c r="G2689" t="s">
        <v>13</v>
      </c>
      <c r="I2689" t="s">
        <v>252</v>
      </c>
      <c r="J2689" t="s">
        <v>6863</v>
      </c>
      <c r="K2689" t="str">
        <f ca="1">IF(ISNA(XLOOKUP(A2689,Customers!A:A,Customers!A:A)),"Invalid FK","Valid")</f>
        <v>Valid</v>
      </c>
      <c r="L2689" t="str">
        <f ca="1">IF(ISNA(XLOOKUP(B2689,Vendors!A:A,Vendors!A:A)),"Invalid FK","Valid")</f>
        <v>Valid</v>
      </c>
      <c r="M2689" t="str">
        <f ca="1">IF(ISNA(XLOOKUP(C2689,Headcount!C:C,Headcount!C:C)),"Invalid FK","Valid")</f>
        <v>Valid</v>
      </c>
    </row>
    <row r="2690" spans="1:13">
      <c r="A2690" t="s">
        <v>6864</v>
      </c>
      <c r="B2690" s="1">
        <v>44800</v>
      </c>
      <c r="C2690">
        <v>81564.09</v>
      </c>
      <c r="D2690" t="s">
        <v>1483</v>
      </c>
      <c r="E2690" t="s">
        <v>1484</v>
      </c>
      <c r="F2690" t="s">
        <v>268</v>
      </c>
      <c r="G2690" t="s">
        <v>13</v>
      </c>
      <c r="H2690" t="s">
        <v>995</v>
      </c>
      <c r="J2690" t="s">
        <v>6865</v>
      </c>
      <c r="K2690" t="str">
        <f ca="1">IF(ISNA(XLOOKUP(A2690,Customers!A:A,Customers!A:A)),"Invalid FK","Valid")</f>
        <v>Valid</v>
      </c>
      <c r="L2690" t="str">
        <f ca="1">IF(ISNA(XLOOKUP(B2690,Vendors!A:A,Vendors!A:A)),"Invalid FK","Valid")</f>
        <v>Valid</v>
      </c>
      <c r="M2690" t="str">
        <f ca="1">IF(ISNA(XLOOKUP(C2690,Headcount!C:C,Headcount!C:C)),"Invalid FK","Valid")</f>
        <v>Valid</v>
      </c>
    </row>
    <row r="2691" spans="1:13">
      <c r="A2691" t="s">
        <v>6866</v>
      </c>
      <c r="B2691" s="1">
        <v>44847</v>
      </c>
      <c r="C2691">
        <v>-13503.61</v>
      </c>
      <c r="D2691" t="s">
        <v>1478</v>
      </c>
      <c r="E2691" t="s">
        <v>1509</v>
      </c>
      <c r="F2691" t="s">
        <v>264</v>
      </c>
      <c r="G2691" t="s">
        <v>8</v>
      </c>
      <c r="I2691" t="s">
        <v>207</v>
      </c>
      <c r="J2691" t="s">
        <v>6867</v>
      </c>
      <c r="K2691" t="str">
        <f ca="1">IF(ISNA(XLOOKUP(A2691,Customers!A:A,Customers!A:A)),"Invalid FK","Valid")</f>
        <v>Valid</v>
      </c>
      <c r="L2691" t="str">
        <f ca="1">IF(ISNA(XLOOKUP(B2691,Vendors!A:A,Vendors!A:A)),"Invalid FK","Valid")</f>
        <v>Valid</v>
      </c>
      <c r="M2691" t="str">
        <f ca="1">IF(ISNA(XLOOKUP(C2691,Headcount!C:C,Headcount!C:C)),"Invalid FK","Valid")</f>
        <v>Valid</v>
      </c>
    </row>
    <row r="2692" spans="1:13">
      <c r="A2692" t="s">
        <v>6868</v>
      </c>
      <c r="B2692" s="1">
        <v>45127</v>
      </c>
      <c r="C2692">
        <v>-47046.92</v>
      </c>
      <c r="D2692" t="s">
        <v>1478</v>
      </c>
      <c r="E2692" t="s">
        <v>1509</v>
      </c>
      <c r="F2692" t="s">
        <v>268</v>
      </c>
      <c r="G2692" t="s">
        <v>13</v>
      </c>
      <c r="I2692" t="s">
        <v>244</v>
      </c>
      <c r="J2692" t="s">
        <v>6869</v>
      </c>
      <c r="K2692" t="str">
        <f ca="1">IF(ISNA(XLOOKUP(A2692,Customers!A:A,Customers!A:A)),"Invalid FK","Valid")</f>
        <v>Valid</v>
      </c>
      <c r="L2692" t="str">
        <f ca="1">IF(ISNA(XLOOKUP(B2692,Vendors!A:A,Vendors!A:A)),"Invalid FK","Valid")</f>
        <v>Valid</v>
      </c>
      <c r="M2692" t="str">
        <f ca="1">IF(ISNA(XLOOKUP(C2692,Headcount!C:C,Headcount!C:C)),"Invalid FK","Valid")</f>
        <v>Valid</v>
      </c>
    </row>
    <row r="2693" spans="1:13">
      <c r="A2693" t="s">
        <v>6870</v>
      </c>
      <c r="B2693" s="1">
        <v>45135</v>
      </c>
      <c r="C2693">
        <v>125581.54</v>
      </c>
      <c r="D2693" t="s">
        <v>1483</v>
      </c>
      <c r="E2693" t="s">
        <v>1499</v>
      </c>
      <c r="F2693" t="s">
        <v>271</v>
      </c>
      <c r="G2693" t="s">
        <v>17</v>
      </c>
      <c r="H2693" t="s">
        <v>1323</v>
      </c>
      <c r="J2693" t="s">
        <v>6871</v>
      </c>
      <c r="K2693" t="str">
        <f ca="1">IF(ISNA(XLOOKUP(A2693,Customers!A:A,Customers!A:A)),"Invalid FK","Valid")</f>
        <v>Valid</v>
      </c>
      <c r="L2693" t="str">
        <f ca="1">IF(ISNA(XLOOKUP(B2693,Vendors!A:A,Vendors!A:A)),"Invalid FK","Valid")</f>
        <v>Valid</v>
      </c>
      <c r="M2693" t="str">
        <f ca="1">IF(ISNA(XLOOKUP(C2693,Headcount!C:C,Headcount!C:C)),"Invalid FK","Valid")</f>
        <v>Valid</v>
      </c>
    </row>
    <row r="2694" spans="1:13">
      <c r="A2694" t="s">
        <v>6872</v>
      </c>
      <c r="B2694" s="1">
        <v>44572</v>
      </c>
      <c r="C2694">
        <v>-50296.1</v>
      </c>
      <c r="D2694" t="s">
        <v>1478</v>
      </c>
      <c r="E2694" t="s">
        <v>1496</v>
      </c>
      <c r="F2694" t="s">
        <v>268</v>
      </c>
      <c r="G2694" t="s">
        <v>17</v>
      </c>
      <c r="I2694" t="s">
        <v>39</v>
      </c>
      <c r="J2694" t="s">
        <v>6873</v>
      </c>
      <c r="K2694" t="str">
        <f ca="1">IF(ISNA(XLOOKUP(A2694,Customers!A:A,Customers!A:A)),"Invalid FK","Valid")</f>
        <v>Valid</v>
      </c>
      <c r="L2694" t="str">
        <f ca="1">IF(ISNA(XLOOKUP(B2694,Vendors!A:A,Vendors!A:A)),"Invalid FK","Valid")</f>
        <v>Valid</v>
      </c>
      <c r="M2694" t="str">
        <f ca="1">IF(ISNA(XLOOKUP(C2694,Headcount!C:C,Headcount!C:C)),"Invalid FK","Valid")</f>
        <v>Valid</v>
      </c>
    </row>
    <row r="2695" spans="1:13">
      <c r="A2695" t="s">
        <v>6874</v>
      </c>
      <c r="B2695" s="1">
        <v>44871</v>
      </c>
      <c r="C2695">
        <v>165867.65</v>
      </c>
      <c r="D2695" t="s">
        <v>1483</v>
      </c>
      <c r="E2695" t="s">
        <v>1487</v>
      </c>
      <c r="F2695" t="s">
        <v>271</v>
      </c>
      <c r="G2695" t="s">
        <v>29</v>
      </c>
      <c r="H2695" t="s">
        <v>782</v>
      </c>
      <c r="J2695" t="s">
        <v>6875</v>
      </c>
      <c r="K2695" t="str">
        <f ca="1">IF(ISNA(XLOOKUP(A2695,Customers!A:A,Customers!A:A)),"Invalid FK","Valid")</f>
        <v>Valid</v>
      </c>
      <c r="L2695" t="str">
        <f ca="1">IF(ISNA(XLOOKUP(B2695,Vendors!A:A,Vendors!A:A)),"Invalid FK","Valid")</f>
        <v>Valid</v>
      </c>
      <c r="M2695" t="str">
        <f ca="1">IF(ISNA(XLOOKUP(C2695,Headcount!C:C,Headcount!C:C)),"Invalid FK","Valid")</f>
        <v>Valid</v>
      </c>
    </row>
    <row r="2696" spans="1:13">
      <c r="A2696" t="s">
        <v>6876</v>
      </c>
      <c r="B2696" s="1">
        <v>44680</v>
      </c>
      <c r="C2696">
        <v>-39720.800000000003</v>
      </c>
      <c r="D2696" t="s">
        <v>1478</v>
      </c>
      <c r="E2696" t="s">
        <v>1496</v>
      </c>
      <c r="F2696" t="s">
        <v>264</v>
      </c>
      <c r="G2696" t="s">
        <v>29</v>
      </c>
      <c r="I2696" t="s">
        <v>209</v>
      </c>
      <c r="J2696" t="s">
        <v>6877</v>
      </c>
      <c r="K2696" t="str">
        <f ca="1">IF(ISNA(XLOOKUP(A2696,Customers!A:A,Customers!A:A)),"Invalid FK","Valid")</f>
        <v>Valid</v>
      </c>
      <c r="L2696" t="str">
        <f ca="1">IF(ISNA(XLOOKUP(B2696,Vendors!A:A,Vendors!A:A)),"Invalid FK","Valid")</f>
        <v>Valid</v>
      </c>
      <c r="M2696" t="str">
        <f ca="1">IF(ISNA(XLOOKUP(C2696,Headcount!C:C,Headcount!C:C)),"Invalid FK","Valid")</f>
        <v>Valid</v>
      </c>
    </row>
    <row r="2697" spans="1:13">
      <c r="A2697" t="s">
        <v>6878</v>
      </c>
      <c r="B2697" s="1">
        <v>44973</v>
      </c>
      <c r="C2697">
        <v>113870.88</v>
      </c>
      <c r="D2697" t="s">
        <v>1483</v>
      </c>
      <c r="E2697" t="s">
        <v>1499</v>
      </c>
      <c r="F2697" t="s">
        <v>264</v>
      </c>
      <c r="G2697" t="s">
        <v>17</v>
      </c>
      <c r="H2697" t="s">
        <v>1217</v>
      </c>
      <c r="J2697" t="s">
        <v>6879</v>
      </c>
      <c r="K2697" t="str">
        <f ca="1">IF(ISNA(XLOOKUP(A2697,Customers!A:A,Customers!A:A)),"Invalid FK","Valid")</f>
        <v>Valid</v>
      </c>
      <c r="L2697" t="str">
        <f ca="1">IF(ISNA(XLOOKUP(B2697,Vendors!A:A,Vendors!A:A)),"Invalid FK","Valid")</f>
        <v>Valid</v>
      </c>
      <c r="M2697" t="str">
        <f ca="1">IF(ISNA(XLOOKUP(C2697,Headcount!C:C,Headcount!C:C)),"Invalid FK","Valid")</f>
        <v>Valid</v>
      </c>
    </row>
    <row r="2698" spans="1:13">
      <c r="A2698" t="s">
        <v>6880</v>
      </c>
      <c r="B2698" s="1">
        <v>45167</v>
      </c>
      <c r="C2698">
        <v>118903.59</v>
      </c>
      <c r="D2698" t="s">
        <v>1483</v>
      </c>
      <c r="E2698" t="s">
        <v>1499</v>
      </c>
      <c r="F2698" t="s">
        <v>264</v>
      </c>
      <c r="G2698" t="s">
        <v>8</v>
      </c>
      <c r="H2698" t="s">
        <v>1171</v>
      </c>
      <c r="J2698" t="s">
        <v>6881</v>
      </c>
      <c r="K2698" t="str">
        <f ca="1">IF(ISNA(XLOOKUP(A2698,Customers!A:A,Customers!A:A)),"Invalid FK","Valid")</f>
        <v>Valid</v>
      </c>
      <c r="L2698" t="str">
        <f ca="1">IF(ISNA(XLOOKUP(B2698,Vendors!A:A,Vendors!A:A)),"Invalid FK","Valid")</f>
        <v>Valid</v>
      </c>
      <c r="M2698" t="str">
        <f ca="1">IF(ISNA(XLOOKUP(C2698,Headcount!C:C,Headcount!C:C)),"Invalid FK","Valid")</f>
        <v>Valid</v>
      </c>
    </row>
    <row r="2699" spans="1:13">
      <c r="A2699" t="s">
        <v>6882</v>
      </c>
      <c r="B2699" s="1">
        <v>44834</v>
      </c>
      <c r="C2699">
        <v>-42155.22</v>
      </c>
      <c r="D2699" t="s">
        <v>1478</v>
      </c>
      <c r="E2699" t="s">
        <v>1509</v>
      </c>
      <c r="F2699" t="s">
        <v>264</v>
      </c>
      <c r="G2699" t="s">
        <v>13</v>
      </c>
      <c r="I2699" t="s">
        <v>209</v>
      </c>
      <c r="J2699" t="s">
        <v>6883</v>
      </c>
      <c r="K2699" t="str">
        <f ca="1">IF(ISNA(XLOOKUP(A2699,Customers!A:A,Customers!A:A)),"Invalid FK","Valid")</f>
        <v>Valid</v>
      </c>
      <c r="L2699" t="str">
        <f ca="1">IF(ISNA(XLOOKUP(B2699,Vendors!A:A,Vendors!A:A)),"Invalid FK","Valid")</f>
        <v>Valid</v>
      </c>
      <c r="M2699" t="str">
        <f ca="1">IF(ISNA(XLOOKUP(C2699,Headcount!C:C,Headcount!C:C)),"Invalid FK","Valid")</f>
        <v>Valid</v>
      </c>
    </row>
    <row r="2700" spans="1:13">
      <c r="A2700" t="s">
        <v>6884</v>
      </c>
      <c r="B2700" s="1">
        <v>44794</v>
      </c>
      <c r="C2700">
        <v>74243.350000000006</v>
      </c>
      <c r="D2700" t="s">
        <v>1483</v>
      </c>
      <c r="E2700" t="s">
        <v>1487</v>
      </c>
      <c r="F2700" t="s">
        <v>268</v>
      </c>
      <c r="G2700" t="s">
        <v>17</v>
      </c>
      <c r="H2700" t="s">
        <v>856</v>
      </c>
      <c r="J2700" t="s">
        <v>6885</v>
      </c>
      <c r="K2700" t="str">
        <f ca="1">IF(ISNA(XLOOKUP(A2700,Customers!A:A,Customers!A:A)),"Invalid FK","Valid")</f>
        <v>Valid</v>
      </c>
      <c r="L2700" t="str">
        <f ca="1">IF(ISNA(XLOOKUP(B2700,Vendors!A:A,Vendors!A:A)),"Invalid FK","Valid")</f>
        <v>Valid</v>
      </c>
      <c r="M2700" t="str">
        <f ca="1">IF(ISNA(XLOOKUP(C2700,Headcount!C:C,Headcount!C:C)),"Invalid FK","Valid")</f>
        <v>Valid</v>
      </c>
    </row>
    <row r="2701" spans="1:13">
      <c r="A2701" t="s">
        <v>6886</v>
      </c>
      <c r="B2701" s="1">
        <v>45131</v>
      </c>
      <c r="C2701">
        <v>180451.55</v>
      </c>
      <c r="D2701" t="s">
        <v>1483</v>
      </c>
      <c r="E2701" t="s">
        <v>1484</v>
      </c>
      <c r="F2701" t="s">
        <v>268</v>
      </c>
      <c r="G2701" t="s">
        <v>8</v>
      </c>
      <c r="H2701" t="s">
        <v>1097</v>
      </c>
      <c r="J2701" t="s">
        <v>6887</v>
      </c>
      <c r="K2701" t="str">
        <f ca="1">IF(ISNA(XLOOKUP(A2701,Customers!A:A,Customers!A:A)),"Invalid FK","Valid")</f>
        <v>Valid</v>
      </c>
      <c r="L2701" t="str">
        <f ca="1">IF(ISNA(XLOOKUP(B2701,Vendors!A:A,Vendors!A:A)),"Invalid FK","Valid")</f>
        <v>Valid</v>
      </c>
      <c r="M2701" t="str">
        <f ca="1">IF(ISNA(XLOOKUP(C2701,Headcount!C:C,Headcount!C:C)),"Invalid FK","Valid")</f>
        <v>Valid</v>
      </c>
    </row>
    <row r="2702" spans="1:13">
      <c r="A2702" t="s">
        <v>6888</v>
      </c>
      <c r="B2702" s="1">
        <v>44643</v>
      </c>
      <c r="C2702">
        <v>138220.03</v>
      </c>
      <c r="D2702" t="s">
        <v>1483</v>
      </c>
      <c r="E2702" t="s">
        <v>1487</v>
      </c>
      <c r="F2702" t="s">
        <v>271</v>
      </c>
      <c r="G2702" t="s">
        <v>8</v>
      </c>
      <c r="H2702" t="s">
        <v>1253</v>
      </c>
      <c r="J2702" t="s">
        <v>6889</v>
      </c>
      <c r="K2702" t="str">
        <f ca="1">IF(ISNA(XLOOKUP(A2702,Customers!A:A,Customers!A:A)),"Invalid FK","Valid")</f>
        <v>Valid</v>
      </c>
      <c r="L2702" t="str">
        <f ca="1">IF(ISNA(XLOOKUP(B2702,Vendors!A:A,Vendors!A:A)),"Invalid FK","Valid")</f>
        <v>Valid</v>
      </c>
      <c r="M2702" t="str">
        <f ca="1">IF(ISNA(XLOOKUP(C2702,Headcount!C:C,Headcount!C:C)),"Invalid FK","Valid")</f>
        <v>Valid</v>
      </c>
    </row>
    <row r="2703" spans="1:13">
      <c r="A2703" t="s">
        <v>6890</v>
      </c>
      <c r="B2703" s="1">
        <v>45190</v>
      </c>
      <c r="C2703">
        <v>-64313.06</v>
      </c>
      <c r="D2703" t="s">
        <v>1478</v>
      </c>
      <c r="E2703" t="s">
        <v>1496</v>
      </c>
      <c r="F2703" t="s">
        <v>271</v>
      </c>
      <c r="G2703" t="s">
        <v>8</v>
      </c>
      <c r="I2703" t="s">
        <v>99</v>
      </c>
      <c r="J2703" t="s">
        <v>6891</v>
      </c>
      <c r="K2703" t="str">
        <f ca="1">IF(ISNA(XLOOKUP(A2703,Customers!A:A,Customers!A:A)),"Invalid FK","Valid")</f>
        <v>Valid</v>
      </c>
      <c r="L2703" t="str">
        <f ca="1">IF(ISNA(XLOOKUP(B2703,Vendors!A:A,Vendors!A:A)),"Invalid FK","Valid")</f>
        <v>Valid</v>
      </c>
      <c r="M2703" t="str">
        <f ca="1">IF(ISNA(XLOOKUP(C2703,Headcount!C:C,Headcount!C:C)),"Invalid FK","Valid")</f>
        <v>Valid</v>
      </c>
    </row>
    <row r="2704" spans="1:13">
      <c r="A2704" t="s">
        <v>6892</v>
      </c>
      <c r="B2704" s="1">
        <v>45169</v>
      </c>
      <c r="C2704">
        <v>207238.41</v>
      </c>
      <c r="D2704" t="s">
        <v>1483</v>
      </c>
      <c r="E2704" t="s">
        <v>1499</v>
      </c>
      <c r="F2704" t="s">
        <v>271</v>
      </c>
      <c r="G2704" t="s">
        <v>8</v>
      </c>
      <c r="H2704" t="s">
        <v>938</v>
      </c>
      <c r="J2704" t="s">
        <v>6893</v>
      </c>
      <c r="K2704" t="str">
        <f ca="1">IF(ISNA(XLOOKUP(A2704,Customers!A:A,Customers!A:A)),"Invalid FK","Valid")</f>
        <v>Valid</v>
      </c>
      <c r="L2704" t="str">
        <f ca="1">IF(ISNA(XLOOKUP(B2704,Vendors!A:A,Vendors!A:A)),"Invalid FK","Valid")</f>
        <v>Valid</v>
      </c>
      <c r="M2704" t="str">
        <f ca="1">IF(ISNA(XLOOKUP(C2704,Headcount!C:C,Headcount!C:C)),"Invalid FK","Valid")</f>
        <v>Valid</v>
      </c>
    </row>
    <row r="2705" spans="1:13">
      <c r="A2705" t="s">
        <v>6894</v>
      </c>
      <c r="B2705" s="1">
        <v>45199</v>
      </c>
      <c r="C2705">
        <v>189767.47</v>
      </c>
      <c r="D2705" t="s">
        <v>1483</v>
      </c>
      <c r="E2705" t="s">
        <v>1484</v>
      </c>
      <c r="F2705" t="s">
        <v>271</v>
      </c>
      <c r="G2705" t="s">
        <v>17</v>
      </c>
      <c r="H2705" t="s">
        <v>1393</v>
      </c>
      <c r="J2705" t="s">
        <v>6895</v>
      </c>
      <c r="K2705" t="str">
        <f ca="1">IF(ISNA(XLOOKUP(A2705,Customers!A:A,Customers!A:A)),"Invalid FK","Valid")</f>
        <v>Valid</v>
      </c>
      <c r="L2705" t="str">
        <f ca="1">IF(ISNA(XLOOKUP(B2705,Vendors!A:A,Vendors!A:A)),"Invalid FK","Valid")</f>
        <v>Valid</v>
      </c>
      <c r="M2705" t="str">
        <f ca="1">IF(ISNA(XLOOKUP(C2705,Headcount!C:C,Headcount!C:C)),"Invalid FK","Valid")</f>
        <v>Valid</v>
      </c>
    </row>
    <row r="2706" spans="1:13">
      <c r="A2706" t="s">
        <v>6896</v>
      </c>
      <c r="B2706" s="1">
        <v>45175</v>
      </c>
      <c r="C2706">
        <v>-84107.86</v>
      </c>
      <c r="D2706" t="s">
        <v>1478</v>
      </c>
      <c r="E2706" t="s">
        <v>36</v>
      </c>
      <c r="F2706" t="s">
        <v>268</v>
      </c>
      <c r="G2706" t="s">
        <v>8</v>
      </c>
      <c r="I2706" t="s">
        <v>75</v>
      </c>
      <c r="J2706" t="s">
        <v>6897</v>
      </c>
      <c r="K2706" t="str">
        <f ca="1">IF(ISNA(XLOOKUP(A2706,Customers!A:A,Customers!A:A)),"Invalid FK","Valid")</f>
        <v>Valid</v>
      </c>
      <c r="L2706" t="str">
        <f ca="1">IF(ISNA(XLOOKUP(B2706,Vendors!A:A,Vendors!A:A)),"Invalid FK","Valid")</f>
        <v>Valid</v>
      </c>
      <c r="M2706" t="str">
        <f ca="1">IF(ISNA(XLOOKUP(C2706,Headcount!C:C,Headcount!C:C)),"Invalid FK","Valid")</f>
        <v>Valid</v>
      </c>
    </row>
    <row r="2707" spans="1:13">
      <c r="A2707" t="s">
        <v>6898</v>
      </c>
      <c r="B2707" s="1">
        <v>44924</v>
      </c>
      <c r="C2707">
        <v>-40687.5</v>
      </c>
      <c r="D2707" t="s">
        <v>1478</v>
      </c>
      <c r="E2707" t="s">
        <v>20</v>
      </c>
      <c r="F2707" t="s">
        <v>268</v>
      </c>
      <c r="G2707" t="s">
        <v>8</v>
      </c>
      <c r="I2707" t="s">
        <v>199</v>
      </c>
      <c r="J2707" t="s">
        <v>6899</v>
      </c>
      <c r="K2707" t="str">
        <f ca="1">IF(ISNA(XLOOKUP(A2707,Customers!A:A,Customers!A:A)),"Invalid FK","Valid")</f>
        <v>Valid</v>
      </c>
      <c r="L2707" t="str">
        <f ca="1">IF(ISNA(XLOOKUP(B2707,Vendors!A:A,Vendors!A:A)),"Invalid FK","Valid")</f>
        <v>Valid</v>
      </c>
      <c r="M2707" t="str">
        <f ca="1">IF(ISNA(XLOOKUP(C2707,Headcount!C:C,Headcount!C:C)),"Invalid FK","Valid")</f>
        <v>Valid</v>
      </c>
    </row>
    <row r="2708" spans="1:13">
      <c r="A2708" t="s">
        <v>6900</v>
      </c>
      <c r="B2708" s="1">
        <v>44886</v>
      </c>
      <c r="C2708">
        <v>166947.82999999999</v>
      </c>
      <c r="D2708" t="s">
        <v>1483</v>
      </c>
      <c r="E2708" t="s">
        <v>1499</v>
      </c>
      <c r="F2708" t="s">
        <v>268</v>
      </c>
      <c r="G2708" t="s">
        <v>13</v>
      </c>
      <c r="H2708" t="s">
        <v>1035</v>
      </c>
      <c r="J2708" t="s">
        <v>6901</v>
      </c>
      <c r="K2708" t="str">
        <f ca="1">IF(ISNA(XLOOKUP(A2708,Customers!A:A,Customers!A:A)),"Invalid FK","Valid")</f>
        <v>Valid</v>
      </c>
      <c r="L2708" t="str">
        <f ca="1">IF(ISNA(XLOOKUP(B2708,Vendors!A:A,Vendors!A:A)),"Invalid FK","Valid")</f>
        <v>Valid</v>
      </c>
      <c r="M2708" t="str">
        <f ca="1">IF(ISNA(XLOOKUP(C2708,Headcount!C:C,Headcount!C:C)),"Invalid FK","Valid")</f>
        <v>Valid</v>
      </c>
    </row>
    <row r="2709" spans="1:13">
      <c r="A2709" t="s">
        <v>6902</v>
      </c>
      <c r="B2709" s="1">
        <v>44882</v>
      </c>
      <c r="C2709">
        <v>-68427.19</v>
      </c>
      <c r="D2709" t="s">
        <v>1478</v>
      </c>
      <c r="E2709" t="s">
        <v>1509</v>
      </c>
      <c r="F2709" t="s">
        <v>271</v>
      </c>
      <c r="G2709" t="s">
        <v>17</v>
      </c>
      <c r="I2709" t="s">
        <v>39</v>
      </c>
      <c r="J2709" t="s">
        <v>6903</v>
      </c>
      <c r="K2709" t="str">
        <f ca="1">IF(ISNA(XLOOKUP(A2709,Customers!A:A,Customers!A:A)),"Invalid FK","Valid")</f>
        <v>Valid</v>
      </c>
      <c r="L2709" t="str">
        <f ca="1">IF(ISNA(XLOOKUP(B2709,Vendors!A:A,Vendors!A:A)),"Invalid FK","Valid")</f>
        <v>Valid</v>
      </c>
      <c r="M2709" t="str">
        <f ca="1">IF(ISNA(XLOOKUP(C2709,Headcount!C:C,Headcount!C:C)),"Invalid FK","Valid")</f>
        <v>Valid</v>
      </c>
    </row>
    <row r="2710" spans="1:13">
      <c r="A2710" t="s">
        <v>6904</v>
      </c>
      <c r="B2710" s="1">
        <v>44831</v>
      </c>
      <c r="C2710">
        <v>-26906.3</v>
      </c>
      <c r="D2710" t="s">
        <v>1478</v>
      </c>
      <c r="E2710" t="s">
        <v>1534</v>
      </c>
      <c r="F2710" t="s">
        <v>271</v>
      </c>
      <c r="G2710" t="s">
        <v>13</v>
      </c>
      <c r="I2710" t="s">
        <v>139</v>
      </c>
      <c r="J2710" t="s">
        <v>6905</v>
      </c>
      <c r="K2710" t="str">
        <f ca="1">IF(ISNA(XLOOKUP(A2710,Customers!A:A,Customers!A:A)),"Invalid FK","Valid")</f>
        <v>Valid</v>
      </c>
      <c r="L2710" t="str">
        <f ca="1">IF(ISNA(XLOOKUP(B2710,Vendors!A:A,Vendors!A:A)),"Invalid FK","Valid")</f>
        <v>Valid</v>
      </c>
      <c r="M2710" t="str">
        <f ca="1">IF(ISNA(XLOOKUP(C2710,Headcount!C:C,Headcount!C:C)),"Invalid FK","Valid")</f>
        <v>Valid</v>
      </c>
    </row>
    <row r="2711" spans="1:13">
      <c r="A2711" t="s">
        <v>6906</v>
      </c>
      <c r="B2711" s="1">
        <v>44963</v>
      </c>
      <c r="C2711">
        <v>50939.25</v>
      </c>
      <c r="D2711" t="s">
        <v>1483</v>
      </c>
      <c r="E2711" t="s">
        <v>1484</v>
      </c>
      <c r="F2711" t="s">
        <v>271</v>
      </c>
      <c r="G2711" t="s">
        <v>17</v>
      </c>
      <c r="H2711" t="s">
        <v>1381</v>
      </c>
      <c r="J2711" t="s">
        <v>6907</v>
      </c>
      <c r="K2711" t="str">
        <f ca="1">IF(ISNA(XLOOKUP(A2711,Customers!A:A,Customers!A:A)),"Invalid FK","Valid")</f>
        <v>Valid</v>
      </c>
      <c r="L2711" t="str">
        <f ca="1">IF(ISNA(XLOOKUP(B2711,Vendors!A:A,Vendors!A:A)),"Invalid FK","Valid")</f>
        <v>Valid</v>
      </c>
      <c r="M2711" t="str">
        <f ca="1">IF(ISNA(XLOOKUP(C2711,Headcount!C:C,Headcount!C:C)),"Invalid FK","Valid")</f>
        <v>Valid</v>
      </c>
    </row>
    <row r="2712" spans="1:13">
      <c r="A2712" t="s">
        <v>6908</v>
      </c>
      <c r="B2712" s="1">
        <v>44746</v>
      </c>
      <c r="C2712">
        <v>183352.34</v>
      </c>
      <c r="D2712" t="s">
        <v>1483</v>
      </c>
      <c r="E2712" t="s">
        <v>1484</v>
      </c>
      <c r="F2712" t="s">
        <v>271</v>
      </c>
      <c r="G2712" t="s">
        <v>17</v>
      </c>
      <c r="H2712" t="s">
        <v>1207</v>
      </c>
      <c r="J2712" t="s">
        <v>6909</v>
      </c>
      <c r="K2712" t="str">
        <f ca="1">IF(ISNA(XLOOKUP(A2712,Customers!A:A,Customers!A:A)),"Invalid FK","Valid")</f>
        <v>Valid</v>
      </c>
      <c r="L2712" t="str">
        <f ca="1">IF(ISNA(XLOOKUP(B2712,Vendors!A:A,Vendors!A:A)),"Invalid FK","Valid")</f>
        <v>Valid</v>
      </c>
      <c r="M2712" t="str">
        <f ca="1">IF(ISNA(XLOOKUP(C2712,Headcount!C:C,Headcount!C:C)),"Invalid FK","Valid")</f>
        <v>Valid</v>
      </c>
    </row>
    <row r="2713" spans="1:13">
      <c r="A2713" t="s">
        <v>6910</v>
      </c>
      <c r="B2713" s="1">
        <v>45019</v>
      </c>
      <c r="C2713">
        <v>78969.570000000007</v>
      </c>
      <c r="D2713" t="s">
        <v>1483</v>
      </c>
      <c r="E2713" t="s">
        <v>1484</v>
      </c>
      <c r="F2713" t="s">
        <v>268</v>
      </c>
      <c r="G2713" t="s">
        <v>29</v>
      </c>
      <c r="H2713" t="s">
        <v>977</v>
      </c>
      <c r="J2713" t="s">
        <v>6911</v>
      </c>
      <c r="K2713" t="str">
        <f ca="1">IF(ISNA(XLOOKUP(A2713,Customers!A:A,Customers!A:A)),"Invalid FK","Valid")</f>
        <v>Valid</v>
      </c>
      <c r="L2713" t="str">
        <f ca="1">IF(ISNA(XLOOKUP(B2713,Vendors!A:A,Vendors!A:A)),"Invalid FK","Valid")</f>
        <v>Valid</v>
      </c>
      <c r="M2713" t="str">
        <f ca="1">IF(ISNA(XLOOKUP(C2713,Headcount!C:C,Headcount!C:C)),"Invalid FK","Valid")</f>
        <v>Valid</v>
      </c>
    </row>
    <row r="2714" spans="1:13">
      <c r="A2714" t="s">
        <v>6912</v>
      </c>
      <c r="B2714" s="1">
        <v>44894</v>
      </c>
      <c r="C2714">
        <v>143875.62</v>
      </c>
      <c r="D2714" t="s">
        <v>1483</v>
      </c>
      <c r="E2714" t="s">
        <v>1484</v>
      </c>
      <c r="F2714" t="s">
        <v>271</v>
      </c>
      <c r="G2714" t="s">
        <v>17</v>
      </c>
      <c r="H2714" t="s">
        <v>1085</v>
      </c>
      <c r="J2714" t="s">
        <v>6913</v>
      </c>
      <c r="K2714" t="str">
        <f ca="1">IF(ISNA(XLOOKUP(A2714,Customers!A:A,Customers!A:A)),"Invalid FK","Valid")</f>
        <v>Valid</v>
      </c>
      <c r="L2714" t="str">
        <f ca="1">IF(ISNA(XLOOKUP(B2714,Vendors!A:A,Vendors!A:A)),"Invalid FK","Valid")</f>
        <v>Valid</v>
      </c>
      <c r="M2714" t="str">
        <f ca="1">IF(ISNA(XLOOKUP(C2714,Headcount!C:C,Headcount!C:C)),"Invalid FK","Valid")</f>
        <v>Valid</v>
      </c>
    </row>
    <row r="2715" spans="1:13">
      <c r="A2715" t="s">
        <v>6914</v>
      </c>
      <c r="B2715" s="1">
        <v>45251</v>
      </c>
      <c r="C2715">
        <v>127005.18</v>
      </c>
      <c r="D2715" t="s">
        <v>1483</v>
      </c>
      <c r="E2715" t="s">
        <v>1487</v>
      </c>
      <c r="F2715" t="s">
        <v>264</v>
      </c>
      <c r="G2715" t="s">
        <v>17</v>
      </c>
      <c r="H2715" t="s">
        <v>1271</v>
      </c>
      <c r="J2715" t="s">
        <v>6915</v>
      </c>
      <c r="K2715" t="str">
        <f ca="1">IF(ISNA(XLOOKUP(A2715,Customers!A:A,Customers!A:A)),"Invalid FK","Valid")</f>
        <v>Valid</v>
      </c>
      <c r="L2715" t="str">
        <f ca="1">IF(ISNA(XLOOKUP(B2715,Vendors!A:A,Vendors!A:A)),"Invalid FK","Valid")</f>
        <v>Valid</v>
      </c>
      <c r="M2715" t="str">
        <f ca="1">IF(ISNA(XLOOKUP(C2715,Headcount!C:C,Headcount!C:C)),"Invalid FK","Valid")</f>
        <v>Valid</v>
      </c>
    </row>
    <row r="2716" spans="1:13">
      <c r="A2716" t="s">
        <v>6916</v>
      </c>
      <c r="B2716" s="1">
        <v>45232</v>
      </c>
      <c r="C2716">
        <v>159055.49</v>
      </c>
      <c r="D2716" t="s">
        <v>1483</v>
      </c>
      <c r="E2716" t="s">
        <v>1484</v>
      </c>
      <c r="F2716" t="s">
        <v>271</v>
      </c>
      <c r="G2716" t="s">
        <v>29</v>
      </c>
      <c r="H2716" t="s">
        <v>1203</v>
      </c>
      <c r="J2716" t="s">
        <v>6917</v>
      </c>
      <c r="K2716" t="str">
        <f ca="1">IF(ISNA(XLOOKUP(A2716,Customers!A:A,Customers!A:A)),"Invalid FK","Valid")</f>
        <v>Valid</v>
      </c>
      <c r="L2716" t="str">
        <f ca="1">IF(ISNA(XLOOKUP(B2716,Vendors!A:A,Vendors!A:A)),"Invalid FK","Valid")</f>
        <v>Valid</v>
      </c>
      <c r="M2716" t="str">
        <f ca="1">IF(ISNA(XLOOKUP(C2716,Headcount!C:C,Headcount!C:C)),"Invalid FK","Valid")</f>
        <v>Valid</v>
      </c>
    </row>
    <row r="2717" spans="1:13">
      <c r="A2717" t="s">
        <v>6918</v>
      </c>
      <c r="B2717" s="1">
        <v>45270</v>
      </c>
      <c r="C2717">
        <v>186026.64</v>
      </c>
      <c r="D2717" t="s">
        <v>1483</v>
      </c>
      <c r="E2717" t="s">
        <v>1484</v>
      </c>
      <c r="F2717" t="s">
        <v>271</v>
      </c>
      <c r="G2717" t="s">
        <v>17</v>
      </c>
      <c r="H2717" t="s">
        <v>944</v>
      </c>
      <c r="J2717" t="s">
        <v>6919</v>
      </c>
      <c r="K2717" t="str">
        <f ca="1">IF(ISNA(XLOOKUP(A2717,Customers!A:A,Customers!A:A)),"Invalid FK","Valid")</f>
        <v>Valid</v>
      </c>
      <c r="L2717" t="str">
        <f ca="1">IF(ISNA(XLOOKUP(B2717,Vendors!A:A,Vendors!A:A)),"Invalid FK","Valid")</f>
        <v>Valid</v>
      </c>
      <c r="M2717" t="str">
        <f ca="1">IF(ISNA(XLOOKUP(C2717,Headcount!C:C,Headcount!C:C)),"Invalid FK","Valid")</f>
        <v>Valid</v>
      </c>
    </row>
    <row r="2718" spans="1:13">
      <c r="A2718" t="s">
        <v>6920</v>
      </c>
      <c r="B2718" s="1">
        <v>45041</v>
      </c>
      <c r="C2718">
        <v>76029.84</v>
      </c>
      <c r="D2718" t="s">
        <v>1483</v>
      </c>
      <c r="E2718" t="s">
        <v>1487</v>
      </c>
      <c r="F2718" t="s">
        <v>264</v>
      </c>
      <c r="G2718" t="s">
        <v>17</v>
      </c>
      <c r="H2718" t="s">
        <v>906</v>
      </c>
      <c r="J2718" t="s">
        <v>6921</v>
      </c>
      <c r="K2718" t="str">
        <f ca="1">IF(ISNA(XLOOKUP(A2718,Customers!A:A,Customers!A:A)),"Invalid FK","Valid")</f>
        <v>Valid</v>
      </c>
      <c r="L2718" t="str">
        <f ca="1">IF(ISNA(XLOOKUP(B2718,Vendors!A:A,Vendors!A:A)),"Invalid FK","Valid")</f>
        <v>Valid</v>
      </c>
      <c r="M2718" t="str">
        <f ca="1">IF(ISNA(XLOOKUP(C2718,Headcount!C:C,Headcount!C:C)),"Invalid FK","Valid")</f>
        <v>Valid</v>
      </c>
    </row>
    <row r="2719" spans="1:13">
      <c r="A2719" t="s">
        <v>6922</v>
      </c>
      <c r="B2719" s="1">
        <v>44780</v>
      </c>
      <c r="C2719">
        <v>-59314.97</v>
      </c>
      <c r="D2719" t="s">
        <v>1478</v>
      </c>
      <c r="E2719" t="s">
        <v>7</v>
      </c>
      <c r="F2719" t="s">
        <v>264</v>
      </c>
      <c r="G2719" t="s">
        <v>8</v>
      </c>
      <c r="I2719" t="s">
        <v>139</v>
      </c>
      <c r="J2719" t="s">
        <v>6923</v>
      </c>
      <c r="K2719" t="str">
        <f ca="1">IF(ISNA(XLOOKUP(A2719,Customers!A:A,Customers!A:A)),"Invalid FK","Valid")</f>
        <v>Valid</v>
      </c>
      <c r="L2719" t="str">
        <f ca="1">IF(ISNA(XLOOKUP(B2719,Vendors!A:A,Vendors!A:A)),"Invalid FK","Valid")</f>
        <v>Valid</v>
      </c>
      <c r="M2719" t="str">
        <f ca="1">IF(ISNA(XLOOKUP(C2719,Headcount!C:C,Headcount!C:C)),"Invalid FK","Valid")</f>
        <v>Valid</v>
      </c>
    </row>
    <row r="2720" spans="1:13">
      <c r="A2720" t="s">
        <v>6924</v>
      </c>
      <c r="B2720" s="1">
        <v>45106</v>
      </c>
      <c r="C2720">
        <v>134282.81</v>
      </c>
      <c r="D2720" t="s">
        <v>1483</v>
      </c>
      <c r="E2720" t="s">
        <v>1487</v>
      </c>
      <c r="F2720" t="s">
        <v>268</v>
      </c>
      <c r="G2720" t="s">
        <v>13</v>
      </c>
      <c r="H2720" t="s">
        <v>991</v>
      </c>
      <c r="J2720" t="s">
        <v>6925</v>
      </c>
      <c r="K2720" t="str">
        <f ca="1">IF(ISNA(XLOOKUP(A2720,Customers!A:A,Customers!A:A)),"Invalid FK","Valid")</f>
        <v>Valid</v>
      </c>
      <c r="L2720" t="str">
        <f ca="1">IF(ISNA(XLOOKUP(B2720,Vendors!A:A,Vendors!A:A)),"Invalid FK","Valid")</f>
        <v>Valid</v>
      </c>
      <c r="M2720" t="str">
        <f ca="1">IF(ISNA(XLOOKUP(C2720,Headcount!C:C,Headcount!C:C)),"Invalid FK","Valid")</f>
        <v>Valid</v>
      </c>
    </row>
    <row r="2721" spans="1:13">
      <c r="A2721" t="s">
        <v>6926</v>
      </c>
      <c r="B2721" s="1">
        <v>45096</v>
      </c>
      <c r="C2721">
        <v>169160.9</v>
      </c>
      <c r="D2721" t="s">
        <v>1483</v>
      </c>
      <c r="E2721" t="s">
        <v>1484</v>
      </c>
      <c r="F2721" t="s">
        <v>268</v>
      </c>
      <c r="G2721" t="s">
        <v>8</v>
      </c>
      <c r="H2721" t="s">
        <v>1281</v>
      </c>
      <c r="J2721" t="s">
        <v>6927</v>
      </c>
      <c r="K2721" t="str">
        <f ca="1">IF(ISNA(XLOOKUP(A2721,Customers!A:A,Customers!A:A)),"Invalid FK","Valid")</f>
        <v>Valid</v>
      </c>
      <c r="L2721" t="str">
        <f ca="1">IF(ISNA(XLOOKUP(B2721,Vendors!A:A,Vendors!A:A)),"Invalid FK","Valid")</f>
        <v>Valid</v>
      </c>
      <c r="M2721" t="str">
        <f ca="1">IF(ISNA(XLOOKUP(C2721,Headcount!C:C,Headcount!C:C)),"Invalid FK","Valid")</f>
        <v>Valid</v>
      </c>
    </row>
    <row r="2722" spans="1:13">
      <c r="A2722" t="s">
        <v>6928</v>
      </c>
      <c r="B2722" s="1">
        <v>44964</v>
      </c>
      <c r="C2722">
        <v>-56852.65</v>
      </c>
      <c r="D2722" t="s">
        <v>1478</v>
      </c>
      <c r="E2722" t="s">
        <v>20</v>
      </c>
      <c r="F2722" t="s">
        <v>268</v>
      </c>
      <c r="G2722" t="s">
        <v>29</v>
      </c>
      <c r="I2722" t="s">
        <v>250</v>
      </c>
      <c r="J2722" t="s">
        <v>6929</v>
      </c>
      <c r="K2722" t="str">
        <f ca="1">IF(ISNA(XLOOKUP(A2722,Customers!A:A,Customers!A:A)),"Invalid FK","Valid")</f>
        <v>Valid</v>
      </c>
      <c r="L2722" t="str">
        <f ca="1">IF(ISNA(XLOOKUP(B2722,Vendors!A:A,Vendors!A:A)),"Invalid FK","Valid")</f>
        <v>Valid</v>
      </c>
      <c r="M2722" t="str">
        <f ca="1">IF(ISNA(XLOOKUP(C2722,Headcount!C:C,Headcount!C:C)),"Invalid FK","Valid")</f>
        <v>Valid</v>
      </c>
    </row>
    <row r="2723" spans="1:13">
      <c r="A2723" t="s">
        <v>6930</v>
      </c>
      <c r="B2723" s="1">
        <v>45006</v>
      </c>
      <c r="C2723">
        <v>85992.83</v>
      </c>
      <c r="D2723" t="s">
        <v>1483</v>
      </c>
      <c r="E2723" t="s">
        <v>1487</v>
      </c>
      <c r="F2723" t="s">
        <v>268</v>
      </c>
      <c r="G2723" t="s">
        <v>29</v>
      </c>
      <c r="H2723" t="s">
        <v>1405</v>
      </c>
      <c r="J2723" t="s">
        <v>6931</v>
      </c>
      <c r="K2723" t="str">
        <f ca="1">IF(ISNA(XLOOKUP(A2723,Customers!A:A,Customers!A:A)),"Invalid FK","Valid")</f>
        <v>Valid</v>
      </c>
      <c r="L2723" t="str">
        <f ca="1">IF(ISNA(XLOOKUP(B2723,Vendors!A:A,Vendors!A:A)),"Invalid FK","Valid")</f>
        <v>Valid</v>
      </c>
      <c r="M2723" t="str">
        <f ca="1">IF(ISNA(XLOOKUP(C2723,Headcount!C:C,Headcount!C:C)),"Invalid FK","Valid")</f>
        <v>Valid</v>
      </c>
    </row>
    <row r="2724" spans="1:13">
      <c r="A2724" t="s">
        <v>6932</v>
      </c>
      <c r="B2724" s="1">
        <v>45190</v>
      </c>
      <c r="C2724">
        <v>-40226.35</v>
      </c>
      <c r="D2724" t="s">
        <v>1478</v>
      </c>
      <c r="E2724" t="s">
        <v>36</v>
      </c>
      <c r="F2724" t="s">
        <v>264</v>
      </c>
      <c r="G2724" t="s">
        <v>29</v>
      </c>
      <c r="I2724" t="s">
        <v>61</v>
      </c>
      <c r="J2724" t="s">
        <v>6933</v>
      </c>
      <c r="K2724" t="str">
        <f ca="1">IF(ISNA(XLOOKUP(A2724,Customers!A:A,Customers!A:A)),"Invalid FK","Valid")</f>
        <v>Valid</v>
      </c>
      <c r="L2724" t="str">
        <f ca="1">IF(ISNA(XLOOKUP(B2724,Vendors!A:A,Vendors!A:A)),"Invalid FK","Valid")</f>
        <v>Valid</v>
      </c>
      <c r="M2724" t="str">
        <f ca="1">IF(ISNA(XLOOKUP(C2724,Headcount!C:C,Headcount!C:C)),"Invalid FK","Valid")</f>
        <v>Valid</v>
      </c>
    </row>
    <row r="2725" spans="1:13">
      <c r="A2725" t="s">
        <v>6934</v>
      </c>
      <c r="B2725" s="1">
        <v>44853</v>
      </c>
      <c r="C2725">
        <v>182751.47</v>
      </c>
      <c r="D2725" t="s">
        <v>1483</v>
      </c>
      <c r="E2725" t="s">
        <v>1499</v>
      </c>
      <c r="F2725" t="s">
        <v>268</v>
      </c>
      <c r="G2725" t="s">
        <v>13</v>
      </c>
      <c r="H2725" t="s">
        <v>985</v>
      </c>
      <c r="J2725" t="s">
        <v>6935</v>
      </c>
      <c r="K2725" t="str">
        <f ca="1">IF(ISNA(XLOOKUP(A2725,Customers!A:A,Customers!A:A)),"Invalid FK","Valid")</f>
        <v>Valid</v>
      </c>
      <c r="L2725" t="str">
        <f ca="1">IF(ISNA(XLOOKUP(B2725,Vendors!A:A,Vendors!A:A)),"Invalid FK","Valid")</f>
        <v>Valid</v>
      </c>
      <c r="M2725" t="str">
        <f ca="1">IF(ISNA(XLOOKUP(C2725,Headcount!C:C,Headcount!C:C)),"Invalid FK","Valid")</f>
        <v>Valid</v>
      </c>
    </row>
    <row r="2726" spans="1:13">
      <c r="A2726" t="s">
        <v>6936</v>
      </c>
      <c r="B2726" s="1">
        <v>44717</v>
      </c>
      <c r="C2726">
        <v>-65608.53</v>
      </c>
      <c r="D2726" t="s">
        <v>1478</v>
      </c>
      <c r="E2726" t="s">
        <v>1534</v>
      </c>
      <c r="F2726" t="s">
        <v>271</v>
      </c>
      <c r="G2726" t="s">
        <v>13</v>
      </c>
      <c r="I2726" t="s">
        <v>43</v>
      </c>
      <c r="J2726" t="s">
        <v>6937</v>
      </c>
      <c r="K2726" t="str">
        <f ca="1">IF(ISNA(XLOOKUP(A2726,Customers!A:A,Customers!A:A)),"Invalid FK","Valid")</f>
        <v>Valid</v>
      </c>
      <c r="L2726" t="str">
        <f ca="1">IF(ISNA(XLOOKUP(B2726,Vendors!A:A,Vendors!A:A)),"Invalid FK","Valid")</f>
        <v>Valid</v>
      </c>
      <c r="M2726" t="str">
        <f ca="1">IF(ISNA(XLOOKUP(C2726,Headcount!C:C,Headcount!C:C)),"Invalid FK","Valid")</f>
        <v>Valid</v>
      </c>
    </row>
    <row r="2727" spans="1:13">
      <c r="A2727" t="s">
        <v>6938</v>
      </c>
      <c r="B2727" s="1">
        <v>45127</v>
      </c>
      <c r="C2727">
        <v>21128.2</v>
      </c>
      <c r="D2727" t="s">
        <v>1587</v>
      </c>
      <c r="E2727" t="s">
        <v>1587</v>
      </c>
      <c r="F2727" t="s">
        <v>271</v>
      </c>
      <c r="G2727" t="s">
        <v>8</v>
      </c>
      <c r="J2727" t="s">
        <v>6939</v>
      </c>
      <c r="K2727" t="str">
        <f ca="1">IF(ISNA(XLOOKUP(A2727,Customers!A:A,Customers!A:A)),"Invalid FK","Valid")</f>
        <v>Valid</v>
      </c>
      <c r="L2727" t="str">
        <f ca="1">IF(ISNA(XLOOKUP(B2727,Vendors!A:A,Vendors!A:A)),"Invalid FK","Valid")</f>
        <v>Valid</v>
      </c>
      <c r="M2727" t="str">
        <f ca="1">IF(ISNA(XLOOKUP(C2727,Headcount!C:C,Headcount!C:C)),"Invalid FK","Valid")</f>
        <v>Valid</v>
      </c>
    </row>
    <row r="2728" spans="1:13">
      <c r="A2728" t="s">
        <v>6940</v>
      </c>
      <c r="B2728" s="1">
        <v>45222</v>
      </c>
      <c r="C2728">
        <v>337163.34</v>
      </c>
      <c r="D2728" t="s">
        <v>1483</v>
      </c>
      <c r="E2728" t="s">
        <v>1484</v>
      </c>
      <c r="F2728" t="s">
        <v>264</v>
      </c>
      <c r="G2728" t="s">
        <v>13</v>
      </c>
      <c r="H2728" t="s">
        <v>999</v>
      </c>
      <c r="J2728" t="s">
        <v>6941</v>
      </c>
      <c r="K2728" t="str">
        <f ca="1">IF(ISNA(XLOOKUP(A2728,Customers!A:A,Customers!A:A)),"Invalid FK","Valid")</f>
        <v>Valid</v>
      </c>
      <c r="L2728" t="str">
        <f ca="1">IF(ISNA(XLOOKUP(B2728,Vendors!A:A,Vendors!A:A)),"Invalid FK","Valid")</f>
        <v>Valid</v>
      </c>
      <c r="M2728" t="str">
        <f ca="1">IF(ISNA(XLOOKUP(C2728,Headcount!C:C,Headcount!C:C)),"Invalid FK","Valid")</f>
        <v>Valid</v>
      </c>
    </row>
    <row r="2729" spans="1:13">
      <c r="A2729" t="s">
        <v>6942</v>
      </c>
      <c r="B2729" s="1">
        <v>45218</v>
      </c>
      <c r="C2729">
        <v>78575.14</v>
      </c>
      <c r="D2729" t="s">
        <v>1483</v>
      </c>
      <c r="E2729" t="s">
        <v>1499</v>
      </c>
      <c r="F2729" t="s">
        <v>268</v>
      </c>
      <c r="G2729" t="s">
        <v>13</v>
      </c>
      <c r="H2729" t="s">
        <v>670</v>
      </c>
      <c r="J2729" t="s">
        <v>6943</v>
      </c>
      <c r="K2729" t="str">
        <f ca="1">IF(ISNA(XLOOKUP(A2729,Customers!A:A,Customers!A:A)),"Invalid FK","Valid")</f>
        <v>Valid</v>
      </c>
      <c r="L2729" t="str">
        <f ca="1">IF(ISNA(XLOOKUP(B2729,Vendors!A:A,Vendors!A:A)),"Invalid FK","Valid")</f>
        <v>Valid</v>
      </c>
      <c r="M2729" t="str">
        <f ca="1">IF(ISNA(XLOOKUP(C2729,Headcount!C:C,Headcount!C:C)),"Invalid FK","Valid")</f>
        <v>Valid</v>
      </c>
    </row>
    <row r="2730" spans="1:13">
      <c r="A2730" t="s">
        <v>6944</v>
      </c>
      <c r="B2730" s="1">
        <v>45085</v>
      </c>
      <c r="C2730">
        <v>151788.88</v>
      </c>
      <c r="D2730" t="s">
        <v>1483</v>
      </c>
      <c r="E2730" t="s">
        <v>1499</v>
      </c>
      <c r="F2730" t="s">
        <v>271</v>
      </c>
      <c r="G2730" t="s">
        <v>8</v>
      </c>
      <c r="H2730" t="s">
        <v>932</v>
      </c>
      <c r="J2730" t="s">
        <v>6945</v>
      </c>
      <c r="K2730" t="str">
        <f ca="1">IF(ISNA(XLOOKUP(A2730,Customers!A:A,Customers!A:A)),"Invalid FK","Valid")</f>
        <v>Valid</v>
      </c>
      <c r="L2730" t="str">
        <f ca="1">IF(ISNA(XLOOKUP(B2730,Vendors!A:A,Vendors!A:A)),"Invalid FK","Valid")</f>
        <v>Valid</v>
      </c>
      <c r="M2730" t="str">
        <f ca="1">IF(ISNA(XLOOKUP(C2730,Headcount!C:C,Headcount!C:C)),"Invalid FK","Valid")</f>
        <v>Valid</v>
      </c>
    </row>
    <row r="2731" spans="1:13">
      <c r="A2731" t="s">
        <v>6946</v>
      </c>
      <c r="B2731" s="1">
        <v>45159</v>
      </c>
      <c r="C2731">
        <v>82775.100000000006</v>
      </c>
      <c r="D2731" t="s">
        <v>1483</v>
      </c>
      <c r="E2731" t="s">
        <v>1487</v>
      </c>
      <c r="F2731" t="s">
        <v>268</v>
      </c>
      <c r="G2731" t="s">
        <v>13</v>
      </c>
      <c r="H2731" t="s">
        <v>814</v>
      </c>
      <c r="J2731" t="s">
        <v>6947</v>
      </c>
      <c r="K2731" t="str">
        <f ca="1">IF(ISNA(XLOOKUP(A2731,Customers!A:A,Customers!A:A)),"Invalid FK","Valid")</f>
        <v>Valid</v>
      </c>
      <c r="L2731" t="str">
        <f ca="1">IF(ISNA(XLOOKUP(B2731,Vendors!A:A,Vendors!A:A)),"Invalid FK","Valid")</f>
        <v>Valid</v>
      </c>
      <c r="M2731" t="str">
        <f ca="1">IF(ISNA(XLOOKUP(C2731,Headcount!C:C,Headcount!C:C)),"Invalid FK","Valid")</f>
        <v>Valid</v>
      </c>
    </row>
    <row r="2732" spans="1:13">
      <c r="A2732" t="s">
        <v>6948</v>
      </c>
      <c r="B2732" s="1">
        <v>45186</v>
      </c>
      <c r="C2732">
        <v>67314.52</v>
      </c>
      <c r="D2732" t="s">
        <v>1483</v>
      </c>
      <c r="E2732" t="s">
        <v>1484</v>
      </c>
      <c r="F2732" t="s">
        <v>271</v>
      </c>
      <c r="G2732" t="s">
        <v>29</v>
      </c>
      <c r="H2732" t="s">
        <v>1253</v>
      </c>
      <c r="J2732" t="s">
        <v>6949</v>
      </c>
      <c r="K2732" t="str">
        <f ca="1">IF(ISNA(XLOOKUP(A2732,Customers!A:A,Customers!A:A)),"Invalid FK","Valid")</f>
        <v>Valid</v>
      </c>
      <c r="L2732" t="str">
        <f ca="1">IF(ISNA(XLOOKUP(B2732,Vendors!A:A,Vendors!A:A)),"Invalid FK","Valid")</f>
        <v>Valid</v>
      </c>
      <c r="M2732" t="str">
        <f ca="1">IF(ISNA(XLOOKUP(C2732,Headcount!C:C,Headcount!C:C)),"Invalid FK","Valid")</f>
        <v>Valid</v>
      </c>
    </row>
    <row r="2733" spans="1:13">
      <c r="A2733" t="s">
        <v>6950</v>
      </c>
      <c r="B2733" s="1">
        <v>44764</v>
      </c>
      <c r="C2733">
        <v>198702.03</v>
      </c>
      <c r="D2733" t="s">
        <v>1483</v>
      </c>
      <c r="E2733" t="s">
        <v>1487</v>
      </c>
      <c r="F2733" t="s">
        <v>271</v>
      </c>
      <c r="G2733" t="s">
        <v>29</v>
      </c>
      <c r="H2733" t="s">
        <v>760</v>
      </c>
      <c r="J2733" t="s">
        <v>6951</v>
      </c>
      <c r="K2733" t="str">
        <f ca="1">IF(ISNA(XLOOKUP(A2733,Customers!A:A,Customers!A:A)),"Invalid FK","Valid")</f>
        <v>Valid</v>
      </c>
      <c r="L2733" t="str">
        <f ca="1">IF(ISNA(XLOOKUP(B2733,Vendors!A:A,Vendors!A:A)),"Invalid FK","Valid")</f>
        <v>Valid</v>
      </c>
      <c r="M2733" t="str">
        <f ca="1">IF(ISNA(XLOOKUP(C2733,Headcount!C:C,Headcount!C:C)),"Invalid FK","Valid")</f>
        <v>Valid</v>
      </c>
    </row>
    <row r="2734" spans="1:13">
      <c r="A2734" t="s">
        <v>6952</v>
      </c>
      <c r="B2734" s="1">
        <v>44891</v>
      </c>
      <c r="C2734">
        <v>-84169.45</v>
      </c>
      <c r="D2734" t="s">
        <v>1478</v>
      </c>
      <c r="E2734" t="s">
        <v>36</v>
      </c>
      <c r="F2734" t="s">
        <v>264</v>
      </c>
      <c r="G2734" t="s">
        <v>13</v>
      </c>
      <c r="I2734" t="s">
        <v>111</v>
      </c>
      <c r="J2734" t="s">
        <v>6953</v>
      </c>
      <c r="K2734" t="str">
        <f ca="1">IF(ISNA(XLOOKUP(A2734,Customers!A:A,Customers!A:A)),"Invalid FK","Valid")</f>
        <v>Valid</v>
      </c>
      <c r="L2734" t="str">
        <f ca="1">IF(ISNA(XLOOKUP(B2734,Vendors!A:A,Vendors!A:A)),"Invalid FK","Valid")</f>
        <v>Valid</v>
      </c>
      <c r="M2734" t="str">
        <f ca="1">IF(ISNA(XLOOKUP(C2734,Headcount!C:C,Headcount!C:C)),"Invalid FK","Valid")</f>
        <v>Valid</v>
      </c>
    </row>
    <row r="2735" spans="1:13">
      <c r="A2735" t="s">
        <v>6954</v>
      </c>
      <c r="B2735" s="1">
        <v>44902</v>
      </c>
      <c r="C2735">
        <v>147716.42000000001</v>
      </c>
      <c r="D2735" t="s">
        <v>1483</v>
      </c>
      <c r="E2735" t="s">
        <v>1499</v>
      </c>
      <c r="F2735" t="s">
        <v>264</v>
      </c>
      <c r="G2735" t="s">
        <v>17</v>
      </c>
      <c r="H2735" t="s">
        <v>1165</v>
      </c>
      <c r="J2735" t="s">
        <v>6955</v>
      </c>
      <c r="K2735" t="str">
        <f ca="1">IF(ISNA(XLOOKUP(A2735,Customers!A:A,Customers!A:A)),"Invalid FK","Valid")</f>
        <v>Valid</v>
      </c>
      <c r="L2735" t="str">
        <f ca="1">IF(ISNA(XLOOKUP(B2735,Vendors!A:A,Vendors!A:A)),"Invalid FK","Valid")</f>
        <v>Valid</v>
      </c>
      <c r="M2735" t="str">
        <f ca="1">IF(ISNA(XLOOKUP(C2735,Headcount!C:C,Headcount!C:C)),"Invalid FK","Valid")</f>
        <v>Valid</v>
      </c>
    </row>
    <row r="2736" spans="1:13">
      <c r="A2736" t="s">
        <v>6956</v>
      </c>
      <c r="B2736" s="1">
        <v>44702</v>
      </c>
      <c r="C2736">
        <v>29161.41</v>
      </c>
      <c r="D2736" t="s">
        <v>1504</v>
      </c>
      <c r="E2736" t="s">
        <v>1504</v>
      </c>
      <c r="F2736" t="s">
        <v>268</v>
      </c>
      <c r="G2736" t="s">
        <v>8</v>
      </c>
      <c r="J2736" t="s">
        <v>6957</v>
      </c>
      <c r="K2736" t="str">
        <f ca="1">IF(ISNA(XLOOKUP(A2736,Customers!A:A,Customers!A:A)),"Invalid FK","Valid")</f>
        <v>Valid</v>
      </c>
      <c r="L2736" t="str">
        <f ca="1">IF(ISNA(XLOOKUP(B2736,Vendors!A:A,Vendors!A:A)),"Invalid FK","Valid")</f>
        <v>Valid</v>
      </c>
      <c r="M2736" t="str">
        <f ca="1">IF(ISNA(XLOOKUP(C2736,Headcount!C:C,Headcount!C:C)),"Invalid FK","Valid")</f>
        <v>Valid</v>
      </c>
    </row>
    <row r="2737" spans="1:13">
      <c r="A2737" t="s">
        <v>6958</v>
      </c>
      <c r="B2737" s="1">
        <v>45061</v>
      </c>
      <c r="C2737">
        <v>-46856.07</v>
      </c>
      <c r="D2737" t="s">
        <v>1478</v>
      </c>
      <c r="E2737" t="s">
        <v>20</v>
      </c>
      <c r="F2737" t="s">
        <v>268</v>
      </c>
      <c r="G2737" t="s">
        <v>8</v>
      </c>
      <c r="I2737" t="s">
        <v>171</v>
      </c>
      <c r="J2737" t="s">
        <v>6959</v>
      </c>
      <c r="K2737" t="str">
        <f ca="1">IF(ISNA(XLOOKUP(A2737,Customers!A:A,Customers!A:A)),"Invalid FK","Valid")</f>
        <v>Valid</v>
      </c>
      <c r="L2737" t="str">
        <f ca="1">IF(ISNA(XLOOKUP(B2737,Vendors!A:A,Vendors!A:A)),"Invalid FK","Valid")</f>
        <v>Valid</v>
      </c>
      <c r="M2737" t="str">
        <f ca="1">IF(ISNA(XLOOKUP(C2737,Headcount!C:C,Headcount!C:C)),"Invalid FK","Valid")</f>
        <v>Valid</v>
      </c>
    </row>
    <row r="2738" spans="1:13">
      <c r="A2738" t="s">
        <v>6960</v>
      </c>
      <c r="B2738" s="1">
        <v>45173</v>
      </c>
      <c r="C2738">
        <v>108612.71</v>
      </c>
      <c r="D2738" t="s">
        <v>1483</v>
      </c>
      <c r="E2738" t="s">
        <v>1484</v>
      </c>
      <c r="F2738" t="s">
        <v>268</v>
      </c>
      <c r="G2738" t="s">
        <v>29</v>
      </c>
      <c r="H2738" t="s">
        <v>995</v>
      </c>
      <c r="J2738" t="s">
        <v>6961</v>
      </c>
      <c r="K2738" t="str">
        <f ca="1">IF(ISNA(XLOOKUP(A2738,Customers!A:A,Customers!A:A)),"Invalid FK","Valid")</f>
        <v>Valid</v>
      </c>
      <c r="L2738" t="str">
        <f ca="1">IF(ISNA(XLOOKUP(B2738,Vendors!A:A,Vendors!A:A)),"Invalid FK","Valid")</f>
        <v>Valid</v>
      </c>
      <c r="M2738" t="str">
        <f ca="1">IF(ISNA(XLOOKUP(C2738,Headcount!C:C,Headcount!C:C)),"Invalid FK","Valid")</f>
        <v>Valid</v>
      </c>
    </row>
    <row r="2739" spans="1:13">
      <c r="A2739" t="s">
        <v>6962</v>
      </c>
      <c r="B2739" s="1">
        <v>44745</v>
      </c>
      <c r="C2739">
        <v>182737.65</v>
      </c>
      <c r="D2739" t="s">
        <v>1483</v>
      </c>
      <c r="E2739" t="s">
        <v>1499</v>
      </c>
      <c r="F2739" t="s">
        <v>268</v>
      </c>
      <c r="G2739" t="s">
        <v>17</v>
      </c>
      <c r="H2739" t="s">
        <v>1273</v>
      </c>
      <c r="J2739" t="s">
        <v>6963</v>
      </c>
      <c r="K2739" t="str">
        <f ca="1">IF(ISNA(XLOOKUP(A2739,Customers!A:A,Customers!A:A)),"Invalid FK","Valid")</f>
        <v>Valid</v>
      </c>
      <c r="L2739" t="str">
        <f ca="1">IF(ISNA(XLOOKUP(B2739,Vendors!A:A,Vendors!A:A)),"Invalid FK","Valid")</f>
        <v>Valid</v>
      </c>
      <c r="M2739" t="str">
        <f ca="1">IF(ISNA(XLOOKUP(C2739,Headcount!C:C,Headcount!C:C)),"Invalid FK","Valid")</f>
        <v>Valid</v>
      </c>
    </row>
    <row r="2740" spans="1:13">
      <c r="A2740" t="s">
        <v>6964</v>
      </c>
      <c r="B2740" s="1">
        <v>44737</v>
      </c>
      <c r="C2740">
        <v>151807.37</v>
      </c>
      <c r="D2740" t="s">
        <v>1483</v>
      </c>
      <c r="E2740" t="s">
        <v>1484</v>
      </c>
      <c r="F2740" t="s">
        <v>268</v>
      </c>
      <c r="G2740" t="s">
        <v>17</v>
      </c>
      <c r="H2740" t="s">
        <v>1087</v>
      </c>
      <c r="J2740" t="s">
        <v>6965</v>
      </c>
      <c r="K2740" t="str">
        <f ca="1">IF(ISNA(XLOOKUP(A2740,Customers!A:A,Customers!A:A)),"Invalid FK","Valid")</f>
        <v>Valid</v>
      </c>
      <c r="L2740" t="str">
        <f ca="1">IF(ISNA(XLOOKUP(B2740,Vendors!A:A,Vendors!A:A)),"Invalid FK","Valid")</f>
        <v>Valid</v>
      </c>
      <c r="M2740" t="str">
        <f ca="1">IF(ISNA(XLOOKUP(C2740,Headcount!C:C,Headcount!C:C)),"Invalid FK","Valid")</f>
        <v>Valid</v>
      </c>
    </row>
    <row r="2741" spans="1:13">
      <c r="A2741" t="s">
        <v>6966</v>
      </c>
      <c r="B2741" s="1">
        <v>45127</v>
      </c>
      <c r="C2741">
        <v>122156.3</v>
      </c>
      <c r="D2741" t="s">
        <v>1483</v>
      </c>
      <c r="E2741" t="s">
        <v>1484</v>
      </c>
      <c r="F2741" t="s">
        <v>271</v>
      </c>
      <c r="G2741" t="s">
        <v>8</v>
      </c>
      <c r="H2741" t="s">
        <v>672</v>
      </c>
      <c r="J2741" t="s">
        <v>6967</v>
      </c>
      <c r="K2741" t="str">
        <f ca="1">IF(ISNA(XLOOKUP(A2741,Customers!A:A,Customers!A:A)),"Invalid FK","Valid")</f>
        <v>Valid</v>
      </c>
      <c r="L2741" t="str">
        <f ca="1">IF(ISNA(XLOOKUP(B2741,Vendors!A:A,Vendors!A:A)),"Invalid FK","Valid")</f>
        <v>Valid</v>
      </c>
      <c r="M2741" t="str">
        <f ca="1">IF(ISNA(XLOOKUP(C2741,Headcount!C:C,Headcount!C:C)),"Invalid FK","Valid")</f>
        <v>Valid</v>
      </c>
    </row>
    <row r="2742" spans="1:13">
      <c r="A2742" t="s">
        <v>6968</v>
      </c>
      <c r="B2742" s="1">
        <v>45228</v>
      </c>
      <c r="C2742">
        <v>-50706.5</v>
      </c>
      <c r="D2742" t="s">
        <v>1478</v>
      </c>
      <c r="E2742" t="s">
        <v>7</v>
      </c>
      <c r="F2742" t="s">
        <v>264</v>
      </c>
      <c r="G2742" t="s">
        <v>13</v>
      </c>
      <c r="I2742" t="s">
        <v>145</v>
      </c>
      <c r="J2742" t="s">
        <v>6969</v>
      </c>
      <c r="K2742" t="str">
        <f ca="1">IF(ISNA(XLOOKUP(A2742,Customers!A:A,Customers!A:A)),"Invalid FK","Valid")</f>
        <v>Valid</v>
      </c>
      <c r="L2742" t="str">
        <f ca="1">IF(ISNA(XLOOKUP(B2742,Vendors!A:A,Vendors!A:A)),"Invalid FK","Valid")</f>
        <v>Valid</v>
      </c>
      <c r="M2742" t="str">
        <f ca="1">IF(ISNA(XLOOKUP(C2742,Headcount!C:C,Headcount!C:C)),"Invalid FK","Valid")</f>
        <v>Valid</v>
      </c>
    </row>
    <row r="2743" spans="1:13">
      <c r="A2743" t="s">
        <v>6970</v>
      </c>
      <c r="B2743" s="1">
        <v>44743</v>
      </c>
      <c r="C2743">
        <v>89752.31</v>
      </c>
      <c r="D2743" t="s">
        <v>1483</v>
      </c>
      <c r="E2743" t="s">
        <v>1484</v>
      </c>
      <c r="F2743" t="s">
        <v>268</v>
      </c>
      <c r="G2743" t="s">
        <v>29</v>
      </c>
      <c r="H2743" t="s">
        <v>714</v>
      </c>
      <c r="J2743" t="s">
        <v>6971</v>
      </c>
      <c r="K2743" t="str">
        <f ca="1">IF(ISNA(XLOOKUP(A2743,Customers!A:A,Customers!A:A)),"Invalid FK","Valid")</f>
        <v>Valid</v>
      </c>
      <c r="L2743" t="str">
        <f ca="1">IF(ISNA(XLOOKUP(B2743,Vendors!A:A,Vendors!A:A)),"Invalid FK","Valid")</f>
        <v>Valid</v>
      </c>
      <c r="M2743" t="str">
        <f ca="1">IF(ISNA(XLOOKUP(C2743,Headcount!C:C,Headcount!C:C)),"Invalid FK","Valid")</f>
        <v>Valid</v>
      </c>
    </row>
    <row r="2744" spans="1:13">
      <c r="A2744" t="s">
        <v>6972</v>
      </c>
      <c r="B2744" s="1">
        <v>44579</v>
      </c>
      <c r="C2744">
        <v>17995.48</v>
      </c>
      <c r="D2744" t="s">
        <v>1924</v>
      </c>
      <c r="E2744" t="s">
        <v>1924</v>
      </c>
      <c r="F2744" t="s">
        <v>271</v>
      </c>
      <c r="G2744" t="s">
        <v>29</v>
      </c>
      <c r="J2744" t="s">
        <v>6973</v>
      </c>
      <c r="K2744" t="str">
        <f ca="1">IF(ISNA(XLOOKUP(A2744,Customers!A:A,Customers!A:A)),"Invalid FK","Valid")</f>
        <v>Valid</v>
      </c>
      <c r="L2744" t="str">
        <f ca="1">IF(ISNA(XLOOKUP(B2744,Vendors!A:A,Vendors!A:A)),"Invalid FK","Valid")</f>
        <v>Valid</v>
      </c>
      <c r="M2744" t="str">
        <f ca="1">IF(ISNA(XLOOKUP(C2744,Headcount!C:C,Headcount!C:C)),"Invalid FK","Valid")</f>
        <v>Valid</v>
      </c>
    </row>
    <row r="2745" spans="1:13">
      <c r="A2745" t="s">
        <v>6974</v>
      </c>
      <c r="B2745" s="1">
        <v>44654</v>
      </c>
      <c r="C2745">
        <v>162486.39000000001</v>
      </c>
      <c r="D2745" t="s">
        <v>1483</v>
      </c>
      <c r="E2745" t="s">
        <v>1487</v>
      </c>
      <c r="F2745" t="s">
        <v>271</v>
      </c>
      <c r="G2745" t="s">
        <v>8</v>
      </c>
      <c r="H2745" t="s">
        <v>1133</v>
      </c>
      <c r="J2745" t="s">
        <v>6975</v>
      </c>
      <c r="K2745" t="str">
        <f ca="1">IF(ISNA(XLOOKUP(A2745,Customers!A:A,Customers!A:A)),"Invalid FK","Valid")</f>
        <v>Valid</v>
      </c>
      <c r="L2745" t="str">
        <f ca="1">IF(ISNA(XLOOKUP(B2745,Vendors!A:A,Vendors!A:A)),"Invalid FK","Valid")</f>
        <v>Valid</v>
      </c>
      <c r="M2745" t="str">
        <f ca="1">IF(ISNA(XLOOKUP(C2745,Headcount!C:C,Headcount!C:C)),"Invalid FK","Valid")</f>
        <v>Valid</v>
      </c>
    </row>
    <row r="2746" spans="1:13">
      <c r="A2746" t="s">
        <v>6976</v>
      </c>
      <c r="B2746" s="1">
        <v>45162</v>
      </c>
      <c r="C2746">
        <v>-29367.34</v>
      </c>
      <c r="D2746" t="s">
        <v>1478</v>
      </c>
      <c r="E2746" t="s">
        <v>7</v>
      </c>
      <c r="F2746" t="s">
        <v>271</v>
      </c>
      <c r="G2746" t="s">
        <v>8</v>
      </c>
      <c r="I2746" t="s">
        <v>191</v>
      </c>
      <c r="J2746" t="s">
        <v>6977</v>
      </c>
      <c r="K2746" t="str">
        <f ca="1">IF(ISNA(XLOOKUP(A2746,Customers!A:A,Customers!A:A)),"Invalid FK","Valid")</f>
        <v>Valid</v>
      </c>
      <c r="L2746" t="str">
        <f ca="1">IF(ISNA(XLOOKUP(B2746,Vendors!A:A,Vendors!A:A)),"Invalid FK","Valid")</f>
        <v>Valid</v>
      </c>
      <c r="M2746" t="str">
        <f ca="1">IF(ISNA(XLOOKUP(C2746,Headcount!C:C,Headcount!C:C)),"Invalid FK","Valid")</f>
        <v>Valid</v>
      </c>
    </row>
    <row r="2747" spans="1:13">
      <c r="A2747" t="s">
        <v>6978</v>
      </c>
      <c r="B2747" s="1">
        <v>45113</v>
      </c>
      <c r="C2747">
        <v>-23773.55</v>
      </c>
      <c r="D2747" t="s">
        <v>1478</v>
      </c>
      <c r="E2747" t="s">
        <v>20</v>
      </c>
      <c r="F2747" t="s">
        <v>268</v>
      </c>
      <c r="G2747" t="s">
        <v>8</v>
      </c>
      <c r="I2747" t="s">
        <v>149</v>
      </c>
      <c r="J2747" t="s">
        <v>6979</v>
      </c>
      <c r="K2747" t="str">
        <f ca="1">IF(ISNA(XLOOKUP(A2747,Customers!A:A,Customers!A:A)),"Invalid FK","Valid")</f>
        <v>Valid</v>
      </c>
      <c r="L2747" t="str">
        <f ca="1">IF(ISNA(XLOOKUP(B2747,Vendors!A:A,Vendors!A:A)),"Invalid FK","Valid")</f>
        <v>Valid</v>
      </c>
      <c r="M2747" t="str">
        <f ca="1">IF(ISNA(XLOOKUP(C2747,Headcount!C:C,Headcount!C:C)),"Invalid FK","Valid")</f>
        <v>Valid</v>
      </c>
    </row>
    <row r="2748" spans="1:13">
      <c r="A2748" t="s">
        <v>6980</v>
      </c>
      <c r="B2748" s="1">
        <v>45140</v>
      </c>
      <c r="C2748">
        <v>125751.28</v>
      </c>
      <c r="D2748" t="s">
        <v>1483</v>
      </c>
      <c r="E2748" t="s">
        <v>1484</v>
      </c>
      <c r="F2748" t="s">
        <v>264</v>
      </c>
      <c r="G2748" t="s">
        <v>29</v>
      </c>
      <c r="H2748" t="s">
        <v>1257</v>
      </c>
      <c r="J2748" t="s">
        <v>6981</v>
      </c>
      <c r="K2748" t="str">
        <f ca="1">IF(ISNA(XLOOKUP(A2748,Customers!A:A,Customers!A:A)),"Invalid FK","Valid")</f>
        <v>Valid</v>
      </c>
      <c r="L2748" t="str">
        <f ca="1">IF(ISNA(XLOOKUP(B2748,Vendors!A:A,Vendors!A:A)),"Invalid FK","Valid")</f>
        <v>Valid</v>
      </c>
      <c r="M2748" t="str">
        <f ca="1">IF(ISNA(XLOOKUP(C2748,Headcount!C:C,Headcount!C:C)),"Invalid FK","Valid")</f>
        <v>Valid</v>
      </c>
    </row>
    <row r="2749" spans="1:13">
      <c r="A2749" t="s">
        <v>6982</v>
      </c>
      <c r="B2749" s="1">
        <v>44960</v>
      </c>
      <c r="C2749">
        <v>-36636.129999999997</v>
      </c>
      <c r="D2749" t="s">
        <v>1478</v>
      </c>
      <c r="E2749" t="s">
        <v>36</v>
      </c>
      <c r="F2749" t="s">
        <v>271</v>
      </c>
      <c r="G2749" t="s">
        <v>17</v>
      </c>
      <c r="I2749" t="s">
        <v>87</v>
      </c>
      <c r="J2749" t="s">
        <v>6983</v>
      </c>
      <c r="K2749" t="str">
        <f ca="1">IF(ISNA(XLOOKUP(A2749,Customers!A:A,Customers!A:A)),"Invalid FK","Valid")</f>
        <v>Valid</v>
      </c>
      <c r="L2749" t="str">
        <f ca="1">IF(ISNA(XLOOKUP(B2749,Vendors!A:A,Vendors!A:A)),"Invalid FK","Valid")</f>
        <v>Valid</v>
      </c>
      <c r="M2749" t="str">
        <f ca="1">IF(ISNA(XLOOKUP(C2749,Headcount!C:C,Headcount!C:C)),"Invalid FK","Valid")</f>
        <v>Valid</v>
      </c>
    </row>
    <row r="2750" spans="1:13">
      <c r="A2750" t="s">
        <v>6984</v>
      </c>
      <c r="B2750" s="1">
        <v>45045</v>
      </c>
      <c r="C2750">
        <v>-18935.95</v>
      </c>
      <c r="D2750" t="s">
        <v>1478</v>
      </c>
      <c r="E2750" t="s">
        <v>20</v>
      </c>
      <c r="F2750" t="s">
        <v>264</v>
      </c>
      <c r="G2750" t="s">
        <v>8</v>
      </c>
      <c r="I2750" t="s">
        <v>113</v>
      </c>
      <c r="J2750" t="s">
        <v>6985</v>
      </c>
      <c r="K2750" t="str">
        <f ca="1">IF(ISNA(XLOOKUP(A2750,Customers!A:A,Customers!A:A)),"Invalid FK","Valid")</f>
        <v>Valid</v>
      </c>
      <c r="L2750" t="str">
        <f ca="1">IF(ISNA(XLOOKUP(B2750,Vendors!A:A,Vendors!A:A)),"Invalid FK","Valid")</f>
        <v>Valid</v>
      </c>
      <c r="M2750" t="str">
        <f ca="1">IF(ISNA(XLOOKUP(C2750,Headcount!C:C,Headcount!C:C)),"Invalid FK","Valid")</f>
        <v>Valid</v>
      </c>
    </row>
    <row r="2751" spans="1:13">
      <c r="A2751" t="s">
        <v>6986</v>
      </c>
      <c r="B2751" s="1">
        <v>44845</v>
      </c>
      <c r="C2751">
        <v>168858.53</v>
      </c>
      <c r="D2751" t="s">
        <v>1483</v>
      </c>
      <c r="E2751" t="s">
        <v>1484</v>
      </c>
      <c r="F2751" t="s">
        <v>264</v>
      </c>
      <c r="G2751" t="s">
        <v>29</v>
      </c>
      <c r="H2751" t="s">
        <v>1243</v>
      </c>
      <c r="J2751" t="s">
        <v>6987</v>
      </c>
      <c r="K2751" t="str">
        <f ca="1">IF(ISNA(XLOOKUP(A2751,Customers!A:A,Customers!A:A)),"Invalid FK","Valid")</f>
        <v>Valid</v>
      </c>
      <c r="L2751" t="str">
        <f ca="1">IF(ISNA(XLOOKUP(B2751,Vendors!A:A,Vendors!A:A)),"Invalid FK","Valid")</f>
        <v>Valid</v>
      </c>
      <c r="M2751" t="str">
        <f ca="1">IF(ISNA(XLOOKUP(C2751,Headcount!C:C,Headcount!C:C)),"Invalid FK","Valid")</f>
        <v>Valid</v>
      </c>
    </row>
    <row r="2752" spans="1:13">
      <c r="A2752" t="s">
        <v>6988</v>
      </c>
      <c r="B2752" s="1">
        <v>44739</v>
      </c>
      <c r="C2752">
        <v>195530.22</v>
      </c>
      <c r="D2752" t="s">
        <v>1483</v>
      </c>
      <c r="E2752" t="s">
        <v>1499</v>
      </c>
      <c r="F2752" t="s">
        <v>271</v>
      </c>
      <c r="G2752" t="s">
        <v>8</v>
      </c>
      <c r="H2752" t="s">
        <v>1151</v>
      </c>
      <c r="J2752" t="s">
        <v>6989</v>
      </c>
      <c r="K2752" t="str">
        <f ca="1">IF(ISNA(XLOOKUP(A2752,Customers!A:A,Customers!A:A)),"Invalid FK","Valid")</f>
        <v>Valid</v>
      </c>
      <c r="L2752" t="str">
        <f ca="1">IF(ISNA(XLOOKUP(B2752,Vendors!A:A,Vendors!A:A)),"Invalid FK","Valid")</f>
        <v>Valid</v>
      </c>
      <c r="M2752" t="str">
        <f ca="1">IF(ISNA(XLOOKUP(C2752,Headcount!C:C,Headcount!C:C)),"Invalid FK","Valid")</f>
        <v>Valid</v>
      </c>
    </row>
    <row r="2753" spans="1:13">
      <c r="A2753" t="s">
        <v>6990</v>
      </c>
      <c r="B2753" s="1">
        <v>45224</v>
      </c>
      <c r="C2753">
        <v>15683.55</v>
      </c>
      <c r="D2753" t="s">
        <v>1587</v>
      </c>
      <c r="E2753" t="s">
        <v>1587</v>
      </c>
      <c r="F2753" t="s">
        <v>268</v>
      </c>
      <c r="G2753" t="s">
        <v>29</v>
      </c>
      <c r="J2753" t="s">
        <v>6991</v>
      </c>
      <c r="K2753" t="str">
        <f ca="1">IF(ISNA(XLOOKUP(A2753,Customers!A:A,Customers!A:A)),"Invalid FK","Valid")</f>
        <v>Valid</v>
      </c>
      <c r="L2753" t="str">
        <f ca="1">IF(ISNA(XLOOKUP(B2753,Vendors!A:A,Vendors!A:A)),"Invalid FK","Valid")</f>
        <v>Valid</v>
      </c>
      <c r="M2753" t="str">
        <f ca="1">IF(ISNA(XLOOKUP(C2753,Headcount!C:C,Headcount!C:C)),"Invalid FK","Valid")</f>
        <v>Valid</v>
      </c>
    </row>
    <row r="2754" spans="1:13">
      <c r="A2754" t="s">
        <v>6992</v>
      </c>
      <c r="B2754" s="1">
        <v>45195</v>
      </c>
      <c r="C2754">
        <v>67564.25</v>
      </c>
      <c r="D2754" t="s">
        <v>1483</v>
      </c>
      <c r="E2754" t="s">
        <v>1484</v>
      </c>
      <c r="F2754" t="s">
        <v>271</v>
      </c>
      <c r="G2754" t="s">
        <v>8</v>
      </c>
      <c r="H2754" t="s">
        <v>955</v>
      </c>
      <c r="J2754" t="s">
        <v>6993</v>
      </c>
      <c r="K2754" t="str">
        <f ca="1">IF(ISNA(XLOOKUP(A2754,Customers!A:A,Customers!A:A)),"Invalid FK","Valid")</f>
        <v>Valid</v>
      </c>
      <c r="L2754" t="str">
        <f ca="1">IF(ISNA(XLOOKUP(B2754,Vendors!A:A,Vendors!A:A)),"Invalid FK","Valid")</f>
        <v>Valid</v>
      </c>
      <c r="M2754" t="str">
        <f ca="1">IF(ISNA(XLOOKUP(C2754,Headcount!C:C,Headcount!C:C)),"Invalid FK","Valid")</f>
        <v>Valid</v>
      </c>
    </row>
    <row r="2755" spans="1:13">
      <c r="A2755" t="s">
        <v>6994</v>
      </c>
      <c r="B2755" s="1">
        <v>45186</v>
      </c>
      <c r="C2755">
        <v>-60326.48</v>
      </c>
      <c r="D2755" t="s">
        <v>1478</v>
      </c>
      <c r="E2755" t="s">
        <v>20</v>
      </c>
      <c r="F2755" t="s">
        <v>271</v>
      </c>
      <c r="G2755" t="s">
        <v>13</v>
      </c>
      <c r="I2755" t="s">
        <v>43</v>
      </c>
      <c r="J2755" t="s">
        <v>6995</v>
      </c>
      <c r="K2755" t="str">
        <f ca="1">IF(ISNA(XLOOKUP(A2755,Customers!A:A,Customers!A:A)),"Invalid FK","Valid")</f>
        <v>Valid</v>
      </c>
      <c r="L2755" t="str">
        <f ca="1">IF(ISNA(XLOOKUP(B2755,Vendors!A:A,Vendors!A:A)),"Invalid FK","Valid")</f>
        <v>Valid</v>
      </c>
      <c r="M2755" t="str">
        <f ca="1">IF(ISNA(XLOOKUP(C2755,Headcount!C:C,Headcount!C:C)),"Invalid FK","Valid")</f>
        <v>Valid</v>
      </c>
    </row>
    <row r="2756" spans="1:13">
      <c r="A2756" t="s">
        <v>6996</v>
      </c>
      <c r="B2756" s="1">
        <v>45077</v>
      </c>
      <c r="C2756">
        <v>-40606.550000000003</v>
      </c>
      <c r="D2756" t="s">
        <v>1478</v>
      </c>
      <c r="E2756" t="s">
        <v>1534</v>
      </c>
      <c r="F2756" t="s">
        <v>264</v>
      </c>
      <c r="G2756" t="s">
        <v>17</v>
      </c>
      <c r="I2756" t="s">
        <v>167</v>
      </c>
      <c r="J2756" t="s">
        <v>6997</v>
      </c>
      <c r="K2756" t="str">
        <f ca="1">IF(ISNA(XLOOKUP(A2756,Customers!A:A,Customers!A:A)),"Invalid FK","Valid")</f>
        <v>Valid</v>
      </c>
      <c r="L2756" t="str">
        <f ca="1">IF(ISNA(XLOOKUP(B2756,Vendors!A:A,Vendors!A:A)),"Invalid FK","Valid")</f>
        <v>Valid</v>
      </c>
      <c r="M2756" t="str">
        <f ca="1">IF(ISNA(XLOOKUP(C2756,Headcount!C:C,Headcount!C:C)),"Invalid FK","Valid")</f>
        <v>Valid</v>
      </c>
    </row>
    <row r="2757" spans="1:13">
      <c r="A2757" t="s">
        <v>6998</v>
      </c>
      <c r="B2757" s="1">
        <v>44957</v>
      </c>
      <c r="C2757">
        <v>149636.39000000001</v>
      </c>
      <c r="D2757" t="s">
        <v>1483</v>
      </c>
      <c r="E2757" t="s">
        <v>1484</v>
      </c>
      <c r="F2757" t="s">
        <v>264</v>
      </c>
      <c r="G2757" t="s">
        <v>13</v>
      </c>
      <c r="H2757" t="s">
        <v>1231</v>
      </c>
      <c r="J2757" t="s">
        <v>6999</v>
      </c>
      <c r="K2757" t="str">
        <f ca="1">IF(ISNA(XLOOKUP(A2757,Customers!A:A,Customers!A:A)),"Invalid FK","Valid")</f>
        <v>Valid</v>
      </c>
      <c r="L2757" t="str">
        <f ca="1">IF(ISNA(XLOOKUP(B2757,Vendors!A:A,Vendors!A:A)),"Invalid FK","Valid")</f>
        <v>Valid</v>
      </c>
      <c r="M2757" t="str">
        <f ca="1">IF(ISNA(XLOOKUP(C2757,Headcount!C:C,Headcount!C:C)),"Invalid FK","Valid")</f>
        <v>Valid</v>
      </c>
    </row>
    <row r="2758" spans="1:13">
      <c r="A2758" t="s">
        <v>7000</v>
      </c>
      <c r="B2758" s="1">
        <v>44605</v>
      </c>
      <c r="C2758">
        <v>103211.16</v>
      </c>
      <c r="D2758" t="s">
        <v>1483</v>
      </c>
      <c r="E2758" t="s">
        <v>1487</v>
      </c>
      <c r="F2758" t="s">
        <v>268</v>
      </c>
      <c r="G2758" t="s">
        <v>8</v>
      </c>
      <c r="H2758" t="s">
        <v>1009</v>
      </c>
      <c r="J2758" t="s">
        <v>7001</v>
      </c>
      <c r="K2758" t="str">
        <f ca="1">IF(ISNA(XLOOKUP(A2758,Customers!A:A,Customers!A:A)),"Invalid FK","Valid")</f>
        <v>Valid</v>
      </c>
      <c r="L2758" t="str">
        <f ca="1">IF(ISNA(XLOOKUP(B2758,Vendors!A:A,Vendors!A:A)),"Invalid FK","Valid")</f>
        <v>Valid</v>
      </c>
      <c r="M2758" t="str">
        <f ca="1">IF(ISNA(XLOOKUP(C2758,Headcount!C:C,Headcount!C:C)),"Invalid FK","Valid")</f>
        <v>Valid</v>
      </c>
    </row>
    <row r="2759" spans="1:13">
      <c r="A2759" t="s">
        <v>7002</v>
      </c>
      <c r="B2759" s="1">
        <v>44792</v>
      </c>
      <c r="C2759">
        <v>-65240.05</v>
      </c>
      <c r="D2759" t="s">
        <v>1478</v>
      </c>
      <c r="E2759" t="s">
        <v>1509</v>
      </c>
      <c r="F2759" t="s">
        <v>268</v>
      </c>
      <c r="G2759" t="s">
        <v>13</v>
      </c>
      <c r="I2759" t="s">
        <v>53</v>
      </c>
      <c r="J2759" t="s">
        <v>7003</v>
      </c>
      <c r="K2759" t="str">
        <f ca="1">IF(ISNA(XLOOKUP(A2759,Customers!A:A,Customers!A:A)),"Invalid FK","Valid")</f>
        <v>Valid</v>
      </c>
      <c r="L2759" t="str">
        <f ca="1">IF(ISNA(XLOOKUP(B2759,Vendors!A:A,Vendors!A:A)),"Invalid FK","Valid")</f>
        <v>Valid</v>
      </c>
      <c r="M2759" t="str">
        <f ca="1">IF(ISNA(XLOOKUP(C2759,Headcount!C:C,Headcount!C:C)),"Invalid FK","Valid")</f>
        <v>Valid</v>
      </c>
    </row>
    <row r="2760" spans="1:13">
      <c r="A2760" t="s">
        <v>7004</v>
      </c>
      <c r="B2760" s="1">
        <v>44740</v>
      </c>
      <c r="C2760">
        <v>147182.03</v>
      </c>
      <c r="D2760" t="s">
        <v>1483</v>
      </c>
      <c r="E2760" t="s">
        <v>1499</v>
      </c>
      <c r="F2760" t="s">
        <v>271</v>
      </c>
      <c r="G2760" t="s">
        <v>13</v>
      </c>
      <c r="H2760" t="s">
        <v>872</v>
      </c>
      <c r="J2760" t="s">
        <v>7005</v>
      </c>
      <c r="K2760" t="str">
        <f ca="1">IF(ISNA(XLOOKUP(A2760,Customers!A:A,Customers!A:A)),"Invalid FK","Valid")</f>
        <v>Valid</v>
      </c>
      <c r="L2760" t="str">
        <f ca="1">IF(ISNA(XLOOKUP(B2760,Vendors!A:A,Vendors!A:A)),"Invalid FK","Valid")</f>
        <v>Valid</v>
      </c>
      <c r="M2760" t="str">
        <f ca="1">IF(ISNA(XLOOKUP(C2760,Headcount!C:C,Headcount!C:C)),"Invalid FK","Valid")</f>
        <v>Valid</v>
      </c>
    </row>
    <row r="2761" spans="1:13">
      <c r="A2761" t="s">
        <v>7006</v>
      </c>
      <c r="B2761" s="1">
        <v>45267</v>
      </c>
      <c r="C2761">
        <v>192930.33</v>
      </c>
      <c r="D2761" t="s">
        <v>1483</v>
      </c>
      <c r="E2761" t="s">
        <v>1484</v>
      </c>
      <c r="F2761" t="s">
        <v>271</v>
      </c>
      <c r="G2761" t="s">
        <v>29</v>
      </c>
      <c r="H2761" t="s">
        <v>832</v>
      </c>
      <c r="J2761" t="s">
        <v>7007</v>
      </c>
      <c r="K2761" t="str">
        <f ca="1">IF(ISNA(XLOOKUP(A2761,Customers!A:A,Customers!A:A)),"Invalid FK","Valid")</f>
        <v>Valid</v>
      </c>
      <c r="L2761" t="str">
        <f ca="1">IF(ISNA(XLOOKUP(B2761,Vendors!A:A,Vendors!A:A)),"Invalid FK","Valid")</f>
        <v>Valid</v>
      </c>
      <c r="M2761" t="str">
        <f ca="1">IF(ISNA(XLOOKUP(C2761,Headcount!C:C,Headcount!C:C)),"Invalid FK","Valid")</f>
        <v>Valid</v>
      </c>
    </row>
    <row r="2762" spans="1:13">
      <c r="A2762" t="s">
        <v>7008</v>
      </c>
      <c r="B2762" s="1">
        <v>44695</v>
      </c>
      <c r="C2762">
        <v>-54222.82</v>
      </c>
      <c r="D2762" t="s">
        <v>1478</v>
      </c>
      <c r="E2762" t="s">
        <v>1496</v>
      </c>
      <c r="F2762" t="s">
        <v>271</v>
      </c>
      <c r="G2762" t="s">
        <v>8</v>
      </c>
      <c r="I2762" t="s">
        <v>149</v>
      </c>
      <c r="J2762" t="s">
        <v>7009</v>
      </c>
      <c r="K2762" t="str">
        <f ca="1">IF(ISNA(XLOOKUP(A2762,Customers!A:A,Customers!A:A)),"Invalid FK","Valid")</f>
        <v>Valid</v>
      </c>
      <c r="L2762" t="str">
        <f ca="1">IF(ISNA(XLOOKUP(B2762,Vendors!A:A,Vendors!A:A)),"Invalid FK","Valid")</f>
        <v>Valid</v>
      </c>
      <c r="M2762" t="str">
        <f ca="1">IF(ISNA(XLOOKUP(C2762,Headcount!C:C,Headcount!C:C)),"Invalid FK","Valid")</f>
        <v>Valid</v>
      </c>
    </row>
    <row r="2763" spans="1:13">
      <c r="A2763" t="s">
        <v>7010</v>
      </c>
      <c r="B2763" s="1">
        <v>44866</v>
      </c>
      <c r="C2763">
        <v>-5280.63</v>
      </c>
      <c r="D2763" t="s">
        <v>1478</v>
      </c>
      <c r="E2763" t="s">
        <v>20</v>
      </c>
      <c r="F2763" t="s">
        <v>268</v>
      </c>
      <c r="G2763" t="s">
        <v>29</v>
      </c>
      <c r="I2763" t="s">
        <v>175</v>
      </c>
      <c r="J2763" t="s">
        <v>7011</v>
      </c>
      <c r="K2763" t="str">
        <f ca="1">IF(ISNA(XLOOKUP(A2763,Customers!A:A,Customers!A:A)),"Invalid FK","Valid")</f>
        <v>Valid</v>
      </c>
      <c r="L2763" t="str">
        <f ca="1">IF(ISNA(XLOOKUP(B2763,Vendors!A:A,Vendors!A:A)),"Invalid FK","Valid")</f>
        <v>Valid</v>
      </c>
      <c r="M2763" t="str">
        <f ca="1">IF(ISNA(XLOOKUP(C2763,Headcount!C:C,Headcount!C:C)),"Invalid FK","Valid")</f>
        <v>Valid</v>
      </c>
    </row>
    <row r="2764" spans="1:13">
      <c r="A2764" t="s">
        <v>7012</v>
      </c>
      <c r="B2764" s="1">
        <v>44834</v>
      </c>
      <c r="C2764">
        <v>-49021.37</v>
      </c>
      <c r="D2764" t="s">
        <v>1478</v>
      </c>
      <c r="E2764" t="s">
        <v>36</v>
      </c>
      <c r="F2764" t="s">
        <v>271</v>
      </c>
      <c r="G2764" t="s">
        <v>8</v>
      </c>
      <c r="I2764" t="s">
        <v>73</v>
      </c>
      <c r="J2764" t="s">
        <v>7013</v>
      </c>
      <c r="K2764" t="str">
        <f ca="1">IF(ISNA(XLOOKUP(A2764,Customers!A:A,Customers!A:A)),"Invalid FK","Valid")</f>
        <v>Valid</v>
      </c>
      <c r="L2764" t="str">
        <f ca="1">IF(ISNA(XLOOKUP(B2764,Vendors!A:A,Vendors!A:A)),"Invalid FK","Valid")</f>
        <v>Valid</v>
      </c>
      <c r="M2764" t="str">
        <f ca="1">IF(ISNA(XLOOKUP(C2764,Headcount!C:C,Headcount!C:C)),"Invalid FK","Valid")</f>
        <v>Valid</v>
      </c>
    </row>
    <row r="2765" spans="1:13">
      <c r="A2765" t="s">
        <v>7014</v>
      </c>
      <c r="B2765" s="1">
        <v>45071</v>
      </c>
      <c r="C2765">
        <v>201546.23</v>
      </c>
      <c r="D2765" t="s">
        <v>1483</v>
      </c>
      <c r="E2765" t="s">
        <v>1484</v>
      </c>
      <c r="F2765" t="s">
        <v>271</v>
      </c>
      <c r="G2765" t="s">
        <v>13</v>
      </c>
      <c r="H2765" t="s">
        <v>1093</v>
      </c>
      <c r="J2765" t="s">
        <v>7015</v>
      </c>
      <c r="K2765" t="str">
        <f ca="1">IF(ISNA(XLOOKUP(A2765,Customers!A:A,Customers!A:A)),"Invalid FK","Valid")</f>
        <v>Valid</v>
      </c>
      <c r="L2765" t="str">
        <f ca="1">IF(ISNA(XLOOKUP(B2765,Vendors!A:A,Vendors!A:A)),"Invalid FK","Valid")</f>
        <v>Valid</v>
      </c>
      <c r="M2765" t="str">
        <f ca="1">IF(ISNA(XLOOKUP(C2765,Headcount!C:C,Headcount!C:C)),"Invalid FK","Valid")</f>
        <v>Valid</v>
      </c>
    </row>
    <row r="2766" spans="1:13">
      <c r="A2766" t="s">
        <v>7016</v>
      </c>
      <c r="B2766" s="1">
        <v>44573</v>
      </c>
      <c r="C2766">
        <v>146366</v>
      </c>
      <c r="D2766" t="s">
        <v>1483</v>
      </c>
      <c r="E2766" t="s">
        <v>1484</v>
      </c>
      <c r="F2766" t="s">
        <v>264</v>
      </c>
      <c r="G2766" t="s">
        <v>13</v>
      </c>
      <c r="H2766" t="s">
        <v>880</v>
      </c>
      <c r="J2766" t="s">
        <v>7017</v>
      </c>
      <c r="K2766" t="str">
        <f ca="1">IF(ISNA(XLOOKUP(A2766,Customers!A:A,Customers!A:A)),"Invalid FK","Valid")</f>
        <v>Valid</v>
      </c>
      <c r="L2766" t="str">
        <f ca="1">IF(ISNA(XLOOKUP(B2766,Vendors!A:A,Vendors!A:A)),"Invalid FK","Valid")</f>
        <v>Valid</v>
      </c>
      <c r="M2766" t="str">
        <f ca="1">IF(ISNA(XLOOKUP(C2766,Headcount!C:C,Headcount!C:C)),"Invalid FK","Valid")</f>
        <v>Valid</v>
      </c>
    </row>
    <row r="2767" spans="1:13">
      <c r="A2767" t="s">
        <v>7018</v>
      </c>
      <c r="B2767" s="1">
        <v>44608</v>
      </c>
      <c r="C2767">
        <v>-18501.64</v>
      </c>
      <c r="D2767" t="s">
        <v>1478</v>
      </c>
      <c r="E2767" t="s">
        <v>1534</v>
      </c>
      <c r="F2767" t="s">
        <v>268</v>
      </c>
      <c r="G2767" t="s">
        <v>17</v>
      </c>
      <c r="I2767" t="s">
        <v>181</v>
      </c>
      <c r="J2767" t="s">
        <v>7019</v>
      </c>
      <c r="K2767" t="str">
        <f ca="1">IF(ISNA(XLOOKUP(A2767,Customers!A:A,Customers!A:A)),"Invalid FK","Valid")</f>
        <v>Valid</v>
      </c>
      <c r="L2767" t="str">
        <f ca="1">IF(ISNA(XLOOKUP(B2767,Vendors!A:A,Vendors!A:A)),"Invalid FK","Valid")</f>
        <v>Valid</v>
      </c>
      <c r="M2767" t="str">
        <f ca="1">IF(ISNA(XLOOKUP(C2767,Headcount!C:C,Headcount!C:C)),"Invalid FK","Valid")</f>
        <v>Valid</v>
      </c>
    </row>
    <row r="2768" spans="1:13">
      <c r="A2768" t="s">
        <v>7020</v>
      </c>
      <c r="B2768" s="1">
        <v>45173</v>
      </c>
      <c r="C2768">
        <v>-48251.68</v>
      </c>
      <c r="D2768" t="s">
        <v>1478</v>
      </c>
      <c r="E2768" t="s">
        <v>1534</v>
      </c>
      <c r="F2768" t="s">
        <v>268</v>
      </c>
      <c r="G2768" t="s">
        <v>8</v>
      </c>
      <c r="I2768" t="s">
        <v>85</v>
      </c>
      <c r="J2768" t="s">
        <v>7021</v>
      </c>
      <c r="K2768" t="str">
        <f ca="1">IF(ISNA(XLOOKUP(A2768,Customers!A:A,Customers!A:A)),"Invalid FK","Valid")</f>
        <v>Valid</v>
      </c>
      <c r="L2768" t="str">
        <f ca="1">IF(ISNA(XLOOKUP(B2768,Vendors!A:A,Vendors!A:A)),"Invalid FK","Valid")</f>
        <v>Valid</v>
      </c>
      <c r="M2768" t="str">
        <f ca="1">IF(ISNA(XLOOKUP(C2768,Headcount!C:C,Headcount!C:C)),"Invalid FK","Valid")</f>
        <v>Valid</v>
      </c>
    </row>
    <row r="2769" spans="1:13">
      <c r="A2769" t="s">
        <v>7022</v>
      </c>
      <c r="B2769" s="1">
        <v>44815</v>
      </c>
      <c r="C2769">
        <v>159102.26</v>
      </c>
      <c r="D2769" t="s">
        <v>1483</v>
      </c>
      <c r="E2769" t="s">
        <v>1487</v>
      </c>
      <c r="F2769" t="s">
        <v>268</v>
      </c>
      <c r="G2769" t="s">
        <v>29</v>
      </c>
      <c r="H2769" t="s">
        <v>802</v>
      </c>
      <c r="J2769" t="s">
        <v>7023</v>
      </c>
      <c r="K2769" t="str">
        <f ca="1">IF(ISNA(XLOOKUP(A2769,Customers!A:A,Customers!A:A)),"Invalid FK","Valid")</f>
        <v>Valid</v>
      </c>
      <c r="L2769" t="str">
        <f ca="1">IF(ISNA(XLOOKUP(B2769,Vendors!A:A,Vendors!A:A)),"Invalid FK","Valid")</f>
        <v>Valid</v>
      </c>
      <c r="M2769" t="str">
        <f ca="1">IF(ISNA(XLOOKUP(C2769,Headcount!C:C,Headcount!C:C)),"Invalid FK","Valid")</f>
        <v>Valid</v>
      </c>
    </row>
    <row r="2770" spans="1:13">
      <c r="A2770" t="s">
        <v>7024</v>
      </c>
      <c r="B2770" s="1">
        <v>45287</v>
      </c>
      <c r="C2770">
        <v>210692.88</v>
      </c>
      <c r="D2770" t="s">
        <v>1483</v>
      </c>
      <c r="E2770" t="s">
        <v>1487</v>
      </c>
      <c r="F2770" t="s">
        <v>271</v>
      </c>
      <c r="G2770" t="s">
        <v>17</v>
      </c>
      <c r="H2770" t="s">
        <v>1171</v>
      </c>
      <c r="J2770" t="s">
        <v>7025</v>
      </c>
      <c r="K2770" t="str">
        <f ca="1">IF(ISNA(XLOOKUP(A2770,Customers!A:A,Customers!A:A)),"Invalid FK","Valid")</f>
        <v>Valid</v>
      </c>
      <c r="L2770" t="str">
        <f ca="1">IF(ISNA(XLOOKUP(B2770,Vendors!A:A,Vendors!A:A)),"Invalid FK","Valid")</f>
        <v>Valid</v>
      </c>
      <c r="M2770" t="str">
        <f ca="1">IF(ISNA(XLOOKUP(C2770,Headcount!C:C,Headcount!C:C)),"Invalid FK","Valid")</f>
        <v>Valid</v>
      </c>
    </row>
    <row r="2771" spans="1:13">
      <c r="A2771" t="s">
        <v>7026</v>
      </c>
      <c r="B2771" s="1">
        <v>44812</v>
      </c>
      <c r="C2771">
        <v>144449</v>
      </c>
      <c r="D2771" t="s">
        <v>1483</v>
      </c>
      <c r="E2771" t="s">
        <v>1487</v>
      </c>
      <c r="F2771" t="s">
        <v>268</v>
      </c>
      <c r="G2771" t="s">
        <v>29</v>
      </c>
      <c r="H2771" t="s">
        <v>1101</v>
      </c>
      <c r="J2771" t="s">
        <v>7027</v>
      </c>
      <c r="K2771" t="str">
        <f ca="1">IF(ISNA(XLOOKUP(A2771,Customers!A:A,Customers!A:A)),"Invalid FK","Valid")</f>
        <v>Valid</v>
      </c>
      <c r="L2771" t="str">
        <f ca="1">IF(ISNA(XLOOKUP(B2771,Vendors!A:A,Vendors!A:A)),"Invalid FK","Valid")</f>
        <v>Valid</v>
      </c>
      <c r="M2771" t="str">
        <f ca="1">IF(ISNA(XLOOKUP(C2771,Headcount!C:C,Headcount!C:C)),"Invalid FK","Valid")</f>
        <v>Valid</v>
      </c>
    </row>
    <row r="2772" spans="1:13">
      <c r="A2772" t="s">
        <v>7028</v>
      </c>
      <c r="B2772" s="1">
        <v>45114</v>
      </c>
      <c r="C2772">
        <v>123708.16</v>
      </c>
      <c r="D2772" t="s">
        <v>1483</v>
      </c>
      <c r="E2772" t="s">
        <v>1487</v>
      </c>
      <c r="F2772" t="s">
        <v>264</v>
      </c>
      <c r="G2772" t="s">
        <v>17</v>
      </c>
      <c r="H2772" t="s">
        <v>1185</v>
      </c>
      <c r="J2772" t="s">
        <v>7029</v>
      </c>
      <c r="K2772" t="str">
        <f ca="1">IF(ISNA(XLOOKUP(A2772,Customers!A:A,Customers!A:A)),"Invalid FK","Valid")</f>
        <v>Valid</v>
      </c>
      <c r="L2772" t="str">
        <f ca="1">IF(ISNA(XLOOKUP(B2772,Vendors!A:A,Vendors!A:A)),"Invalid FK","Valid")</f>
        <v>Valid</v>
      </c>
      <c r="M2772" t="str">
        <f ca="1">IF(ISNA(XLOOKUP(C2772,Headcount!C:C,Headcount!C:C)),"Invalid FK","Valid")</f>
        <v>Valid</v>
      </c>
    </row>
    <row r="2773" spans="1:13">
      <c r="A2773" t="s">
        <v>7030</v>
      </c>
      <c r="B2773" s="1">
        <v>44669</v>
      </c>
      <c r="C2773">
        <v>173464.35</v>
      </c>
      <c r="D2773" t="s">
        <v>1483</v>
      </c>
      <c r="E2773" t="s">
        <v>1484</v>
      </c>
      <c r="F2773" t="s">
        <v>271</v>
      </c>
      <c r="G2773" t="s">
        <v>17</v>
      </c>
      <c r="H2773" t="s">
        <v>728</v>
      </c>
      <c r="J2773" t="s">
        <v>7031</v>
      </c>
      <c r="K2773" t="str">
        <f ca="1">IF(ISNA(XLOOKUP(A2773,Customers!A:A,Customers!A:A)),"Invalid FK","Valid")</f>
        <v>Valid</v>
      </c>
      <c r="L2773" t="str">
        <f ca="1">IF(ISNA(XLOOKUP(B2773,Vendors!A:A,Vendors!A:A)),"Invalid FK","Valid")</f>
        <v>Valid</v>
      </c>
      <c r="M2773" t="str">
        <f ca="1">IF(ISNA(XLOOKUP(C2773,Headcount!C:C,Headcount!C:C)),"Invalid FK","Valid")</f>
        <v>Valid</v>
      </c>
    </row>
    <row r="2774" spans="1:13">
      <c r="A2774" t="s">
        <v>7032</v>
      </c>
      <c r="B2774" s="1">
        <v>44855</v>
      </c>
      <c r="C2774">
        <v>24607.45</v>
      </c>
      <c r="D2774" t="s">
        <v>1587</v>
      </c>
      <c r="E2774" t="s">
        <v>1587</v>
      </c>
      <c r="F2774" t="s">
        <v>268</v>
      </c>
      <c r="G2774" t="s">
        <v>8</v>
      </c>
      <c r="J2774" t="s">
        <v>7033</v>
      </c>
      <c r="K2774" t="str">
        <f ca="1">IF(ISNA(XLOOKUP(A2774,Customers!A:A,Customers!A:A)),"Invalid FK","Valid")</f>
        <v>Valid</v>
      </c>
      <c r="L2774" t="str">
        <f ca="1">IF(ISNA(XLOOKUP(B2774,Vendors!A:A,Vendors!A:A)),"Invalid FK","Valid")</f>
        <v>Valid</v>
      </c>
      <c r="M2774" t="str">
        <f ca="1">IF(ISNA(XLOOKUP(C2774,Headcount!C:C,Headcount!C:C)),"Invalid FK","Valid")</f>
        <v>Valid</v>
      </c>
    </row>
    <row r="2775" spans="1:13">
      <c r="A2775" t="s">
        <v>7034</v>
      </c>
      <c r="B2775" s="1">
        <v>45084</v>
      </c>
      <c r="C2775">
        <v>136668.51999999999</v>
      </c>
      <c r="D2775" t="s">
        <v>1483</v>
      </c>
      <c r="E2775" t="s">
        <v>1487</v>
      </c>
      <c r="F2775" t="s">
        <v>268</v>
      </c>
      <c r="G2775" t="s">
        <v>8</v>
      </c>
      <c r="H2775" t="s">
        <v>1119</v>
      </c>
      <c r="J2775" t="s">
        <v>7035</v>
      </c>
      <c r="K2775" t="str">
        <f ca="1">IF(ISNA(XLOOKUP(A2775,Customers!A:A,Customers!A:A)),"Invalid FK","Valid")</f>
        <v>Valid</v>
      </c>
      <c r="L2775" t="str">
        <f ca="1">IF(ISNA(XLOOKUP(B2775,Vendors!A:A,Vendors!A:A)),"Invalid FK","Valid")</f>
        <v>Valid</v>
      </c>
      <c r="M2775" t="str">
        <f ca="1">IF(ISNA(XLOOKUP(C2775,Headcount!C:C,Headcount!C:C)),"Invalid FK","Valid")</f>
        <v>Valid</v>
      </c>
    </row>
    <row r="2776" spans="1:13">
      <c r="A2776" t="s">
        <v>7036</v>
      </c>
      <c r="B2776" s="1">
        <v>44807</v>
      </c>
      <c r="C2776">
        <v>-35293.74</v>
      </c>
      <c r="D2776" t="s">
        <v>1478</v>
      </c>
      <c r="E2776" t="s">
        <v>36</v>
      </c>
      <c r="F2776" t="s">
        <v>264</v>
      </c>
      <c r="G2776" t="s">
        <v>13</v>
      </c>
      <c r="I2776" t="s">
        <v>91</v>
      </c>
      <c r="J2776" t="s">
        <v>7037</v>
      </c>
      <c r="K2776" t="str">
        <f ca="1">IF(ISNA(XLOOKUP(A2776,Customers!A:A,Customers!A:A)),"Invalid FK","Valid")</f>
        <v>Valid</v>
      </c>
      <c r="L2776" t="str">
        <f ca="1">IF(ISNA(XLOOKUP(B2776,Vendors!A:A,Vendors!A:A)),"Invalid FK","Valid")</f>
        <v>Valid</v>
      </c>
      <c r="M2776" t="str">
        <f ca="1">IF(ISNA(XLOOKUP(C2776,Headcount!C:C,Headcount!C:C)),"Invalid FK","Valid")</f>
        <v>Valid</v>
      </c>
    </row>
    <row r="2777" spans="1:13">
      <c r="A2777" t="s">
        <v>7038</v>
      </c>
      <c r="B2777" s="1">
        <v>45120</v>
      </c>
      <c r="C2777">
        <v>151978.4</v>
      </c>
      <c r="D2777" t="s">
        <v>1483</v>
      </c>
      <c r="E2777" t="s">
        <v>1484</v>
      </c>
      <c r="F2777" t="s">
        <v>264</v>
      </c>
      <c r="G2777" t="s">
        <v>17</v>
      </c>
      <c r="H2777" t="s">
        <v>702</v>
      </c>
      <c r="J2777" t="s">
        <v>7039</v>
      </c>
      <c r="K2777" t="str">
        <f ca="1">IF(ISNA(XLOOKUP(A2777,Customers!A:A,Customers!A:A)),"Invalid FK","Valid")</f>
        <v>Valid</v>
      </c>
      <c r="L2777" t="str">
        <f ca="1">IF(ISNA(XLOOKUP(B2777,Vendors!A:A,Vendors!A:A)),"Invalid FK","Valid")</f>
        <v>Valid</v>
      </c>
      <c r="M2777" t="str">
        <f ca="1">IF(ISNA(XLOOKUP(C2777,Headcount!C:C,Headcount!C:C)),"Invalid FK","Valid")</f>
        <v>Valid</v>
      </c>
    </row>
    <row r="2778" spans="1:13">
      <c r="A2778" t="s">
        <v>7040</v>
      </c>
      <c r="B2778" s="1">
        <v>45280</v>
      </c>
      <c r="C2778">
        <v>26430.29</v>
      </c>
      <c r="D2778" t="s">
        <v>1587</v>
      </c>
      <c r="E2778" t="s">
        <v>1587</v>
      </c>
      <c r="F2778" t="s">
        <v>268</v>
      </c>
      <c r="G2778" t="s">
        <v>17</v>
      </c>
      <c r="J2778" t="s">
        <v>7041</v>
      </c>
      <c r="K2778" t="str">
        <f ca="1">IF(ISNA(XLOOKUP(A2778,Customers!A:A,Customers!A:A)),"Invalid FK","Valid")</f>
        <v>Valid</v>
      </c>
      <c r="L2778" t="str">
        <f ca="1">IF(ISNA(XLOOKUP(B2778,Vendors!A:A,Vendors!A:A)),"Invalid FK","Valid")</f>
        <v>Valid</v>
      </c>
      <c r="M2778" t="str">
        <f ca="1">IF(ISNA(XLOOKUP(C2778,Headcount!C:C,Headcount!C:C)),"Invalid FK","Valid")</f>
        <v>Valid</v>
      </c>
    </row>
    <row r="2779" spans="1:13">
      <c r="A2779" t="s">
        <v>7042</v>
      </c>
      <c r="B2779" s="1">
        <v>44596</v>
      </c>
      <c r="C2779">
        <v>-16190.34</v>
      </c>
      <c r="D2779" t="s">
        <v>1478</v>
      </c>
      <c r="E2779" t="s">
        <v>7</v>
      </c>
      <c r="F2779" t="s">
        <v>268</v>
      </c>
      <c r="G2779" t="s">
        <v>13</v>
      </c>
      <c r="I2779" t="s">
        <v>65</v>
      </c>
      <c r="J2779" t="s">
        <v>7043</v>
      </c>
      <c r="K2779" t="str">
        <f ca="1">IF(ISNA(XLOOKUP(A2779,Customers!A:A,Customers!A:A)),"Invalid FK","Valid")</f>
        <v>Valid</v>
      </c>
      <c r="L2779" t="str">
        <f ca="1">IF(ISNA(XLOOKUP(B2779,Vendors!A:A,Vendors!A:A)),"Invalid FK","Valid")</f>
        <v>Valid</v>
      </c>
      <c r="M2779" t="str">
        <f ca="1">IF(ISNA(XLOOKUP(C2779,Headcount!C:C,Headcount!C:C)),"Invalid FK","Valid")</f>
        <v>Valid</v>
      </c>
    </row>
    <row r="2780" spans="1:13">
      <c r="A2780" t="s">
        <v>7044</v>
      </c>
      <c r="B2780" s="1">
        <v>45215</v>
      </c>
      <c r="C2780">
        <v>213708.77</v>
      </c>
      <c r="D2780" t="s">
        <v>1483</v>
      </c>
      <c r="E2780" t="s">
        <v>1484</v>
      </c>
      <c r="F2780" t="s">
        <v>271</v>
      </c>
      <c r="G2780" t="s">
        <v>17</v>
      </c>
      <c r="H2780" t="s">
        <v>1245</v>
      </c>
      <c r="J2780" t="s">
        <v>7045</v>
      </c>
      <c r="K2780" t="str">
        <f ca="1">IF(ISNA(XLOOKUP(A2780,Customers!A:A,Customers!A:A)),"Invalid FK","Valid")</f>
        <v>Valid</v>
      </c>
      <c r="L2780" t="str">
        <f ca="1">IF(ISNA(XLOOKUP(B2780,Vendors!A:A,Vendors!A:A)),"Invalid FK","Valid")</f>
        <v>Valid</v>
      </c>
      <c r="M2780" t="str">
        <f ca="1">IF(ISNA(XLOOKUP(C2780,Headcount!C:C,Headcount!C:C)),"Invalid FK","Valid")</f>
        <v>Valid</v>
      </c>
    </row>
    <row r="2781" spans="1:13">
      <c r="A2781" t="s">
        <v>7046</v>
      </c>
      <c r="B2781" s="1">
        <v>44991</v>
      </c>
      <c r="C2781">
        <v>261930.3</v>
      </c>
      <c r="D2781" t="s">
        <v>1483</v>
      </c>
      <c r="E2781" t="s">
        <v>1484</v>
      </c>
      <c r="F2781" t="s">
        <v>271</v>
      </c>
      <c r="G2781" t="s">
        <v>13</v>
      </c>
      <c r="H2781" t="s">
        <v>1217</v>
      </c>
      <c r="J2781" t="s">
        <v>7047</v>
      </c>
      <c r="K2781" t="str">
        <f ca="1">IF(ISNA(XLOOKUP(A2781,Customers!A:A,Customers!A:A)),"Invalid FK","Valid")</f>
        <v>Valid</v>
      </c>
      <c r="L2781" t="str">
        <f ca="1">IF(ISNA(XLOOKUP(B2781,Vendors!A:A,Vendors!A:A)),"Invalid FK","Valid")</f>
        <v>Valid</v>
      </c>
      <c r="M2781" t="str">
        <f ca="1">IF(ISNA(XLOOKUP(C2781,Headcount!C:C,Headcount!C:C)),"Invalid FK","Valid")</f>
        <v>Valid</v>
      </c>
    </row>
    <row r="2782" spans="1:13">
      <c r="A2782" t="s">
        <v>7048</v>
      </c>
      <c r="B2782" s="1">
        <v>45271</v>
      </c>
      <c r="C2782">
        <v>-79871.89</v>
      </c>
      <c r="D2782" t="s">
        <v>1478</v>
      </c>
      <c r="E2782" t="s">
        <v>20</v>
      </c>
      <c r="F2782" t="s">
        <v>268</v>
      </c>
      <c r="G2782" t="s">
        <v>17</v>
      </c>
      <c r="I2782" t="s">
        <v>201</v>
      </c>
      <c r="J2782" t="s">
        <v>7049</v>
      </c>
      <c r="K2782" t="str">
        <f ca="1">IF(ISNA(XLOOKUP(A2782,Customers!A:A,Customers!A:A)),"Invalid FK","Valid")</f>
        <v>Valid</v>
      </c>
      <c r="L2782" t="str">
        <f ca="1">IF(ISNA(XLOOKUP(B2782,Vendors!A:A,Vendors!A:A)),"Invalid FK","Valid")</f>
        <v>Valid</v>
      </c>
      <c r="M2782" t="str">
        <f ca="1">IF(ISNA(XLOOKUP(C2782,Headcount!C:C,Headcount!C:C)),"Invalid FK","Valid")</f>
        <v>Valid</v>
      </c>
    </row>
    <row r="2783" spans="1:13">
      <c r="A2783" t="s">
        <v>7050</v>
      </c>
      <c r="B2783" s="1">
        <v>44765</v>
      </c>
      <c r="C2783">
        <v>187210.75</v>
      </c>
      <c r="D2783" t="s">
        <v>1483</v>
      </c>
      <c r="E2783" t="s">
        <v>1484</v>
      </c>
      <c r="F2783" t="s">
        <v>268</v>
      </c>
      <c r="G2783" t="s">
        <v>13</v>
      </c>
      <c r="H2783" t="s">
        <v>1313</v>
      </c>
      <c r="J2783" t="s">
        <v>7051</v>
      </c>
      <c r="K2783" t="str">
        <f ca="1">IF(ISNA(XLOOKUP(A2783,Customers!A:A,Customers!A:A)),"Invalid FK","Valid")</f>
        <v>Valid</v>
      </c>
      <c r="L2783" t="str">
        <f ca="1">IF(ISNA(XLOOKUP(B2783,Vendors!A:A,Vendors!A:A)),"Invalid FK","Valid")</f>
        <v>Valid</v>
      </c>
      <c r="M2783" t="str">
        <f ca="1">IF(ISNA(XLOOKUP(C2783,Headcount!C:C,Headcount!C:C)),"Invalid FK","Valid")</f>
        <v>Valid</v>
      </c>
    </row>
    <row r="2784" spans="1:13">
      <c r="A2784" t="s">
        <v>7052</v>
      </c>
      <c r="B2784" s="1">
        <v>45077</v>
      </c>
      <c r="C2784">
        <v>-21446.23</v>
      </c>
      <c r="D2784" t="s">
        <v>1478</v>
      </c>
      <c r="E2784" t="s">
        <v>1509</v>
      </c>
      <c r="F2784" t="s">
        <v>268</v>
      </c>
      <c r="G2784" t="s">
        <v>13</v>
      </c>
      <c r="I2784" t="s">
        <v>57</v>
      </c>
      <c r="J2784" t="s">
        <v>7053</v>
      </c>
      <c r="K2784" t="str">
        <f ca="1">IF(ISNA(XLOOKUP(A2784,Customers!A:A,Customers!A:A)),"Invalid FK","Valid")</f>
        <v>Valid</v>
      </c>
      <c r="L2784" t="str">
        <f ca="1">IF(ISNA(XLOOKUP(B2784,Vendors!A:A,Vendors!A:A)),"Invalid FK","Valid")</f>
        <v>Valid</v>
      </c>
      <c r="M2784" t="str">
        <f ca="1">IF(ISNA(XLOOKUP(C2784,Headcount!C:C,Headcount!C:C)),"Invalid FK","Valid")</f>
        <v>Valid</v>
      </c>
    </row>
    <row r="2785" spans="1:13">
      <c r="A2785" t="s">
        <v>7054</v>
      </c>
      <c r="B2785" s="1">
        <v>45229</v>
      </c>
      <c r="C2785">
        <v>231685.25</v>
      </c>
      <c r="D2785" t="s">
        <v>1483</v>
      </c>
      <c r="E2785" t="s">
        <v>1487</v>
      </c>
      <c r="F2785" t="s">
        <v>264</v>
      </c>
      <c r="G2785" t="s">
        <v>17</v>
      </c>
      <c r="H2785" t="s">
        <v>824</v>
      </c>
      <c r="J2785" t="s">
        <v>7055</v>
      </c>
      <c r="K2785" t="str">
        <f ca="1">IF(ISNA(XLOOKUP(A2785,Customers!A:A,Customers!A:A)),"Invalid FK","Valid")</f>
        <v>Valid</v>
      </c>
      <c r="L2785" t="str">
        <f ca="1">IF(ISNA(XLOOKUP(B2785,Vendors!A:A,Vendors!A:A)),"Invalid FK","Valid")</f>
        <v>Valid</v>
      </c>
      <c r="M2785" t="str">
        <f ca="1">IF(ISNA(XLOOKUP(C2785,Headcount!C:C,Headcount!C:C)),"Invalid FK","Valid")</f>
        <v>Valid</v>
      </c>
    </row>
    <row r="2786" spans="1:13">
      <c r="A2786" t="s">
        <v>7056</v>
      </c>
      <c r="B2786" s="1">
        <v>44871</v>
      </c>
      <c r="C2786">
        <v>168730.1</v>
      </c>
      <c r="D2786" t="s">
        <v>1483</v>
      </c>
      <c r="E2786" t="s">
        <v>1484</v>
      </c>
      <c r="F2786" t="s">
        <v>271</v>
      </c>
      <c r="G2786" t="s">
        <v>29</v>
      </c>
      <c r="H2786" t="s">
        <v>798</v>
      </c>
      <c r="J2786" t="s">
        <v>7057</v>
      </c>
      <c r="K2786" t="str">
        <f ca="1">IF(ISNA(XLOOKUP(A2786,Customers!A:A,Customers!A:A)),"Invalid FK","Valid")</f>
        <v>Valid</v>
      </c>
      <c r="L2786" t="str">
        <f ca="1">IF(ISNA(XLOOKUP(B2786,Vendors!A:A,Vendors!A:A)),"Invalid FK","Valid")</f>
        <v>Valid</v>
      </c>
      <c r="M2786" t="str">
        <f ca="1">IF(ISNA(XLOOKUP(C2786,Headcount!C:C,Headcount!C:C)),"Invalid FK","Valid")</f>
        <v>Valid</v>
      </c>
    </row>
    <row r="2787" spans="1:13">
      <c r="A2787" t="s">
        <v>7058</v>
      </c>
      <c r="B2787" s="1">
        <v>44757</v>
      </c>
      <c r="C2787">
        <v>214675.79</v>
      </c>
      <c r="D2787" t="s">
        <v>1483</v>
      </c>
      <c r="E2787" t="s">
        <v>1484</v>
      </c>
      <c r="F2787" t="s">
        <v>264</v>
      </c>
      <c r="G2787" t="s">
        <v>13</v>
      </c>
      <c r="H2787" t="s">
        <v>688</v>
      </c>
      <c r="J2787" t="s">
        <v>7059</v>
      </c>
      <c r="K2787" t="str">
        <f ca="1">IF(ISNA(XLOOKUP(A2787,Customers!A:A,Customers!A:A)),"Invalid FK","Valid")</f>
        <v>Valid</v>
      </c>
      <c r="L2787" t="str">
        <f ca="1">IF(ISNA(XLOOKUP(B2787,Vendors!A:A,Vendors!A:A)),"Invalid FK","Valid")</f>
        <v>Valid</v>
      </c>
      <c r="M2787" t="str">
        <f ca="1">IF(ISNA(XLOOKUP(C2787,Headcount!C:C,Headcount!C:C)),"Invalid FK","Valid")</f>
        <v>Valid</v>
      </c>
    </row>
    <row r="2788" spans="1:13">
      <c r="A2788" t="s">
        <v>7060</v>
      </c>
      <c r="B2788" s="1">
        <v>45132</v>
      </c>
      <c r="C2788">
        <v>120664.25</v>
      </c>
      <c r="D2788" t="s">
        <v>1483</v>
      </c>
      <c r="E2788" t="s">
        <v>1484</v>
      </c>
      <c r="F2788" t="s">
        <v>268</v>
      </c>
      <c r="G2788" t="s">
        <v>8</v>
      </c>
      <c r="H2788" t="s">
        <v>991</v>
      </c>
      <c r="J2788" t="s">
        <v>7061</v>
      </c>
      <c r="K2788" t="str">
        <f ca="1">IF(ISNA(XLOOKUP(A2788,Customers!A:A,Customers!A:A)),"Invalid FK","Valid")</f>
        <v>Valid</v>
      </c>
      <c r="L2788" t="str">
        <f ca="1">IF(ISNA(XLOOKUP(B2788,Vendors!A:A,Vendors!A:A)),"Invalid FK","Valid")</f>
        <v>Valid</v>
      </c>
      <c r="M2788" t="str">
        <f ca="1">IF(ISNA(XLOOKUP(C2788,Headcount!C:C,Headcount!C:C)),"Invalid FK","Valid")</f>
        <v>Valid</v>
      </c>
    </row>
    <row r="2789" spans="1:13">
      <c r="A2789" t="s">
        <v>7062</v>
      </c>
      <c r="B2789" s="1">
        <v>45100</v>
      </c>
      <c r="C2789">
        <v>125356.46</v>
      </c>
      <c r="D2789" t="s">
        <v>1483</v>
      </c>
      <c r="E2789" t="s">
        <v>1487</v>
      </c>
      <c r="F2789" t="s">
        <v>268</v>
      </c>
      <c r="G2789" t="s">
        <v>8</v>
      </c>
      <c r="H2789" t="s">
        <v>993</v>
      </c>
      <c r="J2789" t="s">
        <v>7063</v>
      </c>
      <c r="K2789" t="str">
        <f ca="1">IF(ISNA(XLOOKUP(A2789,Customers!A:A,Customers!A:A)),"Invalid FK","Valid")</f>
        <v>Valid</v>
      </c>
      <c r="L2789" t="str">
        <f ca="1">IF(ISNA(XLOOKUP(B2789,Vendors!A:A,Vendors!A:A)),"Invalid FK","Valid")</f>
        <v>Valid</v>
      </c>
      <c r="M2789" t="str">
        <f ca="1">IF(ISNA(XLOOKUP(C2789,Headcount!C:C,Headcount!C:C)),"Invalid FK","Valid")</f>
        <v>Valid</v>
      </c>
    </row>
    <row r="2790" spans="1:13">
      <c r="A2790" t="s">
        <v>7064</v>
      </c>
      <c r="B2790" s="1">
        <v>44944</v>
      </c>
      <c r="C2790">
        <v>-34285.57</v>
      </c>
      <c r="D2790" t="s">
        <v>1478</v>
      </c>
      <c r="E2790" t="s">
        <v>20</v>
      </c>
      <c r="F2790" t="s">
        <v>264</v>
      </c>
      <c r="G2790" t="s">
        <v>8</v>
      </c>
      <c r="I2790" t="s">
        <v>25</v>
      </c>
      <c r="J2790" t="s">
        <v>7065</v>
      </c>
      <c r="K2790" t="str">
        <f ca="1">IF(ISNA(XLOOKUP(A2790,Customers!A:A,Customers!A:A)),"Invalid FK","Valid")</f>
        <v>Valid</v>
      </c>
      <c r="L2790" t="str">
        <f ca="1">IF(ISNA(XLOOKUP(B2790,Vendors!A:A,Vendors!A:A)),"Invalid FK","Valid")</f>
        <v>Valid</v>
      </c>
      <c r="M2790" t="str">
        <f ca="1">IF(ISNA(XLOOKUP(C2790,Headcount!C:C,Headcount!C:C)),"Invalid FK","Valid")</f>
        <v>Valid</v>
      </c>
    </row>
    <row r="2791" spans="1:13">
      <c r="A2791" t="s">
        <v>7066</v>
      </c>
      <c r="B2791" s="1">
        <v>45069</v>
      </c>
      <c r="C2791">
        <v>-30066.75</v>
      </c>
      <c r="D2791" t="s">
        <v>1478</v>
      </c>
      <c r="E2791" t="s">
        <v>36</v>
      </c>
      <c r="F2791" t="s">
        <v>268</v>
      </c>
      <c r="G2791" t="s">
        <v>17</v>
      </c>
      <c r="I2791" t="s">
        <v>244</v>
      </c>
      <c r="J2791" t="s">
        <v>7067</v>
      </c>
      <c r="K2791" t="str">
        <f ca="1">IF(ISNA(XLOOKUP(A2791,Customers!A:A,Customers!A:A)),"Invalid FK","Valid")</f>
        <v>Valid</v>
      </c>
      <c r="L2791" t="str">
        <f ca="1">IF(ISNA(XLOOKUP(B2791,Vendors!A:A,Vendors!A:A)),"Invalid FK","Valid")</f>
        <v>Valid</v>
      </c>
      <c r="M2791" t="str">
        <f ca="1">IF(ISNA(XLOOKUP(C2791,Headcount!C:C,Headcount!C:C)),"Invalid FK","Valid")</f>
        <v>Valid</v>
      </c>
    </row>
    <row r="2792" spans="1:13">
      <c r="A2792" t="s">
        <v>7068</v>
      </c>
      <c r="B2792" s="1">
        <v>45215</v>
      </c>
      <c r="C2792">
        <v>285623.32</v>
      </c>
      <c r="D2792" t="s">
        <v>1483</v>
      </c>
      <c r="E2792" t="s">
        <v>1487</v>
      </c>
      <c r="F2792" t="s">
        <v>264</v>
      </c>
      <c r="G2792" t="s">
        <v>29</v>
      </c>
      <c r="H2792" t="s">
        <v>698</v>
      </c>
      <c r="J2792" t="s">
        <v>7069</v>
      </c>
      <c r="K2792" t="str">
        <f ca="1">IF(ISNA(XLOOKUP(A2792,Customers!A:A,Customers!A:A)),"Invalid FK","Valid")</f>
        <v>Valid</v>
      </c>
      <c r="L2792" t="str">
        <f ca="1">IF(ISNA(XLOOKUP(B2792,Vendors!A:A,Vendors!A:A)),"Invalid FK","Valid")</f>
        <v>Valid</v>
      </c>
      <c r="M2792" t="str">
        <f ca="1">IF(ISNA(XLOOKUP(C2792,Headcount!C:C,Headcount!C:C)),"Invalid FK","Valid")</f>
        <v>Valid</v>
      </c>
    </row>
    <row r="2793" spans="1:13">
      <c r="A2793" t="s">
        <v>7070</v>
      </c>
      <c r="B2793" s="1">
        <v>45096</v>
      </c>
      <c r="C2793">
        <v>125417.71</v>
      </c>
      <c r="D2793" t="s">
        <v>1483</v>
      </c>
      <c r="E2793" t="s">
        <v>1484</v>
      </c>
      <c r="F2793" t="s">
        <v>264</v>
      </c>
      <c r="G2793" t="s">
        <v>8</v>
      </c>
      <c r="H2793" t="s">
        <v>947</v>
      </c>
      <c r="J2793" t="s">
        <v>7071</v>
      </c>
      <c r="K2793" t="str">
        <f ca="1">IF(ISNA(XLOOKUP(A2793,Customers!A:A,Customers!A:A)),"Invalid FK","Valid")</f>
        <v>Valid</v>
      </c>
      <c r="L2793" t="str">
        <f ca="1">IF(ISNA(XLOOKUP(B2793,Vendors!A:A,Vendors!A:A)),"Invalid FK","Valid")</f>
        <v>Valid</v>
      </c>
      <c r="M2793" t="str">
        <f ca="1">IF(ISNA(XLOOKUP(C2793,Headcount!C:C,Headcount!C:C)),"Invalid FK","Valid")</f>
        <v>Valid</v>
      </c>
    </row>
    <row r="2794" spans="1:13">
      <c r="A2794" t="s">
        <v>7072</v>
      </c>
      <c r="B2794" s="1">
        <v>44865</v>
      </c>
      <c r="C2794">
        <v>116082.09</v>
      </c>
      <c r="D2794" t="s">
        <v>1483</v>
      </c>
      <c r="E2794" t="s">
        <v>1484</v>
      </c>
      <c r="F2794" t="s">
        <v>264</v>
      </c>
      <c r="G2794" t="s">
        <v>17</v>
      </c>
      <c r="H2794" t="s">
        <v>1185</v>
      </c>
      <c r="J2794" t="s">
        <v>7073</v>
      </c>
      <c r="K2794" t="str">
        <f ca="1">IF(ISNA(XLOOKUP(A2794,Customers!A:A,Customers!A:A)),"Invalid FK","Valid")</f>
        <v>Valid</v>
      </c>
      <c r="L2794" t="str">
        <f ca="1">IF(ISNA(XLOOKUP(B2794,Vendors!A:A,Vendors!A:A)),"Invalid FK","Valid")</f>
        <v>Valid</v>
      </c>
      <c r="M2794" t="str">
        <f ca="1">IF(ISNA(XLOOKUP(C2794,Headcount!C:C,Headcount!C:C)),"Invalid FK","Valid")</f>
        <v>Valid</v>
      </c>
    </row>
    <row r="2795" spans="1:13">
      <c r="A2795" t="s">
        <v>7074</v>
      </c>
      <c r="B2795" s="1">
        <v>45046</v>
      </c>
      <c r="C2795">
        <v>-37428.71</v>
      </c>
      <c r="D2795" t="s">
        <v>1478</v>
      </c>
      <c r="E2795" t="s">
        <v>20</v>
      </c>
      <c r="F2795" t="s">
        <v>264</v>
      </c>
      <c r="G2795" t="s">
        <v>17</v>
      </c>
      <c r="I2795" t="s">
        <v>246</v>
      </c>
      <c r="J2795" t="s">
        <v>7075</v>
      </c>
      <c r="K2795" t="str">
        <f ca="1">IF(ISNA(XLOOKUP(A2795,Customers!A:A,Customers!A:A)),"Invalid FK","Valid")</f>
        <v>Valid</v>
      </c>
      <c r="L2795" t="str">
        <f ca="1">IF(ISNA(XLOOKUP(B2795,Vendors!A:A,Vendors!A:A)),"Invalid FK","Valid")</f>
        <v>Valid</v>
      </c>
      <c r="M2795" t="str">
        <f ca="1">IF(ISNA(XLOOKUP(C2795,Headcount!C:C,Headcount!C:C)),"Invalid FK","Valid")</f>
        <v>Valid</v>
      </c>
    </row>
    <row r="2796" spans="1:13">
      <c r="A2796" t="s">
        <v>7076</v>
      </c>
      <c r="B2796" s="1">
        <v>44877</v>
      </c>
      <c r="C2796">
        <v>116364.85</v>
      </c>
      <c r="D2796" t="s">
        <v>1483</v>
      </c>
      <c r="E2796" t="s">
        <v>1499</v>
      </c>
      <c r="F2796" t="s">
        <v>271</v>
      </c>
      <c r="G2796" t="s">
        <v>8</v>
      </c>
      <c r="H2796" t="s">
        <v>752</v>
      </c>
      <c r="J2796" t="s">
        <v>7077</v>
      </c>
      <c r="K2796" t="str">
        <f ca="1">IF(ISNA(XLOOKUP(A2796,Customers!A:A,Customers!A:A)),"Invalid FK","Valid")</f>
        <v>Valid</v>
      </c>
      <c r="L2796" t="str">
        <f ca="1">IF(ISNA(XLOOKUP(B2796,Vendors!A:A,Vendors!A:A)),"Invalid FK","Valid")</f>
        <v>Valid</v>
      </c>
      <c r="M2796" t="str">
        <f ca="1">IF(ISNA(XLOOKUP(C2796,Headcount!C:C,Headcount!C:C)),"Invalid FK","Valid")</f>
        <v>Valid</v>
      </c>
    </row>
    <row r="2797" spans="1:13">
      <c r="A2797" t="s">
        <v>7078</v>
      </c>
      <c r="B2797" s="1">
        <v>45248</v>
      </c>
      <c r="C2797">
        <v>81953.61</v>
      </c>
      <c r="D2797" t="s">
        <v>1483</v>
      </c>
      <c r="E2797" t="s">
        <v>1484</v>
      </c>
      <c r="F2797" t="s">
        <v>268</v>
      </c>
      <c r="G2797" t="s">
        <v>8</v>
      </c>
      <c r="H2797" t="s">
        <v>1179</v>
      </c>
      <c r="J2797" t="s">
        <v>7079</v>
      </c>
      <c r="K2797" t="str">
        <f ca="1">IF(ISNA(XLOOKUP(A2797,Customers!A:A,Customers!A:A)),"Invalid FK","Valid")</f>
        <v>Valid</v>
      </c>
      <c r="L2797" t="str">
        <f ca="1">IF(ISNA(XLOOKUP(B2797,Vendors!A:A,Vendors!A:A)),"Invalid FK","Valid")</f>
        <v>Valid</v>
      </c>
      <c r="M2797" t="str">
        <f ca="1">IF(ISNA(XLOOKUP(C2797,Headcount!C:C,Headcount!C:C)),"Invalid FK","Valid")</f>
        <v>Valid</v>
      </c>
    </row>
    <row r="2798" spans="1:13">
      <c r="A2798" t="s">
        <v>7080</v>
      </c>
      <c r="B2798" s="1">
        <v>44612</v>
      </c>
      <c r="C2798">
        <v>-20695.47</v>
      </c>
      <c r="D2798" t="s">
        <v>1478</v>
      </c>
      <c r="E2798" t="s">
        <v>1496</v>
      </c>
      <c r="F2798" t="s">
        <v>264</v>
      </c>
      <c r="G2798" t="s">
        <v>13</v>
      </c>
      <c r="I2798" t="s">
        <v>234</v>
      </c>
      <c r="J2798" t="s">
        <v>7081</v>
      </c>
      <c r="K2798" t="str">
        <f ca="1">IF(ISNA(XLOOKUP(A2798,Customers!A:A,Customers!A:A)),"Invalid FK","Valid")</f>
        <v>Valid</v>
      </c>
      <c r="L2798" t="str">
        <f ca="1">IF(ISNA(XLOOKUP(B2798,Vendors!A:A,Vendors!A:A)),"Invalid FK","Valid")</f>
        <v>Valid</v>
      </c>
      <c r="M2798" t="str">
        <f ca="1">IF(ISNA(XLOOKUP(C2798,Headcount!C:C,Headcount!C:C)),"Invalid FK","Valid")</f>
        <v>Valid</v>
      </c>
    </row>
    <row r="2799" spans="1:13">
      <c r="A2799" t="s">
        <v>7082</v>
      </c>
      <c r="B2799" s="1">
        <v>45100</v>
      </c>
      <c r="C2799">
        <v>164575.72</v>
      </c>
      <c r="D2799" t="s">
        <v>1483</v>
      </c>
      <c r="E2799" t="s">
        <v>1484</v>
      </c>
      <c r="F2799" t="s">
        <v>268</v>
      </c>
      <c r="G2799" t="s">
        <v>29</v>
      </c>
      <c r="H2799" t="s">
        <v>993</v>
      </c>
      <c r="J2799" t="s">
        <v>7083</v>
      </c>
      <c r="K2799" t="str">
        <f ca="1">IF(ISNA(XLOOKUP(A2799,Customers!A:A,Customers!A:A)),"Invalid FK","Valid")</f>
        <v>Valid</v>
      </c>
      <c r="L2799" t="str">
        <f ca="1">IF(ISNA(XLOOKUP(B2799,Vendors!A:A,Vendors!A:A)),"Invalid FK","Valid")</f>
        <v>Valid</v>
      </c>
      <c r="M2799" t="str">
        <f ca="1">IF(ISNA(XLOOKUP(C2799,Headcount!C:C,Headcount!C:C)),"Invalid FK","Valid")</f>
        <v>Valid</v>
      </c>
    </row>
    <row r="2800" spans="1:13">
      <c r="A2800" t="s">
        <v>7084</v>
      </c>
      <c r="B2800" s="1">
        <v>45099</v>
      </c>
      <c r="C2800">
        <v>71368.27</v>
      </c>
      <c r="D2800" t="s">
        <v>1483</v>
      </c>
      <c r="E2800" t="s">
        <v>1487</v>
      </c>
      <c r="F2800" t="s">
        <v>268</v>
      </c>
      <c r="G2800" t="s">
        <v>13</v>
      </c>
      <c r="H2800" t="s">
        <v>1083</v>
      </c>
      <c r="J2800" t="s">
        <v>7085</v>
      </c>
      <c r="K2800" t="str">
        <f ca="1">IF(ISNA(XLOOKUP(A2800,Customers!A:A,Customers!A:A)),"Invalid FK","Valid")</f>
        <v>Valid</v>
      </c>
      <c r="L2800" t="str">
        <f ca="1">IF(ISNA(XLOOKUP(B2800,Vendors!A:A,Vendors!A:A)),"Invalid FK","Valid")</f>
        <v>Valid</v>
      </c>
      <c r="M2800" t="str">
        <f ca="1">IF(ISNA(XLOOKUP(C2800,Headcount!C:C,Headcount!C:C)),"Invalid FK","Valid")</f>
        <v>Valid</v>
      </c>
    </row>
    <row r="2801" spans="1:13">
      <c r="A2801" t="s">
        <v>7086</v>
      </c>
      <c r="B2801" s="1">
        <v>44974</v>
      </c>
      <c r="C2801">
        <v>-36215.22</v>
      </c>
      <c r="D2801" t="s">
        <v>1478</v>
      </c>
      <c r="E2801" t="s">
        <v>1534</v>
      </c>
      <c r="F2801" t="s">
        <v>268</v>
      </c>
      <c r="G2801" t="s">
        <v>13</v>
      </c>
      <c r="I2801" t="s">
        <v>61</v>
      </c>
      <c r="J2801" t="s">
        <v>7087</v>
      </c>
      <c r="K2801" t="str">
        <f ca="1">IF(ISNA(XLOOKUP(A2801,Customers!A:A,Customers!A:A)),"Invalid FK","Valid")</f>
        <v>Valid</v>
      </c>
      <c r="L2801" t="str">
        <f ca="1">IF(ISNA(XLOOKUP(B2801,Vendors!A:A,Vendors!A:A)),"Invalid FK","Valid")</f>
        <v>Valid</v>
      </c>
      <c r="M2801" t="str">
        <f ca="1">IF(ISNA(XLOOKUP(C2801,Headcount!C:C,Headcount!C:C)),"Invalid FK","Valid")</f>
        <v>Valid</v>
      </c>
    </row>
    <row r="2802" spans="1:13">
      <c r="A2802" t="s">
        <v>7088</v>
      </c>
      <c r="B2802" s="1">
        <v>44648</v>
      </c>
      <c r="C2802">
        <v>-23477.87</v>
      </c>
      <c r="D2802" t="s">
        <v>1478</v>
      </c>
      <c r="E2802" t="s">
        <v>7</v>
      </c>
      <c r="F2802" t="s">
        <v>264</v>
      </c>
      <c r="G2802" t="s">
        <v>8</v>
      </c>
      <c r="I2802" t="s">
        <v>5</v>
      </c>
      <c r="J2802" t="s">
        <v>7089</v>
      </c>
      <c r="K2802" t="str">
        <f ca="1">IF(ISNA(XLOOKUP(A2802,Customers!A:A,Customers!A:A)),"Invalid FK","Valid")</f>
        <v>Valid</v>
      </c>
      <c r="L2802" t="str">
        <f ca="1">IF(ISNA(XLOOKUP(B2802,Vendors!A:A,Vendors!A:A)),"Invalid FK","Valid")</f>
        <v>Valid</v>
      </c>
      <c r="M2802" t="str">
        <f ca="1">IF(ISNA(XLOOKUP(C2802,Headcount!C:C,Headcount!C:C)),"Invalid FK","Valid")</f>
        <v>Valid</v>
      </c>
    </row>
    <row r="2803" spans="1:13">
      <c r="A2803" t="s">
        <v>7090</v>
      </c>
      <c r="B2803" s="1">
        <v>44689</v>
      </c>
      <c r="C2803">
        <v>-35665.5</v>
      </c>
      <c r="D2803" t="s">
        <v>1478</v>
      </c>
      <c r="E2803" t="s">
        <v>7</v>
      </c>
      <c r="F2803" t="s">
        <v>271</v>
      </c>
      <c r="G2803" t="s">
        <v>13</v>
      </c>
      <c r="I2803" t="s">
        <v>193</v>
      </c>
      <c r="J2803" t="s">
        <v>7091</v>
      </c>
      <c r="K2803" t="str">
        <f ca="1">IF(ISNA(XLOOKUP(A2803,Customers!A:A,Customers!A:A)),"Invalid FK","Valid")</f>
        <v>Valid</v>
      </c>
      <c r="L2803" t="str">
        <f ca="1">IF(ISNA(XLOOKUP(B2803,Vendors!A:A,Vendors!A:A)),"Invalid FK","Valid")</f>
        <v>Valid</v>
      </c>
      <c r="M2803" t="str">
        <f ca="1">IF(ISNA(XLOOKUP(C2803,Headcount!C:C,Headcount!C:C)),"Invalid FK","Valid")</f>
        <v>Valid</v>
      </c>
    </row>
    <row r="2804" spans="1:13">
      <c r="A2804" t="s">
        <v>7092</v>
      </c>
      <c r="B2804" s="1">
        <v>45068</v>
      </c>
      <c r="C2804">
        <v>29038.59</v>
      </c>
      <c r="D2804" t="s">
        <v>1587</v>
      </c>
      <c r="E2804" t="s">
        <v>1587</v>
      </c>
      <c r="F2804" t="s">
        <v>268</v>
      </c>
      <c r="G2804" t="s">
        <v>17</v>
      </c>
      <c r="J2804" t="s">
        <v>7093</v>
      </c>
      <c r="K2804" t="str">
        <f ca="1">IF(ISNA(XLOOKUP(A2804,Customers!A:A,Customers!A:A)),"Invalid FK","Valid")</f>
        <v>Valid</v>
      </c>
      <c r="L2804" t="str">
        <f ca="1">IF(ISNA(XLOOKUP(B2804,Vendors!A:A,Vendors!A:A)),"Invalid FK","Valid")</f>
        <v>Valid</v>
      </c>
      <c r="M2804" t="str">
        <f ca="1">IF(ISNA(XLOOKUP(C2804,Headcount!C:C,Headcount!C:C)),"Invalid FK","Valid")</f>
        <v>Valid</v>
      </c>
    </row>
    <row r="2805" spans="1:13">
      <c r="A2805" t="s">
        <v>7094</v>
      </c>
      <c r="B2805" s="1">
        <v>45167</v>
      </c>
      <c r="C2805">
        <v>178573.62</v>
      </c>
      <c r="D2805" t="s">
        <v>1483</v>
      </c>
      <c r="E2805" t="s">
        <v>1487</v>
      </c>
      <c r="F2805" t="s">
        <v>264</v>
      </c>
      <c r="G2805" t="s">
        <v>13</v>
      </c>
      <c r="H2805" t="s">
        <v>790</v>
      </c>
      <c r="J2805" t="s">
        <v>7095</v>
      </c>
      <c r="K2805" t="str">
        <f ca="1">IF(ISNA(XLOOKUP(A2805,Customers!A:A,Customers!A:A)),"Invalid FK","Valid")</f>
        <v>Valid</v>
      </c>
      <c r="L2805" t="str">
        <f ca="1">IF(ISNA(XLOOKUP(B2805,Vendors!A:A,Vendors!A:A)),"Invalid FK","Valid")</f>
        <v>Valid</v>
      </c>
      <c r="M2805" t="str">
        <f ca="1">IF(ISNA(XLOOKUP(C2805,Headcount!C:C,Headcount!C:C)),"Invalid FK","Valid")</f>
        <v>Valid</v>
      </c>
    </row>
    <row r="2806" spans="1:13">
      <c r="A2806" t="s">
        <v>7096</v>
      </c>
      <c r="B2806" s="1">
        <v>45018</v>
      </c>
      <c r="C2806">
        <v>-48628.23</v>
      </c>
      <c r="D2806" t="s">
        <v>1478</v>
      </c>
      <c r="E2806" t="s">
        <v>20</v>
      </c>
      <c r="F2806" t="s">
        <v>271</v>
      </c>
      <c r="G2806" t="s">
        <v>8</v>
      </c>
      <c r="I2806" t="s">
        <v>43</v>
      </c>
      <c r="J2806" t="s">
        <v>7097</v>
      </c>
      <c r="K2806" t="str">
        <f ca="1">IF(ISNA(XLOOKUP(A2806,Customers!A:A,Customers!A:A)),"Invalid FK","Valid")</f>
        <v>Valid</v>
      </c>
      <c r="L2806" t="str">
        <f ca="1">IF(ISNA(XLOOKUP(B2806,Vendors!A:A,Vendors!A:A)),"Invalid FK","Valid")</f>
        <v>Valid</v>
      </c>
      <c r="M2806" t="str">
        <f ca="1">IF(ISNA(XLOOKUP(C2806,Headcount!C:C,Headcount!C:C)),"Invalid FK","Valid")</f>
        <v>Valid</v>
      </c>
    </row>
    <row r="2807" spans="1:13">
      <c r="A2807" t="s">
        <v>7098</v>
      </c>
      <c r="B2807" s="1">
        <v>44792</v>
      </c>
      <c r="C2807">
        <v>166825.76999999999</v>
      </c>
      <c r="D2807" t="s">
        <v>1483</v>
      </c>
      <c r="E2807" t="s">
        <v>1487</v>
      </c>
      <c r="F2807" t="s">
        <v>271</v>
      </c>
      <c r="G2807" t="s">
        <v>17</v>
      </c>
      <c r="H2807" t="s">
        <v>967</v>
      </c>
      <c r="J2807" t="s">
        <v>7099</v>
      </c>
      <c r="K2807" t="str">
        <f ca="1">IF(ISNA(XLOOKUP(A2807,Customers!A:A,Customers!A:A)),"Invalid FK","Valid")</f>
        <v>Valid</v>
      </c>
      <c r="L2807" t="str">
        <f ca="1">IF(ISNA(XLOOKUP(B2807,Vendors!A:A,Vendors!A:A)),"Invalid FK","Valid")</f>
        <v>Valid</v>
      </c>
      <c r="M2807" t="str">
        <f ca="1">IF(ISNA(XLOOKUP(C2807,Headcount!C:C,Headcount!C:C)),"Invalid FK","Valid")</f>
        <v>Valid</v>
      </c>
    </row>
    <row r="2808" spans="1:13">
      <c r="A2808" t="s">
        <v>7100</v>
      </c>
      <c r="B2808" s="1">
        <v>44568</v>
      </c>
      <c r="C2808">
        <v>-31011.59</v>
      </c>
      <c r="D2808" t="s">
        <v>1478</v>
      </c>
      <c r="E2808" t="s">
        <v>1496</v>
      </c>
      <c r="F2808" t="s">
        <v>268</v>
      </c>
      <c r="G2808" t="s">
        <v>13</v>
      </c>
      <c r="I2808" t="s">
        <v>254</v>
      </c>
      <c r="J2808" t="s">
        <v>7101</v>
      </c>
      <c r="K2808" t="str">
        <f ca="1">IF(ISNA(XLOOKUP(A2808,Customers!A:A,Customers!A:A)),"Invalid FK","Valid")</f>
        <v>Valid</v>
      </c>
      <c r="L2808" t="str">
        <f ca="1">IF(ISNA(XLOOKUP(B2808,Vendors!A:A,Vendors!A:A)),"Invalid FK","Valid")</f>
        <v>Valid</v>
      </c>
      <c r="M2808" t="str">
        <f ca="1">IF(ISNA(XLOOKUP(C2808,Headcount!C:C,Headcount!C:C)),"Invalid FK","Valid")</f>
        <v>Valid</v>
      </c>
    </row>
    <row r="2809" spans="1:13">
      <c r="A2809" t="s">
        <v>7102</v>
      </c>
      <c r="B2809" s="1">
        <v>44906</v>
      </c>
      <c r="C2809">
        <v>15007.71</v>
      </c>
      <c r="D2809" t="s">
        <v>1504</v>
      </c>
      <c r="E2809" t="s">
        <v>1504</v>
      </c>
      <c r="F2809" t="s">
        <v>271</v>
      </c>
      <c r="G2809" t="s">
        <v>8</v>
      </c>
      <c r="J2809" t="s">
        <v>7103</v>
      </c>
      <c r="K2809" t="str">
        <f ca="1">IF(ISNA(XLOOKUP(A2809,Customers!A:A,Customers!A:A)),"Invalid FK","Valid")</f>
        <v>Valid</v>
      </c>
      <c r="L2809" t="str">
        <f ca="1">IF(ISNA(XLOOKUP(B2809,Vendors!A:A,Vendors!A:A)),"Invalid FK","Valid")</f>
        <v>Valid</v>
      </c>
      <c r="M2809" t="str">
        <f ca="1">IF(ISNA(XLOOKUP(C2809,Headcount!C:C,Headcount!C:C)),"Invalid FK","Valid")</f>
        <v>Valid</v>
      </c>
    </row>
    <row r="2810" spans="1:13">
      <c r="A2810" t="s">
        <v>7104</v>
      </c>
      <c r="B2810" s="1">
        <v>45290</v>
      </c>
      <c r="C2810">
        <v>251199.61</v>
      </c>
      <c r="D2810" t="s">
        <v>1483</v>
      </c>
      <c r="E2810" t="s">
        <v>1499</v>
      </c>
      <c r="F2810" t="s">
        <v>268</v>
      </c>
      <c r="G2810" t="s">
        <v>8</v>
      </c>
      <c r="H2810" t="s">
        <v>788</v>
      </c>
      <c r="J2810" t="s">
        <v>7105</v>
      </c>
      <c r="K2810" t="str">
        <f ca="1">IF(ISNA(XLOOKUP(A2810,Customers!A:A,Customers!A:A)),"Invalid FK","Valid")</f>
        <v>Valid</v>
      </c>
      <c r="L2810" t="str">
        <f ca="1">IF(ISNA(XLOOKUP(B2810,Vendors!A:A,Vendors!A:A)),"Invalid FK","Valid")</f>
        <v>Valid</v>
      </c>
      <c r="M2810" t="str">
        <f ca="1">IF(ISNA(XLOOKUP(C2810,Headcount!C:C,Headcount!C:C)),"Invalid FK","Valid")</f>
        <v>Valid</v>
      </c>
    </row>
    <row r="2811" spans="1:13">
      <c r="A2811" t="s">
        <v>7106</v>
      </c>
      <c r="B2811" s="1">
        <v>44938</v>
      </c>
      <c r="C2811">
        <v>168965.73</v>
      </c>
      <c r="D2811" t="s">
        <v>1483</v>
      </c>
      <c r="E2811" t="s">
        <v>1484</v>
      </c>
      <c r="F2811" t="s">
        <v>271</v>
      </c>
      <c r="G2811" t="s">
        <v>29</v>
      </c>
      <c r="H2811" t="s">
        <v>1321</v>
      </c>
      <c r="J2811" t="s">
        <v>7107</v>
      </c>
      <c r="K2811" t="str">
        <f ca="1">IF(ISNA(XLOOKUP(A2811,Customers!A:A,Customers!A:A)),"Invalid FK","Valid")</f>
        <v>Valid</v>
      </c>
      <c r="L2811" t="str">
        <f ca="1">IF(ISNA(XLOOKUP(B2811,Vendors!A:A,Vendors!A:A)),"Invalid FK","Valid")</f>
        <v>Valid</v>
      </c>
      <c r="M2811" t="str">
        <f ca="1">IF(ISNA(XLOOKUP(C2811,Headcount!C:C,Headcount!C:C)),"Invalid FK","Valid")</f>
        <v>Valid</v>
      </c>
    </row>
    <row r="2812" spans="1:13">
      <c r="A2812" t="s">
        <v>7108</v>
      </c>
      <c r="B2812" s="1">
        <v>45162</v>
      </c>
      <c r="C2812">
        <v>-55387.33</v>
      </c>
      <c r="D2812" t="s">
        <v>1478</v>
      </c>
      <c r="E2812" t="s">
        <v>1496</v>
      </c>
      <c r="F2812" t="s">
        <v>268</v>
      </c>
      <c r="G2812" t="s">
        <v>17</v>
      </c>
      <c r="I2812" t="s">
        <v>133</v>
      </c>
      <c r="J2812" t="s">
        <v>7109</v>
      </c>
      <c r="K2812" t="str">
        <f ca="1">IF(ISNA(XLOOKUP(A2812,Customers!A:A,Customers!A:A)),"Invalid FK","Valid")</f>
        <v>Valid</v>
      </c>
      <c r="L2812" t="str">
        <f ca="1">IF(ISNA(XLOOKUP(B2812,Vendors!A:A,Vendors!A:A)),"Invalid FK","Valid")</f>
        <v>Valid</v>
      </c>
      <c r="M2812" t="str">
        <f ca="1">IF(ISNA(XLOOKUP(C2812,Headcount!C:C,Headcount!C:C)),"Invalid FK","Valid")</f>
        <v>Valid</v>
      </c>
    </row>
    <row r="2813" spans="1:13">
      <c r="A2813" t="s">
        <v>7110</v>
      </c>
      <c r="B2813" s="1">
        <v>45137</v>
      </c>
      <c r="C2813">
        <v>150007.28</v>
      </c>
      <c r="D2813" t="s">
        <v>1483</v>
      </c>
      <c r="E2813" t="s">
        <v>1484</v>
      </c>
      <c r="F2813" t="s">
        <v>271</v>
      </c>
      <c r="G2813" t="s">
        <v>17</v>
      </c>
      <c r="H2813" t="s">
        <v>979</v>
      </c>
      <c r="J2813" t="s">
        <v>7111</v>
      </c>
      <c r="K2813" t="str">
        <f ca="1">IF(ISNA(XLOOKUP(A2813,Customers!A:A,Customers!A:A)),"Invalid FK","Valid")</f>
        <v>Valid</v>
      </c>
      <c r="L2813" t="str">
        <f ca="1">IF(ISNA(XLOOKUP(B2813,Vendors!A:A,Vendors!A:A)),"Invalid FK","Valid")</f>
        <v>Valid</v>
      </c>
      <c r="M2813" t="str">
        <f ca="1">IF(ISNA(XLOOKUP(C2813,Headcount!C:C,Headcount!C:C)),"Invalid FK","Valid")</f>
        <v>Valid</v>
      </c>
    </row>
    <row r="2814" spans="1:13">
      <c r="A2814" t="s">
        <v>7112</v>
      </c>
      <c r="B2814" s="1">
        <v>45243</v>
      </c>
      <c r="C2814">
        <v>145315.34</v>
      </c>
      <c r="D2814" t="s">
        <v>1483</v>
      </c>
      <c r="E2814" t="s">
        <v>1487</v>
      </c>
      <c r="F2814" t="s">
        <v>271</v>
      </c>
      <c r="G2814" t="s">
        <v>17</v>
      </c>
      <c r="H2814" t="s">
        <v>1195</v>
      </c>
      <c r="J2814" t="s">
        <v>7113</v>
      </c>
      <c r="K2814" t="str">
        <f ca="1">IF(ISNA(XLOOKUP(A2814,Customers!A:A,Customers!A:A)),"Invalid FK","Valid")</f>
        <v>Valid</v>
      </c>
      <c r="L2814" t="str">
        <f ca="1">IF(ISNA(XLOOKUP(B2814,Vendors!A:A,Vendors!A:A)),"Invalid FK","Valid")</f>
        <v>Valid</v>
      </c>
      <c r="M2814" t="str">
        <f ca="1">IF(ISNA(XLOOKUP(C2814,Headcount!C:C,Headcount!C:C)),"Invalid FK","Valid")</f>
        <v>Valid</v>
      </c>
    </row>
    <row r="2815" spans="1:13">
      <c r="A2815" t="s">
        <v>7114</v>
      </c>
      <c r="B2815" s="1">
        <v>45103</v>
      </c>
      <c r="C2815">
        <v>104161.96</v>
      </c>
      <c r="D2815" t="s">
        <v>1483</v>
      </c>
      <c r="E2815" t="s">
        <v>1499</v>
      </c>
      <c r="F2815" t="s">
        <v>268</v>
      </c>
      <c r="G2815" t="s">
        <v>17</v>
      </c>
      <c r="H2815" t="s">
        <v>1393</v>
      </c>
      <c r="J2815" t="s">
        <v>7115</v>
      </c>
      <c r="K2815" t="str">
        <f ca="1">IF(ISNA(XLOOKUP(A2815,Customers!A:A,Customers!A:A)),"Invalid FK","Valid")</f>
        <v>Valid</v>
      </c>
      <c r="L2815" t="str">
        <f ca="1">IF(ISNA(XLOOKUP(B2815,Vendors!A:A,Vendors!A:A)),"Invalid FK","Valid")</f>
        <v>Valid</v>
      </c>
      <c r="M2815" t="str">
        <f ca="1">IF(ISNA(XLOOKUP(C2815,Headcount!C:C,Headcount!C:C)),"Invalid FK","Valid")</f>
        <v>Valid</v>
      </c>
    </row>
    <row r="2816" spans="1:13">
      <c r="A2816" t="s">
        <v>7116</v>
      </c>
      <c r="B2816" s="1">
        <v>44944</v>
      </c>
      <c r="C2816">
        <v>186654.68</v>
      </c>
      <c r="D2816" t="s">
        <v>1483</v>
      </c>
      <c r="E2816" t="s">
        <v>1484</v>
      </c>
      <c r="F2816" t="s">
        <v>271</v>
      </c>
      <c r="G2816" t="s">
        <v>8</v>
      </c>
      <c r="H2816" t="s">
        <v>830</v>
      </c>
      <c r="J2816" t="s">
        <v>7117</v>
      </c>
      <c r="K2816" t="str">
        <f ca="1">IF(ISNA(XLOOKUP(A2816,Customers!A:A,Customers!A:A)),"Invalid FK","Valid")</f>
        <v>Valid</v>
      </c>
      <c r="L2816" t="str">
        <f ca="1">IF(ISNA(XLOOKUP(B2816,Vendors!A:A,Vendors!A:A)),"Invalid FK","Valid")</f>
        <v>Valid</v>
      </c>
      <c r="M2816" t="str">
        <f ca="1">IF(ISNA(XLOOKUP(C2816,Headcount!C:C,Headcount!C:C)),"Invalid FK","Valid")</f>
        <v>Valid</v>
      </c>
    </row>
    <row r="2817" spans="1:13">
      <c r="A2817" t="s">
        <v>7118</v>
      </c>
      <c r="B2817" s="1">
        <v>45134</v>
      </c>
      <c r="C2817">
        <v>-46393.62</v>
      </c>
      <c r="D2817" t="s">
        <v>1478</v>
      </c>
      <c r="E2817" t="s">
        <v>7</v>
      </c>
      <c r="F2817" t="s">
        <v>271</v>
      </c>
      <c r="G2817" t="s">
        <v>29</v>
      </c>
      <c r="I2817" t="s">
        <v>5</v>
      </c>
      <c r="J2817" t="s">
        <v>7119</v>
      </c>
      <c r="K2817" t="str">
        <f ca="1">IF(ISNA(XLOOKUP(A2817,Customers!A:A,Customers!A:A)),"Invalid FK","Valid")</f>
        <v>Valid</v>
      </c>
      <c r="L2817" t="str">
        <f ca="1">IF(ISNA(XLOOKUP(B2817,Vendors!A:A,Vendors!A:A)),"Invalid FK","Valid")</f>
        <v>Valid</v>
      </c>
      <c r="M2817" t="str">
        <f ca="1">IF(ISNA(XLOOKUP(C2817,Headcount!C:C,Headcount!C:C)),"Invalid FK","Valid")</f>
        <v>Valid</v>
      </c>
    </row>
    <row r="2818" spans="1:13">
      <c r="A2818" t="s">
        <v>7120</v>
      </c>
      <c r="B2818" s="1">
        <v>44652</v>
      </c>
      <c r="C2818">
        <v>213491.98</v>
      </c>
      <c r="D2818" t="s">
        <v>1483</v>
      </c>
      <c r="E2818" t="s">
        <v>1499</v>
      </c>
      <c r="F2818" t="s">
        <v>271</v>
      </c>
      <c r="G2818" t="s">
        <v>17</v>
      </c>
      <c r="H2818" t="s">
        <v>700</v>
      </c>
      <c r="J2818" t="s">
        <v>7121</v>
      </c>
      <c r="K2818" t="str">
        <f ca="1">IF(ISNA(XLOOKUP(A2818,Customers!A:A,Customers!A:A)),"Invalid FK","Valid")</f>
        <v>Valid</v>
      </c>
      <c r="L2818" t="str">
        <f ca="1">IF(ISNA(XLOOKUP(B2818,Vendors!A:A,Vendors!A:A)),"Invalid FK","Valid")</f>
        <v>Valid</v>
      </c>
      <c r="M2818" t="str">
        <f ca="1">IF(ISNA(XLOOKUP(C2818,Headcount!C:C,Headcount!C:C)),"Invalid FK","Valid")</f>
        <v>Valid</v>
      </c>
    </row>
    <row r="2819" spans="1:13">
      <c r="A2819" t="s">
        <v>7122</v>
      </c>
      <c r="B2819" s="1">
        <v>45187</v>
      </c>
      <c r="C2819">
        <v>140007.22</v>
      </c>
      <c r="D2819" t="s">
        <v>1483</v>
      </c>
      <c r="E2819" t="s">
        <v>1487</v>
      </c>
      <c r="F2819" t="s">
        <v>271</v>
      </c>
      <c r="G2819" t="s">
        <v>13</v>
      </c>
      <c r="H2819" t="s">
        <v>696</v>
      </c>
      <c r="J2819" t="s">
        <v>7123</v>
      </c>
      <c r="K2819" t="str">
        <f ca="1">IF(ISNA(XLOOKUP(A2819,Customers!A:A,Customers!A:A)),"Invalid FK","Valid")</f>
        <v>Valid</v>
      </c>
      <c r="L2819" t="str">
        <f ca="1">IF(ISNA(XLOOKUP(B2819,Vendors!A:A,Vendors!A:A)),"Invalid FK","Valid")</f>
        <v>Valid</v>
      </c>
      <c r="M2819" t="str">
        <f ca="1">IF(ISNA(XLOOKUP(C2819,Headcount!C:C,Headcount!C:C)),"Invalid FK","Valid")</f>
        <v>Valid</v>
      </c>
    </row>
    <row r="2820" spans="1:13">
      <c r="A2820" t="s">
        <v>7124</v>
      </c>
      <c r="B2820" s="1">
        <v>44771</v>
      </c>
      <c r="C2820">
        <v>-72420.11</v>
      </c>
      <c r="D2820" t="s">
        <v>1478</v>
      </c>
      <c r="E2820" t="s">
        <v>20</v>
      </c>
      <c r="F2820" t="s">
        <v>271</v>
      </c>
      <c r="G2820" t="s">
        <v>8</v>
      </c>
      <c r="I2820" t="s">
        <v>149</v>
      </c>
      <c r="J2820" t="s">
        <v>7125</v>
      </c>
      <c r="K2820" t="str">
        <f ca="1">IF(ISNA(XLOOKUP(A2820,Customers!A:A,Customers!A:A)),"Invalid FK","Valid")</f>
        <v>Valid</v>
      </c>
      <c r="L2820" t="str">
        <f ca="1">IF(ISNA(XLOOKUP(B2820,Vendors!A:A,Vendors!A:A)),"Invalid FK","Valid")</f>
        <v>Valid</v>
      </c>
      <c r="M2820" t="str">
        <f ca="1">IF(ISNA(XLOOKUP(C2820,Headcount!C:C,Headcount!C:C)),"Invalid FK","Valid")</f>
        <v>Valid</v>
      </c>
    </row>
    <row r="2821" spans="1:13">
      <c r="A2821" t="s">
        <v>7126</v>
      </c>
      <c r="B2821" s="1">
        <v>45173</v>
      </c>
      <c r="C2821">
        <v>130445.25</v>
      </c>
      <c r="D2821" t="s">
        <v>1483</v>
      </c>
      <c r="E2821" t="s">
        <v>1487</v>
      </c>
      <c r="F2821" t="s">
        <v>264</v>
      </c>
      <c r="G2821" t="s">
        <v>17</v>
      </c>
      <c r="H2821" t="s">
        <v>1147</v>
      </c>
      <c r="J2821" t="s">
        <v>7127</v>
      </c>
      <c r="K2821" t="str">
        <f ca="1">IF(ISNA(XLOOKUP(A2821,Customers!A:A,Customers!A:A)),"Invalid FK","Valid")</f>
        <v>Valid</v>
      </c>
      <c r="L2821" t="str">
        <f ca="1">IF(ISNA(XLOOKUP(B2821,Vendors!A:A,Vendors!A:A)),"Invalid FK","Valid")</f>
        <v>Valid</v>
      </c>
      <c r="M2821" t="str">
        <f ca="1">IF(ISNA(XLOOKUP(C2821,Headcount!C:C,Headcount!C:C)),"Invalid FK","Valid")</f>
        <v>Valid</v>
      </c>
    </row>
    <row r="2822" spans="1:13">
      <c r="A2822" t="s">
        <v>7128</v>
      </c>
      <c r="B2822" s="1">
        <v>44621</v>
      </c>
      <c r="C2822">
        <v>-25154.98</v>
      </c>
      <c r="D2822" t="s">
        <v>1478</v>
      </c>
      <c r="E2822" t="s">
        <v>7</v>
      </c>
      <c r="F2822" t="s">
        <v>271</v>
      </c>
      <c r="G2822" t="s">
        <v>17</v>
      </c>
      <c r="I2822" t="s">
        <v>191</v>
      </c>
      <c r="J2822" t="s">
        <v>7129</v>
      </c>
      <c r="K2822" t="str">
        <f ca="1">IF(ISNA(XLOOKUP(A2822,Customers!A:A,Customers!A:A)),"Invalid FK","Valid")</f>
        <v>Valid</v>
      </c>
      <c r="L2822" t="str">
        <f ca="1">IF(ISNA(XLOOKUP(B2822,Vendors!A:A,Vendors!A:A)),"Invalid FK","Valid")</f>
        <v>Valid</v>
      </c>
      <c r="M2822" t="str">
        <f ca="1">IF(ISNA(XLOOKUP(C2822,Headcount!C:C,Headcount!C:C)),"Invalid FK","Valid")</f>
        <v>Valid</v>
      </c>
    </row>
    <row r="2823" spans="1:13">
      <c r="A2823" t="s">
        <v>7130</v>
      </c>
      <c r="B2823" s="1">
        <v>45251</v>
      </c>
      <c r="C2823">
        <v>189447.9</v>
      </c>
      <c r="D2823" t="s">
        <v>1483</v>
      </c>
      <c r="E2823" t="s">
        <v>1499</v>
      </c>
      <c r="F2823" t="s">
        <v>271</v>
      </c>
      <c r="G2823" t="s">
        <v>29</v>
      </c>
      <c r="H2823" t="s">
        <v>696</v>
      </c>
      <c r="J2823" t="s">
        <v>7131</v>
      </c>
      <c r="K2823" t="str">
        <f ca="1">IF(ISNA(XLOOKUP(A2823,Customers!A:A,Customers!A:A)),"Invalid FK","Valid")</f>
        <v>Valid</v>
      </c>
      <c r="L2823" t="str">
        <f ca="1">IF(ISNA(XLOOKUP(B2823,Vendors!A:A,Vendors!A:A)),"Invalid FK","Valid")</f>
        <v>Valid</v>
      </c>
      <c r="M2823" t="str">
        <f ca="1">IF(ISNA(XLOOKUP(C2823,Headcount!C:C,Headcount!C:C)),"Invalid FK","Valid")</f>
        <v>Valid</v>
      </c>
    </row>
    <row r="2824" spans="1:13">
      <c r="A2824" t="s">
        <v>7132</v>
      </c>
      <c r="B2824" s="1">
        <v>44722</v>
      </c>
      <c r="C2824">
        <v>-19658.52</v>
      </c>
      <c r="D2824" t="s">
        <v>1478</v>
      </c>
      <c r="E2824" t="s">
        <v>20</v>
      </c>
      <c r="F2824" t="s">
        <v>268</v>
      </c>
      <c r="G2824" t="s">
        <v>13</v>
      </c>
      <c r="I2824" t="s">
        <v>113</v>
      </c>
      <c r="J2824" t="s">
        <v>7133</v>
      </c>
      <c r="K2824" t="str">
        <f ca="1">IF(ISNA(XLOOKUP(A2824,Customers!A:A,Customers!A:A)),"Invalid FK","Valid")</f>
        <v>Valid</v>
      </c>
      <c r="L2824" t="str">
        <f ca="1">IF(ISNA(XLOOKUP(B2824,Vendors!A:A,Vendors!A:A)),"Invalid FK","Valid")</f>
        <v>Valid</v>
      </c>
      <c r="M2824" t="str">
        <f ca="1">IF(ISNA(XLOOKUP(C2824,Headcount!C:C,Headcount!C:C)),"Invalid FK","Valid")</f>
        <v>Valid</v>
      </c>
    </row>
    <row r="2825" spans="1:13">
      <c r="A2825" t="s">
        <v>7134</v>
      </c>
      <c r="B2825" s="1">
        <v>45139</v>
      </c>
      <c r="C2825">
        <v>-9728.85</v>
      </c>
      <c r="D2825" t="s">
        <v>1478</v>
      </c>
      <c r="E2825" t="s">
        <v>36</v>
      </c>
      <c r="F2825" t="s">
        <v>264</v>
      </c>
      <c r="G2825" t="s">
        <v>8</v>
      </c>
      <c r="I2825" t="s">
        <v>59</v>
      </c>
      <c r="J2825" t="s">
        <v>7135</v>
      </c>
      <c r="K2825" t="str">
        <f ca="1">IF(ISNA(XLOOKUP(A2825,Customers!A:A,Customers!A:A)),"Invalid FK","Valid")</f>
        <v>Valid</v>
      </c>
      <c r="L2825" t="str">
        <f ca="1">IF(ISNA(XLOOKUP(B2825,Vendors!A:A,Vendors!A:A)),"Invalid FK","Valid")</f>
        <v>Valid</v>
      </c>
      <c r="M2825" t="str">
        <f ca="1">IF(ISNA(XLOOKUP(C2825,Headcount!C:C,Headcount!C:C)),"Invalid FK","Valid")</f>
        <v>Valid</v>
      </c>
    </row>
    <row r="2826" spans="1:13">
      <c r="A2826" t="s">
        <v>7136</v>
      </c>
      <c r="B2826" s="1">
        <v>45147</v>
      </c>
      <c r="C2826">
        <v>-21701.71</v>
      </c>
      <c r="D2826" t="s">
        <v>1478</v>
      </c>
      <c r="E2826" t="s">
        <v>1496</v>
      </c>
      <c r="F2826" t="s">
        <v>264</v>
      </c>
      <c r="G2826" t="s">
        <v>17</v>
      </c>
      <c r="I2826" t="s">
        <v>187</v>
      </c>
      <c r="J2826" t="s">
        <v>7137</v>
      </c>
      <c r="K2826" t="str">
        <f ca="1">IF(ISNA(XLOOKUP(A2826,Customers!A:A,Customers!A:A)),"Invalid FK","Valid")</f>
        <v>Valid</v>
      </c>
      <c r="L2826" t="str">
        <f ca="1">IF(ISNA(XLOOKUP(B2826,Vendors!A:A,Vendors!A:A)),"Invalid FK","Valid")</f>
        <v>Valid</v>
      </c>
      <c r="M2826" t="str">
        <f ca="1">IF(ISNA(XLOOKUP(C2826,Headcount!C:C,Headcount!C:C)),"Invalid FK","Valid")</f>
        <v>Valid</v>
      </c>
    </row>
    <row r="2827" spans="1:13">
      <c r="A2827" t="s">
        <v>7138</v>
      </c>
      <c r="B2827" s="1">
        <v>44796</v>
      </c>
      <c r="C2827">
        <v>-2000</v>
      </c>
      <c r="D2827" t="s">
        <v>1478</v>
      </c>
      <c r="E2827" t="s">
        <v>36</v>
      </c>
      <c r="F2827" t="s">
        <v>268</v>
      </c>
      <c r="G2827" t="s">
        <v>8</v>
      </c>
      <c r="I2827" t="s">
        <v>244</v>
      </c>
      <c r="J2827" t="s">
        <v>7139</v>
      </c>
      <c r="K2827" t="str">
        <f ca="1">IF(ISNA(XLOOKUP(A2827,Customers!A:A,Customers!A:A)),"Invalid FK","Valid")</f>
        <v>Valid</v>
      </c>
      <c r="L2827" t="str">
        <f ca="1">IF(ISNA(XLOOKUP(B2827,Vendors!A:A,Vendors!A:A)),"Invalid FK","Valid")</f>
        <v>Valid</v>
      </c>
      <c r="M2827" t="str">
        <f ca="1">IF(ISNA(XLOOKUP(C2827,Headcount!C:C,Headcount!C:C)),"Invalid FK","Valid")</f>
        <v>Valid</v>
      </c>
    </row>
    <row r="2828" spans="1:13">
      <c r="A2828" t="s">
        <v>7140</v>
      </c>
      <c r="B2828" s="1">
        <v>45006</v>
      </c>
      <c r="C2828">
        <v>76942.05</v>
      </c>
      <c r="D2828" t="s">
        <v>1483</v>
      </c>
      <c r="E2828" t="s">
        <v>1484</v>
      </c>
      <c r="F2828" t="s">
        <v>264</v>
      </c>
      <c r="G2828" t="s">
        <v>8</v>
      </c>
      <c r="H2828" t="s">
        <v>1375</v>
      </c>
      <c r="J2828" t="s">
        <v>7141</v>
      </c>
      <c r="K2828" t="str">
        <f ca="1">IF(ISNA(XLOOKUP(A2828,Customers!A:A,Customers!A:A)),"Invalid FK","Valid")</f>
        <v>Valid</v>
      </c>
      <c r="L2828" t="str">
        <f ca="1">IF(ISNA(XLOOKUP(B2828,Vendors!A:A,Vendors!A:A)),"Invalid FK","Valid")</f>
        <v>Valid</v>
      </c>
      <c r="M2828" t="str">
        <f ca="1">IF(ISNA(XLOOKUP(C2828,Headcount!C:C,Headcount!C:C)),"Invalid FK","Valid")</f>
        <v>Valid</v>
      </c>
    </row>
    <row r="2829" spans="1:13">
      <c r="A2829" t="s">
        <v>7142</v>
      </c>
      <c r="B2829" s="1">
        <v>44928</v>
      </c>
      <c r="C2829">
        <v>178548.01</v>
      </c>
      <c r="D2829" t="s">
        <v>1483</v>
      </c>
      <c r="E2829" t="s">
        <v>1484</v>
      </c>
      <c r="F2829" t="s">
        <v>264</v>
      </c>
      <c r="G2829" t="s">
        <v>8</v>
      </c>
      <c r="H2829" t="s">
        <v>902</v>
      </c>
      <c r="J2829" t="s">
        <v>7143</v>
      </c>
      <c r="K2829" t="str">
        <f ca="1">IF(ISNA(XLOOKUP(A2829,Customers!A:A,Customers!A:A)),"Invalid FK","Valid")</f>
        <v>Valid</v>
      </c>
      <c r="L2829" t="str">
        <f ca="1">IF(ISNA(XLOOKUP(B2829,Vendors!A:A,Vendors!A:A)),"Invalid FK","Valid")</f>
        <v>Valid</v>
      </c>
      <c r="M2829" t="str">
        <f ca="1">IF(ISNA(XLOOKUP(C2829,Headcount!C:C,Headcount!C:C)),"Invalid FK","Valid")</f>
        <v>Valid</v>
      </c>
    </row>
    <row r="2830" spans="1:13">
      <c r="A2830" t="s">
        <v>7144</v>
      </c>
      <c r="B2830" s="1">
        <v>45135</v>
      </c>
      <c r="C2830">
        <v>-46978.06</v>
      </c>
      <c r="D2830" t="s">
        <v>1478</v>
      </c>
      <c r="E2830" t="s">
        <v>7</v>
      </c>
      <c r="F2830" t="s">
        <v>268</v>
      </c>
      <c r="G2830" t="s">
        <v>8</v>
      </c>
      <c r="I2830" t="s">
        <v>191</v>
      </c>
      <c r="J2830" t="s">
        <v>7145</v>
      </c>
      <c r="K2830" t="str">
        <f ca="1">IF(ISNA(XLOOKUP(A2830,Customers!A:A,Customers!A:A)),"Invalid FK","Valid")</f>
        <v>Valid</v>
      </c>
      <c r="L2830" t="str">
        <f ca="1">IF(ISNA(XLOOKUP(B2830,Vendors!A:A,Vendors!A:A)),"Invalid FK","Valid")</f>
        <v>Valid</v>
      </c>
      <c r="M2830" t="str">
        <f ca="1">IF(ISNA(XLOOKUP(C2830,Headcount!C:C,Headcount!C:C)),"Invalid FK","Valid")</f>
        <v>Valid</v>
      </c>
    </row>
    <row r="2831" spans="1:13">
      <c r="A2831" t="s">
        <v>7146</v>
      </c>
      <c r="B2831" s="1">
        <v>44881</v>
      </c>
      <c r="C2831">
        <v>18648.21</v>
      </c>
      <c r="D2831" t="s">
        <v>1587</v>
      </c>
      <c r="E2831" t="s">
        <v>1587</v>
      </c>
      <c r="F2831" t="s">
        <v>264</v>
      </c>
      <c r="G2831" t="s">
        <v>17</v>
      </c>
      <c r="J2831" t="s">
        <v>7147</v>
      </c>
      <c r="K2831" t="str">
        <f ca="1">IF(ISNA(XLOOKUP(A2831,Customers!A:A,Customers!A:A)),"Invalid FK","Valid")</f>
        <v>Valid</v>
      </c>
      <c r="L2831" t="str">
        <f ca="1">IF(ISNA(XLOOKUP(B2831,Vendors!A:A,Vendors!A:A)),"Invalid FK","Valid")</f>
        <v>Valid</v>
      </c>
      <c r="M2831" t="str">
        <f ca="1">IF(ISNA(XLOOKUP(C2831,Headcount!C:C,Headcount!C:C)),"Invalid FK","Valid")</f>
        <v>Valid</v>
      </c>
    </row>
    <row r="2832" spans="1:13">
      <c r="A2832" t="s">
        <v>7148</v>
      </c>
      <c r="B2832" s="1">
        <v>45218</v>
      </c>
      <c r="C2832">
        <v>-58507.97</v>
      </c>
      <c r="D2832" t="s">
        <v>1478</v>
      </c>
      <c r="E2832" t="s">
        <v>1534</v>
      </c>
      <c r="F2832" t="s">
        <v>268</v>
      </c>
      <c r="G2832" t="s">
        <v>29</v>
      </c>
      <c r="I2832" t="s">
        <v>101</v>
      </c>
      <c r="J2832" t="s">
        <v>7149</v>
      </c>
      <c r="K2832" t="str">
        <f ca="1">IF(ISNA(XLOOKUP(A2832,Customers!A:A,Customers!A:A)),"Invalid FK","Valid")</f>
        <v>Valid</v>
      </c>
      <c r="L2832" t="str">
        <f ca="1">IF(ISNA(XLOOKUP(B2832,Vendors!A:A,Vendors!A:A)),"Invalid FK","Valid")</f>
        <v>Valid</v>
      </c>
      <c r="M2832" t="str">
        <f ca="1">IF(ISNA(XLOOKUP(C2832,Headcount!C:C,Headcount!C:C)),"Invalid FK","Valid")</f>
        <v>Valid</v>
      </c>
    </row>
    <row r="2833" spans="1:13">
      <c r="A2833" t="s">
        <v>7150</v>
      </c>
      <c r="B2833" s="1">
        <v>45277</v>
      </c>
      <c r="C2833">
        <v>185070.42</v>
      </c>
      <c r="D2833" t="s">
        <v>1483</v>
      </c>
      <c r="E2833" t="s">
        <v>1499</v>
      </c>
      <c r="F2833" t="s">
        <v>268</v>
      </c>
      <c r="G2833" t="s">
        <v>17</v>
      </c>
      <c r="H2833" t="s">
        <v>928</v>
      </c>
      <c r="J2833" t="s">
        <v>7151</v>
      </c>
      <c r="K2833" t="str">
        <f ca="1">IF(ISNA(XLOOKUP(A2833,Customers!A:A,Customers!A:A)),"Invalid FK","Valid")</f>
        <v>Valid</v>
      </c>
      <c r="L2833" t="str">
        <f ca="1">IF(ISNA(XLOOKUP(B2833,Vendors!A:A,Vendors!A:A)),"Invalid FK","Valid")</f>
        <v>Valid</v>
      </c>
      <c r="M2833" t="str">
        <f ca="1">IF(ISNA(XLOOKUP(C2833,Headcount!C:C,Headcount!C:C)),"Invalid FK","Valid")</f>
        <v>Valid</v>
      </c>
    </row>
    <row r="2834" spans="1:13">
      <c r="A2834" t="s">
        <v>7152</v>
      </c>
      <c r="B2834" s="1">
        <v>45119</v>
      </c>
      <c r="C2834">
        <v>156132.43</v>
      </c>
      <c r="D2834" t="s">
        <v>1483</v>
      </c>
      <c r="E2834" t="s">
        <v>1484</v>
      </c>
      <c r="F2834" t="s">
        <v>264</v>
      </c>
      <c r="G2834" t="s">
        <v>13</v>
      </c>
      <c r="H2834" t="s">
        <v>820</v>
      </c>
      <c r="J2834" t="s">
        <v>7153</v>
      </c>
      <c r="K2834" t="str">
        <f ca="1">IF(ISNA(XLOOKUP(A2834,Customers!A:A,Customers!A:A)),"Invalid FK","Valid")</f>
        <v>Valid</v>
      </c>
      <c r="L2834" t="str">
        <f ca="1">IF(ISNA(XLOOKUP(B2834,Vendors!A:A,Vendors!A:A)),"Invalid FK","Valid")</f>
        <v>Valid</v>
      </c>
      <c r="M2834" t="str">
        <f ca="1">IF(ISNA(XLOOKUP(C2834,Headcount!C:C,Headcount!C:C)),"Invalid FK","Valid")</f>
        <v>Valid</v>
      </c>
    </row>
    <row r="2835" spans="1:13">
      <c r="A2835" t="s">
        <v>7154</v>
      </c>
      <c r="B2835" s="1">
        <v>44772</v>
      </c>
      <c r="C2835">
        <v>149334</v>
      </c>
      <c r="D2835" t="s">
        <v>1483</v>
      </c>
      <c r="E2835" t="s">
        <v>1499</v>
      </c>
      <c r="F2835" t="s">
        <v>264</v>
      </c>
      <c r="G2835" t="s">
        <v>8</v>
      </c>
      <c r="H2835" t="s">
        <v>730</v>
      </c>
      <c r="J2835" t="s">
        <v>7155</v>
      </c>
      <c r="K2835" t="str">
        <f ca="1">IF(ISNA(XLOOKUP(A2835,Customers!A:A,Customers!A:A)),"Invalid FK","Valid")</f>
        <v>Valid</v>
      </c>
      <c r="L2835" t="str">
        <f ca="1">IF(ISNA(XLOOKUP(B2835,Vendors!A:A,Vendors!A:A)),"Invalid FK","Valid")</f>
        <v>Valid</v>
      </c>
      <c r="M2835" t="str">
        <f ca="1">IF(ISNA(XLOOKUP(C2835,Headcount!C:C,Headcount!C:C)),"Invalid FK","Valid")</f>
        <v>Valid</v>
      </c>
    </row>
    <row r="2836" spans="1:13">
      <c r="A2836" t="s">
        <v>7156</v>
      </c>
      <c r="B2836" s="1">
        <v>45244</v>
      </c>
      <c r="C2836">
        <v>-17445.150000000001</v>
      </c>
      <c r="D2836" t="s">
        <v>1478</v>
      </c>
      <c r="E2836" t="s">
        <v>1509</v>
      </c>
      <c r="F2836" t="s">
        <v>264</v>
      </c>
      <c r="G2836" t="s">
        <v>17</v>
      </c>
      <c r="I2836" t="s">
        <v>57</v>
      </c>
      <c r="J2836" t="s">
        <v>7157</v>
      </c>
      <c r="K2836" t="str">
        <f ca="1">IF(ISNA(XLOOKUP(A2836,Customers!A:A,Customers!A:A)),"Invalid FK","Valid")</f>
        <v>Valid</v>
      </c>
      <c r="L2836" t="str">
        <f ca="1">IF(ISNA(XLOOKUP(B2836,Vendors!A:A,Vendors!A:A)),"Invalid FK","Valid")</f>
        <v>Valid</v>
      </c>
      <c r="M2836" t="str">
        <f ca="1">IF(ISNA(XLOOKUP(C2836,Headcount!C:C,Headcount!C:C)),"Invalid FK","Valid")</f>
        <v>Valid</v>
      </c>
    </row>
    <row r="2837" spans="1:13">
      <c r="A2837" t="s">
        <v>7158</v>
      </c>
      <c r="B2837" s="1">
        <v>44996</v>
      </c>
      <c r="C2837">
        <v>-36419.49</v>
      </c>
      <c r="D2837" t="s">
        <v>1478</v>
      </c>
      <c r="E2837" t="s">
        <v>1496</v>
      </c>
      <c r="F2837" t="s">
        <v>271</v>
      </c>
      <c r="G2837" t="s">
        <v>13</v>
      </c>
      <c r="I2837" t="s">
        <v>47</v>
      </c>
      <c r="J2837" t="s">
        <v>7159</v>
      </c>
      <c r="K2837" t="str">
        <f ca="1">IF(ISNA(XLOOKUP(A2837,Customers!A:A,Customers!A:A)),"Invalid FK","Valid")</f>
        <v>Valid</v>
      </c>
      <c r="L2837" t="str">
        <f ca="1">IF(ISNA(XLOOKUP(B2837,Vendors!A:A,Vendors!A:A)),"Invalid FK","Valid")</f>
        <v>Valid</v>
      </c>
      <c r="M2837" t="str">
        <f ca="1">IF(ISNA(XLOOKUP(C2837,Headcount!C:C,Headcount!C:C)),"Invalid FK","Valid")</f>
        <v>Valid</v>
      </c>
    </row>
    <row r="2838" spans="1:13">
      <c r="A2838" t="s">
        <v>7160</v>
      </c>
      <c r="B2838" s="1">
        <v>44814</v>
      </c>
      <c r="C2838">
        <v>-55373.83</v>
      </c>
      <c r="D2838" t="s">
        <v>1478</v>
      </c>
      <c r="E2838" t="s">
        <v>1534</v>
      </c>
      <c r="F2838" t="s">
        <v>268</v>
      </c>
      <c r="G2838" t="s">
        <v>17</v>
      </c>
      <c r="I2838" t="s">
        <v>145</v>
      </c>
      <c r="J2838" t="s">
        <v>7161</v>
      </c>
      <c r="K2838" t="str">
        <f ca="1">IF(ISNA(XLOOKUP(A2838,Customers!A:A,Customers!A:A)),"Invalid FK","Valid")</f>
        <v>Valid</v>
      </c>
      <c r="L2838" t="str">
        <f ca="1">IF(ISNA(XLOOKUP(B2838,Vendors!A:A,Vendors!A:A)),"Invalid FK","Valid")</f>
        <v>Valid</v>
      </c>
      <c r="M2838" t="str">
        <f ca="1">IF(ISNA(XLOOKUP(C2838,Headcount!C:C,Headcount!C:C)),"Invalid FK","Valid")</f>
        <v>Valid</v>
      </c>
    </row>
    <row r="2839" spans="1:13">
      <c r="A2839" t="s">
        <v>7162</v>
      </c>
      <c r="B2839" s="1">
        <v>44821</v>
      </c>
      <c r="C2839">
        <v>206355.27</v>
      </c>
      <c r="D2839" t="s">
        <v>1483</v>
      </c>
      <c r="E2839" t="s">
        <v>1499</v>
      </c>
      <c r="F2839" t="s">
        <v>271</v>
      </c>
      <c r="G2839" t="s">
        <v>17</v>
      </c>
      <c r="H2839" t="s">
        <v>1273</v>
      </c>
      <c r="J2839" t="s">
        <v>7163</v>
      </c>
      <c r="K2839" t="str">
        <f ca="1">IF(ISNA(XLOOKUP(A2839,Customers!A:A,Customers!A:A)),"Invalid FK","Valid")</f>
        <v>Valid</v>
      </c>
      <c r="L2839" t="str">
        <f ca="1">IF(ISNA(XLOOKUP(B2839,Vendors!A:A,Vendors!A:A)),"Invalid FK","Valid")</f>
        <v>Valid</v>
      </c>
      <c r="M2839" t="str">
        <f ca="1">IF(ISNA(XLOOKUP(C2839,Headcount!C:C,Headcount!C:C)),"Invalid FK","Valid")</f>
        <v>Valid</v>
      </c>
    </row>
    <row r="2840" spans="1:13">
      <c r="A2840" t="s">
        <v>7164</v>
      </c>
      <c r="B2840" s="1">
        <v>45204</v>
      </c>
      <c r="C2840">
        <v>145097.57999999999</v>
      </c>
      <c r="D2840" t="s">
        <v>1483</v>
      </c>
      <c r="E2840" t="s">
        <v>1484</v>
      </c>
      <c r="F2840" t="s">
        <v>268</v>
      </c>
      <c r="G2840" t="s">
        <v>8</v>
      </c>
      <c r="H2840" t="s">
        <v>1379</v>
      </c>
      <c r="J2840" t="s">
        <v>7165</v>
      </c>
      <c r="K2840" t="str">
        <f ca="1">IF(ISNA(XLOOKUP(A2840,Customers!A:A,Customers!A:A)),"Invalid FK","Valid")</f>
        <v>Valid</v>
      </c>
      <c r="L2840" t="str">
        <f ca="1">IF(ISNA(XLOOKUP(B2840,Vendors!A:A,Vendors!A:A)),"Invalid FK","Valid")</f>
        <v>Valid</v>
      </c>
      <c r="M2840" t="str">
        <f ca="1">IF(ISNA(XLOOKUP(C2840,Headcount!C:C,Headcount!C:C)),"Invalid FK","Valid")</f>
        <v>Valid</v>
      </c>
    </row>
    <row r="2841" spans="1:13">
      <c r="A2841" t="s">
        <v>7166</v>
      </c>
      <c r="B2841" s="1">
        <v>44852</v>
      </c>
      <c r="C2841">
        <v>-5809.9</v>
      </c>
      <c r="D2841" t="s">
        <v>1478</v>
      </c>
      <c r="E2841" t="s">
        <v>1496</v>
      </c>
      <c r="F2841" t="s">
        <v>268</v>
      </c>
      <c r="G2841" t="s">
        <v>29</v>
      </c>
      <c r="I2841" t="s">
        <v>49</v>
      </c>
      <c r="J2841" t="s">
        <v>7167</v>
      </c>
      <c r="K2841" t="str">
        <f ca="1">IF(ISNA(XLOOKUP(A2841,Customers!A:A,Customers!A:A)),"Invalid FK","Valid")</f>
        <v>Valid</v>
      </c>
      <c r="L2841" t="str">
        <f ca="1">IF(ISNA(XLOOKUP(B2841,Vendors!A:A,Vendors!A:A)),"Invalid FK","Valid")</f>
        <v>Valid</v>
      </c>
      <c r="M2841" t="str">
        <f ca="1">IF(ISNA(XLOOKUP(C2841,Headcount!C:C,Headcount!C:C)),"Invalid FK","Valid")</f>
        <v>Valid</v>
      </c>
    </row>
    <row r="2842" spans="1:13">
      <c r="A2842" t="s">
        <v>7168</v>
      </c>
      <c r="B2842" s="1">
        <v>44904</v>
      </c>
      <c r="C2842">
        <v>227858.9</v>
      </c>
      <c r="D2842" t="s">
        <v>1483</v>
      </c>
      <c r="E2842" t="s">
        <v>1499</v>
      </c>
      <c r="F2842" t="s">
        <v>268</v>
      </c>
      <c r="G2842" t="s">
        <v>29</v>
      </c>
      <c r="H2842" t="s">
        <v>756</v>
      </c>
      <c r="J2842" t="s">
        <v>7169</v>
      </c>
      <c r="K2842" t="str">
        <f ca="1">IF(ISNA(XLOOKUP(A2842,Customers!A:A,Customers!A:A)),"Invalid FK","Valid")</f>
        <v>Valid</v>
      </c>
      <c r="L2842" t="str">
        <f ca="1">IF(ISNA(XLOOKUP(B2842,Vendors!A:A,Vendors!A:A)),"Invalid FK","Valid")</f>
        <v>Valid</v>
      </c>
      <c r="M2842" t="str">
        <f ca="1">IF(ISNA(XLOOKUP(C2842,Headcount!C:C,Headcount!C:C)),"Invalid FK","Valid")</f>
        <v>Valid</v>
      </c>
    </row>
    <row r="2843" spans="1:13">
      <c r="A2843" t="s">
        <v>7170</v>
      </c>
      <c r="B2843" s="1">
        <v>44704</v>
      </c>
      <c r="C2843">
        <v>-21895.98</v>
      </c>
      <c r="D2843" t="s">
        <v>1478</v>
      </c>
      <c r="E2843" t="s">
        <v>1496</v>
      </c>
      <c r="F2843" t="s">
        <v>264</v>
      </c>
      <c r="G2843" t="s">
        <v>17</v>
      </c>
      <c r="I2843" t="s">
        <v>175</v>
      </c>
      <c r="J2843" t="s">
        <v>7171</v>
      </c>
      <c r="K2843" t="str">
        <f ca="1">IF(ISNA(XLOOKUP(A2843,Customers!A:A,Customers!A:A)),"Invalid FK","Valid")</f>
        <v>Valid</v>
      </c>
      <c r="L2843" t="str">
        <f ca="1">IF(ISNA(XLOOKUP(B2843,Vendors!A:A,Vendors!A:A)),"Invalid FK","Valid")</f>
        <v>Valid</v>
      </c>
      <c r="M2843" t="str">
        <f ca="1">IF(ISNA(XLOOKUP(C2843,Headcount!C:C,Headcount!C:C)),"Invalid FK","Valid")</f>
        <v>Valid</v>
      </c>
    </row>
    <row r="2844" spans="1:13">
      <c r="A2844" t="s">
        <v>7172</v>
      </c>
      <c r="B2844" s="1">
        <v>45191</v>
      </c>
      <c r="C2844">
        <v>-57688.99</v>
      </c>
      <c r="D2844" t="s">
        <v>1478</v>
      </c>
      <c r="E2844" t="s">
        <v>20</v>
      </c>
      <c r="F2844" t="s">
        <v>268</v>
      </c>
      <c r="G2844" t="s">
        <v>13</v>
      </c>
      <c r="I2844" t="s">
        <v>246</v>
      </c>
      <c r="J2844" t="s">
        <v>7173</v>
      </c>
      <c r="K2844" t="str">
        <f ca="1">IF(ISNA(XLOOKUP(A2844,Customers!A:A,Customers!A:A)),"Invalid FK","Valid")</f>
        <v>Valid</v>
      </c>
      <c r="L2844" t="str">
        <f ca="1">IF(ISNA(XLOOKUP(B2844,Vendors!A:A,Vendors!A:A)),"Invalid FK","Valid")</f>
        <v>Valid</v>
      </c>
      <c r="M2844" t="str">
        <f ca="1">IF(ISNA(XLOOKUP(C2844,Headcount!C:C,Headcount!C:C)),"Invalid FK","Valid")</f>
        <v>Valid</v>
      </c>
    </row>
    <row r="2845" spans="1:13">
      <c r="A2845" t="s">
        <v>7174</v>
      </c>
      <c r="B2845" s="1">
        <v>44670</v>
      </c>
      <c r="C2845">
        <v>163517.51</v>
      </c>
      <c r="D2845" t="s">
        <v>1483</v>
      </c>
      <c r="E2845" t="s">
        <v>1499</v>
      </c>
      <c r="F2845" t="s">
        <v>264</v>
      </c>
      <c r="G2845" t="s">
        <v>17</v>
      </c>
      <c r="H2845" t="s">
        <v>1129</v>
      </c>
      <c r="J2845" t="s">
        <v>7175</v>
      </c>
      <c r="K2845" t="str">
        <f ca="1">IF(ISNA(XLOOKUP(A2845,Customers!A:A,Customers!A:A)),"Invalid FK","Valid")</f>
        <v>Valid</v>
      </c>
      <c r="L2845" t="str">
        <f ca="1">IF(ISNA(XLOOKUP(B2845,Vendors!A:A,Vendors!A:A)),"Invalid FK","Valid")</f>
        <v>Valid</v>
      </c>
      <c r="M2845" t="str">
        <f ca="1">IF(ISNA(XLOOKUP(C2845,Headcount!C:C,Headcount!C:C)),"Invalid FK","Valid")</f>
        <v>Valid</v>
      </c>
    </row>
    <row r="2846" spans="1:13">
      <c r="A2846" t="s">
        <v>7176</v>
      </c>
      <c r="B2846" s="1">
        <v>45232</v>
      </c>
      <c r="C2846">
        <v>-29834.95</v>
      </c>
      <c r="D2846" t="s">
        <v>1478</v>
      </c>
      <c r="E2846" t="s">
        <v>1496</v>
      </c>
      <c r="F2846" t="s">
        <v>264</v>
      </c>
      <c r="G2846" t="s">
        <v>13</v>
      </c>
      <c r="I2846" t="s">
        <v>215</v>
      </c>
      <c r="J2846" t="s">
        <v>7177</v>
      </c>
      <c r="K2846" t="str">
        <f ca="1">IF(ISNA(XLOOKUP(A2846,Customers!A:A,Customers!A:A)),"Invalid FK","Valid")</f>
        <v>Valid</v>
      </c>
      <c r="L2846" t="str">
        <f ca="1">IF(ISNA(XLOOKUP(B2846,Vendors!A:A,Vendors!A:A)),"Invalid FK","Valid")</f>
        <v>Valid</v>
      </c>
      <c r="M2846" t="str">
        <f ca="1">IF(ISNA(XLOOKUP(C2846,Headcount!C:C,Headcount!C:C)),"Invalid FK","Valid")</f>
        <v>Valid</v>
      </c>
    </row>
    <row r="2847" spans="1:13">
      <c r="A2847" t="s">
        <v>7178</v>
      </c>
      <c r="B2847" s="1">
        <v>44642</v>
      </c>
      <c r="C2847">
        <v>169577.21</v>
      </c>
      <c r="D2847" t="s">
        <v>1483</v>
      </c>
      <c r="E2847" t="s">
        <v>1499</v>
      </c>
      <c r="F2847" t="s">
        <v>264</v>
      </c>
      <c r="G2847" t="s">
        <v>13</v>
      </c>
      <c r="H2847" t="s">
        <v>1053</v>
      </c>
      <c r="J2847" t="s">
        <v>7179</v>
      </c>
      <c r="K2847" t="str">
        <f ca="1">IF(ISNA(XLOOKUP(A2847,Customers!A:A,Customers!A:A)),"Invalid FK","Valid")</f>
        <v>Valid</v>
      </c>
      <c r="L2847" t="str">
        <f ca="1">IF(ISNA(XLOOKUP(B2847,Vendors!A:A,Vendors!A:A)),"Invalid FK","Valid")</f>
        <v>Valid</v>
      </c>
      <c r="M2847" t="str">
        <f ca="1">IF(ISNA(XLOOKUP(C2847,Headcount!C:C,Headcount!C:C)),"Invalid FK","Valid")</f>
        <v>Valid</v>
      </c>
    </row>
    <row r="2848" spans="1:13">
      <c r="A2848" t="s">
        <v>7180</v>
      </c>
      <c r="B2848" s="1">
        <v>45216</v>
      </c>
      <c r="C2848">
        <v>162437.97</v>
      </c>
      <c r="D2848" t="s">
        <v>1483</v>
      </c>
      <c r="E2848" t="s">
        <v>1484</v>
      </c>
      <c r="F2848" t="s">
        <v>268</v>
      </c>
      <c r="G2848" t="s">
        <v>29</v>
      </c>
      <c r="H2848" t="s">
        <v>1073</v>
      </c>
      <c r="J2848" t="s">
        <v>7181</v>
      </c>
      <c r="K2848" t="str">
        <f ca="1">IF(ISNA(XLOOKUP(A2848,Customers!A:A,Customers!A:A)),"Invalid FK","Valid")</f>
        <v>Valid</v>
      </c>
      <c r="L2848" t="str">
        <f ca="1">IF(ISNA(XLOOKUP(B2848,Vendors!A:A,Vendors!A:A)),"Invalid FK","Valid")</f>
        <v>Valid</v>
      </c>
      <c r="M2848" t="str">
        <f ca="1">IF(ISNA(XLOOKUP(C2848,Headcount!C:C,Headcount!C:C)),"Invalid FK","Valid")</f>
        <v>Valid</v>
      </c>
    </row>
    <row r="2849" spans="1:13">
      <c r="A2849" t="s">
        <v>7182</v>
      </c>
      <c r="B2849" s="1">
        <v>44833</v>
      </c>
      <c r="C2849">
        <v>-43213.17</v>
      </c>
      <c r="D2849" t="s">
        <v>1478</v>
      </c>
      <c r="E2849" t="s">
        <v>36</v>
      </c>
      <c r="F2849" t="s">
        <v>271</v>
      </c>
      <c r="G2849" t="s">
        <v>8</v>
      </c>
      <c r="I2849" t="s">
        <v>73</v>
      </c>
      <c r="J2849" t="s">
        <v>7183</v>
      </c>
      <c r="K2849" t="str">
        <f ca="1">IF(ISNA(XLOOKUP(A2849,Customers!A:A,Customers!A:A)),"Invalid FK","Valid")</f>
        <v>Valid</v>
      </c>
      <c r="L2849" t="str">
        <f ca="1">IF(ISNA(XLOOKUP(B2849,Vendors!A:A,Vendors!A:A)),"Invalid FK","Valid")</f>
        <v>Valid</v>
      </c>
      <c r="M2849" t="str">
        <f ca="1">IF(ISNA(XLOOKUP(C2849,Headcount!C:C,Headcount!C:C)),"Invalid FK","Valid")</f>
        <v>Valid</v>
      </c>
    </row>
    <row r="2850" spans="1:13">
      <c r="A2850" t="s">
        <v>7184</v>
      </c>
      <c r="B2850" s="1">
        <v>45067</v>
      </c>
      <c r="C2850">
        <v>159607.84</v>
      </c>
      <c r="D2850" t="s">
        <v>1483</v>
      </c>
      <c r="E2850" t="s">
        <v>1499</v>
      </c>
      <c r="F2850" t="s">
        <v>271</v>
      </c>
      <c r="G2850" t="s">
        <v>29</v>
      </c>
      <c r="H2850" t="s">
        <v>1051</v>
      </c>
      <c r="J2850" t="s">
        <v>7185</v>
      </c>
      <c r="K2850" t="str">
        <f ca="1">IF(ISNA(XLOOKUP(A2850,Customers!A:A,Customers!A:A)),"Invalid FK","Valid")</f>
        <v>Valid</v>
      </c>
      <c r="L2850" t="str">
        <f ca="1">IF(ISNA(XLOOKUP(B2850,Vendors!A:A,Vendors!A:A)),"Invalid FK","Valid")</f>
        <v>Valid</v>
      </c>
      <c r="M2850" t="str">
        <f ca="1">IF(ISNA(XLOOKUP(C2850,Headcount!C:C,Headcount!C:C)),"Invalid FK","Valid")</f>
        <v>Valid</v>
      </c>
    </row>
    <row r="2851" spans="1:13">
      <c r="A2851" t="s">
        <v>7186</v>
      </c>
      <c r="B2851" s="1">
        <v>44745</v>
      </c>
      <c r="C2851">
        <v>155568.82</v>
      </c>
      <c r="D2851" t="s">
        <v>1483</v>
      </c>
      <c r="E2851" t="s">
        <v>1499</v>
      </c>
      <c r="F2851" t="s">
        <v>268</v>
      </c>
      <c r="G2851" t="s">
        <v>29</v>
      </c>
      <c r="H2851" t="s">
        <v>690</v>
      </c>
      <c r="J2851" t="s">
        <v>7187</v>
      </c>
      <c r="K2851" t="str">
        <f ca="1">IF(ISNA(XLOOKUP(A2851,Customers!A:A,Customers!A:A)),"Invalid FK","Valid")</f>
        <v>Valid</v>
      </c>
      <c r="L2851" t="str">
        <f ca="1">IF(ISNA(XLOOKUP(B2851,Vendors!A:A,Vendors!A:A)),"Invalid FK","Valid")</f>
        <v>Valid</v>
      </c>
      <c r="M2851" t="str">
        <f ca="1">IF(ISNA(XLOOKUP(C2851,Headcount!C:C,Headcount!C:C)),"Invalid FK","Valid")</f>
        <v>Valid</v>
      </c>
    </row>
    <row r="2852" spans="1:13">
      <c r="A2852" t="s">
        <v>7188</v>
      </c>
      <c r="B2852" s="1">
        <v>44776</v>
      </c>
      <c r="C2852">
        <v>182608.01</v>
      </c>
      <c r="D2852" t="s">
        <v>1483</v>
      </c>
      <c r="E2852" t="s">
        <v>1499</v>
      </c>
      <c r="F2852" t="s">
        <v>264</v>
      </c>
      <c r="G2852" t="s">
        <v>8</v>
      </c>
      <c r="H2852" t="s">
        <v>776</v>
      </c>
      <c r="J2852" t="s">
        <v>7189</v>
      </c>
      <c r="K2852" t="str">
        <f ca="1">IF(ISNA(XLOOKUP(A2852,Customers!A:A,Customers!A:A)),"Invalid FK","Valid")</f>
        <v>Valid</v>
      </c>
      <c r="L2852" t="str">
        <f ca="1">IF(ISNA(XLOOKUP(B2852,Vendors!A:A,Vendors!A:A)),"Invalid FK","Valid")</f>
        <v>Valid</v>
      </c>
      <c r="M2852" t="str">
        <f ca="1">IF(ISNA(XLOOKUP(C2852,Headcount!C:C,Headcount!C:C)),"Invalid FK","Valid")</f>
        <v>Valid</v>
      </c>
    </row>
    <row r="2853" spans="1:13">
      <c r="A2853" t="s">
        <v>7190</v>
      </c>
      <c r="B2853" s="1">
        <v>45062</v>
      </c>
      <c r="C2853">
        <v>106788.9</v>
      </c>
      <c r="D2853" t="s">
        <v>1483</v>
      </c>
      <c r="E2853" t="s">
        <v>1487</v>
      </c>
      <c r="F2853" t="s">
        <v>264</v>
      </c>
      <c r="G2853" t="s">
        <v>8</v>
      </c>
      <c r="H2853" t="s">
        <v>971</v>
      </c>
      <c r="J2853" t="s">
        <v>7191</v>
      </c>
      <c r="K2853" t="str">
        <f ca="1">IF(ISNA(XLOOKUP(A2853,Customers!A:A,Customers!A:A)),"Invalid FK","Valid")</f>
        <v>Valid</v>
      </c>
      <c r="L2853" t="str">
        <f ca="1">IF(ISNA(XLOOKUP(B2853,Vendors!A:A,Vendors!A:A)),"Invalid FK","Valid")</f>
        <v>Valid</v>
      </c>
      <c r="M2853" t="str">
        <f ca="1">IF(ISNA(XLOOKUP(C2853,Headcount!C:C,Headcount!C:C)),"Invalid FK","Valid")</f>
        <v>Valid</v>
      </c>
    </row>
    <row r="2854" spans="1:13">
      <c r="A2854" t="s">
        <v>7192</v>
      </c>
      <c r="B2854" s="1">
        <v>44660</v>
      </c>
      <c r="C2854">
        <v>-18158.189999999999</v>
      </c>
      <c r="D2854" t="s">
        <v>1478</v>
      </c>
      <c r="E2854" t="s">
        <v>20</v>
      </c>
      <c r="F2854" t="s">
        <v>268</v>
      </c>
      <c r="G2854" t="s">
        <v>29</v>
      </c>
      <c r="I2854" t="s">
        <v>25</v>
      </c>
      <c r="J2854" t="s">
        <v>7193</v>
      </c>
      <c r="K2854" t="str">
        <f ca="1">IF(ISNA(XLOOKUP(A2854,Customers!A:A,Customers!A:A)),"Invalid FK","Valid")</f>
        <v>Valid</v>
      </c>
      <c r="L2854" t="str">
        <f ca="1">IF(ISNA(XLOOKUP(B2854,Vendors!A:A,Vendors!A:A)),"Invalid FK","Valid")</f>
        <v>Valid</v>
      </c>
      <c r="M2854" t="str">
        <f ca="1">IF(ISNA(XLOOKUP(C2854,Headcount!C:C,Headcount!C:C)),"Invalid FK","Valid")</f>
        <v>Valid</v>
      </c>
    </row>
    <row r="2855" spans="1:13">
      <c r="A2855" t="s">
        <v>7194</v>
      </c>
      <c r="B2855" s="1">
        <v>44873</v>
      </c>
      <c r="C2855">
        <v>124528.82</v>
      </c>
      <c r="D2855" t="s">
        <v>1483</v>
      </c>
      <c r="E2855" t="s">
        <v>1484</v>
      </c>
      <c r="F2855" t="s">
        <v>264</v>
      </c>
      <c r="G2855" t="s">
        <v>17</v>
      </c>
      <c r="H2855" t="s">
        <v>995</v>
      </c>
      <c r="J2855" t="s">
        <v>7195</v>
      </c>
      <c r="K2855" t="str">
        <f ca="1">IF(ISNA(XLOOKUP(A2855,Customers!A:A,Customers!A:A)),"Invalid FK","Valid")</f>
        <v>Valid</v>
      </c>
      <c r="L2855" t="str">
        <f ca="1">IF(ISNA(XLOOKUP(B2855,Vendors!A:A,Vendors!A:A)),"Invalid FK","Valid")</f>
        <v>Valid</v>
      </c>
      <c r="M2855" t="str">
        <f ca="1">IF(ISNA(XLOOKUP(C2855,Headcount!C:C,Headcount!C:C)),"Invalid FK","Valid")</f>
        <v>Valid</v>
      </c>
    </row>
    <row r="2856" spans="1:13">
      <c r="A2856" t="s">
        <v>7196</v>
      </c>
      <c r="B2856" s="1">
        <v>45177</v>
      </c>
      <c r="C2856">
        <v>-24831.39</v>
      </c>
      <c r="D2856" t="s">
        <v>1478</v>
      </c>
      <c r="E2856" t="s">
        <v>20</v>
      </c>
      <c r="F2856" t="s">
        <v>264</v>
      </c>
      <c r="G2856" t="s">
        <v>8</v>
      </c>
      <c r="I2856" t="s">
        <v>27</v>
      </c>
      <c r="J2856" t="s">
        <v>7197</v>
      </c>
      <c r="K2856" t="str">
        <f ca="1">IF(ISNA(XLOOKUP(A2856,Customers!A:A,Customers!A:A)),"Invalid FK","Valid")</f>
        <v>Valid</v>
      </c>
      <c r="L2856" t="str">
        <f ca="1">IF(ISNA(XLOOKUP(B2856,Vendors!A:A,Vendors!A:A)),"Invalid FK","Valid")</f>
        <v>Valid</v>
      </c>
      <c r="M2856" t="str">
        <f ca="1">IF(ISNA(XLOOKUP(C2856,Headcount!C:C,Headcount!C:C)),"Invalid FK","Valid")</f>
        <v>Valid</v>
      </c>
    </row>
    <row r="2857" spans="1:13">
      <c r="A2857" t="s">
        <v>7198</v>
      </c>
      <c r="B2857" s="1">
        <v>45246</v>
      </c>
      <c r="C2857">
        <v>-42495.88</v>
      </c>
      <c r="D2857" t="s">
        <v>1478</v>
      </c>
      <c r="E2857" t="s">
        <v>1509</v>
      </c>
      <c r="F2857" t="s">
        <v>268</v>
      </c>
      <c r="G2857" t="s">
        <v>29</v>
      </c>
      <c r="I2857" t="s">
        <v>133</v>
      </c>
      <c r="J2857" t="s">
        <v>7199</v>
      </c>
      <c r="K2857" t="str">
        <f ca="1">IF(ISNA(XLOOKUP(A2857,Customers!A:A,Customers!A:A)),"Invalid FK","Valid")</f>
        <v>Valid</v>
      </c>
      <c r="L2857" t="str">
        <f ca="1">IF(ISNA(XLOOKUP(B2857,Vendors!A:A,Vendors!A:A)),"Invalid FK","Valid")</f>
        <v>Valid</v>
      </c>
      <c r="M2857" t="str">
        <f ca="1">IF(ISNA(XLOOKUP(C2857,Headcount!C:C,Headcount!C:C)),"Invalid FK","Valid")</f>
        <v>Valid</v>
      </c>
    </row>
    <row r="2858" spans="1:13">
      <c r="A2858" t="s">
        <v>7200</v>
      </c>
      <c r="B2858" s="1">
        <v>44814</v>
      </c>
      <c r="C2858">
        <v>244095.64</v>
      </c>
      <c r="D2858" t="s">
        <v>1483</v>
      </c>
      <c r="E2858" t="s">
        <v>1484</v>
      </c>
      <c r="F2858" t="s">
        <v>264</v>
      </c>
      <c r="G2858" t="s">
        <v>29</v>
      </c>
      <c r="H2858" t="s">
        <v>1193</v>
      </c>
      <c r="J2858" t="s">
        <v>7201</v>
      </c>
      <c r="K2858" t="str">
        <f ca="1">IF(ISNA(XLOOKUP(A2858,Customers!A:A,Customers!A:A)),"Invalid FK","Valid")</f>
        <v>Valid</v>
      </c>
      <c r="L2858" t="str">
        <f ca="1">IF(ISNA(XLOOKUP(B2858,Vendors!A:A,Vendors!A:A)),"Invalid FK","Valid")</f>
        <v>Valid</v>
      </c>
      <c r="M2858" t="str">
        <f ca="1">IF(ISNA(XLOOKUP(C2858,Headcount!C:C,Headcount!C:C)),"Invalid FK","Valid")</f>
        <v>Valid</v>
      </c>
    </row>
    <row r="2859" spans="1:13">
      <c r="A2859" t="s">
        <v>7202</v>
      </c>
      <c r="B2859" s="1">
        <v>44778</v>
      </c>
      <c r="C2859">
        <v>-21752.36</v>
      </c>
      <c r="D2859" t="s">
        <v>1478</v>
      </c>
      <c r="E2859" t="s">
        <v>1534</v>
      </c>
      <c r="F2859" t="s">
        <v>268</v>
      </c>
      <c r="G2859" t="s">
        <v>13</v>
      </c>
      <c r="I2859" t="s">
        <v>207</v>
      </c>
      <c r="J2859" t="s">
        <v>7203</v>
      </c>
      <c r="K2859" t="str">
        <f ca="1">IF(ISNA(XLOOKUP(A2859,Customers!A:A,Customers!A:A)),"Invalid FK","Valid")</f>
        <v>Valid</v>
      </c>
      <c r="L2859" t="str">
        <f ca="1">IF(ISNA(XLOOKUP(B2859,Vendors!A:A,Vendors!A:A)),"Invalid FK","Valid")</f>
        <v>Valid</v>
      </c>
      <c r="M2859" t="str">
        <f ca="1">IF(ISNA(XLOOKUP(C2859,Headcount!C:C,Headcount!C:C)),"Invalid FK","Valid")</f>
        <v>Valid</v>
      </c>
    </row>
    <row r="2860" spans="1:13">
      <c r="A2860" t="s">
        <v>7204</v>
      </c>
      <c r="B2860" s="1">
        <v>44893</v>
      </c>
      <c r="C2860">
        <v>152715.07</v>
      </c>
      <c r="D2860" t="s">
        <v>1483</v>
      </c>
      <c r="E2860" t="s">
        <v>1484</v>
      </c>
      <c r="F2860" t="s">
        <v>271</v>
      </c>
      <c r="G2860" t="s">
        <v>17</v>
      </c>
      <c r="H2860" t="s">
        <v>1225</v>
      </c>
      <c r="J2860" t="s">
        <v>7205</v>
      </c>
      <c r="K2860" t="str">
        <f ca="1">IF(ISNA(XLOOKUP(A2860,Customers!A:A,Customers!A:A)),"Invalid FK","Valid")</f>
        <v>Valid</v>
      </c>
      <c r="L2860" t="str">
        <f ca="1">IF(ISNA(XLOOKUP(B2860,Vendors!A:A,Vendors!A:A)),"Invalid FK","Valid")</f>
        <v>Valid</v>
      </c>
      <c r="M2860" t="str">
        <f ca="1">IF(ISNA(XLOOKUP(C2860,Headcount!C:C,Headcount!C:C)),"Invalid FK","Valid")</f>
        <v>Valid</v>
      </c>
    </row>
    <row r="2861" spans="1:13">
      <c r="A2861" t="s">
        <v>7206</v>
      </c>
      <c r="B2861" s="1">
        <v>45115</v>
      </c>
      <c r="C2861">
        <v>-25130.01</v>
      </c>
      <c r="D2861" t="s">
        <v>1478</v>
      </c>
      <c r="E2861" t="s">
        <v>7</v>
      </c>
      <c r="F2861" t="s">
        <v>264</v>
      </c>
      <c r="G2861" t="s">
        <v>17</v>
      </c>
      <c r="I2861" t="s">
        <v>65</v>
      </c>
      <c r="J2861" t="s">
        <v>7207</v>
      </c>
      <c r="K2861" t="str">
        <f ca="1">IF(ISNA(XLOOKUP(A2861,Customers!A:A,Customers!A:A)),"Invalid FK","Valid")</f>
        <v>Valid</v>
      </c>
      <c r="L2861" t="str">
        <f ca="1">IF(ISNA(XLOOKUP(B2861,Vendors!A:A,Vendors!A:A)),"Invalid FK","Valid")</f>
        <v>Valid</v>
      </c>
      <c r="M2861" t="str">
        <f ca="1">IF(ISNA(XLOOKUP(C2861,Headcount!C:C,Headcount!C:C)),"Invalid FK","Valid")</f>
        <v>Valid</v>
      </c>
    </row>
    <row r="2862" spans="1:13">
      <c r="A2862" t="s">
        <v>7208</v>
      </c>
      <c r="B2862" s="1">
        <v>44791</v>
      </c>
      <c r="C2862">
        <v>97441.03</v>
      </c>
      <c r="D2862" t="s">
        <v>1483</v>
      </c>
      <c r="E2862" t="s">
        <v>1499</v>
      </c>
      <c r="F2862" t="s">
        <v>268</v>
      </c>
      <c r="G2862" t="s">
        <v>13</v>
      </c>
      <c r="H2862" t="s">
        <v>1083</v>
      </c>
      <c r="J2862" t="s">
        <v>7209</v>
      </c>
      <c r="K2862" t="str">
        <f ca="1">IF(ISNA(XLOOKUP(A2862,Customers!A:A,Customers!A:A)),"Invalid FK","Valid")</f>
        <v>Valid</v>
      </c>
      <c r="L2862" t="str">
        <f ca="1">IF(ISNA(XLOOKUP(B2862,Vendors!A:A,Vendors!A:A)),"Invalid FK","Valid")</f>
        <v>Valid</v>
      </c>
      <c r="M2862" t="str">
        <f ca="1">IF(ISNA(XLOOKUP(C2862,Headcount!C:C,Headcount!C:C)),"Invalid FK","Valid")</f>
        <v>Valid</v>
      </c>
    </row>
    <row r="2863" spans="1:13">
      <c r="A2863" t="s">
        <v>7210</v>
      </c>
      <c r="B2863" s="1">
        <v>44937</v>
      </c>
      <c r="C2863">
        <v>102205.2</v>
      </c>
      <c r="D2863" t="s">
        <v>1483</v>
      </c>
      <c r="E2863" t="s">
        <v>1484</v>
      </c>
      <c r="F2863" t="s">
        <v>264</v>
      </c>
      <c r="G2863" t="s">
        <v>8</v>
      </c>
      <c r="H2863" t="s">
        <v>708</v>
      </c>
      <c r="J2863" t="s">
        <v>7211</v>
      </c>
      <c r="K2863" t="str">
        <f ca="1">IF(ISNA(XLOOKUP(A2863,Customers!A:A,Customers!A:A)),"Invalid FK","Valid")</f>
        <v>Valid</v>
      </c>
      <c r="L2863" t="str">
        <f ca="1">IF(ISNA(XLOOKUP(B2863,Vendors!A:A,Vendors!A:A)),"Invalid FK","Valid")</f>
        <v>Valid</v>
      </c>
      <c r="M2863" t="str">
        <f ca="1">IF(ISNA(XLOOKUP(C2863,Headcount!C:C,Headcount!C:C)),"Invalid FK","Valid")</f>
        <v>Valid</v>
      </c>
    </row>
    <row r="2864" spans="1:13">
      <c r="A2864" t="s">
        <v>7212</v>
      </c>
      <c r="B2864" s="1">
        <v>44746</v>
      </c>
      <c r="C2864">
        <v>18025.650000000001</v>
      </c>
      <c r="D2864" t="s">
        <v>1504</v>
      </c>
      <c r="E2864" t="s">
        <v>1504</v>
      </c>
      <c r="F2864" t="s">
        <v>271</v>
      </c>
      <c r="G2864" t="s">
        <v>29</v>
      </c>
      <c r="J2864" t="s">
        <v>7213</v>
      </c>
      <c r="K2864" t="str">
        <f ca="1">IF(ISNA(XLOOKUP(A2864,Customers!A:A,Customers!A:A)),"Invalid FK","Valid")</f>
        <v>Valid</v>
      </c>
      <c r="L2864" t="str">
        <f ca="1">IF(ISNA(XLOOKUP(B2864,Vendors!A:A,Vendors!A:A)),"Invalid FK","Valid")</f>
        <v>Valid</v>
      </c>
      <c r="M2864" t="str">
        <f ca="1">IF(ISNA(XLOOKUP(C2864,Headcount!C:C,Headcount!C:C)),"Invalid FK","Valid")</f>
        <v>Valid</v>
      </c>
    </row>
    <row r="2865" spans="1:13">
      <c r="A2865" t="s">
        <v>7214</v>
      </c>
      <c r="B2865" s="1">
        <v>44832</v>
      </c>
      <c r="C2865">
        <v>182260.12</v>
      </c>
      <c r="D2865" t="s">
        <v>1483</v>
      </c>
      <c r="E2865" t="s">
        <v>1484</v>
      </c>
      <c r="F2865" t="s">
        <v>264</v>
      </c>
      <c r="G2865" t="s">
        <v>29</v>
      </c>
      <c r="H2865" t="s">
        <v>780</v>
      </c>
      <c r="J2865" t="s">
        <v>7215</v>
      </c>
      <c r="K2865" t="str">
        <f ca="1">IF(ISNA(XLOOKUP(A2865,Customers!A:A,Customers!A:A)),"Invalid FK","Valid")</f>
        <v>Valid</v>
      </c>
      <c r="L2865" t="str">
        <f ca="1">IF(ISNA(XLOOKUP(B2865,Vendors!A:A,Vendors!A:A)),"Invalid FK","Valid")</f>
        <v>Valid</v>
      </c>
      <c r="M2865" t="str">
        <f ca="1">IF(ISNA(XLOOKUP(C2865,Headcount!C:C,Headcount!C:C)),"Invalid FK","Valid")</f>
        <v>Valid</v>
      </c>
    </row>
    <row r="2866" spans="1:13">
      <c r="A2866" t="s">
        <v>7216</v>
      </c>
      <c r="B2866" s="1">
        <v>45053</v>
      </c>
      <c r="C2866">
        <v>-29814.49</v>
      </c>
      <c r="D2866" t="s">
        <v>1478</v>
      </c>
      <c r="E2866" t="s">
        <v>1534</v>
      </c>
      <c r="F2866" t="s">
        <v>271</v>
      </c>
      <c r="G2866" t="s">
        <v>8</v>
      </c>
      <c r="I2866" t="s">
        <v>115</v>
      </c>
      <c r="J2866" t="s">
        <v>7217</v>
      </c>
      <c r="K2866" t="str">
        <f ca="1">IF(ISNA(XLOOKUP(A2866,Customers!A:A,Customers!A:A)),"Invalid FK","Valid")</f>
        <v>Valid</v>
      </c>
      <c r="L2866" t="str">
        <f ca="1">IF(ISNA(XLOOKUP(B2866,Vendors!A:A,Vendors!A:A)),"Invalid FK","Valid")</f>
        <v>Valid</v>
      </c>
      <c r="M2866" t="str">
        <f ca="1">IF(ISNA(XLOOKUP(C2866,Headcount!C:C,Headcount!C:C)),"Invalid FK","Valid")</f>
        <v>Valid</v>
      </c>
    </row>
    <row r="2867" spans="1:13">
      <c r="A2867" t="s">
        <v>7218</v>
      </c>
      <c r="B2867" s="1">
        <v>45242</v>
      </c>
      <c r="C2867">
        <v>-51449.88</v>
      </c>
      <c r="D2867" t="s">
        <v>1478</v>
      </c>
      <c r="E2867" t="s">
        <v>1496</v>
      </c>
      <c r="F2867" t="s">
        <v>264</v>
      </c>
      <c r="G2867" t="s">
        <v>29</v>
      </c>
      <c r="I2867" t="s">
        <v>119</v>
      </c>
      <c r="J2867" t="s">
        <v>7219</v>
      </c>
      <c r="K2867" t="str">
        <f ca="1">IF(ISNA(XLOOKUP(A2867,Customers!A:A,Customers!A:A)),"Invalid FK","Valid")</f>
        <v>Valid</v>
      </c>
      <c r="L2867" t="str">
        <f ca="1">IF(ISNA(XLOOKUP(B2867,Vendors!A:A,Vendors!A:A)),"Invalid FK","Valid")</f>
        <v>Valid</v>
      </c>
      <c r="M2867" t="str">
        <f ca="1">IF(ISNA(XLOOKUP(C2867,Headcount!C:C,Headcount!C:C)),"Invalid FK","Valid")</f>
        <v>Valid</v>
      </c>
    </row>
    <row r="2868" spans="1:13">
      <c r="A2868" t="s">
        <v>7220</v>
      </c>
      <c r="B2868" s="1">
        <v>44692</v>
      </c>
      <c r="C2868">
        <v>161006.20000000001</v>
      </c>
      <c r="D2868" t="s">
        <v>1483</v>
      </c>
      <c r="E2868" t="s">
        <v>1499</v>
      </c>
      <c r="F2868" t="s">
        <v>268</v>
      </c>
      <c r="G2868" t="s">
        <v>13</v>
      </c>
      <c r="H2868" t="s">
        <v>674</v>
      </c>
      <c r="J2868" t="s">
        <v>7221</v>
      </c>
      <c r="K2868" t="str">
        <f ca="1">IF(ISNA(XLOOKUP(A2868,Customers!A:A,Customers!A:A)),"Invalid FK","Valid")</f>
        <v>Valid</v>
      </c>
      <c r="L2868" t="str">
        <f ca="1">IF(ISNA(XLOOKUP(B2868,Vendors!A:A,Vendors!A:A)),"Invalid FK","Valid")</f>
        <v>Valid</v>
      </c>
      <c r="M2868" t="str">
        <f ca="1">IF(ISNA(XLOOKUP(C2868,Headcount!C:C,Headcount!C:C)),"Invalid FK","Valid")</f>
        <v>Valid</v>
      </c>
    </row>
    <row r="2869" spans="1:13">
      <c r="A2869" t="s">
        <v>7222</v>
      </c>
      <c r="B2869" s="1">
        <v>45275</v>
      </c>
      <c r="C2869">
        <v>-65815.039999999994</v>
      </c>
      <c r="D2869" t="s">
        <v>1478</v>
      </c>
      <c r="E2869" t="s">
        <v>1496</v>
      </c>
      <c r="F2869" t="s">
        <v>271</v>
      </c>
      <c r="G2869" t="s">
        <v>29</v>
      </c>
      <c r="I2869" t="s">
        <v>159</v>
      </c>
      <c r="J2869" t="s">
        <v>7223</v>
      </c>
      <c r="K2869" t="str">
        <f ca="1">IF(ISNA(XLOOKUP(A2869,Customers!A:A,Customers!A:A)),"Invalid FK","Valid")</f>
        <v>Valid</v>
      </c>
      <c r="L2869" t="str">
        <f ca="1">IF(ISNA(XLOOKUP(B2869,Vendors!A:A,Vendors!A:A)),"Invalid FK","Valid")</f>
        <v>Valid</v>
      </c>
      <c r="M2869" t="str">
        <f ca="1">IF(ISNA(XLOOKUP(C2869,Headcount!C:C,Headcount!C:C)),"Invalid FK","Valid")</f>
        <v>Valid</v>
      </c>
    </row>
    <row r="2870" spans="1:13">
      <c r="A2870" t="s">
        <v>7224</v>
      </c>
      <c r="B2870" s="1">
        <v>45274</v>
      </c>
      <c r="C2870">
        <v>132373.21</v>
      </c>
      <c r="D2870" t="s">
        <v>1483</v>
      </c>
      <c r="E2870" t="s">
        <v>1499</v>
      </c>
      <c r="F2870" t="s">
        <v>271</v>
      </c>
      <c r="G2870" t="s">
        <v>29</v>
      </c>
      <c r="H2870" t="s">
        <v>1191</v>
      </c>
      <c r="J2870" t="s">
        <v>7225</v>
      </c>
      <c r="K2870" t="str">
        <f ca="1">IF(ISNA(XLOOKUP(A2870,Customers!A:A,Customers!A:A)),"Invalid FK","Valid")</f>
        <v>Valid</v>
      </c>
      <c r="L2870" t="str">
        <f ca="1">IF(ISNA(XLOOKUP(B2870,Vendors!A:A,Vendors!A:A)),"Invalid FK","Valid")</f>
        <v>Valid</v>
      </c>
      <c r="M2870" t="str">
        <f ca="1">IF(ISNA(XLOOKUP(C2870,Headcount!C:C,Headcount!C:C)),"Invalid FK","Valid")</f>
        <v>Valid</v>
      </c>
    </row>
    <row r="2871" spans="1:13">
      <c r="A2871" t="s">
        <v>7226</v>
      </c>
      <c r="B2871" s="1">
        <v>45041</v>
      </c>
      <c r="C2871">
        <v>-35413.22</v>
      </c>
      <c r="D2871" t="s">
        <v>1478</v>
      </c>
      <c r="E2871" t="s">
        <v>36</v>
      </c>
      <c r="F2871" t="s">
        <v>264</v>
      </c>
      <c r="G2871" t="s">
        <v>13</v>
      </c>
      <c r="I2871" t="s">
        <v>179</v>
      </c>
      <c r="J2871" t="s">
        <v>7227</v>
      </c>
      <c r="K2871" t="str">
        <f ca="1">IF(ISNA(XLOOKUP(A2871,Customers!A:A,Customers!A:A)),"Invalid FK","Valid")</f>
        <v>Valid</v>
      </c>
      <c r="L2871" t="str">
        <f ca="1">IF(ISNA(XLOOKUP(B2871,Vendors!A:A,Vendors!A:A)),"Invalid FK","Valid")</f>
        <v>Valid</v>
      </c>
      <c r="M2871" t="str">
        <f ca="1">IF(ISNA(XLOOKUP(C2871,Headcount!C:C,Headcount!C:C)),"Invalid FK","Valid")</f>
        <v>Valid</v>
      </c>
    </row>
    <row r="2872" spans="1:13">
      <c r="A2872" t="s">
        <v>7228</v>
      </c>
      <c r="B2872" s="1">
        <v>45286</v>
      </c>
      <c r="C2872">
        <v>146147.79999999999</v>
      </c>
      <c r="D2872" t="s">
        <v>1483</v>
      </c>
      <c r="E2872" t="s">
        <v>1484</v>
      </c>
      <c r="F2872" t="s">
        <v>268</v>
      </c>
      <c r="G2872" t="s">
        <v>29</v>
      </c>
      <c r="H2872" t="s">
        <v>1089</v>
      </c>
      <c r="J2872" t="s">
        <v>7229</v>
      </c>
      <c r="K2872" t="str">
        <f ca="1">IF(ISNA(XLOOKUP(A2872,Customers!A:A,Customers!A:A)),"Invalid FK","Valid")</f>
        <v>Valid</v>
      </c>
      <c r="L2872" t="str">
        <f ca="1">IF(ISNA(XLOOKUP(B2872,Vendors!A:A,Vendors!A:A)),"Invalid FK","Valid")</f>
        <v>Valid</v>
      </c>
      <c r="M2872" t="str">
        <f ca="1">IF(ISNA(XLOOKUP(C2872,Headcount!C:C,Headcount!C:C)),"Invalid FK","Valid")</f>
        <v>Valid</v>
      </c>
    </row>
    <row r="2873" spans="1:13">
      <c r="A2873" t="s">
        <v>7230</v>
      </c>
      <c r="B2873" s="1">
        <v>45096</v>
      </c>
      <c r="C2873">
        <v>-48670.94</v>
      </c>
      <c r="D2873" t="s">
        <v>1478</v>
      </c>
      <c r="E2873" t="s">
        <v>20</v>
      </c>
      <c r="F2873" t="s">
        <v>268</v>
      </c>
      <c r="G2873" t="s">
        <v>17</v>
      </c>
      <c r="I2873" t="s">
        <v>63</v>
      </c>
      <c r="J2873" t="s">
        <v>7231</v>
      </c>
      <c r="K2873" t="str">
        <f ca="1">IF(ISNA(XLOOKUP(A2873,Customers!A:A,Customers!A:A)),"Invalid FK","Valid")</f>
        <v>Valid</v>
      </c>
      <c r="L2873" t="str">
        <f ca="1">IF(ISNA(XLOOKUP(B2873,Vendors!A:A,Vendors!A:A)),"Invalid FK","Valid")</f>
        <v>Valid</v>
      </c>
      <c r="M2873" t="str">
        <f ca="1">IF(ISNA(XLOOKUP(C2873,Headcount!C:C,Headcount!C:C)),"Invalid FK","Valid")</f>
        <v>Valid</v>
      </c>
    </row>
    <row r="2874" spans="1:13">
      <c r="A2874" t="s">
        <v>7232</v>
      </c>
      <c r="B2874" s="1">
        <v>45289</v>
      </c>
      <c r="C2874">
        <v>18695.919999999998</v>
      </c>
      <c r="D2874" t="s">
        <v>1504</v>
      </c>
      <c r="E2874" t="s">
        <v>1504</v>
      </c>
      <c r="F2874" t="s">
        <v>264</v>
      </c>
      <c r="G2874" t="s">
        <v>29</v>
      </c>
      <c r="J2874" t="s">
        <v>7233</v>
      </c>
      <c r="K2874" t="str">
        <f ca="1">IF(ISNA(XLOOKUP(A2874,Customers!A:A,Customers!A:A)),"Invalid FK","Valid")</f>
        <v>Valid</v>
      </c>
      <c r="L2874" t="str">
        <f ca="1">IF(ISNA(XLOOKUP(B2874,Vendors!A:A,Vendors!A:A)),"Invalid FK","Valid")</f>
        <v>Valid</v>
      </c>
      <c r="M2874" t="str">
        <f ca="1">IF(ISNA(XLOOKUP(C2874,Headcount!C:C,Headcount!C:C)),"Invalid FK","Valid")</f>
        <v>Valid</v>
      </c>
    </row>
    <row r="2875" spans="1:13">
      <c r="A2875" t="s">
        <v>7234</v>
      </c>
      <c r="B2875" s="1">
        <v>45047</v>
      </c>
      <c r="C2875">
        <v>110821.43</v>
      </c>
      <c r="D2875" t="s">
        <v>1483</v>
      </c>
      <c r="E2875" t="s">
        <v>1487</v>
      </c>
      <c r="F2875" t="s">
        <v>268</v>
      </c>
      <c r="G2875" t="s">
        <v>17</v>
      </c>
      <c r="H2875" t="s">
        <v>1253</v>
      </c>
      <c r="J2875" t="s">
        <v>7235</v>
      </c>
      <c r="K2875" t="str">
        <f ca="1">IF(ISNA(XLOOKUP(A2875,Customers!A:A,Customers!A:A)),"Invalid FK","Valid")</f>
        <v>Valid</v>
      </c>
      <c r="L2875" t="str">
        <f ca="1">IF(ISNA(XLOOKUP(B2875,Vendors!A:A,Vendors!A:A)),"Invalid FK","Valid")</f>
        <v>Valid</v>
      </c>
      <c r="M2875" t="str">
        <f ca="1">IF(ISNA(XLOOKUP(C2875,Headcount!C:C,Headcount!C:C)),"Invalid FK","Valid")</f>
        <v>Valid</v>
      </c>
    </row>
    <row r="2876" spans="1:13">
      <c r="A2876" t="s">
        <v>7236</v>
      </c>
      <c r="B2876" s="1">
        <v>45206</v>
      </c>
      <c r="C2876">
        <v>-47249.91</v>
      </c>
      <c r="D2876" t="s">
        <v>1478</v>
      </c>
      <c r="E2876" t="s">
        <v>7</v>
      </c>
      <c r="F2876" t="s">
        <v>268</v>
      </c>
      <c r="G2876" t="s">
        <v>17</v>
      </c>
      <c r="I2876" t="s">
        <v>139</v>
      </c>
      <c r="J2876" t="s">
        <v>7237</v>
      </c>
      <c r="K2876" t="str">
        <f ca="1">IF(ISNA(XLOOKUP(A2876,Customers!A:A,Customers!A:A)),"Invalid FK","Valid")</f>
        <v>Valid</v>
      </c>
      <c r="L2876" t="str">
        <f ca="1">IF(ISNA(XLOOKUP(B2876,Vendors!A:A,Vendors!A:A)),"Invalid FK","Valid")</f>
        <v>Valid</v>
      </c>
      <c r="M2876" t="str">
        <f ca="1">IF(ISNA(XLOOKUP(C2876,Headcount!C:C,Headcount!C:C)),"Invalid FK","Valid")</f>
        <v>Valid</v>
      </c>
    </row>
    <row r="2877" spans="1:13">
      <c r="A2877" t="s">
        <v>7238</v>
      </c>
      <c r="B2877" s="1">
        <v>45235</v>
      </c>
      <c r="C2877">
        <v>139441.44</v>
      </c>
      <c r="D2877" t="s">
        <v>1483</v>
      </c>
      <c r="E2877" t="s">
        <v>1484</v>
      </c>
      <c r="F2877" t="s">
        <v>268</v>
      </c>
      <c r="G2877" t="s">
        <v>13</v>
      </c>
      <c r="H2877" t="s">
        <v>1323</v>
      </c>
      <c r="J2877" t="s">
        <v>7239</v>
      </c>
      <c r="K2877" t="str">
        <f ca="1">IF(ISNA(XLOOKUP(A2877,Customers!A:A,Customers!A:A)),"Invalid FK","Valid")</f>
        <v>Valid</v>
      </c>
      <c r="L2877" t="str">
        <f ca="1">IF(ISNA(XLOOKUP(B2877,Vendors!A:A,Vendors!A:A)),"Invalid FK","Valid")</f>
        <v>Valid</v>
      </c>
      <c r="M2877" t="str">
        <f ca="1">IF(ISNA(XLOOKUP(C2877,Headcount!C:C,Headcount!C:C)),"Invalid FK","Valid")</f>
        <v>Valid</v>
      </c>
    </row>
    <row r="2878" spans="1:13">
      <c r="A2878" t="s">
        <v>7240</v>
      </c>
      <c r="B2878" s="1">
        <v>45146</v>
      </c>
      <c r="C2878">
        <v>-58693.08</v>
      </c>
      <c r="D2878" t="s">
        <v>1478</v>
      </c>
      <c r="E2878" t="s">
        <v>36</v>
      </c>
      <c r="F2878" t="s">
        <v>271</v>
      </c>
      <c r="G2878" t="s">
        <v>17</v>
      </c>
      <c r="I2878" t="s">
        <v>49</v>
      </c>
      <c r="J2878" t="s">
        <v>7241</v>
      </c>
      <c r="K2878" t="str">
        <f ca="1">IF(ISNA(XLOOKUP(A2878,Customers!A:A,Customers!A:A)),"Invalid FK","Valid")</f>
        <v>Valid</v>
      </c>
      <c r="L2878" t="str">
        <f ca="1">IF(ISNA(XLOOKUP(B2878,Vendors!A:A,Vendors!A:A)),"Invalid FK","Valid")</f>
        <v>Valid</v>
      </c>
      <c r="M2878" t="str">
        <f ca="1">IF(ISNA(XLOOKUP(C2878,Headcount!C:C,Headcount!C:C)),"Invalid FK","Valid")</f>
        <v>Valid</v>
      </c>
    </row>
    <row r="2879" spans="1:13">
      <c r="A2879" t="s">
        <v>7242</v>
      </c>
      <c r="B2879" s="1">
        <v>44891</v>
      </c>
      <c r="C2879">
        <v>142401.09</v>
      </c>
      <c r="D2879" t="s">
        <v>1483</v>
      </c>
      <c r="E2879" t="s">
        <v>1499</v>
      </c>
      <c r="F2879" t="s">
        <v>268</v>
      </c>
      <c r="G2879" t="s">
        <v>17</v>
      </c>
      <c r="H2879" t="s">
        <v>1391</v>
      </c>
      <c r="J2879" t="s">
        <v>7243</v>
      </c>
      <c r="K2879" t="str">
        <f ca="1">IF(ISNA(XLOOKUP(A2879,Customers!A:A,Customers!A:A)),"Invalid FK","Valid")</f>
        <v>Valid</v>
      </c>
      <c r="L2879" t="str">
        <f ca="1">IF(ISNA(XLOOKUP(B2879,Vendors!A:A,Vendors!A:A)),"Invalid FK","Valid")</f>
        <v>Valid</v>
      </c>
      <c r="M2879" t="str">
        <f ca="1">IF(ISNA(XLOOKUP(C2879,Headcount!C:C,Headcount!C:C)),"Invalid FK","Valid")</f>
        <v>Valid</v>
      </c>
    </row>
    <row r="2880" spans="1:13">
      <c r="A2880" t="s">
        <v>7244</v>
      </c>
      <c r="B2880" s="1">
        <v>44786</v>
      </c>
      <c r="C2880">
        <v>177343.63</v>
      </c>
      <c r="D2880" t="s">
        <v>1483</v>
      </c>
      <c r="E2880" t="s">
        <v>1487</v>
      </c>
      <c r="F2880" t="s">
        <v>268</v>
      </c>
      <c r="G2880" t="s">
        <v>17</v>
      </c>
      <c r="H2880" t="s">
        <v>866</v>
      </c>
      <c r="J2880" t="s">
        <v>7245</v>
      </c>
      <c r="K2880" t="str">
        <f ca="1">IF(ISNA(XLOOKUP(A2880,Customers!A:A,Customers!A:A)),"Invalid FK","Valid")</f>
        <v>Valid</v>
      </c>
      <c r="L2880" t="str">
        <f ca="1">IF(ISNA(XLOOKUP(B2880,Vendors!A:A,Vendors!A:A)),"Invalid FK","Valid")</f>
        <v>Valid</v>
      </c>
      <c r="M2880" t="str">
        <f ca="1">IF(ISNA(XLOOKUP(C2880,Headcount!C:C,Headcount!C:C)),"Invalid FK","Valid")</f>
        <v>Valid</v>
      </c>
    </row>
    <row r="2881" spans="1:13">
      <c r="A2881" t="s">
        <v>7246</v>
      </c>
      <c r="B2881" s="1">
        <v>44699</v>
      </c>
      <c r="C2881">
        <v>-65514.07</v>
      </c>
      <c r="D2881" t="s">
        <v>1478</v>
      </c>
      <c r="E2881" t="s">
        <v>1509</v>
      </c>
      <c r="F2881" t="s">
        <v>268</v>
      </c>
      <c r="G2881" t="s">
        <v>8</v>
      </c>
      <c r="I2881" t="s">
        <v>145</v>
      </c>
      <c r="J2881" t="s">
        <v>7247</v>
      </c>
      <c r="K2881" t="str">
        <f ca="1">IF(ISNA(XLOOKUP(A2881,Customers!A:A,Customers!A:A)),"Invalid FK","Valid")</f>
        <v>Valid</v>
      </c>
      <c r="L2881" t="str">
        <f ca="1">IF(ISNA(XLOOKUP(B2881,Vendors!A:A,Vendors!A:A)),"Invalid FK","Valid")</f>
        <v>Valid</v>
      </c>
      <c r="M2881" t="str">
        <f ca="1">IF(ISNA(XLOOKUP(C2881,Headcount!C:C,Headcount!C:C)),"Invalid FK","Valid")</f>
        <v>Valid</v>
      </c>
    </row>
    <row r="2882" spans="1:13">
      <c r="A2882" t="s">
        <v>7248</v>
      </c>
      <c r="B2882" s="1">
        <v>44802</v>
      </c>
      <c r="C2882">
        <v>-37171.15</v>
      </c>
      <c r="D2882" t="s">
        <v>1478</v>
      </c>
      <c r="E2882" t="s">
        <v>20</v>
      </c>
      <c r="F2882" t="s">
        <v>264</v>
      </c>
      <c r="G2882" t="s">
        <v>17</v>
      </c>
      <c r="I2882" t="s">
        <v>133</v>
      </c>
      <c r="J2882" t="s">
        <v>7249</v>
      </c>
      <c r="K2882" t="str">
        <f ca="1">IF(ISNA(XLOOKUP(A2882,Customers!A:A,Customers!A:A)),"Invalid FK","Valid")</f>
        <v>Valid</v>
      </c>
      <c r="L2882" t="str">
        <f ca="1">IF(ISNA(XLOOKUP(B2882,Vendors!A:A,Vendors!A:A)),"Invalid FK","Valid")</f>
        <v>Valid</v>
      </c>
      <c r="M2882" t="str">
        <f ca="1">IF(ISNA(XLOOKUP(C2882,Headcount!C:C,Headcount!C:C)),"Invalid FK","Valid")</f>
        <v>Valid</v>
      </c>
    </row>
    <row r="2883" spans="1:13">
      <c r="A2883" t="s">
        <v>7250</v>
      </c>
      <c r="B2883" s="1">
        <v>45264</v>
      </c>
      <c r="C2883">
        <v>172770.2</v>
      </c>
      <c r="D2883" t="s">
        <v>1483</v>
      </c>
      <c r="E2883" t="s">
        <v>1484</v>
      </c>
      <c r="F2883" t="s">
        <v>268</v>
      </c>
      <c r="G2883" t="s">
        <v>13</v>
      </c>
      <c r="H2883" t="s">
        <v>1091</v>
      </c>
      <c r="J2883" t="s">
        <v>7251</v>
      </c>
      <c r="K2883" t="str">
        <f ca="1">IF(ISNA(XLOOKUP(A2883,Customers!A:A,Customers!A:A)),"Invalid FK","Valid")</f>
        <v>Valid</v>
      </c>
      <c r="L2883" t="str">
        <f ca="1">IF(ISNA(XLOOKUP(B2883,Vendors!A:A,Vendors!A:A)),"Invalid FK","Valid")</f>
        <v>Valid</v>
      </c>
      <c r="M2883" t="str">
        <f ca="1">IF(ISNA(XLOOKUP(C2883,Headcount!C:C,Headcount!C:C)),"Invalid FK","Valid")</f>
        <v>Valid</v>
      </c>
    </row>
    <row r="2884" spans="1:13">
      <c r="A2884" t="s">
        <v>7252</v>
      </c>
      <c r="B2884" s="1">
        <v>44871</v>
      </c>
      <c r="C2884">
        <v>170874.57</v>
      </c>
      <c r="D2884" t="s">
        <v>1483</v>
      </c>
      <c r="E2884" t="s">
        <v>1484</v>
      </c>
      <c r="F2884" t="s">
        <v>264</v>
      </c>
      <c r="G2884" t="s">
        <v>17</v>
      </c>
      <c r="H2884" t="s">
        <v>782</v>
      </c>
      <c r="J2884" t="s">
        <v>7253</v>
      </c>
      <c r="K2884" t="str">
        <f ca="1">IF(ISNA(XLOOKUP(A2884,Customers!A:A,Customers!A:A)),"Invalid FK","Valid")</f>
        <v>Valid</v>
      </c>
      <c r="L2884" t="str">
        <f ca="1">IF(ISNA(XLOOKUP(B2884,Vendors!A:A,Vendors!A:A)),"Invalid FK","Valid")</f>
        <v>Valid</v>
      </c>
      <c r="M2884" t="str">
        <f ca="1">IF(ISNA(XLOOKUP(C2884,Headcount!C:C,Headcount!C:C)),"Invalid FK","Valid")</f>
        <v>Valid</v>
      </c>
    </row>
    <row r="2885" spans="1:13">
      <c r="A2885" t="s">
        <v>7254</v>
      </c>
      <c r="B2885" s="1">
        <v>44899</v>
      </c>
      <c r="C2885">
        <v>104347.78</v>
      </c>
      <c r="D2885" t="s">
        <v>1483</v>
      </c>
      <c r="E2885" t="s">
        <v>1499</v>
      </c>
      <c r="F2885" t="s">
        <v>264</v>
      </c>
      <c r="G2885" t="s">
        <v>17</v>
      </c>
      <c r="H2885" t="s">
        <v>854</v>
      </c>
      <c r="J2885" t="s">
        <v>7255</v>
      </c>
      <c r="K2885" t="str">
        <f ca="1">IF(ISNA(XLOOKUP(A2885,Customers!A:A,Customers!A:A)),"Invalid FK","Valid")</f>
        <v>Valid</v>
      </c>
      <c r="L2885" t="str">
        <f ca="1">IF(ISNA(XLOOKUP(B2885,Vendors!A:A,Vendors!A:A)),"Invalid FK","Valid")</f>
        <v>Valid</v>
      </c>
      <c r="M2885" t="str">
        <f ca="1">IF(ISNA(XLOOKUP(C2885,Headcount!C:C,Headcount!C:C)),"Invalid FK","Valid")</f>
        <v>Valid</v>
      </c>
    </row>
    <row r="2886" spans="1:13">
      <c r="A2886" t="s">
        <v>7256</v>
      </c>
      <c r="B2886" s="1">
        <v>44917</v>
      </c>
      <c r="C2886">
        <v>-51165.85</v>
      </c>
      <c r="D2886" t="s">
        <v>1478</v>
      </c>
      <c r="E2886" t="s">
        <v>36</v>
      </c>
      <c r="F2886" t="s">
        <v>271</v>
      </c>
      <c r="G2886" t="s">
        <v>29</v>
      </c>
      <c r="I2886" t="s">
        <v>107</v>
      </c>
      <c r="J2886" t="s">
        <v>7257</v>
      </c>
      <c r="K2886" t="str">
        <f ca="1">IF(ISNA(XLOOKUP(A2886,Customers!A:A,Customers!A:A)),"Invalid FK","Valid")</f>
        <v>Valid</v>
      </c>
      <c r="L2886" t="str">
        <f ca="1">IF(ISNA(XLOOKUP(B2886,Vendors!A:A,Vendors!A:A)),"Invalid FK","Valid")</f>
        <v>Valid</v>
      </c>
      <c r="M2886" t="str">
        <f ca="1">IF(ISNA(XLOOKUP(C2886,Headcount!C:C,Headcount!C:C)),"Invalid FK","Valid")</f>
        <v>Valid</v>
      </c>
    </row>
    <row r="2887" spans="1:13">
      <c r="A2887" t="s">
        <v>7258</v>
      </c>
      <c r="B2887" s="1">
        <v>44926</v>
      </c>
      <c r="C2887">
        <v>-31284.25</v>
      </c>
      <c r="D2887" t="s">
        <v>1478</v>
      </c>
      <c r="E2887" t="s">
        <v>20</v>
      </c>
      <c r="F2887" t="s">
        <v>264</v>
      </c>
      <c r="G2887" t="s">
        <v>17</v>
      </c>
      <c r="I2887" t="s">
        <v>63</v>
      </c>
      <c r="J2887" t="s">
        <v>7259</v>
      </c>
      <c r="K2887" t="str">
        <f ca="1">IF(ISNA(XLOOKUP(A2887,Customers!A:A,Customers!A:A)),"Invalid FK","Valid")</f>
        <v>Valid</v>
      </c>
      <c r="L2887" t="str">
        <f ca="1">IF(ISNA(XLOOKUP(B2887,Vendors!A:A,Vendors!A:A)),"Invalid FK","Valid")</f>
        <v>Valid</v>
      </c>
      <c r="M2887" t="str">
        <f ca="1">IF(ISNA(XLOOKUP(C2887,Headcount!C:C,Headcount!C:C)),"Invalid FK","Valid")</f>
        <v>Valid</v>
      </c>
    </row>
    <row r="2888" spans="1:13">
      <c r="A2888" t="s">
        <v>7260</v>
      </c>
      <c r="B2888" s="1">
        <v>44664</v>
      </c>
      <c r="C2888">
        <v>109910.74</v>
      </c>
      <c r="D2888" t="s">
        <v>1483</v>
      </c>
      <c r="E2888" t="s">
        <v>1484</v>
      </c>
      <c r="F2888" t="s">
        <v>264</v>
      </c>
      <c r="G2888" t="s">
        <v>29</v>
      </c>
      <c r="H2888" t="s">
        <v>1083</v>
      </c>
      <c r="J2888" t="s">
        <v>7261</v>
      </c>
      <c r="K2888" t="str">
        <f ca="1">IF(ISNA(XLOOKUP(A2888,Customers!A:A,Customers!A:A)),"Invalid FK","Valid")</f>
        <v>Valid</v>
      </c>
      <c r="L2888" t="str">
        <f ca="1">IF(ISNA(XLOOKUP(B2888,Vendors!A:A,Vendors!A:A)),"Invalid FK","Valid")</f>
        <v>Valid</v>
      </c>
      <c r="M2888" t="str">
        <f ca="1">IF(ISNA(XLOOKUP(C2888,Headcount!C:C,Headcount!C:C)),"Invalid FK","Valid")</f>
        <v>Valid</v>
      </c>
    </row>
    <row r="2889" spans="1:13">
      <c r="A2889" t="s">
        <v>7262</v>
      </c>
      <c r="B2889" s="1">
        <v>44960</v>
      </c>
      <c r="C2889">
        <v>-52641.87</v>
      </c>
      <c r="D2889" t="s">
        <v>1478</v>
      </c>
      <c r="E2889" t="s">
        <v>1534</v>
      </c>
      <c r="F2889" t="s">
        <v>268</v>
      </c>
      <c r="G2889" t="s">
        <v>13</v>
      </c>
      <c r="I2889" t="s">
        <v>111</v>
      </c>
      <c r="J2889" t="s">
        <v>7263</v>
      </c>
      <c r="K2889" t="str">
        <f ca="1">IF(ISNA(XLOOKUP(A2889,Customers!A:A,Customers!A:A)),"Invalid FK","Valid")</f>
        <v>Valid</v>
      </c>
      <c r="L2889" t="str">
        <f ca="1">IF(ISNA(XLOOKUP(B2889,Vendors!A:A,Vendors!A:A)),"Invalid FK","Valid")</f>
        <v>Valid</v>
      </c>
      <c r="M2889" t="str">
        <f ca="1">IF(ISNA(XLOOKUP(C2889,Headcount!C:C,Headcount!C:C)),"Invalid FK","Valid")</f>
        <v>Valid</v>
      </c>
    </row>
    <row r="2890" spans="1:13">
      <c r="A2890" t="s">
        <v>7264</v>
      </c>
      <c r="B2890" s="1">
        <v>44897</v>
      </c>
      <c r="C2890">
        <v>198195.56</v>
      </c>
      <c r="D2890" t="s">
        <v>1483</v>
      </c>
      <c r="E2890" t="s">
        <v>1487</v>
      </c>
      <c r="F2890" t="s">
        <v>268</v>
      </c>
      <c r="G2890" t="s">
        <v>8</v>
      </c>
      <c r="H2890" t="s">
        <v>1081</v>
      </c>
      <c r="J2890" t="s">
        <v>7265</v>
      </c>
      <c r="K2890" t="str">
        <f ca="1">IF(ISNA(XLOOKUP(A2890,Customers!A:A,Customers!A:A)),"Invalid FK","Valid")</f>
        <v>Valid</v>
      </c>
      <c r="L2890" t="str">
        <f ca="1">IF(ISNA(XLOOKUP(B2890,Vendors!A:A,Vendors!A:A)),"Invalid FK","Valid")</f>
        <v>Valid</v>
      </c>
      <c r="M2890" t="str">
        <f ca="1">IF(ISNA(XLOOKUP(C2890,Headcount!C:C,Headcount!C:C)),"Invalid FK","Valid")</f>
        <v>Valid</v>
      </c>
    </row>
    <row r="2891" spans="1:13">
      <c r="A2891" t="s">
        <v>7266</v>
      </c>
      <c r="B2891" s="1">
        <v>45116</v>
      </c>
      <c r="C2891">
        <v>134410.76</v>
      </c>
      <c r="D2891" t="s">
        <v>1483</v>
      </c>
      <c r="E2891" t="s">
        <v>1484</v>
      </c>
      <c r="F2891" t="s">
        <v>271</v>
      </c>
      <c r="G2891" t="s">
        <v>17</v>
      </c>
      <c r="H2891" t="s">
        <v>676</v>
      </c>
      <c r="J2891" t="s">
        <v>7267</v>
      </c>
      <c r="K2891" t="str">
        <f ca="1">IF(ISNA(XLOOKUP(A2891,Customers!A:A,Customers!A:A)),"Invalid FK","Valid")</f>
        <v>Valid</v>
      </c>
      <c r="L2891" t="str">
        <f ca="1">IF(ISNA(XLOOKUP(B2891,Vendors!A:A,Vendors!A:A)),"Invalid FK","Valid")</f>
        <v>Valid</v>
      </c>
      <c r="M2891" t="str">
        <f ca="1">IF(ISNA(XLOOKUP(C2891,Headcount!C:C,Headcount!C:C)),"Invalid FK","Valid")</f>
        <v>Valid</v>
      </c>
    </row>
    <row r="2892" spans="1:13">
      <c r="A2892" t="s">
        <v>7268</v>
      </c>
      <c r="B2892" s="1">
        <v>44899</v>
      </c>
      <c r="C2892">
        <v>99944.99</v>
      </c>
      <c r="D2892" t="s">
        <v>1483</v>
      </c>
      <c r="E2892" t="s">
        <v>1484</v>
      </c>
      <c r="F2892" t="s">
        <v>268</v>
      </c>
      <c r="G2892" t="s">
        <v>13</v>
      </c>
      <c r="H2892" t="s">
        <v>1241</v>
      </c>
      <c r="J2892" t="s">
        <v>7269</v>
      </c>
      <c r="K2892" t="str">
        <f ca="1">IF(ISNA(XLOOKUP(A2892,Customers!A:A,Customers!A:A)),"Invalid FK","Valid")</f>
        <v>Valid</v>
      </c>
      <c r="L2892" t="str">
        <f ca="1">IF(ISNA(XLOOKUP(B2892,Vendors!A:A,Vendors!A:A)),"Invalid FK","Valid")</f>
        <v>Valid</v>
      </c>
      <c r="M2892" t="str">
        <f ca="1">IF(ISNA(XLOOKUP(C2892,Headcount!C:C,Headcount!C:C)),"Invalid FK","Valid")</f>
        <v>Valid</v>
      </c>
    </row>
    <row r="2893" spans="1:13">
      <c r="A2893" t="s">
        <v>7270</v>
      </c>
      <c r="B2893" s="1">
        <v>44791</v>
      </c>
      <c r="C2893">
        <v>-16848.810000000001</v>
      </c>
      <c r="D2893" t="s">
        <v>1478</v>
      </c>
      <c r="E2893" t="s">
        <v>1534</v>
      </c>
      <c r="F2893" t="s">
        <v>264</v>
      </c>
      <c r="G2893" t="s">
        <v>8</v>
      </c>
      <c r="I2893" t="s">
        <v>95</v>
      </c>
      <c r="J2893" t="s">
        <v>7271</v>
      </c>
      <c r="K2893" t="str">
        <f ca="1">IF(ISNA(XLOOKUP(A2893,Customers!A:A,Customers!A:A)),"Invalid FK","Valid")</f>
        <v>Valid</v>
      </c>
      <c r="L2893" t="str">
        <f ca="1">IF(ISNA(XLOOKUP(B2893,Vendors!A:A,Vendors!A:A)),"Invalid FK","Valid")</f>
        <v>Valid</v>
      </c>
      <c r="M2893" t="str">
        <f ca="1">IF(ISNA(XLOOKUP(C2893,Headcount!C:C,Headcount!C:C)),"Invalid FK","Valid")</f>
        <v>Valid</v>
      </c>
    </row>
    <row r="2894" spans="1:13">
      <c r="A2894" t="s">
        <v>7272</v>
      </c>
      <c r="B2894" s="1">
        <v>45044</v>
      </c>
      <c r="C2894">
        <v>146188.35</v>
      </c>
      <c r="D2894" t="s">
        <v>1483</v>
      </c>
      <c r="E2894" t="s">
        <v>1487</v>
      </c>
      <c r="F2894" t="s">
        <v>264</v>
      </c>
      <c r="G2894" t="s">
        <v>13</v>
      </c>
      <c r="H2894" t="s">
        <v>1175</v>
      </c>
      <c r="J2894" t="s">
        <v>7273</v>
      </c>
      <c r="K2894" t="str">
        <f ca="1">IF(ISNA(XLOOKUP(A2894,Customers!A:A,Customers!A:A)),"Invalid FK","Valid")</f>
        <v>Valid</v>
      </c>
      <c r="L2894" t="str">
        <f ca="1">IF(ISNA(XLOOKUP(B2894,Vendors!A:A,Vendors!A:A)),"Invalid FK","Valid")</f>
        <v>Valid</v>
      </c>
      <c r="M2894" t="str">
        <f ca="1">IF(ISNA(XLOOKUP(C2894,Headcount!C:C,Headcount!C:C)),"Invalid FK","Valid")</f>
        <v>Valid</v>
      </c>
    </row>
    <row r="2895" spans="1:13">
      <c r="A2895" t="s">
        <v>7274</v>
      </c>
      <c r="B2895" s="1">
        <v>44583</v>
      </c>
      <c r="C2895">
        <v>166835.72</v>
      </c>
      <c r="D2895" t="s">
        <v>1483</v>
      </c>
      <c r="E2895" t="s">
        <v>1484</v>
      </c>
      <c r="F2895" t="s">
        <v>268</v>
      </c>
      <c r="G2895" t="s">
        <v>17</v>
      </c>
      <c r="H2895" t="s">
        <v>932</v>
      </c>
      <c r="J2895" t="s">
        <v>7275</v>
      </c>
      <c r="K2895" t="str">
        <f ca="1">IF(ISNA(XLOOKUP(A2895,Customers!A:A,Customers!A:A)),"Invalid FK","Valid")</f>
        <v>Valid</v>
      </c>
      <c r="L2895" t="str">
        <f ca="1">IF(ISNA(XLOOKUP(B2895,Vendors!A:A,Vendors!A:A)),"Invalid FK","Valid")</f>
        <v>Valid</v>
      </c>
      <c r="M2895" t="str">
        <f ca="1">IF(ISNA(XLOOKUP(C2895,Headcount!C:C,Headcount!C:C)),"Invalid FK","Valid")</f>
        <v>Valid</v>
      </c>
    </row>
    <row r="2896" spans="1:13">
      <c r="A2896" t="s">
        <v>7276</v>
      </c>
      <c r="B2896" s="1">
        <v>44738</v>
      </c>
      <c r="C2896">
        <v>-18101.09</v>
      </c>
      <c r="D2896" t="s">
        <v>1478</v>
      </c>
      <c r="E2896" t="s">
        <v>20</v>
      </c>
      <c r="F2896" t="s">
        <v>264</v>
      </c>
      <c r="G2896" t="s">
        <v>8</v>
      </c>
      <c r="I2896" t="s">
        <v>183</v>
      </c>
      <c r="J2896" t="s">
        <v>7277</v>
      </c>
      <c r="K2896" t="str">
        <f ca="1">IF(ISNA(XLOOKUP(A2896,Customers!A:A,Customers!A:A)),"Invalid FK","Valid")</f>
        <v>Valid</v>
      </c>
      <c r="L2896" t="str">
        <f ca="1">IF(ISNA(XLOOKUP(B2896,Vendors!A:A,Vendors!A:A)),"Invalid FK","Valid")</f>
        <v>Valid</v>
      </c>
      <c r="M2896" t="str">
        <f ca="1">IF(ISNA(XLOOKUP(C2896,Headcount!C:C,Headcount!C:C)),"Invalid FK","Valid")</f>
        <v>Valid</v>
      </c>
    </row>
    <row r="2897" spans="1:13">
      <c r="A2897" t="s">
        <v>7278</v>
      </c>
      <c r="B2897" s="1">
        <v>45131</v>
      </c>
      <c r="C2897">
        <v>157187.98000000001</v>
      </c>
      <c r="D2897" t="s">
        <v>1483</v>
      </c>
      <c r="E2897" t="s">
        <v>1487</v>
      </c>
      <c r="F2897" t="s">
        <v>271</v>
      </c>
      <c r="G2897" t="s">
        <v>8</v>
      </c>
      <c r="H2897" t="s">
        <v>981</v>
      </c>
      <c r="J2897" t="s">
        <v>7279</v>
      </c>
      <c r="K2897" t="str">
        <f ca="1">IF(ISNA(XLOOKUP(A2897,Customers!A:A,Customers!A:A)),"Invalid FK","Valid")</f>
        <v>Valid</v>
      </c>
      <c r="L2897" t="str">
        <f ca="1">IF(ISNA(XLOOKUP(B2897,Vendors!A:A,Vendors!A:A)),"Invalid FK","Valid")</f>
        <v>Valid</v>
      </c>
      <c r="M2897" t="str">
        <f ca="1">IF(ISNA(XLOOKUP(C2897,Headcount!C:C,Headcount!C:C)),"Invalid FK","Valid")</f>
        <v>Valid</v>
      </c>
    </row>
    <row r="2898" spans="1:13">
      <c r="A2898" t="s">
        <v>7280</v>
      </c>
      <c r="B2898" s="1">
        <v>44741</v>
      </c>
      <c r="C2898">
        <v>-37892.769999999997</v>
      </c>
      <c r="D2898" t="s">
        <v>1478</v>
      </c>
      <c r="E2898" t="s">
        <v>36</v>
      </c>
      <c r="F2898" t="s">
        <v>264</v>
      </c>
      <c r="G2898" t="s">
        <v>13</v>
      </c>
      <c r="I2898" t="s">
        <v>207</v>
      </c>
      <c r="J2898" t="s">
        <v>7281</v>
      </c>
      <c r="K2898" t="str">
        <f ca="1">IF(ISNA(XLOOKUP(A2898,Customers!A:A,Customers!A:A)),"Invalid FK","Valid")</f>
        <v>Valid</v>
      </c>
      <c r="L2898" t="str">
        <f ca="1">IF(ISNA(XLOOKUP(B2898,Vendors!A:A,Vendors!A:A)),"Invalid FK","Valid")</f>
        <v>Valid</v>
      </c>
      <c r="M2898" t="str">
        <f ca="1">IF(ISNA(XLOOKUP(C2898,Headcount!C:C,Headcount!C:C)),"Invalid FK","Valid")</f>
        <v>Valid</v>
      </c>
    </row>
    <row r="2899" spans="1:13">
      <c r="A2899" t="s">
        <v>7282</v>
      </c>
      <c r="B2899" s="1">
        <v>44790</v>
      </c>
      <c r="C2899">
        <v>112035.32</v>
      </c>
      <c r="D2899" t="s">
        <v>1483</v>
      </c>
      <c r="E2899" t="s">
        <v>1487</v>
      </c>
      <c r="F2899" t="s">
        <v>271</v>
      </c>
      <c r="G2899" t="s">
        <v>13</v>
      </c>
      <c r="H2899" t="s">
        <v>1089</v>
      </c>
      <c r="J2899" t="s">
        <v>7283</v>
      </c>
      <c r="K2899" t="str">
        <f ca="1">IF(ISNA(XLOOKUP(A2899,Customers!A:A,Customers!A:A)),"Invalid FK","Valid")</f>
        <v>Valid</v>
      </c>
      <c r="L2899" t="str">
        <f ca="1">IF(ISNA(XLOOKUP(B2899,Vendors!A:A,Vendors!A:A)),"Invalid FK","Valid")</f>
        <v>Valid</v>
      </c>
      <c r="M2899" t="str">
        <f ca="1">IF(ISNA(XLOOKUP(C2899,Headcount!C:C,Headcount!C:C)),"Invalid FK","Valid")</f>
        <v>Valid</v>
      </c>
    </row>
    <row r="2900" spans="1:13">
      <c r="A2900" t="s">
        <v>7284</v>
      </c>
      <c r="B2900" s="1">
        <v>45169</v>
      </c>
      <c r="C2900">
        <v>241969.33</v>
      </c>
      <c r="D2900" t="s">
        <v>1483</v>
      </c>
      <c r="E2900" t="s">
        <v>1499</v>
      </c>
      <c r="F2900" t="s">
        <v>268</v>
      </c>
      <c r="G2900" t="s">
        <v>8</v>
      </c>
      <c r="H2900" t="s">
        <v>1401</v>
      </c>
      <c r="J2900" t="s">
        <v>7285</v>
      </c>
      <c r="K2900" t="str">
        <f ca="1">IF(ISNA(XLOOKUP(A2900,Customers!A:A,Customers!A:A)),"Invalid FK","Valid")</f>
        <v>Valid</v>
      </c>
      <c r="L2900" t="str">
        <f ca="1">IF(ISNA(XLOOKUP(B2900,Vendors!A:A,Vendors!A:A)),"Invalid FK","Valid")</f>
        <v>Valid</v>
      </c>
      <c r="M2900" t="str">
        <f ca="1">IF(ISNA(XLOOKUP(C2900,Headcount!C:C,Headcount!C:C)),"Invalid FK","Valid")</f>
        <v>Valid</v>
      </c>
    </row>
    <row r="2901" spans="1:13">
      <c r="A2901" t="s">
        <v>7286</v>
      </c>
      <c r="B2901" s="1">
        <v>45097</v>
      </c>
      <c r="C2901">
        <v>222652.41</v>
      </c>
      <c r="D2901" t="s">
        <v>1483</v>
      </c>
      <c r="E2901" t="s">
        <v>1484</v>
      </c>
      <c r="F2901" t="s">
        <v>271</v>
      </c>
      <c r="G2901" t="s">
        <v>29</v>
      </c>
      <c r="H2901" t="s">
        <v>1293</v>
      </c>
      <c r="J2901" t="s">
        <v>7287</v>
      </c>
      <c r="K2901" t="str">
        <f ca="1">IF(ISNA(XLOOKUP(A2901,Customers!A:A,Customers!A:A)),"Invalid FK","Valid")</f>
        <v>Valid</v>
      </c>
      <c r="L2901" t="str">
        <f ca="1">IF(ISNA(XLOOKUP(B2901,Vendors!A:A,Vendors!A:A)),"Invalid FK","Valid")</f>
        <v>Valid</v>
      </c>
      <c r="M2901" t="str">
        <f ca="1">IF(ISNA(XLOOKUP(C2901,Headcount!C:C,Headcount!C:C)),"Invalid FK","Valid")</f>
        <v>Valid</v>
      </c>
    </row>
    <row r="2902" spans="1:13">
      <c r="A2902" t="s">
        <v>7288</v>
      </c>
      <c r="B2902" s="1">
        <v>45159</v>
      </c>
      <c r="C2902">
        <v>149566.49</v>
      </c>
      <c r="D2902" t="s">
        <v>1483</v>
      </c>
      <c r="E2902" t="s">
        <v>1484</v>
      </c>
      <c r="F2902" t="s">
        <v>271</v>
      </c>
      <c r="G2902" t="s">
        <v>13</v>
      </c>
      <c r="H2902" t="s">
        <v>1357</v>
      </c>
      <c r="J2902" t="s">
        <v>7289</v>
      </c>
      <c r="K2902" t="str">
        <f ca="1">IF(ISNA(XLOOKUP(A2902,Customers!A:A,Customers!A:A)),"Invalid FK","Valid")</f>
        <v>Valid</v>
      </c>
      <c r="L2902" t="str">
        <f ca="1">IF(ISNA(XLOOKUP(B2902,Vendors!A:A,Vendors!A:A)),"Invalid FK","Valid")</f>
        <v>Valid</v>
      </c>
      <c r="M2902" t="str">
        <f ca="1">IF(ISNA(XLOOKUP(C2902,Headcount!C:C,Headcount!C:C)),"Invalid FK","Valid")</f>
        <v>Valid</v>
      </c>
    </row>
    <row r="2903" spans="1:13">
      <c r="A2903" t="s">
        <v>7290</v>
      </c>
      <c r="B2903" s="1">
        <v>45195</v>
      </c>
      <c r="C2903">
        <v>-40236.29</v>
      </c>
      <c r="D2903" t="s">
        <v>1478</v>
      </c>
      <c r="E2903" t="s">
        <v>7</v>
      </c>
      <c r="F2903" t="s">
        <v>271</v>
      </c>
      <c r="G2903" t="s">
        <v>13</v>
      </c>
      <c r="I2903" t="s">
        <v>193</v>
      </c>
      <c r="J2903" t="s">
        <v>7291</v>
      </c>
      <c r="K2903" t="str">
        <f ca="1">IF(ISNA(XLOOKUP(A2903,Customers!A:A,Customers!A:A)),"Invalid FK","Valid")</f>
        <v>Valid</v>
      </c>
      <c r="L2903" t="str">
        <f ca="1">IF(ISNA(XLOOKUP(B2903,Vendors!A:A,Vendors!A:A)),"Invalid FK","Valid")</f>
        <v>Valid</v>
      </c>
      <c r="M2903" t="str">
        <f ca="1">IF(ISNA(XLOOKUP(C2903,Headcount!C:C,Headcount!C:C)),"Invalid FK","Valid")</f>
        <v>Valid</v>
      </c>
    </row>
    <row r="2904" spans="1:13">
      <c r="A2904" t="s">
        <v>7292</v>
      </c>
      <c r="B2904" s="1">
        <v>45158</v>
      </c>
      <c r="C2904">
        <v>44688.26</v>
      </c>
      <c r="D2904" t="s">
        <v>1483</v>
      </c>
      <c r="E2904" t="s">
        <v>1487</v>
      </c>
      <c r="F2904" t="s">
        <v>264</v>
      </c>
      <c r="G2904" t="s">
        <v>29</v>
      </c>
      <c r="H2904" t="s">
        <v>914</v>
      </c>
      <c r="J2904" t="s">
        <v>7293</v>
      </c>
      <c r="K2904" t="str">
        <f ca="1">IF(ISNA(XLOOKUP(A2904,Customers!A:A,Customers!A:A)),"Invalid FK","Valid")</f>
        <v>Valid</v>
      </c>
      <c r="L2904" t="str">
        <f ca="1">IF(ISNA(XLOOKUP(B2904,Vendors!A:A,Vendors!A:A)),"Invalid FK","Valid")</f>
        <v>Valid</v>
      </c>
      <c r="M2904" t="str">
        <f ca="1">IF(ISNA(XLOOKUP(C2904,Headcount!C:C,Headcount!C:C)),"Invalid FK","Valid")</f>
        <v>Valid</v>
      </c>
    </row>
    <row r="2905" spans="1:13">
      <c r="A2905" t="s">
        <v>7294</v>
      </c>
      <c r="B2905" s="1">
        <v>45244</v>
      </c>
      <c r="C2905">
        <v>117753.35</v>
      </c>
      <c r="D2905" t="s">
        <v>1483</v>
      </c>
      <c r="E2905" t="s">
        <v>1484</v>
      </c>
      <c r="F2905" t="s">
        <v>271</v>
      </c>
      <c r="G2905" t="s">
        <v>8</v>
      </c>
      <c r="H2905" t="s">
        <v>878</v>
      </c>
      <c r="J2905" t="s">
        <v>7295</v>
      </c>
      <c r="K2905" t="str">
        <f ca="1">IF(ISNA(XLOOKUP(A2905,Customers!A:A,Customers!A:A)),"Invalid FK","Valid")</f>
        <v>Valid</v>
      </c>
      <c r="L2905" t="str">
        <f ca="1">IF(ISNA(XLOOKUP(B2905,Vendors!A:A,Vendors!A:A)),"Invalid FK","Valid")</f>
        <v>Valid</v>
      </c>
      <c r="M2905" t="str">
        <f ca="1">IF(ISNA(XLOOKUP(C2905,Headcount!C:C,Headcount!C:C)),"Invalid FK","Valid")</f>
        <v>Valid</v>
      </c>
    </row>
    <row r="2906" spans="1:13">
      <c r="A2906" t="s">
        <v>7296</v>
      </c>
      <c r="B2906" s="1">
        <v>45225</v>
      </c>
      <c r="C2906">
        <v>127207.21</v>
      </c>
      <c r="D2906" t="s">
        <v>1483</v>
      </c>
      <c r="E2906" t="s">
        <v>1484</v>
      </c>
      <c r="F2906" t="s">
        <v>271</v>
      </c>
      <c r="G2906" t="s">
        <v>13</v>
      </c>
      <c r="H2906" t="s">
        <v>870</v>
      </c>
      <c r="J2906" t="s">
        <v>7297</v>
      </c>
      <c r="K2906" t="str">
        <f ca="1">IF(ISNA(XLOOKUP(A2906,Customers!A:A,Customers!A:A)),"Invalid FK","Valid")</f>
        <v>Valid</v>
      </c>
      <c r="L2906" t="str">
        <f ca="1">IF(ISNA(XLOOKUP(B2906,Vendors!A:A,Vendors!A:A)),"Invalid FK","Valid")</f>
        <v>Valid</v>
      </c>
      <c r="M2906" t="str">
        <f ca="1">IF(ISNA(XLOOKUP(C2906,Headcount!C:C,Headcount!C:C)),"Invalid FK","Valid")</f>
        <v>Valid</v>
      </c>
    </row>
    <row r="2907" spans="1:13">
      <c r="A2907" t="s">
        <v>7298</v>
      </c>
      <c r="B2907" s="1">
        <v>44872</v>
      </c>
      <c r="C2907">
        <v>51202.55</v>
      </c>
      <c r="D2907" t="s">
        <v>1483</v>
      </c>
      <c r="E2907" t="s">
        <v>1487</v>
      </c>
      <c r="F2907" t="s">
        <v>271</v>
      </c>
      <c r="G2907" t="s">
        <v>13</v>
      </c>
      <c r="H2907" t="s">
        <v>1289</v>
      </c>
      <c r="J2907" t="s">
        <v>7299</v>
      </c>
      <c r="K2907" t="str">
        <f ca="1">IF(ISNA(XLOOKUP(A2907,Customers!A:A,Customers!A:A)),"Invalid FK","Valid")</f>
        <v>Valid</v>
      </c>
      <c r="L2907" t="str">
        <f ca="1">IF(ISNA(XLOOKUP(B2907,Vendors!A:A,Vendors!A:A)),"Invalid FK","Valid")</f>
        <v>Valid</v>
      </c>
      <c r="M2907" t="str">
        <f ca="1">IF(ISNA(XLOOKUP(C2907,Headcount!C:C,Headcount!C:C)),"Invalid FK","Valid")</f>
        <v>Valid</v>
      </c>
    </row>
    <row r="2908" spans="1:13">
      <c r="A2908" t="s">
        <v>7300</v>
      </c>
      <c r="B2908" s="1">
        <v>44976</v>
      </c>
      <c r="C2908">
        <v>122716.48</v>
      </c>
      <c r="D2908" t="s">
        <v>1483</v>
      </c>
      <c r="E2908" t="s">
        <v>1487</v>
      </c>
      <c r="F2908" t="s">
        <v>271</v>
      </c>
      <c r="G2908" t="s">
        <v>13</v>
      </c>
      <c r="H2908" t="s">
        <v>688</v>
      </c>
      <c r="J2908" t="s">
        <v>7301</v>
      </c>
      <c r="K2908" t="str">
        <f ca="1">IF(ISNA(XLOOKUP(A2908,Customers!A:A,Customers!A:A)),"Invalid FK","Valid")</f>
        <v>Valid</v>
      </c>
      <c r="L2908" t="str">
        <f ca="1">IF(ISNA(XLOOKUP(B2908,Vendors!A:A,Vendors!A:A)),"Invalid FK","Valid")</f>
        <v>Valid</v>
      </c>
      <c r="M2908" t="str">
        <f ca="1">IF(ISNA(XLOOKUP(C2908,Headcount!C:C,Headcount!C:C)),"Invalid FK","Valid")</f>
        <v>Valid</v>
      </c>
    </row>
    <row r="2909" spans="1:13">
      <c r="A2909" t="s">
        <v>7302</v>
      </c>
      <c r="B2909" s="1">
        <v>45202</v>
      </c>
      <c r="C2909">
        <v>-23238.89</v>
      </c>
      <c r="D2909" t="s">
        <v>1478</v>
      </c>
      <c r="E2909" t="s">
        <v>20</v>
      </c>
      <c r="F2909" t="s">
        <v>264</v>
      </c>
      <c r="G2909" t="s">
        <v>17</v>
      </c>
      <c r="I2909" t="s">
        <v>199</v>
      </c>
      <c r="J2909" t="s">
        <v>7303</v>
      </c>
      <c r="K2909" t="str">
        <f ca="1">IF(ISNA(XLOOKUP(A2909,Customers!A:A,Customers!A:A)),"Invalid FK","Valid")</f>
        <v>Valid</v>
      </c>
      <c r="L2909" t="str">
        <f ca="1">IF(ISNA(XLOOKUP(B2909,Vendors!A:A,Vendors!A:A)),"Invalid FK","Valid")</f>
        <v>Valid</v>
      </c>
      <c r="M2909" t="str">
        <f ca="1">IF(ISNA(XLOOKUP(C2909,Headcount!C:C,Headcount!C:C)),"Invalid FK","Valid")</f>
        <v>Valid</v>
      </c>
    </row>
    <row r="2910" spans="1:13">
      <c r="A2910" t="s">
        <v>7304</v>
      </c>
      <c r="B2910" s="1">
        <v>44750</v>
      </c>
      <c r="C2910">
        <v>251883.08</v>
      </c>
      <c r="D2910" t="s">
        <v>1483</v>
      </c>
      <c r="E2910" t="s">
        <v>1499</v>
      </c>
      <c r="F2910" t="s">
        <v>271</v>
      </c>
      <c r="G2910" t="s">
        <v>17</v>
      </c>
      <c r="H2910" t="s">
        <v>1369</v>
      </c>
      <c r="J2910" t="s">
        <v>7305</v>
      </c>
      <c r="K2910" t="str">
        <f ca="1">IF(ISNA(XLOOKUP(A2910,Customers!A:A,Customers!A:A)),"Invalid FK","Valid")</f>
        <v>Valid</v>
      </c>
      <c r="L2910" t="str">
        <f ca="1">IF(ISNA(XLOOKUP(B2910,Vendors!A:A,Vendors!A:A)),"Invalid FK","Valid")</f>
        <v>Valid</v>
      </c>
      <c r="M2910" t="str">
        <f ca="1">IF(ISNA(XLOOKUP(C2910,Headcount!C:C,Headcount!C:C)),"Invalid FK","Valid")</f>
        <v>Valid</v>
      </c>
    </row>
    <row r="2911" spans="1:13">
      <c r="A2911" t="s">
        <v>7306</v>
      </c>
      <c r="B2911" s="1">
        <v>44793</v>
      </c>
      <c r="C2911">
        <v>189465.57</v>
      </c>
      <c r="D2911" t="s">
        <v>1483</v>
      </c>
      <c r="E2911" t="s">
        <v>1487</v>
      </c>
      <c r="F2911" t="s">
        <v>268</v>
      </c>
      <c r="G2911" t="s">
        <v>29</v>
      </c>
      <c r="H2911" t="s">
        <v>1351</v>
      </c>
      <c r="J2911" t="s">
        <v>7307</v>
      </c>
      <c r="K2911" t="str">
        <f ca="1">IF(ISNA(XLOOKUP(A2911,Customers!A:A,Customers!A:A)),"Invalid FK","Valid")</f>
        <v>Valid</v>
      </c>
      <c r="L2911" t="str">
        <f ca="1">IF(ISNA(XLOOKUP(B2911,Vendors!A:A,Vendors!A:A)),"Invalid FK","Valid")</f>
        <v>Valid</v>
      </c>
      <c r="M2911" t="str">
        <f ca="1">IF(ISNA(XLOOKUP(C2911,Headcount!C:C,Headcount!C:C)),"Invalid FK","Valid")</f>
        <v>Valid</v>
      </c>
    </row>
    <row r="2912" spans="1:13">
      <c r="A2912" t="s">
        <v>7308</v>
      </c>
      <c r="B2912" s="1">
        <v>45187</v>
      </c>
      <c r="C2912">
        <v>229967.05</v>
      </c>
      <c r="D2912" t="s">
        <v>1483</v>
      </c>
      <c r="E2912" t="s">
        <v>1499</v>
      </c>
      <c r="F2912" t="s">
        <v>271</v>
      </c>
      <c r="G2912" t="s">
        <v>17</v>
      </c>
      <c r="H2912" t="s">
        <v>866</v>
      </c>
      <c r="J2912" t="s">
        <v>7309</v>
      </c>
      <c r="K2912" t="str">
        <f ca="1">IF(ISNA(XLOOKUP(A2912,Customers!A:A,Customers!A:A)),"Invalid FK","Valid")</f>
        <v>Valid</v>
      </c>
      <c r="L2912" t="str">
        <f ca="1">IF(ISNA(XLOOKUP(B2912,Vendors!A:A,Vendors!A:A)),"Invalid FK","Valid")</f>
        <v>Valid</v>
      </c>
      <c r="M2912" t="str">
        <f ca="1">IF(ISNA(XLOOKUP(C2912,Headcount!C:C,Headcount!C:C)),"Invalid FK","Valid")</f>
        <v>Valid</v>
      </c>
    </row>
    <row r="2913" spans="1:13">
      <c r="A2913" t="s">
        <v>7310</v>
      </c>
      <c r="B2913" s="1">
        <v>45071</v>
      </c>
      <c r="C2913">
        <v>141841.26999999999</v>
      </c>
      <c r="D2913" t="s">
        <v>1483</v>
      </c>
      <c r="E2913" t="s">
        <v>1499</v>
      </c>
      <c r="F2913" t="s">
        <v>271</v>
      </c>
      <c r="G2913" t="s">
        <v>13</v>
      </c>
      <c r="H2913" t="s">
        <v>1055</v>
      </c>
      <c r="J2913" t="s">
        <v>7311</v>
      </c>
      <c r="K2913" t="str">
        <f ca="1">IF(ISNA(XLOOKUP(A2913,Customers!A:A,Customers!A:A)),"Invalid FK","Valid")</f>
        <v>Valid</v>
      </c>
      <c r="L2913" t="str">
        <f ca="1">IF(ISNA(XLOOKUP(B2913,Vendors!A:A,Vendors!A:A)),"Invalid FK","Valid")</f>
        <v>Valid</v>
      </c>
      <c r="M2913" t="str">
        <f ca="1">IF(ISNA(XLOOKUP(C2913,Headcount!C:C,Headcount!C:C)),"Invalid FK","Valid")</f>
        <v>Valid</v>
      </c>
    </row>
    <row r="2914" spans="1:13">
      <c r="A2914" t="s">
        <v>7312</v>
      </c>
      <c r="B2914" s="1">
        <v>45036</v>
      </c>
      <c r="C2914">
        <v>-2540.44</v>
      </c>
      <c r="D2914" t="s">
        <v>1478</v>
      </c>
      <c r="E2914" t="s">
        <v>1534</v>
      </c>
      <c r="F2914" t="s">
        <v>268</v>
      </c>
      <c r="G2914" t="s">
        <v>29</v>
      </c>
      <c r="I2914" t="s">
        <v>175</v>
      </c>
      <c r="J2914" t="s">
        <v>7313</v>
      </c>
      <c r="K2914" t="str">
        <f ca="1">IF(ISNA(XLOOKUP(A2914,Customers!A:A,Customers!A:A)),"Invalid FK","Valid")</f>
        <v>Valid</v>
      </c>
      <c r="L2914" t="str">
        <f ca="1">IF(ISNA(XLOOKUP(B2914,Vendors!A:A,Vendors!A:A)),"Invalid FK","Valid")</f>
        <v>Valid</v>
      </c>
      <c r="M2914" t="str">
        <f ca="1">IF(ISNA(XLOOKUP(C2914,Headcount!C:C,Headcount!C:C)),"Invalid FK","Valid")</f>
        <v>Valid</v>
      </c>
    </row>
    <row r="2915" spans="1:13">
      <c r="A2915" t="s">
        <v>7314</v>
      </c>
      <c r="B2915" s="1">
        <v>44980</v>
      </c>
      <c r="C2915">
        <v>-43252.73</v>
      </c>
      <c r="D2915" t="s">
        <v>1478</v>
      </c>
      <c r="E2915" t="s">
        <v>20</v>
      </c>
      <c r="F2915" t="s">
        <v>264</v>
      </c>
      <c r="G2915" t="s">
        <v>13</v>
      </c>
      <c r="I2915" t="s">
        <v>43</v>
      </c>
      <c r="J2915" t="s">
        <v>7315</v>
      </c>
      <c r="K2915" t="str">
        <f ca="1">IF(ISNA(XLOOKUP(A2915,Customers!A:A,Customers!A:A)),"Invalid FK","Valid")</f>
        <v>Valid</v>
      </c>
      <c r="L2915" t="str">
        <f ca="1">IF(ISNA(XLOOKUP(B2915,Vendors!A:A,Vendors!A:A)),"Invalid FK","Valid")</f>
        <v>Valid</v>
      </c>
      <c r="M2915" t="str">
        <f ca="1">IF(ISNA(XLOOKUP(C2915,Headcount!C:C,Headcount!C:C)),"Invalid FK","Valid")</f>
        <v>Valid</v>
      </c>
    </row>
    <row r="2916" spans="1:13">
      <c r="A2916" t="s">
        <v>7316</v>
      </c>
      <c r="B2916" s="1">
        <v>44596</v>
      </c>
      <c r="C2916">
        <v>81451.67</v>
      </c>
      <c r="D2916" t="s">
        <v>1483</v>
      </c>
      <c r="E2916" t="s">
        <v>1487</v>
      </c>
      <c r="F2916" t="s">
        <v>264</v>
      </c>
      <c r="G2916" t="s">
        <v>29</v>
      </c>
      <c r="H2916" t="s">
        <v>1305</v>
      </c>
      <c r="J2916" t="s">
        <v>7317</v>
      </c>
      <c r="K2916" t="str">
        <f ca="1">IF(ISNA(XLOOKUP(A2916,Customers!A:A,Customers!A:A)),"Invalid FK","Valid")</f>
        <v>Valid</v>
      </c>
      <c r="L2916" t="str">
        <f ca="1">IF(ISNA(XLOOKUP(B2916,Vendors!A:A,Vendors!A:A)),"Invalid FK","Valid")</f>
        <v>Valid</v>
      </c>
      <c r="M2916" t="str">
        <f ca="1">IF(ISNA(XLOOKUP(C2916,Headcount!C:C,Headcount!C:C)),"Invalid FK","Valid")</f>
        <v>Valid</v>
      </c>
    </row>
    <row r="2917" spans="1:13">
      <c r="A2917" t="s">
        <v>7318</v>
      </c>
      <c r="B2917" s="1">
        <v>44655</v>
      </c>
      <c r="C2917">
        <v>-20702.71</v>
      </c>
      <c r="D2917" t="s">
        <v>1478</v>
      </c>
      <c r="E2917" t="s">
        <v>1509</v>
      </c>
      <c r="F2917" t="s">
        <v>268</v>
      </c>
      <c r="G2917" t="s">
        <v>8</v>
      </c>
      <c r="I2917" t="s">
        <v>143</v>
      </c>
      <c r="J2917" t="s">
        <v>7319</v>
      </c>
      <c r="K2917" t="str">
        <f ca="1">IF(ISNA(XLOOKUP(A2917,Customers!A:A,Customers!A:A)),"Invalid FK","Valid")</f>
        <v>Valid</v>
      </c>
      <c r="L2917" t="str">
        <f ca="1">IF(ISNA(XLOOKUP(B2917,Vendors!A:A,Vendors!A:A)),"Invalid FK","Valid")</f>
        <v>Valid</v>
      </c>
      <c r="M2917" t="str">
        <f ca="1">IF(ISNA(XLOOKUP(C2917,Headcount!C:C,Headcount!C:C)),"Invalid FK","Valid")</f>
        <v>Valid</v>
      </c>
    </row>
    <row r="2918" spans="1:13">
      <c r="A2918" t="s">
        <v>7320</v>
      </c>
      <c r="B2918" s="1">
        <v>45194</v>
      </c>
      <c r="C2918">
        <v>233298.33</v>
      </c>
      <c r="D2918" t="s">
        <v>1483</v>
      </c>
      <c r="E2918" t="s">
        <v>1499</v>
      </c>
      <c r="F2918" t="s">
        <v>271</v>
      </c>
      <c r="G2918" t="s">
        <v>29</v>
      </c>
      <c r="H2918" t="s">
        <v>734</v>
      </c>
      <c r="J2918" t="s">
        <v>7321</v>
      </c>
      <c r="K2918" t="str">
        <f ca="1">IF(ISNA(XLOOKUP(A2918,Customers!A:A,Customers!A:A)),"Invalid FK","Valid")</f>
        <v>Valid</v>
      </c>
      <c r="L2918" t="str">
        <f ca="1">IF(ISNA(XLOOKUP(B2918,Vendors!A:A,Vendors!A:A)),"Invalid FK","Valid")</f>
        <v>Valid</v>
      </c>
      <c r="M2918" t="str">
        <f ca="1">IF(ISNA(XLOOKUP(C2918,Headcount!C:C,Headcount!C:C)),"Invalid FK","Valid")</f>
        <v>Valid</v>
      </c>
    </row>
    <row r="2919" spans="1:13">
      <c r="A2919" t="s">
        <v>7322</v>
      </c>
      <c r="B2919" s="1">
        <v>45193</v>
      </c>
      <c r="C2919">
        <v>-28241.72</v>
      </c>
      <c r="D2919" t="s">
        <v>1478</v>
      </c>
      <c r="E2919" t="s">
        <v>1496</v>
      </c>
      <c r="F2919" t="s">
        <v>271</v>
      </c>
      <c r="G2919" t="s">
        <v>8</v>
      </c>
      <c r="I2919" t="s">
        <v>123</v>
      </c>
      <c r="J2919" t="s">
        <v>7323</v>
      </c>
      <c r="K2919" t="str">
        <f ca="1">IF(ISNA(XLOOKUP(A2919,Customers!A:A,Customers!A:A)),"Invalid FK","Valid")</f>
        <v>Valid</v>
      </c>
      <c r="L2919" t="str">
        <f ca="1">IF(ISNA(XLOOKUP(B2919,Vendors!A:A,Vendors!A:A)),"Invalid FK","Valid")</f>
        <v>Valid</v>
      </c>
      <c r="M2919" t="str">
        <f ca="1">IF(ISNA(XLOOKUP(C2919,Headcount!C:C,Headcount!C:C)),"Invalid FK","Valid")</f>
        <v>Valid</v>
      </c>
    </row>
    <row r="2920" spans="1:13">
      <c r="A2920" t="s">
        <v>7324</v>
      </c>
      <c r="B2920" s="1">
        <v>44852</v>
      </c>
      <c r="C2920">
        <v>210298.07</v>
      </c>
      <c r="D2920" t="s">
        <v>1483</v>
      </c>
      <c r="E2920" t="s">
        <v>1484</v>
      </c>
      <c r="F2920" t="s">
        <v>271</v>
      </c>
      <c r="G2920" t="s">
        <v>29</v>
      </c>
      <c r="H2920" t="s">
        <v>1039</v>
      </c>
      <c r="J2920" t="s">
        <v>7325</v>
      </c>
      <c r="K2920" t="str">
        <f ca="1">IF(ISNA(XLOOKUP(A2920,Customers!A:A,Customers!A:A)),"Invalid FK","Valid")</f>
        <v>Valid</v>
      </c>
      <c r="L2920" t="str">
        <f ca="1">IF(ISNA(XLOOKUP(B2920,Vendors!A:A,Vendors!A:A)),"Invalid FK","Valid")</f>
        <v>Valid</v>
      </c>
      <c r="M2920" t="str">
        <f ca="1">IF(ISNA(XLOOKUP(C2920,Headcount!C:C,Headcount!C:C)),"Invalid FK","Valid")</f>
        <v>Valid</v>
      </c>
    </row>
    <row r="2921" spans="1:13">
      <c r="A2921" t="s">
        <v>7326</v>
      </c>
      <c r="B2921" s="1">
        <v>44844</v>
      </c>
      <c r="C2921">
        <v>-7362.04</v>
      </c>
      <c r="D2921" t="s">
        <v>1478</v>
      </c>
      <c r="E2921" t="s">
        <v>20</v>
      </c>
      <c r="F2921" t="s">
        <v>264</v>
      </c>
      <c r="G2921" t="s">
        <v>29</v>
      </c>
      <c r="I2921" t="s">
        <v>221</v>
      </c>
      <c r="J2921" t="s">
        <v>7327</v>
      </c>
      <c r="K2921" t="str">
        <f ca="1">IF(ISNA(XLOOKUP(A2921,Customers!A:A,Customers!A:A)),"Invalid FK","Valid")</f>
        <v>Valid</v>
      </c>
      <c r="L2921" t="str">
        <f ca="1">IF(ISNA(XLOOKUP(B2921,Vendors!A:A,Vendors!A:A)),"Invalid FK","Valid")</f>
        <v>Valid</v>
      </c>
      <c r="M2921" t="str">
        <f ca="1">IF(ISNA(XLOOKUP(C2921,Headcount!C:C,Headcount!C:C)),"Invalid FK","Valid")</f>
        <v>Valid</v>
      </c>
    </row>
    <row r="2922" spans="1:13">
      <c r="A2922" t="s">
        <v>7328</v>
      </c>
      <c r="B2922" s="1">
        <v>44915</v>
      </c>
      <c r="C2922">
        <v>222322.78</v>
      </c>
      <c r="D2922" t="s">
        <v>1483</v>
      </c>
      <c r="E2922" t="s">
        <v>1487</v>
      </c>
      <c r="F2922" t="s">
        <v>271</v>
      </c>
      <c r="G2922" t="s">
        <v>17</v>
      </c>
      <c r="H2922" t="s">
        <v>1401</v>
      </c>
      <c r="J2922" t="s">
        <v>7329</v>
      </c>
      <c r="K2922" t="str">
        <f ca="1">IF(ISNA(XLOOKUP(A2922,Customers!A:A,Customers!A:A)),"Invalid FK","Valid")</f>
        <v>Valid</v>
      </c>
      <c r="L2922" t="str">
        <f ca="1">IF(ISNA(XLOOKUP(B2922,Vendors!A:A,Vendors!A:A)),"Invalid FK","Valid")</f>
        <v>Valid</v>
      </c>
      <c r="M2922" t="str">
        <f ca="1">IF(ISNA(XLOOKUP(C2922,Headcount!C:C,Headcount!C:C)),"Invalid FK","Valid")</f>
        <v>Valid</v>
      </c>
    </row>
    <row r="2923" spans="1:13">
      <c r="A2923" t="s">
        <v>7330</v>
      </c>
      <c r="B2923" s="1">
        <v>45175</v>
      </c>
      <c r="C2923">
        <v>106811.21</v>
      </c>
      <c r="D2923" t="s">
        <v>1483</v>
      </c>
      <c r="E2923" t="s">
        <v>1499</v>
      </c>
      <c r="F2923" t="s">
        <v>268</v>
      </c>
      <c r="G2923" t="s">
        <v>17</v>
      </c>
      <c r="H2923" t="s">
        <v>908</v>
      </c>
      <c r="J2923" t="s">
        <v>7331</v>
      </c>
      <c r="K2923" t="str">
        <f ca="1">IF(ISNA(XLOOKUP(A2923,Customers!A:A,Customers!A:A)),"Invalid FK","Valid")</f>
        <v>Valid</v>
      </c>
      <c r="L2923" t="str">
        <f ca="1">IF(ISNA(XLOOKUP(B2923,Vendors!A:A,Vendors!A:A)),"Invalid FK","Valid")</f>
        <v>Valid</v>
      </c>
      <c r="M2923" t="str">
        <f ca="1">IF(ISNA(XLOOKUP(C2923,Headcount!C:C,Headcount!C:C)),"Invalid FK","Valid")</f>
        <v>Valid</v>
      </c>
    </row>
    <row r="2924" spans="1:13">
      <c r="A2924" t="s">
        <v>7332</v>
      </c>
      <c r="B2924" s="1">
        <v>45130</v>
      </c>
      <c r="C2924">
        <v>148508.41</v>
      </c>
      <c r="D2924" t="s">
        <v>1483</v>
      </c>
      <c r="E2924" t="s">
        <v>1499</v>
      </c>
      <c r="F2924" t="s">
        <v>264</v>
      </c>
      <c r="G2924" t="s">
        <v>13</v>
      </c>
      <c r="H2924" t="s">
        <v>744</v>
      </c>
      <c r="J2924" t="s">
        <v>7333</v>
      </c>
      <c r="K2924" t="str">
        <f ca="1">IF(ISNA(XLOOKUP(A2924,Customers!A:A,Customers!A:A)),"Invalid FK","Valid")</f>
        <v>Valid</v>
      </c>
      <c r="L2924" t="str">
        <f ca="1">IF(ISNA(XLOOKUP(B2924,Vendors!A:A,Vendors!A:A)),"Invalid FK","Valid")</f>
        <v>Valid</v>
      </c>
      <c r="M2924" t="str">
        <f ca="1">IF(ISNA(XLOOKUP(C2924,Headcount!C:C,Headcount!C:C)),"Invalid FK","Valid")</f>
        <v>Valid</v>
      </c>
    </row>
    <row r="2925" spans="1:13">
      <c r="A2925" t="s">
        <v>7334</v>
      </c>
      <c r="B2925" s="1">
        <v>45101</v>
      </c>
      <c r="C2925">
        <v>-70041.94</v>
      </c>
      <c r="D2925" t="s">
        <v>1478</v>
      </c>
      <c r="E2925" t="s">
        <v>1534</v>
      </c>
      <c r="F2925" t="s">
        <v>268</v>
      </c>
      <c r="G2925" t="s">
        <v>17</v>
      </c>
      <c r="I2925" t="s">
        <v>101</v>
      </c>
      <c r="J2925" t="s">
        <v>7335</v>
      </c>
      <c r="K2925" t="str">
        <f ca="1">IF(ISNA(XLOOKUP(A2925,Customers!A:A,Customers!A:A)),"Invalid FK","Valid")</f>
        <v>Valid</v>
      </c>
      <c r="L2925" t="str">
        <f ca="1">IF(ISNA(XLOOKUP(B2925,Vendors!A:A,Vendors!A:A)),"Invalid FK","Valid")</f>
        <v>Valid</v>
      </c>
      <c r="M2925" t="str">
        <f ca="1">IF(ISNA(XLOOKUP(C2925,Headcount!C:C,Headcount!C:C)),"Invalid FK","Valid")</f>
        <v>Valid</v>
      </c>
    </row>
    <row r="2926" spans="1:13">
      <c r="A2926" t="s">
        <v>7336</v>
      </c>
      <c r="B2926" s="1">
        <v>44979</v>
      </c>
      <c r="C2926">
        <v>-11009.76</v>
      </c>
      <c r="D2926" t="s">
        <v>1478</v>
      </c>
      <c r="E2926" t="s">
        <v>20</v>
      </c>
      <c r="F2926" t="s">
        <v>268</v>
      </c>
      <c r="G2926" t="s">
        <v>29</v>
      </c>
      <c r="I2926" t="s">
        <v>213</v>
      </c>
      <c r="J2926" t="s">
        <v>7337</v>
      </c>
      <c r="K2926" t="str">
        <f ca="1">IF(ISNA(XLOOKUP(A2926,Customers!A:A,Customers!A:A)),"Invalid FK","Valid")</f>
        <v>Valid</v>
      </c>
      <c r="L2926" t="str">
        <f ca="1">IF(ISNA(XLOOKUP(B2926,Vendors!A:A,Vendors!A:A)),"Invalid FK","Valid")</f>
        <v>Valid</v>
      </c>
      <c r="M2926" t="str">
        <f ca="1">IF(ISNA(XLOOKUP(C2926,Headcount!C:C,Headcount!C:C)),"Invalid FK","Valid")</f>
        <v>Valid</v>
      </c>
    </row>
    <row r="2927" spans="1:13">
      <c r="A2927" t="s">
        <v>7338</v>
      </c>
      <c r="B2927" s="1">
        <v>44836</v>
      </c>
      <c r="C2927">
        <v>143071.85999999999</v>
      </c>
      <c r="D2927" t="s">
        <v>1483</v>
      </c>
      <c r="E2927" t="s">
        <v>1487</v>
      </c>
      <c r="F2927" t="s">
        <v>271</v>
      </c>
      <c r="G2927" t="s">
        <v>13</v>
      </c>
      <c r="H2927" t="s">
        <v>1129</v>
      </c>
      <c r="J2927" t="s">
        <v>7339</v>
      </c>
      <c r="K2927" t="str">
        <f ca="1">IF(ISNA(XLOOKUP(A2927,Customers!A:A,Customers!A:A)),"Invalid FK","Valid")</f>
        <v>Valid</v>
      </c>
      <c r="L2927" t="str">
        <f ca="1">IF(ISNA(XLOOKUP(B2927,Vendors!A:A,Vendors!A:A)),"Invalid FK","Valid")</f>
        <v>Valid</v>
      </c>
      <c r="M2927" t="str">
        <f ca="1">IF(ISNA(XLOOKUP(C2927,Headcount!C:C,Headcount!C:C)),"Invalid FK","Valid")</f>
        <v>Valid</v>
      </c>
    </row>
    <row r="2928" spans="1:13">
      <c r="A2928" t="s">
        <v>7340</v>
      </c>
      <c r="B2928" s="1">
        <v>45231</v>
      </c>
      <c r="C2928">
        <v>103678.55</v>
      </c>
      <c r="D2928" t="s">
        <v>1483</v>
      </c>
      <c r="E2928" t="s">
        <v>1499</v>
      </c>
      <c r="F2928" t="s">
        <v>271</v>
      </c>
      <c r="G2928" t="s">
        <v>17</v>
      </c>
      <c r="H2928" t="s">
        <v>724</v>
      </c>
      <c r="J2928" t="s">
        <v>7341</v>
      </c>
      <c r="K2928" t="str">
        <f ca="1">IF(ISNA(XLOOKUP(A2928,Customers!A:A,Customers!A:A)),"Invalid FK","Valid")</f>
        <v>Valid</v>
      </c>
      <c r="L2928" t="str">
        <f ca="1">IF(ISNA(XLOOKUP(B2928,Vendors!A:A,Vendors!A:A)),"Invalid FK","Valid")</f>
        <v>Valid</v>
      </c>
      <c r="M2928" t="str">
        <f ca="1">IF(ISNA(XLOOKUP(C2928,Headcount!C:C,Headcount!C:C)),"Invalid FK","Valid")</f>
        <v>Valid</v>
      </c>
    </row>
    <row r="2929" spans="1:13">
      <c r="A2929" t="s">
        <v>7342</v>
      </c>
      <c r="B2929" s="1">
        <v>44927</v>
      </c>
      <c r="C2929">
        <v>-29658.3</v>
      </c>
      <c r="D2929" t="s">
        <v>1478</v>
      </c>
      <c r="E2929" t="s">
        <v>20</v>
      </c>
      <c r="F2929" t="s">
        <v>264</v>
      </c>
      <c r="G2929" t="s">
        <v>17</v>
      </c>
      <c r="I2929" t="s">
        <v>199</v>
      </c>
      <c r="J2929" t="s">
        <v>7343</v>
      </c>
      <c r="K2929" t="str">
        <f ca="1">IF(ISNA(XLOOKUP(A2929,Customers!A:A,Customers!A:A)),"Invalid FK","Valid")</f>
        <v>Valid</v>
      </c>
      <c r="L2929" t="str">
        <f ca="1">IF(ISNA(XLOOKUP(B2929,Vendors!A:A,Vendors!A:A)),"Invalid FK","Valid")</f>
        <v>Valid</v>
      </c>
      <c r="M2929" t="str">
        <f ca="1">IF(ISNA(XLOOKUP(C2929,Headcount!C:C,Headcount!C:C)),"Invalid FK","Valid")</f>
        <v>Valid</v>
      </c>
    </row>
    <row r="2930" spans="1:13">
      <c r="A2930" t="s">
        <v>7344</v>
      </c>
      <c r="B2930" s="1">
        <v>44922</v>
      </c>
      <c r="C2930">
        <v>123026.96</v>
      </c>
      <c r="D2930" t="s">
        <v>1483</v>
      </c>
      <c r="E2930" t="s">
        <v>1487</v>
      </c>
      <c r="F2930" t="s">
        <v>271</v>
      </c>
      <c r="G2930" t="s">
        <v>8</v>
      </c>
      <c r="H2930" t="s">
        <v>953</v>
      </c>
      <c r="J2930" t="s">
        <v>7345</v>
      </c>
      <c r="K2930" t="str">
        <f ca="1">IF(ISNA(XLOOKUP(A2930,Customers!A:A,Customers!A:A)),"Invalid FK","Valid")</f>
        <v>Valid</v>
      </c>
      <c r="L2930" t="str">
        <f ca="1">IF(ISNA(XLOOKUP(B2930,Vendors!A:A,Vendors!A:A)),"Invalid FK","Valid")</f>
        <v>Valid</v>
      </c>
      <c r="M2930" t="str">
        <f ca="1">IF(ISNA(XLOOKUP(C2930,Headcount!C:C,Headcount!C:C)),"Invalid FK","Valid")</f>
        <v>Valid</v>
      </c>
    </row>
    <row r="2931" spans="1:13">
      <c r="A2931" t="s">
        <v>7346</v>
      </c>
      <c r="B2931" s="1">
        <v>45194</v>
      </c>
      <c r="C2931">
        <v>89476.160000000003</v>
      </c>
      <c r="D2931" t="s">
        <v>1483</v>
      </c>
      <c r="E2931" t="s">
        <v>1484</v>
      </c>
      <c r="F2931" t="s">
        <v>264</v>
      </c>
      <c r="G2931" t="s">
        <v>8</v>
      </c>
      <c r="H2931" t="s">
        <v>734</v>
      </c>
      <c r="J2931" t="s">
        <v>7347</v>
      </c>
      <c r="K2931" t="str">
        <f ca="1">IF(ISNA(XLOOKUP(A2931,Customers!A:A,Customers!A:A)),"Invalid FK","Valid")</f>
        <v>Valid</v>
      </c>
      <c r="L2931" t="str">
        <f ca="1">IF(ISNA(XLOOKUP(B2931,Vendors!A:A,Vendors!A:A)),"Invalid FK","Valid")</f>
        <v>Valid</v>
      </c>
      <c r="M2931" t="str">
        <f ca="1">IF(ISNA(XLOOKUP(C2931,Headcount!C:C,Headcount!C:C)),"Invalid FK","Valid")</f>
        <v>Valid</v>
      </c>
    </row>
    <row r="2932" spans="1:13">
      <c r="A2932" t="s">
        <v>7348</v>
      </c>
      <c r="B2932" s="1">
        <v>44951</v>
      </c>
      <c r="C2932">
        <v>204458.17</v>
      </c>
      <c r="D2932" t="s">
        <v>1483</v>
      </c>
      <c r="E2932" t="s">
        <v>1484</v>
      </c>
      <c r="F2932" t="s">
        <v>268</v>
      </c>
      <c r="G2932" t="s">
        <v>29</v>
      </c>
      <c r="H2932" t="s">
        <v>1049</v>
      </c>
      <c r="J2932" t="s">
        <v>7349</v>
      </c>
      <c r="K2932" t="str">
        <f ca="1">IF(ISNA(XLOOKUP(A2932,Customers!A:A,Customers!A:A)),"Invalid FK","Valid")</f>
        <v>Valid</v>
      </c>
      <c r="L2932" t="str">
        <f ca="1">IF(ISNA(XLOOKUP(B2932,Vendors!A:A,Vendors!A:A)),"Invalid FK","Valid")</f>
        <v>Valid</v>
      </c>
      <c r="M2932" t="str">
        <f ca="1">IF(ISNA(XLOOKUP(C2932,Headcount!C:C,Headcount!C:C)),"Invalid FK","Valid")</f>
        <v>Valid</v>
      </c>
    </row>
    <row r="2933" spans="1:13">
      <c r="A2933" t="s">
        <v>7350</v>
      </c>
      <c r="B2933" s="1">
        <v>45124</v>
      </c>
      <c r="C2933">
        <v>-23445.11</v>
      </c>
      <c r="D2933" t="s">
        <v>1478</v>
      </c>
      <c r="E2933" t="s">
        <v>36</v>
      </c>
      <c r="F2933" t="s">
        <v>264</v>
      </c>
      <c r="G2933" t="s">
        <v>29</v>
      </c>
      <c r="I2933" t="s">
        <v>107</v>
      </c>
      <c r="J2933" t="s">
        <v>7351</v>
      </c>
      <c r="K2933" t="str">
        <f ca="1">IF(ISNA(XLOOKUP(A2933,Customers!A:A,Customers!A:A)),"Invalid FK","Valid")</f>
        <v>Valid</v>
      </c>
      <c r="L2933" t="str">
        <f ca="1">IF(ISNA(XLOOKUP(B2933,Vendors!A:A,Vendors!A:A)),"Invalid FK","Valid")</f>
        <v>Valid</v>
      </c>
      <c r="M2933" t="str">
        <f ca="1">IF(ISNA(XLOOKUP(C2933,Headcount!C:C,Headcount!C:C)),"Invalid FK","Valid")</f>
        <v>Valid</v>
      </c>
    </row>
    <row r="2934" spans="1:13">
      <c r="A2934" t="s">
        <v>7352</v>
      </c>
      <c r="B2934" s="1">
        <v>44654</v>
      </c>
      <c r="C2934">
        <v>-53454.92</v>
      </c>
      <c r="D2934" t="s">
        <v>1478</v>
      </c>
      <c r="E2934" t="s">
        <v>20</v>
      </c>
      <c r="F2934" t="s">
        <v>264</v>
      </c>
      <c r="G2934" t="s">
        <v>29</v>
      </c>
      <c r="I2934" t="s">
        <v>183</v>
      </c>
      <c r="J2934" t="s">
        <v>7353</v>
      </c>
      <c r="K2934" t="str">
        <f ca="1">IF(ISNA(XLOOKUP(A2934,Customers!A:A,Customers!A:A)),"Invalid FK","Valid")</f>
        <v>Valid</v>
      </c>
      <c r="L2934" t="str">
        <f ca="1">IF(ISNA(XLOOKUP(B2934,Vendors!A:A,Vendors!A:A)),"Invalid FK","Valid")</f>
        <v>Valid</v>
      </c>
      <c r="M2934" t="str">
        <f ca="1">IF(ISNA(XLOOKUP(C2934,Headcount!C:C,Headcount!C:C)),"Invalid FK","Valid")</f>
        <v>Valid</v>
      </c>
    </row>
    <row r="2935" spans="1:13">
      <c r="A2935" t="s">
        <v>7354</v>
      </c>
      <c r="B2935" s="1">
        <v>44837</v>
      </c>
      <c r="C2935">
        <v>-36294.879999999997</v>
      </c>
      <c r="D2935" t="s">
        <v>1478</v>
      </c>
      <c r="E2935" t="s">
        <v>1496</v>
      </c>
      <c r="F2935" t="s">
        <v>271</v>
      </c>
      <c r="G2935" t="s">
        <v>8</v>
      </c>
      <c r="I2935" t="s">
        <v>167</v>
      </c>
      <c r="J2935" t="s">
        <v>7355</v>
      </c>
      <c r="K2935" t="str">
        <f ca="1">IF(ISNA(XLOOKUP(A2935,Customers!A:A,Customers!A:A)),"Invalid FK","Valid")</f>
        <v>Valid</v>
      </c>
      <c r="L2935" t="str">
        <f ca="1">IF(ISNA(XLOOKUP(B2935,Vendors!A:A,Vendors!A:A)),"Invalid FK","Valid")</f>
        <v>Valid</v>
      </c>
      <c r="M2935" t="str">
        <f ca="1">IF(ISNA(XLOOKUP(C2935,Headcount!C:C,Headcount!C:C)),"Invalid FK","Valid")</f>
        <v>Valid</v>
      </c>
    </row>
    <row r="2936" spans="1:13">
      <c r="A2936" t="s">
        <v>7356</v>
      </c>
      <c r="B2936" s="1">
        <v>44723</v>
      </c>
      <c r="C2936">
        <v>204838.69</v>
      </c>
      <c r="D2936" t="s">
        <v>1483</v>
      </c>
      <c r="E2936" t="s">
        <v>1484</v>
      </c>
      <c r="F2936" t="s">
        <v>268</v>
      </c>
      <c r="G2936" t="s">
        <v>29</v>
      </c>
      <c r="H2936" t="s">
        <v>750</v>
      </c>
      <c r="J2936" t="s">
        <v>7357</v>
      </c>
      <c r="K2936" t="str">
        <f ca="1">IF(ISNA(XLOOKUP(A2936,Customers!A:A,Customers!A:A)),"Invalid FK","Valid")</f>
        <v>Valid</v>
      </c>
      <c r="L2936" t="str">
        <f ca="1">IF(ISNA(XLOOKUP(B2936,Vendors!A:A,Vendors!A:A)),"Invalid FK","Valid")</f>
        <v>Valid</v>
      </c>
      <c r="M2936" t="str">
        <f ca="1">IF(ISNA(XLOOKUP(C2936,Headcount!C:C,Headcount!C:C)),"Invalid FK","Valid")</f>
        <v>Valid</v>
      </c>
    </row>
    <row r="2937" spans="1:13">
      <c r="A2937" t="s">
        <v>7358</v>
      </c>
      <c r="B2937" s="1">
        <v>44630</v>
      </c>
      <c r="C2937">
        <v>242834.45</v>
      </c>
      <c r="D2937" t="s">
        <v>1483</v>
      </c>
      <c r="E2937" t="s">
        <v>1499</v>
      </c>
      <c r="F2937" t="s">
        <v>271</v>
      </c>
      <c r="G2937" t="s">
        <v>13</v>
      </c>
      <c r="H2937" t="s">
        <v>1063</v>
      </c>
      <c r="J2937" t="s">
        <v>7359</v>
      </c>
      <c r="K2937" t="str">
        <f ca="1">IF(ISNA(XLOOKUP(A2937,Customers!A:A,Customers!A:A)),"Invalid FK","Valid")</f>
        <v>Valid</v>
      </c>
      <c r="L2937" t="str">
        <f ca="1">IF(ISNA(XLOOKUP(B2937,Vendors!A:A,Vendors!A:A)),"Invalid FK","Valid")</f>
        <v>Valid</v>
      </c>
      <c r="M2937" t="str">
        <f ca="1">IF(ISNA(XLOOKUP(C2937,Headcount!C:C,Headcount!C:C)),"Invalid FK","Valid")</f>
        <v>Valid</v>
      </c>
    </row>
    <row r="2938" spans="1:13">
      <c r="A2938" t="s">
        <v>7360</v>
      </c>
      <c r="B2938" s="1">
        <v>45188</v>
      </c>
      <c r="C2938">
        <v>100098.21</v>
      </c>
      <c r="D2938" t="s">
        <v>1483</v>
      </c>
      <c r="E2938" t="s">
        <v>1487</v>
      </c>
      <c r="F2938" t="s">
        <v>264</v>
      </c>
      <c r="G2938" t="s">
        <v>29</v>
      </c>
      <c r="H2938" t="s">
        <v>1261</v>
      </c>
      <c r="J2938" t="s">
        <v>7361</v>
      </c>
      <c r="K2938" t="str">
        <f ca="1">IF(ISNA(XLOOKUP(A2938,Customers!A:A,Customers!A:A)),"Invalid FK","Valid")</f>
        <v>Valid</v>
      </c>
      <c r="L2938" t="str">
        <f ca="1">IF(ISNA(XLOOKUP(B2938,Vendors!A:A,Vendors!A:A)),"Invalid FK","Valid")</f>
        <v>Valid</v>
      </c>
      <c r="M2938" t="str">
        <f ca="1">IF(ISNA(XLOOKUP(C2938,Headcount!C:C,Headcount!C:C)),"Invalid FK","Valid")</f>
        <v>Valid</v>
      </c>
    </row>
    <row r="2939" spans="1:13">
      <c r="A2939" t="s">
        <v>7362</v>
      </c>
      <c r="B2939" s="1">
        <v>44820</v>
      </c>
      <c r="C2939">
        <v>216742.16</v>
      </c>
      <c r="D2939" t="s">
        <v>1483</v>
      </c>
      <c r="E2939" t="s">
        <v>1487</v>
      </c>
      <c r="F2939" t="s">
        <v>268</v>
      </c>
      <c r="G2939" t="s">
        <v>17</v>
      </c>
      <c r="H2939" t="s">
        <v>750</v>
      </c>
      <c r="J2939" t="s">
        <v>7363</v>
      </c>
      <c r="K2939" t="str">
        <f ca="1">IF(ISNA(XLOOKUP(A2939,Customers!A:A,Customers!A:A)),"Invalid FK","Valid")</f>
        <v>Valid</v>
      </c>
      <c r="L2939" t="str">
        <f ca="1">IF(ISNA(XLOOKUP(B2939,Vendors!A:A,Vendors!A:A)),"Invalid FK","Valid")</f>
        <v>Valid</v>
      </c>
      <c r="M2939" t="str">
        <f ca="1">IF(ISNA(XLOOKUP(C2939,Headcount!C:C,Headcount!C:C)),"Invalid FK","Valid")</f>
        <v>Valid</v>
      </c>
    </row>
    <row r="2940" spans="1:13">
      <c r="A2940" t="s">
        <v>7364</v>
      </c>
      <c r="B2940" s="1">
        <v>45221</v>
      </c>
      <c r="C2940">
        <v>105645.55</v>
      </c>
      <c r="D2940" t="s">
        <v>1483</v>
      </c>
      <c r="E2940" t="s">
        <v>1499</v>
      </c>
      <c r="F2940" t="s">
        <v>271</v>
      </c>
      <c r="G2940" t="s">
        <v>29</v>
      </c>
      <c r="H2940" t="s">
        <v>999</v>
      </c>
      <c r="J2940" t="s">
        <v>7365</v>
      </c>
      <c r="K2940" t="str">
        <f ca="1">IF(ISNA(XLOOKUP(A2940,Customers!A:A,Customers!A:A)),"Invalid FK","Valid")</f>
        <v>Valid</v>
      </c>
      <c r="L2940" t="str">
        <f ca="1">IF(ISNA(XLOOKUP(B2940,Vendors!A:A,Vendors!A:A)),"Invalid FK","Valid")</f>
        <v>Valid</v>
      </c>
      <c r="M2940" t="str">
        <f ca="1">IF(ISNA(XLOOKUP(C2940,Headcount!C:C,Headcount!C:C)),"Invalid FK","Valid")</f>
        <v>Valid</v>
      </c>
    </row>
    <row r="2941" spans="1:13">
      <c r="A2941" t="s">
        <v>7366</v>
      </c>
      <c r="B2941" s="1">
        <v>45231</v>
      </c>
      <c r="C2941">
        <v>193544.74</v>
      </c>
      <c r="D2941" t="s">
        <v>1483</v>
      </c>
      <c r="E2941" t="s">
        <v>1487</v>
      </c>
      <c r="F2941" t="s">
        <v>264</v>
      </c>
      <c r="G2941" t="s">
        <v>8</v>
      </c>
      <c r="H2941" t="s">
        <v>1011</v>
      </c>
      <c r="J2941" t="s">
        <v>7367</v>
      </c>
      <c r="K2941" t="str">
        <f ca="1">IF(ISNA(XLOOKUP(A2941,Customers!A:A,Customers!A:A)),"Invalid FK","Valid")</f>
        <v>Valid</v>
      </c>
      <c r="L2941" t="str">
        <f ca="1">IF(ISNA(XLOOKUP(B2941,Vendors!A:A,Vendors!A:A)),"Invalid FK","Valid")</f>
        <v>Valid</v>
      </c>
      <c r="M2941" t="str">
        <f ca="1">IF(ISNA(XLOOKUP(C2941,Headcount!C:C,Headcount!C:C)),"Invalid FK","Valid")</f>
        <v>Valid</v>
      </c>
    </row>
    <row r="2942" spans="1:13">
      <c r="A2942" t="s">
        <v>7368</v>
      </c>
      <c r="B2942" s="1">
        <v>44898</v>
      </c>
      <c r="C2942">
        <v>161418.72</v>
      </c>
      <c r="D2942" t="s">
        <v>1483</v>
      </c>
      <c r="E2942" t="s">
        <v>1499</v>
      </c>
      <c r="F2942" t="s">
        <v>268</v>
      </c>
      <c r="G2942" t="s">
        <v>17</v>
      </c>
      <c r="H2942" t="s">
        <v>967</v>
      </c>
      <c r="J2942" t="s">
        <v>7369</v>
      </c>
      <c r="K2942" t="str">
        <f ca="1">IF(ISNA(XLOOKUP(A2942,Customers!A:A,Customers!A:A)),"Invalid FK","Valid")</f>
        <v>Valid</v>
      </c>
      <c r="L2942" t="str">
        <f ca="1">IF(ISNA(XLOOKUP(B2942,Vendors!A:A,Vendors!A:A)),"Invalid FK","Valid")</f>
        <v>Valid</v>
      </c>
      <c r="M2942" t="str">
        <f ca="1">IF(ISNA(XLOOKUP(C2942,Headcount!C:C,Headcount!C:C)),"Invalid FK","Valid")</f>
        <v>Valid</v>
      </c>
    </row>
    <row r="2943" spans="1:13">
      <c r="A2943" t="s">
        <v>7370</v>
      </c>
      <c r="B2943" s="1">
        <v>44895</v>
      </c>
      <c r="C2943">
        <v>-33554.959999999999</v>
      </c>
      <c r="D2943" t="s">
        <v>1478</v>
      </c>
      <c r="E2943" t="s">
        <v>7</v>
      </c>
      <c r="F2943" t="s">
        <v>268</v>
      </c>
      <c r="G2943" t="s">
        <v>13</v>
      </c>
      <c r="I2943" t="s">
        <v>65</v>
      </c>
      <c r="J2943" t="s">
        <v>7371</v>
      </c>
      <c r="K2943" t="str">
        <f ca="1">IF(ISNA(XLOOKUP(A2943,Customers!A:A,Customers!A:A)),"Invalid FK","Valid")</f>
        <v>Valid</v>
      </c>
      <c r="L2943" t="str">
        <f ca="1">IF(ISNA(XLOOKUP(B2943,Vendors!A:A,Vendors!A:A)),"Invalid FK","Valid")</f>
        <v>Valid</v>
      </c>
      <c r="M2943" t="str">
        <f ca="1">IF(ISNA(XLOOKUP(C2943,Headcount!C:C,Headcount!C:C)),"Invalid FK","Valid")</f>
        <v>Valid</v>
      </c>
    </row>
    <row r="2944" spans="1:13">
      <c r="A2944" t="s">
        <v>7372</v>
      </c>
      <c r="B2944" s="1">
        <v>45240</v>
      </c>
      <c r="C2944">
        <v>154547.46</v>
      </c>
      <c r="D2944" t="s">
        <v>1483</v>
      </c>
      <c r="E2944" t="s">
        <v>1484</v>
      </c>
      <c r="F2944" t="s">
        <v>264</v>
      </c>
      <c r="G2944" t="s">
        <v>13</v>
      </c>
      <c r="H2944" t="s">
        <v>1217</v>
      </c>
      <c r="J2944" t="s">
        <v>7373</v>
      </c>
      <c r="K2944" t="str">
        <f ca="1">IF(ISNA(XLOOKUP(A2944,Customers!A:A,Customers!A:A)),"Invalid FK","Valid")</f>
        <v>Valid</v>
      </c>
      <c r="L2944" t="str">
        <f ca="1">IF(ISNA(XLOOKUP(B2944,Vendors!A:A,Vendors!A:A)),"Invalid FK","Valid")</f>
        <v>Valid</v>
      </c>
      <c r="M2944" t="str">
        <f ca="1">IF(ISNA(XLOOKUP(C2944,Headcount!C:C,Headcount!C:C)),"Invalid FK","Valid")</f>
        <v>Valid</v>
      </c>
    </row>
    <row r="2945" spans="1:13">
      <c r="A2945" t="s">
        <v>7374</v>
      </c>
      <c r="B2945" s="1">
        <v>44876</v>
      </c>
      <c r="C2945">
        <v>-38428.78</v>
      </c>
      <c r="D2945" t="s">
        <v>1478</v>
      </c>
      <c r="E2945" t="s">
        <v>20</v>
      </c>
      <c r="F2945" t="s">
        <v>268</v>
      </c>
      <c r="G2945" t="s">
        <v>13</v>
      </c>
      <c r="I2945" t="s">
        <v>21</v>
      </c>
      <c r="J2945" t="s">
        <v>7375</v>
      </c>
      <c r="K2945" t="str">
        <f ca="1">IF(ISNA(XLOOKUP(A2945,Customers!A:A,Customers!A:A)),"Invalid FK","Valid")</f>
        <v>Valid</v>
      </c>
      <c r="L2945" t="str">
        <f ca="1">IF(ISNA(XLOOKUP(B2945,Vendors!A:A,Vendors!A:A)),"Invalid FK","Valid")</f>
        <v>Valid</v>
      </c>
      <c r="M2945" t="str">
        <f ca="1">IF(ISNA(XLOOKUP(C2945,Headcount!C:C,Headcount!C:C)),"Invalid FK","Valid")</f>
        <v>Valid</v>
      </c>
    </row>
    <row r="2946" spans="1:13">
      <c r="A2946" t="s">
        <v>7376</v>
      </c>
      <c r="B2946" s="1">
        <v>45261</v>
      </c>
      <c r="C2946">
        <v>110008.52</v>
      </c>
      <c r="D2946" t="s">
        <v>1483</v>
      </c>
      <c r="E2946" t="s">
        <v>1487</v>
      </c>
      <c r="F2946" t="s">
        <v>264</v>
      </c>
      <c r="G2946" t="s">
        <v>17</v>
      </c>
      <c r="H2946" t="s">
        <v>870</v>
      </c>
      <c r="J2946" t="s">
        <v>7377</v>
      </c>
      <c r="K2946" t="str">
        <f ca="1">IF(ISNA(XLOOKUP(A2946,Customers!A:A,Customers!A:A)),"Invalid FK","Valid")</f>
        <v>Valid</v>
      </c>
      <c r="L2946" t="str">
        <f ca="1">IF(ISNA(XLOOKUP(B2946,Vendors!A:A,Vendors!A:A)),"Invalid FK","Valid")</f>
        <v>Valid</v>
      </c>
      <c r="M2946" t="str">
        <f ca="1">IF(ISNA(XLOOKUP(C2946,Headcount!C:C,Headcount!C:C)),"Invalid FK","Valid")</f>
        <v>Valid</v>
      </c>
    </row>
    <row r="2947" spans="1:13">
      <c r="A2947" t="s">
        <v>7378</v>
      </c>
      <c r="B2947" s="1">
        <v>45255</v>
      </c>
      <c r="C2947">
        <v>125012.26</v>
      </c>
      <c r="D2947" t="s">
        <v>1483</v>
      </c>
      <c r="E2947" t="s">
        <v>1484</v>
      </c>
      <c r="F2947" t="s">
        <v>268</v>
      </c>
      <c r="G2947" t="s">
        <v>29</v>
      </c>
      <c r="H2947" t="s">
        <v>924</v>
      </c>
      <c r="J2947" t="s">
        <v>7379</v>
      </c>
      <c r="K2947" t="str">
        <f ca="1">IF(ISNA(XLOOKUP(A2947,Customers!A:A,Customers!A:A)),"Invalid FK","Valid")</f>
        <v>Valid</v>
      </c>
      <c r="L2947" t="str">
        <f ca="1">IF(ISNA(XLOOKUP(B2947,Vendors!A:A,Vendors!A:A)),"Invalid FK","Valid")</f>
        <v>Valid</v>
      </c>
      <c r="M2947" t="str">
        <f ca="1">IF(ISNA(XLOOKUP(C2947,Headcount!C:C,Headcount!C:C)),"Invalid FK","Valid")</f>
        <v>Valid</v>
      </c>
    </row>
    <row r="2948" spans="1:13">
      <c r="A2948" t="s">
        <v>7380</v>
      </c>
      <c r="B2948" s="1">
        <v>45058</v>
      </c>
      <c r="C2948">
        <v>-57004.23</v>
      </c>
      <c r="D2948" t="s">
        <v>1478</v>
      </c>
      <c r="E2948" t="s">
        <v>20</v>
      </c>
      <c r="F2948" t="s">
        <v>271</v>
      </c>
      <c r="G2948" t="s">
        <v>8</v>
      </c>
      <c r="I2948" t="s">
        <v>201</v>
      </c>
      <c r="J2948" t="s">
        <v>7381</v>
      </c>
      <c r="K2948" t="str">
        <f ca="1">IF(ISNA(XLOOKUP(A2948,Customers!A:A,Customers!A:A)),"Invalid FK","Valid")</f>
        <v>Valid</v>
      </c>
      <c r="L2948" t="str">
        <f ca="1">IF(ISNA(XLOOKUP(B2948,Vendors!A:A,Vendors!A:A)),"Invalid FK","Valid")</f>
        <v>Valid</v>
      </c>
      <c r="M2948" t="str">
        <f ca="1">IF(ISNA(XLOOKUP(C2948,Headcount!C:C,Headcount!C:C)),"Invalid FK","Valid")</f>
        <v>Valid</v>
      </c>
    </row>
    <row r="2949" spans="1:13">
      <c r="A2949" t="s">
        <v>7382</v>
      </c>
      <c r="B2949" s="1">
        <v>44572</v>
      </c>
      <c r="C2949">
        <v>149757.73000000001</v>
      </c>
      <c r="D2949" t="s">
        <v>1483</v>
      </c>
      <c r="E2949" t="s">
        <v>1484</v>
      </c>
      <c r="F2949" t="s">
        <v>264</v>
      </c>
      <c r="G2949" t="s">
        <v>29</v>
      </c>
      <c r="H2949" t="s">
        <v>774</v>
      </c>
      <c r="J2949" t="s">
        <v>7383</v>
      </c>
      <c r="K2949" t="str">
        <f ca="1">IF(ISNA(XLOOKUP(A2949,Customers!A:A,Customers!A:A)),"Invalid FK","Valid")</f>
        <v>Valid</v>
      </c>
      <c r="L2949" t="str">
        <f ca="1">IF(ISNA(XLOOKUP(B2949,Vendors!A:A,Vendors!A:A)),"Invalid FK","Valid")</f>
        <v>Valid</v>
      </c>
      <c r="M2949" t="str">
        <f ca="1">IF(ISNA(XLOOKUP(C2949,Headcount!C:C,Headcount!C:C)),"Invalid FK","Valid")</f>
        <v>Valid</v>
      </c>
    </row>
    <row r="2950" spans="1:13">
      <c r="A2950" t="s">
        <v>7384</v>
      </c>
      <c r="B2950" s="1">
        <v>44577</v>
      </c>
      <c r="C2950">
        <v>-35689.199999999997</v>
      </c>
      <c r="D2950" t="s">
        <v>1478</v>
      </c>
      <c r="E2950" t="s">
        <v>1496</v>
      </c>
      <c r="F2950" t="s">
        <v>264</v>
      </c>
      <c r="G2950" t="s">
        <v>8</v>
      </c>
      <c r="I2950" t="s">
        <v>45</v>
      </c>
      <c r="J2950" t="s">
        <v>7385</v>
      </c>
      <c r="K2950" t="str">
        <f ca="1">IF(ISNA(XLOOKUP(A2950,Customers!A:A,Customers!A:A)),"Invalid FK","Valid")</f>
        <v>Valid</v>
      </c>
      <c r="L2950" t="str">
        <f ca="1">IF(ISNA(XLOOKUP(B2950,Vendors!A:A,Vendors!A:A)),"Invalid FK","Valid")</f>
        <v>Valid</v>
      </c>
      <c r="M2950" t="str">
        <f ca="1">IF(ISNA(XLOOKUP(C2950,Headcount!C:C,Headcount!C:C)),"Invalid FK","Valid")</f>
        <v>Valid</v>
      </c>
    </row>
    <row r="2951" spans="1:13">
      <c r="A2951" t="s">
        <v>7386</v>
      </c>
      <c r="B2951" s="1">
        <v>45218</v>
      </c>
      <c r="C2951">
        <v>222372.17</v>
      </c>
      <c r="D2951" t="s">
        <v>1483</v>
      </c>
      <c r="E2951" t="s">
        <v>1487</v>
      </c>
      <c r="F2951" t="s">
        <v>271</v>
      </c>
      <c r="G2951" t="s">
        <v>29</v>
      </c>
      <c r="H2951" t="s">
        <v>1183</v>
      </c>
      <c r="J2951" t="s">
        <v>7387</v>
      </c>
      <c r="K2951" t="str">
        <f ca="1">IF(ISNA(XLOOKUP(A2951,Customers!A:A,Customers!A:A)),"Invalid FK","Valid")</f>
        <v>Valid</v>
      </c>
      <c r="L2951" t="str">
        <f ca="1">IF(ISNA(XLOOKUP(B2951,Vendors!A:A,Vendors!A:A)),"Invalid FK","Valid")</f>
        <v>Valid</v>
      </c>
      <c r="M2951" t="str">
        <f ca="1">IF(ISNA(XLOOKUP(C2951,Headcount!C:C,Headcount!C:C)),"Invalid FK","Valid")</f>
        <v>Valid</v>
      </c>
    </row>
    <row r="2952" spans="1:13">
      <c r="A2952" t="s">
        <v>7388</v>
      </c>
      <c r="B2952" s="1">
        <v>45259</v>
      </c>
      <c r="C2952">
        <v>179321.91</v>
      </c>
      <c r="D2952" t="s">
        <v>1483</v>
      </c>
      <c r="E2952" t="s">
        <v>1499</v>
      </c>
      <c r="F2952" t="s">
        <v>271</v>
      </c>
      <c r="G2952" t="s">
        <v>8</v>
      </c>
      <c r="H2952" t="s">
        <v>973</v>
      </c>
      <c r="J2952" t="s">
        <v>7389</v>
      </c>
      <c r="K2952" t="str">
        <f ca="1">IF(ISNA(XLOOKUP(A2952,Customers!A:A,Customers!A:A)),"Invalid FK","Valid")</f>
        <v>Valid</v>
      </c>
      <c r="L2952" t="str">
        <f ca="1">IF(ISNA(XLOOKUP(B2952,Vendors!A:A,Vendors!A:A)),"Invalid FK","Valid")</f>
        <v>Valid</v>
      </c>
      <c r="M2952" t="str">
        <f ca="1">IF(ISNA(XLOOKUP(C2952,Headcount!C:C,Headcount!C:C)),"Invalid FK","Valid")</f>
        <v>Valid</v>
      </c>
    </row>
    <row r="2953" spans="1:13">
      <c r="A2953" t="s">
        <v>7390</v>
      </c>
      <c r="B2953" s="1">
        <v>45229</v>
      </c>
      <c r="C2953">
        <v>233910.57</v>
      </c>
      <c r="D2953" t="s">
        <v>1483</v>
      </c>
      <c r="E2953" t="s">
        <v>1499</v>
      </c>
      <c r="F2953" t="s">
        <v>264</v>
      </c>
      <c r="G2953" t="s">
        <v>29</v>
      </c>
      <c r="H2953" t="s">
        <v>672</v>
      </c>
      <c r="J2953" t="s">
        <v>7391</v>
      </c>
      <c r="K2953" t="str">
        <f ca="1">IF(ISNA(XLOOKUP(A2953,Customers!A:A,Customers!A:A)),"Invalid FK","Valid")</f>
        <v>Valid</v>
      </c>
      <c r="L2953" t="str">
        <f ca="1">IF(ISNA(XLOOKUP(B2953,Vendors!A:A,Vendors!A:A)),"Invalid FK","Valid")</f>
        <v>Valid</v>
      </c>
      <c r="M2953" t="str">
        <f ca="1">IF(ISNA(XLOOKUP(C2953,Headcount!C:C,Headcount!C:C)),"Invalid FK","Valid")</f>
        <v>Valid</v>
      </c>
    </row>
    <row r="2954" spans="1:13">
      <c r="A2954" t="s">
        <v>7392</v>
      </c>
      <c r="B2954" s="1">
        <v>44997</v>
      </c>
      <c r="C2954">
        <v>-26991.58</v>
      </c>
      <c r="D2954" t="s">
        <v>1478</v>
      </c>
      <c r="E2954" t="s">
        <v>1509</v>
      </c>
      <c r="F2954" t="s">
        <v>271</v>
      </c>
      <c r="G2954" t="s">
        <v>17</v>
      </c>
      <c r="I2954" t="s">
        <v>53</v>
      </c>
      <c r="J2954" t="s">
        <v>7393</v>
      </c>
      <c r="K2954" t="str">
        <f ca="1">IF(ISNA(XLOOKUP(A2954,Customers!A:A,Customers!A:A)),"Invalid FK","Valid")</f>
        <v>Valid</v>
      </c>
      <c r="L2954" t="str">
        <f ca="1">IF(ISNA(XLOOKUP(B2954,Vendors!A:A,Vendors!A:A)),"Invalid FK","Valid")</f>
        <v>Valid</v>
      </c>
      <c r="M2954" t="str">
        <f ca="1">IF(ISNA(XLOOKUP(C2954,Headcount!C:C,Headcount!C:C)),"Invalid FK","Valid")</f>
        <v>Valid</v>
      </c>
    </row>
    <row r="2955" spans="1:13">
      <c r="A2955" t="s">
        <v>7394</v>
      </c>
      <c r="B2955" s="1">
        <v>44610</v>
      </c>
      <c r="C2955">
        <v>207321.53</v>
      </c>
      <c r="D2955" t="s">
        <v>1483</v>
      </c>
      <c r="E2955" t="s">
        <v>1487</v>
      </c>
      <c r="F2955" t="s">
        <v>264</v>
      </c>
      <c r="G2955" t="s">
        <v>13</v>
      </c>
      <c r="H2955" t="s">
        <v>1169</v>
      </c>
      <c r="J2955" t="s">
        <v>7395</v>
      </c>
      <c r="K2955" t="str">
        <f ca="1">IF(ISNA(XLOOKUP(A2955,Customers!A:A,Customers!A:A)),"Invalid FK","Valid")</f>
        <v>Valid</v>
      </c>
      <c r="L2955" t="str">
        <f ca="1">IF(ISNA(XLOOKUP(B2955,Vendors!A:A,Vendors!A:A)),"Invalid FK","Valid")</f>
        <v>Valid</v>
      </c>
      <c r="M2955" t="str">
        <f ca="1">IF(ISNA(XLOOKUP(C2955,Headcount!C:C,Headcount!C:C)),"Invalid FK","Valid")</f>
        <v>Valid</v>
      </c>
    </row>
    <row r="2956" spans="1:13">
      <c r="A2956" t="s">
        <v>7396</v>
      </c>
      <c r="B2956" s="1">
        <v>44693</v>
      </c>
      <c r="C2956">
        <v>-9864.1</v>
      </c>
      <c r="D2956" t="s">
        <v>1478</v>
      </c>
      <c r="E2956" t="s">
        <v>36</v>
      </c>
      <c r="F2956" t="s">
        <v>268</v>
      </c>
      <c r="G2956" t="s">
        <v>8</v>
      </c>
      <c r="I2956" t="s">
        <v>187</v>
      </c>
      <c r="J2956" t="s">
        <v>7397</v>
      </c>
      <c r="K2956" t="str">
        <f ca="1">IF(ISNA(XLOOKUP(A2956,Customers!A:A,Customers!A:A)),"Invalid FK","Valid")</f>
        <v>Valid</v>
      </c>
      <c r="L2956" t="str">
        <f ca="1">IF(ISNA(XLOOKUP(B2956,Vendors!A:A,Vendors!A:A)),"Invalid FK","Valid")</f>
        <v>Valid</v>
      </c>
      <c r="M2956" t="str">
        <f ca="1">IF(ISNA(XLOOKUP(C2956,Headcount!C:C,Headcount!C:C)),"Invalid FK","Valid")</f>
        <v>Valid</v>
      </c>
    </row>
    <row r="2957" spans="1:13">
      <c r="A2957" t="s">
        <v>7398</v>
      </c>
      <c r="B2957" s="1">
        <v>45108</v>
      </c>
      <c r="C2957">
        <v>116480.07</v>
      </c>
      <c r="D2957" t="s">
        <v>1483</v>
      </c>
      <c r="E2957" t="s">
        <v>1499</v>
      </c>
      <c r="F2957" t="s">
        <v>271</v>
      </c>
      <c r="G2957" t="s">
        <v>17</v>
      </c>
      <c r="H2957" t="s">
        <v>1347</v>
      </c>
      <c r="J2957" t="s">
        <v>7399</v>
      </c>
      <c r="K2957" t="str">
        <f ca="1">IF(ISNA(XLOOKUP(A2957,Customers!A:A,Customers!A:A)),"Invalid FK","Valid")</f>
        <v>Valid</v>
      </c>
      <c r="L2957" t="str">
        <f ca="1">IF(ISNA(XLOOKUP(B2957,Vendors!A:A,Vendors!A:A)),"Invalid FK","Valid")</f>
        <v>Valid</v>
      </c>
      <c r="M2957" t="str">
        <f ca="1">IF(ISNA(XLOOKUP(C2957,Headcount!C:C,Headcount!C:C)),"Invalid FK","Valid")</f>
        <v>Valid</v>
      </c>
    </row>
    <row r="2958" spans="1:13">
      <c r="A2958" t="s">
        <v>7400</v>
      </c>
      <c r="B2958" s="1">
        <v>45248</v>
      </c>
      <c r="C2958">
        <v>19643.099999999999</v>
      </c>
      <c r="D2958" t="s">
        <v>1587</v>
      </c>
      <c r="E2958" t="s">
        <v>1587</v>
      </c>
      <c r="F2958" t="s">
        <v>271</v>
      </c>
      <c r="G2958" t="s">
        <v>13</v>
      </c>
      <c r="J2958" t="s">
        <v>7401</v>
      </c>
      <c r="K2958" t="str">
        <f ca="1">IF(ISNA(XLOOKUP(A2958,Customers!A:A,Customers!A:A)),"Invalid FK","Valid")</f>
        <v>Valid</v>
      </c>
      <c r="L2958" t="str">
        <f ca="1">IF(ISNA(XLOOKUP(B2958,Vendors!A:A,Vendors!A:A)),"Invalid FK","Valid")</f>
        <v>Valid</v>
      </c>
      <c r="M2958" t="str">
        <f ca="1">IF(ISNA(XLOOKUP(C2958,Headcount!C:C,Headcount!C:C)),"Invalid FK","Valid")</f>
        <v>Valid</v>
      </c>
    </row>
    <row r="2959" spans="1:13">
      <c r="A2959" t="s">
        <v>7402</v>
      </c>
      <c r="B2959" s="1">
        <v>44888</v>
      </c>
      <c r="C2959">
        <v>205158.07</v>
      </c>
      <c r="D2959" t="s">
        <v>1483</v>
      </c>
      <c r="E2959" t="s">
        <v>1499</v>
      </c>
      <c r="F2959" t="s">
        <v>271</v>
      </c>
      <c r="G2959" t="s">
        <v>13</v>
      </c>
      <c r="H2959" t="s">
        <v>1359</v>
      </c>
      <c r="J2959" t="s">
        <v>7403</v>
      </c>
      <c r="K2959" t="str">
        <f ca="1">IF(ISNA(XLOOKUP(A2959,Customers!A:A,Customers!A:A)),"Invalid FK","Valid")</f>
        <v>Valid</v>
      </c>
      <c r="L2959" t="str">
        <f ca="1">IF(ISNA(XLOOKUP(B2959,Vendors!A:A,Vendors!A:A)),"Invalid FK","Valid")</f>
        <v>Valid</v>
      </c>
      <c r="M2959" t="str">
        <f ca="1">IF(ISNA(XLOOKUP(C2959,Headcount!C:C,Headcount!C:C)),"Invalid FK","Valid")</f>
        <v>Valid</v>
      </c>
    </row>
    <row r="2960" spans="1:13">
      <c r="A2960" t="s">
        <v>7404</v>
      </c>
      <c r="B2960" s="1">
        <v>44755</v>
      </c>
      <c r="C2960">
        <v>16298.63</v>
      </c>
      <c r="D2960" t="s">
        <v>1924</v>
      </c>
      <c r="E2960" t="s">
        <v>1924</v>
      </c>
      <c r="F2960" t="s">
        <v>264</v>
      </c>
      <c r="G2960" t="s">
        <v>17</v>
      </c>
      <c r="J2960" t="s">
        <v>7405</v>
      </c>
      <c r="K2960" t="str">
        <f ca="1">IF(ISNA(XLOOKUP(A2960,Customers!A:A,Customers!A:A)),"Invalid FK","Valid")</f>
        <v>Valid</v>
      </c>
      <c r="L2960" t="str">
        <f ca="1">IF(ISNA(XLOOKUP(B2960,Vendors!A:A,Vendors!A:A)),"Invalid FK","Valid")</f>
        <v>Valid</v>
      </c>
      <c r="M2960" t="str">
        <f ca="1">IF(ISNA(XLOOKUP(C2960,Headcount!C:C,Headcount!C:C)),"Invalid FK","Valid")</f>
        <v>Valid</v>
      </c>
    </row>
    <row r="2961" spans="1:13">
      <c r="A2961" t="s">
        <v>7406</v>
      </c>
      <c r="B2961" s="1">
        <v>45220</v>
      </c>
      <c r="C2961">
        <v>-30238.400000000001</v>
      </c>
      <c r="D2961" t="s">
        <v>1478</v>
      </c>
      <c r="E2961" t="s">
        <v>1496</v>
      </c>
      <c r="F2961" t="s">
        <v>264</v>
      </c>
      <c r="G2961" t="s">
        <v>17</v>
      </c>
      <c r="I2961" t="s">
        <v>119</v>
      </c>
      <c r="J2961" t="s">
        <v>7407</v>
      </c>
      <c r="K2961" t="str">
        <f ca="1">IF(ISNA(XLOOKUP(A2961,Customers!A:A,Customers!A:A)),"Invalid FK","Valid")</f>
        <v>Valid</v>
      </c>
      <c r="L2961" t="str">
        <f ca="1">IF(ISNA(XLOOKUP(B2961,Vendors!A:A,Vendors!A:A)),"Invalid FK","Valid")</f>
        <v>Valid</v>
      </c>
      <c r="M2961" t="str">
        <f ca="1">IF(ISNA(XLOOKUP(C2961,Headcount!C:C,Headcount!C:C)),"Invalid FK","Valid")</f>
        <v>Valid</v>
      </c>
    </row>
    <row r="2962" spans="1:13">
      <c r="A2962" t="s">
        <v>7408</v>
      </c>
      <c r="B2962" s="1">
        <v>44665</v>
      </c>
      <c r="C2962">
        <v>-34360.730000000003</v>
      </c>
      <c r="D2962" t="s">
        <v>1478</v>
      </c>
      <c r="E2962" t="s">
        <v>1496</v>
      </c>
      <c r="F2962" t="s">
        <v>264</v>
      </c>
      <c r="G2962" t="s">
        <v>8</v>
      </c>
      <c r="I2962" t="s">
        <v>229</v>
      </c>
      <c r="J2962" t="s">
        <v>7409</v>
      </c>
      <c r="K2962" t="str">
        <f ca="1">IF(ISNA(XLOOKUP(A2962,Customers!A:A,Customers!A:A)),"Invalid FK","Valid")</f>
        <v>Valid</v>
      </c>
      <c r="L2962" t="str">
        <f ca="1">IF(ISNA(XLOOKUP(B2962,Vendors!A:A,Vendors!A:A)),"Invalid FK","Valid")</f>
        <v>Valid</v>
      </c>
      <c r="M2962" t="str">
        <f ca="1">IF(ISNA(XLOOKUP(C2962,Headcount!C:C,Headcount!C:C)),"Invalid FK","Valid")</f>
        <v>Valid</v>
      </c>
    </row>
    <row r="2963" spans="1:13">
      <c r="A2963" t="s">
        <v>7410</v>
      </c>
      <c r="B2963" s="1">
        <v>45100</v>
      </c>
      <c r="C2963">
        <v>177004.08</v>
      </c>
      <c r="D2963" t="s">
        <v>1483</v>
      </c>
      <c r="E2963" t="s">
        <v>1499</v>
      </c>
      <c r="F2963" t="s">
        <v>271</v>
      </c>
      <c r="G2963" t="s">
        <v>17</v>
      </c>
      <c r="H2963" t="s">
        <v>868</v>
      </c>
      <c r="J2963" t="s">
        <v>7411</v>
      </c>
      <c r="K2963" t="str">
        <f ca="1">IF(ISNA(XLOOKUP(A2963,Customers!A:A,Customers!A:A)),"Invalid FK","Valid")</f>
        <v>Valid</v>
      </c>
      <c r="L2963" t="str">
        <f ca="1">IF(ISNA(XLOOKUP(B2963,Vendors!A:A,Vendors!A:A)),"Invalid FK","Valid")</f>
        <v>Valid</v>
      </c>
      <c r="M2963" t="str">
        <f ca="1">IF(ISNA(XLOOKUP(C2963,Headcount!C:C,Headcount!C:C)),"Invalid FK","Valid")</f>
        <v>Valid</v>
      </c>
    </row>
    <row r="2964" spans="1:13">
      <c r="A2964" t="s">
        <v>7412</v>
      </c>
      <c r="B2964" s="1">
        <v>44904</v>
      </c>
      <c r="C2964">
        <v>8872.68</v>
      </c>
      <c r="D2964" t="s">
        <v>1587</v>
      </c>
      <c r="E2964" t="s">
        <v>1587</v>
      </c>
      <c r="F2964" t="s">
        <v>264</v>
      </c>
      <c r="G2964" t="s">
        <v>29</v>
      </c>
      <c r="J2964" t="s">
        <v>7413</v>
      </c>
      <c r="K2964" t="str">
        <f ca="1">IF(ISNA(XLOOKUP(A2964,Customers!A:A,Customers!A:A)),"Invalid FK","Valid")</f>
        <v>Valid</v>
      </c>
      <c r="L2964" t="str">
        <f ca="1">IF(ISNA(XLOOKUP(B2964,Vendors!A:A,Vendors!A:A)),"Invalid FK","Valid")</f>
        <v>Valid</v>
      </c>
      <c r="M2964" t="str">
        <f ca="1">IF(ISNA(XLOOKUP(C2964,Headcount!C:C,Headcount!C:C)),"Invalid FK","Valid")</f>
        <v>Valid</v>
      </c>
    </row>
    <row r="2965" spans="1:13">
      <c r="A2965" t="s">
        <v>7414</v>
      </c>
      <c r="B2965" s="1">
        <v>44681</v>
      </c>
      <c r="C2965">
        <v>14258.16</v>
      </c>
      <c r="D2965" t="s">
        <v>1504</v>
      </c>
      <c r="E2965" t="s">
        <v>1504</v>
      </c>
      <c r="F2965" t="s">
        <v>271</v>
      </c>
      <c r="G2965" t="s">
        <v>13</v>
      </c>
      <c r="J2965" t="s">
        <v>7415</v>
      </c>
      <c r="K2965" t="str">
        <f ca="1">IF(ISNA(XLOOKUP(A2965,Customers!A:A,Customers!A:A)),"Invalid FK","Valid")</f>
        <v>Valid</v>
      </c>
      <c r="L2965" t="str">
        <f ca="1">IF(ISNA(XLOOKUP(B2965,Vendors!A:A,Vendors!A:A)),"Invalid FK","Valid")</f>
        <v>Valid</v>
      </c>
      <c r="M2965" t="str">
        <f ca="1">IF(ISNA(XLOOKUP(C2965,Headcount!C:C,Headcount!C:C)),"Invalid FK","Valid")</f>
        <v>Valid</v>
      </c>
    </row>
    <row r="2966" spans="1:13">
      <c r="A2966" t="s">
        <v>7416</v>
      </c>
      <c r="B2966" s="1">
        <v>45204</v>
      </c>
      <c r="C2966">
        <v>173931.08</v>
      </c>
      <c r="D2966" t="s">
        <v>1483</v>
      </c>
      <c r="E2966" t="s">
        <v>1499</v>
      </c>
      <c r="F2966" t="s">
        <v>271</v>
      </c>
      <c r="G2966" t="s">
        <v>29</v>
      </c>
      <c r="H2966" t="s">
        <v>1405</v>
      </c>
      <c r="J2966" t="s">
        <v>7417</v>
      </c>
      <c r="K2966" t="str">
        <f ca="1">IF(ISNA(XLOOKUP(A2966,Customers!A:A,Customers!A:A)),"Invalid FK","Valid")</f>
        <v>Valid</v>
      </c>
      <c r="L2966" t="str">
        <f ca="1">IF(ISNA(XLOOKUP(B2966,Vendors!A:A,Vendors!A:A)),"Invalid FK","Valid")</f>
        <v>Valid</v>
      </c>
      <c r="M2966" t="str">
        <f ca="1">IF(ISNA(XLOOKUP(C2966,Headcount!C:C,Headcount!C:C)),"Invalid FK","Valid")</f>
        <v>Valid</v>
      </c>
    </row>
    <row r="2967" spans="1:13">
      <c r="A2967" t="s">
        <v>7418</v>
      </c>
      <c r="B2967" s="1">
        <v>45208</v>
      </c>
      <c r="C2967">
        <v>135477.93</v>
      </c>
      <c r="D2967" t="s">
        <v>1483</v>
      </c>
      <c r="E2967" t="s">
        <v>1499</v>
      </c>
      <c r="F2967" t="s">
        <v>268</v>
      </c>
      <c r="G2967" t="s">
        <v>17</v>
      </c>
      <c r="H2967" t="s">
        <v>872</v>
      </c>
      <c r="J2967" t="s">
        <v>7419</v>
      </c>
      <c r="K2967" t="str">
        <f ca="1">IF(ISNA(XLOOKUP(A2967,Customers!A:A,Customers!A:A)),"Invalid FK","Valid")</f>
        <v>Valid</v>
      </c>
      <c r="L2967" t="str">
        <f ca="1">IF(ISNA(XLOOKUP(B2967,Vendors!A:A,Vendors!A:A)),"Invalid FK","Valid")</f>
        <v>Valid</v>
      </c>
      <c r="M2967" t="str">
        <f ca="1">IF(ISNA(XLOOKUP(C2967,Headcount!C:C,Headcount!C:C)),"Invalid FK","Valid")</f>
        <v>Valid</v>
      </c>
    </row>
    <row r="2968" spans="1:13">
      <c r="A2968" t="s">
        <v>7420</v>
      </c>
      <c r="B2968" s="1">
        <v>44677</v>
      </c>
      <c r="C2968">
        <v>112159.11</v>
      </c>
      <c r="D2968" t="s">
        <v>1483</v>
      </c>
      <c r="E2968" t="s">
        <v>1484</v>
      </c>
      <c r="F2968" t="s">
        <v>264</v>
      </c>
      <c r="G2968" t="s">
        <v>17</v>
      </c>
      <c r="H2968" t="s">
        <v>1175</v>
      </c>
      <c r="J2968" t="s">
        <v>7421</v>
      </c>
      <c r="K2968" t="str">
        <f ca="1">IF(ISNA(XLOOKUP(A2968,Customers!A:A,Customers!A:A)),"Invalid FK","Valid")</f>
        <v>Valid</v>
      </c>
      <c r="L2968" t="str">
        <f ca="1">IF(ISNA(XLOOKUP(B2968,Vendors!A:A,Vendors!A:A)),"Invalid FK","Valid")</f>
        <v>Valid</v>
      </c>
      <c r="M2968" t="str">
        <f ca="1">IF(ISNA(XLOOKUP(C2968,Headcount!C:C,Headcount!C:C)),"Invalid FK","Valid")</f>
        <v>Valid</v>
      </c>
    </row>
    <row r="2969" spans="1:13">
      <c r="A2969" t="s">
        <v>7422</v>
      </c>
      <c r="B2969" s="1">
        <v>44864</v>
      </c>
      <c r="C2969">
        <v>205579.9</v>
      </c>
      <c r="D2969" t="s">
        <v>1483</v>
      </c>
      <c r="E2969" t="s">
        <v>1487</v>
      </c>
      <c r="F2969" t="s">
        <v>268</v>
      </c>
      <c r="G2969" t="s">
        <v>17</v>
      </c>
      <c r="H2969" t="s">
        <v>942</v>
      </c>
      <c r="J2969" t="s">
        <v>7423</v>
      </c>
      <c r="K2969" t="str">
        <f ca="1">IF(ISNA(XLOOKUP(A2969,Customers!A:A,Customers!A:A)),"Invalid FK","Valid")</f>
        <v>Valid</v>
      </c>
      <c r="L2969" t="str">
        <f ca="1">IF(ISNA(XLOOKUP(B2969,Vendors!A:A,Vendors!A:A)),"Invalid FK","Valid")</f>
        <v>Valid</v>
      </c>
      <c r="M2969" t="str">
        <f ca="1">IF(ISNA(XLOOKUP(C2969,Headcount!C:C,Headcount!C:C)),"Invalid FK","Valid")</f>
        <v>Valid</v>
      </c>
    </row>
    <row r="2970" spans="1:13">
      <c r="A2970" t="s">
        <v>7424</v>
      </c>
      <c r="B2970" s="1">
        <v>44740</v>
      </c>
      <c r="C2970">
        <v>178775.65</v>
      </c>
      <c r="D2970" t="s">
        <v>1483</v>
      </c>
      <c r="E2970" t="s">
        <v>1487</v>
      </c>
      <c r="F2970" t="s">
        <v>264</v>
      </c>
      <c r="G2970" t="s">
        <v>13</v>
      </c>
      <c r="H2970" t="s">
        <v>880</v>
      </c>
      <c r="J2970" t="s">
        <v>7425</v>
      </c>
      <c r="K2970" t="str">
        <f ca="1">IF(ISNA(XLOOKUP(A2970,Customers!A:A,Customers!A:A)),"Invalid FK","Valid")</f>
        <v>Valid</v>
      </c>
      <c r="L2970" t="str">
        <f ca="1">IF(ISNA(XLOOKUP(B2970,Vendors!A:A,Vendors!A:A)),"Invalid FK","Valid")</f>
        <v>Valid</v>
      </c>
      <c r="M2970" t="str">
        <f ca="1">IF(ISNA(XLOOKUP(C2970,Headcount!C:C,Headcount!C:C)),"Invalid FK","Valid")</f>
        <v>Valid</v>
      </c>
    </row>
    <row r="2971" spans="1:13">
      <c r="A2971" t="s">
        <v>7426</v>
      </c>
      <c r="B2971" s="1">
        <v>44810</v>
      </c>
      <c r="C2971">
        <v>-50074.47</v>
      </c>
      <c r="D2971" t="s">
        <v>1478</v>
      </c>
      <c r="E2971" t="s">
        <v>1509</v>
      </c>
      <c r="F2971" t="s">
        <v>271</v>
      </c>
      <c r="G2971" t="s">
        <v>13</v>
      </c>
      <c r="I2971" t="s">
        <v>236</v>
      </c>
      <c r="J2971" t="s">
        <v>7427</v>
      </c>
      <c r="K2971" t="str">
        <f ca="1">IF(ISNA(XLOOKUP(A2971,Customers!A:A,Customers!A:A)),"Invalid FK","Valid")</f>
        <v>Valid</v>
      </c>
      <c r="L2971" t="str">
        <f ca="1">IF(ISNA(XLOOKUP(B2971,Vendors!A:A,Vendors!A:A)),"Invalid FK","Valid")</f>
        <v>Valid</v>
      </c>
      <c r="M2971" t="str">
        <f ca="1">IF(ISNA(XLOOKUP(C2971,Headcount!C:C,Headcount!C:C)),"Invalid FK","Valid")</f>
        <v>Valid</v>
      </c>
    </row>
    <row r="2972" spans="1:13">
      <c r="A2972" t="s">
        <v>7428</v>
      </c>
      <c r="B2972" s="1">
        <v>44957</v>
      </c>
      <c r="C2972">
        <v>-51811.66</v>
      </c>
      <c r="D2972" t="s">
        <v>1478</v>
      </c>
      <c r="E2972" t="s">
        <v>1509</v>
      </c>
      <c r="F2972" t="s">
        <v>271</v>
      </c>
      <c r="G2972" t="s">
        <v>29</v>
      </c>
      <c r="I2972" t="s">
        <v>139</v>
      </c>
      <c r="J2972" t="s">
        <v>7429</v>
      </c>
      <c r="K2972" t="str">
        <f ca="1">IF(ISNA(XLOOKUP(A2972,Customers!A:A,Customers!A:A)),"Invalid FK","Valid")</f>
        <v>Valid</v>
      </c>
      <c r="L2972" t="str">
        <f ca="1">IF(ISNA(XLOOKUP(B2972,Vendors!A:A,Vendors!A:A)),"Invalid FK","Valid")</f>
        <v>Valid</v>
      </c>
      <c r="M2972" t="str">
        <f ca="1">IF(ISNA(XLOOKUP(C2972,Headcount!C:C,Headcount!C:C)),"Invalid FK","Valid")</f>
        <v>Valid</v>
      </c>
    </row>
    <row r="2973" spans="1:13">
      <c r="A2973" t="s">
        <v>7430</v>
      </c>
      <c r="B2973" s="1">
        <v>44658</v>
      </c>
      <c r="C2973">
        <v>-2000</v>
      </c>
      <c r="D2973" t="s">
        <v>1478</v>
      </c>
      <c r="E2973" t="s">
        <v>36</v>
      </c>
      <c r="F2973" t="s">
        <v>268</v>
      </c>
      <c r="G2973" t="s">
        <v>29</v>
      </c>
      <c r="I2973" t="s">
        <v>225</v>
      </c>
      <c r="J2973" t="s">
        <v>7431</v>
      </c>
      <c r="K2973" t="str">
        <f ca="1">IF(ISNA(XLOOKUP(A2973,Customers!A:A,Customers!A:A)),"Invalid FK","Valid")</f>
        <v>Valid</v>
      </c>
      <c r="L2973" t="str">
        <f ca="1">IF(ISNA(XLOOKUP(B2973,Vendors!A:A,Vendors!A:A)),"Invalid FK","Valid")</f>
        <v>Valid</v>
      </c>
      <c r="M2973" t="str">
        <f ca="1">IF(ISNA(XLOOKUP(C2973,Headcount!C:C,Headcount!C:C)),"Invalid FK","Valid")</f>
        <v>Valid</v>
      </c>
    </row>
    <row r="2974" spans="1:13">
      <c r="A2974" t="s">
        <v>7432</v>
      </c>
      <c r="B2974" s="1">
        <v>45086</v>
      </c>
      <c r="C2974">
        <v>-53599.79</v>
      </c>
      <c r="D2974" t="s">
        <v>1478</v>
      </c>
      <c r="E2974" t="s">
        <v>1496</v>
      </c>
      <c r="F2974" t="s">
        <v>264</v>
      </c>
      <c r="G2974" t="s">
        <v>17</v>
      </c>
      <c r="I2974" t="s">
        <v>244</v>
      </c>
      <c r="J2974" t="s">
        <v>7433</v>
      </c>
      <c r="K2974" t="str">
        <f ca="1">IF(ISNA(XLOOKUP(A2974,Customers!A:A,Customers!A:A)),"Invalid FK","Valid")</f>
        <v>Valid</v>
      </c>
      <c r="L2974" t="str">
        <f ca="1">IF(ISNA(XLOOKUP(B2974,Vendors!A:A,Vendors!A:A)),"Invalid FK","Valid")</f>
        <v>Valid</v>
      </c>
      <c r="M2974" t="str">
        <f ca="1">IF(ISNA(XLOOKUP(C2974,Headcount!C:C,Headcount!C:C)),"Invalid FK","Valid")</f>
        <v>Valid</v>
      </c>
    </row>
    <row r="2975" spans="1:13">
      <c r="A2975" t="s">
        <v>7434</v>
      </c>
      <c r="B2975" s="1">
        <v>44830</v>
      </c>
      <c r="C2975">
        <v>-40641.919999999998</v>
      </c>
      <c r="D2975" t="s">
        <v>1478</v>
      </c>
      <c r="E2975" t="s">
        <v>7</v>
      </c>
      <c r="F2975" t="s">
        <v>268</v>
      </c>
      <c r="G2975" t="s">
        <v>8</v>
      </c>
      <c r="I2975" t="s">
        <v>5</v>
      </c>
      <c r="J2975" t="s">
        <v>7435</v>
      </c>
      <c r="K2975" t="str">
        <f ca="1">IF(ISNA(XLOOKUP(A2975,Customers!A:A,Customers!A:A)),"Invalid FK","Valid")</f>
        <v>Valid</v>
      </c>
      <c r="L2975" t="str">
        <f ca="1">IF(ISNA(XLOOKUP(B2975,Vendors!A:A,Vendors!A:A)),"Invalid FK","Valid")</f>
        <v>Valid</v>
      </c>
      <c r="M2975" t="str">
        <f ca="1">IF(ISNA(XLOOKUP(C2975,Headcount!C:C,Headcount!C:C)),"Invalid FK","Valid")</f>
        <v>Valid</v>
      </c>
    </row>
    <row r="2976" spans="1:13">
      <c r="A2976" t="s">
        <v>7436</v>
      </c>
      <c r="B2976" s="1">
        <v>44862</v>
      </c>
      <c r="C2976">
        <v>-28211.87</v>
      </c>
      <c r="D2976" t="s">
        <v>1478</v>
      </c>
      <c r="E2976" t="s">
        <v>20</v>
      </c>
      <c r="F2976" t="s">
        <v>271</v>
      </c>
      <c r="G2976" t="s">
        <v>17</v>
      </c>
      <c r="I2976" t="s">
        <v>18</v>
      </c>
      <c r="J2976" t="s">
        <v>7437</v>
      </c>
      <c r="K2976" t="str">
        <f ca="1">IF(ISNA(XLOOKUP(A2976,Customers!A:A,Customers!A:A)),"Invalid FK","Valid")</f>
        <v>Valid</v>
      </c>
      <c r="L2976" t="str">
        <f ca="1">IF(ISNA(XLOOKUP(B2976,Vendors!A:A,Vendors!A:A)),"Invalid FK","Valid")</f>
        <v>Valid</v>
      </c>
      <c r="M2976" t="str">
        <f ca="1">IF(ISNA(XLOOKUP(C2976,Headcount!C:C,Headcount!C:C)),"Invalid FK","Valid")</f>
        <v>Valid</v>
      </c>
    </row>
    <row r="2977" spans="1:13">
      <c r="A2977" t="s">
        <v>7438</v>
      </c>
      <c r="B2977" s="1">
        <v>44959</v>
      </c>
      <c r="C2977">
        <v>156278.99</v>
      </c>
      <c r="D2977" t="s">
        <v>1483</v>
      </c>
      <c r="E2977" t="s">
        <v>1499</v>
      </c>
      <c r="F2977" t="s">
        <v>268</v>
      </c>
      <c r="G2977" t="s">
        <v>13</v>
      </c>
      <c r="H2977" t="s">
        <v>690</v>
      </c>
      <c r="J2977" t="s">
        <v>7439</v>
      </c>
      <c r="K2977" t="str">
        <f ca="1">IF(ISNA(XLOOKUP(A2977,Customers!A:A,Customers!A:A)),"Invalid FK","Valid")</f>
        <v>Valid</v>
      </c>
      <c r="L2977" t="str">
        <f ca="1">IF(ISNA(XLOOKUP(B2977,Vendors!A:A,Vendors!A:A)),"Invalid FK","Valid")</f>
        <v>Valid</v>
      </c>
      <c r="M2977" t="str">
        <f ca="1">IF(ISNA(XLOOKUP(C2977,Headcount!C:C,Headcount!C:C)),"Invalid FK","Valid")</f>
        <v>Valid</v>
      </c>
    </row>
    <row r="2978" spans="1:13">
      <c r="A2978" t="s">
        <v>7440</v>
      </c>
      <c r="B2978" s="1">
        <v>45281</v>
      </c>
      <c r="C2978">
        <v>-61590.33</v>
      </c>
      <c r="D2978" t="s">
        <v>1478</v>
      </c>
      <c r="E2978" t="s">
        <v>1496</v>
      </c>
      <c r="F2978" t="s">
        <v>268</v>
      </c>
      <c r="G2978" t="s">
        <v>13</v>
      </c>
      <c r="I2978" t="s">
        <v>25</v>
      </c>
      <c r="J2978" t="s">
        <v>7441</v>
      </c>
      <c r="K2978" t="str">
        <f ca="1">IF(ISNA(XLOOKUP(A2978,Customers!A:A,Customers!A:A)),"Invalid FK","Valid")</f>
        <v>Valid</v>
      </c>
      <c r="L2978" t="str">
        <f ca="1">IF(ISNA(XLOOKUP(B2978,Vendors!A:A,Vendors!A:A)),"Invalid FK","Valid")</f>
        <v>Valid</v>
      </c>
      <c r="M2978" t="str">
        <f ca="1">IF(ISNA(XLOOKUP(C2978,Headcount!C:C,Headcount!C:C)),"Invalid FK","Valid")</f>
        <v>Valid</v>
      </c>
    </row>
    <row r="2979" spans="1:13">
      <c r="A2979" t="s">
        <v>7442</v>
      </c>
      <c r="B2979" s="1">
        <v>44705</v>
      </c>
      <c r="C2979">
        <v>21128.47</v>
      </c>
      <c r="D2979" t="s">
        <v>1924</v>
      </c>
      <c r="E2979" t="s">
        <v>1924</v>
      </c>
      <c r="F2979" t="s">
        <v>271</v>
      </c>
      <c r="G2979" t="s">
        <v>17</v>
      </c>
      <c r="J2979" t="s">
        <v>7443</v>
      </c>
      <c r="K2979" t="str">
        <f ca="1">IF(ISNA(XLOOKUP(A2979,Customers!A:A,Customers!A:A)),"Invalid FK","Valid")</f>
        <v>Valid</v>
      </c>
      <c r="L2979" t="str">
        <f ca="1">IF(ISNA(XLOOKUP(B2979,Vendors!A:A,Vendors!A:A)),"Invalid FK","Valid")</f>
        <v>Valid</v>
      </c>
      <c r="M2979" t="str">
        <f ca="1">IF(ISNA(XLOOKUP(C2979,Headcount!C:C,Headcount!C:C)),"Invalid FK","Valid")</f>
        <v>Valid</v>
      </c>
    </row>
    <row r="2980" spans="1:13">
      <c r="A2980" t="s">
        <v>7444</v>
      </c>
      <c r="B2980" s="1">
        <v>44604</v>
      </c>
      <c r="C2980">
        <v>-52545.14</v>
      </c>
      <c r="D2980" t="s">
        <v>1478</v>
      </c>
      <c r="E2980" t="s">
        <v>36</v>
      </c>
      <c r="F2980" t="s">
        <v>268</v>
      </c>
      <c r="G2980" t="s">
        <v>13</v>
      </c>
      <c r="I2980" t="s">
        <v>119</v>
      </c>
      <c r="J2980" t="s">
        <v>7445</v>
      </c>
      <c r="K2980" t="str">
        <f ca="1">IF(ISNA(XLOOKUP(A2980,Customers!A:A,Customers!A:A)),"Invalid FK","Valid")</f>
        <v>Valid</v>
      </c>
      <c r="L2980" t="str">
        <f ca="1">IF(ISNA(XLOOKUP(B2980,Vendors!A:A,Vendors!A:A)),"Invalid FK","Valid")</f>
        <v>Valid</v>
      </c>
      <c r="M2980" t="str">
        <f ca="1">IF(ISNA(XLOOKUP(C2980,Headcount!C:C,Headcount!C:C)),"Invalid FK","Valid")</f>
        <v>Valid</v>
      </c>
    </row>
    <row r="2981" spans="1:13">
      <c r="A2981" t="s">
        <v>7446</v>
      </c>
      <c r="B2981" s="1">
        <v>44952</v>
      </c>
      <c r="C2981">
        <v>173143.5</v>
      </c>
      <c r="D2981" t="s">
        <v>1483</v>
      </c>
      <c r="E2981" t="s">
        <v>1487</v>
      </c>
      <c r="F2981" t="s">
        <v>264</v>
      </c>
      <c r="G2981" t="s">
        <v>17</v>
      </c>
      <c r="H2981" t="s">
        <v>1255</v>
      </c>
      <c r="J2981" t="s">
        <v>7447</v>
      </c>
      <c r="K2981" t="str">
        <f ca="1">IF(ISNA(XLOOKUP(A2981,Customers!A:A,Customers!A:A)),"Invalid FK","Valid")</f>
        <v>Valid</v>
      </c>
      <c r="L2981" t="str">
        <f ca="1">IF(ISNA(XLOOKUP(B2981,Vendors!A:A,Vendors!A:A)),"Invalid FK","Valid")</f>
        <v>Valid</v>
      </c>
      <c r="M2981" t="str">
        <f ca="1">IF(ISNA(XLOOKUP(C2981,Headcount!C:C,Headcount!C:C)),"Invalid FK","Valid")</f>
        <v>Valid</v>
      </c>
    </row>
    <row r="2982" spans="1:13">
      <c r="A2982" t="s">
        <v>7448</v>
      </c>
      <c r="B2982" s="1">
        <v>44976</v>
      </c>
      <c r="C2982">
        <v>143334.59</v>
      </c>
      <c r="D2982" t="s">
        <v>1483</v>
      </c>
      <c r="E2982" t="s">
        <v>1487</v>
      </c>
      <c r="F2982" t="s">
        <v>271</v>
      </c>
      <c r="G2982" t="s">
        <v>17</v>
      </c>
      <c r="H2982" t="s">
        <v>1401</v>
      </c>
      <c r="J2982" t="s">
        <v>7449</v>
      </c>
      <c r="K2982" t="str">
        <f ca="1">IF(ISNA(XLOOKUP(A2982,Customers!A:A,Customers!A:A)),"Invalid FK","Valid")</f>
        <v>Valid</v>
      </c>
      <c r="L2982" t="str">
        <f ca="1">IF(ISNA(XLOOKUP(B2982,Vendors!A:A,Vendors!A:A)),"Invalid FK","Valid")</f>
        <v>Valid</v>
      </c>
      <c r="M2982" t="str">
        <f ca="1">IF(ISNA(XLOOKUP(C2982,Headcount!C:C,Headcount!C:C)),"Invalid FK","Valid")</f>
        <v>Valid</v>
      </c>
    </row>
    <row r="2983" spans="1:13">
      <c r="A2983" t="s">
        <v>7450</v>
      </c>
      <c r="B2983" s="1">
        <v>44813</v>
      </c>
      <c r="C2983">
        <v>-51499.05</v>
      </c>
      <c r="D2983" t="s">
        <v>1478</v>
      </c>
      <c r="E2983" t="s">
        <v>20</v>
      </c>
      <c r="F2983" t="s">
        <v>268</v>
      </c>
      <c r="G2983" t="s">
        <v>29</v>
      </c>
      <c r="I2983" t="s">
        <v>252</v>
      </c>
      <c r="J2983" t="s">
        <v>7451</v>
      </c>
      <c r="K2983" t="str">
        <f ca="1">IF(ISNA(XLOOKUP(A2983,Customers!A:A,Customers!A:A)),"Invalid FK","Valid")</f>
        <v>Valid</v>
      </c>
      <c r="L2983" t="str">
        <f ca="1">IF(ISNA(XLOOKUP(B2983,Vendors!A:A,Vendors!A:A)),"Invalid FK","Valid")</f>
        <v>Valid</v>
      </c>
      <c r="M2983" t="str">
        <f ca="1">IF(ISNA(XLOOKUP(C2983,Headcount!C:C,Headcount!C:C)),"Invalid FK","Valid")</f>
        <v>Valid</v>
      </c>
    </row>
    <row r="2984" spans="1:13">
      <c r="A2984" t="s">
        <v>7452</v>
      </c>
      <c r="B2984" s="1">
        <v>44810</v>
      </c>
      <c r="C2984">
        <v>159689.13</v>
      </c>
      <c r="D2984" t="s">
        <v>1483</v>
      </c>
      <c r="E2984" t="s">
        <v>1484</v>
      </c>
      <c r="F2984" t="s">
        <v>264</v>
      </c>
      <c r="G2984" t="s">
        <v>29</v>
      </c>
      <c r="H2984" t="s">
        <v>1253</v>
      </c>
      <c r="J2984" t="s">
        <v>7453</v>
      </c>
      <c r="K2984" t="str">
        <f ca="1">IF(ISNA(XLOOKUP(A2984,Customers!A:A,Customers!A:A)),"Invalid FK","Valid")</f>
        <v>Valid</v>
      </c>
      <c r="L2984" t="str">
        <f ca="1">IF(ISNA(XLOOKUP(B2984,Vendors!A:A,Vendors!A:A)),"Invalid FK","Valid")</f>
        <v>Valid</v>
      </c>
      <c r="M2984" t="str">
        <f ca="1">IF(ISNA(XLOOKUP(C2984,Headcount!C:C,Headcount!C:C)),"Invalid FK","Valid")</f>
        <v>Valid</v>
      </c>
    </row>
    <row r="2985" spans="1:13">
      <c r="A2985" t="s">
        <v>7454</v>
      </c>
      <c r="B2985" s="1">
        <v>45105</v>
      </c>
      <c r="C2985">
        <v>244280.82</v>
      </c>
      <c r="D2985" t="s">
        <v>1483</v>
      </c>
      <c r="E2985" t="s">
        <v>1484</v>
      </c>
      <c r="F2985" t="s">
        <v>271</v>
      </c>
      <c r="G2985" t="s">
        <v>29</v>
      </c>
      <c r="H2985" t="s">
        <v>1285</v>
      </c>
      <c r="J2985" t="s">
        <v>7455</v>
      </c>
      <c r="K2985" t="str">
        <f ca="1">IF(ISNA(XLOOKUP(A2985,Customers!A:A,Customers!A:A)),"Invalid FK","Valid")</f>
        <v>Valid</v>
      </c>
      <c r="L2985" t="str">
        <f ca="1">IF(ISNA(XLOOKUP(B2985,Vendors!A:A,Vendors!A:A)),"Invalid FK","Valid")</f>
        <v>Valid</v>
      </c>
      <c r="M2985" t="str">
        <f ca="1">IF(ISNA(XLOOKUP(C2985,Headcount!C:C,Headcount!C:C)),"Invalid FK","Valid")</f>
        <v>Valid</v>
      </c>
    </row>
    <row r="2986" spans="1:13">
      <c r="A2986" t="s">
        <v>7456</v>
      </c>
      <c r="B2986" s="1">
        <v>45233</v>
      </c>
      <c r="C2986">
        <v>-47128.6</v>
      </c>
      <c r="D2986" t="s">
        <v>1478</v>
      </c>
      <c r="E2986" t="s">
        <v>1534</v>
      </c>
      <c r="F2986" t="s">
        <v>264</v>
      </c>
      <c r="G2986" t="s">
        <v>8</v>
      </c>
      <c r="I2986" t="s">
        <v>244</v>
      </c>
      <c r="J2986" t="s">
        <v>7457</v>
      </c>
      <c r="K2986" t="str">
        <f ca="1">IF(ISNA(XLOOKUP(A2986,Customers!A:A,Customers!A:A)),"Invalid FK","Valid")</f>
        <v>Valid</v>
      </c>
      <c r="L2986" t="str">
        <f ca="1">IF(ISNA(XLOOKUP(B2986,Vendors!A:A,Vendors!A:A)),"Invalid FK","Valid")</f>
        <v>Valid</v>
      </c>
      <c r="M2986" t="str">
        <f ca="1">IF(ISNA(XLOOKUP(C2986,Headcount!C:C,Headcount!C:C)),"Invalid FK","Valid")</f>
        <v>Valid</v>
      </c>
    </row>
    <row r="2987" spans="1:13">
      <c r="A2987" t="s">
        <v>7458</v>
      </c>
      <c r="B2987" s="1">
        <v>45082</v>
      </c>
      <c r="C2987">
        <v>244848.78</v>
      </c>
      <c r="D2987" t="s">
        <v>1483</v>
      </c>
      <c r="E2987" t="s">
        <v>1487</v>
      </c>
      <c r="F2987" t="s">
        <v>271</v>
      </c>
      <c r="G2987" t="s">
        <v>17</v>
      </c>
      <c r="H2987" t="s">
        <v>1375</v>
      </c>
      <c r="J2987" t="s">
        <v>7459</v>
      </c>
      <c r="K2987" t="str">
        <f ca="1">IF(ISNA(XLOOKUP(A2987,Customers!A:A,Customers!A:A)),"Invalid FK","Valid")</f>
        <v>Valid</v>
      </c>
      <c r="L2987" t="str">
        <f ca="1">IF(ISNA(XLOOKUP(B2987,Vendors!A:A,Vendors!A:A)),"Invalid FK","Valid")</f>
        <v>Valid</v>
      </c>
      <c r="M2987" t="str">
        <f ca="1">IF(ISNA(XLOOKUP(C2987,Headcount!C:C,Headcount!C:C)),"Invalid FK","Valid")</f>
        <v>Valid</v>
      </c>
    </row>
    <row r="2988" spans="1:13">
      <c r="A2988" t="s">
        <v>7460</v>
      </c>
      <c r="B2988" s="1">
        <v>44801</v>
      </c>
      <c r="C2988">
        <v>9218.4599999999991</v>
      </c>
      <c r="D2988" t="s">
        <v>1924</v>
      </c>
      <c r="E2988" t="s">
        <v>1924</v>
      </c>
      <c r="F2988" t="s">
        <v>268</v>
      </c>
      <c r="G2988" t="s">
        <v>29</v>
      </c>
      <c r="J2988" t="s">
        <v>7461</v>
      </c>
      <c r="K2988" t="str">
        <f ca="1">IF(ISNA(XLOOKUP(A2988,Customers!A:A,Customers!A:A)),"Invalid FK","Valid")</f>
        <v>Valid</v>
      </c>
      <c r="L2988" t="str">
        <f ca="1">IF(ISNA(XLOOKUP(B2988,Vendors!A:A,Vendors!A:A)),"Invalid FK","Valid")</f>
        <v>Valid</v>
      </c>
      <c r="M2988" t="str">
        <f ca="1">IF(ISNA(XLOOKUP(C2988,Headcount!C:C,Headcount!C:C)),"Invalid FK","Valid")</f>
        <v>Valid</v>
      </c>
    </row>
    <row r="2989" spans="1:13">
      <c r="A2989" t="s">
        <v>7462</v>
      </c>
      <c r="B2989" s="1">
        <v>44673</v>
      </c>
      <c r="C2989">
        <v>-20533.5</v>
      </c>
      <c r="D2989" t="s">
        <v>1478</v>
      </c>
      <c r="E2989" t="s">
        <v>1496</v>
      </c>
      <c r="F2989" t="s">
        <v>268</v>
      </c>
      <c r="G2989" t="s">
        <v>17</v>
      </c>
      <c r="I2989" t="s">
        <v>195</v>
      </c>
      <c r="J2989" t="s">
        <v>7463</v>
      </c>
      <c r="K2989" t="str">
        <f ca="1">IF(ISNA(XLOOKUP(A2989,Customers!A:A,Customers!A:A)),"Invalid FK","Valid")</f>
        <v>Valid</v>
      </c>
      <c r="L2989" t="str">
        <f ca="1">IF(ISNA(XLOOKUP(B2989,Vendors!A:A,Vendors!A:A)),"Invalid FK","Valid")</f>
        <v>Valid</v>
      </c>
      <c r="M2989" t="str">
        <f ca="1">IF(ISNA(XLOOKUP(C2989,Headcount!C:C,Headcount!C:C)),"Invalid FK","Valid")</f>
        <v>Valid</v>
      </c>
    </row>
    <row r="2990" spans="1:13">
      <c r="A2990" t="s">
        <v>7464</v>
      </c>
      <c r="B2990" s="1">
        <v>44684</v>
      </c>
      <c r="C2990">
        <v>16966.87</v>
      </c>
      <c r="D2990" t="s">
        <v>1587</v>
      </c>
      <c r="E2990" t="s">
        <v>1587</v>
      </c>
      <c r="F2990" t="s">
        <v>264</v>
      </c>
      <c r="G2990" t="s">
        <v>8</v>
      </c>
      <c r="J2990" t="s">
        <v>7465</v>
      </c>
      <c r="K2990" t="str">
        <f ca="1">IF(ISNA(XLOOKUP(A2990,Customers!A:A,Customers!A:A)),"Invalid FK","Valid")</f>
        <v>Valid</v>
      </c>
      <c r="L2990" t="str">
        <f ca="1">IF(ISNA(XLOOKUP(B2990,Vendors!A:A,Vendors!A:A)),"Invalid FK","Valid")</f>
        <v>Valid</v>
      </c>
      <c r="M2990" t="str">
        <f ca="1">IF(ISNA(XLOOKUP(C2990,Headcount!C:C,Headcount!C:C)),"Invalid FK","Valid")</f>
        <v>Valid</v>
      </c>
    </row>
    <row r="2991" spans="1:13">
      <c r="A2991" t="s">
        <v>7466</v>
      </c>
      <c r="B2991" s="1">
        <v>44884</v>
      </c>
      <c r="C2991">
        <v>-31618.84</v>
      </c>
      <c r="D2991" t="s">
        <v>1478</v>
      </c>
      <c r="E2991" t="s">
        <v>1534</v>
      </c>
      <c r="F2991" t="s">
        <v>264</v>
      </c>
      <c r="G2991" t="s">
        <v>17</v>
      </c>
      <c r="I2991" t="s">
        <v>83</v>
      </c>
      <c r="J2991" t="s">
        <v>7467</v>
      </c>
      <c r="K2991" t="str">
        <f ca="1">IF(ISNA(XLOOKUP(A2991,Customers!A:A,Customers!A:A)),"Invalid FK","Valid")</f>
        <v>Valid</v>
      </c>
      <c r="L2991" t="str">
        <f ca="1">IF(ISNA(XLOOKUP(B2991,Vendors!A:A,Vendors!A:A)),"Invalid FK","Valid")</f>
        <v>Valid</v>
      </c>
      <c r="M2991" t="str">
        <f ca="1">IF(ISNA(XLOOKUP(C2991,Headcount!C:C,Headcount!C:C)),"Invalid FK","Valid")</f>
        <v>Valid</v>
      </c>
    </row>
    <row r="2992" spans="1:13">
      <c r="A2992" t="s">
        <v>7468</v>
      </c>
      <c r="B2992" s="1">
        <v>45270</v>
      </c>
      <c r="C2992">
        <v>-36645.72</v>
      </c>
      <c r="D2992" t="s">
        <v>1478</v>
      </c>
      <c r="E2992" t="s">
        <v>1496</v>
      </c>
      <c r="F2992" t="s">
        <v>271</v>
      </c>
      <c r="G2992" t="s">
        <v>29</v>
      </c>
      <c r="I2992" t="s">
        <v>67</v>
      </c>
      <c r="J2992" t="s">
        <v>7469</v>
      </c>
      <c r="K2992" t="str">
        <f ca="1">IF(ISNA(XLOOKUP(A2992,Customers!A:A,Customers!A:A)),"Invalid FK","Valid")</f>
        <v>Valid</v>
      </c>
      <c r="L2992" t="str">
        <f ca="1">IF(ISNA(XLOOKUP(B2992,Vendors!A:A,Vendors!A:A)),"Invalid FK","Valid")</f>
        <v>Valid</v>
      </c>
      <c r="M2992" t="str">
        <f ca="1">IF(ISNA(XLOOKUP(C2992,Headcount!C:C,Headcount!C:C)),"Invalid FK","Valid")</f>
        <v>Valid</v>
      </c>
    </row>
    <row r="2993" spans="1:13">
      <c r="A2993" t="s">
        <v>7470</v>
      </c>
      <c r="B2993" s="1">
        <v>45240</v>
      </c>
      <c r="C2993">
        <v>-34936.959999999999</v>
      </c>
      <c r="D2993" t="s">
        <v>1478</v>
      </c>
      <c r="E2993" t="s">
        <v>7</v>
      </c>
      <c r="F2993" t="s">
        <v>271</v>
      </c>
      <c r="G2993" t="s">
        <v>8</v>
      </c>
      <c r="I2993" t="s">
        <v>240</v>
      </c>
      <c r="J2993" t="s">
        <v>7471</v>
      </c>
      <c r="K2993" t="str">
        <f ca="1">IF(ISNA(XLOOKUP(A2993,Customers!A:A,Customers!A:A)),"Invalid FK","Valid")</f>
        <v>Valid</v>
      </c>
      <c r="L2993" t="str">
        <f ca="1">IF(ISNA(XLOOKUP(B2993,Vendors!A:A,Vendors!A:A)),"Invalid FK","Valid")</f>
        <v>Valid</v>
      </c>
      <c r="M2993" t="str">
        <f ca="1">IF(ISNA(XLOOKUP(C2993,Headcount!C:C,Headcount!C:C)),"Invalid FK","Valid")</f>
        <v>Valid</v>
      </c>
    </row>
    <row r="2994" spans="1:13">
      <c r="A2994" t="s">
        <v>7472</v>
      </c>
      <c r="B2994" s="1">
        <v>44859</v>
      </c>
      <c r="C2994">
        <v>192540.47</v>
      </c>
      <c r="D2994" t="s">
        <v>1483</v>
      </c>
      <c r="E2994" t="s">
        <v>1484</v>
      </c>
      <c r="F2994" t="s">
        <v>268</v>
      </c>
      <c r="G2994" t="s">
        <v>13</v>
      </c>
      <c r="H2994" t="s">
        <v>1369</v>
      </c>
      <c r="J2994" t="s">
        <v>7473</v>
      </c>
      <c r="K2994" t="str">
        <f ca="1">IF(ISNA(XLOOKUP(A2994,Customers!A:A,Customers!A:A)),"Invalid FK","Valid")</f>
        <v>Valid</v>
      </c>
      <c r="L2994" t="str">
        <f ca="1">IF(ISNA(XLOOKUP(B2994,Vendors!A:A,Vendors!A:A)),"Invalid FK","Valid")</f>
        <v>Valid</v>
      </c>
      <c r="M2994" t="str">
        <f ca="1">IF(ISNA(XLOOKUP(C2994,Headcount!C:C,Headcount!C:C)),"Invalid FK","Valid")</f>
        <v>Valid</v>
      </c>
    </row>
    <row r="2995" spans="1:13">
      <c r="A2995" t="s">
        <v>7474</v>
      </c>
      <c r="B2995" s="1">
        <v>44829</v>
      </c>
      <c r="C2995">
        <v>-44060.22</v>
      </c>
      <c r="D2995" t="s">
        <v>1478</v>
      </c>
      <c r="E2995" t="s">
        <v>1496</v>
      </c>
      <c r="F2995" t="s">
        <v>264</v>
      </c>
      <c r="G2995" t="s">
        <v>17</v>
      </c>
      <c r="I2995" t="s">
        <v>139</v>
      </c>
      <c r="J2995" t="s">
        <v>7475</v>
      </c>
      <c r="K2995" t="str">
        <f ca="1">IF(ISNA(XLOOKUP(A2995,Customers!A:A,Customers!A:A)),"Invalid FK","Valid")</f>
        <v>Valid</v>
      </c>
      <c r="L2995" t="str">
        <f ca="1">IF(ISNA(XLOOKUP(B2995,Vendors!A:A,Vendors!A:A)),"Invalid FK","Valid")</f>
        <v>Valid</v>
      </c>
      <c r="M2995" t="str">
        <f ca="1">IF(ISNA(XLOOKUP(C2995,Headcount!C:C,Headcount!C:C)),"Invalid FK","Valid")</f>
        <v>Valid</v>
      </c>
    </row>
    <row r="2996" spans="1:13">
      <c r="A2996" t="s">
        <v>7476</v>
      </c>
      <c r="B2996" s="1">
        <v>45286</v>
      </c>
      <c r="C2996">
        <v>214818.43</v>
      </c>
      <c r="D2996" t="s">
        <v>1483</v>
      </c>
      <c r="E2996" t="s">
        <v>1484</v>
      </c>
      <c r="F2996" t="s">
        <v>271</v>
      </c>
      <c r="G2996" t="s">
        <v>13</v>
      </c>
      <c r="H2996" t="s">
        <v>806</v>
      </c>
      <c r="J2996" t="s">
        <v>7477</v>
      </c>
      <c r="K2996" t="str">
        <f ca="1">IF(ISNA(XLOOKUP(A2996,Customers!A:A,Customers!A:A)),"Invalid FK","Valid")</f>
        <v>Valid</v>
      </c>
      <c r="L2996" t="str">
        <f ca="1">IF(ISNA(XLOOKUP(B2996,Vendors!A:A,Vendors!A:A)),"Invalid FK","Valid")</f>
        <v>Valid</v>
      </c>
      <c r="M2996" t="str">
        <f ca="1">IF(ISNA(XLOOKUP(C2996,Headcount!C:C,Headcount!C:C)),"Invalid FK","Valid")</f>
        <v>Valid</v>
      </c>
    </row>
    <row r="2997" spans="1:13">
      <c r="A2997" t="s">
        <v>7478</v>
      </c>
      <c r="B2997" s="1">
        <v>44902</v>
      </c>
      <c r="C2997">
        <v>-2000</v>
      </c>
      <c r="D2997" t="s">
        <v>1478</v>
      </c>
      <c r="E2997" t="s">
        <v>1534</v>
      </c>
      <c r="F2997" t="s">
        <v>271</v>
      </c>
      <c r="G2997" t="s">
        <v>17</v>
      </c>
      <c r="I2997" t="s">
        <v>229</v>
      </c>
      <c r="J2997" t="s">
        <v>7479</v>
      </c>
      <c r="K2997" t="str">
        <f ca="1">IF(ISNA(XLOOKUP(A2997,Customers!A:A,Customers!A:A)),"Invalid FK","Valid")</f>
        <v>Valid</v>
      </c>
      <c r="L2997" t="str">
        <f ca="1">IF(ISNA(XLOOKUP(B2997,Vendors!A:A,Vendors!A:A)),"Invalid FK","Valid")</f>
        <v>Valid</v>
      </c>
      <c r="M2997" t="str">
        <f ca="1">IF(ISNA(XLOOKUP(C2997,Headcount!C:C,Headcount!C:C)),"Invalid FK","Valid")</f>
        <v>Valid</v>
      </c>
    </row>
    <row r="2998" spans="1:13">
      <c r="A2998" t="s">
        <v>7480</v>
      </c>
      <c r="B2998" s="1">
        <v>45083</v>
      </c>
      <c r="C2998">
        <v>129436.75</v>
      </c>
      <c r="D2998" t="s">
        <v>1483</v>
      </c>
      <c r="E2998" t="s">
        <v>1499</v>
      </c>
      <c r="F2998" t="s">
        <v>268</v>
      </c>
      <c r="G2998" t="s">
        <v>29</v>
      </c>
      <c r="H2998" t="s">
        <v>1131</v>
      </c>
      <c r="J2998" t="s">
        <v>7481</v>
      </c>
      <c r="K2998" t="str">
        <f ca="1">IF(ISNA(XLOOKUP(A2998,Customers!A:A,Customers!A:A)),"Invalid FK","Valid")</f>
        <v>Valid</v>
      </c>
      <c r="L2998" t="str">
        <f ca="1">IF(ISNA(XLOOKUP(B2998,Vendors!A:A,Vendors!A:A)),"Invalid FK","Valid")</f>
        <v>Valid</v>
      </c>
      <c r="M2998" t="str">
        <f ca="1">IF(ISNA(XLOOKUP(C2998,Headcount!C:C,Headcount!C:C)),"Invalid FK","Valid")</f>
        <v>Valid</v>
      </c>
    </row>
    <row r="2999" spans="1:13">
      <c r="A2999" t="s">
        <v>7482</v>
      </c>
      <c r="B2999" s="1">
        <v>44631</v>
      </c>
      <c r="C2999">
        <v>-64306.27</v>
      </c>
      <c r="D2999" t="s">
        <v>1478</v>
      </c>
      <c r="E2999" t="s">
        <v>1534</v>
      </c>
      <c r="F2999" t="s">
        <v>268</v>
      </c>
      <c r="G2999" t="s">
        <v>8</v>
      </c>
      <c r="I2999" t="s">
        <v>43</v>
      </c>
      <c r="J2999" t="s">
        <v>7483</v>
      </c>
      <c r="K2999" t="str">
        <f ca="1">IF(ISNA(XLOOKUP(A2999,Customers!A:A,Customers!A:A)),"Invalid FK","Valid")</f>
        <v>Valid</v>
      </c>
      <c r="L2999" t="str">
        <f ca="1">IF(ISNA(XLOOKUP(B2999,Vendors!A:A,Vendors!A:A)),"Invalid FK","Valid")</f>
        <v>Valid</v>
      </c>
      <c r="M2999" t="str">
        <f ca="1">IF(ISNA(XLOOKUP(C2999,Headcount!C:C,Headcount!C:C)),"Invalid FK","Valid")</f>
        <v>Valid</v>
      </c>
    </row>
    <row r="3000" spans="1:13">
      <c r="A3000" t="s">
        <v>7484</v>
      </c>
      <c r="B3000" s="1">
        <v>45026</v>
      </c>
      <c r="C3000">
        <v>72466.539999999994</v>
      </c>
      <c r="D3000" t="s">
        <v>1483</v>
      </c>
      <c r="E3000" t="s">
        <v>1499</v>
      </c>
      <c r="F3000" t="s">
        <v>268</v>
      </c>
      <c r="G3000" t="s">
        <v>29</v>
      </c>
      <c r="H3000" t="s">
        <v>746</v>
      </c>
      <c r="J3000" t="s">
        <v>7485</v>
      </c>
      <c r="K3000" t="str">
        <f ca="1">IF(ISNA(XLOOKUP(A3000,Customers!A:A,Customers!A:A)),"Invalid FK","Valid")</f>
        <v>Valid</v>
      </c>
      <c r="L3000" t="str">
        <f ca="1">IF(ISNA(XLOOKUP(B3000,Vendors!A:A,Vendors!A:A)),"Invalid FK","Valid")</f>
        <v>Valid</v>
      </c>
      <c r="M3000" t="str">
        <f ca="1">IF(ISNA(XLOOKUP(C3000,Headcount!C:C,Headcount!C:C)),"Invalid FK","Valid")</f>
        <v>Valid</v>
      </c>
    </row>
    <row r="3001" spans="1:13">
      <c r="A3001" t="s">
        <v>7486</v>
      </c>
      <c r="B3001" s="1">
        <v>44934</v>
      </c>
      <c r="C3001">
        <v>237238.26</v>
      </c>
      <c r="D3001" t="s">
        <v>1483</v>
      </c>
      <c r="E3001" t="s">
        <v>1499</v>
      </c>
      <c r="F3001" t="s">
        <v>268</v>
      </c>
      <c r="G3001" t="s">
        <v>17</v>
      </c>
      <c r="H3001" t="s">
        <v>1203</v>
      </c>
      <c r="J3001" t="s">
        <v>7487</v>
      </c>
      <c r="K3001" t="str">
        <f ca="1">IF(ISNA(XLOOKUP(A3001,Customers!A:A,Customers!A:A)),"Invalid FK","Valid")</f>
        <v>Valid</v>
      </c>
      <c r="L3001" t="str">
        <f ca="1">IF(ISNA(XLOOKUP(B3001,Vendors!A:A,Vendors!A:A)),"Invalid FK","Valid")</f>
        <v>Valid</v>
      </c>
      <c r="M3001" t="str">
        <f ca="1">IF(ISNA(XLOOKUP(C3001,Headcount!C:C,Headcount!C:C)),"Invalid FK","Valid")</f>
        <v>Valid</v>
      </c>
    </row>
    <row r="3002" spans="1:13">
      <c r="A3002" t="s">
        <v>7488</v>
      </c>
      <c r="B3002" s="1">
        <v>44935</v>
      </c>
      <c r="C3002">
        <v>-13511.88</v>
      </c>
      <c r="D3002" t="s">
        <v>1478</v>
      </c>
      <c r="E3002" t="s">
        <v>1534</v>
      </c>
      <c r="F3002" t="s">
        <v>271</v>
      </c>
      <c r="G3002" t="s">
        <v>17</v>
      </c>
      <c r="I3002" t="s">
        <v>93</v>
      </c>
      <c r="J3002" t="s">
        <v>7489</v>
      </c>
      <c r="K3002" t="str">
        <f ca="1">IF(ISNA(XLOOKUP(A3002,Customers!A:A,Customers!A:A)),"Invalid FK","Valid")</f>
        <v>Valid</v>
      </c>
      <c r="L3002" t="str">
        <f ca="1">IF(ISNA(XLOOKUP(B3002,Vendors!A:A,Vendors!A:A)),"Invalid FK","Valid")</f>
        <v>Valid</v>
      </c>
      <c r="M3002" t="str">
        <f ca="1">IF(ISNA(XLOOKUP(C3002,Headcount!C:C,Headcount!C:C)),"Invalid FK","Valid")</f>
        <v>Valid</v>
      </c>
    </row>
    <row r="3003" spans="1:13">
      <c r="A3003" t="s">
        <v>7490</v>
      </c>
      <c r="B3003" s="1">
        <v>45020</v>
      </c>
      <c r="C3003">
        <v>-34357.56</v>
      </c>
      <c r="D3003" t="s">
        <v>1478</v>
      </c>
      <c r="E3003" t="s">
        <v>20</v>
      </c>
      <c r="F3003" t="s">
        <v>271</v>
      </c>
      <c r="G3003" t="s">
        <v>13</v>
      </c>
      <c r="I3003" t="s">
        <v>133</v>
      </c>
      <c r="J3003" t="s">
        <v>7491</v>
      </c>
      <c r="K3003" t="str">
        <f ca="1">IF(ISNA(XLOOKUP(A3003,Customers!A:A,Customers!A:A)),"Invalid FK","Valid")</f>
        <v>Valid</v>
      </c>
      <c r="L3003" t="str">
        <f ca="1">IF(ISNA(XLOOKUP(B3003,Vendors!A:A,Vendors!A:A)),"Invalid FK","Valid")</f>
        <v>Valid</v>
      </c>
      <c r="M3003" t="str">
        <f ca="1">IF(ISNA(XLOOKUP(C3003,Headcount!C:C,Headcount!C:C)),"Invalid FK","Valid")</f>
        <v>Valid</v>
      </c>
    </row>
    <row r="3004" spans="1:13">
      <c r="A3004" t="s">
        <v>7492</v>
      </c>
      <c r="B3004" s="1">
        <v>45015</v>
      </c>
      <c r="C3004">
        <v>20835.48</v>
      </c>
      <c r="D3004" t="s">
        <v>1587</v>
      </c>
      <c r="E3004" t="s">
        <v>1587</v>
      </c>
      <c r="F3004" t="s">
        <v>264</v>
      </c>
      <c r="G3004" t="s">
        <v>17</v>
      </c>
      <c r="J3004" t="s">
        <v>7493</v>
      </c>
      <c r="K3004" t="str">
        <f ca="1">IF(ISNA(XLOOKUP(A3004,Customers!A:A,Customers!A:A)),"Invalid FK","Valid")</f>
        <v>Valid</v>
      </c>
      <c r="L3004" t="str">
        <f ca="1">IF(ISNA(XLOOKUP(B3004,Vendors!A:A,Vendors!A:A)),"Invalid FK","Valid")</f>
        <v>Valid</v>
      </c>
      <c r="M3004" t="str">
        <f ca="1">IF(ISNA(XLOOKUP(C3004,Headcount!C:C,Headcount!C:C)),"Invalid FK","Valid")</f>
        <v>Valid</v>
      </c>
    </row>
    <row r="3005" spans="1:13">
      <c r="A3005" t="s">
        <v>7494</v>
      </c>
      <c r="B3005" s="1">
        <v>45204</v>
      </c>
      <c r="C3005">
        <v>262656.38</v>
      </c>
      <c r="D3005" t="s">
        <v>1483</v>
      </c>
      <c r="E3005" t="s">
        <v>1484</v>
      </c>
      <c r="F3005" t="s">
        <v>271</v>
      </c>
      <c r="G3005" t="s">
        <v>13</v>
      </c>
      <c r="H3005" t="s">
        <v>1283</v>
      </c>
      <c r="J3005" t="s">
        <v>7495</v>
      </c>
      <c r="K3005" t="str">
        <f ca="1">IF(ISNA(XLOOKUP(A3005,Customers!A:A,Customers!A:A)),"Invalid FK","Valid")</f>
        <v>Valid</v>
      </c>
      <c r="L3005" t="str">
        <f ca="1">IF(ISNA(XLOOKUP(B3005,Vendors!A:A,Vendors!A:A)),"Invalid FK","Valid")</f>
        <v>Valid</v>
      </c>
      <c r="M3005" t="str">
        <f ca="1">IF(ISNA(XLOOKUP(C3005,Headcount!C:C,Headcount!C:C)),"Invalid FK","Valid")</f>
        <v>Valid</v>
      </c>
    </row>
    <row r="3006" spans="1:13">
      <c r="A3006" t="s">
        <v>7496</v>
      </c>
      <c r="B3006" s="1">
        <v>45170</v>
      </c>
      <c r="C3006">
        <v>-12373.22</v>
      </c>
      <c r="D3006" t="s">
        <v>1478</v>
      </c>
      <c r="E3006" t="s">
        <v>1534</v>
      </c>
      <c r="F3006" t="s">
        <v>264</v>
      </c>
      <c r="G3006" t="s">
        <v>17</v>
      </c>
      <c r="I3006" t="s">
        <v>41</v>
      </c>
      <c r="J3006" t="s">
        <v>7497</v>
      </c>
      <c r="K3006" t="str">
        <f ca="1">IF(ISNA(XLOOKUP(A3006,Customers!A:A,Customers!A:A)),"Invalid FK","Valid")</f>
        <v>Valid</v>
      </c>
      <c r="L3006" t="str">
        <f ca="1">IF(ISNA(XLOOKUP(B3006,Vendors!A:A,Vendors!A:A)),"Invalid FK","Valid")</f>
        <v>Valid</v>
      </c>
      <c r="M3006" t="str">
        <f ca="1">IF(ISNA(XLOOKUP(C3006,Headcount!C:C,Headcount!C:C)),"Invalid FK","Valid")</f>
        <v>Valid</v>
      </c>
    </row>
    <row r="3007" spans="1:13">
      <c r="A3007" t="s">
        <v>7498</v>
      </c>
      <c r="B3007" s="1">
        <v>45289</v>
      </c>
      <c r="C3007">
        <v>137589.95000000001</v>
      </c>
      <c r="D3007" t="s">
        <v>1483</v>
      </c>
      <c r="E3007" t="s">
        <v>1499</v>
      </c>
      <c r="F3007" t="s">
        <v>268</v>
      </c>
      <c r="G3007" t="s">
        <v>29</v>
      </c>
      <c r="H3007" t="s">
        <v>812</v>
      </c>
      <c r="J3007" t="s">
        <v>7499</v>
      </c>
      <c r="K3007" t="str">
        <f ca="1">IF(ISNA(XLOOKUP(A3007,Customers!A:A,Customers!A:A)),"Invalid FK","Valid")</f>
        <v>Valid</v>
      </c>
      <c r="L3007" t="str">
        <f ca="1">IF(ISNA(XLOOKUP(B3007,Vendors!A:A,Vendors!A:A)),"Invalid FK","Valid")</f>
        <v>Valid</v>
      </c>
      <c r="M3007" t="str">
        <f ca="1">IF(ISNA(XLOOKUP(C3007,Headcount!C:C,Headcount!C:C)),"Invalid FK","Valid")</f>
        <v>Valid</v>
      </c>
    </row>
    <row r="3008" spans="1:13">
      <c r="A3008" t="s">
        <v>7500</v>
      </c>
      <c r="B3008" s="1">
        <v>44636</v>
      </c>
      <c r="C3008">
        <v>-30691.62</v>
      </c>
      <c r="D3008" t="s">
        <v>1478</v>
      </c>
      <c r="E3008" t="s">
        <v>1534</v>
      </c>
      <c r="F3008" t="s">
        <v>271</v>
      </c>
      <c r="G3008" t="s">
        <v>17</v>
      </c>
      <c r="I3008" t="s">
        <v>244</v>
      </c>
      <c r="J3008" t="s">
        <v>7501</v>
      </c>
      <c r="K3008" t="str">
        <f ca="1">IF(ISNA(XLOOKUP(A3008,Customers!A:A,Customers!A:A)),"Invalid FK","Valid")</f>
        <v>Valid</v>
      </c>
      <c r="L3008" t="str">
        <f ca="1">IF(ISNA(XLOOKUP(B3008,Vendors!A:A,Vendors!A:A)),"Invalid FK","Valid")</f>
        <v>Valid</v>
      </c>
      <c r="M3008" t="str">
        <f ca="1">IF(ISNA(XLOOKUP(C3008,Headcount!C:C,Headcount!C:C)),"Invalid FK","Valid")</f>
        <v>Valid</v>
      </c>
    </row>
    <row r="3009" spans="1:13">
      <c r="A3009" t="s">
        <v>7502</v>
      </c>
      <c r="B3009" s="1">
        <v>44654</v>
      </c>
      <c r="C3009">
        <v>-38866.21</v>
      </c>
      <c r="D3009" t="s">
        <v>1478</v>
      </c>
      <c r="E3009" t="s">
        <v>7</v>
      </c>
      <c r="F3009" t="s">
        <v>271</v>
      </c>
      <c r="G3009" t="s">
        <v>17</v>
      </c>
      <c r="I3009" t="s">
        <v>139</v>
      </c>
      <c r="J3009" t="s">
        <v>7503</v>
      </c>
      <c r="K3009" t="str">
        <f ca="1">IF(ISNA(XLOOKUP(A3009,Customers!A:A,Customers!A:A)),"Invalid FK","Valid")</f>
        <v>Valid</v>
      </c>
      <c r="L3009" t="str">
        <f ca="1">IF(ISNA(XLOOKUP(B3009,Vendors!A:A,Vendors!A:A)),"Invalid FK","Valid")</f>
        <v>Valid</v>
      </c>
      <c r="M3009" t="str">
        <f ca="1">IF(ISNA(XLOOKUP(C3009,Headcount!C:C,Headcount!C:C)),"Invalid FK","Valid")</f>
        <v>Valid</v>
      </c>
    </row>
    <row r="3010" spans="1:13">
      <c r="A3010" t="s">
        <v>7504</v>
      </c>
      <c r="B3010" s="1">
        <v>44781</v>
      </c>
      <c r="C3010">
        <v>69913.399999999994</v>
      </c>
      <c r="D3010" t="s">
        <v>1483</v>
      </c>
      <c r="E3010" t="s">
        <v>1487</v>
      </c>
      <c r="F3010" t="s">
        <v>268</v>
      </c>
      <c r="G3010" t="s">
        <v>13</v>
      </c>
      <c r="H3010" t="s">
        <v>758</v>
      </c>
      <c r="J3010" t="s">
        <v>7505</v>
      </c>
      <c r="K3010" t="str">
        <f ca="1">IF(ISNA(XLOOKUP(A3010,Customers!A:A,Customers!A:A)),"Invalid FK","Valid")</f>
        <v>Valid</v>
      </c>
      <c r="L3010" t="str">
        <f ca="1">IF(ISNA(XLOOKUP(B3010,Vendors!A:A,Vendors!A:A)),"Invalid FK","Valid")</f>
        <v>Valid</v>
      </c>
      <c r="M3010" t="str">
        <f ca="1">IF(ISNA(XLOOKUP(C3010,Headcount!C:C,Headcount!C:C)),"Invalid FK","Valid")</f>
        <v>Valid</v>
      </c>
    </row>
    <row r="3011" spans="1:13">
      <c r="A3011" t="s">
        <v>7506</v>
      </c>
      <c r="B3011" s="1">
        <v>44588</v>
      </c>
      <c r="C3011">
        <v>-26951.8</v>
      </c>
      <c r="D3011" t="s">
        <v>1478</v>
      </c>
      <c r="E3011" t="s">
        <v>1496</v>
      </c>
      <c r="F3011" t="s">
        <v>264</v>
      </c>
      <c r="G3011" t="s">
        <v>13</v>
      </c>
      <c r="I3011" t="s">
        <v>18</v>
      </c>
      <c r="J3011" t="s">
        <v>7507</v>
      </c>
      <c r="K3011" t="str">
        <f ca="1">IF(ISNA(XLOOKUP(A3011,Customers!A:A,Customers!A:A)),"Invalid FK","Valid")</f>
        <v>Valid</v>
      </c>
      <c r="L3011" t="str">
        <f ca="1">IF(ISNA(XLOOKUP(B3011,Vendors!A:A,Vendors!A:A)),"Invalid FK","Valid")</f>
        <v>Valid</v>
      </c>
      <c r="M3011" t="str">
        <f ca="1">IF(ISNA(XLOOKUP(C3011,Headcount!C:C,Headcount!C:C)),"Invalid FK","Valid")</f>
        <v>Valid</v>
      </c>
    </row>
    <row r="3012" spans="1:13">
      <c r="A3012" t="s">
        <v>7508</v>
      </c>
      <c r="B3012" s="1">
        <v>45073</v>
      </c>
      <c r="C3012">
        <v>115070.21</v>
      </c>
      <c r="D3012" t="s">
        <v>1483</v>
      </c>
      <c r="E3012" t="s">
        <v>1484</v>
      </c>
      <c r="F3012" t="s">
        <v>268</v>
      </c>
      <c r="G3012" t="s">
        <v>29</v>
      </c>
      <c r="H3012" t="s">
        <v>1269</v>
      </c>
      <c r="J3012" t="s">
        <v>7509</v>
      </c>
      <c r="K3012" t="str">
        <f ca="1">IF(ISNA(XLOOKUP(A3012,Customers!A:A,Customers!A:A)),"Invalid FK","Valid")</f>
        <v>Valid</v>
      </c>
      <c r="L3012" t="str">
        <f ca="1">IF(ISNA(XLOOKUP(B3012,Vendors!A:A,Vendors!A:A)),"Invalid FK","Valid")</f>
        <v>Valid</v>
      </c>
      <c r="M3012" t="str">
        <f ca="1">IF(ISNA(XLOOKUP(C3012,Headcount!C:C,Headcount!C:C)),"Invalid FK","Valid")</f>
        <v>Valid</v>
      </c>
    </row>
    <row r="3013" spans="1:13">
      <c r="A3013" t="s">
        <v>7510</v>
      </c>
      <c r="B3013" s="1">
        <v>44575</v>
      </c>
      <c r="C3013">
        <v>-60347.89</v>
      </c>
      <c r="D3013" t="s">
        <v>1478</v>
      </c>
      <c r="E3013" t="s">
        <v>7</v>
      </c>
      <c r="F3013" t="s">
        <v>268</v>
      </c>
      <c r="G3013" t="s">
        <v>29</v>
      </c>
      <c r="I3013" t="s">
        <v>169</v>
      </c>
      <c r="J3013" t="s">
        <v>7511</v>
      </c>
      <c r="K3013" t="str">
        <f ca="1">IF(ISNA(XLOOKUP(A3013,Customers!A:A,Customers!A:A)),"Invalid FK","Valid")</f>
        <v>Valid</v>
      </c>
      <c r="L3013" t="str">
        <f ca="1">IF(ISNA(XLOOKUP(B3013,Vendors!A:A,Vendors!A:A)),"Invalid FK","Valid")</f>
        <v>Valid</v>
      </c>
      <c r="M3013" t="str">
        <f ca="1">IF(ISNA(XLOOKUP(C3013,Headcount!C:C,Headcount!C:C)),"Invalid FK","Valid")</f>
        <v>Valid</v>
      </c>
    </row>
    <row r="3014" spans="1:13">
      <c r="A3014" t="s">
        <v>7512</v>
      </c>
      <c r="B3014" s="1">
        <v>45198</v>
      </c>
      <c r="C3014">
        <v>27030.720000000001</v>
      </c>
      <c r="D3014" t="s">
        <v>1587</v>
      </c>
      <c r="E3014" t="s">
        <v>1587</v>
      </c>
      <c r="F3014" t="s">
        <v>271</v>
      </c>
      <c r="G3014" t="s">
        <v>13</v>
      </c>
      <c r="J3014" t="s">
        <v>7513</v>
      </c>
      <c r="K3014" t="str">
        <f ca="1">IF(ISNA(XLOOKUP(A3014,Customers!A:A,Customers!A:A)),"Invalid FK","Valid")</f>
        <v>Valid</v>
      </c>
      <c r="L3014" t="str">
        <f ca="1">IF(ISNA(XLOOKUP(B3014,Vendors!A:A,Vendors!A:A)),"Invalid FK","Valid")</f>
        <v>Valid</v>
      </c>
      <c r="M3014" t="str">
        <f ca="1">IF(ISNA(XLOOKUP(C3014,Headcount!C:C,Headcount!C:C)),"Invalid FK","Valid")</f>
        <v>Valid</v>
      </c>
    </row>
    <row r="3015" spans="1:13">
      <c r="A3015" t="s">
        <v>7514</v>
      </c>
      <c r="B3015" s="1">
        <v>44950</v>
      </c>
      <c r="C3015">
        <v>-44193.71</v>
      </c>
      <c r="D3015" t="s">
        <v>1478</v>
      </c>
      <c r="E3015" t="s">
        <v>7</v>
      </c>
      <c r="F3015" t="s">
        <v>264</v>
      </c>
      <c r="G3015" t="s">
        <v>29</v>
      </c>
      <c r="I3015" t="s">
        <v>205</v>
      </c>
      <c r="J3015" t="s">
        <v>7515</v>
      </c>
      <c r="K3015" t="str">
        <f ca="1">IF(ISNA(XLOOKUP(A3015,Customers!A:A,Customers!A:A)),"Invalid FK","Valid")</f>
        <v>Valid</v>
      </c>
      <c r="L3015" t="str">
        <f ca="1">IF(ISNA(XLOOKUP(B3015,Vendors!A:A,Vendors!A:A)),"Invalid FK","Valid")</f>
        <v>Valid</v>
      </c>
      <c r="M3015" t="str">
        <f ca="1">IF(ISNA(XLOOKUP(C3015,Headcount!C:C,Headcount!C:C)),"Invalid FK","Valid")</f>
        <v>Valid</v>
      </c>
    </row>
    <row r="3016" spans="1:13">
      <c r="A3016" t="s">
        <v>7516</v>
      </c>
      <c r="B3016" s="1">
        <v>44990</v>
      </c>
      <c r="C3016">
        <v>219974.32</v>
      </c>
      <c r="D3016" t="s">
        <v>1483</v>
      </c>
      <c r="E3016" t="s">
        <v>1487</v>
      </c>
      <c r="F3016" t="s">
        <v>264</v>
      </c>
      <c r="G3016" t="s">
        <v>29</v>
      </c>
      <c r="H3016" t="s">
        <v>1309</v>
      </c>
      <c r="J3016" t="s">
        <v>7517</v>
      </c>
      <c r="K3016" t="str">
        <f ca="1">IF(ISNA(XLOOKUP(A3016,Customers!A:A,Customers!A:A)),"Invalid FK","Valid")</f>
        <v>Valid</v>
      </c>
      <c r="L3016" t="str">
        <f ca="1">IF(ISNA(XLOOKUP(B3016,Vendors!A:A,Vendors!A:A)),"Invalid FK","Valid")</f>
        <v>Valid</v>
      </c>
      <c r="M3016" t="str">
        <f ca="1">IF(ISNA(XLOOKUP(C3016,Headcount!C:C,Headcount!C:C)),"Invalid FK","Valid")</f>
        <v>Valid</v>
      </c>
    </row>
    <row r="3017" spans="1:13">
      <c r="A3017" t="s">
        <v>7518</v>
      </c>
      <c r="B3017" s="1">
        <v>44697</v>
      </c>
      <c r="C3017">
        <v>166678.03</v>
      </c>
      <c r="D3017" t="s">
        <v>1483</v>
      </c>
      <c r="E3017" t="s">
        <v>1499</v>
      </c>
      <c r="F3017" t="s">
        <v>264</v>
      </c>
      <c r="G3017" t="s">
        <v>13</v>
      </c>
      <c r="H3017" t="s">
        <v>1215</v>
      </c>
      <c r="J3017" t="s">
        <v>7519</v>
      </c>
      <c r="K3017" t="str">
        <f ca="1">IF(ISNA(XLOOKUP(A3017,Customers!A:A,Customers!A:A)),"Invalid FK","Valid")</f>
        <v>Valid</v>
      </c>
      <c r="L3017" t="str">
        <f ca="1">IF(ISNA(XLOOKUP(B3017,Vendors!A:A,Vendors!A:A)),"Invalid FK","Valid")</f>
        <v>Valid</v>
      </c>
      <c r="M3017" t="str">
        <f ca="1">IF(ISNA(XLOOKUP(C3017,Headcount!C:C,Headcount!C:C)),"Invalid FK","Valid")</f>
        <v>Valid</v>
      </c>
    </row>
    <row r="3018" spans="1:13">
      <c r="A3018" t="s">
        <v>7520</v>
      </c>
      <c r="B3018" s="1">
        <v>44905</v>
      </c>
      <c r="C3018">
        <v>140990.76</v>
      </c>
      <c r="D3018" t="s">
        <v>1483</v>
      </c>
      <c r="E3018" t="s">
        <v>1487</v>
      </c>
      <c r="F3018" t="s">
        <v>268</v>
      </c>
      <c r="G3018" t="s">
        <v>17</v>
      </c>
      <c r="H3018" t="s">
        <v>902</v>
      </c>
      <c r="J3018" t="s">
        <v>7521</v>
      </c>
      <c r="K3018" t="str">
        <f ca="1">IF(ISNA(XLOOKUP(A3018,Customers!A:A,Customers!A:A)),"Invalid FK","Valid")</f>
        <v>Valid</v>
      </c>
      <c r="L3018" t="str">
        <f ca="1">IF(ISNA(XLOOKUP(B3018,Vendors!A:A,Vendors!A:A)),"Invalid FK","Valid")</f>
        <v>Valid</v>
      </c>
      <c r="M3018" t="str">
        <f ca="1">IF(ISNA(XLOOKUP(C3018,Headcount!C:C,Headcount!C:C)),"Invalid FK","Valid")</f>
        <v>Valid</v>
      </c>
    </row>
    <row r="3019" spans="1:13">
      <c r="A3019" t="s">
        <v>7522</v>
      </c>
      <c r="B3019" s="1">
        <v>45114</v>
      </c>
      <c r="C3019">
        <v>-45926.45</v>
      </c>
      <c r="D3019" t="s">
        <v>1478</v>
      </c>
      <c r="E3019" t="s">
        <v>1534</v>
      </c>
      <c r="F3019" t="s">
        <v>271</v>
      </c>
      <c r="G3019" t="s">
        <v>13</v>
      </c>
      <c r="I3019" t="s">
        <v>151</v>
      </c>
      <c r="J3019" t="s">
        <v>7523</v>
      </c>
      <c r="K3019" t="str">
        <f ca="1">IF(ISNA(XLOOKUP(A3019,Customers!A:A,Customers!A:A)),"Invalid FK","Valid")</f>
        <v>Valid</v>
      </c>
      <c r="L3019" t="str">
        <f ca="1">IF(ISNA(XLOOKUP(B3019,Vendors!A:A,Vendors!A:A)),"Invalid FK","Valid")</f>
        <v>Valid</v>
      </c>
      <c r="M3019" t="str">
        <f ca="1">IF(ISNA(XLOOKUP(C3019,Headcount!C:C,Headcount!C:C)),"Invalid FK","Valid")</f>
        <v>Valid</v>
      </c>
    </row>
    <row r="3020" spans="1:13">
      <c r="A3020" t="s">
        <v>7524</v>
      </c>
      <c r="B3020" s="1">
        <v>44590</v>
      </c>
      <c r="C3020">
        <v>-44191.89</v>
      </c>
      <c r="D3020" t="s">
        <v>1478</v>
      </c>
      <c r="E3020" t="s">
        <v>1496</v>
      </c>
      <c r="F3020" t="s">
        <v>268</v>
      </c>
      <c r="G3020" t="s">
        <v>13</v>
      </c>
      <c r="I3020" t="s">
        <v>231</v>
      </c>
      <c r="J3020" t="s">
        <v>7525</v>
      </c>
      <c r="K3020" t="str">
        <f ca="1">IF(ISNA(XLOOKUP(A3020,Customers!A:A,Customers!A:A)),"Invalid FK","Valid")</f>
        <v>Valid</v>
      </c>
      <c r="L3020" t="str">
        <f ca="1">IF(ISNA(XLOOKUP(B3020,Vendors!A:A,Vendors!A:A)),"Invalid FK","Valid")</f>
        <v>Valid</v>
      </c>
      <c r="M3020" t="str">
        <f ca="1">IF(ISNA(XLOOKUP(C3020,Headcount!C:C,Headcount!C:C)),"Invalid FK","Valid")</f>
        <v>Valid</v>
      </c>
    </row>
    <row r="3021" spans="1:13">
      <c r="A3021" t="s">
        <v>7526</v>
      </c>
      <c r="B3021" s="1">
        <v>45217</v>
      </c>
      <c r="C3021">
        <v>-65271.91</v>
      </c>
      <c r="D3021" t="s">
        <v>1478</v>
      </c>
      <c r="E3021" t="s">
        <v>20</v>
      </c>
      <c r="F3021" t="s">
        <v>271</v>
      </c>
      <c r="G3021" t="s">
        <v>29</v>
      </c>
      <c r="I3021" t="s">
        <v>221</v>
      </c>
      <c r="J3021" t="s">
        <v>7527</v>
      </c>
      <c r="K3021" t="str">
        <f ca="1">IF(ISNA(XLOOKUP(A3021,Customers!A:A,Customers!A:A)),"Invalid FK","Valid")</f>
        <v>Valid</v>
      </c>
      <c r="L3021" t="str">
        <f ca="1">IF(ISNA(XLOOKUP(B3021,Vendors!A:A,Vendors!A:A)),"Invalid FK","Valid")</f>
        <v>Valid</v>
      </c>
      <c r="M3021" t="str">
        <f ca="1">IF(ISNA(XLOOKUP(C3021,Headcount!C:C,Headcount!C:C)),"Invalid FK","Valid")</f>
        <v>Valid</v>
      </c>
    </row>
    <row r="3022" spans="1:13">
      <c r="A3022" t="s">
        <v>7528</v>
      </c>
      <c r="B3022" s="1">
        <v>45283</v>
      </c>
      <c r="C3022">
        <v>246191.05</v>
      </c>
      <c r="D3022" t="s">
        <v>1483</v>
      </c>
      <c r="E3022" t="s">
        <v>1484</v>
      </c>
      <c r="F3022" t="s">
        <v>264</v>
      </c>
      <c r="G3022" t="s">
        <v>13</v>
      </c>
      <c r="H3022" t="s">
        <v>1279</v>
      </c>
      <c r="J3022" t="s">
        <v>7529</v>
      </c>
      <c r="K3022" t="str">
        <f ca="1">IF(ISNA(XLOOKUP(A3022,Customers!A:A,Customers!A:A)),"Invalid FK","Valid")</f>
        <v>Valid</v>
      </c>
      <c r="L3022" t="str">
        <f ca="1">IF(ISNA(XLOOKUP(B3022,Vendors!A:A,Vendors!A:A)),"Invalid FK","Valid")</f>
        <v>Valid</v>
      </c>
      <c r="M3022" t="str">
        <f ca="1">IF(ISNA(XLOOKUP(C3022,Headcount!C:C,Headcount!C:C)),"Invalid FK","Valid")</f>
        <v>Valid</v>
      </c>
    </row>
    <row r="3023" spans="1:13">
      <c r="A3023" t="s">
        <v>7530</v>
      </c>
      <c r="B3023" s="1">
        <v>44723</v>
      </c>
      <c r="C3023">
        <v>208218.22</v>
      </c>
      <c r="D3023" t="s">
        <v>1483</v>
      </c>
      <c r="E3023" t="s">
        <v>1484</v>
      </c>
      <c r="F3023" t="s">
        <v>268</v>
      </c>
      <c r="G3023" t="s">
        <v>8</v>
      </c>
      <c r="H3023" t="s">
        <v>1387</v>
      </c>
      <c r="J3023" t="s">
        <v>7531</v>
      </c>
      <c r="K3023" t="str">
        <f ca="1">IF(ISNA(XLOOKUP(A3023,Customers!A:A,Customers!A:A)),"Invalid FK","Valid")</f>
        <v>Valid</v>
      </c>
      <c r="L3023" t="str">
        <f ca="1">IF(ISNA(XLOOKUP(B3023,Vendors!A:A,Vendors!A:A)),"Invalid FK","Valid")</f>
        <v>Valid</v>
      </c>
      <c r="M3023" t="str">
        <f ca="1">IF(ISNA(XLOOKUP(C3023,Headcount!C:C,Headcount!C:C)),"Invalid FK","Valid")</f>
        <v>Valid</v>
      </c>
    </row>
    <row r="3024" spans="1:13">
      <c r="A3024" t="s">
        <v>7532</v>
      </c>
      <c r="B3024" s="1">
        <v>45285</v>
      </c>
      <c r="C3024">
        <v>218418.79</v>
      </c>
      <c r="D3024" t="s">
        <v>1483</v>
      </c>
      <c r="E3024" t="s">
        <v>1484</v>
      </c>
      <c r="F3024" t="s">
        <v>271</v>
      </c>
      <c r="G3024" t="s">
        <v>13</v>
      </c>
      <c r="H3024" t="s">
        <v>906</v>
      </c>
      <c r="J3024" t="s">
        <v>7533</v>
      </c>
      <c r="K3024" t="str">
        <f ca="1">IF(ISNA(XLOOKUP(A3024,Customers!A:A,Customers!A:A)),"Invalid FK","Valid")</f>
        <v>Valid</v>
      </c>
      <c r="L3024" t="str">
        <f ca="1">IF(ISNA(XLOOKUP(B3024,Vendors!A:A,Vendors!A:A)),"Invalid FK","Valid")</f>
        <v>Valid</v>
      </c>
      <c r="M3024" t="str">
        <f ca="1">IF(ISNA(XLOOKUP(C3024,Headcount!C:C,Headcount!C:C)),"Invalid FK","Valid")</f>
        <v>Valid</v>
      </c>
    </row>
    <row r="3025" spans="1:13">
      <c r="A3025" t="s">
        <v>7534</v>
      </c>
      <c r="B3025" s="1">
        <v>45191</v>
      </c>
      <c r="C3025">
        <v>-45530.83</v>
      </c>
      <c r="D3025" t="s">
        <v>1478</v>
      </c>
      <c r="E3025" t="s">
        <v>20</v>
      </c>
      <c r="F3025" t="s">
        <v>268</v>
      </c>
      <c r="G3025" t="s">
        <v>13</v>
      </c>
      <c r="I3025" t="s">
        <v>27</v>
      </c>
      <c r="J3025" t="s">
        <v>7535</v>
      </c>
      <c r="K3025" t="str">
        <f ca="1">IF(ISNA(XLOOKUP(A3025,Customers!A:A,Customers!A:A)),"Invalid FK","Valid")</f>
        <v>Valid</v>
      </c>
      <c r="L3025" t="str">
        <f ca="1">IF(ISNA(XLOOKUP(B3025,Vendors!A:A,Vendors!A:A)),"Invalid FK","Valid")</f>
        <v>Valid</v>
      </c>
      <c r="M3025" t="str">
        <f ca="1">IF(ISNA(XLOOKUP(C3025,Headcount!C:C,Headcount!C:C)),"Invalid FK","Valid")</f>
        <v>Valid</v>
      </c>
    </row>
    <row r="3026" spans="1:13">
      <c r="A3026" t="s">
        <v>7536</v>
      </c>
      <c r="B3026" s="1">
        <v>44627</v>
      </c>
      <c r="C3026">
        <v>-71751.039999999994</v>
      </c>
      <c r="D3026" t="s">
        <v>1478</v>
      </c>
      <c r="E3026" t="s">
        <v>7</v>
      </c>
      <c r="F3026" t="s">
        <v>271</v>
      </c>
      <c r="G3026" t="s">
        <v>17</v>
      </c>
      <c r="I3026" t="s">
        <v>240</v>
      </c>
      <c r="J3026" t="s">
        <v>7537</v>
      </c>
      <c r="K3026" t="str">
        <f ca="1">IF(ISNA(XLOOKUP(A3026,Customers!A:A,Customers!A:A)),"Invalid FK","Valid")</f>
        <v>Valid</v>
      </c>
      <c r="L3026" t="str">
        <f ca="1">IF(ISNA(XLOOKUP(B3026,Vendors!A:A,Vendors!A:A)),"Invalid FK","Valid")</f>
        <v>Valid</v>
      </c>
      <c r="M3026" t="str">
        <f ca="1">IF(ISNA(XLOOKUP(C3026,Headcount!C:C,Headcount!C:C)),"Invalid FK","Valid")</f>
        <v>Valid</v>
      </c>
    </row>
    <row r="3027" spans="1:13">
      <c r="A3027" t="s">
        <v>7538</v>
      </c>
      <c r="B3027" s="1">
        <v>44819</v>
      </c>
      <c r="C3027">
        <v>156468.19</v>
      </c>
      <c r="D3027" t="s">
        <v>1483</v>
      </c>
      <c r="E3027" t="s">
        <v>1484</v>
      </c>
      <c r="F3027" t="s">
        <v>271</v>
      </c>
      <c r="G3027" t="s">
        <v>8</v>
      </c>
      <c r="H3027" t="s">
        <v>1085</v>
      </c>
      <c r="J3027" t="s">
        <v>7539</v>
      </c>
      <c r="K3027" t="str">
        <f ca="1">IF(ISNA(XLOOKUP(A3027,Customers!A:A,Customers!A:A)),"Invalid FK","Valid")</f>
        <v>Valid</v>
      </c>
      <c r="L3027" t="str">
        <f ca="1">IF(ISNA(XLOOKUP(B3027,Vendors!A:A,Vendors!A:A)),"Invalid FK","Valid")</f>
        <v>Valid</v>
      </c>
      <c r="M3027" t="str">
        <f ca="1">IF(ISNA(XLOOKUP(C3027,Headcount!C:C,Headcount!C:C)),"Invalid FK","Valid")</f>
        <v>Valid</v>
      </c>
    </row>
    <row r="3028" spans="1:13">
      <c r="A3028" t="s">
        <v>7540</v>
      </c>
      <c r="B3028" s="1">
        <v>44855</v>
      </c>
      <c r="C3028">
        <v>119410.89</v>
      </c>
      <c r="D3028" t="s">
        <v>1483</v>
      </c>
      <c r="E3028" t="s">
        <v>1499</v>
      </c>
      <c r="F3028" t="s">
        <v>268</v>
      </c>
      <c r="G3028" t="s">
        <v>8</v>
      </c>
      <c r="H3028" t="s">
        <v>772</v>
      </c>
      <c r="J3028" t="s">
        <v>7541</v>
      </c>
      <c r="K3028" t="str">
        <f ca="1">IF(ISNA(XLOOKUP(A3028,Customers!A:A,Customers!A:A)),"Invalid FK","Valid")</f>
        <v>Valid</v>
      </c>
      <c r="L3028" t="str">
        <f ca="1">IF(ISNA(XLOOKUP(B3028,Vendors!A:A,Vendors!A:A)),"Invalid FK","Valid")</f>
        <v>Valid</v>
      </c>
      <c r="M3028" t="str">
        <f ca="1">IF(ISNA(XLOOKUP(C3028,Headcount!C:C,Headcount!C:C)),"Invalid FK","Valid")</f>
        <v>Valid</v>
      </c>
    </row>
    <row r="3029" spans="1:13">
      <c r="A3029" t="s">
        <v>7542</v>
      </c>
      <c r="B3029" s="1">
        <v>45031</v>
      </c>
      <c r="C3029">
        <v>-46120.11</v>
      </c>
      <c r="D3029" t="s">
        <v>1478</v>
      </c>
      <c r="E3029" t="s">
        <v>20</v>
      </c>
      <c r="F3029" t="s">
        <v>268</v>
      </c>
      <c r="G3029" t="s">
        <v>13</v>
      </c>
      <c r="I3029" t="s">
        <v>250</v>
      </c>
      <c r="J3029" t="s">
        <v>7543</v>
      </c>
      <c r="K3029" t="str">
        <f ca="1">IF(ISNA(XLOOKUP(A3029,Customers!A:A,Customers!A:A)),"Invalid FK","Valid")</f>
        <v>Valid</v>
      </c>
      <c r="L3029" t="str">
        <f ca="1">IF(ISNA(XLOOKUP(B3029,Vendors!A:A,Vendors!A:A)),"Invalid FK","Valid")</f>
        <v>Valid</v>
      </c>
      <c r="M3029" t="str">
        <f ca="1">IF(ISNA(XLOOKUP(C3029,Headcount!C:C,Headcount!C:C)),"Invalid FK","Valid")</f>
        <v>Valid</v>
      </c>
    </row>
    <row r="3030" spans="1:13">
      <c r="A3030" t="s">
        <v>7544</v>
      </c>
      <c r="B3030" s="1">
        <v>44875</v>
      </c>
      <c r="C3030">
        <v>94938.08</v>
      </c>
      <c r="D3030" t="s">
        <v>1483</v>
      </c>
      <c r="E3030" t="s">
        <v>1484</v>
      </c>
      <c r="F3030" t="s">
        <v>268</v>
      </c>
      <c r="G3030" t="s">
        <v>17</v>
      </c>
      <c r="H3030" t="s">
        <v>1085</v>
      </c>
      <c r="J3030" t="s">
        <v>7545</v>
      </c>
      <c r="K3030" t="str">
        <f ca="1">IF(ISNA(XLOOKUP(A3030,Customers!A:A,Customers!A:A)),"Invalid FK","Valid")</f>
        <v>Valid</v>
      </c>
      <c r="L3030" t="str">
        <f ca="1">IF(ISNA(XLOOKUP(B3030,Vendors!A:A,Vendors!A:A)),"Invalid FK","Valid")</f>
        <v>Valid</v>
      </c>
      <c r="M3030" t="str">
        <f ca="1">IF(ISNA(XLOOKUP(C3030,Headcount!C:C,Headcount!C:C)),"Invalid FK","Valid")</f>
        <v>Valid</v>
      </c>
    </row>
    <row r="3031" spans="1:13">
      <c r="A3031" t="s">
        <v>7546</v>
      </c>
      <c r="B3031" s="1">
        <v>44693</v>
      </c>
      <c r="C3031">
        <v>191410.34</v>
      </c>
      <c r="D3031" t="s">
        <v>1483</v>
      </c>
      <c r="E3031" t="s">
        <v>1487</v>
      </c>
      <c r="F3031" t="s">
        <v>268</v>
      </c>
      <c r="G3031" t="s">
        <v>8</v>
      </c>
      <c r="H3031" t="s">
        <v>736</v>
      </c>
      <c r="J3031" t="s">
        <v>7547</v>
      </c>
      <c r="K3031" t="str">
        <f ca="1">IF(ISNA(XLOOKUP(A3031,Customers!A:A,Customers!A:A)),"Invalid FK","Valid")</f>
        <v>Valid</v>
      </c>
      <c r="L3031" t="str">
        <f ca="1">IF(ISNA(XLOOKUP(B3031,Vendors!A:A,Vendors!A:A)),"Invalid FK","Valid")</f>
        <v>Valid</v>
      </c>
      <c r="M3031" t="str">
        <f ca="1">IF(ISNA(XLOOKUP(C3031,Headcount!C:C,Headcount!C:C)),"Invalid FK","Valid")</f>
        <v>Valid</v>
      </c>
    </row>
    <row r="3032" spans="1:13">
      <c r="A3032" t="s">
        <v>7548</v>
      </c>
      <c r="B3032" s="1">
        <v>44908</v>
      </c>
      <c r="C3032">
        <v>-23147.51</v>
      </c>
      <c r="D3032" t="s">
        <v>1478</v>
      </c>
      <c r="E3032" t="s">
        <v>20</v>
      </c>
      <c r="F3032" t="s">
        <v>271</v>
      </c>
      <c r="G3032" t="s">
        <v>29</v>
      </c>
      <c r="I3032" t="s">
        <v>51</v>
      </c>
      <c r="J3032" t="s">
        <v>7549</v>
      </c>
      <c r="K3032" t="str">
        <f ca="1">IF(ISNA(XLOOKUP(A3032,Customers!A:A,Customers!A:A)),"Invalid FK","Valid")</f>
        <v>Valid</v>
      </c>
      <c r="L3032" t="str">
        <f ca="1">IF(ISNA(XLOOKUP(B3032,Vendors!A:A,Vendors!A:A)),"Invalid FK","Valid")</f>
        <v>Valid</v>
      </c>
      <c r="M3032" t="str">
        <f ca="1">IF(ISNA(XLOOKUP(C3032,Headcount!C:C,Headcount!C:C)),"Invalid FK","Valid")</f>
        <v>Valid</v>
      </c>
    </row>
    <row r="3033" spans="1:13">
      <c r="A3033" t="s">
        <v>7550</v>
      </c>
      <c r="B3033" s="1">
        <v>45283</v>
      </c>
      <c r="C3033">
        <v>144221.81</v>
      </c>
      <c r="D3033" t="s">
        <v>1483</v>
      </c>
      <c r="E3033" t="s">
        <v>1484</v>
      </c>
      <c r="F3033" t="s">
        <v>271</v>
      </c>
      <c r="G3033" t="s">
        <v>8</v>
      </c>
      <c r="H3033" t="s">
        <v>1217</v>
      </c>
      <c r="J3033" t="s">
        <v>7551</v>
      </c>
      <c r="K3033" t="str">
        <f ca="1">IF(ISNA(XLOOKUP(A3033,Customers!A:A,Customers!A:A)),"Invalid FK","Valid")</f>
        <v>Valid</v>
      </c>
      <c r="L3033" t="str">
        <f ca="1">IF(ISNA(XLOOKUP(B3033,Vendors!A:A,Vendors!A:A)),"Invalid FK","Valid")</f>
        <v>Valid</v>
      </c>
      <c r="M3033" t="str">
        <f ca="1">IF(ISNA(XLOOKUP(C3033,Headcount!C:C,Headcount!C:C)),"Invalid FK","Valid")</f>
        <v>Valid</v>
      </c>
    </row>
    <row r="3034" spans="1:13">
      <c r="A3034" t="s">
        <v>7552</v>
      </c>
      <c r="B3034" s="1">
        <v>44590</v>
      </c>
      <c r="C3034">
        <v>253066.06</v>
      </c>
      <c r="D3034" t="s">
        <v>1483</v>
      </c>
      <c r="E3034" t="s">
        <v>1499</v>
      </c>
      <c r="F3034" t="s">
        <v>271</v>
      </c>
      <c r="G3034" t="s">
        <v>17</v>
      </c>
      <c r="H3034" t="s">
        <v>961</v>
      </c>
      <c r="J3034" t="s">
        <v>7553</v>
      </c>
      <c r="K3034" t="str">
        <f ca="1">IF(ISNA(XLOOKUP(A3034,Customers!A:A,Customers!A:A)),"Invalid FK","Valid")</f>
        <v>Valid</v>
      </c>
      <c r="L3034" t="str">
        <f ca="1">IF(ISNA(XLOOKUP(B3034,Vendors!A:A,Vendors!A:A)),"Invalid FK","Valid")</f>
        <v>Valid</v>
      </c>
      <c r="M3034" t="str">
        <f ca="1">IF(ISNA(XLOOKUP(C3034,Headcount!C:C,Headcount!C:C)),"Invalid FK","Valid")</f>
        <v>Valid</v>
      </c>
    </row>
    <row r="3035" spans="1:13">
      <c r="A3035" t="s">
        <v>7554</v>
      </c>
      <c r="B3035" s="1">
        <v>44802</v>
      </c>
      <c r="C3035">
        <v>-29326.82</v>
      </c>
      <c r="D3035" t="s">
        <v>1478</v>
      </c>
      <c r="E3035" t="s">
        <v>1534</v>
      </c>
      <c r="F3035" t="s">
        <v>268</v>
      </c>
      <c r="G3035" t="s">
        <v>8</v>
      </c>
      <c r="I3035" t="s">
        <v>236</v>
      </c>
      <c r="J3035" t="s">
        <v>7555</v>
      </c>
      <c r="K3035" t="str">
        <f ca="1">IF(ISNA(XLOOKUP(A3035,Customers!A:A,Customers!A:A)),"Invalid FK","Valid")</f>
        <v>Valid</v>
      </c>
      <c r="L3035" t="str">
        <f ca="1">IF(ISNA(XLOOKUP(B3035,Vendors!A:A,Vendors!A:A)),"Invalid FK","Valid")</f>
        <v>Valid</v>
      </c>
      <c r="M3035" t="str">
        <f ca="1">IF(ISNA(XLOOKUP(C3035,Headcount!C:C,Headcount!C:C)),"Invalid FK","Valid")</f>
        <v>Valid</v>
      </c>
    </row>
    <row r="3036" spans="1:13">
      <c r="A3036" t="s">
        <v>7556</v>
      </c>
      <c r="B3036" s="1">
        <v>44995</v>
      </c>
      <c r="C3036">
        <v>142376.15</v>
      </c>
      <c r="D3036" t="s">
        <v>1483</v>
      </c>
      <c r="E3036" t="s">
        <v>1487</v>
      </c>
      <c r="F3036" t="s">
        <v>268</v>
      </c>
      <c r="G3036" t="s">
        <v>17</v>
      </c>
      <c r="H3036" t="s">
        <v>900</v>
      </c>
      <c r="J3036" t="s">
        <v>7557</v>
      </c>
      <c r="K3036" t="str">
        <f ca="1">IF(ISNA(XLOOKUP(A3036,Customers!A:A,Customers!A:A)),"Invalid FK","Valid")</f>
        <v>Valid</v>
      </c>
      <c r="L3036" t="str">
        <f ca="1">IF(ISNA(XLOOKUP(B3036,Vendors!A:A,Vendors!A:A)),"Invalid FK","Valid")</f>
        <v>Valid</v>
      </c>
      <c r="M3036" t="str">
        <f ca="1">IF(ISNA(XLOOKUP(C3036,Headcount!C:C,Headcount!C:C)),"Invalid FK","Valid")</f>
        <v>Valid</v>
      </c>
    </row>
    <row r="3037" spans="1:13">
      <c r="A3037" t="s">
        <v>7558</v>
      </c>
      <c r="B3037" s="1">
        <v>45125</v>
      </c>
      <c r="C3037">
        <v>-39347.230000000003</v>
      </c>
      <c r="D3037" t="s">
        <v>1478</v>
      </c>
      <c r="E3037" t="s">
        <v>36</v>
      </c>
      <c r="F3037" t="s">
        <v>264</v>
      </c>
      <c r="G3037" t="s">
        <v>13</v>
      </c>
      <c r="I3037" t="s">
        <v>209</v>
      </c>
      <c r="J3037" t="s">
        <v>7559</v>
      </c>
      <c r="K3037" t="str">
        <f ca="1">IF(ISNA(XLOOKUP(A3037,Customers!A:A,Customers!A:A)),"Invalid FK","Valid")</f>
        <v>Valid</v>
      </c>
      <c r="L3037" t="str">
        <f ca="1">IF(ISNA(XLOOKUP(B3037,Vendors!A:A,Vendors!A:A)),"Invalid FK","Valid")</f>
        <v>Valid</v>
      </c>
      <c r="M3037" t="str">
        <f ca="1">IF(ISNA(XLOOKUP(C3037,Headcount!C:C,Headcount!C:C)),"Invalid FK","Valid")</f>
        <v>Valid</v>
      </c>
    </row>
    <row r="3038" spans="1:13">
      <c r="A3038" t="s">
        <v>7560</v>
      </c>
      <c r="B3038" s="1">
        <v>44670</v>
      </c>
      <c r="C3038">
        <v>-60788.27</v>
      </c>
      <c r="D3038" t="s">
        <v>1478</v>
      </c>
      <c r="E3038" t="s">
        <v>1496</v>
      </c>
      <c r="F3038" t="s">
        <v>268</v>
      </c>
      <c r="G3038" t="s">
        <v>29</v>
      </c>
      <c r="I3038" t="s">
        <v>219</v>
      </c>
      <c r="J3038" t="s">
        <v>7561</v>
      </c>
      <c r="K3038" t="str">
        <f ca="1">IF(ISNA(XLOOKUP(A3038,Customers!A:A,Customers!A:A)),"Invalid FK","Valid")</f>
        <v>Valid</v>
      </c>
      <c r="L3038" t="str">
        <f ca="1">IF(ISNA(XLOOKUP(B3038,Vendors!A:A,Vendors!A:A)),"Invalid FK","Valid")</f>
        <v>Valid</v>
      </c>
      <c r="M3038" t="str">
        <f ca="1">IF(ISNA(XLOOKUP(C3038,Headcount!C:C,Headcount!C:C)),"Invalid FK","Valid")</f>
        <v>Valid</v>
      </c>
    </row>
    <row r="3039" spans="1:13">
      <c r="A3039" t="s">
        <v>7562</v>
      </c>
      <c r="B3039" s="1">
        <v>45237</v>
      </c>
      <c r="C3039">
        <v>78021.61</v>
      </c>
      <c r="D3039" t="s">
        <v>1483</v>
      </c>
      <c r="E3039" t="s">
        <v>1487</v>
      </c>
      <c r="F3039" t="s">
        <v>268</v>
      </c>
      <c r="G3039" t="s">
        <v>29</v>
      </c>
      <c r="H3039" t="s">
        <v>772</v>
      </c>
      <c r="J3039" t="s">
        <v>7563</v>
      </c>
      <c r="K3039" t="str">
        <f ca="1">IF(ISNA(XLOOKUP(A3039,Customers!A:A,Customers!A:A)),"Invalid FK","Valid")</f>
        <v>Valid</v>
      </c>
      <c r="L3039" t="str">
        <f ca="1">IF(ISNA(XLOOKUP(B3039,Vendors!A:A,Vendors!A:A)),"Invalid FK","Valid")</f>
        <v>Valid</v>
      </c>
      <c r="M3039" t="str">
        <f ca="1">IF(ISNA(XLOOKUP(C3039,Headcount!C:C,Headcount!C:C)),"Invalid FK","Valid")</f>
        <v>Valid</v>
      </c>
    </row>
    <row r="3040" spans="1:13">
      <c r="A3040" t="s">
        <v>7564</v>
      </c>
      <c r="B3040" s="1">
        <v>45089</v>
      </c>
      <c r="C3040">
        <v>-31041.91</v>
      </c>
      <c r="D3040" t="s">
        <v>1478</v>
      </c>
      <c r="E3040" t="s">
        <v>20</v>
      </c>
      <c r="F3040" t="s">
        <v>268</v>
      </c>
      <c r="G3040" t="s">
        <v>13</v>
      </c>
      <c r="I3040" t="s">
        <v>201</v>
      </c>
      <c r="J3040" t="s">
        <v>7565</v>
      </c>
      <c r="K3040" t="str">
        <f ca="1">IF(ISNA(XLOOKUP(A3040,Customers!A:A,Customers!A:A)),"Invalid FK","Valid")</f>
        <v>Valid</v>
      </c>
      <c r="L3040" t="str">
        <f ca="1">IF(ISNA(XLOOKUP(B3040,Vendors!A:A,Vendors!A:A)),"Invalid FK","Valid")</f>
        <v>Valid</v>
      </c>
      <c r="M3040" t="str">
        <f ca="1">IF(ISNA(XLOOKUP(C3040,Headcount!C:C,Headcount!C:C)),"Invalid FK","Valid")</f>
        <v>Valid</v>
      </c>
    </row>
    <row r="3041" spans="1:13">
      <c r="A3041" t="s">
        <v>7566</v>
      </c>
      <c r="B3041" s="1">
        <v>45157</v>
      </c>
      <c r="C3041">
        <v>163039.81</v>
      </c>
      <c r="D3041" t="s">
        <v>1483</v>
      </c>
      <c r="E3041" t="s">
        <v>1487</v>
      </c>
      <c r="F3041" t="s">
        <v>264</v>
      </c>
      <c r="G3041" t="s">
        <v>17</v>
      </c>
      <c r="H3041" t="s">
        <v>756</v>
      </c>
      <c r="J3041" t="s">
        <v>7567</v>
      </c>
      <c r="K3041" t="str">
        <f ca="1">IF(ISNA(XLOOKUP(A3041,Customers!A:A,Customers!A:A)),"Invalid FK","Valid")</f>
        <v>Valid</v>
      </c>
      <c r="L3041" t="str">
        <f ca="1">IF(ISNA(XLOOKUP(B3041,Vendors!A:A,Vendors!A:A)),"Invalid FK","Valid")</f>
        <v>Valid</v>
      </c>
      <c r="M3041" t="str">
        <f ca="1">IF(ISNA(XLOOKUP(C3041,Headcount!C:C,Headcount!C:C)),"Invalid FK","Valid")</f>
        <v>Valid</v>
      </c>
    </row>
    <row r="3042" spans="1:13">
      <c r="A3042" t="s">
        <v>7568</v>
      </c>
      <c r="B3042" s="1">
        <v>44932</v>
      </c>
      <c r="C3042">
        <v>192035.21</v>
      </c>
      <c r="D3042" t="s">
        <v>1483</v>
      </c>
      <c r="E3042" t="s">
        <v>1487</v>
      </c>
      <c r="F3042" t="s">
        <v>264</v>
      </c>
      <c r="G3042" t="s">
        <v>8</v>
      </c>
      <c r="H3042" t="s">
        <v>714</v>
      </c>
      <c r="J3042" t="s">
        <v>7569</v>
      </c>
      <c r="K3042" t="str">
        <f ca="1">IF(ISNA(XLOOKUP(A3042,Customers!A:A,Customers!A:A)),"Invalid FK","Valid")</f>
        <v>Valid</v>
      </c>
      <c r="L3042" t="str">
        <f ca="1">IF(ISNA(XLOOKUP(B3042,Vendors!A:A,Vendors!A:A)),"Invalid FK","Valid")</f>
        <v>Valid</v>
      </c>
      <c r="M3042" t="str">
        <f ca="1">IF(ISNA(XLOOKUP(C3042,Headcount!C:C,Headcount!C:C)),"Invalid FK","Valid")</f>
        <v>Valid</v>
      </c>
    </row>
    <row r="3043" spans="1:13">
      <c r="A3043" t="s">
        <v>7570</v>
      </c>
      <c r="B3043" s="1">
        <v>45025</v>
      </c>
      <c r="C3043">
        <v>-77598.36</v>
      </c>
      <c r="D3043" t="s">
        <v>1478</v>
      </c>
      <c r="E3043" t="s">
        <v>7</v>
      </c>
      <c r="F3043" t="s">
        <v>264</v>
      </c>
      <c r="G3043" t="s">
        <v>8</v>
      </c>
      <c r="I3043" t="s">
        <v>205</v>
      </c>
      <c r="J3043" t="s">
        <v>7571</v>
      </c>
      <c r="K3043" t="str">
        <f ca="1">IF(ISNA(XLOOKUP(A3043,Customers!A:A,Customers!A:A)),"Invalid FK","Valid")</f>
        <v>Valid</v>
      </c>
      <c r="L3043" t="str">
        <f ca="1">IF(ISNA(XLOOKUP(B3043,Vendors!A:A,Vendors!A:A)),"Invalid FK","Valid")</f>
        <v>Valid</v>
      </c>
      <c r="M3043" t="str">
        <f ca="1">IF(ISNA(XLOOKUP(C3043,Headcount!C:C,Headcount!C:C)),"Invalid FK","Valid")</f>
        <v>Valid</v>
      </c>
    </row>
    <row r="3044" spans="1:13">
      <c r="A3044" t="s">
        <v>7572</v>
      </c>
      <c r="B3044" s="1">
        <v>45071</v>
      </c>
      <c r="C3044">
        <v>-29818.45</v>
      </c>
      <c r="D3044" t="s">
        <v>1478</v>
      </c>
      <c r="E3044" t="s">
        <v>1496</v>
      </c>
      <c r="F3044" t="s">
        <v>264</v>
      </c>
      <c r="G3044" t="s">
        <v>29</v>
      </c>
      <c r="I3044" t="s">
        <v>163</v>
      </c>
      <c r="J3044" t="s">
        <v>7573</v>
      </c>
      <c r="K3044" t="str">
        <f ca="1">IF(ISNA(XLOOKUP(A3044,Customers!A:A,Customers!A:A)),"Invalid FK","Valid")</f>
        <v>Valid</v>
      </c>
      <c r="L3044" t="str">
        <f ca="1">IF(ISNA(XLOOKUP(B3044,Vendors!A:A,Vendors!A:A)),"Invalid FK","Valid")</f>
        <v>Valid</v>
      </c>
      <c r="M3044" t="str">
        <f ca="1">IF(ISNA(XLOOKUP(C3044,Headcount!C:C,Headcount!C:C)),"Invalid FK","Valid")</f>
        <v>Valid</v>
      </c>
    </row>
    <row r="3045" spans="1:13">
      <c r="A3045" t="s">
        <v>7574</v>
      </c>
      <c r="B3045" s="1">
        <v>44594</v>
      </c>
      <c r="C3045">
        <v>115753.63</v>
      </c>
      <c r="D3045" t="s">
        <v>1483</v>
      </c>
      <c r="E3045" t="s">
        <v>1487</v>
      </c>
      <c r="F3045" t="s">
        <v>271</v>
      </c>
      <c r="G3045" t="s">
        <v>13</v>
      </c>
      <c r="H3045" t="s">
        <v>880</v>
      </c>
      <c r="J3045" t="s">
        <v>7575</v>
      </c>
      <c r="K3045" t="str">
        <f ca="1">IF(ISNA(XLOOKUP(A3045,Customers!A:A,Customers!A:A)),"Invalid FK","Valid")</f>
        <v>Valid</v>
      </c>
      <c r="L3045" t="str">
        <f ca="1">IF(ISNA(XLOOKUP(B3045,Vendors!A:A,Vendors!A:A)),"Invalid FK","Valid")</f>
        <v>Valid</v>
      </c>
      <c r="M3045" t="str">
        <f ca="1">IF(ISNA(XLOOKUP(C3045,Headcount!C:C,Headcount!C:C)),"Invalid FK","Valid")</f>
        <v>Valid</v>
      </c>
    </row>
    <row r="3046" spans="1:13">
      <c r="A3046" t="s">
        <v>7576</v>
      </c>
      <c r="B3046" s="1">
        <v>44735</v>
      </c>
      <c r="C3046">
        <v>176886.66</v>
      </c>
      <c r="D3046" t="s">
        <v>1483</v>
      </c>
      <c r="E3046" t="s">
        <v>1484</v>
      </c>
      <c r="F3046" t="s">
        <v>271</v>
      </c>
      <c r="G3046" t="s">
        <v>29</v>
      </c>
      <c r="H3046" t="s">
        <v>722</v>
      </c>
      <c r="J3046" t="s">
        <v>7577</v>
      </c>
      <c r="K3046" t="str">
        <f ca="1">IF(ISNA(XLOOKUP(A3046,Customers!A:A,Customers!A:A)),"Invalid FK","Valid")</f>
        <v>Valid</v>
      </c>
      <c r="L3046" t="str">
        <f ca="1">IF(ISNA(XLOOKUP(B3046,Vendors!A:A,Vendors!A:A)),"Invalid FK","Valid")</f>
        <v>Valid</v>
      </c>
      <c r="M3046" t="str">
        <f ca="1">IF(ISNA(XLOOKUP(C3046,Headcount!C:C,Headcount!C:C)),"Invalid FK","Valid")</f>
        <v>Valid</v>
      </c>
    </row>
    <row r="3047" spans="1:13">
      <c r="A3047" t="s">
        <v>7578</v>
      </c>
      <c r="B3047" s="1">
        <v>44997</v>
      </c>
      <c r="C3047">
        <v>-41199.19</v>
      </c>
      <c r="D3047" t="s">
        <v>1478</v>
      </c>
      <c r="E3047" t="s">
        <v>1534</v>
      </c>
      <c r="F3047" t="s">
        <v>271</v>
      </c>
      <c r="G3047" t="s">
        <v>29</v>
      </c>
      <c r="I3047" t="s">
        <v>234</v>
      </c>
      <c r="J3047" t="s">
        <v>7579</v>
      </c>
      <c r="K3047" t="str">
        <f ca="1">IF(ISNA(XLOOKUP(A3047,Customers!A:A,Customers!A:A)),"Invalid FK","Valid")</f>
        <v>Valid</v>
      </c>
      <c r="L3047" t="str">
        <f ca="1">IF(ISNA(XLOOKUP(B3047,Vendors!A:A,Vendors!A:A)),"Invalid FK","Valid")</f>
        <v>Valid</v>
      </c>
      <c r="M3047" t="str">
        <f ca="1">IF(ISNA(XLOOKUP(C3047,Headcount!C:C,Headcount!C:C)),"Invalid FK","Valid")</f>
        <v>Valid</v>
      </c>
    </row>
    <row r="3048" spans="1:13">
      <c r="A3048" t="s">
        <v>7580</v>
      </c>
      <c r="B3048" s="1">
        <v>44679</v>
      </c>
      <c r="C3048">
        <v>-35403.9</v>
      </c>
      <c r="D3048" t="s">
        <v>1478</v>
      </c>
      <c r="E3048" t="s">
        <v>20</v>
      </c>
      <c r="F3048" t="s">
        <v>271</v>
      </c>
      <c r="G3048" t="s">
        <v>8</v>
      </c>
      <c r="I3048" t="s">
        <v>21</v>
      </c>
      <c r="J3048" t="s">
        <v>7581</v>
      </c>
      <c r="K3048" t="str">
        <f ca="1">IF(ISNA(XLOOKUP(A3048,Customers!A:A,Customers!A:A)),"Invalid FK","Valid")</f>
        <v>Valid</v>
      </c>
      <c r="L3048" t="str">
        <f ca="1">IF(ISNA(XLOOKUP(B3048,Vendors!A:A,Vendors!A:A)),"Invalid FK","Valid")</f>
        <v>Valid</v>
      </c>
      <c r="M3048" t="str">
        <f ca="1">IF(ISNA(XLOOKUP(C3048,Headcount!C:C,Headcount!C:C)),"Invalid FK","Valid")</f>
        <v>Valid</v>
      </c>
    </row>
    <row r="3049" spans="1:13">
      <c r="A3049" t="s">
        <v>7582</v>
      </c>
      <c r="B3049" s="1">
        <v>45265</v>
      </c>
      <c r="C3049">
        <v>-35798.129999999997</v>
      </c>
      <c r="D3049" t="s">
        <v>1478</v>
      </c>
      <c r="E3049" t="s">
        <v>1496</v>
      </c>
      <c r="F3049" t="s">
        <v>271</v>
      </c>
      <c r="G3049" t="s">
        <v>17</v>
      </c>
      <c r="I3049" t="s">
        <v>39</v>
      </c>
      <c r="J3049" t="s">
        <v>7583</v>
      </c>
      <c r="K3049" t="str">
        <f ca="1">IF(ISNA(XLOOKUP(A3049,Customers!A:A,Customers!A:A)),"Invalid FK","Valid")</f>
        <v>Valid</v>
      </c>
      <c r="L3049" t="str">
        <f ca="1">IF(ISNA(XLOOKUP(B3049,Vendors!A:A,Vendors!A:A)),"Invalid FK","Valid")</f>
        <v>Valid</v>
      </c>
      <c r="M3049" t="str">
        <f ca="1">IF(ISNA(XLOOKUP(C3049,Headcount!C:C,Headcount!C:C)),"Invalid FK","Valid")</f>
        <v>Valid</v>
      </c>
    </row>
    <row r="3050" spans="1:13">
      <c r="A3050" t="s">
        <v>7584</v>
      </c>
      <c r="B3050" s="1">
        <v>45143</v>
      </c>
      <c r="C3050">
        <v>-2000</v>
      </c>
      <c r="D3050" t="s">
        <v>1478</v>
      </c>
      <c r="E3050" t="s">
        <v>20</v>
      </c>
      <c r="F3050" t="s">
        <v>264</v>
      </c>
      <c r="G3050" t="s">
        <v>8</v>
      </c>
      <c r="I3050" t="s">
        <v>171</v>
      </c>
      <c r="J3050" t="s">
        <v>7585</v>
      </c>
      <c r="K3050" t="str">
        <f ca="1">IF(ISNA(XLOOKUP(A3050,Customers!A:A,Customers!A:A)),"Invalid FK","Valid")</f>
        <v>Valid</v>
      </c>
      <c r="L3050" t="str">
        <f ca="1">IF(ISNA(XLOOKUP(B3050,Vendors!A:A,Vendors!A:A)),"Invalid FK","Valid")</f>
        <v>Valid</v>
      </c>
      <c r="M3050" t="str">
        <f ca="1">IF(ISNA(XLOOKUP(C3050,Headcount!C:C,Headcount!C:C)),"Invalid FK","Valid")</f>
        <v>Valid</v>
      </c>
    </row>
    <row r="3051" spans="1:13">
      <c r="A3051" t="s">
        <v>7586</v>
      </c>
      <c r="B3051" s="1">
        <v>44893</v>
      </c>
      <c r="C3051">
        <v>170650.56</v>
      </c>
      <c r="D3051" t="s">
        <v>1483</v>
      </c>
      <c r="E3051" t="s">
        <v>1499</v>
      </c>
      <c r="F3051" t="s">
        <v>271</v>
      </c>
      <c r="G3051" t="s">
        <v>8</v>
      </c>
      <c r="H3051" t="s">
        <v>676</v>
      </c>
      <c r="J3051" t="s">
        <v>7587</v>
      </c>
      <c r="K3051" t="str">
        <f ca="1">IF(ISNA(XLOOKUP(A3051,Customers!A:A,Customers!A:A)),"Invalid FK","Valid")</f>
        <v>Valid</v>
      </c>
      <c r="L3051" t="str">
        <f ca="1">IF(ISNA(XLOOKUP(B3051,Vendors!A:A,Vendors!A:A)),"Invalid FK","Valid")</f>
        <v>Valid</v>
      </c>
      <c r="M3051" t="str">
        <f ca="1">IF(ISNA(XLOOKUP(C3051,Headcount!C:C,Headcount!C:C)),"Invalid FK","Valid")</f>
        <v>Valid</v>
      </c>
    </row>
    <row r="3052" spans="1:13">
      <c r="A3052" t="s">
        <v>7588</v>
      </c>
      <c r="B3052" s="1">
        <v>44627</v>
      </c>
      <c r="C3052">
        <v>128536.68</v>
      </c>
      <c r="D3052" t="s">
        <v>1483</v>
      </c>
      <c r="E3052" t="s">
        <v>1487</v>
      </c>
      <c r="F3052" t="s">
        <v>264</v>
      </c>
      <c r="G3052" t="s">
        <v>29</v>
      </c>
      <c r="H3052" t="s">
        <v>860</v>
      </c>
      <c r="J3052" t="s">
        <v>7589</v>
      </c>
      <c r="K3052" t="str">
        <f ca="1">IF(ISNA(XLOOKUP(A3052,Customers!A:A,Customers!A:A)),"Invalid FK","Valid")</f>
        <v>Valid</v>
      </c>
      <c r="L3052" t="str">
        <f ca="1">IF(ISNA(XLOOKUP(B3052,Vendors!A:A,Vendors!A:A)),"Invalid FK","Valid")</f>
        <v>Valid</v>
      </c>
      <c r="M3052" t="str">
        <f ca="1">IF(ISNA(XLOOKUP(C3052,Headcount!C:C,Headcount!C:C)),"Invalid FK","Valid")</f>
        <v>Valid</v>
      </c>
    </row>
    <row r="3053" spans="1:13">
      <c r="A3053" t="s">
        <v>7590</v>
      </c>
      <c r="B3053" s="1">
        <v>45017</v>
      </c>
      <c r="C3053">
        <v>-49315.06</v>
      </c>
      <c r="D3053" t="s">
        <v>1478</v>
      </c>
      <c r="E3053" t="s">
        <v>1534</v>
      </c>
      <c r="F3053" t="s">
        <v>264</v>
      </c>
      <c r="G3053" t="s">
        <v>13</v>
      </c>
      <c r="I3053" t="s">
        <v>227</v>
      </c>
      <c r="J3053" t="s">
        <v>7591</v>
      </c>
      <c r="K3053" t="str">
        <f ca="1">IF(ISNA(XLOOKUP(A3053,Customers!A:A,Customers!A:A)),"Invalid FK","Valid")</f>
        <v>Valid</v>
      </c>
      <c r="L3053" t="str">
        <f ca="1">IF(ISNA(XLOOKUP(B3053,Vendors!A:A,Vendors!A:A)),"Invalid FK","Valid")</f>
        <v>Valid</v>
      </c>
      <c r="M3053" t="str">
        <f ca="1">IF(ISNA(XLOOKUP(C3053,Headcount!C:C,Headcount!C:C)),"Invalid FK","Valid")</f>
        <v>Valid</v>
      </c>
    </row>
    <row r="3054" spans="1:13">
      <c r="A3054" t="s">
        <v>7592</v>
      </c>
      <c r="B3054" s="1">
        <v>45001</v>
      </c>
      <c r="C3054">
        <v>151847.89000000001</v>
      </c>
      <c r="D3054" t="s">
        <v>1483</v>
      </c>
      <c r="E3054" t="s">
        <v>1484</v>
      </c>
      <c r="F3054" t="s">
        <v>271</v>
      </c>
      <c r="G3054" t="s">
        <v>29</v>
      </c>
      <c r="H3054" t="s">
        <v>1009</v>
      </c>
      <c r="J3054" t="s">
        <v>7593</v>
      </c>
      <c r="K3054" t="str">
        <f ca="1">IF(ISNA(XLOOKUP(A3054,Customers!A:A,Customers!A:A)),"Invalid FK","Valid")</f>
        <v>Valid</v>
      </c>
      <c r="L3054" t="str">
        <f ca="1">IF(ISNA(XLOOKUP(B3054,Vendors!A:A,Vendors!A:A)),"Invalid FK","Valid")</f>
        <v>Valid</v>
      </c>
      <c r="M3054" t="str">
        <f ca="1">IF(ISNA(XLOOKUP(C3054,Headcount!C:C,Headcount!C:C)),"Invalid FK","Valid")</f>
        <v>Valid</v>
      </c>
    </row>
    <row r="3055" spans="1:13">
      <c r="A3055" t="s">
        <v>7594</v>
      </c>
      <c r="B3055" s="1">
        <v>44566</v>
      </c>
      <c r="C3055">
        <v>-50370.59</v>
      </c>
      <c r="D3055" t="s">
        <v>1478</v>
      </c>
      <c r="E3055" t="s">
        <v>1496</v>
      </c>
      <c r="F3055" t="s">
        <v>271</v>
      </c>
      <c r="G3055" t="s">
        <v>8</v>
      </c>
      <c r="I3055" t="s">
        <v>117</v>
      </c>
      <c r="J3055" t="s">
        <v>7595</v>
      </c>
      <c r="K3055" t="str">
        <f ca="1">IF(ISNA(XLOOKUP(A3055,Customers!A:A,Customers!A:A)),"Invalid FK","Valid")</f>
        <v>Valid</v>
      </c>
      <c r="L3055" t="str">
        <f ca="1">IF(ISNA(XLOOKUP(B3055,Vendors!A:A,Vendors!A:A)),"Invalid FK","Valid")</f>
        <v>Valid</v>
      </c>
      <c r="M3055" t="str">
        <f ca="1">IF(ISNA(XLOOKUP(C3055,Headcount!C:C,Headcount!C:C)),"Invalid FK","Valid")</f>
        <v>Valid</v>
      </c>
    </row>
    <row r="3056" spans="1:13">
      <c r="A3056" t="s">
        <v>7596</v>
      </c>
      <c r="B3056" s="1">
        <v>45215</v>
      </c>
      <c r="C3056">
        <v>-57665.97</v>
      </c>
      <c r="D3056" t="s">
        <v>1478</v>
      </c>
      <c r="E3056" t="s">
        <v>20</v>
      </c>
      <c r="F3056" t="s">
        <v>268</v>
      </c>
      <c r="G3056" t="s">
        <v>17</v>
      </c>
      <c r="I3056" t="s">
        <v>250</v>
      </c>
      <c r="J3056" t="s">
        <v>7597</v>
      </c>
      <c r="K3056" t="str">
        <f ca="1">IF(ISNA(XLOOKUP(A3056,Customers!A:A,Customers!A:A)),"Invalid FK","Valid")</f>
        <v>Valid</v>
      </c>
      <c r="L3056" t="str">
        <f ca="1">IF(ISNA(XLOOKUP(B3056,Vendors!A:A,Vendors!A:A)),"Invalid FK","Valid")</f>
        <v>Valid</v>
      </c>
      <c r="M3056" t="str">
        <f ca="1">IF(ISNA(XLOOKUP(C3056,Headcount!C:C,Headcount!C:C)),"Invalid FK","Valid")</f>
        <v>Valid</v>
      </c>
    </row>
    <row r="3057" spans="1:13">
      <c r="A3057" t="s">
        <v>7598</v>
      </c>
      <c r="B3057" s="1">
        <v>44949</v>
      </c>
      <c r="C3057">
        <v>36938.870000000003</v>
      </c>
      <c r="D3057" t="s">
        <v>1483</v>
      </c>
      <c r="E3057" t="s">
        <v>1499</v>
      </c>
      <c r="F3057" t="s">
        <v>268</v>
      </c>
      <c r="G3057" t="s">
        <v>13</v>
      </c>
      <c r="H3057" t="s">
        <v>770</v>
      </c>
      <c r="J3057" t="s">
        <v>7599</v>
      </c>
      <c r="K3057" t="str">
        <f ca="1">IF(ISNA(XLOOKUP(A3057,Customers!A:A,Customers!A:A)),"Invalid FK","Valid")</f>
        <v>Valid</v>
      </c>
      <c r="L3057" t="str">
        <f ca="1">IF(ISNA(XLOOKUP(B3057,Vendors!A:A,Vendors!A:A)),"Invalid FK","Valid")</f>
        <v>Valid</v>
      </c>
      <c r="M3057" t="str">
        <f ca="1">IF(ISNA(XLOOKUP(C3057,Headcount!C:C,Headcount!C:C)),"Invalid FK","Valid")</f>
        <v>Valid</v>
      </c>
    </row>
    <row r="3058" spans="1:13">
      <c r="A3058" t="s">
        <v>7600</v>
      </c>
      <c r="B3058" s="1">
        <v>45191</v>
      </c>
      <c r="C3058">
        <v>132395.75</v>
      </c>
      <c r="D3058" t="s">
        <v>1483</v>
      </c>
      <c r="E3058" t="s">
        <v>1487</v>
      </c>
      <c r="F3058" t="s">
        <v>271</v>
      </c>
      <c r="G3058" t="s">
        <v>8</v>
      </c>
      <c r="H3058" t="s">
        <v>876</v>
      </c>
      <c r="J3058" t="s">
        <v>7601</v>
      </c>
      <c r="K3058" t="str">
        <f ca="1">IF(ISNA(XLOOKUP(A3058,Customers!A:A,Customers!A:A)),"Invalid FK","Valid")</f>
        <v>Valid</v>
      </c>
      <c r="L3058" t="str">
        <f ca="1">IF(ISNA(XLOOKUP(B3058,Vendors!A:A,Vendors!A:A)),"Invalid FK","Valid")</f>
        <v>Valid</v>
      </c>
      <c r="M3058" t="str">
        <f ca="1">IF(ISNA(XLOOKUP(C3058,Headcount!C:C,Headcount!C:C)),"Invalid FK","Valid")</f>
        <v>Valid</v>
      </c>
    </row>
    <row r="3059" spans="1:13">
      <c r="A3059" t="s">
        <v>7602</v>
      </c>
      <c r="B3059" s="1">
        <v>44980</v>
      </c>
      <c r="C3059">
        <v>-44007.03</v>
      </c>
      <c r="D3059" t="s">
        <v>1478</v>
      </c>
      <c r="E3059" t="s">
        <v>1496</v>
      </c>
      <c r="F3059" t="s">
        <v>268</v>
      </c>
      <c r="G3059" t="s">
        <v>29</v>
      </c>
      <c r="I3059" t="s">
        <v>254</v>
      </c>
      <c r="J3059" t="s">
        <v>7603</v>
      </c>
      <c r="K3059" t="str">
        <f ca="1">IF(ISNA(XLOOKUP(A3059,Customers!A:A,Customers!A:A)),"Invalid FK","Valid")</f>
        <v>Valid</v>
      </c>
      <c r="L3059" t="str">
        <f ca="1">IF(ISNA(XLOOKUP(B3059,Vendors!A:A,Vendors!A:A)),"Invalid FK","Valid")</f>
        <v>Valid</v>
      </c>
      <c r="M3059" t="str">
        <f ca="1">IF(ISNA(XLOOKUP(C3059,Headcount!C:C,Headcount!C:C)),"Invalid FK","Valid")</f>
        <v>Valid</v>
      </c>
    </row>
    <row r="3060" spans="1:13">
      <c r="A3060" t="s">
        <v>7604</v>
      </c>
      <c r="B3060" s="1">
        <v>44928</v>
      </c>
      <c r="C3060">
        <v>-24035.03</v>
      </c>
      <c r="D3060" t="s">
        <v>1478</v>
      </c>
      <c r="E3060" t="s">
        <v>20</v>
      </c>
      <c r="F3060" t="s">
        <v>268</v>
      </c>
      <c r="G3060" t="s">
        <v>13</v>
      </c>
      <c r="I3060" t="s">
        <v>175</v>
      </c>
      <c r="J3060" t="s">
        <v>7605</v>
      </c>
      <c r="K3060" t="str">
        <f ca="1">IF(ISNA(XLOOKUP(A3060,Customers!A:A,Customers!A:A)),"Invalid FK","Valid")</f>
        <v>Valid</v>
      </c>
      <c r="L3060" t="str">
        <f ca="1">IF(ISNA(XLOOKUP(B3060,Vendors!A:A,Vendors!A:A)),"Invalid FK","Valid")</f>
        <v>Valid</v>
      </c>
      <c r="M3060" t="str">
        <f ca="1">IF(ISNA(XLOOKUP(C3060,Headcount!C:C,Headcount!C:C)),"Invalid FK","Valid")</f>
        <v>Valid</v>
      </c>
    </row>
    <row r="3061" spans="1:13">
      <c r="A3061" t="s">
        <v>7606</v>
      </c>
      <c r="B3061" s="1">
        <v>45054</v>
      </c>
      <c r="C3061">
        <v>126214.38</v>
      </c>
      <c r="D3061" t="s">
        <v>1483</v>
      </c>
      <c r="E3061" t="s">
        <v>1499</v>
      </c>
      <c r="F3061" t="s">
        <v>268</v>
      </c>
      <c r="G3061" t="s">
        <v>17</v>
      </c>
      <c r="H3061" t="s">
        <v>674</v>
      </c>
      <c r="J3061" t="s">
        <v>7607</v>
      </c>
      <c r="K3061" t="str">
        <f ca="1">IF(ISNA(XLOOKUP(A3061,Customers!A:A,Customers!A:A)),"Invalid FK","Valid")</f>
        <v>Valid</v>
      </c>
      <c r="L3061" t="str">
        <f ca="1">IF(ISNA(XLOOKUP(B3061,Vendors!A:A,Vendors!A:A)),"Invalid FK","Valid")</f>
        <v>Valid</v>
      </c>
      <c r="M3061" t="str">
        <f ca="1">IF(ISNA(XLOOKUP(C3061,Headcount!C:C,Headcount!C:C)),"Invalid FK","Valid")</f>
        <v>Valid</v>
      </c>
    </row>
    <row r="3062" spans="1:13">
      <c r="A3062" t="s">
        <v>7608</v>
      </c>
      <c r="B3062" s="1">
        <v>45179</v>
      </c>
      <c r="C3062">
        <v>-23300.42</v>
      </c>
      <c r="D3062" t="s">
        <v>1478</v>
      </c>
      <c r="E3062" t="s">
        <v>1509</v>
      </c>
      <c r="F3062" t="s">
        <v>264</v>
      </c>
      <c r="G3062" t="s">
        <v>17</v>
      </c>
      <c r="I3062" t="s">
        <v>167</v>
      </c>
      <c r="J3062" t="s">
        <v>7609</v>
      </c>
      <c r="K3062" t="str">
        <f ca="1">IF(ISNA(XLOOKUP(A3062,Customers!A:A,Customers!A:A)),"Invalid FK","Valid")</f>
        <v>Valid</v>
      </c>
      <c r="L3062" t="str">
        <f ca="1">IF(ISNA(XLOOKUP(B3062,Vendors!A:A,Vendors!A:A)),"Invalid FK","Valid")</f>
        <v>Valid</v>
      </c>
      <c r="M3062" t="str">
        <f ca="1">IF(ISNA(XLOOKUP(C3062,Headcount!C:C,Headcount!C:C)),"Invalid FK","Valid")</f>
        <v>Valid</v>
      </c>
    </row>
    <row r="3063" spans="1:13">
      <c r="A3063" t="s">
        <v>7610</v>
      </c>
      <c r="B3063" s="1">
        <v>45271</v>
      </c>
      <c r="C3063">
        <v>155578.62</v>
      </c>
      <c r="D3063" t="s">
        <v>1483</v>
      </c>
      <c r="E3063" t="s">
        <v>1499</v>
      </c>
      <c r="F3063" t="s">
        <v>268</v>
      </c>
      <c r="G3063" t="s">
        <v>13</v>
      </c>
      <c r="H3063" t="s">
        <v>768</v>
      </c>
      <c r="J3063" t="s">
        <v>7611</v>
      </c>
      <c r="K3063" t="str">
        <f ca="1">IF(ISNA(XLOOKUP(A3063,Customers!A:A,Customers!A:A)),"Invalid FK","Valid")</f>
        <v>Valid</v>
      </c>
      <c r="L3063" t="str">
        <f ca="1">IF(ISNA(XLOOKUP(B3063,Vendors!A:A,Vendors!A:A)),"Invalid FK","Valid")</f>
        <v>Valid</v>
      </c>
      <c r="M3063" t="str">
        <f ca="1">IF(ISNA(XLOOKUP(C3063,Headcount!C:C,Headcount!C:C)),"Invalid FK","Valid")</f>
        <v>Valid</v>
      </c>
    </row>
    <row r="3064" spans="1:13">
      <c r="A3064" t="s">
        <v>7612</v>
      </c>
      <c r="B3064" s="1">
        <v>45133</v>
      </c>
      <c r="C3064">
        <v>210309.43</v>
      </c>
      <c r="D3064" t="s">
        <v>1483</v>
      </c>
      <c r="E3064" t="s">
        <v>1484</v>
      </c>
      <c r="F3064" t="s">
        <v>271</v>
      </c>
      <c r="G3064" t="s">
        <v>29</v>
      </c>
      <c r="H3064" t="s">
        <v>888</v>
      </c>
      <c r="J3064" t="s">
        <v>7613</v>
      </c>
      <c r="K3064" t="str">
        <f ca="1">IF(ISNA(XLOOKUP(A3064,Customers!A:A,Customers!A:A)),"Invalid FK","Valid")</f>
        <v>Valid</v>
      </c>
      <c r="L3064" t="str">
        <f ca="1">IF(ISNA(XLOOKUP(B3064,Vendors!A:A,Vendors!A:A)),"Invalid FK","Valid")</f>
        <v>Valid</v>
      </c>
      <c r="M3064" t="str">
        <f ca="1">IF(ISNA(XLOOKUP(C3064,Headcount!C:C,Headcount!C:C)),"Invalid FK","Valid")</f>
        <v>Valid</v>
      </c>
    </row>
    <row r="3065" spans="1:13">
      <c r="A3065" t="s">
        <v>7614</v>
      </c>
      <c r="B3065" s="1">
        <v>44803</v>
      </c>
      <c r="C3065">
        <v>-44765.13</v>
      </c>
      <c r="D3065" t="s">
        <v>1478</v>
      </c>
      <c r="E3065" t="s">
        <v>1534</v>
      </c>
      <c r="F3065" t="s">
        <v>264</v>
      </c>
      <c r="G3065" t="s">
        <v>17</v>
      </c>
      <c r="I3065" t="s">
        <v>39</v>
      </c>
      <c r="J3065" t="s">
        <v>7615</v>
      </c>
      <c r="K3065" t="str">
        <f ca="1">IF(ISNA(XLOOKUP(A3065,Customers!A:A,Customers!A:A)),"Invalid FK","Valid")</f>
        <v>Valid</v>
      </c>
      <c r="L3065" t="str">
        <f ca="1">IF(ISNA(XLOOKUP(B3065,Vendors!A:A,Vendors!A:A)),"Invalid FK","Valid")</f>
        <v>Valid</v>
      </c>
      <c r="M3065" t="str">
        <f ca="1">IF(ISNA(XLOOKUP(C3065,Headcount!C:C,Headcount!C:C)),"Invalid FK","Valid")</f>
        <v>Valid</v>
      </c>
    </row>
    <row r="3066" spans="1:13">
      <c r="A3066" t="s">
        <v>7616</v>
      </c>
      <c r="B3066" s="1">
        <v>45207</v>
      </c>
      <c r="C3066">
        <v>274862.21999999997</v>
      </c>
      <c r="D3066" t="s">
        <v>1483</v>
      </c>
      <c r="E3066" t="s">
        <v>1499</v>
      </c>
      <c r="F3066" t="s">
        <v>264</v>
      </c>
      <c r="G3066" t="s">
        <v>29</v>
      </c>
      <c r="H3066" t="s">
        <v>1285</v>
      </c>
      <c r="J3066" t="s">
        <v>7617</v>
      </c>
      <c r="K3066" t="str">
        <f ca="1">IF(ISNA(XLOOKUP(A3066,Customers!A:A,Customers!A:A)),"Invalid FK","Valid")</f>
        <v>Valid</v>
      </c>
      <c r="L3066" t="str">
        <f ca="1">IF(ISNA(XLOOKUP(B3066,Vendors!A:A,Vendors!A:A)),"Invalid FK","Valid")</f>
        <v>Valid</v>
      </c>
      <c r="M3066" t="str">
        <f ca="1">IF(ISNA(XLOOKUP(C3066,Headcount!C:C,Headcount!C:C)),"Invalid FK","Valid")</f>
        <v>Valid</v>
      </c>
    </row>
    <row r="3067" spans="1:13">
      <c r="A3067" t="s">
        <v>7618</v>
      </c>
      <c r="B3067" s="1">
        <v>44966</v>
      </c>
      <c r="C3067">
        <v>93548.05</v>
      </c>
      <c r="D3067" t="s">
        <v>1483</v>
      </c>
      <c r="E3067" t="s">
        <v>1484</v>
      </c>
      <c r="F3067" t="s">
        <v>271</v>
      </c>
      <c r="G3067" t="s">
        <v>17</v>
      </c>
      <c r="H3067" t="s">
        <v>756</v>
      </c>
      <c r="J3067" t="s">
        <v>7619</v>
      </c>
      <c r="K3067" t="str">
        <f ca="1">IF(ISNA(XLOOKUP(A3067,Customers!A:A,Customers!A:A)),"Invalid FK","Valid")</f>
        <v>Valid</v>
      </c>
      <c r="L3067" t="str">
        <f ca="1">IF(ISNA(XLOOKUP(B3067,Vendors!A:A,Vendors!A:A)),"Invalid FK","Valid")</f>
        <v>Valid</v>
      </c>
      <c r="M3067" t="str">
        <f ca="1">IF(ISNA(XLOOKUP(C3067,Headcount!C:C,Headcount!C:C)),"Invalid FK","Valid")</f>
        <v>Valid</v>
      </c>
    </row>
    <row r="3068" spans="1:13">
      <c r="A3068" t="s">
        <v>7620</v>
      </c>
      <c r="B3068" s="1">
        <v>45014</v>
      </c>
      <c r="C3068">
        <v>-55158.78</v>
      </c>
      <c r="D3068" t="s">
        <v>1478</v>
      </c>
      <c r="E3068" t="s">
        <v>20</v>
      </c>
      <c r="F3068" t="s">
        <v>268</v>
      </c>
      <c r="G3068" t="s">
        <v>13</v>
      </c>
      <c r="I3068" t="s">
        <v>123</v>
      </c>
      <c r="J3068" t="s">
        <v>7621</v>
      </c>
      <c r="K3068" t="str">
        <f ca="1">IF(ISNA(XLOOKUP(A3068,Customers!A:A,Customers!A:A)),"Invalid FK","Valid")</f>
        <v>Valid</v>
      </c>
      <c r="L3068" t="str">
        <f ca="1">IF(ISNA(XLOOKUP(B3068,Vendors!A:A,Vendors!A:A)),"Invalid FK","Valid")</f>
        <v>Valid</v>
      </c>
      <c r="M3068" t="str">
        <f ca="1">IF(ISNA(XLOOKUP(C3068,Headcount!C:C,Headcount!C:C)),"Invalid FK","Valid")</f>
        <v>Valid</v>
      </c>
    </row>
    <row r="3069" spans="1:13">
      <c r="A3069" t="s">
        <v>7622</v>
      </c>
      <c r="B3069" s="1">
        <v>44730</v>
      </c>
      <c r="C3069">
        <v>225811.42</v>
      </c>
      <c r="D3069" t="s">
        <v>1483</v>
      </c>
      <c r="E3069" t="s">
        <v>1499</v>
      </c>
      <c r="F3069" t="s">
        <v>268</v>
      </c>
      <c r="G3069" t="s">
        <v>29</v>
      </c>
      <c r="H3069" t="s">
        <v>762</v>
      </c>
      <c r="J3069" t="s">
        <v>7623</v>
      </c>
      <c r="K3069" t="str">
        <f ca="1">IF(ISNA(XLOOKUP(A3069,Customers!A:A,Customers!A:A)),"Invalid FK","Valid")</f>
        <v>Valid</v>
      </c>
      <c r="L3069" t="str">
        <f ca="1">IF(ISNA(XLOOKUP(B3069,Vendors!A:A,Vendors!A:A)),"Invalid FK","Valid")</f>
        <v>Valid</v>
      </c>
      <c r="M3069" t="str">
        <f ca="1">IF(ISNA(XLOOKUP(C3069,Headcount!C:C,Headcount!C:C)),"Invalid FK","Valid")</f>
        <v>Valid</v>
      </c>
    </row>
    <row r="3070" spans="1:13">
      <c r="A3070" t="s">
        <v>7624</v>
      </c>
      <c r="B3070" s="1">
        <v>45172</v>
      </c>
      <c r="C3070">
        <v>21654.06</v>
      </c>
      <c r="D3070" t="s">
        <v>1924</v>
      </c>
      <c r="E3070" t="s">
        <v>1924</v>
      </c>
      <c r="F3070" t="s">
        <v>271</v>
      </c>
      <c r="G3070" t="s">
        <v>8</v>
      </c>
      <c r="J3070" t="s">
        <v>7625</v>
      </c>
      <c r="K3070" t="str">
        <f ca="1">IF(ISNA(XLOOKUP(A3070,Customers!A:A,Customers!A:A)),"Invalid FK","Valid")</f>
        <v>Valid</v>
      </c>
      <c r="L3070" t="str">
        <f ca="1">IF(ISNA(XLOOKUP(B3070,Vendors!A:A,Vendors!A:A)),"Invalid FK","Valid")</f>
        <v>Valid</v>
      </c>
      <c r="M3070" t="str">
        <f ca="1">IF(ISNA(XLOOKUP(C3070,Headcount!C:C,Headcount!C:C)),"Invalid FK","Valid")</f>
        <v>Valid</v>
      </c>
    </row>
    <row r="3071" spans="1:13">
      <c r="A3071" t="s">
        <v>7626</v>
      </c>
      <c r="B3071" s="1">
        <v>45022</v>
      </c>
      <c r="C3071">
        <v>-14251.74</v>
      </c>
      <c r="D3071" t="s">
        <v>1478</v>
      </c>
      <c r="E3071" t="s">
        <v>1534</v>
      </c>
      <c r="F3071" t="s">
        <v>264</v>
      </c>
      <c r="G3071" t="s">
        <v>17</v>
      </c>
      <c r="I3071" t="s">
        <v>246</v>
      </c>
      <c r="J3071" t="s">
        <v>7627</v>
      </c>
      <c r="K3071" t="str">
        <f ca="1">IF(ISNA(XLOOKUP(A3071,Customers!A:A,Customers!A:A)),"Invalid FK","Valid")</f>
        <v>Valid</v>
      </c>
      <c r="L3071" t="str">
        <f ca="1">IF(ISNA(XLOOKUP(B3071,Vendors!A:A,Vendors!A:A)),"Invalid FK","Valid")</f>
        <v>Valid</v>
      </c>
      <c r="M3071" t="str">
        <f ca="1">IF(ISNA(XLOOKUP(C3071,Headcount!C:C,Headcount!C:C)),"Invalid FK","Valid")</f>
        <v>Valid</v>
      </c>
    </row>
    <row r="3072" spans="1:13">
      <c r="A3072" t="s">
        <v>7628</v>
      </c>
      <c r="B3072" s="1">
        <v>44953</v>
      </c>
      <c r="C3072">
        <v>18951.93</v>
      </c>
      <c r="D3072" t="s">
        <v>1924</v>
      </c>
      <c r="E3072" t="s">
        <v>1924</v>
      </c>
      <c r="F3072" t="s">
        <v>268</v>
      </c>
      <c r="G3072" t="s">
        <v>17</v>
      </c>
      <c r="J3072" t="s">
        <v>7629</v>
      </c>
      <c r="K3072" t="str">
        <f ca="1">IF(ISNA(XLOOKUP(A3072,Customers!A:A,Customers!A:A)),"Invalid FK","Valid")</f>
        <v>Valid</v>
      </c>
      <c r="L3072" t="str">
        <f ca="1">IF(ISNA(XLOOKUP(B3072,Vendors!A:A,Vendors!A:A)),"Invalid FK","Valid")</f>
        <v>Valid</v>
      </c>
      <c r="M3072" t="str">
        <f ca="1">IF(ISNA(XLOOKUP(C3072,Headcount!C:C,Headcount!C:C)),"Invalid FK","Valid")</f>
        <v>Valid</v>
      </c>
    </row>
    <row r="3073" spans="1:13">
      <c r="A3073" t="s">
        <v>7630</v>
      </c>
      <c r="B3073" s="1">
        <v>45143</v>
      </c>
      <c r="C3073">
        <v>128396.37</v>
      </c>
      <c r="D3073" t="s">
        <v>1483</v>
      </c>
      <c r="E3073" t="s">
        <v>1484</v>
      </c>
      <c r="F3073" t="s">
        <v>264</v>
      </c>
      <c r="G3073" t="s">
        <v>17</v>
      </c>
      <c r="H3073" t="s">
        <v>975</v>
      </c>
      <c r="J3073" t="s">
        <v>7631</v>
      </c>
      <c r="K3073" t="str">
        <f ca="1">IF(ISNA(XLOOKUP(A3073,Customers!A:A,Customers!A:A)),"Invalid FK","Valid")</f>
        <v>Valid</v>
      </c>
      <c r="L3073" t="str">
        <f ca="1">IF(ISNA(XLOOKUP(B3073,Vendors!A:A,Vendors!A:A)),"Invalid FK","Valid")</f>
        <v>Valid</v>
      </c>
      <c r="M3073" t="str">
        <f ca="1">IF(ISNA(XLOOKUP(C3073,Headcount!C:C,Headcount!C:C)),"Invalid FK","Valid")</f>
        <v>Valid</v>
      </c>
    </row>
    <row r="3074" spans="1:13">
      <c r="A3074" t="s">
        <v>7632</v>
      </c>
      <c r="B3074" s="1">
        <v>44777</v>
      </c>
      <c r="C3074">
        <v>188301.39</v>
      </c>
      <c r="D3074" t="s">
        <v>1483</v>
      </c>
      <c r="E3074" t="s">
        <v>1487</v>
      </c>
      <c r="F3074" t="s">
        <v>264</v>
      </c>
      <c r="G3074" t="s">
        <v>17</v>
      </c>
      <c r="H3074" t="s">
        <v>1411</v>
      </c>
      <c r="J3074" t="s">
        <v>7633</v>
      </c>
      <c r="K3074" t="str">
        <f ca="1">IF(ISNA(XLOOKUP(A3074,Customers!A:A,Customers!A:A)),"Invalid FK","Valid")</f>
        <v>Valid</v>
      </c>
      <c r="L3074" t="str">
        <f ca="1">IF(ISNA(XLOOKUP(B3074,Vendors!A:A,Vendors!A:A)),"Invalid FK","Valid")</f>
        <v>Valid</v>
      </c>
      <c r="M3074" t="str">
        <f ca="1">IF(ISNA(XLOOKUP(C3074,Headcount!C:C,Headcount!C:C)),"Invalid FK","Valid")</f>
        <v>Valid</v>
      </c>
    </row>
    <row r="3075" spans="1:13">
      <c r="A3075" t="s">
        <v>7634</v>
      </c>
      <c r="B3075" s="1">
        <v>44602</v>
      </c>
      <c r="C3075">
        <v>196669.16</v>
      </c>
      <c r="D3075" t="s">
        <v>1483</v>
      </c>
      <c r="E3075" t="s">
        <v>1487</v>
      </c>
      <c r="F3075" t="s">
        <v>264</v>
      </c>
      <c r="G3075" t="s">
        <v>8</v>
      </c>
      <c r="H3075" t="s">
        <v>1149</v>
      </c>
      <c r="J3075" t="s">
        <v>7635</v>
      </c>
      <c r="K3075" t="str">
        <f ca="1">IF(ISNA(XLOOKUP(A3075,Customers!A:A,Customers!A:A)),"Invalid FK","Valid")</f>
        <v>Valid</v>
      </c>
      <c r="L3075" t="str">
        <f ca="1">IF(ISNA(XLOOKUP(B3075,Vendors!A:A,Vendors!A:A)),"Invalid FK","Valid")</f>
        <v>Valid</v>
      </c>
      <c r="M3075" t="str">
        <f ca="1">IF(ISNA(XLOOKUP(C3075,Headcount!C:C,Headcount!C:C)),"Invalid FK","Valid")</f>
        <v>Valid</v>
      </c>
    </row>
    <row r="3076" spans="1:13">
      <c r="A3076" t="s">
        <v>7636</v>
      </c>
      <c r="B3076" s="1">
        <v>45103</v>
      </c>
      <c r="C3076">
        <v>127736.25</v>
      </c>
      <c r="D3076" t="s">
        <v>1483</v>
      </c>
      <c r="E3076" t="s">
        <v>1484</v>
      </c>
      <c r="F3076" t="s">
        <v>268</v>
      </c>
      <c r="G3076" t="s">
        <v>8</v>
      </c>
      <c r="H3076" t="s">
        <v>1383</v>
      </c>
      <c r="J3076" t="s">
        <v>7637</v>
      </c>
      <c r="K3076" t="str">
        <f ca="1">IF(ISNA(XLOOKUP(A3076,Customers!A:A,Customers!A:A)),"Invalid FK","Valid")</f>
        <v>Valid</v>
      </c>
      <c r="L3076" t="str">
        <f ca="1">IF(ISNA(XLOOKUP(B3076,Vendors!A:A,Vendors!A:A)),"Invalid FK","Valid")</f>
        <v>Valid</v>
      </c>
      <c r="M3076" t="str">
        <f ca="1">IF(ISNA(XLOOKUP(C3076,Headcount!C:C,Headcount!C:C)),"Invalid FK","Valid")</f>
        <v>Valid</v>
      </c>
    </row>
    <row r="3077" spans="1:13">
      <c r="A3077" t="s">
        <v>7638</v>
      </c>
      <c r="B3077" s="1">
        <v>45024</v>
      </c>
      <c r="C3077">
        <v>105489.29</v>
      </c>
      <c r="D3077" t="s">
        <v>1483</v>
      </c>
      <c r="E3077" t="s">
        <v>1487</v>
      </c>
      <c r="F3077" t="s">
        <v>264</v>
      </c>
      <c r="G3077" t="s">
        <v>17</v>
      </c>
      <c r="H3077" t="s">
        <v>981</v>
      </c>
      <c r="J3077" t="s">
        <v>7639</v>
      </c>
      <c r="K3077" t="str">
        <f ca="1">IF(ISNA(XLOOKUP(A3077,Customers!A:A,Customers!A:A)),"Invalid FK","Valid")</f>
        <v>Valid</v>
      </c>
      <c r="L3077" t="str">
        <f ca="1">IF(ISNA(XLOOKUP(B3077,Vendors!A:A,Vendors!A:A)),"Invalid FK","Valid")</f>
        <v>Valid</v>
      </c>
      <c r="M3077" t="str">
        <f ca="1">IF(ISNA(XLOOKUP(C3077,Headcount!C:C,Headcount!C:C)),"Invalid FK","Valid")</f>
        <v>Valid</v>
      </c>
    </row>
    <row r="3078" spans="1:13">
      <c r="A3078" t="s">
        <v>7640</v>
      </c>
      <c r="B3078" s="1">
        <v>44689</v>
      </c>
      <c r="C3078">
        <v>-16599.34</v>
      </c>
      <c r="D3078" t="s">
        <v>1478</v>
      </c>
      <c r="E3078" t="s">
        <v>36</v>
      </c>
      <c r="F3078" t="s">
        <v>271</v>
      </c>
      <c r="G3078" t="s">
        <v>8</v>
      </c>
      <c r="I3078" t="s">
        <v>89</v>
      </c>
      <c r="J3078" t="s">
        <v>7641</v>
      </c>
      <c r="K3078" t="str">
        <f ca="1">IF(ISNA(XLOOKUP(A3078,Customers!A:A,Customers!A:A)),"Invalid FK","Valid")</f>
        <v>Valid</v>
      </c>
      <c r="L3078" t="str">
        <f ca="1">IF(ISNA(XLOOKUP(B3078,Vendors!A:A,Vendors!A:A)),"Invalid FK","Valid")</f>
        <v>Valid</v>
      </c>
      <c r="M3078" t="str">
        <f ca="1">IF(ISNA(XLOOKUP(C3078,Headcount!C:C,Headcount!C:C)),"Invalid FK","Valid")</f>
        <v>Valid</v>
      </c>
    </row>
    <row r="3079" spans="1:13">
      <c r="A3079" t="s">
        <v>7642</v>
      </c>
      <c r="B3079" s="1">
        <v>44727</v>
      </c>
      <c r="C3079">
        <v>17981.59</v>
      </c>
      <c r="D3079" t="s">
        <v>1587</v>
      </c>
      <c r="E3079" t="s">
        <v>1587</v>
      </c>
      <c r="F3079" t="s">
        <v>268</v>
      </c>
      <c r="G3079" t="s">
        <v>29</v>
      </c>
      <c r="J3079" t="s">
        <v>7643</v>
      </c>
      <c r="K3079" t="str">
        <f ca="1">IF(ISNA(XLOOKUP(A3079,Customers!A:A,Customers!A:A)),"Invalid FK","Valid")</f>
        <v>Valid</v>
      </c>
      <c r="L3079" t="str">
        <f ca="1">IF(ISNA(XLOOKUP(B3079,Vendors!A:A,Vendors!A:A)),"Invalid FK","Valid")</f>
        <v>Valid</v>
      </c>
      <c r="M3079" t="str">
        <f ca="1">IF(ISNA(XLOOKUP(C3079,Headcount!C:C,Headcount!C:C)),"Invalid FK","Valid")</f>
        <v>Valid</v>
      </c>
    </row>
    <row r="3080" spans="1:13">
      <c r="A3080" t="s">
        <v>7644</v>
      </c>
      <c r="B3080" s="1">
        <v>45183</v>
      </c>
      <c r="C3080">
        <v>141711.4</v>
      </c>
      <c r="D3080" t="s">
        <v>1483</v>
      </c>
      <c r="E3080" t="s">
        <v>1499</v>
      </c>
      <c r="F3080" t="s">
        <v>271</v>
      </c>
      <c r="G3080" t="s">
        <v>17</v>
      </c>
      <c r="H3080" t="s">
        <v>1237</v>
      </c>
      <c r="J3080" t="s">
        <v>7645</v>
      </c>
      <c r="K3080" t="str">
        <f ca="1">IF(ISNA(XLOOKUP(A3080,Customers!A:A,Customers!A:A)),"Invalid FK","Valid")</f>
        <v>Valid</v>
      </c>
      <c r="L3080" t="str">
        <f ca="1">IF(ISNA(XLOOKUP(B3080,Vendors!A:A,Vendors!A:A)),"Invalid FK","Valid")</f>
        <v>Valid</v>
      </c>
      <c r="M3080" t="str">
        <f ca="1">IF(ISNA(XLOOKUP(C3080,Headcount!C:C,Headcount!C:C)),"Invalid FK","Valid")</f>
        <v>Valid</v>
      </c>
    </row>
    <row r="3081" spans="1:13">
      <c r="A3081" t="s">
        <v>7646</v>
      </c>
      <c r="B3081" s="1">
        <v>45272</v>
      </c>
      <c r="C3081">
        <v>-38806.31</v>
      </c>
      <c r="D3081" t="s">
        <v>1478</v>
      </c>
      <c r="E3081" t="s">
        <v>20</v>
      </c>
      <c r="F3081" t="s">
        <v>271</v>
      </c>
      <c r="G3081" t="s">
        <v>29</v>
      </c>
      <c r="I3081" t="s">
        <v>18</v>
      </c>
      <c r="J3081" t="s">
        <v>7647</v>
      </c>
      <c r="K3081" t="str">
        <f ca="1">IF(ISNA(XLOOKUP(A3081,Customers!A:A,Customers!A:A)),"Invalid FK","Valid")</f>
        <v>Valid</v>
      </c>
      <c r="L3081" t="str">
        <f ca="1">IF(ISNA(XLOOKUP(B3081,Vendors!A:A,Vendors!A:A)),"Invalid FK","Valid")</f>
        <v>Valid</v>
      </c>
      <c r="M3081" t="str">
        <f ca="1">IF(ISNA(XLOOKUP(C3081,Headcount!C:C,Headcount!C:C)),"Invalid FK","Valid")</f>
        <v>Valid</v>
      </c>
    </row>
    <row r="3082" spans="1:13">
      <c r="A3082" t="s">
        <v>7648</v>
      </c>
      <c r="B3082" s="1">
        <v>44607</v>
      </c>
      <c r="C3082">
        <v>142381.32</v>
      </c>
      <c r="D3082" t="s">
        <v>1483</v>
      </c>
      <c r="E3082" t="s">
        <v>1484</v>
      </c>
      <c r="F3082" t="s">
        <v>268</v>
      </c>
      <c r="G3082" t="s">
        <v>8</v>
      </c>
      <c r="H3082" t="s">
        <v>858</v>
      </c>
      <c r="J3082" t="s">
        <v>7649</v>
      </c>
      <c r="K3082" t="str">
        <f ca="1">IF(ISNA(XLOOKUP(A3082,Customers!A:A,Customers!A:A)),"Invalid FK","Valid")</f>
        <v>Valid</v>
      </c>
      <c r="L3082" t="str">
        <f ca="1">IF(ISNA(XLOOKUP(B3082,Vendors!A:A,Vendors!A:A)),"Invalid FK","Valid")</f>
        <v>Valid</v>
      </c>
      <c r="M3082" t="str">
        <f ca="1">IF(ISNA(XLOOKUP(C3082,Headcount!C:C,Headcount!C:C)),"Invalid FK","Valid")</f>
        <v>Valid</v>
      </c>
    </row>
    <row r="3083" spans="1:13">
      <c r="A3083" t="s">
        <v>7650</v>
      </c>
      <c r="B3083" s="1">
        <v>45060</v>
      </c>
      <c r="C3083">
        <v>-37724.620000000003</v>
      </c>
      <c r="D3083" t="s">
        <v>1478</v>
      </c>
      <c r="E3083" t="s">
        <v>7</v>
      </c>
      <c r="F3083" t="s">
        <v>268</v>
      </c>
      <c r="G3083" t="s">
        <v>8</v>
      </c>
      <c r="I3083" t="s">
        <v>191</v>
      </c>
      <c r="J3083" t="s">
        <v>7651</v>
      </c>
      <c r="K3083" t="str">
        <f ca="1">IF(ISNA(XLOOKUP(A3083,Customers!A:A,Customers!A:A)),"Invalid FK","Valid")</f>
        <v>Valid</v>
      </c>
      <c r="L3083" t="str">
        <f ca="1">IF(ISNA(XLOOKUP(B3083,Vendors!A:A,Vendors!A:A)),"Invalid FK","Valid")</f>
        <v>Valid</v>
      </c>
      <c r="M3083" t="str">
        <f ca="1">IF(ISNA(XLOOKUP(C3083,Headcount!C:C,Headcount!C:C)),"Invalid FK","Valid")</f>
        <v>Valid</v>
      </c>
    </row>
    <row r="3084" spans="1:13">
      <c r="A3084" t="s">
        <v>7652</v>
      </c>
      <c r="B3084" s="1">
        <v>44679</v>
      </c>
      <c r="C3084">
        <v>-65670.14</v>
      </c>
      <c r="D3084" t="s">
        <v>1478</v>
      </c>
      <c r="E3084" t="s">
        <v>1534</v>
      </c>
      <c r="F3084" t="s">
        <v>264</v>
      </c>
      <c r="G3084" t="s">
        <v>29</v>
      </c>
      <c r="I3084" t="s">
        <v>151</v>
      </c>
      <c r="J3084" t="s">
        <v>7653</v>
      </c>
      <c r="K3084" t="str">
        <f ca="1">IF(ISNA(XLOOKUP(A3084,Customers!A:A,Customers!A:A)),"Invalid FK","Valid")</f>
        <v>Valid</v>
      </c>
      <c r="L3084" t="str">
        <f ca="1">IF(ISNA(XLOOKUP(B3084,Vendors!A:A,Vendors!A:A)),"Invalid FK","Valid")</f>
        <v>Valid</v>
      </c>
      <c r="M3084" t="str">
        <f ca="1">IF(ISNA(XLOOKUP(C3084,Headcount!C:C,Headcount!C:C)),"Invalid FK","Valid")</f>
        <v>Valid</v>
      </c>
    </row>
    <row r="3085" spans="1:13">
      <c r="A3085" t="s">
        <v>7654</v>
      </c>
      <c r="B3085" s="1">
        <v>45283</v>
      </c>
      <c r="C3085">
        <v>219721.26</v>
      </c>
      <c r="D3085" t="s">
        <v>1483</v>
      </c>
      <c r="E3085" t="s">
        <v>1499</v>
      </c>
      <c r="F3085" t="s">
        <v>268</v>
      </c>
      <c r="G3085" t="s">
        <v>13</v>
      </c>
      <c r="H3085" t="s">
        <v>1065</v>
      </c>
      <c r="J3085" t="s">
        <v>7655</v>
      </c>
      <c r="K3085" t="str">
        <f ca="1">IF(ISNA(XLOOKUP(A3085,Customers!A:A,Customers!A:A)),"Invalid FK","Valid")</f>
        <v>Valid</v>
      </c>
      <c r="L3085" t="str">
        <f ca="1">IF(ISNA(XLOOKUP(B3085,Vendors!A:A,Vendors!A:A)),"Invalid FK","Valid")</f>
        <v>Valid</v>
      </c>
      <c r="M3085" t="str">
        <f ca="1">IF(ISNA(XLOOKUP(C3085,Headcount!C:C,Headcount!C:C)),"Invalid FK","Valid")</f>
        <v>Valid</v>
      </c>
    </row>
    <row r="3086" spans="1:13">
      <c r="A3086" t="s">
        <v>7656</v>
      </c>
      <c r="B3086" s="1">
        <v>44799</v>
      </c>
      <c r="C3086">
        <v>-47187.040000000001</v>
      </c>
      <c r="D3086" t="s">
        <v>1478</v>
      </c>
      <c r="E3086" t="s">
        <v>1534</v>
      </c>
      <c r="F3086" t="s">
        <v>271</v>
      </c>
      <c r="G3086" t="s">
        <v>8</v>
      </c>
      <c r="I3086" t="s">
        <v>221</v>
      </c>
      <c r="J3086" t="s">
        <v>7657</v>
      </c>
      <c r="K3086" t="str">
        <f ca="1">IF(ISNA(XLOOKUP(A3086,Customers!A:A,Customers!A:A)),"Invalid FK","Valid")</f>
        <v>Valid</v>
      </c>
      <c r="L3086" t="str">
        <f ca="1">IF(ISNA(XLOOKUP(B3086,Vendors!A:A,Vendors!A:A)),"Invalid FK","Valid")</f>
        <v>Valid</v>
      </c>
      <c r="M3086" t="str">
        <f ca="1">IF(ISNA(XLOOKUP(C3086,Headcount!C:C,Headcount!C:C)),"Invalid FK","Valid")</f>
        <v>Valid</v>
      </c>
    </row>
    <row r="3087" spans="1:13">
      <c r="A3087" t="s">
        <v>7658</v>
      </c>
      <c r="B3087" s="1">
        <v>44741</v>
      </c>
      <c r="C3087">
        <v>-57894.35</v>
      </c>
      <c r="D3087" t="s">
        <v>1478</v>
      </c>
      <c r="E3087" t="s">
        <v>20</v>
      </c>
      <c r="F3087" t="s">
        <v>264</v>
      </c>
      <c r="G3087" t="s">
        <v>29</v>
      </c>
      <c r="I3087" t="s">
        <v>183</v>
      </c>
      <c r="J3087" t="s">
        <v>7659</v>
      </c>
      <c r="K3087" t="str">
        <f ca="1">IF(ISNA(XLOOKUP(A3087,Customers!A:A,Customers!A:A)),"Invalid FK","Valid")</f>
        <v>Valid</v>
      </c>
      <c r="L3087" t="str">
        <f ca="1">IF(ISNA(XLOOKUP(B3087,Vendors!A:A,Vendors!A:A)),"Invalid FK","Valid")</f>
        <v>Valid</v>
      </c>
      <c r="M3087" t="str">
        <f ca="1">IF(ISNA(XLOOKUP(C3087,Headcount!C:C,Headcount!C:C)),"Invalid FK","Valid")</f>
        <v>Valid</v>
      </c>
    </row>
    <row r="3088" spans="1:13">
      <c r="A3088" t="s">
        <v>7660</v>
      </c>
      <c r="B3088" s="1">
        <v>44722</v>
      </c>
      <c r="C3088">
        <v>193601.59</v>
      </c>
      <c r="D3088" t="s">
        <v>1483</v>
      </c>
      <c r="E3088" t="s">
        <v>1484</v>
      </c>
      <c r="F3088" t="s">
        <v>268</v>
      </c>
      <c r="G3088" t="s">
        <v>17</v>
      </c>
      <c r="H3088" t="s">
        <v>704</v>
      </c>
      <c r="J3088" t="s">
        <v>7661</v>
      </c>
      <c r="K3088" t="str">
        <f ca="1">IF(ISNA(XLOOKUP(A3088,Customers!A:A,Customers!A:A)),"Invalid FK","Valid")</f>
        <v>Valid</v>
      </c>
      <c r="L3088" t="str">
        <f ca="1">IF(ISNA(XLOOKUP(B3088,Vendors!A:A,Vendors!A:A)),"Invalid FK","Valid")</f>
        <v>Valid</v>
      </c>
      <c r="M3088" t="str">
        <f ca="1">IF(ISNA(XLOOKUP(C3088,Headcount!C:C,Headcount!C:C)),"Invalid FK","Valid")</f>
        <v>Valid</v>
      </c>
    </row>
    <row r="3089" spans="1:13">
      <c r="A3089" t="s">
        <v>7662</v>
      </c>
      <c r="B3089" s="1">
        <v>44730</v>
      </c>
      <c r="C3089">
        <v>185335.75</v>
      </c>
      <c r="D3089" t="s">
        <v>1483</v>
      </c>
      <c r="E3089" t="s">
        <v>1484</v>
      </c>
      <c r="F3089" t="s">
        <v>264</v>
      </c>
      <c r="G3089" t="s">
        <v>29</v>
      </c>
      <c r="H3089" t="s">
        <v>854</v>
      </c>
      <c r="J3089" t="s">
        <v>7663</v>
      </c>
      <c r="K3089" t="str">
        <f ca="1">IF(ISNA(XLOOKUP(A3089,Customers!A:A,Customers!A:A)),"Invalid FK","Valid")</f>
        <v>Valid</v>
      </c>
      <c r="L3089" t="str">
        <f ca="1">IF(ISNA(XLOOKUP(B3089,Vendors!A:A,Vendors!A:A)),"Invalid FK","Valid")</f>
        <v>Valid</v>
      </c>
      <c r="M3089" t="str">
        <f ca="1">IF(ISNA(XLOOKUP(C3089,Headcount!C:C,Headcount!C:C)),"Invalid FK","Valid")</f>
        <v>Valid</v>
      </c>
    </row>
    <row r="3090" spans="1:13">
      <c r="A3090" t="s">
        <v>7664</v>
      </c>
      <c r="B3090" s="1">
        <v>44962</v>
      </c>
      <c r="C3090">
        <v>164193.39000000001</v>
      </c>
      <c r="D3090" t="s">
        <v>1483</v>
      </c>
      <c r="E3090" t="s">
        <v>1484</v>
      </c>
      <c r="F3090" t="s">
        <v>268</v>
      </c>
      <c r="G3090" t="s">
        <v>17</v>
      </c>
      <c r="H3090" t="s">
        <v>1347</v>
      </c>
      <c r="J3090" t="s">
        <v>7665</v>
      </c>
      <c r="K3090" t="str">
        <f ca="1">IF(ISNA(XLOOKUP(A3090,Customers!A:A,Customers!A:A)),"Invalid FK","Valid")</f>
        <v>Valid</v>
      </c>
      <c r="L3090" t="str">
        <f ca="1">IF(ISNA(XLOOKUP(B3090,Vendors!A:A,Vendors!A:A)),"Invalid FK","Valid")</f>
        <v>Valid</v>
      </c>
      <c r="M3090" t="str">
        <f ca="1">IF(ISNA(XLOOKUP(C3090,Headcount!C:C,Headcount!C:C)),"Invalid FK","Valid")</f>
        <v>Valid</v>
      </c>
    </row>
    <row r="3091" spans="1:13">
      <c r="A3091" t="s">
        <v>7666</v>
      </c>
      <c r="B3091" s="1">
        <v>44616</v>
      </c>
      <c r="C3091">
        <v>-56270.7</v>
      </c>
      <c r="D3091" t="s">
        <v>1478</v>
      </c>
      <c r="E3091" t="s">
        <v>7</v>
      </c>
      <c r="F3091" t="s">
        <v>264</v>
      </c>
      <c r="G3091" t="s">
        <v>8</v>
      </c>
      <c r="I3091" t="s">
        <v>93</v>
      </c>
      <c r="J3091" t="s">
        <v>7667</v>
      </c>
      <c r="K3091" t="str">
        <f ca="1">IF(ISNA(XLOOKUP(A3091,Customers!A:A,Customers!A:A)),"Invalid FK","Valid")</f>
        <v>Valid</v>
      </c>
      <c r="L3091" t="str">
        <f ca="1">IF(ISNA(XLOOKUP(B3091,Vendors!A:A,Vendors!A:A)),"Invalid FK","Valid")</f>
        <v>Valid</v>
      </c>
      <c r="M3091" t="str">
        <f ca="1">IF(ISNA(XLOOKUP(C3091,Headcount!C:C,Headcount!C:C)),"Invalid FK","Valid")</f>
        <v>Valid</v>
      </c>
    </row>
    <row r="3092" spans="1:13">
      <c r="A3092" t="s">
        <v>7668</v>
      </c>
      <c r="B3092" s="1">
        <v>45186</v>
      </c>
      <c r="C3092">
        <v>200861.9</v>
      </c>
      <c r="D3092" t="s">
        <v>1483</v>
      </c>
      <c r="E3092" t="s">
        <v>1499</v>
      </c>
      <c r="F3092" t="s">
        <v>264</v>
      </c>
      <c r="G3092" t="s">
        <v>13</v>
      </c>
      <c r="H3092" t="s">
        <v>842</v>
      </c>
      <c r="J3092" t="s">
        <v>7669</v>
      </c>
      <c r="K3092" t="str">
        <f ca="1">IF(ISNA(XLOOKUP(A3092,Customers!A:A,Customers!A:A)),"Invalid FK","Valid")</f>
        <v>Valid</v>
      </c>
      <c r="L3092" t="str">
        <f ca="1">IF(ISNA(XLOOKUP(B3092,Vendors!A:A,Vendors!A:A)),"Invalid FK","Valid")</f>
        <v>Valid</v>
      </c>
      <c r="M3092" t="str">
        <f ca="1">IF(ISNA(XLOOKUP(C3092,Headcount!C:C,Headcount!C:C)),"Invalid FK","Valid")</f>
        <v>Valid</v>
      </c>
    </row>
    <row r="3093" spans="1:13">
      <c r="A3093" t="s">
        <v>7670</v>
      </c>
      <c r="B3093" s="1">
        <v>44741</v>
      </c>
      <c r="C3093">
        <v>142094.81</v>
      </c>
      <c r="D3093" t="s">
        <v>1483</v>
      </c>
      <c r="E3093" t="s">
        <v>1484</v>
      </c>
      <c r="F3093" t="s">
        <v>268</v>
      </c>
      <c r="G3093" t="s">
        <v>17</v>
      </c>
      <c r="H3093" t="s">
        <v>1057</v>
      </c>
      <c r="J3093" t="s">
        <v>7671</v>
      </c>
      <c r="K3093" t="str">
        <f ca="1">IF(ISNA(XLOOKUP(A3093,Customers!A:A,Customers!A:A)),"Invalid FK","Valid")</f>
        <v>Valid</v>
      </c>
      <c r="L3093" t="str">
        <f ca="1">IF(ISNA(XLOOKUP(B3093,Vendors!A:A,Vendors!A:A)),"Invalid FK","Valid")</f>
        <v>Valid</v>
      </c>
      <c r="M3093" t="str">
        <f ca="1">IF(ISNA(XLOOKUP(C3093,Headcount!C:C,Headcount!C:C)),"Invalid FK","Valid")</f>
        <v>Valid</v>
      </c>
    </row>
    <row r="3094" spans="1:13">
      <c r="A3094" t="s">
        <v>7672</v>
      </c>
      <c r="B3094" s="1">
        <v>44812</v>
      </c>
      <c r="C3094">
        <v>82903.27</v>
      </c>
      <c r="D3094" t="s">
        <v>1483</v>
      </c>
      <c r="E3094" t="s">
        <v>1499</v>
      </c>
      <c r="F3094" t="s">
        <v>271</v>
      </c>
      <c r="G3094" t="s">
        <v>17</v>
      </c>
      <c r="H3094" t="s">
        <v>696</v>
      </c>
      <c r="J3094" t="s">
        <v>7673</v>
      </c>
      <c r="K3094" t="str">
        <f ca="1">IF(ISNA(XLOOKUP(A3094,Customers!A:A,Customers!A:A)),"Invalid FK","Valid")</f>
        <v>Valid</v>
      </c>
      <c r="L3094" t="str">
        <f ca="1">IF(ISNA(XLOOKUP(B3094,Vendors!A:A,Vendors!A:A)),"Invalid FK","Valid")</f>
        <v>Valid</v>
      </c>
      <c r="M3094" t="str">
        <f ca="1">IF(ISNA(XLOOKUP(C3094,Headcount!C:C,Headcount!C:C)),"Invalid FK","Valid")</f>
        <v>Valid</v>
      </c>
    </row>
    <row r="3095" spans="1:13">
      <c r="A3095" t="s">
        <v>7674</v>
      </c>
      <c r="B3095" s="1">
        <v>44683</v>
      </c>
      <c r="C3095">
        <v>169071.82</v>
      </c>
      <c r="D3095" t="s">
        <v>1483</v>
      </c>
      <c r="E3095" t="s">
        <v>1487</v>
      </c>
      <c r="F3095" t="s">
        <v>271</v>
      </c>
      <c r="G3095" t="s">
        <v>17</v>
      </c>
      <c r="H3095" t="s">
        <v>1347</v>
      </c>
      <c r="J3095" t="s">
        <v>7675</v>
      </c>
      <c r="K3095" t="str">
        <f ca="1">IF(ISNA(XLOOKUP(A3095,Customers!A:A,Customers!A:A)),"Invalid FK","Valid")</f>
        <v>Valid</v>
      </c>
      <c r="L3095" t="str">
        <f ca="1">IF(ISNA(XLOOKUP(B3095,Vendors!A:A,Vendors!A:A)),"Invalid FK","Valid")</f>
        <v>Valid</v>
      </c>
      <c r="M3095" t="str">
        <f ca="1">IF(ISNA(XLOOKUP(C3095,Headcount!C:C,Headcount!C:C)),"Invalid FK","Valid")</f>
        <v>Valid</v>
      </c>
    </row>
    <row r="3096" spans="1:13">
      <c r="A3096" t="s">
        <v>7676</v>
      </c>
      <c r="B3096" s="1">
        <v>45151</v>
      </c>
      <c r="C3096">
        <v>116733.31</v>
      </c>
      <c r="D3096" t="s">
        <v>1483</v>
      </c>
      <c r="E3096" t="s">
        <v>1487</v>
      </c>
      <c r="F3096" t="s">
        <v>264</v>
      </c>
      <c r="G3096" t="s">
        <v>13</v>
      </c>
      <c r="H3096" t="s">
        <v>746</v>
      </c>
      <c r="J3096" t="s">
        <v>7677</v>
      </c>
      <c r="K3096" t="str">
        <f ca="1">IF(ISNA(XLOOKUP(A3096,Customers!A:A,Customers!A:A)),"Invalid FK","Valid")</f>
        <v>Valid</v>
      </c>
      <c r="L3096" t="str">
        <f ca="1">IF(ISNA(XLOOKUP(B3096,Vendors!A:A,Vendors!A:A)),"Invalid FK","Valid")</f>
        <v>Valid</v>
      </c>
      <c r="M3096" t="str">
        <f ca="1">IF(ISNA(XLOOKUP(C3096,Headcount!C:C,Headcount!C:C)),"Invalid FK","Valid")</f>
        <v>Valid</v>
      </c>
    </row>
    <row r="3097" spans="1:13">
      <c r="A3097" t="s">
        <v>7678</v>
      </c>
      <c r="B3097" s="1">
        <v>44964</v>
      </c>
      <c r="C3097">
        <v>-42342.32</v>
      </c>
      <c r="D3097" t="s">
        <v>1478</v>
      </c>
      <c r="E3097" t="s">
        <v>1496</v>
      </c>
      <c r="F3097" t="s">
        <v>271</v>
      </c>
      <c r="G3097" t="s">
        <v>17</v>
      </c>
      <c r="I3097" t="s">
        <v>89</v>
      </c>
      <c r="J3097" t="s">
        <v>7679</v>
      </c>
      <c r="K3097" t="str">
        <f ca="1">IF(ISNA(XLOOKUP(A3097,Customers!A:A,Customers!A:A)),"Invalid FK","Valid")</f>
        <v>Valid</v>
      </c>
      <c r="L3097" t="str">
        <f ca="1">IF(ISNA(XLOOKUP(B3097,Vendors!A:A,Vendors!A:A)),"Invalid FK","Valid")</f>
        <v>Valid</v>
      </c>
      <c r="M3097" t="str">
        <f ca="1">IF(ISNA(XLOOKUP(C3097,Headcount!C:C,Headcount!C:C)),"Invalid FK","Valid")</f>
        <v>Valid</v>
      </c>
    </row>
    <row r="3098" spans="1:13">
      <c r="A3098" t="s">
        <v>7680</v>
      </c>
      <c r="B3098" s="1">
        <v>44570</v>
      </c>
      <c r="C3098">
        <v>133413.70000000001</v>
      </c>
      <c r="D3098" t="s">
        <v>1483</v>
      </c>
      <c r="E3098" t="s">
        <v>1484</v>
      </c>
      <c r="F3098" t="s">
        <v>268</v>
      </c>
      <c r="G3098" t="s">
        <v>8</v>
      </c>
      <c r="H3098" t="s">
        <v>999</v>
      </c>
      <c r="J3098" t="s">
        <v>7681</v>
      </c>
      <c r="K3098" t="str">
        <f ca="1">IF(ISNA(XLOOKUP(A3098,Customers!A:A,Customers!A:A)),"Invalid FK","Valid")</f>
        <v>Valid</v>
      </c>
      <c r="L3098" t="str">
        <f ca="1">IF(ISNA(XLOOKUP(B3098,Vendors!A:A,Vendors!A:A)),"Invalid FK","Valid")</f>
        <v>Valid</v>
      </c>
      <c r="M3098" t="str">
        <f ca="1">IF(ISNA(XLOOKUP(C3098,Headcount!C:C,Headcount!C:C)),"Invalid FK","Valid")</f>
        <v>Valid</v>
      </c>
    </row>
    <row r="3099" spans="1:13">
      <c r="A3099" t="s">
        <v>7682</v>
      </c>
      <c r="B3099" s="1">
        <v>45163</v>
      </c>
      <c r="C3099">
        <v>195516.57</v>
      </c>
      <c r="D3099" t="s">
        <v>1483</v>
      </c>
      <c r="E3099" t="s">
        <v>1484</v>
      </c>
      <c r="F3099" t="s">
        <v>271</v>
      </c>
      <c r="G3099" t="s">
        <v>13</v>
      </c>
      <c r="H3099" t="s">
        <v>934</v>
      </c>
      <c r="J3099" t="s">
        <v>7683</v>
      </c>
      <c r="K3099" t="str">
        <f ca="1">IF(ISNA(XLOOKUP(A3099,Customers!A:A,Customers!A:A)),"Invalid FK","Valid")</f>
        <v>Valid</v>
      </c>
      <c r="L3099" t="str">
        <f ca="1">IF(ISNA(XLOOKUP(B3099,Vendors!A:A,Vendors!A:A)),"Invalid FK","Valid")</f>
        <v>Valid</v>
      </c>
      <c r="M3099" t="str">
        <f ca="1">IF(ISNA(XLOOKUP(C3099,Headcount!C:C,Headcount!C:C)),"Invalid FK","Valid")</f>
        <v>Valid</v>
      </c>
    </row>
    <row r="3100" spans="1:13">
      <c r="A3100" t="s">
        <v>7684</v>
      </c>
      <c r="B3100" s="1">
        <v>45080</v>
      </c>
      <c r="C3100">
        <v>114619.89</v>
      </c>
      <c r="D3100" t="s">
        <v>1483</v>
      </c>
      <c r="E3100" t="s">
        <v>1484</v>
      </c>
      <c r="F3100" t="s">
        <v>264</v>
      </c>
      <c r="G3100" t="s">
        <v>8</v>
      </c>
      <c r="H3100" t="s">
        <v>916</v>
      </c>
      <c r="J3100" t="s">
        <v>7685</v>
      </c>
      <c r="K3100" t="str">
        <f ca="1">IF(ISNA(XLOOKUP(A3100,Customers!A:A,Customers!A:A)),"Invalid FK","Valid")</f>
        <v>Valid</v>
      </c>
      <c r="L3100" t="str">
        <f ca="1">IF(ISNA(XLOOKUP(B3100,Vendors!A:A,Vendors!A:A)),"Invalid FK","Valid")</f>
        <v>Valid</v>
      </c>
      <c r="M3100" t="str">
        <f ca="1">IF(ISNA(XLOOKUP(C3100,Headcount!C:C,Headcount!C:C)),"Invalid FK","Valid")</f>
        <v>Valid</v>
      </c>
    </row>
    <row r="3101" spans="1:13">
      <c r="A3101" t="s">
        <v>7686</v>
      </c>
      <c r="B3101" s="1">
        <v>45227</v>
      </c>
      <c r="C3101">
        <v>351386.85</v>
      </c>
      <c r="D3101" t="s">
        <v>1483</v>
      </c>
      <c r="E3101" t="s">
        <v>1499</v>
      </c>
      <c r="F3101" t="s">
        <v>264</v>
      </c>
      <c r="G3101" t="s">
        <v>8</v>
      </c>
      <c r="H3101" t="s">
        <v>1175</v>
      </c>
      <c r="J3101" t="s">
        <v>7687</v>
      </c>
      <c r="K3101" t="str">
        <f ca="1">IF(ISNA(XLOOKUP(A3101,Customers!A:A,Customers!A:A)),"Invalid FK","Valid")</f>
        <v>Valid</v>
      </c>
      <c r="L3101" t="str">
        <f ca="1">IF(ISNA(XLOOKUP(B3101,Vendors!A:A,Vendors!A:A)),"Invalid FK","Valid")</f>
        <v>Valid</v>
      </c>
      <c r="M3101" t="str">
        <f ca="1">IF(ISNA(XLOOKUP(C3101,Headcount!C:C,Headcount!C:C)),"Invalid FK","Valid")</f>
        <v>Valid</v>
      </c>
    </row>
    <row r="3102" spans="1:13">
      <c r="A3102" t="s">
        <v>7688</v>
      </c>
      <c r="B3102" s="1">
        <v>45019</v>
      </c>
      <c r="C3102">
        <v>124253.56</v>
      </c>
      <c r="D3102" t="s">
        <v>1483</v>
      </c>
      <c r="E3102" t="s">
        <v>1499</v>
      </c>
      <c r="F3102" t="s">
        <v>264</v>
      </c>
      <c r="G3102" t="s">
        <v>8</v>
      </c>
      <c r="H3102" t="s">
        <v>959</v>
      </c>
      <c r="J3102" t="s">
        <v>7689</v>
      </c>
      <c r="K3102" t="str">
        <f ca="1">IF(ISNA(XLOOKUP(A3102,Customers!A:A,Customers!A:A)),"Invalid FK","Valid")</f>
        <v>Valid</v>
      </c>
      <c r="L3102" t="str">
        <f ca="1">IF(ISNA(XLOOKUP(B3102,Vendors!A:A,Vendors!A:A)),"Invalid FK","Valid")</f>
        <v>Valid</v>
      </c>
      <c r="M3102" t="str">
        <f ca="1">IF(ISNA(XLOOKUP(C3102,Headcount!C:C,Headcount!C:C)),"Invalid FK","Valid")</f>
        <v>Valid</v>
      </c>
    </row>
    <row r="3103" spans="1:13">
      <c r="A3103" t="s">
        <v>7690</v>
      </c>
      <c r="B3103" s="1">
        <v>44617</v>
      </c>
      <c r="C3103">
        <v>-63449.94</v>
      </c>
      <c r="D3103" t="s">
        <v>1478</v>
      </c>
      <c r="E3103" t="s">
        <v>20</v>
      </c>
      <c r="F3103" t="s">
        <v>268</v>
      </c>
      <c r="G3103" t="s">
        <v>17</v>
      </c>
      <c r="I3103" t="s">
        <v>27</v>
      </c>
      <c r="J3103" t="s">
        <v>7691</v>
      </c>
      <c r="K3103" t="str">
        <f ca="1">IF(ISNA(XLOOKUP(A3103,Customers!A:A,Customers!A:A)),"Invalid FK","Valid")</f>
        <v>Valid</v>
      </c>
      <c r="L3103" t="str">
        <f ca="1">IF(ISNA(XLOOKUP(B3103,Vendors!A:A,Vendors!A:A)),"Invalid FK","Valid")</f>
        <v>Valid</v>
      </c>
      <c r="M3103" t="str">
        <f ca="1">IF(ISNA(XLOOKUP(C3103,Headcount!C:C,Headcount!C:C)),"Invalid FK","Valid")</f>
        <v>Valid</v>
      </c>
    </row>
    <row r="3104" spans="1:13">
      <c r="A3104" t="s">
        <v>7692</v>
      </c>
      <c r="B3104" s="1">
        <v>45182</v>
      </c>
      <c r="C3104">
        <v>157103.07</v>
      </c>
      <c r="D3104" t="s">
        <v>1483</v>
      </c>
      <c r="E3104" t="s">
        <v>1487</v>
      </c>
      <c r="F3104" t="s">
        <v>268</v>
      </c>
      <c r="G3104" t="s">
        <v>13</v>
      </c>
      <c r="H3104" t="s">
        <v>1041</v>
      </c>
      <c r="J3104" t="s">
        <v>7693</v>
      </c>
      <c r="K3104" t="str">
        <f ca="1">IF(ISNA(XLOOKUP(A3104,Customers!A:A,Customers!A:A)),"Invalid FK","Valid")</f>
        <v>Valid</v>
      </c>
      <c r="L3104" t="str">
        <f ca="1">IF(ISNA(XLOOKUP(B3104,Vendors!A:A,Vendors!A:A)),"Invalid FK","Valid")</f>
        <v>Valid</v>
      </c>
      <c r="M3104" t="str">
        <f ca="1">IF(ISNA(XLOOKUP(C3104,Headcount!C:C,Headcount!C:C)),"Invalid FK","Valid")</f>
        <v>Valid</v>
      </c>
    </row>
    <row r="3105" spans="1:13">
      <c r="A3105" t="s">
        <v>7694</v>
      </c>
      <c r="B3105" s="1">
        <v>45124</v>
      </c>
      <c r="C3105">
        <v>-67659.360000000001</v>
      </c>
      <c r="D3105" t="s">
        <v>1478</v>
      </c>
      <c r="E3105" t="s">
        <v>7</v>
      </c>
      <c r="F3105" t="s">
        <v>268</v>
      </c>
      <c r="G3105" t="s">
        <v>8</v>
      </c>
      <c r="I3105" t="s">
        <v>163</v>
      </c>
      <c r="J3105" t="s">
        <v>7695</v>
      </c>
      <c r="K3105" t="str">
        <f ca="1">IF(ISNA(XLOOKUP(A3105,Customers!A:A,Customers!A:A)),"Invalid FK","Valid")</f>
        <v>Valid</v>
      </c>
      <c r="L3105" t="str">
        <f ca="1">IF(ISNA(XLOOKUP(B3105,Vendors!A:A,Vendors!A:A)),"Invalid FK","Valid")</f>
        <v>Valid</v>
      </c>
      <c r="M3105" t="str">
        <f ca="1">IF(ISNA(XLOOKUP(C3105,Headcount!C:C,Headcount!C:C)),"Invalid FK","Valid")</f>
        <v>Valid</v>
      </c>
    </row>
    <row r="3106" spans="1:13">
      <c r="A3106" t="s">
        <v>7696</v>
      </c>
      <c r="B3106" s="1">
        <v>44950</v>
      </c>
      <c r="C3106">
        <v>-21447.18</v>
      </c>
      <c r="D3106" t="s">
        <v>1478</v>
      </c>
      <c r="E3106" t="s">
        <v>1509</v>
      </c>
      <c r="F3106" t="s">
        <v>264</v>
      </c>
      <c r="G3106" t="s">
        <v>8</v>
      </c>
      <c r="I3106" t="s">
        <v>63</v>
      </c>
      <c r="J3106" t="s">
        <v>7697</v>
      </c>
      <c r="K3106" t="str">
        <f ca="1">IF(ISNA(XLOOKUP(A3106,Customers!A:A,Customers!A:A)),"Invalid FK","Valid")</f>
        <v>Valid</v>
      </c>
      <c r="L3106" t="str">
        <f ca="1">IF(ISNA(XLOOKUP(B3106,Vendors!A:A,Vendors!A:A)),"Invalid FK","Valid")</f>
        <v>Valid</v>
      </c>
      <c r="M3106" t="str">
        <f ca="1">IF(ISNA(XLOOKUP(C3106,Headcount!C:C,Headcount!C:C)),"Invalid FK","Valid")</f>
        <v>Valid</v>
      </c>
    </row>
    <row r="3107" spans="1:13">
      <c r="A3107" t="s">
        <v>7698</v>
      </c>
      <c r="B3107" s="1">
        <v>45032</v>
      </c>
      <c r="C3107">
        <v>145901.03</v>
      </c>
      <c r="D3107" t="s">
        <v>1483</v>
      </c>
      <c r="E3107" t="s">
        <v>1487</v>
      </c>
      <c r="F3107" t="s">
        <v>268</v>
      </c>
      <c r="G3107" t="s">
        <v>8</v>
      </c>
      <c r="H3107" t="s">
        <v>800</v>
      </c>
      <c r="J3107" t="s">
        <v>7699</v>
      </c>
      <c r="K3107" t="str">
        <f ca="1">IF(ISNA(XLOOKUP(A3107,Customers!A:A,Customers!A:A)),"Invalid FK","Valid")</f>
        <v>Valid</v>
      </c>
      <c r="L3107" t="str">
        <f ca="1">IF(ISNA(XLOOKUP(B3107,Vendors!A:A,Vendors!A:A)),"Invalid FK","Valid")</f>
        <v>Valid</v>
      </c>
      <c r="M3107" t="str">
        <f ca="1">IF(ISNA(XLOOKUP(C3107,Headcount!C:C,Headcount!C:C)),"Invalid FK","Valid")</f>
        <v>Valid</v>
      </c>
    </row>
    <row r="3108" spans="1:13">
      <c r="A3108" t="s">
        <v>7700</v>
      </c>
      <c r="B3108" s="1">
        <v>44655</v>
      </c>
      <c r="C3108">
        <v>-51097.7</v>
      </c>
      <c r="D3108" t="s">
        <v>1478</v>
      </c>
      <c r="E3108" t="s">
        <v>7</v>
      </c>
      <c r="F3108" t="s">
        <v>264</v>
      </c>
      <c r="G3108" t="s">
        <v>13</v>
      </c>
      <c r="I3108" t="s">
        <v>191</v>
      </c>
      <c r="J3108" t="s">
        <v>7701</v>
      </c>
      <c r="K3108" t="str">
        <f ca="1">IF(ISNA(XLOOKUP(A3108,Customers!A:A,Customers!A:A)),"Invalid FK","Valid")</f>
        <v>Valid</v>
      </c>
      <c r="L3108" t="str">
        <f ca="1">IF(ISNA(XLOOKUP(B3108,Vendors!A:A,Vendors!A:A)),"Invalid FK","Valid")</f>
        <v>Valid</v>
      </c>
      <c r="M3108" t="str">
        <f ca="1">IF(ISNA(XLOOKUP(C3108,Headcount!C:C,Headcount!C:C)),"Invalid FK","Valid")</f>
        <v>Valid</v>
      </c>
    </row>
    <row r="3109" spans="1:13">
      <c r="A3109" t="s">
        <v>7702</v>
      </c>
      <c r="B3109" s="1">
        <v>45235</v>
      </c>
      <c r="C3109">
        <v>-55002.86</v>
      </c>
      <c r="D3109" t="s">
        <v>1478</v>
      </c>
      <c r="E3109" t="s">
        <v>20</v>
      </c>
      <c r="F3109" t="s">
        <v>264</v>
      </c>
      <c r="G3109" t="s">
        <v>17</v>
      </c>
      <c r="I3109" t="s">
        <v>199</v>
      </c>
      <c r="J3109" t="s">
        <v>7703</v>
      </c>
      <c r="K3109" t="str">
        <f ca="1">IF(ISNA(XLOOKUP(A3109,Customers!A:A,Customers!A:A)),"Invalid FK","Valid")</f>
        <v>Valid</v>
      </c>
      <c r="L3109" t="str">
        <f ca="1">IF(ISNA(XLOOKUP(B3109,Vendors!A:A,Vendors!A:A)),"Invalid FK","Valid")</f>
        <v>Valid</v>
      </c>
      <c r="M3109" t="str">
        <f ca="1">IF(ISNA(XLOOKUP(C3109,Headcount!C:C,Headcount!C:C)),"Invalid FK","Valid")</f>
        <v>Valid</v>
      </c>
    </row>
    <row r="3110" spans="1:13">
      <c r="A3110" t="s">
        <v>7704</v>
      </c>
      <c r="B3110" s="1">
        <v>45073</v>
      </c>
      <c r="C3110">
        <v>59833.13</v>
      </c>
      <c r="D3110" t="s">
        <v>1483</v>
      </c>
      <c r="E3110" t="s">
        <v>1484</v>
      </c>
      <c r="F3110" t="s">
        <v>268</v>
      </c>
      <c r="G3110" t="s">
        <v>13</v>
      </c>
      <c r="H3110" t="s">
        <v>1227</v>
      </c>
      <c r="J3110" t="s">
        <v>7705</v>
      </c>
      <c r="K3110" t="str">
        <f ca="1">IF(ISNA(XLOOKUP(A3110,Customers!A:A,Customers!A:A)),"Invalid FK","Valid")</f>
        <v>Valid</v>
      </c>
      <c r="L3110" t="str">
        <f ca="1">IF(ISNA(XLOOKUP(B3110,Vendors!A:A,Vendors!A:A)),"Invalid FK","Valid")</f>
        <v>Valid</v>
      </c>
      <c r="M3110" t="str">
        <f ca="1">IF(ISNA(XLOOKUP(C3110,Headcount!C:C,Headcount!C:C)),"Invalid FK","Valid")</f>
        <v>Valid</v>
      </c>
    </row>
    <row r="3111" spans="1:13">
      <c r="A3111" t="s">
        <v>7706</v>
      </c>
      <c r="B3111" s="1">
        <v>45194</v>
      </c>
      <c r="C3111">
        <v>-52262.59</v>
      </c>
      <c r="D3111" t="s">
        <v>1478</v>
      </c>
      <c r="E3111" t="s">
        <v>7</v>
      </c>
      <c r="F3111" t="s">
        <v>268</v>
      </c>
      <c r="G3111" t="s">
        <v>8</v>
      </c>
      <c r="I3111" t="s">
        <v>135</v>
      </c>
      <c r="J3111" t="s">
        <v>7707</v>
      </c>
      <c r="K3111" t="str">
        <f ca="1">IF(ISNA(XLOOKUP(A3111,Customers!A:A,Customers!A:A)),"Invalid FK","Valid")</f>
        <v>Valid</v>
      </c>
      <c r="L3111" t="str">
        <f ca="1">IF(ISNA(XLOOKUP(B3111,Vendors!A:A,Vendors!A:A)),"Invalid FK","Valid")</f>
        <v>Valid</v>
      </c>
      <c r="M3111" t="str">
        <f ca="1">IF(ISNA(XLOOKUP(C3111,Headcount!C:C,Headcount!C:C)),"Invalid FK","Valid")</f>
        <v>Valid</v>
      </c>
    </row>
    <row r="3112" spans="1:13">
      <c r="A3112" t="s">
        <v>7708</v>
      </c>
      <c r="B3112" s="1">
        <v>44664</v>
      </c>
      <c r="C3112">
        <v>95929.23</v>
      </c>
      <c r="D3112" t="s">
        <v>1483</v>
      </c>
      <c r="E3112" t="s">
        <v>1484</v>
      </c>
      <c r="F3112" t="s">
        <v>268</v>
      </c>
      <c r="G3112" t="s">
        <v>8</v>
      </c>
      <c r="H3112" t="s">
        <v>672</v>
      </c>
      <c r="J3112" t="s">
        <v>7709</v>
      </c>
      <c r="K3112" t="str">
        <f ca="1">IF(ISNA(XLOOKUP(A3112,Customers!A:A,Customers!A:A)),"Invalid FK","Valid")</f>
        <v>Valid</v>
      </c>
      <c r="L3112" t="str">
        <f ca="1">IF(ISNA(XLOOKUP(B3112,Vendors!A:A,Vendors!A:A)),"Invalid FK","Valid")</f>
        <v>Valid</v>
      </c>
      <c r="M3112" t="str">
        <f ca="1">IF(ISNA(XLOOKUP(C3112,Headcount!C:C,Headcount!C:C)),"Invalid FK","Valid")</f>
        <v>Valid</v>
      </c>
    </row>
    <row r="3113" spans="1:13">
      <c r="A3113" t="s">
        <v>7710</v>
      </c>
      <c r="B3113" s="1">
        <v>44968</v>
      </c>
      <c r="C3113">
        <v>112084.77</v>
      </c>
      <c r="D3113" t="s">
        <v>1483</v>
      </c>
      <c r="E3113" t="s">
        <v>1487</v>
      </c>
      <c r="F3113" t="s">
        <v>264</v>
      </c>
      <c r="G3113" t="s">
        <v>29</v>
      </c>
      <c r="H3113" t="s">
        <v>1227</v>
      </c>
      <c r="J3113" t="s">
        <v>7711</v>
      </c>
      <c r="K3113" t="str">
        <f ca="1">IF(ISNA(XLOOKUP(A3113,Customers!A:A,Customers!A:A)),"Invalid FK","Valid")</f>
        <v>Valid</v>
      </c>
      <c r="L3113" t="str">
        <f ca="1">IF(ISNA(XLOOKUP(B3113,Vendors!A:A,Vendors!A:A)),"Invalid FK","Valid")</f>
        <v>Valid</v>
      </c>
      <c r="M3113" t="str">
        <f ca="1">IF(ISNA(XLOOKUP(C3113,Headcount!C:C,Headcount!C:C)),"Invalid FK","Valid")</f>
        <v>Valid</v>
      </c>
    </row>
    <row r="3114" spans="1:13">
      <c r="A3114" t="s">
        <v>7712</v>
      </c>
      <c r="B3114" s="1">
        <v>45017</v>
      </c>
      <c r="C3114">
        <v>-68414.52</v>
      </c>
      <c r="D3114" t="s">
        <v>1478</v>
      </c>
      <c r="E3114" t="s">
        <v>1534</v>
      </c>
      <c r="F3114" t="s">
        <v>271</v>
      </c>
      <c r="G3114" t="s">
        <v>13</v>
      </c>
      <c r="I3114" t="s">
        <v>123</v>
      </c>
      <c r="J3114" t="s">
        <v>7713</v>
      </c>
      <c r="K3114" t="str">
        <f ca="1">IF(ISNA(XLOOKUP(A3114,Customers!A:A,Customers!A:A)),"Invalid FK","Valid")</f>
        <v>Valid</v>
      </c>
      <c r="L3114" t="str">
        <f ca="1">IF(ISNA(XLOOKUP(B3114,Vendors!A:A,Vendors!A:A)),"Invalid FK","Valid")</f>
        <v>Valid</v>
      </c>
      <c r="M3114" t="str">
        <f ca="1">IF(ISNA(XLOOKUP(C3114,Headcount!C:C,Headcount!C:C)),"Invalid FK","Valid")</f>
        <v>Valid</v>
      </c>
    </row>
    <row r="3115" spans="1:13">
      <c r="A3115" t="s">
        <v>7714</v>
      </c>
      <c r="B3115" s="1">
        <v>44997</v>
      </c>
      <c r="C3115">
        <v>-67255.100000000006</v>
      </c>
      <c r="D3115" t="s">
        <v>1478</v>
      </c>
      <c r="E3115" t="s">
        <v>1496</v>
      </c>
      <c r="F3115" t="s">
        <v>271</v>
      </c>
      <c r="G3115" t="s">
        <v>17</v>
      </c>
      <c r="I3115" t="s">
        <v>149</v>
      </c>
      <c r="J3115" t="s">
        <v>7715</v>
      </c>
      <c r="K3115" t="str">
        <f ca="1">IF(ISNA(XLOOKUP(A3115,Customers!A:A,Customers!A:A)),"Invalid FK","Valid")</f>
        <v>Valid</v>
      </c>
      <c r="L3115" t="str">
        <f ca="1">IF(ISNA(XLOOKUP(B3115,Vendors!A:A,Vendors!A:A)),"Invalid FK","Valid")</f>
        <v>Valid</v>
      </c>
      <c r="M3115" t="str">
        <f ca="1">IF(ISNA(XLOOKUP(C3115,Headcount!C:C,Headcount!C:C)),"Invalid FK","Valid")</f>
        <v>Valid</v>
      </c>
    </row>
    <row r="3116" spans="1:13">
      <c r="A3116" t="s">
        <v>7716</v>
      </c>
      <c r="B3116" s="1">
        <v>44585</v>
      </c>
      <c r="C3116">
        <v>-52952.82</v>
      </c>
      <c r="D3116" t="s">
        <v>1478</v>
      </c>
      <c r="E3116" t="s">
        <v>1534</v>
      </c>
      <c r="F3116" t="s">
        <v>271</v>
      </c>
      <c r="G3116" t="s">
        <v>29</v>
      </c>
      <c r="I3116" t="s">
        <v>163</v>
      </c>
      <c r="J3116" t="s">
        <v>7717</v>
      </c>
      <c r="K3116" t="str">
        <f ca="1">IF(ISNA(XLOOKUP(A3116,Customers!A:A,Customers!A:A)),"Invalid FK","Valid")</f>
        <v>Valid</v>
      </c>
      <c r="L3116" t="str">
        <f ca="1">IF(ISNA(XLOOKUP(B3116,Vendors!A:A,Vendors!A:A)),"Invalid FK","Valid")</f>
        <v>Valid</v>
      </c>
      <c r="M3116" t="str">
        <f ca="1">IF(ISNA(XLOOKUP(C3116,Headcount!C:C,Headcount!C:C)),"Invalid FK","Valid")</f>
        <v>Valid</v>
      </c>
    </row>
    <row r="3117" spans="1:13">
      <c r="A3117" t="s">
        <v>7718</v>
      </c>
      <c r="B3117" s="1">
        <v>45162</v>
      </c>
      <c r="C3117">
        <v>218914.02</v>
      </c>
      <c r="D3117" t="s">
        <v>1483</v>
      </c>
      <c r="E3117" t="s">
        <v>1487</v>
      </c>
      <c r="F3117" t="s">
        <v>271</v>
      </c>
      <c r="G3117" t="s">
        <v>8</v>
      </c>
      <c r="H3117" t="s">
        <v>1049</v>
      </c>
      <c r="J3117" t="s">
        <v>7719</v>
      </c>
      <c r="K3117" t="str">
        <f ca="1">IF(ISNA(XLOOKUP(A3117,Customers!A:A,Customers!A:A)),"Invalid FK","Valid")</f>
        <v>Valid</v>
      </c>
      <c r="L3117" t="str">
        <f ca="1">IF(ISNA(XLOOKUP(B3117,Vendors!A:A,Vendors!A:A)),"Invalid FK","Valid")</f>
        <v>Valid</v>
      </c>
      <c r="M3117" t="str">
        <f ca="1">IF(ISNA(XLOOKUP(C3117,Headcount!C:C,Headcount!C:C)),"Invalid FK","Valid")</f>
        <v>Valid</v>
      </c>
    </row>
    <row r="3118" spans="1:13">
      <c r="A3118" t="s">
        <v>7720</v>
      </c>
      <c r="B3118" s="1">
        <v>44796</v>
      </c>
      <c r="C3118">
        <v>-52815.38</v>
      </c>
      <c r="D3118" t="s">
        <v>1478</v>
      </c>
      <c r="E3118" t="s">
        <v>7</v>
      </c>
      <c r="F3118" t="s">
        <v>271</v>
      </c>
      <c r="G3118" t="s">
        <v>13</v>
      </c>
      <c r="I3118" t="s">
        <v>169</v>
      </c>
      <c r="J3118" t="s">
        <v>7721</v>
      </c>
      <c r="K3118" t="str">
        <f ca="1">IF(ISNA(XLOOKUP(A3118,Customers!A:A,Customers!A:A)),"Invalid FK","Valid")</f>
        <v>Valid</v>
      </c>
      <c r="L3118" t="str">
        <f ca="1">IF(ISNA(XLOOKUP(B3118,Vendors!A:A,Vendors!A:A)),"Invalid FK","Valid")</f>
        <v>Valid</v>
      </c>
      <c r="M3118" t="str">
        <f ca="1">IF(ISNA(XLOOKUP(C3118,Headcount!C:C,Headcount!C:C)),"Invalid FK","Valid")</f>
        <v>Valid</v>
      </c>
    </row>
    <row r="3119" spans="1:13">
      <c r="A3119" t="s">
        <v>7722</v>
      </c>
      <c r="B3119" s="1">
        <v>44879</v>
      </c>
      <c r="C3119">
        <v>-11254.8</v>
      </c>
      <c r="D3119" t="s">
        <v>1478</v>
      </c>
      <c r="E3119" t="s">
        <v>1534</v>
      </c>
      <c r="F3119" t="s">
        <v>268</v>
      </c>
      <c r="G3119" t="s">
        <v>8</v>
      </c>
      <c r="I3119" t="s">
        <v>248</v>
      </c>
      <c r="J3119" t="s">
        <v>7723</v>
      </c>
      <c r="K3119" t="str">
        <f ca="1">IF(ISNA(XLOOKUP(A3119,Customers!A:A,Customers!A:A)),"Invalid FK","Valid")</f>
        <v>Valid</v>
      </c>
      <c r="L3119" t="str">
        <f ca="1">IF(ISNA(XLOOKUP(B3119,Vendors!A:A,Vendors!A:A)),"Invalid FK","Valid")</f>
        <v>Valid</v>
      </c>
      <c r="M3119" t="str">
        <f ca="1">IF(ISNA(XLOOKUP(C3119,Headcount!C:C,Headcount!C:C)),"Invalid FK","Valid")</f>
        <v>Valid</v>
      </c>
    </row>
    <row r="3120" spans="1:13">
      <c r="A3120" t="s">
        <v>7724</v>
      </c>
      <c r="B3120" s="1">
        <v>45270</v>
      </c>
      <c r="C3120">
        <v>150816.70000000001</v>
      </c>
      <c r="D3120" t="s">
        <v>1483</v>
      </c>
      <c r="E3120" t="s">
        <v>1499</v>
      </c>
      <c r="F3120" t="s">
        <v>268</v>
      </c>
      <c r="G3120" t="s">
        <v>13</v>
      </c>
      <c r="H3120" t="s">
        <v>944</v>
      </c>
      <c r="J3120" t="s">
        <v>7725</v>
      </c>
      <c r="K3120" t="str">
        <f ca="1">IF(ISNA(XLOOKUP(A3120,Customers!A:A,Customers!A:A)),"Invalid FK","Valid")</f>
        <v>Valid</v>
      </c>
      <c r="L3120" t="str">
        <f ca="1">IF(ISNA(XLOOKUP(B3120,Vendors!A:A,Vendors!A:A)),"Invalid FK","Valid")</f>
        <v>Valid</v>
      </c>
      <c r="M3120" t="str">
        <f ca="1">IF(ISNA(XLOOKUP(C3120,Headcount!C:C,Headcount!C:C)),"Invalid FK","Valid")</f>
        <v>Valid</v>
      </c>
    </row>
    <row r="3121" spans="1:13">
      <c r="A3121" t="s">
        <v>7726</v>
      </c>
      <c r="B3121" s="1">
        <v>44714</v>
      </c>
      <c r="C3121">
        <v>23731.72</v>
      </c>
      <c r="D3121" t="s">
        <v>1504</v>
      </c>
      <c r="E3121" t="s">
        <v>1504</v>
      </c>
      <c r="F3121" t="s">
        <v>264</v>
      </c>
      <c r="G3121" t="s">
        <v>13</v>
      </c>
      <c r="J3121" t="s">
        <v>7727</v>
      </c>
      <c r="K3121" t="str">
        <f ca="1">IF(ISNA(XLOOKUP(A3121,Customers!A:A,Customers!A:A)),"Invalid FK","Valid")</f>
        <v>Valid</v>
      </c>
      <c r="L3121" t="str">
        <f ca="1">IF(ISNA(XLOOKUP(B3121,Vendors!A:A,Vendors!A:A)),"Invalid FK","Valid")</f>
        <v>Valid</v>
      </c>
      <c r="M3121" t="str">
        <f ca="1">IF(ISNA(XLOOKUP(C3121,Headcount!C:C,Headcount!C:C)),"Invalid FK","Valid")</f>
        <v>Valid</v>
      </c>
    </row>
    <row r="3122" spans="1:13">
      <c r="A3122" t="s">
        <v>7728</v>
      </c>
      <c r="B3122" s="1">
        <v>44683</v>
      </c>
      <c r="C3122">
        <v>-2000</v>
      </c>
      <c r="D3122" t="s">
        <v>1478</v>
      </c>
      <c r="E3122" t="s">
        <v>1534</v>
      </c>
      <c r="F3122" t="s">
        <v>271</v>
      </c>
      <c r="G3122" t="s">
        <v>13</v>
      </c>
      <c r="I3122" t="s">
        <v>55</v>
      </c>
      <c r="J3122" t="s">
        <v>7729</v>
      </c>
      <c r="K3122" t="str">
        <f ca="1">IF(ISNA(XLOOKUP(A3122,Customers!A:A,Customers!A:A)),"Invalid FK","Valid")</f>
        <v>Valid</v>
      </c>
      <c r="L3122" t="str">
        <f ca="1">IF(ISNA(XLOOKUP(B3122,Vendors!A:A,Vendors!A:A)),"Invalid FK","Valid")</f>
        <v>Valid</v>
      </c>
      <c r="M3122" t="str">
        <f ca="1">IF(ISNA(XLOOKUP(C3122,Headcount!C:C,Headcount!C:C)),"Invalid FK","Valid")</f>
        <v>Valid</v>
      </c>
    </row>
    <row r="3123" spans="1:13">
      <c r="A3123" t="s">
        <v>7730</v>
      </c>
      <c r="B3123" s="1">
        <v>45151</v>
      </c>
      <c r="C3123">
        <v>-48880.76</v>
      </c>
      <c r="D3123" t="s">
        <v>1478</v>
      </c>
      <c r="E3123" t="s">
        <v>1496</v>
      </c>
      <c r="F3123" t="s">
        <v>271</v>
      </c>
      <c r="G3123" t="s">
        <v>29</v>
      </c>
      <c r="I3123" t="s">
        <v>119</v>
      </c>
      <c r="J3123" t="s">
        <v>7731</v>
      </c>
      <c r="K3123" t="str">
        <f ca="1">IF(ISNA(XLOOKUP(A3123,Customers!A:A,Customers!A:A)),"Invalid FK","Valid")</f>
        <v>Valid</v>
      </c>
      <c r="L3123" t="str">
        <f ca="1">IF(ISNA(XLOOKUP(B3123,Vendors!A:A,Vendors!A:A)),"Invalid FK","Valid")</f>
        <v>Valid</v>
      </c>
      <c r="M3123" t="str">
        <f ca="1">IF(ISNA(XLOOKUP(C3123,Headcount!C:C,Headcount!C:C)),"Invalid FK","Valid")</f>
        <v>Valid</v>
      </c>
    </row>
    <row r="3124" spans="1:13">
      <c r="A3124" t="s">
        <v>7732</v>
      </c>
      <c r="B3124" s="1">
        <v>44848</v>
      </c>
      <c r="C3124">
        <v>133589.32</v>
      </c>
      <c r="D3124" t="s">
        <v>1483</v>
      </c>
      <c r="E3124" t="s">
        <v>1484</v>
      </c>
      <c r="F3124" t="s">
        <v>271</v>
      </c>
      <c r="G3124" t="s">
        <v>17</v>
      </c>
      <c r="H3124" t="s">
        <v>1297</v>
      </c>
      <c r="J3124" t="s">
        <v>7733</v>
      </c>
      <c r="K3124" t="str">
        <f ca="1">IF(ISNA(XLOOKUP(A3124,Customers!A:A,Customers!A:A)),"Invalid FK","Valid")</f>
        <v>Valid</v>
      </c>
      <c r="L3124" t="str">
        <f ca="1">IF(ISNA(XLOOKUP(B3124,Vendors!A:A,Vendors!A:A)),"Invalid FK","Valid")</f>
        <v>Valid</v>
      </c>
      <c r="M3124" t="str">
        <f ca="1">IF(ISNA(XLOOKUP(C3124,Headcount!C:C,Headcount!C:C)),"Invalid FK","Valid")</f>
        <v>Valid</v>
      </c>
    </row>
    <row r="3125" spans="1:13">
      <c r="A3125" t="s">
        <v>7734</v>
      </c>
      <c r="B3125" s="1">
        <v>45031</v>
      </c>
      <c r="C3125">
        <v>-44241.29</v>
      </c>
      <c r="D3125" t="s">
        <v>1478</v>
      </c>
      <c r="E3125" t="s">
        <v>36</v>
      </c>
      <c r="F3125" t="s">
        <v>271</v>
      </c>
      <c r="G3125" t="s">
        <v>17</v>
      </c>
      <c r="I3125" t="s">
        <v>75</v>
      </c>
      <c r="J3125" t="s">
        <v>7735</v>
      </c>
      <c r="K3125" t="str">
        <f ca="1">IF(ISNA(XLOOKUP(A3125,Customers!A:A,Customers!A:A)),"Invalid FK","Valid")</f>
        <v>Valid</v>
      </c>
      <c r="L3125" t="str">
        <f ca="1">IF(ISNA(XLOOKUP(B3125,Vendors!A:A,Vendors!A:A)),"Invalid FK","Valid")</f>
        <v>Valid</v>
      </c>
      <c r="M3125" t="str">
        <f ca="1">IF(ISNA(XLOOKUP(C3125,Headcount!C:C,Headcount!C:C)),"Invalid FK","Valid")</f>
        <v>Valid</v>
      </c>
    </row>
    <row r="3126" spans="1:13">
      <c r="A3126" t="s">
        <v>7736</v>
      </c>
      <c r="B3126" s="1">
        <v>45275</v>
      </c>
      <c r="C3126">
        <v>17251.64</v>
      </c>
      <c r="D3126" t="s">
        <v>1587</v>
      </c>
      <c r="E3126" t="s">
        <v>1587</v>
      </c>
      <c r="F3126" t="s">
        <v>264</v>
      </c>
      <c r="G3126" t="s">
        <v>17</v>
      </c>
      <c r="J3126" t="s">
        <v>7737</v>
      </c>
      <c r="K3126" t="str">
        <f ca="1">IF(ISNA(XLOOKUP(A3126,Customers!A:A,Customers!A:A)),"Invalid FK","Valid")</f>
        <v>Valid</v>
      </c>
      <c r="L3126" t="str">
        <f ca="1">IF(ISNA(XLOOKUP(B3126,Vendors!A:A,Vendors!A:A)),"Invalid FK","Valid")</f>
        <v>Valid</v>
      </c>
      <c r="M3126" t="str">
        <f ca="1">IF(ISNA(XLOOKUP(C3126,Headcount!C:C,Headcount!C:C)),"Invalid FK","Valid")</f>
        <v>Valid</v>
      </c>
    </row>
    <row r="3127" spans="1:13">
      <c r="A3127" t="s">
        <v>7738</v>
      </c>
      <c r="B3127" s="1">
        <v>45219</v>
      </c>
      <c r="C3127">
        <v>125441.16</v>
      </c>
      <c r="D3127" t="s">
        <v>1483</v>
      </c>
      <c r="E3127" t="s">
        <v>1487</v>
      </c>
      <c r="F3127" t="s">
        <v>271</v>
      </c>
      <c r="G3127" t="s">
        <v>13</v>
      </c>
      <c r="H3127" t="s">
        <v>844</v>
      </c>
      <c r="J3127" t="s">
        <v>7739</v>
      </c>
      <c r="K3127" t="str">
        <f ca="1">IF(ISNA(XLOOKUP(A3127,Customers!A:A,Customers!A:A)),"Invalid FK","Valid")</f>
        <v>Valid</v>
      </c>
      <c r="L3127" t="str">
        <f ca="1">IF(ISNA(XLOOKUP(B3127,Vendors!A:A,Vendors!A:A)),"Invalid FK","Valid")</f>
        <v>Valid</v>
      </c>
      <c r="M3127" t="str">
        <f ca="1">IF(ISNA(XLOOKUP(C3127,Headcount!C:C,Headcount!C:C)),"Invalid FK","Valid")</f>
        <v>Valid</v>
      </c>
    </row>
    <row r="3128" spans="1:13">
      <c r="A3128" t="s">
        <v>7740</v>
      </c>
      <c r="B3128" s="1">
        <v>44931</v>
      </c>
      <c r="C3128">
        <v>-46570.66</v>
      </c>
      <c r="D3128" t="s">
        <v>1478</v>
      </c>
      <c r="E3128" t="s">
        <v>1534</v>
      </c>
      <c r="F3128" t="s">
        <v>264</v>
      </c>
      <c r="G3128" t="s">
        <v>13</v>
      </c>
      <c r="I3128" t="s">
        <v>79</v>
      </c>
      <c r="J3128" t="s">
        <v>7741</v>
      </c>
      <c r="K3128" t="str">
        <f ca="1">IF(ISNA(XLOOKUP(A3128,Customers!A:A,Customers!A:A)),"Invalid FK","Valid")</f>
        <v>Valid</v>
      </c>
      <c r="L3128" t="str">
        <f ca="1">IF(ISNA(XLOOKUP(B3128,Vendors!A:A,Vendors!A:A)),"Invalid FK","Valid")</f>
        <v>Valid</v>
      </c>
      <c r="M3128" t="str">
        <f ca="1">IF(ISNA(XLOOKUP(C3128,Headcount!C:C,Headcount!C:C)),"Invalid FK","Valid")</f>
        <v>Valid</v>
      </c>
    </row>
    <row r="3129" spans="1:13">
      <c r="A3129" t="s">
        <v>7742</v>
      </c>
      <c r="B3129" s="1">
        <v>44614</v>
      </c>
      <c r="C3129">
        <v>118080.87</v>
      </c>
      <c r="D3129" t="s">
        <v>1483</v>
      </c>
      <c r="E3129" t="s">
        <v>1499</v>
      </c>
      <c r="F3129" t="s">
        <v>268</v>
      </c>
      <c r="G3129" t="s">
        <v>13</v>
      </c>
      <c r="H3129" t="s">
        <v>866</v>
      </c>
      <c r="J3129" t="s">
        <v>7743</v>
      </c>
      <c r="K3129" t="str">
        <f ca="1">IF(ISNA(XLOOKUP(A3129,Customers!A:A,Customers!A:A)),"Invalid FK","Valid")</f>
        <v>Valid</v>
      </c>
      <c r="L3129" t="str">
        <f ca="1">IF(ISNA(XLOOKUP(B3129,Vendors!A:A,Vendors!A:A)),"Invalid FK","Valid")</f>
        <v>Valid</v>
      </c>
      <c r="M3129" t="str">
        <f ca="1">IF(ISNA(XLOOKUP(C3129,Headcount!C:C,Headcount!C:C)),"Invalid FK","Valid")</f>
        <v>Valid</v>
      </c>
    </row>
    <row r="3130" spans="1:13">
      <c r="A3130" t="s">
        <v>7744</v>
      </c>
      <c r="B3130" s="1">
        <v>45121</v>
      </c>
      <c r="C3130">
        <v>-59790.3</v>
      </c>
      <c r="D3130" t="s">
        <v>1478</v>
      </c>
      <c r="E3130" t="s">
        <v>1534</v>
      </c>
      <c r="F3130" t="s">
        <v>264</v>
      </c>
      <c r="G3130" t="s">
        <v>13</v>
      </c>
      <c r="I3130" t="s">
        <v>21</v>
      </c>
      <c r="J3130" t="s">
        <v>7745</v>
      </c>
      <c r="K3130" t="str">
        <f ca="1">IF(ISNA(XLOOKUP(A3130,Customers!A:A,Customers!A:A)),"Invalid FK","Valid")</f>
        <v>Valid</v>
      </c>
      <c r="L3130" t="str">
        <f ca="1">IF(ISNA(XLOOKUP(B3130,Vendors!A:A,Vendors!A:A)),"Invalid FK","Valid")</f>
        <v>Valid</v>
      </c>
      <c r="M3130" t="str">
        <f ca="1">IF(ISNA(XLOOKUP(C3130,Headcount!C:C,Headcount!C:C)),"Invalid FK","Valid")</f>
        <v>Valid</v>
      </c>
    </row>
    <row r="3131" spans="1:13">
      <c r="A3131" t="s">
        <v>7746</v>
      </c>
      <c r="B3131" s="1">
        <v>45210</v>
      </c>
      <c r="C3131">
        <v>-43024.7</v>
      </c>
      <c r="D3131" t="s">
        <v>1478</v>
      </c>
      <c r="E3131" t="s">
        <v>1496</v>
      </c>
      <c r="F3131" t="s">
        <v>271</v>
      </c>
      <c r="G3131" t="s">
        <v>13</v>
      </c>
      <c r="I3131" t="s">
        <v>155</v>
      </c>
      <c r="J3131" t="s">
        <v>7747</v>
      </c>
      <c r="K3131" t="str">
        <f ca="1">IF(ISNA(XLOOKUP(A3131,Customers!A:A,Customers!A:A)),"Invalid FK","Valid")</f>
        <v>Valid</v>
      </c>
      <c r="L3131" t="str">
        <f ca="1">IF(ISNA(XLOOKUP(B3131,Vendors!A:A,Vendors!A:A)),"Invalid FK","Valid")</f>
        <v>Valid</v>
      </c>
      <c r="M3131" t="str">
        <f ca="1">IF(ISNA(XLOOKUP(C3131,Headcount!C:C,Headcount!C:C)),"Invalid FK","Valid")</f>
        <v>Valid</v>
      </c>
    </row>
    <row r="3132" spans="1:13">
      <c r="A3132" t="s">
        <v>7748</v>
      </c>
      <c r="B3132" s="1">
        <v>45011</v>
      </c>
      <c r="C3132">
        <v>29076.22</v>
      </c>
      <c r="D3132" t="s">
        <v>1504</v>
      </c>
      <c r="E3132" t="s">
        <v>1504</v>
      </c>
      <c r="F3132" t="s">
        <v>268</v>
      </c>
      <c r="G3132" t="s">
        <v>17</v>
      </c>
      <c r="J3132" t="s">
        <v>7749</v>
      </c>
      <c r="K3132" t="str">
        <f ca="1">IF(ISNA(XLOOKUP(A3132,Customers!A:A,Customers!A:A)),"Invalid FK","Valid")</f>
        <v>Valid</v>
      </c>
      <c r="L3132" t="str">
        <f ca="1">IF(ISNA(XLOOKUP(B3132,Vendors!A:A,Vendors!A:A)),"Invalid FK","Valid")</f>
        <v>Valid</v>
      </c>
      <c r="M3132" t="str">
        <f ca="1">IF(ISNA(XLOOKUP(C3132,Headcount!C:C,Headcount!C:C)),"Invalid FK","Valid")</f>
        <v>Valid</v>
      </c>
    </row>
    <row r="3133" spans="1:13">
      <c r="A3133" t="s">
        <v>7750</v>
      </c>
      <c r="B3133" s="1">
        <v>45068</v>
      </c>
      <c r="C3133">
        <v>144833.92000000001</v>
      </c>
      <c r="D3133" t="s">
        <v>1483</v>
      </c>
      <c r="E3133" t="s">
        <v>1499</v>
      </c>
      <c r="F3133" t="s">
        <v>264</v>
      </c>
      <c r="G3133" t="s">
        <v>17</v>
      </c>
      <c r="H3133" t="s">
        <v>1021</v>
      </c>
      <c r="J3133" t="s">
        <v>7751</v>
      </c>
      <c r="K3133" t="str">
        <f ca="1">IF(ISNA(XLOOKUP(A3133,Customers!A:A,Customers!A:A)),"Invalid FK","Valid")</f>
        <v>Valid</v>
      </c>
      <c r="L3133" t="str">
        <f ca="1">IF(ISNA(XLOOKUP(B3133,Vendors!A:A,Vendors!A:A)),"Invalid FK","Valid")</f>
        <v>Valid</v>
      </c>
      <c r="M3133" t="str">
        <f ca="1">IF(ISNA(XLOOKUP(C3133,Headcount!C:C,Headcount!C:C)),"Invalid FK","Valid")</f>
        <v>Valid</v>
      </c>
    </row>
    <row r="3134" spans="1:13">
      <c r="A3134" t="s">
        <v>7752</v>
      </c>
      <c r="B3134" s="1">
        <v>44908</v>
      </c>
      <c r="C3134">
        <v>107940.19</v>
      </c>
      <c r="D3134" t="s">
        <v>1483</v>
      </c>
      <c r="E3134" t="s">
        <v>1499</v>
      </c>
      <c r="F3134" t="s">
        <v>271</v>
      </c>
      <c r="G3134" t="s">
        <v>29</v>
      </c>
      <c r="H3134" t="s">
        <v>758</v>
      </c>
      <c r="J3134" t="s">
        <v>7753</v>
      </c>
      <c r="K3134" t="str">
        <f ca="1">IF(ISNA(XLOOKUP(A3134,Customers!A:A,Customers!A:A)),"Invalid FK","Valid")</f>
        <v>Valid</v>
      </c>
      <c r="L3134" t="str">
        <f ca="1">IF(ISNA(XLOOKUP(B3134,Vendors!A:A,Vendors!A:A)),"Invalid FK","Valid")</f>
        <v>Valid</v>
      </c>
      <c r="M3134" t="str">
        <f ca="1">IF(ISNA(XLOOKUP(C3134,Headcount!C:C,Headcount!C:C)),"Invalid FK","Valid")</f>
        <v>Valid</v>
      </c>
    </row>
    <row r="3135" spans="1:13">
      <c r="A3135" t="s">
        <v>7754</v>
      </c>
      <c r="B3135" s="1">
        <v>44769</v>
      </c>
      <c r="C3135">
        <v>294051.07</v>
      </c>
      <c r="D3135" t="s">
        <v>1483</v>
      </c>
      <c r="E3135" t="s">
        <v>1487</v>
      </c>
      <c r="F3135" t="s">
        <v>268</v>
      </c>
      <c r="G3135" t="s">
        <v>29</v>
      </c>
      <c r="H3135" t="s">
        <v>1121</v>
      </c>
      <c r="J3135" t="s">
        <v>7755</v>
      </c>
      <c r="K3135" t="str">
        <f ca="1">IF(ISNA(XLOOKUP(A3135,Customers!A:A,Customers!A:A)),"Invalid FK","Valid")</f>
        <v>Valid</v>
      </c>
      <c r="L3135" t="str">
        <f ca="1">IF(ISNA(XLOOKUP(B3135,Vendors!A:A,Vendors!A:A)),"Invalid FK","Valid")</f>
        <v>Valid</v>
      </c>
      <c r="M3135" t="str">
        <f ca="1">IF(ISNA(XLOOKUP(C3135,Headcount!C:C,Headcount!C:C)),"Invalid FK","Valid")</f>
        <v>Valid</v>
      </c>
    </row>
    <row r="3136" spans="1:13">
      <c r="A3136" t="s">
        <v>7756</v>
      </c>
      <c r="B3136" s="1">
        <v>44846</v>
      </c>
      <c r="C3136">
        <v>-54119.38</v>
      </c>
      <c r="D3136" t="s">
        <v>1478</v>
      </c>
      <c r="E3136" t="s">
        <v>36</v>
      </c>
      <c r="F3136" t="s">
        <v>271</v>
      </c>
      <c r="G3136" t="s">
        <v>8</v>
      </c>
      <c r="I3136" t="s">
        <v>57</v>
      </c>
      <c r="J3136" t="s">
        <v>7757</v>
      </c>
      <c r="K3136" t="str">
        <f ca="1">IF(ISNA(XLOOKUP(A3136,Customers!A:A,Customers!A:A)),"Invalid FK","Valid")</f>
        <v>Valid</v>
      </c>
      <c r="L3136" t="str">
        <f ca="1">IF(ISNA(XLOOKUP(B3136,Vendors!A:A,Vendors!A:A)),"Invalid FK","Valid")</f>
        <v>Valid</v>
      </c>
      <c r="M3136" t="str">
        <f ca="1">IF(ISNA(XLOOKUP(C3136,Headcount!C:C,Headcount!C:C)),"Invalid FK","Valid")</f>
        <v>Valid</v>
      </c>
    </row>
    <row r="3137" spans="1:13">
      <c r="A3137" t="s">
        <v>7758</v>
      </c>
      <c r="B3137" s="1">
        <v>45167</v>
      </c>
      <c r="C3137">
        <v>46147.65</v>
      </c>
      <c r="D3137" t="s">
        <v>1483</v>
      </c>
      <c r="E3137" t="s">
        <v>1484</v>
      </c>
      <c r="F3137" t="s">
        <v>271</v>
      </c>
      <c r="G3137" t="s">
        <v>8</v>
      </c>
      <c r="H3137" t="s">
        <v>1229</v>
      </c>
      <c r="J3137" t="s">
        <v>7759</v>
      </c>
      <c r="K3137" t="str">
        <f ca="1">IF(ISNA(XLOOKUP(A3137,Customers!A:A,Customers!A:A)),"Invalid FK","Valid")</f>
        <v>Valid</v>
      </c>
      <c r="L3137" t="str">
        <f ca="1">IF(ISNA(XLOOKUP(B3137,Vendors!A:A,Vendors!A:A)),"Invalid FK","Valid")</f>
        <v>Valid</v>
      </c>
      <c r="M3137" t="str">
        <f ca="1">IF(ISNA(XLOOKUP(C3137,Headcount!C:C,Headcount!C:C)),"Invalid FK","Valid")</f>
        <v>Valid</v>
      </c>
    </row>
    <row r="3138" spans="1:13">
      <c r="A3138" t="s">
        <v>7760</v>
      </c>
      <c r="B3138" s="1">
        <v>45086</v>
      </c>
      <c r="C3138">
        <v>171973.93</v>
      </c>
      <c r="D3138" t="s">
        <v>1483</v>
      </c>
      <c r="E3138" t="s">
        <v>1484</v>
      </c>
      <c r="F3138" t="s">
        <v>264</v>
      </c>
      <c r="G3138" t="s">
        <v>13</v>
      </c>
      <c r="H3138" t="s">
        <v>1247</v>
      </c>
      <c r="J3138" t="s">
        <v>7761</v>
      </c>
      <c r="K3138" t="str">
        <f ca="1">IF(ISNA(XLOOKUP(A3138,Customers!A:A,Customers!A:A)),"Invalid FK","Valid")</f>
        <v>Valid</v>
      </c>
      <c r="L3138" t="str">
        <f ca="1">IF(ISNA(XLOOKUP(B3138,Vendors!A:A,Vendors!A:A)),"Invalid FK","Valid")</f>
        <v>Valid</v>
      </c>
      <c r="M3138" t="str">
        <f ca="1">IF(ISNA(XLOOKUP(C3138,Headcount!C:C,Headcount!C:C)),"Invalid FK","Valid")</f>
        <v>Valid</v>
      </c>
    </row>
    <row r="3139" spans="1:13">
      <c r="A3139" t="s">
        <v>7762</v>
      </c>
      <c r="B3139" s="1">
        <v>44902</v>
      </c>
      <c r="C3139">
        <v>131780.1</v>
      </c>
      <c r="D3139" t="s">
        <v>1483</v>
      </c>
      <c r="E3139" t="s">
        <v>1487</v>
      </c>
      <c r="F3139" t="s">
        <v>264</v>
      </c>
      <c r="G3139" t="s">
        <v>13</v>
      </c>
      <c r="H3139" t="s">
        <v>774</v>
      </c>
      <c r="J3139" t="s">
        <v>7763</v>
      </c>
      <c r="K3139" t="str">
        <f ca="1">IF(ISNA(XLOOKUP(A3139,Customers!A:A,Customers!A:A)),"Invalid FK","Valid")</f>
        <v>Valid</v>
      </c>
      <c r="L3139" t="str">
        <f ca="1">IF(ISNA(XLOOKUP(B3139,Vendors!A:A,Vendors!A:A)),"Invalid FK","Valid")</f>
        <v>Valid</v>
      </c>
      <c r="M3139" t="str">
        <f ca="1">IF(ISNA(XLOOKUP(C3139,Headcount!C:C,Headcount!C:C)),"Invalid FK","Valid")</f>
        <v>Valid</v>
      </c>
    </row>
    <row r="3140" spans="1:13">
      <c r="A3140" t="s">
        <v>7764</v>
      </c>
      <c r="B3140" s="1">
        <v>44797</v>
      </c>
      <c r="C3140">
        <v>-23187.99</v>
      </c>
      <c r="D3140" t="s">
        <v>1478</v>
      </c>
      <c r="E3140" t="s">
        <v>7</v>
      </c>
      <c r="F3140" t="s">
        <v>264</v>
      </c>
      <c r="G3140" t="s">
        <v>8</v>
      </c>
      <c r="I3140" t="s">
        <v>65</v>
      </c>
      <c r="J3140" t="s">
        <v>7765</v>
      </c>
      <c r="K3140" t="str">
        <f ca="1">IF(ISNA(XLOOKUP(A3140,Customers!A:A,Customers!A:A)),"Invalid FK","Valid")</f>
        <v>Valid</v>
      </c>
      <c r="L3140" t="str">
        <f ca="1">IF(ISNA(XLOOKUP(B3140,Vendors!A:A,Vendors!A:A)),"Invalid FK","Valid")</f>
        <v>Valid</v>
      </c>
      <c r="M3140" t="str">
        <f ca="1">IF(ISNA(XLOOKUP(C3140,Headcount!C:C,Headcount!C:C)),"Invalid FK","Valid")</f>
        <v>Valid</v>
      </c>
    </row>
    <row r="3141" spans="1:13">
      <c r="A3141" t="s">
        <v>7766</v>
      </c>
      <c r="B3141" s="1">
        <v>45220</v>
      </c>
      <c r="C3141">
        <v>-18988.41</v>
      </c>
      <c r="D3141" t="s">
        <v>1478</v>
      </c>
      <c r="E3141" t="s">
        <v>1534</v>
      </c>
      <c r="F3141" t="s">
        <v>264</v>
      </c>
      <c r="G3141" t="s">
        <v>13</v>
      </c>
      <c r="I3141" t="s">
        <v>30</v>
      </c>
      <c r="J3141" t="s">
        <v>7767</v>
      </c>
      <c r="K3141" t="str">
        <f ca="1">IF(ISNA(XLOOKUP(A3141,Customers!A:A,Customers!A:A)),"Invalid FK","Valid")</f>
        <v>Valid</v>
      </c>
      <c r="L3141" t="str">
        <f ca="1">IF(ISNA(XLOOKUP(B3141,Vendors!A:A,Vendors!A:A)),"Invalid FK","Valid")</f>
        <v>Valid</v>
      </c>
      <c r="M3141" t="str">
        <f ca="1">IF(ISNA(XLOOKUP(C3141,Headcount!C:C,Headcount!C:C)),"Invalid FK","Valid")</f>
        <v>Valid</v>
      </c>
    </row>
    <row r="3142" spans="1:13">
      <c r="A3142" t="s">
        <v>7768</v>
      </c>
      <c r="B3142" s="1">
        <v>44727</v>
      </c>
      <c r="C3142">
        <v>-74344.070000000007</v>
      </c>
      <c r="D3142" t="s">
        <v>1478</v>
      </c>
      <c r="E3142" t="s">
        <v>1509</v>
      </c>
      <c r="F3142" t="s">
        <v>264</v>
      </c>
      <c r="G3142" t="s">
        <v>13</v>
      </c>
      <c r="I3142" t="s">
        <v>187</v>
      </c>
      <c r="J3142" t="s">
        <v>7769</v>
      </c>
      <c r="K3142" t="str">
        <f ca="1">IF(ISNA(XLOOKUP(A3142,Customers!A:A,Customers!A:A)),"Invalid FK","Valid")</f>
        <v>Valid</v>
      </c>
      <c r="L3142" t="str">
        <f ca="1">IF(ISNA(XLOOKUP(B3142,Vendors!A:A,Vendors!A:A)),"Invalid FK","Valid")</f>
        <v>Valid</v>
      </c>
      <c r="M3142" t="str">
        <f ca="1">IF(ISNA(XLOOKUP(C3142,Headcount!C:C,Headcount!C:C)),"Invalid FK","Valid")</f>
        <v>Valid</v>
      </c>
    </row>
    <row r="3143" spans="1:13">
      <c r="A3143" t="s">
        <v>7770</v>
      </c>
      <c r="B3143" s="1">
        <v>44924</v>
      </c>
      <c r="C3143">
        <v>261221.47</v>
      </c>
      <c r="D3143" t="s">
        <v>1483</v>
      </c>
      <c r="E3143" t="s">
        <v>1499</v>
      </c>
      <c r="F3143" t="s">
        <v>268</v>
      </c>
      <c r="G3143" t="s">
        <v>29</v>
      </c>
      <c r="H3143" t="s">
        <v>890</v>
      </c>
      <c r="J3143" t="s">
        <v>7771</v>
      </c>
      <c r="K3143" t="str">
        <f ca="1">IF(ISNA(XLOOKUP(A3143,Customers!A:A,Customers!A:A)),"Invalid FK","Valid")</f>
        <v>Valid</v>
      </c>
      <c r="L3143" t="str">
        <f ca="1">IF(ISNA(XLOOKUP(B3143,Vendors!A:A,Vendors!A:A)),"Invalid FK","Valid")</f>
        <v>Valid</v>
      </c>
      <c r="M3143" t="str">
        <f ca="1">IF(ISNA(XLOOKUP(C3143,Headcount!C:C,Headcount!C:C)),"Invalid FK","Valid")</f>
        <v>Valid</v>
      </c>
    </row>
    <row r="3144" spans="1:13">
      <c r="A3144" t="s">
        <v>7772</v>
      </c>
      <c r="B3144" s="1">
        <v>45161</v>
      </c>
      <c r="C3144">
        <v>25712.22</v>
      </c>
      <c r="D3144" t="s">
        <v>1504</v>
      </c>
      <c r="E3144" t="s">
        <v>1504</v>
      </c>
      <c r="F3144" t="s">
        <v>264</v>
      </c>
      <c r="G3144" t="s">
        <v>29</v>
      </c>
      <c r="J3144" t="s">
        <v>7773</v>
      </c>
      <c r="K3144" t="str">
        <f ca="1">IF(ISNA(XLOOKUP(A3144,Customers!A:A,Customers!A:A)),"Invalid FK","Valid")</f>
        <v>Valid</v>
      </c>
      <c r="L3144" t="str">
        <f ca="1">IF(ISNA(XLOOKUP(B3144,Vendors!A:A,Vendors!A:A)),"Invalid FK","Valid")</f>
        <v>Valid</v>
      </c>
      <c r="M3144" t="str">
        <f ca="1">IF(ISNA(XLOOKUP(C3144,Headcount!C:C,Headcount!C:C)),"Invalid FK","Valid")</f>
        <v>Valid</v>
      </c>
    </row>
    <row r="3145" spans="1:13">
      <c r="A3145" t="s">
        <v>7774</v>
      </c>
      <c r="B3145" s="1">
        <v>44588</v>
      </c>
      <c r="C3145">
        <v>106443.81</v>
      </c>
      <c r="D3145" t="s">
        <v>1483</v>
      </c>
      <c r="E3145" t="s">
        <v>1487</v>
      </c>
      <c r="F3145" t="s">
        <v>264</v>
      </c>
      <c r="G3145" t="s">
        <v>13</v>
      </c>
      <c r="H3145" t="s">
        <v>1049</v>
      </c>
      <c r="J3145" t="s">
        <v>7775</v>
      </c>
      <c r="K3145" t="str">
        <f ca="1">IF(ISNA(XLOOKUP(A3145,Customers!A:A,Customers!A:A)),"Invalid FK","Valid")</f>
        <v>Valid</v>
      </c>
      <c r="L3145" t="str">
        <f ca="1">IF(ISNA(XLOOKUP(B3145,Vendors!A:A,Vendors!A:A)),"Invalid FK","Valid")</f>
        <v>Valid</v>
      </c>
      <c r="M3145" t="str">
        <f ca="1">IF(ISNA(XLOOKUP(C3145,Headcount!C:C,Headcount!C:C)),"Invalid FK","Valid")</f>
        <v>Valid</v>
      </c>
    </row>
    <row r="3146" spans="1:13">
      <c r="A3146" t="s">
        <v>7776</v>
      </c>
      <c r="B3146" s="1">
        <v>44915</v>
      </c>
      <c r="C3146">
        <v>175876.4</v>
      </c>
      <c r="D3146" t="s">
        <v>1483</v>
      </c>
      <c r="E3146" t="s">
        <v>1499</v>
      </c>
      <c r="F3146" t="s">
        <v>264</v>
      </c>
      <c r="G3146" t="s">
        <v>8</v>
      </c>
      <c r="H3146" t="s">
        <v>800</v>
      </c>
      <c r="J3146" t="s">
        <v>7777</v>
      </c>
      <c r="K3146" t="str">
        <f ca="1">IF(ISNA(XLOOKUP(A3146,Customers!A:A,Customers!A:A)),"Invalid FK","Valid")</f>
        <v>Valid</v>
      </c>
      <c r="L3146" t="str">
        <f ca="1">IF(ISNA(XLOOKUP(B3146,Vendors!A:A,Vendors!A:A)),"Invalid FK","Valid")</f>
        <v>Valid</v>
      </c>
      <c r="M3146" t="str">
        <f ca="1">IF(ISNA(XLOOKUP(C3146,Headcount!C:C,Headcount!C:C)),"Invalid FK","Valid")</f>
        <v>Valid</v>
      </c>
    </row>
    <row r="3147" spans="1:13">
      <c r="A3147" t="s">
        <v>7778</v>
      </c>
      <c r="B3147" s="1">
        <v>45014</v>
      </c>
      <c r="C3147">
        <v>-83948.69</v>
      </c>
      <c r="D3147" t="s">
        <v>1478</v>
      </c>
      <c r="E3147" t="s">
        <v>20</v>
      </c>
      <c r="F3147" t="s">
        <v>271</v>
      </c>
      <c r="G3147" t="s">
        <v>17</v>
      </c>
      <c r="I3147" t="s">
        <v>213</v>
      </c>
      <c r="J3147" t="s">
        <v>7779</v>
      </c>
      <c r="K3147" t="str">
        <f ca="1">IF(ISNA(XLOOKUP(A3147,Customers!A:A,Customers!A:A)),"Invalid FK","Valid")</f>
        <v>Valid</v>
      </c>
      <c r="L3147" t="str">
        <f ca="1">IF(ISNA(XLOOKUP(B3147,Vendors!A:A,Vendors!A:A)),"Invalid FK","Valid")</f>
        <v>Valid</v>
      </c>
      <c r="M3147" t="str">
        <f ca="1">IF(ISNA(XLOOKUP(C3147,Headcount!C:C,Headcount!C:C)),"Invalid FK","Valid")</f>
        <v>Valid</v>
      </c>
    </row>
    <row r="3148" spans="1:13">
      <c r="A3148" t="s">
        <v>7780</v>
      </c>
      <c r="B3148" s="1">
        <v>44812</v>
      </c>
      <c r="C3148">
        <v>137872.16</v>
      </c>
      <c r="D3148" t="s">
        <v>1483</v>
      </c>
      <c r="E3148" t="s">
        <v>1484</v>
      </c>
      <c r="F3148" t="s">
        <v>264</v>
      </c>
      <c r="G3148" t="s">
        <v>13</v>
      </c>
      <c r="H3148" t="s">
        <v>748</v>
      </c>
      <c r="J3148" t="s">
        <v>7781</v>
      </c>
      <c r="K3148" t="str">
        <f ca="1">IF(ISNA(XLOOKUP(A3148,Customers!A:A,Customers!A:A)),"Invalid FK","Valid")</f>
        <v>Valid</v>
      </c>
      <c r="L3148" t="str">
        <f ca="1">IF(ISNA(XLOOKUP(B3148,Vendors!A:A,Vendors!A:A)),"Invalid FK","Valid")</f>
        <v>Valid</v>
      </c>
      <c r="M3148" t="str">
        <f ca="1">IF(ISNA(XLOOKUP(C3148,Headcount!C:C,Headcount!C:C)),"Invalid FK","Valid")</f>
        <v>Valid</v>
      </c>
    </row>
    <row r="3149" spans="1:13">
      <c r="A3149" t="s">
        <v>7782</v>
      </c>
      <c r="B3149" s="1">
        <v>44691</v>
      </c>
      <c r="C3149">
        <v>-7605.58</v>
      </c>
      <c r="D3149" t="s">
        <v>1478</v>
      </c>
      <c r="E3149" t="s">
        <v>7</v>
      </c>
      <c r="F3149" t="s">
        <v>268</v>
      </c>
      <c r="G3149" t="s">
        <v>17</v>
      </c>
      <c r="I3149" t="s">
        <v>121</v>
      </c>
      <c r="J3149" t="s">
        <v>7783</v>
      </c>
      <c r="K3149" t="str">
        <f ca="1">IF(ISNA(XLOOKUP(A3149,Customers!A:A,Customers!A:A)),"Invalid FK","Valid")</f>
        <v>Valid</v>
      </c>
      <c r="L3149" t="str">
        <f ca="1">IF(ISNA(XLOOKUP(B3149,Vendors!A:A,Vendors!A:A)),"Invalid FK","Valid")</f>
        <v>Valid</v>
      </c>
      <c r="M3149" t="str">
        <f ca="1">IF(ISNA(XLOOKUP(C3149,Headcount!C:C,Headcount!C:C)),"Invalid FK","Valid")</f>
        <v>Valid</v>
      </c>
    </row>
    <row r="3150" spans="1:13">
      <c r="A3150" t="s">
        <v>7784</v>
      </c>
      <c r="B3150" s="1">
        <v>44701</v>
      </c>
      <c r="C3150">
        <v>-39990.699999999997</v>
      </c>
      <c r="D3150" t="s">
        <v>1478</v>
      </c>
      <c r="E3150" t="s">
        <v>20</v>
      </c>
      <c r="F3150" t="s">
        <v>268</v>
      </c>
      <c r="G3150" t="s">
        <v>29</v>
      </c>
      <c r="I3150" t="s">
        <v>246</v>
      </c>
      <c r="J3150" t="s">
        <v>7785</v>
      </c>
      <c r="K3150" t="str">
        <f ca="1">IF(ISNA(XLOOKUP(A3150,Customers!A:A,Customers!A:A)),"Invalid FK","Valid")</f>
        <v>Valid</v>
      </c>
      <c r="L3150" t="str">
        <f ca="1">IF(ISNA(XLOOKUP(B3150,Vendors!A:A,Vendors!A:A)),"Invalid FK","Valid")</f>
        <v>Valid</v>
      </c>
      <c r="M3150" t="str">
        <f ca="1">IF(ISNA(XLOOKUP(C3150,Headcount!C:C,Headcount!C:C)),"Invalid FK","Valid")</f>
        <v>Valid</v>
      </c>
    </row>
    <row r="3151" spans="1:13">
      <c r="A3151" t="s">
        <v>7786</v>
      </c>
      <c r="B3151" s="1">
        <v>44897</v>
      </c>
      <c r="C3151">
        <v>-24624.560000000001</v>
      </c>
      <c r="D3151" t="s">
        <v>1478</v>
      </c>
      <c r="E3151" t="s">
        <v>1509</v>
      </c>
      <c r="F3151" t="s">
        <v>271</v>
      </c>
      <c r="G3151" t="s">
        <v>29</v>
      </c>
      <c r="I3151" t="s">
        <v>189</v>
      </c>
      <c r="J3151" t="s">
        <v>7787</v>
      </c>
      <c r="K3151" t="str">
        <f ca="1">IF(ISNA(XLOOKUP(A3151,Customers!A:A,Customers!A:A)),"Invalid FK","Valid")</f>
        <v>Valid</v>
      </c>
      <c r="L3151" t="str">
        <f ca="1">IF(ISNA(XLOOKUP(B3151,Vendors!A:A,Vendors!A:A)),"Invalid FK","Valid")</f>
        <v>Valid</v>
      </c>
      <c r="M3151" t="str">
        <f ca="1">IF(ISNA(XLOOKUP(C3151,Headcount!C:C,Headcount!C:C)),"Invalid FK","Valid")</f>
        <v>Valid</v>
      </c>
    </row>
    <row r="3152" spans="1:13">
      <c r="A3152" t="s">
        <v>7788</v>
      </c>
      <c r="B3152" s="1">
        <v>45176</v>
      </c>
      <c r="C3152">
        <v>18494.78</v>
      </c>
      <c r="D3152" t="s">
        <v>1504</v>
      </c>
      <c r="E3152" t="s">
        <v>1504</v>
      </c>
      <c r="F3152" t="s">
        <v>264</v>
      </c>
      <c r="G3152" t="s">
        <v>8</v>
      </c>
      <c r="J3152" t="s">
        <v>7789</v>
      </c>
      <c r="K3152" t="str">
        <f ca="1">IF(ISNA(XLOOKUP(A3152,Customers!A:A,Customers!A:A)),"Invalid FK","Valid")</f>
        <v>Valid</v>
      </c>
      <c r="L3152" t="str">
        <f ca="1">IF(ISNA(XLOOKUP(B3152,Vendors!A:A,Vendors!A:A)),"Invalid FK","Valid")</f>
        <v>Valid</v>
      </c>
      <c r="M3152" t="str">
        <f ca="1">IF(ISNA(XLOOKUP(C3152,Headcount!C:C,Headcount!C:C)),"Invalid FK","Valid")</f>
        <v>Valid</v>
      </c>
    </row>
    <row r="3153" spans="1:13">
      <c r="A3153" t="s">
        <v>7790</v>
      </c>
      <c r="B3153" s="1">
        <v>45160</v>
      </c>
      <c r="C3153">
        <v>12099.09</v>
      </c>
      <c r="D3153" t="s">
        <v>1504</v>
      </c>
      <c r="E3153" t="s">
        <v>1504</v>
      </c>
      <c r="F3153" t="s">
        <v>268</v>
      </c>
      <c r="G3153" t="s">
        <v>17</v>
      </c>
      <c r="J3153" t="s">
        <v>7791</v>
      </c>
      <c r="K3153" t="str">
        <f ca="1">IF(ISNA(XLOOKUP(A3153,Customers!A:A,Customers!A:A)),"Invalid FK","Valid")</f>
        <v>Valid</v>
      </c>
      <c r="L3153" t="str">
        <f ca="1">IF(ISNA(XLOOKUP(B3153,Vendors!A:A,Vendors!A:A)),"Invalid FK","Valid")</f>
        <v>Valid</v>
      </c>
      <c r="M3153" t="str">
        <f ca="1">IF(ISNA(XLOOKUP(C3153,Headcount!C:C,Headcount!C:C)),"Invalid FK","Valid")</f>
        <v>Valid</v>
      </c>
    </row>
    <row r="3154" spans="1:13">
      <c r="A3154" t="s">
        <v>7792</v>
      </c>
      <c r="B3154" s="1">
        <v>45283</v>
      </c>
      <c r="C3154">
        <v>147138.43</v>
      </c>
      <c r="D3154" t="s">
        <v>1483</v>
      </c>
      <c r="E3154" t="s">
        <v>1484</v>
      </c>
      <c r="F3154" t="s">
        <v>271</v>
      </c>
      <c r="G3154" t="s">
        <v>13</v>
      </c>
      <c r="H3154" t="s">
        <v>1343</v>
      </c>
      <c r="J3154" t="s">
        <v>7793</v>
      </c>
      <c r="K3154" t="str">
        <f ca="1">IF(ISNA(XLOOKUP(A3154,Customers!A:A,Customers!A:A)),"Invalid FK","Valid")</f>
        <v>Valid</v>
      </c>
      <c r="L3154" t="str">
        <f ca="1">IF(ISNA(XLOOKUP(B3154,Vendors!A:A,Vendors!A:A)),"Invalid FK","Valid")</f>
        <v>Valid</v>
      </c>
      <c r="M3154" t="str">
        <f ca="1">IF(ISNA(XLOOKUP(C3154,Headcount!C:C,Headcount!C:C)),"Invalid FK","Valid")</f>
        <v>Valid</v>
      </c>
    </row>
    <row r="3155" spans="1:13">
      <c r="A3155" t="s">
        <v>7794</v>
      </c>
      <c r="B3155" s="1">
        <v>44926</v>
      </c>
      <c r="C3155">
        <v>160167.75</v>
      </c>
      <c r="D3155" t="s">
        <v>1483</v>
      </c>
      <c r="E3155" t="s">
        <v>1499</v>
      </c>
      <c r="F3155" t="s">
        <v>264</v>
      </c>
      <c r="G3155" t="s">
        <v>13</v>
      </c>
      <c r="H3155" t="s">
        <v>1287</v>
      </c>
      <c r="J3155" t="s">
        <v>7795</v>
      </c>
      <c r="K3155" t="str">
        <f ca="1">IF(ISNA(XLOOKUP(A3155,Customers!A:A,Customers!A:A)),"Invalid FK","Valid")</f>
        <v>Valid</v>
      </c>
      <c r="L3155" t="str">
        <f ca="1">IF(ISNA(XLOOKUP(B3155,Vendors!A:A,Vendors!A:A)),"Invalid FK","Valid")</f>
        <v>Valid</v>
      </c>
      <c r="M3155" t="str">
        <f ca="1">IF(ISNA(XLOOKUP(C3155,Headcount!C:C,Headcount!C:C)),"Invalid FK","Valid")</f>
        <v>Valid</v>
      </c>
    </row>
    <row r="3156" spans="1:13">
      <c r="A3156" t="s">
        <v>7796</v>
      </c>
      <c r="B3156" s="1">
        <v>45011</v>
      </c>
      <c r="C3156">
        <v>141165.14000000001</v>
      </c>
      <c r="D3156" t="s">
        <v>1483</v>
      </c>
      <c r="E3156" t="s">
        <v>1499</v>
      </c>
      <c r="F3156" t="s">
        <v>268</v>
      </c>
      <c r="G3156" t="s">
        <v>17</v>
      </c>
      <c r="H3156" t="s">
        <v>872</v>
      </c>
      <c r="J3156" t="s">
        <v>7797</v>
      </c>
      <c r="K3156" t="str">
        <f ca="1">IF(ISNA(XLOOKUP(A3156,Customers!A:A,Customers!A:A)),"Invalid FK","Valid")</f>
        <v>Valid</v>
      </c>
      <c r="L3156" t="str">
        <f ca="1">IF(ISNA(XLOOKUP(B3156,Vendors!A:A,Vendors!A:A)),"Invalid FK","Valid")</f>
        <v>Valid</v>
      </c>
      <c r="M3156" t="str">
        <f ca="1">IF(ISNA(XLOOKUP(C3156,Headcount!C:C,Headcount!C:C)),"Invalid FK","Valid")</f>
        <v>Valid</v>
      </c>
    </row>
    <row r="3157" spans="1:13">
      <c r="A3157" t="s">
        <v>7798</v>
      </c>
      <c r="B3157" s="1">
        <v>44732</v>
      </c>
      <c r="C3157">
        <v>-34609.35</v>
      </c>
      <c r="D3157" t="s">
        <v>1478</v>
      </c>
      <c r="E3157" t="s">
        <v>20</v>
      </c>
      <c r="F3157" t="s">
        <v>271</v>
      </c>
      <c r="G3157" t="s">
        <v>29</v>
      </c>
      <c r="I3157" t="s">
        <v>99</v>
      </c>
      <c r="J3157" t="s">
        <v>7799</v>
      </c>
      <c r="K3157" t="str">
        <f ca="1">IF(ISNA(XLOOKUP(A3157,Customers!A:A,Customers!A:A)),"Invalid FK","Valid")</f>
        <v>Valid</v>
      </c>
      <c r="L3157" t="str">
        <f ca="1">IF(ISNA(XLOOKUP(B3157,Vendors!A:A,Vendors!A:A)),"Invalid FK","Valid")</f>
        <v>Valid</v>
      </c>
      <c r="M3157" t="str">
        <f ca="1">IF(ISNA(XLOOKUP(C3157,Headcount!C:C,Headcount!C:C)),"Invalid FK","Valid")</f>
        <v>Valid</v>
      </c>
    </row>
    <row r="3158" spans="1:13">
      <c r="A3158" t="s">
        <v>7800</v>
      </c>
      <c r="B3158" s="1">
        <v>45110</v>
      </c>
      <c r="C3158">
        <v>172065.35</v>
      </c>
      <c r="D3158" t="s">
        <v>1483</v>
      </c>
      <c r="E3158" t="s">
        <v>1484</v>
      </c>
      <c r="F3158" t="s">
        <v>268</v>
      </c>
      <c r="G3158" t="s">
        <v>8</v>
      </c>
      <c r="H3158" t="s">
        <v>674</v>
      </c>
      <c r="J3158" t="s">
        <v>7801</v>
      </c>
      <c r="K3158" t="str">
        <f ca="1">IF(ISNA(XLOOKUP(A3158,Customers!A:A,Customers!A:A)),"Invalid FK","Valid")</f>
        <v>Valid</v>
      </c>
      <c r="L3158" t="str">
        <f ca="1">IF(ISNA(XLOOKUP(B3158,Vendors!A:A,Vendors!A:A)),"Invalid FK","Valid")</f>
        <v>Valid</v>
      </c>
      <c r="M3158" t="str">
        <f ca="1">IF(ISNA(XLOOKUP(C3158,Headcount!C:C,Headcount!C:C)),"Invalid FK","Valid")</f>
        <v>Valid</v>
      </c>
    </row>
    <row r="3159" spans="1:13">
      <c r="A3159" t="s">
        <v>7802</v>
      </c>
      <c r="B3159" s="1">
        <v>44941</v>
      </c>
      <c r="C3159">
        <v>173880.7</v>
      </c>
      <c r="D3159" t="s">
        <v>1483</v>
      </c>
      <c r="E3159" t="s">
        <v>1484</v>
      </c>
      <c r="F3159" t="s">
        <v>264</v>
      </c>
      <c r="G3159" t="s">
        <v>17</v>
      </c>
      <c r="H3159" t="s">
        <v>728</v>
      </c>
      <c r="J3159" t="s">
        <v>7803</v>
      </c>
      <c r="K3159" t="str">
        <f ca="1">IF(ISNA(XLOOKUP(A3159,Customers!A:A,Customers!A:A)),"Invalid FK","Valid")</f>
        <v>Valid</v>
      </c>
      <c r="L3159" t="str">
        <f ca="1">IF(ISNA(XLOOKUP(B3159,Vendors!A:A,Vendors!A:A)),"Invalid FK","Valid")</f>
        <v>Valid</v>
      </c>
      <c r="M3159" t="str">
        <f ca="1">IF(ISNA(XLOOKUP(C3159,Headcount!C:C,Headcount!C:C)),"Invalid FK","Valid")</f>
        <v>Valid</v>
      </c>
    </row>
    <row r="3160" spans="1:13">
      <c r="A3160" t="s">
        <v>7804</v>
      </c>
      <c r="B3160" s="1">
        <v>44819</v>
      </c>
      <c r="C3160">
        <v>-40423.410000000003</v>
      </c>
      <c r="D3160" t="s">
        <v>1478</v>
      </c>
      <c r="E3160" t="s">
        <v>20</v>
      </c>
      <c r="F3160" t="s">
        <v>264</v>
      </c>
      <c r="G3160" t="s">
        <v>8</v>
      </c>
      <c r="I3160" t="s">
        <v>27</v>
      </c>
      <c r="J3160" t="s">
        <v>7805</v>
      </c>
      <c r="K3160" t="str">
        <f ca="1">IF(ISNA(XLOOKUP(A3160,Customers!A:A,Customers!A:A)),"Invalid FK","Valid")</f>
        <v>Valid</v>
      </c>
      <c r="L3160" t="str">
        <f ca="1">IF(ISNA(XLOOKUP(B3160,Vendors!A:A,Vendors!A:A)),"Invalid FK","Valid")</f>
        <v>Valid</v>
      </c>
      <c r="M3160" t="str">
        <f ca="1">IF(ISNA(XLOOKUP(C3160,Headcount!C:C,Headcount!C:C)),"Invalid FK","Valid")</f>
        <v>Valid</v>
      </c>
    </row>
    <row r="3161" spans="1:13">
      <c r="A3161" t="s">
        <v>7806</v>
      </c>
      <c r="B3161" s="1">
        <v>44939</v>
      </c>
      <c r="C3161">
        <v>-15694.49</v>
      </c>
      <c r="D3161" t="s">
        <v>1478</v>
      </c>
      <c r="E3161" t="s">
        <v>1509</v>
      </c>
      <c r="F3161" t="s">
        <v>271</v>
      </c>
      <c r="G3161" t="s">
        <v>17</v>
      </c>
      <c r="I3161" t="s">
        <v>73</v>
      </c>
      <c r="J3161" t="s">
        <v>7807</v>
      </c>
      <c r="K3161" t="str">
        <f ca="1">IF(ISNA(XLOOKUP(A3161,Customers!A:A,Customers!A:A)),"Invalid FK","Valid")</f>
        <v>Valid</v>
      </c>
      <c r="L3161" t="str">
        <f ca="1">IF(ISNA(XLOOKUP(B3161,Vendors!A:A,Vendors!A:A)),"Invalid FK","Valid")</f>
        <v>Valid</v>
      </c>
      <c r="M3161" t="str">
        <f ca="1">IF(ISNA(XLOOKUP(C3161,Headcount!C:C,Headcount!C:C)),"Invalid FK","Valid")</f>
        <v>Valid</v>
      </c>
    </row>
    <row r="3162" spans="1:13">
      <c r="A3162" t="s">
        <v>7808</v>
      </c>
      <c r="B3162" s="1">
        <v>44965</v>
      </c>
      <c r="C3162">
        <v>175630.46</v>
      </c>
      <c r="D3162" t="s">
        <v>1483</v>
      </c>
      <c r="E3162" t="s">
        <v>1499</v>
      </c>
      <c r="F3162" t="s">
        <v>264</v>
      </c>
      <c r="G3162" t="s">
        <v>8</v>
      </c>
      <c r="H3162" t="s">
        <v>1167</v>
      </c>
      <c r="J3162" t="s">
        <v>7809</v>
      </c>
      <c r="K3162" t="str">
        <f ca="1">IF(ISNA(XLOOKUP(A3162,Customers!A:A,Customers!A:A)),"Invalid FK","Valid")</f>
        <v>Valid</v>
      </c>
      <c r="L3162" t="str">
        <f ca="1">IF(ISNA(XLOOKUP(B3162,Vendors!A:A,Vendors!A:A)),"Invalid FK","Valid")</f>
        <v>Valid</v>
      </c>
      <c r="M3162" t="str">
        <f ca="1">IF(ISNA(XLOOKUP(C3162,Headcount!C:C,Headcount!C:C)),"Invalid FK","Valid")</f>
        <v>Valid</v>
      </c>
    </row>
    <row r="3163" spans="1:13">
      <c r="A3163" t="s">
        <v>7810</v>
      </c>
      <c r="B3163" s="1">
        <v>44831</v>
      </c>
      <c r="C3163">
        <v>-24904.87</v>
      </c>
      <c r="D3163" t="s">
        <v>1478</v>
      </c>
      <c r="E3163" t="s">
        <v>7</v>
      </c>
      <c r="F3163" t="s">
        <v>264</v>
      </c>
      <c r="G3163" t="s">
        <v>8</v>
      </c>
      <c r="I3163" t="s">
        <v>145</v>
      </c>
      <c r="J3163" t="s">
        <v>7811</v>
      </c>
      <c r="K3163" t="str">
        <f ca="1">IF(ISNA(XLOOKUP(A3163,Customers!A:A,Customers!A:A)),"Invalid FK","Valid")</f>
        <v>Valid</v>
      </c>
      <c r="L3163" t="str">
        <f ca="1">IF(ISNA(XLOOKUP(B3163,Vendors!A:A,Vendors!A:A)),"Invalid FK","Valid")</f>
        <v>Valid</v>
      </c>
      <c r="M3163" t="str">
        <f ca="1">IF(ISNA(XLOOKUP(C3163,Headcount!C:C,Headcount!C:C)),"Invalid FK","Valid")</f>
        <v>Valid</v>
      </c>
    </row>
    <row r="3164" spans="1:13">
      <c r="A3164" t="s">
        <v>7812</v>
      </c>
      <c r="B3164" s="1">
        <v>44600</v>
      </c>
      <c r="C3164">
        <v>-57062.21</v>
      </c>
      <c r="D3164" t="s">
        <v>1478</v>
      </c>
      <c r="E3164" t="s">
        <v>1496</v>
      </c>
      <c r="F3164" t="s">
        <v>271</v>
      </c>
      <c r="G3164" t="s">
        <v>29</v>
      </c>
      <c r="I3164" t="s">
        <v>89</v>
      </c>
      <c r="J3164" t="s">
        <v>7813</v>
      </c>
      <c r="K3164" t="str">
        <f ca="1">IF(ISNA(XLOOKUP(A3164,Customers!A:A,Customers!A:A)),"Invalid FK","Valid")</f>
        <v>Valid</v>
      </c>
      <c r="L3164" t="str">
        <f ca="1">IF(ISNA(XLOOKUP(B3164,Vendors!A:A,Vendors!A:A)),"Invalid FK","Valid")</f>
        <v>Valid</v>
      </c>
      <c r="M3164" t="str">
        <f ca="1">IF(ISNA(XLOOKUP(C3164,Headcount!C:C,Headcount!C:C)),"Invalid FK","Valid")</f>
        <v>Valid</v>
      </c>
    </row>
    <row r="3165" spans="1:13">
      <c r="A3165" t="s">
        <v>7814</v>
      </c>
      <c r="B3165" s="1">
        <v>44856</v>
      </c>
      <c r="C3165">
        <v>83208.47</v>
      </c>
      <c r="D3165" t="s">
        <v>1483</v>
      </c>
      <c r="E3165" t="s">
        <v>1487</v>
      </c>
      <c r="F3165" t="s">
        <v>271</v>
      </c>
      <c r="G3165" t="s">
        <v>17</v>
      </c>
      <c r="H3165" t="s">
        <v>692</v>
      </c>
      <c r="J3165" t="s">
        <v>7815</v>
      </c>
      <c r="K3165" t="str">
        <f ca="1">IF(ISNA(XLOOKUP(A3165,Customers!A:A,Customers!A:A)),"Invalid FK","Valid")</f>
        <v>Valid</v>
      </c>
      <c r="L3165" t="str">
        <f ca="1">IF(ISNA(XLOOKUP(B3165,Vendors!A:A,Vendors!A:A)),"Invalid FK","Valid")</f>
        <v>Valid</v>
      </c>
      <c r="M3165" t="str">
        <f ca="1">IF(ISNA(XLOOKUP(C3165,Headcount!C:C,Headcount!C:C)),"Invalid FK","Valid")</f>
        <v>Valid</v>
      </c>
    </row>
    <row r="3166" spans="1:13">
      <c r="A3166" t="s">
        <v>7816</v>
      </c>
      <c r="B3166" s="1">
        <v>44725</v>
      </c>
      <c r="C3166">
        <v>-71652.7</v>
      </c>
      <c r="D3166" t="s">
        <v>1478</v>
      </c>
      <c r="E3166" t="s">
        <v>36</v>
      </c>
      <c r="F3166" t="s">
        <v>264</v>
      </c>
      <c r="G3166" t="s">
        <v>29</v>
      </c>
      <c r="I3166" t="s">
        <v>125</v>
      </c>
      <c r="J3166" t="s">
        <v>7817</v>
      </c>
      <c r="K3166" t="str">
        <f ca="1">IF(ISNA(XLOOKUP(A3166,Customers!A:A,Customers!A:A)),"Invalid FK","Valid")</f>
        <v>Valid</v>
      </c>
      <c r="L3166" t="str">
        <f ca="1">IF(ISNA(XLOOKUP(B3166,Vendors!A:A,Vendors!A:A)),"Invalid FK","Valid")</f>
        <v>Valid</v>
      </c>
      <c r="M3166" t="str">
        <f ca="1">IF(ISNA(XLOOKUP(C3166,Headcount!C:C,Headcount!C:C)),"Invalid FK","Valid")</f>
        <v>Valid</v>
      </c>
    </row>
    <row r="3167" spans="1:13">
      <c r="A3167" t="s">
        <v>7818</v>
      </c>
      <c r="B3167" s="1">
        <v>45087</v>
      </c>
      <c r="C3167">
        <v>139195.81</v>
      </c>
      <c r="D3167" t="s">
        <v>1483</v>
      </c>
      <c r="E3167" t="s">
        <v>1499</v>
      </c>
      <c r="F3167" t="s">
        <v>268</v>
      </c>
      <c r="G3167" t="s">
        <v>8</v>
      </c>
      <c r="H3167" t="s">
        <v>838</v>
      </c>
      <c r="J3167" t="s">
        <v>7819</v>
      </c>
      <c r="K3167" t="str">
        <f ca="1">IF(ISNA(XLOOKUP(A3167,Customers!A:A,Customers!A:A)),"Invalid FK","Valid")</f>
        <v>Valid</v>
      </c>
      <c r="L3167" t="str">
        <f ca="1">IF(ISNA(XLOOKUP(B3167,Vendors!A:A,Vendors!A:A)),"Invalid FK","Valid")</f>
        <v>Valid</v>
      </c>
      <c r="M3167" t="str">
        <f ca="1">IF(ISNA(XLOOKUP(C3167,Headcount!C:C,Headcount!C:C)),"Invalid FK","Valid")</f>
        <v>Valid</v>
      </c>
    </row>
    <row r="3168" spans="1:13">
      <c r="A3168" t="s">
        <v>7820</v>
      </c>
      <c r="B3168" s="1">
        <v>44928</v>
      </c>
      <c r="C3168">
        <v>127867.03</v>
      </c>
      <c r="D3168" t="s">
        <v>1483</v>
      </c>
      <c r="E3168" t="s">
        <v>1499</v>
      </c>
      <c r="F3168" t="s">
        <v>271</v>
      </c>
      <c r="G3168" t="s">
        <v>17</v>
      </c>
      <c r="H3168" t="s">
        <v>949</v>
      </c>
      <c r="J3168" t="s">
        <v>7821</v>
      </c>
      <c r="K3168" t="str">
        <f ca="1">IF(ISNA(XLOOKUP(A3168,Customers!A:A,Customers!A:A)),"Invalid FK","Valid")</f>
        <v>Valid</v>
      </c>
      <c r="L3168" t="str">
        <f ca="1">IF(ISNA(XLOOKUP(B3168,Vendors!A:A,Vendors!A:A)),"Invalid FK","Valid")</f>
        <v>Valid</v>
      </c>
      <c r="M3168" t="str">
        <f ca="1">IF(ISNA(XLOOKUP(C3168,Headcount!C:C,Headcount!C:C)),"Invalid FK","Valid")</f>
        <v>Valid</v>
      </c>
    </row>
    <row r="3169" spans="1:13">
      <c r="A3169" t="s">
        <v>7822</v>
      </c>
      <c r="B3169" s="1">
        <v>44781</v>
      </c>
      <c r="C3169">
        <v>174580.06</v>
      </c>
      <c r="D3169" t="s">
        <v>1483</v>
      </c>
      <c r="E3169" t="s">
        <v>1484</v>
      </c>
      <c r="F3169" t="s">
        <v>268</v>
      </c>
      <c r="G3169" t="s">
        <v>8</v>
      </c>
      <c r="H3169" t="s">
        <v>1017</v>
      </c>
      <c r="J3169" t="s">
        <v>7823</v>
      </c>
      <c r="K3169" t="str">
        <f ca="1">IF(ISNA(XLOOKUP(A3169,Customers!A:A,Customers!A:A)),"Invalid FK","Valid")</f>
        <v>Valid</v>
      </c>
      <c r="L3169" t="str">
        <f ca="1">IF(ISNA(XLOOKUP(B3169,Vendors!A:A,Vendors!A:A)),"Invalid FK","Valid")</f>
        <v>Valid</v>
      </c>
      <c r="M3169" t="str">
        <f ca="1">IF(ISNA(XLOOKUP(C3169,Headcount!C:C,Headcount!C:C)),"Invalid FK","Valid")</f>
        <v>Valid</v>
      </c>
    </row>
    <row r="3170" spans="1:13">
      <c r="A3170" t="s">
        <v>7824</v>
      </c>
      <c r="B3170" s="1">
        <v>45066</v>
      </c>
      <c r="C3170">
        <v>129570.71</v>
      </c>
      <c r="D3170" t="s">
        <v>1483</v>
      </c>
      <c r="E3170" t="s">
        <v>1499</v>
      </c>
      <c r="F3170" t="s">
        <v>264</v>
      </c>
      <c r="G3170" t="s">
        <v>13</v>
      </c>
      <c r="H3170" t="s">
        <v>690</v>
      </c>
      <c r="J3170" t="s">
        <v>7825</v>
      </c>
      <c r="K3170" t="str">
        <f ca="1">IF(ISNA(XLOOKUP(A3170,Customers!A:A,Customers!A:A)),"Invalid FK","Valid")</f>
        <v>Valid</v>
      </c>
      <c r="L3170" t="str">
        <f ca="1">IF(ISNA(XLOOKUP(B3170,Vendors!A:A,Vendors!A:A)),"Invalid FK","Valid")</f>
        <v>Valid</v>
      </c>
      <c r="M3170" t="str">
        <f ca="1">IF(ISNA(XLOOKUP(C3170,Headcount!C:C,Headcount!C:C)),"Invalid FK","Valid")</f>
        <v>Valid</v>
      </c>
    </row>
    <row r="3171" spans="1:13">
      <c r="A3171" t="s">
        <v>7826</v>
      </c>
      <c r="B3171" s="1">
        <v>45053</v>
      </c>
      <c r="C3171">
        <v>167645.01999999999</v>
      </c>
      <c r="D3171" t="s">
        <v>1483</v>
      </c>
      <c r="E3171" t="s">
        <v>1487</v>
      </c>
      <c r="F3171" t="s">
        <v>271</v>
      </c>
      <c r="G3171" t="s">
        <v>29</v>
      </c>
      <c r="H3171" t="s">
        <v>1067</v>
      </c>
      <c r="J3171" t="s">
        <v>7827</v>
      </c>
      <c r="K3171" t="str">
        <f ca="1">IF(ISNA(XLOOKUP(A3171,Customers!A:A,Customers!A:A)),"Invalid FK","Valid")</f>
        <v>Valid</v>
      </c>
      <c r="L3171" t="str">
        <f ca="1">IF(ISNA(XLOOKUP(B3171,Vendors!A:A,Vendors!A:A)),"Invalid FK","Valid")</f>
        <v>Valid</v>
      </c>
      <c r="M3171" t="str">
        <f ca="1">IF(ISNA(XLOOKUP(C3171,Headcount!C:C,Headcount!C:C)),"Invalid FK","Valid")</f>
        <v>Valid</v>
      </c>
    </row>
    <row r="3172" spans="1:13">
      <c r="A3172" t="s">
        <v>7828</v>
      </c>
      <c r="B3172" s="1">
        <v>45090</v>
      </c>
      <c r="C3172">
        <v>-36820.21</v>
      </c>
      <c r="D3172" t="s">
        <v>1478</v>
      </c>
      <c r="E3172" t="s">
        <v>36</v>
      </c>
      <c r="F3172" t="s">
        <v>264</v>
      </c>
      <c r="G3172" t="s">
        <v>13</v>
      </c>
      <c r="I3172" t="s">
        <v>91</v>
      </c>
      <c r="J3172" t="s">
        <v>7829</v>
      </c>
      <c r="K3172" t="str">
        <f ca="1">IF(ISNA(XLOOKUP(A3172,Customers!A:A,Customers!A:A)),"Invalid FK","Valid")</f>
        <v>Valid</v>
      </c>
      <c r="L3172" t="str">
        <f ca="1">IF(ISNA(XLOOKUP(B3172,Vendors!A:A,Vendors!A:A)),"Invalid FK","Valid")</f>
        <v>Valid</v>
      </c>
      <c r="M3172" t="str">
        <f ca="1">IF(ISNA(XLOOKUP(C3172,Headcount!C:C,Headcount!C:C)),"Invalid FK","Valid")</f>
        <v>Valid</v>
      </c>
    </row>
    <row r="3173" spans="1:13">
      <c r="A3173" t="s">
        <v>7830</v>
      </c>
      <c r="B3173" s="1">
        <v>44858</v>
      </c>
      <c r="C3173">
        <v>141334.82999999999</v>
      </c>
      <c r="D3173" t="s">
        <v>1483</v>
      </c>
      <c r="E3173" t="s">
        <v>1484</v>
      </c>
      <c r="F3173" t="s">
        <v>271</v>
      </c>
      <c r="G3173" t="s">
        <v>17</v>
      </c>
      <c r="H3173" t="s">
        <v>914</v>
      </c>
      <c r="J3173" t="s">
        <v>7831</v>
      </c>
      <c r="K3173" t="str">
        <f ca="1">IF(ISNA(XLOOKUP(A3173,Customers!A:A,Customers!A:A)),"Invalid FK","Valid")</f>
        <v>Valid</v>
      </c>
      <c r="L3173" t="str">
        <f ca="1">IF(ISNA(XLOOKUP(B3173,Vendors!A:A,Vendors!A:A)),"Invalid FK","Valid")</f>
        <v>Valid</v>
      </c>
      <c r="M3173" t="str">
        <f ca="1">IF(ISNA(XLOOKUP(C3173,Headcount!C:C,Headcount!C:C)),"Invalid FK","Valid")</f>
        <v>Valid</v>
      </c>
    </row>
    <row r="3174" spans="1:13">
      <c r="A3174" t="s">
        <v>7832</v>
      </c>
      <c r="B3174" s="1">
        <v>44601</v>
      </c>
      <c r="C3174">
        <v>195756.26</v>
      </c>
      <c r="D3174" t="s">
        <v>1483</v>
      </c>
      <c r="E3174" t="s">
        <v>1484</v>
      </c>
      <c r="F3174" t="s">
        <v>264</v>
      </c>
      <c r="G3174" t="s">
        <v>13</v>
      </c>
      <c r="H3174" t="s">
        <v>876</v>
      </c>
      <c r="J3174" t="s">
        <v>7833</v>
      </c>
      <c r="K3174" t="str">
        <f ca="1">IF(ISNA(XLOOKUP(A3174,Customers!A:A,Customers!A:A)),"Invalid FK","Valid")</f>
        <v>Valid</v>
      </c>
      <c r="L3174" t="str">
        <f ca="1">IF(ISNA(XLOOKUP(B3174,Vendors!A:A,Vendors!A:A)),"Invalid FK","Valid")</f>
        <v>Valid</v>
      </c>
      <c r="M3174" t="str">
        <f ca="1">IF(ISNA(XLOOKUP(C3174,Headcount!C:C,Headcount!C:C)),"Invalid FK","Valid")</f>
        <v>Valid</v>
      </c>
    </row>
    <row r="3175" spans="1:13">
      <c r="A3175" t="s">
        <v>7834</v>
      </c>
      <c r="B3175" s="1">
        <v>44731</v>
      </c>
      <c r="C3175">
        <v>-101643.05</v>
      </c>
      <c r="D3175" t="s">
        <v>1478</v>
      </c>
      <c r="E3175" t="s">
        <v>1496</v>
      </c>
      <c r="F3175" t="s">
        <v>264</v>
      </c>
      <c r="G3175" t="s">
        <v>8</v>
      </c>
      <c r="I3175" t="s">
        <v>115</v>
      </c>
      <c r="J3175" t="s">
        <v>7835</v>
      </c>
      <c r="K3175" t="str">
        <f ca="1">IF(ISNA(XLOOKUP(A3175,Customers!A:A,Customers!A:A)),"Invalid FK","Valid")</f>
        <v>Valid</v>
      </c>
      <c r="L3175" t="str">
        <f ca="1">IF(ISNA(XLOOKUP(B3175,Vendors!A:A,Vendors!A:A)),"Invalid FK","Valid")</f>
        <v>Valid</v>
      </c>
      <c r="M3175" t="str">
        <f ca="1">IF(ISNA(XLOOKUP(C3175,Headcount!C:C,Headcount!C:C)),"Invalid FK","Valid")</f>
        <v>Valid</v>
      </c>
    </row>
    <row r="3176" spans="1:13">
      <c r="A3176" t="s">
        <v>7836</v>
      </c>
      <c r="B3176" s="1">
        <v>45000</v>
      </c>
      <c r="C3176">
        <v>192738.02</v>
      </c>
      <c r="D3176" t="s">
        <v>1483</v>
      </c>
      <c r="E3176" t="s">
        <v>1487</v>
      </c>
      <c r="F3176" t="s">
        <v>264</v>
      </c>
      <c r="G3176" t="s">
        <v>13</v>
      </c>
      <c r="H3176" t="s">
        <v>796</v>
      </c>
      <c r="J3176" t="s">
        <v>7837</v>
      </c>
      <c r="K3176" t="str">
        <f ca="1">IF(ISNA(XLOOKUP(A3176,Customers!A:A,Customers!A:A)),"Invalid FK","Valid")</f>
        <v>Valid</v>
      </c>
      <c r="L3176" t="str">
        <f ca="1">IF(ISNA(XLOOKUP(B3176,Vendors!A:A,Vendors!A:A)),"Invalid FK","Valid")</f>
        <v>Valid</v>
      </c>
      <c r="M3176" t="str">
        <f ca="1">IF(ISNA(XLOOKUP(C3176,Headcount!C:C,Headcount!C:C)),"Invalid FK","Valid")</f>
        <v>Valid</v>
      </c>
    </row>
    <row r="3177" spans="1:13">
      <c r="A3177" t="s">
        <v>7838</v>
      </c>
      <c r="B3177" s="1">
        <v>45139</v>
      </c>
      <c r="C3177">
        <v>-38789.870000000003</v>
      </c>
      <c r="D3177" t="s">
        <v>1478</v>
      </c>
      <c r="E3177" t="s">
        <v>1496</v>
      </c>
      <c r="F3177" t="s">
        <v>271</v>
      </c>
      <c r="G3177" t="s">
        <v>17</v>
      </c>
      <c r="I3177" t="s">
        <v>181</v>
      </c>
      <c r="J3177" t="s">
        <v>7839</v>
      </c>
      <c r="K3177" t="str">
        <f ca="1">IF(ISNA(XLOOKUP(A3177,Customers!A:A,Customers!A:A)),"Invalid FK","Valid")</f>
        <v>Valid</v>
      </c>
      <c r="L3177" t="str">
        <f ca="1">IF(ISNA(XLOOKUP(B3177,Vendors!A:A,Vendors!A:A)),"Invalid FK","Valid")</f>
        <v>Valid</v>
      </c>
      <c r="M3177" t="str">
        <f ca="1">IF(ISNA(XLOOKUP(C3177,Headcount!C:C,Headcount!C:C)),"Invalid FK","Valid")</f>
        <v>Valid</v>
      </c>
    </row>
    <row r="3178" spans="1:13">
      <c r="A3178" t="s">
        <v>7840</v>
      </c>
      <c r="B3178" s="1">
        <v>45193</v>
      </c>
      <c r="C3178">
        <v>184933.58</v>
      </c>
      <c r="D3178" t="s">
        <v>1483</v>
      </c>
      <c r="E3178" t="s">
        <v>1499</v>
      </c>
      <c r="F3178" t="s">
        <v>271</v>
      </c>
      <c r="G3178" t="s">
        <v>17</v>
      </c>
      <c r="H3178" t="s">
        <v>1023</v>
      </c>
      <c r="J3178" t="s">
        <v>7841</v>
      </c>
      <c r="K3178" t="str">
        <f ca="1">IF(ISNA(XLOOKUP(A3178,Customers!A:A,Customers!A:A)),"Invalid FK","Valid")</f>
        <v>Valid</v>
      </c>
      <c r="L3178" t="str">
        <f ca="1">IF(ISNA(XLOOKUP(B3178,Vendors!A:A,Vendors!A:A)),"Invalid FK","Valid")</f>
        <v>Valid</v>
      </c>
      <c r="M3178" t="str">
        <f ca="1">IF(ISNA(XLOOKUP(C3178,Headcount!C:C,Headcount!C:C)),"Invalid FK","Valid")</f>
        <v>Valid</v>
      </c>
    </row>
    <row r="3179" spans="1:13">
      <c r="A3179" t="s">
        <v>7842</v>
      </c>
      <c r="B3179" s="1">
        <v>44680</v>
      </c>
      <c r="C3179">
        <v>15087.37</v>
      </c>
      <c r="D3179" t="s">
        <v>1924</v>
      </c>
      <c r="E3179" t="s">
        <v>1924</v>
      </c>
      <c r="F3179" t="s">
        <v>271</v>
      </c>
      <c r="G3179" t="s">
        <v>8</v>
      </c>
      <c r="J3179" t="s">
        <v>7843</v>
      </c>
      <c r="K3179" t="str">
        <f ca="1">IF(ISNA(XLOOKUP(A3179,Customers!A:A,Customers!A:A)),"Invalid FK","Valid")</f>
        <v>Valid</v>
      </c>
      <c r="L3179" t="str">
        <f ca="1">IF(ISNA(XLOOKUP(B3179,Vendors!A:A,Vendors!A:A)),"Invalid FK","Valid")</f>
        <v>Valid</v>
      </c>
      <c r="M3179" t="str">
        <f ca="1">IF(ISNA(XLOOKUP(C3179,Headcount!C:C,Headcount!C:C)),"Invalid FK","Valid")</f>
        <v>Valid</v>
      </c>
    </row>
    <row r="3180" spans="1:13">
      <c r="A3180" t="s">
        <v>7844</v>
      </c>
      <c r="B3180" s="1">
        <v>45167</v>
      </c>
      <c r="C3180">
        <v>-82047.929999999993</v>
      </c>
      <c r="D3180" t="s">
        <v>1478</v>
      </c>
      <c r="E3180" t="s">
        <v>1509</v>
      </c>
      <c r="F3180" t="s">
        <v>264</v>
      </c>
      <c r="G3180" t="s">
        <v>8</v>
      </c>
      <c r="I3180" t="s">
        <v>45</v>
      </c>
      <c r="J3180" t="s">
        <v>7845</v>
      </c>
      <c r="K3180" t="str">
        <f ca="1">IF(ISNA(XLOOKUP(A3180,Customers!A:A,Customers!A:A)),"Invalid FK","Valid")</f>
        <v>Valid</v>
      </c>
      <c r="L3180" t="str">
        <f ca="1">IF(ISNA(XLOOKUP(B3180,Vendors!A:A,Vendors!A:A)),"Invalid FK","Valid")</f>
        <v>Valid</v>
      </c>
      <c r="M3180" t="str">
        <f ca="1">IF(ISNA(XLOOKUP(C3180,Headcount!C:C,Headcount!C:C)),"Invalid FK","Valid")</f>
        <v>Valid</v>
      </c>
    </row>
    <row r="3181" spans="1:13">
      <c r="A3181" t="s">
        <v>7846</v>
      </c>
      <c r="B3181" s="1">
        <v>45031</v>
      </c>
      <c r="C3181">
        <v>77773.91</v>
      </c>
      <c r="D3181" t="s">
        <v>1483</v>
      </c>
      <c r="E3181" t="s">
        <v>1484</v>
      </c>
      <c r="F3181" t="s">
        <v>268</v>
      </c>
      <c r="G3181" t="s">
        <v>29</v>
      </c>
      <c r="H3181" t="s">
        <v>1077</v>
      </c>
      <c r="J3181" t="s">
        <v>7847</v>
      </c>
      <c r="K3181" t="str">
        <f ca="1">IF(ISNA(XLOOKUP(A3181,Customers!A:A,Customers!A:A)),"Invalid FK","Valid")</f>
        <v>Valid</v>
      </c>
      <c r="L3181" t="str">
        <f ca="1">IF(ISNA(XLOOKUP(B3181,Vendors!A:A,Vendors!A:A)),"Invalid FK","Valid")</f>
        <v>Valid</v>
      </c>
      <c r="M3181" t="str">
        <f ca="1">IF(ISNA(XLOOKUP(C3181,Headcount!C:C,Headcount!C:C)),"Invalid FK","Valid")</f>
        <v>Valid</v>
      </c>
    </row>
    <row r="3182" spans="1:13">
      <c r="A3182" t="s">
        <v>7848</v>
      </c>
      <c r="B3182" s="1">
        <v>44618</v>
      </c>
      <c r="C3182">
        <v>16570.29</v>
      </c>
      <c r="D3182" t="s">
        <v>1924</v>
      </c>
      <c r="E3182" t="s">
        <v>1924</v>
      </c>
      <c r="F3182" t="s">
        <v>268</v>
      </c>
      <c r="G3182" t="s">
        <v>8</v>
      </c>
      <c r="J3182" t="s">
        <v>7849</v>
      </c>
      <c r="K3182" t="str">
        <f ca="1">IF(ISNA(XLOOKUP(A3182,Customers!A:A,Customers!A:A)),"Invalid FK","Valid")</f>
        <v>Valid</v>
      </c>
      <c r="L3182" t="str">
        <f ca="1">IF(ISNA(XLOOKUP(B3182,Vendors!A:A,Vendors!A:A)),"Invalid FK","Valid")</f>
        <v>Valid</v>
      </c>
      <c r="M3182" t="str">
        <f ca="1">IF(ISNA(XLOOKUP(C3182,Headcount!C:C,Headcount!C:C)),"Invalid FK","Valid")</f>
        <v>Valid</v>
      </c>
    </row>
    <row r="3183" spans="1:13">
      <c r="A3183" t="s">
        <v>7850</v>
      </c>
      <c r="B3183" s="1">
        <v>45159</v>
      </c>
      <c r="C3183">
        <v>156349.35999999999</v>
      </c>
      <c r="D3183" t="s">
        <v>1483</v>
      </c>
      <c r="E3183" t="s">
        <v>1499</v>
      </c>
      <c r="F3183" t="s">
        <v>264</v>
      </c>
      <c r="G3183" t="s">
        <v>8</v>
      </c>
      <c r="H3183" t="s">
        <v>1357</v>
      </c>
      <c r="J3183" t="s">
        <v>7851</v>
      </c>
      <c r="K3183" t="str">
        <f ca="1">IF(ISNA(XLOOKUP(A3183,Customers!A:A,Customers!A:A)),"Invalid FK","Valid")</f>
        <v>Valid</v>
      </c>
      <c r="L3183" t="str">
        <f ca="1">IF(ISNA(XLOOKUP(B3183,Vendors!A:A,Vendors!A:A)),"Invalid FK","Valid")</f>
        <v>Valid</v>
      </c>
      <c r="M3183" t="str">
        <f ca="1">IF(ISNA(XLOOKUP(C3183,Headcount!C:C,Headcount!C:C)),"Invalid FK","Valid")</f>
        <v>Valid</v>
      </c>
    </row>
    <row r="3184" spans="1:13">
      <c r="A3184" t="s">
        <v>7852</v>
      </c>
      <c r="B3184" s="1">
        <v>44851</v>
      </c>
      <c r="C3184">
        <v>-25126.15</v>
      </c>
      <c r="D3184" t="s">
        <v>1478</v>
      </c>
      <c r="E3184" t="s">
        <v>7</v>
      </c>
      <c r="F3184" t="s">
        <v>268</v>
      </c>
      <c r="G3184" t="s">
        <v>29</v>
      </c>
      <c r="I3184" t="s">
        <v>240</v>
      </c>
      <c r="J3184" t="s">
        <v>7853</v>
      </c>
      <c r="K3184" t="str">
        <f ca="1">IF(ISNA(XLOOKUP(A3184,Customers!A:A,Customers!A:A)),"Invalid FK","Valid")</f>
        <v>Valid</v>
      </c>
      <c r="L3184" t="str">
        <f ca="1">IF(ISNA(XLOOKUP(B3184,Vendors!A:A,Vendors!A:A)),"Invalid FK","Valid")</f>
        <v>Valid</v>
      </c>
      <c r="M3184" t="str">
        <f ca="1">IF(ISNA(XLOOKUP(C3184,Headcount!C:C,Headcount!C:C)),"Invalid FK","Valid")</f>
        <v>Valid</v>
      </c>
    </row>
    <row r="3185" spans="1:13">
      <c r="A3185" t="s">
        <v>7854</v>
      </c>
      <c r="B3185" s="1">
        <v>44829</v>
      </c>
      <c r="C3185">
        <v>-68651.97</v>
      </c>
      <c r="D3185" t="s">
        <v>1478</v>
      </c>
      <c r="E3185" t="s">
        <v>1496</v>
      </c>
      <c r="F3185" t="s">
        <v>271</v>
      </c>
      <c r="G3185" t="s">
        <v>29</v>
      </c>
      <c r="I3185" t="s">
        <v>129</v>
      </c>
      <c r="J3185" t="s">
        <v>7855</v>
      </c>
      <c r="K3185" t="str">
        <f ca="1">IF(ISNA(XLOOKUP(A3185,Customers!A:A,Customers!A:A)),"Invalid FK","Valid")</f>
        <v>Valid</v>
      </c>
      <c r="L3185" t="str">
        <f ca="1">IF(ISNA(XLOOKUP(B3185,Vendors!A:A,Vendors!A:A)),"Invalid FK","Valid")</f>
        <v>Valid</v>
      </c>
      <c r="M3185" t="str">
        <f ca="1">IF(ISNA(XLOOKUP(C3185,Headcount!C:C,Headcount!C:C)),"Invalid FK","Valid")</f>
        <v>Valid</v>
      </c>
    </row>
    <row r="3186" spans="1:13">
      <c r="A3186" t="s">
        <v>7856</v>
      </c>
      <c r="B3186" s="1">
        <v>45047</v>
      </c>
      <c r="C3186">
        <v>-27489.86</v>
      </c>
      <c r="D3186" t="s">
        <v>1478</v>
      </c>
      <c r="E3186" t="s">
        <v>1534</v>
      </c>
      <c r="F3186" t="s">
        <v>264</v>
      </c>
      <c r="G3186" t="s">
        <v>13</v>
      </c>
      <c r="I3186" t="s">
        <v>159</v>
      </c>
      <c r="J3186" t="s">
        <v>7857</v>
      </c>
      <c r="K3186" t="str">
        <f ca="1">IF(ISNA(XLOOKUP(A3186,Customers!A:A,Customers!A:A)),"Invalid FK","Valid")</f>
        <v>Valid</v>
      </c>
      <c r="L3186" t="str">
        <f ca="1">IF(ISNA(XLOOKUP(B3186,Vendors!A:A,Vendors!A:A)),"Invalid FK","Valid")</f>
        <v>Valid</v>
      </c>
      <c r="M3186" t="str">
        <f ca="1">IF(ISNA(XLOOKUP(C3186,Headcount!C:C,Headcount!C:C)),"Invalid FK","Valid")</f>
        <v>Valid</v>
      </c>
    </row>
    <row r="3187" spans="1:13">
      <c r="A3187" t="s">
        <v>7858</v>
      </c>
      <c r="B3187" s="1">
        <v>44999</v>
      </c>
      <c r="C3187">
        <v>117080.94</v>
      </c>
      <c r="D3187" t="s">
        <v>1483</v>
      </c>
      <c r="E3187" t="s">
        <v>1499</v>
      </c>
      <c r="F3187" t="s">
        <v>268</v>
      </c>
      <c r="G3187" t="s">
        <v>13</v>
      </c>
      <c r="H3187" t="s">
        <v>724</v>
      </c>
      <c r="J3187" t="s">
        <v>7859</v>
      </c>
      <c r="K3187" t="str">
        <f ca="1">IF(ISNA(XLOOKUP(A3187,Customers!A:A,Customers!A:A)),"Invalid FK","Valid")</f>
        <v>Valid</v>
      </c>
      <c r="L3187" t="str">
        <f ca="1">IF(ISNA(XLOOKUP(B3187,Vendors!A:A,Vendors!A:A)),"Invalid FK","Valid")</f>
        <v>Valid</v>
      </c>
      <c r="M3187" t="str">
        <f ca="1">IF(ISNA(XLOOKUP(C3187,Headcount!C:C,Headcount!C:C)),"Invalid FK","Valid")</f>
        <v>Valid</v>
      </c>
    </row>
    <row r="3188" spans="1:13">
      <c r="A3188" t="s">
        <v>7860</v>
      </c>
      <c r="B3188" s="1">
        <v>45112</v>
      </c>
      <c r="C3188">
        <v>-50294.55</v>
      </c>
      <c r="D3188" t="s">
        <v>1478</v>
      </c>
      <c r="E3188" t="s">
        <v>7</v>
      </c>
      <c r="F3188" t="s">
        <v>271</v>
      </c>
      <c r="G3188" t="s">
        <v>8</v>
      </c>
      <c r="I3188" t="s">
        <v>181</v>
      </c>
      <c r="J3188" t="s">
        <v>7861</v>
      </c>
      <c r="K3188" t="str">
        <f ca="1">IF(ISNA(XLOOKUP(A3188,Customers!A:A,Customers!A:A)),"Invalid FK","Valid")</f>
        <v>Valid</v>
      </c>
      <c r="L3188" t="str">
        <f ca="1">IF(ISNA(XLOOKUP(B3188,Vendors!A:A,Vendors!A:A)),"Invalid FK","Valid")</f>
        <v>Valid</v>
      </c>
      <c r="M3188" t="str">
        <f ca="1">IF(ISNA(XLOOKUP(C3188,Headcount!C:C,Headcount!C:C)),"Invalid FK","Valid")</f>
        <v>Valid</v>
      </c>
    </row>
    <row r="3189" spans="1:13">
      <c r="A3189" t="s">
        <v>7862</v>
      </c>
      <c r="B3189" s="1">
        <v>44710</v>
      </c>
      <c r="C3189">
        <v>101127.55</v>
      </c>
      <c r="D3189" t="s">
        <v>1483</v>
      </c>
      <c r="E3189" t="s">
        <v>1484</v>
      </c>
      <c r="F3189" t="s">
        <v>264</v>
      </c>
      <c r="G3189" t="s">
        <v>8</v>
      </c>
      <c r="H3189" t="s">
        <v>1407</v>
      </c>
      <c r="J3189" t="s">
        <v>7863</v>
      </c>
      <c r="K3189" t="str">
        <f ca="1">IF(ISNA(XLOOKUP(A3189,Customers!A:A,Customers!A:A)),"Invalid FK","Valid")</f>
        <v>Valid</v>
      </c>
      <c r="L3189" t="str">
        <f ca="1">IF(ISNA(XLOOKUP(B3189,Vendors!A:A,Vendors!A:A)),"Invalid FK","Valid")</f>
        <v>Valid</v>
      </c>
      <c r="M3189" t="str">
        <f ca="1">IF(ISNA(XLOOKUP(C3189,Headcount!C:C,Headcount!C:C)),"Invalid FK","Valid")</f>
        <v>Valid</v>
      </c>
    </row>
    <row r="3190" spans="1:13">
      <c r="A3190" t="s">
        <v>7864</v>
      </c>
      <c r="B3190" s="1">
        <v>45122</v>
      </c>
      <c r="C3190">
        <v>224100.25</v>
      </c>
      <c r="D3190" t="s">
        <v>1483</v>
      </c>
      <c r="E3190" t="s">
        <v>1484</v>
      </c>
      <c r="F3190" t="s">
        <v>264</v>
      </c>
      <c r="G3190" t="s">
        <v>29</v>
      </c>
      <c r="H3190" t="s">
        <v>1177</v>
      </c>
      <c r="J3190" t="s">
        <v>7865</v>
      </c>
      <c r="K3190" t="str">
        <f ca="1">IF(ISNA(XLOOKUP(A3190,Customers!A:A,Customers!A:A)),"Invalid FK","Valid")</f>
        <v>Valid</v>
      </c>
      <c r="L3190" t="str">
        <f ca="1">IF(ISNA(XLOOKUP(B3190,Vendors!A:A,Vendors!A:A)),"Invalid FK","Valid")</f>
        <v>Valid</v>
      </c>
      <c r="M3190" t="str">
        <f ca="1">IF(ISNA(XLOOKUP(C3190,Headcount!C:C,Headcount!C:C)),"Invalid FK","Valid")</f>
        <v>Valid</v>
      </c>
    </row>
    <row r="3191" spans="1:13">
      <c r="A3191" t="s">
        <v>7866</v>
      </c>
      <c r="B3191" s="1">
        <v>45147</v>
      </c>
      <c r="C3191">
        <v>-9759.3700000000008</v>
      </c>
      <c r="D3191" t="s">
        <v>1478</v>
      </c>
      <c r="E3191" t="s">
        <v>1534</v>
      </c>
      <c r="F3191" t="s">
        <v>268</v>
      </c>
      <c r="G3191" t="s">
        <v>29</v>
      </c>
      <c r="I3191" t="s">
        <v>254</v>
      </c>
      <c r="J3191" t="s">
        <v>7867</v>
      </c>
      <c r="K3191" t="str">
        <f ca="1">IF(ISNA(XLOOKUP(A3191,Customers!A:A,Customers!A:A)),"Invalid FK","Valid")</f>
        <v>Valid</v>
      </c>
      <c r="L3191" t="str">
        <f ca="1">IF(ISNA(XLOOKUP(B3191,Vendors!A:A,Vendors!A:A)),"Invalid FK","Valid")</f>
        <v>Valid</v>
      </c>
      <c r="M3191" t="str">
        <f ca="1">IF(ISNA(XLOOKUP(C3191,Headcount!C:C,Headcount!C:C)),"Invalid FK","Valid")</f>
        <v>Valid</v>
      </c>
    </row>
    <row r="3192" spans="1:13">
      <c r="A3192" t="s">
        <v>7868</v>
      </c>
      <c r="B3192" s="1">
        <v>44881</v>
      </c>
      <c r="C3192">
        <v>172168.15</v>
      </c>
      <c r="D3192" t="s">
        <v>1483</v>
      </c>
      <c r="E3192" t="s">
        <v>1487</v>
      </c>
      <c r="F3192" t="s">
        <v>268</v>
      </c>
      <c r="G3192" t="s">
        <v>13</v>
      </c>
      <c r="H3192" t="s">
        <v>806</v>
      </c>
      <c r="J3192" t="s">
        <v>7869</v>
      </c>
      <c r="K3192" t="str">
        <f ca="1">IF(ISNA(XLOOKUP(A3192,Customers!A:A,Customers!A:A)),"Invalid FK","Valid")</f>
        <v>Valid</v>
      </c>
      <c r="L3192" t="str">
        <f ca="1">IF(ISNA(XLOOKUP(B3192,Vendors!A:A,Vendors!A:A)),"Invalid FK","Valid")</f>
        <v>Valid</v>
      </c>
      <c r="M3192" t="str">
        <f ca="1">IF(ISNA(XLOOKUP(C3192,Headcount!C:C,Headcount!C:C)),"Invalid FK","Valid")</f>
        <v>Valid</v>
      </c>
    </row>
    <row r="3193" spans="1:13">
      <c r="A3193" t="s">
        <v>7870</v>
      </c>
      <c r="B3193" s="1">
        <v>45260</v>
      </c>
      <c r="C3193">
        <v>193601.96</v>
      </c>
      <c r="D3193" t="s">
        <v>1483</v>
      </c>
      <c r="E3193" t="s">
        <v>1499</v>
      </c>
      <c r="F3193" t="s">
        <v>264</v>
      </c>
      <c r="G3193" t="s">
        <v>29</v>
      </c>
      <c r="H3193" t="s">
        <v>838</v>
      </c>
      <c r="J3193" t="s">
        <v>7871</v>
      </c>
      <c r="K3193" t="str">
        <f ca="1">IF(ISNA(XLOOKUP(A3193,Customers!A:A,Customers!A:A)),"Invalid FK","Valid")</f>
        <v>Valid</v>
      </c>
      <c r="L3193" t="str">
        <f ca="1">IF(ISNA(XLOOKUP(B3193,Vendors!A:A,Vendors!A:A)),"Invalid FK","Valid")</f>
        <v>Valid</v>
      </c>
      <c r="M3193" t="str">
        <f ca="1">IF(ISNA(XLOOKUP(C3193,Headcount!C:C,Headcount!C:C)),"Invalid FK","Valid")</f>
        <v>Valid</v>
      </c>
    </row>
    <row r="3194" spans="1:13">
      <c r="A3194" t="s">
        <v>7872</v>
      </c>
      <c r="B3194" s="1">
        <v>45038</v>
      </c>
      <c r="C3194">
        <v>-13187.52</v>
      </c>
      <c r="D3194" t="s">
        <v>1478</v>
      </c>
      <c r="E3194" t="s">
        <v>1534</v>
      </c>
      <c r="F3194" t="s">
        <v>264</v>
      </c>
      <c r="G3194" t="s">
        <v>29</v>
      </c>
      <c r="I3194" t="s">
        <v>18</v>
      </c>
      <c r="J3194" t="s">
        <v>7873</v>
      </c>
      <c r="K3194" t="str">
        <f ca="1">IF(ISNA(XLOOKUP(A3194,Customers!A:A,Customers!A:A)),"Invalid FK","Valid")</f>
        <v>Valid</v>
      </c>
      <c r="L3194" t="str">
        <f ca="1">IF(ISNA(XLOOKUP(B3194,Vendors!A:A,Vendors!A:A)),"Invalid FK","Valid")</f>
        <v>Valid</v>
      </c>
      <c r="M3194" t="str">
        <f ca="1">IF(ISNA(XLOOKUP(C3194,Headcount!C:C,Headcount!C:C)),"Invalid FK","Valid")</f>
        <v>Valid</v>
      </c>
    </row>
    <row r="3195" spans="1:13">
      <c r="A3195" t="s">
        <v>7874</v>
      </c>
      <c r="B3195" s="1">
        <v>45088</v>
      </c>
      <c r="C3195">
        <v>135817.5</v>
      </c>
      <c r="D3195" t="s">
        <v>1483</v>
      </c>
      <c r="E3195" t="s">
        <v>1484</v>
      </c>
      <c r="F3195" t="s">
        <v>268</v>
      </c>
      <c r="G3195" t="s">
        <v>13</v>
      </c>
      <c r="H3195" t="s">
        <v>922</v>
      </c>
      <c r="J3195" t="s">
        <v>7875</v>
      </c>
      <c r="K3195" t="str">
        <f ca="1">IF(ISNA(XLOOKUP(A3195,Customers!A:A,Customers!A:A)),"Invalid FK","Valid")</f>
        <v>Valid</v>
      </c>
      <c r="L3195" t="str">
        <f ca="1">IF(ISNA(XLOOKUP(B3195,Vendors!A:A,Vendors!A:A)),"Invalid FK","Valid")</f>
        <v>Valid</v>
      </c>
      <c r="M3195" t="str">
        <f ca="1">IF(ISNA(XLOOKUP(C3195,Headcount!C:C,Headcount!C:C)),"Invalid FK","Valid")</f>
        <v>Valid</v>
      </c>
    </row>
    <row r="3196" spans="1:13">
      <c r="A3196" t="s">
        <v>7876</v>
      </c>
      <c r="B3196" s="1">
        <v>45003</v>
      </c>
      <c r="C3196">
        <v>-33961.71</v>
      </c>
      <c r="D3196" t="s">
        <v>1478</v>
      </c>
      <c r="E3196" t="s">
        <v>1534</v>
      </c>
      <c r="F3196" t="s">
        <v>264</v>
      </c>
      <c r="G3196" t="s">
        <v>8</v>
      </c>
      <c r="I3196" t="s">
        <v>61</v>
      </c>
      <c r="J3196" t="s">
        <v>7877</v>
      </c>
      <c r="K3196" t="str">
        <f ca="1">IF(ISNA(XLOOKUP(A3196,Customers!A:A,Customers!A:A)),"Invalid FK","Valid")</f>
        <v>Valid</v>
      </c>
      <c r="L3196" t="str">
        <f ca="1">IF(ISNA(XLOOKUP(B3196,Vendors!A:A,Vendors!A:A)),"Invalid FK","Valid")</f>
        <v>Valid</v>
      </c>
      <c r="M3196" t="str">
        <f ca="1">IF(ISNA(XLOOKUP(C3196,Headcount!C:C,Headcount!C:C)),"Invalid FK","Valid")</f>
        <v>Valid</v>
      </c>
    </row>
    <row r="3197" spans="1:13">
      <c r="A3197" t="s">
        <v>7878</v>
      </c>
      <c r="B3197" s="1">
        <v>45137</v>
      </c>
      <c r="C3197">
        <v>-30987.119999999999</v>
      </c>
      <c r="D3197" t="s">
        <v>1478</v>
      </c>
      <c r="E3197" t="s">
        <v>20</v>
      </c>
      <c r="F3197" t="s">
        <v>264</v>
      </c>
      <c r="G3197" t="s">
        <v>29</v>
      </c>
      <c r="I3197" t="s">
        <v>252</v>
      </c>
      <c r="J3197" t="s">
        <v>7879</v>
      </c>
      <c r="K3197" t="str">
        <f ca="1">IF(ISNA(XLOOKUP(A3197,Customers!A:A,Customers!A:A)),"Invalid FK","Valid")</f>
        <v>Valid</v>
      </c>
      <c r="L3197" t="str">
        <f ca="1">IF(ISNA(XLOOKUP(B3197,Vendors!A:A,Vendors!A:A)),"Invalid FK","Valid")</f>
        <v>Valid</v>
      </c>
      <c r="M3197" t="str">
        <f ca="1">IF(ISNA(XLOOKUP(C3197,Headcount!C:C,Headcount!C:C)),"Invalid FK","Valid")</f>
        <v>Valid</v>
      </c>
    </row>
    <row r="3198" spans="1:13">
      <c r="A3198" t="s">
        <v>7880</v>
      </c>
      <c r="B3198" s="1">
        <v>44576</v>
      </c>
      <c r="C3198">
        <v>21024.95</v>
      </c>
      <c r="D3198" t="s">
        <v>1587</v>
      </c>
      <c r="E3198" t="s">
        <v>1587</v>
      </c>
      <c r="F3198" t="s">
        <v>268</v>
      </c>
      <c r="G3198" t="s">
        <v>29</v>
      </c>
      <c r="J3198" t="s">
        <v>7881</v>
      </c>
      <c r="K3198" t="str">
        <f ca="1">IF(ISNA(XLOOKUP(A3198,Customers!A:A,Customers!A:A)),"Invalid FK","Valid")</f>
        <v>Valid</v>
      </c>
      <c r="L3198" t="str">
        <f ca="1">IF(ISNA(XLOOKUP(B3198,Vendors!A:A,Vendors!A:A)),"Invalid FK","Valid")</f>
        <v>Valid</v>
      </c>
      <c r="M3198" t="str">
        <f ca="1">IF(ISNA(XLOOKUP(C3198,Headcount!C:C,Headcount!C:C)),"Invalid FK","Valid")</f>
        <v>Valid</v>
      </c>
    </row>
    <row r="3199" spans="1:13">
      <c r="A3199" t="s">
        <v>7882</v>
      </c>
      <c r="B3199" s="1">
        <v>44782</v>
      </c>
      <c r="C3199">
        <v>-56682.05</v>
      </c>
      <c r="D3199" t="s">
        <v>1478</v>
      </c>
      <c r="E3199" t="s">
        <v>20</v>
      </c>
      <c r="F3199" t="s">
        <v>264</v>
      </c>
      <c r="G3199" t="s">
        <v>29</v>
      </c>
      <c r="I3199" t="s">
        <v>151</v>
      </c>
      <c r="J3199" t="s">
        <v>7883</v>
      </c>
      <c r="K3199" t="str">
        <f ca="1">IF(ISNA(XLOOKUP(A3199,Customers!A:A,Customers!A:A)),"Invalid FK","Valid")</f>
        <v>Valid</v>
      </c>
      <c r="L3199" t="str">
        <f ca="1">IF(ISNA(XLOOKUP(B3199,Vendors!A:A,Vendors!A:A)),"Invalid FK","Valid")</f>
        <v>Valid</v>
      </c>
      <c r="M3199" t="str">
        <f ca="1">IF(ISNA(XLOOKUP(C3199,Headcount!C:C,Headcount!C:C)),"Invalid FK","Valid")</f>
        <v>Valid</v>
      </c>
    </row>
    <row r="3200" spans="1:13">
      <c r="A3200" t="s">
        <v>7884</v>
      </c>
      <c r="B3200" s="1">
        <v>45113</v>
      </c>
      <c r="C3200">
        <v>107504.41</v>
      </c>
      <c r="D3200" t="s">
        <v>1483</v>
      </c>
      <c r="E3200" t="s">
        <v>1499</v>
      </c>
      <c r="F3200" t="s">
        <v>264</v>
      </c>
      <c r="G3200" t="s">
        <v>13</v>
      </c>
      <c r="H3200" t="s">
        <v>888</v>
      </c>
      <c r="J3200" t="s">
        <v>7885</v>
      </c>
      <c r="K3200" t="str">
        <f ca="1">IF(ISNA(XLOOKUP(A3200,Customers!A:A,Customers!A:A)),"Invalid FK","Valid")</f>
        <v>Valid</v>
      </c>
      <c r="L3200" t="str">
        <f ca="1">IF(ISNA(XLOOKUP(B3200,Vendors!A:A,Vendors!A:A)),"Invalid FK","Valid")</f>
        <v>Valid</v>
      </c>
      <c r="M3200" t="str">
        <f ca="1">IF(ISNA(XLOOKUP(C3200,Headcount!C:C,Headcount!C:C)),"Invalid FK","Valid")</f>
        <v>Valid</v>
      </c>
    </row>
    <row r="3201" spans="1:13">
      <c r="A3201" t="s">
        <v>7886</v>
      </c>
      <c r="B3201" s="1">
        <v>45225</v>
      </c>
      <c r="C3201">
        <v>-43723.99</v>
      </c>
      <c r="D3201" t="s">
        <v>1478</v>
      </c>
      <c r="E3201" t="s">
        <v>36</v>
      </c>
      <c r="F3201" t="s">
        <v>264</v>
      </c>
      <c r="G3201" t="s">
        <v>29</v>
      </c>
      <c r="I3201" t="s">
        <v>207</v>
      </c>
      <c r="J3201" t="s">
        <v>7887</v>
      </c>
      <c r="K3201" t="str">
        <f ca="1">IF(ISNA(XLOOKUP(A3201,Customers!A:A,Customers!A:A)),"Invalid FK","Valid")</f>
        <v>Valid</v>
      </c>
      <c r="L3201" t="str">
        <f ca="1">IF(ISNA(XLOOKUP(B3201,Vendors!A:A,Vendors!A:A)),"Invalid FK","Valid")</f>
        <v>Valid</v>
      </c>
      <c r="M3201" t="str">
        <f ca="1">IF(ISNA(XLOOKUP(C3201,Headcount!C:C,Headcount!C:C)),"Invalid FK","Valid")</f>
        <v>Valid</v>
      </c>
    </row>
    <row r="3202" spans="1:13">
      <c r="A3202" t="s">
        <v>7888</v>
      </c>
      <c r="B3202" s="1">
        <v>44650</v>
      </c>
      <c r="C3202">
        <v>-58338.49</v>
      </c>
      <c r="D3202" t="s">
        <v>1478</v>
      </c>
      <c r="E3202" t="s">
        <v>7</v>
      </c>
      <c r="F3202" t="s">
        <v>271</v>
      </c>
      <c r="G3202" t="s">
        <v>17</v>
      </c>
      <c r="I3202" t="s">
        <v>79</v>
      </c>
      <c r="J3202" t="s">
        <v>7889</v>
      </c>
      <c r="K3202" t="str">
        <f ca="1">IF(ISNA(XLOOKUP(A3202,Customers!A:A,Customers!A:A)),"Invalid FK","Valid")</f>
        <v>Valid</v>
      </c>
      <c r="L3202" t="str">
        <f ca="1">IF(ISNA(XLOOKUP(B3202,Vendors!A:A,Vendors!A:A)),"Invalid FK","Valid")</f>
        <v>Valid</v>
      </c>
      <c r="M3202" t="str">
        <f ca="1">IF(ISNA(XLOOKUP(C3202,Headcount!C:C,Headcount!C:C)),"Invalid FK","Valid")</f>
        <v>Valid</v>
      </c>
    </row>
    <row r="3203" spans="1:13">
      <c r="A3203" t="s">
        <v>7890</v>
      </c>
      <c r="B3203" s="1">
        <v>44872</v>
      </c>
      <c r="C3203">
        <v>136308.93</v>
      </c>
      <c r="D3203" t="s">
        <v>1483</v>
      </c>
      <c r="E3203" t="s">
        <v>1487</v>
      </c>
      <c r="F3203" t="s">
        <v>271</v>
      </c>
      <c r="G3203" t="s">
        <v>29</v>
      </c>
      <c r="H3203" t="s">
        <v>955</v>
      </c>
      <c r="J3203" t="s">
        <v>7891</v>
      </c>
      <c r="K3203" t="str">
        <f ca="1">IF(ISNA(XLOOKUP(A3203,Customers!A:A,Customers!A:A)),"Invalid FK","Valid")</f>
        <v>Valid</v>
      </c>
      <c r="L3203" t="str">
        <f ca="1">IF(ISNA(XLOOKUP(B3203,Vendors!A:A,Vendors!A:A)),"Invalid FK","Valid")</f>
        <v>Valid</v>
      </c>
      <c r="M3203" t="str">
        <f ca="1">IF(ISNA(XLOOKUP(C3203,Headcount!C:C,Headcount!C:C)),"Invalid FK","Valid")</f>
        <v>Valid</v>
      </c>
    </row>
    <row r="3204" spans="1:13">
      <c r="A3204" t="s">
        <v>7892</v>
      </c>
      <c r="B3204" s="1">
        <v>45259</v>
      </c>
      <c r="C3204">
        <v>178748.78</v>
      </c>
      <c r="D3204" t="s">
        <v>1483</v>
      </c>
      <c r="E3204" t="s">
        <v>1484</v>
      </c>
      <c r="F3204" t="s">
        <v>271</v>
      </c>
      <c r="G3204" t="s">
        <v>13</v>
      </c>
      <c r="H3204" t="s">
        <v>1125</v>
      </c>
      <c r="J3204" t="s">
        <v>7893</v>
      </c>
      <c r="K3204" t="str">
        <f ca="1">IF(ISNA(XLOOKUP(A3204,Customers!A:A,Customers!A:A)),"Invalid FK","Valid")</f>
        <v>Valid</v>
      </c>
      <c r="L3204" t="str">
        <f ca="1">IF(ISNA(XLOOKUP(B3204,Vendors!A:A,Vendors!A:A)),"Invalid FK","Valid")</f>
        <v>Valid</v>
      </c>
      <c r="M3204" t="str">
        <f ca="1">IF(ISNA(XLOOKUP(C3204,Headcount!C:C,Headcount!C:C)),"Invalid FK","Valid")</f>
        <v>Valid</v>
      </c>
    </row>
    <row r="3205" spans="1:13">
      <c r="A3205" t="s">
        <v>7894</v>
      </c>
      <c r="B3205" s="1">
        <v>44885</v>
      </c>
      <c r="C3205">
        <v>-47095.49</v>
      </c>
      <c r="D3205" t="s">
        <v>1478</v>
      </c>
      <c r="E3205" t="s">
        <v>20</v>
      </c>
      <c r="F3205" t="s">
        <v>271</v>
      </c>
      <c r="G3205" t="s">
        <v>8</v>
      </c>
      <c r="I3205" t="s">
        <v>175</v>
      </c>
      <c r="J3205" t="s">
        <v>7895</v>
      </c>
      <c r="K3205" t="str">
        <f ca="1">IF(ISNA(XLOOKUP(A3205,Customers!A:A,Customers!A:A)),"Invalid FK","Valid")</f>
        <v>Valid</v>
      </c>
      <c r="L3205" t="str">
        <f ca="1">IF(ISNA(XLOOKUP(B3205,Vendors!A:A,Vendors!A:A)),"Invalid FK","Valid")</f>
        <v>Valid</v>
      </c>
      <c r="M3205" t="str">
        <f ca="1">IF(ISNA(XLOOKUP(C3205,Headcount!C:C,Headcount!C:C)),"Invalid FK","Valid")</f>
        <v>Valid</v>
      </c>
    </row>
    <row r="3206" spans="1:13">
      <c r="A3206" t="s">
        <v>7896</v>
      </c>
      <c r="B3206" s="1">
        <v>44720</v>
      </c>
      <c r="C3206">
        <v>137085.6</v>
      </c>
      <c r="D3206" t="s">
        <v>1483</v>
      </c>
      <c r="E3206" t="s">
        <v>1499</v>
      </c>
      <c r="F3206" t="s">
        <v>271</v>
      </c>
      <c r="G3206" t="s">
        <v>13</v>
      </c>
      <c r="H3206" t="s">
        <v>906</v>
      </c>
      <c r="J3206" t="s">
        <v>7897</v>
      </c>
      <c r="K3206" t="str">
        <f ca="1">IF(ISNA(XLOOKUP(A3206,Customers!A:A,Customers!A:A)),"Invalid FK","Valid")</f>
        <v>Valid</v>
      </c>
      <c r="L3206" t="str">
        <f ca="1">IF(ISNA(XLOOKUP(B3206,Vendors!A:A,Vendors!A:A)),"Invalid FK","Valid")</f>
        <v>Valid</v>
      </c>
      <c r="M3206" t="str">
        <f ca="1">IF(ISNA(XLOOKUP(C3206,Headcount!C:C,Headcount!C:C)),"Invalid FK","Valid")</f>
        <v>Valid</v>
      </c>
    </row>
    <row r="3207" spans="1:13">
      <c r="A3207" t="s">
        <v>7898</v>
      </c>
      <c r="B3207" s="1">
        <v>44633</v>
      </c>
      <c r="C3207">
        <v>176003.31</v>
      </c>
      <c r="D3207" t="s">
        <v>1483</v>
      </c>
      <c r="E3207" t="s">
        <v>1484</v>
      </c>
      <c r="F3207" t="s">
        <v>271</v>
      </c>
      <c r="G3207" t="s">
        <v>17</v>
      </c>
      <c r="H3207" t="s">
        <v>746</v>
      </c>
      <c r="J3207" t="s">
        <v>7899</v>
      </c>
      <c r="K3207" t="str">
        <f ca="1">IF(ISNA(XLOOKUP(A3207,Customers!A:A,Customers!A:A)),"Invalid FK","Valid")</f>
        <v>Valid</v>
      </c>
      <c r="L3207" t="str">
        <f ca="1">IF(ISNA(XLOOKUP(B3207,Vendors!A:A,Vendors!A:A)),"Invalid FK","Valid")</f>
        <v>Valid</v>
      </c>
      <c r="M3207" t="str">
        <f ca="1">IF(ISNA(XLOOKUP(C3207,Headcount!C:C,Headcount!C:C)),"Invalid FK","Valid")</f>
        <v>Valid</v>
      </c>
    </row>
    <row r="3208" spans="1:13">
      <c r="A3208" t="s">
        <v>7900</v>
      </c>
      <c r="B3208" s="1">
        <v>44703</v>
      </c>
      <c r="C3208">
        <v>-29862.26</v>
      </c>
      <c r="D3208" t="s">
        <v>1478</v>
      </c>
      <c r="E3208" t="s">
        <v>36</v>
      </c>
      <c r="F3208" t="s">
        <v>271</v>
      </c>
      <c r="G3208" t="s">
        <v>13</v>
      </c>
      <c r="I3208" t="s">
        <v>53</v>
      </c>
      <c r="J3208" t="s">
        <v>7901</v>
      </c>
      <c r="K3208" t="str">
        <f ca="1">IF(ISNA(XLOOKUP(A3208,Customers!A:A,Customers!A:A)),"Invalid FK","Valid")</f>
        <v>Valid</v>
      </c>
      <c r="L3208" t="str">
        <f ca="1">IF(ISNA(XLOOKUP(B3208,Vendors!A:A,Vendors!A:A)),"Invalid FK","Valid")</f>
        <v>Valid</v>
      </c>
      <c r="M3208" t="str">
        <f ca="1">IF(ISNA(XLOOKUP(C3208,Headcount!C:C,Headcount!C:C)),"Invalid FK","Valid")</f>
        <v>Valid</v>
      </c>
    </row>
    <row r="3209" spans="1:13">
      <c r="A3209" t="s">
        <v>7902</v>
      </c>
      <c r="B3209" s="1">
        <v>44780</v>
      </c>
      <c r="C3209">
        <v>-41172.83</v>
      </c>
      <c r="D3209" t="s">
        <v>1478</v>
      </c>
      <c r="E3209" t="s">
        <v>1534</v>
      </c>
      <c r="F3209" t="s">
        <v>264</v>
      </c>
      <c r="G3209" t="s">
        <v>29</v>
      </c>
      <c r="I3209" t="s">
        <v>63</v>
      </c>
      <c r="J3209" t="s">
        <v>7903</v>
      </c>
      <c r="K3209" t="str">
        <f ca="1">IF(ISNA(XLOOKUP(A3209,Customers!A:A,Customers!A:A)),"Invalid FK","Valid")</f>
        <v>Valid</v>
      </c>
      <c r="L3209" t="str">
        <f ca="1">IF(ISNA(XLOOKUP(B3209,Vendors!A:A,Vendors!A:A)),"Invalid FK","Valid")</f>
        <v>Valid</v>
      </c>
      <c r="M3209" t="str">
        <f ca="1">IF(ISNA(XLOOKUP(C3209,Headcount!C:C,Headcount!C:C)),"Invalid FK","Valid")</f>
        <v>Valid</v>
      </c>
    </row>
    <row r="3210" spans="1:13">
      <c r="A3210" t="s">
        <v>7904</v>
      </c>
      <c r="B3210" s="1">
        <v>44698</v>
      </c>
      <c r="C3210">
        <v>-47988.98</v>
      </c>
      <c r="D3210" t="s">
        <v>1478</v>
      </c>
      <c r="E3210" t="s">
        <v>36</v>
      </c>
      <c r="F3210" t="s">
        <v>264</v>
      </c>
      <c r="G3210" t="s">
        <v>13</v>
      </c>
      <c r="I3210" t="s">
        <v>165</v>
      </c>
      <c r="J3210" t="s">
        <v>7905</v>
      </c>
      <c r="K3210" t="str">
        <f ca="1">IF(ISNA(XLOOKUP(A3210,Customers!A:A,Customers!A:A)),"Invalid FK","Valid")</f>
        <v>Valid</v>
      </c>
      <c r="L3210" t="str">
        <f ca="1">IF(ISNA(XLOOKUP(B3210,Vendors!A:A,Vendors!A:A)),"Invalid FK","Valid")</f>
        <v>Valid</v>
      </c>
      <c r="M3210" t="str">
        <f ca="1">IF(ISNA(XLOOKUP(C3210,Headcount!C:C,Headcount!C:C)),"Invalid FK","Valid")</f>
        <v>Valid</v>
      </c>
    </row>
    <row r="3211" spans="1:13">
      <c r="A3211" t="s">
        <v>7906</v>
      </c>
      <c r="B3211" s="1">
        <v>44706</v>
      </c>
      <c r="C3211">
        <v>149897.48000000001</v>
      </c>
      <c r="D3211" t="s">
        <v>1483</v>
      </c>
      <c r="E3211" t="s">
        <v>1499</v>
      </c>
      <c r="F3211" t="s">
        <v>271</v>
      </c>
      <c r="G3211" t="s">
        <v>17</v>
      </c>
      <c r="H3211" t="s">
        <v>854</v>
      </c>
      <c r="J3211" t="s">
        <v>7907</v>
      </c>
      <c r="K3211" t="str">
        <f ca="1">IF(ISNA(XLOOKUP(A3211,Customers!A:A,Customers!A:A)),"Invalid FK","Valid")</f>
        <v>Valid</v>
      </c>
      <c r="L3211" t="str">
        <f ca="1">IF(ISNA(XLOOKUP(B3211,Vendors!A:A,Vendors!A:A)),"Invalid FK","Valid")</f>
        <v>Valid</v>
      </c>
      <c r="M3211" t="str">
        <f ca="1">IF(ISNA(XLOOKUP(C3211,Headcount!C:C,Headcount!C:C)),"Invalid FK","Valid")</f>
        <v>Valid</v>
      </c>
    </row>
    <row r="3212" spans="1:13">
      <c r="A3212" t="s">
        <v>7908</v>
      </c>
      <c r="B3212" s="1">
        <v>44829</v>
      </c>
      <c r="C3212">
        <v>73383.98</v>
      </c>
      <c r="D3212" t="s">
        <v>1483</v>
      </c>
      <c r="E3212" t="s">
        <v>1484</v>
      </c>
      <c r="F3212" t="s">
        <v>268</v>
      </c>
      <c r="G3212" t="s">
        <v>8</v>
      </c>
      <c r="H3212" t="s">
        <v>1285</v>
      </c>
      <c r="J3212" t="s">
        <v>7909</v>
      </c>
      <c r="K3212" t="str">
        <f ca="1">IF(ISNA(XLOOKUP(A3212,Customers!A:A,Customers!A:A)),"Invalid FK","Valid")</f>
        <v>Valid</v>
      </c>
      <c r="L3212" t="str">
        <f ca="1">IF(ISNA(XLOOKUP(B3212,Vendors!A:A,Vendors!A:A)),"Invalid FK","Valid")</f>
        <v>Valid</v>
      </c>
      <c r="M3212" t="str">
        <f ca="1">IF(ISNA(XLOOKUP(C3212,Headcount!C:C,Headcount!C:C)),"Invalid FK","Valid")</f>
        <v>Valid</v>
      </c>
    </row>
    <row r="3213" spans="1:13">
      <c r="A3213" t="s">
        <v>7910</v>
      </c>
      <c r="B3213" s="1">
        <v>45100</v>
      </c>
      <c r="C3213">
        <v>-78668</v>
      </c>
      <c r="D3213" t="s">
        <v>1478</v>
      </c>
      <c r="E3213" t="s">
        <v>36</v>
      </c>
      <c r="F3213" t="s">
        <v>271</v>
      </c>
      <c r="G3213" t="s">
        <v>13</v>
      </c>
      <c r="I3213" t="s">
        <v>107</v>
      </c>
      <c r="J3213" t="s">
        <v>7911</v>
      </c>
      <c r="K3213" t="str">
        <f ca="1">IF(ISNA(XLOOKUP(A3213,Customers!A:A,Customers!A:A)),"Invalid FK","Valid")</f>
        <v>Valid</v>
      </c>
      <c r="L3213" t="str">
        <f ca="1">IF(ISNA(XLOOKUP(B3213,Vendors!A:A,Vendors!A:A)),"Invalid FK","Valid")</f>
        <v>Valid</v>
      </c>
      <c r="M3213" t="str">
        <f ca="1">IF(ISNA(XLOOKUP(C3213,Headcount!C:C,Headcount!C:C)),"Invalid FK","Valid")</f>
        <v>Valid</v>
      </c>
    </row>
    <row r="3214" spans="1:13">
      <c r="A3214" t="s">
        <v>7912</v>
      </c>
      <c r="B3214" s="1">
        <v>44789</v>
      </c>
      <c r="C3214">
        <v>169100.3</v>
      </c>
      <c r="D3214" t="s">
        <v>1483</v>
      </c>
      <c r="E3214" t="s">
        <v>1499</v>
      </c>
      <c r="F3214" t="s">
        <v>268</v>
      </c>
      <c r="G3214" t="s">
        <v>8</v>
      </c>
      <c r="H3214" t="s">
        <v>938</v>
      </c>
      <c r="J3214" t="s">
        <v>7913</v>
      </c>
      <c r="K3214" t="str">
        <f ca="1">IF(ISNA(XLOOKUP(A3214,Customers!A:A,Customers!A:A)),"Invalid FK","Valid")</f>
        <v>Valid</v>
      </c>
      <c r="L3214" t="str">
        <f ca="1">IF(ISNA(XLOOKUP(B3214,Vendors!A:A,Vendors!A:A)),"Invalid FK","Valid")</f>
        <v>Valid</v>
      </c>
      <c r="M3214" t="str">
        <f ca="1">IF(ISNA(XLOOKUP(C3214,Headcount!C:C,Headcount!C:C)),"Invalid FK","Valid")</f>
        <v>Valid</v>
      </c>
    </row>
    <row r="3215" spans="1:13">
      <c r="A3215" t="s">
        <v>7914</v>
      </c>
      <c r="B3215" s="1">
        <v>45010</v>
      </c>
      <c r="C3215">
        <v>-44402.68</v>
      </c>
      <c r="D3215" t="s">
        <v>1478</v>
      </c>
      <c r="E3215" t="s">
        <v>7</v>
      </c>
      <c r="F3215" t="s">
        <v>271</v>
      </c>
      <c r="G3215" t="s">
        <v>29</v>
      </c>
      <c r="I3215" t="s">
        <v>181</v>
      </c>
      <c r="J3215" t="s">
        <v>7915</v>
      </c>
      <c r="K3215" t="str">
        <f ca="1">IF(ISNA(XLOOKUP(A3215,Customers!A:A,Customers!A:A)),"Invalid FK","Valid")</f>
        <v>Valid</v>
      </c>
      <c r="L3215" t="str">
        <f ca="1">IF(ISNA(XLOOKUP(B3215,Vendors!A:A,Vendors!A:A)),"Invalid FK","Valid")</f>
        <v>Valid</v>
      </c>
      <c r="M3215" t="str">
        <f ca="1">IF(ISNA(XLOOKUP(C3215,Headcount!C:C,Headcount!C:C)),"Invalid FK","Valid")</f>
        <v>Valid</v>
      </c>
    </row>
    <row r="3216" spans="1:13">
      <c r="A3216" t="s">
        <v>7916</v>
      </c>
      <c r="B3216" s="1">
        <v>45162</v>
      </c>
      <c r="C3216">
        <v>-33988.54</v>
      </c>
      <c r="D3216" t="s">
        <v>1478</v>
      </c>
      <c r="E3216" t="s">
        <v>1509</v>
      </c>
      <c r="F3216" t="s">
        <v>268</v>
      </c>
      <c r="G3216" t="s">
        <v>8</v>
      </c>
      <c r="I3216" t="s">
        <v>199</v>
      </c>
      <c r="J3216" t="s">
        <v>7917</v>
      </c>
      <c r="K3216" t="str">
        <f ca="1">IF(ISNA(XLOOKUP(A3216,Customers!A:A,Customers!A:A)),"Invalid FK","Valid")</f>
        <v>Valid</v>
      </c>
      <c r="L3216" t="str">
        <f ca="1">IF(ISNA(XLOOKUP(B3216,Vendors!A:A,Vendors!A:A)),"Invalid FK","Valid")</f>
        <v>Valid</v>
      </c>
      <c r="M3216" t="str">
        <f ca="1">IF(ISNA(XLOOKUP(C3216,Headcount!C:C,Headcount!C:C)),"Invalid FK","Valid")</f>
        <v>Valid</v>
      </c>
    </row>
    <row r="3217" spans="1:13">
      <c r="A3217" t="s">
        <v>7918</v>
      </c>
      <c r="B3217" s="1">
        <v>45152</v>
      </c>
      <c r="C3217">
        <v>197410.19</v>
      </c>
      <c r="D3217" t="s">
        <v>1483</v>
      </c>
      <c r="E3217" t="s">
        <v>1484</v>
      </c>
      <c r="F3217" t="s">
        <v>268</v>
      </c>
      <c r="G3217" t="s">
        <v>13</v>
      </c>
      <c r="H3217" t="s">
        <v>1231</v>
      </c>
      <c r="J3217" t="s">
        <v>7919</v>
      </c>
      <c r="K3217" t="str">
        <f ca="1">IF(ISNA(XLOOKUP(A3217,Customers!A:A,Customers!A:A)),"Invalid FK","Valid")</f>
        <v>Valid</v>
      </c>
      <c r="L3217" t="str">
        <f ca="1">IF(ISNA(XLOOKUP(B3217,Vendors!A:A,Vendors!A:A)),"Invalid FK","Valid")</f>
        <v>Valid</v>
      </c>
      <c r="M3217" t="str">
        <f ca="1">IF(ISNA(XLOOKUP(C3217,Headcount!C:C,Headcount!C:C)),"Invalid FK","Valid")</f>
        <v>Valid</v>
      </c>
    </row>
    <row r="3218" spans="1:13">
      <c r="A3218" t="s">
        <v>7920</v>
      </c>
      <c r="B3218" s="1">
        <v>44577</v>
      </c>
      <c r="C3218">
        <v>-47449.11</v>
      </c>
      <c r="D3218" t="s">
        <v>1478</v>
      </c>
      <c r="E3218" t="s">
        <v>1534</v>
      </c>
      <c r="F3218" t="s">
        <v>271</v>
      </c>
      <c r="G3218" t="s">
        <v>17</v>
      </c>
      <c r="I3218" t="s">
        <v>135</v>
      </c>
      <c r="J3218" t="s">
        <v>7921</v>
      </c>
      <c r="K3218" t="str">
        <f ca="1">IF(ISNA(XLOOKUP(A3218,Customers!A:A,Customers!A:A)),"Invalid FK","Valid")</f>
        <v>Valid</v>
      </c>
      <c r="L3218" t="str">
        <f ca="1">IF(ISNA(XLOOKUP(B3218,Vendors!A:A,Vendors!A:A)),"Invalid FK","Valid")</f>
        <v>Valid</v>
      </c>
      <c r="M3218" t="str">
        <f ca="1">IF(ISNA(XLOOKUP(C3218,Headcount!C:C,Headcount!C:C)),"Invalid FK","Valid")</f>
        <v>Valid</v>
      </c>
    </row>
    <row r="3219" spans="1:13">
      <c r="A3219" t="s">
        <v>7922</v>
      </c>
      <c r="B3219" s="1">
        <v>44978</v>
      </c>
      <c r="C3219">
        <v>113184.94</v>
      </c>
      <c r="D3219" t="s">
        <v>1483</v>
      </c>
      <c r="E3219" t="s">
        <v>1484</v>
      </c>
      <c r="F3219" t="s">
        <v>271</v>
      </c>
      <c r="G3219" t="s">
        <v>29</v>
      </c>
      <c r="H3219" t="s">
        <v>1105</v>
      </c>
      <c r="J3219" t="s">
        <v>7923</v>
      </c>
      <c r="K3219" t="str">
        <f ca="1">IF(ISNA(XLOOKUP(A3219,Customers!A:A,Customers!A:A)),"Invalid FK","Valid")</f>
        <v>Valid</v>
      </c>
      <c r="L3219" t="str">
        <f ca="1">IF(ISNA(XLOOKUP(B3219,Vendors!A:A,Vendors!A:A)),"Invalid FK","Valid")</f>
        <v>Valid</v>
      </c>
      <c r="M3219" t="str">
        <f ca="1">IF(ISNA(XLOOKUP(C3219,Headcount!C:C,Headcount!C:C)),"Invalid FK","Valid")</f>
        <v>Valid</v>
      </c>
    </row>
    <row r="3220" spans="1:13">
      <c r="A3220" t="s">
        <v>7924</v>
      </c>
      <c r="B3220" s="1">
        <v>44942</v>
      </c>
      <c r="C3220">
        <v>193735.31</v>
      </c>
      <c r="D3220" t="s">
        <v>1483</v>
      </c>
      <c r="E3220" t="s">
        <v>1487</v>
      </c>
      <c r="F3220" t="s">
        <v>264</v>
      </c>
      <c r="G3220" t="s">
        <v>29</v>
      </c>
      <c r="H3220" t="s">
        <v>1143</v>
      </c>
      <c r="J3220" t="s">
        <v>7925</v>
      </c>
      <c r="K3220" t="str">
        <f ca="1">IF(ISNA(XLOOKUP(A3220,Customers!A:A,Customers!A:A)),"Invalid FK","Valid")</f>
        <v>Valid</v>
      </c>
      <c r="L3220" t="str">
        <f ca="1">IF(ISNA(XLOOKUP(B3220,Vendors!A:A,Vendors!A:A)),"Invalid FK","Valid")</f>
        <v>Valid</v>
      </c>
      <c r="M3220" t="str">
        <f ca="1">IF(ISNA(XLOOKUP(C3220,Headcount!C:C,Headcount!C:C)),"Invalid FK","Valid")</f>
        <v>Valid</v>
      </c>
    </row>
    <row r="3221" spans="1:13">
      <c r="A3221" t="s">
        <v>7926</v>
      </c>
      <c r="B3221" s="1">
        <v>44783</v>
      </c>
      <c r="C3221">
        <v>-55126.44</v>
      </c>
      <c r="D3221" t="s">
        <v>1478</v>
      </c>
      <c r="E3221" t="s">
        <v>1496</v>
      </c>
      <c r="F3221" t="s">
        <v>271</v>
      </c>
      <c r="G3221" t="s">
        <v>29</v>
      </c>
      <c r="I3221" t="s">
        <v>225</v>
      </c>
      <c r="J3221" t="s">
        <v>7927</v>
      </c>
      <c r="K3221" t="str">
        <f ca="1">IF(ISNA(XLOOKUP(A3221,Customers!A:A,Customers!A:A)),"Invalid FK","Valid")</f>
        <v>Valid</v>
      </c>
      <c r="L3221" t="str">
        <f ca="1">IF(ISNA(XLOOKUP(B3221,Vendors!A:A,Vendors!A:A)),"Invalid FK","Valid")</f>
        <v>Valid</v>
      </c>
      <c r="M3221" t="str">
        <f ca="1">IF(ISNA(XLOOKUP(C3221,Headcount!C:C,Headcount!C:C)),"Invalid FK","Valid")</f>
        <v>Valid</v>
      </c>
    </row>
    <row r="3222" spans="1:13">
      <c r="A3222" t="s">
        <v>7928</v>
      </c>
      <c r="B3222" s="1">
        <v>45035</v>
      </c>
      <c r="C3222">
        <v>103767.83</v>
      </c>
      <c r="D3222" t="s">
        <v>1483</v>
      </c>
      <c r="E3222" t="s">
        <v>1487</v>
      </c>
      <c r="F3222" t="s">
        <v>271</v>
      </c>
      <c r="G3222" t="s">
        <v>13</v>
      </c>
      <c r="H3222" t="s">
        <v>906</v>
      </c>
      <c r="J3222" t="s">
        <v>7929</v>
      </c>
      <c r="K3222" t="str">
        <f ca="1">IF(ISNA(XLOOKUP(A3222,Customers!A:A,Customers!A:A)),"Invalid FK","Valid")</f>
        <v>Valid</v>
      </c>
      <c r="L3222" t="str">
        <f ca="1">IF(ISNA(XLOOKUP(B3222,Vendors!A:A,Vendors!A:A)),"Invalid FK","Valid")</f>
        <v>Valid</v>
      </c>
      <c r="M3222" t="str">
        <f ca="1">IF(ISNA(XLOOKUP(C3222,Headcount!C:C,Headcount!C:C)),"Invalid FK","Valid")</f>
        <v>Valid</v>
      </c>
    </row>
    <row r="3223" spans="1:13">
      <c r="A3223" t="s">
        <v>7930</v>
      </c>
      <c r="B3223" s="1">
        <v>44570</v>
      </c>
      <c r="C3223">
        <v>-38661.53</v>
      </c>
      <c r="D3223" t="s">
        <v>1478</v>
      </c>
      <c r="E3223" t="s">
        <v>7</v>
      </c>
      <c r="F3223" t="s">
        <v>268</v>
      </c>
      <c r="G3223" t="s">
        <v>8</v>
      </c>
      <c r="I3223" t="s">
        <v>169</v>
      </c>
      <c r="J3223" t="s">
        <v>7931</v>
      </c>
      <c r="K3223" t="str">
        <f ca="1">IF(ISNA(XLOOKUP(A3223,Customers!A:A,Customers!A:A)),"Invalid FK","Valid")</f>
        <v>Valid</v>
      </c>
      <c r="L3223" t="str">
        <f ca="1">IF(ISNA(XLOOKUP(B3223,Vendors!A:A,Vendors!A:A)),"Invalid FK","Valid")</f>
        <v>Valid</v>
      </c>
      <c r="M3223" t="str">
        <f ca="1">IF(ISNA(XLOOKUP(C3223,Headcount!C:C,Headcount!C:C)),"Invalid FK","Valid")</f>
        <v>Valid</v>
      </c>
    </row>
    <row r="3224" spans="1:13">
      <c r="A3224" t="s">
        <v>7932</v>
      </c>
      <c r="B3224" s="1">
        <v>44984</v>
      </c>
      <c r="C3224">
        <v>-32308.37</v>
      </c>
      <c r="D3224" t="s">
        <v>1478</v>
      </c>
      <c r="E3224" t="s">
        <v>1534</v>
      </c>
      <c r="F3224" t="s">
        <v>268</v>
      </c>
      <c r="G3224" t="s">
        <v>8</v>
      </c>
      <c r="I3224" t="s">
        <v>49</v>
      </c>
      <c r="J3224" t="s">
        <v>7933</v>
      </c>
      <c r="K3224" t="str">
        <f ca="1">IF(ISNA(XLOOKUP(A3224,Customers!A:A,Customers!A:A)),"Invalid FK","Valid")</f>
        <v>Valid</v>
      </c>
      <c r="L3224" t="str">
        <f ca="1">IF(ISNA(XLOOKUP(B3224,Vendors!A:A,Vendors!A:A)),"Invalid FK","Valid")</f>
        <v>Valid</v>
      </c>
      <c r="M3224" t="str">
        <f ca="1">IF(ISNA(XLOOKUP(C3224,Headcount!C:C,Headcount!C:C)),"Invalid FK","Valid")</f>
        <v>Valid</v>
      </c>
    </row>
    <row r="3225" spans="1:13">
      <c r="A3225" t="s">
        <v>7934</v>
      </c>
      <c r="B3225" s="1">
        <v>45140</v>
      </c>
      <c r="C3225">
        <v>129562.96</v>
      </c>
      <c r="D3225" t="s">
        <v>1483</v>
      </c>
      <c r="E3225" t="s">
        <v>1487</v>
      </c>
      <c r="F3225" t="s">
        <v>264</v>
      </c>
      <c r="G3225" t="s">
        <v>17</v>
      </c>
      <c r="H3225" t="s">
        <v>1315</v>
      </c>
      <c r="J3225" t="s">
        <v>7935</v>
      </c>
      <c r="K3225" t="str">
        <f ca="1">IF(ISNA(XLOOKUP(A3225,Customers!A:A,Customers!A:A)),"Invalid FK","Valid")</f>
        <v>Valid</v>
      </c>
      <c r="L3225" t="str">
        <f ca="1">IF(ISNA(XLOOKUP(B3225,Vendors!A:A,Vendors!A:A)),"Invalid FK","Valid")</f>
        <v>Valid</v>
      </c>
      <c r="M3225" t="str">
        <f ca="1">IF(ISNA(XLOOKUP(C3225,Headcount!C:C,Headcount!C:C)),"Invalid FK","Valid")</f>
        <v>Valid</v>
      </c>
    </row>
    <row r="3226" spans="1:13">
      <c r="A3226" t="s">
        <v>7936</v>
      </c>
      <c r="B3226" s="1">
        <v>45271</v>
      </c>
      <c r="C3226">
        <v>121292.06</v>
      </c>
      <c r="D3226" t="s">
        <v>1483</v>
      </c>
      <c r="E3226" t="s">
        <v>1487</v>
      </c>
      <c r="F3226" t="s">
        <v>271</v>
      </c>
      <c r="G3226" t="s">
        <v>13</v>
      </c>
      <c r="H3226" t="s">
        <v>768</v>
      </c>
      <c r="J3226" t="s">
        <v>7937</v>
      </c>
      <c r="K3226" t="str">
        <f ca="1">IF(ISNA(XLOOKUP(A3226,Customers!A:A,Customers!A:A)),"Invalid FK","Valid")</f>
        <v>Valid</v>
      </c>
      <c r="L3226" t="str">
        <f ca="1">IF(ISNA(XLOOKUP(B3226,Vendors!A:A,Vendors!A:A)),"Invalid FK","Valid")</f>
        <v>Valid</v>
      </c>
      <c r="M3226" t="str">
        <f ca="1">IF(ISNA(XLOOKUP(C3226,Headcount!C:C,Headcount!C:C)),"Invalid FK","Valid")</f>
        <v>Valid</v>
      </c>
    </row>
    <row r="3227" spans="1:13">
      <c r="A3227" t="s">
        <v>7938</v>
      </c>
      <c r="B3227" s="1">
        <v>45241</v>
      </c>
      <c r="C3227">
        <v>142634.17000000001</v>
      </c>
      <c r="D3227" t="s">
        <v>1483</v>
      </c>
      <c r="E3227" t="s">
        <v>1487</v>
      </c>
      <c r="F3227" t="s">
        <v>271</v>
      </c>
      <c r="G3227" t="s">
        <v>8</v>
      </c>
      <c r="H3227" t="s">
        <v>1115</v>
      </c>
      <c r="J3227" t="s">
        <v>7939</v>
      </c>
      <c r="K3227" t="str">
        <f ca="1">IF(ISNA(XLOOKUP(A3227,Customers!A:A,Customers!A:A)),"Invalid FK","Valid")</f>
        <v>Valid</v>
      </c>
      <c r="L3227" t="str">
        <f ca="1">IF(ISNA(XLOOKUP(B3227,Vendors!A:A,Vendors!A:A)),"Invalid FK","Valid")</f>
        <v>Valid</v>
      </c>
      <c r="M3227" t="str">
        <f ca="1">IF(ISNA(XLOOKUP(C3227,Headcount!C:C,Headcount!C:C)),"Invalid FK","Valid")</f>
        <v>Valid</v>
      </c>
    </row>
    <row r="3228" spans="1:13">
      <c r="A3228" t="s">
        <v>7940</v>
      </c>
      <c r="B3228" s="1">
        <v>45051</v>
      </c>
      <c r="C3228">
        <v>138699.47</v>
      </c>
      <c r="D3228" t="s">
        <v>1483</v>
      </c>
      <c r="E3228" t="s">
        <v>1499</v>
      </c>
      <c r="F3228" t="s">
        <v>268</v>
      </c>
      <c r="G3228" t="s">
        <v>13</v>
      </c>
      <c r="H3228" t="s">
        <v>898</v>
      </c>
      <c r="J3228" t="s">
        <v>7941</v>
      </c>
      <c r="K3228" t="str">
        <f ca="1">IF(ISNA(XLOOKUP(A3228,Customers!A:A,Customers!A:A)),"Invalid FK","Valid")</f>
        <v>Valid</v>
      </c>
      <c r="L3228" t="str">
        <f ca="1">IF(ISNA(XLOOKUP(B3228,Vendors!A:A,Vendors!A:A)),"Invalid FK","Valid")</f>
        <v>Valid</v>
      </c>
      <c r="M3228" t="str">
        <f ca="1">IF(ISNA(XLOOKUP(C3228,Headcount!C:C,Headcount!C:C)),"Invalid FK","Valid")</f>
        <v>Valid</v>
      </c>
    </row>
    <row r="3229" spans="1:13">
      <c r="A3229" t="s">
        <v>7942</v>
      </c>
      <c r="B3229" s="1">
        <v>44583</v>
      </c>
      <c r="C3229">
        <v>-4672.54</v>
      </c>
      <c r="D3229" t="s">
        <v>1478</v>
      </c>
      <c r="E3229" t="s">
        <v>1509</v>
      </c>
      <c r="F3229" t="s">
        <v>271</v>
      </c>
      <c r="G3229" t="s">
        <v>29</v>
      </c>
      <c r="I3229" t="s">
        <v>171</v>
      </c>
      <c r="J3229" t="s">
        <v>7943</v>
      </c>
      <c r="K3229" t="str">
        <f ca="1">IF(ISNA(XLOOKUP(A3229,Customers!A:A,Customers!A:A)),"Invalid FK","Valid")</f>
        <v>Valid</v>
      </c>
      <c r="L3229" t="str">
        <f ca="1">IF(ISNA(XLOOKUP(B3229,Vendors!A:A,Vendors!A:A)),"Invalid FK","Valid")</f>
        <v>Valid</v>
      </c>
      <c r="M3229" t="str">
        <f ca="1">IF(ISNA(XLOOKUP(C3229,Headcount!C:C,Headcount!C:C)),"Invalid FK","Valid")</f>
        <v>Valid</v>
      </c>
    </row>
    <row r="3230" spans="1:13">
      <c r="A3230" t="s">
        <v>7944</v>
      </c>
      <c r="B3230" s="1">
        <v>45029</v>
      </c>
      <c r="C3230">
        <v>-50035.11</v>
      </c>
      <c r="D3230" t="s">
        <v>1478</v>
      </c>
      <c r="E3230" t="s">
        <v>20</v>
      </c>
      <c r="F3230" t="s">
        <v>264</v>
      </c>
      <c r="G3230" t="s">
        <v>13</v>
      </c>
      <c r="I3230" t="s">
        <v>113</v>
      </c>
      <c r="J3230" t="s">
        <v>7945</v>
      </c>
      <c r="K3230" t="str">
        <f ca="1">IF(ISNA(XLOOKUP(A3230,Customers!A:A,Customers!A:A)),"Invalid FK","Valid")</f>
        <v>Valid</v>
      </c>
      <c r="L3230" t="str">
        <f ca="1">IF(ISNA(XLOOKUP(B3230,Vendors!A:A,Vendors!A:A)),"Invalid FK","Valid")</f>
        <v>Valid</v>
      </c>
      <c r="M3230" t="str">
        <f ca="1">IF(ISNA(XLOOKUP(C3230,Headcount!C:C,Headcount!C:C)),"Invalid FK","Valid")</f>
        <v>Valid</v>
      </c>
    </row>
    <row r="3231" spans="1:13">
      <c r="A3231" t="s">
        <v>7946</v>
      </c>
      <c r="B3231" s="1">
        <v>45214</v>
      </c>
      <c r="C3231">
        <v>236177.73</v>
      </c>
      <c r="D3231" t="s">
        <v>1483</v>
      </c>
      <c r="E3231" t="s">
        <v>1484</v>
      </c>
      <c r="F3231" t="s">
        <v>264</v>
      </c>
      <c r="G3231" t="s">
        <v>8</v>
      </c>
      <c r="H3231" t="s">
        <v>999</v>
      </c>
      <c r="J3231" t="s">
        <v>7947</v>
      </c>
      <c r="K3231" t="str">
        <f ca="1">IF(ISNA(XLOOKUP(A3231,Customers!A:A,Customers!A:A)),"Invalid FK","Valid")</f>
        <v>Valid</v>
      </c>
      <c r="L3231" t="str">
        <f ca="1">IF(ISNA(XLOOKUP(B3231,Vendors!A:A,Vendors!A:A)),"Invalid FK","Valid")</f>
        <v>Valid</v>
      </c>
      <c r="M3231" t="str">
        <f ca="1">IF(ISNA(XLOOKUP(C3231,Headcount!C:C,Headcount!C:C)),"Invalid FK","Valid")</f>
        <v>Valid</v>
      </c>
    </row>
    <row r="3232" spans="1:13">
      <c r="A3232" t="s">
        <v>7948</v>
      </c>
      <c r="B3232" s="1">
        <v>45151</v>
      </c>
      <c r="C3232">
        <v>177867.18</v>
      </c>
      <c r="D3232" t="s">
        <v>1483</v>
      </c>
      <c r="E3232" t="s">
        <v>1487</v>
      </c>
      <c r="F3232" t="s">
        <v>271</v>
      </c>
      <c r="G3232" t="s">
        <v>29</v>
      </c>
      <c r="H3232" t="s">
        <v>694</v>
      </c>
      <c r="J3232" t="s">
        <v>7949</v>
      </c>
      <c r="K3232" t="str">
        <f ca="1">IF(ISNA(XLOOKUP(A3232,Customers!A:A,Customers!A:A)),"Invalid FK","Valid")</f>
        <v>Valid</v>
      </c>
      <c r="L3232" t="str">
        <f ca="1">IF(ISNA(XLOOKUP(B3232,Vendors!A:A,Vendors!A:A)),"Invalid FK","Valid")</f>
        <v>Valid</v>
      </c>
      <c r="M3232" t="str">
        <f ca="1">IF(ISNA(XLOOKUP(C3232,Headcount!C:C,Headcount!C:C)),"Invalid FK","Valid")</f>
        <v>Valid</v>
      </c>
    </row>
    <row r="3233" spans="1:13">
      <c r="A3233" t="s">
        <v>7950</v>
      </c>
      <c r="B3233" s="1">
        <v>44564</v>
      </c>
      <c r="C3233">
        <v>-18834.650000000001</v>
      </c>
      <c r="D3233" t="s">
        <v>1478</v>
      </c>
      <c r="E3233" t="s">
        <v>1496</v>
      </c>
      <c r="F3233" t="s">
        <v>271</v>
      </c>
      <c r="G3233" t="s">
        <v>17</v>
      </c>
      <c r="I3233" t="s">
        <v>59</v>
      </c>
      <c r="J3233" t="s">
        <v>7951</v>
      </c>
      <c r="K3233" t="str">
        <f ca="1">IF(ISNA(XLOOKUP(A3233,Customers!A:A,Customers!A:A)),"Invalid FK","Valid")</f>
        <v>Valid</v>
      </c>
      <c r="L3233" t="str">
        <f ca="1">IF(ISNA(XLOOKUP(B3233,Vendors!A:A,Vendors!A:A)),"Invalid FK","Valid")</f>
        <v>Valid</v>
      </c>
      <c r="M3233" t="str">
        <f ca="1">IF(ISNA(XLOOKUP(C3233,Headcount!C:C,Headcount!C:C)),"Invalid FK","Valid")</f>
        <v>Valid</v>
      </c>
    </row>
    <row r="3234" spans="1:13">
      <c r="A3234" t="s">
        <v>7952</v>
      </c>
      <c r="B3234" s="1">
        <v>44868</v>
      </c>
      <c r="C3234">
        <v>185578.64</v>
      </c>
      <c r="D3234" t="s">
        <v>1483</v>
      </c>
      <c r="E3234" t="s">
        <v>1484</v>
      </c>
      <c r="F3234" t="s">
        <v>271</v>
      </c>
      <c r="G3234" t="s">
        <v>29</v>
      </c>
      <c r="H3234" t="s">
        <v>1225</v>
      </c>
      <c r="J3234" t="s">
        <v>7953</v>
      </c>
      <c r="K3234" t="str">
        <f ca="1">IF(ISNA(XLOOKUP(A3234,Customers!A:A,Customers!A:A)),"Invalid FK","Valid")</f>
        <v>Valid</v>
      </c>
      <c r="L3234" t="str">
        <f ca="1">IF(ISNA(XLOOKUP(B3234,Vendors!A:A,Vendors!A:A)),"Invalid FK","Valid")</f>
        <v>Valid</v>
      </c>
      <c r="M3234" t="str">
        <f ca="1">IF(ISNA(XLOOKUP(C3234,Headcount!C:C,Headcount!C:C)),"Invalid FK","Valid")</f>
        <v>Valid</v>
      </c>
    </row>
    <row r="3235" spans="1:13">
      <c r="A3235" t="s">
        <v>7954</v>
      </c>
      <c r="B3235" s="1">
        <v>45014</v>
      </c>
      <c r="C3235">
        <v>18266.64</v>
      </c>
      <c r="D3235" t="s">
        <v>1924</v>
      </c>
      <c r="E3235" t="s">
        <v>1924</v>
      </c>
      <c r="F3235" t="s">
        <v>264</v>
      </c>
      <c r="G3235" t="s">
        <v>8</v>
      </c>
      <c r="J3235" t="s">
        <v>7955</v>
      </c>
      <c r="K3235" t="str">
        <f ca="1">IF(ISNA(XLOOKUP(A3235,Customers!A:A,Customers!A:A)),"Invalid FK","Valid")</f>
        <v>Valid</v>
      </c>
      <c r="L3235" t="str">
        <f ca="1">IF(ISNA(XLOOKUP(B3235,Vendors!A:A,Vendors!A:A)),"Invalid FK","Valid")</f>
        <v>Valid</v>
      </c>
      <c r="M3235" t="str">
        <f ca="1">IF(ISNA(XLOOKUP(C3235,Headcount!C:C,Headcount!C:C)),"Invalid FK","Valid")</f>
        <v>Valid</v>
      </c>
    </row>
    <row r="3236" spans="1:13">
      <c r="A3236" t="s">
        <v>7956</v>
      </c>
      <c r="B3236" s="1">
        <v>45213</v>
      </c>
      <c r="C3236">
        <v>142217.44</v>
      </c>
      <c r="D3236" t="s">
        <v>1483</v>
      </c>
      <c r="E3236" t="s">
        <v>1487</v>
      </c>
      <c r="F3236" t="s">
        <v>264</v>
      </c>
      <c r="G3236" t="s">
        <v>17</v>
      </c>
      <c r="H3236" t="s">
        <v>1195</v>
      </c>
      <c r="J3236" t="s">
        <v>7957</v>
      </c>
      <c r="K3236" t="str">
        <f ca="1">IF(ISNA(XLOOKUP(A3236,Customers!A:A,Customers!A:A)),"Invalid FK","Valid")</f>
        <v>Valid</v>
      </c>
      <c r="L3236" t="str">
        <f ca="1">IF(ISNA(XLOOKUP(B3236,Vendors!A:A,Vendors!A:A)),"Invalid FK","Valid")</f>
        <v>Valid</v>
      </c>
      <c r="M3236" t="str">
        <f ca="1">IF(ISNA(XLOOKUP(C3236,Headcount!C:C,Headcount!C:C)),"Invalid FK","Valid")</f>
        <v>Valid</v>
      </c>
    </row>
    <row r="3237" spans="1:13">
      <c r="A3237" t="s">
        <v>7958</v>
      </c>
      <c r="B3237" s="1">
        <v>44786</v>
      </c>
      <c r="C3237">
        <v>9197.43</v>
      </c>
      <c r="D3237" t="s">
        <v>1924</v>
      </c>
      <c r="E3237" t="s">
        <v>1924</v>
      </c>
      <c r="F3237" t="s">
        <v>271</v>
      </c>
      <c r="G3237" t="s">
        <v>8</v>
      </c>
      <c r="J3237" t="s">
        <v>7959</v>
      </c>
      <c r="K3237" t="str">
        <f ca="1">IF(ISNA(XLOOKUP(A3237,Customers!A:A,Customers!A:A)),"Invalid FK","Valid")</f>
        <v>Valid</v>
      </c>
      <c r="L3237" t="str">
        <f ca="1">IF(ISNA(XLOOKUP(B3237,Vendors!A:A,Vendors!A:A)),"Invalid FK","Valid")</f>
        <v>Valid</v>
      </c>
      <c r="M3237" t="str">
        <f ca="1">IF(ISNA(XLOOKUP(C3237,Headcount!C:C,Headcount!C:C)),"Invalid FK","Valid")</f>
        <v>Valid</v>
      </c>
    </row>
    <row r="3238" spans="1:13">
      <c r="A3238" t="s">
        <v>7960</v>
      </c>
      <c r="B3238" s="1">
        <v>45148</v>
      </c>
      <c r="C3238">
        <v>-23691.21</v>
      </c>
      <c r="D3238" t="s">
        <v>1478</v>
      </c>
      <c r="E3238" t="s">
        <v>20</v>
      </c>
      <c r="F3238" t="s">
        <v>268</v>
      </c>
      <c r="G3238" t="s">
        <v>29</v>
      </c>
      <c r="I3238" t="s">
        <v>221</v>
      </c>
      <c r="J3238" t="s">
        <v>7961</v>
      </c>
      <c r="K3238" t="str">
        <f ca="1">IF(ISNA(XLOOKUP(A3238,Customers!A:A,Customers!A:A)),"Invalid FK","Valid")</f>
        <v>Valid</v>
      </c>
      <c r="L3238" t="str">
        <f ca="1">IF(ISNA(XLOOKUP(B3238,Vendors!A:A,Vendors!A:A)),"Invalid FK","Valid")</f>
        <v>Valid</v>
      </c>
      <c r="M3238" t="str">
        <f ca="1">IF(ISNA(XLOOKUP(C3238,Headcount!C:C,Headcount!C:C)),"Invalid FK","Valid")</f>
        <v>Valid</v>
      </c>
    </row>
    <row r="3239" spans="1:13">
      <c r="A3239" t="s">
        <v>7962</v>
      </c>
      <c r="B3239" s="1">
        <v>45264</v>
      </c>
      <c r="C3239">
        <v>221102.57</v>
      </c>
      <c r="D3239" t="s">
        <v>1483</v>
      </c>
      <c r="E3239" t="s">
        <v>1499</v>
      </c>
      <c r="F3239" t="s">
        <v>271</v>
      </c>
      <c r="G3239" t="s">
        <v>29</v>
      </c>
      <c r="H3239" t="s">
        <v>1019</v>
      </c>
      <c r="J3239" t="s">
        <v>7963</v>
      </c>
      <c r="K3239" t="str">
        <f ca="1">IF(ISNA(XLOOKUP(A3239,Customers!A:A,Customers!A:A)),"Invalid FK","Valid")</f>
        <v>Valid</v>
      </c>
      <c r="L3239" t="str">
        <f ca="1">IF(ISNA(XLOOKUP(B3239,Vendors!A:A,Vendors!A:A)),"Invalid FK","Valid")</f>
        <v>Valid</v>
      </c>
      <c r="M3239" t="str">
        <f ca="1">IF(ISNA(XLOOKUP(C3239,Headcount!C:C,Headcount!C:C)),"Invalid FK","Valid")</f>
        <v>Valid</v>
      </c>
    </row>
    <row r="3240" spans="1:13">
      <c r="A3240" t="s">
        <v>7964</v>
      </c>
      <c r="B3240" s="1">
        <v>44960</v>
      </c>
      <c r="C3240">
        <v>-46283.39</v>
      </c>
      <c r="D3240" t="s">
        <v>1478</v>
      </c>
      <c r="E3240" t="s">
        <v>1509</v>
      </c>
      <c r="F3240" t="s">
        <v>264</v>
      </c>
      <c r="G3240" t="s">
        <v>8</v>
      </c>
      <c r="I3240" t="s">
        <v>37</v>
      </c>
      <c r="J3240" t="s">
        <v>7965</v>
      </c>
      <c r="K3240" t="str">
        <f ca="1">IF(ISNA(XLOOKUP(A3240,Customers!A:A,Customers!A:A)),"Invalid FK","Valid")</f>
        <v>Valid</v>
      </c>
      <c r="L3240" t="str">
        <f ca="1">IF(ISNA(XLOOKUP(B3240,Vendors!A:A,Vendors!A:A)),"Invalid FK","Valid")</f>
        <v>Valid</v>
      </c>
      <c r="M3240" t="str">
        <f ca="1">IF(ISNA(XLOOKUP(C3240,Headcount!C:C,Headcount!C:C)),"Invalid FK","Valid")</f>
        <v>Valid</v>
      </c>
    </row>
    <row r="3241" spans="1:13">
      <c r="A3241" t="s">
        <v>7966</v>
      </c>
      <c r="B3241" s="1">
        <v>44670</v>
      </c>
      <c r="C3241">
        <v>29243.26</v>
      </c>
      <c r="D3241" t="s">
        <v>1587</v>
      </c>
      <c r="E3241" t="s">
        <v>1587</v>
      </c>
      <c r="F3241" t="s">
        <v>264</v>
      </c>
      <c r="G3241" t="s">
        <v>17</v>
      </c>
      <c r="J3241" t="s">
        <v>7967</v>
      </c>
      <c r="K3241" t="str">
        <f ca="1">IF(ISNA(XLOOKUP(A3241,Customers!A:A,Customers!A:A)),"Invalid FK","Valid")</f>
        <v>Valid</v>
      </c>
      <c r="L3241" t="str">
        <f ca="1">IF(ISNA(XLOOKUP(B3241,Vendors!A:A,Vendors!A:A)),"Invalid FK","Valid")</f>
        <v>Valid</v>
      </c>
      <c r="M3241" t="str">
        <f ca="1">IF(ISNA(XLOOKUP(C3241,Headcount!C:C,Headcount!C:C)),"Invalid FK","Valid")</f>
        <v>Valid</v>
      </c>
    </row>
    <row r="3242" spans="1:13">
      <c r="A3242" t="s">
        <v>7968</v>
      </c>
      <c r="B3242" s="1">
        <v>45073</v>
      </c>
      <c r="C3242">
        <v>-33943.49</v>
      </c>
      <c r="D3242" t="s">
        <v>1478</v>
      </c>
      <c r="E3242" t="s">
        <v>7</v>
      </c>
      <c r="F3242" t="s">
        <v>271</v>
      </c>
      <c r="G3242" t="s">
        <v>17</v>
      </c>
      <c r="I3242" t="s">
        <v>169</v>
      </c>
      <c r="J3242" t="s">
        <v>7969</v>
      </c>
      <c r="K3242" t="str">
        <f ca="1">IF(ISNA(XLOOKUP(A3242,Customers!A:A,Customers!A:A)),"Invalid FK","Valid")</f>
        <v>Valid</v>
      </c>
      <c r="L3242" t="str">
        <f ca="1">IF(ISNA(XLOOKUP(B3242,Vendors!A:A,Vendors!A:A)),"Invalid FK","Valid")</f>
        <v>Valid</v>
      </c>
      <c r="M3242" t="str">
        <f ca="1">IF(ISNA(XLOOKUP(C3242,Headcount!C:C,Headcount!C:C)),"Invalid FK","Valid")</f>
        <v>Valid</v>
      </c>
    </row>
    <row r="3243" spans="1:13">
      <c r="A3243" t="s">
        <v>7970</v>
      </c>
      <c r="B3243" s="1">
        <v>44704</v>
      </c>
      <c r="C3243">
        <v>-46985.82</v>
      </c>
      <c r="D3243" t="s">
        <v>1478</v>
      </c>
      <c r="E3243" t="s">
        <v>7</v>
      </c>
      <c r="F3243" t="s">
        <v>268</v>
      </c>
      <c r="G3243" t="s">
        <v>29</v>
      </c>
      <c r="I3243" t="s">
        <v>191</v>
      </c>
      <c r="J3243" t="s">
        <v>7971</v>
      </c>
      <c r="K3243" t="str">
        <f ca="1">IF(ISNA(XLOOKUP(A3243,Customers!A:A,Customers!A:A)),"Invalid FK","Valid")</f>
        <v>Valid</v>
      </c>
      <c r="L3243" t="str">
        <f ca="1">IF(ISNA(XLOOKUP(B3243,Vendors!A:A,Vendors!A:A)),"Invalid FK","Valid")</f>
        <v>Valid</v>
      </c>
      <c r="M3243" t="str">
        <f ca="1">IF(ISNA(XLOOKUP(C3243,Headcount!C:C,Headcount!C:C)),"Invalid FK","Valid")</f>
        <v>Valid</v>
      </c>
    </row>
    <row r="3244" spans="1:13">
      <c r="A3244" t="s">
        <v>7972</v>
      </c>
      <c r="B3244" s="1">
        <v>44737</v>
      </c>
      <c r="C3244">
        <v>-22989.06</v>
      </c>
      <c r="D3244" t="s">
        <v>1478</v>
      </c>
      <c r="E3244" t="s">
        <v>7</v>
      </c>
      <c r="F3244" t="s">
        <v>268</v>
      </c>
      <c r="G3244" t="s">
        <v>29</v>
      </c>
      <c r="I3244" t="s">
        <v>139</v>
      </c>
      <c r="J3244" t="s">
        <v>7973</v>
      </c>
      <c r="K3244" t="str">
        <f ca="1">IF(ISNA(XLOOKUP(A3244,Customers!A:A,Customers!A:A)),"Invalid FK","Valid")</f>
        <v>Valid</v>
      </c>
      <c r="L3244" t="str">
        <f ca="1">IF(ISNA(XLOOKUP(B3244,Vendors!A:A,Vendors!A:A)),"Invalid FK","Valid")</f>
        <v>Valid</v>
      </c>
      <c r="M3244" t="str">
        <f ca="1">IF(ISNA(XLOOKUP(C3244,Headcount!C:C,Headcount!C:C)),"Invalid FK","Valid")</f>
        <v>Valid</v>
      </c>
    </row>
    <row r="3245" spans="1:13">
      <c r="A3245" t="s">
        <v>7974</v>
      </c>
      <c r="B3245" s="1">
        <v>45014</v>
      </c>
      <c r="C3245">
        <v>-58718.79</v>
      </c>
      <c r="D3245" t="s">
        <v>1478</v>
      </c>
      <c r="E3245" t="s">
        <v>1496</v>
      </c>
      <c r="F3245" t="s">
        <v>271</v>
      </c>
      <c r="G3245" t="s">
        <v>29</v>
      </c>
      <c r="I3245" t="s">
        <v>187</v>
      </c>
      <c r="J3245" t="s">
        <v>7975</v>
      </c>
      <c r="K3245" t="str">
        <f ca="1">IF(ISNA(XLOOKUP(A3245,Customers!A:A,Customers!A:A)),"Invalid FK","Valid")</f>
        <v>Valid</v>
      </c>
      <c r="L3245" t="str">
        <f ca="1">IF(ISNA(XLOOKUP(B3245,Vendors!A:A,Vendors!A:A)),"Invalid FK","Valid")</f>
        <v>Valid</v>
      </c>
      <c r="M3245" t="str">
        <f ca="1">IF(ISNA(XLOOKUP(C3245,Headcount!C:C,Headcount!C:C)),"Invalid FK","Valid")</f>
        <v>Valid</v>
      </c>
    </row>
    <row r="3246" spans="1:13">
      <c r="A3246" t="s">
        <v>7976</v>
      </c>
      <c r="B3246" s="1">
        <v>44945</v>
      </c>
      <c r="C3246">
        <v>177701.79</v>
      </c>
      <c r="D3246" t="s">
        <v>1483</v>
      </c>
      <c r="E3246" t="s">
        <v>1484</v>
      </c>
      <c r="F3246" t="s">
        <v>264</v>
      </c>
      <c r="G3246" t="s">
        <v>8</v>
      </c>
      <c r="H3246" t="s">
        <v>975</v>
      </c>
      <c r="J3246" t="s">
        <v>7977</v>
      </c>
      <c r="K3246" t="str">
        <f ca="1">IF(ISNA(XLOOKUP(A3246,Customers!A:A,Customers!A:A)),"Invalid FK","Valid")</f>
        <v>Valid</v>
      </c>
      <c r="L3246" t="str">
        <f ca="1">IF(ISNA(XLOOKUP(B3246,Vendors!A:A,Vendors!A:A)),"Invalid FK","Valid")</f>
        <v>Valid</v>
      </c>
      <c r="M3246" t="str">
        <f ca="1">IF(ISNA(XLOOKUP(C3246,Headcount!C:C,Headcount!C:C)),"Invalid FK","Valid")</f>
        <v>Valid</v>
      </c>
    </row>
    <row r="3247" spans="1:13">
      <c r="A3247" t="s">
        <v>7978</v>
      </c>
      <c r="B3247" s="1">
        <v>44677</v>
      </c>
      <c r="C3247">
        <v>124416.19</v>
      </c>
      <c r="D3247" t="s">
        <v>1483</v>
      </c>
      <c r="E3247" t="s">
        <v>1487</v>
      </c>
      <c r="F3247" t="s">
        <v>264</v>
      </c>
      <c r="G3247" t="s">
        <v>8</v>
      </c>
      <c r="H3247" t="s">
        <v>818</v>
      </c>
      <c r="J3247" t="s">
        <v>7979</v>
      </c>
      <c r="K3247" t="str">
        <f ca="1">IF(ISNA(XLOOKUP(A3247,Customers!A:A,Customers!A:A)),"Invalid FK","Valid")</f>
        <v>Valid</v>
      </c>
      <c r="L3247" t="str">
        <f ca="1">IF(ISNA(XLOOKUP(B3247,Vendors!A:A,Vendors!A:A)),"Invalid FK","Valid")</f>
        <v>Valid</v>
      </c>
      <c r="M3247" t="str">
        <f ca="1">IF(ISNA(XLOOKUP(C3247,Headcount!C:C,Headcount!C:C)),"Invalid FK","Valid")</f>
        <v>Valid</v>
      </c>
    </row>
    <row r="3248" spans="1:13">
      <c r="A3248" t="s">
        <v>7980</v>
      </c>
      <c r="B3248" s="1">
        <v>44685</v>
      </c>
      <c r="C3248">
        <v>-33635.56</v>
      </c>
      <c r="D3248" t="s">
        <v>1478</v>
      </c>
      <c r="E3248" t="s">
        <v>1496</v>
      </c>
      <c r="F3248" t="s">
        <v>271</v>
      </c>
      <c r="G3248" t="s">
        <v>8</v>
      </c>
      <c r="I3248" t="s">
        <v>10</v>
      </c>
      <c r="J3248" t="s">
        <v>7981</v>
      </c>
      <c r="K3248" t="str">
        <f ca="1">IF(ISNA(XLOOKUP(A3248,Customers!A:A,Customers!A:A)),"Invalid FK","Valid")</f>
        <v>Valid</v>
      </c>
      <c r="L3248" t="str">
        <f ca="1">IF(ISNA(XLOOKUP(B3248,Vendors!A:A,Vendors!A:A)),"Invalid FK","Valid")</f>
        <v>Valid</v>
      </c>
      <c r="M3248" t="str">
        <f ca="1">IF(ISNA(XLOOKUP(C3248,Headcount!C:C,Headcount!C:C)),"Invalid FK","Valid")</f>
        <v>Valid</v>
      </c>
    </row>
    <row r="3249" spans="1:13">
      <c r="A3249" t="s">
        <v>7982</v>
      </c>
      <c r="B3249" s="1">
        <v>45045</v>
      </c>
      <c r="C3249">
        <v>-61800</v>
      </c>
      <c r="D3249" t="s">
        <v>1478</v>
      </c>
      <c r="E3249" t="s">
        <v>20</v>
      </c>
      <c r="F3249" t="s">
        <v>271</v>
      </c>
      <c r="G3249" t="s">
        <v>29</v>
      </c>
      <c r="I3249" t="s">
        <v>133</v>
      </c>
      <c r="J3249" t="s">
        <v>7983</v>
      </c>
      <c r="K3249" t="str">
        <f ca="1">IF(ISNA(XLOOKUP(A3249,Customers!A:A,Customers!A:A)),"Invalid FK","Valid")</f>
        <v>Valid</v>
      </c>
      <c r="L3249" t="str">
        <f ca="1">IF(ISNA(XLOOKUP(B3249,Vendors!A:A,Vendors!A:A)),"Invalid FK","Valid")</f>
        <v>Valid</v>
      </c>
      <c r="M3249" t="str">
        <f ca="1">IF(ISNA(XLOOKUP(C3249,Headcount!C:C,Headcount!C:C)),"Invalid FK","Valid")</f>
        <v>Valid</v>
      </c>
    </row>
    <row r="3250" spans="1:13">
      <c r="A3250" t="s">
        <v>7984</v>
      </c>
      <c r="B3250" s="1">
        <v>44805</v>
      </c>
      <c r="C3250">
        <v>128425.97</v>
      </c>
      <c r="D3250" t="s">
        <v>1483</v>
      </c>
      <c r="E3250" t="s">
        <v>1484</v>
      </c>
      <c r="F3250" t="s">
        <v>268</v>
      </c>
      <c r="G3250" t="s">
        <v>17</v>
      </c>
      <c r="H3250" t="s">
        <v>1143</v>
      </c>
      <c r="J3250" t="s">
        <v>7985</v>
      </c>
      <c r="K3250" t="str">
        <f ca="1">IF(ISNA(XLOOKUP(A3250,Customers!A:A,Customers!A:A)),"Invalid FK","Valid")</f>
        <v>Valid</v>
      </c>
      <c r="L3250" t="str">
        <f ca="1">IF(ISNA(XLOOKUP(B3250,Vendors!A:A,Vendors!A:A)),"Invalid FK","Valid")</f>
        <v>Valid</v>
      </c>
      <c r="M3250" t="str">
        <f ca="1">IF(ISNA(XLOOKUP(C3250,Headcount!C:C,Headcount!C:C)),"Invalid FK","Valid")</f>
        <v>Valid</v>
      </c>
    </row>
    <row r="3251" spans="1:13">
      <c r="A3251" t="s">
        <v>7986</v>
      </c>
      <c r="B3251" s="1">
        <v>44591</v>
      </c>
      <c r="C3251">
        <v>125718.56</v>
      </c>
      <c r="D3251" t="s">
        <v>1483</v>
      </c>
      <c r="E3251" t="s">
        <v>1484</v>
      </c>
      <c r="F3251" t="s">
        <v>264</v>
      </c>
      <c r="G3251" t="s">
        <v>29</v>
      </c>
      <c r="H3251" t="s">
        <v>702</v>
      </c>
      <c r="J3251" t="s">
        <v>7987</v>
      </c>
      <c r="K3251" t="str">
        <f ca="1">IF(ISNA(XLOOKUP(A3251,Customers!A:A,Customers!A:A)),"Invalid FK","Valid")</f>
        <v>Valid</v>
      </c>
      <c r="L3251" t="str">
        <f ca="1">IF(ISNA(XLOOKUP(B3251,Vendors!A:A,Vendors!A:A)),"Invalid FK","Valid")</f>
        <v>Valid</v>
      </c>
      <c r="M3251" t="str">
        <f ca="1">IF(ISNA(XLOOKUP(C3251,Headcount!C:C,Headcount!C:C)),"Invalid FK","Valid")</f>
        <v>Valid</v>
      </c>
    </row>
    <row r="3252" spans="1:13">
      <c r="A3252" t="s">
        <v>7988</v>
      </c>
      <c r="B3252" s="1">
        <v>45081</v>
      </c>
      <c r="C3252">
        <v>125965.53</v>
      </c>
      <c r="D3252" t="s">
        <v>1483</v>
      </c>
      <c r="E3252" t="s">
        <v>1487</v>
      </c>
      <c r="F3252" t="s">
        <v>264</v>
      </c>
      <c r="G3252" t="s">
        <v>29</v>
      </c>
      <c r="H3252" t="s">
        <v>830</v>
      </c>
      <c r="J3252" t="s">
        <v>7989</v>
      </c>
      <c r="K3252" t="str">
        <f ca="1">IF(ISNA(XLOOKUP(A3252,Customers!A:A,Customers!A:A)),"Invalid FK","Valid")</f>
        <v>Valid</v>
      </c>
      <c r="L3252" t="str">
        <f ca="1">IF(ISNA(XLOOKUP(B3252,Vendors!A:A,Vendors!A:A)),"Invalid FK","Valid")</f>
        <v>Valid</v>
      </c>
      <c r="M3252" t="str">
        <f ca="1">IF(ISNA(XLOOKUP(C3252,Headcount!C:C,Headcount!C:C)),"Invalid FK","Valid")</f>
        <v>Valid</v>
      </c>
    </row>
    <row r="3253" spans="1:13">
      <c r="A3253" t="s">
        <v>7990</v>
      </c>
      <c r="B3253" s="1">
        <v>45112</v>
      </c>
      <c r="C3253">
        <v>-44583.27</v>
      </c>
      <c r="D3253" t="s">
        <v>1478</v>
      </c>
      <c r="E3253" t="s">
        <v>36</v>
      </c>
      <c r="F3253" t="s">
        <v>268</v>
      </c>
      <c r="G3253" t="s">
        <v>17</v>
      </c>
      <c r="I3253" t="s">
        <v>107</v>
      </c>
      <c r="J3253" t="s">
        <v>7991</v>
      </c>
      <c r="K3253" t="str">
        <f ca="1">IF(ISNA(XLOOKUP(A3253,Customers!A:A,Customers!A:A)),"Invalid FK","Valid")</f>
        <v>Valid</v>
      </c>
      <c r="L3253" t="str">
        <f ca="1">IF(ISNA(XLOOKUP(B3253,Vendors!A:A,Vendors!A:A)),"Invalid FK","Valid")</f>
        <v>Valid</v>
      </c>
      <c r="M3253" t="str">
        <f ca="1">IF(ISNA(XLOOKUP(C3253,Headcount!C:C,Headcount!C:C)),"Invalid FK","Valid")</f>
        <v>Valid</v>
      </c>
    </row>
    <row r="3254" spans="1:13">
      <c r="A3254" t="s">
        <v>7992</v>
      </c>
      <c r="B3254" s="1">
        <v>44728</v>
      </c>
      <c r="C3254">
        <v>57836.1</v>
      </c>
      <c r="D3254" t="s">
        <v>1483</v>
      </c>
      <c r="E3254" t="s">
        <v>1499</v>
      </c>
      <c r="F3254" t="s">
        <v>264</v>
      </c>
      <c r="G3254" t="s">
        <v>17</v>
      </c>
      <c r="H3254" t="s">
        <v>1207</v>
      </c>
      <c r="J3254" t="s">
        <v>7993</v>
      </c>
      <c r="K3254" t="str">
        <f ca="1">IF(ISNA(XLOOKUP(A3254,Customers!A:A,Customers!A:A)),"Invalid FK","Valid")</f>
        <v>Valid</v>
      </c>
      <c r="L3254" t="str">
        <f ca="1">IF(ISNA(XLOOKUP(B3254,Vendors!A:A,Vendors!A:A)),"Invalid FK","Valid")</f>
        <v>Valid</v>
      </c>
      <c r="M3254" t="str">
        <f ca="1">IF(ISNA(XLOOKUP(C3254,Headcount!C:C,Headcount!C:C)),"Invalid FK","Valid")</f>
        <v>Valid</v>
      </c>
    </row>
    <row r="3255" spans="1:13">
      <c r="A3255" t="s">
        <v>7994</v>
      </c>
      <c r="B3255" s="1">
        <v>45285</v>
      </c>
      <c r="C3255">
        <v>255600.33</v>
      </c>
      <c r="D3255" t="s">
        <v>1483</v>
      </c>
      <c r="E3255" t="s">
        <v>1484</v>
      </c>
      <c r="F3255" t="s">
        <v>271</v>
      </c>
      <c r="G3255" t="s">
        <v>13</v>
      </c>
      <c r="H3255" t="s">
        <v>1365</v>
      </c>
      <c r="J3255" t="s">
        <v>7995</v>
      </c>
      <c r="K3255" t="str">
        <f ca="1">IF(ISNA(XLOOKUP(A3255,Customers!A:A,Customers!A:A)),"Invalid FK","Valid")</f>
        <v>Valid</v>
      </c>
      <c r="L3255" t="str">
        <f ca="1">IF(ISNA(XLOOKUP(B3255,Vendors!A:A,Vendors!A:A)),"Invalid FK","Valid")</f>
        <v>Valid</v>
      </c>
      <c r="M3255" t="str">
        <f ca="1">IF(ISNA(XLOOKUP(C3255,Headcount!C:C,Headcount!C:C)),"Invalid FK","Valid")</f>
        <v>Valid</v>
      </c>
    </row>
    <row r="3256" spans="1:13">
      <c r="A3256" t="s">
        <v>7996</v>
      </c>
      <c r="B3256" s="1">
        <v>44921</v>
      </c>
      <c r="C3256">
        <v>-6709.73</v>
      </c>
      <c r="D3256" t="s">
        <v>1478</v>
      </c>
      <c r="E3256" t="s">
        <v>7</v>
      </c>
      <c r="F3256" t="s">
        <v>271</v>
      </c>
      <c r="G3256" t="s">
        <v>8</v>
      </c>
      <c r="I3256" t="s">
        <v>93</v>
      </c>
      <c r="J3256" t="s">
        <v>7997</v>
      </c>
      <c r="K3256" t="str">
        <f ca="1">IF(ISNA(XLOOKUP(A3256,Customers!A:A,Customers!A:A)),"Invalid FK","Valid")</f>
        <v>Valid</v>
      </c>
      <c r="L3256" t="str">
        <f ca="1">IF(ISNA(XLOOKUP(B3256,Vendors!A:A,Vendors!A:A)),"Invalid FK","Valid")</f>
        <v>Valid</v>
      </c>
      <c r="M3256" t="str">
        <f ca="1">IF(ISNA(XLOOKUP(C3256,Headcount!C:C,Headcount!C:C)),"Invalid FK","Valid")</f>
        <v>Valid</v>
      </c>
    </row>
    <row r="3257" spans="1:13">
      <c r="A3257" t="s">
        <v>7998</v>
      </c>
      <c r="B3257" s="1">
        <v>45168</v>
      </c>
      <c r="C3257">
        <v>-7989.89</v>
      </c>
      <c r="D3257" t="s">
        <v>1478</v>
      </c>
      <c r="E3257" t="s">
        <v>36</v>
      </c>
      <c r="F3257" t="s">
        <v>268</v>
      </c>
      <c r="G3257" t="s">
        <v>17</v>
      </c>
      <c r="I3257" t="s">
        <v>187</v>
      </c>
      <c r="J3257" t="s">
        <v>7999</v>
      </c>
      <c r="K3257" t="str">
        <f ca="1">IF(ISNA(XLOOKUP(A3257,Customers!A:A,Customers!A:A)),"Invalid FK","Valid")</f>
        <v>Valid</v>
      </c>
      <c r="L3257" t="str">
        <f ca="1">IF(ISNA(XLOOKUP(B3257,Vendors!A:A,Vendors!A:A)),"Invalid FK","Valid")</f>
        <v>Valid</v>
      </c>
      <c r="M3257" t="str">
        <f ca="1">IF(ISNA(XLOOKUP(C3257,Headcount!C:C,Headcount!C:C)),"Invalid FK","Valid")</f>
        <v>Valid</v>
      </c>
    </row>
    <row r="3258" spans="1:13">
      <c r="A3258" t="s">
        <v>8000</v>
      </c>
      <c r="B3258" s="1">
        <v>45122</v>
      </c>
      <c r="C3258">
        <v>176900.14</v>
      </c>
      <c r="D3258" t="s">
        <v>1483</v>
      </c>
      <c r="E3258" t="s">
        <v>1499</v>
      </c>
      <c r="F3258" t="s">
        <v>268</v>
      </c>
      <c r="G3258" t="s">
        <v>13</v>
      </c>
      <c r="H3258" t="s">
        <v>756</v>
      </c>
      <c r="J3258" t="s">
        <v>8001</v>
      </c>
      <c r="K3258" t="str">
        <f ca="1">IF(ISNA(XLOOKUP(A3258,Customers!A:A,Customers!A:A)),"Invalid FK","Valid")</f>
        <v>Valid</v>
      </c>
      <c r="L3258" t="str">
        <f ca="1">IF(ISNA(XLOOKUP(B3258,Vendors!A:A,Vendors!A:A)),"Invalid FK","Valid")</f>
        <v>Valid</v>
      </c>
      <c r="M3258" t="str">
        <f ca="1">IF(ISNA(XLOOKUP(C3258,Headcount!C:C,Headcount!C:C)),"Invalid FK","Valid")</f>
        <v>Valid</v>
      </c>
    </row>
    <row r="3259" spans="1:13">
      <c r="A3259" t="s">
        <v>8002</v>
      </c>
      <c r="B3259" s="1">
        <v>44767</v>
      </c>
      <c r="C3259">
        <v>-77233.94</v>
      </c>
      <c r="D3259" t="s">
        <v>1478</v>
      </c>
      <c r="E3259" t="s">
        <v>1496</v>
      </c>
      <c r="F3259" t="s">
        <v>264</v>
      </c>
      <c r="G3259" t="s">
        <v>29</v>
      </c>
      <c r="I3259" t="s">
        <v>91</v>
      </c>
      <c r="J3259" t="s">
        <v>8003</v>
      </c>
      <c r="K3259" t="str">
        <f ca="1">IF(ISNA(XLOOKUP(A3259,Customers!A:A,Customers!A:A)),"Invalid FK","Valid")</f>
        <v>Valid</v>
      </c>
      <c r="L3259" t="str">
        <f ca="1">IF(ISNA(XLOOKUP(B3259,Vendors!A:A,Vendors!A:A)),"Invalid FK","Valid")</f>
        <v>Valid</v>
      </c>
      <c r="M3259" t="str">
        <f ca="1">IF(ISNA(XLOOKUP(C3259,Headcount!C:C,Headcount!C:C)),"Invalid FK","Valid")</f>
        <v>Valid</v>
      </c>
    </row>
    <row r="3260" spans="1:13">
      <c r="A3260" t="s">
        <v>8004</v>
      </c>
      <c r="B3260" s="1">
        <v>45172</v>
      </c>
      <c r="C3260">
        <v>-53816.03</v>
      </c>
      <c r="D3260" t="s">
        <v>1478</v>
      </c>
      <c r="E3260" t="s">
        <v>1496</v>
      </c>
      <c r="F3260" t="s">
        <v>264</v>
      </c>
      <c r="G3260" t="s">
        <v>17</v>
      </c>
      <c r="I3260" t="s">
        <v>209</v>
      </c>
      <c r="J3260" t="s">
        <v>8005</v>
      </c>
      <c r="K3260" t="str">
        <f ca="1">IF(ISNA(XLOOKUP(A3260,Customers!A:A,Customers!A:A)),"Invalid FK","Valid")</f>
        <v>Valid</v>
      </c>
      <c r="L3260" t="str">
        <f ca="1">IF(ISNA(XLOOKUP(B3260,Vendors!A:A,Vendors!A:A)),"Invalid FK","Valid")</f>
        <v>Valid</v>
      </c>
      <c r="M3260" t="str">
        <f ca="1">IF(ISNA(XLOOKUP(C3260,Headcount!C:C,Headcount!C:C)),"Invalid FK","Valid")</f>
        <v>Valid</v>
      </c>
    </row>
    <row r="3261" spans="1:13">
      <c r="A3261" t="s">
        <v>8006</v>
      </c>
      <c r="B3261" s="1">
        <v>45167</v>
      </c>
      <c r="C3261">
        <v>202754.84</v>
      </c>
      <c r="D3261" t="s">
        <v>1483</v>
      </c>
      <c r="E3261" t="s">
        <v>1499</v>
      </c>
      <c r="F3261" t="s">
        <v>271</v>
      </c>
      <c r="G3261" t="s">
        <v>29</v>
      </c>
      <c r="H3261" t="s">
        <v>1229</v>
      </c>
      <c r="J3261" t="s">
        <v>8007</v>
      </c>
      <c r="K3261" t="str">
        <f ca="1">IF(ISNA(XLOOKUP(A3261,Customers!A:A,Customers!A:A)),"Invalid FK","Valid")</f>
        <v>Valid</v>
      </c>
      <c r="L3261" t="str">
        <f ca="1">IF(ISNA(XLOOKUP(B3261,Vendors!A:A,Vendors!A:A)),"Invalid FK","Valid")</f>
        <v>Valid</v>
      </c>
      <c r="M3261" t="str">
        <f ca="1">IF(ISNA(XLOOKUP(C3261,Headcount!C:C,Headcount!C:C)),"Invalid FK","Valid")</f>
        <v>Valid</v>
      </c>
    </row>
    <row r="3262" spans="1:13">
      <c r="A3262" t="s">
        <v>8008</v>
      </c>
      <c r="B3262" s="1">
        <v>45180</v>
      </c>
      <c r="C3262">
        <v>138899.16</v>
      </c>
      <c r="D3262" t="s">
        <v>1483</v>
      </c>
      <c r="E3262" t="s">
        <v>1487</v>
      </c>
      <c r="F3262" t="s">
        <v>271</v>
      </c>
      <c r="G3262" t="s">
        <v>17</v>
      </c>
      <c r="H3262" t="s">
        <v>1169</v>
      </c>
      <c r="J3262" t="s">
        <v>8009</v>
      </c>
      <c r="K3262" t="str">
        <f ca="1">IF(ISNA(XLOOKUP(A3262,Customers!A:A,Customers!A:A)),"Invalid FK","Valid")</f>
        <v>Valid</v>
      </c>
      <c r="L3262" t="str">
        <f ca="1">IF(ISNA(XLOOKUP(B3262,Vendors!A:A,Vendors!A:A)),"Invalid FK","Valid")</f>
        <v>Valid</v>
      </c>
      <c r="M3262" t="str">
        <f ca="1">IF(ISNA(XLOOKUP(C3262,Headcount!C:C,Headcount!C:C)),"Invalid FK","Valid")</f>
        <v>Valid</v>
      </c>
    </row>
    <row r="3263" spans="1:13">
      <c r="A3263" t="s">
        <v>8010</v>
      </c>
      <c r="B3263" s="1">
        <v>44893</v>
      </c>
      <c r="C3263">
        <v>16418.330000000002</v>
      </c>
      <c r="D3263" t="s">
        <v>1924</v>
      </c>
      <c r="E3263" t="s">
        <v>1924</v>
      </c>
      <c r="F3263" t="s">
        <v>268</v>
      </c>
      <c r="G3263" t="s">
        <v>8</v>
      </c>
      <c r="J3263" t="s">
        <v>8011</v>
      </c>
      <c r="K3263" t="str">
        <f ca="1">IF(ISNA(XLOOKUP(A3263,Customers!A:A,Customers!A:A)),"Invalid FK","Valid")</f>
        <v>Valid</v>
      </c>
      <c r="L3263" t="str">
        <f ca="1">IF(ISNA(XLOOKUP(B3263,Vendors!A:A,Vendors!A:A)),"Invalid FK","Valid")</f>
        <v>Valid</v>
      </c>
      <c r="M3263" t="str">
        <f ca="1">IF(ISNA(XLOOKUP(C3263,Headcount!C:C,Headcount!C:C)),"Invalid FK","Valid")</f>
        <v>Valid</v>
      </c>
    </row>
    <row r="3264" spans="1:13">
      <c r="A3264" t="s">
        <v>8012</v>
      </c>
      <c r="B3264" s="1">
        <v>45044</v>
      </c>
      <c r="C3264">
        <v>-43426.47</v>
      </c>
      <c r="D3264" t="s">
        <v>1478</v>
      </c>
      <c r="E3264" t="s">
        <v>1496</v>
      </c>
      <c r="F3264" t="s">
        <v>271</v>
      </c>
      <c r="G3264" t="s">
        <v>13</v>
      </c>
      <c r="I3264" t="s">
        <v>45</v>
      </c>
      <c r="J3264" t="s">
        <v>8013</v>
      </c>
      <c r="K3264" t="str">
        <f ca="1">IF(ISNA(XLOOKUP(A3264,Customers!A:A,Customers!A:A)),"Invalid FK","Valid")</f>
        <v>Valid</v>
      </c>
      <c r="L3264" t="str">
        <f ca="1">IF(ISNA(XLOOKUP(B3264,Vendors!A:A,Vendors!A:A)),"Invalid FK","Valid")</f>
        <v>Valid</v>
      </c>
      <c r="M3264" t="str">
        <f ca="1">IF(ISNA(XLOOKUP(C3264,Headcount!C:C,Headcount!C:C)),"Invalid FK","Valid")</f>
        <v>Valid</v>
      </c>
    </row>
    <row r="3265" spans="1:13">
      <c r="A3265" t="s">
        <v>8014</v>
      </c>
      <c r="B3265" s="1">
        <v>44617</v>
      </c>
      <c r="C3265">
        <v>27080.46</v>
      </c>
      <c r="D3265" t="s">
        <v>1504</v>
      </c>
      <c r="E3265" t="s">
        <v>1504</v>
      </c>
      <c r="F3265" t="s">
        <v>271</v>
      </c>
      <c r="G3265" t="s">
        <v>13</v>
      </c>
      <c r="J3265" t="s">
        <v>8015</v>
      </c>
      <c r="K3265" t="str">
        <f ca="1">IF(ISNA(XLOOKUP(A3265,Customers!A:A,Customers!A:A)),"Invalid FK","Valid")</f>
        <v>Valid</v>
      </c>
      <c r="L3265" t="str">
        <f ca="1">IF(ISNA(XLOOKUP(B3265,Vendors!A:A,Vendors!A:A)),"Invalid FK","Valid")</f>
        <v>Valid</v>
      </c>
      <c r="M3265" t="str">
        <f ca="1">IF(ISNA(XLOOKUP(C3265,Headcount!C:C,Headcount!C:C)),"Invalid FK","Valid")</f>
        <v>Valid</v>
      </c>
    </row>
    <row r="3266" spans="1:13">
      <c r="A3266" t="s">
        <v>8016</v>
      </c>
      <c r="B3266" s="1">
        <v>44814</v>
      </c>
      <c r="C3266">
        <v>-77909.59</v>
      </c>
      <c r="D3266" t="s">
        <v>1478</v>
      </c>
      <c r="E3266" t="s">
        <v>20</v>
      </c>
      <c r="F3266" t="s">
        <v>264</v>
      </c>
      <c r="G3266" t="s">
        <v>13</v>
      </c>
      <c r="I3266" t="s">
        <v>113</v>
      </c>
      <c r="J3266" t="s">
        <v>8017</v>
      </c>
      <c r="K3266" t="str">
        <f ca="1">IF(ISNA(XLOOKUP(A3266,Customers!A:A,Customers!A:A)),"Invalid FK","Valid")</f>
        <v>Valid</v>
      </c>
      <c r="L3266" t="str">
        <f ca="1">IF(ISNA(XLOOKUP(B3266,Vendors!A:A,Vendors!A:A)),"Invalid FK","Valid")</f>
        <v>Valid</v>
      </c>
      <c r="M3266" t="str">
        <f ca="1">IF(ISNA(XLOOKUP(C3266,Headcount!C:C,Headcount!C:C)),"Invalid FK","Valid")</f>
        <v>Valid</v>
      </c>
    </row>
    <row r="3267" spans="1:13">
      <c r="A3267" t="s">
        <v>8018</v>
      </c>
      <c r="B3267" s="1">
        <v>44982</v>
      </c>
      <c r="C3267">
        <v>-57974.38</v>
      </c>
      <c r="D3267" t="s">
        <v>1478</v>
      </c>
      <c r="E3267" t="s">
        <v>36</v>
      </c>
      <c r="F3267" t="s">
        <v>264</v>
      </c>
      <c r="G3267" t="s">
        <v>17</v>
      </c>
      <c r="I3267" t="s">
        <v>125</v>
      </c>
      <c r="J3267" t="s">
        <v>8019</v>
      </c>
      <c r="K3267" t="str">
        <f ca="1">IF(ISNA(XLOOKUP(A3267,Customers!A:A,Customers!A:A)),"Invalid FK","Valid")</f>
        <v>Valid</v>
      </c>
      <c r="L3267" t="str">
        <f ca="1">IF(ISNA(XLOOKUP(B3267,Vendors!A:A,Vendors!A:A)),"Invalid FK","Valid")</f>
        <v>Valid</v>
      </c>
      <c r="M3267" t="str">
        <f ca="1">IF(ISNA(XLOOKUP(C3267,Headcount!C:C,Headcount!C:C)),"Invalid FK","Valid")</f>
        <v>Valid</v>
      </c>
    </row>
    <row r="3268" spans="1:13">
      <c r="A3268" t="s">
        <v>8020</v>
      </c>
      <c r="B3268" s="1">
        <v>44629</v>
      </c>
      <c r="C3268">
        <v>-26734.48</v>
      </c>
      <c r="D3268" t="s">
        <v>1478</v>
      </c>
      <c r="E3268" t="s">
        <v>7</v>
      </c>
      <c r="F3268" t="s">
        <v>271</v>
      </c>
      <c r="G3268" t="s">
        <v>8</v>
      </c>
      <c r="I3268" t="s">
        <v>193</v>
      </c>
      <c r="J3268" t="s">
        <v>8021</v>
      </c>
      <c r="K3268" t="str">
        <f ca="1">IF(ISNA(XLOOKUP(A3268,Customers!A:A,Customers!A:A)),"Invalid FK","Valid")</f>
        <v>Valid</v>
      </c>
      <c r="L3268" t="str">
        <f ca="1">IF(ISNA(XLOOKUP(B3268,Vendors!A:A,Vendors!A:A)),"Invalid FK","Valid")</f>
        <v>Valid</v>
      </c>
      <c r="M3268" t="str">
        <f ca="1">IF(ISNA(XLOOKUP(C3268,Headcount!C:C,Headcount!C:C)),"Invalid FK","Valid")</f>
        <v>Valid</v>
      </c>
    </row>
    <row r="3269" spans="1:13">
      <c r="A3269" t="s">
        <v>8022</v>
      </c>
      <c r="B3269" s="1">
        <v>45166</v>
      </c>
      <c r="C3269">
        <v>165556.70000000001</v>
      </c>
      <c r="D3269" t="s">
        <v>1483</v>
      </c>
      <c r="E3269" t="s">
        <v>1499</v>
      </c>
      <c r="F3269" t="s">
        <v>268</v>
      </c>
      <c r="G3269" t="s">
        <v>17</v>
      </c>
      <c r="H3269" t="s">
        <v>896</v>
      </c>
      <c r="J3269" t="s">
        <v>8023</v>
      </c>
      <c r="K3269" t="str">
        <f ca="1">IF(ISNA(XLOOKUP(A3269,Customers!A:A,Customers!A:A)),"Invalid FK","Valid")</f>
        <v>Valid</v>
      </c>
      <c r="L3269" t="str">
        <f ca="1">IF(ISNA(XLOOKUP(B3269,Vendors!A:A,Vendors!A:A)),"Invalid FK","Valid")</f>
        <v>Valid</v>
      </c>
      <c r="M3269" t="str">
        <f ca="1">IF(ISNA(XLOOKUP(C3269,Headcount!C:C,Headcount!C:C)),"Invalid FK","Valid")</f>
        <v>Valid</v>
      </c>
    </row>
    <row r="3270" spans="1:13">
      <c r="A3270" t="s">
        <v>8024</v>
      </c>
      <c r="B3270" s="1">
        <v>44997</v>
      </c>
      <c r="C3270">
        <v>216292.35</v>
      </c>
      <c r="D3270" t="s">
        <v>1483</v>
      </c>
      <c r="E3270" t="s">
        <v>1487</v>
      </c>
      <c r="F3270" t="s">
        <v>264</v>
      </c>
      <c r="G3270" t="s">
        <v>29</v>
      </c>
      <c r="H3270" t="s">
        <v>1023</v>
      </c>
      <c r="J3270" t="s">
        <v>8025</v>
      </c>
      <c r="K3270" t="str">
        <f ca="1">IF(ISNA(XLOOKUP(A3270,Customers!A:A,Customers!A:A)),"Invalid FK","Valid")</f>
        <v>Valid</v>
      </c>
      <c r="L3270" t="str">
        <f ca="1">IF(ISNA(XLOOKUP(B3270,Vendors!A:A,Vendors!A:A)),"Invalid FK","Valid")</f>
        <v>Valid</v>
      </c>
      <c r="M3270" t="str">
        <f ca="1">IF(ISNA(XLOOKUP(C3270,Headcount!C:C,Headcount!C:C)),"Invalid FK","Valid")</f>
        <v>Valid</v>
      </c>
    </row>
    <row r="3271" spans="1:13">
      <c r="A3271" t="s">
        <v>8026</v>
      </c>
      <c r="B3271" s="1">
        <v>45077</v>
      </c>
      <c r="C3271">
        <v>-44729.91</v>
      </c>
      <c r="D3271" t="s">
        <v>1478</v>
      </c>
      <c r="E3271" t="s">
        <v>7</v>
      </c>
      <c r="F3271" t="s">
        <v>264</v>
      </c>
      <c r="G3271" t="s">
        <v>29</v>
      </c>
      <c r="I3271" t="s">
        <v>215</v>
      </c>
      <c r="J3271" t="s">
        <v>8027</v>
      </c>
      <c r="K3271" t="str">
        <f ca="1">IF(ISNA(XLOOKUP(A3271,Customers!A:A,Customers!A:A)),"Invalid FK","Valid")</f>
        <v>Valid</v>
      </c>
      <c r="L3271" t="str">
        <f ca="1">IF(ISNA(XLOOKUP(B3271,Vendors!A:A,Vendors!A:A)),"Invalid FK","Valid")</f>
        <v>Valid</v>
      </c>
      <c r="M3271" t="str">
        <f ca="1">IF(ISNA(XLOOKUP(C3271,Headcount!C:C,Headcount!C:C)),"Invalid FK","Valid")</f>
        <v>Valid</v>
      </c>
    </row>
    <row r="3272" spans="1:13">
      <c r="A3272" t="s">
        <v>8028</v>
      </c>
      <c r="B3272" s="1">
        <v>44923</v>
      </c>
      <c r="C3272">
        <v>-53513.99</v>
      </c>
      <c r="D3272" t="s">
        <v>1478</v>
      </c>
      <c r="E3272" t="s">
        <v>1534</v>
      </c>
      <c r="F3272" t="s">
        <v>268</v>
      </c>
      <c r="G3272" t="s">
        <v>13</v>
      </c>
      <c r="I3272" t="s">
        <v>85</v>
      </c>
      <c r="J3272" t="s">
        <v>8029</v>
      </c>
      <c r="K3272" t="str">
        <f ca="1">IF(ISNA(XLOOKUP(A3272,Customers!A:A,Customers!A:A)),"Invalid FK","Valid")</f>
        <v>Valid</v>
      </c>
      <c r="L3272" t="str">
        <f ca="1">IF(ISNA(XLOOKUP(B3272,Vendors!A:A,Vendors!A:A)),"Invalid FK","Valid")</f>
        <v>Valid</v>
      </c>
      <c r="M3272" t="str">
        <f ca="1">IF(ISNA(XLOOKUP(C3272,Headcount!C:C,Headcount!C:C)),"Invalid FK","Valid")</f>
        <v>Valid</v>
      </c>
    </row>
    <row r="3273" spans="1:13">
      <c r="A3273" t="s">
        <v>8030</v>
      </c>
      <c r="B3273" s="1">
        <v>44798</v>
      </c>
      <c r="C3273">
        <v>176341.48</v>
      </c>
      <c r="D3273" t="s">
        <v>1483</v>
      </c>
      <c r="E3273" t="s">
        <v>1499</v>
      </c>
      <c r="F3273" t="s">
        <v>268</v>
      </c>
      <c r="G3273" t="s">
        <v>17</v>
      </c>
      <c r="H3273" t="s">
        <v>1369</v>
      </c>
      <c r="J3273" t="s">
        <v>8031</v>
      </c>
      <c r="K3273" t="str">
        <f ca="1">IF(ISNA(XLOOKUP(A3273,Customers!A:A,Customers!A:A)),"Invalid FK","Valid")</f>
        <v>Valid</v>
      </c>
      <c r="L3273" t="str">
        <f ca="1">IF(ISNA(XLOOKUP(B3273,Vendors!A:A,Vendors!A:A)),"Invalid FK","Valid")</f>
        <v>Valid</v>
      </c>
      <c r="M3273" t="str">
        <f ca="1">IF(ISNA(XLOOKUP(C3273,Headcount!C:C,Headcount!C:C)),"Invalid FK","Valid")</f>
        <v>Valid</v>
      </c>
    </row>
    <row r="3274" spans="1:13">
      <c r="A3274" t="s">
        <v>8032</v>
      </c>
      <c r="B3274" s="1">
        <v>45240</v>
      </c>
      <c r="C3274">
        <v>130480.97</v>
      </c>
      <c r="D3274" t="s">
        <v>1483</v>
      </c>
      <c r="E3274" t="s">
        <v>1499</v>
      </c>
      <c r="F3274" t="s">
        <v>268</v>
      </c>
      <c r="G3274" t="s">
        <v>13</v>
      </c>
      <c r="H3274" t="s">
        <v>1197</v>
      </c>
      <c r="J3274" t="s">
        <v>8033</v>
      </c>
      <c r="K3274" t="str">
        <f ca="1">IF(ISNA(XLOOKUP(A3274,Customers!A:A,Customers!A:A)),"Invalid FK","Valid")</f>
        <v>Valid</v>
      </c>
      <c r="L3274" t="str">
        <f ca="1">IF(ISNA(XLOOKUP(B3274,Vendors!A:A,Vendors!A:A)),"Invalid FK","Valid")</f>
        <v>Valid</v>
      </c>
      <c r="M3274" t="str">
        <f ca="1">IF(ISNA(XLOOKUP(C3274,Headcount!C:C,Headcount!C:C)),"Invalid FK","Valid")</f>
        <v>Valid</v>
      </c>
    </row>
    <row r="3275" spans="1:13">
      <c r="A3275" t="s">
        <v>8034</v>
      </c>
      <c r="B3275" s="1">
        <v>45257</v>
      </c>
      <c r="C3275">
        <v>201332.71</v>
      </c>
      <c r="D3275" t="s">
        <v>1483</v>
      </c>
      <c r="E3275" t="s">
        <v>1487</v>
      </c>
      <c r="F3275" t="s">
        <v>264</v>
      </c>
      <c r="G3275" t="s">
        <v>29</v>
      </c>
      <c r="H3275" t="s">
        <v>890</v>
      </c>
      <c r="J3275" t="s">
        <v>8035</v>
      </c>
      <c r="K3275" t="str">
        <f ca="1">IF(ISNA(XLOOKUP(A3275,Customers!A:A,Customers!A:A)),"Invalid FK","Valid")</f>
        <v>Valid</v>
      </c>
      <c r="L3275" t="str">
        <f ca="1">IF(ISNA(XLOOKUP(B3275,Vendors!A:A,Vendors!A:A)),"Invalid FK","Valid")</f>
        <v>Valid</v>
      </c>
      <c r="M3275" t="str">
        <f ca="1">IF(ISNA(XLOOKUP(C3275,Headcount!C:C,Headcount!C:C)),"Invalid FK","Valid")</f>
        <v>Valid</v>
      </c>
    </row>
    <row r="3276" spans="1:13">
      <c r="A3276" t="s">
        <v>8036</v>
      </c>
      <c r="B3276" s="1">
        <v>44641</v>
      </c>
      <c r="C3276">
        <v>25648.37</v>
      </c>
      <c r="D3276" t="s">
        <v>1924</v>
      </c>
      <c r="E3276" t="s">
        <v>1924</v>
      </c>
      <c r="F3276" t="s">
        <v>271</v>
      </c>
      <c r="G3276" t="s">
        <v>17</v>
      </c>
      <c r="J3276" t="s">
        <v>8037</v>
      </c>
      <c r="K3276" t="str">
        <f ca="1">IF(ISNA(XLOOKUP(A3276,Customers!A:A,Customers!A:A)),"Invalid FK","Valid")</f>
        <v>Valid</v>
      </c>
      <c r="L3276" t="str">
        <f ca="1">IF(ISNA(XLOOKUP(B3276,Vendors!A:A,Vendors!A:A)),"Invalid FK","Valid")</f>
        <v>Valid</v>
      </c>
      <c r="M3276" t="str">
        <f ca="1">IF(ISNA(XLOOKUP(C3276,Headcount!C:C,Headcount!C:C)),"Invalid FK","Valid")</f>
        <v>Valid</v>
      </c>
    </row>
    <row r="3277" spans="1:13">
      <c r="A3277" t="s">
        <v>8038</v>
      </c>
      <c r="B3277" s="1">
        <v>44940</v>
      </c>
      <c r="C3277">
        <v>174618.37</v>
      </c>
      <c r="D3277" t="s">
        <v>1483</v>
      </c>
      <c r="E3277" t="s">
        <v>1499</v>
      </c>
      <c r="F3277" t="s">
        <v>271</v>
      </c>
      <c r="G3277" t="s">
        <v>17</v>
      </c>
      <c r="H3277" t="s">
        <v>945</v>
      </c>
      <c r="J3277" t="s">
        <v>8039</v>
      </c>
      <c r="K3277" t="str">
        <f ca="1">IF(ISNA(XLOOKUP(A3277,Customers!A:A,Customers!A:A)),"Invalid FK","Valid")</f>
        <v>Valid</v>
      </c>
      <c r="L3277" t="str">
        <f ca="1">IF(ISNA(XLOOKUP(B3277,Vendors!A:A,Vendors!A:A)),"Invalid FK","Valid")</f>
        <v>Valid</v>
      </c>
      <c r="M3277" t="str">
        <f ca="1">IF(ISNA(XLOOKUP(C3277,Headcount!C:C,Headcount!C:C)),"Invalid FK","Valid")</f>
        <v>Valid</v>
      </c>
    </row>
    <row r="3278" spans="1:13">
      <c r="A3278" t="s">
        <v>8040</v>
      </c>
      <c r="B3278" s="1">
        <v>45167</v>
      </c>
      <c r="C3278">
        <v>133579.85999999999</v>
      </c>
      <c r="D3278" t="s">
        <v>1483</v>
      </c>
      <c r="E3278" t="s">
        <v>1487</v>
      </c>
      <c r="F3278" t="s">
        <v>264</v>
      </c>
      <c r="G3278" t="s">
        <v>17</v>
      </c>
      <c r="H3278" t="s">
        <v>1229</v>
      </c>
      <c r="J3278" t="s">
        <v>8041</v>
      </c>
      <c r="K3278" t="str">
        <f ca="1">IF(ISNA(XLOOKUP(A3278,Customers!A:A,Customers!A:A)),"Invalid FK","Valid")</f>
        <v>Valid</v>
      </c>
      <c r="L3278" t="str">
        <f ca="1">IF(ISNA(XLOOKUP(B3278,Vendors!A:A,Vendors!A:A)),"Invalid FK","Valid")</f>
        <v>Valid</v>
      </c>
      <c r="M3278" t="str">
        <f ca="1">IF(ISNA(XLOOKUP(C3278,Headcount!C:C,Headcount!C:C)),"Invalid FK","Valid")</f>
        <v>Valid</v>
      </c>
    </row>
    <row r="3279" spans="1:13">
      <c r="A3279" t="s">
        <v>8042</v>
      </c>
      <c r="B3279" s="1">
        <v>44852</v>
      </c>
      <c r="C3279">
        <v>206460.25</v>
      </c>
      <c r="D3279" t="s">
        <v>1483</v>
      </c>
      <c r="E3279" t="s">
        <v>1499</v>
      </c>
      <c r="F3279" t="s">
        <v>268</v>
      </c>
      <c r="G3279" t="s">
        <v>29</v>
      </c>
      <c r="H3279" t="s">
        <v>1175</v>
      </c>
      <c r="J3279" t="s">
        <v>8043</v>
      </c>
      <c r="K3279" t="str">
        <f ca="1">IF(ISNA(XLOOKUP(A3279,Customers!A:A,Customers!A:A)),"Invalid FK","Valid")</f>
        <v>Valid</v>
      </c>
      <c r="L3279" t="str">
        <f ca="1">IF(ISNA(XLOOKUP(B3279,Vendors!A:A,Vendors!A:A)),"Invalid FK","Valid")</f>
        <v>Valid</v>
      </c>
      <c r="M3279" t="str">
        <f ca="1">IF(ISNA(XLOOKUP(C3279,Headcount!C:C,Headcount!C:C)),"Invalid FK","Valid")</f>
        <v>Valid</v>
      </c>
    </row>
    <row r="3280" spans="1:13">
      <c r="A3280" t="s">
        <v>8044</v>
      </c>
      <c r="B3280" s="1">
        <v>44740</v>
      </c>
      <c r="C3280">
        <v>147871.15</v>
      </c>
      <c r="D3280" t="s">
        <v>1483</v>
      </c>
      <c r="E3280" t="s">
        <v>1499</v>
      </c>
      <c r="F3280" t="s">
        <v>271</v>
      </c>
      <c r="G3280" t="s">
        <v>8</v>
      </c>
      <c r="H3280" t="s">
        <v>1337</v>
      </c>
      <c r="J3280" t="s">
        <v>8045</v>
      </c>
      <c r="K3280" t="str">
        <f ca="1">IF(ISNA(XLOOKUP(A3280,Customers!A:A,Customers!A:A)),"Invalid FK","Valid")</f>
        <v>Valid</v>
      </c>
      <c r="L3280" t="str">
        <f ca="1">IF(ISNA(XLOOKUP(B3280,Vendors!A:A,Vendors!A:A)),"Invalid FK","Valid")</f>
        <v>Valid</v>
      </c>
      <c r="M3280" t="str">
        <f ca="1">IF(ISNA(XLOOKUP(C3280,Headcount!C:C,Headcount!C:C)),"Invalid FK","Valid")</f>
        <v>Valid</v>
      </c>
    </row>
    <row r="3281" spans="1:13">
      <c r="A3281" t="s">
        <v>8046</v>
      </c>
      <c r="B3281" s="1">
        <v>44727</v>
      </c>
      <c r="C3281">
        <v>-2000</v>
      </c>
      <c r="D3281" t="s">
        <v>1478</v>
      </c>
      <c r="E3281" t="s">
        <v>1509</v>
      </c>
      <c r="F3281" t="s">
        <v>264</v>
      </c>
      <c r="G3281" t="s">
        <v>17</v>
      </c>
      <c r="I3281" t="s">
        <v>227</v>
      </c>
      <c r="J3281" t="s">
        <v>8047</v>
      </c>
      <c r="K3281" t="str">
        <f ca="1">IF(ISNA(XLOOKUP(A3281,Customers!A:A,Customers!A:A)),"Invalid FK","Valid")</f>
        <v>Valid</v>
      </c>
      <c r="L3281" t="str">
        <f ca="1">IF(ISNA(XLOOKUP(B3281,Vendors!A:A,Vendors!A:A)),"Invalid FK","Valid")</f>
        <v>Valid</v>
      </c>
      <c r="M3281" t="str">
        <f ca="1">IF(ISNA(XLOOKUP(C3281,Headcount!C:C,Headcount!C:C)),"Invalid FK","Valid")</f>
        <v>Valid</v>
      </c>
    </row>
    <row r="3282" spans="1:13">
      <c r="A3282" t="s">
        <v>8048</v>
      </c>
      <c r="B3282" s="1">
        <v>45290</v>
      </c>
      <c r="C3282">
        <v>167576.63</v>
      </c>
      <c r="D3282" t="s">
        <v>1483</v>
      </c>
      <c r="E3282" t="s">
        <v>1487</v>
      </c>
      <c r="F3282" t="s">
        <v>264</v>
      </c>
      <c r="G3282" t="s">
        <v>17</v>
      </c>
      <c r="H3282" t="s">
        <v>788</v>
      </c>
      <c r="J3282" t="s">
        <v>8049</v>
      </c>
      <c r="K3282" t="str">
        <f ca="1">IF(ISNA(XLOOKUP(A3282,Customers!A:A,Customers!A:A)),"Invalid FK","Valid")</f>
        <v>Valid</v>
      </c>
      <c r="L3282" t="str">
        <f ca="1">IF(ISNA(XLOOKUP(B3282,Vendors!A:A,Vendors!A:A)),"Invalid FK","Valid")</f>
        <v>Valid</v>
      </c>
      <c r="M3282" t="str">
        <f ca="1">IF(ISNA(XLOOKUP(C3282,Headcount!C:C,Headcount!C:C)),"Invalid FK","Valid")</f>
        <v>Valid</v>
      </c>
    </row>
    <row r="3283" spans="1:13">
      <c r="A3283" t="s">
        <v>8050</v>
      </c>
      <c r="B3283" s="1">
        <v>45179</v>
      </c>
      <c r="C3283">
        <v>-40153.129999999997</v>
      </c>
      <c r="D3283" t="s">
        <v>1478</v>
      </c>
      <c r="E3283" t="s">
        <v>36</v>
      </c>
      <c r="F3283" t="s">
        <v>271</v>
      </c>
      <c r="G3283" t="s">
        <v>29</v>
      </c>
      <c r="I3283" t="s">
        <v>119</v>
      </c>
      <c r="J3283" t="s">
        <v>8051</v>
      </c>
      <c r="K3283" t="str">
        <f ca="1">IF(ISNA(XLOOKUP(A3283,Customers!A:A,Customers!A:A)),"Invalid FK","Valid")</f>
        <v>Valid</v>
      </c>
      <c r="L3283" t="str">
        <f ca="1">IF(ISNA(XLOOKUP(B3283,Vendors!A:A,Vendors!A:A)),"Invalid FK","Valid")</f>
        <v>Valid</v>
      </c>
      <c r="M3283" t="str">
        <f ca="1">IF(ISNA(XLOOKUP(C3283,Headcount!C:C,Headcount!C:C)),"Invalid FK","Valid")</f>
        <v>Valid</v>
      </c>
    </row>
    <row r="3284" spans="1:13">
      <c r="A3284" t="s">
        <v>8052</v>
      </c>
      <c r="B3284" s="1">
        <v>44847</v>
      </c>
      <c r="C3284">
        <v>-66729.19</v>
      </c>
      <c r="D3284" t="s">
        <v>1478</v>
      </c>
      <c r="E3284" t="s">
        <v>1496</v>
      </c>
      <c r="F3284" t="s">
        <v>268</v>
      </c>
      <c r="G3284" t="s">
        <v>13</v>
      </c>
      <c r="I3284" t="s">
        <v>181</v>
      </c>
      <c r="J3284" t="s">
        <v>8053</v>
      </c>
      <c r="K3284" t="str">
        <f ca="1">IF(ISNA(XLOOKUP(A3284,Customers!A:A,Customers!A:A)),"Invalid FK","Valid")</f>
        <v>Valid</v>
      </c>
      <c r="L3284" t="str">
        <f ca="1">IF(ISNA(XLOOKUP(B3284,Vendors!A:A,Vendors!A:A)),"Invalid FK","Valid")</f>
        <v>Valid</v>
      </c>
      <c r="M3284" t="str">
        <f ca="1">IF(ISNA(XLOOKUP(C3284,Headcount!C:C,Headcount!C:C)),"Invalid FK","Valid")</f>
        <v>Valid</v>
      </c>
    </row>
    <row r="3285" spans="1:13">
      <c r="A3285" t="s">
        <v>8054</v>
      </c>
      <c r="B3285" s="1">
        <v>45265</v>
      </c>
      <c r="C3285">
        <v>181174.8</v>
      </c>
      <c r="D3285" t="s">
        <v>1483</v>
      </c>
      <c r="E3285" t="s">
        <v>1484</v>
      </c>
      <c r="F3285" t="s">
        <v>264</v>
      </c>
      <c r="G3285" t="s">
        <v>13</v>
      </c>
      <c r="H3285" t="s">
        <v>814</v>
      </c>
      <c r="J3285" t="s">
        <v>8055</v>
      </c>
      <c r="K3285" t="str">
        <f ca="1">IF(ISNA(XLOOKUP(A3285,Customers!A:A,Customers!A:A)),"Invalid FK","Valid")</f>
        <v>Valid</v>
      </c>
      <c r="L3285" t="str">
        <f ca="1">IF(ISNA(XLOOKUP(B3285,Vendors!A:A,Vendors!A:A)),"Invalid FK","Valid")</f>
        <v>Valid</v>
      </c>
      <c r="M3285" t="str">
        <f ca="1">IF(ISNA(XLOOKUP(C3285,Headcount!C:C,Headcount!C:C)),"Invalid FK","Valid")</f>
        <v>Valid</v>
      </c>
    </row>
    <row r="3286" spans="1:13">
      <c r="A3286" t="s">
        <v>8056</v>
      </c>
      <c r="B3286" s="1">
        <v>45147</v>
      </c>
      <c r="C3286">
        <v>-28461.75</v>
      </c>
      <c r="D3286" t="s">
        <v>1478</v>
      </c>
      <c r="E3286" t="s">
        <v>1509</v>
      </c>
      <c r="F3286" t="s">
        <v>268</v>
      </c>
      <c r="G3286" t="s">
        <v>8</v>
      </c>
      <c r="I3286" t="s">
        <v>199</v>
      </c>
      <c r="J3286" t="s">
        <v>8057</v>
      </c>
      <c r="K3286" t="str">
        <f ca="1">IF(ISNA(XLOOKUP(A3286,Customers!A:A,Customers!A:A)),"Invalid FK","Valid")</f>
        <v>Valid</v>
      </c>
      <c r="L3286" t="str">
        <f ca="1">IF(ISNA(XLOOKUP(B3286,Vendors!A:A,Vendors!A:A)),"Invalid FK","Valid")</f>
        <v>Valid</v>
      </c>
      <c r="M3286" t="str">
        <f ca="1">IF(ISNA(XLOOKUP(C3286,Headcount!C:C,Headcount!C:C)),"Invalid FK","Valid")</f>
        <v>Valid</v>
      </c>
    </row>
    <row r="3287" spans="1:13">
      <c r="A3287" t="s">
        <v>8058</v>
      </c>
      <c r="B3287" s="1">
        <v>44730</v>
      </c>
      <c r="C3287">
        <v>-42389.36</v>
      </c>
      <c r="D3287" t="s">
        <v>1478</v>
      </c>
      <c r="E3287" t="s">
        <v>7</v>
      </c>
      <c r="F3287" t="s">
        <v>268</v>
      </c>
      <c r="G3287" t="s">
        <v>29</v>
      </c>
      <c r="I3287" t="s">
        <v>93</v>
      </c>
      <c r="J3287" t="s">
        <v>8059</v>
      </c>
      <c r="K3287" t="str">
        <f ca="1">IF(ISNA(XLOOKUP(A3287,Customers!A:A,Customers!A:A)),"Invalid FK","Valid")</f>
        <v>Valid</v>
      </c>
      <c r="L3287" t="str">
        <f ca="1">IF(ISNA(XLOOKUP(B3287,Vendors!A:A,Vendors!A:A)),"Invalid FK","Valid")</f>
        <v>Valid</v>
      </c>
      <c r="M3287" t="str">
        <f ca="1">IF(ISNA(XLOOKUP(C3287,Headcount!C:C,Headcount!C:C)),"Invalid FK","Valid")</f>
        <v>Valid</v>
      </c>
    </row>
    <row r="3288" spans="1:13">
      <c r="A3288" t="s">
        <v>8060</v>
      </c>
      <c r="B3288" s="1">
        <v>44887</v>
      </c>
      <c r="C3288">
        <v>238159</v>
      </c>
      <c r="D3288" t="s">
        <v>1483</v>
      </c>
      <c r="E3288" t="s">
        <v>1484</v>
      </c>
      <c r="F3288" t="s">
        <v>268</v>
      </c>
      <c r="G3288" t="s">
        <v>17</v>
      </c>
      <c r="H3288" t="s">
        <v>826</v>
      </c>
      <c r="J3288" t="s">
        <v>8061</v>
      </c>
      <c r="K3288" t="str">
        <f ca="1">IF(ISNA(XLOOKUP(A3288,Customers!A:A,Customers!A:A)),"Invalid FK","Valid")</f>
        <v>Valid</v>
      </c>
      <c r="L3288" t="str">
        <f ca="1">IF(ISNA(XLOOKUP(B3288,Vendors!A:A,Vendors!A:A)),"Invalid FK","Valid")</f>
        <v>Valid</v>
      </c>
      <c r="M3288" t="str">
        <f ca="1">IF(ISNA(XLOOKUP(C3288,Headcount!C:C,Headcount!C:C)),"Invalid FK","Valid")</f>
        <v>Valid</v>
      </c>
    </row>
    <row r="3289" spans="1:13">
      <c r="A3289" t="s">
        <v>8062</v>
      </c>
      <c r="B3289" s="1">
        <v>45212</v>
      </c>
      <c r="C3289">
        <v>-33541.07</v>
      </c>
      <c r="D3289" t="s">
        <v>1478</v>
      </c>
      <c r="E3289" t="s">
        <v>20</v>
      </c>
      <c r="F3289" t="s">
        <v>271</v>
      </c>
      <c r="G3289" t="s">
        <v>17</v>
      </c>
      <c r="I3289" t="s">
        <v>63</v>
      </c>
      <c r="J3289" t="s">
        <v>8063</v>
      </c>
      <c r="K3289" t="str">
        <f ca="1">IF(ISNA(XLOOKUP(A3289,Customers!A:A,Customers!A:A)),"Invalid FK","Valid")</f>
        <v>Valid</v>
      </c>
      <c r="L3289" t="str">
        <f ca="1">IF(ISNA(XLOOKUP(B3289,Vendors!A:A,Vendors!A:A)),"Invalid FK","Valid")</f>
        <v>Valid</v>
      </c>
      <c r="M3289" t="str">
        <f ca="1">IF(ISNA(XLOOKUP(C3289,Headcount!C:C,Headcount!C:C)),"Invalid FK","Valid")</f>
        <v>Valid</v>
      </c>
    </row>
    <row r="3290" spans="1:13">
      <c r="A3290" t="s">
        <v>8064</v>
      </c>
      <c r="B3290" s="1">
        <v>44565</v>
      </c>
      <c r="C3290">
        <v>-45103.93</v>
      </c>
      <c r="D3290" t="s">
        <v>1478</v>
      </c>
      <c r="E3290" t="s">
        <v>1509</v>
      </c>
      <c r="F3290" t="s">
        <v>264</v>
      </c>
      <c r="G3290" t="s">
        <v>13</v>
      </c>
      <c r="I3290" t="s">
        <v>236</v>
      </c>
      <c r="J3290" t="s">
        <v>8065</v>
      </c>
      <c r="K3290" t="str">
        <f ca="1">IF(ISNA(XLOOKUP(A3290,Customers!A:A,Customers!A:A)),"Invalid FK","Valid")</f>
        <v>Valid</v>
      </c>
      <c r="L3290" t="str">
        <f ca="1">IF(ISNA(XLOOKUP(B3290,Vendors!A:A,Vendors!A:A)),"Invalid FK","Valid")</f>
        <v>Valid</v>
      </c>
      <c r="M3290" t="str">
        <f ca="1">IF(ISNA(XLOOKUP(C3290,Headcount!C:C,Headcount!C:C)),"Invalid FK","Valid")</f>
        <v>Valid</v>
      </c>
    </row>
    <row r="3291" spans="1:13">
      <c r="A3291" t="s">
        <v>8066</v>
      </c>
      <c r="B3291" s="1">
        <v>45095</v>
      </c>
      <c r="C3291">
        <v>-29702.6</v>
      </c>
      <c r="D3291" t="s">
        <v>1478</v>
      </c>
      <c r="E3291" t="s">
        <v>36</v>
      </c>
      <c r="F3291" t="s">
        <v>268</v>
      </c>
      <c r="G3291" t="s">
        <v>17</v>
      </c>
      <c r="I3291" t="s">
        <v>165</v>
      </c>
      <c r="J3291" t="s">
        <v>8067</v>
      </c>
      <c r="K3291" t="str">
        <f ca="1">IF(ISNA(XLOOKUP(A3291,Customers!A:A,Customers!A:A)),"Invalid FK","Valid")</f>
        <v>Valid</v>
      </c>
      <c r="L3291" t="str">
        <f ca="1">IF(ISNA(XLOOKUP(B3291,Vendors!A:A,Vendors!A:A)),"Invalid FK","Valid")</f>
        <v>Valid</v>
      </c>
      <c r="M3291" t="str">
        <f ca="1">IF(ISNA(XLOOKUP(C3291,Headcount!C:C,Headcount!C:C)),"Invalid FK","Valid")</f>
        <v>Valid</v>
      </c>
    </row>
    <row r="3292" spans="1:13">
      <c r="A3292" t="s">
        <v>8068</v>
      </c>
      <c r="B3292" s="1">
        <v>44602</v>
      </c>
      <c r="C3292">
        <v>107771</v>
      </c>
      <c r="D3292" t="s">
        <v>1483</v>
      </c>
      <c r="E3292" t="s">
        <v>1484</v>
      </c>
      <c r="F3292" t="s">
        <v>271</v>
      </c>
      <c r="G3292" t="s">
        <v>29</v>
      </c>
      <c r="H3292" t="s">
        <v>1241</v>
      </c>
      <c r="J3292" t="s">
        <v>8069</v>
      </c>
      <c r="K3292" t="str">
        <f ca="1">IF(ISNA(XLOOKUP(A3292,Customers!A:A,Customers!A:A)),"Invalid FK","Valid")</f>
        <v>Valid</v>
      </c>
      <c r="L3292" t="str">
        <f ca="1">IF(ISNA(XLOOKUP(B3292,Vendors!A:A,Vendors!A:A)),"Invalid FK","Valid")</f>
        <v>Valid</v>
      </c>
      <c r="M3292" t="str">
        <f ca="1">IF(ISNA(XLOOKUP(C3292,Headcount!C:C,Headcount!C:C)),"Invalid FK","Valid")</f>
        <v>Valid</v>
      </c>
    </row>
    <row r="3293" spans="1:13">
      <c r="A3293" t="s">
        <v>8070</v>
      </c>
      <c r="B3293" s="1">
        <v>45140</v>
      </c>
      <c r="C3293">
        <v>170235.38</v>
      </c>
      <c r="D3293" t="s">
        <v>1483</v>
      </c>
      <c r="E3293" t="s">
        <v>1487</v>
      </c>
      <c r="F3293" t="s">
        <v>271</v>
      </c>
      <c r="G3293" t="s">
        <v>29</v>
      </c>
      <c r="H3293" t="s">
        <v>814</v>
      </c>
      <c r="J3293" t="s">
        <v>8071</v>
      </c>
      <c r="K3293" t="str">
        <f ca="1">IF(ISNA(XLOOKUP(A3293,Customers!A:A,Customers!A:A)),"Invalid FK","Valid")</f>
        <v>Valid</v>
      </c>
      <c r="L3293" t="str">
        <f ca="1">IF(ISNA(XLOOKUP(B3293,Vendors!A:A,Vendors!A:A)),"Invalid FK","Valid")</f>
        <v>Valid</v>
      </c>
      <c r="M3293" t="str">
        <f ca="1">IF(ISNA(XLOOKUP(C3293,Headcount!C:C,Headcount!C:C)),"Invalid FK","Valid")</f>
        <v>Valid</v>
      </c>
    </row>
    <row r="3294" spans="1:13">
      <c r="A3294" t="s">
        <v>8072</v>
      </c>
      <c r="B3294" s="1">
        <v>44787</v>
      </c>
      <c r="C3294">
        <v>-40325.72</v>
      </c>
      <c r="D3294" t="s">
        <v>1478</v>
      </c>
      <c r="E3294" t="s">
        <v>20</v>
      </c>
      <c r="F3294" t="s">
        <v>264</v>
      </c>
      <c r="G3294" t="s">
        <v>17</v>
      </c>
      <c r="I3294" t="s">
        <v>25</v>
      </c>
      <c r="J3294" t="s">
        <v>8073</v>
      </c>
      <c r="K3294" t="str">
        <f ca="1">IF(ISNA(XLOOKUP(A3294,Customers!A:A,Customers!A:A)),"Invalid FK","Valid")</f>
        <v>Valid</v>
      </c>
      <c r="L3294" t="str">
        <f ca="1">IF(ISNA(XLOOKUP(B3294,Vendors!A:A,Vendors!A:A)),"Invalid FK","Valid")</f>
        <v>Valid</v>
      </c>
      <c r="M3294" t="str">
        <f ca="1">IF(ISNA(XLOOKUP(C3294,Headcount!C:C,Headcount!C:C)),"Invalid FK","Valid")</f>
        <v>Valid</v>
      </c>
    </row>
    <row r="3295" spans="1:13">
      <c r="A3295" t="s">
        <v>8074</v>
      </c>
      <c r="B3295" s="1">
        <v>45050</v>
      </c>
      <c r="C3295">
        <v>169588.23</v>
      </c>
      <c r="D3295" t="s">
        <v>1483</v>
      </c>
      <c r="E3295" t="s">
        <v>1499</v>
      </c>
      <c r="F3295" t="s">
        <v>271</v>
      </c>
      <c r="G3295" t="s">
        <v>17</v>
      </c>
      <c r="H3295" t="s">
        <v>934</v>
      </c>
      <c r="J3295" t="s">
        <v>8075</v>
      </c>
      <c r="K3295" t="str">
        <f ca="1">IF(ISNA(XLOOKUP(A3295,Customers!A:A,Customers!A:A)),"Invalid FK","Valid")</f>
        <v>Valid</v>
      </c>
      <c r="L3295" t="str">
        <f ca="1">IF(ISNA(XLOOKUP(B3295,Vendors!A:A,Vendors!A:A)),"Invalid FK","Valid")</f>
        <v>Valid</v>
      </c>
      <c r="M3295" t="str">
        <f ca="1">IF(ISNA(XLOOKUP(C3295,Headcount!C:C,Headcount!C:C)),"Invalid FK","Valid")</f>
        <v>Valid</v>
      </c>
    </row>
    <row r="3296" spans="1:13">
      <c r="A3296" t="s">
        <v>8076</v>
      </c>
      <c r="B3296" s="1">
        <v>45255</v>
      </c>
      <c r="C3296">
        <v>212536.9</v>
      </c>
      <c r="D3296" t="s">
        <v>1483</v>
      </c>
      <c r="E3296" t="s">
        <v>1499</v>
      </c>
      <c r="F3296" t="s">
        <v>271</v>
      </c>
      <c r="G3296" t="s">
        <v>17</v>
      </c>
      <c r="H3296" t="s">
        <v>726</v>
      </c>
      <c r="J3296" t="s">
        <v>8077</v>
      </c>
      <c r="K3296" t="str">
        <f ca="1">IF(ISNA(XLOOKUP(A3296,Customers!A:A,Customers!A:A)),"Invalid FK","Valid")</f>
        <v>Valid</v>
      </c>
      <c r="L3296" t="str">
        <f ca="1">IF(ISNA(XLOOKUP(B3296,Vendors!A:A,Vendors!A:A)),"Invalid FK","Valid")</f>
        <v>Valid</v>
      </c>
      <c r="M3296" t="str">
        <f ca="1">IF(ISNA(XLOOKUP(C3296,Headcount!C:C,Headcount!C:C)),"Invalid FK","Valid")</f>
        <v>Valid</v>
      </c>
    </row>
    <row r="3297" spans="1:13">
      <c r="A3297" t="s">
        <v>8078</v>
      </c>
      <c r="B3297" s="1">
        <v>44881</v>
      </c>
      <c r="C3297">
        <v>163040.43</v>
      </c>
      <c r="D3297" t="s">
        <v>1483</v>
      </c>
      <c r="E3297" t="s">
        <v>1499</v>
      </c>
      <c r="F3297" t="s">
        <v>271</v>
      </c>
      <c r="G3297" t="s">
        <v>8</v>
      </c>
      <c r="H3297" t="s">
        <v>942</v>
      </c>
      <c r="J3297" t="s">
        <v>8079</v>
      </c>
      <c r="K3297" t="str">
        <f ca="1">IF(ISNA(XLOOKUP(A3297,Customers!A:A,Customers!A:A)),"Invalid FK","Valid")</f>
        <v>Valid</v>
      </c>
      <c r="L3297" t="str">
        <f ca="1">IF(ISNA(XLOOKUP(B3297,Vendors!A:A,Vendors!A:A)),"Invalid FK","Valid")</f>
        <v>Valid</v>
      </c>
      <c r="M3297" t="str">
        <f ca="1">IF(ISNA(XLOOKUP(C3297,Headcount!C:C,Headcount!C:C)),"Invalid FK","Valid")</f>
        <v>Valid</v>
      </c>
    </row>
    <row r="3298" spans="1:13">
      <c r="A3298" t="s">
        <v>8080</v>
      </c>
      <c r="B3298" s="1">
        <v>45280</v>
      </c>
      <c r="C3298">
        <v>-45176.95</v>
      </c>
      <c r="D3298" t="s">
        <v>1478</v>
      </c>
      <c r="E3298" t="s">
        <v>36</v>
      </c>
      <c r="F3298" t="s">
        <v>271</v>
      </c>
      <c r="G3298" t="s">
        <v>17</v>
      </c>
      <c r="I3298" t="s">
        <v>227</v>
      </c>
      <c r="J3298" t="s">
        <v>8081</v>
      </c>
      <c r="K3298" t="str">
        <f ca="1">IF(ISNA(XLOOKUP(A3298,Customers!A:A,Customers!A:A)),"Invalid FK","Valid")</f>
        <v>Valid</v>
      </c>
      <c r="L3298" t="str">
        <f ca="1">IF(ISNA(XLOOKUP(B3298,Vendors!A:A,Vendors!A:A)),"Invalid FK","Valid")</f>
        <v>Valid</v>
      </c>
      <c r="M3298" t="str">
        <f ca="1">IF(ISNA(XLOOKUP(C3298,Headcount!C:C,Headcount!C:C)),"Invalid FK","Valid")</f>
        <v>Valid</v>
      </c>
    </row>
    <row r="3299" spans="1:13">
      <c r="A3299" t="s">
        <v>8082</v>
      </c>
      <c r="B3299" s="1">
        <v>44631</v>
      </c>
      <c r="C3299">
        <v>-59436.57</v>
      </c>
      <c r="D3299" t="s">
        <v>1478</v>
      </c>
      <c r="E3299" t="s">
        <v>20</v>
      </c>
      <c r="F3299" t="s">
        <v>271</v>
      </c>
      <c r="G3299" t="s">
        <v>17</v>
      </c>
      <c r="I3299" t="s">
        <v>43</v>
      </c>
      <c r="J3299" t="s">
        <v>8083</v>
      </c>
      <c r="K3299" t="str">
        <f ca="1">IF(ISNA(XLOOKUP(A3299,Customers!A:A,Customers!A:A)),"Invalid FK","Valid")</f>
        <v>Valid</v>
      </c>
      <c r="L3299" t="str">
        <f ca="1">IF(ISNA(XLOOKUP(B3299,Vendors!A:A,Vendors!A:A)),"Invalid FK","Valid")</f>
        <v>Valid</v>
      </c>
      <c r="M3299" t="str">
        <f ca="1">IF(ISNA(XLOOKUP(C3299,Headcount!C:C,Headcount!C:C)),"Invalid FK","Valid")</f>
        <v>Valid</v>
      </c>
    </row>
    <row r="3300" spans="1:13">
      <c r="A3300" t="s">
        <v>8084</v>
      </c>
      <c r="B3300" s="1">
        <v>45007</v>
      </c>
      <c r="C3300">
        <v>107527.67</v>
      </c>
      <c r="D3300" t="s">
        <v>1483</v>
      </c>
      <c r="E3300" t="s">
        <v>1499</v>
      </c>
      <c r="F3300" t="s">
        <v>271</v>
      </c>
      <c r="G3300" t="s">
        <v>8</v>
      </c>
      <c r="H3300" t="s">
        <v>716</v>
      </c>
      <c r="J3300" t="s">
        <v>8085</v>
      </c>
      <c r="K3300" t="str">
        <f ca="1">IF(ISNA(XLOOKUP(A3300,Customers!A:A,Customers!A:A)),"Invalid FK","Valid")</f>
        <v>Valid</v>
      </c>
      <c r="L3300" t="str">
        <f ca="1">IF(ISNA(XLOOKUP(B3300,Vendors!A:A,Vendors!A:A)),"Invalid FK","Valid")</f>
        <v>Valid</v>
      </c>
      <c r="M3300" t="str">
        <f ca="1">IF(ISNA(XLOOKUP(C3300,Headcount!C:C,Headcount!C:C)),"Invalid FK","Valid")</f>
        <v>Valid</v>
      </c>
    </row>
    <row r="3301" spans="1:13">
      <c r="A3301" t="s">
        <v>8086</v>
      </c>
      <c r="B3301" s="1">
        <v>44744</v>
      </c>
      <c r="C3301">
        <v>-50141.760000000002</v>
      </c>
      <c r="D3301" t="s">
        <v>1478</v>
      </c>
      <c r="E3301" t="s">
        <v>1509</v>
      </c>
      <c r="F3301" t="s">
        <v>271</v>
      </c>
      <c r="G3301" t="s">
        <v>17</v>
      </c>
      <c r="I3301" t="s">
        <v>155</v>
      </c>
      <c r="J3301" t="s">
        <v>8087</v>
      </c>
      <c r="K3301" t="str">
        <f ca="1">IF(ISNA(XLOOKUP(A3301,Customers!A:A,Customers!A:A)),"Invalid FK","Valid")</f>
        <v>Valid</v>
      </c>
      <c r="L3301" t="str">
        <f ca="1">IF(ISNA(XLOOKUP(B3301,Vendors!A:A,Vendors!A:A)),"Invalid FK","Valid")</f>
        <v>Valid</v>
      </c>
      <c r="M3301" t="str">
        <f ca="1">IF(ISNA(XLOOKUP(C3301,Headcount!C:C,Headcount!C:C)),"Invalid FK","Valid")</f>
        <v>Valid</v>
      </c>
    </row>
    <row r="3302" spans="1:13">
      <c r="A3302" t="s">
        <v>8088</v>
      </c>
      <c r="B3302" s="1">
        <v>44997</v>
      </c>
      <c r="C3302">
        <v>-56400.77</v>
      </c>
      <c r="D3302" t="s">
        <v>1478</v>
      </c>
      <c r="E3302" t="s">
        <v>1496</v>
      </c>
      <c r="F3302" t="s">
        <v>264</v>
      </c>
      <c r="G3302" t="s">
        <v>8</v>
      </c>
      <c r="I3302" t="s">
        <v>135</v>
      </c>
      <c r="J3302" t="s">
        <v>8089</v>
      </c>
      <c r="K3302" t="str">
        <f ca="1">IF(ISNA(XLOOKUP(A3302,Customers!A:A,Customers!A:A)),"Invalid FK","Valid")</f>
        <v>Valid</v>
      </c>
      <c r="L3302" t="str">
        <f ca="1">IF(ISNA(XLOOKUP(B3302,Vendors!A:A,Vendors!A:A)),"Invalid FK","Valid")</f>
        <v>Valid</v>
      </c>
      <c r="M3302" t="str">
        <f ca="1">IF(ISNA(XLOOKUP(C3302,Headcount!C:C,Headcount!C:C)),"Invalid FK","Valid")</f>
        <v>Valid</v>
      </c>
    </row>
    <row r="3303" spans="1:13">
      <c r="A3303" t="s">
        <v>8090</v>
      </c>
      <c r="B3303" s="1">
        <v>45126</v>
      </c>
      <c r="C3303">
        <v>213297.39</v>
      </c>
      <c r="D3303" t="s">
        <v>1483</v>
      </c>
      <c r="E3303" t="s">
        <v>1499</v>
      </c>
      <c r="F3303" t="s">
        <v>271</v>
      </c>
      <c r="G3303" t="s">
        <v>29</v>
      </c>
      <c r="H3303" t="s">
        <v>774</v>
      </c>
      <c r="J3303" t="s">
        <v>8091</v>
      </c>
      <c r="K3303" t="str">
        <f ca="1">IF(ISNA(XLOOKUP(A3303,Customers!A:A,Customers!A:A)),"Invalid FK","Valid")</f>
        <v>Valid</v>
      </c>
      <c r="L3303" t="str">
        <f ca="1">IF(ISNA(XLOOKUP(B3303,Vendors!A:A,Vendors!A:A)),"Invalid FK","Valid")</f>
        <v>Valid</v>
      </c>
      <c r="M3303" t="str">
        <f ca="1">IF(ISNA(XLOOKUP(C3303,Headcount!C:C,Headcount!C:C)),"Invalid FK","Valid")</f>
        <v>Valid</v>
      </c>
    </row>
    <row r="3304" spans="1:13">
      <c r="A3304" t="s">
        <v>8092</v>
      </c>
      <c r="B3304" s="1">
        <v>44813</v>
      </c>
      <c r="C3304">
        <v>89394.17</v>
      </c>
      <c r="D3304" t="s">
        <v>1483</v>
      </c>
      <c r="E3304" t="s">
        <v>1484</v>
      </c>
      <c r="F3304" t="s">
        <v>264</v>
      </c>
      <c r="G3304" t="s">
        <v>8</v>
      </c>
      <c r="H3304" t="s">
        <v>1329</v>
      </c>
      <c r="J3304" t="s">
        <v>8093</v>
      </c>
      <c r="K3304" t="str">
        <f ca="1">IF(ISNA(XLOOKUP(A3304,Customers!A:A,Customers!A:A)),"Invalid FK","Valid")</f>
        <v>Valid</v>
      </c>
      <c r="L3304" t="str">
        <f ca="1">IF(ISNA(XLOOKUP(B3304,Vendors!A:A,Vendors!A:A)),"Invalid FK","Valid")</f>
        <v>Valid</v>
      </c>
      <c r="M3304" t="str">
        <f ca="1">IF(ISNA(XLOOKUP(C3304,Headcount!C:C,Headcount!C:C)),"Invalid FK","Valid")</f>
        <v>Valid</v>
      </c>
    </row>
    <row r="3305" spans="1:13">
      <c r="A3305" t="s">
        <v>8094</v>
      </c>
      <c r="B3305" s="1">
        <v>45171</v>
      </c>
      <c r="C3305">
        <v>142230.21</v>
      </c>
      <c r="D3305" t="s">
        <v>1483</v>
      </c>
      <c r="E3305" t="s">
        <v>1499</v>
      </c>
      <c r="F3305" t="s">
        <v>264</v>
      </c>
      <c r="G3305" t="s">
        <v>13</v>
      </c>
      <c r="H3305" t="s">
        <v>1183</v>
      </c>
      <c r="J3305" t="s">
        <v>8095</v>
      </c>
      <c r="K3305" t="str">
        <f ca="1">IF(ISNA(XLOOKUP(A3305,Customers!A:A,Customers!A:A)),"Invalid FK","Valid")</f>
        <v>Valid</v>
      </c>
      <c r="L3305" t="str">
        <f ca="1">IF(ISNA(XLOOKUP(B3305,Vendors!A:A,Vendors!A:A)),"Invalid FK","Valid")</f>
        <v>Valid</v>
      </c>
      <c r="M3305" t="str">
        <f ca="1">IF(ISNA(XLOOKUP(C3305,Headcount!C:C,Headcount!C:C)),"Invalid FK","Valid")</f>
        <v>Valid</v>
      </c>
    </row>
    <row r="3306" spans="1:13">
      <c r="A3306" t="s">
        <v>8096</v>
      </c>
      <c r="B3306" s="1">
        <v>45262</v>
      </c>
      <c r="C3306">
        <v>-38257.19</v>
      </c>
      <c r="D3306" t="s">
        <v>1478</v>
      </c>
      <c r="E3306" t="s">
        <v>20</v>
      </c>
      <c r="F3306" t="s">
        <v>264</v>
      </c>
      <c r="G3306" t="s">
        <v>13</v>
      </c>
      <c r="I3306" t="s">
        <v>173</v>
      </c>
      <c r="J3306" t="s">
        <v>8097</v>
      </c>
      <c r="K3306" t="str">
        <f ca="1">IF(ISNA(XLOOKUP(A3306,Customers!A:A,Customers!A:A)),"Invalid FK","Valid")</f>
        <v>Valid</v>
      </c>
      <c r="L3306" t="str">
        <f ca="1">IF(ISNA(XLOOKUP(B3306,Vendors!A:A,Vendors!A:A)),"Invalid FK","Valid")</f>
        <v>Valid</v>
      </c>
      <c r="M3306" t="str">
        <f ca="1">IF(ISNA(XLOOKUP(C3306,Headcount!C:C,Headcount!C:C)),"Invalid FK","Valid")</f>
        <v>Valid</v>
      </c>
    </row>
    <row r="3307" spans="1:13">
      <c r="A3307" t="s">
        <v>8098</v>
      </c>
      <c r="B3307" s="1">
        <v>44889</v>
      </c>
      <c r="C3307">
        <v>-48185.71</v>
      </c>
      <c r="D3307" t="s">
        <v>1478</v>
      </c>
      <c r="E3307" t="s">
        <v>7</v>
      </c>
      <c r="F3307" t="s">
        <v>271</v>
      </c>
      <c r="G3307" t="s">
        <v>29</v>
      </c>
      <c r="I3307" t="s">
        <v>238</v>
      </c>
      <c r="J3307" t="s">
        <v>8099</v>
      </c>
      <c r="K3307" t="str">
        <f ca="1">IF(ISNA(XLOOKUP(A3307,Customers!A:A,Customers!A:A)),"Invalid FK","Valid")</f>
        <v>Valid</v>
      </c>
      <c r="L3307" t="str">
        <f ca="1">IF(ISNA(XLOOKUP(B3307,Vendors!A:A,Vendors!A:A)),"Invalid FK","Valid")</f>
        <v>Valid</v>
      </c>
      <c r="M3307" t="str">
        <f ca="1">IF(ISNA(XLOOKUP(C3307,Headcount!C:C,Headcount!C:C)),"Invalid FK","Valid")</f>
        <v>Valid</v>
      </c>
    </row>
    <row r="3308" spans="1:13">
      <c r="A3308" t="s">
        <v>8100</v>
      </c>
      <c r="B3308" s="1">
        <v>44814</v>
      </c>
      <c r="C3308">
        <v>229610.07</v>
      </c>
      <c r="D3308" t="s">
        <v>1483</v>
      </c>
      <c r="E3308" t="s">
        <v>1487</v>
      </c>
      <c r="F3308" t="s">
        <v>271</v>
      </c>
      <c r="G3308" t="s">
        <v>29</v>
      </c>
      <c r="H3308" t="s">
        <v>1401</v>
      </c>
      <c r="J3308" t="s">
        <v>8101</v>
      </c>
      <c r="K3308" t="str">
        <f ca="1">IF(ISNA(XLOOKUP(A3308,Customers!A:A,Customers!A:A)),"Invalid FK","Valid")</f>
        <v>Valid</v>
      </c>
      <c r="L3308" t="str">
        <f ca="1">IF(ISNA(XLOOKUP(B3308,Vendors!A:A,Vendors!A:A)),"Invalid FK","Valid")</f>
        <v>Valid</v>
      </c>
      <c r="M3308" t="str">
        <f ca="1">IF(ISNA(XLOOKUP(C3308,Headcount!C:C,Headcount!C:C)),"Invalid FK","Valid")</f>
        <v>Valid</v>
      </c>
    </row>
    <row r="3309" spans="1:13">
      <c r="A3309" t="s">
        <v>8102</v>
      </c>
      <c r="B3309" s="1">
        <v>44568</v>
      </c>
      <c r="C3309">
        <v>-36987.25</v>
      </c>
      <c r="D3309" t="s">
        <v>1478</v>
      </c>
      <c r="E3309" t="s">
        <v>1534</v>
      </c>
      <c r="F3309" t="s">
        <v>271</v>
      </c>
      <c r="G3309" t="s">
        <v>29</v>
      </c>
      <c r="I3309" t="s">
        <v>87</v>
      </c>
      <c r="J3309" t="s">
        <v>8103</v>
      </c>
      <c r="K3309" t="str">
        <f ca="1">IF(ISNA(XLOOKUP(A3309,Customers!A:A,Customers!A:A)),"Invalid FK","Valid")</f>
        <v>Valid</v>
      </c>
      <c r="L3309" t="str">
        <f ca="1">IF(ISNA(XLOOKUP(B3309,Vendors!A:A,Vendors!A:A)),"Invalid FK","Valid")</f>
        <v>Valid</v>
      </c>
      <c r="M3309" t="str">
        <f ca="1">IF(ISNA(XLOOKUP(C3309,Headcount!C:C,Headcount!C:C)),"Invalid FK","Valid")</f>
        <v>Valid</v>
      </c>
    </row>
    <row r="3310" spans="1:13">
      <c r="A3310" t="s">
        <v>8104</v>
      </c>
      <c r="B3310" s="1">
        <v>44659</v>
      </c>
      <c r="C3310">
        <v>-50258.879999999997</v>
      </c>
      <c r="D3310" t="s">
        <v>1478</v>
      </c>
      <c r="E3310" t="s">
        <v>1496</v>
      </c>
      <c r="F3310" t="s">
        <v>268</v>
      </c>
      <c r="G3310" t="s">
        <v>29</v>
      </c>
      <c r="I3310" t="s">
        <v>53</v>
      </c>
      <c r="J3310" t="s">
        <v>8105</v>
      </c>
      <c r="K3310" t="str">
        <f ca="1">IF(ISNA(XLOOKUP(A3310,Customers!A:A,Customers!A:A)),"Invalid FK","Valid")</f>
        <v>Valid</v>
      </c>
      <c r="L3310" t="str">
        <f ca="1">IF(ISNA(XLOOKUP(B3310,Vendors!A:A,Vendors!A:A)),"Invalid FK","Valid")</f>
        <v>Valid</v>
      </c>
      <c r="M3310" t="str">
        <f ca="1">IF(ISNA(XLOOKUP(C3310,Headcount!C:C,Headcount!C:C)),"Invalid FK","Valid")</f>
        <v>Valid</v>
      </c>
    </row>
    <row r="3311" spans="1:13">
      <c r="A3311" t="s">
        <v>8106</v>
      </c>
      <c r="B3311" s="1">
        <v>45210</v>
      </c>
      <c r="C3311">
        <v>177113.19</v>
      </c>
      <c r="D3311" t="s">
        <v>1483</v>
      </c>
      <c r="E3311" t="s">
        <v>1487</v>
      </c>
      <c r="F3311" t="s">
        <v>264</v>
      </c>
      <c r="G3311" t="s">
        <v>29</v>
      </c>
      <c r="H3311" t="s">
        <v>842</v>
      </c>
      <c r="J3311" t="s">
        <v>8107</v>
      </c>
      <c r="K3311" t="str">
        <f ca="1">IF(ISNA(XLOOKUP(A3311,Customers!A:A,Customers!A:A)),"Invalid FK","Valid")</f>
        <v>Valid</v>
      </c>
      <c r="L3311" t="str">
        <f ca="1">IF(ISNA(XLOOKUP(B3311,Vendors!A:A,Vendors!A:A)),"Invalid FK","Valid")</f>
        <v>Valid</v>
      </c>
      <c r="M3311" t="str">
        <f ca="1">IF(ISNA(XLOOKUP(C3311,Headcount!C:C,Headcount!C:C)),"Invalid FK","Valid")</f>
        <v>Valid</v>
      </c>
    </row>
    <row r="3312" spans="1:13">
      <c r="A3312" t="s">
        <v>8108</v>
      </c>
      <c r="B3312" s="1">
        <v>44597</v>
      </c>
      <c r="C3312">
        <v>171285.02</v>
      </c>
      <c r="D3312" t="s">
        <v>1483</v>
      </c>
      <c r="E3312" t="s">
        <v>1499</v>
      </c>
      <c r="F3312" t="s">
        <v>264</v>
      </c>
      <c r="G3312" t="s">
        <v>17</v>
      </c>
      <c r="H3312" t="s">
        <v>1103</v>
      </c>
      <c r="J3312" t="s">
        <v>8109</v>
      </c>
      <c r="K3312" t="str">
        <f ca="1">IF(ISNA(XLOOKUP(A3312,Customers!A:A,Customers!A:A)),"Invalid FK","Valid")</f>
        <v>Valid</v>
      </c>
      <c r="L3312" t="str">
        <f ca="1">IF(ISNA(XLOOKUP(B3312,Vendors!A:A,Vendors!A:A)),"Invalid FK","Valid")</f>
        <v>Valid</v>
      </c>
      <c r="M3312" t="str">
        <f ca="1">IF(ISNA(XLOOKUP(C3312,Headcount!C:C,Headcount!C:C)),"Invalid FK","Valid")</f>
        <v>Valid</v>
      </c>
    </row>
    <row r="3313" spans="1:13">
      <c r="A3313" t="s">
        <v>8110</v>
      </c>
      <c r="B3313" s="1">
        <v>45160</v>
      </c>
      <c r="C3313">
        <v>-50823.76</v>
      </c>
      <c r="D3313" t="s">
        <v>1478</v>
      </c>
      <c r="E3313" t="s">
        <v>1509</v>
      </c>
      <c r="F3313" t="s">
        <v>271</v>
      </c>
      <c r="G3313" t="s">
        <v>29</v>
      </c>
      <c r="I3313" t="s">
        <v>175</v>
      </c>
      <c r="J3313" t="s">
        <v>8111</v>
      </c>
      <c r="K3313" t="str">
        <f ca="1">IF(ISNA(XLOOKUP(A3313,Customers!A:A,Customers!A:A)),"Invalid FK","Valid")</f>
        <v>Valid</v>
      </c>
      <c r="L3313" t="str">
        <f ca="1">IF(ISNA(XLOOKUP(B3313,Vendors!A:A,Vendors!A:A)),"Invalid FK","Valid")</f>
        <v>Valid</v>
      </c>
      <c r="M3313" t="str">
        <f ca="1">IF(ISNA(XLOOKUP(C3313,Headcount!C:C,Headcount!C:C)),"Invalid FK","Valid")</f>
        <v>Valid</v>
      </c>
    </row>
    <row r="3314" spans="1:13">
      <c r="A3314" t="s">
        <v>8112</v>
      </c>
      <c r="B3314" s="1">
        <v>45111</v>
      </c>
      <c r="C3314">
        <v>-60439.7</v>
      </c>
      <c r="D3314" t="s">
        <v>1478</v>
      </c>
      <c r="E3314" t="s">
        <v>7</v>
      </c>
      <c r="F3314" t="s">
        <v>268</v>
      </c>
      <c r="G3314" t="s">
        <v>13</v>
      </c>
      <c r="I3314" t="s">
        <v>65</v>
      </c>
      <c r="J3314" t="s">
        <v>8113</v>
      </c>
      <c r="K3314" t="str">
        <f ca="1">IF(ISNA(XLOOKUP(A3314,Customers!A:A,Customers!A:A)),"Invalid FK","Valid")</f>
        <v>Valid</v>
      </c>
      <c r="L3314" t="str">
        <f ca="1">IF(ISNA(XLOOKUP(B3314,Vendors!A:A,Vendors!A:A)),"Invalid FK","Valid")</f>
        <v>Valid</v>
      </c>
      <c r="M3314" t="str">
        <f ca="1">IF(ISNA(XLOOKUP(C3314,Headcount!C:C,Headcount!C:C)),"Invalid FK","Valid")</f>
        <v>Valid</v>
      </c>
    </row>
    <row r="3315" spans="1:13">
      <c r="A3315" t="s">
        <v>8114</v>
      </c>
      <c r="B3315" s="1">
        <v>45172</v>
      </c>
      <c r="C3315">
        <v>-46053.94</v>
      </c>
      <c r="D3315" t="s">
        <v>1478</v>
      </c>
      <c r="E3315" t="s">
        <v>1509</v>
      </c>
      <c r="F3315" t="s">
        <v>271</v>
      </c>
      <c r="G3315" t="s">
        <v>17</v>
      </c>
      <c r="I3315" t="s">
        <v>183</v>
      </c>
      <c r="J3315" t="s">
        <v>8115</v>
      </c>
      <c r="K3315" t="str">
        <f ca="1">IF(ISNA(XLOOKUP(A3315,Customers!A:A,Customers!A:A)),"Invalid FK","Valid")</f>
        <v>Valid</v>
      </c>
      <c r="L3315" t="str">
        <f ca="1">IF(ISNA(XLOOKUP(B3315,Vendors!A:A,Vendors!A:A)),"Invalid FK","Valid")</f>
        <v>Valid</v>
      </c>
      <c r="M3315" t="str">
        <f ca="1">IF(ISNA(XLOOKUP(C3315,Headcount!C:C,Headcount!C:C)),"Invalid FK","Valid")</f>
        <v>Valid</v>
      </c>
    </row>
    <row r="3316" spans="1:13">
      <c r="A3316" t="s">
        <v>8116</v>
      </c>
      <c r="B3316" s="1">
        <v>45216</v>
      </c>
      <c r="C3316">
        <v>163645.51</v>
      </c>
      <c r="D3316" t="s">
        <v>1483</v>
      </c>
      <c r="E3316" t="s">
        <v>1484</v>
      </c>
      <c r="F3316" t="s">
        <v>268</v>
      </c>
      <c r="G3316" t="s">
        <v>13</v>
      </c>
      <c r="H3316" t="s">
        <v>856</v>
      </c>
      <c r="J3316" t="s">
        <v>8117</v>
      </c>
      <c r="K3316" t="str">
        <f ca="1">IF(ISNA(XLOOKUP(A3316,Customers!A:A,Customers!A:A)),"Invalid FK","Valid")</f>
        <v>Valid</v>
      </c>
      <c r="L3316" t="str">
        <f ca="1">IF(ISNA(XLOOKUP(B3316,Vendors!A:A,Vendors!A:A)),"Invalid FK","Valid")</f>
        <v>Valid</v>
      </c>
      <c r="M3316" t="str">
        <f ca="1">IF(ISNA(XLOOKUP(C3316,Headcount!C:C,Headcount!C:C)),"Invalid FK","Valid")</f>
        <v>Valid</v>
      </c>
    </row>
    <row r="3317" spans="1:13">
      <c r="A3317" t="s">
        <v>8118</v>
      </c>
      <c r="B3317" s="1">
        <v>44919</v>
      </c>
      <c r="C3317">
        <v>158788.75</v>
      </c>
      <c r="D3317" t="s">
        <v>1483</v>
      </c>
      <c r="E3317" t="s">
        <v>1499</v>
      </c>
      <c r="F3317" t="s">
        <v>271</v>
      </c>
      <c r="G3317" t="s">
        <v>8</v>
      </c>
      <c r="H3317" t="s">
        <v>1005</v>
      </c>
      <c r="J3317" t="s">
        <v>8119</v>
      </c>
      <c r="K3317" t="str">
        <f ca="1">IF(ISNA(XLOOKUP(A3317,Customers!A:A,Customers!A:A)),"Invalid FK","Valid")</f>
        <v>Valid</v>
      </c>
      <c r="L3317" t="str">
        <f ca="1">IF(ISNA(XLOOKUP(B3317,Vendors!A:A,Vendors!A:A)),"Invalid FK","Valid")</f>
        <v>Valid</v>
      </c>
      <c r="M3317" t="str">
        <f ca="1">IF(ISNA(XLOOKUP(C3317,Headcount!C:C,Headcount!C:C)),"Invalid FK","Valid")</f>
        <v>Valid</v>
      </c>
    </row>
    <row r="3318" spans="1:13">
      <c r="A3318" t="s">
        <v>8120</v>
      </c>
      <c r="B3318" s="1">
        <v>45104</v>
      </c>
      <c r="C3318">
        <v>-25328.92</v>
      </c>
      <c r="D3318" t="s">
        <v>1478</v>
      </c>
      <c r="E3318" t="s">
        <v>1509</v>
      </c>
      <c r="F3318" t="s">
        <v>268</v>
      </c>
      <c r="G3318" t="s">
        <v>17</v>
      </c>
      <c r="I3318" t="s">
        <v>147</v>
      </c>
      <c r="J3318" t="s">
        <v>8121</v>
      </c>
      <c r="K3318" t="str">
        <f ca="1">IF(ISNA(XLOOKUP(A3318,Customers!A:A,Customers!A:A)),"Invalid FK","Valid")</f>
        <v>Valid</v>
      </c>
      <c r="L3318" t="str">
        <f ca="1">IF(ISNA(XLOOKUP(B3318,Vendors!A:A,Vendors!A:A)),"Invalid FK","Valid")</f>
        <v>Valid</v>
      </c>
      <c r="M3318" t="str">
        <f ca="1">IF(ISNA(XLOOKUP(C3318,Headcount!C:C,Headcount!C:C)),"Invalid FK","Valid")</f>
        <v>Valid</v>
      </c>
    </row>
    <row r="3319" spans="1:13">
      <c r="A3319" t="s">
        <v>8122</v>
      </c>
      <c r="B3319" s="1">
        <v>44751</v>
      </c>
      <c r="C3319">
        <v>23190.94</v>
      </c>
      <c r="D3319" t="s">
        <v>1504</v>
      </c>
      <c r="E3319" t="s">
        <v>1504</v>
      </c>
      <c r="F3319" t="s">
        <v>268</v>
      </c>
      <c r="G3319" t="s">
        <v>29</v>
      </c>
      <c r="J3319" t="s">
        <v>8123</v>
      </c>
      <c r="K3319" t="str">
        <f ca="1">IF(ISNA(XLOOKUP(A3319,Customers!A:A,Customers!A:A)),"Invalid FK","Valid")</f>
        <v>Valid</v>
      </c>
      <c r="L3319" t="str">
        <f ca="1">IF(ISNA(XLOOKUP(B3319,Vendors!A:A,Vendors!A:A)),"Invalid FK","Valid")</f>
        <v>Valid</v>
      </c>
      <c r="M3319" t="str">
        <f ca="1">IF(ISNA(XLOOKUP(C3319,Headcount!C:C,Headcount!C:C)),"Invalid FK","Valid")</f>
        <v>Valid</v>
      </c>
    </row>
    <row r="3320" spans="1:13">
      <c r="A3320" t="s">
        <v>8124</v>
      </c>
      <c r="B3320" s="1">
        <v>44780</v>
      </c>
      <c r="C3320">
        <v>-52925.2</v>
      </c>
      <c r="D3320" t="s">
        <v>1478</v>
      </c>
      <c r="E3320" t="s">
        <v>1534</v>
      </c>
      <c r="F3320" t="s">
        <v>271</v>
      </c>
      <c r="G3320" t="s">
        <v>8</v>
      </c>
      <c r="I3320" t="s">
        <v>211</v>
      </c>
      <c r="J3320" t="s">
        <v>8125</v>
      </c>
      <c r="K3320" t="str">
        <f ca="1">IF(ISNA(XLOOKUP(A3320,Customers!A:A,Customers!A:A)),"Invalid FK","Valid")</f>
        <v>Valid</v>
      </c>
      <c r="L3320" t="str">
        <f ca="1">IF(ISNA(XLOOKUP(B3320,Vendors!A:A,Vendors!A:A)),"Invalid FK","Valid")</f>
        <v>Valid</v>
      </c>
      <c r="M3320" t="str">
        <f ca="1">IF(ISNA(XLOOKUP(C3320,Headcount!C:C,Headcount!C:C)),"Invalid FK","Valid")</f>
        <v>Valid</v>
      </c>
    </row>
    <row r="3321" spans="1:13">
      <c r="A3321" t="s">
        <v>8126</v>
      </c>
      <c r="B3321" s="1">
        <v>44688</v>
      </c>
      <c r="C3321">
        <v>-2000</v>
      </c>
      <c r="D3321" t="s">
        <v>1478</v>
      </c>
      <c r="E3321" t="s">
        <v>1496</v>
      </c>
      <c r="F3321" t="s">
        <v>264</v>
      </c>
      <c r="G3321" t="s">
        <v>8</v>
      </c>
      <c r="I3321" t="s">
        <v>113</v>
      </c>
      <c r="J3321" t="s">
        <v>8127</v>
      </c>
      <c r="K3321" t="str">
        <f ca="1">IF(ISNA(XLOOKUP(A3321,Customers!A:A,Customers!A:A)),"Invalid FK","Valid")</f>
        <v>Valid</v>
      </c>
      <c r="L3321" t="str">
        <f ca="1">IF(ISNA(XLOOKUP(B3321,Vendors!A:A,Vendors!A:A)),"Invalid FK","Valid")</f>
        <v>Valid</v>
      </c>
      <c r="M3321" t="str">
        <f ca="1">IF(ISNA(XLOOKUP(C3321,Headcount!C:C,Headcount!C:C)),"Invalid FK","Valid")</f>
        <v>Valid</v>
      </c>
    </row>
    <row r="3322" spans="1:13">
      <c r="A3322" t="s">
        <v>8128</v>
      </c>
      <c r="B3322" s="1">
        <v>45272</v>
      </c>
      <c r="C3322">
        <v>162978.66</v>
      </c>
      <c r="D3322" t="s">
        <v>1483</v>
      </c>
      <c r="E3322" t="s">
        <v>1499</v>
      </c>
      <c r="F3322" t="s">
        <v>268</v>
      </c>
      <c r="G3322" t="s">
        <v>17</v>
      </c>
      <c r="H3322" t="s">
        <v>1217</v>
      </c>
      <c r="J3322" t="s">
        <v>8129</v>
      </c>
      <c r="K3322" t="str">
        <f ca="1">IF(ISNA(XLOOKUP(A3322,Customers!A:A,Customers!A:A)),"Invalid FK","Valid")</f>
        <v>Valid</v>
      </c>
      <c r="L3322" t="str">
        <f ca="1">IF(ISNA(XLOOKUP(B3322,Vendors!A:A,Vendors!A:A)),"Invalid FK","Valid")</f>
        <v>Valid</v>
      </c>
      <c r="M3322" t="str">
        <f ca="1">IF(ISNA(XLOOKUP(C3322,Headcount!C:C,Headcount!C:C)),"Invalid FK","Valid")</f>
        <v>Valid</v>
      </c>
    </row>
    <row r="3323" spans="1:13">
      <c r="A3323" t="s">
        <v>8130</v>
      </c>
      <c r="B3323" s="1">
        <v>45121</v>
      </c>
      <c r="C3323">
        <v>-21717.95</v>
      </c>
      <c r="D3323" t="s">
        <v>1478</v>
      </c>
      <c r="E3323" t="s">
        <v>20</v>
      </c>
      <c r="F3323" t="s">
        <v>271</v>
      </c>
      <c r="G3323" t="s">
        <v>8</v>
      </c>
      <c r="I3323" t="s">
        <v>133</v>
      </c>
      <c r="J3323" t="s">
        <v>8131</v>
      </c>
      <c r="K3323" t="str">
        <f ca="1">IF(ISNA(XLOOKUP(A3323,Customers!A:A,Customers!A:A)),"Invalid FK","Valid")</f>
        <v>Valid</v>
      </c>
      <c r="L3323" t="str">
        <f ca="1">IF(ISNA(XLOOKUP(B3323,Vendors!A:A,Vendors!A:A)),"Invalid FK","Valid")</f>
        <v>Valid</v>
      </c>
      <c r="M3323" t="str">
        <f ca="1">IF(ISNA(XLOOKUP(C3323,Headcount!C:C,Headcount!C:C)),"Invalid FK","Valid")</f>
        <v>Valid</v>
      </c>
    </row>
    <row r="3324" spans="1:13">
      <c r="A3324" t="s">
        <v>8132</v>
      </c>
      <c r="B3324" s="1">
        <v>45099</v>
      </c>
      <c r="C3324">
        <v>102744.64</v>
      </c>
      <c r="D3324" t="s">
        <v>1483</v>
      </c>
      <c r="E3324" t="s">
        <v>1484</v>
      </c>
      <c r="F3324" t="s">
        <v>268</v>
      </c>
      <c r="G3324" t="s">
        <v>8</v>
      </c>
      <c r="H3324" t="s">
        <v>1411</v>
      </c>
      <c r="J3324" t="s">
        <v>8133</v>
      </c>
      <c r="K3324" t="str">
        <f ca="1">IF(ISNA(XLOOKUP(A3324,Customers!A:A,Customers!A:A)),"Invalid FK","Valid")</f>
        <v>Valid</v>
      </c>
      <c r="L3324" t="str">
        <f ca="1">IF(ISNA(XLOOKUP(B3324,Vendors!A:A,Vendors!A:A)),"Invalid FK","Valid")</f>
        <v>Valid</v>
      </c>
      <c r="M3324" t="str">
        <f ca="1">IF(ISNA(XLOOKUP(C3324,Headcount!C:C,Headcount!C:C)),"Invalid FK","Valid")</f>
        <v>Valid</v>
      </c>
    </row>
    <row r="3325" spans="1:13">
      <c r="A3325" t="s">
        <v>8134</v>
      </c>
      <c r="B3325" s="1">
        <v>44630</v>
      </c>
      <c r="C3325">
        <v>155659.57999999999</v>
      </c>
      <c r="D3325" t="s">
        <v>1483</v>
      </c>
      <c r="E3325" t="s">
        <v>1499</v>
      </c>
      <c r="F3325" t="s">
        <v>264</v>
      </c>
      <c r="G3325" t="s">
        <v>29</v>
      </c>
      <c r="H3325" t="s">
        <v>1161</v>
      </c>
      <c r="J3325" t="s">
        <v>8135</v>
      </c>
      <c r="K3325" t="str">
        <f ca="1">IF(ISNA(XLOOKUP(A3325,Customers!A:A,Customers!A:A)),"Invalid FK","Valid")</f>
        <v>Valid</v>
      </c>
      <c r="L3325" t="str">
        <f ca="1">IF(ISNA(XLOOKUP(B3325,Vendors!A:A,Vendors!A:A)),"Invalid FK","Valid")</f>
        <v>Valid</v>
      </c>
      <c r="M3325" t="str">
        <f ca="1">IF(ISNA(XLOOKUP(C3325,Headcount!C:C,Headcount!C:C)),"Invalid FK","Valid")</f>
        <v>Valid</v>
      </c>
    </row>
    <row r="3326" spans="1:13">
      <c r="A3326" t="s">
        <v>8136</v>
      </c>
      <c r="B3326" s="1">
        <v>44895</v>
      </c>
      <c r="C3326">
        <v>-24677.759999999998</v>
      </c>
      <c r="D3326" t="s">
        <v>1478</v>
      </c>
      <c r="E3326" t="s">
        <v>1509</v>
      </c>
      <c r="F3326" t="s">
        <v>268</v>
      </c>
      <c r="G3326" t="s">
        <v>29</v>
      </c>
      <c r="I3326" t="s">
        <v>83</v>
      </c>
      <c r="J3326" t="s">
        <v>8137</v>
      </c>
      <c r="K3326" t="str">
        <f ca="1">IF(ISNA(XLOOKUP(A3326,Customers!A:A,Customers!A:A)),"Invalid FK","Valid")</f>
        <v>Valid</v>
      </c>
      <c r="L3326" t="str">
        <f ca="1">IF(ISNA(XLOOKUP(B3326,Vendors!A:A,Vendors!A:A)),"Invalid FK","Valid")</f>
        <v>Valid</v>
      </c>
      <c r="M3326" t="str">
        <f ca="1">IF(ISNA(XLOOKUP(C3326,Headcount!C:C,Headcount!C:C)),"Invalid FK","Valid")</f>
        <v>Valid</v>
      </c>
    </row>
    <row r="3327" spans="1:13">
      <c r="A3327" t="s">
        <v>8138</v>
      </c>
      <c r="B3327" s="1">
        <v>45064</v>
      </c>
      <c r="C3327">
        <v>22375.59</v>
      </c>
      <c r="D3327" t="s">
        <v>1924</v>
      </c>
      <c r="E3327" t="s">
        <v>1924</v>
      </c>
      <c r="F3327" t="s">
        <v>271</v>
      </c>
      <c r="G3327" t="s">
        <v>29</v>
      </c>
      <c r="J3327" t="s">
        <v>8139</v>
      </c>
      <c r="K3327" t="str">
        <f ca="1">IF(ISNA(XLOOKUP(A3327,Customers!A:A,Customers!A:A)),"Invalid FK","Valid")</f>
        <v>Valid</v>
      </c>
      <c r="L3327" t="str">
        <f ca="1">IF(ISNA(XLOOKUP(B3327,Vendors!A:A,Vendors!A:A)),"Invalid FK","Valid")</f>
        <v>Valid</v>
      </c>
      <c r="M3327" t="str">
        <f ca="1">IF(ISNA(XLOOKUP(C3327,Headcount!C:C,Headcount!C:C)),"Invalid FK","Valid")</f>
        <v>Valid</v>
      </c>
    </row>
    <row r="3328" spans="1:13">
      <c r="A3328" t="s">
        <v>8140</v>
      </c>
      <c r="B3328" s="1">
        <v>44790</v>
      </c>
      <c r="C3328">
        <v>121779.45</v>
      </c>
      <c r="D3328" t="s">
        <v>1483</v>
      </c>
      <c r="E3328" t="s">
        <v>1487</v>
      </c>
      <c r="F3328" t="s">
        <v>268</v>
      </c>
      <c r="G3328" t="s">
        <v>8</v>
      </c>
      <c r="H3328" t="s">
        <v>838</v>
      </c>
      <c r="J3328" t="s">
        <v>8141</v>
      </c>
      <c r="K3328" t="str">
        <f ca="1">IF(ISNA(XLOOKUP(A3328,Customers!A:A,Customers!A:A)),"Invalid FK","Valid")</f>
        <v>Valid</v>
      </c>
      <c r="L3328" t="str">
        <f ca="1">IF(ISNA(XLOOKUP(B3328,Vendors!A:A,Vendors!A:A)),"Invalid FK","Valid")</f>
        <v>Valid</v>
      </c>
      <c r="M3328" t="str">
        <f ca="1">IF(ISNA(XLOOKUP(C3328,Headcount!C:C,Headcount!C:C)),"Invalid FK","Valid")</f>
        <v>Valid</v>
      </c>
    </row>
    <row r="3329" spans="1:13">
      <c r="A3329" t="s">
        <v>8142</v>
      </c>
      <c r="B3329" s="1">
        <v>44900</v>
      </c>
      <c r="C3329">
        <v>162856.22</v>
      </c>
      <c r="D3329" t="s">
        <v>1483</v>
      </c>
      <c r="E3329" t="s">
        <v>1487</v>
      </c>
      <c r="F3329" t="s">
        <v>271</v>
      </c>
      <c r="G3329" t="s">
        <v>17</v>
      </c>
      <c r="H3329" t="s">
        <v>918</v>
      </c>
      <c r="J3329" t="s">
        <v>8143</v>
      </c>
      <c r="K3329" t="str">
        <f ca="1">IF(ISNA(XLOOKUP(A3329,Customers!A:A,Customers!A:A)),"Invalid FK","Valid")</f>
        <v>Valid</v>
      </c>
      <c r="L3329" t="str">
        <f ca="1">IF(ISNA(XLOOKUP(B3329,Vendors!A:A,Vendors!A:A)),"Invalid FK","Valid")</f>
        <v>Valid</v>
      </c>
      <c r="M3329" t="str">
        <f ca="1">IF(ISNA(XLOOKUP(C3329,Headcount!C:C,Headcount!C:C)),"Invalid FK","Valid")</f>
        <v>Valid</v>
      </c>
    </row>
    <row r="3330" spans="1:13">
      <c r="A3330" t="s">
        <v>8144</v>
      </c>
      <c r="B3330" s="1">
        <v>44639</v>
      </c>
      <c r="C3330">
        <v>-33252.870000000003</v>
      </c>
      <c r="D3330" t="s">
        <v>1478</v>
      </c>
      <c r="E3330" t="s">
        <v>20</v>
      </c>
      <c r="F3330" t="s">
        <v>271</v>
      </c>
      <c r="G3330" t="s">
        <v>8</v>
      </c>
      <c r="I3330" t="s">
        <v>99</v>
      </c>
      <c r="J3330" t="s">
        <v>8145</v>
      </c>
      <c r="K3330" t="str">
        <f ca="1">IF(ISNA(XLOOKUP(A3330,Customers!A:A,Customers!A:A)),"Invalid FK","Valid")</f>
        <v>Valid</v>
      </c>
      <c r="L3330" t="str">
        <f ca="1">IF(ISNA(XLOOKUP(B3330,Vendors!A:A,Vendors!A:A)),"Invalid FK","Valid")</f>
        <v>Valid</v>
      </c>
      <c r="M3330" t="str">
        <f ca="1">IF(ISNA(XLOOKUP(C3330,Headcount!C:C,Headcount!C:C)),"Invalid FK","Valid")</f>
        <v>Valid</v>
      </c>
    </row>
    <row r="3331" spans="1:13">
      <c r="A3331" t="s">
        <v>8146</v>
      </c>
      <c r="B3331" s="1">
        <v>44950</v>
      </c>
      <c r="C3331">
        <v>98287.83</v>
      </c>
      <c r="D3331" t="s">
        <v>1483</v>
      </c>
      <c r="E3331" t="s">
        <v>1487</v>
      </c>
      <c r="F3331" t="s">
        <v>264</v>
      </c>
      <c r="G3331" t="s">
        <v>13</v>
      </c>
      <c r="H3331" t="s">
        <v>930</v>
      </c>
      <c r="J3331" t="s">
        <v>8147</v>
      </c>
      <c r="K3331" t="str">
        <f ca="1">IF(ISNA(XLOOKUP(A3331,Customers!A:A,Customers!A:A)),"Invalid FK","Valid")</f>
        <v>Valid</v>
      </c>
      <c r="L3331" t="str">
        <f ca="1">IF(ISNA(XLOOKUP(B3331,Vendors!A:A,Vendors!A:A)),"Invalid FK","Valid")</f>
        <v>Valid</v>
      </c>
      <c r="M3331" t="str">
        <f ca="1">IF(ISNA(XLOOKUP(C3331,Headcount!C:C,Headcount!C:C)),"Invalid FK","Valid")</f>
        <v>Valid</v>
      </c>
    </row>
    <row r="3332" spans="1:13">
      <c r="A3332" t="s">
        <v>8148</v>
      </c>
      <c r="B3332" s="1">
        <v>45016</v>
      </c>
      <c r="C3332">
        <v>141447.32</v>
      </c>
      <c r="D3332" t="s">
        <v>1483</v>
      </c>
      <c r="E3332" t="s">
        <v>1499</v>
      </c>
      <c r="F3332" t="s">
        <v>268</v>
      </c>
      <c r="G3332" t="s">
        <v>8</v>
      </c>
      <c r="H3332" t="s">
        <v>1305</v>
      </c>
      <c r="J3332" t="s">
        <v>8149</v>
      </c>
      <c r="K3332" t="str">
        <f ca="1">IF(ISNA(XLOOKUP(A3332,Customers!A:A,Customers!A:A)),"Invalid FK","Valid")</f>
        <v>Valid</v>
      </c>
      <c r="L3332" t="str">
        <f ca="1">IF(ISNA(XLOOKUP(B3332,Vendors!A:A,Vendors!A:A)),"Invalid FK","Valid")</f>
        <v>Valid</v>
      </c>
      <c r="M3332" t="str">
        <f ca="1">IF(ISNA(XLOOKUP(C3332,Headcount!C:C,Headcount!C:C)),"Invalid FK","Valid")</f>
        <v>Valid</v>
      </c>
    </row>
    <row r="3333" spans="1:13">
      <c r="A3333" t="s">
        <v>8150</v>
      </c>
      <c r="B3333" s="1">
        <v>44757</v>
      </c>
      <c r="C3333">
        <v>221694.41</v>
      </c>
      <c r="D3333" t="s">
        <v>1483</v>
      </c>
      <c r="E3333" t="s">
        <v>1484</v>
      </c>
      <c r="F3333" t="s">
        <v>271</v>
      </c>
      <c r="G3333" t="s">
        <v>29</v>
      </c>
      <c r="H3333" t="s">
        <v>1293</v>
      </c>
      <c r="J3333" t="s">
        <v>8151</v>
      </c>
      <c r="K3333" t="str">
        <f ca="1">IF(ISNA(XLOOKUP(A3333,Customers!A:A,Customers!A:A)),"Invalid FK","Valid")</f>
        <v>Valid</v>
      </c>
      <c r="L3333" t="str">
        <f ca="1">IF(ISNA(XLOOKUP(B3333,Vendors!A:A,Vendors!A:A)),"Invalid FK","Valid")</f>
        <v>Valid</v>
      </c>
      <c r="M3333" t="str">
        <f ca="1">IF(ISNA(XLOOKUP(C3333,Headcount!C:C,Headcount!C:C)),"Invalid FK","Valid")</f>
        <v>Valid</v>
      </c>
    </row>
    <row r="3334" spans="1:13">
      <c r="A3334" t="s">
        <v>8152</v>
      </c>
      <c r="B3334" s="1">
        <v>44985</v>
      </c>
      <c r="C3334">
        <v>-59394.97</v>
      </c>
      <c r="D3334" t="s">
        <v>1478</v>
      </c>
      <c r="E3334" t="s">
        <v>1534</v>
      </c>
      <c r="F3334" t="s">
        <v>271</v>
      </c>
      <c r="G3334" t="s">
        <v>8</v>
      </c>
      <c r="I3334" t="s">
        <v>139</v>
      </c>
      <c r="J3334" t="s">
        <v>8153</v>
      </c>
      <c r="K3334" t="str">
        <f ca="1">IF(ISNA(XLOOKUP(A3334,Customers!A:A,Customers!A:A)),"Invalid FK","Valid")</f>
        <v>Valid</v>
      </c>
      <c r="L3334" t="str">
        <f ca="1">IF(ISNA(XLOOKUP(B3334,Vendors!A:A,Vendors!A:A)),"Invalid FK","Valid")</f>
        <v>Valid</v>
      </c>
      <c r="M3334" t="str">
        <f ca="1">IF(ISNA(XLOOKUP(C3334,Headcount!C:C,Headcount!C:C)),"Invalid FK","Valid")</f>
        <v>Valid</v>
      </c>
    </row>
    <row r="3335" spans="1:13">
      <c r="A3335" t="s">
        <v>8154</v>
      </c>
      <c r="B3335" s="1">
        <v>44601</v>
      </c>
      <c r="C3335">
        <v>-15421.78</v>
      </c>
      <c r="D3335" t="s">
        <v>1478</v>
      </c>
      <c r="E3335" t="s">
        <v>1534</v>
      </c>
      <c r="F3335" t="s">
        <v>268</v>
      </c>
      <c r="G3335" t="s">
        <v>8</v>
      </c>
      <c r="I3335" t="s">
        <v>229</v>
      </c>
      <c r="J3335" t="s">
        <v>8155</v>
      </c>
      <c r="K3335" t="str">
        <f ca="1">IF(ISNA(XLOOKUP(A3335,Customers!A:A,Customers!A:A)),"Invalid FK","Valid")</f>
        <v>Valid</v>
      </c>
      <c r="L3335" t="str">
        <f ca="1">IF(ISNA(XLOOKUP(B3335,Vendors!A:A,Vendors!A:A)),"Invalid FK","Valid")</f>
        <v>Valid</v>
      </c>
      <c r="M3335" t="str">
        <f ca="1">IF(ISNA(XLOOKUP(C3335,Headcount!C:C,Headcount!C:C)),"Invalid FK","Valid")</f>
        <v>Valid</v>
      </c>
    </row>
    <row r="3336" spans="1:13">
      <c r="A3336" t="s">
        <v>8156</v>
      </c>
      <c r="B3336" s="1">
        <v>45025</v>
      </c>
      <c r="C3336">
        <v>90037.14</v>
      </c>
      <c r="D3336" t="s">
        <v>1483</v>
      </c>
      <c r="E3336" t="s">
        <v>1487</v>
      </c>
      <c r="F3336" t="s">
        <v>268</v>
      </c>
      <c r="G3336" t="s">
        <v>8</v>
      </c>
      <c r="H3336" t="s">
        <v>730</v>
      </c>
      <c r="J3336" t="s">
        <v>8157</v>
      </c>
      <c r="K3336" t="str">
        <f ca="1">IF(ISNA(XLOOKUP(A3336,Customers!A:A,Customers!A:A)),"Invalid FK","Valid")</f>
        <v>Valid</v>
      </c>
      <c r="L3336" t="str">
        <f ca="1">IF(ISNA(XLOOKUP(B3336,Vendors!A:A,Vendors!A:A)),"Invalid FK","Valid")</f>
        <v>Valid</v>
      </c>
      <c r="M3336" t="str">
        <f ca="1">IF(ISNA(XLOOKUP(C3336,Headcount!C:C,Headcount!C:C)),"Invalid FK","Valid")</f>
        <v>Valid</v>
      </c>
    </row>
    <row r="3337" spans="1:13">
      <c r="A3337" t="s">
        <v>8158</v>
      </c>
      <c r="B3337" s="1">
        <v>44920</v>
      </c>
      <c r="C3337">
        <v>-29894.86</v>
      </c>
      <c r="D3337" t="s">
        <v>1478</v>
      </c>
      <c r="E3337" t="s">
        <v>20</v>
      </c>
      <c r="F3337" t="s">
        <v>268</v>
      </c>
      <c r="G3337" t="s">
        <v>17</v>
      </c>
      <c r="I3337" t="s">
        <v>43</v>
      </c>
      <c r="J3337" t="s">
        <v>8159</v>
      </c>
      <c r="K3337" t="str">
        <f ca="1">IF(ISNA(XLOOKUP(A3337,Customers!A:A,Customers!A:A)),"Invalid FK","Valid")</f>
        <v>Valid</v>
      </c>
      <c r="L3337" t="str">
        <f ca="1">IF(ISNA(XLOOKUP(B3337,Vendors!A:A,Vendors!A:A)),"Invalid FK","Valid")</f>
        <v>Valid</v>
      </c>
      <c r="M3337" t="str">
        <f ca="1">IF(ISNA(XLOOKUP(C3337,Headcount!C:C,Headcount!C:C)),"Invalid FK","Valid")</f>
        <v>Valid</v>
      </c>
    </row>
    <row r="3338" spans="1:13">
      <c r="A3338" t="s">
        <v>8160</v>
      </c>
      <c r="B3338" s="1">
        <v>44988</v>
      </c>
      <c r="C3338">
        <v>143145.21</v>
      </c>
      <c r="D3338" t="s">
        <v>1483</v>
      </c>
      <c r="E3338" t="s">
        <v>1487</v>
      </c>
      <c r="F3338" t="s">
        <v>268</v>
      </c>
      <c r="G3338" t="s">
        <v>17</v>
      </c>
      <c r="H3338" t="s">
        <v>1143</v>
      </c>
      <c r="J3338" t="s">
        <v>8161</v>
      </c>
      <c r="K3338" t="str">
        <f ca="1">IF(ISNA(XLOOKUP(A3338,Customers!A:A,Customers!A:A)),"Invalid FK","Valid")</f>
        <v>Valid</v>
      </c>
      <c r="L3338" t="str">
        <f ca="1">IF(ISNA(XLOOKUP(B3338,Vendors!A:A,Vendors!A:A)),"Invalid FK","Valid")</f>
        <v>Valid</v>
      </c>
      <c r="M3338" t="str">
        <f ca="1">IF(ISNA(XLOOKUP(C3338,Headcount!C:C,Headcount!C:C)),"Invalid FK","Valid")</f>
        <v>Valid</v>
      </c>
    </row>
    <row r="3339" spans="1:13">
      <c r="A3339" t="s">
        <v>8162</v>
      </c>
      <c r="B3339" s="1">
        <v>44785</v>
      </c>
      <c r="C3339">
        <v>-20276.02</v>
      </c>
      <c r="D3339" t="s">
        <v>1478</v>
      </c>
      <c r="E3339" t="s">
        <v>1509</v>
      </c>
      <c r="F3339" t="s">
        <v>264</v>
      </c>
      <c r="G3339" t="s">
        <v>8</v>
      </c>
      <c r="I3339" t="s">
        <v>229</v>
      </c>
      <c r="J3339" t="s">
        <v>8163</v>
      </c>
      <c r="K3339" t="str">
        <f ca="1">IF(ISNA(XLOOKUP(A3339,Customers!A:A,Customers!A:A)),"Invalid FK","Valid")</f>
        <v>Valid</v>
      </c>
      <c r="L3339" t="str">
        <f ca="1">IF(ISNA(XLOOKUP(B3339,Vendors!A:A,Vendors!A:A)),"Invalid FK","Valid")</f>
        <v>Valid</v>
      </c>
      <c r="M3339" t="str">
        <f ca="1">IF(ISNA(XLOOKUP(C3339,Headcount!C:C,Headcount!C:C)),"Invalid FK","Valid")</f>
        <v>Valid</v>
      </c>
    </row>
    <row r="3340" spans="1:13">
      <c r="A3340" t="s">
        <v>8164</v>
      </c>
      <c r="B3340" s="1">
        <v>45164</v>
      </c>
      <c r="C3340">
        <v>132577.23000000001</v>
      </c>
      <c r="D3340" t="s">
        <v>1483</v>
      </c>
      <c r="E3340" t="s">
        <v>1499</v>
      </c>
      <c r="F3340" t="s">
        <v>271</v>
      </c>
      <c r="G3340" t="s">
        <v>29</v>
      </c>
      <c r="H3340" t="s">
        <v>1111</v>
      </c>
      <c r="J3340" t="s">
        <v>8165</v>
      </c>
      <c r="K3340" t="str">
        <f ca="1">IF(ISNA(XLOOKUP(A3340,Customers!A:A,Customers!A:A)),"Invalid FK","Valid")</f>
        <v>Valid</v>
      </c>
      <c r="L3340" t="str">
        <f ca="1">IF(ISNA(XLOOKUP(B3340,Vendors!A:A,Vendors!A:A)),"Invalid FK","Valid")</f>
        <v>Valid</v>
      </c>
      <c r="M3340" t="str">
        <f ca="1">IF(ISNA(XLOOKUP(C3340,Headcount!C:C,Headcount!C:C)),"Invalid FK","Valid")</f>
        <v>Valid</v>
      </c>
    </row>
    <row r="3341" spans="1:13">
      <c r="A3341" t="s">
        <v>8166</v>
      </c>
      <c r="B3341" s="1">
        <v>44804</v>
      </c>
      <c r="C3341">
        <v>-77961.61</v>
      </c>
      <c r="D3341" t="s">
        <v>1478</v>
      </c>
      <c r="E3341" t="s">
        <v>1509</v>
      </c>
      <c r="F3341" t="s">
        <v>264</v>
      </c>
      <c r="G3341" t="s">
        <v>13</v>
      </c>
      <c r="I3341" t="s">
        <v>37</v>
      </c>
      <c r="J3341" t="s">
        <v>8167</v>
      </c>
      <c r="K3341" t="str">
        <f ca="1">IF(ISNA(XLOOKUP(A3341,Customers!A:A,Customers!A:A)),"Invalid FK","Valid")</f>
        <v>Valid</v>
      </c>
      <c r="L3341" t="str">
        <f ca="1">IF(ISNA(XLOOKUP(B3341,Vendors!A:A,Vendors!A:A)),"Invalid FK","Valid")</f>
        <v>Valid</v>
      </c>
      <c r="M3341" t="str">
        <f ca="1">IF(ISNA(XLOOKUP(C3341,Headcount!C:C,Headcount!C:C)),"Invalid FK","Valid")</f>
        <v>Valid</v>
      </c>
    </row>
    <row r="3342" spans="1:13">
      <c r="A3342" t="s">
        <v>8168</v>
      </c>
      <c r="B3342" s="1">
        <v>44882</v>
      </c>
      <c r="C3342">
        <v>-40599.51</v>
      </c>
      <c r="D3342" t="s">
        <v>1478</v>
      </c>
      <c r="E3342" t="s">
        <v>1496</v>
      </c>
      <c r="F3342" t="s">
        <v>268</v>
      </c>
      <c r="G3342" t="s">
        <v>13</v>
      </c>
      <c r="I3342" t="s">
        <v>109</v>
      </c>
      <c r="J3342" t="s">
        <v>8169</v>
      </c>
      <c r="K3342" t="str">
        <f ca="1">IF(ISNA(XLOOKUP(A3342,Customers!A:A,Customers!A:A)),"Invalid FK","Valid")</f>
        <v>Valid</v>
      </c>
      <c r="L3342" t="str">
        <f ca="1">IF(ISNA(XLOOKUP(B3342,Vendors!A:A,Vendors!A:A)),"Invalid FK","Valid")</f>
        <v>Valid</v>
      </c>
      <c r="M3342" t="str">
        <f ca="1">IF(ISNA(XLOOKUP(C3342,Headcount!C:C,Headcount!C:C)),"Invalid FK","Valid")</f>
        <v>Valid</v>
      </c>
    </row>
    <row r="3343" spans="1:13">
      <c r="A3343" t="s">
        <v>8170</v>
      </c>
      <c r="B3343" s="1">
        <v>44955</v>
      </c>
      <c r="C3343">
        <v>197326.11</v>
      </c>
      <c r="D3343" t="s">
        <v>1483</v>
      </c>
      <c r="E3343" t="s">
        <v>1484</v>
      </c>
      <c r="F3343" t="s">
        <v>271</v>
      </c>
      <c r="G3343" t="s">
        <v>13</v>
      </c>
      <c r="H3343" t="s">
        <v>995</v>
      </c>
      <c r="J3343" t="s">
        <v>8171</v>
      </c>
      <c r="K3343" t="str">
        <f ca="1">IF(ISNA(XLOOKUP(A3343,Customers!A:A,Customers!A:A)),"Invalid FK","Valid")</f>
        <v>Valid</v>
      </c>
      <c r="L3343" t="str">
        <f ca="1">IF(ISNA(XLOOKUP(B3343,Vendors!A:A,Vendors!A:A)),"Invalid FK","Valid")</f>
        <v>Valid</v>
      </c>
      <c r="M3343" t="str">
        <f ca="1">IF(ISNA(XLOOKUP(C3343,Headcount!C:C,Headcount!C:C)),"Invalid FK","Valid")</f>
        <v>Valid</v>
      </c>
    </row>
    <row r="3344" spans="1:13">
      <c r="A3344" t="s">
        <v>8172</v>
      </c>
      <c r="B3344" s="1">
        <v>44718</v>
      </c>
      <c r="C3344">
        <v>142473.94</v>
      </c>
      <c r="D3344" t="s">
        <v>1483</v>
      </c>
      <c r="E3344" t="s">
        <v>1484</v>
      </c>
      <c r="F3344" t="s">
        <v>268</v>
      </c>
      <c r="G3344" t="s">
        <v>8</v>
      </c>
      <c r="H3344" t="s">
        <v>951</v>
      </c>
      <c r="J3344" t="s">
        <v>8173</v>
      </c>
      <c r="K3344" t="str">
        <f ca="1">IF(ISNA(XLOOKUP(A3344,Customers!A:A,Customers!A:A)),"Invalid FK","Valid")</f>
        <v>Valid</v>
      </c>
      <c r="L3344" t="str">
        <f ca="1">IF(ISNA(XLOOKUP(B3344,Vendors!A:A,Vendors!A:A)),"Invalid FK","Valid")</f>
        <v>Valid</v>
      </c>
      <c r="M3344" t="str">
        <f ca="1">IF(ISNA(XLOOKUP(C3344,Headcount!C:C,Headcount!C:C)),"Invalid FK","Valid")</f>
        <v>Valid</v>
      </c>
    </row>
    <row r="3345" spans="1:13">
      <c r="A3345" t="s">
        <v>8174</v>
      </c>
      <c r="B3345" s="1">
        <v>45152</v>
      </c>
      <c r="C3345">
        <v>166539.39000000001</v>
      </c>
      <c r="D3345" t="s">
        <v>1483</v>
      </c>
      <c r="E3345" t="s">
        <v>1499</v>
      </c>
      <c r="F3345" t="s">
        <v>264</v>
      </c>
      <c r="G3345" t="s">
        <v>8</v>
      </c>
      <c r="H3345" t="s">
        <v>882</v>
      </c>
      <c r="J3345" t="s">
        <v>8175</v>
      </c>
      <c r="K3345" t="str">
        <f ca="1">IF(ISNA(XLOOKUP(A3345,Customers!A:A,Customers!A:A)),"Invalid FK","Valid")</f>
        <v>Valid</v>
      </c>
      <c r="L3345" t="str">
        <f ca="1">IF(ISNA(XLOOKUP(B3345,Vendors!A:A,Vendors!A:A)),"Invalid FK","Valid")</f>
        <v>Valid</v>
      </c>
      <c r="M3345" t="str">
        <f ca="1">IF(ISNA(XLOOKUP(C3345,Headcount!C:C,Headcount!C:C)),"Invalid FK","Valid")</f>
        <v>Valid</v>
      </c>
    </row>
    <row r="3346" spans="1:13">
      <c r="A3346" t="s">
        <v>8176</v>
      </c>
      <c r="B3346" s="1">
        <v>45275</v>
      </c>
      <c r="C3346">
        <v>-20994.29</v>
      </c>
      <c r="D3346" t="s">
        <v>1478</v>
      </c>
      <c r="E3346" t="s">
        <v>20</v>
      </c>
      <c r="F3346" t="s">
        <v>271</v>
      </c>
      <c r="G3346" t="s">
        <v>13</v>
      </c>
      <c r="I3346" t="s">
        <v>221</v>
      </c>
      <c r="J3346" t="s">
        <v>8177</v>
      </c>
      <c r="K3346" t="str">
        <f ca="1">IF(ISNA(XLOOKUP(A3346,Customers!A:A,Customers!A:A)),"Invalid FK","Valid")</f>
        <v>Valid</v>
      </c>
      <c r="L3346" t="str">
        <f ca="1">IF(ISNA(XLOOKUP(B3346,Vendors!A:A,Vendors!A:A)),"Invalid FK","Valid")</f>
        <v>Valid</v>
      </c>
      <c r="M3346" t="str">
        <f ca="1">IF(ISNA(XLOOKUP(C3346,Headcount!C:C,Headcount!C:C)),"Invalid FK","Valid")</f>
        <v>Valid</v>
      </c>
    </row>
    <row r="3347" spans="1:13">
      <c r="A3347" t="s">
        <v>8178</v>
      </c>
      <c r="B3347" s="1">
        <v>44791</v>
      </c>
      <c r="C3347">
        <v>178739.42</v>
      </c>
      <c r="D3347" t="s">
        <v>1483</v>
      </c>
      <c r="E3347" t="s">
        <v>1499</v>
      </c>
      <c r="F3347" t="s">
        <v>268</v>
      </c>
      <c r="G3347" t="s">
        <v>13</v>
      </c>
      <c r="H3347" t="s">
        <v>951</v>
      </c>
      <c r="J3347" t="s">
        <v>8179</v>
      </c>
      <c r="K3347" t="str">
        <f ca="1">IF(ISNA(XLOOKUP(A3347,Customers!A:A,Customers!A:A)),"Invalid FK","Valid")</f>
        <v>Valid</v>
      </c>
      <c r="L3347" t="str">
        <f ca="1">IF(ISNA(XLOOKUP(B3347,Vendors!A:A,Vendors!A:A)),"Invalid FK","Valid")</f>
        <v>Valid</v>
      </c>
      <c r="M3347" t="str">
        <f ca="1">IF(ISNA(XLOOKUP(C3347,Headcount!C:C,Headcount!C:C)),"Invalid FK","Valid")</f>
        <v>Valid</v>
      </c>
    </row>
    <row r="3348" spans="1:13">
      <c r="A3348" t="s">
        <v>8180</v>
      </c>
      <c r="B3348" s="1">
        <v>45008</v>
      </c>
      <c r="C3348">
        <v>-3323.62</v>
      </c>
      <c r="D3348" t="s">
        <v>1478</v>
      </c>
      <c r="E3348" t="s">
        <v>7</v>
      </c>
      <c r="F3348" t="s">
        <v>271</v>
      </c>
      <c r="G3348" t="s">
        <v>17</v>
      </c>
      <c r="I3348" t="s">
        <v>219</v>
      </c>
      <c r="J3348" t="s">
        <v>8181</v>
      </c>
      <c r="K3348" t="str">
        <f ca="1">IF(ISNA(XLOOKUP(A3348,Customers!A:A,Customers!A:A)),"Invalid FK","Valid")</f>
        <v>Valid</v>
      </c>
      <c r="L3348" t="str">
        <f ca="1">IF(ISNA(XLOOKUP(B3348,Vendors!A:A,Vendors!A:A)),"Invalid FK","Valid")</f>
        <v>Valid</v>
      </c>
      <c r="M3348" t="str">
        <f ca="1">IF(ISNA(XLOOKUP(C3348,Headcount!C:C,Headcount!C:C)),"Invalid FK","Valid")</f>
        <v>Valid</v>
      </c>
    </row>
    <row r="3349" spans="1:13">
      <c r="A3349" t="s">
        <v>8182</v>
      </c>
      <c r="B3349" s="1">
        <v>44939</v>
      </c>
      <c r="C3349">
        <v>201952.9</v>
      </c>
      <c r="D3349" t="s">
        <v>1483</v>
      </c>
      <c r="E3349" t="s">
        <v>1499</v>
      </c>
      <c r="F3349" t="s">
        <v>264</v>
      </c>
      <c r="G3349" t="s">
        <v>8</v>
      </c>
      <c r="H3349" t="s">
        <v>764</v>
      </c>
      <c r="J3349" t="s">
        <v>8183</v>
      </c>
      <c r="K3349" t="str">
        <f ca="1">IF(ISNA(XLOOKUP(A3349,Customers!A:A,Customers!A:A)),"Invalid FK","Valid")</f>
        <v>Valid</v>
      </c>
      <c r="L3349" t="str">
        <f ca="1">IF(ISNA(XLOOKUP(B3349,Vendors!A:A,Vendors!A:A)),"Invalid FK","Valid")</f>
        <v>Valid</v>
      </c>
      <c r="M3349" t="str">
        <f ca="1">IF(ISNA(XLOOKUP(C3349,Headcount!C:C,Headcount!C:C)),"Invalid FK","Valid")</f>
        <v>Valid</v>
      </c>
    </row>
    <row r="3350" spans="1:13">
      <c r="A3350" t="s">
        <v>8184</v>
      </c>
      <c r="B3350" s="1">
        <v>44684</v>
      </c>
      <c r="C3350">
        <v>-37364.07</v>
      </c>
      <c r="D3350" t="s">
        <v>1478</v>
      </c>
      <c r="E3350" t="s">
        <v>36</v>
      </c>
      <c r="F3350" t="s">
        <v>268</v>
      </c>
      <c r="G3350" t="s">
        <v>13</v>
      </c>
      <c r="I3350" t="s">
        <v>119</v>
      </c>
      <c r="J3350" t="s">
        <v>8185</v>
      </c>
      <c r="K3350" t="str">
        <f ca="1">IF(ISNA(XLOOKUP(A3350,Customers!A:A,Customers!A:A)),"Invalid FK","Valid")</f>
        <v>Valid</v>
      </c>
      <c r="L3350" t="str">
        <f ca="1">IF(ISNA(XLOOKUP(B3350,Vendors!A:A,Vendors!A:A)),"Invalid FK","Valid")</f>
        <v>Valid</v>
      </c>
      <c r="M3350" t="str">
        <f ca="1">IF(ISNA(XLOOKUP(C3350,Headcount!C:C,Headcount!C:C)),"Invalid FK","Valid")</f>
        <v>Valid</v>
      </c>
    </row>
    <row r="3351" spans="1:13">
      <c r="A3351" t="s">
        <v>8186</v>
      </c>
      <c r="B3351" s="1">
        <v>44750</v>
      </c>
      <c r="C3351">
        <v>-63704.24</v>
      </c>
      <c r="D3351" t="s">
        <v>1478</v>
      </c>
      <c r="E3351" t="s">
        <v>20</v>
      </c>
      <c r="F3351" t="s">
        <v>271</v>
      </c>
      <c r="G3351" t="s">
        <v>29</v>
      </c>
      <c r="I3351" t="s">
        <v>27</v>
      </c>
      <c r="J3351" t="s">
        <v>8187</v>
      </c>
      <c r="K3351" t="str">
        <f ca="1">IF(ISNA(XLOOKUP(A3351,Customers!A:A,Customers!A:A)),"Invalid FK","Valid")</f>
        <v>Valid</v>
      </c>
      <c r="L3351" t="str">
        <f ca="1">IF(ISNA(XLOOKUP(B3351,Vendors!A:A,Vendors!A:A)),"Invalid FK","Valid")</f>
        <v>Valid</v>
      </c>
      <c r="M3351" t="str">
        <f ca="1">IF(ISNA(XLOOKUP(C3351,Headcount!C:C,Headcount!C:C)),"Invalid FK","Valid")</f>
        <v>Valid</v>
      </c>
    </row>
    <row r="3352" spans="1:13">
      <c r="A3352" t="s">
        <v>8188</v>
      </c>
      <c r="B3352" s="1">
        <v>45022</v>
      </c>
      <c r="C3352">
        <v>18692.29</v>
      </c>
      <c r="D3352" t="s">
        <v>1504</v>
      </c>
      <c r="E3352" t="s">
        <v>1504</v>
      </c>
      <c r="F3352" t="s">
        <v>264</v>
      </c>
      <c r="G3352" t="s">
        <v>13</v>
      </c>
      <c r="J3352" t="s">
        <v>8189</v>
      </c>
      <c r="K3352" t="str">
        <f ca="1">IF(ISNA(XLOOKUP(A3352,Customers!A:A,Customers!A:A)),"Invalid FK","Valid")</f>
        <v>Valid</v>
      </c>
      <c r="L3352" t="str">
        <f ca="1">IF(ISNA(XLOOKUP(B3352,Vendors!A:A,Vendors!A:A)),"Invalid FK","Valid")</f>
        <v>Valid</v>
      </c>
      <c r="M3352" t="str">
        <f ca="1">IF(ISNA(XLOOKUP(C3352,Headcount!C:C,Headcount!C:C)),"Invalid FK","Valid")</f>
        <v>Valid</v>
      </c>
    </row>
    <row r="3353" spans="1:13">
      <c r="A3353" t="s">
        <v>8190</v>
      </c>
      <c r="B3353" s="1">
        <v>44887</v>
      </c>
      <c r="C3353">
        <v>211802.42</v>
      </c>
      <c r="D3353" t="s">
        <v>1483</v>
      </c>
      <c r="E3353" t="s">
        <v>1499</v>
      </c>
      <c r="F3353" t="s">
        <v>264</v>
      </c>
      <c r="G3353" t="s">
        <v>13</v>
      </c>
      <c r="H3353" t="s">
        <v>1155</v>
      </c>
      <c r="J3353" t="s">
        <v>8191</v>
      </c>
      <c r="K3353" t="str">
        <f ca="1">IF(ISNA(XLOOKUP(A3353,Customers!A:A,Customers!A:A)),"Invalid FK","Valid")</f>
        <v>Valid</v>
      </c>
      <c r="L3353" t="str">
        <f ca="1">IF(ISNA(XLOOKUP(B3353,Vendors!A:A,Vendors!A:A)),"Invalid FK","Valid")</f>
        <v>Valid</v>
      </c>
      <c r="M3353" t="str">
        <f ca="1">IF(ISNA(XLOOKUP(C3353,Headcount!C:C,Headcount!C:C)),"Invalid FK","Valid")</f>
        <v>Valid</v>
      </c>
    </row>
    <row r="3354" spans="1:13">
      <c r="A3354" t="s">
        <v>8192</v>
      </c>
      <c r="B3354" s="1">
        <v>45279</v>
      </c>
      <c r="C3354">
        <v>166041.78</v>
      </c>
      <c r="D3354" t="s">
        <v>1483</v>
      </c>
      <c r="E3354" t="s">
        <v>1499</v>
      </c>
      <c r="F3354" t="s">
        <v>264</v>
      </c>
      <c r="G3354" t="s">
        <v>13</v>
      </c>
      <c r="H3354" t="s">
        <v>1153</v>
      </c>
      <c r="J3354" t="s">
        <v>8193</v>
      </c>
      <c r="K3354" t="str">
        <f ca="1">IF(ISNA(XLOOKUP(A3354,Customers!A:A,Customers!A:A)),"Invalid FK","Valid")</f>
        <v>Valid</v>
      </c>
      <c r="L3354" t="str">
        <f ca="1">IF(ISNA(XLOOKUP(B3354,Vendors!A:A,Vendors!A:A)),"Invalid FK","Valid")</f>
        <v>Valid</v>
      </c>
      <c r="M3354" t="str">
        <f ca="1">IF(ISNA(XLOOKUP(C3354,Headcount!C:C,Headcount!C:C)),"Invalid FK","Valid")</f>
        <v>Valid</v>
      </c>
    </row>
    <row r="3355" spans="1:13">
      <c r="A3355" t="s">
        <v>8194</v>
      </c>
      <c r="B3355" s="1">
        <v>44877</v>
      </c>
      <c r="C3355">
        <v>-10937.28</v>
      </c>
      <c r="D3355" t="s">
        <v>1478</v>
      </c>
      <c r="E3355" t="s">
        <v>1534</v>
      </c>
      <c r="F3355" t="s">
        <v>264</v>
      </c>
      <c r="G3355" t="s">
        <v>17</v>
      </c>
      <c r="I3355" t="s">
        <v>67</v>
      </c>
      <c r="J3355" t="s">
        <v>8195</v>
      </c>
      <c r="K3355" t="str">
        <f ca="1">IF(ISNA(XLOOKUP(A3355,Customers!A:A,Customers!A:A)),"Invalid FK","Valid")</f>
        <v>Valid</v>
      </c>
      <c r="L3355" t="str">
        <f ca="1">IF(ISNA(XLOOKUP(B3355,Vendors!A:A,Vendors!A:A)),"Invalid FK","Valid")</f>
        <v>Valid</v>
      </c>
      <c r="M3355" t="str">
        <f ca="1">IF(ISNA(XLOOKUP(C3355,Headcount!C:C,Headcount!C:C)),"Invalid FK","Valid")</f>
        <v>Valid</v>
      </c>
    </row>
    <row r="3356" spans="1:13">
      <c r="A3356" t="s">
        <v>8196</v>
      </c>
      <c r="B3356" s="1">
        <v>44738</v>
      </c>
      <c r="C3356">
        <v>108390.25</v>
      </c>
      <c r="D3356" t="s">
        <v>1483</v>
      </c>
      <c r="E3356" t="s">
        <v>1484</v>
      </c>
      <c r="F3356" t="s">
        <v>271</v>
      </c>
      <c r="G3356" t="s">
        <v>17</v>
      </c>
      <c r="H3356" t="s">
        <v>912</v>
      </c>
      <c r="J3356" t="s">
        <v>8197</v>
      </c>
      <c r="K3356" t="str">
        <f ca="1">IF(ISNA(XLOOKUP(A3356,Customers!A:A,Customers!A:A)),"Invalid FK","Valid")</f>
        <v>Valid</v>
      </c>
      <c r="L3356" t="str">
        <f ca="1">IF(ISNA(XLOOKUP(B3356,Vendors!A:A,Vendors!A:A)),"Invalid FK","Valid")</f>
        <v>Valid</v>
      </c>
      <c r="M3356" t="str">
        <f ca="1">IF(ISNA(XLOOKUP(C3356,Headcount!C:C,Headcount!C:C)),"Invalid FK","Valid")</f>
        <v>Valid</v>
      </c>
    </row>
    <row r="3357" spans="1:13">
      <c r="A3357" t="s">
        <v>8198</v>
      </c>
      <c r="B3357" s="1">
        <v>44946</v>
      </c>
      <c r="C3357">
        <v>-53064.66</v>
      </c>
      <c r="D3357" t="s">
        <v>1478</v>
      </c>
      <c r="E3357" t="s">
        <v>1509</v>
      </c>
      <c r="F3357" t="s">
        <v>264</v>
      </c>
      <c r="G3357" t="s">
        <v>8</v>
      </c>
      <c r="I3357" t="s">
        <v>183</v>
      </c>
      <c r="J3357" t="s">
        <v>8199</v>
      </c>
      <c r="K3357" t="str">
        <f ca="1">IF(ISNA(XLOOKUP(A3357,Customers!A:A,Customers!A:A)),"Invalid FK","Valid")</f>
        <v>Valid</v>
      </c>
      <c r="L3357" t="str">
        <f ca="1">IF(ISNA(XLOOKUP(B3357,Vendors!A:A,Vendors!A:A)),"Invalid FK","Valid")</f>
        <v>Valid</v>
      </c>
      <c r="M3357" t="str">
        <f ca="1">IF(ISNA(XLOOKUP(C3357,Headcount!C:C,Headcount!C:C)),"Invalid FK","Valid")</f>
        <v>Valid</v>
      </c>
    </row>
    <row r="3358" spans="1:13">
      <c r="A3358" t="s">
        <v>8200</v>
      </c>
      <c r="B3358" s="1">
        <v>44888</v>
      </c>
      <c r="C3358">
        <v>43942.559999999998</v>
      </c>
      <c r="D3358" t="s">
        <v>1483</v>
      </c>
      <c r="E3358" t="s">
        <v>1499</v>
      </c>
      <c r="F3358" t="s">
        <v>268</v>
      </c>
      <c r="G3358" t="s">
        <v>13</v>
      </c>
      <c r="H3358" t="s">
        <v>997</v>
      </c>
      <c r="J3358" t="s">
        <v>8201</v>
      </c>
      <c r="K3358" t="str">
        <f ca="1">IF(ISNA(XLOOKUP(A3358,Customers!A:A,Customers!A:A)),"Invalid FK","Valid")</f>
        <v>Valid</v>
      </c>
      <c r="L3358" t="str">
        <f ca="1">IF(ISNA(XLOOKUP(B3358,Vendors!A:A,Vendors!A:A)),"Invalid FK","Valid")</f>
        <v>Valid</v>
      </c>
      <c r="M3358" t="str">
        <f ca="1">IF(ISNA(XLOOKUP(C3358,Headcount!C:C,Headcount!C:C)),"Invalid FK","Valid")</f>
        <v>Valid</v>
      </c>
    </row>
    <row r="3359" spans="1:13">
      <c r="A3359" t="s">
        <v>8202</v>
      </c>
      <c r="B3359" s="1">
        <v>45061</v>
      </c>
      <c r="C3359">
        <v>-46667.23</v>
      </c>
      <c r="D3359" t="s">
        <v>1478</v>
      </c>
      <c r="E3359" t="s">
        <v>36</v>
      </c>
      <c r="F3359" t="s">
        <v>271</v>
      </c>
      <c r="G3359" t="s">
        <v>13</v>
      </c>
      <c r="I3359" t="s">
        <v>111</v>
      </c>
      <c r="J3359" t="s">
        <v>8203</v>
      </c>
      <c r="K3359" t="str">
        <f ca="1">IF(ISNA(XLOOKUP(A3359,Customers!A:A,Customers!A:A)),"Invalid FK","Valid")</f>
        <v>Valid</v>
      </c>
      <c r="L3359" t="str">
        <f ca="1">IF(ISNA(XLOOKUP(B3359,Vendors!A:A,Vendors!A:A)),"Invalid FK","Valid")</f>
        <v>Valid</v>
      </c>
      <c r="M3359" t="str">
        <f ca="1">IF(ISNA(XLOOKUP(C3359,Headcount!C:C,Headcount!C:C)),"Invalid FK","Valid")</f>
        <v>Valid</v>
      </c>
    </row>
    <row r="3360" spans="1:13">
      <c r="A3360" t="s">
        <v>8204</v>
      </c>
      <c r="B3360" s="1">
        <v>45035</v>
      </c>
      <c r="C3360">
        <v>-45817.64</v>
      </c>
      <c r="D3360" t="s">
        <v>1478</v>
      </c>
      <c r="E3360" t="s">
        <v>7</v>
      </c>
      <c r="F3360" t="s">
        <v>268</v>
      </c>
      <c r="G3360" t="s">
        <v>29</v>
      </c>
      <c r="I3360" t="s">
        <v>191</v>
      </c>
      <c r="J3360" t="s">
        <v>8205</v>
      </c>
      <c r="K3360" t="str">
        <f ca="1">IF(ISNA(XLOOKUP(A3360,Customers!A:A,Customers!A:A)),"Invalid FK","Valid")</f>
        <v>Valid</v>
      </c>
      <c r="L3360" t="str">
        <f ca="1">IF(ISNA(XLOOKUP(B3360,Vendors!A:A,Vendors!A:A)),"Invalid FK","Valid")</f>
        <v>Valid</v>
      </c>
      <c r="M3360" t="str">
        <f ca="1">IF(ISNA(XLOOKUP(C3360,Headcount!C:C,Headcount!C:C)),"Invalid FK","Valid")</f>
        <v>Valid</v>
      </c>
    </row>
    <row r="3361" spans="1:13">
      <c r="A3361" t="s">
        <v>8206</v>
      </c>
      <c r="B3361" s="1">
        <v>44954</v>
      </c>
      <c r="C3361">
        <v>158261.91</v>
      </c>
      <c r="D3361" t="s">
        <v>1483</v>
      </c>
      <c r="E3361" t="s">
        <v>1499</v>
      </c>
      <c r="F3361" t="s">
        <v>271</v>
      </c>
      <c r="G3361" t="s">
        <v>17</v>
      </c>
      <c r="H3361" t="s">
        <v>1235</v>
      </c>
      <c r="J3361" t="s">
        <v>8207</v>
      </c>
      <c r="K3361" t="str">
        <f ca="1">IF(ISNA(XLOOKUP(A3361,Customers!A:A,Customers!A:A)),"Invalid FK","Valid")</f>
        <v>Valid</v>
      </c>
      <c r="L3361" t="str">
        <f ca="1">IF(ISNA(XLOOKUP(B3361,Vendors!A:A,Vendors!A:A)),"Invalid FK","Valid")</f>
        <v>Valid</v>
      </c>
      <c r="M3361" t="str">
        <f ca="1">IF(ISNA(XLOOKUP(C3361,Headcount!C:C,Headcount!C:C)),"Invalid FK","Valid")</f>
        <v>Valid</v>
      </c>
    </row>
    <row r="3362" spans="1:13">
      <c r="A3362" t="s">
        <v>8208</v>
      </c>
      <c r="B3362" s="1">
        <v>45259</v>
      </c>
      <c r="C3362">
        <v>167381.06</v>
      </c>
      <c r="D3362" t="s">
        <v>1483</v>
      </c>
      <c r="E3362" t="s">
        <v>1499</v>
      </c>
      <c r="F3362" t="s">
        <v>264</v>
      </c>
      <c r="G3362" t="s">
        <v>29</v>
      </c>
      <c r="H3362" t="s">
        <v>1349</v>
      </c>
      <c r="J3362" t="s">
        <v>8209</v>
      </c>
      <c r="K3362" t="str">
        <f ca="1">IF(ISNA(XLOOKUP(A3362,Customers!A:A,Customers!A:A)),"Invalid FK","Valid")</f>
        <v>Valid</v>
      </c>
      <c r="L3362" t="str">
        <f ca="1">IF(ISNA(XLOOKUP(B3362,Vendors!A:A,Vendors!A:A)),"Invalid FK","Valid")</f>
        <v>Valid</v>
      </c>
      <c r="M3362" t="str">
        <f ca="1">IF(ISNA(XLOOKUP(C3362,Headcount!C:C,Headcount!C:C)),"Invalid FK","Valid")</f>
        <v>Valid</v>
      </c>
    </row>
    <row r="3363" spans="1:13">
      <c r="A3363" t="s">
        <v>8210</v>
      </c>
      <c r="B3363" s="1">
        <v>44856</v>
      </c>
      <c r="C3363">
        <v>-38849.870000000003</v>
      </c>
      <c r="D3363" t="s">
        <v>1478</v>
      </c>
      <c r="E3363" t="s">
        <v>1534</v>
      </c>
      <c r="F3363" t="s">
        <v>268</v>
      </c>
      <c r="G3363" t="s">
        <v>8</v>
      </c>
      <c r="I3363" t="s">
        <v>157</v>
      </c>
      <c r="J3363" t="s">
        <v>8211</v>
      </c>
      <c r="K3363" t="str">
        <f ca="1">IF(ISNA(XLOOKUP(A3363,Customers!A:A,Customers!A:A)),"Invalid FK","Valid")</f>
        <v>Valid</v>
      </c>
      <c r="L3363" t="str">
        <f ca="1">IF(ISNA(XLOOKUP(B3363,Vendors!A:A,Vendors!A:A)),"Invalid FK","Valid")</f>
        <v>Valid</v>
      </c>
      <c r="M3363" t="str">
        <f ca="1">IF(ISNA(XLOOKUP(C3363,Headcount!C:C,Headcount!C:C)),"Invalid FK","Valid")</f>
        <v>Valid</v>
      </c>
    </row>
    <row r="3364" spans="1:13">
      <c r="A3364" t="s">
        <v>8212</v>
      </c>
      <c r="B3364" s="1">
        <v>45067</v>
      </c>
      <c r="C3364">
        <v>151763.76999999999</v>
      </c>
      <c r="D3364" t="s">
        <v>1483</v>
      </c>
      <c r="E3364" t="s">
        <v>1499</v>
      </c>
      <c r="F3364" t="s">
        <v>268</v>
      </c>
      <c r="G3364" t="s">
        <v>8</v>
      </c>
      <c r="H3364" t="s">
        <v>1029</v>
      </c>
      <c r="J3364" t="s">
        <v>8213</v>
      </c>
      <c r="K3364" t="str">
        <f ca="1">IF(ISNA(XLOOKUP(A3364,Customers!A:A,Customers!A:A)),"Invalid FK","Valid")</f>
        <v>Valid</v>
      </c>
      <c r="L3364" t="str">
        <f ca="1">IF(ISNA(XLOOKUP(B3364,Vendors!A:A,Vendors!A:A)),"Invalid FK","Valid")</f>
        <v>Valid</v>
      </c>
      <c r="M3364" t="str">
        <f ca="1">IF(ISNA(XLOOKUP(C3364,Headcount!C:C,Headcount!C:C)),"Invalid FK","Valid")</f>
        <v>Valid</v>
      </c>
    </row>
    <row r="3365" spans="1:13">
      <c r="A3365" t="s">
        <v>8214</v>
      </c>
      <c r="B3365" s="1">
        <v>45074</v>
      </c>
      <c r="C3365">
        <v>-28253.95</v>
      </c>
      <c r="D3365" t="s">
        <v>1478</v>
      </c>
      <c r="E3365" t="s">
        <v>36</v>
      </c>
      <c r="F3365" t="s">
        <v>271</v>
      </c>
      <c r="G3365" t="s">
        <v>8</v>
      </c>
      <c r="I3365" t="s">
        <v>119</v>
      </c>
      <c r="J3365" t="s">
        <v>8215</v>
      </c>
      <c r="K3365" t="str">
        <f ca="1">IF(ISNA(XLOOKUP(A3365,Customers!A:A,Customers!A:A)),"Invalid FK","Valid")</f>
        <v>Valid</v>
      </c>
      <c r="L3365" t="str">
        <f ca="1">IF(ISNA(XLOOKUP(B3365,Vendors!A:A,Vendors!A:A)),"Invalid FK","Valid")</f>
        <v>Valid</v>
      </c>
      <c r="M3365" t="str">
        <f ca="1">IF(ISNA(XLOOKUP(C3365,Headcount!C:C,Headcount!C:C)),"Invalid FK","Valid")</f>
        <v>Valid</v>
      </c>
    </row>
    <row r="3366" spans="1:13">
      <c r="A3366" t="s">
        <v>8216</v>
      </c>
      <c r="B3366" s="1">
        <v>44776</v>
      </c>
      <c r="C3366">
        <v>169049.73</v>
      </c>
      <c r="D3366" t="s">
        <v>1483</v>
      </c>
      <c r="E3366" t="s">
        <v>1499</v>
      </c>
      <c r="F3366" t="s">
        <v>264</v>
      </c>
      <c r="G3366" t="s">
        <v>17</v>
      </c>
      <c r="H3366" t="s">
        <v>985</v>
      </c>
      <c r="J3366" t="s">
        <v>8217</v>
      </c>
      <c r="K3366" t="str">
        <f ca="1">IF(ISNA(XLOOKUP(A3366,Customers!A:A,Customers!A:A)),"Invalid FK","Valid")</f>
        <v>Valid</v>
      </c>
      <c r="L3366" t="str">
        <f ca="1">IF(ISNA(XLOOKUP(B3366,Vendors!A:A,Vendors!A:A)),"Invalid FK","Valid")</f>
        <v>Valid</v>
      </c>
      <c r="M3366" t="str">
        <f ca="1">IF(ISNA(XLOOKUP(C3366,Headcount!C:C,Headcount!C:C)),"Invalid FK","Valid")</f>
        <v>Valid</v>
      </c>
    </row>
    <row r="3367" spans="1:13">
      <c r="A3367" t="s">
        <v>8218</v>
      </c>
      <c r="B3367" s="1">
        <v>45036</v>
      </c>
      <c r="C3367">
        <v>80949.47</v>
      </c>
      <c r="D3367" t="s">
        <v>1483</v>
      </c>
      <c r="E3367" t="s">
        <v>1484</v>
      </c>
      <c r="F3367" t="s">
        <v>271</v>
      </c>
      <c r="G3367" t="s">
        <v>13</v>
      </c>
      <c r="H3367" t="s">
        <v>756</v>
      </c>
      <c r="J3367" t="s">
        <v>8219</v>
      </c>
      <c r="K3367" t="str">
        <f ca="1">IF(ISNA(XLOOKUP(A3367,Customers!A:A,Customers!A:A)),"Invalid FK","Valid")</f>
        <v>Valid</v>
      </c>
      <c r="L3367" t="str">
        <f ca="1">IF(ISNA(XLOOKUP(B3367,Vendors!A:A,Vendors!A:A)),"Invalid FK","Valid")</f>
        <v>Valid</v>
      </c>
      <c r="M3367" t="str">
        <f ca="1">IF(ISNA(XLOOKUP(C3367,Headcount!C:C,Headcount!C:C)),"Invalid FK","Valid")</f>
        <v>Valid</v>
      </c>
    </row>
    <row r="3368" spans="1:13">
      <c r="A3368" t="s">
        <v>8220</v>
      </c>
      <c r="B3368" s="1">
        <v>44640</v>
      </c>
      <c r="C3368">
        <v>98496.22</v>
      </c>
      <c r="D3368" t="s">
        <v>1483</v>
      </c>
      <c r="E3368" t="s">
        <v>1487</v>
      </c>
      <c r="F3368" t="s">
        <v>268</v>
      </c>
      <c r="G3368" t="s">
        <v>8</v>
      </c>
      <c r="H3368" t="s">
        <v>1183</v>
      </c>
      <c r="J3368" t="s">
        <v>8221</v>
      </c>
      <c r="K3368" t="str">
        <f ca="1">IF(ISNA(XLOOKUP(A3368,Customers!A:A,Customers!A:A)),"Invalid FK","Valid")</f>
        <v>Valid</v>
      </c>
      <c r="L3368" t="str">
        <f ca="1">IF(ISNA(XLOOKUP(B3368,Vendors!A:A,Vendors!A:A)),"Invalid FK","Valid")</f>
        <v>Valid</v>
      </c>
      <c r="M3368" t="str">
        <f ca="1">IF(ISNA(XLOOKUP(C3368,Headcount!C:C,Headcount!C:C)),"Invalid FK","Valid")</f>
        <v>Valid</v>
      </c>
    </row>
    <row r="3369" spans="1:13">
      <c r="A3369" t="s">
        <v>8222</v>
      </c>
      <c r="B3369" s="1">
        <v>44682</v>
      </c>
      <c r="C3369">
        <v>157148.38</v>
      </c>
      <c r="D3369" t="s">
        <v>1483</v>
      </c>
      <c r="E3369" t="s">
        <v>1487</v>
      </c>
      <c r="F3369" t="s">
        <v>271</v>
      </c>
      <c r="G3369" t="s">
        <v>13</v>
      </c>
      <c r="H3369" t="s">
        <v>1355</v>
      </c>
      <c r="J3369" t="s">
        <v>8223</v>
      </c>
      <c r="K3369" t="str">
        <f ca="1">IF(ISNA(XLOOKUP(A3369,Customers!A:A,Customers!A:A)),"Invalid FK","Valid")</f>
        <v>Valid</v>
      </c>
      <c r="L3369" t="str">
        <f ca="1">IF(ISNA(XLOOKUP(B3369,Vendors!A:A,Vendors!A:A)),"Invalid FK","Valid")</f>
        <v>Valid</v>
      </c>
      <c r="M3369" t="str">
        <f ca="1">IF(ISNA(XLOOKUP(C3369,Headcount!C:C,Headcount!C:C)),"Invalid FK","Valid")</f>
        <v>Valid</v>
      </c>
    </row>
    <row r="3370" spans="1:13">
      <c r="A3370" t="s">
        <v>8224</v>
      </c>
      <c r="B3370" s="1">
        <v>45046</v>
      </c>
      <c r="C3370">
        <v>-2000</v>
      </c>
      <c r="D3370" t="s">
        <v>1478</v>
      </c>
      <c r="E3370" t="s">
        <v>20</v>
      </c>
      <c r="F3370" t="s">
        <v>264</v>
      </c>
      <c r="G3370" t="s">
        <v>29</v>
      </c>
      <c r="I3370" t="s">
        <v>25</v>
      </c>
      <c r="J3370" t="s">
        <v>8225</v>
      </c>
      <c r="K3370" t="str">
        <f ca="1">IF(ISNA(XLOOKUP(A3370,Customers!A:A,Customers!A:A)),"Invalid FK","Valid")</f>
        <v>Valid</v>
      </c>
      <c r="L3370" t="str">
        <f ca="1">IF(ISNA(XLOOKUP(B3370,Vendors!A:A,Vendors!A:A)),"Invalid FK","Valid")</f>
        <v>Valid</v>
      </c>
      <c r="M3370" t="str">
        <f ca="1">IF(ISNA(XLOOKUP(C3370,Headcount!C:C,Headcount!C:C)),"Invalid FK","Valid")</f>
        <v>Valid</v>
      </c>
    </row>
    <row r="3371" spans="1:13">
      <c r="A3371" t="s">
        <v>8226</v>
      </c>
      <c r="B3371" s="1">
        <v>45258</v>
      </c>
      <c r="C3371">
        <v>104165.33</v>
      </c>
      <c r="D3371" t="s">
        <v>1483</v>
      </c>
      <c r="E3371" t="s">
        <v>1487</v>
      </c>
      <c r="F3371" t="s">
        <v>271</v>
      </c>
      <c r="G3371" t="s">
        <v>13</v>
      </c>
      <c r="H3371" t="s">
        <v>1317</v>
      </c>
      <c r="J3371" t="s">
        <v>8227</v>
      </c>
      <c r="K3371" t="str">
        <f ca="1">IF(ISNA(XLOOKUP(A3371,Customers!A:A,Customers!A:A)),"Invalid FK","Valid")</f>
        <v>Valid</v>
      </c>
      <c r="L3371" t="str">
        <f ca="1">IF(ISNA(XLOOKUP(B3371,Vendors!A:A,Vendors!A:A)),"Invalid FK","Valid")</f>
        <v>Valid</v>
      </c>
      <c r="M3371" t="str">
        <f ca="1">IF(ISNA(XLOOKUP(C3371,Headcount!C:C,Headcount!C:C)),"Invalid FK","Valid")</f>
        <v>Valid</v>
      </c>
    </row>
    <row r="3372" spans="1:13">
      <c r="A3372" t="s">
        <v>8228</v>
      </c>
      <c r="B3372" s="1">
        <v>44624</v>
      </c>
      <c r="C3372">
        <v>-66764.100000000006</v>
      </c>
      <c r="D3372" t="s">
        <v>1478</v>
      </c>
      <c r="E3372" t="s">
        <v>1496</v>
      </c>
      <c r="F3372" t="s">
        <v>271</v>
      </c>
      <c r="G3372" t="s">
        <v>29</v>
      </c>
      <c r="I3372" t="s">
        <v>34</v>
      </c>
      <c r="J3372" t="s">
        <v>8229</v>
      </c>
      <c r="K3372" t="str">
        <f ca="1">IF(ISNA(XLOOKUP(A3372,Customers!A:A,Customers!A:A)),"Invalid FK","Valid")</f>
        <v>Valid</v>
      </c>
      <c r="L3372" t="str">
        <f ca="1">IF(ISNA(XLOOKUP(B3372,Vendors!A:A,Vendors!A:A)),"Invalid FK","Valid")</f>
        <v>Valid</v>
      </c>
      <c r="M3372" t="str">
        <f ca="1">IF(ISNA(XLOOKUP(C3372,Headcount!C:C,Headcount!C:C)),"Invalid FK","Valid")</f>
        <v>Valid</v>
      </c>
    </row>
    <row r="3373" spans="1:13">
      <c r="A3373" t="s">
        <v>8230</v>
      </c>
      <c r="B3373" s="1">
        <v>45043</v>
      </c>
      <c r="C3373">
        <v>-42621.52</v>
      </c>
      <c r="D3373" t="s">
        <v>1478</v>
      </c>
      <c r="E3373" t="s">
        <v>20</v>
      </c>
      <c r="F3373" t="s">
        <v>268</v>
      </c>
      <c r="G3373" t="s">
        <v>17</v>
      </c>
      <c r="I3373" t="s">
        <v>246</v>
      </c>
      <c r="J3373" t="s">
        <v>8231</v>
      </c>
      <c r="K3373" t="str">
        <f ca="1">IF(ISNA(XLOOKUP(A3373,Customers!A:A,Customers!A:A)),"Invalid FK","Valid")</f>
        <v>Valid</v>
      </c>
      <c r="L3373" t="str">
        <f ca="1">IF(ISNA(XLOOKUP(B3373,Vendors!A:A,Vendors!A:A)),"Invalid FK","Valid")</f>
        <v>Valid</v>
      </c>
      <c r="M3373" t="str">
        <f ca="1">IF(ISNA(XLOOKUP(C3373,Headcount!C:C,Headcount!C:C)),"Invalid FK","Valid")</f>
        <v>Valid</v>
      </c>
    </row>
    <row r="3374" spans="1:13">
      <c r="A3374" t="s">
        <v>8232</v>
      </c>
      <c r="B3374" s="1">
        <v>45087</v>
      </c>
      <c r="C3374">
        <v>-57441.2</v>
      </c>
      <c r="D3374" t="s">
        <v>1478</v>
      </c>
      <c r="E3374" t="s">
        <v>7</v>
      </c>
      <c r="F3374" t="s">
        <v>271</v>
      </c>
      <c r="G3374" t="s">
        <v>17</v>
      </c>
      <c r="I3374" t="s">
        <v>79</v>
      </c>
      <c r="J3374" t="s">
        <v>8233</v>
      </c>
      <c r="K3374" t="str">
        <f ca="1">IF(ISNA(XLOOKUP(A3374,Customers!A:A,Customers!A:A)),"Invalid FK","Valid")</f>
        <v>Valid</v>
      </c>
      <c r="L3374" t="str">
        <f ca="1">IF(ISNA(XLOOKUP(B3374,Vendors!A:A,Vendors!A:A)),"Invalid FK","Valid")</f>
        <v>Valid</v>
      </c>
      <c r="M3374" t="str">
        <f ca="1">IF(ISNA(XLOOKUP(C3374,Headcount!C:C,Headcount!C:C)),"Invalid FK","Valid")</f>
        <v>Valid</v>
      </c>
    </row>
    <row r="3375" spans="1:13">
      <c r="A3375" t="s">
        <v>8234</v>
      </c>
      <c r="B3375" s="1">
        <v>45279</v>
      </c>
      <c r="C3375">
        <v>-58563.16</v>
      </c>
      <c r="D3375" t="s">
        <v>1478</v>
      </c>
      <c r="E3375" t="s">
        <v>7</v>
      </c>
      <c r="F3375" t="s">
        <v>268</v>
      </c>
      <c r="G3375" t="s">
        <v>17</v>
      </c>
      <c r="I3375" t="s">
        <v>163</v>
      </c>
      <c r="J3375" t="s">
        <v>8235</v>
      </c>
      <c r="K3375" t="str">
        <f ca="1">IF(ISNA(XLOOKUP(A3375,Customers!A:A,Customers!A:A)),"Invalid FK","Valid")</f>
        <v>Valid</v>
      </c>
      <c r="L3375" t="str">
        <f ca="1">IF(ISNA(XLOOKUP(B3375,Vendors!A:A,Vendors!A:A)),"Invalid FK","Valid")</f>
        <v>Valid</v>
      </c>
      <c r="M3375" t="str">
        <f ca="1">IF(ISNA(XLOOKUP(C3375,Headcount!C:C,Headcount!C:C)),"Invalid FK","Valid")</f>
        <v>Valid</v>
      </c>
    </row>
    <row r="3376" spans="1:13">
      <c r="A3376" t="s">
        <v>8236</v>
      </c>
      <c r="B3376" s="1">
        <v>44900</v>
      </c>
      <c r="C3376">
        <v>217181.58</v>
      </c>
      <c r="D3376" t="s">
        <v>1483</v>
      </c>
      <c r="E3376" t="s">
        <v>1487</v>
      </c>
      <c r="F3376" t="s">
        <v>271</v>
      </c>
      <c r="G3376" t="s">
        <v>13</v>
      </c>
      <c r="H3376" t="s">
        <v>1057</v>
      </c>
      <c r="J3376" t="s">
        <v>8237</v>
      </c>
      <c r="K3376" t="str">
        <f ca="1">IF(ISNA(XLOOKUP(A3376,Customers!A:A,Customers!A:A)),"Invalid FK","Valid")</f>
        <v>Valid</v>
      </c>
      <c r="L3376" t="str">
        <f ca="1">IF(ISNA(XLOOKUP(B3376,Vendors!A:A,Vendors!A:A)),"Invalid FK","Valid")</f>
        <v>Valid</v>
      </c>
      <c r="M3376" t="str">
        <f ca="1">IF(ISNA(XLOOKUP(C3376,Headcount!C:C,Headcount!C:C)),"Invalid FK","Valid")</f>
        <v>Valid</v>
      </c>
    </row>
    <row r="3377" spans="1:13">
      <c r="A3377" t="s">
        <v>8238</v>
      </c>
      <c r="B3377" s="1">
        <v>44727</v>
      </c>
      <c r="C3377">
        <v>-37574.35</v>
      </c>
      <c r="D3377" t="s">
        <v>1478</v>
      </c>
      <c r="E3377" t="s">
        <v>1534</v>
      </c>
      <c r="F3377" t="s">
        <v>264</v>
      </c>
      <c r="G3377" t="s">
        <v>13</v>
      </c>
      <c r="I3377" t="s">
        <v>63</v>
      </c>
      <c r="J3377" t="s">
        <v>8239</v>
      </c>
      <c r="K3377" t="str">
        <f ca="1">IF(ISNA(XLOOKUP(A3377,Customers!A:A,Customers!A:A)),"Invalid FK","Valid")</f>
        <v>Valid</v>
      </c>
      <c r="L3377" t="str">
        <f ca="1">IF(ISNA(XLOOKUP(B3377,Vendors!A:A,Vendors!A:A)),"Invalid FK","Valid")</f>
        <v>Valid</v>
      </c>
      <c r="M3377" t="str">
        <f ca="1">IF(ISNA(XLOOKUP(C3377,Headcount!C:C,Headcount!C:C)),"Invalid FK","Valid")</f>
        <v>Valid</v>
      </c>
    </row>
    <row r="3378" spans="1:13">
      <c r="A3378" t="s">
        <v>8240</v>
      </c>
      <c r="B3378" s="1">
        <v>45082</v>
      </c>
      <c r="C3378">
        <v>-36548.300000000003</v>
      </c>
      <c r="D3378" t="s">
        <v>1478</v>
      </c>
      <c r="E3378" t="s">
        <v>7</v>
      </c>
      <c r="F3378" t="s">
        <v>268</v>
      </c>
      <c r="G3378" t="s">
        <v>29</v>
      </c>
      <c r="I3378" t="s">
        <v>169</v>
      </c>
      <c r="J3378" t="s">
        <v>8241</v>
      </c>
      <c r="K3378" t="str">
        <f ca="1">IF(ISNA(XLOOKUP(A3378,Customers!A:A,Customers!A:A)),"Invalid FK","Valid")</f>
        <v>Valid</v>
      </c>
      <c r="L3378" t="str">
        <f ca="1">IF(ISNA(XLOOKUP(B3378,Vendors!A:A,Vendors!A:A)),"Invalid FK","Valid")</f>
        <v>Valid</v>
      </c>
      <c r="M3378" t="str">
        <f ca="1">IF(ISNA(XLOOKUP(C3378,Headcount!C:C,Headcount!C:C)),"Invalid FK","Valid")</f>
        <v>Valid</v>
      </c>
    </row>
    <row r="3379" spans="1:13">
      <c r="A3379" t="s">
        <v>8242</v>
      </c>
      <c r="B3379" s="1">
        <v>44752</v>
      </c>
      <c r="C3379">
        <v>205891.96</v>
      </c>
      <c r="D3379" t="s">
        <v>1483</v>
      </c>
      <c r="E3379" t="s">
        <v>1487</v>
      </c>
      <c r="F3379" t="s">
        <v>268</v>
      </c>
      <c r="G3379" t="s">
        <v>17</v>
      </c>
      <c r="H3379" t="s">
        <v>1301</v>
      </c>
      <c r="J3379" t="s">
        <v>8243</v>
      </c>
      <c r="K3379" t="str">
        <f ca="1">IF(ISNA(XLOOKUP(A3379,Customers!A:A,Customers!A:A)),"Invalid FK","Valid")</f>
        <v>Valid</v>
      </c>
      <c r="L3379" t="str">
        <f ca="1">IF(ISNA(XLOOKUP(B3379,Vendors!A:A,Vendors!A:A)),"Invalid FK","Valid")</f>
        <v>Valid</v>
      </c>
      <c r="M3379" t="str">
        <f ca="1">IF(ISNA(XLOOKUP(C3379,Headcount!C:C,Headcount!C:C)),"Invalid FK","Valid")</f>
        <v>Valid</v>
      </c>
    </row>
    <row r="3380" spans="1:13">
      <c r="A3380" t="s">
        <v>8244</v>
      </c>
      <c r="B3380" s="1">
        <v>44669</v>
      </c>
      <c r="C3380">
        <v>-30109.82</v>
      </c>
      <c r="D3380" t="s">
        <v>1478</v>
      </c>
      <c r="E3380" t="s">
        <v>20</v>
      </c>
      <c r="F3380" t="s">
        <v>264</v>
      </c>
      <c r="G3380" t="s">
        <v>29</v>
      </c>
      <c r="I3380" t="s">
        <v>199</v>
      </c>
      <c r="J3380" t="s">
        <v>8245</v>
      </c>
      <c r="K3380" t="str">
        <f ca="1">IF(ISNA(XLOOKUP(A3380,Customers!A:A,Customers!A:A)),"Invalid FK","Valid")</f>
        <v>Valid</v>
      </c>
      <c r="L3380" t="str">
        <f ca="1">IF(ISNA(XLOOKUP(B3380,Vendors!A:A,Vendors!A:A)),"Invalid FK","Valid")</f>
        <v>Valid</v>
      </c>
      <c r="M3380" t="str">
        <f ca="1">IF(ISNA(XLOOKUP(C3380,Headcount!C:C,Headcount!C:C)),"Invalid FK","Valid")</f>
        <v>Valid</v>
      </c>
    </row>
    <row r="3381" spans="1:13">
      <c r="A3381" t="s">
        <v>8246</v>
      </c>
      <c r="B3381" s="1">
        <v>45155</v>
      </c>
      <c r="C3381">
        <v>140880.1</v>
      </c>
      <c r="D3381" t="s">
        <v>1483</v>
      </c>
      <c r="E3381" t="s">
        <v>1499</v>
      </c>
      <c r="F3381" t="s">
        <v>271</v>
      </c>
      <c r="G3381" t="s">
        <v>17</v>
      </c>
      <c r="H3381" t="s">
        <v>816</v>
      </c>
      <c r="J3381" t="s">
        <v>8247</v>
      </c>
      <c r="K3381" t="str">
        <f ca="1">IF(ISNA(XLOOKUP(A3381,Customers!A:A,Customers!A:A)),"Invalid FK","Valid")</f>
        <v>Valid</v>
      </c>
      <c r="L3381" t="str">
        <f ca="1">IF(ISNA(XLOOKUP(B3381,Vendors!A:A,Vendors!A:A)),"Invalid FK","Valid")</f>
        <v>Valid</v>
      </c>
      <c r="M3381" t="str">
        <f ca="1">IF(ISNA(XLOOKUP(C3381,Headcount!C:C,Headcount!C:C)),"Invalid FK","Valid")</f>
        <v>Valid</v>
      </c>
    </row>
    <row r="3382" spans="1:13">
      <c r="A3382" t="s">
        <v>8248</v>
      </c>
      <c r="B3382" s="1">
        <v>45241</v>
      </c>
      <c r="C3382">
        <v>145422.76</v>
      </c>
      <c r="D3382" t="s">
        <v>1483</v>
      </c>
      <c r="E3382" t="s">
        <v>1499</v>
      </c>
      <c r="F3382" t="s">
        <v>271</v>
      </c>
      <c r="G3382" t="s">
        <v>8</v>
      </c>
      <c r="H3382" t="s">
        <v>754</v>
      </c>
      <c r="J3382" t="s">
        <v>8249</v>
      </c>
      <c r="K3382" t="str">
        <f ca="1">IF(ISNA(XLOOKUP(A3382,Customers!A:A,Customers!A:A)),"Invalid FK","Valid")</f>
        <v>Valid</v>
      </c>
      <c r="L3382" t="str">
        <f ca="1">IF(ISNA(XLOOKUP(B3382,Vendors!A:A,Vendors!A:A)),"Invalid FK","Valid")</f>
        <v>Valid</v>
      </c>
      <c r="M3382" t="str">
        <f ca="1">IF(ISNA(XLOOKUP(C3382,Headcount!C:C,Headcount!C:C)),"Invalid FK","Valid")</f>
        <v>Valid</v>
      </c>
    </row>
    <row r="3383" spans="1:13">
      <c r="A3383" t="s">
        <v>8250</v>
      </c>
      <c r="B3383" s="1">
        <v>44644</v>
      </c>
      <c r="C3383">
        <v>-40318.94</v>
      </c>
      <c r="D3383" t="s">
        <v>1478</v>
      </c>
      <c r="E3383" t="s">
        <v>1509</v>
      </c>
      <c r="F3383" t="s">
        <v>268</v>
      </c>
      <c r="G3383" t="s">
        <v>13</v>
      </c>
      <c r="I3383" t="s">
        <v>45</v>
      </c>
      <c r="J3383" t="s">
        <v>8251</v>
      </c>
      <c r="K3383" t="str">
        <f ca="1">IF(ISNA(XLOOKUP(A3383,Customers!A:A,Customers!A:A)),"Invalid FK","Valid")</f>
        <v>Valid</v>
      </c>
      <c r="L3383" t="str">
        <f ca="1">IF(ISNA(XLOOKUP(B3383,Vendors!A:A,Vendors!A:A)),"Invalid FK","Valid")</f>
        <v>Valid</v>
      </c>
      <c r="M3383" t="str">
        <f ca="1">IF(ISNA(XLOOKUP(C3383,Headcount!C:C,Headcount!C:C)),"Invalid FK","Valid")</f>
        <v>Valid</v>
      </c>
    </row>
    <row r="3384" spans="1:13">
      <c r="A3384" t="s">
        <v>8252</v>
      </c>
      <c r="B3384" s="1">
        <v>44701</v>
      </c>
      <c r="C3384">
        <v>145103.63</v>
      </c>
      <c r="D3384" t="s">
        <v>1483</v>
      </c>
      <c r="E3384" t="s">
        <v>1499</v>
      </c>
      <c r="F3384" t="s">
        <v>271</v>
      </c>
      <c r="G3384" t="s">
        <v>8</v>
      </c>
      <c r="H3384" t="s">
        <v>1319</v>
      </c>
      <c r="J3384" t="s">
        <v>8253</v>
      </c>
      <c r="K3384" t="str">
        <f ca="1">IF(ISNA(XLOOKUP(A3384,Customers!A:A,Customers!A:A)),"Invalid FK","Valid")</f>
        <v>Valid</v>
      </c>
      <c r="L3384" t="str">
        <f ca="1">IF(ISNA(XLOOKUP(B3384,Vendors!A:A,Vendors!A:A)),"Invalid FK","Valid")</f>
        <v>Valid</v>
      </c>
      <c r="M3384" t="str">
        <f ca="1">IF(ISNA(XLOOKUP(C3384,Headcount!C:C,Headcount!C:C)),"Invalid FK","Valid")</f>
        <v>Valid</v>
      </c>
    </row>
    <row r="3385" spans="1:13">
      <c r="A3385" t="s">
        <v>8254</v>
      </c>
      <c r="B3385" s="1">
        <v>45112</v>
      </c>
      <c r="C3385">
        <v>21119.62</v>
      </c>
      <c r="D3385" t="s">
        <v>1587</v>
      </c>
      <c r="E3385" t="s">
        <v>1587</v>
      </c>
      <c r="F3385" t="s">
        <v>268</v>
      </c>
      <c r="G3385" t="s">
        <v>17</v>
      </c>
      <c r="J3385" t="s">
        <v>8255</v>
      </c>
      <c r="K3385" t="str">
        <f ca="1">IF(ISNA(XLOOKUP(A3385,Customers!A:A,Customers!A:A)),"Invalid FK","Valid")</f>
        <v>Valid</v>
      </c>
      <c r="L3385" t="str">
        <f ca="1">IF(ISNA(XLOOKUP(B3385,Vendors!A:A,Vendors!A:A)),"Invalid FK","Valid")</f>
        <v>Valid</v>
      </c>
      <c r="M3385" t="str">
        <f ca="1">IF(ISNA(XLOOKUP(C3385,Headcount!C:C,Headcount!C:C)),"Invalid FK","Valid")</f>
        <v>Valid</v>
      </c>
    </row>
    <row r="3386" spans="1:13">
      <c r="A3386" t="s">
        <v>8256</v>
      </c>
      <c r="B3386" s="1">
        <v>44957</v>
      </c>
      <c r="C3386">
        <v>156715.57999999999</v>
      </c>
      <c r="D3386" t="s">
        <v>1483</v>
      </c>
      <c r="E3386" t="s">
        <v>1499</v>
      </c>
      <c r="F3386" t="s">
        <v>268</v>
      </c>
      <c r="G3386" t="s">
        <v>29</v>
      </c>
      <c r="H3386" t="s">
        <v>1169</v>
      </c>
      <c r="J3386" t="s">
        <v>8257</v>
      </c>
      <c r="K3386" t="str">
        <f ca="1">IF(ISNA(XLOOKUP(A3386,Customers!A:A,Customers!A:A)),"Invalid FK","Valid")</f>
        <v>Valid</v>
      </c>
      <c r="L3386" t="str">
        <f ca="1">IF(ISNA(XLOOKUP(B3386,Vendors!A:A,Vendors!A:A)),"Invalid FK","Valid")</f>
        <v>Valid</v>
      </c>
      <c r="M3386" t="str">
        <f ca="1">IF(ISNA(XLOOKUP(C3386,Headcount!C:C,Headcount!C:C)),"Invalid FK","Valid")</f>
        <v>Valid</v>
      </c>
    </row>
    <row r="3387" spans="1:13">
      <c r="A3387" t="s">
        <v>8258</v>
      </c>
      <c r="B3387" s="1">
        <v>45254</v>
      </c>
      <c r="C3387">
        <v>-51159.519999999997</v>
      </c>
      <c r="D3387" t="s">
        <v>1478</v>
      </c>
      <c r="E3387" t="s">
        <v>36</v>
      </c>
      <c r="F3387" t="s">
        <v>271</v>
      </c>
      <c r="G3387" t="s">
        <v>13</v>
      </c>
      <c r="I3387" t="s">
        <v>107</v>
      </c>
      <c r="J3387" t="s">
        <v>8259</v>
      </c>
      <c r="K3387" t="str">
        <f ca="1">IF(ISNA(XLOOKUP(A3387,Customers!A:A,Customers!A:A)),"Invalid FK","Valid")</f>
        <v>Valid</v>
      </c>
      <c r="L3387" t="str">
        <f ca="1">IF(ISNA(XLOOKUP(B3387,Vendors!A:A,Vendors!A:A)),"Invalid FK","Valid")</f>
        <v>Valid</v>
      </c>
      <c r="M3387" t="str">
        <f ca="1">IF(ISNA(XLOOKUP(C3387,Headcount!C:C,Headcount!C:C)),"Invalid FK","Valid")</f>
        <v>Valid</v>
      </c>
    </row>
    <row r="3388" spans="1:13">
      <c r="A3388" t="s">
        <v>8260</v>
      </c>
      <c r="B3388" s="1">
        <v>45232</v>
      </c>
      <c r="C3388">
        <v>150884.84</v>
      </c>
      <c r="D3388" t="s">
        <v>1483</v>
      </c>
      <c r="E3388" t="s">
        <v>1487</v>
      </c>
      <c r="F3388" t="s">
        <v>268</v>
      </c>
      <c r="G3388" t="s">
        <v>29</v>
      </c>
      <c r="H3388" t="s">
        <v>1065</v>
      </c>
      <c r="J3388" t="s">
        <v>8261</v>
      </c>
      <c r="K3388" t="str">
        <f ca="1">IF(ISNA(XLOOKUP(A3388,Customers!A:A,Customers!A:A)),"Invalid FK","Valid")</f>
        <v>Valid</v>
      </c>
      <c r="L3388" t="str">
        <f ca="1">IF(ISNA(XLOOKUP(B3388,Vendors!A:A,Vendors!A:A)),"Invalid FK","Valid")</f>
        <v>Valid</v>
      </c>
      <c r="M3388" t="str">
        <f ca="1">IF(ISNA(XLOOKUP(C3388,Headcount!C:C,Headcount!C:C)),"Invalid FK","Valid")</f>
        <v>Valid</v>
      </c>
    </row>
    <row r="3389" spans="1:13">
      <c r="A3389" t="s">
        <v>8262</v>
      </c>
      <c r="B3389" s="1">
        <v>44612</v>
      </c>
      <c r="C3389">
        <v>185426.36</v>
      </c>
      <c r="D3389" t="s">
        <v>1483</v>
      </c>
      <c r="E3389" t="s">
        <v>1499</v>
      </c>
      <c r="F3389" t="s">
        <v>268</v>
      </c>
      <c r="G3389" t="s">
        <v>29</v>
      </c>
      <c r="H3389" t="s">
        <v>810</v>
      </c>
      <c r="J3389" t="s">
        <v>8263</v>
      </c>
      <c r="K3389" t="str">
        <f ca="1">IF(ISNA(XLOOKUP(A3389,Customers!A:A,Customers!A:A)),"Invalid FK","Valid")</f>
        <v>Valid</v>
      </c>
      <c r="L3389" t="str">
        <f ca="1">IF(ISNA(XLOOKUP(B3389,Vendors!A:A,Vendors!A:A)),"Invalid FK","Valid")</f>
        <v>Valid</v>
      </c>
      <c r="M3389" t="str">
        <f ca="1">IF(ISNA(XLOOKUP(C3389,Headcount!C:C,Headcount!C:C)),"Invalid FK","Valid")</f>
        <v>Valid</v>
      </c>
    </row>
    <row r="3390" spans="1:13">
      <c r="A3390" t="s">
        <v>8264</v>
      </c>
      <c r="B3390" s="1">
        <v>44772</v>
      </c>
      <c r="C3390">
        <v>-53058.17</v>
      </c>
      <c r="D3390" t="s">
        <v>1478</v>
      </c>
      <c r="E3390" t="s">
        <v>7</v>
      </c>
      <c r="F3390" t="s">
        <v>268</v>
      </c>
      <c r="G3390" t="s">
        <v>13</v>
      </c>
      <c r="I3390" t="s">
        <v>219</v>
      </c>
      <c r="J3390" t="s">
        <v>8265</v>
      </c>
      <c r="K3390" t="str">
        <f ca="1">IF(ISNA(XLOOKUP(A3390,Customers!A:A,Customers!A:A)),"Invalid FK","Valid")</f>
        <v>Valid</v>
      </c>
      <c r="L3390" t="str">
        <f ca="1">IF(ISNA(XLOOKUP(B3390,Vendors!A:A,Vendors!A:A)),"Invalid FK","Valid")</f>
        <v>Valid</v>
      </c>
      <c r="M3390" t="str">
        <f ca="1">IF(ISNA(XLOOKUP(C3390,Headcount!C:C,Headcount!C:C)),"Invalid FK","Valid")</f>
        <v>Valid</v>
      </c>
    </row>
    <row r="3391" spans="1:13">
      <c r="A3391" t="s">
        <v>8266</v>
      </c>
      <c r="B3391" s="1">
        <v>44678</v>
      </c>
      <c r="C3391">
        <v>-52201.82</v>
      </c>
      <c r="D3391" t="s">
        <v>1478</v>
      </c>
      <c r="E3391" t="s">
        <v>7</v>
      </c>
      <c r="F3391" t="s">
        <v>268</v>
      </c>
      <c r="G3391" t="s">
        <v>17</v>
      </c>
      <c r="I3391" t="s">
        <v>145</v>
      </c>
      <c r="J3391" t="s">
        <v>8267</v>
      </c>
      <c r="K3391" t="str">
        <f ca="1">IF(ISNA(XLOOKUP(A3391,Customers!A:A,Customers!A:A)),"Invalid FK","Valid")</f>
        <v>Valid</v>
      </c>
      <c r="L3391" t="str">
        <f ca="1">IF(ISNA(XLOOKUP(B3391,Vendors!A:A,Vendors!A:A)),"Invalid FK","Valid")</f>
        <v>Valid</v>
      </c>
      <c r="M3391" t="str">
        <f ca="1">IF(ISNA(XLOOKUP(C3391,Headcount!C:C,Headcount!C:C)),"Invalid FK","Valid")</f>
        <v>Valid</v>
      </c>
    </row>
    <row r="3392" spans="1:13">
      <c r="A3392" t="s">
        <v>8268</v>
      </c>
      <c r="B3392" s="1">
        <v>44880</v>
      </c>
      <c r="C3392">
        <v>184268.5</v>
      </c>
      <c r="D3392" t="s">
        <v>1483</v>
      </c>
      <c r="E3392" t="s">
        <v>1499</v>
      </c>
      <c r="F3392" t="s">
        <v>268</v>
      </c>
      <c r="G3392" t="s">
        <v>17</v>
      </c>
      <c r="H3392" t="s">
        <v>724</v>
      </c>
      <c r="J3392" t="s">
        <v>8269</v>
      </c>
      <c r="K3392" t="str">
        <f ca="1">IF(ISNA(XLOOKUP(A3392,Customers!A:A,Customers!A:A)),"Invalid FK","Valid")</f>
        <v>Valid</v>
      </c>
      <c r="L3392" t="str">
        <f ca="1">IF(ISNA(XLOOKUP(B3392,Vendors!A:A,Vendors!A:A)),"Invalid FK","Valid")</f>
        <v>Valid</v>
      </c>
      <c r="M3392" t="str">
        <f ca="1">IF(ISNA(XLOOKUP(C3392,Headcount!C:C,Headcount!C:C)),"Invalid FK","Valid")</f>
        <v>Valid</v>
      </c>
    </row>
    <row r="3393" spans="1:13">
      <c r="A3393" t="s">
        <v>8270</v>
      </c>
      <c r="B3393" s="1">
        <v>44983</v>
      </c>
      <c r="C3393">
        <v>167401.24</v>
      </c>
      <c r="D3393" t="s">
        <v>1483</v>
      </c>
      <c r="E3393" t="s">
        <v>1487</v>
      </c>
      <c r="F3393" t="s">
        <v>264</v>
      </c>
      <c r="G3393" t="s">
        <v>13</v>
      </c>
      <c r="H3393" t="s">
        <v>816</v>
      </c>
      <c r="J3393" t="s">
        <v>8271</v>
      </c>
      <c r="K3393" t="str">
        <f ca="1">IF(ISNA(XLOOKUP(A3393,Customers!A:A,Customers!A:A)),"Invalid FK","Valid")</f>
        <v>Valid</v>
      </c>
      <c r="L3393" t="str">
        <f ca="1">IF(ISNA(XLOOKUP(B3393,Vendors!A:A,Vendors!A:A)),"Invalid FK","Valid")</f>
        <v>Valid</v>
      </c>
      <c r="M3393" t="str">
        <f ca="1">IF(ISNA(XLOOKUP(C3393,Headcount!C:C,Headcount!C:C)),"Invalid FK","Valid")</f>
        <v>Valid</v>
      </c>
    </row>
    <row r="3394" spans="1:13">
      <c r="A3394" t="s">
        <v>8272</v>
      </c>
      <c r="B3394" s="1">
        <v>45139</v>
      </c>
      <c r="C3394">
        <v>145960.82999999999</v>
      </c>
      <c r="D3394" t="s">
        <v>1483</v>
      </c>
      <c r="E3394" t="s">
        <v>1499</v>
      </c>
      <c r="F3394" t="s">
        <v>271</v>
      </c>
      <c r="G3394" t="s">
        <v>17</v>
      </c>
      <c r="H3394" t="s">
        <v>1089</v>
      </c>
      <c r="J3394" t="s">
        <v>8273</v>
      </c>
      <c r="K3394" t="str">
        <f ca="1">IF(ISNA(XLOOKUP(A3394,Customers!A:A,Customers!A:A)),"Invalid FK","Valid")</f>
        <v>Valid</v>
      </c>
      <c r="L3394" t="str">
        <f ca="1">IF(ISNA(XLOOKUP(B3394,Vendors!A:A,Vendors!A:A)),"Invalid FK","Valid")</f>
        <v>Valid</v>
      </c>
      <c r="M3394" t="str">
        <f ca="1">IF(ISNA(XLOOKUP(C3394,Headcount!C:C,Headcount!C:C)),"Invalid FK","Valid")</f>
        <v>Valid</v>
      </c>
    </row>
    <row r="3395" spans="1:13">
      <c r="A3395" t="s">
        <v>8274</v>
      </c>
      <c r="B3395" s="1">
        <v>45263</v>
      </c>
      <c r="C3395">
        <v>218144.89</v>
      </c>
      <c r="D3395" t="s">
        <v>1483</v>
      </c>
      <c r="E3395" t="s">
        <v>1484</v>
      </c>
      <c r="F3395" t="s">
        <v>268</v>
      </c>
      <c r="G3395" t="s">
        <v>17</v>
      </c>
      <c r="H3395" t="s">
        <v>1187</v>
      </c>
      <c r="J3395" t="s">
        <v>8275</v>
      </c>
      <c r="K3395" t="str">
        <f ca="1">IF(ISNA(XLOOKUP(A3395,Customers!A:A,Customers!A:A)),"Invalid FK","Valid")</f>
        <v>Valid</v>
      </c>
      <c r="L3395" t="str">
        <f ca="1">IF(ISNA(XLOOKUP(B3395,Vendors!A:A,Vendors!A:A)),"Invalid FK","Valid")</f>
        <v>Valid</v>
      </c>
      <c r="M3395" t="str">
        <f ca="1">IF(ISNA(XLOOKUP(C3395,Headcount!C:C,Headcount!C:C)),"Invalid FK","Valid")</f>
        <v>Valid</v>
      </c>
    </row>
    <row r="3396" spans="1:13">
      <c r="A3396" t="s">
        <v>8276</v>
      </c>
      <c r="B3396" s="1">
        <v>45284</v>
      </c>
      <c r="C3396">
        <v>-46448.67</v>
      </c>
      <c r="D3396" t="s">
        <v>1478</v>
      </c>
      <c r="E3396" t="s">
        <v>36</v>
      </c>
      <c r="F3396" t="s">
        <v>271</v>
      </c>
      <c r="G3396" t="s">
        <v>13</v>
      </c>
      <c r="I3396" t="s">
        <v>115</v>
      </c>
      <c r="J3396" t="s">
        <v>8277</v>
      </c>
      <c r="K3396" t="str">
        <f ca="1">IF(ISNA(XLOOKUP(A3396,Customers!A:A,Customers!A:A)),"Invalid FK","Valid")</f>
        <v>Valid</v>
      </c>
      <c r="L3396" t="str">
        <f ca="1">IF(ISNA(XLOOKUP(B3396,Vendors!A:A,Vendors!A:A)),"Invalid FK","Valid")</f>
        <v>Valid</v>
      </c>
      <c r="M3396" t="str">
        <f ca="1">IF(ISNA(XLOOKUP(C3396,Headcount!C:C,Headcount!C:C)),"Invalid FK","Valid")</f>
        <v>Valid</v>
      </c>
    </row>
    <row r="3397" spans="1:13">
      <c r="A3397" t="s">
        <v>8278</v>
      </c>
      <c r="B3397" s="1">
        <v>44640</v>
      </c>
      <c r="C3397">
        <v>21525.78</v>
      </c>
      <c r="D3397" t="s">
        <v>1924</v>
      </c>
      <c r="E3397" t="s">
        <v>1924</v>
      </c>
      <c r="F3397" t="s">
        <v>264</v>
      </c>
      <c r="G3397" t="s">
        <v>13</v>
      </c>
      <c r="J3397" t="s">
        <v>8279</v>
      </c>
      <c r="K3397" t="str">
        <f ca="1">IF(ISNA(XLOOKUP(A3397,Customers!A:A,Customers!A:A)),"Invalid FK","Valid")</f>
        <v>Valid</v>
      </c>
      <c r="L3397" t="str">
        <f ca="1">IF(ISNA(XLOOKUP(B3397,Vendors!A:A,Vendors!A:A)),"Invalid FK","Valid")</f>
        <v>Valid</v>
      </c>
      <c r="M3397" t="str">
        <f ca="1">IF(ISNA(XLOOKUP(C3397,Headcount!C:C,Headcount!C:C)),"Invalid FK","Valid")</f>
        <v>Valid</v>
      </c>
    </row>
    <row r="3398" spans="1:13">
      <c r="A3398" t="s">
        <v>8280</v>
      </c>
      <c r="B3398" s="1">
        <v>45154</v>
      </c>
      <c r="C3398">
        <v>120049.69</v>
      </c>
      <c r="D3398" t="s">
        <v>1483</v>
      </c>
      <c r="E3398" t="s">
        <v>1499</v>
      </c>
      <c r="F3398" t="s">
        <v>271</v>
      </c>
      <c r="G3398" t="s">
        <v>8</v>
      </c>
      <c r="H3398" t="s">
        <v>872</v>
      </c>
      <c r="J3398" t="s">
        <v>8281</v>
      </c>
      <c r="K3398" t="str">
        <f ca="1">IF(ISNA(XLOOKUP(A3398,Customers!A:A,Customers!A:A)),"Invalid FK","Valid")</f>
        <v>Valid</v>
      </c>
      <c r="L3398" t="str">
        <f ca="1">IF(ISNA(XLOOKUP(B3398,Vendors!A:A,Vendors!A:A)),"Invalid FK","Valid")</f>
        <v>Valid</v>
      </c>
      <c r="M3398" t="str">
        <f ca="1">IF(ISNA(XLOOKUP(C3398,Headcount!C:C,Headcount!C:C)),"Invalid FK","Valid")</f>
        <v>Valid</v>
      </c>
    </row>
    <row r="3399" spans="1:13">
      <c r="A3399" t="s">
        <v>8282</v>
      </c>
      <c r="B3399" s="1">
        <v>45079</v>
      </c>
      <c r="C3399">
        <v>-26010.799999999999</v>
      </c>
      <c r="D3399" t="s">
        <v>1478</v>
      </c>
      <c r="E3399" t="s">
        <v>20</v>
      </c>
      <c r="F3399" t="s">
        <v>271</v>
      </c>
      <c r="G3399" t="s">
        <v>29</v>
      </c>
      <c r="I3399" t="s">
        <v>27</v>
      </c>
      <c r="J3399" t="s">
        <v>8283</v>
      </c>
      <c r="K3399" t="str">
        <f ca="1">IF(ISNA(XLOOKUP(A3399,Customers!A:A,Customers!A:A)),"Invalid FK","Valid")</f>
        <v>Valid</v>
      </c>
      <c r="L3399" t="str">
        <f ca="1">IF(ISNA(XLOOKUP(B3399,Vendors!A:A,Vendors!A:A)),"Invalid FK","Valid")</f>
        <v>Valid</v>
      </c>
      <c r="M3399" t="str">
        <f ca="1">IF(ISNA(XLOOKUP(C3399,Headcount!C:C,Headcount!C:C)),"Invalid FK","Valid")</f>
        <v>Valid</v>
      </c>
    </row>
    <row r="3400" spans="1:13">
      <c r="A3400" t="s">
        <v>8284</v>
      </c>
      <c r="B3400" s="1">
        <v>45150</v>
      </c>
      <c r="C3400">
        <v>-32561.56</v>
      </c>
      <c r="D3400" t="s">
        <v>1478</v>
      </c>
      <c r="E3400" t="s">
        <v>20</v>
      </c>
      <c r="F3400" t="s">
        <v>268</v>
      </c>
      <c r="G3400" t="s">
        <v>29</v>
      </c>
      <c r="I3400" t="s">
        <v>213</v>
      </c>
      <c r="J3400" t="s">
        <v>8285</v>
      </c>
      <c r="K3400" t="str">
        <f ca="1">IF(ISNA(XLOOKUP(A3400,Customers!A:A,Customers!A:A)),"Invalid FK","Valid")</f>
        <v>Valid</v>
      </c>
      <c r="L3400" t="str">
        <f ca="1">IF(ISNA(XLOOKUP(B3400,Vendors!A:A,Vendors!A:A)),"Invalid FK","Valid")</f>
        <v>Valid</v>
      </c>
      <c r="M3400" t="str">
        <f ca="1">IF(ISNA(XLOOKUP(C3400,Headcount!C:C,Headcount!C:C)),"Invalid FK","Valid")</f>
        <v>Valid</v>
      </c>
    </row>
    <row r="3401" spans="1:13">
      <c r="A3401" t="s">
        <v>8286</v>
      </c>
      <c r="B3401" s="1">
        <v>45061</v>
      </c>
      <c r="C3401">
        <v>143597.21</v>
      </c>
      <c r="D3401" t="s">
        <v>1483</v>
      </c>
      <c r="E3401" t="s">
        <v>1499</v>
      </c>
      <c r="F3401" t="s">
        <v>264</v>
      </c>
      <c r="G3401" t="s">
        <v>8</v>
      </c>
      <c r="H3401" t="s">
        <v>1187</v>
      </c>
      <c r="J3401" t="s">
        <v>8287</v>
      </c>
      <c r="K3401" t="str">
        <f ca="1">IF(ISNA(XLOOKUP(A3401,Customers!A:A,Customers!A:A)),"Invalid FK","Valid")</f>
        <v>Valid</v>
      </c>
      <c r="L3401" t="str">
        <f ca="1">IF(ISNA(XLOOKUP(B3401,Vendors!A:A,Vendors!A:A)),"Invalid FK","Valid")</f>
        <v>Valid</v>
      </c>
      <c r="M3401" t="str">
        <f ca="1">IF(ISNA(XLOOKUP(C3401,Headcount!C:C,Headcount!C:C)),"Invalid FK","Valid")</f>
        <v>Valid</v>
      </c>
    </row>
    <row r="3402" spans="1:13">
      <c r="A3402" t="s">
        <v>8288</v>
      </c>
      <c r="B3402" s="1">
        <v>45188</v>
      </c>
      <c r="C3402">
        <v>-59465.06</v>
      </c>
      <c r="D3402" t="s">
        <v>1478</v>
      </c>
      <c r="E3402" t="s">
        <v>7</v>
      </c>
      <c r="F3402" t="s">
        <v>264</v>
      </c>
      <c r="G3402" t="s">
        <v>8</v>
      </c>
      <c r="I3402" t="s">
        <v>219</v>
      </c>
      <c r="J3402" t="s">
        <v>8289</v>
      </c>
      <c r="K3402" t="str">
        <f ca="1">IF(ISNA(XLOOKUP(A3402,Customers!A:A,Customers!A:A)),"Invalid FK","Valid")</f>
        <v>Valid</v>
      </c>
      <c r="L3402" t="str">
        <f ca="1">IF(ISNA(XLOOKUP(B3402,Vendors!A:A,Vendors!A:A)),"Invalid FK","Valid")</f>
        <v>Valid</v>
      </c>
      <c r="M3402" t="str">
        <f ca="1">IF(ISNA(XLOOKUP(C3402,Headcount!C:C,Headcount!C:C)),"Invalid FK","Valid")</f>
        <v>Valid</v>
      </c>
    </row>
    <row r="3403" spans="1:13">
      <c r="A3403" t="s">
        <v>8290</v>
      </c>
      <c r="B3403" s="1">
        <v>45024</v>
      </c>
      <c r="C3403">
        <v>-28612.240000000002</v>
      </c>
      <c r="D3403" t="s">
        <v>1478</v>
      </c>
      <c r="E3403" t="s">
        <v>7</v>
      </c>
      <c r="F3403" t="s">
        <v>271</v>
      </c>
      <c r="G3403" t="s">
        <v>29</v>
      </c>
      <c r="I3403" t="s">
        <v>65</v>
      </c>
      <c r="J3403" t="s">
        <v>8291</v>
      </c>
      <c r="K3403" t="str">
        <f ca="1">IF(ISNA(XLOOKUP(A3403,Customers!A:A,Customers!A:A)),"Invalid FK","Valid")</f>
        <v>Valid</v>
      </c>
      <c r="L3403" t="str">
        <f ca="1">IF(ISNA(XLOOKUP(B3403,Vendors!A:A,Vendors!A:A)),"Invalid FK","Valid")</f>
        <v>Valid</v>
      </c>
      <c r="M3403" t="str">
        <f ca="1">IF(ISNA(XLOOKUP(C3403,Headcount!C:C,Headcount!C:C)),"Invalid FK","Valid")</f>
        <v>Valid</v>
      </c>
    </row>
    <row r="3404" spans="1:13">
      <c r="A3404" t="s">
        <v>8292</v>
      </c>
      <c r="B3404" s="1">
        <v>45131</v>
      </c>
      <c r="C3404">
        <v>245560.41</v>
      </c>
      <c r="D3404" t="s">
        <v>1483</v>
      </c>
      <c r="E3404" t="s">
        <v>1499</v>
      </c>
      <c r="F3404" t="s">
        <v>271</v>
      </c>
      <c r="G3404" t="s">
        <v>13</v>
      </c>
      <c r="H3404" t="s">
        <v>908</v>
      </c>
      <c r="J3404" t="s">
        <v>8293</v>
      </c>
      <c r="K3404" t="str">
        <f ca="1">IF(ISNA(XLOOKUP(A3404,Customers!A:A,Customers!A:A)),"Invalid FK","Valid")</f>
        <v>Valid</v>
      </c>
      <c r="L3404" t="str">
        <f ca="1">IF(ISNA(XLOOKUP(B3404,Vendors!A:A,Vendors!A:A)),"Invalid FK","Valid")</f>
        <v>Valid</v>
      </c>
      <c r="M3404" t="str">
        <f ca="1">IF(ISNA(XLOOKUP(C3404,Headcount!C:C,Headcount!C:C)),"Invalid FK","Valid")</f>
        <v>Valid</v>
      </c>
    </row>
    <row r="3405" spans="1:13">
      <c r="A3405" t="s">
        <v>8294</v>
      </c>
      <c r="B3405" s="1">
        <v>44923</v>
      </c>
      <c r="C3405">
        <v>159517.98000000001</v>
      </c>
      <c r="D3405" t="s">
        <v>1483</v>
      </c>
      <c r="E3405" t="s">
        <v>1484</v>
      </c>
      <c r="F3405" t="s">
        <v>264</v>
      </c>
      <c r="G3405" t="s">
        <v>29</v>
      </c>
      <c r="H3405" t="s">
        <v>1201</v>
      </c>
      <c r="J3405" t="s">
        <v>8295</v>
      </c>
      <c r="K3405" t="str">
        <f ca="1">IF(ISNA(XLOOKUP(A3405,Customers!A:A,Customers!A:A)),"Invalid FK","Valid")</f>
        <v>Valid</v>
      </c>
      <c r="L3405" t="str">
        <f ca="1">IF(ISNA(XLOOKUP(B3405,Vendors!A:A,Vendors!A:A)),"Invalid FK","Valid")</f>
        <v>Valid</v>
      </c>
      <c r="M3405" t="str">
        <f ca="1">IF(ISNA(XLOOKUP(C3405,Headcount!C:C,Headcount!C:C)),"Invalid FK","Valid")</f>
        <v>Valid</v>
      </c>
    </row>
    <row r="3406" spans="1:13">
      <c r="A3406" t="s">
        <v>8296</v>
      </c>
      <c r="B3406" s="1">
        <v>44714</v>
      </c>
      <c r="C3406">
        <v>-40259.93</v>
      </c>
      <c r="D3406" t="s">
        <v>1478</v>
      </c>
      <c r="E3406" t="s">
        <v>1534</v>
      </c>
      <c r="F3406" t="s">
        <v>271</v>
      </c>
      <c r="G3406" t="s">
        <v>8</v>
      </c>
      <c r="I3406" t="s">
        <v>165</v>
      </c>
      <c r="J3406" t="s">
        <v>8297</v>
      </c>
      <c r="K3406" t="str">
        <f ca="1">IF(ISNA(XLOOKUP(A3406,Customers!A:A,Customers!A:A)),"Invalid FK","Valid")</f>
        <v>Valid</v>
      </c>
      <c r="L3406" t="str">
        <f ca="1">IF(ISNA(XLOOKUP(B3406,Vendors!A:A,Vendors!A:A)),"Invalid FK","Valid")</f>
        <v>Valid</v>
      </c>
      <c r="M3406" t="str">
        <f ca="1">IF(ISNA(XLOOKUP(C3406,Headcount!C:C,Headcount!C:C)),"Invalid FK","Valid")</f>
        <v>Valid</v>
      </c>
    </row>
    <row r="3407" spans="1:13">
      <c r="A3407" t="s">
        <v>8298</v>
      </c>
      <c r="B3407" s="1">
        <v>44657</v>
      </c>
      <c r="C3407">
        <v>21803.47</v>
      </c>
      <c r="D3407" t="s">
        <v>1587</v>
      </c>
      <c r="E3407" t="s">
        <v>1587</v>
      </c>
      <c r="F3407" t="s">
        <v>264</v>
      </c>
      <c r="G3407" t="s">
        <v>8</v>
      </c>
      <c r="J3407" t="s">
        <v>8299</v>
      </c>
      <c r="K3407" t="str">
        <f ca="1">IF(ISNA(XLOOKUP(A3407,Customers!A:A,Customers!A:A)),"Invalid FK","Valid")</f>
        <v>Valid</v>
      </c>
      <c r="L3407" t="str">
        <f ca="1">IF(ISNA(XLOOKUP(B3407,Vendors!A:A,Vendors!A:A)),"Invalid FK","Valid")</f>
        <v>Valid</v>
      </c>
      <c r="M3407" t="str">
        <f ca="1">IF(ISNA(XLOOKUP(C3407,Headcount!C:C,Headcount!C:C)),"Invalid FK","Valid")</f>
        <v>Valid</v>
      </c>
    </row>
    <row r="3408" spans="1:13">
      <c r="A3408" t="s">
        <v>8300</v>
      </c>
      <c r="B3408" s="1">
        <v>45007</v>
      </c>
      <c r="C3408">
        <v>-39680.25</v>
      </c>
      <c r="D3408" t="s">
        <v>1478</v>
      </c>
      <c r="E3408" t="s">
        <v>1509</v>
      </c>
      <c r="F3408" t="s">
        <v>268</v>
      </c>
      <c r="G3408" t="s">
        <v>13</v>
      </c>
      <c r="I3408" t="s">
        <v>215</v>
      </c>
      <c r="J3408" t="s">
        <v>8301</v>
      </c>
      <c r="K3408" t="str">
        <f ca="1">IF(ISNA(XLOOKUP(A3408,Customers!A:A,Customers!A:A)),"Invalid FK","Valid")</f>
        <v>Valid</v>
      </c>
      <c r="L3408" t="str">
        <f ca="1">IF(ISNA(XLOOKUP(B3408,Vendors!A:A,Vendors!A:A)),"Invalid FK","Valid")</f>
        <v>Valid</v>
      </c>
      <c r="M3408" t="str">
        <f ca="1">IF(ISNA(XLOOKUP(C3408,Headcount!C:C,Headcount!C:C)),"Invalid FK","Valid")</f>
        <v>Valid</v>
      </c>
    </row>
    <row r="3409" spans="1:13">
      <c r="A3409" t="s">
        <v>8302</v>
      </c>
      <c r="B3409" s="1">
        <v>44595</v>
      </c>
      <c r="C3409">
        <v>-29627.84</v>
      </c>
      <c r="D3409" t="s">
        <v>1478</v>
      </c>
      <c r="E3409" t="s">
        <v>1534</v>
      </c>
      <c r="F3409" t="s">
        <v>264</v>
      </c>
      <c r="G3409" t="s">
        <v>29</v>
      </c>
      <c r="I3409" t="s">
        <v>163</v>
      </c>
      <c r="J3409" t="s">
        <v>8303</v>
      </c>
      <c r="K3409" t="str">
        <f ca="1">IF(ISNA(XLOOKUP(A3409,Customers!A:A,Customers!A:A)),"Invalid FK","Valid")</f>
        <v>Valid</v>
      </c>
      <c r="L3409" t="str">
        <f ca="1">IF(ISNA(XLOOKUP(B3409,Vendors!A:A,Vendors!A:A)),"Invalid FK","Valid")</f>
        <v>Valid</v>
      </c>
      <c r="M3409" t="str">
        <f ca="1">IF(ISNA(XLOOKUP(C3409,Headcount!C:C,Headcount!C:C)),"Invalid FK","Valid")</f>
        <v>Valid</v>
      </c>
    </row>
    <row r="3410" spans="1:13">
      <c r="A3410" t="s">
        <v>8304</v>
      </c>
      <c r="B3410" s="1">
        <v>44652</v>
      </c>
      <c r="C3410">
        <v>176464.11</v>
      </c>
      <c r="D3410" t="s">
        <v>1483</v>
      </c>
      <c r="E3410" t="s">
        <v>1484</v>
      </c>
      <c r="F3410" t="s">
        <v>271</v>
      </c>
      <c r="G3410" t="s">
        <v>13</v>
      </c>
      <c r="H3410" t="s">
        <v>1159</v>
      </c>
      <c r="J3410" t="s">
        <v>8305</v>
      </c>
      <c r="K3410" t="str">
        <f ca="1">IF(ISNA(XLOOKUP(A3410,Customers!A:A,Customers!A:A)),"Invalid FK","Valid")</f>
        <v>Valid</v>
      </c>
      <c r="L3410" t="str">
        <f ca="1">IF(ISNA(XLOOKUP(B3410,Vendors!A:A,Vendors!A:A)),"Invalid FK","Valid")</f>
        <v>Valid</v>
      </c>
      <c r="M3410" t="str">
        <f ca="1">IF(ISNA(XLOOKUP(C3410,Headcount!C:C,Headcount!C:C)),"Invalid FK","Valid")</f>
        <v>Valid</v>
      </c>
    </row>
    <row r="3411" spans="1:13">
      <c r="A3411" t="s">
        <v>8306</v>
      </c>
      <c r="B3411" s="1">
        <v>45092</v>
      </c>
      <c r="C3411">
        <v>65998.73</v>
      </c>
      <c r="D3411" t="s">
        <v>1483</v>
      </c>
      <c r="E3411" t="s">
        <v>1484</v>
      </c>
      <c r="F3411" t="s">
        <v>271</v>
      </c>
      <c r="G3411" t="s">
        <v>13</v>
      </c>
      <c r="H3411" t="s">
        <v>1137</v>
      </c>
      <c r="J3411" t="s">
        <v>8307</v>
      </c>
      <c r="K3411" t="str">
        <f ca="1">IF(ISNA(XLOOKUP(A3411,Customers!A:A,Customers!A:A)),"Invalid FK","Valid")</f>
        <v>Valid</v>
      </c>
      <c r="L3411" t="str">
        <f ca="1">IF(ISNA(XLOOKUP(B3411,Vendors!A:A,Vendors!A:A)),"Invalid FK","Valid")</f>
        <v>Valid</v>
      </c>
      <c r="M3411" t="str">
        <f ca="1">IF(ISNA(XLOOKUP(C3411,Headcount!C:C,Headcount!C:C)),"Invalid FK","Valid")</f>
        <v>Valid</v>
      </c>
    </row>
    <row r="3412" spans="1:13">
      <c r="A3412" t="s">
        <v>8308</v>
      </c>
      <c r="B3412" s="1">
        <v>44845</v>
      </c>
      <c r="C3412">
        <v>-25033.99</v>
      </c>
      <c r="D3412" t="s">
        <v>1478</v>
      </c>
      <c r="E3412" t="s">
        <v>1534</v>
      </c>
      <c r="F3412" t="s">
        <v>271</v>
      </c>
      <c r="G3412" t="s">
        <v>8</v>
      </c>
      <c r="I3412" t="s">
        <v>179</v>
      </c>
      <c r="J3412" t="s">
        <v>8309</v>
      </c>
      <c r="K3412" t="str">
        <f ca="1">IF(ISNA(XLOOKUP(A3412,Customers!A:A,Customers!A:A)),"Invalid FK","Valid")</f>
        <v>Valid</v>
      </c>
      <c r="L3412" t="str">
        <f ca="1">IF(ISNA(XLOOKUP(B3412,Vendors!A:A,Vendors!A:A)),"Invalid FK","Valid")</f>
        <v>Valid</v>
      </c>
      <c r="M3412" t="str">
        <f ca="1">IF(ISNA(XLOOKUP(C3412,Headcount!C:C,Headcount!C:C)),"Invalid FK","Valid")</f>
        <v>Valid</v>
      </c>
    </row>
    <row r="3413" spans="1:13">
      <c r="A3413" t="s">
        <v>8310</v>
      </c>
      <c r="B3413" s="1">
        <v>44618</v>
      </c>
      <c r="C3413">
        <v>17670.400000000001</v>
      </c>
      <c r="D3413" t="s">
        <v>1587</v>
      </c>
      <c r="E3413" t="s">
        <v>1587</v>
      </c>
      <c r="F3413" t="s">
        <v>264</v>
      </c>
      <c r="G3413" t="s">
        <v>13</v>
      </c>
      <c r="J3413" t="s">
        <v>8311</v>
      </c>
      <c r="K3413" t="str">
        <f ca="1">IF(ISNA(XLOOKUP(A3413,Customers!A:A,Customers!A:A)),"Invalid FK","Valid")</f>
        <v>Valid</v>
      </c>
      <c r="L3413" t="str">
        <f ca="1">IF(ISNA(XLOOKUP(B3413,Vendors!A:A,Vendors!A:A)),"Invalid FK","Valid")</f>
        <v>Valid</v>
      </c>
      <c r="M3413" t="str">
        <f ca="1">IF(ISNA(XLOOKUP(C3413,Headcount!C:C,Headcount!C:C)),"Invalid FK","Valid")</f>
        <v>Valid</v>
      </c>
    </row>
    <row r="3414" spans="1:13">
      <c r="A3414" t="s">
        <v>8312</v>
      </c>
      <c r="B3414" s="1">
        <v>44767</v>
      </c>
      <c r="C3414">
        <v>-13044.18</v>
      </c>
      <c r="D3414" t="s">
        <v>1478</v>
      </c>
      <c r="E3414" t="s">
        <v>20</v>
      </c>
      <c r="F3414" t="s">
        <v>271</v>
      </c>
      <c r="G3414" t="s">
        <v>13</v>
      </c>
      <c r="I3414" t="s">
        <v>171</v>
      </c>
      <c r="J3414" t="s">
        <v>8313</v>
      </c>
      <c r="K3414" t="str">
        <f ca="1">IF(ISNA(XLOOKUP(A3414,Customers!A:A,Customers!A:A)),"Invalid FK","Valid")</f>
        <v>Valid</v>
      </c>
      <c r="L3414" t="str">
        <f ca="1">IF(ISNA(XLOOKUP(B3414,Vendors!A:A,Vendors!A:A)),"Invalid FK","Valid")</f>
        <v>Valid</v>
      </c>
      <c r="M3414" t="str">
        <f ca="1">IF(ISNA(XLOOKUP(C3414,Headcount!C:C,Headcount!C:C)),"Invalid FK","Valid")</f>
        <v>Valid</v>
      </c>
    </row>
    <row r="3415" spans="1:13">
      <c r="A3415" t="s">
        <v>8314</v>
      </c>
      <c r="B3415" s="1">
        <v>45283</v>
      </c>
      <c r="C3415">
        <v>158775.1</v>
      </c>
      <c r="D3415" t="s">
        <v>1483</v>
      </c>
      <c r="E3415" t="s">
        <v>1484</v>
      </c>
      <c r="F3415" t="s">
        <v>268</v>
      </c>
      <c r="G3415" t="s">
        <v>29</v>
      </c>
      <c r="H3415" t="s">
        <v>874</v>
      </c>
      <c r="J3415" t="s">
        <v>8315</v>
      </c>
      <c r="K3415" t="str">
        <f ca="1">IF(ISNA(XLOOKUP(A3415,Customers!A:A,Customers!A:A)),"Invalid FK","Valid")</f>
        <v>Valid</v>
      </c>
      <c r="L3415" t="str">
        <f ca="1">IF(ISNA(XLOOKUP(B3415,Vendors!A:A,Vendors!A:A)),"Invalid FK","Valid")</f>
        <v>Valid</v>
      </c>
      <c r="M3415" t="str">
        <f ca="1">IF(ISNA(XLOOKUP(C3415,Headcount!C:C,Headcount!C:C)),"Invalid FK","Valid")</f>
        <v>Valid</v>
      </c>
    </row>
    <row r="3416" spans="1:13">
      <c r="A3416" t="s">
        <v>8316</v>
      </c>
      <c r="B3416" s="1">
        <v>44709</v>
      </c>
      <c r="C3416">
        <v>142202.51999999999</v>
      </c>
      <c r="D3416" t="s">
        <v>1483</v>
      </c>
      <c r="E3416" t="s">
        <v>1484</v>
      </c>
      <c r="F3416" t="s">
        <v>268</v>
      </c>
      <c r="G3416" t="s">
        <v>29</v>
      </c>
      <c r="H3416" t="s">
        <v>770</v>
      </c>
      <c r="J3416" t="s">
        <v>8317</v>
      </c>
      <c r="K3416" t="str">
        <f ca="1">IF(ISNA(XLOOKUP(A3416,Customers!A:A,Customers!A:A)),"Invalid FK","Valid")</f>
        <v>Valid</v>
      </c>
      <c r="L3416" t="str">
        <f ca="1">IF(ISNA(XLOOKUP(B3416,Vendors!A:A,Vendors!A:A)),"Invalid FK","Valid")</f>
        <v>Valid</v>
      </c>
      <c r="M3416" t="str">
        <f ca="1">IF(ISNA(XLOOKUP(C3416,Headcount!C:C,Headcount!C:C)),"Invalid FK","Valid")</f>
        <v>Valid</v>
      </c>
    </row>
    <row r="3417" spans="1:13">
      <c r="A3417" t="s">
        <v>8318</v>
      </c>
      <c r="B3417" s="1">
        <v>44687</v>
      </c>
      <c r="C3417">
        <v>25157.38</v>
      </c>
      <c r="D3417" t="s">
        <v>1587</v>
      </c>
      <c r="E3417" t="s">
        <v>1587</v>
      </c>
      <c r="F3417" t="s">
        <v>264</v>
      </c>
      <c r="G3417" t="s">
        <v>13</v>
      </c>
      <c r="J3417" t="s">
        <v>8319</v>
      </c>
      <c r="K3417" t="str">
        <f ca="1">IF(ISNA(XLOOKUP(A3417,Customers!A:A,Customers!A:A)),"Invalid FK","Valid")</f>
        <v>Valid</v>
      </c>
      <c r="L3417" t="str">
        <f ca="1">IF(ISNA(XLOOKUP(B3417,Vendors!A:A,Vendors!A:A)),"Invalid FK","Valid")</f>
        <v>Valid</v>
      </c>
      <c r="M3417" t="str">
        <f ca="1">IF(ISNA(XLOOKUP(C3417,Headcount!C:C,Headcount!C:C)),"Invalid FK","Valid")</f>
        <v>Valid</v>
      </c>
    </row>
    <row r="3418" spans="1:13">
      <c r="A3418" t="s">
        <v>8320</v>
      </c>
      <c r="B3418" s="1">
        <v>44955</v>
      </c>
      <c r="C3418">
        <v>-75028.08</v>
      </c>
      <c r="D3418" t="s">
        <v>1478</v>
      </c>
      <c r="E3418" t="s">
        <v>1496</v>
      </c>
      <c r="F3418" t="s">
        <v>264</v>
      </c>
      <c r="G3418" t="s">
        <v>13</v>
      </c>
      <c r="I3418" t="s">
        <v>169</v>
      </c>
      <c r="J3418" t="s">
        <v>8321</v>
      </c>
      <c r="K3418" t="str">
        <f ca="1">IF(ISNA(XLOOKUP(A3418,Customers!A:A,Customers!A:A)),"Invalid FK","Valid")</f>
        <v>Valid</v>
      </c>
      <c r="L3418" t="str">
        <f ca="1">IF(ISNA(XLOOKUP(B3418,Vendors!A:A,Vendors!A:A)),"Invalid FK","Valid")</f>
        <v>Valid</v>
      </c>
      <c r="M3418" t="str">
        <f ca="1">IF(ISNA(XLOOKUP(C3418,Headcount!C:C,Headcount!C:C)),"Invalid FK","Valid")</f>
        <v>Valid</v>
      </c>
    </row>
    <row r="3419" spans="1:13">
      <c r="A3419" t="s">
        <v>8322</v>
      </c>
      <c r="B3419" s="1">
        <v>45247</v>
      </c>
      <c r="C3419">
        <v>-92628.88</v>
      </c>
      <c r="D3419" t="s">
        <v>1478</v>
      </c>
      <c r="E3419" t="s">
        <v>1496</v>
      </c>
      <c r="F3419" t="s">
        <v>264</v>
      </c>
      <c r="G3419" t="s">
        <v>29</v>
      </c>
      <c r="I3419" t="s">
        <v>217</v>
      </c>
      <c r="J3419" t="s">
        <v>8323</v>
      </c>
      <c r="K3419" t="str">
        <f ca="1">IF(ISNA(XLOOKUP(A3419,Customers!A:A,Customers!A:A)),"Invalid FK","Valid")</f>
        <v>Valid</v>
      </c>
      <c r="L3419" t="str">
        <f ca="1">IF(ISNA(XLOOKUP(B3419,Vendors!A:A,Vendors!A:A)),"Invalid FK","Valid")</f>
        <v>Valid</v>
      </c>
      <c r="M3419" t="str">
        <f ca="1">IF(ISNA(XLOOKUP(C3419,Headcount!C:C,Headcount!C:C)),"Invalid FK","Valid")</f>
        <v>Valid</v>
      </c>
    </row>
    <row r="3420" spans="1:13">
      <c r="A3420" t="s">
        <v>8324</v>
      </c>
      <c r="B3420" s="1">
        <v>45164</v>
      </c>
      <c r="C3420">
        <v>178686.35</v>
      </c>
      <c r="D3420" t="s">
        <v>1483</v>
      </c>
      <c r="E3420" t="s">
        <v>1499</v>
      </c>
      <c r="F3420" t="s">
        <v>268</v>
      </c>
      <c r="G3420" t="s">
        <v>8</v>
      </c>
      <c r="H3420" t="s">
        <v>979</v>
      </c>
      <c r="J3420" t="s">
        <v>8325</v>
      </c>
      <c r="K3420" t="str">
        <f ca="1">IF(ISNA(XLOOKUP(A3420,Customers!A:A,Customers!A:A)),"Invalid FK","Valid")</f>
        <v>Valid</v>
      </c>
      <c r="L3420" t="str">
        <f ca="1">IF(ISNA(XLOOKUP(B3420,Vendors!A:A,Vendors!A:A)),"Invalid FK","Valid")</f>
        <v>Valid</v>
      </c>
      <c r="M3420" t="str">
        <f ca="1">IF(ISNA(XLOOKUP(C3420,Headcount!C:C,Headcount!C:C)),"Invalid FK","Valid")</f>
        <v>Valid</v>
      </c>
    </row>
    <row r="3421" spans="1:13">
      <c r="A3421" t="s">
        <v>8326</v>
      </c>
      <c r="B3421" s="1">
        <v>44922</v>
      </c>
      <c r="C3421">
        <v>-87174</v>
      </c>
      <c r="D3421" t="s">
        <v>1478</v>
      </c>
      <c r="E3421" t="s">
        <v>1509</v>
      </c>
      <c r="F3421" t="s">
        <v>268</v>
      </c>
      <c r="G3421" t="s">
        <v>8</v>
      </c>
      <c r="I3421" t="s">
        <v>14</v>
      </c>
      <c r="J3421" t="s">
        <v>8327</v>
      </c>
      <c r="K3421" t="str">
        <f ca="1">IF(ISNA(XLOOKUP(A3421,Customers!A:A,Customers!A:A)),"Invalid FK","Valid")</f>
        <v>Valid</v>
      </c>
      <c r="L3421" t="str">
        <f ca="1">IF(ISNA(XLOOKUP(B3421,Vendors!A:A,Vendors!A:A)),"Invalid FK","Valid")</f>
        <v>Valid</v>
      </c>
      <c r="M3421" t="str">
        <f ca="1">IF(ISNA(XLOOKUP(C3421,Headcount!C:C,Headcount!C:C)),"Invalid FK","Valid")</f>
        <v>Valid</v>
      </c>
    </row>
    <row r="3422" spans="1:13">
      <c r="A3422" t="s">
        <v>8328</v>
      </c>
      <c r="B3422" s="1">
        <v>44602</v>
      </c>
      <c r="C3422">
        <v>-71095.820000000007</v>
      </c>
      <c r="D3422" t="s">
        <v>1478</v>
      </c>
      <c r="E3422" t="s">
        <v>20</v>
      </c>
      <c r="F3422" t="s">
        <v>268</v>
      </c>
      <c r="G3422" t="s">
        <v>8</v>
      </c>
      <c r="I3422" t="s">
        <v>63</v>
      </c>
      <c r="J3422" t="s">
        <v>8329</v>
      </c>
      <c r="K3422" t="str">
        <f ca="1">IF(ISNA(XLOOKUP(A3422,Customers!A:A,Customers!A:A)),"Invalid FK","Valid")</f>
        <v>Valid</v>
      </c>
      <c r="L3422" t="str">
        <f ca="1">IF(ISNA(XLOOKUP(B3422,Vendors!A:A,Vendors!A:A)),"Invalid FK","Valid")</f>
        <v>Valid</v>
      </c>
      <c r="M3422" t="str">
        <f ca="1">IF(ISNA(XLOOKUP(C3422,Headcount!C:C,Headcount!C:C)),"Invalid FK","Valid")</f>
        <v>Valid</v>
      </c>
    </row>
    <row r="3423" spans="1:13">
      <c r="A3423" t="s">
        <v>8330</v>
      </c>
      <c r="B3423" s="1">
        <v>45039</v>
      </c>
      <c r="C3423">
        <v>155951.93</v>
      </c>
      <c r="D3423" t="s">
        <v>1483</v>
      </c>
      <c r="E3423" t="s">
        <v>1487</v>
      </c>
      <c r="F3423" t="s">
        <v>264</v>
      </c>
      <c r="G3423" t="s">
        <v>13</v>
      </c>
      <c r="H3423" t="s">
        <v>852</v>
      </c>
      <c r="J3423" t="s">
        <v>8331</v>
      </c>
      <c r="K3423" t="str">
        <f ca="1">IF(ISNA(XLOOKUP(A3423,Customers!A:A,Customers!A:A)),"Invalid FK","Valid")</f>
        <v>Valid</v>
      </c>
      <c r="L3423" t="str">
        <f ca="1">IF(ISNA(XLOOKUP(B3423,Vendors!A:A,Vendors!A:A)),"Invalid FK","Valid")</f>
        <v>Valid</v>
      </c>
      <c r="M3423" t="str">
        <f ca="1">IF(ISNA(XLOOKUP(C3423,Headcount!C:C,Headcount!C:C)),"Invalid FK","Valid")</f>
        <v>Valid</v>
      </c>
    </row>
    <row r="3424" spans="1:13">
      <c r="A3424" t="s">
        <v>8332</v>
      </c>
      <c r="B3424" s="1">
        <v>44874</v>
      </c>
      <c r="C3424">
        <v>145735.07999999999</v>
      </c>
      <c r="D3424" t="s">
        <v>1483</v>
      </c>
      <c r="E3424" t="s">
        <v>1499</v>
      </c>
      <c r="F3424" t="s">
        <v>271</v>
      </c>
      <c r="G3424" t="s">
        <v>13</v>
      </c>
      <c r="H3424" t="s">
        <v>786</v>
      </c>
      <c r="J3424" t="s">
        <v>8333</v>
      </c>
      <c r="K3424" t="str">
        <f ca="1">IF(ISNA(XLOOKUP(A3424,Customers!A:A,Customers!A:A)),"Invalid FK","Valid")</f>
        <v>Valid</v>
      </c>
      <c r="L3424" t="str">
        <f ca="1">IF(ISNA(XLOOKUP(B3424,Vendors!A:A,Vendors!A:A)),"Invalid FK","Valid")</f>
        <v>Valid</v>
      </c>
      <c r="M3424" t="str">
        <f ca="1">IF(ISNA(XLOOKUP(C3424,Headcount!C:C,Headcount!C:C)),"Invalid FK","Valid")</f>
        <v>Valid</v>
      </c>
    </row>
    <row r="3425" spans="1:13">
      <c r="A3425" t="s">
        <v>8334</v>
      </c>
      <c r="B3425" s="1">
        <v>44989</v>
      </c>
      <c r="C3425">
        <v>-36301.01</v>
      </c>
      <c r="D3425" t="s">
        <v>1478</v>
      </c>
      <c r="E3425" t="s">
        <v>20</v>
      </c>
      <c r="F3425" t="s">
        <v>271</v>
      </c>
      <c r="G3425" t="s">
        <v>13</v>
      </c>
      <c r="I3425" t="s">
        <v>99</v>
      </c>
      <c r="J3425" t="s">
        <v>8335</v>
      </c>
      <c r="K3425" t="str">
        <f ca="1">IF(ISNA(XLOOKUP(A3425,Customers!A:A,Customers!A:A)),"Invalid FK","Valid")</f>
        <v>Valid</v>
      </c>
      <c r="L3425" t="str">
        <f ca="1">IF(ISNA(XLOOKUP(B3425,Vendors!A:A,Vendors!A:A)),"Invalid FK","Valid")</f>
        <v>Valid</v>
      </c>
      <c r="M3425" t="str">
        <f ca="1">IF(ISNA(XLOOKUP(C3425,Headcount!C:C,Headcount!C:C)),"Invalid FK","Valid")</f>
        <v>Valid</v>
      </c>
    </row>
    <row r="3426" spans="1:13">
      <c r="A3426" t="s">
        <v>8336</v>
      </c>
      <c r="B3426" s="1">
        <v>45023</v>
      </c>
      <c r="C3426">
        <v>-18646.2</v>
      </c>
      <c r="D3426" t="s">
        <v>1478</v>
      </c>
      <c r="E3426" t="s">
        <v>20</v>
      </c>
      <c r="F3426" t="s">
        <v>264</v>
      </c>
      <c r="G3426" t="s">
        <v>29</v>
      </c>
      <c r="I3426" t="s">
        <v>21</v>
      </c>
      <c r="J3426" t="s">
        <v>8337</v>
      </c>
      <c r="K3426" t="str">
        <f ca="1">IF(ISNA(XLOOKUP(A3426,Customers!A:A,Customers!A:A)),"Invalid FK","Valid")</f>
        <v>Valid</v>
      </c>
      <c r="L3426" t="str">
        <f ca="1">IF(ISNA(XLOOKUP(B3426,Vendors!A:A,Vendors!A:A)),"Invalid FK","Valid")</f>
        <v>Valid</v>
      </c>
      <c r="M3426" t="str">
        <f ca="1">IF(ISNA(XLOOKUP(C3426,Headcount!C:C,Headcount!C:C)),"Invalid FK","Valid")</f>
        <v>Valid</v>
      </c>
    </row>
    <row r="3427" spans="1:13">
      <c r="A3427" t="s">
        <v>8338</v>
      </c>
      <c r="B3427" s="1">
        <v>45085</v>
      </c>
      <c r="C3427">
        <v>256387.77</v>
      </c>
      <c r="D3427" t="s">
        <v>1483</v>
      </c>
      <c r="E3427" t="s">
        <v>1499</v>
      </c>
      <c r="F3427" t="s">
        <v>264</v>
      </c>
      <c r="G3427" t="s">
        <v>8</v>
      </c>
      <c r="H3427" t="s">
        <v>742</v>
      </c>
      <c r="J3427" t="s">
        <v>8339</v>
      </c>
      <c r="K3427" t="str">
        <f ca="1">IF(ISNA(XLOOKUP(A3427,Customers!A:A,Customers!A:A)),"Invalid FK","Valid")</f>
        <v>Valid</v>
      </c>
      <c r="L3427" t="str">
        <f ca="1">IF(ISNA(XLOOKUP(B3427,Vendors!A:A,Vendors!A:A)),"Invalid FK","Valid")</f>
        <v>Valid</v>
      </c>
      <c r="M3427" t="str">
        <f ca="1">IF(ISNA(XLOOKUP(C3427,Headcount!C:C,Headcount!C:C)),"Invalid FK","Valid")</f>
        <v>Valid</v>
      </c>
    </row>
    <row r="3428" spans="1:13">
      <c r="A3428" t="s">
        <v>8340</v>
      </c>
      <c r="B3428" s="1">
        <v>44580</v>
      </c>
      <c r="C3428">
        <v>-85525.06</v>
      </c>
      <c r="D3428" t="s">
        <v>1478</v>
      </c>
      <c r="E3428" t="s">
        <v>1509</v>
      </c>
      <c r="F3428" t="s">
        <v>271</v>
      </c>
      <c r="G3428" t="s">
        <v>29</v>
      </c>
      <c r="I3428" t="s">
        <v>91</v>
      </c>
      <c r="J3428" t="s">
        <v>8341</v>
      </c>
      <c r="K3428" t="str">
        <f ca="1">IF(ISNA(XLOOKUP(A3428,Customers!A:A,Customers!A:A)),"Invalid FK","Valid")</f>
        <v>Valid</v>
      </c>
      <c r="L3428" t="str">
        <f ca="1">IF(ISNA(XLOOKUP(B3428,Vendors!A:A,Vendors!A:A)),"Invalid FK","Valid")</f>
        <v>Valid</v>
      </c>
      <c r="M3428" t="str">
        <f ca="1">IF(ISNA(XLOOKUP(C3428,Headcount!C:C,Headcount!C:C)),"Invalid FK","Valid")</f>
        <v>Valid</v>
      </c>
    </row>
    <row r="3429" spans="1:13">
      <c r="A3429" t="s">
        <v>8342</v>
      </c>
      <c r="B3429" s="1">
        <v>45210</v>
      </c>
      <c r="C3429">
        <v>124166.81</v>
      </c>
      <c r="D3429" t="s">
        <v>1483</v>
      </c>
      <c r="E3429" t="s">
        <v>1499</v>
      </c>
      <c r="F3429" t="s">
        <v>264</v>
      </c>
      <c r="G3429" t="s">
        <v>13</v>
      </c>
      <c r="H3429" t="s">
        <v>1013</v>
      </c>
      <c r="J3429" t="s">
        <v>8343</v>
      </c>
      <c r="K3429" t="str">
        <f ca="1">IF(ISNA(XLOOKUP(A3429,Customers!A:A,Customers!A:A)),"Invalid FK","Valid")</f>
        <v>Valid</v>
      </c>
      <c r="L3429" t="str">
        <f ca="1">IF(ISNA(XLOOKUP(B3429,Vendors!A:A,Vendors!A:A)),"Invalid FK","Valid")</f>
        <v>Valid</v>
      </c>
      <c r="M3429" t="str">
        <f ca="1">IF(ISNA(XLOOKUP(C3429,Headcount!C:C,Headcount!C:C)),"Invalid FK","Valid")</f>
        <v>Valid</v>
      </c>
    </row>
    <row r="3430" spans="1:13">
      <c r="A3430" t="s">
        <v>8344</v>
      </c>
      <c r="B3430" s="1">
        <v>44900</v>
      </c>
      <c r="C3430">
        <v>259956.88</v>
      </c>
      <c r="D3430" t="s">
        <v>1483</v>
      </c>
      <c r="E3430" t="s">
        <v>1484</v>
      </c>
      <c r="F3430" t="s">
        <v>271</v>
      </c>
      <c r="G3430" t="s">
        <v>17</v>
      </c>
      <c r="H3430" t="s">
        <v>1041</v>
      </c>
      <c r="J3430" t="s">
        <v>8345</v>
      </c>
      <c r="K3430" t="str">
        <f ca="1">IF(ISNA(XLOOKUP(A3430,Customers!A:A,Customers!A:A)),"Invalid FK","Valid")</f>
        <v>Valid</v>
      </c>
      <c r="L3430" t="str">
        <f ca="1">IF(ISNA(XLOOKUP(B3430,Vendors!A:A,Vendors!A:A)),"Invalid FK","Valid")</f>
        <v>Valid</v>
      </c>
      <c r="M3430" t="str">
        <f ca="1">IF(ISNA(XLOOKUP(C3430,Headcount!C:C,Headcount!C:C)),"Invalid FK","Valid")</f>
        <v>Valid</v>
      </c>
    </row>
    <row r="3431" spans="1:13">
      <c r="A3431" t="s">
        <v>8346</v>
      </c>
      <c r="B3431" s="1">
        <v>44791</v>
      </c>
      <c r="C3431">
        <v>-59582.74</v>
      </c>
      <c r="D3431" t="s">
        <v>1478</v>
      </c>
      <c r="E3431" t="s">
        <v>36</v>
      </c>
      <c r="F3431" t="s">
        <v>271</v>
      </c>
      <c r="G3431" t="s">
        <v>17</v>
      </c>
      <c r="I3431" t="s">
        <v>89</v>
      </c>
      <c r="J3431" t="s">
        <v>8347</v>
      </c>
      <c r="K3431" t="str">
        <f ca="1">IF(ISNA(XLOOKUP(A3431,Customers!A:A,Customers!A:A)),"Invalid FK","Valid")</f>
        <v>Valid</v>
      </c>
      <c r="L3431" t="str">
        <f ca="1">IF(ISNA(XLOOKUP(B3431,Vendors!A:A,Vendors!A:A)),"Invalid FK","Valid")</f>
        <v>Valid</v>
      </c>
      <c r="M3431" t="str">
        <f ca="1">IF(ISNA(XLOOKUP(C3431,Headcount!C:C,Headcount!C:C)),"Invalid FK","Valid")</f>
        <v>Valid</v>
      </c>
    </row>
    <row r="3432" spans="1:13">
      <c r="A3432" t="s">
        <v>8348</v>
      </c>
      <c r="B3432" s="1">
        <v>45216</v>
      </c>
      <c r="C3432">
        <v>189563.14</v>
      </c>
      <c r="D3432" t="s">
        <v>1483</v>
      </c>
      <c r="E3432" t="s">
        <v>1487</v>
      </c>
      <c r="F3432" t="s">
        <v>271</v>
      </c>
      <c r="G3432" t="s">
        <v>8</v>
      </c>
      <c r="H3432" t="s">
        <v>906</v>
      </c>
      <c r="J3432" t="s">
        <v>8349</v>
      </c>
      <c r="K3432" t="str">
        <f ca="1">IF(ISNA(XLOOKUP(A3432,Customers!A:A,Customers!A:A)),"Invalid FK","Valid")</f>
        <v>Valid</v>
      </c>
      <c r="L3432" t="str">
        <f ca="1">IF(ISNA(XLOOKUP(B3432,Vendors!A:A,Vendors!A:A)),"Invalid FK","Valid")</f>
        <v>Valid</v>
      </c>
      <c r="M3432" t="str">
        <f ca="1">IF(ISNA(XLOOKUP(C3432,Headcount!C:C,Headcount!C:C)),"Invalid FK","Valid")</f>
        <v>Valid</v>
      </c>
    </row>
    <row r="3433" spans="1:13">
      <c r="A3433" t="s">
        <v>8350</v>
      </c>
      <c r="B3433" s="1">
        <v>45027</v>
      </c>
      <c r="C3433">
        <v>99474.53</v>
      </c>
      <c r="D3433" t="s">
        <v>1483</v>
      </c>
      <c r="E3433" t="s">
        <v>1487</v>
      </c>
      <c r="F3433" t="s">
        <v>268</v>
      </c>
      <c r="G3433" t="s">
        <v>13</v>
      </c>
      <c r="H3433" t="s">
        <v>1151</v>
      </c>
      <c r="J3433" t="s">
        <v>8351</v>
      </c>
      <c r="K3433" t="str">
        <f ca="1">IF(ISNA(XLOOKUP(A3433,Customers!A:A,Customers!A:A)),"Invalid FK","Valid")</f>
        <v>Valid</v>
      </c>
      <c r="L3433" t="str">
        <f ca="1">IF(ISNA(XLOOKUP(B3433,Vendors!A:A,Vendors!A:A)),"Invalid FK","Valid")</f>
        <v>Valid</v>
      </c>
      <c r="M3433" t="str">
        <f ca="1">IF(ISNA(XLOOKUP(C3433,Headcount!C:C,Headcount!C:C)),"Invalid FK","Valid")</f>
        <v>Valid</v>
      </c>
    </row>
    <row r="3434" spans="1:13">
      <c r="A3434" t="s">
        <v>8352</v>
      </c>
      <c r="B3434" s="1">
        <v>45256</v>
      </c>
      <c r="C3434">
        <v>253130.29</v>
      </c>
      <c r="D3434" t="s">
        <v>1483</v>
      </c>
      <c r="E3434" t="s">
        <v>1487</v>
      </c>
      <c r="F3434" t="s">
        <v>264</v>
      </c>
      <c r="G3434" t="s">
        <v>29</v>
      </c>
      <c r="H3434" t="s">
        <v>949</v>
      </c>
      <c r="J3434" t="s">
        <v>8353</v>
      </c>
      <c r="K3434" t="str">
        <f ca="1">IF(ISNA(XLOOKUP(A3434,Customers!A:A,Customers!A:A)),"Invalid FK","Valid")</f>
        <v>Valid</v>
      </c>
      <c r="L3434" t="str">
        <f ca="1">IF(ISNA(XLOOKUP(B3434,Vendors!A:A,Vendors!A:A)),"Invalid FK","Valid")</f>
        <v>Valid</v>
      </c>
      <c r="M3434" t="str">
        <f ca="1">IF(ISNA(XLOOKUP(C3434,Headcount!C:C,Headcount!C:C)),"Invalid FK","Valid")</f>
        <v>Valid</v>
      </c>
    </row>
    <row r="3435" spans="1:13">
      <c r="A3435" t="s">
        <v>8354</v>
      </c>
      <c r="B3435" s="1">
        <v>45117</v>
      </c>
      <c r="C3435">
        <v>17813.8</v>
      </c>
      <c r="D3435" t="s">
        <v>1587</v>
      </c>
      <c r="E3435" t="s">
        <v>1587</v>
      </c>
      <c r="F3435" t="s">
        <v>264</v>
      </c>
      <c r="G3435" t="s">
        <v>8</v>
      </c>
      <c r="J3435" t="s">
        <v>8355</v>
      </c>
      <c r="K3435" t="str">
        <f ca="1">IF(ISNA(XLOOKUP(A3435,Customers!A:A,Customers!A:A)),"Invalid FK","Valid")</f>
        <v>Valid</v>
      </c>
      <c r="L3435" t="str">
        <f ca="1">IF(ISNA(XLOOKUP(B3435,Vendors!A:A,Vendors!A:A)),"Invalid FK","Valid")</f>
        <v>Valid</v>
      </c>
      <c r="M3435" t="str">
        <f ca="1">IF(ISNA(XLOOKUP(C3435,Headcount!C:C,Headcount!C:C)),"Invalid FK","Valid")</f>
        <v>Valid</v>
      </c>
    </row>
    <row r="3436" spans="1:13">
      <c r="A3436" t="s">
        <v>8356</v>
      </c>
      <c r="B3436" s="1">
        <v>44717</v>
      </c>
      <c r="C3436">
        <v>157555.56</v>
      </c>
      <c r="D3436" t="s">
        <v>1483</v>
      </c>
      <c r="E3436" t="s">
        <v>1487</v>
      </c>
      <c r="F3436" t="s">
        <v>268</v>
      </c>
      <c r="G3436" t="s">
        <v>8</v>
      </c>
      <c r="H3436" t="s">
        <v>1143</v>
      </c>
      <c r="J3436" t="s">
        <v>8357</v>
      </c>
      <c r="K3436" t="str">
        <f ca="1">IF(ISNA(XLOOKUP(A3436,Customers!A:A,Customers!A:A)),"Invalid FK","Valid")</f>
        <v>Valid</v>
      </c>
      <c r="L3436" t="str">
        <f ca="1">IF(ISNA(XLOOKUP(B3436,Vendors!A:A,Vendors!A:A)),"Invalid FK","Valid")</f>
        <v>Valid</v>
      </c>
      <c r="M3436" t="str">
        <f ca="1">IF(ISNA(XLOOKUP(C3436,Headcount!C:C,Headcount!C:C)),"Invalid FK","Valid")</f>
        <v>Valid</v>
      </c>
    </row>
    <row r="3437" spans="1:13">
      <c r="A3437" t="s">
        <v>8358</v>
      </c>
      <c r="B3437" s="1">
        <v>45267</v>
      </c>
      <c r="C3437">
        <v>90065.68</v>
      </c>
      <c r="D3437" t="s">
        <v>1483</v>
      </c>
      <c r="E3437" t="s">
        <v>1484</v>
      </c>
      <c r="F3437" t="s">
        <v>264</v>
      </c>
      <c r="G3437" t="s">
        <v>17</v>
      </c>
      <c r="H3437" t="s">
        <v>1105</v>
      </c>
      <c r="J3437" t="s">
        <v>8359</v>
      </c>
      <c r="K3437" t="str">
        <f ca="1">IF(ISNA(XLOOKUP(A3437,Customers!A:A,Customers!A:A)),"Invalid FK","Valid")</f>
        <v>Valid</v>
      </c>
      <c r="L3437" t="str">
        <f ca="1">IF(ISNA(XLOOKUP(B3437,Vendors!A:A,Vendors!A:A)),"Invalid FK","Valid")</f>
        <v>Valid</v>
      </c>
      <c r="M3437" t="str">
        <f ca="1">IF(ISNA(XLOOKUP(C3437,Headcount!C:C,Headcount!C:C)),"Invalid FK","Valid")</f>
        <v>Valid</v>
      </c>
    </row>
    <row r="3438" spans="1:13">
      <c r="A3438" t="s">
        <v>8360</v>
      </c>
      <c r="B3438" s="1">
        <v>45161</v>
      </c>
      <c r="C3438">
        <v>140298.48000000001</v>
      </c>
      <c r="D3438" t="s">
        <v>1483</v>
      </c>
      <c r="E3438" t="s">
        <v>1499</v>
      </c>
      <c r="F3438" t="s">
        <v>264</v>
      </c>
      <c r="G3438" t="s">
        <v>8</v>
      </c>
      <c r="H3438" t="s">
        <v>750</v>
      </c>
      <c r="J3438" t="s">
        <v>8361</v>
      </c>
      <c r="K3438" t="str">
        <f ca="1">IF(ISNA(XLOOKUP(A3438,Customers!A:A,Customers!A:A)),"Invalid FK","Valid")</f>
        <v>Valid</v>
      </c>
      <c r="L3438" t="str">
        <f ca="1">IF(ISNA(XLOOKUP(B3438,Vendors!A:A,Vendors!A:A)),"Invalid FK","Valid")</f>
        <v>Valid</v>
      </c>
      <c r="M3438" t="str">
        <f ca="1">IF(ISNA(XLOOKUP(C3438,Headcount!C:C,Headcount!C:C)),"Invalid FK","Valid")</f>
        <v>Valid</v>
      </c>
    </row>
    <row r="3439" spans="1:13">
      <c r="A3439" t="s">
        <v>8362</v>
      </c>
      <c r="B3439" s="1">
        <v>45177</v>
      </c>
      <c r="C3439">
        <v>174417.94</v>
      </c>
      <c r="D3439" t="s">
        <v>1483</v>
      </c>
      <c r="E3439" t="s">
        <v>1484</v>
      </c>
      <c r="F3439" t="s">
        <v>264</v>
      </c>
      <c r="G3439" t="s">
        <v>29</v>
      </c>
      <c r="H3439" t="s">
        <v>1305</v>
      </c>
      <c r="J3439" t="s">
        <v>8363</v>
      </c>
      <c r="K3439" t="str">
        <f ca="1">IF(ISNA(XLOOKUP(A3439,Customers!A:A,Customers!A:A)),"Invalid FK","Valid")</f>
        <v>Valid</v>
      </c>
      <c r="L3439" t="str">
        <f ca="1">IF(ISNA(XLOOKUP(B3439,Vendors!A:A,Vendors!A:A)),"Invalid FK","Valid")</f>
        <v>Valid</v>
      </c>
      <c r="M3439" t="str">
        <f ca="1">IF(ISNA(XLOOKUP(C3439,Headcount!C:C,Headcount!C:C)),"Invalid FK","Valid")</f>
        <v>Valid</v>
      </c>
    </row>
    <row r="3440" spans="1:13">
      <c r="A3440" t="s">
        <v>8364</v>
      </c>
      <c r="B3440" s="1">
        <v>44965</v>
      </c>
      <c r="C3440">
        <v>58180.61</v>
      </c>
      <c r="D3440" t="s">
        <v>1483</v>
      </c>
      <c r="E3440" t="s">
        <v>1484</v>
      </c>
      <c r="F3440" t="s">
        <v>271</v>
      </c>
      <c r="G3440" t="s">
        <v>8</v>
      </c>
      <c r="H3440" t="s">
        <v>1069</v>
      </c>
      <c r="J3440" t="s">
        <v>8365</v>
      </c>
      <c r="K3440" t="str">
        <f ca="1">IF(ISNA(XLOOKUP(A3440,Customers!A:A,Customers!A:A)),"Invalid FK","Valid")</f>
        <v>Valid</v>
      </c>
      <c r="L3440" t="str">
        <f ca="1">IF(ISNA(XLOOKUP(B3440,Vendors!A:A,Vendors!A:A)),"Invalid FK","Valid")</f>
        <v>Valid</v>
      </c>
      <c r="M3440" t="str">
        <f ca="1">IF(ISNA(XLOOKUP(C3440,Headcount!C:C,Headcount!C:C)),"Invalid FK","Valid")</f>
        <v>Valid</v>
      </c>
    </row>
    <row r="3441" spans="1:13">
      <c r="A3441" t="s">
        <v>8366</v>
      </c>
      <c r="B3441" s="1">
        <v>44935</v>
      </c>
      <c r="C3441">
        <v>245474.35</v>
      </c>
      <c r="D3441" t="s">
        <v>1483</v>
      </c>
      <c r="E3441" t="s">
        <v>1487</v>
      </c>
      <c r="F3441" t="s">
        <v>271</v>
      </c>
      <c r="G3441" t="s">
        <v>13</v>
      </c>
      <c r="H3441" t="s">
        <v>1309</v>
      </c>
      <c r="J3441" t="s">
        <v>8367</v>
      </c>
      <c r="K3441" t="str">
        <f ca="1">IF(ISNA(XLOOKUP(A3441,Customers!A:A,Customers!A:A)),"Invalid FK","Valid")</f>
        <v>Valid</v>
      </c>
      <c r="L3441" t="str">
        <f ca="1">IF(ISNA(XLOOKUP(B3441,Vendors!A:A,Vendors!A:A)),"Invalid FK","Valid")</f>
        <v>Valid</v>
      </c>
      <c r="M3441" t="str">
        <f ca="1">IF(ISNA(XLOOKUP(C3441,Headcount!C:C,Headcount!C:C)),"Invalid FK","Valid")</f>
        <v>Valid</v>
      </c>
    </row>
    <row r="3442" spans="1:13">
      <c r="A3442" t="s">
        <v>8368</v>
      </c>
      <c r="B3442" s="1">
        <v>45270</v>
      </c>
      <c r="C3442">
        <v>181349.76000000001</v>
      </c>
      <c r="D3442" t="s">
        <v>1483</v>
      </c>
      <c r="E3442" t="s">
        <v>1499</v>
      </c>
      <c r="F3442" t="s">
        <v>268</v>
      </c>
      <c r="G3442" t="s">
        <v>29</v>
      </c>
      <c r="H3442" t="s">
        <v>944</v>
      </c>
      <c r="J3442" t="s">
        <v>8369</v>
      </c>
      <c r="K3442" t="str">
        <f ca="1">IF(ISNA(XLOOKUP(A3442,Customers!A:A,Customers!A:A)),"Invalid FK","Valid")</f>
        <v>Valid</v>
      </c>
      <c r="L3442" t="str">
        <f ca="1">IF(ISNA(XLOOKUP(B3442,Vendors!A:A,Vendors!A:A)),"Invalid FK","Valid")</f>
        <v>Valid</v>
      </c>
      <c r="M3442" t="str">
        <f ca="1">IF(ISNA(XLOOKUP(C3442,Headcount!C:C,Headcount!C:C)),"Invalid FK","Valid")</f>
        <v>Valid</v>
      </c>
    </row>
    <row r="3443" spans="1:13">
      <c r="A3443" t="s">
        <v>8370</v>
      </c>
      <c r="B3443" s="1">
        <v>44747</v>
      </c>
      <c r="C3443">
        <v>216215.51</v>
      </c>
      <c r="D3443" t="s">
        <v>1483</v>
      </c>
      <c r="E3443" t="s">
        <v>1499</v>
      </c>
      <c r="F3443" t="s">
        <v>268</v>
      </c>
      <c r="G3443" t="s">
        <v>29</v>
      </c>
      <c r="H3443" t="s">
        <v>840</v>
      </c>
      <c r="J3443" t="s">
        <v>8371</v>
      </c>
      <c r="K3443" t="str">
        <f ca="1">IF(ISNA(XLOOKUP(A3443,Customers!A:A,Customers!A:A)),"Invalid FK","Valid")</f>
        <v>Valid</v>
      </c>
      <c r="L3443" t="str">
        <f ca="1">IF(ISNA(XLOOKUP(B3443,Vendors!A:A,Vendors!A:A)),"Invalid FK","Valid")</f>
        <v>Valid</v>
      </c>
      <c r="M3443" t="str">
        <f ca="1">IF(ISNA(XLOOKUP(C3443,Headcount!C:C,Headcount!C:C)),"Invalid FK","Valid")</f>
        <v>Valid</v>
      </c>
    </row>
    <row r="3444" spans="1:13">
      <c r="A3444" t="s">
        <v>8372</v>
      </c>
      <c r="B3444" s="1">
        <v>45202</v>
      </c>
      <c r="C3444">
        <v>192509.33</v>
      </c>
      <c r="D3444" t="s">
        <v>1483</v>
      </c>
      <c r="E3444" t="s">
        <v>1484</v>
      </c>
      <c r="F3444" t="s">
        <v>264</v>
      </c>
      <c r="G3444" t="s">
        <v>29</v>
      </c>
      <c r="H3444" t="s">
        <v>1259</v>
      </c>
      <c r="J3444" t="s">
        <v>8373</v>
      </c>
      <c r="K3444" t="str">
        <f ca="1">IF(ISNA(XLOOKUP(A3444,Customers!A:A,Customers!A:A)),"Invalid FK","Valid")</f>
        <v>Valid</v>
      </c>
      <c r="L3444" t="str">
        <f ca="1">IF(ISNA(XLOOKUP(B3444,Vendors!A:A,Vendors!A:A)),"Invalid FK","Valid")</f>
        <v>Valid</v>
      </c>
      <c r="M3444" t="str">
        <f ca="1">IF(ISNA(XLOOKUP(C3444,Headcount!C:C,Headcount!C:C)),"Invalid FK","Valid")</f>
        <v>Valid</v>
      </c>
    </row>
    <row r="3445" spans="1:13">
      <c r="A3445" t="s">
        <v>8374</v>
      </c>
      <c r="B3445" s="1">
        <v>44708</v>
      </c>
      <c r="C3445">
        <v>136789.01999999999</v>
      </c>
      <c r="D3445" t="s">
        <v>1483</v>
      </c>
      <c r="E3445" t="s">
        <v>1484</v>
      </c>
      <c r="F3445" t="s">
        <v>264</v>
      </c>
      <c r="G3445" t="s">
        <v>8</v>
      </c>
      <c r="H3445" t="s">
        <v>1045</v>
      </c>
      <c r="J3445" t="s">
        <v>8375</v>
      </c>
      <c r="K3445" t="str">
        <f ca="1">IF(ISNA(XLOOKUP(A3445,Customers!A:A,Customers!A:A)),"Invalid FK","Valid")</f>
        <v>Valid</v>
      </c>
      <c r="L3445" t="str">
        <f ca="1">IF(ISNA(XLOOKUP(B3445,Vendors!A:A,Vendors!A:A)),"Invalid FK","Valid")</f>
        <v>Valid</v>
      </c>
      <c r="M3445" t="str">
        <f ca="1">IF(ISNA(XLOOKUP(C3445,Headcount!C:C,Headcount!C:C)),"Invalid FK","Valid")</f>
        <v>Valid</v>
      </c>
    </row>
    <row r="3446" spans="1:13">
      <c r="A3446" t="s">
        <v>8376</v>
      </c>
      <c r="B3446" s="1">
        <v>44994</v>
      </c>
      <c r="C3446">
        <v>92996.1</v>
      </c>
      <c r="D3446" t="s">
        <v>1483</v>
      </c>
      <c r="E3446" t="s">
        <v>1487</v>
      </c>
      <c r="F3446" t="s">
        <v>271</v>
      </c>
      <c r="G3446" t="s">
        <v>17</v>
      </c>
      <c r="H3446" t="s">
        <v>1149</v>
      </c>
      <c r="J3446" t="s">
        <v>8377</v>
      </c>
      <c r="K3446" t="str">
        <f ca="1">IF(ISNA(XLOOKUP(A3446,Customers!A:A,Customers!A:A)),"Invalid FK","Valid")</f>
        <v>Valid</v>
      </c>
      <c r="L3446" t="str">
        <f ca="1">IF(ISNA(XLOOKUP(B3446,Vendors!A:A,Vendors!A:A)),"Invalid FK","Valid")</f>
        <v>Valid</v>
      </c>
      <c r="M3446" t="str">
        <f ca="1">IF(ISNA(XLOOKUP(C3446,Headcount!C:C,Headcount!C:C)),"Invalid FK","Valid")</f>
        <v>Valid</v>
      </c>
    </row>
    <row r="3447" spans="1:13">
      <c r="A3447" t="s">
        <v>8378</v>
      </c>
      <c r="B3447" s="1">
        <v>45055</v>
      </c>
      <c r="C3447">
        <v>126738.16</v>
      </c>
      <c r="D3447" t="s">
        <v>1483</v>
      </c>
      <c r="E3447" t="s">
        <v>1487</v>
      </c>
      <c r="F3447" t="s">
        <v>268</v>
      </c>
      <c r="G3447" t="s">
        <v>13</v>
      </c>
      <c r="H3447" t="s">
        <v>726</v>
      </c>
      <c r="J3447" t="s">
        <v>8379</v>
      </c>
      <c r="K3447" t="str">
        <f ca="1">IF(ISNA(XLOOKUP(A3447,Customers!A:A,Customers!A:A)),"Invalid FK","Valid")</f>
        <v>Valid</v>
      </c>
      <c r="L3447" t="str">
        <f ca="1">IF(ISNA(XLOOKUP(B3447,Vendors!A:A,Vendors!A:A)),"Invalid FK","Valid")</f>
        <v>Valid</v>
      </c>
      <c r="M3447" t="str">
        <f ca="1">IF(ISNA(XLOOKUP(C3447,Headcount!C:C,Headcount!C:C)),"Invalid FK","Valid")</f>
        <v>Valid</v>
      </c>
    </row>
    <row r="3448" spans="1:13">
      <c r="A3448" t="s">
        <v>8380</v>
      </c>
      <c r="B3448" s="1">
        <v>44942</v>
      </c>
      <c r="C3448">
        <v>-42682.65</v>
      </c>
      <c r="D3448" t="s">
        <v>1478</v>
      </c>
      <c r="E3448" t="s">
        <v>1509</v>
      </c>
      <c r="F3448" t="s">
        <v>264</v>
      </c>
      <c r="G3448" t="s">
        <v>29</v>
      </c>
      <c r="I3448" t="s">
        <v>125</v>
      </c>
      <c r="J3448" t="s">
        <v>8381</v>
      </c>
      <c r="K3448" t="str">
        <f ca="1">IF(ISNA(XLOOKUP(A3448,Customers!A:A,Customers!A:A)),"Invalid FK","Valid")</f>
        <v>Valid</v>
      </c>
      <c r="L3448" t="str">
        <f ca="1">IF(ISNA(XLOOKUP(B3448,Vendors!A:A,Vendors!A:A)),"Invalid FK","Valid")</f>
        <v>Valid</v>
      </c>
      <c r="M3448" t="str">
        <f ca="1">IF(ISNA(XLOOKUP(C3448,Headcount!C:C,Headcount!C:C)),"Invalid FK","Valid")</f>
        <v>Valid</v>
      </c>
    </row>
    <row r="3449" spans="1:13">
      <c r="A3449" t="s">
        <v>8382</v>
      </c>
      <c r="B3449" s="1">
        <v>45182</v>
      </c>
      <c r="C3449">
        <v>-20478.14</v>
      </c>
      <c r="D3449" t="s">
        <v>1478</v>
      </c>
      <c r="E3449" t="s">
        <v>1496</v>
      </c>
      <c r="F3449" t="s">
        <v>264</v>
      </c>
      <c r="G3449" t="s">
        <v>13</v>
      </c>
      <c r="I3449" t="s">
        <v>77</v>
      </c>
      <c r="J3449" t="s">
        <v>8383</v>
      </c>
      <c r="K3449" t="str">
        <f ca="1">IF(ISNA(XLOOKUP(A3449,Customers!A:A,Customers!A:A)),"Invalid FK","Valid")</f>
        <v>Valid</v>
      </c>
      <c r="L3449" t="str">
        <f ca="1">IF(ISNA(XLOOKUP(B3449,Vendors!A:A,Vendors!A:A)),"Invalid FK","Valid")</f>
        <v>Valid</v>
      </c>
      <c r="M3449" t="str">
        <f ca="1">IF(ISNA(XLOOKUP(C3449,Headcount!C:C,Headcount!C:C)),"Invalid FK","Valid")</f>
        <v>Valid</v>
      </c>
    </row>
    <row r="3450" spans="1:13">
      <c r="A3450" t="s">
        <v>8384</v>
      </c>
      <c r="B3450" s="1">
        <v>44984</v>
      </c>
      <c r="C3450">
        <v>-56803.44</v>
      </c>
      <c r="D3450" t="s">
        <v>1478</v>
      </c>
      <c r="E3450" t="s">
        <v>36</v>
      </c>
      <c r="F3450" t="s">
        <v>268</v>
      </c>
      <c r="G3450" t="s">
        <v>13</v>
      </c>
      <c r="I3450" t="s">
        <v>125</v>
      </c>
      <c r="J3450" t="s">
        <v>8385</v>
      </c>
      <c r="K3450" t="str">
        <f ca="1">IF(ISNA(XLOOKUP(A3450,Customers!A:A,Customers!A:A)),"Invalid FK","Valid")</f>
        <v>Valid</v>
      </c>
      <c r="L3450" t="str">
        <f ca="1">IF(ISNA(XLOOKUP(B3450,Vendors!A:A,Vendors!A:A)),"Invalid FK","Valid")</f>
        <v>Valid</v>
      </c>
      <c r="M3450" t="str">
        <f ca="1">IF(ISNA(XLOOKUP(C3450,Headcount!C:C,Headcount!C:C)),"Invalid FK","Valid")</f>
        <v>Valid</v>
      </c>
    </row>
    <row r="3451" spans="1:13">
      <c r="A3451" t="s">
        <v>8386</v>
      </c>
      <c r="B3451" s="1">
        <v>44692</v>
      </c>
      <c r="C3451">
        <v>128586.15</v>
      </c>
      <c r="D3451" t="s">
        <v>1483</v>
      </c>
      <c r="E3451" t="s">
        <v>1499</v>
      </c>
      <c r="F3451" t="s">
        <v>264</v>
      </c>
      <c r="G3451" t="s">
        <v>17</v>
      </c>
      <c r="H3451" t="s">
        <v>728</v>
      </c>
      <c r="J3451" t="s">
        <v>8387</v>
      </c>
      <c r="K3451" t="str">
        <f ca="1">IF(ISNA(XLOOKUP(A3451,Customers!A:A,Customers!A:A)),"Invalid FK","Valid")</f>
        <v>Valid</v>
      </c>
      <c r="L3451" t="str">
        <f ca="1">IF(ISNA(XLOOKUP(B3451,Vendors!A:A,Vendors!A:A)),"Invalid FK","Valid")</f>
        <v>Valid</v>
      </c>
      <c r="M3451" t="str">
        <f ca="1">IF(ISNA(XLOOKUP(C3451,Headcount!C:C,Headcount!C:C)),"Invalid FK","Valid")</f>
        <v>Valid</v>
      </c>
    </row>
    <row r="3452" spans="1:13">
      <c r="A3452" t="s">
        <v>8388</v>
      </c>
      <c r="B3452" s="1">
        <v>44578</v>
      </c>
      <c r="C3452">
        <v>-72484.009999999995</v>
      </c>
      <c r="D3452" t="s">
        <v>1478</v>
      </c>
      <c r="E3452" t="s">
        <v>36</v>
      </c>
      <c r="F3452" t="s">
        <v>271</v>
      </c>
      <c r="G3452" t="s">
        <v>8</v>
      </c>
      <c r="I3452" t="s">
        <v>227</v>
      </c>
      <c r="J3452" t="s">
        <v>8389</v>
      </c>
      <c r="K3452" t="str">
        <f ca="1">IF(ISNA(XLOOKUP(A3452,Customers!A:A,Customers!A:A)),"Invalid FK","Valid")</f>
        <v>Valid</v>
      </c>
      <c r="L3452" t="str">
        <f ca="1">IF(ISNA(XLOOKUP(B3452,Vendors!A:A,Vendors!A:A)),"Invalid FK","Valid")</f>
        <v>Valid</v>
      </c>
      <c r="M3452" t="str">
        <f ca="1">IF(ISNA(XLOOKUP(C3452,Headcount!C:C,Headcount!C:C)),"Invalid FK","Valid")</f>
        <v>Valid</v>
      </c>
    </row>
    <row r="3453" spans="1:13">
      <c r="A3453" t="s">
        <v>8390</v>
      </c>
      <c r="B3453" s="1">
        <v>44646</v>
      </c>
      <c r="C3453">
        <v>-37344.25</v>
      </c>
      <c r="D3453" t="s">
        <v>1478</v>
      </c>
      <c r="E3453" t="s">
        <v>1534</v>
      </c>
      <c r="F3453" t="s">
        <v>268</v>
      </c>
      <c r="G3453" t="s">
        <v>29</v>
      </c>
      <c r="I3453" t="s">
        <v>23</v>
      </c>
      <c r="J3453" t="s">
        <v>8391</v>
      </c>
      <c r="K3453" t="str">
        <f ca="1">IF(ISNA(XLOOKUP(A3453,Customers!A:A,Customers!A:A)),"Invalid FK","Valid")</f>
        <v>Valid</v>
      </c>
      <c r="L3453" t="str">
        <f ca="1">IF(ISNA(XLOOKUP(B3453,Vendors!A:A,Vendors!A:A)),"Invalid FK","Valid")</f>
        <v>Valid</v>
      </c>
      <c r="M3453" t="str">
        <f ca="1">IF(ISNA(XLOOKUP(C3453,Headcount!C:C,Headcount!C:C)),"Invalid FK","Valid")</f>
        <v>Valid</v>
      </c>
    </row>
    <row r="3454" spans="1:13">
      <c r="A3454" t="s">
        <v>8392</v>
      </c>
      <c r="B3454" s="1">
        <v>45253</v>
      </c>
      <c r="C3454">
        <v>213843.83</v>
      </c>
      <c r="D3454" t="s">
        <v>1483</v>
      </c>
      <c r="E3454" t="s">
        <v>1487</v>
      </c>
      <c r="F3454" t="s">
        <v>271</v>
      </c>
      <c r="G3454" t="s">
        <v>29</v>
      </c>
      <c r="H3454" t="s">
        <v>844</v>
      </c>
      <c r="J3454" t="s">
        <v>8393</v>
      </c>
      <c r="K3454" t="str">
        <f ca="1">IF(ISNA(XLOOKUP(A3454,Customers!A:A,Customers!A:A)),"Invalid FK","Valid")</f>
        <v>Valid</v>
      </c>
      <c r="L3454" t="str">
        <f ca="1">IF(ISNA(XLOOKUP(B3454,Vendors!A:A,Vendors!A:A)),"Invalid FK","Valid")</f>
        <v>Valid</v>
      </c>
      <c r="M3454" t="str">
        <f ca="1">IF(ISNA(XLOOKUP(C3454,Headcount!C:C,Headcount!C:C)),"Invalid FK","Valid")</f>
        <v>Valid</v>
      </c>
    </row>
    <row r="3455" spans="1:13">
      <c r="A3455" t="s">
        <v>8394</v>
      </c>
      <c r="B3455" s="1">
        <v>44871</v>
      </c>
      <c r="C3455">
        <v>-27345.23</v>
      </c>
      <c r="D3455" t="s">
        <v>1478</v>
      </c>
      <c r="E3455" t="s">
        <v>1509</v>
      </c>
      <c r="F3455" t="s">
        <v>264</v>
      </c>
      <c r="G3455" t="s">
        <v>13</v>
      </c>
      <c r="I3455" t="s">
        <v>147</v>
      </c>
      <c r="J3455" t="s">
        <v>8395</v>
      </c>
      <c r="K3455" t="str">
        <f ca="1">IF(ISNA(XLOOKUP(A3455,Customers!A:A,Customers!A:A)),"Invalid FK","Valid")</f>
        <v>Valid</v>
      </c>
      <c r="L3455" t="str">
        <f ca="1">IF(ISNA(XLOOKUP(B3455,Vendors!A:A,Vendors!A:A)),"Invalid FK","Valid")</f>
        <v>Valid</v>
      </c>
      <c r="M3455" t="str">
        <f ca="1">IF(ISNA(XLOOKUP(C3455,Headcount!C:C,Headcount!C:C)),"Invalid FK","Valid")</f>
        <v>Valid</v>
      </c>
    </row>
    <row r="3456" spans="1:13">
      <c r="A3456" t="s">
        <v>8396</v>
      </c>
      <c r="B3456" s="1">
        <v>44667</v>
      </c>
      <c r="C3456">
        <v>-68222.2</v>
      </c>
      <c r="D3456" t="s">
        <v>1478</v>
      </c>
      <c r="E3456" t="s">
        <v>1534</v>
      </c>
      <c r="F3456" t="s">
        <v>271</v>
      </c>
      <c r="G3456" t="s">
        <v>13</v>
      </c>
      <c r="I3456" t="s">
        <v>175</v>
      </c>
      <c r="J3456" t="s">
        <v>8397</v>
      </c>
      <c r="K3456" t="str">
        <f ca="1">IF(ISNA(XLOOKUP(A3456,Customers!A:A,Customers!A:A)),"Invalid FK","Valid")</f>
        <v>Valid</v>
      </c>
      <c r="L3456" t="str">
        <f ca="1">IF(ISNA(XLOOKUP(B3456,Vendors!A:A,Vendors!A:A)),"Invalid FK","Valid")</f>
        <v>Valid</v>
      </c>
      <c r="M3456" t="str">
        <f ca="1">IF(ISNA(XLOOKUP(C3456,Headcount!C:C,Headcount!C:C)),"Invalid FK","Valid")</f>
        <v>Valid</v>
      </c>
    </row>
    <row r="3457" spans="1:13">
      <c r="A3457" t="s">
        <v>8398</v>
      </c>
      <c r="B3457" s="1">
        <v>44695</v>
      </c>
      <c r="C3457">
        <v>-72090.490000000005</v>
      </c>
      <c r="D3457" t="s">
        <v>1478</v>
      </c>
      <c r="E3457" t="s">
        <v>1509</v>
      </c>
      <c r="F3457" t="s">
        <v>268</v>
      </c>
      <c r="G3457" t="s">
        <v>8</v>
      </c>
      <c r="I3457" t="s">
        <v>195</v>
      </c>
      <c r="J3457" t="s">
        <v>8399</v>
      </c>
      <c r="K3457" t="str">
        <f ca="1">IF(ISNA(XLOOKUP(A3457,Customers!A:A,Customers!A:A)),"Invalid FK","Valid")</f>
        <v>Valid</v>
      </c>
      <c r="L3457" t="str">
        <f ca="1">IF(ISNA(XLOOKUP(B3457,Vendors!A:A,Vendors!A:A)),"Invalid FK","Valid")</f>
        <v>Valid</v>
      </c>
      <c r="M3457" t="str">
        <f ca="1">IF(ISNA(XLOOKUP(C3457,Headcount!C:C,Headcount!C:C)),"Invalid FK","Valid")</f>
        <v>Valid</v>
      </c>
    </row>
    <row r="3458" spans="1:13">
      <c r="A3458" t="s">
        <v>8400</v>
      </c>
      <c r="B3458" s="1">
        <v>45050</v>
      </c>
      <c r="C3458">
        <v>21536.16</v>
      </c>
      <c r="D3458" t="s">
        <v>1504</v>
      </c>
      <c r="E3458" t="s">
        <v>1504</v>
      </c>
      <c r="F3458" t="s">
        <v>271</v>
      </c>
      <c r="G3458" t="s">
        <v>13</v>
      </c>
      <c r="J3458" t="s">
        <v>8401</v>
      </c>
      <c r="K3458" t="str">
        <f ca="1">IF(ISNA(XLOOKUP(A3458,Customers!A:A,Customers!A:A)),"Invalid FK","Valid")</f>
        <v>Valid</v>
      </c>
      <c r="L3458" t="str">
        <f ca="1">IF(ISNA(XLOOKUP(B3458,Vendors!A:A,Vendors!A:A)),"Invalid FK","Valid")</f>
        <v>Valid</v>
      </c>
      <c r="M3458" t="str">
        <f ca="1">IF(ISNA(XLOOKUP(C3458,Headcount!C:C,Headcount!C:C)),"Invalid FK","Valid")</f>
        <v>Valid</v>
      </c>
    </row>
    <row r="3459" spans="1:13">
      <c r="A3459" t="s">
        <v>8402</v>
      </c>
      <c r="B3459" s="1">
        <v>44853</v>
      </c>
      <c r="C3459">
        <v>123224.53</v>
      </c>
      <c r="D3459" t="s">
        <v>1483</v>
      </c>
      <c r="E3459" t="s">
        <v>1487</v>
      </c>
      <c r="F3459" t="s">
        <v>264</v>
      </c>
      <c r="G3459" t="s">
        <v>13</v>
      </c>
      <c r="H3459" t="s">
        <v>690</v>
      </c>
      <c r="J3459" t="s">
        <v>8403</v>
      </c>
      <c r="K3459" t="str">
        <f ca="1">IF(ISNA(XLOOKUP(A3459,Customers!A:A,Customers!A:A)),"Invalid FK","Valid")</f>
        <v>Valid</v>
      </c>
      <c r="L3459" t="str">
        <f ca="1">IF(ISNA(XLOOKUP(B3459,Vendors!A:A,Vendors!A:A)),"Invalid FK","Valid")</f>
        <v>Valid</v>
      </c>
      <c r="M3459" t="str">
        <f ca="1">IF(ISNA(XLOOKUP(C3459,Headcount!C:C,Headcount!C:C)),"Invalid FK","Valid")</f>
        <v>Valid</v>
      </c>
    </row>
    <row r="3460" spans="1:13">
      <c r="A3460" t="s">
        <v>8404</v>
      </c>
      <c r="B3460" s="1">
        <v>44834</v>
      </c>
      <c r="C3460">
        <v>196537.62</v>
      </c>
      <c r="D3460" t="s">
        <v>1483</v>
      </c>
      <c r="E3460" t="s">
        <v>1487</v>
      </c>
      <c r="F3460" t="s">
        <v>268</v>
      </c>
      <c r="G3460" t="s">
        <v>29</v>
      </c>
      <c r="H3460" t="s">
        <v>1323</v>
      </c>
      <c r="J3460" t="s">
        <v>8405</v>
      </c>
      <c r="K3460" t="str">
        <f ca="1">IF(ISNA(XLOOKUP(A3460,Customers!A:A,Customers!A:A)),"Invalid FK","Valid")</f>
        <v>Valid</v>
      </c>
      <c r="L3460" t="str">
        <f ca="1">IF(ISNA(XLOOKUP(B3460,Vendors!A:A,Vendors!A:A)),"Invalid FK","Valid")</f>
        <v>Valid</v>
      </c>
      <c r="M3460" t="str">
        <f ca="1">IF(ISNA(XLOOKUP(C3460,Headcount!C:C,Headcount!C:C)),"Invalid FK","Valid")</f>
        <v>Valid</v>
      </c>
    </row>
    <row r="3461" spans="1:13">
      <c r="A3461" t="s">
        <v>8406</v>
      </c>
      <c r="B3461" s="1">
        <v>44979</v>
      </c>
      <c r="C3461">
        <v>-45535.41</v>
      </c>
      <c r="D3461" t="s">
        <v>1478</v>
      </c>
      <c r="E3461" t="s">
        <v>36</v>
      </c>
      <c r="F3461" t="s">
        <v>271</v>
      </c>
      <c r="G3461" t="s">
        <v>8</v>
      </c>
      <c r="I3461" t="s">
        <v>248</v>
      </c>
      <c r="J3461" t="s">
        <v>8407</v>
      </c>
      <c r="K3461" t="str">
        <f ca="1">IF(ISNA(XLOOKUP(A3461,Customers!A:A,Customers!A:A)),"Invalid FK","Valid")</f>
        <v>Valid</v>
      </c>
      <c r="L3461" t="str">
        <f ca="1">IF(ISNA(XLOOKUP(B3461,Vendors!A:A,Vendors!A:A)),"Invalid FK","Valid")</f>
        <v>Valid</v>
      </c>
      <c r="M3461" t="str">
        <f ca="1">IF(ISNA(XLOOKUP(C3461,Headcount!C:C,Headcount!C:C)),"Invalid FK","Valid")</f>
        <v>Valid</v>
      </c>
    </row>
    <row r="3462" spans="1:13">
      <c r="A3462" t="s">
        <v>8408</v>
      </c>
      <c r="B3462" s="1">
        <v>45073</v>
      </c>
      <c r="C3462">
        <v>132315.64000000001</v>
      </c>
      <c r="D3462" t="s">
        <v>1483</v>
      </c>
      <c r="E3462" t="s">
        <v>1484</v>
      </c>
      <c r="F3462" t="s">
        <v>268</v>
      </c>
      <c r="G3462" t="s">
        <v>17</v>
      </c>
      <c r="H3462" t="s">
        <v>718</v>
      </c>
      <c r="J3462" t="s">
        <v>8409</v>
      </c>
      <c r="K3462" t="str">
        <f ca="1">IF(ISNA(XLOOKUP(A3462,Customers!A:A,Customers!A:A)),"Invalid FK","Valid")</f>
        <v>Valid</v>
      </c>
      <c r="L3462" t="str">
        <f ca="1">IF(ISNA(XLOOKUP(B3462,Vendors!A:A,Vendors!A:A)),"Invalid FK","Valid")</f>
        <v>Valid</v>
      </c>
      <c r="M3462" t="str">
        <f ca="1">IF(ISNA(XLOOKUP(C3462,Headcount!C:C,Headcount!C:C)),"Invalid FK","Valid")</f>
        <v>Valid</v>
      </c>
    </row>
    <row r="3463" spans="1:13">
      <c r="A3463" t="s">
        <v>8410</v>
      </c>
      <c r="B3463" s="1">
        <v>44669</v>
      </c>
      <c r="C3463">
        <v>112596.43</v>
      </c>
      <c r="D3463" t="s">
        <v>1483</v>
      </c>
      <c r="E3463" t="s">
        <v>1499</v>
      </c>
      <c r="F3463" t="s">
        <v>268</v>
      </c>
      <c r="G3463" t="s">
        <v>8</v>
      </c>
      <c r="H3463" t="s">
        <v>822</v>
      </c>
      <c r="J3463" t="s">
        <v>8411</v>
      </c>
      <c r="K3463" t="str">
        <f ca="1">IF(ISNA(XLOOKUP(A3463,Customers!A:A,Customers!A:A)),"Invalid FK","Valid")</f>
        <v>Valid</v>
      </c>
      <c r="L3463" t="str">
        <f ca="1">IF(ISNA(XLOOKUP(B3463,Vendors!A:A,Vendors!A:A)),"Invalid FK","Valid")</f>
        <v>Valid</v>
      </c>
      <c r="M3463" t="str">
        <f ca="1">IF(ISNA(XLOOKUP(C3463,Headcount!C:C,Headcount!C:C)),"Invalid FK","Valid")</f>
        <v>Valid</v>
      </c>
    </row>
    <row r="3464" spans="1:13">
      <c r="A3464" t="s">
        <v>8412</v>
      </c>
      <c r="B3464" s="1">
        <v>44636</v>
      </c>
      <c r="C3464">
        <v>130569.64</v>
      </c>
      <c r="D3464" t="s">
        <v>1483</v>
      </c>
      <c r="E3464" t="s">
        <v>1499</v>
      </c>
      <c r="F3464" t="s">
        <v>264</v>
      </c>
      <c r="G3464" t="s">
        <v>13</v>
      </c>
      <c r="H3464" t="s">
        <v>1381</v>
      </c>
      <c r="J3464" t="s">
        <v>8413</v>
      </c>
      <c r="K3464" t="str">
        <f ca="1">IF(ISNA(XLOOKUP(A3464,Customers!A:A,Customers!A:A)),"Invalid FK","Valid")</f>
        <v>Valid</v>
      </c>
      <c r="L3464" t="str">
        <f ca="1">IF(ISNA(XLOOKUP(B3464,Vendors!A:A,Vendors!A:A)),"Invalid FK","Valid")</f>
        <v>Valid</v>
      </c>
      <c r="M3464" t="str">
        <f ca="1">IF(ISNA(XLOOKUP(C3464,Headcount!C:C,Headcount!C:C)),"Invalid FK","Valid")</f>
        <v>Valid</v>
      </c>
    </row>
    <row r="3465" spans="1:13">
      <c r="A3465" t="s">
        <v>8414</v>
      </c>
      <c r="B3465" s="1">
        <v>44628</v>
      </c>
      <c r="C3465">
        <v>155288.25</v>
      </c>
      <c r="D3465" t="s">
        <v>1483</v>
      </c>
      <c r="E3465" t="s">
        <v>1499</v>
      </c>
      <c r="F3465" t="s">
        <v>268</v>
      </c>
      <c r="G3465" t="s">
        <v>17</v>
      </c>
      <c r="H3465" t="s">
        <v>1137</v>
      </c>
      <c r="J3465" t="s">
        <v>8415</v>
      </c>
      <c r="K3465" t="str">
        <f ca="1">IF(ISNA(XLOOKUP(A3465,Customers!A:A,Customers!A:A)),"Invalid FK","Valid")</f>
        <v>Valid</v>
      </c>
      <c r="L3465" t="str">
        <f ca="1">IF(ISNA(XLOOKUP(B3465,Vendors!A:A,Vendors!A:A)),"Invalid FK","Valid")</f>
        <v>Valid</v>
      </c>
      <c r="M3465" t="str">
        <f ca="1">IF(ISNA(XLOOKUP(C3465,Headcount!C:C,Headcount!C:C)),"Invalid FK","Valid")</f>
        <v>Valid</v>
      </c>
    </row>
    <row r="3466" spans="1:13">
      <c r="A3466" t="s">
        <v>8416</v>
      </c>
      <c r="B3466" s="1">
        <v>44777</v>
      </c>
      <c r="C3466">
        <v>173014.87</v>
      </c>
      <c r="D3466" t="s">
        <v>1483</v>
      </c>
      <c r="E3466" t="s">
        <v>1487</v>
      </c>
      <c r="F3466" t="s">
        <v>268</v>
      </c>
      <c r="G3466" t="s">
        <v>17</v>
      </c>
      <c r="H3466" t="s">
        <v>1411</v>
      </c>
      <c r="J3466" t="s">
        <v>8417</v>
      </c>
      <c r="K3466" t="str">
        <f ca="1">IF(ISNA(XLOOKUP(A3466,Customers!A:A,Customers!A:A)),"Invalid FK","Valid")</f>
        <v>Valid</v>
      </c>
      <c r="L3466" t="str">
        <f ca="1">IF(ISNA(XLOOKUP(B3466,Vendors!A:A,Vendors!A:A)),"Invalid FK","Valid")</f>
        <v>Valid</v>
      </c>
      <c r="M3466" t="str">
        <f ca="1">IF(ISNA(XLOOKUP(C3466,Headcount!C:C,Headcount!C:C)),"Invalid FK","Valid")</f>
        <v>Valid</v>
      </c>
    </row>
    <row r="3467" spans="1:13">
      <c r="A3467" t="s">
        <v>8418</v>
      </c>
      <c r="B3467" s="1">
        <v>45034</v>
      </c>
      <c r="C3467">
        <v>-31322.42</v>
      </c>
      <c r="D3467" t="s">
        <v>1478</v>
      </c>
      <c r="E3467" t="s">
        <v>1534</v>
      </c>
      <c r="F3467" t="s">
        <v>264</v>
      </c>
      <c r="G3467" t="s">
        <v>13</v>
      </c>
      <c r="I3467" t="s">
        <v>117</v>
      </c>
      <c r="J3467" t="s">
        <v>8419</v>
      </c>
      <c r="K3467" t="str">
        <f ca="1">IF(ISNA(XLOOKUP(A3467,Customers!A:A,Customers!A:A)),"Invalid FK","Valid")</f>
        <v>Valid</v>
      </c>
      <c r="L3467" t="str">
        <f ca="1">IF(ISNA(XLOOKUP(B3467,Vendors!A:A,Vendors!A:A)),"Invalid FK","Valid")</f>
        <v>Valid</v>
      </c>
      <c r="M3467" t="str">
        <f ca="1">IF(ISNA(XLOOKUP(C3467,Headcount!C:C,Headcount!C:C)),"Invalid FK","Valid")</f>
        <v>Valid</v>
      </c>
    </row>
    <row r="3468" spans="1:13">
      <c r="A3468" t="s">
        <v>8420</v>
      </c>
      <c r="B3468" s="1">
        <v>44655</v>
      </c>
      <c r="C3468">
        <v>156376.01</v>
      </c>
      <c r="D3468" t="s">
        <v>1483</v>
      </c>
      <c r="E3468" t="s">
        <v>1487</v>
      </c>
      <c r="F3468" t="s">
        <v>264</v>
      </c>
      <c r="G3468" t="s">
        <v>17</v>
      </c>
      <c r="H3468" t="s">
        <v>1159</v>
      </c>
      <c r="J3468" t="s">
        <v>8421</v>
      </c>
      <c r="K3468" t="str">
        <f ca="1">IF(ISNA(XLOOKUP(A3468,Customers!A:A,Customers!A:A)),"Invalid FK","Valid")</f>
        <v>Valid</v>
      </c>
      <c r="L3468" t="str">
        <f ca="1">IF(ISNA(XLOOKUP(B3468,Vendors!A:A,Vendors!A:A)),"Invalid FK","Valid")</f>
        <v>Valid</v>
      </c>
      <c r="M3468" t="str">
        <f ca="1">IF(ISNA(XLOOKUP(C3468,Headcount!C:C,Headcount!C:C)),"Invalid FK","Valid")</f>
        <v>Valid</v>
      </c>
    </row>
    <row r="3469" spans="1:13">
      <c r="A3469" t="s">
        <v>8422</v>
      </c>
      <c r="B3469" s="1">
        <v>45215</v>
      </c>
      <c r="C3469">
        <v>155169.53</v>
      </c>
      <c r="D3469" t="s">
        <v>1483</v>
      </c>
      <c r="E3469" t="s">
        <v>1484</v>
      </c>
      <c r="F3469" t="s">
        <v>271</v>
      </c>
      <c r="G3469" t="s">
        <v>13</v>
      </c>
      <c r="H3469" t="s">
        <v>854</v>
      </c>
      <c r="J3469" t="s">
        <v>8423</v>
      </c>
      <c r="K3469" t="str">
        <f ca="1">IF(ISNA(XLOOKUP(A3469,Customers!A:A,Customers!A:A)),"Invalid FK","Valid")</f>
        <v>Valid</v>
      </c>
      <c r="L3469" t="str">
        <f ca="1">IF(ISNA(XLOOKUP(B3469,Vendors!A:A,Vendors!A:A)),"Invalid FK","Valid")</f>
        <v>Valid</v>
      </c>
      <c r="M3469" t="str">
        <f ca="1">IF(ISNA(XLOOKUP(C3469,Headcount!C:C,Headcount!C:C)),"Invalid FK","Valid")</f>
        <v>Valid</v>
      </c>
    </row>
    <row r="3470" spans="1:13">
      <c r="A3470" t="s">
        <v>8424</v>
      </c>
      <c r="B3470" s="1">
        <v>44896</v>
      </c>
      <c r="C3470">
        <v>118437.91</v>
      </c>
      <c r="D3470" t="s">
        <v>1483</v>
      </c>
      <c r="E3470" t="s">
        <v>1487</v>
      </c>
      <c r="F3470" t="s">
        <v>271</v>
      </c>
      <c r="G3470" t="s">
        <v>29</v>
      </c>
      <c r="H3470" t="s">
        <v>1047</v>
      </c>
      <c r="J3470" t="s">
        <v>8425</v>
      </c>
      <c r="K3470" t="str">
        <f ca="1">IF(ISNA(XLOOKUP(A3470,Customers!A:A,Customers!A:A)),"Invalid FK","Valid")</f>
        <v>Valid</v>
      </c>
      <c r="L3470" t="str">
        <f ca="1">IF(ISNA(XLOOKUP(B3470,Vendors!A:A,Vendors!A:A)),"Invalid FK","Valid")</f>
        <v>Valid</v>
      </c>
      <c r="M3470" t="str">
        <f ca="1">IF(ISNA(XLOOKUP(C3470,Headcount!C:C,Headcount!C:C)),"Invalid FK","Valid")</f>
        <v>Valid</v>
      </c>
    </row>
    <row r="3471" spans="1:13">
      <c r="A3471" t="s">
        <v>8426</v>
      </c>
      <c r="B3471" s="1">
        <v>45220</v>
      </c>
      <c r="C3471">
        <v>215678.84</v>
      </c>
      <c r="D3471" t="s">
        <v>1483</v>
      </c>
      <c r="E3471" t="s">
        <v>1484</v>
      </c>
      <c r="F3471" t="s">
        <v>271</v>
      </c>
      <c r="G3471" t="s">
        <v>29</v>
      </c>
      <c r="H3471" t="s">
        <v>720</v>
      </c>
      <c r="J3471" t="s">
        <v>8427</v>
      </c>
      <c r="K3471" t="str">
        <f ca="1">IF(ISNA(XLOOKUP(A3471,Customers!A:A,Customers!A:A)),"Invalid FK","Valid")</f>
        <v>Valid</v>
      </c>
      <c r="L3471" t="str">
        <f ca="1">IF(ISNA(XLOOKUP(B3471,Vendors!A:A,Vendors!A:A)),"Invalid FK","Valid")</f>
        <v>Valid</v>
      </c>
      <c r="M3471" t="str">
        <f ca="1">IF(ISNA(XLOOKUP(C3471,Headcount!C:C,Headcount!C:C)),"Invalid FK","Valid")</f>
        <v>Valid</v>
      </c>
    </row>
    <row r="3472" spans="1:13">
      <c r="A3472" t="s">
        <v>8428</v>
      </c>
      <c r="B3472" s="1">
        <v>44945</v>
      </c>
      <c r="C3472">
        <v>199856.36</v>
      </c>
      <c r="D3472" t="s">
        <v>1483</v>
      </c>
      <c r="E3472" t="s">
        <v>1499</v>
      </c>
      <c r="F3472" t="s">
        <v>268</v>
      </c>
      <c r="G3472" t="s">
        <v>17</v>
      </c>
      <c r="H3472" t="s">
        <v>975</v>
      </c>
      <c r="J3472" t="s">
        <v>8429</v>
      </c>
      <c r="K3472" t="str">
        <f ca="1">IF(ISNA(XLOOKUP(A3472,Customers!A:A,Customers!A:A)),"Invalid FK","Valid")</f>
        <v>Valid</v>
      </c>
      <c r="L3472" t="str">
        <f ca="1">IF(ISNA(XLOOKUP(B3472,Vendors!A:A,Vendors!A:A)),"Invalid FK","Valid")</f>
        <v>Valid</v>
      </c>
      <c r="M3472" t="str">
        <f ca="1">IF(ISNA(XLOOKUP(C3472,Headcount!C:C,Headcount!C:C)),"Invalid FK","Valid")</f>
        <v>Valid</v>
      </c>
    </row>
    <row r="3473" spans="1:13">
      <c r="A3473" t="s">
        <v>8430</v>
      </c>
      <c r="B3473" s="1">
        <v>45022</v>
      </c>
      <c r="C3473">
        <v>133977.37</v>
      </c>
      <c r="D3473" t="s">
        <v>1483</v>
      </c>
      <c r="E3473" t="s">
        <v>1487</v>
      </c>
      <c r="F3473" t="s">
        <v>264</v>
      </c>
      <c r="G3473" t="s">
        <v>29</v>
      </c>
      <c r="H3473" t="s">
        <v>1155</v>
      </c>
      <c r="J3473" t="s">
        <v>8431</v>
      </c>
      <c r="K3473" t="str">
        <f ca="1">IF(ISNA(XLOOKUP(A3473,Customers!A:A,Customers!A:A)),"Invalid FK","Valid")</f>
        <v>Valid</v>
      </c>
      <c r="L3473" t="str">
        <f ca="1">IF(ISNA(XLOOKUP(B3473,Vendors!A:A,Vendors!A:A)),"Invalid FK","Valid")</f>
        <v>Valid</v>
      </c>
      <c r="M3473" t="str">
        <f ca="1">IF(ISNA(XLOOKUP(C3473,Headcount!C:C,Headcount!C:C)),"Invalid FK","Valid")</f>
        <v>Valid</v>
      </c>
    </row>
    <row r="3474" spans="1:13">
      <c r="A3474" t="s">
        <v>8432</v>
      </c>
      <c r="B3474" s="1">
        <v>44671</v>
      </c>
      <c r="C3474">
        <v>-43499.02</v>
      </c>
      <c r="D3474" t="s">
        <v>1478</v>
      </c>
      <c r="E3474" t="s">
        <v>1509</v>
      </c>
      <c r="F3474" t="s">
        <v>268</v>
      </c>
      <c r="G3474" t="s">
        <v>29</v>
      </c>
      <c r="I3474" t="s">
        <v>75</v>
      </c>
      <c r="J3474" t="s">
        <v>8433</v>
      </c>
      <c r="K3474" t="str">
        <f ca="1">IF(ISNA(XLOOKUP(A3474,Customers!A:A,Customers!A:A)),"Invalid FK","Valid")</f>
        <v>Valid</v>
      </c>
      <c r="L3474" t="str">
        <f ca="1">IF(ISNA(XLOOKUP(B3474,Vendors!A:A,Vendors!A:A)),"Invalid FK","Valid")</f>
        <v>Valid</v>
      </c>
      <c r="M3474" t="str">
        <f ca="1">IF(ISNA(XLOOKUP(C3474,Headcount!C:C,Headcount!C:C)),"Invalid FK","Valid")</f>
        <v>Valid</v>
      </c>
    </row>
    <row r="3475" spans="1:13">
      <c r="A3475" t="s">
        <v>8434</v>
      </c>
      <c r="B3475" s="1">
        <v>45211</v>
      </c>
      <c r="C3475">
        <v>-56843.29</v>
      </c>
      <c r="D3475" t="s">
        <v>1478</v>
      </c>
      <c r="E3475" t="s">
        <v>1509</v>
      </c>
      <c r="F3475" t="s">
        <v>264</v>
      </c>
      <c r="G3475" t="s">
        <v>29</v>
      </c>
      <c r="I3475" t="s">
        <v>213</v>
      </c>
      <c r="J3475" t="s">
        <v>8435</v>
      </c>
      <c r="K3475" t="str">
        <f ca="1">IF(ISNA(XLOOKUP(A3475,Customers!A:A,Customers!A:A)),"Invalid FK","Valid")</f>
        <v>Valid</v>
      </c>
      <c r="L3475" t="str">
        <f ca="1">IF(ISNA(XLOOKUP(B3475,Vendors!A:A,Vendors!A:A)),"Invalid FK","Valid")</f>
        <v>Valid</v>
      </c>
      <c r="M3475" t="str">
        <f ca="1">IF(ISNA(XLOOKUP(C3475,Headcount!C:C,Headcount!C:C)),"Invalid FK","Valid")</f>
        <v>Valid</v>
      </c>
    </row>
    <row r="3476" spans="1:13">
      <c r="A3476" t="s">
        <v>8436</v>
      </c>
      <c r="B3476" s="1">
        <v>45012</v>
      </c>
      <c r="C3476">
        <v>162538.56</v>
      </c>
      <c r="D3476" t="s">
        <v>1483</v>
      </c>
      <c r="E3476" t="s">
        <v>1484</v>
      </c>
      <c r="F3476" t="s">
        <v>264</v>
      </c>
      <c r="G3476" t="s">
        <v>29</v>
      </c>
      <c r="H3476" t="s">
        <v>926</v>
      </c>
      <c r="J3476" t="s">
        <v>8437</v>
      </c>
      <c r="K3476" t="str">
        <f ca="1">IF(ISNA(XLOOKUP(A3476,Customers!A:A,Customers!A:A)),"Invalid FK","Valid")</f>
        <v>Valid</v>
      </c>
      <c r="L3476" t="str">
        <f ca="1">IF(ISNA(XLOOKUP(B3476,Vendors!A:A,Vendors!A:A)),"Invalid FK","Valid")</f>
        <v>Valid</v>
      </c>
      <c r="M3476" t="str">
        <f ca="1">IF(ISNA(XLOOKUP(C3476,Headcount!C:C,Headcount!C:C)),"Invalid FK","Valid")</f>
        <v>Valid</v>
      </c>
    </row>
    <row r="3477" spans="1:13">
      <c r="A3477" t="s">
        <v>8438</v>
      </c>
      <c r="B3477" s="1">
        <v>44916</v>
      </c>
      <c r="C3477">
        <v>81008.77</v>
      </c>
      <c r="D3477" t="s">
        <v>1483</v>
      </c>
      <c r="E3477" t="s">
        <v>1484</v>
      </c>
      <c r="F3477" t="s">
        <v>264</v>
      </c>
      <c r="G3477" t="s">
        <v>29</v>
      </c>
      <c r="H3477" t="s">
        <v>1207</v>
      </c>
      <c r="J3477" t="s">
        <v>8439</v>
      </c>
      <c r="K3477" t="str">
        <f ca="1">IF(ISNA(XLOOKUP(A3477,Customers!A:A,Customers!A:A)),"Invalid FK","Valid")</f>
        <v>Valid</v>
      </c>
      <c r="L3477" t="str">
        <f ca="1">IF(ISNA(XLOOKUP(B3477,Vendors!A:A,Vendors!A:A)),"Invalid FK","Valid")</f>
        <v>Valid</v>
      </c>
      <c r="M3477" t="str">
        <f ca="1">IF(ISNA(XLOOKUP(C3477,Headcount!C:C,Headcount!C:C)),"Invalid FK","Valid")</f>
        <v>Valid</v>
      </c>
    </row>
    <row r="3478" spans="1:13">
      <c r="A3478" t="s">
        <v>8440</v>
      </c>
      <c r="B3478" s="1">
        <v>45010</v>
      </c>
      <c r="C3478">
        <v>108408.92</v>
      </c>
      <c r="D3478" t="s">
        <v>1483</v>
      </c>
      <c r="E3478" t="s">
        <v>1499</v>
      </c>
      <c r="F3478" t="s">
        <v>268</v>
      </c>
      <c r="G3478" t="s">
        <v>13</v>
      </c>
      <c r="H3478" t="s">
        <v>1003</v>
      </c>
      <c r="J3478" t="s">
        <v>8441</v>
      </c>
      <c r="K3478" t="str">
        <f ca="1">IF(ISNA(XLOOKUP(A3478,Customers!A:A,Customers!A:A)),"Invalid FK","Valid")</f>
        <v>Valid</v>
      </c>
      <c r="L3478" t="str">
        <f ca="1">IF(ISNA(XLOOKUP(B3478,Vendors!A:A,Vendors!A:A)),"Invalid FK","Valid")</f>
        <v>Valid</v>
      </c>
      <c r="M3478" t="str">
        <f ca="1">IF(ISNA(XLOOKUP(C3478,Headcount!C:C,Headcount!C:C)),"Invalid FK","Valid")</f>
        <v>Valid</v>
      </c>
    </row>
    <row r="3479" spans="1:13">
      <c r="A3479" t="s">
        <v>8442</v>
      </c>
      <c r="B3479" s="1">
        <v>45232</v>
      </c>
      <c r="C3479">
        <v>16695.73</v>
      </c>
      <c r="D3479" t="s">
        <v>1587</v>
      </c>
      <c r="E3479" t="s">
        <v>1587</v>
      </c>
      <c r="F3479" t="s">
        <v>264</v>
      </c>
      <c r="G3479" t="s">
        <v>29</v>
      </c>
      <c r="J3479" t="s">
        <v>8443</v>
      </c>
      <c r="K3479" t="str">
        <f ca="1">IF(ISNA(XLOOKUP(A3479,Customers!A:A,Customers!A:A)),"Invalid FK","Valid")</f>
        <v>Valid</v>
      </c>
      <c r="L3479" t="str">
        <f ca="1">IF(ISNA(XLOOKUP(B3479,Vendors!A:A,Vendors!A:A)),"Invalid FK","Valid")</f>
        <v>Valid</v>
      </c>
      <c r="M3479" t="str">
        <f ca="1">IF(ISNA(XLOOKUP(C3479,Headcount!C:C,Headcount!C:C)),"Invalid FK","Valid")</f>
        <v>Valid</v>
      </c>
    </row>
    <row r="3480" spans="1:13">
      <c r="A3480" t="s">
        <v>8444</v>
      </c>
      <c r="B3480" s="1">
        <v>44800</v>
      </c>
      <c r="C3480">
        <v>-30937</v>
      </c>
      <c r="D3480" t="s">
        <v>1478</v>
      </c>
      <c r="E3480" t="s">
        <v>1496</v>
      </c>
      <c r="F3480" t="s">
        <v>271</v>
      </c>
      <c r="G3480" t="s">
        <v>17</v>
      </c>
      <c r="I3480" t="s">
        <v>145</v>
      </c>
      <c r="J3480" t="s">
        <v>8445</v>
      </c>
      <c r="K3480" t="str">
        <f ca="1">IF(ISNA(XLOOKUP(A3480,Customers!A:A,Customers!A:A)),"Invalid FK","Valid")</f>
        <v>Valid</v>
      </c>
      <c r="L3480" t="str">
        <f ca="1">IF(ISNA(XLOOKUP(B3480,Vendors!A:A,Vendors!A:A)),"Invalid FK","Valid")</f>
        <v>Valid</v>
      </c>
      <c r="M3480" t="str">
        <f ca="1">IF(ISNA(XLOOKUP(C3480,Headcount!C:C,Headcount!C:C)),"Invalid FK","Valid")</f>
        <v>Valid</v>
      </c>
    </row>
    <row r="3481" spans="1:13">
      <c r="A3481" t="s">
        <v>8446</v>
      </c>
      <c r="B3481" s="1">
        <v>44628</v>
      </c>
      <c r="C3481">
        <v>245684.66</v>
      </c>
      <c r="D3481" t="s">
        <v>1483</v>
      </c>
      <c r="E3481" t="s">
        <v>1484</v>
      </c>
      <c r="F3481" t="s">
        <v>271</v>
      </c>
      <c r="G3481" t="s">
        <v>13</v>
      </c>
      <c r="H3481" t="s">
        <v>1093</v>
      </c>
      <c r="J3481" t="s">
        <v>8447</v>
      </c>
      <c r="K3481" t="str">
        <f ca="1">IF(ISNA(XLOOKUP(A3481,Customers!A:A,Customers!A:A)),"Invalid FK","Valid")</f>
        <v>Valid</v>
      </c>
      <c r="L3481" t="str">
        <f ca="1">IF(ISNA(XLOOKUP(B3481,Vendors!A:A,Vendors!A:A)),"Invalid FK","Valid")</f>
        <v>Valid</v>
      </c>
      <c r="M3481" t="str">
        <f ca="1">IF(ISNA(XLOOKUP(C3481,Headcount!C:C,Headcount!C:C)),"Invalid FK","Valid")</f>
        <v>Valid</v>
      </c>
    </row>
    <row r="3482" spans="1:13">
      <c r="A3482" t="s">
        <v>8448</v>
      </c>
      <c r="B3482" s="1">
        <v>44724</v>
      </c>
      <c r="C3482">
        <v>-15531.4</v>
      </c>
      <c r="D3482" t="s">
        <v>1478</v>
      </c>
      <c r="E3482" t="s">
        <v>20</v>
      </c>
      <c r="F3482" t="s">
        <v>271</v>
      </c>
      <c r="G3482" t="s">
        <v>8</v>
      </c>
      <c r="I3482" t="s">
        <v>21</v>
      </c>
      <c r="J3482" t="s">
        <v>8449</v>
      </c>
      <c r="K3482" t="str">
        <f ca="1">IF(ISNA(XLOOKUP(A3482,Customers!A:A,Customers!A:A)),"Invalid FK","Valid")</f>
        <v>Valid</v>
      </c>
      <c r="L3482" t="str">
        <f ca="1">IF(ISNA(XLOOKUP(B3482,Vendors!A:A,Vendors!A:A)),"Invalid FK","Valid")</f>
        <v>Valid</v>
      </c>
      <c r="M3482" t="str">
        <f ca="1">IF(ISNA(XLOOKUP(C3482,Headcount!C:C,Headcount!C:C)),"Invalid FK","Valid")</f>
        <v>Valid</v>
      </c>
    </row>
    <row r="3483" spans="1:13">
      <c r="A3483" t="s">
        <v>8450</v>
      </c>
      <c r="B3483" s="1">
        <v>45209</v>
      </c>
      <c r="C3483">
        <v>-59663.01</v>
      </c>
      <c r="D3483" t="s">
        <v>1478</v>
      </c>
      <c r="E3483" t="s">
        <v>20</v>
      </c>
      <c r="F3483" t="s">
        <v>268</v>
      </c>
      <c r="G3483" t="s">
        <v>8</v>
      </c>
      <c r="I3483" t="s">
        <v>175</v>
      </c>
      <c r="J3483" t="s">
        <v>8451</v>
      </c>
      <c r="K3483" t="str">
        <f ca="1">IF(ISNA(XLOOKUP(A3483,Customers!A:A,Customers!A:A)),"Invalid FK","Valid")</f>
        <v>Valid</v>
      </c>
      <c r="L3483" t="str">
        <f ca="1">IF(ISNA(XLOOKUP(B3483,Vendors!A:A,Vendors!A:A)),"Invalid FK","Valid")</f>
        <v>Valid</v>
      </c>
      <c r="M3483" t="str">
        <f ca="1">IF(ISNA(XLOOKUP(C3483,Headcount!C:C,Headcount!C:C)),"Invalid FK","Valid")</f>
        <v>Valid</v>
      </c>
    </row>
    <row r="3484" spans="1:13">
      <c r="A3484" t="s">
        <v>8452</v>
      </c>
      <c r="B3484" s="1">
        <v>44719</v>
      </c>
      <c r="C3484">
        <v>-47504.78</v>
      </c>
      <c r="D3484" t="s">
        <v>1478</v>
      </c>
      <c r="E3484" t="s">
        <v>20</v>
      </c>
      <c r="F3484" t="s">
        <v>264</v>
      </c>
      <c r="G3484" t="s">
        <v>17</v>
      </c>
      <c r="I3484" t="s">
        <v>21</v>
      </c>
      <c r="J3484" t="s">
        <v>8453</v>
      </c>
      <c r="K3484" t="str">
        <f ca="1">IF(ISNA(XLOOKUP(A3484,Customers!A:A,Customers!A:A)),"Invalid FK","Valid")</f>
        <v>Valid</v>
      </c>
      <c r="L3484" t="str">
        <f ca="1">IF(ISNA(XLOOKUP(B3484,Vendors!A:A,Vendors!A:A)),"Invalid FK","Valid")</f>
        <v>Valid</v>
      </c>
      <c r="M3484" t="str">
        <f ca="1">IF(ISNA(XLOOKUP(C3484,Headcount!C:C,Headcount!C:C)),"Invalid FK","Valid")</f>
        <v>Valid</v>
      </c>
    </row>
    <row r="3485" spans="1:13">
      <c r="A3485" t="s">
        <v>8454</v>
      </c>
      <c r="B3485" s="1">
        <v>44799</v>
      </c>
      <c r="C3485">
        <v>-22800.67</v>
      </c>
      <c r="D3485" t="s">
        <v>1478</v>
      </c>
      <c r="E3485" t="s">
        <v>1509</v>
      </c>
      <c r="F3485" t="s">
        <v>271</v>
      </c>
      <c r="G3485" t="s">
        <v>13</v>
      </c>
      <c r="I3485" t="s">
        <v>103</v>
      </c>
      <c r="J3485" t="s">
        <v>8455</v>
      </c>
      <c r="K3485" t="str">
        <f ca="1">IF(ISNA(XLOOKUP(A3485,Customers!A:A,Customers!A:A)),"Invalid FK","Valid")</f>
        <v>Valid</v>
      </c>
      <c r="L3485" t="str">
        <f ca="1">IF(ISNA(XLOOKUP(B3485,Vendors!A:A,Vendors!A:A)),"Invalid FK","Valid")</f>
        <v>Valid</v>
      </c>
      <c r="M3485" t="str">
        <f ca="1">IF(ISNA(XLOOKUP(C3485,Headcount!C:C,Headcount!C:C)),"Invalid FK","Valid")</f>
        <v>Valid</v>
      </c>
    </row>
    <row r="3486" spans="1:13">
      <c r="A3486" t="s">
        <v>8456</v>
      </c>
      <c r="B3486" s="1">
        <v>45051</v>
      </c>
      <c r="C3486">
        <v>-35516.74</v>
      </c>
      <c r="D3486" t="s">
        <v>1478</v>
      </c>
      <c r="E3486" t="s">
        <v>1534</v>
      </c>
      <c r="F3486" t="s">
        <v>268</v>
      </c>
      <c r="G3486" t="s">
        <v>8</v>
      </c>
      <c r="I3486" t="s">
        <v>85</v>
      </c>
      <c r="J3486" t="s">
        <v>8457</v>
      </c>
      <c r="K3486" t="str">
        <f ca="1">IF(ISNA(XLOOKUP(A3486,Customers!A:A,Customers!A:A)),"Invalid FK","Valid")</f>
        <v>Valid</v>
      </c>
      <c r="L3486" t="str">
        <f ca="1">IF(ISNA(XLOOKUP(B3486,Vendors!A:A,Vendors!A:A)),"Invalid FK","Valid")</f>
        <v>Valid</v>
      </c>
      <c r="M3486" t="str">
        <f ca="1">IF(ISNA(XLOOKUP(C3486,Headcount!C:C,Headcount!C:C)),"Invalid FK","Valid")</f>
        <v>Valid</v>
      </c>
    </row>
    <row r="3487" spans="1:13">
      <c r="A3487" t="s">
        <v>8458</v>
      </c>
      <c r="B3487" s="1">
        <v>44932</v>
      </c>
      <c r="C3487">
        <v>183898.64</v>
      </c>
      <c r="D3487" t="s">
        <v>1483</v>
      </c>
      <c r="E3487" t="s">
        <v>1484</v>
      </c>
      <c r="F3487" t="s">
        <v>271</v>
      </c>
      <c r="G3487" t="s">
        <v>13</v>
      </c>
      <c r="H3487" t="s">
        <v>1279</v>
      </c>
      <c r="J3487" t="s">
        <v>8459</v>
      </c>
      <c r="K3487" t="str">
        <f ca="1">IF(ISNA(XLOOKUP(A3487,Customers!A:A,Customers!A:A)),"Invalid FK","Valid")</f>
        <v>Valid</v>
      </c>
      <c r="L3487" t="str">
        <f ca="1">IF(ISNA(XLOOKUP(B3487,Vendors!A:A,Vendors!A:A)),"Invalid FK","Valid")</f>
        <v>Valid</v>
      </c>
      <c r="M3487" t="str">
        <f ca="1">IF(ISNA(XLOOKUP(C3487,Headcount!C:C,Headcount!C:C)),"Invalid FK","Valid")</f>
        <v>Valid</v>
      </c>
    </row>
    <row r="3488" spans="1:13">
      <c r="A3488" t="s">
        <v>8460</v>
      </c>
      <c r="B3488" s="1">
        <v>44604</v>
      </c>
      <c r="C3488">
        <v>165734.79</v>
      </c>
      <c r="D3488" t="s">
        <v>1483</v>
      </c>
      <c r="E3488" t="s">
        <v>1499</v>
      </c>
      <c r="F3488" t="s">
        <v>268</v>
      </c>
      <c r="G3488" t="s">
        <v>13</v>
      </c>
      <c r="H3488" t="s">
        <v>784</v>
      </c>
      <c r="J3488" t="s">
        <v>8461</v>
      </c>
      <c r="K3488" t="str">
        <f ca="1">IF(ISNA(XLOOKUP(A3488,Customers!A:A,Customers!A:A)),"Invalid FK","Valid")</f>
        <v>Valid</v>
      </c>
      <c r="L3488" t="str">
        <f ca="1">IF(ISNA(XLOOKUP(B3488,Vendors!A:A,Vendors!A:A)),"Invalid FK","Valid")</f>
        <v>Valid</v>
      </c>
      <c r="M3488" t="str">
        <f ca="1">IF(ISNA(XLOOKUP(C3488,Headcount!C:C,Headcount!C:C)),"Invalid FK","Valid")</f>
        <v>Valid</v>
      </c>
    </row>
    <row r="3489" spans="1:13">
      <c r="A3489" t="s">
        <v>8462</v>
      </c>
      <c r="B3489" s="1">
        <v>44954</v>
      </c>
      <c r="C3489">
        <v>-32061.919999999998</v>
      </c>
      <c r="D3489" t="s">
        <v>1478</v>
      </c>
      <c r="E3489" t="s">
        <v>1509</v>
      </c>
      <c r="F3489" t="s">
        <v>268</v>
      </c>
      <c r="G3489" t="s">
        <v>13</v>
      </c>
      <c r="I3489" t="s">
        <v>61</v>
      </c>
      <c r="J3489" t="s">
        <v>8463</v>
      </c>
      <c r="K3489" t="str">
        <f ca="1">IF(ISNA(XLOOKUP(A3489,Customers!A:A,Customers!A:A)),"Invalid FK","Valid")</f>
        <v>Valid</v>
      </c>
      <c r="L3489" t="str">
        <f ca="1">IF(ISNA(XLOOKUP(B3489,Vendors!A:A,Vendors!A:A)),"Invalid FK","Valid")</f>
        <v>Valid</v>
      </c>
      <c r="M3489" t="str">
        <f ca="1">IF(ISNA(XLOOKUP(C3489,Headcount!C:C,Headcount!C:C)),"Invalid FK","Valid")</f>
        <v>Valid</v>
      </c>
    </row>
    <row r="3490" spans="1:13">
      <c r="A3490" t="s">
        <v>8464</v>
      </c>
      <c r="B3490" s="1">
        <v>44780</v>
      </c>
      <c r="C3490">
        <v>189851.21</v>
      </c>
      <c r="D3490" t="s">
        <v>1483</v>
      </c>
      <c r="E3490" t="s">
        <v>1487</v>
      </c>
      <c r="F3490" t="s">
        <v>271</v>
      </c>
      <c r="G3490" t="s">
        <v>17</v>
      </c>
      <c r="H3490" t="s">
        <v>1369</v>
      </c>
      <c r="J3490" t="s">
        <v>8465</v>
      </c>
      <c r="K3490" t="str">
        <f ca="1">IF(ISNA(XLOOKUP(A3490,Customers!A:A,Customers!A:A)),"Invalid FK","Valid")</f>
        <v>Valid</v>
      </c>
      <c r="L3490" t="str">
        <f ca="1">IF(ISNA(XLOOKUP(B3490,Vendors!A:A,Vendors!A:A)),"Invalid FK","Valid")</f>
        <v>Valid</v>
      </c>
      <c r="M3490" t="str">
        <f ca="1">IF(ISNA(XLOOKUP(C3490,Headcount!C:C,Headcount!C:C)),"Invalid FK","Valid")</f>
        <v>Valid</v>
      </c>
    </row>
    <row r="3491" spans="1:13">
      <c r="A3491" t="s">
        <v>8466</v>
      </c>
      <c r="B3491" s="1">
        <v>44934</v>
      </c>
      <c r="C3491">
        <v>-45882.720000000001</v>
      </c>
      <c r="D3491" t="s">
        <v>1478</v>
      </c>
      <c r="E3491" t="s">
        <v>20</v>
      </c>
      <c r="F3491" t="s">
        <v>264</v>
      </c>
      <c r="G3491" t="s">
        <v>8</v>
      </c>
      <c r="I3491" t="s">
        <v>250</v>
      </c>
      <c r="J3491" t="s">
        <v>8467</v>
      </c>
      <c r="K3491" t="str">
        <f ca="1">IF(ISNA(XLOOKUP(A3491,Customers!A:A,Customers!A:A)),"Invalid FK","Valid")</f>
        <v>Valid</v>
      </c>
      <c r="L3491" t="str">
        <f ca="1">IF(ISNA(XLOOKUP(B3491,Vendors!A:A,Vendors!A:A)),"Invalid FK","Valid")</f>
        <v>Valid</v>
      </c>
      <c r="M3491" t="str">
        <f ca="1">IF(ISNA(XLOOKUP(C3491,Headcount!C:C,Headcount!C:C)),"Invalid FK","Valid")</f>
        <v>Valid</v>
      </c>
    </row>
    <row r="3492" spans="1:13">
      <c r="A3492" t="s">
        <v>8468</v>
      </c>
      <c r="B3492" s="1">
        <v>44630</v>
      </c>
      <c r="C3492">
        <v>20061.3</v>
      </c>
      <c r="D3492" t="s">
        <v>1924</v>
      </c>
      <c r="E3492" t="s">
        <v>1924</v>
      </c>
      <c r="F3492" t="s">
        <v>264</v>
      </c>
      <c r="G3492" t="s">
        <v>13</v>
      </c>
      <c r="J3492" t="s">
        <v>8469</v>
      </c>
      <c r="K3492" t="str">
        <f ca="1">IF(ISNA(XLOOKUP(A3492,Customers!A:A,Customers!A:A)),"Invalid FK","Valid")</f>
        <v>Valid</v>
      </c>
      <c r="L3492" t="str">
        <f ca="1">IF(ISNA(XLOOKUP(B3492,Vendors!A:A,Vendors!A:A)),"Invalid FK","Valid")</f>
        <v>Valid</v>
      </c>
      <c r="M3492" t="str">
        <f ca="1">IF(ISNA(XLOOKUP(C3492,Headcount!C:C,Headcount!C:C)),"Invalid FK","Valid")</f>
        <v>Valid</v>
      </c>
    </row>
    <row r="3493" spans="1:13">
      <c r="A3493" t="s">
        <v>8470</v>
      </c>
      <c r="B3493" s="1">
        <v>44717</v>
      </c>
      <c r="C3493">
        <v>185318.83</v>
      </c>
      <c r="D3493" t="s">
        <v>1483</v>
      </c>
      <c r="E3493" t="s">
        <v>1499</v>
      </c>
      <c r="F3493" t="s">
        <v>264</v>
      </c>
      <c r="G3493" t="s">
        <v>13</v>
      </c>
      <c r="H3493" t="s">
        <v>1175</v>
      </c>
      <c r="J3493" t="s">
        <v>8471</v>
      </c>
      <c r="K3493" t="str">
        <f ca="1">IF(ISNA(XLOOKUP(A3493,Customers!A:A,Customers!A:A)),"Invalid FK","Valid")</f>
        <v>Valid</v>
      </c>
      <c r="L3493" t="str">
        <f ca="1">IF(ISNA(XLOOKUP(B3493,Vendors!A:A,Vendors!A:A)),"Invalid FK","Valid")</f>
        <v>Valid</v>
      </c>
      <c r="M3493" t="str">
        <f ca="1">IF(ISNA(XLOOKUP(C3493,Headcount!C:C,Headcount!C:C)),"Invalid FK","Valid")</f>
        <v>Valid</v>
      </c>
    </row>
    <row r="3494" spans="1:13">
      <c r="A3494" t="s">
        <v>8472</v>
      </c>
      <c r="B3494" s="1">
        <v>44701</v>
      </c>
      <c r="C3494">
        <v>150251.39000000001</v>
      </c>
      <c r="D3494" t="s">
        <v>1483</v>
      </c>
      <c r="E3494" t="s">
        <v>1487</v>
      </c>
      <c r="F3494" t="s">
        <v>264</v>
      </c>
      <c r="G3494" t="s">
        <v>29</v>
      </c>
      <c r="H3494" t="s">
        <v>1217</v>
      </c>
      <c r="J3494" t="s">
        <v>8473</v>
      </c>
      <c r="K3494" t="str">
        <f ca="1">IF(ISNA(XLOOKUP(A3494,Customers!A:A,Customers!A:A)),"Invalid FK","Valid")</f>
        <v>Valid</v>
      </c>
      <c r="L3494" t="str">
        <f ca="1">IF(ISNA(XLOOKUP(B3494,Vendors!A:A,Vendors!A:A)),"Invalid FK","Valid")</f>
        <v>Valid</v>
      </c>
      <c r="M3494" t="str">
        <f ca="1">IF(ISNA(XLOOKUP(C3494,Headcount!C:C,Headcount!C:C)),"Invalid FK","Valid")</f>
        <v>Valid</v>
      </c>
    </row>
    <row r="3495" spans="1:13">
      <c r="A3495" t="s">
        <v>8474</v>
      </c>
      <c r="B3495" s="1">
        <v>45150</v>
      </c>
      <c r="C3495">
        <v>-13316.26</v>
      </c>
      <c r="D3495" t="s">
        <v>1478</v>
      </c>
      <c r="E3495" t="s">
        <v>1534</v>
      </c>
      <c r="F3495" t="s">
        <v>271</v>
      </c>
      <c r="G3495" t="s">
        <v>17</v>
      </c>
      <c r="I3495" t="s">
        <v>159</v>
      </c>
      <c r="J3495" t="s">
        <v>8475</v>
      </c>
      <c r="K3495" t="str">
        <f ca="1">IF(ISNA(XLOOKUP(A3495,Customers!A:A,Customers!A:A)),"Invalid FK","Valid")</f>
        <v>Valid</v>
      </c>
      <c r="L3495" t="str">
        <f ca="1">IF(ISNA(XLOOKUP(B3495,Vendors!A:A,Vendors!A:A)),"Invalid FK","Valid")</f>
        <v>Valid</v>
      </c>
      <c r="M3495" t="str">
        <f ca="1">IF(ISNA(XLOOKUP(C3495,Headcount!C:C,Headcount!C:C)),"Invalid FK","Valid")</f>
        <v>Valid</v>
      </c>
    </row>
    <row r="3496" spans="1:13">
      <c r="A3496" t="s">
        <v>8476</v>
      </c>
      <c r="B3496" s="1">
        <v>45271</v>
      </c>
      <c r="C3496">
        <v>127328.61</v>
      </c>
      <c r="D3496" t="s">
        <v>1483</v>
      </c>
      <c r="E3496" t="s">
        <v>1484</v>
      </c>
      <c r="F3496" t="s">
        <v>264</v>
      </c>
      <c r="G3496" t="s">
        <v>8</v>
      </c>
      <c r="H3496" t="s">
        <v>1377</v>
      </c>
      <c r="J3496" t="s">
        <v>8477</v>
      </c>
      <c r="K3496" t="str">
        <f ca="1">IF(ISNA(XLOOKUP(A3496,Customers!A:A,Customers!A:A)),"Invalid FK","Valid")</f>
        <v>Valid</v>
      </c>
      <c r="L3496" t="str">
        <f ca="1">IF(ISNA(XLOOKUP(B3496,Vendors!A:A,Vendors!A:A)),"Invalid FK","Valid")</f>
        <v>Valid</v>
      </c>
      <c r="M3496" t="str">
        <f ca="1">IF(ISNA(XLOOKUP(C3496,Headcount!C:C,Headcount!C:C)),"Invalid FK","Valid")</f>
        <v>Valid</v>
      </c>
    </row>
    <row r="3497" spans="1:13">
      <c r="A3497" t="s">
        <v>8478</v>
      </c>
      <c r="B3497" s="1">
        <v>44817</v>
      </c>
      <c r="C3497">
        <v>164046.76</v>
      </c>
      <c r="D3497" t="s">
        <v>1483</v>
      </c>
      <c r="E3497" t="s">
        <v>1499</v>
      </c>
      <c r="F3497" t="s">
        <v>271</v>
      </c>
      <c r="G3497" t="s">
        <v>13</v>
      </c>
      <c r="H3497" t="s">
        <v>1379</v>
      </c>
      <c r="J3497" t="s">
        <v>8479</v>
      </c>
      <c r="K3497" t="str">
        <f ca="1">IF(ISNA(XLOOKUP(A3497,Customers!A:A,Customers!A:A)),"Invalid FK","Valid")</f>
        <v>Valid</v>
      </c>
      <c r="L3497" t="str">
        <f ca="1">IF(ISNA(XLOOKUP(B3497,Vendors!A:A,Vendors!A:A)),"Invalid FK","Valid")</f>
        <v>Valid</v>
      </c>
      <c r="M3497" t="str">
        <f ca="1">IF(ISNA(XLOOKUP(C3497,Headcount!C:C,Headcount!C:C)),"Invalid FK","Valid")</f>
        <v>Valid</v>
      </c>
    </row>
    <row r="3498" spans="1:13">
      <c r="A3498" t="s">
        <v>8480</v>
      </c>
      <c r="B3498" s="1">
        <v>44732</v>
      </c>
      <c r="C3498">
        <v>193821.2</v>
      </c>
      <c r="D3498" t="s">
        <v>1483</v>
      </c>
      <c r="E3498" t="s">
        <v>1487</v>
      </c>
      <c r="F3498" t="s">
        <v>268</v>
      </c>
      <c r="G3498" t="s">
        <v>8</v>
      </c>
      <c r="H3498" t="s">
        <v>1035</v>
      </c>
      <c r="J3498" t="s">
        <v>8481</v>
      </c>
      <c r="K3498" t="str">
        <f ca="1">IF(ISNA(XLOOKUP(A3498,Customers!A:A,Customers!A:A)),"Invalid FK","Valid")</f>
        <v>Valid</v>
      </c>
      <c r="L3498" t="str">
        <f ca="1">IF(ISNA(XLOOKUP(B3498,Vendors!A:A,Vendors!A:A)),"Invalid FK","Valid")</f>
        <v>Valid</v>
      </c>
      <c r="M3498" t="str">
        <f ca="1">IF(ISNA(XLOOKUP(C3498,Headcount!C:C,Headcount!C:C)),"Invalid FK","Valid")</f>
        <v>Valid</v>
      </c>
    </row>
    <row r="3499" spans="1:13">
      <c r="A3499" t="s">
        <v>8482</v>
      </c>
      <c r="B3499" s="1">
        <v>44817</v>
      </c>
      <c r="C3499">
        <v>67196.990000000005</v>
      </c>
      <c r="D3499" t="s">
        <v>1483</v>
      </c>
      <c r="E3499" t="s">
        <v>1499</v>
      </c>
      <c r="F3499" t="s">
        <v>271</v>
      </c>
      <c r="G3499" t="s">
        <v>8</v>
      </c>
      <c r="H3499" t="s">
        <v>1309</v>
      </c>
      <c r="J3499" t="s">
        <v>8483</v>
      </c>
      <c r="K3499" t="str">
        <f ca="1">IF(ISNA(XLOOKUP(A3499,Customers!A:A,Customers!A:A)),"Invalid FK","Valid")</f>
        <v>Valid</v>
      </c>
      <c r="L3499" t="str">
        <f ca="1">IF(ISNA(XLOOKUP(B3499,Vendors!A:A,Vendors!A:A)),"Invalid FK","Valid")</f>
        <v>Valid</v>
      </c>
      <c r="M3499" t="str">
        <f ca="1">IF(ISNA(XLOOKUP(C3499,Headcount!C:C,Headcount!C:C)),"Invalid FK","Valid")</f>
        <v>Valid</v>
      </c>
    </row>
    <row r="3500" spans="1:13">
      <c r="A3500" t="s">
        <v>8484</v>
      </c>
      <c r="B3500" s="1">
        <v>45075</v>
      </c>
      <c r="C3500">
        <v>144645.85999999999</v>
      </c>
      <c r="D3500" t="s">
        <v>1483</v>
      </c>
      <c r="E3500" t="s">
        <v>1484</v>
      </c>
      <c r="F3500" t="s">
        <v>268</v>
      </c>
      <c r="G3500" t="s">
        <v>29</v>
      </c>
      <c r="H3500" t="s">
        <v>947</v>
      </c>
      <c r="J3500" t="s">
        <v>8485</v>
      </c>
      <c r="K3500" t="str">
        <f ca="1">IF(ISNA(XLOOKUP(A3500,Customers!A:A,Customers!A:A)),"Invalid FK","Valid")</f>
        <v>Valid</v>
      </c>
      <c r="L3500" t="str">
        <f ca="1">IF(ISNA(XLOOKUP(B3500,Vendors!A:A,Vendors!A:A)),"Invalid FK","Valid")</f>
        <v>Valid</v>
      </c>
      <c r="M3500" t="str">
        <f ca="1">IF(ISNA(XLOOKUP(C3500,Headcount!C:C,Headcount!C:C)),"Invalid FK","Valid")</f>
        <v>Valid</v>
      </c>
    </row>
    <row r="3501" spans="1:13">
      <c r="A3501" t="s">
        <v>8486</v>
      </c>
      <c r="B3501" s="1">
        <v>44814</v>
      </c>
      <c r="C3501">
        <v>180584.29</v>
      </c>
      <c r="D3501" t="s">
        <v>1483</v>
      </c>
      <c r="E3501" t="s">
        <v>1487</v>
      </c>
      <c r="F3501" t="s">
        <v>271</v>
      </c>
      <c r="G3501" t="s">
        <v>17</v>
      </c>
      <c r="H3501" t="s">
        <v>1035</v>
      </c>
      <c r="J3501" t="s">
        <v>8487</v>
      </c>
      <c r="K3501" t="str">
        <f ca="1">IF(ISNA(XLOOKUP(A3501,Customers!A:A,Customers!A:A)),"Invalid FK","Valid")</f>
        <v>Valid</v>
      </c>
      <c r="L3501" t="str">
        <f ca="1">IF(ISNA(XLOOKUP(B3501,Vendors!A:A,Vendors!A:A)),"Invalid FK","Valid")</f>
        <v>Valid</v>
      </c>
      <c r="M3501" t="str">
        <f ca="1">IF(ISNA(XLOOKUP(C3501,Headcount!C:C,Headcount!C:C)),"Invalid FK","Valid")</f>
        <v>Valid</v>
      </c>
    </row>
    <row r="3502" spans="1:13">
      <c r="A3502" t="s">
        <v>8488</v>
      </c>
      <c r="B3502" s="1">
        <v>45002</v>
      </c>
      <c r="C3502">
        <v>94224.34</v>
      </c>
      <c r="D3502" t="s">
        <v>1483</v>
      </c>
      <c r="E3502" t="s">
        <v>1487</v>
      </c>
      <c r="F3502" t="s">
        <v>268</v>
      </c>
      <c r="G3502" t="s">
        <v>8</v>
      </c>
      <c r="H3502" t="s">
        <v>696</v>
      </c>
      <c r="J3502" t="s">
        <v>8489</v>
      </c>
      <c r="K3502" t="str">
        <f ca="1">IF(ISNA(XLOOKUP(A3502,Customers!A:A,Customers!A:A)),"Invalid FK","Valid")</f>
        <v>Valid</v>
      </c>
      <c r="L3502" t="str">
        <f ca="1">IF(ISNA(XLOOKUP(B3502,Vendors!A:A,Vendors!A:A)),"Invalid FK","Valid")</f>
        <v>Valid</v>
      </c>
      <c r="M3502" t="str">
        <f ca="1">IF(ISNA(XLOOKUP(C3502,Headcount!C:C,Headcount!C:C)),"Invalid FK","Valid")</f>
        <v>Valid</v>
      </c>
    </row>
    <row r="3503" spans="1:13">
      <c r="A3503" t="s">
        <v>8490</v>
      </c>
      <c r="B3503" s="1">
        <v>45113</v>
      </c>
      <c r="C3503">
        <v>163267.64000000001</v>
      </c>
      <c r="D3503" t="s">
        <v>1483</v>
      </c>
      <c r="E3503" t="s">
        <v>1487</v>
      </c>
      <c r="F3503" t="s">
        <v>271</v>
      </c>
      <c r="G3503" t="s">
        <v>13</v>
      </c>
      <c r="H3503" t="s">
        <v>888</v>
      </c>
      <c r="J3503" t="s">
        <v>8491</v>
      </c>
      <c r="K3503" t="str">
        <f ca="1">IF(ISNA(XLOOKUP(A3503,Customers!A:A,Customers!A:A)),"Invalid FK","Valid")</f>
        <v>Valid</v>
      </c>
      <c r="L3503" t="str">
        <f ca="1">IF(ISNA(XLOOKUP(B3503,Vendors!A:A,Vendors!A:A)),"Invalid FK","Valid")</f>
        <v>Valid</v>
      </c>
      <c r="M3503" t="str">
        <f ca="1">IF(ISNA(XLOOKUP(C3503,Headcount!C:C,Headcount!C:C)),"Invalid FK","Valid")</f>
        <v>Valid</v>
      </c>
    </row>
    <row r="3504" spans="1:13">
      <c r="A3504" t="s">
        <v>8492</v>
      </c>
      <c r="B3504" s="1">
        <v>44695</v>
      </c>
      <c r="C3504">
        <v>-41877.39</v>
      </c>
      <c r="D3504" t="s">
        <v>1478</v>
      </c>
      <c r="E3504" t="s">
        <v>1534</v>
      </c>
      <c r="F3504" t="s">
        <v>264</v>
      </c>
      <c r="G3504" t="s">
        <v>13</v>
      </c>
      <c r="I3504" t="s">
        <v>41</v>
      </c>
      <c r="J3504" t="s">
        <v>8493</v>
      </c>
      <c r="K3504" t="str">
        <f ca="1">IF(ISNA(XLOOKUP(A3504,Customers!A:A,Customers!A:A)),"Invalid FK","Valid")</f>
        <v>Valid</v>
      </c>
      <c r="L3504" t="str">
        <f ca="1">IF(ISNA(XLOOKUP(B3504,Vendors!A:A,Vendors!A:A)),"Invalid FK","Valid")</f>
        <v>Valid</v>
      </c>
      <c r="M3504" t="str">
        <f ca="1">IF(ISNA(XLOOKUP(C3504,Headcount!C:C,Headcount!C:C)),"Invalid FK","Valid")</f>
        <v>Valid</v>
      </c>
    </row>
    <row r="3505" spans="1:13">
      <c r="A3505" t="s">
        <v>8494</v>
      </c>
      <c r="B3505" s="1">
        <v>45199</v>
      </c>
      <c r="C3505">
        <v>209187.44</v>
      </c>
      <c r="D3505" t="s">
        <v>1483</v>
      </c>
      <c r="E3505" t="s">
        <v>1499</v>
      </c>
      <c r="F3505" t="s">
        <v>271</v>
      </c>
      <c r="G3505" t="s">
        <v>13</v>
      </c>
      <c r="H3505" t="s">
        <v>1353</v>
      </c>
      <c r="J3505" t="s">
        <v>8495</v>
      </c>
      <c r="K3505" t="str">
        <f ca="1">IF(ISNA(XLOOKUP(A3505,Customers!A:A,Customers!A:A)),"Invalid FK","Valid")</f>
        <v>Valid</v>
      </c>
      <c r="L3505" t="str">
        <f ca="1">IF(ISNA(XLOOKUP(B3505,Vendors!A:A,Vendors!A:A)),"Invalid FK","Valid")</f>
        <v>Valid</v>
      </c>
      <c r="M3505" t="str">
        <f ca="1">IF(ISNA(XLOOKUP(C3505,Headcount!C:C,Headcount!C:C)),"Invalid FK","Valid")</f>
        <v>Valid</v>
      </c>
    </row>
    <row r="3506" spans="1:13">
      <c r="A3506" t="s">
        <v>8496</v>
      </c>
      <c r="B3506" s="1">
        <v>44753</v>
      </c>
      <c r="C3506">
        <v>253291.66</v>
      </c>
      <c r="D3506" t="s">
        <v>1483</v>
      </c>
      <c r="E3506" t="s">
        <v>1484</v>
      </c>
      <c r="F3506" t="s">
        <v>268</v>
      </c>
      <c r="G3506" t="s">
        <v>13</v>
      </c>
      <c r="H3506" t="s">
        <v>1249</v>
      </c>
      <c r="J3506" t="s">
        <v>8497</v>
      </c>
      <c r="K3506" t="str">
        <f ca="1">IF(ISNA(XLOOKUP(A3506,Customers!A:A,Customers!A:A)),"Invalid FK","Valid")</f>
        <v>Valid</v>
      </c>
      <c r="L3506" t="str">
        <f ca="1">IF(ISNA(XLOOKUP(B3506,Vendors!A:A,Vendors!A:A)),"Invalid FK","Valid")</f>
        <v>Valid</v>
      </c>
      <c r="M3506" t="str">
        <f ca="1">IF(ISNA(XLOOKUP(C3506,Headcount!C:C,Headcount!C:C)),"Invalid FK","Valid")</f>
        <v>Valid</v>
      </c>
    </row>
    <row r="3507" spans="1:13">
      <c r="A3507" t="s">
        <v>8498</v>
      </c>
      <c r="B3507" s="1">
        <v>44637</v>
      </c>
      <c r="C3507">
        <v>-60643.78</v>
      </c>
      <c r="D3507" t="s">
        <v>1478</v>
      </c>
      <c r="E3507" t="s">
        <v>1534</v>
      </c>
      <c r="F3507" t="s">
        <v>268</v>
      </c>
      <c r="G3507" t="s">
        <v>8</v>
      </c>
      <c r="I3507" t="s">
        <v>39</v>
      </c>
      <c r="J3507" t="s">
        <v>8499</v>
      </c>
      <c r="K3507" t="str">
        <f ca="1">IF(ISNA(XLOOKUP(A3507,Customers!A:A,Customers!A:A)),"Invalid FK","Valid")</f>
        <v>Valid</v>
      </c>
      <c r="L3507" t="str">
        <f ca="1">IF(ISNA(XLOOKUP(B3507,Vendors!A:A,Vendors!A:A)),"Invalid FK","Valid")</f>
        <v>Valid</v>
      </c>
      <c r="M3507" t="str">
        <f ca="1">IF(ISNA(XLOOKUP(C3507,Headcount!C:C,Headcount!C:C)),"Invalid FK","Valid")</f>
        <v>Valid</v>
      </c>
    </row>
    <row r="3508" spans="1:13">
      <c r="A3508" t="s">
        <v>8500</v>
      </c>
      <c r="B3508" s="1">
        <v>44844</v>
      </c>
      <c r="C3508">
        <v>212463.27</v>
      </c>
      <c r="D3508" t="s">
        <v>1483</v>
      </c>
      <c r="E3508" t="s">
        <v>1484</v>
      </c>
      <c r="F3508" t="s">
        <v>268</v>
      </c>
      <c r="G3508" t="s">
        <v>17</v>
      </c>
      <c r="H3508" t="s">
        <v>764</v>
      </c>
      <c r="J3508" t="s">
        <v>8501</v>
      </c>
      <c r="K3508" t="str">
        <f ca="1">IF(ISNA(XLOOKUP(A3508,Customers!A:A,Customers!A:A)),"Invalid FK","Valid")</f>
        <v>Valid</v>
      </c>
      <c r="L3508" t="str">
        <f ca="1">IF(ISNA(XLOOKUP(B3508,Vendors!A:A,Vendors!A:A)),"Invalid FK","Valid")</f>
        <v>Valid</v>
      </c>
      <c r="M3508" t="str">
        <f ca="1">IF(ISNA(XLOOKUP(C3508,Headcount!C:C,Headcount!C:C)),"Invalid FK","Valid")</f>
        <v>Valid</v>
      </c>
    </row>
    <row r="3509" spans="1:13">
      <c r="A3509" t="s">
        <v>8502</v>
      </c>
      <c r="B3509" s="1">
        <v>45210</v>
      </c>
      <c r="C3509">
        <v>224415.35</v>
      </c>
      <c r="D3509" t="s">
        <v>1483</v>
      </c>
      <c r="E3509" t="s">
        <v>1484</v>
      </c>
      <c r="F3509" t="s">
        <v>271</v>
      </c>
      <c r="G3509" t="s">
        <v>29</v>
      </c>
      <c r="H3509" t="s">
        <v>1077</v>
      </c>
      <c r="J3509" t="s">
        <v>8503</v>
      </c>
      <c r="K3509" t="str">
        <f ca="1">IF(ISNA(XLOOKUP(A3509,Customers!A:A,Customers!A:A)),"Invalid FK","Valid")</f>
        <v>Valid</v>
      </c>
      <c r="L3509" t="str">
        <f ca="1">IF(ISNA(XLOOKUP(B3509,Vendors!A:A,Vendors!A:A)),"Invalid FK","Valid")</f>
        <v>Valid</v>
      </c>
      <c r="M3509" t="str">
        <f ca="1">IF(ISNA(XLOOKUP(C3509,Headcount!C:C,Headcount!C:C)),"Invalid FK","Valid")</f>
        <v>Valid</v>
      </c>
    </row>
    <row r="3510" spans="1:13">
      <c r="A3510" t="s">
        <v>8504</v>
      </c>
      <c r="B3510" s="1">
        <v>45282</v>
      </c>
      <c r="C3510">
        <v>162404.29999999999</v>
      </c>
      <c r="D3510" t="s">
        <v>1483</v>
      </c>
      <c r="E3510" t="s">
        <v>1487</v>
      </c>
      <c r="F3510" t="s">
        <v>268</v>
      </c>
      <c r="G3510" t="s">
        <v>8</v>
      </c>
      <c r="H3510" t="s">
        <v>912</v>
      </c>
      <c r="J3510" t="s">
        <v>8505</v>
      </c>
      <c r="K3510" t="str">
        <f ca="1">IF(ISNA(XLOOKUP(A3510,Customers!A:A,Customers!A:A)),"Invalid FK","Valid")</f>
        <v>Valid</v>
      </c>
      <c r="L3510" t="str">
        <f ca="1">IF(ISNA(XLOOKUP(B3510,Vendors!A:A,Vendors!A:A)),"Invalid FK","Valid")</f>
        <v>Valid</v>
      </c>
      <c r="M3510" t="str">
        <f ca="1">IF(ISNA(XLOOKUP(C3510,Headcount!C:C,Headcount!C:C)),"Invalid FK","Valid")</f>
        <v>Valid</v>
      </c>
    </row>
    <row r="3511" spans="1:13">
      <c r="A3511" t="s">
        <v>8506</v>
      </c>
      <c r="B3511" s="1">
        <v>44822</v>
      </c>
      <c r="C3511">
        <v>203828.23</v>
      </c>
      <c r="D3511" t="s">
        <v>1483</v>
      </c>
      <c r="E3511" t="s">
        <v>1484</v>
      </c>
      <c r="F3511" t="s">
        <v>271</v>
      </c>
      <c r="G3511" t="s">
        <v>8</v>
      </c>
      <c r="H3511" t="s">
        <v>1001</v>
      </c>
      <c r="J3511" t="s">
        <v>8507</v>
      </c>
      <c r="K3511" t="str">
        <f ca="1">IF(ISNA(XLOOKUP(A3511,Customers!A:A,Customers!A:A)),"Invalid FK","Valid")</f>
        <v>Valid</v>
      </c>
      <c r="L3511" t="str">
        <f ca="1">IF(ISNA(XLOOKUP(B3511,Vendors!A:A,Vendors!A:A)),"Invalid FK","Valid")</f>
        <v>Valid</v>
      </c>
      <c r="M3511" t="str">
        <f ca="1">IF(ISNA(XLOOKUP(C3511,Headcount!C:C,Headcount!C:C)),"Invalid FK","Valid")</f>
        <v>Valid</v>
      </c>
    </row>
    <row r="3512" spans="1:13">
      <c r="A3512" t="s">
        <v>8508</v>
      </c>
      <c r="B3512" s="1">
        <v>44913</v>
      </c>
      <c r="C3512">
        <v>154769.22</v>
      </c>
      <c r="D3512" t="s">
        <v>1483</v>
      </c>
      <c r="E3512" t="s">
        <v>1484</v>
      </c>
      <c r="F3512" t="s">
        <v>268</v>
      </c>
      <c r="G3512" t="s">
        <v>17</v>
      </c>
      <c r="H3512" t="s">
        <v>1159</v>
      </c>
      <c r="J3512" t="s">
        <v>8509</v>
      </c>
      <c r="K3512" t="str">
        <f ca="1">IF(ISNA(XLOOKUP(A3512,Customers!A:A,Customers!A:A)),"Invalid FK","Valid")</f>
        <v>Valid</v>
      </c>
      <c r="L3512" t="str">
        <f ca="1">IF(ISNA(XLOOKUP(B3512,Vendors!A:A,Vendors!A:A)),"Invalid FK","Valid")</f>
        <v>Valid</v>
      </c>
      <c r="M3512" t="str">
        <f ca="1">IF(ISNA(XLOOKUP(C3512,Headcount!C:C,Headcount!C:C)),"Invalid FK","Valid")</f>
        <v>Valid</v>
      </c>
    </row>
    <row r="3513" spans="1:13">
      <c r="A3513" t="s">
        <v>8510</v>
      </c>
      <c r="B3513" s="1">
        <v>44563</v>
      </c>
      <c r="C3513">
        <v>-28200.05</v>
      </c>
      <c r="D3513" t="s">
        <v>1478</v>
      </c>
      <c r="E3513" t="s">
        <v>1509</v>
      </c>
      <c r="F3513" t="s">
        <v>264</v>
      </c>
      <c r="G3513" t="s">
        <v>8</v>
      </c>
      <c r="I3513" t="s">
        <v>18</v>
      </c>
      <c r="J3513" t="s">
        <v>8511</v>
      </c>
      <c r="K3513" t="str">
        <f ca="1">IF(ISNA(XLOOKUP(A3513,Customers!A:A,Customers!A:A)),"Invalid FK","Valid")</f>
        <v>Valid</v>
      </c>
      <c r="L3513" t="str">
        <f ca="1">IF(ISNA(XLOOKUP(B3513,Vendors!A:A,Vendors!A:A)),"Invalid FK","Valid")</f>
        <v>Valid</v>
      </c>
      <c r="M3513" t="str">
        <f ca="1">IF(ISNA(XLOOKUP(C3513,Headcount!C:C,Headcount!C:C)),"Invalid FK","Valid")</f>
        <v>Valid</v>
      </c>
    </row>
    <row r="3514" spans="1:13">
      <c r="A3514" t="s">
        <v>8512</v>
      </c>
      <c r="B3514" s="1">
        <v>45087</v>
      </c>
      <c r="C3514">
        <v>-35513.339999999997</v>
      </c>
      <c r="D3514" t="s">
        <v>1478</v>
      </c>
      <c r="E3514" t="s">
        <v>20</v>
      </c>
      <c r="F3514" t="s">
        <v>268</v>
      </c>
      <c r="G3514" t="s">
        <v>13</v>
      </c>
      <c r="I3514" t="s">
        <v>199</v>
      </c>
      <c r="J3514" t="s">
        <v>8513</v>
      </c>
      <c r="K3514" t="str">
        <f ca="1">IF(ISNA(XLOOKUP(A3514,Customers!A:A,Customers!A:A)),"Invalid FK","Valid")</f>
        <v>Valid</v>
      </c>
      <c r="L3514" t="str">
        <f ca="1">IF(ISNA(XLOOKUP(B3514,Vendors!A:A,Vendors!A:A)),"Invalid FK","Valid")</f>
        <v>Valid</v>
      </c>
      <c r="M3514" t="str">
        <f ca="1">IF(ISNA(XLOOKUP(C3514,Headcount!C:C,Headcount!C:C)),"Invalid FK","Valid")</f>
        <v>Valid</v>
      </c>
    </row>
    <row r="3515" spans="1:13">
      <c r="A3515" t="s">
        <v>8514</v>
      </c>
      <c r="B3515" s="1">
        <v>44741</v>
      </c>
      <c r="C3515">
        <v>-35006.720000000001</v>
      </c>
      <c r="D3515" t="s">
        <v>1478</v>
      </c>
      <c r="E3515" t="s">
        <v>7</v>
      </c>
      <c r="F3515" t="s">
        <v>264</v>
      </c>
      <c r="G3515" t="s">
        <v>17</v>
      </c>
      <c r="I3515" t="s">
        <v>23</v>
      </c>
      <c r="J3515" t="s">
        <v>8515</v>
      </c>
      <c r="K3515" t="str">
        <f ca="1">IF(ISNA(XLOOKUP(A3515,Customers!A:A,Customers!A:A)),"Invalid FK","Valid")</f>
        <v>Valid</v>
      </c>
      <c r="L3515" t="str">
        <f ca="1">IF(ISNA(XLOOKUP(B3515,Vendors!A:A,Vendors!A:A)),"Invalid FK","Valid")</f>
        <v>Valid</v>
      </c>
      <c r="M3515" t="str">
        <f ca="1">IF(ISNA(XLOOKUP(C3515,Headcount!C:C,Headcount!C:C)),"Invalid FK","Valid")</f>
        <v>Valid</v>
      </c>
    </row>
    <row r="3516" spans="1:13">
      <c r="A3516" t="s">
        <v>8516</v>
      </c>
      <c r="B3516" s="1">
        <v>44945</v>
      </c>
      <c r="C3516">
        <v>214293.45</v>
      </c>
      <c r="D3516" t="s">
        <v>1483</v>
      </c>
      <c r="E3516" t="s">
        <v>1487</v>
      </c>
      <c r="F3516" t="s">
        <v>271</v>
      </c>
      <c r="G3516" t="s">
        <v>8</v>
      </c>
      <c r="H3516" t="s">
        <v>975</v>
      </c>
      <c r="J3516" t="s">
        <v>8517</v>
      </c>
      <c r="K3516" t="str">
        <f ca="1">IF(ISNA(XLOOKUP(A3516,Customers!A:A,Customers!A:A)),"Invalid FK","Valid")</f>
        <v>Valid</v>
      </c>
      <c r="L3516" t="str">
        <f ca="1">IF(ISNA(XLOOKUP(B3516,Vendors!A:A,Vendors!A:A)),"Invalid FK","Valid")</f>
        <v>Valid</v>
      </c>
      <c r="M3516" t="str">
        <f ca="1">IF(ISNA(XLOOKUP(C3516,Headcount!C:C,Headcount!C:C)),"Invalid FK","Valid")</f>
        <v>Valid</v>
      </c>
    </row>
    <row r="3517" spans="1:13">
      <c r="A3517" t="s">
        <v>8518</v>
      </c>
      <c r="B3517" s="1">
        <v>44961</v>
      </c>
      <c r="C3517">
        <v>-19874.919999999998</v>
      </c>
      <c r="D3517" t="s">
        <v>1478</v>
      </c>
      <c r="E3517" t="s">
        <v>1534</v>
      </c>
      <c r="F3517" t="s">
        <v>264</v>
      </c>
      <c r="G3517" t="s">
        <v>8</v>
      </c>
      <c r="I3517" t="s">
        <v>181</v>
      </c>
      <c r="J3517" t="s">
        <v>8519</v>
      </c>
      <c r="K3517" t="str">
        <f ca="1">IF(ISNA(XLOOKUP(A3517,Customers!A:A,Customers!A:A)),"Invalid FK","Valid")</f>
        <v>Valid</v>
      </c>
      <c r="L3517" t="str">
        <f ca="1">IF(ISNA(XLOOKUP(B3517,Vendors!A:A,Vendors!A:A)),"Invalid FK","Valid")</f>
        <v>Valid</v>
      </c>
      <c r="M3517" t="str">
        <f ca="1">IF(ISNA(XLOOKUP(C3517,Headcount!C:C,Headcount!C:C)),"Invalid FK","Valid")</f>
        <v>Valid</v>
      </c>
    </row>
    <row r="3518" spans="1:13">
      <c r="A3518" t="s">
        <v>8520</v>
      </c>
      <c r="B3518" s="1">
        <v>44804</v>
      </c>
      <c r="C3518">
        <v>-5707.04</v>
      </c>
      <c r="D3518" t="s">
        <v>1478</v>
      </c>
      <c r="E3518" t="s">
        <v>36</v>
      </c>
      <c r="F3518" t="s">
        <v>271</v>
      </c>
      <c r="G3518" t="s">
        <v>29</v>
      </c>
      <c r="I3518" t="s">
        <v>225</v>
      </c>
      <c r="J3518" t="s">
        <v>8521</v>
      </c>
      <c r="K3518" t="str">
        <f ca="1">IF(ISNA(XLOOKUP(A3518,Customers!A:A,Customers!A:A)),"Invalid FK","Valid")</f>
        <v>Valid</v>
      </c>
      <c r="L3518" t="str">
        <f ca="1">IF(ISNA(XLOOKUP(B3518,Vendors!A:A,Vendors!A:A)),"Invalid FK","Valid")</f>
        <v>Valid</v>
      </c>
      <c r="M3518" t="str">
        <f ca="1">IF(ISNA(XLOOKUP(C3518,Headcount!C:C,Headcount!C:C)),"Invalid FK","Valid")</f>
        <v>Valid</v>
      </c>
    </row>
    <row r="3519" spans="1:13">
      <c r="A3519" t="s">
        <v>8522</v>
      </c>
      <c r="B3519" s="1">
        <v>45053</v>
      </c>
      <c r="C3519">
        <v>151550.54</v>
      </c>
      <c r="D3519" t="s">
        <v>1483</v>
      </c>
      <c r="E3519" t="s">
        <v>1487</v>
      </c>
      <c r="F3519" t="s">
        <v>271</v>
      </c>
      <c r="G3519" t="s">
        <v>13</v>
      </c>
      <c r="H3519" t="s">
        <v>1249</v>
      </c>
      <c r="J3519" t="s">
        <v>8523</v>
      </c>
      <c r="K3519" t="str">
        <f ca="1">IF(ISNA(XLOOKUP(A3519,Customers!A:A,Customers!A:A)),"Invalid FK","Valid")</f>
        <v>Valid</v>
      </c>
      <c r="L3519" t="str">
        <f ca="1">IF(ISNA(XLOOKUP(B3519,Vendors!A:A,Vendors!A:A)),"Invalid FK","Valid")</f>
        <v>Valid</v>
      </c>
      <c r="M3519" t="str">
        <f ca="1">IF(ISNA(XLOOKUP(C3519,Headcount!C:C,Headcount!C:C)),"Invalid FK","Valid")</f>
        <v>Valid</v>
      </c>
    </row>
    <row r="3520" spans="1:13">
      <c r="A3520" t="s">
        <v>8524</v>
      </c>
      <c r="B3520" s="1">
        <v>45215</v>
      </c>
      <c r="C3520">
        <v>131949.51</v>
      </c>
      <c r="D3520" t="s">
        <v>1483</v>
      </c>
      <c r="E3520" t="s">
        <v>1487</v>
      </c>
      <c r="F3520" t="s">
        <v>271</v>
      </c>
      <c r="G3520" t="s">
        <v>29</v>
      </c>
      <c r="H3520" t="s">
        <v>698</v>
      </c>
      <c r="J3520" t="s">
        <v>8525</v>
      </c>
      <c r="K3520" t="str">
        <f ca="1">IF(ISNA(XLOOKUP(A3520,Customers!A:A,Customers!A:A)),"Invalid FK","Valid")</f>
        <v>Valid</v>
      </c>
      <c r="L3520" t="str">
        <f ca="1">IF(ISNA(XLOOKUP(B3520,Vendors!A:A,Vendors!A:A)),"Invalid FK","Valid")</f>
        <v>Valid</v>
      </c>
      <c r="M3520" t="str">
        <f ca="1">IF(ISNA(XLOOKUP(C3520,Headcount!C:C,Headcount!C:C)),"Invalid FK","Valid")</f>
        <v>Valid</v>
      </c>
    </row>
    <row r="3521" spans="1:13">
      <c r="A3521" t="s">
        <v>8526</v>
      </c>
      <c r="B3521" s="1">
        <v>44912</v>
      </c>
      <c r="C3521">
        <v>107434.4</v>
      </c>
      <c r="D3521" t="s">
        <v>1483</v>
      </c>
      <c r="E3521" t="s">
        <v>1487</v>
      </c>
      <c r="F3521" t="s">
        <v>271</v>
      </c>
      <c r="G3521" t="s">
        <v>8</v>
      </c>
      <c r="H3521" t="s">
        <v>838</v>
      </c>
      <c r="J3521" t="s">
        <v>8527</v>
      </c>
      <c r="K3521" t="str">
        <f ca="1">IF(ISNA(XLOOKUP(A3521,Customers!A:A,Customers!A:A)),"Invalid FK","Valid")</f>
        <v>Valid</v>
      </c>
      <c r="L3521" t="str">
        <f ca="1">IF(ISNA(XLOOKUP(B3521,Vendors!A:A,Vendors!A:A)),"Invalid FK","Valid")</f>
        <v>Valid</v>
      </c>
      <c r="M3521" t="str">
        <f ca="1">IF(ISNA(XLOOKUP(C3521,Headcount!C:C,Headcount!C:C)),"Invalid FK","Valid")</f>
        <v>Valid</v>
      </c>
    </row>
    <row r="3522" spans="1:13">
      <c r="A3522" t="s">
        <v>8528</v>
      </c>
      <c r="B3522" s="1">
        <v>44895</v>
      </c>
      <c r="C3522">
        <v>209265.36</v>
      </c>
      <c r="D3522" t="s">
        <v>1483</v>
      </c>
      <c r="E3522" t="s">
        <v>1499</v>
      </c>
      <c r="F3522" t="s">
        <v>268</v>
      </c>
      <c r="G3522" t="s">
        <v>8</v>
      </c>
      <c r="H3522" t="s">
        <v>868</v>
      </c>
      <c r="J3522" t="s">
        <v>8529</v>
      </c>
      <c r="K3522" t="str">
        <f ca="1">IF(ISNA(XLOOKUP(A3522,Customers!A:A,Customers!A:A)),"Invalid FK","Valid")</f>
        <v>Valid</v>
      </c>
      <c r="L3522" t="str">
        <f ca="1">IF(ISNA(XLOOKUP(B3522,Vendors!A:A,Vendors!A:A)),"Invalid FK","Valid")</f>
        <v>Valid</v>
      </c>
      <c r="M3522" t="str">
        <f ca="1">IF(ISNA(XLOOKUP(C3522,Headcount!C:C,Headcount!C:C)),"Invalid FK","Valid")</f>
        <v>Valid</v>
      </c>
    </row>
    <row r="3523" spans="1:13">
      <c r="A3523" t="s">
        <v>8530</v>
      </c>
      <c r="B3523" s="1">
        <v>44723</v>
      </c>
      <c r="C3523">
        <v>144176.60999999999</v>
      </c>
      <c r="D3523" t="s">
        <v>1483</v>
      </c>
      <c r="E3523" t="s">
        <v>1484</v>
      </c>
      <c r="F3523" t="s">
        <v>268</v>
      </c>
      <c r="G3523" t="s">
        <v>29</v>
      </c>
      <c r="H3523" t="s">
        <v>858</v>
      </c>
      <c r="J3523" t="s">
        <v>8531</v>
      </c>
      <c r="K3523" t="str">
        <f ca="1">IF(ISNA(XLOOKUP(A3523,Customers!A:A,Customers!A:A)),"Invalid FK","Valid")</f>
        <v>Valid</v>
      </c>
      <c r="L3523" t="str">
        <f ca="1">IF(ISNA(XLOOKUP(B3523,Vendors!A:A,Vendors!A:A)),"Invalid FK","Valid")</f>
        <v>Valid</v>
      </c>
      <c r="M3523" t="str">
        <f ca="1">IF(ISNA(XLOOKUP(C3523,Headcount!C:C,Headcount!C:C)),"Invalid FK","Valid")</f>
        <v>Valid</v>
      </c>
    </row>
    <row r="3524" spans="1:13">
      <c r="A3524" t="s">
        <v>8532</v>
      </c>
      <c r="B3524" s="1">
        <v>45010</v>
      </c>
      <c r="C3524">
        <v>95662.13</v>
      </c>
      <c r="D3524" t="s">
        <v>1483</v>
      </c>
      <c r="E3524" t="s">
        <v>1484</v>
      </c>
      <c r="F3524" t="s">
        <v>271</v>
      </c>
      <c r="G3524" t="s">
        <v>13</v>
      </c>
      <c r="H3524" t="s">
        <v>1003</v>
      </c>
      <c r="J3524" t="s">
        <v>8533</v>
      </c>
      <c r="K3524" t="str">
        <f ca="1">IF(ISNA(XLOOKUP(A3524,Customers!A:A,Customers!A:A)),"Invalid FK","Valid")</f>
        <v>Valid</v>
      </c>
      <c r="L3524" t="str">
        <f ca="1">IF(ISNA(XLOOKUP(B3524,Vendors!A:A,Vendors!A:A)),"Invalid FK","Valid")</f>
        <v>Valid</v>
      </c>
      <c r="M3524" t="str">
        <f ca="1">IF(ISNA(XLOOKUP(C3524,Headcount!C:C,Headcount!C:C)),"Invalid FK","Valid")</f>
        <v>Valid</v>
      </c>
    </row>
    <row r="3525" spans="1:13">
      <c r="A3525" t="s">
        <v>8534</v>
      </c>
      <c r="B3525" s="1">
        <v>45194</v>
      </c>
      <c r="C3525">
        <v>155379.85</v>
      </c>
      <c r="D3525" t="s">
        <v>1483</v>
      </c>
      <c r="E3525" t="s">
        <v>1487</v>
      </c>
      <c r="F3525" t="s">
        <v>268</v>
      </c>
      <c r="G3525" t="s">
        <v>29</v>
      </c>
      <c r="H3525" t="s">
        <v>734</v>
      </c>
      <c r="J3525" t="s">
        <v>8535</v>
      </c>
      <c r="K3525" t="str">
        <f ca="1">IF(ISNA(XLOOKUP(A3525,Customers!A:A,Customers!A:A)),"Invalid FK","Valid")</f>
        <v>Valid</v>
      </c>
      <c r="L3525" t="str">
        <f ca="1">IF(ISNA(XLOOKUP(B3525,Vendors!A:A,Vendors!A:A)),"Invalid FK","Valid")</f>
        <v>Valid</v>
      </c>
      <c r="M3525" t="str">
        <f ca="1">IF(ISNA(XLOOKUP(C3525,Headcount!C:C,Headcount!C:C)),"Invalid FK","Valid")</f>
        <v>Valid</v>
      </c>
    </row>
    <row r="3526" spans="1:13">
      <c r="A3526" t="s">
        <v>8536</v>
      </c>
      <c r="B3526" s="1">
        <v>44643</v>
      </c>
      <c r="C3526">
        <v>23874.09</v>
      </c>
      <c r="D3526" t="s">
        <v>1587</v>
      </c>
      <c r="E3526" t="s">
        <v>1587</v>
      </c>
      <c r="F3526" t="s">
        <v>268</v>
      </c>
      <c r="G3526" t="s">
        <v>29</v>
      </c>
      <c r="J3526" t="s">
        <v>8537</v>
      </c>
      <c r="K3526" t="str">
        <f ca="1">IF(ISNA(XLOOKUP(A3526,Customers!A:A,Customers!A:A)),"Invalid FK","Valid")</f>
        <v>Valid</v>
      </c>
      <c r="L3526" t="str">
        <f ca="1">IF(ISNA(XLOOKUP(B3526,Vendors!A:A,Vendors!A:A)),"Invalid FK","Valid")</f>
        <v>Valid</v>
      </c>
      <c r="M3526" t="str">
        <f ca="1">IF(ISNA(XLOOKUP(C3526,Headcount!C:C,Headcount!C:C)),"Invalid FK","Valid")</f>
        <v>Valid</v>
      </c>
    </row>
    <row r="3527" spans="1:13">
      <c r="A3527" t="s">
        <v>8538</v>
      </c>
      <c r="B3527" s="1">
        <v>44998</v>
      </c>
      <c r="C3527">
        <v>84415.93</v>
      </c>
      <c r="D3527" t="s">
        <v>1483</v>
      </c>
      <c r="E3527" t="s">
        <v>1499</v>
      </c>
      <c r="F3527" t="s">
        <v>264</v>
      </c>
      <c r="G3527" t="s">
        <v>13</v>
      </c>
      <c r="H3527" t="s">
        <v>1115</v>
      </c>
      <c r="J3527" t="s">
        <v>8539</v>
      </c>
      <c r="K3527" t="str">
        <f ca="1">IF(ISNA(XLOOKUP(A3527,Customers!A:A,Customers!A:A)),"Invalid FK","Valid")</f>
        <v>Valid</v>
      </c>
      <c r="L3527" t="str">
        <f ca="1">IF(ISNA(XLOOKUP(B3527,Vendors!A:A,Vendors!A:A)),"Invalid FK","Valid")</f>
        <v>Valid</v>
      </c>
      <c r="M3527" t="str">
        <f ca="1">IF(ISNA(XLOOKUP(C3527,Headcount!C:C,Headcount!C:C)),"Invalid FK","Valid")</f>
        <v>Valid</v>
      </c>
    </row>
    <row r="3528" spans="1:13">
      <c r="A3528" t="s">
        <v>8540</v>
      </c>
      <c r="B3528" s="1">
        <v>45205</v>
      </c>
      <c r="C3528">
        <v>256066.13</v>
      </c>
      <c r="D3528" t="s">
        <v>1483</v>
      </c>
      <c r="E3528" t="s">
        <v>1484</v>
      </c>
      <c r="F3528" t="s">
        <v>264</v>
      </c>
      <c r="G3528" t="s">
        <v>17</v>
      </c>
      <c r="H3528" t="s">
        <v>1187</v>
      </c>
      <c r="J3528" t="s">
        <v>8541</v>
      </c>
      <c r="K3528" t="str">
        <f ca="1">IF(ISNA(XLOOKUP(A3528,Customers!A:A,Customers!A:A)),"Invalid FK","Valid")</f>
        <v>Valid</v>
      </c>
      <c r="L3528" t="str">
        <f ca="1">IF(ISNA(XLOOKUP(B3528,Vendors!A:A,Vendors!A:A)),"Invalid FK","Valid")</f>
        <v>Valid</v>
      </c>
      <c r="M3528" t="str">
        <f ca="1">IF(ISNA(XLOOKUP(C3528,Headcount!C:C,Headcount!C:C)),"Invalid FK","Valid")</f>
        <v>Valid</v>
      </c>
    </row>
    <row r="3529" spans="1:13">
      <c r="A3529" t="s">
        <v>8542</v>
      </c>
      <c r="B3529" s="1">
        <v>44856</v>
      </c>
      <c r="C3529">
        <v>-2000</v>
      </c>
      <c r="D3529" t="s">
        <v>1478</v>
      </c>
      <c r="E3529" t="s">
        <v>7</v>
      </c>
      <c r="F3529" t="s">
        <v>264</v>
      </c>
      <c r="G3529" t="s">
        <v>29</v>
      </c>
      <c r="I3529" t="s">
        <v>5</v>
      </c>
      <c r="J3529" t="s">
        <v>8543</v>
      </c>
      <c r="K3529" t="str">
        <f ca="1">IF(ISNA(XLOOKUP(A3529,Customers!A:A,Customers!A:A)),"Invalid FK","Valid")</f>
        <v>Valid</v>
      </c>
      <c r="L3529" t="str">
        <f ca="1">IF(ISNA(XLOOKUP(B3529,Vendors!A:A,Vendors!A:A)),"Invalid FK","Valid")</f>
        <v>Valid</v>
      </c>
      <c r="M3529" t="str">
        <f ca="1">IF(ISNA(XLOOKUP(C3529,Headcount!C:C,Headcount!C:C)),"Invalid FK","Valid")</f>
        <v>Valid</v>
      </c>
    </row>
    <row r="3530" spans="1:13">
      <c r="A3530" t="s">
        <v>8544</v>
      </c>
      <c r="B3530" s="1">
        <v>45156</v>
      </c>
      <c r="C3530">
        <v>-58566.29</v>
      </c>
      <c r="D3530" t="s">
        <v>1478</v>
      </c>
      <c r="E3530" t="s">
        <v>7</v>
      </c>
      <c r="F3530" t="s">
        <v>264</v>
      </c>
      <c r="G3530" t="s">
        <v>29</v>
      </c>
      <c r="I3530" t="s">
        <v>191</v>
      </c>
      <c r="J3530" t="s">
        <v>8545</v>
      </c>
      <c r="K3530" t="str">
        <f ca="1">IF(ISNA(XLOOKUP(A3530,Customers!A:A,Customers!A:A)),"Invalid FK","Valid")</f>
        <v>Valid</v>
      </c>
      <c r="L3530" t="str">
        <f ca="1">IF(ISNA(XLOOKUP(B3530,Vendors!A:A,Vendors!A:A)),"Invalid FK","Valid")</f>
        <v>Valid</v>
      </c>
      <c r="M3530" t="str">
        <f ca="1">IF(ISNA(XLOOKUP(C3530,Headcount!C:C,Headcount!C:C)),"Invalid FK","Valid")</f>
        <v>Valid</v>
      </c>
    </row>
    <row r="3531" spans="1:13">
      <c r="A3531" t="s">
        <v>8546</v>
      </c>
      <c r="B3531" s="1">
        <v>45239</v>
      </c>
      <c r="C3531">
        <v>8439.5499999999993</v>
      </c>
      <c r="D3531" t="s">
        <v>1504</v>
      </c>
      <c r="E3531" t="s">
        <v>1504</v>
      </c>
      <c r="F3531" t="s">
        <v>264</v>
      </c>
      <c r="G3531" t="s">
        <v>13</v>
      </c>
      <c r="J3531" t="s">
        <v>8547</v>
      </c>
      <c r="K3531" t="str">
        <f ca="1">IF(ISNA(XLOOKUP(A3531,Customers!A:A,Customers!A:A)),"Invalid FK","Valid")</f>
        <v>Valid</v>
      </c>
      <c r="L3531" t="str">
        <f ca="1">IF(ISNA(XLOOKUP(B3531,Vendors!A:A,Vendors!A:A)),"Invalid FK","Valid")</f>
        <v>Valid</v>
      </c>
      <c r="M3531" t="str">
        <f ca="1">IF(ISNA(XLOOKUP(C3531,Headcount!C:C,Headcount!C:C)),"Invalid FK","Valid")</f>
        <v>Valid</v>
      </c>
    </row>
    <row r="3532" spans="1:13">
      <c r="A3532" t="s">
        <v>8548</v>
      </c>
      <c r="B3532" s="1">
        <v>45090</v>
      </c>
      <c r="C3532">
        <v>-36084.69</v>
      </c>
      <c r="D3532" t="s">
        <v>1478</v>
      </c>
      <c r="E3532" t="s">
        <v>1534</v>
      </c>
      <c r="F3532" t="s">
        <v>271</v>
      </c>
      <c r="G3532" t="s">
        <v>17</v>
      </c>
      <c r="I3532" t="s">
        <v>197</v>
      </c>
      <c r="J3532" t="s">
        <v>8549</v>
      </c>
      <c r="K3532" t="str">
        <f ca="1">IF(ISNA(XLOOKUP(A3532,Customers!A:A,Customers!A:A)),"Invalid FK","Valid")</f>
        <v>Valid</v>
      </c>
      <c r="L3532" t="str">
        <f ca="1">IF(ISNA(XLOOKUP(B3532,Vendors!A:A,Vendors!A:A)),"Invalid FK","Valid")</f>
        <v>Valid</v>
      </c>
      <c r="M3532" t="str">
        <f ca="1">IF(ISNA(XLOOKUP(C3532,Headcount!C:C,Headcount!C:C)),"Invalid FK","Valid")</f>
        <v>Valid</v>
      </c>
    </row>
    <row r="3533" spans="1:13">
      <c r="A3533" t="s">
        <v>8550</v>
      </c>
      <c r="B3533" s="1">
        <v>44655</v>
      </c>
      <c r="C3533">
        <v>-37707.4</v>
      </c>
      <c r="D3533" t="s">
        <v>1478</v>
      </c>
      <c r="E3533" t="s">
        <v>7</v>
      </c>
      <c r="F3533" t="s">
        <v>268</v>
      </c>
      <c r="G3533" t="s">
        <v>8</v>
      </c>
      <c r="I3533" t="s">
        <v>193</v>
      </c>
      <c r="J3533" t="s">
        <v>8551</v>
      </c>
      <c r="K3533" t="str">
        <f ca="1">IF(ISNA(XLOOKUP(A3533,Customers!A:A,Customers!A:A)),"Invalid FK","Valid")</f>
        <v>Valid</v>
      </c>
      <c r="L3533" t="str">
        <f ca="1">IF(ISNA(XLOOKUP(B3533,Vendors!A:A,Vendors!A:A)),"Invalid FK","Valid")</f>
        <v>Valid</v>
      </c>
      <c r="M3533" t="str">
        <f ca="1">IF(ISNA(XLOOKUP(C3533,Headcount!C:C,Headcount!C:C)),"Invalid FK","Valid")</f>
        <v>Valid</v>
      </c>
    </row>
    <row r="3534" spans="1:13">
      <c r="A3534" t="s">
        <v>8552</v>
      </c>
      <c r="B3534" s="1">
        <v>45157</v>
      </c>
      <c r="C3534">
        <v>244269.85</v>
      </c>
      <c r="D3534" t="s">
        <v>1483</v>
      </c>
      <c r="E3534" t="s">
        <v>1484</v>
      </c>
      <c r="F3534" t="s">
        <v>268</v>
      </c>
      <c r="G3534" t="s">
        <v>13</v>
      </c>
      <c r="H3534" t="s">
        <v>1185</v>
      </c>
      <c r="J3534" t="s">
        <v>8553</v>
      </c>
      <c r="K3534" t="str">
        <f ca="1">IF(ISNA(XLOOKUP(A3534,Customers!A:A,Customers!A:A)),"Invalid FK","Valid")</f>
        <v>Valid</v>
      </c>
      <c r="L3534" t="str">
        <f ca="1">IF(ISNA(XLOOKUP(B3534,Vendors!A:A,Vendors!A:A)),"Invalid FK","Valid")</f>
        <v>Valid</v>
      </c>
      <c r="M3534" t="str">
        <f ca="1">IF(ISNA(XLOOKUP(C3534,Headcount!C:C,Headcount!C:C)),"Invalid FK","Valid")</f>
        <v>Valid</v>
      </c>
    </row>
    <row r="3535" spans="1:13">
      <c r="A3535" t="s">
        <v>8554</v>
      </c>
      <c r="B3535" s="1">
        <v>44779</v>
      </c>
      <c r="C3535">
        <v>-51498.82</v>
      </c>
      <c r="D3535" t="s">
        <v>1478</v>
      </c>
      <c r="E3535" t="s">
        <v>20</v>
      </c>
      <c r="F3535" t="s">
        <v>271</v>
      </c>
      <c r="G3535" t="s">
        <v>29</v>
      </c>
      <c r="I3535" t="s">
        <v>21</v>
      </c>
      <c r="J3535" t="s">
        <v>8555</v>
      </c>
      <c r="K3535" t="str">
        <f ca="1">IF(ISNA(XLOOKUP(A3535,Customers!A:A,Customers!A:A)),"Invalid FK","Valid")</f>
        <v>Valid</v>
      </c>
      <c r="L3535" t="str">
        <f ca="1">IF(ISNA(XLOOKUP(B3535,Vendors!A:A,Vendors!A:A)),"Invalid FK","Valid")</f>
        <v>Valid</v>
      </c>
      <c r="M3535" t="str">
        <f ca="1">IF(ISNA(XLOOKUP(C3535,Headcount!C:C,Headcount!C:C)),"Invalid FK","Valid")</f>
        <v>Valid</v>
      </c>
    </row>
    <row r="3536" spans="1:13">
      <c r="A3536" t="s">
        <v>8556</v>
      </c>
      <c r="B3536" s="1">
        <v>44767</v>
      </c>
      <c r="C3536">
        <v>15072.05</v>
      </c>
      <c r="D3536" t="s">
        <v>1587</v>
      </c>
      <c r="E3536" t="s">
        <v>1587</v>
      </c>
      <c r="F3536" t="s">
        <v>268</v>
      </c>
      <c r="G3536" t="s">
        <v>8</v>
      </c>
      <c r="J3536" t="s">
        <v>8557</v>
      </c>
      <c r="K3536" t="str">
        <f ca="1">IF(ISNA(XLOOKUP(A3536,Customers!A:A,Customers!A:A)),"Invalid FK","Valid")</f>
        <v>Valid</v>
      </c>
      <c r="L3536" t="str">
        <f ca="1">IF(ISNA(XLOOKUP(B3536,Vendors!A:A,Vendors!A:A)),"Invalid FK","Valid")</f>
        <v>Valid</v>
      </c>
      <c r="M3536" t="str">
        <f ca="1">IF(ISNA(XLOOKUP(C3536,Headcount!C:C,Headcount!C:C)),"Invalid FK","Valid")</f>
        <v>Valid</v>
      </c>
    </row>
    <row r="3537" spans="1:13">
      <c r="A3537" t="s">
        <v>8558</v>
      </c>
      <c r="B3537" s="1">
        <v>44589</v>
      </c>
      <c r="C3537">
        <v>-46126.96</v>
      </c>
      <c r="D3537" t="s">
        <v>1478</v>
      </c>
      <c r="E3537" t="s">
        <v>20</v>
      </c>
      <c r="F3537" t="s">
        <v>268</v>
      </c>
      <c r="G3537" t="s">
        <v>13</v>
      </c>
      <c r="I3537" t="s">
        <v>151</v>
      </c>
      <c r="J3537" t="s">
        <v>8559</v>
      </c>
      <c r="K3537" t="str">
        <f ca="1">IF(ISNA(XLOOKUP(A3537,Customers!A:A,Customers!A:A)),"Invalid FK","Valid")</f>
        <v>Valid</v>
      </c>
      <c r="L3537" t="str">
        <f ca="1">IF(ISNA(XLOOKUP(B3537,Vendors!A:A,Vendors!A:A)),"Invalid FK","Valid")</f>
        <v>Valid</v>
      </c>
      <c r="M3537" t="str">
        <f ca="1">IF(ISNA(XLOOKUP(C3537,Headcount!C:C,Headcount!C:C)),"Invalid FK","Valid")</f>
        <v>Valid</v>
      </c>
    </row>
    <row r="3538" spans="1:13">
      <c r="A3538" t="s">
        <v>8560</v>
      </c>
      <c r="B3538" s="1">
        <v>45091</v>
      </c>
      <c r="C3538">
        <v>-53630.75</v>
      </c>
      <c r="D3538" t="s">
        <v>1478</v>
      </c>
      <c r="E3538" t="s">
        <v>1509</v>
      </c>
      <c r="F3538" t="s">
        <v>264</v>
      </c>
      <c r="G3538" t="s">
        <v>17</v>
      </c>
      <c r="I3538" t="s">
        <v>173</v>
      </c>
      <c r="J3538" t="s">
        <v>8561</v>
      </c>
      <c r="K3538" t="str">
        <f ca="1">IF(ISNA(XLOOKUP(A3538,Customers!A:A,Customers!A:A)),"Invalid FK","Valid")</f>
        <v>Valid</v>
      </c>
      <c r="L3538" t="str">
        <f ca="1">IF(ISNA(XLOOKUP(B3538,Vendors!A:A,Vendors!A:A)),"Invalid FK","Valid")</f>
        <v>Valid</v>
      </c>
      <c r="M3538" t="str">
        <f ca="1">IF(ISNA(XLOOKUP(C3538,Headcount!C:C,Headcount!C:C)),"Invalid FK","Valid")</f>
        <v>Valid</v>
      </c>
    </row>
    <row r="3539" spans="1:13">
      <c r="A3539" t="s">
        <v>8562</v>
      </c>
      <c r="B3539" s="1">
        <v>45246</v>
      </c>
      <c r="C3539">
        <v>-29171.11</v>
      </c>
      <c r="D3539" t="s">
        <v>1478</v>
      </c>
      <c r="E3539" t="s">
        <v>7</v>
      </c>
      <c r="F3539" t="s">
        <v>268</v>
      </c>
      <c r="G3539" t="s">
        <v>13</v>
      </c>
      <c r="I3539" t="s">
        <v>215</v>
      </c>
      <c r="J3539" t="s">
        <v>8563</v>
      </c>
      <c r="K3539" t="str">
        <f ca="1">IF(ISNA(XLOOKUP(A3539,Customers!A:A,Customers!A:A)),"Invalid FK","Valid")</f>
        <v>Valid</v>
      </c>
      <c r="L3539" t="str">
        <f ca="1">IF(ISNA(XLOOKUP(B3539,Vendors!A:A,Vendors!A:A)),"Invalid FK","Valid")</f>
        <v>Valid</v>
      </c>
      <c r="M3539" t="str">
        <f ca="1">IF(ISNA(XLOOKUP(C3539,Headcount!C:C,Headcount!C:C)),"Invalid FK","Valid")</f>
        <v>Valid</v>
      </c>
    </row>
    <row r="3540" spans="1:13">
      <c r="A3540" t="s">
        <v>8564</v>
      </c>
      <c r="B3540" s="1">
        <v>44980</v>
      </c>
      <c r="C3540">
        <v>188314.17</v>
      </c>
      <c r="D3540" t="s">
        <v>1483</v>
      </c>
      <c r="E3540" t="s">
        <v>1499</v>
      </c>
      <c r="F3540" t="s">
        <v>271</v>
      </c>
      <c r="G3540" t="s">
        <v>8</v>
      </c>
      <c r="H3540" t="s">
        <v>1049</v>
      </c>
      <c r="J3540" t="s">
        <v>8565</v>
      </c>
      <c r="K3540" t="str">
        <f ca="1">IF(ISNA(XLOOKUP(A3540,Customers!A:A,Customers!A:A)),"Invalid FK","Valid")</f>
        <v>Valid</v>
      </c>
      <c r="L3540" t="str">
        <f ca="1">IF(ISNA(XLOOKUP(B3540,Vendors!A:A,Vendors!A:A)),"Invalid FK","Valid")</f>
        <v>Valid</v>
      </c>
      <c r="M3540" t="str">
        <f ca="1">IF(ISNA(XLOOKUP(C3540,Headcount!C:C,Headcount!C:C)),"Invalid FK","Valid")</f>
        <v>Valid</v>
      </c>
    </row>
    <row r="3541" spans="1:13">
      <c r="A3541" t="s">
        <v>8566</v>
      </c>
      <c r="B3541" s="1">
        <v>44591</v>
      </c>
      <c r="C3541">
        <v>-59536.17</v>
      </c>
      <c r="D3541" t="s">
        <v>1478</v>
      </c>
      <c r="E3541" t="s">
        <v>1496</v>
      </c>
      <c r="F3541" t="s">
        <v>271</v>
      </c>
      <c r="G3541" t="s">
        <v>29</v>
      </c>
      <c r="I3541" t="s">
        <v>223</v>
      </c>
      <c r="J3541" t="s">
        <v>8567</v>
      </c>
      <c r="K3541" t="str">
        <f ca="1">IF(ISNA(XLOOKUP(A3541,Customers!A:A,Customers!A:A)),"Invalid FK","Valid")</f>
        <v>Valid</v>
      </c>
      <c r="L3541" t="str">
        <f ca="1">IF(ISNA(XLOOKUP(B3541,Vendors!A:A,Vendors!A:A)),"Invalid FK","Valid")</f>
        <v>Valid</v>
      </c>
      <c r="M3541" t="str">
        <f ca="1">IF(ISNA(XLOOKUP(C3541,Headcount!C:C,Headcount!C:C)),"Invalid FK","Valid")</f>
        <v>Valid</v>
      </c>
    </row>
    <row r="3542" spans="1:13">
      <c r="A3542" t="s">
        <v>8568</v>
      </c>
      <c r="B3542" s="1">
        <v>44702</v>
      </c>
      <c r="C3542">
        <v>-42835.94</v>
      </c>
      <c r="D3542" t="s">
        <v>1478</v>
      </c>
      <c r="E3542" t="s">
        <v>7</v>
      </c>
      <c r="F3542" t="s">
        <v>268</v>
      </c>
      <c r="G3542" t="s">
        <v>13</v>
      </c>
      <c r="I3542" t="s">
        <v>215</v>
      </c>
      <c r="J3542" t="s">
        <v>8569</v>
      </c>
      <c r="K3542" t="str">
        <f ca="1">IF(ISNA(XLOOKUP(A3542,Customers!A:A,Customers!A:A)),"Invalid FK","Valid")</f>
        <v>Valid</v>
      </c>
      <c r="L3542" t="str">
        <f ca="1">IF(ISNA(XLOOKUP(B3542,Vendors!A:A,Vendors!A:A)),"Invalid FK","Valid")</f>
        <v>Valid</v>
      </c>
      <c r="M3542" t="str">
        <f ca="1">IF(ISNA(XLOOKUP(C3542,Headcount!C:C,Headcount!C:C)),"Invalid FK","Valid")</f>
        <v>Valid</v>
      </c>
    </row>
    <row r="3543" spans="1:13">
      <c r="A3543" t="s">
        <v>8570</v>
      </c>
      <c r="B3543" s="1">
        <v>45023</v>
      </c>
      <c r="C3543">
        <v>-78544.28</v>
      </c>
      <c r="D3543" t="s">
        <v>1478</v>
      </c>
      <c r="E3543" t="s">
        <v>7</v>
      </c>
      <c r="F3543" t="s">
        <v>271</v>
      </c>
      <c r="G3543" t="s">
        <v>17</v>
      </c>
      <c r="I3543" t="s">
        <v>181</v>
      </c>
      <c r="J3543" t="s">
        <v>8571</v>
      </c>
      <c r="K3543" t="str">
        <f ca="1">IF(ISNA(XLOOKUP(A3543,Customers!A:A,Customers!A:A)),"Invalid FK","Valid")</f>
        <v>Valid</v>
      </c>
      <c r="L3543" t="str">
        <f ca="1">IF(ISNA(XLOOKUP(B3543,Vendors!A:A,Vendors!A:A)),"Invalid FK","Valid")</f>
        <v>Valid</v>
      </c>
      <c r="M3543" t="str">
        <f ca="1">IF(ISNA(XLOOKUP(C3543,Headcount!C:C,Headcount!C:C)),"Invalid FK","Valid")</f>
        <v>Valid</v>
      </c>
    </row>
    <row r="3544" spans="1:13">
      <c r="A3544" t="s">
        <v>8572</v>
      </c>
      <c r="B3544" s="1">
        <v>44854</v>
      </c>
      <c r="C3544">
        <v>201823.45</v>
      </c>
      <c r="D3544" t="s">
        <v>1483</v>
      </c>
      <c r="E3544" t="s">
        <v>1484</v>
      </c>
      <c r="F3544" t="s">
        <v>268</v>
      </c>
      <c r="G3544" t="s">
        <v>17</v>
      </c>
      <c r="H3544" t="s">
        <v>1083</v>
      </c>
      <c r="J3544" t="s">
        <v>8573</v>
      </c>
      <c r="K3544" t="str">
        <f ca="1">IF(ISNA(XLOOKUP(A3544,Customers!A:A,Customers!A:A)),"Invalid FK","Valid")</f>
        <v>Valid</v>
      </c>
      <c r="L3544" t="str">
        <f ca="1">IF(ISNA(XLOOKUP(B3544,Vendors!A:A,Vendors!A:A)),"Invalid FK","Valid")</f>
        <v>Valid</v>
      </c>
      <c r="M3544" t="str">
        <f ca="1">IF(ISNA(XLOOKUP(C3544,Headcount!C:C,Headcount!C:C)),"Invalid FK","Valid")</f>
        <v>Valid</v>
      </c>
    </row>
    <row r="3545" spans="1:13">
      <c r="A3545" t="s">
        <v>8574</v>
      </c>
      <c r="B3545" s="1">
        <v>44746</v>
      </c>
      <c r="C3545">
        <v>-10308.799999999999</v>
      </c>
      <c r="D3545" t="s">
        <v>1478</v>
      </c>
      <c r="E3545" t="s">
        <v>7</v>
      </c>
      <c r="F3545" t="s">
        <v>264</v>
      </c>
      <c r="G3545" t="s">
        <v>17</v>
      </c>
      <c r="I3545" t="s">
        <v>193</v>
      </c>
      <c r="J3545" t="s">
        <v>8575</v>
      </c>
      <c r="K3545" t="str">
        <f ca="1">IF(ISNA(XLOOKUP(A3545,Customers!A:A,Customers!A:A)),"Invalid FK","Valid")</f>
        <v>Valid</v>
      </c>
      <c r="L3545" t="str">
        <f ca="1">IF(ISNA(XLOOKUP(B3545,Vendors!A:A,Vendors!A:A)),"Invalid FK","Valid")</f>
        <v>Valid</v>
      </c>
      <c r="M3545" t="str">
        <f ca="1">IF(ISNA(XLOOKUP(C3545,Headcount!C:C,Headcount!C:C)),"Invalid FK","Valid")</f>
        <v>Valid</v>
      </c>
    </row>
    <row r="3546" spans="1:13">
      <c r="A3546" t="s">
        <v>8576</v>
      </c>
      <c r="B3546" s="1">
        <v>45160</v>
      </c>
      <c r="C3546">
        <v>131133.92000000001</v>
      </c>
      <c r="D3546" t="s">
        <v>1483</v>
      </c>
      <c r="E3546" t="s">
        <v>1484</v>
      </c>
      <c r="F3546" t="s">
        <v>271</v>
      </c>
      <c r="G3546" t="s">
        <v>8</v>
      </c>
      <c r="H3546" t="s">
        <v>1193</v>
      </c>
      <c r="J3546" t="s">
        <v>8577</v>
      </c>
      <c r="K3546" t="str">
        <f ca="1">IF(ISNA(XLOOKUP(A3546,Customers!A:A,Customers!A:A)),"Invalid FK","Valid")</f>
        <v>Valid</v>
      </c>
      <c r="L3546" t="str">
        <f ca="1">IF(ISNA(XLOOKUP(B3546,Vendors!A:A,Vendors!A:A)),"Invalid FK","Valid")</f>
        <v>Valid</v>
      </c>
      <c r="M3546" t="str">
        <f ca="1">IF(ISNA(XLOOKUP(C3546,Headcount!C:C,Headcount!C:C)),"Invalid FK","Valid")</f>
        <v>Valid</v>
      </c>
    </row>
    <row r="3547" spans="1:13">
      <c r="A3547" t="s">
        <v>8578</v>
      </c>
      <c r="B3547" s="1">
        <v>45270</v>
      </c>
      <c r="C3547">
        <v>215386.76</v>
      </c>
      <c r="D3547" t="s">
        <v>1483</v>
      </c>
      <c r="E3547" t="s">
        <v>1484</v>
      </c>
      <c r="F3547" t="s">
        <v>268</v>
      </c>
      <c r="G3547" t="s">
        <v>8</v>
      </c>
      <c r="H3547" t="s">
        <v>944</v>
      </c>
      <c r="J3547" t="s">
        <v>8579</v>
      </c>
      <c r="K3547" t="str">
        <f ca="1">IF(ISNA(XLOOKUP(A3547,Customers!A:A,Customers!A:A)),"Invalid FK","Valid")</f>
        <v>Valid</v>
      </c>
      <c r="L3547" t="str">
        <f ca="1">IF(ISNA(XLOOKUP(B3547,Vendors!A:A,Vendors!A:A)),"Invalid FK","Valid")</f>
        <v>Valid</v>
      </c>
      <c r="M3547" t="str">
        <f ca="1">IF(ISNA(XLOOKUP(C3547,Headcount!C:C,Headcount!C:C)),"Invalid FK","Valid")</f>
        <v>Valid</v>
      </c>
    </row>
    <row r="3548" spans="1:13">
      <c r="A3548" t="s">
        <v>8580</v>
      </c>
      <c r="B3548" s="1">
        <v>44710</v>
      </c>
      <c r="C3548">
        <v>-43197.86</v>
      </c>
      <c r="D3548" t="s">
        <v>1478</v>
      </c>
      <c r="E3548" t="s">
        <v>1509</v>
      </c>
      <c r="F3548" t="s">
        <v>268</v>
      </c>
      <c r="G3548" t="s">
        <v>17</v>
      </c>
      <c r="I3548" t="s">
        <v>101</v>
      </c>
      <c r="J3548" t="s">
        <v>8581</v>
      </c>
      <c r="K3548" t="str">
        <f ca="1">IF(ISNA(XLOOKUP(A3548,Customers!A:A,Customers!A:A)),"Invalid FK","Valid")</f>
        <v>Valid</v>
      </c>
      <c r="L3548" t="str">
        <f ca="1">IF(ISNA(XLOOKUP(B3548,Vendors!A:A,Vendors!A:A)),"Invalid FK","Valid")</f>
        <v>Valid</v>
      </c>
      <c r="M3548" t="str">
        <f ca="1">IF(ISNA(XLOOKUP(C3548,Headcount!C:C,Headcount!C:C)),"Invalid FK","Valid")</f>
        <v>Valid</v>
      </c>
    </row>
    <row r="3549" spans="1:13">
      <c r="A3549" t="s">
        <v>8582</v>
      </c>
      <c r="B3549" s="1">
        <v>44647</v>
      </c>
      <c r="C3549">
        <v>-38028.6</v>
      </c>
      <c r="D3549" t="s">
        <v>1478</v>
      </c>
      <c r="E3549" t="s">
        <v>1509</v>
      </c>
      <c r="F3549" t="s">
        <v>271</v>
      </c>
      <c r="G3549" t="s">
        <v>13</v>
      </c>
      <c r="I3549" t="s">
        <v>209</v>
      </c>
      <c r="J3549" t="s">
        <v>8583</v>
      </c>
      <c r="K3549" t="str">
        <f ca="1">IF(ISNA(XLOOKUP(A3549,Customers!A:A,Customers!A:A)),"Invalid FK","Valid")</f>
        <v>Valid</v>
      </c>
      <c r="L3549" t="str">
        <f ca="1">IF(ISNA(XLOOKUP(B3549,Vendors!A:A,Vendors!A:A)),"Invalid FK","Valid")</f>
        <v>Valid</v>
      </c>
      <c r="M3549" t="str">
        <f ca="1">IF(ISNA(XLOOKUP(C3549,Headcount!C:C,Headcount!C:C)),"Invalid FK","Valid")</f>
        <v>Valid</v>
      </c>
    </row>
    <row r="3550" spans="1:13">
      <c r="A3550" t="s">
        <v>8584</v>
      </c>
      <c r="B3550" s="1">
        <v>44891</v>
      </c>
      <c r="C3550">
        <v>231862.64</v>
      </c>
      <c r="D3550" t="s">
        <v>1483</v>
      </c>
      <c r="E3550" t="s">
        <v>1487</v>
      </c>
      <c r="F3550" t="s">
        <v>264</v>
      </c>
      <c r="G3550" t="s">
        <v>29</v>
      </c>
      <c r="H3550" t="s">
        <v>1391</v>
      </c>
      <c r="J3550" t="s">
        <v>8585</v>
      </c>
      <c r="K3550" t="str">
        <f ca="1">IF(ISNA(XLOOKUP(A3550,Customers!A:A,Customers!A:A)),"Invalid FK","Valid")</f>
        <v>Valid</v>
      </c>
      <c r="L3550" t="str">
        <f ca="1">IF(ISNA(XLOOKUP(B3550,Vendors!A:A,Vendors!A:A)),"Invalid FK","Valid")</f>
        <v>Valid</v>
      </c>
      <c r="M3550" t="str">
        <f ca="1">IF(ISNA(XLOOKUP(C3550,Headcount!C:C,Headcount!C:C)),"Invalid FK","Valid")</f>
        <v>Valid</v>
      </c>
    </row>
    <row r="3551" spans="1:13">
      <c r="A3551" t="s">
        <v>8586</v>
      </c>
      <c r="B3551" s="1">
        <v>45023</v>
      </c>
      <c r="C3551">
        <v>-44783.06</v>
      </c>
      <c r="D3551" t="s">
        <v>1478</v>
      </c>
      <c r="E3551" t="s">
        <v>1534</v>
      </c>
      <c r="F3551" t="s">
        <v>271</v>
      </c>
      <c r="G3551" t="s">
        <v>13</v>
      </c>
      <c r="I3551" t="s">
        <v>195</v>
      </c>
      <c r="J3551" t="s">
        <v>8587</v>
      </c>
      <c r="K3551" t="str">
        <f ca="1">IF(ISNA(XLOOKUP(A3551,Customers!A:A,Customers!A:A)),"Invalid FK","Valid")</f>
        <v>Valid</v>
      </c>
      <c r="L3551" t="str">
        <f ca="1">IF(ISNA(XLOOKUP(B3551,Vendors!A:A,Vendors!A:A)),"Invalid FK","Valid")</f>
        <v>Valid</v>
      </c>
      <c r="M3551" t="str">
        <f ca="1">IF(ISNA(XLOOKUP(C3551,Headcount!C:C,Headcount!C:C)),"Invalid FK","Valid")</f>
        <v>Valid</v>
      </c>
    </row>
    <row r="3552" spans="1:13">
      <c r="A3552" t="s">
        <v>8588</v>
      </c>
      <c r="B3552" s="1">
        <v>45288</v>
      </c>
      <c r="C3552">
        <v>-33410.879999999997</v>
      </c>
      <c r="D3552" t="s">
        <v>1478</v>
      </c>
      <c r="E3552" t="s">
        <v>36</v>
      </c>
      <c r="F3552" t="s">
        <v>268</v>
      </c>
      <c r="G3552" t="s">
        <v>29</v>
      </c>
      <c r="I3552" t="s">
        <v>125</v>
      </c>
      <c r="J3552" t="s">
        <v>8589</v>
      </c>
      <c r="K3552" t="str">
        <f ca="1">IF(ISNA(XLOOKUP(A3552,Customers!A:A,Customers!A:A)),"Invalid FK","Valid")</f>
        <v>Valid</v>
      </c>
      <c r="L3552" t="str">
        <f ca="1">IF(ISNA(XLOOKUP(B3552,Vendors!A:A,Vendors!A:A)),"Invalid FK","Valid")</f>
        <v>Valid</v>
      </c>
      <c r="M3552" t="str">
        <f ca="1">IF(ISNA(XLOOKUP(C3552,Headcount!C:C,Headcount!C:C)),"Invalid FK","Valid")</f>
        <v>Valid</v>
      </c>
    </row>
    <row r="3553" spans="1:13">
      <c r="A3553" t="s">
        <v>8590</v>
      </c>
      <c r="B3553" s="1">
        <v>45039</v>
      </c>
      <c r="C3553">
        <v>167153.85999999999</v>
      </c>
      <c r="D3553" t="s">
        <v>1483</v>
      </c>
      <c r="E3553" t="s">
        <v>1487</v>
      </c>
      <c r="F3553" t="s">
        <v>268</v>
      </c>
      <c r="G3553" t="s">
        <v>8</v>
      </c>
      <c r="H3553" t="s">
        <v>1001</v>
      </c>
      <c r="J3553" t="s">
        <v>8591</v>
      </c>
      <c r="K3553" t="str">
        <f ca="1">IF(ISNA(XLOOKUP(A3553,Customers!A:A,Customers!A:A)),"Invalid FK","Valid")</f>
        <v>Valid</v>
      </c>
      <c r="L3553" t="str">
        <f ca="1">IF(ISNA(XLOOKUP(B3553,Vendors!A:A,Vendors!A:A)),"Invalid FK","Valid")</f>
        <v>Valid</v>
      </c>
      <c r="M3553" t="str">
        <f ca="1">IF(ISNA(XLOOKUP(C3553,Headcount!C:C,Headcount!C:C)),"Invalid FK","Valid")</f>
        <v>Valid</v>
      </c>
    </row>
    <row r="3554" spans="1:13">
      <c r="A3554" t="s">
        <v>8592</v>
      </c>
      <c r="B3554" s="1">
        <v>44881</v>
      </c>
      <c r="C3554">
        <v>107431.19</v>
      </c>
      <c r="D3554" t="s">
        <v>1483</v>
      </c>
      <c r="E3554" t="s">
        <v>1484</v>
      </c>
      <c r="F3554" t="s">
        <v>271</v>
      </c>
      <c r="G3554" t="s">
        <v>29</v>
      </c>
      <c r="H3554" t="s">
        <v>828</v>
      </c>
      <c r="J3554" t="s">
        <v>8593</v>
      </c>
      <c r="K3554" t="str">
        <f ca="1">IF(ISNA(XLOOKUP(A3554,Customers!A:A,Customers!A:A)),"Invalid FK","Valid")</f>
        <v>Valid</v>
      </c>
      <c r="L3554" t="str">
        <f ca="1">IF(ISNA(XLOOKUP(B3554,Vendors!A:A,Vendors!A:A)),"Invalid FK","Valid")</f>
        <v>Valid</v>
      </c>
      <c r="M3554" t="str">
        <f ca="1">IF(ISNA(XLOOKUP(C3554,Headcount!C:C,Headcount!C:C)),"Invalid FK","Valid")</f>
        <v>Valid</v>
      </c>
    </row>
    <row r="3555" spans="1:13">
      <c r="A3555" t="s">
        <v>8594</v>
      </c>
      <c r="B3555" s="1">
        <v>44762</v>
      </c>
      <c r="C3555">
        <v>-93735.78</v>
      </c>
      <c r="D3555" t="s">
        <v>1478</v>
      </c>
      <c r="E3555" t="s">
        <v>7</v>
      </c>
      <c r="F3555" t="s">
        <v>264</v>
      </c>
      <c r="G3555" t="s">
        <v>29</v>
      </c>
      <c r="I3555" t="s">
        <v>240</v>
      </c>
      <c r="J3555" t="s">
        <v>8595</v>
      </c>
      <c r="K3555" t="str">
        <f ca="1">IF(ISNA(XLOOKUP(A3555,Customers!A:A,Customers!A:A)),"Invalid FK","Valid")</f>
        <v>Valid</v>
      </c>
      <c r="L3555" t="str">
        <f ca="1">IF(ISNA(XLOOKUP(B3555,Vendors!A:A,Vendors!A:A)),"Invalid FK","Valid")</f>
        <v>Valid</v>
      </c>
      <c r="M3555" t="str">
        <f ca="1">IF(ISNA(XLOOKUP(C3555,Headcount!C:C,Headcount!C:C)),"Invalid FK","Valid")</f>
        <v>Valid</v>
      </c>
    </row>
    <row r="3556" spans="1:13">
      <c r="A3556" t="s">
        <v>8596</v>
      </c>
      <c r="B3556" s="1">
        <v>44733</v>
      </c>
      <c r="C3556">
        <v>-61342.09</v>
      </c>
      <c r="D3556" t="s">
        <v>1478</v>
      </c>
      <c r="E3556" t="s">
        <v>1509</v>
      </c>
      <c r="F3556" t="s">
        <v>264</v>
      </c>
      <c r="G3556" t="s">
        <v>17</v>
      </c>
      <c r="I3556" t="s">
        <v>83</v>
      </c>
      <c r="J3556" t="s">
        <v>8597</v>
      </c>
      <c r="K3556" t="str">
        <f ca="1">IF(ISNA(XLOOKUP(A3556,Customers!A:A,Customers!A:A)),"Invalid FK","Valid")</f>
        <v>Valid</v>
      </c>
      <c r="L3556" t="str">
        <f ca="1">IF(ISNA(XLOOKUP(B3556,Vendors!A:A,Vendors!A:A)),"Invalid FK","Valid")</f>
        <v>Valid</v>
      </c>
      <c r="M3556" t="str">
        <f ca="1">IF(ISNA(XLOOKUP(C3556,Headcount!C:C,Headcount!C:C)),"Invalid FK","Valid")</f>
        <v>Valid</v>
      </c>
    </row>
    <row r="3557" spans="1:13">
      <c r="A3557" t="s">
        <v>8598</v>
      </c>
      <c r="B3557" s="1">
        <v>44897</v>
      </c>
      <c r="C3557">
        <v>-75474.14</v>
      </c>
      <c r="D3557" t="s">
        <v>1478</v>
      </c>
      <c r="E3557" t="s">
        <v>1496</v>
      </c>
      <c r="F3557" t="s">
        <v>268</v>
      </c>
      <c r="G3557" t="s">
        <v>29</v>
      </c>
      <c r="I3557" t="s">
        <v>153</v>
      </c>
      <c r="J3557" t="s">
        <v>8599</v>
      </c>
      <c r="K3557" t="str">
        <f ca="1">IF(ISNA(XLOOKUP(A3557,Customers!A:A,Customers!A:A)),"Invalid FK","Valid")</f>
        <v>Valid</v>
      </c>
      <c r="L3557" t="str">
        <f ca="1">IF(ISNA(XLOOKUP(B3557,Vendors!A:A,Vendors!A:A)),"Invalid FK","Valid")</f>
        <v>Valid</v>
      </c>
      <c r="M3557" t="str">
        <f ca="1">IF(ISNA(XLOOKUP(C3557,Headcount!C:C,Headcount!C:C)),"Invalid FK","Valid")</f>
        <v>Valid</v>
      </c>
    </row>
    <row r="3558" spans="1:13">
      <c r="A3558" t="s">
        <v>8600</v>
      </c>
      <c r="B3558" s="1">
        <v>44852</v>
      </c>
      <c r="C3558">
        <v>-14378.53</v>
      </c>
      <c r="D3558" t="s">
        <v>1478</v>
      </c>
      <c r="E3558" t="s">
        <v>7</v>
      </c>
      <c r="F3558" t="s">
        <v>268</v>
      </c>
      <c r="G3558" t="s">
        <v>8</v>
      </c>
      <c r="I3558" t="s">
        <v>238</v>
      </c>
      <c r="J3558" t="s">
        <v>8601</v>
      </c>
      <c r="K3558" t="str">
        <f ca="1">IF(ISNA(XLOOKUP(A3558,Customers!A:A,Customers!A:A)),"Invalid FK","Valid")</f>
        <v>Valid</v>
      </c>
      <c r="L3558" t="str">
        <f ca="1">IF(ISNA(XLOOKUP(B3558,Vendors!A:A,Vendors!A:A)),"Invalid FK","Valid")</f>
        <v>Valid</v>
      </c>
      <c r="M3558" t="str">
        <f ca="1">IF(ISNA(XLOOKUP(C3558,Headcount!C:C,Headcount!C:C)),"Invalid FK","Valid")</f>
        <v>Valid</v>
      </c>
    </row>
    <row r="3559" spans="1:13">
      <c r="A3559" t="s">
        <v>8602</v>
      </c>
      <c r="B3559" s="1">
        <v>44955</v>
      </c>
      <c r="C3559">
        <v>304766.34999999998</v>
      </c>
      <c r="D3559" t="s">
        <v>1483</v>
      </c>
      <c r="E3559" t="s">
        <v>1484</v>
      </c>
      <c r="F3559" t="s">
        <v>271</v>
      </c>
      <c r="G3559" t="s">
        <v>13</v>
      </c>
      <c r="H3559" t="s">
        <v>1143</v>
      </c>
      <c r="J3559" t="s">
        <v>8603</v>
      </c>
      <c r="K3559" t="str">
        <f ca="1">IF(ISNA(XLOOKUP(A3559,Customers!A:A,Customers!A:A)),"Invalid FK","Valid")</f>
        <v>Valid</v>
      </c>
      <c r="L3559" t="str">
        <f ca="1">IF(ISNA(XLOOKUP(B3559,Vendors!A:A,Vendors!A:A)),"Invalid FK","Valid")</f>
        <v>Valid</v>
      </c>
      <c r="M3559" t="str">
        <f ca="1">IF(ISNA(XLOOKUP(C3559,Headcount!C:C,Headcount!C:C)),"Invalid FK","Valid")</f>
        <v>Valid</v>
      </c>
    </row>
    <row r="3560" spans="1:13">
      <c r="A3560" t="s">
        <v>8604</v>
      </c>
      <c r="B3560" s="1">
        <v>44794</v>
      </c>
      <c r="C3560">
        <v>-55063.07</v>
      </c>
      <c r="D3560" t="s">
        <v>1478</v>
      </c>
      <c r="E3560" t="s">
        <v>20</v>
      </c>
      <c r="F3560" t="s">
        <v>264</v>
      </c>
      <c r="G3560" t="s">
        <v>17</v>
      </c>
      <c r="I3560" t="s">
        <v>133</v>
      </c>
      <c r="J3560" t="s">
        <v>8605</v>
      </c>
      <c r="K3560" t="str">
        <f ca="1">IF(ISNA(XLOOKUP(A3560,Customers!A:A,Customers!A:A)),"Invalid FK","Valid")</f>
        <v>Valid</v>
      </c>
      <c r="L3560" t="str">
        <f ca="1">IF(ISNA(XLOOKUP(B3560,Vendors!A:A,Vendors!A:A)),"Invalid FK","Valid")</f>
        <v>Valid</v>
      </c>
      <c r="M3560" t="str">
        <f ca="1">IF(ISNA(XLOOKUP(C3560,Headcount!C:C,Headcount!C:C)),"Invalid FK","Valid")</f>
        <v>Valid</v>
      </c>
    </row>
    <row r="3561" spans="1:13">
      <c r="A3561" t="s">
        <v>8606</v>
      </c>
      <c r="B3561" s="1">
        <v>45216</v>
      </c>
      <c r="C3561">
        <v>-55877.95</v>
      </c>
      <c r="D3561" t="s">
        <v>1478</v>
      </c>
      <c r="E3561" t="s">
        <v>7</v>
      </c>
      <c r="F3561" t="s">
        <v>264</v>
      </c>
      <c r="G3561" t="s">
        <v>17</v>
      </c>
      <c r="I3561" t="s">
        <v>238</v>
      </c>
      <c r="J3561" t="s">
        <v>8607</v>
      </c>
      <c r="K3561" t="str">
        <f ca="1">IF(ISNA(XLOOKUP(A3561,Customers!A:A,Customers!A:A)),"Invalid FK","Valid")</f>
        <v>Valid</v>
      </c>
      <c r="L3561" t="str">
        <f ca="1">IF(ISNA(XLOOKUP(B3561,Vendors!A:A,Vendors!A:A)),"Invalid FK","Valid")</f>
        <v>Valid</v>
      </c>
      <c r="M3561" t="str">
        <f ca="1">IF(ISNA(XLOOKUP(C3561,Headcount!C:C,Headcount!C:C)),"Invalid FK","Valid")</f>
        <v>Valid</v>
      </c>
    </row>
    <row r="3562" spans="1:13">
      <c r="A3562" t="s">
        <v>8608</v>
      </c>
      <c r="B3562" s="1">
        <v>44570</v>
      </c>
      <c r="C3562">
        <v>-98846.89</v>
      </c>
      <c r="D3562" t="s">
        <v>1478</v>
      </c>
      <c r="E3562" t="s">
        <v>20</v>
      </c>
      <c r="F3562" t="s">
        <v>264</v>
      </c>
      <c r="G3562" t="s">
        <v>13</v>
      </c>
      <c r="I3562" t="s">
        <v>25</v>
      </c>
      <c r="J3562" t="s">
        <v>8609</v>
      </c>
      <c r="K3562" t="str">
        <f ca="1">IF(ISNA(XLOOKUP(A3562,Customers!A:A,Customers!A:A)),"Invalid FK","Valid")</f>
        <v>Valid</v>
      </c>
      <c r="L3562" t="str">
        <f ca="1">IF(ISNA(XLOOKUP(B3562,Vendors!A:A,Vendors!A:A)),"Invalid FK","Valid")</f>
        <v>Valid</v>
      </c>
      <c r="M3562" t="str">
        <f ca="1">IF(ISNA(XLOOKUP(C3562,Headcount!C:C,Headcount!C:C)),"Invalid FK","Valid")</f>
        <v>Valid</v>
      </c>
    </row>
    <row r="3563" spans="1:13">
      <c r="A3563" t="s">
        <v>8610</v>
      </c>
      <c r="B3563" s="1">
        <v>44625</v>
      </c>
      <c r="C3563">
        <v>30143.13</v>
      </c>
      <c r="D3563" t="s">
        <v>1587</v>
      </c>
      <c r="E3563" t="s">
        <v>1587</v>
      </c>
      <c r="F3563" t="s">
        <v>271</v>
      </c>
      <c r="G3563" t="s">
        <v>17</v>
      </c>
      <c r="J3563" t="s">
        <v>8611</v>
      </c>
      <c r="K3563" t="str">
        <f ca="1">IF(ISNA(XLOOKUP(A3563,Customers!A:A,Customers!A:A)),"Invalid FK","Valid")</f>
        <v>Valid</v>
      </c>
      <c r="L3563" t="str">
        <f ca="1">IF(ISNA(XLOOKUP(B3563,Vendors!A:A,Vendors!A:A)),"Invalid FK","Valid")</f>
        <v>Valid</v>
      </c>
      <c r="M3563" t="str">
        <f ca="1">IF(ISNA(XLOOKUP(C3563,Headcount!C:C,Headcount!C:C)),"Invalid FK","Valid")</f>
        <v>Valid</v>
      </c>
    </row>
    <row r="3564" spans="1:13">
      <c r="A3564" t="s">
        <v>8612</v>
      </c>
      <c r="B3564" s="1">
        <v>44883</v>
      </c>
      <c r="C3564">
        <v>10428.08</v>
      </c>
      <c r="D3564" t="s">
        <v>1924</v>
      </c>
      <c r="E3564" t="s">
        <v>1924</v>
      </c>
      <c r="F3564" t="s">
        <v>268</v>
      </c>
      <c r="G3564" t="s">
        <v>8</v>
      </c>
      <c r="J3564" t="s">
        <v>8613</v>
      </c>
      <c r="K3564" t="str">
        <f ca="1">IF(ISNA(XLOOKUP(A3564,Customers!A:A,Customers!A:A)),"Invalid FK","Valid")</f>
        <v>Valid</v>
      </c>
      <c r="L3564" t="str">
        <f ca="1">IF(ISNA(XLOOKUP(B3564,Vendors!A:A,Vendors!A:A)),"Invalid FK","Valid")</f>
        <v>Valid</v>
      </c>
      <c r="M3564" t="str">
        <f ca="1">IF(ISNA(XLOOKUP(C3564,Headcount!C:C,Headcount!C:C)),"Invalid FK","Valid")</f>
        <v>Valid</v>
      </c>
    </row>
    <row r="3565" spans="1:13">
      <c r="A3565" t="s">
        <v>8614</v>
      </c>
      <c r="B3565" s="1">
        <v>45192</v>
      </c>
      <c r="C3565">
        <v>197545.13</v>
      </c>
      <c r="D3565" t="s">
        <v>1483</v>
      </c>
      <c r="E3565" t="s">
        <v>1487</v>
      </c>
      <c r="F3565" t="s">
        <v>271</v>
      </c>
      <c r="G3565" t="s">
        <v>17</v>
      </c>
      <c r="H3565" t="s">
        <v>726</v>
      </c>
      <c r="J3565" t="s">
        <v>8615</v>
      </c>
      <c r="K3565" t="str">
        <f ca="1">IF(ISNA(XLOOKUP(A3565,Customers!A:A,Customers!A:A)),"Invalid FK","Valid")</f>
        <v>Valid</v>
      </c>
      <c r="L3565" t="str">
        <f ca="1">IF(ISNA(XLOOKUP(B3565,Vendors!A:A,Vendors!A:A)),"Invalid FK","Valid")</f>
        <v>Valid</v>
      </c>
      <c r="M3565" t="str">
        <f ca="1">IF(ISNA(XLOOKUP(C3565,Headcount!C:C,Headcount!C:C)),"Invalid FK","Valid")</f>
        <v>Valid</v>
      </c>
    </row>
    <row r="3566" spans="1:13">
      <c r="A3566" t="s">
        <v>8616</v>
      </c>
      <c r="B3566" s="1">
        <v>45217</v>
      </c>
      <c r="C3566">
        <v>-25163.31</v>
      </c>
      <c r="D3566" t="s">
        <v>1478</v>
      </c>
      <c r="E3566" t="s">
        <v>20</v>
      </c>
      <c r="F3566" t="s">
        <v>264</v>
      </c>
      <c r="G3566" t="s">
        <v>17</v>
      </c>
      <c r="I3566" t="s">
        <v>252</v>
      </c>
      <c r="J3566" t="s">
        <v>8617</v>
      </c>
      <c r="K3566" t="str">
        <f ca="1">IF(ISNA(XLOOKUP(A3566,Customers!A:A,Customers!A:A)),"Invalid FK","Valid")</f>
        <v>Valid</v>
      </c>
      <c r="L3566" t="str">
        <f ca="1">IF(ISNA(XLOOKUP(B3566,Vendors!A:A,Vendors!A:A)),"Invalid FK","Valid")</f>
        <v>Valid</v>
      </c>
      <c r="M3566" t="str">
        <f ca="1">IF(ISNA(XLOOKUP(C3566,Headcount!C:C,Headcount!C:C)),"Invalid FK","Valid")</f>
        <v>Valid</v>
      </c>
    </row>
    <row r="3567" spans="1:13">
      <c r="A3567" t="s">
        <v>8618</v>
      </c>
      <c r="B3567" s="1">
        <v>44879</v>
      </c>
      <c r="C3567">
        <v>-45964.84</v>
      </c>
      <c r="D3567" t="s">
        <v>1478</v>
      </c>
      <c r="E3567" t="s">
        <v>7</v>
      </c>
      <c r="F3567" t="s">
        <v>268</v>
      </c>
      <c r="G3567" t="s">
        <v>29</v>
      </c>
      <c r="I3567" t="s">
        <v>145</v>
      </c>
      <c r="J3567" t="s">
        <v>8619</v>
      </c>
      <c r="K3567" t="str">
        <f ca="1">IF(ISNA(XLOOKUP(A3567,Customers!A:A,Customers!A:A)),"Invalid FK","Valid")</f>
        <v>Valid</v>
      </c>
      <c r="L3567" t="str">
        <f ca="1">IF(ISNA(XLOOKUP(B3567,Vendors!A:A,Vendors!A:A)),"Invalid FK","Valid")</f>
        <v>Valid</v>
      </c>
      <c r="M3567" t="str">
        <f ca="1">IF(ISNA(XLOOKUP(C3567,Headcount!C:C,Headcount!C:C)),"Invalid FK","Valid")</f>
        <v>Valid</v>
      </c>
    </row>
    <row r="3568" spans="1:13">
      <c r="A3568" t="s">
        <v>8620</v>
      </c>
      <c r="B3568" s="1">
        <v>45022</v>
      </c>
      <c r="C3568">
        <v>163278.84</v>
      </c>
      <c r="D3568" t="s">
        <v>1483</v>
      </c>
      <c r="E3568" t="s">
        <v>1499</v>
      </c>
      <c r="F3568" t="s">
        <v>268</v>
      </c>
      <c r="G3568" t="s">
        <v>17</v>
      </c>
      <c r="H3568" t="s">
        <v>870</v>
      </c>
      <c r="J3568" t="s">
        <v>8621</v>
      </c>
      <c r="K3568" t="str">
        <f ca="1">IF(ISNA(XLOOKUP(A3568,Customers!A:A,Customers!A:A)),"Invalid FK","Valid")</f>
        <v>Valid</v>
      </c>
      <c r="L3568" t="str">
        <f ca="1">IF(ISNA(XLOOKUP(B3568,Vendors!A:A,Vendors!A:A)),"Invalid FK","Valid")</f>
        <v>Valid</v>
      </c>
      <c r="M3568" t="str">
        <f ca="1">IF(ISNA(XLOOKUP(C3568,Headcount!C:C,Headcount!C:C)),"Invalid FK","Valid")</f>
        <v>Valid</v>
      </c>
    </row>
    <row r="3569" spans="1:13">
      <c r="A3569" t="s">
        <v>8622</v>
      </c>
      <c r="B3569" s="1">
        <v>44784</v>
      </c>
      <c r="C3569">
        <v>177203.99</v>
      </c>
      <c r="D3569" t="s">
        <v>1483</v>
      </c>
      <c r="E3569" t="s">
        <v>1484</v>
      </c>
      <c r="F3569" t="s">
        <v>268</v>
      </c>
      <c r="G3569" t="s">
        <v>29</v>
      </c>
      <c r="H3569" t="s">
        <v>1079</v>
      </c>
      <c r="J3569" t="s">
        <v>8623</v>
      </c>
      <c r="K3569" t="str">
        <f ca="1">IF(ISNA(XLOOKUP(A3569,Customers!A:A,Customers!A:A)),"Invalid FK","Valid")</f>
        <v>Valid</v>
      </c>
      <c r="L3569" t="str">
        <f ca="1">IF(ISNA(XLOOKUP(B3569,Vendors!A:A,Vendors!A:A)),"Invalid FK","Valid")</f>
        <v>Valid</v>
      </c>
      <c r="M3569" t="str">
        <f ca="1">IF(ISNA(XLOOKUP(C3569,Headcount!C:C,Headcount!C:C)),"Invalid FK","Valid")</f>
        <v>Valid</v>
      </c>
    </row>
    <row r="3570" spans="1:13">
      <c r="A3570" t="s">
        <v>8624</v>
      </c>
      <c r="B3570" s="1">
        <v>44697</v>
      </c>
      <c r="C3570">
        <v>-31747.85</v>
      </c>
      <c r="D3570" t="s">
        <v>1478</v>
      </c>
      <c r="E3570" t="s">
        <v>1534</v>
      </c>
      <c r="F3570" t="s">
        <v>271</v>
      </c>
      <c r="G3570" t="s">
        <v>13</v>
      </c>
      <c r="I3570" t="s">
        <v>151</v>
      </c>
      <c r="J3570" t="s">
        <v>8625</v>
      </c>
      <c r="K3570" t="str">
        <f ca="1">IF(ISNA(XLOOKUP(A3570,Customers!A:A,Customers!A:A)),"Invalid FK","Valid")</f>
        <v>Valid</v>
      </c>
      <c r="L3570" t="str">
        <f ca="1">IF(ISNA(XLOOKUP(B3570,Vendors!A:A,Vendors!A:A)),"Invalid FK","Valid")</f>
        <v>Valid</v>
      </c>
      <c r="M3570" t="str">
        <f ca="1">IF(ISNA(XLOOKUP(C3570,Headcount!C:C,Headcount!C:C)),"Invalid FK","Valid")</f>
        <v>Valid</v>
      </c>
    </row>
    <row r="3571" spans="1:13">
      <c r="A3571" t="s">
        <v>8626</v>
      </c>
      <c r="B3571" s="1">
        <v>44983</v>
      </c>
      <c r="C3571">
        <v>-26210.25</v>
      </c>
      <c r="D3571" t="s">
        <v>1478</v>
      </c>
      <c r="E3571" t="s">
        <v>1534</v>
      </c>
      <c r="F3571" t="s">
        <v>264</v>
      </c>
      <c r="G3571" t="s">
        <v>8</v>
      </c>
      <c r="I3571" t="s">
        <v>89</v>
      </c>
      <c r="J3571" t="s">
        <v>8627</v>
      </c>
      <c r="K3571" t="str">
        <f ca="1">IF(ISNA(XLOOKUP(A3571,Customers!A:A,Customers!A:A)),"Invalid FK","Valid")</f>
        <v>Valid</v>
      </c>
      <c r="L3571" t="str">
        <f ca="1">IF(ISNA(XLOOKUP(B3571,Vendors!A:A,Vendors!A:A)),"Invalid FK","Valid")</f>
        <v>Valid</v>
      </c>
      <c r="M3571" t="str">
        <f ca="1">IF(ISNA(XLOOKUP(C3571,Headcount!C:C,Headcount!C:C)),"Invalid FK","Valid")</f>
        <v>Valid</v>
      </c>
    </row>
    <row r="3572" spans="1:13">
      <c r="A3572" t="s">
        <v>8628</v>
      </c>
      <c r="B3572" s="1">
        <v>44628</v>
      </c>
      <c r="C3572">
        <v>122091.35</v>
      </c>
      <c r="D3572" t="s">
        <v>1483</v>
      </c>
      <c r="E3572" t="s">
        <v>1499</v>
      </c>
      <c r="F3572" t="s">
        <v>264</v>
      </c>
      <c r="G3572" t="s">
        <v>13</v>
      </c>
      <c r="H3572" t="s">
        <v>916</v>
      </c>
      <c r="J3572" t="s">
        <v>8629</v>
      </c>
      <c r="K3572" t="str">
        <f ca="1">IF(ISNA(XLOOKUP(A3572,Customers!A:A,Customers!A:A)),"Invalid FK","Valid")</f>
        <v>Valid</v>
      </c>
      <c r="L3572" t="str">
        <f ca="1">IF(ISNA(XLOOKUP(B3572,Vendors!A:A,Vendors!A:A)),"Invalid FK","Valid")</f>
        <v>Valid</v>
      </c>
      <c r="M3572" t="str">
        <f ca="1">IF(ISNA(XLOOKUP(C3572,Headcount!C:C,Headcount!C:C)),"Invalid FK","Valid")</f>
        <v>Valid</v>
      </c>
    </row>
    <row r="3573" spans="1:13">
      <c r="A3573" t="s">
        <v>8630</v>
      </c>
      <c r="B3573" s="1">
        <v>44589</v>
      </c>
      <c r="C3573">
        <v>99337.2</v>
      </c>
      <c r="D3573" t="s">
        <v>1483</v>
      </c>
      <c r="E3573" t="s">
        <v>1484</v>
      </c>
      <c r="F3573" t="s">
        <v>264</v>
      </c>
      <c r="G3573" t="s">
        <v>13</v>
      </c>
      <c r="H3573" t="s">
        <v>1105</v>
      </c>
      <c r="J3573" t="s">
        <v>8631</v>
      </c>
      <c r="K3573" t="str">
        <f ca="1">IF(ISNA(XLOOKUP(A3573,Customers!A:A,Customers!A:A)),"Invalid FK","Valid")</f>
        <v>Valid</v>
      </c>
      <c r="L3573" t="str">
        <f ca="1">IF(ISNA(XLOOKUP(B3573,Vendors!A:A,Vendors!A:A)),"Invalid FK","Valid")</f>
        <v>Valid</v>
      </c>
      <c r="M3573" t="str">
        <f ca="1">IF(ISNA(XLOOKUP(C3573,Headcount!C:C,Headcount!C:C)),"Invalid FK","Valid")</f>
        <v>Valid</v>
      </c>
    </row>
    <row r="3574" spans="1:13">
      <c r="A3574" t="s">
        <v>8632</v>
      </c>
      <c r="B3574" s="1">
        <v>45096</v>
      </c>
      <c r="C3574">
        <v>121218.21</v>
      </c>
      <c r="D3574" t="s">
        <v>1483</v>
      </c>
      <c r="E3574" t="s">
        <v>1487</v>
      </c>
      <c r="F3574" t="s">
        <v>268</v>
      </c>
      <c r="G3574" t="s">
        <v>8</v>
      </c>
      <c r="H3574" t="s">
        <v>1409</v>
      </c>
      <c r="J3574" t="s">
        <v>8633</v>
      </c>
      <c r="K3574" t="str">
        <f ca="1">IF(ISNA(XLOOKUP(A3574,Customers!A:A,Customers!A:A)),"Invalid FK","Valid")</f>
        <v>Valid</v>
      </c>
      <c r="L3574" t="str">
        <f ca="1">IF(ISNA(XLOOKUP(B3574,Vendors!A:A,Vendors!A:A)),"Invalid FK","Valid")</f>
        <v>Valid</v>
      </c>
      <c r="M3574" t="str">
        <f ca="1">IF(ISNA(XLOOKUP(C3574,Headcount!C:C,Headcount!C:C)),"Invalid FK","Valid")</f>
        <v>Valid</v>
      </c>
    </row>
    <row r="3575" spans="1:13">
      <c r="A3575" t="s">
        <v>8634</v>
      </c>
      <c r="B3575" s="1">
        <v>44867</v>
      </c>
      <c r="C3575">
        <v>-47138.51</v>
      </c>
      <c r="D3575" t="s">
        <v>1478</v>
      </c>
      <c r="E3575" t="s">
        <v>36</v>
      </c>
      <c r="F3575" t="s">
        <v>268</v>
      </c>
      <c r="G3575" t="s">
        <v>8</v>
      </c>
      <c r="I3575" t="s">
        <v>91</v>
      </c>
      <c r="J3575" t="s">
        <v>8635</v>
      </c>
      <c r="K3575" t="str">
        <f ca="1">IF(ISNA(XLOOKUP(A3575,Customers!A:A,Customers!A:A)),"Invalid FK","Valid")</f>
        <v>Valid</v>
      </c>
      <c r="L3575" t="str">
        <f ca="1">IF(ISNA(XLOOKUP(B3575,Vendors!A:A,Vendors!A:A)),"Invalid FK","Valid")</f>
        <v>Valid</v>
      </c>
      <c r="M3575" t="str">
        <f ca="1">IF(ISNA(XLOOKUP(C3575,Headcount!C:C,Headcount!C:C)),"Invalid FK","Valid")</f>
        <v>Valid</v>
      </c>
    </row>
    <row r="3576" spans="1:13">
      <c r="A3576" t="s">
        <v>8636</v>
      </c>
      <c r="B3576" s="1">
        <v>44986</v>
      </c>
      <c r="C3576">
        <v>20662.45</v>
      </c>
      <c r="D3576" t="s">
        <v>1924</v>
      </c>
      <c r="E3576" t="s">
        <v>1924</v>
      </c>
      <c r="F3576" t="s">
        <v>264</v>
      </c>
      <c r="G3576" t="s">
        <v>8</v>
      </c>
      <c r="J3576" t="s">
        <v>8637</v>
      </c>
      <c r="K3576" t="str">
        <f ca="1">IF(ISNA(XLOOKUP(A3576,Customers!A:A,Customers!A:A)),"Invalid FK","Valid")</f>
        <v>Valid</v>
      </c>
      <c r="L3576" t="str">
        <f ca="1">IF(ISNA(XLOOKUP(B3576,Vendors!A:A,Vendors!A:A)),"Invalid FK","Valid")</f>
        <v>Valid</v>
      </c>
      <c r="M3576" t="str">
        <f ca="1">IF(ISNA(XLOOKUP(C3576,Headcount!C:C,Headcount!C:C)),"Invalid FK","Valid")</f>
        <v>Valid</v>
      </c>
    </row>
    <row r="3577" spans="1:13">
      <c r="A3577" t="s">
        <v>8638</v>
      </c>
      <c r="B3577" s="1">
        <v>44938</v>
      </c>
      <c r="C3577">
        <v>21773.85</v>
      </c>
      <c r="D3577" t="s">
        <v>1504</v>
      </c>
      <c r="E3577" t="s">
        <v>1504</v>
      </c>
      <c r="F3577" t="s">
        <v>268</v>
      </c>
      <c r="G3577" t="s">
        <v>29</v>
      </c>
      <c r="J3577" t="s">
        <v>8639</v>
      </c>
      <c r="K3577" t="str">
        <f ca="1">IF(ISNA(XLOOKUP(A3577,Customers!A:A,Customers!A:A)),"Invalid FK","Valid")</f>
        <v>Valid</v>
      </c>
      <c r="L3577" t="str">
        <f ca="1">IF(ISNA(XLOOKUP(B3577,Vendors!A:A,Vendors!A:A)),"Invalid FK","Valid")</f>
        <v>Valid</v>
      </c>
      <c r="M3577" t="str">
        <f ca="1">IF(ISNA(XLOOKUP(C3577,Headcount!C:C,Headcount!C:C)),"Invalid FK","Valid")</f>
        <v>Valid</v>
      </c>
    </row>
    <row r="3578" spans="1:13">
      <c r="A3578" t="s">
        <v>8640</v>
      </c>
      <c r="B3578" s="1">
        <v>44943</v>
      </c>
      <c r="C3578">
        <v>-40521.699999999997</v>
      </c>
      <c r="D3578" t="s">
        <v>1478</v>
      </c>
      <c r="E3578" t="s">
        <v>7</v>
      </c>
      <c r="F3578" t="s">
        <v>268</v>
      </c>
      <c r="G3578" t="s">
        <v>13</v>
      </c>
      <c r="I3578" t="s">
        <v>215</v>
      </c>
      <c r="J3578" t="s">
        <v>8641</v>
      </c>
      <c r="K3578" t="str">
        <f ca="1">IF(ISNA(XLOOKUP(A3578,Customers!A:A,Customers!A:A)),"Invalid FK","Valid")</f>
        <v>Valid</v>
      </c>
      <c r="L3578" t="str">
        <f ca="1">IF(ISNA(XLOOKUP(B3578,Vendors!A:A,Vendors!A:A)),"Invalid FK","Valid")</f>
        <v>Valid</v>
      </c>
      <c r="M3578" t="str">
        <f ca="1">IF(ISNA(XLOOKUP(C3578,Headcount!C:C,Headcount!C:C)),"Invalid FK","Valid")</f>
        <v>Valid</v>
      </c>
    </row>
    <row r="3579" spans="1:13">
      <c r="A3579" t="s">
        <v>8642</v>
      </c>
      <c r="B3579" s="1">
        <v>44855</v>
      </c>
      <c r="C3579">
        <v>130341.84</v>
      </c>
      <c r="D3579" t="s">
        <v>1483</v>
      </c>
      <c r="E3579" t="s">
        <v>1484</v>
      </c>
      <c r="F3579" t="s">
        <v>271</v>
      </c>
      <c r="G3579" t="s">
        <v>29</v>
      </c>
      <c r="H3579" t="s">
        <v>926</v>
      </c>
      <c r="J3579" t="s">
        <v>8643</v>
      </c>
      <c r="K3579" t="str">
        <f ca="1">IF(ISNA(XLOOKUP(A3579,Customers!A:A,Customers!A:A)),"Invalid FK","Valid")</f>
        <v>Valid</v>
      </c>
      <c r="L3579" t="str">
        <f ca="1">IF(ISNA(XLOOKUP(B3579,Vendors!A:A,Vendors!A:A)),"Invalid FK","Valid")</f>
        <v>Valid</v>
      </c>
      <c r="M3579" t="str">
        <f ca="1">IF(ISNA(XLOOKUP(C3579,Headcount!C:C,Headcount!C:C)),"Invalid FK","Valid")</f>
        <v>Valid</v>
      </c>
    </row>
    <row r="3580" spans="1:13">
      <c r="A3580" t="s">
        <v>8644</v>
      </c>
      <c r="B3580" s="1">
        <v>44932</v>
      </c>
      <c r="C3580">
        <v>-50689.13</v>
      </c>
      <c r="D3580" t="s">
        <v>1478</v>
      </c>
      <c r="E3580" t="s">
        <v>1496</v>
      </c>
      <c r="F3580" t="s">
        <v>271</v>
      </c>
      <c r="G3580" t="s">
        <v>29</v>
      </c>
      <c r="I3580" t="s">
        <v>203</v>
      </c>
      <c r="J3580" t="s">
        <v>8645</v>
      </c>
      <c r="K3580" t="str">
        <f ca="1">IF(ISNA(XLOOKUP(A3580,Customers!A:A,Customers!A:A)),"Invalid FK","Valid")</f>
        <v>Valid</v>
      </c>
      <c r="L3580" t="str">
        <f ca="1">IF(ISNA(XLOOKUP(B3580,Vendors!A:A,Vendors!A:A)),"Invalid FK","Valid")</f>
        <v>Valid</v>
      </c>
      <c r="M3580" t="str">
        <f ca="1">IF(ISNA(XLOOKUP(C3580,Headcount!C:C,Headcount!C:C)),"Invalid FK","Valid")</f>
        <v>Valid</v>
      </c>
    </row>
    <row r="3581" spans="1:13">
      <c r="A3581" t="s">
        <v>8646</v>
      </c>
      <c r="B3581" s="1">
        <v>44801</v>
      </c>
      <c r="C3581">
        <v>215209.34</v>
      </c>
      <c r="D3581" t="s">
        <v>1483</v>
      </c>
      <c r="E3581" t="s">
        <v>1487</v>
      </c>
      <c r="F3581" t="s">
        <v>271</v>
      </c>
      <c r="G3581" t="s">
        <v>8</v>
      </c>
      <c r="H3581" t="s">
        <v>961</v>
      </c>
      <c r="J3581" t="s">
        <v>8647</v>
      </c>
      <c r="K3581" t="str">
        <f ca="1">IF(ISNA(XLOOKUP(A3581,Customers!A:A,Customers!A:A)),"Invalid FK","Valid")</f>
        <v>Valid</v>
      </c>
      <c r="L3581" t="str">
        <f ca="1">IF(ISNA(XLOOKUP(B3581,Vendors!A:A,Vendors!A:A)),"Invalid FK","Valid")</f>
        <v>Valid</v>
      </c>
      <c r="M3581" t="str">
        <f ca="1">IF(ISNA(XLOOKUP(C3581,Headcount!C:C,Headcount!C:C)),"Invalid FK","Valid")</f>
        <v>Valid</v>
      </c>
    </row>
    <row r="3582" spans="1:13">
      <c r="A3582" t="s">
        <v>8648</v>
      </c>
      <c r="B3582" s="1">
        <v>44872</v>
      </c>
      <c r="C3582">
        <v>315646.17</v>
      </c>
      <c r="D3582" t="s">
        <v>1483</v>
      </c>
      <c r="E3582" t="s">
        <v>1499</v>
      </c>
      <c r="F3582" t="s">
        <v>268</v>
      </c>
      <c r="G3582" t="s">
        <v>8</v>
      </c>
      <c r="H3582" t="s">
        <v>1309</v>
      </c>
      <c r="J3582" t="s">
        <v>8649</v>
      </c>
      <c r="K3582" t="str">
        <f ca="1">IF(ISNA(XLOOKUP(A3582,Customers!A:A,Customers!A:A)),"Invalid FK","Valid")</f>
        <v>Valid</v>
      </c>
      <c r="L3582" t="str">
        <f ca="1">IF(ISNA(XLOOKUP(B3582,Vendors!A:A,Vendors!A:A)),"Invalid FK","Valid")</f>
        <v>Valid</v>
      </c>
      <c r="M3582" t="str">
        <f ca="1">IF(ISNA(XLOOKUP(C3582,Headcount!C:C,Headcount!C:C)),"Invalid FK","Valid")</f>
        <v>Valid</v>
      </c>
    </row>
    <row r="3583" spans="1:13">
      <c r="A3583" t="s">
        <v>8650</v>
      </c>
      <c r="B3583" s="1">
        <v>45096</v>
      </c>
      <c r="C3583">
        <v>60243.73</v>
      </c>
      <c r="D3583" t="s">
        <v>1483</v>
      </c>
      <c r="E3583" t="s">
        <v>1487</v>
      </c>
      <c r="F3583" t="s">
        <v>264</v>
      </c>
      <c r="G3583" t="s">
        <v>29</v>
      </c>
      <c r="H3583" t="s">
        <v>1277</v>
      </c>
      <c r="J3583" t="s">
        <v>8651</v>
      </c>
      <c r="K3583" t="str">
        <f ca="1">IF(ISNA(XLOOKUP(A3583,Customers!A:A,Customers!A:A)),"Invalid FK","Valid")</f>
        <v>Valid</v>
      </c>
      <c r="L3583" t="str">
        <f ca="1">IF(ISNA(XLOOKUP(B3583,Vendors!A:A,Vendors!A:A)),"Invalid FK","Valid")</f>
        <v>Valid</v>
      </c>
      <c r="M3583" t="str">
        <f ca="1">IF(ISNA(XLOOKUP(C3583,Headcount!C:C,Headcount!C:C)),"Invalid FK","Valid")</f>
        <v>Valid</v>
      </c>
    </row>
    <row r="3584" spans="1:13">
      <c r="A3584" t="s">
        <v>8652</v>
      </c>
      <c r="B3584" s="1">
        <v>44649</v>
      </c>
      <c r="C3584">
        <v>143148</v>
      </c>
      <c r="D3584" t="s">
        <v>1483</v>
      </c>
      <c r="E3584" t="s">
        <v>1487</v>
      </c>
      <c r="F3584" t="s">
        <v>268</v>
      </c>
      <c r="G3584" t="s">
        <v>17</v>
      </c>
      <c r="H3584" t="s">
        <v>882</v>
      </c>
      <c r="J3584" t="s">
        <v>8653</v>
      </c>
      <c r="K3584" t="str">
        <f ca="1">IF(ISNA(XLOOKUP(A3584,Customers!A:A,Customers!A:A)),"Invalid FK","Valid")</f>
        <v>Valid</v>
      </c>
      <c r="L3584" t="str">
        <f ca="1">IF(ISNA(XLOOKUP(B3584,Vendors!A:A,Vendors!A:A)),"Invalid FK","Valid")</f>
        <v>Valid</v>
      </c>
      <c r="M3584" t="str">
        <f ca="1">IF(ISNA(XLOOKUP(C3584,Headcount!C:C,Headcount!C:C)),"Invalid FK","Valid")</f>
        <v>Valid</v>
      </c>
    </row>
    <row r="3585" spans="1:13">
      <c r="A3585" t="s">
        <v>8654</v>
      </c>
      <c r="B3585" s="1">
        <v>44877</v>
      </c>
      <c r="C3585">
        <v>29120.75</v>
      </c>
      <c r="D3585" t="s">
        <v>1587</v>
      </c>
      <c r="E3585" t="s">
        <v>1587</v>
      </c>
      <c r="F3585" t="s">
        <v>271</v>
      </c>
      <c r="G3585" t="s">
        <v>8</v>
      </c>
      <c r="J3585" t="s">
        <v>8655</v>
      </c>
      <c r="K3585" t="str">
        <f ca="1">IF(ISNA(XLOOKUP(A3585,Customers!A:A,Customers!A:A)),"Invalid FK","Valid")</f>
        <v>Valid</v>
      </c>
      <c r="L3585" t="str">
        <f ca="1">IF(ISNA(XLOOKUP(B3585,Vendors!A:A,Vendors!A:A)),"Invalid FK","Valid")</f>
        <v>Valid</v>
      </c>
      <c r="M3585" t="str">
        <f ca="1">IF(ISNA(XLOOKUP(C3585,Headcount!C:C,Headcount!C:C)),"Invalid FK","Valid")</f>
        <v>Valid</v>
      </c>
    </row>
    <row r="3586" spans="1:13">
      <c r="A3586" t="s">
        <v>8656</v>
      </c>
      <c r="B3586" s="1">
        <v>45118</v>
      </c>
      <c r="C3586">
        <v>84407.5</v>
      </c>
      <c r="D3586" t="s">
        <v>1483</v>
      </c>
      <c r="E3586" t="s">
        <v>1487</v>
      </c>
      <c r="F3586" t="s">
        <v>271</v>
      </c>
      <c r="G3586" t="s">
        <v>8</v>
      </c>
      <c r="H3586" t="s">
        <v>1371</v>
      </c>
      <c r="J3586" t="s">
        <v>8657</v>
      </c>
      <c r="K3586" t="str">
        <f ca="1">IF(ISNA(XLOOKUP(A3586,Customers!A:A,Customers!A:A)),"Invalid FK","Valid")</f>
        <v>Valid</v>
      </c>
      <c r="L3586" t="str">
        <f ca="1">IF(ISNA(XLOOKUP(B3586,Vendors!A:A,Vendors!A:A)),"Invalid FK","Valid")</f>
        <v>Valid</v>
      </c>
      <c r="M3586" t="str">
        <f ca="1">IF(ISNA(XLOOKUP(C3586,Headcount!C:C,Headcount!C:C)),"Invalid FK","Valid")</f>
        <v>Valid</v>
      </c>
    </row>
    <row r="3587" spans="1:13">
      <c r="A3587" t="s">
        <v>8658</v>
      </c>
      <c r="B3587" s="1">
        <v>44923</v>
      </c>
      <c r="C3587">
        <v>178243.27</v>
      </c>
      <c r="D3587" t="s">
        <v>1483</v>
      </c>
      <c r="E3587" t="s">
        <v>1487</v>
      </c>
      <c r="F3587" t="s">
        <v>271</v>
      </c>
      <c r="G3587" t="s">
        <v>29</v>
      </c>
      <c r="H3587" t="s">
        <v>916</v>
      </c>
      <c r="J3587" t="s">
        <v>8659</v>
      </c>
      <c r="K3587" t="str">
        <f ca="1">IF(ISNA(XLOOKUP(A3587,Customers!A:A,Customers!A:A)),"Invalid FK","Valid")</f>
        <v>Valid</v>
      </c>
      <c r="L3587" t="str">
        <f ca="1">IF(ISNA(XLOOKUP(B3587,Vendors!A:A,Vendors!A:A)),"Invalid FK","Valid")</f>
        <v>Valid</v>
      </c>
      <c r="M3587" t="str">
        <f ca="1">IF(ISNA(XLOOKUP(C3587,Headcount!C:C,Headcount!C:C)),"Invalid FK","Valid")</f>
        <v>Valid</v>
      </c>
    </row>
    <row r="3588" spans="1:13">
      <c r="A3588" t="s">
        <v>8660</v>
      </c>
      <c r="B3588" s="1">
        <v>44860</v>
      </c>
      <c r="C3588">
        <v>-61062.74</v>
      </c>
      <c r="D3588" t="s">
        <v>1478</v>
      </c>
      <c r="E3588" t="s">
        <v>1496</v>
      </c>
      <c r="F3588" t="s">
        <v>268</v>
      </c>
      <c r="G3588" t="s">
        <v>29</v>
      </c>
      <c r="I3588" t="s">
        <v>67</v>
      </c>
      <c r="J3588" t="s">
        <v>8661</v>
      </c>
      <c r="K3588" t="str">
        <f ca="1">IF(ISNA(XLOOKUP(A3588,Customers!A:A,Customers!A:A)),"Invalid FK","Valid")</f>
        <v>Valid</v>
      </c>
      <c r="L3588" t="str">
        <f ca="1">IF(ISNA(XLOOKUP(B3588,Vendors!A:A,Vendors!A:A)),"Invalid FK","Valid")</f>
        <v>Valid</v>
      </c>
      <c r="M3588" t="str">
        <f ca="1">IF(ISNA(XLOOKUP(C3588,Headcount!C:C,Headcount!C:C)),"Invalid FK","Valid")</f>
        <v>Valid</v>
      </c>
    </row>
    <row r="3589" spans="1:13">
      <c r="A3589" t="s">
        <v>8662</v>
      </c>
      <c r="B3589" s="1">
        <v>45097</v>
      </c>
      <c r="C3589">
        <v>148775.04000000001</v>
      </c>
      <c r="D3589" t="s">
        <v>1483</v>
      </c>
      <c r="E3589" t="s">
        <v>1487</v>
      </c>
      <c r="F3589" t="s">
        <v>264</v>
      </c>
      <c r="G3589" t="s">
        <v>17</v>
      </c>
      <c r="H3589" t="s">
        <v>1093</v>
      </c>
      <c r="J3589" t="s">
        <v>8663</v>
      </c>
      <c r="K3589" t="str">
        <f ca="1">IF(ISNA(XLOOKUP(A3589,Customers!A:A,Customers!A:A)),"Invalid FK","Valid")</f>
        <v>Valid</v>
      </c>
      <c r="L3589" t="str">
        <f ca="1">IF(ISNA(XLOOKUP(B3589,Vendors!A:A,Vendors!A:A)),"Invalid FK","Valid")</f>
        <v>Valid</v>
      </c>
      <c r="M3589" t="str">
        <f ca="1">IF(ISNA(XLOOKUP(C3589,Headcount!C:C,Headcount!C:C)),"Invalid FK","Valid")</f>
        <v>Valid</v>
      </c>
    </row>
    <row r="3590" spans="1:13">
      <c r="A3590" t="s">
        <v>8664</v>
      </c>
      <c r="B3590" s="1">
        <v>45096</v>
      </c>
      <c r="C3590">
        <v>121918.88</v>
      </c>
      <c r="D3590" t="s">
        <v>1483</v>
      </c>
      <c r="E3590" t="s">
        <v>1484</v>
      </c>
      <c r="F3590" t="s">
        <v>268</v>
      </c>
      <c r="G3590" t="s">
        <v>29</v>
      </c>
      <c r="H3590" t="s">
        <v>1201</v>
      </c>
      <c r="J3590" t="s">
        <v>8665</v>
      </c>
      <c r="K3590" t="str">
        <f ca="1">IF(ISNA(XLOOKUP(A3590,Customers!A:A,Customers!A:A)),"Invalid FK","Valid")</f>
        <v>Valid</v>
      </c>
      <c r="L3590" t="str">
        <f ca="1">IF(ISNA(XLOOKUP(B3590,Vendors!A:A,Vendors!A:A)),"Invalid FK","Valid")</f>
        <v>Valid</v>
      </c>
      <c r="M3590" t="str">
        <f ca="1">IF(ISNA(XLOOKUP(C3590,Headcount!C:C,Headcount!C:C)),"Invalid FK","Valid")</f>
        <v>Valid</v>
      </c>
    </row>
    <row r="3591" spans="1:13">
      <c r="A3591" t="s">
        <v>8666</v>
      </c>
      <c r="B3591" s="1">
        <v>45086</v>
      </c>
      <c r="C3591">
        <v>100411.39</v>
      </c>
      <c r="D3591" t="s">
        <v>1483</v>
      </c>
      <c r="E3591" t="s">
        <v>1487</v>
      </c>
      <c r="F3591" t="s">
        <v>268</v>
      </c>
      <c r="G3591" t="s">
        <v>13</v>
      </c>
      <c r="H3591" t="s">
        <v>670</v>
      </c>
      <c r="J3591" t="s">
        <v>8667</v>
      </c>
      <c r="K3591" t="str">
        <f ca="1">IF(ISNA(XLOOKUP(A3591,Customers!A:A,Customers!A:A)),"Invalid FK","Valid")</f>
        <v>Valid</v>
      </c>
      <c r="L3591" t="str">
        <f ca="1">IF(ISNA(XLOOKUP(B3591,Vendors!A:A,Vendors!A:A)),"Invalid FK","Valid")</f>
        <v>Valid</v>
      </c>
      <c r="M3591" t="str">
        <f ca="1">IF(ISNA(XLOOKUP(C3591,Headcount!C:C,Headcount!C:C)),"Invalid FK","Valid")</f>
        <v>Valid</v>
      </c>
    </row>
    <row r="3592" spans="1:13">
      <c r="A3592" t="s">
        <v>8668</v>
      </c>
      <c r="B3592" s="1">
        <v>45073</v>
      </c>
      <c r="C3592">
        <v>256570.62</v>
      </c>
      <c r="D3592" t="s">
        <v>1483</v>
      </c>
      <c r="E3592" t="s">
        <v>1487</v>
      </c>
      <c r="F3592" t="s">
        <v>271</v>
      </c>
      <c r="G3592" t="s">
        <v>17</v>
      </c>
      <c r="H3592" t="s">
        <v>716</v>
      </c>
      <c r="J3592" t="s">
        <v>8669</v>
      </c>
      <c r="K3592" t="str">
        <f ca="1">IF(ISNA(XLOOKUP(A3592,Customers!A:A,Customers!A:A)),"Invalid FK","Valid")</f>
        <v>Valid</v>
      </c>
      <c r="L3592" t="str">
        <f ca="1">IF(ISNA(XLOOKUP(B3592,Vendors!A:A,Vendors!A:A)),"Invalid FK","Valid")</f>
        <v>Valid</v>
      </c>
      <c r="M3592" t="str">
        <f ca="1">IF(ISNA(XLOOKUP(C3592,Headcount!C:C,Headcount!C:C)),"Invalid FK","Valid")</f>
        <v>Valid</v>
      </c>
    </row>
    <row r="3593" spans="1:13">
      <c r="A3593" t="s">
        <v>8670</v>
      </c>
      <c r="B3593" s="1">
        <v>45287</v>
      </c>
      <c r="C3593">
        <v>207056.66</v>
      </c>
      <c r="D3593" t="s">
        <v>1483</v>
      </c>
      <c r="E3593" t="s">
        <v>1484</v>
      </c>
      <c r="F3593" t="s">
        <v>268</v>
      </c>
      <c r="G3593" t="s">
        <v>13</v>
      </c>
      <c r="H3593" t="s">
        <v>1407</v>
      </c>
      <c r="J3593" t="s">
        <v>8671</v>
      </c>
      <c r="K3593" t="str">
        <f ca="1">IF(ISNA(XLOOKUP(A3593,Customers!A:A,Customers!A:A)),"Invalid FK","Valid")</f>
        <v>Valid</v>
      </c>
      <c r="L3593" t="str">
        <f ca="1">IF(ISNA(XLOOKUP(B3593,Vendors!A:A,Vendors!A:A)),"Invalid FK","Valid")</f>
        <v>Valid</v>
      </c>
      <c r="M3593" t="str">
        <f ca="1">IF(ISNA(XLOOKUP(C3593,Headcount!C:C,Headcount!C:C)),"Invalid FK","Valid")</f>
        <v>Valid</v>
      </c>
    </row>
    <row r="3594" spans="1:13">
      <c r="A3594" t="s">
        <v>8672</v>
      </c>
      <c r="B3594" s="1">
        <v>44803</v>
      </c>
      <c r="C3594">
        <v>206981.75</v>
      </c>
      <c r="D3594" t="s">
        <v>1483</v>
      </c>
      <c r="E3594" t="s">
        <v>1484</v>
      </c>
      <c r="F3594" t="s">
        <v>268</v>
      </c>
      <c r="G3594" t="s">
        <v>8</v>
      </c>
      <c r="H3594" t="s">
        <v>1097</v>
      </c>
      <c r="J3594" t="s">
        <v>8673</v>
      </c>
      <c r="K3594" t="str">
        <f ca="1">IF(ISNA(XLOOKUP(A3594,Customers!A:A,Customers!A:A)),"Invalid FK","Valid")</f>
        <v>Valid</v>
      </c>
      <c r="L3594" t="str">
        <f ca="1">IF(ISNA(XLOOKUP(B3594,Vendors!A:A,Vendors!A:A)),"Invalid FK","Valid")</f>
        <v>Valid</v>
      </c>
      <c r="M3594" t="str">
        <f ca="1">IF(ISNA(XLOOKUP(C3594,Headcount!C:C,Headcount!C:C)),"Invalid FK","Valid")</f>
        <v>Valid</v>
      </c>
    </row>
    <row r="3595" spans="1:13">
      <c r="A3595" t="s">
        <v>8674</v>
      </c>
      <c r="B3595" s="1">
        <v>44565</v>
      </c>
      <c r="C3595">
        <v>92189.3</v>
      </c>
      <c r="D3595" t="s">
        <v>1483</v>
      </c>
      <c r="E3595" t="s">
        <v>1484</v>
      </c>
      <c r="F3595" t="s">
        <v>271</v>
      </c>
      <c r="G3595" t="s">
        <v>17</v>
      </c>
      <c r="H3595" t="s">
        <v>1019</v>
      </c>
      <c r="J3595" t="s">
        <v>8675</v>
      </c>
      <c r="K3595" t="str">
        <f ca="1">IF(ISNA(XLOOKUP(A3595,Customers!A:A,Customers!A:A)),"Invalid FK","Valid")</f>
        <v>Valid</v>
      </c>
      <c r="L3595" t="str">
        <f ca="1">IF(ISNA(XLOOKUP(B3595,Vendors!A:A,Vendors!A:A)),"Invalid FK","Valid")</f>
        <v>Valid</v>
      </c>
      <c r="M3595" t="str">
        <f ca="1">IF(ISNA(XLOOKUP(C3595,Headcount!C:C,Headcount!C:C)),"Invalid FK","Valid")</f>
        <v>Valid</v>
      </c>
    </row>
    <row r="3596" spans="1:13">
      <c r="A3596" t="s">
        <v>8676</v>
      </c>
      <c r="B3596" s="1">
        <v>45140</v>
      </c>
      <c r="C3596">
        <v>117603.03</v>
      </c>
      <c r="D3596" t="s">
        <v>1483</v>
      </c>
      <c r="E3596" t="s">
        <v>1484</v>
      </c>
      <c r="F3596" t="s">
        <v>264</v>
      </c>
      <c r="G3596" t="s">
        <v>29</v>
      </c>
      <c r="H3596" t="s">
        <v>1331</v>
      </c>
      <c r="J3596" t="s">
        <v>8677</v>
      </c>
      <c r="K3596" t="str">
        <f ca="1">IF(ISNA(XLOOKUP(A3596,Customers!A:A,Customers!A:A)),"Invalid FK","Valid")</f>
        <v>Valid</v>
      </c>
      <c r="L3596" t="str">
        <f ca="1">IF(ISNA(XLOOKUP(B3596,Vendors!A:A,Vendors!A:A)),"Invalid FK","Valid")</f>
        <v>Valid</v>
      </c>
      <c r="M3596" t="str">
        <f ca="1">IF(ISNA(XLOOKUP(C3596,Headcount!C:C,Headcount!C:C)),"Invalid FK","Valid")</f>
        <v>Valid</v>
      </c>
    </row>
    <row r="3597" spans="1:13">
      <c r="A3597" t="s">
        <v>8678</v>
      </c>
      <c r="B3597" s="1">
        <v>44684</v>
      </c>
      <c r="C3597">
        <v>-55759.48</v>
      </c>
      <c r="D3597" t="s">
        <v>1478</v>
      </c>
      <c r="E3597" t="s">
        <v>1496</v>
      </c>
      <c r="F3597" t="s">
        <v>271</v>
      </c>
      <c r="G3597" t="s">
        <v>29</v>
      </c>
      <c r="I3597" t="s">
        <v>221</v>
      </c>
      <c r="J3597" t="s">
        <v>8679</v>
      </c>
      <c r="K3597" t="str">
        <f ca="1">IF(ISNA(XLOOKUP(A3597,Customers!A:A,Customers!A:A)),"Invalid FK","Valid")</f>
        <v>Valid</v>
      </c>
      <c r="L3597" t="str">
        <f ca="1">IF(ISNA(XLOOKUP(B3597,Vendors!A:A,Vendors!A:A)),"Invalid FK","Valid")</f>
        <v>Valid</v>
      </c>
      <c r="M3597" t="str">
        <f ca="1">IF(ISNA(XLOOKUP(C3597,Headcount!C:C,Headcount!C:C)),"Invalid FK","Valid")</f>
        <v>Valid</v>
      </c>
    </row>
    <row r="3598" spans="1:13">
      <c r="A3598" t="s">
        <v>8680</v>
      </c>
      <c r="B3598" s="1">
        <v>45012</v>
      </c>
      <c r="C3598">
        <v>-9391.68</v>
      </c>
      <c r="D3598" t="s">
        <v>1478</v>
      </c>
      <c r="E3598" t="s">
        <v>20</v>
      </c>
      <c r="F3598" t="s">
        <v>268</v>
      </c>
      <c r="G3598" t="s">
        <v>13</v>
      </c>
      <c r="I3598" t="s">
        <v>252</v>
      </c>
      <c r="J3598" t="s">
        <v>8681</v>
      </c>
      <c r="K3598" t="str">
        <f ca="1">IF(ISNA(XLOOKUP(A3598,Customers!A:A,Customers!A:A)),"Invalid FK","Valid")</f>
        <v>Valid</v>
      </c>
      <c r="L3598" t="str">
        <f ca="1">IF(ISNA(XLOOKUP(B3598,Vendors!A:A,Vendors!A:A)),"Invalid FK","Valid")</f>
        <v>Valid</v>
      </c>
      <c r="M3598" t="str">
        <f ca="1">IF(ISNA(XLOOKUP(C3598,Headcount!C:C,Headcount!C:C)),"Invalid FK","Valid")</f>
        <v>Valid</v>
      </c>
    </row>
    <row r="3599" spans="1:13">
      <c r="A3599" t="s">
        <v>8682</v>
      </c>
      <c r="B3599" s="1">
        <v>44848</v>
      </c>
      <c r="C3599">
        <v>166569.04</v>
      </c>
      <c r="D3599" t="s">
        <v>1483</v>
      </c>
      <c r="E3599" t="s">
        <v>1499</v>
      </c>
      <c r="F3599" t="s">
        <v>268</v>
      </c>
      <c r="G3599" t="s">
        <v>29</v>
      </c>
      <c r="H3599" t="s">
        <v>1297</v>
      </c>
      <c r="J3599" t="s">
        <v>8683</v>
      </c>
      <c r="K3599" t="str">
        <f ca="1">IF(ISNA(XLOOKUP(A3599,Customers!A:A,Customers!A:A)),"Invalid FK","Valid")</f>
        <v>Valid</v>
      </c>
      <c r="L3599" t="str">
        <f ca="1">IF(ISNA(XLOOKUP(B3599,Vendors!A:A,Vendors!A:A)),"Invalid FK","Valid")</f>
        <v>Valid</v>
      </c>
      <c r="M3599" t="str">
        <f ca="1">IF(ISNA(XLOOKUP(C3599,Headcount!C:C,Headcount!C:C)),"Invalid FK","Valid")</f>
        <v>Valid</v>
      </c>
    </row>
    <row r="3600" spans="1:13">
      <c r="A3600" t="s">
        <v>8684</v>
      </c>
      <c r="B3600" s="1">
        <v>44950</v>
      </c>
      <c r="C3600">
        <v>102260.25</v>
      </c>
      <c r="D3600" t="s">
        <v>1483</v>
      </c>
      <c r="E3600" t="s">
        <v>1499</v>
      </c>
      <c r="F3600" t="s">
        <v>264</v>
      </c>
      <c r="G3600" t="s">
        <v>17</v>
      </c>
      <c r="H3600" t="s">
        <v>1019</v>
      </c>
      <c r="J3600" t="s">
        <v>8685</v>
      </c>
      <c r="K3600" t="str">
        <f ca="1">IF(ISNA(XLOOKUP(A3600,Customers!A:A,Customers!A:A)),"Invalid FK","Valid")</f>
        <v>Valid</v>
      </c>
      <c r="L3600" t="str">
        <f ca="1">IF(ISNA(XLOOKUP(B3600,Vendors!A:A,Vendors!A:A)),"Invalid FK","Valid")</f>
        <v>Valid</v>
      </c>
      <c r="M3600" t="str">
        <f ca="1">IF(ISNA(XLOOKUP(C3600,Headcount!C:C,Headcount!C:C)),"Invalid FK","Valid")</f>
        <v>Valid</v>
      </c>
    </row>
    <row r="3601" spans="1:13">
      <c r="A3601" t="s">
        <v>8686</v>
      </c>
      <c r="B3601" s="1">
        <v>45153</v>
      </c>
      <c r="C3601">
        <v>67729.83</v>
      </c>
      <c r="D3601" t="s">
        <v>1483</v>
      </c>
      <c r="E3601" t="s">
        <v>1499</v>
      </c>
      <c r="F3601" t="s">
        <v>264</v>
      </c>
      <c r="G3601" t="s">
        <v>13</v>
      </c>
      <c r="H3601" t="s">
        <v>1171</v>
      </c>
      <c r="J3601" t="s">
        <v>8687</v>
      </c>
      <c r="K3601" t="str">
        <f ca="1">IF(ISNA(XLOOKUP(A3601,Customers!A:A,Customers!A:A)),"Invalid FK","Valid")</f>
        <v>Valid</v>
      </c>
      <c r="L3601" t="str">
        <f ca="1">IF(ISNA(XLOOKUP(B3601,Vendors!A:A,Vendors!A:A)),"Invalid FK","Valid")</f>
        <v>Valid</v>
      </c>
      <c r="M3601" t="str">
        <f ca="1">IF(ISNA(XLOOKUP(C3601,Headcount!C:C,Headcount!C:C)),"Invalid FK","Valid")</f>
        <v>Valid</v>
      </c>
    </row>
    <row r="3602" spans="1:13">
      <c r="A3602" t="s">
        <v>8688</v>
      </c>
      <c r="B3602" s="1">
        <v>45140</v>
      </c>
      <c r="C3602">
        <v>181597.76</v>
      </c>
      <c r="D3602" t="s">
        <v>1483</v>
      </c>
      <c r="E3602" t="s">
        <v>1499</v>
      </c>
      <c r="F3602" t="s">
        <v>268</v>
      </c>
      <c r="G3602" t="s">
        <v>8</v>
      </c>
      <c r="H3602" t="s">
        <v>814</v>
      </c>
      <c r="J3602" t="s">
        <v>8689</v>
      </c>
      <c r="K3602" t="str">
        <f ca="1">IF(ISNA(XLOOKUP(A3602,Customers!A:A,Customers!A:A)),"Invalid FK","Valid")</f>
        <v>Valid</v>
      </c>
      <c r="L3602" t="str">
        <f ca="1">IF(ISNA(XLOOKUP(B3602,Vendors!A:A,Vendors!A:A)),"Invalid FK","Valid")</f>
        <v>Valid</v>
      </c>
      <c r="M3602" t="str">
        <f ca="1">IF(ISNA(XLOOKUP(C3602,Headcount!C:C,Headcount!C:C)),"Invalid FK","Valid")</f>
        <v>Valid</v>
      </c>
    </row>
    <row r="3603" spans="1:13">
      <c r="A3603" t="s">
        <v>8690</v>
      </c>
      <c r="B3603" s="1">
        <v>45207</v>
      </c>
      <c r="C3603">
        <v>-48728.4</v>
      </c>
      <c r="D3603" t="s">
        <v>1478</v>
      </c>
      <c r="E3603" t="s">
        <v>1534</v>
      </c>
      <c r="F3603" t="s">
        <v>268</v>
      </c>
      <c r="G3603" t="s">
        <v>8</v>
      </c>
      <c r="I3603" t="s">
        <v>199</v>
      </c>
      <c r="J3603" t="s">
        <v>8691</v>
      </c>
      <c r="K3603" t="str">
        <f ca="1">IF(ISNA(XLOOKUP(A3603,Customers!A:A,Customers!A:A)),"Invalid FK","Valid")</f>
        <v>Valid</v>
      </c>
      <c r="L3603" t="str">
        <f ca="1">IF(ISNA(XLOOKUP(B3603,Vendors!A:A,Vendors!A:A)),"Invalid FK","Valid")</f>
        <v>Valid</v>
      </c>
      <c r="M3603" t="str">
        <f ca="1">IF(ISNA(XLOOKUP(C3603,Headcount!C:C,Headcount!C:C)),"Invalid FK","Valid")</f>
        <v>Valid</v>
      </c>
    </row>
    <row r="3604" spans="1:13">
      <c r="A3604" t="s">
        <v>8692</v>
      </c>
      <c r="B3604" s="1">
        <v>45187</v>
      </c>
      <c r="C3604">
        <v>-67868.81</v>
      </c>
      <c r="D3604" t="s">
        <v>1478</v>
      </c>
      <c r="E3604" t="s">
        <v>1496</v>
      </c>
      <c r="F3604" t="s">
        <v>264</v>
      </c>
      <c r="G3604" t="s">
        <v>8</v>
      </c>
      <c r="I3604" t="s">
        <v>246</v>
      </c>
      <c r="J3604" t="s">
        <v>8693</v>
      </c>
      <c r="K3604" t="str">
        <f ca="1">IF(ISNA(XLOOKUP(A3604,Customers!A:A,Customers!A:A)),"Invalid FK","Valid")</f>
        <v>Valid</v>
      </c>
      <c r="L3604" t="str">
        <f ca="1">IF(ISNA(XLOOKUP(B3604,Vendors!A:A,Vendors!A:A)),"Invalid FK","Valid")</f>
        <v>Valid</v>
      </c>
      <c r="M3604" t="str">
        <f ca="1">IF(ISNA(XLOOKUP(C3604,Headcount!C:C,Headcount!C:C)),"Invalid FK","Valid")</f>
        <v>Valid</v>
      </c>
    </row>
    <row r="3605" spans="1:13">
      <c r="A3605" t="s">
        <v>8694</v>
      </c>
      <c r="B3605" s="1">
        <v>44795</v>
      </c>
      <c r="C3605">
        <v>145044.76999999999</v>
      </c>
      <c r="D3605" t="s">
        <v>1483</v>
      </c>
      <c r="E3605" t="s">
        <v>1487</v>
      </c>
      <c r="F3605" t="s">
        <v>264</v>
      </c>
      <c r="G3605" t="s">
        <v>8</v>
      </c>
      <c r="H3605" t="s">
        <v>906</v>
      </c>
      <c r="J3605" t="s">
        <v>8695</v>
      </c>
      <c r="K3605" t="str">
        <f ca="1">IF(ISNA(XLOOKUP(A3605,Customers!A:A,Customers!A:A)),"Invalid FK","Valid")</f>
        <v>Valid</v>
      </c>
      <c r="L3605" t="str">
        <f ca="1">IF(ISNA(XLOOKUP(B3605,Vendors!A:A,Vendors!A:A)),"Invalid FK","Valid")</f>
        <v>Valid</v>
      </c>
      <c r="M3605" t="str">
        <f ca="1">IF(ISNA(XLOOKUP(C3605,Headcount!C:C,Headcount!C:C)),"Invalid FK","Valid")</f>
        <v>Valid</v>
      </c>
    </row>
    <row r="3606" spans="1:13">
      <c r="A3606" t="s">
        <v>8696</v>
      </c>
      <c r="B3606" s="1">
        <v>44689</v>
      </c>
      <c r="C3606">
        <v>-73951.41</v>
      </c>
      <c r="D3606" t="s">
        <v>1478</v>
      </c>
      <c r="E3606" t="s">
        <v>1496</v>
      </c>
      <c r="F3606" t="s">
        <v>268</v>
      </c>
      <c r="G3606" t="s">
        <v>17</v>
      </c>
      <c r="I3606" t="s">
        <v>137</v>
      </c>
      <c r="J3606" t="s">
        <v>8697</v>
      </c>
      <c r="K3606" t="str">
        <f ca="1">IF(ISNA(XLOOKUP(A3606,Customers!A:A,Customers!A:A)),"Invalid FK","Valid")</f>
        <v>Valid</v>
      </c>
      <c r="L3606" t="str">
        <f ca="1">IF(ISNA(XLOOKUP(B3606,Vendors!A:A,Vendors!A:A)),"Invalid FK","Valid")</f>
        <v>Valid</v>
      </c>
      <c r="M3606" t="str">
        <f ca="1">IF(ISNA(XLOOKUP(C3606,Headcount!C:C,Headcount!C:C)),"Invalid FK","Valid")</f>
        <v>Valid</v>
      </c>
    </row>
    <row r="3607" spans="1:13">
      <c r="A3607" t="s">
        <v>8698</v>
      </c>
      <c r="B3607" s="1">
        <v>44592</v>
      </c>
      <c r="C3607">
        <v>-13549.49</v>
      </c>
      <c r="D3607" t="s">
        <v>1478</v>
      </c>
      <c r="E3607" t="s">
        <v>36</v>
      </c>
      <c r="F3607" t="s">
        <v>268</v>
      </c>
      <c r="G3607" t="s">
        <v>17</v>
      </c>
      <c r="I3607" t="s">
        <v>207</v>
      </c>
      <c r="J3607" t="s">
        <v>8699</v>
      </c>
      <c r="K3607" t="str">
        <f ca="1">IF(ISNA(XLOOKUP(A3607,Customers!A:A,Customers!A:A)),"Invalid FK","Valid")</f>
        <v>Valid</v>
      </c>
      <c r="L3607" t="str">
        <f ca="1">IF(ISNA(XLOOKUP(B3607,Vendors!A:A,Vendors!A:A)),"Invalid FK","Valid")</f>
        <v>Valid</v>
      </c>
      <c r="M3607" t="str">
        <f ca="1">IF(ISNA(XLOOKUP(C3607,Headcount!C:C,Headcount!C:C)),"Invalid FK","Valid")</f>
        <v>Valid</v>
      </c>
    </row>
    <row r="3608" spans="1:13">
      <c r="A3608" t="s">
        <v>8700</v>
      </c>
      <c r="B3608" s="1">
        <v>44672</v>
      </c>
      <c r="C3608">
        <v>111901.55</v>
      </c>
      <c r="D3608" t="s">
        <v>1483</v>
      </c>
      <c r="E3608" t="s">
        <v>1484</v>
      </c>
      <c r="F3608" t="s">
        <v>271</v>
      </c>
      <c r="G3608" t="s">
        <v>17</v>
      </c>
      <c r="H3608" t="s">
        <v>706</v>
      </c>
      <c r="J3608" t="s">
        <v>8701</v>
      </c>
      <c r="K3608" t="str">
        <f ca="1">IF(ISNA(XLOOKUP(A3608,Customers!A:A,Customers!A:A)),"Invalid FK","Valid")</f>
        <v>Valid</v>
      </c>
      <c r="L3608" t="str">
        <f ca="1">IF(ISNA(XLOOKUP(B3608,Vendors!A:A,Vendors!A:A)),"Invalid FK","Valid")</f>
        <v>Valid</v>
      </c>
      <c r="M3608" t="str">
        <f ca="1">IF(ISNA(XLOOKUP(C3608,Headcount!C:C,Headcount!C:C)),"Invalid FK","Valid")</f>
        <v>Valid</v>
      </c>
    </row>
    <row r="3609" spans="1:13">
      <c r="A3609" t="s">
        <v>8702</v>
      </c>
      <c r="B3609" s="1">
        <v>44594</v>
      </c>
      <c r="C3609">
        <v>-28422.53</v>
      </c>
      <c r="D3609" t="s">
        <v>1478</v>
      </c>
      <c r="E3609" t="s">
        <v>1509</v>
      </c>
      <c r="F3609" t="s">
        <v>264</v>
      </c>
      <c r="G3609" t="s">
        <v>17</v>
      </c>
      <c r="I3609" t="s">
        <v>23</v>
      </c>
      <c r="J3609" t="s">
        <v>8703</v>
      </c>
      <c r="K3609" t="str">
        <f ca="1">IF(ISNA(XLOOKUP(A3609,Customers!A:A,Customers!A:A)),"Invalid FK","Valid")</f>
        <v>Valid</v>
      </c>
      <c r="L3609" t="str">
        <f ca="1">IF(ISNA(XLOOKUP(B3609,Vendors!A:A,Vendors!A:A)),"Invalid FK","Valid")</f>
        <v>Valid</v>
      </c>
      <c r="M3609" t="str">
        <f ca="1">IF(ISNA(XLOOKUP(C3609,Headcount!C:C,Headcount!C:C)),"Invalid FK","Valid")</f>
        <v>Valid</v>
      </c>
    </row>
    <row r="3610" spans="1:13">
      <c r="A3610" t="s">
        <v>8704</v>
      </c>
      <c r="B3610" s="1">
        <v>44951</v>
      </c>
      <c r="C3610">
        <v>222208.26</v>
      </c>
      <c r="D3610" t="s">
        <v>1483</v>
      </c>
      <c r="E3610" t="s">
        <v>1484</v>
      </c>
      <c r="F3610" t="s">
        <v>264</v>
      </c>
      <c r="G3610" t="s">
        <v>29</v>
      </c>
      <c r="H3610" t="s">
        <v>1221</v>
      </c>
      <c r="J3610" t="s">
        <v>8705</v>
      </c>
      <c r="K3610" t="str">
        <f ca="1">IF(ISNA(XLOOKUP(A3610,Customers!A:A,Customers!A:A)),"Invalid FK","Valid")</f>
        <v>Valid</v>
      </c>
      <c r="L3610" t="str">
        <f ca="1">IF(ISNA(XLOOKUP(B3610,Vendors!A:A,Vendors!A:A)),"Invalid FK","Valid")</f>
        <v>Valid</v>
      </c>
      <c r="M3610" t="str">
        <f ca="1">IF(ISNA(XLOOKUP(C3610,Headcount!C:C,Headcount!C:C)),"Invalid FK","Valid")</f>
        <v>Valid</v>
      </c>
    </row>
    <row r="3611" spans="1:13">
      <c r="A3611" t="s">
        <v>8706</v>
      </c>
      <c r="B3611" s="1">
        <v>44813</v>
      </c>
      <c r="C3611">
        <v>-23092.959999999999</v>
      </c>
      <c r="D3611" t="s">
        <v>1478</v>
      </c>
      <c r="E3611" t="s">
        <v>7</v>
      </c>
      <c r="F3611" t="s">
        <v>264</v>
      </c>
      <c r="G3611" t="s">
        <v>8</v>
      </c>
      <c r="I3611" t="s">
        <v>238</v>
      </c>
      <c r="J3611" t="s">
        <v>8707</v>
      </c>
      <c r="K3611" t="str">
        <f ca="1">IF(ISNA(XLOOKUP(A3611,Customers!A:A,Customers!A:A)),"Invalid FK","Valid")</f>
        <v>Valid</v>
      </c>
      <c r="L3611" t="str">
        <f ca="1">IF(ISNA(XLOOKUP(B3611,Vendors!A:A,Vendors!A:A)),"Invalid FK","Valid")</f>
        <v>Valid</v>
      </c>
      <c r="M3611" t="str">
        <f ca="1">IF(ISNA(XLOOKUP(C3611,Headcount!C:C,Headcount!C:C)),"Invalid FK","Valid")</f>
        <v>Valid</v>
      </c>
    </row>
    <row r="3612" spans="1:13">
      <c r="A3612" t="s">
        <v>8708</v>
      </c>
      <c r="B3612" s="1">
        <v>44873</v>
      </c>
      <c r="C3612">
        <v>-2000</v>
      </c>
      <c r="D3612" t="s">
        <v>1478</v>
      </c>
      <c r="E3612" t="s">
        <v>20</v>
      </c>
      <c r="F3612" t="s">
        <v>271</v>
      </c>
      <c r="G3612" t="s">
        <v>8</v>
      </c>
      <c r="I3612" t="s">
        <v>133</v>
      </c>
      <c r="J3612" t="s">
        <v>8709</v>
      </c>
      <c r="K3612" t="str">
        <f ca="1">IF(ISNA(XLOOKUP(A3612,Customers!A:A,Customers!A:A)),"Invalid FK","Valid")</f>
        <v>Valid</v>
      </c>
      <c r="L3612" t="str">
        <f ca="1">IF(ISNA(XLOOKUP(B3612,Vendors!A:A,Vendors!A:A)),"Invalid FK","Valid")</f>
        <v>Valid</v>
      </c>
      <c r="M3612" t="str">
        <f ca="1">IF(ISNA(XLOOKUP(C3612,Headcount!C:C,Headcount!C:C)),"Invalid FK","Valid")</f>
        <v>Valid</v>
      </c>
    </row>
    <row r="3613" spans="1:13">
      <c r="A3613" t="s">
        <v>8710</v>
      </c>
      <c r="B3613" s="1">
        <v>44718</v>
      </c>
      <c r="C3613">
        <v>214039.37</v>
      </c>
      <c r="D3613" t="s">
        <v>1483</v>
      </c>
      <c r="E3613" t="s">
        <v>1487</v>
      </c>
      <c r="F3613" t="s">
        <v>264</v>
      </c>
      <c r="G3613" t="s">
        <v>8</v>
      </c>
      <c r="H3613" t="s">
        <v>1219</v>
      </c>
      <c r="J3613" t="s">
        <v>8711</v>
      </c>
      <c r="K3613" t="str">
        <f ca="1">IF(ISNA(XLOOKUP(A3613,Customers!A:A,Customers!A:A)),"Invalid FK","Valid")</f>
        <v>Valid</v>
      </c>
      <c r="L3613" t="str">
        <f ca="1">IF(ISNA(XLOOKUP(B3613,Vendors!A:A,Vendors!A:A)),"Invalid FK","Valid")</f>
        <v>Valid</v>
      </c>
      <c r="M3613" t="str">
        <f ca="1">IF(ISNA(XLOOKUP(C3613,Headcount!C:C,Headcount!C:C)),"Invalid FK","Valid")</f>
        <v>Valid</v>
      </c>
    </row>
    <row r="3614" spans="1:13">
      <c r="A3614" t="s">
        <v>8712</v>
      </c>
      <c r="B3614" s="1">
        <v>44603</v>
      </c>
      <c r="C3614">
        <v>-74145.759999999995</v>
      </c>
      <c r="D3614" t="s">
        <v>1478</v>
      </c>
      <c r="E3614" t="s">
        <v>1496</v>
      </c>
      <c r="F3614" t="s">
        <v>271</v>
      </c>
      <c r="G3614" t="s">
        <v>8</v>
      </c>
      <c r="I3614" t="s">
        <v>121</v>
      </c>
      <c r="J3614" t="s">
        <v>8713</v>
      </c>
      <c r="K3614" t="str">
        <f ca="1">IF(ISNA(XLOOKUP(A3614,Customers!A:A,Customers!A:A)),"Invalid FK","Valid")</f>
        <v>Valid</v>
      </c>
      <c r="L3614" t="str">
        <f ca="1">IF(ISNA(XLOOKUP(B3614,Vendors!A:A,Vendors!A:A)),"Invalid FK","Valid")</f>
        <v>Valid</v>
      </c>
      <c r="M3614" t="str">
        <f ca="1">IF(ISNA(XLOOKUP(C3614,Headcount!C:C,Headcount!C:C)),"Invalid FK","Valid")</f>
        <v>Valid</v>
      </c>
    </row>
    <row r="3615" spans="1:13">
      <c r="A3615" t="s">
        <v>8714</v>
      </c>
      <c r="B3615" s="1">
        <v>45048</v>
      </c>
      <c r="C3615">
        <v>-60022.080000000002</v>
      </c>
      <c r="D3615" t="s">
        <v>1478</v>
      </c>
      <c r="E3615" t="s">
        <v>1496</v>
      </c>
      <c r="F3615" t="s">
        <v>268</v>
      </c>
      <c r="G3615" t="s">
        <v>13</v>
      </c>
      <c r="I3615" t="s">
        <v>195</v>
      </c>
      <c r="J3615" t="s">
        <v>8715</v>
      </c>
      <c r="K3615" t="str">
        <f ca="1">IF(ISNA(XLOOKUP(A3615,Customers!A:A,Customers!A:A)),"Invalid FK","Valid")</f>
        <v>Valid</v>
      </c>
      <c r="L3615" t="str">
        <f ca="1">IF(ISNA(XLOOKUP(B3615,Vendors!A:A,Vendors!A:A)),"Invalid FK","Valid")</f>
        <v>Valid</v>
      </c>
      <c r="M3615" t="str">
        <f ca="1">IF(ISNA(XLOOKUP(C3615,Headcount!C:C,Headcount!C:C)),"Invalid FK","Valid")</f>
        <v>Valid</v>
      </c>
    </row>
    <row r="3616" spans="1:13">
      <c r="A3616" t="s">
        <v>8716</v>
      </c>
      <c r="B3616" s="1">
        <v>44945</v>
      </c>
      <c r="C3616">
        <v>202806.14</v>
      </c>
      <c r="D3616" t="s">
        <v>1483</v>
      </c>
      <c r="E3616" t="s">
        <v>1487</v>
      </c>
      <c r="F3616" t="s">
        <v>264</v>
      </c>
      <c r="G3616" t="s">
        <v>29</v>
      </c>
      <c r="H3616" t="s">
        <v>975</v>
      </c>
      <c r="J3616" t="s">
        <v>8717</v>
      </c>
      <c r="K3616" t="str">
        <f ca="1">IF(ISNA(XLOOKUP(A3616,Customers!A:A,Customers!A:A)),"Invalid FK","Valid")</f>
        <v>Valid</v>
      </c>
      <c r="L3616" t="str">
        <f ca="1">IF(ISNA(XLOOKUP(B3616,Vendors!A:A,Vendors!A:A)),"Invalid FK","Valid")</f>
        <v>Valid</v>
      </c>
      <c r="M3616" t="str">
        <f ca="1">IF(ISNA(XLOOKUP(C3616,Headcount!C:C,Headcount!C:C)),"Invalid FK","Valid")</f>
        <v>Valid</v>
      </c>
    </row>
    <row r="3617" spans="1:13">
      <c r="A3617" t="s">
        <v>8718</v>
      </c>
      <c r="B3617" s="1">
        <v>44735</v>
      </c>
      <c r="C3617">
        <v>133950.25</v>
      </c>
      <c r="D3617" t="s">
        <v>1483</v>
      </c>
      <c r="E3617" t="s">
        <v>1499</v>
      </c>
      <c r="F3617" t="s">
        <v>271</v>
      </c>
      <c r="G3617" t="s">
        <v>17</v>
      </c>
      <c r="H3617" t="s">
        <v>870</v>
      </c>
      <c r="J3617" t="s">
        <v>8719</v>
      </c>
      <c r="K3617" t="str">
        <f ca="1">IF(ISNA(XLOOKUP(A3617,Customers!A:A,Customers!A:A)),"Invalid FK","Valid")</f>
        <v>Valid</v>
      </c>
      <c r="L3617" t="str">
        <f ca="1">IF(ISNA(XLOOKUP(B3617,Vendors!A:A,Vendors!A:A)),"Invalid FK","Valid")</f>
        <v>Valid</v>
      </c>
      <c r="M3617" t="str">
        <f ca="1">IF(ISNA(XLOOKUP(C3617,Headcount!C:C,Headcount!C:C)),"Invalid FK","Valid")</f>
        <v>Valid</v>
      </c>
    </row>
    <row r="3618" spans="1:13">
      <c r="A3618" t="s">
        <v>8720</v>
      </c>
      <c r="B3618" s="1">
        <v>45289</v>
      </c>
      <c r="C3618">
        <v>242821.53</v>
      </c>
      <c r="D3618" t="s">
        <v>1483</v>
      </c>
      <c r="E3618" t="s">
        <v>1487</v>
      </c>
      <c r="F3618" t="s">
        <v>271</v>
      </c>
      <c r="G3618" t="s">
        <v>13</v>
      </c>
      <c r="H3618" t="s">
        <v>728</v>
      </c>
      <c r="J3618" t="s">
        <v>8721</v>
      </c>
      <c r="K3618" t="str">
        <f ca="1">IF(ISNA(XLOOKUP(A3618,Customers!A:A,Customers!A:A)),"Invalid FK","Valid")</f>
        <v>Valid</v>
      </c>
      <c r="L3618" t="str">
        <f ca="1">IF(ISNA(XLOOKUP(B3618,Vendors!A:A,Vendors!A:A)),"Invalid FK","Valid")</f>
        <v>Valid</v>
      </c>
      <c r="M3618" t="str">
        <f ca="1">IF(ISNA(XLOOKUP(C3618,Headcount!C:C,Headcount!C:C)),"Invalid FK","Valid")</f>
        <v>Valid</v>
      </c>
    </row>
    <row r="3619" spans="1:13">
      <c r="A3619" t="s">
        <v>8722</v>
      </c>
      <c r="B3619" s="1">
        <v>44675</v>
      </c>
      <c r="C3619">
        <v>241956.73</v>
      </c>
      <c r="D3619" t="s">
        <v>1483</v>
      </c>
      <c r="E3619" t="s">
        <v>1484</v>
      </c>
      <c r="F3619" t="s">
        <v>268</v>
      </c>
      <c r="G3619" t="s">
        <v>29</v>
      </c>
      <c r="H3619" t="s">
        <v>726</v>
      </c>
      <c r="J3619" t="s">
        <v>8723</v>
      </c>
      <c r="K3619" t="str">
        <f ca="1">IF(ISNA(XLOOKUP(A3619,Customers!A:A,Customers!A:A)),"Invalid FK","Valid")</f>
        <v>Valid</v>
      </c>
      <c r="L3619" t="str">
        <f ca="1">IF(ISNA(XLOOKUP(B3619,Vendors!A:A,Vendors!A:A)),"Invalid FK","Valid")</f>
        <v>Valid</v>
      </c>
      <c r="M3619" t="str">
        <f ca="1">IF(ISNA(XLOOKUP(C3619,Headcount!C:C,Headcount!C:C)),"Invalid FK","Valid")</f>
        <v>Valid</v>
      </c>
    </row>
    <row r="3620" spans="1:13">
      <c r="A3620" t="s">
        <v>8724</v>
      </c>
      <c r="B3620" s="1">
        <v>44687</v>
      </c>
      <c r="C3620">
        <v>-35448.720000000001</v>
      </c>
      <c r="D3620" t="s">
        <v>1478</v>
      </c>
      <c r="E3620" t="s">
        <v>1496</v>
      </c>
      <c r="F3620" t="s">
        <v>271</v>
      </c>
      <c r="G3620" t="s">
        <v>8</v>
      </c>
      <c r="I3620" t="s">
        <v>244</v>
      </c>
      <c r="J3620" t="s">
        <v>8725</v>
      </c>
      <c r="K3620" t="str">
        <f ca="1">IF(ISNA(XLOOKUP(A3620,Customers!A:A,Customers!A:A)),"Invalid FK","Valid")</f>
        <v>Valid</v>
      </c>
      <c r="L3620" t="str">
        <f ca="1">IF(ISNA(XLOOKUP(B3620,Vendors!A:A,Vendors!A:A)),"Invalid FK","Valid")</f>
        <v>Valid</v>
      </c>
      <c r="M3620" t="str">
        <f ca="1">IF(ISNA(XLOOKUP(C3620,Headcount!C:C,Headcount!C:C)),"Invalid FK","Valid")</f>
        <v>Valid</v>
      </c>
    </row>
    <row r="3621" spans="1:13">
      <c r="A3621" t="s">
        <v>8726</v>
      </c>
      <c r="B3621" s="1">
        <v>44574</v>
      </c>
      <c r="C3621">
        <v>22622.09</v>
      </c>
      <c r="D3621" t="s">
        <v>1504</v>
      </c>
      <c r="E3621" t="s">
        <v>1504</v>
      </c>
      <c r="F3621" t="s">
        <v>264</v>
      </c>
      <c r="G3621" t="s">
        <v>17</v>
      </c>
      <c r="J3621" t="s">
        <v>8727</v>
      </c>
      <c r="K3621" t="str">
        <f ca="1">IF(ISNA(XLOOKUP(A3621,Customers!A:A,Customers!A:A)),"Invalid FK","Valid")</f>
        <v>Valid</v>
      </c>
      <c r="L3621" t="str">
        <f ca="1">IF(ISNA(XLOOKUP(B3621,Vendors!A:A,Vendors!A:A)),"Invalid FK","Valid")</f>
        <v>Valid</v>
      </c>
      <c r="M3621" t="str">
        <f ca="1">IF(ISNA(XLOOKUP(C3621,Headcount!C:C,Headcount!C:C)),"Invalid FK","Valid")</f>
        <v>Valid</v>
      </c>
    </row>
    <row r="3622" spans="1:13">
      <c r="A3622" t="s">
        <v>8728</v>
      </c>
      <c r="B3622" s="1">
        <v>45122</v>
      </c>
      <c r="C3622">
        <v>91861.11</v>
      </c>
      <c r="D3622" t="s">
        <v>1483</v>
      </c>
      <c r="E3622" t="s">
        <v>1499</v>
      </c>
      <c r="F3622" t="s">
        <v>268</v>
      </c>
      <c r="G3622" t="s">
        <v>13</v>
      </c>
      <c r="H3622" t="s">
        <v>1195</v>
      </c>
      <c r="J3622" t="s">
        <v>8729</v>
      </c>
      <c r="K3622" t="str">
        <f ca="1">IF(ISNA(XLOOKUP(A3622,Customers!A:A,Customers!A:A)),"Invalid FK","Valid")</f>
        <v>Valid</v>
      </c>
      <c r="L3622" t="str">
        <f ca="1">IF(ISNA(XLOOKUP(B3622,Vendors!A:A,Vendors!A:A)),"Invalid FK","Valid")</f>
        <v>Valid</v>
      </c>
      <c r="M3622" t="str">
        <f ca="1">IF(ISNA(XLOOKUP(C3622,Headcount!C:C,Headcount!C:C)),"Invalid FK","Valid")</f>
        <v>Valid</v>
      </c>
    </row>
    <row r="3623" spans="1:13">
      <c r="A3623" t="s">
        <v>8730</v>
      </c>
      <c r="B3623" s="1">
        <v>44678</v>
      </c>
      <c r="C3623">
        <v>259848.72</v>
      </c>
      <c r="D3623" t="s">
        <v>1483</v>
      </c>
      <c r="E3623" t="s">
        <v>1487</v>
      </c>
      <c r="F3623" t="s">
        <v>271</v>
      </c>
      <c r="G3623" t="s">
        <v>13</v>
      </c>
      <c r="H3623" t="s">
        <v>680</v>
      </c>
      <c r="J3623" t="s">
        <v>8731</v>
      </c>
      <c r="K3623" t="str">
        <f ca="1">IF(ISNA(XLOOKUP(A3623,Customers!A:A,Customers!A:A)),"Invalid FK","Valid")</f>
        <v>Valid</v>
      </c>
      <c r="L3623" t="str">
        <f ca="1">IF(ISNA(XLOOKUP(B3623,Vendors!A:A,Vendors!A:A)),"Invalid FK","Valid")</f>
        <v>Valid</v>
      </c>
      <c r="M3623" t="str">
        <f ca="1">IF(ISNA(XLOOKUP(C3623,Headcount!C:C,Headcount!C:C)),"Invalid FK","Valid")</f>
        <v>Valid</v>
      </c>
    </row>
    <row r="3624" spans="1:13">
      <c r="A3624" t="s">
        <v>8732</v>
      </c>
      <c r="B3624" s="1">
        <v>44975</v>
      </c>
      <c r="C3624">
        <v>-10697.8</v>
      </c>
      <c r="D3624" t="s">
        <v>1478</v>
      </c>
      <c r="E3624" t="s">
        <v>1509</v>
      </c>
      <c r="F3624" t="s">
        <v>264</v>
      </c>
      <c r="G3624" t="s">
        <v>17</v>
      </c>
      <c r="I3624" t="s">
        <v>189</v>
      </c>
      <c r="J3624" t="s">
        <v>8733</v>
      </c>
      <c r="K3624" t="str">
        <f ca="1">IF(ISNA(XLOOKUP(A3624,Customers!A:A,Customers!A:A)),"Invalid FK","Valid")</f>
        <v>Valid</v>
      </c>
      <c r="L3624" t="str">
        <f ca="1">IF(ISNA(XLOOKUP(B3624,Vendors!A:A,Vendors!A:A)),"Invalid FK","Valid")</f>
        <v>Valid</v>
      </c>
      <c r="M3624" t="str">
        <f ca="1">IF(ISNA(XLOOKUP(C3624,Headcount!C:C,Headcount!C:C)),"Invalid FK","Valid")</f>
        <v>Valid</v>
      </c>
    </row>
    <row r="3625" spans="1:13">
      <c r="A3625" t="s">
        <v>8734</v>
      </c>
      <c r="B3625" s="1">
        <v>45039</v>
      </c>
      <c r="C3625">
        <v>-68246.740000000005</v>
      </c>
      <c r="D3625" t="s">
        <v>1478</v>
      </c>
      <c r="E3625" t="s">
        <v>1509</v>
      </c>
      <c r="F3625" t="s">
        <v>268</v>
      </c>
      <c r="G3625" t="s">
        <v>8</v>
      </c>
      <c r="I3625" t="s">
        <v>53</v>
      </c>
      <c r="J3625" t="s">
        <v>8735</v>
      </c>
      <c r="K3625" t="str">
        <f ca="1">IF(ISNA(XLOOKUP(A3625,Customers!A:A,Customers!A:A)),"Invalid FK","Valid")</f>
        <v>Valid</v>
      </c>
      <c r="L3625" t="str">
        <f ca="1">IF(ISNA(XLOOKUP(B3625,Vendors!A:A,Vendors!A:A)),"Invalid FK","Valid")</f>
        <v>Valid</v>
      </c>
      <c r="M3625" t="str">
        <f ca="1">IF(ISNA(XLOOKUP(C3625,Headcount!C:C,Headcount!C:C)),"Invalid FK","Valid")</f>
        <v>Valid</v>
      </c>
    </row>
    <row r="3626" spans="1:13">
      <c r="A3626" t="s">
        <v>8736</v>
      </c>
      <c r="B3626" s="1">
        <v>44762</v>
      </c>
      <c r="C3626">
        <v>19082.3</v>
      </c>
      <c r="D3626" t="s">
        <v>1924</v>
      </c>
      <c r="E3626" t="s">
        <v>1924</v>
      </c>
      <c r="F3626" t="s">
        <v>271</v>
      </c>
      <c r="G3626" t="s">
        <v>8</v>
      </c>
      <c r="J3626" t="s">
        <v>8737</v>
      </c>
      <c r="K3626" t="str">
        <f ca="1">IF(ISNA(XLOOKUP(A3626,Customers!A:A,Customers!A:A)),"Invalid FK","Valid")</f>
        <v>Valid</v>
      </c>
      <c r="L3626" t="str">
        <f ca="1">IF(ISNA(XLOOKUP(B3626,Vendors!A:A,Vendors!A:A)),"Invalid FK","Valid")</f>
        <v>Valid</v>
      </c>
      <c r="M3626" t="str">
        <f ca="1">IF(ISNA(XLOOKUP(C3626,Headcount!C:C,Headcount!C:C)),"Invalid FK","Valid")</f>
        <v>Valid</v>
      </c>
    </row>
    <row r="3627" spans="1:13">
      <c r="A3627" t="s">
        <v>8738</v>
      </c>
      <c r="B3627" s="1">
        <v>45053</v>
      </c>
      <c r="C3627">
        <v>104961.99</v>
      </c>
      <c r="D3627" t="s">
        <v>1483</v>
      </c>
      <c r="E3627" t="s">
        <v>1499</v>
      </c>
      <c r="F3627" t="s">
        <v>268</v>
      </c>
      <c r="G3627" t="s">
        <v>13</v>
      </c>
      <c r="H3627" t="s">
        <v>1067</v>
      </c>
      <c r="J3627" t="s">
        <v>8739</v>
      </c>
      <c r="K3627" t="str">
        <f ca="1">IF(ISNA(XLOOKUP(A3627,Customers!A:A,Customers!A:A)),"Invalid FK","Valid")</f>
        <v>Valid</v>
      </c>
      <c r="L3627" t="str">
        <f ca="1">IF(ISNA(XLOOKUP(B3627,Vendors!A:A,Vendors!A:A)),"Invalid FK","Valid")</f>
        <v>Valid</v>
      </c>
      <c r="M3627" t="str">
        <f ca="1">IF(ISNA(XLOOKUP(C3627,Headcount!C:C,Headcount!C:C)),"Invalid FK","Valid")</f>
        <v>Valid</v>
      </c>
    </row>
    <row r="3628" spans="1:13">
      <c r="A3628" t="s">
        <v>8740</v>
      </c>
      <c r="B3628" s="1">
        <v>45087</v>
      </c>
      <c r="C3628">
        <v>-63429.78</v>
      </c>
      <c r="D3628" t="s">
        <v>1478</v>
      </c>
      <c r="E3628" t="s">
        <v>36</v>
      </c>
      <c r="F3628" t="s">
        <v>268</v>
      </c>
      <c r="G3628" t="s">
        <v>17</v>
      </c>
      <c r="I3628" t="s">
        <v>111</v>
      </c>
      <c r="J3628" t="s">
        <v>8741</v>
      </c>
      <c r="K3628" t="str">
        <f ca="1">IF(ISNA(XLOOKUP(A3628,Customers!A:A,Customers!A:A)),"Invalid FK","Valid")</f>
        <v>Valid</v>
      </c>
      <c r="L3628" t="str">
        <f ca="1">IF(ISNA(XLOOKUP(B3628,Vendors!A:A,Vendors!A:A)),"Invalid FK","Valid")</f>
        <v>Valid</v>
      </c>
      <c r="M3628" t="str">
        <f ca="1">IF(ISNA(XLOOKUP(C3628,Headcount!C:C,Headcount!C:C)),"Invalid FK","Valid")</f>
        <v>Valid</v>
      </c>
    </row>
    <row r="3629" spans="1:13">
      <c r="A3629" t="s">
        <v>8742</v>
      </c>
      <c r="B3629" s="1">
        <v>44777</v>
      </c>
      <c r="C3629">
        <v>259014.17</v>
      </c>
      <c r="D3629" t="s">
        <v>1483</v>
      </c>
      <c r="E3629" t="s">
        <v>1484</v>
      </c>
      <c r="F3629" t="s">
        <v>268</v>
      </c>
      <c r="G3629" t="s">
        <v>17</v>
      </c>
      <c r="H3629" t="s">
        <v>1411</v>
      </c>
      <c r="J3629" t="s">
        <v>8743</v>
      </c>
      <c r="K3629" t="str">
        <f ca="1">IF(ISNA(XLOOKUP(A3629,Customers!A:A,Customers!A:A)),"Invalid FK","Valid")</f>
        <v>Valid</v>
      </c>
      <c r="L3629" t="str">
        <f ca="1">IF(ISNA(XLOOKUP(B3629,Vendors!A:A,Vendors!A:A)),"Invalid FK","Valid")</f>
        <v>Valid</v>
      </c>
      <c r="M3629" t="str">
        <f ca="1">IF(ISNA(XLOOKUP(C3629,Headcount!C:C,Headcount!C:C)),"Invalid FK","Valid")</f>
        <v>Valid</v>
      </c>
    </row>
    <row r="3630" spans="1:13">
      <c r="A3630" t="s">
        <v>8744</v>
      </c>
      <c r="B3630" s="1">
        <v>45229</v>
      </c>
      <c r="C3630">
        <v>157304.70000000001</v>
      </c>
      <c r="D3630" t="s">
        <v>1483</v>
      </c>
      <c r="E3630" t="s">
        <v>1484</v>
      </c>
      <c r="F3630" t="s">
        <v>268</v>
      </c>
      <c r="G3630" t="s">
        <v>17</v>
      </c>
      <c r="H3630" t="s">
        <v>1387</v>
      </c>
      <c r="J3630" t="s">
        <v>8745</v>
      </c>
      <c r="K3630" t="str">
        <f ca="1">IF(ISNA(XLOOKUP(A3630,Customers!A:A,Customers!A:A)),"Invalid FK","Valid")</f>
        <v>Valid</v>
      </c>
      <c r="L3630" t="str">
        <f ca="1">IF(ISNA(XLOOKUP(B3630,Vendors!A:A,Vendors!A:A)),"Invalid FK","Valid")</f>
        <v>Valid</v>
      </c>
      <c r="M3630" t="str">
        <f ca="1">IF(ISNA(XLOOKUP(C3630,Headcount!C:C,Headcount!C:C)),"Invalid FK","Valid")</f>
        <v>Valid</v>
      </c>
    </row>
    <row r="3631" spans="1:13">
      <c r="A3631" t="s">
        <v>8746</v>
      </c>
      <c r="B3631" s="1">
        <v>45209</v>
      </c>
      <c r="C3631">
        <v>128277.77</v>
      </c>
      <c r="D3631" t="s">
        <v>1483</v>
      </c>
      <c r="E3631" t="s">
        <v>1484</v>
      </c>
      <c r="F3631" t="s">
        <v>268</v>
      </c>
      <c r="G3631" t="s">
        <v>29</v>
      </c>
      <c r="H3631" t="s">
        <v>800</v>
      </c>
      <c r="J3631" t="s">
        <v>8747</v>
      </c>
      <c r="K3631" t="str">
        <f ca="1">IF(ISNA(XLOOKUP(A3631,Customers!A:A,Customers!A:A)),"Invalid FK","Valid")</f>
        <v>Valid</v>
      </c>
      <c r="L3631" t="str">
        <f ca="1">IF(ISNA(XLOOKUP(B3631,Vendors!A:A,Vendors!A:A)),"Invalid FK","Valid")</f>
        <v>Valid</v>
      </c>
      <c r="M3631" t="str">
        <f ca="1">IF(ISNA(XLOOKUP(C3631,Headcount!C:C,Headcount!C:C)),"Invalid FK","Valid")</f>
        <v>Valid</v>
      </c>
    </row>
    <row r="3632" spans="1:13">
      <c r="A3632" t="s">
        <v>8748</v>
      </c>
      <c r="B3632" s="1">
        <v>44767</v>
      </c>
      <c r="C3632">
        <v>124554.5</v>
      </c>
      <c r="D3632" t="s">
        <v>1483</v>
      </c>
      <c r="E3632" t="s">
        <v>1499</v>
      </c>
      <c r="F3632" t="s">
        <v>264</v>
      </c>
      <c r="G3632" t="s">
        <v>8</v>
      </c>
      <c r="H3632" t="s">
        <v>872</v>
      </c>
      <c r="J3632" t="s">
        <v>8749</v>
      </c>
      <c r="K3632" t="str">
        <f ca="1">IF(ISNA(XLOOKUP(A3632,Customers!A:A,Customers!A:A)),"Invalid FK","Valid")</f>
        <v>Valid</v>
      </c>
      <c r="L3632" t="str">
        <f ca="1">IF(ISNA(XLOOKUP(B3632,Vendors!A:A,Vendors!A:A)),"Invalid FK","Valid")</f>
        <v>Valid</v>
      </c>
      <c r="M3632" t="str">
        <f ca="1">IF(ISNA(XLOOKUP(C3632,Headcount!C:C,Headcount!C:C)),"Invalid FK","Valid")</f>
        <v>Valid</v>
      </c>
    </row>
    <row r="3633" spans="1:13">
      <c r="A3633" t="s">
        <v>8750</v>
      </c>
      <c r="B3633" s="1">
        <v>44886</v>
      </c>
      <c r="C3633">
        <v>85859.42</v>
      </c>
      <c r="D3633" t="s">
        <v>1483</v>
      </c>
      <c r="E3633" t="s">
        <v>1499</v>
      </c>
      <c r="F3633" t="s">
        <v>264</v>
      </c>
      <c r="G3633" t="s">
        <v>8</v>
      </c>
      <c r="H3633" t="s">
        <v>1097</v>
      </c>
      <c r="J3633" t="s">
        <v>8751</v>
      </c>
      <c r="K3633" t="str">
        <f ca="1">IF(ISNA(XLOOKUP(A3633,Customers!A:A,Customers!A:A)),"Invalid FK","Valid")</f>
        <v>Valid</v>
      </c>
      <c r="L3633" t="str">
        <f ca="1">IF(ISNA(XLOOKUP(B3633,Vendors!A:A,Vendors!A:A)),"Invalid FK","Valid")</f>
        <v>Valid</v>
      </c>
      <c r="M3633" t="str">
        <f ca="1">IF(ISNA(XLOOKUP(C3633,Headcount!C:C,Headcount!C:C)),"Invalid FK","Valid")</f>
        <v>Valid</v>
      </c>
    </row>
    <row r="3634" spans="1:13">
      <c r="A3634" t="s">
        <v>8752</v>
      </c>
      <c r="B3634" s="1">
        <v>44688</v>
      </c>
      <c r="C3634">
        <v>-41727.550000000003</v>
      </c>
      <c r="D3634" t="s">
        <v>1478</v>
      </c>
      <c r="E3634" t="s">
        <v>1534</v>
      </c>
      <c r="F3634" t="s">
        <v>271</v>
      </c>
      <c r="G3634" t="s">
        <v>8</v>
      </c>
      <c r="I3634" t="s">
        <v>229</v>
      </c>
      <c r="J3634" t="s">
        <v>8753</v>
      </c>
      <c r="K3634" t="str">
        <f ca="1">IF(ISNA(XLOOKUP(A3634,Customers!A:A,Customers!A:A)),"Invalid FK","Valid")</f>
        <v>Valid</v>
      </c>
      <c r="L3634" t="str">
        <f ca="1">IF(ISNA(XLOOKUP(B3634,Vendors!A:A,Vendors!A:A)),"Invalid FK","Valid")</f>
        <v>Valid</v>
      </c>
      <c r="M3634" t="str">
        <f ca="1">IF(ISNA(XLOOKUP(C3634,Headcount!C:C,Headcount!C:C)),"Invalid FK","Valid")</f>
        <v>Valid</v>
      </c>
    </row>
    <row r="3635" spans="1:13">
      <c r="A3635" t="s">
        <v>8754</v>
      </c>
      <c r="B3635" s="1">
        <v>44821</v>
      </c>
      <c r="C3635">
        <v>230578.95</v>
      </c>
      <c r="D3635" t="s">
        <v>1483</v>
      </c>
      <c r="E3635" t="s">
        <v>1499</v>
      </c>
      <c r="F3635" t="s">
        <v>271</v>
      </c>
      <c r="G3635" t="s">
        <v>17</v>
      </c>
      <c r="H3635" t="s">
        <v>918</v>
      </c>
      <c r="J3635" t="s">
        <v>8755</v>
      </c>
      <c r="K3635" t="str">
        <f ca="1">IF(ISNA(XLOOKUP(A3635,Customers!A:A,Customers!A:A)),"Invalid FK","Valid")</f>
        <v>Valid</v>
      </c>
      <c r="L3635" t="str">
        <f ca="1">IF(ISNA(XLOOKUP(B3635,Vendors!A:A,Vendors!A:A)),"Invalid FK","Valid")</f>
        <v>Valid</v>
      </c>
      <c r="M3635" t="str">
        <f ca="1">IF(ISNA(XLOOKUP(C3635,Headcount!C:C,Headcount!C:C)),"Invalid FK","Valid")</f>
        <v>Valid</v>
      </c>
    </row>
    <row r="3636" spans="1:13">
      <c r="A3636" t="s">
        <v>8756</v>
      </c>
      <c r="B3636" s="1">
        <v>44936</v>
      </c>
      <c r="C3636">
        <v>-38959.74</v>
      </c>
      <c r="D3636" t="s">
        <v>1478</v>
      </c>
      <c r="E3636" t="s">
        <v>20</v>
      </c>
      <c r="F3636" t="s">
        <v>268</v>
      </c>
      <c r="G3636" t="s">
        <v>17</v>
      </c>
      <c r="I3636" t="s">
        <v>18</v>
      </c>
      <c r="J3636" t="s">
        <v>8757</v>
      </c>
      <c r="K3636" t="str">
        <f ca="1">IF(ISNA(XLOOKUP(A3636,Customers!A:A,Customers!A:A)),"Invalid FK","Valid")</f>
        <v>Valid</v>
      </c>
      <c r="L3636" t="str">
        <f ca="1">IF(ISNA(XLOOKUP(B3636,Vendors!A:A,Vendors!A:A)),"Invalid FK","Valid")</f>
        <v>Valid</v>
      </c>
      <c r="M3636" t="str">
        <f ca="1">IF(ISNA(XLOOKUP(C3636,Headcount!C:C,Headcount!C:C)),"Invalid FK","Valid")</f>
        <v>Valid</v>
      </c>
    </row>
    <row r="3637" spans="1:13">
      <c r="A3637" t="s">
        <v>8758</v>
      </c>
      <c r="B3637" s="1">
        <v>44766</v>
      </c>
      <c r="C3637">
        <v>-22888.2</v>
      </c>
      <c r="D3637" t="s">
        <v>1478</v>
      </c>
      <c r="E3637" t="s">
        <v>20</v>
      </c>
      <c r="F3637" t="s">
        <v>268</v>
      </c>
      <c r="G3637" t="s">
        <v>17</v>
      </c>
      <c r="I3637" t="s">
        <v>201</v>
      </c>
      <c r="J3637" t="s">
        <v>8759</v>
      </c>
      <c r="K3637" t="str">
        <f ca="1">IF(ISNA(XLOOKUP(A3637,Customers!A:A,Customers!A:A)),"Invalid FK","Valid")</f>
        <v>Valid</v>
      </c>
      <c r="L3637" t="str">
        <f ca="1">IF(ISNA(XLOOKUP(B3637,Vendors!A:A,Vendors!A:A)),"Invalid FK","Valid")</f>
        <v>Valid</v>
      </c>
      <c r="M3637" t="str">
        <f ca="1">IF(ISNA(XLOOKUP(C3637,Headcount!C:C,Headcount!C:C)),"Invalid FK","Valid")</f>
        <v>Valid</v>
      </c>
    </row>
    <row r="3638" spans="1:13">
      <c r="A3638" t="s">
        <v>8760</v>
      </c>
      <c r="B3638" s="1">
        <v>45073</v>
      </c>
      <c r="C3638">
        <v>310946.52</v>
      </c>
      <c r="D3638" t="s">
        <v>1483</v>
      </c>
      <c r="E3638" t="s">
        <v>1484</v>
      </c>
      <c r="F3638" t="s">
        <v>271</v>
      </c>
      <c r="G3638" t="s">
        <v>8</v>
      </c>
      <c r="H3638" t="s">
        <v>949</v>
      </c>
      <c r="J3638" t="s">
        <v>8761</v>
      </c>
      <c r="K3638" t="str">
        <f ca="1">IF(ISNA(XLOOKUP(A3638,Customers!A:A,Customers!A:A)),"Invalid FK","Valid")</f>
        <v>Valid</v>
      </c>
      <c r="L3638" t="str">
        <f ca="1">IF(ISNA(XLOOKUP(B3638,Vendors!A:A,Vendors!A:A)),"Invalid FK","Valid")</f>
        <v>Valid</v>
      </c>
      <c r="M3638" t="str">
        <f ca="1">IF(ISNA(XLOOKUP(C3638,Headcount!C:C,Headcount!C:C)),"Invalid FK","Valid")</f>
        <v>Valid</v>
      </c>
    </row>
    <row r="3639" spans="1:13">
      <c r="A3639" t="s">
        <v>8762</v>
      </c>
      <c r="B3639" s="1">
        <v>44886</v>
      </c>
      <c r="C3639">
        <v>220313.35</v>
      </c>
      <c r="D3639" t="s">
        <v>1483</v>
      </c>
      <c r="E3639" t="s">
        <v>1499</v>
      </c>
      <c r="F3639" t="s">
        <v>271</v>
      </c>
      <c r="G3639" t="s">
        <v>13</v>
      </c>
      <c r="H3639" t="s">
        <v>782</v>
      </c>
      <c r="J3639" t="s">
        <v>8763</v>
      </c>
      <c r="K3639" t="str">
        <f ca="1">IF(ISNA(XLOOKUP(A3639,Customers!A:A,Customers!A:A)),"Invalid FK","Valid")</f>
        <v>Valid</v>
      </c>
      <c r="L3639" t="str">
        <f ca="1">IF(ISNA(XLOOKUP(B3639,Vendors!A:A,Vendors!A:A)),"Invalid FK","Valid")</f>
        <v>Valid</v>
      </c>
      <c r="M3639" t="str">
        <f ca="1">IF(ISNA(XLOOKUP(C3639,Headcount!C:C,Headcount!C:C)),"Invalid FK","Valid")</f>
        <v>Valid</v>
      </c>
    </row>
    <row r="3640" spans="1:13">
      <c r="A3640" t="s">
        <v>8764</v>
      </c>
      <c r="B3640" s="1">
        <v>45153</v>
      </c>
      <c r="C3640">
        <v>126537.02</v>
      </c>
      <c r="D3640" t="s">
        <v>1483</v>
      </c>
      <c r="E3640" t="s">
        <v>1484</v>
      </c>
      <c r="F3640" t="s">
        <v>264</v>
      </c>
      <c r="G3640" t="s">
        <v>17</v>
      </c>
      <c r="H3640" t="s">
        <v>1013</v>
      </c>
      <c r="J3640" t="s">
        <v>8765</v>
      </c>
      <c r="K3640" t="str">
        <f ca="1">IF(ISNA(XLOOKUP(A3640,Customers!A:A,Customers!A:A)),"Invalid FK","Valid")</f>
        <v>Valid</v>
      </c>
      <c r="L3640" t="str">
        <f ca="1">IF(ISNA(XLOOKUP(B3640,Vendors!A:A,Vendors!A:A)),"Invalid FK","Valid")</f>
        <v>Valid</v>
      </c>
      <c r="M3640" t="str">
        <f ca="1">IF(ISNA(XLOOKUP(C3640,Headcount!C:C,Headcount!C:C)),"Invalid FK","Valid")</f>
        <v>Valid</v>
      </c>
    </row>
    <row r="3641" spans="1:13">
      <c r="A3641" t="s">
        <v>8766</v>
      </c>
      <c r="B3641" s="1">
        <v>44602</v>
      </c>
      <c r="C3641">
        <v>49985.86</v>
      </c>
      <c r="D3641" t="s">
        <v>1483</v>
      </c>
      <c r="E3641" t="s">
        <v>1499</v>
      </c>
      <c r="F3641" t="s">
        <v>271</v>
      </c>
      <c r="G3641" t="s">
        <v>29</v>
      </c>
      <c r="H3641" t="s">
        <v>942</v>
      </c>
      <c r="J3641" t="s">
        <v>8767</v>
      </c>
      <c r="K3641" t="str">
        <f ca="1">IF(ISNA(XLOOKUP(A3641,Customers!A:A,Customers!A:A)),"Invalid FK","Valid")</f>
        <v>Valid</v>
      </c>
      <c r="L3641" t="str">
        <f ca="1">IF(ISNA(XLOOKUP(B3641,Vendors!A:A,Vendors!A:A)),"Invalid FK","Valid")</f>
        <v>Valid</v>
      </c>
      <c r="M3641" t="str">
        <f ca="1">IF(ISNA(XLOOKUP(C3641,Headcount!C:C,Headcount!C:C)),"Invalid FK","Valid")</f>
        <v>Valid</v>
      </c>
    </row>
    <row r="3642" spans="1:13">
      <c r="A3642" t="s">
        <v>8768</v>
      </c>
      <c r="B3642" s="1">
        <v>45155</v>
      </c>
      <c r="C3642">
        <v>-25813.29</v>
      </c>
      <c r="D3642" t="s">
        <v>1478</v>
      </c>
      <c r="E3642" t="s">
        <v>7</v>
      </c>
      <c r="F3642" t="s">
        <v>268</v>
      </c>
      <c r="G3642" t="s">
        <v>17</v>
      </c>
      <c r="I3642" t="s">
        <v>79</v>
      </c>
      <c r="J3642" t="s">
        <v>8769</v>
      </c>
      <c r="K3642" t="str">
        <f ca="1">IF(ISNA(XLOOKUP(A3642,Customers!A:A,Customers!A:A)),"Invalid FK","Valid")</f>
        <v>Valid</v>
      </c>
      <c r="L3642" t="str">
        <f ca="1">IF(ISNA(XLOOKUP(B3642,Vendors!A:A,Vendors!A:A)),"Invalid FK","Valid")</f>
        <v>Valid</v>
      </c>
      <c r="M3642" t="str">
        <f ca="1">IF(ISNA(XLOOKUP(C3642,Headcount!C:C,Headcount!C:C)),"Invalid FK","Valid")</f>
        <v>Valid</v>
      </c>
    </row>
    <row r="3643" spans="1:13">
      <c r="A3643" t="s">
        <v>8770</v>
      </c>
      <c r="B3643" s="1">
        <v>45052</v>
      </c>
      <c r="C3643">
        <v>-35490.36</v>
      </c>
      <c r="D3643" t="s">
        <v>1478</v>
      </c>
      <c r="E3643" t="s">
        <v>7</v>
      </c>
      <c r="F3643" t="s">
        <v>264</v>
      </c>
      <c r="G3643" t="s">
        <v>13</v>
      </c>
      <c r="I3643" t="s">
        <v>139</v>
      </c>
      <c r="J3643" t="s">
        <v>8771</v>
      </c>
      <c r="K3643" t="str">
        <f ca="1">IF(ISNA(XLOOKUP(A3643,Customers!A:A,Customers!A:A)),"Invalid FK","Valid")</f>
        <v>Valid</v>
      </c>
      <c r="L3643" t="str">
        <f ca="1">IF(ISNA(XLOOKUP(B3643,Vendors!A:A,Vendors!A:A)),"Invalid FK","Valid")</f>
        <v>Valid</v>
      </c>
      <c r="M3643" t="str">
        <f ca="1">IF(ISNA(XLOOKUP(C3643,Headcount!C:C,Headcount!C:C)),"Invalid FK","Valid")</f>
        <v>Valid</v>
      </c>
    </row>
    <row r="3644" spans="1:13">
      <c r="A3644" t="s">
        <v>8772</v>
      </c>
      <c r="B3644" s="1">
        <v>44620</v>
      </c>
      <c r="C3644">
        <v>102937.87</v>
      </c>
      <c r="D3644" t="s">
        <v>1483</v>
      </c>
      <c r="E3644" t="s">
        <v>1487</v>
      </c>
      <c r="F3644" t="s">
        <v>268</v>
      </c>
      <c r="G3644" t="s">
        <v>13</v>
      </c>
      <c r="H3644" t="s">
        <v>784</v>
      </c>
      <c r="J3644" t="s">
        <v>8773</v>
      </c>
      <c r="K3644" t="str">
        <f ca="1">IF(ISNA(XLOOKUP(A3644,Customers!A:A,Customers!A:A)),"Invalid FK","Valid")</f>
        <v>Valid</v>
      </c>
      <c r="L3644" t="str">
        <f ca="1">IF(ISNA(XLOOKUP(B3644,Vendors!A:A,Vendors!A:A)),"Invalid FK","Valid")</f>
        <v>Valid</v>
      </c>
      <c r="M3644" t="str">
        <f ca="1">IF(ISNA(XLOOKUP(C3644,Headcount!C:C,Headcount!C:C)),"Invalid FK","Valid")</f>
        <v>Valid</v>
      </c>
    </row>
    <row r="3645" spans="1:13">
      <c r="A3645" t="s">
        <v>8774</v>
      </c>
      <c r="B3645" s="1">
        <v>45185</v>
      </c>
      <c r="C3645">
        <v>143649.43</v>
      </c>
      <c r="D3645" t="s">
        <v>1483</v>
      </c>
      <c r="E3645" t="s">
        <v>1484</v>
      </c>
      <c r="F3645" t="s">
        <v>268</v>
      </c>
      <c r="G3645" t="s">
        <v>29</v>
      </c>
      <c r="H3645" t="s">
        <v>1043</v>
      </c>
      <c r="J3645" t="s">
        <v>8775</v>
      </c>
      <c r="K3645" t="str">
        <f ca="1">IF(ISNA(XLOOKUP(A3645,Customers!A:A,Customers!A:A)),"Invalid FK","Valid")</f>
        <v>Valid</v>
      </c>
      <c r="L3645" t="str">
        <f ca="1">IF(ISNA(XLOOKUP(B3645,Vendors!A:A,Vendors!A:A)),"Invalid FK","Valid")</f>
        <v>Valid</v>
      </c>
      <c r="M3645" t="str">
        <f ca="1">IF(ISNA(XLOOKUP(C3645,Headcount!C:C,Headcount!C:C)),"Invalid FK","Valid")</f>
        <v>Valid</v>
      </c>
    </row>
    <row r="3646" spans="1:13">
      <c r="A3646" t="s">
        <v>8776</v>
      </c>
      <c r="B3646" s="1">
        <v>44642</v>
      </c>
      <c r="C3646">
        <v>-15200.08</v>
      </c>
      <c r="D3646" t="s">
        <v>1478</v>
      </c>
      <c r="E3646" t="s">
        <v>36</v>
      </c>
      <c r="F3646" t="s">
        <v>268</v>
      </c>
      <c r="G3646" t="s">
        <v>8</v>
      </c>
      <c r="I3646" t="s">
        <v>187</v>
      </c>
      <c r="J3646" t="s">
        <v>8777</v>
      </c>
      <c r="K3646" t="str">
        <f ca="1">IF(ISNA(XLOOKUP(A3646,Customers!A:A,Customers!A:A)),"Invalid FK","Valid")</f>
        <v>Valid</v>
      </c>
      <c r="L3646" t="str">
        <f ca="1">IF(ISNA(XLOOKUP(B3646,Vendors!A:A,Vendors!A:A)),"Invalid FK","Valid")</f>
        <v>Valid</v>
      </c>
      <c r="M3646" t="str">
        <f ca="1">IF(ISNA(XLOOKUP(C3646,Headcount!C:C,Headcount!C:C)),"Invalid FK","Valid")</f>
        <v>Valid</v>
      </c>
    </row>
    <row r="3647" spans="1:13">
      <c r="A3647" t="s">
        <v>8778</v>
      </c>
      <c r="B3647" s="1">
        <v>44886</v>
      </c>
      <c r="C3647">
        <v>221092.56</v>
      </c>
      <c r="D3647" t="s">
        <v>1483</v>
      </c>
      <c r="E3647" t="s">
        <v>1484</v>
      </c>
      <c r="F3647" t="s">
        <v>268</v>
      </c>
      <c r="G3647" t="s">
        <v>13</v>
      </c>
      <c r="H3647" t="s">
        <v>1145</v>
      </c>
      <c r="J3647" t="s">
        <v>8779</v>
      </c>
      <c r="K3647" t="str">
        <f ca="1">IF(ISNA(XLOOKUP(A3647,Customers!A:A,Customers!A:A)),"Invalid FK","Valid")</f>
        <v>Valid</v>
      </c>
      <c r="L3647" t="str">
        <f ca="1">IF(ISNA(XLOOKUP(B3647,Vendors!A:A,Vendors!A:A)),"Invalid FK","Valid")</f>
        <v>Valid</v>
      </c>
      <c r="M3647" t="str">
        <f ca="1">IF(ISNA(XLOOKUP(C3647,Headcount!C:C,Headcount!C:C)),"Invalid FK","Valid")</f>
        <v>Valid</v>
      </c>
    </row>
    <row r="3648" spans="1:13">
      <c r="A3648" t="s">
        <v>8780</v>
      </c>
      <c r="B3648" s="1">
        <v>45262</v>
      </c>
      <c r="C3648">
        <v>-44669.07</v>
      </c>
      <c r="D3648" t="s">
        <v>1478</v>
      </c>
      <c r="E3648" t="s">
        <v>20</v>
      </c>
      <c r="F3648" t="s">
        <v>264</v>
      </c>
      <c r="G3648" t="s">
        <v>17</v>
      </c>
      <c r="I3648" t="s">
        <v>43</v>
      </c>
      <c r="J3648" t="s">
        <v>8781</v>
      </c>
      <c r="K3648" t="str">
        <f ca="1">IF(ISNA(XLOOKUP(A3648,Customers!A:A,Customers!A:A)),"Invalid FK","Valid")</f>
        <v>Valid</v>
      </c>
      <c r="L3648" t="str">
        <f ca="1">IF(ISNA(XLOOKUP(B3648,Vendors!A:A,Vendors!A:A)),"Invalid FK","Valid")</f>
        <v>Valid</v>
      </c>
      <c r="M3648" t="str">
        <f ca="1">IF(ISNA(XLOOKUP(C3648,Headcount!C:C,Headcount!C:C)),"Invalid FK","Valid")</f>
        <v>Valid</v>
      </c>
    </row>
    <row r="3649" spans="1:13">
      <c r="A3649" t="s">
        <v>8782</v>
      </c>
      <c r="B3649" s="1">
        <v>45198</v>
      </c>
      <c r="C3649">
        <v>290515.95</v>
      </c>
      <c r="D3649" t="s">
        <v>1483</v>
      </c>
      <c r="E3649" t="s">
        <v>1487</v>
      </c>
      <c r="F3649" t="s">
        <v>268</v>
      </c>
      <c r="G3649" t="s">
        <v>29</v>
      </c>
      <c r="H3649" t="s">
        <v>991</v>
      </c>
      <c r="J3649" t="s">
        <v>8783</v>
      </c>
      <c r="K3649" t="str">
        <f ca="1">IF(ISNA(XLOOKUP(A3649,Customers!A:A,Customers!A:A)),"Invalid FK","Valid")</f>
        <v>Valid</v>
      </c>
      <c r="L3649" t="str">
        <f ca="1">IF(ISNA(XLOOKUP(B3649,Vendors!A:A,Vendors!A:A)),"Invalid FK","Valid")</f>
        <v>Valid</v>
      </c>
      <c r="M3649" t="str">
        <f ca="1">IF(ISNA(XLOOKUP(C3649,Headcount!C:C,Headcount!C:C)),"Invalid FK","Valid")</f>
        <v>Valid</v>
      </c>
    </row>
    <row r="3650" spans="1:13">
      <c r="A3650" t="s">
        <v>8784</v>
      </c>
      <c r="B3650" s="1">
        <v>44753</v>
      </c>
      <c r="C3650">
        <v>87257.8</v>
      </c>
      <c r="D3650" t="s">
        <v>1483</v>
      </c>
      <c r="E3650" t="s">
        <v>1487</v>
      </c>
      <c r="F3650" t="s">
        <v>271</v>
      </c>
      <c r="G3650" t="s">
        <v>29</v>
      </c>
      <c r="H3650" t="s">
        <v>989</v>
      </c>
      <c r="J3650" t="s">
        <v>8785</v>
      </c>
      <c r="K3650" t="str">
        <f ca="1">IF(ISNA(XLOOKUP(A3650,Customers!A:A,Customers!A:A)),"Invalid FK","Valid")</f>
        <v>Valid</v>
      </c>
      <c r="L3650" t="str">
        <f ca="1">IF(ISNA(XLOOKUP(B3650,Vendors!A:A,Vendors!A:A)),"Invalid FK","Valid")</f>
        <v>Valid</v>
      </c>
      <c r="M3650" t="str">
        <f ca="1">IF(ISNA(XLOOKUP(C3650,Headcount!C:C,Headcount!C:C)),"Invalid FK","Valid")</f>
        <v>Valid</v>
      </c>
    </row>
    <row r="3651" spans="1:13">
      <c r="A3651" t="s">
        <v>8786</v>
      </c>
      <c r="B3651" s="1">
        <v>44787</v>
      </c>
      <c r="C3651">
        <v>181497.2</v>
      </c>
      <c r="D3651" t="s">
        <v>1483</v>
      </c>
      <c r="E3651" t="s">
        <v>1484</v>
      </c>
      <c r="F3651" t="s">
        <v>271</v>
      </c>
      <c r="G3651" t="s">
        <v>8</v>
      </c>
      <c r="H3651" t="s">
        <v>1273</v>
      </c>
      <c r="J3651" t="s">
        <v>8787</v>
      </c>
      <c r="K3651" t="str">
        <f ca="1">IF(ISNA(XLOOKUP(A3651,Customers!A:A,Customers!A:A)),"Invalid FK","Valid")</f>
        <v>Valid</v>
      </c>
      <c r="L3651" t="str">
        <f ca="1">IF(ISNA(XLOOKUP(B3651,Vendors!A:A,Vendors!A:A)),"Invalid FK","Valid")</f>
        <v>Valid</v>
      </c>
      <c r="M3651" t="str">
        <f ca="1">IF(ISNA(XLOOKUP(C3651,Headcount!C:C,Headcount!C:C)),"Invalid FK","Valid")</f>
        <v>Valid</v>
      </c>
    </row>
    <row r="3652" spans="1:13">
      <c r="A3652" t="s">
        <v>8788</v>
      </c>
      <c r="B3652" s="1">
        <v>44933</v>
      </c>
      <c r="C3652">
        <v>-50007.66</v>
      </c>
      <c r="D3652" t="s">
        <v>1478</v>
      </c>
      <c r="E3652" t="s">
        <v>1534</v>
      </c>
      <c r="F3652" t="s">
        <v>264</v>
      </c>
      <c r="G3652" t="s">
        <v>29</v>
      </c>
      <c r="I3652" t="s">
        <v>105</v>
      </c>
      <c r="J3652" t="s">
        <v>8789</v>
      </c>
      <c r="K3652" t="str">
        <f ca="1">IF(ISNA(XLOOKUP(A3652,Customers!A:A,Customers!A:A)),"Invalid FK","Valid")</f>
        <v>Valid</v>
      </c>
      <c r="L3652" t="str">
        <f ca="1">IF(ISNA(XLOOKUP(B3652,Vendors!A:A,Vendors!A:A)),"Invalid FK","Valid")</f>
        <v>Valid</v>
      </c>
      <c r="M3652" t="str">
        <f ca="1">IF(ISNA(XLOOKUP(C3652,Headcount!C:C,Headcount!C:C)),"Invalid FK","Valid")</f>
        <v>Valid</v>
      </c>
    </row>
    <row r="3653" spans="1:13">
      <c r="A3653" t="s">
        <v>8790</v>
      </c>
      <c r="B3653" s="1">
        <v>44590</v>
      </c>
      <c r="C3653">
        <v>-2000</v>
      </c>
      <c r="D3653" t="s">
        <v>1478</v>
      </c>
      <c r="E3653" t="s">
        <v>1509</v>
      </c>
      <c r="F3653" t="s">
        <v>271</v>
      </c>
      <c r="G3653" t="s">
        <v>8</v>
      </c>
      <c r="I3653" t="s">
        <v>179</v>
      </c>
      <c r="J3653" t="s">
        <v>8791</v>
      </c>
      <c r="K3653" t="str">
        <f ca="1">IF(ISNA(XLOOKUP(A3653,Customers!A:A,Customers!A:A)),"Invalid FK","Valid")</f>
        <v>Valid</v>
      </c>
      <c r="L3653" t="str">
        <f ca="1">IF(ISNA(XLOOKUP(B3653,Vendors!A:A,Vendors!A:A)),"Invalid FK","Valid")</f>
        <v>Valid</v>
      </c>
      <c r="M3653" t="str">
        <f ca="1">IF(ISNA(XLOOKUP(C3653,Headcount!C:C,Headcount!C:C)),"Invalid FK","Valid")</f>
        <v>Valid</v>
      </c>
    </row>
    <row r="3654" spans="1:13">
      <c r="A3654" t="s">
        <v>8792</v>
      </c>
      <c r="B3654" s="1">
        <v>44617</v>
      </c>
      <c r="C3654">
        <v>-57731.29</v>
      </c>
      <c r="D3654" t="s">
        <v>1478</v>
      </c>
      <c r="E3654" t="s">
        <v>20</v>
      </c>
      <c r="F3654" t="s">
        <v>271</v>
      </c>
      <c r="G3654" t="s">
        <v>8</v>
      </c>
      <c r="I3654" t="s">
        <v>25</v>
      </c>
      <c r="J3654" t="s">
        <v>8793</v>
      </c>
      <c r="K3654" t="str">
        <f ca="1">IF(ISNA(XLOOKUP(A3654,Customers!A:A,Customers!A:A)),"Invalid FK","Valid")</f>
        <v>Valid</v>
      </c>
      <c r="L3654" t="str">
        <f ca="1">IF(ISNA(XLOOKUP(B3654,Vendors!A:A,Vendors!A:A)),"Invalid FK","Valid")</f>
        <v>Valid</v>
      </c>
      <c r="M3654" t="str">
        <f ca="1">IF(ISNA(XLOOKUP(C3654,Headcount!C:C,Headcount!C:C)),"Invalid FK","Valid")</f>
        <v>Valid</v>
      </c>
    </row>
    <row r="3655" spans="1:13">
      <c r="A3655" t="s">
        <v>8794</v>
      </c>
      <c r="B3655" s="1">
        <v>45072</v>
      </c>
      <c r="C3655">
        <v>115084.73</v>
      </c>
      <c r="D3655" t="s">
        <v>1483</v>
      </c>
      <c r="E3655" t="s">
        <v>1499</v>
      </c>
      <c r="F3655" t="s">
        <v>268</v>
      </c>
      <c r="G3655" t="s">
        <v>17</v>
      </c>
      <c r="H3655" t="s">
        <v>979</v>
      </c>
      <c r="J3655" t="s">
        <v>8795</v>
      </c>
      <c r="K3655" t="str">
        <f ca="1">IF(ISNA(XLOOKUP(A3655,Customers!A:A,Customers!A:A)),"Invalid FK","Valid")</f>
        <v>Valid</v>
      </c>
      <c r="L3655" t="str">
        <f ca="1">IF(ISNA(XLOOKUP(B3655,Vendors!A:A,Vendors!A:A)),"Invalid FK","Valid")</f>
        <v>Valid</v>
      </c>
      <c r="M3655" t="str">
        <f ca="1">IF(ISNA(XLOOKUP(C3655,Headcount!C:C,Headcount!C:C)),"Invalid FK","Valid")</f>
        <v>Valid</v>
      </c>
    </row>
    <row r="3656" spans="1:13">
      <c r="A3656" t="s">
        <v>8796</v>
      </c>
      <c r="B3656" s="1">
        <v>44817</v>
      </c>
      <c r="C3656">
        <v>183672.52</v>
      </c>
      <c r="D3656" t="s">
        <v>1483</v>
      </c>
      <c r="E3656" t="s">
        <v>1487</v>
      </c>
      <c r="F3656" t="s">
        <v>264</v>
      </c>
      <c r="G3656" t="s">
        <v>8</v>
      </c>
      <c r="H3656" t="s">
        <v>1309</v>
      </c>
      <c r="J3656" t="s">
        <v>8797</v>
      </c>
      <c r="K3656" t="str">
        <f ca="1">IF(ISNA(XLOOKUP(A3656,Customers!A:A,Customers!A:A)),"Invalid FK","Valid")</f>
        <v>Valid</v>
      </c>
      <c r="L3656" t="str">
        <f ca="1">IF(ISNA(XLOOKUP(B3656,Vendors!A:A,Vendors!A:A)),"Invalid FK","Valid")</f>
        <v>Valid</v>
      </c>
      <c r="M3656" t="str">
        <f ca="1">IF(ISNA(XLOOKUP(C3656,Headcount!C:C,Headcount!C:C)),"Invalid FK","Valid")</f>
        <v>Valid</v>
      </c>
    </row>
    <row r="3657" spans="1:13">
      <c r="A3657" t="s">
        <v>8798</v>
      </c>
      <c r="B3657" s="1">
        <v>45264</v>
      </c>
      <c r="C3657">
        <v>-16003.24</v>
      </c>
      <c r="D3657" t="s">
        <v>1478</v>
      </c>
      <c r="E3657" t="s">
        <v>1509</v>
      </c>
      <c r="F3657" t="s">
        <v>268</v>
      </c>
      <c r="G3657" t="s">
        <v>17</v>
      </c>
      <c r="I3657" t="s">
        <v>167</v>
      </c>
      <c r="J3657" t="s">
        <v>8799</v>
      </c>
      <c r="K3657" t="str">
        <f ca="1">IF(ISNA(XLOOKUP(A3657,Customers!A:A,Customers!A:A)),"Invalid FK","Valid")</f>
        <v>Valid</v>
      </c>
      <c r="L3657" t="str">
        <f ca="1">IF(ISNA(XLOOKUP(B3657,Vendors!A:A,Vendors!A:A)),"Invalid FK","Valid")</f>
        <v>Valid</v>
      </c>
      <c r="M3657" t="str">
        <f ca="1">IF(ISNA(XLOOKUP(C3657,Headcount!C:C,Headcount!C:C)),"Invalid FK","Valid")</f>
        <v>Valid</v>
      </c>
    </row>
    <row r="3658" spans="1:13">
      <c r="A3658" t="s">
        <v>8800</v>
      </c>
      <c r="B3658" s="1">
        <v>44709</v>
      </c>
      <c r="C3658">
        <v>-71372.03</v>
      </c>
      <c r="D3658" t="s">
        <v>1478</v>
      </c>
      <c r="E3658" t="s">
        <v>1496</v>
      </c>
      <c r="F3658" t="s">
        <v>271</v>
      </c>
      <c r="G3658" t="s">
        <v>17</v>
      </c>
      <c r="I3658" t="s">
        <v>63</v>
      </c>
      <c r="J3658" t="s">
        <v>8801</v>
      </c>
      <c r="K3658" t="str">
        <f ca="1">IF(ISNA(XLOOKUP(A3658,Customers!A:A,Customers!A:A)),"Invalid FK","Valid")</f>
        <v>Valid</v>
      </c>
      <c r="L3658" t="str">
        <f ca="1">IF(ISNA(XLOOKUP(B3658,Vendors!A:A,Vendors!A:A)),"Invalid FK","Valid")</f>
        <v>Valid</v>
      </c>
      <c r="M3658" t="str">
        <f ca="1">IF(ISNA(XLOOKUP(C3658,Headcount!C:C,Headcount!C:C)),"Invalid FK","Valid")</f>
        <v>Valid</v>
      </c>
    </row>
    <row r="3659" spans="1:13">
      <c r="A3659" t="s">
        <v>8802</v>
      </c>
      <c r="B3659" s="1">
        <v>45148</v>
      </c>
      <c r="C3659">
        <v>-33950.35</v>
      </c>
      <c r="D3659" t="s">
        <v>1478</v>
      </c>
      <c r="E3659" t="s">
        <v>20</v>
      </c>
      <c r="F3659" t="s">
        <v>271</v>
      </c>
      <c r="G3659" t="s">
        <v>29</v>
      </c>
      <c r="I3659" t="s">
        <v>27</v>
      </c>
      <c r="J3659" t="s">
        <v>8803</v>
      </c>
      <c r="K3659" t="str">
        <f ca="1">IF(ISNA(XLOOKUP(A3659,Customers!A:A,Customers!A:A)),"Invalid FK","Valid")</f>
        <v>Valid</v>
      </c>
      <c r="L3659" t="str">
        <f ca="1">IF(ISNA(XLOOKUP(B3659,Vendors!A:A,Vendors!A:A)),"Invalid FK","Valid")</f>
        <v>Valid</v>
      </c>
      <c r="M3659" t="str">
        <f ca="1">IF(ISNA(XLOOKUP(C3659,Headcount!C:C,Headcount!C:C)),"Invalid FK","Valid")</f>
        <v>Valid</v>
      </c>
    </row>
    <row r="3660" spans="1:13">
      <c r="A3660" t="s">
        <v>8804</v>
      </c>
      <c r="B3660" s="1">
        <v>44849</v>
      </c>
      <c r="C3660">
        <v>100802.32</v>
      </c>
      <c r="D3660" t="s">
        <v>1483</v>
      </c>
      <c r="E3660" t="s">
        <v>1484</v>
      </c>
      <c r="F3660" t="s">
        <v>271</v>
      </c>
      <c r="G3660" t="s">
        <v>8</v>
      </c>
      <c r="H3660" t="s">
        <v>1275</v>
      </c>
      <c r="J3660" t="s">
        <v>8805</v>
      </c>
      <c r="K3660" t="str">
        <f ca="1">IF(ISNA(XLOOKUP(A3660,Customers!A:A,Customers!A:A)),"Invalid FK","Valid")</f>
        <v>Valid</v>
      </c>
      <c r="L3660" t="str">
        <f ca="1">IF(ISNA(XLOOKUP(B3660,Vendors!A:A,Vendors!A:A)),"Invalid FK","Valid")</f>
        <v>Valid</v>
      </c>
      <c r="M3660" t="str">
        <f ca="1">IF(ISNA(XLOOKUP(C3660,Headcount!C:C,Headcount!C:C)),"Invalid FK","Valid")</f>
        <v>Valid</v>
      </c>
    </row>
    <row r="3661" spans="1:13">
      <c r="A3661" t="s">
        <v>8806</v>
      </c>
      <c r="B3661" s="1">
        <v>45211</v>
      </c>
      <c r="C3661">
        <v>136018.82</v>
      </c>
      <c r="D3661" t="s">
        <v>1483</v>
      </c>
      <c r="E3661" t="s">
        <v>1487</v>
      </c>
      <c r="F3661" t="s">
        <v>268</v>
      </c>
      <c r="G3661" t="s">
        <v>13</v>
      </c>
      <c r="H3661" t="s">
        <v>706</v>
      </c>
      <c r="J3661" t="s">
        <v>8807</v>
      </c>
      <c r="K3661" t="str">
        <f ca="1">IF(ISNA(XLOOKUP(A3661,Customers!A:A,Customers!A:A)),"Invalid FK","Valid")</f>
        <v>Valid</v>
      </c>
      <c r="L3661" t="str">
        <f ca="1">IF(ISNA(XLOOKUP(B3661,Vendors!A:A,Vendors!A:A)),"Invalid FK","Valid")</f>
        <v>Valid</v>
      </c>
      <c r="M3661" t="str">
        <f ca="1">IF(ISNA(XLOOKUP(C3661,Headcount!C:C,Headcount!C:C)),"Invalid FK","Valid")</f>
        <v>Valid</v>
      </c>
    </row>
    <row r="3662" spans="1:13">
      <c r="A3662" t="s">
        <v>8808</v>
      </c>
      <c r="B3662" s="1">
        <v>45124</v>
      </c>
      <c r="C3662">
        <v>-46907.79</v>
      </c>
      <c r="D3662" t="s">
        <v>1478</v>
      </c>
      <c r="E3662" t="s">
        <v>1496</v>
      </c>
      <c r="F3662" t="s">
        <v>264</v>
      </c>
      <c r="G3662" t="s">
        <v>8</v>
      </c>
      <c r="I3662" t="s">
        <v>171</v>
      </c>
      <c r="J3662" t="s">
        <v>8809</v>
      </c>
      <c r="K3662" t="str">
        <f ca="1">IF(ISNA(XLOOKUP(A3662,Customers!A:A,Customers!A:A)),"Invalid FK","Valid")</f>
        <v>Valid</v>
      </c>
      <c r="L3662" t="str">
        <f ca="1">IF(ISNA(XLOOKUP(B3662,Vendors!A:A,Vendors!A:A)),"Invalid FK","Valid")</f>
        <v>Valid</v>
      </c>
      <c r="M3662" t="str">
        <f ca="1">IF(ISNA(XLOOKUP(C3662,Headcount!C:C,Headcount!C:C)),"Invalid FK","Valid")</f>
        <v>Valid</v>
      </c>
    </row>
    <row r="3663" spans="1:13">
      <c r="A3663" t="s">
        <v>8810</v>
      </c>
      <c r="B3663" s="1">
        <v>45041</v>
      </c>
      <c r="C3663">
        <v>153757.96</v>
      </c>
      <c r="D3663" t="s">
        <v>1483</v>
      </c>
      <c r="E3663" t="s">
        <v>1499</v>
      </c>
      <c r="F3663" t="s">
        <v>264</v>
      </c>
      <c r="G3663" t="s">
        <v>13</v>
      </c>
      <c r="H3663" t="s">
        <v>1029</v>
      </c>
      <c r="J3663" t="s">
        <v>8811</v>
      </c>
      <c r="K3663" t="str">
        <f ca="1">IF(ISNA(XLOOKUP(A3663,Customers!A:A,Customers!A:A)),"Invalid FK","Valid")</f>
        <v>Valid</v>
      </c>
      <c r="L3663" t="str">
        <f ca="1">IF(ISNA(XLOOKUP(B3663,Vendors!A:A,Vendors!A:A)),"Invalid FK","Valid")</f>
        <v>Valid</v>
      </c>
      <c r="M3663" t="str">
        <f ca="1">IF(ISNA(XLOOKUP(C3663,Headcount!C:C,Headcount!C:C)),"Invalid FK","Valid")</f>
        <v>Valid</v>
      </c>
    </row>
    <row r="3664" spans="1:13">
      <c r="A3664" t="s">
        <v>8812</v>
      </c>
      <c r="B3664" s="1">
        <v>44746</v>
      </c>
      <c r="C3664">
        <v>120174.06</v>
      </c>
      <c r="D3664" t="s">
        <v>1483</v>
      </c>
      <c r="E3664" t="s">
        <v>1499</v>
      </c>
      <c r="F3664" t="s">
        <v>264</v>
      </c>
      <c r="G3664" t="s">
        <v>17</v>
      </c>
      <c r="H3664" t="s">
        <v>886</v>
      </c>
      <c r="J3664" t="s">
        <v>8813</v>
      </c>
      <c r="K3664" t="str">
        <f ca="1">IF(ISNA(XLOOKUP(A3664,Customers!A:A,Customers!A:A)),"Invalid FK","Valid")</f>
        <v>Valid</v>
      </c>
      <c r="L3664" t="str">
        <f ca="1">IF(ISNA(XLOOKUP(B3664,Vendors!A:A,Vendors!A:A)),"Invalid FK","Valid")</f>
        <v>Valid</v>
      </c>
      <c r="M3664" t="str">
        <f ca="1">IF(ISNA(XLOOKUP(C3664,Headcount!C:C,Headcount!C:C)),"Invalid FK","Valid")</f>
        <v>Valid</v>
      </c>
    </row>
    <row r="3665" spans="1:13">
      <c r="A3665" t="s">
        <v>8814</v>
      </c>
      <c r="B3665" s="1">
        <v>45204</v>
      </c>
      <c r="C3665">
        <v>215144.77</v>
      </c>
      <c r="D3665" t="s">
        <v>1483</v>
      </c>
      <c r="E3665" t="s">
        <v>1487</v>
      </c>
      <c r="F3665" t="s">
        <v>264</v>
      </c>
      <c r="G3665" t="s">
        <v>13</v>
      </c>
      <c r="H3665" t="s">
        <v>1283</v>
      </c>
      <c r="J3665" t="s">
        <v>8815</v>
      </c>
      <c r="K3665" t="str">
        <f ca="1">IF(ISNA(XLOOKUP(A3665,Customers!A:A,Customers!A:A)),"Invalid FK","Valid")</f>
        <v>Valid</v>
      </c>
      <c r="L3665" t="str">
        <f ca="1">IF(ISNA(XLOOKUP(B3665,Vendors!A:A,Vendors!A:A)),"Invalid FK","Valid")</f>
        <v>Valid</v>
      </c>
      <c r="M3665" t="str">
        <f ca="1">IF(ISNA(XLOOKUP(C3665,Headcount!C:C,Headcount!C:C)),"Invalid FK","Valid")</f>
        <v>Valid</v>
      </c>
    </row>
    <row r="3666" spans="1:13">
      <c r="A3666" t="s">
        <v>8816</v>
      </c>
      <c r="B3666" s="1">
        <v>45105</v>
      </c>
      <c r="C3666">
        <v>128804.86</v>
      </c>
      <c r="D3666" t="s">
        <v>1483</v>
      </c>
      <c r="E3666" t="s">
        <v>1499</v>
      </c>
      <c r="F3666" t="s">
        <v>268</v>
      </c>
      <c r="G3666" t="s">
        <v>13</v>
      </c>
      <c r="H3666" t="s">
        <v>1073</v>
      </c>
      <c r="J3666" t="s">
        <v>8817</v>
      </c>
      <c r="K3666" t="str">
        <f ca="1">IF(ISNA(XLOOKUP(A3666,Customers!A:A,Customers!A:A)),"Invalid FK","Valid")</f>
        <v>Valid</v>
      </c>
      <c r="L3666" t="str">
        <f ca="1">IF(ISNA(XLOOKUP(B3666,Vendors!A:A,Vendors!A:A)),"Invalid FK","Valid")</f>
        <v>Valid</v>
      </c>
      <c r="M3666" t="str">
        <f ca="1">IF(ISNA(XLOOKUP(C3666,Headcount!C:C,Headcount!C:C)),"Invalid FK","Valid")</f>
        <v>Valid</v>
      </c>
    </row>
    <row r="3667" spans="1:13">
      <c r="A3667" t="s">
        <v>8818</v>
      </c>
      <c r="B3667" s="1">
        <v>44567</v>
      </c>
      <c r="C3667">
        <v>138410.4</v>
      </c>
      <c r="D3667" t="s">
        <v>1483</v>
      </c>
      <c r="E3667" t="s">
        <v>1484</v>
      </c>
      <c r="F3667" t="s">
        <v>268</v>
      </c>
      <c r="G3667" t="s">
        <v>13</v>
      </c>
      <c r="H3667" t="s">
        <v>858</v>
      </c>
      <c r="J3667" t="s">
        <v>8819</v>
      </c>
      <c r="K3667" t="str">
        <f ca="1">IF(ISNA(XLOOKUP(A3667,Customers!A:A,Customers!A:A)),"Invalid FK","Valid")</f>
        <v>Valid</v>
      </c>
      <c r="L3667" t="str">
        <f ca="1">IF(ISNA(XLOOKUP(B3667,Vendors!A:A,Vendors!A:A)),"Invalid FK","Valid")</f>
        <v>Valid</v>
      </c>
      <c r="M3667" t="str">
        <f ca="1">IF(ISNA(XLOOKUP(C3667,Headcount!C:C,Headcount!C:C)),"Invalid FK","Valid")</f>
        <v>Valid</v>
      </c>
    </row>
    <row r="3668" spans="1:13">
      <c r="A3668" t="s">
        <v>8820</v>
      </c>
      <c r="B3668" s="1">
        <v>45196</v>
      </c>
      <c r="C3668">
        <v>91522.86</v>
      </c>
      <c r="D3668" t="s">
        <v>1483</v>
      </c>
      <c r="E3668" t="s">
        <v>1499</v>
      </c>
      <c r="F3668" t="s">
        <v>271</v>
      </c>
      <c r="G3668" t="s">
        <v>29</v>
      </c>
      <c r="H3668" t="s">
        <v>1155</v>
      </c>
      <c r="J3668" t="s">
        <v>8821</v>
      </c>
      <c r="K3668" t="str">
        <f ca="1">IF(ISNA(XLOOKUP(A3668,Customers!A:A,Customers!A:A)),"Invalid FK","Valid")</f>
        <v>Valid</v>
      </c>
      <c r="L3668" t="str">
        <f ca="1">IF(ISNA(XLOOKUP(B3668,Vendors!A:A,Vendors!A:A)),"Invalid FK","Valid")</f>
        <v>Valid</v>
      </c>
      <c r="M3668" t="str">
        <f ca="1">IF(ISNA(XLOOKUP(C3668,Headcount!C:C,Headcount!C:C)),"Invalid FK","Valid")</f>
        <v>Valid</v>
      </c>
    </row>
    <row r="3669" spans="1:13">
      <c r="A3669" t="s">
        <v>8822</v>
      </c>
      <c r="B3669" s="1">
        <v>44681</v>
      </c>
      <c r="C3669">
        <v>216752.37</v>
      </c>
      <c r="D3669" t="s">
        <v>1483</v>
      </c>
      <c r="E3669" t="s">
        <v>1499</v>
      </c>
      <c r="F3669" t="s">
        <v>264</v>
      </c>
      <c r="G3669" t="s">
        <v>17</v>
      </c>
      <c r="H3669" t="s">
        <v>916</v>
      </c>
      <c r="J3669" t="s">
        <v>8823</v>
      </c>
      <c r="K3669" t="str">
        <f ca="1">IF(ISNA(XLOOKUP(A3669,Customers!A:A,Customers!A:A)),"Invalid FK","Valid")</f>
        <v>Valid</v>
      </c>
      <c r="L3669" t="str">
        <f ca="1">IF(ISNA(XLOOKUP(B3669,Vendors!A:A,Vendors!A:A)),"Invalid FK","Valid")</f>
        <v>Valid</v>
      </c>
      <c r="M3669" t="str">
        <f ca="1">IF(ISNA(XLOOKUP(C3669,Headcount!C:C,Headcount!C:C)),"Invalid FK","Valid")</f>
        <v>Valid</v>
      </c>
    </row>
    <row r="3670" spans="1:13">
      <c r="A3670" t="s">
        <v>8824</v>
      </c>
      <c r="B3670" s="1">
        <v>45086</v>
      </c>
      <c r="C3670">
        <v>-19218.580000000002</v>
      </c>
      <c r="D3670" t="s">
        <v>1478</v>
      </c>
      <c r="E3670" t="s">
        <v>1509</v>
      </c>
      <c r="F3670" t="s">
        <v>264</v>
      </c>
      <c r="G3670" t="s">
        <v>29</v>
      </c>
      <c r="I3670" t="s">
        <v>157</v>
      </c>
      <c r="J3670" t="s">
        <v>8825</v>
      </c>
      <c r="K3670" t="str">
        <f ca="1">IF(ISNA(XLOOKUP(A3670,Customers!A:A,Customers!A:A)),"Invalid FK","Valid")</f>
        <v>Valid</v>
      </c>
      <c r="L3670" t="str">
        <f ca="1">IF(ISNA(XLOOKUP(B3670,Vendors!A:A,Vendors!A:A)),"Invalid FK","Valid")</f>
        <v>Valid</v>
      </c>
      <c r="M3670" t="str">
        <f ca="1">IF(ISNA(XLOOKUP(C3670,Headcount!C:C,Headcount!C:C)),"Invalid FK","Valid")</f>
        <v>Valid</v>
      </c>
    </row>
    <row r="3671" spans="1:13">
      <c r="A3671" t="s">
        <v>8826</v>
      </c>
      <c r="B3671" s="1">
        <v>45028</v>
      </c>
      <c r="C3671">
        <v>-39118.31</v>
      </c>
      <c r="D3671" t="s">
        <v>1478</v>
      </c>
      <c r="E3671" t="s">
        <v>1509</v>
      </c>
      <c r="F3671" t="s">
        <v>271</v>
      </c>
      <c r="G3671" t="s">
        <v>13</v>
      </c>
      <c r="I3671" t="s">
        <v>10</v>
      </c>
      <c r="J3671" t="s">
        <v>8827</v>
      </c>
      <c r="K3671" t="str">
        <f ca="1">IF(ISNA(XLOOKUP(A3671,Customers!A:A,Customers!A:A)),"Invalid FK","Valid")</f>
        <v>Valid</v>
      </c>
      <c r="L3671" t="str">
        <f ca="1">IF(ISNA(XLOOKUP(B3671,Vendors!A:A,Vendors!A:A)),"Invalid FK","Valid")</f>
        <v>Valid</v>
      </c>
      <c r="M3671" t="str">
        <f ca="1">IF(ISNA(XLOOKUP(C3671,Headcount!C:C,Headcount!C:C)),"Invalid FK","Valid")</f>
        <v>Valid</v>
      </c>
    </row>
    <row r="3672" spans="1:13">
      <c r="A3672" t="s">
        <v>8828</v>
      </c>
      <c r="B3672" s="1">
        <v>44780</v>
      </c>
      <c r="C3672">
        <v>259767.51</v>
      </c>
      <c r="D3672" t="s">
        <v>1483</v>
      </c>
      <c r="E3672" t="s">
        <v>1484</v>
      </c>
      <c r="F3672" t="s">
        <v>271</v>
      </c>
      <c r="G3672" t="s">
        <v>8</v>
      </c>
      <c r="H3672" t="s">
        <v>1185</v>
      </c>
      <c r="J3672" t="s">
        <v>8829</v>
      </c>
      <c r="K3672" t="str">
        <f ca="1">IF(ISNA(XLOOKUP(A3672,Customers!A:A,Customers!A:A)),"Invalid FK","Valid")</f>
        <v>Valid</v>
      </c>
      <c r="L3672" t="str">
        <f ca="1">IF(ISNA(XLOOKUP(B3672,Vendors!A:A,Vendors!A:A)),"Invalid FK","Valid")</f>
        <v>Valid</v>
      </c>
      <c r="M3672" t="str">
        <f ca="1">IF(ISNA(XLOOKUP(C3672,Headcount!C:C,Headcount!C:C)),"Invalid FK","Valid")</f>
        <v>Valid</v>
      </c>
    </row>
    <row r="3673" spans="1:13">
      <c r="A3673" t="s">
        <v>8830</v>
      </c>
      <c r="B3673" s="1">
        <v>44754</v>
      </c>
      <c r="C3673">
        <v>-51326.559999999998</v>
      </c>
      <c r="D3673" t="s">
        <v>1478</v>
      </c>
      <c r="E3673" t="s">
        <v>1534</v>
      </c>
      <c r="F3673" t="s">
        <v>264</v>
      </c>
      <c r="G3673" t="s">
        <v>13</v>
      </c>
      <c r="I3673" t="s">
        <v>133</v>
      </c>
      <c r="J3673" t="s">
        <v>8831</v>
      </c>
      <c r="K3673" t="str">
        <f ca="1">IF(ISNA(XLOOKUP(A3673,Customers!A:A,Customers!A:A)),"Invalid FK","Valid")</f>
        <v>Valid</v>
      </c>
      <c r="L3673" t="str">
        <f ca="1">IF(ISNA(XLOOKUP(B3673,Vendors!A:A,Vendors!A:A)),"Invalid FK","Valid")</f>
        <v>Valid</v>
      </c>
      <c r="M3673" t="str">
        <f ca="1">IF(ISNA(XLOOKUP(C3673,Headcount!C:C,Headcount!C:C)),"Invalid FK","Valid")</f>
        <v>Valid</v>
      </c>
    </row>
    <row r="3674" spans="1:13">
      <c r="A3674" t="s">
        <v>8832</v>
      </c>
      <c r="B3674" s="1">
        <v>44999</v>
      </c>
      <c r="C3674">
        <v>-44111.95</v>
      </c>
      <c r="D3674" t="s">
        <v>1478</v>
      </c>
      <c r="E3674" t="s">
        <v>7</v>
      </c>
      <c r="F3674" t="s">
        <v>271</v>
      </c>
      <c r="G3674" t="s">
        <v>17</v>
      </c>
      <c r="I3674" t="s">
        <v>121</v>
      </c>
      <c r="J3674" t="s">
        <v>8833</v>
      </c>
      <c r="K3674" t="str">
        <f ca="1">IF(ISNA(XLOOKUP(A3674,Customers!A:A,Customers!A:A)),"Invalid FK","Valid")</f>
        <v>Valid</v>
      </c>
      <c r="L3674" t="str">
        <f ca="1">IF(ISNA(XLOOKUP(B3674,Vendors!A:A,Vendors!A:A)),"Invalid FK","Valid")</f>
        <v>Valid</v>
      </c>
      <c r="M3674" t="str">
        <f ca="1">IF(ISNA(XLOOKUP(C3674,Headcount!C:C,Headcount!C:C)),"Invalid FK","Valid")</f>
        <v>Valid</v>
      </c>
    </row>
    <row r="3675" spans="1:13">
      <c r="A3675" t="s">
        <v>8834</v>
      </c>
      <c r="B3675" s="1">
        <v>44676</v>
      </c>
      <c r="C3675">
        <v>19654.55</v>
      </c>
      <c r="D3675" t="s">
        <v>1504</v>
      </c>
      <c r="E3675" t="s">
        <v>1504</v>
      </c>
      <c r="F3675" t="s">
        <v>271</v>
      </c>
      <c r="G3675" t="s">
        <v>17</v>
      </c>
      <c r="J3675" t="s">
        <v>8835</v>
      </c>
      <c r="K3675" t="str">
        <f ca="1">IF(ISNA(XLOOKUP(A3675,Customers!A:A,Customers!A:A)),"Invalid FK","Valid")</f>
        <v>Valid</v>
      </c>
      <c r="L3675" t="str">
        <f ca="1">IF(ISNA(XLOOKUP(B3675,Vendors!A:A,Vendors!A:A)),"Invalid FK","Valid")</f>
        <v>Valid</v>
      </c>
      <c r="M3675" t="str">
        <f ca="1">IF(ISNA(XLOOKUP(C3675,Headcount!C:C,Headcount!C:C)),"Invalid FK","Valid")</f>
        <v>Valid</v>
      </c>
    </row>
    <row r="3676" spans="1:13">
      <c r="A3676" t="s">
        <v>8836</v>
      </c>
      <c r="B3676" s="1">
        <v>45170</v>
      </c>
      <c r="C3676">
        <v>-51800.35</v>
      </c>
      <c r="D3676" t="s">
        <v>1478</v>
      </c>
      <c r="E3676" t="s">
        <v>7</v>
      </c>
      <c r="F3676" t="s">
        <v>264</v>
      </c>
      <c r="G3676" t="s">
        <v>8</v>
      </c>
      <c r="I3676" t="s">
        <v>93</v>
      </c>
      <c r="J3676" t="s">
        <v>8837</v>
      </c>
      <c r="K3676" t="str">
        <f ca="1">IF(ISNA(XLOOKUP(A3676,Customers!A:A,Customers!A:A)),"Invalid FK","Valid")</f>
        <v>Valid</v>
      </c>
      <c r="L3676" t="str">
        <f ca="1">IF(ISNA(XLOOKUP(B3676,Vendors!A:A,Vendors!A:A)),"Invalid FK","Valid")</f>
        <v>Valid</v>
      </c>
      <c r="M3676" t="str">
        <f ca="1">IF(ISNA(XLOOKUP(C3676,Headcount!C:C,Headcount!C:C)),"Invalid FK","Valid")</f>
        <v>Valid</v>
      </c>
    </row>
    <row r="3677" spans="1:13">
      <c r="A3677" t="s">
        <v>8838</v>
      </c>
      <c r="B3677" s="1">
        <v>45166</v>
      </c>
      <c r="C3677">
        <v>130875.74</v>
      </c>
      <c r="D3677" t="s">
        <v>1483</v>
      </c>
      <c r="E3677" t="s">
        <v>1487</v>
      </c>
      <c r="F3677" t="s">
        <v>264</v>
      </c>
      <c r="G3677" t="s">
        <v>17</v>
      </c>
      <c r="H3677" t="s">
        <v>896</v>
      </c>
      <c r="J3677" t="s">
        <v>8839</v>
      </c>
      <c r="K3677" t="str">
        <f ca="1">IF(ISNA(XLOOKUP(A3677,Customers!A:A,Customers!A:A)),"Invalid FK","Valid")</f>
        <v>Valid</v>
      </c>
      <c r="L3677" t="str">
        <f ca="1">IF(ISNA(XLOOKUP(B3677,Vendors!A:A,Vendors!A:A)),"Invalid FK","Valid")</f>
        <v>Valid</v>
      </c>
      <c r="M3677" t="str">
        <f ca="1">IF(ISNA(XLOOKUP(C3677,Headcount!C:C,Headcount!C:C)),"Invalid FK","Valid")</f>
        <v>Valid</v>
      </c>
    </row>
    <row r="3678" spans="1:13">
      <c r="A3678" t="s">
        <v>8840</v>
      </c>
      <c r="B3678" s="1">
        <v>45054</v>
      </c>
      <c r="C3678">
        <v>-14865.95</v>
      </c>
      <c r="D3678" t="s">
        <v>1478</v>
      </c>
      <c r="E3678" t="s">
        <v>1534</v>
      </c>
      <c r="F3678" t="s">
        <v>268</v>
      </c>
      <c r="G3678" t="s">
        <v>8</v>
      </c>
      <c r="I3678" t="s">
        <v>97</v>
      </c>
      <c r="J3678" t="s">
        <v>8841</v>
      </c>
      <c r="K3678" t="str">
        <f ca="1">IF(ISNA(XLOOKUP(A3678,Customers!A:A,Customers!A:A)),"Invalid FK","Valid")</f>
        <v>Valid</v>
      </c>
      <c r="L3678" t="str">
        <f ca="1">IF(ISNA(XLOOKUP(B3678,Vendors!A:A,Vendors!A:A)),"Invalid FK","Valid")</f>
        <v>Valid</v>
      </c>
      <c r="M3678" t="str">
        <f ca="1">IF(ISNA(XLOOKUP(C3678,Headcount!C:C,Headcount!C:C)),"Invalid FK","Valid")</f>
        <v>Valid</v>
      </c>
    </row>
    <row r="3679" spans="1:13">
      <c r="A3679" t="s">
        <v>8842</v>
      </c>
      <c r="B3679" s="1">
        <v>44821</v>
      </c>
      <c r="C3679">
        <v>-74419.94</v>
      </c>
      <c r="D3679" t="s">
        <v>1478</v>
      </c>
      <c r="E3679" t="s">
        <v>1509</v>
      </c>
      <c r="F3679" t="s">
        <v>268</v>
      </c>
      <c r="G3679" t="s">
        <v>13</v>
      </c>
      <c r="I3679" t="s">
        <v>145</v>
      </c>
      <c r="J3679" t="s">
        <v>8843</v>
      </c>
      <c r="K3679" t="str">
        <f ca="1">IF(ISNA(XLOOKUP(A3679,Customers!A:A,Customers!A:A)),"Invalid FK","Valid")</f>
        <v>Valid</v>
      </c>
      <c r="L3679" t="str">
        <f ca="1">IF(ISNA(XLOOKUP(B3679,Vendors!A:A,Vendors!A:A)),"Invalid FK","Valid")</f>
        <v>Valid</v>
      </c>
      <c r="M3679" t="str">
        <f ca="1">IF(ISNA(XLOOKUP(C3679,Headcount!C:C,Headcount!C:C)),"Invalid FK","Valid")</f>
        <v>Valid</v>
      </c>
    </row>
    <row r="3680" spans="1:13">
      <c r="A3680" t="s">
        <v>8844</v>
      </c>
      <c r="B3680" s="1">
        <v>44880</v>
      </c>
      <c r="C3680">
        <v>150576.6</v>
      </c>
      <c r="D3680" t="s">
        <v>1483</v>
      </c>
      <c r="E3680" t="s">
        <v>1499</v>
      </c>
      <c r="F3680" t="s">
        <v>264</v>
      </c>
      <c r="G3680" t="s">
        <v>17</v>
      </c>
      <c r="H3680" t="s">
        <v>1241</v>
      </c>
      <c r="J3680" t="s">
        <v>8845</v>
      </c>
      <c r="K3680" t="str">
        <f ca="1">IF(ISNA(XLOOKUP(A3680,Customers!A:A,Customers!A:A)),"Invalid FK","Valid")</f>
        <v>Valid</v>
      </c>
      <c r="L3680" t="str">
        <f ca="1">IF(ISNA(XLOOKUP(B3680,Vendors!A:A,Vendors!A:A)),"Invalid FK","Valid")</f>
        <v>Valid</v>
      </c>
      <c r="M3680" t="str">
        <f ca="1">IF(ISNA(XLOOKUP(C3680,Headcount!C:C,Headcount!C:C)),"Invalid FK","Valid")</f>
        <v>Valid</v>
      </c>
    </row>
    <row r="3681" spans="1:13">
      <c r="A3681" t="s">
        <v>8846</v>
      </c>
      <c r="B3681" s="1">
        <v>44781</v>
      </c>
      <c r="C3681">
        <v>191677.62</v>
      </c>
      <c r="D3681" t="s">
        <v>1483</v>
      </c>
      <c r="E3681" t="s">
        <v>1484</v>
      </c>
      <c r="F3681" t="s">
        <v>268</v>
      </c>
      <c r="G3681" t="s">
        <v>8</v>
      </c>
      <c r="H3681" t="s">
        <v>1247</v>
      </c>
      <c r="J3681" t="s">
        <v>8847</v>
      </c>
      <c r="K3681" t="str">
        <f ca="1">IF(ISNA(XLOOKUP(A3681,Customers!A:A,Customers!A:A)),"Invalid FK","Valid")</f>
        <v>Valid</v>
      </c>
      <c r="L3681" t="str">
        <f ca="1">IF(ISNA(XLOOKUP(B3681,Vendors!A:A,Vendors!A:A)),"Invalid FK","Valid")</f>
        <v>Valid</v>
      </c>
      <c r="M3681" t="str">
        <f ca="1">IF(ISNA(XLOOKUP(C3681,Headcount!C:C,Headcount!C:C)),"Invalid FK","Valid")</f>
        <v>Valid</v>
      </c>
    </row>
    <row r="3682" spans="1:13">
      <c r="A3682" t="s">
        <v>8848</v>
      </c>
      <c r="B3682" s="1">
        <v>45078</v>
      </c>
      <c r="C3682">
        <v>127635.03</v>
      </c>
      <c r="D3682" t="s">
        <v>1483</v>
      </c>
      <c r="E3682" t="s">
        <v>1484</v>
      </c>
      <c r="F3682" t="s">
        <v>268</v>
      </c>
      <c r="G3682" t="s">
        <v>17</v>
      </c>
      <c r="H3682" t="s">
        <v>1373</v>
      </c>
      <c r="J3682" t="s">
        <v>8849</v>
      </c>
      <c r="K3682" t="str">
        <f ca="1">IF(ISNA(XLOOKUP(A3682,Customers!A:A,Customers!A:A)),"Invalid FK","Valid")</f>
        <v>Valid</v>
      </c>
      <c r="L3682" t="str">
        <f ca="1">IF(ISNA(XLOOKUP(B3682,Vendors!A:A,Vendors!A:A)),"Invalid FK","Valid")</f>
        <v>Valid</v>
      </c>
      <c r="M3682" t="str">
        <f ca="1">IF(ISNA(XLOOKUP(C3682,Headcount!C:C,Headcount!C:C)),"Invalid FK","Valid")</f>
        <v>Valid</v>
      </c>
    </row>
    <row r="3683" spans="1:13">
      <c r="A3683" t="s">
        <v>8850</v>
      </c>
      <c r="B3683" s="1">
        <v>44896</v>
      </c>
      <c r="C3683">
        <v>142829.99</v>
      </c>
      <c r="D3683" t="s">
        <v>1483</v>
      </c>
      <c r="E3683" t="s">
        <v>1499</v>
      </c>
      <c r="F3683" t="s">
        <v>264</v>
      </c>
      <c r="G3683" t="s">
        <v>17</v>
      </c>
      <c r="H3683" t="s">
        <v>684</v>
      </c>
      <c r="J3683" t="s">
        <v>8851</v>
      </c>
      <c r="K3683" t="str">
        <f ca="1">IF(ISNA(XLOOKUP(A3683,Customers!A:A,Customers!A:A)),"Invalid FK","Valid")</f>
        <v>Valid</v>
      </c>
      <c r="L3683" t="str">
        <f ca="1">IF(ISNA(XLOOKUP(B3683,Vendors!A:A,Vendors!A:A)),"Invalid FK","Valid")</f>
        <v>Valid</v>
      </c>
      <c r="M3683" t="str">
        <f ca="1">IF(ISNA(XLOOKUP(C3683,Headcount!C:C,Headcount!C:C)),"Invalid FK","Valid")</f>
        <v>Valid</v>
      </c>
    </row>
    <row r="3684" spans="1:13">
      <c r="A3684" t="s">
        <v>8852</v>
      </c>
      <c r="B3684" s="1">
        <v>44623</v>
      </c>
      <c r="C3684">
        <v>147938.73000000001</v>
      </c>
      <c r="D3684" t="s">
        <v>1483</v>
      </c>
      <c r="E3684" t="s">
        <v>1499</v>
      </c>
      <c r="F3684" t="s">
        <v>264</v>
      </c>
      <c r="G3684" t="s">
        <v>17</v>
      </c>
      <c r="H3684" t="s">
        <v>688</v>
      </c>
      <c r="J3684" t="s">
        <v>8853</v>
      </c>
      <c r="K3684" t="str">
        <f ca="1">IF(ISNA(XLOOKUP(A3684,Customers!A:A,Customers!A:A)),"Invalid FK","Valid")</f>
        <v>Valid</v>
      </c>
      <c r="L3684" t="str">
        <f ca="1">IF(ISNA(XLOOKUP(B3684,Vendors!A:A,Vendors!A:A)),"Invalid FK","Valid")</f>
        <v>Valid</v>
      </c>
      <c r="M3684" t="str">
        <f ca="1">IF(ISNA(XLOOKUP(C3684,Headcount!C:C,Headcount!C:C)),"Invalid FK","Valid")</f>
        <v>Valid</v>
      </c>
    </row>
    <row r="3685" spans="1:13">
      <c r="A3685" t="s">
        <v>8854</v>
      </c>
      <c r="B3685" s="1">
        <v>45228</v>
      </c>
      <c r="C3685">
        <v>176917.96</v>
      </c>
      <c r="D3685" t="s">
        <v>1483</v>
      </c>
      <c r="E3685" t="s">
        <v>1487</v>
      </c>
      <c r="F3685" t="s">
        <v>268</v>
      </c>
      <c r="G3685" t="s">
        <v>13</v>
      </c>
      <c r="H3685" t="s">
        <v>1027</v>
      </c>
      <c r="J3685" t="s">
        <v>8855</v>
      </c>
      <c r="K3685" t="str">
        <f ca="1">IF(ISNA(XLOOKUP(A3685,Customers!A:A,Customers!A:A)),"Invalid FK","Valid")</f>
        <v>Valid</v>
      </c>
      <c r="L3685" t="str">
        <f ca="1">IF(ISNA(XLOOKUP(B3685,Vendors!A:A,Vendors!A:A)),"Invalid FK","Valid")</f>
        <v>Valid</v>
      </c>
      <c r="M3685" t="str">
        <f ca="1">IF(ISNA(XLOOKUP(C3685,Headcount!C:C,Headcount!C:C)),"Invalid FK","Valid")</f>
        <v>Valid</v>
      </c>
    </row>
    <row r="3686" spans="1:13">
      <c r="A3686" t="s">
        <v>8856</v>
      </c>
      <c r="B3686" s="1">
        <v>45119</v>
      </c>
      <c r="C3686">
        <v>-30626.97</v>
      </c>
      <c r="D3686" t="s">
        <v>1478</v>
      </c>
      <c r="E3686" t="s">
        <v>20</v>
      </c>
      <c r="F3686" t="s">
        <v>264</v>
      </c>
      <c r="G3686" t="s">
        <v>29</v>
      </c>
      <c r="I3686" t="s">
        <v>151</v>
      </c>
      <c r="J3686" t="s">
        <v>8857</v>
      </c>
      <c r="K3686" t="str">
        <f ca="1">IF(ISNA(XLOOKUP(A3686,Customers!A:A,Customers!A:A)),"Invalid FK","Valid")</f>
        <v>Valid</v>
      </c>
      <c r="L3686" t="str">
        <f ca="1">IF(ISNA(XLOOKUP(B3686,Vendors!A:A,Vendors!A:A)),"Invalid FK","Valid")</f>
        <v>Valid</v>
      </c>
      <c r="M3686" t="str">
        <f ca="1">IF(ISNA(XLOOKUP(C3686,Headcount!C:C,Headcount!C:C)),"Invalid FK","Valid")</f>
        <v>Valid</v>
      </c>
    </row>
    <row r="3687" spans="1:13">
      <c r="A3687" t="s">
        <v>8858</v>
      </c>
      <c r="B3687" s="1">
        <v>44693</v>
      </c>
      <c r="C3687">
        <v>-24603.05</v>
      </c>
      <c r="D3687" t="s">
        <v>1478</v>
      </c>
      <c r="E3687" t="s">
        <v>1534</v>
      </c>
      <c r="F3687" t="s">
        <v>271</v>
      </c>
      <c r="G3687" t="s">
        <v>17</v>
      </c>
      <c r="I3687" t="s">
        <v>165</v>
      </c>
      <c r="J3687" t="s">
        <v>8859</v>
      </c>
      <c r="K3687" t="str">
        <f ca="1">IF(ISNA(XLOOKUP(A3687,Customers!A:A,Customers!A:A)),"Invalid FK","Valid")</f>
        <v>Valid</v>
      </c>
      <c r="L3687" t="str">
        <f ca="1">IF(ISNA(XLOOKUP(B3687,Vendors!A:A,Vendors!A:A)),"Invalid FK","Valid")</f>
        <v>Valid</v>
      </c>
      <c r="M3687" t="str">
        <f ca="1">IF(ISNA(XLOOKUP(C3687,Headcount!C:C,Headcount!C:C)),"Invalid FK","Valid")</f>
        <v>Valid</v>
      </c>
    </row>
    <row r="3688" spans="1:13">
      <c r="A3688" t="s">
        <v>8860</v>
      </c>
      <c r="B3688" s="1">
        <v>45037</v>
      </c>
      <c r="C3688">
        <v>169503.64</v>
      </c>
      <c r="D3688" t="s">
        <v>1483</v>
      </c>
      <c r="E3688" t="s">
        <v>1487</v>
      </c>
      <c r="F3688" t="s">
        <v>271</v>
      </c>
      <c r="G3688" t="s">
        <v>17</v>
      </c>
      <c r="H3688" t="s">
        <v>1327</v>
      </c>
      <c r="J3688" t="s">
        <v>8861</v>
      </c>
      <c r="K3688" t="str">
        <f ca="1">IF(ISNA(XLOOKUP(A3688,Customers!A:A,Customers!A:A)),"Invalid FK","Valid")</f>
        <v>Valid</v>
      </c>
      <c r="L3688" t="str">
        <f ca="1">IF(ISNA(XLOOKUP(B3688,Vendors!A:A,Vendors!A:A)),"Invalid FK","Valid")</f>
        <v>Valid</v>
      </c>
      <c r="M3688" t="str">
        <f ca="1">IF(ISNA(XLOOKUP(C3688,Headcount!C:C,Headcount!C:C)),"Invalid FK","Valid")</f>
        <v>Valid</v>
      </c>
    </row>
    <row r="3689" spans="1:13">
      <c r="A3689" t="s">
        <v>8862</v>
      </c>
      <c r="B3689" s="1">
        <v>44861</v>
      </c>
      <c r="C3689">
        <v>-45572.49</v>
      </c>
      <c r="D3689" t="s">
        <v>1478</v>
      </c>
      <c r="E3689" t="s">
        <v>1496</v>
      </c>
      <c r="F3689" t="s">
        <v>268</v>
      </c>
      <c r="G3689" t="s">
        <v>29</v>
      </c>
      <c r="I3689" t="s">
        <v>207</v>
      </c>
      <c r="J3689" t="s">
        <v>8863</v>
      </c>
      <c r="K3689" t="str">
        <f ca="1">IF(ISNA(XLOOKUP(A3689,Customers!A:A,Customers!A:A)),"Invalid FK","Valid")</f>
        <v>Valid</v>
      </c>
      <c r="L3689" t="str">
        <f ca="1">IF(ISNA(XLOOKUP(B3689,Vendors!A:A,Vendors!A:A)),"Invalid FK","Valid")</f>
        <v>Valid</v>
      </c>
      <c r="M3689" t="str">
        <f ca="1">IF(ISNA(XLOOKUP(C3689,Headcount!C:C,Headcount!C:C)),"Invalid FK","Valid")</f>
        <v>Valid</v>
      </c>
    </row>
    <row r="3690" spans="1:13">
      <c r="A3690" t="s">
        <v>8864</v>
      </c>
      <c r="B3690" s="1">
        <v>45199</v>
      </c>
      <c r="C3690">
        <v>233391.84</v>
      </c>
      <c r="D3690" t="s">
        <v>1483</v>
      </c>
      <c r="E3690" t="s">
        <v>1487</v>
      </c>
      <c r="F3690" t="s">
        <v>268</v>
      </c>
      <c r="G3690" t="s">
        <v>13</v>
      </c>
      <c r="H3690" t="s">
        <v>1091</v>
      </c>
      <c r="J3690" t="s">
        <v>8865</v>
      </c>
      <c r="K3690" t="str">
        <f ca="1">IF(ISNA(XLOOKUP(A3690,Customers!A:A,Customers!A:A)),"Invalid FK","Valid")</f>
        <v>Valid</v>
      </c>
      <c r="L3690" t="str">
        <f ca="1">IF(ISNA(XLOOKUP(B3690,Vendors!A:A,Vendors!A:A)),"Invalid FK","Valid")</f>
        <v>Valid</v>
      </c>
      <c r="M3690" t="str">
        <f ca="1">IF(ISNA(XLOOKUP(C3690,Headcount!C:C,Headcount!C:C)),"Invalid FK","Valid")</f>
        <v>Valid</v>
      </c>
    </row>
    <row r="3691" spans="1:13">
      <c r="A3691" t="s">
        <v>8866</v>
      </c>
      <c r="B3691" s="1">
        <v>44654</v>
      </c>
      <c r="C3691">
        <v>232092.27</v>
      </c>
      <c r="D3691" t="s">
        <v>1483</v>
      </c>
      <c r="E3691" t="s">
        <v>1487</v>
      </c>
      <c r="F3691" t="s">
        <v>264</v>
      </c>
      <c r="G3691" t="s">
        <v>29</v>
      </c>
      <c r="H3691" t="s">
        <v>904</v>
      </c>
      <c r="J3691" t="s">
        <v>8867</v>
      </c>
      <c r="K3691" t="str">
        <f ca="1">IF(ISNA(XLOOKUP(A3691,Customers!A:A,Customers!A:A)),"Invalid FK","Valid")</f>
        <v>Valid</v>
      </c>
      <c r="L3691" t="str">
        <f ca="1">IF(ISNA(XLOOKUP(B3691,Vendors!A:A,Vendors!A:A)),"Invalid FK","Valid")</f>
        <v>Valid</v>
      </c>
      <c r="M3691" t="str">
        <f ca="1">IF(ISNA(XLOOKUP(C3691,Headcount!C:C,Headcount!C:C)),"Invalid FK","Valid")</f>
        <v>Valid</v>
      </c>
    </row>
    <row r="3692" spans="1:13">
      <c r="A3692" t="s">
        <v>8868</v>
      </c>
      <c r="B3692" s="1">
        <v>44736</v>
      </c>
      <c r="C3692">
        <v>-43640.02</v>
      </c>
      <c r="D3692" t="s">
        <v>1478</v>
      </c>
      <c r="E3692" t="s">
        <v>1496</v>
      </c>
      <c r="F3692" t="s">
        <v>268</v>
      </c>
      <c r="G3692" t="s">
        <v>17</v>
      </c>
      <c r="I3692" t="s">
        <v>213</v>
      </c>
      <c r="J3692" t="s">
        <v>8869</v>
      </c>
      <c r="K3692" t="str">
        <f ca="1">IF(ISNA(XLOOKUP(A3692,Customers!A:A,Customers!A:A)),"Invalid FK","Valid")</f>
        <v>Valid</v>
      </c>
      <c r="L3692" t="str">
        <f ca="1">IF(ISNA(XLOOKUP(B3692,Vendors!A:A,Vendors!A:A)),"Invalid FK","Valid")</f>
        <v>Valid</v>
      </c>
      <c r="M3692" t="str">
        <f ca="1">IF(ISNA(XLOOKUP(C3692,Headcount!C:C,Headcount!C:C)),"Invalid FK","Valid")</f>
        <v>Valid</v>
      </c>
    </row>
    <row r="3693" spans="1:13">
      <c r="A3693" t="s">
        <v>8870</v>
      </c>
      <c r="B3693" s="1">
        <v>44844</v>
      </c>
      <c r="C3693">
        <v>-51451.41</v>
      </c>
      <c r="D3693" t="s">
        <v>1478</v>
      </c>
      <c r="E3693" t="s">
        <v>36</v>
      </c>
      <c r="F3693" t="s">
        <v>268</v>
      </c>
      <c r="G3693" t="s">
        <v>17</v>
      </c>
      <c r="I3693" t="s">
        <v>195</v>
      </c>
      <c r="J3693" t="s">
        <v>8871</v>
      </c>
      <c r="K3693" t="str">
        <f ca="1">IF(ISNA(XLOOKUP(A3693,Customers!A:A,Customers!A:A)),"Invalid FK","Valid")</f>
        <v>Valid</v>
      </c>
      <c r="L3693" t="str">
        <f ca="1">IF(ISNA(XLOOKUP(B3693,Vendors!A:A,Vendors!A:A)),"Invalid FK","Valid")</f>
        <v>Valid</v>
      </c>
      <c r="M3693" t="str">
        <f ca="1">IF(ISNA(XLOOKUP(C3693,Headcount!C:C,Headcount!C:C)),"Invalid FK","Valid")</f>
        <v>Valid</v>
      </c>
    </row>
    <row r="3694" spans="1:13">
      <c r="A3694" t="s">
        <v>8872</v>
      </c>
      <c r="B3694" s="1">
        <v>44701</v>
      </c>
      <c r="C3694">
        <v>230077.48</v>
      </c>
      <c r="D3694" t="s">
        <v>1483</v>
      </c>
      <c r="E3694" t="s">
        <v>1487</v>
      </c>
      <c r="F3694" t="s">
        <v>268</v>
      </c>
      <c r="G3694" t="s">
        <v>13</v>
      </c>
      <c r="H3694" t="s">
        <v>920</v>
      </c>
      <c r="J3694" t="s">
        <v>8873</v>
      </c>
      <c r="K3694" t="str">
        <f ca="1">IF(ISNA(XLOOKUP(A3694,Customers!A:A,Customers!A:A)),"Invalid FK","Valid")</f>
        <v>Valid</v>
      </c>
      <c r="L3694" t="str">
        <f ca="1">IF(ISNA(XLOOKUP(B3694,Vendors!A:A,Vendors!A:A)),"Invalid FK","Valid")</f>
        <v>Valid</v>
      </c>
      <c r="M3694" t="str">
        <f ca="1">IF(ISNA(XLOOKUP(C3694,Headcount!C:C,Headcount!C:C)),"Invalid FK","Valid")</f>
        <v>Valid</v>
      </c>
    </row>
    <row r="3695" spans="1:13">
      <c r="A3695" t="s">
        <v>8874</v>
      </c>
      <c r="B3695" s="1">
        <v>45178</v>
      </c>
      <c r="C3695">
        <v>192939.31</v>
      </c>
      <c r="D3695" t="s">
        <v>1483</v>
      </c>
      <c r="E3695" t="s">
        <v>1499</v>
      </c>
      <c r="F3695" t="s">
        <v>264</v>
      </c>
      <c r="G3695" t="s">
        <v>13</v>
      </c>
      <c r="H3695" t="s">
        <v>1209</v>
      </c>
      <c r="J3695" t="s">
        <v>8875</v>
      </c>
      <c r="K3695" t="str">
        <f ca="1">IF(ISNA(XLOOKUP(A3695,Customers!A:A,Customers!A:A)),"Invalid FK","Valid")</f>
        <v>Valid</v>
      </c>
      <c r="L3695" t="str">
        <f ca="1">IF(ISNA(XLOOKUP(B3695,Vendors!A:A,Vendors!A:A)),"Invalid FK","Valid")</f>
        <v>Valid</v>
      </c>
      <c r="M3695" t="str">
        <f ca="1">IF(ISNA(XLOOKUP(C3695,Headcount!C:C,Headcount!C:C)),"Invalid FK","Valid")</f>
        <v>Valid</v>
      </c>
    </row>
    <row r="3696" spans="1:13">
      <c r="A3696" t="s">
        <v>8876</v>
      </c>
      <c r="B3696" s="1">
        <v>45007</v>
      </c>
      <c r="C3696">
        <v>-49559.040000000001</v>
      </c>
      <c r="D3696" t="s">
        <v>1478</v>
      </c>
      <c r="E3696" t="s">
        <v>36</v>
      </c>
      <c r="F3696" t="s">
        <v>271</v>
      </c>
      <c r="G3696" t="s">
        <v>13</v>
      </c>
      <c r="I3696" t="s">
        <v>34</v>
      </c>
      <c r="J3696" t="s">
        <v>8877</v>
      </c>
      <c r="K3696" t="str">
        <f ca="1">IF(ISNA(XLOOKUP(A3696,Customers!A:A,Customers!A:A)),"Invalid FK","Valid")</f>
        <v>Valid</v>
      </c>
      <c r="L3696" t="str">
        <f ca="1">IF(ISNA(XLOOKUP(B3696,Vendors!A:A,Vendors!A:A)),"Invalid FK","Valid")</f>
        <v>Valid</v>
      </c>
      <c r="M3696" t="str">
        <f ca="1">IF(ISNA(XLOOKUP(C3696,Headcount!C:C,Headcount!C:C)),"Invalid FK","Valid")</f>
        <v>Valid</v>
      </c>
    </row>
    <row r="3697" spans="1:13">
      <c r="A3697" t="s">
        <v>8878</v>
      </c>
      <c r="B3697" s="1">
        <v>44861</v>
      </c>
      <c r="C3697">
        <v>-22541.65</v>
      </c>
      <c r="D3697" t="s">
        <v>1478</v>
      </c>
      <c r="E3697" t="s">
        <v>1509</v>
      </c>
      <c r="F3697" t="s">
        <v>268</v>
      </c>
      <c r="G3697" t="s">
        <v>8</v>
      </c>
      <c r="I3697" t="s">
        <v>55</v>
      </c>
      <c r="J3697" t="s">
        <v>8879</v>
      </c>
      <c r="K3697" t="str">
        <f ca="1">IF(ISNA(XLOOKUP(A3697,Customers!A:A,Customers!A:A)),"Invalid FK","Valid")</f>
        <v>Valid</v>
      </c>
      <c r="L3697" t="str">
        <f ca="1">IF(ISNA(XLOOKUP(B3697,Vendors!A:A,Vendors!A:A)),"Invalid FK","Valid")</f>
        <v>Valid</v>
      </c>
      <c r="M3697" t="str">
        <f ca="1">IF(ISNA(XLOOKUP(C3697,Headcount!C:C,Headcount!C:C)),"Invalid FK","Valid")</f>
        <v>Valid</v>
      </c>
    </row>
    <row r="3698" spans="1:13">
      <c r="A3698" t="s">
        <v>8880</v>
      </c>
      <c r="B3698" s="1">
        <v>44759</v>
      </c>
      <c r="C3698">
        <v>19332.52</v>
      </c>
      <c r="D3698" t="s">
        <v>1504</v>
      </c>
      <c r="E3698" t="s">
        <v>1504</v>
      </c>
      <c r="F3698" t="s">
        <v>271</v>
      </c>
      <c r="G3698" t="s">
        <v>29</v>
      </c>
      <c r="J3698" t="s">
        <v>8881</v>
      </c>
      <c r="K3698" t="str">
        <f ca="1">IF(ISNA(XLOOKUP(A3698,Customers!A:A,Customers!A:A)),"Invalid FK","Valid")</f>
        <v>Valid</v>
      </c>
      <c r="L3698" t="str">
        <f ca="1">IF(ISNA(XLOOKUP(B3698,Vendors!A:A,Vendors!A:A)),"Invalid FK","Valid")</f>
        <v>Valid</v>
      </c>
      <c r="M3698" t="str">
        <f ca="1">IF(ISNA(XLOOKUP(C3698,Headcount!C:C,Headcount!C:C)),"Invalid FK","Valid")</f>
        <v>Valid</v>
      </c>
    </row>
    <row r="3699" spans="1:13">
      <c r="A3699" t="s">
        <v>8882</v>
      </c>
      <c r="B3699" s="1">
        <v>45036</v>
      </c>
      <c r="C3699">
        <v>118577.82</v>
      </c>
      <c r="D3699" t="s">
        <v>1483</v>
      </c>
      <c r="E3699" t="s">
        <v>1484</v>
      </c>
      <c r="F3699" t="s">
        <v>271</v>
      </c>
      <c r="G3699" t="s">
        <v>29</v>
      </c>
      <c r="H3699" t="s">
        <v>1211</v>
      </c>
      <c r="J3699" t="s">
        <v>8883</v>
      </c>
      <c r="K3699" t="str">
        <f ca="1">IF(ISNA(XLOOKUP(A3699,Customers!A:A,Customers!A:A)),"Invalid FK","Valid")</f>
        <v>Valid</v>
      </c>
      <c r="L3699" t="str">
        <f ca="1">IF(ISNA(XLOOKUP(B3699,Vendors!A:A,Vendors!A:A)),"Invalid FK","Valid")</f>
        <v>Valid</v>
      </c>
      <c r="M3699" t="str">
        <f ca="1">IF(ISNA(XLOOKUP(C3699,Headcount!C:C,Headcount!C:C)),"Invalid FK","Valid")</f>
        <v>Valid</v>
      </c>
    </row>
    <row r="3700" spans="1:13">
      <c r="A3700" t="s">
        <v>8884</v>
      </c>
      <c r="B3700" s="1">
        <v>44952</v>
      </c>
      <c r="C3700">
        <v>121046.5</v>
      </c>
      <c r="D3700" t="s">
        <v>1483</v>
      </c>
      <c r="E3700" t="s">
        <v>1487</v>
      </c>
      <c r="F3700" t="s">
        <v>264</v>
      </c>
      <c r="G3700" t="s">
        <v>13</v>
      </c>
      <c r="H3700" t="s">
        <v>672</v>
      </c>
      <c r="J3700" t="s">
        <v>8885</v>
      </c>
      <c r="K3700" t="str">
        <f ca="1">IF(ISNA(XLOOKUP(A3700,Customers!A:A,Customers!A:A)),"Invalid FK","Valid")</f>
        <v>Valid</v>
      </c>
      <c r="L3700" t="str">
        <f ca="1">IF(ISNA(XLOOKUP(B3700,Vendors!A:A,Vendors!A:A)),"Invalid FK","Valid")</f>
        <v>Valid</v>
      </c>
      <c r="M3700" t="str">
        <f ca="1">IF(ISNA(XLOOKUP(C3700,Headcount!C:C,Headcount!C:C)),"Invalid FK","Valid")</f>
        <v>Valid</v>
      </c>
    </row>
    <row r="3701" spans="1:13">
      <c r="A3701" t="s">
        <v>8886</v>
      </c>
      <c r="B3701" s="1">
        <v>44704</v>
      </c>
      <c r="C3701">
        <v>183817.81</v>
      </c>
      <c r="D3701" t="s">
        <v>1483</v>
      </c>
      <c r="E3701" t="s">
        <v>1484</v>
      </c>
      <c r="F3701" t="s">
        <v>268</v>
      </c>
      <c r="G3701" t="s">
        <v>17</v>
      </c>
      <c r="H3701" t="s">
        <v>1001</v>
      </c>
      <c r="J3701" t="s">
        <v>8887</v>
      </c>
      <c r="K3701" t="str">
        <f ca="1">IF(ISNA(XLOOKUP(A3701,Customers!A:A,Customers!A:A)),"Invalid FK","Valid")</f>
        <v>Valid</v>
      </c>
      <c r="L3701" t="str">
        <f ca="1">IF(ISNA(XLOOKUP(B3701,Vendors!A:A,Vendors!A:A)),"Invalid FK","Valid")</f>
        <v>Valid</v>
      </c>
      <c r="M3701" t="str">
        <f ca="1">IF(ISNA(XLOOKUP(C3701,Headcount!C:C,Headcount!C:C)),"Invalid FK","Valid")</f>
        <v>Valid</v>
      </c>
    </row>
    <row r="3702" spans="1:13">
      <c r="A3702" t="s">
        <v>8888</v>
      </c>
      <c r="B3702" s="1">
        <v>44676</v>
      </c>
      <c r="C3702">
        <v>72000.92</v>
      </c>
      <c r="D3702" t="s">
        <v>1483</v>
      </c>
      <c r="E3702" t="s">
        <v>1499</v>
      </c>
      <c r="F3702" t="s">
        <v>268</v>
      </c>
      <c r="G3702" t="s">
        <v>29</v>
      </c>
      <c r="H3702" t="s">
        <v>1045</v>
      </c>
      <c r="J3702" t="s">
        <v>8889</v>
      </c>
      <c r="K3702" t="str">
        <f ca="1">IF(ISNA(XLOOKUP(A3702,Customers!A:A,Customers!A:A)),"Invalid FK","Valid")</f>
        <v>Valid</v>
      </c>
      <c r="L3702" t="str">
        <f ca="1">IF(ISNA(XLOOKUP(B3702,Vendors!A:A,Vendors!A:A)),"Invalid FK","Valid")</f>
        <v>Valid</v>
      </c>
      <c r="M3702" t="str">
        <f ca="1">IF(ISNA(XLOOKUP(C3702,Headcount!C:C,Headcount!C:C)),"Invalid FK","Valid")</f>
        <v>Valid</v>
      </c>
    </row>
    <row r="3703" spans="1:13">
      <c r="A3703" t="s">
        <v>8890</v>
      </c>
      <c r="B3703" s="1">
        <v>44809</v>
      </c>
      <c r="C3703">
        <v>14041.63</v>
      </c>
      <c r="D3703" t="s">
        <v>1504</v>
      </c>
      <c r="E3703" t="s">
        <v>1504</v>
      </c>
      <c r="F3703" t="s">
        <v>268</v>
      </c>
      <c r="G3703" t="s">
        <v>8</v>
      </c>
      <c r="J3703" t="s">
        <v>8891</v>
      </c>
      <c r="K3703" t="str">
        <f ca="1">IF(ISNA(XLOOKUP(A3703,Customers!A:A,Customers!A:A)),"Invalid FK","Valid")</f>
        <v>Valid</v>
      </c>
      <c r="L3703" t="str">
        <f ca="1">IF(ISNA(XLOOKUP(B3703,Vendors!A:A,Vendors!A:A)),"Invalid FK","Valid")</f>
        <v>Valid</v>
      </c>
      <c r="M3703" t="str">
        <f ca="1">IF(ISNA(XLOOKUP(C3703,Headcount!C:C,Headcount!C:C)),"Invalid FK","Valid")</f>
        <v>Valid</v>
      </c>
    </row>
    <row r="3704" spans="1:13">
      <c r="A3704" t="s">
        <v>8892</v>
      </c>
      <c r="B3704" s="1">
        <v>45068</v>
      </c>
      <c r="C3704">
        <v>140261.82</v>
      </c>
      <c r="D3704" t="s">
        <v>1483</v>
      </c>
      <c r="E3704" t="s">
        <v>1487</v>
      </c>
      <c r="F3704" t="s">
        <v>264</v>
      </c>
      <c r="G3704" t="s">
        <v>29</v>
      </c>
      <c r="H3704" t="s">
        <v>1123</v>
      </c>
      <c r="J3704" t="s">
        <v>8893</v>
      </c>
      <c r="K3704" t="str">
        <f ca="1">IF(ISNA(XLOOKUP(A3704,Customers!A:A,Customers!A:A)),"Invalid FK","Valid")</f>
        <v>Valid</v>
      </c>
      <c r="L3704" t="str">
        <f ca="1">IF(ISNA(XLOOKUP(B3704,Vendors!A:A,Vendors!A:A)),"Invalid FK","Valid")</f>
        <v>Valid</v>
      </c>
      <c r="M3704" t="str">
        <f ca="1">IF(ISNA(XLOOKUP(C3704,Headcount!C:C,Headcount!C:C)),"Invalid FK","Valid")</f>
        <v>Valid</v>
      </c>
    </row>
    <row r="3705" spans="1:13">
      <c r="A3705" t="s">
        <v>8894</v>
      </c>
      <c r="B3705" s="1">
        <v>45194</v>
      </c>
      <c r="C3705">
        <v>24983.91</v>
      </c>
      <c r="D3705" t="s">
        <v>1924</v>
      </c>
      <c r="E3705" t="s">
        <v>1924</v>
      </c>
      <c r="F3705" t="s">
        <v>268</v>
      </c>
      <c r="G3705" t="s">
        <v>13</v>
      </c>
      <c r="J3705" t="s">
        <v>8895</v>
      </c>
      <c r="K3705" t="str">
        <f ca="1">IF(ISNA(XLOOKUP(A3705,Customers!A:A,Customers!A:A)),"Invalid FK","Valid")</f>
        <v>Valid</v>
      </c>
      <c r="L3705" t="str">
        <f ca="1">IF(ISNA(XLOOKUP(B3705,Vendors!A:A,Vendors!A:A)),"Invalid FK","Valid")</f>
        <v>Valid</v>
      </c>
      <c r="M3705" t="str">
        <f ca="1">IF(ISNA(XLOOKUP(C3705,Headcount!C:C,Headcount!C:C)),"Invalid FK","Valid")</f>
        <v>Valid</v>
      </c>
    </row>
    <row r="3706" spans="1:13">
      <c r="A3706" t="s">
        <v>8896</v>
      </c>
      <c r="B3706" s="1">
        <v>44767</v>
      </c>
      <c r="C3706">
        <v>-2000</v>
      </c>
      <c r="D3706" t="s">
        <v>1478</v>
      </c>
      <c r="E3706" t="s">
        <v>7</v>
      </c>
      <c r="F3706" t="s">
        <v>264</v>
      </c>
      <c r="G3706" t="s">
        <v>17</v>
      </c>
      <c r="I3706" t="s">
        <v>193</v>
      </c>
      <c r="J3706" t="s">
        <v>8897</v>
      </c>
      <c r="K3706" t="str">
        <f ca="1">IF(ISNA(XLOOKUP(A3706,Customers!A:A,Customers!A:A)),"Invalid FK","Valid")</f>
        <v>Valid</v>
      </c>
      <c r="L3706" t="str">
        <f ca="1">IF(ISNA(XLOOKUP(B3706,Vendors!A:A,Vendors!A:A)),"Invalid FK","Valid")</f>
        <v>Valid</v>
      </c>
      <c r="M3706" t="str">
        <f ca="1">IF(ISNA(XLOOKUP(C3706,Headcount!C:C,Headcount!C:C)),"Invalid FK","Valid")</f>
        <v>Valid</v>
      </c>
    </row>
    <row r="3707" spans="1:13">
      <c r="A3707" t="s">
        <v>8898</v>
      </c>
      <c r="B3707" s="1">
        <v>44930</v>
      </c>
      <c r="C3707">
        <v>145784.07</v>
      </c>
      <c r="D3707" t="s">
        <v>1483</v>
      </c>
      <c r="E3707" t="s">
        <v>1487</v>
      </c>
      <c r="F3707" t="s">
        <v>268</v>
      </c>
      <c r="G3707" t="s">
        <v>8</v>
      </c>
      <c r="H3707" t="s">
        <v>690</v>
      </c>
      <c r="J3707" t="s">
        <v>8899</v>
      </c>
      <c r="K3707" t="str">
        <f ca="1">IF(ISNA(XLOOKUP(A3707,Customers!A:A,Customers!A:A)),"Invalid FK","Valid")</f>
        <v>Valid</v>
      </c>
      <c r="L3707" t="str">
        <f ca="1">IF(ISNA(XLOOKUP(B3707,Vendors!A:A,Vendors!A:A)),"Invalid FK","Valid")</f>
        <v>Valid</v>
      </c>
      <c r="M3707" t="str">
        <f ca="1">IF(ISNA(XLOOKUP(C3707,Headcount!C:C,Headcount!C:C)),"Invalid FK","Valid")</f>
        <v>Valid</v>
      </c>
    </row>
    <row r="3708" spans="1:13">
      <c r="A3708" t="s">
        <v>8900</v>
      </c>
      <c r="B3708" s="1">
        <v>44774</v>
      </c>
      <c r="C3708">
        <v>178169.45</v>
      </c>
      <c r="D3708" t="s">
        <v>1483</v>
      </c>
      <c r="E3708" t="s">
        <v>1487</v>
      </c>
      <c r="F3708" t="s">
        <v>264</v>
      </c>
      <c r="G3708" t="s">
        <v>8</v>
      </c>
      <c r="H3708" t="s">
        <v>1383</v>
      </c>
      <c r="J3708" t="s">
        <v>8901</v>
      </c>
      <c r="K3708" t="str">
        <f ca="1">IF(ISNA(XLOOKUP(A3708,Customers!A:A,Customers!A:A)),"Invalid FK","Valid")</f>
        <v>Valid</v>
      </c>
      <c r="L3708" t="str">
        <f ca="1">IF(ISNA(XLOOKUP(B3708,Vendors!A:A,Vendors!A:A)),"Invalid FK","Valid")</f>
        <v>Valid</v>
      </c>
      <c r="M3708" t="str">
        <f ca="1">IF(ISNA(XLOOKUP(C3708,Headcount!C:C,Headcount!C:C)),"Invalid FK","Valid")</f>
        <v>Valid</v>
      </c>
    </row>
    <row r="3709" spans="1:13">
      <c r="A3709" t="s">
        <v>8902</v>
      </c>
      <c r="B3709" s="1">
        <v>45231</v>
      </c>
      <c r="C3709">
        <v>-29059.53</v>
      </c>
      <c r="D3709" t="s">
        <v>1478</v>
      </c>
      <c r="E3709" t="s">
        <v>7</v>
      </c>
      <c r="F3709" t="s">
        <v>271</v>
      </c>
      <c r="G3709" t="s">
        <v>17</v>
      </c>
      <c r="I3709" t="s">
        <v>193</v>
      </c>
      <c r="J3709" t="s">
        <v>8903</v>
      </c>
      <c r="K3709" t="str">
        <f ca="1">IF(ISNA(XLOOKUP(A3709,Customers!A:A,Customers!A:A)),"Invalid FK","Valid")</f>
        <v>Valid</v>
      </c>
      <c r="L3709" t="str">
        <f ca="1">IF(ISNA(XLOOKUP(B3709,Vendors!A:A,Vendors!A:A)),"Invalid FK","Valid")</f>
        <v>Valid</v>
      </c>
      <c r="M3709" t="str">
        <f ca="1">IF(ISNA(XLOOKUP(C3709,Headcount!C:C,Headcount!C:C)),"Invalid FK","Valid")</f>
        <v>Valid</v>
      </c>
    </row>
    <row r="3710" spans="1:13">
      <c r="A3710" t="s">
        <v>8904</v>
      </c>
      <c r="B3710" s="1">
        <v>44597</v>
      </c>
      <c r="C3710">
        <v>-21247.22</v>
      </c>
      <c r="D3710" t="s">
        <v>1478</v>
      </c>
      <c r="E3710" t="s">
        <v>1496</v>
      </c>
      <c r="F3710" t="s">
        <v>271</v>
      </c>
      <c r="G3710" t="s">
        <v>29</v>
      </c>
      <c r="I3710" t="s">
        <v>217</v>
      </c>
      <c r="J3710" t="s">
        <v>8905</v>
      </c>
      <c r="K3710" t="str">
        <f ca="1">IF(ISNA(XLOOKUP(A3710,Customers!A:A,Customers!A:A)),"Invalid FK","Valid")</f>
        <v>Valid</v>
      </c>
      <c r="L3710" t="str">
        <f ca="1">IF(ISNA(XLOOKUP(B3710,Vendors!A:A,Vendors!A:A)),"Invalid FK","Valid")</f>
        <v>Valid</v>
      </c>
      <c r="M3710" t="str">
        <f ca="1">IF(ISNA(XLOOKUP(C3710,Headcount!C:C,Headcount!C:C)),"Invalid FK","Valid")</f>
        <v>Valid</v>
      </c>
    </row>
    <row r="3711" spans="1:13">
      <c r="A3711" t="s">
        <v>8906</v>
      </c>
      <c r="B3711" s="1">
        <v>44778</v>
      </c>
      <c r="C3711">
        <v>169918.16</v>
      </c>
      <c r="D3711" t="s">
        <v>1483</v>
      </c>
      <c r="E3711" t="s">
        <v>1487</v>
      </c>
      <c r="F3711" t="s">
        <v>264</v>
      </c>
      <c r="G3711" t="s">
        <v>8</v>
      </c>
      <c r="H3711" t="s">
        <v>794</v>
      </c>
      <c r="J3711" t="s">
        <v>8907</v>
      </c>
      <c r="K3711" t="str">
        <f ca="1">IF(ISNA(XLOOKUP(A3711,Customers!A:A,Customers!A:A)),"Invalid FK","Valid")</f>
        <v>Valid</v>
      </c>
      <c r="L3711" t="str">
        <f ca="1">IF(ISNA(XLOOKUP(B3711,Vendors!A:A,Vendors!A:A)),"Invalid FK","Valid")</f>
        <v>Valid</v>
      </c>
      <c r="M3711" t="str">
        <f ca="1">IF(ISNA(XLOOKUP(C3711,Headcount!C:C,Headcount!C:C)),"Invalid FK","Valid")</f>
        <v>Valid</v>
      </c>
    </row>
    <row r="3712" spans="1:13">
      <c r="A3712" t="s">
        <v>8908</v>
      </c>
      <c r="B3712" s="1">
        <v>45184</v>
      </c>
      <c r="C3712">
        <v>152237.31</v>
      </c>
      <c r="D3712" t="s">
        <v>1483</v>
      </c>
      <c r="E3712" t="s">
        <v>1499</v>
      </c>
      <c r="F3712" t="s">
        <v>264</v>
      </c>
      <c r="G3712" t="s">
        <v>13</v>
      </c>
      <c r="H3712" t="s">
        <v>766</v>
      </c>
      <c r="J3712" t="s">
        <v>8909</v>
      </c>
      <c r="K3712" t="str">
        <f ca="1">IF(ISNA(XLOOKUP(A3712,Customers!A:A,Customers!A:A)),"Invalid FK","Valid")</f>
        <v>Valid</v>
      </c>
      <c r="L3712" t="str">
        <f ca="1">IF(ISNA(XLOOKUP(B3712,Vendors!A:A,Vendors!A:A)),"Invalid FK","Valid")</f>
        <v>Valid</v>
      </c>
      <c r="M3712" t="str">
        <f ca="1">IF(ISNA(XLOOKUP(C3712,Headcount!C:C,Headcount!C:C)),"Invalid FK","Valid")</f>
        <v>Valid</v>
      </c>
    </row>
    <row r="3713" spans="1:13">
      <c r="A3713" t="s">
        <v>8910</v>
      </c>
      <c r="B3713" s="1">
        <v>45198</v>
      </c>
      <c r="C3713">
        <v>165803.28</v>
      </c>
      <c r="D3713" t="s">
        <v>1483</v>
      </c>
      <c r="E3713" t="s">
        <v>1484</v>
      </c>
      <c r="F3713" t="s">
        <v>264</v>
      </c>
      <c r="G3713" t="s">
        <v>29</v>
      </c>
      <c r="H3713" t="s">
        <v>816</v>
      </c>
      <c r="J3713" t="s">
        <v>8911</v>
      </c>
      <c r="K3713" t="str">
        <f ca="1">IF(ISNA(XLOOKUP(A3713,Customers!A:A,Customers!A:A)),"Invalid FK","Valid")</f>
        <v>Valid</v>
      </c>
      <c r="L3713" t="str">
        <f ca="1">IF(ISNA(XLOOKUP(B3713,Vendors!A:A,Vendors!A:A)),"Invalid FK","Valid")</f>
        <v>Valid</v>
      </c>
      <c r="M3713" t="str">
        <f ca="1">IF(ISNA(XLOOKUP(C3713,Headcount!C:C,Headcount!C:C)),"Invalid FK","Valid")</f>
        <v>Valid</v>
      </c>
    </row>
    <row r="3714" spans="1:13">
      <c r="A3714" t="s">
        <v>8912</v>
      </c>
      <c r="B3714" s="1">
        <v>44753</v>
      </c>
      <c r="C3714">
        <v>-56426.03</v>
      </c>
      <c r="D3714" t="s">
        <v>1478</v>
      </c>
      <c r="E3714" t="s">
        <v>1534</v>
      </c>
      <c r="F3714" t="s">
        <v>271</v>
      </c>
      <c r="G3714" t="s">
        <v>8</v>
      </c>
      <c r="I3714" t="s">
        <v>23</v>
      </c>
      <c r="J3714" t="s">
        <v>8913</v>
      </c>
      <c r="K3714" t="str">
        <f ca="1">IF(ISNA(XLOOKUP(A3714,Customers!A:A,Customers!A:A)),"Invalid FK","Valid")</f>
        <v>Valid</v>
      </c>
      <c r="L3714" t="str">
        <f ca="1">IF(ISNA(XLOOKUP(B3714,Vendors!A:A,Vendors!A:A)),"Invalid FK","Valid")</f>
        <v>Valid</v>
      </c>
      <c r="M3714" t="str">
        <f ca="1">IF(ISNA(XLOOKUP(C3714,Headcount!C:C,Headcount!C:C)),"Invalid FK","Valid")</f>
        <v>Valid</v>
      </c>
    </row>
    <row r="3715" spans="1:13">
      <c r="A3715" t="s">
        <v>8914</v>
      </c>
      <c r="B3715" s="1">
        <v>45206</v>
      </c>
      <c r="C3715">
        <v>-61043.28</v>
      </c>
      <c r="D3715" t="s">
        <v>1478</v>
      </c>
      <c r="E3715" t="s">
        <v>1496</v>
      </c>
      <c r="F3715" t="s">
        <v>271</v>
      </c>
      <c r="G3715" t="s">
        <v>29</v>
      </c>
      <c r="I3715" t="s">
        <v>205</v>
      </c>
      <c r="J3715" t="s">
        <v>8915</v>
      </c>
      <c r="K3715" t="str">
        <f ca="1">IF(ISNA(XLOOKUP(A3715,Customers!A:A,Customers!A:A)),"Invalid FK","Valid")</f>
        <v>Valid</v>
      </c>
      <c r="L3715" t="str">
        <f ca="1">IF(ISNA(XLOOKUP(B3715,Vendors!A:A,Vendors!A:A)),"Invalid FK","Valid")</f>
        <v>Valid</v>
      </c>
      <c r="M3715" t="str">
        <f ca="1">IF(ISNA(XLOOKUP(C3715,Headcount!C:C,Headcount!C:C)),"Invalid FK","Valid")</f>
        <v>Valid</v>
      </c>
    </row>
    <row r="3716" spans="1:13">
      <c r="A3716" t="s">
        <v>8916</v>
      </c>
      <c r="B3716" s="1">
        <v>45019</v>
      </c>
      <c r="C3716">
        <v>-40634.26</v>
      </c>
      <c r="D3716" t="s">
        <v>1478</v>
      </c>
      <c r="E3716" t="s">
        <v>7</v>
      </c>
      <c r="F3716" t="s">
        <v>264</v>
      </c>
      <c r="G3716" t="s">
        <v>8</v>
      </c>
      <c r="I3716" t="s">
        <v>238</v>
      </c>
      <c r="J3716" t="s">
        <v>8917</v>
      </c>
      <c r="K3716" t="str">
        <f ca="1">IF(ISNA(XLOOKUP(A3716,Customers!A:A,Customers!A:A)),"Invalid FK","Valid")</f>
        <v>Valid</v>
      </c>
      <c r="L3716" t="str">
        <f ca="1">IF(ISNA(XLOOKUP(B3716,Vendors!A:A,Vendors!A:A)),"Invalid FK","Valid")</f>
        <v>Valid</v>
      </c>
      <c r="M3716" t="str">
        <f ca="1">IF(ISNA(XLOOKUP(C3716,Headcount!C:C,Headcount!C:C)),"Invalid FK","Valid")</f>
        <v>Valid</v>
      </c>
    </row>
    <row r="3717" spans="1:13">
      <c r="A3717" t="s">
        <v>8918</v>
      </c>
      <c r="B3717" s="1">
        <v>44841</v>
      </c>
      <c r="C3717">
        <v>132410.01</v>
      </c>
      <c r="D3717" t="s">
        <v>1483</v>
      </c>
      <c r="E3717" t="s">
        <v>1487</v>
      </c>
      <c r="F3717" t="s">
        <v>271</v>
      </c>
      <c r="G3717" t="s">
        <v>17</v>
      </c>
      <c r="H3717" t="s">
        <v>756</v>
      </c>
      <c r="J3717" t="s">
        <v>8919</v>
      </c>
      <c r="K3717" t="str">
        <f ca="1">IF(ISNA(XLOOKUP(A3717,Customers!A:A,Customers!A:A)),"Invalid FK","Valid")</f>
        <v>Valid</v>
      </c>
      <c r="L3717" t="str">
        <f ca="1">IF(ISNA(XLOOKUP(B3717,Vendors!A:A,Vendors!A:A)),"Invalid FK","Valid")</f>
        <v>Valid</v>
      </c>
      <c r="M3717" t="str">
        <f ca="1">IF(ISNA(XLOOKUP(C3717,Headcount!C:C,Headcount!C:C)),"Invalid FK","Valid")</f>
        <v>Valid</v>
      </c>
    </row>
    <row r="3718" spans="1:13">
      <c r="A3718" t="s">
        <v>8920</v>
      </c>
      <c r="B3718" s="1">
        <v>45290</v>
      </c>
      <c r="C3718">
        <v>-42061.13</v>
      </c>
      <c r="D3718" t="s">
        <v>1478</v>
      </c>
      <c r="E3718" t="s">
        <v>20</v>
      </c>
      <c r="F3718" t="s">
        <v>268</v>
      </c>
      <c r="G3718" t="s">
        <v>8</v>
      </c>
      <c r="I3718" t="s">
        <v>27</v>
      </c>
      <c r="J3718" t="s">
        <v>8921</v>
      </c>
      <c r="K3718" t="str">
        <f ca="1">IF(ISNA(XLOOKUP(A3718,Customers!A:A,Customers!A:A)),"Invalid FK","Valid")</f>
        <v>Valid</v>
      </c>
      <c r="L3718" t="str">
        <f ca="1">IF(ISNA(XLOOKUP(B3718,Vendors!A:A,Vendors!A:A)),"Invalid FK","Valid")</f>
        <v>Valid</v>
      </c>
      <c r="M3718" t="str">
        <f ca="1">IF(ISNA(XLOOKUP(C3718,Headcount!C:C,Headcount!C:C)),"Invalid FK","Valid")</f>
        <v>Valid</v>
      </c>
    </row>
    <row r="3719" spans="1:13">
      <c r="A3719" t="s">
        <v>8922</v>
      </c>
      <c r="B3719" s="1">
        <v>44693</v>
      </c>
      <c r="C3719">
        <v>-30499.55</v>
      </c>
      <c r="D3719" t="s">
        <v>1478</v>
      </c>
      <c r="E3719" t="s">
        <v>36</v>
      </c>
      <c r="F3719" t="s">
        <v>264</v>
      </c>
      <c r="G3719" t="s">
        <v>29</v>
      </c>
      <c r="I3719" t="s">
        <v>77</v>
      </c>
      <c r="J3719" t="s">
        <v>8923</v>
      </c>
      <c r="K3719" t="str">
        <f ca="1">IF(ISNA(XLOOKUP(A3719,Customers!A:A,Customers!A:A)),"Invalid FK","Valid")</f>
        <v>Valid</v>
      </c>
      <c r="L3719" t="str">
        <f ca="1">IF(ISNA(XLOOKUP(B3719,Vendors!A:A,Vendors!A:A)),"Invalid FK","Valid")</f>
        <v>Valid</v>
      </c>
      <c r="M3719" t="str">
        <f ca="1">IF(ISNA(XLOOKUP(C3719,Headcount!C:C,Headcount!C:C)),"Invalid FK","Valid")</f>
        <v>Valid</v>
      </c>
    </row>
    <row r="3720" spans="1:13">
      <c r="A3720" t="s">
        <v>8924</v>
      </c>
      <c r="B3720" s="1">
        <v>45078</v>
      </c>
      <c r="C3720">
        <v>262238.48</v>
      </c>
      <c r="D3720" t="s">
        <v>1483</v>
      </c>
      <c r="E3720" t="s">
        <v>1499</v>
      </c>
      <c r="F3720" t="s">
        <v>271</v>
      </c>
      <c r="G3720" t="s">
        <v>17</v>
      </c>
      <c r="H3720" t="s">
        <v>1355</v>
      </c>
      <c r="J3720" t="s">
        <v>8925</v>
      </c>
      <c r="K3720" t="str">
        <f ca="1">IF(ISNA(XLOOKUP(A3720,Customers!A:A,Customers!A:A)),"Invalid FK","Valid")</f>
        <v>Valid</v>
      </c>
      <c r="L3720" t="str">
        <f ca="1">IF(ISNA(XLOOKUP(B3720,Vendors!A:A,Vendors!A:A)),"Invalid FK","Valid")</f>
        <v>Valid</v>
      </c>
      <c r="M3720" t="str">
        <f ca="1">IF(ISNA(XLOOKUP(C3720,Headcount!C:C,Headcount!C:C)),"Invalid FK","Valid")</f>
        <v>Valid</v>
      </c>
    </row>
    <row r="3721" spans="1:13">
      <c r="A3721" t="s">
        <v>8926</v>
      </c>
      <c r="B3721" s="1">
        <v>45037</v>
      </c>
      <c r="C3721">
        <v>120886.66</v>
      </c>
      <c r="D3721" t="s">
        <v>1483</v>
      </c>
      <c r="E3721" t="s">
        <v>1487</v>
      </c>
      <c r="F3721" t="s">
        <v>268</v>
      </c>
      <c r="G3721" t="s">
        <v>13</v>
      </c>
      <c r="H3721" t="s">
        <v>1375</v>
      </c>
      <c r="J3721" t="s">
        <v>8927</v>
      </c>
      <c r="K3721" t="str">
        <f ca="1">IF(ISNA(XLOOKUP(A3721,Customers!A:A,Customers!A:A)),"Invalid FK","Valid")</f>
        <v>Valid</v>
      </c>
      <c r="L3721" t="str">
        <f ca="1">IF(ISNA(XLOOKUP(B3721,Vendors!A:A,Vendors!A:A)),"Invalid FK","Valid")</f>
        <v>Valid</v>
      </c>
      <c r="M3721" t="str">
        <f ca="1">IF(ISNA(XLOOKUP(C3721,Headcount!C:C,Headcount!C:C)),"Invalid FK","Valid")</f>
        <v>Valid</v>
      </c>
    </row>
    <row r="3722" spans="1:13">
      <c r="A3722" t="s">
        <v>8928</v>
      </c>
      <c r="B3722" s="1">
        <v>44949</v>
      </c>
      <c r="C3722">
        <v>201085.14</v>
      </c>
      <c r="D3722" t="s">
        <v>1483</v>
      </c>
      <c r="E3722" t="s">
        <v>1499</v>
      </c>
      <c r="F3722" t="s">
        <v>264</v>
      </c>
      <c r="G3722" t="s">
        <v>13</v>
      </c>
      <c r="H3722" t="s">
        <v>782</v>
      </c>
      <c r="J3722" t="s">
        <v>8929</v>
      </c>
      <c r="K3722" t="str">
        <f ca="1">IF(ISNA(XLOOKUP(A3722,Customers!A:A,Customers!A:A)),"Invalid FK","Valid")</f>
        <v>Valid</v>
      </c>
      <c r="L3722" t="str">
        <f ca="1">IF(ISNA(XLOOKUP(B3722,Vendors!A:A,Vendors!A:A)),"Invalid FK","Valid")</f>
        <v>Valid</v>
      </c>
      <c r="M3722" t="str">
        <f ca="1">IF(ISNA(XLOOKUP(C3722,Headcount!C:C,Headcount!C:C)),"Invalid FK","Valid")</f>
        <v>Valid</v>
      </c>
    </row>
    <row r="3723" spans="1:13">
      <c r="A3723" t="s">
        <v>8930</v>
      </c>
      <c r="B3723" s="1">
        <v>44670</v>
      </c>
      <c r="C3723">
        <v>163365.04999999999</v>
      </c>
      <c r="D3723" t="s">
        <v>1483</v>
      </c>
      <c r="E3723" t="s">
        <v>1499</v>
      </c>
      <c r="F3723" t="s">
        <v>268</v>
      </c>
      <c r="G3723" t="s">
        <v>17</v>
      </c>
      <c r="H3723" t="s">
        <v>1035</v>
      </c>
      <c r="J3723" t="s">
        <v>8931</v>
      </c>
      <c r="K3723" t="str">
        <f ca="1">IF(ISNA(XLOOKUP(A3723,Customers!A:A,Customers!A:A)),"Invalid FK","Valid")</f>
        <v>Valid</v>
      </c>
      <c r="L3723" t="str">
        <f ca="1">IF(ISNA(XLOOKUP(B3723,Vendors!A:A,Vendors!A:A)),"Invalid FK","Valid")</f>
        <v>Valid</v>
      </c>
      <c r="M3723" t="str">
        <f ca="1">IF(ISNA(XLOOKUP(C3723,Headcount!C:C,Headcount!C:C)),"Invalid FK","Valid")</f>
        <v>Valid</v>
      </c>
    </row>
    <row r="3724" spans="1:13">
      <c r="A3724" t="s">
        <v>8932</v>
      </c>
      <c r="B3724" s="1">
        <v>45020</v>
      </c>
      <c r="C3724">
        <v>125613.58</v>
      </c>
      <c r="D3724" t="s">
        <v>1483</v>
      </c>
      <c r="E3724" t="s">
        <v>1484</v>
      </c>
      <c r="F3724" t="s">
        <v>268</v>
      </c>
      <c r="G3724" t="s">
        <v>13</v>
      </c>
      <c r="H3724" t="s">
        <v>1291</v>
      </c>
      <c r="J3724" t="s">
        <v>8933</v>
      </c>
      <c r="K3724" t="str">
        <f ca="1">IF(ISNA(XLOOKUP(A3724,Customers!A:A,Customers!A:A)),"Invalid FK","Valid")</f>
        <v>Valid</v>
      </c>
      <c r="L3724" t="str">
        <f ca="1">IF(ISNA(XLOOKUP(B3724,Vendors!A:A,Vendors!A:A)),"Invalid FK","Valid")</f>
        <v>Valid</v>
      </c>
      <c r="M3724" t="str">
        <f ca="1">IF(ISNA(XLOOKUP(C3724,Headcount!C:C,Headcount!C:C)),"Invalid FK","Valid")</f>
        <v>Valid</v>
      </c>
    </row>
    <row r="3725" spans="1:13">
      <c r="A3725" t="s">
        <v>8934</v>
      </c>
      <c r="B3725" s="1">
        <v>44676</v>
      </c>
      <c r="C3725">
        <v>-40732.83</v>
      </c>
      <c r="D3725" t="s">
        <v>1478</v>
      </c>
      <c r="E3725" t="s">
        <v>20</v>
      </c>
      <c r="F3725" t="s">
        <v>268</v>
      </c>
      <c r="G3725" t="s">
        <v>17</v>
      </c>
      <c r="I3725" t="s">
        <v>246</v>
      </c>
      <c r="J3725" t="s">
        <v>8935</v>
      </c>
      <c r="K3725" t="str">
        <f ca="1">IF(ISNA(XLOOKUP(A3725,Customers!A:A,Customers!A:A)),"Invalid FK","Valid")</f>
        <v>Valid</v>
      </c>
      <c r="L3725" t="str">
        <f ca="1">IF(ISNA(XLOOKUP(B3725,Vendors!A:A,Vendors!A:A)),"Invalid FK","Valid")</f>
        <v>Valid</v>
      </c>
      <c r="M3725" t="str">
        <f ca="1">IF(ISNA(XLOOKUP(C3725,Headcount!C:C,Headcount!C:C)),"Invalid FK","Valid")</f>
        <v>Valid</v>
      </c>
    </row>
    <row r="3726" spans="1:13">
      <c r="A3726" t="s">
        <v>8936</v>
      </c>
      <c r="B3726" s="1">
        <v>45227</v>
      </c>
      <c r="C3726">
        <v>116869.39</v>
      </c>
      <c r="D3726" t="s">
        <v>1483</v>
      </c>
      <c r="E3726" t="s">
        <v>1487</v>
      </c>
      <c r="F3726" t="s">
        <v>268</v>
      </c>
      <c r="G3726" t="s">
        <v>8</v>
      </c>
      <c r="H3726" t="s">
        <v>1001</v>
      </c>
      <c r="J3726" t="s">
        <v>8937</v>
      </c>
      <c r="K3726" t="str">
        <f ca="1">IF(ISNA(XLOOKUP(A3726,Customers!A:A,Customers!A:A)),"Invalid FK","Valid")</f>
        <v>Valid</v>
      </c>
      <c r="L3726" t="str">
        <f ca="1">IF(ISNA(XLOOKUP(B3726,Vendors!A:A,Vendors!A:A)),"Invalid FK","Valid")</f>
        <v>Valid</v>
      </c>
      <c r="M3726" t="str">
        <f ca="1">IF(ISNA(XLOOKUP(C3726,Headcount!C:C,Headcount!C:C)),"Invalid FK","Valid")</f>
        <v>Valid</v>
      </c>
    </row>
    <row r="3727" spans="1:13">
      <c r="A3727" t="s">
        <v>8938</v>
      </c>
      <c r="B3727" s="1">
        <v>45108</v>
      </c>
      <c r="C3727">
        <v>95838.56</v>
      </c>
      <c r="D3727" t="s">
        <v>1483</v>
      </c>
      <c r="E3727" t="s">
        <v>1487</v>
      </c>
      <c r="F3727" t="s">
        <v>271</v>
      </c>
      <c r="G3727" t="s">
        <v>29</v>
      </c>
      <c r="H3727" t="s">
        <v>1077</v>
      </c>
      <c r="J3727" t="s">
        <v>8939</v>
      </c>
      <c r="K3727" t="str">
        <f ca="1">IF(ISNA(XLOOKUP(A3727,Customers!A:A,Customers!A:A)),"Invalid FK","Valid")</f>
        <v>Valid</v>
      </c>
      <c r="L3727" t="str">
        <f ca="1">IF(ISNA(XLOOKUP(B3727,Vendors!A:A,Vendors!A:A)),"Invalid FK","Valid")</f>
        <v>Valid</v>
      </c>
      <c r="M3727" t="str">
        <f ca="1">IF(ISNA(XLOOKUP(C3727,Headcount!C:C,Headcount!C:C)),"Invalid FK","Valid")</f>
        <v>Valid</v>
      </c>
    </row>
    <row r="3728" spans="1:13">
      <c r="A3728" t="s">
        <v>8940</v>
      </c>
      <c r="B3728" s="1">
        <v>44846</v>
      </c>
      <c r="C3728">
        <v>78674.16</v>
      </c>
      <c r="D3728" t="s">
        <v>1483</v>
      </c>
      <c r="E3728" t="s">
        <v>1484</v>
      </c>
      <c r="F3728" t="s">
        <v>264</v>
      </c>
      <c r="G3728" t="s">
        <v>13</v>
      </c>
      <c r="H3728" t="s">
        <v>674</v>
      </c>
      <c r="J3728" t="s">
        <v>8941</v>
      </c>
      <c r="K3728" t="str">
        <f ca="1">IF(ISNA(XLOOKUP(A3728,Customers!A:A,Customers!A:A)),"Invalid FK","Valid")</f>
        <v>Valid</v>
      </c>
      <c r="L3728" t="str">
        <f ca="1">IF(ISNA(XLOOKUP(B3728,Vendors!A:A,Vendors!A:A)),"Invalid FK","Valid")</f>
        <v>Valid</v>
      </c>
      <c r="M3728" t="str">
        <f ca="1">IF(ISNA(XLOOKUP(C3728,Headcount!C:C,Headcount!C:C)),"Invalid FK","Valid")</f>
        <v>Valid</v>
      </c>
    </row>
    <row r="3729" spans="1:13">
      <c r="A3729" t="s">
        <v>8942</v>
      </c>
      <c r="B3729" s="1">
        <v>44666</v>
      </c>
      <c r="C3729">
        <v>156319.18</v>
      </c>
      <c r="D3729" t="s">
        <v>1483</v>
      </c>
      <c r="E3729" t="s">
        <v>1484</v>
      </c>
      <c r="F3729" t="s">
        <v>268</v>
      </c>
      <c r="G3729" t="s">
        <v>13</v>
      </c>
      <c r="H3729" t="s">
        <v>1393</v>
      </c>
      <c r="J3729" t="s">
        <v>8943</v>
      </c>
      <c r="K3729" t="str">
        <f ca="1">IF(ISNA(XLOOKUP(A3729,Customers!A:A,Customers!A:A)),"Invalid FK","Valid")</f>
        <v>Valid</v>
      </c>
      <c r="L3729" t="str">
        <f ca="1">IF(ISNA(XLOOKUP(B3729,Vendors!A:A,Vendors!A:A)),"Invalid FK","Valid")</f>
        <v>Valid</v>
      </c>
      <c r="M3729" t="str">
        <f ca="1">IF(ISNA(XLOOKUP(C3729,Headcount!C:C,Headcount!C:C)),"Invalid FK","Valid")</f>
        <v>Valid</v>
      </c>
    </row>
    <row r="3730" spans="1:13">
      <c r="A3730" t="s">
        <v>8944</v>
      </c>
      <c r="B3730" s="1">
        <v>44808</v>
      </c>
      <c r="C3730">
        <v>-25899.02</v>
      </c>
      <c r="D3730" t="s">
        <v>1478</v>
      </c>
      <c r="E3730" t="s">
        <v>7</v>
      </c>
      <c r="F3730" t="s">
        <v>268</v>
      </c>
      <c r="G3730" t="s">
        <v>13</v>
      </c>
      <c r="I3730" t="s">
        <v>193</v>
      </c>
      <c r="J3730" t="s">
        <v>8945</v>
      </c>
      <c r="K3730" t="str">
        <f ca="1">IF(ISNA(XLOOKUP(A3730,Customers!A:A,Customers!A:A)),"Invalid FK","Valid")</f>
        <v>Valid</v>
      </c>
      <c r="L3730" t="str">
        <f ca="1">IF(ISNA(XLOOKUP(B3730,Vendors!A:A,Vendors!A:A)),"Invalid FK","Valid")</f>
        <v>Valid</v>
      </c>
      <c r="M3730" t="str">
        <f ca="1">IF(ISNA(XLOOKUP(C3730,Headcount!C:C,Headcount!C:C)),"Invalid FK","Valid")</f>
        <v>Valid</v>
      </c>
    </row>
    <row r="3731" spans="1:13">
      <c r="A3731" t="s">
        <v>8946</v>
      </c>
      <c r="B3731" s="1">
        <v>45276</v>
      </c>
      <c r="C3731">
        <v>199722.71</v>
      </c>
      <c r="D3731" t="s">
        <v>1483</v>
      </c>
      <c r="E3731" t="s">
        <v>1484</v>
      </c>
      <c r="F3731" t="s">
        <v>264</v>
      </c>
      <c r="G3731" t="s">
        <v>8</v>
      </c>
      <c r="H3731" t="s">
        <v>744</v>
      </c>
      <c r="J3731" t="s">
        <v>8947</v>
      </c>
      <c r="K3731" t="str">
        <f ca="1">IF(ISNA(XLOOKUP(A3731,Customers!A:A,Customers!A:A)),"Invalid FK","Valid")</f>
        <v>Valid</v>
      </c>
      <c r="L3731" t="str">
        <f ca="1">IF(ISNA(XLOOKUP(B3731,Vendors!A:A,Vendors!A:A)),"Invalid FK","Valid")</f>
        <v>Valid</v>
      </c>
      <c r="M3731" t="str">
        <f ca="1">IF(ISNA(XLOOKUP(C3731,Headcount!C:C,Headcount!C:C)),"Invalid FK","Valid")</f>
        <v>Valid</v>
      </c>
    </row>
    <row r="3732" spans="1:13">
      <c r="A3732" t="s">
        <v>8948</v>
      </c>
      <c r="B3732" s="1">
        <v>45141</v>
      </c>
      <c r="C3732">
        <v>133756.26</v>
      </c>
      <c r="D3732" t="s">
        <v>1483</v>
      </c>
      <c r="E3732" t="s">
        <v>1499</v>
      </c>
      <c r="F3732" t="s">
        <v>264</v>
      </c>
      <c r="G3732" t="s">
        <v>29</v>
      </c>
      <c r="H3732" t="s">
        <v>1385</v>
      </c>
      <c r="J3732" t="s">
        <v>8949</v>
      </c>
      <c r="K3732" t="str">
        <f ca="1">IF(ISNA(XLOOKUP(A3732,Customers!A:A,Customers!A:A)),"Invalid FK","Valid")</f>
        <v>Valid</v>
      </c>
      <c r="L3732" t="str">
        <f ca="1">IF(ISNA(XLOOKUP(B3732,Vendors!A:A,Vendors!A:A)),"Invalid FK","Valid")</f>
        <v>Valid</v>
      </c>
      <c r="M3732" t="str">
        <f ca="1">IF(ISNA(XLOOKUP(C3732,Headcount!C:C,Headcount!C:C)),"Invalid FK","Valid")</f>
        <v>Valid</v>
      </c>
    </row>
    <row r="3733" spans="1:13">
      <c r="A3733" t="s">
        <v>8950</v>
      </c>
      <c r="B3733" s="1">
        <v>44572</v>
      </c>
      <c r="C3733">
        <v>-36898</v>
      </c>
      <c r="D3733" t="s">
        <v>1478</v>
      </c>
      <c r="E3733" t="s">
        <v>20</v>
      </c>
      <c r="F3733" t="s">
        <v>271</v>
      </c>
      <c r="G3733" t="s">
        <v>13</v>
      </c>
      <c r="I3733" t="s">
        <v>183</v>
      </c>
      <c r="J3733" t="s">
        <v>8951</v>
      </c>
      <c r="K3733" t="str">
        <f ca="1">IF(ISNA(XLOOKUP(A3733,Customers!A:A,Customers!A:A)),"Invalid FK","Valid")</f>
        <v>Valid</v>
      </c>
      <c r="L3733" t="str">
        <f ca="1">IF(ISNA(XLOOKUP(B3733,Vendors!A:A,Vendors!A:A)),"Invalid FK","Valid")</f>
        <v>Valid</v>
      </c>
      <c r="M3733" t="str">
        <f ca="1">IF(ISNA(XLOOKUP(C3733,Headcount!C:C,Headcount!C:C)),"Invalid FK","Valid")</f>
        <v>Valid</v>
      </c>
    </row>
    <row r="3734" spans="1:13">
      <c r="A3734" t="s">
        <v>8952</v>
      </c>
      <c r="B3734" s="1">
        <v>45239</v>
      </c>
      <c r="C3734">
        <v>130918.79</v>
      </c>
      <c r="D3734" t="s">
        <v>1483</v>
      </c>
      <c r="E3734" t="s">
        <v>1499</v>
      </c>
      <c r="F3734" t="s">
        <v>264</v>
      </c>
      <c r="G3734" t="s">
        <v>8</v>
      </c>
      <c r="H3734" t="s">
        <v>926</v>
      </c>
      <c r="J3734" t="s">
        <v>8953</v>
      </c>
      <c r="K3734" t="str">
        <f ca="1">IF(ISNA(XLOOKUP(A3734,Customers!A:A,Customers!A:A)),"Invalid FK","Valid")</f>
        <v>Valid</v>
      </c>
      <c r="L3734" t="str">
        <f ca="1">IF(ISNA(XLOOKUP(B3734,Vendors!A:A,Vendors!A:A)),"Invalid FK","Valid")</f>
        <v>Valid</v>
      </c>
      <c r="M3734" t="str">
        <f ca="1">IF(ISNA(XLOOKUP(C3734,Headcount!C:C,Headcount!C:C)),"Invalid FK","Valid")</f>
        <v>Valid</v>
      </c>
    </row>
    <row r="3735" spans="1:13">
      <c r="A3735" t="s">
        <v>8954</v>
      </c>
      <c r="B3735" s="1">
        <v>45158</v>
      </c>
      <c r="C3735">
        <v>130774.1</v>
      </c>
      <c r="D3735" t="s">
        <v>1483</v>
      </c>
      <c r="E3735" t="s">
        <v>1487</v>
      </c>
      <c r="F3735" t="s">
        <v>264</v>
      </c>
      <c r="G3735" t="s">
        <v>17</v>
      </c>
      <c r="H3735" t="s">
        <v>1041</v>
      </c>
      <c r="J3735" t="s">
        <v>8955</v>
      </c>
      <c r="K3735" t="str">
        <f ca="1">IF(ISNA(XLOOKUP(A3735,Customers!A:A,Customers!A:A)),"Invalid FK","Valid")</f>
        <v>Valid</v>
      </c>
      <c r="L3735" t="str">
        <f ca="1">IF(ISNA(XLOOKUP(B3735,Vendors!A:A,Vendors!A:A)),"Invalid FK","Valid")</f>
        <v>Valid</v>
      </c>
      <c r="M3735" t="str">
        <f ca="1">IF(ISNA(XLOOKUP(C3735,Headcount!C:C,Headcount!C:C)),"Invalid FK","Valid")</f>
        <v>Valid</v>
      </c>
    </row>
    <row r="3736" spans="1:13">
      <c r="A3736" t="s">
        <v>8956</v>
      </c>
      <c r="B3736" s="1">
        <v>45146</v>
      </c>
      <c r="C3736">
        <v>-40422.660000000003</v>
      </c>
      <c r="D3736" t="s">
        <v>1478</v>
      </c>
      <c r="E3736" t="s">
        <v>1496</v>
      </c>
      <c r="F3736" t="s">
        <v>264</v>
      </c>
      <c r="G3736" t="s">
        <v>8</v>
      </c>
      <c r="I3736" t="s">
        <v>107</v>
      </c>
      <c r="J3736" t="s">
        <v>8957</v>
      </c>
      <c r="K3736" t="str">
        <f ca="1">IF(ISNA(XLOOKUP(A3736,Customers!A:A,Customers!A:A)),"Invalid FK","Valid")</f>
        <v>Valid</v>
      </c>
      <c r="L3736" t="str">
        <f ca="1">IF(ISNA(XLOOKUP(B3736,Vendors!A:A,Vendors!A:A)),"Invalid FK","Valid")</f>
        <v>Valid</v>
      </c>
      <c r="M3736" t="str">
        <f ca="1">IF(ISNA(XLOOKUP(C3736,Headcount!C:C,Headcount!C:C)),"Invalid FK","Valid")</f>
        <v>Valid</v>
      </c>
    </row>
    <row r="3737" spans="1:13">
      <c r="A3737" t="s">
        <v>8958</v>
      </c>
      <c r="B3737" s="1">
        <v>44681</v>
      </c>
      <c r="C3737">
        <v>-36039.949999999997</v>
      </c>
      <c r="D3737" t="s">
        <v>1478</v>
      </c>
      <c r="E3737" t="s">
        <v>7</v>
      </c>
      <c r="F3737" t="s">
        <v>264</v>
      </c>
      <c r="G3737" t="s">
        <v>29</v>
      </c>
      <c r="I3737" t="s">
        <v>135</v>
      </c>
      <c r="J3737" t="s">
        <v>8959</v>
      </c>
      <c r="K3737" t="str">
        <f ca="1">IF(ISNA(XLOOKUP(A3737,Customers!A:A,Customers!A:A)),"Invalid FK","Valid")</f>
        <v>Valid</v>
      </c>
      <c r="L3737" t="str">
        <f ca="1">IF(ISNA(XLOOKUP(B3737,Vendors!A:A,Vendors!A:A)),"Invalid FK","Valid")</f>
        <v>Valid</v>
      </c>
      <c r="M3737" t="str">
        <f ca="1">IF(ISNA(XLOOKUP(C3737,Headcount!C:C,Headcount!C:C)),"Invalid FK","Valid")</f>
        <v>Valid</v>
      </c>
    </row>
    <row r="3738" spans="1:13">
      <c r="A3738" t="s">
        <v>8960</v>
      </c>
      <c r="B3738" s="1">
        <v>45178</v>
      </c>
      <c r="C3738">
        <v>156587.31</v>
      </c>
      <c r="D3738" t="s">
        <v>1483</v>
      </c>
      <c r="E3738" t="s">
        <v>1499</v>
      </c>
      <c r="F3738" t="s">
        <v>264</v>
      </c>
      <c r="G3738" t="s">
        <v>29</v>
      </c>
      <c r="H3738" t="s">
        <v>1141</v>
      </c>
      <c r="J3738" t="s">
        <v>8961</v>
      </c>
      <c r="K3738" t="str">
        <f ca="1">IF(ISNA(XLOOKUP(A3738,Customers!A:A,Customers!A:A)),"Invalid FK","Valid")</f>
        <v>Valid</v>
      </c>
      <c r="L3738" t="str">
        <f ca="1">IF(ISNA(XLOOKUP(B3738,Vendors!A:A,Vendors!A:A)),"Invalid FK","Valid")</f>
        <v>Valid</v>
      </c>
      <c r="M3738" t="str">
        <f ca="1">IF(ISNA(XLOOKUP(C3738,Headcount!C:C,Headcount!C:C)),"Invalid FK","Valid")</f>
        <v>Valid</v>
      </c>
    </row>
    <row r="3739" spans="1:13">
      <c r="A3739" t="s">
        <v>8962</v>
      </c>
      <c r="B3739" s="1">
        <v>44565</v>
      </c>
      <c r="C3739">
        <v>-50159.839999999997</v>
      </c>
      <c r="D3739" t="s">
        <v>1478</v>
      </c>
      <c r="E3739" t="s">
        <v>36</v>
      </c>
      <c r="F3739" t="s">
        <v>264</v>
      </c>
      <c r="G3739" t="s">
        <v>17</v>
      </c>
      <c r="I3739" t="s">
        <v>57</v>
      </c>
      <c r="J3739" t="s">
        <v>8963</v>
      </c>
      <c r="K3739" t="str">
        <f ca="1">IF(ISNA(XLOOKUP(A3739,Customers!A:A,Customers!A:A)),"Invalid FK","Valid")</f>
        <v>Valid</v>
      </c>
      <c r="L3739" t="str">
        <f ca="1">IF(ISNA(XLOOKUP(B3739,Vendors!A:A,Vendors!A:A)),"Invalid FK","Valid")</f>
        <v>Valid</v>
      </c>
      <c r="M3739" t="str">
        <f ca="1">IF(ISNA(XLOOKUP(C3739,Headcount!C:C,Headcount!C:C)),"Invalid FK","Valid")</f>
        <v>Valid</v>
      </c>
    </row>
    <row r="3740" spans="1:13">
      <c r="A3740" t="s">
        <v>8964</v>
      </c>
      <c r="B3740" s="1">
        <v>44853</v>
      </c>
      <c r="C3740">
        <v>106519.92</v>
      </c>
      <c r="D3740" t="s">
        <v>1483</v>
      </c>
      <c r="E3740" t="s">
        <v>1487</v>
      </c>
      <c r="F3740" t="s">
        <v>271</v>
      </c>
      <c r="G3740" t="s">
        <v>8</v>
      </c>
      <c r="H3740" t="s">
        <v>1261</v>
      </c>
      <c r="J3740" t="s">
        <v>8965</v>
      </c>
      <c r="K3740" t="str">
        <f ca="1">IF(ISNA(XLOOKUP(A3740,Customers!A:A,Customers!A:A)),"Invalid FK","Valid")</f>
        <v>Valid</v>
      </c>
      <c r="L3740" t="str">
        <f ca="1">IF(ISNA(XLOOKUP(B3740,Vendors!A:A,Vendors!A:A)),"Invalid FK","Valid")</f>
        <v>Valid</v>
      </c>
      <c r="M3740" t="str">
        <f ca="1">IF(ISNA(XLOOKUP(C3740,Headcount!C:C,Headcount!C:C)),"Invalid FK","Valid")</f>
        <v>Valid</v>
      </c>
    </row>
    <row r="3741" spans="1:13">
      <c r="A3741" t="s">
        <v>8966</v>
      </c>
      <c r="B3741" s="1">
        <v>44764</v>
      </c>
      <c r="C3741">
        <v>280822.71999999997</v>
      </c>
      <c r="D3741" t="s">
        <v>1483</v>
      </c>
      <c r="E3741" t="s">
        <v>1487</v>
      </c>
      <c r="F3741" t="s">
        <v>268</v>
      </c>
      <c r="G3741" t="s">
        <v>13</v>
      </c>
      <c r="H3741" t="s">
        <v>890</v>
      </c>
      <c r="J3741" t="s">
        <v>8967</v>
      </c>
      <c r="K3741" t="str">
        <f ca="1">IF(ISNA(XLOOKUP(A3741,Customers!A:A,Customers!A:A)),"Invalid FK","Valid")</f>
        <v>Valid</v>
      </c>
      <c r="L3741" t="str">
        <f ca="1">IF(ISNA(XLOOKUP(B3741,Vendors!A:A,Vendors!A:A)),"Invalid FK","Valid")</f>
        <v>Valid</v>
      </c>
      <c r="M3741" t="str">
        <f ca="1">IF(ISNA(XLOOKUP(C3741,Headcount!C:C,Headcount!C:C)),"Invalid FK","Valid")</f>
        <v>Valid</v>
      </c>
    </row>
    <row r="3742" spans="1:13">
      <c r="A3742" t="s">
        <v>8968</v>
      </c>
      <c r="B3742" s="1">
        <v>44583</v>
      </c>
      <c r="C3742">
        <v>-30086.16</v>
      </c>
      <c r="D3742" t="s">
        <v>1478</v>
      </c>
      <c r="E3742" t="s">
        <v>1496</v>
      </c>
      <c r="F3742" t="s">
        <v>268</v>
      </c>
      <c r="G3742" t="s">
        <v>17</v>
      </c>
      <c r="I3742" t="s">
        <v>14</v>
      </c>
      <c r="J3742" t="s">
        <v>8969</v>
      </c>
      <c r="K3742" t="str">
        <f ca="1">IF(ISNA(XLOOKUP(A3742,Customers!A:A,Customers!A:A)),"Invalid FK","Valid")</f>
        <v>Valid</v>
      </c>
      <c r="L3742" t="str">
        <f ca="1">IF(ISNA(XLOOKUP(B3742,Vendors!A:A,Vendors!A:A)),"Invalid FK","Valid")</f>
        <v>Valid</v>
      </c>
      <c r="M3742" t="str">
        <f ca="1">IF(ISNA(XLOOKUP(C3742,Headcount!C:C,Headcount!C:C)),"Invalid FK","Valid")</f>
        <v>Valid</v>
      </c>
    </row>
    <row r="3743" spans="1:13">
      <c r="A3743" t="s">
        <v>8970</v>
      </c>
      <c r="B3743" s="1">
        <v>44847</v>
      </c>
      <c r="C3743">
        <v>-6842.92</v>
      </c>
      <c r="D3743" t="s">
        <v>1478</v>
      </c>
      <c r="E3743" t="s">
        <v>1496</v>
      </c>
      <c r="F3743" t="s">
        <v>264</v>
      </c>
      <c r="G3743" t="s">
        <v>8</v>
      </c>
      <c r="I3743" t="s">
        <v>30</v>
      </c>
      <c r="J3743" t="s">
        <v>8971</v>
      </c>
      <c r="K3743" t="str">
        <f ca="1">IF(ISNA(XLOOKUP(A3743,Customers!A:A,Customers!A:A)),"Invalid FK","Valid")</f>
        <v>Valid</v>
      </c>
      <c r="L3743" t="str">
        <f ca="1">IF(ISNA(XLOOKUP(B3743,Vendors!A:A,Vendors!A:A)),"Invalid FK","Valid")</f>
        <v>Valid</v>
      </c>
      <c r="M3743" t="str">
        <f ca="1">IF(ISNA(XLOOKUP(C3743,Headcount!C:C,Headcount!C:C)),"Invalid FK","Valid")</f>
        <v>Valid</v>
      </c>
    </row>
    <row r="3744" spans="1:13">
      <c r="A3744" t="s">
        <v>8972</v>
      </c>
      <c r="B3744" s="1">
        <v>44938</v>
      </c>
      <c r="C3744">
        <v>152475.92000000001</v>
      </c>
      <c r="D3744" t="s">
        <v>1483</v>
      </c>
      <c r="E3744" t="s">
        <v>1484</v>
      </c>
      <c r="F3744" t="s">
        <v>268</v>
      </c>
      <c r="G3744" t="s">
        <v>13</v>
      </c>
      <c r="H3744" t="s">
        <v>1321</v>
      </c>
      <c r="J3744" t="s">
        <v>8973</v>
      </c>
      <c r="K3744" t="str">
        <f ca="1">IF(ISNA(XLOOKUP(A3744,Customers!A:A,Customers!A:A)),"Invalid FK","Valid")</f>
        <v>Valid</v>
      </c>
      <c r="L3744" t="str">
        <f ca="1">IF(ISNA(XLOOKUP(B3744,Vendors!A:A,Vendors!A:A)),"Invalid FK","Valid")</f>
        <v>Valid</v>
      </c>
      <c r="M3744" t="str">
        <f ca="1">IF(ISNA(XLOOKUP(C3744,Headcount!C:C,Headcount!C:C)),"Invalid FK","Valid")</f>
        <v>Valid</v>
      </c>
    </row>
    <row r="3745" spans="1:13">
      <c r="A3745" t="s">
        <v>8974</v>
      </c>
      <c r="B3745" s="1">
        <v>45054</v>
      </c>
      <c r="C3745">
        <v>-40713.83</v>
      </c>
      <c r="D3745" t="s">
        <v>1478</v>
      </c>
      <c r="E3745" t="s">
        <v>1496</v>
      </c>
      <c r="F3745" t="s">
        <v>268</v>
      </c>
      <c r="G3745" t="s">
        <v>29</v>
      </c>
      <c r="I3745" t="s">
        <v>161</v>
      </c>
      <c r="J3745" t="s">
        <v>8975</v>
      </c>
      <c r="K3745" t="str">
        <f ca="1">IF(ISNA(XLOOKUP(A3745,Customers!A:A,Customers!A:A)),"Invalid FK","Valid")</f>
        <v>Valid</v>
      </c>
      <c r="L3745" t="str">
        <f ca="1">IF(ISNA(XLOOKUP(B3745,Vendors!A:A,Vendors!A:A)),"Invalid FK","Valid")</f>
        <v>Valid</v>
      </c>
      <c r="M3745" t="str">
        <f ca="1">IF(ISNA(XLOOKUP(C3745,Headcount!C:C,Headcount!C:C)),"Invalid FK","Valid")</f>
        <v>Valid</v>
      </c>
    </row>
    <row r="3746" spans="1:13">
      <c r="A3746" t="s">
        <v>8976</v>
      </c>
      <c r="B3746" s="1">
        <v>45289</v>
      </c>
      <c r="C3746">
        <v>-50713.2</v>
      </c>
      <c r="D3746" t="s">
        <v>1478</v>
      </c>
      <c r="E3746" t="s">
        <v>1534</v>
      </c>
      <c r="F3746" t="s">
        <v>268</v>
      </c>
      <c r="G3746" t="s">
        <v>13</v>
      </c>
      <c r="I3746" t="s">
        <v>227</v>
      </c>
      <c r="J3746" t="s">
        <v>8977</v>
      </c>
      <c r="K3746" t="str">
        <f ca="1">IF(ISNA(XLOOKUP(A3746,Customers!A:A,Customers!A:A)),"Invalid FK","Valid")</f>
        <v>Valid</v>
      </c>
      <c r="L3746" t="str">
        <f ca="1">IF(ISNA(XLOOKUP(B3746,Vendors!A:A,Vendors!A:A)),"Invalid FK","Valid")</f>
        <v>Valid</v>
      </c>
      <c r="M3746" t="str">
        <f ca="1">IF(ISNA(XLOOKUP(C3746,Headcount!C:C,Headcount!C:C)),"Invalid FK","Valid")</f>
        <v>Valid</v>
      </c>
    </row>
    <row r="3747" spans="1:13">
      <c r="A3747" t="s">
        <v>8978</v>
      </c>
      <c r="B3747" s="1">
        <v>44949</v>
      </c>
      <c r="C3747">
        <v>-48403.96</v>
      </c>
      <c r="D3747" t="s">
        <v>1478</v>
      </c>
      <c r="E3747" t="s">
        <v>1534</v>
      </c>
      <c r="F3747" t="s">
        <v>264</v>
      </c>
      <c r="G3747" t="s">
        <v>13</v>
      </c>
      <c r="I3747" t="s">
        <v>115</v>
      </c>
      <c r="J3747" t="s">
        <v>8979</v>
      </c>
      <c r="K3747" t="str">
        <f ca="1">IF(ISNA(XLOOKUP(A3747,Customers!A:A,Customers!A:A)),"Invalid FK","Valid")</f>
        <v>Valid</v>
      </c>
      <c r="L3747" t="str">
        <f ca="1">IF(ISNA(XLOOKUP(B3747,Vendors!A:A,Vendors!A:A)),"Invalid FK","Valid")</f>
        <v>Valid</v>
      </c>
      <c r="M3747" t="str">
        <f ca="1">IF(ISNA(XLOOKUP(C3747,Headcount!C:C,Headcount!C:C)),"Invalid FK","Valid")</f>
        <v>Valid</v>
      </c>
    </row>
    <row r="3748" spans="1:13">
      <c r="A3748" t="s">
        <v>8980</v>
      </c>
      <c r="B3748" s="1">
        <v>44773</v>
      </c>
      <c r="C3748">
        <v>269240.74</v>
      </c>
      <c r="D3748" t="s">
        <v>1483</v>
      </c>
      <c r="E3748" t="s">
        <v>1499</v>
      </c>
      <c r="F3748" t="s">
        <v>271</v>
      </c>
      <c r="G3748" t="s">
        <v>8</v>
      </c>
      <c r="H3748" t="s">
        <v>1327</v>
      </c>
      <c r="J3748" t="s">
        <v>8981</v>
      </c>
      <c r="K3748" t="str">
        <f ca="1">IF(ISNA(XLOOKUP(A3748,Customers!A:A,Customers!A:A)),"Invalid FK","Valid")</f>
        <v>Valid</v>
      </c>
      <c r="L3748" t="str">
        <f ca="1">IF(ISNA(XLOOKUP(B3748,Vendors!A:A,Vendors!A:A)),"Invalid FK","Valid")</f>
        <v>Valid</v>
      </c>
      <c r="M3748" t="str">
        <f ca="1">IF(ISNA(XLOOKUP(C3748,Headcount!C:C,Headcount!C:C)),"Invalid FK","Valid")</f>
        <v>Valid</v>
      </c>
    </row>
    <row r="3749" spans="1:13">
      <c r="A3749" t="s">
        <v>8982</v>
      </c>
      <c r="B3749" s="1">
        <v>44664</v>
      </c>
      <c r="C3749">
        <v>-2000</v>
      </c>
      <c r="D3749" t="s">
        <v>1478</v>
      </c>
      <c r="E3749" t="s">
        <v>7</v>
      </c>
      <c r="F3749" t="s">
        <v>271</v>
      </c>
      <c r="G3749" t="s">
        <v>13</v>
      </c>
      <c r="I3749" t="s">
        <v>145</v>
      </c>
      <c r="J3749" t="s">
        <v>8983</v>
      </c>
      <c r="K3749" t="str">
        <f ca="1">IF(ISNA(XLOOKUP(A3749,Customers!A:A,Customers!A:A)),"Invalid FK","Valid")</f>
        <v>Valid</v>
      </c>
      <c r="L3749" t="str">
        <f ca="1">IF(ISNA(XLOOKUP(B3749,Vendors!A:A,Vendors!A:A)),"Invalid FK","Valid")</f>
        <v>Valid</v>
      </c>
      <c r="M3749" t="str">
        <f ca="1">IF(ISNA(XLOOKUP(C3749,Headcount!C:C,Headcount!C:C)),"Invalid FK","Valid")</f>
        <v>Valid</v>
      </c>
    </row>
    <row r="3750" spans="1:13">
      <c r="A3750" t="s">
        <v>8984</v>
      </c>
      <c r="B3750" s="1">
        <v>44706</v>
      </c>
      <c r="C3750">
        <v>-36896.94</v>
      </c>
      <c r="D3750" t="s">
        <v>1478</v>
      </c>
      <c r="E3750" t="s">
        <v>1496</v>
      </c>
      <c r="F3750" t="s">
        <v>264</v>
      </c>
      <c r="G3750" t="s">
        <v>8</v>
      </c>
      <c r="I3750" t="s">
        <v>91</v>
      </c>
      <c r="J3750" t="s">
        <v>8985</v>
      </c>
      <c r="K3750" t="str">
        <f ca="1">IF(ISNA(XLOOKUP(A3750,Customers!A:A,Customers!A:A)),"Invalid FK","Valid")</f>
        <v>Valid</v>
      </c>
      <c r="L3750" t="str">
        <f ca="1">IF(ISNA(XLOOKUP(B3750,Vendors!A:A,Vendors!A:A)),"Invalid FK","Valid")</f>
        <v>Valid</v>
      </c>
      <c r="M3750" t="str">
        <f ca="1">IF(ISNA(XLOOKUP(C3750,Headcount!C:C,Headcount!C:C)),"Invalid FK","Valid")</f>
        <v>Valid</v>
      </c>
    </row>
    <row r="3751" spans="1:13">
      <c r="A3751" t="s">
        <v>8986</v>
      </c>
      <c r="B3751" s="1">
        <v>44989</v>
      </c>
      <c r="C3751">
        <v>214873.83</v>
      </c>
      <c r="D3751" t="s">
        <v>1483</v>
      </c>
      <c r="E3751" t="s">
        <v>1487</v>
      </c>
      <c r="F3751" t="s">
        <v>271</v>
      </c>
      <c r="G3751" t="s">
        <v>29</v>
      </c>
      <c r="H3751" t="s">
        <v>1137</v>
      </c>
      <c r="J3751" t="s">
        <v>8987</v>
      </c>
      <c r="K3751" t="str">
        <f ca="1">IF(ISNA(XLOOKUP(A3751,Customers!A:A,Customers!A:A)),"Invalid FK","Valid")</f>
        <v>Valid</v>
      </c>
      <c r="L3751" t="str">
        <f ca="1">IF(ISNA(XLOOKUP(B3751,Vendors!A:A,Vendors!A:A)),"Invalid FK","Valid")</f>
        <v>Valid</v>
      </c>
      <c r="M3751" t="str">
        <f ca="1">IF(ISNA(XLOOKUP(C3751,Headcount!C:C,Headcount!C:C)),"Invalid FK","Valid")</f>
        <v>Valid</v>
      </c>
    </row>
    <row r="3752" spans="1:13">
      <c r="A3752" t="s">
        <v>8988</v>
      </c>
      <c r="B3752" s="1">
        <v>45261</v>
      </c>
      <c r="C3752">
        <v>229547.8</v>
      </c>
      <c r="D3752" t="s">
        <v>1483</v>
      </c>
      <c r="E3752" t="s">
        <v>1499</v>
      </c>
      <c r="F3752" t="s">
        <v>268</v>
      </c>
      <c r="G3752" t="s">
        <v>17</v>
      </c>
      <c r="H3752" t="s">
        <v>752</v>
      </c>
      <c r="J3752" t="s">
        <v>8989</v>
      </c>
      <c r="K3752" t="str">
        <f ca="1">IF(ISNA(XLOOKUP(A3752,Customers!A:A,Customers!A:A)),"Invalid FK","Valid")</f>
        <v>Valid</v>
      </c>
      <c r="L3752" t="str">
        <f ca="1">IF(ISNA(XLOOKUP(B3752,Vendors!A:A,Vendors!A:A)),"Invalid FK","Valid")</f>
        <v>Valid</v>
      </c>
      <c r="M3752" t="str">
        <f ca="1">IF(ISNA(XLOOKUP(C3752,Headcount!C:C,Headcount!C:C)),"Invalid FK","Valid")</f>
        <v>Valid</v>
      </c>
    </row>
    <row r="3753" spans="1:13">
      <c r="A3753" t="s">
        <v>8990</v>
      </c>
      <c r="B3753" s="1">
        <v>45214</v>
      </c>
      <c r="C3753">
        <v>62419.05</v>
      </c>
      <c r="D3753" t="s">
        <v>1483</v>
      </c>
      <c r="E3753" t="s">
        <v>1487</v>
      </c>
      <c r="F3753" t="s">
        <v>271</v>
      </c>
      <c r="G3753" t="s">
        <v>17</v>
      </c>
      <c r="H3753" t="s">
        <v>1399</v>
      </c>
      <c r="J3753" t="s">
        <v>8991</v>
      </c>
      <c r="K3753" t="str">
        <f ca="1">IF(ISNA(XLOOKUP(A3753,Customers!A:A,Customers!A:A)),"Invalid FK","Valid")</f>
        <v>Valid</v>
      </c>
      <c r="L3753" t="str">
        <f ca="1">IF(ISNA(XLOOKUP(B3753,Vendors!A:A,Vendors!A:A)),"Invalid FK","Valid")</f>
        <v>Valid</v>
      </c>
      <c r="M3753" t="str">
        <f ca="1">IF(ISNA(XLOOKUP(C3753,Headcount!C:C,Headcount!C:C)),"Invalid FK","Valid")</f>
        <v>Valid</v>
      </c>
    </row>
    <row r="3754" spans="1:13">
      <c r="A3754" t="s">
        <v>8992</v>
      </c>
      <c r="B3754" s="1">
        <v>44965</v>
      </c>
      <c r="C3754">
        <v>162289.41</v>
      </c>
      <c r="D3754" t="s">
        <v>1483</v>
      </c>
      <c r="E3754" t="s">
        <v>1487</v>
      </c>
      <c r="F3754" t="s">
        <v>271</v>
      </c>
      <c r="G3754" t="s">
        <v>17</v>
      </c>
      <c r="H3754" t="s">
        <v>790</v>
      </c>
      <c r="J3754" t="s">
        <v>8993</v>
      </c>
      <c r="K3754" t="str">
        <f ca="1">IF(ISNA(XLOOKUP(A3754,Customers!A:A,Customers!A:A)),"Invalid FK","Valid")</f>
        <v>Valid</v>
      </c>
      <c r="L3754" t="str">
        <f ca="1">IF(ISNA(XLOOKUP(B3754,Vendors!A:A,Vendors!A:A)),"Invalid FK","Valid")</f>
        <v>Valid</v>
      </c>
      <c r="M3754" t="str">
        <f ca="1">IF(ISNA(XLOOKUP(C3754,Headcount!C:C,Headcount!C:C)),"Invalid FK","Valid")</f>
        <v>Valid</v>
      </c>
    </row>
    <row r="3755" spans="1:13">
      <c r="A3755" t="s">
        <v>8994</v>
      </c>
      <c r="B3755" s="1">
        <v>45276</v>
      </c>
      <c r="C3755">
        <v>160388.13</v>
      </c>
      <c r="D3755" t="s">
        <v>1483</v>
      </c>
      <c r="E3755" t="s">
        <v>1487</v>
      </c>
      <c r="F3755" t="s">
        <v>268</v>
      </c>
      <c r="G3755" t="s">
        <v>29</v>
      </c>
      <c r="H3755" t="s">
        <v>1359</v>
      </c>
      <c r="J3755" t="s">
        <v>8995</v>
      </c>
      <c r="K3755" t="str">
        <f ca="1">IF(ISNA(XLOOKUP(A3755,Customers!A:A,Customers!A:A)),"Invalid FK","Valid")</f>
        <v>Valid</v>
      </c>
      <c r="L3755" t="str">
        <f ca="1">IF(ISNA(XLOOKUP(B3755,Vendors!A:A,Vendors!A:A)),"Invalid FK","Valid")</f>
        <v>Valid</v>
      </c>
      <c r="M3755" t="str">
        <f ca="1">IF(ISNA(XLOOKUP(C3755,Headcount!C:C,Headcount!C:C)),"Invalid FK","Valid")</f>
        <v>Valid</v>
      </c>
    </row>
    <row r="3756" spans="1:13">
      <c r="A3756" t="s">
        <v>8996</v>
      </c>
      <c r="B3756" s="1">
        <v>44745</v>
      </c>
      <c r="C3756">
        <v>-40894.71</v>
      </c>
      <c r="D3756" t="s">
        <v>1478</v>
      </c>
      <c r="E3756" t="s">
        <v>1534</v>
      </c>
      <c r="F3756" t="s">
        <v>271</v>
      </c>
      <c r="G3756" t="s">
        <v>13</v>
      </c>
      <c r="I3756" t="s">
        <v>115</v>
      </c>
      <c r="J3756" t="s">
        <v>8997</v>
      </c>
      <c r="K3756" t="str">
        <f ca="1">IF(ISNA(XLOOKUP(A3756,Customers!A:A,Customers!A:A)),"Invalid FK","Valid")</f>
        <v>Valid</v>
      </c>
      <c r="L3756" t="str">
        <f ca="1">IF(ISNA(XLOOKUP(B3756,Vendors!A:A,Vendors!A:A)),"Invalid FK","Valid")</f>
        <v>Valid</v>
      </c>
      <c r="M3756" t="str">
        <f ca="1">IF(ISNA(XLOOKUP(C3756,Headcount!C:C,Headcount!C:C)),"Invalid FK","Valid")</f>
        <v>Valid</v>
      </c>
    </row>
    <row r="3757" spans="1:13">
      <c r="A3757" t="s">
        <v>8998</v>
      </c>
      <c r="B3757" s="1">
        <v>44997</v>
      </c>
      <c r="C3757">
        <v>197698.94</v>
      </c>
      <c r="D3757" t="s">
        <v>1483</v>
      </c>
      <c r="E3757" t="s">
        <v>1487</v>
      </c>
      <c r="F3757" t="s">
        <v>264</v>
      </c>
      <c r="G3757" t="s">
        <v>17</v>
      </c>
      <c r="H3757" t="s">
        <v>989</v>
      </c>
      <c r="J3757" t="s">
        <v>8999</v>
      </c>
      <c r="K3757" t="str">
        <f ca="1">IF(ISNA(XLOOKUP(A3757,Customers!A:A,Customers!A:A)),"Invalid FK","Valid")</f>
        <v>Valid</v>
      </c>
      <c r="L3757" t="str">
        <f ca="1">IF(ISNA(XLOOKUP(B3757,Vendors!A:A,Vendors!A:A)),"Invalid FK","Valid")</f>
        <v>Valid</v>
      </c>
      <c r="M3757" t="str">
        <f ca="1">IF(ISNA(XLOOKUP(C3757,Headcount!C:C,Headcount!C:C)),"Invalid FK","Valid")</f>
        <v>Valid</v>
      </c>
    </row>
    <row r="3758" spans="1:13">
      <c r="A3758" t="s">
        <v>9000</v>
      </c>
      <c r="B3758" s="1">
        <v>44934</v>
      </c>
      <c r="C3758">
        <v>-56852.4</v>
      </c>
      <c r="D3758" t="s">
        <v>1478</v>
      </c>
      <c r="E3758" t="s">
        <v>20</v>
      </c>
      <c r="F3758" t="s">
        <v>268</v>
      </c>
      <c r="G3758" t="s">
        <v>13</v>
      </c>
      <c r="I3758" t="s">
        <v>221</v>
      </c>
      <c r="J3758" t="s">
        <v>9001</v>
      </c>
      <c r="K3758" t="str">
        <f ca="1">IF(ISNA(XLOOKUP(A3758,Customers!A:A,Customers!A:A)),"Invalid FK","Valid")</f>
        <v>Valid</v>
      </c>
      <c r="L3758" t="str">
        <f ca="1">IF(ISNA(XLOOKUP(B3758,Vendors!A:A,Vendors!A:A)),"Invalid FK","Valid")</f>
        <v>Valid</v>
      </c>
      <c r="M3758" t="str">
        <f ca="1">IF(ISNA(XLOOKUP(C3758,Headcount!C:C,Headcount!C:C)),"Invalid FK","Valid")</f>
        <v>Valid</v>
      </c>
    </row>
    <row r="3759" spans="1:13">
      <c r="A3759" t="s">
        <v>9002</v>
      </c>
      <c r="B3759" s="1">
        <v>44671</v>
      </c>
      <c r="C3759">
        <v>-27722.36</v>
      </c>
      <c r="D3759" t="s">
        <v>1478</v>
      </c>
      <c r="E3759" t="s">
        <v>36</v>
      </c>
      <c r="F3759" t="s">
        <v>271</v>
      </c>
      <c r="G3759" t="s">
        <v>13</v>
      </c>
      <c r="I3759" t="s">
        <v>61</v>
      </c>
      <c r="J3759" t="s">
        <v>9003</v>
      </c>
      <c r="K3759" t="str">
        <f ca="1">IF(ISNA(XLOOKUP(A3759,Customers!A:A,Customers!A:A)),"Invalid FK","Valid")</f>
        <v>Valid</v>
      </c>
      <c r="L3759" t="str">
        <f ca="1">IF(ISNA(XLOOKUP(B3759,Vendors!A:A,Vendors!A:A)),"Invalid FK","Valid")</f>
        <v>Valid</v>
      </c>
      <c r="M3759" t="str">
        <f ca="1">IF(ISNA(XLOOKUP(C3759,Headcount!C:C,Headcount!C:C)),"Invalid FK","Valid")</f>
        <v>Valid</v>
      </c>
    </row>
    <row r="3760" spans="1:13">
      <c r="A3760" t="s">
        <v>9004</v>
      </c>
      <c r="B3760" s="1">
        <v>44955</v>
      </c>
      <c r="C3760">
        <v>207025.92000000001</v>
      </c>
      <c r="D3760" t="s">
        <v>1483</v>
      </c>
      <c r="E3760" t="s">
        <v>1484</v>
      </c>
      <c r="F3760" t="s">
        <v>271</v>
      </c>
      <c r="G3760" t="s">
        <v>8</v>
      </c>
      <c r="H3760" t="s">
        <v>1161</v>
      </c>
      <c r="J3760" t="s">
        <v>9005</v>
      </c>
      <c r="K3760" t="str">
        <f ca="1">IF(ISNA(XLOOKUP(A3760,Customers!A:A,Customers!A:A)),"Invalid FK","Valid")</f>
        <v>Valid</v>
      </c>
      <c r="L3760" t="str">
        <f ca="1">IF(ISNA(XLOOKUP(B3760,Vendors!A:A,Vendors!A:A)),"Invalid FK","Valid")</f>
        <v>Valid</v>
      </c>
      <c r="M3760" t="str">
        <f ca="1">IF(ISNA(XLOOKUP(C3760,Headcount!C:C,Headcount!C:C)),"Invalid FK","Valid")</f>
        <v>Valid</v>
      </c>
    </row>
    <row r="3761" spans="1:13">
      <c r="A3761" t="s">
        <v>9006</v>
      </c>
      <c r="B3761" s="1">
        <v>44743</v>
      </c>
      <c r="C3761">
        <v>139658.60999999999</v>
      </c>
      <c r="D3761" t="s">
        <v>1483</v>
      </c>
      <c r="E3761" t="s">
        <v>1484</v>
      </c>
      <c r="F3761" t="s">
        <v>264</v>
      </c>
      <c r="G3761" t="s">
        <v>8</v>
      </c>
      <c r="H3761" t="s">
        <v>748</v>
      </c>
      <c r="J3761" t="s">
        <v>9007</v>
      </c>
      <c r="K3761" t="str">
        <f ca="1">IF(ISNA(XLOOKUP(A3761,Customers!A:A,Customers!A:A)),"Invalid FK","Valid")</f>
        <v>Valid</v>
      </c>
      <c r="L3761" t="str">
        <f ca="1">IF(ISNA(XLOOKUP(B3761,Vendors!A:A,Vendors!A:A)),"Invalid FK","Valid")</f>
        <v>Valid</v>
      </c>
      <c r="M3761" t="str">
        <f ca="1">IF(ISNA(XLOOKUP(C3761,Headcount!C:C,Headcount!C:C)),"Invalid FK","Valid")</f>
        <v>Valid</v>
      </c>
    </row>
    <row r="3762" spans="1:13">
      <c r="A3762" t="s">
        <v>9008</v>
      </c>
      <c r="B3762" s="1">
        <v>44624</v>
      </c>
      <c r="C3762">
        <v>-46227.48</v>
      </c>
      <c r="D3762" t="s">
        <v>1478</v>
      </c>
      <c r="E3762" t="s">
        <v>1496</v>
      </c>
      <c r="F3762" t="s">
        <v>271</v>
      </c>
      <c r="G3762" t="s">
        <v>17</v>
      </c>
      <c r="I3762" t="s">
        <v>57</v>
      </c>
      <c r="J3762" t="s">
        <v>9009</v>
      </c>
      <c r="K3762" t="str">
        <f ca="1">IF(ISNA(XLOOKUP(A3762,Customers!A:A,Customers!A:A)),"Invalid FK","Valid")</f>
        <v>Valid</v>
      </c>
      <c r="L3762" t="str">
        <f ca="1">IF(ISNA(XLOOKUP(B3762,Vendors!A:A,Vendors!A:A)),"Invalid FK","Valid")</f>
        <v>Valid</v>
      </c>
      <c r="M3762" t="str">
        <f ca="1">IF(ISNA(XLOOKUP(C3762,Headcount!C:C,Headcount!C:C)),"Invalid FK","Valid")</f>
        <v>Valid</v>
      </c>
    </row>
    <row r="3763" spans="1:13">
      <c r="A3763" t="s">
        <v>9010</v>
      </c>
      <c r="B3763" s="1">
        <v>44896</v>
      </c>
      <c r="C3763">
        <v>-52712.480000000003</v>
      </c>
      <c r="D3763" t="s">
        <v>1478</v>
      </c>
      <c r="E3763" t="s">
        <v>1509</v>
      </c>
      <c r="F3763" t="s">
        <v>264</v>
      </c>
      <c r="G3763" t="s">
        <v>17</v>
      </c>
      <c r="I3763" t="s">
        <v>18</v>
      </c>
      <c r="J3763" t="s">
        <v>9011</v>
      </c>
      <c r="K3763" t="str">
        <f ca="1">IF(ISNA(XLOOKUP(A3763,Customers!A:A,Customers!A:A)),"Invalid FK","Valid")</f>
        <v>Valid</v>
      </c>
      <c r="L3763" t="str">
        <f ca="1">IF(ISNA(XLOOKUP(B3763,Vendors!A:A,Vendors!A:A)),"Invalid FK","Valid")</f>
        <v>Valid</v>
      </c>
      <c r="M3763" t="str">
        <f ca="1">IF(ISNA(XLOOKUP(C3763,Headcount!C:C,Headcount!C:C)),"Invalid FK","Valid")</f>
        <v>Valid</v>
      </c>
    </row>
    <row r="3764" spans="1:13">
      <c r="A3764" t="s">
        <v>9012</v>
      </c>
      <c r="B3764" s="1">
        <v>44716</v>
      </c>
      <c r="C3764">
        <v>-40585.629999999997</v>
      </c>
      <c r="D3764" t="s">
        <v>1478</v>
      </c>
      <c r="E3764" t="s">
        <v>1509</v>
      </c>
      <c r="F3764" t="s">
        <v>264</v>
      </c>
      <c r="G3764" t="s">
        <v>13</v>
      </c>
      <c r="I3764" t="s">
        <v>236</v>
      </c>
      <c r="J3764" t="s">
        <v>9013</v>
      </c>
      <c r="K3764" t="str">
        <f ca="1">IF(ISNA(XLOOKUP(A3764,Customers!A:A,Customers!A:A)),"Invalid FK","Valid")</f>
        <v>Valid</v>
      </c>
      <c r="L3764" t="str">
        <f ca="1">IF(ISNA(XLOOKUP(B3764,Vendors!A:A,Vendors!A:A)),"Invalid FK","Valid")</f>
        <v>Valid</v>
      </c>
      <c r="M3764" t="str">
        <f ca="1">IF(ISNA(XLOOKUP(C3764,Headcount!C:C,Headcount!C:C)),"Invalid FK","Valid")</f>
        <v>Valid</v>
      </c>
    </row>
    <row r="3765" spans="1:13">
      <c r="A3765" t="s">
        <v>9014</v>
      </c>
      <c r="B3765" s="1">
        <v>44941</v>
      </c>
      <c r="C3765">
        <v>117805</v>
      </c>
      <c r="D3765" t="s">
        <v>1483</v>
      </c>
      <c r="E3765" t="s">
        <v>1499</v>
      </c>
      <c r="F3765" t="s">
        <v>264</v>
      </c>
      <c r="G3765" t="s">
        <v>8</v>
      </c>
      <c r="H3765" t="s">
        <v>1093</v>
      </c>
      <c r="J3765" t="s">
        <v>9015</v>
      </c>
      <c r="K3765" t="str">
        <f ca="1">IF(ISNA(XLOOKUP(A3765,Customers!A:A,Customers!A:A)),"Invalid FK","Valid")</f>
        <v>Valid</v>
      </c>
      <c r="L3765" t="str">
        <f ca="1">IF(ISNA(XLOOKUP(B3765,Vendors!A:A,Vendors!A:A)),"Invalid FK","Valid")</f>
        <v>Valid</v>
      </c>
      <c r="M3765" t="str">
        <f ca="1">IF(ISNA(XLOOKUP(C3765,Headcount!C:C,Headcount!C:C)),"Invalid FK","Valid")</f>
        <v>Valid</v>
      </c>
    </row>
    <row r="3766" spans="1:13">
      <c r="A3766" t="s">
        <v>9016</v>
      </c>
      <c r="B3766" s="1">
        <v>44653</v>
      </c>
      <c r="C3766">
        <v>-56616.45</v>
      </c>
      <c r="D3766" t="s">
        <v>1478</v>
      </c>
      <c r="E3766" t="s">
        <v>1496</v>
      </c>
      <c r="F3766" t="s">
        <v>268</v>
      </c>
      <c r="G3766" t="s">
        <v>13</v>
      </c>
      <c r="I3766" t="s">
        <v>167</v>
      </c>
      <c r="J3766" t="s">
        <v>9017</v>
      </c>
      <c r="K3766" t="str">
        <f ca="1">IF(ISNA(XLOOKUP(A3766,Customers!A:A,Customers!A:A)),"Invalid FK","Valid")</f>
        <v>Valid</v>
      </c>
      <c r="L3766" t="str">
        <f ca="1">IF(ISNA(XLOOKUP(B3766,Vendors!A:A,Vendors!A:A)),"Invalid FK","Valid")</f>
        <v>Valid</v>
      </c>
      <c r="M3766" t="str">
        <f ca="1">IF(ISNA(XLOOKUP(C3766,Headcount!C:C,Headcount!C:C)),"Invalid FK","Valid")</f>
        <v>Valid</v>
      </c>
    </row>
    <row r="3767" spans="1:13">
      <c r="A3767" t="s">
        <v>9018</v>
      </c>
      <c r="B3767" s="1">
        <v>45068</v>
      </c>
      <c r="C3767">
        <v>-29736.3</v>
      </c>
      <c r="D3767" t="s">
        <v>1478</v>
      </c>
      <c r="E3767" t="s">
        <v>1509</v>
      </c>
      <c r="F3767" t="s">
        <v>271</v>
      </c>
      <c r="G3767" t="s">
        <v>8</v>
      </c>
      <c r="I3767" t="s">
        <v>137</v>
      </c>
      <c r="J3767" t="s">
        <v>9019</v>
      </c>
      <c r="K3767" t="str">
        <f ca="1">IF(ISNA(XLOOKUP(A3767,Customers!A:A,Customers!A:A)),"Invalid FK","Valid")</f>
        <v>Valid</v>
      </c>
      <c r="L3767" t="str">
        <f ca="1">IF(ISNA(XLOOKUP(B3767,Vendors!A:A,Vendors!A:A)),"Invalid FK","Valid")</f>
        <v>Valid</v>
      </c>
      <c r="M3767" t="str">
        <f ca="1">IF(ISNA(XLOOKUP(C3767,Headcount!C:C,Headcount!C:C)),"Invalid FK","Valid")</f>
        <v>Valid</v>
      </c>
    </row>
    <row r="3768" spans="1:13">
      <c r="A3768" t="s">
        <v>9020</v>
      </c>
      <c r="B3768" s="1">
        <v>44897</v>
      </c>
      <c r="C3768">
        <v>233473.67</v>
      </c>
      <c r="D3768" t="s">
        <v>1483</v>
      </c>
      <c r="E3768" t="s">
        <v>1499</v>
      </c>
      <c r="F3768" t="s">
        <v>268</v>
      </c>
      <c r="G3768" t="s">
        <v>29</v>
      </c>
      <c r="H3768" t="s">
        <v>1081</v>
      </c>
      <c r="J3768" t="s">
        <v>9021</v>
      </c>
      <c r="K3768" t="str">
        <f ca="1">IF(ISNA(XLOOKUP(A3768,Customers!A:A,Customers!A:A)),"Invalid FK","Valid")</f>
        <v>Valid</v>
      </c>
      <c r="L3768" t="str">
        <f ca="1">IF(ISNA(XLOOKUP(B3768,Vendors!A:A,Vendors!A:A)),"Invalid FK","Valid")</f>
        <v>Valid</v>
      </c>
      <c r="M3768" t="str">
        <f ca="1">IF(ISNA(XLOOKUP(C3768,Headcount!C:C,Headcount!C:C)),"Invalid FK","Valid")</f>
        <v>Valid</v>
      </c>
    </row>
    <row r="3769" spans="1:13">
      <c r="A3769" t="s">
        <v>9022</v>
      </c>
      <c r="B3769" s="1">
        <v>44996</v>
      </c>
      <c r="C3769">
        <v>-40257.839999999997</v>
      </c>
      <c r="D3769" t="s">
        <v>1478</v>
      </c>
      <c r="E3769" t="s">
        <v>1496</v>
      </c>
      <c r="F3769" t="s">
        <v>264</v>
      </c>
      <c r="G3769" t="s">
        <v>29</v>
      </c>
      <c r="I3769" t="s">
        <v>34</v>
      </c>
      <c r="J3769" t="s">
        <v>9023</v>
      </c>
      <c r="K3769" t="str">
        <f ca="1">IF(ISNA(XLOOKUP(A3769,Customers!A:A,Customers!A:A)),"Invalid FK","Valid")</f>
        <v>Valid</v>
      </c>
      <c r="L3769" t="str">
        <f ca="1">IF(ISNA(XLOOKUP(B3769,Vendors!A:A,Vendors!A:A)),"Invalid FK","Valid")</f>
        <v>Valid</v>
      </c>
      <c r="M3769" t="str">
        <f ca="1">IF(ISNA(XLOOKUP(C3769,Headcount!C:C,Headcount!C:C)),"Invalid FK","Valid")</f>
        <v>Valid</v>
      </c>
    </row>
    <row r="3770" spans="1:13">
      <c r="A3770" t="s">
        <v>9024</v>
      </c>
      <c r="B3770" s="1">
        <v>44676</v>
      </c>
      <c r="C3770">
        <v>15645.59</v>
      </c>
      <c r="D3770" t="s">
        <v>1504</v>
      </c>
      <c r="E3770" t="s">
        <v>1504</v>
      </c>
      <c r="F3770" t="s">
        <v>268</v>
      </c>
      <c r="G3770" t="s">
        <v>17</v>
      </c>
      <c r="J3770" t="s">
        <v>9025</v>
      </c>
      <c r="K3770" t="str">
        <f ca="1">IF(ISNA(XLOOKUP(A3770,Customers!A:A,Customers!A:A)),"Invalid FK","Valid")</f>
        <v>Valid</v>
      </c>
      <c r="L3770" t="str">
        <f ca="1">IF(ISNA(XLOOKUP(B3770,Vendors!A:A,Vendors!A:A)),"Invalid FK","Valid")</f>
        <v>Valid</v>
      </c>
      <c r="M3770" t="str">
        <f ca="1">IF(ISNA(XLOOKUP(C3770,Headcount!C:C,Headcount!C:C)),"Invalid FK","Valid")</f>
        <v>Valid</v>
      </c>
    </row>
    <row r="3771" spans="1:13">
      <c r="A3771" t="s">
        <v>9026</v>
      </c>
      <c r="B3771" s="1">
        <v>44887</v>
      </c>
      <c r="C3771">
        <v>-63584.17</v>
      </c>
      <c r="D3771" t="s">
        <v>1478</v>
      </c>
      <c r="E3771" t="s">
        <v>1496</v>
      </c>
      <c r="F3771" t="s">
        <v>264</v>
      </c>
      <c r="G3771" t="s">
        <v>13</v>
      </c>
      <c r="I3771" t="s">
        <v>71</v>
      </c>
      <c r="J3771" t="s">
        <v>9027</v>
      </c>
      <c r="K3771" t="str">
        <f ca="1">IF(ISNA(XLOOKUP(A3771,Customers!A:A,Customers!A:A)),"Invalid FK","Valid")</f>
        <v>Valid</v>
      </c>
      <c r="L3771" t="str">
        <f ca="1">IF(ISNA(XLOOKUP(B3771,Vendors!A:A,Vendors!A:A)),"Invalid FK","Valid")</f>
        <v>Valid</v>
      </c>
      <c r="M3771" t="str">
        <f ca="1">IF(ISNA(XLOOKUP(C3771,Headcount!C:C,Headcount!C:C)),"Invalid FK","Valid")</f>
        <v>Valid</v>
      </c>
    </row>
    <row r="3772" spans="1:13">
      <c r="A3772" t="s">
        <v>9028</v>
      </c>
      <c r="B3772" s="1">
        <v>45090</v>
      </c>
      <c r="C3772">
        <v>122260.62</v>
      </c>
      <c r="D3772" t="s">
        <v>1483</v>
      </c>
      <c r="E3772" t="s">
        <v>1487</v>
      </c>
      <c r="F3772" t="s">
        <v>268</v>
      </c>
      <c r="G3772" t="s">
        <v>8</v>
      </c>
      <c r="H3772" t="s">
        <v>1403</v>
      </c>
      <c r="J3772" t="s">
        <v>9029</v>
      </c>
      <c r="K3772" t="str">
        <f ca="1">IF(ISNA(XLOOKUP(A3772,Customers!A:A,Customers!A:A)),"Invalid FK","Valid")</f>
        <v>Valid</v>
      </c>
      <c r="L3772" t="str">
        <f ca="1">IF(ISNA(XLOOKUP(B3772,Vendors!A:A,Vendors!A:A)),"Invalid FK","Valid")</f>
        <v>Valid</v>
      </c>
      <c r="M3772" t="str">
        <f ca="1">IF(ISNA(XLOOKUP(C3772,Headcount!C:C,Headcount!C:C)),"Invalid FK","Valid")</f>
        <v>Valid</v>
      </c>
    </row>
    <row r="3773" spans="1:13">
      <c r="A3773" t="s">
        <v>9030</v>
      </c>
      <c r="B3773" s="1">
        <v>44916</v>
      </c>
      <c r="C3773">
        <v>-66388.160000000003</v>
      </c>
      <c r="D3773" t="s">
        <v>1478</v>
      </c>
      <c r="E3773" t="s">
        <v>36</v>
      </c>
      <c r="F3773" t="s">
        <v>264</v>
      </c>
      <c r="G3773" t="s">
        <v>8</v>
      </c>
      <c r="I3773" t="s">
        <v>195</v>
      </c>
      <c r="J3773" t="s">
        <v>9031</v>
      </c>
      <c r="K3773" t="str">
        <f ca="1">IF(ISNA(XLOOKUP(A3773,Customers!A:A,Customers!A:A)),"Invalid FK","Valid")</f>
        <v>Valid</v>
      </c>
      <c r="L3773" t="str">
        <f ca="1">IF(ISNA(XLOOKUP(B3773,Vendors!A:A,Vendors!A:A)),"Invalid FK","Valid")</f>
        <v>Valid</v>
      </c>
      <c r="M3773" t="str">
        <f ca="1">IF(ISNA(XLOOKUP(C3773,Headcount!C:C,Headcount!C:C)),"Invalid FK","Valid")</f>
        <v>Valid</v>
      </c>
    </row>
    <row r="3774" spans="1:13">
      <c r="A3774" t="s">
        <v>9032</v>
      </c>
      <c r="B3774" s="1">
        <v>44782</v>
      </c>
      <c r="C3774">
        <v>106017.22</v>
      </c>
      <c r="D3774" t="s">
        <v>1483</v>
      </c>
      <c r="E3774" t="s">
        <v>1487</v>
      </c>
      <c r="F3774" t="s">
        <v>268</v>
      </c>
      <c r="G3774" t="s">
        <v>13</v>
      </c>
      <c r="H3774" t="s">
        <v>1091</v>
      </c>
      <c r="J3774" t="s">
        <v>9033</v>
      </c>
      <c r="K3774" t="str">
        <f ca="1">IF(ISNA(XLOOKUP(A3774,Customers!A:A,Customers!A:A)),"Invalid FK","Valid")</f>
        <v>Valid</v>
      </c>
      <c r="L3774" t="str">
        <f ca="1">IF(ISNA(XLOOKUP(B3774,Vendors!A:A,Vendors!A:A)),"Invalid FK","Valid")</f>
        <v>Valid</v>
      </c>
      <c r="M3774" t="str">
        <f ca="1">IF(ISNA(XLOOKUP(C3774,Headcount!C:C,Headcount!C:C)),"Invalid FK","Valid")</f>
        <v>Valid</v>
      </c>
    </row>
    <row r="3775" spans="1:13">
      <c r="A3775" t="s">
        <v>9034</v>
      </c>
      <c r="B3775" s="1">
        <v>45027</v>
      </c>
      <c r="C3775">
        <v>-21452.78</v>
      </c>
      <c r="D3775" t="s">
        <v>1478</v>
      </c>
      <c r="E3775" t="s">
        <v>7</v>
      </c>
      <c r="F3775" t="s">
        <v>268</v>
      </c>
      <c r="G3775" t="s">
        <v>17</v>
      </c>
      <c r="I3775" t="s">
        <v>163</v>
      </c>
      <c r="J3775" t="s">
        <v>9035</v>
      </c>
      <c r="K3775" t="str">
        <f ca="1">IF(ISNA(XLOOKUP(A3775,Customers!A:A,Customers!A:A)),"Invalid FK","Valid")</f>
        <v>Valid</v>
      </c>
      <c r="L3775" t="str">
        <f ca="1">IF(ISNA(XLOOKUP(B3775,Vendors!A:A,Vendors!A:A)),"Invalid FK","Valid")</f>
        <v>Valid</v>
      </c>
      <c r="M3775" t="str">
        <f ca="1">IF(ISNA(XLOOKUP(C3775,Headcount!C:C,Headcount!C:C)),"Invalid FK","Valid")</f>
        <v>Valid</v>
      </c>
    </row>
    <row r="3776" spans="1:13">
      <c r="A3776" t="s">
        <v>9036</v>
      </c>
      <c r="B3776" s="1">
        <v>44732</v>
      </c>
      <c r="C3776">
        <v>193006.58</v>
      </c>
      <c r="D3776" t="s">
        <v>1483</v>
      </c>
      <c r="E3776" t="s">
        <v>1499</v>
      </c>
      <c r="F3776" t="s">
        <v>264</v>
      </c>
      <c r="G3776" t="s">
        <v>17</v>
      </c>
      <c r="H3776" t="s">
        <v>1061</v>
      </c>
      <c r="J3776" t="s">
        <v>9037</v>
      </c>
      <c r="K3776" t="str">
        <f ca="1">IF(ISNA(XLOOKUP(A3776,Customers!A:A,Customers!A:A)),"Invalid FK","Valid")</f>
        <v>Valid</v>
      </c>
      <c r="L3776" t="str">
        <f ca="1">IF(ISNA(XLOOKUP(B3776,Vendors!A:A,Vendors!A:A)),"Invalid FK","Valid")</f>
        <v>Valid</v>
      </c>
      <c r="M3776" t="str">
        <f ca="1">IF(ISNA(XLOOKUP(C3776,Headcount!C:C,Headcount!C:C)),"Invalid FK","Valid")</f>
        <v>Valid</v>
      </c>
    </row>
    <row r="3777" spans="1:13">
      <c r="A3777" t="s">
        <v>9038</v>
      </c>
      <c r="B3777" s="1">
        <v>44619</v>
      </c>
      <c r="C3777">
        <v>141532.65</v>
      </c>
      <c r="D3777" t="s">
        <v>1483</v>
      </c>
      <c r="E3777" t="s">
        <v>1499</v>
      </c>
      <c r="F3777" t="s">
        <v>271</v>
      </c>
      <c r="G3777" t="s">
        <v>29</v>
      </c>
      <c r="H3777" t="s">
        <v>780</v>
      </c>
      <c r="J3777" t="s">
        <v>9039</v>
      </c>
      <c r="K3777" t="str">
        <f ca="1">IF(ISNA(XLOOKUP(A3777,Customers!A:A,Customers!A:A)),"Invalid FK","Valid")</f>
        <v>Valid</v>
      </c>
      <c r="L3777" t="str">
        <f ca="1">IF(ISNA(XLOOKUP(B3777,Vendors!A:A,Vendors!A:A)),"Invalid FK","Valid")</f>
        <v>Valid</v>
      </c>
      <c r="M3777" t="str">
        <f ca="1">IF(ISNA(XLOOKUP(C3777,Headcount!C:C,Headcount!C:C)),"Invalid FK","Valid")</f>
        <v>Valid</v>
      </c>
    </row>
    <row r="3778" spans="1:13">
      <c r="A3778" t="s">
        <v>9040</v>
      </c>
      <c r="B3778" s="1">
        <v>44974</v>
      </c>
      <c r="C3778">
        <v>-49571.87</v>
      </c>
      <c r="D3778" t="s">
        <v>1478</v>
      </c>
      <c r="E3778" t="s">
        <v>1534</v>
      </c>
      <c r="F3778" t="s">
        <v>268</v>
      </c>
      <c r="G3778" t="s">
        <v>8</v>
      </c>
      <c r="I3778" t="s">
        <v>95</v>
      </c>
      <c r="J3778" t="s">
        <v>9041</v>
      </c>
      <c r="K3778" t="str">
        <f ca="1">IF(ISNA(XLOOKUP(A3778,Customers!A:A,Customers!A:A)),"Invalid FK","Valid")</f>
        <v>Valid</v>
      </c>
      <c r="L3778" t="str">
        <f ca="1">IF(ISNA(XLOOKUP(B3778,Vendors!A:A,Vendors!A:A)),"Invalid FK","Valid")</f>
        <v>Valid</v>
      </c>
      <c r="M3778" t="str">
        <f ca="1">IF(ISNA(XLOOKUP(C3778,Headcount!C:C,Headcount!C:C)),"Invalid FK","Valid")</f>
        <v>Valid</v>
      </c>
    </row>
    <row r="3779" spans="1:13">
      <c r="A3779" t="s">
        <v>9042</v>
      </c>
      <c r="B3779" s="1">
        <v>44912</v>
      </c>
      <c r="C3779">
        <v>174973.2</v>
      </c>
      <c r="D3779" t="s">
        <v>1483</v>
      </c>
      <c r="E3779" t="s">
        <v>1499</v>
      </c>
      <c r="F3779" t="s">
        <v>268</v>
      </c>
      <c r="G3779" t="s">
        <v>29</v>
      </c>
      <c r="H3779" t="s">
        <v>1005</v>
      </c>
      <c r="J3779" t="s">
        <v>9043</v>
      </c>
      <c r="K3779" t="str">
        <f ca="1">IF(ISNA(XLOOKUP(A3779,Customers!A:A,Customers!A:A)),"Invalid FK","Valid")</f>
        <v>Valid</v>
      </c>
      <c r="L3779" t="str">
        <f ca="1">IF(ISNA(XLOOKUP(B3779,Vendors!A:A,Vendors!A:A)),"Invalid FK","Valid")</f>
        <v>Valid</v>
      </c>
      <c r="M3779" t="str">
        <f ca="1">IF(ISNA(XLOOKUP(C3779,Headcount!C:C,Headcount!C:C)),"Invalid FK","Valid")</f>
        <v>Valid</v>
      </c>
    </row>
    <row r="3780" spans="1:13">
      <c r="A3780" t="s">
        <v>9044</v>
      </c>
      <c r="B3780" s="1">
        <v>44568</v>
      </c>
      <c r="C3780">
        <v>-43583.88</v>
      </c>
      <c r="D3780" t="s">
        <v>1478</v>
      </c>
      <c r="E3780" t="s">
        <v>7</v>
      </c>
      <c r="F3780" t="s">
        <v>268</v>
      </c>
      <c r="G3780" t="s">
        <v>17</v>
      </c>
      <c r="I3780" t="s">
        <v>238</v>
      </c>
      <c r="J3780" t="s">
        <v>9045</v>
      </c>
      <c r="K3780" t="str">
        <f ca="1">IF(ISNA(XLOOKUP(A3780,Customers!A:A,Customers!A:A)),"Invalid FK","Valid")</f>
        <v>Valid</v>
      </c>
      <c r="L3780" t="str">
        <f ca="1">IF(ISNA(XLOOKUP(B3780,Vendors!A:A,Vendors!A:A)),"Invalid FK","Valid")</f>
        <v>Valid</v>
      </c>
      <c r="M3780" t="str">
        <f ca="1">IF(ISNA(XLOOKUP(C3780,Headcount!C:C,Headcount!C:C)),"Invalid FK","Valid")</f>
        <v>Valid</v>
      </c>
    </row>
    <row r="3781" spans="1:13">
      <c r="A3781" t="s">
        <v>9046</v>
      </c>
      <c r="B3781" s="1">
        <v>44590</v>
      </c>
      <c r="C3781">
        <v>-14995.69</v>
      </c>
      <c r="D3781" t="s">
        <v>1478</v>
      </c>
      <c r="E3781" t="s">
        <v>1496</v>
      </c>
      <c r="F3781" t="s">
        <v>264</v>
      </c>
      <c r="G3781" t="s">
        <v>17</v>
      </c>
      <c r="I3781" t="s">
        <v>27</v>
      </c>
      <c r="J3781" t="s">
        <v>9047</v>
      </c>
      <c r="K3781" t="str">
        <f ca="1">IF(ISNA(XLOOKUP(A3781,Customers!A:A,Customers!A:A)),"Invalid FK","Valid")</f>
        <v>Valid</v>
      </c>
      <c r="L3781" t="str">
        <f ca="1">IF(ISNA(XLOOKUP(B3781,Vendors!A:A,Vendors!A:A)),"Invalid FK","Valid")</f>
        <v>Valid</v>
      </c>
      <c r="M3781" t="str">
        <f ca="1">IF(ISNA(XLOOKUP(C3781,Headcount!C:C,Headcount!C:C)),"Invalid FK","Valid")</f>
        <v>Valid</v>
      </c>
    </row>
    <row r="3782" spans="1:13">
      <c r="A3782" t="s">
        <v>9048</v>
      </c>
      <c r="B3782" s="1">
        <v>45171</v>
      </c>
      <c r="C3782">
        <v>133987.74</v>
      </c>
      <c r="D3782" t="s">
        <v>1483</v>
      </c>
      <c r="E3782" t="s">
        <v>1487</v>
      </c>
      <c r="F3782" t="s">
        <v>264</v>
      </c>
      <c r="G3782" t="s">
        <v>29</v>
      </c>
      <c r="H3782" t="s">
        <v>1133</v>
      </c>
      <c r="J3782" t="s">
        <v>9049</v>
      </c>
      <c r="K3782" t="str">
        <f ca="1">IF(ISNA(XLOOKUP(A3782,Customers!A:A,Customers!A:A)),"Invalid FK","Valid")</f>
        <v>Valid</v>
      </c>
      <c r="L3782" t="str">
        <f ca="1">IF(ISNA(XLOOKUP(B3782,Vendors!A:A,Vendors!A:A)),"Invalid FK","Valid")</f>
        <v>Valid</v>
      </c>
      <c r="M3782" t="str">
        <f ca="1">IF(ISNA(XLOOKUP(C3782,Headcount!C:C,Headcount!C:C)),"Invalid FK","Valid")</f>
        <v>Valid</v>
      </c>
    </row>
    <row r="3783" spans="1:13">
      <c r="A3783" t="s">
        <v>9050</v>
      </c>
      <c r="B3783" s="1">
        <v>44637</v>
      </c>
      <c r="C3783">
        <v>92333.93</v>
      </c>
      <c r="D3783" t="s">
        <v>1483</v>
      </c>
      <c r="E3783" t="s">
        <v>1499</v>
      </c>
      <c r="F3783" t="s">
        <v>268</v>
      </c>
      <c r="G3783" t="s">
        <v>13</v>
      </c>
      <c r="H3783" t="s">
        <v>1339</v>
      </c>
      <c r="J3783" t="s">
        <v>9051</v>
      </c>
      <c r="K3783" t="str">
        <f ca="1">IF(ISNA(XLOOKUP(A3783,Customers!A:A,Customers!A:A)),"Invalid FK","Valid")</f>
        <v>Valid</v>
      </c>
      <c r="L3783" t="str">
        <f ca="1">IF(ISNA(XLOOKUP(B3783,Vendors!A:A,Vendors!A:A)),"Invalid FK","Valid")</f>
        <v>Valid</v>
      </c>
      <c r="M3783" t="str">
        <f ca="1">IF(ISNA(XLOOKUP(C3783,Headcount!C:C,Headcount!C:C)),"Invalid FK","Valid")</f>
        <v>Valid</v>
      </c>
    </row>
    <row r="3784" spans="1:13">
      <c r="A3784" t="s">
        <v>9052</v>
      </c>
      <c r="B3784" s="1">
        <v>44838</v>
      </c>
      <c r="C3784">
        <v>-23994.67</v>
      </c>
      <c r="D3784" t="s">
        <v>1478</v>
      </c>
      <c r="E3784" t="s">
        <v>1496</v>
      </c>
      <c r="F3784" t="s">
        <v>271</v>
      </c>
      <c r="G3784" t="s">
        <v>13</v>
      </c>
      <c r="I3784" t="s">
        <v>5</v>
      </c>
      <c r="J3784" t="s">
        <v>9053</v>
      </c>
      <c r="K3784" t="str">
        <f ca="1">IF(ISNA(XLOOKUP(A3784,Customers!A:A,Customers!A:A)),"Invalid FK","Valid")</f>
        <v>Valid</v>
      </c>
      <c r="L3784" t="str">
        <f ca="1">IF(ISNA(XLOOKUP(B3784,Vendors!A:A,Vendors!A:A)),"Invalid FK","Valid")</f>
        <v>Valid</v>
      </c>
      <c r="M3784" t="str">
        <f ca="1">IF(ISNA(XLOOKUP(C3784,Headcount!C:C,Headcount!C:C)),"Invalid FK","Valid")</f>
        <v>Valid</v>
      </c>
    </row>
    <row r="3785" spans="1:13">
      <c r="A3785" t="s">
        <v>9054</v>
      </c>
      <c r="B3785" s="1">
        <v>44881</v>
      </c>
      <c r="C3785">
        <v>-45199.11</v>
      </c>
      <c r="D3785" t="s">
        <v>1478</v>
      </c>
      <c r="E3785" t="s">
        <v>1496</v>
      </c>
      <c r="F3785" t="s">
        <v>264</v>
      </c>
      <c r="G3785" t="s">
        <v>8</v>
      </c>
      <c r="I3785" t="s">
        <v>135</v>
      </c>
      <c r="J3785" t="s">
        <v>9055</v>
      </c>
      <c r="K3785" t="str">
        <f ca="1">IF(ISNA(XLOOKUP(A3785,Customers!A:A,Customers!A:A)),"Invalid FK","Valid")</f>
        <v>Valid</v>
      </c>
      <c r="L3785" t="str">
        <f ca="1">IF(ISNA(XLOOKUP(B3785,Vendors!A:A,Vendors!A:A)),"Invalid FK","Valid")</f>
        <v>Valid</v>
      </c>
      <c r="M3785" t="str">
        <f ca="1">IF(ISNA(XLOOKUP(C3785,Headcount!C:C,Headcount!C:C)),"Invalid FK","Valid")</f>
        <v>Valid</v>
      </c>
    </row>
    <row r="3786" spans="1:13">
      <c r="A3786" t="s">
        <v>9056</v>
      </c>
      <c r="B3786" s="1">
        <v>44907</v>
      </c>
      <c r="C3786">
        <v>22827.54</v>
      </c>
      <c r="D3786" t="s">
        <v>1587</v>
      </c>
      <c r="E3786" t="s">
        <v>1587</v>
      </c>
      <c r="F3786" t="s">
        <v>264</v>
      </c>
      <c r="G3786" t="s">
        <v>8</v>
      </c>
      <c r="J3786" t="s">
        <v>9057</v>
      </c>
      <c r="K3786" t="str">
        <f ca="1">IF(ISNA(XLOOKUP(A3786,Customers!A:A,Customers!A:A)),"Invalid FK","Valid")</f>
        <v>Valid</v>
      </c>
      <c r="L3786" t="str">
        <f ca="1">IF(ISNA(XLOOKUP(B3786,Vendors!A:A,Vendors!A:A)),"Invalid FK","Valid")</f>
        <v>Valid</v>
      </c>
      <c r="M3786" t="str">
        <f ca="1">IF(ISNA(XLOOKUP(C3786,Headcount!C:C,Headcount!C:C)),"Invalid FK","Valid")</f>
        <v>Valid</v>
      </c>
    </row>
    <row r="3787" spans="1:13">
      <c r="A3787" t="s">
        <v>9058</v>
      </c>
      <c r="B3787" s="1">
        <v>44830</v>
      </c>
      <c r="C3787">
        <v>103418.86</v>
      </c>
      <c r="D3787" t="s">
        <v>1483</v>
      </c>
      <c r="E3787" t="s">
        <v>1499</v>
      </c>
      <c r="F3787" t="s">
        <v>271</v>
      </c>
      <c r="G3787" t="s">
        <v>13</v>
      </c>
      <c r="H3787" t="s">
        <v>1005</v>
      </c>
      <c r="J3787" t="s">
        <v>9059</v>
      </c>
      <c r="K3787" t="str">
        <f ca="1">IF(ISNA(XLOOKUP(A3787,Customers!A:A,Customers!A:A)),"Invalid FK","Valid")</f>
        <v>Valid</v>
      </c>
      <c r="L3787" t="str">
        <f ca="1">IF(ISNA(XLOOKUP(B3787,Vendors!A:A,Vendors!A:A)),"Invalid FK","Valid")</f>
        <v>Valid</v>
      </c>
      <c r="M3787" t="str">
        <f ca="1">IF(ISNA(XLOOKUP(C3787,Headcount!C:C,Headcount!C:C)),"Invalid FK","Valid")</f>
        <v>Valid</v>
      </c>
    </row>
    <row r="3788" spans="1:13">
      <c r="A3788" t="s">
        <v>9060</v>
      </c>
      <c r="B3788" s="1">
        <v>44643</v>
      </c>
      <c r="C3788">
        <v>-66384.73</v>
      </c>
      <c r="D3788" t="s">
        <v>1478</v>
      </c>
      <c r="E3788" t="s">
        <v>1509</v>
      </c>
      <c r="F3788" t="s">
        <v>268</v>
      </c>
      <c r="G3788" t="s">
        <v>29</v>
      </c>
      <c r="I3788" t="s">
        <v>207</v>
      </c>
      <c r="J3788" t="s">
        <v>9061</v>
      </c>
      <c r="K3788" t="str">
        <f ca="1">IF(ISNA(XLOOKUP(A3788,Customers!A:A,Customers!A:A)),"Invalid FK","Valid")</f>
        <v>Valid</v>
      </c>
      <c r="L3788" t="str">
        <f ca="1">IF(ISNA(XLOOKUP(B3788,Vendors!A:A,Vendors!A:A)),"Invalid FK","Valid")</f>
        <v>Valid</v>
      </c>
      <c r="M3788" t="str">
        <f ca="1">IF(ISNA(XLOOKUP(C3788,Headcount!C:C,Headcount!C:C)),"Invalid FK","Valid")</f>
        <v>Valid</v>
      </c>
    </row>
    <row r="3789" spans="1:13">
      <c r="A3789" t="s">
        <v>9062</v>
      </c>
      <c r="B3789" s="1">
        <v>44643</v>
      </c>
      <c r="C3789">
        <v>201647.82</v>
      </c>
      <c r="D3789" t="s">
        <v>1483</v>
      </c>
      <c r="E3789" t="s">
        <v>1487</v>
      </c>
      <c r="F3789" t="s">
        <v>271</v>
      </c>
      <c r="G3789" t="s">
        <v>17</v>
      </c>
      <c r="H3789" t="s">
        <v>808</v>
      </c>
      <c r="J3789" t="s">
        <v>9063</v>
      </c>
      <c r="K3789" t="str">
        <f ca="1">IF(ISNA(XLOOKUP(A3789,Customers!A:A,Customers!A:A)),"Invalid FK","Valid")</f>
        <v>Valid</v>
      </c>
      <c r="L3789" t="str">
        <f ca="1">IF(ISNA(XLOOKUP(B3789,Vendors!A:A,Vendors!A:A)),"Invalid FK","Valid")</f>
        <v>Valid</v>
      </c>
      <c r="M3789" t="str">
        <f ca="1">IF(ISNA(XLOOKUP(C3789,Headcount!C:C,Headcount!C:C)),"Invalid FK","Valid")</f>
        <v>Valid</v>
      </c>
    </row>
    <row r="3790" spans="1:13">
      <c r="A3790" t="s">
        <v>9064</v>
      </c>
      <c r="B3790" s="1">
        <v>45150</v>
      </c>
      <c r="C3790">
        <v>153945.16</v>
      </c>
      <c r="D3790" t="s">
        <v>1483</v>
      </c>
      <c r="E3790" t="s">
        <v>1499</v>
      </c>
      <c r="F3790" t="s">
        <v>264</v>
      </c>
      <c r="G3790" t="s">
        <v>29</v>
      </c>
      <c r="H3790" t="s">
        <v>1027</v>
      </c>
      <c r="J3790" t="s">
        <v>9065</v>
      </c>
      <c r="K3790" t="str">
        <f ca="1">IF(ISNA(XLOOKUP(A3790,Customers!A:A,Customers!A:A)),"Invalid FK","Valid")</f>
        <v>Valid</v>
      </c>
      <c r="L3790" t="str">
        <f ca="1">IF(ISNA(XLOOKUP(B3790,Vendors!A:A,Vendors!A:A)),"Invalid FK","Valid")</f>
        <v>Valid</v>
      </c>
      <c r="M3790" t="str">
        <f ca="1">IF(ISNA(XLOOKUP(C3790,Headcount!C:C,Headcount!C:C)),"Invalid FK","Valid")</f>
        <v>Valid</v>
      </c>
    </row>
    <row r="3791" spans="1:13">
      <c r="A3791" t="s">
        <v>9066</v>
      </c>
      <c r="B3791" s="1">
        <v>45134</v>
      </c>
      <c r="C3791">
        <v>98728</v>
      </c>
      <c r="D3791" t="s">
        <v>1483</v>
      </c>
      <c r="E3791" t="s">
        <v>1499</v>
      </c>
      <c r="F3791" t="s">
        <v>268</v>
      </c>
      <c r="G3791" t="s">
        <v>13</v>
      </c>
      <c r="H3791" t="s">
        <v>1363</v>
      </c>
      <c r="J3791" t="s">
        <v>9067</v>
      </c>
      <c r="K3791" t="str">
        <f ca="1">IF(ISNA(XLOOKUP(A3791,Customers!A:A,Customers!A:A)),"Invalid FK","Valid")</f>
        <v>Valid</v>
      </c>
      <c r="L3791" t="str">
        <f ca="1">IF(ISNA(XLOOKUP(B3791,Vendors!A:A,Vendors!A:A)),"Invalid FK","Valid")</f>
        <v>Valid</v>
      </c>
      <c r="M3791" t="str">
        <f ca="1">IF(ISNA(XLOOKUP(C3791,Headcount!C:C,Headcount!C:C)),"Invalid FK","Valid")</f>
        <v>Valid</v>
      </c>
    </row>
    <row r="3792" spans="1:13">
      <c r="A3792" t="s">
        <v>9068</v>
      </c>
      <c r="B3792" s="1">
        <v>45094</v>
      </c>
      <c r="C3792">
        <v>167609.49</v>
      </c>
      <c r="D3792" t="s">
        <v>1483</v>
      </c>
      <c r="E3792" t="s">
        <v>1499</v>
      </c>
      <c r="F3792" t="s">
        <v>264</v>
      </c>
      <c r="G3792" t="s">
        <v>8</v>
      </c>
      <c r="H3792" t="s">
        <v>746</v>
      </c>
      <c r="J3792" t="s">
        <v>9069</v>
      </c>
      <c r="K3792" t="str">
        <f ca="1">IF(ISNA(XLOOKUP(A3792,Customers!A:A,Customers!A:A)),"Invalid FK","Valid")</f>
        <v>Valid</v>
      </c>
      <c r="L3792" t="str">
        <f ca="1">IF(ISNA(XLOOKUP(B3792,Vendors!A:A,Vendors!A:A)),"Invalid FK","Valid")</f>
        <v>Valid</v>
      </c>
      <c r="M3792" t="str">
        <f ca="1">IF(ISNA(XLOOKUP(C3792,Headcount!C:C,Headcount!C:C)),"Invalid FK","Valid")</f>
        <v>Valid</v>
      </c>
    </row>
    <row r="3793" spans="1:13">
      <c r="A3793" t="s">
        <v>9070</v>
      </c>
      <c r="B3793" s="1">
        <v>45240</v>
      </c>
      <c r="C3793">
        <v>-65466.06</v>
      </c>
      <c r="D3793" t="s">
        <v>1478</v>
      </c>
      <c r="E3793" t="s">
        <v>1534</v>
      </c>
      <c r="F3793" t="s">
        <v>268</v>
      </c>
      <c r="G3793" t="s">
        <v>29</v>
      </c>
      <c r="I3793" t="s">
        <v>159</v>
      </c>
      <c r="J3793" t="s">
        <v>9071</v>
      </c>
      <c r="K3793" t="str">
        <f ca="1">IF(ISNA(XLOOKUP(A3793,Customers!A:A,Customers!A:A)),"Invalid FK","Valid")</f>
        <v>Valid</v>
      </c>
      <c r="L3793" t="str">
        <f ca="1">IF(ISNA(XLOOKUP(B3793,Vendors!A:A,Vendors!A:A)),"Invalid FK","Valid")</f>
        <v>Valid</v>
      </c>
      <c r="M3793" t="str">
        <f ca="1">IF(ISNA(XLOOKUP(C3793,Headcount!C:C,Headcount!C:C)),"Invalid FK","Valid")</f>
        <v>Valid</v>
      </c>
    </row>
    <row r="3794" spans="1:13">
      <c r="A3794" t="s">
        <v>9072</v>
      </c>
      <c r="B3794" s="1">
        <v>45040</v>
      </c>
      <c r="C3794">
        <v>-59040.52</v>
      </c>
      <c r="D3794" t="s">
        <v>1478</v>
      </c>
      <c r="E3794" t="s">
        <v>20</v>
      </c>
      <c r="F3794" t="s">
        <v>264</v>
      </c>
      <c r="G3794" t="s">
        <v>29</v>
      </c>
      <c r="I3794" t="s">
        <v>43</v>
      </c>
      <c r="J3794" t="s">
        <v>9073</v>
      </c>
      <c r="K3794" t="str">
        <f ca="1">IF(ISNA(XLOOKUP(A3794,Customers!A:A,Customers!A:A)),"Invalid FK","Valid")</f>
        <v>Valid</v>
      </c>
      <c r="L3794" t="str">
        <f ca="1">IF(ISNA(XLOOKUP(B3794,Vendors!A:A,Vendors!A:A)),"Invalid FK","Valid")</f>
        <v>Valid</v>
      </c>
      <c r="M3794" t="str">
        <f ca="1">IF(ISNA(XLOOKUP(C3794,Headcount!C:C,Headcount!C:C)),"Invalid FK","Valid")</f>
        <v>Valid</v>
      </c>
    </row>
    <row r="3795" spans="1:13">
      <c r="A3795" t="s">
        <v>9074</v>
      </c>
      <c r="B3795" s="1">
        <v>44961</v>
      </c>
      <c r="C3795">
        <v>16838.48</v>
      </c>
      <c r="D3795" t="s">
        <v>1924</v>
      </c>
      <c r="E3795" t="s">
        <v>1924</v>
      </c>
      <c r="F3795" t="s">
        <v>271</v>
      </c>
      <c r="G3795" t="s">
        <v>8</v>
      </c>
      <c r="J3795" t="s">
        <v>9075</v>
      </c>
      <c r="K3795" t="str">
        <f ca="1">IF(ISNA(XLOOKUP(A3795,Customers!A:A,Customers!A:A)),"Invalid FK","Valid")</f>
        <v>Valid</v>
      </c>
      <c r="L3795" t="str">
        <f ca="1">IF(ISNA(XLOOKUP(B3795,Vendors!A:A,Vendors!A:A)),"Invalid FK","Valid")</f>
        <v>Valid</v>
      </c>
      <c r="M3795" t="str">
        <f ca="1">IF(ISNA(XLOOKUP(C3795,Headcount!C:C,Headcount!C:C)),"Invalid FK","Valid")</f>
        <v>Valid</v>
      </c>
    </row>
    <row r="3796" spans="1:13">
      <c r="A3796" t="s">
        <v>9076</v>
      </c>
      <c r="B3796" s="1">
        <v>44637</v>
      </c>
      <c r="C3796">
        <v>-2000</v>
      </c>
      <c r="D3796" t="s">
        <v>1478</v>
      </c>
      <c r="E3796" t="s">
        <v>36</v>
      </c>
      <c r="F3796" t="s">
        <v>271</v>
      </c>
      <c r="G3796" t="s">
        <v>13</v>
      </c>
      <c r="I3796" t="s">
        <v>119</v>
      </c>
      <c r="J3796" t="s">
        <v>9077</v>
      </c>
      <c r="K3796" t="str">
        <f ca="1">IF(ISNA(XLOOKUP(A3796,Customers!A:A,Customers!A:A)),"Invalid FK","Valid")</f>
        <v>Valid</v>
      </c>
      <c r="L3796" t="str">
        <f ca="1">IF(ISNA(XLOOKUP(B3796,Vendors!A:A,Vendors!A:A)),"Invalid FK","Valid")</f>
        <v>Valid</v>
      </c>
      <c r="M3796" t="str">
        <f ca="1">IF(ISNA(XLOOKUP(C3796,Headcount!C:C,Headcount!C:C)),"Invalid FK","Valid")</f>
        <v>Valid</v>
      </c>
    </row>
    <row r="3797" spans="1:13">
      <c r="A3797" t="s">
        <v>9078</v>
      </c>
      <c r="B3797" s="1">
        <v>44869</v>
      </c>
      <c r="C3797">
        <v>142970.16</v>
      </c>
      <c r="D3797" t="s">
        <v>1483</v>
      </c>
      <c r="E3797" t="s">
        <v>1484</v>
      </c>
      <c r="F3797" t="s">
        <v>271</v>
      </c>
      <c r="G3797" t="s">
        <v>29</v>
      </c>
      <c r="H3797" t="s">
        <v>989</v>
      </c>
      <c r="J3797" t="s">
        <v>9079</v>
      </c>
      <c r="K3797" t="str">
        <f ca="1">IF(ISNA(XLOOKUP(A3797,Customers!A:A,Customers!A:A)),"Invalid FK","Valid")</f>
        <v>Valid</v>
      </c>
      <c r="L3797" t="str">
        <f ca="1">IF(ISNA(XLOOKUP(B3797,Vendors!A:A,Vendors!A:A)),"Invalid FK","Valid")</f>
        <v>Valid</v>
      </c>
      <c r="M3797" t="str">
        <f ca="1">IF(ISNA(XLOOKUP(C3797,Headcount!C:C,Headcount!C:C)),"Invalid FK","Valid")</f>
        <v>Valid</v>
      </c>
    </row>
    <row r="3798" spans="1:13">
      <c r="A3798" t="s">
        <v>9080</v>
      </c>
      <c r="B3798" s="1">
        <v>44824</v>
      </c>
      <c r="C3798">
        <v>246984.94</v>
      </c>
      <c r="D3798" t="s">
        <v>1483</v>
      </c>
      <c r="E3798" t="s">
        <v>1484</v>
      </c>
      <c r="F3798" t="s">
        <v>271</v>
      </c>
      <c r="G3798" t="s">
        <v>29</v>
      </c>
      <c r="H3798" t="s">
        <v>1045</v>
      </c>
      <c r="J3798" t="s">
        <v>9081</v>
      </c>
      <c r="K3798" t="str">
        <f ca="1">IF(ISNA(XLOOKUP(A3798,Customers!A:A,Customers!A:A)),"Invalid FK","Valid")</f>
        <v>Valid</v>
      </c>
      <c r="L3798" t="str">
        <f ca="1">IF(ISNA(XLOOKUP(B3798,Vendors!A:A,Vendors!A:A)),"Invalid FK","Valid")</f>
        <v>Valid</v>
      </c>
      <c r="M3798" t="str">
        <f ca="1">IF(ISNA(XLOOKUP(C3798,Headcount!C:C,Headcount!C:C)),"Invalid FK","Valid")</f>
        <v>Valid</v>
      </c>
    </row>
    <row r="3799" spans="1:13">
      <c r="A3799" t="s">
        <v>9082</v>
      </c>
      <c r="B3799" s="1">
        <v>44564</v>
      </c>
      <c r="C3799">
        <v>132641.62</v>
      </c>
      <c r="D3799" t="s">
        <v>1483</v>
      </c>
      <c r="E3799" t="s">
        <v>1484</v>
      </c>
      <c r="F3799" t="s">
        <v>268</v>
      </c>
      <c r="G3799" t="s">
        <v>13</v>
      </c>
      <c r="H3799" t="s">
        <v>672</v>
      </c>
      <c r="J3799" t="s">
        <v>9083</v>
      </c>
      <c r="K3799" t="str">
        <f ca="1">IF(ISNA(XLOOKUP(A3799,Customers!A:A,Customers!A:A)),"Invalid FK","Valid")</f>
        <v>Valid</v>
      </c>
      <c r="L3799" t="str">
        <f ca="1">IF(ISNA(XLOOKUP(B3799,Vendors!A:A,Vendors!A:A)),"Invalid FK","Valid")</f>
        <v>Valid</v>
      </c>
      <c r="M3799" t="str">
        <f ca="1">IF(ISNA(XLOOKUP(C3799,Headcount!C:C,Headcount!C:C)),"Invalid FK","Valid")</f>
        <v>Valid</v>
      </c>
    </row>
    <row r="3800" spans="1:13">
      <c r="A3800" t="s">
        <v>9084</v>
      </c>
      <c r="B3800" s="1">
        <v>44927</v>
      </c>
      <c r="C3800">
        <v>-36481.279999999999</v>
      </c>
      <c r="D3800" t="s">
        <v>1478</v>
      </c>
      <c r="E3800" t="s">
        <v>20</v>
      </c>
      <c r="F3800" t="s">
        <v>264</v>
      </c>
      <c r="G3800" t="s">
        <v>8</v>
      </c>
      <c r="I3800" t="s">
        <v>252</v>
      </c>
      <c r="J3800" t="s">
        <v>9085</v>
      </c>
      <c r="K3800" t="str">
        <f ca="1">IF(ISNA(XLOOKUP(A3800,Customers!A:A,Customers!A:A)),"Invalid FK","Valid")</f>
        <v>Valid</v>
      </c>
      <c r="L3800" t="str">
        <f ca="1">IF(ISNA(XLOOKUP(B3800,Vendors!A:A,Vendors!A:A)),"Invalid FK","Valid")</f>
        <v>Valid</v>
      </c>
      <c r="M3800" t="str">
        <f ca="1">IF(ISNA(XLOOKUP(C3800,Headcount!C:C,Headcount!C:C)),"Invalid FK","Valid")</f>
        <v>Valid</v>
      </c>
    </row>
    <row r="3801" spans="1:13">
      <c r="A3801" t="s">
        <v>9086</v>
      </c>
      <c r="B3801" s="1">
        <v>45155</v>
      </c>
      <c r="C3801">
        <v>-43255.26</v>
      </c>
      <c r="D3801" t="s">
        <v>1478</v>
      </c>
      <c r="E3801" t="s">
        <v>1509</v>
      </c>
      <c r="F3801" t="s">
        <v>264</v>
      </c>
      <c r="G3801" t="s">
        <v>8</v>
      </c>
      <c r="I3801" t="s">
        <v>93</v>
      </c>
      <c r="J3801" t="s">
        <v>9087</v>
      </c>
      <c r="K3801" t="str">
        <f ca="1">IF(ISNA(XLOOKUP(A3801,Customers!A:A,Customers!A:A)),"Invalid FK","Valid")</f>
        <v>Valid</v>
      </c>
      <c r="L3801" t="str">
        <f ca="1">IF(ISNA(XLOOKUP(B3801,Vendors!A:A,Vendors!A:A)),"Invalid FK","Valid")</f>
        <v>Valid</v>
      </c>
      <c r="M3801" t="str">
        <f ca="1">IF(ISNA(XLOOKUP(C3801,Headcount!C:C,Headcount!C:C)),"Invalid FK","Valid")</f>
        <v>Valid</v>
      </c>
    </row>
    <row r="3802" spans="1:13">
      <c r="A3802" t="s">
        <v>9088</v>
      </c>
      <c r="B3802" s="1">
        <v>45197</v>
      </c>
      <c r="C3802">
        <v>222112.97</v>
      </c>
      <c r="D3802" t="s">
        <v>1483</v>
      </c>
      <c r="E3802" t="s">
        <v>1499</v>
      </c>
      <c r="F3802" t="s">
        <v>268</v>
      </c>
      <c r="G3802" t="s">
        <v>13</v>
      </c>
      <c r="H3802" t="s">
        <v>1221</v>
      </c>
      <c r="J3802" t="s">
        <v>9089</v>
      </c>
      <c r="K3802" t="str">
        <f ca="1">IF(ISNA(XLOOKUP(A3802,Customers!A:A,Customers!A:A)),"Invalid FK","Valid")</f>
        <v>Valid</v>
      </c>
      <c r="L3802" t="str">
        <f ca="1">IF(ISNA(XLOOKUP(B3802,Vendors!A:A,Vendors!A:A)),"Invalid FK","Valid")</f>
        <v>Valid</v>
      </c>
      <c r="M3802" t="str">
        <f ca="1">IF(ISNA(XLOOKUP(C3802,Headcount!C:C,Headcount!C:C)),"Invalid FK","Valid")</f>
        <v>Valid</v>
      </c>
    </row>
    <row r="3803" spans="1:13">
      <c r="A3803" t="s">
        <v>9090</v>
      </c>
      <c r="B3803" s="1">
        <v>45179</v>
      </c>
      <c r="C3803">
        <v>19538.72</v>
      </c>
      <c r="D3803" t="s">
        <v>1587</v>
      </c>
      <c r="E3803" t="s">
        <v>1587</v>
      </c>
      <c r="F3803" t="s">
        <v>268</v>
      </c>
      <c r="G3803" t="s">
        <v>29</v>
      </c>
      <c r="J3803" t="s">
        <v>9091</v>
      </c>
      <c r="K3803" t="str">
        <f ca="1">IF(ISNA(XLOOKUP(A3803,Customers!A:A,Customers!A:A)),"Invalid FK","Valid")</f>
        <v>Valid</v>
      </c>
      <c r="L3803" t="str">
        <f ca="1">IF(ISNA(XLOOKUP(B3803,Vendors!A:A,Vendors!A:A)),"Invalid FK","Valid")</f>
        <v>Valid</v>
      </c>
      <c r="M3803" t="str">
        <f ca="1">IF(ISNA(XLOOKUP(C3803,Headcount!C:C,Headcount!C:C)),"Invalid FK","Valid")</f>
        <v>Valid</v>
      </c>
    </row>
    <row r="3804" spans="1:13">
      <c r="A3804" t="s">
        <v>9092</v>
      </c>
      <c r="B3804" s="1">
        <v>44690</v>
      </c>
      <c r="C3804">
        <v>-65125.22</v>
      </c>
      <c r="D3804" t="s">
        <v>1478</v>
      </c>
      <c r="E3804" t="s">
        <v>1509</v>
      </c>
      <c r="F3804" t="s">
        <v>268</v>
      </c>
      <c r="G3804" t="s">
        <v>13</v>
      </c>
      <c r="I3804" t="s">
        <v>69</v>
      </c>
      <c r="J3804" t="s">
        <v>9093</v>
      </c>
      <c r="K3804" t="str">
        <f ca="1">IF(ISNA(XLOOKUP(A3804,Customers!A:A,Customers!A:A)),"Invalid FK","Valid")</f>
        <v>Valid</v>
      </c>
      <c r="L3804" t="str">
        <f ca="1">IF(ISNA(XLOOKUP(B3804,Vendors!A:A,Vendors!A:A)),"Invalid FK","Valid")</f>
        <v>Valid</v>
      </c>
      <c r="M3804" t="str">
        <f ca="1">IF(ISNA(XLOOKUP(C3804,Headcount!C:C,Headcount!C:C)),"Invalid FK","Valid")</f>
        <v>Valid</v>
      </c>
    </row>
    <row r="3805" spans="1:13">
      <c r="A3805" t="s">
        <v>9094</v>
      </c>
      <c r="B3805" s="1">
        <v>45148</v>
      </c>
      <c r="C3805">
        <v>-14813.93</v>
      </c>
      <c r="D3805" t="s">
        <v>1478</v>
      </c>
      <c r="E3805" t="s">
        <v>20</v>
      </c>
      <c r="F3805" t="s">
        <v>264</v>
      </c>
      <c r="G3805" t="s">
        <v>17</v>
      </c>
      <c r="I3805" t="s">
        <v>183</v>
      </c>
      <c r="J3805" t="s">
        <v>9095</v>
      </c>
      <c r="K3805" t="str">
        <f ca="1">IF(ISNA(XLOOKUP(A3805,Customers!A:A,Customers!A:A)),"Invalid FK","Valid")</f>
        <v>Valid</v>
      </c>
      <c r="L3805" t="str">
        <f ca="1">IF(ISNA(XLOOKUP(B3805,Vendors!A:A,Vendors!A:A)),"Invalid FK","Valid")</f>
        <v>Valid</v>
      </c>
      <c r="M3805" t="str">
        <f ca="1">IF(ISNA(XLOOKUP(C3805,Headcount!C:C,Headcount!C:C)),"Invalid FK","Valid")</f>
        <v>Valid</v>
      </c>
    </row>
    <row r="3806" spans="1:13">
      <c r="A3806" t="s">
        <v>9096</v>
      </c>
      <c r="B3806" s="1">
        <v>45037</v>
      </c>
      <c r="C3806">
        <v>129075.71</v>
      </c>
      <c r="D3806" t="s">
        <v>1483</v>
      </c>
      <c r="E3806" t="s">
        <v>1499</v>
      </c>
      <c r="F3806" t="s">
        <v>268</v>
      </c>
      <c r="G3806" t="s">
        <v>13</v>
      </c>
      <c r="H3806" t="s">
        <v>1051</v>
      </c>
      <c r="J3806" t="s">
        <v>9097</v>
      </c>
      <c r="K3806" t="str">
        <f ca="1">IF(ISNA(XLOOKUP(A3806,Customers!A:A,Customers!A:A)),"Invalid FK","Valid")</f>
        <v>Valid</v>
      </c>
      <c r="L3806" t="str">
        <f ca="1">IF(ISNA(XLOOKUP(B3806,Vendors!A:A,Vendors!A:A)),"Invalid FK","Valid")</f>
        <v>Valid</v>
      </c>
      <c r="M3806" t="str">
        <f ca="1">IF(ISNA(XLOOKUP(C3806,Headcount!C:C,Headcount!C:C)),"Invalid FK","Valid")</f>
        <v>Valid</v>
      </c>
    </row>
    <row r="3807" spans="1:13">
      <c r="A3807" t="s">
        <v>9098</v>
      </c>
      <c r="B3807" s="1">
        <v>44788</v>
      </c>
      <c r="C3807">
        <v>213390.16</v>
      </c>
      <c r="D3807" t="s">
        <v>1483</v>
      </c>
      <c r="E3807" t="s">
        <v>1499</v>
      </c>
      <c r="F3807" t="s">
        <v>271</v>
      </c>
      <c r="G3807" t="s">
        <v>13</v>
      </c>
      <c r="H3807" t="s">
        <v>1279</v>
      </c>
      <c r="J3807" t="s">
        <v>9099</v>
      </c>
      <c r="K3807" t="str">
        <f ca="1">IF(ISNA(XLOOKUP(A3807,Customers!A:A,Customers!A:A)),"Invalid FK","Valid")</f>
        <v>Valid</v>
      </c>
      <c r="L3807" t="str">
        <f ca="1">IF(ISNA(XLOOKUP(B3807,Vendors!A:A,Vendors!A:A)),"Invalid FK","Valid")</f>
        <v>Valid</v>
      </c>
      <c r="M3807" t="str">
        <f ca="1">IF(ISNA(XLOOKUP(C3807,Headcount!C:C,Headcount!C:C)),"Invalid FK","Valid")</f>
        <v>Valid</v>
      </c>
    </row>
    <row r="3808" spans="1:13">
      <c r="A3808" t="s">
        <v>9100</v>
      </c>
      <c r="B3808" s="1">
        <v>45198</v>
      </c>
      <c r="C3808">
        <v>133796.76</v>
      </c>
      <c r="D3808" t="s">
        <v>1483</v>
      </c>
      <c r="E3808" t="s">
        <v>1484</v>
      </c>
      <c r="F3808" t="s">
        <v>264</v>
      </c>
      <c r="G3808" t="s">
        <v>29</v>
      </c>
      <c r="H3808" t="s">
        <v>678</v>
      </c>
      <c r="J3808" t="s">
        <v>9101</v>
      </c>
      <c r="K3808" t="str">
        <f ca="1">IF(ISNA(XLOOKUP(A3808,Customers!A:A,Customers!A:A)),"Invalid FK","Valid")</f>
        <v>Valid</v>
      </c>
      <c r="L3808" t="str">
        <f ca="1">IF(ISNA(XLOOKUP(B3808,Vendors!A:A,Vendors!A:A)),"Invalid FK","Valid")</f>
        <v>Valid</v>
      </c>
      <c r="M3808" t="str">
        <f ca="1">IF(ISNA(XLOOKUP(C3808,Headcount!C:C,Headcount!C:C)),"Invalid FK","Valid")</f>
        <v>Valid</v>
      </c>
    </row>
    <row r="3809" spans="1:13">
      <c r="A3809" t="s">
        <v>9102</v>
      </c>
      <c r="B3809" s="1">
        <v>44566</v>
      </c>
      <c r="C3809">
        <v>129072.39</v>
      </c>
      <c r="D3809" t="s">
        <v>1483</v>
      </c>
      <c r="E3809" t="s">
        <v>1487</v>
      </c>
      <c r="F3809" t="s">
        <v>268</v>
      </c>
      <c r="G3809" t="s">
        <v>8</v>
      </c>
      <c r="H3809" t="s">
        <v>1239</v>
      </c>
      <c r="J3809" t="s">
        <v>9103</v>
      </c>
      <c r="K3809" t="str">
        <f ca="1">IF(ISNA(XLOOKUP(A3809,Customers!A:A,Customers!A:A)),"Invalid FK","Valid")</f>
        <v>Valid</v>
      </c>
      <c r="L3809" t="str">
        <f ca="1">IF(ISNA(XLOOKUP(B3809,Vendors!A:A,Vendors!A:A)),"Invalid FK","Valid")</f>
        <v>Valid</v>
      </c>
      <c r="M3809" t="str">
        <f ca="1">IF(ISNA(XLOOKUP(C3809,Headcount!C:C,Headcount!C:C)),"Invalid FK","Valid")</f>
        <v>Valid</v>
      </c>
    </row>
    <row r="3810" spans="1:13">
      <c r="A3810" t="s">
        <v>9104</v>
      </c>
      <c r="B3810" s="1">
        <v>45052</v>
      </c>
      <c r="C3810">
        <v>-28307.26</v>
      </c>
      <c r="D3810" t="s">
        <v>1478</v>
      </c>
      <c r="E3810" t="s">
        <v>1496</v>
      </c>
      <c r="F3810" t="s">
        <v>268</v>
      </c>
      <c r="G3810" t="s">
        <v>29</v>
      </c>
      <c r="I3810" t="s">
        <v>81</v>
      </c>
      <c r="J3810" t="s">
        <v>9105</v>
      </c>
      <c r="K3810" t="str">
        <f ca="1">IF(ISNA(XLOOKUP(A3810,Customers!A:A,Customers!A:A)),"Invalid FK","Valid")</f>
        <v>Valid</v>
      </c>
      <c r="L3810" t="str">
        <f ca="1">IF(ISNA(XLOOKUP(B3810,Vendors!A:A,Vendors!A:A)),"Invalid FK","Valid")</f>
        <v>Valid</v>
      </c>
      <c r="M3810" t="str">
        <f ca="1">IF(ISNA(XLOOKUP(C3810,Headcount!C:C,Headcount!C:C)),"Invalid FK","Valid")</f>
        <v>Valid</v>
      </c>
    </row>
    <row r="3811" spans="1:13">
      <c r="A3811" t="s">
        <v>9106</v>
      </c>
      <c r="B3811" s="1">
        <v>45104</v>
      </c>
      <c r="C3811">
        <v>161666.15</v>
      </c>
      <c r="D3811" t="s">
        <v>1483</v>
      </c>
      <c r="E3811" t="s">
        <v>1487</v>
      </c>
      <c r="F3811" t="s">
        <v>268</v>
      </c>
      <c r="G3811" t="s">
        <v>8</v>
      </c>
      <c r="H3811" t="s">
        <v>1201</v>
      </c>
      <c r="J3811" t="s">
        <v>9107</v>
      </c>
      <c r="K3811" t="str">
        <f ca="1">IF(ISNA(XLOOKUP(A3811,Customers!A:A,Customers!A:A)),"Invalid FK","Valid")</f>
        <v>Valid</v>
      </c>
      <c r="L3811" t="str">
        <f ca="1">IF(ISNA(XLOOKUP(B3811,Vendors!A:A,Vendors!A:A)),"Invalid FK","Valid")</f>
        <v>Valid</v>
      </c>
      <c r="M3811" t="str">
        <f ca="1">IF(ISNA(XLOOKUP(C3811,Headcount!C:C,Headcount!C:C)),"Invalid FK","Valid")</f>
        <v>Valid</v>
      </c>
    </row>
    <row r="3812" spans="1:13">
      <c r="A3812" t="s">
        <v>9108</v>
      </c>
      <c r="B3812" s="1">
        <v>45204</v>
      </c>
      <c r="C3812">
        <v>196699.69</v>
      </c>
      <c r="D3812" t="s">
        <v>1483</v>
      </c>
      <c r="E3812" t="s">
        <v>1499</v>
      </c>
      <c r="F3812" t="s">
        <v>264</v>
      </c>
      <c r="G3812" t="s">
        <v>17</v>
      </c>
      <c r="H3812" t="s">
        <v>1283</v>
      </c>
      <c r="J3812" t="s">
        <v>9109</v>
      </c>
      <c r="K3812" t="str">
        <f ca="1">IF(ISNA(XLOOKUP(A3812,Customers!A:A,Customers!A:A)),"Invalid FK","Valid")</f>
        <v>Valid</v>
      </c>
      <c r="L3812" t="str">
        <f ca="1">IF(ISNA(XLOOKUP(B3812,Vendors!A:A,Vendors!A:A)),"Invalid FK","Valid")</f>
        <v>Valid</v>
      </c>
      <c r="M3812" t="str">
        <f ca="1">IF(ISNA(XLOOKUP(C3812,Headcount!C:C,Headcount!C:C)),"Invalid FK","Valid")</f>
        <v>Valid</v>
      </c>
    </row>
    <row r="3813" spans="1:13">
      <c r="A3813" t="s">
        <v>9110</v>
      </c>
      <c r="B3813" s="1">
        <v>44909</v>
      </c>
      <c r="C3813">
        <v>121181.86</v>
      </c>
      <c r="D3813" t="s">
        <v>1483</v>
      </c>
      <c r="E3813" t="s">
        <v>1487</v>
      </c>
      <c r="F3813" t="s">
        <v>268</v>
      </c>
      <c r="G3813" t="s">
        <v>29</v>
      </c>
      <c r="H3813" t="s">
        <v>1223</v>
      </c>
      <c r="J3813" t="s">
        <v>9111</v>
      </c>
      <c r="K3813" t="str">
        <f ca="1">IF(ISNA(XLOOKUP(A3813,Customers!A:A,Customers!A:A)),"Invalid FK","Valid")</f>
        <v>Valid</v>
      </c>
      <c r="L3813" t="str">
        <f ca="1">IF(ISNA(XLOOKUP(B3813,Vendors!A:A,Vendors!A:A)),"Invalid FK","Valid")</f>
        <v>Valid</v>
      </c>
      <c r="M3813" t="str">
        <f ca="1">IF(ISNA(XLOOKUP(C3813,Headcount!C:C,Headcount!C:C)),"Invalid FK","Valid")</f>
        <v>Valid</v>
      </c>
    </row>
    <row r="3814" spans="1:13">
      <c r="A3814" t="s">
        <v>9112</v>
      </c>
      <c r="B3814" s="1">
        <v>45166</v>
      </c>
      <c r="C3814">
        <v>-43126.879999999997</v>
      </c>
      <c r="D3814" t="s">
        <v>1478</v>
      </c>
      <c r="E3814" t="s">
        <v>20</v>
      </c>
      <c r="F3814" t="s">
        <v>264</v>
      </c>
      <c r="G3814" t="s">
        <v>17</v>
      </c>
      <c r="I3814" t="s">
        <v>99</v>
      </c>
      <c r="J3814" t="s">
        <v>9113</v>
      </c>
      <c r="K3814" t="str">
        <f ca="1">IF(ISNA(XLOOKUP(A3814,Customers!A:A,Customers!A:A)),"Invalid FK","Valid")</f>
        <v>Valid</v>
      </c>
      <c r="L3814" t="str">
        <f ca="1">IF(ISNA(XLOOKUP(B3814,Vendors!A:A,Vendors!A:A)),"Invalid FK","Valid")</f>
        <v>Valid</v>
      </c>
      <c r="M3814" t="str">
        <f ca="1">IF(ISNA(XLOOKUP(C3814,Headcount!C:C,Headcount!C:C)),"Invalid FK","Valid")</f>
        <v>Valid</v>
      </c>
    </row>
    <row r="3815" spans="1:13">
      <c r="A3815" t="s">
        <v>9114</v>
      </c>
      <c r="B3815" s="1">
        <v>45211</v>
      </c>
      <c r="C3815">
        <v>225042.18</v>
      </c>
      <c r="D3815" t="s">
        <v>1483</v>
      </c>
      <c r="E3815" t="s">
        <v>1484</v>
      </c>
      <c r="F3815" t="s">
        <v>264</v>
      </c>
      <c r="G3815" t="s">
        <v>13</v>
      </c>
      <c r="H3815" t="s">
        <v>1233</v>
      </c>
      <c r="J3815" t="s">
        <v>9115</v>
      </c>
      <c r="K3815" t="str">
        <f ca="1">IF(ISNA(XLOOKUP(A3815,Customers!A:A,Customers!A:A)),"Invalid FK","Valid")</f>
        <v>Valid</v>
      </c>
      <c r="L3815" t="str">
        <f ca="1">IF(ISNA(XLOOKUP(B3815,Vendors!A:A,Vendors!A:A)),"Invalid FK","Valid")</f>
        <v>Valid</v>
      </c>
      <c r="M3815" t="str">
        <f ca="1">IF(ISNA(XLOOKUP(C3815,Headcount!C:C,Headcount!C:C)),"Invalid FK","Valid")</f>
        <v>Valid</v>
      </c>
    </row>
    <row r="3816" spans="1:13">
      <c r="A3816" t="s">
        <v>9116</v>
      </c>
      <c r="B3816" s="1">
        <v>44746</v>
      </c>
      <c r="C3816">
        <v>144813.51</v>
      </c>
      <c r="D3816" t="s">
        <v>1483</v>
      </c>
      <c r="E3816" t="s">
        <v>1484</v>
      </c>
      <c r="F3816" t="s">
        <v>268</v>
      </c>
      <c r="G3816" t="s">
        <v>29</v>
      </c>
      <c r="H3816" t="s">
        <v>826</v>
      </c>
      <c r="J3816" t="s">
        <v>9117</v>
      </c>
      <c r="K3816" t="str">
        <f ca="1">IF(ISNA(XLOOKUP(A3816,Customers!A:A,Customers!A:A)),"Invalid FK","Valid")</f>
        <v>Valid</v>
      </c>
      <c r="L3816" t="str">
        <f ca="1">IF(ISNA(XLOOKUP(B3816,Vendors!A:A,Vendors!A:A)),"Invalid FK","Valid")</f>
        <v>Valid</v>
      </c>
      <c r="M3816" t="str">
        <f ca="1">IF(ISNA(XLOOKUP(C3816,Headcount!C:C,Headcount!C:C)),"Invalid FK","Valid")</f>
        <v>Valid</v>
      </c>
    </row>
    <row r="3817" spans="1:13">
      <c r="A3817" t="s">
        <v>9118</v>
      </c>
      <c r="B3817" s="1">
        <v>45142</v>
      </c>
      <c r="C3817">
        <v>194561.55</v>
      </c>
      <c r="D3817" t="s">
        <v>1483</v>
      </c>
      <c r="E3817" t="s">
        <v>1484</v>
      </c>
      <c r="F3817" t="s">
        <v>268</v>
      </c>
      <c r="G3817" t="s">
        <v>29</v>
      </c>
      <c r="H3817" t="s">
        <v>1221</v>
      </c>
      <c r="J3817" t="s">
        <v>9119</v>
      </c>
      <c r="K3817" t="str">
        <f ca="1">IF(ISNA(XLOOKUP(A3817,Customers!A:A,Customers!A:A)),"Invalid FK","Valid")</f>
        <v>Valid</v>
      </c>
      <c r="L3817" t="str">
        <f ca="1">IF(ISNA(XLOOKUP(B3817,Vendors!A:A,Vendors!A:A)),"Invalid FK","Valid")</f>
        <v>Valid</v>
      </c>
      <c r="M3817" t="str">
        <f ca="1">IF(ISNA(XLOOKUP(C3817,Headcount!C:C,Headcount!C:C)),"Invalid FK","Valid")</f>
        <v>Valid</v>
      </c>
    </row>
    <row r="3818" spans="1:13">
      <c r="A3818" t="s">
        <v>9120</v>
      </c>
      <c r="B3818" s="1">
        <v>45249</v>
      </c>
      <c r="C3818">
        <v>126802.63</v>
      </c>
      <c r="D3818" t="s">
        <v>1483</v>
      </c>
      <c r="E3818" t="s">
        <v>1499</v>
      </c>
      <c r="F3818" t="s">
        <v>268</v>
      </c>
      <c r="G3818" t="s">
        <v>17</v>
      </c>
      <c r="H3818" t="s">
        <v>730</v>
      </c>
      <c r="J3818" t="s">
        <v>9121</v>
      </c>
      <c r="K3818" t="str">
        <f ca="1">IF(ISNA(XLOOKUP(A3818,Customers!A:A,Customers!A:A)),"Invalid FK","Valid")</f>
        <v>Valid</v>
      </c>
      <c r="L3818" t="str">
        <f ca="1">IF(ISNA(XLOOKUP(B3818,Vendors!A:A,Vendors!A:A)),"Invalid FK","Valid")</f>
        <v>Valid</v>
      </c>
      <c r="M3818" t="str">
        <f ca="1">IF(ISNA(XLOOKUP(C3818,Headcount!C:C,Headcount!C:C)),"Invalid FK","Valid")</f>
        <v>Valid</v>
      </c>
    </row>
    <row r="3819" spans="1:13">
      <c r="A3819" t="s">
        <v>9122</v>
      </c>
      <c r="B3819" s="1">
        <v>45225</v>
      </c>
      <c r="C3819">
        <v>198088.46</v>
      </c>
      <c r="D3819" t="s">
        <v>1483</v>
      </c>
      <c r="E3819" t="s">
        <v>1484</v>
      </c>
      <c r="F3819" t="s">
        <v>264</v>
      </c>
      <c r="G3819" t="s">
        <v>17</v>
      </c>
      <c r="H3819" t="s">
        <v>750</v>
      </c>
      <c r="J3819" t="s">
        <v>9123</v>
      </c>
      <c r="K3819" t="str">
        <f ca="1">IF(ISNA(XLOOKUP(A3819,Customers!A:A,Customers!A:A)),"Invalid FK","Valid")</f>
        <v>Valid</v>
      </c>
      <c r="L3819" t="str">
        <f ca="1">IF(ISNA(XLOOKUP(B3819,Vendors!A:A,Vendors!A:A)),"Invalid FK","Valid")</f>
        <v>Valid</v>
      </c>
      <c r="M3819" t="str">
        <f ca="1">IF(ISNA(XLOOKUP(C3819,Headcount!C:C,Headcount!C:C)),"Invalid FK","Valid")</f>
        <v>Valid</v>
      </c>
    </row>
    <row r="3820" spans="1:13">
      <c r="A3820" t="s">
        <v>9124</v>
      </c>
      <c r="B3820" s="1">
        <v>44944</v>
      </c>
      <c r="C3820">
        <v>98456.93</v>
      </c>
      <c r="D3820" t="s">
        <v>1483</v>
      </c>
      <c r="E3820" t="s">
        <v>1487</v>
      </c>
      <c r="F3820" t="s">
        <v>271</v>
      </c>
      <c r="G3820" t="s">
        <v>13</v>
      </c>
      <c r="H3820" t="s">
        <v>1225</v>
      </c>
      <c r="J3820" t="s">
        <v>9125</v>
      </c>
      <c r="K3820" t="str">
        <f ca="1">IF(ISNA(XLOOKUP(A3820,Customers!A:A,Customers!A:A)),"Invalid FK","Valid")</f>
        <v>Valid</v>
      </c>
      <c r="L3820" t="str">
        <f ca="1">IF(ISNA(XLOOKUP(B3820,Vendors!A:A,Vendors!A:A)),"Invalid FK","Valid")</f>
        <v>Valid</v>
      </c>
      <c r="M3820" t="str">
        <f ca="1">IF(ISNA(XLOOKUP(C3820,Headcount!C:C,Headcount!C:C)),"Invalid FK","Valid")</f>
        <v>Valid</v>
      </c>
    </row>
    <row r="3821" spans="1:13">
      <c r="A3821" t="s">
        <v>9126</v>
      </c>
      <c r="B3821" s="1">
        <v>45201</v>
      </c>
      <c r="C3821">
        <v>18735.43</v>
      </c>
      <c r="D3821" t="s">
        <v>1924</v>
      </c>
      <c r="E3821" t="s">
        <v>1924</v>
      </c>
      <c r="F3821" t="s">
        <v>264</v>
      </c>
      <c r="G3821" t="s">
        <v>8</v>
      </c>
      <c r="J3821" t="s">
        <v>9127</v>
      </c>
      <c r="K3821" t="str">
        <f ca="1">IF(ISNA(XLOOKUP(A3821,Customers!A:A,Customers!A:A)),"Invalid FK","Valid")</f>
        <v>Valid</v>
      </c>
      <c r="L3821" t="str">
        <f ca="1">IF(ISNA(XLOOKUP(B3821,Vendors!A:A,Vendors!A:A)),"Invalid FK","Valid")</f>
        <v>Valid</v>
      </c>
      <c r="M3821" t="str">
        <f ca="1">IF(ISNA(XLOOKUP(C3821,Headcount!C:C,Headcount!C:C)),"Invalid FK","Valid")</f>
        <v>Valid</v>
      </c>
    </row>
    <row r="3822" spans="1:13">
      <c r="A3822" t="s">
        <v>9128</v>
      </c>
      <c r="B3822" s="1">
        <v>45193</v>
      </c>
      <c r="C3822">
        <v>20088.900000000001</v>
      </c>
      <c r="D3822" t="s">
        <v>1504</v>
      </c>
      <c r="E3822" t="s">
        <v>1504</v>
      </c>
      <c r="F3822" t="s">
        <v>271</v>
      </c>
      <c r="G3822" t="s">
        <v>8</v>
      </c>
      <c r="J3822" t="s">
        <v>9129</v>
      </c>
      <c r="K3822" t="str">
        <f ca="1">IF(ISNA(XLOOKUP(A3822,Customers!A:A,Customers!A:A)),"Invalid FK","Valid")</f>
        <v>Valid</v>
      </c>
      <c r="L3822" t="str">
        <f ca="1">IF(ISNA(XLOOKUP(B3822,Vendors!A:A,Vendors!A:A)),"Invalid FK","Valid")</f>
        <v>Valid</v>
      </c>
      <c r="M3822" t="str">
        <f ca="1">IF(ISNA(XLOOKUP(C3822,Headcount!C:C,Headcount!C:C)),"Invalid FK","Valid")</f>
        <v>Valid</v>
      </c>
    </row>
    <row r="3823" spans="1:13">
      <c r="A3823" t="s">
        <v>9130</v>
      </c>
      <c r="B3823" s="1">
        <v>45195</v>
      </c>
      <c r="C3823">
        <v>-22154.52</v>
      </c>
      <c r="D3823" t="s">
        <v>1478</v>
      </c>
      <c r="E3823" t="s">
        <v>7</v>
      </c>
      <c r="F3823" t="s">
        <v>268</v>
      </c>
      <c r="G3823" t="s">
        <v>8</v>
      </c>
      <c r="I3823" t="s">
        <v>163</v>
      </c>
      <c r="J3823" t="s">
        <v>9131</v>
      </c>
      <c r="K3823" t="str">
        <f ca="1">IF(ISNA(XLOOKUP(A3823,Customers!A:A,Customers!A:A)),"Invalid FK","Valid")</f>
        <v>Valid</v>
      </c>
      <c r="L3823" t="str">
        <f ca="1">IF(ISNA(XLOOKUP(B3823,Vendors!A:A,Vendors!A:A)),"Invalid FK","Valid")</f>
        <v>Valid</v>
      </c>
      <c r="M3823" t="str">
        <f ca="1">IF(ISNA(XLOOKUP(C3823,Headcount!C:C,Headcount!C:C)),"Invalid FK","Valid")</f>
        <v>Valid</v>
      </c>
    </row>
    <row r="3824" spans="1:13">
      <c r="A3824" t="s">
        <v>9132</v>
      </c>
      <c r="B3824" s="1">
        <v>45039</v>
      </c>
      <c r="C3824">
        <v>95723.3</v>
      </c>
      <c r="D3824" t="s">
        <v>1483</v>
      </c>
      <c r="E3824" t="s">
        <v>1499</v>
      </c>
      <c r="F3824" t="s">
        <v>268</v>
      </c>
      <c r="G3824" t="s">
        <v>8</v>
      </c>
      <c r="H3824" t="s">
        <v>852</v>
      </c>
      <c r="J3824" t="s">
        <v>9133</v>
      </c>
      <c r="K3824" t="str">
        <f ca="1">IF(ISNA(XLOOKUP(A3824,Customers!A:A,Customers!A:A)),"Invalid FK","Valid")</f>
        <v>Valid</v>
      </c>
      <c r="L3824" t="str">
        <f ca="1">IF(ISNA(XLOOKUP(B3824,Vendors!A:A,Vendors!A:A)),"Invalid FK","Valid")</f>
        <v>Valid</v>
      </c>
      <c r="M3824" t="str">
        <f ca="1">IF(ISNA(XLOOKUP(C3824,Headcount!C:C,Headcount!C:C)),"Invalid FK","Valid")</f>
        <v>Valid</v>
      </c>
    </row>
    <row r="3825" spans="1:13">
      <c r="A3825" t="s">
        <v>9134</v>
      </c>
      <c r="B3825" s="1">
        <v>45144</v>
      </c>
      <c r="C3825">
        <v>185047.29</v>
      </c>
      <c r="D3825" t="s">
        <v>1483</v>
      </c>
      <c r="E3825" t="s">
        <v>1484</v>
      </c>
      <c r="F3825" t="s">
        <v>268</v>
      </c>
      <c r="G3825" t="s">
        <v>17</v>
      </c>
      <c r="H3825" t="s">
        <v>1377</v>
      </c>
      <c r="J3825" t="s">
        <v>9135</v>
      </c>
      <c r="K3825" t="str">
        <f ca="1">IF(ISNA(XLOOKUP(A3825,Customers!A:A,Customers!A:A)),"Invalid FK","Valid")</f>
        <v>Valid</v>
      </c>
      <c r="L3825" t="str">
        <f ca="1">IF(ISNA(XLOOKUP(B3825,Vendors!A:A,Vendors!A:A)),"Invalid FK","Valid")</f>
        <v>Valid</v>
      </c>
      <c r="M3825" t="str">
        <f ca="1">IF(ISNA(XLOOKUP(C3825,Headcount!C:C,Headcount!C:C)),"Invalid FK","Valid")</f>
        <v>Valid</v>
      </c>
    </row>
    <row r="3826" spans="1:13">
      <c r="A3826" t="s">
        <v>9136</v>
      </c>
      <c r="B3826" s="1">
        <v>44906</v>
      </c>
      <c r="C3826">
        <v>106115.13</v>
      </c>
      <c r="D3826" t="s">
        <v>1483</v>
      </c>
      <c r="E3826" t="s">
        <v>1499</v>
      </c>
      <c r="F3826" t="s">
        <v>268</v>
      </c>
      <c r="G3826" t="s">
        <v>29</v>
      </c>
      <c r="H3826" t="s">
        <v>1385</v>
      </c>
      <c r="J3826" t="s">
        <v>9137</v>
      </c>
      <c r="K3826" t="str">
        <f ca="1">IF(ISNA(XLOOKUP(A3826,Customers!A:A,Customers!A:A)),"Invalid FK","Valid")</f>
        <v>Valid</v>
      </c>
      <c r="L3826" t="str">
        <f ca="1">IF(ISNA(XLOOKUP(B3826,Vendors!A:A,Vendors!A:A)),"Invalid FK","Valid")</f>
        <v>Valid</v>
      </c>
      <c r="M3826" t="str">
        <f ca="1">IF(ISNA(XLOOKUP(C3826,Headcount!C:C,Headcount!C:C)),"Invalid FK","Valid")</f>
        <v>Valid</v>
      </c>
    </row>
    <row r="3827" spans="1:13">
      <c r="A3827" t="s">
        <v>9138</v>
      </c>
      <c r="B3827" s="1">
        <v>44854</v>
      </c>
      <c r="C3827">
        <v>183508.26</v>
      </c>
      <c r="D3827" t="s">
        <v>1483</v>
      </c>
      <c r="E3827" t="s">
        <v>1487</v>
      </c>
      <c r="F3827" t="s">
        <v>271</v>
      </c>
      <c r="G3827" t="s">
        <v>13</v>
      </c>
      <c r="H3827" t="s">
        <v>922</v>
      </c>
      <c r="J3827" t="s">
        <v>9139</v>
      </c>
      <c r="K3827" t="str">
        <f ca="1">IF(ISNA(XLOOKUP(A3827,Customers!A:A,Customers!A:A)),"Invalid FK","Valid")</f>
        <v>Valid</v>
      </c>
      <c r="L3827" t="str">
        <f ca="1">IF(ISNA(XLOOKUP(B3827,Vendors!A:A,Vendors!A:A)),"Invalid FK","Valid")</f>
        <v>Valid</v>
      </c>
      <c r="M3827" t="str">
        <f ca="1">IF(ISNA(XLOOKUP(C3827,Headcount!C:C,Headcount!C:C)),"Invalid FK","Valid")</f>
        <v>Valid</v>
      </c>
    </row>
    <row r="3828" spans="1:13">
      <c r="A3828" t="s">
        <v>9140</v>
      </c>
      <c r="B3828" s="1">
        <v>45183</v>
      </c>
      <c r="C3828">
        <v>192070.32</v>
      </c>
      <c r="D3828" t="s">
        <v>1483</v>
      </c>
      <c r="E3828" t="s">
        <v>1499</v>
      </c>
      <c r="F3828" t="s">
        <v>271</v>
      </c>
      <c r="G3828" t="s">
        <v>29</v>
      </c>
      <c r="H3828" t="s">
        <v>748</v>
      </c>
      <c r="J3828" t="s">
        <v>9141</v>
      </c>
      <c r="K3828" t="str">
        <f ca="1">IF(ISNA(XLOOKUP(A3828,Customers!A:A,Customers!A:A)),"Invalid FK","Valid")</f>
        <v>Valid</v>
      </c>
      <c r="L3828" t="str">
        <f ca="1">IF(ISNA(XLOOKUP(B3828,Vendors!A:A,Vendors!A:A)),"Invalid FK","Valid")</f>
        <v>Valid</v>
      </c>
      <c r="M3828" t="str">
        <f ca="1">IF(ISNA(XLOOKUP(C3828,Headcount!C:C,Headcount!C:C)),"Invalid FK","Valid")</f>
        <v>Valid</v>
      </c>
    </row>
    <row r="3829" spans="1:13">
      <c r="A3829" t="s">
        <v>9142</v>
      </c>
      <c r="B3829" s="1">
        <v>44687</v>
      </c>
      <c r="C3829">
        <v>20663.68</v>
      </c>
      <c r="D3829" t="s">
        <v>1587</v>
      </c>
      <c r="E3829" t="s">
        <v>1587</v>
      </c>
      <c r="F3829" t="s">
        <v>264</v>
      </c>
      <c r="G3829" t="s">
        <v>13</v>
      </c>
      <c r="J3829" t="s">
        <v>9143</v>
      </c>
      <c r="K3829" t="str">
        <f ca="1">IF(ISNA(XLOOKUP(A3829,Customers!A:A,Customers!A:A)),"Invalid FK","Valid")</f>
        <v>Valid</v>
      </c>
      <c r="L3829" t="str">
        <f ca="1">IF(ISNA(XLOOKUP(B3829,Vendors!A:A,Vendors!A:A)),"Invalid FK","Valid")</f>
        <v>Valid</v>
      </c>
      <c r="M3829" t="str">
        <f ca="1">IF(ISNA(XLOOKUP(C3829,Headcount!C:C,Headcount!C:C)),"Invalid FK","Valid")</f>
        <v>Valid</v>
      </c>
    </row>
    <row r="3830" spans="1:13">
      <c r="A3830" t="s">
        <v>9144</v>
      </c>
      <c r="B3830" s="1">
        <v>45051</v>
      </c>
      <c r="C3830">
        <v>-29129.52</v>
      </c>
      <c r="D3830" t="s">
        <v>1478</v>
      </c>
      <c r="E3830" t="s">
        <v>1496</v>
      </c>
      <c r="F3830" t="s">
        <v>264</v>
      </c>
      <c r="G3830" t="s">
        <v>13</v>
      </c>
      <c r="I3830" t="s">
        <v>157</v>
      </c>
      <c r="J3830" t="s">
        <v>9145</v>
      </c>
      <c r="K3830" t="str">
        <f ca="1">IF(ISNA(XLOOKUP(A3830,Customers!A:A,Customers!A:A)),"Invalid FK","Valid")</f>
        <v>Valid</v>
      </c>
      <c r="L3830" t="str">
        <f ca="1">IF(ISNA(XLOOKUP(B3830,Vendors!A:A,Vendors!A:A)),"Invalid FK","Valid")</f>
        <v>Valid</v>
      </c>
      <c r="M3830" t="str">
        <f ca="1">IF(ISNA(XLOOKUP(C3830,Headcount!C:C,Headcount!C:C)),"Invalid FK","Valid")</f>
        <v>Valid</v>
      </c>
    </row>
    <row r="3831" spans="1:13">
      <c r="A3831" t="s">
        <v>9146</v>
      </c>
      <c r="B3831" s="1">
        <v>45185</v>
      </c>
      <c r="C3831">
        <v>132178.29999999999</v>
      </c>
      <c r="D3831" t="s">
        <v>1483</v>
      </c>
      <c r="E3831" t="s">
        <v>1484</v>
      </c>
      <c r="F3831" t="s">
        <v>264</v>
      </c>
      <c r="G3831" t="s">
        <v>29</v>
      </c>
      <c r="H3831" t="s">
        <v>940</v>
      </c>
      <c r="J3831" t="s">
        <v>9147</v>
      </c>
      <c r="K3831" t="str">
        <f ca="1">IF(ISNA(XLOOKUP(A3831,Customers!A:A,Customers!A:A)),"Invalid FK","Valid")</f>
        <v>Valid</v>
      </c>
      <c r="L3831" t="str">
        <f ca="1">IF(ISNA(XLOOKUP(B3831,Vendors!A:A,Vendors!A:A)),"Invalid FK","Valid")</f>
        <v>Valid</v>
      </c>
      <c r="M3831" t="str">
        <f ca="1">IF(ISNA(XLOOKUP(C3831,Headcount!C:C,Headcount!C:C)),"Invalid FK","Valid")</f>
        <v>Valid</v>
      </c>
    </row>
    <row r="3832" spans="1:13">
      <c r="A3832" t="s">
        <v>9148</v>
      </c>
      <c r="B3832" s="1">
        <v>44651</v>
      </c>
      <c r="C3832">
        <v>-24785.89</v>
      </c>
      <c r="D3832" t="s">
        <v>1478</v>
      </c>
      <c r="E3832" t="s">
        <v>1534</v>
      </c>
      <c r="F3832" t="s">
        <v>268</v>
      </c>
      <c r="G3832" t="s">
        <v>8</v>
      </c>
      <c r="I3832" t="s">
        <v>51</v>
      </c>
      <c r="J3832" t="s">
        <v>9149</v>
      </c>
      <c r="K3832" t="str">
        <f ca="1">IF(ISNA(XLOOKUP(A3832,Customers!A:A,Customers!A:A)),"Invalid FK","Valid")</f>
        <v>Valid</v>
      </c>
      <c r="L3832" t="str">
        <f ca="1">IF(ISNA(XLOOKUP(B3832,Vendors!A:A,Vendors!A:A)),"Invalid FK","Valid")</f>
        <v>Valid</v>
      </c>
      <c r="M3832" t="str">
        <f ca="1">IF(ISNA(XLOOKUP(C3832,Headcount!C:C,Headcount!C:C)),"Invalid FK","Valid")</f>
        <v>Valid</v>
      </c>
    </row>
    <row r="3833" spans="1:13">
      <c r="A3833" t="s">
        <v>9150</v>
      </c>
      <c r="B3833" s="1">
        <v>44649</v>
      </c>
      <c r="C3833">
        <v>-4075.74</v>
      </c>
      <c r="D3833" t="s">
        <v>1478</v>
      </c>
      <c r="E3833" t="s">
        <v>1496</v>
      </c>
      <c r="F3833" t="s">
        <v>268</v>
      </c>
      <c r="G3833" t="s">
        <v>13</v>
      </c>
      <c r="I3833" t="s">
        <v>95</v>
      </c>
      <c r="J3833" t="s">
        <v>9151</v>
      </c>
      <c r="K3833" t="str">
        <f ca="1">IF(ISNA(XLOOKUP(A3833,Customers!A:A,Customers!A:A)),"Invalid FK","Valid")</f>
        <v>Valid</v>
      </c>
      <c r="L3833" t="str">
        <f ca="1">IF(ISNA(XLOOKUP(B3833,Vendors!A:A,Vendors!A:A)),"Invalid FK","Valid")</f>
        <v>Valid</v>
      </c>
      <c r="M3833" t="str">
        <f ca="1">IF(ISNA(XLOOKUP(C3833,Headcount!C:C,Headcount!C:C)),"Invalid FK","Valid")</f>
        <v>Valid</v>
      </c>
    </row>
    <row r="3834" spans="1:13">
      <c r="A3834" t="s">
        <v>9152</v>
      </c>
      <c r="B3834" s="1">
        <v>45270</v>
      </c>
      <c r="C3834">
        <v>248291.27</v>
      </c>
      <c r="D3834" t="s">
        <v>1483</v>
      </c>
      <c r="E3834" t="s">
        <v>1484</v>
      </c>
      <c r="F3834" t="s">
        <v>264</v>
      </c>
      <c r="G3834" t="s">
        <v>8</v>
      </c>
      <c r="H3834" t="s">
        <v>944</v>
      </c>
      <c r="J3834" t="s">
        <v>9153</v>
      </c>
      <c r="K3834" t="str">
        <f ca="1">IF(ISNA(XLOOKUP(A3834,Customers!A:A,Customers!A:A)),"Invalid FK","Valid")</f>
        <v>Valid</v>
      </c>
      <c r="L3834" t="str">
        <f ca="1">IF(ISNA(XLOOKUP(B3834,Vendors!A:A,Vendors!A:A)),"Invalid FK","Valid")</f>
        <v>Valid</v>
      </c>
      <c r="M3834" t="str">
        <f ca="1">IF(ISNA(XLOOKUP(C3834,Headcount!C:C,Headcount!C:C)),"Invalid FK","Valid")</f>
        <v>Valid</v>
      </c>
    </row>
    <row r="3835" spans="1:13">
      <c r="A3835" t="s">
        <v>9154</v>
      </c>
      <c r="B3835" s="1">
        <v>44844</v>
      </c>
      <c r="C3835">
        <v>-61710.400000000001</v>
      </c>
      <c r="D3835" t="s">
        <v>1478</v>
      </c>
      <c r="E3835" t="s">
        <v>1496</v>
      </c>
      <c r="F3835" t="s">
        <v>268</v>
      </c>
      <c r="G3835" t="s">
        <v>13</v>
      </c>
      <c r="I3835" t="s">
        <v>111</v>
      </c>
      <c r="J3835" t="s">
        <v>9155</v>
      </c>
      <c r="K3835" t="str">
        <f ca="1">IF(ISNA(XLOOKUP(A3835,Customers!A:A,Customers!A:A)),"Invalid FK","Valid")</f>
        <v>Valid</v>
      </c>
      <c r="L3835" t="str">
        <f ca="1">IF(ISNA(XLOOKUP(B3835,Vendors!A:A,Vendors!A:A)),"Invalid FK","Valid")</f>
        <v>Valid</v>
      </c>
      <c r="M3835" t="str">
        <f ca="1">IF(ISNA(XLOOKUP(C3835,Headcount!C:C,Headcount!C:C)),"Invalid FK","Valid")</f>
        <v>Valid</v>
      </c>
    </row>
    <row r="3836" spans="1:13">
      <c r="A3836" t="s">
        <v>9156</v>
      </c>
      <c r="B3836" s="1">
        <v>45167</v>
      </c>
      <c r="C3836">
        <v>225971.91</v>
      </c>
      <c r="D3836" t="s">
        <v>1483</v>
      </c>
      <c r="E3836" t="s">
        <v>1499</v>
      </c>
      <c r="F3836" t="s">
        <v>271</v>
      </c>
      <c r="G3836" t="s">
        <v>13</v>
      </c>
      <c r="H3836" t="s">
        <v>1229</v>
      </c>
      <c r="J3836" t="s">
        <v>9157</v>
      </c>
      <c r="K3836" t="str">
        <f ca="1">IF(ISNA(XLOOKUP(A3836,Customers!A:A,Customers!A:A)),"Invalid FK","Valid")</f>
        <v>Valid</v>
      </c>
      <c r="L3836" t="str">
        <f ca="1">IF(ISNA(XLOOKUP(B3836,Vendors!A:A,Vendors!A:A)),"Invalid FK","Valid")</f>
        <v>Valid</v>
      </c>
      <c r="M3836" t="str">
        <f ca="1">IF(ISNA(XLOOKUP(C3836,Headcount!C:C,Headcount!C:C)),"Invalid FK","Valid")</f>
        <v>Valid</v>
      </c>
    </row>
    <row r="3837" spans="1:13">
      <c r="A3837" t="s">
        <v>9158</v>
      </c>
      <c r="B3837" s="1">
        <v>44688</v>
      </c>
      <c r="C3837">
        <v>196087.1</v>
      </c>
      <c r="D3837" t="s">
        <v>1483</v>
      </c>
      <c r="E3837" t="s">
        <v>1487</v>
      </c>
      <c r="F3837" t="s">
        <v>264</v>
      </c>
      <c r="G3837" t="s">
        <v>17</v>
      </c>
      <c r="H3837" t="s">
        <v>862</v>
      </c>
      <c r="J3837" t="s">
        <v>9159</v>
      </c>
      <c r="K3837" t="str">
        <f ca="1">IF(ISNA(XLOOKUP(A3837,Customers!A:A,Customers!A:A)),"Invalid FK","Valid")</f>
        <v>Valid</v>
      </c>
      <c r="L3837" t="str">
        <f ca="1">IF(ISNA(XLOOKUP(B3837,Vendors!A:A,Vendors!A:A)),"Invalid FK","Valid")</f>
        <v>Valid</v>
      </c>
      <c r="M3837" t="str">
        <f ca="1">IF(ISNA(XLOOKUP(C3837,Headcount!C:C,Headcount!C:C)),"Invalid FK","Valid")</f>
        <v>Valid</v>
      </c>
    </row>
    <row r="3838" spans="1:13">
      <c r="A3838" t="s">
        <v>9160</v>
      </c>
      <c r="B3838" s="1">
        <v>45058</v>
      </c>
      <c r="C3838">
        <v>100758.19</v>
      </c>
      <c r="D3838" t="s">
        <v>1483</v>
      </c>
      <c r="E3838" t="s">
        <v>1499</v>
      </c>
      <c r="F3838" t="s">
        <v>268</v>
      </c>
      <c r="G3838" t="s">
        <v>17</v>
      </c>
      <c r="H3838" t="s">
        <v>936</v>
      </c>
      <c r="J3838" t="s">
        <v>9161</v>
      </c>
      <c r="K3838" t="str">
        <f ca="1">IF(ISNA(XLOOKUP(A3838,Customers!A:A,Customers!A:A)),"Invalid FK","Valid")</f>
        <v>Valid</v>
      </c>
      <c r="L3838" t="str">
        <f ca="1">IF(ISNA(XLOOKUP(B3838,Vendors!A:A,Vendors!A:A)),"Invalid FK","Valid")</f>
        <v>Valid</v>
      </c>
      <c r="M3838" t="str">
        <f ca="1">IF(ISNA(XLOOKUP(C3838,Headcount!C:C,Headcount!C:C)),"Invalid FK","Valid")</f>
        <v>Valid</v>
      </c>
    </row>
    <row r="3839" spans="1:13">
      <c r="A3839" t="s">
        <v>9162</v>
      </c>
      <c r="B3839" s="1">
        <v>45232</v>
      </c>
      <c r="C3839">
        <v>199611.48</v>
      </c>
      <c r="D3839" t="s">
        <v>1483</v>
      </c>
      <c r="E3839" t="s">
        <v>1487</v>
      </c>
      <c r="F3839" t="s">
        <v>271</v>
      </c>
      <c r="G3839" t="s">
        <v>29</v>
      </c>
      <c r="H3839" t="s">
        <v>1265</v>
      </c>
      <c r="J3839" t="s">
        <v>9163</v>
      </c>
      <c r="K3839" t="str">
        <f ca="1">IF(ISNA(XLOOKUP(A3839,Customers!A:A,Customers!A:A)),"Invalid FK","Valid")</f>
        <v>Valid</v>
      </c>
      <c r="L3839" t="str">
        <f ca="1">IF(ISNA(XLOOKUP(B3839,Vendors!A:A,Vendors!A:A)),"Invalid FK","Valid")</f>
        <v>Valid</v>
      </c>
      <c r="M3839" t="str">
        <f ca="1">IF(ISNA(XLOOKUP(C3839,Headcount!C:C,Headcount!C:C)),"Invalid FK","Valid")</f>
        <v>Valid</v>
      </c>
    </row>
    <row r="3840" spans="1:13">
      <c r="A3840" t="s">
        <v>9164</v>
      </c>
      <c r="B3840" s="1">
        <v>44811</v>
      </c>
      <c r="C3840">
        <v>-38027.93</v>
      </c>
      <c r="D3840" t="s">
        <v>1478</v>
      </c>
      <c r="E3840" t="s">
        <v>7</v>
      </c>
      <c r="F3840" t="s">
        <v>264</v>
      </c>
      <c r="G3840" t="s">
        <v>17</v>
      </c>
      <c r="I3840" t="s">
        <v>145</v>
      </c>
      <c r="J3840" t="s">
        <v>9165</v>
      </c>
      <c r="K3840" t="str">
        <f ca="1">IF(ISNA(XLOOKUP(A3840,Customers!A:A,Customers!A:A)),"Invalid FK","Valid")</f>
        <v>Valid</v>
      </c>
      <c r="L3840" t="str">
        <f ca="1">IF(ISNA(XLOOKUP(B3840,Vendors!A:A,Vendors!A:A)),"Invalid FK","Valid")</f>
        <v>Valid</v>
      </c>
      <c r="M3840" t="str">
        <f ca="1">IF(ISNA(XLOOKUP(C3840,Headcount!C:C,Headcount!C:C)),"Invalid FK","Valid")</f>
        <v>Valid</v>
      </c>
    </row>
    <row r="3841" spans="1:13">
      <c r="A3841" t="s">
        <v>9166</v>
      </c>
      <c r="B3841" s="1">
        <v>44859</v>
      </c>
      <c r="C3841">
        <v>85022.41</v>
      </c>
      <c r="D3841" t="s">
        <v>1483</v>
      </c>
      <c r="E3841" t="s">
        <v>1499</v>
      </c>
      <c r="F3841" t="s">
        <v>264</v>
      </c>
      <c r="G3841" t="s">
        <v>29</v>
      </c>
      <c r="H3841" t="s">
        <v>1157</v>
      </c>
      <c r="J3841" t="s">
        <v>9167</v>
      </c>
      <c r="K3841" t="str">
        <f ca="1">IF(ISNA(XLOOKUP(A3841,Customers!A:A,Customers!A:A)),"Invalid FK","Valid")</f>
        <v>Valid</v>
      </c>
      <c r="L3841" t="str">
        <f ca="1">IF(ISNA(XLOOKUP(B3841,Vendors!A:A,Vendors!A:A)),"Invalid FK","Valid")</f>
        <v>Valid</v>
      </c>
      <c r="M3841" t="str">
        <f ca="1">IF(ISNA(XLOOKUP(C3841,Headcount!C:C,Headcount!C:C)),"Invalid FK","Valid")</f>
        <v>Valid</v>
      </c>
    </row>
    <row r="3842" spans="1:13">
      <c r="A3842" t="s">
        <v>9168</v>
      </c>
      <c r="B3842" s="1">
        <v>44889</v>
      </c>
      <c r="C3842">
        <v>-33998.82</v>
      </c>
      <c r="D3842" t="s">
        <v>1478</v>
      </c>
      <c r="E3842" t="s">
        <v>1509</v>
      </c>
      <c r="F3842" t="s">
        <v>268</v>
      </c>
      <c r="G3842" t="s">
        <v>17</v>
      </c>
      <c r="I3842" t="s">
        <v>89</v>
      </c>
      <c r="J3842" t="s">
        <v>9169</v>
      </c>
      <c r="K3842" t="str">
        <f ca="1">IF(ISNA(XLOOKUP(A3842,Customers!A:A,Customers!A:A)),"Invalid FK","Valid")</f>
        <v>Valid</v>
      </c>
      <c r="L3842" t="str">
        <f ca="1">IF(ISNA(XLOOKUP(B3842,Vendors!A:A,Vendors!A:A)),"Invalid FK","Valid")</f>
        <v>Valid</v>
      </c>
      <c r="M3842" t="str">
        <f ca="1">IF(ISNA(XLOOKUP(C3842,Headcount!C:C,Headcount!C:C)),"Invalid FK","Valid")</f>
        <v>Valid</v>
      </c>
    </row>
    <row r="3843" spans="1:13">
      <c r="A3843" t="s">
        <v>9170</v>
      </c>
      <c r="B3843" s="1">
        <v>45249</v>
      </c>
      <c r="C3843">
        <v>-47434.05</v>
      </c>
      <c r="D3843" t="s">
        <v>1478</v>
      </c>
      <c r="E3843" t="s">
        <v>20</v>
      </c>
      <c r="F3843" t="s">
        <v>268</v>
      </c>
      <c r="G3843" t="s">
        <v>8</v>
      </c>
      <c r="I3843" t="s">
        <v>246</v>
      </c>
      <c r="J3843" t="s">
        <v>9171</v>
      </c>
      <c r="K3843" t="str">
        <f ca="1">IF(ISNA(XLOOKUP(A3843,Customers!A:A,Customers!A:A)),"Invalid FK","Valid")</f>
        <v>Valid</v>
      </c>
      <c r="L3843" t="str">
        <f ca="1">IF(ISNA(XLOOKUP(B3843,Vendors!A:A,Vendors!A:A)),"Invalid FK","Valid")</f>
        <v>Valid</v>
      </c>
      <c r="M3843" t="str">
        <f ca="1">IF(ISNA(XLOOKUP(C3843,Headcount!C:C,Headcount!C:C)),"Invalid FK","Valid")</f>
        <v>Valid</v>
      </c>
    </row>
    <row r="3844" spans="1:13">
      <c r="A3844" t="s">
        <v>9172</v>
      </c>
      <c r="B3844" s="1">
        <v>44622</v>
      </c>
      <c r="C3844">
        <v>130905.77</v>
      </c>
      <c r="D3844" t="s">
        <v>1483</v>
      </c>
      <c r="E3844" t="s">
        <v>1484</v>
      </c>
      <c r="F3844" t="s">
        <v>268</v>
      </c>
      <c r="G3844" t="s">
        <v>13</v>
      </c>
      <c r="H3844" t="s">
        <v>1043</v>
      </c>
      <c r="J3844" t="s">
        <v>9173</v>
      </c>
      <c r="K3844" t="str">
        <f ca="1">IF(ISNA(XLOOKUP(A3844,Customers!A:A,Customers!A:A)),"Invalid FK","Valid")</f>
        <v>Valid</v>
      </c>
      <c r="L3844" t="str">
        <f ca="1">IF(ISNA(XLOOKUP(B3844,Vendors!A:A,Vendors!A:A)),"Invalid FK","Valid")</f>
        <v>Valid</v>
      </c>
      <c r="M3844" t="str">
        <f ca="1">IF(ISNA(XLOOKUP(C3844,Headcount!C:C,Headcount!C:C)),"Invalid FK","Valid")</f>
        <v>Valid</v>
      </c>
    </row>
    <row r="3845" spans="1:13">
      <c r="A3845" t="s">
        <v>9174</v>
      </c>
      <c r="B3845" s="1">
        <v>44785</v>
      </c>
      <c r="C3845">
        <v>44399.519999999997</v>
      </c>
      <c r="D3845" t="s">
        <v>1483</v>
      </c>
      <c r="E3845" t="s">
        <v>1487</v>
      </c>
      <c r="F3845" t="s">
        <v>268</v>
      </c>
      <c r="G3845" t="s">
        <v>17</v>
      </c>
      <c r="H3845" t="s">
        <v>1249</v>
      </c>
      <c r="J3845" t="s">
        <v>9175</v>
      </c>
      <c r="K3845" t="str">
        <f ca="1">IF(ISNA(XLOOKUP(A3845,Customers!A:A,Customers!A:A)),"Invalid FK","Valid")</f>
        <v>Valid</v>
      </c>
      <c r="L3845" t="str">
        <f ca="1">IF(ISNA(XLOOKUP(B3845,Vendors!A:A,Vendors!A:A)),"Invalid FK","Valid")</f>
        <v>Valid</v>
      </c>
      <c r="M3845" t="str">
        <f ca="1">IF(ISNA(XLOOKUP(C3845,Headcount!C:C,Headcount!C:C)),"Invalid FK","Valid")</f>
        <v>Valid</v>
      </c>
    </row>
    <row r="3846" spans="1:13">
      <c r="A3846" t="s">
        <v>9176</v>
      </c>
      <c r="B3846" s="1">
        <v>44720</v>
      </c>
      <c r="C3846">
        <v>-20740.95</v>
      </c>
      <c r="D3846" t="s">
        <v>1478</v>
      </c>
      <c r="E3846" t="s">
        <v>1496</v>
      </c>
      <c r="F3846" t="s">
        <v>271</v>
      </c>
      <c r="G3846" t="s">
        <v>17</v>
      </c>
      <c r="I3846" t="s">
        <v>65</v>
      </c>
      <c r="J3846" t="s">
        <v>9177</v>
      </c>
      <c r="K3846" t="str">
        <f ca="1">IF(ISNA(XLOOKUP(A3846,Customers!A:A,Customers!A:A)),"Invalid FK","Valid")</f>
        <v>Valid</v>
      </c>
      <c r="L3846" t="str">
        <f ca="1">IF(ISNA(XLOOKUP(B3846,Vendors!A:A,Vendors!A:A)),"Invalid FK","Valid")</f>
        <v>Valid</v>
      </c>
      <c r="M3846" t="str">
        <f ca="1">IF(ISNA(XLOOKUP(C3846,Headcount!C:C,Headcount!C:C)),"Invalid FK","Valid")</f>
        <v>Valid</v>
      </c>
    </row>
    <row r="3847" spans="1:13">
      <c r="A3847" t="s">
        <v>9178</v>
      </c>
      <c r="B3847" s="1">
        <v>44849</v>
      </c>
      <c r="C3847">
        <v>197809.8</v>
      </c>
      <c r="D3847" t="s">
        <v>1483</v>
      </c>
      <c r="E3847" t="s">
        <v>1487</v>
      </c>
      <c r="F3847" t="s">
        <v>268</v>
      </c>
      <c r="G3847" t="s">
        <v>29</v>
      </c>
      <c r="H3847" t="s">
        <v>1249</v>
      </c>
      <c r="J3847" t="s">
        <v>9179</v>
      </c>
      <c r="K3847" t="str">
        <f ca="1">IF(ISNA(XLOOKUP(A3847,Customers!A:A,Customers!A:A)),"Invalid FK","Valid")</f>
        <v>Valid</v>
      </c>
      <c r="L3847" t="str">
        <f ca="1">IF(ISNA(XLOOKUP(B3847,Vendors!A:A,Vendors!A:A)),"Invalid FK","Valid")</f>
        <v>Valid</v>
      </c>
      <c r="M3847" t="str">
        <f ca="1">IF(ISNA(XLOOKUP(C3847,Headcount!C:C,Headcount!C:C)),"Invalid FK","Valid")</f>
        <v>Valid</v>
      </c>
    </row>
    <row r="3848" spans="1:13">
      <c r="A3848" t="s">
        <v>9180</v>
      </c>
      <c r="B3848" s="1">
        <v>44716</v>
      </c>
      <c r="C3848">
        <v>-9387.2199999999993</v>
      </c>
      <c r="D3848" t="s">
        <v>1478</v>
      </c>
      <c r="E3848" t="s">
        <v>1496</v>
      </c>
      <c r="F3848" t="s">
        <v>268</v>
      </c>
      <c r="G3848" t="s">
        <v>17</v>
      </c>
      <c r="I3848" t="s">
        <v>227</v>
      </c>
      <c r="J3848" t="s">
        <v>9181</v>
      </c>
      <c r="K3848" t="str">
        <f ca="1">IF(ISNA(XLOOKUP(A3848,Customers!A:A,Customers!A:A)),"Invalid FK","Valid")</f>
        <v>Valid</v>
      </c>
      <c r="L3848" t="str">
        <f ca="1">IF(ISNA(XLOOKUP(B3848,Vendors!A:A,Vendors!A:A)),"Invalid FK","Valid")</f>
        <v>Valid</v>
      </c>
      <c r="M3848" t="str">
        <f ca="1">IF(ISNA(XLOOKUP(C3848,Headcount!C:C,Headcount!C:C)),"Invalid FK","Valid")</f>
        <v>Valid</v>
      </c>
    </row>
    <row r="3849" spans="1:13">
      <c r="A3849" t="s">
        <v>9182</v>
      </c>
      <c r="B3849" s="1">
        <v>44987</v>
      </c>
      <c r="C3849">
        <v>119463.65</v>
      </c>
      <c r="D3849" t="s">
        <v>1483</v>
      </c>
      <c r="E3849" t="s">
        <v>1499</v>
      </c>
      <c r="F3849" t="s">
        <v>264</v>
      </c>
      <c r="G3849" t="s">
        <v>29</v>
      </c>
      <c r="H3849" t="s">
        <v>1345</v>
      </c>
      <c r="J3849" t="s">
        <v>9183</v>
      </c>
      <c r="K3849" t="str">
        <f ca="1">IF(ISNA(XLOOKUP(A3849,Customers!A:A,Customers!A:A)),"Invalid FK","Valid")</f>
        <v>Valid</v>
      </c>
      <c r="L3849" t="str">
        <f ca="1">IF(ISNA(XLOOKUP(B3849,Vendors!A:A,Vendors!A:A)),"Invalid FK","Valid")</f>
        <v>Valid</v>
      </c>
      <c r="M3849" t="str">
        <f ca="1">IF(ISNA(XLOOKUP(C3849,Headcount!C:C,Headcount!C:C)),"Invalid FK","Valid")</f>
        <v>Valid</v>
      </c>
    </row>
    <row r="3850" spans="1:13">
      <c r="A3850" t="s">
        <v>9184</v>
      </c>
      <c r="B3850" s="1">
        <v>45053</v>
      </c>
      <c r="C3850">
        <v>99737.61</v>
      </c>
      <c r="D3850" t="s">
        <v>1483</v>
      </c>
      <c r="E3850" t="s">
        <v>1499</v>
      </c>
      <c r="F3850" t="s">
        <v>264</v>
      </c>
      <c r="G3850" t="s">
        <v>8</v>
      </c>
      <c r="H3850" t="s">
        <v>1067</v>
      </c>
      <c r="J3850" t="s">
        <v>9185</v>
      </c>
      <c r="K3850" t="str">
        <f ca="1">IF(ISNA(XLOOKUP(A3850,Customers!A:A,Customers!A:A)),"Invalid FK","Valid")</f>
        <v>Valid</v>
      </c>
      <c r="L3850" t="str">
        <f ca="1">IF(ISNA(XLOOKUP(B3850,Vendors!A:A,Vendors!A:A)),"Invalid FK","Valid")</f>
        <v>Valid</v>
      </c>
      <c r="M3850" t="str">
        <f ca="1">IF(ISNA(XLOOKUP(C3850,Headcount!C:C,Headcount!C:C)),"Invalid FK","Valid")</f>
        <v>Valid</v>
      </c>
    </row>
    <row r="3851" spans="1:13">
      <c r="A3851" t="s">
        <v>9186</v>
      </c>
      <c r="B3851" s="1">
        <v>44848</v>
      </c>
      <c r="C3851">
        <v>11202.26</v>
      </c>
      <c r="D3851" t="s">
        <v>1924</v>
      </c>
      <c r="E3851" t="s">
        <v>1924</v>
      </c>
      <c r="F3851" t="s">
        <v>264</v>
      </c>
      <c r="G3851" t="s">
        <v>29</v>
      </c>
      <c r="J3851" t="s">
        <v>9187</v>
      </c>
      <c r="K3851" t="str">
        <f ca="1">IF(ISNA(XLOOKUP(A3851,Customers!A:A,Customers!A:A)),"Invalid FK","Valid")</f>
        <v>Valid</v>
      </c>
      <c r="L3851" t="str">
        <f ca="1">IF(ISNA(XLOOKUP(B3851,Vendors!A:A,Vendors!A:A)),"Invalid FK","Valid")</f>
        <v>Valid</v>
      </c>
      <c r="M3851" t="str">
        <f ca="1">IF(ISNA(XLOOKUP(C3851,Headcount!C:C,Headcount!C:C)),"Invalid FK","Valid")</f>
        <v>Valid</v>
      </c>
    </row>
    <row r="3852" spans="1:13">
      <c r="A3852" t="s">
        <v>9188</v>
      </c>
      <c r="B3852" s="1">
        <v>44906</v>
      </c>
      <c r="C3852">
        <v>123981.52</v>
      </c>
      <c r="D3852" t="s">
        <v>1483</v>
      </c>
      <c r="E3852" t="s">
        <v>1484</v>
      </c>
      <c r="F3852" t="s">
        <v>268</v>
      </c>
      <c r="G3852" t="s">
        <v>13</v>
      </c>
      <c r="H3852" t="s">
        <v>991</v>
      </c>
      <c r="J3852" t="s">
        <v>9189</v>
      </c>
      <c r="K3852" t="str">
        <f ca="1">IF(ISNA(XLOOKUP(A3852,Customers!A:A,Customers!A:A)),"Invalid FK","Valid")</f>
        <v>Valid</v>
      </c>
      <c r="L3852" t="str">
        <f ca="1">IF(ISNA(XLOOKUP(B3852,Vendors!A:A,Vendors!A:A)),"Invalid FK","Valid")</f>
        <v>Valid</v>
      </c>
      <c r="M3852" t="str">
        <f ca="1">IF(ISNA(XLOOKUP(C3852,Headcount!C:C,Headcount!C:C)),"Invalid FK","Valid")</f>
        <v>Valid</v>
      </c>
    </row>
    <row r="3853" spans="1:13">
      <c r="A3853" t="s">
        <v>9190</v>
      </c>
      <c r="B3853" s="1">
        <v>44899</v>
      </c>
      <c r="C3853">
        <v>-53082.07</v>
      </c>
      <c r="D3853" t="s">
        <v>1478</v>
      </c>
      <c r="E3853" t="s">
        <v>7</v>
      </c>
      <c r="F3853" t="s">
        <v>264</v>
      </c>
      <c r="G3853" t="s">
        <v>8</v>
      </c>
      <c r="I3853" t="s">
        <v>121</v>
      </c>
      <c r="J3853" t="s">
        <v>9191</v>
      </c>
      <c r="K3853" t="str">
        <f ca="1">IF(ISNA(XLOOKUP(A3853,Customers!A:A,Customers!A:A)),"Invalid FK","Valid")</f>
        <v>Valid</v>
      </c>
      <c r="L3853" t="str">
        <f ca="1">IF(ISNA(XLOOKUP(B3853,Vendors!A:A,Vendors!A:A)),"Invalid FK","Valid")</f>
        <v>Valid</v>
      </c>
      <c r="M3853" t="str">
        <f ca="1">IF(ISNA(XLOOKUP(C3853,Headcount!C:C,Headcount!C:C)),"Invalid FK","Valid")</f>
        <v>Valid</v>
      </c>
    </row>
    <row r="3854" spans="1:13">
      <c r="A3854" t="s">
        <v>9192</v>
      </c>
      <c r="B3854" s="1">
        <v>45242</v>
      </c>
      <c r="C3854">
        <v>271091.65999999997</v>
      </c>
      <c r="D3854" t="s">
        <v>1483</v>
      </c>
      <c r="E3854" t="s">
        <v>1484</v>
      </c>
      <c r="F3854" t="s">
        <v>264</v>
      </c>
      <c r="G3854" t="s">
        <v>17</v>
      </c>
      <c r="H3854" t="s">
        <v>1025</v>
      </c>
      <c r="J3854" t="s">
        <v>9193</v>
      </c>
      <c r="K3854" t="str">
        <f ca="1">IF(ISNA(XLOOKUP(A3854,Customers!A:A,Customers!A:A)),"Invalid FK","Valid")</f>
        <v>Valid</v>
      </c>
      <c r="L3854" t="str">
        <f ca="1">IF(ISNA(XLOOKUP(B3854,Vendors!A:A,Vendors!A:A)),"Invalid FK","Valid")</f>
        <v>Valid</v>
      </c>
      <c r="M3854" t="str">
        <f ca="1">IF(ISNA(XLOOKUP(C3854,Headcount!C:C,Headcount!C:C)),"Invalid FK","Valid")</f>
        <v>Valid</v>
      </c>
    </row>
    <row r="3855" spans="1:13">
      <c r="A3855" t="s">
        <v>9194</v>
      </c>
      <c r="B3855" s="1">
        <v>44857</v>
      </c>
      <c r="C3855">
        <v>96416.55</v>
      </c>
      <c r="D3855" t="s">
        <v>1483</v>
      </c>
      <c r="E3855" t="s">
        <v>1484</v>
      </c>
      <c r="F3855" t="s">
        <v>268</v>
      </c>
      <c r="G3855" t="s">
        <v>17</v>
      </c>
      <c r="H3855" t="s">
        <v>798</v>
      </c>
      <c r="J3855" t="s">
        <v>9195</v>
      </c>
      <c r="K3855" t="str">
        <f ca="1">IF(ISNA(XLOOKUP(A3855,Customers!A:A,Customers!A:A)),"Invalid FK","Valid")</f>
        <v>Valid</v>
      </c>
      <c r="L3855" t="str">
        <f ca="1">IF(ISNA(XLOOKUP(B3855,Vendors!A:A,Vendors!A:A)),"Invalid FK","Valid")</f>
        <v>Valid</v>
      </c>
      <c r="M3855" t="str">
        <f ca="1">IF(ISNA(XLOOKUP(C3855,Headcount!C:C,Headcount!C:C)),"Invalid FK","Valid")</f>
        <v>Valid</v>
      </c>
    </row>
    <row r="3856" spans="1:13">
      <c r="A3856" t="s">
        <v>9196</v>
      </c>
      <c r="B3856" s="1">
        <v>44671</v>
      </c>
      <c r="C3856">
        <v>-7722.14</v>
      </c>
      <c r="D3856" t="s">
        <v>1478</v>
      </c>
      <c r="E3856" t="s">
        <v>1534</v>
      </c>
      <c r="F3856" t="s">
        <v>264</v>
      </c>
      <c r="G3856" t="s">
        <v>17</v>
      </c>
      <c r="I3856" t="s">
        <v>107</v>
      </c>
      <c r="J3856" t="s">
        <v>9197</v>
      </c>
      <c r="K3856" t="str">
        <f ca="1">IF(ISNA(XLOOKUP(A3856,Customers!A:A,Customers!A:A)),"Invalid FK","Valid")</f>
        <v>Valid</v>
      </c>
      <c r="L3856" t="str">
        <f ca="1">IF(ISNA(XLOOKUP(B3856,Vendors!A:A,Vendors!A:A)),"Invalid FK","Valid")</f>
        <v>Valid</v>
      </c>
      <c r="M3856" t="str">
        <f ca="1">IF(ISNA(XLOOKUP(C3856,Headcount!C:C,Headcount!C:C)),"Invalid FK","Valid")</f>
        <v>Valid</v>
      </c>
    </row>
    <row r="3857" spans="1:13">
      <c r="A3857" t="s">
        <v>9198</v>
      </c>
      <c r="B3857" s="1">
        <v>44999</v>
      </c>
      <c r="C3857">
        <v>104656.02</v>
      </c>
      <c r="D3857" t="s">
        <v>1483</v>
      </c>
      <c r="E3857" t="s">
        <v>1484</v>
      </c>
      <c r="F3857" t="s">
        <v>268</v>
      </c>
      <c r="G3857" t="s">
        <v>8</v>
      </c>
      <c r="H3857" t="s">
        <v>794</v>
      </c>
      <c r="J3857" t="s">
        <v>9199</v>
      </c>
      <c r="K3857" t="str">
        <f ca="1">IF(ISNA(XLOOKUP(A3857,Customers!A:A,Customers!A:A)),"Invalid FK","Valid")</f>
        <v>Valid</v>
      </c>
      <c r="L3857" t="str">
        <f ca="1">IF(ISNA(XLOOKUP(B3857,Vendors!A:A,Vendors!A:A)),"Invalid FK","Valid")</f>
        <v>Valid</v>
      </c>
      <c r="M3857" t="str">
        <f ca="1">IF(ISNA(XLOOKUP(C3857,Headcount!C:C,Headcount!C:C)),"Invalid FK","Valid")</f>
        <v>Valid</v>
      </c>
    </row>
    <row r="3858" spans="1:13">
      <c r="A3858" t="s">
        <v>9200</v>
      </c>
      <c r="B3858" s="1">
        <v>44582</v>
      </c>
      <c r="C3858">
        <v>-46223.05</v>
      </c>
      <c r="D3858" t="s">
        <v>1478</v>
      </c>
      <c r="E3858" t="s">
        <v>7</v>
      </c>
      <c r="F3858" t="s">
        <v>264</v>
      </c>
      <c r="G3858" t="s">
        <v>29</v>
      </c>
      <c r="I3858" t="s">
        <v>65</v>
      </c>
      <c r="J3858" t="s">
        <v>9201</v>
      </c>
      <c r="K3858" t="str">
        <f ca="1">IF(ISNA(XLOOKUP(A3858,Customers!A:A,Customers!A:A)),"Invalid FK","Valid")</f>
        <v>Valid</v>
      </c>
      <c r="L3858" t="str">
        <f ca="1">IF(ISNA(XLOOKUP(B3858,Vendors!A:A,Vendors!A:A)),"Invalid FK","Valid")</f>
        <v>Valid</v>
      </c>
      <c r="M3858" t="str">
        <f ca="1">IF(ISNA(XLOOKUP(C3858,Headcount!C:C,Headcount!C:C)),"Invalid FK","Valid")</f>
        <v>Valid</v>
      </c>
    </row>
    <row r="3859" spans="1:13">
      <c r="A3859" t="s">
        <v>9202</v>
      </c>
      <c r="B3859" s="1">
        <v>45059</v>
      </c>
      <c r="C3859">
        <v>-19396.87</v>
      </c>
      <c r="D3859" t="s">
        <v>1478</v>
      </c>
      <c r="E3859" t="s">
        <v>1509</v>
      </c>
      <c r="F3859" t="s">
        <v>271</v>
      </c>
      <c r="G3859" t="s">
        <v>13</v>
      </c>
      <c r="I3859" t="s">
        <v>185</v>
      </c>
      <c r="J3859" t="s">
        <v>9203</v>
      </c>
      <c r="K3859" t="str">
        <f ca="1">IF(ISNA(XLOOKUP(A3859,Customers!A:A,Customers!A:A)),"Invalid FK","Valid")</f>
        <v>Valid</v>
      </c>
      <c r="L3859" t="str">
        <f ca="1">IF(ISNA(XLOOKUP(B3859,Vendors!A:A,Vendors!A:A)),"Invalid FK","Valid")</f>
        <v>Valid</v>
      </c>
      <c r="M3859" t="str">
        <f ca="1">IF(ISNA(XLOOKUP(C3859,Headcount!C:C,Headcount!C:C)),"Invalid FK","Valid")</f>
        <v>Valid</v>
      </c>
    </row>
    <row r="3860" spans="1:13">
      <c r="A3860" t="s">
        <v>9204</v>
      </c>
      <c r="B3860" s="1">
        <v>44984</v>
      </c>
      <c r="C3860">
        <v>125373.47</v>
      </c>
      <c r="D3860" t="s">
        <v>1483</v>
      </c>
      <c r="E3860" t="s">
        <v>1484</v>
      </c>
      <c r="F3860" t="s">
        <v>271</v>
      </c>
      <c r="G3860" t="s">
        <v>17</v>
      </c>
      <c r="H3860" t="s">
        <v>1015</v>
      </c>
      <c r="J3860" t="s">
        <v>9205</v>
      </c>
      <c r="K3860" t="str">
        <f ca="1">IF(ISNA(XLOOKUP(A3860,Customers!A:A,Customers!A:A)),"Invalid FK","Valid")</f>
        <v>Valid</v>
      </c>
      <c r="L3860" t="str">
        <f ca="1">IF(ISNA(XLOOKUP(B3860,Vendors!A:A,Vendors!A:A)),"Invalid FK","Valid")</f>
        <v>Valid</v>
      </c>
      <c r="M3860" t="str">
        <f ca="1">IF(ISNA(XLOOKUP(C3860,Headcount!C:C,Headcount!C:C)),"Invalid FK","Valid")</f>
        <v>Valid</v>
      </c>
    </row>
    <row r="3861" spans="1:13">
      <c r="A3861" t="s">
        <v>9206</v>
      </c>
      <c r="B3861" s="1">
        <v>45240</v>
      </c>
      <c r="C3861">
        <v>154117.46</v>
      </c>
      <c r="D3861" t="s">
        <v>1483</v>
      </c>
      <c r="E3861" t="s">
        <v>1487</v>
      </c>
      <c r="F3861" t="s">
        <v>264</v>
      </c>
      <c r="G3861" t="s">
        <v>29</v>
      </c>
      <c r="H3861" t="s">
        <v>838</v>
      </c>
      <c r="J3861" t="s">
        <v>9207</v>
      </c>
      <c r="K3861" t="str">
        <f ca="1">IF(ISNA(XLOOKUP(A3861,Customers!A:A,Customers!A:A)),"Invalid FK","Valid")</f>
        <v>Valid</v>
      </c>
      <c r="L3861" t="str">
        <f ca="1">IF(ISNA(XLOOKUP(B3861,Vendors!A:A,Vendors!A:A)),"Invalid FK","Valid")</f>
        <v>Valid</v>
      </c>
      <c r="M3861" t="str">
        <f ca="1">IF(ISNA(XLOOKUP(C3861,Headcount!C:C,Headcount!C:C)),"Invalid FK","Valid")</f>
        <v>Valid</v>
      </c>
    </row>
    <row r="3862" spans="1:13">
      <c r="A3862" t="s">
        <v>9208</v>
      </c>
      <c r="B3862" s="1">
        <v>44871</v>
      </c>
      <c r="C3862">
        <v>154011.68</v>
      </c>
      <c r="D3862" t="s">
        <v>1483</v>
      </c>
      <c r="E3862" t="s">
        <v>1487</v>
      </c>
      <c r="F3862" t="s">
        <v>264</v>
      </c>
      <c r="G3862" t="s">
        <v>29</v>
      </c>
      <c r="H3862" t="s">
        <v>782</v>
      </c>
      <c r="J3862" t="s">
        <v>9209</v>
      </c>
      <c r="K3862" t="str">
        <f ca="1">IF(ISNA(XLOOKUP(A3862,Customers!A:A,Customers!A:A)),"Invalid FK","Valid")</f>
        <v>Valid</v>
      </c>
      <c r="L3862" t="str">
        <f ca="1">IF(ISNA(XLOOKUP(B3862,Vendors!A:A,Vendors!A:A)),"Invalid FK","Valid")</f>
        <v>Valid</v>
      </c>
      <c r="M3862" t="str">
        <f ca="1">IF(ISNA(XLOOKUP(C3862,Headcount!C:C,Headcount!C:C)),"Invalid FK","Valid")</f>
        <v>Valid</v>
      </c>
    </row>
    <row r="3863" spans="1:13">
      <c r="A3863" t="s">
        <v>9210</v>
      </c>
      <c r="B3863" s="1">
        <v>45091</v>
      </c>
      <c r="C3863">
        <v>18668.55</v>
      </c>
      <c r="D3863" t="s">
        <v>1587</v>
      </c>
      <c r="E3863" t="s">
        <v>1587</v>
      </c>
      <c r="F3863" t="s">
        <v>264</v>
      </c>
      <c r="G3863" t="s">
        <v>8</v>
      </c>
      <c r="J3863" t="s">
        <v>9211</v>
      </c>
      <c r="K3863" t="str">
        <f ca="1">IF(ISNA(XLOOKUP(A3863,Customers!A:A,Customers!A:A)),"Invalid FK","Valid")</f>
        <v>Valid</v>
      </c>
      <c r="L3863" t="str">
        <f ca="1">IF(ISNA(XLOOKUP(B3863,Vendors!A:A,Vendors!A:A)),"Invalid FK","Valid")</f>
        <v>Valid</v>
      </c>
      <c r="M3863" t="str">
        <f ca="1">IF(ISNA(XLOOKUP(C3863,Headcount!C:C,Headcount!C:C)),"Invalid FK","Valid")</f>
        <v>Valid</v>
      </c>
    </row>
    <row r="3864" spans="1:13">
      <c r="A3864" t="s">
        <v>9212</v>
      </c>
      <c r="B3864" s="1">
        <v>45224</v>
      </c>
      <c r="C3864">
        <v>-46917.06</v>
      </c>
      <c r="D3864" t="s">
        <v>1478</v>
      </c>
      <c r="E3864" t="s">
        <v>36</v>
      </c>
      <c r="F3864" t="s">
        <v>271</v>
      </c>
      <c r="G3864" t="s">
        <v>17</v>
      </c>
      <c r="I3864" t="s">
        <v>57</v>
      </c>
      <c r="J3864" t="s">
        <v>9213</v>
      </c>
      <c r="K3864" t="str">
        <f ca="1">IF(ISNA(XLOOKUP(A3864,Customers!A:A,Customers!A:A)),"Invalid FK","Valid")</f>
        <v>Valid</v>
      </c>
      <c r="L3864" t="str">
        <f ca="1">IF(ISNA(XLOOKUP(B3864,Vendors!A:A,Vendors!A:A)),"Invalid FK","Valid")</f>
        <v>Valid</v>
      </c>
      <c r="M3864" t="str">
        <f ca="1">IF(ISNA(XLOOKUP(C3864,Headcount!C:C,Headcount!C:C)),"Invalid FK","Valid")</f>
        <v>Valid</v>
      </c>
    </row>
    <row r="3865" spans="1:13">
      <c r="A3865" t="s">
        <v>9214</v>
      </c>
      <c r="B3865" s="1">
        <v>44606</v>
      </c>
      <c r="C3865">
        <v>-57498.879999999997</v>
      </c>
      <c r="D3865" t="s">
        <v>1478</v>
      </c>
      <c r="E3865" t="s">
        <v>7</v>
      </c>
      <c r="F3865" t="s">
        <v>264</v>
      </c>
      <c r="G3865" t="s">
        <v>17</v>
      </c>
      <c r="I3865" t="s">
        <v>79</v>
      </c>
      <c r="J3865" t="s">
        <v>9215</v>
      </c>
      <c r="K3865" t="str">
        <f ca="1">IF(ISNA(XLOOKUP(A3865,Customers!A:A,Customers!A:A)),"Invalid FK","Valid")</f>
        <v>Valid</v>
      </c>
      <c r="L3865" t="str">
        <f ca="1">IF(ISNA(XLOOKUP(B3865,Vendors!A:A,Vendors!A:A)),"Invalid FK","Valid")</f>
        <v>Valid</v>
      </c>
      <c r="M3865" t="str">
        <f ca="1">IF(ISNA(XLOOKUP(C3865,Headcount!C:C,Headcount!C:C)),"Invalid FK","Valid")</f>
        <v>Valid</v>
      </c>
    </row>
    <row r="3866" spans="1:13">
      <c r="A3866" t="s">
        <v>9216</v>
      </c>
      <c r="B3866" s="1">
        <v>44790</v>
      </c>
      <c r="C3866">
        <v>166067.35</v>
      </c>
      <c r="D3866" t="s">
        <v>1483</v>
      </c>
      <c r="E3866" t="s">
        <v>1487</v>
      </c>
      <c r="F3866" t="s">
        <v>271</v>
      </c>
      <c r="G3866" t="s">
        <v>8</v>
      </c>
      <c r="H3866" t="s">
        <v>1213</v>
      </c>
      <c r="J3866" t="s">
        <v>9217</v>
      </c>
      <c r="K3866" t="str">
        <f ca="1">IF(ISNA(XLOOKUP(A3866,Customers!A:A,Customers!A:A)),"Invalid FK","Valid")</f>
        <v>Valid</v>
      </c>
      <c r="L3866" t="str">
        <f ca="1">IF(ISNA(XLOOKUP(B3866,Vendors!A:A,Vendors!A:A)),"Invalid FK","Valid")</f>
        <v>Valid</v>
      </c>
      <c r="M3866" t="str">
        <f ca="1">IF(ISNA(XLOOKUP(C3866,Headcount!C:C,Headcount!C:C)),"Invalid FK","Valid")</f>
        <v>Valid</v>
      </c>
    </row>
    <row r="3867" spans="1:13">
      <c r="A3867" t="s">
        <v>9218</v>
      </c>
      <c r="B3867" s="1">
        <v>44980</v>
      </c>
      <c r="C3867">
        <v>106265.7</v>
      </c>
      <c r="D3867" t="s">
        <v>1483</v>
      </c>
      <c r="E3867" t="s">
        <v>1499</v>
      </c>
      <c r="F3867" t="s">
        <v>271</v>
      </c>
      <c r="G3867" t="s">
        <v>29</v>
      </c>
      <c r="H3867" t="s">
        <v>938</v>
      </c>
      <c r="J3867" t="s">
        <v>9219</v>
      </c>
      <c r="K3867" t="str">
        <f ca="1">IF(ISNA(XLOOKUP(A3867,Customers!A:A,Customers!A:A)),"Invalid FK","Valid")</f>
        <v>Valid</v>
      </c>
      <c r="L3867" t="str">
        <f ca="1">IF(ISNA(XLOOKUP(B3867,Vendors!A:A,Vendors!A:A)),"Invalid FK","Valid")</f>
        <v>Valid</v>
      </c>
      <c r="M3867" t="str">
        <f ca="1">IF(ISNA(XLOOKUP(C3867,Headcount!C:C,Headcount!C:C)),"Invalid FK","Valid")</f>
        <v>Valid</v>
      </c>
    </row>
    <row r="3868" spans="1:13">
      <c r="A3868" t="s">
        <v>9220</v>
      </c>
      <c r="B3868" s="1">
        <v>45272</v>
      </c>
      <c r="C3868">
        <v>-63899.05</v>
      </c>
      <c r="D3868" t="s">
        <v>1478</v>
      </c>
      <c r="E3868" t="s">
        <v>1496</v>
      </c>
      <c r="F3868" t="s">
        <v>268</v>
      </c>
      <c r="G3868" t="s">
        <v>17</v>
      </c>
      <c r="I3868" t="s">
        <v>173</v>
      </c>
      <c r="J3868" t="s">
        <v>9221</v>
      </c>
      <c r="K3868" t="str">
        <f ca="1">IF(ISNA(XLOOKUP(A3868,Customers!A:A,Customers!A:A)),"Invalid FK","Valid")</f>
        <v>Valid</v>
      </c>
      <c r="L3868" t="str">
        <f ca="1">IF(ISNA(XLOOKUP(B3868,Vendors!A:A,Vendors!A:A)),"Invalid FK","Valid")</f>
        <v>Valid</v>
      </c>
      <c r="M3868" t="str">
        <f ca="1">IF(ISNA(XLOOKUP(C3868,Headcount!C:C,Headcount!C:C)),"Invalid FK","Valid")</f>
        <v>Valid</v>
      </c>
    </row>
    <row r="3869" spans="1:13">
      <c r="A3869" t="s">
        <v>9222</v>
      </c>
      <c r="B3869" s="1">
        <v>44790</v>
      </c>
      <c r="C3869">
        <v>-39717.03</v>
      </c>
      <c r="D3869" t="s">
        <v>1478</v>
      </c>
      <c r="E3869" t="s">
        <v>1534</v>
      </c>
      <c r="F3869" t="s">
        <v>271</v>
      </c>
      <c r="G3869" t="s">
        <v>13</v>
      </c>
      <c r="I3869" t="s">
        <v>57</v>
      </c>
      <c r="J3869" t="s">
        <v>9223</v>
      </c>
      <c r="K3869" t="str">
        <f ca="1">IF(ISNA(XLOOKUP(A3869,Customers!A:A,Customers!A:A)),"Invalid FK","Valid")</f>
        <v>Valid</v>
      </c>
      <c r="L3869" t="str">
        <f ca="1">IF(ISNA(XLOOKUP(B3869,Vendors!A:A,Vendors!A:A)),"Invalid FK","Valid")</f>
        <v>Valid</v>
      </c>
      <c r="M3869" t="str">
        <f ca="1">IF(ISNA(XLOOKUP(C3869,Headcount!C:C,Headcount!C:C)),"Invalid FK","Valid")</f>
        <v>Valid</v>
      </c>
    </row>
    <row r="3870" spans="1:13">
      <c r="A3870" t="s">
        <v>9224</v>
      </c>
      <c r="B3870" s="1">
        <v>44976</v>
      </c>
      <c r="C3870">
        <v>171498.38</v>
      </c>
      <c r="D3870" t="s">
        <v>1483</v>
      </c>
      <c r="E3870" t="s">
        <v>1487</v>
      </c>
      <c r="F3870" t="s">
        <v>264</v>
      </c>
      <c r="G3870" t="s">
        <v>13</v>
      </c>
      <c r="H3870" t="s">
        <v>902</v>
      </c>
      <c r="J3870" t="s">
        <v>9225</v>
      </c>
      <c r="K3870" t="str">
        <f ca="1">IF(ISNA(XLOOKUP(A3870,Customers!A:A,Customers!A:A)),"Invalid FK","Valid")</f>
        <v>Valid</v>
      </c>
      <c r="L3870" t="str">
        <f ca="1">IF(ISNA(XLOOKUP(B3870,Vendors!A:A,Vendors!A:A)),"Invalid FK","Valid")</f>
        <v>Valid</v>
      </c>
      <c r="M3870" t="str">
        <f ca="1">IF(ISNA(XLOOKUP(C3870,Headcount!C:C,Headcount!C:C)),"Invalid FK","Valid")</f>
        <v>Valid</v>
      </c>
    </row>
    <row r="3871" spans="1:13">
      <c r="A3871" t="s">
        <v>9226</v>
      </c>
      <c r="B3871" s="1">
        <v>44596</v>
      </c>
      <c r="C3871">
        <v>124658.99</v>
      </c>
      <c r="D3871" t="s">
        <v>1483</v>
      </c>
      <c r="E3871" t="s">
        <v>1499</v>
      </c>
      <c r="F3871" t="s">
        <v>271</v>
      </c>
      <c r="G3871" t="s">
        <v>13</v>
      </c>
      <c r="H3871" t="s">
        <v>766</v>
      </c>
      <c r="J3871" t="s">
        <v>9227</v>
      </c>
      <c r="K3871" t="str">
        <f ca="1">IF(ISNA(XLOOKUP(A3871,Customers!A:A,Customers!A:A)),"Invalid FK","Valid")</f>
        <v>Valid</v>
      </c>
      <c r="L3871" t="str">
        <f ca="1">IF(ISNA(XLOOKUP(B3871,Vendors!A:A,Vendors!A:A)),"Invalid FK","Valid")</f>
        <v>Valid</v>
      </c>
      <c r="M3871" t="str">
        <f ca="1">IF(ISNA(XLOOKUP(C3871,Headcount!C:C,Headcount!C:C)),"Invalid FK","Valid")</f>
        <v>Valid</v>
      </c>
    </row>
    <row r="3872" spans="1:13">
      <c r="A3872" t="s">
        <v>9228</v>
      </c>
      <c r="B3872" s="1">
        <v>45172</v>
      </c>
      <c r="C3872">
        <v>141955.98000000001</v>
      </c>
      <c r="D3872" t="s">
        <v>1483</v>
      </c>
      <c r="E3872" t="s">
        <v>1499</v>
      </c>
      <c r="F3872" t="s">
        <v>264</v>
      </c>
      <c r="G3872" t="s">
        <v>29</v>
      </c>
      <c r="H3872" t="s">
        <v>1115</v>
      </c>
      <c r="J3872" t="s">
        <v>9229</v>
      </c>
      <c r="K3872" t="str">
        <f ca="1">IF(ISNA(XLOOKUP(A3872,Customers!A:A,Customers!A:A)),"Invalid FK","Valid")</f>
        <v>Valid</v>
      </c>
      <c r="L3872" t="str">
        <f ca="1">IF(ISNA(XLOOKUP(B3872,Vendors!A:A,Vendors!A:A)),"Invalid FK","Valid")</f>
        <v>Valid</v>
      </c>
      <c r="M3872" t="str">
        <f ca="1">IF(ISNA(XLOOKUP(C3872,Headcount!C:C,Headcount!C:C)),"Invalid FK","Valid")</f>
        <v>Valid</v>
      </c>
    </row>
    <row r="3873" spans="1:13">
      <c r="A3873" t="s">
        <v>9230</v>
      </c>
      <c r="B3873" s="1">
        <v>45028</v>
      </c>
      <c r="C3873">
        <v>-31317.61</v>
      </c>
      <c r="D3873" t="s">
        <v>1478</v>
      </c>
      <c r="E3873" t="s">
        <v>7</v>
      </c>
      <c r="F3873" t="s">
        <v>271</v>
      </c>
      <c r="G3873" t="s">
        <v>13</v>
      </c>
      <c r="I3873" t="s">
        <v>169</v>
      </c>
      <c r="J3873" t="s">
        <v>9231</v>
      </c>
      <c r="K3873" t="str">
        <f ca="1">IF(ISNA(XLOOKUP(A3873,Customers!A:A,Customers!A:A)),"Invalid FK","Valid")</f>
        <v>Valid</v>
      </c>
      <c r="L3873" t="str">
        <f ca="1">IF(ISNA(XLOOKUP(B3873,Vendors!A:A,Vendors!A:A)),"Invalid FK","Valid")</f>
        <v>Valid</v>
      </c>
      <c r="M3873" t="str">
        <f ca="1">IF(ISNA(XLOOKUP(C3873,Headcount!C:C,Headcount!C:C)),"Invalid FK","Valid")</f>
        <v>Valid</v>
      </c>
    </row>
    <row r="3874" spans="1:13">
      <c r="A3874" t="s">
        <v>9232</v>
      </c>
      <c r="B3874" s="1">
        <v>45053</v>
      </c>
      <c r="C3874">
        <v>-52770.38</v>
      </c>
      <c r="D3874" t="s">
        <v>1478</v>
      </c>
      <c r="E3874" t="s">
        <v>20</v>
      </c>
      <c r="F3874" t="s">
        <v>271</v>
      </c>
      <c r="G3874" t="s">
        <v>8</v>
      </c>
      <c r="I3874" t="s">
        <v>123</v>
      </c>
      <c r="J3874" t="s">
        <v>9233</v>
      </c>
      <c r="K3874" t="str">
        <f ca="1">IF(ISNA(XLOOKUP(A3874,Customers!A:A,Customers!A:A)),"Invalid FK","Valid")</f>
        <v>Valid</v>
      </c>
      <c r="L3874" t="str">
        <f ca="1">IF(ISNA(XLOOKUP(B3874,Vendors!A:A,Vendors!A:A)),"Invalid FK","Valid")</f>
        <v>Valid</v>
      </c>
      <c r="M3874" t="str">
        <f ca="1">IF(ISNA(XLOOKUP(C3874,Headcount!C:C,Headcount!C:C)),"Invalid FK","Valid")</f>
        <v>Valid</v>
      </c>
    </row>
    <row r="3875" spans="1:13">
      <c r="A3875" t="s">
        <v>9234</v>
      </c>
      <c r="B3875" s="1">
        <v>44815</v>
      </c>
      <c r="C3875">
        <v>125801.25</v>
      </c>
      <c r="D3875" t="s">
        <v>1483</v>
      </c>
      <c r="E3875" t="s">
        <v>1484</v>
      </c>
      <c r="F3875" t="s">
        <v>271</v>
      </c>
      <c r="G3875" t="s">
        <v>29</v>
      </c>
      <c r="H3875" t="s">
        <v>1051</v>
      </c>
      <c r="J3875" t="s">
        <v>9235</v>
      </c>
      <c r="K3875" t="str">
        <f ca="1">IF(ISNA(XLOOKUP(A3875,Customers!A:A,Customers!A:A)),"Invalid FK","Valid")</f>
        <v>Valid</v>
      </c>
      <c r="L3875" t="str">
        <f ca="1">IF(ISNA(XLOOKUP(B3875,Vendors!A:A,Vendors!A:A)),"Invalid FK","Valid")</f>
        <v>Valid</v>
      </c>
      <c r="M3875" t="str">
        <f ca="1">IF(ISNA(XLOOKUP(C3875,Headcount!C:C,Headcount!C:C)),"Invalid FK","Valid")</f>
        <v>Valid</v>
      </c>
    </row>
    <row r="3876" spans="1:13">
      <c r="A3876" t="s">
        <v>9236</v>
      </c>
      <c r="B3876" s="1">
        <v>44734</v>
      </c>
      <c r="C3876">
        <v>-31399.13</v>
      </c>
      <c r="D3876" t="s">
        <v>1478</v>
      </c>
      <c r="E3876" t="s">
        <v>1496</v>
      </c>
      <c r="F3876" t="s">
        <v>268</v>
      </c>
      <c r="G3876" t="s">
        <v>13</v>
      </c>
      <c r="I3876" t="s">
        <v>179</v>
      </c>
      <c r="J3876" t="s">
        <v>9237</v>
      </c>
      <c r="K3876" t="str">
        <f ca="1">IF(ISNA(XLOOKUP(A3876,Customers!A:A,Customers!A:A)),"Invalid FK","Valid")</f>
        <v>Valid</v>
      </c>
      <c r="L3876" t="str">
        <f ca="1">IF(ISNA(XLOOKUP(B3876,Vendors!A:A,Vendors!A:A)),"Invalid FK","Valid")</f>
        <v>Valid</v>
      </c>
      <c r="M3876" t="str">
        <f ca="1">IF(ISNA(XLOOKUP(C3876,Headcount!C:C,Headcount!C:C)),"Invalid FK","Valid")</f>
        <v>Valid</v>
      </c>
    </row>
    <row r="3877" spans="1:13">
      <c r="A3877" t="s">
        <v>9238</v>
      </c>
      <c r="B3877" s="1">
        <v>45230</v>
      </c>
      <c r="C3877">
        <v>190293.01</v>
      </c>
      <c r="D3877" t="s">
        <v>1483</v>
      </c>
      <c r="E3877" t="s">
        <v>1499</v>
      </c>
      <c r="F3877" t="s">
        <v>271</v>
      </c>
      <c r="G3877" t="s">
        <v>8</v>
      </c>
      <c r="H3877" t="s">
        <v>951</v>
      </c>
      <c r="J3877" t="s">
        <v>9239</v>
      </c>
      <c r="K3877" t="str">
        <f ca="1">IF(ISNA(XLOOKUP(A3877,Customers!A:A,Customers!A:A)),"Invalid FK","Valid")</f>
        <v>Valid</v>
      </c>
      <c r="L3877" t="str">
        <f ca="1">IF(ISNA(XLOOKUP(B3877,Vendors!A:A,Vendors!A:A)),"Invalid FK","Valid")</f>
        <v>Valid</v>
      </c>
      <c r="M3877" t="str">
        <f ca="1">IF(ISNA(XLOOKUP(C3877,Headcount!C:C,Headcount!C:C)),"Invalid FK","Valid")</f>
        <v>Valid</v>
      </c>
    </row>
    <row r="3878" spans="1:13">
      <c r="A3878" t="s">
        <v>9240</v>
      </c>
      <c r="B3878" s="1">
        <v>45167</v>
      </c>
      <c r="C3878">
        <v>175982.61</v>
      </c>
      <c r="D3878" t="s">
        <v>1483</v>
      </c>
      <c r="E3878" t="s">
        <v>1487</v>
      </c>
      <c r="F3878" t="s">
        <v>264</v>
      </c>
      <c r="G3878" t="s">
        <v>17</v>
      </c>
      <c r="H3878" t="s">
        <v>1229</v>
      </c>
      <c r="J3878" t="s">
        <v>9241</v>
      </c>
      <c r="K3878" t="str">
        <f ca="1">IF(ISNA(XLOOKUP(A3878,Customers!A:A,Customers!A:A)),"Invalid FK","Valid")</f>
        <v>Valid</v>
      </c>
      <c r="L3878" t="str">
        <f ca="1">IF(ISNA(XLOOKUP(B3878,Vendors!A:A,Vendors!A:A)),"Invalid FK","Valid")</f>
        <v>Valid</v>
      </c>
      <c r="M3878" t="str">
        <f ca="1">IF(ISNA(XLOOKUP(C3878,Headcount!C:C,Headcount!C:C)),"Invalid FK","Valid")</f>
        <v>Valid</v>
      </c>
    </row>
    <row r="3879" spans="1:13">
      <c r="A3879" t="s">
        <v>9242</v>
      </c>
      <c r="B3879" s="1">
        <v>44764</v>
      </c>
      <c r="C3879">
        <v>158141.26</v>
      </c>
      <c r="D3879" t="s">
        <v>1483</v>
      </c>
      <c r="E3879" t="s">
        <v>1487</v>
      </c>
      <c r="F3879" t="s">
        <v>271</v>
      </c>
      <c r="G3879" t="s">
        <v>17</v>
      </c>
      <c r="H3879" t="s">
        <v>926</v>
      </c>
      <c r="J3879" t="s">
        <v>9243</v>
      </c>
      <c r="K3879" t="str">
        <f ca="1">IF(ISNA(XLOOKUP(A3879,Customers!A:A,Customers!A:A)),"Invalid FK","Valid")</f>
        <v>Valid</v>
      </c>
      <c r="L3879" t="str">
        <f ca="1">IF(ISNA(XLOOKUP(B3879,Vendors!A:A,Vendors!A:A)),"Invalid FK","Valid")</f>
        <v>Valid</v>
      </c>
      <c r="M3879" t="str">
        <f ca="1">IF(ISNA(XLOOKUP(C3879,Headcount!C:C,Headcount!C:C)),"Invalid FK","Valid")</f>
        <v>Valid</v>
      </c>
    </row>
    <row r="3880" spans="1:13">
      <c r="A3880" t="s">
        <v>9244</v>
      </c>
      <c r="B3880" s="1">
        <v>45212</v>
      </c>
      <c r="C3880">
        <v>-39339.660000000003</v>
      </c>
      <c r="D3880" t="s">
        <v>1478</v>
      </c>
      <c r="E3880" t="s">
        <v>36</v>
      </c>
      <c r="F3880" t="s">
        <v>264</v>
      </c>
      <c r="G3880" t="s">
        <v>29</v>
      </c>
      <c r="I3880" t="s">
        <v>165</v>
      </c>
      <c r="J3880" t="s">
        <v>9245</v>
      </c>
      <c r="K3880" t="str">
        <f ca="1">IF(ISNA(XLOOKUP(A3880,Customers!A:A,Customers!A:A)),"Invalid FK","Valid")</f>
        <v>Valid</v>
      </c>
      <c r="L3880" t="str">
        <f ca="1">IF(ISNA(XLOOKUP(B3880,Vendors!A:A,Vendors!A:A)),"Invalid FK","Valid")</f>
        <v>Valid</v>
      </c>
      <c r="M3880" t="str">
        <f ca="1">IF(ISNA(XLOOKUP(C3880,Headcount!C:C,Headcount!C:C)),"Invalid FK","Valid")</f>
        <v>Valid</v>
      </c>
    </row>
    <row r="3881" spans="1:13">
      <c r="A3881" t="s">
        <v>9246</v>
      </c>
      <c r="B3881" s="1">
        <v>45171</v>
      </c>
      <c r="C3881">
        <v>-37497.15</v>
      </c>
      <c r="D3881" t="s">
        <v>1478</v>
      </c>
      <c r="E3881" t="s">
        <v>7</v>
      </c>
      <c r="F3881" t="s">
        <v>264</v>
      </c>
      <c r="G3881" t="s">
        <v>8</v>
      </c>
      <c r="I3881" t="s">
        <v>23</v>
      </c>
      <c r="J3881" t="s">
        <v>9247</v>
      </c>
      <c r="K3881" t="str">
        <f ca="1">IF(ISNA(XLOOKUP(A3881,Customers!A:A,Customers!A:A)),"Invalid FK","Valid")</f>
        <v>Valid</v>
      </c>
      <c r="L3881" t="str">
        <f ca="1">IF(ISNA(XLOOKUP(B3881,Vendors!A:A,Vendors!A:A)),"Invalid FK","Valid")</f>
        <v>Valid</v>
      </c>
      <c r="M3881" t="str">
        <f ca="1">IF(ISNA(XLOOKUP(C3881,Headcount!C:C,Headcount!C:C)),"Invalid FK","Valid")</f>
        <v>Valid</v>
      </c>
    </row>
    <row r="3882" spans="1:13">
      <c r="A3882" t="s">
        <v>9248</v>
      </c>
      <c r="B3882" s="1">
        <v>44825</v>
      </c>
      <c r="C3882">
        <v>191632.94</v>
      </c>
      <c r="D3882" t="s">
        <v>1483</v>
      </c>
      <c r="E3882" t="s">
        <v>1484</v>
      </c>
      <c r="F3882" t="s">
        <v>268</v>
      </c>
      <c r="G3882" t="s">
        <v>13</v>
      </c>
      <c r="H3882" t="s">
        <v>1327</v>
      </c>
      <c r="J3882" t="s">
        <v>9249</v>
      </c>
      <c r="K3882" t="str">
        <f ca="1">IF(ISNA(XLOOKUP(A3882,Customers!A:A,Customers!A:A)),"Invalid FK","Valid")</f>
        <v>Valid</v>
      </c>
      <c r="L3882" t="str">
        <f ca="1">IF(ISNA(XLOOKUP(B3882,Vendors!A:A,Vendors!A:A)),"Invalid FK","Valid")</f>
        <v>Valid</v>
      </c>
      <c r="M3882" t="str">
        <f ca="1">IF(ISNA(XLOOKUP(C3882,Headcount!C:C,Headcount!C:C)),"Invalid FK","Valid")</f>
        <v>Valid</v>
      </c>
    </row>
    <row r="3883" spans="1:13">
      <c r="A3883" t="s">
        <v>9250</v>
      </c>
      <c r="B3883" s="1">
        <v>45151</v>
      </c>
      <c r="C3883">
        <v>141413.16</v>
      </c>
      <c r="D3883" t="s">
        <v>1483</v>
      </c>
      <c r="E3883" t="s">
        <v>1499</v>
      </c>
      <c r="F3883" t="s">
        <v>271</v>
      </c>
      <c r="G3883" t="s">
        <v>8</v>
      </c>
      <c r="H3883" t="s">
        <v>694</v>
      </c>
      <c r="J3883" t="s">
        <v>9251</v>
      </c>
      <c r="K3883" t="str">
        <f ca="1">IF(ISNA(XLOOKUP(A3883,Customers!A:A,Customers!A:A)),"Invalid FK","Valid")</f>
        <v>Valid</v>
      </c>
      <c r="L3883" t="str">
        <f ca="1">IF(ISNA(XLOOKUP(B3883,Vendors!A:A,Vendors!A:A)),"Invalid FK","Valid")</f>
        <v>Valid</v>
      </c>
      <c r="M3883" t="str">
        <f ca="1">IF(ISNA(XLOOKUP(C3883,Headcount!C:C,Headcount!C:C)),"Invalid FK","Valid")</f>
        <v>Valid</v>
      </c>
    </row>
    <row r="3884" spans="1:13">
      <c r="A3884" t="s">
        <v>9252</v>
      </c>
      <c r="B3884" s="1">
        <v>45085</v>
      </c>
      <c r="C3884">
        <v>73189.440000000002</v>
      </c>
      <c r="D3884" t="s">
        <v>1483</v>
      </c>
      <c r="E3884" t="s">
        <v>1499</v>
      </c>
      <c r="F3884" t="s">
        <v>268</v>
      </c>
      <c r="G3884" t="s">
        <v>8</v>
      </c>
      <c r="H3884" t="s">
        <v>742</v>
      </c>
      <c r="J3884" t="s">
        <v>9253</v>
      </c>
      <c r="K3884" t="str">
        <f ca="1">IF(ISNA(XLOOKUP(A3884,Customers!A:A,Customers!A:A)),"Invalid FK","Valid")</f>
        <v>Valid</v>
      </c>
      <c r="L3884" t="str">
        <f ca="1">IF(ISNA(XLOOKUP(B3884,Vendors!A:A,Vendors!A:A)),"Invalid FK","Valid")</f>
        <v>Valid</v>
      </c>
      <c r="M3884" t="str">
        <f ca="1">IF(ISNA(XLOOKUP(C3884,Headcount!C:C,Headcount!C:C)),"Invalid FK","Valid")</f>
        <v>Valid</v>
      </c>
    </row>
    <row r="3885" spans="1:13">
      <c r="A3885" t="s">
        <v>9254</v>
      </c>
      <c r="B3885" s="1">
        <v>44940</v>
      </c>
      <c r="C3885">
        <v>-34554.78</v>
      </c>
      <c r="D3885" t="s">
        <v>1478</v>
      </c>
      <c r="E3885" t="s">
        <v>36</v>
      </c>
      <c r="F3885" t="s">
        <v>264</v>
      </c>
      <c r="G3885" t="s">
        <v>13</v>
      </c>
      <c r="I3885" t="s">
        <v>55</v>
      </c>
      <c r="J3885" t="s">
        <v>9255</v>
      </c>
      <c r="K3885" t="str">
        <f ca="1">IF(ISNA(XLOOKUP(A3885,Customers!A:A,Customers!A:A)),"Invalid FK","Valid")</f>
        <v>Valid</v>
      </c>
      <c r="L3885" t="str">
        <f ca="1">IF(ISNA(XLOOKUP(B3885,Vendors!A:A,Vendors!A:A)),"Invalid FK","Valid")</f>
        <v>Valid</v>
      </c>
      <c r="M3885" t="str">
        <f ca="1">IF(ISNA(XLOOKUP(C3885,Headcount!C:C,Headcount!C:C)),"Invalid FK","Valid")</f>
        <v>Valid</v>
      </c>
    </row>
    <row r="3886" spans="1:13">
      <c r="A3886" t="s">
        <v>9256</v>
      </c>
      <c r="B3886" s="1">
        <v>44987</v>
      </c>
      <c r="C3886">
        <v>148380.53</v>
      </c>
      <c r="D3886" t="s">
        <v>1483</v>
      </c>
      <c r="E3886" t="s">
        <v>1487</v>
      </c>
      <c r="F3886" t="s">
        <v>271</v>
      </c>
      <c r="G3886" t="s">
        <v>13</v>
      </c>
      <c r="H3886" t="s">
        <v>904</v>
      </c>
      <c r="J3886" t="s">
        <v>9257</v>
      </c>
      <c r="K3886" t="str">
        <f ca="1">IF(ISNA(XLOOKUP(A3886,Customers!A:A,Customers!A:A)),"Invalid FK","Valid")</f>
        <v>Valid</v>
      </c>
      <c r="L3886" t="str">
        <f ca="1">IF(ISNA(XLOOKUP(B3886,Vendors!A:A,Vendors!A:A)),"Invalid FK","Valid")</f>
        <v>Valid</v>
      </c>
      <c r="M3886" t="str">
        <f ca="1">IF(ISNA(XLOOKUP(C3886,Headcount!C:C,Headcount!C:C)),"Invalid FK","Valid")</f>
        <v>Valid</v>
      </c>
    </row>
    <row r="3887" spans="1:13">
      <c r="A3887" t="s">
        <v>9258</v>
      </c>
      <c r="B3887" s="1">
        <v>44608</v>
      </c>
      <c r="C3887">
        <v>-62854.84</v>
      </c>
      <c r="D3887" t="s">
        <v>1478</v>
      </c>
      <c r="E3887" t="s">
        <v>1496</v>
      </c>
      <c r="F3887" t="s">
        <v>271</v>
      </c>
      <c r="G3887" t="s">
        <v>17</v>
      </c>
      <c r="I3887" t="s">
        <v>113</v>
      </c>
      <c r="J3887" t="s">
        <v>9259</v>
      </c>
      <c r="K3887" t="str">
        <f ca="1">IF(ISNA(XLOOKUP(A3887,Customers!A:A,Customers!A:A)),"Invalid FK","Valid")</f>
        <v>Valid</v>
      </c>
      <c r="L3887" t="str">
        <f ca="1">IF(ISNA(XLOOKUP(B3887,Vendors!A:A,Vendors!A:A)),"Invalid FK","Valid")</f>
        <v>Valid</v>
      </c>
      <c r="M3887" t="str">
        <f ca="1">IF(ISNA(XLOOKUP(C3887,Headcount!C:C,Headcount!C:C)),"Invalid FK","Valid")</f>
        <v>Valid</v>
      </c>
    </row>
    <row r="3888" spans="1:13">
      <c r="A3888" t="s">
        <v>9260</v>
      </c>
      <c r="B3888" s="1">
        <v>45266</v>
      </c>
      <c r="C3888">
        <v>16370.21</v>
      </c>
      <c r="D3888" t="s">
        <v>1504</v>
      </c>
      <c r="E3888" t="s">
        <v>1504</v>
      </c>
      <c r="F3888" t="s">
        <v>271</v>
      </c>
      <c r="G3888" t="s">
        <v>8</v>
      </c>
      <c r="J3888" t="s">
        <v>9261</v>
      </c>
      <c r="K3888" t="str">
        <f ca="1">IF(ISNA(XLOOKUP(A3888,Customers!A:A,Customers!A:A)),"Invalid FK","Valid")</f>
        <v>Valid</v>
      </c>
      <c r="L3888" t="str">
        <f ca="1">IF(ISNA(XLOOKUP(B3888,Vendors!A:A,Vendors!A:A)),"Invalid FK","Valid")</f>
        <v>Valid</v>
      </c>
      <c r="M3888" t="str">
        <f ca="1">IF(ISNA(XLOOKUP(C3888,Headcount!C:C,Headcount!C:C)),"Invalid FK","Valid")</f>
        <v>Valid</v>
      </c>
    </row>
    <row r="3889" spans="1:13">
      <c r="A3889" t="s">
        <v>9262</v>
      </c>
      <c r="B3889" s="1">
        <v>44909</v>
      </c>
      <c r="C3889">
        <v>155678.66</v>
      </c>
      <c r="D3889" t="s">
        <v>1483</v>
      </c>
      <c r="E3889" t="s">
        <v>1484</v>
      </c>
      <c r="F3889" t="s">
        <v>264</v>
      </c>
      <c r="G3889" t="s">
        <v>13</v>
      </c>
      <c r="H3889" t="s">
        <v>1089</v>
      </c>
      <c r="J3889" t="s">
        <v>9263</v>
      </c>
      <c r="K3889" t="str">
        <f ca="1">IF(ISNA(XLOOKUP(A3889,Customers!A:A,Customers!A:A)),"Invalid FK","Valid")</f>
        <v>Valid</v>
      </c>
      <c r="L3889" t="str">
        <f ca="1">IF(ISNA(XLOOKUP(B3889,Vendors!A:A,Vendors!A:A)),"Invalid FK","Valid")</f>
        <v>Valid</v>
      </c>
      <c r="M3889" t="str">
        <f ca="1">IF(ISNA(XLOOKUP(C3889,Headcount!C:C,Headcount!C:C)),"Invalid FK","Valid")</f>
        <v>Valid</v>
      </c>
    </row>
    <row r="3890" spans="1:13">
      <c r="A3890" t="s">
        <v>9264</v>
      </c>
      <c r="B3890" s="1">
        <v>45102</v>
      </c>
      <c r="C3890">
        <v>72318.44</v>
      </c>
      <c r="D3890" t="s">
        <v>1483</v>
      </c>
      <c r="E3890" t="s">
        <v>1499</v>
      </c>
      <c r="F3890" t="s">
        <v>268</v>
      </c>
      <c r="G3890" t="s">
        <v>29</v>
      </c>
      <c r="H3890" t="s">
        <v>1309</v>
      </c>
      <c r="J3890" t="s">
        <v>9265</v>
      </c>
      <c r="K3890" t="str">
        <f ca="1">IF(ISNA(XLOOKUP(A3890,Customers!A:A,Customers!A:A)),"Invalid FK","Valid")</f>
        <v>Valid</v>
      </c>
      <c r="L3890" t="str">
        <f ca="1">IF(ISNA(XLOOKUP(B3890,Vendors!A:A,Vendors!A:A)),"Invalid FK","Valid")</f>
        <v>Valid</v>
      </c>
      <c r="M3890" t="str">
        <f ca="1">IF(ISNA(XLOOKUP(C3890,Headcount!C:C,Headcount!C:C)),"Invalid FK","Valid")</f>
        <v>Valid</v>
      </c>
    </row>
    <row r="3891" spans="1:13">
      <c r="A3891" t="s">
        <v>9266</v>
      </c>
      <c r="B3891" s="1">
        <v>44888</v>
      </c>
      <c r="C3891">
        <v>22040.52</v>
      </c>
      <c r="D3891" t="s">
        <v>1587</v>
      </c>
      <c r="E3891" t="s">
        <v>1587</v>
      </c>
      <c r="F3891" t="s">
        <v>271</v>
      </c>
      <c r="G3891" t="s">
        <v>8</v>
      </c>
      <c r="J3891" t="s">
        <v>9267</v>
      </c>
      <c r="K3891" t="str">
        <f ca="1">IF(ISNA(XLOOKUP(A3891,Customers!A:A,Customers!A:A)),"Invalid FK","Valid")</f>
        <v>Valid</v>
      </c>
      <c r="L3891" t="str">
        <f ca="1">IF(ISNA(XLOOKUP(B3891,Vendors!A:A,Vendors!A:A)),"Invalid FK","Valid")</f>
        <v>Valid</v>
      </c>
      <c r="M3891" t="str">
        <f ca="1">IF(ISNA(XLOOKUP(C3891,Headcount!C:C,Headcount!C:C)),"Invalid FK","Valid")</f>
        <v>Valid</v>
      </c>
    </row>
    <row r="3892" spans="1:13">
      <c r="A3892" t="s">
        <v>9268</v>
      </c>
      <c r="B3892" s="1">
        <v>45268</v>
      </c>
      <c r="C3892">
        <v>12683.1</v>
      </c>
      <c r="D3892" t="s">
        <v>1924</v>
      </c>
      <c r="E3892" t="s">
        <v>1924</v>
      </c>
      <c r="F3892" t="s">
        <v>264</v>
      </c>
      <c r="G3892" t="s">
        <v>17</v>
      </c>
      <c r="J3892" t="s">
        <v>9269</v>
      </c>
      <c r="K3892" t="str">
        <f ca="1">IF(ISNA(XLOOKUP(A3892,Customers!A:A,Customers!A:A)),"Invalid FK","Valid")</f>
        <v>Valid</v>
      </c>
      <c r="L3892" t="str">
        <f ca="1">IF(ISNA(XLOOKUP(B3892,Vendors!A:A,Vendors!A:A)),"Invalid FK","Valid")</f>
        <v>Valid</v>
      </c>
      <c r="M3892" t="str">
        <f ca="1">IF(ISNA(XLOOKUP(C3892,Headcount!C:C,Headcount!C:C)),"Invalid FK","Valid")</f>
        <v>Valid</v>
      </c>
    </row>
    <row r="3893" spans="1:13">
      <c r="A3893" t="s">
        <v>9270</v>
      </c>
      <c r="B3893" s="1">
        <v>45271</v>
      </c>
      <c r="C3893">
        <v>270427.5</v>
      </c>
      <c r="D3893" t="s">
        <v>1483</v>
      </c>
      <c r="E3893" t="s">
        <v>1499</v>
      </c>
      <c r="F3893" t="s">
        <v>264</v>
      </c>
      <c r="G3893" t="s">
        <v>29</v>
      </c>
      <c r="H3893" t="s">
        <v>768</v>
      </c>
      <c r="J3893" t="s">
        <v>9271</v>
      </c>
      <c r="K3893" t="str">
        <f ca="1">IF(ISNA(XLOOKUP(A3893,Customers!A:A,Customers!A:A)),"Invalid FK","Valid")</f>
        <v>Valid</v>
      </c>
      <c r="L3893" t="str">
        <f ca="1">IF(ISNA(XLOOKUP(B3893,Vendors!A:A,Vendors!A:A)),"Invalid FK","Valid")</f>
        <v>Valid</v>
      </c>
      <c r="M3893" t="str">
        <f ca="1">IF(ISNA(XLOOKUP(C3893,Headcount!C:C,Headcount!C:C)),"Invalid FK","Valid")</f>
        <v>Valid</v>
      </c>
    </row>
    <row r="3894" spans="1:13">
      <c r="A3894" t="s">
        <v>9272</v>
      </c>
      <c r="B3894" s="1">
        <v>45192</v>
      </c>
      <c r="C3894">
        <v>-45315.73</v>
      </c>
      <c r="D3894" t="s">
        <v>1478</v>
      </c>
      <c r="E3894" t="s">
        <v>7</v>
      </c>
      <c r="F3894" t="s">
        <v>268</v>
      </c>
      <c r="G3894" t="s">
        <v>29</v>
      </c>
      <c r="I3894" t="s">
        <v>181</v>
      </c>
      <c r="J3894" t="s">
        <v>9273</v>
      </c>
      <c r="K3894" t="str">
        <f ca="1">IF(ISNA(XLOOKUP(A3894,Customers!A:A,Customers!A:A)),"Invalid FK","Valid")</f>
        <v>Valid</v>
      </c>
      <c r="L3894" t="str">
        <f ca="1">IF(ISNA(XLOOKUP(B3894,Vendors!A:A,Vendors!A:A)),"Invalid FK","Valid")</f>
        <v>Valid</v>
      </c>
      <c r="M3894" t="str">
        <f ca="1">IF(ISNA(XLOOKUP(C3894,Headcount!C:C,Headcount!C:C)),"Invalid FK","Valid")</f>
        <v>Valid</v>
      </c>
    </row>
    <row r="3895" spans="1:13">
      <c r="A3895" t="s">
        <v>9274</v>
      </c>
      <c r="B3895" s="1">
        <v>44782</v>
      </c>
      <c r="C3895">
        <v>-66234.27</v>
      </c>
      <c r="D3895" t="s">
        <v>1478</v>
      </c>
      <c r="E3895" t="s">
        <v>1534</v>
      </c>
      <c r="F3895" t="s">
        <v>268</v>
      </c>
      <c r="G3895" t="s">
        <v>8</v>
      </c>
      <c r="I3895" t="s">
        <v>129</v>
      </c>
      <c r="J3895" t="s">
        <v>9275</v>
      </c>
      <c r="K3895" t="str">
        <f ca="1">IF(ISNA(XLOOKUP(A3895,Customers!A:A,Customers!A:A)),"Invalid FK","Valid")</f>
        <v>Valid</v>
      </c>
      <c r="L3895" t="str">
        <f ca="1">IF(ISNA(XLOOKUP(B3895,Vendors!A:A,Vendors!A:A)),"Invalid FK","Valid")</f>
        <v>Valid</v>
      </c>
      <c r="M3895" t="str">
        <f ca="1">IF(ISNA(XLOOKUP(C3895,Headcount!C:C,Headcount!C:C)),"Invalid FK","Valid")</f>
        <v>Valid</v>
      </c>
    </row>
    <row r="3896" spans="1:13">
      <c r="A3896" t="s">
        <v>9276</v>
      </c>
      <c r="B3896" s="1">
        <v>45092</v>
      </c>
      <c r="C3896">
        <v>262348.77</v>
      </c>
      <c r="D3896" t="s">
        <v>1483</v>
      </c>
      <c r="E3896" t="s">
        <v>1484</v>
      </c>
      <c r="F3896" t="s">
        <v>271</v>
      </c>
      <c r="G3896" t="s">
        <v>17</v>
      </c>
      <c r="H3896" t="s">
        <v>1231</v>
      </c>
      <c r="J3896" t="s">
        <v>9277</v>
      </c>
      <c r="K3896" t="str">
        <f ca="1">IF(ISNA(XLOOKUP(A3896,Customers!A:A,Customers!A:A)),"Invalid FK","Valid")</f>
        <v>Valid</v>
      </c>
      <c r="L3896" t="str">
        <f ca="1">IF(ISNA(XLOOKUP(B3896,Vendors!A:A,Vendors!A:A)),"Invalid FK","Valid")</f>
        <v>Valid</v>
      </c>
      <c r="M3896" t="str">
        <f ca="1">IF(ISNA(XLOOKUP(C3896,Headcount!C:C,Headcount!C:C)),"Invalid FK","Valid")</f>
        <v>Valid</v>
      </c>
    </row>
    <row r="3897" spans="1:13">
      <c r="A3897" t="s">
        <v>9278</v>
      </c>
      <c r="B3897" s="1">
        <v>45075</v>
      </c>
      <c r="C3897">
        <v>-29268.04</v>
      </c>
      <c r="D3897" t="s">
        <v>1478</v>
      </c>
      <c r="E3897" t="s">
        <v>1509</v>
      </c>
      <c r="F3897" t="s">
        <v>271</v>
      </c>
      <c r="G3897" t="s">
        <v>29</v>
      </c>
      <c r="I3897" t="s">
        <v>135</v>
      </c>
      <c r="J3897" t="s">
        <v>9279</v>
      </c>
      <c r="K3897" t="str">
        <f ca="1">IF(ISNA(XLOOKUP(A3897,Customers!A:A,Customers!A:A)),"Invalid FK","Valid")</f>
        <v>Valid</v>
      </c>
      <c r="L3897" t="str">
        <f ca="1">IF(ISNA(XLOOKUP(B3897,Vendors!A:A,Vendors!A:A)),"Invalid FK","Valid")</f>
        <v>Valid</v>
      </c>
      <c r="M3897" t="str">
        <f ca="1">IF(ISNA(XLOOKUP(C3897,Headcount!C:C,Headcount!C:C)),"Invalid FK","Valid")</f>
        <v>Valid</v>
      </c>
    </row>
    <row r="3898" spans="1:13">
      <c r="A3898" t="s">
        <v>9280</v>
      </c>
      <c r="B3898" s="1">
        <v>45051</v>
      </c>
      <c r="C3898">
        <v>194332.39</v>
      </c>
      <c r="D3898" t="s">
        <v>1483</v>
      </c>
      <c r="E3898" t="s">
        <v>1484</v>
      </c>
      <c r="F3898" t="s">
        <v>271</v>
      </c>
      <c r="G3898" t="s">
        <v>29</v>
      </c>
      <c r="H3898" t="s">
        <v>778</v>
      </c>
      <c r="J3898" t="s">
        <v>9281</v>
      </c>
      <c r="K3898" t="str">
        <f ca="1">IF(ISNA(XLOOKUP(A3898,Customers!A:A,Customers!A:A)),"Invalid FK","Valid")</f>
        <v>Valid</v>
      </c>
      <c r="L3898" t="str">
        <f ca="1">IF(ISNA(XLOOKUP(B3898,Vendors!A:A,Vendors!A:A)),"Invalid FK","Valid")</f>
        <v>Valid</v>
      </c>
      <c r="M3898" t="str">
        <f ca="1">IF(ISNA(XLOOKUP(C3898,Headcount!C:C,Headcount!C:C)),"Invalid FK","Valid")</f>
        <v>Valid</v>
      </c>
    </row>
    <row r="3899" spans="1:13">
      <c r="A3899" t="s">
        <v>9282</v>
      </c>
      <c r="B3899" s="1">
        <v>44790</v>
      </c>
      <c r="C3899">
        <v>-49601.85</v>
      </c>
      <c r="D3899" t="s">
        <v>1478</v>
      </c>
      <c r="E3899" t="s">
        <v>1496</v>
      </c>
      <c r="F3899" t="s">
        <v>264</v>
      </c>
      <c r="G3899" t="s">
        <v>8</v>
      </c>
      <c r="I3899" t="s">
        <v>30</v>
      </c>
      <c r="J3899" t="s">
        <v>9283</v>
      </c>
      <c r="K3899" t="str">
        <f ca="1">IF(ISNA(XLOOKUP(A3899,Customers!A:A,Customers!A:A)),"Invalid FK","Valid")</f>
        <v>Valid</v>
      </c>
      <c r="L3899" t="str">
        <f ca="1">IF(ISNA(XLOOKUP(B3899,Vendors!A:A,Vendors!A:A)),"Invalid FK","Valid")</f>
        <v>Valid</v>
      </c>
      <c r="M3899" t="str">
        <f ca="1">IF(ISNA(XLOOKUP(C3899,Headcount!C:C,Headcount!C:C)),"Invalid FK","Valid")</f>
        <v>Valid</v>
      </c>
    </row>
    <row r="3900" spans="1:13">
      <c r="A3900" t="s">
        <v>9284</v>
      </c>
      <c r="B3900" s="1">
        <v>44712</v>
      </c>
      <c r="C3900">
        <v>-41251.03</v>
      </c>
      <c r="D3900" t="s">
        <v>1478</v>
      </c>
      <c r="E3900" t="s">
        <v>36</v>
      </c>
      <c r="F3900" t="s">
        <v>264</v>
      </c>
      <c r="G3900" t="s">
        <v>29</v>
      </c>
      <c r="I3900" t="s">
        <v>244</v>
      </c>
      <c r="J3900" t="s">
        <v>9285</v>
      </c>
      <c r="K3900" t="str">
        <f ca="1">IF(ISNA(XLOOKUP(A3900,Customers!A:A,Customers!A:A)),"Invalid FK","Valid")</f>
        <v>Valid</v>
      </c>
      <c r="L3900" t="str">
        <f ca="1">IF(ISNA(XLOOKUP(B3900,Vendors!A:A,Vendors!A:A)),"Invalid FK","Valid")</f>
        <v>Valid</v>
      </c>
      <c r="M3900" t="str">
        <f ca="1">IF(ISNA(XLOOKUP(C3900,Headcount!C:C,Headcount!C:C)),"Invalid FK","Valid")</f>
        <v>Valid</v>
      </c>
    </row>
    <row r="3901" spans="1:13">
      <c r="A3901" t="s">
        <v>9286</v>
      </c>
      <c r="B3901" s="1">
        <v>45160</v>
      </c>
      <c r="C3901">
        <v>161394.39000000001</v>
      </c>
      <c r="D3901" t="s">
        <v>1483</v>
      </c>
      <c r="E3901" t="s">
        <v>1484</v>
      </c>
      <c r="F3901" t="s">
        <v>271</v>
      </c>
      <c r="G3901" t="s">
        <v>17</v>
      </c>
      <c r="H3901" t="s">
        <v>1079</v>
      </c>
      <c r="J3901" t="s">
        <v>9287</v>
      </c>
      <c r="K3901" t="str">
        <f ca="1">IF(ISNA(XLOOKUP(A3901,Customers!A:A,Customers!A:A)),"Invalid FK","Valid")</f>
        <v>Valid</v>
      </c>
      <c r="L3901" t="str">
        <f ca="1">IF(ISNA(XLOOKUP(B3901,Vendors!A:A,Vendors!A:A)),"Invalid FK","Valid")</f>
        <v>Valid</v>
      </c>
      <c r="M3901" t="str">
        <f ca="1">IF(ISNA(XLOOKUP(C3901,Headcount!C:C,Headcount!C:C)),"Invalid FK","Valid")</f>
        <v>Valid</v>
      </c>
    </row>
    <row r="3902" spans="1:13">
      <c r="A3902" t="s">
        <v>9288</v>
      </c>
      <c r="B3902" s="1">
        <v>44934</v>
      </c>
      <c r="C3902">
        <v>-38948.019999999997</v>
      </c>
      <c r="D3902" t="s">
        <v>1478</v>
      </c>
      <c r="E3902" t="s">
        <v>1509</v>
      </c>
      <c r="F3902" t="s">
        <v>271</v>
      </c>
      <c r="G3902" t="s">
        <v>13</v>
      </c>
      <c r="I3902" t="s">
        <v>191</v>
      </c>
      <c r="J3902" t="s">
        <v>9289</v>
      </c>
      <c r="K3902" t="str">
        <f ca="1">IF(ISNA(XLOOKUP(A3902,Customers!A:A,Customers!A:A)),"Invalid FK","Valid")</f>
        <v>Valid</v>
      </c>
      <c r="L3902" t="str">
        <f ca="1">IF(ISNA(XLOOKUP(B3902,Vendors!A:A,Vendors!A:A)),"Invalid FK","Valid")</f>
        <v>Valid</v>
      </c>
      <c r="M3902" t="str">
        <f ca="1">IF(ISNA(XLOOKUP(C3902,Headcount!C:C,Headcount!C:C)),"Invalid FK","Valid")</f>
        <v>Valid</v>
      </c>
    </row>
    <row r="3903" spans="1:13">
      <c r="A3903" t="s">
        <v>9290</v>
      </c>
      <c r="B3903" s="1">
        <v>44580</v>
      </c>
      <c r="C3903">
        <v>15886.08</v>
      </c>
      <c r="D3903" t="s">
        <v>1587</v>
      </c>
      <c r="E3903" t="s">
        <v>1587</v>
      </c>
      <c r="F3903" t="s">
        <v>264</v>
      </c>
      <c r="G3903" t="s">
        <v>29</v>
      </c>
      <c r="J3903" t="s">
        <v>9291</v>
      </c>
      <c r="K3903" t="str">
        <f ca="1">IF(ISNA(XLOOKUP(A3903,Customers!A:A,Customers!A:A)),"Invalid FK","Valid")</f>
        <v>Valid</v>
      </c>
      <c r="L3903" t="str">
        <f ca="1">IF(ISNA(XLOOKUP(B3903,Vendors!A:A,Vendors!A:A)),"Invalid FK","Valid")</f>
        <v>Valid</v>
      </c>
      <c r="M3903" t="str">
        <f ca="1">IF(ISNA(XLOOKUP(C3903,Headcount!C:C,Headcount!C:C)),"Invalid FK","Valid")</f>
        <v>Valid</v>
      </c>
    </row>
    <row r="3904" spans="1:13">
      <c r="A3904" t="s">
        <v>9292</v>
      </c>
      <c r="B3904" s="1">
        <v>45188</v>
      </c>
      <c r="C3904">
        <v>-53277.94</v>
      </c>
      <c r="D3904" t="s">
        <v>1478</v>
      </c>
      <c r="E3904" t="s">
        <v>36</v>
      </c>
      <c r="F3904" t="s">
        <v>264</v>
      </c>
      <c r="G3904" t="s">
        <v>13</v>
      </c>
      <c r="I3904" t="s">
        <v>187</v>
      </c>
      <c r="J3904" t="s">
        <v>9293</v>
      </c>
      <c r="K3904" t="str">
        <f ca="1">IF(ISNA(XLOOKUP(A3904,Customers!A:A,Customers!A:A)),"Invalid FK","Valid")</f>
        <v>Valid</v>
      </c>
      <c r="L3904" t="str">
        <f ca="1">IF(ISNA(XLOOKUP(B3904,Vendors!A:A,Vendors!A:A)),"Invalid FK","Valid")</f>
        <v>Valid</v>
      </c>
      <c r="M3904" t="str">
        <f ca="1">IF(ISNA(XLOOKUP(C3904,Headcount!C:C,Headcount!C:C)),"Invalid FK","Valid")</f>
        <v>Valid</v>
      </c>
    </row>
    <row r="3905" spans="1:13">
      <c r="A3905" t="s">
        <v>9294</v>
      </c>
      <c r="B3905" s="1">
        <v>44806</v>
      </c>
      <c r="C3905">
        <v>-2908.79</v>
      </c>
      <c r="D3905" t="s">
        <v>1478</v>
      </c>
      <c r="E3905" t="s">
        <v>1534</v>
      </c>
      <c r="F3905" t="s">
        <v>271</v>
      </c>
      <c r="G3905" t="s">
        <v>13</v>
      </c>
      <c r="I3905" t="s">
        <v>163</v>
      </c>
      <c r="J3905" t="s">
        <v>9295</v>
      </c>
      <c r="K3905" t="str">
        <f ca="1">IF(ISNA(XLOOKUP(A3905,Customers!A:A,Customers!A:A)),"Invalid FK","Valid")</f>
        <v>Valid</v>
      </c>
      <c r="L3905" t="str">
        <f ca="1">IF(ISNA(XLOOKUP(B3905,Vendors!A:A,Vendors!A:A)),"Invalid FK","Valid")</f>
        <v>Valid</v>
      </c>
      <c r="M3905" t="str">
        <f ca="1">IF(ISNA(XLOOKUP(C3905,Headcount!C:C,Headcount!C:C)),"Invalid FK","Valid")</f>
        <v>Valid</v>
      </c>
    </row>
    <row r="3906" spans="1:13">
      <c r="A3906" t="s">
        <v>9296</v>
      </c>
      <c r="B3906" s="1">
        <v>44699</v>
      </c>
      <c r="C3906">
        <v>-42083.88</v>
      </c>
      <c r="D3906" t="s">
        <v>1478</v>
      </c>
      <c r="E3906" t="s">
        <v>36</v>
      </c>
      <c r="F3906" t="s">
        <v>264</v>
      </c>
      <c r="G3906" t="s">
        <v>17</v>
      </c>
      <c r="I3906" t="s">
        <v>115</v>
      </c>
      <c r="J3906" t="s">
        <v>9297</v>
      </c>
      <c r="K3906" t="str">
        <f ca="1">IF(ISNA(XLOOKUP(A3906,Customers!A:A,Customers!A:A)),"Invalid FK","Valid")</f>
        <v>Valid</v>
      </c>
      <c r="L3906" t="str">
        <f ca="1">IF(ISNA(XLOOKUP(B3906,Vendors!A:A,Vendors!A:A)),"Invalid FK","Valid")</f>
        <v>Valid</v>
      </c>
      <c r="M3906" t="str">
        <f ca="1">IF(ISNA(XLOOKUP(C3906,Headcount!C:C,Headcount!C:C)),"Invalid FK","Valid")</f>
        <v>Valid</v>
      </c>
    </row>
    <row r="3907" spans="1:13">
      <c r="A3907" t="s">
        <v>9298</v>
      </c>
      <c r="B3907" s="1">
        <v>44983</v>
      </c>
      <c r="C3907">
        <v>51803.17</v>
      </c>
      <c r="D3907" t="s">
        <v>1483</v>
      </c>
      <c r="E3907" t="s">
        <v>1484</v>
      </c>
      <c r="F3907" t="s">
        <v>271</v>
      </c>
      <c r="G3907" t="s">
        <v>17</v>
      </c>
      <c r="H3907" t="s">
        <v>816</v>
      </c>
      <c r="J3907" t="s">
        <v>9299</v>
      </c>
      <c r="K3907" t="str">
        <f ca="1">IF(ISNA(XLOOKUP(A3907,Customers!A:A,Customers!A:A)),"Invalid FK","Valid")</f>
        <v>Valid</v>
      </c>
      <c r="L3907" t="str">
        <f ca="1">IF(ISNA(XLOOKUP(B3907,Vendors!A:A,Vendors!A:A)),"Invalid FK","Valid")</f>
        <v>Valid</v>
      </c>
      <c r="M3907" t="str">
        <f ca="1">IF(ISNA(XLOOKUP(C3907,Headcount!C:C,Headcount!C:C)),"Invalid FK","Valid")</f>
        <v>Valid</v>
      </c>
    </row>
    <row r="3908" spans="1:13">
      <c r="A3908" t="s">
        <v>9300</v>
      </c>
      <c r="B3908" s="1">
        <v>44645</v>
      </c>
      <c r="C3908">
        <v>-64786.33</v>
      </c>
      <c r="D3908" t="s">
        <v>1478</v>
      </c>
      <c r="E3908" t="s">
        <v>1509</v>
      </c>
      <c r="F3908" t="s">
        <v>271</v>
      </c>
      <c r="G3908" t="s">
        <v>13</v>
      </c>
      <c r="I3908" t="s">
        <v>165</v>
      </c>
      <c r="J3908" t="s">
        <v>9301</v>
      </c>
      <c r="K3908" t="str">
        <f ca="1">IF(ISNA(XLOOKUP(A3908,Customers!A:A,Customers!A:A)),"Invalid FK","Valid")</f>
        <v>Valid</v>
      </c>
      <c r="L3908" t="str">
        <f ca="1">IF(ISNA(XLOOKUP(B3908,Vendors!A:A,Vendors!A:A)),"Invalid FK","Valid")</f>
        <v>Valid</v>
      </c>
      <c r="M3908" t="str">
        <f ca="1">IF(ISNA(XLOOKUP(C3908,Headcount!C:C,Headcount!C:C)),"Invalid FK","Valid")</f>
        <v>Valid</v>
      </c>
    </row>
    <row r="3909" spans="1:13">
      <c r="A3909" t="s">
        <v>9302</v>
      </c>
      <c r="B3909" s="1">
        <v>44960</v>
      </c>
      <c r="C3909">
        <v>217502.66</v>
      </c>
      <c r="D3909" t="s">
        <v>1483</v>
      </c>
      <c r="E3909" t="s">
        <v>1484</v>
      </c>
      <c r="F3909" t="s">
        <v>268</v>
      </c>
      <c r="G3909" t="s">
        <v>8</v>
      </c>
      <c r="H3909" t="s">
        <v>882</v>
      </c>
      <c r="J3909" t="s">
        <v>9303</v>
      </c>
      <c r="K3909" t="str">
        <f ca="1">IF(ISNA(XLOOKUP(A3909,Customers!A:A,Customers!A:A)),"Invalid FK","Valid")</f>
        <v>Valid</v>
      </c>
      <c r="L3909" t="str">
        <f ca="1">IF(ISNA(XLOOKUP(B3909,Vendors!A:A,Vendors!A:A)),"Invalid FK","Valid")</f>
        <v>Valid</v>
      </c>
      <c r="M3909" t="str">
        <f ca="1">IF(ISNA(XLOOKUP(C3909,Headcount!C:C,Headcount!C:C)),"Invalid FK","Valid")</f>
        <v>Valid</v>
      </c>
    </row>
    <row r="3910" spans="1:13">
      <c r="A3910" t="s">
        <v>9304</v>
      </c>
      <c r="B3910" s="1">
        <v>45178</v>
      </c>
      <c r="C3910">
        <v>203033.76</v>
      </c>
      <c r="D3910" t="s">
        <v>1483</v>
      </c>
      <c r="E3910" t="s">
        <v>1487</v>
      </c>
      <c r="F3910" t="s">
        <v>271</v>
      </c>
      <c r="G3910" t="s">
        <v>13</v>
      </c>
      <c r="H3910" t="s">
        <v>953</v>
      </c>
      <c r="J3910" t="s">
        <v>9305</v>
      </c>
      <c r="K3910" t="str">
        <f ca="1">IF(ISNA(XLOOKUP(A3910,Customers!A:A,Customers!A:A)),"Invalid FK","Valid")</f>
        <v>Valid</v>
      </c>
      <c r="L3910" t="str">
        <f ca="1">IF(ISNA(XLOOKUP(B3910,Vendors!A:A,Vendors!A:A)),"Invalid FK","Valid")</f>
        <v>Valid</v>
      </c>
      <c r="M3910" t="str">
        <f ca="1">IF(ISNA(XLOOKUP(C3910,Headcount!C:C,Headcount!C:C)),"Invalid FK","Valid")</f>
        <v>Valid</v>
      </c>
    </row>
    <row r="3911" spans="1:13">
      <c r="A3911" t="s">
        <v>9306</v>
      </c>
      <c r="B3911" s="1">
        <v>45004</v>
      </c>
      <c r="C3911">
        <v>170995.78</v>
      </c>
      <c r="D3911" t="s">
        <v>1483</v>
      </c>
      <c r="E3911" t="s">
        <v>1487</v>
      </c>
      <c r="F3911" t="s">
        <v>264</v>
      </c>
      <c r="G3911" t="s">
        <v>13</v>
      </c>
      <c r="H3911" t="s">
        <v>1005</v>
      </c>
      <c r="J3911" t="s">
        <v>9307</v>
      </c>
      <c r="K3911" t="str">
        <f ca="1">IF(ISNA(XLOOKUP(A3911,Customers!A:A,Customers!A:A)),"Invalid FK","Valid")</f>
        <v>Valid</v>
      </c>
      <c r="L3911" t="str">
        <f ca="1">IF(ISNA(XLOOKUP(B3911,Vendors!A:A,Vendors!A:A)),"Invalid FK","Valid")</f>
        <v>Valid</v>
      </c>
      <c r="M3911" t="str">
        <f ca="1">IF(ISNA(XLOOKUP(C3911,Headcount!C:C,Headcount!C:C)),"Invalid FK","Valid")</f>
        <v>Valid</v>
      </c>
    </row>
    <row r="3912" spans="1:13">
      <c r="A3912" t="s">
        <v>9308</v>
      </c>
      <c r="B3912" s="1">
        <v>45001</v>
      </c>
      <c r="C3912">
        <v>169525.35</v>
      </c>
      <c r="D3912" t="s">
        <v>1483</v>
      </c>
      <c r="E3912" t="s">
        <v>1499</v>
      </c>
      <c r="F3912" t="s">
        <v>268</v>
      </c>
      <c r="G3912" t="s">
        <v>29</v>
      </c>
      <c r="H3912" t="s">
        <v>1261</v>
      </c>
      <c r="J3912" t="s">
        <v>9309</v>
      </c>
      <c r="K3912" t="str">
        <f ca="1">IF(ISNA(XLOOKUP(A3912,Customers!A:A,Customers!A:A)),"Invalid FK","Valid")</f>
        <v>Valid</v>
      </c>
      <c r="L3912" t="str">
        <f ca="1">IF(ISNA(XLOOKUP(B3912,Vendors!A:A,Vendors!A:A)),"Invalid FK","Valid")</f>
        <v>Valid</v>
      </c>
      <c r="M3912" t="str">
        <f ca="1">IF(ISNA(XLOOKUP(C3912,Headcount!C:C,Headcount!C:C)),"Invalid FK","Valid")</f>
        <v>Valid</v>
      </c>
    </row>
    <row r="3913" spans="1:13">
      <c r="A3913" t="s">
        <v>9310</v>
      </c>
      <c r="B3913" s="1">
        <v>45270</v>
      </c>
      <c r="C3913">
        <v>241692.15</v>
      </c>
      <c r="D3913" t="s">
        <v>1483</v>
      </c>
      <c r="E3913" t="s">
        <v>1499</v>
      </c>
      <c r="F3913" t="s">
        <v>271</v>
      </c>
      <c r="G3913" t="s">
        <v>8</v>
      </c>
      <c r="H3913" t="s">
        <v>944</v>
      </c>
      <c r="J3913" t="s">
        <v>9311</v>
      </c>
      <c r="K3913" t="str">
        <f ca="1">IF(ISNA(XLOOKUP(A3913,Customers!A:A,Customers!A:A)),"Invalid FK","Valid")</f>
        <v>Valid</v>
      </c>
      <c r="L3913" t="str">
        <f ca="1">IF(ISNA(XLOOKUP(B3913,Vendors!A:A,Vendors!A:A)),"Invalid FK","Valid")</f>
        <v>Valid</v>
      </c>
      <c r="M3913" t="str">
        <f ca="1">IF(ISNA(XLOOKUP(C3913,Headcount!C:C,Headcount!C:C)),"Invalid FK","Valid")</f>
        <v>Valid</v>
      </c>
    </row>
    <row r="3914" spans="1:13">
      <c r="A3914" t="s">
        <v>9312</v>
      </c>
      <c r="B3914" s="1">
        <v>45204</v>
      </c>
      <c r="C3914">
        <v>135244.25</v>
      </c>
      <c r="D3914" t="s">
        <v>1483</v>
      </c>
      <c r="E3914" t="s">
        <v>1499</v>
      </c>
      <c r="F3914" t="s">
        <v>268</v>
      </c>
      <c r="G3914" t="s">
        <v>29</v>
      </c>
      <c r="H3914" t="s">
        <v>1283</v>
      </c>
      <c r="J3914" t="s">
        <v>9313</v>
      </c>
      <c r="K3914" t="str">
        <f ca="1">IF(ISNA(XLOOKUP(A3914,Customers!A:A,Customers!A:A)),"Invalid FK","Valid")</f>
        <v>Valid</v>
      </c>
      <c r="L3914" t="str">
        <f ca="1">IF(ISNA(XLOOKUP(B3914,Vendors!A:A,Vendors!A:A)),"Invalid FK","Valid")</f>
        <v>Valid</v>
      </c>
      <c r="M3914" t="str">
        <f ca="1">IF(ISNA(XLOOKUP(C3914,Headcount!C:C,Headcount!C:C)),"Invalid FK","Valid")</f>
        <v>Valid</v>
      </c>
    </row>
    <row r="3915" spans="1:13">
      <c r="A3915" t="s">
        <v>9314</v>
      </c>
      <c r="B3915" s="1">
        <v>44897</v>
      </c>
      <c r="C3915">
        <v>-19354.11</v>
      </c>
      <c r="D3915" t="s">
        <v>1478</v>
      </c>
      <c r="E3915" t="s">
        <v>1509</v>
      </c>
      <c r="F3915" t="s">
        <v>264</v>
      </c>
      <c r="G3915" t="s">
        <v>29</v>
      </c>
      <c r="I3915" t="s">
        <v>133</v>
      </c>
      <c r="J3915" t="s">
        <v>9315</v>
      </c>
      <c r="K3915" t="str">
        <f ca="1">IF(ISNA(XLOOKUP(A3915,Customers!A:A,Customers!A:A)),"Invalid FK","Valid")</f>
        <v>Valid</v>
      </c>
      <c r="L3915" t="str">
        <f ca="1">IF(ISNA(XLOOKUP(B3915,Vendors!A:A,Vendors!A:A)),"Invalid FK","Valid")</f>
        <v>Valid</v>
      </c>
      <c r="M3915" t="str">
        <f ca="1">IF(ISNA(XLOOKUP(C3915,Headcount!C:C,Headcount!C:C)),"Invalid FK","Valid")</f>
        <v>Valid</v>
      </c>
    </row>
    <row r="3916" spans="1:13">
      <c r="A3916" t="s">
        <v>9316</v>
      </c>
      <c r="B3916" s="1">
        <v>44689</v>
      </c>
      <c r="C3916">
        <v>31449.14</v>
      </c>
      <c r="D3916" t="s">
        <v>1504</v>
      </c>
      <c r="E3916" t="s">
        <v>1504</v>
      </c>
      <c r="F3916" t="s">
        <v>268</v>
      </c>
      <c r="G3916" t="s">
        <v>13</v>
      </c>
      <c r="J3916" t="s">
        <v>9317</v>
      </c>
      <c r="K3916" t="str">
        <f ca="1">IF(ISNA(XLOOKUP(A3916,Customers!A:A,Customers!A:A)),"Invalid FK","Valid")</f>
        <v>Valid</v>
      </c>
      <c r="L3916" t="str">
        <f ca="1">IF(ISNA(XLOOKUP(B3916,Vendors!A:A,Vendors!A:A)),"Invalid FK","Valid")</f>
        <v>Valid</v>
      </c>
      <c r="M3916" t="str">
        <f ca="1">IF(ISNA(XLOOKUP(C3916,Headcount!C:C,Headcount!C:C)),"Invalid FK","Valid")</f>
        <v>Valid</v>
      </c>
    </row>
    <row r="3917" spans="1:13">
      <c r="A3917" t="s">
        <v>9318</v>
      </c>
      <c r="B3917" s="1">
        <v>45136</v>
      </c>
      <c r="C3917">
        <v>106746.27</v>
      </c>
      <c r="D3917" t="s">
        <v>1483</v>
      </c>
      <c r="E3917" t="s">
        <v>1484</v>
      </c>
      <c r="F3917" t="s">
        <v>268</v>
      </c>
      <c r="G3917" t="s">
        <v>29</v>
      </c>
      <c r="H3917" t="s">
        <v>752</v>
      </c>
      <c r="J3917" t="s">
        <v>9319</v>
      </c>
      <c r="K3917" t="str">
        <f ca="1">IF(ISNA(XLOOKUP(A3917,Customers!A:A,Customers!A:A)),"Invalid FK","Valid")</f>
        <v>Valid</v>
      </c>
      <c r="L3917" t="str">
        <f ca="1">IF(ISNA(XLOOKUP(B3917,Vendors!A:A,Vendors!A:A)),"Invalid FK","Valid")</f>
        <v>Valid</v>
      </c>
      <c r="M3917" t="str">
        <f ca="1">IF(ISNA(XLOOKUP(C3917,Headcount!C:C,Headcount!C:C)),"Invalid FK","Valid")</f>
        <v>Valid</v>
      </c>
    </row>
    <row r="3918" spans="1:13">
      <c r="A3918" t="s">
        <v>9320</v>
      </c>
      <c r="B3918" s="1">
        <v>45028</v>
      </c>
      <c r="C3918">
        <v>193680.33</v>
      </c>
      <c r="D3918" t="s">
        <v>1483</v>
      </c>
      <c r="E3918" t="s">
        <v>1499</v>
      </c>
      <c r="F3918" t="s">
        <v>264</v>
      </c>
      <c r="G3918" t="s">
        <v>17</v>
      </c>
      <c r="H3918" t="s">
        <v>868</v>
      </c>
      <c r="J3918" t="s">
        <v>9321</v>
      </c>
      <c r="K3918" t="str">
        <f ca="1">IF(ISNA(XLOOKUP(A3918,Customers!A:A,Customers!A:A)),"Invalid FK","Valid")</f>
        <v>Valid</v>
      </c>
      <c r="L3918" t="str">
        <f ca="1">IF(ISNA(XLOOKUP(B3918,Vendors!A:A,Vendors!A:A)),"Invalid FK","Valid")</f>
        <v>Valid</v>
      </c>
      <c r="M3918" t="str">
        <f ca="1">IF(ISNA(XLOOKUP(C3918,Headcount!C:C,Headcount!C:C)),"Invalid FK","Valid")</f>
        <v>Valid</v>
      </c>
    </row>
    <row r="3919" spans="1:13">
      <c r="A3919" t="s">
        <v>9322</v>
      </c>
      <c r="B3919" s="1">
        <v>45073</v>
      </c>
      <c r="C3919">
        <v>34985.120000000003</v>
      </c>
      <c r="D3919" t="s">
        <v>1587</v>
      </c>
      <c r="E3919" t="s">
        <v>1587</v>
      </c>
      <c r="F3919" t="s">
        <v>264</v>
      </c>
      <c r="G3919" t="s">
        <v>17</v>
      </c>
      <c r="J3919" t="s">
        <v>9323</v>
      </c>
      <c r="K3919" t="str">
        <f ca="1">IF(ISNA(XLOOKUP(A3919,Customers!A:A,Customers!A:A)),"Invalid FK","Valid")</f>
        <v>Valid</v>
      </c>
      <c r="L3919" t="str">
        <f ca="1">IF(ISNA(XLOOKUP(B3919,Vendors!A:A,Vendors!A:A)),"Invalid FK","Valid")</f>
        <v>Valid</v>
      </c>
      <c r="M3919" t="str">
        <f ca="1">IF(ISNA(XLOOKUP(C3919,Headcount!C:C,Headcount!C:C)),"Invalid FK","Valid")</f>
        <v>Valid</v>
      </c>
    </row>
    <row r="3920" spans="1:13">
      <c r="A3920" t="s">
        <v>9324</v>
      </c>
      <c r="B3920" s="1">
        <v>44846</v>
      </c>
      <c r="C3920">
        <v>-62008.22</v>
      </c>
      <c r="D3920" t="s">
        <v>1478</v>
      </c>
      <c r="E3920" t="s">
        <v>36</v>
      </c>
      <c r="F3920" t="s">
        <v>264</v>
      </c>
      <c r="G3920" t="s">
        <v>29</v>
      </c>
      <c r="I3920" t="s">
        <v>179</v>
      </c>
      <c r="J3920" t="s">
        <v>9325</v>
      </c>
      <c r="K3920" t="str">
        <f ca="1">IF(ISNA(XLOOKUP(A3920,Customers!A:A,Customers!A:A)),"Invalid FK","Valid")</f>
        <v>Valid</v>
      </c>
      <c r="L3920" t="str">
        <f ca="1">IF(ISNA(XLOOKUP(B3920,Vendors!A:A,Vendors!A:A)),"Invalid FK","Valid")</f>
        <v>Valid</v>
      </c>
      <c r="M3920" t="str">
        <f ca="1">IF(ISNA(XLOOKUP(C3920,Headcount!C:C,Headcount!C:C)),"Invalid FK","Valid")</f>
        <v>Valid</v>
      </c>
    </row>
    <row r="3921" spans="1:13">
      <c r="A3921" t="s">
        <v>9326</v>
      </c>
      <c r="B3921" s="1">
        <v>45187</v>
      </c>
      <c r="C3921">
        <v>112588.34</v>
      </c>
      <c r="D3921" t="s">
        <v>1483</v>
      </c>
      <c r="E3921" t="s">
        <v>1487</v>
      </c>
      <c r="F3921" t="s">
        <v>268</v>
      </c>
      <c r="G3921" t="s">
        <v>17</v>
      </c>
      <c r="H3921" t="s">
        <v>1203</v>
      </c>
      <c r="J3921" t="s">
        <v>9327</v>
      </c>
      <c r="K3921" t="str">
        <f ca="1">IF(ISNA(XLOOKUP(A3921,Customers!A:A,Customers!A:A)),"Invalid FK","Valid")</f>
        <v>Valid</v>
      </c>
      <c r="L3921" t="str">
        <f ca="1">IF(ISNA(XLOOKUP(B3921,Vendors!A:A,Vendors!A:A)),"Invalid FK","Valid")</f>
        <v>Valid</v>
      </c>
      <c r="M3921" t="str">
        <f ca="1">IF(ISNA(XLOOKUP(C3921,Headcount!C:C,Headcount!C:C)),"Invalid FK","Valid")</f>
        <v>Valid</v>
      </c>
    </row>
    <row r="3922" spans="1:13">
      <c r="A3922" t="s">
        <v>9328</v>
      </c>
      <c r="B3922" s="1">
        <v>44656</v>
      </c>
      <c r="C3922">
        <v>-38069.1</v>
      </c>
      <c r="D3922" t="s">
        <v>1478</v>
      </c>
      <c r="E3922" t="s">
        <v>20</v>
      </c>
      <c r="F3922" t="s">
        <v>268</v>
      </c>
      <c r="G3922" t="s">
        <v>17</v>
      </c>
      <c r="I3922" t="s">
        <v>221</v>
      </c>
      <c r="J3922" t="s">
        <v>9329</v>
      </c>
      <c r="K3922" t="str">
        <f ca="1">IF(ISNA(XLOOKUP(A3922,Customers!A:A,Customers!A:A)),"Invalid FK","Valid")</f>
        <v>Valid</v>
      </c>
      <c r="L3922" t="str">
        <f ca="1">IF(ISNA(XLOOKUP(B3922,Vendors!A:A,Vendors!A:A)),"Invalid FK","Valid")</f>
        <v>Valid</v>
      </c>
      <c r="M3922" t="str">
        <f ca="1">IF(ISNA(XLOOKUP(C3922,Headcount!C:C,Headcount!C:C)),"Invalid FK","Valid")</f>
        <v>Valid</v>
      </c>
    </row>
    <row r="3923" spans="1:13">
      <c r="A3923" t="s">
        <v>9330</v>
      </c>
      <c r="B3923" s="1">
        <v>44766</v>
      </c>
      <c r="C3923">
        <v>-43961.38</v>
      </c>
      <c r="D3923" t="s">
        <v>1478</v>
      </c>
      <c r="E3923" t="s">
        <v>1496</v>
      </c>
      <c r="F3923" t="s">
        <v>268</v>
      </c>
      <c r="G3923" t="s">
        <v>17</v>
      </c>
      <c r="I3923" t="s">
        <v>117</v>
      </c>
      <c r="J3923" t="s">
        <v>9331</v>
      </c>
      <c r="K3923" t="str">
        <f ca="1">IF(ISNA(XLOOKUP(A3923,Customers!A:A,Customers!A:A)),"Invalid FK","Valid")</f>
        <v>Valid</v>
      </c>
      <c r="L3923" t="str">
        <f ca="1">IF(ISNA(XLOOKUP(B3923,Vendors!A:A,Vendors!A:A)),"Invalid FK","Valid")</f>
        <v>Valid</v>
      </c>
      <c r="M3923" t="str">
        <f ca="1">IF(ISNA(XLOOKUP(C3923,Headcount!C:C,Headcount!C:C)),"Invalid FK","Valid")</f>
        <v>Valid</v>
      </c>
    </row>
    <row r="3924" spans="1:13">
      <c r="A3924" t="s">
        <v>9332</v>
      </c>
      <c r="B3924" s="1">
        <v>45088</v>
      </c>
      <c r="C3924">
        <v>29837.08</v>
      </c>
      <c r="D3924" t="s">
        <v>1483</v>
      </c>
      <c r="E3924" t="s">
        <v>1487</v>
      </c>
      <c r="F3924" t="s">
        <v>268</v>
      </c>
      <c r="G3924" t="s">
        <v>17</v>
      </c>
      <c r="H3924" t="s">
        <v>710</v>
      </c>
      <c r="J3924" t="s">
        <v>9333</v>
      </c>
      <c r="K3924" t="str">
        <f ca="1">IF(ISNA(XLOOKUP(A3924,Customers!A:A,Customers!A:A)),"Invalid FK","Valid")</f>
        <v>Valid</v>
      </c>
      <c r="L3924" t="str">
        <f ca="1">IF(ISNA(XLOOKUP(B3924,Vendors!A:A,Vendors!A:A)),"Invalid FK","Valid")</f>
        <v>Valid</v>
      </c>
      <c r="M3924" t="str">
        <f ca="1">IF(ISNA(XLOOKUP(C3924,Headcount!C:C,Headcount!C:C)),"Invalid FK","Valid")</f>
        <v>Valid</v>
      </c>
    </row>
    <row r="3925" spans="1:13">
      <c r="A3925" t="s">
        <v>9334</v>
      </c>
      <c r="B3925" s="1">
        <v>45270</v>
      </c>
      <c r="C3925">
        <v>236492.92</v>
      </c>
      <c r="D3925" t="s">
        <v>1483</v>
      </c>
      <c r="E3925" t="s">
        <v>1487</v>
      </c>
      <c r="F3925" t="s">
        <v>264</v>
      </c>
      <c r="G3925" t="s">
        <v>13</v>
      </c>
      <c r="H3925" t="s">
        <v>944</v>
      </c>
      <c r="J3925" t="s">
        <v>9335</v>
      </c>
      <c r="K3925" t="str">
        <f ca="1">IF(ISNA(XLOOKUP(A3925,Customers!A:A,Customers!A:A)),"Invalid FK","Valid")</f>
        <v>Valid</v>
      </c>
      <c r="L3925" t="str">
        <f ca="1">IF(ISNA(XLOOKUP(B3925,Vendors!A:A,Vendors!A:A)),"Invalid FK","Valid")</f>
        <v>Valid</v>
      </c>
      <c r="M3925" t="str">
        <f ca="1">IF(ISNA(XLOOKUP(C3925,Headcount!C:C,Headcount!C:C)),"Invalid FK","Valid")</f>
        <v>Valid</v>
      </c>
    </row>
    <row r="3926" spans="1:13">
      <c r="A3926" t="s">
        <v>9336</v>
      </c>
      <c r="B3926" s="1">
        <v>45157</v>
      </c>
      <c r="C3926">
        <v>-43085.69</v>
      </c>
      <c r="D3926" t="s">
        <v>1478</v>
      </c>
      <c r="E3926" t="s">
        <v>7</v>
      </c>
      <c r="F3926" t="s">
        <v>268</v>
      </c>
      <c r="G3926" t="s">
        <v>29</v>
      </c>
      <c r="I3926" t="s">
        <v>219</v>
      </c>
      <c r="J3926" t="s">
        <v>9337</v>
      </c>
      <c r="K3926" t="str">
        <f ca="1">IF(ISNA(XLOOKUP(A3926,Customers!A:A,Customers!A:A)),"Invalid FK","Valid")</f>
        <v>Valid</v>
      </c>
      <c r="L3926" t="str">
        <f ca="1">IF(ISNA(XLOOKUP(B3926,Vendors!A:A,Vendors!A:A)),"Invalid FK","Valid")</f>
        <v>Valid</v>
      </c>
      <c r="M3926" t="str">
        <f ca="1">IF(ISNA(XLOOKUP(C3926,Headcount!C:C,Headcount!C:C)),"Invalid FK","Valid")</f>
        <v>Valid</v>
      </c>
    </row>
    <row r="3927" spans="1:13">
      <c r="A3927" t="s">
        <v>9338</v>
      </c>
      <c r="B3927" s="1">
        <v>44719</v>
      </c>
      <c r="C3927">
        <v>-12732.17</v>
      </c>
      <c r="D3927" t="s">
        <v>1478</v>
      </c>
      <c r="E3927" t="s">
        <v>1496</v>
      </c>
      <c r="F3927" t="s">
        <v>264</v>
      </c>
      <c r="G3927" t="s">
        <v>8</v>
      </c>
      <c r="I3927" t="s">
        <v>101</v>
      </c>
      <c r="J3927" t="s">
        <v>9339</v>
      </c>
      <c r="K3927" t="str">
        <f ca="1">IF(ISNA(XLOOKUP(A3927,Customers!A:A,Customers!A:A)),"Invalid FK","Valid")</f>
        <v>Valid</v>
      </c>
      <c r="L3927" t="str">
        <f ca="1">IF(ISNA(XLOOKUP(B3927,Vendors!A:A,Vendors!A:A)),"Invalid FK","Valid")</f>
        <v>Valid</v>
      </c>
      <c r="M3927" t="str">
        <f ca="1">IF(ISNA(XLOOKUP(C3927,Headcount!C:C,Headcount!C:C)),"Invalid FK","Valid")</f>
        <v>Valid</v>
      </c>
    </row>
    <row r="3928" spans="1:13">
      <c r="A3928" t="s">
        <v>9340</v>
      </c>
      <c r="B3928" s="1">
        <v>45251</v>
      </c>
      <c r="C3928">
        <v>-72966.23</v>
      </c>
      <c r="D3928" t="s">
        <v>1478</v>
      </c>
      <c r="E3928" t="s">
        <v>20</v>
      </c>
      <c r="F3928" t="s">
        <v>264</v>
      </c>
      <c r="G3928" t="s">
        <v>8</v>
      </c>
      <c r="I3928" t="s">
        <v>151</v>
      </c>
      <c r="J3928" t="s">
        <v>9341</v>
      </c>
      <c r="K3928" t="str">
        <f ca="1">IF(ISNA(XLOOKUP(A3928,Customers!A:A,Customers!A:A)),"Invalid FK","Valid")</f>
        <v>Valid</v>
      </c>
      <c r="L3928" t="str">
        <f ca="1">IF(ISNA(XLOOKUP(B3928,Vendors!A:A,Vendors!A:A)),"Invalid FK","Valid")</f>
        <v>Valid</v>
      </c>
      <c r="M3928" t="str">
        <f ca="1">IF(ISNA(XLOOKUP(C3928,Headcount!C:C,Headcount!C:C)),"Invalid FK","Valid")</f>
        <v>Valid</v>
      </c>
    </row>
    <row r="3929" spans="1:13">
      <c r="A3929" t="s">
        <v>9342</v>
      </c>
      <c r="B3929" s="1">
        <v>45059</v>
      </c>
      <c r="C3929">
        <v>-45776.959999999999</v>
      </c>
      <c r="D3929" t="s">
        <v>1478</v>
      </c>
      <c r="E3929" t="s">
        <v>7</v>
      </c>
      <c r="F3929" t="s">
        <v>271</v>
      </c>
      <c r="G3929" t="s">
        <v>17</v>
      </c>
      <c r="I3929" t="s">
        <v>238</v>
      </c>
      <c r="J3929" t="s">
        <v>9343</v>
      </c>
      <c r="K3929" t="str">
        <f ca="1">IF(ISNA(XLOOKUP(A3929,Customers!A:A,Customers!A:A)),"Invalid FK","Valid")</f>
        <v>Valid</v>
      </c>
      <c r="L3929" t="str">
        <f ca="1">IF(ISNA(XLOOKUP(B3929,Vendors!A:A,Vendors!A:A)),"Invalid FK","Valid")</f>
        <v>Valid</v>
      </c>
      <c r="M3929" t="str">
        <f ca="1">IF(ISNA(XLOOKUP(C3929,Headcount!C:C,Headcount!C:C)),"Invalid FK","Valid")</f>
        <v>Valid</v>
      </c>
    </row>
    <row r="3930" spans="1:13">
      <c r="A3930" t="s">
        <v>9344</v>
      </c>
      <c r="B3930" s="1">
        <v>44800</v>
      </c>
      <c r="C3930">
        <v>-49274.03</v>
      </c>
      <c r="D3930" t="s">
        <v>1478</v>
      </c>
      <c r="E3930" t="s">
        <v>20</v>
      </c>
      <c r="F3930" t="s">
        <v>264</v>
      </c>
      <c r="G3930" t="s">
        <v>8</v>
      </c>
      <c r="I3930" t="s">
        <v>51</v>
      </c>
      <c r="J3930" t="s">
        <v>9345</v>
      </c>
      <c r="K3930" t="str">
        <f ca="1">IF(ISNA(XLOOKUP(A3930,Customers!A:A,Customers!A:A)),"Invalid FK","Valid")</f>
        <v>Valid</v>
      </c>
      <c r="L3930" t="str">
        <f ca="1">IF(ISNA(XLOOKUP(B3930,Vendors!A:A,Vendors!A:A)),"Invalid FK","Valid")</f>
        <v>Valid</v>
      </c>
      <c r="M3930" t="str">
        <f ca="1">IF(ISNA(XLOOKUP(C3930,Headcount!C:C,Headcount!C:C)),"Invalid FK","Valid")</f>
        <v>Valid</v>
      </c>
    </row>
    <row r="3931" spans="1:13">
      <c r="A3931" t="s">
        <v>9346</v>
      </c>
      <c r="B3931" s="1">
        <v>44959</v>
      </c>
      <c r="C3931">
        <v>-46851.08</v>
      </c>
      <c r="D3931" t="s">
        <v>1478</v>
      </c>
      <c r="E3931" t="s">
        <v>1509</v>
      </c>
      <c r="F3931" t="s">
        <v>268</v>
      </c>
      <c r="G3931" t="s">
        <v>8</v>
      </c>
      <c r="I3931" t="s">
        <v>189</v>
      </c>
      <c r="J3931" t="s">
        <v>9347</v>
      </c>
      <c r="K3931" t="str">
        <f ca="1">IF(ISNA(XLOOKUP(A3931,Customers!A:A,Customers!A:A)),"Invalid FK","Valid")</f>
        <v>Valid</v>
      </c>
      <c r="L3931" t="str">
        <f ca="1">IF(ISNA(XLOOKUP(B3931,Vendors!A:A,Vendors!A:A)),"Invalid FK","Valid")</f>
        <v>Valid</v>
      </c>
      <c r="M3931" t="str">
        <f ca="1">IF(ISNA(XLOOKUP(C3931,Headcount!C:C,Headcount!C:C)),"Invalid FK","Valid")</f>
        <v>Valid</v>
      </c>
    </row>
    <row r="3932" spans="1:13">
      <c r="A3932" t="s">
        <v>9348</v>
      </c>
      <c r="B3932" s="1">
        <v>44996</v>
      </c>
      <c r="C3932">
        <v>-49028.6</v>
      </c>
      <c r="D3932" t="s">
        <v>1478</v>
      </c>
      <c r="E3932" t="s">
        <v>1496</v>
      </c>
      <c r="F3932" t="s">
        <v>268</v>
      </c>
      <c r="G3932" t="s">
        <v>29</v>
      </c>
      <c r="I3932" t="s">
        <v>203</v>
      </c>
      <c r="J3932" t="s">
        <v>9349</v>
      </c>
      <c r="K3932" t="str">
        <f ca="1">IF(ISNA(XLOOKUP(A3932,Customers!A:A,Customers!A:A)),"Invalid FK","Valid")</f>
        <v>Valid</v>
      </c>
      <c r="L3932" t="str">
        <f ca="1">IF(ISNA(XLOOKUP(B3932,Vendors!A:A,Vendors!A:A)),"Invalid FK","Valid")</f>
        <v>Valid</v>
      </c>
      <c r="M3932" t="str">
        <f ca="1">IF(ISNA(XLOOKUP(C3932,Headcount!C:C,Headcount!C:C)),"Invalid FK","Valid")</f>
        <v>Valid</v>
      </c>
    </row>
    <row r="3933" spans="1:13">
      <c r="A3933" t="s">
        <v>9350</v>
      </c>
      <c r="B3933" s="1">
        <v>44745</v>
      </c>
      <c r="C3933">
        <v>-19046.91</v>
      </c>
      <c r="D3933" t="s">
        <v>1478</v>
      </c>
      <c r="E3933" t="s">
        <v>1534</v>
      </c>
      <c r="F3933" t="s">
        <v>268</v>
      </c>
      <c r="G3933" t="s">
        <v>13</v>
      </c>
      <c r="I3933" t="s">
        <v>32</v>
      </c>
      <c r="J3933" t="s">
        <v>9351</v>
      </c>
      <c r="K3933" t="str">
        <f ca="1">IF(ISNA(XLOOKUP(A3933,Customers!A:A,Customers!A:A)),"Invalid FK","Valid")</f>
        <v>Valid</v>
      </c>
      <c r="L3933" t="str">
        <f ca="1">IF(ISNA(XLOOKUP(B3933,Vendors!A:A,Vendors!A:A)),"Invalid FK","Valid")</f>
        <v>Valid</v>
      </c>
      <c r="M3933" t="str">
        <f ca="1">IF(ISNA(XLOOKUP(C3933,Headcount!C:C,Headcount!C:C)),"Invalid FK","Valid")</f>
        <v>Valid</v>
      </c>
    </row>
    <row r="3934" spans="1:13">
      <c r="A3934" t="s">
        <v>9352</v>
      </c>
      <c r="B3934" s="1">
        <v>45077</v>
      </c>
      <c r="C3934">
        <v>-67147.95</v>
      </c>
      <c r="D3934" t="s">
        <v>1478</v>
      </c>
      <c r="E3934" t="s">
        <v>1496</v>
      </c>
      <c r="F3934" t="s">
        <v>271</v>
      </c>
      <c r="G3934" t="s">
        <v>13</v>
      </c>
      <c r="I3934" t="s">
        <v>113</v>
      </c>
      <c r="J3934" t="s">
        <v>9353</v>
      </c>
      <c r="K3934" t="str">
        <f ca="1">IF(ISNA(XLOOKUP(A3934,Customers!A:A,Customers!A:A)),"Invalid FK","Valid")</f>
        <v>Valid</v>
      </c>
      <c r="L3934" t="str">
        <f ca="1">IF(ISNA(XLOOKUP(B3934,Vendors!A:A,Vendors!A:A)),"Invalid FK","Valid")</f>
        <v>Valid</v>
      </c>
      <c r="M3934" t="str">
        <f ca="1">IF(ISNA(XLOOKUP(C3934,Headcount!C:C,Headcount!C:C)),"Invalid FK","Valid")</f>
        <v>Valid</v>
      </c>
    </row>
    <row r="3935" spans="1:13">
      <c r="A3935" t="s">
        <v>9354</v>
      </c>
      <c r="B3935" s="1">
        <v>45009</v>
      </c>
      <c r="C3935">
        <v>-74002.39</v>
      </c>
      <c r="D3935" t="s">
        <v>1478</v>
      </c>
      <c r="E3935" t="s">
        <v>1496</v>
      </c>
      <c r="F3935" t="s">
        <v>264</v>
      </c>
      <c r="G3935" t="s">
        <v>8</v>
      </c>
      <c r="I3935" t="s">
        <v>79</v>
      </c>
      <c r="J3935" t="s">
        <v>9355</v>
      </c>
      <c r="K3935" t="str">
        <f ca="1">IF(ISNA(XLOOKUP(A3935,Customers!A:A,Customers!A:A)),"Invalid FK","Valid")</f>
        <v>Valid</v>
      </c>
      <c r="L3935" t="str">
        <f ca="1">IF(ISNA(XLOOKUP(B3935,Vendors!A:A,Vendors!A:A)),"Invalid FK","Valid")</f>
        <v>Valid</v>
      </c>
      <c r="M3935" t="str">
        <f ca="1">IF(ISNA(XLOOKUP(C3935,Headcount!C:C,Headcount!C:C)),"Invalid FK","Valid")</f>
        <v>Valid</v>
      </c>
    </row>
    <row r="3936" spans="1:13">
      <c r="A3936" t="s">
        <v>9356</v>
      </c>
      <c r="B3936" s="1">
        <v>45233</v>
      </c>
      <c r="C3936">
        <v>-26912.31</v>
      </c>
      <c r="D3936" t="s">
        <v>1478</v>
      </c>
      <c r="E3936" t="s">
        <v>7</v>
      </c>
      <c r="F3936" t="s">
        <v>271</v>
      </c>
      <c r="G3936" t="s">
        <v>8</v>
      </c>
      <c r="I3936" t="s">
        <v>93</v>
      </c>
      <c r="J3936" t="s">
        <v>9357</v>
      </c>
      <c r="K3936" t="str">
        <f ca="1">IF(ISNA(XLOOKUP(A3936,Customers!A:A,Customers!A:A)),"Invalid FK","Valid")</f>
        <v>Valid</v>
      </c>
      <c r="L3936" t="str">
        <f ca="1">IF(ISNA(XLOOKUP(B3936,Vendors!A:A,Vendors!A:A)),"Invalid FK","Valid")</f>
        <v>Valid</v>
      </c>
      <c r="M3936" t="str">
        <f ca="1">IF(ISNA(XLOOKUP(C3936,Headcount!C:C,Headcount!C:C)),"Invalid FK","Valid")</f>
        <v>Valid</v>
      </c>
    </row>
    <row r="3937" spans="1:13">
      <c r="A3937" t="s">
        <v>9358</v>
      </c>
      <c r="B3937" s="1">
        <v>44939</v>
      </c>
      <c r="C3937">
        <v>-57998.29</v>
      </c>
      <c r="D3937" t="s">
        <v>1478</v>
      </c>
      <c r="E3937" t="s">
        <v>36</v>
      </c>
      <c r="F3937" t="s">
        <v>264</v>
      </c>
      <c r="G3937" t="s">
        <v>29</v>
      </c>
      <c r="I3937" t="s">
        <v>179</v>
      </c>
      <c r="J3937" t="s">
        <v>9359</v>
      </c>
      <c r="K3937" t="str">
        <f ca="1">IF(ISNA(XLOOKUP(A3937,Customers!A:A,Customers!A:A)),"Invalid FK","Valid")</f>
        <v>Valid</v>
      </c>
      <c r="L3937" t="str">
        <f ca="1">IF(ISNA(XLOOKUP(B3937,Vendors!A:A,Vendors!A:A)),"Invalid FK","Valid")</f>
        <v>Valid</v>
      </c>
      <c r="M3937" t="str">
        <f ca="1">IF(ISNA(XLOOKUP(C3937,Headcount!C:C,Headcount!C:C)),"Invalid FK","Valid")</f>
        <v>Valid</v>
      </c>
    </row>
    <row r="3938" spans="1:13">
      <c r="A3938" t="s">
        <v>9360</v>
      </c>
      <c r="B3938" s="1">
        <v>45015</v>
      </c>
      <c r="C3938">
        <v>201986.28</v>
      </c>
      <c r="D3938" t="s">
        <v>1483</v>
      </c>
      <c r="E3938" t="s">
        <v>1487</v>
      </c>
      <c r="F3938" t="s">
        <v>271</v>
      </c>
      <c r="G3938" t="s">
        <v>8</v>
      </c>
      <c r="H3938" t="s">
        <v>904</v>
      </c>
      <c r="J3938" t="s">
        <v>9361</v>
      </c>
      <c r="K3938" t="str">
        <f ca="1">IF(ISNA(XLOOKUP(A3938,Customers!A:A,Customers!A:A)),"Invalid FK","Valid")</f>
        <v>Valid</v>
      </c>
      <c r="L3938" t="str">
        <f ca="1">IF(ISNA(XLOOKUP(B3938,Vendors!A:A,Vendors!A:A)),"Invalid FK","Valid")</f>
        <v>Valid</v>
      </c>
      <c r="M3938" t="str">
        <f ca="1">IF(ISNA(XLOOKUP(C3938,Headcount!C:C,Headcount!C:C)),"Invalid FK","Valid")</f>
        <v>Valid</v>
      </c>
    </row>
    <row r="3939" spans="1:13">
      <c r="A3939" t="s">
        <v>9362</v>
      </c>
      <c r="B3939" s="1">
        <v>44986</v>
      </c>
      <c r="C3939">
        <v>79310.42</v>
      </c>
      <c r="D3939" t="s">
        <v>1483</v>
      </c>
      <c r="E3939" t="s">
        <v>1499</v>
      </c>
      <c r="F3939" t="s">
        <v>268</v>
      </c>
      <c r="G3939" t="s">
        <v>13</v>
      </c>
      <c r="H3939" t="s">
        <v>792</v>
      </c>
      <c r="J3939" t="s">
        <v>9363</v>
      </c>
      <c r="K3939" t="str">
        <f ca="1">IF(ISNA(XLOOKUP(A3939,Customers!A:A,Customers!A:A)),"Invalid FK","Valid")</f>
        <v>Valid</v>
      </c>
      <c r="L3939" t="str">
        <f ca="1">IF(ISNA(XLOOKUP(B3939,Vendors!A:A,Vendors!A:A)),"Invalid FK","Valid")</f>
        <v>Valid</v>
      </c>
      <c r="M3939" t="str">
        <f ca="1">IF(ISNA(XLOOKUP(C3939,Headcount!C:C,Headcount!C:C)),"Invalid FK","Valid")</f>
        <v>Valid</v>
      </c>
    </row>
    <row r="3940" spans="1:13">
      <c r="A3940" t="s">
        <v>9364</v>
      </c>
      <c r="B3940" s="1">
        <v>45023</v>
      </c>
      <c r="C3940">
        <v>-67069.63</v>
      </c>
      <c r="D3940" t="s">
        <v>1478</v>
      </c>
      <c r="E3940" t="s">
        <v>1509</v>
      </c>
      <c r="F3940" t="s">
        <v>264</v>
      </c>
      <c r="G3940" t="s">
        <v>13</v>
      </c>
      <c r="I3940" t="s">
        <v>89</v>
      </c>
      <c r="J3940" t="s">
        <v>9365</v>
      </c>
      <c r="K3940" t="str">
        <f ca="1">IF(ISNA(XLOOKUP(A3940,Customers!A:A,Customers!A:A)),"Invalid FK","Valid")</f>
        <v>Valid</v>
      </c>
      <c r="L3940" t="str">
        <f ca="1">IF(ISNA(XLOOKUP(B3940,Vendors!A:A,Vendors!A:A)),"Invalid FK","Valid")</f>
        <v>Valid</v>
      </c>
      <c r="M3940" t="str">
        <f ca="1">IF(ISNA(XLOOKUP(C3940,Headcount!C:C,Headcount!C:C)),"Invalid FK","Valid")</f>
        <v>Valid</v>
      </c>
    </row>
    <row r="3941" spans="1:13">
      <c r="A3941" t="s">
        <v>9366</v>
      </c>
      <c r="B3941" s="1">
        <v>45244</v>
      </c>
      <c r="C3941">
        <v>-36990.199999999997</v>
      </c>
      <c r="D3941" t="s">
        <v>1478</v>
      </c>
      <c r="E3941" t="s">
        <v>1496</v>
      </c>
      <c r="F3941" t="s">
        <v>271</v>
      </c>
      <c r="G3941" t="s">
        <v>17</v>
      </c>
      <c r="I3941" t="s">
        <v>229</v>
      </c>
      <c r="J3941" t="s">
        <v>9367</v>
      </c>
      <c r="K3941" t="str">
        <f ca="1">IF(ISNA(XLOOKUP(A3941,Customers!A:A,Customers!A:A)),"Invalid FK","Valid")</f>
        <v>Valid</v>
      </c>
      <c r="L3941" t="str">
        <f ca="1">IF(ISNA(XLOOKUP(B3941,Vendors!A:A,Vendors!A:A)),"Invalid FK","Valid")</f>
        <v>Valid</v>
      </c>
      <c r="M3941" t="str">
        <f ca="1">IF(ISNA(XLOOKUP(C3941,Headcount!C:C,Headcount!C:C)),"Invalid FK","Valid")</f>
        <v>Valid</v>
      </c>
    </row>
    <row r="3942" spans="1:13">
      <c r="A3942" t="s">
        <v>9368</v>
      </c>
      <c r="B3942" s="1">
        <v>44586</v>
      </c>
      <c r="C3942">
        <v>-24734.03</v>
      </c>
      <c r="D3942" t="s">
        <v>1478</v>
      </c>
      <c r="E3942" t="s">
        <v>1509</v>
      </c>
      <c r="F3942" t="s">
        <v>271</v>
      </c>
      <c r="G3942" t="s">
        <v>8</v>
      </c>
      <c r="I3942" t="s">
        <v>129</v>
      </c>
      <c r="J3942" t="s">
        <v>9369</v>
      </c>
      <c r="K3942" t="str">
        <f ca="1">IF(ISNA(XLOOKUP(A3942,Customers!A:A,Customers!A:A)),"Invalid FK","Valid")</f>
        <v>Valid</v>
      </c>
      <c r="L3942" t="str">
        <f ca="1">IF(ISNA(XLOOKUP(B3942,Vendors!A:A,Vendors!A:A)),"Invalid FK","Valid")</f>
        <v>Valid</v>
      </c>
      <c r="M3942" t="str">
        <f ca="1">IF(ISNA(XLOOKUP(C3942,Headcount!C:C,Headcount!C:C)),"Invalid FK","Valid")</f>
        <v>Valid</v>
      </c>
    </row>
    <row r="3943" spans="1:13">
      <c r="A3943" t="s">
        <v>9370</v>
      </c>
      <c r="B3943" s="1">
        <v>45128</v>
      </c>
      <c r="C3943">
        <v>144339.91</v>
      </c>
      <c r="D3943" t="s">
        <v>1483</v>
      </c>
      <c r="E3943" t="s">
        <v>1499</v>
      </c>
      <c r="F3943" t="s">
        <v>268</v>
      </c>
      <c r="G3943" t="s">
        <v>8</v>
      </c>
      <c r="H3943" t="s">
        <v>886</v>
      </c>
      <c r="J3943" t="s">
        <v>9371</v>
      </c>
      <c r="K3943" t="str">
        <f ca="1">IF(ISNA(XLOOKUP(A3943,Customers!A:A,Customers!A:A)),"Invalid FK","Valid")</f>
        <v>Valid</v>
      </c>
      <c r="L3943" t="str">
        <f ca="1">IF(ISNA(XLOOKUP(B3943,Vendors!A:A,Vendors!A:A)),"Invalid FK","Valid")</f>
        <v>Valid</v>
      </c>
      <c r="M3943" t="str">
        <f ca="1">IF(ISNA(XLOOKUP(C3943,Headcount!C:C,Headcount!C:C)),"Invalid FK","Valid")</f>
        <v>Valid</v>
      </c>
    </row>
    <row r="3944" spans="1:13">
      <c r="A3944" t="s">
        <v>9372</v>
      </c>
      <c r="B3944" s="1">
        <v>44785</v>
      </c>
      <c r="C3944">
        <v>-56376.05</v>
      </c>
      <c r="D3944" t="s">
        <v>1478</v>
      </c>
      <c r="E3944" t="s">
        <v>36</v>
      </c>
      <c r="F3944" t="s">
        <v>264</v>
      </c>
      <c r="G3944" t="s">
        <v>13</v>
      </c>
      <c r="I3944" t="s">
        <v>59</v>
      </c>
      <c r="J3944" t="s">
        <v>9373</v>
      </c>
      <c r="K3944" t="str">
        <f ca="1">IF(ISNA(XLOOKUP(A3944,Customers!A:A,Customers!A:A)),"Invalid FK","Valid")</f>
        <v>Valid</v>
      </c>
      <c r="L3944" t="str">
        <f ca="1">IF(ISNA(XLOOKUP(B3944,Vendors!A:A,Vendors!A:A)),"Invalid FK","Valid")</f>
        <v>Valid</v>
      </c>
      <c r="M3944" t="str">
        <f ca="1">IF(ISNA(XLOOKUP(C3944,Headcount!C:C,Headcount!C:C)),"Invalid FK","Valid")</f>
        <v>Valid</v>
      </c>
    </row>
    <row r="3945" spans="1:13">
      <c r="A3945" t="s">
        <v>9374</v>
      </c>
      <c r="B3945" s="1">
        <v>45076</v>
      </c>
      <c r="C3945">
        <v>24821.98</v>
      </c>
      <c r="D3945" t="s">
        <v>1924</v>
      </c>
      <c r="E3945" t="s">
        <v>1924</v>
      </c>
      <c r="F3945" t="s">
        <v>271</v>
      </c>
      <c r="G3945" t="s">
        <v>29</v>
      </c>
      <c r="J3945" t="s">
        <v>9375</v>
      </c>
      <c r="K3945" t="str">
        <f ca="1">IF(ISNA(XLOOKUP(A3945,Customers!A:A,Customers!A:A)),"Invalid FK","Valid")</f>
        <v>Valid</v>
      </c>
      <c r="L3945" t="str">
        <f ca="1">IF(ISNA(XLOOKUP(B3945,Vendors!A:A,Vendors!A:A)),"Invalid FK","Valid")</f>
        <v>Valid</v>
      </c>
      <c r="M3945" t="str">
        <f ca="1">IF(ISNA(XLOOKUP(C3945,Headcount!C:C,Headcount!C:C)),"Invalid FK","Valid")</f>
        <v>Valid</v>
      </c>
    </row>
    <row r="3946" spans="1:13">
      <c r="A3946" t="s">
        <v>9376</v>
      </c>
      <c r="B3946" s="1">
        <v>44934</v>
      </c>
      <c r="C3946">
        <v>200432.14</v>
      </c>
      <c r="D3946" t="s">
        <v>1483</v>
      </c>
      <c r="E3946" t="s">
        <v>1487</v>
      </c>
      <c r="F3946" t="s">
        <v>264</v>
      </c>
      <c r="G3946" t="s">
        <v>29</v>
      </c>
      <c r="H3946" t="s">
        <v>696</v>
      </c>
      <c r="J3946" t="s">
        <v>9377</v>
      </c>
      <c r="K3946" t="str">
        <f ca="1">IF(ISNA(XLOOKUP(A3946,Customers!A:A,Customers!A:A)),"Invalid FK","Valid")</f>
        <v>Valid</v>
      </c>
      <c r="L3946" t="str">
        <f ca="1">IF(ISNA(XLOOKUP(B3946,Vendors!A:A,Vendors!A:A)),"Invalid FK","Valid")</f>
        <v>Valid</v>
      </c>
      <c r="M3946" t="str">
        <f ca="1">IF(ISNA(XLOOKUP(C3946,Headcount!C:C,Headcount!C:C)),"Invalid FK","Valid")</f>
        <v>Valid</v>
      </c>
    </row>
    <row r="3947" spans="1:13">
      <c r="A3947" t="s">
        <v>9378</v>
      </c>
      <c r="B3947" s="1">
        <v>44982</v>
      </c>
      <c r="C3947">
        <v>-46058.14</v>
      </c>
      <c r="D3947" t="s">
        <v>1478</v>
      </c>
      <c r="E3947" t="s">
        <v>1496</v>
      </c>
      <c r="F3947" t="s">
        <v>264</v>
      </c>
      <c r="G3947" t="s">
        <v>29</v>
      </c>
      <c r="I3947" t="s">
        <v>57</v>
      </c>
      <c r="J3947" t="s">
        <v>9379</v>
      </c>
      <c r="K3947" t="str">
        <f ca="1">IF(ISNA(XLOOKUP(A3947,Customers!A:A,Customers!A:A)),"Invalid FK","Valid")</f>
        <v>Valid</v>
      </c>
      <c r="L3947" t="str">
        <f ca="1">IF(ISNA(XLOOKUP(B3947,Vendors!A:A,Vendors!A:A)),"Invalid FK","Valid")</f>
        <v>Valid</v>
      </c>
      <c r="M3947" t="str">
        <f ca="1">IF(ISNA(XLOOKUP(C3947,Headcount!C:C,Headcount!C:C)),"Invalid FK","Valid")</f>
        <v>Valid</v>
      </c>
    </row>
    <row r="3948" spans="1:13">
      <c r="A3948" t="s">
        <v>9380</v>
      </c>
      <c r="B3948" s="1">
        <v>44938</v>
      </c>
      <c r="C3948">
        <v>157903.65</v>
      </c>
      <c r="D3948" t="s">
        <v>1483</v>
      </c>
      <c r="E3948" t="s">
        <v>1499</v>
      </c>
      <c r="F3948" t="s">
        <v>271</v>
      </c>
      <c r="G3948" t="s">
        <v>17</v>
      </c>
      <c r="H3948" t="s">
        <v>979</v>
      </c>
      <c r="J3948" t="s">
        <v>9381</v>
      </c>
      <c r="K3948" t="str">
        <f ca="1">IF(ISNA(XLOOKUP(A3948,Customers!A:A,Customers!A:A)),"Invalid FK","Valid")</f>
        <v>Valid</v>
      </c>
      <c r="L3948" t="str">
        <f ca="1">IF(ISNA(XLOOKUP(B3948,Vendors!A:A,Vendors!A:A)),"Invalid FK","Valid")</f>
        <v>Valid</v>
      </c>
      <c r="M3948" t="str">
        <f ca="1">IF(ISNA(XLOOKUP(C3948,Headcount!C:C,Headcount!C:C)),"Invalid FK","Valid")</f>
        <v>Valid</v>
      </c>
    </row>
    <row r="3949" spans="1:13">
      <c r="A3949" t="s">
        <v>9382</v>
      </c>
      <c r="B3949" s="1">
        <v>45281</v>
      </c>
      <c r="C3949">
        <v>9661.06</v>
      </c>
      <c r="D3949" t="s">
        <v>1504</v>
      </c>
      <c r="E3949" t="s">
        <v>1504</v>
      </c>
      <c r="F3949" t="s">
        <v>268</v>
      </c>
      <c r="G3949" t="s">
        <v>29</v>
      </c>
      <c r="J3949" t="s">
        <v>9383</v>
      </c>
      <c r="K3949" t="str">
        <f ca="1">IF(ISNA(XLOOKUP(A3949,Customers!A:A,Customers!A:A)),"Invalid FK","Valid")</f>
        <v>Valid</v>
      </c>
      <c r="L3949" t="str">
        <f ca="1">IF(ISNA(XLOOKUP(B3949,Vendors!A:A,Vendors!A:A)),"Invalid FK","Valid")</f>
        <v>Valid</v>
      </c>
      <c r="M3949" t="str">
        <f ca="1">IF(ISNA(XLOOKUP(C3949,Headcount!C:C,Headcount!C:C)),"Invalid FK","Valid")</f>
        <v>Valid</v>
      </c>
    </row>
    <row r="3950" spans="1:13">
      <c r="A3950" t="s">
        <v>9384</v>
      </c>
      <c r="B3950" s="1">
        <v>45041</v>
      </c>
      <c r="C3950">
        <v>-94179.53</v>
      </c>
      <c r="D3950" t="s">
        <v>1478</v>
      </c>
      <c r="E3950" t="s">
        <v>1509</v>
      </c>
      <c r="F3950" t="s">
        <v>271</v>
      </c>
      <c r="G3950" t="s">
        <v>13</v>
      </c>
      <c r="I3950" t="s">
        <v>155</v>
      </c>
      <c r="J3950" t="s">
        <v>9385</v>
      </c>
      <c r="K3950" t="str">
        <f ca="1">IF(ISNA(XLOOKUP(A3950,Customers!A:A,Customers!A:A)),"Invalid FK","Valid")</f>
        <v>Valid</v>
      </c>
      <c r="L3950" t="str">
        <f ca="1">IF(ISNA(XLOOKUP(B3950,Vendors!A:A,Vendors!A:A)),"Invalid FK","Valid")</f>
        <v>Valid</v>
      </c>
      <c r="M3950" t="str">
        <f ca="1">IF(ISNA(XLOOKUP(C3950,Headcount!C:C,Headcount!C:C)),"Invalid FK","Valid")</f>
        <v>Valid</v>
      </c>
    </row>
    <row r="3951" spans="1:13">
      <c r="A3951" t="s">
        <v>9386</v>
      </c>
      <c r="B3951" s="1">
        <v>45216</v>
      </c>
      <c r="C3951">
        <v>-42546.93</v>
      </c>
      <c r="D3951" t="s">
        <v>1478</v>
      </c>
      <c r="E3951" t="s">
        <v>1534</v>
      </c>
      <c r="F3951" t="s">
        <v>268</v>
      </c>
      <c r="G3951" t="s">
        <v>17</v>
      </c>
      <c r="I3951" t="s">
        <v>143</v>
      </c>
      <c r="J3951" t="s">
        <v>9387</v>
      </c>
      <c r="K3951" t="str">
        <f ca="1">IF(ISNA(XLOOKUP(A3951,Customers!A:A,Customers!A:A)),"Invalid FK","Valid")</f>
        <v>Valid</v>
      </c>
      <c r="L3951" t="str">
        <f ca="1">IF(ISNA(XLOOKUP(B3951,Vendors!A:A,Vendors!A:A)),"Invalid FK","Valid")</f>
        <v>Valid</v>
      </c>
      <c r="M3951" t="str">
        <f ca="1">IF(ISNA(XLOOKUP(C3951,Headcount!C:C,Headcount!C:C)),"Invalid FK","Valid")</f>
        <v>Valid</v>
      </c>
    </row>
    <row r="3952" spans="1:13">
      <c r="A3952" t="s">
        <v>9388</v>
      </c>
      <c r="B3952" s="1">
        <v>44856</v>
      </c>
      <c r="C3952">
        <v>-2000</v>
      </c>
      <c r="D3952" t="s">
        <v>1478</v>
      </c>
      <c r="E3952" t="s">
        <v>20</v>
      </c>
      <c r="F3952" t="s">
        <v>268</v>
      </c>
      <c r="G3952" t="s">
        <v>17</v>
      </c>
      <c r="I3952" t="s">
        <v>25</v>
      </c>
      <c r="J3952" t="s">
        <v>9389</v>
      </c>
      <c r="K3952" t="str">
        <f ca="1">IF(ISNA(XLOOKUP(A3952,Customers!A:A,Customers!A:A)),"Invalid FK","Valid")</f>
        <v>Valid</v>
      </c>
      <c r="L3952" t="str">
        <f ca="1">IF(ISNA(XLOOKUP(B3952,Vendors!A:A,Vendors!A:A)),"Invalid FK","Valid")</f>
        <v>Valid</v>
      </c>
      <c r="M3952" t="str">
        <f ca="1">IF(ISNA(XLOOKUP(C3952,Headcount!C:C,Headcount!C:C)),"Invalid FK","Valid")</f>
        <v>Valid</v>
      </c>
    </row>
    <row r="3953" spans="1:13">
      <c r="A3953" t="s">
        <v>9390</v>
      </c>
      <c r="B3953" s="1">
        <v>45152</v>
      </c>
      <c r="C3953">
        <v>-55027.54</v>
      </c>
      <c r="D3953" t="s">
        <v>1478</v>
      </c>
      <c r="E3953" t="s">
        <v>1496</v>
      </c>
      <c r="F3953" t="s">
        <v>264</v>
      </c>
      <c r="G3953" t="s">
        <v>8</v>
      </c>
      <c r="I3953" t="s">
        <v>143</v>
      </c>
      <c r="J3953" t="s">
        <v>9391</v>
      </c>
      <c r="K3953" t="str">
        <f ca="1">IF(ISNA(XLOOKUP(A3953,Customers!A:A,Customers!A:A)),"Invalid FK","Valid")</f>
        <v>Valid</v>
      </c>
      <c r="L3953" t="str">
        <f ca="1">IF(ISNA(XLOOKUP(B3953,Vendors!A:A,Vendors!A:A)),"Invalid FK","Valid")</f>
        <v>Valid</v>
      </c>
      <c r="M3953" t="str">
        <f ca="1">IF(ISNA(XLOOKUP(C3953,Headcount!C:C,Headcount!C:C)),"Invalid FK","Valid")</f>
        <v>Valid</v>
      </c>
    </row>
    <row r="3954" spans="1:13">
      <c r="A3954" t="s">
        <v>9392</v>
      </c>
      <c r="B3954" s="1">
        <v>45064</v>
      </c>
      <c r="C3954">
        <v>21989.81</v>
      </c>
      <c r="D3954" t="s">
        <v>1587</v>
      </c>
      <c r="E3954" t="s">
        <v>1587</v>
      </c>
      <c r="F3954" t="s">
        <v>268</v>
      </c>
      <c r="G3954" t="s">
        <v>13</v>
      </c>
      <c r="J3954" t="s">
        <v>9393</v>
      </c>
      <c r="K3954" t="str">
        <f ca="1">IF(ISNA(XLOOKUP(A3954,Customers!A:A,Customers!A:A)),"Invalid FK","Valid")</f>
        <v>Valid</v>
      </c>
      <c r="L3954" t="str">
        <f ca="1">IF(ISNA(XLOOKUP(B3954,Vendors!A:A,Vendors!A:A)),"Invalid FK","Valid")</f>
        <v>Valid</v>
      </c>
      <c r="M3954" t="str">
        <f ca="1">IF(ISNA(XLOOKUP(C3954,Headcount!C:C,Headcount!C:C)),"Invalid FK","Valid")</f>
        <v>Valid</v>
      </c>
    </row>
    <row r="3955" spans="1:13">
      <c r="A3955" t="s">
        <v>9394</v>
      </c>
      <c r="B3955" s="1">
        <v>45202</v>
      </c>
      <c r="C3955">
        <v>169479.21</v>
      </c>
      <c r="D3955" t="s">
        <v>1483</v>
      </c>
      <c r="E3955" t="s">
        <v>1499</v>
      </c>
      <c r="F3955" t="s">
        <v>264</v>
      </c>
      <c r="G3955" t="s">
        <v>29</v>
      </c>
      <c r="H3955" t="s">
        <v>1259</v>
      </c>
      <c r="J3955" t="s">
        <v>9395</v>
      </c>
      <c r="K3955" t="str">
        <f ca="1">IF(ISNA(XLOOKUP(A3955,Customers!A:A,Customers!A:A)),"Invalid FK","Valid")</f>
        <v>Valid</v>
      </c>
      <c r="L3955" t="str">
        <f ca="1">IF(ISNA(XLOOKUP(B3955,Vendors!A:A,Vendors!A:A)),"Invalid FK","Valid")</f>
        <v>Valid</v>
      </c>
      <c r="M3955" t="str">
        <f ca="1">IF(ISNA(XLOOKUP(C3955,Headcount!C:C,Headcount!C:C)),"Invalid FK","Valid")</f>
        <v>Valid</v>
      </c>
    </row>
    <row r="3956" spans="1:13">
      <c r="A3956" t="s">
        <v>9396</v>
      </c>
      <c r="B3956" s="1">
        <v>44779</v>
      </c>
      <c r="C3956">
        <v>-61018.79</v>
      </c>
      <c r="D3956" t="s">
        <v>1478</v>
      </c>
      <c r="E3956" t="s">
        <v>1496</v>
      </c>
      <c r="F3956" t="s">
        <v>268</v>
      </c>
      <c r="G3956" t="s">
        <v>17</v>
      </c>
      <c r="I3956" t="s">
        <v>205</v>
      </c>
      <c r="J3956" t="s">
        <v>9397</v>
      </c>
      <c r="K3956" t="str">
        <f ca="1">IF(ISNA(XLOOKUP(A3956,Customers!A:A,Customers!A:A)),"Invalid FK","Valid")</f>
        <v>Valid</v>
      </c>
      <c r="L3956" t="str">
        <f ca="1">IF(ISNA(XLOOKUP(B3956,Vendors!A:A,Vendors!A:A)),"Invalid FK","Valid")</f>
        <v>Valid</v>
      </c>
      <c r="M3956" t="str">
        <f ca="1">IF(ISNA(XLOOKUP(C3956,Headcount!C:C,Headcount!C:C)),"Invalid FK","Valid")</f>
        <v>Valid</v>
      </c>
    </row>
    <row r="3957" spans="1:13">
      <c r="A3957" t="s">
        <v>9398</v>
      </c>
      <c r="B3957" s="1">
        <v>44746</v>
      </c>
      <c r="C3957">
        <v>-35220.79</v>
      </c>
      <c r="D3957" t="s">
        <v>1478</v>
      </c>
      <c r="E3957" t="s">
        <v>1534</v>
      </c>
      <c r="F3957" t="s">
        <v>271</v>
      </c>
      <c r="G3957" t="s">
        <v>13</v>
      </c>
      <c r="I3957" t="s">
        <v>161</v>
      </c>
      <c r="J3957" t="s">
        <v>9399</v>
      </c>
      <c r="K3957" t="str">
        <f ca="1">IF(ISNA(XLOOKUP(A3957,Customers!A:A,Customers!A:A)),"Invalid FK","Valid")</f>
        <v>Valid</v>
      </c>
      <c r="L3957" t="str">
        <f ca="1">IF(ISNA(XLOOKUP(B3957,Vendors!A:A,Vendors!A:A)),"Invalid FK","Valid")</f>
        <v>Valid</v>
      </c>
      <c r="M3957" t="str">
        <f ca="1">IF(ISNA(XLOOKUP(C3957,Headcount!C:C,Headcount!C:C)),"Invalid FK","Valid")</f>
        <v>Valid</v>
      </c>
    </row>
    <row r="3958" spans="1:13">
      <c r="A3958" t="s">
        <v>9400</v>
      </c>
      <c r="B3958" s="1">
        <v>44684</v>
      </c>
      <c r="C3958">
        <v>-58318.86</v>
      </c>
      <c r="D3958" t="s">
        <v>1478</v>
      </c>
      <c r="E3958" t="s">
        <v>1534</v>
      </c>
      <c r="F3958" t="s">
        <v>268</v>
      </c>
      <c r="G3958" t="s">
        <v>17</v>
      </c>
      <c r="I3958" t="s">
        <v>23</v>
      </c>
      <c r="J3958" t="s">
        <v>9401</v>
      </c>
      <c r="K3958" t="str">
        <f ca="1">IF(ISNA(XLOOKUP(A3958,Customers!A:A,Customers!A:A)),"Invalid FK","Valid")</f>
        <v>Valid</v>
      </c>
      <c r="L3958" t="str">
        <f ca="1">IF(ISNA(XLOOKUP(B3958,Vendors!A:A,Vendors!A:A)),"Invalid FK","Valid")</f>
        <v>Valid</v>
      </c>
      <c r="M3958" t="str">
        <f ca="1">IF(ISNA(XLOOKUP(C3958,Headcount!C:C,Headcount!C:C)),"Invalid FK","Valid")</f>
        <v>Valid</v>
      </c>
    </row>
    <row r="3959" spans="1:13">
      <c r="A3959" t="s">
        <v>9402</v>
      </c>
      <c r="B3959" s="1">
        <v>44941</v>
      </c>
      <c r="C3959">
        <v>205622.22</v>
      </c>
      <c r="D3959" t="s">
        <v>1483</v>
      </c>
      <c r="E3959" t="s">
        <v>1499</v>
      </c>
      <c r="F3959" t="s">
        <v>268</v>
      </c>
      <c r="G3959" t="s">
        <v>17</v>
      </c>
      <c r="H3959" t="s">
        <v>1395</v>
      </c>
      <c r="J3959" t="s">
        <v>9403</v>
      </c>
      <c r="K3959" t="str">
        <f ca="1">IF(ISNA(XLOOKUP(A3959,Customers!A:A,Customers!A:A)),"Invalid FK","Valid")</f>
        <v>Valid</v>
      </c>
      <c r="L3959" t="str">
        <f ca="1">IF(ISNA(XLOOKUP(B3959,Vendors!A:A,Vendors!A:A)),"Invalid FK","Valid")</f>
        <v>Valid</v>
      </c>
      <c r="M3959" t="str">
        <f ca="1">IF(ISNA(XLOOKUP(C3959,Headcount!C:C,Headcount!C:C)),"Invalid FK","Valid")</f>
        <v>Valid</v>
      </c>
    </row>
    <row r="3960" spans="1:13">
      <c r="A3960" t="s">
        <v>9404</v>
      </c>
      <c r="B3960" s="1">
        <v>45217</v>
      </c>
      <c r="C3960">
        <v>-8494.77</v>
      </c>
      <c r="D3960" t="s">
        <v>1478</v>
      </c>
      <c r="E3960" t="s">
        <v>1534</v>
      </c>
      <c r="F3960" t="s">
        <v>264</v>
      </c>
      <c r="G3960" t="s">
        <v>17</v>
      </c>
      <c r="I3960" t="s">
        <v>115</v>
      </c>
      <c r="J3960" t="s">
        <v>9405</v>
      </c>
      <c r="K3960" t="str">
        <f ca="1">IF(ISNA(XLOOKUP(A3960,Customers!A:A,Customers!A:A)),"Invalid FK","Valid")</f>
        <v>Valid</v>
      </c>
      <c r="L3960" t="str">
        <f ca="1">IF(ISNA(XLOOKUP(B3960,Vendors!A:A,Vendors!A:A)),"Invalid FK","Valid")</f>
        <v>Valid</v>
      </c>
      <c r="M3960" t="str">
        <f ca="1">IF(ISNA(XLOOKUP(C3960,Headcount!C:C,Headcount!C:C)),"Invalid FK","Valid")</f>
        <v>Valid</v>
      </c>
    </row>
    <row r="3961" spans="1:13">
      <c r="A3961" t="s">
        <v>9406</v>
      </c>
      <c r="B3961" s="1">
        <v>44761</v>
      </c>
      <c r="C3961">
        <v>-38712.730000000003</v>
      </c>
      <c r="D3961" t="s">
        <v>1478</v>
      </c>
      <c r="E3961" t="s">
        <v>7</v>
      </c>
      <c r="F3961" t="s">
        <v>264</v>
      </c>
      <c r="G3961" t="s">
        <v>8</v>
      </c>
      <c r="I3961" t="s">
        <v>219</v>
      </c>
      <c r="J3961" t="s">
        <v>9407</v>
      </c>
      <c r="K3961" t="str">
        <f ca="1">IF(ISNA(XLOOKUP(A3961,Customers!A:A,Customers!A:A)),"Invalid FK","Valid")</f>
        <v>Valid</v>
      </c>
      <c r="L3961" t="str">
        <f ca="1">IF(ISNA(XLOOKUP(B3961,Vendors!A:A,Vendors!A:A)),"Invalid FK","Valid")</f>
        <v>Valid</v>
      </c>
      <c r="M3961" t="str">
        <f ca="1">IF(ISNA(XLOOKUP(C3961,Headcount!C:C,Headcount!C:C)),"Invalid FK","Valid")</f>
        <v>Valid</v>
      </c>
    </row>
    <row r="3962" spans="1:13">
      <c r="A3962" t="s">
        <v>9408</v>
      </c>
      <c r="B3962" s="1">
        <v>44766</v>
      </c>
      <c r="C3962">
        <v>177793.93</v>
      </c>
      <c r="D3962" t="s">
        <v>1483</v>
      </c>
      <c r="E3962" t="s">
        <v>1487</v>
      </c>
      <c r="F3962" t="s">
        <v>264</v>
      </c>
      <c r="G3962" t="s">
        <v>8</v>
      </c>
      <c r="H3962" t="s">
        <v>1109</v>
      </c>
      <c r="J3962" t="s">
        <v>9409</v>
      </c>
      <c r="K3962" t="str">
        <f ca="1">IF(ISNA(XLOOKUP(A3962,Customers!A:A,Customers!A:A)),"Invalid FK","Valid")</f>
        <v>Valid</v>
      </c>
      <c r="L3962" t="str">
        <f ca="1">IF(ISNA(XLOOKUP(B3962,Vendors!A:A,Vendors!A:A)),"Invalid FK","Valid")</f>
        <v>Valid</v>
      </c>
      <c r="M3962" t="str">
        <f ca="1">IF(ISNA(XLOOKUP(C3962,Headcount!C:C,Headcount!C:C)),"Invalid FK","Valid")</f>
        <v>Valid</v>
      </c>
    </row>
    <row r="3963" spans="1:13">
      <c r="A3963" t="s">
        <v>9410</v>
      </c>
      <c r="B3963" s="1">
        <v>45138</v>
      </c>
      <c r="C3963">
        <v>123978.27</v>
      </c>
      <c r="D3963" t="s">
        <v>1483</v>
      </c>
      <c r="E3963" t="s">
        <v>1484</v>
      </c>
      <c r="F3963" t="s">
        <v>271</v>
      </c>
      <c r="G3963" t="s">
        <v>29</v>
      </c>
      <c r="H3963" t="s">
        <v>910</v>
      </c>
      <c r="J3963" t="s">
        <v>9411</v>
      </c>
      <c r="K3963" t="str">
        <f ca="1">IF(ISNA(XLOOKUP(A3963,Customers!A:A,Customers!A:A)),"Invalid FK","Valid")</f>
        <v>Valid</v>
      </c>
      <c r="L3963" t="str">
        <f ca="1">IF(ISNA(XLOOKUP(B3963,Vendors!A:A,Vendors!A:A)),"Invalid FK","Valid")</f>
        <v>Valid</v>
      </c>
      <c r="M3963" t="str">
        <f ca="1">IF(ISNA(XLOOKUP(C3963,Headcount!C:C,Headcount!C:C)),"Invalid FK","Valid")</f>
        <v>Valid</v>
      </c>
    </row>
    <row r="3964" spans="1:13">
      <c r="A3964" t="s">
        <v>9412</v>
      </c>
      <c r="B3964" s="1">
        <v>45020</v>
      </c>
      <c r="C3964">
        <v>88181.57</v>
      </c>
      <c r="D3964" t="s">
        <v>1483</v>
      </c>
      <c r="E3964" t="s">
        <v>1484</v>
      </c>
      <c r="F3964" t="s">
        <v>268</v>
      </c>
      <c r="G3964" t="s">
        <v>29</v>
      </c>
      <c r="H3964" t="s">
        <v>1095</v>
      </c>
      <c r="J3964" t="s">
        <v>9413</v>
      </c>
      <c r="K3964" t="str">
        <f ca="1">IF(ISNA(XLOOKUP(A3964,Customers!A:A,Customers!A:A)),"Invalid FK","Valid")</f>
        <v>Valid</v>
      </c>
      <c r="L3964" t="str">
        <f ca="1">IF(ISNA(XLOOKUP(B3964,Vendors!A:A,Vendors!A:A)),"Invalid FK","Valid")</f>
        <v>Valid</v>
      </c>
      <c r="M3964" t="str">
        <f ca="1">IF(ISNA(XLOOKUP(C3964,Headcount!C:C,Headcount!C:C)),"Invalid FK","Valid")</f>
        <v>Valid</v>
      </c>
    </row>
    <row r="3965" spans="1:13">
      <c r="A3965" t="s">
        <v>9414</v>
      </c>
      <c r="B3965" s="1">
        <v>45263</v>
      </c>
      <c r="C3965">
        <v>148956.51</v>
      </c>
      <c r="D3965" t="s">
        <v>1483</v>
      </c>
      <c r="E3965" t="s">
        <v>1499</v>
      </c>
      <c r="F3965" t="s">
        <v>271</v>
      </c>
      <c r="G3965" t="s">
        <v>13</v>
      </c>
      <c r="H3965" t="s">
        <v>1165</v>
      </c>
      <c r="J3965" t="s">
        <v>9415</v>
      </c>
      <c r="K3965" t="str">
        <f ca="1">IF(ISNA(XLOOKUP(A3965,Customers!A:A,Customers!A:A)),"Invalid FK","Valid")</f>
        <v>Valid</v>
      </c>
      <c r="L3965" t="str">
        <f ca="1">IF(ISNA(XLOOKUP(B3965,Vendors!A:A,Vendors!A:A)),"Invalid FK","Valid")</f>
        <v>Valid</v>
      </c>
      <c r="M3965" t="str">
        <f ca="1">IF(ISNA(XLOOKUP(C3965,Headcount!C:C,Headcount!C:C)),"Invalid FK","Valid")</f>
        <v>Valid</v>
      </c>
    </row>
    <row r="3966" spans="1:13">
      <c r="A3966" t="s">
        <v>9416</v>
      </c>
      <c r="B3966" s="1">
        <v>44888</v>
      </c>
      <c r="C3966">
        <v>218480.75</v>
      </c>
      <c r="D3966" t="s">
        <v>1483</v>
      </c>
      <c r="E3966" t="s">
        <v>1499</v>
      </c>
      <c r="F3966" t="s">
        <v>271</v>
      </c>
      <c r="G3966" t="s">
        <v>8</v>
      </c>
      <c r="H3966" t="s">
        <v>1239</v>
      </c>
      <c r="J3966" t="s">
        <v>9417</v>
      </c>
      <c r="K3966" t="str">
        <f ca="1">IF(ISNA(XLOOKUP(A3966,Customers!A:A,Customers!A:A)),"Invalid FK","Valid")</f>
        <v>Valid</v>
      </c>
      <c r="L3966" t="str">
        <f ca="1">IF(ISNA(XLOOKUP(B3966,Vendors!A:A,Vendors!A:A)),"Invalid FK","Valid")</f>
        <v>Valid</v>
      </c>
      <c r="M3966" t="str">
        <f ca="1">IF(ISNA(XLOOKUP(C3966,Headcount!C:C,Headcount!C:C)),"Invalid FK","Valid")</f>
        <v>Valid</v>
      </c>
    </row>
    <row r="3967" spans="1:13">
      <c r="A3967" t="s">
        <v>9418</v>
      </c>
      <c r="B3967" s="1">
        <v>45160</v>
      </c>
      <c r="C3967">
        <v>116319.85</v>
      </c>
      <c r="D3967" t="s">
        <v>1483</v>
      </c>
      <c r="E3967" t="s">
        <v>1487</v>
      </c>
      <c r="F3967" t="s">
        <v>271</v>
      </c>
      <c r="G3967" t="s">
        <v>17</v>
      </c>
      <c r="H3967" t="s">
        <v>1241</v>
      </c>
      <c r="J3967" t="s">
        <v>9419</v>
      </c>
      <c r="K3967" t="str">
        <f ca="1">IF(ISNA(XLOOKUP(A3967,Customers!A:A,Customers!A:A)),"Invalid FK","Valid")</f>
        <v>Valid</v>
      </c>
      <c r="L3967" t="str">
        <f ca="1">IF(ISNA(XLOOKUP(B3967,Vendors!A:A,Vendors!A:A)),"Invalid FK","Valid")</f>
        <v>Valid</v>
      </c>
      <c r="M3967" t="str">
        <f ca="1">IF(ISNA(XLOOKUP(C3967,Headcount!C:C,Headcount!C:C)),"Invalid FK","Valid")</f>
        <v>Valid</v>
      </c>
    </row>
    <row r="3968" spans="1:13">
      <c r="A3968" t="s">
        <v>9420</v>
      </c>
      <c r="B3968" s="1">
        <v>44662</v>
      </c>
      <c r="C3968">
        <v>202821.17</v>
      </c>
      <c r="D3968" t="s">
        <v>1483</v>
      </c>
      <c r="E3968" t="s">
        <v>1484</v>
      </c>
      <c r="F3968" t="s">
        <v>264</v>
      </c>
      <c r="G3968" t="s">
        <v>13</v>
      </c>
      <c r="H3968" t="s">
        <v>995</v>
      </c>
      <c r="J3968" t="s">
        <v>9421</v>
      </c>
      <c r="K3968" t="str">
        <f ca="1">IF(ISNA(XLOOKUP(A3968,Customers!A:A,Customers!A:A)),"Invalid FK","Valid")</f>
        <v>Valid</v>
      </c>
      <c r="L3968" t="str">
        <f ca="1">IF(ISNA(XLOOKUP(B3968,Vendors!A:A,Vendors!A:A)),"Invalid FK","Valid")</f>
        <v>Valid</v>
      </c>
      <c r="M3968" t="str">
        <f ca="1">IF(ISNA(XLOOKUP(C3968,Headcount!C:C,Headcount!C:C)),"Invalid FK","Valid")</f>
        <v>Valid</v>
      </c>
    </row>
    <row r="3969" spans="1:13">
      <c r="A3969" t="s">
        <v>9422</v>
      </c>
      <c r="B3969" s="1">
        <v>44640</v>
      </c>
      <c r="C3969">
        <v>257777.85</v>
      </c>
      <c r="D3969" t="s">
        <v>1483</v>
      </c>
      <c r="E3969" t="s">
        <v>1487</v>
      </c>
      <c r="F3969" t="s">
        <v>271</v>
      </c>
      <c r="G3969" t="s">
        <v>13</v>
      </c>
      <c r="H3969" t="s">
        <v>914</v>
      </c>
      <c r="J3969" t="s">
        <v>9423</v>
      </c>
      <c r="K3969" t="str">
        <f ca="1">IF(ISNA(XLOOKUP(A3969,Customers!A:A,Customers!A:A)),"Invalid FK","Valid")</f>
        <v>Valid</v>
      </c>
      <c r="L3969" t="str">
        <f ca="1">IF(ISNA(XLOOKUP(B3969,Vendors!A:A,Vendors!A:A)),"Invalid FK","Valid")</f>
        <v>Valid</v>
      </c>
      <c r="M3969" t="str">
        <f ca="1">IF(ISNA(XLOOKUP(C3969,Headcount!C:C,Headcount!C:C)),"Invalid FK","Valid")</f>
        <v>Valid</v>
      </c>
    </row>
    <row r="3970" spans="1:13">
      <c r="A3970" t="s">
        <v>9424</v>
      </c>
      <c r="B3970" s="1">
        <v>44712</v>
      </c>
      <c r="C3970">
        <v>-58859.83</v>
      </c>
      <c r="D3970" t="s">
        <v>1478</v>
      </c>
      <c r="E3970" t="s">
        <v>1534</v>
      </c>
      <c r="F3970" t="s">
        <v>271</v>
      </c>
      <c r="G3970" t="s">
        <v>13</v>
      </c>
      <c r="I3970" t="s">
        <v>69</v>
      </c>
      <c r="J3970" t="s">
        <v>9425</v>
      </c>
      <c r="K3970" t="str">
        <f ca="1">IF(ISNA(XLOOKUP(A3970,Customers!A:A,Customers!A:A)),"Invalid FK","Valid")</f>
        <v>Valid</v>
      </c>
      <c r="L3970" t="str">
        <f ca="1">IF(ISNA(XLOOKUP(B3970,Vendors!A:A,Vendors!A:A)),"Invalid FK","Valid")</f>
        <v>Valid</v>
      </c>
      <c r="M3970" t="str">
        <f ca="1">IF(ISNA(XLOOKUP(C3970,Headcount!C:C,Headcount!C:C)),"Invalid FK","Valid")</f>
        <v>Valid</v>
      </c>
    </row>
    <row r="3971" spans="1:13">
      <c r="A3971" t="s">
        <v>9426</v>
      </c>
      <c r="B3971" s="1">
        <v>45191</v>
      </c>
      <c r="C3971">
        <v>82652.479999999996</v>
      </c>
      <c r="D3971" t="s">
        <v>1483</v>
      </c>
      <c r="E3971" t="s">
        <v>1487</v>
      </c>
      <c r="F3971" t="s">
        <v>271</v>
      </c>
      <c r="G3971" t="s">
        <v>8</v>
      </c>
      <c r="H3971" t="s">
        <v>1169</v>
      </c>
      <c r="J3971" t="s">
        <v>9427</v>
      </c>
      <c r="K3971" t="str">
        <f ca="1">IF(ISNA(XLOOKUP(A3971,Customers!A:A,Customers!A:A)),"Invalid FK","Valid")</f>
        <v>Valid</v>
      </c>
      <c r="L3971" t="str">
        <f ca="1">IF(ISNA(XLOOKUP(B3971,Vendors!A:A,Vendors!A:A)),"Invalid FK","Valid")</f>
        <v>Valid</v>
      </c>
      <c r="M3971" t="str">
        <f ca="1">IF(ISNA(XLOOKUP(C3971,Headcount!C:C,Headcount!C:C)),"Invalid FK","Valid")</f>
        <v>Valid</v>
      </c>
    </row>
    <row r="3972" spans="1:13">
      <c r="A3972" t="s">
        <v>9428</v>
      </c>
      <c r="B3972" s="1">
        <v>44811</v>
      </c>
      <c r="C3972">
        <v>-65098.1</v>
      </c>
      <c r="D3972" t="s">
        <v>1478</v>
      </c>
      <c r="E3972" t="s">
        <v>1496</v>
      </c>
      <c r="F3972" t="s">
        <v>268</v>
      </c>
      <c r="G3972" t="s">
        <v>17</v>
      </c>
      <c r="I3972" t="s">
        <v>101</v>
      </c>
      <c r="J3972" t="s">
        <v>9429</v>
      </c>
      <c r="K3972" t="str">
        <f ca="1">IF(ISNA(XLOOKUP(A3972,Customers!A:A,Customers!A:A)),"Invalid FK","Valid")</f>
        <v>Valid</v>
      </c>
      <c r="L3972" t="str">
        <f ca="1">IF(ISNA(XLOOKUP(B3972,Vendors!A:A,Vendors!A:A)),"Invalid FK","Valid")</f>
        <v>Valid</v>
      </c>
      <c r="M3972" t="str">
        <f ca="1">IF(ISNA(XLOOKUP(C3972,Headcount!C:C,Headcount!C:C)),"Invalid FK","Valid")</f>
        <v>Valid</v>
      </c>
    </row>
    <row r="3973" spans="1:13">
      <c r="A3973" t="s">
        <v>9430</v>
      </c>
      <c r="B3973" s="1">
        <v>45250</v>
      </c>
      <c r="C3973">
        <v>-74817.62</v>
      </c>
      <c r="D3973" t="s">
        <v>1478</v>
      </c>
      <c r="E3973" t="s">
        <v>7</v>
      </c>
      <c r="F3973" t="s">
        <v>268</v>
      </c>
      <c r="G3973" t="s">
        <v>17</v>
      </c>
      <c r="I3973" t="s">
        <v>135</v>
      </c>
      <c r="J3973" t="s">
        <v>9431</v>
      </c>
      <c r="K3973" t="str">
        <f ca="1">IF(ISNA(XLOOKUP(A3973,Customers!A:A,Customers!A:A)),"Invalid FK","Valid")</f>
        <v>Valid</v>
      </c>
      <c r="L3973" t="str">
        <f ca="1">IF(ISNA(XLOOKUP(B3973,Vendors!A:A,Vendors!A:A)),"Invalid FK","Valid")</f>
        <v>Valid</v>
      </c>
      <c r="M3973" t="str">
        <f ca="1">IF(ISNA(XLOOKUP(C3973,Headcount!C:C,Headcount!C:C)),"Invalid FK","Valid")</f>
        <v>Valid</v>
      </c>
    </row>
    <row r="3974" spans="1:13">
      <c r="A3974" t="s">
        <v>9432</v>
      </c>
      <c r="B3974" s="1">
        <v>45156</v>
      </c>
      <c r="C3974">
        <v>-29552.2</v>
      </c>
      <c r="D3974" t="s">
        <v>1478</v>
      </c>
      <c r="E3974" t="s">
        <v>1496</v>
      </c>
      <c r="F3974" t="s">
        <v>271</v>
      </c>
      <c r="G3974" t="s">
        <v>13</v>
      </c>
      <c r="I3974" t="s">
        <v>145</v>
      </c>
      <c r="J3974" t="s">
        <v>9433</v>
      </c>
      <c r="K3974" t="str">
        <f ca="1">IF(ISNA(XLOOKUP(A3974,Customers!A:A,Customers!A:A)),"Invalid FK","Valid")</f>
        <v>Valid</v>
      </c>
      <c r="L3974" t="str">
        <f ca="1">IF(ISNA(XLOOKUP(B3974,Vendors!A:A,Vendors!A:A)),"Invalid FK","Valid")</f>
        <v>Valid</v>
      </c>
      <c r="M3974" t="str">
        <f ca="1">IF(ISNA(XLOOKUP(C3974,Headcount!C:C,Headcount!C:C)),"Invalid FK","Valid")</f>
        <v>Valid</v>
      </c>
    </row>
    <row r="3975" spans="1:13">
      <c r="A3975" t="s">
        <v>9434</v>
      </c>
      <c r="B3975" s="1">
        <v>44837</v>
      </c>
      <c r="C3975">
        <v>141501.87</v>
      </c>
      <c r="D3975" t="s">
        <v>1483</v>
      </c>
      <c r="E3975" t="s">
        <v>1487</v>
      </c>
      <c r="F3975" t="s">
        <v>264</v>
      </c>
      <c r="G3975" t="s">
        <v>17</v>
      </c>
      <c r="H3975" t="s">
        <v>1345</v>
      </c>
      <c r="J3975" t="s">
        <v>9435</v>
      </c>
      <c r="K3975" t="str">
        <f ca="1">IF(ISNA(XLOOKUP(A3975,Customers!A:A,Customers!A:A)),"Invalid FK","Valid")</f>
        <v>Valid</v>
      </c>
      <c r="L3975" t="str">
        <f ca="1">IF(ISNA(XLOOKUP(B3975,Vendors!A:A,Vendors!A:A)),"Invalid FK","Valid")</f>
        <v>Valid</v>
      </c>
      <c r="M3975" t="str">
        <f ca="1">IF(ISNA(XLOOKUP(C3975,Headcount!C:C,Headcount!C:C)),"Invalid FK","Valid")</f>
        <v>Valid</v>
      </c>
    </row>
    <row r="3976" spans="1:13">
      <c r="A3976" t="s">
        <v>9436</v>
      </c>
      <c r="B3976" s="1">
        <v>44692</v>
      </c>
      <c r="C3976">
        <v>-70249.17</v>
      </c>
      <c r="D3976" t="s">
        <v>1478</v>
      </c>
      <c r="E3976" t="s">
        <v>36</v>
      </c>
      <c r="F3976" t="s">
        <v>268</v>
      </c>
      <c r="G3976" t="s">
        <v>8</v>
      </c>
      <c r="I3976" t="s">
        <v>185</v>
      </c>
      <c r="J3976" t="s">
        <v>9437</v>
      </c>
      <c r="K3976" t="str">
        <f ca="1">IF(ISNA(XLOOKUP(A3976,Customers!A:A,Customers!A:A)),"Invalid FK","Valid")</f>
        <v>Valid</v>
      </c>
      <c r="L3976" t="str">
        <f ca="1">IF(ISNA(XLOOKUP(B3976,Vendors!A:A,Vendors!A:A)),"Invalid FK","Valid")</f>
        <v>Valid</v>
      </c>
      <c r="M3976" t="str">
        <f ca="1">IF(ISNA(XLOOKUP(C3976,Headcount!C:C,Headcount!C:C)),"Invalid FK","Valid")</f>
        <v>Valid</v>
      </c>
    </row>
    <row r="3977" spans="1:13">
      <c r="A3977" t="s">
        <v>9438</v>
      </c>
      <c r="B3977" s="1">
        <v>44676</v>
      </c>
      <c r="C3977">
        <v>-57708.83</v>
      </c>
      <c r="D3977" t="s">
        <v>1478</v>
      </c>
      <c r="E3977" t="s">
        <v>1509</v>
      </c>
      <c r="F3977" t="s">
        <v>268</v>
      </c>
      <c r="G3977" t="s">
        <v>13</v>
      </c>
      <c r="I3977" t="s">
        <v>149</v>
      </c>
      <c r="J3977" t="s">
        <v>9439</v>
      </c>
      <c r="K3977" t="str">
        <f ca="1">IF(ISNA(XLOOKUP(A3977,Customers!A:A,Customers!A:A)),"Invalid FK","Valid")</f>
        <v>Valid</v>
      </c>
      <c r="L3977" t="str">
        <f ca="1">IF(ISNA(XLOOKUP(B3977,Vendors!A:A,Vendors!A:A)),"Invalid FK","Valid")</f>
        <v>Valid</v>
      </c>
      <c r="M3977" t="str">
        <f ca="1">IF(ISNA(XLOOKUP(C3977,Headcount!C:C,Headcount!C:C)),"Invalid FK","Valid")</f>
        <v>Valid</v>
      </c>
    </row>
    <row r="3978" spans="1:13">
      <c r="A3978" t="s">
        <v>9440</v>
      </c>
      <c r="B3978" s="1">
        <v>44790</v>
      </c>
      <c r="C3978">
        <v>163121.43</v>
      </c>
      <c r="D3978" t="s">
        <v>1483</v>
      </c>
      <c r="E3978" t="s">
        <v>1487</v>
      </c>
      <c r="F3978" t="s">
        <v>268</v>
      </c>
      <c r="G3978" t="s">
        <v>17</v>
      </c>
      <c r="H3978" t="s">
        <v>836</v>
      </c>
      <c r="J3978" t="s">
        <v>9441</v>
      </c>
      <c r="K3978" t="str">
        <f ca="1">IF(ISNA(XLOOKUP(A3978,Customers!A:A,Customers!A:A)),"Invalid FK","Valid")</f>
        <v>Valid</v>
      </c>
      <c r="L3978" t="str">
        <f ca="1">IF(ISNA(XLOOKUP(B3978,Vendors!A:A,Vendors!A:A)),"Invalid FK","Valid")</f>
        <v>Valid</v>
      </c>
      <c r="M3978" t="str">
        <f ca="1">IF(ISNA(XLOOKUP(C3978,Headcount!C:C,Headcount!C:C)),"Invalid FK","Valid")</f>
        <v>Valid</v>
      </c>
    </row>
    <row r="3979" spans="1:13">
      <c r="A3979" t="s">
        <v>9442</v>
      </c>
      <c r="B3979" s="1">
        <v>45120</v>
      </c>
      <c r="C3979">
        <v>89925.86</v>
      </c>
      <c r="D3979" t="s">
        <v>1483</v>
      </c>
      <c r="E3979" t="s">
        <v>1487</v>
      </c>
      <c r="F3979" t="s">
        <v>268</v>
      </c>
      <c r="G3979" t="s">
        <v>17</v>
      </c>
      <c r="H3979" t="s">
        <v>1303</v>
      </c>
      <c r="J3979" t="s">
        <v>9443</v>
      </c>
      <c r="K3979" t="str">
        <f ca="1">IF(ISNA(XLOOKUP(A3979,Customers!A:A,Customers!A:A)),"Invalid FK","Valid")</f>
        <v>Valid</v>
      </c>
      <c r="L3979" t="str">
        <f ca="1">IF(ISNA(XLOOKUP(B3979,Vendors!A:A,Vendors!A:A)),"Invalid FK","Valid")</f>
        <v>Valid</v>
      </c>
      <c r="M3979" t="str">
        <f ca="1">IF(ISNA(XLOOKUP(C3979,Headcount!C:C,Headcount!C:C)),"Invalid FK","Valid")</f>
        <v>Valid</v>
      </c>
    </row>
    <row r="3980" spans="1:13">
      <c r="A3980" t="s">
        <v>9444</v>
      </c>
      <c r="B3980" s="1">
        <v>44906</v>
      </c>
      <c r="C3980">
        <v>75128.240000000005</v>
      </c>
      <c r="D3980" t="s">
        <v>1483</v>
      </c>
      <c r="E3980" t="s">
        <v>1484</v>
      </c>
      <c r="F3980" t="s">
        <v>268</v>
      </c>
      <c r="G3980" t="s">
        <v>8</v>
      </c>
      <c r="H3980" t="s">
        <v>1325</v>
      </c>
      <c r="J3980" t="s">
        <v>9445</v>
      </c>
      <c r="K3980" t="str">
        <f ca="1">IF(ISNA(XLOOKUP(A3980,Customers!A:A,Customers!A:A)),"Invalid FK","Valid")</f>
        <v>Valid</v>
      </c>
      <c r="L3980" t="str">
        <f ca="1">IF(ISNA(XLOOKUP(B3980,Vendors!A:A,Vendors!A:A)),"Invalid FK","Valid")</f>
        <v>Valid</v>
      </c>
      <c r="M3980" t="str">
        <f ca="1">IF(ISNA(XLOOKUP(C3980,Headcount!C:C,Headcount!C:C)),"Invalid FK","Valid")</f>
        <v>Valid</v>
      </c>
    </row>
    <row r="3981" spans="1:13">
      <c r="A3981" t="s">
        <v>9446</v>
      </c>
      <c r="B3981" s="1">
        <v>45155</v>
      </c>
      <c r="C3981">
        <v>241761.18</v>
      </c>
      <c r="D3981" t="s">
        <v>1483</v>
      </c>
      <c r="E3981" t="s">
        <v>1487</v>
      </c>
      <c r="F3981" t="s">
        <v>268</v>
      </c>
      <c r="G3981" t="s">
        <v>8</v>
      </c>
      <c r="H3981" t="s">
        <v>782</v>
      </c>
      <c r="J3981" t="s">
        <v>9447</v>
      </c>
      <c r="K3981" t="str">
        <f ca="1">IF(ISNA(XLOOKUP(A3981,Customers!A:A,Customers!A:A)),"Invalid FK","Valid")</f>
        <v>Valid</v>
      </c>
      <c r="L3981" t="str">
        <f ca="1">IF(ISNA(XLOOKUP(B3981,Vendors!A:A,Vendors!A:A)),"Invalid FK","Valid")</f>
        <v>Valid</v>
      </c>
      <c r="M3981" t="str">
        <f ca="1">IF(ISNA(XLOOKUP(C3981,Headcount!C:C,Headcount!C:C)),"Invalid FK","Valid")</f>
        <v>Valid</v>
      </c>
    </row>
    <row r="3982" spans="1:13">
      <c r="A3982" t="s">
        <v>9448</v>
      </c>
      <c r="B3982" s="1">
        <v>45187</v>
      </c>
      <c r="C3982">
        <v>174348.88</v>
      </c>
      <c r="D3982" t="s">
        <v>1483</v>
      </c>
      <c r="E3982" t="s">
        <v>1499</v>
      </c>
      <c r="F3982" t="s">
        <v>264</v>
      </c>
      <c r="G3982" t="s">
        <v>13</v>
      </c>
      <c r="H3982" t="s">
        <v>912</v>
      </c>
      <c r="J3982" t="s">
        <v>9449</v>
      </c>
      <c r="K3982" t="str">
        <f ca="1">IF(ISNA(XLOOKUP(A3982,Customers!A:A,Customers!A:A)),"Invalid FK","Valid")</f>
        <v>Valid</v>
      </c>
      <c r="L3982" t="str">
        <f ca="1">IF(ISNA(XLOOKUP(B3982,Vendors!A:A,Vendors!A:A)),"Invalid FK","Valid")</f>
        <v>Valid</v>
      </c>
      <c r="M3982" t="str">
        <f ca="1">IF(ISNA(XLOOKUP(C3982,Headcount!C:C,Headcount!C:C)),"Invalid FK","Valid")</f>
        <v>Valid</v>
      </c>
    </row>
    <row r="3983" spans="1:13">
      <c r="A3983" t="s">
        <v>9450</v>
      </c>
      <c r="B3983" s="1">
        <v>45042</v>
      </c>
      <c r="C3983">
        <v>130740.49</v>
      </c>
      <c r="D3983" t="s">
        <v>1483</v>
      </c>
      <c r="E3983" t="s">
        <v>1484</v>
      </c>
      <c r="F3983" t="s">
        <v>268</v>
      </c>
      <c r="G3983" t="s">
        <v>13</v>
      </c>
      <c r="H3983" t="s">
        <v>938</v>
      </c>
      <c r="J3983" t="s">
        <v>9451</v>
      </c>
      <c r="K3983" t="str">
        <f ca="1">IF(ISNA(XLOOKUP(A3983,Customers!A:A,Customers!A:A)),"Invalid FK","Valid")</f>
        <v>Valid</v>
      </c>
      <c r="L3983" t="str">
        <f ca="1">IF(ISNA(XLOOKUP(B3983,Vendors!A:A,Vendors!A:A)),"Invalid FK","Valid")</f>
        <v>Valid</v>
      </c>
      <c r="M3983" t="str">
        <f ca="1">IF(ISNA(XLOOKUP(C3983,Headcount!C:C,Headcount!C:C)),"Invalid FK","Valid")</f>
        <v>Valid</v>
      </c>
    </row>
    <row r="3984" spans="1:13">
      <c r="A3984" t="s">
        <v>9452</v>
      </c>
      <c r="B3984" s="1">
        <v>44805</v>
      </c>
      <c r="C3984">
        <v>-62608.66</v>
      </c>
      <c r="D3984" t="s">
        <v>1478</v>
      </c>
      <c r="E3984" t="s">
        <v>7</v>
      </c>
      <c r="F3984" t="s">
        <v>264</v>
      </c>
      <c r="G3984" t="s">
        <v>8</v>
      </c>
      <c r="I3984" t="s">
        <v>205</v>
      </c>
      <c r="J3984" t="s">
        <v>9453</v>
      </c>
      <c r="K3984" t="str">
        <f ca="1">IF(ISNA(XLOOKUP(A3984,Customers!A:A,Customers!A:A)),"Invalid FK","Valid")</f>
        <v>Valid</v>
      </c>
      <c r="L3984" t="str">
        <f ca="1">IF(ISNA(XLOOKUP(B3984,Vendors!A:A,Vendors!A:A)),"Invalid FK","Valid")</f>
        <v>Valid</v>
      </c>
      <c r="M3984" t="str">
        <f ca="1">IF(ISNA(XLOOKUP(C3984,Headcount!C:C,Headcount!C:C)),"Invalid FK","Valid")</f>
        <v>Valid</v>
      </c>
    </row>
    <row r="3985" spans="1:13">
      <c r="A3985" t="s">
        <v>9454</v>
      </c>
      <c r="B3985" s="1">
        <v>45172</v>
      </c>
      <c r="C3985">
        <v>-29457.8</v>
      </c>
      <c r="D3985" t="s">
        <v>1478</v>
      </c>
      <c r="E3985" t="s">
        <v>20</v>
      </c>
      <c r="F3985" t="s">
        <v>268</v>
      </c>
      <c r="G3985" t="s">
        <v>13</v>
      </c>
      <c r="I3985" t="s">
        <v>183</v>
      </c>
      <c r="J3985" t="s">
        <v>9455</v>
      </c>
      <c r="K3985" t="str">
        <f ca="1">IF(ISNA(XLOOKUP(A3985,Customers!A:A,Customers!A:A)),"Invalid FK","Valid")</f>
        <v>Valid</v>
      </c>
      <c r="L3985" t="str">
        <f ca="1">IF(ISNA(XLOOKUP(B3985,Vendors!A:A,Vendors!A:A)),"Invalid FK","Valid")</f>
        <v>Valid</v>
      </c>
      <c r="M3985" t="str">
        <f ca="1">IF(ISNA(XLOOKUP(C3985,Headcount!C:C,Headcount!C:C)),"Invalid FK","Valid")</f>
        <v>Valid</v>
      </c>
    </row>
    <row r="3986" spans="1:13">
      <c r="A3986" t="s">
        <v>9456</v>
      </c>
      <c r="B3986" s="1">
        <v>44630</v>
      </c>
      <c r="C3986">
        <v>-73007.81</v>
      </c>
      <c r="D3986" t="s">
        <v>1478</v>
      </c>
      <c r="E3986" t="s">
        <v>36</v>
      </c>
      <c r="F3986" t="s">
        <v>264</v>
      </c>
      <c r="G3986" t="s">
        <v>13</v>
      </c>
      <c r="I3986" t="s">
        <v>225</v>
      </c>
      <c r="J3986" t="s">
        <v>9457</v>
      </c>
      <c r="K3986" t="str">
        <f ca="1">IF(ISNA(XLOOKUP(A3986,Customers!A:A,Customers!A:A)),"Invalid FK","Valid")</f>
        <v>Valid</v>
      </c>
      <c r="L3986" t="str">
        <f ca="1">IF(ISNA(XLOOKUP(B3986,Vendors!A:A,Vendors!A:A)),"Invalid FK","Valid")</f>
        <v>Valid</v>
      </c>
      <c r="M3986" t="str">
        <f ca="1">IF(ISNA(XLOOKUP(C3986,Headcount!C:C,Headcount!C:C)),"Invalid FK","Valid")</f>
        <v>Valid</v>
      </c>
    </row>
    <row r="3987" spans="1:13">
      <c r="A3987" t="s">
        <v>9458</v>
      </c>
      <c r="B3987" s="1">
        <v>44652</v>
      </c>
      <c r="C3987">
        <v>-44028.09</v>
      </c>
      <c r="D3987" t="s">
        <v>1478</v>
      </c>
      <c r="E3987" t="s">
        <v>1496</v>
      </c>
      <c r="F3987" t="s">
        <v>271</v>
      </c>
      <c r="G3987" t="s">
        <v>13</v>
      </c>
      <c r="I3987" t="s">
        <v>93</v>
      </c>
      <c r="J3987" t="s">
        <v>9459</v>
      </c>
      <c r="K3987" t="str">
        <f ca="1">IF(ISNA(XLOOKUP(A3987,Customers!A:A,Customers!A:A)),"Invalid FK","Valid")</f>
        <v>Valid</v>
      </c>
      <c r="L3987" t="str">
        <f ca="1">IF(ISNA(XLOOKUP(B3987,Vendors!A:A,Vendors!A:A)),"Invalid FK","Valid")</f>
        <v>Valid</v>
      </c>
      <c r="M3987" t="str">
        <f ca="1">IF(ISNA(XLOOKUP(C3987,Headcount!C:C,Headcount!C:C)),"Invalid FK","Valid")</f>
        <v>Valid</v>
      </c>
    </row>
    <row r="3988" spans="1:13">
      <c r="A3988" t="s">
        <v>9460</v>
      </c>
      <c r="B3988" s="1">
        <v>45255</v>
      </c>
      <c r="C3988">
        <v>-34953.29</v>
      </c>
      <c r="D3988" t="s">
        <v>1478</v>
      </c>
      <c r="E3988" t="s">
        <v>1496</v>
      </c>
      <c r="F3988" t="s">
        <v>271</v>
      </c>
      <c r="G3988" t="s">
        <v>8</v>
      </c>
      <c r="I3988" t="s">
        <v>59</v>
      </c>
      <c r="J3988" t="s">
        <v>9461</v>
      </c>
      <c r="K3988" t="str">
        <f ca="1">IF(ISNA(XLOOKUP(A3988,Customers!A:A,Customers!A:A)),"Invalid FK","Valid")</f>
        <v>Valid</v>
      </c>
      <c r="L3988" t="str">
        <f ca="1">IF(ISNA(XLOOKUP(B3988,Vendors!A:A,Vendors!A:A)),"Invalid FK","Valid")</f>
        <v>Valid</v>
      </c>
      <c r="M3988" t="str">
        <f ca="1">IF(ISNA(XLOOKUP(C3988,Headcount!C:C,Headcount!C:C)),"Invalid FK","Valid")</f>
        <v>Valid</v>
      </c>
    </row>
    <row r="3989" spans="1:13">
      <c r="A3989" t="s">
        <v>9462</v>
      </c>
      <c r="B3989" s="1">
        <v>45101</v>
      </c>
      <c r="C3989">
        <v>-76968.97</v>
      </c>
      <c r="D3989" t="s">
        <v>1478</v>
      </c>
      <c r="E3989" t="s">
        <v>1534</v>
      </c>
      <c r="F3989" t="s">
        <v>264</v>
      </c>
      <c r="G3989" t="s">
        <v>17</v>
      </c>
      <c r="I3989" t="s">
        <v>209</v>
      </c>
      <c r="J3989" t="s">
        <v>9463</v>
      </c>
      <c r="K3989" t="str">
        <f ca="1">IF(ISNA(XLOOKUP(A3989,Customers!A:A,Customers!A:A)),"Invalid FK","Valid")</f>
        <v>Valid</v>
      </c>
      <c r="L3989" t="str">
        <f ca="1">IF(ISNA(XLOOKUP(B3989,Vendors!A:A,Vendors!A:A)),"Invalid FK","Valid")</f>
        <v>Valid</v>
      </c>
      <c r="M3989" t="str">
        <f ca="1">IF(ISNA(XLOOKUP(C3989,Headcount!C:C,Headcount!C:C)),"Invalid FK","Valid")</f>
        <v>Valid</v>
      </c>
    </row>
    <row r="3990" spans="1:13">
      <c r="A3990" t="s">
        <v>9464</v>
      </c>
      <c r="B3990" s="1">
        <v>45278</v>
      </c>
      <c r="C3990">
        <v>-54178.96</v>
      </c>
      <c r="D3990" t="s">
        <v>1478</v>
      </c>
      <c r="E3990" t="s">
        <v>36</v>
      </c>
      <c r="F3990" t="s">
        <v>264</v>
      </c>
      <c r="G3990" t="s">
        <v>8</v>
      </c>
      <c r="I3990" t="s">
        <v>179</v>
      </c>
      <c r="J3990" t="s">
        <v>9465</v>
      </c>
      <c r="K3990" t="str">
        <f ca="1">IF(ISNA(XLOOKUP(A3990,Customers!A:A,Customers!A:A)),"Invalid FK","Valid")</f>
        <v>Valid</v>
      </c>
      <c r="L3990" t="str">
        <f ca="1">IF(ISNA(XLOOKUP(B3990,Vendors!A:A,Vendors!A:A)),"Invalid FK","Valid")</f>
        <v>Valid</v>
      </c>
      <c r="M3990" t="str">
        <f ca="1">IF(ISNA(XLOOKUP(C3990,Headcount!C:C,Headcount!C:C)),"Invalid FK","Valid")</f>
        <v>Valid</v>
      </c>
    </row>
    <row r="3991" spans="1:13">
      <c r="A3991" t="s">
        <v>9466</v>
      </c>
      <c r="B3991" s="1">
        <v>45011</v>
      </c>
      <c r="C3991">
        <v>-59125.440000000002</v>
      </c>
      <c r="D3991" t="s">
        <v>1478</v>
      </c>
      <c r="E3991" t="s">
        <v>1534</v>
      </c>
      <c r="F3991" t="s">
        <v>271</v>
      </c>
      <c r="G3991" t="s">
        <v>17</v>
      </c>
      <c r="I3991" t="s">
        <v>248</v>
      </c>
      <c r="J3991" t="s">
        <v>9467</v>
      </c>
      <c r="K3991" t="str">
        <f ca="1">IF(ISNA(XLOOKUP(A3991,Customers!A:A,Customers!A:A)),"Invalid FK","Valid")</f>
        <v>Valid</v>
      </c>
      <c r="L3991" t="str">
        <f ca="1">IF(ISNA(XLOOKUP(B3991,Vendors!A:A,Vendors!A:A)),"Invalid FK","Valid")</f>
        <v>Valid</v>
      </c>
      <c r="M3991" t="str">
        <f ca="1">IF(ISNA(XLOOKUP(C3991,Headcount!C:C,Headcount!C:C)),"Invalid FK","Valid")</f>
        <v>Valid</v>
      </c>
    </row>
    <row r="3992" spans="1:13">
      <c r="A3992" t="s">
        <v>9468</v>
      </c>
      <c r="B3992" s="1">
        <v>44815</v>
      </c>
      <c r="C3992">
        <v>24363.48</v>
      </c>
      <c r="D3992" t="s">
        <v>1587</v>
      </c>
      <c r="E3992" t="s">
        <v>1587</v>
      </c>
      <c r="F3992" t="s">
        <v>264</v>
      </c>
      <c r="G3992" t="s">
        <v>29</v>
      </c>
      <c r="J3992" t="s">
        <v>9469</v>
      </c>
      <c r="K3992" t="str">
        <f ca="1">IF(ISNA(XLOOKUP(A3992,Customers!A:A,Customers!A:A)),"Invalid FK","Valid")</f>
        <v>Valid</v>
      </c>
      <c r="L3992" t="str">
        <f ca="1">IF(ISNA(XLOOKUP(B3992,Vendors!A:A,Vendors!A:A)),"Invalid FK","Valid")</f>
        <v>Valid</v>
      </c>
      <c r="M3992" t="str">
        <f ca="1">IF(ISNA(XLOOKUP(C3992,Headcount!C:C,Headcount!C:C)),"Invalid FK","Valid")</f>
        <v>Valid</v>
      </c>
    </row>
    <row r="3993" spans="1:13">
      <c r="A3993" t="s">
        <v>9470</v>
      </c>
      <c r="B3993" s="1">
        <v>44855</v>
      </c>
      <c r="C3993">
        <v>89023.35</v>
      </c>
      <c r="D3993" t="s">
        <v>1483</v>
      </c>
      <c r="E3993" t="s">
        <v>1499</v>
      </c>
      <c r="F3993" t="s">
        <v>271</v>
      </c>
      <c r="G3993" t="s">
        <v>13</v>
      </c>
      <c r="H3993" t="s">
        <v>1397</v>
      </c>
      <c r="J3993" t="s">
        <v>9471</v>
      </c>
      <c r="K3993" t="str">
        <f ca="1">IF(ISNA(XLOOKUP(A3993,Customers!A:A,Customers!A:A)),"Invalid FK","Valid")</f>
        <v>Valid</v>
      </c>
      <c r="L3993" t="str">
        <f ca="1">IF(ISNA(XLOOKUP(B3993,Vendors!A:A,Vendors!A:A)),"Invalid FK","Valid")</f>
        <v>Valid</v>
      </c>
      <c r="M3993" t="str">
        <f ca="1">IF(ISNA(XLOOKUP(C3993,Headcount!C:C,Headcount!C:C)),"Invalid FK","Valid")</f>
        <v>Valid</v>
      </c>
    </row>
    <row r="3994" spans="1:13">
      <c r="A3994" t="s">
        <v>9472</v>
      </c>
      <c r="B3994" s="1">
        <v>44854</v>
      </c>
      <c r="C3994">
        <v>22589.39</v>
      </c>
      <c r="D3994" t="s">
        <v>1587</v>
      </c>
      <c r="E3994" t="s">
        <v>1587</v>
      </c>
      <c r="F3994" t="s">
        <v>264</v>
      </c>
      <c r="G3994" t="s">
        <v>17</v>
      </c>
      <c r="J3994" t="s">
        <v>9473</v>
      </c>
      <c r="K3994" t="str">
        <f ca="1">IF(ISNA(XLOOKUP(A3994,Customers!A:A,Customers!A:A)),"Invalid FK","Valid")</f>
        <v>Valid</v>
      </c>
      <c r="L3994" t="str">
        <f ca="1">IF(ISNA(XLOOKUP(B3994,Vendors!A:A,Vendors!A:A)),"Invalid FK","Valid")</f>
        <v>Valid</v>
      </c>
      <c r="M3994" t="str">
        <f ca="1">IF(ISNA(XLOOKUP(C3994,Headcount!C:C,Headcount!C:C)),"Invalid FK","Valid")</f>
        <v>Valid</v>
      </c>
    </row>
    <row r="3995" spans="1:13">
      <c r="A3995" t="s">
        <v>9474</v>
      </c>
      <c r="B3995" s="1">
        <v>44622</v>
      </c>
      <c r="C3995">
        <v>-64956.959999999999</v>
      </c>
      <c r="D3995" t="s">
        <v>1478</v>
      </c>
      <c r="E3995" t="s">
        <v>20</v>
      </c>
      <c r="F3995" t="s">
        <v>268</v>
      </c>
      <c r="G3995" t="s">
        <v>17</v>
      </c>
      <c r="I3995" t="s">
        <v>123</v>
      </c>
      <c r="J3995" t="s">
        <v>9475</v>
      </c>
      <c r="K3995" t="str">
        <f ca="1">IF(ISNA(XLOOKUP(A3995,Customers!A:A,Customers!A:A)),"Invalid FK","Valid")</f>
        <v>Valid</v>
      </c>
      <c r="L3995" t="str">
        <f ca="1">IF(ISNA(XLOOKUP(B3995,Vendors!A:A,Vendors!A:A)),"Invalid FK","Valid")</f>
        <v>Valid</v>
      </c>
      <c r="M3995" t="str">
        <f ca="1">IF(ISNA(XLOOKUP(C3995,Headcount!C:C,Headcount!C:C)),"Invalid FK","Valid")</f>
        <v>Valid</v>
      </c>
    </row>
    <row r="3996" spans="1:13">
      <c r="A3996" t="s">
        <v>9476</v>
      </c>
      <c r="B3996" s="1">
        <v>45116</v>
      </c>
      <c r="C3996">
        <v>-42515.28</v>
      </c>
      <c r="D3996" t="s">
        <v>1478</v>
      </c>
      <c r="E3996" t="s">
        <v>1509</v>
      </c>
      <c r="F3996" t="s">
        <v>271</v>
      </c>
      <c r="G3996" t="s">
        <v>13</v>
      </c>
      <c r="I3996" t="s">
        <v>157</v>
      </c>
      <c r="J3996" t="s">
        <v>9477</v>
      </c>
      <c r="K3996" t="str">
        <f ca="1">IF(ISNA(XLOOKUP(A3996,Customers!A:A,Customers!A:A)),"Invalid FK","Valid")</f>
        <v>Valid</v>
      </c>
      <c r="L3996" t="str">
        <f ca="1">IF(ISNA(XLOOKUP(B3996,Vendors!A:A,Vendors!A:A)),"Invalid FK","Valid")</f>
        <v>Valid</v>
      </c>
      <c r="M3996" t="str">
        <f ca="1">IF(ISNA(XLOOKUP(C3996,Headcount!C:C,Headcount!C:C)),"Invalid FK","Valid")</f>
        <v>Valid</v>
      </c>
    </row>
    <row r="3997" spans="1:13">
      <c r="A3997" t="s">
        <v>9478</v>
      </c>
      <c r="B3997" s="1">
        <v>45204</v>
      </c>
      <c r="C3997">
        <v>176168.07</v>
      </c>
      <c r="D3997" t="s">
        <v>1483</v>
      </c>
      <c r="E3997" t="s">
        <v>1484</v>
      </c>
      <c r="F3997" t="s">
        <v>268</v>
      </c>
      <c r="G3997" t="s">
        <v>17</v>
      </c>
      <c r="H3997" t="s">
        <v>688</v>
      </c>
      <c r="J3997" t="s">
        <v>9479</v>
      </c>
      <c r="K3997" t="str">
        <f ca="1">IF(ISNA(XLOOKUP(A3997,Customers!A:A,Customers!A:A)),"Invalid FK","Valid")</f>
        <v>Valid</v>
      </c>
      <c r="L3997" t="str">
        <f ca="1">IF(ISNA(XLOOKUP(B3997,Vendors!A:A,Vendors!A:A)),"Invalid FK","Valid")</f>
        <v>Valid</v>
      </c>
      <c r="M3997" t="str">
        <f ca="1">IF(ISNA(XLOOKUP(C3997,Headcount!C:C,Headcount!C:C)),"Invalid FK","Valid")</f>
        <v>Valid</v>
      </c>
    </row>
    <row r="3998" spans="1:13">
      <c r="A3998" t="s">
        <v>9480</v>
      </c>
      <c r="B3998" s="1">
        <v>45094</v>
      </c>
      <c r="C3998">
        <v>156860.17000000001</v>
      </c>
      <c r="D3998" t="s">
        <v>1483</v>
      </c>
      <c r="E3998" t="s">
        <v>1487</v>
      </c>
      <c r="F3998" t="s">
        <v>268</v>
      </c>
      <c r="G3998" t="s">
        <v>13</v>
      </c>
      <c r="H3998" t="s">
        <v>844</v>
      </c>
      <c r="J3998" t="s">
        <v>9481</v>
      </c>
      <c r="K3998" t="str">
        <f ca="1">IF(ISNA(XLOOKUP(A3998,Customers!A:A,Customers!A:A)),"Invalid FK","Valid")</f>
        <v>Valid</v>
      </c>
      <c r="L3998" t="str">
        <f ca="1">IF(ISNA(XLOOKUP(B3998,Vendors!A:A,Vendors!A:A)),"Invalid FK","Valid")</f>
        <v>Valid</v>
      </c>
      <c r="M3998" t="str">
        <f ca="1">IF(ISNA(XLOOKUP(C3998,Headcount!C:C,Headcount!C:C)),"Invalid FK","Valid")</f>
        <v>Valid</v>
      </c>
    </row>
    <row r="3999" spans="1:13">
      <c r="A3999" t="s">
        <v>9482</v>
      </c>
      <c r="B3999" s="1">
        <v>44834</v>
      </c>
      <c r="C3999">
        <v>157263.37</v>
      </c>
      <c r="D3999" t="s">
        <v>1483</v>
      </c>
      <c r="E3999" t="s">
        <v>1484</v>
      </c>
      <c r="F3999" t="s">
        <v>268</v>
      </c>
      <c r="G3999" t="s">
        <v>29</v>
      </c>
      <c r="H3999" t="s">
        <v>963</v>
      </c>
      <c r="J3999" t="s">
        <v>9483</v>
      </c>
      <c r="K3999" t="str">
        <f ca="1">IF(ISNA(XLOOKUP(A3999,Customers!A:A,Customers!A:A)),"Invalid FK","Valid")</f>
        <v>Valid</v>
      </c>
      <c r="L3999" t="str">
        <f ca="1">IF(ISNA(XLOOKUP(B3999,Vendors!A:A,Vendors!A:A)),"Invalid FK","Valid")</f>
        <v>Valid</v>
      </c>
      <c r="M3999" t="str">
        <f ca="1">IF(ISNA(XLOOKUP(C3999,Headcount!C:C,Headcount!C:C)),"Invalid FK","Valid")</f>
        <v>Valid</v>
      </c>
    </row>
    <row r="4000" spans="1:13">
      <c r="A4000" t="s">
        <v>9484</v>
      </c>
      <c r="B4000" s="1">
        <v>44612</v>
      </c>
      <c r="C4000">
        <v>17928.169999999998</v>
      </c>
      <c r="D4000" t="s">
        <v>1504</v>
      </c>
      <c r="E4000" t="s">
        <v>1504</v>
      </c>
      <c r="F4000" t="s">
        <v>264</v>
      </c>
      <c r="G4000" t="s">
        <v>13</v>
      </c>
      <c r="J4000" t="s">
        <v>9485</v>
      </c>
      <c r="K4000" t="str">
        <f ca="1">IF(ISNA(XLOOKUP(A4000,Customers!A:A,Customers!A:A)),"Invalid FK","Valid")</f>
        <v>Valid</v>
      </c>
      <c r="L4000" t="str">
        <f ca="1">IF(ISNA(XLOOKUP(B4000,Vendors!A:A,Vendors!A:A)),"Invalid FK","Valid")</f>
        <v>Valid</v>
      </c>
      <c r="M4000" t="str">
        <f ca="1">IF(ISNA(XLOOKUP(C4000,Headcount!C:C,Headcount!C:C)),"Invalid FK","Valid")</f>
        <v>Valid</v>
      </c>
    </row>
    <row r="4001" spans="1:13">
      <c r="A4001" t="s">
        <v>9486</v>
      </c>
      <c r="B4001" s="1">
        <v>44955</v>
      </c>
      <c r="C4001">
        <v>127113.08</v>
      </c>
      <c r="D4001" t="s">
        <v>1483</v>
      </c>
      <c r="E4001" t="s">
        <v>1487</v>
      </c>
      <c r="F4001" t="s">
        <v>271</v>
      </c>
      <c r="G4001" t="s">
        <v>17</v>
      </c>
      <c r="H4001" t="s">
        <v>778</v>
      </c>
      <c r="J4001" t="s">
        <v>9487</v>
      </c>
      <c r="K4001" t="str">
        <f ca="1">IF(ISNA(XLOOKUP(A4001,Customers!A:A,Customers!A:A)),"Invalid FK","Valid")</f>
        <v>Valid</v>
      </c>
      <c r="L4001" t="str">
        <f ca="1">IF(ISNA(XLOOKUP(B4001,Vendors!A:A,Vendors!A:A)),"Invalid FK","Valid")</f>
        <v>Valid</v>
      </c>
      <c r="M4001" t="str">
        <f ca="1">IF(ISNA(XLOOKUP(C4001,Headcount!C:C,Headcount!C:C)),"Invalid FK","Valid")</f>
        <v>Valid</v>
      </c>
    </row>
    <row r="4002" spans="1:13">
      <c r="A4002" t="s">
        <v>9488</v>
      </c>
      <c r="B4002" s="1">
        <v>45080</v>
      </c>
      <c r="C4002">
        <v>93233.75</v>
      </c>
      <c r="D4002" t="s">
        <v>1483</v>
      </c>
      <c r="E4002" t="s">
        <v>1487</v>
      </c>
      <c r="F4002" t="s">
        <v>271</v>
      </c>
      <c r="G4002" t="s">
        <v>13</v>
      </c>
      <c r="H4002" t="s">
        <v>961</v>
      </c>
      <c r="J4002" t="s">
        <v>9489</v>
      </c>
      <c r="K4002" t="str">
        <f ca="1">IF(ISNA(XLOOKUP(A4002,Customers!A:A,Customers!A:A)),"Invalid FK","Valid")</f>
        <v>Valid</v>
      </c>
      <c r="L4002" t="str">
        <f ca="1">IF(ISNA(XLOOKUP(B4002,Vendors!A:A,Vendors!A:A)),"Invalid FK","Valid")</f>
        <v>Valid</v>
      </c>
      <c r="M4002" t="str">
        <f ca="1">IF(ISNA(XLOOKUP(C4002,Headcount!C:C,Headcount!C:C)),"Invalid FK","Valid")</f>
        <v>Valid</v>
      </c>
    </row>
    <row r="4003" spans="1:13">
      <c r="A4003" t="s">
        <v>9490</v>
      </c>
      <c r="B4003" s="1">
        <v>45266</v>
      </c>
      <c r="C4003">
        <v>134489.89000000001</v>
      </c>
      <c r="D4003" t="s">
        <v>1483</v>
      </c>
      <c r="E4003" t="s">
        <v>1487</v>
      </c>
      <c r="F4003" t="s">
        <v>264</v>
      </c>
      <c r="G4003" t="s">
        <v>17</v>
      </c>
      <c r="H4003" t="s">
        <v>882</v>
      </c>
      <c r="J4003" t="s">
        <v>9491</v>
      </c>
      <c r="K4003" t="str">
        <f ca="1">IF(ISNA(XLOOKUP(A4003,Customers!A:A,Customers!A:A)),"Invalid FK","Valid")</f>
        <v>Valid</v>
      </c>
      <c r="L4003" t="str">
        <f ca="1">IF(ISNA(XLOOKUP(B4003,Vendors!A:A,Vendors!A:A)),"Invalid FK","Valid")</f>
        <v>Valid</v>
      </c>
      <c r="M4003" t="str">
        <f ca="1">IF(ISNA(XLOOKUP(C4003,Headcount!C:C,Headcount!C:C)),"Invalid FK","Valid")</f>
        <v>Valid</v>
      </c>
    </row>
    <row r="4004" spans="1:13">
      <c r="A4004" t="s">
        <v>9492</v>
      </c>
      <c r="B4004" s="1">
        <v>45205</v>
      </c>
      <c r="C4004">
        <v>226943.35</v>
      </c>
      <c r="D4004" t="s">
        <v>1483</v>
      </c>
      <c r="E4004" t="s">
        <v>1499</v>
      </c>
      <c r="F4004" t="s">
        <v>264</v>
      </c>
      <c r="G4004" t="s">
        <v>13</v>
      </c>
      <c r="H4004" t="s">
        <v>712</v>
      </c>
      <c r="J4004" t="s">
        <v>9493</v>
      </c>
      <c r="K4004" t="str">
        <f ca="1">IF(ISNA(XLOOKUP(A4004,Customers!A:A,Customers!A:A)),"Invalid FK","Valid")</f>
        <v>Valid</v>
      </c>
      <c r="L4004" t="str">
        <f ca="1">IF(ISNA(XLOOKUP(B4004,Vendors!A:A,Vendors!A:A)),"Invalid FK","Valid")</f>
        <v>Valid</v>
      </c>
      <c r="M4004" t="str">
        <f ca="1">IF(ISNA(XLOOKUP(C4004,Headcount!C:C,Headcount!C:C)),"Invalid FK","Valid")</f>
        <v>Valid</v>
      </c>
    </row>
    <row r="4005" spans="1:13">
      <c r="A4005" t="s">
        <v>9494</v>
      </c>
      <c r="B4005" s="1">
        <v>44656</v>
      </c>
      <c r="C4005">
        <v>151335.01999999999</v>
      </c>
      <c r="D4005" t="s">
        <v>1483</v>
      </c>
      <c r="E4005" t="s">
        <v>1487</v>
      </c>
      <c r="F4005" t="s">
        <v>264</v>
      </c>
      <c r="G4005" t="s">
        <v>13</v>
      </c>
      <c r="H4005" t="s">
        <v>798</v>
      </c>
      <c r="J4005" t="s">
        <v>9495</v>
      </c>
      <c r="K4005" t="str">
        <f ca="1">IF(ISNA(XLOOKUP(A4005,Customers!A:A,Customers!A:A)),"Invalid FK","Valid")</f>
        <v>Valid</v>
      </c>
      <c r="L4005" t="str">
        <f ca="1">IF(ISNA(XLOOKUP(B4005,Vendors!A:A,Vendors!A:A)),"Invalid FK","Valid")</f>
        <v>Valid</v>
      </c>
      <c r="M4005" t="str">
        <f ca="1">IF(ISNA(XLOOKUP(C4005,Headcount!C:C,Headcount!C:C)),"Invalid FK","Valid")</f>
        <v>Valid</v>
      </c>
    </row>
    <row r="4006" spans="1:13">
      <c r="A4006" t="s">
        <v>9496</v>
      </c>
      <c r="B4006" s="1">
        <v>45138</v>
      </c>
      <c r="C4006">
        <v>-47078.19</v>
      </c>
      <c r="D4006" t="s">
        <v>1478</v>
      </c>
      <c r="E4006" t="s">
        <v>1534</v>
      </c>
      <c r="F4006" t="s">
        <v>264</v>
      </c>
      <c r="G4006" t="s">
        <v>8</v>
      </c>
      <c r="I4006" t="s">
        <v>231</v>
      </c>
      <c r="J4006" t="s">
        <v>9497</v>
      </c>
      <c r="K4006" t="str">
        <f ca="1">IF(ISNA(XLOOKUP(A4006,Customers!A:A,Customers!A:A)),"Invalid FK","Valid")</f>
        <v>Valid</v>
      </c>
      <c r="L4006" t="str">
        <f ca="1">IF(ISNA(XLOOKUP(B4006,Vendors!A:A,Vendors!A:A)),"Invalid FK","Valid")</f>
        <v>Valid</v>
      </c>
      <c r="M4006" t="str">
        <f ca="1">IF(ISNA(XLOOKUP(C4006,Headcount!C:C,Headcount!C:C)),"Invalid FK","Valid")</f>
        <v>Valid</v>
      </c>
    </row>
    <row r="4007" spans="1:13">
      <c r="A4007" t="s">
        <v>9498</v>
      </c>
      <c r="B4007" s="1">
        <v>45196</v>
      </c>
      <c r="C4007">
        <v>110750.77</v>
      </c>
      <c r="D4007" t="s">
        <v>1483</v>
      </c>
      <c r="E4007" t="s">
        <v>1487</v>
      </c>
      <c r="F4007" t="s">
        <v>264</v>
      </c>
      <c r="G4007" t="s">
        <v>13</v>
      </c>
      <c r="H4007" t="s">
        <v>1145</v>
      </c>
      <c r="J4007" t="s">
        <v>9499</v>
      </c>
      <c r="K4007" t="str">
        <f ca="1">IF(ISNA(XLOOKUP(A4007,Customers!A:A,Customers!A:A)),"Invalid FK","Valid")</f>
        <v>Valid</v>
      </c>
      <c r="L4007" t="str">
        <f ca="1">IF(ISNA(XLOOKUP(B4007,Vendors!A:A,Vendors!A:A)),"Invalid FK","Valid")</f>
        <v>Valid</v>
      </c>
      <c r="M4007" t="str">
        <f ca="1">IF(ISNA(XLOOKUP(C4007,Headcount!C:C,Headcount!C:C)),"Invalid FK","Valid")</f>
        <v>Valid</v>
      </c>
    </row>
    <row r="4008" spans="1:13">
      <c r="A4008" t="s">
        <v>9500</v>
      </c>
      <c r="B4008" s="1">
        <v>44883</v>
      </c>
      <c r="C4008">
        <v>241046.01</v>
      </c>
      <c r="D4008" t="s">
        <v>1483</v>
      </c>
      <c r="E4008" t="s">
        <v>1484</v>
      </c>
      <c r="F4008" t="s">
        <v>268</v>
      </c>
      <c r="G4008" t="s">
        <v>17</v>
      </c>
      <c r="H4008" t="s">
        <v>1053</v>
      </c>
      <c r="J4008" t="s">
        <v>9501</v>
      </c>
      <c r="K4008" t="str">
        <f ca="1">IF(ISNA(XLOOKUP(A4008,Customers!A:A,Customers!A:A)),"Invalid FK","Valid")</f>
        <v>Valid</v>
      </c>
      <c r="L4008" t="str">
        <f ca="1">IF(ISNA(XLOOKUP(B4008,Vendors!A:A,Vendors!A:A)),"Invalid FK","Valid")</f>
        <v>Valid</v>
      </c>
      <c r="M4008" t="str">
        <f ca="1">IF(ISNA(XLOOKUP(C4008,Headcount!C:C,Headcount!C:C)),"Invalid FK","Valid")</f>
        <v>Valid</v>
      </c>
    </row>
    <row r="4009" spans="1:13">
      <c r="A4009" t="s">
        <v>9502</v>
      </c>
      <c r="B4009" s="1">
        <v>45033</v>
      </c>
      <c r="C4009">
        <v>16352.3</v>
      </c>
      <c r="D4009" t="s">
        <v>1504</v>
      </c>
      <c r="E4009" t="s">
        <v>1504</v>
      </c>
      <c r="F4009" t="s">
        <v>268</v>
      </c>
      <c r="G4009" t="s">
        <v>29</v>
      </c>
      <c r="J4009" t="s">
        <v>9503</v>
      </c>
      <c r="K4009" t="str">
        <f ca="1">IF(ISNA(XLOOKUP(A4009,Customers!A:A,Customers!A:A)),"Invalid FK","Valid")</f>
        <v>Valid</v>
      </c>
      <c r="L4009" t="str">
        <f ca="1">IF(ISNA(XLOOKUP(B4009,Vendors!A:A,Vendors!A:A)),"Invalid FK","Valid")</f>
        <v>Valid</v>
      </c>
      <c r="M4009" t="str">
        <f ca="1">IF(ISNA(XLOOKUP(C4009,Headcount!C:C,Headcount!C:C)),"Invalid FK","Valid")</f>
        <v>Valid</v>
      </c>
    </row>
    <row r="4010" spans="1:13">
      <c r="A4010" t="s">
        <v>9504</v>
      </c>
      <c r="B4010" s="1">
        <v>44970</v>
      </c>
      <c r="C4010">
        <v>183163.4</v>
      </c>
      <c r="D4010" t="s">
        <v>1483</v>
      </c>
      <c r="E4010" t="s">
        <v>1487</v>
      </c>
      <c r="F4010" t="s">
        <v>271</v>
      </c>
      <c r="G4010" t="s">
        <v>8</v>
      </c>
      <c r="H4010" t="s">
        <v>1009</v>
      </c>
      <c r="J4010" t="s">
        <v>9505</v>
      </c>
      <c r="K4010" t="str">
        <f ca="1">IF(ISNA(XLOOKUP(A4010,Customers!A:A,Customers!A:A)),"Invalid FK","Valid")</f>
        <v>Valid</v>
      </c>
      <c r="L4010" t="str">
        <f ca="1">IF(ISNA(XLOOKUP(B4010,Vendors!A:A,Vendors!A:A)),"Invalid FK","Valid")</f>
        <v>Valid</v>
      </c>
      <c r="M4010" t="str">
        <f ca="1">IF(ISNA(XLOOKUP(C4010,Headcount!C:C,Headcount!C:C)),"Invalid FK","Valid")</f>
        <v>Valid</v>
      </c>
    </row>
    <row r="4011" spans="1:13">
      <c r="A4011" t="s">
        <v>9506</v>
      </c>
      <c r="B4011" s="1">
        <v>44899</v>
      </c>
      <c r="C4011">
        <v>106441.17</v>
      </c>
      <c r="D4011" t="s">
        <v>1483</v>
      </c>
      <c r="E4011" t="s">
        <v>1484</v>
      </c>
      <c r="F4011" t="s">
        <v>268</v>
      </c>
      <c r="G4011" t="s">
        <v>13</v>
      </c>
      <c r="H4011" t="s">
        <v>704</v>
      </c>
      <c r="J4011" t="s">
        <v>9507</v>
      </c>
      <c r="K4011" t="str">
        <f ca="1">IF(ISNA(XLOOKUP(A4011,Customers!A:A,Customers!A:A)),"Invalid FK","Valid")</f>
        <v>Valid</v>
      </c>
      <c r="L4011" t="str">
        <f ca="1">IF(ISNA(XLOOKUP(B4011,Vendors!A:A,Vendors!A:A)),"Invalid FK","Valid")</f>
        <v>Valid</v>
      </c>
      <c r="M4011" t="str">
        <f ca="1">IF(ISNA(XLOOKUP(C4011,Headcount!C:C,Headcount!C:C)),"Invalid FK","Valid")</f>
        <v>Valid</v>
      </c>
    </row>
    <row r="4012" spans="1:13">
      <c r="A4012" t="s">
        <v>9508</v>
      </c>
      <c r="B4012" s="1">
        <v>45256</v>
      </c>
      <c r="C4012">
        <v>161768.51999999999</v>
      </c>
      <c r="D4012" t="s">
        <v>1483</v>
      </c>
      <c r="E4012" t="s">
        <v>1499</v>
      </c>
      <c r="F4012" t="s">
        <v>268</v>
      </c>
      <c r="G4012" t="s">
        <v>29</v>
      </c>
      <c r="H4012" t="s">
        <v>872</v>
      </c>
      <c r="J4012" t="s">
        <v>9509</v>
      </c>
      <c r="K4012" t="str">
        <f ca="1">IF(ISNA(XLOOKUP(A4012,Customers!A:A,Customers!A:A)),"Invalid FK","Valid")</f>
        <v>Valid</v>
      </c>
      <c r="L4012" t="str">
        <f ca="1">IF(ISNA(XLOOKUP(B4012,Vendors!A:A,Vendors!A:A)),"Invalid FK","Valid")</f>
        <v>Valid</v>
      </c>
      <c r="M4012" t="str">
        <f ca="1">IF(ISNA(XLOOKUP(C4012,Headcount!C:C,Headcount!C:C)),"Invalid FK","Valid")</f>
        <v>Valid</v>
      </c>
    </row>
    <row r="4013" spans="1:13">
      <c r="A4013" t="s">
        <v>9510</v>
      </c>
      <c r="B4013" s="1">
        <v>44824</v>
      </c>
      <c r="C4013">
        <v>135569.65</v>
      </c>
      <c r="D4013" t="s">
        <v>1483</v>
      </c>
      <c r="E4013" t="s">
        <v>1484</v>
      </c>
      <c r="F4013" t="s">
        <v>268</v>
      </c>
      <c r="G4013" t="s">
        <v>17</v>
      </c>
      <c r="H4013" t="s">
        <v>1117</v>
      </c>
      <c r="J4013" t="s">
        <v>9511</v>
      </c>
      <c r="K4013" t="str">
        <f ca="1">IF(ISNA(XLOOKUP(A4013,Customers!A:A,Customers!A:A)),"Invalid FK","Valid")</f>
        <v>Valid</v>
      </c>
      <c r="L4013" t="str">
        <f ca="1">IF(ISNA(XLOOKUP(B4013,Vendors!A:A,Vendors!A:A)),"Invalid FK","Valid")</f>
        <v>Valid</v>
      </c>
      <c r="M4013" t="str">
        <f ca="1">IF(ISNA(XLOOKUP(C4013,Headcount!C:C,Headcount!C:C)),"Invalid FK","Valid")</f>
        <v>Valid</v>
      </c>
    </row>
    <row r="4014" spans="1:13">
      <c r="A4014" t="s">
        <v>9512</v>
      </c>
      <c r="B4014" s="1">
        <v>44647</v>
      </c>
      <c r="C4014">
        <v>-27613.29</v>
      </c>
      <c r="D4014" t="s">
        <v>1478</v>
      </c>
      <c r="E4014" t="s">
        <v>1534</v>
      </c>
      <c r="F4014" t="s">
        <v>264</v>
      </c>
      <c r="G4014" t="s">
        <v>13</v>
      </c>
      <c r="I4014" t="s">
        <v>10</v>
      </c>
      <c r="J4014" t="s">
        <v>9513</v>
      </c>
      <c r="K4014" t="str">
        <f ca="1">IF(ISNA(XLOOKUP(A4014,Customers!A:A,Customers!A:A)),"Invalid FK","Valid")</f>
        <v>Valid</v>
      </c>
      <c r="L4014" t="str">
        <f ca="1">IF(ISNA(XLOOKUP(B4014,Vendors!A:A,Vendors!A:A)),"Invalid FK","Valid")</f>
        <v>Valid</v>
      </c>
      <c r="M4014" t="str">
        <f ca="1">IF(ISNA(XLOOKUP(C4014,Headcount!C:C,Headcount!C:C)),"Invalid FK","Valid")</f>
        <v>Valid</v>
      </c>
    </row>
    <row r="4015" spans="1:13">
      <c r="A4015" t="s">
        <v>9514</v>
      </c>
      <c r="B4015" s="1">
        <v>44790</v>
      </c>
      <c r="C4015">
        <v>240346.47</v>
      </c>
      <c r="D4015" t="s">
        <v>1483</v>
      </c>
      <c r="E4015" t="s">
        <v>1499</v>
      </c>
      <c r="F4015" t="s">
        <v>271</v>
      </c>
      <c r="G4015" t="s">
        <v>8</v>
      </c>
      <c r="H4015" t="s">
        <v>1273</v>
      </c>
      <c r="J4015" t="s">
        <v>9515</v>
      </c>
      <c r="K4015" t="str">
        <f ca="1">IF(ISNA(XLOOKUP(A4015,Customers!A:A,Customers!A:A)),"Invalid FK","Valid")</f>
        <v>Valid</v>
      </c>
      <c r="L4015" t="str">
        <f ca="1">IF(ISNA(XLOOKUP(B4015,Vendors!A:A,Vendors!A:A)),"Invalid FK","Valid")</f>
        <v>Valid</v>
      </c>
      <c r="M4015" t="str">
        <f ca="1">IF(ISNA(XLOOKUP(C4015,Headcount!C:C,Headcount!C:C)),"Invalid FK","Valid")</f>
        <v>Valid</v>
      </c>
    </row>
    <row r="4016" spans="1:13">
      <c r="A4016" t="s">
        <v>9516</v>
      </c>
      <c r="B4016" s="1">
        <v>44732</v>
      </c>
      <c r="C4016">
        <v>-36590.04</v>
      </c>
      <c r="D4016" t="s">
        <v>1478</v>
      </c>
      <c r="E4016" t="s">
        <v>36</v>
      </c>
      <c r="F4016" t="s">
        <v>268</v>
      </c>
      <c r="G4016" t="s">
        <v>8</v>
      </c>
      <c r="I4016" t="s">
        <v>119</v>
      </c>
      <c r="J4016" t="s">
        <v>9517</v>
      </c>
      <c r="K4016" t="str">
        <f ca="1">IF(ISNA(XLOOKUP(A4016,Customers!A:A,Customers!A:A)),"Invalid FK","Valid")</f>
        <v>Valid</v>
      </c>
      <c r="L4016" t="str">
        <f ca="1">IF(ISNA(XLOOKUP(B4016,Vendors!A:A,Vendors!A:A)),"Invalid FK","Valid")</f>
        <v>Valid</v>
      </c>
      <c r="M4016" t="str">
        <f ca="1">IF(ISNA(XLOOKUP(C4016,Headcount!C:C,Headcount!C:C)),"Invalid FK","Valid")</f>
        <v>Valid</v>
      </c>
    </row>
    <row r="4017" spans="1:13">
      <c r="A4017" t="s">
        <v>9518</v>
      </c>
      <c r="B4017" s="1">
        <v>44934</v>
      </c>
      <c r="C4017">
        <v>-42163.41</v>
      </c>
      <c r="D4017" t="s">
        <v>1478</v>
      </c>
      <c r="E4017" t="s">
        <v>1509</v>
      </c>
      <c r="F4017" t="s">
        <v>271</v>
      </c>
      <c r="G4017" t="s">
        <v>8</v>
      </c>
      <c r="I4017" t="s">
        <v>34</v>
      </c>
      <c r="J4017" t="s">
        <v>9519</v>
      </c>
      <c r="K4017" t="str">
        <f ca="1">IF(ISNA(XLOOKUP(A4017,Customers!A:A,Customers!A:A)),"Invalid FK","Valid")</f>
        <v>Valid</v>
      </c>
      <c r="L4017" t="str">
        <f ca="1">IF(ISNA(XLOOKUP(B4017,Vendors!A:A,Vendors!A:A)),"Invalid FK","Valid")</f>
        <v>Valid</v>
      </c>
      <c r="M4017" t="str">
        <f ca="1">IF(ISNA(XLOOKUP(C4017,Headcount!C:C,Headcount!C:C)),"Invalid FK","Valid")</f>
        <v>Valid</v>
      </c>
    </row>
    <row r="4018" spans="1:13">
      <c r="A4018" t="s">
        <v>9520</v>
      </c>
      <c r="B4018" s="1">
        <v>44686</v>
      </c>
      <c r="C4018">
        <v>171823.46</v>
      </c>
      <c r="D4018" t="s">
        <v>1483</v>
      </c>
      <c r="E4018" t="s">
        <v>1499</v>
      </c>
      <c r="F4018" t="s">
        <v>264</v>
      </c>
      <c r="G4018" t="s">
        <v>8</v>
      </c>
      <c r="H4018" t="s">
        <v>708</v>
      </c>
      <c r="J4018" t="s">
        <v>9521</v>
      </c>
      <c r="K4018" t="str">
        <f ca="1">IF(ISNA(XLOOKUP(A4018,Customers!A:A,Customers!A:A)),"Invalid FK","Valid")</f>
        <v>Valid</v>
      </c>
      <c r="L4018" t="str">
        <f ca="1">IF(ISNA(XLOOKUP(B4018,Vendors!A:A,Vendors!A:A)),"Invalid FK","Valid")</f>
        <v>Valid</v>
      </c>
      <c r="M4018" t="str">
        <f ca="1">IF(ISNA(XLOOKUP(C4018,Headcount!C:C,Headcount!C:C)),"Invalid FK","Valid")</f>
        <v>Valid</v>
      </c>
    </row>
    <row r="4019" spans="1:13">
      <c r="A4019" t="s">
        <v>9522</v>
      </c>
      <c r="B4019" s="1">
        <v>44875</v>
      </c>
      <c r="C4019">
        <v>-23823.279999999999</v>
      </c>
      <c r="D4019" t="s">
        <v>1478</v>
      </c>
      <c r="E4019" t="s">
        <v>36</v>
      </c>
      <c r="F4019" t="s">
        <v>268</v>
      </c>
      <c r="G4019" t="s">
        <v>8</v>
      </c>
      <c r="I4019" t="s">
        <v>61</v>
      </c>
      <c r="J4019" t="s">
        <v>9523</v>
      </c>
      <c r="K4019" t="str">
        <f ca="1">IF(ISNA(XLOOKUP(A4019,Customers!A:A,Customers!A:A)),"Invalid FK","Valid")</f>
        <v>Valid</v>
      </c>
      <c r="L4019" t="str">
        <f ca="1">IF(ISNA(XLOOKUP(B4019,Vendors!A:A,Vendors!A:A)),"Invalid FK","Valid")</f>
        <v>Valid</v>
      </c>
      <c r="M4019" t="str">
        <f ca="1">IF(ISNA(XLOOKUP(C4019,Headcount!C:C,Headcount!C:C)),"Invalid FK","Valid")</f>
        <v>Valid</v>
      </c>
    </row>
    <row r="4020" spans="1:13">
      <c r="A4020" t="s">
        <v>9524</v>
      </c>
      <c r="B4020" s="1">
        <v>44678</v>
      </c>
      <c r="C4020">
        <v>201014.76</v>
      </c>
      <c r="D4020" t="s">
        <v>1483</v>
      </c>
      <c r="E4020" t="s">
        <v>1499</v>
      </c>
      <c r="F4020" t="s">
        <v>271</v>
      </c>
      <c r="G4020" t="s">
        <v>13</v>
      </c>
      <c r="H4020" t="s">
        <v>1115</v>
      </c>
      <c r="J4020" t="s">
        <v>9525</v>
      </c>
      <c r="K4020" t="str">
        <f ca="1">IF(ISNA(XLOOKUP(A4020,Customers!A:A,Customers!A:A)),"Invalid FK","Valid")</f>
        <v>Valid</v>
      </c>
      <c r="L4020" t="str">
        <f ca="1">IF(ISNA(XLOOKUP(B4020,Vendors!A:A,Vendors!A:A)),"Invalid FK","Valid")</f>
        <v>Valid</v>
      </c>
      <c r="M4020" t="str">
        <f ca="1">IF(ISNA(XLOOKUP(C4020,Headcount!C:C,Headcount!C:C)),"Invalid FK","Valid")</f>
        <v>Valid</v>
      </c>
    </row>
    <row r="4021" spans="1:13">
      <c r="A4021" t="s">
        <v>9526</v>
      </c>
      <c r="B4021" s="1">
        <v>45281</v>
      </c>
      <c r="C4021">
        <v>224196.48000000001</v>
      </c>
      <c r="D4021" t="s">
        <v>1483</v>
      </c>
      <c r="E4021" t="s">
        <v>1487</v>
      </c>
      <c r="F4021" t="s">
        <v>264</v>
      </c>
      <c r="G4021" t="s">
        <v>13</v>
      </c>
      <c r="H4021" t="s">
        <v>1257</v>
      </c>
      <c r="J4021" t="s">
        <v>9527</v>
      </c>
      <c r="K4021" t="str">
        <f ca="1">IF(ISNA(XLOOKUP(A4021,Customers!A:A,Customers!A:A)),"Invalid FK","Valid")</f>
        <v>Valid</v>
      </c>
      <c r="L4021" t="str">
        <f ca="1">IF(ISNA(XLOOKUP(B4021,Vendors!A:A,Vendors!A:A)),"Invalid FK","Valid")</f>
        <v>Valid</v>
      </c>
      <c r="M4021" t="str">
        <f ca="1">IF(ISNA(XLOOKUP(C4021,Headcount!C:C,Headcount!C:C)),"Invalid FK","Valid")</f>
        <v>Valid</v>
      </c>
    </row>
    <row r="4022" spans="1:13">
      <c r="A4022" t="s">
        <v>9528</v>
      </c>
      <c r="B4022" s="1">
        <v>45189</v>
      </c>
      <c r="C4022">
        <v>224197.29</v>
      </c>
      <c r="D4022" t="s">
        <v>1483</v>
      </c>
      <c r="E4022" t="s">
        <v>1487</v>
      </c>
      <c r="F4022" t="s">
        <v>264</v>
      </c>
      <c r="G4022" t="s">
        <v>29</v>
      </c>
      <c r="H4022" t="s">
        <v>714</v>
      </c>
      <c r="J4022" t="s">
        <v>9529</v>
      </c>
      <c r="K4022" t="str">
        <f ca="1">IF(ISNA(XLOOKUP(A4022,Customers!A:A,Customers!A:A)),"Invalid FK","Valid")</f>
        <v>Valid</v>
      </c>
      <c r="L4022" t="str">
        <f ca="1">IF(ISNA(XLOOKUP(B4022,Vendors!A:A,Vendors!A:A)),"Invalid FK","Valid")</f>
        <v>Valid</v>
      </c>
      <c r="M4022" t="str">
        <f ca="1">IF(ISNA(XLOOKUP(C4022,Headcount!C:C,Headcount!C:C)),"Invalid FK","Valid")</f>
        <v>Valid</v>
      </c>
    </row>
    <row r="4023" spans="1:13">
      <c r="A4023" t="s">
        <v>9530</v>
      </c>
      <c r="B4023" s="1">
        <v>44836</v>
      </c>
      <c r="C4023">
        <v>172036.84</v>
      </c>
      <c r="D4023" t="s">
        <v>1483</v>
      </c>
      <c r="E4023" t="s">
        <v>1484</v>
      </c>
      <c r="F4023" t="s">
        <v>268</v>
      </c>
      <c r="G4023" t="s">
        <v>29</v>
      </c>
      <c r="H4023" t="s">
        <v>1149</v>
      </c>
      <c r="J4023" t="s">
        <v>9531</v>
      </c>
      <c r="K4023" t="str">
        <f ca="1">IF(ISNA(XLOOKUP(A4023,Customers!A:A,Customers!A:A)),"Invalid FK","Valid")</f>
        <v>Valid</v>
      </c>
      <c r="L4023" t="str">
        <f ca="1">IF(ISNA(XLOOKUP(B4023,Vendors!A:A,Vendors!A:A)),"Invalid FK","Valid")</f>
        <v>Valid</v>
      </c>
      <c r="M4023" t="str">
        <f ca="1">IF(ISNA(XLOOKUP(C4023,Headcount!C:C,Headcount!C:C)),"Invalid FK","Valid")</f>
        <v>Valid</v>
      </c>
    </row>
    <row r="4024" spans="1:13">
      <c r="A4024" t="s">
        <v>9532</v>
      </c>
      <c r="B4024" s="1">
        <v>44858</v>
      </c>
      <c r="C4024">
        <v>-28575.84</v>
      </c>
      <c r="D4024" t="s">
        <v>1478</v>
      </c>
      <c r="E4024" t="s">
        <v>1496</v>
      </c>
      <c r="F4024" t="s">
        <v>268</v>
      </c>
      <c r="G4024" t="s">
        <v>13</v>
      </c>
      <c r="I4024" t="s">
        <v>240</v>
      </c>
      <c r="J4024" t="s">
        <v>9533</v>
      </c>
      <c r="K4024" t="str">
        <f ca="1">IF(ISNA(XLOOKUP(A4024,Customers!A:A,Customers!A:A)),"Invalid FK","Valid")</f>
        <v>Valid</v>
      </c>
      <c r="L4024" t="str">
        <f ca="1">IF(ISNA(XLOOKUP(B4024,Vendors!A:A,Vendors!A:A)),"Invalid FK","Valid")</f>
        <v>Valid</v>
      </c>
      <c r="M4024" t="str">
        <f ca="1">IF(ISNA(XLOOKUP(C4024,Headcount!C:C,Headcount!C:C)),"Invalid FK","Valid")</f>
        <v>Valid</v>
      </c>
    </row>
    <row r="4025" spans="1:13">
      <c r="A4025" t="s">
        <v>9534</v>
      </c>
      <c r="B4025" s="1">
        <v>45224</v>
      </c>
      <c r="C4025">
        <v>-66271.199999999997</v>
      </c>
      <c r="D4025" t="s">
        <v>1478</v>
      </c>
      <c r="E4025" t="s">
        <v>7</v>
      </c>
      <c r="F4025" t="s">
        <v>264</v>
      </c>
      <c r="G4025" t="s">
        <v>13</v>
      </c>
      <c r="I4025" t="s">
        <v>215</v>
      </c>
      <c r="J4025" t="s">
        <v>9535</v>
      </c>
      <c r="K4025" t="str">
        <f ca="1">IF(ISNA(XLOOKUP(A4025,Customers!A:A,Customers!A:A)),"Invalid FK","Valid")</f>
        <v>Valid</v>
      </c>
      <c r="L4025" t="str">
        <f ca="1">IF(ISNA(XLOOKUP(B4025,Vendors!A:A,Vendors!A:A)),"Invalid FK","Valid")</f>
        <v>Valid</v>
      </c>
      <c r="M4025" t="str">
        <f ca="1">IF(ISNA(XLOOKUP(C4025,Headcount!C:C,Headcount!C:C)),"Invalid FK","Valid")</f>
        <v>Valid</v>
      </c>
    </row>
    <row r="4026" spans="1:13">
      <c r="A4026" t="s">
        <v>9536</v>
      </c>
      <c r="B4026" s="1">
        <v>45095</v>
      </c>
      <c r="C4026">
        <v>183993.66</v>
      </c>
      <c r="D4026" t="s">
        <v>1483</v>
      </c>
      <c r="E4026" t="s">
        <v>1484</v>
      </c>
      <c r="F4026" t="s">
        <v>264</v>
      </c>
      <c r="G4026" t="s">
        <v>8</v>
      </c>
      <c r="H4026" t="s">
        <v>886</v>
      </c>
      <c r="J4026" t="s">
        <v>9537</v>
      </c>
      <c r="K4026" t="str">
        <f ca="1">IF(ISNA(XLOOKUP(A4026,Customers!A:A,Customers!A:A)),"Invalid FK","Valid")</f>
        <v>Valid</v>
      </c>
      <c r="L4026" t="str">
        <f ca="1">IF(ISNA(XLOOKUP(B4026,Vendors!A:A,Vendors!A:A)),"Invalid FK","Valid")</f>
        <v>Valid</v>
      </c>
      <c r="M4026" t="str">
        <f ca="1">IF(ISNA(XLOOKUP(C4026,Headcount!C:C,Headcount!C:C)),"Invalid FK","Valid")</f>
        <v>Valid</v>
      </c>
    </row>
    <row r="4027" spans="1:13">
      <c r="A4027" t="s">
        <v>9538</v>
      </c>
      <c r="B4027" s="1">
        <v>45171</v>
      </c>
      <c r="C4027">
        <v>154596.21</v>
      </c>
      <c r="D4027" t="s">
        <v>1483</v>
      </c>
      <c r="E4027" t="s">
        <v>1484</v>
      </c>
      <c r="F4027" t="s">
        <v>271</v>
      </c>
      <c r="G4027" t="s">
        <v>13</v>
      </c>
      <c r="H4027" t="s">
        <v>1371</v>
      </c>
      <c r="J4027" t="s">
        <v>9539</v>
      </c>
      <c r="K4027" t="str">
        <f ca="1">IF(ISNA(XLOOKUP(A4027,Customers!A:A,Customers!A:A)),"Invalid FK","Valid")</f>
        <v>Valid</v>
      </c>
      <c r="L4027" t="str">
        <f ca="1">IF(ISNA(XLOOKUP(B4027,Vendors!A:A,Vendors!A:A)),"Invalid FK","Valid")</f>
        <v>Valid</v>
      </c>
      <c r="M4027" t="str">
        <f ca="1">IF(ISNA(XLOOKUP(C4027,Headcount!C:C,Headcount!C:C)),"Invalid FK","Valid")</f>
        <v>Valid</v>
      </c>
    </row>
    <row r="4028" spans="1:13">
      <c r="A4028" t="s">
        <v>9540</v>
      </c>
      <c r="B4028" s="1">
        <v>44701</v>
      </c>
      <c r="C4028">
        <v>108643.69</v>
      </c>
      <c r="D4028" t="s">
        <v>1483</v>
      </c>
      <c r="E4028" t="s">
        <v>1484</v>
      </c>
      <c r="F4028" t="s">
        <v>264</v>
      </c>
      <c r="G4028" t="s">
        <v>29</v>
      </c>
      <c r="H4028" t="s">
        <v>1159</v>
      </c>
      <c r="J4028" t="s">
        <v>9541</v>
      </c>
      <c r="K4028" t="str">
        <f ca="1">IF(ISNA(XLOOKUP(A4028,Customers!A:A,Customers!A:A)),"Invalid FK","Valid")</f>
        <v>Valid</v>
      </c>
      <c r="L4028" t="str">
        <f ca="1">IF(ISNA(XLOOKUP(B4028,Vendors!A:A,Vendors!A:A)),"Invalid FK","Valid")</f>
        <v>Valid</v>
      </c>
      <c r="M4028" t="str">
        <f ca="1">IF(ISNA(XLOOKUP(C4028,Headcount!C:C,Headcount!C:C)),"Invalid FK","Valid")</f>
        <v>Valid</v>
      </c>
    </row>
    <row r="4029" spans="1:13">
      <c r="A4029" t="s">
        <v>9542</v>
      </c>
      <c r="B4029" s="1">
        <v>45142</v>
      </c>
      <c r="C4029">
        <v>123991.65</v>
      </c>
      <c r="D4029" t="s">
        <v>1483</v>
      </c>
      <c r="E4029" t="s">
        <v>1487</v>
      </c>
      <c r="F4029" t="s">
        <v>264</v>
      </c>
      <c r="G4029" t="s">
        <v>13</v>
      </c>
      <c r="H4029" t="s">
        <v>989</v>
      </c>
      <c r="J4029" t="s">
        <v>9543</v>
      </c>
      <c r="K4029" t="str">
        <f ca="1">IF(ISNA(XLOOKUP(A4029,Customers!A:A,Customers!A:A)),"Invalid FK","Valid")</f>
        <v>Valid</v>
      </c>
      <c r="L4029" t="str">
        <f ca="1">IF(ISNA(XLOOKUP(B4029,Vendors!A:A,Vendors!A:A)),"Invalid FK","Valid")</f>
        <v>Valid</v>
      </c>
      <c r="M4029" t="str">
        <f ca="1">IF(ISNA(XLOOKUP(C4029,Headcount!C:C,Headcount!C:C)),"Invalid FK","Valid")</f>
        <v>Valid</v>
      </c>
    </row>
    <row r="4030" spans="1:13">
      <c r="A4030" t="s">
        <v>9544</v>
      </c>
      <c r="B4030" s="1">
        <v>44642</v>
      </c>
      <c r="C4030">
        <v>274336.08</v>
      </c>
      <c r="D4030" t="s">
        <v>1483</v>
      </c>
      <c r="E4030" t="s">
        <v>1487</v>
      </c>
      <c r="F4030" t="s">
        <v>271</v>
      </c>
      <c r="G4030" t="s">
        <v>17</v>
      </c>
      <c r="H4030" t="s">
        <v>1235</v>
      </c>
      <c r="J4030" t="s">
        <v>9545</v>
      </c>
      <c r="K4030" t="str">
        <f ca="1">IF(ISNA(XLOOKUP(A4030,Customers!A:A,Customers!A:A)),"Invalid FK","Valid")</f>
        <v>Valid</v>
      </c>
      <c r="L4030" t="str">
        <f ca="1">IF(ISNA(XLOOKUP(B4030,Vendors!A:A,Vendors!A:A)),"Invalid FK","Valid")</f>
        <v>Valid</v>
      </c>
      <c r="M4030" t="str">
        <f ca="1">IF(ISNA(XLOOKUP(C4030,Headcount!C:C,Headcount!C:C)),"Invalid FK","Valid")</f>
        <v>Valid</v>
      </c>
    </row>
    <row r="4031" spans="1:13">
      <c r="A4031" t="s">
        <v>9546</v>
      </c>
      <c r="B4031" s="1">
        <v>44984</v>
      </c>
      <c r="C4031">
        <v>136279.43</v>
      </c>
      <c r="D4031" t="s">
        <v>1483</v>
      </c>
      <c r="E4031" t="s">
        <v>1484</v>
      </c>
      <c r="F4031" t="s">
        <v>264</v>
      </c>
      <c r="G4031" t="s">
        <v>29</v>
      </c>
      <c r="H4031" t="s">
        <v>680</v>
      </c>
      <c r="J4031" t="s">
        <v>9547</v>
      </c>
      <c r="K4031" t="str">
        <f ca="1">IF(ISNA(XLOOKUP(A4031,Customers!A:A,Customers!A:A)),"Invalid FK","Valid")</f>
        <v>Valid</v>
      </c>
      <c r="L4031" t="str">
        <f ca="1">IF(ISNA(XLOOKUP(B4031,Vendors!A:A,Vendors!A:A)),"Invalid FK","Valid")</f>
        <v>Valid</v>
      </c>
      <c r="M4031" t="str">
        <f ca="1">IF(ISNA(XLOOKUP(C4031,Headcount!C:C,Headcount!C:C)),"Invalid FK","Valid")</f>
        <v>Valid</v>
      </c>
    </row>
    <row r="4032" spans="1:13">
      <c r="A4032" t="s">
        <v>9548</v>
      </c>
      <c r="B4032" s="1">
        <v>45081</v>
      </c>
      <c r="C4032">
        <v>-15105.01</v>
      </c>
      <c r="D4032" t="s">
        <v>1478</v>
      </c>
      <c r="E4032" t="s">
        <v>1509</v>
      </c>
      <c r="F4032" t="s">
        <v>268</v>
      </c>
      <c r="G4032" t="s">
        <v>8</v>
      </c>
      <c r="I4032" t="s">
        <v>87</v>
      </c>
      <c r="J4032" t="s">
        <v>9549</v>
      </c>
      <c r="K4032" t="str">
        <f ca="1">IF(ISNA(XLOOKUP(A4032,Customers!A:A,Customers!A:A)),"Invalid FK","Valid")</f>
        <v>Valid</v>
      </c>
      <c r="L4032" t="str">
        <f ca="1">IF(ISNA(XLOOKUP(B4032,Vendors!A:A,Vendors!A:A)),"Invalid FK","Valid")</f>
        <v>Valid</v>
      </c>
      <c r="M4032" t="str">
        <f ca="1">IF(ISNA(XLOOKUP(C4032,Headcount!C:C,Headcount!C:C)),"Invalid FK","Valid")</f>
        <v>Valid</v>
      </c>
    </row>
    <row r="4033" spans="1:13">
      <c r="A4033" t="s">
        <v>9550</v>
      </c>
      <c r="B4033" s="1">
        <v>45168</v>
      </c>
      <c r="C4033">
        <v>161140.49</v>
      </c>
      <c r="D4033" t="s">
        <v>1483</v>
      </c>
      <c r="E4033" t="s">
        <v>1487</v>
      </c>
      <c r="F4033" t="s">
        <v>271</v>
      </c>
      <c r="G4033" t="s">
        <v>29</v>
      </c>
      <c r="H4033" t="s">
        <v>963</v>
      </c>
      <c r="J4033" t="s">
        <v>9551</v>
      </c>
      <c r="K4033" t="str">
        <f ca="1">IF(ISNA(XLOOKUP(A4033,Customers!A:A,Customers!A:A)),"Invalid FK","Valid")</f>
        <v>Valid</v>
      </c>
      <c r="L4033" t="str">
        <f ca="1">IF(ISNA(XLOOKUP(B4033,Vendors!A:A,Vendors!A:A)),"Invalid FK","Valid")</f>
        <v>Valid</v>
      </c>
      <c r="M4033" t="str">
        <f ca="1">IF(ISNA(XLOOKUP(C4033,Headcount!C:C,Headcount!C:C)),"Invalid FK","Valid")</f>
        <v>Valid</v>
      </c>
    </row>
    <row r="4034" spans="1:13">
      <c r="A4034" t="s">
        <v>9552</v>
      </c>
      <c r="B4034" s="1">
        <v>45180</v>
      </c>
      <c r="C4034">
        <v>-67870.77</v>
      </c>
      <c r="D4034" t="s">
        <v>1478</v>
      </c>
      <c r="E4034" t="s">
        <v>1496</v>
      </c>
      <c r="F4034" t="s">
        <v>271</v>
      </c>
      <c r="G4034" t="s">
        <v>29</v>
      </c>
      <c r="I4034" t="s">
        <v>217</v>
      </c>
      <c r="J4034" t="s">
        <v>9553</v>
      </c>
      <c r="K4034" t="str">
        <f ca="1">IF(ISNA(XLOOKUP(A4034,Customers!A:A,Customers!A:A)),"Invalid FK","Valid")</f>
        <v>Valid</v>
      </c>
      <c r="L4034" t="str">
        <f ca="1">IF(ISNA(XLOOKUP(B4034,Vendors!A:A,Vendors!A:A)),"Invalid FK","Valid")</f>
        <v>Valid</v>
      </c>
      <c r="M4034" t="str">
        <f ca="1">IF(ISNA(XLOOKUP(C4034,Headcount!C:C,Headcount!C:C)),"Invalid FK","Valid")</f>
        <v>Valid</v>
      </c>
    </row>
    <row r="4035" spans="1:13">
      <c r="A4035" t="s">
        <v>9554</v>
      </c>
      <c r="B4035" s="1">
        <v>45150</v>
      </c>
      <c r="C4035">
        <v>-49157.58</v>
      </c>
      <c r="D4035" t="s">
        <v>1478</v>
      </c>
      <c r="E4035" t="s">
        <v>20</v>
      </c>
      <c r="F4035" t="s">
        <v>264</v>
      </c>
      <c r="G4035" t="s">
        <v>13</v>
      </c>
      <c r="I4035" t="s">
        <v>123</v>
      </c>
      <c r="J4035" t="s">
        <v>9555</v>
      </c>
      <c r="K4035" t="str">
        <f ca="1">IF(ISNA(XLOOKUP(A4035,Customers!A:A,Customers!A:A)),"Invalid FK","Valid")</f>
        <v>Valid</v>
      </c>
      <c r="L4035" t="str">
        <f ca="1">IF(ISNA(XLOOKUP(B4035,Vendors!A:A,Vendors!A:A)),"Invalid FK","Valid")</f>
        <v>Valid</v>
      </c>
      <c r="M4035" t="str">
        <f ca="1">IF(ISNA(XLOOKUP(C4035,Headcount!C:C,Headcount!C:C)),"Invalid FK","Valid")</f>
        <v>Valid</v>
      </c>
    </row>
    <row r="4036" spans="1:13">
      <c r="A4036" t="s">
        <v>9556</v>
      </c>
      <c r="B4036" s="1">
        <v>45039</v>
      </c>
      <c r="C4036">
        <v>145511.13</v>
      </c>
      <c r="D4036" t="s">
        <v>1483</v>
      </c>
      <c r="E4036" t="s">
        <v>1499</v>
      </c>
      <c r="F4036" t="s">
        <v>268</v>
      </c>
      <c r="G4036" t="s">
        <v>13</v>
      </c>
      <c r="H4036" t="s">
        <v>1133</v>
      </c>
      <c r="J4036" t="s">
        <v>9557</v>
      </c>
      <c r="K4036" t="str">
        <f ca="1">IF(ISNA(XLOOKUP(A4036,Customers!A:A,Customers!A:A)),"Invalid FK","Valid")</f>
        <v>Valid</v>
      </c>
      <c r="L4036" t="str">
        <f ca="1">IF(ISNA(XLOOKUP(B4036,Vendors!A:A,Vendors!A:A)),"Invalid FK","Valid")</f>
        <v>Valid</v>
      </c>
      <c r="M4036" t="str">
        <f ca="1">IF(ISNA(XLOOKUP(C4036,Headcount!C:C,Headcount!C:C)),"Invalid FK","Valid")</f>
        <v>Valid</v>
      </c>
    </row>
    <row r="4037" spans="1:13">
      <c r="A4037" t="s">
        <v>9558</v>
      </c>
      <c r="B4037" s="1">
        <v>45004</v>
      </c>
      <c r="C4037">
        <v>-64478.53</v>
      </c>
      <c r="D4037" t="s">
        <v>1478</v>
      </c>
      <c r="E4037" t="s">
        <v>1534</v>
      </c>
      <c r="F4037" t="s">
        <v>271</v>
      </c>
      <c r="G4037" t="s">
        <v>17</v>
      </c>
      <c r="I4037" t="s">
        <v>217</v>
      </c>
      <c r="J4037" t="s">
        <v>9559</v>
      </c>
      <c r="K4037" t="str">
        <f ca="1">IF(ISNA(XLOOKUP(A4037,Customers!A:A,Customers!A:A)),"Invalid FK","Valid")</f>
        <v>Valid</v>
      </c>
      <c r="L4037" t="str">
        <f ca="1">IF(ISNA(XLOOKUP(B4037,Vendors!A:A,Vendors!A:A)),"Invalid FK","Valid")</f>
        <v>Valid</v>
      </c>
      <c r="M4037" t="str">
        <f ca="1">IF(ISNA(XLOOKUP(C4037,Headcount!C:C,Headcount!C:C)),"Invalid FK","Valid")</f>
        <v>Valid</v>
      </c>
    </row>
    <row r="4038" spans="1:13">
      <c r="A4038" t="s">
        <v>9560</v>
      </c>
      <c r="B4038" s="1">
        <v>45201</v>
      </c>
      <c r="C4038">
        <v>-47322.04</v>
      </c>
      <c r="D4038" t="s">
        <v>1478</v>
      </c>
      <c r="E4038" t="s">
        <v>1534</v>
      </c>
      <c r="F4038" t="s">
        <v>268</v>
      </c>
      <c r="G4038" t="s">
        <v>17</v>
      </c>
      <c r="I4038" t="s">
        <v>43</v>
      </c>
      <c r="J4038" t="s">
        <v>9561</v>
      </c>
      <c r="K4038" t="str">
        <f ca="1">IF(ISNA(XLOOKUP(A4038,Customers!A:A,Customers!A:A)),"Invalid FK","Valid")</f>
        <v>Valid</v>
      </c>
      <c r="L4038" t="str">
        <f ca="1">IF(ISNA(XLOOKUP(B4038,Vendors!A:A,Vendors!A:A)),"Invalid FK","Valid")</f>
        <v>Valid</v>
      </c>
      <c r="M4038" t="str">
        <f ca="1">IF(ISNA(XLOOKUP(C4038,Headcount!C:C,Headcount!C:C)),"Invalid FK","Valid")</f>
        <v>Valid</v>
      </c>
    </row>
    <row r="4039" spans="1:13">
      <c r="A4039" t="s">
        <v>9562</v>
      </c>
      <c r="B4039" s="1">
        <v>45066</v>
      </c>
      <c r="C4039">
        <v>-10935.9</v>
      </c>
      <c r="D4039" t="s">
        <v>1478</v>
      </c>
      <c r="E4039" t="s">
        <v>1534</v>
      </c>
      <c r="F4039" t="s">
        <v>264</v>
      </c>
      <c r="G4039" t="s">
        <v>13</v>
      </c>
      <c r="I4039" t="s">
        <v>149</v>
      </c>
      <c r="J4039" t="s">
        <v>9563</v>
      </c>
      <c r="K4039" t="str">
        <f ca="1">IF(ISNA(XLOOKUP(A4039,Customers!A:A,Customers!A:A)),"Invalid FK","Valid")</f>
        <v>Valid</v>
      </c>
      <c r="L4039" t="str">
        <f ca="1">IF(ISNA(XLOOKUP(B4039,Vendors!A:A,Vendors!A:A)),"Invalid FK","Valid")</f>
        <v>Valid</v>
      </c>
      <c r="M4039" t="str">
        <f ca="1">IF(ISNA(XLOOKUP(C4039,Headcount!C:C,Headcount!C:C)),"Invalid FK","Valid")</f>
        <v>Valid</v>
      </c>
    </row>
    <row r="4040" spans="1:13">
      <c r="A4040" t="s">
        <v>9564</v>
      </c>
      <c r="B4040" s="1">
        <v>45192</v>
      </c>
      <c r="C4040">
        <v>-42975.76</v>
      </c>
      <c r="D4040" t="s">
        <v>1478</v>
      </c>
      <c r="E4040" t="s">
        <v>36</v>
      </c>
      <c r="F4040" t="s">
        <v>268</v>
      </c>
      <c r="G4040" t="s">
        <v>17</v>
      </c>
      <c r="I4040" t="s">
        <v>59</v>
      </c>
      <c r="J4040" t="s">
        <v>9565</v>
      </c>
      <c r="K4040" t="str">
        <f ca="1">IF(ISNA(XLOOKUP(A4040,Customers!A:A,Customers!A:A)),"Invalid FK","Valid")</f>
        <v>Valid</v>
      </c>
      <c r="L4040" t="str">
        <f ca="1">IF(ISNA(XLOOKUP(B4040,Vendors!A:A,Vendors!A:A)),"Invalid FK","Valid")</f>
        <v>Valid</v>
      </c>
      <c r="M4040" t="str">
        <f ca="1">IF(ISNA(XLOOKUP(C4040,Headcount!C:C,Headcount!C:C)),"Invalid FK","Valid")</f>
        <v>Valid</v>
      </c>
    </row>
    <row r="4041" spans="1:13">
      <c r="A4041" t="s">
        <v>9566</v>
      </c>
      <c r="B4041" s="1">
        <v>45069</v>
      </c>
      <c r="C4041">
        <v>-22686.86</v>
      </c>
      <c r="D4041" t="s">
        <v>1478</v>
      </c>
      <c r="E4041" t="s">
        <v>1534</v>
      </c>
      <c r="F4041" t="s">
        <v>264</v>
      </c>
      <c r="G4041" t="s">
        <v>13</v>
      </c>
      <c r="I4041" t="s">
        <v>97</v>
      </c>
      <c r="J4041" t="s">
        <v>9567</v>
      </c>
      <c r="K4041" t="str">
        <f ca="1">IF(ISNA(XLOOKUP(A4041,Customers!A:A,Customers!A:A)),"Invalid FK","Valid")</f>
        <v>Valid</v>
      </c>
      <c r="L4041" t="str">
        <f ca="1">IF(ISNA(XLOOKUP(B4041,Vendors!A:A,Vendors!A:A)),"Invalid FK","Valid")</f>
        <v>Valid</v>
      </c>
      <c r="M4041" t="str">
        <f ca="1">IF(ISNA(XLOOKUP(C4041,Headcount!C:C,Headcount!C:C)),"Invalid FK","Valid")</f>
        <v>Valid</v>
      </c>
    </row>
    <row r="4042" spans="1:13">
      <c r="A4042" t="s">
        <v>9568</v>
      </c>
      <c r="B4042" s="1">
        <v>45199</v>
      </c>
      <c r="C4042">
        <v>-28272.69</v>
      </c>
      <c r="D4042" t="s">
        <v>1478</v>
      </c>
      <c r="E4042" t="s">
        <v>20</v>
      </c>
      <c r="F4042" t="s">
        <v>268</v>
      </c>
      <c r="G4042" t="s">
        <v>8</v>
      </c>
      <c r="I4042" t="s">
        <v>199</v>
      </c>
      <c r="J4042" t="s">
        <v>9569</v>
      </c>
      <c r="K4042" t="str">
        <f ca="1">IF(ISNA(XLOOKUP(A4042,Customers!A:A,Customers!A:A)),"Invalid FK","Valid")</f>
        <v>Valid</v>
      </c>
      <c r="L4042" t="str">
        <f ca="1">IF(ISNA(XLOOKUP(B4042,Vendors!A:A,Vendors!A:A)),"Invalid FK","Valid")</f>
        <v>Valid</v>
      </c>
      <c r="M4042" t="str">
        <f ca="1">IF(ISNA(XLOOKUP(C4042,Headcount!C:C,Headcount!C:C)),"Invalid FK","Valid")</f>
        <v>Valid</v>
      </c>
    </row>
    <row r="4043" spans="1:13">
      <c r="A4043" t="s">
        <v>9570</v>
      </c>
      <c r="B4043" s="1">
        <v>45043</v>
      </c>
      <c r="C4043">
        <v>130940.07</v>
      </c>
      <c r="D4043" t="s">
        <v>1483</v>
      </c>
      <c r="E4043" t="s">
        <v>1499</v>
      </c>
      <c r="F4043" t="s">
        <v>271</v>
      </c>
      <c r="G4043" t="s">
        <v>17</v>
      </c>
      <c r="H4043" t="s">
        <v>1009</v>
      </c>
      <c r="J4043" t="s">
        <v>9571</v>
      </c>
      <c r="K4043" t="str">
        <f ca="1">IF(ISNA(XLOOKUP(A4043,Customers!A:A,Customers!A:A)),"Invalid FK","Valid")</f>
        <v>Valid</v>
      </c>
      <c r="L4043" t="str">
        <f ca="1">IF(ISNA(XLOOKUP(B4043,Vendors!A:A,Vendors!A:A)),"Invalid FK","Valid")</f>
        <v>Valid</v>
      </c>
      <c r="M4043" t="str">
        <f ca="1">IF(ISNA(XLOOKUP(C4043,Headcount!C:C,Headcount!C:C)),"Invalid FK","Valid")</f>
        <v>Valid</v>
      </c>
    </row>
    <row r="4044" spans="1:13">
      <c r="A4044" t="s">
        <v>9572</v>
      </c>
      <c r="B4044" s="1">
        <v>44935</v>
      </c>
      <c r="C4044">
        <v>130513.57</v>
      </c>
      <c r="D4044" t="s">
        <v>1483</v>
      </c>
      <c r="E4044" t="s">
        <v>1487</v>
      </c>
      <c r="F4044" t="s">
        <v>268</v>
      </c>
      <c r="G4044" t="s">
        <v>8</v>
      </c>
      <c r="H4044" t="s">
        <v>872</v>
      </c>
      <c r="J4044" t="s">
        <v>9573</v>
      </c>
      <c r="K4044" t="str">
        <f ca="1">IF(ISNA(XLOOKUP(A4044,Customers!A:A,Customers!A:A)),"Invalid FK","Valid")</f>
        <v>Valid</v>
      </c>
      <c r="L4044" t="str">
        <f ca="1">IF(ISNA(XLOOKUP(B4044,Vendors!A:A,Vendors!A:A)),"Invalid FK","Valid")</f>
        <v>Valid</v>
      </c>
      <c r="M4044" t="str">
        <f ca="1">IF(ISNA(XLOOKUP(C4044,Headcount!C:C,Headcount!C:C)),"Invalid FK","Valid")</f>
        <v>Valid</v>
      </c>
    </row>
    <row r="4045" spans="1:13">
      <c r="A4045" t="s">
        <v>9574</v>
      </c>
      <c r="B4045" s="1">
        <v>44812</v>
      </c>
      <c r="C4045">
        <v>-45613.15</v>
      </c>
      <c r="D4045" t="s">
        <v>1478</v>
      </c>
      <c r="E4045" t="s">
        <v>1496</v>
      </c>
      <c r="F4045" t="s">
        <v>264</v>
      </c>
      <c r="G4045" t="s">
        <v>8</v>
      </c>
      <c r="I4045" t="s">
        <v>65</v>
      </c>
      <c r="J4045" t="s">
        <v>9575</v>
      </c>
      <c r="K4045" t="str">
        <f ca="1">IF(ISNA(XLOOKUP(A4045,Customers!A:A,Customers!A:A)),"Invalid FK","Valid")</f>
        <v>Valid</v>
      </c>
      <c r="L4045" t="str">
        <f ca="1">IF(ISNA(XLOOKUP(B4045,Vendors!A:A,Vendors!A:A)),"Invalid FK","Valid")</f>
        <v>Valid</v>
      </c>
      <c r="M4045" t="str">
        <f ca="1">IF(ISNA(XLOOKUP(C4045,Headcount!C:C,Headcount!C:C)),"Invalid FK","Valid")</f>
        <v>Valid</v>
      </c>
    </row>
    <row r="4046" spans="1:13">
      <c r="A4046" t="s">
        <v>9576</v>
      </c>
      <c r="B4046" s="1">
        <v>45237</v>
      </c>
      <c r="C4046">
        <v>-34186.69</v>
      </c>
      <c r="D4046" t="s">
        <v>1478</v>
      </c>
      <c r="E4046" t="s">
        <v>36</v>
      </c>
      <c r="F4046" t="s">
        <v>271</v>
      </c>
      <c r="G4046" t="s">
        <v>17</v>
      </c>
      <c r="I4046" t="s">
        <v>248</v>
      </c>
      <c r="J4046" t="s">
        <v>9577</v>
      </c>
      <c r="K4046" t="str">
        <f ca="1">IF(ISNA(XLOOKUP(A4046,Customers!A:A,Customers!A:A)),"Invalid FK","Valid")</f>
        <v>Valid</v>
      </c>
      <c r="L4046" t="str">
        <f ca="1">IF(ISNA(XLOOKUP(B4046,Vendors!A:A,Vendors!A:A)),"Invalid FK","Valid")</f>
        <v>Valid</v>
      </c>
      <c r="M4046" t="str">
        <f ca="1">IF(ISNA(XLOOKUP(C4046,Headcount!C:C,Headcount!C:C)),"Invalid FK","Valid")</f>
        <v>Valid</v>
      </c>
    </row>
    <row r="4047" spans="1:13">
      <c r="A4047" t="s">
        <v>9578</v>
      </c>
      <c r="B4047" s="1">
        <v>44916</v>
      </c>
      <c r="C4047">
        <v>183080.2</v>
      </c>
      <c r="D4047" t="s">
        <v>1483</v>
      </c>
      <c r="E4047" t="s">
        <v>1487</v>
      </c>
      <c r="F4047" t="s">
        <v>271</v>
      </c>
      <c r="G4047" t="s">
        <v>13</v>
      </c>
      <c r="H4047" t="s">
        <v>1405</v>
      </c>
      <c r="J4047" t="s">
        <v>9579</v>
      </c>
      <c r="K4047" t="str">
        <f ca="1">IF(ISNA(XLOOKUP(A4047,Customers!A:A,Customers!A:A)),"Invalid FK","Valid")</f>
        <v>Valid</v>
      </c>
      <c r="L4047" t="str">
        <f ca="1">IF(ISNA(XLOOKUP(B4047,Vendors!A:A,Vendors!A:A)),"Invalid FK","Valid")</f>
        <v>Valid</v>
      </c>
      <c r="M4047" t="str">
        <f ca="1">IF(ISNA(XLOOKUP(C4047,Headcount!C:C,Headcount!C:C)),"Invalid FK","Valid")</f>
        <v>Valid</v>
      </c>
    </row>
    <row r="4048" spans="1:13">
      <c r="A4048" t="s">
        <v>9580</v>
      </c>
      <c r="B4048" s="1">
        <v>44902</v>
      </c>
      <c r="C4048">
        <v>-39352.5</v>
      </c>
      <c r="D4048" t="s">
        <v>1478</v>
      </c>
      <c r="E4048" t="s">
        <v>7</v>
      </c>
      <c r="F4048" t="s">
        <v>271</v>
      </c>
      <c r="G4048" t="s">
        <v>13</v>
      </c>
      <c r="I4048" t="s">
        <v>240</v>
      </c>
      <c r="J4048" t="s">
        <v>9581</v>
      </c>
      <c r="K4048" t="str">
        <f ca="1">IF(ISNA(XLOOKUP(A4048,Customers!A:A,Customers!A:A)),"Invalid FK","Valid")</f>
        <v>Valid</v>
      </c>
      <c r="L4048" t="str">
        <f ca="1">IF(ISNA(XLOOKUP(B4048,Vendors!A:A,Vendors!A:A)),"Invalid FK","Valid")</f>
        <v>Valid</v>
      </c>
      <c r="M4048" t="str">
        <f ca="1">IF(ISNA(XLOOKUP(C4048,Headcount!C:C,Headcount!C:C)),"Invalid FK","Valid")</f>
        <v>Valid</v>
      </c>
    </row>
    <row r="4049" spans="1:13">
      <c r="A4049" t="s">
        <v>9582</v>
      </c>
      <c r="B4049" s="1">
        <v>45094</v>
      </c>
      <c r="C4049">
        <v>180565.18</v>
      </c>
      <c r="D4049" t="s">
        <v>1483</v>
      </c>
      <c r="E4049" t="s">
        <v>1484</v>
      </c>
      <c r="F4049" t="s">
        <v>271</v>
      </c>
      <c r="G4049" t="s">
        <v>17</v>
      </c>
      <c r="H4049" t="s">
        <v>868</v>
      </c>
      <c r="J4049" t="s">
        <v>9583</v>
      </c>
      <c r="K4049" t="str">
        <f ca="1">IF(ISNA(XLOOKUP(A4049,Customers!A:A,Customers!A:A)),"Invalid FK","Valid")</f>
        <v>Valid</v>
      </c>
      <c r="L4049" t="str">
        <f ca="1">IF(ISNA(XLOOKUP(B4049,Vendors!A:A,Vendors!A:A)),"Invalid FK","Valid")</f>
        <v>Valid</v>
      </c>
      <c r="M4049" t="str">
        <f ca="1">IF(ISNA(XLOOKUP(C4049,Headcount!C:C,Headcount!C:C)),"Invalid FK","Valid")</f>
        <v>Valid</v>
      </c>
    </row>
    <row r="4050" spans="1:13">
      <c r="A4050" t="s">
        <v>9584</v>
      </c>
      <c r="B4050" s="1">
        <v>45151</v>
      </c>
      <c r="C4050">
        <v>106439.45</v>
      </c>
      <c r="D4050" t="s">
        <v>1483</v>
      </c>
      <c r="E4050" t="s">
        <v>1484</v>
      </c>
      <c r="F4050" t="s">
        <v>271</v>
      </c>
      <c r="G4050" t="s">
        <v>8</v>
      </c>
      <c r="H4050" t="s">
        <v>694</v>
      </c>
      <c r="J4050" t="s">
        <v>9585</v>
      </c>
      <c r="K4050" t="str">
        <f ca="1">IF(ISNA(XLOOKUP(A4050,Customers!A:A,Customers!A:A)),"Invalid FK","Valid")</f>
        <v>Valid</v>
      </c>
      <c r="L4050" t="str">
        <f ca="1">IF(ISNA(XLOOKUP(B4050,Vendors!A:A,Vendors!A:A)),"Invalid FK","Valid")</f>
        <v>Valid</v>
      </c>
      <c r="M4050" t="str">
        <f ca="1">IF(ISNA(XLOOKUP(C4050,Headcount!C:C,Headcount!C:C)),"Invalid FK","Valid")</f>
        <v>Valid</v>
      </c>
    </row>
    <row r="4051" spans="1:13">
      <c r="A4051" t="s">
        <v>9586</v>
      </c>
      <c r="B4051" s="1">
        <v>44907</v>
      </c>
      <c r="C4051">
        <v>-42611.92</v>
      </c>
      <c r="D4051" t="s">
        <v>1478</v>
      </c>
      <c r="E4051" t="s">
        <v>1509</v>
      </c>
      <c r="F4051" t="s">
        <v>268</v>
      </c>
      <c r="G4051" t="s">
        <v>29</v>
      </c>
      <c r="I4051" t="s">
        <v>189</v>
      </c>
      <c r="J4051" t="s">
        <v>9587</v>
      </c>
      <c r="K4051" t="str">
        <f ca="1">IF(ISNA(XLOOKUP(A4051,Customers!A:A,Customers!A:A)),"Invalid FK","Valid")</f>
        <v>Valid</v>
      </c>
      <c r="L4051" t="str">
        <f ca="1">IF(ISNA(XLOOKUP(B4051,Vendors!A:A,Vendors!A:A)),"Invalid FK","Valid")</f>
        <v>Valid</v>
      </c>
      <c r="M4051" t="str">
        <f ca="1">IF(ISNA(XLOOKUP(C4051,Headcount!C:C,Headcount!C:C)),"Invalid FK","Valid")</f>
        <v>Valid</v>
      </c>
    </row>
    <row r="4052" spans="1:13">
      <c r="A4052" t="s">
        <v>9588</v>
      </c>
      <c r="B4052" s="1">
        <v>45063</v>
      </c>
      <c r="C4052">
        <v>-36664</v>
      </c>
      <c r="D4052" t="s">
        <v>1478</v>
      </c>
      <c r="E4052" t="s">
        <v>1534</v>
      </c>
      <c r="F4052" t="s">
        <v>271</v>
      </c>
      <c r="G4052" t="s">
        <v>13</v>
      </c>
      <c r="I4052" t="s">
        <v>121</v>
      </c>
      <c r="J4052" t="s">
        <v>9589</v>
      </c>
      <c r="K4052" t="str">
        <f ca="1">IF(ISNA(XLOOKUP(A4052,Customers!A:A,Customers!A:A)),"Invalid FK","Valid")</f>
        <v>Valid</v>
      </c>
      <c r="L4052" t="str">
        <f ca="1">IF(ISNA(XLOOKUP(B4052,Vendors!A:A,Vendors!A:A)),"Invalid FK","Valid")</f>
        <v>Valid</v>
      </c>
      <c r="M4052" t="str">
        <f ca="1">IF(ISNA(XLOOKUP(C4052,Headcount!C:C,Headcount!C:C)),"Invalid FK","Valid")</f>
        <v>Valid</v>
      </c>
    </row>
    <row r="4053" spans="1:13">
      <c r="A4053" t="s">
        <v>9590</v>
      </c>
      <c r="B4053" s="1">
        <v>45216</v>
      </c>
      <c r="C4053">
        <v>273982.81</v>
      </c>
      <c r="D4053" t="s">
        <v>1483</v>
      </c>
      <c r="E4053" t="s">
        <v>1487</v>
      </c>
      <c r="F4053" t="s">
        <v>264</v>
      </c>
      <c r="G4053" t="s">
        <v>8</v>
      </c>
      <c r="H4053" t="s">
        <v>926</v>
      </c>
      <c r="J4053" t="s">
        <v>9591</v>
      </c>
      <c r="K4053" t="str">
        <f ca="1">IF(ISNA(XLOOKUP(A4053,Customers!A:A,Customers!A:A)),"Invalid FK","Valid")</f>
        <v>Valid</v>
      </c>
      <c r="L4053" t="str">
        <f ca="1">IF(ISNA(XLOOKUP(B4053,Vendors!A:A,Vendors!A:A)),"Invalid FK","Valid")</f>
        <v>Valid</v>
      </c>
      <c r="M4053" t="str">
        <f ca="1">IF(ISNA(XLOOKUP(C4053,Headcount!C:C,Headcount!C:C)),"Invalid FK","Valid")</f>
        <v>Valid</v>
      </c>
    </row>
    <row r="4054" spans="1:13">
      <c r="A4054" t="s">
        <v>9592</v>
      </c>
      <c r="B4054" s="1">
        <v>44749</v>
      </c>
      <c r="C4054">
        <v>91563.82</v>
      </c>
      <c r="D4054" t="s">
        <v>1483</v>
      </c>
      <c r="E4054" t="s">
        <v>1487</v>
      </c>
      <c r="F4054" t="s">
        <v>271</v>
      </c>
      <c r="G4054" t="s">
        <v>29</v>
      </c>
      <c r="H4054" t="s">
        <v>1103</v>
      </c>
      <c r="J4054" t="s">
        <v>9593</v>
      </c>
      <c r="K4054" t="str">
        <f ca="1">IF(ISNA(XLOOKUP(A4054,Customers!A:A,Customers!A:A)),"Invalid FK","Valid")</f>
        <v>Valid</v>
      </c>
      <c r="L4054" t="str">
        <f ca="1">IF(ISNA(XLOOKUP(B4054,Vendors!A:A,Vendors!A:A)),"Invalid FK","Valid")</f>
        <v>Valid</v>
      </c>
      <c r="M4054" t="str">
        <f ca="1">IF(ISNA(XLOOKUP(C4054,Headcount!C:C,Headcount!C:C)),"Invalid FK","Valid")</f>
        <v>Valid</v>
      </c>
    </row>
    <row r="4055" spans="1:13">
      <c r="A4055" t="s">
        <v>9594</v>
      </c>
      <c r="B4055" s="1">
        <v>45101</v>
      </c>
      <c r="C4055">
        <v>-50269.82</v>
      </c>
      <c r="D4055" t="s">
        <v>1478</v>
      </c>
      <c r="E4055" t="s">
        <v>1509</v>
      </c>
      <c r="F4055" t="s">
        <v>264</v>
      </c>
      <c r="G4055" t="s">
        <v>17</v>
      </c>
      <c r="I4055" t="s">
        <v>121</v>
      </c>
      <c r="J4055" t="s">
        <v>9595</v>
      </c>
      <c r="K4055" t="str">
        <f ca="1">IF(ISNA(XLOOKUP(A4055,Customers!A:A,Customers!A:A)),"Invalid FK","Valid")</f>
        <v>Valid</v>
      </c>
      <c r="L4055" t="str">
        <f ca="1">IF(ISNA(XLOOKUP(B4055,Vendors!A:A,Vendors!A:A)),"Invalid FK","Valid")</f>
        <v>Valid</v>
      </c>
      <c r="M4055" t="str">
        <f ca="1">IF(ISNA(XLOOKUP(C4055,Headcount!C:C,Headcount!C:C)),"Invalid FK","Valid")</f>
        <v>Valid</v>
      </c>
    </row>
    <row r="4056" spans="1:13">
      <c r="A4056" t="s">
        <v>9596</v>
      </c>
      <c r="B4056" s="1">
        <v>45076</v>
      </c>
      <c r="C4056">
        <v>-92316.12</v>
      </c>
      <c r="D4056" t="s">
        <v>1478</v>
      </c>
      <c r="E4056" t="s">
        <v>20</v>
      </c>
      <c r="F4056" t="s">
        <v>268</v>
      </c>
      <c r="G4056" t="s">
        <v>8</v>
      </c>
      <c r="I4056" t="s">
        <v>43</v>
      </c>
      <c r="J4056" t="s">
        <v>9597</v>
      </c>
      <c r="K4056" t="str">
        <f ca="1">IF(ISNA(XLOOKUP(A4056,Customers!A:A,Customers!A:A)),"Invalid FK","Valid")</f>
        <v>Valid</v>
      </c>
      <c r="L4056" t="str">
        <f ca="1">IF(ISNA(XLOOKUP(B4056,Vendors!A:A,Vendors!A:A)),"Invalid FK","Valid")</f>
        <v>Valid</v>
      </c>
      <c r="M4056" t="str">
        <f ca="1">IF(ISNA(XLOOKUP(C4056,Headcount!C:C,Headcount!C:C)),"Invalid FK","Valid")</f>
        <v>Valid</v>
      </c>
    </row>
    <row r="4057" spans="1:13">
      <c r="A4057" t="s">
        <v>9598</v>
      </c>
      <c r="B4057" s="1">
        <v>45234</v>
      </c>
      <c r="C4057">
        <v>307610.13</v>
      </c>
      <c r="D4057" t="s">
        <v>1483</v>
      </c>
      <c r="E4057" t="s">
        <v>1487</v>
      </c>
      <c r="F4057" t="s">
        <v>264</v>
      </c>
      <c r="G4057" t="s">
        <v>13</v>
      </c>
      <c r="H4057" t="s">
        <v>959</v>
      </c>
      <c r="J4057" t="s">
        <v>9599</v>
      </c>
      <c r="K4057" t="str">
        <f ca="1">IF(ISNA(XLOOKUP(A4057,Customers!A:A,Customers!A:A)),"Invalid FK","Valid")</f>
        <v>Valid</v>
      </c>
      <c r="L4057" t="str">
        <f ca="1">IF(ISNA(XLOOKUP(B4057,Vendors!A:A,Vendors!A:A)),"Invalid FK","Valid")</f>
        <v>Valid</v>
      </c>
      <c r="M4057" t="str">
        <f ca="1">IF(ISNA(XLOOKUP(C4057,Headcount!C:C,Headcount!C:C)),"Invalid FK","Valid")</f>
        <v>Valid</v>
      </c>
    </row>
    <row r="4058" spans="1:13">
      <c r="A4058" t="s">
        <v>9600</v>
      </c>
      <c r="B4058" s="1">
        <v>44757</v>
      </c>
      <c r="C4058">
        <v>164900.67000000001</v>
      </c>
      <c r="D4058" t="s">
        <v>1483</v>
      </c>
      <c r="E4058" t="s">
        <v>1484</v>
      </c>
      <c r="F4058" t="s">
        <v>264</v>
      </c>
      <c r="G4058" t="s">
        <v>8</v>
      </c>
      <c r="H4058" t="s">
        <v>916</v>
      </c>
      <c r="J4058" t="s">
        <v>9601</v>
      </c>
      <c r="K4058" t="str">
        <f ca="1">IF(ISNA(XLOOKUP(A4058,Customers!A:A,Customers!A:A)),"Invalid FK","Valid")</f>
        <v>Valid</v>
      </c>
      <c r="L4058" t="str">
        <f ca="1">IF(ISNA(XLOOKUP(B4058,Vendors!A:A,Vendors!A:A)),"Invalid FK","Valid")</f>
        <v>Valid</v>
      </c>
      <c r="M4058" t="str">
        <f ca="1">IF(ISNA(XLOOKUP(C4058,Headcount!C:C,Headcount!C:C)),"Invalid FK","Valid")</f>
        <v>Valid</v>
      </c>
    </row>
    <row r="4059" spans="1:13">
      <c r="A4059" t="s">
        <v>9602</v>
      </c>
      <c r="B4059" s="1">
        <v>44611</v>
      </c>
      <c r="C4059">
        <v>-39145.230000000003</v>
      </c>
      <c r="D4059" t="s">
        <v>1478</v>
      </c>
      <c r="E4059" t="s">
        <v>36</v>
      </c>
      <c r="F4059" t="s">
        <v>268</v>
      </c>
      <c r="G4059" t="s">
        <v>17</v>
      </c>
      <c r="I4059" t="s">
        <v>195</v>
      </c>
      <c r="J4059" t="s">
        <v>9603</v>
      </c>
      <c r="K4059" t="str">
        <f ca="1">IF(ISNA(XLOOKUP(A4059,Customers!A:A,Customers!A:A)),"Invalid FK","Valid")</f>
        <v>Valid</v>
      </c>
      <c r="L4059" t="str">
        <f ca="1">IF(ISNA(XLOOKUP(B4059,Vendors!A:A,Vendors!A:A)),"Invalid FK","Valid")</f>
        <v>Valid</v>
      </c>
      <c r="M4059" t="str">
        <f ca="1">IF(ISNA(XLOOKUP(C4059,Headcount!C:C,Headcount!C:C)),"Invalid FK","Valid")</f>
        <v>Valid</v>
      </c>
    </row>
    <row r="4060" spans="1:13">
      <c r="A4060" t="s">
        <v>9604</v>
      </c>
      <c r="B4060" s="1">
        <v>44764</v>
      </c>
      <c r="C4060">
        <v>-66254.740000000005</v>
      </c>
      <c r="D4060" t="s">
        <v>1478</v>
      </c>
      <c r="E4060" t="s">
        <v>1509</v>
      </c>
      <c r="F4060" t="s">
        <v>271</v>
      </c>
      <c r="G4060" t="s">
        <v>29</v>
      </c>
      <c r="I4060" t="s">
        <v>169</v>
      </c>
      <c r="J4060" t="s">
        <v>9605</v>
      </c>
      <c r="K4060" t="str">
        <f ca="1">IF(ISNA(XLOOKUP(A4060,Customers!A:A,Customers!A:A)),"Invalid FK","Valid")</f>
        <v>Valid</v>
      </c>
      <c r="L4060" t="str">
        <f ca="1">IF(ISNA(XLOOKUP(B4060,Vendors!A:A,Vendors!A:A)),"Invalid FK","Valid")</f>
        <v>Valid</v>
      </c>
      <c r="M4060" t="str">
        <f ca="1">IF(ISNA(XLOOKUP(C4060,Headcount!C:C,Headcount!C:C)),"Invalid FK","Valid")</f>
        <v>Valid</v>
      </c>
    </row>
    <row r="4061" spans="1:13">
      <c r="A4061" t="s">
        <v>9606</v>
      </c>
      <c r="B4061" s="1">
        <v>45172</v>
      </c>
      <c r="C4061">
        <v>-48993.599999999999</v>
      </c>
      <c r="D4061" t="s">
        <v>1478</v>
      </c>
      <c r="E4061" t="s">
        <v>20</v>
      </c>
      <c r="F4061" t="s">
        <v>264</v>
      </c>
      <c r="G4061" t="s">
        <v>8</v>
      </c>
      <c r="I4061" t="s">
        <v>173</v>
      </c>
      <c r="J4061" t="s">
        <v>9607</v>
      </c>
      <c r="K4061" t="str">
        <f ca="1">IF(ISNA(XLOOKUP(A4061,Customers!A:A,Customers!A:A)),"Invalid FK","Valid")</f>
        <v>Valid</v>
      </c>
      <c r="L4061" t="str">
        <f ca="1">IF(ISNA(XLOOKUP(B4061,Vendors!A:A,Vendors!A:A)),"Invalid FK","Valid")</f>
        <v>Valid</v>
      </c>
      <c r="M4061" t="str">
        <f ca="1">IF(ISNA(XLOOKUP(C4061,Headcount!C:C,Headcount!C:C)),"Invalid FK","Valid")</f>
        <v>Valid</v>
      </c>
    </row>
    <row r="4062" spans="1:13">
      <c r="A4062" t="s">
        <v>9608</v>
      </c>
      <c r="B4062" s="1">
        <v>44909</v>
      </c>
      <c r="C4062">
        <v>-20868.57</v>
      </c>
      <c r="D4062" t="s">
        <v>1478</v>
      </c>
      <c r="E4062" t="s">
        <v>20</v>
      </c>
      <c r="F4062" t="s">
        <v>264</v>
      </c>
      <c r="G4062" t="s">
        <v>8</v>
      </c>
      <c r="I4062" t="s">
        <v>123</v>
      </c>
      <c r="J4062" t="s">
        <v>9609</v>
      </c>
      <c r="K4062" t="str">
        <f ca="1">IF(ISNA(XLOOKUP(A4062,Customers!A:A,Customers!A:A)),"Invalid FK","Valid")</f>
        <v>Valid</v>
      </c>
      <c r="L4062" t="str">
        <f ca="1">IF(ISNA(XLOOKUP(B4062,Vendors!A:A,Vendors!A:A)),"Invalid FK","Valid")</f>
        <v>Valid</v>
      </c>
      <c r="M4062" t="str">
        <f ca="1">IF(ISNA(XLOOKUP(C4062,Headcount!C:C,Headcount!C:C)),"Invalid FK","Valid")</f>
        <v>Valid</v>
      </c>
    </row>
    <row r="4063" spans="1:13">
      <c r="A4063" t="s">
        <v>9610</v>
      </c>
      <c r="B4063" s="1">
        <v>45100</v>
      </c>
      <c r="C4063">
        <v>129088.86</v>
      </c>
      <c r="D4063" t="s">
        <v>1483</v>
      </c>
      <c r="E4063" t="s">
        <v>1499</v>
      </c>
      <c r="F4063" t="s">
        <v>268</v>
      </c>
      <c r="G4063" t="s">
        <v>13</v>
      </c>
      <c r="H4063" t="s">
        <v>993</v>
      </c>
      <c r="J4063" t="s">
        <v>9611</v>
      </c>
      <c r="K4063" t="str">
        <f ca="1">IF(ISNA(XLOOKUP(A4063,Customers!A:A,Customers!A:A)),"Invalid FK","Valid")</f>
        <v>Valid</v>
      </c>
      <c r="L4063" t="str">
        <f ca="1">IF(ISNA(XLOOKUP(B4063,Vendors!A:A,Vendors!A:A)),"Invalid FK","Valid")</f>
        <v>Valid</v>
      </c>
      <c r="M4063" t="str">
        <f ca="1">IF(ISNA(XLOOKUP(C4063,Headcount!C:C,Headcount!C:C)),"Invalid FK","Valid")</f>
        <v>Valid</v>
      </c>
    </row>
    <row r="4064" spans="1:13">
      <c r="A4064" t="s">
        <v>9612</v>
      </c>
      <c r="B4064" s="1">
        <v>44986</v>
      </c>
      <c r="C4064">
        <v>140464.07999999999</v>
      </c>
      <c r="D4064" t="s">
        <v>1483</v>
      </c>
      <c r="E4064" t="s">
        <v>1499</v>
      </c>
      <c r="F4064" t="s">
        <v>268</v>
      </c>
      <c r="G4064" t="s">
        <v>29</v>
      </c>
      <c r="H4064" t="s">
        <v>792</v>
      </c>
      <c r="J4064" t="s">
        <v>9613</v>
      </c>
      <c r="K4064" t="str">
        <f ca="1">IF(ISNA(XLOOKUP(A4064,Customers!A:A,Customers!A:A)),"Invalid FK","Valid")</f>
        <v>Valid</v>
      </c>
      <c r="L4064" t="str">
        <f ca="1">IF(ISNA(XLOOKUP(B4064,Vendors!A:A,Vendors!A:A)),"Invalid FK","Valid")</f>
        <v>Valid</v>
      </c>
      <c r="M4064" t="str">
        <f ca="1">IF(ISNA(XLOOKUP(C4064,Headcount!C:C,Headcount!C:C)),"Invalid FK","Valid")</f>
        <v>Valid</v>
      </c>
    </row>
    <row r="4065" spans="1:13">
      <c r="A4065" t="s">
        <v>9614</v>
      </c>
      <c r="B4065" s="1">
        <v>45082</v>
      </c>
      <c r="C4065">
        <v>29262.63</v>
      </c>
      <c r="D4065" t="s">
        <v>1924</v>
      </c>
      <c r="E4065" t="s">
        <v>1924</v>
      </c>
      <c r="F4065" t="s">
        <v>271</v>
      </c>
      <c r="G4065" t="s">
        <v>17</v>
      </c>
      <c r="J4065" t="s">
        <v>9615</v>
      </c>
      <c r="K4065" t="str">
        <f ca="1">IF(ISNA(XLOOKUP(A4065,Customers!A:A,Customers!A:A)),"Invalid FK","Valid")</f>
        <v>Valid</v>
      </c>
      <c r="L4065" t="str">
        <f ca="1">IF(ISNA(XLOOKUP(B4065,Vendors!A:A,Vendors!A:A)),"Invalid FK","Valid")</f>
        <v>Valid</v>
      </c>
      <c r="M4065" t="str">
        <f ca="1">IF(ISNA(XLOOKUP(C4065,Headcount!C:C,Headcount!C:C)),"Invalid FK","Valid")</f>
        <v>Valid</v>
      </c>
    </row>
    <row r="4066" spans="1:13">
      <c r="A4066" t="s">
        <v>9616</v>
      </c>
      <c r="B4066" s="1">
        <v>45005</v>
      </c>
      <c r="C4066">
        <v>-51060.13</v>
      </c>
      <c r="D4066" t="s">
        <v>1478</v>
      </c>
      <c r="E4066" t="s">
        <v>1534</v>
      </c>
      <c r="F4066" t="s">
        <v>268</v>
      </c>
      <c r="G4066" t="s">
        <v>17</v>
      </c>
      <c r="I4066" t="s">
        <v>77</v>
      </c>
      <c r="J4066" t="s">
        <v>9617</v>
      </c>
      <c r="K4066" t="str">
        <f ca="1">IF(ISNA(XLOOKUP(A4066,Customers!A:A,Customers!A:A)),"Invalid FK","Valid")</f>
        <v>Valid</v>
      </c>
      <c r="L4066" t="str">
        <f ca="1">IF(ISNA(XLOOKUP(B4066,Vendors!A:A,Vendors!A:A)),"Invalid FK","Valid")</f>
        <v>Valid</v>
      </c>
      <c r="M4066" t="str">
        <f ca="1">IF(ISNA(XLOOKUP(C4066,Headcount!C:C,Headcount!C:C)),"Invalid FK","Valid")</f>
        <v>Valid</v>
      </c>
    </row>
    <row r="4067" spans="1:13">
      <c r="A4067" t="s">
        <v>9618</v>
      </c>
      <c r="B4067" s="1">
        <v>45165</v>
      </c>
      <c r="C4067">
        <v>112326.9</v>
      </c>
      <c r="D4067" t="s">
        <v>1483</v>
      </c>
      <c r="E4067" t="s">
        <v>1487</v>
      </c>
      <c r="F4067" t="s">
        <v>264</v>
      </c>
      <c r="G4067" t="s">
        <v>29</v>
      </c>
      <c r="H4067" t="s">
        <v>1385</v>
      </c>
      <c r="J4067" t="s">
        <v>9619</v>
      </c>
      <c r="K4067" t="str">
        <f ca="1">IF(ISNA(XLOOKUP(A4067,Customers!A:A,Customers!A:A)),"Invalid FK","Valid")</f>
        <v>Valid</v>
      </c>
      <c r="L4067" t="str">
        <f ca="1">IF(ISNA(XLOOKUP(B4067,Vendors!A:A,Vendors!A:A)),"Invalid FK","Valid")</f>
        <v>Valid</v>
      </c>
      <c r="M4067" t="str">
        <f ca="1">IF(ISNA(XLOOKUP(C4067,Headcount!C:C,Headcount!C:C)),"Invalid FK","Valid")</f>
        <v>Valid</v>
      </c>
    </row>
    <row r="4068" spans="1:13">
      <c r="A4068" t="s">
        <v>9620</v>
      </c>
      <c r="B4068" s="1">
        <v>44848</v>
      </c>
      <c r="C4068">
        <v>187457.4</v>
      </c>
      <c r="D4068" t="s">
        <v>1483</v>
      </c>
      <c r="E4068" t="s">
        <v>1487</v>
      </c>
      <c r="F4068" t="s">
        <v>264</v>
      </c>
      <c r="G4068" t="s">
        <v>17</v>
      </c>
      <c r="H4068" t="s">
        <v>892</v>
      </c>
      <c r="J4068" t="s">
        <v>9621</v>
      </c>
      <c r="K4068" t="str">
        <f ca="1">IF(ISNA(XLOOKUP(A4068,Customers!A:A,Customers!A:A)),"Invalid FK","Valid")</f>
        <v>Valid</v>
      </c>
      <c r="L4068" t="str">
        <f ca="1">IF(ISNA(XLOOKUP(B4068,Vendors!A:A,Vendors!A:A)),"Invalid FK","Valid")</f>
        <v>Valid</v>
      </c>
      <c r="M4068" t="str">
        <f ca="1">IF(ISNA(XLOOKUP(C4068,Headcount!C:C,Headcount!C:C)),"Invalid FK","Valid")</f>
        <v>Valid</v>
      </c>
    </row>
    <row r="4069" spans="1:13">
      <c r="A4069" t="s">
        <v>9622</v>
      </c>
      <c r="B4069" s="1">
        <v>44630</v>
      </c>
      <c r="C4069">
        <v>136018.14000000001</v>
      </c>
      <c r="D4069" t="s">
        <v>1483</v>
      </c>
      <c r="E4069" t="s">
        <v>1484</v>
      </c>
      <c r="F4069" t="s">
        <v>264</v>
      </c>
      <c r="G4069" t="s">
        <v>17</v>
      </c>
      <c r="H4069" t="s">
        <v>1139</v>
      </c>
      <c r="J4069" t="s">
        <v>9623</v>
      </c>
      <c r="K4069" t="str">
        <f ca="1">IF(ISNA(XLOOKUP(A4069,Customers!A:A,Customers!A:A)),"Invalid FK","Valid")</f>
        <v>Valid</v>
      </c>
      <c r="L4069" t="str">
        <f ca="1">IF(ISNA(XLOOKUP(B4069,Vendors!A:A,Vendors!A:A)),"Invalid FK","Valid")</f>
        <v>Valid</v>
      </c>
      <c r="M4069" t="str">
        <f ca="1">IF(ISNA(XLOOKUP(C4069,Headcount!C:C,Headcount!C:C)),"Invalid FK","Valid")</f>
        <v>Valid</v>
      </c>
    </row>
    <row r="4070" spans="1:13">
      <c r="A4070" t="s">
        <v>9624</v>
      </c>
      <c r="B4070" s="1">
        <v>45043</v>
      </c>
      <c r="C4070">
        <v>-33592.51</v>
      </c>
      <c r="D4070" t="s">
        <v>1478</v>
      </c>
      <c r="E4070" t="s">
        <v>36</v>
      </c>
      <c r="F4070" t="s">
        <v>264</v>
      </c>
      <c r="G4070" t="s">
        <v>8</v>
      </c>
      <c r="I4070" t="s">
        <v>111</v>
      </c>
      <c r="J4070" t="s">
        <v>9625</v>
      </c>
      <c r="K4070" t="str">
        <f ca="1">IF(ISNA(XLOOKUP(A4070,Customers!A:A,Customers!A:A)),"Invalid FK","Valid")</f>
        <v>Valid</v>
      </c>
      <c r="L4070" t="str">
        <f ca="1">IF(ISNA(XLOOKUP(B4070,Vendors!A:A,Vendors!A:A)),"Invalid FK","Valid")</f>
        <v>Valid</v>
      </c>
      <c r="M4070" t="str">
        <f ca="1">IF(ISNA(XLOOKUP(C4070,Headcount!C:C,Headcount!C:C)),"Invalid FK","Valid")</f>
        <v>Valid</v>
      </c>
    </row>
    <row r="4071" spans="1:13">
      <c r="A4071" t="s">
        <v>9626</v>
      </c>
      <c r="B4071" s="1">
        <v>44951</v>
      </c>
      <c r="C4071">
        <v>-52225.98</v>
      </c>
      <c r="D4071" t="s">
        <v>1478</v>
      </c>
      <c r="E4071" t="s">
        <v>20</v>
      </c>
      <c r="F4071" t="s">
        <v>264</v>
      </c>
      <c r="G4071" t="s">
        <v>8</v>
      </c>
      <c r="I4071" t="s">
        <v>25</v>
      </c>
      <c r="J4071" t="s">
        <v>9627</v>
      </c>
      <c r="K4071" t="str">
        <f ca="1">IF(ISNA(XLOOKUP(A4071,Customers!A:A,Customers!A:A)),"Invalid FK","Valid")</f>
        <v>Valid</v>
      </c>
      <c r="L4071" t="str">
        <f ca="1">IF(ISNA(XLOOKUP(B4071,Vendors!A:A,Vendors!A:A)),"Invalid FK","Valid")</f>
        <v>Valid</v>
      </c>
      <c r="M4071" t="str">
        <f ca="1">IF(ISNA(XLOOKUP(C4071,Headcount!C:C,Headcount!C:C)),"Invalid FK","Valid")</f>
        <v>Valid</v>
      </c>
    </row>
    <row r="4072" spans="1:13">
      <c r="A4072" t="s">
        <v>9628</v>
      </c>
      <c r="B4072" s="1">
        <v>45028</v>
      </c>
      <c r="C4072">
        <v>96323.47</v>
      </c>
      <c r="D4072" t="s">
        <v>1483</v>
      </c>
      <c r="E4072" t="s">
        <v>1484</v>
      </c>
      <c r="F4072" t="s">
        <v>264</v>
      </c>
      <c r="G4072" t="s">
        <v>29</v>
      </c>
      <c r="H4072" t="s">
        <v>912</v>
      </c>
      <c r="J4072" t="s">
        <v>9629</v>
      </c>
      <c r="K4072" t="str">
        <f ca="1">IF(ISNA(XLOOKUP(A4072,Customers!A:A,Customers!A:A)),"Invalid FK","Valid")</f>
        <v>Valid</v>
      </c>
      <c r="L4072" t="str">
        <f ca="1">IF(ISNA(XLOOKUP(B4072,Vendors!A:A,Vendors!A:A)),"Invalid FK","Valid")</f>
        <v>Valid</v>
      </c>
      <c r="M4072" t="str">
        <f ca="1">IF(ISNA(XLOOKUP(C4072,Headcount!C:C,Headcount!C:C)),"Invalid FK","Valid")</f>
        <v>Valid</v>
      </c>
    </row>
    <row r="4073" spans="1:13">
      <c r="A4073" t="s">
        <v>9630</v>
      </c>
      <c r="B4073" s="1">
        <v>45141</v>
      </c>
      <c r="C4073">
        <v>-12295.9</v>
      </c>
      <c r="D4073" t="s">
        <v>1478</v>
      </c>
      <c r="E4073" t="s">
        <v>1496</v>
      </c>
      <c r="F4073" t="s">
        <v>264</v>
      </c>
      <c r="G4073" t="s">
        <v>13</v>
      </c>
      <c r="I4073" t="s">
        <v>181</v>
      </c>
      <c r="J4073" t="s">
        <v>9631</v>
      </c>
      <c r="K4073" t="str">
        <f ca="1">IF(ISNA(XLOOKUP(A4073,Customers!A:A,Customers!A:A)),"Invalid FK","Valid")</f>
        <v>Valid</v>
      </c>
      <c r="L4073" t="str">
        <f ca="1">IF(ISNA(XLOOKUP(B4073,Vendors!A:A,Vendors!A:A)),"Invalid FK","Valid")</f>
        <v>Valid</v>
      </c>
      <c r="M4073" t="str">
        <f ca="1">IF(ISNA(XLOOKUP(C4073,Headcount!C:C,Headcount!C:C)),"Invalid FK","Valid")</f>
        <v>Valid</v>
      </c>
    </row>
    <row r="4074" spans="1:13">
      <c r="A4074" t="s">
        <v>9632</v>
      </c>
      <c r="B4074" s="1">
        <v>45233</v>
      </c>
      <c r="C4074">
        <v>145161.39000000001</v>
      </c>
      <c r="D4074" t="s">
        <v>1483</v>
      </c>
      <c r="E4074" t="s">
        <v>1487</v>
      </c>
      <c r="F4074" t="s">
        <v>264</v>
      </c>
      <c r="G4074" t="s">
        <v>8</v>
      </c>
      <c r="H4074" t="s">
        <v>786</v>
      </c>
      <c r="J4074" t="s">
        <v>9633</v>
      </c>
      <c r="K4074" t="str">
        <f ca="1">IF(ISNA(XLOOKUP(A4074,Customers!A:A,Customers!A:A)),"Invalid FK","Valid")</f>
        <v>Valid</v>
      </c>
      <c r="L4074" t="str">
        <f ca="1">IF(ISNA(XLOOKUP(B4074,Vendors!A:A,Vendors!A:A)),"Invalid FK","Valid")</f>
        <v>Valid</v>
      </c>
      <c r="M4074" t="str">
        <f ca="1">IF(ISNA(XLOOKUP(C4074,Headcount!C:C,Headcount!C:C)),"Invalid FK","Valid")</f>
        <v>Valid</v>
      </c>
    </row>
    <row r="4075" spans="1:13">
      <c r="A4075" t="s">
        <v>9634</v>
      </c>
      <c r="B4075" s="1">
        <v>45190</v>
      </c>
      <c r="C4075">
        <v>-22800.67</v>
      </c>
      <c r="D4075" t="s">
        <v>1478</v>
      </c>
      <c r="E4075" t="s">
        <v>20</v>
      </c>
      <c r="F4075" t="s">
        <v>268</v>
      </c>
      <c r="G4075" t="s">
        <v>13</v>
      </c>
      <c r="I4075" t="s">
        <v>221</v>
      </c>
      <c r="J4075" t="s">
        <v>9635</v>
      </c>
      <c r="K4075" t="str">
        <f ca="1">IF(ISNA(XLOOKUP(A4075,Customers!A:A,Customers!A:A)),"Invalid FK","Valid")</f>
        <v>Valid</v>
      </c>
      <c r="L4075" t="str">
        <f ca="1">IF(ISNA(XLOOKUP(B4075,Vendors!A:A,Vendors!A:A)),"Invalid FK","Valid")</f>
        <v>Valid</v>
      </c>
      <c r="M4075" t="str">
        <f ca="1">IF(ISNA(XLOOKUP(C4075,Headcount!C:C,Headcount!C:C)),"Invalid FK","Valid")</f>
        <v>Valid</v>
      </c>
    </row>
    <row r="4076" spans="1:13">
      <c r="A4076" t="s">
        <v>9636</v>
      </c>
      <c r="B4076" s="1">
        <v>44636</v>
      </c>
      <c r="C4076">
        <v>-24656.02</v>
      </c>
      <c r="D4076" t="s">
        <v>1478</v>
      </c>
      <c r="E4076" t="s">
        <v>1534</v>
      </c>
      <c r="F4076" t="s">
        <v>271</v>
      </c>
      <c r="G4076" t="s">
        <v>13</v>
      </c>
      <c r="I4076" t="s">
        <v>193</v>
      </c>
      <c r="J4076" t="s">
        <v>9637</v>
      </c>
      <c r="K4076" t="str">
        <f ca="1">IF(ISNA(XLOOKUP(A4076,Customers!A:A,Customers!A:A)),"Invalid FK","Valid")</f>
        <v>Valid</v>
      </c>
      <c r="L4076" t="str">
        <f ca="1">IF(ISNA(XLOOKUP(B4076,Vendors!A:A,Vendors!A:A)),"Invalid FK","Valid")</f>
        <v>Valid</v>
      </c>
      <c r="M4076" t="str">
        <f ca="1">IF(ISNA(XLOOKUP(C4076,Headcount!C:C,Headcount!C:C)),"Invalid FK","Valid")</f>
        <v>Valid</v>
      </c>
    </row>
    <row r="4077" spans="1:13">
      <c r="A4077" t="s">
        <v>9638</v>
      </c>
      <c r="B4077" s="1">
        <v>44952</v>
      </c>
      <c r="C4077">
        <v>143660.04999999999</v>
      </c>
      <c r="D4077" t="s">
        <v>1483</v>
      </c>
      <c r="E4077" t="s">
        <v>1499</v>
      </c>
      <c r="F4077" t="s">
        <v>268</v>
      </c>
      <c r="G4077" t="s">
        <v>17</v>
      </c>
      <c r="H4077" t="s">
        <v>712</v>
      </c>
      <c r="J4077" t="s">
        <v>9639</v>
      </c>
      <c r="K4077" t="str">
        <f ca="1">IF(ISNA(XLOOKUP(A4077,Customers!A:A,Customers!A:A)),"Invalid FK","Valid")</f>
        <v>Valid</v>
      </c>
      <c r="L4077" t="str">
        <f ca="1">IF(ISNA(XLOOKUP(B4077,Vendors!A:A,Vendors!A:A)),"Invalid FK","Valid")</f>
        <v>Valid</v>
      </c>
      <c r="M4077" t="str">
        <f ca="1">IF(ISNA(XLOOKUP(C4077,Headcount!C:C,Headcount!C:C)),"Invalid FK","Valid")</f>
        <v>Valid</v>
      </c>
    </row>
    <row r="4078" spans="1:13">
      <c r="A4078" t="s">
        <v>9640</v>
      </c>
      <c r="B4078" s="1">
        <v>44889</v>
      </c>
      <c r="C4078">
        <v>209265.74</v>
      </c>
      <c r="D4078" t="s">
        <v>1483</v>
      </c>
      <c r="E4078" t="s">
        <v>1487</v>
      </c>
      <c r="F4078" t="s">
        <v>264</v>
      </c>
      <c r="G4078" t="s">
        <v>8</v>
      </c>
      <c r="H4078" t="s">
        <v>967</v>
      </c>
      <c r="J4078" t="s">
        <v>9641</v>
      </c>
      <c r="K4078" t="str">
        <f ca="1">IF(ISNA(XLOOKUP(A4078,Customers!A:A,Customers!A:A)),"Invalid FK","Valid")</f>
        <v>Valid</v>
      </c>
      <c r="L4078" t="str">
        <f ca="1">IF(ISNA(XLOOKUP(B4078,Vendors!A:A,Vendors!A:A)),"Invalid FK","Valid")</f>
        <v>Valid</v>
      </c>
      <c r="M4078" t="str">
        <f ca="1">IF(ISNA(XLOOKUP(C4078,Headcount!C:C,Headcount!C:C)),"Invalid FK","Valid")</f>
        <v>Valid</v>
      </c>
    </row>
    <row r="4079" spans="1:13">
      <c r="A4079" t="s">
        <v>9642</v>
      </c>
      <c r="B4079" s="1">
        <v>45234</v>
      </c>
      <c r="C4079">
        <v>239522.55</v>
      </c>
      <c r="D4079" t="s">
        <v>1483</v>
      </c>
      <c r="E4079" t="s">
        <v>1487</v>
      </c>
      <c r="F4079" t="s">
        <v>264</v>
      </c>
      <c r="G4079" t="s">
        <v>17</v>
      </c>
      <c r="H4079" t="s">
        <v>694</v>
      </c>
      <c r="J4079" t="s">
        <v>9643</v>
      </c>
      <c r="K4079" t="str">
        <f ca="1">IF(ISNA(XLOOKUP(A4079,Customers!A:A,Customers!A:A)),"Invalid FK","Valid")</f>
        <v>Valid</v>
      </c>
      <c r="L4079" t="str">
        <f ca="1">IF(ISNA(XLOOKUP(B4079,Vendors!A:A,Vendors!A:A)),"Invalid FK","Valid")</f>
        <v>Valid</v>
      </c>
      <c r="M4079" t="str">
        <f ca="1">IF(ISNA(XLOOKUP(C4079,Headcount!C:C,Headcount!C:C)),"Invalid FK","Valid")</f>
        <v>Valid</v>
      </c>
    </row>
    <row r="4080" spans="1:13">
      <c r="A4080" t="s">
        <v>9644</v>
      </c>
      <c r="B4080" s="1">
        <v>45269</v>
      </c>
      <c r="C4080">
        <v>180322.29</v>
      </c>
      <c r="D4080" t="s">
        <v>1483</v>
      </c>
      <c r="E4080" t="s">
        <v>1499</v>
      </c>
      <c r="F4080" t="s">
        <v>264</v>
      </c>
      <c r="G4080" t="s">
        <v>29</v>
      </c>
      <c r="H4080" t="s">
        <v>700</v>
      </c>
      <c r="J4080" t="s">
        <v>9645</v>
      </c>
      <c r="K4080" t="str">
        <f ca="1">IF(ISNA(XLOOKUP(A4080,Customers!A:A,Customers!A:A)),"Invalid FK","Valid")</f>
        <v>Valid</v>
      </c>
      <c r="L4080" t="str">
        <f ca="1">IF(ISNA(XLOOKUP(B4080,Vendors!A:A,Vendors!A:A)),"Invalid FK","Valid")</f>
        <v>Valid</v>
      </c>
      <c r="M4080" t="str">
        <f ca="1">IF(ISNA(XLOOKUP(C4080,Headcount!C:C,Headcount!C:C)),"Invalid FK","Valid")</f>
        <v>Valid</v>
      </c>
    </row>
    <row r="4081" spans="1:13">
      <c r="A4081" t="s">
        <v>9646</v>
      </c>
      <c r="B4081" s="1">
        <v>44832</v>
      </c>
      <c r="C4081">
        <v>28690.720000000001</v>
      </c>
      <c r="D4081" t="s">
        <v>1924</v>
      </c>
      <c r="E4081" t="s">
        <v>1924</v>
      </c>
      <c r="F4081" t="s">
        <v>271</v>
      </c>
      <c r="G4081" t="s">
        <v>8</v>
      </c>
      <c r="J4081" t="s">
        <v>9647</v>
      </c>
      <c r="K4081" t="str">
        <f ca="1">IF(ISNA(XLOOKUP(A4081,Customers!A:A,Customers!A:A)),"Invalid FK","Valid")</f>
        <v>Valid</v>
      </c>
      <c r="L4081" t="str">
        <f ca="1">IF(ISNA(XLOOKUP(B4081,Vendors!A:A,Vendors!A:A)),"Invalid FK","Valid")</f>
        <v>Valid</v>
      </c>
      <c r="M4081" t="str">
        <f ca="1">IF(ISNA(XLOOKUP(C4081,Headcount!C:C,Headcount!C:C)),"Invalid FK","Valid")</f>
        <v>Valid</v>
      </c>
    </row>
    <row r="4082" spans="1:13">
      <c r="A4082" t="s">
        <v>9648</v>
      </c>
      <c r="B4082" s="1">
        <v>44755</v>
      </c>
      <c r="C4082">
        <v>176029.89</v>
      </c>
      <c r="D4082" t="s">
        <v>1483</v>
      </c>
      <c r="E4082" t="s">
        <v>1499</v>
      </c>
      <c r="F4082" t="s">
        <v>268</v>
      </c>
      <c r="G4082" t="s">
        <v>8</v>
      </c>
      <c r="H4082" t="s">
        <v>1085</v>
      </c>
      <c r="J4082" t="s">
        <v>9649</v>
      </c>
      <c r="K4082" t="str">
        <f ca="1">IF(ISNA(XLOOKUP(A4082,Customers!A:A,Customers!A:A)),"Invalid FK","Valid")</f>
        <v>Valid</v>
      </c>
      <c r="L4082" t="str">
        <f ca="1">IF(ISNA(XLOOKUP(B4082,Vendors!A:A,Vendors!A:A)),"Invalid FK","Valid")</f>
        <v>Valid</v>
      </c>
      <c r="M4082" t="str">
        <f ca="1">IF(ISNA(XLOOKUP(C4082,Headcount!C:C,Headcount!C:C)),"Invalid FK","Valid")</f>
        <v>Valid</v>
      </c>
    </row>
    <row r="4083" spans="1:13">
      <c r="A4083" t="s">
        <v>9650</v>
      </c>
      <c r="B4083" s="1">
        <v>44599</v>
      </c>
      <c r="C4083">
        <v>-28365.9</v>
      </c>
      <c r="D4083" t="s">
        <v>1478</v>
      </c>
      <c r="E4083" t="s">
        <v>1534</v>
      </c>
      <c r="F4083" t="s">
        <v>268</v>
      </c>
      <c r="G4083" t="s">
        <v>17</v>
      </c>
      <c r="I4083" t="s">
        <v>197</v>
      </c>
      <c r="J4083" t="s">
        <v>9651</v>
      </c>
      <c r="K4083" t="str">
        <f ca="1">IF(ISNA(XLOOKUP(A4083,Customers!A:A,Customers!A:A)),"Invalid FK","Valid")</f>
        <v>Valid</v>
      </c>
      <c r="L4083" t="str">
        <f ca="1">IF(ISNA(XLOOKUP(B4083,Vendors!A:A,Vendors!A:A)),"Invalid FK","Valid")</f>
        <v>Valid</v>
      </c>
      <c r="M4083" t="str">
        <f ca="1">IF(ISNA(XLOOKUP(C4083,Headcount!C:C,Headcount!C:C)),"Invalid FK","Valid")</f>
        <v>Valid</v>
      </c>
    </row>
    <row r="4084" spans="1:13">
      <c r="A4084" t="s">
        <v>9652</v>
      </c>
      <c r="B4084" s="1">
        <v>45092</v>
      </c>
      <c r="C4084">
        <v>-49787.9</v>
      </c>
      <c r="D4084" t="s">
        <v>1478</v>
      </c>
      <c r="E4084" t="s">
        <v>1534</v>
      </c>
      <c r="F4084" t="s">
        <v>264</v>
      </c>
      <c r="G4084" t="s">
        <v>17</v>
      </c>
      <c r="I4084" t="s">
        <v>231</v>
      </c>
      <c r="J4084" t="s">
        <v>9653</v>
      </c>
      <c r="K4084" t="str">
        <f ca="1">IF(ISNA(XLOOKUP(A4084,Customers!A:A,Customers!A:A)),"Invalid FK","Valid")</f>
        <v>Valid</v>
      </c>
      <c r="L4084" t="str">
        <f ca="1">IF(ISNA(XLOOKUP(B4084,Vendors!A:A,Vendors!A:A)),"Invalid FK","Valid")</f>
        <v>Valid</v>
      </c>
      <c r="M4084" t="str">
        <f ca="1">IF(ISNA(XLOOKUP(C4084,Headcount!C:C,Headcount!C:C)),"Invalid FK","Valid")</f>
        <v>Valid</v>
      </c>
    </row>
    <row r="4085" spans="1:13">
      <c r="A4085" t="s">
        <v>9654</v>
      </c>
      <c r="B4085" s="1">
        <v>44733</v>
      </c>
      <c r="C4085">
        <v>241506.32</v>
      </c>
      <c r="D4085" t="s">
        <v>1483</v>
      </c>
      <c r="E4085" t="s">
        <v>1484</v>
      </c>
      <c r="F4085" t="s">
        <v>268</v>
      </c>
      <c r="G4085" t="s">
        <v>13</v>
      </c>
      <c r="H4085" t="s">
        <v>1045</v>
      </c>
      <c r="J4085" t="s">
        <v>9655</v>
      </c>
      <c r="K4085" t="str">
        <f ca="1">IF(ISNA(XLOOKUP(A4085,Customers!A:A,Customers!A:A)),"Invalid FK","Valid")</f>
        <v>Valid</v>
      </c>
      <c r="L4085" t="str">
        <f ca="1">IF(ISNA(XLOOKUP(B4085,Vendors!A:A,Vendors!A:A)),"Invalid FK","Valid")</f>
        <v>Valid</v>
      </c>
      <c r="M4085" t="str">
        <f ca="1">IF(ISNA(XLOOKUP(C4085,Headcount!C:C,Headcount!C:C)),"Invalid FK","Valid")</f>
        <v>Valid</v>
      </c>
    </row>
    <row r="4086" spans="1:13">
      <c r="A4086" t="s">
        <v>9656</v>
      </c>
      <c r="B4086" s="1">
        <v>45022</v>
      </c>
      <c r="C4086">
        <v>122071.49</v>
      </c>
      <c r="D4086" t="s">
        <v>1483</v>
      </c>
      <c r="E4086" t="s">
        <v>1484</v>
      </c>
      <c r="F4086" t="s">
        <v>264</v>
      </c>
      <c r="G4086" t="s">
        <v>29</v>
      </c>
      <c r="H4086" t="s">
        <v>1003</v>
      </c>
      <c r="J4086" t="s">
        <v>9657</v>
      </c>
      <c r="K4086" t="str">
        <f ca="1">IF(ISNA(XLOOKUP(A4086,Customers!A:A,Customers!A:A)),"Invalid FK","Valid")</f>
        <v>Valid</v>
      </c>
      <c r="L4086" t="str">
        <f ca="1">IF(ISNA(XLOOKUP(B4086,Vendors!A:A,Vendors!A:A)),"Invalid FK","Valid")</f>
        <v>Valid</v>
      </c>
      <c r="M4086" t="str">
        <f ca="1">IF(ISNA(XLOOKUP(C4086,Headcount!C:C,Headcount!C:C)),"Invalid FK","Valid")</f>
        <v>Valid</v>
      </c>
    </row>
    <row r="4087" spans="1:13">
      <c r="A4087" t="s">
        <v>9658</v>
      </c>
      <c r="B4087" s="1">
        <v>44752</v>
      </c>
      <c r="C4087">
        <v>156203.17000000001</v>
      </c>
      <c r="D4087" t="s">
        <v>1483</v>
      </c>
      <c r="E4087" t="s">
        <v>1484</v>
      </c>
      <c r="F4087" t="s">
        <v>264</v>
      </c>
      <c r="G4087" t="s">
        <v>8</v>
      </c>
      <c r="H4087" t="s">
        <v>1361</v>
      </c>
      <c r="J4087" t="s">
        <v>9659</v>
      </c>
      <c r="K4087" t="str">
        <f ca="1">IF(ISNA(XLOOKUP(A4087,Customers!A:A,Customers!A:A)),"Invalid FK","Valid")</f>
        <v>Valid</v>
      </c>
      <c r="L4087" t="str">
        <f ca="1">IF(ISNA(XLOOKUP(B4087,Vendors!A:A,Vendors!A:A)),"Invalid FK","Valid")</f>
        <v>Valid</v>
      </c>
      <c r="M4087" t="str">
        <f ca="1">IF(ISNA(XLOOKUP(C4087,Headcount!C:C,Headcount!C:C)),"Invalid FK","Valid")</f>
        <v>Valid</v>
      </c>
    </row>
    <row r="4088" spans="1:13">
      <c r="A4088" t="s">
        <v>9660</v>
      </c>
      <c r="B4088" s="1">
        <v>45207</v>
      </c>
      <c r="C4088">
        <v>-33759.42</v>
      </c>
      <c r="D4088" t="s">
        <v>1478</v>
      </c>
      <c r="E4088" t="s">
        <v>1534</v>
      </c>
      <c r="F4088" t="s">
        <v>264</v>
      </c>
      <c r="G4088" t="s">
        <v>8</v>
      </c>
      <c r="I4088" t="s">
        <v>23</v>
      </c>
      <c r="J4088" t="s">
        <v>9661</v>
      </c>
      <c r="K4088" t="str">
        <f ca="1">IF(ISNA(XLOOKUP(A4088,Customers!A:A,Customers!A:A)),"Invalid FK","Valid")</f>
        <v>Valid</v>
      </c>
      <c r="L4088" t="str">
        <f ca="1">IF(ISNA(XLOOKUP(B4088,Vendors!A:A,Vendors!A:A)),"Invalid FK","Valid")</f>
        <v>Valid</v>
      </c>
      <c r="M4088" t="str">
        <f ca="1">IF(ISNA(XLOOKUP(C4088,Headcount!C:C,Headcount!C:C)),"Invalid FK","Valid")</f>
        <v>Valid</v>
      </c>
    </row>
    <row r="4089" spans="1:13">
      <c r="A4089" t="s">
        <v>9662</v>
      </c>
      <c r="B4089" s="1">
        <v>44883</v>
      </c>
      <c r="C4089">
        <v>-30467.51</v>
      </c>
      <c r="D4089" t="s">
        <v>1478</v>
      </c>
      <c r="E4089" t="s">
        <v>36</v>
      </c>
      <c r="F4089" t="s">
        <v>268</v>
      </c>
      <c r="G4089" t="s">
        <v>29</v>
      </c>
      <c r="I4089" t="s">
        <v>227</v>
      </c>
      <c r="J4089" t="s">
        <v>9663</v>
      </c>
      <c r="K4089" t="str">
        <f ca="1">IF(ISNA(XLOOKUP(A4089,Customers!A:A,Customers!A:A)),"Invalid FK","Valid")</f>
        <v>Valid</v>
      </c>
      <c r="L4089" t="str">
        <f ca="1">IF(ISNA(XLOOKUP(B4089,Vendors!A:A,Vendors!A:A)),"Invalid FK","Valid")</f>
        <v>Valid</v>
      </c>
      <c r="M4089" t="str">
        <f ca="1">IF(ISNA(XLOOKUP(C4089,Headcount!C:C,Headcount!C:C)),"Invalid FK","Valid")</f>
        <v>Valid</v>
      </c>
    </row>
    <row r="4090" spans="1:13">
      <c r="A4090" t="s">
        <v>9664</v>
      </c>
      <c r="B4090" s="1">
        <v>45018</v>
      </c>
      <c r="C4090">
        <v>-28447.22</v>
      </c>
      <c r="D4090" t="s">
        <v>1478</v>
      </c>
      <c r="E4090" t="s">
        <v>20</v>
      </c>
      <c r="F4090" t="s">
        <v>268</v>
      </c>
      <c r="G4090" t="s">
        <v>13</v>
      </c>
      <c r="I4090" t="s">
        <v>21</v>
      </c>
      <c r="J4090" t="s">
        <v>9665</v>
      </c>
      <c r="K4090" t="str">
        <f ca="1">IF(ISNA(XLOOKUP(A4090,Customers!A:A,Customers!A:A)),"Invalid FK","Valid")</f>
        <v>Valid</v>
      </c>
      <c r="L4090" t="str">
        <f ca="1">IF(ISNA(XLOOKUP(B4090,Vendors!A:A,Vendors!A:A)),"Invalid FK","Valid")</f>
        <v>Valid</v>
      </c>
      <c r="M4090" t="str">
        <f ca="1">IF(ISNA(XLOOKUP(C4090,Headcount!C:C,Headcount!C:C)),"Invalid FK","Valid")</f>
        <v>Valid</v>
      </c>
    </row>
    <row r="4091" spans="1:13">
      <c r="A4091" t="s">
        <v>9666</v>
      </c>
      <c r="B4091" s="1">
        <v>44901</v>
      </c>
      <c r="C4091">
        <v>-19376.03</v>
      </c>
      <c r="D4091" t="s">
        <v>1478</v>
      </c>
      <c r="E4091" t="s">
        <v>36</v>
      </c>
      <c r="F4091" t="s">
        <v>268</v>
      </c>
      <c r="G4091" t="s">
        <v>8</v>
      </c>
      <c r="I4091" t="s">
        <v>61</v>
      </c>
      <c r="J4091" t="s">
        <v>9667</v>
      </c>
      <c r="K4091" t="str">
        <f ca="1">IF(ISNA(XLOOKUP(A4091,Customers!A:A,Customers!A:A)),"Invalid FK","Valid")</f>
        <v>Valid</v>
      </c>
      <c r="L4091" t="str">
        <f ca="1">IF(ISNA(XLOOKUP(B4091,Vendors!A:A,Vendors!A:A)),"Invalid FK","Valid")</f>
        <v>Valid</v>
      </c>
      <c r="M4091" t="str">
        <f ca="1">IF(ISNA(XLOOKUP(C4091,Headcount!C:C,Headcount!C:C)),"Invalid FK","Valid")</f>
        <v>Valid</v>
      </c>
    </row>
    <row r="4092" spans="1:13">
      <c r="A4092" t="s">
        <v>9668</v>
      </c>
      <c r="B4092" s="1">
        <v>45022</v>
      </c>
      <c r="C4092">
        <v>69675.8</v>
      </c>
      <c r="D4092" t="s">
        <v>1483</v>
      </c>
      <c r="E4092" t="s">
        <v>1499</v>
      </c>
      <c r="F4092" t="s">
        <v>268</v>
      </c>
      <c r="G4092" t="s">
        <v>13</v>
      </c>
      <c r="H4092" t="s">
        <v>834</v>
      </c>
      <c r="J4092" t="s">
        <v>9669</v>
      </c>
      <c r="K4092" t="str">
        <f ca="1">IF(ISNA(XLOOKUP(A4092,Customers!A:A,Customers!A:A)),"Invalid FK","Valid")</f>
        <v>Valid</v>
      </c>
      <c r="L4092" t="str">
        <f ca="1">IF(ISNA(XLOOKUP(B4092,Vendors!A:A,Vendors!A:A)),"Invalid FK","Valid")</f>
        <v>Valid</v>
      </c>
      <c r="M4092" t="str">
        <f ca="1">IF(ISNA(XLOOKUP(C4092,Headcount!C:C,Headcount!C:C)),"Invalid FK","Valid")</f>
        <v>Valid</v>
      </c>
    </row>
    <row r="4093" spans="1:13">
      <c r="A4093" t="s">
        <v>9670</v>
      </c>
      <c r="B4093" s="1">
        <v>45121</v>
      </c>
      <c r="C4093">
        <v>156623.21</v>
      </c>
      <c r="D4093" t="s">
        <v>1483</v>
      </c>
      <c r="E4093" t="s">
        <v>1499</v>
      </c>
      <c r="F4093" t="s">
        <v>264</v>
      </c>
      <c r="G4093" t="s">
        <v>17</v>
      </c>
      <c r="H4093" t="s">
        <v>1297</v>
      </c>
      <c r="J4093" t="s">
        <v>9671</v>
      </c>
      <c r="K4093" t="str">
        <f ca="1">IF(ISNA(XLOOKUP(A4093,Customers!A:A,Customers!A:A)),"Invalid FK","Valid")</f>
        <v>Valid</v>
      </c>
      <c r="L4093" t="str">
        <f ca="1">IF(ISNA(XLOOKUP(B4093,Vendors!A:A,Vendors!A:A)),"Invalid FK","Valid")</f>
        <v>Valid</v>
      </c>
      <c r="M4093" t="str">
        <f ca="1">IF(ISNA(XLOOKUP(C4093,Headcount!C:C,Headcount!C:C)),"Invalid FK","Valid")</f>
        <v>Valid</v>
      </c>
    </row>
    <row r="4094" spans="1:13">
      <c r="A4094" t="s">
        <v>9672</v>
      </c>
      <c r="B4094" s="1">
        <v>45267</v>
      </c>
      <c r="C4094">
        <v>-76555.039999999994</v>
      </c>
      <c r="D4094" t="s">
        <v>1478</v>
      </c>
      <c r="E4094" t="s">
        <v>36</v>
      </c>
      <c r="F4094" t="s">
        <v>264</v>
      </c>
      <c r="G4094" t="s">
        <v>8</v>
      </c>
      <c r="I4094" t="s">
        <v>209</v>
      </c>
      <c r="J4094" t="s">
        <v>9673</v>
      </c>
      <c r="K4094" t="str">
        <f ca="1">IF(ISNA(XLOOKUP(A4094,Customers!A:A,Customers!A:A)),"Invalid FK","Valid")</f>
        <v>Valid</v>
      </c>
      <c r="L4094" t="str">
        <f ca="1">IF(ISNA(XLOOKUP(B4094,Vendors!A:A,Vendors!A:A)),"Invalid FK","Valid")</f>
        <v>Valid</v>
      </c>
      <c r="M4094" t="str">
        <f ca="1">IF(ISNA(XLOOKUP(C4094,Headcount!C:C,Headcount!C:C)),"Invalid FK","Valid")</f>
        <v>Valid</v>
      </c>
    </row>
    <row r="4095" spans="1:13">
      <c r="A4095" t="s">
        <v>9674</v>
      </c>
      <c r="B4095" s="1">
        <v>44949</v>
      </c>
      <c r="C4095">
        <v>147817.91</v>
      </c>
      <c r="D4095" t="s">
        <v>1483</v>
      </c>
      <c r="E4095" t="s">
        <v>1487</v>
      </c>
      <c r="F4095" t="s">
        <v>264</v>
      </c>
      <c r="G4095" t="s">
        <v>17</v>
      </c>
      <c r="H4095" t="s">
        <v>884</v>
      </c>
      <c r="J4095" t="s">
        <v>9675</v>
      </c>
      <c r="K4095" t="str">
        <f ca="1">IF(ISNA(XLOOKUP(A4095,Customers!A:A,Customers!A:A)),"Invalid FK","Valid")</f>
        <v>Valid</v>
      </c>
      <c r="L4095" t="str">
        <f ca="1">IF(ISNA(XLOOKUP(B4095,Vendors!A:A,Vendors!A:A)),"Invalid FK","Valid")</f>
        <v>Valid</v>
      </c>
      <c r="M4095" t="str">
        <f ca="1">IF(ISNA(XLOOKUP(C4095,Headcount!C:C,Headcount!C:C)),"Invalid FK","Valid")</f>
        <v>Valid</v>
      </c>
    </row>
    <row r="4096" spans="1:13">
      <c r="A4096" t="s">
        <v>9676</v>
      </c>
      <c r="B4096" s="1">
        <v>45165</v>
      </c>
      <c r="C4096">
        <v>197934.45</v>
      </c>
      <c r="D4096" t="s">
        <v>1483</v>
      </c>
      <c r="E4096" t="s">
        <v>1484</v>
      </c>
      <c r="F4096" t="s">
        <v>268</v>
      </c>
      <c r="G4096" t="s">
        <v>29</v>
      </c>
      <c r="H4096" t="s">
        <v>1267</v>
      </c>
      <c r="J4096" t="s">
        <v>9677</v>
      </c>
      <c r="K4096" t="str">
        <f ca="1">IF(ISNA(XLOOKUP(A4096,Customers!A:A,Customers!A:A)),"Invalid FK","Valid")</f>
        <v>Valid</v>
      </c>
      <c r="L4096" t="str">
        <f ca="1">IF(ISNA(XLOOKUP(B4096,Vendors!A:A,Vendors!A:A)),"Invalid FK","Valid")</f>
        <v>Valid</v>
      </c>
      <c r="M4096" t="str">
        <f ca="1">IF(ISNA(XLOOKUP(C4096,Headcount!C:C,Headcount!C:C)),"Invalid FK","Valid")</f>
        <v>Valid</v>
      </c>
    </row>
    <row r="4097" spans="1:13">
      <c r="A4097" t="s">
        <v>9678</v>
      </c>
      <c r="B4097" s="1">
        <v>44688</v>
      </c>
      <c r="C4097">
        <v>-19678.13</v>
      </c>
      <c r="D4097" t="s">
        <v>1478</v>
      </c>
      <c r="E4097" t="s">
        <v>1509</v>
      </c>
      <c r="F4097" t="s">
        <v>264</v>
      </c>
      <c r="G4097" t="s">
        <v>29</v>
      </c>
      <c r="I4097" t="s">
        <v>169</v>
      </c>
      <c r="J4097" t="s">
        <v>9679</v>
      </c>
      <c r="K4097" t="str">
        <f ca="1">IF(ISNA(XLOOKUP(A4097,Customers!A:A,Customers!A:A)),"Invalid FK","Valid")</f>
        <v>Valid</v>
      </c>
      <c r="L4097" t="str">
        <f ca="1">IF(ISNA(XLOOKUP(B4097,Vendors!A:A,Vendors!A:A)),"Invalid FK","Valid")</f>
        <v>Valid</v>
      </c>
      <c r="M4097" t="str">
        <f ca="1">IF(ISNA(XLOOKUP(C4097,Headcount!C:C,Headcount!C:C)),"Invalid FK","Valid")</f>
        <v>Valid</v>
      </c>
    </row>
    <row r="4098" spans="1:13">
      <c r="A4098" t="s">
        <v>9680</v>
      </c>
      <c r="B4098" s="1">
        <v>45223</v>
      </c>
      <c r="C4098">
        <v>183624.91</v>
      </c>
      <c r="D4098" t="s">
        <v>1483</v>
      </c>
      <c r="E4098" t="s">
        <v>1499</v>
      </c>
      <c r="F4098" t="s">
        <v>271</v>
      </c>
      <c r="G4098" t="s">
        <v>8</v>
      </c>
      <c r="H4098" t="s">
        <v>1265</v>
      </c>
      <c r="J4098" t="s">
        <v>9681</v>
      </c>
      <c r="K4098" t="str">
        <f ca="1">IF(ISNA(XLOOKUP(A4098,Customers!A:A,Customers!A:A)),"Invalid FK","Valid")</f>
        <v>Valid</v>
      </c>
      <c r="L4098" t="str">
        <f ca="1">IF(ISNA(XLOOKUP(B4098,Vendors!A:A,Vendors!A:A)),"Invalid FK","Valid")</f>
        <v>Valid</v>
      </c>
      <c r="M4098" t="str">
        <f ca="1">IF(ISNA(XLOOKUP(C4098,Headcount!C:C,Headcount!C:C)),"Invalid FK","Valid")</f>
        <v>Valid</v>
      </c>
    </row>
    <row r="4099" spans="1:13">
      <c r="A4099" t="s">
        <v>9682</v>
      </c>
      <c r="B4099" s="1">
        <v>44666</v>
      </c>
      <c r="C4099">
        <v>253895.25</v>
      </c>
      <c r="D4099" t="s">
        <v>1483</v>
      </c>
      <c r="E4099" t="s">
        <v>1487</v>
      </c>
      <c r="F4099" t="s">
        <v>271</v>
      </c>
      <c r="G4099" t="s">
        <v>13</v>
      </c>
      <c r="H4099" t="s">
        <v>826</v>
      </c>
      <c r="J4099" t="s">
        <v>9683</v>
      </c>
      <c r="K4099" t="str">
        <f ca="1">IF(ISNA(XLOOKUP(A4099,Customers!A:A,Customers!A:A)),"Invalid FK","Valid")</f>
        <v>Valid</v>
      </c>
      <c r="L4099" t="str">
        <f ca="1">IF(ISNA(XLOOKUP(B4099,Vendors!A:A,Vendors!A:A)),"Invalid FK","Valid")</f>
        <v>Valid</v>
      </c>
      <c r="M4099" t="str">
        <f ca="1">IF(ISNA(XLOOKUP(C4099,Headcount!C:C,Headcount!C:C)),"Invalid FK","Valid")</f>
        <v>Valid</v>
      </c>
    </row>
    <row r="4100" spans="1:13">
      <c r="A4100" t="s">
        <v>9684</v>
      </c>
      <c r="B4100" s="1">
        <v>44723</v>
      </c>
      <c r="C4100">
        <v>-31217.23</v>
      </c>
      <c r="D4100" t="s">
        <v>1478</v>
      </c>
      <c r="E4100" t="s">
        <v>36</v>
      </c>
      <c r="F4100" t="s">
        <v>271</v>
      </c>
      <c r="G4100" t="s">
        <v>8</v>
      </c>
      <c r="I4100" t="s">
        <v>111</v>
      </c>
      <c r="J4100" t="s">
        <v>9685</v>
      </c>
      <c r="K4100" t="str">
        <f ca="1">IF(ISNA(XLOOKUP(A4100,Customers!A:A,Customers!A:A)),"Invalid FK","Valid")</f>
        <v>Valid</v>
      </c>
      <c r="L4100" t="str">
        <f ca="1">IF(ISNA(XLOOKUP(B4100,Vendors!A:A,Vendors!A:A)),"Invalid FK","Valid")</f>
        <v>Valid</v>
      </c>
      <c r="M4100" t="str">
        <f ca="1">IF(ISNA(XLOOKUP(C4100,Headcount!C:C,Headcount!C:C)),"Invalid FK","Valid")</f>
        <v>Valid</v>
      </c>
    </row>
    <row r="4101" spans="1:13">
      <c r="A4101" t="s">
        <v>9686</v>
      </c>
      <c r="B4101" s="1">
        <v>44684</v>
      </c>
      <c r="C4101">
        <v>-77185.25</v>
      </c>
      <c r="D4101" t="s">
        <v>1478</v>
      </c>
      <c r="E4101" t="s">
        <v>1534</v>
      </c>
      <c r="F4101" t="s">
        <v>264</v>
      </c>
      <c r="G4101" t="s">
        <v>8</v>
      </c>
      <c r="I4101" t="s">
        <v>137</v>
      </c>
      <c r="J4101" t="s">
        <v>9687</v>
      </c>
      <c r="K4101" t="str">
        <f ca="1">IF(ISNA(XLOOKUP(A4101,Customers!A:A,Customers!A:A)),"Invalid FK","Valid")</f>
        <v>Valid</v>
      </c>
      <c r="L4101" t="str">
        <f ca="1">IF(ISNA(XLOOKUP(B4101,Vendors!A:A,Vendors!A:A)),"Invalid FK","Valid")</f>
        <v>Valid</v>
      </c>
      <c r="M4101" t="str">
        <f ca="1">IF(ISNA(XLOOKUP(C4101,Headcount!C:C,Headcount!C:C)),"Invalid FK","Valid")</f>
        <v>Valid</v>
      </c>
    </row>
    <row r="4102" spans="1:13">
      <c r="A4102" t="s">
        <v>9688</v>
      </c>
      <c r="B4102" s="1">
        <v>44769</v>
      </c>
      <c r="C4102">
        <v>16269.53</v>
      </c>
      <c r="D4102" t="s">
        <v>1587</v>
      </c>
      <c r="E4102" t="s">
        <v>1587</v>
      </c>
      <c r="F4102" t="s">
        <v>268</v>
      </c>
      <c r="G4102" t="s">
        <v>8</v>
      </c>
      <c r="J4102" t="s">
        <v>9689</v>
      </c>
      <c r="K4102" t="str">
        <f ca="1">IF(ISNA(XLOOKUP(A4102,Customers!A:A,Customers!A:A)),"Invalid FK","Valid")</f>
        <v>Valid</v>
      </c>
      <c r="L4102" t="str">
        <f ca="1">IF(ISNA(XLOOKUP(B4102,Vendors!A:A,Vendors!A:A)),"Invalid FK","Valid")</f>
        <v>Valid</v>
      </c>
      <c r="M4102" t="str">
        <f ca="1">IF(ISNA(XLOOKUP(C4102,Headcount!C:C,Headcount!C:C)),"Invalid FK","Valid")</f>
        <v>Valid</v>
      </c>
    </row>
    <row r="4103" spans="1:13">
      <c r="A4103" t="s">
        <v>9690</v>
      </c>
      <c r="B4103" s="1">
        <v>45085</v>
      </c>
      <c r="C4103">
        <v>132634.49</v>
      </c>
      <c r="D4103" t="s">
        <v>1483</v>
      </c>
      <c r="E4103" t="s">
        <v>1487</v>
      </c>
      <c r="F4103" t="s">
        <v>264</v>
      </c>
      <c r="G4103" t="s">
        <v>8</v>
      </c>
      <c r="H4103" t="s">
        <v>742</v>
      </c>
      <c r="J4103" t="s">
        <v>9691</v>
      </c>
      <c r="K4103" t="str">
        <f ca="1">IF(ISNA(XLOOKUP(A4103,Customers!A:A,Customers!A:A)),"Invalid FK","Valid")</f>
        <v>Valid</v>
      </c>
      <c r="L4103" t="str">
        <f ca="1">IF(ISNA(XLOOKUP(B4103,Vendors!A:A,Vendors!A:A)),"Invalid FK","Valid")</f>
        <v>Valid</v>
      </c>
      <c r="M4103" t="str">
        <f ca="1">IF(ISNA(XLOOKUP(C4103,Headcount!C:C,Headcount!C:C)),"Invalid FK","Valid")</f>
        <v>Valid</v>
      </c>
    </row>
    <row r="4104" spans="1:13">
      <c r="A4104" t="s">
        <v>9692</v>
      </c>
      <c r="B4104" s="1">
        <v>44565</v>
      </c>
      <c r="C4104">
        <v>-59408.26</v>
      </c>
      <c r="D4104" t="s">
        <v>1478</v>
      </c>
      <c r="E4104" t="s">
        <v>1509</v>
      </c>
      <c r="F4104" t="s">
        <v>268</v>
      </c>
      <c r="G4104" t="s">
        <v>29</v>
      </c>
      <c r="I4104" t="s">
        <v>246</v>
      </c>
      <c r="J4104" t="s">
        <v>9693</v>
      </c>
      <c r="K4104" t="str">
        <f ca="1">IF(ISNA(XLOOKUP(A4104,Customers!A:A,Customers!A:A)),"Invalid FK","Valid")</f>
        <v>Valid</v>
      </c>
      <c r="L4104" t="str">
        <f ca="1">IF(ISNA(XLOOKUP(B4104,Vendors!A:A,Vendors!A:A)),"Invalid FK","Valid")</f>
        <v>Valid</v>
      </c>
      <c r="M4104" t="str">
        <f ca="1">IF(ISNA(XLOOKUP(C4104,Headcount!C:C,Headcount!C:C)),"Invalid FK","Valid")</f>
        <v>Valid</v>
      </c>
    </row>
    <row r="4105" spans="1:13">
      <c r="A4105" t="s">
        <v>9694</v>
      </c>
      <c r="B4105" s="1">
        <v>44645</v>
      </c>
      <c r="C4105">
        <v>-34244.370000000003</v>
      </c>
      <c r="D4105" t="s">
        <v>1478</v>
      </c>
      <c r="E4105" t="s">
        <v>20</v>
      </c>
      <c r="F4105" t="s">
        <v>268</v>
      </c>
      <c r="G4105" t="s">
        <v>29</v>
      </c>
      <c r="I4105" t="s">
        <v>43</v>
      </c>
      <c r="J4105" t="s">
        <v>9695</v>
      </c>
      <c r="K4105" t="str">
        <f ca="1">IF(ISNA(XLOOKUP(A4105,Customers!A:A,Customers!A:A)),"Invalid FK","Valid")</f>
        <v>Valid</v>
      </c>
      <c r="L4105" t="str">
        <f ca="1">IF(ISNA(XLOOKUP(B4105,Vendors!A:A,Vendors!A:A)),"Invalid FK","Valid")</f>
        <v>Valid</v>
      </c>
      <c r="M4105" t="str">
        <f ca="1">IF(ISNA(XLOOKUP(C4105,Headcount!C:C,Headcount!C:C)),"Invalid FK","Valid")</f>
        <v>Valid</v>
      </c>
    </row>
    <row r="4106" spans="1:13">
      <c r="A4106" t="s">
        <v>9696</v>
      </c>
      <c r="B4106" s="1">
        <v>44802</v>
      </c>
      <c r="C4106">
        <v>-72518.929999999993</v>
      </c>
      <c r="D4106" t="s">
        <v>1478</v>
      </c>
      <c r="E4106" t="s">
        <v>20</v>
      </c>
      <c r="F4106" t="s">
        <v>268</v>
      </c>
      <c r="G4106" t="s">
        <v>13</v>
      </c>
      <c r="I4106" t="s">
        <v>123</v>
      </c>
      <c r="J4106" t="s">
        <v>9697</v>
      </c>
      <c r="K4106" t="str">
        <f ca="1">IF(ISNA(XLOOKUP(A4106,Customers!A:A,Customers!A:A)),"Invalid FK","Valid")</f>
        <v>Valid</v>
      </c>
      <c r="L4106" t="str">
        <f ca="1">IF(ISNA(XLOOKUP(B4106,Vendors!A:A,Vendors!A:A)),"Invalid FK","Valid")</f>
        <v>Valid</v>
      </c>
      <c r="M4106" t="str">
        <f ca="1">IF(ISNA(XLOOKUP(C4106,Headcount!C:C,Headcount!C:C)),"Invalid FK","Valid")</f>
        <v>Valid</v>
      </c>
    </row>
    <row r="4107" spans="1:13">
      <c r="A4107" t="s">
        <v>9698</v>
      </c>
      <c r="B4107" s="1">
        <v>44812</v>
      </c>
      <c r="C4107">
        <v>169850.94</v>
      </c>
      <c r="D4107" t="s">
        <v>1483</v>
      </c>
      <c r="E4107" t="s">
        <v>1484</v>
      </c>
      <c r="F4107" t="s">
        <v>268</v>
      </c>
      <c r="G4107" t="s">
        <v>29</v>
      </c>
      <c r="H4107" t="s">
        <v>1121</v>
      </c>
      <c r="J4107" t="s">
        <v>9699</v>
      </c>
      <c r="K4107" t="str">
        <f ca="1">IF(ISNA(XLOOKUP(A4107,Customers!A:A,Customers!A:A)),"Invalid FK","Valid")</f>
        <v>Valid</v>
      </c>
      <c r="L4107" t="str">
        <f ca="1">IF(ISNA(XLOOKUP(B4107,Vendors!A:A,Vendors!A:A)),"Invalid FK","Valid")</f>
        <v>Valid</v>
      </c>
      <c r="M4107" t="str">
        <f ca="1">IF(ISNA(XLOOKUP(C4107,Headcount!C:C,Headcount!C:C)),"Invalid FK","Valid")</f>
        <v>Valid</v>
      </c>
    </row>
    <row r="4108" spans="1:13">
      <c r="A4108" t="s">
        <v>9700</v>
      </c>
      <c r="B4108" s="1">
        <v>44794</v>
      </c>
      <c r="C4108">
        <v>-70924.070000000007</v>
      </c>
      <c r="D4108" t="s">
        <v>1478</v>
      </c>
      <c r="E4108" t="s">
        <v>20</v>
      </c>
      <c r="F4108" t="s">
        <v>268</v>
      </c>
      <c r="G4108" t="s">
        <v>29</v>
      </c>
      <c r="I4108" t="s">
        <v>221</v>
      </c>
      <c r="J4108" t="s">
        <v>9701</v>
      </c>
      <c r="K4108" t="str">
        <f ca="1">IF(ISNA(XLOOKUP(A4108,Customers!A:A,Customers!A:A)),"Invalid FK","Valid")</f>
        <v>Valid</v>
      </c>
      <c r="L4108" t="str">
        <f ca="1">IF(ISNA(XLOOKUP(B4108,Vendors!A:A,Vendors!A:A)),"Invalid FK","Valid")</f>
        <v>Valid</v>
      </c>
      <c r="M4108" t="str">
        <f ca="1">IF(ISNA(XLOOKUP(C4108,Headcount!C:C,Headcount!C:C)),"Invalid FK","Valid")</f>
        <v>Valid</v>
      </c>
    </row>
    <row r="4109" spans="1:13">
      <c r="A4109" t="s">
        <v>9702</v>
      </c>
      <c r="B4109" s="1">
        <v>44626</v>
      </c>
      <c r="C4109">
        <v>133393.20000000001</v>
      </c>
      <c r="D4109" t="s">
        <v>1483</v>
      </c>
      <c r="E4109" t="s">
        <v>1487</v>
      </c>
      <c r="F4109" t="s">
        <v>264</v>
      </c>
      <c r="G4109" t="s">
        <v>17</v>
      </c>
      <c r="H4109" t="s">
        <v>1205</v>
      </c>
      <c r="J4109" t="s">
        <v>9703</v>
      </c>
      <c r="K4109" t="str">
        <f ca="1">IF(ISNA(XLOOKUP(A4109,Customers!A:A,Customers!A:A)),"Invalid FK","Valid")</f>
        <v>Valid</v>
      </c>
      <c r="L4109" t="str">
        <f ca="1">IF(ISNA(XLOOKUP(B4109,Vendors!A:A,Vendors!A:A)),"Invalid FK","Valid")</f>
        <v>Valid</v>
      </c>
      <c r="M4109" t="str">
        <f ca="1">IF(ISNA(XLOOKUP(C4109,Headcount!C:C,Headcount!C:C)),"Invalid FK","Valid")</f>
        <v>Valid</v>
      </c>
    </row>
    <row r="4110" spans="1:13">
      <c r="A4110" t="s">
        <v>9704</v>
      </c>
      <c r="B4110" s="1">
        <v>44839</v>
      </c>
      <c r="C4110">
        <v>104430.92</v>
      </c>
      <c r="D4110" t="s">
        <v>1483</v>
      </c>
      <c r="E4110" t="s">
        <v>1484</v>
      </c>
      <c r="F4110" t="s">
        <v>264</v>
      </c>
      <c r="G4110" t="s">
        <v>13</v>
      </c>
      <c r="H4110" t="s">
        <v>868</v>
      </c>
      <c r="J4110" t="s">
        <v>9705</v>
      </c>
      <c r="K4110" t="str">
        <f ca="1">IF(ISNA(XLOOKUP(A4110,Customers!A:A,Customers!A:A)),"Invalid FK","Valid")</f>
        <v>Valid</v>
      </c>
      <c r="L4110" t="str">
        <f ca="1">IF(ISNA(XLOOKUP(B4110,Vendors!A:A,Vendors!A:A)),"Invalid FK","Valid")</f>
        <v>Valid</v>
      </c>
      <c r="M4110" t="str">
        <f ca="1">IF(ISNA(XLOOKUP(C4110,Headcount!C:C,Headcount!C:C)),"Invalid FK","Valid")</f>
        <v>Valid</v>
      </c>
    </row>
    <row r="4111" spans="1:13">
      <c r="A4111" t="s">
        <v>9706</v>
      </c>
      <c r="B4111" s="1">
        <v>45170</v>
      </c>
      <c r="C4111">
        <v>153908.65</v>
      </c>
      <c r="D4111" t="s">
        <v>1483</v>
      </c>
      <c r="E4111" t="s">
        <v>1484</v>
      </c>
      <c r="F4111" t="s">
        <v>268</v>
      </c>
      <c r="G4111" t="s">
        <v>17</v>
      </c>
      <c r="H4111" t="s">
        <v>1127</v>
      </c>
      <c r="J4111" t="s">
        <v>9707</v>
      </c>
      <c r="K4111" t="str">
        <f ca="1">IF(ISNA(XLOOKUP(A4111,Customers!A:A,Customers!A:A)),"Invalid FK","Valid")</f>
        <v>Valid</v>
      </c>
      <c r="L4111" t="str">
        <f ca="1">IF(ISNA(XLOOKUP(B4111,Vendors!A:A,Vendors!A:A)),"Invalid FK","Valid")</f>
        <v>Valid</v>
      </c>
      <c r="M4111" t="str">
        <f ca="1">IF(ISNA(XLOOKUP(C4111,Headcount!C:C,Headcount!C:C)),"Invalid FK","Valid")</f>
        <v>Valid</v>
      </c>
    </row>
    <row r="4112" spans="1:13">
      <c r="A4112" t="s">
        <v>9708</v>
      </c>
      <c r="B4112" s="1">
        <v>44872</v>
      </c>
      <c r="C4112">
        <v>-23942.48</v>
      </c>
      <c r="D4112" t="s">
        <v>1478</v>
      </c>
      <c r="E4112" t="s">
        <v>1496</v>
      </c>
      <c r="F4112" t="s">
        <v>271</v>
      </c>
      <c r="G4112" t="s">
        <v>17</v>
      </c>
      <c r="I4112" t="s">
        <v>211</v>
      </c>
      <c r="J4112" t="s">
        <v>9709</v>
      </c>
      <c r="K4112" t="str">
        <f ca="1">IF(ISNA(XLOOKUP(A4112,Customers!A:A,Customers!A:A)),"Invalid FK","Valid")</f>
        <v>Valid</v>
      </c>
      <c r="L4112" t="str">
        <f ca="1">IF(ISNA(XLOOKUP(B4112,Vendors!A:A,Vendors!A:A)),"Invalid FK","Valid")</f>
        <v>Valid</v>
      </c>
      <c r="M4112" t="str">
        <f ca="1">IF(ISNA(XLOOKUP(C4112,Headcount!C:C,Headcount!C:C)),"Invalid FK","Valid")</f>
        <v>Valid</v>
      </c>
    </row>
    <row r="4113" spans="1:13">
      <c r="A4113" t="s">
        <v>9710</v>
      </c>
      <c r="B4113" s="1">
        <v>45000</v>
      </c>
      <c r="C4113">
        <v>114396.53</v>
      </c>
      <c r="D4113" t="s">
        <v>1483</v>
      </c>
      <c r="E4113" t="s">
        <v>1484</v>
      </c>
      <c r="F4113" t="s">
        <v>271</v>
      </c>
      <c r="G4113" t="s">
        <v>8</v>
      </c>
      <c r="H4113" t="s">
        <v>1375</v>
      </c>
      <c r="J4113" t="s">
        <v>9711</v>
      </c>
      <c r="K4113" t="str">
        <f ca="1">IF(ISNA(XLOOKUP(A4113,Customers!A:A,Customers!A:A)),"Invalid FK","Valid")</f>
        <v>Valid</v>
      </c>
      <c r="L4113" t="str">
        <f ca="1">IF(ISNA(XLOOKUP(B4113,Vendors!A:A,Vendors!A:A)),"Invalid FK","Valid")</f>
        <v>Valid</v>
      </c>
      <c r="M4113" t="str">
        <f ca="1">IF(ISNA(XLOOKUP(C4113,Headcount!C:C,Headcount!C:C)),"Invalid FK","Valid")</f>
        <v>Valid</v>
      </c>
    </row>
    <row r="4114" spans="1:13">
      <c r="A4114" t="s">
        <v>9712</v>
      </c>
      <c r="B4114" s="1">
        <v>44829</v>
      </c>
      <c r="C4114">
        <v>29367.91</v>
      </c>
      <c r="D4114" t="s">
        <v>1483</v>
      </c>
      <c r="E4114" t="s">
        <v>1487</v>
      </c>
      <c r="F4114" t="s">
        <v>264</v>
      </c>
      <c r="G4114" t="s">
        <v>8</v>
      </c>
      <c r="H4114" t="s">
        <v>1077</v>
      </c>
      <c r="J4114" t="s">
        <v>9713</v>
      </c>
      <c r="K4114" t="str">
        <f ca="1">IF(ISNA(XLOOKUP(A4114,Customers!A:A,Customers!A:A)),"Invalid FK","Valid")</f>
        <v>Valid</v>
      </c>
      <c r="L4114" t="str">
        <f ca="1">IF(ISNA(XLOOKUP(B4114,Vendors!A:A,Vendors!A:A)),"Invalid FK","Valid")</f>
        <v>Valid</v>
      </c>
      <c r="M4114" t="str">
        <f ca="1">IF(ISNA(XLOOKUP(C4114,Headcount!C:C,Headcount!C:C)),"Invalid FK","Valid")</f>
        <v>Valid</v>
      </c>
    </row>
    <row r="4115" spans="1:13">
      <c r="A4115" t="s">
        <v>9714</v>
      </c>
      <c r="B4115" s="1">
        <v>45076</v>
      </c>
      <c r="C4115">
        <v>152184.25</v>
      </c>
      <c r="D4115" t="s">
        <v>1483</v>
      </c>
      <c r="E4115" t="s">
        <v>1484</v>
      </c>
      <c r="F4115" t="s">
        <v>268</v>
      </c>
      <c r="G4115" t="s">
        <v>29</v>
      </c>
      <c r="H4115" t="s">
        <v>971</v>
      </c>
      <c r="J4115" t="s">
        <v>9715</v>
      </c>
      <c r="K4115" t="str">
        <f ca="1">IF(ISNA(XLOOKUP(A4115,Customers!A:A,Customers!A:A)),"Invalid FK","Valid")</f>
        <v>Valid</v>
      </c>
      <c r="L4115" t="str">
        <f ca="1">IF(ISNA(XLOOKUP(B4115,Vendors!A:A,Vendors!A:A)),"Invalid FK","Valid")</f>
        <v>Valid</v>
      </c>
      <c r="M4115" t="str">
        <f ca="1">IF(ISNA(XLOOKUP(C4115,Headcount!C:C,Headcount!C:C)),"Invalid FK","Valid")</f>
        <v>Valid</v>
      </c>
    </row>
    <row r="4116" spans="1:13">
      <c r="A4116" t="s">
        <v>9716</v>
      </c>
      <c r="B4116" s="1">
        <v>45085</v>
      </c>
      <c r="C4116">
        <v>95657.38</v>
      </c>
      <c r="D4116" t="s">
        <v>1483</v>
      </c>
      <c r="E4116" t="s">
        <v>1484</v>
      </c>
      <c r="F4116" t="s">
        <v>264</v>
      </c>
      <c r="G4116" t="s">
        <v>13</v>
      </c>
      <c r="H4116" t="s">
        <v>742</v>
      </c>
      <c r="J4116" t="s">
        <v>9717</v>
      </c>
      <c r="K4116" t="str">
        <f ca="1">IF(ISNA(XLOOKUP(A4116,Customers!A:A,Customers!A:A)),"Invalid FK","Valid")</f>
        <v>Valid</v>
      </c>
      <c r="L4116" t="str">
        <f ca="1">IF(ISNA(XLOOKUP(B4116,Vendors!A:A,Vendors!A:A)),"Invalid FK","Valid")</f>
        <v>Valid</v>
      </c>
      <c r="M4116" t="str">
        <f ca="1">IF(ISNA(XLOOKUP(C4116,Headcount!C:C,Headcount!C:C)),"Invalid FK","Valid")</f>
        <v>Valid</v>
      </c>
    </row>
    <row r="4117" spans="1:13">
      <c r="A4117" t="s">
        <v>9718</v>
      </c>
      <c r="B4117" s="1">
        <v>45093</v>
      </c>
      <c r="C4117">
        <v>112793.06</v>
      </c>
      <c r="D4117" t="s">
        <v>1483</v>
      </c>
      <c r="E4117" t="s">
        <v>1484</v>
      </c>
      <c r="F4117" t="s">
        <v>271</v>
      </c>
      <c r="G4117" t="s">
        <v>29</v>
      </c>
      <c r="H4117" t="s">
        <v>934</v>
      </c>
      <c r="J4117" t="s">
        <v>9719</v>
      </c>
      <c r="K4117" t="str">
        <f ca="1">IF(ISNA(XLOOKUP(A4117,Customers!A:A,Customers!A:A)),"Invalid FK","Valid")</f>
        <v>Valid</v>
      </c>
      <c r="L4117" t="str">
        <f ca="1">IF(ISNA(XLOOKUP(B4117,Vendors!A:A,Vendors!A:A)),"Invalid FK","Valid")</f>
        <v>Valid</v>
      </c>
      <c r="M4117" t="str">
        <f ca="1">IF(ISNA(XLOOKUP(C4117,Headcount!C:C,Headcount!C:C)),"Invalid FK","Valid")</f>
        <v>Valid</v>
      </c>
    </row>
    <row r="4118" spans="1:13">
      <c r="A4118" t="s">
        <v>9720</v>
      </c>
      <c r="B4118" s="1">
        <v>44664</v>
      </c>
      <c r="C4118">
        <v>-63762.91</v>
      </c>
      <c r="D4118" t="s">
        <v>1478</v>
      </c>
      <c r="E4118" t="s">
        <v>1496</v>
      </c>
      <c r="F4118" t="s">
        <v>268</v>
      </c>
      <c r="G4118" t="s">
        <v>17</v>
      </c>
      <c r="I4118" t="s">
        <v>145</v>
      </c>
      <c r="J4118" t="s">
        <v>9721</v>
      </c>
      <c r="K4118" t="str">
        <f ca="1">IF(ISNA(XLOOKUP(A4118,Customers!A:A,Customers!A:A)),"Invalid FK","Valid")</f>
        <v>Valid</v>
      </c>
      <c r="L4118" t="str">
        <f ca="1">IF(ISNA(XLOOKUP(B4118,Vendors!A:A,Vendors!A:A)),"Invalid FK","Valid")</f>
        <v>Valid</v>
      </c>
      <c r="M4118" t="str">
        <f ca="1">IF(ISNA(XLOOKUP(C4118,Headcount!C:C,Headcount!C:C)),"Invalid FK","Valid")</f>
        <v>Valid</v>
      </c>
    </row>
    <row r="4119" spans="1:13">
      <c r="A4119" t="s">
        <v>9722</v>
      </c>
      <c r="B4119" s="1">
        <v>44911</v>
      </c>
      <c r="C4119">
        <v>173656.41</v>
      </c>
      <c r="D4119" t="s">
        <v>1483</v>
      </c>
      <c r="E4119" t="s">
        <v>1484</v>
      </c>
      <c r="F4119" t="s">
        <v>268</v>
      </c>
      <c r="G4119" t="s">
        <v>8</v>
      </c>
      <c r="H4119" t="s">
        <v>1113</v>
      </c>
      <c r="J4119" t="s">
        <v>9723</v>
      </c>
      <c r="K4119" t="str">
        <f ca="1">IF(ISNA(XLOOKUP(A4119,Customers!A:A,Customers!A:A)),"Invalid FK","Valid")</f>
        <v>Valid</v>
      </c>
      <c r="L4119" t="str">
        <f ca="1">IF(ISNA(XLOOKUP(B4119,Vendors!A:A,Vendors!A:A)),"Invalid FK","Valid")</f>
        <v>Valid</v>
      </c>
      <c r="M4119" t="str">
        <f ca="1">IF(ISNA(XLOOKUP(C4119,Headcount!C:C,Headcount!C:C)),"Invalid FK","Valid")</f>
        <v>Valid</v>
      </c>
    </row>
    <row r="4120" spans="1:13">
      <c r="A4120" t="s">
        <v>9724</v>
      </c>
      <c r="B4120" s="1">
        <v>44687</v>
      </c>
      <c r="C4120">
        <v>77694.14</v>
      </c>
      <c r="D4120" t="s">
        <v>1483</v>
      </c>
      <c r="E4120" t="s">
        <v>1487</v>
      </c>
      <c r="F4120" t="s">
        <v>264</v>
      </c>
      <c r="G4120" t="s">
        <v>17</v>
      </c>
      <c r="H4120" t="s">
        <v>730</v>
      </c>
      <c r="J4120" t="s">
        <v>9725</v>
      </c>
      <c r="K4120" t="str">
        <f ca="1">IF(ISNA(XLOOKUP(A4120,Customers!A:A,Customers!A:A)),"Invalid FK","Valid")</f>
        <v>Valid</v>
      </c>
      <c r="L4120" t="str">
        <f ca="1">IF(ISNA(XLOOKUP(B4120,Vendors!A:A,Vendors!A:A)),"Invalid FK","Valid")</f>
        <v>Valid</v>
      </c>
      <c r="M4120" t="str">
        <f ca="1">IF(ISNA(XLOOKUP(C4120,Headcount!C:C,Headcount!C:C)),"Invalid FK","Valid")</f>
        <v>Valid</v>
      </c>
    </row>
    <row r="4121" spans="1:13">
      <c r="A4121" t="s">
        <v>9726</v>
      </c>
      <c r="B4121" s="1">
        <v>45154</v>
      </c>
      <c r="C4121">
        <v>255595.23</v>
      </c>
      <c r="D4121" t="s">
        <v>1483</v>
      </c>
      <c r="E4121" t="s">
        <v>1484</v>
      </c>
      <c r="F4121" t="s">
        <v>268</v>
      </c>
      <c r="G4121" t="s">
        <v>8</v>
      </c>
      <c r="H4121" t="s">
        <v>828</v>
      </c>
      <c r="J4121" t="s">
        <v>9727</v>
      </c>
      <c r="K4121" t="str">
        <f ca="1">IF(ISNA(XLOOKUP(A4121,Customers!A:A,Customers!A:A)),"Invalid FK","Valid")</f>
        <v>Valid</v>
      </c>
      <c r="L4121" t="str">
        <f ca="1">IF(ISNA(XLOOKUP(B4121,Vendors!A:A,Vendors!A:A)),"Invalid FK","Valid")</f>
        <v>Valid</v>
      </c>
      <c r="M4121" t="str">
        <f ca="1">IF(ISNA(XLOOKUP(C4121,Headcount!C:C,Headcount!C:C)),"Invalid FK","Valid")</f>
        <v>Valid</v>
      </c>
    </row>
    <row r="4122" spans="1:13">
      <c r="A4122" t="s">
        <v>9728</v>
      </c>
      <c r="B4122" s="1">
        <v>45099</v>
      </c>
      <c r="C4122">
        <v>215051.45</v>
      </c>
      <c r="D4122" t="s">
        <v>1483</v>
      </c>
      <c r="E4122" t="s">
        <v>1487</v>
      </c>
      <c r="F4122" t="s">
        <v>271</v>
      </c>
      <c r="G4122" t="s">
        <v>8</v>
      </c>
      <c r="H4122" t="s">
        <v>864</v>
      </c>
      <c r="J4122" t="s">
        <v>9729</v>
      </c>
      <c r="K4122" t="str">
        <f ca="1">IF(ISNA(XLOOKUP(A4122,Customers!A:A,Customers!A:A)),"Invalid FK","Valid")</f>
        <v>Valid</v>
      </c>
      <c r="L4122" t="str">
        <f ca="1">IF(ISNA(XLOOKUP(B4122,Vendors!A:A,Vendors!A:A)),"Invalid FK","Valid")</f>
        <v>Valid</v>
      </c>
      <c r="M4122" t="str">
        <f ca="1">IF(ISNA(XLOOKUP(C4122,Headcount!C:C,Headcount!C:C)),"Invalid FK","Valid")</f>
        <v>Valid</v>
      </c>
    </row>
    <row r="4123" spans="1:13">
      <c r="A4123" t="s">
        <v>9730</v>
      </c>
      <c r="B4123" s="1">
        <v>44792</v>
      </c>
      <c r="C4123">
        <v>228743.69</v>
      </c>
      <c r="D4123" t="s">
        <v>1483</v>
      </c>
      <c r="E4123" t="s">
        <v>1487</v>
      </c>
      <c r="F4123" t="s">
        <v>268</v>
      </c>
      <c r="G4123" t="s">
        <v>8</v>
      </c>
      <c r="H4123" t="s">
        <v>1083</v>
      </c>
      <c r="J4123" t="s">
        <v>9731</v>
      </c>
      <c r="K4123" t="str">
        <f ca="1">IF(ISNA(XLOOKUP(A4123,Customers!A:A,Customers!A:A)),"Invalid FK","Valid")</f>
        <v>Valid</v>
      </c>
      <c r="L4123" t="str">
        <f ca="1">IF(ISNA(XLOOKUP(B4123,Vendors!A:A,Vendors!A:A)),"Invalid FK","Valid")</f>
        <v>Valid</v>
      </c>
      <c r="M4123" t="str">
        <f ca="1">IF(ISNA(XLOOKUP(C4123,Headcount!C:C,Headcount!C:C)),"Invalid FK","Valid")</f>
        <v>Valid</v>
      </c>
    </row>
    <row r="4124" spans="1:13">
      <c r="A4124" t="s">
        <v>9732</v>
      </c>
      <c r="B4124" s="1">
        <v>44851</v>
      </c>
      <c r="C4124">
        <v>102679.75</v>
      </c>
      <c r="D4124" t="s">
        <v>1483</v>
      </c>
      <c r="E4124" t="s">
        <v>1484</v>
      </c>
      <c r="F4124" t="s">
        <v>268</v>
      </c>
      <c r="G4124" t="s">
        <v>17</v>
      </c>
      <c r="H4124" t="s">
        <v>1319</v>
      </c>
      <c r="J4124" t="s">
        <v>9733</v>
      </c>
      <c r="K4124" t="str">
        <f ca="1">IF(ISNA(XLOOKUP(A4124,Customers!A:A,Customers!A:A)),"Invalid FK","Valid")</f>
        <v>Valid</v>
      </c>
      <c r="L4124" t="str">
        <f ca="1">IF(ISNA(XLOOKUP(B4124,Vendors!A:A,Vendors!A:A)),"Invalid FK","Valid")</f>
        <v>Valid</v>
      </c>
      <c r="M4124" t="str">
        <f ca="1">IF(ISNA(XLOOKUP(C4124,Headcount!C:C,Headcount!C:C)),"Invalid FK","Valid")</f>
        <v>Valid</v>
      </c>
    </row>
    <row r="4125" spans="1:13">
      <c r="A4125" t="s">
        <v>9734</v>
      </c>
      <c r="B4125" s="1">
        <v>44954</v>
      </c>
      <c r="C4125">
        <v>21877.02</v>
      </c>
      <c r="D4125" t="s">
        <v>1924</v>
      </c>
      <c r="E4125" t="s">
        <v>1924</v>
      </c>
      <c r="F4125" t="s">
        <v>268</v>
      </c>
      <c r="G4125" t="s">
        <v>29</v>
      </c>
      <c r="J4125" t="s">
        <v>9735</v>
      </c>
      <c r="K4125" t="str">
        <f ca="1">IF(ISNA(XLOOKUP(A4125,Customers!A:A,Customers!A:A)),"Invalid FK","Valid")</f>
        <v>Valid</v>
      </c>
      <c r="L4125" t="str">
        <f ca="1">IF(ISNA(XLOOKUP(B4125,Vendors!A:A,Vendors!A:A)),"Invalid FK","Valid")</f>
        <v>Valid</v>
      </c>
      <c r="M4125" t="str">
        <f ca="1">IF(ISNA(XLOOKUP(C4125,Headcount!C:C,Headcount!C:C)),"Invalid FK","Valid")</f>
        <v>Valid</v>
      </c>
    </row>
    <row r="4126" spans="1:13">
      <c r="A4126" t="s">
        <v>9736</v>
      </c>
      <c r="B4126" s="1">
        <v>45225</v>
      </c>
      <c r="C4126">
        <v>-31025.41</v>
      </c>
      <c r="D4126" t="s">
        <v>1478</v>
      </c>
      <c r="E4126" t="s">
        <v>1509</v>
      </c>
      <c r="F4126" t="s">
        <v>264</v>
      </c>
      <c r="G4126" t="s">
        <v>13</v>
      </c>
      <c r="I4126" t="s">
        <v>18</v>
      </c>
      <c r="J4126" t="s">
        <v>9737</v>
      </c>
      <c r="K4126" t="str">
        <f ca="1">IF(ISNA(XLOOKUP(A4126,Customers!A:A,Customers!A:A)),"Invalid FK","Valid")</f>
        <v>Valid</v>
      </c>
      <c r="L4126" t="str">
        <f ca="1">IF(ISNA(XLOOKUP(B4126,Vendors!A:A,Vendors!A:A)),"Invalid FK","Valid")</f>
        <v>Valid</v>
      </c>
      <c r="M4126" t="str">
        <f ca="1">IF(ISNA(XLOOKUP(C4126,Headcount!C:C,Headcount!C:C)),"Invalid FK","Valid")</f>
        <v>Valid</v>
      </c>
    </row>
    <row r="4127" spans="1:13">
      <c r="A4127" t="s">
        <v>9738</v>
      </c>
      <c r="B4127" s="1">
        <v>44670</v>
      </c>
      <c r="C4127">
        <v>160448.19</v>
      </c>
      <c r="D4127" t="s">
        <v>1483</v>
      </c>
      <c r="E4127" t="s">
        <v>1484</v>
      </c>
      <c r="F4127" t="s">
        <v>268</v>
      </c>
      <c r="G4127" t="s">
        <v>13</v>
      </c>
      <c r="H4127" t="s">
        <v>1057</v>
      </c>
      <c r="J4127" t="s">
        <v>9739</v>
      </c>
      <c r="K4127" t="str">
        <f ca="1">IF(ISNA(XLOOKUP(A4127,Customers!A:A,Customers!A:A)),"Invalid FK","Valid")</f>
        <v>Valid</v>
      </c>
      <c r="L4127" t="str">
        <f ca="1">IF(ISNA(XLOOKUP(B4127,Vendors!A:A,Vendors!A:A)),"Invalid FK","Valid")</f>
        <v>Valid</v>
      </c>
      <c r="M4127" t="str">
        <f ca="1">IF(ISNA(XLOOKUP(C4127,Headcount!C:C,Headcount!C:C)),"Invalid FK","Valid")</f>
        <v>Valid</v>
      </c>
    </row>
    <row r="4128" spans="1:13">
      <c r="A4128" t="s">
        <v>9740</v>
      </c>
      <c r="B4128" s="1">
        <v>45202</v>
      </c>
      <c r="C4128">
        <v>136102.03</v>
      </c>
      <c r="D4128" t="s">
        <v>1483</v>
      </c>
      <c r="E4128" t="s">
        <v>1484</v>
      </c>
      <c r="F4128" t="s">
        <v>264</v>
      </c>
      <c r="G4128" t="s">
        <v>8</v>
      </c>
      <c r="H4128" t="s">
        <v>776</v>
      </c>
      <c r="J4128" t="s">
        <v>9741</v>
      </c>
      <c r="K4128" t="str">
        <f ca="1">IF(ISNA(XLOOKUP(A4128,Customers!A:A,Customers!A:A)),"Invalid FK","Valid")</f>
        <v>Valid</v>
      </c>
      <c r="L4128" t="str">
        <f ca="1">IF(ISNA(XLOOKUP(B4128,Vendors!A:A,Vendors!A:A)),"Invalid FK","Valid")</f>
        <v>Valid</v>
      </c>
      <c r="M4128" t="str">
        <f ca="1">IF(ISNA(XLOOKUP(C4128,Headcount!C:C,Headcount!C:C)),"Invalid FK","Valid")</f>
        <v>Valid</v>
      </c>
    </row>
    <row r="4129" spans="1:13">
      <c r="A4129" t="s">
        <v>9742</v>
      </c>
      <c r="B4129" s="1">
        <v>45183</v>
      </c>
      <c r="C4129">
        <v>246624.82</v>
      </c>
      <c r="D4129" t="s">
        <v>1483</v>
      </c>
      <c r="E4129" t="s">
        <v>1484</v>
      </c>
      <c r="F4129" t="s">
        <v>271</v>
      </c>
      <c r="G4129" t="s">
        <v>17</v>
      </c>
      <c r="H4129" t="s">
        <v>880</v>
      </c>
      <c r="J4129" t="s">
        <v>9743</v>
      </c>
      <c r="K4129" t="str">
        <f ca="1">IF(ISNA(XLOOKUP(A4129,Customers!A:A,Customers!A:A)),"Invalid FK","Valid")</f>
        <v>Valid</v>
      </c>
      <c r="L4129" t="str">
        <f ca="1">IF(ISNA(XLOOKUP(B4129,Vendors!A:A,Vendors!A:A)),"Invalid FK","Valid")</f>
        <v>Valid</v>
      </c>
      <c r="M4129" t="str">
        <f ca="1">IF(ISNA(XLOOKUP(C4129,Headcount!C:C,Headcount!C:C)),"Invalid FK","Valid")</f>
        <v>Valid</v>
      </c>
    </row>
    <row r="4130" spans="1:13">
      <c r="A4130" t="s">
        <v>9744</v>
      </c>
      <c r="B4130" s="1">
        <v>44734</v>
      </c>
      <c r="C4130">
        <v>246652.89</v>
      </c>
      <c r="D4130" t="s">
        <v>1483</v>
      </c>
      <c r="E4130" t="s">
        <v>1499</v>
      </c>
      <c r="F4130" t="s">
        <v>268</v>
      </c>
      <c r="G4130" t="s">
        <v>13</v>
      </c>
      <c r="H4130" t="s">
        <v>718</v>
      </c>
      <c r="J4130" t="s">
        <v>9745</v>
      </c>
      <c r="K4130" t="str">
        <f ca="1">IF(ISNA(XLOOKUP(A4130,Customers!A:A,Customers!A:A)),"Invalid FK","Valid")</f>
        <v>Valid</v>
      </c>
      <c r="L4130" t="str">
        <f ca="1">IF(ISNA(XLOOKUP(B4130,Vendors!A:A,Vendors!A:A)),"Invalid FK","Valid")</f>
        <v>Valid</v>
      </c>
      <c r="M4130" t="str">
        <f ca="1">IF(ISNA(XLOOKUP(C4130,Headcount!C:C,Headcount!C:C)),"Invalid FK","Valid")</f>
        <v>Valid</v>
      </c>
    </row>
    <row r="4131" spans="1:13">
      <c r="A4131" t="s">
        <v>9746</v>
      </c>
      <c r="B4131" s="1">
        <v>44696</v>
      </c>
      <c r="C4131">
        <v>221830.35</v>
      </c>
      <c r="D4131" t="s">
        <v>1483</v>
      </c>
      <c r="E4131" t="s">
        <v>1484</v>
      </c>
      <c r="F4131" t="s">
        <v>268</v>
      </c>
      <c r="G4131" t="s">
        <v>13</v>
      </c>
      <c r="H4131" t="s">
        <v>1079</v>
      </c>
      <c r="J4131" t="s">
        <v>9747</v>
      </c>
      <c r="K4131" t="str">
        <f ca="1">IF(ISNA(XLOOKUP(A4131,Customers!A:A,Customers!A:A)),"Invalid FK","Valid")</f>
        <v>Valid</v>
      </c>
      <c r="L4131" t="str">
        <f ca="1">IF(ISNA(XLOOKUP(B4131,Vendors!A:A,Vendors!A:A)),"Invalid FK","Valid")</f>
        <v>Valid</v>
      </c>
      <c r="M4131" t="str">
        <f ca="1">IF(ISNA(XLOOKUP(C4131,Headcount!C:C,Headcount!C:C)),"Invalid FK","Valid")</f>
        <v>Valid</v>
      </c>
    </row>
    <row r="4132" spans="1:13">
      <c r="A4132" t="s">
        <v>9748</v>
      </c>
      <c r="B4132" s="1">
        <v>44818</v>
      </c>
      <c r="C4132">
        <v>133254.73000000001</v>
      </c>
      <c r="D4132" t="s">
        <v>1483</v>
      </c>
      <c r="E4132" t="s">
        <v>1484</v>
      </c>
      <c r="F4132" t="s">
        <v>264</v>
      </c>
      <c r="G4132" t="s">
        <v>13</v>
      </c>
      <c r="H4132" t="s">
        <v>1043</v>
      </c>
      <c r="J4132" t="s">
        <v>9749</v>
      </c>
      <c r="K4132" t="str">
        <f ca="1">IF(ISNA(XLOOKUP(A4132,Customers!A:A,Customers!A:A)),"Invalid FK","Valid")</f>
        <v>Valid</v>
      </c>
      <c r="L4132" t="str">
        <f ca="1">IF(ISNA(XLOOKUP(B4132,Vendors!A:A,Vendors!A:A)),"Invalid FK","Valid")</f>
        <v>Valid</v>
      </c>
      <c r="M4132" t="str">
        <f ca="1">IF(ISNA(XLOOKUP(C4132,Headcount!C:C,Headcount!C:C)),"Invalid FK","Valid")</f>
        <v>Valid</v>
      </c>
    </row>
    <row r="4133" spans="1:13">
      <c r="A4133" t="s">
        <v>9750</v>
      </c>
      <c r="B4133" s="1">
        <v>45228</v>
      </c>
      <c r="C4133">
        <v>213234.07</v>
      </c>
      <c r="D4133" t="s">
        <v>1483</v>
      </c>
      <c r="E4133" t="s">
        <v>1484</v>
      </c>
      <c r="F4133" t="s">
        <v>264</v>
      </c>
      <c r="G4133" t="s">
        <v>17</v>
      </c>
      <c r="H4133" t="s">
        <v>1231</v>
      </c>
      <c r="J4133" t="s">
        <v>9751</v>
      </c>
      <c r="K4133" t="str">
        <f ca="1">IF(ISNA(XLOOKUP(A4133,Customers!A:A,Customers!A:A)),"Invalid FK","Valid")</f>
        <v>Valid</v>
      </c>
      <c r="L4133" t="str">
        <f ca="1">IF(ISNA(XLOOKUP(B4133,Vendors!A:A,Vendors!A:A)),"Invalid FK","Valid")</f>
        <v>Valid</v>
      </c>
      <c r="M4133" t="str">
        <f ca="1">IF(ISNA(XLOOKUP(C4133,Headcount!C:C,Headcount!C:C)),"Invalid FK","Valid")</f>
        <v>Valid</v>
      </c>
    </row>
    <row r="4134" spans="1:13">
      <c r="A4134" t="s">
        <v>9752</v>
      </c>
      <c r="B4134" s="1">
        <v>45027</v>
      </c>
      <c r="C4134">
        <v>85323.37</v>
      </c>
      <c r="D4134" t="s">
        <v>1483</v>
      </c>
      <c r="E4134" t="s">
        <v>1499</v>
      </c>
      <c r="F4134" t="s">
        <v>264</v>
      </c>
      <c r="G4134" t="s">
        <v>17</v>
      </c>
      <c r="H4134" t="s">
        <v>1269</v>
      </c>
      <c r="J4134" t="s">
        <v>9753</v>
      </c>
      <c r="K4134" t="str">
        <f ca="1">IF(ISNA(XLOOKUP(A4134,Customers!A:A,Customers!A:A)),"Invalid FK","Valid")</f>
        <v>Valid</v>
      </c>
      <c r="L4134" t="str">
        <f ca="1">IF(ISNA(XLOOKUP(B4134,Vendors!A:A,Vendors!A:A)),"Invalid FK","Valid")</f>
        <v>Valid</v>
      </c>
      <c r="M4134" t="str">
        <f ca="1">IF(ISNA(XLOOKUP(C4134,Headcount!C:C,Headcount!C:C)),"Invalid FK","Valid")</f>
        <v>Valid</v>
      </c>
    </row>
    <row r="4135" spans="1:13">
      <c r="A4135" t="s">
        <v>9754</v>
      </c>
      <c r="B4135" s="1">
        <v>44996</v>
      </c>
      <c r="C4135">
        <v>77626.86</v>
      </c>
      <c r="D4135" t="s">
        <v>1483</v>
      </c>
      <c r="E4135" t="s">
        <v>1484</v>
      </c>
      <c r="F4135" t="s">
        <v>268</v>
      </c>
      <c r="G4135" t="s">
        <v>13</v>
      </c>
      <c r="H4135" t="s">
        <v>1275</v>
      </c>
      <c r="J4135" t="s">
        <v>9755</v>
      </c>
      <c r="K4135" t="str">
        <f ca="1">IF(ISNA(XLOOKUP(A4135,Customers!A:A,Customers!A:A)),"Invalid FK","Valid")</f>
        <v>Valid</v>
      </c>
      <c r="L4135" t="str">
        <f ca="1">IF(ISNA(XLOOKUP(B4135,Vendors!A:A,Vendors!A:A)),"Invalid FK","Valid")</f>
        <v>Valid</v>
      </c>
      <c r="M4135" t="str">
        <f ca="1">IF(ISNA(XLOOKUP(C4135,Headcount!C:C,Headcount!C:C)),"Invalid FK","Valid")</f>
        <v>Valid</v>
      </c>
    </row>
    <row r="4136" spans="1:13">
      <c r="A4136" t="s">
        <v>9756</v>
      </c>
      <c r="B4136" s="1">
        <v>44746</v>
      </c>
      <c r="C4136">
        <v>55436.77</v>
      </c>
      <c r="D4136" t="s">
        <v>1483</v>
      </c>
      <c r="E4136" t="s">
        <v>1484</v>
      </c>
      <c r="F4136" t="s">
        <v>268</v>
      </c>
      <c r="G4136" t="s">
        <v>29</v>
      </c>
      <c r="H4136" t="s">
        <v>1139</v>
      </c>
      <c r="J4136" t="s">
        <v>9757</v>
      </c>
      <c r="K4136" t="str">
        <f ca="1">IF(ISNA(XLOOKUP(A4136,Customers!A:A,Customers!A:A)),"Invalid FK","Valid")</f>
        <v>Valid</v>
      </c>
      <c r="L4136" t="str">
        <f ca="1">IF(ISNA(XLOOKUP(B4136,Vendors!A:A,Vendors!A:A)),"Invalid FK","Valid")</f>
        <v>Valid</v>
      </c>
      <c r="M4136" t="str">
        <f ca="1">IF(ISNA(XLOOKUP(C4136,Headcount!C:C,Headcount!C:C)),"Invalid FK","Valid")</f>
        <v>Valid</v>
      </c>
    </row>
    <row r="4137" spans="1:13">
      <c r="A4137" t="s">
        <v>9758</v>
      </c>
      <c r="B4137" s="1">
        <v>45157</v>
      </c>
      <c r="C4137">
        <v>184778.06</v>
      </c>
      <c r="D4137" t="s">
        <v>1483</v>
      </c>
      <c r="E4137" t="s">
        <v>1499</v>
      </c>
      <c r="F4137" t="s">
        <v>268</v>
      </c>
      <c r="G4137" t="s">
        <v>17</v>
      </c>
      <c r="H4137" t="s">
        <v>672</v>
      </c>
      <c r="J4137" t="s">
        <v>9759</v>
      </c>
      <c r="K4137" t="str">
        <f ca="1">IF(ISNA(XLOOKUP(A4137,Customers!A:A,Customers!A:A)),"Invalid FK","Valid")</f>
        <v>Valid</v>
      </c>
      <c r="L4137" t="str">
        <f ca="1">IF(ISNA(XLOOKUP(B4137,Vendors!A:A,Vendors!A:A)),"Invalid FK","Valid")</f>
        <v>Valid</v>
      </c>
      <c r="M4137" t="str">
        <f ca="1">IF(ISNA(XLOOKUP(C4137,Headcount!C:C,Headcount!C:C)),"Invalid FK","Valid")</f>
        <v>Valid</v>
      </c>
    </row>
    <row r="4138" spans="1:13">
      <c r="A4138" t="s">
        <v>9760</v>
      </c>
      <c r="B4138" s="1">
        <v>44694</v>
      </c>
      <c r="C4138">
        <v>224727.1</v>
      </c>
      <c r="D4138" t="s">
        <v>1483</v>
      </c>
      <c r="E4138" t="s">
        <v>1487</v>
      </c>
      <c r="F4138" t="s">
        <v>268</v>
      </c>
      <c r="G4138" t="s">
        <v>17</v>
      </c>
      <c r="H4138" t="s">
        <v>1075</v>
      </c>
      <c r="J4138" t="s">
        <v>9761</v>
      </c>
      <c r="K4138" t="str">
        <f ca="1">IF(ISNA(XLOOKUP(A4138,Customers!A:A,Customers!A:A)),"Invalid FK","Valid")</f>
        <v>Valid</v>
      </c>
      <c r="L4138" t="str">
        <f ca="1">IF(ISNA(XLOOKUP(B4138,Vendors!A:A,Vendors!A:A)),"Invalid FK","Valid")</f>
        <v>Valid</v>
      </c>
      <c r="M4138" t="str">
        <f ca="1">IF(ISNA(XLOOKUP(C4138,Headcount!C:C,Headcount!C:C)),"Invalid FK","Valid")</f>
        <v>Valid</v>
      </c>
    </row>
    <row r="4139" spans="1:13">
      <c r="A4139" t="s">
        <v>9762</v>
      </c>
      <c r="B4139" s="1">
        <v>44950</v>
      </c>
      <c r="C4139">
        <v>-53924.85</v>
      </c>
      <c r="D4139" t="s">
        <v>1478</v>
      </c>
      <c r="E4139" t="s">
        <v>1534</v>
      </c>
      <c r="F4139" t="s">
        <v>264</v>
      </c>
      <c r="G4139" t="s">
        <v>29</v>
      </c>
      <c r="I4139" t="s">
        <v>89</v>
      </c>
      <c r="J4139" t="s">
        <v>9763</v>
      </c>
      <c r="K4139" t="str">
        <f ca="1">IF(ISNA(XLOOKUP(A4139,Customers!A:A,Customers!A:A)),"Invalid FK","Valid")</f>
        <v>Valid</v>
      </c>
      <c r="L4139" t="str">
        <f ca="1">IF(ISNA(XLOOKUP(B4139,Vendors!A:A,Vendors!A:A)),"Invalid FK","Valid")</f>
        <v>Valid</v>
      </c>
      <c r="M4139" t="str">
        <f ca="1">IF(ISNA(XLOOKUP(C4139,Headcount!C:C,Headcount!C:C)),"Invalid FK","Valid")</f>
        <v>Valid</v>
      </c>
    </row>
    <row r="4140" spans="1:13">
      <c r="A4140" t="s">
        <v>9764</v>
      </c>
      <c r="B4140" s="1">
        <v>45248</v>
      </c>
      <c r="C4140">
        <v>111962.74</v>
      </c>
      <c r="D4140" t="s">
        <v>1483</v>
      </c>
      <c r="E4140" t="s">
        <v>1487</v>
      </c>
      <c r="F4140" t="s">
        <v>268</v>
      </c>
      <c r="G4140" t="s">
        <v>13</v>
      </c>
      <c r="H4140" t="s">
        <v>1291</v>
      </c>
      <c r="J4140" t="s">
        <v>9765</v>
      </c>
      <c r="K4140" t="str">
        <f ca="1">IF(ISNA(XLOOKUP(A4140,Customers!A:A,Customers!A:A)),"Invalid FK","Valid")</f>
        <v>Valid</v>
      </c>
      <c r="L4140" t="str">
        <f ca="1">IF(ISNA(XLOOKUP(B4140,Vendors!A:A,Vendors!A:A)),"Invalid FK","Valid")</f>
        <v>Valid</v>
      </c>
      <c r="M4140" t="str">
        <f ca="1">IF(ISNA(XLOOKUP(C4140,Headcount!C:C,Headcount!C:C)),"Invalid FK","Valid")</f>
        <v>Valid</v>
      </c>
    </row>
    <row r="4141" spans="1:13">
      <c r="A4141" t="s">
        <v>9766</v>
      </c>
      <c r="B4141" s="1">
        <v>45166</v>
      </c>
      <c r="C4141">
        <v>-22297.67</v>
      </c>
      <c r="D4141" t="s">
        <v>1478</v>
      </c>
      <c r="E4141" t="s">
        <v>1496</v>
      </c>
      <c r="F4141" t="s">
        <v>268</v>
      </c>
      <c r="G4141" t="s">
        <v>8</v>
      </c>
      <c r="I4141" t="s">
        <v>197</v>
      </c>
      <c r="J4141" t="s">
        <v>9767</v>
      </c>
      <c r="K4141" t="str">
        <f ca="1">IF(ISNA(XLOOKUP(A4141,Customers!A:A,Customers!A:A)),"Invalid FK","Valid")</f>
        <v>Valid</v>
      </c>
      <c r="L4141" t="str">
        <f ca="1">IF(ISNA(XLOOKUP(B4141,Vendors!A:A,Vendors!A:A)),"Invalid FK","Valid")</f>
        <v>Valid</v>
      </c>
      <c r="M4141" t="str">
        <f ca="1">IF(ISNA(XLOOKUP(C4141,Headcount!C:C,Headcount!C:C)),"Invalid FK","Valid")</f>
        <v>Valid</v>
      </c>
    </row>
    <row r="4142" spans="1:13">
      <c r="A4142" t="s">
        <v>9768</v>
      </c>
      <c r="B4142" s="1">
        <v>45076</v>
      </c>
      <c r="C4142">
        <v>21492.81</v>
      </c>
      <c r="D4142" t="s">
        <v>1587</v>
      </c>
      <c r="E4142" t="s">
        <v>1587</v>
      </c>
      <c r="F4142" t="s">
        <v>268</v>
      </c>
      <c r="G4142" t="s">
        <v>29</v>
      </c>
      <c r="J4142" t="s">
        <v>9769</v>
      </c>
      <c r="K4142" t="str">
        <f ca="1">IF(ISNA(XLOOKUP(A4142,Customers!A:A,Customers!A:A)),"Invalid FK","Valid")</f>
        <v>Valid</v>
      </c>
      <c r="L4142" t="str">
        <f ca="1">IF(ISNA(XLOOKUP(B4142,Vendors!A:A,Vendors!A:A)),"Invalid FK","Valid")</f>
        <v>Valid</v>
      </c>
      <c r="M4142" t="str">
        <f ca="1">IF(ISNA(XLOOKUP(C4142,Headcount!C:C,Headcount!C:C)),"Invalid FK","Valid")</f>
        <v>Valid</v>
      </c>
    </row>
    <row r="4143" spans="1:13">
      <c r="A4143" t="s">
        <v>9770</v>
      </c>
      <c r="B4143" s="1">
        <v>45228</v>
      </c>
      <c r="C4143">
        <v>23921.07</v>
      </c>
      <c r="D4143" t="s">
        <v>1587</v>
      </c>
      <c r="E4143" t="s">
        <v>1587</v>
      </c>
      <c r="F4143" t="s">
        <v>271</v>
      </c>
      <c r="G4143" t="s">
        <v>13</v>
      </c>
      <c r="J4143" t="s">
        <v>9771</v>
      </c>
      <c r="K4143" t="str">
        <f ca="1">IF(ISNA(XLOOKUP(A4143,Customers!A:A,Customers!A:A)),"Invalid FK","Valid")</f>
        <v>Valid</v>
      </c>
      <c r="L4143" t="str">
        <f ca="1">IF(ISNA(XLOOKUP(B4143,Vendors!A:A,Vendors!A:A)),"Invalid FK","Valid")</f>
        <v>Valid</v>
      </c>
      <c r="M4143" t="str">
        <f ca="1">IF(ISNA(XLOOKUP(C4143,Headcount!C:C,Headcount!C:C)),"Invalid FK","Valid")</f>
        <v>Valid</v>
      </c>
    </row>
    <row r="4144" spans="1:13">
      <c r="A4144" t="s">
        <v>9772</v>
      </c>
      <c r="B4144" s="1">
        <v>45187</v>
      </c>
      <c r="C4144">
        <v>-48911.11</v>
      </c>
      <c r="D4144" t="s">
        <v>1478</v>
      </c>
      <c r="E4144" t="s">
        <v>20</v>
      </c>
      <c r="F4144" t="s">
        <v>268</v>
      </c>
      <c r="G4144" t="s">
        <v>8</v>
      </c>
      <c r="I4144" t="s">
        <v>250</v>
      </c>
      <c r="J4144" t="s">
        <v>9773</v>
      </c>
      <c r="K4144" t="str">
        <f ca="1">IF(ISNA(XLOOKUP(A4144,Customers!A:A,Customers!A:A)),"Invalid FK","Valid")</f>
        <v>Valid</v>
      </c>
      <c r="L4144" t="str">
        <f ca="1">IF(ISNA(XLOOKUP(B4144,Vendors!A:A,Vendors!A:A)),"Invalid FK","Valid")</f>
        <v>Valid</v>
      </c>
      <c r="M4144" t="str">
        <f ca="1">IF(ISNA(XLOOKUP(C4144,Headcount!C:C,Headcount!C:C)),"Invalid FK","Valid")</f>
        <v>Valid</v>
      </c>
    </row>
    <row r="4145" spans="1:13">
      <c r="A4145" t="s">
        <v>9774</v>
      </c>
      <c r="B4145" s="1">
        <v>45248</v>
      </c>
      <c r="C4145">
        <v>-46901.03</v>
      </c>
      <c r="D4145" t="s">
        <v>1478</v>
      </c>
      <c r="E4145" t="s">
        <v>1496</v>
      </c>
      <c r="F4145" t="s">
        <v>271</v>
      </c>
      <c r="G4145" t="s">
        <v>17</v>
      </c>
      <c r="I4145" t="s">
        <v>87</v>
      </c>
      <c r="J4145" t="s">
        <v>9775</v>
      </c>
      <c r="K4145" t="str">
        <f ca="1">IF(ISNA(XLOOKUP(A4145,Customers!A:A,Customers!A:A)),"Invalid FK","Valid")</f>
        <v>Valid</v>
      </c>
      <c r="L4145" t="str">
        <f ca="1">IF(ISNA(XLOOKUP(B4145,Vendors!A:A,Vendors!A:A)),"Invalid FK","Valid")</f>
        <v>Valid</v>
      </c>
      <c r="M4145" t="str">
        <f ca="1">IF(ISNA(XLOOKUP(C4145,Headcount!C:C,Headcount!C:C)),"Invalid FK","Valid")</f>
        <v>Valid</v>
      </c>
    </row>
    <row r="4146" spans="1:13">
      <c r="A4146" t="s">
        <v>9776</v>
      </c>
      <c r="B4146" s="1">
        <v>45162</v>
      </c>
      <c r="C4146">
        <v>-78851.75</v>
      </c>
      <c r="D4146" t="s">
        <v>1478</v>
      </c>
      <c r="E4146" t="s">
        <v>7</v>
      </c>
      <c r="F4146" t="s">
        <v>264</v>
      </c>
      <c r="G4146" t="s">
        <v>17</v>
      </c>
      <c r="I4146" t="s">
        <v>23</v>
      </c>
      <c r="J4146" t="s">
        <v>9777</v>
      </c>
      <c r="K4146" t="str">
        <f ca="1">IF(ISNA(XLOOKUP(A4146,Customers!A:A,Customers!A:A)),"Invalid FK","Valid")</f>
        <v>Valid</v>
      </c>
      <c r="L4146" t="str">
        <f ca="1">IF(ISNA(XLOOKUP(B4146,Vendors!A:A,Vendors!A:A)),"Invalid FK","Valid")</f>
        <v>Valid</v>
      </c>
      <c r="M4146" t="str">
        <f ca="1">IF(ISNA(XLOOKUP(C4146,Headcount!C:C,Headcount!C:C)),"Invalid FK","Valid")</f>
        <v>Valid</v>
      </c>
    </row>
    <row r="4147" spans="1:13">
      <c r="A4147" t="s">
        <v>9778</v>
      </c>
      <c r="B4147" s="1">
        <v>44944</v>
      </c>
      <c r="C4147">
        <v>-14659.5</v>
      </c>
      <c r="D4147" t="s">
        <v>1478</v>
      </c>
      <c r="E4147" t="s">
        <v>7</v>
      </c>
      <c r="F4147" t="s">
        <v>271</v>
      </c>
      <c r="G4147" t="s">
        <v>29</v>
      </c>
      <c r="I4147" t="s">
        <v>79</v>
      </c>
      <c r="J4147" t="s">
        <v>9779</v>
      </c>
      <c r="K4147" t="str">
        <f ca="1">IF(ISNA(XLOOKUP(A4147,Customers!A:A,Customers!A:A)),"Invalid FK","Valid")</f>
        <v>Valid</v>
      </c>
      <c r="L4147" t="str">
        <f ca="1">IF(ISNA(XLOOKUP(B4147,Vendors!A:A,Vendors!A:A)),"Invalid FK","Valid")</f>
        <v>Valid</v>
      </c>
      <c r="M4147" t="str">
        <f ca="1">IF(ISNA(XLOOKUP(C4147,Headcount!C:C,Headcount!C:C)),"Invalid FK","Valid")</f>
        <v>Valid</v>
      </c>
    </row>
    <row r="4148" spans="1:13">
      <c r="A4148" t="s">
        <v>9780</v>
      </c>
      <c r="B4148" s="1">
        <v>44714</v>
      </c>
      <c r="C4148">
        <v>-36759.58</v>
      </c>
      <c r="D4148" t="s">
        <v>1478</v>
      </c>
      <c r="E4148" t="s">
        <v>20</v>
      </c>
      <c r="F4148" t="s">
        <v>268</v>
      </c>
      <c r="G4148" t="s">
        <v>8</v>
      </c>
      <c r="I4148" t="s">
        <v>21</v>
      </c>
      <c r="J4148" t="s">
        <v>9781</v>
      </c>
      <c r="K4148" t="str">
        <f ca="1">IF(ISNA(XLOOKUP(A4148,Customers!A:A,Customers!A:A)),"Invalid FK","Valid")</f>
        <v>Valid</v>
      </c>
      <c r="L4148" t="str">
        <f ca="1">IF(ISNA(XLOOKUP(B4148,Vendors!A:A,Vendors!A:A)),"Invalid FK","Valid")</f>
        <v>Valid</v>
      </c>
      <c r="M4148" t="str">
        <f ca="1">IF(ISNA(XLOOKUP(C4148,Headcount!C:C,Headcount!C:C)),"Invalid FK","Valid")</f>
        <v>Valid</v>
      </c>
    </row>
    <row r="4149" spans="1:13">
      <c r="A4149" t="s">
        <v>9782</v>
      </c>
      <c r="B4149" s="1">
        <v>45100</v>
      </c>
      <c r="C4149">
        <v>173382.51</v>
      </c>
      <c r="D4149" t="s">
        <v>1483</v>
      </c>
      <c r="E4149" t="s">
        <v>1499</v>
      </c>
      <c r="F4149" t="s">
        <v>271</v>
      </c>
      <c r="G4149" t="s">
        <v>29</v>
      </c>
      <c r="H4149" t="s">
        <v>993</v>
      </c>
      <c r="J4149" t="s">
        <v>9783</v>
      </c>
      <c r="K4149" t="str">
        <f ca="1">IF(ISNA(XLOOKUP(A4149,Customers!A:A,Customers!A:A)),"Invalid FK","Valid")</f>
        <v>Valid</v>
      </c>
      <c r="L4149" t="str">
        <f ca="1">IF(ISNA(XLOOKUP(B4149,Vendors!A:A,Vendors!A:A)),"Invalid FK","Valid")</f>
        <v>Valid</v>
      </c>
      <c r="M4149" t="str">
        <f ca="1">IF(ISNA(XLOOKUP(C4149,Headcount!C:C,Headcount!C:C)),"Invalid FK","Valid")</f>
        <v>Valid</v>
      </c>
    </row>
    <row r="4150" spans="1:13">
      <c r="A4150" t="s">
        <v>9784</v>
      </c>
      <c r="B4150" s="1">
        <v>44597</v>
      </c>
      <c r="C4150">
        <v>60357.24</v>
      </c>
      <c r="D4150" t="s">
        <v>1483</v>
      </c>
      <c r="E4150" t="s">
        <v>1487</v>
      </c>
      <c r="F4150" t="s">
        <v>264</v>
      </c>
      <c r="G4150" t="s">
        <v>13</v>
      </c>
      <c r="H4150" t="s">
        <v>1095</v>
      </c>
      <c r="J4150" t="s">
        <v>9785</v>
      </c>
      <c r="K4150" t="str">
        <f ca="1">IF(ISNA(XLOOKUP(A4150,Customers!A:A,Customers!A:A)),"Invalid FK","Valid")</f>
        <v>Valid</v>
      </c>
      <c r="L4150" t="str">
        <f ca="1">IF(ISNA(XLOOKUP(B4150,Vendors!A:A,Vendors!A:A)),"Invalid FK","Valid")</f>
        <v>Valid</v>
      </c>
      <c r="M4150" t="str">
        <f ca="1">IF(ISNA(XLOOKUP(C4150,Headcount!C:C,Headcount!C:C)),"Invalid FK","Valid")</f>
        <v>Valid</v>
      </c>
    </row>
    <row r="4151" spans="1:13">
      <c r="A4151" t="s">
        <v>9786</v>
      </c>
      <c r="B4151" s="1">
        <v>44580</v>
      </c>
      <c r="C4151">
        <v>130681.88</v>
      </c>
      <c r="D4151" t="s">
        <v>1483</v>
      </c>
      <c r="E4151" t="s">
        <v>1484</v>
      </c>
      <c r="F4151" t="s">
        <v>264</v>
      </c>
      <c r="G4151" t="s">
        <v>17</v>
      </c>
      <c r="H4151" t="s">
        <v>1151</v>
      </c>
      <c r="J4151" t="s">
        <v>9787</v>
      </c>
      <c r="K4151" t="str">
        <f ca="1">IF(ISNA(XLOOKUP(A4151,Customers!A:A,Customers!A:A)),"Invalid FK","Valid")</f>
        <v>Valid</v>
      </c>
      <c r="L4151" t="str">
        <f ca="1">IF(ISNA(XLOOKUP(B4151,Vendors!A:A,Vendors!A:A)),"Invalid FK","Valid")</f>
        <v>Valid</v>
      </c>
      <c r="M4151" t="str">
        <f ca="1">IF(ISNA(XLOOKUP(C4151,Headcount!C:C,Headcount!C:C)),"Invalid FK","Valid")</f>
        <v>Valid</v>
      </c>
    </row>
    <row r="4152" spans="1:13">
      <c r="A4152" t="s">
        <v>9788</v>
      </c>
      <c r="B4152" s="1">
        <v>44669</v>
      </c>
      <c r="C4152">
        <v>180456.42</v>
      </c>
      <c r="D4152" t="s">
        <v>1483</v>
      </c>
      <c r="E4152" t="s">
        <v>1487</v>
      </c>
      <c r="F4152" t="s">
        <v>264</v>
      </c>
      <c r="G4152" t="s">
        <v>29</v>
      </c>
      <c r="H4152" t="s">
        <v>1191</v>
      </c>
      <c r="J4152" t="s">
        <v>9789</v>
      </c>
      <c r="K4152" t="str">
        <f ca="1">IF(ISNA(XLOOKUP(A4152,Customers!A:A,Customers!A:A)),"Invalid FK","Valid")</f>
        <v>Valid</v>
      </c>
      <c r="L4152" t="str">
        <f ca="1">IF(ISNA(XLOOKUP(B4152,Vendors!A:A,Vendors!A:A)),"Invalid FK","Valid")</f>
        <v>Valid</v>
      </c>
      <c r="M4152" t="str">
        <f ca="1">IF(ISNA(XLOOKUP(C4152,Headcount!C:C,Headcount!C:C)),"Invalid FK","Valid")</f>
        <v>Valid</v>
      </c>
    </row>
    <row r="4153" spans="1:13">
      <c r="A4153" t="s">
        <v>9790</v>
      </c>
      <c r="B4153" s="1">
        <v>44626</v>
      </c>
      <c r="C4153">
        <v>-22400.75</v>
      </c>
      <c r="D4153" t="s">
        <v>1478</v>
      </c>
      <c r="E4153" t="s">
        <v>36</v>
      </c>
      <c r="F4153" t="s">
        <v>268</v>
      </c>
      <c r="G4153" t="s">
        <v>29</v>
      </c>
      <c r="I4153" t="s">
        <v>57</v>
      </c>
      <c r="J4153" t="s">
        <v>9791</v>
      </c>
      <c r="K4153" t="str">
        <f ca="1">IF(ISNA(XLOOKUP(A4153,Customers!A:A,Customers!A:A)),"Invalid FK","Valid")</f>
        <v>Valid</v>
      </c>
      <c r="L4153" t="str">
        <f ca="1">IF(ISNA(XLOOKUP(B4153,Vendors!A:A,Vendors!A:A)),"Invalid FK","Valid")</f>
        <v>Valid</v>
      </c>
      <c r="M4153" t="str">
        <f ca="1">IF(ISNA(XLOOKUP(C4153,Headcount!C:C,Headcount!C:C)),"Invalid FK","Valid")</f>
        <v>Valid</v>
      </c>
    </row>
    <row r="4154" spans="1:13">
      <c r="A4154" t="s">
        <v>9792</v>
      </c>
      <c r="B4154" s="1">
        <v>44570</v>
      </c>
      <c r="C4154">
        <v>38147.49</v>
      </c>
      <c r="D4154" t="s">
        <v>1483</v>
      </c>
      <c r="E4154" t="s">
        <v>1484</v>
      </c>
      <c r="F4154" t="s">
        <v>268</v>
      </c>
      <c r="G4154" t="s">
        <v>8</v>
      </c>
      <c r="H4154" t="s">
        <v>778</v>
      </c>
      <c r="J4154" t="s">
        <v>9793</v>
      </c>
      <c r="K4154" t="str">
        <f ca="1">IF(ISNA(XLOOKUP(A4154,Customers!A:A,Customers!A:A)),"Invalid FK","Valid")</f>
        <v>Valid</v>
      </c>
      <c r="L4154" t="str">
        <f ca="1">IF(ISNA(XLOOKUP(B4154,Vendors!A:A,Vendors!A:A)),"Invalid FK","Valid")</f>
        <v>Valid</v>
      </c>
      <c r="M4154" t="str">
        <f ca="1">IF(ISNA(XLOOKUP(C4154,Headcount!C:C,Headcount!C:C)),"Invalid FK","Valid")</f>
        <v>Valid</v>
      </c>
    </row>
    <row r="4155" spans="1:13">
      <c r="A4155" t="s">
        <v>9794</v>
      </c>
      <c r="B4155" s="1">
        <v>44982</v>
      </c>
      <c r="C4155">
        <v>-47732.26</v>
      </c>
      <c r="D4155" t="s">
        <v>1478</v>
      </c>
      <c r="E4155" t="s">
        <v>1496</v>
      </c>
      <c r="F4155" t="s">
        <v>271</v>
      </c>
      <c r="G4155" t="s">
        <v>17</v>
      </c>
      <c r="I4155" t="s">
        <v>133</v>
      </c>
      <c r="J4155" t="s">
        <v>9795</v>
      </c>
      <c r="K4155" t="str">
        <f ca="1">IF(ISNA(XLOOKUP(A4155,Customers!A:A,Customers!A:A)),"Invalid FK","Valid")</f>
        <v>Valid</v>
      </c>
      <c r="L4155" t="str">
        <f ca="1">IF(ISNA(XLOOKUP(B4155,Vendors!A:A,Vendors!A:A)),"Invalid FK","Valid")</f>
        <v>Valid</v>
      </c>
      <c r="M4155" t="str">
        <f ca="1">IF(ISNA(XLOOKUP(C4155,Headcount!C:C,Headcount!C:C)),"Invalid FK","Valid")</f>
        <v>Valid</v>
      </c>
    </row>
    <row r="4156" spans="1:13">
      <c r="A4156" t="s">
        <v>9796</v>
      </c>
      <c r="B4156" s="1">
        <v>44616</v>
      </c>
      <c r="C4156">
        <v>-41593.1</v>
      </c>
      <c r="D4156" t="s">
        <v>1478</v>
      </c>
      <c r="E4156" t="s">
        <v>1496</v>
      </c>
      <c r="F4156" t="s">
        <v>264</v>
      </c>
      <c r="G4156" t="s">
        <v>8</v>
      </c>
      <c r="I4156" t="s">
        <v>99</v>
      </c>
      <c r="J4156" t="s">
        <v>9797</v>
      </c>
      <c r="K4156" t="str">
        <f ca="1">IF(ISNA(XLOOKUP(A4156,Customers!A:A,Customers!A:A)),"Invalid FK","Valid")</f>
        <v>Valid</v>
      </c>
      <c r="L4156" t="str">
        <f ca="1">IF(ISNA(XLOOKUP(B4156,Vendors!A:A,Vendors!A:A)),"Invalid FK","Valid")</f>
        <v>Valid</v>
      </c>
      <c r="M4156" t="str">
        <f ca="1">IF(ISNA(XLOOKUP(C4156,Headcount!C:C,Headcount!C:C)),"Invalid FK","Valid")</f>
        <v>Valid</v>
      </c>
    </row>
    <row r="4157" spans="1:13">
      <c r="A4157" t="s">
        <v>9798</v>
      </c>
      <c r="B4157" s="1">
        <v>45091</v>
      </c>
      <c r="C4157">
        <v>-33529.24</v>
      </c>
      <c r="D4157" t="s">
        <v>1478</v>
      </c>
      <c r="E4157" t="s">
        <v>20</v>
      </c>
      <c r="F4157" t="s">
        <v>268</v>
      </c>
      <c r="G4157" t="s">
        <v>29</v>
      </c>
      <c r="I4157" t="s">
        <v>149</v>
      </c>
      <c r="J4157" t="s">
        <v>9799</v>
      </c>
      <c r="K4157" t="str">
        <f ca="1">IF(ISNA(XLOOKUP(A4157,Customers!A:A,Customers!A:A)),"Invalid FK","Valid")</f>
        <v>Valid</v>
      </c>
      <c r="L4157" t="str">
        <f ca="1">IF(ISNA(XLOOKUP(B4157,Vendors!A:A,Vendors!A:A)),"Invalid FK","Valid")</f>
        <v>Valid</v>
      </c>
      <c r="M4157" t="str">
        <f ca="1">IF(ISNA(XLOOKUP(C4157,Headcount!C:C,Headcount!C:C)),"Invalid FK","Valid")</f>
        <v>Valid</v>
      </c>
    </row>
    <row r="4158" spans="1:13">
      <c r="A4158" t="s">
        <v>9800</v>
      </c>
      <c r="B4158" s="1">
        <v>44856</v>
      </c>
      <c r="C4158">
        <v>85961.47</v>
      </c>
      <c r="D4158" t="s">
        <v>1483</v>
      </c>
      <c r="E4158" t="s">
        <v>1487</v>
      </c>
      <c r="F4158" t="s">
        <v>264</v>
      </c>
      <c r="G4158" t="s">
        <v>29</v>
      </c>
      <c r="H4158" t="s">
        <v>856</v>
      </c>
      <c r="J4158" t="s">
        <v>9801</v>
      </c>
      <c r="K4158" t="str">
        <f ca="1">IF(ISNA(XLOOKUP(A4158,Customers!A:A,Customers!A:A)),"Invalid FK","Valid")</f>
        <v>Valid</v>
      </c>
      <c r="L4158" t="str">
        <f ca="1">IF(ISNA(XLOOKUP(B4158,Vendors!A:A,Vendors!A:A)),"Invalid FK","Valid")</f>
        <v>Valid</v>
      </c>
      <c r="M4158" t="str">
        <f ca="1">IF(ISNA(XLOOKUP(C4158,Headcount!C:C,Headcount!C:C)),"Invalid FK","Valid")</f>
        <v>Valid</v>
      </c>
    </row>
    <row r="4159" spans="1:13">
      <c r="A4159" t="s">
        <v>9802</v>
      </c>
      <c r="B4159" s="1">
        <v>45151</v>
      </c>
      <c r="C4159">
        <v>138729.01999999999</v>
      </c>
      <c r="D4159" t="s">
        <v>1483</v>
      </c>
      <c r="E4159" t="s">
        <v>1499</v>
      </c>
      <c r="F4159" t="s">
        <v>264</v>
      </c>
      <c r="G4159" t="s">
        <v>29</v>
      </c>
      <c r="H4159" t="s">
        <v>694</v>
      </c>
      <c r="J4159" t="s">
        <v>9803</v>
      </c>
      <c r="K4159" t="str">
        <f ca="1">IF(ISNA(XLOOKUP(A4159,Customers!A:A,Customers!A:A)),"Invalid FK","Valid")</f>
        <v>Valid</v>
      </c>
      <c r="L4159" t="str">
        <f ca="1">IF(ISNA(XLOOKUP(B4159,Vendors!A:A,Vendors!A:A)),"Invalid FK","Valid")</f>
        <v>Valid</v>
      </c>
      <c r="M4159" t="str">
        <f ca="1">IF(ISNA(XLOOKUP(C4159,Headcount!C:C,Headcount!C:C)),"Invalid FK","Valid")</f>
        <v>Valid</v>
      </c>
    </row>
    <row r="4160" spans="1:13">
      <c r="A4160" t="s">
        <v>9804</v>
      </c>
      <c r="B4160" s="1">
        <v>45113</v>
      </c>
      <c r="C4160">
        <v>-24710.5</v>
      </c>
      <c r="D4160" t="s">
        <v>1478</v>
      </c>
      <c r="E4160" t="s">
        <v>20</v>
      </c>
      <c r="F4160" t="s">
        <v>264</v>
      </c>
      <c r="G4160" t="s">
        <v>29</v>
      </c>
      <c r="I4160" t="s">
        <v>149</v>
      </c>
      <c r="J4160" t="s">
        <v>9805</v>
      </c>
      <c r="K4160" t="str">
        <f ca="1">IF(ISNA(XLOOKUP(A4160,Customers!A:A,Customers!A:A)),"Invalid FK","Valid")</f>
        <v>Valid</v>
      </c>
      <c r="L4160" t="str">
        <f ca="1">IF(ISNA(XLOOKUP(B4160,Vendors!A:A,Vendors!A:A)),"Invalid FK","Valid")</f>
        <v>Valid</v>
      </c>
      <c r="M4160" t="str">
        <f ca="1">IF(ISNA(XLOOKUP(C4160,Headcount!C:C,Headcount!C:C)),"Invalid FK","Valid")</f>
        <v>Valid</v>
      </c>
    </row>
    <row r="4161" spans="1:13">
      <c r="A4161" t="s">
        <v>9806</v>
      </c>
      <c r="B4161" s="1">
        <v>44648</v>
      </c>
      <c r="C4161">
        <v>220394.29</v>
      </c>
      <c r="D4161" t="s">
        <v>1483</v>
      </c>
      <c r="E4161" t="s">
        <v>1499</v>
      </c>
      <c r="F4161" t="s">
        <v>271</v>
      </c>
      <c r="G4161" t="s">
        <v>13</v>
      </c>
      <c r="H4161" t="s">
        <v>1019</v>
      </c>
      <c r="J4161" t="s">
        <v>9807</v>
      </c>
      <c r="K4161" t="str">
        <f ca="1">IF(ISNA(XLOOKUP(A4161,Customers!A:A,Customers!A:A)),"Invalid FK","Valid")</f>
        <v>Valid</v>
      </c>
      <c r="L4161" t="str">
        <f ca="1">IF(ISNA(XLOOKUP(B4161,Vendors!A:A,Vendors!A:A)),"Invalid FK","Valid")</f>
        <v>Valid</v>
      </c>
      <c r="M4161" t="str">
        <f ca="1">IF(ISNA(XLOOKUP(C4161,Headcount!C:C,Headcount!C:C)),"Invalid FK","Valid")</f>
        <v>Valid</v>
      </c>
    </row>
    <row r="4162" spans="1:13">
      <c r="A4162" t="s">
        <v>9808</v>
      </c>
      <c r="B4162" s="1">
        <v>44984</v>
      </c>
      <c r="C4162">
        <v>-18968.560000000001</v>
      </c>
      <c r="D4162" t="s">
        <v>1478</v>
      </c>
      <c r="E4162" t="s">
        <v>20</v>
      </c>
      <c r="F4162" t="s">
        <v>264</v>
      </c>
      <c r="G4162" t="s">
        <v>17</v>
      </c>
      <c r="I4162" t="s">
        <v>113</v>
      </c>
      <c r="J4162" t="s">
        <v>9809</v>
      </c>
      <c r="K4162" t="str">
        <f ca="1">IF(ISNA(XLOOKUP(A4162,Customers!A:A,Customers!A:A)),"Invalid FK","Valid")</f>
        <v>Valid</v>
      </c>
      <c r="L4162" t="str">
        <f ca="1">IF(ISNA(XLOOKUP(B4162,Vendors!A:A,Vendors!A:A)),"Invalid FK","Valid")</f>
        <v>Valid</v>
      </c>
      <c r="M4162" t="str">
        <f ca="1">IF(ISNA(XLOOKUP(C4162,Headcount!C:C,Headcount!C:C)),"Invalid FK","Valid")</f>
        <v>Valid</v>
      </c>
    </row>
    <row r="4163" spans="1:13">
      <c r="A4163" t="s">
        <v>9810</v>
      </c>
      <c r="B4163" s="1">
        <v>45125</v>
      </c>
      <c r="C4163">
        <v>20980.400000000001</v>
      </c>
      <c r="D4163" t="s">
        <v>1587</v>
      </c>
      <c r="E4163" t="s">
        <v>1587</v>
      </c>
      <c r="F4163" t="s">
        <v>268</v>
      </c>
      <c r="G4163" t="s">
        <v>29</v>
      </c>
      <c r="J4163" t="s">
        <v>9811</v>
      </c>
      <c r="K4163" t="str">
        <f ca="1">IF(ISNA(XLOOKUP(A4163,Customers!A:A,Customers!A:A)),"Invalid FK","Valid")</f>
        <v>Valid</v>
      </c>
      <c r="L4163" t="str">
        <f ca="1">IF(ISNA(XLOOKUP(B4163,Vendors!A:A,Vendors!A:A)),"Invalid FK","Valid")</f>
        <v>Valid</v>
      </c>
      <c r="M4163" t="str">
        <f ca="1">IF(ISNA(XLOOKUP(C4163,Headcount!C:C,Headcount!C:C)),"Invalid FK","Valid")</f>
        <v>Valid</v>
      </c>
    </row>
    <row r="4164" spans="1:13">
      <c r="A4164" t="s">
        <v>9812</v>
      </c>
      <c r="B4164" s="1">
        <v>44786</v>
      </c>
      <c r="C4164">
        <v>218646.12</v>
      </c>
      <c r="D4164" t="s">
        <v>1483</v>
      </c>
      <c r="E4164" t="s">
        <v>1484</v>
      </c>
      <c r="F4164" t="s">
        <v>268</v>
      </c>
      <c r="G4164" t="s">
        <v>8</v>
      </c>
      <c r="H4164" t="s">
        <v>828</v>
      </c>
      <c r="J4164" t="s">
        <v>9813</v>
      </c>
      <c r="K4164" t="str">
        <f ca="1">IF(ISNA(XLOOKUP(A4164,Customers!A:A,Customers!A:A)),"Invalid FK","Valid")</f>
        <v>Valid</v>
      </c>
      <c r="L4164" t="str">
        <f ca="1">IF(ISNA(XLOOKUP(B4164,Vendors!A:A,Vendors!A:A)),"Invalid FK","Valid")</f>
        <v>Valid</v>
      </c>
      <c r="M4164" t="str">
        <f ca="1">IF(ISNA(XLOOKUP(C4164,Headcount!C:C,Headcount!C:C)),"Invalid FK","Valid")</f>
        <v>Valid</v>
      </c>
    </row>
    <row r="4165" spans="1:13">
      <c r="A4165" t="s">
        <v>9814</v>
      </c>
      <c r="B4165" s="1">
        <v>44722</v>
      </c>
      <c r="C4165">
        <v>12486.7</v>
      </c>
      <c r="D4165" t="s">
        <v>1924</v>
      </c>
      <c r="E4165" t="s">
        <v>1924</v>
      </c>
      <c r="F4165" t="s">
        <v>271</v>
      </c>
      <c r="G4165" t="s">
        <v>17</v>
      </c>
      <c r="J4165" t="s">
        <v>9815</v>
      </c>
      <c r="K4165" t="str">
        <f ca="1">IF(ISNA(XLOOKUP(A4165,Customers!A:A,Customers!A:A)),"Invalid FK","Valid")</f>
        <v>Valid</v>
      </c>
      <c r="L4165" t="str">
        <f ca="1">IF(ISNA(XLOOKUP(B4165,Vendors!A:A,Vendors!A:A)),"Invalid FK","Valid")</f>
        <v>Valid</v>
      </c>
      <c r="M4165" t="str">
        <f ca="1">IF(ISNA(XLOOKUP(C4165,Headcount!C:C,Headcount!C:C)),"Invalid FK","Valid")</f>
        <v>Valid</v>
      </c>
    </row>
    <row r="4166" spans="1:13">
      <c r="A4166" t="s">
        <v>9816</v>
      </c>
      <c r="B4166" s="1">
        <v>44741</v>
      </c>
      <c r="C4166">
        <v>169270.21</v>
      </c>
      <c r="D4166" t="s">
        <v>1483</v>
      </c>
      <c r="E4166" t="s">
        <v>1499</v>
      </c>
      <c r="F4166" t="s">
        <v>264</v>
      </c>
      <c r="G4166" t="s">
        <v>13</v>
      </c>
      <c r="H4166" t="s">
        <v>961</v>
      </c>
      <c r="J4166" t="s">
        <v>9817</v>
      </c>
      <c r="K4166" t="str">
        <f ca="1">IF(ISNA(XLOOKUP(A4166,Customers!A:A,Customers!A:A)),"Invalid FK","Valid")</f>
        <v>Valid</v>
      </c>
      <c r="L4166" t="str">
        <f ca="1">IF(ISNA(XLOOKUP(B4166,Vendors!A:A,Vendors!A:A)),"Invalid FK","Valid")</f>
        <v>Valid</v>
      </c>
      <c r="M4166" t="str">
        <f ca="1">IF(ISNA(XLOOKUP(C4166,Headcount!C:C,Headcount!C:C)),"Invalid FK","Valid")</f>
        <v>Valid</v>
      </c>
    </row>
    <row r="4167" spans="1:13">
      <c r="A4167" t="s">
        <v>9818</v>
      </c>
      <c r="B4167" s="1">
        <v>45034</v>
      </c>
      <c r="C4167">
        <v>102084.34</v>
      </c>
      <c r="D4167" t="s">
        <v>1483</v>
      </c>
      <c r="E4167" t="s">
        <v>1484</v>
      </c>
      <c r="F4167" t="s">
        <v>264</v>
      </c>
      <c r="G4167" t="s">
        <v>8</v>
      </c>
      <c r="H4167" t="s">
        <v>1127</v>
      </c>
      <c r="J4167" t="s">
        <v>9819</v>
      </c>
      <c r="K4167" t="str">
        <f ca="1">IF(ISNA(XLOOKUP(A4167,Customers!A:A,Customers!A:A)),"Invalid FK","Valid")</f>
        <v>Valid</v>
      </c>
      <c r="L4167" t="str">
        <f ca="1">IF(ISNA(XLOOKUP(B4167,Vendors!A:A,Vendors!A:A)),"Invalid FK","Valid")</f>
        <v>Valid</v>
      </c>
      <c r="M4167" t="str">
        <f ca="1">IF(ISNA(XLOOKUP(C4167,Headcount!C:C,Headcount!C:C)),"Invalid FK","Valid")</f>
        <v>Valid</v>
      </c>
    </row>
    <row r="4168" spans="1:13">
      <c r="A4168" t="s">
        <v>9820</v>
      </c>
      <c r="B4168" s="1">
        <v>44968</v>
      </c>
      <c r="C4168">
        <v>20176.52</v>
      </c>
      <c r="D4168" t="s">
        <v>1587</v>
      </c>
      <c r="E4168" t="s">
        <v>1587</v>
      </c>
      <c r="F4168" t="s">
        <v>264</v>
      </c>
      <c r="G4168" t="s">
        <v>8</v>
      </c>
      <c r="J4168" t="s">
        <v>9821</v>
      </c>
      <c r="K4168" t="str">
        <f ca="1">IF(ISNA(XLOOKUP(A4168,Customers!A:A,Customers!A:A)),"Invalid FK","Valid")</f>
        <v>Valid</v>
      </c>
      <c r="L4168" t="str">
        <f ca="1">IF(ISNA(XLOOKUP(B4168,Vendors!A:A,Vendors!A:A)),"Invalid FK","Valid")</f>
        <v>Valid</v>
      </c>
      <c r="M4168" t="str">
        <f ca="1">IF(ISNA(XLOOKUP(C4168,Headcount!C:C,Headcount!C:C)),"Invalid FK","Valid")</f>
        <v>Valid</v>
      </c>
    </row>
    <row r="4169" spans="1:13">
      <c r="A4169" t="s">
        <v>9822</v>
      </c>
      <c r="B4169" s="1">
        <v>44712</v>
      </c>
      <c r="C4169">
        <v>-42509.04</v>
      </c>
      <c r="D4169" t="s">
        <v>1478</v>
      </c>
      <c r="E4169" t="s">
        <v>36</v>
      </c>
      <c r="F4169" t="s">
        <v>271</v>
      </c>
      <c r="G4169" t="s">
        <v>17</v>
      </c>
      <c r="I4169" t="s">
        <v>111</v>
      </c>
      <c r="J4169" t="s">
        <v>9823</v>
      </c>
      <c r="K4169" t="str">
        <f ca="1">IF(ISNA(XLOOKUP(A4169,Customers!A:A,Customers!A:A)),"Invalid FK","Valid")</f>
        <v>Valid</v>
      </c>
      <c r="L4169" t="str">
        <f ca="1">IF(ISNA(XLOOKUP(B4169,Vendors!A:A,Vendors!A:A)),"Invalid FK","Valid")</f>
        <v>Valid</v>
      </c>
      <c r="M4169" t="str">
        <f ca="1">IF(ISNA(XLOOKUP(C4169,Headcount!C:C,Headcount!C:C)),"Invalid FK","Valid")</f>
        <v>Valid</v>
      </c>
    </row>
    <row r="4170" spans="1:13">
      <c r="A4170" t="s">
        <v>9824</v>
      </c>
      <c r="B4170" s="1">
        <v>44776</v>
      </c>
      <c r="C4170">
        <v>20335.16</v>
      </c>
      <c r="D4170" t="s">
        <v>1504</v>
      </c>
      <c r="E4170" t="s">
        <v>1504</v>
      </c>
      <c r="F4170" t="s">
        <v>271</v>
      </c>
      <c r="G4170" t="s">
        <v>29</v>
      </c>
      <c r="J4170" t="s">
        <v>9825</v>
      </c>
      <c r="K4170" t="str">
        <f ca="1">IF(ISNA(XLOOKUP(A4170,Customers!A:A,Customers!A:A)),"Invalid FK","Valid")</f>
        <v>Valid</v>
      </c>
      <c r="L4170" t="str">
        <f ca="1">IF(ISNA(XLOOKUP(B4170,Vendors!A:A,Vendors!A:A)),"Invalid FK","Valid")</f>
        <v>Valid</v>
      </c>
      <c r="M4170" t="str">
        <f ca="1">IF(ISNA(XLOOKUP(C4170,Headcount!C:C,Headcount!C:C)),"Invalid FK","Valid")</f>
        <v>Valid</v>
      </c>
    </row>
    <row r="4171" spans="1:13">
      <c r="A4171" t="s">
        <v>9826</v>
      </c>
      <c r="B4171" s="1">
        <v>45069</v>
      </c>
      <c r="C4171">
        <v>-43183.16</v>
      </c>
      <c r="D4171" t="s">
        <v>1478</v>
      </c>
      <c r="E4171" t="s">
        <v>1534</v>
      </c>
      <c r="F4171" t="s">
        <v>264</v>
      </c>
      <c r="G4171" t="s">
        <v>8</v>
      </c>
      <c r="I4171" t="s">
        <v>165</v>
      </c>
      <c r="J4171" t="s">
        <v>9827</v>
      </c>
      <c r="K4171" t="str">
        <f ca="1">IF(ISNA(XLOOKUP(A4171,Customers!A:A,Customers!A:A)),"Invalid FK","Valid")</f>
        <v>Valid</v>
      </c>
      <c r="L4171" t="str">
        <f ca="1">IF(ISNA(XLOOKUP(B4171,Vendors!A:A,Vendors!A:A)),"Invalid FK","Valid")</f>
        <v>Valid</v>
      </c>
      <c r="M4171" t="str">
        <f ca="1">IF(ISNA(XLOOKUP(C4171,Headcount!C:C,Headcount!C:C)),"Invalid FK","Valid")</f>
        <v>Valid</v>
      </c>
    </row>
    <row r="4172" spans="1:13">
      <c r="A4172" t="s">
        <v>9828</v>
      </c>
      <c r="B4172" s="1">
        <v>44951</v>
      </c>
      <c r="C4172">
        <v>20522.900000000001</v>
      </c>
      <c r="D4172" t="s">
        <v>1504</v>
      </c>
      <c r="E4172" t="s">
        <v>1504</v>
      </c>
      <c r="F4172" t="s">
        <v>271</v>
      </c>
      <c r="G4172" t="s">
        <v>29</v>
      </c>
      <c r="J4172" t="s">
        <v>9829</v>
      </c>
      <c r="K4172" t="str">
        <f ca="1">IF(ISNA(XLOOKUP(A4172,Customers!A:A,Customers!A:A)),"Invalid FK","Valid")</f>
        <v>Valid</v>
      </c>
      <c r="L4172" t="str">
        <f ca="1">IF(ISNA(XLOOKUP(B4172,Vendors!A:A,Vendors!A:A)),"Invalid FK","Valid")</f>
        <v>Valid</v>
      </c>
      <c r="M4172" t="str">
        <f ca="1">IF(ISNA(XLOOKUP(C4172,Headcount!C:C,Headcount!C:C)),"Invalid FK","Valid")</f>
        <v>Valid</v>
      </c>
    </row>
    <row r="4173" spans="1:13">
      <c r="A4173" t="s">
        <v>9830</v>
      </c>
      <c r="B4173" s="1">
        <v>44690</v>
      </c>
      <c r="C4173">
        <v>-26938.47</v>
      </c>
      <c r="D4173" t="s">
        <v>1478</v>
      </c>
      <c r="E4173" t="s">
        <v>1496</v>
      </c>
      <c r="F4173" t="s">
        <v>271</v>
      </c>
      <c r="G4173" t="s">
        <v>8</v>
      </c>
      <c r="I4173" t="s">
        <v>205</v>
      </c>
      <c r="J4173" t="s">
        <v>9831</v>
      </c>
      <c r="K4173" t="str">
        <f ca="1">IF(ISNA(XLOOKUP(A4173,Customers!A:A,Customers!A:A)),"Invalid FK","Valid")</f>
        <v>Valid</v>
      </c>
      <c r="L4173" t="str">
        <f ca="1">IF(ISNA(XLOOKUP(B4173,Vendors!A:A,Vendors!A:A)),"Invalid FK","Valid")</f>
        <v>Valid</v>
      </c>
      <c r="M4173" t="str">
        <f ca="1">IF(ISNA(XLOOKUP(C4173,Headcount!C:C,Headcount!C:C)),"Invalid FK","Valid")</f>
        <v>Valid</v>
      </c>
    </row>
    <row r="4174" spans="1:13">
      <c r="A4174" t="s">
        <v>9832</v>
      </c>
      <c r="B4174" s="1">
        <v>44692</v>
      </c>
      <c r="C4174">
        <v>-60652.58</v>
      </c>
      <c r="D4174" t="s">
        <v>1478</v>
      </c>
      <c r="E4174" t="s">
        <v>7</v>
      </c>
      <c r="F4174" t="s">
        <v>268</v>
      </c>
      <c r="G4174" t="s">
        <v>17</v>
      </c>
      <c r="I4174" t="s">
        <v>219</v>
      </c>
      <c r="J4174" t="s">
        <v>9833</v>
      </c>
      <c r="K4174" t="str">
        <f ca="1">IF(ISNA(XLOOKUP(A4174,Customers!A:A,Customers!A:A)),"Invalid FK","Valid")</f>
        <v>Valid</v>
      </c>
      <c r="L4174" t="str">
        <f ca="1">IF(ISNA(XLOOKUP(B4174,Vendors!A:A,Vendors!A:A)),"Invalid FK","Valid")</f>
        <v>Valid</v>
      </c>
      <c r="M4174" t="str">
        <f ca="1">IF(ISNA(XLOOKUP(C4174,Headcount!C:C,Headcount!C:C)),"Invalid FK","Valid")</f>
        <v>Valid</v>
      </c>
    </row>
    <row r="4175" spans="1:13">
      <c r="A4175" t="s">
        <v>9834</v>
      </c>
      <c r="B4175" s="1">
        <v>45284</v>
      </c>
      <c r="C4175">
        <v>193145.95</v>
      </c>
      <c r="D4175" t="s">
        <v>1483</v>
      </c>
      <c r="E4175" t="s">
        <v>1484</v>
      </c>
      <c r="F4175" t="s">
        <v>268</v>
      </c>
      <c r="G4175" t="s">
        <v>29</v>
      </c>
      <c r="H4175" t="s">
        <v>1317</v>
      </c>
      <c r="J4175" t="s">
        <v>9835</v>
      </c>
      <c r="K4175" t="str">
        <f ca="1">IF(ISNA(XLOOKUP(A4175,Customers!A:A,Customers!A:A)),"Invalid FK","Valid")</f>
        <v>Valid</v>
      </c>
      <c r="L4175" t="str">
        <f ca="1">IF(ISNA(XLOOKUP(B4175,Vendors!A:A,Vendors!A:A)),"Invalid FK","Valid")</f>
        <v>Valid</v>
      </c>
      <c r="M4175" t="str">
        <f ca="1">IF(ISNA(XLOOKUP(C4175,Headcount!C:C,Headcount!C:C)),"Invalid FK","Valid")</f>
        <v>Valid</v>
      </c>
    </row>
    <row r="4176" spans="1:13">
      <c r="A4176" t="s">
        <v>9836</v>
      </c>
      <c r="B4176" s="1">
        <v>44588</v>
      </c>
      <c r="C4176">
        <v>156996.20000000001</v>
      </c>
      <c r="D4176" t="s">
        <v>1483</v>
      </c>
      <c r="E4176" t="s">
        <v>1484</v>
      </c>
      <c r="F4176" t="s">
        <v>271</v>
      </c>
      <c r="G4176" t="s">
        <v>17</v>
      </c>
      <c r="H4176" t="s">
        <v>1261</v>
      </c>
      <c r="J4176" t="s">
        <v>9837</v>
      </c>
      <c r="K4176" t="str">
        <f ca="1">IF(ISNA(XLOOKUP(A4176,Customers!A:A,Customers!A:A)),"Invalid FK","Valid")</f>
        <v>Valid</v>
      </c>
      <c r="L4176" t="str">
        <f ca="1">IF(ISNA(XLOOKUP(B4176,Vendors!A:A,Vendors!A:A)),"Invalid FK","Valid")</f>
        <v>Valid</v>
      </c>
      <c r="M4176" t="str">
        <f ca="1">IF(ISNA(XLOOKUP(C4176,Headcount!C:C,Headcount!C:C)),"Invalid FK","Valid")</f>
        <v>Valid</v>
      </c>
    </row>
    <row r="4177" spans="1:13">
      <c r="A4177" t="s">
        <v>9838</v>
      </c>
      <c r="B4177" s="1">
        <v>44563</v>
      </c>
      <c r="C4177">
        <v>-32468.9</v>
      </c>
      <c r="D4177" t="s">
        <v>1478</v>
      </c>
      <c r="E4177" t="s">
        <v>1509</v>
      </c>
      <c r="F4177" t="s">
        <v>271</v>
      </c>
      <c r="G4177" t="s">
        <v>13</v>
      </c>
      <c r="I4177" t="s">
        <v>18</v>
      </c>
      <c r="J4177" t="s">
        <v>9839</v>
      </c>
      <c r="K4177" t="str">
        <f ca="1">IF(ISNA(XLOOKUP(A4177,Customers!A:A,Customers!A:A)),"Invalid FK","Valid")</f>
        <v>Valid</v>
      </c>
      <c r="L4177" t="str">
        <f ca="1">IF(ISNA(XLOOKUP(B4177,Vendors!A:A,Vendors!A:A)),"Invalid FK","Valid")</f>
        <v>Valid</v>
      </c>
      <c r="M4177" t="str">
        <f ca="1">IF(ISNA(XLOOKUP(C4177,Headcount!C:C,Headcount!C:C)),"Invalid FK","Valid")</f>
        <v>Valid</v>
      </c>
    </row>
    <row r="4178" spans="1:13">
      <c r="A4178" t="s">
        <v>9840</v>
      </c>
      <c r="B4178" s="1">
        <v>44628</v>
      </c>
      <c r="C4178">
        <v>-25224.33</v>
      </c>
      <c r="D4178" t="s">
        <v>1478</v>
      </c>
      <c r="E4178" t="s">
        <v>7</v>
      </c>
      <c r="F4178" t="s">
        <v>264</v>
      </c>
      <c r="G4178" t="s">
        <v>17</v>
      </c>
      <c r="I4178" t="s">
        <v>65</v>
      </c>
      <c r="J4178" t="s">
        <v>9841</v>
      </c>
      <c r="K4178" t="str">
        <f ca="1">IF(ISNA(XLOOKUP(A4178,Customers!A:A,Customers!A:A)),"Invalid FK","Valid")</f>
        <v>Valid</v>
      </c>
      <c r="L4178" t="str">
        <f ca="1">IF(ISNA(XLOOKUP(B4178,Vendors!A:A,Vendors!A:A)),"Invalid FK","Valid")</f>
        <v>Valid</v>
      </c>
      <c r="M4178" t="str">
        <f ca="1">IF(ISNA(XLOOKUP(C4178,Headcount!C:C,Headcount!C:C)),"Invalid FK","Valid")</f>
        <v>Valid</v>
      </c>
    </row>
    <row r="4179" spans="1:13">
      <c r="A4179" t="s">
        <v>9842</v>
      </c>
      <c r="B4179" s="1">
        <v>44701</v>
      </c>
      <c r="C4179">
        <v>-87671.27</v>
      </c>
      <c r="D4179" t="s">
        <v>1478</v>
      </c>
      <c r="E4179" t="s">
        <v>36</v>
      </c>
      <c r="F4179" t="s">
        <v>268</v>
      </c>
      <c r="G4179" t="s">
        <v>8</v>
      </c>
      <c r="I4179" t="s">
        <v>187</v>
      </c>
      <c r="J4179" t="s">
        <v>9843</v>
      </c>
      <c r="K4179" t="str">
        <f ca="1">IF(ISNA(XLOOKUP(A4179,Customers!A:A,Customers!A:A)),"Invalid FK","Valid")</f>
        <v>Valid</v>
      </c>
      <c r="L4179" t="str">
        <f ca="1">IF(ISNA(XLOOKUP(B4179,Vendors!A:A,Vendors!A:A)),"Invalid FK","Valid")</f>
        <v>Valid</v>
      </c>
      <c r="M4179" t="str">
        <f ca="1">IF(ISNA(XLOOKUP(C4179,Headcount!C:C,Headcount!C:C)),"Invalid FK","Valid")</f>
        <v>Valid</v>
      </c>
    </row>
    <row r="4180" spans="1:13">
      <c r="A4180" t="s">
        <v>9844</v>
      </c>
      <c r="B4180" s="1">
        <v>45131</v>
      </c>
      <c r="C4180">
        <v>200831.53</v>
      </c>
      <c r="D4180" t="s">
        <v>1483</v>
      </c>
      <c r="E4180" t="s">
        <v>1499</v>
      </c>
      <c r="F4180" t="s">
        <v>264</v>
      </c>
      <c r="G4180" t="s">
        <v>8</v>
      </c>
      <c r="H4180" t="s">
        <v>894</v>
      </c>
      <c r="J4180" t="s">
        <v>9845</v>
      </c>
      <c r="K4180" t="str">
        <f ca="1">IF(ISNA(XLOOKUP(A4180,Customers!A:A,Customers!A:A)),"Invalid FK","Valid")</f>
        <v>Valid</v>
      </c>
      <c r="L4180" t="str">
        <f ca="1">IF(ISNA(XLOOKUP(B4180,Vendors!A:A,Vendors!A:A)),"Invalid FK","Valid")</f>
        <v>Valid</v>
      </c>
      <c r="M4180" t="str">
        <f ca="1">IF(ISNA(XLOOKUP(C4180,Headcount!C:C,Headcount!C:C)),"Invalid FK","Valid")</f>
        <v>Valid</v>
      </c>
    </row>
    <row r="4181" spans="1:13">
      <c r="A4181" t="s">
        <v>9846</v>
      </c>
      <c r="B4181" s="1">
        <v>45191</v>
      </c>
      <c r="C4181">
        <v>204306.4</v>
      </c>
      <c r="D4181" t="s">
        <v>1483</v>
      </c>
      <c r="E4181" t="s">
        <v>1499</v>
      </c>
      <c r="F4181" t="s">
        <v>268</v>
      </c>
      <c r="G4181" t="s">
        <v>13</v>
      </c>
      <c r="H4181" t="s">
        <v>900</v>
      </c>
      <c r="J4181" t="s">
        <v>9847</v>
      </c>
      <c r="K4181" t="str">
        <f ca="1">IF(ISNA(XLOOKUP(A4181,Customers!A:A,Customers!A:A)),"Invalid FK","Valid")</f>
        <v>Valid</v>
      </c>
      <c r="L4181" t="str">
        <f ca="1">IF(ISNA(XLOOKUP(B4181,Vendors!A:A,Vendors!A:A)),"Invalid FK","Valid")</f>
        <v>Valid</v>
      </c>
      <c r="M4181" t="str">
        <f ca="1">IF(ISNA(XLOOKUP(C4181,Headcount!C:C,Headcount!C:C)),"Invalid FK","Valid")</f>
        <v>Valid</v>
      </c>
    </row>
    <row r="4182" spans="1:13">
      <c r="A4182" t="s">
        <v>9848</v>
      </c>
      <c r="B4182" s="1">
        <v>44719</v>
      </c>
      <c r="C4182">
        <v>266716.71000000002</v>
      </c>
      <c r="D4182" t="s">
        <v>1483</v>
      </c>
      <c r="E4182" t="s">
        <v>1484</v>
      </c>
      <c r="F4182" t="s">
        <v>268</v>
      </c>
      <c r="G4182" t="s">
        <v>13</v>
      </c>
      <c r="H4182" t="s">
        <v>744</v>
      </c>
      <c r="J4182" t="s">
        <v>9849</v>
      </c>
      <c r="K4182" t="str">
        <f ca="1">IF(ISNA(XLOOKUP(A4182,Customers!A:A,Customers!A:A)),"Invalid FK","Valid")</f>
        <v>Valid</v>
      </c>
      <c r="L4182" t="str">
        <f ca="1">IF(ISNA(XLOOKUP(B4182,Vendors!A:A,Vendors!A:A)),"Invalid FK","Valid")</f>
        <v>Valid</v>
      </c>
      <c r="M4182" t="str">
        <f ca="1">IF(ISNA(XLOOKUP(C4182,Headcount!C:C,Headcount!C:C)),"Invalid FK","Valid")</f>
        <v>Valid</v>
      </c>
    </row>
    <row r="4183" spans="1:13">
      <c r="A4183" t="s">
        <v>9850</v>
      </c>
      <c r="B4183" s="1">
        <v>45159</v>
      </c>
      <c r="C4183">
        <v>-48552.67</v>
      </c>
      <c r="D4183" t="s">
        <v>1478</v>
      </c>
      <c r="E4183" t="s">
        <v>1534</v>
      </c>
      <c r="F4183" t="s">
        <v>264</v>
      </c>
      <c r="G4183" t="s">
        <v>8</v>
      </c>
      <c r="I4183" t="s">
        <v>250</v>
      </c>
      <c r="J4183" t="s">
        <v>9851</v>
      </c>
      <c r="K4183" t="str">
        <f ca="1">IF(ISNA(XLOOKUP(A4183,Customers!A:A,Customers!A:A)),"Invalid FK","Valid")</f>
        <v>Valid</v>
      </c>
      <c r="L4183" t="str">
        <f ca="1">IF(ISNA(XLOOKUP(B4183,Vendors!A:A,Vendors!A:A)),"Invalid FK","Valid")</f>
        <v>Valid</v>
      </c>
      <c r="M4183" t="str">
        <f ca="1">IF(ISNA(XLOOKUP(C4183,Headcount!C:C,Headcount!C:C)),"Invalid FK","Valid")</f>
        <v>Valid</v>
      </c>
    </row>
    <row r="4184" spans="1:13">
      <c r="A4184" t="s">
        <v>9852</v>
      </c>
      <c r="B4184" s="1">
        <v>44587</v>
      </c>
      <c r="C4184">
        <v>-12910.5</v>
      </c>
      <c r="D4184" t="s">
        <v>1478</v>
      </c>
      <c r="E4184" t="s">
        <v>7</v>
      </c>
      <c r="F4184" t="s">
        <v>271</v>
      </c>
      <c r="G4184" t="s">
        <v>8</v>
      </c>
      <c r="I4184" t="s">
        <v>181</v>
      </c>
      <c r="J4184" t="s">
        <v>9853</v>
      </c>
      <c r="K4184" t="str">
        <f ca="1">IF(ISNA(XLOOKUP(A4184,Customers!A:A,Customers!A:A)),"Invalid FK","Valid")</f>
        <v>Valid</v>
      </c>
      <c r="L4184" t="str">
        <f ca="1">IF(ISNA(XLOOKUP(B4184,Vendors!A:A,Vendors!A:A)),"Invalid FK","Valid")</f>
        <v>Valid</v>
      </c>
      <c r="M4184" t="str">
        <f ca="1">IF(ISNA(XLOOKUP(C4184,Headcount!C:C,Headcount!C:C)),"Invalid FK","Valid")</f>
        <v>Valid</v>
      </c>
    </row>
    <row r="4185" spans="1:13">
      <c r="A4185" t="s">
        <v>9854</v>
      </c>
      <c r="B4185" s="1">
        <v>45084</v>
      </c>
      <c r="C4185">
        <v>11356.29</v>
      </c>
      <c r="D4185" t="s">
        <v>1924</v>
      </c>
      <c r="E4185" t="s">
        <v>1924</v>
      </c>
      <c r="F4185" t="s">
        <v>268</v>
      </c>
      <c r="G4185" t="s">
        <v>13</v>
      </c>
      <c r="J4185" t="s">
        <v>9855</v>
      </c>
      <c r="K4185" t="str">
        <f ca="1">IF(ISNA(XLOOKUP(A4185,Customers!A:A,Customers!A:A)),"Invalid FK","Valid")</f>
        <v>Valid</v>
      </c>
      <c r="L4185" t="str">
        <f ca="1">IF(ISNA(XLOOKUP(B4185,Vendors!A:A,Vendors!A:A)),"Invalid FK","Valid")</f>
        <v>Valid</v>
      </c>
      <c r="M4185" t="str">
        <f ca="1">IF(ISNA(XLOOKUP(C4185,Headcount!C:C,Headcount!C:C)),"Invalid FK","Valid")</f>
        <v>Valid</v>
      </c>
    </row>
    <row r="4186" spans="1:13">
      <c r="A4186" t="s">
        <v>9856</v>
      </c>
      <c r="B4186" s="1">
        <v>45058</v>
      </c>
      <c r="C4186">
        <v>278329.93</v>
      </c>
      <c r="D4186" t="s">
        <v>1483</v>
      </c>
      <c r="E4186" t="s">
        <v>1499</v>
      </c>
      <c r="F4186" t="s">
        <v>271</v>
      </c>
      <c r="G4186" t="s">
        <v>29</v>
      </c>
      <c r="H4186" t="s">
        <v>936</v>
      </c>
      <c r="J4186" t="s">
        <v>9857</v>
      </c>
      <c r="K4186" t="str">
        <f ca="1">IF(ISNA(XLOOKUP(A4186,Customers!A:A,Customers!A:A)),"Invalid FK","Valid")</f>
        <v>Valid</v>
      </c>
      <c r="L4186" t="str">
        <f ca="1">IF(ISNA(XLOOKUP(B4186,Vendors!A:A,Vendors!A:A)),"Invalid FK","Valid")</f>
        <v>Valid</v>
      </c>
      <c r="M4186" t="str">
        <f ca="1">IF(ISNA(XLOOKUP(C4186,Headcount!C:C,Headcount!C:C)),"Invalid FK","Valid")</f>
        <v>Valid</v>
      </c>
    </row>
    <row r="4187" spans="1:13">
      <c r="A4187" t="s">
        <v>9858</v>
      </c>
      <c r="B4187" s="1">
        <v>44875</v>
      </c>
      <c r="C4187">
        <v>-53648.5</v>
      </c>
      <c r="D4187" t="s">
        <v>1478</v>
      </c>
      <c r="E4187" t="s">
        <v>20</v>
      </c>
      <c r="F4187" t="s">
        <v>264</v>
      </c>
      <c r="G4187" t="s">
        <v>8</v>
      </c>
      <c r="I4187" t="s">
        <v>21</v>
      </c>
      <c r="J4187" t="s">
        <v>9859</v>
      </c>
      <c r="K4187" t="str">
        <f ca="1">IF(ISNA(XLOOKUP(A4187,Customers!A:A,Customers!A:A)),"Invalid FK","Valid")</f>
        <v>Valid</v>
      </c>
      <c r="L4187" t="str">
        <f ca="1">IF(ISNA(XLOOKUP(B4187,Vendors!A:A,Vendors!A:A)),"Invalid FK","Valid")</f>
        <v>Valid</v>
      </c>
      <c r="M4187" t="str">
        <f ca="1">IF(ISNA(XLOOKUP(C4187,Headcount!C:C,Headcount!C:C)),"Invalid FK","Valid")</f>
        <v>Valid</v>
      </c>
    </row>
    <row r="4188" spans="1:13">
      <c r="A4188" t="s">
        <v>9860</v>
      </c>
      <c r="B4188" s="1">
        <v>44817</v>
      </c>
      <c r="C4188">
        <v>204462.46</v>
      </c>
      <c r="D4188" t="s">
        <v>1483</v>
      </c>
      <c r="E4188" t="s">
        <v>1487</v>
      </c>
      <c r="F4188" t="s">
        <v>268</v>
      </c>
      <c r="G4188" t="s">
        <v>8</v>
      </c>
      <c r="H4188" t="s">
        <v>1311</v>
      </c>
      <c r="J4188" t="s">
        <v>9861</v>
      </c>
      <c r="K4188" t="str">
        <f ca="1">IF(ISNA(XLOOKUP(A4188,Customers!A:A,Customers!A:A)),"Invalid FK","Valid")</f>
        <v>Valid</v>
      </c>
      <c r="L4188" t="str">
        <f ca="1">IF(ISNA(XLOOKUP(B4188,Vendors!A:A,Vendors!A:A)),"Invalid FK","Valid")</f>
        <v>Valid</v>
      </c>
      <c r="M4188" t="str">
        <f ca="1">IF(ISNA(XLOOKUP(C4188,Headcount!C:C,Headcount!C:C)),"Invalid FK","Valid")</f>
        <v>Valid</v>
      </c>
    </row>
    <row r="4189" spans="1:13">
      <c r="A4189" t="s">
        <v>9862</v>
      </c>
      <c r="B4189" s="1">
        <v>45137</v>
      </c>
      <c r="C4189">
        <v>-38911.9</v>
      </c>
      <c r="D4189" t="s">
        <v>1478</v>
      </c>
      <c r="E4189" t="s">
        <v>20</v>
      </c>
      <c r="F4189" t="s">
        <v>264</v>
      </c>
      <c r="G4189" t="s">
        <v>17</v>
      </c>
      <c r="I4189" t="s">
        <v>27</v>
      </c>
      <c r="J4189" t="s">
        <v>9863</v>
      </c>
      <c r="K4189" t="str">
        <f ca="1">IF(ISNA(XLOOKUP(A4189,Customers!A:A,Customers!A:A)),"Invalid FK","Valid")</f>
        <v>Valid</v>
      </c>
      <c r="L4189" t="str">
        <f ca="1">IF(ISNA(XLOOKUP(B4189,Vendors!A:A,Vendors!A:A)),"Invalid FK","Valid")</f>
        <v>Valid</v>
      </c>
      <c r="M4189" t="str">
        <f ca="1">IF(ISNA(XLOOKUP(C4189,Headcount!C:C,Headcount!C:C)),"Invalid FK","Valid")</f>
        <v>Valid</v>
      </c>
    </row>
    <row r="4190" spans="1:13">
      <c r="A4190" t="s">
        <v>9864</v>
      </c>
      <c r="B4190" s="1">
        <v>45166</v>
      </c>
      <c r="C4190">
        <v>153974.93</v>
      </c>
      <c r="D4190" t="s">
        <v>1483</v>
      </c>
      <c r="E4190" t="s">
        <v>1499</v>
      </c>
      <c r="F4190" t="s">
        <v>268</v>
      </c>
      <c r="G4190" t="s">
        <v>29</v>
      </c>
      <c r="H4190" t="s">
        <v>1341</v>
      </c>
      <c r="J4190" t="s">
        <v>9865</v>
      </c>
      <c r="K4190" t="str">
        <f ca="1">IF(ISNA(XLOOKUP(A4190,Customers!A:A,Customers!A:A)),"Invalid FK","Valid")</f>
        <v>Valid</v>
      </c>
      <c r="L4190" t="str">
        <f ca="1">IF(ISNA(XLOOKUP(B4190,Vendors!A:A,Vendors!A:A)),"Invalid FK","Valid")</f>
        <v>Valid</v>
      </c>
      <c r="M4190" t="str">
        <f ca="1">IF(ISNA(XLOOKUP(C4190,Headcount!C:C,Headcount!C:C)),"Invalid FK","Valid")</f>
        <v>Valid</v>
      </c>
    </row>
    <row r="4191" spans="1:13">
      <c r="A4191" t="s">
        <v>9866</v>
      </c>
      <c r="B4191" s="1">
        <v>44901</v>
      </c>
      <c r="C4191">
        <v>-55038.67</v>
      </c>
      <c r="D4191" t="s">
        <v>1478</v>
      </c>
      <c r="E4191" t="s">
        <v>1509</v>
      </c>
      <c r="F4191" t="s">
        <v>271</v>
      </c>
      <c r="G4191" t="s">
        <v>8</v>
      </c>
      <c r="I4191" t="s">
        <v>157</v>
      </c>
      <c r="J4191" t="s">
        <v>9867</v>
      </c>
      <c r="K4191" t="str">
        <f ca="1">IF(ISNA(XLOOKUP(A4191,Customers!A:A,Customers!A:A)),"Invalid FK","Valid")</f>
        <v>Valid</v>
      </c>
      <c r="L4191" t="str">
        <f ca="1">IF(ISNA(XLOOKUP(B4191,Vendors!A:A,Vendors!A:A)),"Invalid FK","Valid")</f>
        <v>Valid</v>
      </c>
      <c r="M4191" t="str">
        <f ca="1">IF(ISNA(XLOOKUP(C4191,Headcount!C:C,Headcount!C:C)),"Invalid FK","Valid")</f>
        <v>Valid</v>
      </c>
    </row>
    <row r="4192" spans="1:13">
      <c r="A4192" t="s">
        <v>9868</v>
      </c>
      <c r="B4192" s="1">
        <v>45269</v>
      </c>
      <c r="C4192">
        <v>171306.9</v>
      </c>
      <c r="D4192" t="s">
        <v>1483</v>
      </c>
      <c r="E4192" t="s">
        <v>1487</v>
      </c>
      <c r="F4192" t="s">
        <v>271</v>
      </c>
      <c r="G4192" t="s">
        <v>13</v>
      </c>
      <c r="H4192" t="s">
        <v>981</v>
      </c>
      <c r="J4192" t="s">
        <v>9869</v>
      </c>
      <c r="K4192" t="str">
        <f ca="1">IF(ISNA(XLOOKUP(A4192,Customers!A:A,Customers!A:A)),"Invalid FK","Valid")</f>
        <v>Valid</v>
      </c>
      <c r="L4192" t="str">
        <f ca="1">IF(ISNA(XLOOKUP(B4192,Vendors!A:A,Vendors!A:A)),"Invalid FK","Valid")</f>
        <v>Valid</v>
      </c>
      <c r="M4192" t="str">
        <f ca="1">IF(ISNA(XLOOKUP(C4192,Headcount!C:C,Headcount!C:C)),"Invalid FK","Valid")</f>
        <v>Valid</v>
      </c>
    </row>
    <row r="4193" spans="1:13">
      <c r="A4193" t="s">
        <v>9870</v>
      </c>
      <c r="B4193" s="1">
        <v>44828</v>
      </c>
      <c r="C4193">
        <v>196195.8</v>
      </c>
      <c r="D4193" t="s">
        <v>1483</v>
      </c>
      <c r="E4193" t="s">
        <v>1487</v>
      </c>
      <c r="F4193" t="s">
        <v>264</v>
      </c>
      <c r="G4193" t="s">
        <v>29</v>
      </c>
      <c r="H4193" t="s">
        <v>1393</v>
      </c>
      <c r="J4193" t="s">
        <v>9871</v>
      </c>
      <c r="K4193" t="str">
        <f ca="1">IF(ISNA(XLOOKUP(A4193,Customers!A:A,Customers!A:A)),"Invalid FK","Valid")</f>
        <v>Valid</v>
      </c>
      <c r="L4193" t="str">
        <f ca="1">IF(ISNA(XLOOKUP(B4193,Vendors!A:A,Vendors!A:A)),"Invalid FK","Valid")</f>
        <v>Valid</v>
      </c>
      <c r="M4193" t="str">
        <f ca="1">IF(ISNA(XLOOKUP(C4193,Headcount!C:C,Headcount!C:C)),"Invalid FK","Valid")</f>
        <v>Valid</v>
      </c>
    </row>
    <row r="4194" spans="1:13">
      <c r="A4194" t="s">
        <v>9872</v>
      </c>
      <c r="B4194" s="1">
        <v>44602</v>
      </c>
      <c r="C4194">
        <v>139048.14000000001</v>
      </c>
      <c r="D4194" t="s">
        <v>1483</v>
      </c>
      <c r="E4194" t="s">
        <v>1487</v>
      </c>
      <c r="F4194" t="s">
        <v>271</v>
      </c>
      <c r="G4194" t="s">
        <v>13</v>
      </c>
      <c r="H4194" t="s">
        <v>670</v>
      </c>
      <c r="J4194" t="s">
        <v>9873</v>
      </c>
      <c r="K4194" t="str">
        <f ca="1">IF(ISNA(XLOOKUP(A4194,Customers!A:A,Customers!A:A)),"Invalid FK","Valid")</f>
        <v>Valid</v>
      </c>
      <c r="L4194" t="str">
        <f ca="1">IF(ISNA(XLOOKUP(B4194,Vendors!A:A,Vendors!A:A)),"Invalid FK","Valid")</f>
        <v>Valid</v>
      </c>
      <c r="M4194" t="str">
        <f ca="1">IF(ISNA(XLOOKUP(C4194,Headcount!C:C,Headcount!C:C)),"Invalid FK","Valid")</f>
        <v>Valid</v>
      </c>
    </row>
    <row r="4195" spans="1:13">
      <c r="A4195" t="s">
        <v>9874</v>
      </c>
      <c r="B4195" s="1">
        <v>45124</v>
      </c>
      <c r="C4195">
        <v>118722.6</v>
      </c>
      <c r="D4195" t="s">
        <v>1483</v>
      </c>
      <c r="E4195" t="s">
        <v>1487</v>
      </c>
      <c r="F4195" t="s">
        <v>264</v>
      </c>
      <c r="G4195" t="s">
        <v>29</v>
      </c>
      <c r="H4195" t="s">
        <v>1217</v>
      </c>
      <c r="J4195" t="s">
        <v>9875</v>
      </c>
      <c r="K4195" t="str">
        <f ca="1">IF(ISNA(XLOOKUP(A4195,Customers!A:A,Customers!A:A)),"Invalid FK","Valid")</f>
        <v>Valid</v>
      </c>
      <c r="L4195" t="str">
        <f ca="1">IF(ISNA(XLOOKUP(B4195,Vendors!A:A,Vendors!A:A)),"Invalid FK","Valid")</f>
        <v>Valid</v>
      </c>
      <c r="M4195" t="str">
        <f ca="1">IF(ISNA(XLOOKUP(C4195,Headcount!C:C,Headcount!C:C)),"Invalid FK","Valid")</f>
        <v>Valid</v>
      </c>
    </row>
    <row r="4196" spans="1:13">
      <c r="A4196" t="s">
        <v>9876</v>
      </c>
      <c r="B4196" s="1">
        <v>44665</v>
      </c>
      <c r="C4196">
        <v>-50194.55</v>
      </c>
      <c r="D4196" t="s">
        <v>1478</v>
      </c>
      <c r="E4196" t="s">
        <v>20</v>
      </c>
      <c r="F4196" t="s">
        <v>271</v>
      </c>
      <c r="G4196" t="s">
        <v>8</v>
      </c>
      <c r="I4196" t="s">
        <v>171</v>
      </c>
      <c r="J4196" t="s">
        <v>9877</v>
      </c>
      <c r="K4196" t="str">
        <f ca="1">IF(ISNA(XLOOKUP(A4196,Customers!A:A,Customers!A:A)),"Invalid FK","Valid")</f>
        <v>Valid</v>
      </c>
      <c r="L4196" t="str">
        <f ca="1">IF(ISNA(XLOOKUP(B4196,Vendors!A:A,Vendors!A:A)),"Invalid FK","Valid")</f>
        <v>Valid</v>
      </c>
      <c r="M4196" t="str">
        <f ca="1">IF(ISNA(XLOOKUP(C4196,Headcount!C:C,Headcount!C:C)),"Invalid FK","Valid")</f>
        <v>Valid</v>
      </c>
    </row>
    <row r="4197" spans="1:13">
      <c r="A4197" t="s">
        <v>9878</v>
      </c>
      <c r="B4197" s="1">
        <v>44929</v>
      </c>
      <c r="C4197">
        <v>-5428.96</v>
      </c>
      <c r="D4197" t="s">
        <v>1478</v>
      </c>
      <c r="E4197" t="s">
        <v>20</v>
      </c>
      <c r="F4197" t="s">
        <v>271</v>
      </c>
      <c r="G4197" t="s">
        <v>8</v>
      </c>
      <c r="I4197" t="s">
        <v>221</v>
      </c>
      <c r="J4197" t="s">
        <v>9879</v>
      </c>
      <c r="K4197" t="str">
        <f ca="1">IF(ISNA(XLOOKUP(A4197,Customers!A:A,Customers!A:A)),"Invalid FK","Valid")</f>
        <v>Valid</v>
      </c>
      <c r="L4197" t="str">
        <f ca="1">IF(ISNA(XLOOKUP(B4197,Vendors!A:A,Vendors!A:A)),"Invalid FK","Valid")</f>
        <v>Valid</v>
      </c>
      <c r="M4197" t="str">
        <f ca="1">IF(ISNA(XLOOKUP(C4197,Headcount!C:C,Headcount!C:C)),"Invalid FK","Valid")</f>
        <v>Valid</v>
      </c>
    </row>
    <row r="4198" spans="1:13">
      <c r="A4198" t="s">
        <v>9880</v>
      </c>
      <c r="B4198" s="1">
        <v>44941</v>
      </c>
      <c r="C4198">
        <v>128120.75</v>
      </c>
      <c r="D4198" t="s">
        <v>1483</v>
      </c>
      <c r="E4198" t="s">
        <v>1484</v>
      </c>
      <c r="F4198" t="s">
        <v>268</v>
      </c>
      <c r="G4198" t="s">
        <v>17</v>
      </c>
      <c r="H4198" t="s">
        <v>1015</v>
      </c>
      <c r="J4198" t="s">
        <v>9881</v>
      </c>
      <c r="K4198" t="str">
        <f ca="1">IF(ISNA(XLOOKUP(A4198,Customers!A:A,Customers!A:A)),"Invalid FK","Valid")</f>
        <v>Valid</v>
      </c>
      <c r="L4198" t="str">
        <f ca="1">IF(ISNA(XLOOKUP(B4198,Vendors!A:A,Vendors!A:A)),"Invalid FK","Valid")</f>
        <v>Valid</v>
      </c>
      <c r="M4198" t="str">
        <f ca="1">IF(ISNA(XLOOKUP(C4198,Headcount!C:C,Headcount!C:C)),"Invalid FK","Valid")</f>
        <v>Valid</v>
      </c>
    </row>
    <row r="4199" spans="1:13">
      <c r="A4199" t="s">
        <v>9882</v>
      </c>
      <c r="B4199" s="1">
        <v>44993</v>
      </c>
      <c r="C4199">
        <v>-82086.12</v>
      </c>
      <c r="D4199" t="s">
        <v>1478</v>
      </c>
      <c r="E4199" t="s">
        <v>36</v>
      </c>
      <c r="F4199" t="s">
        <v>268</v>
      </c>
      <c r="G4199" t="s">
        <v>17</v>
      </c>
      <c r="I4199" t="s">
        <v>34</v>
      </c>
      <c r="J4199" t="s">
        <v>9883</v>
      </c>
      <c r="K4199" t="str">
        <f ca="1">IF(ISNA(XLOOKUP(A4199,Customers!A:A,Customers!A:A)),"Invalid FK","Valid")</f>
        <v>Valid</v>
      </c>
      <c r="L4199" t="str">
        <f ca="1">IF(ISNA(XLOOKUP(B4199,Vendors!A:A,Vendors!A:A)),"Invalid FK","Valid")</f>
        <v>Valid</v>
      </c>
      <c r="M4199" t="str">
        <f ca="1">IF(ISNA(XLOOKUP(C4199,Headcount!C:C,Headcount!C:C)),"Invalid FK","Valid")</f>
        <v>Valid</v>
      </c>
    </row>
    <row r="4200" spans="1:13">
      <c r="A4200" t="s">
        <v>9884</v>
      </c>
      <c r="B4200" s="1">
        <v>44708</v>
      </c>
      <c r="C4200">
        <v>-30546.52</v>
      </c>
      <c r="D4200" t="s">
        <v>1478</v>
      </c>
      <c r="E4200" t="s">
        <v>1534</v>
      </c>
      <c r="F4200" t="s">
        <v>268</v>
      </c>
      <c r="G4200" t="s">
        <v>8</v>
      </c>
      <c r="I4200" t="s">
        <v>55</v>
      </c>
      <c r="J4200" t="s">
        <v>9885</v>
      </c>
      <c r="K4200" t="str">
        <f ca="1">IF(ISNA(XLOOKUP(A4200,Customers!A:A,Customers!A:A)),"Invalid FK","Valid")</f>
        <v>Valid</v>
      </c>
      <c r="L4200" t="str">
        <f ca="1">IF(ISNA(XLOOKUP(B4200,Vendors!A:A,Vendors!A:A)),"Invalid FK","Valid")</f>
        <v>Valid</v>
      </c>
      <c r="M4200" t="str">
        <f ca="1">IF(ISNA(XLOOKUP(C4200,Headcount!C:C,Headcount!C:C)),"Invalid FK","Valid")</f>
        <v>Valid</v>
      </c>
    </row>
    <row r="4201" spans="1:13">
      <c r="A4201" t="s">
        <v>9886</v>
      </c>
      <c r="B4201" s="1">
        <v>45048</v>
      </c>
      <c r="C4201">
        <v>182323.54</v>
      </c>
      <c r="D4201" t="s">
        <v>1483</v>
      </c>
      <c r="E4201" t="s">
        <v>1487</v>
      </c>
      <c r="F4201" t="s">
        <v>271</v>
      </c>
      <c r="G4201" t="s">
        <v>8</v>
      </c>
      <c r="H4201" t="s">
        <v>1093</v>
      </c>
      <c r="J4201" t="s">
        <v>9887</v>
      </c>
      <c r="K4201" t="str">
        <f ca="1">IF(ISNA(XLOOKUP(A4201,Customers!A:A,Customers!A:A)),"Invalid FK","Valid")</f>
        <v>Valid</v>
      </c>
      <c r="L4201" t="str">
        <f ca="1">IF(ISNA(XLOOKUP(B4201,Vendors!A:A,Vendors!A:A)),"Invalid FK","Valid")</f>
        <v>Valid</v>
      </c>
      <c r="M4201" t="str">
        <f ca="1">IF(ISNA(XLOOKUP(C4201,Headcount!C:C,Headcount!C:C)),"Invalid FK","Valid")</f>
        <v>Valid</v>
      </c>
    </row>
    <row r="4202" spans="1:13">
      <c r="A4202" t="s">
        <v>9888</v>
      </c>
      <c r="B4202" s="1">
        <v>44766</v>
      </c>
      <c r="C4202">
        <v>67625.759999999995</v>
      </c>
      <c r="D4202" t="s">
        <v>1483</v>
      </c>
      <c r="E4202" t="s">
        <v>1487</v>
      </c>
      <c r="F4202" t="s">
        <v>264</v>
      </c>
      <c r="G4202" t="s">
        <v>29</v>
      </c>
      <c r="H4202" t="s">
        <v>1109</v>
      </c>
      <c r="J4202" t="s">
        <v>9889</v>
      </c>
      <c r="K4202" t="str">
        <f ca="1">IF(ISNA(XLOOKUP(A4202,Customers!A:A,Customers!A:A)),"Invalid FK","Valid")</f>
        <v>Valid</v>
      </c>
      <c r="L4202" t="str">
        <f ca="1">IF(ISNA(XLOOKUP(B4202,Vendors!A:A,Vendors!A:A)),"Invalid FK","Valid")</f>
        <v>Valid</v>
      </c>
      <c r="M4202" t="str">
        <f ca="1">IF(ISNA(XLOOKUP(C4202,Headcount!C:C,Headcount!C:C)),"Invalid FK","Valid")</f>
        <v>Valid</v>
      </c>
    </row>
    <row r="4203" spans="1:13">
      <c r="A4203" t="s">
        <v>9890</v>
      </c>
      <c r="B4203" s="1">
        <v>44789</v>
      </c>
      <c r="C4203">
        <v>186891.02</v>
      </c>
      <c r="D4203" t="s">
        <v>1483</v>
      </c>
      <c r="E4203" t="s">
        <v>1499</v>
      </c>
      <c r="F4203" t="s">
        <v>268</v>
      </c>
      <c r="G4203" t="s">
        <v>13</v>
      </c>
      <c r="H4203" t="s">
        <v>1041</v>
      </c>
      <c r="J4203" t="s">
        <v>9891</v>
      </c>
      <c r="K4203" t="str">
        <f ca="1">IF(ISNA(XLOOKUP(A4203,Customers!A:A,Customers!A:A)),"Invalid FK","Valid")</f>
        <v>Valid</v>
      </c>
      <c r="L4203" t="str">
        <f ca="1">IF(ISNA(XLOOKUP(B4203,Vendors!A:A,Vendors!A:A)),"Invalid FK","Valid")</f>
        <v>Valid</v>
      </c>
      <c r="M4203" t="str">
        <f ca="1">IF(ISNA(XLOOKUP(C4203,Headcount!C:C,Headcount!C:C)),"Invalid FK","Valid")</f>
        <v>Valid</v>
      </c>
    </row>
    <row r="4204" spans="1:13">
      <c r="A4204" t="s">
        <v>9892</v>
      </c>
      <c r="B4204" s="1">
        <v>44802</v>
      </c>
      <c r="C4204">
        <v>91641.05</v>
      </c>
      <c r="D4204" t="s">
        <v>1483</v>
      </c>
      <c r="E4204" t="s">
        <v>1499</v>
      </c>
      <c r="F4204" t="s">
        <v>268</v>
      </c>
      <c r="G4204" t="s">
        <v>8</v>
      </c>
      <c r="H4204" t="s">
        <v>1181</v>
      </c>
      <c r="J4204" t="s">
        <v>9893</v>
      </c>
      <c r="K4204" t="str">
        <f ca="1">IF(ISNA(XLOOKUP(A4204,Customers!A:A,Customers!A:A)),"Invalid FK","Valid")</f>
        <v>Valid</v>
      </c>
      <c r="L4204" t="str">
        <f ca="1">IF(ISNA(XLOOKUP(B4204,Vendors!A:A,Vendors!A:A)),"Invalid FK","Valid")</f>
        <v>Valid</v>
      </c>
      <c r="M4204" t="str">
        <f ca="1">IF(ISNA(XLOOKUP(C4204,Headcount!C:C,Headcount!C:C)),"Invalid FK","Valid")</f>
        <v>Valid</v>
      </c>
    </row>
    <row r="4205" spans="1:13">
      <c r="A4205" t="s">
        <v>9894</v>
      </c>
      <c r="B4205" s="1">
        <v>45080</v>
      </c>
      <c r="C4205">
        <v>-17904.5</v>
      </c>
      <c r="D4205" t="s">
        <v>1478</v>
      </c>
      <c r="E4205" t="s">
        <v>1509</v>
      </c>
      <c r="F4205" t="s">
        <v>264</v>
      </c>
      <c r="G4205" t="s">
        <v>29</v>
      </c>
      <c r="I4205" t="s">
        <v>101</v>
      </c>
      <c r="J4205" t="s">
        <v>9895</v>
      </c>
      <c r="K4205" t="str">
        <f ca="1">IF(ISNA(XLOOKUP(A4205,Customers!A:A,Customers!A:A)),"Invalid FK","Valid")</f>
        <v>Valid</v>
      </c>
      <c r="L4205" t="str">
        <f ca="1">IF(ISNA(XLOOKUP(B4205,Vendors!A:A,Vendors!A:A)),"Invalid FK","Valid")</f>
        <v>Valid</v>
      </c>
      <c r="M4205" t="str">
        <f ca="1">IF(ISNA(XLOOKUP(C4205,Headcount!C:C,Headcount!C:C)),"Invalid FK","Valid")</f>
        <v>Valid</v>
      </c>
    </row>
    <row r="4206" spans="1:13">
      <c r="A4206" t="s">
        <v>9896</v>
      </c>
      <c r="B4206" s="1">
        <v>44892</v>
      </c>
      <c r="C4206">
        <v>81168.37</v>
      </c>
      <c r="D4206" t="s">
        <v>1483</v>
      </c>
      <c r="E4206" t="s">
        <v>1484</v>
      </c>
      <c r="F4206" t="s">
        <v>271</v>
      </c>
      <c r="G4206" t="s">
        <v>17</v>
      </c>
      <c r="H4206" t="s">
        <v>1191</v>
      </c>
      <c r="J4206" t="s">
        <v>9897</v>
      </c>
      <c r="K4206" t="str">
        <f ca="1">IF(ISNA(XLOOKUP(A4206,Customers!A:A,Customers!A:A)),"Invalid FK","Valid")</f>
        <v>Valid</v>
      </c>
      <c r="L4206" t="str">
        <f ca="1">IF(ISNA(XLOOKUP(B4206,Vendors!A:A,Vendors!A:A)),"Invalid FK","Valid")</f>
        <v>Valid</v>
      </c>
      <c r="M4206" t="str">
        <f ca="1">IF(ISNA(XLOOKUP(C4206,Headcount!C:C,Headcount!C:C)),"Invalid FK","Valid")</f>
        <v>Valid</v>
      </c>
    </row>
    <row r="4207" spans="1:13">
      <c r="A4207" t="s">
        <v>9898</v>
      </c>
      <c r="B4207" s="1">
        <v>44921</v>
      </c>
      <c r="C4207">
        <v>199170.33</v>
      </c>
      <c r="D4207" t="s">
        <v>1483</v>
      </c>
      <c r="E4207" t="s">
        <v>1499</v>
      </c>
      <c r="F4207" t="s">
        <v>268</v>
      </c>
      <c r="G4207" t="s">
        <v>13</v>
      </c>
      <c r="H4207" t="s">
        <v>904</v>
      </c>
      <c r="J4207" t="s">
        <v>9899</v>
      </c>
      <c r="K4207" t="str">
        <f ca="1">IF(ISNA(XLOOKUP(A4207,Customers!A:A,Customers!A:A)),"Invalid FK","Valid")</f>
        <v>Valid</v>
      </c>
      <c r="L4207" t="str">
        <f ca="1">IF(ISNA(XLOOKUP(B4207,Vendors!A:A,Vendors!A:A)),"Invalid FK","Valid")</f>
        <v>Valid</v>
      </c>
      <c r="M4207" t="str">
        <f ca="1">IF(ISNA(XLOOKUP(C4207,Headcount!C:C,Headcount!C:C)),"Invalid FK","Valid")</f>
        <v>Valid</v>
      </c>
    </row>
    <row r="4208" spans="1:13">
      <c r="A4208" t="s">
        <v>9900</v>
      </c>
      <c r="B4208" s="1">
        <v>44884</v>
      </c>
      <c r="C4208">
        <v>143166.32</v>
      </c>
      <c r="D4208" t="s">
        <v>1483</v>
      </c>
      <c r="E4208" t="s">
        <v>1499</v>
      </c>
      <c r="F4208" t="s">
        <v>268</v>
      </c>
      <c r="G4208" t="s">
        <v>29</v>
      </c>
      <c r="H4208" t="s">
        <v>802</v>
      </c>
      <c r="J4208" t="s">
        <v>9901</v>
      </c>
      <c r="K4208" t="str">
        <f ca="1">IF(ISNA(XLOOKUP(A4208,Customers!A:A,Customers!A:A)),"Invalid FK","Valid")</f>
        <v>Valid</v>
      </c>
      <c r="L4208" t="str">
        <f ca="1">IF(ISNA(XLOOKUP(B4208,Vendors!A:A,Vendors!A:A)),"Invalid FK","Valid")</f>
        <v>Valid</v>
      </c>
      <c r="M4208" t="str">
        <f ca="1">IF(ISNA(XLOOKUP(C4208,Headcount!C:C,Headcount!C:C)),"Invalid FK","Valid")</f>
        <v>Valid</v>
      </c>
    </row>
    <row r="4209" spans="1:13">
      <c r="A4209" t="s">
        <v>9902</v>
      </c>
      <c r="B4209" s="1">
        <v>44938</v>
      </c>
      <c r="C4209">
        <v>178538.55</v>
      </c>
      <c r="D4209" t="s">
        <v>1483</v>
      </c>
      <c r="E4209" t="s">
        <v>1484</v>
      </c>
      <c r="F4209" t="s">
        <v>268</v>
      </c>
      <c r="G4209" t="s">
        <v>29</v>
      </c>
      <c r="H4209" t="s">
        <v>910</v>
      </c>
      <c r="J4209" t="s">
        <v>9903</v>
      </c>
      <c r="K4209" t="str">
        <f ca="1">IF(ISNA(XLOOKUP(A4209,Customers!A:A,Customers!A:A)),"Invalid FK","Valid")</f>
        <v>Valid</v>
      </c>
      <c r="L4209" t="str">
        <f ca="1">IF(ISNA(XLOOKUP(B4209,Vendors!A:A,Vendors!A:A)),"Invalid FK","Valid")</f>
        <v>Valid</v>
      </c>
      <c r="M4209" t="str">
        <f ca="1">IF(ISNA(XLOOKUP(C4209,Headcount!C:C,Headcount!C:C)),"Invalid FK","Valid")</f>
        <v>Valid</v>
      </c>
    </row>
    <row r="4210" spans="1:13">
      <c r="A4210" t="s">
        <v>9904</v>
      </c>
      <c r="B4210" s="1">
        <v>44934</v>
      </c>
      <c r="C4210">
        <v>-30318.05</v>
      </c>
      <c r="D4210" t="s">
        <v>1478</v>
      </c>
      <c r="E4210" t="s">
        <v>20</v>
      </c>
      <c r="F4210" t="s">
        <v>271</v>
      </c>
      <c r="G4210" t="s">
        <v>8</v>
      </c>
      <c r="I4210" t="s">
        <v>201</v>
      </c>
      <c r="J4210" t="s">
        <v>9905</v>
      </c>
      <c r="K4210" t="str">
        <f ca="1">IF(ISNA(XLOOKUP(A4210,Customers!A:A,Customers!A:A)),"Invalid FK","Valid")</f>
        <v>Valid</v>
      </c>
      <c r="L4210" t="str">
        <f ca="1">IF(ISNA(XLOOKUP(B4210,Vendors!A:A,Vendors!A:A)),"Invalid FK","Valid")</f>
        <v>Valid</v>
      </c>
      <c r="M4210" t="str">
        <f ca="1">IF(ISNA(XLOOKUP(C4210,Headcount!C:C,Headcount!C:C)),"Invalid FK","Valid")</f>
        <v>Valid</v>
      </c>
    </row>
    <row r="4211" spans="1:13">
      <c r="A4211" t="s">
        <v>9906</v>
      </c>
      <c r="B4211" s="1">
        <v>44944</v>
      </c>
      <c r="C4211">
        <v>217618.35</v>
      </c>
      <c r="D4211" t="s">
        <v>1483</v>
      </c>
      <c r="E4211" t="s">
        <v>1499</v>
      </c>
      <c r="F4211" t="s">
        <v>271</v>
      </c>
      <c r="G4211" t="s">
        <v>17</v>
      </c>
      <c r="H4211" t="s">
        <v>1331</v>
      </c>
      <c r="J4211" t="s">
        <v>9907</v>
      </c>
      <c r="K4211" t="str">
        <f ca="1">IF(ISNA(XLOOKUP(A4211,Customers!A:A,Customers!A:A)),"Invalid FK","Valid")</f>
        <v>Valid</v>
      </c>
      <c r="L4211" t="str">
        <f ca="1">IF(ISNA(XLOOKUP(B4211,Vendors!A:A,Vendors!A:A)),"Invalid FK","Valid")</f>
        <v>Valid</v>
      </c>
      <c r="M4211" t="str">
        <f ca="1">IF(ISNA(XLOOKUP(C4211,Headcount!C:C,Headcount!C:C)),"Invalid FK","Valid")</f>
        <v>Valid</v>
      </c>
    </row>
    <row r="4212" spans="1:13">
      <c r="A4212" t="s">
        <v>9908</v>
      </c>
      <c r="B4212" s="1">
        <v>45103</v>
      </c>
      <c r="C4212">
        <v>-31453.95</v>
      </c>
      <c r="D4212" t="s">
        <v>1478</v>
      </c>
      <c r="E4212" t="s">
        <v>1534</v>
      </c>
      <c r="F4212" t="s">
        <v>268</v>
      </c>
      <c r="G4212" t="s">
        <v>17</v>
      </c>
      <c r="I4212" t="s">
        <v>147</v>
      </c>
      <c r="J4212" t="s">
        <v>9909</v>
      </c>
      <c r="K4212" t="str">
        <f ca="1">IF(ISNA(XLOOKUP(A4212,Customers!A:A,Customers!A:A)),"Invalid FK","Valid")</f>
        <v>Valid</v>
      </c>
      <c r="L4212" t="str">
        <f ca="1">IF(ISNA(XLOOKUP(B4212,Vendors!A:A,Vendors!A:A)),"Invalid FK","Valid")</f>
        <v>Valid</v>
      </c>
      <c r="M4212" t="str">
        <f ca="1">IF(ISNA(XLOOKUP(C4212,Headcount!C:C,Headcount!C:C)),"Invalid FK","Valid")</f>
        <v>Valid</v>
      </c>
    </row>
    <row r="4213" spans="1:13">
      <c r="A4213" t="s">
        <v>9910</v>
      </c>
      <c r="B4213" s="1">
        <v>45185</v>
      </c>
      <c r="C4213">
        <v>-36150.21</v>
      </c>
      <c r="D4213" t="s">
        <v>1478</v>
      </c>
      <c r="E4213" t="s">
        <v>20</v>
      </c>
      <c r="F4213" t="s">
        <v>271</v>
      </c>
      <c r="G4213" t="s">
        <v>13</v>
      </c>
      <c r="I4213" t="s">
        <v>99</v>
      </c>
      <c r="J4213" t="s">
        <v>9911</v>
      </c>
      <c r="K4213" t="str">
        <f ca="1">IF(ISNA(XLOOKUP(A4213,Customers!A:A,Customers!A:A)),"Invalid FK","Valid")</f>
        <v>Valid</v>
      </c>
      <c r="L4213" t="str">
        <f ca="1">IF(ISNA(XLOOKUP(B4213,Vendors!A:A,Vendors!A:A)),"Invalid FK","Valid")</f>
        <v>Valid</v>
      </c>
      <c r="M4213" t="str">
        <f ca="1">IF(ISNA(XLOOKUP(C4213,Headcount!C:C,Headcount!C:C)),"Invalid FK","Valid")</f>
        <v>Valid</v>
      </c>
    </row>
    <row r="4214" spans="1:13">
      <c r="A4214" t="s">
        <v>9912</v>
      </c>
      <c r="B4214" s="1">
        <v>45114</v>
      </c>
      <c r="C4214">
        <v>167938.58</v>
      </c>
      <c r="D4214" t="s">
        <v>1483</v>
      </c>
      <c r="E4214" t="s">
        <v>1499</v>
      </c>
      <c r="F4214" t="s">
        <v>268</v>
      </c>
      <c r="G4214" t="s">
        <v>17</v>
      </c>
      <c r="H4214" t="s">
        <v>1265</v>
      </c>
      <c r="J4214" t="s">
        <v>9913</v>
      </c>
      <c r="K4214" t="str">
        <f ca="1">IF(ISNA(XLOOKUP(A4214,Customers!A:A,Customers!A:A)),"Invalid FK","Valid")</f>
        <v>Valid</v>
      </c>
      <c r="L4214" t="str">
        <f ca="1">IF(ISNA(XLOOKUP(B4214,Vendors!A:A,Vendors!A:A)),"Invalid FK","Valid")</f>
        <v>Valid</v>
      </c>
      <c r="M4214" t="str">
        <f ca="1">IF(ISNA(XLOOKUP(C4214,Headcount!C:C,Headcount!C:C)),"Invalid FK","Valid")</f>
        <v>Valid</v>
      </c>
    </row>
    <row r="4215" spans="1:13">
      <c r="A4215" t="s">
        <v>9914</v>
      </c>
      <c r="B4215" s="1">
        <v>45020</v>
      </c>
      <c r="C4215">
        <v>148062.07999999999</v>
      </c>
      <c r="D4215" t="s">
        <v>1483</v>
      </c>
      <c r="E4215" t="s">
        <v>1484</v>
      </c>
      <c r="F4215" t="s">
        <v>268</v>
      </c>
      <c r="G4215" t="s">
        <v>17</v>
      </c>
      <c r="H4215" t="s">
        <v>1147</v>
      </c>
      <c r="J4215" t="s">
        <v>9915</v>
      </c>
      <c r="K4215" t="str">
        <f ca="1">IF(ISNA(XLOOKUP(A4215,Customers!A:A,Customers!A:A)),"Invalid FK","Valid")</f>
        <v>Valid</v>
      </c>
      <c r="L4215" t="str">
        <f ca="1">IF(ISNA(XLOOKUP(B4215,Vendors!A:A,Vendors!A:A)),"Invalid FK","Valid")</f>
        <v>Valid</v>
      </c>
      <c r="M4215" t="str">
        <f ca="1">IF(ISNA(XLOOKUP(C4215,Headcount!C:C,Headcount!C:C)),"Invalid FK","Valid")</f>
        <v>Valid</v>
      </c>
    </row>
    <row r="4216" spans="1:13">
      <c r="A4216" t="s">
        <v>9916</v>
      </c>
      <c r="B4216" s="1">
        <v>45250</v>
      </c>
      <c r="C4216">
        <v>-32046.2</v>
      </c>
      <c r="D4216" t="s">
        <v>1478</v>
      </c>
      <c r="E4216" t="s">
        <v>1496</v>
      </c>
      <c r="F4216" t="s">
        <v>268</v>
      </c>
      <c r="G4216" t="s">
        <v>29</v>
      </c>
      <c r="I4216" t="s">
        <v>143</v>
      </c>
      <c r="J4216" t="s">
        <v>9917</v>
      </c>
      <c r="K4216" t="str">
        <f ca="1">IF(ISNA(XLOOKUP(A4216,Customers!A:A,Customers!A:A)),"Invalid FK","Valid")</f>
        <v>Valid</v>
      </c>
      <c r="L4216" t="str">
        <f ca="1">IF(ISNA(XLOOKUP(B4216,Vendors!A:A,Vendors!A:A)),"Invalid FK","Valid")</f>
        <v>Valid</v>
      </c>
      <c r="M4216" t="str">
        <f ca="1">IF(ISNA(XLOOKUP(C4216,Headcount!C:C,Headcount!C:C)),"Invalid FK","Valid")</f>
        <v>Valid</v>
      </c>
    </row>
    <row r="4217" spans="1:13">
      <c r="A4217" t="s">
        <v>9918</v>
      </c>
      <c r="B4217" s="1">
        <v>44937</v>
      </c>
      <c r="C4217">
        <v>-33084.22</v>
      </c>
      <c r="D4217" t="s">
        <v>1478</v>
      </c>
      <c r="E4217" t="s">
        <v>36</v>
      </c>
      <c r="F4217" t="s">
        <v>268</v>
      </c>
      <c r="G4217" t="s">
        <v>29</v>
      </c>
      <c r="I4217" t="s">
        <v>225</v>
      </c>
      <c r="J4217" t="s">
        <v>9919</v>
      </c>
      <c r="K4217" t="str">
        <f ca="1">IF(ISNA(XLOOKUP(A4217,Customers!A:A,Customers!A:A)),"Invalid FK","Valid")</f>
        <v>Valid</v>
      </c>
      <c r="L4217" t="str">
        <f ca="1">IF(ISNA(XLOOKUP(B4217,Vendors!A:A,Vendors!A:A)),"Invalid FK","Valid")</f>
        <v>Valid</v>
      </c>
      <c r="M4217" t="str">
        <f ca="1">IF(ISNA(XLOOKUP(C4217,Headcount!C:C,Headcount!C:C)),"Invalid FK","Valid")</f>
        <v>Valid</v>
      </c>
    </row>
    <row r="4218" spans="1:13">
      <c r="A4218" t="s">
        <v>9920</v>
      </c>
      <c r="B4218" s="1">
        <v>44984</v>
      </c>
      <c r="C4218">
        <v>159224.99</v>
      </c>
      <c r="D4218" t="s">
        <v>1483</v>
      </c>
      <c r="E4218" t="s">
        <v>1484</v>
      </c>
      <c r="F4218" t="s">
        <v>264</v>
      </c>
      <c r="G4218" t="s">
        <v>17</v>
      </c>
      <c r="H4218" t="s">
        <v>756</v>
      </c>
      <c r="J4218" t="s">
        <v>9921</v>
      </c>
      <c r="K4218" t="str">
        <f ca="1">IF(ISNA(XLOOKUP(A4218,Customers!A:A,Customers!A:A)),"Invalid FK","Valid")</f>
        <v>Valid</v>
      </c>
      <c r="L4218" t="str">
        <f ca="1">IF(ISNA(XLOOKUP(B4218,Vendors!A:A,Vendors!A:A)),"Invalid FK","Valid")</f>
        <v>Valid</v>
      </c>
      <c r="M4218" t="str">
        <f ca="1">IF(ISNA(XLOOKUP(C4218,Headcount!C:C,Headcount!C:C)),"Invalid FK","Valid")</f>
        <v>Valid</v>
      </c>
    </row>
    <row r="4219" spans="1:13">
      <c r="A4219" t="s">
        <v>9922</v>
      </c>
      <c r="B4219" s="1">
        <v>44921</v>
      </c>
      <c r="C4219">
        <v>228276.43</v>
      </c>
      <c r="D4219" t="s">
        <v>1483</v>
      </c>
      <c r="E4219" t="s">
        <v>1484</v>
      </c>
      <c r="F4219" t="s">
        <v>271</v>
      </c>
      <c r="G4219" t="s">
        <v>8</v>
      </c>
      <c r="H4219" t="s">
        <v>1227</v>
      </c>
      <c r="J4219" t="s">
        <v>9923</v>
      </c>
      <c r="K4219" t="str">
        <f ca="1">IF(ISNA(XLOOKUP(A4219,Customers!A:A,Customers!A:A)),"Invalid FK","Valid")</f>
        <v>Valid</v>
      </c>
      <c r="L4219" t="str">
        <f ca="1">IF(ISNA(XLOOKUP(B4219,Vendors!A:A,Vendors!A:A)),"Invalid FK","Valid")</f>
        <v>Valid</v>
      </c>
      <c r="M4219" t="str">
        <f ca="1">IF(ISNA(XLOOKUP(C4219,Headcount!C:C,Headcount!C:C)),"Invalid FK","Valid")</f>
        <v>Valid</v>
      </c>
    </row>
    <row r="4220" spans="1:13">
      <c r="A4220" t="s">
        <v>9924</v>
      </c>
      <c r="B4220" s="1">
        <v>44695</v>
      </c>
      <c r="C4220">
        <v>-32579.74</v>
      </c>
      <c r="D4220" t="s">
        <v>1478</v>
      </c>
      <c r="E4220" t="s">
        <v>7</v>
      </c>
      <c r="F4220" t="s">
        <v>268</v>
      </c>
      <c r="G4220" t="s">
        <v>8</v>
      </c>
      <c r="I4220" t="s">
        <v>219</v>
      </c>
      <c r="J4220" t="s">
        <v>9925</v>
      </c>
      <c r="K4220" t="str">
        <f ca="1">IF(ISNA(XLOOKUP(A4220,Customers!A:A,Customers!A:A)),"Invalid FK","Valid")</f>
        <v>Valid</v>
      </c>
      <c r="L4220" t="str">
        <f ca="1">IF(ISNA(XLOOKUP(B4220,Vendors!A:A,Vendors!A:A)),"Invalid FK","Valid")</f>
        <v>Valid</v>
      </c>
      <c r="M4220" t="str">
        <f ca="1">IF(ISNA(XLOOKUP(C4220,Headcount!C:C,Headcount!C:C)),"Invalid FK","Valid")</f>
        <v>Valid</v>
      </c>
    </row>
    <row r="4221" spans="1:13">
      <c r="A4221" t="s">
        <v>9926</v>
      </c>
      <c r="B4221" s="1">
        <v>44747</v>
      </c>
      <c r="C4221">
        <v>93364.44</v>
      </c>
      <c r="D4221" t="s">
        <v>1483</v>
      </c>
      <c r="E4221" t="s">
        <v>1499</v>
      </c>
      <c r="F4221" t="s">
        <v>264</v>
      </c>
      <c r="G4221" t="s">
        <v>17</v>
      </c>
      <c r="H4221" t="s">
        <v>866</v>
      </c>
      <c r="J4221" t="s">
        <v>9927</v>
      </c>
      <c r="K4221" t="str">
        <f ca="1">IF(ISNA(XLOOKUP(A4221,Customers!A:A,Customers!A:A)),"Invalid FK","Valid")</f>
        <v>Valid</v>
      </c>
      <c r="L4221" t="str">
        <f ca="1">IF(ISNA(XLOOKUP(B4221,Vendors!A:A,Vendors!A:A)),"Invalid FK","Valid")</f>
        <v>Valid</v>
      </c>
      <c r="M4221" t="str">
        <f ca="1">IF(ISNA(XLOOKUP(C4221,Headcount!C:C,Headcount!C:C)),"Invalid FK","Valid")</f>
        <v>Valid</v>
      </c>
    </row>
    <row r="4222" spans="1:13">
      <c r="A4222" t="s">
        <v>9928</v>
      </c>
      <c r="B4222" s="1">
        <v>44736</v>
      </c>
      <c r="C4222">
        <v>-41092.620000000003</v>
      </c>
      <c r="D4222" t="s">
        <v>1478</v>
      </c>
      <c r="E4222" t="s">
        <v>1534</v>
      </c>
      <c r="F4222" t="s">
        <v>264</v>
      </c>
      <c r="G4222" t="s">
        <v>29</v>
      </c>
      <c r="I4222" t="s">
        <v>149</v>
      </c>
      <c r="J4222" t="s">
        <v>9929</v>
      </c>
      <c r="K4222" t="str">
        <f ca="1">IF(ISNA(XLOOKUP(A4222,Customers!A:A,Customers!A:A)),"Invalid FK","Valid")</f>
        <v>Valid</v>
      </c>
      <c r="L4222" t="str">
        <f ca="1">IF(ISNA(XLOOKUP(B4222,Vendors!A:A,Vendors!A:A)),"Invalid FK","Valid")</f>
        <v>Valid</v>
      </c>
      <c r="M4222" t="str">
        <f ca="1">IF(ISNA(XLOOKUP(C4222,Headcount!C:C,Headcount!C:C)),"Invalid FK","Valid")</f>
        <v>Valid</v>
      </c>
    </row>
    <row r="4223" spans="1:13">
      <c r="A4223" t="s">
        <v>9930</v>
      </c>
      <c r="B4223" s="1">
        <v>44985</v>
      </c>
      <c r="C4223">
        <v>118413.06</v>
      </c>
      <c r="D4223" t="s">
        <v>1483</v>
      </c>
      <c r="E4223" t="s">
        <v>1499</v>
      </c>
      <c r="F4223" t="s">
        <v>264</v>
      </c>
      <c r="G4223" t="s">
        <v>13</v>
      </c>
      <c r="H4223" t="s">
        <v>1241</v>
      </c>
      <c r="J4223" t="s">
        <v>9931</v>
      </c>
      <c r="K4223" t="str">
        <f ca="1">IF(ISNA(XLOOKUP(A4223,Customers!A:A,Customers!A:A)),"Invalid FK","Valid")</f>
        <v>Valid</v>
      </c>
      <c r="L4223" t="str">
        <f ca="1">IF(ISNA(XLOOKUP(B4223,Vendors!A:A,Vendors!A:A)),"Invalid FK","Valid")</f>
        <v>Valid</v>
      </c>
      <c r="M4223" t="str">
        <f ca="1">IF(ISNA(XLOOKUP(C4223,Headcount!C:C,Headcount!C:C)),"Invalid FK","Valid")</f>
        <v>Valid</v>
      </c>
    </row>
    <row r="4224" spans="1:13">
      <c r="A4224" t="s">
        <v>9932</v>
      </c>
      <c r="B4224" s="1">
        <v>44669</v>
      </c>
      <c r="C4224">
        <v>102478.47</v>
      </c>
      <c r="D4224" t="s">
        <v>1483</v>
      </c>
      <c r="E4224" t="s">
        <v>1487</v>
      </c>
      <c r="F4224" t="s">
        <v>268</v>
      </c>
      <c r="G4224" t="s">
        <v>29</v>
      </c>
      <c r="H4224" t="s">
        <v>1007</v>
      </c>
      <c r="J4224" t="s">
        <v>9933</v>
      </c>
      <c r="K4224" t="str">
        <f ca="1">IF(ISNA(XLOOKUP(A4224,Customers!A:A,Customers!A:A)),"Invalid FK","Valid")</f>
        <v>Valid</v>
      </c>
      <c r="L4224" t="str">
        <f ca="1">IF(ISNA(XLOOKUP(B4224,Vendors!A:A,Vendors!A:A)),"Invalid FK","Valid")</f>
        <v>Valid</v>
      </c>
      <c r="M4224" t="str">
        <f ca="1">IF(ISNA(XLOOKUP(C4224,Headcount!C:C,Headcount!C:C)),"Invalid FK","Valid")</f>
        <v>Valid</v>
      </c>
    </row>
    <row r="4225" spans="1:13">
      <c r="A4225" t="s">
        <v>9934</v>
      </c>
      <c r="B4225" s="1">
        <v>44972</v>
      </c>
      <c r="C4225">
        <v>25020.86</v>
      </c>
      <c r="D4225" t="s">
        <v>1924</v>
      </c>
      <c r="E4225" t="s">
        <v>1924</v>
      </c>
      <c r="F4225" t="s">
        <v>268</v>
      </c>
      <c r="G4225" t="s">
        <v>8</v>
      </c>
      <c r="J4225" t="s">
        <v>9935</v>
      </c>
      <c r="K4225" t="str">
        <f ca="1">IF(ISNA(XLOOKUP(A4225,Customers!A:A,Customers!A:A)),"Invalid FK","Valid")</f>
        <v>Valid</v>
      </c>
      <c r="L4225" t="str">
        <f ca="1">IF(ISNA(XLOOKUP(B4225,Vendors!A:A,Vendors!A:A)),"Invalid FK","Valid")</f>
        <v>Valid</v>
      </c>
      <c r="M4225" t="str">
        <f ca="1">IF(ISNA(XLOOKUP(C4225,Headcount!C:C,Headcount!C:C)),"Invalid FK","Valid")</f>
        <v>Valid</v>
      </c>
    </row>
    <row r="4226" spans="1:13">
      <c r="A4226" t="s">
        <v>9936</v>
      </c>
      <c r="B4226" s="1">
        <v>45046</v>
      </c>
      <c r="C4226">
        <v>-81055.490000000005</v>
      </c>
      <c r="D4226" t="s">
        <v>1478</v>
      </c>
      <c r="E4226" t="s">
        <v>1509</v>
      </c>
      <c r="F4226" t="s">
        <v>264</v>
      </c>
      <c r="G4226" t="s">
        <v>29</v>
      </c>
      <c r="I4226" t="s">
        <v>79</v>
      </c>
      <c r="J4226" t="s">
        <v>9937</v>
      </c>
      <c r="K4226" t="str">
        <f ca="1">IF(ISNA(XLOOKUP(A4226,Customers!A:A,Customers!A:A)),"Invalid FK","Valid")</f>
        <v>Valid</v>
      </c>
      <c r="L4226" t="str">
        <f ca="1">IF(ISNA(XLOOKUP(B4226,Vendors!A:A,Vendors!A:A)),"Invalid FK","Valid")</f>
        <v>Valid</v>
      </c>
      <c r="M4226" t="str">
        <f ca="1">IF(ISNA(XLOOKUP(C4226,Headcount!C:C,Headcount!C:C)),"Invalid FK","Valid")</f>
        <v>Valid</v>
      </c>
    </row>
    <row r="4227" spans="1:13">
      <c r="A4227" t="s">
        <v>9938</v>
      </c>
      <c r="B4227" s="1">
        <v>45284</v>
      </c>
      <c r="C4227">
        <v>96217.41</v>
      </c>
      <c r="D4227" t="s">
        <v>1483</v>
      </c>
      <c r="E4227" t="s">
        <v>1487</v>
      </c>
      <c r="F4227" t="s">
        <v>264</v>
      </c>
      <c r="G4227" t="s">
        <v>8</v>
      </c>
      <c r="H4227" t="s">
        <v>748</v>
      </c>
      <c r="J4227" t="s">
        <v>9939</v>
      </c>
      <c r="K4227" t="str">
        <f ca="1">IF(ISNA(XLOOKUP(A4227,Customers!A:A,Customers!A:A)),"Invalid FK","Valid")</f>
        <v>Valid</v>
      </c>
      <c r="L4227" t="str">
        <f ca="1">IF(ISNA(XLOOKUP(B4227,Vendors!A:A,Vendors!A:A)),"Invalid FK","Valid")</f>
        <v>Valid</v>
      </c>
      <c r="M4227" t="str">
        <f ca="1">IF(ISNA(XLOOKUP(C4227,Headcount!C:C,Headcount!C:C)),"Invalid FK","Valid")</f>
        <v>Valid</v>
      </c>
    </row>
    <row r="4228" spans="1:13">
      <c r="A4228" t="s">
        <v>9940</v>
      </c>
      <c r="B4228" s="1">
        <v>44904</v>
      </c>
      <c r="C4228">
        <v>170491.58</v>
      </c>
      <c r="D4228" t="s">
        <v>1483</v>
      </c>
      <c r="E4228" t="s">
        <v>1499</v>
      </c>
      <c r="F4228" t="s">
        <v>268</v>
      </c>
      <c r="G4228" t="s">
        <v>13</v>
      </c>
      <c r="H4228" t="s">
        <v>1327</v>
      </c>
      <c r="J4228" t="s">
        <v>9941</v>
      </c>
      <c r="K4228" t="str">
        <f ca="1">IF(ISNA(XLOOKUP(A4228,Customers!A:A,Customers!A:A)),"Invalid FK","Valid")</f>
        <v>Valid</v>
      </c>
      <c r="L4228" t="str">
        <f ca="1">IF(ISNA(XLOOKUP(B4228,Vendors!A:A,Vendors!A:A)),"Invalid FK","Valid")</f>
        <v>Valid</v>
      </c>
      <c r="M4228" t="str">
        <f ca="1">IF(ISNA(XLOOKUP(C4228,Headcount!C:C,Headcount!C:C)),"Invalid FK","Valid")</f>
        <v>Valid</v>
      </c>
    </row>
    <row r="4229" spans="1:13">
      <c r="A4229" t="s">
        <v>9942</v>
      </c>
      <c r="B4229" s="1">
        <v>44894</v>
      </c>
      <c r="C4229">
        <v>-44528.800000000003</v>
      </c>
      <c r="D4229" t="s">
        <v>1478</v>
      </c>
      <c r="E4229" t="s">
        <v>1534</v>
      </c>
      <c r="F4229" t="s">
        <v>268</v>
      </c>
      <c r="G4229" t="s">
        <v>8</v>
      </c>
      <c r="I4229" t="s">
        <v>193</v>
      </c>
      <c r="J4229" t="s">
        <v>9943</v>
      </c>
      <c r="K4229" t="str">
        <f ca="1">IF(ISNA(XLOOKUP(A4229,Customers!A:A,Customers!A:A)),"Invalid FK","Valid")</f>
        <v>Valid</v>
      </c>
      <c r="L4229" t="str">
        <f ca="1">IF(ISNA(XLOOKUP(B4229,Vendors!A:A,Vendors!A:A)),"Invalid FK","Valid")</f>
        <v>Valid</v>
      </c>
      <c r="M4229" t="str">
        <f ca="1">IF(ISNA(XLOOKUP(C4229,Headcount!C:C,Headcount!C:C)),"Invalid FK","Valid")</f>
        <v>Valid</v>
      </c>
    </row>
    <row r="4230" spans="1:13">
      <c r="A4230" t="s">
        <v>9944</v>
      </c>
      <c r="B4230" s="1">
        <v>45278</v>
      </c>
      <c r="C4230">
        <v>136497.59</v>
      </c>
      <c r="D4230" t="s">
        <v>1483</v>
      </c>
      <c r="E4230" t="s">
        <v>1484</v>
      </c>
      <c r="F4230" t="s">
        <v>264</v>
      </c>
      <c r="G4230" t="s">
        <v>8</v>
      </c>
      <c r="H4230" t="s">
        <v>987</v>
      </c>
      <c r="J4230" t="s">
        <v>9945</v>
      </c>
      <c r="K4230" t="str">
        <f ca="1">IF(ISNA(XLOOKUP(A4230,Customers!A:A,Customers!A:A)),"Invalid FK","Valid")</f>
        <v>Valid</v>
      </c>
      <c r="L4230" t="str">
        <f ca="1">IF(ISNA(XLOOKUP(B4230,Vendors!A:A,Vendors!A:A)),"Invalid FK","Valid")</f>
        <v>Valid</v>
      </c>
      <c r="M4230" t="str">
        <f ca="1">IF(ISNA(XLOOKUP(C4230,Headcount!C:C,Headcount!C:C)),"Invalid FK","Valid")</f>
        <v>Valid</v>
      </c>
    </row>
    <row r="4231" spans="1:13">
      <c r="A4231" t="s">
        <v>9946</v>
      </c>
      <c r="B4231" s="1">
        <v>44794</v>
      </c>
      <c r="C4231">
        <v>224292.29</v>
      </c>
      <c r="D4231" t="s">
        <v>1483</v>
      </c>
      <c r="E4231" t="s">
        <v>1484</v>
      </c>
      <c r="F4231" t="s">
        <v>268</v>
      </c>
      <c r="G4231" t="s">
        <v>29</v>
      </c>
      <c r="H4231" t="s">
        <v>1143</v>
      </c>
      <c r="J4231" t="s">
        <v>9947</v>
      </c>
      <c r="K4231" t="str">
        <f ca="1">IF(ISNA(XLOOKUP(A4231,Customers!A:A,Customers!A:A)),"Invalid FK","Valid")</f>
        <v>Valid</v>
      </c>
      <c r="L4231" t="str">
        <f ca="1">IF(ISNA(XLOOKUP(B4231,Vendors!A:A,Vendors!A:A)),"Invalid FK","Valid")</f>
        <v>Valid</v>
      </c>
      <c r="M4231" t="str">
        <f ca="1">IF(ISNA(XLOOKUP(C4231,Headcount!C:C,Headcount!C:C)),"Invalid FK","Valid")</f>
        <v>Valid</v>
      </c>
    </row>
    <row r="4232" spans="1:13">
      <c r="A4232" t="s">
        <v>9948</v>
      </c>
      <c r="B4232" s="1">
        <v>45199</v>
      </c>
      <c r="C4232">
        <v>116231.88</v>
      </c>
      <c r="D4232" t="s">
        <v>1483</v>
      </c>
      <c r="E4232" t="s">
        <v>1499</v>
      </c>
      <c r="F4232" t="s">
        <v>264</v>
      </c>
      <c r="G4232" t="s">
        <v>8</v>
      </c>
      <c r="H4232" t="s">
        <v>808</v>
      </c>
      <c r="J4232" t="s">
        <v>9949</v>
      </c>
      <c r="K4232" t="str">
        <f ca="1">IF(ISNA(XLOOKUP(A4232,Customers!A:A,Customers!A:A)),"Invalid FK","Valid")</f>
        <v>Valid</v>
      </c>
      <c r="L4232" t="str">
        <f ca="1">IF(ISNA(XLOOKUP(B4232,Vendors!A:A,Vendors!A:A)),"Invalid FK","Valid")</f>
        <v>Valid</v>
      </c>
      <c r="M4232" t="str">
        <f ca="1">IF(ISNA(XLOOKUP(C4232,Headcount!C:C,Headcount!C:C)),"Invalid FK","Valid")</f>
        <v>Valid</v>
      </c>
    </row>
    <row r="4233" spans="1:13">
      <c r="A4233" t="s">
        <v>9950</v>
      </c>
      <c r="B4233" s="1">
        <v>44680</v>
      </c>
      <c r="C4233">
        <v>-52850.26</v>
      </c>
      <c r="D4233" t="s">
        <v>1478</v>
      </c>
      <c r="E4233" t="s">
        <v>36</v>
      </c>
      <c r="F4233" t="s">
        <v>268</v>
      </c>
      <c r="G4233" t="s">
        <v>29</v>
      </c>
      <c r="I4233" t="s">
        <v>111</v>
      </c>
      <c r="J4233" t="s">
        <v>9951</v>
      </c>
      <c r="K4233" t="str">
        <f ca="1">IF(ISNA(XLOOKUP(A4233,Customers!A:A,Customers!A:A)),"Invalid FK","Valid")</f>
        <v>Valid</v>
      </c>
      <c r="L4233" t="str">
        <f ca="1">IF(ISNA(XLOOKUP(B4233,Vendors!A:A,Vendors!A:A)),"Invalid FK","Valid")</f>
        <v>Valid</v>
      </c>
      <c r="M4233" t="str">
        <f ca="1">IF(ISNA(XLOOKUP(C4233,Headcount!C:C,Headcount!C:C)),"Invalid FK","Valid")</f>
        <v>Valid</v>
      </c>
    </row>
    <row r="4234" spans="1:13">
      <c r="A4234" t="s">
        <v>9952</v>
      </c>
      <c r="B4234" s="1">
        <v>44962</v>
      </c>
      <c r="C4234">
        <v>-62126.62</v>
      </c>
      <c r="D4234" t="s">
        <v>1478</v>
      </c>
      <c r="E4234" t="s">
        <v>20</v>
      </c>
      <c r="F4234" t="s">
        <v>264</v>
      </c>
      <c r="G4234" t="s">
        <v>17</v>
      </c>
      <c r="I4234" t="s">
        <v>123</v>
      </c>
      <c r="J4234" t="s">
        <v>9953</v>
      </c>
      <c r="K4234" t="str">
        <f ca="1">IF(ISNA(XLOOKUP(A4234,Customers!A:A,Customers!A:A)),"Invalid FK","Valid")</f>
        <v>Valid</v>
      </c>
      <c r="L4234" t="str">
        <f ca="1">IF(ISNA(XLOOKUP(B4234,Vendors!A:A,Vendors!A:A)),"Invalid FK","Valid")</f>
        <v>Valid</v>
      </c>
      <c r="M4234" t="str">
        <f ca="1">IF(ISNA(XLOOKUP(C4234,Headcount!C:C,Headcount!C:C)),"Invalid FK","Valid")</f>
        <v>Valid</v>
      </c>
    </row>
    <row r="4235" spans="1:13">
      <c r="A4235" t="s">
        <v>9954</v>
      </c>
      <c r="B4235" s="1">
        <v>44946</v>
      </c>
      <c r="C4235">
        <v>-15117.51</v>
      </c>
      <c r="D4235" t="s">
        <v>1478</v>
      </c>
      <c r="E4235" t="s">
        <v>20</v>
      </c>
      <c r="F4235" t="s">
        <v>271</v>
      </c>
      <c r="G4235" t="s">
        <v>13</v>
      </c>
      <c r="I4235" t="s">
        <v>221</v>
      </c>
      <c r="J4235" t="s">
        <v>9955</v>
      </c>
      <c r="K4235" t="str">
        <f ca="1">IF(ISNA(XLOOKUP(A4235,Customers!A:A,Customers!A:A)),"Invalid FK","Valid")</f>
        <v>Valid</v>
      </c>
      <c r="L4235" t="str">
        <f ca="1">IF(ISNA(XLOOKUP(B4235,Vendors!A:A,Vendors!A:A)),"Invalid FK","Valid")</f>
        <v>Valid</v>
      </c>
      <c r="M4235" t="str">
        <f ca="1">IF(ISNA(XLOOKUP(C4235,Headcount!C:C,Headcount!C:C)),"Invalid FK","Valid")</f>
        <v>Valid</v>
      </c>
    </row>
    <row r="4236" spans="1:13">
      <c r="A4236" t="s">
        <v>9956</v>
      </c>
      <c r="B4236" s="1">
        <v>44613</v>
      </c>
      <c r="C4236">
        <v>-31440.62</v>
      </c>
      <c r="D4236" t="s">
        <v>1478</v>
      </c>
      <c r="E4236" t="s">
        <v>1509</v>
      </c>
      <c r="F4236" t="s">
        <v>264</v>
      </c>
      <c r="G4236" t="s">
        <v>29</v>
      </c>
      <c r="I4236" t="s">
        <v>246</v>
      </c>
      <c r="J4236" t="s">
        <v>9957</v>
      </c>
      <c r="K4236" t="str">
        <f ca="1">IF(ISNA(XLOOKUP(A4236,Customers!A:A,Customers!A:A)),"Invalid FK","Valid")</f>
        <v>Valid</v>
      </c>
      <c r="L4236" t="str">
        <f ca="1">IF(ISNA(XLOOKUP(B4236,Vendors!A:A,Vendors!A:A)),"Invalid FK","Valid")</f>
        <v>Valid</v>
      </c>
      <c r="M4236" t="str">
        <f ca="1">IF(ISNA(XLOOKUP(C4236,Headcount!C:C,Headcount!C:C)),"Invalid FK","Valid")</f>
        <v>Valid</v>
      </c>
    </row>
    <row r="4237" spans="1:13">
      <c r="A4237" t="s">
        <v>9958</v>
      </c>
      <c r="B4237" s="1">
        <v>45266</v>
      </c>
      <c r="C4237">
        <v>24476.38</v>
      </c>
      <c r="D4237" t="s">
        <v>1587</v>
      </c>
      <c r="E4237" t="s">
        <v>1587</v>
      </c>
      <c r="F4237" t="s">
        <v>271</v>
      </c>
      <c r="G4237" t="s">
        <v>17</v>
      </c>
      <c r="J4237" t="s">
        <v>9959</v>
      </c>
      <c r="K4237" t="str">
        <f ca="1">IF(ISNA(XLOOKUP(A4237,Customers!A:A,Customers!A:A)),"Invalid FK","Valid")</f>
        <v>Valid</v>
      </c>
      <c r="L4237" t="str">
        <f ca="1">IF(ISNA(XLOOKUP(B4237,Vendors!A:A,Vendors!A:A)),"Invalid FK","Valid")</f>
        <v>Valid</v>
      </c>
      <c r="M4237" t="str">
        <f ca="1">IF(ISNA(XLOOKUP(C4237,Headcount!C:C,Headcount!C:C)),"Invalid FK","Valid")</f>
        <v>Valid</v>
      </c>
    </row>
    <row r="4238" spans="1:13">
      <c r="A4238" t="s">
        <v>9960</v>
      </c>
      <c r="B4238" s="1">
        <v>45149</v>
      </c>
      <c r="C4238">
        <v>17253.009999999998</v>
      </c>
      <c r="D4238" t="s">
        <v>1587</v>
      </c>
      <c r="E4238" t="s">
        <v>1587</v>
      </c>
      <c r="F4238" t="s">
        <v>264</v>
      </c>
      <c r="G4238" t="s">
        <v>17</v>
      </c>
      <c r="J4238" t="s">
        <v>9961</v>
      </c>
      <c r="K4238" t="str">
        <f ca="1">IF(ISNA(XLOOKUP(A4238,Customers!A:A,Customers!A:A)),"Invalid FK","Valid")</f>
        <v>Valid</v>
      </c>
      <c r="L4238" t="str">
        <f ca="1">IF(ISNA(XLOOKUP(B4238,Vendors!A:A,Vendors!A:A)),"Invalid FK","Valid")</f>
        <v>Valid</v>
      </c>
      <c r="M4238" t="str">
        <f ca="1">IF(ISNA(XLOOKUP(C4238,Headcount!C:C,Headcount!C:C)),"Invalid FK","Valid")</f>
        <v>Valid</v>
      </c>
    </row>
    <row r="4239" spans="1:13">
      <c r="A4239" t="s">
        <v>9962</v>
      </c>
      <c r="B4239" s="1">
        <v>44657</v>
      </c>
      <c r="C4239">
        <v>-64940.13</v>
      </c>
      <c r="D4239" t="s">
        <v>1478</v>
      </c>
      <c r="E4239" t="s">
        <v>1509</v>
      </c>
      <c r="F4239" t="s">
        <v>271</v>
      </c>
      <c r="G4239" t="s">
        <v>8</v>
      </c>
      <c r="I4239" t="s">
        <v>95</v>
      </c>
      <c r="J4239" t="s">
        <v>9963</v>
      </c>
      <c r="K4239" t="str">
        <f ca="1">IF(ISNA(XLOOKUP(A4239,Customers!A:A,Customers!A:A)),"Invalid FK","Valid")</f>
        <v>Valid</v>
      </c>
      <c r="L4239" t="str">
        <f ca="1">IF(ISNA(XLOOKUP(B4239,Vendors!A:A,Vendors!A:A)),"Invalid FK","Valid")</f>
        <v>Valid</v>
      </c>
      <c r="M4239" t="str">
        <f ca="1">IF(ISNA(XLOOKUP(C4239,Headcount!C:C,Headcount!C:C)),"Invalid FK","Valid")</f>
        <v>Valid</v>
      </c>
    </row>
    <row r="4240" spans="1:13">
      <c r="A4240" t="s">
        <v>9964</v>
      </c>
      <c r="B4240" s="1">
        <v>44713</v>
      </c>
      <c r="C4240">
        <v>213180.25</v>
      </c>
      <c r="D4240" t="s">
        <v>1483</v>
      </c>
      <c r="E4240" t="s">
        <v>1499</v>
      </c>
      <c r="F4240" t="s">
        <v>264</v>
      </c>
      <c r="G4240" t="s">
        <v>13</v>
      </c>
      <c r="H4240" t="s">
        <v>1387</v>
      </c>
      <c r="J4240" t="s">
        <v>9965</v>
      </c>
      <c r="K4240" t="str">
        <f ca="1">IF(ISNA(XLOOKUP(A4240,Customers!A:A,Customers!A:A)),"Invalid FK","Valid")</f>
        <v>Valid</v>
      </c>
      <c r="L4240" t="str">
        <f ca="1">IF(ISNA(XLOOKUP(B4240,Vendors!A:A,Vendors!A:A)),"Invalid FK","Valid")</f>
        <v>Valid</v>
      </c>
      <c r="M4240" t="str">
        <f ca="1">IF(ISNA(XLOOKUP(C4240,Headcount!C:C,Headcount!C:C)),"Invalid FK","Valid")</f>
        <v>Valid</v>
      </c>
    </row>
    <row r="4241" spans="1:13">
      <c r="A4241" t="s">
        <v>9966</v>
      </c>
      <c r="B4241" s="1">
        <v>45082</v>
      </c>
      <c r="C4241">
        <v>-87349.87</v>
      </c>
      <c r="D4241" t="s">
        <v>1478</v>
      </c>
      <c r="E4241" t="s">
        <v>1534</v>
      </c>
      <c r="F4241" t="s">
        <v>271</v>
      </c>
      <c r="G4241" t="s">
        <v>8</v>
      </c>
      <c r="I4241" t="s">
        <v>127</v>
      </c>
      <c r="J4241" t="s">
        <v>9967</v>
      </c>
      <c r="K4241" t="str">
        <f ca="1">IF(ISNA(XLOOKUP(A4241,Customers!A:A,Customers!A:A)),"Invalid FK","Valid")</f>
        <v>Valid</v>
      </c>
      <c r="L4241" t="str">
        <f ca="1">IF(ISNA(XLOOKUP(B4241,Vendors!A:A,Vendors!A:A)),"Invalid FK","Valid")</f>
        <v>Valid</v>
      </c>
      <c r="M4241" t="str">
        <f ca="1">IF(ISNA(XLOOKUP(C4241,Headcount!C:C,Headcount!C:C)),"Invalid FK","Valid")</f>
        <v>Valid</v>
      </c>
    </row>
    <row r="4242" spans="1:13">
      <c r="A4242" t="s">
        <v>9968</v>
      </c>
      <c r="B4242" s="1">
        <v>44873</v>
      </c>
      <c r="C4242">
        <v>-30748.09</v>
      </c>
      <c r="D4242" t="s">
        <v>1478</v>
      </c>
      <c r="E4242" t="s">
        <v>1496</v>
      </c>
      <c r="F4242" t="s">
        <v>271</v>
      </c>
      <c r="G4242" t="s">
        <v>17</v>
      </c>
      <c r="I4242" t="s">
        <v>238</v>
      </c>
      <c r="J4242" t="s">
        <v>9969</v>
      </c>
      <c r="K4242" t="str">
        <f ca="1">IF(ISNA(XLOOKUP(A4242,Customers!A:A,Customers!A:A)),"Invalid FK","Valid")</f>
        <v>Valid</v>
      </c>
      <c r="L4242" t="str">
        <f ca="1">IF(ISNA(XLOOKUP(B4242,Vendors!A:A,Vendors!A:A)),"Invalid FK","Valid")</f>
        <v>Valid</v>
      </c>
      <c r="M4242" t="str">
        <f ca="1">IF(ISNA(XLOOKUP(C4242,Headcount!C:C,Headcount!C:C)),"Invalid FK","Valid")</f>
        <v>Valid</v>
      </c>
    </row>
    <row r="4243" spans="1:13">
      <c r="A4243" t="s">
        <v>9970</v>
      </c>
      <c r="B4243" s="1">
        <v>45249</v>
      </c>
      <c r="C4243">
        <v>-57911.73</v>
      </c>
      <c r="D4243" t="s">
        <v>1478</v>
      </c>
      <c r="E4243" t="s">
        <v>7</v>
      </c>
      <c r="F4243" t="s">
        <v>271</v>
      </c>
      <c r="G4243" t="s">
        <v>8</v>
      </c>
      <c r="I4243" t="s">
        <v>240</v>
      </c>
      <c r="J4243" t="s">
        <v>9971</v>
      </c>
      <c r="K4243" t="str">
        <f ca="1">IF(ISNA(XLOOKUP(A4243,Customers!A:A,Customers!A:A)),"Invalid FK","Valid")</f>
        <v>Valid</v>
      </c>
      <c r="L4243" t="str">
        <f ca="1">IF(ISNA(XLOOKUP(B4243,Vendors!A:A,Vendors!A:A)),"Invalid FK","Valid")</f>
        <v>Valid</v>
      </c>
      <c r="M4243" t="str">
        <f ca="1">IF(ISNA(XLOOKUP(C4243,Headcount!C:C,Headcount!C:C)),"Invalid FK","Valid")</f>
        <v>Valid</v>
      </c>
    </row>
    <row r="4244" spans="1:13">
      <c r="A4244" t="s">
        <v>9972</v>
      </c>
      <c r="B4244" s="1">
        <v>44750</v>
      </c>
      <c r="C4244">
        <v>-32837.24</v>
      </c>
      <c r="D4244" t="s">
        <v>1478</v>
      </c>
      <c r="E4244" t="s">
        <v>1509</v>
      </c>
      <c r="F4244" t="s">
        <v>264</v>
      </c>
      <c r="G4244" t="s">
        <v>17</v>
      </c>
      <c r="I4244" t="s">
        <v>143</v>
      </c>
      <c r="J4244" t="s">
        <v>9973</v>
      </c>
      <c r="K4244" t="str">
        <f ca="1">IF(ISNA(XLOOKUP(A4244,Customers!A:A,Customers!A:A)),"Invalid FK","Valid")</f>
        <v>Valid</v>
      </c>
      <c r="L4244" t="str">
        <f ca="1">IF(ISNA(XLOOKUP(B4244,Vendors!A:A,Vendors!A:A)),"Invalid FK","Valid")</f>
        <v>Valid</v>
      </c>
      <c r="M4244" t="str">
        <f ca="1">IF(ISNA(XLOOKUP(C4244,Headcount!C:C,Headcount!C:C)),"Invalid FK","Valid")</f>
        <v>Valid</v>
      </c>
    </row>
    <row r="4245" spans="1:13">
      <c r="A4245" t="s">
        <v>9974</v>
      </c>
      <c r="B4245" s="1">
        <v>44589</v>
      </c>
      <c r="C4245">
        <v>168384.56</v>
      </c>
      <c r="D4245" t="s">
        <v>1483</v>
      </c>
      <c r="E4245" t="s">
        <v>1499</v>
      </c>
      <c r="F4245" t="s">
        <v>268</v>
      </c>
      <c r="G4245" t="s">
        <v>17</v>
      </c>
      <c r="H4245" t="s">
        <v>1037</v>
      </c>
      <c r="J4245" t="s">
        <v>9975</v>
      </c>
      <c r="K4245" t="str">
        <f ca="1">IF(ISNA(XLOOKUP(A4245,Customers!A:A,Customers!A:A)),"Invalid FK","Valid")</f>
        <v>Valid</v>
      </c>
      <c r="L4245" t="str">
        <f ca="1">IF(ISNA(XLOOKUP(B4245,Vendors!A:A,Vendors!A:A)),"Invalid FK","Valid")</f>
        <v>Valid</v>
      </c>
      <c r="M4245" t="str">
        <f ca="1">IF(ISNA(XLOOKUP(C4245,Headcount!C:C,Headcount!C:C)),"Invalid FK","Valid")</f>
        <v>Valid</v>
      </c>
    </row>
    <row r="4246" spans="1:13">
      <c r="A4246" t="s">
        <v>9976</v>
      </c>
      <c r="B4246" s="1">
        <v>44762</v>
      </c>
      <c r="C4246">
        <v>-23791.61</v>
      </c>
      <c r="D4246" t="s">
        <v>1478</v>
      </c>
      <c r="E4246" t="s">
        <v>1534</v>
      </c>
      <c r="F4246" t="s">
        <v>268</v>
      </c>
      <c r="G4246" t="s">
        <v>17</v>
      </c>
      <c r="I4246" t="s">
        <v>5</v>
      </c>
      <c r="J4246" t="s">
        <v>9977</v>
      </c>
      <c r="K4246" t="str">
        <f ca="1">IF(ISNA(XLOOKUP(A4246,Customers!A:A,Customers!A:A)),"Invalid FK","Valid")</f>
        <v>Valid</v>
      </c>
      <c r="L4246" t="str">
        <f ca="1">IF(ISNA(XLOOKUP(B4246,Vendors!A:A,Vendors!A:A)),"Invalid FK","Valid")</f>
        <v>Valid</v>
      </c>
      <c r="M4246" t="str">
        <f ca="1">IF(ISNA(XLOOKUP(C4246,Headcount!C:C,Headcount!C:C)),"Invalid FK","Valid")</f>
        <v>Valid</v>
      </c>
    </row>
    <row r="4247" spans="1:13">
      <c r="A4247" t="s">
        <v>9978</v>
      </c>
      <c r="B4247" s="1">
        <v>44900</v>
      </c>
      <c r="C4247">
        <v>-50602.71</v>
      </c>
      <c r="D4247" t="s">
        <v>1478</v>
      </c>
      <c r="E4247" t="s">
        <v>1534</v>
      </c>
      <c r="F4247" t="s">
        <v>264</v>
      </c>
      <c r="G4247" t="s">
        <v>29</v>
      </c>
      <c r="I4247" t="s">
        <v>87</v>
      </c>
      <c r="J4247" t="s">
        <v>9979</v>
      </c>
      <c r="K4247" t="str">
        <f ca="1">IF(ISNA(XLOOKUP(A4247,Customers!A:A,Customers!A:A)),"Invalid FK","Valid")</f>
        <v>Valid</v>
      </c>
      <c r="L4247" t="str">
        <f ca="1">IF(ISNA(XLOOKUP(B4247,Vendors!A:A,Vendors!A:A)),"Invalid FK","Valid")</f>
        <v>Valid</v>
      </c>
      <c r="M4247" t="str">
        <f ca="1">IF(ISNA(XLOOKUP(C4247,Headcount!C:C,Headcount!C:C)),"Invalid FK","Valid")</f>
        <v>Valid</v>
      </c>
    </row>
    <row r="4248" spans="1:13">
      <c r="A4248" t="s">
        <v>9980</v>
      </c>
      <c r="B4248" s="1">
        <v>44687</v>
      </c>
      <c r="C4248">
        <v>20021.98</v>
      </c>
      <c r="D4248" t="s">
        <v>1924</v>
      </c>
      <c r="E4248" t="s">
        <v>1924</v>
      </c>
      <c r="F4248" t="s">
        <v>268</v>
      </c>
      <c r="G4248" t="s">
        <v>17</v>
      </c>
      <c r="J4248" t="s">
        <v>9981</v>
      </c>
      <c r="K4248" t="str">
        <f ca="1">IF(ISNA(XLOOKUP(A4248,Customers!A:A,Customers!A:A)),"Invalid FK","Valid")</f>
        <v>Valid</v>
      </c>
      <c r="L4248" t="str">
        <f ca="1">IF(ISNA(XLOOKUP(B4248,Vendors!A:A,Vendors!A:A)),"Invalid FK","Valid")</f>
        <v>Valid</v>
      </c>
      <c r="M4248" t="str">
        <f ca="1">IF(ISNA(XLOOKUP(C4248,Headcount!C:C,Headcount!C:C)),"Invalid FK","Valid")</f>
        <v>Valid</v>
      </c>
    </row>
    <row r="4249" spans="1:13">
      <c r="A4249" t="s">
        <v>9982</v>
      </c>
      <c r="B4249" s="1">
        <v>44664</v>
      </c>
      <c r="C4249">
        <v>-44564.35</v>
      </c>
      <c r="D4249" t="s">
        <v>1478</v>
      </c>
      <c r="E4249" t="s">
        <v>1496</v>
      </c>
      <c r="F4249" t="s">
        <v>264</v>
      </c>
      <c r="G4249" t="s">
        <v>29</v>
      </c>
      <c r="I4249" t="s">
        <v>57</v>
      </c>
      <c r="J4249" t="s">
        <v>9983</v>
      </c>
      <c r="K4249" t="str">
        <f ca="1">IF(ISNA(XLOOKUP(A4249,Customers!A:A,Customers!A:A)),"Invalid FK","Valid")</f>
        <v>Valid</v>
      </c>
      <c r="L4249" t="str">
        <f ca="1">IF(ISNA(XLOOKUP(B4249,Vendors!A:A,Vendors!A:A)),"Invalid FK","Valid")</f>
        <v>Valid</v>
      </c>
      <c r="M4249" t="str">
        <f ca="1">IF(ISNA(XLOOKUP(C4249,Headcount!C:C,Headcount!C:C)),"Invalid FK","Valid")</f>
        <v>Valid</v>
      </c>
    </row>
    <row r="4250" spans="1:13">
      <c r="A4250" t="s">
        <v>9984</v>
      </c>
      <c r="B4250" s="1">
        <v>44650</v>
      </c>
      <c r="C4250">
        <v>212437.64</v>
      </c>
      <c r="D4250" t="s">
        <v>1483</v>
      </c>
      <c r="E4250" t="s">
        <v>1487</v>
      </c>
      <c r="F4250" t="s">
        <v>271</v>
      </c>
      <c r="G4250" t="s">
        <v>13</v>
      </c>
      <c r="H4250" t="s">
        <v>784</v>
      </c>
      <c r="J4250" t="s">
        <v>9985</v>
      </c>
      <c r="K4250" t="str">
        <f ca="1">IF(ISNA(XLOOKUP(A4250,Customers!A:A,Customers!A:A)),"Invalid FK","Valid")</f>
        <v>Valid</v>
      </c>
      <c r="L4250" t="str">
        <f ca="1">IF(ISNA(XLOOKUP(B4250,Vendors!A:A,Vendors!A:A)),"Invalid FK","Valid")</f>
        <v>Valid</v>
      </c>
      <c r="M4250" t="str">
        <f ca="1">IF(ISNA(XLOOKUP(C4250,Headcount!C:C,Headcount!C:C)),"Invalid FK","Valid")</f>
        <v>Valid</v>
      </c>
    </row>
    <row r="4251" spans="1:13">
      <c r="A4251" t="s">
        <v>9986</v>
      </c>
      <c r="B4251" s="1">
        <v>44722</v>
      </c>
      <c r="C4251">
        <v>-2000</v>
      </c>
      <c r="D4251" t="s">
        <v>1478</v>
      </c>
      <c r="E4251" t="s">
        <v>1509</v>
      </c>
      <c r="F4251" t="s">
        <v>268</v>
      </c>
      <c r="G4251" t="s">
        <v>17</v>
      </c>
      <c r="I4251" t="s">
        <v>63</v>
      </c>
      <c r="J4251" t="s">
        <v>9987</v>
      </c>
      <c r="K4251" t="str">
        <f ca="1">IF(ISNA(XLOOKUP(A4251,Customers!A:A,Customers!A:A)),"Invalid FK","Valid")</f>
        <v>Valid</v>
      </c>
      <c r="L4251" t="str">
        <f ca="1">IF(ISNA(XLOOKUP(B4251,Vendors!A:A,Vendors!A:A)),"Invalid FK","Valid")</f>
        <v>Valid</v>
      </c>
      <c r="M4251" t="str">
        <f ca="1">IF(ISNA(XLOOKUP(C4251,Headcount!C:C,Headcount!C:C)),"Invalid FK","Valid")</f>
        <v>Valid</v>
      </c>
    </row>
    <row r="4252" spans="1:13">
      <c r="A4252" t="s">
        <v>9988</v>
      </c>
      <c r="B4252" s="1">
        <v>45214</v>
      </c>
      <c r="C4252">
        <v>-43414.34</v>
      </c>
      <c r="D4252" t="s">
        <v>1478</v>
      </c>
      <c r="E4252" t="s">
        <v>7</v>
      </c>
      <c r="F4252" t="s">
        <v>268</v>
      </c>
      <c r="G4252" t="s">
        <v>13</v>
      </c>
      <c r="I4252" t="s">
        <v>240</v>
      </c>
      <c r="J4252" t="s">
        <v>9989</v>
      </c>
      <c r="K4252" t="str">
        <f ca="1">IF(ISNA(XLOOKUP(A4252,Customers!A:A,Customers!A:A)),"Invalid FK","Valid")</f>
        <v>Valid</v>
      </c>
      <c r="L4252" t="str">
        <f ca="1">IF(ISNA(XLOOKUP(B4252,Vendors!A:A,Vendors!A:A)),"Invalid FK","Valid")</f>
        <v>Valid</v>
      </c>
      <c r="M4252" t="str">
        <f ca="1">IF(ISNA(XLOOKUP(C4252,Headcount!C:C,Headcount!C:C)),"Invalid FK","Valid")</f>
        <v>Valid</v>
      </c>
    </row>
    <row r="4253" spans="1:13">
      <c r="A4253" t="s">
        <v>9990</v>
      </c>
      <c r="B4253" s="1">
        <v>45281</v>
      </c>
      <c r="C4253">
        <v>13762.25</v>
      </c>
      <c r="D4253" t="s">
        <v>1504</v>
      </c>
      <c r="E4253" t="s">
        <v>1504</v>
      </c>
      <c r="F4253" t="s">
        <v>271</v>
      </c>
      <c r="G4253" t="s">
        <v>13</v>
      </c>
      <c r="J4253" t="s">
        <v>9991</v>
      </c>
      <c r="K4253" t="str">
        <f ca="1">IF(ISNA(XLOOKUP(A4253,Customers!A:A,Customers!A:A)),"Invalid FK","Valid")</f>
        <v>Valid</v>
      </c>
      <c r="L4253" t="str">
        <f ca="1">IF(ISNA(XLOOKUP(B4253,Vendors!A:A,Vendors!A:A)),"Invalid FK","Valid")</f>
        <v>Valid</v>
      </c>
      <c r="M4253" t="str">
        <f ca="1">IF(ISNA(XLOOKUP(C4253,Headcount!C:C,Headcount!C:C)),"Invalid FK","Valid")</f>
        <v>Valid</v>
      </c>
    </row>
    <row r="4254" spans="1:13">
      <c r="A4254" t="s">
        <v>9992</v>
      </c>
      <c r="B4254" s="1">
        <v>44772</v>
      </c>
      <c r="C4254">
        <v>207615.42</v>
      </c>
      <c r="D4254" t="s">
        <v>1483</v>
      </c>
      <c r="E4254" t="s">
        <v>1484</v>
      </c>
      <c r="F4254" t="s">
        <v>271</v>
      </c>
      <c r="G4254" t="s">
        <v>13</v>
      </c>
      <c r="H4254" t="s">
        <v>906</v>
      </c>
      <c r="J4254" t="s">
        <v>9993</v>
      </c>
      <c r="K4254" t="str">
        <f ca="1">IF(ISNA(XLOOKUP(A4254,Customers!A:A,Customers!A:A)),"Invalid FK","Valid")</f>
        <v>Valid</v>
      </c>
      <c r="L4254" t="str">
        <f ca="1">IF(ISNA(XLOOKUP(B4254,Vendors!A:A,Vendors!A:A)),"Invalid FK","Valid")</f>
        <v>Valid</v>
      </c>
      <c r="M4254" t="str">
        <f ca="1">IF(ISNA(XLOOKUP(C4254,Headcount!C:C,Headcount!C:C)),"Invalid FK","Valid")</f>
        <v>Valid</v>
      </c>
    </row>
    <row r="4255" spans="1:13">
      <c r="A4255" t="s">
        <v>9994</v>
      </c>
      <c r="B4255" s="1">
        <v>45086</v>
      </c>
      <c r="C4255">
        <v>-10814.2</v>
      </c>
      <c r="D4255" t="s">
        <v>1478</v>
      </c>
      <c r="E4255" t="s">
        <v>1509</v>
      </c>
      <c r="F4255" t="s">
        <v>268</v>
      </c>
      <c r="G4255" t="s">
        <v>29</v>
      </c>
      <c r="I4255" t="s">
        <v>81</v>
      </c>
      <c r="J4255" t="s">
        <v>9995</v>
      </c>
      <c r="K4255" t="str">
        <f ca="1">IF(ISNA(XLOOKUP(A4255,Customers!A:A,Customers!A:A)),"Invalid FK","Valid")</f>
        <v>Valid</v>
      </c>
      <c r="L4255" t="str">
        <f ca="1">IF(ISNA(XLOOKUP(B4255,Vendors!A:A,Vendors!A:A)),"Invalid FK","Valid")</f>
        <v>Valid</v>
      </c>
      <c r="M4255" t="str">
        <f ca="1">IF(ISNA(XLOOKUP(C4255,Headcount!C:C,Headcount!C:C)),"Invalid FK","Valid")</f>
        <v>Valid</v>
      </c>
    </row>
    <row r="4256" spans="1:13">
      <c r="A4256" t="s">
        <v>9996</v>
      </c>
      <c r="B4256" s="1">
        <v>45232</v>
      </c>
      <c r="C4256">
        <v>191547.26</v>
      </c>
      <c r="D4256" t="s">
        <v>1483</v>
      </c>
      <c r="E4256" t="s">
        <v>1487</v>
      </c>
      <c r="F4256" t="s">
        <v>268</v>
      </c>
      <c r="G4256" t="s">
        <v>8</v>
      </c>
      <c r="H4256" t="s">
        <v>1065</v>
      </c>
      <c r="J4256" t="s">
        <v>9997</v>
      </c>
      <c r="K4256" t="str">
        <f ca="1">IF(ISNA(XLOOKUP(A4256,Customers!A:A,Customers!A:A)),"Invalid FK","Valid")</f>
        <v>Valid</v>
      </c>
      <c r="L4256" t="str">
        <f ca="1">IF(ISNA(XLOOKUP(B4256,Vendors!A:A,Vendors!A:A)),"Invalid FK","Valid")</f>
        <v>Valid</v>
      </c>
      <c r="M4256" t="str">
        <f ca="1">IF(ISNA(XLOOKUP(C4256,Headcount!C:C,Headcount!C:C)),"Invalid FK","Valid")</f>
        <v>Valid</v>
      </c>
    </row>
    <row r="4257" spans="1:13">
      <c r="A4257" t="s">
        <v>9998</v>
      </c>
      <c r="B4257" s="1">
        <v>44945</v>
      </c>
      <c r="C4257">
        <v>176569.74</v>
      </c>
      <c r="D4257" t="s">
        <v>1483</v>
      </c>
      <c r="E4257" t="s">
        <v>1487</v>
      </c>
      <c r="F4257" t="s">
        <v>271</v>
      </c>
      <c r="G4257" t="s">
        <v>29</v>
      </c>
      <c r="H4257" t="s">
        <v>975</v>
      </c>
      <c r="J4257" t="s">
        <v>9999</v>
      </c>
      <c r="K4257" t="str">
        <f ca="1">IF(ISNA(XLOOKUP(A4257,Customers!A:A,Customers!A:A)),"Invalid FK","Valid")</f>
        <v>Valid</v>
      </c>
      <c r="L4257" t="str">
        <f ca="1">IF(ISNA(XLOOKUP(B4257,Vendors!A:A,Vendors!A:A)),"Invalid FK","Valid")</f>
        <v>Valid</v>
      </c>
      <c r="M4257" t="str">
        <f ca="1">IF(ISNA(XLOOKUP(C4257,Headcount!C:C,Headcount!C:C)),"Invalid FK","Valid")</f>
        <v>Valid</v>
      </c>
    </row>
    <row r="4258" spans="1:13">
      <c r="A4258" t="s">
        <v>10000</v>
      </c>
      <c r="B4258" s="1">
        <v>44690</v>
      </c>
      <c r="C4258">
        <v>206054.18</v>
      </c>
      <c r="D4258" t="s">
        <v>1483</v>
      </c>
      <c r="E4258" t="s">
        <v>1499</v>
      </c>
      <c r="F4258" t="s">
        <v>271</v>
      </c>
      <c r="G4258" t="s">
        <v>29</v>
      </c>
      <c r="H4258" t="s">
        <v>1125</v>
      </c>
      <c r="J4258" t="s">
        <v>10001</v>
      </c>
      <c r="K4258" t="str">
        <f ca="1">IF(ISNA(XLOOKUP(A4258,Customers!A:A,Customers!A:A)),"Invalid FK","Valid")</f>
        <v>Valid</v>
      </c>
      <c r="L4258" t="str">
        <f ca="1">IF(ISNA(XLOOKUP(B4258,Vendors!A:A,Vendors!A:A)),"Invalid FK","Valid")</f>
        <v>Valid</v>
      </c>
      <c r="M4258" t="str">
        <f ca="1">IF(ISNA(XLOOKUP(C4258,Headcount!C:C,Headcount!C:C)),"Invalid FK","Valid")</f>
        <v>Valid</v>
      </c>
    </row>
    <row r="4259" spans="1:13">
      <c r="A4259" t="s">
        <v>10002</v>
      </c>
      <c r="B4259" s="1">
        <v>44799</v>
      </c>
      <c r="C4259">
        <v>-17007.400000000001</v>
      </c>
      <c r="D4259" t="s">
        <v>1478</v>
      </c>
      <c r="E4259" t="s">
        <v>1534</v>
      </c>
      <c r="F4259" t="s">
        <v>264</v>
      </c>
      <c r="G4259" t="s">
        <v>17</v>
      </c>
      <c r="I4259" t="s">
        <v>45</v>
      </c>
      <c r="J4259" t="s">
        <v>10003</v>
      </c>
      <c r="K4259" t="str">
        <f ca="1">IF(ISNA(XLOOKUP(A4259,Customers!A:A,Customers!A:A)),"Invalid FK","Valid")</f>
        <v>Valid</v>
      </c>
      <c r="L4259" t="str">
        <f ca="1">IF(ISNA(XLOOKUP(B4259,Vendors!A:A,Vendors!A:A)),"Invalid FK","Valid")</f>
        <v>Valid</v>
      </c>
      <c r="M4259" t="str">
        <f ca="1">IF(ISNA(XLOOKUP(C4259,Headcount!C:C,Headcount!C:C)),"Invalid FK","Valid")</f>
        <v>Valid</v>
      </c>
    </row>
    <row r="4260" spans="1:13">
      <c r="A4260" t="s">
        <v>10004</v>
      </c>
      <c r="B4260" s="1">
        <v>44829</v>
      </c>
      <c r="C4260">
        <v>247037.99</v>
      </c>
      <c r="D4260" t="s">
        <v>1483</v>
      </c>
      <c r="E4260" t="s">
        <v>1487</v>
      </c>
      <c r="F4260" t="s">
        <v>271</v>
      </c>
      <c r="G4260" t="s">
        <v>13</v>
      </c>
      <c r="H4260" t="s">
        <v>1273</v>
      </c>
      <c r="J4260" t="s">
        <v>10005</v>
      </c>
      <c r="K4260" t="str">
        <f ca="1">IF(ISNA(XLOOKUP(A4260,Customers!A:A,Customers!A:A)),"Invalid FK","Valid")</f>
        <v>Valid</v>
      </c>
      <c r="L4260" t="str">
        <f ca="1">IF(ISNA(XLOOKUP(B4260,Vendors!A:A,Vendors!A:A)),"Invalid FK","Valid")</f>
        <v>Valid</v>
      </c>
      <c r="M4260" t="str">
        <f ca="1">IF(ISNA(XLOOKUP(C4260,Headcount!C:C,Headcount!C:C)),"Invalid FK","Valid")</f>
        <v>Valid</v>
      </c>
    </row>
    <row r="4261" spans="1:13">
      <c r="A4261" t="s">
        <v>10006</v>
      </c>
      <c r="B4261" s="1">
        <v>44566</v>
      </c>
      <c r="C4261">
        <v>12995.17</v>
      </c>
      <c r="D4261" t="s">
        <v>1504</v>
      </c>
      <c r="E4261" t="s">
        <v>1504</v>
      </c>
      <c r="F4261" t="s">
        <v>271</v>
      </c>
      <c r="G4261" t="s">
        <v>17</v>
      </c>
      <c r="J4261" t="s">
        <v>10007</v>
      </c>
      <c r="K4261" t="str">
        <f ca="1">IF(ISNA(XLOOKUP(A4261,Customers!A:A,Customers!A:A)),"Invalid FK","Valid")</f>
        <v>Valid</v>
      </c>
      <c r="L4261" t="str">
        <f ca="1">IF(ISNA(XLOOKUP(B4261,Vendors!A:A,Vendors!A:A)),"Invalid FK","Valid")</f>
        <v>Valid</v>
      </c>
      <c r="M4261" t="str">
        <f ca="1">IF(ISNA(XLOOKUP(C4261,Headcount!C:C,Headcount!C:C)),"Invalid FK","Valid")</f>
        <v>Valid</v>
      </c>
    </row>
    <row r="4262" spans="1:13">
      <c r="A4262" t="s">
        <v>10008</v>
      </c>
      <c r="B4262" s="1">
        <v>45254</v>
      </c>
      <c r="C4262">
        <v>160292.66</v>
      </c>
      <c r="D4262" t="s">
        <v>1483</v>
      </c>
      <c r="E4262" t="s">
        <v>1487</v>
      </c>
      <c r="F4262" t="s">
        <v>268</v>
      </c>
      <c r="G4262" t="s">
        <v>17</v>
      </c>
      <c r="H4262" t="s">
        <v>959</v>
      </c>
      <c r="J4262" t="s">
        <v>10009</v>
      </c>
      <c r="K4262" t="str">
        <f ca="1">IF(ISNA(XLOOKUP(A4262,Customers!A:A,Customers!A:A)),"Invalid FK","Valid")</f>
        <v>Valid</v>
      </c>
      <c r="L4262" t="str">
        <f ca="1">IF(ISNA(XLOOKUP(B4262,Vendors!A:A,Vendors!A:A)),"Invalid FK","Valid")</f>
        <v>Valid</v>
      </c>
      <c r="M4262" t="str">
        <f ca="1">IF(ISNA(XLOOKUP(C4262,Headcount!C:C,Headcount!C:C)),"Invalid FK","Valid")</f>
        <v>Valid</v>
      </c>
    </row>
    <row r="4263" spans="1:13">
      <c r="A4263" t="s">
        <v>10010</v>
      </c>
      <c r="B4263" s="1">
        <v>44683</v>
      </c>
      <c r="C4263">
        <v>-29495.32</v>
      </c>
      <c r="D4263" t="s">
        <v>1478</v>
      </c>
      <c r="E4263" t="s">
        <v>36</v>
      </c>
      <c r="F4263" t="s">
        <v>271</v>
      </c>
      <c r="G4263" t="s">
        <v>8</v>
      </c>
      <c r="I4263" t="s">
        <v>91</v>
      </c>
      <c r="J4263" t="s">
        <v>10011</v>
      </c>
      <c r="K4263" t="str">
        <f ca="1">IF(ISNA(XLOOKUP(A4263,Customers!A:A,Customers!A:A)),"Invalid FK","Valid")</f>
        <v>Valid</v>
      </c>
      <c r="L4263" t="str">
        <f ca="1">IF(ISNA(XLOOKUP(B4263,Vendors!A:A,Vendors!A:A)),"Invalid FK","Valid")</f>
        <v>Valid</v>
      </c>
      <c r="M4263" t="str">
        <f ca="1">IF(ISNA(XLOOKUP(C4263,Headcount!C:C,Headcount!C:C)),"Invalid FK","Valid")</f>
        <v>Valid</v>
      </c>
    </row>
    <row r="4264" spans="1:13">
      <c r="A4264" t="s">
        <v>10012</v>
      </c>
      <c r="B4264" s="1">
        <v>44829</v>
      </c>
      <c r="C4264">
        <v>129516.46</v>
      </c>
      <c r="D4264" t="s">
        <v>1483</v>
      </c>
      <c r="E4264" t="s">
        <v>1484</v>
      </c>
      <c r="F4264" t="s">
        <v>271</v>
      </c>
      <c r="G4264" t="s">
        <v>13</v>
      </c>
      <c r="H4264" t="s">
        <v>1285</v>
      </c>
      <c r="J4264" t="s">
        <v>10013</v>
      </c>
      <c r="K4264" t="str">
        <f ca="1">IF(ISNA(XLOOKUP(A4264,Customers!A:A,Customers!A:A)),"Invalid FK","Valid")</f>
        <v>Valid</v>
      </c>
      <c r="L4264" t="str">
        <f ca="1">IF(ISNA(XLOOKUP(B4264,Vendors!A:A,Vendors!A:A)),"Invalid FK","Valid")</f>
        <v>Valid</v>
      </c>
      <c r="M4264" t="str">
        <f ca="1">IF(ISNA(XLOOKUP(C4264,Headcount!C:C,Headcount!C:C)),"Invalid FK","Valid")</f>
        <v>Valid</v>
      </c>
    </row>
    <row r="4265" spans="1:13">
      <c r="A4265" t="s">
        <v>10014</v>
      </c>
      <c r="B4265" s="1">
        <v>45281</v>
      </c>
      <c r="C4265">
        <v>-14643.53</v>
      </c>
      <c r="D4265" t="s">
        <v>1478</v>
      </c>
      <c r="E4265" t="s">
        <v>1509</v>
      </c>
      <c r="F4265" t="s">
        <v>268</v>
      </c>
      <c r="G4265" t="s">
        <v>17</v>
      </c>
      <c r="I4265" t="s">
        <v>185</v>
      </c>
      <c r="J4265" t="s">
        <v>10015</v>
      </c>
      <c r="K4265" t="str">
        <f ca="1">IF(ISNA(XLOOKUP(A4265,Customers!A:A,Customers!A:A)),"Invalid FK","Valid")</f>
        <v>Valid</v>
      </c>
      <c r="L4265" t="str">
        <f ca="1">IF(ISNA(XLOOKUP(B4265,Vendors!A:A,Vendors!A:A)),"Invalid FK","Valid")</f>
        <v>Valid</v>
      </c>
      <c r="M4265" t="str">
        <f ca="1">IF(ISNA(XLOOKUP(C4265,Headcount!C:C,Headcount!C:C)),"Invalid FK","Valid")</f>
        <v>Valid</v>
      </c>
    </row>
    <row r="4266" spans="1:13">
      <c r="A4266" t="s">
        <v>10016</v>
      </c>
      <c r="B4266" s="1">
        <v>44895</v>
      </c>
      <c r="C4266">
        <v>181892.59</v>
      </c>
      <c r="D4266" t="s">
        <v>1483</v>
      </c>
      <c r="E4266" t="s">
        <v>1487</v>
      </c>
      <c r="F4266" t="s">
        <v>264</v>
      </c>
      <c r="G4266" t="s">
        <v>13</v>
      </c>
      <c r="H4266" t="s">
        <v>772</v>
      </c>
      <c r="J4266" t="s">
        <v>10017</v>
      </c>
      <c r="K4266" t="str">
        <f ca="1">IF(ISNA(XLOOKUP(A4266,Customers!A:A,Customers!A:A)),"Invalid FK","Valid")</f>
        <v>Valid</v>
      </c>
      <c r="L4266" t="str">
        <f ca="1">IF(ISNA(XLOOKUP(B4266,Vendors!A:A,Vendors!A:A)),"Invalid FK","Valid")</f>
        <v>Valid</v>
      </c>
      <c r="M4266" t="str">
        <f ca="1">IF(ISNA(XLOOKUP(C4266,Headcount!C:C,Headcount!C:C)),"Invalid FK","Valid")</f>
        <v>Valid</v>
      </c>
    </row>
    <row r="4267" spans="1:13">
      <c r="A4267" t="s">
        <v>10018</v>
      </c>
      <c r="B4267" s="1">
        <v>44914</v>
      </c>
      <c r="C4267">
        <v>-27076.94</v>
      </c>
      <c r="D4267" t="s">
        <v>1478</v>
      </c>
      <c r="E4267" t="s">
        <v>1496</v>
      </c>
      <c r="F4267" t="s">
        <v>264</v>
      </c>
      <c r="G4267" t="s">
        <v>8</v>
      </c>
      <c r="I4267" t="s">
        <v>119</v>
      </c>
      <c r="J4267" t="s">
        <v>10019</v>
      </c>
      <c r="K4267" t="str">
        <f ca="1">IF(ISNA(XLOOKUP(A4267,Customers!A:A,Customers!A:A)),"Invalid FK","Valid")</f>
        <v>Valid</v>
      </c>
      <c r="L4267" t="str">
        <f ca="1">IF(ISNA(XLOOKUP(B4267,Vendors!A:A,Vendors!A:A)),"Invalid FK","Valid")</f>
        <v>Valid</v>
      </c>
      <c r="M4267" t="str">
        <f ca="1">IF(ISNA(XLOOKUP(C4267,Headcount!C:C,Headcount!C:C)),"Invalid FK","Valid")</f>
        <v>Valid</v>
      </c>
    </row>
    <row r="4268" spans="1:13">
      <c r="A4268" t="s">
        <v>10020</v>
      </c>
      <c r="B4268" s="1">
        <v>45094</v>
      </c>
      <c r="C4268">
        <v>-35336.53</v>
      </c>
      <c r="D4268" t="s">
        <v>1478</v>
      </c>
      <c r="E4268" t="s">
        <v>7</v>
      </c>
      <c r="F4268" t="s">
        <v>271</v>
      </c>
      <c r="G4268" t="s">
        <v>13</v>
      </c>
      <c r="I4268" t="s">
        <v>135</v>
      </c>
      <c r="J4268" t="s">
        <v>10021</v>
      </c>
      <c r="K4268" t="str">
        <f ca="1">IF(ISNA(XLOOKUP(A4268,Customers!A:A,Customers!A:A)),"Invalid FK","Valid")</f>
        <v>Valid</v>
      </c>
      <c r="L4268" t="str">
        <f ca="1">IF(ISNA(XLOOKUP(B4268,Vendors!A:A,Vendors!A:A)),"Invalid FK","Valid")</f>
        <v>Valid</v>
      </c>
      <c r="M4268" t="str">
        <f ca="1">IF(ISNA(XLOOKUP(C4268,Headcount!C:C,Headcount!C:C)),"Invalid FK","Valid")</f>
        <v>Valid</v>
      </c>
    </row>
    <row r="4269" spans="1:13">
      <c r="A4269" t="s">
        <v>10022</v>
      </c>
      <c r="B4269" s="1">
        <v>44906</v>
      </c>
      <c r="C4269">
        <v>-45700.08</v>
      </c>
      <c r="D4269" t="s">
        <v>1478</v>
      </c>
      <c r="E4269" t="s">
        <v>36</v>
      </c>
      <c r="F4269" t="s">
        <v>264</v>
      </c>
      <c r="G4269" t="s">
        <v>17</v>
      </c>
      <c r="I4269" t="s">
        <v>225</v>
      </c>
      <c r="J4269" t="s">
        <v>10023</v>
      </c>
      <c r="K4269" t="str">
        <f ca="1">IF(ISNA(XLOOKUP(A4269,Customers!A:A,Customers!A:A)),"Invalid FK","Valid")</f>
        <v>Valid</v>
      </c>
      <c r="L4269" t="str">
        <f ca="1">IF(ISNA(XLOOKUP(B4269,Vendors!A:A,Vendors!A:A)),"Invalid FK","Valid")</f>
        <v>Valid</v>
      </c>
      <c r="M4269" t="str">
        <f ca="1">IF(ISNA(XLOOKUP(C4269,Headcount!C:C,Headcount!C:C)),"Invalid FK","Valid")</f>
        <v>Valid</v>
      </c>
    </row>
    <row r="4270" spans="1:13">
      <c r="A4270" t="s">
        <v>10024</v>
      </c>
      <c r="B4270" s="1">
        <v>44826</v>
      </c>
      <c r="C4270">
        <v>-37622.800000000003</v>
      </c>
      <c r="D4270" t="s">
        <v>1478</v>
      </c>
      <c r="E4270" t="s">
        <v>1496</v>
      </c>
      <c r="F4270" t="s">
        <v>268</v>
      </c>
      <c r="G4270" t="s">
        <v>8</v>
      </c>
      <c r="I4270" t="s">
        <v>129</v>
      </c>
      <c r="J4270" t="s">
        <v>10025</v>
      </c>
      <c r="K4270" t="str">
        <f ca="1">IF(ISNA(XLOOKUP(A4270,Customers!A:A,Customers!A:A)),"Invalid FK","Valid")</f>
        <v>Valid</v>
      </c>
      <c r="L4270" t="str">
        <f ca="1">IF(ISNA(XLOOKUP(B4270,Vendors!A:A,Vendors!A:A)),"Invalid FK","Valid")</f>
        <v>Valid</v>
      </c>
      <c r="M4270" t="str">
        <f ca="1">IF(ISNA(XLOOKUP(C4270,Headcount!C:C,Headcount!C:C)),"Invalid FK","Valid")</f>
        <v>Valid</v>
      </c>
    </row>
    <row r="4271" spans="1:13">
      <c r="A4271" t="s">
        <v>10026</v>
      </c>
      <c r="B4271" s="1">
        <v>44704</v>
      </c>
      <c r="C4271">
        <v>-52270.31</v>
      </c>
      <c r="D4271" t="s">
        <v>1478</v>
      </c>
      <c r="E4271" t="s">
        <v>1534</v>
      </c>
      <c r="F4271" t="s">
        <v>264</v>
      </c>
      <c r="G4271" t="s">
        <v>29</v>
      </c>
      <c r="I4271" t="s">
        <v>51</v>
      </c>
      <c r="J4271" t="s">
        <v>10027</v>
      </c>
      <c r="K4271" t="str">
        <f ca="1">IF(ISNA(XLOOKUP(A4271,Customers!A:A,Customers!A:A)),"Invalid FK","Valid")</f>
        <v>Valid</v>
      </c>
      <c r="L4271" t="str">
        <f ca="1">IF(ISNA(XLOOKUP(B4271,Vendors!A:A,Vendors!A:A)),"Invalid FK","Valid")</f>
        <v>Valid</v>
      </c>
      <c r="M4271" t="str">
        <f ca="1">IF(ISNA(XLOOKUP(C4271,Headcount!C:C,Headcount!C:C)),"Invalid FK","Valid")</f>
        <v>Valid</v>
      </c>
    </row>
    <row r="4272" spans="1:13">
      <c r="A4272" t="s">
        <v>10028</v>
      </c>
      <c r="B4272" s="1">
        <v>44698</v>
      </c>
      <c r="C4272">
        <v>-92082.58</v>
      </c>
      <c r="D4272" t="s">
        <v>1478</v>
      </c>
      <c r="E4272" t="s">
        <v>7</v>
      </c>
      <c r="F4272" t="s">
        <v>264</v>
      </c>
      <c r="G4272" t="s">
        <v>17</v>
      </c>
      <c r="I4272" t="s">
        <v>181</v>
      </c>
      <c r="J4272" t="s">
        <v>10029</v>
      </c>
      <c r="K4272" t="str">
        <f ca="1">IF(ISNA(XLOOKUP(A4272,Customers!A:A,Customers!A:A)),"Invalid FK","Valid")</f>
        <v>Valid</v>
      </c>
      <c r="L4272" t="str">
        <f ca="1">IF(ISNA(XLOOKUP(B4272,Vendors!A:A,Vendors!A:A)),"Invalid FK","Valid")</f>
        <v>Valid</v>
      </c>
      <c r="M4272" t="str">
        <f ca="1">IF(ISNA(XLOOKUP(C4272,Headcount!C:C,Headcount!C:C)),"Invalid FK","Valid")</f>
        <v>Valid</v>
      </c>
    </row>
    <row r="4273" spans="1:13">
      <c r="A4273" t="s">
        <v>10030</v>
      </c>
      <c r="B4273" s="1">
        <v>44631</v>
      </c>
      <c r="C4273">
        <v>23494.76</v>
      </c>
      <c r="D4273" t="s">
        <v>1587</v>
      </c>
      <c r="E4273" t="s">
        <v>1587</v>
      </c>
      <c r="F4273" t="s">
        <v>264</v>
      </c>
      <c r="G4273" t="s">
        <v>13</v>
      </c>
      <c r="J4273" t="s">
        <v>10031</v>
      </c>
      <c r="K4273" t="str">
        <f ca="1">IF(ISNA(XLOOKUP(A4273,Customers!A:A,Customers!A:A)),"Invalid FK","Valid")</f>
        <v>Valid</v>
      </c>
      <c r="L4273" t="str">
        <f ca="1">IF(ISNA(XLOOKUP(B4273,Vendors!A:A,Vendors!A:A)),"Invalid FK","Valid")</f>
        <v>Valid</v>
      </c>
      <c r="M4273" t="str">
        <f ca="1">IF(ISNA(XLOOKUP(C4273,Headcount!C:C,Headcount!C:C)),"Invalid FK","Valid")</f>
        <v>Valid</v>
      </c>
    </row>
    <row r="4274" spans="1:13">
      <c r="A4274" t="s">
        <v>10032</v>
      </c>
      <c r="B4274" s="1">
        <v>44692</v>
      </c>
      <c r="C4274">
        <v>-2000</v>
      </c>
      <c r="D4274" t="s">
        <v>1478</v>
      </c>
      <c r="E4274" t="s">
        <v>1534</v>
      </c>
      <c r="F4274" t="s">
        <v>264</v>
      </c>
      <c r="G4274" t="s">
        <v>13</v>
      </c>
      <c r="I4274" t="s">
        <v>187</v>
      </c>
      <c r="J4274" t="s">
        <v>10033</v>
      </c>
      <c r="K4274" t="str">
        <f ca="1">IF(ISNA(XLOOKUP(A4274,Customers!A:A,Customers!A:A)),"Invalid FK","Valid")</f>
        <v>Valid</v>
      </c>
      <c r="L4274" t="str">
        <f ca="1">IF(ISNA(XLOOKUP(B4274,Vendors!A:A,Vendors!A:A)),"Invalid FK","Valid")</f>
        <v>Valid</v>
      </c>
      <c r="M4274" t="str">
        <f ca="1">IF(ISNA(XLOOKUP(C4274,Headcount!C:C,Headcount!C:C)),"Invalid FK","Valid")</f>
        <v>Valid</v>
      </c>
    </row>
    <row r="4275" spans="1:13">
      <c r="A4275" t="s">
        <v>10034</v>
      </c>
      <c r="B4275" s="1">
        <v>45041</v>
      </c>
      <c r="C4275">
        <v>-15761.73</v>
      </c>
      <c r="D4275" t="s">
        <v>1478</v>
      </c>
      <c r="E4275" t="s">
        <v>1496</v>
      </c>
      <c r="F4275" t="s">
        <v>268</v>
      </c>
      <c r="G4275" t="s">
        <v>13</v>
      </c>
      <c r="I4275" t="s">
        <v>225</v>
      </c>
      <c r="J4275" t="s">
        <v>10035</v>
      </c>
      <c r="K4275" t="str">
        <f ca="1">IF(ISNA(XLOOKUP(A4275,Customers!A:A,Customers!A:A)),"Invalid FK","Valid")</f>
        <v>Valid</v>
      </c>
      <c r="L4275" t="str">
        <f ca="1">IF(ISNA(XLOOKUP(B4275,Vendors!A:A,Vendors!A:A)),"Invalid FK","Valid")</f>
        <v>Valid</v>
      </c>
      <c r="M4275" t="str">
        <f ca="1">IF(ISNA(XLOOKUP(C4275,Headcount!C:C,Headcount!C:C)),"Invalid FK","Valid")</f>
        <v>Valid</v>
      </c>
    </row>
    <row r="4276" spans="1:13">
      <c r="A4276" t="s">
        <v>10036</v>
      </c>
      <c r="B4276" s="1">
        <v>45179</v>
      </c>
      <c r="C4276">
        <v>-20922.45</v>
      </c>
      <c r="D4276" t="s">
        <v>1478</v>
      </c>
      <c r="E4276" t="s">
        <v>36</v>
      </c>
      <c r="F4276" t="s">
        <v>271</v>
      </c>
      <c r="G4276" t="s">
        <v>13</v>
      </c>
      <c r="I4276" t="s">
        <v>91</v>
      </c>
      <c r="J4276" t="s">
        <v>10037</v>
      </c>
      <c r="K4276" t="str">
        <f ca="1">IF(ISNA(XLOOKUP(A4276,Customers!A:A,Customers!A:A)),"Invalid FK","Valid")</f>
        <v>Valid</v>
      </c>
      <c r="L4276" t="str">
        <f ca="1">IF(ISNA(XLOOKUP(B4276,Vendors!A:A,Vendors!A:A)),"Invalid FK","Valid")</f>
        <v>Valid</v>
      </c>
      <c r="M4276" t="str">
        <f ca="1">IF(ISNA(XLOOKUP(C4276,Headcount!C:C,Headcount!C:C)),"Invalid FK","Valid")</f>
        <v>Valid</v>
      </c>
    </row>
    <row r="4277" spans="1:13">
      <c r="A4277" t="s">
        <v>10038</v>
      </c>
      <c r="B4277" s="1">
        <v>44917</v>
      </c>
      <c r="C4277">
        <v>-39134.480000000003</v>
      </c>
      <c r="D4277" t="s">
        <v>1478</v>
      </c>
      <c r="E4277" t="s">
        <v>36</v>
      </c>
      <c r="F4277" t="s">
        <v>264</v>
      </c>
      <c r="G4277" t="s">
        <v>17</v>
      </c>
      <c r="I4277" t="s">
        <v>73</v>
      </c>
      <c r="J4277" t="s">
        <v>10039</v>
      </c>
      <c r="K4277" t="str">
        <f ca="1">IF(ISNA(XLOOKUP(A4277,Customers!A:A,Customers!A:A)),"Invalid FK","Valid")</f>
        <v>Valid</v>
      </c>
      <c r="L4277" t="str">
        <f ca="1">IF(ISNA(XLOOKUP(B4277,Vendors!A:A,Vendors!A:A)),"Invalid FK","Valid")</f>
        <v>Valid</v>
      </c>
      <c r="M4277" t="str">
        <f ca="1">IF(ISNA(XLOOKUP(C4277,Headcount!C:C,Headcount!C:C)),"Invalid FK","Valid")</f>
        <v>Valid</v>
      </c>
    </row>
    <row r="4278" spans="1:13">
      <c r="A4278" t="s">
        <v>10040</v>
      </c>
      <c r="B4278" s="1">
        <v>45286</v>
      </c>
      <c r="C4278">
        <v>201166.17</v>
      </c>
      <c r="D4278" t="s">
        <v>1483</v>
      </c>
      <c r="E4278" t="s">
        <v>1487</v>
      </c>
      <c r="F4278" t="s">
        <v>271</v>
      </c>
      <c r="G4278" t="s">
        <v>29</v>
      </c>
      <c r="H4278" t="s">
        <v>924</v>
      </c>
      <c r="J4278" t="s">
        <v>10041</v>
      </c>
      <c r="K4278" t="str">
        <f ca="1">IF(ISNA(XLOOKUP(A4278,Customers!A:A,Customers!A:A)),"Invalid FK","Valid")</f>
        <v>Valid</v>
      </c>
      <c r="L4278" t="str">
        <f ca="1">IF(ISNA(XLOOKUP(B4278,Vendors!A:A,Vendors!A:A)),"Invalid FK","Valid")</f>
        <v>Valid</v>
      </c>
      <c r="M4278" t="str">
        <f ca="1">IF(ISNA(XLOOKUP(C4278,Headcount!C:C,Headcount!C:C)),"Invalid FK","Valid")</f>
        <v>Valid</v>
      </c>
    </row>
    <row r="4279" spans="1:13">
      <c r="A4279" t="s">
        <v>10042</v>
      </c>
      <c r="B4279" s="1">
        <v>45217</v>
      </c>
      <c r="C4279">
        <v>164632.1</v>
      </c>
      <c r="D4279" t="s">
        <v>1483</v>
      </c>
      <c r="E4279" t="s">
        <v>1499</v>
      </c>
      <c r="F4279" t="s">
        <v>271</v>
      </c>
      <c r="G4279" t="s">
        <v>8</v>
      </c>
      <c r="H4279" t="s">
        <v>1247</v>
      </c>
      <c r="J4279" t="s">
        <v>10043</v>
      </c>
      <c r="K4279" t="str">
        <f ca="1">IF(ISNA(XLOOKUP(A4279,Customers!A:A,Customers!A:A)),"Invalid FK","Valid")</f>
        <v>Valid</v>
      </c>
      <c r="L4279" t="str">
        <f ca="1">IF(ISNA(XLOOKUP(B4279,Vendors!A:A,Vendors!A:A)),"Invalid FK","Valid")</f>
        <v>Valid</v>
      </c>
      <c r="M4279" t="str">
        <f ca="1">IF(ISNA(XLOOKUP(C4279,Headcount!C:C,Headcount!C:C)),"Invalid FK","Valid")</f>
        <v>Valid</v>
      </c>
    </row>
    <row r="4280" spans="1:13">
      <c r="A4280" t="s">
        <v>10044</v>
      </c>
      <c r="B4280" s="1">
        <v>45108</v>
      </c>
      <c r="C4280">
        <v>32570.959999999999</v>
      </c>
      <c r="D4280" t="s">
        <v>1587</v>
      </c>
      <c r="E4280" t="s">
        <v>1587</v>
      </c>
      <c r="F4280" t="s">
        <v>271</v>
      </c>
      <c r="G4280" t="s">
        <v>8</v>
      </c>
      <c r="J4280" t="s">
        <v>10045</v>
      </c>
      <c r="K4280" t="str">
        <f ca="1">IF(ISNA(XLOOKUP(A4280,Customers!A:A,Customers!A:A)),"Invalid FK","Valid")</f>
        <v>Valid</v>
      </c>
      <c r="L4280" t="str">
        <f ca="1">IF(ISNA(XLOOKUP(B4280,Vendors!A:A,Vendors!A:A)),"Invalid FK","Valid")</f>
        <v>Valid</v>
      </c>
      <c r="M4280" t="str">
        <f ca="1">IF(ISNA(XLOOKUP(C4280,Headcount!C:C,Headcount!C:C)),"Invalid FK","Valid")</f>
        <v>Valid</v>
      </c>
    </row>
    <row r="4281" spans="1:13">
      <c r="A4281" t="s">
        <v>10046</v>
      </c>
      <c r="B4281" s="1">
        <v>45275</v>
      </c>
      <c r="C4281">
        <v>182812.79</v>
      </c>
      <c r="D4281" t="s">
        <v>1483</v>
      </c>
      <c r="E4281" t="s">
        <v>1499</v>
      </c>
      <c r="F4281" t="s">
        <v>264</v>
      </c>
      <c r="G4281" t="s">
        <v>29</v>
      </c>
      <c r="H4281" t="s">
        <v>1047</v>
      </c>
      <c r="J4281" t="s">
        <v>10047</v>
      </c>
      <c r="K4281" t="str">
        <f ca="1">IF(ISNA(XLOOKUP(A4281,Customers!A:A,Customers!A:A)),"Invalid FK","Valid")</f>
        <v>Valid</v>
      </c>
      <c r="L4281" t="str">
        <f ca="1">IF(ISNA(XLOOKUP(B4281,Vendors!A:A,Vendors!A:A)),"Invalid FK","Valid")</f>
        <v>Valid</v>
      </c>
      <c r="M4281" t="str">
        <f ca="1">IF(ISNA(XLOOKUP(C4281,Headcount!C:C,Headcount!C:C)),"Invalid FK","Valid")</f>
        <v>Valid</v>
      </c>
    </row>
    <row r="4282" spans="1:13">
      <c r="A4282" t="s">
        <v>10048</v>
      </c>
      <c r="B4282" s="1">
        <v>44805</v>
      </c>
      <c r="C4282">
        <v>-68213.149999999994</v>
      </c>
      <c r="D4282" t="s">
        <v>1478</v>
      </c>
      <c r="E4282" t="s">
        <v>1534</v>
      </c>
      <c r="F4282" t="s">
        <v>264</v>
      </c>
      <c r="G4282" t="s">
        <v>17</v>
      </c>
      <c r="I4282" t="s">
        <v>236</v>
      </c>
      <c r="J4282" t="s">
        <v>10049</v>
      </c>
      <c r="K4282" t="str">
        <f ca="1">IF(ISNA(XLOOKUP(A4282,Customers!A:A,Customers!A:A)),"Invalid FK","Valid")</f>
        <v>Valid</v>
      </c>
      <c r="L4282" t="str">
        <f ca="1">IF(ISNA(XLOOKUP(B4282,Vendors!A:A,Vendors!A:A)),"Invalid FK","Valid")</f>
        <v>Valid</v>
      </c>
      <c r="M4282" t="str">
        <f ca="1">IF(ISNA(XLOOKUP(C4282,Headcount!C:C,Headcount!C:C)),"Invalid FK","Valid")</f>
        <v>Valid</v>
      </c>
    </row>
    <row r="4283" spans="1:13">
      <c r="A4283" t="s">
        <v>10050</v>
      </c>
      <c r="B4283" s="1">
        <v>44793</v>
      </c>
      <c r="C4283">
        <v>-24283.68</v>
      </c>
      <c r="D4283" t="s">
        <v>1478</v>
      </c>
      <c r="E4283" t="s">
        <v>1496</v>
      </c>
      <c r="F4283" t="s">
        <v>271</v>
      </c>
      <c r="G4283" t="s">
        <v>8</v>
      </c>
      <c r="I4283" t="s">
        <v>175</v>
      </c>
      <c r="J4283" t="s">
        <v>10051</v>
      </c>
      <c r="K4283" t="str">
        <f ca="1">IF(ISNA(XLOOKUP(A4283,Customers!A:A,Customers!A:A)),"Invalid FK","Valid")</f>
        <v>Valid</v>
      </c>
      <c r="L4283" t="str">
        <f ca="1">IF(ISNA(XLOOKUP(B4283,Vendors!A:A,Vendors!A:A)),"Invalid FK","Valid")</f>
        <v>Valid</v>
      </c>
      <c r="M4283" t="str">
        <f ca="1">IF(ISNA(XLOOKUP(C4283,Headcount!C:C,Headcount!C:C)),"Invalid FK","Valid")</f>
        <v>Valid</v>
      </c>
    </row>
    <row r="4284" spans="1:13">
      <c r="A4284" t="s">
        <v>10052</v>
      </c>
      <c r="B4284" s="1">
        <v>44869</v>
      </c>
      <c r="C4284">
        <v>141406.12</v>
      </c>
      <c r="D4284" t="s">
        <v>1483</v>
      </c>
      <c r="E4284" t="s">
        <v>1484</v>
      </c>
      <c r="F4284" t="s">
        <v>271</v>
      </c>
      <c r="G4284" t="s">
        <v>13</v>
      </c>
      <c r="H4284" t="s">
        <v>1251</v>
      </c>
      <c r="J4284" t="s">
        <v>10053</v>
      </c>
      <c r="K4284" t="str">
        <f ca="1">IF(ISNA(XLOOKUP(A4284,Customers!A:A,Customers!A:A)),"Invalid FK","Valid")</f>
        <v>Valid</v>
      </c>
      <c r="L4284" t="str">
        <f ca="1">IF(ISNA(XLOOKUP(B4284,Vendors!A:A,Vendors!A:A)),"Invalid FK","Valid")</f>
        <v>Valid</v>
      </c>
      <c r="M4284" t="str">
        <f ca="1">IF(ISNA(XLOOKUP(C4284,Headcount!C:C,Headcount!C:C)),"Invalid FK","Valid")</f>
        <v>Valid</v>
      </c>
    </row>
    <row r="4285" spans="1:13">
      <c r="A4285" t="s">
        <v>10054</v>
      </c>
      <c r="B4285" s="1">
        <v>44768</v>
      </c>
      <c r="C4285">
        <v>146082.01999999999</v>
      </c>
      <c r="D4285" t="s">
        <v>1483</v>
      </c>
      <c r="E4285" t="s">
        <v>1499</v>
      </c>
      <c r="F4285" t="s">
        <v>264</v>
      </c>
      <c r="G4285" t="s">
        <v>8</v>
      </c>
      <c r="H4285" t="s">
        <v>1055</v>
      </c>
      <c r="J4285" t="s">
        <v>10055</v>
      </c>
      <c r="K4285" t="str">
        <f ca="1">IF(ISNA(XLOOKUP(A4285,Customers!A:A,Customers!A:A)),"Invalid FK","Valid")</f>
        <v>Valid</v>
      </c>
      <c r="L4285" t="str">
        <f ca="1">IF(ISNA(XLOOKUP(B4285,Vendors!A:A,Vendors!A:A)),"Invalid FK","Valid")</f>
        <v>Valid</v>
      </c>
      <c r="M4285" t="str">
        <f ca="1">IF(ISNA(XLOOKUP(C4285,Headcount!C:C,Headcount!C:C)),"Invalid FK","Valid")</f>
        <v>Valid</v>
      </c>
    </row>
    <row r="4286" spans="1:13">
      <c r="A4286" t="s">
        <v>10056</v>
      </c>
      <c r="B4286" s="1">
        <v>45047</v>
      </c>
      <c r="C4286">
        <v>179377.64</v>
      </c>
      <c r="D4286" t="s">
        <v>1483</v>
      </c>
      <c r="E4286" t="s">
        <v>1499</v>
      </c>
      <c r="F4286" t="s">
        <v>271</v>
      </c>
      <c r="G4286" t="s">
        <v>13</v>
      </c>
      <c r="H4286" t="s">
        <v>977</v>
      </c>
      <c r="J4286" t="s">
        <v>10057</v>
      </c>
      <c r="K4286" t="str">
        <f ca="1">IF(ISNA(XLOOKUP(A4286,Customers!A:A,Customers!A:A)),"Invalid FK","Valid")</f>
        <v>Valid</v>
      </c>
      <c r="L4286" t="str">
        <f ca="1">IF(ISNA(XLOOKUP(B4286,Vendors!A:A,Vendors!A:A)),"Invalid FK","Valid")</f>
        <v>Valid</v>
      </c>
      <c r="M4286" t="str">
        <f ca="1">IF(ISNA(XLOOKUP(C4286,Headcount!C:C,Headcount!C:C)),"Invalid FK","Valid")</f>
        <v>Valid</v>
      </c>
    </row>
    <row r="4287" spans="1:13">
      <c r="A4287" t="s">
        <v>10058</v>
      </c>
      <c r="B4287" s="1">
        <v>44661</v>
      </c>
      <c r="C4287">
        <v>178779.12</v>
      </c>
      <c r="D4287" t="s">
        <v>1483</v>
      </c>
      <c r="E4287" t="s">
        <v>1499</v>
      </c>
      <c r="F4287" t="s">
        <v>264</v>
      </c>
      <c r="G4287" t="s">
        <v>17</v>
      </c>
      <c r="H4287" t="s">
        <v>672</v>
      </c>
      <c r="J4287" t="s">
        <v>10059</v>
      </c>
      <c r="K4287" t="str">
        <f ca="1">IF(ISNA(XLOOKUP(A4287,Customers!A:A,Customers!A:A)),"Invalid FK","Valid")</f>
        <v>Valid</v>
      </c>
      <c r="L4287" t="str">
        <f ca="1">IF(ISNA(XLOOKUP(B4287,Vendors!A:A,Vendors!A:A)),"Invalid FK","Valid")</f>
        <v>Valid</v>
      </c>
      <c r="M4287" t="str">
        <f ca="1">IF(ISNA(XLOOKUP(C4287,Headcount!C:C,Headcount!C:C)),"Invalid FK","Valid")</f>
        <v>Valid</v>
      </c>
    </row>
    <row r="4288" spans="1:13">
      <c r="A4288" t="s">
        <v>10060</v>
      </c>
      <c r="B4288" s="1">
        <v>45142</v>
      </c>
      <c r="C4288">
        <v>-52323.26</v>
      </c>
      <c r="D4288" t="s">
        <v>1478</v>
      </c>
      <c r="E4288" t="s">
        <v>1534</v>
      </c>
      <c r="F4288" t="s">
        <v>271</v>
      </c>
      <c r="G4288" t="s">
        <v>17</v>
      </c>
      <c r="I4288" t="s">
        <v>157</v>
      </c>
      <c r="J4288" t="s">
        <v>10061</v>
      </c>
      <c r="K4288" t="str">
        <f ca="1">IF(ISNA(XLOOKUP(A4288,Customers!A:A,Customers!A:A)),"Invalid FK","Valid")</f>
        <v>Valid</v>
      </c>
      <c r="L4288" t="str">
        <f ca="1">IF(ISNA(XLOOKUP(B4288,Vendors!A:A,Vendors!A:A)),"Invalid FK","Valid")</f>
        <v>Valid</v>
      </c>
      <c r="M4288" t="str">
        <f ca="1">IF(ISNA(XLOOKUP(C4288,Headcount!C:C,Headcount!C:C)),"Invalid FK","Valid")</f>
        <v>Valid</v>
      </c>
    </row>
    <row r="4289" spans="1:13">
      <c r="A4289" t="s">
        <v>10062</v>
      </c>
      <c r="B4289" s="1">
        <v>44677</v>
      </c>
      <c r="C4289">
        <v>-56444.2</v>
      </c>
      <c r="D4289" t="s">
        <v>1478</v>
      </c>
      <c r="E4289" t="s">
        <v>1496</v>
      </c>
      <c r="F4289" t="s">
        <v>268</v>
      </c>
      <c r="G4289" t="s">
        <v>29</v>
      </c>
      <c r="I4289" t="s">
        <v>81</v>
      </c>
      <c r="J4289" t="s">
        <v>10063</v>
      </c>
      <c r="K4289" t="str">
        <f ca="1">IF(ISNA(XLOOKUP(A4289,Customers!A:A,Customers!A:A)),"Invalid FK","Valid")</f>
        <v>Valid</v>
      </c>
      <c r="L4289" t="str">
        <f ca="1">IF(ISNA(XLOOKUP(B4289,Vendors!A:A,Vendors!A:A)),"Invalid FK","Valid")</f>
        <v>Valid</v>
      </c>
      <c r="M4289" t="str">
        <f ca="1">IF(ISNA(XLOOKUP(C4289,Headcount!C:C,Headcount!C:C)),"Invalid FK","Valid")</f>
        <v>Valid</v>
      </c>
    </row>
    <row r="4290" spans="1:13">
      <c r="A4290" t="s">
        <v>10064</v>
      </c>
      <c r="B4290" s="1">
        <v>44968</v>
      </c>
      <c r="C4290">
        <v>102786.64</v>
      </c>
      <c r="D4290" t="s">
        <v>1483</v>
      </c>
      <c r="E4290" t="s">
        <v>1484</v>
      </c>
      <c r="F4290" t="s">
        <v>271</v>
      </c>
      <c r="G4290" t="s">
        <v>8</v>
      </c>
      <c r="H4290" t="s">
        <v>1111</v>
      </c>
      <c r="J4290" t="s">
        <v>10065</v>
      </c>
      <c r="K4290" t="str">
        <f ca="1">IF(ISNA(XLOOKUP(A4290,Customers!A:A,Customers!A:A)),"Invalid FK","Valid")</f>
        <v>Valid</v>
      </c>
      <c r="L4290" t="str">
        <f ca="1">IF(ISNA(XLOOKUP(B4290,Vendors!A:A,Vendors!A:A)),"Invalid FK","Valid")</f>
        <v>Valid</v>
      </c>
      <c r="M4290" t="str">
        <f ca="1">IF(ISNA(XLOOKUP(C4290,Headcount!C:C,Headcount!C:C)),"Invalid FK","Valid")</f>
        <v>Valid</v>
      </c>
    </row>
    <row r="4291" spans="1:13">
      <c r="A4291" t="s">
        <v>10066</v>
      </c>
      <c r="B4291" s="1">
        <v>44870</v>
      </c>
      <c r="C4291">
        <v>71566.23</v>
      </c>
      <c r="D4291" t="s">
        <v>1483</v>
      </c>
      <c r="E4291" t="s">
        <v>1487</v>
      </c>
      <c r="F4291" t="s">
        <v>264</v>
      </c>
      <c r="G4291" t="s">
        <v>17</v>
      </c>
      <c r="H4291" t="s">
        <v>778</v>
      </c>
      <c r="J4291" t="s">
        <v>10067</v>
      </c>
      <c r="K4291" t="str">
        <f ca="1">IF(ISNA(XLOOKUP(A4291,Customers!A:A,Customers!A:A)),"Invalid FK","Valid")</f>
        <v>Valid</v>
      </c>
      <c r="L4291" t="str">
        <f ca="1">IF(ISNA(XLOOKUP(B4291,Vendors!A:A,Vendors!A:A)),"Invalid FK","Valid")</f>
        <v>Valid</v>
      </c>
      <c r="M4291" t="str">
        <f ca="1">IF(ISNA(XLOOKUP(C4291,Headcount!C:C,Headcount!C:C)),"Invalid FK","Valid")</f>
        <v>Valid</v>
      </c>
    </row>
    <row r="4292" spans="1:13">
      <c r="A4292" t="s">
        <v>10068</v>
      </c>
      <c r="B4292" s="1">
        <v>44701</v>
      </c>
      <c r="C4292">
        <v>-23299.86</v>
      </c>
      <c r="D4292" t="s">
        <v>1478</v>
      </c>
      <c r="E4292" t="s">
        <v>36</v>
      </c>
      <c r="F4292" t="s">
        <v>264</v>
      </c>
      <c r="G4292" t="s">
        <v>13</v>
      </c>
      <c r="I4292" t="s">
        <v>107</v>
      </c>
      <c r="J4292" t="s">
        <v>10069</v>
      </c>
      <c r="K4292" t="str">
        <f ca="1">IF(ISNA(XLOOKUP(A4292,Customers!A:A,Customers!A:A)),"Invalid FK","Valid")</f>
        <v>Valid</v>
      </c>
      <c r="L4292" t="str">
        <f ca="1">IF(ISNA(XLOOKUP(B4292,Vendors!A:A,Vendors!A:A)),"Invalid FK","Valid")</f>
        <v>Valid</v>
      </c>
      <c r="M4292" t="str">
        <f ca="1">IF(ISNA(XLOOKUP(C4292,Headcount!C:C,Headcount!C:C)),"Invalid FK","Valid")</f>
        <v>Valid</v>
      </c>
    </row>
    <row r="4293" spans="1:13">
      <c r="A4293" t="s">
        <v>10070</v>
      </c>
      <c r="B4293" s="1">
        <v>45126</v>
      </c>
      <c r="C4293">
        <v>-15692.58</v>
      </c>
      <c r="D4293" t="s">
        <v>1478</v>
      </c>
      <c r="E4293" t="s">
        <v>20</v>
      </c>
      <c r="F4293" t="s">
        <v>268</v>
      </c>
      <c r="G4293" t="s">
        <v>8</v>
      </c>
      <c r="I4293" t="s">
        <v>175</v>
      </c>
      <c r="J4293" t="s">
        <v>10071</v>
      </c>
      <c r="K4293" t="str">
        <f ca="1">IF(ISNA(XLOOKUP(A4293,Customers!A:A,Customers!A:A)),"Invalid FK","Valid")</f>
        <v>Valid</v>
      </c>
      <c r="L4293" t="str">
        <f ca="1">IF(ISNA(XLOOKUP(B4293,Vendors!A:A,Vendors!A:A)),"Invalid FK","Valid")</f>
        <v>Valid</v>
      </c>
      <c r="M4293" t="str">
        <f ca="1">IF(ISNA(XLOOKUP(C4293,Headcount!C:C,Headcount!C:C)),"Invalid FK","Valid")</f>
        <v>Valid</v>
      </c>
    </row>
    <row r="4294" spans="1:13">
      <c r="A4294" t="s">
        <v>10072</v>
      </c>
      <c r="B4294" s="1">
        <v>45150</v>
      </c>
      <c r="C4294">
        <v>-67344.320000000007</v>
      </c>
      <c r="D4294" t="s">
        <v>1478</v>
      </c>
      <c r="E4294" t="s">
        <v>36</v>
      </c>
      <c r="F4294" t="s">
        <v>268</v>
      </c>
      <c r="G4294" t="s">
        <v>29</v>
      </c>
      <c r="I4294" t="s">
        <v>125</v>
      </c>
      <c r="J4294" t="s">
        <v>10073</v>
      </c>
      <c r="K4294" t="str">
        <f ca="1">IF(ISNA(XLOOKUP(A4294,Customers!A:A,Customers!A:A)),"Invalid FK","Valid")</f>
        <v>Valid</v>
      </c>
      <c r="L4294" t="str">
        <f ca="1">IF(ISNA(XLOOKUP(B4294,Vendors!A:A,Vendors!A:A)),"Invalid FK","Valid")</f>
        <v>Valid</v>
      </c>
      <c r="M4294" t="str">
        <f ca="1">IF(ISNA(XLOOKUP(C4294,Headcount!C:C,Headcount!C:C)),"Invalid FK","Valid")</f>
        <v>Valid</v>
      </c>
    </row>
    <row r="4295" spans="1:13">
      <c r="A4295" t="s">
        <v>10074</v>
      </c>
      <c r="B4295" s="1">
        <v>45184</v>
      </c>
      <c r="C4295">
        <v>-57626.76</v>
      </c>
      <c r="D4295" t="s">
        <v>1478</v>
      </c>
      <c r="E4295" t="s">
        <v>7</v>
      </c>
      <c r="F4295" t="s">
        <v>271</v>
      </c>
      <c r="G4295" t="s">
        <v>29</v>
      </c>
      <c r="I4295" t="s">
        <v>79</v>
      </c>
      <c r="J4295" t="s">
        <v>10075</v>
      </c>
      <c r="K4295" t="str">
        <f ca="1">IF(ISNA(XLOOKUP(A4295,Customers!A:A,Customers!A:A)),"Invalid FK","Valid")</f>
        <v>Valid</v>
      </c>
      <c r="L4295" t="str">
        <f ca="1">IF(ISNA(XLOOKUP(B4295,Vendors!A:A,Vendors!A:A)),"Invalid FK","Valid")</f>
        <v>Valid</v>
      </c>
      <c r="M4295" t="str">
        <f ca="1">IF(ISNA(XLOOKUP(C4295,Headcount!C:C,Headcount!C:C)),"Invalid FK","Valid")</f>
        <v>Valid</v>
      </c>
    </row>
    <row r="4296" spans="1:13">
      <c r="A4296" t="s">
        <v>10076</v>
      </c>
      <c r="B4296" s="1">
        <v>44921</v>
      </c>
      <c r="C4296">
        <v>160163.10999999999</v>
      </c>
      <c r="D4296" t="s">
        <v>1483</v>
      </c>
      <c r="E4296" t="s">
        <v>1499</v>
      </c>
      <c r="F4296" t="s">
        <v>268</v>
      </c>
      <c r="G4296" t="s">
        <v>29</v>
      </c>
      <c r="H4296" t="s">
        <v>794</v>
      </c>
      <c r="J4296" t="s">
        <v>10077</v>
      </c>
      <c r="K4296" t="str">
        <f ca="1">IF(ISNA(XLOOKUP(A4296,Customers!A:A,Customers!A:A)),"Invalid FK","Valid")</f>
        <v>Valid</v>
      </c>
      <c r="L4296" t="str">
        <f ca="1">IF(ISNA(XLOOKUP(B4296,Vendors!A:A,Vendors!A:A)),"Invalid FK","Valid")</f>
        <v>Valid</v>
      </c>
      <c r="M4296" t="str">
        <f ca="1">IF(ISNA(XLOOKUP(C4296,Headcount!C:C,Headcount!C:C)),"Invalid FK","Valid")</f>
        <v>Valid</v>
      </c>
    </row>
    <row r="4297" spans="1:13">
      <c r="A4297" t="s">
        <v>10078</v>
      </c>
      <c r="B4297" s="1">
        <v>44614</v>
      </c>
      <c r="C4297">
        <v>118357.56</v>
      </c>
      <c r="D4297" t="s">
        <v>1483</v>
      </c>
      <c r="E4297" t="s">
        <v>1484</v>
      </c>
      <c r="F4297" t="s">
        <v>268</v>
      </c>
      <c r="G4297" t="s">
        <v>13</v>
      </c>
      <c r="H4297" t="s">
        <v>1155</v>
      </c>
      <c r="J4297" t="s">
        <v>10079</v>
      </c>
      <c r="K4297" t="str">
        <f ca="1">IF(ISNA(XLOOKUP(A4297,Customers!A:A,Customers!A:A)),"Invalid FK","Valid")</f>
        <v>Valid</v>
      </c>
      <c r="L4297" t="str">
        <f ca="1">IF(ISNA(XLOOKUP(B4297,Vendors!A:A,Vendors!A:A)),"Invalid FK","Valid")</f>
        <v>Valid</v>
      </c>
      <c r="M4297" t="str">
        <f ca="1">IF(ISNA(XLOOKUP(C4297,Headcount!C:C,Headcount!C:C)),"Invalid FK","Valid")</f>
        <v>Valid</v>
      </c>
    </row>
    <row r="4298" spans="1:13">
      <c r="A4298" t="s">
        <v>10080</v>
      </c>
      <c r="B4298" s="1">
        <v>44994</v>
      </c>
      <c r="C4298">
        <v>125163.23</v>
      </c>
      <c r="D4298" t="s">
        <v>1483</v>
      </c>
      <c r="E4298" t="s">
        <v>1499</v>
      </c>
      <c r="F4298" t="s">
        <v>271</v>
      </c>
      <c r="G4298" t="s">
        <v>13</v>
      </c>
      <c r="H4298" t="s">
        <v>828</v>
      </c>
      <c r="J4298" t="s">
        <v>10081</v>
      </c>
      <c r="K4298" t="str">
        <f ca="1">IF(ISNA(XLOOKUP(A4298,Customers!A:A,Customers!A:A)),"Invalid FK","Valid")</f>
        <v>Valid</v>
      </c>
      <c r="L4298" t="str">
        <f ca="1">IF(ISNA(XLOOKUP(B4298,Vendors!A:A,Vendors!A:A)),"Invalid FK","Valid")</f>
        <v>Valid</v>
      </c>
      <c r="M4298" t="str">
        <f ca="1">IF(ISNA(XLOOKUP(C4298,Headcount!C:C,Headcount!C:C)),"Invalid FK","Valid")</f>
        <v>Valid</v>
      </c>
    </row>
    <row r="4299" spans="1:13">
      <c r="A4299" t="s">
        <v>10082</v>
      </c>
      <c r="B4299" s="1">
        <v>44846</v>
      </c>
      <c r="C4299">
        <v>-27860.799999999999</v>
      </c>
      <c r="D4299" t="s">
        <v>1478</v>
      </c>
      <c r="E4299" t="s">
        <v>1534</v>
      </c>
      <c r="F4299" t="s">
        <v>268</v>
      </c>
      <c r="G4299" t="s">
        <v>29</v>
      </c>
      <c r="I4299" t="s">
        <v>37</v>
      </c>
      <c r="J4299" t="s">
        <v>10083</v>
      </c>
      <c r="K4299" t="str">
        <f ca="1">IF(ISNA(XLOOKUP(A4299,Customers!A:A,Customers!A:A)),"Invalid FK","Valid")</f>
        <v>Valid</v>
      </c>
      <c r="L4299" t="str">
        <f ca="1">IF(ISNA(XLOOKUP(B4299,Vendors!A:A,Vendors!A:A)),"Invalid FK","Valid")</f>
        <v>Valid</v>
      </c>
      <c r="M4299" t="str">
        <f ca="1">IF(ISNA(XLOOKUP(C4299,Headcount!C:C,Headcount!C:C)),"Invalid FK","Valid")</f>
        <v>Valid</v>
      </c>
    </row>
    <row r="4300" spans="1:13">
      <c r="A4300" t="s">
        <v>10084</v>
      </c>
      <c r="B4300" s="1">
        <v>45129</v>
      </c>
      <c r="C4300">
        <v>120019.47</v>
      </c>
      <c r="D4300" t="s">
        <v>1483</v>
      </c>
      <c r="E4300" t="s">
        <v>1487</v>
      </c>
      <c r="F4300" t="s">
        <v>271</v>
      </c>
      <c r="G4300" t="s">
        <v>17</v>
      </c>
      <c r="H4300" t="s">
        <v>1163</v>
      </c>
      <c r="J4300" t="s">
        <v>10085</v>
      </c>
      <c r="K4300" t="str">
        <f ca="1">IF(ISNA(XLOOKUP(A4300,Customers!A:A,Customers!A:A)),"Invalid FK","Valid")</f>
        <v>Valid</v>
      </c>
      <c r="L4300" t="str">
        <f ca="1">IF(ISNA(XLOOKUP(B4300,Vendors!A:A,Vendors!A:A)),"Invalid FK","Valid")</f>
        <v>Valid</v>
      </c>
      <c r="M4300" t="str">
        <f ca="1">IF(ISNA(XLOOKUP(C4300,Headcount!C:C,Headcount!C:C)),"Invalid FK","Valid")</f>
        <v>Valid</v>
      </c>
    </row>
    <row r="4301" spans="1:13">
      <c r="A4301" t="s">
        <v>10086</v>
      </c>
      <c r="B4301" s="1">
        <v>45185</v>
      </c>
      <c r="C4301">
        <v>-42285.15</v>
      </c>
      <c r="D4301" t="s">
        <v>1478</v>
      </c>
      <c r="E4301" t="s">
        <v>7</v>
      </c>
      <c r="F4301" t="s">
        <v>268</v>
      </c>
      <c r="G4301" t="s">
        <v>13</v>
      </c>
      <c r="I4301" t="s">
        <v>23</v>
      </c>
      <c r="J4301" t="s">
        <v>10087</v>
      </c>
      <c r="K4301" t="str">
        <f ca="1">IF(ISNA(XLOOKUP(A4301,Customers!A:A,Customers!A:A)),"Invalid FK","Valid")</f>
        <v>Valid</v>
      </c>
      <c r="L4301" t="str">
        <f ca="1">IF(ISNA(XLOOKUP(B4301,Vendors!A:A,Vendors!A:A)),"Invalid FK","Valid")</f>
        <v>Valid</v>
      </c>
      <c r="M4301" t="str">
        <f ca="1">IF(ISNA(XLOOKUP(C4301,Headcount!C:C,Headcount!C:C)),"Invalid FK","Valid")</f>
        <v>Valid</v>
      </c>
    </row>
    <row r="4302" spans="1:13">
      <c r="A4302" t="s">
        <v>10088</v>
      </c>
      <c r="B4302" s="1">
        <v>45135</v>
      </c>
      <c r="C4302">
        <v>147848.28</v>
      </c>
      <c r="D4302" t="s">
        <v>1483</v>
      </c>
      <c r="E4302" t="s">
        <v>1487</v>
      </c>
      <c r="F4302" t="s">
        <v>268</v>
      </c>
      <c r="G4302" t="s">
        <v>13</v>
      </c>
      <c r="H4302" t="s">
        <v>796</v>
      </c>
      <c r="J4302" t="s">
        <v>10089</v>
      </c>
      <c r="K4302" t="str">
        <f ca="1">IF(ISNA(XLOOKUP(A4302,Customers!A:A,Customers!A:A)),"Invalid FK","Valid")</f>
        <v>Valid</v>
      </c>
      <c r="L4302" t="str">
        <f ca="1">IF(ISNA(XLOOKUP(B4302,Vendors!A:A,Vendors!A:A)),"Invalid FK","Valid")</f>
        <v>Valid</v>
      </c>
      <c r="M4302" t="str">
        <f ca="1">IF(ISNA(XLOOKUP(C4302,Headcount!C:C,Headcount!C:C)),"Invalid FK","Valid")</f>
        <v>Valid</v>
      </c>
    </row>
    <row r="4303" spans="1:13">
      <c r="A4303" t="s">
        <v>10090</v>
      </c>
      <c r="B4303" s="1">
        <v>44975</v>
      </c>
      <c r="C4303">
        <v>111365.61</v>
      </c>
      <c r="D4303" t="s">
        <v>1483</v>
      </c>
      <c r="E4303" t="s">
        <v>1487</v>
      </c>
      <c r="F4303" t="s">
        <v>264</v>
      </c>
      <c r="G4303" t="s">
        <v>29</v>
      </c>
      <c r="H4303" t="s">
        <v>670</v>
      </c>
      <c r="J4303" t="s">
        <v>10091</v>
      </c>
      <c r="K4303" t="str">
        <f ca="1">IF(ISNA(XLOOKUP(A4303,Customers!A:A,Customers!A:A)),"Invalid FK","Valid")</f>
        <v>Valid</v>
      </c>
      <c r="L4303" t="str">
        <f ca="1">IF(ISNA(XLOOKUP(B4303,Vendors!A:A,Vendors!A:A)),"Invalid FK","Valid")</f>
        <v>Valid</v>
      </c>
      <c r="M4303" t="str">
        <f ca="1">IF(ISNA(XLOOKUP(C4303,Headcount!C:C,Headcount!C:C)),"Invalid FK","Valid")</f>
        <v>Valid</v>
      </c>
    </row>
    <row r="4304" spans="1:13">
      <c r="A4304" t="s">
        <v>10092</v>
      </c>
      <c r="B4304" s="1">
        <v>44884</v>
      </c>
      <c r="C4304">
        <v>-37976.379999999997</v>
      </c>
      <c r="D4304" t="s">
        <v>1478</v>
      </c>
      <c r="E4304" t="s">
        <v>1496</v>
      </c>
      <c r="F4304" t="s">
        <v>268</v>
      </c>
      <c r="G4304" t="s">
        <v>13</v>
      </c>
      <c r="I4304" t="s">
        <v>30</v>
      </c>
      <c r="J4304" t="s">
        <v>10093</v>
      </c>
      <c r="K4304" t="str">
        <f ca="1">IF(ISNA(XLOOKUP(A4304,Customers!A:A,Customers!A:A)),"Invalid FK","Valid")</f>
        <v>Valid</v>
      </c>
      <c r="L4304" t="str">
        <f ca="1">IF(ISNA(XLOOKUP(B4304,Vendors!A:A,Vendors!A:A)),"Invalid FK","Valid")</f>
        <v>Valid</v>
      </c>
      <c r="M4304" t="str">
        <f ca="1">IF(ISNA(XLOOKUP(C4304,Headcount!C:C,Headcount!C:C)),"Invalid FK","Valid")</f>
        <v>Valid</v>
      </c>
    </row>
    <row r="4305" spans="1:13">
      <c r="A4305" t="s">
        <v>10094</v>
      </c>
      <c r="B4305" s="1">
        <v>44566</v>
      </c>
      <c r="C4305">
        <v>66897.66</v>
      </c>
      <c r="D4305" t="s">
        <v>1483</v>
      </c>
      <c r="E4305" t="s">
        <v>1487</v>
      </c>
      <c r="F4305" t="s">
        <v>268</v>
      </c>
      <c r="G4305" t="s">
        <v>29</v>
      </c>
      <c r="H4305" t="s">
        <v>824</v>
      </c>
      <c r="J4305" t="s">
        <v>10095</v>
      </c>
      <c r="K4305" t="str">
        <f ca="1">IF(ISNA(XLOOKUP(A4305,Customers!A:A,Customers!A:A)),"Invalid FK","Valid")</f>
        <v>Valid</v>
      </c>
      <c r="L4305" t="str">
        <f ca="1">IF(ISNA(XLOOKUP(B4305,Vendors!A:A,Vendors!A:A)),"Invalid FK","Valid")</f>
        <v>Valid</v>
      </c>
      <c r="M4305" t="str">
        <f ca="1">IF(ISNA(XLOOKUP(C4305,Headcount!C:C,Headcount!C:C)),"Invalid FK","Valid")</f>
        <v>Valid</v>
      </c>
    </row>
    <row r="4306" spans="1:13">
      <c r="A4306" t="s">
        <v>10096</v>
      </c>
      <c r="B4306" s="1">
        <v>44681</v>
      </c>
      <c r="C4306">
        <v>16640.21</v>
      </c>
      <c r="D4306" t="s">
        <v>1504</v>
      </c>
      <c r="E4306" t="s">
        <v>1504</v>
      </c>
      <c r="F4306" t="s">
        <v>264</v>
      </c>
      <c r="G4306" t="s">
        <v>17</v>
      </c>
      <c r="J4306" t="s">
        <v>10097</v>
      </c>
      <c r="K4306" t="str">
        <f ca="1">IF(ISNA(XLOOKUP(A4306,Customers!A:A,Customers!A:A)),"Invalid FK","Valid")</f>
        <v>Valid</v>
      </c>
      <c r="L4306" t="str">
        <f ca="1">IF(ISNA(XLOOKUP(B4306,Vendors!A:A,Vendors!A:A)),"Invalid FK","Valid")</f>
        <v>Valid</v>
      </c>
      <c r="M4306" t="str">
        <f ca="1">IF(ISNA(XLOOKUP(C4306,Headcount!C:C,Headcount!C:C)),"Invalid FK","Valid")</f>
        <v>Valid</v>
      </c>
    </row>
    <row r="4307" spans="1:13">
      <c r="A4307" t="s">
        <v>10098</v>
      </c>
      <c r="B4307" s="1">
        <v>44937</v>
      </c>
      <c r="C4307">
        <v>-26207.46</v>
      </c>
      <c r="D4307" t="s">
        <v>1478</v>
      </c>
      <c r="E4307" t="s">
        <v>1509</v>
      </c>
      <c r="F4307" t="s">
        <v>264</v>
      </c>
      <c r="G4307" t="s">
        <v>13</v>
      </c>
      <c r="I4307" t="s">
        <v>193</v>
      </c>
      <c r="J4307" t="s">
        <v>10099</v>
      </c>
      <c r="K4307" t="str">
        <f ca="1">IF(ISNA(XLOOKUP(A4307,Customers!A:A,Customers!A:A)),"Invalid FK","Valid")</f>
        <v>Valid</v>
      </c>
      <c r="L4307" t="str">
        <f ca="1">IF(ISNA(XLOOKUP(B4307,Vendors!A:A,Vendors!A:A)),"Invalid FK","Valid")</f>
        <v>Valid</v>
      </c>
      <c r="M4307" t="str">
        <f ca="1">IF(ISNA(XLOOKUP(C4307,Headcount!C:C,Headcount!C:C)),"Invalid FK","Valid")</f>
        <v>Valid</v>
      </c>
    </row>
    <row r="4308" spans="1:13">
      <c r="A4308" t="s">
        <v>10100</v>
      </c>
      <c r="B4308" s="1">
        <v>44571</v>
      </c>
      <c r="C4308">
        <v>152909.66</v>
      </c>
      <c r="D4308" t="s">
        <v>1483</v>
      </c>
      <c r="E4308" t="s">
        <v>1484</v>
      </c>
      <c r="F4308" t="s">
        <v>271</v>
      </c>
      <c r="G4308" t="s">
        <v>8</v>
      </c>
      <c r="H4308" t="s">
        <v>967</v>
      </c>
      <c r="J4308" t="s">
        <v>10101</v>
      </c>
      <c r="K4308" t="str">
        <f ca="1">IF(ISNA(XLOOKUP(A4308,Customers!A:A,Customers!A:A)),"Invalid FK","Valid")</f>
        <v>Valid</v>
      </c>
      <c r="L4308" t="str">
        <f ca="1">IF(ISNA(XLOOKUP(B4308,Vendors!A:A,Vendors!A:A)),"Invalid FK","Valid")</f>
        <v>Valid</v>
      </c>
      <c r="M4308" t="str">
        <f ca="1">IF(ISNA(XLOOKUP(C4308,Headcount!C:C,Headcount!C:C)),"Invalid FK","Valid")</f>
        <v>Valid</v>
      </c>
    </row>
    <row r="4309" spans="1:13">
      <c r="A4309" t="s">
        <v>10102</v>
      </c>
      <c r="B4309" s="1">
        <v>45064</v>
      </c>
      <c r="C4309">
        <v>207510.36</v>
      </c>
      <c r="D4309" t="s">
        <v>1483</v>
      </c>
      <c r="E4309" t="s">
        <v>1499</v>
      </c>
      <c r="F4309" t="s">
        <v>264</v>
      </c>
      <c r="G4309" t="s">
        <v>13</v>
      </c>
      <c r="H4309" t="s">
        <v>794</v>
      </c>
      <c r="J4309" t="s">
        <v>10103</v>
      </c>
      <c r="K4309" t="str">
        <f ca="1">IF(ISNA(XLOOKUP(A4309,Customers!A:A,Customers!A:A)),"Invalid FK","Valid")</f>
        <v>Valid</v>
      </c>
      <c r="L4309" t="str">
        <f ca="1">IF(ISNA(XLOOKUP(B4309,Vendors!A:A,Vendors!A:A)),"Invalid FK","Valid")</f>
        <v>Valid</v>
      </c>
      <c r="M4309" t="str">
        <f ca="1">IF(ISNA(XLOOKUP(C4309,Headcount!C:C,Headcount!C:C)),"Invalid FK","Valid")</f>
        <v>Valid</v>
      </c>
    </row>
    <row r="4310" spans="1:13">
      <c r="A4310" t="s">
        <v>10104</v>
      </c>
      <c r="B4310" s="1">
        <v>44841</v>
      </c>
      <c r="C4310">
        <v>219221.51</v>
      </c>
      <c r="D4310" t="s">
        <v>1483</v>
      </c>
      <c r="E4310" t="s">
        <v>1487</v>
      </c>
      <c r="F4310" t="s">
        <v>264</v>
      </c>
      <c r="G4310" t="s">
        <v>29</v>
      </c>
      <c r="H4310" t="s">
        <v>756</v>
      </c>
      <c r="J4310" t="s">
        <v>10105</v>
      </c>
      <c r="K4310" t="str">
        <f ca="1">IF(ISNA(XLOOKUP(A4310,Customers!A:A,Customers!A:A)),"Invalid FK","Valid")</f>
        <v>Valid</v>
      </c>
      <c r="L4310" t="str">
        <f ca="1">IF(ISNA(XLOOKUP(B4310,Vendors!A:A,Vendors!A:A)),"Invalid FK","Valid")</f>
        <v>Valid</v>
      </c>
      <c r="M4310" t="str">
        <f ca="1">IF(ISNA(XLOOKUP(C4310,Headcount!C:C,Headcount!C:C)),"Invalid FK","Valid")</f>
        <v>Valid</v>
      </c>
    </row>
    <row r="4311" spans="1:13">
      <c r="A4311" t="s">
        <v>10106</v>
      </c>
      <c r="B4311" s="1">
        <v>44598</v>
      </c>
      <c r="C4311">
        <v>128534.35</v>
      </c>
      <c r="D4311" t="s">
        <v>1483</v>
      </c>
      <c r="E4311" t="s">
        <v>1499</v>
      </c>
      <c r="F4311" t="s">
        <v>268</v>
      </c>
      <c r="G4311" t="s">
        <v>29</v>
      </c>
      <c r="H4311" t="s">
        <v>1325</v>
      </c>
      <c r="J4311" t="s">
        <v>10107</v>
      </c>
      <c r="K4311" t="str">
        <f ca="1">IF(ISNA(XLOOKUP(A4311,Customers!A:A,Customers!A:A)),"Invalid FK","Valid")</f>
        <v>Valid</v>
      </c>
      <c r="L4311" t="str">
        <f ca="1">IF(ISNA(XLOOKUP(B4311,Vendors!A:A,Vendors!A:A)),"Invalid FK","Valid")</f>
        <v>Valid</v>
      </c>
      <c r="M4311" t="str">
        <f ca="1">IF(ISNA(XLOOKUP(C4311,Headcount!C:C,Headcount!C:C)),"Invalid FK","Valid")</f>
        <v>Valid</v>
      </c>
    </row>
    <row r="4312" spans="1:13">
      <c r="A4312" t="s">
        <v>10108</v>
      </c>
      <c r="B4312" s="1">
        <v>45160</v>
      </c>
      <c r="C4312">
        <v>133877.1</v>
      </c>
      <c r="D4312" t="s">
        <v>1483</v>
      </c>
      <c r="E4312" t="s">
        <v>1487</v>
      </c>
      <c r="F4312" t="s">
        <v>264</v>
      </c>
      <c r="G4312" t="s">
        <v>29</v>
      </c>
      <c r="H4312" t="s">
        <v>694</v>
      </c>
      <c r="J4312" t="s">
        <v>10109</v>
      </c>
      <c r="K4312" t="str">
        <f ca="1">IF(ISNA(XLOOKUP(A4312,Customers!A:A,Customers!A:A)),"Invalid FK","Valid")</f>
        <v>Valid</v>
      </c>
      <c r="L4312" t="str">
        <f ca="1">IF(ISNA(XLOOKUP(B4312,Vendors!A:A,Vendors!A:A)),"Invalid FK","Valid")</f>
        <v>Valid</v>
      </c>
      <c r="M4312" t="str">
        <f ca="1">IF(ISNA(XLOOKUP(C4312,Headcount!C:C,Headcount!C:C)),"Invalid FK","Valid")</f>
        <v>Valid</v>
      </c>
    </row>
    <row r="4313" spans="1:13">
      <c r="A4313" t="s">
        <v>10110</v>
      </c>
      <c r="B4313" s="1">
        <v>45170</v>
      </c>
      <c r="C4313">
        <v>-45394.68</v>
      </c>
      <c r="D4313" t="s">
        <v>1478</v>
      </c>
      <c r="E4313" t="s">
        <v>1509</v>
      </c>
      <c r="F4313" t="s">
        <v>271</v>
      </c>
      <c r="G4313" t="s">
        <v>17</v>
      </c>
      <c r="I4313" t="s">
        <v>252</v>
      </c>
      <c r="J4313" t="s">
        <v>10111</v>
      </c>
      <c r="K4313" t="str">
        <f ca="1">IF(ISNA(XLOOKUP(A4313,Customers!A:A,Customers!A:A)),"Invalid FK","Valid")</f>
        <v>Valid</v>
      </c>
      <c r="L4313" t="str">
        <f ca="1">IF(ISNA(XLOOKUP(B4313,Vendors!A:A,Vendors!A:A)),"Invalid FK","Valid")</f>
        <v>Valid</v>
      </c>
      <c r="M4313" t="str">
        <f ca="1">IF(ISNA(XLOOKUP(C4313,Headcount!C:C,Headcount!C:C)),"Invalid FK","Valid")</f>
        <v>Valid</v>
      </c>
    </row>
    <row r="4314" spans="1:13">
      <c r="A4314" t="s">
        <v>10112</v>
      </c>
      <c r="B4314" s="1">
        <v>44746</v>
      </c>
      <c r="C4314">
        <v>294074.63</v>
      </c>
      <c r="D4314" t="s">
        <v>1483</v>
      </c>
      <c r="E4314" t="s">
        <v>1499</v>
      </c>
      <c r="F4314" t="s">
        <v>271</v>
      </c>
      <c r="G4314" t="s">
        <v>13</v>
      </c>
      <c r="H4314" t="s">
        <v>886</v>
      </c>
      <c r="J4314" t="s">
        <v>10113</v>
      </c>
      <c r="K4314" t="str">
        <f ca="1">IF(ISNA(XLOOKUP(A4314,Customers!A:A,Customers!A:A)),"Invalid FK","Valid")</f>
        <v>Valid</v>
      </c>
      <c r="L4314" t="str">
        <f ca="1">IF(ISNA(XLOOKUP(B4314,Vendors!A:A,Vendors!A:A)),"Invalid FK","Valid")</f>
        <v>Valid</v>
      </c>
      <c r="M4314" t="str">
        <f ca="1">IF(ISNA(XLOOKUP(C4314,Headcount!C:C,Headcount!C:C)),"Invalid FK","Valid")</f>
        <v>Valid</v>
      </c>
    </row>
    <row r="4315" spans="1:13">
      <c r="A4315" t="s">
        <v>10114</v>
      </c>
      <c r="B4315" s="1">
        <v>45275</v>
      </c>
      <c r="C4315">
        <v>224521.26</v>
      </c>
      <c r="D4315" t="s">
        <v>1483</v>
      </c>
      <c r="E4315" t="s">
        <v>1499</v>
      </c>
      <c r="F4315" t="s">
        <v>268</v>
      </c>
      <c r="G4315" t="s">
        <v>8</v>
      </c>
      <c r="H4315" t="s">
        <v>1075</v>
      </c>
      <c r="J4315" t="s">
        <v>10115</v>
      </c>
      <c r="K4315" t="str">
        <f ca="1">IF(ISNA(XLOOKUP(A4315,Customers!A:A,Customers!A:A)),"Invalid FK","Valid")</f>
        <v>Valid</v>
      </c>
      <c r="L4315" t="str">
        <f ca="1">IF(ISNA(XLOOKUP(B4315,Vendors!A:A,Vendors!A:A)),"Invalid FK","Valid")</f>
        <v>Valid</v>
      </c>
      <c r="M4315" t="str">
        <f ca="1">IF(ISNA(XLOOKUP(C4315,Headcount!C:C,Headcount!C:C)),"Invalid FK","Valid")</f>
        <v>Valid</v>
      </c>
    </row>
    <row r="4316" spans="1:13">
      <c r="A4316" t="s">
        <v>10116</v>
      </c>
      <c r="B4316" s="1">
        <v>45255</v>
      </c>
      <c r="C4316">
        <v>-39342.75</v>
      </c>
      <c r="D4316" t="s">
        <v>1478</v>
      </c>
      <c r="E4316" t="s">
        <v>1534</v>
      </c>
      <c r="F4316" t="s">
        <v>264</v>
      </c>
      <c r="G4316" t="s">
        <v>8</v>
      </c>
      <c r="I4316" t="s">
        <v>51</v>
      </c>
      <c r="J4316" t="s">
        <v>10117</v>
      </c>
      <c r="K4316" t="str">
        <f ca="1">IF(ISNA(XLOOKUP(A4316,Customers!A:A,Customers!A:A)),"Invalid FK","Valid")</f>
        <v>Valid</v>
      </c>
      <c r="L4316" t="str">
        <f ca="1">IF(ISNA(XLOOKUP(B4316,Vendors!A:A,Vendors!A:A)),"Invalid FK","Valid")</f>
        <v>Valid</v>
      </c>
      <c r="M4316" t="str">
        <f ca="1">IF(ISNA(XLOOKUP(C4316,Headcount!C:C,Headcount!C:C)),"Invalid FK","Valid")</f>
        <v>Valid</v>
      </c>
    </row>
    <row r="4317" spans="1:13">
      <c r="A4317" t="s">
        <v>10118</v>
      </c>
      <c r="B4317" s="1">
        <v>45124</v>
      </c>
      <c r="C4317">
        <v>-2000</v>
      </c>
      <c r="D4317" t="s">
        <v>1478</v>
      </c>
      <c r="E4317" t="s">
        <v>20</v>
      </c>
      <c r="F4317" t="s">
        <v>268</v>
      </c>
      <c r="G4317" t="s">
        <v>8</v>
      </c>
      <c r="I4317" t="s">
        <v>149</v>
      </c>
      <c r="J4317" t="s">
        <v>10119</v>
      </c>
      <c r="K4317" t="str">
        <f ca="1">IF(ISNA(XLOOKUP(A4317,Customers!A:A,Customers!A:A)),"Invalid FK","Valid")</f>
        <v>Valid</v>
      </c>
      <c r="L4317" t="str">
        <f ca="1">IF(ISNA(XLOOKUP(B4317,Vendors!A:A,Vendors!A:A)),"Invalid FK","Valid")</f>
        <v>Valid</v>
      </c>
      <c r="M4317" t="str">
        <f ca="1">IF(ISNA(XLOOKUP(C4317,Headcount!C:C,Headcount!C:C)),"Invalid FK","Valid")</f>
        <v>Valid</v>
      </c>
    </row>
    <row r="4318" spans="1:13">
      <c r="A4318" t="s">
        <v>10120</v>
      </c>
      <c r="B4318" s="1">
        <v>45011</v>
      </c>
      <c r="C4318">
        <v>-52404.81</v>
      </c>
      <c r="D4318" t="s">
        <v>1478</v>
      </c>
      <c r="E4318" t="s">
        <v>7</v>
      </c>
      <c r="F4318" t="s">
        <v>271</v>
      </c>
      <c r="G4318" t="s">
        <v>13</v>
      </c>
      <c r="I4318" t="s">
        <v>219</v>
      </c>
      <c r="J4318" t="s">
        <v>10121</v>
      </c>
      <c r="K4318" t="str">
        <f ca="1">IF(ISNA(XLOOKUP(A4318,Customers!A:A,Customers!A:A)),"Invalid FK","Valid")</f>
        <v>Valid</v>
      </c>
      <c r="L4318" t="str">
        <f ca="1">IF(ISNA(XLOOKUP(B4318,Vendors!A:A,Vendors!A:A)),"Invalid FK","Valid")</f>
        <v>Valid</v>
      </c>
      <c r="M4318" t="str">
        <f ca="1">IF(ISNA(XLOOKUP(C4318,Headcount!C:C,Headcount!C:C)),"Invalid FK","Valid")</f>
        <v>Valid</v>
      </c>
    </row>
    <row r="4319" spans="1:13">
      <c r="A4319" t="s">
        <v>10122</v>
      </c>
      <c r="B4319" s="1">
        <v>45248</v>
      </c>
      <c r="C4319">
        <v>220847.8</v>
      </c>
      <c r="D4319" t="s">
        <v>1483</v>
      </c>
      <c r="E4319" t="s">
        <v>1499</v>
      </c>
      <c r="F4319" t="s">
        <v>268</v>
      </c>
      <c r="G4319" t="s">
        <v>29</v>
      </c>
      <c r="H4319" t="s">
        <v>670</v>
      </c>
      <c r="J4319" t="s">
        <v>10123</v>
      </c>
      <c r="K4319" t="str">
        <f ca="1">IF(ISNA(XLOOKUP(A4319,Customers!A:A,Customers!A:A)),"Invalid FK","Valid")</f>
        <v>Valid</v>
      </c>
      <c r="L4319" t="str">
        <f ca="1">IF(ISNA(XLOOKUP(B4319,Vendors!A:A,Vendors!A:A)),"Invalid FK","Valid")</f>
        <v>Valid</v>
      </c>
      <c r="M4319" t="str">
        <f ca="1">IF(ISNA(XLOOKUP(C4319,Headcount!C:C,Headcount!C:C)),"Invalid FK","Valid")</f>
        <v>Valid</v>
      </c>
    </row>
    <row r="4320" spans="1:13">
      <c r="A4320" t="s">
        <v>10124</v>
      </c>
      <c r="B4320" s="1">
        <v>44731</v>
      </c>
      <c r="C4320">
        <v>-58727.89</v>
      </c>
      <c r="D4320" t="s">
        <v>1478</v>
      </c>
      <c r="E4320" t="s">
        <v>20</v>
      </c>
      <c r="F4320" t="s">
        <v>264</v>
      </c>
      <c r="G4320" t="s">
        <v>29</v>
      </c>
      <c r="I4320" t="s">
        <v>27</v>
      </c>
      <c r="J4320" t="s">
        <v>10125</v>
      </c>
      <c r="K4320" t="str">
        <f ca="1">IF(ISNA(XLOOKUP(A4320,Customers!A:A,Customers!A:A)),"Invalid FK","Valid")</f>
        <v>Valid</v>
      </c>
      <c r="L4320" t="str">
        <f ca="1">IF(ISNA(XLOOKUP(B4320,Vendors!A:A,Vendors!A:A)),"Invalid FK","Valid")</f>
        <v>Valid</v>
      </c>
      <c r="M4320" t="str">
        <f ca="1">IF(ISNA(XLOOKUP(C4320,Headcount!C:C,Headcount!C:C)),"Invalid FK","Valid")</f>
        <v>Valid</v>
      </c>
    </row>
    <row r="4321" spans="1:13">
      <c r="A4321" t="s">
        <v>10126</v>
      </c>
      <c r="B4321" s="1">
        <v>44628</v>
      </c>
      <c r="C4321">
        <v>-44904.24</v>
      </c>
      <c r="D4321" t="s">
        <v>1478</v>
      </c>
      <c r="E4321" t="s">
        <v>7</v>
      </c>
      <c r="F4321" t="s">
        <v>271</v>
      </c>
      <c r="G4321" t="s">
        <v>29</v>
      </c>
      <c r="I4321" t="s">
        <v>135</v>
      </c>
      <c r="J4321" t="s">
        <v>10127</v>
      </c>
      <c r="K4321" t="str">
        <f ca="1">IF(ISNA(XLOOKUP(A4321,Customers!A:A,Customers!A:A)),"Invalid FK","Valid")</f>
        <v>Valid</v>
      </c>
      <c r="L4321" t="str">
        <f ca="1">IF(ISNA(XLOOKUP(B4321,Vendors!A:A,Vendors!A:A)),"Invalid FK","Valid")</f>
        <v>Valid</v>
      </c>
      <c r="M4321" t="str">
        <f ca="1">IF(ISNA(XLOOKUP(C4321,Headcount!C:C,Headcount!C:C)),"Invalid FK","Valid")</f>
        <v>Valid</v>
      </c>
    </row>
    <row r="4322" spans="1:13">
      <c r="A4322" t="s">
        <v>10128</v>
      </c>
      <c r="B4322" s="1">
        <v>45023</v>
      </c>
      <c r="C4322">
        <v>117937.2</v>
      </c>
      <c r="D4322" t="s">
        <v>1483</v>
      </c>
      <c r="E4322" t="s">
        <v>1484</v>
      </c>
      <c r="F4322" t="s">
        <v>264</v>
      </c>
      <c r="G4322" t="s">
        <v>29</v>
      </c>
      <c r="H4322" t="s">
        <v>1303</v>
      </c>
      <c r="J4322" t="s">
        <v>10129</v>
      </c>
      <c r="K4322" t="str">
        <f ca="1">IF(ISNA(XLOOKUP(A4322,Customers!A:A,Customers!A:A)),"Invalid FK","Valid")</f>
        <v>Valid</v>
      </c>
      <c r="L4322" t="str">
        <f ca="1">IF(ISNA(XLOOKUP(B4322,Vendors!A:A,Vendors!A:A)),"Invalid FK","Valid")</f>
        <v>Valid</v>
      </c>
      <c r="M4322" t="str">
        <f ca="1">IF(ISNA(XLOOKUP(C4322,Headcount!C:C,Headcount!C:C)),"Invalid FK","Valid")</f>
        <v>Valid</v>
      </c>
    </row>
    <row r="4323" spans="1:13">
      <c r="A4323" t="s">
        <v>10130</v>
      </c>
      <c r="B4323" s="1">
        <v>45173</v>
      </c>
      <c r="C4323">
        <v>10831.45</v>
      </c>
      <c r="D4323" t="s">
        <v>1587</v>
      </c>
      <c r="E4323" t="s">
        <v>1587</v>
      </c>
      <c r="F4323" t="s">
        <v>264</v>
      </c>
      <c r="G4323" t="s">
        <v>13</v>
      </c>
      <c r="J4323" t="s">
        <v>10131</v>
      </c>
      <c r="K4323" t="str">
        <f ca="1">IF(ISNA(XLOOKUP(A4323,Customers!A:A,Customers!A:A)),"Invalid FK","Valid")</f>
        <v>Valid</v>
      </c>
      <c r="L4323" t="str">
        <f ca="1">IF(ISNA(XLOOKUP(B4323,Vendors!A:A,Vendors!A:A)),"Invalid FK","Valid")</f>
        <v>Valid</v>
      </c>
      <c r="M4323" t="str">
        <f ca="1">IF(ISNA(XLOOKUP(C4323,Headcount!C:C,Headcount!C:C)),"Invalid FK","Valid")</f>
        <v>Valid</v>
      </c>
    </row>
    <row r="4324" spans="1:13">
      <c r="A4324" t="s">
        <v>10132</v>
      </c>
      <c r="B4324" s="1">
        <v>45166</v>
      </c>
      <c r="C4324">
        <v>16558.82</v>
      </c>
      <c r="D4324" t="s">
        <v>1483</v>
      </c>
      <c r="E4324" t="s">
        <v>1487</v>
      </c>
      <c r="F4324" t="s">
        <v>264</v>
      </c>
      <c r="G4324" t="s">
        <v>8</v>
      </c>
      <c r="H4324" t="s">
        <v>1219</v>
      </c>
      <c r="J4324" t="s">
        <v>10133</v>
      </c>
      <c r="K4324" t="str">
        <f ca="1">IF(ISNA(XLOOKUP(A4324,Customers!A:A,Customers!A:A)),"Invalid FK","Valid")</f>
        <v>Valid</v>
      </c>
      <c r="L4324" t="str">
        <f ca="1">IF(ISNA(XLOOKUP(B4324,Vendors!A:A,Vendors!A:A)),"Invalid FK","Valid")</f>
        <v>Valid</v>
      </c>
      <c r="M4324" t="str">
        <f ca="1">IF(ISNA(XLOOKUP(C4324,Headcount!C:C,Headcount!C:C)),"Invalid FK","Valid")</f>
        <v>Valid</v>
      </c>
    </row>
    <row r="4325" spans="1:13">
      <c r="A4325" t="s">
        <v>10134</v>
      </c>
      <c r="B4325" s="1">
        <v>45086</v>
      </c>
      <c r="C4325">
        <v>-28271.64</v>
      </c>
      <c r="D4325" t="s">
        <v>1478</v>
      </c>
      <c r="E4325" t="s">
        <v>1509</v>
      </c>
      <c r="F4325" t="s">
        <v>264</v>
      </c>
      <c r="G4325" t="s">
        <v>13</v>
      </c>
      <c r="I4325" t="s">
        <v>109</v>
      </c>
      <c r="J4325" t="s">
        <v>10135</v>
      </c>
      <c r="K4325" t="str">
        <f ca="1">IF(ISNA(XLOOKUP(A4325,Customers!A:A,Customers!A:A)),"Invalid FK","Valid")</f>
        <v>Valid</v>
      </c>
      <c r="L4325" t="str">
        <f ca="1">IF(ISNA(XLOOKUP(B4325,Vendors!A:A,Vendors!A:A)),"Invalid FK","Valid")</f>
        <v>Valid</v>
      </c>
      <c r="M4325" t="str">
        <f ca="1">IF(ISNA(XLOOKUP(C4325,Headcount!C:C,Headcount!C:C)),"Invalid FK","Valid")</f>
        <v>Valid</v>
      </c>
    </row>
    <row r="4326" spans="1:13">
      <c r="A4326" t="s">
        <v>10136</v>
      </c>
      <c r="B4326" s="1">
        <v>44753</v>
      </c>
      <c r="C4326">
        <v>151040.73000000001</v>
      </c>
      <c r="D4326" t="s">
        <v>1483</v>
      </c>
      <c r="E4326" t="s">
        <v>1499</v>
      </c>
      <c r="F4326" t="s">
        <v>264</v>
      </c>
      <c r="G4326" t="s">
        <v>8</v>
      </c>
      <c r="H4326" t="s">
        <v>1299</v>
      </c>
      <c r="J4326" t="s">
        <v>10137</v>
      </c>
      <c r="K4326" t="str">
        <f ca="1">IF(ISNA(XLOOKUP(A4326,Customers!A:A,Customers!A:A)),"Invalid FK","Valid")</f>
        <v>Valid</v>
      </c>
      <c r="L4326" t="str">
        <f ca="1">IF(ISNA(XLOOKUP(B4326,Vendors!A:A,Vendors!A:A)),"Invalid FK","Valid")</f>
        <v>Valid</v>
      </c>
      <c r="M4326" t="str">
        <f ca="1">IF(ISNA(XLOOKUP(C4326,Headcount!C:C,Headcount!C:C)),"Invalid FK","Valid")</f>
        <v>Valid</v>
      </c>
    </row>
    <row r="4327" spans="1:13">
      <c r="A4327" t="s">
        <v>10138</v>
      </c>
      <c r="B4327" s="1">
        <v>44829</v>
      </c>
      <c r="C4327">
        <v>132458.56</v>
      </c>
      <c r="D4327" t="s">
        <v>1483</v>
      </c>
      <c r="E4327" t="s">
        <v>1499</v>
      </c>
      <c r="F4327" t="s">
        <v>268</v>
      </c>
      <c r="G4327" t="s">
        <v>13</v>
      </c>
      <c r="H4327" t="s">
        <v>744</v>
      </c>
      <c r="J4327" t="s">
        <v>10139</v>
      </c>
      <c r="K4327" t="str">
        <f ca="1">IF(ISNA(XLOOKUP(A4327,Customers!A:A,Customers!A:A)),"Invalid FK","Valid")</f>
        <v>Valid</v>
      </c>
      <c r="L4327" t="str">
        <f ca="1">IF(ISNA(XLOOKUP(B4327,Vendors!A:A,Vendors!A:A)),"Invalid FK","Valid")</f>
        <v>Valid</v>
      </c>
      <c r="M4327" t="str">
        <f ca="1">IF(ISNA(XLOOKUP(C4327,Headcount!C:C,Headcount!C:C)),"Invalid FK","Valid")</f>
        <v>Valid</v>
      </c>
    </row>
    <row r="4328" spans="1:13">
      <c r="A4328" t="s">
        <v>10140</v>
      </c>
      <c r="B4328" s="1">
        <v>44692</v>
      </c>
      <c r="C4328">
        <v>-51324.86</v>
      </c>
      <c r="D4328" t="s">
        <v>1478</v>
      </c>
      <c r="E4328" t="s">
        <v>20</v>
      </c>
      <c r="F4328" t="s">
        <v>271</v>
      </c>
      <c r="G4328" t="s">
        <v>13</v>
      </c>
      <c r="I4328" t="s">
        <v>175</v>
      </c>
      <c r="J4328" t="s">
        <v>10141</v>
      </c>
      <c r="K4328" t="str">
        <f ca="1">IF(ISNA(XLOOKUP(A4328,Customers!A:A,Customers!A:A)),"Invalid FK","Valid")</f>
        <v>Valid</v>
      </c>
      <c r="L4328" t="str">
        <f ca="1">IF(ISNA(XLOOKUP(B4328,Vendors!A:A,Vendors!A:A)),"Invalid FK","Valid")</f>
        <v>Valid</v>
      </c>
      <c r="M4328" t="str">
        <f ca="1">IF(ISNA(XLOOKUP(C4328,Headcount!C:C,Headcount!C:C)),"Invalid FK","Valid")</f>
        <v>Valid</v>
      </c>
    </row>
    <row r="4329" spans="1:13">
      <c r="A4329" t="s">
        <v>10142</v>
      </c>
      <c r="B4329" s="1">
        <v>44774</v>
      </c>
      <c r="C4329">
        <v>148528.39000000001</v>
      </c>
      <c r="D4329" t="s">
        <v>1483</v>
      </c>
      <c r="E4329" t="s">
        <v>1484</v>
      </c>
      <c r="F4329" t="s">
        <v>264</v>
      </c>
      <c r="G4329" t="s">
        <v>8</v>
      </c>
      <c r="H4329" t="s">
        <v>704</v>
      </c>
      <c r="J4329" t="s">
        <v>10143</v>
      </c>
      <c r="K4329" t="str">
        <f ca="1">IF(ISNA(XLOOKUP(A4329,Customers!A:A,Customers!A:A)),"Invalid FK","Valid")</f>
        <v>Valid</v>
      </c>
      <c r="L4329" t="str">
        <f ca="1">IF(ISNA(XLOOKUP(B4329,Vendors!A:A,Vendors!A:A)),"Invalid FK","Valid")</f>
        <v>Valid</v>
      </c>
      <c r="M4329" t="str">
        <f ca="1">IF(ISNA(XLOOKUP(C4329,Headcount!C:C,Headcount!C:C)),"Invalid FK","Valid")</f>
        <v>Valid</v>
      </c>
    </row>
    <row r="4330" spans="1:13">
      <c r="A4330" t="s">
        <v>10144</v>
      </c>
      <c r="B4330" s="1">
        <v>45031</v>
      </c>
      <c r="C4330">
        <v>25650.39</v>
      </c>
      <c r="D4330" t="s">
        <v>1504</v>
      </c>
      <c r="E4330" t="s">
        <v>1504</v>
      </c>
      <c r="F4330" t="s">
        <v>271</v>
      </c>
      <c r="G4330" t="s">
        <v>29</v>
      </c>
      <c r="J4330" t="s">
        <v>10145</v>
      </c>
      <c r="K4330" t="str">
        <f ca="1">IF(ISNA(XLOOKUP(A4330,Customers!A:A,Customers!A:A)),"Invalid FK","Valid")</f>
        <v>Valid</v>
      </c>
      <c r="L4330" t="str">
        <f ca="1">IF(ISNA(XLOOKUP(B4330,Vendors!A:A,Vendors!A:A)),"Invalid FK","Valid")</f>
        <v>Valid</v>
      </c>
      <c r="M4330" t="str">
        <f ca="1">IF(ISNA(XLOOKUP(C4330,Headcount!C:C,Headcount!C:C)),"Invalid FK","Valid")</f>
        <v>Valid</v>
      </c>
    </row>
    <row r="4331" spans="1:13">
      <c r="A4331" t="s">
        <v>10146</v>
      </c>
      <c r="B4331" s="1">
        <v>45095</v>
      </c>
      <c r="C4331">
        <v>136950.59</v>
      </c>
      <c r="D4331" t="s">
        <v>1483</v>
      </c>
      <c r="E4331" t="s">
        <v>1484</v>
      </c>
      <c r="F4331" t="s">
        <v>268</v>
      </c>
      <c r="G4331" t="s">
        <v>17</v>
      </c>
      <c r="H4331" t="s">
        <v>674</v>
      </c>
      <c r="J4331" t="s">
        <v>10147</v>
      </c>
      <c r="K4331" t="str">
        <f ca="1">IF(ISNA(XLOOKUP(A4331,Customers!A:A,Customers!A:A)),"Invalid FK","Valid")</f>
        <v>Valid</v>
      </c>
      <c r="L4331" t="str">
        <f ca="1">IF(ISNA(XLOOKUP(B4331,Vendors!A:A,Vendors!A:A)),"Invalid FK","Valid")</f>
        <v>Valid</v>
      </c>
      <c r="M4331" t="str">
        <f ca="1">IF(ISNA(XLOOKUP(C4331,Headcount!C:C,Headcount!C:C)),"Invalid FK","Valid")</f>
        <v>Valid</v>
      </c>
    </row>
    <row r="4332" spans="1:13">
      <c r="A4332" t="s">
        <v>10148</v>
      </c>
      <c r="B4332" s="1">
        <v>44598</v>
      </c>
      <c r="C4332">
        <v>-44864.88</v>
      </c>
      <c r="D4332" t="s">
        <v>1478</v>
      </c>
      <c r="E4332" t="s">
        <v>36</v>
      </c>
      <c r="F4332" t="s">
        <v>264</v>
      </c>
      <c r="G4332" t="s">
        <v>13</v>
      </c>
      <c r="I4332" t="s">
        <v>244</v>
      </c>
      <c r="J4332" t="s">
        <v>10149</v>
      </c>
      <c r="K4332" t="str">
        <f ca="1">IF(ISNA(XLOOKUP(A4332,Customers!A:A,Customers!A:A)),"Invalid FK","Valid")</f>
        <v>Valid</v>
      </c>
      <c r="L4332" t="str">
        <f ca="1">IF(ISNA(XLOOKUP(B4332,Vendors!A:A,Vendors!A:A)),"Invalid FK","Valid")</f>
        <v>Valid</v>
      </c>
      <c r="M4332" t="str">
        <f ca="1">IF(ISNA(XLOOKUP(C4332,Headcount!C:C,Headcount!C:C)),"Invalid FK","Valid")</f>
        <v>Valid</v>
      </c>
    </row>
    <row r="4333" spans="1:13">
      <c r="A4333" t="s">
        <v>10150</v>
      </c>
      <c r="B4333" s="1">
        <v>45099</v>
      </c>
      <c r="C4333">
        <v>189949.71</v>
      </c>
      <c r="D4333" t="s">
        <v>1483</v>
      </c>
      <c r="E4333" t="s">
        <v>1484</v>
      </c>
      <c r="F4333" t="s">
        <v>271</v>
      </c>
      <c r="G4333" t="s">
        <v>13</v>
      </c>
      <c r="H4333" t="s">
        <v>1337</v>
      </c>
      <c r="J4333" t="s">
        <v>10151</v>
      </c>
      <c r="K4333" t="str">
        <f ca="1">IF(ISNA(XLOOKUP(A4333,Customers!A:A,Customers!A:A)),"Invalid FK","Valid")</f>
        <v>Valid</v>
      </c>
      <c r="L4333" t="str">
        <f ca="1">IF(ISNA(XLOOKUP(B4333,Vendors!A:A,Vendors!A:A)),"Invalid FK","Valid")</f>
        <v>Valid</v>
      </c>
      <c r="M4333" t="str">
        <f ca="1">IF(ISNA(XLOOKUP(C4333,Headcount!C:C,Headcount!C:C)),"Invalid FK","Valid")</f>
        <v>Valid</v>
      </c>
    </row>
    <row r="4334" spans="1:13">
      <c r="A4334" t="s">
        <v>10152</v>
      </c>
      <c r="B4334" s="1">
        <v>45128</v>
      </c>
      <c r="C4334">
        <v>-44004.03</v>
      </c>
      <c r="D4334" t="s">
        <v>1478</v>
      </c>
      <c r="E4334" t="s">
        <v>7</v>
      </c>
      <c r="F4334" t="s">
        <v>264</v>
      </c>
      <c r="G4334" t="s">
        <v>13</v>
      </c>
      <c r="I4334" t="s">
        <v>23</v>
      </c>
      <c r="J4334" t="s">
        <v>10153</v>
      </c>
      <c r="K4334" t="str">
        <f ca="1">IF(ISNA(XLOOKUP(A4334,Customers!A:A,Customers!A:A)),"Invalid FK","Valid")</f>
        <v>Valid</v>
      </c>
      <c r="L4334" t="str">
        <f ca="1">IF(ISNA(XLOOKUP(B4334,Vendors!A:A,Vendors!A:A)),"Invalid FK","Valid")</f>
        <v>Valid</v>
      </c>
      <c r="M4334" t="str">
        <f ca="1">IF(ISNA(XLOOKUP(C4334,Headcount!C:C,Headcount!C:C)),"Invalid FK","Valid")</f>
        <v>Valid</v>
      </c>
    </row>
    <row r="4335" spans="1:13">
      <c r="A4335" t="s">
        <v>10154</v>
      </c>
      <c r="B4335" s="1">
        <v>44602</v>
      </c>
      <c r="C4335">
        <v>92869.75</v>
      </c>
      <c r="D4335" t="s">
        <v>1483</v>
      </c>
      <c r="E4335" t="s">
        <v>1487</v>
      </c>
      <c r="F4335" t="s">
        <v>264</v>
      </c>
      <c r="G4335" t="s">
        <v>13</v>
      </c>
      <c r="H4335" t="s">
        <v>754</v>
      </c>
      <c r="J4335" t="s">
        <v>10155</v>
      </c>
      <c r="K4335" t="str">
        <f ca="1">IF(ISNA(XLOOKUP(A4335,Customers!A:A,Customers!A:A)),"Invalid FK","Valid")</f>
        <v>Valid</v>
      </c>
      <c r="L4335" t="str">
        <f ca="1">IF(ISNA(XLOOKUP(B4335,Vendors!A:A,Vendors!A:A)),"Invalid FK","Valid")</f>
        <v>Valid</v>
      </c>
      <c r="M4335" t="str">
        <f ca="1">IF(ISNA(XLOOKUP(C4335,Headcount!C:C,Headcount!C:C)),"Invalid FK","Valid")</f>
        <v>Valid</v>
      </c>
    </row>
    <row r="4336" spans="1:13">
      <c r="A4336" t="s">
        <v>10156</v>
      </c>
      <c r="B4336" s="1">
        <v>44655</v>
      </c>
      <c r="C4336">
        <v>135871.87</v>
      </c>
      <c r="D4336" t="s">
        <v>1483</v>
      </c>
      <c r="E4336" t="s">
        <v>1487</v>
      </c>
      <c r="F4336" t="s">
        <v>271</v>
      </c>
      <c r="G4336" t="s">
        <v>13</v>
      </c>
      <c r="H4336" t="s">
        <v>1379</v>
      </c>
      <c r="J4336" t="s">
        <v>10157</v>
      </c>
      <c r="K4336" t="str">
        <f ca="1">IF(ISNA(XLOOKUP(A4336,Customers!A:A,Customers!A:A)),"Invalid FK","Valid")</f>
        <v>Valid</v>
      </c>
      <c r="L4336" t="str">
        <f ca="1">IF(ISNA(XLOOKUP(B4336,Vendors!A:A,Vendors!A:A)),"Invalid FK","Valid")</f>
        <v>Valid</v>
      </c>
      <c r="M4336" t="str">
        <f ca="1">IF(ISNA(XLOOKUP(C4336,Headcount!C:C,Headcount!C:C)),"Invalid FK","Valid")</f>
        <v>Valid</v>
      </c>
    </row>
    <row r="4337" spans="1:13">
      <c r="A4337" t="s">
        <v>10158</v>
      </c>
      <c r="B4337" s="1">
        <v>44979</v>
      </c>
      <c r="C4337">
        <v>32621.33</v>
      </c>
      <c r="D4337" t="s">
        <v>1504</v>
      </c>
      <c r="E4337" t="s">
        <v>1504</v>
      </c>
      <c r="F4337" t="s">
        <v>271</v>
      </c>
      <c r="G4337" t="s">
        <v>13</v>
      </c>
      <c r="J4337" t="s">
        <v>10159</v>
      </c>
      <c r="K4337" t="str">
        <f ca="1">IF(ISNA(XLOOKUP(A4337,Customers!A:A,Customers!A:A)),"Invalid FK","Valid")</f>
        <v>Valid</v>
      </c>
      <c r="L4337" t="str">
        <f ca="1">IF(ISNA(XLOOKUP(B4337,Vendors!A:A,Vendors!A:A)),"Invalid FK","Valid")</f>
        <v>Valid</v>
      </c>
      <c r="M4337" t="str">
        <f ca="1">IF(ISNA(XLOOKUP(C4337,Headcount!C:C,Headcount!C:C)),"Invalid FK","Valid")</f>
        <v>Valid</v>
      </c>
    </row>
    <row r="4338" spans="1:13">
      <c r="A4338" t="s">
        <v>10160</v>
      </c>
      <c r="B4338" s="1">
        <v>45108</v>
      </c>
      <c r="C4338">
        <v>79033.88</v>
      </c>
      <c r="D4338" t="s">
        <v>1483</v>
      </c>
      <c r="E4338" t="s">
        <v>1484</v>
      </c>
      <c r="F4338" t="s">
        <v>268</v>
      </c>
      <c r="G4338" t="s">
        <v>8</v>
      </c>
      <c r="H4338" t="s">
        <v>1255</v>
      </c>
      <c r="J4338" t="s">
        <v>10161</v>
      </c>
      <c r="K4338" t="str">
        <f ca="1">IF(ISNA(XLOOKUP(A4338,Customers!A:A,Customers!A:A)),"Invalid FK","Valid")</f>
        <v>Valid</v>
      </c>
      <c r="L4338" t="str">
        <f ca="1">IF(ISNA(XLOOKUP(B4338,Vendors!A:A,Vendors!A:A)),"Invalid FK","Valid")</f>
        <v>Valid</v>
      </c>
      <c r="M4338" t="str">
        <f ca="1">IF(ISNA(XLOOKUP(C4338,Headcount!C:C,Headcount!C:C)),"Invalid FK","Valid")</f>
        <v>Valid</v>
      </c>
    </row>
    <row r="4339" spans="1:13">
      <c r="A4339" t="s">
        <v>10162</v>
      </c>
      <c r="B4339" s="1">
        <v>45226</v>
      </c>
      <c r="C4339">
        <v>85041.15</v>
      </c>
      <c r="D4339" t="s">
        <v>1483</v>
      </c>
      <c r="E4339" t="s">
        <v>1484</v>
      </c>
      <c r="F4339" t="s">
        <v>268</v>
      </c>
      <c r="G4339" t="s">
        <v>8</v>
      </c>
      <c r="H4339" t="s">
        <v>1279</v>
      </c>
      <c r="J4339" t="s">
        <v>10163</v>
      </c>
      <c r="K4339" t="str">
        <f ca="1">IF(ISNA(XLOOKUP(A4339,Customers!A:A,Customers!A:A)),"Invalid FK","Valid")</f>
        <v>Valid</v>
      </c>
      <c r="L4339" t="str">
        <f ca="1">IF(ISNA(XLOOKUP(B4339,Vendors!A:A,Vendors!A:A)),"Invalid FK","Valid")</f>
        <v>Valid</v>
      </c>
      <c r="M4339" t="str">
        <f ca="1">IF(ISNA(XLOOKUP(C4339,Headcount!C:C,Headcount!C:C)),"Invalid FK","Valid")</f>
        <v>Valid</v>
      </c>
    </row>
    <row r="4340" spans="1:13">
      <c r="A4340" t="s">
        <v>10164</v>
      </c>
      <c r="B4340" s="1">
        <v>44984</v>
      </c>
      <c r="C4340">
        <v>162638.49</v>
      </c>
      <c r="D4340" t="s">
        <v>1483</v>
      </c>
      <c r="E4340" t="s">
        <v>1484</v>
      </c>
      <c r="F4340" t="s">
        <v>271</v>
      </c>
      <c r="G4340" t="s">
        <v>29</v>
      </c>
      <c r="H4340" t="s">
        <v>1163</v>
      </c>
      <c r="J4340" t="s">
        <v>10165</v>
      </c>
      <c r="K4340" t="str">
        <f ca="1">IF(ISNA(XLOOKUP(A4340,Customers!A:A,Customers!A:A)),"Invalid FK","Valid")</f>
        <v>Valid</v>
      </c>
      <c r="L4340" t="str">
        <f ca="1">IF(ISNA(XLOOKUP(B4340,Vendors!A:A,Vendors!A:A)),"Invalid FK","Valid")</f>
        <v>Valid</v>
      </c>
      <c r="M4340" t="str">
        <f ca="1">IF(ISNA(XLOOKUP(C4340,Headcount!C:C,Headcount!C:C)),"Invalid FK","Valid")</f>
        <v>Valid</v>
      </c>
    </row>
    <row r="4341" spans="1:13">
      <c r="A4341" t="s">
        <v>10166</v>
      </c>
      <c r="B4341" s="1">
        <v>45231</v>
      </c>
      <c r="C4341">
        <v>-52420.7</v>
      </c>
      <c r="D4341" t="s">
        <v>1478</v>
      </c>
      <c r="E4341" t="s">
        <v>1509</v>
      </c>
      <c r="F4341" t="s">
        <v>264</v>
      </c>
      <c r="G4341" t="s">
        <v>17</v>
      </c>
      <c r="I4341" t="s">
        <v>175</v>
      </c>
      <c r="J4341" t="s">
        <v>10167</v>
      </c>
      <c r="K4341" t="str">
        <f ca="1">IF(ISNA(XLOOKUP(A4341,Customers!A:A,Customers!A:A)),"Invalid FK","Valid")</f>
        <v>Valid</v>
      </c>
      <c r="L4341" t="str">
        <f ca="1">IF(ISNA(XLOOKUP(B4341,Vendors!A:A,Vendors!A:A)),"Invalid FK","Valid")</f>
        <v>Valid</v>
      </c>
      <c r="M4341" t="str">
        <f ca="1">IF(ISNA(XLOOKUP(C4341,Headcount!C:C,Headcount!C:C)),"Invalid FK","Valid")</f>
        <v>Valid</v>
      </c>
    </row>
    <row r="4342" spans="1:13">
      <c r="A4342" t="s">
        <v>10168</v>
      </c>
      <c r="B4342" s="1">
        <v>44787</v>
      </c>
      <c r="C4342">
        <v>-37575.879999999997</v>
      </c>
      <c r="D4342" t="s">
        <v>1478</v>
      </c>
      <c r="E4342" t="s">
        <v>1534</v>
      </c>
      <c r="F4342" t="s">
        <v>268</v>
      </c>
      <c r="G4342" t="s">
        <v>17</v>
      </c>
      <c r="I4342" t="s">
        <v>137</v>
      </c>
      <c r="J4342" t="s">
        <v>10169</v>
      </c>
      <c r="K4342" t="str">
        <f ca="1">IF(ISNA(XLOOKUP(A4342,Customers!A:A,Customers!A:A)),"Invalid FK","Valid")</f>
        <v>Valid</v>
      </c>
      <c r="L4342" t="str">
        <f ca="1">IF(ISNA(XLOOKUP(B4342,Vendors!A:A,Vendors!A:A)),"Invalid FK","Valid")</f>
        <v>Valid</v>
      </c>
      <c r="M4342" t="str">
        <f ca="1">IF(ISNA(XLOOKUP(C4342,Headcount!C:C,Headcount!C:C)),"Invalid FK","Valid")</f>
        <v>Valid</v>
      </c>
    </row>
    <row r="4343" spans="1:13">
      <c r="A4343" t="s">
        <v>10170</v>
      </c>
      <c r="B4343" s="1">
        <v>44944</v>
      </c>
      <c r="C4343">
        <v>201940.03</v>
      </c>
      <c r="D4343" t="s">
        <v>1483</v>
      </c>
      <c r="E4343" t="s">
        <v>1484</v>
      </c>
      <c r="F4343" t="s">
        <v>271</v>
      </c>
      <c r="G4343" t="s">
        <v>8</v>
      </c>
      <c r="H4343" t="s">
        <v>938</v>
      </c>
      <c r="J4343" t="s">
        <v>10171</v>
      </c>
      <c r="K4343" t="str">
        <f ca="1">IF(ISNA(XLOOKUP(A4343,Customers!A:A,Customers!A:A)),"Invalid FK","Valid")</f>
        <v>Valid</v>
      </c>
      <c r="L4343" t="str">
        <f ca="1">IF(ISNA(XLOOKUP(B4343,Vendors!A:A,Vendors!A:A)),"Invalid FK","Valid")</f>
        <v>Valid</v>
      </c>
      <c r="M4343" t="str">
        <f ca="1">IF(ISNA(XLOOKUP(C4343,Headcount!C:C,Headcount!C:C)),"Invalid FK","Valid")</f>
        <v>Valid</v>
      </c>
    </row>
    <row r="4344" spans="1:13">
      <c r="A4344" t="s">
        <v>10172</v>
      </c>
      <c r="B4344" s="1">
        <v>44984</v>
      </c>
      <c r="C4344">
        <v>246710.01</v>
      </c>
      <c r="D4344" t="s">
        <v>1483</v>
      </c>
      <c r="E4344" t="s">
        <v>1499</v>
      </c>
      <c r="F4344" t="s">
        <v>264</v>
      </c>
      <c r="G4344" t="s">
        <v>13</v>
      </c>
      <c r="H4344" t="s">
        <v>1309</v>
      </c>
      <c r="J4344" t="s">
        <v>10173</v>
      </c>
      <c r="K4344" t="str">
        <f ca="1">IF(ISNA(XLOOKUP(A4344,Customers!A:A,Customers!A:A)),"Invalid FK","Valid")</f>
        <v>Valid</v>
      </c>
      <c r="L4344" t="str">
        <f ca="1">IF(ISNA(XLOOKUP(B4344,Vendors!A:A,Vendors!A:A)),"Invalid FK","Valid")</f>
        <v>Valid</v>
      </c>
      <c r="M4344" t="str">
        <f ca="1">IF(ISNA(XLOOKUP(C4344,Headcount!C:C,Headcount!C:C)),"Invalid FK","Valid")</f>
        <v>Valid</v>
      </c>
    </row>
    <row r="4345" spans="1:13">
      <c r="A4345" t="s">
        <v>10174</v>
      </c>
      <c r="B4345" s="1">
        <v>44853</v>
      </c>
      <c r="C4345">
        <v>-52126.54</v>
      </c>
      <c r="D4345" t="s">
        <v>1478</v>
      </c>
      <c r="E4345" t="s">
        <v>20</v>
      </c>
      <c r="F4345" t="s">
        <v>271</v>
      </c>
      <c r="G4345" t="s">
        <v>13</v>
      </c>
      <c r="I4345" t="s">
        <v>250</v>
      </c>
      <c r="J4345" t="s">
        <v>10175</v>
      </c>
      <c r="K4345" t="str">
        <f ca="1">IF(ISNA(XLOOKUP(A4345,Customers!A:A,Customers!A:A)),"Invalid FK","Valid")</f>
        <v>Valid</v>
      </c>
      <c r="L4345" t="str">
        <f ca="1">IF(ISNA(XLOOKUP(B4345,Vendors!A:A,Vendors!A:A)),"Invalid FK","Valid")</f>
        <v>Valid</v>
      </c>
      <c r="M4345" t="str">
        <f ca="1">IF(ISNA(XLOOKUP(C4345,Headcount!C:C,Headcount!C:C)),"Invalid FK","Valid")</f>
        <v>Valid</v>
      </c>
    </row>
    <row r="4346" spans="1:13">
      <c r="A4346" t="s">
        <v>10176</v>
      </c>
      <c r="B4346" s="1">
        <v>44931</v>
      </c>
      <c r="C4346">
        <v>211230.44</v>
      </c>
      <c r="D4346" t="s">
        <v>1483</v>
      </c>
      <c r="E4346" t="s">
        <v>1499</v>
      </c>
      <c r="F4346" t="s">
        <v>271</v>
      </c>
      <c r="G4346" t="s">
        <v>13</v>
      </c>
      <c r="H4346" t="s">
        <v>1181</v>
      </c>
      <c r="J4346" t="s">
        <v>10177</v>
      </c>
      <c r="K4346" t="str">
        <f ca="1">IF(ISNA(XLOOKUP(A4346,Customers!A:A,Customers!A:A)),"Invalid FK","Valid")</f>
        <v>Valid</v>
      </c>
      <c r="L4346" t="str">
        <f ca="1">IF(ISNA(XLOOKUP(B4346,Vendors!A:A,Vendors!A:A)),"Invalid FK","Valid")</f>
        <v>Valid</v>
      </c>
      <c r="M4346" t="str">
        <f ca="1">IF(ISNA(XLOOKUP(C4346,Headcount!C:C,Headcount!C:C)),"Invalid FK","Valid")</f>
        <v>Valid</v>
      </c>
    </row>
    <row r="4347" spans="1:13">
      <c r="A4347" t="s">
        <v>10178</v>
      </c>
      <c r="B4347" s="1">
        <v>45207</v>
      </c>
      <c r="C4347">
        <v>161508.81</v>
      </c>
      <c r="D4347" t="s">
        <v>1483</v>
      </c>
      <c r="E4347" t="s">
        <v>1487</v>
      </c>
      <c r="F4347" t="s">
        <v>268</v>
      </c>
      <c r="G4347" t="s">
        <v>29</v>
      </c>
      <c r="H4347" t="s">
        <v>1281</v>
      </c>
      <c r="J4347" t="s">
        <v>10179</v>
      </c>
      <c r="K4347" t="str">
        <f ca="1">IF(ISNA(XLOOKUP(A4347,Customers!A:A,Customers!A:A)),"Invalid FK","Valid")</f>
        <v>Valid</v>
      </c>
      <c r="L4347" t="str">
        <f ca="1">IF(ISNA(XLOOKUP(B4347,Vendors!A:A,Vendors!A:A)),"Invalid FK","Valid")</f>
        <v>Valid</v>
      </c>
      <c r="M4347" t="str">
        <f ca="1">IF(ISNA(XLOOKUP(C4347,Headcount!C:C,Headcount!C:C)),"Invalid FK","Valid")</f>
        <v>Valid</v>
      </c>
    </row>
    <row r="4348" spans="1:13">
      <c r="A4348" t="s">
        <v>10180</v>
      </c>
      <c r="B4348" s="1">
        <v>45037</v>
      </c>
      <c r="C4348">
        <v>154429.38</v>
      </c>
      <c r="D4348" t="s">
        <v>1483</v>
      </c>
      <c r="E4348" t="s">
        <v>1484</v>
      </c>
      <c r="F4348" t="s">
        <v>268</v>
      </c>
      <c r="G4348" t="s">
        <v>17</v>
      </c>
      <c r="H4348" t="s">
        <v>1227</v>
      </c>
      <c r="J4348" t="s">
        <v>10181</v>
      </c>
      <c r="K4348" t="str">
        <f ca="1">IF(ISNA(XLOOKUP(A4348,Customers!A:A,Customers!A:A)),"Invalid FK","Valid")</f>
        <v>Valid</v>
      </c>
      <c r="L4348" t="str">
        <f ca="1">IF(ISNA(XLOOKUP(B4348,Vendors!A:A,Vendors!A:A)),"Invalid FK","Valid")</f>
        <v>Valid</v>
      </c>
      <c r="M4348" t="str">
        <f ca="1">IF(ISNA(XLOOKUP(C4348,Headcount!C:C,Headcount!C:C)),"Invalid FK","Valid")</f>
        <v>Valid</v>
      </c>
    </row>
    <row r="4349" spans="1:13">
      <c r="A4349" t="s">
        <v>10182</v>
      </c>
      <c r="B4349" s="1">
        <v>45152</v>
      </c>
      <c r="C4349">
        <v>14761.48</v>
      </c>
      <c r="D4349" t="s">
        <v>1924</v>
      </c>
      <c r="E4349" t="s">
        <v>1924</v>
      </c>
      <c r="F4349" t="s">
        <v>271</v>
      </c>
      <c r="G4349" t="s">
        <v>29</v>
      </c>
      <c r="J4349" t="s">
        <v>10183</v>
      </c>
      <c r="K4349" t="str">
        <f ca="1">IF(ISNA(XLOOKUP(A4349,Customers!A:A,Customers!A:A)),"Invalid FK","Valid")</f>
        <v>Valid</v>
      </c>
      <c r="L4349" t="str">
        <f ca="1">IF(ISNA(XLOOKUP(B4349,Vendors!A:A,Vendors!A:A)),"Invalid FK","Valid")</f>
        <v>Valid</v>
      </c>
      <c r="M4349" t="str">
        <f ca="1">IF(ISNA(XLOOKUP(C4349,Headcount!C:C,Headcount!C:C)),"Invalid FK","Valid")</f>
        <v>Valid</v>
      </c>
    </row>
    <row r="4350" spans="1:13">
      <c r="A4350" t="s">
        <v>10184</v>
      </c>
      <c r="B4350" s="1">
        <v>44861</v>
      </c>
      <c r="C4350">
        <v>-17034.759999999998</v>
      </c>
      <c r="D4350" t="s">
        <v>1478</v>
      </c>
      <c r="E4350" t="s">
        <v>1496</v>
      </c>
      <c r="F4350" t="s">
        <v>268</v>
      </c>
      <c r="G4350" t="s">
        <v>17</v>
      </c>
      <c r="I4350" t="s">
        <v>250</v>
      </c>
      <c r="J4350" t="s">
        <v>10185</v>
      </c>
      <c r="K4350" t="str">
        <f ca="1">IF(ISNA(XLOOKUP(A4350,Customers!A:A,Customers!A:A)),"Invalid FK","Valid")</f>
        <v>Valid</v>
      </c>
      <c r="L4350" t="str">
        <f ca="1">IF(ISNA(XLOOKUP(B4350,Vendors!A:A,Vendors!A:A)),"Invalid FK","Valid")</f>
        <v>Valid</v>
      </c>
      <c r="M4350" t="str">
        <f ca="1">IF(ISNA(XLOOKUP(C4350,Headcount!C:C,Headcount!C:C)),"Invalid FK","Valid")</f>
        <v>Valid</v>
      </c>
    </row>
    <row r="4351" spans="1:13">
      <c r="A4351" t="s">
        <v>10186</v>
      </c>
      <c r="B4351" s="1">
        <v>44757</v>
      </c>
      <c r="C4351">
        <v>-67930.37</v>
      </c>
      <c r="D4351" t="s">
        <v>1478</v>
      </c>
      <c r="E4351" t="s">
        <v>1509</v>
      </c>
      <c r="F4351" t="s">
        <v>271</v>
      </c>
      <c r="G4351" t="s">
        <v>8</v>
      </c>
      <c r="I4351" t="s">
        <v>207</v>
      </c>
      <c r="J4351" t="s">
        <v>10187</v>
      </c>
      <c r="K4351" t="str">
        <f ca="1">IF(ISNA(XLOOKUP(A4351,Customers!A:A,Customers!A:A)),"Invalid FK","Valid")</f>
        <v>Valid</v>
      </c>
      <c r="L4351" t="str">
        <f ca="1">IF(ISNA(XLOOKUP(B4351,Vendors!A:A,Vendors!A:A)),"Invalid FK","Valid")</f>
        <v>Valid</v>
      </c>
      <c r="M4351" t="str">
        <f ca="1">IF(ISNA(XLOOKUP(C4351,Headcount!C:C,Headcount!C:C)),"Invalid FK","Valid")</f>
        <v>Valid</v>
      </c>
    </row>
    <row r="4352" spans="1:13">
      <c r="A4352" t="s">
        <v>10188</v>
      </c>
      <c r="B4352" s="1">
        <v>45140</v>
      </c>
      <c r="C4352">
        <v>-54978.98</v>
      </c>
      <c r="D4352" t="s">
        <v>1478</v>
      </c>
      <c r="E4352" t="s">
        <v>36</v>
      </c>
      <c r="F4352" t="s">
        <v>268</v>
      </c>
      <c r="G4352" t="s">
        <v>8</v>
      </c>
      <c r="I4352" t="s">
        <v>225</v>
      </c>
      <c r="J4352" t="s">
        <v>10189</v>
      </c>
      <c r="K4352" t="str">
        <f ca="1">IF(ISNA(XLOOKUP(A4352,Customers!A:A,Customers!A:A)),"Invalid FK","Valid")</f>
        <v>Valid</v>
      </c>
      <c r="L4352" t="str">
        <f ca="1">IF(ISNA(XLOOKUP(B4352,Vendors!A:A,Vendors!A:A)),"Invalid FK","Valid")</f>
        <v>Valid</v>
      </c>
      <c r="M4352" t="str">
        <f ca="1">IF(ISNA(XLOOKUP(C4352,Headcount!C:C,Headcount!C:C)),"Invalid FK","Valid")</f>
        <v>Valid</v>
      </c>
    </row>
    <row r="4353" spans="1:13">
      <c r="A4353" t="s">
        <v>10190</v>
      </c>
      <c r="B4353" s="1">
        <v>44861</v>
      </c>
      <c r="C4353">
        <v>174911</v>
      </c>
      <c r="D4353" t="s">
        <v>1483</v>
      </c>
      <c r="E4353" t="s">
        <v>1487</v>
      </c>
      <c r="F4353" t="s">
        <v>268</v>
      </c>
      <c r="G4353" t="s">
        <v>13</v>
      </c>
      <c r="H4353" t="s">
        <v>832</v>
      </c>
      <c r="J4353" t="s">
        <v>10191</v>
      </c>
      <c r="K4353" t="str">
        <f ca="1">IF(ISNA(XLOOKUP(A4353,Customers!A:A,Customers!A:A)),"Invalid FK","Valid")</f>
        <v>Valid</v>
      </c>
      <c r="L4353" t="str">
        <f ca="1">IF(ISNA(XLOOKUP(B4353,Vendors!A:A,Vendors!A:A)),"Invalid FK","Valid")</f>
        <v>Valid</v>
      </c>
      <c r="M4353" t="str">
        <f ca="1">IF(ISNA(XLOOKUP(C4353,Headcount!C:C,Headcount!C:C)),"Invalid FK","Valid")</f>
        <v>Valid</v>
      </c>
    </row>
    <row r="4354" spans="1:13">
      <c r="A4354" t="s">
        <v>10192</v>
      </c>
      <c r="B4354" s="1">
        <v>44854</v>
      </c>
      <c r="C4354">
        <v>97801.8</v>
      </c>
      <c r="D4354" t="s">
        <v>1483</v>
      </c>
      <c r="E4354" t="s">
        <v>1499</v>
      </c>
      <c r="F4354" t="s">
        <v>268</v>
      </c>
      <c r="G4354" t="s">
        <v>29</v>
      </c>
      <c r="H4354" t="s">
        <v>1203</v>
      </c>
      <c r="J4354" t="s">
        <v>10193</v>
      </c>
      <c r="K4354" t="str">
        <f ca="1">IF(ISNA(XLOOKUP(A4354,Customers!A:A,Customers!A:A)),"Invalid FK","Valid")</f>
        <v>Valid</v>
      </c>
      <c r="L4354" t="str">
        <f ca="1">IF(ISNA(XLOOKUP(B4354,Vendors!A:A,Vendors!A:A)),"Invalid FK","Valid")</f>
        <v>Valid</v>
      </c>
      <c r="M4354" t="str">
        <f ca="1">IF(ISNA(XLOOKUP(C4354,Headcount!C:C,Headcount!C:C)),"Invalid FK","Valid")</f>
        <v>Valid</v>
      </c>
    </row>
    <row r="4355" spans="1:13">
      <c r="A4355" t="s">
        <v>10194</v>
      </c>
      <c r="B4355" s="1">
        <v>44928</v>
      </c>
      <c r="C4355">
        <v>-27490.33</v>
      </c>
      <c r="D4355" t="s">
        <v>1478</v>
      </c>
      <c r="E4355" t="s">
        <v>7</v>
      </c>
      <c r="F4355" t="s">
        <v>264</v>
      </c>
      <c r="G4355" t="s">
        <v>29</v>
      </c>
      <c r="I4355" t="s">
        <v>135</v>
      </c>
      <c r="J4355" t="s">
        <v>10195</v>
      </c>
      <c r="K4355" t="str">
        <f ca="1">IF(ISNA(XLOOKUP(A4355,Customers!A:A,Customers!A:A)),"Invalid FK","Valid")</f>
        <v>Valid</v>
      </c>
      <c r="L4355" t="str">
        <f ca="1">IF(ISNA(XLOOKUP(B4355,Vendors!A:A,Vendors!A:A)),"Invalid FK","Valid")</f>
        <v>Valid</v>
      </c>
      <c r="M4355" t="str">
        <f ca="1">IF(ISNA(XLOOKUP(C4355,Headcount!C:C,Headcount!C:C)),"Invalid FK","Valid")</f>
        <v>Valid</v>
      </c>
    </row>
    <row r="4356" spans="1:13">
      <c r="A4356" t="s">
        <v>10196</v>
      </c>
      <c r="B4356" s="1">
        <v>45098</v>
      </c>
      <c r="C4356">
        <v>-62665.09</v>
      </c>
      <c r="D4356" t="s">
        <v>1478</v>
      </c>
      <c r="E4356" t="s">
        <v>1509</v>
      </c>
      <c r="F4356" t="s">
        <v>264</v>
      </c>
      <c r="G4356" t="s">
        <v>17</v>
      </c>
      <c r="I4356" t="s">
        <v>77</v>
      </c>
      <c r="J4356" t="s">
        <v>10197</v>
      </c>
      <c r="K4356" t="str">
        <f ca="1">IF(ISNA(XLOOKUP(A4356,Customers!A:A,Customers!A:A)),"Invalid FK","Valid")</f>
        <v>Valid</v>
      </c>
      <c r="L4356" t="str">
        <f ca="1">IF(ISNA(XLOOKUP(B4356,Vendors!A:A,Vendors!A:A)),"Invalid FK","Valid")</f>
        <v>Valid</v>
      </c>
      <c r="M4356" t="str">
        <f ca="1">IF(ISNA(XLOOKUP(C4356,Headcount!C:C,Headcount!C:C)),"Invalid FK","Valid")</f>
        <v>Valid</v>
      </c>
    </row>
    <row r="4357" spans="1:13">
      <c r="A4357" t="s">
        <v>10198</v>
      </c>
      <c r="B4357" s="1">
        <v>44800</v>
      </c>
      <c r="C4357">
        <v>-63731.519999999997</v>
      </c>
      <c r="D4357" t="s">
        <v>1478</v>
      </c>
      <c r="E4357" t="s">
        <v>1534</v>
      </c>
      <c r="F4357" t="s">
        <v>264</v>
      </c>
      <c r="G4357" t="s">
        <v>8</v>
      </c>
      <c r="I4357" t="s">
        <v>81</v>
      </c>
      <c r="J4357" t="s">
        <v>10199</v>
      </c>
      <c r="K4357" t="str">
        <f ca="1">IF(ISNA(XLOOKUP(A4357,Customers!A:A,Customers!A:A)),"Invalid FK","Valid")</f>
        <v>Valid</v>
      </c>
      <c r="L4357" t="str">
        <f ca="1">IF(ISNA(XLOOKUP(B4357,Vendors!A:A,Vendors!A:A)),"Invalid FK","Valid")</f>
        <v>Valid</v>
      </c>
      <c r="M4357" t="str">
        <f ca="1">IF(ISNA(XLOOKUP(C4357,Headcount!C:C,Headcount!C:C)),"Invalid FK","Valid")</f>
        <v>Valid</v>
      </c>
    </row>
    <row r="4358" spans="1:13">
      <c r="A4358" t="s">
        <v>10200</v>
      </c>
      <c r="B4358" s="1">
        <v>44680</v>
      </c>
      <c r="C4358">
        <v>-32590.75</v>
      </c>
      <c r="D4358" t="s">
        <v>1478</v>
      </c>
      <c r="E4358" t="s">
        <v>7</v>
      </c>
      <c r="F4358" t="s">
        <v>268</v>
      </c>
      <c r="G4358" t="s">
        <v>29</v>
      </c>
      <c r="I4358" t="s">
        <v>79</v>
      </c>
      <c r="J4358" t="s">
        <v>10201</v>
      </c>
      <c r="K4358" t="str">
        <f ca="1">IF(ISNA(XLOOKUP(A4358,Customers!A:A,Customers!A:A)),"Invalid FK","Valid")</f>
        <v>Valid</v>
      </c>
      <c r="L4358" t="str">
        <f ca="1">IF(ISNA(XLOOKUP(B4358,Vendors!A:A,Vendors!A:A)),"Invalid FK","Valid")</f>
        <v>Valid</v>
      </c>
      <c r="M4358" t="str">
        <f ca="1">IF(ISNA(XLOOKUP(C4358,Headcount!C:C,Headcount!C:C)),"Invalid FK","Valid")</f>
        <v>Valid</v>
      </c>
    </row>
    <row r="4359" spans="1:13">
      <c r="A4359" t="s">
        <v>10202</v>
      </c>
      <c r="B4359" s="1">
        <v>45172</v>
      </c>
      <c r="C4359">
        <v>163234.87</v>
      </c>
      <c r="D4359" t="s">
        <v>1483</v>
      </c>
      <c r="E4359" t="s">
        <v>1487</v>
      </c>
      <c r="F4359" t="s">
        <v>268</v>
      </c>
      <c r="G4359" t="s">
        <v>29</v>
      </c>
      <c r="H4359" t="s">
        <v>1229</v>
      </c>
      <c r="J4359" t="s">
        <v>10203</v>
      </c>
      <c r="K4359" t="str">
        <f ca="1">IF(ISNA(XLOOKUP(A4359,Customers!A:A,Customers!A:A)),"Invalid FK","Valid")</f>
        <v>Valid</v>
      </c>
      <c r="L4359" t="str">
        <f ca="1">IF(ISNA(XLOOKUP(B4359,Vendors!A:A,Vendors!A:A)),"Invalid FK","Valid")</f>
        <v>Valid</v>
      </c>
      <c r="M4359" t="str">
        <f ca="1">IF(ISNA(XLOOKUP(C4359,Headcount!C:C,Headcount!C:C)),"Invalid FK","Valid")</f>
        <v>Valid</v>
      </c>
    </row>
    <row r="4360" spans="1:13">
      <c r="A4360" t="s">
        <v>10204</v>
      </c>
      <c r="B4360" s="1">
        <v>44793</v>
      </c>
      <c r="C4360">
        <v>278340.56</v>
      </c>
      <c r="D4360" t="s">
        <v>1483</v>
      </c>
      <c r="E4360" t="s">
        <v>1484</v>
      </c>
      <c r="F4360" t="s">
        <v>271</v>
      </c>
      <c r="G4360" t="s">
        <v>29</v>
      </c>
      <c r="H4360" t="s">
        <v>1397</v>
      </c>
      <c r="J4360" t="s">
        <v>10205</v>
      </c>
      <c r="K4360" t="str">
        <f ca="1">IF(ISNA(XLOOKUP(A4360,Customers!A:A,Customers!A:A)),"Invalid FK","Valid")</f>
        <v>Valid</v>
      </c>
      <c r="L4360" t="str">
        <f ca="1">IF(ISNA(XLOOKUP(B4360,Vendors!A:A,Vendors!A:A)),"Invalid FK","Valid")</f>
        <v>Valid</v>
      </c>
      <c r="M4360" t="str">
        <f ca="1">IF(ISNA(XLOOKUP(C4360,Headcount!C:C,Headcount!C:C)),"Invalid FK","Valid")</f>
        <v>Valid</v>
      </c>
    </row>
    <row r="4361" spans="1:13">
      <c r="A4361" t="s">
        <v>10206</v>
      </c>
      <c r="B4361" s="1">
        <v>45204</v>
      </c>
      <c r="C4361">
        <v>94574.91</v>
      </c>
      <c r="D4361" t="s">
        <v>1483</v>
      </c>
      <c r="E4361" t="s">
        <v>1484</v>
      </c>
      <c r="F4361" t="s">
        <v>268</v>
      </c>
      <c r="G4361" t="s">
        <v>8</v>
      </c>
      <c r="H4361" t="s">
        <v>1283</v>
      </c>
      <c r="J4361" t="s">
        <v>10207</v>
      </c>
      <c r="K4361" t="str">
        <f ca="1">IF(ISNA(XLOOKUP(A4361,Customers!A:A,Customers!A:A)),"Invalid FK","Valid")</f>
        <v>Valid</v>
      </c>
      <c r="L4361" t="str">
        <f ca="1">IF(ISNA(XLOOKUP(B4361,Vendors!A:A,Vendors!A:A)),"Invalid FK","Valid")</f>
        <v>Valid</v>
      </c>
      <c r="M4361" t="str">
        <f ca="1">IF(ISNA(XLOOKUP(C4361,Headcount!C:C,Headcount!C:C)),"Invalid FK","Valid")</f>
        <v>Valid</v>
      </c>
    </row>
    <row r="4362" spans="1:13">
      <c r="A4362" t="s">
        <v>10208</v>
      </c>
      <c r="B4362" s="1">
        <v>44656</v>
      </c>
      <c r="C4362">
        <v>14044.41</v>
      </c>
      <c r="D4362" t="s">
        <v>1587</v>
      </c>
      <c r="E4362" t="s">
        <v>1587</v>
      </c>
      <c r="F4362" t="s">
        <v>271</v>
      </c>
      <c r="G4362" t="s">
        <v>29</v>
      </c>
      <c r="J4362" t="s">
        <v>10209</v>
      </c>
      <c r="K4362" t="str">
        <f ca="1">IF(ISNA(XLOOKUP(A4362,Customers!A:A,Customers!A:A)),"Invalid FK","Valid")</f>
        <v>Valid</v>
      </c>
      <c r="L4362" t="str">
        <f ca="1">IF(ISNA(XLOOKUP(B4362,Vendors!A:A,Vendors!A:A)),"Invalid FK","Valid")</f>
        <v>Valid</v>
      </c>
      <c r="M4362" t="str">
        <f ca="1">IF(ISNA(XLOOKUP(C4362,Headcount!C:C,Headcount!C:C)),"Invalid FK","Valid")</f>
        <v>Valid</v>
      </c>
    </row>
    <row r="4363" spans="1:13">
      <c r="A4363" t="s">
        <v>10210</v>
      </c>
      <c r="B4363" s="1">
        <v>44700</v>
      </c>
      <c r="C4363">
        <v>-33063.300000000003</v>
      </c>
      <c r="D4363" t="s">
        <v>1478</v>
      </c>
      <c r="E4363" t="s">
        <v>1509</v>
      </c>
      <c r="F4363" t="s">
        <v>271</v>
      </c>
      <c r="G4363" t="s">
        <v>13</v>
      </c>
      <c r="I4363" t="s">
        <v>195</v>
      </c>
      <c r="J4363" t="s">
        <v>10211</v>
      </c>
      <c r="K4363" t="str">
        <f ca="1">IF(ISNA(XLOOKUP(A4363,Customers!A:A,Customers!A:A)),"Invalid FK","Valid")</f>
        <v>Valid</v>
      </c>
      <c r="L4363" t="str">
        <f ca="1">IF(ISNA(XLOOKUP(B4363,Vendors!A:A,Vendors!A:A)),"Invalid FK","Valid")</f>
        <v>Valid</v>
      </c>
      <c r="M4363" t="str">
        <f ca="1">IF(ISNA(XLOOKUP(C4363,Headcount!C:C,Headcount!C:C)),"Invalid FK","Valid")</f>
        <v>Valid</v>
      </c>
    </row>
    <row r="4364" spans="1:13">
      <c r="A4364" t="s">
        <v>10212</v>
      </c>
      <c r="B4364" s="1">
        <v>45265</v>
      </c>
      <c r="C4364">
        <v>200167.97</v>
      </c>
      <c r="D4364" t="s">
        <v>1483</v>
      </c>
      <c r="E4364" t="s">
        <v>1487</v>
      </c>
      <c r="F4364" t="s">
        <v>264</v>
      </c>
      <c r="G4364" t="s">
        <v>13</v>
      </c>
      <c r="H4364" t="s">
        <v>979</v>
      </c>
      <c r="J4364" t="s">
        <v>10213</v>
      </c>
      <c r="K4364" t="str">
        <f ca="1">IF(ISNA(XLOOKUP(A4364,Customers!A:A,Customers!A:A)),"Invalid FK","Valid")</f>
        <v>Valid</v>
      </c>
      <c r="L4364" t="str">
        <f ca="1">IF(ISNA(XLOOKUP(B4364,Vendors!A:A,Vendors!A:A)),"Invalid FK","Valid")</f>
        <v>Valid</v>
      </c>
      <c r="M4364" t="str">
        <f ca="1">IF(ISNA(XLOOKUP(C4364,Headcount!C:C,Headcount!C:C)),"Invalid FK","Valid")</f>
        <v>Valid</v>
      </c>
    </row>
    <row r="4365" spans="1:13">
      <c r="A4365" t="s">
        <v>10214</v>
      </c>
      <c r="B4365" s="1">
        <v>44772</v>
      </c>
      <c r="C4365">
        <v>183002.6</v>
      </c>
      <c r="D4365" t="s">
        <v>1483</v>
      </c>
      <c r="E4365" t="s">
        <v>1499</v>
      </c>
      <c r="F4365" t="s">
        <v>268</v>
      </c>
      <c r="G4365" t="s">
        <v>17</v>
      </c>
      <c r="H4365" t="s">
        <v>1261</v>
      </c>
      <c r="J4365" t="s">
        <v>10215</v>
      </c>
      <c r="K4365" t="str">
        <f ca="1">IF(ISNA(XLOOKUP(A4365,Customers!A:A,Customers!A:A)),"Invalid FK","Valid")</f>
        <v>Valid</v>
      </c>
      <c r="L4365" t="str">
        <f ca="1">IF(ISNA(XLOOKUP(B4365,Vendors!A:A,Vendors!A:A)),"Invalid FK","Valid")</f>
        <v>Valid</v>
      </c>
      <c r="M4365" t="str">
        <f ca="1">IF(ISNA(XLOOKUP(C4365,Headcount!C:C,Headcount!C:C)),"Invalid FK","Valid")</f>
        <v>Valid</v>
      </c>
    </row>
    <row r="4366" spans="1:13">
      <c r="A4366" t="s">
        <v>10216</v>
      </c>
      <c r="B4366" s="1">
        <v>45030</v>
      </c>
      <c r="C4366">
        <v>191470.27</v>
      </c>
      <c r="D4366" t="s">
        <v>1483</v>
      </c>
      <c r="E4366" t="s">
        <v>1487</v>
      </c>
      <c r="F4366" t="s">
        <v>268</v>
      </c>
      <c r="G4366" t="s">
        <v>17</v>
      </c>
      <c r="H4366" t="s">
        <v>762</v>
      </c>
      <c r="J4366" t="s">
        <v>10217</v>
      </c>
      <c r="K4366" t="str">
        <f ca="1">IF(ISNA(XLOOKUP(A4366,Customers!A:A,Customers!A:A)),"Invalid FK","Valid")</f>
        <v>Valid</v>
      </c>
      <c r="L4366" t="str">
        <f ca="1">IF(ISNA(XLOOKUP(B4366,Vendors!A:A,Vendors!A:A)),"Invalid FK","Valid")</f>
        <v>Valid</v>
      </c>
      <c r="M4366" t="str">
        <f ca="1">IF(ISNA(XLOOKUP(C4366,Headcount!C:C,Headcount!C:C)),"Invalid FK","Valid")</f>
        <v>Valid</v>
      </c>
    </row>
    <row r="4367" spans="1:13">
      <c r="A4367" t="s">
        <v>10218</v>
      </c>
      <c r="B4367" s="1">
        <v>44569</v>
      </c>
      <c r="C4367">
        <v>237835.04</v>
      </c>
      <c r="D4367" t="s">
        <v>1483</v>
      </c>
      <c r="E4367" t="s">
        <v>1484</v>
      </c>
      <c r="F4367" t="s">
        <v>264</v>
      </c>
      <c r="G4367" t="s">
        <v>17</v>
      </c>
      <c r="H4367" t="s">
        <v>1075</v>
      </c>
      <c r="J4367" t="s">
        <v>10219</v>
      </c>
      <c r="K4367" t="str">
        <f ca="1">IF(ISNA(XLOOKUP(A4367,Customers!A:A,Customers!A:A)),"Invalid FK","Valid")</f>
        <v>Valid</v>
      </c>
      <c r="L4367" t="str">
        <f ca="1">IF(ISNA(XLOOKUP(B4367,Vendors!A:A,Vendors!A:A)),"Invalid FK","Valid")</f>
        <v>Valid</v>
      </c>
      <c r="M4367" t="str">
        <f ca="1">IF(ISNA(XLOOKUP(C4367,Headcount!C:C,Headcount!C:C)),"Invalid FK","Valid")</f>
        <v>Valid</v>
      </c>
    </row>
    <row r="4368" spans="1:13">
      <c r="A4368" t="s">
        <v>10220</v>
      </c>
      <c r="B4368" s="1">
        <v>44645</v>
      </c>
      <c r="C4368">
        <v>183318.17</v>
      </c>
      <c r="D4368" t="s">
        <v>1483</v>
      </c>
      <c r="E4368" t="s">
        <v>1487</v>
      </c>
      <c r="F4368" t="s">
        <v>271</v>
      </c>
      <c r="G4368" t="s">
        <v>8</v>
      </c>
      <c r="H4368" t="s">
        <v>806</v>
      </c>
      <c r="J4368" t="s">
        <v>10221</v>
      </c>
      <c r="K4368" t="str">
        <f ca="1">IF(ISNA(XLOOKUP(A4368,Customers!A:A,Customers!A:A)),"Invalid FK","Valid")</f>
        <v>Valid</v>
      </c>
      <c r="L4368" t="str">
        <f ca="1">IF(ISNA(XLOOKUP(B4368,Vendors!A:A,Vendors!A:A)),"Invalid FK","Valid")</f>
        <v>Valid</v>
      </c>
      <c r="M4368" t="str">
        <f ca="1">IF(ISNA(XLOOKUP(C4368,Headcount!C:C,Headcount!C:C)),"Invalid FK","Valid")</f>
        <v>Valid</v>
      </c>
    </row>
    <row r="4369" spans="1:13">
      <c r="A4369" t="s">
        <v>10222</v>
      </c>
      <c r="B4369" s="1">
        <v>45237</v>
      </c>
      <c r="C4369">
        <v>106892.95</v>
      </c>
      <c r="D4369" t="s">
        <v>1483</v>
      </c>
      <c r="E4369" t="s">
        <v>1499</v>
      </c>
      <c r="F4369" t="s">
        <v>271</v>
      </c>
      <c r="G4369" t="s">
        <v>17</v>
      </c>
      <c r="H4369" t="s">
        <v>746</v>
      </c>
      <c r="J4369" t="s">
        <v>10223</v>
      </c>
      <c r="K4369" t="str">
        <f ca="1">IF(ISNA(XLOOKUP(A4369,Customers!A:A,Customers!A:A)),"Invalid FK","Valid")</f>
        <v>Valid</v>
      </c>
      <c r="L4369" t="str">
        <f ca="1">IF(ISNA(XLOOKUP(B4369,Vendors!A:A,Vendors!A:A)),"Invalid FK","Valid")</f>
        <v>Valid</v>
      </c>
      <c r="M4369" t="str">
        <f ca="1">IF(ISNA(XLOOKUP(C4369,Headcount!C:C,Headcount!C:C)),"Invalid FK","Valid")</f>
        <v>Valid</v>
      </c>
    </row>
    <row r="4370" spans="1:13">
      <c r="A4370" t="s">
        <v>10224</v>
      </c>
      <c r="B4370" s="1">
        <v>44785</v>
      </c>
      <c r="C4370">
        <v>-47556.54</v>
      </c>
      <c r="D4370" t="s">
        <v>1478</v>
      </c>
      <c r="E4370" t="s">
        <v>1534</v>
      </c>
      <c r="F4370" t="s">
        <v>264</v>
      </c>
      <c r="G4370" t="s">
        <v>17</v>
      </c>
      <c r="I4370" t="s">
        <v>254</v>
      </c>
      <c r="J4370" t="s">
        <v>10225</v>
      </c>
      <c r="K4370" t="str">
        <f ca="1">IF(ISNA(XLOOKUP(A4370,Customers!A:A,Customers!A:A)),"Invalid FK","Valid")</f>
        <v>Valid</v>
      </c>
      <c r="L4370" t="str">
        <f ca="1">IF(ISNA(XLOOKUP(B4370,Vendors!A:A,Vendors!A:A)),"Invalid FK","Valid")</f>
        <v>Valid</v>
      </c>
      <c r="M4370" t="str">
        <f ca="1">IF(ISNA(XLOOKUP(C4370,Headcount!C:C,Headcount!C:C)),"Invalid FK","Valid")</f>
        <v>Valid</v>
      </c>
    </row>
    <row r="4371" spans="1:13">
      <c r="A4371" t="s">
        <v>10226</v>
      </c>
      <c r="B4371" s="1">
        <v>44842</v>
      </c>
      <c r="C4371">
        <v>-10253.99</v>
      </c>
      <c r="D4371" t="s">
        <v>1478</v>
      </c>
      <c r="E4371" t="s">
        <v>1509</v>
      </c>
      <c r="F4371" t="s">
        <v>264</v>
      </c>
      <c r="G4371" t="s">
        <v>17</v>
      </c>
      <c r="I4371" t="s">
        <v>34</v>
      </c>
      <c r="J4371" t="s">
        <v>10227</v>
      </c>
      <c r="K4371" t="str">
        <f ca="1">IF(ISNA(XLOOKUP(A4371,Customers!A:A,Customers!A:A)),"Invalid FK","Valid")</f>
        <v>Valid</v>
      </c>
      <c r="L4371" t="str">
        <f ca="1">IF(ISNA(XLOOKUP(B4371,Vendors!A:A,Vendors!A:A)),"Invalid FK","Valid")</f>
        <v>Valid</v>
      </c>
      <c r="M4371" t="str">
        <f ca="1">IF(ISNA(XLOOKUP(C4371,Headcount!C:C,Headcount!C:C)),"Invalid FK","Valid")</f>
        <v>Valid</v>
      </c>
    </row>
    <row r="4372" spans="1:13">
      <c r="A4372" t="s">
        <v>10228</v>
      </c>
      <c r="B4372" s="1">
        <v>45088</v>
      </c>
      <c r="C4372">
        <v>13310.27</v>
      </c>
      <c r="D4372" t="s">
        <v>1587</v>
      </c>
      <c r="E4372" t="s">
        <v>1587</v>
      </c>
      <c r="F4372" t="s">
        <v>268</v>
      </c>
      <c r="G4372" t="s">
        <v>29</v>
      </c>
      <c r="J4372" t="s">
        <v>10229</v>
      </c>
      <c r="K4372" t="str">
        <f ca="1">IF(ISNA(XLOOKUP(A4372,Customers!A:A,Customers!A:A)),"Invalid FK","Valid")</f>
        <v>Valid</v>
      </c>
      <c r="L4372" t="str">
        <f ca="1">IF(ISNA(XLOOKUP(B4372,Vendors!A:A,Vendors!A:A)),"Invalid FK","Valid")</f>
        <v>Valid</v>
      </c>
      <c r="M4372" t="str">
        <f ca="1">IF(ISNA(XLOOKUP(C4372,Headcount!C:C,Headcount!C:C)),"Invalid FK","Valid")</f>
        <v>Valid</v>
      </c>
    </row>
    <row r="4373" spans="1:13">
      <c r="A4373" t="s">
        <v>10230</v>
      </c>
      <c r="B4373" s="1">
        <v>44774</v>
      </c>
      <c r="C4373">
        <v>189796.44</v>
      </c>
      <c r="D4373" t="s">
        <v>1483</v>
      </c>
      <c r="E4373" t="s">
        <v>1499</v>
      </c>
      <c r="F4373" t="s">
        <v>271</v>
      </c>
      <c r="G4373" t="s">
        <v>13</v>
      </c>
      <c r="H4373" t="s">
        <v>728</v>
      </c>
      <c r="J4373" t="s">
        <v>10231</v>
      </c>
      <c r="K4373" t="str">
        <f ca="1">IF(ISNA(XLOOKUP(A4373,Customers!A:A,Customers!A:A)),"Invalid FK","Valid")</f>
        <v>Valid</v>
      </c>
      <c r="L4373" t="str">
        <f ca="1">IF(ISNA(XLOOKUP(B4373,Vendors!A:A,Vendors!A:A)),"Invalid FK","Valid")</f>
        <v>Valid</v>
      </c>
      <c r="M4373" t="str">
        <f ca="1">IF(ISNA(XLOOKUP(C4373,Headcount!C:C,Headcount!C:C)),"Invalid FK","Valid")</f>
        <v>Valid</v>
      </c>
    </row>
    <row r="4374" spans="1:13">
      <c r="A4374" t="s">
        <v>10232</v>
      </c>
      <c r="B4374" s="1">
        <v>44599</v>
      </c>
      <c r="C4374">
        <v>-28711.18</v>
      </c>
      <c r="D4374" t="s">
        <v>1478</v>
      </c>
      <c r="E4374" t="s">
        <v>7</v>
      </c>
      <c r="F4374" t="s">
        <v>264</v>
      </c>
      <c r="G4374" t="s">
        <v>13</v>
      </c>
      <c r="I4374" t="s">
        <v>145</v>
      </c>
      <c r="J4374" t="s">
        <v>10233</v>
      </c>
      <c r="K4374" t="str">
        <f ca="1">IF(ISNA(XLOOKUP(A4374,Customers!A:A,Customers!A:A)),"Invalid FK","Valid")</f>
        <v>Valid</v>
      </c>
      <c r="L4374" t="str">
        <f ca="1">IF(ISNA(XLOOKUP(B4374,Vendors!A:A,Vendors!A:A)),"Invalid FK","Valid")</f>
        <v>Valid</v>
      </c>
      <c r="M4374" t="str">
        <f ca="1">IF(ISNA(XLOOKUP(C4374,Headcount!C:C,Headcount!C:C)),"Invalid FK","Valid")</f>
        <v>Valid</v>
      </c>
    </row>
    <row r="4375" spans="1:13">
      <c r="A4375" t="s">
        <v>10234</v>
      </c>
      <c r="B4375" s="1">
        <v>44843</v>
      </c>
      <c r="C4375">
        <v>149119.38</v>
      </c>
      <c r="D4375" t="s">
        <v>1483</v>
      </c>
      <c r="E4375" t="s">
        <v>1484</v>
      </c>
      <c r="F4375" t="s">
        <v>268</v>
      </c>
      <c r="G4375" t="s">
        <v>13</v>
      </c>
      <c r="H4375" t="s">
        <v>957</v>
      </c>
      <c r="J4375" t="s">
        <v>10235</v>
      </c>
      <c r="K4375" t="str">
        <f ca="1">IF(ISNA(XLOOKUP(A4375,Customers!A:A,Customers!A:A)),"Invalid FK","Valid")</f>
        <v>Valid</v>
      </c>
      <c r="L4375" t="str">
        <f ca="1">IF(ISNA(XLOOKUP(B4375,Vendors!A:A,Vendors!A:A)),"Invalid FK","Valid")</f>
        <v>Valid</v>
      </c>
      <c r="M4375" t="str">
        <f ca="1">IF(ISNA(XLOOKUP(C4375,Headcount!C:C,Headcount!C:C)),"Invalid FK","Valid")</f>
        <v>Valid</v>
      </c>
    </row>
    <row r="4376" spans="1:13">
      <c r="A4376" t="s">
        <v>10236</v>
      </c>
      <c r="B4376" s="1">
        <v>44960</v>
      </c>
      <c r="C4376">
        <v>118087.2</v>
      </c>
      <c r="D4376" t="s">
        <v>1483</v>
      </c>
      <c r="E4376" t="s">
        <v>1487</v>
      </c>
      <c r="F4376" t="s">
        <v>271</v>
      </c>
      <c r="G4376" t="s">
        <v>8</v>
      </c>
      <c r="H4376" t="s">
        <v>674</v>
      </c>
      <c r="J4376" t="s">
        <v>10237</v>
      </c>
      <c r="K4376" t="str">
        <f ca="1">IF(ISNA(XLOOKUP(A4376,Customers!A:A,Customers!A:A)),"Invalid FK","Valid")</f>
        <v>Valid</v>
      </c>
      <c r="L4376" t="str">
        <f ca="1">IF(ISNA(XLOOKUP(B4376,Vendors!A:A,Vendors!A:A)),"Invalid FK","Valid")</f>
        <v>Valid</v>
      </c>
      <c r="M4376" t="str">
        <f ca="1">IF(ISNA(XLOOKUP(C4376,Headcount!C:C,Headcount!C:C)),"Invalid FK","Valid")</f>
        <v>Valid</v>
      </c>
    </row>
    <row r="4377" spans="1:13">
      <c r="A4377" t="s">
        <v>10238</v>
      </c>
      <c r="B4377" s="1">
        <v>45133</v>
      </c>
      <c r="C4377">
        <v>109689.14</v>
      </c>
      <c r="D4377" t="s">
        <v>1483</v>
      </c>
      <c r="E4377" t="s">
        <v>1487</v>
      </c>
      <c r="F4377" t="s">
        <v>264</v>
      </c>
      <c r="G4377" t="s">
        <v>17</v>
      </c>
      <c r="H4377" t="s">
        <v>742</v>
      </c>
      <c r="J4377" t="s">
        <v>10239</v>
      </c>
      <c r="K4377" t="str">
        <f ca="1">IF(ISNA(XLOOKUP(A4377,Customers!A:A,Customers!A:A)),"Invalid FK","Valid")</f>
        <v>Valid</v>
      </c>
      <c r="L4377" t="str">
        <f ca="1">IF(ISNA(XLOOKUP(B4377,Vendors!A:A,Vendors!A:A)),"Invalid FK","Valid")</f>
        <v>Valid</v>
      </c>
      <c r="M4377" t="str">
        <f ca="1">IF(ISNA(XLOOKUP(C4377,Headcount!C:C,Headcount!C:C)),"Invalid FK","Valid")</f>
        <v>Valid</v>
      </c>
    </row>
    <row r="4378" spans="1:13">
      <c r="A4378" t="s">
        <v>10240</v>
      </c>
      <c r="B4378" s="1">
        <v>44927</v>
      </c>
      <c r="C4378">
        <v>161206.06</v>
      </c>
      <c r="D4378" t="s">
        <v>1483</v>
      </c>
      <c r="E4378" t="s">
        <v>1484</v>
      </c>
      <c r="F4378" t="s">
        <v>271</v>
      </c>
      <c r="G4378" t="s">
        <v>29</v>
      </c>
      <c r="H4378" t="s">
        <v>1037</v>
      </c>
      <c r="J4378" t="s">
        <v>10241</v>
      </c>
      <c r="K4378" t="str">
        <f ca="1">IF(ISNA(XLOOKUP(A4378,Customers!A:A,Customers!A:A)),"Invalid FK","Valid")</f>
        <v>Valid</v>
      </c>
      <c r="L4378" t="str">
        <f ca="1">IF(ISNA(XLOOKUP(B4378,Vendors!A:A,Vendors!A:A)),"Invalid FK","Valid")</f>
        <v>Valid</v>
      </c>
      <c r="M4378" t="str">
        <f ca="1">IF(ISNA(XLOOKUP(C4378,Headcount!C:C,Headcount!C:C)),"Invalid FK","Valid")</f>
        <v>Valid</v>
      </c>
    </row>
    <row r="4379" spans="1:13">
      <c r="A4379" t="s">
        <v>10242</v>
      </c>
      <c r="B4379" s="1">
        <v>45036</v>
      </c>
      <c r="C4379">
        <v>-26729.82</v>
      </c>
      <c r="D4379" t="s">
        <v>1478</v>
      </c>
      <c r="E4379" t="s">
        <v>1496</v>
      </c>
      <c r="F4379" t="s">
        <v>268</v>
      </c>
      <c r="G4379" t="s">
        <v>17</v>
      </c>
      <c r="I4379" t="s">
        <v>183</v>
      </c>
      <c r="J4379" t="s">
        <v>10243</v>
      </c>
      <c r="K4379" t="str">
        <f ca="1">IF(ISNA(XLOOKUP(A4379,Customers!A:A,Customers!A:A)),"Invalid FK","Valid")</f>
        <v>Valid</v>
      </c>
      <c r="L4379" t="str">
        <f ca="1">IF(ISNA(XLOOKUP(B4379,Vendors!A:A,Vendors!A:A)),"Invalid FK","Valid")</f>
        <v>Valid</v>
      </c>
      <c r="M4379" t="str">
        <f ca="1">IF(ISNA(XLOOKUP(C4379,Headcount!C:C,Headcount!C:C)),"Invalid FK","Valid")</f>
        <v>Valid</v>
      </c>
    </row>
    <row r="4380" spans="1:13">
      <c r="A4380" t="s">
        <v>10244</v>
      </c>
      <c r="B4380" s="1">
        <v>44749</v>
      </c>
      <c r="C4380">
        <v>17278.97</v>
      </c>
      <c r="D4380" t="s">
        <v>1924</v>
      </c>
      <c r="E4380" t="s">
        <v>1924</v>
      </c>
      <c r="F4380" t="s">
        <v>271</v>
      </c>
      <c r="G4380" t="s">
        <v>29</v>
      </c>
      <c r="J4380" t="s">
        <v>10245</v>
      </c>
      <c r="K4380" t="str">
        <f ca="1">IF(ISNA(XLOOKUP(A4380,Customers!A:A,Customers!A:A)),"Invalid FK","Valid")</f>
        <v>Valid</v>
      </c>
      <c r="L4380" t="str">
        <f ca="1">IF(ISNA(XLOOKUP(B4380,Vendors!A:A,Vendors!A:A)),"Invalid FK","Valid")</f>
        <v>Valid</v>
      </c>
      <c r="M4380" t="str">
        <f ca="1">IF(ISNA(XLOOKUP(C4380,Headcount!C:C,Headcount!C:C)),"Invalid FK","Valid")</f>
        <v>Valid</v>
      </c>
    </row>
    <row r="4381" spans="1:13">
      <c r="A4381" t="s">
        <v>10246</v>
      </c>
      <c r="B4381" s="1">
        <v>44778</v>
      </c>
      <c r="C4381">
        <v>147303.51999999999</v>
      </c>
      <c r="D4381" t="s">
        <v>1483</v>
      </c>
      <c r="E4381" t="s">
        <v>1499</v>
      </c>
      <c r="F4381" t="s">
        <v>268</v>
      </c>
      <c r="G4381" t="s">
        <v>13</v>
      </c>
      <c r="H4381" t="s">
        <v>1091</v>
      </c>
      <c r="J4381" t="s">
        <v>10247</v>
      </c>
      <c r="K4381" t="str">
        <f ca="1">IF(ISNA(XLOOKUP(A4381,Customers!A:A,Customers!A:A)),"Invalid FK","Valid")</f>
        <v>Valid</v>
      </c>
      <c r="L4381" t="str">
        <f ca="1">IF(ISNA(XLOOKUP(B4381,Vendors!A:A,Vendors!A:A)),"Invalid FK","Valid")</f>
        <v>Valid</v>
      </c>
      <c r="M4381" t="str">
        <f ca="1">IF(ISNA(XLOOKUP(C4381,Headcount!C:C,Headcount!C:C)),"Invalid FK","Valid")</f>
        <v>Valid</v>
      </c>
    </row>
    <row r="4382" spans="1:13">
      <c r="A4382" t="s">
        <v>10248</v>
      </c>
      <c r="B4382" s="1">
        <v>45100</v>
      </c>
      <c r="C4382">
        <v>154275.65</v>
      </c>
      <c r="D4382" t="s">
        <v>1483</v>
      </c>
      <c r="E4382" t="s">
        <v>1499</v>
      </c>
      <c r="F4382" t="s">
        <v>271</v>
      </c>
      <c r="G4382" t="s">
        <v>13</v>
      </c>
      <c r="H4382" t="s">
        <v>1275</v>
      </c>
      <c r="J4382" t="s">
        <v>10249</v>
      </c>
      <c r="K4382" t="str">
        <f ca="1">IF(ISNA(XLOOKUP(A4382,Customers!A:A,Customers!A:A)),"Invalid FK","Valid")</f>
        <v>Valid</v>
      </c>
      <c r="L4382" t="str">
        <f ca="1">IF(ISNA(XLOOKUP(B4382,Vendors!A:A,Vendors!A:A)),"Invalid FK","Valid")</f>
        <v>Valid</v>
      </c>
      <c r="M4382" t="str">
        <f ca="1">IF(ISNA(XLOOKUP(C4382,Headcount!C:C,Headcount!C:C)),"Invalid FK","Valid")</f>
        <v>Valid</v>
      </c>
    </row>
    <row r="4383" spans="1:13">
      <c r="A4383" t="s">
        <v>10250</v>
      </c>
      <c r="B4383" s="1">
        <v>44638</v>
      </c>
      <c r="C4383">
        <v>-22971.49</v>
      </c>
      <c r="D4383" t="s">
        <v>1478</v>
      </c>
      <c r="E4383" t="s">
        <v>1534</v>
      </c>
      <c r="F4383" t="s">
        <v>268</v>
      </c>
      <c r="G4383" t="s">
        <v>17</v>
      </c>
      <c r="I4383" t="s">
        <v>167</v>
      </c>
      <c r="J4383" t="s">
        <v>10251</v>
      </c>
      <c r="K4383" t="str">
        <f ca="1">IF(ISNA(XLOOKUP(A4383,Customers!A:A,Customers!A:A)),"Invalid FK","Valid")</f>
        <v>Valid</v>
      </c>
      <c r="L4383" t="str">
        <f ca="1">IF(ISNA(XLOOKUP(B4383,Vendors!A:A,Vendors!A:A)),"Invalid FK","Valid")</f>
        <v>Valid</v>
      </c>
      <c r="M4383" t="str">
        <f ca="1">IF(ISNA(XLOOKUP(C4383,Headcount!C:C,Headcount!C:C)),"Invalid FK","Valid")</f>
        <v>Valid</v>
      </c>
    </row>
    <row r="4384" spans="1:13">
      <c r="A4384" t="s">
        <v>10252</v>
      </c>
      <c r="B4384" s="1">
        <v>45006</v>
      </c>
      <c r="C4384">
        <v>174161.77</v>
      </c>
      <c r="D4384" t="s">
        <v>1483</v>
      </c>
      <c r="E4384" t="s">
        <v>1499</v>
      </c>
      <c r="F4384" t="s">
        <v>264</v>
      </c>
      <c r="G4384" t="s">
        <v>8</v>
      </c>
      <c r="H4384" t="s">
        <v>1403</v>
      </c>
      <c r="J4384" t="s">
        <v>10253</v>
      </c>
      <c r="K4384" t="str">
        <f ca="1">IF(ISNA(XLOOKUP(A4384,Customers!A:A,Customers!A:A)),"Invalid FK","Valid")</f>
        <v>Valid</v>
      </c>
      <c r="L4384" t="str">
        <f ca="1">IF(ISNA(XLOOKUP(B4384,Vendors!A:A,Vendors!A:A)),"Invalid FK","Valid")</f>
        <v>Valid</v>
      </c>
      <c r="M4384" t="str">
        <f ca="1">IF(ISNA(XLOOKUP(C4384,Headcount!C:C,Headcount!C:C)),"Invalid FK","Valid")</f>
        <v>Valid</v>
      </c>
    </row>
    <row r="4385" spans="1:13">
      <c r="A4385" t="s">
        <v>10254</v>
      </c>
      <c r="B4385" s="1">
        <v>44608</v>
      </c>
      <c r="C4385">
        <v>-25260.91</v>
      </c>
      <c r="D4385" t="s">
        <v>1478</v>
      </c>
      <c r="E4385" t="s">
        <v>1496</v>
      </c>
      <c r="F4385" t="s">
        <v>271</v>
      </c>
      <c r="G4385" t="s">
        <v>17</v>
      </c>
      <c r="I4385" t="s">
        <v>119</v>
      </c>
      <c r="J4385" t="s">
        <v>10255</v>
      </c>
      <c r="K4385" t="str">
        <f ca="1">IF(ISNA(XLOOKUP(A4385,Customers!A:A,Customers!A:A)),"Invalid FK","Valid")</f>
        <v>Valid</v>
      </c>
      <c r="L4385" t="str">
        <f ca="1">IF(ISNA(XLOOKUP(B4385,Vendors!A:A,Vendors!A:A)),"Invalid FK","Valid")</f>
        <v>Valid</v>
      </c>
      <c r="M4385" t="str">
        <f ca="1">IF(ISNA(XLOOKUP(C4385,Headcount!C:C,Headcount!C:C)),"Invalid FK","Valid")</f>
        <v>Valid</v>
      </c>
    </row>
    <row r="4386" spans="1:13">
      <c r="A4386" t="s">
        <v>10256</v>
      </c>
      <c r="B4386" s="1">
        <v>45085</v>
      </c>
      <c r="C4386">
        <v>-53445.54</v>
      </c>
      <c r="D4386" t="s">
        <v>1478</v>
      </c>
      <c r="E4386" t="s">
        <v>7</v>
      </c>
      <c r="F4386" t="s">
        <v>268</v>
      </c>
      <c r="G4386" t="s">
        <v>17</v>
      </c>
      <c r="I4386" t="s">
        <v>79</v>
      </c>
      <c r="J4386" t="s">
        <v>10257</v>
      </c>
      <c r="K4386" t="str">
        <f ca="1">IF(ISNA(XLOOKUP(A4386,Customers!A:A,Customers!A:A)),"Invalid FK","Valid")</f>
        <v>Valid</v>
      </c>
      <c r="L4386" t="str">
        <f ca="1">IF(ISNA(XLOOKUP(B4386,Vendors!A:A,Vendors!A:A)),"Invalid FK","Valid")</f>
        <v>Valid</v>
      </c>
      <c r="M4386" t="str">
        <f ca="1">IF(ISNA(XLOOKUP(C4386,Headcount!C:C,Headcount!C:C)),"Invalid FK","Valid")</f>
        <v>Valid</v>
      </c>
    </row>
    <row r="4387" spans="1:13">
      <c r="A4387" t="s">
        <v>10258</v>
      </c>
      <c r="B4387" s="1">
        <v>44700</v>
      </c>
      <c r="C4387">
        <v>162299.53</v>
      </c>
      <c r="D4387" t="s">
        <v>1483</v>
      </c>
      <c r="E4387" t="s">
        <v>1487</v>
      </c>
      <c r="F4387" t="s">
        <v>271</v>
      </c>
      <c r="G4387" t="s">
        <v>8</v>
      </c>
      <c r="H4387" t="s">
        <v>1083</v>
      </c>
      <c r="J4387" t="s">
        <v>10259</v>
      </c>
      <c r="K4387" t="str">
        <f ca="1">IF(ISNA(XLOOKUP(A4387,Customers!A:A,Customers!A:A)),"Invalid FK","Valid")</f>
        <v>Valid</v>
      </c>
      <c r="L4387" t="str">
        <f ca="1">IF(ISNA(XLOOKUP(B4387,Vendors!A:A,Vendors!A:A)),"Invalid FK","Valid")</f>
        <v>Valid</v>
      </c>
      <c r="M4387" t="str">
        <f ca="1">IF(ISNA(XLOOKUP(C4387,Headcount!C:C,Headcount!C:C)),"Invalid FK","Valid")</f>
        <v>Valid</v>
      </c>
    </row>
    <row r="4388" spans="1:13">
      <c r="A4388" t="s">
        <v>10260</v>
      </c>
      <c r="B4388" s="1">
        <v>45288</v>
      </c>
      <c r="C4388">
        <v>132266.09</v>
      </c>
      <c r="D4388" t="s">
        <v>1483</v>
      </c>
      <c r="E4388" t="s">
        <v>1484</v>
      </c>
      <c r="F4388" t="s">
        <v>264</v>
      </c>
      <c r="G4388" t="s">
        <v>8</v>
      </c>
      <c r="H4388" t="s">
        <v>1087</v>
      </c>
      <c r="J4388" t="s">
        <v>10261</v>
      </c>
      <c r="K4388" t="str">
        <f ca="1">IF(ISNA(XLOOKUP(A4388,Customers!A:A,Customers!A:A)),"Invalid FK","Valid")</f>
        <v>Valid</v>
      </c>
      <c r="L4388" t="str">
        <f ca="1">IF(ISNA(XLOOKUP(B4388,Vendors!A:A,Vendors!A:A)),"Invalid FK","Valid")</f>
        <v>Valid</v>
      </c>
      <c r="M4388" t="str">
        <f ca="1">IF(ISNA(XLOOKUP(C4388,Headcount!C:C,Headcount!C:C)),"Invalid FK","Valid")</f>
        <v>Valid</v>
      </c>
    </row>
    <row r="4389" spans="1:13">
      <c r="A4389" t="s">
        <v>10262</v>
      </c>
      <c r="B4389" s="1">
        <v>44944</v>
      </c>
      <c r="C4389">
        <v>-23568.69</v>
      </c>
      <c r="D4389" t="s">
        <v>1478</v>
      </c>
      <c r="E4389" t="s">
        <v>20</v>
      </c>
      <c r="F4389" t="s">
        <v>271</v>
      </c>
      <c r="G4389" t="s">
        <v>13</v>
      </c>
      <c r="I4389" t="s">
        <v>113</v>
      </c>
      <c r="J4389" t="s">
        <v>10263</v>
      </c>
      <c r="K4389" t="str">
        <f ca="1">IF(ISNA(XLOOKUP(A4389,Customers!A:A,Customers!A:A)),"Invalid FK","Valid")</f>
        <v>Valid</v>
      </c>
      <c r="L4389" t="str">
        <f ca="1">IF(ISNA(XLOOKUP(B4389,Vendors!A:A,Vendors!A:A)),"Invalid FK","Valid")</f>
        <v>Valid</v>
      </c>
      <c r="M4389" t="str">
        <f ca="1">IF(ISNA(XLOOKUP(C4389,Headcount!C:C,Headcount!C:C)),"Invalid FK","Valid")</f>
        <v>Valid</v>
      </c>
    </row>
    <row r="4390" spans="1:13">
      <c r="A4390" t="s">
        <v>10264</v>
      </c>
      <c r="B4390" s="1">
        <v>44932</v>
      </c>
      <c r="C4390">
        <v>184249.64</v>
      </c>
      <c r="D4390" t="s">
        <v>1483</v>
      </c>
      <c r="E4390" t="s">
        <v>1487</v>
      </c>
      <c r="F4390" t="s">
        <v>268</v>
      </c>
      <c r="G4390" t="s">
        <v>8</v>
      </c>
      <c r="H4390" t="s">
        <v>688</v>
      </c>
      <c r="J4390" t="s">
        <v>10265</v>
      </c>
      <c r="K4390" t="str">
        <f ca="1">IF(ISNA(XLOOKUP(A4390,Customers!A:A,Customers!A:A)),"Invalid FK","Valid")</f>
        <v>Valid</v>
      </c>
      <c r="L4390" t="str">
        <f ca="1">IF(ISNA(XLOOKUP(B4390,Vendors!A:A,Vendors!A:A)),"Invalid FK","Valid")</f>
        <v>Valid</v>
      </c>
      <c r="M4390" t="str">
        <f ca="1">IF(ISNA(XLOOKUP(C4390,Headcount!C:C,Headcount!C:C)),"Invalid FK","Valid")</f>
        <v>Valid</v>
      </c>
    </row>
    <row r="4391" spans="1:13">
      <c r="A4391" t="s">
        <v>10266</v>
      </c>
      <c r="B4391" s="1">
        <v>44662</v>
      </c>
      <c r="C4391">
        <v>145748.49</v>
      </c>
      <c r="D4391" t="s">
        <v>1483</v>
      </c>
      <c r="E4391" t="s">
        <v>1487</v>
      </c>
      <c r="F4391" t="s">
        <v>268</v>
      </c>
      <c r="G4391" t="s">
        <v>8</v>
      </c>
      <c r="H4391" t="s">
        <v>822</v>
      </c>
      <c r="J4391" t="s">
        <v>10267</v>
      </c>
      <c r="K4391" t="str">
        <f ca="1">IF(ISNA(XLOOKUP(A4391,Customers!A:A,Customers!A:A)),"Invalid FK","Valid")</f>
        <v>Valid</v>
      </c>
      <c r="L4391" t="str">
        <f ca="1">IF(ISNA(XLOOKUP(B4391,Vendors!A:A,Vendors!A:A)),"Invalid FK","Valid")</f>
        <v>Valid</v>
      </c>
      <c r="M4391" t="str">
        <f ca="1">IF(ISNA(XLOOKUP(C4391,Headcount!C:C,Headcount!C:C)),"Invalid FK","Valid")</f>
        <v>Valid</v>
      </c>
    </row>
    <row r="4392" spans="1:13">
      <c r="A4392" t="s">
        <v>10268</v>
      </c>
      <c r="B4392" s="1">
        <v>45198</v>
      </c>
      <c r="C4392">
        <v>-54626.21</v>
      </c>
      <c r="D4392" t="s">
        <v>1478</v>
      </c>
      <c r="E4392" t="s">
        <v>7</v>
      </c>
      <c r="F4392" t="s">
        <v>271</v>
      </c>
      <c r="G4392" t="s">
        <v>29</v>
      </c>
      <c r="I4392" t="s">
        <v>145</v>
      </c>
      <c r="J4392" t="s">
        <v>10269</v>
      </c>
      <c r="K4392" t="str">
        <f ca="1">IF(ISNA(XLOOKUP(A4392,Customers!A:A,Customers!A:A)),"Invalid FK","Valid")</f>
        <v>Valid</v>
      </c>
      <c r="L4392" t="str">
        <f ca="1">IF(ISNA(XLOOKUP(B4392,Vendors!A:A,Vendors!A:A)),"Invalid FK","Valid")</f>
        <v>Valid</v>
      </c>
      <c r="M4392" t="str">
        <f ca="1">IF(ISNA(XLOOKUP(C4392,Headcount!C:C,Headcount!C:C)),"Invalid FK","Valid")</f>
        <v>Valid</v>
      </c>
    </row>
    <row r="4393" spans="1:13">
      <c r="A4393" t="s">
        <v>10270</v>
      </c>
      <c r="B4393" s="1">
        <v>45105</v>
      </c>
      <c r="C4393">
        <v>-29649.200000000001</v>
      </c>
      <c r="D4393" t="s">
        <v>1478</v>
      </c>
      <c r="E4393" t="s">
        <v>20</v>
      </c>
      <c r="F4393" t="s">
        <v>268</v>
      </c>
      <c r="G4393" t="s">
        <v>8</v>
      </c>
      <c r="I4393" t="s">
        <v>18</v>
      </c>
      <c r="J4393" t="s">
        <v>10271</v>
      </c>
      <c r="K4393" t="str">
        <f ca="1">IF(ISNA(XLOOKUP(A4393,Customers!A:A,Customers!A:A)),"Invalid FK","Valid")</f>
        <v>Valid</v>
      </c>
      <c r="L4393" t="str">
        <f ca="1">IF(ISNA(XLOOKUP(B4393,Vendors!A:A,Vendors!A:A)),"Invalid FK","Valid")</f>
        <v>Valid</v>
      </c>
      <c r="M4393" t="str">
        <f ca="1">IF(ISNA(XLOOKUP(C4393,Headcount!C:C,Headcount!C:C)),"Invalid FK","Valid")</f>
        <v>Valid</v>
      </c>
    </row>
    <row r="4394" spans="1:13">
      <c r="A4394" t="s">
        <v>10272</v>
      </c>
      <c r="B4394" s="1">
        <v>44924</v>
      </c>
      <c r="C4394">
        <v>-78867.929999999993</v>
      </c>
      <c r="D4394" t="s">
        <v>1478</v>
      </c>
      <c r="E4394" t="s">
        <v>1509</v>
      </c>
      <c r="F4394" t="s">
        <v>268</v>
      </c>
      <c r="G4394" t="s">
        <v>13</v>
      </c>
      <c r="I4394" t="s">
        <v>171</v>
      </c>
      <c r="J4394" t="s">
        <v>10273</v>
      </c>
      <c r="K4394" t="str">
        <f ca="1">IF(ISNA(XLOOKUP(A4394,Customers!A:A,Customers!A:A)),"Invalid FK","Valid")</f>
        <v>Valid</v>
      </c>
      <c r="L4394" t="str">
        <f ca="1">IF(ISNA(XLOOKUP(B4394,Vendors!A:A,Vendors!A:A)),"Invalid FK","Valid")</f>
        <v>Valid</v>
      </c>
      <c r="M4394" t="str">
        <f ca="1">IF(ISNA(XLOOKUP(C4394,Headcount!C:C,Headcount!C:C)),"Invalid FK","Valid")</f>
        <v>Valid</v>
      </c>
    </row>
    <row r="4395" spans="1:13">
      <c r="A4395" t="s">
        <v>10274</v>
      </c>
      <c r="B4395" s="1">
        <v>45138</v>
      </c>
      <c r="C4395">
        <v>-57313.01</v>
      </c>
      <c r="D4395" t="s">
        <v>1478</v>
      </c>
      <c r="E4395" t="s">
        <v>1509</v>
      </c>
      <c r="F4395" t="s">
        <v>264</v>
      </c>
      <c r="G4395" t="s">
        <v>17</v>
      </c>
      <c r="I4395" t="s">
        <v>103</v>
      </c>
      <c r="J4395" t="s">
        <v>10275</v>
      </c>
      <c r="K4395" t="str">
        <f ca="1">IF(ISNA(XLOOKUP(A4395,Customers!A:A,Customers!A:A)),"Invalid FK","Valid")</f>
        <v>Valid</v>
      </c>
      <c r="L4395" t="str">
        <f ca="1">IF(ISNA(XLOOKUP(B4395,Vendors!A:A,Vendors!A:A)),"Invalid FK","Valid")</f>
        <v>Valid</v>
      </c>
      <c r="M4395" t="str">
        <f ca="1">IF(ISNA(XLOOKUP(C4395,Headcount!C:C,Headcount!C:C)),"Invalid FK","Valid")</f>
        <v>Valid</v>
      </c>
    </row>
    <row r="4396" spans="1:13">
      <c r="A4396" t="s">
        <v>10276</v>
      </c>
      <c r="B4396" s="1">
        <v>45116</v>
      </c>
      <c r="C4396">
        <v>140789.42000000001</v>
      </c>
      <c r="D4396" t="s">
        <v>1483</v>
      </c>
      <c r="E4396" t="s">
        <v>1487</v>
      </c>
      <c r="F4396" t="s">
        <v>271</v>
      </c>
      <c r="G4396" t="s">
        <v>8</v>
      </c>
      <c r="H4396" t="s">
        <v>904</v>
      </c>
      <c r="J4396" t="s">
        <v>10277</v>
      </c>
      <c r="K4396" t="str">
        <f ca="1">IF(ISNA(XLOOKUP(A4396,Customers!A:A,Customers!A:A)),"Invalid FK","Valid")</f>
        <v>Valid</v>
      </c>
      <c r="L4396" t="str">
        <f ca="1">IF(ISNA(XLOOKUP(B4396,Vendors!A:A,Vendors!A:A)),"Invalid FK","Valid")</f>
        <v>Valid</v>
      </c>
      <c r="M4396" t="str">
        <f ca="1">IF(ISNA(XLOOKUP(C4396,Headcount!C:C,Headcount!C:C)),"Invalid FK","Valid")</f>
        <v>Valid</v>
      </c>
    </row>
    <row r="4397" spans="1:13">
      <c r="A4397" t="s">
        <v>10278</v>
      </c>
      <c r="B4397" s="1">
        <v>44624</v>
      </c>
      <c r="C4397">
        <v>148755.09</v>
      </c>
      <c r="D4397" t="s">
        <v>1483</v>
      </c>
      <c r="E4397" t="s">
        <v>1499</v>
      </c>
      <c r="F4397" t="s">
        <v>271</v>
      </c>
      <c r="G4397" t="s">
        <v>17</v>
      </c>
      <c r="H4397" t="s">
        <v>722</v>
      </c>
      <c r="J4397" t="s">
        <v>10279</v>
      </c>
      <c r="K4397" t="str">
        <f ca="1">IF(ISNA(XLOOKUP(A4397,Customers!A:A,Customers!A:A)),"Invalid FK","Valid")</f>
        <v>Valid</v>
      </c>
      <c r="L4397" t="str">
        <f ca="1">IF(ISNA(XLOOKUP(B4397,Vendors!A:A,Vendors!A:A)),"Invalid FK","Valid")</f>
        <v>Valid</v>
      </c>
      <c r="M4397" t="str">
        <f ca="1">IF(ISNA(XLOOKUP(C4397,Headcount!C:C,Headcount!C:C)),"Invalid FK","Valid")</f>
        <v>Valid</v>
      </c>
    </row>
    <row r="4398" spans="1:13">
      <c r="A4398" t="s">
        <v>10280</v>
      </c>
      <c r="B4398" s="1">
        <v>44758</v>
      </c>
      <c r="C4398">
        <v>-51394.95</v>
      </c>
      <c r="D4398" t="s">
        <v>1478</v>
      </c>
      <c r="E4398" t="s">
        <v>1534</v>
      </c>
      <c r="F4398" t="s">
        <v>264</v>
      </c>
      <c r="G4398" t="s">
        <v>17</v>
      </c>
      <c r="I4398" t="s">
        <v>179</v>
      </c>
      <c r="J4398" t="s">
        <v>10281</v>
      </c>
      <c r="K4398" t="str">
        <f ca="1">IF(ISNA(XLOOKUP(A4398,Customers!A:A,Customers!A:A)),"Invalid FK","Valid")</f>
        <v>Valid</v>
      </c>
      <c r="L4398" t="str">
        <f ca="1">IF(ISNA(XLOOKUP(B4398,Vendors!A:A,Vendors!A:A)),"Invalid FK","Valid")</f>
        <v>Valid</v>
      </c>
      <c r="M4398" t="str">
        <f ca="1">IF(ISNA(XLOOKUP(C4398,Headcount!C:C,Headcount!C:C)),"Invalid FK","Valid")</f>
        <v>Valid</v>
      </c>
    </row>
    <row r="4399" spans="1:13">
      <c r="A4399" t="s">
        <v>10282</v>
      </c>
      <c r="B4399" s="1">
        <v>45068</v>
      </c>
      <c r="C4399">
        <v>181016.24</v>
      </c>
      <c r="D4399" t="s">
        <v>1483</v>
      </c>
      <c r="E4399" t="s">
        <v>1487</v>
      </c>
      <c r="F4399" t="s">
        <v>264</v>
      </c>
      <c r="G4399" t="s">
        <v>8</v>
      </c>
      <c r="H4399" t="s">
        <v>1295</v>
      </c>
      <c r="J4399" t="s">
        <v>10283</v>
      </c>
      <c r="K4399" t="str">
        <f ca="1">IF(ISNA(XLOOKUP(A4399,Customers!A:A,Customers!A:A)),"Invalid FK","Valid")</f>
        <v>Valid</v>
      </c>
      <c r="L4399" t="str">
        <f ca="1">IF(ISNA(XLOOKUP(B4399,Vendors!A:A,Vendors!A:A)),"Invalid FK","Valid")</f>
        <v>Valid</v>
      </c>
      <c r="M4399" t="str">
        <f ca="1">IF(ISNA(XLOOKUP(C4399,Headcount!C:C,Headcount!C:C)),"Invalid FK","Valid")</f>
        <v>Valid</v>
      </c>
    </row>
    <row r="4400" spans="1:13">
      <c r="A4400" t="s">
        <v>10284</v>
      </c>
      <c r="B4400" s="1">
        <v>44723</v>
      </c>
      <c r="C4400">
        <v>-21700.67</v>
      </c>
      <c r="D4400" t="s">
        <v>1478</v>
      </c>
      <c r="E4400" t="s">
        <v>1534</v>
      </c>
      <c r="F4400" t="s">
        <v>264</v>
      </c>
      <c r="G4400" t="s">
        <v>8</v>
      </c>
      <c r="I4400" t="s">
        <v>219</v>
      </c>
      <c r="J4400" t="s">
        <v>10285</v>
      </c>
      <c r="K4400" t="str">
        <f ca="1">IF(ISNA(XLOOKUP(A4400,Customers!A:A,Customers!A:A)),"Invalid FK","Valid")</f>
        <v>Valid</v>
      </c>
      <c r="L4400" t="str">
        <f ca="1">IF(ISNA(XLOOKUP(B4400,Vendors!A:A,Vendors!A:A)),"Invalid FK","Valid")</f>
        <v>Valid</v>
      </c>
      <c r="M4400" t="str">
        <f ca="1">IF(ISNA(XLOOKUP(C4400,Headcount!C:C,Headcount!C:C)),"Invalid FK","Valid")</f>
        <v>Valid</v>
      </c>
    </row>
    <row r="4401" spans="1:13">
      <c r="A4401" t="s">
        <v>10286</v>
      </c>
      <c r="B4401" s="1">
        <v>44630</v>
      </c>
      <c r="C4401">
        <v>114868.63</v>
      </c>
      <c r="D4401" t="s">
        <v>1483</v>
      </c>
      <c r="E4401" t="s">
        <v>1487</v>
      </c>
      <c r="F4401" t="s">
        <v>264</v>
      </c>
      <c r="G4401" t="s">
        <v>17</v>
      </c>
      <c r="H4401" t="s">
        <v>790</v>
      </c>
      <c r="J4401" t="s">
        <v>10287</v>
      </c>
      <c r="K4401" t="str">
        <f ca="1">IF(ISNA(XLOOKUP(A4401,Customers!A:A,Customers!A:A)),"Invalid FK","Valid")</f>
        <v>Valid</v>
      </c>
      <c r="L4401" t="str">
        <f ca="1">IF(ISNA(XLOOKUP(B4401,Vendors!A:A,Vendors!A:A)),"Invalid FK","Valid")</f>
        <v>Valid</v>
      </c>
      <c r="M4401" t="str">
        <f ca="1">IF(ISNA(XLOOKUP(C4401,Headcount!C:C,Headcount!C:C)),"Invalid FK","Valid")</f>
        <v>Valid</v>
      </c>
    </row>
    <row r="4402" spans="1:13">
      <c r="A4402" t="s">
        <v>10288</v>
      </c>
      <c r="B4402" s="1">
        <v>44951</v>
      </c>
      <c r="C4402">
        <v>189675.64</v>
      </c>
      <c r="D4402" t="s">
        <v>1483</v>
      </c>
      <c r="E4402" t="s">
        <v>1484</v>
      </c>
      <c r="F4402" t="s">
        <v>264</v>
      </c>
      <c r="G4402" t="s">
        <v>17</v>
      </c>
      <c r="H4402" t="s">
        <v>1343</v>
      </c>
      <c r="J4402" t="s">
        <v>10289</v>
      </c>
      <c r="K4402" t="str">
        <f ca="1">IF(ISNA(XLOOKUP(A4402,Customers!A:A,Customers!A:A)),"Invalid FK","Valid")</f>
        <v>Valid</v>
      </c>
      <c r="L4402" t="str">
        <f ca="1">IF(ISNA(XLOOKUP(B4402,Vendors!A:A,Vendors!A:A)),"Invalid FK","Valid")</f>
        <v>Valid</v>
      </c>
      <c r="M4402" t="str">
        <f ca="1">IF(ISNA(XLOOKUP(C4402,Headcount!C:C,Headcount!C:C)),"Invalid FK","Valid")</f>
        <v>Valid</v>
      </c>
    </row>
    <row r="4403" spans="1:13">
      <c r="A4403" t="s">
        <v>10290</v>
      </c>
      <c r="B4403" s="1">
        <v>44776</v>
      </c>
      <c r="C4403">
        <v>-42548.639999999999</v>
      </c>
      <c r="D4403" t="s">
        <v>1478</v>
      </c>
      <c r="E4403" t="s">
        <v>1496</v>
      </c>
      <c r="F4403" t="s">
        <v>271</v>
      </c>
      <c r="G4403" t="s">
        <v>8</v>
      </c>
      <c r="I4403" t="s">
        <v>75</v>
      </c>
      <c r="J4403" t="s">
        <v>10291</v>
      </c>
      <c r="K4403" t="str">
        <f ca="1">IF(ISNA(XLOOKUP(A4403,Customers!A:A,Customers!A:A)),"Invalid FK","Valid")</f>
        <v>Valid</v>
      </c>
      <c r="L4403" t="str">
        <f ca="1">IF(ISNA(XLOOKUP(B4403,Vendors!A:A,Vendors!A:A)),"Invalid FK","Valid")</f>
        <v>Valid</v>
      </c>
      <c r="M4403" t="str">
        <f ca="1">IF(ISNA(XLOOKUP(C4403,Headcount!C:C,Headcount!C:C)),"Invalid FK","Valid")</f>
        <v>Valid</v>
      </c>
    </row>
    <row r="4404" spans="1:13">
      <c r="A4404" t="s">
        <v>10292</v>
      </c>
      <c r="B4404" s="1">
        <v>44634</v>
      </c>
      <c r="C4404">
        <v>162077.88</v>
      </c>
      <c r="D4404" t="s">
        <v>1483</v>
      </c>
      <c r="E4404" t="s">
        <v>1499</v>
      </c>
      <c r="F4404" t="s">
        <v>271</v>
      </c>
      <c r="G4404" t="s">
        <v>29</v>
      </c>
      <c r="H4404" t="s">
        <v>1189</v>
      </c>
      <c r="J4404" t="s">
        <v>10293</v>
      </c>
      <c r="K4404" t="str">
        <f ca="1">IF(ISNA(XLOOKUP(A4404,Customers!A:A,Customers!A:A)),"Invalid FK","Valid")</f>
        <v>Valid</v>
      </c>
      <c r="L4404" t="str">
        <f ca="1">IF(ISNA(XLOOKUP(B4404,Vendors!A:A,Vendors!A:A)),"Invalid FK","Valid")</f>
        <v>Valid</v>
      </c>
      <c r="M4404" t="str">
        <f ca="1">IF(ISNA(XLOOKUP(C4404,Headcount!C:C,Headcount!C:C)),"Invalid FK","Valid")</f>
        <v>Valid</v>
      </c>
    </row>
    <row r="4405" spans="1:13">
      <c r="A4405" t="s">
        <v>10294</v>
      </c>
      <c r="B4405" s="1">
        <v>44728</v>
      </c>
      <c r="C4405">
        <v>14577.16</v>
      </c>
      <c r="D4405" t="s">
        <v>1587</v>
      </c>
      <c r="E4405" t="s">
        <v>1587</v>
      </c>
      <c r="F4405" t="s">
        <v>264</v>
      </c>
      <c r="G4405" t="s">
        <v>29</v>
      </c>
      <c r="J4405" t="s">
        <v>10295</v>
      </c>
      <c r="K4405" t="str">
        <f ca="1">IF(ISNA(XLOOKUP(A4405,Customers!A:A,Customers!A:A)),"Invalid FK","Valid")</f>
        <v>Valid</v>
      </c>
      <c r="L4405" t="str">
        <f ca="1">IF(ISNA(XLOOKUP(B4405,Vendors!A:A,Vendors!A:A)),"Invalid FK","Valid")</f>
        <v>Valid</v>
      </c>
      <c r="M4405" t="str">
        <f ca="1">IF(ISNA(XLOOKUP(C4405,Headcount!C:C,Headcount!C:C)),"Invalid FK","Valid")</f>
        <v>Valid</v>
      </c>
    </row>
    <row r="4406" spans="1:13">
      <c r="A4406" t="s">
        <v>10296</v>
      </c>
      <c r="B4406" s="1">
        <v>45044</v>
      </c>
      <c r="C4406">
        <v>24695.72</v>
      </c>
      <c r="D4406" t="s">
        <v>1504</v>
      </c>
      <c r="E4406" t="s">
        <v>1504</v>
      </c>
      <c r="F4406" t="s">
        <v>268</v>
      </c>
      <c r="G4406" t="s">
        <v>29</v>
      </c>
      <c r="J4406" t="s">
        <v>10297</v>
      </c>
      <c r="K4406" t="str">
        <f ca="1">IF(ISNA(XLOOKUP(A4406,Customers!A:A,Customers!A:A)),"Invalid FK","Valid")</f>
        <v>Valid</v>
      </c>
      <c r="L4406" t="str">
        <f ca="1">IF(ISNA(XLOOKUP(B4406,Vendors!A:A,Vendors!A:A)),"Invalid FK","Valid")</f>
        <v>Valid</v>
      </c>
      <c r="M4406" t="str">
        <f ca="1">IF(ISNA(XLOOKUP(C4406,Headcount!C:C,Headcount!C:C)),"Invalid FK","Valid")</f>
        <v>Valid</v>
      </c>
    </row>
    <row r="4407" spans="1:13">
      <c r="A4407" t="s">
        <v>10298</v>
      </c>
      <c r="B4407" s="1">
        <v>45281</v>
      </c>
      <c r="C4407">
        <v>195033.06</v>
      </c>
      <c r="D4407" t="s">
        <v>1483</v>
      </c>
      <c r="E4407" t="s">
        <v>1499</v>
      </c>
      <c r="F4407" t="s">
        <v>268</v>
      </c>
      <c r="G4407" t="s">
        <v>13</v>
      </c>
      <c r="H4407" t="s">
        <v>1087</v>
      </c>
      <c r="J4407" t="s">
        <v>10299</v>
      </c>
      <c r="K4407" t="str">
        <f ca="1">IF(ISNA(XLOOKUP(A4407,Customers!A:A,Customers!A:A)),"Invalid FK","Valid")</f>
        <v>Valid</v>
      </c>
      <c r="L4407" t="str">
        <f ca="1">IF(ISNA(XLOOKUP(B4407,Vendors!A:A,Vendors!A:A)),"Invalid FK","Valid")</f>
        <v>Valid</v>
      </c>
      <c r="M4407" t="str">
        <f ca="1">IF(ISNA(XLOOKUP(C4407,Headcount!C:C,Headcount!C:C)),"Invalid FK","Valid")</f>
        <v>Valid</v>
      </c>
    </row>
    <row r="4408" spans="1:13">
      <c r="A4408" t="s">
        <v>10300</v>
      </c>
      <c r="B4408" s="1">
        <v>45263</v>
      </c>
      <c r="C4408">
        <v>248614.72</v>
      </c>
      <c r="D4408" t="s">
        <v>1483</v>
      </c>
      <c r="E4408" t="s">
        <v>1484</v>
      </c>
      <c r="F4408" t="s">
        <v>271</v>
      </c>
      <c r="G4408" t="s">
        <v>29</v>
      </c>
      <c r="H4408" t="s">
        <v>916</v>
      </c>
      <c r="J4408" t="s">
        <v>10301</v>
      </c>
      <c r="K4408" t="str">
        <f ca="1">IF(ISNA(XLOOKUP(A4408,Customers!A:A,Customers!A:A)),"Invalid FK","Valid")</f>
        <v>Valid</v>
      </c>
      <c r="L4408" t="str">
        <f ca="1">IF(ISNA(XLOOKUP(B4408,Vendors!A:A,Vendors!A:A)),"Invalid FK","Valid")</f>
        <v>Valid</v>
      </c>
      <c r="M4408" t="str">
        <f ca="1">IF(ISNA(XLOOKUP(C4408,Headcount!C:C,Headcount!C:C)),"Invalid FK","Valid")</f>
        <v>Valid</v>
      </c>
    </row>
    <row r="4409" spans="1:13">
      <c r="A4409" t="s">
        <v>10302</v>
      </c>
      <c r="B4409" s="1">
        <v>44682</v>
      </c>
      <c r="C4409">
        <v>50953.43</v>
      </c>
      <c r="D4409" t="s">
        <v>1483</v>
      </c>
      <c r="E4409" t="s">
        <v>1484</v>
      </c>
      <c r="F4409" t="s">
        <v>268</v>
      </c>
      <c r="G4409" t="s">
        <v>13</v>
      </c>
      <c r="H4409" t="s">
        <v>906</v>
      </c>
      <c r="J4409" t="s">
        <v>10303</v>
      </c>
      <c r="K4409" t="str">
        <f ca="1">IF(ISNA(XLOOKUP(A4409,Customers!A:A,Customers!A:A)),"Invalid FK","Valid")</f>
        <v>Valid</v>
      </c>
      <c r="L4409" t="str">
        <f ca="1">IF(ISNA(XLOOKUP(B4409,Vendors!A:A,Vendors!A:A)),"Invalid FK","Valid")</f>
        <v>Valid</v>
      </c>
      <c r="M4409" t="str">
        <f ca="1">IF(ISNA(XLOOKUP(C4409,Headcount!C:C,Headcount!C:C)),"Invalid FK","Valid")</f>
        <v>Valid</v>
      </c>
    </row>
    <row r="4410" spans="1:13">
      <c r="A4410" t="s">
        <v>10304</v>
      </c>
      <c r="B4410" s="1">
        <v>44881</v>
      </c>
      <c r="C4410">
        <v>-61106.79</v>
      </c>
      <c r="D4410" t="s">
        <v>1478</v>
      </c>
      <c r="E4410" t="s">
        <v>1509</v>
      </c>
      <c r="F4410" t="s">
        <v>268</v>
      </c>
      <c r="G4410" t="s">
        <v>8</v>
      </c>
      <c r="I4410" t="s">
        <v>73</v>
      </c>
      <c r="J4410" t="s">
        <v>10305</v>
      </c>
      <c r="K4410" t="str">
        <f ca="1">IF(ISNA(XLOOKUP(A4410,Customers!A:A,Customers!A:A)),"Invalid FK","Valid")</f>
        <v>Valid</v>
      </c>
      <c r="L4410" t="str">
        <f ca="1">IF(ISNA(XLOOKUP(B4410,Vendors!A:A,Vendors!A:A)),"Invalid FK","Valid")</f>
        <v>Valid</v>
      </c>
      <c r="M4410" t="str">
        <f ca="1">IF(ISNA(XLOOKUP(C4410,Headcount!C:C,Headcount!C:C)),"Invalid FK","Valid")</f>
        <v>Valid</v>
      </c>
    </row>
    <row r="4411" spans="1:13">
      <c r="A4411" t="s">
        <v>10306</v>
      </c>
      <c r="B4411" s="1">
        <v>44660</v>
      </c>
      <c r="C4411">
        <v>-51122.01</v>
      </c>
      <c r="D4411" t="s">
        <v>1478</v>
      </c>
      <c r="E4411" t="s">
        <v>20</v>
      </c>
      <c r="F4411" t="s">
        <v>268</v>
      </c>
      <c r="G4411" t="s">
        <v>29</v>
      </c>
      <c r="I4411" t="s">
        <v>113</v>
      </c>
      <c r="J4411" t="s">
        <v>10307</v>
      </c>
      <c r="K4411" t="str">
        <f ca="1">IF(ISNA(XLOOKUP(A4411,Customers!A:A,Customers!A:A)),"Invalid FK","Valid")</f>
        <v>Valid</v>
      </c>
      <c r="L4411" t="str">
        <f ca="1">IF(ISNA(XLOOKUP(B4411,Vendors!A:A,Vendors!A:A)),"Invalid FK","Valid")</f>
        <v>Valid</v>
      </c>
      <c r="M4411" t="str">
        <f ca="1">IF(ISNA(XLOOKUP(C4411,Headcount!C:C,Headcount!C:C)),"Invalid FK","Valid")</f>
        <v>Valid</v>
      </c>
    </row>
    <row r="4412" spans="1:13">
      <c r="A4412" t="s">
        <v>10308</v>
      </c>
      <c r="B4412" s="1">
        <v>45235</v>
      </c>
      <c r="C4412">
        <v>-27086.76</v>
      </c>
      <c r="D4412" t="s">
        <v>1478</v>
      </c>
      <c r="E4412" t="s">
        <v>1509</v>
      </c>
      <c r="F4412" t="s">
        <v>271</v>
      </c>
      <c r="G4412" t="s">
        <v>17</v>
      </c>
      <c r="I4412" t="s">
        <v>25</v>
      </c>
      <c r="J4412" t="s">
        <v>10309</v>
      </c>
      <c r="K4412" t="str">
        <f ca="1">IF(ISNA(XLOOKUP(A4412,Customers!A:A,Customers!A:A)),"Invalid FK","Valid")</f>
        <v>Valid</v>
      </c>
      <c r="L4412" t="str">
        <f ca="1">IF(ISNA(XLOOKUP(B4412,Vendors!A:A,Vendors!A:A)),"Invalid FK","Valid")</f>
        <v>Valid</v>
      </c>
      <c r="M4412" t="str">
        <f ca="1">IF(ISNA(XLOOKUP(C4412,Headcount!C:C,Headcount!C:C)),"Invalid FK","Valid")</f>
        <v>Valid</v>
      </c>
    </row>
    <row r="4413" spans="1:13">
      <c r="A4413" t="s">
        <v>10310</v>
      </c>
      <c r="B4413" s="1">
        <v>45164</v>
      </c>
      <c r="C4413">
        <v>213167.01</v>
      </c>
      <c r="D4413" t="s">
        <v>1483</v>
      </c>
      <c r="E4413" t="s">
        <v>1487</v>
      </c>
      <c r="F4413" t="s">
        <v>271</v>
      </c>
      <c r="G4413" t="s">
        <v>8</v>
      </c>
      <c r="H4413" t="s">
        <v>1235</v>
      </c>
      <c r="J4413" t="s">
        <v>10311</v>
      </c>
      <c r="K4413" t="str">
        <f ca="1">IF(ISNA(XLOOKUP(A4413,Customers!A:A,Customers!A:A)),"Invalid FK","Valid")</f>
        <v>Valid</v>
      </c>
      <c r="L4413" t="str">
        <f ca="1">IF(ISNA(XLOOKUP(B4413,Vendors!A:A,Vendors!A:A)),"Invalid FK","Valid")</f>
        <v>Valid</v>
      </c>
      <c r="M4413" t="str">
        <f ca="1">IF(ISNA(XLOOKUP(C4413,Headcount!C:C,Headcount!C:C)),"Invalid FK","Valid")</f>
        <v>Valid</v>
      </c>
    </row>
    <row r="4414" spans="1:13">
      <c r="A4414" t="s">
        <v>10312</v>
      </c>
      <c r="B4414" s="1">
        <v>45159</v>
      </c>
      <c r="C4414">
        <v>-41443.74</v>
      </c>
      <c r="D4414" t="s">
        <v>1478</v>
      </c>
      <c r="E4414" t="s">
        <v>7</v>
      </c>
      <c r="F4414" t="s">
        <v>264</v>
      </c>
      <c r="G4414" t="s">
        <v>29</v>
      </c>
      <c r="I4414" t="s">
        <v>65</v>
      </c>
      <c r="J4414" t="s">
        <v>10313</v>
      </c>
      <c r="K4414" t="str">
        <f ca="1">IF(ISNA(XLOOKUP(A4414,Customers!A:A,Customers!A:A)),"Invalid FK","Valid")</f>
        <v>Valid</v>
      </c>
      <c r="L4414" t="str">
        <f ca="1">IF(ISNA(XLOOKUP(B4414,Vendors!A:A,Vendors!A:A)),"Invalid FK","Valid")</f>
        <v>Valid</v>
      </c>
      <c r="M4414" t="str">
        <f ca="1">IF(ISNA(XLOOKUP(C4414,Headcount!C:C,Headcount!C:C)),"Invalid FK","Valid")</f>
        <v>Valid</v>
      </c>
    </row>
    <row r="4415" spans="1:13">
      <c r="A4415" t="s">
        <v>10314</v>
      </c>
      <c r="B4415" s="1">
        <v>45172</v>
      </c>
      <c r="C4415">
        <v>142143.04999999999</v>
      </c>
      <c r="D4415" t="s">
        <v>1483</v>
      </c>
      <c r="E4415" t="s">
        <v>1487</v>
      </c>
      <c r="F4415" t="s">
        <v>271</v>
      </c>
      <c r="G4415" t="s">
        <v>8</v>
      </c>
      <c r="H4415" t="s">
        <v>882</v>
      </c>
      <c r="J4415" t="s">
        <v>10315</v>
      </c>
      <c r="K4415" t="str">
        <f ca="1">IF(ISNA(XLOOKUP(A4415,Customers!A:A,Customers!A:A)),"Invalid FK","Valid")</f>
        <v>Valid</v>
      </c>
      <c r="L4415" t="str">
        <f ca="1">IF(ISNA(XLOOKUP(B4415,Vendors!A:A,Vendors!A:A)),"Invalid FK","Valid")</f>
        <v>Valid</v>
      </c>
      <c r="M4415" t="str">
        <f ca="1">IF(ISNA(XLOOKUP(C4415,Headcount!C:C,Headcount!C:C)),"Invalid FK","Valid")</f>
        <v>Valid</v>
      </c>
    </row>
    <row r="4416" spans="1:13">
      <c r="A4416" t="s">
        <v>10316</v>
      </c>
      <c r="B4416" s="1">
        <v>45201</v>
      </c>
      <c r="C4416">
        <v>169374.41</v>
      </c>
      <c r="D4416" t="s">
        <v>1483</v>
      </c>
      <c r="E4416" t="s">
        <v>1484</v>
      </c>
      <c r="F4416" t="s">
        <v>271</v>
      </c>
      <c r="G4416" t="s">
        <v>29</v>
      </c>
      <c r="H4416" t="s">
        <v>1299</v>
      </c>
      <c r="J4416" t="s">
        <v>10317</v>
      </c>
      <c r="K4416" t="str">
        <f ca="1">IF(ISNA(XLOOKUP(A4416,Customers!A:A,Customers!A:A)),"Invalid FK","Valid")</f>
        <v>Valid</v>
      </c>
      <c r="L4416" t="str">
        <f ca="1">IF(ISNA(XLOOKUP(B4416,Vendors!A:A,Vendors!A:A)),"Invalid FK","Valid")</f>
        <v>Valid</v>
      </c>
      <c r="M4416" t="str">
        <f ca="1">IF(ISNA(XLOOKUP(C4416,Headcount!C:C,Headcount!C:C)),"Invalid FK","Valid")</f>
        <v>Valid</v>
      </c>
    </row>
    <row r="4417" spans="1:13">
      <c r="A4417" t="s">
        <v>10318</v>
      </c>
      <c r="B4417" s="1">
        <v>45247</v>
      </c>
      <c r="C4417">
        <v>-41251.83</v>
      </c>
      <c r="D4417" t="s">
        <v>1478</v>
      </c>
      <c r="E4417" t="s">
        <v>20</v>
      </c>
      <c r="F4417" t="s">
        <v>268</v>
      </c>
      <c r="G4417" t="s">
        <v>13</v>
      </c>
      <c r="I4417" t="s">
        <v>171</v>
      </c>
      <c r="J4417" t="s">
        <v>10319</v>
      </c>
      <c r="K4417" t="str">
        <f ca="1">IF(ISNA(XLOOKUP(A4417,Customers!A:A,Customers!A:A)),"Invalid FK","Valid")</f>
        <v>Valid</v>
      </c>
      <c r="L4417" t="str">
        <f ca="1">IF(ISNA(XLOOKUP(B4417,Vendors!A:A,Vendors!A:A)),"Invalid FK","Valid")</f>
        <v>Valid</v>
      </c>
      <c r="M4417" t="str">
        <f ca="1">IF(ISNA(XLOOKUP(C4417,Headcount!C:C,Headcount!C:C)),"Invalid FK","Valid")</f>
        <v>Valid</v>
      </c>
    </row>
    <row r="4418" spans="1:13">
      <c r="A4418" t="s">
        <v>10320</v>
      </c>
      <c r="B4418" s="1">
        <v>45147</v>
      </c>
      <c r="C4418">
        <v>-47755.24</v>
      </c>
      <c r="D4418" t="s">
        <v>1478</v>
      </c>
      <c r="E4418" t="s">
        <v>1534</v>
      </c>
      <c r="F4418" t="s">
        <v>268</v>
      </c>
      <c r="G4418" t="s">
        <v>13</v>
      </c>
      <c r="I4418" t="s">
        <v>47</v>
      </c>
      <c r="J4418" t="s">
        <v>10321</v>
      </c>
      <c r="K4418" t="str">
        <f ca="1">IF(ISNA(XLOOKUP(A4418,Customers!A:A,Customers!A:A)),"Invalid FK","Valid")</f>
        <v>Valid</v>
      </c>
      <c r="L4418" t="str">
        <f ca="1">IF(ISNA(XLOOKUP(B4418,Vendors!A:A,Vendors!A:A)),"Invalid FK","Valid")</f>
        <v>Valid</v>
      </c>
      <c r="M4418" t="str">
        <f ca="1">IF(ISNA(XLOOKUP(C4418,Headcount!C:C,Headcount!C:C)),"Invalid FK","Valid")</f>
        <v>Valid</v>
      </c>
    </row>
    <row r="4419" spans="1:13">
      <c r="A4419" t="s">
        <v>10322</v>
      </c>
      <c r="B4419" s="1">
        <v>45020</v>
      </c>
      <c r="C4419">
        <v>90282.39</v>
      </c>
      <c r="D4419" t="s">
        <v>1483</v>
      </c>
      <c r="E4419" t="s">
        <v>1484</v>
      </c>
      <c r="F4419" t="s">
        <v>271</v>
      </c>
      <c r="G4419" t="s">
        <v>8</v>
      </c>
      <c r="H4419" t="s">
        <v>818</v>
      </c>
      <c r="J4419" t="s">
        <v>10323</v>
      </c>
      <c r="K4419" t="str">
        <f ca="1">IF(ISNA(XLOOKUP(A4419,Customers!A:A,Customers!A:A)),"Invalid FK","Valid")</f>
        <v>Valid</v>
      </c>
      <c r="L4419" t="str">
        <f ca="1">IF(ISNA(XLOOKUP(B4419,Vendors!A:A,Vendors!A:A)),"Invalid FK","Valid")</f>
        <v>Valid</v>
      </c>
      <c r="M4419" t="str">
        <f ca="1">IF(ISNA(XLOOKUP(C4419,Headcount!C:C,Headcount!C:C)),"Invalid FK","Valid")</f>
        <v>Valid</v>
      </c>
    </row>
    <row r="4420" spans="1:13">
      <c r="A4420" t="s">
        <v>10324</v>
      </c>
      <c r="B4420" s="1">
        <v>45058</v>
      </c>
      <c r="C4420">
        <v>69666.13</v>
      </c>
      <c r="D4420" t="s">
        <v>1483</v>
      </c>
      <c r="E4420" t="s">
        <v>1484</v>
      </c>
      <c r="F4420" t="s">
        <v>271</v>
      </c>
      <c r="G4420" t="s">
        <v>13</v>
      </c>
      <c r="H4420" t="s">
        <v>936</v>
      </c>
      <c r="J4420" t="s">
        <v>10325</v>
      </c>
      <c r="K4420" t="str">
        <f ca="1">IF(ISNA(XLOOKUP(A4420,Customers!A:A,Customers!A:A)),"Invalid FK","Valid")</f>
        <v>Valid</v>
      </c>
      <c r="L4420" t="str">
        <f ca="1">IF(ISNA(XLOOKUP(B4420,Vendors!A:A,Vendors!A:A)),"Invalid FK","Valid")</f>
        <v>Valid</v>
      </c>
      <c r="M4420" t="str">
        <f ca="1">IF(ISNA(XLOOKUP(C4420,Headcount!C:C,Headcount!C:C)),"Invalid FK","Valid")</f>
        <v>Valid</v>
      </c>
    </row>
    <row r="4421" spans="1:13">
      <c r="A4421" t="s">
        <v>10326</v>
      </c>
      <c r="B4421" s="1">
        <v>44911</v>
      </c>
      <c r="C4421">
        <v>-13310.21</v>
      </c>
      <c r="D4421" t="s">
        <v>1478</v>
      </c>
      <c r="E4421" t="s">
        <v>1509</v>
      </c>
      <c r="F4421" t="s">
        <v>268</v>
      </c>
      <c r="G4421" t="s">
        <v>13</v>
      </c>
      <c r="I4421" t="s">
        <v>85</v>
      </c>
      <c r="J4421" t="s">
        <v>10327</v>
      </c>
      <c r="K4421" t="str">
        <f ca="1">IF(ISNA(XLOOKUP(A4421,Customers!A:A,Customers!A:A)),"Invalid FK","Valid")</f>
        <v>Valid</v>
      </c>
      <c r="L4421" t="str">
        <f ca="1">IF(ISNA(XLOOKUP(B4421,Vendors!A:A,Vendors!A:A)),"Invalid FK","Valid")</f>
        <v>Valid</v>
      </c>
      <c r="M4421" t="str">
        <f ca="1">IF(ISNA(XLOOKUP(C4421,Headcount!C:C,Headcount!C:C)),"Invalid FK","Valid")</f>
        <v>Valid</v>
      </c>
    </row>
    <row r="4422" spans="1:13">
      <c r="A4422" t="s">
        <v>10328</v>
      </c>
      <c r="B4422" s="1">
        <v>44821</v>
      </c>
      <c r="C4422">
        <v>-37785.43</v>
      </c>
      <c r="D4422" t="s">
        <v>1478</v>
      </c>
      <c r="E4422" t="s">
        <v>36</v>
      </c>
      <c r="F4422" t="s">
        <v>264</v>
      </c>
      <c r="G4422" t="s">
        <v>8</v>
      </c>
      <c r="I4422" t="s">
        <v>77</v>
      </c>
      <c r="J4422" t="s">
        <v>10329</v>
      </c>
      <c r="K4422" t="str">
        <f ca="1">IF(ISNA(XLOOKUP(A4422,Customers!A:A,Customers!A:A)),"Invalid FK","Valid")</f>
        <v>Valid</v>
      </c>
      <c r="L4422" t="str">
        <f ca="1">IF(ISNA(XLOOKUP(B4422,Vendors!A:A,Vendors!A:A)),"Invalid FK","Valid")</f>
        <v>Valid</v>
      </c>
      <c r="M4422" t="str">
        <f ca="1">IF(ISNA(XLOOKUP(C4422,Headcount!C:C,Headcount!C:C)),"Invalid FK","Valid")</f>
        <v>Valid</v>
      </c>
    </row>
    <row r="4423" spans="1:13">
      <c r="A4423" t="s">
        <v>10330</v>
      </c>
      <c r="B4423" s="1">
        <v>45270</v>
      </c>
      <c r="C4423">
        <v>-19385.75</v>
      </c>
      <c r="D4423" t="s">
        <v>1478</v>
      </c>
      <c r="E4423" t="s">
        <v>20</v>
      </c>
      <c r="F4423" t="s">
        <v>268</v>
      </c>
      <c r="G4423" t="s">
        <v>8</v>
      </c>
      <c r="I4423" t="s">
        <v>250</v>
      </c>
      <c r="J4423" t="s">
        <v>10331</v>
      </c>
      <c r="K4423" t="str">
        <f ca="1">IF(ISNA(XLOOKUP(A4423,Customers!A:A,Customers!A:A)),"Invalid FK","Valid")</f>
        <v>Valid</v>
      </c>
      <c r="L4423" t="str">
        <f ca="1">IF(ISNA(XLOOKUP(B4423,Vendors!A:A,Vendors!A:A)),"Invalid FK","Valid")</f>
        <v>Valid</v>
      </c>
      <c r="M4423" t="str">
        <f ca="1">IF(ISNA(XLOOKUP(C4423,Headcount!C:C,Headcount!C:C)),"Invalid FK","Valid")</f>
        <v>Valid</v>
      </c>
    </row>
    <row r="4424" spans="1:13">
      <c r="A4424" t="s">
        <v>10332</v>
      </c>
      <c r="B4424" s="1">
        <v>44905</v>
      </c>
      <c r="C4424">
        <v>125660.27</v>
      </c>
      <c r="D4424" t="s">
        <v>1483</v>
      </c>
      <c r="E4424" t="s">
        <v>1487</v>
      </c>
      <c r="F4424" t="s">
        <v>271</v>
      </c>
      <c r="G4424" t="s">
        <v>29</v>
      </c>
      <c r="H4424" t="s">
        <v>728</v>
      </c>
      <c r="J4424" t="s">
        <v>10333</v>
      </c>
      <c r="K4424" t="str">
        <f ca="1">IF(ISNA(XLOOKUP(A4424,Customers!A:A,Customers!A:A)),"Invalid FK","Valid")</f>
        <v>Valid</v>
      </c>
      <c r="L4424" t="str">
        <f ca="1">IF(ISNA(XLOOKUP(B4424,Vendors!A:A,Vendors!A:A)),"Invalid FK","Valid")</f>
        <v>Valid</v>
      </c>
      <c r="M4424" t="str">
        <f ca="1">IF(ISNA(XLOOKUP(C4424,Headcount!C:C,Headcount!C:C)),"Invalid FK","Valid")</f>
        <v>Valid</v>
      </c>
    </row>
    <row r="4425" spans="1:13">
      <c r="A4425" t="s">
        <v>10334</v>
      </c>
      <c r="B4425" s="1">
        <v>45158</v>
      </c>
      <c r="C4425">
        <v>-22417.63</v>
      </c>
      <c r="D4425" t="s">
        <v>1478</v>
      </c>
      <c r="E4425" t="s">
        <v>1534</v>
      </c>
      <c r="F4425" t="s">
        <v>271</v>
      </c>
      <c r="G4425" t="s">
        <v>17</v>
      </c>
      <c r="I4425" t="s">
        <v>246</v>
      </c>
      <c r="J4425" t="s">
        <v>10335</v>
      </c>
      <c r="K4425" t="str">
        <f ca="1">IF(ISNA(XLOOKUP(A4425,Customers!A:A,Customers!A:A)),"Invalid FK","Valid")</f>
        <v>Valid</v>
      </c>
      <c r="L4425" t="str">
        <f ca="1">IF(ISNA(XLOOKUP(B4425,Vendors!A:A,Vendors!A:A)),"Invalid FK","Valid")</f>
        <v>Valid</v>
      </c>
      <c r="M4425" t="str">
        <f ca="1">IF(ISNA(XLOOKUP(C4425,Headcount!C:C,Headcount!C:C)),"Invalid FK","Valid")</f>
        <v>Valid</v>
      </c>
    </row>
    <row r="4426" spans="1:13">
      <c r="A4426" t="s">
        <v>10336</v>
      </c>
      <c r="B4426" s="1">
        <v>44784</v>
      </c>
      <c r="C4426">
        <v>-48170.400000000001</v>
      </c>
      <c r="D4426" t="s">
        <v>1478</v>
      </c>
      <c r="E4426" t="s">
        <v>36</v>
      </c>
      <c r="F4426" t="s">
        <v>271</v>
      </c>
      <c r="G4426" t="s">
        <v>29</v>
      </c>
      <c r="I4426" t="s">
        <v>185</v>
      </c>
      <c r="J4426" t="s">
        <v>10337</v>
      </c>
      <c r="K4426" t="str">
        <f ca="1">IF(ISNA(XLOOKUP(A4426,Customers!A:A,Customers!A:A)),"Invalid FK","Valid")</f>
        <v>Valid</v>
      </c>
      <c r="L4426" t="str">
        <f ca="1">IF(ISNA(XLOOKUP(B4426,Vendors!A:A,Vendors!A:A)),"Invalid FK","Valid")</f>
        <v>Valid</v>
      </c>
      <c r="M4426" t="str">
        <f ca="1">IF(ISNA(XLOOKUP(C4426,Headcount!C:C,Headcount!C:C)),"Invalid FK","Valid")</f>
        <v>Valid</v>
      </c>
    </row>
    <row r="4427" spans="1:13">
      <c r="A4427" t="s">
        <v>10338</v>
      </c>
      <c r="B4427" s="1">
        <v>44829</v>
      </c>
      <c r="C4427">
        <v>-55386.59</v>
      </c>
      <c r="D4427" t="s">
        <v>1478</v>
      </c>
      <c r="E4427" t="s">
        <v>1509</v>
      </c>
      <c r="F4427" t="s">
        <v>264</v>
      </c>
      <c r="G4427" t="s">
        <v>8</v>
      </c>
      <c r="I4427" t="s">
        <v>137</v>
      </c>
      <c r="J4427" t="s">
        <v>10339</v>
      </c>
      <c r="K4427" t="str">
        <f ca="1">IF(ISNA(XLOOKUP(A4427,Customers!A:A,Customers!A:A)),"Invalid FK","Valid")</f>
        <v>Valid</v>
      </c>
      <c r="L4427" t="str">
        <f ca="1">IF(ISNA(XLOOKUP(B4427,Vendors!A:A,Vendors!A:A)),"Invalid FK","Valid")</f>
        <v>Valid</v>
      </c>
      <c r="M4427" t="str">
        <f ca="1">IF(ISNA(XLOOKUP(C4427,Headcount!C:C,Headcount!C:C)),"Invalid FK","Valid")</f>
        <v>Valid</v>
      </c>
    </row>
    <row r="4428" spans="1:13">
      <c r="A4428" t="s">
        <v>10340</v>
      </c>
      <c r="B4428" s="1">
        <v>44836</v>
      </c>
      <c r="C4428">
        <v>150011.89000000001</v>
      </c>
      <c r="D4428" t="s">
        <v>1483</v>
      </c>
      <c r="E4428" t="s">
        <v>1499</v>
      </c>
      <c r="F4428" t="s">
        <v>271</v>
      </c>
      <c r="G4428" t="s">
        <v>29</v>
      </c>
      <c r="H4428" t="s">
        <v>1117</v>
      </c>
      <c r="J4428" t="s">
        <v>10341</v>
      </c>
      <c r="K4428" t="str">
        <f ca="1">IF(ISNA(XLOOKUP(A4428,Customers!A:A,Customers!A:A)),"Invalid FK","Valid")</f>
        <v>Valid</v>
      </c>
      <c r="L4428" t="str">
        <f ca="1">IF(ISNA(XLOOKUP(B4428,Vendors!A:A,Vendors!A:A)),"Invalid FK","Valid")</f>
        <v>Valid</v>
      </c>
      <c r="M4428" t="str">
        <f ca="1">IF(ISNA(XLOOKUP(C4428,Headcount!C:C,Headcount!C:C)),"Invalid FK","Valid")</f>
        <v>Valid</v>
      </c>
    </row>
    <row r="4429" spans="1:13">
      <c r="A4429" t="s">
        <v>10342</v>
      </c>
      <c r="B4429" s="1">
        <v>45038</v>
      </c>
      <c r="C4429">
        <v>-39626.68</v>
      </c>
      <c r="D4429" t="s">
        <v>1478</v>
      </c>
      <c r="E4429" t="s">
        <v>20</v>
      </c>
      <c r="F4429" t="s">
        <v>268</v>
      </c>
      <c r="G4429" t="s">
        <v>17</v>
      </c>
      <c r="I4429" t="s">
        <v>113</v>
      </c>
      <c r="J4429" t="s">
        <v>10343</v>
      </c>
      <c r="K4429" t="str">
        <f ca="1">IF(ISNA(XLOOKUP(A4429,Customers!A:A,Customers!A:A)),"Invalid FK","Valid")</f>
        <v>Valid</v>
      </c>
      <c r="L4429" t="str">
        <f ca="1">IF(ISNA(XLOOKUP(B4429,Vendors!A:A,Vendors!A:A)),"Invalid FK","Valid")</f>
        <v>Valid</v>
      </c>
      <c r="M4429" t="str">
        <f ca="1">IF(ISNA(XLOOKUP(C4429,Headcount!C:C,Headcount!C:C)),"Invalid FK","Valid")</f>
        <v>Valid</v>
      </c>
    </row>
    <row r="4430" spans="1:13">
      <c r="A4430" t="s">
        <v>10344</v>
      </c>
      <c r="B4430" s="1">
        <v>44859</v>
      </c>
      <c r="C4430">
        <v>-51534.76</v>
      </c>
      <c r="D4430" t="s">
        <v>1478</v>
      </c>
      <c r="E4430" t="s">
        <v>36</v>
      </c>
      <c r="F4430" t="s">
        <v>268</v>
      </c>
      <c r="G4430" t="s">
        <v>8</v>
      </c>
      <c r="I4430" t="s">
        <v>244</v>
      </c>
      <c r="J4430" t="s">
        <v>10345</v>
      </c>
      <c r="K4430" t="str">
        <f ca="1">IF(ISNA(XLOOKUP(A4430,Customers!A:A,Customers!A:A)),"Invalid FK","Valid")</f>
        <v>Valid</v>
      </c>
      <c r="L4430" t="str">
        <f ca="1">IF(ISNA(XLOOKUP(B4430,Vendors!A:A,Vendors!A:A)),"Invalid FK","Valid")</f>
        <v>Valid</v>
      </c>
      <c r="M4430" t="str">
        <f ca="1">IF(ISNA(XLOOKUP(C4430,Headcount!C:C,Headcount!C:C)),"Invalid FK","Valid")</f>
        <v>Valid</v>
      </c>
    </row>
    <row r="4431" spans="1:13">
      <c r="A4431" t="s">
        <v>10346</v>
      </c>
      <c r="B4431" s="1">
        <v>44693</v>
      </c>
      <c r="C4431">
        <v>252499.5</v>
      </c>
      <c r="D4431" t="s">
        <v>1483</v>
      </c>
      <c r="E4431" t="s">
        <v>1499</v>
      </c>
      <c r="F4431" t="s">
        <v>268</v>
      </c>
      <c r="G4431" t="s">
        <v>29</v>
      </c>
      <c r="H4431" t="s">
        <v>1279</v>
      </c>
      <c r="J4431" t="s">
        <v>10347</v>
      </c>
      <c r="K4431" t="str">
        <f ca="1">IF(ISNA(XLOOKUP(A4431,Customers!A:A,Customers!A:A)),"Invalid FK","Valid")</f>
        <v>Valid</v>
      </c>
      <c r="L4431" t="str">
        <f ca="1">IF(ISNA(XLOOKUP(B4431,Vendors!A:A,Vendors!A:A)),"Invalid FK","Valid")</f>
        <v>Valid</v>
      </c>
      <c r="M4431" t="str">
        <f ca="1">IF(ISNA(XLOOKUP(C4431,Headcount!C:C,Headcount!C:C)),"Invalid FK","Valid")</f>
        <v>Valid</v>
      </c>
    </row>
    <row r="4432" spans="1:13">
      <c r="A4432" t="s">
        <v>10348</v>
      </c>
      <c r="B4432" s="1">
        <v>44910</v>
      </c>
      <c r="C4432">
        <v>252004.95</v>
      </c>
      <c r="D4432" t="s">
        <v>1483</v>
      </c>
      <c r="E4432" t="s">
        <v>1487</v>
      </c>
      <c r="F4432" t="s">
        <v>268</v>
      </c>
      <c r="G4432" t="s">
        <v>8</v>
      </c>
      <c r="H4432" t="s">
        <v>778</v>
      </c>
      <c r="J4432" t="s">
        <v>10349</v>
      </c>
      <c r="K4432" t="str">
        <f ca="1">IF(ISNA(XLOOKUP(A4432,Customers!A:A,Customers!A:A)),"Invalid FK","Valid")</f>
        <v>Valid</v>
      </c>
      <c r="L4432" t="str">
        <f ca="1">IF(ISNA(XLOOKUP(B4432,Vendors!A:A,Vendors!A:A)),"Invalid FK","Valid")</f>
        <v>Valid</v>
      </c>
      <c r="M4432" t="str">
        <f ca="1">IF(ISNA(XLOOKUP(C4432,Headcount!C:C,Headcount!C:C)),"Invalid FK","Valid")</f>
        <v>Valid</v>
      </c>
    </row>
    <row r="4433" spans="1:13">
      <c r="A4433" t="s">
        <v>10350</v>
      </c>
      <c r="B4433" s="1">
        <v>44947</v>
      </c>
      <c r="C4433">
        <v>-48191.81</v>
      </c>
      <c r="D4433" t="s">
        <v>1478</v>
      </c>
      <c r="E4433" t="s">
        <v>36</v>
      </c>
      <c r="F4433" t="s">
        <v>271</v>
      </c>
      <c r="G4433" t="s">
        <v>29</v>
      </c>
      <c r="I4433" t="s">
        <v>87</v>
      </c>
      <c r="J4433" t="s">
        <v>10351</v>
      </c>
      <c r="K4433" t="str">
        <f ca="1">IF(ISNA(XLOOKUP(A4433,Customers!A:A,Customers!A:A)),"Invalid FK","Valid")</f>
        <v>Valid</v>
      </c>
      <c r="L4433" t="str">
        <f ca="1">IF(ISNA(XLOOKUP(B4433,Vendors!A:A,Vendors!A:A)),"Invalid FK","Valid")</f>
        <v>Valid</v>
      </c>
      <c r="M4433" t="str">
        <f ca="1">IF(ISNA(XLOOKUP(C4433,Headcount!C:C,Headcount!C:C)),"Invalid FK","Valid")</f>
        <v>Valid</v>
      </c>
    </row>
    <row r="4434" spans="1:13">
      <c r="A4434" t="s">
        <v>10352</v>
      </c>
      <c r="B4434" s="1">
        <v>44922</v>
      </c>
      <c r="C4434">
        <v>-31007.43</v>
      </c>
      <c r="D4434" t="s">
        <v>1478</v>
      </c>
      <c r="E4434" t="s">
        <v>1509</v>
      </c>
      <c r="F4434" t="s">
        <v>268</v>
      </c>
      <c r="G4434" t="s">
        <v>17</v>
      </c>
      <c r="I4434" t="s">
        <v>201</v>
      </c>
      <c r="J4434" t="s">
        <v>10353</v>
      </c>
      <c r="K4434" t="str">
        <f ca="1">IF(ISNA(XLOOKUP(A4434,Customers!A:A,Customers!A:A)),"Invalid FK","Valid")</f>
        <v>Valid</v>
      </c>
      <c r="L4434" t="str">
        <f ca="1">IF(ISNA(XLOOKUP(B4434,Vendors!A:A,Vendors!A:A)),"Invalid FK","Valid")</f>
        <v>Valid</v>
      </c>
      <c r="M4434" t="str">
        <f ca="1">IF(ISNA(XLOOKUP(C4434,Headcount!C:C,Headcount!C:C)),"Invalid FK","Valid")</f>
        <v>Valid</v>
      </c>
    </row>
    <row r="4435" spans="1:13">
      <c r="A4435" t="s">
        <v>10354</v>
      </c>
      <c r="B4435" s="1">
        <v>45215</v>
      </c>
      <c r="C4435">
        <v>71743.61</v>
      </c>
      <c r="D4435" t="s">
        <v>1483</v>
      </c>
      <c r="E4435" t="s">
        <v>1484</v>
      </c>
      <c r="F4435" t="s">
        <v>268</v>
      </c>
      <c r="G4435" t="s">
        <v>29</v>
      </c>
      <c r="H4435" t="s">
        <v>698</v>
      </c>
      <c r="J4435" t="s">
        <v>10355</v>
      </c>
      <c r="K4435" t="str">
        <f ca="1">IF(ISNA(XLOOKUP(A4435,Customers!A:A,Customers!A:A)),"Invalid FK","Valid")</f>
        <v>Valid</v>
      </c>
      <c r="L4435" t="str">
        <f ca="1">IF(ISNA(XLOOKUP(B4435,Vendors!A:A,Vendors!A:A)),"Invalid FK","Valid")</f>
        <v>Valid</v>
      </c>
      <c r="M4435" t="str">
        <f ca="1">IF(ISNA(XLOOKUP(C4435,Headcount!C:C,Headcount!C:C)),"Invalid FK","Valid")</f>
        <v>Valid</v>
      </c>
    </row>
    <row r="4436" spans="1:13">
      <c r="A4436" t="s">
        <v>10356</v>
      </c>
      <c r="B4436" s="1">
        <v>44763</v>
      </c>
      <c r="C4436">
        <v>-36245.839999999997</v>
      </c>
      <c r="D4436" t="s">
        <v>1478</v>
      </c>
      <c r="E4436" t="s">
        <v>36</v>
      </c>
      <c r="F4436" t="s">
        <v>268</v>
      </c>
      <c r="G4436" t="s">
        <v>8</v>
      </c>
      <c r="I4436" t="s">
        <v>59</v>
      </c>
      <c r="J4436" t="s">
        <v>10357</v>
      </c>
      <c r="K4436" t="str">
        <f ca="1">IF(ISNA(XLOOKUP(A4436,Customers!A:A,Customers!A:A)),"Invalid FK","Valid")</f>
        <v>Valid</v>
      </c>
      <c r="L4436" t="str">
        <f ca="1">IF(ISNA(XLOOKUP(B4436,Vendors!A:A,Vendors!A:A)),"Invalid FK","Valid")</f>
        <v>Valid</v>
      </c>
      <c r="M4436" t="str">
        <f ca="1">IF(ISNA(XLOOKUP(C4436,Headcount!C:C,Headcount!C:C)),"Invalid FK","Valid")</f>
        <v>Valid</v>
      </c>
    </row>
    <row r="4437" spans="1:13">
      <c r="A4437" t="s">
        <v>10358</v>
      </c>
      <c r="B4437" s="1">
        <v>44877</v>
      </c>
      <c r="C4437">
        <v>185467.11</v>
      </c>
      <c r="D4437" t="s">
        <v>1483</v>
      </c>
      <c r="E4437" t="s">
        <v>1484</v>
      </c>
      <c r="F4437" t="s">
        <v>271</v>
      </c>
      <c r="G4437" t="s">
        <v>13</v>
      </c>
      <c r="H4437" t="s">
        <v>1287</v>
      </c>
      <c r="J4437" t="s">
        <v>10359</v>
      </c>
      <c r="K4437" t="str">
        <f ca="1">IF(ISNA(XLOOKUP(A4437,Customers!A:A,Customers!A:A)),"Invalid FK","Valid")</f>
        <v>Valid</v>
      </c>
      <c r="L4437" t="str">
        <f ca="1">IF(ISNA(XLOOKUP(B4437,Vendors!A:A,Vendors!A:A)),"Invalid FK","Valid")</f>
        <v>Valid</v>
      </c>
      <c r="M4437" t="str">
        <f ca="1">IF(ISNA(XLOOKUP(C4437,Headcount!C:C,Headcount!C:C)),"Invalid FK","Valid")</f>
        <v>Valid</v>
      </c>
    </row>
    <row r="4438" spans="1:13">
      <c r="A4438" t="s">
        <v>10360</v>
      </c>
      <c r="B4438" s="1">
        <v>44917</v>
      </c>
      <c r="C4438">
        <v>-62832.71</v>
      </c>
      <c r="D4438" t="s">
        <v>1478</v>
      </c>
      <c r="E4438" t="s">
        <v>36</v>
      </c>
      <c r="F4438" t="s">
        <v>268</v>
      </c>
      <c r="G4438" t="s">
        <v>29</v>
      </c>
      <c r="I4438" t="s">
        <v>248</v>
      </c>
      <c r="J4438" t="s">
        <v>10361</v>
      </c>
      <c r="K4438" t="str">
        <f ca="1">IF(ISNA(XLOOKUP(A4438,Customers!A:A,Customers!A:A)),"Invalid FK","Valid")</f>
        <v>Valid</v>
      </c>
      <c r="L4438" t="str">
        <f ca="1">IF(ISNA(XLOOKUP(B4438,Vendors!A:A,Vendors!A:A)),"Invalid FK","Valid")</f>
        <v>Valid</v>
      </c>
      <c r="M4438" t="str">
        <f ca="1">IF(ISNA(XLOOKUP(C4438,Headcount!C:C,Headcount!C:C)),"Invalid FK","Valid")</f>
        <v>Valid</v>
      </c>
    </row>
    <row r="4439" spans="1:13">
      <c r="A4439" t="s">
        <v>10362</v>
      </c>
      <c r="B4439" s="1">
        <v>45220</v>
      </c>
      <c r="C4439">
        <v>166405.85999999999</v>
      </c>
      <c r="D4439" t="s">
        <v>1483</v>
      </c>
      <c r="E4439" t="s">
        <v>1487</v>
      </c>
      <c r="F4439" t="s">
        <v>264</v>
      </c>
      <c r="G4439" t="s">
        <v>29</v>
      </c>
      <c r="H4439" t="s">
        <v>726</v>
      </c>
      <c r="J4439" t="s">
        <v>10363</v>
      </c>
      <c r="K4439" t="str">
        <f ca="1">IF(ISNA(XLOOKUP(A4439,Customers!A:A,Customers!A:A)),"Invalid FK","Valid")</f>
        <v>Valid</v>
      </c>
      <c r="L4439" t="str">
        <f ca="1">IF(ISNA(XLOOKUP(B4439,Vendors!A:A,Vendors!A:A)),"Invalid FK","Valid")</f>
        <v>Valid</v>
      </c>
      <c r="M4439" t="str">
        <f ca="1">IF(ISNA(XLOOKUP(C4439,Headcount!C:C,Headcount!C:C)),"Invalid FK","Valid")</f>
        <v>Valid</v>
      </c>
    </row>
    <row r="4440" spans="1:13">
      <c r="A4440" t="s">
        <v>10364</v>
      </c>
      <c r="B4440" s="1">
        <v>45204</v>
      </c>
      <c r="C4440">
        <v>162569.5</v>
      </c>
      <c r="D4440" t="s">
        <v>1483</v>
      </c>
      <c r="E4440" t="s">
        <v>1499</v>
      </c>
      <c r="F4440" t="s">
        <v>264</v>
      </c>
      <c r="G4440" t="s">
        <v>13</v>
      </c>
      <c r="H4440" t="s">
        <v>1283</v>
      </c>
      <c r="J4440" t="s">
        <v>10365</v>
      </c>
      <c r="K4440" t="str">
        <f ca="1">IF(ISNA(XLOOKUP(A4440,Customers!A:A,Customers!A:A)),"Invalid FK","Valid")</f>
        <v>Valid</v>
      </c>
      <c r="L4440" t="str">
        <f ca="1">IF(ISNA(XLOOKUP(B4440,Vendors!A:A,Vendors!A:A)),"Invalid FK","Valid")</f>
        <v>Valid</v>
      </c>
      <c r="M4440" t="str">
        <f ca="1">IF(ISNA(XLOOKUP(C4440,Headcount!C:C,Headcount!C:C)),"Invalid FK","Valid")</f>
        <v>Valid</v>
      </c>
    </row>
    <row r="4441" spans="1:13">
      <c r="A4441" t="s">
        <v>10366</v>
      </c>
      <c r="B4441" s="1">
        <v>44815</v>
      </c>
      <c r="C4441">
        <v>144867.18</v>
      </c>
      <c r="D4441" t="s">
        <v>1483</v>
      </c>
      <c r="E4441" t="s">
        <v>1499</v>
      </c>
      <c r="F4441" t="s">
        <v>264</v>
      </c>
      <c r="G4441" t="s">
        <v>13</v>
      </c>
      <c r="H4441" t="s">
        <v>959</v>
      </c>
      <c r="J4441" t="s">
        <v>10367</v>
      </c>
      <c r="K4441" t="str">
        <f ca="1">IF(ISNA(XLOOKUP(A4441,Customers!A:A,Customers!A:A)),"Invalid FK","Valid")</f>
        <v>Valid</v>
      </c>
      <c r="L4441" t="str">
        <f ca="1">IF(ISNA(XLOOKUP(B4441,Vendors!A:A,Vendors!A:A)),"Invalid FK","Valid")</f>
        <v>Valid</v>
      </c>
      <c r="M4441" t="str">
        <f ca="1">IF(ISNA(XLOOKUP(C4441,Headcount!C:C,Headcount!C:C)),"Invalid FK","Valid")</f>
        <v>Valid</v>
      </c>
    </row>
    <row r="4442" spans="1:13">
      <c r="A4442" t="s">
        <v>10368</v>
      </c>
      <c r="B4442" s="1">
        <v>45153</v>
      </c>
      <c r="C4442">
        <v>-28886.36</v>
      </c>
      <c r="D4442" t="s">
        <v>1478</v>
      </c>
      <c r="E4442" t="s">
        <v>1496</v>
      </c>
      <c r="F4442" t="s">
        <v>264</v>
      </c>
      <c r="G4442" t="s">
        <v>17</v>
      </c>
      <c r="I4442" t="s">
        <v>39</v>
      </c>
      <c r="J4442" t="s">
        <v>10369</v>
      </c>
      <c r="K4442" t="str">
        <f ca="1">IF(ISNA(XLOOKUP(A4442,Customers!A:A,Customers!A:A)),"Invalid FK","Valid")</f>
        <v>Valid</v>
      </c>
      <c r="L4442" t="str">
        <f ca="1">IF(ISNA(XLOOKUP(B4442,Vendors!A:A,Vendors!A:A)),"Invalid FK","Valid")</f>
        <v>Valid</v>
      </c>
      <c r="M4442" t="str">
        <f ca="1">IF(ISNA(XLOOKUP(C4442,Headcount!C:C,Headcount!C:C)),"Invalid FK","Valid")</f>
        <v>Valid</v>
      </c>
    </row>
    <row r="4443" spans="1:13">
      <c r="A4443" t="s">
        <v>10370</v>
      </c>
      <c r="B4443" s="1">
        <v>45046</v>
      </c>
      <c r="C4443">
        <v>110482.48</v>
      </c>
      <c r="D4443" t="s">
        <v>1483</v>
      </c>
      <c r="E4443" t="s">
        <v>1499</v>
      </c>
      <c r="F4443" t="s">
        <v>271</v>
      </c>
      <c r="G4443" t="s">
        <v>29</v>
      </c>
      <c r="H4443" t="s">
        <v>1323</v>
      </c>
      <c r="J4443" t="s">
        <v>10371</v>
      </c>
      <c r="K4443" t="str">
        <f ca="1">IF(ISNA(XLOOKUP(A4443,Customers!A:A,Customers!A:A)),"Invalid FK","Valid")</f>
        <v>Valid</v>
      </c>
      <c r="L4443" t="str">
        <f ca="1">IF(ISNA(XLOOKUP(B4443,Vendors!A:A,Vendors!A:A)),"Invalid FK","Valid")</f>
        <v>Valid</v>
      </c>
      <c r="M4443" t="str">
        <f ca="1">IF(ISNA(XLOOKUP(C4443,Headcount!C:C,Headcount!C:C)),"Invalid FK","Valid")</f>
        <v>Valid</v>
      </c>
    </row>
    <row r="4444" spans="1:13">
      <c r="A4444" t="s">
        <v>10372</v>
      </c>
      <c r="B4444" s="1">
        <v>45118</v>
      </c>
      <c r="C4444">
        <v>15080.09</v>
      </c>
      <c r="D4444" t="s">
        <v>1924</v>
      </c>
      <c r="E4444" t="s">
        <v>1924</v>
      </c>
      <c r="F4444" t="s">
        <v>268</v>
      </c>
      <c r="G4444" t="s">
        <v>13</v>
      </c>
      <c r="J4444" t="s">
        <v>10373</v>
      </c>
      <c r="K4444" t="str">
        <f ca="1">IF(ISNA(XLOOKUP(A4444,Customers!A:A,Customers!A:A)),"Invalid FK","Valid")</f>
        <v>Valid</v>
      </c>
      <c r="L4444" t="str">
        <f ca="1">IF(ISNA(XLOOKUP(B4444,Vendors!A:A,Vendors!A:A)),"Invalid FK","Valid")</f>
        <v>Valid</v>
      </c>
      <c r="M4444" t="str">
        <f ca="1">IF(ISNA(XLOOKUP(C4444,Headcount!C:C,Headcount!C:C)),"Invalid FK","Valid")</f>
        <v>Valid</v>
      </c>
    </row>
    <row r="4445" spans="1:13">
      <c r="A4445" t="s">
        <v>10374</v>
      </c>
      <c r="B4445" s="1">
        <v>44945</v>
      </c>
      <c r="C4445">
        <v>11530.01</v>
      </c>
      <c r="D4445" t="s">
        <v>1924</v>
      </c>
      <c r="E4445" t="s">
        <v>1924</v>
      </c>
      <c r="F4445" t="s">
        <v>271</v>
      </c>
      <c r="G4445" t="s">
        <v>8</v>
      </c>
      <c r="J4445" t="s">
        <v>10375</v>
      </c>
      <c r="K4445" t="str">
        <f ca="1">IF(ISNA(XLOOKUP(A4445,Customers!A:A,Customers!A:A)),"Invalid FK","Valid")</f>
        <v>Valid</v>
      </c>
      <c r="L4445" t="str">
        <f ca="1">IF(ISNA(XLOOKUP(B4445,Vendors!A:A,Vendors!A:A)),"Invalid FK","Valid")</f>
        <v>Valid</v>
      </c>
      <c r="M4445" t="str">
        <f ca="1">IF(ISNA(XLOOKUP(C4445,Headcount!C:C,Headcount!C:C)),"Invalid FK","Valid")</f>
        <v>Valid</v>
      </c>
    </row>
    <row r="4446" spans="1:13">
      <c r="A4446" t="s">
        <v>10376</v>
      </c>
      <c r="B4446" s="1">
        <v>44774</v>
      </c>
      <c r="C4446">
        <v>152317.16</v>
      </c>
      <c r="D4446" t="s">
        <v>1483</v>
      </c>
      <c r="E4446" t="s">
        <v>1499</v>
      </c>
      <c r="F4446" t="s">
        <v>264</v>
      </c>
      <c r="G4446" t="s">
        <v>13</v>
      </c>
      <c r="H4446" t="s">
        <v>1319</v>
      </c>
      <c r="J4446" t="s">
        <v>10377</v>
      </c>
      <c r="K4446" t="str">
        <f ca="1">IF(ISNA(XLOOKUP(A4446,Customers!A:A,Customers!A:A)),"Invalid FK","Valid")</f>
        <v>Valid</v>
      </c>
      <c r="L4446" t="str">
        <f ca="1">IF(ISNA(XLOOKUP(B4446,Vendors!A:A,Vendors!A:A)),"Invalid FK","Valid")</f>
        <v>Valid</v>
      </c>
      <c r="M4446" t="str">
        <f ca="1">IF(ISNA(XLOOKUP(C4446,Headcount!C:C,Headcount!C:C)),"Invalid FK","Valid")</f>
        <v>Valid</v>
      </c>
    </row>
    <row r="4447" spans="1:13">
      <c r="A4447" t="s">
        <v>10378</v>
      </c>
      <c r="B4447" s="1">
        <v>45132</v>
      </c>
      <c r="C4447">
        <v>117810.69</v>
      </c>
      <c r="D4447" t="s">
        <v>1483</v>
      </c>
      <c r="E4447" t="s">
        <v>1487</v>
      </c>
      <c r="F4447" t="s">
        <v>268</v>
      </c>
      <c r="G4447" t="s">
        <v>29</v>
      </c>
      <c r="H4447" t="s">
        <v>688</v>
      </c>
      <c r="J4447" t="s">
        <v>10379</v>
      </c>
      <c r="K4447" t="str">
        <f ca="1">IF(ISNA(XLOOKUP(A4447,Customers!A:A,Customers!A:A)),"Invalid FK","Valid")</f>
        <v>Valid</v>
      </c>
      <c r="L4447" t="str">
        <f ca="1">IF(ISNA(XLOOKUP(B4447,Vendors!A:A,Vendors!A:A)),"Invalid FK","Valid")</f>
        <v>Valid</v>
      </c>
      <c r="M4447" t="str">
        <f ca="1">IF(ISNA(XLOOKUP(C4447,Headcount!C:C,Headcount!C:C)),"Invalid FK","Valid")</f>
        <v>Valid</v>
      </c>
    </row>
    <row r="4448" spans="1:13">
      <c r="A4448" t="s">
        <v>10380</v>
      </c>
      <c r="B4448" s="1">
        <v>44840</v>
      </c>
      <c r="C4448">
        <v>-52649.81</v>
      </c>
      <c r="D4448" t="s">
        <v>1478</v>
      </c>
      <c r="E4448" t="s">
        <v>1509</v>
      </c>
      <c r="F4448" t="s">
        <v>268</v>
      </c>
      <c r="G4448" t="s">
        <v>13</v>
      </c>
      <c r="I4448" t="s">
        <v>89</v>
      </c>
      <c r="J4448" t="s">
        <v>10381</v>
      </c>
      <c r="K4448" t="str">
        <f ca="1">IF(ISNA(XLOOKUP(A4448,Customers!A:A,Customers!A:A)),"Invalid FK","Valid")</f>
        <v>Valid</v>
      </c>
      <c r="L4448" t="str">
        <f ca="1">IF(ISNA(XLOOKUP(B4448,Vendors!A:A,Vendors!A:A)),"Invalid FK","Valid")</f>
        <v>Valid</v>
      </c>
      <c r="M4448" t="str">
        <f ca="1">IF(ISNA(XLOOKUP(C4448,Headcount!C:C,Headcount!C:C)),"Invalid FK","Valid")</f>
        <v>Valid</v>
      </c>
    </row>
    <row r="4449" spans="1:13">
      <c r="A4449" t="s">
        <v>10382</v>
      </c>
      <c r="B4449" s="1">
        <v>44586</v>
      </c>
      <c r="C4449">
        <v>195556.22</v>
      </c>
      <c r="D4449" t="s">
        <v>1483</v>
      </c>
      <c r="E4449" t="s">
        <v>1499</v>
      </c>
      <c r="F4449" t="s">
        <v>271</v>
      </c>
      <c r="G4449" t="s">
        <v>29</v>
      </c>
      <c r="H4449" t="s">
        <v>1241</v>
      </c>
      <c r="J4449" t="s">
        <v>10383</v>
      </c>
      <c r="K4449" t="str">
        <f ca="1">IF(ISNA(XLOOKUP(A4449,Customers!A:A,Customers!A:A)),"Invalid FK","Valid")</f>
        <v>Valid</v>
      </c>
      <c r="L4449" t="str">
        <f ca="1">IF(ISNA(XLOOKUP(B4449,Vendors!A:A,Vendors!A:A)),"Invalid FK","Valid")</f>
        <v>Valid</v>
      </c>
      <c r="M4449" t="str">
        <f ca="1">IF(ISNA(XLOOKUP(C4449,Headcount!C:C,Headcount!C:C)),"Invalid FK","Valid")</f>
        <v>Valid</v>
      </c>
    </row>
    <row r="4450" spans="1:13">
      <c r="A4450" t="s">
        <v>10384</v>
      </c>
      <c r="B4450" s="1">
        <v>44629</v>
      </c>
      <c r="C4450">
        <v>-41556.94</v>
      </c>
      <c r="D4450" t="s">
        <v>1478</v>
      </c>
      <c r="E4450" t="s">
        <v>36</v>
      </c>
      <c r="F4450" t="s">
        <v>268</v>
      </c>
      <c r="G4450" t="s">
        <v>13</v>
      </c>
      <c r="I4450" t="s">
        <v>55</v>
      </c>
      <c r="J4450" t="s">
        <v>10385</v>
      </c>
      <c r="K4450" t="str">
        <f ca="1">IF(ISNA(XLOOKUP(A4450,Customers!A:A,Customers!A:A)),"Invalid FK","Valid")</f>
        <v>Valid</v>
      </c>
      <c r="L4450" t="str">
        <f ca="1">IF(ISNA(XLOOKUP(B4450,Vendors!A:A,Vendors!A:A)),"Invalid FK","Valid")</f>
        <v>Valid</v>
      </c>
      <c r="M4450" t="str">
        <f ca="1">IF(ISNA(XLOOKUP(C4450,Headcount!C:C,Headcount!C:C)),"Invalid FK","Valid")</f>
        <v>Valid</v>
      </c>
    </row>
    <row r="4451" spans="1:13">
      <c r="A4451" t="s">
        <v>10386</v>
      </c>
      <c r="B4451" s="1">
        <v>44588</v>
      </c>
      <c r="C4451">
        <v>113706.1</v>
      </c>
      <c r="D4451" t="s">
        <v>1483</v>
      </c>
      <c r="E4451" t="s">
        <v>1499</v>
      </c>
      <c r="F4451" t="s">
        <v>264</v>
      </c>
      <c r="G4451" t="s">
        <v>8</v>
      </c>
      <c r="H4451" t="s">
        <v>762</v>
      </c>
      <c r="J4451" t="s">
        <v>10387</v>
      </c>
      <c r="K4451" t="str">
        <f ca="1">IF(ISNA(XLOOKUP(A4451,Customers!A:A,Customers!A:A)),"Invalid FK","Valid")</f>
        <v>Valid</v>
      </c>
      <c r="L4451" t="str">
        <f ca="1">IF(ISNA(XLOOKUP(B4451,Vendors!A:A,Vendors!A:A)),"Invalid FK","Valid")</f>
        <v>Valid</v>
      </c>
      <c r="M4451" t="str">
        <f ca="1">IF(ISNA(XLOOKUP(C4451,Headcount!C:C,Headcount!C:C)),"Invalid FK","Valid")</f>
        <v>Valid</v>
      </c>
    </row>
    <row r="4452" spans="1:13">
      <c r="A4452" t="s">
        <v>10388</v>
      </c>
      <c r="B4452" s="1">
        <v>45220</v>
      </c>
      <c r="C4452">
        <v>-63765.48</v>
      </c>
      <c r="D4452" t="s">
        <v>1478</v>
      </c>
      <c r="E4452" t="s">
        <v>1509</v>
      </c>
      <c r="F4452" t="s">
        <v>268</v>
      </c>
      <c r="G4452" t="s">
        <v>13</v>
      </c>
      <c r="I4452" t="s">
        <v>37</v>
      </c>
      <c r="J4452" t="s">
        <v>10389</v>
      </c>
      <c r="K4452" t="str">
        <f ca="1">IF(ISNA(XLOOKUP(A4452,Customers!A:A,Customers!A:A)),"Invalid FK","Valid")</f>
        <v>Valid</v>
      </c>
      <c r="L4452" t="str">
        <f ca="1">IF(ISNA(XLOOKUP(B4452,Vendors!A:A,Vendors!A:A)),"Invalid FK","Valid")</f>
        <v>Valid</v>
      </c>
      <c r="M4452" t="str">
        <f ca="1">IF(ISNA(XLOOKUP(C4452,Headcount!C:C,Headcount!C:C)),"Invalid FK","Valid")</f>
        <v>Valid</v>
      </c>
    </row>
    <row r="4453" spans="1:13">
      <c r="A4453" t="s">
        <v>10390</v>
      </c>
      <c r="B4453" s="1">
        <v>44583</v>
      </c>
      <c r="C4453">
        <v>161723.67000000001</v>
      </c>
      <c r="D4453" t="s">
        <v>1483</v>
      </c>
      <c r="E4453" t="s">
        <v>1487</v>
      </c>
      <c r="F4453" t="s">
        <v>271</v>
      </c>
      <c r="G4453" t="s">
        <v>8</v>
      </c>
      <c r="H4453" t="s">
        <v>676</v>
      </c>
      <c r="J4453" t="s">
        <v>10391</v>
      </c>
      <c r="K4453" t="str">
        <f ca="1">IF(ISNA(XLOOKUP(A4453,Customers!A:A,Customers!A:A)),"Invalid FK","Valid")</f>
        <v>Valid</v>
      </c>
      <c r="L4453" t="str">
        <f ca="1">IF(ISNA(XLOOKUP(B4453,Vendors!A:A,Vendors!A:A)),"Invalid FK","Valid")</f>
        <v>Valid</v>
      </c>
      <c r="M4453" t="str">
        <f ca="1">IF(ISNA(XLOOKUP(C4453,Headcount!C:C,Headcount!C:C)),"Invalid FK","Valid")</f>
        <v>Valid</v>
      </c>
    </row>
    <row r="4454" spans="1:13">
      <c r="A4454" t="s">
        <v>10392</v>
      </c>
      <c r="B4454" s="1">
        <v>44626</v>
      </c>
      <c r="C4454">
        <v>20416.650000000001</v>
      </c>
      <c r="D4454" t="s">
        <v>1924</v>
      </c>
      <c r="E4454" t="s">
        <v>1924</v>
      </c>
      <c r="F4454" t="s">
        <v>264</v>
      </c>
      <c r="G4454" t="s">
        <v>29</v>
      </c>
      <c r="J4454" t="s">
        <v>10393</v>
      </c>
      <c r="K4454" t="str">
        <f ca="1">IF(ISNA(XLOOKUP(A4454,Customers!A:A,Customers!A:A)),"Invalid FK","Valid")</f>
        <v>Valid</v>
      </c>
      <c r="L4454" t="str">
        <f ca="1">IF(ISNA(XLOOKUP(B4454,Vendors!A:A,Vendors!A:A)),"Invalid FK","Valid")</f>
        <v>Valid</v>
      </c>
      <c r="M4454" t="str">
        <f ca="1">IF(ISNA(XLOOKUP(C4454,Headcount!C:C,Headcount!C:C)),"Invalid FK","Valid")</f>
        <v>Valid</v>
      </c>
    </row>
    <row r="4455" spans="1:13">
      <c r="A4455" t="s">
        <v>10394</v>
      </c>
      <c r="B4455" s="1">
        <v>44695</v>
      </c>
      <c r="C4455">
        <v>129022.89</v>
      </c>
      <c r="D4455" t="s">
        <v>1483</v>
      </c>
      <c r="E4455" t="s">
        <v>1499</v>
      </c>
      <c r="F4455" t="s">
        <v>264</v>
      </c>
      <c r="G4455" t="s">
        <v>8</v>
      </c>
      <c r="H4455" t="s">
        <v>750</v>
      </c>
      <c r="J4455" t="s">
        <v>10395</v>
      </c>
      <c r="K4455" t="str">
        <f ca="1">IF(ISNA(XLOOKUP(A4455,Customers!A:A,Customers!A:A)),"Invalid FK","Valid")</f>
        <v>Valid</v>
      </c>
      <c r="L4455" t="str">
        <f ca="1">IF(ISNA(XLOOKUP(B4455,Vendors!A:A,Vendors!A:A)),"Invalid FK","Valid")</f>
        <v>Valid</v>
      </c>
      <c r="M4455" t="str">
        <f ca="1">IF(ISNA(XLOOKUP(C4455,Headcount!C:C,Headcount!C:C)),"Invalid FK","Valid")</f>
        <v>Valid</v>
      </c>
    </row>
    <row r="4456" spans="1:13">
      <c r="A4456" t="s">
        <v>10396</v>
      </c>
      <c r="B4456" s="1">
        <v>45238</v>
      </c>
      <c r="C4456">
        <v>-31736.28</v>
      </c>
      <c r="D4456" t="s">
        <v>1478</v>
      </c>
      <c r="E4456" t="s">
        <v>36</v>
      </c>
      <c r="F4456" t="s">
        <v>268</v>
      </c>
      <c r="G4456" t="s">
        <v>17</v>
      </c>
      <c r="I4456" t="s">
        <v>227</v>
      </c>
      <c r="J4456" t="s">
        <v>10397</v>
      </c>
      <c r="K4456" t="str">
        <f ca="1">IF(ISNA(XLOOKUP(A4456,Customers!A:A,Customers!A:A)),"Invalid FK","Valid")</f>
        <v>Valid</v>
      </c>
      <c r="L4456" t="str">
        <f ca="1">IF(ISNA(XLOOKUP(B4456,Vendors!A:A,Vendors!A:A)),"Invalid FK","Valid")</f>
        <v>Valid</v>
      </c>
      <c r="M4456" t="str">
        <f ca="1">IF(ISNA(XLOOKUP(C4456,Headcount!C:C,Headcount!C:C)),"Invalid FK","Valid")</f>
        <v>Valid</v>
      </c>
    </row>
    <row r="4457" spans="1:13">
      <c r="A4457" t="s">
        <v>10398</v>
      </c>
      <c r="B4457" s="1">
        <v>44896</v>
      </c>
      <c r="C4457">
        <v>136800.84</v>
      </c>
      <c r="D4457" t="s">
        <v>1483</v>
      </c>
      <c r="E4457" t="s">
        <v>1487</v>
      </c>
      <c r="F4457" t="s">
        <v>271</v>
      </c>
      <c r="G4457" t="s">
        <v>13</v>
      </c>
      <c r="H4457" t="s">
        <v>1133</v>
      </c>
      <c r="J4457" t="s">
        <v>10399</v>
      </c>
      <c r="K4457" t="str">
        <f ca="1">IF(ISNA(XLOOKUP(A4457,Customers!A:A,Customers!A:A)),"Invalid FK","Valid")</f>
        <v>Valid</v>
      </c>
      <c r="L4457" t="str">
        <f ca="1">IF(ISNA(XLOOKUP(B4457,Vendors!A:A,Vendors!A:A)),"Invalid FK","Valid")</f>
        <v>Valid</v>
      </c>
      <c r="M4457" t="str">
        <f ca="1">IF(ISNA(XLOOKUP(C4457,Headcount!C:C,Headcount!C:C)),"Invalid FK","Valid")</f>
        <v>Valid</v>
      </c>
    </row>
    <row r="4458" spans="1:13">
      <c r="A4458" t="s">
        <v>10400</v>
      </c>
      <c r="B4458" s="1">
        <v>45033</v>
      </c>
      <c r="C4458">
        <v>104478.34</v>
      </c>
      <c r="D4458" t="s">
        <v>1483</v>
      </c>
      <c r="E4458" t="s">
        <v>1499</v>
      </c>
      <c r="F4458" t="s">
        <v>264</v>
      </c>
      <c r="G4458" t="s">
        <v>13</v>
      </c>
      <c r="H4458" t="s">
        <v>955</v>
      </c>
      <c r="J4458" t="s">
        <v>10401</v>
      </c>
      <c r="K4458" t="str">
        <f ca="1">IF(ISNA(XLOOKUP(A4458,Customers!A:A,Customers!A:A)),"Invalid FK","Valid")</f>
        <v>Valid</v>
      </c>
      <c r="L4458" t="str">
        <f ca="1">IF(ISNA(XLOOKUP(B4458,Vendors!A:A,Vendors!A:A)),"Invalid FK","Valid")</f>
        <v>Valid</v>
      </c>
      <c r="M4458" t="str">
        <f ca="1">IF(ISNA(XLOOKUP(C4458,Headcount!C:C,Headcount!C:C)),"Invalid FK","Valid")</f>
        <v>Valid</v>
      </c>
    </row>
    <row r="4459" spans="1:13">
      <c r="A4459" t="s">
        <v>10402</v>
      </c>
      <c r="B4459" s="1">
        <v>45256</v>
      </c>
      <c r="C4459">
        <v>178547.41</v>
      </c>
      <c r="D4459" t="s">
        <v>1483</v>
      </c>
      <c r="E4459" t="s">
        <v>1499</v>
      </c>
      <c r="F4459" t="s">
        <v>268</v>
      </c>
      <c r="G4459" t="s">
        <v>29</v>
      </c>
      <c r="H4459" t="s">
        <v>1199</v>
      </c>
      <c r="J4459" t="s">
        <v>10403</v>
      </c>
      <c r="K4459" t="str">
        <f ca="1">IF(ISNA(XLOOKUP(A4459,Customers!A:A,Customers!A:A)),"Invalid FK","Valid")</f>
        <v>Valid</v>
      </c>
      <c r="L4459" t="str">
        <f ca="1">IF(ISNA(XLOOKUP(B4459,Vendors!A:A,Vendors!A:A)),"Invalid FK","Valid")</f>
        <v>Valid</v>
      </c>
      <c r="M4459" t="str">
        <f ca="1">IF(ISNA(XLOOKUP(C4459,Headcount!C:C,Headcount!C:C)),"Invalid FK","Valid")</f>
        <v>Valid</v>
      </c>
    </row>
    <row r="4460" spans="1:13">
      <c r="A4460" t="s">
        <v>10404</v>
      </c>
      <c r="B4460" s="1">
        <v>44909</v>
      </c>
      <c r="C4460">
        <v>-22953.48</v>
      </c>
      <c r="D4460" t="s">
        <v>1478</v>
      </c>
      <c r="E4460" t="s">
        <v>1496</v>
      </c>
      <c r="F4460" t="s">
        <v>271</v>
      </c>
      <c r="G4460" t="s">
        <v>29</v>
      </c>
      <c r="I4460" t="s">
        <v>181</v>
      </c>
      <c r="J4460" t="s">
        <v>10405</v>
      </c>
      <c r="K4460" t="str">
        <f ca="1">IF(ISNA(XLOOKUP(A4460,Customers!A:A,Customers!A:A)),"Invalid FK","Valid")</f>
        <v>Valid</v>
      </c>
      <c r="L4460" t="str">
        <f ca="1">IF(ISNA(XLOOKUP(B4460,Vendors!A:A,Vendors!A:A)),"Invalid FK","Valid")</f>
        <v>Valid</v>
      </c>
      <c r="M4460" t="str">
        <f ca="1">IF(ISNA(XLOOKUP(C4460,Headcount!C:C,Headcount!C:C)),"Invalid FK","Valid")</f>
        <v>Valid</v>
      </c>
    </row>
    <row r="4461" spans="1:13">
      <c r="A4461" t="s">
        <v>10406</v>
      </c>
      <c r="B4461" s="1">
        <v>44848</v>
      </c>
      <c r="C4461">
        <v>-40578.11</v>
      </c>
      <c r="D4461" t="s">
        <v>1478</v>
      </c>
      <c r="E4461" t="s">
        <v>36</v>
      </c>
      <c r="F4461" t="s">
        <v>264</v>
      </c>
      <c r="G4461" t="s">
        <v>17</v>
      </c>
      <c r="I4461" t="s">
        <v>244</v>
      </c>
      <c r="J4461" t="s">
        <v>10407</v>
      </c>
      <c r="K4461" t="str">
        <f ca="1">IF(ISNA(XLOOKUP(A4461,Customers!A:A,Customers!A:A)),"Invalid FK","Valid")</f>
        <v>Valid</v>
      </c>
      <c r="L4461" t="str">
        <f ca="1">IF(ISNA(XLOOKUP(B4461,Vendors!A:A,Vendors!A:A)),"Invalid FK","Valid")</f>
        <v>Valid</v>
      </c>
      <c r="M4461" t="str">
        <f ca="1">IF(ISNA(XLOOKUP(C4461,Headcount!C:C,Headcount!C:C)),"Invalid FK","Valid")</f>
        <v>Valid</v>
      </c>
    </row>
    <row r="4462" spans="1:13">
      <c r="A4462" t="s">
        <v>10408</v>
      </c>
      <c r="B4462" s="1">
        <v>45228</v>
      </c>
      <c r="C4462">
        <v>193183.22</v>
      </c>
      <c r="D4462" t="s">
        <v>1483</v>
      </c>
      <c r="E4462" t="s">
        <v>1487</v>
      </c>
      <c r="F4462" t="s">
        <v>264</v>
      </c>
      <c r="G4462" t="s">
        <v>13</v>
      </c>
      <c r="H4462" t="s">
        <v>1243</v>
      </c>
      <c r="J4462" t="s">
        <v>10409</v>
      </c>
      <c r="K4462" t="str">
        <f ca="1">IF(ISNA(XLOOKUP(A4462,Customers!A:A,Customers!A:A)),"Invalid FK","Valid")</f>
        <v>Valid</v>
      </c>
      <c r="L4462" t="str">
        <f ca="1">IF(ISNA(XLOOKUP(B4462,Vendors!A:A,Vendors!A:A)),"Invalid FK","Valid")</f>
        <v>Valid</v>
      </c>
      <c r="M4462" t="str">
        <f ca="1">IF(ISNA(XLOOKUP(C4462,Headcount!C:C,Headcount!C:C)),"Invalid FK","Valid")</f>
        <v>Valid</v>
      </c>
    </row>
    <row r="4463" spans="1:13">
      <c r="A4463" t="s">
        <v>10410</v>
      </c>
      <c r="B4463" s="1">
        <v>45212</v>
      </c>
      <c r="C4463">
        <v>88958.19</v>
      </c>
      <c r="D4463" t="s">
        <v>1483</v>
      </c>
      <c r="E4463" t="s">
        <v>1487</v>
      </c>
      <c r="F4463" t="s">
        <v>271</v>
      </c>
      <c r="G4463" t="s">
        <v>13</v>
      </c>
      <c r="H4463" t="s">
        <v>682</v>
      </c>
      <c r="J4463" t="s">
        <v>10411</v>
      </c>
      <c r="K4463" t="str">
        <f ca="1">IF(ISNA(XLOOKUP(A4463,Customers!A:A,Customers!A:A)),"Invalid FK","Valid")</f>
        <v>Valid</v>
      </c>
      <c r="L4463" t="str">
        <f ca="1">IF(ISNA(XLOOKUP(B4463,Vendors!A:A,Vendors!A:A)),"Invalid FK","Valid")</f>
        <v>Valid</v>
      </c>
      <c r="M4463" t="str">
        <f ca="1">IF(ISNA(XLOOKUP(C4463,Headcount!C:C,Headcount!C:C)),"Invalid FK","Valid")</f>
        <v>Valid</v>
      </c>
    </row>
    <row r="4464" spans="1:13">
      <c r="A4464" t="s">
        <v>10412</v>
      </c>
      <c r="B4464" s="1">
        <v>45243</v>
      </c>
      <c r="C4464">
        <v>144117.01999999999</v>
      </c>
      <c r="D4464" t="s">
        <v>1483</v>
      </c>
      <c r="E4464" t="s">
        <v>1484</v>
      </c>
      <c r="F4464" t="s">
        <v>268</v>
      </c>
      <c r="G4464" t="s">
        <v>13</v>
      </c>
      <c r="H4464" t="s">
        <v>846</v>
      </c>
      <c r="J4464" t="s">
        <v>10413</v>
      </c>
      <c r="K4464" t="str">
        <f ca="1">IF(ISNA(XLOOKUP(A4464,Customers!A:A,Customers!A:A)),"Invalid FK","Valid")</f>
        <v>Valid</v>
      </c>
      <c r="L4464" t="str">
        <f ca="1">IF(ISNA(XLOOKUP(B4464,Vendors!A:A,Vendors!A:A)),"Invalid FK","Valid")</f>
        <v>Valid</v>
      </c>
      <c r="M4464" t="str">
        <f ca="1">IF(ISNA(XLOOKUP(C4464,Headcount!C:C,Headcount!C:C)),"Invalid FK","Valid")</f>
        <v>Valid</v>
      </c>
    </row>
    <row r="4465" spans="1:13">
      <c r="A4465" t="s">
        <v>10414</v>
      </c>
      <c r="B4465" s="1">
        <v>45088</v>
      </c>
      <c r="C4465">
        <v>106035.54</v>
      </c>
      <c r="D4465" t="s">
        <v>1483</v>
      </c>
      <c r="E4465" t="s">
        <v>1484</v>
      </c>
      <c r="F4465" t="s">
        <v>268</v>
      </c>
      <c r="G4465" t="s">
        <v>8</v>
      </c>
      <c r="H4465" t="s">
        <v>710</v>
      </c>
      <c r="J4465" t="s">
        <v>10415</v>
      </c>
      <c r="K4465" t="str">
        <f ca="1">IF(ISNA(XLOOKUP(A4465,Customers!A:A,Customers!A:A)),"Invalid FK","Valid")</f>
        <v>Valid</v>
      </c>
      <c r="L4465" t="str">
        <f ca="1">IF(ISNA(XLOOKUP(B4465,Vendors!A:A,Vendors!A:A)),"Invalid FK","Valid")</f>
        <v>Valid</v>
      </c>
      <c r="M4465" t="str">
        <f ca="1">IF(ISNA(XLOOKUP(C4465,Headcount!C:C,Headcount!C:C)),"Invalid FK","Valid")</f>
        <v>Valid</v>
      </c>
    </row>
    <row r="4466" spans="1:13">
      <c r="A4466" t="s">
        <v>10416</v>
      </c>
      <c r="B4466" s="1">
        <v>44760</v>
      </c>
      <c r="C4466">
        <v>23178.6</v>
      </c>
      <c r="D4466" t="s">
        <v>1924</v>
      </c>
      <c r="E4466" t="s">
        <v>1924</v>
      </c>
      <c r="F4466" t="s">
        <v>271</v>
      </c>
      <c r="G4466" t="s">
        <v>17</v>
      </c>
      <c r="J4466" t="s">
        <v>10417</v>
      </c>
      <c r="K4466" t="str">
        <f ca="1">IF(ISNA(XLOOKUP(A4466,Customers!A:A,Customers!A:A)),"Invalid FK","Valid")</f>
        <v>Valid</v>
      </c>
      <c r="L4466" t="str">
        <f ca="1">IF(ISNA(XLOOKUP(B4466,Vendors!A:A,Vendors!A:A)),"Invalid FK","Valid")</f>
        <v>Valid</v>
      </c>
      <c r="M4466" t="str">
        <f ca="1">IF(ISNA(XLOOKUP(C4466,Headcount!C:C,Headcount!C:C)),"Invalid FK","Valid")</f>
        <v>Valid</v>
      </c>
    </row>
    <row r="4467" spans="1:13">
      <c r="A4467" t="s">
        <v>10418</v>
      </c>
      <c r="B4467" s="1">
        <v>45279</v>
      </c>
      <c r="C4467">
        <v>197539.55</v>
      </c>
      <c r="D4467" t="s">
        <v>1483</v>
      </c>
      <c r="E4467" t="s">
        <v>1487</v>
      </c>
      <c r="F4467" t="s">
        <v>264</v>
      </c>
      <c r="G4467" t="s">
        <v>29</v>
      </c>
      <c r="H4467" t="s">
        <v>796</v>
      </c>
      <c r="J4467" t="s">
        <v>10419</v>
      </c>
      <c r="K4467" t="str">
        <f ca="1">IF(ISNA(XLOOKUP(A4467,Customers!A:A,Customers!A:A)),"Invalid FK","Valid")</f>
        <v>Valid</v>
      </c>
      <c r="L4467" t="str">
        <f ca="1">IF(ISNA(XLOOKUP(B4467,Vendors!A:A,Vendors!A:A)),"Invalid FK","Valid")</f>
        <v>Valid</v>
      </c>
      <c r="M4467" t="str">
        <f ca="1">IF(ISNA(XLOOKUP(C4467,Headcount!C:C,Headcount!C:C)),"Invalid FK","Valid")</f>
        <v>Valid</v>
      </c>
    </row>
    <row r="4468" spans="1:13">
      <c r="A4468" t="s">
        <v>10420</v>
      </c>
      <c r="B4468" s="1">
        <v>44772</v>
      </c>
      <c r="C4468">
        <v>-43415.07</v>
      </c>
      <c r="D4468" t="s">
        <v>1478</v>
      </c>
      <c r="E4468" t="s">
        <v>1534</v>
      </c>
      <c r="F4468" t="s">
        <v>268</v>
      </c>
      <c r="G4468" t="s">
        <v>8</v>
      </c>
      <c r="I4468" t="s">
        <v>227</v>
      </c>
      <c r="J4468" t="s">
        <v>10421</v>
      </c>
      <c r="K4468" t="str">
        <f ca="1">IF(ISNA(XLOOKUP(A4468,Customers!A:A,Customers!A:A)),"Invalid FK","Valid")</f>
        <v>Valid</v>
      </c>
      <c r="L4468" t="str">
        <f ca="1">IF(ISNA(XLOOKUP(B4468,Vendors!A:A,Vendors!A:A)),"Invalid FK","Valid")</f>
        <v>Valid</v>
      </c>
      <c r="M4468" t="str">
        <f ca="1">IF(ISNA(XLOOKUP(C4468,Headcount!C:C,Headcount!C:C)),"Invalid FK","Valid")</f>
        <v>Valid</v>
      </c>
    </row>
    <row r="4469" spans="1:13">
      <c r="A4469" t="s">
        <v>10422</v>
      </c>
      <c r="B4469" s="1">
        <v>45029</v>
      </c>
      <c r="C4469">
        <v>151016.65</v>
      </c>
      <c r="D4469" t="s">
        <v>1483</v>
      </c>
      <c r="E4469" t="s">
        <v>1499</v>
      </c>
      <c r="F4469" t="s">
        <v>268</v>
      </c>
      <c r="G4469" t="s">
        <v>8</v>
      </c>
      <c r="H4469" t="s">
        <v>1239</v>
      </c>
      <c r="J4469" t="s">
        <v>10423</v>
      </c>
      <c r="K4469" t="str">
        <f ca="1">IF(ISNA(XLOOKUP(A4469,Customers!A:A,Customers!A:A)),"Invalid FK","Valid")</f>
        <v>Valid</v>
      </c>
      <c r="L4469" t="str">
        <f ca="1">IF(ISNA(XLOOKUP(B4469,Vendors!A:A,Vendors!A:A)),"Invalid FK","Valid")</f>
        <v>Valid</v>
      </c>
      <c r="M4469" t="str">
        <f ca="1">IF(ISNA(XLOOKUP(C4469,Headcount!C:C,Headcount!C:C)),"Invalid FK","Valid")</f>
        <v>Valid</v>
      </c>
    </row>
    <row r="4470" spans="1:13">
      <c r="A4470" t="s">
        <v>10424</v>
      </c>
      <c r="B4470" s="1">
        <v>45037</v>
      </c>
      <c r="C4470">
        <v>138374.16</v>
      </c>
      <c r="D4470" t="s">
        <v>1483</v>
      </c>
      <c r="E4470" t="s">
        <v>1487</v>
      </c>
      <c r="F4470" t="s">
        <v>268</v>
      </c>
      <c r="G4470" t="s">
        <v>29</v>
      </c>
      <c r="H4470" t="s">
        <v>1389</v>
      </c>
      <c r="J4470" t="s">
        <v>10425</v>
      </c>
      <c r="K4470" t="str">
        <f ca="1">IF(ISNA(XLOOKUP(A4470,Customers!A:A,Customers!A:A)),"Invalid FK","Valid")</f>
        <v>Valid</v>
      </c>
      <c r="L4470" t="str">
        <f ca="1">IF(ISNA(XLOOKUP(B4470,Vendors!A:A,Vendors!A:A)),"Invalid FK","Valid")</f>
        <v>Valid</v>
      </c>
      <c r="M4470" t="str">
        <f ca="1">IF(ISNA(XLOOKUP(C4470,Headcount!C:C,Headcount!C:C)),"Invalid FK","Valid")</f>
        <v>Valid</v>
      </c>
    </row>
    <row r="4471" spans="1:13">
      <c r="A4471" t="s">
        <v>10426</v>
      </c>
      <c r="B4471" s="1">
        <v>44783</v>
      </c>
      <c r="C4471">
        <v>14154.39</v>
      </c>
      <c r="D4471" t="s">
        <v>1924</v>
      </c>
      <c r="E4471" t="s">
        <v>1924</v>
      </c>
      <c r="F4471" t="s">
        <v>264</v>
      </c>
      <c r="G4471" t="s">
        <v>13</v>
      </c>
      <c r="J4471" t="s">
        <v>10427</v>
      </c>
      <c r="K4471" t="str">
        <f ca="1">IF(ISNA(XLOOKUP(A4471,Customers!A:A,Customers!A:A)),"Invalid FK","Valid")</f>
        <v>Valid</v>
      </c>
      <c r="L4471" t="str">
        <f ca="1">IF(ISNA(XLOOKUP(B4471,Vendors!A:A,Vendors!A:A)),"Invalid FK","Valid")</f>
        <v>Valid</v>
      </c>
      <c r="M4471" t="str">
        <f ca="1">IF(ISNA(XLOOKUP(C4471,Headcount!C:C,Headcount!C:C)),"Invalid FK","Valid")</f>
        <v>Valid</v>
      </c>
    </row>
    <row r="4472" spans="1:13">
      <c r="A4472" t="s">
        <v>10428</v>
      </c>
      <c r="B4472" s="1">
        <v>45037</v>
      </c>
      <c r="C4472">
        <v>-29642.9</v>
      </c>
      <c r="D4472" t="s">
        <v>1478</v>
      </c>
      <c r="E4472" t="s">
        <v>7</v>
      </c>
      <c r="F4472" t="s">
        <v>271</v>
      </c>
      <c r="G4472" t="s">
        <v>17</v>
      </c>
      <c r="I4472" t="s">
        <v>5</v>
      </c>
      <c r="J4472" t="s">
        <v>10429</v>
      </c>
      <c r="K4472" t="str">
        <f ca="1">IF(ISNA(XLOOKUP(A4472,Customers!A:A,Customers!A:A)),"Invalid FK","Valid")</f>
        <v>Valid</v>
      </c>
      <c r="L4472" t="str">
        <f ca="1">IF(ISNA(XLOOKUP(B4472,Vendors!A:A,Vendors!A:A)),"Invalid FK","Valid")</f>
        <v>Valid</v>
      </c>
      <c r="M4472" t="str">
        <f ca="1">IF(ISNA(XLOOKUP(C4472,Headcount!C:C,Headcount!C:C)),"Invalid FK","Valid")</f>
        <v>Valid</v>
      </c>
    </row>
    <row r="4473" spans="1:13">
      <c r="A4473" t="s">
        <v>10430</v>
      </c>
      <c r="B4473" s="1">
        <v>44853</v>
      </c>
      <c r="C4473">
        <v>263114.46000000002</v>
      </c>
      <c r="D4473" t="s">
        <v>1483</v>
      </c>
      <c r="E4473" t="s">
        <v>1499</v>
      </c>
      <c r="F4473" t="s">
        <v>268</v>
      </c>
      <c r="G4473" t="s">
        <v>17</v>
      </c>
      <c r="H4473" t="s">
        <v>898</v>
      </c>
      <c r="J4473" t="s">
        <v>10431</v>
      </c>
      <c r="K4473" t="str">
        <f ca="1">IF(ISNA(XLOOKUP(A4473,Customers!A:A,Customers!A:A)),"Invalid FK","Valid")</f>
        <v>Valid</v>
      </c>
      <c r="L4473" t="str">
        <f ca="1">IF(ISNA(XLOOKUP(B4473,Vendors!A:A,Vendors!A:A)),"Invalid FK","Valid")</f>
        <v>Valid</v>
      </c>
      <c r="M4473" t="str">
        <f ca="1">IF(ISNA(XLOOKUP(C4473,Headcount!C:C,Headcount!C:C)),"Invalid FK","Valid")</f>
        <v>Valid</v>
      </c>
    </row>
    <row r="4474" spans="1:13">
      <c r="A4474" t="s">
        <v>10432</v>
      </c>
      <c r="B4474" s="1">
        <v>44587</v>
      </c>
      <c r="C4474">
        <v>144449.62</v>
      </c>
      <c r="D4474" t="s">
        <v>1483</v>
      </c>
      <c r="E4474" t="s">
        <v>1484</v>
      </c>
      <c r="F4474" t="s">
        <v>264</v>
      </c>
      <c r="G4474" t="s">
        <v>17</v>
      </c>
      <c r="H4474" t="s">
        <v>1193</v>
      </c>
      <c r="J4474" t="s">
        <v>10433</v>
      </c>
      <c r="K4474" t="str">
        <f ca="1">IF(ISNA(XLOOKUP(A4474,Customers!A:A,Customers!A:A)),"Invalid FK","Valid")</f>
        <v>Valid</v>
      </c>
      <c r="L4474" t="str">
        <f ca="1">IF(ISNA(XLOOKUP(B4474,Vendors!A:A,Vendors!A:A)),"Invalid FK","Valid")</f>
        <v>Valid</v>
      </c>
      <c r="M4474" t="str">
        <f ca="1">IF(ISNA(XLOOKUP(C4474,Headcount!C:C,Headcount!C:C)),"Invalid FK","Valid")</f>
        <v>Valid</v>
      </c>
    </row>
    <row r="4475" spans="1:13">
      <c r="A4475" t="s">
        <v>10434</v>
      </c>
      <c r="B4475" s="1">
        <v>45137</v>
      </c>
      <c r="C4475">
        <v>115053.75</v>
      </c>
      <c r="D4475" t="s">
        <v>1483</v>
      </c>
      <c r="E4475" t="s">
        <v>1484</v>
      </c>
      <c r="F4475" t="s">
        <v>264</v>
      </c>
      <c r="G4475" t="s">
        <v>8</v>
      </c>
      <c r="H4475" t="s">
        <v>1197</v>
      </c>
      <c r="J4475" t="s">
        <v>10435</v>
      </c>
      <c r="K4475" t="str">
        <f ca="1">IF(ISNA(XLOOKUP(A4475,Customers!A:A,Customers!A:A)),"Invalid FK","Valid")</f>
        <v>Valid</v>
      </c>
      <c r="L4475" t="str">
        <f ca="1">IF(ISNA(XLOOKUP(B4475,Vendors!A:A,Vendors!A:A)),"Invalid FK","Valid")</f>
        <v>Valid</v>
      </c>
      <c r="M4475" t="str">
        <f ca="1">IF(ISNA(XLOOKUP(C4475,Headcount!C:C,Headcount!C:C)),"Invalid FK","Valid")</f>
        <v>Valid</v>
      </c>
    </row>
    <row r="4476" spans="1:13">
      <c r="A4476" t="s">
        <v>10436</v>
      </c>
      <c r="B4476" s="1">
        <v>45159</v>
      </c>
      <c r="C4476">
        <v>68689.53</v>
      </c>
      <c r="D4476" t="s">
        <v>1483</v>
      </c>
      <c r="E4476" t="s">
        <v>1487</v>
      </c>
      <c r="F4476" t="s">
        <v>264</v>
      </c>
      <c r="G4476" t="s">
        <v>29</v>
      </c>
      <c r="H4476" t="s">
        <v>912</v>
      </c>
      <c r="J4476" t="s">
        <v>10437</v>
      </c>
      <c r="K4476" t="str">
        <f ca="1">IF(ISNA(XLOOKUP(A4476,Customers!A:A,Customers!A:A)),"Invalid FK","Valid")</f>
        <v>Valid</v>
      </c>
      <c r="L4476" t="str">
        <f ca="1">IF(ISNA(XLOOKUP(B4476,Vendors!A:A,Vendors!A:A)),"Invalid FK","Valid")</f>
        <v>Valid</v>
      </c>
      <c r="M4476" t="str">
        <f ca="1">IF(ISNA(XLOOKUP(C4476,Headcount!C:C,Headcount!C:C)),"Invalid FK","Valid")</f>
        <v>Valid</v>
      </c>
    </row>
    <row r="4477" spans="1:13">
      <c r="A4477" t="s">
        <v>10438</v>
      </c>
      <c r="B4477" s="1">
        <v>44668</v>
      </c>
      <c r="C4477">
        <v>153863.74</v>
      </c>
      <c r="D4477" t="s">
        <v>1483</v>
      </c>
      <c r="E4477" t="s">
        <v>1487</v>
      </c>
      <c r="F4477" t="s">
        <v>271</v>
      </c>
      <c r="G4477" t="s">
        <v>8</v>
      </c>
      <c r="H4477" t="s">
        <v>1085</v>
      </c>
      <c r="J4477" t="s">
        <v>10439</v>
      </c>
      <c r="K4477" t="str">
        <f ca="1">IF(ISNA(XLOOKUP(A4477,Customers!A:A,Customers!A:A)),"Invalid FK","Valid")</f>
        <v>Valid</v>
      </c>
      <c r="L4477" t="str">
        <f ca="1">IF(ISNA(XLOOKUP(B4477,Vendors!A:A,Vendors!A:A)),"Invalid FK","Valid")</f>
        <v>Valid</v>
      </c>
      <c r="M4477" t="str">
        <f ca="1">IF(ISNA(XLOOKUP(C4477,Headcount!C:C,Headcount!C:C)),"Invalid FK","Valid")</f>
        <v>Valid</v>
      </c>
    </row>
    <row r="4478" spans="1:13">
      <c r="A4478" t="s">
        <v>10440</v>
      </c>
      <c r="B4478" s="1">
        <v>45290</v>
      </c>
      <c r="C4478">
        <v>61724.25</v>
      </c>
      <c r="D4478" t="s">
        <v>1483</v>
      </c>
      <c r="E4478" t="s">
        <v>1499</v>
      </c>
      <c r="F4478" t="s">
        <v>268</v>
      </c>
      <c r="G4478" t="s">
        <v>29</v>
      </c>
      <c r="H4478" t="s">
        <v>1115</v>
      </c>
      <c r="J4478" t="s">
        <v>10441</v>
      </c>
      <c r="K4478" t="str">
        <f ca="1">IF(ISNA(XLOOKUP(A4478,Customers!A:A,Customers!A:A)),"Invalid FK","Valid")</f>
        <v>Valid</v>
      </c>
      <c r="L4478" t="str">
        <f ca="1">IF(ISNA(XLOOKUP(B4478,Vendors!A:A,Vendors!A:A)),"Invalid FK","Valid")</f>
        <v>Valid</v>
      </c>
      <c r="M4478" t="str">
        <f ca="1">IF(ISNA(XLOOKUP(C4478,Headcount!C:C,Headcount!C:C)),"Invalid FK","Valid")</f>
        <v>Valid</v>
      </c>
    </row>
    <row r="4479" spans="1:13">
      <c r="A4479" t="s">
        <v>10442</v>
      </c>
      <c r="B4479" s="1">
        <v>44958</v>
      </c>
      <c r="C4479">
        <v>-13510.54</v>
      </c>
      <c r="D4479" t="s">
        <v>1478</v>
      </c>
      <c r="E4479" t="s">
        <v>7</v>
      </c>
      <c r="F4479" t="s">
        <v>268</v>
      </c>
      <c r="G4479" t="s">
        <v>8</v>
      </c>
      <c r="I4479" t="s">
        <v>191</v>
      </c>
      <c r="J4479" t="s">
        <v>10443</v>
      </c>
      <c r="K4479" t="str">
        <f ca="1">IF(ISNA(XLOOKUP(A4479,Customers!A:A,Customers!A:A)),"Invalid FK","Valid")</f>
        <v>Valid</v>
      </c>
      <c r="L4479" t="str">
        <f ca="1">IF(ISNA(XLOOKUP(B4479,Vendors!A:A,Vendors!A:A)),"Invalid FK","Valid")</f>
        <v>Valid</v>
      </c>
      <c r="M4479" t="str">
        <f ca="1">IF(ISNA(XLOOKUP(C4479,Headcount!C:C,Headcount!C:C)),"Invalid FK","Valid")</f>
        <v>Valid</v>
      </c>
    </row>
    <row r="4480" spans="1:13">
      <c r="A4480" t="s">
        <v>10444</v>
      </c>
      <c r="B4480" s="1">
        <v>45203</v>
      </c>
      <c r="C4480">
        <v>-35789.78</v>
      </c>
      <c r="D4480" t="s">
        <v>1478</v>
      </c>
      <c r="E4480" t="s">
        <v>1509</v>
      </c>
      <c r="F4480" t="s">
        <v>271</v>
      </c>
      <c r="G4480" t="s">
        <v>8</v>
      </c>
      <c r="I4480" t="s">
        <v>145</v>
      </c>
      <c r="J4480" t="s">
        <v>10445</v>
      </c>
      <c r="K4480" t="str">
        <f ca="1">IF(ISNA(XLOOKUP(A4480,Customers!A:A,Customers!A:A)),"Invalid FK","Valid")</f>
        <v>Valid</v>
      </c>
      <c r="L4480" t="str">
        <f ca="1">IF(ISNA(XLOOKUP(B4480,Vendors!A:A,Vendors!A:A)),"Invalid FK","Valid")</f>
        <v>Valid</v>
      </c>
      <c r="M4480" t="str">
        <f ca="1">IF(ISNA(XLOOKUP(C4480,Headcount!C:C,Headcount!C:C)),"Invalid FK","Valid")</f>
        <v>Valid</v>
      </c>
    </row>
    <row r="4481" spans="1:13">
      <c r="A4481" t="s">
        <v>10446</v>
      </c>
      <c r="B4481" s="1">
        <v>44646</v>
      </c>
      <c r="C4481">
        <v>121901.65</v>
      </c>
      <c r="D4481" t="s">
        <v>1483</v>
      </c>
      <c r="E4481" t="s">
        <v>1484</v>
      </c>
      <c r="F4481" t="s">
        <v>264</v>
      </c>
      <c r="G4481" t="s">
        <v>29</v>
      </c>
      <c r="H4481" t="s">
        <v>1291</v>
      </c>
      <c r="J4481" t="s">
        <v>10447</v>
      </c>
      <c r="K4481" t="str">
        <f ca="1">IF(ISNA(XLOOKUP(A4481,Customers!A:A,Customers!A:A)),"Invalid FK","Valid")</f>
        <v>Valid</v>
      </c>
      <c r="L4481" t="str">
        <f ca="1">IF(ISNA(XLOOKUP(B4481,Vendors!A:A,Vendors!A:A)),"Invalid FK","Valid")</f>
        <v>Valid</v>
      </c>
      <c r="M4481" t="str">
        <f ca="1">IF(ISNA(XLOOKUP(C4481,Headcount!C:C,Headcount!C:C)),"Invalid FK","Valid")</f>
        <v>Valid</v>
      </c>
    </row>
    <row r="4482" spans="1:13">
      <c r="A4482" t="s">
        <v>10448</v>
      </c>
      <c r="B4482" s="1">
        <v>45226</v>
      </c>
      <c r="C4482">
        <v>-26704.5</v>
      </c>
      <c r="D4482" t="s">
        <v>1478</v>
      </c>
      <c r="E4482" t="s">
        <v>1496</v>
      </c>
      <c r="F4482" t="s">
        <v>271</v>
      </c>
      <c r="G4482" t="s">
        <v>17</v>
      </c>
      <c r="I4482" t="s">
        <v>145</v>
      </c>
      <c r="J4482" t="s">
        <v>10449</v>
      </c>
      <c r="K4482" t="str">
        <f ca="1">IF(ISNA(XLOOKUP(A4482,Customers!A:A,Customers!A:A)),"Invalid FK","Valid")</f>
        <v>Valid</v>
      </c>
      <c r="L4482" t="str">
        <f ca="1">IF(ISNA(XLOOKUP(B4482,Vendors!A:A,Vendors!A:A)),"Invalid FK","Valid")</f>
        <v>Valid</v>
      </c>
      <c r="M4482" t="str">
        <f ca="1">IF(ISNA(XLOOKUP(C4482,Headcount!C:C,Headcount!C:C)),"Invalid FK","Valid")</f>
        <v>Valid</v>
      </c>
    </row>
    <row r="4483" spans="1:13">
      <c r="A4483" t="s">
        <v>10450</v>
      </c>
      <c r="B4483" s="1">
        <v>45113</v>
      </c>
      <c r="C4483">
        <v>122959.84</v>
      </c>
      <c r="D4483" t="s">
        <v>1483</v>
      </c>
      <c r="E4483" t="s">
        <v>1487</v>
      </c>
      <c r="F4483" t="s">
        <v>271</v>
      </c>
      <c r="G4483" t="s">
        <v>13</v>
      </c>
      <c r="H4483" t="s">
        <v>876</v>
      </c>
      <c r="J4483" t="s">
        <v>10451</v>
      </c>
      <c r="K4483" t="str">
        <f ca="1">IF(ISNA(XLOOKUP(A4483,Customers!A:A,Customers!A:A)),"Invalid FK","Valid")</f>
        <v>Valid</v>
      </c>
      <c r="L4483" t="str">
        <f ca="1">IF(ISNA(XLOOKUP(B4483,Vendors!A:A,Vendors!A:A)),"Invalid FK","Valid")</f>
        <v>Valid</v>
      </c>
      <c r="M4483" t="str">
        <f ca="1">IF(ISNA(XLOOKUP(C4483,Headcount!C:C,Headcount!C:C)),"Invalid FK","Valid")</f>
        <v>Valid</v>
      </c>
    </row>
    <row r="4484" spans="1:13">
      <c r="A4484" t="s">
        <v>10452</v>
      </c>
      <c r="B4484" s="1">
        <v>45230</v>
      </c>
      <c r="C4484">
        <v>-50963.7</v>
      </c>
      <c r="D4484" t="s">
        <v>1478</v>
      </c>
      <c r="E4484" t="s">
        <v>36</v>
      </c>
      <c r="F4484" t="s">
        <v>271</v>
      </c>
      <c r="G4484" t="s">
        <v>29</v>
      </c>
      <c r="I4484" t="s">
        <v>107</v>
      </c>
      <c r="J4484" t="s">
        <v>10453</v>
      </c>
      <c r="K4484" t="str">
        <f ca="1">IF(ISNA(XLOOKUP(A4484,Customers!A:A,Customers!A:A)),"Invalid FK","Valid")</f>
        <v>Valid</v>
      </c>
      <c r="L4484" t="str">
        <f ca="1">IF(ISNA(XLOOKUP(B4484,Vendors!A:A,Vendors!A:A)),"Invalid FK","Valid")</f>
        <v>Valid</v>
      </c>
      <c r="M4484" t="str">
        <f ca="1">IF(ISNA(XLOOKUP(C4484,Headcount!C:C,Headcount!C:C)),"Invalid FK","Valid")</f>
        <v>Valid</v>
      </c>
    </row>
    <row r="4485" spans="1:13">
      <c r="A4485" t="s">
        <v>10454</v>
      </c>
      <c r="B4485" s="1">
        <v>44597</v>
      </c>
      <c r="C4485">
        <v>-59299.09</v>
      </c>
      <c r="D4485" t="s">
        <v>1478</v>
      </c>
      <c r="E4485" t="s">
        <v>1509</v>
      </c>
      <c r="F4485" t="s">
        <v>264</v>
      </c>
      <c r="G4485" t="s">
        <v>8</v>
      </c>
      <c r="I4485" t="s">
        <v>145</v>
      </c>
      <c r="J4485" t="s">
        <v>10455</v>
      </c>
      <c r="K4485" t="str">
        <f ca="1">IF(ISNA(XLOOKUP(A4485,Customers!A:A,Customers!A:A)),"Invalid FK","Valid")</f>
        <v>Valid</v>
      </c>
      <c r="L4485" t="str">
        <f ca="1">IF(ISNA(XLOOKUP(B4485,Vendors!A:A,Vendors!A:A)),"Invalid FK","Valid")</f>
        <v>Valid</v>
      </c>
      <c r="M4485" t="str">
        <f ca="1">IF(ISNA(XLOOKUP(C4485,Headcount!C:C,Headcount!C:C)),"Invalid FK","Valid")</f>
        <v>Valid</v>
      </c>
    </row>
    <row r="4486" spans="1:13">
      <c r="A4486" t="s">
        <v>10456</v>
      </c>
      <c r="B4486" s="1">
        <v>45033</v>
      </c>
      <c r="C4486">
        <v>141379</v>
      </c>
      <c r="D4486" t="s">
        <v>1483</v>
      </c>
      <c r="E4486" t="s">
        <v>1487</v>
      </c>
      <c r="F4486" t="s">
        <v>268</v>
      </c>
      <c r="G4486" t="s">
        <v>13</v>
      </c>
      <c r="H4486" t="s">
        <v>670</v>
      </c>
      <c r="J4486" t="s">
        <v>10457</v>
      </c>
      <c r="K4486" t="str">
        <f ca="1">IF(ISNA(XLOOKUP(A4486,Customers!A:A,Customers!A:A)),"Invalid FK","Valid")</f>
        <v>Valid</v>
      </c>
      <c r="L4486" t="str">
        <f ca="1">IF(ISNA(XLOOKUP(B4486,Vendors!A:A,Vendors!A:A)),"Invalid FK","Valid")</f>
        <v>Valid</v>
      </c>
      <c r="M4486" t="str">
        <f ca="1">IF(ISNA(XLOOKUP(C4486,Headcount!C:C,Headcount!C:C)),"Invalid FK","Valid")</f>
        <v>Valid</v>
      </c>
    </row>
    <row r="4487" spans="1:13">
      <c r="A4487" t="s">
        <v>10458</v>
      </c>
      <c r="B4487" s="1">
        <v>44916</v>
      </c>
      <c r="C4487">
        <v>-39155.24</v>
      </c>
      <c r="D4487" t="s">
        <v>1478</v>
      </c>
      <c r="E4487" t="s">
        <v>7</v>
      </c>
      <c r="F4487" t="s">
        <v>271</v>
      </c>
      <c r="G4487" t="s">
        <v>13</v>
      </c>
      <c r="I4487" t="s">
        <v>205</v>
      </c>
      <c r="J4487" t="s">
        <v>10459</v>
      </c>
      <c r="K4487" t="str">
        <f ca="1">IF(ISNA(XLOOKUP(A4487,Customers!A:A,Customers!A:A)),"Invalid FK","Valid")</f>
        <v>Valid</v>
      </c>
      <c r="L4487" t="str">
        <f ca="1">IF(ISNA(XLOOKUP(B4487,Vendors!A:A,Vendors!A:A)),"Invalid FK","Valid")</f>
        <v>Valid</v>
      </c>
      <c r="M4487" t="str">
        <f ca="1">IF(ISNA(XLOOKUP(C4487,Headcount!C:C,Headcount!C:C)),"Invalid FK","Valid")</f>
        <v>Valid</v>
      </c>
    </row>
    <row r="4488" spans="1:13">
      <c r="A4488" t="s">
        <v>10460</v>
      </c>
      <c r="B4488" s="1">
        <v>44572</v>
      </c>
      <c r="C4488">
        <v>-18995.189999999999</v>
      </c>
      <c r="D4488" t="s">
        <v>1478</v>
      </c>
      <c r="E4488" t="s">
        <v>1496</v>
      </c>
      <c r="F4488" t="s">
        <v>268</v>
      </c>
      <c r="G4488" t="s">
        <v>29</v>
      </c>
      <c r="I4488" t="s">
        <v>231</v>
      </c>
      <c r="J4488" t="s">
        <v>10461</v>
      </c>
      <c r="K4488" t="str">
        <f ca="1">IF(ISNA(XLOOKUP(A4488,Customers!A:A,Customers!A:A)),"Invalid FK","Valid")</f>
        <v>Valid</v>
      </c>
      <c r="L4488" t="str">
        <f ca="1">IF(ISNA(XLOOKUP(B4488,Vendors!A:A,Vendors!A:A)),"Invalid FK","Valid")</f>
        <v>Valid</v>
      </c>
      <c r="M4488" t="str">
        <f ca="1">IF(ISNA(XLOOKUP(C4488,Headcount!C:C,Headcount!C:C)),"Invalid FK","Valid")</f>
        <v>Valid</v>
      </c>
    </row>
    <row r="4489" spans="1:13">
      <c r="A4489" t="s">
        <v>10462</v>
      </c>
      <c r="B4489" s="1">
        <v>44848</v>
      </c>
      <c r="C4489">
        <v>145814.25</v>
      </c>
      <c r="D4489" t="s">
        <v>1483</v>
      </c>
      <c r="E4489" t="s">
        <v>1499</v>
      </c>
      <c r="F4489" t="s">
        <v>264</v>
      </c>
      <c r="G4489" t="s">
        <v>13</v>
      </c>
      <c r="H4489" t="s">
        <v>1297</v>
      </c>
      <c r="J4489" t="s">
        <v>10463</v>
      </c>
      <c r="K4489" t="str">
        <f ca="1">IF(ISNA(XLOOKUP(A4489,Customers!A:A,Customers!A:A)),"Invalid FK","Valid")</f>
        <v>Valid</v>
      </c>
      <c r="L4489" t="str">
        <f ca="1">IF(ISNA(XLOOKUP(B4489,Vendors!A:A,Vendors!A:A)),"Invalid FK","Valid")</f>
        <v>Valid</v>
      </c>
      <c r="M4489" t="str">
        <f ca="1">IF(ISNA(XLOOKUP(C4489,Headcount!C:C,Headcount!C:C)),"Invalid FK","Valid")</f>
        <v>Valid</v>
      </c>
    </row>
    <row r="4490" spans="1:13">
      <c r="A4490" t="s">
        <v>10464</v>
      </c>
      <c r="B4490" s="1">
        <v>45019</v>
      </c>
      <c r="C4490">
        <v>-34262.5</v>
      </c>
      <c r="D4490" t="s">
        <v>1478</v>
      </c>
      <c r="E4490" t="s">
        <v>36</v>
      </c>
      <c r="F4490" t="s">
        <v>264</v>
      </c>
      <c r="G4490" t="s">
        <v>29</v>
      </c>
      <c r="I4490" t="s">
        <v>125</v>
      </c>
      <c r="J4490" t="s">
        <v>10465</v>
      </c>
      <c r="K4490" t="str">
        <f ca="1">IF(ISNA(XLOOKUP(A4490,Customers!A:A,Customers!A:A)),"Invalid FK","Valid")</f>
        <v>Valid</v>
      </c>
      <c r="L4490" t="str">
        <f ca="1">IF(ISNA(XLOOKUP(B4490,Vendors!A:A,Vendors!A:A)),"Invalid FK","Valid")</f>
        <v>Valid</v>
      </c>
      <c r="M4490" t="str">
        <f ca="1">IF(ISNA(XLOOKUP(C4490,Headcount!C:C,Headcount!C:C)),"Invalid FK","Valid")</f>
        <v>Valid</v>
      </c>
    </row>
    <row r="4491" spans="1:13">
      <c r="A4491" t="s">
        <v>10466</v>
      </c>
      <c r="B4491" s="1">
        <v>44776</v>
      </c>
      <c r="C4491">
        <v>276114.03999999998</v>
      </c>
      <c r="D4491" t="s">
        <v>1483</v>
      </c>
      <c r="E4491" t="s">
        <v>1487</v>
      </c>
      <c r="F4491" t="s">
        <v>271</v>
      </c>
      <c r="G4491" t="s">
        <v>17</v>
      </c>
      <c r="H4491" t="s">
        <v>1349</v>
      </c>
      <c r="J4491" t="s">
        <v>10467</v>
      </c>
      <c r="K4491" t="str">
        <f ca="1">IF(ISNA(XLOOKUP(A4491,Customers!A:A,Customers!A:A)),"Invalid FK","Valid")</f>
        <v>Valid</v>
      </c>
      <c r="L4491" t="str">
        <f ca="1">IF(ISNA(XLOOKUP(B4491,Vendors!A:A,Vendors!A:A)),"Invalid FK","Valid")</f>
        <v>Valid</v>
      </c>
      <c r="M4491" t="str">
        <f ca="1">IF(ISNA(XLOOKUP(C4491,Headcount!C:C,Headcount!C:C)),"Invalid FK","Valid")</f>
        <v>Valid</v>
      </c>
    </row>
    <row r="4492" spans="1:13">
      <c r="A4492" t="s">
        <v>10468</v>
      </c>
      <c r="B4492" s="1">
        <v>45265</v>
      </c>
      <c r="C4492">
        <v>216524.85</v>
      </c>
      <c r="D4492" t="s">
        <v>1483</v>
      </c>
      <c r="E4492" t="s">
        <v>1487</v>
      </c>
      <c r="F4492" t="s">
        <v>271</v>
      </c>
      <c r="G4492" t="s">
        <v>13</v>
      </c>
      <c r="H4492" t="s">
        <v>1145</v>
      </c>
      <c r="J4492" t="s">
        <v>10469</v>
      </c>
      <c r="K4492" t="str">
        <f ca="1">IF(ISNA(XLOOKUP(A4492,Customers!A:A,Customers!A:A)),"Invalid FK","Valid")</f>
        <v>Valid</v>
      </c>
      <c r="L4492" t="str">
        <f ca="1">IF(ISNA(XLOOKUP(B4492,Vendors!A:A,Vendors!A:A)),"Invalid FK","Valid")</f>
        <v>Valid</v>
      </c>
      <c r="M4492" t="str">
        <f ca="1">IF(ISNA(XLOOKUP(C4492,Headcount!C:C,Headcount!C:C)),"Invalid FK","Valid")</f>
        <v>Valid</v>
      </c>
    </row>
    <row r="4493" spans="1:13">
      <c r="A4493" t="s">
        <v>10470</v>
      </c>
      <c r="B4493" s="1">
        <v>45155</v>
      </c>
      <c r="C4493">
        <v>15426.52</v>
      </c>
      <c r="D4493" t="s">
        <v>1924</v>
      </c>
      <c r="E4493" t="s">
        <v>1924</v>
      </c>
      <c r="F4493" t="s">
        <v>264</v>
      </c>
      <c r="G4493" t="s">
        <v>29</v>
      </c>
      <c r="J4493" t="s">
        <v>10471</v>
      </c>
      <c r="K4493" t="str">
        <f ca="1">IF(ISNA(XLOOKUP(A4493,Customers!A:A,Customers!A:A)),"Invalid FK","Valid")</f>
        <v>Valid</v>
      </c>
      <c r="L4493" t="str">
        <f ca="1">IF(ISNA(XLOOKUP(B4493,Vendors!A:A,Vendors!A:A)),"Invalid FK","Valid")</f>
        <v>Valid</v>
      </c>
      <c r="M4493" t="str">
        <f ca="1">IF(ISNA(XLOOKUP(C4493,Headcount!C:C,Headcount!C:C)),"Invalid FK","Valid")</f>
        <v>Valid</v>
      </c>
    </row>
    <row r="4494" spans="1:13">
      <c r="A4494" t="s">
        <v>10472</v>
      </c>
      <c r="B4494" s="1">
        <v>45146</v>
      </c>
      <c r="C4494">
        <v>-21858.99</v>
      </c>
      <c r="D4494" t="s">
        <v>1478</v>
      </c>
      <c r="E4494" t="s">
        <v>20</v>
      </c>
      <c r="F4494" t="s">
        <v>268</v>
      </c>
      <c r="G4494" t="s">
        <v>17</v>
      </c>
      <c r="I4494" t="s">
        <v>246</v>
      </c>
      <c r="J4494" t="s">
        <v>10473</v>
      </c>
      <c r="K4494" t="str">
        <f ca="1">IF(ISNA(XLOOKUP(A4494,Customers!A:A,Customers!A:A)),"Invalid FK","Valid")</f>
        <v>Valid</v>
      </c>
      <c r="L4494" t="str">
        <f ca="1">IF(ISNA(XLOOKUP(B4494,Vendors!A:A,Vendors!A:A)),"Invalid FK","Valid")</f>
        <v>Valid</v>
      </c>
      <c r="M4494" t="str">
        <f ca="1">IF(ISNA(XLOOKUP(C4494,Headcount!C:C,Headcount!C:C)),"Invalid FK","Valid")</f>
        <v>Valid</v>
      </c>
    </row>
    <row r="4495" spans="1:13">
      <c r="A4495" t="s">
        <v>10474</v>
      </c>
      <c r="B4495" s="1">
        <v>44893</v>
      </c>
      <c r="C4495">
        <v>24073.74</v>
      </c>
      <c r="D4495" t="s">
        <v>1924</v>
      </c>
      <c r="E4495" t="s">
        <v>1924</v>
      </c>
      <c r="F4495" t="s">
        <v>268</v>
      </c>
      <c r="G4495" t="s">
        <v>13</v>
      </c>
      <c r="J4495" t="s">
        <v>10475</v>
      </c>
      <c r="K4495" t="str">
        <f ca="1">IF(ISNA(XLOOKUP(A4495,Customers!A:A,Customers!A:A)),"Invalid FK","Valid")</f>
        <v>Valid</v>
      </c>
      <c r="L4495" t="str">
        <f ca="1">IF(ISNA(XLOOKUP(B4495,Vendors!A:A,Vendors!A:A)),"Invalid FK","Valid")</f>
        <v>Valid</v>
      </c>
      <c r="M4495" t="str">
        <f ca="1">IF(ISNA(XLOOKUP(C4495,Headcount!C:C,Headcount!C:C)),"Invalid FK","Valid")</f>
        <v>Valid</v>
      </c>
    </row>
    <row r="4496" spans="1:13">
      <c r="A4496" t="s">
        <v>10476</v>
      </c>
      <c r="B4496" s="1">
        <v>44818</v>
      </c>
      <c r="C4496">
        <v>-69612.88</v>
      </c>
      <c r="D4496" t="s">
        <v>1478</v>
      </c>
      <c r="E4496" t="s">
        <v>1509</v>
      </c>
      <c r="F4496" t="s">
        <v>271</v>
      </c>
      <c r="G4496" t="s">
        <v>17</v>
      </c>
      <c r="I4496" t="s">
        <v>199</v>
      </c>
      <c r="J4496" t="s">
        <v>10477</v>
      </c>
      <c r="K4496" t="str">
        <f ca="1">IF(ISNA(XLOOKUP(A4496,Customers!A:A,Customers!A:A)),"Invalid FK","Valid")</f>
        <v>Valid</v>
      </c>
      <c r="L4496" t="str">
        <f ca="1">IF(ISNA(XLOOKUP(B4496,Vendors!A:A,Vendors!A:A)),"Invalid FK","Valid")</f>
        <v>Valid</v>
      </c>
      <c r="M4496" t="str">
        <f ca="1">IF(ISNA(XLOOKUP(C4496,Headcount!C:C,Headcount!C:C)),"Invalid FK","Valid")</f>
        <v>Valid</v>
      </c>
    </row>
    <row r="4497" spans="1:13">
      <c r="A4497" t="s">
        <v>10478</v>
      </c>
      <c r="B4497" s="1">
        <v>45157</v>
      </c>
      <c r="C4497">
        <v>-22609.08</v>
      </c>
      <c r="D4497" t="s">
        <v>1478</v>
      </c>
      <c r="E4497" t="s">
        <v>1534</v>
      </c>
      <c r="F4497" t="s">
        <v>268</v>
      </c>
      <c r="G4497" t="s">
        <v>8</v>
      </c>
      <c r="I4497" t="s">
        <v>149</v>
      </c>
      <c r="J4497" t="s">
        <v>10479</v>
      </c>
      <c r="K4497" t="str">
        <f ca="1">IF(ISNA(XLOOKUP(A4497,Customers!A:A,Customers!A:A)),"Invalid FK","Valid")</f>
        <v>Valid</v>
      </c>
      <c r="L4497" t="str">
        <f ca="1">IF(ISNA(XLOOKUP(B4497,Vendors!A:A,Vendors!A:A)),"Invalid FK","Valid")</f>
        <v>Valid</v>
      </c>
      <c r="M4497" t="str">
        <f ca="1">IF(ISNA(XLOOKUP(C4497,Headcount!C:C,Headcount!C:C)),"Invalid FK","Valid")</f>
        <v>Valid</v>
      </c>
    </row>
    <row r="4498" spans="1:13">
      <c r="A4498" t="s">
        <v>10480</v>
      </c>
      <c r="B4498" s="1">
        <v>44693</v>
      </c>
      <c r="C4498">
        <v>235573.12</v>
      </c>
      <c r="D4498" t="s">
        <v>1483</v>
      </c>
      <c r="E4498" t="s">
        <v>1484</v>
      </c>
      <c r="F4498" t="s">
        <v>268</v>
      </c>
      <c r="G4498" t="s">
        <v>29</v>
      </c>
      <c r="H4498" t="s">
        <v>1407</v>
      </c>
      <c r="J4498" t="s">
        <v>10481</v>
      </c>
      <c r="K4498" t="str">
        <f ca="1">IF(ISNA(XLOOKUP(A4498,Customers!A:A,Customers!A:A)),"Invalid FK","Valid")</f>
        <v>Valid</v>
      </c>
      <c r="L4498" t="str">
        <f ca="1">IF(ISNA(XLOOKUP(B4498,Vendors!A:A,Vendors!A:A)),"Invalid FK","Valid")</f>
        <v>Valid</v>
      </c>
      <c r="M4498" t="str">
        <f ca="1">IF(ISNA(XLOOKUP(C4498,Headcount!C:C,Headcount!C:C)),"Invalid FK","Valid")</f>
        <v>Valid</v>
      </c>
    </row>
    <row r="4499" spans="1:13">
      <c r="A4499" t="s">
        <v>10482</v>
      </c>
      <c r="B4499" s="1">
        <v>44973</v>
      </c>
      <c r="C4499">
        <v>-52644.6</v>
      </c>
      <c r="D4499" t="s">
        <v>1478</v>
      </c>
      <c r="E4499" t="s">
        <v>20</v>
      </c>
      <c r="F4499" t="s">
        <v>264</v>
      </c>
      <c r="G4499" t="s">
        <v>8</v>
      </c>
      <c r="I4499" t="s">
        <v>175</v>
      </c>
      <c r="J4499" t="s">
        <v>10483</v>
      </c>
      <c r="K4499" t="str">
        <f ca="1">IF(ISNA(XLOOKUP(A4499,Customers!A:A,Customers!A:A)),"Invalid FK","Valid")</f>
        <v>Valid</v>
      </c>
      <c r="L4499" t="str">
        <f ca="1">IF(ISNA(XLOOKUP(B4499,Vendors!A:A,Vendors!A:A)),"Invalid FK","Valid")</f>
        <v>Valid</v>
      </c>
      <c r="M4499" t="str">
        <f ca="1">IF(ISNA(XLOOKUP(C4499,Headcount!C:C,Headcount!C:C)),"Invalid FK","Valid")</f>
        <v>Valid</v>
      </c>
    </row>
    <row r="4500" spans="1:13">
      <c r="A4500" t="s">
        <v>10484</v>
      </c>
      <c r="B4500" s="1">
        <v>44736</v>
      </c>
      <c r="C4500">
        <v>-35867.440000000002</v>
      </c>
      <c r="D4500" t="s">
        <v>1478</v>
      </c>
      <c r="E4500" t="s">
        <v>1496</v>
      </c>
      <c r="F4500" t="s">
        <v>264</v>
      </c>
      <c r="G4500" t="s">
        <v>29</v>
      </c>
      <c r="I4500" t="s">
        <v>151</v>
      </c>
      <c r="J4500" t="s">
        <v>10485</v>
      </c>
      <c r="K4500" t="str">
        <f ca="1">IF(ISNA(XLOOKUP(A4500,Customers!A:A,Customers!A:A)),"Invalid FK","Valid")</f>
        <v>Valid</v>
      </c>
      <c r="L4500" t="str">
        <f ca="1">IF(ISNA(XLOOKUP(B4500,Vendors!A:A,Vendors!A:A)),"Invalid FK","Valid")</f>
        <v>Valid</v>
      </c>
      <c r="M4500" t="str">
        <f ca="1">IF(ISNA(XLOOKUP(C4500,Headcount!C:C,Headcount!C:C)),"Invalid FK","Valid")</f>
        <v>Valid</v>
      </c>
    </row>
    <row r="4501" spans="1:13">
      <c r="A4501" t="s">
        <v>10486</v>
      </c>
      <c r="B4501" s="1">
        <v>45088</v>
      </c>
      <c r="C4501">
        <v>-55193.37</v>
      </c>
      <c r="D4501" t="s">
        <v>1478</v>
      </c>
      <c r="E4501" t="s">
        <v>7</v>
      </c>
      <c r="F4501" t="s">
        <v>264</v>
      </c>
      <c r="G4501" t="s">
        <v>8</v>
      </c>
      <c r="I4501" t="s">
        <v>23</v>
      </c>
      <c r="J4501" t="s">
        <v>10487</v>
      </c>
      <c r="K4501" t="str">
        <f ca="1">IF(ISNA(XLOOKUP(A4501,Customers!A:A,Customers!A:A)),"Invalid FK","Valid")</f>
        <v>Valid</v>
      </c>
      <c r="L4501" t="str">
        <f ca="1">IF(ISNA(XLOOKUP(B4501,Vendors!A:A,Vendors!A:A)),"Invalid FK","Valid")</f>
        <v>Valid</v>
      </c>
      <c r="M4501" t="str">
        <f ca="1">IF(ISNA(XLOOKUP(C4501,Headcount!C:C,Headcount!C:C)),"Invalid FK","Valid")</f>
        <v>Valid</v>
      </c>
    </row>
    <row r="4502" spans="1:13">
      <c r="A4502" t="s">
        <v>10488</v>
      </c>
      <c r="B4502" s="1">
        <v>44894</v>
      </c>
      <c r="C4502">
        <v>78980.95</v>
      </c>
      <c r="D4502" t="s">
        <v>1483</v>
      </c>
      <c r="E4502" t="s">
        <v>1487</v>
      </c>
      <c r="F4502" t="s">
        <v>264</v>
      </c>
      <c r="G4502" t="s">
        <v>17</v>
      </c>
      <c r="H4502" t="s">
        <v>776</v>
      </c>
      <c r="J4502" t="s">
        <v>10489</v>
      </c>
      <c r="K4502" t="str">
        <f ca="1">IF(ISNA(XLOOKUP(A4502,Customers!A:A,Customers!A:A)),"Invalid FK","Valid")</f>
        <v>Valid</v>
      </c>
      <c r="L4502" t="str">
        <f ca="1">IF(ISNA(XLOOKUP(B4502,Vendors!A:A,Vendors!A:A)),"Invalid FK","Valid")</f>
        <v>Valid</v>
      </c>
      <c r="M4502" t="str">
        <f ca="1">IF(ISNA(XLOOKUP(C4502,Headcount!C:C,Headcount!C:C)),"Invalid FK","Valid")</f>
        <v>Valid</v>
      </c>
    </row>
    <row r="4503" spans="1:13">
      <c r="A4503" t="s">
        <v>10490</v>
      </c>
      <c r="B4503" s="1">
        <v>44801</v>
      </c>
      <c r="C4503">
        <v>-51413.82</v>
      </c>
      <c r="D4503" t="s">
        <v>1478</v>
      </c>
      <c r="E4503" t="s">
        <v>1496</v>
      </c>
      <c r="F4503" t="s">
        <v>268</v>
      </c>
      <c r="G4503" t="s">
        <v>29</v>
      </c>
      <c r="I4503" t="s">
        <v>242</v>
      </c>
      <c r="J4503" t="s">
        <v>10491</v>
      </c>
      <c r="K4503" t="str">
        <f ca="1">IF(ISNA(XLOOKUP(A4503,Customers!A:A,Customers!A:A)),"Invalid FK","Valid")</f>
        <v>Valid</v>
      </c>
      <c r="L4503" t="str">
        <f ca="1">IF(ISNA(XLOOKUP(B4503,Vendors!A:A,Vendors!A:A)),"Invalid FK","Valid")</f>
        <v>Valid</v>
      </c>
      <c r="M4503" t="str">
        <f ca="1">IF(ISNA(XLOOKUP(C4503,Headcount!C:C,Headcount!C:C)),"Invalid FK","Valid")</f>
        <v>Valid</v>
      </c>
    </row>
    <row r="4504" spans="1:13">
      <c r="A4504" t="s">
        <v>10492</v>
      </c>
      <c r="B4504" s="1">
        <v>45280</v>
      </c>
      <c r="C4504">
        <v>-30155.98</v>
      </c>
      <c r="D4504" t="s">
        <v>1478</v>
      </c>
      <c r="E4504" t="s">
        <v>20</v>
      </c>
      <c r="F4504" t="s">
        <v>268</v>
      </c>
      <c r="G4504" t="s">
        <v>8</v>
      </c>
      <c r="I4504" t="s">
        <v>183</v>
      </c>
      <c r="J4504" t="s">
        <v>10493</v>
      </c>
      <c r="K4504" t="str">
        <f ca="1">IF(ISNA(XLOOKUP(A4504,Customers!A:A,Customers!A:A)),"Invalid FK","Valid")</f>
        <v>Valid</v>
      </c>
      <c r="L4504" t="str">
        <f ca="1">IF(ISNA(XLOOKUP(B4504,Vendors!A:A,Vendors!A:A)),"Invalid FK","Valid")</f>
        <v>Valid</v>
      </c>
      <c r="M4504" t="str">
        <f ca="1">IF(ISNA(XLOOKUP(C4504,Headcount!C:C,Headcount!C:C)),"Invalid FK","Valid")</f>
        <v>Valid</v>
      </c>
    </row>
    <row r="4505" spans="1:13">
      <c r="A4505" t="s">
        <v>10494</v>
      </c>
      <c r="B4505" s="1">
        <v>44783</v>
      </c>
      <c r="C4505">
        <v>180221.42</v>
      </c>
      <c r="D4505" t="s">
        <v>1483</v>
      </c>
      <c r="E4505" t="s">
        <v>1484</v>
      </c>
      <c r="F4505" t="s">
        <v>264</v>
      </c>
      <c r="G4505" t="s">
        <v>17</v>
      </c>
      <c r="H4505" t="s">
        <v>1281</v>
      </c>
      <c r="J4505" t="s">
        <v>10495</v>
      </c>
      <c r="K4505" t="str">
        <f ca="1">IF(ISNA(XLOOKUP(A4505,Customers!A:A,Customers!A:A)),"Invalid FK","Valid")</f>
        <v>Valid</v>
      </c>
      <c r="L4505" t="str">
        <f ca="1">IF(ISNA(XLOOKUP(B4505,Vendors!A:A,Vendors!A:A)),"Invalid FK","Valid")</f>
        <v>Valid</v>
      </c>
      <c r="M4505" t="str">
        <f ca="1">IF(ISNA(XLOOKUP(C4505,Headcount!C:C,Headcount!C:C)),"Invalid FK","Valid")</f>
        <v>Valid</v>
      </c>
    </row>
    <row r="4506" spans="1:13">
      <c r="A4506" t="s">
        <v>10496</v>
      </c>
      <c r="B4506" s="1">
        <v>44667</v>
      </c>
      <c r="C4506">
        <v>247309.49</v>
      </c>
      <c r="D4506" t="s">
        <v>1483</v>
      </c>
      <c r="E4506" t="s">
        <v>1484</v>
      </c>
      <c r="F4506" t="s">
        <v>264</v>
      </c>
      <c r="G4506" t="s">
        <v>17</v>
      </c>
      <c r="H4506" t="s">
        <v>1339</v>
      </c>
      <c r="J4506" t="s">
        <v>10497</v>
      </c>
      <c r="K4506" t="str">
        <f ca="1">IF(ISNA(XLOOKUP(A4506,Customers!A:A,Customers!A:A)),"Invalid FK","Valid")</f>
        <v>Valid</v>
      </c>
      <c r="L4506" t="str">
        <f ca="1">IF(ISNA(XLOOKUP(B4506,Vendors!A:A,Vendors!A:A)),"Invalid FK","Valid")</f>
        <v>Valid</v>
      </c>
      <c r="M4506" t="str">
        <f ca="1">IF(ISNA(XLOOKUP(C4506,Headcount!C:C,Headcount!C:C)),"Invalid FK","Valid")</f>
        <v>Valid</v>
      </c>
    </row>
    <row r="4507" spans="1:13">
      <c r="A4507" t="s">
        <v>10498</v>
      </c>
      <c r="B4507" s="1">
        <v>44901</v>
      </c>
      <c r="C4507">
        <v>-28868.75</v>
      </c>
      <c r="D4507" t="s">
        <v>1478</v>
      </c>
      <c r="E4507" t="s">
        <v>20</v>
      </c>
      <c r="F4507" t="s">
        <v>268</v>
      </c>
      <c r="G4507" t="s">
        <v>8</v>
      </c>
      <c r="I4507" t="s">
        <v>113</v>
      </c>
      <c r="J4507" t="s">
        <v>10499</v>
      </c>
      <c r="K4507" t="str">
        <f ca="1">IF(ISNA(XLOOKUP(A4507,Customers!A:A,Customers!A:A)),"Invalid FK","Valid")</f>
        <v>Valid</v>
      </c>
      <c r="L4507" t="str">
        <f ca="1">IF(ISNA(XLOOKUP(B4507,Vendors!A:A,Vendors!A:A)),"Invalid FK","Valid")</f>
        <v>Valid</v>
      </c>
      <c r="M4507" t="str">
        <f ca="1">IF(ISNA(XLOOKUP(C4507,Headcount!C:C,Headcount!C:C)),"Invalid FK","Valid")</f>
        <v>Valid</v>
      </c>
    </row>
    <row r="4508" spans="1:13">
      <c r="A4508" t="s">
        <v>10500</v>
      </c>
      <c r="B4508" s="1">
        <v>45237</v>
      </c>
      <c r="C4508">
        <v>-60393.88</v>
      </c>
      <c r="D4508" t="s">
        <v>1478</v>
      </c>
      <c r="E4508" t="s">
        <v>1534</v>
      </c>
      <c r="F4508" t="s">
        <v>271</v>
      </c>
      <c r="G4508" t="s">
        <v>17</v>
      </c>
      <c r="I4508" t="s">
        <v>39</v>
      </c>
      <c r="J4508" t="s">
        <v>10501</v>
      </c>
      <c r="K4508" t="str">
        <f ca="1">IF(ISNA(XLOOKUP(A4508,Customers!A:A,Customers!A:A)),"Invalid FK","Valid")</f>
        <v>Valid</v>
      </c>
      <c r="L4508" t="str">
        <f ca="1">IF(ISNA(XLOOKUP(B4508,Vendors!A:A,Vendors!A:A)),"Invalid FK","Valid")</f>
        <v>Valid</v>
      </c>
      <c r="M4508" t="str">
        <f ca="1">IF(ISNA(XLOOKUP(C4508,Headcount!C:C,Headcount!C:C)),"Invalid FK","Valid")</f>
        <v>Valid</v>
      </c>
    </row>
    <row r="4509" spans="1:13">
      <c r="A4509" t="s">
        <v>10502</v>
      </c>
      <c r="B4509" s="1">
        <v>45269</v>
      </c>
      <c r="C4509">
        <v>-46793.07</v>
      </c>
      <c r="D4509" t="s">
        <v>1478</v>
      </c>
      <c r="E4509" t="s">
        <v>36</v>
      </c>
      <c r="F4509" t="s">
        <v>268</v>
      </c>
      <c r="G4509" t="s">
        <v>29</v>
      </c>
      <c r="I4509" t="s">
        <v>227</v>
      </c>
      <c r="J4509" t="s">
        <v>10503</v>
      </c>
      <c r="K4509" t="str">
        <f ca="1">IF(ISNA(XLOOKUP(A4509,Customers!A:A,Customers!A:A)),"Invalid FK","Valid")</f>
        <v>Valid</v>
      </c>
      <c r="L4509" t="str">
        <f ca="1">IF(ISNA(XLOOKUP(B4509,Vendors!A:A,Vendors!A:A)),"Invalid FK","Valid")</f>
        <v>Valid</v>
      </c>
      <c r="M4509" t="str">
        <f ca="1">IF(ISNA(XLOOKUP(C4509,Headcount!C:C,Headcount!C:C)),"Invalid FK","Valid")</f>
        <v>Valid</v>
      </c>
    </row>
    <row r="4510" spans="1:13">
      <c r="A4510" t="s">
        <v>10504</v>
      </c>
      <c r="B4510" s="1">
        <v>45058</v>
      </c>
      <c r="C4510">
        <v>-41547.01</v>
      </c>
      <c r="D4510" t="s">
        <v>1478</v>
      </c>
      <c r="E4510" t="s">
        <v>20</v>
      </c>
      <c r="F4510" t="s">
        <v>264</v>
      </c>
      <c r="G4510" t="s">
        <v>29</v>
      </c>
      <c r="I4510" t="s">
        <v>221</v>
      </c>
      <c r="J4510" t="s">
        <v>10505</v>
      </c>
      <c r="K4510" t="str">
        <f ca="1">IF(ISNA(XLOOKUP(A4510,Customers!A:A,Customers!A:A)),"Invalid FK","Valid")</f>
        <v>Valid</v>
      </c>
      <c r="L4510" t="str">
        <f ca="1">IF(ISNA(XLOOKUP(B4510,Vendors!A:A,Vendors!A:A)),"Invalid FK","Valid")</f>
        <v>Valid</v>
      </c>
      <c r="M4510" t="str">
        <f ca="1">IF(ISNA(XLOOKUP(C4510,Headcount!C:C,Headcount!C:C)),"Invalid FK","Valid")</f>
        <v>Valid</v>
      </c>
    </row>
    <row r="4511" spans="1:13">
      <c r="A4511" t="s">
        <v>10506</v>
      </c>
      <c r="B4511" s="1">
        <v>45150</v>
      </c>
      <c r="C4511">
        <v>152267.06</v>
      </c>
      <c r="D4511" t="s">
        <v>1483</v>
      </c>
      <c r="E4511" t="s">
        <v>1499</v>
      </c>
      <c r="F4511" t="s">
        <v>271</v>
      </c>
      <c r="G4511" t="s">
        <v>29</v>
      </c>
      <c r="H4511" t="s">
        <v>1325</v>
      </c>
      <c r="J4511" t="s">
        <v>10507</v>
      </c>
      <c r="K4511" t="str">
        <f ca="1">IF(ISNA(XLOOKUP(A4511,Customers!A:A,Customers!A:A)),"Invalid FK","Valid")</f>
        <v>Valid</v>
      </c>
      <c r="L4511" t="str">
        <f ca="1">IF(ISNA(XLOOKUP(B4511,Vendors!A:A,Vendors!A:A)),"Invalid FK","Valid")</f>
        <v>Valid</v>
      </c>
      <c r="M4511" t="str">
        <f ca="1">IF(ISNA(XLOOKUP(C4511,Headcount!C:C,Headcount!C:C)),"Invalid FK","Valid")</f>
        <v>Valid</v>
      </c>
    </row>
    <row r="4512" spans="1:13">
      <c r="A4512" t="s">
        <v>10508</v>
      </c>
      <c r="B4512" s="1">
        <v>45199</v>
      </c>
      <c r="C4512">
        <v>135102.81</v>
      </c>
      <c r="D4512" t="s">
        <v>1483</v>
      </c>
      <c r="E4512" t="s">
        <v>1487</v>
      </c>
      <c r="F4512" t="s">
        <v>268</v>
      </c>
      <c r="G4512" t="s">
        <v>17</v>
      </c>
      <c r="H4512" t="s">
        <v>1353</v>
      </c>
      <c r="J4512" t="s">
        <v>10509</v>
      </c>
      <c r="K4512" t="str">
        <f ca="1">IF(ISNA(XLOOKUP(A4512,Customers!A:A,Customers!A:A)),"Invalid FK","Valid")</f>
        <v>Valid</v>
      </c>
      <c r="L4512" t="str">
        <f ca="1">IF(ISNA(XLOOKUP(B4512,Vendors!A:A,Vendors!A:A)),"Invalid FK","Valid")</f>
        <v>Valid</v>
      </c>
      <c r="M4512" t="str">
        <f ca="1">IF(ISNA(XLOOKUP(C4512,Headcount!C:C,Headcount!C:C)),"Invalid FK","Valid")</f>
        <v>Valid</v>
      </c>
    </row>
    <row r="4513" spans="1:13">
      <c r="A4513" t="s">
        <v>10510</v>
      </c>
      <c r="B4513" s="1">
        <v>44593</v>
      </c>
      <c r="C4513">
        <v>-54840.18</v>
      </c>
      <c r="D4513" t="s">
        <v>1478</v>
      </c>
      <c r="E4513" t="s">
        <v>36</v>
      </c>
      <c r="F4513" t="s">
        <v>268</v>
      </c>
      <c r="G4513" t="s">
        <v>17</v>
      </c>
      <c r="I4513" t="s">
        <v>209</v>
      </c>
      <c r="J4513" t="s">
        <v>10511</v>
      </c>
      <c r="K4513" t="str">
        <f ca="1">IF(ISNA(XLOOKUP(A4513,Customers!A:A,Customers!A:A)),"Invalid FK","Valid")</f>
        <v>Valid</v>
      </c>
      <c r="L4513" t="str">
        <f ca="1">IF(ISNA(XLOOKUP(B4513,Vendors!A:A,Vendors!A:A)),"Invalid FK","Valid")</f>
        <v>Valid</v>
      </c>
      <c r="M4513" t="str">
        <f ca="1">IF(ISNA(XLOOKUP(C4513,Headcount!C:C,Headcount!C:C)),"Invalid FK","Valid")</f>
        <v>Valid</v>
      </c>
    </row>
    <row r="4514" spans="1:13">
      <c r="A4514" t="s">
        <v>10512</v>
      </c>
      <c r="B4514" s="1">
        <v>44974</v>
      </c>
      <c r="C4514">
        <v>-12697.7</v>
      </c>
      <c r="D4514" t="s">
        <v>1478</v>
      </c>
      <c r="E4514" t="s">
        <v>36</v>
      </c>
      <c r="F4514" t="s">
        <v>264</v>
      </c>
      <c r="G4514" t="s">
        <v>29</v>
      </c>
      <c r="I4514" t="s">
        <v>91</v>
      </c>
      <c r="J4514" t="s">
        <v>10513</v>
      </c>
      <c r="K4514" t="str">
        <f ca="1">IF(ISNA(XLOOKUP(A4514,Customers!A:A,Customers!A:A)),"Invalid FK","Valid")</f>
        <v>Valid</v>
      </c>
      <c r="L4514" t="str">
        <f ca="1">IF(ISNA(XLOOKUP(B4514,Vendors!A:A,Vendors!A:A)),"Invalid FK","Valid")</f>
        <v>Valid</v>
      </c>
      <c r="M4514" t="str">
        <f ca="1">IF(ISNA(XLOOKUP(C4514,Headcount!C:C,Headcount!C:C)),"Invalid FK","Valid")</f>
        <v>Valid</v>
      </c>
    </row>
    <row r="4515" spans="1:13">
      <c r="A4515" t="s">
        <v>10514</v>
      </c>
      <c r="B4515" s="1">
        <v>45026</v>
      </c>
      <c r="C4515">
        <v>-22180.47</v>
      </c>
      <c r="D4515" t="s">
        <v>1478</v>
      </c>
      <c r="E4515" t="s">
        <v>1496</v>
      </c>
      <c r="F4515" t="s">
        <v>264</v>
      </c>
      <c r="G4515" t="s">
        <v>13</v>
      </c>
      <c r="I4515" t="s">
        <v>103</v>
      </c>
      <c r="J4515" t="s">
        <v>10515</v>
      </c>
      <c r="K4515" t="str">
        <f ca="1">IF(ISNA(XLOOKUP(A4515,Customers!A:A,Customers!A:A)),"Invalid FK","Valid")</f>
        <v>Valid</v>
      </c>
      <c r="L4515" t="str">
        <f ca="1">IF(ISNA(XLOOKUP(B4515,Vendors!A:A,Vendors!A:A)),"Invalid FK","Valid")</f>
        <v>Valid</v>
      </c>
      <c r="M4515" t="str">
        <f ca="1">IF(ISNA(XLOOKUP(C4515,Headcount!C:C,Headcount!C:C)),"Invalid FK","Valid")</f>
        <v>Valid</v>
      </c>
    </row>
    <row r="4516" spans="1:13">
      <c r="A4516" t="s">
        <v>10516</v>
      </c>
      <c r="B4516" s="1">
        <v>44694</v>
      </c>
      <c r="C4516">
        <v>-37026.480000000003</v>
      </c>
      <c r="D4516" t="s">
        <v>1478</v>
      </c>
      <c r="E4516" t="s">
        <v>1534</v>
      </c>
      <c r="F4516" t="s">
        <v>268</v>
      </c>
      <c r="G4516" t="s">
        <v>8</v>
      </c>
      <c r="I4516" t="s">
        <v>21</v>
      </c>
      <c r="J4516" t="s">
        <v>10517</v>
      </c>
      <c r="K4516" t="str">
        <f ca="1">IF(ISNA(XLOOKUP(A4516,Customers!A:A,Customers!A:A)),"Invalid FK","Valid")</f>
        <v>Valid</v>
      </c>
      <c r="L4516" t="str">
        <f ca="1">IF(ISNA(XLOOKUP(B4516,Vendors!A:A,Vendors!A:A)),"Invalid FK","Valid")</f>
        <v>Valid</v>
      </c>
      <c r="M4516" t="str">
        <f ca="1">IF(ISNA(XLOOKUP(C4516,Headcount!C:C,Headcount!C:C)),"Invalid FK","Valid")</f>
        <v>Valid</v>
      </c>
    </row>
    <row r="4517" spans="1:13">
      <c r="A4517" t="s">
        <v>10518</v>
      </c>
      <c r="B4517" s="1">
        <v>44986</v>
      </c>
      <c r="C4517">
        <v>19557.009999999998</v>
      </c>
      <c r="D4517" t="s">
        <v>1587</v>
      </c>
      <c r="E4517" t="s">
        <v>1587</v>
      </c>
      <c r="F4517" t="s">
        <v>268</v>
      </c>
      <c r="G4517" t="s">
        <v>29</v>
      </c>
      <c r="J4517" t="s">
        <v>10519</v>
      </c>
      <c r="K4517" t="str">
        <f ca="1">IF(ISNA(XLOOKUP(A4517,Customers!A:A,Customers!A:A)),"Invalid FK","Valid")</f>
        <v>Valid</v>
      </c>
      <c r="L4517" t="str">
        <f ca="1">IF(ISNA(XLOOKUP(B4517,Vendors!A:A,Vendors!A:A)),"Invalid FK","Valid")</f>
        <v>Valid</v>
      </c>
      <c r="M4517" t="str">
        <f ca="1">IF(ISNA(XLOOKUP(C4517,Headcount!C:C,Headcount!C:C)),"Invalid FK","Valid")</f>
        <v>Valid</v>
      </c>
    </row>
    <row r="4518" spans="1:13">
      <c r="A4518" t="s">
        <v>10520</v>
      </c>
      <c r="B4518" s="1">
        <v>45226</v>
      </c>
      <c r="C4518">
        <v>31337.29</v>
      </c>
      <c r="D4518" t="s">
        <v>1924</v>
      </c>
      <c r="E4518" t="s">
        <v>1924</v>
      </c>
      <c r="F4518" t="s">
        <v>264</v>
      </c>
      <c r="G4518" t="s">
        <v>17</v>
      </c>
      <c r="J4518" t="s">
        <v>10521</v>
      </c>
      <c r="K4518" t="str">
        <f ca="1">IF(ISNA(XLOOKUP(A4518,Customers!A:A,Customers!A:A)),"Invalid FK","Valid")</f>
        <v>Valid</v>
      </c>
      <c r="L4518" t="str">
        <f ca="1">IF(ISNA(XLOOKUP(B4518,Vendors!A:A,Vendors!A:A)),"Invalid FK","Valid")</f>
        <v>Valid</v>
      </c>
      <c r="M4518" t="str">
        <f ca="1">IF(ISNA(XLOOKUP(C4518,Headcount!C:C,Headcount!C:C)),"Invalid FK","Valid")</f>
        <v>Valid</v>
      </c>
    </row>
    <row r="4519" spans="1:13">
      <c r="A4519" t="s">
        <v>10522</v>
      </c>
      <c r="B4519" s="1">
        <v>44614</v>
      </c>
      <c r="C4519">
        <v>-43664.33</v>
      </c>
      <c r="D4519" t="s">
        <v>1478</v>
      </c>
      <c r="E4519" t="s">
        <v>1496</v>
      </c>
      <c r="F4519" t="s">
        <v>264</v>
      </c>
      <c r="G4519" t="s">
        <v>29</v>
      </c>
      <c r="I4519" t="s">
        <v>107</v>
      </c>
      <c r="J4519" t="s">
        <v>10523</v>
      </c>
      <c r="K4519" t="str">
        <f ca="1">IF(ISNA(XLOOKUP(A4519,Customers!A:A,Customers!A:A)),"Invalid FK","Valid")</f>
        <v>Valid</v>
      </c>
      <c r="L4519" t="str">
        <f ca="1">IF(ISNA(XLOOKUP(B4519,Vendors!A:A,Vendors!A:A)),"Invalid FK","Valid")</f>
        <v>Valid</v>
      </c>
      <c r="M4519" t="str">
        <f ca="1">IF(ISNA(XLOOKUP(C4519,Headcount!C:C,Headcount!C:C)),"Invalid FK","Valid")</f>
        <v>Valid</v>
      </c>
    </row>
    <row r="4520" spans="1:13">
      <c r="A4520" t="s">
        <v>10524</v>
      </c>
      <c r="B4520" s="1">
        <v>45143</v>
      </c>
      <c r="C4520">
        <v>14249.09</v>
      </c>
      <c r="D4520" t="s">
        <v>1504</v>
      </c>
      <c r="E4520" t="s">
        <v>1504</v>
      </c>
      <c r="F4520" t="s">
        <v>264</v>
      </c>
      <c r="G4520" t="s">
        <v>8</v>
      </c>
      <c r="J4520" t="s">
        <v>10525</v>
      </c>
      <c r="K4520" t="str">
        <f ca="1">IF(ISNA(XLOOKUP(A4520,Customers!A:A,Customers!A:A)),"Invalid FK","Valid")</f>
        <v>Valid</v>
      </c>
      <c r="L4520" t="str">
        <f ca="1">IF(ISNA(XLOOKUP(B4520,Vendors!A:A,Vendors!A:A)),"Invalid FK","Valid")</f>
        <v>Valid</v>
      </c>
      <c r="M4520" t="str">
        <f ca="1">IF(ISNA(XLOOKUP(C4520,Headcount!C:C,Headcount!C:C)),"Invalid FK","Valid")</f>
        <v>Valid</v>
      </c>
    </row>
    <row r="4521" spans="1:13">
      <c r="A4521" t="s">
        <v>10526</v>
      </c>
      <c r="B4521" s="1">
        <v>45067</v>
      </c>
      <c r="C4521">
        <v>-10499.66</v>
      </c>
      <c r="D4521" t="s">
        <v>1478</v>
      </c>
      <c r="E4521" t="s">
        <v>20</v>
      </c>
      <c r="F4521" t="s">
        <v>264</v>
      </c>
      <c r="G4521" t="s">
        <v>17</v>
      </c>
      <c r="I4521" t="s">
        <v>63</v>
      </c>
      <c r="J4521" t="s">
        <v>10527</v>
      </c>
      <c r="K4521" t="str">
        <f ca="1">IF(ISNA(XLOOKUP(A4521,Customers!A:A,Customers!A:A)),"Invalid FK","Valid")</f>
        <v>Valid</v>
      </c>
      <c r="L4521" t="str">
        <f ca="1">IF(ISNA(XLOOKUP(B4521,Vendors!A:A,Vendors!A:A)),"Invalid FK","Valid")</f>
        <v>Valid</v>
      </c>
      <c r="M4521" t="str">
        <f ca="1">IF(ISNA(XLOOKUP(C4521,Headcount!C:C,Headcount!C:C)),"Invalid FK","Valid")</f>
        <v>Valid</v>
      </c>
    </row>
    <row r="4522" spans="1:13">
      <c r="A4522" t="s">
        <v>10528</v>
      </c>
      <c r="B4522" s="1">
        <v>45140</v>
      </c>
      <c r="C4522">
        <v>275222.42</v>
      </c>
      <c r="D4522" t="s">
        <v>1483</v>
      </c>
      <c r="E4522" t="s">
        <v>1487</v>
      </c>
      <c r="F4522" t="s">
        <v>271</v>
      </c>
      <c r="G4522" t="s">
        <v>13</v>
      </c>
      <c r="H4522" t="s">
        <v>880</v>
      </c>
      <c r="J4522" t="s">
        <v>10529</v>
      </c>
      <c r="K4522" t="str">
        <f ca="1">IF(ISNA(XLOOKUP(A4522,Customers!A:A,Customers!A:A)),"Invalid FK","Valid")</f>
        <v>Valid</v>
      </c>
      <c r="L4522" t="str">
        <f ca="1">IF(ISNA(XLOOKUP(B4522,Vendors!A:A,Vendors!A:A)),"Invalid FK","Valid")</f>
        <v>Valid</v>
      </c>
      <c r="M4522" t="str">
        <f ca="1">IF(ISNA(XLOOKUP(C4522,Headcount!C:C,Headcount!C:C)),"Invalid FK","Valid")</f>
        <v>Valid</v>
      </c>
    </row>
    <row r="4523" spans="1:13">
      <c r="A4523" t="s">
        <v>10530</v>
      </c>
      <c r="B4523" s="1">
        <v>44941</v>
      </c>
      <c r="C4523">
        <v>106692.47</v>
      </c>
      <c r="D4523" t="s">
        <v>1483</v>
      </c>
      <c r="E4523" t="s">
        <v>1484</v>
      </c>
      <c r="F4523" t="s">
        <v>264</v>
      </c>
      <c r="G4523" t="s">
        <v>8</v>
      </c>
      <c r="H4523" t="s">
        <v>1397</v>
      </c>
      <c r="J4523" t="s">
        <v>10531</v>
      </c>
      <c r="K4523" t="str">
        <f ca="1">IF(ISNA(XLOOKUP(A4523,Customers!A:A,Customers!A:A)),"Invalid FK","Valid")</f>
        <v>Valid</v>
      </c>
      <c r="L4523" t="str">
        <f ca="1">IF(ISNA(XLOOKUP(B4523,Vendors!A:A,Vendors!A:A)),"Invalid FK","Valid")</f>
        <v>Valid</v>
      </c>
      <c r="M4523" t="str">
        <f ca="1">IF(ISNA(XLOOKUP(C4523,Headcount!C:C,Headcount!C:C)),"Invalid FK","Valid")</f>
        <v>Valid</v>
      </c>
    </row>
    <row r="4524" spans="1:13">
      <c r="A4524" t="s">
        <v>10532</v>
      </c>
      <c r="B4524" s="1">
        <v>45020</v>
      </c>
      <c r="C4524">
        <v>147550.39999999999</v>
      </c>
      <c r="D4524" t="s">
        <v>1483</v>
      </c>
      <c r="E4524" t="s">
        <v>1499</v>
      </c>
      <c r="F4524" t="s">
        <v>271</v>
      </c>
      <c r="G4524" t="s">
        <v>8</v>
      </c>
      <c r="H4524" t="s">
        <v>780</v>
      </c>
      <c r="J4524" t="s">
        <v>10533</v>
      </c>
      <c r="K4524" t="str">
        <f ca="1">IF(ISNA(XLOOKUP(A4524,Customers!A:A,Customers!A:A)),"Invalid FK","Valid")</f>
        <v>Valid</v>
      </c>
      <c r="L4524" t="str">
        <f ca="1">IF(ISNA(XLOOKUP(B4524,Vendors!A:A,Vendors!A:A)),"Invalid FK","Valid")</f>
        <v>Valid</v>
      </c>
      <c r="M4524" t="str">
        <f ca="1">IF(ISNA(XLOOKUP(C4524,Headcount!C:C,Headcount!C:C)),"Invalid FK","Valid")</f>
        <v>Valid</v>
      </c>
    </row>
    <row r="4525" spans="1:13">
      <c r="A4525" t="s">
        <v>10534</v>
      </c>
      <c r="B4525" s="1">
        <v>45132</v>
      </c>
      <c r="C4525">
        <v>-42736.35</v>
      </c>
      <c r="D4525" t="s">
        <v>1478</v>
      </c>
      <c r="E4525" t="s">
        <v>1496</v>
      </c>
      <c r="F4525" t="s">
        <v>268</v>
      </c>
      <c r="G4525" t="s">
        <v>29</v>
      </c>
      <c r="I4525" t="s">
        <v>97</v>
      </c>
      <c r="J4525" t="s">
        <v>10535</v>
      </c>
      <c r="K4525" t="str">
        <f ca="1">IF(ISNA(XLOOKUP(A4525,Customers!A:A,Customers!A:A)),"Invalid FK","Valid")</f>
        <v>Valid</v>
      </c>
      <c r="L4525" t="str">
        <f ca="1">IF(ISNA(XLOOKUP(B4525,Vendors!A:A,Vendors!A:A)),"Invalid FK","Valid")</f>
        <v>Valid</v>
      </c>
      <c r="M4525" t="str">
        <f ca="1">IF(ISNA(XLOOKUP(C4525,Headcount!C:C,Headcount!C:C)),"Invalid FK","Valid")</f>
        <v>Valid</v>
      </c>
    </row>
    <row r="4526" spans="1:13">
      <c r="A4526" t="s">
        <v>10536</v>
      </c>
      <c r="B4526" s="1">
        <v>44917</v>
      </c>
      <c r="C4526">
        <v>-49698.82</v>
      </c>
      <c r="D4526" t="s">
        <v>1478</v>
      </c>
      <c r="E4526" t="s">
        <v>36</v>
      </c>
      <c r="F4526" t="s">
        <v>268</v>
      </c>
      <c r="G4526" t="s">
        <v>29</v>
      </c>
      <c r="I4526" t="s">
        <v>207</v>
      </c>
      <c r="J4526" t="s">
        <v>10537</v>
      </c>
      <c r="K4526" t="str">
        <f ca="1">IF(ISNA(XLOOKUP(A4526,Customers!A:A,Customers!A:A)),"Invalid FK","Valid")</f>
        <v>Valid</v>
      </c>
      <c r="L4526" t="str">
        <f ca="1">IF(ISNA(XLOOKUP(B4526,Vendors!A:A,Vendors!A:A)),"Invalid FK","Valid")</f>
        <v>Valid</v>
      </c>
      <c r="M4526" t="str">
        <f ca="1">IF(ISNA(XLOOKUP(C4526,Headcount!C:C,Headcount!C:C)),"Invalid FK","Valid")</f>
        <v>Valid</v>
      </c>
    </row>
    <row r="4527" spans="1:13">
      <c r="A4527" t="s">
        <v>10538</v>
      </c>
      <c r="B4527" s="1">
        <v>44867</v>
      </c>
      <c r="C4527">
        <v>-53916.46</v>
      </c>
      <c r="D4527" t="s">
        <v>1478</v>
      </c>
      <c r="E4527" t="s">
        <v>36</v>
      </c>
      <c r="F4527" t="s">
        <v>268</v>
      </c>
      <c r="G4527" t="s">
        <v>17</v>
      </c>
      <c r="I4527" t="s">
        <v>55</v>
      </c>
      <c r="J4527" t="s">
        <v>10539</v>
      </c>
      <c r="K4527" t="str">
        <f ca="1">IF(ISNA(XLOOKUP(A4527,Customers!A:A,Customers!A:A)),"Invalid FK","Valid")</f>
        <v>Valid</v>
      </c>
      <c r="L4527" t="str">
        <f ca="1">IF(ISNA(XLOOKUP(B4527,Vendors!A:A,Vendors!A:A)),"Invalid FK","Valid")</f>
        <v>Valid</v>
      </c>
      <c r="M4527" t="str">
        <f ca="1">IF(ISNA(XLOOKUP(C4527,Headcount!C:C,Headcount!C:C)),"Invalid FK","Valid")</f>
        <v>Valid</v>
      </c>
    </row>
    <row r="4528" spans="1:13">
      <c r="A4528" t="s">
        <v>10540</v>
      </c>
      <c r="B4528" s="1">
        <v>45150</v>
      </c>
      <c r="C4528">
        <v>-52981.38</v>
      </c>
      <c r="D4528" t="s">
        <v>1478</v>
      </c>
      <c r="E4528" t="s">
        <v>1534</v>
      </c>
      <c r="F4528" t="s">
        <v>264</v>
      </c>
      <c r="G4528" t="s">
        <v>29</v>
      </c>
      <c r="I4528" t="s">
        <v>53</v>
      </c>
      <c r="J4528" t="s">
        <v>10541</v>
      </c>
      <c r="K4528" t="str">
        <f ca="1">IF(ISNA(XLOOKUP(A4528,Customers!A:A,Customers!A:A)),"Invalid FK","Valid")</f>
        <v>Valid</v>
      </c>
      <c r="L4528" t="str">
        <f ca="1">IF(ISNA(XLOOKUP(B4528,Vendors!A:A,Vendors!A:A)),"Invalid FK","Valid")</f>
        <v>Valid</v>
      </c>
      <c r="M4528" t="str">
        <f ca="1">IF(ISNA(XLOOKUP(C4528,Headcount!C:C,Headcount!C:C)),"Invalid FK","Valid")</f>
        <v>Valid</v>
      </c>
    </row>
    <row r="4529" spans="1:13">
      <c r="A4529" t="s">
        <v>10542</v>
      </c>
      <c r="B4529" s="1">
        <v>45011</v>
      </c>
      <c r="C4529">
        <v>-2000</v>
      </c>
      <c r="D4529" t="s">
        <v>1478</v>
      </c>
      <c r="E4529" t="s">
        <v>36</v>
      </c>
      <c r="F4529" t="s">
        <v>268</v>
      </c>
      <c r="G4529" t="s">
        <v>29</v>
      </c>
      <c r="I4529" t="s">
        <v>55</v>
      </c>
      <c r="J4529" t="s">
        <v>10543</v>
      </c>
      <c r="K4529" t="str">
        <f ca="1">IF(ISNA(XLOOKUP(A4529,Customers!A:A,Customers!A:A)),"Invalid FK","Valid")</f>
        <v>Valid</v>
      </c>
      <c r="L4529" t="str">
        <f ca="1">IF(ISNA(XLOOKUP(B4529,Vendors!A:A,Vendors!A:A)),"Invalid FK","Valid")</f>
        <v>Valid</v>
      </c>
      <c r="M4529" t="str">
        <f ca="1">IF(ISNA(XLOOKUP(C4529,Headcount!C:C,Headcount!C:C)),"Invalid FK","Valid")</f>
        <v>Valid</v>
      </c>
    </row>
    <row r="4530" spans="1:13">
      <c r="A4530" t="s">
        <v>10544</v>
      </c>
      <c r="B4530" s="1">
        <v>45083</v>
      </c>
      <c r="C4530">
        <v>-21552.62</v>
      </c>
      <c r="D4530" t="s">
        <v>1478</v>
      </c>
      <c r="E4530" t="s">
        <v>20</v>
      </c>
      <c r="F4530" t="s">
        <v>268</v>
      </c>
      <c r="G4530" t="s">
        <v>17</v>
      </c>
      <c r="I4530" t="s">
        <v>201</v>
      </c>
      <c r="J4530" t="s">
        <v>10545</v>
      </c>
      <c r="K4530" t="str">
        <f ca="1">IF(ISNA(XLOOKUP(A4530,Customers!A:A,Customers!A:A)),"Invalid FK","Valid")</f>
        <v>Valid</v>
      </c>
      <c r="L4530" t="str">
        <f ca="1">IF(ISNA(XLOOKUP(B4530,Vendors!A:A,Vendors!A:A)),"Invalid FK","Valid")</f>
        <v>Valid</v>
      </c>
      <c r="M4530" t="str">
        <f ca="1">IF(ISNA(XLOOKUP(C4530,Headcount!C:C,Headcount!C:C)),"Invalid FK","Valid")</f>
        <v>Valid</v>
      </c>
    </row>
    <row r="4531" spans="1:13">
      <c r="A4531" t="s">
        <v>10546</v>
      </c>
      <c r="B4531" s="1">
        <v>44645</v>
      </c>
      <c r="C4531">
        <v>137710.04999999999</v>
      </c>
      <c r="D4531" t="s">
        <v>1483</v>
      </c>
      <c r="E4531" t="s">
        <v>1499</v>
      </c>
      <c r="F4531" t="s">
        <v>264</v>
      </c>
      <c r="G4531" t="s">
        <v>13</v>
      </c>
      <c r="H4531" t="s">
        <v>874</v>
      </c>
      <c r="J4531" t="s">
        <v>10547</v>
      </c>
      <c r="K4531" t="str">
        <f ca="1">IF(ISNA(XLOOKUP(A4531,Customers!A:A,Customers!A:A)),"Invalid FK","Valid")</f>
        <v>Valid</v>
      </c>
      <c r="L4531" t="str">
        <f ca="1">IF(ISNA(XLOOKUP(B4531,Vendors!A:A,Vendors!A:A)),"Invalid FK","Valid")</f>
        <v>Valid</v>
      </c>
      <c r="M4531" t="str">
        <f ca="1">IF(ISNA(XLOOKUP(C4531,Headcount!C:C,Headcount!C:C)),"Invalid FK","Valid")</f>
        <v>Valid</v>
      </c>
    </row>
    <row r="4532" spans="1:13">
      <c r="A4532" t="s">
        <v>10548</v>
      </c>
      <c r="B4532" s="1">
        <v>44998</v>
      </c>
      <c r="C4532">
        <v>168668.01</v>
      </c>
      <c r="D4532" t="s">
        <v>1483</v>
      </c>
      <c r="E4532" t="s">
        <v>1499</v>
      </c>
      <c r="F4532" t="s">
        <v>264</v>
      </c>
      <c r="G4532" t="s">
        <v>8</v>
      </c>
      <c r="H4532" t="s">
        <v>1347</v>
      </c>
      <c r="J4532" t="s">
        <v>10549</v>
      </c>
      <c r="K4532" t="str">
        <f ca="1">IF(ISNA(XLOOKUP(A4532,Customers!A:A,Customers!A:A)),"Invalid FK","Valid")</f>
        <v>Valid</v>
      </c>
      <c r="L4532" t="str">
        <f ca="1">IF(ISNA(XLOOKUP(B4532,Vendors!A:A,Vendors!A:A)),"Invalid FK","Valid")</f>
        <v>Valid</v>
      </c>
      <c r="M4532" t="str">
        <f ca="1">IF(ISNA(XLOOKUP(C4532,Headcount!C:C,Headcount!C:C)),"Invalid FK","Valid")</f>
        <v>Valid</v>
      </c>
    </row>
    <row r="4533" spans="1:13">
      <c r="A4533" t="s">
        <v>10550</v>
      </c>
      <c r="B4533" s="1">
        <v>45044</v>
      </c>
      <c r="C4533">
        <v>-28499.05</v>
      </c>
      <c r="D4533" t="s">
        <v>1478</v>
      </c>
      <c r="E4533" t="s">
        <v>1496</v>
      </c>
      <c r="F4533" t="s">
        <v>264</v>
      </c>
      <c r="G4533" t="s">
        <v>13</v>
      </c>
      <c r="I4533" t="s">
        <v>179</v>
      </c>
      <c r="J4533" t="s">
        <v>10551</v>
      </c>
      <c r="K4533" t="str">
        <f ca="1">IF(ISNA(XLOOKUP(A4533,Customers!A:A,Customers!A:A)),"Invalid FK","Valid")</f>
        <v>Valid</v>
      </c>
      <c r="L4533" t="str">
        <f ca="1">IF(ISNA(XLOOKUP(B4533,Vendors!A:A,Vendors!A:A)),"Invalid FK","Valid")</f>
        <v>Valid</v>
      </c>
      <c r="M4533" t="str">
        <f ca="1">IF(ISNA(XLOOKUP(C4533,Headcount!C:C,Headcount!C:C)),"Invalid FK","Valid")</f>
        <v>Valid</v>
      </c>
    </row>
    <row r="4534" spans="1:13">
      <c r="A4534" t="s">
        <v>10552</v>
      </c>
      <c r="B4534" s="1">
        <v>45151</v>
      </c>
      <c r="C4534">
        <v>31183.93</v>
      </c>
      <c r="D4534" t="s">
        <v>1587</v>
      </c>
      <c r="E4534" t="s">
        <v>1587</v>
      </c>
      <c r="F4534" t="s">
        <v>264</v>
      </c>
      <c r="G4534" t="s">
        <v>13</v>
      </c>
      <c r="J4534" t="s">
        <v>10553</v>
      </c>
      <c r="K4534" t="str">
        <f ca="1">IF(ISNA(XLOOKUP(A4534,Customers!A:A,Customers!A:A)),"Invalid FK","Valid")</f>
        <v>Valid</v>
      </c>
      <c r="L4534" t="str">
        <f ca="1">IF(ISNA(XLOOKUP(B4534,Vendors!A:A,Vendors!A:A)),"Invalid FK","Valid")</f>
        <v>Valid</v>
      </c>
      <c r="M4534" t="str">
        <f ca="1">IF(ISNA(XLOOKUP(C4534,Headcount!C:C,Headcount!C:C)),"Invalid FK","Valid")</f>
        <v>Valid</v>
      </c>
    </row>
    <row r="4535" spans="1:13">
      <c r="A4535" t="s">
        <v>10554</v>
      </c>
      <c r="B4535" s="1">
        <v>44872</v>
      </c>
      <c r="C4535">
        <v>191586.99</v>
      </c>
      <c r="D4535" t="s">
        <v>1483</v>
      </c>
      <c r="E4535" t="s">
        <v>1487</v>
      </c>
      <c r="F4535" t="s">
        <v>268</v>
      </c>
      <c r="G4535" t="s">
        <v>17</v>
      </c>
      <c r="H4535" t="s">
        <v>866</v>
      </c>
      <c r="J4535" t="s">
        <v>10555</v>
      </c>
      <c r="K4535" t="str">
        <f ca="1">IF(ISNA(XLOOKUP(A4535,Customers!A:A,Customers!A:A)),"Invalid FK","Valid")</f>
        <v>Valid</v>
      </c>
      <c r="L4535" t="str">
        <f ca="1">IF(ISNA(XLOOKUP(B4535,Vendors!A:A,Vendors!A:A)),"Invalid FK","Valid")</f>
        <v>Valid</v>
      </c>
      <c r="M4535" t="str">
        <f ca="1">IF(ISNA(XLOOKUP(C4535,Headcount!C:C,Headcount!C:C)),"Invalid FK","Valid")</f>
        <v>Valid</v>
      </c>
    </row>
    <row r="4536" spans="1:13">
      <c r="A4536" t="s">
        <v>10556</v>
      </c>
      <c r="B4536" s="1">
        <v>44853</v>
      </c>
      <c r="C4536">
        <v>160433.53</v>
      </c>
      <c r="D4536" t="s">
        <v>1483</v>
      </c>
      <c r="E4536" t="s">
        <v>1487</v>
      </c>
      <c r="F4536" t="s">
        <v>271</v>
      </c>
      <c r="G4536" t="s">
        <v>13</v>
      </c>
      <c r="H4536" t="s">
        <v>1153</v>
      </c>
      <c r="J4536" t="s">
        <v>10557</v>
      </c>
      <c r="K4536" t="str">
        <f ca="1">IF(ISNA(XLOOKUP(A4536,Customers!A:A,Customers!A:A)),"Invalid FK","Valid")</f>
        <v>Valid</v>
      </c>
      <c r="L4536" t="str">
        <f ca="1">IF(ISNA(XLOOKUP(B4536,Vendors!A:A,Vendors!A:A)),"Invalid FK","Valid")</f>
        <v>Valid</v>
      </c>
      <c r="M4536" t="str">
        <f ca="1">IF(ISNA(XLOOKUP(C4536,Headcount!C:C,Headcount!C:C)),"Invalid FK","Valid")</f>
        <v>Valid</v>
      </c>
    </row>
    <row r="4537" spans="1:13">
      <c r="A4537" t="s">
        <v>10558</v>
      </c>
      <c r="B4537" s="1">
        <v>45019</v>
      </c>
      <c r="C4537">
        <v>143026.15</v>
      </c>
      <c r="D4537" t="s">
        <v>1483</v>
      </c>
      <c r="E4537" t="s">
        <v>1499</v>
      </c>
      <c r="F4537" t="s">
        <v>268</v>
      </c>
      <c r="G4537" t="s">
        <v>8</v>
      </c>
      <c r="H4537" t="s">
        <v>977</v>
      </c>
      <c r="J4537" t="s">
        <v>10559</v>
      </c>
      <c r="K4537" t="str">
        <f ca="1">IF(ISNA(XLOOKUP(A4537,Customers!A:A,Customers!A:A)),"Invalid FK","Valid")</f>
        <v>Valid</v>
      </c>
      <c r="L4537" t="str">
        <f ca="1">IF(ISNA(XLOOKUP(B4537,Vendors!A:A,Vendors!A:A)),"Invalid FK","Valid")</f>
        <v>Valid</v>
      </c>
      <c r="M4537" t="str">
        <f ca="1">IF(ISNA(XLOOKUP(C4537,Headcount!C:C,Headcount!C:C)),"Invalid FK","Valid")</f>
        <v>Valid</v>
      </c>
    </row>
    <row r="4538" spans="1:13">
      <c r="A4538" t="s">
        <v>10560</v>
      </c>
      <c r="B4538" s="1">
        <v>44643</v>
      </c>
      <c r="C4538">
        <v>-38920.15</v>
      </c>
      <c r="D4538" t="s">
        <v>1478</v>
      </c>
      <c r="E4538" t="s">
        <v>1509</v>
      </c>
      <c r="F4538" t="s">
        <v>271</v>
      </c>
      <c r="G4538" t="s">
        <v>8</v>
      </c>
      <c r="I4538" t="s">
        <v>236</v>
      </c>
      <c r="J4538" t="s">
        <v>10561</v>
      </c>
      <c r="K4538" t="str">
        <f ca="1">IF(ISNA(XLOOKUP(A4538,Customers!A:A,Customers!A:A)),"Invalid FK","Valid")</f>
        <v>Valid</v>
      </c>
      <c r="L4538" t="str">
        <f ca="1">IF(ISNA(XLOOKUP(B4538,Vendors!A:A,Vendors!A:A)),"Invalid FK","Valid")</f>
        <v>Valid</v>
      </c>
      <c r="M4538" t="str">
        <f ca="1">IF(ISNA(XLOOKUP(C4538,Headcount!C:C,Headcount!C:C)),"Invalid FK","Valid")</f>
        <v>Valid</v>
      </c>
    </row>
    <row r="4539" spans="1:13">
      <c r="A4539" t="s">
        <v>10562</v>
      </c>
      <c r="B4539" s="1">
        <v>44706</v>
      </c>
      <c r="C4539">
        <v>-57126.28</v>
      </c>
      <c r="D4539" t="s">
        <v>1478</v>
      </c>
      <c r="E4539" t="s">
        <v>7</v>
      </c>
      <c r="F4539" t="s">
        <v>264</v>
      </c>
      <c r="G4539" t="s">
        <v>8</v>
      </c>
      <c r="I4539" t="s">
        <v>163</v>
      </c>
      <c r="J4539" t="s">
        <v>10563</v>
      </c>
      <c r="K4539" t="str">
        <f ca="1">IF(ISNA(XLOOKUP(A4539,Customers!A:A,Customers!A:A)),"Invalid FK","Valid")</f>
        <v>Valid</v>
      </c>
      <c r="L4539" t="str">
        <f ca="1">IF(ISNA(XLOOKUP(B4539,Vendors!A:A,Vendors!A:A)),"Invalid FK","Valid")</f>
        <v>Valid</v>
      </c>
      <c r="M4539" t="str">
        <f ca="1">IF(ISNA(XLOOKUP(C4539,Headcount!C:C,Headcount!C:C)),"Invalid FK","Valid")</f>
        <v>Valid</v>
      </c>
    </row>
    <row r="4540" spans="1:13">
      <c r="A4540" t="s">
        <v>10564</v>
      </c>
      <c r="B4540" s="1">
        <v>44691</v>
      </c>
      <c r="C4540">
        <v>183350.72</v>
      </c>
      <c r="D4540" t="s">
        <v>1483</v>
      </c>
      <c r="E4540" t="s">
        <v>1499</v>
      </c>
      <c r="F4540" t="s">
        <v>271</v>
      </c>
      <c r="G4540" t="s">
        <v>29</v>
      </c>
      <c r="H4540" t="s">
        <v>836</v>
      </c>
      <c r="J4540" t="s">
        <v>10565</v>
      </c>
      <c r="K4540" t="str">
        <f ca="1">IF(ISNA(XLOOKUP(A4540,Customers!A:A,Customers!A:A)),"Invalid FK","Valid")</f>
        <v>Valid</v>
      </c>
      <c r="L4540" t="str">
        <f ca="1">IF(ISNA(XLOOKUP(B4540,Vendors!A:A,Vendors!A:A)),"Invalid FK","Valid")</f>
        <v>Valid</v>
      </c>
      <c r="M4540" t="str">
        <f ca="1">IF(ISNA(XLOOKUP(C4540,Headcount!C:C,Headcount!C:C)),"Invalid FK","Valid")</f>
        <v>Valid</v>
      </c>
    </row>
    <row r="4541" spans="1:13">
      <c r="A4541" t="s">
        <v>10566</v>
      </c>
      <c r="B4541" s="1">
        <v>44929</v>
      </c>
      <c r="C4541">
        <v>179989.07</v>
      </c>
      <c r="D4541" t="s">
        <v>1483</v>
      </c>
      <c r="E4541" t="s">
        <v>1484</v>
      </c>
      <c r="F4541" t="s">
        <v>271</v>
      </c>
      <c r="G4541" t="s">
        <v>8</v>
      </c>
      <c r="H4541" t="s">
        <v>1169</v>
      </c>
      <c r="J4541" t="s">
        <v>10567</v>
      </c>
      <c r="K4541" t="str">
        <f ca="1">IF(ISNA(XLOOKUP(A4541,Customers!A:A,Customers!A:A)),"Invalid FK","Valid")</f>
        <v>Valid</v>
      </c>
      <c r="L4541" t="str">
        <f ca="1">IF(ISNA(XLOOKUP(B4541,Vendors!A:A,Vendors!A:A)),"Invalid FK","Valid")</f>
        <v>Valid</v>
      </c>
      <c r="M4541" t="str">
        <f ca="1">IF(ISNA(XLOOKUP(C4541,Headcount!C:C,Headcount!C:C)),"Invalid FK","Valid")</f>
        <v>Valid</v>
      </c>
    </row>
    <row r="4542" spans="1:13">
      <c r="A4542" t="s">
        <v>10568</v>
      </c>
      <c r="B4542" s="1">
        <v>44905</v>
      </c>
      <c r="C4542">
        <v>-5782.61</v>
      </c>
      <c r="D4542" t="s">
        <v>1478</v>
      </c>
      <c r="E4542" t="s">
        <v>1509</v>
      </c>
      <c r="F4542" t="s">
        <v>268</v>
      </c>
      <c r="G4542" t="s">
        <v>13</v>
      </c>
      <c r="I4542" t="s">
        <v>167</v>
      </c>
      <c r="J4542" t="s">
        <v>10569</v>
      </c>
      <c r="K4542" t="str">
        <f ca="1">IF(ISNA(XLOOKUP(A4542,Customers!A:A,Customers!A:A)),"Invalid FK","Valid")</f>
        <v>Valid</v>
      </c>
      <c r="L4542" t="str">
        <f ca="1">IF(ISNA(XLOOKUP(B4542,Vendors!A:A,Vendors!A:A)),"Invalid FK","Valid")</f>
        <v>Valid</v>
      </c>
      <c r="M4542" t="str">
        <f ca="1">IF(ISNA(XLOOKUP(C4542,Headcount!C:C,Headcount!C:C)),"Invalid FK","Valid")</f>
        <v>Valid</v>
      </c>
    </row>
    <row r="4543" spans="1:13">
      <c r="A4543" t="s">
        <v>10570</v>
      </c>
      <c r="B4543" s="1">
        <v>44674</v>
      </c>
      <c r="C4543">
        <v>-38585.51</v>
      </c>
      <c r="D4543" t="s">
        <v>1478</v>
      </c>
      <c r="E4543" t="s">
        <v>36</v>
      </c>
      <c r="F4543" t="s">
        <v>271</v>
      </c>
      <c r="G4543" t="s">
        <v>13</v>
      </c>
      <c r="I4543" t="s">
        <v>49</v>
      </c>
      <c r="J4543" t="s">
        <v>10571</v>
      </c>
      <c r="K4543" t="str">
        <f ca="1">IF(ISNA(XLOOKUP(A4543,Customers!A:A,Customers!A:A)),"Invalid FK","Valid")</f>
        <v>Valid</v>
      </c>
      <c r="L4543" t="str">
        <f ca="1">IF(ISNA(XLOOKUP(B4543,Vendors!A:A,Vendors!A:A)),"Invalid FK","Valid")</f>
        <v>Valid</v>
      </c>
      <c r="M4543" t="str">
        <f ca="1">IF(ISNA(XLOOKUP(C4543,Headcount!C:C,Headcount!C:C)),"Invalid FK","Valid")</f>
        <v>Valid</v>
      </c>
    </row>
    <row r="4544" spans="1:13">
      <c r="A4544" t="s">
        <v>10572</v>
      </c>
      <c r="B4544" s="1">
        <v>45242</v>
      </c>
      <c r="C4544">
        <v>-6466.66</v>
      </c>
      <c r="D4544" t="s">
        <v>1478</v>
      </c>
      <c r="E4544" t="s">
        <v>1496</v>
      </c>
      <c r="F4544" t="s">
        <v>268</v>
      </c>
      <c r="G4544" t="s">
        <v>13</v>
      </c>
      <c r="I4544" t="s">
        <v>75</v>
      </c>
      <c r="J4544" t="s">
        <v>10573</v>
      </c>
      <c r="K4544" t="str">
        <f ca="1">IF(ISNA(XLOOKUP(A4544,Customers!A:A,Customers!A:A)),"Invalid FK","Valid")</f>
        <v>Valid</v>
      </c>
      <c r="L4544" t="str">
        <f ca="1">IF(ISNA(XLOOKUP(B4544,Vendors!A:A,Vendors!A:A)),"Invalid FK","Valid")</f>
        <v>Valid</v>
      </c>
      <c r="M4544" t="str">
        <f ca="1">IF(ISNA(XLOOKUP(C4544,Headcount!C:C,Headcount!C:C)),"Invalid FK","Valid")</f>
        <v>Valid</v>
      </c>
    </row>
    <row r="4545" spans="1:13">
      <c r="A4545" t="s">
        <v>10574</v>
      </c>
      <c r="B4545" s="1">
        <v>44770</v>
      </c>
      <c r="C4545">
        <v>189634.57</v>
      </c>
      <c r="D4545" t="s">
        <v>1483</v>
      </c>
      <c r="E4545" t="s">
        <v>1487</v>
      </c>
      <c r="F4545" t="s">
        <v>268</v>
      </c>
      <c r="G4545" t="s">
        <v>13</v>
      </c>
      <c r="H4545" t="s">
        <v>1179</v>
      </c>
      <c r="J4545" t="s">
        <v>10575</v>
      </c>
      <c r="K4545" t="str">
        <f ca="1">IF(ISNA(XLOOKUP(A4545,Customers!A:A,Customers!A:A)),"Invalid FK","Valid")</f>
        <v>Valid</v>
      </c>
      <c r="L4545" t="str">
        <f ca="1">IF(ISNA(XLOOKUP(B4545,Vendors!A:A,Vendors!A:A)),"Invalid FK","Valid")</f>
        <v>Valid</v>
      </c>
      <c r="M4545" t="str">
        <f ca="1">IF(ISNA(XLOOKUP(C4545,Headcount!C:C,Headcount!C:C)),"Invalid FK","Valid")</f>
        <v>Valid</v>
      </c>
    </row>
    <row r="4546" spans="1:13">
      <c r="A4546" t="s">
        <v>10576</v>
      </c>
      <c r="B4546" s="1">
        <v>45225</v>
      </c>
      <c r="C4546">
        <v>-2000</v>
      </c>
      <c r="D4546" t="s">
        <v>1478</v>
      </c>
      <c r="E4546" t="s">
        <v>1496</v>
      </c>
      <c r="F4546" t="s">
        <v>264</v>
      </c>
      <c r="G4546" t="s">
        <v>29</v>
      </c>
      <c r="I4546" t="s">
        <v>103</v>
      </c>
      <c r="J4546" t="s">
        <v>10577</v>
      </c>
      <c r="K4546" t="str">
        <f ca="1">IF(ISNA(XLOOKUP(A4546,Customers!A:A,Customers!A:A)),"Invalid FK","Valid")</f>
        <v>Valid</v>
      </c>
      <c r="L4546" t="str">
        <f ca="1">IF(ISNA(XLOOKUP(B4546,Vendors!A:A,Vendors!A:A)),"Invalid FK","Valid")</f>
        <v>Valid</v>
      </c>
      <c r="M4546" t="str">
        <f ca="1">IF(ISNA(XLOOKUP(C4546,Headcount!C:C,Headcount!C:C)),"Invalid FK","Valid")</f>
        <v>Valid</v>
      </c>
    </row>
    <row r="4547" spans="1:13">
      <c r="A4547" t="s">
        <v>10578</v>
      </c>
      <c r="B4547" s="1">
        <v>44879</v>
      </c>
      <c r="C4547">
        <v>-72031.13</v>
      </c>
      <c r="D4547" t="s">
        <v>1478</v>
      </c>
      <c r="E4547" t="s">
        <v>20</v>
      </c>
      <c r="F4547" t="s">
        <v>268</v>
      </c>
      <c r="G4547" t="s">
        <v>13</v>
      </c>
      <c r="I4547" t="s">
        <v>27</v>
      </c>
      <c r="J4547" t="s">
        <v>10579</v>
      </c>
      <c r="K4547" t="str">
        <f ca="1">IF(ISNA(XLOOKUP(A4547,Customers!A:A,Customers!A:A)),"Invalid FK","Valid")</f>
        <v>Valid</v>
      </c>
      <c r="L4547" t="str">
        <f ca="1">IF(ISNA(XLOOKUP(B4547,Vendors!A:A,Vendors!A:A)),"Invalid FK","Valid")</f>
        <v>Valid</v>
      </c>
      <c r="M4547" t="str">
        <f ca="1">IF(ISNA(XLOOKUP(C4547,Headcount!C:C,Headcount!C:C)),"Invalid FK","Valid")</f>
        <v>Valid</v>
      </c>
    </row>
    <row r="4548" spans="1:13">
      <c r="A4548" t="s">
        <v>10580</v>
      </c>
      <c r="B4548" s="1">
        <v>45017</v>
      </c>
      <c r="C4548">
        <v>-55788.27</v>
      </c>
      <c r="D4548" t="s">
        <v>1478</v>
      </c>
      <c r="E4548" t="s">
        <v>7</v>
      </c>
      <c r="F4548" t="s">
        <v>264</v>
      </c>
      <c r="G4548" t="s">
        <v>29</v>
      </c>
      <c r="I4548" t="s">
        <v>79</v>
      </c>
      <c r="J4548" t="s">
        <v>10581</v>
      </c>
      <c r="K4548" t="str">
        <f ca="1">IF(ISNA(XLOOKUP(A4548,Customers!A:A,Customers!A:A)),"Invalid FK","Valid")</f>
        <v>Valid</v>
      </c>
      <c r="L4548" t="str">
        <f ca="1">IF(ISNA(XLOOKUP(B4548,Vendors!A:A,Vendors!A:A)),"Invalid FK","Valid")</f>
        <v>Valid</v>
      </c>
      <c r="M4548" t="str">
        <f ca="1">IF(ISNA(XLOOKUP(C4548,Headcount!C:C,Headcount!C:C)),"Invalid FK","Valid")</f>
        <v>Valid</v>
      </c>
    </row>
    <row r="4549" spans="1:13">
      <c r="A4549" t="s">
        <v>10582</v>
      </c>
      <c r="B4549" s="1">
        <v>44790</v>
      </c>
      <c r="C4549">
        <v>24653.72</v>
      </c>
      <c r="D4549" t="s">
        <v>1587</v>
      </c>
      <c r="E4549" t="s">
        <v>1587</v>
      </c>
      <c r="F4549" t="s">
        <v>268</v>
      </c>
      <c r="G4549" t="s">
        <v>29</v>
      </c>
      <c r="J4549" t="s">
        <v>10583</v>
      </c>
      <c r="K4549" t="str">
        <f ca="1">IF(ISNA(XLOOKUP(A4549,Customers!A:A,Customers!A:A)),"Invalid FK","Valid")</f>
        <v>Valid</v>
      </c>
      <c r="L4549" t="str">
        <f ca="1">IF(ISNA(XLOOKUP(B4549,Vendors!A:A,Vendors!A:A)),"Invalid FK","Valid")</f>
        <v>Valid</v>
      </c>
      <c r="M4549" t="str">
        <f ca="1">IF(ISNA(XLOOKUP(C4549,Headcount!C:C,Headcount!C:C)),"Invalid FK","Valid")</f>
        <v>Valid</v>
      </c>
    </row>
    <row r="4550" spans="1:13">
      <c r="A4550" t="s">
        <v>10584</v>
      </c>
      <c r="B4550" s="1">
        <v>44813</v>
      </c>
      <c r="C4550">
        <v>95069.86</v>
      </c>
      <c r="D4550" t="s">
        <v>1483</v>
      </c>
      <c r="E4550" t="s">
        <v>1487</v>
      </c>
      <c r="F4550" t="s">
        <v>271</v>
      </c>
      <c r="G4550" t="s">
        <v>13</v>
      </c>
      <c r="H4550" t="s">
        <v>1089</v>
      </c>
      <c r="J4550" t="s">
        <v>10585</v>
      </c>
      <c r="K4550" t="str">
        <f ca="1">IF(ISNA(XLOOKUP(A4550,Customers!A:A,Customers!A:A)),"Invalid FK","Valid")</f>
        <v>Valid</v>
      </c>
      <c r="L4550" t="str">
        <f ca="1">IF(ISNA(XLOOKUP(B4550,Vendors!A:A,Vendors!A:A)),"Invalid FK","Valid")</f>
        <v>Valid</v>
      </c>
      <c r="M4550" t="str">
        <f ca="1">IF(ISNA(XLOOKUP(C4550,Headcount!C:C,Headcount!C:C)),"Invalid FK","Valid")</f>
        <v>Valid</v>
      </c>
    </row>
    <row r="4551" spans="1:13">
      <c r="A4551" t="s">
        <v>10586</v>
      </c>
      <c r="B4551" s="1">
        <v>44626</v>
      </c>
      <c r="C4551">
        <v>-46519.97</v>
      </c>
      <c r="D4551" t="s">
        <v>1478</v>
      </c>
      <c r="E4551" t="s">
        <v>7</v>
      </c>
      <c r="F4551" t="s">
        <v>264</v>
      </c>
      <c r="G4551" t="s">
        <v>29</v>
      </c>
      <c r="I4551" t="s">
        <v>215</v>
      </c>
      <c r="J4551" t="s">
        <v>10587</v>
      </c>
      <c r="K4551" t="str">
        <f ca="1">IF(ISNA(XLOOKUP(A4551,Customers!A:A,Customers!A:A)),"Invalid FK","Valid")</f>
        <v>Valid</v>
      </c>
      <c r="L4551" t="str">
        <f ca="1">IF(ISNA(XLOOKUP(B4551,Vendors!A:A,Vendors!A:A)),"Invalid FK","Valid")</f>
        <v>Valid</v>
      </c>
      <c r="M4551" t="str">
        <f ca="1">IF(ISNA(XLOOKUP(C4551,Headcount!C:C,Headcount!C:C)),"Invalid FK","Valid")</f>
        <v>Valid</v>
      </c>
    </row>
    <row r="4552" spans="1:13">
      <c r="A4552" t="s">
        <v>10588</v>
      </c>
      <c r="B4552" s="1">
        <v>45128</v>
      </c>
      <c r="C4552">
        <v>-28176.89</v>
      </c>
      <c r="D4552" t="s">
        <v>1478</v>
      </c>
      <c r="E4552" t="s">
        <v>36</v>
      </c>
      <c r="F4552" t="s">
        <v>268</v>
      </c>
      <c r="G4552" t="s">
        <v>8</v>
      </c>
      <c r="I4552" t="s">
        <v>165</v>
      </c>
      <c r="J4552" t="s">
        <v>10589</v>
      </c>
      <c r="K4552" t="str">
        <f ca="1">IF(ISNA(XLOOKUP(A4552,Customers!A:A,Customers!A:A)),"Invalid FK","Valid")</f>
        <v>Valid</v>
      </c>
      <c r="L4552" t="str">
        <f ca="1">IF(ISNA(XLOOKUP(B4552,Vendors!A:A,Vendors!A:A)),"Invalid FK","Valid")</f>
        <v>Valid</v>
      </c>
      <c r="M4552" t="str">
        <f ca="1">IF(ISNA(XLOOKUP(C4552,Headcount!C:C,Headcount!C:C)),"Invalid FK","Valid")</f>
        <v>Valid</v>
      </c>
    </row>
    <row r="4553" spans="1:13">
      <c r="A4553" t="s">
        <v>10590</v>
      </c>
      <c r="B4553" s="1">
        <v>45185</v>
      </c>
      <c r="C4553">
        <v>137813.4</v>
      </c>
      <c r="D4553" t="s">
        <v>1483</v>
      </c>
      <c r="E4553" t="s">
        <v>1499</v>
      </c>
      <c r="F4553" t="s">
        <v>271</v>
      </c>
      <c r="G4553" t="s">
        <v>8</v>
      </c>
      <c r="H4553" t="s">
        <v>1287</v>
      </c>
      <c r="J4553" t="s">
        <v>10591</v>
      </c>
      <c r="K4553" t="str">
        <f ca="1">IF(ISNA(XLOOKUP(A4553,Customers!A:A,Customers!A:A)),"Invalid FK","Valid")</f>
        <v>Valid</v>
      </c>
      <c r="L4553" t="str">
        <f ca="1">IF(ISNA(XLOOKUP(B4553,Vendors!A:A,Vendors!A:A)),"Invalid FK","Valid")</f>
        <v>Valid</v>
      </c>
      <c r="M4553" t="str">
        <f ca="1">IF(ISNA(XLOOKUP(C4553,Headcount!C:C,Headcount!C:C)),"Invalid FK","Valid")</f>
        <v>Valid</v>
      </c>
    </row>
    <row r="4554" spans="1:13">
      <c r="A4554" t="s">
        <v>10592</v>
      </c>
      <c r="B4554" s="1">
        <v>45176</v>
      </c>
      <c r="C4554">
        <v>114317.12</v>
      </c>
      <c r="D4554" t="s">
        <v>1483</v>
      </c>
      <c r="E4554" t="s">
        <v>1487</v>
      </c>
      <c r="F4554" t="s">
        <v>268</v>
      </c>
      <c r="G4554" t="s">
        <v>29</v>
      </c>
      <c r="H4554" t="s">
        <v>904</v>
      </c>
      <c r="J4554" t="s">
        <v>10593</v>
      </c>
      <c r="K4554" t="str">
        <f ca="1">IF(ISNA(XLOOKUP(A4554,Customers!A:A,Customers!A:A)),"Invalid FK","Valid")</f>
        <v>Valid</v>
      </c>
      <c r="L4554" t="str">
        <f ca="1">IF(ISNA(XLOOKUP(B4554,Vendors!A:A,Vendors!A:A)),"Invalid FK","Valid")</f>
        <v>Valid</v>
      </c>
      <c r="M4554" t="str">
        <f ca="1">IF(ISNA(XLOOKUP(C4554,Headcount!C:C,Headcount!C:C)),"Invalid FK","Valid")</f>
        <v>Valid</v>
      </c>
    </row>
    <row r="4555" spans="1:13">
      <c r="A4555" t="s">
        <v>10594</v>
      </c>
      <c r="B4555" s="1">
        <v>45056</v>
      </c>
      <c r="C4555">
        <v>20365</v>
      </c>
      <c r="D4555" t="s">
        <v>1587</v>
      </c>
      <c r="E4555" t="s">
        <v>1587</v>
      </c>
      <c r="F4555" t="s">
        <v>264</v>
      </c>
      <c r="G4555" t="s">
        <v>17</v>
      </c>
      <c r="J4555" t="s">
        <v>10595</v>
      </c>
      <c r="K4555" t="str">
        <f ca="1">IF(ISNA(XLOOKUP(A4555,Customers!A:A,Customers!A:A)),"Invalid FK","Valid")</f>
        <v>Valid</v>
      </c>
      <c r="L4555" t="str">
        <f ca="1">IF(ISNA(XLOOKUP(B4555,Vendors!A:A,Vendors!A:A)),"Invalid FK","Valid")</f>
        <v>Valid</v>
      </c>
      <c r="M4555" t="str">
        <f ca="1">IF(ISNA(XLOOKUP(C4555,Headcount!C:C,Headcount!C:C)),"Invalid FK","Valid")</f>
        <v>Valid</v>
      </c>
    </row>
    <row r="4556" spans="1:13">
      <c r="A4556" t="s">
        <v>10596</v>
      </c>
      <c r="B4556" s="1">
        <v>45159</v>
      </c>
      <c r="C4556">
        <v>-55924.55</v>
      </c>
      <c r="D4556" t="s">
        <v>1478</v>
      </c>
      <c r="E4556" t="s">
        <v>36</v>
      </c>
      <c r="F4556" t="s">
        <v>268</v>
      </c>
      <c r="G4556" t="s">
        <v>29</v>
      </c>
      <c r="I4556" t="s">
        <v>187</v>
      </c>
      <c r="J4556" t="s">
        <v>10597</v>
      </c>
      <c r="K4556" t="str">
        <f ca="1">IF(ISNA(XLOOKUP(A4556,Customers!A:A,Customers!A:A)),"Invalid FK","Valid")</f>
        <v>Valid</v>
      </c>
      <c r="L4556" t="str">
        <f ca="1">IF(ISNA(XLOOKUP(B4556,Vendors!A:A,Vendors!A:A)),"Invalid FK","Valid")</f>
        <v>Valid</v>
      </c>
      <c r="M4556" t="str">
        <f ca="1">IF(ISNA(XLOOKUP(C4556,Headcount!C:C,Headcount!C:C)),"Invalid FK","Valid")</f>
        <v>Valid</v>
      </c>
    </row>
    <row r="4557" spans="1:13">
      <c r="A4557" t="s">
        <v>10598</v>
      </c>
      <c r="B4557" s="1">
        <v>45186</v>
      </c>
      <c r="C4557">
        <v>-2000</v>
      </c>
      <c r="D4557" t="s">
        <v>1478</v>
      </c>
      <c r="E4557" t="s">
        <v>20</v>
      </c>
      <c r="F4557" t="s">
        <v>264</v>
      </c>
      <c r="G4557" t="s">
        <v>17</v>
      </c>
      <c r="I4557" t="s">
        <v>123</v>
      </c>
      <c r="J4557" t="s">
        <v>10599</v>
      </c>
      <c r="K4557" t="str">
        <f ca="1">IF(ISNA(XLOOKUP(A4557,Customers!A:A,Customers!A:A)),"Invalid FK","Valid")</f>
        <v>Valid</v>
      </c>
      <c r="L4557" t="str">
        <f ca="1">IF(ISNA(XLOOKUP(B4557,Vendors!A:A,Vendors!A:A)),"Invalid FK","Valid")</f>
        <v>Valid</v>
      </c>
      <c r="M4557" t="str">
        <f ca="1">IF(ISNA(XLOOKUP(C4557,Headcount!C:C,Headcount!C:C)),"Invalid FK","Valid")</f>
        <v>Valid</v>
      </c>
    </row>
    <row r="4558" spans="1:13">
      <c r="A4558" t="s">
        <v>10600</v>
      </c>
      <c r="B4558" s="1">
        <v>45091</v>
      </c>
      <c r="C4558">
        <v>-36017.89</v>
      </c>
      <c r="D4558" t="s">
        <v>1478</v>
      </c>
      <c r="E4558" t="s">
        <v>1496</v>
      </c>
      <c r="F4558" t="s">
        <v>268</v>
      </c>
      <c r="G4558" t="s">
        <v>13</v>
      </c>
      <c r="I4558" t="s">
        <v>113</v>
      </c>
      <c r="J4558" t="s">
        <v>10601</v>
      </c>
      <c r="K4558" t="str">
        <f ca="1">IF(ISNA(XLOOKUP(A4558,Customers!A:A,Customers!A:A)),"Invalid FK","Valid")</f>
        <v>Valid</v>
      </c>
      <c r="L4558" t="str">
        <f ca="1">IF(ISNA(XLOOKUP(B4558,Vendors!A:A,Vendors!A:A)),"Invalid FK","Valid")</f>
        <v>Valid</v>
      </c>
      <c r="M4558" t="str">
        <f ca="1">IF(ISNA(XLOOKUP(C4558,Headcount!C:C,Headcount!C:C)),"Invalid FK","Valid")</f>
        <v>Valid</v>
      </c>
    </row>
    <row r="4559" spans="1:13">
      <c r="A4559" t="s">
        <v>10602</v>
      </c>
      <c r="B4559" s="1">
        <v>45275</v>
      </c>
      <c r="C4559">
        <v>170914.64</v>
      </c>
      <c r="D4559" t="s">
        <v>1483</v>
      </c>
      <c r="E4559" t="s">
        <v>1484</v>
      </c>
      <c r="F4559" t="s">
        <v>264</v>
      </c>
      <c r="G4559" t="s">
        <v>13</v>
      </c>
      <c r="H4559" t="s">
        <v>1035</v>
      </c>
      <c r="J4559" t="s">
        <v>10603</v>
      </c>
      <c r="K4559" t="str">
        <f ca="1">IF(ISNA(XLOOKUP(A4559,Customers!A:A,Customers!A:A)),"Invalid FK","Valid")</f>
        <v>Valid</v>
      </c>
      <c r="L4559" t="str">
        <f ca="1">IF(ISNA(XLOOKUP(B4559,Vendors!A:A,Vendors!A:A)),"Invalid FK","Valid")</f>
        <v>Valid</v>
      </c>
      <c r="M4559" t="str">
        <f ca="1">IF(ISNA(XLOOKUP(C4559,Headcount!C:C,Headcount!C:C)),"Invalid FK","Valid")</f>
        <v>Valid</v>
      </c>
    </row>
    <row r="4560" spans="1:13">
      <c r="A4560" t="s">
        <v>10604</v>
      </c>
      <c r="B4560" s="1">
        <v>44877</v>
      </c>
      <c r="C4560">
        <v>183861.17</v>
      </c>
      <c r="D4560" t="s">
        <v>1483</v>
      </c>
      <c r="E4560" t="s">
        <v>1499</v>
      </c>
      <c r="F4560" t="s">
        <v>264</v>
      </c>
      <c r="G4560" t="s">
        <v>8</v>
      </c>
      <c r="H4560" t="s">
        <v>1345</v>
      </c>
      <c r="J4560" t="s">
        <v>10605</v>
      </c>
      <c r="K4560" t="str">
        <f ca="1">IF(ISNA(XLOOKUP(A4560,Customers!A:A,Customers!A:A)),"Invalid FK","Valid")</f>
        <v>Valid</v>
      </c>
      <c r="L4560" t="str">
        <f ca="1">IF(ISNA(XLOOKUP(B4560,Vendors!A:A,Vendors!A:A)),"Invalid FK","Valid")</f>
        <v>Valid</v>
      </c>
      <c r="M4560" t="str">
        <f ca="1">IF(ISNA(XLOOKUP(C4560,Headcount!C:C,Headcount!C:C)),"Invalid FK","Valid")</f>
        <v>Valid</v>
      </c>
    </row>
    <row r="4561" spans="1:13">
      <c r="A4561" t="s">
        <v>10606</v>
      </c>
      <c r="B4561" s="1">
        <v>45250</v>
      </c>
      <c r="C4561">
        <v>167699.35</v>
      </c>
      <c r="D4561" t="s">
        <v>1483</v>
      </c>
      <c r="E4561" t="s">
        <v>1499</v>
      </c>
      <c r="F4561" t="s">
        <v>268</v>
      </c>
      <c r="G4561" t="s">
        <v>8</v>
      </c>
      <c r="H4561" t="s">
        <v>810</v>
      </c>
      <c r="J4561" t="s">
        <v>10607</v>
      </c>
      <c r="K4561" t="str">
        <f ca="1">IF(ISNA(XLOOKUP(A4561,Customers!A:A,Customers!A:A)),"Invalid FK","Valid")</f>
        <v>Valid</v>
      </c>
      <c r="L4561" t="str">
        <f ca="1">IF(ISNA(XLOOKUP(B4561,Vendors!A:A,Vendors!A:A)),"Invalid FK","Valid")</f>
        <v>Valid</v>
      </c>
      <c r="M4561" t="str">
        <f ca="1">IF(ISNA(XLOOKUP(C4561,Headcount!C:C,Headcount!C:C)),"Invalid FK","Valid")</f>
        <v>Valid</v>
      </c>
    </row>
    <row r="4562" spans="1:13">
      <c r="A4562" t="s">
        <v>10608</v>
      </c>
      <c r="B4562" s="1">
        <v>45084</v>
      </c>
      <c r="C4562">
        <v>219813</v>
      </c>
      <c r="D4562" t="s">
        <v>1483</v>
      </c>
      <c r="E4562" t="s">
        <v>1484</v>
      </c>
      <c r="F4562" t="s">
        <v>268</v>
      </c>
      <c r="G4562" t="s">
        <v>8</v>
      </c>
      <c r="H4562" t="s">
        <v>850</v>
      </c>
      <c r="J4562" t="s">
        <v>10609</v>
      </c>
      <c r="K4562" t="str">
        <f ca="1">IF(ISNA(XLOOKUP(A4562,Customers!A:A,Customers!A:A)),"Invalid FK","Valid")</f>
        <v>Valid</v>
      </c>
      <c r="L4562" t="str">
        <f ca="1">IF(ISNA(XLOOKUP(B4562,Vendors!A:A,Vendors!A:A)),"Invalid FK","Valid")</f>
        <v>Valid</v>
      </c>
      <c r="M4562" t="str">
        <f ca="1">IF(ISNA(XLOOKUP(C4562,Headcount!C:C,Headcount!C:C)),"Invalid FK","Valid")</f>
        <v>Valid</v>
      </c>
    </row>
    <row r="4563" spans="1:13">
      <c r="A4563" t="s">
        <v>10610</v>
      </c>
      <c r="B4563" s="1">
        <v>44819</v>
      </c>
      <c r="C4563">
        <v>211540.88</v>
      </c>
      <c r="D4563" t="s">
        <v>1483</v>
      </c>
      <c r="E4563" t="s">
        <v>1499</v>
      </c>
      <c r="F4563" t="s">
        <v>264</v>
      </c>
      <c r="G4563" t="s">
        <v>17</v>
      </c>
      <c r="H4563" t="s">
        <v>1181</v>
      </c>
      <c r="J4563" t="s">
        <v>10611</v>
      </c>
      <c r="K4563" t="str">
        <f ca="1">IF(ISNA(XLOOKUP(A4563,Customers!A:A,Customers!A:A)),"Invalid FK","Valid")</f>
        <v>Valid</v>
      </c>
      <c r="L4563" t="str">
        <f ca="1">IF(ISNA(XLOOKUP(B4563,Vendors!A:A,Vendors!A:A)),"Invalid FK","Valid")</f>
        <v>Valid</v>
      </c>
      <c r="M4563" t="str">
        <f ca="1">IF(ISNA(XLOOKUP(C4563,Headcount!C:C,Headcount!C:C)),"Invalid FK","Valid")</f>
        <v>Valid</v>
      </c>
    </row>
    <row r="4564" spans="1:13">
      <c r="A4564" t="s">
        <v>10612</v>
      </c>
      <c r="B4564" s="1">
        <v>44683</v>
      </c>
      <c r="C4564">
        <v>103609.72</v>
      </c>
      <c r="D4564" t="s">
        <v>1483</v>
      </c>
      <c r="E4564" t="s">
        <v>1487</v>
      </c>
      <c r="F4564" t="s">
        <v>264</v>
      </c>
      <c r="G4564" t="s">
        <v>17</v>
      </c>
      <c r="H4564" t="s">
        <v>1267</v>
      </c>
      <c r="J4564" t="s">
        <v>10613</v>
      </c>
      <c r="K4564" t="str">
        <f ca="1">IF(ISNA(XLOOKUP(A4564,Customers!A:A,Customers!A:A)),"Invalid FK","Valid")</f>
        <v>Valid</v>
      </c>
      <c r="L4564" t="str">
        <f ca="1">IF(ISNA(XLOOKUP(B4564,Vendors!A:A,Vendors!A:A)),"Invalid FK","Valid")</f>
        <v>Valid</v>
      </c>
      <c r="M4564" t="str">
        <f ca="1">IF(ISNA(XLOOKUP(C4564,Headcount!C:C,Headcount!C:C)),"Invalid FK","Valid")</f>
        <v>Valid</v>
      </c>
    </row>
    <row r="4565" spans="1:13">
      <c r="A4565" t="s">
        <v>10614</v>
      </c>
      <c r="B4565" s="1">
        <v>44583</v>
      </c>
      <c r="C4565">
        <v>-38649.53</v>
      </c>
      <c r="D4565" t="s">
        <v>1478</v>
      </c>
      <c r="E4565" t="s">
        <v>7</v>
      </c>
      <c r="F4565" t="s">
        <v>268</v>
      </c>
      <c r="G4565" t="s">
        <v>8</v>
      </c>
      <c r="I4565" t="s">
        <v>238</v>
      </c>
      <c r="J4565" t="s">
        <v>10615</v>
      </c>
      <c r="K4565" t="str">
        <f ca="1">IF(ISNA(XLOOKUP(A4565,Customers!A:A,Customers!A:A)),"Invalid FK","Valid")</f>
        <v>Valid</v>
      </c>
      <c r="L4565" t="str">
        <f ca="1">IF(ISNA(XLOOKUP(B4565,Vendors!A:A,Vendors!A:A)),"Invalid FK","Valid")</f>
        <v>Valid</v>
      </c>
      <c r="M4565" t="str">
        <f ca="1">IF(ISNA(XLOOKUP(C4565,Headcount!C:C,Headcount!C:C)),"Invalid FK","Valid")</f>
        <v>Valid</v>
      </c>
    </row>
    <row r="4566" spans="1:13">
      <c r="A4566" t="s">
        <v>10616</v>
      </c>
      <c r="B4566" s="1">
        <v>45076</v>
      </c>
      <c r="C4566">
        <v>-32916.120000000003</v>
      </c>
      <c r="D4566" t="s">
        <v>1478</v>
      </c>
      <c r="E4566" t="s">
        <v>7</v>
      </c>
      <c r="F4566" t="s">
        <v>264</v>
      </c>
      <c r="G4566" t="s">
        <v>8</v>
      </c>
      <c r="I4566" t="s">
        <v>219</v>
      </c>
      <c r="J4566" t="s">
        <v>10617</v>
      </c>
      <c r="K4566" t="str">
        <f ca="1">IF(ISNA(XLOOKUP(A4566,Customers!A:A,Customers!A:A)),"Invalid FK","Valid")</f>
        <v>Valid</v>
      </c>
      <c r="L4566" t="str">
        <f ca="1">IF(ISNA(XLOOKUP(B4566,Vendors!A:A,Vendors!A:A)),"Invalid FK","Valid")</f>
        <v>Valid</v>
      </c>
      <c r="M4566" t="str">
        <f ca="1">IF(ISNA(XLOOKUP(C4566,Headcount!C:C,Headcount!C:C)),"Invalid FK","Valid")</f>
        <v>Valid</v>
      </c>
    </row>
    <row r="4567" spans="1:13">
      <c r="A4567" t="s">
        <v>10618</v>
      </c>
      <c r="B4567" s="1">
        <v>44677</v>
      </c>
      <c r="C4567">
        <v>201881.69</v>
      </c>
      <c r="D4567" t="s">
        <v>1483</v>
      </c>
      <c r="E4567" t="s">
        <v>1499</v>
      </c>
      <c r="F4567" t="s">
        <v>271</v>
      </c>
      <c r="G4567" t="s">
        <v>13</v>
      </c>
      <c r="H4567" t="s">
        <v>1387</v>
      </c>
      <c r="J4567" t="s">
        <v>10619</v>
      </c>
      <c r="K4567" t="str">
        <f ca="1">IF(ISNA(XLOOKUP(A4567,Customers!A:A,Customers!A:A)),"Invalid FK","Valid")</f>
        <v>Valid</v>
      </c>
      <c r="L4567" t="str">
        <f ca="1">IF(ISNA(XLOOKUP(B4567,Vendors!A:A,Vendors!A:A)),"Invalid FK","Valid")</f>
        <v>Valid</v>
      </c>
      <c r="M4567" t="str">
        <f ca="1">IF(ISNA(XLOOKUP(C4567,Headcount!C:C,Headcount!C:C)),"Invalid FK","Valid")</f>
        <v>Valid</v>
      </c>
    </row>
    <row r="4568" spans="1:13">
      <c r="A4568" t="s">
        <v>10620</v>
      </c>
      <c r="B4568" s="1">
        <v>44723</v>
      </c>
      <c r="C4568">
        <v>211376.64000000001</v>
      </c>
      <c r="D4568" t="s">
        <v>1483</v>
      </c>
      <c r="E4568" t="s">
        <v>1487</v>
      </c>
      <c r="F4568" t="s">
        <v>268</v>
      </c>
      <c r="G4568" t="s">
        <v>17</v>
      </c>
      <c r="H4568" t="s">
        <v>1317</v>
      </c>
      <c r="J4568" t="s">
        <v>10621</v>
      </c>
      <c r="K4568" t="str">
        <f ca="1">IF(ISNA(XLOOKUP(A4568,Customers!A:A,Customers!A:A)),"Invalid FK","Valid")</f>
        <v>Valid</v>
      </c>
      <c r="L4568" t="str">
        <f ca="1">IF(ISNA(XLOOKUP(B4568,Vendors!A:A,Vendors!A:A)),"Invalid FK","Valid")</f>
        <v>Valid</v>
      </c>
      <c r="M4568" t="str">
        <f ca="1">IF(ISNA(XLOOKUP(C4568,Headcount!C:C,Headcount!C:C)),"Invalid FK","Valid")</f>
        <v>Valid</v>
      </c>
    </row>
    <row r="4569" spans="1:13">
      <c r="A4569" t="s">
        <v>10622</v>
      </c>
      <c r="B4569" s="1">
        <v>44706</v>
      </c>
      <c r="C4569">
        <v>169047.5</v>
      </c>
      <c r="D4569" t="s">
        <v>1483</v>
      </c>
      <c r="E4569" t="s">
        <v>1487</v>
      </c>
      <c r="F4569" t="s">
        <v>268</v>
      </c>
      <c r="G4569" t="s">
        <v>29</v>
      </c>
      <c r="H4569" t="s">
        <v>1191</v>
      </c>
      <c r="J4569" t="s">
        <v>10623</v>
      </c>
      <c r="K4569" t="str">
        <f ca="1">IF(ISNA(XLOOKUP(A4569,Customers!A:A,Customers!A:A)),"Invalid FK","Valid")</f>
        <v>Valid</v>
      </c>
      <c r="L4569" t="str">
        <f ca="1">IF(ISNA(XLOOKUP(B4569,Vendors!A:A,Vendors!A:A)),"Invalid FK","Valid")</f>
        <v>Valid</v>
      </c>
      <c r="M4569" t="str">
        <f ca="1">IF(ISNA(XLOOKUP(C4569,Headcount!C:C,Headcount!C:C)),"Invalid FK","Valid")</f>
        <v>Valid</v>
      </c>
    </row>
    <row r="4570" spans="1:13">
      <c r="A4570" t="s">
        <v>10624</v>
      </c>
      <c r="B4570" s="1">
        <v>45141</v>
      </c>
      <c r="C4570">
        <v>161221.92000000001</v>
      </c>
      <c r="D4570" t="s">
        <v>1483</v>
      </c>
      <c r="E4570" t="s">
        <v>1487</v>
      </c>
      <c r="F4570" t="s">
        <v>271</v>
      </c>
      <c r="G4570" t="s">
        <v>8</v>
      </c>
      <c r="H4570" t="s">
        <v>1393</v>
      </c>
      <c r="J4570" t="s">
        <v>10625</v>
      </c>
      <c r="K4570" t="str">
        <f ca="1">IF(ISNA(XLOOKUP(A4570,Customers!A:A,Customers!A:A)),"Invalid FK","Valid")</f>
        <v>Valid</v>
      </c>
      <c r="L4570" t="str">
        <f ca="1">IF(ISNA(XLOOKUP(B4570,Vendors!A:A,Vendors!A:A)),"Invalid FK","Valid")</f>
        <v>Valid</v>
      </c>
      <c r="M4570" t="str">
        <f ca="1">IF(ISNA(XLOOKUP(C4570,Headcount!C:C,Headcount!C:C)),"Invalid FK","Valid")</f>
        <v>Valid</v>
      </c>
    </row>
    <row r="4571" spans="1:13">
      <c r="A4571" t="s">
        <v>10626</v>
      </c>
      <c r="B4571" s="1">
        <v>45147</v>
      </c>
      <c r="C4571">
        <v>-20548.650000000001</v>
      </c>
      <c r="D4571" t="s">
        <v>1478</v>
      </c>
      <c r="E4571" t="s">
        <v>1496</v>
      </c>
      <c r="F4571" t="s">
        <v>268</v>
      </c>
      <c r="G4571" t="s">
        <v>29</v>
      </c>
      <c r="I4571" t="s">
        <v>47</v>
      </c>
      <c r="J4571" t="s">
        <v>10627</v>
      </c>
      <c r="K4571" t="str">
        <f ca="1">IF(ISNA(XLOOKUP(A4571,Customers!A:A,Customers!A:A)),"Invalid FK","Valid")</f>
        <v>Valid</v>
      </c>
      <c r="L4571" t="str">
        <f ca="1">IF(ISNA(XLOOKUP(B4571,Vendors!A:A,Vendors!A:A)),"Invalid FK","Valid")</f>
        <v>Valid</v>
      </c>
      <c r="M4571" t="str">
        <f ca="1">IF(ISNA(XLOOKUP(C4571,Headcount!C:C,Headcount!C:C)),"Invalid FK","Valid")</f>
        <v>Valid</v>
      </c>
    </row>
    <row r="4572" spans="1:13">
      <c r="A4572" t="s">
        <v>10628</v>
      </c>
      <c r="B4572" s="1">
        <v>44680</v>
      </c>
      <c r="C4572">
        <v>-32009.31</v>
      </c>
      <c r="D4572" t="s">
        <v>1478</v>
      </c>
      <c r="E4572" t="s">
        <v>1496</v>
      </c>
      <c r="F4572" t="s">
        <v>264</v>
      </c>
      <c r="G4572" t="s">
        <v>8</v>
      </c>
      <c r="I4572" t="s">
        <v>97</v>
      </c>
      <c r="J4572" t="s">
        <v>10629</v>
      </c>
      <c r="K4572" t="str">
        <f ca="1">IF(ISNA(XLOOKUP(A4572,Customers!A:A,Customers!A:A)),"Invalid FK","Valid")</f>
        <v>Valid</v>
      </c>
      <c r="L4572" t="str">
        <f ca="1">IF(ISNA(XLOOKUP(B4572,Vendors!A:A,Vendors!A:A)),"Invalid FK","Valid")</f>
        <v>Valid</v>
      </c>
      <c r="M4572" t="str">
        <f ca="1">IF(ISNA(XLOOKUP(C4572,Headcount!C:C,Headcount!C:C)),"Invalid FK","Valid")</f>
        <v>Valid</v>
      </c>
    </row>
    <row r="4573" spans="1:13">
      <c r="A4573" t="s">
        <v>10630</v>
      </c>
      <c r="B4573" s="1">
        <v>45204</v>
      </c>
      <c r="C4573">
        <v>153493.63</v>
      </c>
      <c r="D4573" t="s">
        <v>1483</v>
      </c>
      <c r="E4573" t="s">
        <v>1484</v>
      </c>
      <c r="F4573" t="s">
        <v>264</v>
      </c>
      <c r="G4573" t="s">
        <v>8</v>
      </c>
      <c r="H4573" t="s">
        <v>1283</v>
      </c>
      <c r="J4573" t="s">
        <v>10631</v>
      </c>
      <c r="K4573" t="str">
        <f ca="1">IF(ISNA(XLOOKUP(A4573,Customers!A:A,Customers!A:A)),"Invalid FK","Valid")</f>
        <v>Valid</v>
      </c>
      <c r="L4573" t="str">
        <f ca="1">IF(ISNA(XLOOKUP(B4573,Vendors!A:A,Vendors!A:A)),"Invalid FK","Valid")</f>
        <v>Valid</v>
      </c>
      <c r="M4573" t="str">
        <f ca="1">IF(ISNA(XLOOKUP(C4573,Headcount!C:C,Headcount!C:C)),"Invalid FK","Valid")</f>
        <v>Valid</v>
      </c>
    </row>
    <row r="4574" spans="1:13">
      <c r="A4574" t="s">
        <v>10632</v>
      </c>
      <c r="B4574" s="1">
        <v>45185</v>
      </c>
      <c r="C4574">
        <v>198770.46</v>
      </c>
      <c r="D4574" t="s">
        <v>1483</v>
      </c>
      <c r="E4574" t="s">
        <v>1499</v>
      </c>
      <c r="F4574" t="s">
        <v>271</v>
      </c>
      <c r="G4574" t="s">
        <v>29</v>
      </c>
      <c r="H4574" t="s">
        <v>832</v>
      </c>
      <c r="J4574" t="s">
        <v>10633</v>
      </c>
      <c r="K4574" t="str">
        <f ca="1">IF(ISNA(XLOOKUP(A4574,Customers!A:A,Customers!A:A)),"Invalid FK","Valid")</f>
        <v>Valid</v>
      </c>
      <c r="L4574" t="str">
        <f ca="1">IF(ISNA(XLOOKUP(B4574,Vendors!A:A,Vendors!A:A)),"Invalid FK","Valid")</f>
        <v>Valid</v>
      </c>
      <c r="M4574" t="str">
        <f ca="1">IF(ISNA(XLOOKUP(C4574,Headcount!C:C,Headcount!C:C)),"Invalid FK","Valid")</f>
        <v>Valid</v>
      </c>
    </row>
    <row r="4575" spans="1:13">
      <c r="A4575" t="s">
        <v>10634</v>
      </c>
      <c r="B4575" s="1">
        <v>45061</v>
      </c>
      <c r="C4575">
        <v>169255.34</v>
      </c>
      <c r="D4575" t="s">
        <v>1483</v>
      </c>
      <c r="E4575" t="s">
        <v>1499</v>
      </c>
      <c r="F4575" t="s">
        <v>268</v>
      </c>
      <c r="G4575" t="s">
        <v>13</v>
      </c>
      <c r="H4575" t="s">
        <v>732</v>
      </c>
      <c r="J4575" t="s">
        <v>10635</v>
      </c>
      <c r="K4575" t="str">
        <f ca="1">IF(ISNA(XLOOKUP(A4575,Customers!A:A,Customers!A:A)),"Invalid FK","Valid")</f>
        <v>Valid</v>
      </c>
      <c r="L4575" t="str">
        <f ca="1">IF(ISNA(XLOOKUP(B4575,Vendors!A:A,Vendors!A:A)),"Invalid FK","Valid")</f>
        <v>Valid</v>
      </c>
      <c r="M4575" t="str">
        <f ca="1">IF(ISNA(XLOOKUP(C4575,Headcount!C:C,Headcount!C:C)),"Invalid FK","Valid")</f>
        <v>Valid</v>
      </c>
    </row>
    <row r="4576" spans="1:13">
      <c r="A4576" t="s">
        <v>10636</v>
      </c>
      <c r="B4576" s="1">
        <v>45164</v>
      </c>
      <c r="C4576">
        <v>113625.64</v>
      </c>
      <c r="D4576" t="s">
        <v>1483</v>
      </c>
      <c r="E4576" t="s">
        <v>1499</v>
      </c>
      <c r="F4576" t="s">
        <v>264</v>
      </c>
      <c r="G4576" t="s">
        <v>29</v>
      </c>
      <c r="H4576" t="s">
        <v>1333</v>
      </c>
      <c r="J4576" t="s">
        <v>10637</v>
      </c>
      <c r="K4576" t="str">
        <f ca="1">IF(ISNA(XLOOKUP(A4576,Customers!A:A,Customers!A:A)),"Invalid FK","Valid")</f>
        <v>Valid</v>
      </c>
      <c r="L4576" t="str">
        <f ca="1">IF(ISNA(XLOOKUP(B4576,Vendors!A:A,Vendors!A:A)),"Invalid FK","Valid")</f>
        <v>Valid</v>
      </c>
      <c r="M4576" t="str">
        <f ca="1">IF(ISNA(XLOOKUP(C4576,Headcount!C:C,Headcount!C:C)),"Invalid FK","Valid")</f>
        <v>Valid</v>
      </c>
    </row>
    <row r="4577" spans="1:13">
      <c r="A4577" t="s">
        <v>10638</v>
      </c>
      <c r="B4577" s="1">
        <v>44893</v>
      </c>
      <c r="C4577">
        <v>158311.35999999999</v>
      </c>
      <c r="D4577" t="s">
        <v>1483</v>
      </c>
      <c r="E4577" t="s">
        <v>1487</v>
      </c>
      <c r="F4577" t="s">
        <v>268</v>
      </c>
      <c r="G4577" t="s">
        <v>29</v>
      </c>
      <c r="H4577" t="s">
        <v>786</v>
      </c>
      <c r="J4577" t="s">
        <v>10639</v>
      </c>
      <c r="K4577" t="str">
        <f ca="1">IF(ISNA(XLOOKUP(A4577,Customers!A:A,Customers!A:A)),"Invalid FK","Valid")</f>
        <v>Valid</v>
      </c>
      <c r="L4577" t="str">
        <f ca="1">IF(ISNA(XLOOKUP(B4577,Vendors!A:A,Vendors!A:A)),"Invalid FK","Valid")</f>
        <v>Valid</v>
      </c>
      <c r="M4577" t="str">
        <f ca="1">IF(ISNA(XLOOKUP(C4577,Headcount!C:C,Headcount!C:C)),"Invalid FK","Valid")</f>
        <v>Valid</v>
      </c>
    </row>
    <row r="4578" spans="1:13">
      <c r="A4578" t="s">
        <v>10640</v>
      </c>
      <c r="B4578" s="1">
        <v>44871</v>
      </c>
      <c r="C4578">
        <v>194048.57</v>
      </c>
      <c r="D4578" t="s">
        <v>1483</v>
      </c>
      <c r="E4578" t="s">
        <v>1499</v>
      </c>
      <c r="F4578" t="s">
        <v>264</v>
      </c>
      <c r="G4578" t="s">
        <v>29</v>
      </c>
      <c r="H4578" t="s">
        <v>676</v>
      </c>
      <c r="J4578" t="s">
        <v>10641</v>
      </c>
      <c r="K4578" t="str">
        <f ca="1">IF(ISNA(XLOOKUP(A4578,Customers!A:A,Customers!A:A)),"Invalid FK","Valid")</f>
        <v>Valid</v>
      </c>
      <c r="L4578" t="str">
        <f ca="1">IF(ISNA(XLOOKUP(B4578,Vendors!A:A,Vendors!A:A)),"Invalid FK","Valid")</f>
        <v>Valid</v>
      </c>
      <c r="M4578" t="str">
        <f ca="1">IF(ISNA(XLOOKUP(C4578,Headcount!C:C,Headcount!C:C)),"Invalid FK","Valid")</f>
        <v>Valid</v>
      </c>
    </row>
    <row r="4579" spans="1:13">
      <c r="A4579" t="s">
        <v>10642</v>
      </c>
      <c r="B4579" s="1">
        <v>44799</v>
      </c>
      <c r="C4579">
        <v>-2900.83</v>
      </c>
      <c r="D4579" t="s">
        <v>1478</v>
      </c>
      <c r="E4579" t="s">
        <v>20</v>
      </c>
      <c r="F4579" t="s">
        <v>268</v>
      </c>
      <c r="G4579" t="s">
        <v>8</v>
      </c>
      <c r="I4579" t="s">
        <v>173</v>
      </c>
      <c r="J4579" t="s">
        <v>10643</v>
      </c>
      <c r="K4579" t="str">
        <f ca="1">IF(ISNA(XLOOKUP(A4579,Customers!A:A,Customers!A:A)),"Invalid FK","Valid")</f>
        <v>Valid</v>
      </c>
      <c r="L4579" t="str">
        <f ca="1">IF(ISNA(XLOOKUP(B4579,Vendors!A:A,Vendors!A:A)),"Invalid FK","Valid")</f>
        <v>Valid</v>
      </c>
      <c r="M4579" t="str">
        <f ca="1">IF(ISNA(XLOOKUP(C4579,Headcount!C:C,Headcount!C:C)),"Invalid FK","Valid")</f>
        <v>Valid</v>
      </c>
    </row>
    <row r="4580" spans="1:13">
      <c r="A4580" t="s">
        <v>10644</v>
      </c>
      <c r="B4580" s="1">
        <v>45047</v>
      </c>
      <c r="C4580">
        <v>107763.81</v>
      </c>
      <c r="D4580" t="s">
        <v>1483</v>
      </c>
      <c r="E4580" t="s">
        <v>1499</v>
      </c>
      <c r="F4580" t="s">
        <v>264</v>
      </c>
      <c r="G4580" t="s">
        <v>8</v>
      </c>
      <c r="H4580" t="s">
        <v>732</v>
      </c>
      <c r="J4580" t="s">
        <v>10645</v>
      </c>
      <c r="K4580" t="str">
        <f ca="1">IF(ISNA(XLOOKUP(A4580,Customers!A:A,Customers!A:A)),"Invalid FK","Valid")</f>
        <v>Valid</v>
      </c>
      <c r="L4580" t="str">
        <f ca="1">IF(ISNA(XLOOKUP(B4580,Vendors!A:A,Vendors!A:A)),"Invalid FK","Valid")</f>
        <v>Valid</v>
      </c>
      <c r="M4580" t="str">
        <f ca="1">IF(ISNA(XLOOKUP(C4580,Headcount!C:C,Headcount!C:C)),"Invalid FK","Valid")</f>
        <v>Valid</v>
      </c>
    </row>
    <row r="4581" spans="1:13">
      <c r="A4581" t="s">
        <v>10646</v>
      </c>
      <c r="B4581" s="1">
        <v>45067</v>
      </c>
      <c r="C4581">
        <v>145480.18</v>
      </c>
      <c r="D4581" t="s">
        <v>1483</v>
      </c>
      <c r="E4581" t="s">
        <v>1484</v>
      </c>
      <c r="F4581" t="s">
        <v>264</v>
      </c>
      <c r="G4581" t="s">
        <v>17</v>
      </c>
      <c r="H4581" t="s">
        <v>770</v>
      </c>
      <c r="J4581" t="s">
        <v>10647</v>
      </c>
      <c r="K4581" t="str">
        <f ca="1">IF(ISNA(XLOOKUP(A4581,Customers!A:A,Customers!A:A)),"Invalid FK","Valid")</f>
        <v>Valid</v>
      </c>
      <c r="L4581" t="str">
        <f ca="1">IF(ISNA(XLOOKUP(B4581,Vendors!A:A,Vendors!A:A)),"Invalid FK","Valid")</f>
        <v>Valid</v>
      </c>
      <c r="M4581" t="str">
        <f ca="1">IF(ISNA(XLOOKUP(C4581,Headcount!C:C,Headcount!C:C)),"Invalid FK","Valid")</f>
        <v>Valid</v>
      </c>
    </row>
    <row r="4582" spans="1:13">
      <c r="A4582" t="s">
        <v>10648</v>
      </c>
      <c r="B4582" s="1">
        <v>44729</v>
      </c>
      <c r="C4582">
        <v>122353.09</v>
      </c>
      <c r="D4582" t="s">
        <v>1483</v>
      </c>
      <c r="E4582" t="s">
        <v>1499</v>
      </c>
      <c r="F4582" t="s">
        <v>271</v>
      </c>
      <c r="G4582" t="s">
        <v>17</v>
      </c>
      <c r="H4582" t="s">
        <v>1021</v>
      </c>
      <c r="J4582" t="s">
        <v>10649</v>
      </c>
      <c r="K4582" t="str">
        <f ca="1">IF(ISNA(XLOOKUP(A4582,Customers!A:A,Customers!A:A)),"Invalid FK","Valid")</f>
        <v>Valid</v>
      </c>
      <c r="L4582" t="str">
        <f ca="1">IF(ISNA(XLOOKUP(B4582,Vendors!A:A,Vendors!A:A)),"Invalid FK","Valid")</f>
        <v>Valid</v>
      </c>
      <c r="M4582" t="str">
        <f ca="1">IF(ISNA(XLOOKUP(C4582,Headcount!C:C,Headcount!C:C)),"Invalid FK","Valid")</f>
        <v>Valid</v>
      </c>
    </row>
    <row r="4583" spans="1:13">
      <c r="A4583" t="s">
        <v>10650</v>
      </c>
      <c r="B4583" s="1">
        <v>44722</v>
      </c>
      <c r="C4583">
        <v>13220.41</v>
      </c>
      <c r="D4583" t="s">
        <v>1587</v>
      </c>
      <c r="E4583" t="s">
        <v>1587</v>
      </c>
      <c r="F4583" t="s">
        <v>271</v>
      </c>
      <c r="G4583" t="s">
        <v>13</v>
      </c>
      <c r="J4583" t="s">
        <v>10651</v>
      </c>
      <c r="K4583" t="str">
        <f ca="1">IF(ISNA(XLOOKUP(A4583,Customers!A:A,Customers!A:A)),"Invalid FK","Valid")</f>
        <v>Valid</v>
      </c>
      <c r="L4583" t="str">
        <f ca="1">IF(ISNA(XLOOKUP(B4583,Vendors!A:A,Vendors!A:A)),"Invalid FK","Valid")</f>
        <v>Valid</v>
      </c>
      <c r="M4583" t="str">
        <f ca="1">IF(ISNA(XLOOKUP(C4583,Headcount!C:C,Headcount!C:C)),"Invalid FK","Valid")</f>
        <v>Valid</v>
      </c>
    </row>
    <row r="4584" spans="1:13">
      <c r="A4584" t="s">
        <v>10652</v>
      </c>
      <c r="B4584" s="1">
        <v>44871</v>
      </c>
      <c r="C4584">
        <v>170147.37</v>
      </c>
      <c r="D4584" t="s">
        <v>1483</v>
      </c>
      <c r="E4584" t="s">
        <v>1499</v>
      </c>
      <c r="F4584" t="s">
        <v>268</v>
      </c>
      <c r="G4584" t="s">
        <v>17</v>
      </c>
      <c r="H4584" t="s">
        <v>872</v>
      </c>
      <c r="J4584" t="s">
        <v>10653</v>
      </c>
      <c r="K4584" t="str">
        <f ca="1">IF(ISNA(XLOOKUP(A4584,Customers!A:A,Customers!A:A)),"Invalid FK","Valid")</f>
        <v>Valid</v>
      </c>
      <c r="L4584" t="str">
        <f ca="1">IF(ISNA(XLOOKUP(B4584,Vendors!A:A,Vendors!A:A)),"Invalid FK","Valid")</f>
        <v>Valid</v>
      </c>
      <c r="M4584" t="str">
        <f ca="1">IF(ISNA(XLOOKUP(C4584,Headcount!C:C,Headcount!C:C)),"Invalid FK","Valid")</f>
        <v>Valid</v>
      </c>
    </row>
    <row r="4585" spans="1:13">
      <c r="A4585" t="s">
        <v>10654</v>
      </c>
      <c r="B4585" s="1">
        <v>44586</v>
      </c>
      <c r="C4585">
        <v>-26030.41</v>
      </c>
      <c r="D4585" t="s">
        <v>1478</v>
      </c>
      <c r="E4585" t="s">
        <v>7</v>
      </c>
      <c r="F4585" t="s">
        <v>268</v>
      </c>
      <c r="G4585" t="s">
        <v>17</v>
      </c>
      <c r="I4585" t="s">
        <v>139</v>
      </c>
      <c r="J4585" t="s">
        <v>10655</v>
      </c>
      <c r="K4585" t="str">
        <f ca="1">IF(ISNA(XLOOKUP(A4585,Customers!A:A,Customers!A:A)),"Invalid FK","Valid")</f>
        <v>Valid</v>
      </c>
      <c r="L4585" t="str">
        <f ca="1">IF(ISNA(XLOOKUP(B4585,Vendors!A:A,Vendors!A:A)),"Invalid FK","Valid")</f>
        <v>Valid</v>
      </c>
      <c r="M4585" t="str">
        <f ca="1">IF(ISNA(XLOOKUP(C4585,Headcount!C:C,Headcount!C:C)),"Invalid FK","Valid")</f>
        <v>Valid</v>
      </c>
    </row>
    <row r="4586" spans="1:13">
      <c r="A4586" t="s">
        <v>10656</v>
      </c>
      <c r="B4586" s="1">
        <v>44976</v>
      </c>
      <c r="C4586">
        <v>-36658.32</v>
      </c>
      <c r="D4586" t="s">
        <v>1478</v>
      </c>
      <c r="E4586" t="s">
        <v>1534</v>
      </c>
      <c r="F4586" t="s">
        <v>271</v>
      </c>
      <c r="G4586" t="s">
        <v>17</v>
      </c>
      <c r="I4586" t="s">
        <v>131</v>
      </c>
      <c r="J4586" t="s">
        <v>10657</v>
      </c>
      <c r="K4586" t="str">
        <f ca="1">IF(ISNA(XLOOKUP(A4586,Customers!A:A,Customers!A:A)),"Invalid FK","Valid")</f>
        <v>Valid</v>
      </c>
      <c r="L4586" t="str">
        <f ca="1">IF(ISNA(XLOOKUP(B4586,Vendors!A:A,Vendors!A:A)),"Invalid FK","Valid")</f>
        <v>Valid</v>
      </c>
      <c r="M4586" t="str">
        <f ca="1">IF(ISNA(XLOOKUP(C4586,Headcount!C:C,Headcount!C:C)),"Invalid FK","Valid")</f>
        <v>Valid</v>
      </c>
    </row>
    <row r="4587" spans="1:13">
      <c r="A4587" t="s">
        <v>10658</v>
      </c>
      <c r="B4587" s="1">
        <v>45200</v>
      </c>
      <c r="C4587">
        <v>138360.53</v>
      </c>
      <c r="D4587" t="s">
        <v>1483</v>
      </c>
      <c r="E4587" t="s">
        <v>1487</v>
      </c>
      <c r="F4587" t="s">
        <v>268</v>
      </c>
      <c r="G4587" t="s">
        <v>29</v>
      </c>
      <c r="H4587" t="s">
        <v>1349</v>
      </c>
      <c r="J4587" t="s">
        <v>10659</v>
      </c>
      <c r="K4587" t="str">
        <f ca="1">IF(ISNA(XLOOKUP(A4587,Customers!A:A,Customers!A:A)),"Invalid FK","Valid")</f>
        <v>Valid</v>
      </c>
      <c r="L4587" t="str">
        <f ca="1">IF(ISNA(XLOOKUP(B4587,Vendors!A:A,Vendors!A:A)),"Invalid FK","Valid")</f>
        <v>Valid</v>
      </c>
      <c r="M4587" t="str">
        <f ca="1">IF(ISNA(XLOOKUP(C4587,Headcount!C:C,Headcount!C:C)),"Invalid FK","Valid")</f>
        <v>Valid</v>
      </c>
    </row>
    <row r="4588" spans="1:13">
      <c r="A4588" t="s">
        <v>10660</v>
      </c>
      <c r="B4588" s="1">
        <v>45270</v>
      </c>
      <c r="C4588">
        <v>226546.84</v>
      </c>
      <c r="D4588" t="s">
        <v>1483</v>
      </c>
      <c r="E4588" t="s">
        <v>1484</v>
      </c>
      <c r="F4588" t="s">
        <v>268</v>
      </c>
      <c r="G4588" t="s">
        <v>8</v>
      </c>
      <c r="H4588" t="s">
        <v>944</v>
      </c>
      <c r="J4588" t="s">
        <v>10661</v>
      </c>
      <c r="K4588" t="str">
        <f ca="1">IF(ISNA(XLOOKUP(A4588,Customers!A:A,Customers!A:A)),"Invalid FK","Valid")</f>
        <v>Valid</v>
      </c>
      <c r="L4588" t="str">
        <f ca="1">IF(ISNA(XLOOKUP(B4588,Vendors!A:A,Vendors!A:A)),"Invalid FK","Valid")</f>
        <v>Valid</v>
      </c>
      <c r="M4588" t="str">
        <f ca="1">IF(ISNA(XLOOKUP(C4588,Headcount!C:C,Headcount!C:C)),"Invalid FK","Valid")</f>
        <v>Valid</v>
      </c>
    </row>
    <row r="4589" spans="1:13">
      <c r="A4589" t="s">
        <v>10662</v>
      </c>
      <c r="B4589" s="1">
        <v>44576</v>
      </c>
      <c r="C4589">
        <v>-3193.43</v>
      </c>
      <c r="D4589" t="s">
        <v>1478</v>
      </c>
      <c r="E4589" t="s">
        <v>1509</v>
      </c>
      <c r="F4589" t="s">
        <v>271</v>
      </c>
      <c r="G4589" t="s">
        <v>17</v>
      </c>
      <c r="I4589" t="s">
        <v>109</v>
      </c>
      <c r="J4589" t="s">
        <v>10663</v>
      </c>
      <c r="K4589" t="str">
        <f ca="1">IF(ISNA(XLOOKUP(A4589,Customers!A:A,Customers!A:A)),"Invalid FK","Valid")</f>
        <v>Valid</v>
      </c>
      <c r="L4589" t="str">
        <f ca="1">IF(ISNA(XLOOKUP(B4589,Vendors!A:A,Vendors!A:A)),"Invalid FK","Valid")</f>
        <v>Valid</v>
      </c>
      <c r="M4589" t="str">
        <f ca="1">IF(ISNA(XLOOKUP(C4589,Headcount!C:C,Headcount!C:C)),"Invalid FK","Valid")</f>
        <v>Valid</v>
      </c>
    </row>
    <row r="4590" spans="1:13">
      <c r="A4590" t="s">
        <v>10664</v>
      </c>
      <c r="B4590" s="1">
        <v>44604</v>
      </c>
      <c r="C4590">
        <v>124564.42</v>
      </c>
      <c r="D4590" t="s">
        <v>1483</v>
      </c>
      <c r="E4590" t="s">
        <v>1499</v>
      </c>
      <c r="F4590" t="s">
        <v>264</v>
      </c>
      <c r="G4590" t="s">
        <v>13</v>
      </c>
      <c r="H4590" t="s">
        <v>804</v>
      </c>
      <c r="J4590" t="s">
        <v>10665</v>
      </c>
      <c r="K4590" t="str">
        <f ca="1">IF(ISNA(XLOOKUP(A4590,Customers!A:A,Customers!A:A)),"Invalid FK","Valid")</f>
        <v>Valid</v>
      </c>
      <c r="L4590" t="str">
        <f ca="1">IF(ISNA(XLOOKUP(B4590,Vendors!A:A,Vendors!A:A)),"Invalid FK","Valid")</f>
        <v>Valid</v>
      </c>
      <c r="M4590" t="str">
        <f ca="1">IF(ISNA(XLOOKUP(C4590,Headcount!C:C,Headcount!C:C)),"Invalid FK","Valid")</f>
        <v>Valid</v>
      </c>
    </row>
    <row r="4591" spans="1:13">
      <c r="A4591" t="s">
        <v>10666</v>
      </c>
      <c r="B4591" s="1">
        <v>44742</v>
      </c>
      <c r="C4591">
        <v>114968.19</v>
      </c>
      <c r="D4591" t="s">
        <v>1483</v>
      </c>
      <c r="E4591" t="s">
        <v>1499</v>
      </c>
      <c r="F4591" t="s">
        <v>268</v>
      </c>
      <c r="G4591" t="s">
        <v>13</v>
      </c>
      <c r="H4591" t="s">
        <v>874</v>
      </c>
      <c r="J4591" t="s">
        <v>10667</v>
      </c>
      <c r="K4591" t="str">
        <f ca="1">IF(ISNA(XLOOKUP(A4591,Customers!A:A,Customers!A:A)),"Invalid FK","Valid")</f>
        <v>Valid</v>
      </c>
      <c r="L4591" t="str">
        <f ca="1">IF(ISNA(XLOOKUP(B4591,Vendors!A:A,Vendors!A:A)),"Invalid FK","Valid")</f>
        <v>Valid</v>
      </c>
      <c r="M4591" t="str">
        <f ca="1">IF(ISNA(XLOOKUP(C4591,Headcount!C:C,Headcount!C:C)),"Invalid FK","Valid")</f>
        <v>Valid</v>
      </c>
    </row>
    <row r="4592" spans="1:13">
      <c r="A4592" t="s">
        <v>10668</v>
      </c>
      <c r="B4592" s="1">
        <v>44937</v>
      </c>
      <c r="C4592">
        <v>-46125.57</v>
      </c>
      <c r="D4592" t="s">
        <v>1478</v>
      </c>
      <c r="E4592" t="s">
        <v>36</v>
      </c>
      <c r="F4592" t="s">
        <v>271</v>
      </c>
      <c r="G4592" t="s">
        <v>17</v>
      </c>
      <c r="I4592" t="s">
        <v>61</v>
      </c>
      <c r="J4592" t="s">
        <v>10669</v>
      </c>
      <c r="K4592" t="str">
        <f ca="1">IF(ISNA(XLOOKUP(A4592,Customers!A:A,Customers!A:A)),"Invalid FK","Valid")</f>
        <v>Valid</v>
      </c>
      <c r="L4592" t="str">
        <f ca="1">IF(ISNA(XLOOKUP(B4592,Vendors!A:A,Vendors!A:A)),"Invalid FK","Valid")</f>
        <v>Valid</v>
      </c>
      <c r="M4592" t="str">
        <f ca="1">IF(ISNA(XLOOKUP(C4592,Headcount!C:C,Headcount!C:C)),"Invalid FK","Valid")</f>
        <v>Valid</v>
      </c>
    </row>
    <row r="4593" spans="1:13">
      <c r="A4593" t="s">
        <v>10670</v>
      </c>
      <c r="B4593" s="1">
        <v>45155</v>
      </c>
      <c r="C4593">
        <v>-30861.53</v>
      </c>
      <c r="D4593" t="s">
        <v>1478</v>
      </c>
      <c r="E4593" t="s">
        <v>1509</v>
      </c>
      <c r="F4593" t="s">
        <v>264</v>
      </c>
      <c r="G4593" t="s">
        <v>29</v>
      </c>
      <c r="I4593" t="s">
        <v>43</v>
      </c>
      <c r="J4593" t="s">
        <v>10671</v>
      </c>
      <c r="K4593" t="str">
        <f ca="1">IF(ISNA(XLOOKUP(A4593,Customers!A:A,Customers!A:A)),"Invalid FK","Valid")</f>
        <v>Valid</v>
      </c>
      <c r="L4593" t="str">
        <f ca="1">IF(ISNA(XLOOKUP(B4593,Vendors!A:A,Vendors!A:A)),"Invalid FK","Valid")</f>
        <v>Valid</v>
      </c>
      <c r="M4593" t="str">
        <f ca="1">IF(ISNA(XLOOKUP(C4593,Headcount!C:C,Headcount!C:C)),"Invalid FK","Valid")</f>
        <v>Valid</v>
      </c>
    </row>
    <row r="4594" spans="1:13">
      <c r="A4594" t="s">
        <v>10672</v>
      </c>
      <c r="B4594" s="1">
        <v>45258</v>
      </c>
      <c r="C4594">
        <v>119632.22</v>
      </c>
      <c r="D4594" t="s">
        <v>1483</v>
      </c>
      <c r="E4594" t="s">
        <v>1499</v>
      </c>
      <c r="F4594" t="s">
        <v>268</v>
      </c>
      <c r="G4594" t="s">
        <v>29</v>
      </c>
      <c r="H4594" t="s">
        <v>1095</v>
      </c>
      <c r="J4594" t="s">
        <v>10673</v>
      </c>
      <c r="K4594" t="str">
        <f ca="1">IF(ISNA(XLOOKUP(A4594,Customers!A:A,Customers!A:A)),"Invalid FK","Valid")</f>
        <v>Valid</v>
      </c>
      <c r="L4594" t="str">
        <f ca="1">IF(ISNA(XLOOKUP(B4594,Vendors!A:A,Vendors!A:A)),"Invalid FK","Valid")</f>
        <v>Valid</v>
      </c>
      <c r="M4594" t="str">
        <f ca="1">IF(ISNA(XLOOKUP(C4594,Headcount!C:C,Headcount!C:C)),"Invalid FK","Valid")</f>
        <v>Valid</v>
      </c>
    </row>
    <row r="4595" spans="1:13">
      <c r="A4595" t="s">
        <v>10674</v>
      </c>
      <c r="B4595" s="1">
        <v>44780</v>
      </c>
      <c r="C4595">
        <v>-11898.47</v>
      </c>
      <c r="D4595" t="s">
        <v>1478</v>
      </c>
      <c r="E4595" t="s">
        <v>1496</v>
      </c>
      <c r="F4595" t="s">
        <v>264</v>
      </c>
      <c r="G4595" t="s">
        <v>17</v>
      </c>
      <c r="I4595" t="s">
        <v>59</v>
      </c>
      <c r="J4595" t="s">
        <v>10675</v>
      </c>
      <c r="K4595" t="str">
        <f ca="1">IF(ISNA(XLOOKUP(A4595,Customers!A:A,Customers!A:A)),"Invalid FK","Valid")</f>
        <v>Valid</v>
      </c>
      <c r="L4595" t="str">
        <f ca="1">IF(ISNA(XLOOKUP(B4595,Vendors!A:A,Vendors!A:A)),"Invalid FK","Valid")</f>
        <v>Valid</v>
      </c>
      <c r="M4595" t="str">
        <f ca="1">IF(ISNA(XLOOKUP(C4595,Headcount!C:C,Headcount!C:C)),"Invalid FK","Valid")</f>
        <v>Valid</v>
      </c>
    </row>
    <row r="4596" spans="1:13">
      <c r="A4596" t="s">
        <v>10676</v>
      </c>
      <c r="B4596" s="1">
        <v>45230</v>
      </c>
      <c r="C4596">
        <v>219678.37</v>
      </c>
      <c r="D4596" t="s">
        <v>1483</v>
      </c>
      <c r="E4596" t="s">
        <v>1487</v>
      </c>
      <c r="F4596" t="s">
        <v>271</v>
      </c>
      <c r="G4596" t="s">
        <v>13</v>
      </c>
      <c r="H4596" t="s">
        <v>860</v>
      </c>
      <c r="J4596" t="s">
        <v>10677</v>
      </c>
      <c r="K4596" t="str">
        <f ca="1">IF(ISNA(XLOOKUP(A4596,Customers!A:A,Customers!A:A)),"Invalid FK","Valid")</f>
        <v>Valid</v>
      </c>
      <c r="L4596" t="str">
        <f ca="1">IF(ISNA(XLOOKUP(B4596,Vendors!A:A,Vendors!A:A)),"Invalid FK","Valid")</f>
        <v>Valid</v>
      </c>
      <c r="M4596" t="str">
        <f ca="1">IF(ISNA(XLOOKUP(C4596,Headcount!C:C,Headcount!C:C)),"Invalid FK","Valid")</f>
        <v>Valid</v>
      </c>
    </row>
    <row r="4597" spans="1:13">
      <c r="A4597" t="s">
        <v>10678</v>
      </c>
      <c r="B4597" s="1">
        <v>44612</v>
      </c>
      <c r="C4597">
        <v>114381.56</v>
      </c>
      <c r="D4597" t="s">
        <v>1483</v>
      </c>
      <c r="E4597" t="s">
        <v>1484</v>
      </c>
      <c r="F4597" t="s">
        <v>268</v>
      </c>
      <c r="G4597" t="s">
        <v>13</v>
      </c>
      <c r="H4597" t="s">
        <v>1405</v>
      </c>
      <c r="J4597" t="s">
        <v>10679</v>
      </c>
      <c r="K4597" t="str">
        <f ca="1">IF(ISNA(XLOOKUP(A4597,Customers!A:A,Customers!A:A)),"Invalid FK","Valid")</f>
        <v>Valid</v>
      </c>
      <c r="L4597" t="str">
        <f ca="1">IF(ISNA(XLOOKUP(B4597,Vendors!A:A,Vendors!A:A)),"Invalid FK","Valid")</f>
        <v>Valid</v>
      </c>
      <c r="M4597" t="str">
        <f ca="1">IF(ISNA(XLOOKUP(C4597,Headcount!C:C,Headcount!C:C)),"Invalid FK","Valid")</f>
        <v>Valid</v>
      </c>
    </row>
    <row r="4598" spans="1:13">
      <c r="A4598" t="s">
        <v>10680</v>
      </c>
      <c r="B4598" s="1">
        <v>45066</v>
      </c>
      <c r="C4598">
        <v>-74825.89</v>
      </c>
      <c r="D4598" t="s">
        <v>1478</v>
      </c>
      <c r="E4598" t="s">
        <v>7</v>
      </c>
      <c r="F4598" t="s">
        <v>268</v>
      </c>
      <c r="G4598" t="s">
        <v>17</v>
      </c>
      <c r="I4598" t="s">
        <v>145</v>
      </c>
      <c r="J4598" t="s">
        <v>10681</v>
      </c>
      <c r="K4598" t="str">
        <f ca="1">IF(ISNA(XLOOKUP(A4598,Customers!A:A,Customers!A:A)),"Invalid FK","Valid")</f>
        <v>Valid</v>
      </c>
      <c r="L4598" t="str">
        <f ca="1">IF(ISNA(XLOOKUP(B4598,Vendors!A:A,Vendors!A:A)),"Invalid FK","Valid")</f>
        <v>Valid</v>
      </c>
      <c r="M4598" t="str">
        <f ca="1">IF(ISNA(XLOOKUP(C4598,Headcount!C:C,Headcount!C:C)),"Invalid FK","Valid")</f>
        <v>Valid</v>
      </c>
    </row>
    <row r="4599" spans="1:13">
      <c r="A4599" t="s">
        <v>10682</v>
      </c>
      <c r="B4599" s="1">
        <v>45008</v>
      </c>
      <c r="C4599">
        <v>-60549.760000000002</v>
      </c>
      <c r="D4599" t="s">
        <v>1478</v>
      </c>
      <c r="E4599" t="s">
        <v>1534</v>
      </c>
      <c r="F4599" t="s">
        <v>264</v>
      </c>
      <c r="G4599" t="s">
        <v>8</v>
      </c>
      <c r="I4599" t="s">
        <v>73</v>
      </c>
      <c r="J4599" t="s">
        <v>10683</v>
      </c>
      <c r="K4599" t="str">
        <f ca="1">IF(ISNA(XLOOKUP(A4599,Customers!A:A,Customers!A:A)),"Invalid FK","Valid")</f>
        <v>Valid</v>
      </c>
      <c r="L4599" t="str">
        <f ca="1">IF(ISNA(XLOOKUP(B4599,Vendors!A:A,Vendors!A:A)),"Invalid FK","Valid")</f>
        <v>Valid</v>
      </c>
      <c r="M4599" t="str">
        <f ca="1">IF(ISNA(XLOOKUP(C4599,Headcount!C:C,Headcount!C:C)),"Invalid FK","Valid")</f>
        <v>Valid</v>
      </c>
    </row>
    <row r="4600" spans="1:13">
      <c r="A4600" t="s">
        <v>10684</v>
      </c>
      <c r="B4600" s="1">
        <v>44864</v>
      </c>
      <c r="C4600">
        <v>-80455.649999999994</v>
      </c>
      <c r="D4600" t="s">
        <v>1478</v>
      </c>
      <c r="E4600" t="s">
        <v>1496</v>
      </c>
      <c r="F4600" t="s">
        <v>268</v>
      </c>
      <c r="G4600" t="s">
        <v>29</v>
      </c>
      <c r="I4600" t="s">
        <v>217</v>
      </c>
      <c r="J4600" t="s">
        <v>10685</v>
      </c>
      <c r="K4600" t="str">
        <f ca="1">IF(ISNA(XLOOKUP(A4600,Customers!A:A,Customers!A:A)),"Invalid FK","Valid")</f>
        <v>Valid</v>
      </c>
      <c r="L4600" t="str">
        <f ca="1">IF(ISNA(XLOOKUP(B4600,Vendors!A:A,Vendors!A:A)),"Invalid FK","Valid")</f>
        <v>Valid</v>
      </c>
      <c r="M4600" t="str">
        <f ca="1">IF(ISNA(XLOOKUP(C4600,Headcount!C:C,Headcount!C:C)),"Invalid FK","Valid")</f>
        <v>Valid</v>
      </c>
    </row>
    <row r="4601" spans="1:13">
      <c r="A4601" t="s">
        <v>10686</v>
      </c>
      <c r="B4601" s="1">
        <v>44608</v>
      </c>
      <c r="C4601">
        <v>-57136.06</v>
      </c>
      <c r="D4601" t="s">
        <v>1478</v>
      </c>
      <c r="E4601" t="s">
        <v>36</v>
      </c>
      <c r="F4601" t="s">
        <v>271</v>
      </c>
      <c r="G4601" t="s">
        <v>13</v>
      </c>
      <c r="I4601" t="s">
        <v>111</v>
      </c>
      <c r="J4601" t="s">
        <v>10687</v>
      </c>
      <c r="K4601" t="str">
        <f ca="1">IF(ISNA(XLOOKUP(A4601,Customers!A:A,Customers!A:A)),"Invalid FK","Valid")</f>
        <v>Valid</v>
      </c>
      <c r="L4601" t="str">
        <f ca="1">IF(ISNA(XLOOKUP(B4601,Vendors!A:A,Vendors!A:A)),"Invalid FK","Valid")</f>
        <v>Valid</v>
      </c>
      <c r="M4601" t="str">
        <f ca="1">IF(ISNA(XLOOKUP(C4601,Headcount!C:C,Headcount!C:C)),"Invalid FK","Valid")</f>
        <v>Valid</v>
      </c>
    </row>
    <row r="4602" spans="1:13">
      <c r="A4602" t="s">
        <v>10688</v>
      </c>
      <c r="B4602" s="1">
        <v>44643</v>
      </c>
      <c r="C4602">
        <v>-57828.61</v>
      </c>
      <c r="D4602" t="s">
        <v>1478</v>
      </c>
      <c r="E4602" t="s">
        <v>7</v>
      </c>
      <c r="F4602" t="s">
        <v>268</v>
      </c>
      <c r="G4602" t="s">
        <v>17</v>
      </c>
      <c r="I4602" t="s">
        <v>145</v>
      </c>
      <c r="J4602" t="s">
        <v>10689</v>
      </c>
      <c r="K4602" t="str">
        <f ca="1">IF(ISNA(XLOOKUP(A4602,Customers!A:A,Customers!A:A)),"Invalid FK","Valid")</f>
        <v>Valid</v>
      </c>
      <c r="L4602" t="str">
        <f ca="1">IF(ISNA(XLOOKUP(B4602,Vendors!A:A,Vendors!A:A)),"Invalid FK","Valid")</f>
        <v>Valid</v>
      </c>
      <c r="M4602" t="str">
        <f ca="1">IF(ISNA(XLOOKUP(C4602,Headcount!C:C,Headcount!C:C)),"Invalid FK","Valid")</f>
        <v>Valid</v>
      </c>
    </row>
    <row r="4603" spans="1:13">
      <c r="A4603" t="s">
        <v>10690</v>
      </c>
      <c r="B4603" s="1">
        <v>44683</v>
      </c>
      <c r="C4603">
        <v>56518.8</v>
      </c>
      <c r="D4603" t="s">
        <v>1483</v>
      </c>
      <c r="E4603" t="s">
        <v>1484</v>
      </c>
      <c r="F4603" t="s">
        <v>271</v>
      </c>
      <c r="G4603" t="s">
        <v>17</v>
      </c>
      <c r="H4603" t="s">
        <v>1187</v>
      </c>
      <c r="J4603" t="s">
        <v>10691</v>
      </c>
      <c r="K4603" t="str">
        <f ca="1">IF(ISNA(XLOOKUP(A4603,Customers!A:A,Customers!A:A)),"Invalid FK","Valid")</f>
        <v>Valid</v>
      </c>
      <c r="L4603" t="str">
        <f ca="1">IF(ISNA(XLOOKUP(B4603,Vendors!A:A,Vendors!A:A)),"Invalid FK","Valid")</f>
        <v>Valid</v>
      </c>
      <c r="M4603" t="str">
        <f ca="1">IF(ISNA(XLOOKUP(C4603,Headcount!C:C,Headcount!C:C)),"Invalid FK","Valid")</f>
        <v>Valid</v>
      </c>
    </row>
    <row r="4604" spans="1:13">
      <c r="A4604" t="s">
        <v>10692</v>
      </c>
      <c r="B4604" s="1">
        <v>45204</v>
      </c>
      <c r="C4604">
        <v>109675.84</v>
      </c>
      <c r="D4604" t="s">
        <v>1483</v>
      </c>
      <c r="E4604" t="s">
        <v>1499</v>
      </c>
      <c r="F4604" t="s">
        <v>268</v>
      </c>
      <c r="G4604" t="s">
        <v>13</v>
      </c>
      <c r="H4604" t="s">
        <v>1283</v>
      </c>
      <c r="J4604" t="s">
        <v>10693</v>
      </c>
      <c r="K4604" t="str">
        <f ca="1">IF(ISNA(XLOOKUP(A4604,Customers!A:A,Customers!A:A)),"Invalid FK","Valid")</f>
        <v>Valid</v>
      </c>
      <c r="L4604" t="str">
        <f ca="1">IF(ISNA(XLOOKUP(B4604,Vendors!A:A,Vendors!A:A)),"Invalid FK","Valid")</f>
        <v>Valid</v>
      </c>
      <c r="M4604" t="str">
        <f ca="1">IF(ISNA(XLOOKUP(C4604,Headcount!C:C,Headcount!C:C)),"Invalid FK","Valid")</f>
        <v>Valid</v>
      </c>
    </row>
    <row r="4605" spans="1:13">
      <c r="A4605" t="s">
        <v>10694</v>
      </c>
      <c r="B4605" s="1">
        <v>45237</v>
      </c>
      <c r="C4605">
        <v>-73437.070000000007</v>
      </c>
      <c r="D4605" t="s">
        <v>1478</v>
      </c>
      <c r="E4605" t="s">
        <v>7</v>
      </c>
      <c r="F4605" t="s">
        <v>271</v>
      </c>
      <c r="G4605" t="s">
        <v>29</v>
      </c>
      <c r="I4605" t="s">
        <v>205</v>
      </c>
      <c r="J4605" t="s">
        <v>10695</v>
      </c>
      <c r="K4605" t="str">
        <f ca="1">IF(ISNA(XLOOKUP(A4605,Customers!A:A,Customers!A:A)),"Invalid FK","Valid")</f>
        <v>Valid</v>
      </c>
      <c r="L4605" t="str">
        <f ca="1">IF(ISNA(XLOOKUP(B4605,Vendors!A:A,Vendors!A:A)),"Invalid FK","Valid")</f>
        <v>Valid</v>
      </c>
      <c r="M4605" t="str">
        <f ca="1">IF(ISNA(XLOOKUP(C4605,Headcount!C:C,Headcount!C:C)),"Invalid FK","Valid")</f>
        <v>Valid</v>
      </c>
    </row>
    <row r="4606" spans="1:13">
      <c r="A4606" t="s">
        <v>10696</v>
      </c>
      <c r="B4606" s="1">
        <v>44655</v>
      </c>
      <c r="C4606">
        <v>131430.04</v>
      </c>
      <c r="D4606" t="s">
        <v>1483</v>
      </c>
      <c r="E4606" t="s">
        <v>1499</v>
      </c>
      <c r="F4606" t="s">
        <v>268</v>
      </c>
      <c r="G4606" t="s">
        <v>13</v>
      </c>
      <c r="H4606" t="s">
        <v>810</v>
      </c>
      <c r="J4606" t="s">
        <v>10697</v>
      </c>
      <c r="K4606" t="str">
        <f ca="1">IF(ISNA(XLOOKUP(A4606,Customers!A:A,Customers!A:A)),"Invalid FK","Valid")</f>
        <v>Valid</v>
      </c>
      <c r="L4606" t="str">
        <f ca="1">IF(ISNA(XLOOKUP(B4606,Vendors!A:A,Vendors!A:A)),"Invalid FK","Valid")</f>
        <v>Valid</v>
      </c>
      <c r="M4606" t="str">
        <f ca="1">IF(ISNA(XLOOKUP(C4606,Headcount!C:C,Headcount!C:C)),"Invalid FK","Valid")</f>
        <v>Valid</v>
      </c>
    </row>
    <row r="4607" spans="1:13">
      <c r="A4607" t="s">
        <v>10698</v>
      </c>
      <c r="B4607" s="1">
        <v>45089</v>
      </c>
      <c r="C4607">
        <v>-25896.39</v>
      </c>
      <c r="D4607" t="s">
        <v>1478</v>
      </c>
      <c r="E4607" t="s">
        <v>1496</v>
      </c>
      <c r="F4607" t="s">
        <v>264</v>
      </c>
      <c r="G4607" t="s">
        <v>29</v>
      </c>
      <c r="I4607" t="s">
        <v>244</v>
      </c>
      <c r="J4607" t="s">
        <v>10699</v>
      </c>
      <c r="K4607" t="str">
        <f ca="1">IF(ISNA(XLOOKUP(A4607,Customers!A:A,Customers!A:A)),"Invalid FK","Valid")</f>
        <v>Valid</v>
      </c>
      <c r="L4607" t="str">
        <f ca="1">IF(ISNA(XLOOKUP(B4607,Vendors!A:A,Vendors!A:A)),"Invalid FK","Valid")</f>
        <v>Valid</v>
      </c>
      <c r="M4607" t="str">
        <f ca="1">IF(ISNA(XLOOKUP(C4607,Headcount!C:C,Headcount!C:C)),"Invalid FK","Valid")</f>
        <v>Valid</v>
      </c>
    </row>
    <row r="4608" spans="1:13">
      <c r="A4608" t="s">
        <v>10700</v>
      </c>
      <c r="B4608" s="1">
        <v>45231</v>
      </c>
      <c r="C4608">
        <v>128345.39</v>
      </c>
      <c r="D4608" t="s">
        <v>1483</v>
      </c>
      <c r="E4608" t="s">
        <v>1487</v>
      </c>
      <c r="F4608" t="s">
        <v>268</v>
      </c>
      <c r="G4608" t="s">
        <v>29</v>
      </c>
      <c r="H4608" t="s">
        <v>822</v>
      </c>
      <c r="J4608" t="s">
        <v>10701</v>
      </c>
      <c r="K4608" t="str">
        <f ca="1">IF(ISNA(XLOOKUP(A4608,Customers!A:A,Customers!A:A)),"Invalid FK","Valid")</f>
        <v>Valid</v>
      </c>
      <c r="L4608" t="str">
        <f ca="1">IF(ISNA(XLOOKUP(B4608,Vendors!A:A,Vendors!A:A)),"Invalid FK","Valid")</f>
        <v>Valid</v>
      </c>
      <c r="M4608" t="str">
        <f ca="1">IF(ISNA(XLOOKUP(C4608,Headcount!C:C,Headcount!C:C)),"Invalid FK","Valid")</f>
        <v>Valid</v>
      </c>
    </row>
    <row r="4609" spans="1:13">
      <c r="A4609" t="s">
        <v>10702</v>
      </c>
      <c r="B4609" s="1">
        <v>44917</v>
      </c>
      <c r="C4609">
        <v>173387.03</v>
      </c>
      <c r="D4609" t="s">
        <v>1483</v>
      </c>
      <c r="E4609" t="s">
        <v>1499</v>
      </c>
      <c r="F4609" t="s">
        <v>264</v>
      </c>
      <c r="G4609" t="s">
        <v>13</v>
      </c>
      <c r="H4609" t="s">
        <v>1337</v>
      </c>
      <c r="J4609" t="s">
        <v>10703</v>
      </c>
      <c r="K4609" t="str">
        <f ca="1">IF(ISNA(XLOOKUP(A4609,Customers!A:A,Customers!A:A)),"Invalid FK","Valid")</f>
        <v>Valid</v>
      </c>
      <c r="L4609" t="str">
        <f ca="1">IF(ISNA(XLOOKUP(B4609,Vendors!A:A,Vendors!A:A)),"Invalid FK","Valid")</f>
        <v>Valid</v>
      </c>
      <c r="M4609" t="str">
        <f ca="1">IF(ISNA(XLOOKUP(C4609,Headcount!C:C,Headcount!C:C)),"Invalid FK","Valid")</f>
        <v>Valid</v>
      </c>
    </row>
    <row r="4610" spans="1:13">
      <c r="A4610" t="s">
        <v>10704</v>
      </c>
      <c r="B4610" s="1">
        <v>44596</v>
      </c>
      <c r="C4610">
        <v>-45369.11</v>
      </c>
      <c r="D4610" t="s">
        <v>1478</v>
      </c>
      <c r="E4610" t="s">
        <v>1496</v>
      </c>
      <c r="F4610" t="s">
        <v>264</v>
      </c>
      <c r="G4610" t="s">
        <v>13</v>
      </c>
      <c r="I4610" t="s">
        <v>165</v>
      </c>
      <c r="J4610" t="s">
        <v>10705</v>
      </c>
      <c r="K4610" t="str">
        <f ca="1">IF(ISNA(XLOOKUP(A4610,Customers!A:A,Customers!A:A)),"Invalid FK","Valid")</f>
        <v>Valid</v>
      </c>
      <c r="L4610" t="str">
        <f ca="1">IF(ISNA(XLOOKUP(B4610,Vendors!A:A,Vendors!A:A)),"Invalid FK","Valid")</f>
        <v>Valid</v>
      </c>
      <c r="M4610" t="str">
        <f ca="1">IF(ISNA(XLOOKUP(C4610,Headcount!C:C,Headcount!C:C)),"Invalid FK","Valid")</f>
        <v>Valid</v>
      </c>
    </row>
    <row r="4611" spans="1:13">
      <c r="A4611" t="s">
        <v>10706</v>
      </c>
      <c r="B4611" s="1">
        <v>45041</v>
      </c>
      <c r="C4611">
        <v>121979.78</v>
      </c>
      <c r="D4611" t="s">
        <v>1483</v>
      </c>
      <c r="E4611" t="s">
        <v>1484</v>
      </c>
      <c r="F4611" t="s">
        <v>268</v>
      </c>
      <c r="G4611" t="s">
        <v>17</v>
      </c>
      <c r="H4611" t="s">
        <v>1403</v>
      </c>
      <c r="J4611" t="s">
        <v>10707</v>
      </c>
      <c r="K4611" t="str">
        <f ca="1">IF(ISNA(XLOOKUP(A4611,Customers!A:A,Customers!A:A)),"Invalid FK","Valid")</f>
        <v>Valid</v>
      </c>
      <c r="L4611" t="str">
        <f ca="1">IF(ISNA(XLOOKUP(B4611,Vendors!A:A,Vendors!A:A)),"Invalid FK","Valid")</f>
        <v>Valid</v>
      </c>
      <c r="M4611" t="str">
        <f ca="1">IF(ISNA(XLOOKUP(C4611,Headcount!C:C,Headcount!C:C)),"Invalid FK","Valid")</f>
        <v>Valid</v>
      </c>
    </row>
    <row r="4612" spans="1:13">
      <c r="A4612" t="s">
        <v>10708</v>
      </c>
      <c r="B4612" s="1">
        <v>45091</v>
      </c>
      <c r="C4612">
        <v>-2000</v>
      </c>
      <c r="D4612" t="s">
        <v>1478</v>
      </c>
      <c r="E4612" t="s">
        <v>1534</v>
      </c>
      <c r="F4612" t="s">
        <v>268</v>
      </c>
      <c r="G4612" t="s">
        <v>13</v>
      </c>
      <c r="I4612" t="s">
        <v>141</v>
      </c>
      <c r="J4612" t="s">
        <v>10709</v>
      </c>
      <c r="K4612" t="str">
        <f ca="1">IF(ISNA(XLOOKUP(A4612,Customers!A:A,Customers!A:A)),"Invalid FK","Valid")</f>
        <v>Valid</v>
      </c>
      <c r="L4612" t="str">
        <f ca="1">IF(ISNA(XLOOKUP(B4612,Vendors!A:A,Vendors!A:A)),"Invalid FK","Valid")</f>
        <v>Valid</v>
      </c>
      <c r="M4612" t="str">
        <f ca="1">IF(ISNA(XLOOKUP(C4612,Headcount!C:C,Headcount!C:C)),"Invalid FK","Valid")</f>
        <v>Valid</v>
      </c>
    </row>
    <row r="4613" spans="1:13">
      <c r="A4613" t="s">
        <v>10710</v>
      </c>
      <c r="B4613" s="1">
        <v>45104</v>
      </c>
      <c r="C4613">
        <v>-46390.55</v>
      </c>
      <c r="D4613" t="s">
        <v>1478</v>
      </c>
      <c r="E4613" t="s">
        <v>1534</v>
      </c>
      <c r="F4613" t="s">
        <v>264</v>
      </c>
      <c r="G4613" t="s">
        <v>8</v>
      </c>
      <c r="I4613" t="s">
        <v>213</v>
      </c>
      <c r="J4613" t="s">
        <v>10711</v>
      </c>
      <c r="K4613" t="str">
        <f ca="1">IF(ISNA(XLOOKUP(A4613,Customers!A:A,Customers!A:A)),"Invalid FK","Valid")</f>
        <v>Valid</v>
      </c>
      <c r="L4613" t="str">
        <f ca="1">IF(ISNA(XLOOKUP(B4613,Vendors!A:A,Vendors!A:A)),"Invalid FK","Valid")</f>
        <v>Valid</v>
      </c>
      <c r="M4613" t="str">
        <f ca="1">IF(ISNA(XLOOKUP(C4613,Headcount!C:C,Headcount!C:C)),"Invalid FK","Valid")</f>
        <v>Valid</v>
      </c>
    </row>
    <row r="4614" spans="1:13">
      <c r="A4614" t="s">
        <v>10712</v>
      </c>
      <c r="B4614" s="1">
        <v>44669</v>
      </c>
      <c r="C4614">
        <v>187564.84</v>
      </c>
      <c r="D4614" t="s">
        <v>1483</v>
      </c>
      <c r="E4614" t="s">
        <v>1484</v>
      </c>
      <c r="F4614" t="s">
        <v>271</v>
      </c>
      <c r="G4614" t="s">
        <v>8</v>
      </c>
      <c r="H4614" t="s">
        <v>991</v>
      </c>
      <c r="J4614" t="s">
        <v>10713</v>
      </c>
      <c r="K4614" t="str">
        <f ca="1">IF(ISNA(XLOOKUP(A4614,Customers!A:A,Customers!A:A)),"Invalid FK","Valid")</f>
        <v>Valid</v>
      </c>
      <c r="L4614" t="str">
        <f ca="1">IF(ISNA(XLOOKUP(B4614,Vendors!A:A,Vendors!A:A)),"Invalid FK","Valid")</f>
        <v>Valid</v>
      </c>
      <c r="M4614" t="str">
        <f ca="1">IF(ISNA(XLOOKUP(C4614,Headcount!C:C,Headcount!C:C)),"Invalid FK","Valid")</f>
        <v>Valid</v>
      </c>
    </row>
    <row r="4615" spans="1:13">
      <c r="A4615" t="s">
        <v>10714</v>
      </c>
      <c r="B4615" s="1">
        <v>44927</v>
      </c>
      <c r="C4615">
        <v>-65754.47</v>
      </c>
      <c r="D4615" t="s">
        <v>1478</v>
      </c>
      <c r="E4615" t="s">
        <v>20</v>
      </c>
      <c r="F4615" t="s">
        <v>268</v>
      </c>
      <c r="G4615" t="s">
        <v>29</v>
      </c>
      <c r="I4615" t="s">
        <v>151</v>
      </c>
      <c r="J4615" t="s">
        <v>10715</v>
      </c>
      <c r="K4615" t="str">
        <f ca="1">IF(ISNA(XLOOKUP(A4615,Customers!A:A,Customers!A:A)),"Invalid FK","Valid")</f>
        <v>Valid</v>
      </c>
      <c r="L4615" t="str">
        <f ca="1">IF(ISNA(XLOOKUP(B4615,Vendors!A:A,Vendors!A:A)),"Invalid FK","Valid")</f>
        <v>Valid</v>
      </c>
      <c r="M4615" t="str">
        <f ca="1">IF(ISNA(XLOOKUP(C4615,Headcount!C:C,Headcount!C:C)),"Invalid FK","Valid")</f>
        <v>Valid</v>
      </c>
    </row>
    <row r="4616" spans="1:13">
      <c r="A4616" t="s">
        <v>10716</v>
      </c>
      <c r="B4616" s="1">
        <v>44826</v>
      </c>
      <c r="C4616">
        <v>25987.67</v>
      </c>
      <c r="D4616" t="s">
        <v>1504</v>
      </c>
      <c r="E4616" t="s">
        <v>1504</v>
      </c>
      <c r="F4616" t="s">
        <v>264</v>
      </c>
      <c r="G4616" t="s">
        <v>8</v>
      </c>
      <c r="J4616" t="s">
        <v>10717</v>
      </c>
      <c r="K4616" t="str">
        <f ca="1">IF(ISNA(XLOOKUP(A4616,Customers!A:A,Customers!A:A)),"Invalid FK","Valid")</f>
        <v>Valid</v>
      </c>
      <c r="L4616" t="str">
        <f ca="1">IF(ISNA(XLOOKUP(B4616,Vendors!A:A,Vendors!A:A)),"Invalid FK","Valid")</f>
        <v>Valid</v>
      </c>
      <c r="M4616" t="str">
        <f ca="1">IF(ISNA(XLOOKUP(C4616,Headcount!C:C,Headcount!C:C)),"Invalid FK","Valid")</f>
        <v>Valid</v>
      </c>
    </row>
    <row r="4617" spans="1:13">
      <c r="A4617" t="s">
        <v>10718</v>
      </c>
      <c r="B4617" s="1">
        <v>44810</v>
      </c>
      <c r="C4617">
        <v>-5878.31</v>
      </c>
      <c r="D4617" t="s">
        <v>1478</v>
      </c>
      <c r="E4617" t="s">
        <v>1509</v>
      </c>
      <c r="F4617" t="s">
        <v>271</v>
      </c>
      <c r="G4617" t="s">
        <v>13</v>
      </c>
      <c r="I4617" t="s">
        <v>77</v>
      </c>
      <c r="J4617" t="s">
        <v>10719</v>
      </c>
      <c r="K4617" t="str">
        <f ca="1">IF(ISNA(XLOOKUP(A4617,Customers!A:A,Customers!A:A)),"Invalid FK","Valid")</f>
        <v>Valid</v>
      </c>
      <c r="L4617" t="str">
        <f ca="1">IF(ISNA(XLOOKUP(B4617,Vendors!A:A,Vendors!A:A)),"Invalid FK","Valid")</f>
        <v>Valid</v>
      </c>
      <c r="M4617" t="str">
        <f ca="1">IF(ISNA(XLOOKUP(C4617,Headcount!C:C,Headcount!C:C)),"Invalid FK","Valid")</f>
        <v>Valid</v>
      </c>
    </row>
    <row r="4618" spans="1:13">
      <c r="A4618" t="s">
        <v>10720</v>
      </c>
      <c r="B4618" s="1">
        <v>44834</v>
      </c>
      <c r="C4618">
        <v>178728.88</v>
      </c>
      <c r="D4618" t="s">
        <v>1483</v>
      </c>
      <c r="E4618" t="s">
        <v>1484</v>
      </c>
      <c r="F4618" t="s">
        <v>271</v>
      </c>
      <c r="G4618" t="s">
        <v>8</v>
      </c>
      <c r="H4618" t="s">
        <v>1135</v>
      </c>
      <c r="J4618" t="s">
        <v>10721</v>
      </c>
      <c r="K4618" t="str">
        <f ca="1">IF(ISNA(XLOOKUP(A4618,Customers!A:A,Customers!A:A)),"Invalid FK","Valid")</f>
        <v>Valid</v>
      </c>
      <c r="L4618" t="str">
        <f ca="1">IF(ISNA(XLOOKUP(B4618,Vendors!A:A,Vendors!A:A)),"Invalid FK","Valid")</f>
        <v>Valid</v>
      </c>
      <c r="M4618" t="str">
        <f ca="1">IF(ISNA(XLOOKUP(C4618,Headcount!C:C,Headcount!C:C)),"Invalid FK","Valid")</f>
        <v>Valid</v>
      </c>
    </row>
    <row r="4619" spans="1:13">
      <c r="A4619" t="s">
        <v>10722</v>
      </c>
      <c r="B4619" s="1">
        <v>44620</v>
      </c>
      <c r="C4619">
        <v>-45414.28</v>
      </c>
      <c r="D4619" t="s">
        <v>1478</v>
      </c>
      <c r="E4619" t="s">
        <v>1509</v>
      </c>
      <c r="F4619" t="s">
        <v>264</v>
      </c>
      <c r="G4619" t="s">
        <v>17</v>
      </c>
      <c r="I4619" t="s">
        <v>121</v>
      </c>
      <c r="J4619" t="s">
        <v>10723</v>
      </c>
      <c r="K4619" t="str">
        <f ca="1">IF(ISNA(XLOOKUP(A4619,Customers!A:A,Customers!A:A)),"Invalid FK","Valid")</f>
        <v>Valid</v>
      </c>
      <c r="L4619" t="str">
        <f ca="1">IF(ISNA(XLOOKUP(B4619,Vendors!A:A,Vendors!A:A)),"Invalid FK","Valid")</f>
        <v>Valid</v>
      </c>
      <c r="M4619" t="str">
        <f ca="1">IF(ISNA(XLOOKUP(C4619,Headcount!C:C,Headcount!C:C)),"Invalid FK","Valid")</f>
        <v>Valid</v>
      </c>
    </row>
    <row r="4620" spans="1:13">
      <c r="A4620" t="s">
        <v>10724</v>
      </c>
      <c r="B4620" s="1">
        <v>44866</v>
      </c>
      <c r="C4620">
        <v>152320.65</v>
      </c>
      <c r="D4620" t="s">
        <v>1483</v>
      </c>
      <c r="E4620" t="s">
        <v>1499</v>
      </c>
      <c r="F4620" t="s">
        <v>268</v>
      </c>
      <c r="G4620" t="s">
        <v>17</v>
      </c>
      <c r="H4620" t="s">
        <v>979</v>
      </c>
      <c r="J4620" t="s">
        <v>10725</v>
      </c>
      <c r="K4620" t="str">
        <f ca="1">IF(ISNA(XLOOKUP(A4620,Customers!A:A,Customers!A:A)),"Invalid FK","Valid")</f>
        <v>Valid</v>
      </c>
      <c r="L4620" t="str">
        <f ca="1">IF(ISNA(XLOOKUP(B4620,Vendors!A:A,Vendors!A:A)),"Invalid FK","Valid")</f>
        <v>Valid</v>
      </c>
      <c r="M4620" t="str">
        <f ca="1">IF(ISNA(XLOOKUP(C4620,Headcount!C:C,Headcount!C:C)),"Invalid FK","Valid")</f>
        <v>Valid</v>
      </c>
    </row>
    <row r="4621" spans="1:13">
      <c r="A4621" t="s">
        <v>10726</v>
      </c>
      <c r="B4621" s="1">
        <v>44684</v>
      </c>
      <c r="C4621">
        <v>133110.93</v>
      </c>
      <c r="D4621" t="s">
        <v>1483</v>
      </c>
      <c r="E4621" t="s">
        <v>1484</v>
      </c>
      <c r="F4621" t="s">
        <v>271</v>
      </c>
      <c r="G4621" t="s">
        <v>29</v>
      </c>
      <c r="H4621" t="s">
        <v>1103</v>
      </c>
      <c r="J4621" t="s">
        <v>10727</v>
      </c>
      <c r="K4621" t="str">
        <f ca="1">IF(ISNA(XLOOKUP(A4621,Customers!A:A,Customers!A:A)),"Invalid FK","Valid")</f>
        <v>Valid</v>
      </c>
      <c r="L4621" t="str">
        <f ca="1">IF(ISNA(XLOOKUP(B4621,Vendors!A:A,Vendors!A:A)),"Invalid FK","Valid")</f>
        <v>Valid</v>
      </c>
      <c r="M4621" t="str">
        <f ca="1">IF(ISNA(XLOOKUP(C4621,Headcount!C:C,Headcount!C:C)),"Invalid FK","Valid")</f>
        <v>Valid</v>
      </c>
    </row>
    <row r="4622" spans="1:13">
      <c r="A4622" t="s">
        <v>10728</v>
      </c>
      <c r="B4622" s="1">
        <v>44587</v>
      </c>
      <c r="C4622">
        <v>-45814.63</v>
      </c>
      <c r="D4622" t="s">
        <v>1478</v>
      </c>
      <c r="E4622" t="s">
        <v>36</v>
      </c>
      <c r="F4622" t="s">
        <v>268</v>
      </c>
      <c r="G4622" t="s">
        <v>8</v>
      </c>
      <c r="I4622" t="s">
        <v>89</v>
      </c>
      <c r="J4622" t="s">
        <v>10729</v>
      </c>
      <c r="K4622" t="str">
        <f ca="1">IF(ISNA(XLOOKUP(A4622,Customers!A:A,Customers!A:A)),"Invalid FK","Valid")</f>
        <v>Valid</v>
      </c>
      <c r="L4622" t="str">
        <f ca="1">IF(ISNA(XLOOKUP(B4622,Vendors!A:A,Vendors!A:A)),"Invalid FK","Valid")</f>
        <v>Valid</v>
      </c>
      <c r="M4622" t="str">
        <f ca="1">IF(ISNA(XLOOKUP(C4622,Headcount!C:C,Headcount!C:C)),"Invalid FK","Valid")</f>
        <v>Valid</v>
      </c>
    </row>
    <row r="4623" spans="1:13">
      <c r="A4623" t="s">
        <v>10730</v>
      </c>
      <c r="B4623" s="1">
        <v>44571</v>
      </c>
      <c r="C4623">
        <v>-35393</v>
      </c>
      <c r="D4623" t="s">
        <v>1478</v>
      </c>
      <c r="E4623" t="s">
        <v>1509</v>
      </c>
      <c r="F4623" t="s">
        <v>268</v>
      </c>
      <c r="G4623" t="s">
        <v>29</v>
      </c>
      <c r="I4623" t="s">
        <v>238</v>
      </c>
      <c r="J4623" t="s">
        <v>10731</v>
      </c>
      <c r="K4623" t="str">
        <f ca="1">IF(ISNA(XLOOKUP(A4623,Customers!A:A,Customers!A:A)),"Invalid FK","Valid")</f>
        <v>Valid</v>
      </c>
      <c r="L4623" t="str">
        <f ca="1">IF(ISNA(XLOOKUP(B4623,Vendors!A:A,Vendors!A:A)),"Invalid FK","Valid")</f>
        <v>Valid</v>
      </c>
      <c r="M4623" t="str">
        <f ca="1">IF(ISNA(XLOOKUP(C4623,Headcount!C:C,Headcount!C:C)),"Invalid FK","Valid")</f>
        <v>Valid</v>
      </c>
    </row>
    <row r="4624" spans="1:13">
      <c r="A4624" t="s">
        <v>10732</v>
      </c>
      <c r="B4624" s="1">
        <v>44700</v>
      </c>
      <c r="C4624">
        <v>174693.4</v>
      </c>
      <c r="D4624" t="s">
        <v>1483</v>
      </c>
      <c r="E4624" t="s">
        <v>1487</v>
      </c>
      <c r="F4624" t="s">
        <v>264</v>
      </c>
      <c r="G4624" t="s">
        <v>13</v>
      </c>
      <c r="H4624" t="s">
        <v>1091</v>
      </c>
      <c r="J4624" t="s">
        <v>10733</v>
      </c>
      <c r="K4624" t="str">
        <f ca="1">IF(ISNA(XLOOKUP(A4624,Customers!A:A,Customers!A:A)),"Invalid FK","Valid")</f>
        <v>Valid</v>
      </c>
      <c r="L4624" t="str">
        <f ca="1">IF(ISNA(XLOOKUP(B4624,Vendors!A:A,Vendors!A:A)),"Invalid FK","Valid")</f>
        <v>Valid</v>
      </c>
      <c r="M4624" t="str">
        <f ca="1">IF(ISNA(XLOOKUP(C4624,Headcount!C:C,Headcount!C:C)),"Invalid FK","Valid")</f>
        <v>Valid</v>
      </c>
    </row>
    <row r="4625" spans="1:13">
      <c r="A4625" t="s">
        <v>10734</v>
      </c>
      <c r="B4625" s="1">
        <v>45166</v>
      </c>
      <c r="C4625">
        <v>137652.53</v>
      </c>
      <c r="D4625" t="s">
        <v>1483</v>
      </c>
      <c r="E4625" t="s">
        <v>1484</v>
      </c>
      <c r="F4625" t="s">
        <v>264</v>
      </c>
      <c r="G4625" t="s">
        <v>13</v>
      </c>
      <c r="H4625" t="s">
        <v>1275</v>
      </c>
      <c r="J4625" t="s">
        <v>10735</v>
      </c>
      <c r="K4625" t="str">
        <f ca="1">IF(ISNA(XLOOKUP(A4625,Customers!A:A,Customers!A:A)),"Invalid FK","Valid")</f>
        <v>Valid</v>
      </c>
      <c r="L4625" t="str">
        <f ca="1">IF(ISNA(XLOOKUP(B4625,Vendors!A:A,Vendors!A:A)),"Invalid FK","Valid")</f>
        <v>Valid</v>
      </c>
      <c r="M4625" t="str">
        <f ca="1">IF(ISNA(XLOOKUP(C4625,Headcount!C:C,Headcount!C:C)),"Invalid FK","Valid")</f>
        <v>Valid</v>
      </c>
    </row>
    <row r="4626" spans="1:13">
      <c r="A4626" t="s">
        <v>10736</v>
      </c>
      <c r="B4626" s="1">
        <v>44639</v>
      </c>
      <c r="C4626">
        <v>-17957.419999999998</v>
      </c>
      <c r="D4626" t="s">
        <v>1478</v>
      </c>
      <c r="E4626" t="s">
        <v>1496</v>
      </c>
      <c r="F4626" t="s">
        <v>271</v>
      </c>
      <c r="G4626" t="s">
        <v>8</v>
      </c>
      <c r="I4626" t="s">
        <v>63</v>
      </c>
      <c r="J4626" t="s">
        <v>10737</v>
      </c>
      <c r="K4626" t="str">
        <f ca="1">IF(ISNA(XLOOKUP(A4626,Customers!A:A,Customers!A:A)),"Invalid FK","Valid")</f>
        <v>Valid</v>
      </c>
      <c r="L4626" t="str">
        <f ca="1">IF(ISNA(XLOOKUP(B4626,Vendors!A:A,Vendors!A:A)),"Invalid FK","Valid")</f>
        <v>Valid</v>
      </c>
      <c r="M4626" t="str">
        <f ca="1">IF(ISNA(XLOOKUP(C4626,Headcount!C:C,Headcount!C:C)),"Invalid FK","Valid")</f>
        <v>Valid</v>
      </c>
    </row>
    <row r="4627" spans="1:13">
      <c r="A4627" t="s">
        <v>10738</v>
      </c>
      <c r="B4627" s="1">
        <v>44928</v>
      </c>
      <c r="C4627">
        <v>246861.16</v>
      </c>
      <c r="D4627" t="s">
        <v>1483</v>
      </c>
      <c r="E4627" t="s">
        <v>1499</v>
      </c>
      <c r="F4627" t="s">
        <v>271</v>
      </c>
      <c r="G4627" t="s">
        <v>17</v>
      </c>
      <c r="H4627" t="s">
        <v>902</v>
      </c>
      <c r="J4627" t="s">
        <v>10739</v>
      </c>
      <c r="K4627" t="str">
        <f ca="1">IF(ISNA(XLOOKUP(A4627,Customers!A:A,Customers!A:A)),"Invalid FK","Valid")</f>
        <v>Valid</v>
      </c>
      <c r="L4627" t="str">
        <f ca="1">IF(ISNA(XLOOKUP(B4627,Vendors!A:A,Vendors!A:A)),"Invalid FK","Valid")</f>
        <v>Valid</v>
      </c>
      <c r="M4627" t="str">
        <f ca="1">IF(ISNA(XLOOKUP(C4627,Headcount!C:C,Headcount!C:C)),"Invalid FK","Valid")</f>
        <v>Valid</v>
      </c>
    </row>
    <row r="4628" spans="1:13">
      <c r="A4628" t="s">
        <v>10740</v>
      </c>
      <c r="B4628" s="1">
        <v>44618</v>
      </c>
      <c r="C4628">
        <v>135941.39000000001</v>
      </c>
      <c r="D4628" t="s">
        <v>1483</v>
      </c>
      <c r="E4628" t="s">
        <v>1484</v>
      </c>
      <c r="F4628" t="s">
        <v>264</v>
      </c>
      <c r="G4628" t="s">
        <v>17</v>
      </c>
      <c r="H4628" t="s">
        <v>908</v>
      </c>
      <c r="J4628" t="s">
        <v>10741</v>
      </c>
      <c r="K4628" t="str">
        <f ca="1">IF(ISNA(XLOOKUP(A4628,Customers!A:A,Customers!A:A)),"Invalid FK","Valid")</f>
        <v>Valid</v>
      </c>
      <c r="L4628" t="str">
        <f ca="1">IF(ISNA(XLOOKUP(B4628,Vendors!A:A,Vendors!A:A)),"Invalid FK","Valid")</f>
        <v>Valid</v>
      </c>
      <c r="M4628" t="str">
        <f ca="1">IF(ISNA(XLOOKUP(C4628,Headcount!C:C,Headcount!C:C)),"Invalid FK","Valid")</f>
        <v>Valid</v>
      </c>
    </row>
    <row r="4629" spans="1:13">
      <c r="A4629" t="s">
        <v>10742</v>
      </c>
      <c r="B4629" s="1">
        <v>44826</v>
      </c>
      <c r="C4629">
        <v>-16572.09</v>
      </c>
      <c r="D4629" t="s">
        <v>1478</v>
      </c>
      <c r="E4629" t="s">
        <v>1509</v>
      </c>
      <c r="F4629" t="s">
        <v>271</v>
      </c>
      <c r="G4629" t="s">
        <v>8</v>
      </c>
      <c r="I4629" t="s">
        <v>30</v>
      </c>
      <c r="J4629" t="s">
        <v>10743</v>
      </c>
      <c r="K4629" t="str">
        <f ca="1">IF(ISNA(XLOOKUP(A4629,Customers!A:A,Customers!A:A)),"Invalid FK","Valid")</f>
        <v>Valid</v>
      </c>
      <c r="L4629" t="str">
        <f ca="1">IF(ISNA(XLOOKUP(B4629,Vendors!A:A,Vendors!A:A)),"Invalid FK","Valid")</f>
        <v>Valid</v>
      </c>
      <c r="M4629" t="str">
        <f ca="1">IF(ISNA(XLOOKUP(C4629,Headcount!C:C,Headcount!C:C)),"Invalid FK","Valid")</f>
        <v>Valid</v>
      </c>
    </row>
    <row r="4630" spans="1:13">
      <c r="A4630" t="s">
        <v>10744</v>
      </c>
      <c r="B4630" s="1">
        <v>44893</v>
      </c>
      <c r="C4630">
        <v>-56174.95</v>
      </c>
      <c r="D4630" t="s">
        <v>1478</v>
      </c>
      <c r="E4630" t="s">
        <v>7</v>
      </c>
      <c r="F4630" t="s">
        <v>271</v>
      </c>
      <c r="G4630" t="s">
        <v>29</v>
      </c>
      <c r="I4630" t="s">
        <v>238</v>
      </c>
      <c r="J4630" t="s">
        <v>10745</v>
      </c>
      <c r="K4630" t="str">
        <f ca="1">IF(ISNA(XLOOKUP(A4630,Customers!A:A,Customers!A:A)),"Invalid FK","Valid")</f>
        <v>Valid</v>
      </c>
      <c r="L4630" t="str">
        <f ca="1">IF(ISNA(XLOOKUP(B4630,Vendors!A:A,Vendors!A:A)),"Invalid FK","Valid")</f>
        <v>Valid</v>
      </c>
      <c r="M4630" t="str">
        <f ca="1">IF(ISNA(XLOOKUP(C4630,Headcount!C:C,Headcount!C:C)),"Invalid FK","Valid")</f>
        <v>Valid</v>
      </c>
    </row>
    <row r="4631" spans="1:13">
      <c r="A4631" t="s">
        <v>10746</v>
      </c>
      <c r="B4631" s="1">
        <v>44618</v>
      </c>
      <c r="C4631">
        <v>-22713.38</v>
      </c>
      <c r="D4631" t="s">
        <v>1478</v>
      </c>
      <c r="E4631" t="s">
        <v>1534</v>
      </c>
      <c r="F4631" t="s">
        <v>264</v>
      </c>
      <c r="G4631" t="s">
        <v>13</v>
      </c>
      <c r="I4631" t="s">
        <v>244</v>
      </c>
      <c r="J4631" t="s">
        <v>10747</v>
      </c>
      <c r="K4631" t="str">
        <f ca="1">IF(ISNA(XLOOKUP(A4631,Customers!A:A,Customers!A:A)),"Invalid FK","Valid")</f>
        <v>Valid</v>
      </c>
      <c r="L4631" t="str">
        <f ca="1">IF(ISNA(XLOOKUP(B4631,Vendors!A:A,Vendors!A:A)),"Invalid FK","Valid")</f>
        <v>Valid</v>
      </c>
      <c r="M4631" t="str">
        <f ca="1">IF(ISNA(XLOOKUP(C4631,Headcount!C:C,Headcount!C:C)),"Invalid FK","Valid")</f>
        <v>Valid</v>
      </c>
    </row>
    <row r="4632" spans="1:13">
      <c r="A4632" t="s">
        <v>10748</v>
      </c>
      <c r="B4632" s="1">
        <v>44868</v>
      </c>
      <c r="C4632">
        <v>-68045.16</v>
      </c>
      <c r="D4632" t="s">
        <v>1478</v>
      </c>
      <c r="E4632" t="s">
        <v>7</v>
      </c>
      <c r="F4632" t="s">
        <v>264</v>
      </c>
      <c r="G4632" t="s">
        <v>8</v>
      </c>
      <c r="I4632" t="s">
        <v>181</v>
      </c>
      <c r="J4632" t="s">
        <v>10749</v>
      </c>
      <c r="K4632" t="str">
        <f ca="1">IF(ISNA(XLOOKUP(A4632,Customers!A:A,Customers!A:A)),"Invalid FK","Valid")</f>
        <v>Valid</v>
      </c>
      <c r="L4632" t="str">
        <f ca="1">IF(ISNA(XLOOKUP(B4632,Vendors!A:A,Vendors!A:A)),"Invalid FK","Valid")</f>
        <v>Valid</v>
      </c>
      <c r="M4632" t="str">
        <f ca="1">IF(ISNA(XLOOKUP(C4632,Headcount!C:C,Headcount!C:C)),"Invalid FK","Valid")</f>
        <v>Valid</v>
      </c>
    </row>
    <row r="4633" spans="1:13">
      <c r="A4633" t="s">
        <v>10750</v>
      </c>
      <c r="B4633" s="1">
        <v>45017</v>
      </c>
      <c r="C4633">
        <v>-22927.82</v>
      </c>
      <c r="D4633" t="s">
        <v>1478</v>
      </c>
      <c r="E4633" t="s">
        <v>1534</v>
      </c>
      <c r="F4633" t="s">
        <v>264</v>
      </c>
      <c r="G4633" t="s">
        <v>17</v>
      </c>
      <c r="I4633" t="s">
        <v>49</v>
      </c>
      <c r="J4633" t="s">
        <v>10751</v>
      </c>
      <c r="K4633" t="str">
        <f ca="1">IF(ISNA(XLOOKUP(A4633,Customers!A:A,Customers!A:A)),"Invalid FK","Valid")</f>
        <v>Valid</v>
      </c>
      <c r="L4633" t="str">
        <f ca="1">IF(ISNA(XLOOKUP(B4633,Vendors!A:A,Vendors!A:A)),"Invalid FK","Valid")</f>
        <v>Valid</v>
      </c>
      <c r="M4633" t="str">
        <f ca="1">IF(ISNA(XLOOKUP(C4633,Headcount!C:C,Headcount!C:C)),"Invalid FK","Valid")</f>
        <v>Valid</v>
      </c>
    </row>
    <row r="4634" spans="1:13">
      <c r="A4634" t="s">
        <v>10752</v>
      </c>
      <c r="B4634" s="1">
        <v>44854</v>
      </c>
      <c r="C4634">
        <v>-13591.62</v>
      </c>
      <c r="D4634" t="s">
        <v>1478</v>
      </c>
      <c r="E4634" t="s">
        <v>7</v>
      </c>
      <c r="F4634" t="s">
        <v>268</v>
      </c>
      <c r="G4634" t="s">
        <v>13</v>
      </c>
      <c r="I4634" t="s">
        <v>169</v>
      </c>
      <c r="J4634" t="s">
        <v>10753</v>
      </c>
      <c r="K4634" t="str">
        <f ca="1">IF(ISNA(XLOOKUP(A4634,Customers!A:A,Customers!A:A)),"Invalid FK","Valid")</f>
        <v>Valid</v>
      </c>
      <c r="L4634" t="str">
        <f ca="1">IF(ISNA(XLOOKUP(B4634,Vendors!A:A,Vendors!A:A)),"Invalid FK","Valid")</f>
        <v>Valid</v>
      </c>
      <c r="M4634" t="str">
        <f ca="1">IF(ISNA(XLOOKUP(C4634,Headcount!C:C,Headcount!C:C)),"Invalid FK","Valid")</f>
        <v>Valid</v>
      </c>
    </row>
    <row r="4635" spans="1:13">
      <c r="A4635" t="s">
        <v>10754</v>
      </c>
      <c r="B4635" s="1">
        <v>44850</v>
      </c>
      <c r="C4635">
        <v>-10443.41</v>
      </c>
      <c r="D4635" t="s">
        <v>1478</v>
      </c>
      <c r="E4635" t="s">
        <v>36</v>
      </c>
      <c r="F4635" t="s">
        <v>271</v>
      </c>
      <c r="G4635" t="s">
        <v>8</v>
      </c>
      <c r="I4635" t="s">
        <v>209</v>
      </c>
      <c r="J4635" t="s">
        <v>10755</v>
      </c>
      <c r="K4635" t="str">
        <f ca="1">IF(ISNA(XLOOKUP(A4635,Customers!A:A,Customers!A:A)),"Invalid FK","Valid")</f>
        <v>Valid</v>
      </c>
      <c r="L4635" t="str">
        <f ca="1">IF(ISNA(XLOOKUP(B4635,Vendors!A:A,Vendors!A:A)),"Invalid FK","Valid")</f>
        <v>Valid</v>
      </c>
      <c r="M4635" t="str">
        <f ca="1">IF(ISNA(XLOOKUP(C4635,Headcount!C:C,Headcount!C:C)),"Invalid FK","Valid")</f>
        <v>Valid</v>
      </c>
    </row>
    <row r="4636" spans="1:13">
      <c r="A4636" t="s">
        <v>10756</v>
      </c>
      <c r="B4636" s="1">
        <v>44666</v>
      </c>
      <c r="C4636">
        <v>77187.429999999993</v>
      </c>
      <c r="D4636" t="s">
        <v>1483</v>
      </c>
      <c r="E4636" t="s">
        <v>1484</v>
      </c>
      <c r="F4636" t="s">
        <v>264</v>
      </c>
      <c r="G4636" t="s">
        <v>8</v>
      </c>
      <c r="H4636" t="s">
        <v>832</v>
      </c>
      <c r="J4636" t="s">
        <v>10757</v>
      </c>
      <c r="K4636" t="str">
        <f ca="1">IF(ISNA(XLOOKUP(A4636,Customers!A:A,Customers!A:A)),"Invalid FK","Valid")</f>
        <v>Valid</v>
      </c>
      <c r="L4636" t="str">
        <f ca="1">IF(ISNA(XLOOKUP(B4636,Vendors!A:A,Vendors!A:A)),"Invalid FK","Valid")</f>
        <v>Valid</v>
      </c>
      <c r="M4636" t="str">
        <f ca="1">IF(ISNA(XLOOKUP(C4636,Headcount!C:C,Headcount!C:C)),"Invalid FK","Valid")</f>
        <v>Valid</v>
      </c>
    </row>
    <row r="4637" spans="1:13">
      <c r="A4637" t="s">
        <v>10758</v>
      </c>
      <c r="B4637" s="1">
        <v>44983</v>
      </c>
      <c r="C4637">
        <v>107485.21</v>
      </c>
      <c r="D4637" t="s">
        <v>1483</v>
      </c>
      <c r="E4637" t="s">
        <v>1484</v>
      </c>
      <c r="F4637" t="s">
        <v>271</v>
      </c>
      <c r="G4637" t="s">
        <v>13</v>
      </c>
      <c r="H4637" t="s">
        <v>1019</v>
      </c>
      <c r="J4637" t="s">
        <v>10759</v>
      </c>
      <c r="K4637" t="str">
        <f ca="1">IF(ISNA(XLOOKUP(A4637,Customers!A:A,Customers!A:A)),"Invalid FK","Valid")</f>
        <v>Valid</v>
      </c>
      <c r="L4637" t="str">
        <f ca="1">IF(ISNA(XLOOKUP(B4637,Vendors!A:A,Vendors!A:A)),"Invalid FK","Valid")</f>
        <v>Valid</v>
      </c>
      <c r="M4637" t="str">
        <f ca="1">IF(ISNA(XLOOKUP(C4637,Headcount!C:C,Headcount!C:C)),"Invalid FK","Valid")</f>
        <v>Valid</v>
      </c>
    </row>
    <row r="4638" spans="1:13">
      <c r="A4638" t="s">
        <v>10760</v>
      </c>
      <c r="B4638" s="1">
        <v>44687</v>
      </c>
      <c r="C4638">
        <v>195049.73</v>
      </c>
      <c r="D4638" t="s">
        <v>1483</v>
      </c>
      <c r="E4638" t="s">
        <v>1499</v>
      </c>
      <c r="F4638" t="s">
        <v>268</v>
      </c>
      <c r="G4638" t="s">
        <v>17</v>
      </c>
      <c r="H4638" t="s">
        <v>1313</v>
      </c>
      <c r="J4638" t="s">
        <v>10761</v>
      </c>
      <c r="K4638" t="str">
        <f ca="1">IF(ISNA(XLOOKUP(A4638,Customers!A:A,Customers!A:A)),"Invalid FK","Valid")</f>
        <v>Valid</v>
      </c>
      <c r="L4638" t="str">
        <f ca="1">IF(ISNA(XLOOKUP(B4638,Vendors!A:A,Vendors!A:A)),"Invalid FK","Valid")</f>
        <v>Valid</v>
      </c>
      <c r="M4638" t="str">
        <f ca="1">IF(ISNA(XLOOKUP(C4638,Headcount!C:C,Headcount!C:C)),"Invalid FK","Valid")</f>
        <v>Valid</v>
      </c>
    </row>
    <row r="4639" spans="1:13">
      <c r="A4639" t="s">
        <v>10762</v>
      </c>
      <c r="B4639" s="1">
        <v>44681</v>
      </c>
      <c r="C4639">
        <v>65412.33</v>
      </c>
      <c r="D4639" t="s">
        <v>1483</v>
      </c>
      <c r="E4639" t="s">
        <v>1499</v>
      </c>
      <c r="F4639" t="s">
        <v>271</v>
      </c>
      <c r="G4639" t="s">
        <v>29</v>
      </c>
      <c r="H4639" t="s">
        <v>1197</v>
      </c>
      <c r="J4639" t="s">
        <v>10763</v>
      </c>
      <c r="K4639" t="str">
        <f ca="1">IF(ISNA(XLOOKUP(A4639,Customers!A:A,Customers!A:A)),"Invalid FK","Valid")</f>
        <v>Valid</v>
      </c>
      <c r="L4639" t="str">
        <f ca="1">IF(ISNA(XLOOKUP(B4639,Vendors!A:A,Vendors!A:A)),"Invalid FK","Valid")</f>
        <v>Valid</v>
      </c>
      <c r="M4639" t="str">
        <f ca="1">IF(ISNA(XLOOKUP(C4639,Headcount!C:C,Headcount!C:C)),"Invalid FK","Valid")</f>
        <v>Valid</v>
      </c>
    </row>
    <row r="4640" spans="1:13">
      <c r="A4640" t="s">
        <v>10764</v>
      </c>
      <c r="B4640" s="1">
        <v>44602</v>
      </c>
      <c r="C4640">
        <v>-61179.41</v>
      </c>
      <c r="D4640" t="s">
        <v>1478</v>
      </c>
      <c r="E4640" t="s">
        <v>7</v>
      </c>
      <c r="F4640" t="s">
        <v>264</v>
      </c>
      <c r="G4640" t="s">
        <v>17</v>
      </c>
      <c r="I4640" t="s">
        <v>65</v>
      </c>
      <c r="J4640" t="s">
        <v>10765</v>
      </c>
      <c r="K4640" t="str">
        <f ca="1">IF(ISNA(XLOOKUP(A4640,Customers!A:A,Customers!A:A)),"Invalid FK","Valid")</f>
        <v>Valid</v>
      </c>
      <c r="L4640" t="str">
        <f ca="1">IF(ISNA(XLOOKUP(B4640,Vendors!A:A,Vendors!A:A)),"Invalid FK","Valid")</f>
        <v>Valid</v>
      </c>
      <c r="M4640" t="str">
        <f ca="1">IF(ISNA(XLOOKUP(C4640,Headcount!C:C,Headcount!C:C)),"Invalid FK","Valid")</f>
        <v>Valid</v>
      </c>
    </row>
    <row r="4641" spans="1:13">
      <c r="A4641" t="s">
        <v>10766</v>
      </c>
      <c r="B4641" s="1">
        <v>44602</v>
      </c>
      <c r="C4641">
        <v>19250.919999999998</v>
      </c>
      <c r="D4641" t="s">
        <v>1587</v>
      </c>
      <c r="E4641" t="s">
        <v>1587</v>
      </c>
      <c r="F4641" t="s">
        <v>268</v>
      </c>
      <c r="G4641" t="s">
        <v>17</v>
      </c>
      <c r="J4641" t="s">
        <v>10767</v>
      </c>
      <c r="K4641" t="str">
        <f ca="1">IF(ISNA(XLOOKUP(A4641,Customers!A:A,Customers!A:A)),"Invalid FK","Valid")</f>
        <v>Valid</v>
      </c>
      <c r="L4641" t="str">
        <f ca="1">IF(ISNA(XLOOKUP(B4641,Vendors!A:A,Vendors!A:A)),"Invalid FK","Valid")</f>
        <v>Valid</v>
      </c>
      <c r="M4641" t="str">
        <f ca="1">IF(ISNA(XLOOKUP(C4641,Headcount!C:C,Headcount!C:C)),"Invalid FK","Valid")</f>
        <v>Valid</v>
      </c>
    </row>
    <row r="4642" spans="1:13">
      <c r="A4642" t="s">
        <v>10768</v>
      </c>
      <c r="B4642" s="1">
        <v>44817</v>
      </c>
      <c r="C4642">
        <v>-54062.38</v>
      </c>
      <c r="D4642" t="s">
        <v>1478</v>
      </c>
      <c r="E4642" t="s">
        <v>1496</v>
      </c>
      <c r="F4642" t="s">
        <v>264</v>
      </c>
      <c r="G4642" t="s">
        <v>13</v>
      </c>
      <c r="I4642" t="s">
        <v>125</v>
      </c>
      <c r="J4642" t="s">
        <v>10769</v>
      </c>
      <c r="K4642" t="str">
        <f ca="1">IF(ISNA(XLOOKUP(A4642,Customers!A:A,Customers!A:A)),"Invalid FK","Valid")</f>
        <v>Valid</v>
      </c>
      <c r="L4642" t="str">
        <f ca="1">IF(ISNA(XLOOKUP(B4642,Vendors!A:A,Vendors!A:A)),"Invalid FK","Valid")</f>
        <v>Valid</v>
      </c>
      <c r="M4642" t="str">
        <f ca="1">IF(ISNA(XLOOKUP(C4642,Headcount!C:C,Headcount!C:C)),"Invalid FK","Valid")</f>
        <v>Valid</v>
      </c>
    </row>
    <row r="4643" spans="1:13">
      <c r="A4643" t="s">
        <v>10770</v>
      </c>
      <c r="B4643" s="1">
        <v>45153</v>
      </c>
      <c r="C4643">
        <v>128995.74</v>
      </c>
      <c r="D4643" t="s">
        <v>1483</v>
      </c>
      <c r="E4643" t="s">
        <v>1499</v>
      </c>
      <c r="F4643" t="s">
        <v>264</v>
      </c>
      <c r="G4643" t="s">
        <v>17</v>
      </c>
      <c r="H4643" t="s">
        <v>1041</v>
      </c>
      <c r="J4643" t="s">
        <v>10771</v>
      </c>
      <c r="K4643" t="str">
        <f ca="1">IF(ISNA(XLOOKUP(A4643,Customers!A:A,Customers!A:A)),"Invalid FK","Valid")</f>
        <v>Valid</v>
      </c>
      <c r="L4643" t="str">
        <f ca="1">IF(ISNA(XLOOKUP(B4643,Vendors!A:A,Vendors!A:A)),"Invalid FK","Valid")</f>
        <v>Valid</v>
      </c>
      <c r="M4643" t="str">
        <f ca="1">IF(ISNA(XLOOKUP(C4643,Headcount!C:C,Headcount!C:C)),"Invalid FK","Valid")</f>
        <v>Valid</v>
      </c>
    </row>
    <row r="4644" spans="1:13">
      <c r="A4644" t="s">
        <v>10772</v>
      </c>
      <c r="B4644" s="1">
        <v>44808</v>
      </c>
      <c r="C4644">
        <v>160652.85</v>
      </c>
      <c r="D4644" t="s">
        <v>1483</v>
      </c>
      <c r="E4644" t="s">
        <v>1487</v>
      </c>
      <c r="F4644" t="s">
        <v>264</v>
      </c>
      <c r="G4644" t="s">
        <v>17</v>
      </c>
      <c r="H4644" t="s">
        <v>736</v>
      </c>
      <c r="J4644" t="s">
        <v>10773</v>
      </c>
      <c r="K4644" t="str">
        <f ca="1">IF(ISNA(XLOOKUP(A4644,Customers!A:A,Customers!A:A)),"Invalid FK","Valid")</f>
        <v>Valid</v>
      </c>
      <c r="L4644" t="str">
        <f ca="1">IF(ISNA(XLOOKUP(B4644,Vendors!A:A,Vendors!A:A)),"Invalid FK","Valid")</f>
        <v>Valid</v>
      </c>
      <c r="M4644" t="str">
        <f ca="1">IF(ISNA(XLOOKUP(C4644,Headcount!C:C,Headcount!C:C)),"Invalid FK","Valid")</f>
        <v>Valid</v>
      </c>
    </row>
    <row r="4645" spans="1:13">
      <c r="A4645" t="s">
        <v>10774</v>
      </c>
      <c r="B4645" s="1">
        <v>44954</v>
      </c>
      <c r="C4645">
        <v>-71728.75</v>
      </c>
      <c r="D4645" t="s">
        <v>1478</v>
      </c>
      <c r="E4645" t="s">
        <v>36</v>
      </c>
      <c r="F4645" t="s">
        <v>264</v>
      </c>
      <c r="G4645" t="s">
        <v>29</v>
      </c>
      <c r="I4645" t="s">
        <v>195</v>
      </c>
      <c r="J4645" t="s">
        <v>10775</v>
      </c>
      <c r="K4645" t="str">
        <f ca="1">IF(ISNA(XLOOKUP(A4645,Customers!A:A,Customers!A:A)),"Invalid FK","Valid")</f>
        <v>Valid</v>
      </c>
      <c r="L4645" t="str">
        <f ca="1">IF(ISNA(XLOOKUP(B4645,Vendors!A:A,Vendors!A:A)),"Invalid FK","Valid")</f>
        <v>Valid</v>
      </c>
      <c r="M4645" t="str">
        <f ca="1">IF(ISNA(XLOOKUP(C4645,Headcount!C:C,Headcount!C:C)),"Invalid FK","Valid")</f>
        <v>Valid</v>
      </c>
    </row>
    <row r="4646" spans="1:13">
      <c r="A4646" t="s">
        <v>10776</v>
      </c>
      <c r="B4646" s="1">
        <v>44773</v>
      </c>
      <c r="C4646">
        <v>201882.33</v>
      </c>
      <c r="D4646" t="s">
        <v>1483</v>
      </c>
      <c r="E4646" t="s">
        <v>1499</v>
      </c>
      <c r="F4646" t="s">
        <v>264</v>
      </c>
      <c r="G4646" t="s">
        <v>13</v>
      </c>
      <c r="H4646" t="s">
        <v>764</v>
      </c>
      <c r="J4646" t="s">
        <v>10777</v>
      </c>
      <c r="K4646" t="str">
        <f ca="1">IF(ISNA(XLOOKUP(A4646,Customers!A:A,Customers!A:A)),"Invalid FK","Valid")</f>
        <v>Valid</v>
      </c>
      <c r="L4646" t="str">
        <f ca="1">IF(ISNA(XLOOKUP(B4646,Vendors!A:A,Vendors!A:A)),"Invalid FK","Valid")</f>
        <v>Valid</v>
      </c>
      <c r="M4646" t="str">
        <f ca="1">IF(ISNA(XLOOKUP(C4646,Headcount!C:C,Headcount!C:C)),"Invalid FK","Valid")</f>
        <v>Valid</v>
      </c>
    </row>
    <row r="4647" spans="1:13">
      <c r="A4647" t="s">
        <v>10778</v>
      </c>
      <c r="B4647" s="1">
        <v>44642</v>
      </c>
      <c r="C4647">
        <v>-76392.259999999995</v>
      </c>
      <c r="D4647" t="s">
        <v>1478</v>
      </c>
      <c r="E4647" t="s">
        <v>1509</v>
      </c>
      <c r="F4647" t="s">
        <v>264</v>
      </c>
      <c r="G4647" t="s">
        <v>17</v>
      </c>
      <c r="I4647" t="s">
        <v>89</v>
      </c>
      <c r="J4647" t="s">
        <v>10779</v>
      </c>
      <c r="K4647" t="str">
        <f ca="1">IF(ISNA(XLOOKUP(A4647,Customers!A:A,Customers!A:A)),"Invalid FK","Valid")</f>
        <v>Valid</v>
      </c>
      <c r="L4647" t="str">
        <f ca="1">IF(ISNA(XLOOKUP(B4647,Vendors!A:A,Vendors!A:A)),"Invalid FK","Valid")</f>
        <v>Valid</v>
      </c>
      <c r="M4647" t="str">
        <f ca="1">IF(ISNA(XLOOKUP(C4647,Headcount!C:C,Headcount!C:C)),"Invalid FK","Valid")</f>
        <v>Valid</v>
      </c>
    </row>
    <row r="4648" spans="1:13">
      <c r="A4648" t="s">
        <v>10780</v>
      </c>
      <c r="B4648" s="1">
        <v>44587</v>
      </c>
      <c r="C4648">
        <v>-39715.83</v>
      </c>
      <c r="D4648" t="s">
        <v>1478</v>
      </c>
      <c r="E4648" t="s">
        <v>20</v>
      </c>
      <c r="F4648" t="s">
        <v>271</v>
      </c>
      <c r="G4648" t="s">
        <v>17</v>
      </c>
      <c r="I4648" t="s">
        <v>252</v>
      </c>
      <c r="J4648" t="s">
        <v>10781</v>
      </c>
      <c r="K4648" t="str">
        <f ca="1">IF(ISNA(XLOOKUP(A4648,Customers!A:A,Customers!A:A)),"Invalid FK","Valid")</f>
        <v>Valid</v>
      </c>
      <c r="L4648" t="str">
        <f ca="1">IF(ISNA(XLOOKUP(B4648,Vendors!A:A,Vendors!A:A)),"Invalid FK","Valid")</f>
        <v>Valid</v>
      </c>
      <c r="M4648" t="str">
        <f ca="1">IF(ISNA(XLOOKUP(C4648,Headcount!C:C,Headcount!C:C)),"Invalid FK","Valid")</f>
        <v>Valid</v>
      </c>
    </row>
    <row r="4649" spans="1:13">
      <c r="A4649" t="s">
        <v>10782</v>
      </c>
      <c r="B4649" s="1">
        <v>44774</v>
      </c>
      <c r="C4649">
        <v>145207.79999999999</v>
      </c>
      <c r="D4649" t="s">
        <v>1483</v>
      </c>
      <c r="E4649" t="s">
        <v>1484</v>
      </c>
      <c r="F4649" t="s">
        <v>264</v>
      </c>
      <c r="G4649" t="s">
        <v>8</v>
      </c>
      <c r="H4649" t="s">
        <v>1305</v>
      </c>
      <c r="J4649" t="s">
        <v>10783</v>
      </c>
      <c r="K4649" t="str">
        <f ca="1">IF(ISNA(XLOOKUP(A4649,Customers!A:A,Customers!A:A)),"Invalid FK","Valid")</f>
        <v>Valid</v>
      </c>
      <c r="L4649" t="str">
        <f ca="1">IF(ISNA(XLOOKUP(B4649,Vendors!A:A,Vendors!A:A)),"Invalid FK","Valid")</f>
        <v>Valid</v>
      </c>
      <c r="M4649" t="str">
        <f ca="1">IF(ISNA(XLOOKUP(C4649,Headcount!C:C,Headcount!C:C)),"Invalid FK","Valid")</f>
        <v>Valid</v>
      </c>
    </row>
    <row r="4650" spans="1:13">
      <c r="A4650" t="s">
        <v>10784</v>
      </c>
      <c r="B4650" s="1">
        <v>44637</v>
      </c>
      <c r="C4650">
        <v>224246.36</v>
      </c>
      <c r="D4650" t="s">
        <v>1483</v>
      </c>
      <c r="E4650" t="s">
        <v>1484</v>
      </c>
      <c r="F4650" t="s">
        <v>271</v>
      </c>
      <c r="G4650" t="s">
        <v>8</v>
      </c>
      <c r="H4650" t="s">
        <v>1243</v>
      </c>
      <c r="J4650" t="s">
        <v>10785</v>
      </c>
      <c r="K4650" t="str">
        <f ca="1">IF(ISNA(XLOOKUP(A4650,Customers!A:A,Customers!A:A)),"Invalid FK","Valid")</f>
        <v>Valid</v>
      </c>
      <c r="L4650" t="str">
        <f ca="1">IF(ISNA(XLOOKUP(B4650,Vendors!A:A,Vendors!A:A)),"Invalid FK","Valid")</f>
        <v>Valid</v>
      </c>
      <c r="M4650" t="str">
        <f ca="1">IF(ISNA(XLOOKUP(C4650,Headcount!C:C,Headcount!C:C)),"Invalid FK","Valid")</f>
        <v>Valid</v>
      </c>
    </row>
    <row r="4651" spans="1:13">
      <c r="A4651" t="s">
        <v>10786</v>
      </c>
      <c r="B4651" s="1">
        <v>44719</v>
      </c>
      <c r="C4651">
        <v>-31092.33</v>
      </c>
      <c r="D4651" t="s">
        <v>1478</v>
      </c>
      <c r="E4651" t="s">
        <v>1509</v>
      </c>
      <c r="F4651" t="s">
        <v>271</v>
      </c>
      <c r="G4651" t="s">
        <v>8</v>
      </c>
      <c r="I4651" t="s">
        <v>179</v>
      </c>
      <c r="J4651" t="s">
        <v>10787</v>
      </c>
      <c r="K4651" t="str">
        <f ca="1">IF(ISNA(XLOOKUP(A4651,Customers!A:A,Customers!A:A)),"Invalid FK","Valid")</f>
        <v>Valid</v>
      </c>
      <c r="L4651" t="str">
        <f ca="1">IF(ISNA(XLOOKUP(B4651,Vendors!A:A,Vendors!A:A)),"Invalid FK","Valid")</f>
        <v>Valid</v>
      </c>
      <c r="M4651" t="str">
        <f ca="1">IF(ISNA(XLOOKUP(C4651,Headcount!C:C,Headcount!C:C)),"Invalid FK","Valid")</f>
        <v>Valid</v>
      </c>
    </row>
    <row r="4652" spans="1:13">
      <c r="A4652" t="s">
        <v>10788</v>
      </c>
      <c r="B4652" s="1">
        <v>44944</v>
      </c>
      <c r="C4652">
        <v>223987.28</v>
      </c>
      <c r="D4652" t="s">
        <v>1483</v>
      </c>
      <c r="E4652" t="s">
        <v>1487</v>
      </c>
      <c r="F4652" t="s">
        <v>271</v>
      </c>
      <c r="G4652" t="s">
        <v>29</v>
      </c>
      <c r="H4652" t="s">
        <v>1359</v>
      </c>
      <c r="J4652" t="s">
        <v>10789</v>
      </c>
      <c r="K4652" t="str">
        <f ca="1">IF(ISNA(XLOOKUP(A4652,Customers!A:A,Customers!A:A)),"Invalid FK","Valid")</f>
        <v>Valid</v>
      </c>
      <c r="L4652" t="str">
        <f ca="1">IF(ISNA(XLOOKUP(B4652,Vendors!A:A,Vendors!A:A)),"Invalid FK","Valid")</f>
        <v>Valid</v>
      </c>
      <c r="M4652" t="str">
        <f ca="1">IF(ISNA(XLOOKUP(C4652,Headcount!C:C,Headcount!C:C)),"Invalid FK","Valid")</f>
        <v>Valid</v>
      </c>
    </row>
    <row r="4653" spans="1:13">
      <c r="A4653" t="s">
        <v>10790</v>
      </c>
      <c r="B4653" s="1">
        <v>45028</v>
      </c>
      <c r="C4653">
        <v>-40771.879999999997</v>
      </c>
      <c r="D4653" t="s">
        <v>1478</v>
      </c>
      <c r="E4653" t="s">
        <v>1509</v>
      </c>
      <c r="F4653" t="s">
        <v>271</v>
      </c>
      <c r="G4653" t="s">
        <v>13</v>
      </c>
      <c r="I4653" t="s">
        <v>242</v>
      </c>
      <c r="J4653" t="s">
        <v>10791</v>
      </c>
      <c r="K4653" t="str">
        <f ca="1">IF(ISNA(XLOOKUP(A4653,Customers!A:A,Customers!A:A)),"Invalid FK","Valid")</f>
        <v>Valid</v>
      </c>
      <c r="L4653" t="str">
        <f ca="1">IF(ISNA(XLOOKUP(B4653,Vendors!A:A,Vendors!A:A)),"Invalid FK","Valid")</f>
        <v>Valid</v>
      </c>
      <c r="M4653" t="str">
        <f ca="1">IF(ISNA(XLOOKUP(C4653,Headcount!C:C,Headcount!C:C)),"Invalid FK","Valid")</f>
        <v>Valid</v>
      </c>
    </row>
    <row r="4654" spans="1:13">
      <c r="A4654" t="s">
        <v>10792</v>
      </c>
      <c r="B4654" s="1">
        <v>45290</v>
      </c>
      <c r="C4654">
        <v>127770.04</v>
      </c>
      <c r="D4654" t="s">
        <v>1483</v>
      </c>
      <c r="E4654" t="s">
        <v>1487</v>
      </c>
      <c r="F4654" t="s">
        <v>264</v>
      </c>
      <c r="G4654" t="s">
        <v>29</v>
      </c>
      <c r="H4654" t="s">
        <v>1039</v>
      </c>
      <c r="J4654" t="s">
        <v>10793</v>
      </c>
      <c r="K4654" t="str">
        <f ca="1">IF(ISNA(XLOOKUP(A4654,Customers!A:A,Customers!A:A)),"Invalid FK","Valid")</f>
        <v>Valid</v>
      </c>
      <c r="L4654" t="str">
        <f ca="1">IF(ISNA(XLOOKUP(B4654,Vendors!A:A,Vendors!A:A)),"Invalid FK","Valid")</f>
        <v>Valid</v>
      </c>
      <c r="M4654" t="str">
        <f ca="1">IF(ISNA(XLOOKUP(C4654,Headcount!C:C,Headcount!C:C)),"Invalid FK","Valid")</f>
        <v>Valid</v>
      </c>
    </row>
    <row r="4655" spans="1:13">
      <c r="A4655" t="s">
        <v>10794</v>
      </c>
      <c r="B4655" s="1">
        <v>45163</v>
      </c>
      <c r="C4655">
        <v>31832.52</v>
      </c>
      <c r="D4655" t="s">
        <v>1587</v>
      </c>
      <c r="E4655" t="s">
        <v>1587</v>
      </c>
      <c r="F4655" t="s">
        <v>271</v>
      </c>
      <c r="G4655" t="s">
        <v>13</v>
      </c>
      <c r="J4655" t="s">
        <v>10795</v>
      </c>
      <c r="K4655" t="str">
        <f ca="1">IF(ISNA(XLOOKUP(A4655,Customers!A:A,Customers!A:A)),"Invalid FK","Valid")</f>
        <v>Valid</v>
      </c>
      <c r="L4655" t="str">
        <f ca="1">IF(ISNA(XLOOKUP(B4655,Vendors!A:A,Vendors!A:A)),"Invalid FK","Valid")</f>
        <v>Valid</v>
      </c>
      <c r="M4655" t="str">
        <f ca="1">IF(ISNA(XLOOKUP(C4655,Headcount!C:C,Headcount!C:C)),"Invalid FK","Valid")</f>
        <v>Valid</v>
      </c>
    </row>
    <row r="4656" spans="1:13">
      <c r="A4656" t="s">
        <v>10796</v>
      </c>
      <c r="B4656" s="1">
        <v>44984</v>
      </c>
      <c r="C4656">
        <v>-41303.86</v>
      </c>
      <c r="D4656" t="s">
        <v>1478</v>
      </c>
      <c r="E4656" t="s">
        <v>1496</v>
      </c>
      <c r="F4656" t="s">
        <v>268</v>
      </c>
      <c r="G4656" t="s">
        <v>29</v>
      </c>
      <c r="I4656" t="s">
        <v>240</v>
      </c>
      <c r="J4656" t="s">
        <v>10797</v>
      </c>
      <c r="K4656" t="str">
        <f ca="1">IF(ISNA(XLOOKUP(A4656,Customers!A:A,Customers!A:A)),"Invalid FK","Valid")</f>
        <v>Valid</v>
      </c>
      <c r="L4656" t="str">
        <f ca="1">IF(ISNA(XLOOKUP(B4656,Vendors!A:A,Vendors!A:A)),"Invalid FK","Valid")</f>
        <v>Valid</v>
      </c>
      <c r="M4656" t="str">
        <f ca="1">IF(ISNA(XLOOKUP(C4656,Headcount!C:C,Headcount!C:C)),"Invalid FK","Valid")</f>
        <v>Valid</v>
      </c>
    </row>
    <row r="4657" spans="1:13">
      <c r="A4657" t="s">
        <v>10798</v>
      </c>
      <c r="B4657" s="1">
        <v>45048</v>
      </c>
      <c r="C4657">
        <v>121480.56</v>
      </c>
      <c r="D4657" t="s">
        <v>1483</v>
      </c>
      <c r="E4657" t="s">
        <v>1499</v>
      </c>
      <c r="F4657" t="s">
        <v>268</v>
      </c>
      <c r="G4657" t="s">
        <v>17</v>
      </c>
      <c r="H4657" t="s">
        <v>920</v>
      </c>
      <c r="J4657" t="s">
        <v>10799</v>
      </c>
      <c r="K4657" t="str">
        <f ca="1">IF(ISNA(XLOOKUP(A4657,Customers!A:A,Customers!A:A)),"Invalid FK","Valid")</f>
        <v>Valid</v>
      </c>
      <c r="L4657" t="str">
        <f ca="1">IF(ISNA(XLOOKUP(B4657,Vendors!A:A,Vendors!A:A)),"Invalid FK","Valid")</f>
        <v>Valid</v>
      </c>
      <c r="M4657" t="str">
        <f ca="1">IF(ISNA(XLOOKUP(C4657,Headcount!C:C,Headcount!C:C)),"Invalid FK","Valid")</f>
        <v>Valid</v>
      </c>
    </row>
    <row r="4658" spans="1:13">
      <c r="A4658" t="s">
        <v>10800</v>
      </c>
      <c r="B4658" s="1">
        <v>44684</v>
      </c>
      <c r="C4658">
        <v>-71617.990000000005</v>
      </c>
      <c r="D4658" t="s">
        <v>1478</v>
      </c>
      <c r="E4658" t="s">
        <v>20</v>
      </c>
      <c r="F4658" t="s">
        <v>264</v>
      </c>
      <c r="G4658" t="s">
        <v>17</v>
      </c>
      <c r="I4658" t="s">
        <v>51</v>
      </c>
      <c r="J4658" t="s">
        <v>10801</v>
      </c>
      <c r="K4658" t="str">
        <f ca="1">IF(ISNA(XLOOKUP(A4658,Customers!A:A,Customers!A:A)),"Invalid FK","Valid")</f>
        <v>Valid</v>
      </c>
      <c r="L4658" t="str">
        <f ca="1">IF(ISNA(XLOOKUP(B4658,Vendors!A:A,Vendors!A:A)),"Invalid FK","Valid")</f>
        <v>Valid</v>
      </c>
      <c r="M4658" t="str">
        <f ca="1">IF(ISNA(XLOOKUP(C4658,Headcount!C:C,Headcount!C:C)),"Invalid FK","Valid")</f>
        <v>Valid</v>
      </c>
    </row>
    <row r="4659" spans="1:13">
      <c r="A4659" t="s">
        <v>10802</v>
      </c>
      <c r="B4659" s="1">
        <v>45267</v>
      </c>
      <c r="C4659">
        <v>-68238.009999999995</v>
      </c>
      <c r="D4659" t="s">
        <v>1478</v>
      </c>
      <c r="E4659" t="s">
        <v>1534</v>
      </c>
      <c r="F4659" t="s">
        <v>271</v>
      </c>
      <c r="G4659" t="s">
        <v>13</v>
      </c>
      <c r="I4659" t="s">
        <v>143</v>
      </c>
      <c r="J4659" t="s">
        <v>10803</v>
      </c>
      <c r="K4659" t="str">
        <f ca="1">IF(ISNA(XLOOKUP(A4659,Customers!A:A,Customers!A:A)),"Invalid FK","Valid")</f>
        <v>Valid</v>
      </c>
      <c r="L4659" t="str">
        <f ca="1">IF(ISNA(XLOOKUP(B4659,Vendors!A:A,Vendors!A:A)),"Invalid FK","Valid")</f>
        <v>Valid</v>
      </c>
      <c r="M4659" t="str">
        <f ca="1">IF(ISNA(XLOOKUP(C4659,Headcount!C:C,Headcount!C:C)),"Invalid FK","Valid")</f>
        <v>Valid</v>
      </c>
    </row>
    <row r="4660" spans="1:13">
      <c r="A4660" t="s">
        <v>10804</v>
      </c>
      <c r="B4660" s="1">
        <v>44699</v>
      </c>
      <c r="C4660">
        <v>-36966.160000000003</v>
      </c>
      <c r="D4660" t="s">
        <v>1478</v>
      </c>
      <c r="E4660" t="s">
        <v>36</v>
      </c>
      <c r="F4660" t="s">
        <v>268</v>
      </c>
      <c r="G4660" t="s">
        <v>17</v>
      </c>
      <c r="I4660" t="s">
        <v>195</v>
      </c>
      <c r="J4660" t="s">
        <v>10805</v>
      </c>
      <c r="K4660" t="str">
        <f ca="1">IF(ISNA(XLOOKUP(A4660,Customers!A:A,Customers!A:A)),"Invalid FK","Valid")</f>
        <v>Valid</v>
      </c>
      <c r="L4660" t="str">
        <f ca="1">IF(ISNA(XLOOKUP(B4660,Vendors!A:A,Vendors!A:A)),"Invalid FK","Valid")</f>
        <v>Valid</v>
      </c>
      <c r="M4660" t="str">
        <f ca="1">IF(ISNA(XLOOKUP(C4660,Headcount!C:C,Headcount!C:C)),"Invalid FK","Valid")</f>
        <v>Valid</v>
      </c>
    </row>
    <row r="4661" spans="1:13">
      <c r="A4661" t="s">
        <v>10806</v>
      </c>
      <c r="B4661" s="1">
        <v>45026</v>
      </c>
      <c r="C4661">
        <v>133631.41</v>
      </c>
      <c r="D4661" t="s">
        <v>1483</v>
      </c>
      <c r="E4661" t="s">
        <v>1484</v>
      </c>
      <c r="F4661" t="s">
        <v>268</v>
      </c>
      <c r="G4661" t="s">
        <v>8</v>
      </c>
      <c r="H4661" t="s">
        <v>772</v>
      </c>
      <c r="J4661" t="s">
        <v>10807</v>
      </c>
      <c r="K4661" t="str">
        <f ca="1">IF(ISNA(XLOOKUP(A4661,Customers!A:A,Customers!A:A)),"Invalid FK","Valid")</f>
        <v>Valid</v>
      </c>
      <c r="L4661" t="str">
        <f ca="1">IF(ISNA(XLOOKUP(B4661,Vendors!A:A,Vendors!A:A)),"Invalid FK","Valid")</f>
        <v>Valid</v>
      </c>
      <c r="M4661" t="str">
        <f ca="1">IF(ISNA(XLOOKUP(C4661,Headcount!C:C,Headcount!C:C)),"Invalid FK","Valid")</f>
        <v>Valid</v>
      </c>
    </row>
    <row r="4662" spans="1:13">
      <c r="A4662" t="s">
        <v>10808</v>
      </c>
      <c r="B4662" s="1">
        <v>44860</v>
      </c>
      <c r="C4662">
        <v>-57371.82</v>
      </c>
      <c r="D4662" t="s">
        <v>1478</v>
      </c>
      <c r="E4662" t="s">
        <v>7</v>
      </c>
      <c r="F4662" t="s">
        <v>264</v>
      </c>
      <c r="G4662" t="s">
        <v>17</v>
      </c>
      <c r="I4662" t="s">
        <v>79</v>
      </c>
      <c r="J4662" t="s">
        <v>10809</v>
      </c>
      <c r="K4662" t="str">
        <f ca="1">IF(ISNA(XLOOKUP(A4662,Customers!A:A,Customers!A:A)),"Invalid FK","Valid")</f>
        <v>Valid</v>
      </c>
      <c r="L4662" t="str">
        <f ca="1">IF(ISNA(XLOOKUP(B4662,Vendors!A:A,Vendors!A:A)),"Invalid FK","Valid")</f>
        <v>Valid</v>
      </c>
      <c r="M4662" t="str">
        <f ca="1">IF(ISNA(XLOOKUP(C4662,Headcount!C:C,Headcount!C:C)),"Invalid FK","Valid")</f>
        <v>Valid</v>
      </c>
    </row>
    <row r="4663" spans="1:13">
      <c r="A4663" t="s">
        <v>10810</v>
      </c>
      <c r="B4663" s="1">
        <v>45057</v>
      </c>
      <c r="C4663">
        <v>-59743.81</v>
      </c>
      <c r="D4663" t="s">
        <v>1478</v>
      </c>
      <c r="E4663" t="s">
        <v>7</v>
      </c>
      <c r="F4663" t="s">
        <v>268</v>
      </c>
      <c r="G4663" t="s">
        <v>17</v>
      </c>
      <c r="I4663" t="s">
        <v>238</v>
      </c>
      <c r="J4663" t="s">
        <v>10811</v>
      </c>
      <c r="K4663" t="str">
        <f ca="1">IF(ISNA(XLOOKUP(A4663,Customers!A:A,Customers!A:A)),"Invalid FK","Valid")</f>
        <v>Valid</v>
      </c>
      <c r="L4663" t="str">
        <f ca="1">IF(ISNA(XLOOKUP(B4663,Vendors!A:A,Vendors!A:A)),"Invalid FK","Valid")</f>
        <v>Valid</v>
      </c>
      <c r="M4663" t="str">
        <f ca="1">IF(ISNA(XLOOKUP(C4663,Headcount!C:C,Headcount!C:C)),"Invalid FK","Valid")</f>
        <v>Valid</v>
      </c>
    </row>
    <row r="4664" spans="1:13">
      <c r="A4664" t="s">
        <v>10812</v>
      </c>
      <c r="B4664" s="1">
        <v>44957</v>
      </c>
      <c r="C4664">
        <v>203414.5</v>
      </c>
      <c r="D4664" t="s">
        <v>1483</v>
      </c>
      <c r="E4664" t="s">
        <v>1487</v>
      </c>
      <c r="F4664" t="s">
        <v>264</v>
      </c>
      <c r="G4664" t="s">
        <v>17</v>
      </c>
      <c r="H4664" t="s">
        <v>1021</v>
      </c>
      <c r="J4664" t="s">
        <v>10813</v>
      </c>
      <c r="K4664" t="str">
        <f ca="1">IF(ISNA(XLOOKUP(A4664,Customers!A:A,Customers!A:A)),"Invalid FK","Valid")</f>
        <v>Valid</v>
      </c>
      <c r="L4664" t="str">
        <f ca="1">IF(ISNA(XLOOKUP(B4664,Vendors!A:A,Vendors!A:A)),"Invalid FK","Valid")</f>
        <v>Valid</v>
      </c>
      <c r="M4664" t="str">
        <f ca="1">IF(ISNA(XLOOKUP(C4664,Headcount!C:C,Headcount!C:C)),"Invalid FK","Valid")</f>
        <v>Valid</v>
      </c>
    </row>
    <row r="4665" spans="1:13">
      <c r="A4665" t="s">
        <v>10814</v>
      </c>
      <c r="B4665" s="1">
        <v>44882</v>
      </c>
      <c r="C4665">
        <v>225476.84</v>
      </c>
      <c r="D4665" t="s">
        <v>1483</v>
      </c>
      <c r="E4665" t="s">
        <v>1484</v>
      </c>
      <c r="F4665" t="s">
        <v>268</v>
      </c>
      <c r="G4665" t="s">
        <v>13</v>
      </c>
      <c r="H4665" t="s">
        <v>904</v>
      </c>
      <c r="J4665" t="s">
        <v>10815</v>
      </c>
      <c r="K4665" t="str">
        <f ca="1">IF(ISNA(XLOOKUP(A4665,Customers!A:A,Customers!A:A)),"Invalid FK","Valid")</f>
        <v>Valid</v>
      </c>
      <c r="L4665" t="str">
        <f ca="1">IF(ISNA(XLOOKUP(B4665,Vendors!A:A,Vendors!A:A)),"Invalid FK","Valid")</f>
        <v>Valid</v>
      </c>
      <c r="M4665" t="str">
        <f ca="1">IF(ISNA(XLOOKUP(C4665,Headcount!C:C,Headcount!C:C)),"Invalid FK","Valid")</f>
        <v>Valid</v>
      </c>
    </row>
    <row r="4666" spans="1:13">
      <c r="A4666" t="s">
        <v>10816</v>
      </c>
      <c r="B4666" s="1">
        <v>44873</v>
      </c>
      <c r="C4666">
        <v>22093.91</v>
      </c>
      <c r="D4666" t="s">
        <v>1587</v>
      </c>
      <c r="E4666" t="s">
        <v>1587</v>
      </c>
      <c r="F4666" t="s">
        <v>264</v>
      </c>
      <c r="G4666" t="s">
        <v>29</v>
      </c>
      <c r="J4666" t="s">
        <v>10817</v>
      </c>
      <c r="K4666" t="str">
        <f ca="1">IF(ISNA(XLOOKUP(A4666,Customers!A:A,Customers!A:A)),"Invalid FK","Valid")</f>
        <v>Valid</v>
      </c>
      <c r="L4666" t="str">
        <f ca="1">IF(ISNA(XLOOKUP(B4666,Vendors!A:A,Vendors!A:A)),"Invalid FK","Valid")</f>
        <v>Valid</v>
      </c>
      <c r="M4666" t="str">
        <f ca="1">IF(ISNA(XLOOKUP(C4666,Headcount!C:C,Headcount!C:C)),"Invalid FK","Valid")</f>
        <v>Valid</v>
      </c>
    </row>
    <row r="4667" spans="1:13">
      <c r="A4667" t="s">
        <v>10818</v>
      </c>
      <c r="B4667" s="1">
        <v>44563</v>
      </c>
      <c r="C4667">
        <v>-67156.45</v>
      </c>
      <c r="D4667" t="s">
        <v>1478</v>
      </c>
      <c r="E4667" t="s">
        <v>7</v>
      </c>
      <c r="F4667" t="s">
        <v>264</v>
      </c>
      <c r="G4667" t="s">
        <v>8</v>
      </c>
      <c r="I4667" t="s">
        <v>238</v>
      </c>
      <c r="J4667" t="s">
        <v>10819</v>
      </c>
      <c r="K4667" t="str">
        <f ca="1">IF(ISNA(XLOOKUP(A4667,Customers!A:A,Customers!A:A)),"Invalid FK","Valid")</f>
        <v>Valid</v>
      </c>
      <c r="L4667" t="str">
        <f ca="1">IF(ISNA(XLOOKUP(B4667,Vendors!A:A,Vendors!A:A)),"Invalid FK","Valid")</f>
        <v>Valid</v>
      </c>
      <c r="M4667" t="str">
        <f ca="1">IF(ISNA(XLOOKUP(C4667,Headcount!C:C,Headcount!C:C)),"Invalid FK","Valid")</f>
        <v>Valid</v>
      </c>
    </row>
    <row r="4668" spans="1:13">
      <c r="A4668" t="s">
        <v>10820</v>
      </c>
      <c r="B4668" s="1">
        <v>44876</v>
      </c>
      <c r="C4668">
        <v>278920.98</v>
      </c>
      <c r="D4668" t="s">
        <v>1483</v>
      </c>
      <c r="E4668" t="s">
        <v>1487</v>
      </c>
      <c r="F4668" t="s">
        <v>268</v>
      </c>
      <c r="G4668" t="s">
        <v>8</v>
      </c>
      <c r="H4668" t="s">
        <v>784</v>
      </c>
      <c r="J4668" t="s">
        <v>10821</v>
      </c>
      <c r="K4668" t="str">
        <f ca="1">IF(ISNA(XLOOKUP(A4668,Customers!A:A,Customers!A:A)),"Invalid FK","Valid")</f>
        <v>Valid</v>
      </c>
      <c r="L4668" t="str">
        <f ca="1">IF(ISNA(XLOOKUP(B4668,Vendors!A:A,Vendors!A:A)),"Invalid FK","Valid")</f>
        <v>Valid</v>
      </c>
      <c r="M4668" t="str">
        <f ca="1">IF(ISNA(XLOOKUP(C4668,Headcount!C:C,Headcount!C:C)),"Invalid FK","Valid")</f>
        <v>Valid</v>
      </c>
    </row>
    <row r="4669" spans="1:13">
      <c r="A4669" t="s">
        <v>10822</v>
      </c>
      <c r="B4669" s="1">
        <v>44965</v>
      </c>
      <c r="C4669">
        <v>14859.13</v>
      </c>
      <c r="D4669" t="s">
        <v>1504</v>
      </c>
      <c r="E4669" t="s">
        <v>1504</v>
      </c>
      <c r="F4669" t="s">
        <v>264</v>
      </c>
      <c r="G4669" t="s">
        <v>17</v>
      </c>
      <c r="J4669" t="s">
        <v>10823</v>
      </c>
      <c r="K4669" t="str">
        <f ca="1">IF(ISNA(XLOOKUP(A4669,Customers!A:A,Customers!A:A)),"Invalid FK","Valid")</f>
        <v>Valid</v>
      </c>
      <c r="L4669" t="str">
        <f ca="1">IF(ISNA(XLOOKUP(B4669,Vendors!A:A,Vendors!A:A)),"Invalid FK","Valid")</f>
        <v>Valid</v>
      </c>
      <c r="M4669" t="str">
        <f ca="1">IF(ISNA(XLOOKUP(C4669,Headcount!C:C,Headcount!C:C)),"Invalid FK","Valid")</f>
        <v>Valid</v>
      </c>
    </row>
    <row r="4670" spans="1:13">
      <c r="A4670" t="s">
        <v>10824</v>
      </c>
      <c r="B4670" s="1">
        <v>45273</v>
      </c>
      <c r="C4670">
        <v>-78658.55</v>
      </c>
      <c r="D4670" t="s">
        <v>1478</v>
      </c>
      <c r="E4670" t="s">
        <v>36</v>
      </c>
      <c r="F4670" t="s">
        <v>268</v>
      </c>
      <c r="G4670" t="s">
        <v>13</v>
      </c>
      <c r="I4670" t="s">
        <v>125</v>
      </c>
      <c r="J4670" t="s">
        <v>10825</v>
      </c>
      <c r="K4670" t="str">
        <f ca="1">IF(ISNA(XLOOKUP(A4670,Customers!A:A,Customers!A:A)),"Invalid FK","Valid")</f>
        <v>Valid</v>
      </c>
      <c r="L4670" t="str">
        <f ca="1">IF(ISNA(XLOOKUP(B4670,Vendors!A:A,Vendors!A:A)),"Invalid FK","Valid")</f>
        <v>Valid</v>
      </c>
      <c r="M4670" t="str">
        <f ca="1">IF(ISNA(XLOOKUP(C4670,Headcount!C:C,Headcount!C:C)),"Invalid FK","Valid")</f>
        <v>Valid</v>
      </c>
    </row>
    <row r="4671" spans="1:13">
      <c r="A4671" t="s">
        <v>10826</v>
      </c>
      <c r="B4671" s="1">
        <v>45064</v>
      </c>
      <c r="C4671">
        <v>-68365.22</v>
      </c>
      <c r="D4671" t="s">
        <v>1478</v>
      </c>
      <c r="E4671" t="s">
        <v>20</v>
      </c>
      <c r="F4671" t="s">
        <v>264</v>
      </c>
      <c r="G4671" t="s">
        <v>8</v>
      </c>
      <c r="I4671" t="s">
        <v>51</v>
      </c>
      <c r="J4671" t="s">
        <v>10827</v>
      </c>
      <c r="K4671" t="str">
        <f ca="1">IF(ISNA(XLOOKUP(A4671,Customers!A:A,Customers!A:A)),"Invalid FK","Valid")</f>
        <v>Valid</v>
      </c>
      <c r="L4671" t="str">
        <f ca="1">IF(ISNA(XLOOKUP(B4671,Vendors!A:A,Vendors!A:A)),"Invalid FK","Valid")</f>
        <v>Valid</v>
      </c>
      <c r="M4671" t="str">
        <f ca="1">IF(ISNA(XLOOKUP(C4671,Headcount!C:C,Headcount!C:C)),"Invalid FK","Valid")</f>
        <v>Valid</v>
      </c>
    </row>
    <row r="4672" spans="1:13">
      <c r="A4672" t="s">
        <v>10828</v>
      </c>
      <c r="B4672" s="1">
        <v>44708</v>
      </c>
      <c r="C4672">
        <v>-75636.77</v>
      </c>
      <c r="D4672" t="s">
        <v>1478</v>
      </c>
      <c r="E4672" t="s">
        <v>7</v>
      </c>
      <c r="F4672" t="s">
        <v>264</v>
      </c>
      <c r="G4672" t="s">
        <v>17</v>
      </c>
      <c r="I4672" t="s">
        <v>205</v>
      </c>
      <c r="J4672" t="s">
        <v>10829</v>
      </c>
      <c r="K4672" t="str">
        <f ca="1">IF(ISNA(XLOOKUP(A4672,Customers!A:A,Customers!A:A)),"Invalid FK","Valid")</f>
        <v>Valid</v>
      </c>
      <c r="L4672" t="str">
        <f ca="1">IF(ISNA(XLOOKUP(B4672,Vendors!A:A,Vendors!A:A)),"Invalid FK","Valid")</f>
        <v>Valid</v>
      </c>
      <c r="M4672" t="str">
        <f ca="1">IF(ISNA(XLOOKUP(C4672,Headcount!C:C,Headcount!C:C)),"Invalid FK","Valid")</f>
        <v>Valid</v>
      </c>
    </row>
    <row r="4673" spans="1:13">
      <c r="A4673" t="s">
        <v>10830</v>
      </c>
      <c r="B4673" s="1">
        <v>45040</v>
      </c>
      <c r="C4673">
        <v>-68151.33</v>
      </c>
      <c r="D4673" t="s">
        <v>1478</v>
      </c>
      <c r="E4673" t="s">
        <v>7</v>
      </c>
      <c r="F4673" t="s">
        <v>271</v>
      </c>
      <c r="G4673" t="s">
        <v>8</v>
      </c>
      <c r="I4673" t="s">
        <v>139</v>
      </c>
      <c r="J4673" t="s">
        <v>10831</v>
      </c>
      <c r="K4673" t="str">
        <f ca="1">IF(ISNA(XLOOKUP(A4673,Customers!A:A,Customers!A:A)),"Invalid FK","Valid")</f>
        <v>Valid</v>
      </c>
      <c r="L4673" t="str">
        <f ca="1">IF(ISNA(XLOOKUP(B4673,Vendors!A:A,Vendors!A:A)),"Invalid FK","Valid")</f>
        <v>Valid</v>
      </c>
      <c r="M4673" t="str">
        <f ca="1">IF(ISNA(XLOOKUP(C4673,Headcount!C:C,Headcount!C:C)),"Invalid FK","Valid")</f>
        <v>Valid</v>
      </c>
    </row>
    <row r="4674" spans="1:13">
      <c r="A4674" t="s">
        <v>10832</v>
      </c>
      <c r="B4674" s="1">
        <v>45248</v>
      </c>
      <c r="C4674">
        <v>29537.73</v>
      </c>
      <c r="D4674" t="s">
        <v>1504</v>
      </c>
      <c r="E4674" t="s">
        <v>1504</v>
      </c>
      <c r="F4674" t="s">
        <v>268</v>
      </c>
      <c r="G4674" t="s">
        <v>8</v>
      </c>
      <c r="J4674" t="s">
        <v>10833</v>
      </c>
      <c r="K4674" t="str">
        <f ca="1">IF(ISNA(XLOOKUP(A4674,Customers!A:A,Customers!A:A)),"Invalid FK","Valid")</f>
        <v>Valid</v>
      </c>
      <c r="L4674" t="str">
        <f ca="1">IF(ISNA(XLOOKUP(B4674,Vendors!A:A,Vendors!A:A)),"Invalid FK","Valid")</f>
        <v>Valid</v>
      </c>
      <c r="M4674" t="str">
        <f ca="1">IF(ISNA(XLOOKUP(C4674,Headcount!C:C,Headcount!C:C)),"Invalid FK","Valid")</f>
        <v>Valid</v>
      </c>
    </row>
    <row r="4675" spans="1:13">
      <c r="A4675" t="s">
        <v>10834</v>
      </c>
      <c r="B4675" s="1">
        <v>45277</v>
      </c>
      <c r="C4675">
        <v>-35536.85</v>
      </c>
      <c r="D4675" t="s">
        <v>1478</v>
      </c>
      <c r="E4675" t="s">
        <v>1496</v>
      </c>
      <c r="F4675" t="s">
        <v>268</v>
      </c>
      <c r="G4675" t="s">
        <v>13</v>
      </c>
      <c r="I4675" t="s">
        <v>165</v>
      </c>
      <c r="J4675" t="s">
        <v>10835</v>
      </c>
      <c r="K4675" t="str">
        <f ca="1">IF(ISNA(XLOOKUP(A4675,Customers!A:A,Customers!A:A)),"Invalid FK","Valid")</f>
        <v>Valid</v>
      </c>
      <c r="L4675" t="str">
        <f ca="1">IF(ISNA(XLOOKUP(B4675,Vendors!A:A,Vendors!A:A)),"Invalid FK","Valid")</f>
        <v>Valid</v>
      </c>
      <c r="M4675" t="str">
        <f ca="1">IF(ISNA(XLOOKUP(C4675,Headcount!C:C,Headcount!C:C)),"Invalid FK","Valid")</f>
        <v>Valid</v>
      </c>
    </row>
    <row r="4676" spans="1:13">
      <c r="A4676" t="s">
        <v>10836</v>
      </c>
      <c r="B4676" s="1">
        <v>45221</v>
      </c>
      <c r="C4676">
        <v>16660.62</v>
      </c>
      <c r="D4676" t="s">
        <v>1504</v>
      </c>
      <c r="E4676" t="s">
        <v>1504</v>
      </c>
      <c r="F4676" t="s">
        <v>271</v>
      </c>
      <c r="G4676" t="s">
        <v>13</v>
      </c>
      <c r="J4676" t="s">
        <v>10837</v>
      </c>
      <c r="K4676" t="str">
        <f ca="1">IF(ISNA(XLOOKUP(A4676,Customers!A:A,Customers!A:A)),"Invalid FK","Valid")</f>
        <v>Valid</v>
      </c>
      <c r="L4676" t="str">
        <f ca="1">IF(ISNA(XLOOKUP(B4676,Vendors!A:A,Vendors!A:A)),"Invalid FK","Valid")</f>
        <v>Valid</v>
      </c>
      <c r="M4676" t="str">
        <f ca="1">IF(ISNA(XLOOKUP(C4676,Headcount!C:C,Headcount!C:C)),"Invalid FK","Valid")</f>
        <v>Valid</v>
      </c>
    </row>
    <row r="4677" spans="1:13">
      <c r="A4677" t="s">
        <v>10838</v>
      </c>
      <c r="B4677" s="1">
        <v>45239</v>
      </c>
      <c r="C4677">
        <v>-50954.39</v>
      </c>
      <c r="D4677" t="s">
        <v>1478</v>
      </c>
      <c r="E4677" t="s">
        <v>20</v>
      </c>
      <c r="F4677" t="s">
        <v>268</v>
      </c>
      <c r="G4677" t="s">
        <v>17</v>
      </c>
      <c r="I4677" t="s">
        <v>18</v>
      </c>
      <c r="J4677" t="s">
        <v>10839</v>
      </c>
      <c r="K4677" t="str">
        <f ca="1">IF(ISNA(XLOOKUP(A4677,Customers!A:A,Customers!A:A)),"Invalid FK","Valid")</f>
        <v>Valid</v>
      </c>
      <c r="L4677" t="str">
        <f ca="1">IF(ISNA(XLOOKUP(B4677,Vendors!A:A,Vendors!A:A)),"Invalid FK","Valid")</f>
        <v>Valid</v>
      </c>
      <c r="M4677" t="str">
        <f ca="1">IF(ISNA(XLOOKUP(C4677,Headcount!C:C,Headcount!C:C)),"Invalid FK","Valid")</f>
        <v>Valid</v>
      </c>
    </row>
    <row r="4678" spans="1:13">
      <c r="A4678" t="s">
        <v>10840</v>
      </c>
      <c r="B4678" s="1">
        <v>44828</v>
      </c>
      <c r="C4678">
        <v>180131.73</v>
      </c>
      <c r="D4678" t="s">
        <v>1483</v>
      </c>
      <c r="E4678" t="s">
        <v>1487</v>
      </c>
      <c r="F4678" t="s">
        <v>271</v>
      </c>
      <c r="G4678" t="s">
        <v>13</v>
      </c>
      <c r="H4678" t="s">
        <v>692</v>
      </c>
      <c r="J4678" t="s">
        <v>10841</v>
      </c>
      <c r="K4678" t="str">
        <f ca="1">IF(ISNA(XLOOKUP(A4678,Customers!A:A,Customers!A:A)),"Invalid FK","Valid")</f>
        <v>Valid</v>
      </c>
      <c r="L4678" t="str">
        <f ca="1">IF(ISNA(XLOOKUP(B4678,Vendors!A:A,Vendors!A:A)),"Invalid FK","Valid")</f>
        <v>Valid</v>
      </c>
      <c r="M4678" t="str">
        <f ca="1">IF(ISNA(XLOOKUP(C4678,Headcount!C:C,Headcount!C:C)),"Invalid FK","Valid")</f>
        <v>Valid</v>
      </c>
    </row>
    <row r="4679" spans="1:13">
      <c r="A4679" t="s">
        <v>10842</v>
      </c>
      <c r="B4679" s="1">
        <v>44923</v>
      </c>
      <c r="C4679">
        <v>-43667.17</v>
      </c>
      <c r="D4679" t="s">
        <v>1478</v>
      </c>
      <c r="E4679" t="s">
        <v>7</v>
      </c>
      <c r="F4679" t="s">
        <v>268</v>
      </c>
      <c r="G4679" t="s">
        <v>8</v>
      </c>
      <c r="I4679" t="s">
        <v>240</v>
      </c>
      <c r="J4679" t="s">
        <v>10843</v>
      </c>
      <c r="K4679" t="str">
        <f ca="1">IF(ISNA(XLOOKUP(A4679,Customers!A:A,Customers!A:A)),"Invalid FK","Valid")</f>
        <v>Valid</v>
      </c>
      <c r="L4679" t="str">
        <f ca="1">IF(ISNA(XLOOKUP(B4679,Vendors!A:A,Vendors!A:A)),"Invalid FK","Valid")</f>
        <v>Valid</v>
      </c>
      <c r="M4679" t="str">
        <f ca="1">IF(ISNA(XLOOKUP(C4679,Headcount!C:C,Headcount!C:C)),"Invalid FK","Valid")</f>
        <v>Valid</v>
      </c>
    </row>
    <row r="4680" spans="1:13">
      <c r="A4680" t="s">
        <v>10844</v>
      </c>
      <c r="B4680" s="1">
        <v>45175</v>
      </c>
      <c r="C4680">
        <v>178826.18</v>
      </c>
      <c r="D4680" t="s">
        <v>1483</v>
      </c>
      <c r="E4680" t="s">
        <v>1484</v>
      </c>
      <c r="F4680" t="s">
        <v>268</v>
      </c>
      <c r="G4680" t="s">
        <v>13</v>
      </c>
      <c r="H4680" t="s">
        <v>868</v>
      </c>
      <c r="J4680" t="s">
        <v>10845</v>
      </c>
      <c r="K4680" t="str">
        <f ca="1">IF(ISNA(XLOOKUP(A4680,Customers!A:A,Customers!A:A)),"Invalid FK","Valid")</f>
        <v>Valid</v>
      </c>
      <c r="L4680" t="str">
        <f ca="1">IF(ISNA(XLOOKUP(B4680,Vendors!A:A,Vendors!A:A)),"Invalid FK","Valid")</f>
        <v>Valid</v>
      </c>
      <c r="M4680" t="str">
        <f ca="1">IF(ISNA(XLOOKUP(C4680,Headcount!C:C,Headcount!C:C)),"Invalid FK","Valid")</f>
        <v>Valid</v>
      </c>
    </row>
    <row r="4681" spans="1:13">
      <c r="A4681" t="s">
        <v>10846</v>
      </c>
      <c r="B4681" s="1">
        <v>44946</v>
      </c>
      <c r="C4681">
        <v>168815.92</v>
      </c>
      <c r="D4681" t="s">
        <v>1483</v>
      </c>
      <c r="E4681" t="s">
        <v>1484</v>
      </c>
      <c r="F4681" t="s">
        <v>271</v>
      </c>
      <c r="G4681" t="s">
        <v>29</v>
      </c>
      <c r="H4681" t="s">
        <v>1241</v>
      </c>
      <c r="J4681" t="s">
        <v>10847</v>
      </c>
      <c r="K4681" t="str">
        <f ca="1">IF(ISNA(XLOOKUP(A4681,Customers!A:A,Customers!A:A)),"Invalid FK","Valid")</f>
        <v>Valid</v>
      </c>
      <c r="L4681" t="str">
        <f ca="1">IF(ISNA(XLOOKUP(B4681,Vendors!A:A,Vendors!A:A)),"Invalid FK","Valid")</f>
        <v>Valid</v>
      </c>
      <c r="M4681" t="str">
        <f ca="1">IF(ISNA(XLOOKUP(C4681,Headcount!C:C,Headcount!C:C)),"Invalid FK","Valid")</f>
        <v>Valid</v>
      </c>
    </row>
    <row r="4682" spans="1:13">
      <c r="A4682" t="s">
        <v>10848</v>
      </c>
      <c r="B4682" s="1">
        <v>44709</v>
      </c>
      <c r="C4682">
        <v>121251.27</v>
      </c>
      <c r="D4682" t="s">
        <v>1483</v>
      </c>
      <c r="E4682" t="s">
        <v>1499</v>
      </c>
      <c r="F4682" t="s">
        <v>264</v>
      </c>
      <c r="G4682" t="s">
        <v>29</v>
      </c>
      <c r="H4682" t="s">
        <v>1281</v>
      </c>
      <c r="J4682" t="s">
        <v>10849</v>
      </c>
      <c r="K4682" t="str">
        <f ca="1">IF(ISNA(XLOOKUP(A4682,Customers!A:A,Customers!A:A)),"Invalid FK","Valid")</f>
        <v>Valid</v>
      </c>
      <c r="L4682" t="str">
        <f ca="1">IF(ISNA(XLOOKUP(B4682,Vendors!A:A,Vendors!A:A)),"Invalid FK","Valid")</f>
        <v>Valid</v>
      </c>
      <c r="M4682" t="str">
        <f ca="1">IF(ISNA(XLOOKUP(C4682,Headcount!C:C,Headcount!C:C)),"Invalid FK","Valid")</f>
        <v>Valid</v>
      </c>
    </row>
    <row r="4683" spans="1:13">
      <c r="A4683" t="s">
        <v>10850</v>
      </c>
      <c r="B4683" s="1">
        <v>44845</v>
      </c>
      <c r="C4683">
        <v>141182.51</v>
      </c>
      <c r="D4683" t="s">
        <v>1483</v>
      </c>
      <c r="E4683" t="s">
        <v>1499</v>
      </c>
      <c r="F4683" t="s">
        <v>264</v>
      </c>
      <c r="G4683" t="s">
        <v>8</v>
      </c>
      <c r="H4683" t="s">
        <v>1147</v>
      </c>
      <c r="J4683" t="s">
        <v>10851</v>
      </c>
      <c r="K4683" t="str">
        <f ca="1">IF(ISNA(XLOOKUP(A4683,Customers!A:A,Customers!A:A)),"Invalid FK","Valid")</f>
        <v>Valid</v>
      </c>
      <c r="L4683" t="str">
        <f ca="1">IF(ISNA(XLOOKUP(B4683,Vendors!A:A,Vendors!A:A)),"Invalid FK","Valid")</f>
        <v>Valid</v>
      </c>
      <c r="M4683" t="str">
        <f ca="1">IF(ISNA(XLOOKUP(C4683,Headcount!C:C,Headcount!C:C)),"Invalid FK","Valid")</f>
        <v>Valid</v>
      </c>
    </row>
    <row r="4684" spans="1:13">
      <c r="A4684" t="s">
        <v>10852</v>
      </c>
      <c r="B4684" s="1">
        <v>45281</v>
      </c>
      <c r="C4684">
        <v>210372.59</v>
      </c>
      <c r="D4684" t="s">
        <v>1483</v>
      </c>
      <c r="E4684" t="s">
        <v>1499</v>
      </c>
      <c r="F4684" t="s">
        <v>264</v>
      </c>
      <c r="G4684" t="s">
        <v>13</v>
      </c>
      <c r="H4684" t="s">
        <v>900</v>
      </c>
      <c r="J4684" t="s">
        <v>10853</v>
      </c>
      <c r="K4684" t="str">
        <f ca="1">IF(ISNA(XLOOKUP(A4684,Customers!A:A,Customers!A:A)),"Invalid FK","Valid")</f>
        <v>Valid</v>
      </c>
      <c r="L4684" t="str">
        <f ca="1">IF(ISNA(XLOOKUP(B4684,Vendors!A:A,Vendors!A:A)),"Invalid FK","Valid")</f>
        <v>Valid</v>
      </c>
      <c r="M4684" t="str">
        <f ca="1">IF(ISNA(XLOOKUP(C4684,Headcount!C:C,Headcount!C:C)),"Invalid FK","Valid")</f>
        <v>Valid</v>
      </c>
    </row>
    <row r="4685" spans="1:13">
      <c r="A4685" t="s">
        <v>10854</v>
      </c>
      <c r="B4685" s="1">
        <v>44760</v>
      </c>
      <c r="C4685">
        <v>-58819.74</v>
      </c>
      <c r="D4685" t="s">
        <v>1478</v>
      </c>
      <c r="E4685" t="s">
        <v>20</v>
      </c>
      <c r="F4685" t="s">
        <v>271</v>
      </c>
      <c r="G4685" t="s">
        <v>29</v>
      </c>
      <c r="I4685" t="s">
        <v>51</v>
      </c>
      <c r="J4685" t="s">
        <v>10855</v>
      </c>
      <c r="K4685" t="str">
        <f ca="1">IF(ISNA(XLOOKUP(A4685,Customers!A:A,Customers!A:A)),"Invalid FK","Valid")</f>
        <v>Valid</v>
      </c>
      <c r="L4685" t="str">
        <f ca="1">IF(ISNA(XLOOKUP(B4685,Vendors!A:A,Vendors!A:A)),"Invalid FK","Valid")</f>
        <v>Valid</v>
      </c>
      <c r="M4685" t="str">
        <f ca="1">IF(ISNA(XLOOKUP(C4685,Headcount!C:C,Headcount!C:C)),"Invalid FK","Valid")</f>
        <v>Valid</v>
      </c>
    </row>
    <row r="4686" spans="1:13">
      <c r="A4686" t="s">
        <v>10856</v>
      </c>
      <c r="B4686" s="1">
        <v>44583</v>
      </c>
      <c r="C4686">
        <v>201890.78</v>
      </c>
      <c r="D4686" t="s">
        <v>1483</v>
      </c>
      <c r="E4686" t="s">
        <v>1487</v>
      </c>
      <c r="F4686" t="s">
        <v>271</v>
      </c>
      <c r="G4686" t="s">
        <v>8</v>
      </c>
      <c r="H4686" t="s">
        <v>1169</v>
      </c>
      <c r="J4686" t="s">
        <v>10857</v>
      </c>
      <c r="K4686" t="str">
        <f ca="1">IF(ISNA(XLOOKUP(A4686,Customers!A:A,Customers!A:A)),"Invalid FK","Valid")</f>
        <v>Valid</v>
      </c>
      <c r="L4686" t="str">
        <f ca="1">IF(ISNA(XLOOKUP(B4686,Vendors!A:A,Vendors!A:A)),"Invalid FK","Valid")</f>
        <v>Valid</v>
      </c>
      <c r="M4686" t="str">
        <f ca="1">IF(ISNA(XLOOKUP(C4686,Headcount!C:C,Headcount!C:C)),"Invalid FK","Valid")</f>
        <v>Valid</v>
      </c>
    </row>
    <row r="4687" spans="1:13">
      <c r="A4687" t="s">
        <v>10858</v>
      </c>
      <c r="B4687" s="1">
        <v>45047</v>
      </c>
      <c r="C4687">
        <v>-85673.71</v>
      </c>
      <c r="D4687" t="s">
        <v>1478</v>
      </c>
      <c r="E4687" t="s">
        <v>1509</v>
      </c>
      <c r="F4687" t="s">
        <v>271</v>
      </c>
      <c r="G4687" t="s">
        <v>29</v>
      </c>
      <c r="I4687" t="s">
        <v>59</v>
      </c>
      <c r="J4687" t="s">
        <v>10859</v>
      </c>
      <c r="K4687" t="str">
        <f ca="1">IF(ISNA(XLOOKUP(A4687,Customers!A:A,Customers!A:A)),"Invalid FK","Valid")</f>
        <v>Valid</v>
      </c>
      <c r="L4687" t="str">
        <f ca="1">IF(ISNA(XLOOKUP(B4687,Vendors!A:A,Vendors!A:A)),"Invalid FK","Valid")</f>
        <v>Valid</v>
      </c>
      <c r="M4687" t="str">
        <f ca="1">IF(ISNA(XLOOKUP(C4687,Headcount!C:C,Headcount!C:C)),"Invalid FK","Valid")</f>
        <v>Valid</v>
      </c>
    </row>
    <row r="4688" spans="1:13">
      <c r="A4688" t="s">
        <v>10860</v>
      </c>
      <c r="B4688" s="1">
        <v>45245</v>
      </c>
      <c r="C4688">
        <v>135438.9</v>
      </c>
      <c r="D4688" t="s">
        <v>1483</v>
      </c>
      <c r="E4688" t="s">
        <v>1484</v>
      </c>
      <c r="F4688" t="s">
        <v>264</v>
      </c>
      <c r="G4688" t="s">
        <v>29</v>
      </c>
      <c r="H4688" t="s">
        <v>872</v>
      </c>
      <c r="J4688" t="s">
        <v>10861</v>
      </c>
      <c r="K4688" t="str">
        <f ca="1">IF(ISNA(XLOOKUP(A4688,Customers!A:A,Customers!A:A)),"Invalid FK","Valid")</f>
        <v>Valid</v>
      </c>
      <c r="L4688" t="str">
        <f ca="1">IF(ISNA(XLOOKUP(B4688,Vendors!A:A,Vendors!A:A)),"Invalid FK","Valid")</f>
        <v>Valid</v>
      </c>
      <c r="M4688" t="str">
        <f ca="1">IF(ISNA(XLOOKUP(C4688,Headcount!C:C,Headcount!C:C)),"Invalid FK","Valid")</f>
        <v>Valid</v>
      </c>
    </row>
    <row r="4689" spans="1:13">
      <c r="A4689" t="s">
        <v>10862</v>
      </c>
      <c r="B4689" s="1">
        <v>44819</v>
      </c>
      <c r="C4689">
        <v>140306.41</v>
      </c>
      <c r="D4689" t="s">
        <v>1483</v>
      </c>
      <c r="E4689" t="s">
        <v>1484</v>
      </c>
      <c r="F4689" t="s">
        <v>268</v>
      </c>
      <c r="G4689" t="s">
        <v>8</v>
      </c>
      <c r="H4689" t="s">
        <v>1203</v>
      </c>
      <c r="J4689" t="s">
        <v>10863</v>
      </c>
      <c r="K4689" t="str">
        <f ca="1">IF(ISNA(XLOOKUP(A4689,Customers!A:A,Customers!A:A)),"Invalid FK","Valid")</f>
        <v>Valid</v>
      </c>
      <c r="L4689" t="str">
        <f ca="1">IF(ISNA(XLOOKUP(B4689,Vendors!A:A,Vendors!A:A)),"Invalid FK","Valid")</f>
        <v>Valid</v>
      </c>
      <c r="M4689" t="str">
        <f ca="1">IF(ISNA(XLOOKUP(C4689,Headcount!C:C,Headcount!C:C)),"Invalid FK","Valid")</f>
        <v>Valid</v>
      </c>
    </row>
    <row r="4690" spans="1:13">
      <c r="A4690" t="s">
        <v>10864</v>
      </c>
      <c r="B4690" s="1">
        <v>45199</v>
      </c>
      <c r="C4690">
        <v>209432.92</v>
      </c>
      <c r="D4690" t="s">
        <v>1483</v>
      </c>
      <c r="E4690" t="s">
        <v>1484</v>
      </c>
      <c r="F4690" t="s">
        <v>271</v>
      </c>
      <c r="G4690" t="s">
        <v>13</v>
      </c>
      <c r="H4690" t="s">
        <v>1353</v>
      </c>
      <c r="J4690" t="s">
        <v>10865</v>
      </c>
      <c r="K4690" t="str">
        <f ca="1">IF(ISNA(XLOOKUP(A4690,Customers!A:A,Customers!A:A)),"Invalid FK","Valid")</f>
        <v>Valid</v>
      </c>
      <c r="L4690" t="str">
        <f ca="1">IF(ISNA(XLOOKUP(B4690,Vendors!A:A,Vendors!A:A)),"Invalid FK","Valid")</f>
        <v>Valid</v>
      </c>
      <c r="M4690" t="str">
        <f ca="1">IF(ISNA(XLOOKUP(C4690,Headcount!C:C,Headcount!C:C)),"Invalid FK","Valid")</f>
        <v>Valid</v>
      </c>
    </row>
    <row r="4691" spans="1:13">
      <c r="A4691" t="s">
        <v>10866</v>
      </c>
      <c r="B4691" s="1">
        <v>44643</v>
      </c>
      <c r="C4691">
        <v>158657.22</v>
      </c>
      <c r="D4691" t="s">
        <v>1483</v>
      </c>
      <c r="E4691" t="s">
        <v>1487</v>
      </c>
      <c r="F4691" t="s">
        <v>271</v>
      </c>
      <c r="G4691" t="s">
        <v>13</v>
      </c>
      <c r="H4691" t="s">
        <v>1155</v>
      </c>
      <c r="J4691" t="s">
        <v>10867</v>
      </c>
      <c r="K4691" t="str">
        <f ca="1">IF(ISNA(XLOOKUP(A4691,Customers!A:A,Customers!A:A)),"Invalid FK","Valid")</f>
        <v>Valid</v>
      </c>
      <c r="L4691" t="str">
        <f ca="1">IF(ISNA(XLOOKUP(B4691,Vendors!A:A,Vendors!A:A)),"Invalid FK","Valid")</f>
        <v>Valid</v>
      </c>
      <c r="M4691" t="str">
        <f ca="1">IF(ISNA(XLOOKUP(C4691,Headcount!C:C,Headcount!C:C)),"Invalid FK","Valid")</f>
        <v>Valid</v>
      </c>
    </row>
    <row r="4692" spans="1:13">
      <c r="A4692" t="s">
        <v>10868</v>
      </c>
      <c r="B4692" s="1">
        <v>45061</v>
      </c>
      <c r="C4692">
        <v>-41589.769999999997</v>
      </c>
      <c r="D4692" t="s">
        <v>1478</v>
      </c>
      <c r="E4692" t="s">
        <v>1509</v>
      </c>
      <c r="F4692" t="s">
        <v>268</v>
      </c>
      <c r="G4692" t="s">
        <v>17</v>
      </c>
      <c r="I4692" t="s">
        <v>209</v>
      </c>
      <c r="J4692" t="s">
        <v>10869</v>
      </c>
      <c r="K4692" t="str">
        <f ca="1">IF(ISNA(XLOOKUP(A4692,Customers!A:A,Customers!A:A)),"Invalid FK","Valid")</f>
        <v>Valid</v>
      </c>
      <c r="L4692" t="str">
        <f ca="1">IF(ISNA(XLOOKUP(B4692,Vendors!A:A,Vendors!A:A)),"Invalid FK","Valid")</f>
        <v>Valid</v>
      </c>
      <c r="M4692" t="str">
        <f ca="1">IF(ISNA(XLOOKUP(C4692,Headcount!C:C,Headcount!C:C)),"Invalid FK","Valid")</f>
        <v>Valid</v>
      </c>
    </row>
    <row r="4693" spans="1:13">
      <c r="A4693" t="s">
        <v>10870</v>
      </c>
      <c r="B4693" s="1">
        <v>45098</v>
      </c>
      <c r="C4693">
        <v>99915.36</v>
      </c>
      <c r="D4693" t="s">
        <v>1483</v>
      </c>
      <c r="E4693" t="s">
        <v>1484</v>
      </c>
      <c r="F4693" t="s">
        <v>268</v>
      </c>
      <c r="G4693" t="s">
        <v>13</v>
      </c>
      <c r="H4693" t="s">
        <v>1337</v>
      </c>
      <c r="J4693" t="s">
        <v>10871</v>
      </c>
      <c r="K4693" t="str">
        <f ca="1">IF(ISNA(XLOOKUP(A4693,Customers!A:A,Customers!A:A)),"Invalid FK","Valid")</f>
        <v>Valid</v>
      </c>
      <c r="L4693" t="str">
        <f ca="1">IF(ISNA(XLOOKUP(B4693,Vendors!A:A,Vendors!A:A)),"Invalid FK","Valid")</f>
        <v>Valid</v>
      </c>
      <c r="M4693" t="str">
        <f ca="1">IF(ISNA(XLOOKUP(C4693,Headcount!C:C,Headcount!C:C)),"Invalid FK","Valid")</f>
        <v>Valid</v>
      </c>
    </row>
    <row r="4694" spans="1:13">
      <c r="A4694" t="s">
        <v>10872</v>
      </c>
      <c r="B4694" s="1">
        <v>44856</v>
      </c>
      <c r="C4694">
        <v>125858.08</v>
      </c>
      <c r="D4694" t="s">
        <v>1483</v>
      </c>
      <c r="E4694" t="s">
        <v>1499</v>
      </c>
      <c r="F4694" t="s">
        <v>264</v>
      </c>
      <c r="G4694" t="s">
        <v>29</v>
      </c>
      <c r="H4694" t="s">
        <v>987</v>
      </c>
      <c r="J4694" t="s">
        <v>10873</v>
      </c>
      <c r="K4694" t="str">
        <f ca="1">IF(ISNA(XLOOKUP(A4694,Customers!A:A,Customers!A:A)),"Invalid FK","Valid")</f>
        <v>Valid</v>
      </c>
      <c r="L4694" t="str">
        <f ca="1">IF(ISNA(XLOOKUP(B4694,Vendors!A:A,Vendors!A:A)),"Invalid FK","Valid")</f>
        <v>Valid</v>
      </c>
      <c r="M4694" t="str">
        <f ca="1">IF(ISNA(XLOOKUP(C4694,Headcount!C:C,Headcount!C:C)),"Invalid FK","Valid")</f>
        <v>Valid</v>
      </c>
    </row>
    <row r="4695" spans="1:13">
      <c r="A4695" t="s">
        <v>10874</v>
      </c>
      <c r="B4695" s="1">
        <v>45263</v>
      </c>
      <c r="C4695">
        <v>-51696.88</v>
      </c>
      <c r="D4695" t="s">
        <v>1478</v>
      </c>
      <c r="E4695" t="s">
        <v>1534</v>
      </c>
      <c r="F4695" t="s">
        <v>264</v>
      </c>
      <c r="G4695" t="s">
        <v>17</v>
      </c>
      <c r="I4695" t="s">
        <v>21</v>
      </c>
      <c r="J4695" t="s">
        <v>10875</v>
      </c>
      <c r="K4695" t="str">
        <f ca="1">IF(ISNA(XLOOKUP(A4695,Customers!A:A,Customers!A:A)),"Invalid FK","Valid")</f>
        <v>Valid</v>
      </c>
      <c r="L4695" t="str">
        <f ca="1">IF(ISNA(XLOOKUP(B4695,Vendors!A:A,Vendors!A:A)),"Invalid FK","Valid")</f>
        <v>Valid</v>
      </c>
      <c r="M4695" t="str">
        <f ca="1">IF(ISNA(XLOOKUP(C4695,Headcount!C:C,Headcount!C:C)),"Invalid FK","Valid")</f>
        <v>Valid</v>
      </c>
    </row>
    <row r="4696" spans="1:13">
      <c r="A4696" t="s">
        <v>10876</v>
      </c>
      <c r="B4696" s="1">
        <v>44882</v>
      </c>
      <c r="C4696">
        <v>-43900.81</v>
      </c>
      <c r="D4696" t="s">
        <v>1478</v>
      </c>
      <c r="E4696" t="s">
        <v>1509</v>
      </c>
      <c r="F4696" t="s">
        <v>264</v>
      </c>
      <c r="G4696" t="s">
        <v>17</v>
      </c>
      <c r="I4696" t="s">
        <v>205</v>
      </c>
      <c r="J4696" t="s">
        <v>10877</v>
      </c>
      <c r="K4696" t="str">
        <f ca="1">IF(ISNA(XLOOKUP(A4696,Customers!A:A,Customers!A:A)),"Invalid FK","Valid")</f>
        <v>Valid</v>
      </c>
      <c r="L4696" t="str">
        <f ca="1">IF(ISNA(XLOOKUP(B4696,Vendors!A:A,Vendors!A:A)),"Invalid FK","Valid")</f>
        <v>Valid</v>
      </c>
      <c r="M4696" t="str">
        <f ca="1">IF(ISNA(XLOOKUP(C4696,Headcount!C:C,Headcount!C:C)),"Invalid FK","Valid")</f>
        <v>Valid</v>
      </c>
    </row>
    <row r="4697" spans="1:13">
      <c r="A4697" t="s">
        <v>10878</v>
      </c>
      <c r="B4697" s="1">
        <v>45204</v>
      </c>
      <c r="C4697">
        <v>-71567.95</v>
      </c>
      <c r="D4697" t="s">
        <v>1478</v>
      </c>
      <c r="E4697" t="s">
        <v>1509</v>
      </c>
      <c r="F4697" t="s">
        <v>264</v>
      </c>
      <c r="G4697" t="s">
        <v>8</v>
      </c>
      <c r="I4697" t="s">
        <v>87</v>
      </c>
      <c r="J4697" t="s">
        <v>10879</v>
      </c>
      <c r="K4697" t="str">
        <f ca="1">IF(ISNA(XLOOKUP(A4697,Customers!A:A,Customers!A:A)),"Invalid FK","Valid")</f>
        <v>Valid</v>
      </c>
      <c r="L4697" t="str">
        <f ca="1">IF(ISNA(XLOOKUP(B4697,Vendors!A:A,Vendors!A:A)),"Invalid FK","Valid")</f>
        <v>Valid</v>
      </c>
      <c r="M4697" t="str">
        <f ca="1">IF(ISNA(XLOOKUP(C4697,Headcount!C:C,Headcount!C:C)),"Invalid FK","Valid")</f>
        <v>Valid</v>
      </c>
    </row>
    <row r="4698" spans="1:13">
      <c r="A4698" t="s">
        <v>10880</v>
      </c>
      <c r="B4698" s="1">
        <v>44620</v>
      </c>
      <c r="C4698">
        <v>-38883.86</v>
      </c>
      <c r="D4698" t="s">
        <v>1478</v>
      </c>
      <c r="E4698" t="s">
        <v>1509</v>
      </c>
      <c r="F4698" t="s">
        <v>271</v>
      </c>
      <c r="G4698" t="s">
        <v>13</v>
      </c>
      <c r="I4698" t="s">
        <v>203</v>
      </c>
      <c r="J4698" t="s">
        <v>10881</v>
      </c>
      <c r="K4698" t="str">
        <f ca="1">IF(ISNA(XLOOKUP(A4698,Customers!A:A,Customers!A:A)),"Invalid FK","Valid")</f>
        <v>Valid</v>
      </c>
      <c r="L4698" t="str">
        <f ca="1">IF(ISNA(XLOOKUP(B4698,Vendors!A:A,Vendors!A:A)),"Invalid FK","Valid")</f>
        <v>Valid</v>
      </c>
      <c r="M4698" t="str">
        <f ca="1">IF(ISNA(XLOOKUP(C4698,Headcount!C:C,Headcount!C:C)),"Invalid FK","Valid")</f>
        <v>Valid</v>
      </c>
    </row>
    <row r="4699" spans="1:13">
      <c r="A4699" t="s">
        <v>10882</v>
      </c>
      <c r="B4699" s="1">
        <v>44989</v>
      </c>
      <c r="C4699">
        <v>141304.66</v>
      </c>
      <c r="D4699" t="s">
        <v>1483</v>
      </c>
      <c r="E4699" t="s">
        <v>1487</v>
      </c>
      <c r="F4699" t="s">
        <v>268</v>
      </c>
      <c r="G4699" t="s">
        <v>29</v>
      </c>
      <c r="H4699" t="s">
        <v>670</v>
      </c>
      <c r="J4699" t="s">
        <v>10883</v>
      </c>
      <c r="K4699" t="str">
        <f ca="1">IF(ISNA(XLOOKUP(A4699,Customers!A:A,Customers!A:A)),"Invalid FK","Valid")</f>
        <v>Valid</v>
      </c>
      <c r="L4699" t="str">
        <f ca="1">IF(ISNA(XLOOKUP(B4699,Vendors!A:A,Vendors!A:A)),"Invalid FK","Valid")</f>
        <v>Valid</v>
      </c>
      <c r="M4699" t="str">
        <f ca="1">IF(ISNA(XLOOKUP(C4699,Headcount!C:C,Headcount!C:C)),"Invalid FK","Valid")</f>
        <v>Valid</v>
      </c>
    </row>
    <row r="4700" spans="1:13">
      <c r="A4700" t="s">
        <v>10884</v>
      </c>
      <c r="B4700" s="1">
        <v>45248</v>
      </c>
      <c r="C4700">
        <v>143856.31</v>
      </c>
      <c r="D4700" t="s">
        <v>1483</v>
      </c>
      <c r="E4700" t="s">
        <v>1487</v>
      </c>
      <c r="F4700" t="s">
        <v>268</v>
      </c>
      <c r="G4700" t="s">
        <v>8</v>
      </c>
      <c r="H4700" t="s">
        <v>1263</v>
      </c>
      <c r="J4700" t="s">
        <v>10885</v>
      </c>
      <c r="K4700" t="str">
        <f ca="1">IF(ISNA(XLOOKUP(A4700,Customers!A:A,Customers!A:A)),"Invalid FK","Valid")</f>
        <v>Valid</v>
      </c>
      <c r="L4700" t="str">
        <f ca="1">IF(ISNA(XLOOKUP(B4700,Vendors!A:A,Vendors!A:A)),"Invalid FK","Valid")</f>
        <v>Valid</v>
      </c>
      <c r="M4700" t="str">
        <f ca="1">IF(ISNA(XLOOKUP(C4700,Headcount!C:C,Headcount!C:C)),"Invalid FK","Valid")</f>
        <v>Valid</v>
      </c>
    </row>
    <row r="4701" spans="1:13">
      <c r="A4701" t="s">
        <v>10886</v>
      </c>
      <c r="B4701" s="1">
        <v>45134</v>
      </c>
      <c r="C4701">
        <v>-24150.95</v>
      </c>
      <c r="D4701" t="s">
        <v>1478</v>
      </c>
      <c r="E4701" t="s">
        <v>20</v>
      </c>
      <c r="F4701" t="s">
        <v>264</v>
      </c>
      <c r="G4701" t="s">
        <v>13</v>
      </c>
      <c r="I4701" t="s">
        <v>173</v>
      </c>
      <c r="J4701" t="s">
        <v>10887</v>
      </c>
      <c r="K4701" t="str">
        <f ca="1">IF(ISNA(XLOOKUP(A4701,Customers!A:A,Customers!A:A)),"Invalid FK","Valid")</f>
        <v>Valid</v>
      </c>
      <c r="L4701" t="str">
        <f ca="1">IF(ISNA(XLOOKUP(B4701,Vendors!A:A,Vendors!A:A)),"Invalid FK","Valid")</f>
        <v>Valid</v>
      </c>
      <c r="M4701" t="str">
        <f ca="1">IF(ISNA(XLOOKUP(C4701,Headcount!C:C,Headcount!C:C)),"Invalid FK","Valid")</f>
        <v>Valid</v>
      </c>
    </row>
    <row r="4702" spans="1:13">
      <c r="A4702" t="s">
        <v>10888</v>
      </c>
      <c r="B4702" s="1">
        <v>45045</v>
      </c>
      <c r="C4702">
        <v>117257.94</v>
      </c>
      <c r="D4702" t="s">
        <v>1483</v>
      </c>
      <c r="E4702" t="s">
        <v>1487</v>
      </c>
      <c r="F4702" t="s">
        <v>264</v>
      </c>
      <c r="G4702" t="s">
        <v>17</v>
      </c>
      <c r="H4702" t="s">
        <v>916</v>
      </c>
      <c r="J4702" t="s">
        <v>10889</v>
      </c>
      <c r="K4702" t="str">
        <f ca="1">IF(ISNA(XLOOKUP(A4702,Customers!A:A,Customers!A:A)),"Invalid FK","Valid")</f>
        <v>Valid</v>
      </c>
      <c r="L4702" t="str">
        <f ca="1">IF(ISNA(XLOOKUP(B4702,Vendors!A:A,Vendors!A:A)),"Invalid FK","Valid")</f>
        <v>Valid</v>
      </c>
      <c r="M4702" t="str">
        <f ca="1">IF(ISNA(XLOOKUP(C4702,Headcount!C:C,Headcount!C:C)),"Invalid FK","Valid")</f>
        <v>Valid</v>
      </c>
    </row>
    <row r="4703" spans="1:13">
      <c r="A4703" t="s">
        <v>10890</v>
      </c>
      <c r="B4703" s="1">
        <v>44575</v>
      </c>
      <c r="C4703">
        <v>113744.6</v>
      </c>
      <c r="D4703" t="s">
        <v>1483</v>
      </c>
      <c r="E4703" t="s">
        <v>1499</v>
      </c>
      <c r="F4703" t="s">
        <v>268</v>
      </c>
      <c r="G4703" t="s">
        <v>13</v>
      </c>
      <c r="H4703" t="s">
        <v>1143</v>
      </c>
      <c r="J4703" t="s">
        <v>10891</v>
      </c>
      <c r="K4703" t="str">
        <f ca="1">IF(ISNA(XLOOKUP(A4703,Customers!A:A,Customers!A:A)),"Invalid FK","Valid")</f>
        <v>Valid</v>
      </c>
      <c r="L4703" t="str">
        <f ca="1">IF(ISNA(XLOOKUP(B4703,Vendors!A:A,Vendors!A:A)),"Invalid FK","Valid")</f>
        <v>Valid</v>
      </c>
      <c r="M4703" t="str">
        <f ca="1">IF(ISNA(XLOOKUP(C4703,Headcount!C:C,Headcount!C:C)),"Invalid FK","Valid")</f>
        <v>Valid</v>
      </c>
    </row>
    <row r="4704" spans="1:13">
      <c r="A4704" t="s">
        <v>10892</v>
      </c>
      <c r="B4704" s="1">
        <v>44947</v>
      </c>
      <c r="C4704">
        <v>-2000</v>
      </c>
      <c r="D4704" t="s">
        <v>1478</v>
      </c>
      <c r="E4704" t="s">
        <v>7</v>
      </c>
      <c r="F4704" t="s">
        <v>268</v>
      </c>
      <c r="G4704" t="s">
        <v>8</v>
      </c>
      <c r="I4704" t="s">
        <v>145</v>
      </c>
      <c r="J4704" t="s">
        <v>10893</v>
      </c>
      <c r="K4704" t="str">
        <f ca="1">IF(ISNA(XLOOKUP(A4704,Customers!A:A,Customers!A:A)),"Invalid FK","Valid")</f>
        <v>Valid</v>
      </c>
      <c r="L4704" t="str">
        <f ca="1">IF(ISNA(XLOOKUP(B4704,Vendors!A:A,Vendors!A:A)),"Invalid FK","Valid")</f>
        <v>Valid</v>
      </c>
      <c r="M4704" t="str">
        <f ca="1">IF(ISNA(XLOOKUP(C4704,Headcount!C:C,Headcount!C:C)),"Invalid FK","Valid")</f>
        <v>Valid</v>
      </c>
    </row>
    <row r="4705" spans="1:13">
      <c r="A4705" t="s">
        <v>10894</v>
      </c>
      <c r="B4705" s="1">
        <v>45244</v>
      </c>
      <c r="C4705">
        <v>153565.24</v>
      </c>
      <c r="D4705" t="s">
        <v>1483</v>
      </c>
      <c r="E4705" t="s">
        <v>1484</v>
      </c>
      <c r="F4705" t="s">
        <v>268</v>
      </c>
      <c r="G4705" t="s">
        <v>29</v>
      </c>
      <c r="H4705" t="s">
        <v>878</v>
      </c>
      <c r="J4705" t="s">
        <v>10895</v>
      </c>
      <c r="K4705" t="str">
        <f ca="1">IF(ISNA(XLOOKUP(A4705,Customers!A:A,Customers!A:A)),"Invalid FK","Valid")</f>
        <v>Valid</v>
      </c>
      <c r="L4705" t="str">
        <f ca="1">IF(ISNA(XLOOKUP(B4705,Vendors!A:A,Vendors!A:A)),"Invalid FK","Valid")</f>
        <v>Valid</v>
      </c>
      <c r="M4705" t="str">
        <f ca="1">IF(ISNA(XLOOKUP(C4705,Headcount!C:C,Headcount!C:C)),"Invalid FK","Valid")</f>
        <v>Valid</v>
      </c>
    </row>
    <row r="4706" spans="1:13">
      <c r="A4706" t="s">
        <v>10896</v>
      </c>
      <c r="B4706" s="1">
        <v>44738</v>
      </c>
      <c r="C4706">
        <v>11953.49</v>
      </c>
      <c r="D4706" t="s">
        <v>1587</v>
      </c>
      <c r="E4706" t="s">
        <v>1587</v>
      </c>
      <c r="F4706" t="s">
        <v>264</v>
      </c>
      <c r="G4706" t="s">
        <v>29</v>
      </c>
      <c r="J4706" t="s">
        <v>10897</v>
      </c>
      <c r="K4706" t="str">
        <f ca="1">IF(ISNA(XLOOKUP(A4706,Customers!A:A,Customers!A:A)),"Invalid FK","Valid")</f>
        <v>Valid</v>
      </c>
      <c r="L4706" t="str">
        <f ca="1">IF(ISNA(XLOOKUP(B4706,Vendors!A:A,Vendors!A:A)),"Invalid FK","Valid")</f>
        <v>Valid</v>
      </c>
      <c r="M4706" t="str">
        <f ca="1">IF(ISNA(XLOOKUP(C4706,Headcount!C:C,Headcount!C:C)),"Invalid FK","Valid")</f>
        <v>Valid</v>
      </c>
    </row>
    <row r="4707" spans="1:13">
      <c r="A4707" t="s">
        <v>10898</v>
      </c>
      <c r="B4707" s="1">
        <v>44643</v>
      </c>
      <c r="C4707">
        <v>-75330.06</v>
      </c>
      <c r="D4707" t="s">
        <v>1478</v>
      </c>
      <c r="E4707" t="s">
        <v>1534</v>
      </c>
      <c r="F4707" t="s">
        <v>268</v>
      </c>
      <c r="G4707" t="s">
        <v>17</v>
      </c>
      <c r="I4707" t="s">
        <v>49</v>
      </c>
      <c r="J4707" t="s">
        <v>10899</v>
      </c>
      <c r="K4707" t="str">
        <f ca="1">IF(ISNA(XLOOKUP(A4707,Customers!A:A,Customers!A:A)),"Invalid FK","Valid")</f>
        <v>Valid</v>
      </c>
      <c r="L4707" t="str">
        <f ca="1">IF(ISNA(XLOOKUP(B4707,Vendors!A:A,Vendors!A:A)),"Invalid FK","Valid")</f>
        <v>Valid</v>
      </c>
      <c r="M4707" t="str">
        <f ca="1">IF(ISNA(XLOOKUP(C4707,Headcount!C:C,Headcount!C:C)),"Invalid FK","Valid")</f>
        <v>Valid</v>
      </c>
    </row>
    <row r="4708" spans="1:13">
      <c r="A4708" t="s">
        <v>10900</v>
      </c>
      <c r="B4708" s="1">
        <v>44949</v>
      </c>
      <c r="C4708">
        <v>45389.54</v>
      </c>
      <c r="D4708" t="s">
        <v>1483</v>
      </c>
      <c r="E4708" t="s">
        <v>1484</v>
      </c>
      <c r="F4708" t="s">
        <v>264</v>
      </c>
      <c r="G4708" t="s">
        <v>29</v>
      </c>
      <c r="H4708" t="s">
        <v>1099</v>
      </c>
      <c r="J4708" t="s">
        <v>10901</v>
      </c>
      <c r="K4708" t="str">
        <f ca="1">IF(ISNA(XLOOKUP(A4708,Customers!A:A,Customers!A:A)),"Invalid FK","Valid")</f>
        <v>Valid</v>
      </c>
      <c r="L4708" t="str">
        <f ca="1">IF(ISNA(XLOOKUP(B4708,Vendors!A:A,Vendors!A:A)),"Invalid FK","Valid")</f>
        <v>Valid</v>
      </c>
      <c r="M4708" t="str">
        <f ca="1">IF(ISNA(XLOOKUP(C4708,Headcount!C:C,Headcount!C:C)),"Invalid FK","Valid")</f>
        <v>Valid</v>
      </c>
    </row>
    <row r="4709" spans="1:13">
      <c r="A4709" t="s">
        <v>10902</v>
      </c>
      <c r="B4709" s="1">
        <v>45085</v>
      </c>
      <c r="C4709">
        <v>150828.18</v>
      </c>
      <c r="D4709" t="s">
        <v>1483</v>
      </c>
      <c r="E4709" t="s">
        <v>1484</v>
      </c>
      <c r="F4709" t="s">
        <v>268</v>
      </c>
      <c r="G4709" t="s">
        <v>13</v>
      </c>
      <c r="H4709" t="s">
        <v>742</v>
      </c>
      <c r="J4709" t="s">
        <v>10903</v>
      </c>
      <c r="K4709" t="str">
        <f ca="1">IF(ISNA(XLOOKUP(A4709,Customers!A:A,Customers!A:A)),"Invalid FK","Valid")</f>
        <v>Valid</v>
      </c>
      <c r="L4709" t="str">
        <f ca="1">IF(ISNA(XLOOKUP(B4709,Vendors!A:A,Vendors!A:A)),"Invalid FK","Valid")</f>
        <v>Valid</v>
      </c>
      <c r="M4709" t="str">
        <f ca="1">IF(ISNA(XLOOKUP(C4709,Headcount!C:C,Headcount!C:C)),"Invalid FK","Valid")</f>
        <v>Valid</v>
      </c>
    </row>
    <row r="4710" spans="1:13">
      <c r="A4710" t="s">
        <v>10904</v>
      </c>
      <c r="B4710" s="1">
        <v>45031</v>
      </c>
      <c r="C4710">
        <v>-65992.19</v>
      </c>
      <c r="D4710" t="s">
        <v>1478</v>
      </c>
      <c r="E4710" t="s">
        <v>1534</v>
      </c>
      <c r="F4710" t="s">
        <v>268</v>
      </c>
      <c r="G4710" t="s">
        <v>29</v>
      </c>
      <c r="I4710" t="s">
        <v>131</v>
      </c>
      <c r="J4710" t="s">
        <v>10905</v>
      </c>
      <c r="K4710" t="str">
        <f ca="1">IF(ISNA(XLOOKUP(A4710,Customers!A:A,Customers!A:A)),"Invalid FK","Valid")</f>
        <v>Valid</v>
      </c>
      <c r="L4710" t="str">
        <f ca="1">IF(ISNA(XLOOKUP(B4710,Vendors!A:A,Vendors!A:A)),"Invalid FK","Valid")</f>
        <v>Valid</v>
      </c>
      <c r="M4710" t="str">
        <f ca="1">IF(ISNA(XLOOKUP(C4710,Headcount!C:C,Headcount!C:C)),"Invalid FK","Valid")</f>
        <v>Valid</v>
      </c>
    </row>
    <row r="4711" spans="1:13">
      <c r="A4711" t="s">
        <v>10906</v>
      </c>
      <c r="B4711" s="1">
        <v>45078</v>
      </c>
      <c r="C4711">
        <v>-62228.07</v>
      </c>
      <c r="D4711" t="s">
        <v>1478</v>
      </c>
      <c r="E4711" t="s">
        <v>1509</v>
      </c>
      <c r="F4711" t="s">
        <v>264</v>
      </c>
      <c r="G4711" t="s">
        <v>8</v>
      </c>
      <c r="I4711" t="s">
        <v>61</v>
      </c>
      <c r="J4711" t="s">
        <v>10907</v>
      </c>
      <c r="K4711" t="str">
        <f ca="1">IF(ISNA(XLOOKUP(A4711,Customers!A:A,Customers!A:A)),"Invalid FK","Valid")</f>
        <v>Valid</v>
      </c>
      <c r="L4711" t="str">
        <f ca="1">IF(ISNA(XLOOKUP(B4711,Vendors!A:A,Vendors!A:A)),"Invalid FK","Valid")</f>
        <v>Valid</v>
      </c>
      <c r="M4711" t="str">
        <f ca="1">IF(ISNA(XLOOKUP(C4711,Headcount!C:C,Headcount!C:C)),"Invalid FK","Valid")</f>
        <v>Valid</v>
      </c>
    </row>
    <row r="4712" spans="1:13">
      <c r="A4712" t="s">
        <v>10908</v>
      </c>
      <c r="B4712" s="1">
        <v>45271</v>
      </c>
      <c r="C4712">
        <v>170186.72</v>
      </c>
      <c r="D4712" t="s">
        <v>1483</v>
      </c>
      <c r="E4712" t="s">
        <v>1499</v>
      </c>
      <c r="F4712" t="s">
        <v>271</v>
      </c>
      <c r="G4712" t="s">
        <v>29</v>
      </c>
      <c r="H4712" t="s">
        <v>688</v>
      </c>
      <c r="J4712" t="s">
        <v>10909</v>
      </c>
      <c r="K4712" t="str">
        <f ca="1">IF(ISNA(XLOOKUP(A4712,Customers!A:A,Customers!A:A)),"Invalid FK","Valid")</f>
        <v>Valid</v>
      </c>
      <c r="L4712" t="str">
        <f ca="1">IF(ISNA(XLOOKUP(B4712,Vendors!A:A,Vendors!A:A)),"Invalid FK","Valid")</f>
        <v>Valid</v>
      </c>
      <c r="M4712" t="str">
        <f ca="1">IF(ISNA(XLOOKUP(C4712,Headcount!C:C,Headcount!C:C)),"Invalid FK","Valid")</f>
        <v>Valid</v>
      </c>
    </row>
    <row r="4713" spans="1:13">
      <c r="A4713" t="s">
        <v>10910</v>
      </c>
      <c r="B4713" s="1">
        <v>44919</v>
      </c>
      <c r="C4713">
        <v>-45922.45</v>
      </c>
      <c r="D4713" t="s">
        <v>1478</v>
      </c>
      <c r="E4713" t="s">
        <v>1534</v>
      </c>
      <c r="F4713" t="s">
        <v>264</v>
      </c>
      <c r="G4713" t="s">
        <v>13</v>
      </c>
      <c r="I4713" t="s">
        <v>43</v>
      </c>
      <c r="J4713" t="s">
        <v>10911</v>
      </c>
      <c r="K4713" t="str">
        <f ca="1">IF(ISNA(XLOOKUP(A4713,Customers!A:A,Customers!A:A)),"Invalid FK","Valid")</f>
        <v>Valid</v>
      </c>
      <c r="L4713" t="str">
        <f ca="1">IF(ISNA(XLOOKUP(B4713,Vendors!A:A,Vendors!A:A)),"Invalid FK","Valid")</f>
        <v>Valid</v>
      </c>
      <c r="M4713" t="str">
        <f ca="1">IF(ISNA(XLOOKUP(C4713,Headcount!C:C,Headcount!C:C)),"Invalid FK","Valid")</f>
        <v>Valid</v>
      </c>
    </row>
    <row r="4714" spans="1:13">
      <c r="A4714" t="s">
        <v>10912</v>
      </c>
      <c r="B4714" s="1">
        <v>44925</v>
      </c>
      <c r="C4714">
        <v>127365.25</v>
      </c>
      <c r="D4714" t="s">
        <v>1483</v>
      </c>
      <c r="E4714" t="s">
        <v>1499</v>
      </c>
      <c r="F4714" t="s">
        <v>271</v>
      </c>
      <c r="G4714" t="s">
        <v>8</v>
      </c>
      <c r="H4714" t="s">
        <v>949</v>
      </c>
      <c r="J4714" t="s">
        <v>10913</v>
      </c>
      <c r="K4714" t="str">
        <f ca="1">IF(ISNA(XLOOKUP(A4714,Customers!A:A,Customers!A:A)),"Invalid FK","Valid")</f>
        <v>Valid</v>
      </c>
      <c r="L4714" t="str">
        <f ca="1">IF(ISNA(XLOOKUP(B4714,Vendors!A:A,Vendors!A:A)),"Invalid FK","Valid")</f>
        <v>Valid</v>
      </c>
      <c r="M4714" t="str">
        <f ca="1">IF(ISNA(XLOOKUP(C4714,Headcount!C:C,Headcount!C:C)),"Invalid FK","Valid")</f>
        <v>Valid</v>
      </c>
    </row>
    <row r="4715" spans="1:13">
      <c r="A4715" t="s">
        <v>10914</v>
      </c>
      <c r="B4715" s="1">
        <v>44798</v>
      </c>
      <c r="C4715">
        <v>-48221.17</v>
      </c>
      <c r="D4715" t="s">
        <v>1478</v>
      </c>
      <c r="E4715" t="s">
        <v>7</v>
      </c>
      <c r="F4715" t="s">
        <v>268</v>
      </c>
      <c r="G4715" t="s">
        <v>8</v>
      </c>
      <c r="I4715" t="s">
        <v>79</v>
      </c>
      <c r="J4715" t="s">
        <v>10915</v>
      </c>
      <c r="K4715" t="str">
        <f ca="1">IF(ISNA(XLOOKUP(A4715,Customers!A:A,Customers!A:A)),"Invalid FK","Valid")</f>
        <v>Valid</v>
      </c>
      <c r="L4715" t="str">
        <f ca="1">IF(ISNA(XLOOKUP(B4715,Vendors!A:A,Vendors!A:A)),"Invalid FK","Valid")</f>
        <v>Valid</v>
      </c>
      <c r="M4715" t="str">
        <f ca="1">IF(ISNA(XLOOKUP(C4715,Headcount!C:C,Headcount!C:C)),"Invalid FK","Valid")</f>
        <v>Valid</v>
      </c>
    </row>
    <row r="4716" spans="1:13">
      <c r="A4716" t="s">
        <v>10916</v>
      </c>
      <c r="B4716" s="1">
        <v>44684</v>
      </c>
      <c r="C4716">
        <v>154023.13</v>
      </c>
      <c r="D4716" t="s">
        <v>1483</v>
      </c>
      <c r="E4716" t="s">
        <v>1487</v>
      </c>
      <c r="F4716" t="s">
        <v>264</v>
      </c>
      <c r="G4716" t="s">
        <v>13</v>
      </c>
      <c r="H4716" t="s">
        <v>1401</v>
      </c>
      <c r="J4716" t="s">
        <v>10917</v>
      </c>
      <c r="K4716" t="str">
        <f ca="1">IF(ISNA(XLOOKUP(A4716,Customers!A:A,Customers!A:A)),"Invalid FK","Valid")</f>
        <v>Valid</v>
      </c>
      <c r="L4716" t="str">
        <f ca="1">IF(ISNA(XLOOKUP(B4716,Vendors!A:A,Vendors!A:A)),"Invalid FK","Valid")</f>
        <v>Valid</v>
      </c>
      <c r="M4716" t="str">
        <f ca="1">IF(ISNA(XLOOKUP(C4716,Headcount!C:C,Headcount!C:C)),"Invalid FK","Valid")</f>
        <v>Valid</v>
      </c>
    </row>
    <row r="4717" spans="1:13">
      <c r="A4717" t="s">
        <v>10918</v>
      </c>
      <c r="B4717" s="1">
        <v>45110</v>
      </c>
      <c r="C4717">
        <v>-25676.07</v>
      </c>
      <c r="D4717" t="s">
        <v>1478</v>
      </c>
      <c r="E4717" t="s">
        <v>1534</v>
      </c>
      <c r="F4717" t="s">
        <v>271</v>
      </c>
      <c r="G4717" t="s">
        <v>17</v>
      </c>
      <c r="I4717" t="s">
        <v>157</v>
      </c>
      <c r="J4717" t="s">
        <v>10919</v>
      </c>
      <c r="K4717" t="str">
        <f ca="1">IF(ISNA(XLOOKUP(A4717,Customers!A:A,Customers!A:A)),"Invalid FK","Valid")</f>
        <v>Valid</v>
      </c>
      <c r="L4717" t="str">
        <f ca="1">IF(ISNA(XLOOKUP(B4717,Vendors!A:A,Vendors!A:A)),"Invalid FK","Valid")</f>
        <v>Valid</v>
      </c>
      <c r="M4717" t="str">
        <f ca="1">IF(ISNA(XLOOKUP(C4717,Headcount!C:C,Headcount!C:C)),"Invalid FK","Valid")</f>
        <v>Valid</v>
      </c>
    </row>
    <row r="4718" spans="1:13">
      <c r="A4718" t="s">
        <v>10920</v>
      </c>
      <c r="B4718" s="1">
        <v>45218</v>
      </c>
      <c r="C4718">
        <v>81015.02</v>
      </c>
      <c r="D4718" t="s">
        <v>1483</v>
      </c>
      <c r="E4718" t="s">
        <v>1484</v>
      </c>
      <c r="F4718" t="s">
        <v>268</v>
      </c>
      <c r="G4718" t="s">
        <v>8</v>
      </c>
      <c r="H4718" t="s">
        <v>756</v>
      </c>
      <c r="J4718" t="s">
        <v>10921</v>
      </c>
      <c r="K4718" t="str">
        <f ca="1">IF(ISNA(XLOOKUP(A4718,Customers!A:A,Customers!A:A)),"Invalid FK","Valid")</f>
        <v>Valid</v>
      </c>
      <c r="L4718" t="str">
        <f ca="1">IF(ISNA(XLOOKUP(B4718,Vendors!A:A,Vendors!A:A)),"Invalid FK","Valid")</f>
        <v>Valid</v>
      </c>
      <c r="M4718" t="str">
        <f ca="1">IF(ISNA(XLOOKUP(C4718,Headcount!C:C,Headcount!C:C)),"Invalid FK","Valid")</f>
        <v>Valid</v>
      </c>
    </row>
    <row r="4719" spans="1:13">
      <c r="A4719" t="s">
        <v>10922</v>
      </c>
      <c r="B4719" s="1">
        <v>45218</v>
      </c>
      <c r="C4719">
        <v>-61627.98</v>
      </c>
      <c r="D4719" t="s">
        <v>1478</v>
      </c>
      <c r="E4719" t="s">
        <v>20</v>
      </c>
      <c r="F4719" t="s">
        <v>268</v>
      </c>
      <c r="G4719" t="s">
        <v>17</v>
      </c>
      <c r="I4719" t="s">
        <v>25</v>
      </c>
      <c r="J4719" t="s">
        <v>10923</v>
      </c>
      <c r="K4719" t="str">
        <f ca="1">IF(ISNA(XLOOKUP(A4719,Customers!A:A,Customers!A:A)),"Invalid FK","Valid")</f>
        <v>Valid</v>
      </c>
      <c r="L4719" t="str">
        <f ca="1">IF(ISNA(XLOOKUP(B4719,Vendors!A:A,Vendors!A:A)),"Invalid FK","Valid")</f>
        <v>Valid</v>
      </c>
      <c r="M4719" t="str">
        <f ca="1">IF(ISNA(XLOOKUP(C4719,Headcount!C:C,Headcount!C:C)),"Invalid FK","Valid")</f>
        <v>Valid</v>
      </c>
    </row>
    <row r="4720" spans="1:13">
      <c r="A4720" t="s">
        <v>10924</v>
      </c>
      <c r="B4720" s="1">
        <v>44760</v>
      </c>
      <c r="C4720">
        <v>163752.20000000001</v>
      </c>
      <c r="D4720" t="s">
        <v>1483</v>
      </c>
      <c r="E4720" t="s">
        <v>1484</v>
      </c>
      <c r="F4720" t="s">
        <v>264</v>
      </c>
      <c r="G4720" t="s">
        <v>13</v>
      </c>
      <c r="H4720" t="s">
        <v>1337</v>
      </c>
      <c r="J4720" t="s">
        <v>10925</v>
      </c>
      <c r="K4720" t="str">
        <f ca="1">IF(ISNA(XLOOKUP(A4720,Customers!A:A,Customers!A:A)),"Invalid FK","Valid")</f>
        <v>Valid</v>
      </c>
      <c r="L4720" t="str">
        <f ca="1">IF(ISNA(XLOOKUP(B4720,Vendors!A:A,Vendors!A:A)),"Invalid FK","Valid")</f>
        <v>Valid</v>
      </c>
      <c r="M4720" t="str">
        <f ca="1">IF(ISNA(XLOOKUP(C4720,Headcount!C:C,Headcount!C:C)),"Invalid FK","Valid")</f>
        <v>Valid</v>
      </c>
    </row>
    <row r="4721" spans="1:13">
      <c r="A4721" t="s">
        <v>10926</v>
      </c>
      <c r="B4721" s="1">
        <v>45208</v>
      </c>
      <c r="C4721">
        <v>189496.26</v>
      </c>
      <c r="D4721" t="s">
        <v>1483</v>
      </c>
      <c r="E4721" t="s">
        <v>1499</v>
      </c>
      <c r="F4721" t="s">
        <v>271</v>
      </c>
      <c r="G4721" t="s">
        <v>13</v>
      </c>
      <c r="H4721" t="s">
        <v>916</v>
      </c>
      <c r="J4721" t="s">
        <v>10927</v>
      </c>
      <c r="K4721" t="str">
        <f ca="1">IF(ISNA(XLOOKUP(A4721,Customers!A:A,Customers!A:A)),"Invalid FK","Valid")</f>
        <v>Valid</v>
      </c>
      <c r="L4721" t="str">
        <f ca="1">IF(ISNA(XLOOKUP(B4721,Vendors!A:A,Vendors!A:A)),"Invalid FK","Valid")</f>
        <v>Valid</v>
      </c>
      <c r="M4721" t="str">
        <f ca="1">IF(ISNA(XLOOKUP(C4721,Headcount!C:C,Headcount!C:C)),"Invalid FK","Valid")</f>
        <v>Valid</v>
      </c>
    </row>
    <row r="4722" spans="1:13">
      <c r="A4722" t="s">
        <v>10928</v>
      </c>
      <c r="B4722" s="1">
        <v>44934</v>
      </c>
      <c r="C4722">
        <v>15612.16</v>
      </c>
      <c r="D4722" t="s">
        <v>1504</v>
      </c>
      <c r="E4722" t="s">
        <v>1504</v>
      </c>
      <c r="F4722" t="s">
        <v>271</v>
      </c>
      <c r="G4722" t="s">
        <v>8</v>
      </c>
      <c r="J4722" t="s">
        <v>10929</v>
      </c>
      <c r="K4722" t="str">
        <f ca="1">IF(ISNA(XLOOKUP(A4722,Customers!A:A,Customers!A:A)),"Invalid FK","Valid")</f>
        <v>Valid</v>
      </c>
      <c r="L4722" t="str">
        <f ca="1">IF(ISNA(XLOOKUP(B4722,Vendors!A:A,Vendors!A:A)),"Invalid FK","Valid")</f>
        <v>Valid</v>
      </c>
      <c r="M4722" t="str">
        <f ca="1">IF(ISNA(XLOOKUP(C4722,Headcount!C:C,Headcount!C:C)),"Invalid FK","Valid")</f>
        <v>Valid</v>
      </c>
    </row>
    <row r="4723" spans="1:13">
      <c r="A4723" t="s">
        <v>10930</v>
      </c>
      <c r="B4723" s="1">
        <v>44596</v>
      </c>
      <c r="C4723">
        <v>121777.71</v>
      </c>
      <c r="D4723" t="s">
        <v>1483</v>
      </c>
      <c r="E4723" t="s">
        <v>1487</v>
      </c>
      <c r="F4723" t="s">
        <v>268</v>
      </c>
      <c r="G4723" t="s">
        <v>29</v>
      </c>
      <c r="H4723" t="s">
        <v>1343</v>
      </c>
      <c r="J4723" t="s">
        <v>10931</v>
      </c>
      <c r="K4723" t="str">
        <f ca="1">IF(ISNA(XLOOKUP(A4723,Customers!A:A,Customers!A:A)),"Invalid FK","Valid")</f>
        <v>Valid</v>
      </c>
      <c r="L4723" t="str">
        <f ca="1">IF(ISNA(XLOOKUP(B4723,Vendors!A:A,Vendors!A:A)),"Invalid FK","Valid")</f>
        <v>Valid</v>
      </c>
      <c r="M4723" t="str">
        <f ca="1">IF(ISNA(XLOOKUP(C4723,Headcount!C:C,Headcount!C:C)),"Invalid FK","Valid")</f>
        <v>Valid</v>
      </c>
    </row>
    <row r="4724" spans="1:13">
      <c r="A4724" t="s">
        <v>10932</v>
      </c>
      <c r="B4724" s="1">
        <v>44747</v>
      </c>
      <c r="C4724">
        <v>172779.68</v>
      </c>
      <c r="D4724" t="s">
        <v>1483</v>
      </c>
      <c r="E4724" t="s">
        <v>1499</v>
      </c>
      <c r="F4724" t="s">
        <v>264</v>
      </c>
      <c r="G4724" t="s">
        <v>8</v>
      </c>
      <c r="H4724" t="s">
        <v>748</v>
      </c>
      <c r="J4724" t="s">
        <v>10933</v>
      </c>
      <c r="K4724" t="str">
        <f ca="1">IF(ISNA(XLOOKUP(A4724,Customers!A:A,Customers!A:A)),"Invalid FK","Valid")</f>
        <v>Valid</v>
      </c>
      <c r="L4724" t="str">
        <f ca="1">IF(ISNA(XLOOKUP(B4724,Vendors!A:A,Vendors!A:A)),"Invalid FK","Valid")</f>
        <v>Valid</v>
      </c>
      <c r="M4724" t="str">
        <f ca="1">IF(ISNA(XLOOKUP(C4724,Headcount!C:C,Headcount!C:C)),"Invalid FK","Valid")</f>
        <v>Valid</v>
      </c>
    </row>
    <row r="4725" spans="1:13">
      <c r="A4725" t="s">
        <v>10934</v>
      </c>
      <c r="B4725" s="1">
        <v>45082</v>
      </c>
      <c r="C4725">
        <v>178302.09</v>
      </c>
      <c r="D4725" t="s">
        <v>1483</v>
      </c>
      <c r="E4725" t="s">
        <v>1499</v>
      </c>
      <c r="F4725" t="s">
        <v>268</v>
      </c>
      <c r="G4725" t="s">
        <v>17</v>
      </c>
      <c r="H4725" t="s">
        <v>1097</v>
      </c>
      <c r="J4725" t="s">
        <v>10935</v>
      </c>
      <c r="K4725" t="str">
        <f ca="1">IF(ISNA(XLOOKUP(A4725,Customers!A:A,Customers!A:A)),"Invalid FK","Valid")</f>
        <v>Valid</v>
      </c>
      <c r="L4725" t="str">
        <f ca="1">IF(ISNA(XLOOKUP(B4725,Vendors!A:A,Vendors!A:A)),"Invalid FK","Valid")</f>
        <v>Valid</v>
      </c>
      <c r="M4725" t="str">
        <f ca="1">IF(ISNA(XLOOKUP(C4725,Headcount!C:C,Headcount!C:C)),"Invalid FK","Valid")</f>
        <v>Valid</v>
      </c>
    </row>
    <row r="4726" spans="1:13">
      <c r="A4726" t="s">
        <v>10936</v>
      </c>
      <c r="B4726" s="1">
        <v>45062</v>
      </c>
      <c r="C4726">
        <v>-49798.239999999998</v>
      </c>
      <c r="D4726" t="s">
        <v>1478</v>
      </c>
      <c r="E4726" t="s">
        <v>1496</v>
      </c>
      <c r="F4726" t="s">
        <v>264</v>
      </c>
      <c r="G4726" t="s">
        <v>8</v>
      </c>
      <c r="I4726" t="s">
        <v>10</v>
      </c>
      <c r="J4726" t="s">
        <v>10937</v>
      </c>
      <c r="K4726" t="str">
        <f ca="1">IF(ISNA(XLOOKUP(A4726,Customers!A:A,Customers!A:A)),"Invalid FK","Valid")</f>
        <v>Valid</v>
      </c>
      <c r="L4726" t="str">
        <f ca="1">IF(ISNA(XLOOKUP(B4726,Vendors!A:A,Vendors!A:A)),"Invalid FK","Valid")</f>
        <v>Valid</v>
      </c>
      <c r="M4726" t="str">
        <f ca="1">IF(ISNA(XLOOKUP(C4726,Headcount!C:C,Headcount!C:C)),"Invalid FK","Valid")</f>
        <v>Valid</v>
      </c>
    </row>
    <row r="4727" spans="1:13">
      <c r="A4727" t="s">
        <v>10938</v>
      </c>
      <c r="B4727" s="1">
        <v>45167</v>
      </c>
      <c r="C4727">
        <v>-47126.07</v>
      </c>
      <c r="D4727" t="s">
        <v>1478</v>
      </c>
      <c r="E4727" t="s">
        <v>20</v>
      </c>
      <c r="F4727" t="s">
        <v>264</v>
      </c>
      <c r="G4727" t="s">
        <v>13</v>
      </c>
      <c r="I4727" t="s">
        <v>51</v>
      </c>
      <c r="J4727" t="s">
        <v>10939</v>
      </c>
      <c r="K4727" t="str">
        <f ca="1">IF(ISNA(XLOOKUP(A4727,Customers!A:A,Customers!A:A)),"Invalid FK","Valid")</f>
        <v>Valid</v>
      </c>
      <c r="L4727" t="str">
        <f ca="1">IF(ISNA(XLOOKUP(B4727,Vendors!A:A,Vendors!A:A)),"Invalid FK","Valid")</f>
        <v>Valid</v>
      </c>
      <c r="M4727" t="str">
        <f ca="1">IF(ISNA(XLOOKUP(C4727,Headcount!C:C,Headcount!C:C)),"Invalid FK","Valid")</f>
        <v>Valid</v>
      </c>
    </row>
    <row r="4728" spans="1:13">
      <c r="A4728" t="s">
        <v>10940</v>
      </c>
      <c r="B4728" s="1">
        <v>44721</v>
      </c>
      <c r="C4728">
        <v>-72039.64</v>
      </c>
      <c r="D4728" t="s">
        <v>1478</v>
      </c>
      <c r="E4728" t="s">
        <v>36</v>
      </c>
      <c r="F4728" t="s">
        <v>271</v>
      </c>
      <c r="G4728" t="s">
        <v>17</v>
      </c>
      <c r="I4728" t="s">
        <v>77</v>
      </c>
      <c r="J4728" t="s">
        <v>10941</v>
      </c>
      <c r="K4728" t="str">
        <f ca="1">IF(ISNA(XLOOKUP(A4728,Customers!A:A,Customers!A:A)),"Invalid FK","Valid")</f>
        <v>Valid</v>
      </c>
      <c r="L4728" t="str">
        <f ca="1">IF(ISNA(XLOOKUP(B4728,Vendors!A:A,Vendors!A:A)),"Invalid FK","Valid")</f>
        <v>Valid</v>
      </c>
      <c r="M4728" t="str">
        <f ca="1">IF(ISNA(XLOOKUP(C4728,Headcount!C:C,Headcount!C:C)),"Invalid FK","Valid")</f>
        <v>Valid</v>
      </c>
    </row>
    <row r="4729" spans="1:13">
      <c r="A4729" t="s">
        <v>10942</v>
      </c>
      <c r="B4729" s="1">
        <v>44697</v>
      </c>
      <c r="C4729">
        <v>-33609.75</v>
      </c>
      <c r="D4729" t="s">
        <v>1478</v>
      </c>
      <c r="E4729" t="s">
        <v>7</v>
      </c>
      <c r="F4729" t="s">
        <v>271</v>
      </c>
      <c r="G4729" t="s">
        <v>13</v>
      </c>
      <c r="I4729" t="s">
        <v>215</v>
      </c>
      <c r="J4729" t="s">
        <v>10943</v>
      </c>
      <c r="K4729" t="str">
        <f ca="1">IF(ISNA(XLOOKUP(A4729,Customers!A:A,Customers!A:A)),"Invalid FK","Valid")</f>
        <v>Valid</v>
      </c>
      <c r="L4729" t="str">
        <f ca="1">IF(ISNA(XLOOKUP(B4729,Vendors!A:A,Vendors!A:A)),"Invalid FK","Valid")</f>
        <v>Valid</v>
      </c>
      <c r="M4729" t="str">
        <f ca="1">IF(ISNA(XLOOKUP(C4729,Headcount!C:C,Headcount!C:C)),"Invalid FK","Valid")</f>
        <v>Valid</v>
      </c>
    </row>
    <row r="4730" spans="1:13">
      <c r="A4730" t="s">
        <v>10944</v>
      </c>
      <c r="B4730" s="1">
        <v>45047</v>
      </c>
      <c r="C4730">
        <v>172117.11</v>
      </c>
      <c r="D4730" t="s">
        <v>1483</v>
      </c>
      <c r="E4730" t="s">
        <v>1499</v>
      </c>
      <c r="F4730" t="s">
        <v>268</v>
      </c>
      <c r="G4730" t="s">
        <v>29</v>
      </c>
      <c r="H4730" t="s">
        <v>732</v>
      </c>
      <c r="J4730" t="s">
        <v>10945</v>
      </c>
      <c r="K4730" t="str">
        <f ca="1">IF(ISNA(XLOOKUP(A4730,Customers!A:A,Customers!A:A)),"Invalid FK","Valid")</f>
        <v>Valid</v>
      </c>
      <c r="L4730" t="str">
        <f ca="1">IF(ISNA(XLOOKUP(B4730,Vendors!A:A,Vendors!A:A)),"Invalid FK","Valid")</f>
        <v>Valid</v>
      </c>
      <c r="M4730" t="str">
        <f ca="1">IF(ISNA(XLOOKUP(C4730,Headcount!C:C,Headcount!C:C)),"Invalid FK","Valid")</f>
        <v>Valid</v>
      </c>
    </row>
    <row r="4731" spans="1:13">
      <c r="A4731" t="s">
        <v>10946</v>
      </c>
      <c r="B4731" s="1">
        <v>45133</v>
      </c>
      <c r="C4731">
        <v>16700.28</v>
      </c>
      <c r="D4731" t="s">
        <v>1587</v>
      </c>
      <c r="E4731" t="s">
        <v>1587</v>
      </c>
      <c r="F4731" t="s">
        <v>264</v>
      </c>
      <c r="G4731" t="s">
        <v>8</v>
      </c>
      <c r="J4731" t="s">
        <v>10947</v>
      </c>
      <c r="K4731" t="str">
        <f ca="1">IF(ISNA(XLOOKUP(A4731,Customers!A:A,Customers!A:A)),"Invalid FK","Valid")</f>
        <v>Valid</v>
      </c>
      <c r="L4731" t="str">
        <f ca="1">IF(ISNA(XLOOKUP(B4731,Vendors!A:A,Vendors!A:A)),"Invalid FK","Valid")</f>
        <v>Valid</v>
      </c>
      <c r="M4731" t="str">
        <f ca="1">IF(ISNA(XLOOKUP(C4731,Headcount!C:C,Headcount!C:C)),"Invalid FK","Valid")</f>
        <v>Valid</v>
      </c>
    </row>
    <row r="4732" spans="1:13">
      <c r="A4732" t="s">
        <v>10948</v>
      </c>
      <c r="B4732" s="1">
        <v>44811</v>
      </c>
      <c r="C4732">
        <v>-19685.57</v>
      </c>
      <c r="D4732" t="s">
        <v>1478</v>
      </c>
      <c r="E4732" t="s">
        <v>1534</v>
      </c>
      <c r="F4732" t="s">
        <v>268</v>
      </c>
      <c r="G4732" t="s">
        <v>17</v>
      </c>
      <c r="I4732" t="s">
        <v>250</v>
      </c>
      <c r="J4732" t="s">
        <v>10949</v>
      </c>
      <c r="K4732" t="str">
        <f ca="1">IF(ISNA(XLOOKUP(A4732,Customers!A:A,Customers!A:A)),"Invalid FK","Valid")</f>
        <v>Valid</v>
      </c>
      <c r="L4732" t="str">
        <f ca="1">IF(ISNA(XLOOKUP(B4732,Vendors!A:A,Vendors!A:A)),"Invalid FK","Valid")</f>
        <v>Valid</v>
      </c>
      <c r="M4732" t="str">
        <f ca="1">IF(ISNA(XLOOKUP(C4732,Headcount!C:C,Headcount!C:C)),"Invalid FK","Valid")</f>
        <v>Valid</v>
      </c>
    </row>
    <row r="4733" spans="1:13">
      <c r="A4733" t="s">
        <v>10950</v>
      </c>
      <c r="B4733" s="1">
        <v>45080</v>
      </c>
      <c r="C4733">
        <v>18629.95</v>
      </c>
      <c r="D4733" t="s">
        <v>1504</v>
      </c>
      <c r="E4733" t="s">
        <v>1504</v>
      </c>
      <c r="F4733" t="s">
        <v>268</v>
      </c>
      <c r="G4733" t="s">
        <v>17</v>
      </c>
      <c r="J4733" t="s">
        <v>10951</v>
      </c>
      <c r="K4733" t="str">
        <f ca="1">IF(ISNA(XLOOKUP(A4733,Customers!A:A,Customers!A:A)),"Invalid FK","Valid")</f>
        <v>Valid</v>
      </c>
      <c r="L4733" t="str">
        <f ca="1">IF(ISNA(XLOOKUP(B4733,Vendors!A:A,Vendors!A:A)),"Invalid FK","Valid")</f>
        <v>Valid</v>
      </c>
      <c r="M4733" t="str">
        <f ca="1">IF(ISNA(XLOOKUP(C4733,Headcount!C:C,Headcount!C:C)),"Invalid FK","Valid")</f>
        <v>Valid</v>
      </c>
    </row>
    <row r="4734" spans="1:13">
      <c r="A4734" t="s">
        <v>10952</v>
      </c>
      <c r="B4734" s="1">
        <v>45175</v>
      </c>
      <c r="C4734">
        <v>-51225.919999999998</v>
      </c>
      <c r="D4734" t="s">
        <v>1478</v>
      </c>
      <c r="E4734" t="s">
        <v>1534</v>
      </c>
      <c r="F4734" t="s">
        <v>271</v>
      </c>
      <c r="G4734" t="s">
        <v>8</v>
      </c>
      <c r="I4734" t="s">
        <v>157</v>
      </c>
      <c r="J4734" t="s">
        <v>10953</v>
      </c>
      <c r="K4734" t="str">
        <f ca="1">IF(ISNA(XLOOKUP(A4734,Customers!A:A,Customers!A:A)),"Invalid FK","Valid")</f>
        <v>Valid</v>
      </c>
      <c r="L4734" t="str">
        <f ca="1">IF(ISNA(XLOOKUP(B4734,Vendors!A:A,Vendors!A:A)),"Invalid FK","Valid")</f>
        <v>Valid</v>
      </c>
      <c r="M4734" t="str">
        <f ca="1">IF(ISNA(XLOOKUP(C4734,Headcount!C:C,Headcount!C:C)),"Invalid FK","Valid")</f>
        <v>Valid</v>
      </c>
    </row>
    <row r="4735" spans="1:13">
      <c r="A4735" t="s">
        <v>10954</v>
      </c>
      <c r="B4735" s="1">
        <v>44593</v>
      </c>
      <c r="C4735">
        <v>-23223.96</v>
      </c>
      <c r="D4735" t="s">
        <v>1478</v>
      </c>
      <c r="E4735" t="s">
        <v>7</v>
      </c>
      <c r="F4735" t="s">
        <v>264</v>
      </c>
      <c r="G4735" t="s">
        <v>8</v>
      </c>
      <c r="I4735" t="s">
        <v>205</v>
      </c>
      <c r="J4735" t="s">
        <v>10955</v>
      </c>
      <c r="K4735" t="str">
        <f ca="1">IF(ISNA(XLOOKUP(A4735,Customers!A:A,Customers!A:A)),"Invalid FK","Valid")</f>
        <v>Valid</v>
      </c>
      <c r="L4735" t="str">
        <f ca="1">IF(ISNA(XLOOKUP(B4735,Vendors!A:A,Vendors!A:A)),"Invalid FK","Valid")</f>
        <v>Valid</v>
      </c>
      <c r="M4735" t="str">
        <f ca="1">IF(ISNA(XLOOKUP(C4735,Headcount!C:C,Headcount!C:C)),"Invalid FK","Valid")</f>
        <v>Valid</v>
      </c>
    </row>
    <row r="4736" spans="1:13">
      <c r="A4736" t="s">
        <v>10956</v>
      </c>
      <c r="B4736" s="1">
        <v>44621</v>
      </c>
      <c r="C4736">
        <v>-58317.24</v>
      </c>
      <c r="D4736" t="s">
        <v>1478</v>
      </c>
      <c r="E4736" t="s">
        <v>20</v>
      </c>
      <c r="F4736" t="s">
        <v>268</v>
      </c>
      <c r="G4736" t="s">
        <v>13</v>
      </c>
      <c r="I4736" t="s">
        <v>246</v>
      </c>
      <c r="J4736" t="s">
        <v>10957</v>
      </c>
      <c r="K4736" t="str">
        <f ca="1">IF(ISNA(XLOOKUP(A4736,Customers!A:A,Customers!A:A)),"Invalid FK","Valid")</f>
        <v>Valid</v>
      </c>
      <c r="L4736" t="str">
        <f ca="1">IF(ISNA(XLOOKUP(B4736,Vendors!A:A,Vendors!A:A)),"Invalid FK","Valid")</f>
        <v>Valid</v>
      </c>
      <c r="M4736" t="str">
        <f ca="1">IF(ISNA(XLOOKUP(C4736,Headcount!C:C,Headcount!C:C)),"Invalid FK","Valid")</f>
        <v>Valid</v>
      </c>
    </row>
    <row r="4737" spans="1:13">
      <c r="A4737" t="s">
        <v>10958</v>
      </c>
      <c r="B4737" s="1">
        <v>45137</v>
      </c>
      <c r="C4737">
        <v>129332.53</v>
      </c>
      <c r="D4737" t="s">
        <v>1483</v>
      </c>
      <c r="E4737" t="s">
        <v>1499</v>
      </c>
      <c r="F4737" t="s">
        <v>271</v>
      </c>
      <c r="G4737" t="s">
        <v>17</v>
      </c>
      <c r="H4737" t="s">
        <v>995</v>
      </c>
      <c r="J4737" t="s">
        <v>10959</v>
      </c>
      <c r="K4737" t="str">
        <f ca="1">IF(ISNA(XLOOKUP(A4737,Customers!A:A,Customers!A:A)),"Invalid FK","Valid")</f>
        <v>Valid</v>
      </c>
      <c r="L4737" t="str">
        <f ca="1">IF(ISNA(XLOOKUP(B4737,Vendors!A:A,Vendors!A:A)),"Invalid FK","Valid")</f>
        <v>Valid</v>
      </c>
      <c r="M4737" t="str">
        <f ca="1">IF(ISNA(XLOOKUP(C4737,Headcount!C:C,Headcount!C:C)),"Invalid FK","Valid")</f>
        <v>Valid</v>
      </c>
    </row>
    <row r="4738" spans="1:13">
      <c r="A4738" t="s">
        <v>10960</v>
      </c>
      <c r="B4738" s="1">
        <v>45211</v>
      </c>
      <c r="C4738">
        <v>-32919.99</v>
      </c>
      <c r="D4738" t="s">
        <v>1478</v>
      </c>
      <c r="E4738" t="s">
        <v>20</v>
      </c>
      <c r="F4738" t="s">
        <v>271</v>
      </c>
      <c r="G4738" t="s">
        <v>29</v>
      </c>
      <c r="I4738" t="s">
        <v>252</v>
      </c>
      <c r="J4738" t="s">
        <v>10961</v>
      </c>
      <c r="K4738" t="str">
        <f ca="1">IF(ISNA(XLOOKUP(A4738,Customers!A:A,Customers!A:A)),"Invalid FK","Valid")</f>
        <v>Valid</v>
      </c>
      <c r="L4738" t="str">
        <f ca="1">IF(ISNA(XLOOKUP(B4738,Vendors!A:A,Vendors!A:A)),"Invalid FK","Valid")</f>
        <v>Valid</v>
      </c>
      <c r="M4738" t="str">
        <f ca="1">IF(ISNA(XLOOKUP(C4738,Headcount!C:C,Headcount!C:C)),"Invalid FK","Valid")</f>
        <v>Valid</v>
      </c>
    </row>
    <row r="4739" spans="1:13">
      <c r="A4739" t="s">
        <v>10962</v>
      </c>
      <c r="B4739" s="1">
        <v>44651</v>
      </c>
      <c r="C4739">
        <v>-15403.86</v>
      </c>
      <c r="D4739" t="s">
        <v>1478</v>
      </c>
      <c r="E4739" t="s">
        <v>1534</v>
      </c>
      <c r="F4739" t="s">
        <v>264</v>
      </c>
      <c r="G4739" t="s">
        <v>8</v>
      </c>
      <c r="I4739" t="s">
        <v>219</v>
      </c>
      <c r="J4739" t="s">
        <v>10963</v>
      </c>
      <c r="K4739" t="str">
        <f ca="1">IF(ISNA(XLOOKUP(A4739,Customers!A:A,Customers!A:A)),"Invalid FK","Valid")</f>
        <v>Valid</v>
      </c>
      <c r="L4739" t="str">
        <f ca="1">IF(ISNA(XLOOKUP(B4739,Vendors!A:A,Vendors!A:A)),"Invalid FK","Valid")</f>
        <v>Valid</v>
      </c>
      <c r="M4739" t="str">
        <f ca="1">IF(ISNA(XLOOKUP(C4739,Headcount!C:C,Headcount!C:C)),"Invalid FK","Valid")</f>
        <v>Valid</v>
      </c>
    </row>
    <row r="4740" spans="1:13">
      <c r="A4740" t="s">
        <v>10964</v>
      </c>
      <c r="B4740" s="1">
        <v>44619</v>
      </c>
      <c r="C4740">
        <v>-22691.32</v>
      </c>
      <c r="D4740" t="s">
        <v>1478</v>
      </c>
      <c r="E4740" t="s">
        <v>1496</v>
      </c>
      <c r="F4740" t="s">
        <v>264</v>
      </c>
      <c r="G4740" t="s">
        <v>8</v>
      </c>
      <c r="I4740" t="s">
        <v>225</v>
      </c>
      <c r="J4740" t="s">
        <v>10965</v>
      </c>
      <c r="K4740" t="str">
        <f ca="1">IF(ISNA(XLOOKUP(A4740,Customers!A:A,Customers!A:A)),"Invalid FK","Valid")</f>
        <v>Valid</v>
      </c>
      <c r="L4740" t="str">
        <f ca="1">IF(ISNA(XLOOKUP(B4740,Vendors!A:A,Vendors!A:A)),"Invalid FK","Valid")</f>
        <v>Valid</v>
      </c>
      <c r="M4740" t="str">
        <f ca="1">IF(ISNA(XLOOKUP(C4740,Headcount!C:C,Headcount!C:C)),"Invalid FK","Valid")</f>
        <v>Valid</v>
      </c>
    </row>
    <row r="4741" spans="1:13">
      <c r="A4741" t="s">
        <v>10966</v>
      </c>
      <c r="B4741" s="1">
        <v>45052</v>
      </c>
      <c r="C4741">
        <v>-51864.25</v>
      </c>
      <c r="D4741" t="s">
        <v>1478</v>
      </c>
      <c r="E4741" t="s">
        <v>7</v>
      </c>
      <c r="F4741" t="s">
        <v>271</v>
      </c>
      <c r="G4741" t="s">
        <v>17</v>
      </c>
      <c r="I4741" t="s">
        <v>145</v>
      </c>
      <c r="J4741" t="s">
        <v>10967</v>
      </c>
      <c r="K4741" t="str">
        <f ca="1">IF(ISNA(XLOOKUP(A4741,Customers!A:A,Customers!A:A)),"Invalid FK","Valid")</f>
        <v>Valid</v>
      </c>
      <c r="L4741" t="str">
        <f ca="1">IF(ISNA(XLOOKUP(B4741,Vendors!A:A,Vendors!A:A)),"Invalid FK","Valid")</f>
        <v>Valid</v>
      </c>
      <c r="M4741" t="str">
        <f ca="1">IF(ISNA(XLOOKUP(C4741,Headcount!C:C,Headcount!C:C)),"Invalid FK","Valid")</f>
        <v>Valid</v>
      </c>
    </row>
    <row r="4742" spans="1:13">
      <c r="A4742" t="s">
        <v>10968</v>
      </c>
      <c r="B4742" s="1">
        <v>44872</v>
      </c>
      <c r="C4742">
        <v>147956.69</v>
      </c>
      <c r="D4742" t="s">
        <v>1483</v>
      </c>
      <c r="E4742" t="s">
        <v>1499</v>
      </c>
      <c r="F4742" t="s">
        <v>268</v>
      </c>
      <c r="G4742" t="s">
        <v>17</v>
      </c>
      <c r="H4742" t="s">
        <v>826</v>
      </c>
      <c r="J4742" t="s">
        <v>10969</v>
      </c>
      <c r="K4742" t="str">
        <f ca="1">IF(ISNA(XLOOKUP(A4742,Customers!A:A,Customers!A:A)),"Invalid FK","Valid")</f>
        <v>Valid</v>
      </c>
      <c r="L4742" t="str">
        <f ca="1">IF(ISNA(XLOOKUP(B4742,Vendors!A:A,Vendors!A:A)),"Invalid FK","Valid")</f>
        <v>Valid</v>
      </c>
      <c r="M4742" t="str">
        <f ca="1">IF(ISNA(XLOOKUP(C4742,Headcount!C:C,Headcount!C:C)),"Invalid FK","Valid")</f>
        <v>Valid</v>
      </c>
    </row>
    <row r="4743" spans="1:13">
      <c r="A4743" t="s">
        <v>10970</v>
      </c>
      <c r="B4743" s="1">
        <v>44647</v>
      </c>
      <c r="C4743">
        <v>-66651.58</v>
      </c>
      <c r="D4743" t="s">
        <v>1478</v>
      </c>
      <c r="E4743" t="s">
        <v>36</v>
      </c>
      <c r="F4743" t="s">
        <v>271</v>
      </c>
      <c r="G4743" t="s">
        <v>17</v>
      </c>
      <c r="I4743" t="s">
        <v>165</v>
      </c>
      <c r="J4743" t="s">
        <v>10971</v>
      </c>
      <c r="K4743" t="str">
        <f ca="1">IF(ISNA(XLOOKUP(A4743,Customers!A:A,Customers!A:A)),"Invalid FK","Valid")</f>
        <v>Valid</v>
      </c>
      <c r="L4743" t="str">
        <f ca="1">IF(ISNA(XLOOKUP(B4743,Vendors!A:A,Vendors!A:A)),"Invalid FK","Valid")</f>
        <v>Valid</v>
      </c>
      <c r="M4743" t="str">
        <f ca="1">IF(ISNA(XLOOKUP(C4743,Headcount!C:C,Headcount!C:C)),"Invalid FK","Valid")</f>
        <v>Valid</v>
      </c>
    </row>
    <row r="4744" spans="1:13">
      <c r="A4744" t="s">
        <v>10972</v>
      </c>
      <c r="B4744" s="1">
        <v>44802</v>
      </c>
      <c r="C4744">
        <v>219929.82</v>
      </c>
      <c r="D4744" t="s">
        <v>1483</v>
      </c>
      <c r="E4744" t="s">
        <v>1499</v>
      </c>
      <c r="F4744" t="s">
        <v>264</v>
      </c>
      <c r="G4744" t="s">
        <v>29</v>
      </c>
      <c r="H4744" t="s">
        <v>680</v>
      </c>
      <c r="J4744" t="s">
        <v>10973</v>
      </c>
      <c r="K4744" t="str">
        <f ca="1">IF(ISNA(XLOOKUP(A4744,Customers!A:A,Customers!A:A)),"Invalid FK","Valid")</f>
        <v>Valid</v>
      </c>
      <c r="L4744" t="str">
        <f ca="1">IF(ISNA(XLOOKUP(B4744,Vendors!A:A,Vendors!A:A)),"Invalid FK","Valid")</f>
        <v>Valid</v>
      </c>
      <c r="M4744" t="str">
        <f ca="1">IF(ISNA(XLOOKUP(C4744,Headcount!C:C,Headcount!C:C)),"Invalid FK","Valid")</f>
        <v>Valid</v>
      </c>
    </row>
    <row r="4745" spans="1:13">
      <c r="A4745" t="s">
        <v>10974</v>
      </c>
      <c r="B4745" s="1">
        <v>45170</v>
      </c>
      <c r="C4745">
        <v>48597.45</v>
      </c>
      <c r="D4745" t="s">
        <v>1483</v>
      </c>
      <c r="E4745" t="s">
        <v>1487</v>
      </c>
      <c r="F4745" t="s">
        <v>264</v>
      </c>
      <c r="G4745" t="s">
        <v>29</v>
      </c>
      <c r="H4745" t="s">
        <v>1399</v>
      </c>
      <c r="J4745" t="s">
        <v>10975</v>
      </c>
      <c r="K4745" t="str">
        <f ca="1">IF(ISNA(XLOOKUP(A4745,Customers!A:A,Customers!A:A)),"Invalid FK","Valid")</f>
        <v>Valid</v>
      </c>
      <c r="L4745" t="str">
        <f ca="1">IF(ISNA(XLOOKUP(B4745,Vendors!A:A,Vendors!A:A)),"Invalid FK","Valid")</f>
        <v>Valid</v>
      </c>
      <c r="M4745" t="str">
        <f ca="1">IF(ISNA(XLOOKUP(C4745,Headcount!C:C,Headcount!C:C)),"Invalid FK","Valid")</f>
        <v>Valid</v>
      </c>
    </row>
    <row r="4746" spans="1:13">
      <c r="A4746" t="s">
        <v>10976</v>
      </c>
      <c r="B4746" s="1">
        <v>44576</v>
      </c>
      <c r="C4746">
        <v>151109.95000000001</v>
      </c>
      <c r="D4746" t="s">
        <v>1483</v>
      </c>
      <c r="E4746" t="s">
        <v>1487</v>
      </c>
      <c r="F4746" t="s">
        <v>264</v>
      </c>
      <c r="G4746" t="s">
        <v>29</v>
      </c>
      <c r="H4746" t="s">
        <v>971</v>
      </c>
      <c r="J4746" t="s">
        <v>10977</v>
      </c>
      <c r="K4746" t="str">
        <f ca="1">IF(ISNA(XLOOKUP(A4746,Customers!A:A,Customers!A:A)),"Invalid FK","Valid")</f>
        <v>Valid</v>
      </c>
      <c r="L4746" t="str">
        <f ca="1">IF(ISNA(XLOOKUP(B4746,Vendors!A:A,Vendors!A:A)),"Invalid FK","Valid")</f>
        <v>Valid</v>
      </c>
      <c r="M4746" t="str">
        <f ca="1">IF(ISNA(XLOOKUP(C4746,Headcount!C:C,Headcount!C:C)),"Invalid FK","Valid")</f>
        <v>Valid</v>
      </c>
    </row>
    <row r="4747" spans="1:13">
      <c r="A4747" t="s">
        <v>10978</v>
      </c>
      <c r="B4747" s="1">
        <v>44978</v>
      </c>
      <c r="C4747">
        <v>194648.34</v>
      </c>
      <c r="D4747" t="s">
        <v>1483</v>
      </c>
      <c r="E4747" t="s">
        <v>1499</v>
      </c>
      <c r="F4747" t="s">
        <v>264</v>
      </c>
      <c r="G4747" t="s">
        <v>17</v>
      </c>
      <c r="H4747" t="s">
        <v>774</v>
      </c>
      <c r="J4747" t="s">
        <v>10979</v>
      </c>
      <c r="K4747" t="str">
        <f ca="1">IF(ISNA(XLOOKUP(A4747,Customers!A:A,Customers!A:A)),"Invalid FK","Valid")</f>
        <v>Valid</v>
      </c>
      <c r="L4747" t="str">
        <f ca="1">IF(ISNA(XLOOKUP(B4747,Vendors!A:A,Vendors!A:A)),"Invalid FK","Valid")</f>
        <v>Valid</v>
      </c>
      <c r="M4747" t="str">
        <f ca="1">IF(ISNA(XLOOKUP(C4747,Headcount!C:C,Headcount!C:C)),"Invalid FK","Valid")</f>
        <v>Valid</v>
      </c>
    </row>
    <row r="4748" spans="1:13">
      <c r="A4748" t="s">
        <v>10980</v>
      </c>
      <c r="B4748" s="1">
        <v>44891</v>
      </c>
      <c r="C4748">
        <v>107064.76</v>
      </c>
      <c r="D4748" t="s">
        <v>1483</v>
      </c>
      <c r="E4748" t="s">
        <v>1484</v>
      </c>
      <c r="F4748" t="s">
        <v>264</v>
      </c>
      <c r="G4748" t="s">
        <v>8</v>
      </c>
      <c r="H4748" t="s">
        <v>973</v>
      </c>
      <c r="J4748" t="s">
        <v>10981</v>
      </c>
      <c r="K4748" t="str">
        <f ca="1">IF(ISNA(XLOOKUP(A4748,Customers!A:A,Customers!A:A)),"Invalid FK","Valid")</f>
        <v>Valid</v>
      </c>
      <c r="L4748" t="str">
        <f ca="1">IF(ISNA(XLOOKUP(B4748,Vendors!A:A,Vendors!A:A)),"Invalid FK","Valid")</f>
        <v>Valid</v>
      </c>
      <c r="M4748" t="str">
        <f ca="1">IF(ISNA(XLOOKUP(C4748,Headcount!C:C,Headcount!C:C)),"Invalid FK","Valid")</f>
        <v>Valid</v>
      </c>
    </row>
    <row r="4749" spans="1:13">
      <c r="A4749" t="s">
        <v>10982</v>
      </c>
      <c r="B4749" s="1">
        <v>44926</v>
      </c>
      <c r="C4749">
        <v>-32499.96</v>
      </c>
      <c r="D4749" t="s">
        <v>1478</v>
      </c>
      <c r="E4749" t="s">
        <v>1534</v>
      </c>
      <c r="F4749" t="s">
        <v>271</v>
      </c>
      <c r="G4749" t="s">
        <v>8</v>
      </c>
      <c r="I4749" t="s">
        <v>189</v>
      </c>
      <c r="J4749" t="s">
        <v>10983</v>
      </c>
      <c r="K4749" t="str">
        <f ca="1">IF(ISNA(XLOOKUP(A4749,Customers!A:A,Customers!A:A)),"Invalid FK","Valid")</f>
        <v>Valid</v>
      </c>
      <c r="L4749" t="str">
        <f ca="1">IF(ISNA(XLOOKUP(B4749,Vendors!A:A,Vendors!A:A)),"Invalid FK","Valid")</f>
        <v>Valid</v>
      </c>
      <c r="M4749" t="str">
        <f ca="1">IF(ISNA(XLOOKUP(C4749,Headcount!C:C,Headcount!C:C)),"Invalid FK","Valid")</f>
        <v>Valid</v>
      </c>
    </row>
    <row r="4750" spans="1:13">
      <c r="A4750" t="s">
        <v>10984</v>
      </c>
      <c r="B4750" s="1">
        <v>45122</v>
      </c>
      <c r="C4750">
        <v>169506.67</v>
      </c>
      <c r="D4750" t="s">
        <v>1483</v>
      </c>
      <c r="E4750" t="s">
        <v>1484</v>
      </c>
      <c r="F4750" t="s">
        <v>264</v>
      </c>
      <c r="G4750" t="s">
        <v>8</v>
      </c>
      <c r="H4750" t="s">
        <v>1195</v>
      </c>
      <c r="J4750" t="s">
        <v>10985</v>
      </c>
      <c r="K4750" t="str">
        <f ca="1">IF(ISNA(XLOOKUP(A4750,Customers!A:A,Customers!A:A)),"Invalid FK","Valid")</f>
        <v>Valid</v>
      </c>
      <c r="L4750" t="str">
        <f ca="1">IF(ISNA(XLOOKUP(B4750,Vendors!A:A,Vendors!A:A)),"Invalid FK","Valid")</f>
        <v>Valid</v>
      </c>
      <c r="M4750" t="str">
        <f ca="1">IF(ISNA(XLOOKUP(C4750,Headcount!C:C,Headcount!C:C)),"Invalid FK","Valid")</f>
        <v>Valid</v>
      </c>
    </row>
    <row r="4751" spans="1:13">
      <c r="A4751" t="s">
        <v>10986</v>
      </c>
      <c r="B4751" s="1">
        <v>44945</v>
      </c>
      <c r="C4751">
        <v>121474.69</v>
      </c>
      <c r="D4751" t="s">
        <v>1483</v>
      </c>
      <c r="E4751" t="s">
        <v>1487</v>
      </c>
      <c r="F4751" t="s">
        <v>264</v>
      </c>
      <c r="G4751" t="s">
        <v>29</v>
      </c>
      <c r="H4751" t="s">
        <v>1207</v>
      </c>
      <c r="J4751" t="s">
        <v>10987</v>
      </c>
      <c r="K4751" t="str">
        <f ca="1">IF(ISNA(XLOOKUP(A4751,Customers!A:A,Customers!A:A)),"Invalid FK","Valid")</f>
        <v>Valid</v>
      </c>
      <c r="L4751" t="str">
        <f ca="1">IF(ISNA(XLOOKUP(B4751,Vendors!A:A,Vendors!A:A)),"Invalid FK","Valid")</f>
        <v>Valid</v>
      </c>
      <c r="M4751" t="str">
        <f ca="1">IF(ISNA(XLOOKUP(C4751,Headcount!C:C,Headcount!C:C)),"Invalid FK","Valid")</f>
        <v>Valid</v>
      </c>
    </row>
    <row r="4752" spans="1:13">
      <c r="A4752" t="s">
        <v>10988</v>
      </c>
      <c r="B4752" s="1">
        <v>45057</v>
      </c>
      <c r="C4752">
        <v>-57568.83</v>
      </c>
      <c r="D4752" t="s">
        <v>1478</v>
      </c>
      <c r="E4752" t="s">
        <v>1534</v>
      </c>
      <c r="F4752" t="s">
        <v>268</v>
      </c>
      <c r="G4752" t="s">
        <v>17</v>
      </c>
      <c r="I4752" t="s">
        <v>71</v>
      </c>
      <c r="J4752" t="s">
        <v>10989</v>
      </c>
      <c r="K4752" t="str">
        <f ca="1">IF(ISNA(XLOOKUP(A4752,Customers!A:A,Customers!A:A)),"Invalid FK","Valid")</f>
        <v>Valid</v>
      </c>
      <c r="L4752" t="str">
        <f ca="1">IF(ISNA(XLOOKUP(B4752,Vendors!A:A,Vendors!A:A)),"Invalid FK","Valid")</f>
        <v>Valid</v>
      </c>
      <c r="M4752" t="str">
        <f ca="1">IF(ISNA(XLOOKUP(C4752,Headcount!C:C,Headcount!C:C)),"Invalid FK","Valid")</f>
        <v>Valid</v>
      </c>
    </row>
    <row r="4753" spans="1:13">
      <c r="A4753" t="s">
        <v>10990</v>
      </c>
      <c r="B4753" s="1">
        <v>44890</v>
      </c>
      <c r="C4753">
        <v>21849.05</v>
      </c>
      <c r="D4753" t="s">
        <v>1924</v>
      </c>
      <c r="E4753" t="s">
        <v>1924</v>
      </c>
      <c r="F4753" t="s">
        <v>268</v>
      </c>
      <c r="G4753" t="s">
        <v>13</v>
      </c>
      <c r="J4753" t="s">
        <v>10991</v>
      </c>
      <c r="K4753" t="str">
        <f ca="1">IF(ISNA(XLOOKUP(A4753,Customers!A:A,Customers!A:A)),"Invalid FK","Valid")</f>
        <v>Valid</v>
      </c>
      <c r="L4753" t="str">
        <f ca="1">IF(ISNA(XLOOKUP(B4753,Vendors!A:A,Vendors!A:A)),"Invalid FK","Valid")</f>
        <v>Valid</v>
      </c>
      <c r="M4753" t="str">
        <f ca="1">IF(ISNA(XLOOKUP(C4753,Headcount!C:C,Headcount!C:C)),"Invalid FK","Valid")</f>
        <v>Valid</v>
      </c>
    </row>
    <row r="4754" spans="1:13">
      <c r="A4754" t="s">
        <v>10992</v>
      </c>
      <c r="B4754" s="1">
        <v>44982</v>
      </c>
      <c r="C4754">
        <v>222926.31</v>
      </c>
      <c r="D4754" t="s">
        <v>1483</v>
      </c>
      <c r="E4754" t="s">
        <v>1487</v>
      </c>
      <c r="F4754" t="s">
        <v>264</v>
      </c>
      <c r="G4754" t="s">
        <v>8</v>
      </c>
      <c r="H4754" t="s">
        <v>1143</v>
      </c>
      <c r="J4754" t="s">
        <v>10993</v>
      </c>
      <c r="K4754" t="str">
        <f ca="1">IF(ISNA(XLOOKUP(A4754,Customers!A:A,Customers!A:A)),"Invalid FK","Valid")</f>
        <v>Valid</v>
      </c>
      <c r="L4754" t="str">
        <f ca="1">IF(ISNA(XLOOKUP(B4754,Vendors!A:A,Vendors!A:A)),"Invalid FK","Valid")</f>
        <v>Valid</v>
      </c>
      <c r="M4754" t="str">
        <f ca="1">IF(ISNA(XLOOKUP(C4754,Headcount!C:C,Headcount!C:C)),"Invalid FK","Valid")</f>
        <v>Valid</v>
      </c>
    </row>
    <row r="4755" spans="1:13">
      <c r="A4755" t="s">
        <v>10994</v>
      </c>
      <c r="B4755" s="1">
        <v>45270</v>
      </c>
      <c r="C4755">
        <v>247039.86</v>
      </c>
      <c r="D4755" t="s">
        <v>1483</v>
      </c>
      <c r="E4755" t="s">
        <v>1484</v>
      </c>
      <c r="F4755" t="s">
        <v>271</v>
      </c>
      <c r="G4755" t="s">
        <v>8</v>
      </c>
      <c r="H4755" t="s">
        <v>790</v>
      </c>
      <c r="J4755" t="s">
        <v>10995</v>
      </c>
      <c r="K4755" t="str">
        <f ca="1">IF(ISNA(XLOOKUP(A4755,Customers!A:A,Customers!A:A)),"Invalid FK","Valid")</f>
        <v>Valid</v>
      </c>
      <c r="L4755" t="str">
        <f ca="1">IF(ISNA(XLOOKUP(B4755,Vendors!A:A,Vendors!A:A)),"Invalid FK","Valid")</f>
        <v>Valid</v>
      </c>
      <c r="M4755" t="str">
        <f ca="1">IF(ISNA(XLOOKUP(C4755,Headcount!C:C,Headcount!C:C)),"Invalid FK","Valid")</f>
        <v>Valid</v>
      </c>
    </row>
    <row r="4756" spans="1:13">
      <c r="A4756" t="s">
        <v>10996</v>
      </c>
      <c r="B4756" s="1">
        <v>44791</v>
      </c>
      <c r="C4756">
        <v>-31526.59</v>
      </c>
      <c r="D4756" t="s">
        <v>1478</v>
      </c>
      <c r="E4756" t="s">
        <v>20</v>
      </c>
      <c r="F4756" t="s">
        <v>271</v>
      </c>
      <c r="G4756" t="s">
        <v>13</v>
      </c>
      <c r="I4756" t="s">
        <v>21</v>
      </c>
      <c r="J4756" t="s">
        <v>10997</v>
      </c>
      <c r="K4756" t="str">
        <f ca="1">IF(ISNA(XLOOKUP(A4756,Customers!A:A,Customers!A:A)),"Invalid FK","Valid")</f>
        <v>Valid</v>
      </c>
      <c r="L4756" t="str">
        <f ca="1">IF(ISNA(XLOOKUP(B4756,Vendors!A:A,Vendors!A:A)),"Invalid FK","Valid")</f>
        <v>Valid</v>
      </c>
      <c r="M4756" t="str">
        <f ca="1">IF(ISNA(XLOOKUP(C4756,Headcount!C:C,Headcount!C:C)),"Invalid FK","Valid")</f>
        <v>Valid</v>
      </c>
    </row>
    <row r="4757" spans="1:13">
      <c r="A4757" t="s">
        <v>10998</v>
      </c>
      <c r="B4757" s="1">
        <v>44784</v>
      </c>
      <c r="C4757">
        <v>208154.4</v>
      </c>
      <c r="D4757" t="s">
        <v>1483</v>
      </c>
      <c r="E4757" t="s">
        <v>1484</v>
      </c>
      <c r="F4757" t="s">
        <v>268</v>
      </c>
      <c r="G4757" t="s">
        <v>17</v>
      </c>
      <c r="H4757" t="s">
        <v>957</v>
      </c>
      <c r="J4757" t="s">
        <v>10999</v>
      </c>
      <c r="K4757" t="str">
        <f ca="1">IF(ISNA(XLOOKUP(A4757,Customers!A:A,Customers!A:A)),"Invalid FK","Valid")</f>
        <v>Valid</v>
      </c>
      <c r="L4757" t="str">
        <f ca="1">IF(ISNA(XLOOKUP(B4757,Vendors!A:A,Vendors!A:A)),"Invalid FK","Valid")</f>
        <v>Valid</v>
      </c>
      <c r="M4757" t="str">
        <f ca="1">IF(ISNA(XLOOKUP(C4757,Headcount!C:C,Headcount!C:C)),"Invalid FK","Valid")</f>
        <v>Valid</v>
      </c>
    </row>
    <row r="4758" spans="1:13">
      <c r="A4758" t="s">
        <v>11000</v>
      </c>
      <c r="B4758" s="1">
        <v>45222</v>
      </c>
      <c r="C4758">
        <v>83993.64</v>
      </c>
      <c r="D4758" t="s">
        <v>1483</v>
      </c>
      <c r="E4758" t="s">
        <v>1484</v>
      </c>
      <c r="F4758" t="s">
        <v>268</v>
      </c>
      <c r="G4758" t="s">
        <v>17</v>
      </c>
      <c r="H4758" t="s">
        <v>746</v>
      </c>
      <c r="J4758" t="s">
        <v>11001</v>
      </c>
      <c r="K4758" t="str">
        <f ca="1">IF(ISNA(XLOOKUP(A4758,Customers!A:A,Customers!A:A)),"Invalid FK","Valid")</f>
        <v>Valid</v>
      </c>
      <c r="L4758" t="str">
        <f ca="1">IF(ISNA(XLOOKUP(B4758,Vendors!A:A,Vendors!A:A)),"Invalid FK","Valid")</f>
        <v>Valid</v>
      </c>
      <c r="M4758" t="str">
        <f ca="1">IF(ISNA(XLOOKUP(C4758,Headcount!C:C,Headcount!C:C)),"Invalid FK","Valid")</f>
        <v>Valid</v>
      </c>
    </row>
    <row r="4759" spans="1:13">
      <c r="A4759" t="s">
        <v>11002</v>
      </c>
      <c r="B4759" s="1">
        <v>44610</v>
      </c>
      <c r="C4759">
        <v>-2000</v>
      </c>
      <c r="D4759" t="s">
        <v>1478</v>
      </c>
      <c r="E4759" t="s">
        <v>1534</v>
      </c>
      <c r="F4759" t="s">
        <v>271</v>
      </c>
      <c r="G4759" t="s">
        <v>29</v>
      </c>
      <c r="I4759" t="s">
        <v>236</v>
      </c>
      <c r="J4759" t="s">
        <v>11003</v>
      </c>
      <c r="K4759" t="str">
        <f ca="1">IF(ISNA(XLOOKUP(A4759,Customers!A:A,Customers!A:A)),"Invalid FK","Valid")</f>
        <v>Valid</v>
      </c>
      <c r="L4759" t="str">
        <f ca="1">IF(ISNA(XLOOKUP(B4759,Vendors!A:A,Vendors!A:A)),"Invalid FK","Valid")</f>
        <v>Valid</v>
      </c>
      <c r="M4759" t="str">
        <f ca="1">IF(ISNA(XLOOKUP(C4759,Headcount!C:C,Headcount!C:C)),"Invalid FK","Valid")</f>
        <v>Valid</v>
      </c>
    </row>
    <row r="4760" spans="1:13">
      <c r="A4760" t="s">
        <v>11004</v>
      </c>
      <c r="B4760" s="1">
        <v>45259</v>
      </c>
      <c r="C4760">
        <v>-32632.73</v>
      </c>
      <c r="D4760" t="s">
        <v>1478</v>
      </c>
      <c r="E4760" t="s">
        <v>1534</v>
      </c>
      <c r="F4760" t="s">
        <v>271</v>
      </c>
      <c r="G4760" t="s">
        <v>13</v>
      </c>
      <c r="I4760" t="s">
        <v>163</v>
      </c>
      <c r="J4760" t="s">
        <v>11005</v>
      </c>
      <c r="K4760" t="str">
        <f ca="1">IF(ISNA(XLOOKUP(A4760,Customers!A:A,Customers!A:A)),"Invalid FK","Valid")</f>
        <v>Valid</v>
      </c>
      <c r="L4760" t="str">
        <f ca="1">IF(ISNA(XLOOKUP(B4760,Vendors!A:A,Vendors!A:A)),"Invalid FK","Valid")</f>
        <v>Valid</v>
      </c>
      <c r="M4760" t="str">
        <f ca="1">IF(ISNA(XLOOKUP(C4760,Headcount!C:C,Headcount!C:C)),"Invalid FK","Valid")</f>
        <v>Valid</v>
      </c>
    </row>
    <row r="4761" spans="1:13">
      <c r="A4761" t="s">
        <v>11006</v>
      </c>
      <c r="B4761" s="1">
        <v>45172</v>
      </c>
      <c r="C4761">
        <v>139529.60999999999</v>
      </c>
      <c r="D4761" t="s">
        <v>1483</v>
      </c>
      <c r="E4761" t="s">
        <v>1499</v>
      </c>
      <c r="F4761" t="s">
        <v>268</v>
      </c>
      <c r="G4761" t="s">
        <v>13</v>
      </c>
      <c r="H4761" t="s">
        <v>1115</v>
      </c>
      <c r="J4761" t="s">
        <v>11007</v>
      </c>
      <c r="K4761" t="str">
        <f ca="1">IF(ISNA(XLOOKUP(A4761,Customers!A:A,Customers!A:A)),"Invalid FK","Valid")</f>
        <v>Valid</v>
      </c>
      <c r="L4761" t="str">
        <f ca="1">IF(ISNA(XLOOKUP(B4761,Vendors!A:A,Vendors!A:A)),"Invalid FK","Valid")</f>
        <v>Valid</v>
      </c>
      <c r="M4761" t="str">
        <f ca="1">IF(ISNA(XLOOKUP(C4761,Headcount!C:C,Headcount!C:C)),"Invalid FK","Valid")</f>
        <v>Valid</v>
      </c>
    </row>
    <row r="4762" spans="1:13">
      <c r="A4762" t="s">
        <v>11008</v>
      </c>
      <c r="B4762" s="1">
        <v>45058</v>
      </c>
      <c r="C4762">
        <v>241641.92</v>
      </c>
      <c r="D4762" t="s">
        <v>1483</v>
      </c>
      <c r="E4762" t="s">
        <v>1484</v>
      </c>
      <c r="F4762" t="s">
        <v>264</v>
      </c>
      <c r="G4762" t="s">
        <v>8</v>
      </c>
      <c r="H4762" t="s">
        <v>936</v>
      </c>
      <c r="J4762" t="s">
        <v>11009</v>
      </c>
      <c r="K4762" t="str">
        <f ca="1">IF(ISNA(XLOOKUP(A4762,Customers!A:A,Customers!A:A)),"Invalid FK","Valid")</f>
        <v>Valid</v>
      </c>
      <c r="L4762" t="str">
        <f ca="1">IF(ISNA(XLOOKUP(B4762,Vendors!A:A,Vendors!A:A)),"Invalid FK","Valid")</f>
        <v>Valid</v>
      </c>
      <c r="M4762" t="str">
        <f ca="1">IF(ISNA(XLOOKUP(C4762,Headcount!C:C,Headcount!C:C)),"Invalid FK","Valid")</f>
        <v>Valid</v>
      </c>
    </row>
    <row r="4763" spans="1:13">
      <c r="A4763" t="s">
        <v>11010</v>
      </c>
      <c r="B4763" s="1">
        <v>45131</v>
      </c>
      <c r="C4763">
        <v>-37520.17</v>
      </c>
      <c r="D4763" t="s">
        <v>1478</v>
      </c>
      <c r="E4763" t="s">
        <v>1534</v>
      </c>
      <c r="F4763" t="s">
        <v>264</v>
      </c>
      <c r="G4763" t="s">
        <v>13</v>
      </c>
      <c r="I4763" t="s">
        <v>197</v>
      </c>
      <c r="J4763" t="s">
        <v>11011</v>
      </c>
      <c r="K4763" t="str">
        <f ca="1">IF(ISNA(XLOOKUP(A4763,Customers!A:A,Customers!A:A)),"Invalid FK","Valid")</f>
        <v>Valid</v>
      </c>
      <c r="L4763" t="str">
        <f ca="1">IF(ISNA(XLOOKUP(B4763,Vendors!A:A,Vendors!A:A)),"Invalid FK","Valid")</f>
        <v>Valid</v>
      </c>
      <c r="M4763" t="str">
        <f ca="1">IF(ISNA(XLOOKUP(C4763,Headcount!C:C,Headcount!C:C)),"Invalid FK","Valid")</f>
        <v>Valid</v>
      </c>
    </row>
    <row r="4764" spans="1:13">
      <c r="A4764" t="s">
        <v>11012</v>
      </c>
      <c r="B4764" s="1">
        <v>44854</v>
      </c>
      <c r="C4764">
        <v>-20131.53</v>
      </c>
      <c r="D4764" t="s">
        <v>1478</v>
      </c>
      <c r="E4764" t="s">
        <v>36</v>
      </c>
      <c r="F4764" t="s">
        <v>268</v>
      </c>
      <c r="G4764" t="s">
        <v>8</v>
      </c>
      <c r="I4764" t="s">
        <v>115</v>
      </c>
      <c r="J4764" t="s">
        <v>11013</v>
      </c>
      <c r="K4764" t="str">
        <f ca="1">IF(ISNA(XLOOKUP(A4764,Customers!A:A,Customers!A:A)),"Invalid FK","Valid")</f>
        <v>Valid</v>
      </c>
      <c r="L4764" t="str">
        <f ca="1">IF(ISNA(XLOOKUP(B4764,Vendors!A:A,Vendors!A:A)),"Invalid FK","Valid")</f>
        <v>Valid</v>
      </c>
      <c r="M4764" t="str">
        <f ca="1">IF(ISNA(XLOOKUP(C4764,Headcount!C:C,Headcount!C:C)),"Invalid FK","Valid")</f>
        <v>Valid</v>
      </c>
    </row>
    <row r="4765" spans="1:13">
      <c r="A4765" t="s">
        <v>11014</v>
      </c>
      <c r="B4765" s="1">
        <v>45167</v>
      </c>
      <c r="C4765">
        <v>130557.78</v>
      </c>
      <c r="D4765" t="s">
        <v>1483</v>
      </c>
      <c r="E4765" t="s">
        <v>1484</v>
      </c>
      <c r="F4765" t="s">
        <v>271</v>
      </c>
      <c r="G4765" t="s">
        <v>8</v>
      </c>
      <c r="H4765" t="s">
        <v>1229</v>
      </c>
      <c r="J4765" t="s">
        <v>11015</v>
      </c>
      <c r="K4765" t="str">
        <f ca="1">IF(ISNA(XLOOKUP(A4765,Customers!A:A,Customers!A:A)),"Invalid FK","Valid")</f>
        <v>Valid</v>
      </c>
      <c r="L4765" t="str">
        <f ca="1">IF(ISNA(XLOOKUP(B4765,Vendors!A:A,Vendors!A:A)),"Invalid FK","Valid")</f>
        <v>Valid</v>
      </c>
      <c r="M4765" t="str">
        <f ca="1">IF(ISNA(XLOOKUP(C4765,Headcount!C:C,Headcount!C:C)),"Invalid FK","Valid")</f>
        <v>Valid</v>
      </c>
    </row>
    <row r="4766" spans="1:13">
      <c r="A4766" t="s">
        <v>11016</v>
      </c>
      <c r="B4766" s="1">
        <v>44738</v>
      </c>
      <c r="C4766">
        <v>-49911.35</v>
      </c>
      <c r="D4766" t="s">
        <v>1478</v>
      </c>
      <c r="E4766" t="s">
        <v>1534</v>
      </c>
      <c r="F4766" t="s">
        <v>271</v>
      </c>
      <c r="G4766" t="s">
        <v>13</v>
      </c>
      <c r="I4766" t="s">
        <v>61</v>
      </c>
      <c r="J4766" t="s">
        <v>11017</v>
      </c>
      <c r="K4766" t="str">
        <f ca="1">IF(ISNA(XLOOKUP(A4766,Customers!A:A,Customers!A:A)),"Invalid FK","Valid")</f>
        <v>Valid</v>
      </c>
      <c r="L4766" t="str">
        <f ca="1">IF(ISNA(XLOOKUP(B4766,Vendors!A:A,Vendors!A:A)),"Invalid FK","Valid")</f>
        <v>Valid</v>
      </c>
      <c r="M4766" t="str">
        <f ca="1">IF(ISNA(XLOOKUP(C4766,Headcount!C:C,Headcount!C:C)),"Invalid FK","Valid")</f>
        <v>Valid</v>
      </c>
    </row>
    <row r="4767" spans="1:13">
      <c r="A4767" t="s">
        <v>11018</v>
      </c>
      <c r="B4767" s="1">
        <v>45228</v>
      </c>
      <c r="C4767">
        <v>250248.6</v>
      </c>
      <c r="D4767" t="s">
        <v>1483</v>
      </c>
      <c r="E4767" t="s">
        <v>1487</v>
      </c>
      <c r="F4767" t="s">
        <v>271</v>
      </c>
      <c r="G4767" t="s">
        <v>29</v>
      </c>
      <c r="H4767" t="s">
        <v>1343</v>
      </c>
      <c r="J4767" t="s">
        <v>11019</v>
      </c>
      <c r="K4767" t="str">
        <f ca="1">IF(ISNA(XLOOKUP(A4767,Customers!A:A,Customers!A:A)),"Invalid FK","Valid")</f>
        <v>Valid</v>
      </c>
      <c r="L4767" t="str">
        <f ca="1">IF(ISNA(XLOOKUP(B4767,Vendors!A:A,Vendors!A:A)),"Invalid FK","Valid")</f>
        <v>Valid</v>
      </c>
      <c r="M4767" t="str">
        <f ca="1">IF(ISNA(XLOOKUP(C4767,Headcount!C:C,Headcount!C:C)),"Invalid FK","Valid")</f>
        <v>Valid</v>
      </c>
    </row>
    <row r="4768" spans="1:13">
      <c r="A4768" t="s">
        <v>11020</v>
      </c>
      <c r="B4768" s="1">
        <v>44918</v>
      </c>
      <c r="C4768">
        <v>-57461.77</v>
      </c>
      <c r="D4768" t="s">
        <v>1478</v>
      </c>
      <c r="E4768" t="s">
        <v>7</v>
      </c>
      <c r="F4768" t="s">
        <v>264</v>
      </c>
      <c r="G4768" t="s">
        <v>29</v>
      </c>
      <c r="I4768" t="s">
        <v>240</v>
      </c>
      <c r="J4768" t="s">
        <v>11021</v>
      </c>
      <c r="K4768" t="str">
        <f ca="1">IF(ISNA(XLOOKUP(A4768,Customers!A:A,Customers!A:A)),"Invalid FK","Valid")</f>
        <v>Valid</v>
      </c>
      <c r="L4768" t="str">
        <f ca="1">IF(ISNA(XLOOKUP(B4768,Vendors!A:A,Vendors!A:A)),"Invalid FK","Valid")</f>
        <v>Valid</v>
      </c>
      <c r="M4768" t="str">
        <f ca="1">IF(ISNA(XLOOKUP(C4768,Headcount!C:C,Headcount!C:C)),"Invalid FK","Valid")</f>
        <v>Valid</v>
      </c>
    </row>
    <row r="4769" spans="1:13">
      <c r="A4769" t="s">
        <v>11022</v>
      </c>
      <c r="B4769" s="1">
        <v>45188</v>
      </c>
      <c r="C4769">
        <v>192820.64</v>
      </c>
      <c r="D4769" t="s">
        <v>1483</v>
      </c>
      <c r="E4769" t="s">
        <v>1484</v>
      </c>
      <c r="F4769" t="s">
        <v>264</v>
      </c>
      <c r="G4769" t="s">
        <v>13</v>
      </c>
      <c r="H4769" t="s">
        <v>722</v>
      </c>
      <c r="J4769" t="s">
        <v>11023</v>
      </c>
      <c r="K4769" t="str">
        <f ca="1">IF(ISNA(XLOOKUP(A4769,Customers!A:A,Customers!A:A)),"Invalid FK","Valid")</f>
        <v>Valid</v>
      </c>
      <c r="L4769" t="str">
        <f ca="1">IF(ISNA(XLOOKUP(B4769,Vendors!A:A,Vendors!A:A)),"Invalid FK","Valid")</f>
        <v>Valid</v>
      </c>
      <c r="M4769" t="str">
        <f ca="1">IF(ISNA(XLOOKUP(C4769,Headcount!C:C,Headcount!C:C)),"Invalid FK","Valid")</f>
        <v>Valid</v>
      </c>
    </row>
    <row r="4770" spans="1:13">
      <c r="A4770" t="s">
        <v>11024</v>
      </c>
      <c r="B4770" s="1">
        <v>45244</v>
      </c>
      <c r="C4770">
        <v>190797.82</v>
      </c>
      <c r="D4770" t="s">
        <v>1483</v>
      </c>
      <c r="E4770" t="s">
        <v>1499</v>
      </c>
      <c r="F4770" t="s">
        <v>264</v>
      </c>
      <c r="G4770" t="s">
        <v>29</v>
      </c>
      <c r="H4770" t="s">
        <v>1311</v>
      </c>
      <c r="J4770" t="s">
        <v>11025</v>
      </c>
      <c r="K4770" t="str">
        <f ca="1">IF(ISNA(XLOOKUP(A4770,Customers!A:A,Customers!A:A)),"Invalid FK","Valid")</f>
        <v>Valid</v>
      </c>
      <c r="L4770" t="str">
        <f ca="1">IF(ISNA(XLOOKUP(B4770,Vendors!A:A,Vendors!A:A)),"Invalid FK","Valid")</f>
        <v>Valid</v>
      </c>
      <c r="M4770" t="str">
        <f ca="1">IF(ISNA(XLOOKUP(C4770,Headcount!C:C,Headcount!C:C)),"Invalid FK","Valid")</f>
        <v>Valid</v>
      </c>
    </row>
    <row r="4771" spans="1:13">
      <c r="A4771" t="s">
        <v>11026</v>
      </c>
      <c r="B4771" s="1">
        <v>44833</v>
      </c>
      <c r="C4771">
        <v>-83046.320000000007</v>
      </c>
      <c r="D4771" t="s">
        <v>1478</v>
      </c>
      <c r="E4771" t="s">
        <v>1509</v>
      </c>
      <c r="F4771" t="s">
        <v>268</v>
      </c>
      <c r="G4771" t="s">
        <v>13</v>
      </c>
      <c r="I4771" t="s">
        <v>211</v>
      </c>
      <c r="J4771" t="s">
        <v>11027</v>
      </c>
      <c r="K4771" t="str">
        <f ca="1">IF(ISNA(XLOOKUP(A4771,Customers!A:A,Customers!A:A)),"Invalid FK","Valid")</f>
        <v>Valid</v>
      </c>
      <c r="L4771" t="str">
        <f ca="1">IF(ISNA(XLOOKUP(B4771,Vendors!A:A,Vendors!A:A)),"Invalid FK","Valid")</f>
        <v>Valid</v>
      </c>
      <c r="M4771" t="str">
        <f ca="1">IF(ISNA(XLOOKUP(C4771,Headcount!C:C,Headcount!C:C)),"Invalid FK","Valid")</f>
        <v>Valid</v>
      </c>
    </row>
    <row r="4772" spans="1:13">
      <c r="A4772" t="s">
        <v>11028</v>
      </c>
      <c r="B4772" s="1">
        <v>44591</v>
      </c>
      <c r="C4772">
        <v>121643.79</v>
      </c>
      <c r="D4772" t="s">
        <v>1483</v>
      </c>
      <c r="E4772" t="s">
        <v>1484</v>
      </c>
      <c r="F4772" t="s">
        <v>264</v>
      </c>
      <c r="G4772" t="s">
        <v>29</v>
      </c>
      <c r="H4772" t="s">
        <v>836</v>
      </c>
      <c r="J4772" t="s">
        <v>11029</v>
      </c>
      <c r="K4772" t="str">
        <f ca="1">IF(ISNA(XLOOKUP(A4772,Customers!A:A,Customers!A:A)),"Invalid FK","Valid")</f>
        <v>Valid</v>
      </c>
      <c r="L4772" t="str">
        <f ca="1">IF(ISNA(XLOOKUP(B4772,Vendors!A:A,Vendors!A:A)),"Invalid FK","Valid")</f>
        <v>Valid</v>
      </c>
      <c r="M4772" t="str">
        <f ca="1">IF(ISNA(XLOOKUP(C4772,Headcount!C:C,Headcount!C:C)),"Invalid FK","Valid")</f>
        <v>Valid</v>
      </c>
    </row>
    <row r="4773" spans="1:13">
      <c r="A4773" t="s">
        <v>11030</v>
      </c>
      <c r="B4773" s="1">
        <v>45257</v>
      </c>
      <c r="C4773">
        <v>97288.39</v>
      </c>
      <c r="D4773" t="s">
        <v>1483</v>
      </c>
      <c r="E4773" t="s">
        <v>1499</v>
      </c>
      <c r="F4773" t="s">
        <v>268</v>
      </c>
      <c r="G4773" t="s">
        <v>8</v>
      </c>
      <c r="H4773" t="s">
        <v>1119</v>
      </c>
      <c r="J4773" t="s">
        <v>11031</v>
      </c>
      <c r="K4773" t="str">
        <f ca="1">IF(ISNA(XLOOKUP(A4773,Customers!A:A,Customers!A:A)),"Invalid FK","Valid")</f>
        <v>Valid</v>
      </c>
      <c r="L4773" t="str">
        <f ca="1">IF(ISNA(XLOOKUP(B4773,Vendors!A:A,Vendors!A:A)),"Invalid FK","Valid")</f>
        <v>Valid</v>
      </c>
      <c r="M4773" t="str">
        <f ca="1">IF(ISNA(XLOOKUP(C4773,Headcount!C:C,Headcount!C:C)),"Invalid FK","Valid")</f>
        <v>Valid</v>
      </c>
    </row>
    <row r="4774" spans="1:13">
      <c r="A4774" t="s">
        <v>11032</v>
      </c>
      <c r="B4774" s="1">
        <v>45168</v>
      </c>
      <c r="C4774">
        <v>215028.43</v>
      </c>
      <c r="D4774" t="s">
        <v>1483</v>
      </c>
      <c r="E4774" t="s">
        <v>1499</v>
      </c>
      <c r="F4774" t="s">
        <v>271</v>
      </c>
      <c r="G4774" t="s">
        <v>17</v>
      </c>
      <c r="H4774" t="s">
        <v>1039</v>
      </c>
      <c r="J4774" t="s">
        <v>11033</v>
      </c>
      <c r="K4774" t="str">
        <f ca="1">IF(ISNA(XLOOKUP(A4774,Customers!A:A,Customers!A:A)),"Invalid FK","Valid")</f>
        <v>Valid</v>
      </c>
      <c r="L4774" t="str">
        <f ca="1">IF(ISNA(XLOOKUP(B4774,Vendors!A:A,Vendors!A:A)),"Invalid FK","Valid")</f>
        <v>Valid</v>
      </c>
      <c r="M4774" t="str">
        <f ca="1">IF(ISNA(XLOOKUP(C4774,Headcount!C:C,Headcount!C:C)),"Invalid FK","Valid")</f>
        <v>Valid</v>
      </c>
    </row>
    <row r="4775" spans="1:13">
      <c r="A4775" t="s">
        <v>11034</v>
      </c>
      <c r="B4775" s="1">
        <v>45271</v>
      </c>
      <c r="C4775">
        <v>-2000</v>
      </c>
      <c r="D4775" t="s">
        <v>1478</v>
      </c>
      <c r="E4775" t="s">
        <v>20</v>
      </c>
      <c r="F4775" t="s">
        <v>271</v>
      </c>
      <c r="G4775" t="s">
        <v>17</v>
      </c>
      <c r="I4775" t="s">
        <v>27</v>
      </c>
      <c r="J4775" t="s">
        <v>11035</v>
      </c>
      <c r="K4775" t="str">
        <f ca="1">IF(ISNA(XLOOKUP(A4775,Customers!A:A,Customers!A:A)),"Invalid FK","Valid")</f>
        <v>Valid</v>
      </c>
      <c r="L4775" t="str">
        <f ca="1">IF(ISNA(XLOOKUP(B4775,Vendors!A:A,Vendors!A:A)),"Invalid FK","Valid")</f>
        <v>Valid</v>
      </c>
      <c r="M4775" t="str">
        <f ca="1">IF(ISNA(XLOOKUP(C4775,Headcount!C:C,Headcount!C:C)),"Invalid FK","Valid")</f>
        <v>Valid</v>
      </c>
    </row>
    <row r="4776" spans="1:13">
      <c r="A4776" t="s">
        <v>11036</v>
      </c>
      <c r="B4776" s="1">
        <v>45140</v>
      </c>
      <c r="C4776">
        <v>63677.78</v>
      </c>
      <c r="D4776" t="s">
        <v>1483</v>
      </c>
      <c r="E4776" t="s">
        <v>1484</v>
      </c>
      <c r="F4776" t="s">
        <v>268</v>
      </c>
      <c r="G4776" t="s">
        <v>17</v>
      </c>
      <c r="H4776" t="s">
        <v>983</v>
      </c>
      <c r="J4776" t="s">
        <v>11037</v>
      </c>
      <c r="K4776" t="str">
        <f ca="1">IF(ISNA(XLOOKUP(A4776,Customers!A:A,Customers!A:A)),"Invalid FK","Valid")</f>
        <v>Valid</v>
      </c>
      <c r="L4776" t="str">
        <f ca="1">IF(ISNA(XLOOKUP(B4776,Vendors!A:A,Vendors!A:A)),"Invalid FK","Valid")</f>
        <v>Valid</v>
      </c>
      <c r="M4776" t="str">
        <f ca="1">IF(ISNA(XLOOKUP(C4776,Headcount!C:C,Headcount!C:C)),"Invalid FK","Valid")</f>
        <v>Valid</v>
      </c>
    </row>
    <row r="4777" spans="1:13">
      <c r="A4777" t="s">
        <v>11038</v>
      </c>
      <c r="B4777" s="1">
        <v>45098</v>
      </c>
      <c r="C4777">
        <v>-34533.86</v>
      </c>
      <c r="D4777" t="s">
        <v>1478</v>
      </c>
      <c r="E4777" t="s">
        <v>1534</v>
      </c>
      <c r="F4777" t="s">
        <v>271</v>
      </c>
      <c r="G4777" t="s">
        <v>29</v>
      </c>
      <c r="I4777" t="s">
        <v>14</v>
      </c>
      <c r="J4777" t="s">
        <v>11039</v>
      </c>
      <c r="K4777" t="str">
        <f ca="1">IF(ISNA(XLOOKUP(A4777,Customers!A:A,Customers!A:A)),"Invalid FK","Valid")</f>
        <v>Valid</v>
      </c>
      <c r="L4777" t="str">
        <f ca="1">IF(ISNA(XLOOKUP(B4777,Vendors!A:A,Vendors!A:A)),"Invalid FK","Valid")</f>
        <v>Valid</v>
      </c>
      <c r="M4777" t="str">
        <f ca="1">IF(ISNA(XLOOKUP(C4777,Headcount!C:C,Headcount!C:C)),"Invalid FK","Valid")</f>
        <v>Valid</v>
      </c>
    </row>
    <row r="4778" spans="1:13">
      <c r="A4778" t="s">
        <v>11040</v>
      </c>
      <c r="B4778" s="1">
        <v>44834</v>
      </c>
      <c r="C4778">
        <v>269729.98</v>
      </c>
      <c r="D4778" t="s">
        <v>1483</v>
      </c>
      <c r="E4778" t="s">
        <v>1487</v>
      </c>
      <c r="F4778" t="s">
        <v>271</v>
      </c>
      <c r="G4778" t="s">
        <v>8</v>
      </c>
      <c r="H4778" t="s">
        <v>1135</v>
      </c>
      <c r="J4778" t="s">
        <v>11041</v>
      </c>
      <c r="K4778" t="str">
        <f ca="1">IF(ISNA(XLOOKUP(A4778,Customers!A:A,Customers!A:A)),"Invalid FK","Valid")</f>
        <v>Valid</v>
      </c>
      <c r="L4778" t="str">
        <f ca="1">IF(ISNA(XLOOKUP(B4778,Vendors!A:A,Vendors!A:A)),"Invalid FK","Valid")</f>
        <v>Valid</v>
      </c>
      <c r="M4778" t="str">
        <f ca="1">IF(ISNA(XLOOKUP(C4778,Headcount!C:C,Headcount!C:C)),"Invalid FK","Valid")</f>
        <v>Valid</v>
      </c>
    </row>
    <row r="4779" spans="1:13">
      <c r="A4779" t="s">
        <v>11042</v>
      </c>
      <c r="B4779" s="1">
        <v>44851</v>
      </c>
      <c r="C4779">
        <v>193106.65</v>
      </c>
      <c r="D4779" t="s">
        <v>1483</v>
      </c>
      <c r="E4779" t="s">
        <v>1499</v>
      </c>
      <c r="F4779" t="s">
        <v>264</v>
      </c>
      <c r="G4779" t="s">
        <v>8</v>
      </c>
      <c r="H4779" t="s">
        <v>1213</v>
      </c>
      <c r="J4779" t="s">
        <v>11043</v>
      </c>
      <c r="K4779" t="str">
        <f ca="1">IF(ISNA(XLOOKUP(A4779,Customers!A:A,Customers!A:A)),"Invalid FK","Valid")</f>
        <v>Valid</v>
      </c>
      <c r="L4779" t="str">
        <f ca="1">IF(ISNA(XLOOKUP(B4779,Vendors!A:A,Vendors!A:A)),"Invalid FK","Valid")</f>
        <v>Valid</v>
      </c>
      <c r="M4779" t="str">
        <f ca="1">IF(ISNA(XLOOKUP(C4779,Headcount!C:C,Headcount!C:C)),"Invalid FK","Valid")</f>
        <v>Valid</v>
      </c>
    </row>
    <row r="4780" spans="1:13">
      <c r="A4780" t="s">
        <v>11044</v>
      </c>
      <c r="B4780" s="1">
        <v>44675</v>
      </c>
      <c r="C4780">
        <v>149552</v>
      </c>
      <c r="D4780" t="s">
        <v>1483</v>
      </c>
      <c r="E4780" t="s">
        <v>1499</v>
      </c>
      <c r="F4780" t="s">
        <v>264</v>
      </c>
      <c r="G4780" t="s">
        <v>13</v>
      </c>
      <c r="H4780" t="s">
        <v>1077</v>
      </c>
      <c r="J4780" t="s">
        <v>11045</v>
      </c>
      <c r="K4780" t="str">
        <f ca="1">IF(ISNA(XLOOKUP(A4780,Customers!A:A,Customers!A:A)),"Invalid FK","Valid")</f>
        <v>Valid</v>
      </c>
      <c r="L4780" t="str">
        <f ca="1">IF(ISNA(XLOOKUP(B4780,Vendors!A:A,Vendors!A:A)),"Invalid FK","Valid")</f>
        <v>Valid</v>
      </c>
      <c r="M4780" t="str">
        <f ca="1">IF(ISNA(XLOOKUP(C4780,Headcount!C:C,Headcount!C:C)),"Invalid FK","Valid")</f>
        <v>Valid</v>
      </c>
    </row>
    <row r="4781" spans="1:13">
      <c r="A4781" t="s">
        <v>11046</v>
      </c>
      <c r="B4781" s="1">
        <v>44716</v>
      </c>
      <c r="C4781">
        <v>240983.39</v>
      </c>
      <c r="D4781" t="s">
        <v>1483</v>
      </c>
      <c r="E4781" t="s">
        <v>1484</v>
      </c>
      <c r="F4781" t="s">
        <v>264</v>
      </c>
      <c r="G4781" t="s">
        <v>13</v>
      </c>
      <c r="H4781" t="s">
        <v>1009</v>
      </c>
      <c r="J4781" t="s">
        <v>11047</v>
      </c>
      <c r="K4781" t="str">
        <f ca="1">IF(ISNA(XLOOKUP(A4781,Customers!A:A,Customers!A:A)),"Invalid FK","Valid")</f>
        <v>Valid</v>
      </c>
      <c r="L4781" t="str">
        <f ca="1">IF(ISNA(XLOOKUP(B4781,Vendors!A:A,Vendors!A:A)),"Invalid FK","Valid")</f>
        <v>Valid</v>
      </c>
      <c r="M4781" t="str">
        <f ca="1">IF(ISNA(XLOOKUP(C4781,Headcount!C:C,Headcount!C:C)),"Invalid FK","Valid")</f>
        <v>Valid</v>
      </c>
    </row>
    <row r="4782" spans="1:13">
      <c r="A4782" t="s">
        <v>11048</v>
      </c>
      <c r="B4782" s="1">
        <v>44575</v>
      </c>
      <c r="C4782">
        <v>86414.51</v>
      </c>
      <c r="D4782" t="s">
        <v>1483</v>
      </c>
      <c r="E4782" t="s">
        <v>1487</v>
      </c>
      <c r="F4782" t="s">
        <v>268</v>
      </c>
      <c r="G4782" t="s">
        <v>29</v>
      </c>
      <c r="H4782" t="s">
        <v>1131</v>
      </c>
      <c r="J4782" t="s">
        <v>11049</v>
      </c>
      <c r="K4782" t="str">
        <f ca="1">IF(ISNA(XLOOKUP(A4782,Customers!A:A,Customers!A:A)),"Invalid FK","Valid")</f>
        <v>Valid</v>
      </c>
      <c r="L4782" t="str">
        <f ca="1">IF(ISNA(XLOOKUP(B4782,Vendors!A:A,Vendors!A:A)),"Invalid FK","Valid")</f>
        <v>Valid</v>
      </c>
      <c r="M4782" t="str">
        <f ca="1">IF(ISNA(XLOOKUP(C4782,Headcount!C:C,Headcount!C:C)),"Invalid FK","Valid")</f>
        <v>Valid</v>
      </c>
    </row>
    <row r="4783" spans="1:13">
      <c r="A4783" t="s">
        <v>11050</v>
      </c>
      <c r="B4783" s="1">
        <v>44904</v>
      </c>
      <c r="C4783">
        <v>190638.24</v>
      </c>
      <c r="D4783" t="s">
        <v>1483</v>
      </c>
      <c r="E4783" t="s">
        <v>1499</v>
      </c>
      <c r="F4783" t="s">
        <v>268</v>
      </c>
      <c r="G4783" t="s">
        <v>29</v>
      </c>
      <c r="H4783" t="s">
        <v>1411</v>
      </c>
      <c r="J4783" t="s">
        <v>11051</v>
      </c>
      <c r="K4783" t="str">
        <f ca="1">IF(ISNA(XLOOKUP(A4783,Customers!A:A,Customers!A:A)),"Invalid FK","Valid")</f>
        <v>Valid</v>
      </c>
      <c r="L4783" t="str">
        <f ca="1">IF(ISNA(XLOOKUP(B4783,Vendors!A:A,Vendors!A:A)),"Invalid FK","Valid")</f>
        <v>Valid</v>
      </c>
      <c r="M4783" t="str">
        <f ca="1">IF(ISNA(XLOOKUP(C4783,Headcount!C:C,Headcount!C:C)),"Invalid FK","Valid")</f>
        <v>Valid</v>
      </c>
    </row>
    <row r="4784" spans="1:13">
      <c r="A4784" t="s">
        <v>11052</v>
      </c>
      <c r="B4784" s="1">
        <v>44992</v>
      </c>
      <c r="C4784">
        <v>-49735.199999999997</v>
      </c>
      <c r="D4784" t="s">
        <v>1478</v>
      </c>
      <c r="E4784" t="s">
        <v>36</v>
      </c>
      <c r="F4784" t="s">
        <v>264</v>
      </c>
      <c r="G4784" t="s">
        <v>13</v>
      </c>
      <c r="I4784" t="s">
        <v>244</v>
      </c>
      <c r="J4784" t="s">
        <v>11053</v>
      </c>
      <c r="K4784" t="str">
        <f ca="1">IF(ISNA(XLOOKUP(A4784,Customers!A:A,Customers!A:A)),"Invalid FK","Valid")</f>
        <v>Valid</v>
      </c>
      <c r="L4784" t="str">
        <f ca="1">IF(ISNA(XLOOKUP(B4784,Vendors!A:A,Vendors!A:A)),"Invalid FK","Valid")</f>
        <v>Valid</v>
      </c>
      <c r="M4784" t="str">
        <f ca="1">IF(ISNA(XLOOKUP(C4784,Headcount!C:C,Headcount!C:C)),"Invalid FK","Valid")</f>
        <v>Valid</v>
      </c>
    </row>
    <row r="4785" spans="1:13">
      <c r="A4785" t="s">
        <v>11054</v>
      </c>
      <c r="B4785" s="1">
        <v>45169</v>
      </c>
      <c r="C4785">
        <v>-46027.97</v>
      </c>
      <c r="D4785" t="s">
        <v>1478</v>
      </c>
      <c r="E4785" t="s">
        <v>1509</v>
      </c>
      <c r="F4785" t="s">
        <v>268</v>
      </c>
      <c r="G4785" t="s">
        <v>17</v>
      </c>
      <c r="I4785" t="s">
        <v>153</v>
      </c>
      <c r="J4785" t="s">
        <v>11055</v>
      </c>
      <c r="K4785" t="str">
        <f ca="1">IF(ISNA(XLOOKUP(A4785,Customers!A:A,Customers!A:A)),"Invalid FK","Valid")</f>
        <v>Valid</v>
      </c>
      <c r="L4785" t="str">
        <f ca="1">IF(ISNA(XLOOKUP(B4785,Vendors!A:A,Vendors!A:A)),"Invalid FK","Valid")</f>
        <v>Valid</v>
      </c>
      <c r="M4785" t="str">
        <f ca="1">IF(ISNA(XLOOKUP(C4785,Headcount!C:C,Headcount!C:C)),"Invalid FK","Valid")</f>
        <v>Valid</v>
      </c>
    </row>
    <row r="4786" spans="1:13">
      <c r="A4786" t="s">
        <v>11056</v>
      </c>
      <c r="B4786" s="1">
        <v>44713</v>
      </c>
      <c r="C4786">
        <v>188078.5</v>
      </c>
      <c r="D4786" t="s">
        <v>1483</v>
      </c>
      <c r="E4786" t="s">
        <v>1499</v>
      </c>
      <c r="F4786" t="s">
        <v>264</v>
      </c>
      <c r="G4786" t="s">
        <v>29</v>
      </c>
      <c r="H4786" t="s">
        <v>898</v>
      </c>
      <c r="J4786" t="s">
        <v>11057</v>
      </c>
      <c r="K4786" t="str">
        <f ca="1">IF(ISNA(XLOOKUP(A4786,Customers!A:A,Customers!A:A)),"Invalid FK","Valid")</f>
        <v>Valid</v>
      </c>
      <c r="L4786" t="str">
        <f ca="1">IF(ISNA(XLOOKUP(B4786,Vendors!A:A,Vendors!A:A)),"Invalid FK","Valid")</f>
        <v>Valid</v>
      </c>
      <c r="M4786" t="str">
        <f ca="1">IF(ISNA(XLOOKUP(C4786,Headcount!C:C,Headcount!C:C)),"Invalid FK","Valid")</f>
        <v>Valid</v>
      </c>
    </row>
    <row r="4787" spans="1:13">
      <c r="A4787" t="s">
        <v>11058</v>
      </c>
      <c r="B4787" s="1">
        <v>45259</v>
      </c>
      <c r="C4787">
        <v>-65157.99</v>
      </c>
      <c r="D4787" t="s">
        <v>1478</v>
      </c>
      <c r="E4787" t="s">
        <v>36</v>
      </c>
      <c r="F4787" t="s">
        <v>268</v>
      </c>
      <c r="G4787" t="s">
        <v>13</v>
      </c>
      <c r="I4787" t="s">
        <v>187</v>
      </c>
      <c r="J4787" t="s">
        <v>11059</v>
      </c>
      <c r="K4787" t="str">
        <f ca="1">IF(ISNA(XLOOKUP(A4787,Customers!A:A,Customers!A:A)),"Invalid FK","Valid")</f>
        <v>Valid</v>
      </c>
      <c r="L4787" t="str">
        <f ca="1">IF(ISNA(XLOOKUP(B4787,Vendors!A:A,Vendors!A:A)),"Invalid FK","Valid")</f>
        <v>Valid</v>
      </c>
      <c r="M4787" t="str">
        <f ca="1">IF(ISNA(XLOOKUP(C4787,Headcount!C:C,Headcount!C:C)),"Invalid FK","Valid")</f>
        <v>Valid</v>
      </c>
    </row>
    <row r="4788" spans="1:13">
      <c r="A4788" t="s">
        <v>11060</v>
      </c>
      <c r="B4788" s="1">
        <v>44816</v>
      </c>
      <c r="C4788">
        <v>-39137.519999999997</v>
      </c>
      <c r="D4788" t="s">
        <v>1478</v>
      </c>
      <c r="E4788" t="s">
        <v>1496</v>
      </c>
      <c r="F4788" t="s">
        <v>264</v>
      </c>
      <c r="G4788" t="s">
        <v>17</v>
      </c>
      <c r="I4788" t="s">
        <v>41</v>
      </c>
      <c r="J4788" t="s">
        <v>11061</v>
      </c>
      <c r="K4788" t="str">
        <f ca="1">IF(ISNA(XLOOKUP(A4788,Customers!A:A,Customers!A:A)),"Invalid FK","Valid")</f>
        <v>Valid</v>
      </c>
      <c r="L4788" t="str">
        <f ca="1">IF(ISNA(XLOOKUP(B4788,Vendors!A:A,Vendors!A:A)),"Invalid FK","Valid")</f>
        <v>Valid</v>
      </c>
      <c r="M4788" t="str">
        <f ca="1">IF(ISNA(XLOOKUP(C4788,Headcount!C:C,Headcount!C:C)),"Invalid FK","Valid")</f>
        <v>Valid</v>
      </c>
    </row>
    <row r="4789" spans="1:13">
      <c r="A4789" t="s">
        <v>11062</v>
      </c>
      <c r="B4789" s="1">
        <v>45155</v>
      </c>
      <c r="C4789">
        <v>-4149.99</v>
      </c>
      <c r="D4789" t="s">
        <v>1478</v>
      </c>
      <c r="E4789" t="s">
        <v>1509</v>
      </c>
      <c r="F4789" t="s">
        <v>268</v>
      </c>
      <c r="G4789" t="s">
        <v>17</v>
      </c>
      <c r="I4789" t="s">
        <v>99</v>
      </c>
      <c r="J4789" t="s">
        <v>11063</v>
      </c>
      <c r="K4789" t="str">
        <f ca="1">IF(ISNA(XLOOKUP(A4789,Customers!A:A,Customers!A:A)),"Invalid FK","Valid")</f>
        <v>Valid</v>
      </c>
      <c r="L4789" t="str">
        <f ca="1">IF(ISNA(XLOOKUP(B4789,Vendors!A:A,Vendors!A:A)),"Invalid FK","Valid")</f>
        <v>Valid</v>
      </c>
      <c r="M4789" t="str">
        <f ca="1">IF(ISNA(XLOOKUP(C4789,Headcount!C:C,Headcount!C:C)),"Invalid FK","Valid")</f>
        <v>Valid</v>
      </c>
    </row>
    <row r="4790" spans="1:13">
      <c r="A4790" t="s">
        <v>11064</v>
      </c>
      <c r="B4790" s="1">
        <v>44754</v>
      </c>
      <c r="C4790">
        <v>-48785.51</v>
      </c>
      <c r="D4790" t="s">
        <v>1478</v>
      </c>
      <c r="E4790" t="s">
        <v>1496</v>
      </c>
      <c r="F4790" t="s">
        <v>264</v>
      </c>
      <c r="G4790" t="s">
        <v>17</v>
      </c>
      <c r="I4790" t="s">
        <v>227</v>
      </c>
      <c r="J4790" t="s">
        <v>11065</v>
      </c>
      <c r="K4790" t="str">
        <f ca="1">IF(ISNA(XLOOKUP(A4790,Customers!A:A,Customers!A:A)),"Invalid FK","Valid")</f>
        <v>Valid</v>
      </c>
      <c r="L4790" t="str">
        <f ca="1">IF(ISNA(XLOOKUP(B4790,Vendors!A:A,Vendors!A:A)),"Invalid FK","Valid")</f>
        <v>Valid</v>
      </c>
      <c r="M4790" t="str">
        <f ca="1">IF(ISNA(XLOOKUP(C4790,Headcount!C:C,Headcount!C:C)),"Invalid FK","Valid")</f>
        <v>Valid</v>
      </c>
    </row>
    <row r="4791" spans="1:13">
      <c r="A4791" t="s">
        <v>11066</v>
      </c>
      <c r="B4791" s="1">
        <v>44900</v>
      </c>
      <c r="C4791">
        <v>71163.91</v>
      </c>
      <c r="D4791" t="s">
        <v>1483</v>
      </c>
      <c r="E4791" t="s">
        <v>1499</v>
      </c>
      <c r="F4791" t="s">
        <v>264</v>
      </c>
      <c r="G4791" t="s">
        <v>8</v>
      </c>
      <c r="H4791" t="s">
        <v>900</v>
      </c>
      <c r="J4791" t="s">
        <v>11067</v>
      </c>
      <c r="K4791" t="str">
        <f ca="1">IF(ISNA(XLOOKUP(A4791,Customers!A:A,Customers!A:A)),"Invalid FK","Valid")</f>
        <v>Valid</v>
      </c>
      <c r="L4791" t="str">
        <f ca="1">IF(ISNA(XLOOKUP(B4791,Vendors!A:A,Vendors!A:A)),"Invalid FK","Valid")</f>
        <v>Valid</v>
      </c>
      <c r="M4791" t="str">
        <f ca="1">IF(ISNA(XLOOKUP(C4791,Headcount!C:C,Headcount!C:C)),"Invalid FK","Valid")</f>
        <v>Valid</v>
      </c>
    </row>
    <row r="4792" spans="1:13">
      <c r="A4792" t="s">
        <v>11068</v>
      </c>
      <c r="B4792" s="1">
        <v>44813</v>
      </c>
      <c r="C4792">
        <v>165677.85</v>
      </c>
      <c r="D4792" t="s">
        <v>1483</v>
      </c>
      <c r="E4792" t="s">
        <v>1484</v>
      </c>
      <c r="F4792" t="s">
        <v>264</v>
      </c>
      <c r="G4792" t="s">
        <v>17</v>
      </c>
      <c r="H4792" t="s">
        <v>1077</v>
      </c>
      <c r="J4792" t="s">
        <v>11069</v>
      </c>
      <c r="K4792" t="str">
        <f ca="1">IF(ISNA(XLOOKUP(A4792,Customers!A:A,Customers!A:A)),"Invalid FK","Valid")</f>
        <v>Valid</v>
      </c>
      <c r="L4792" t="str">
        <f ca="1">IF(ISNA(XLOOKUP(B4792,Vendors!A:A,Vendors!A:A)),"Invalid FK","Valid")</f>
        <v>Valid</v>
      </c>
      <c r="M4792" t="str">
        <f ca="1">IF(ISNA(XLOOKUP(C4792,Headcount!C:C,Headcount!C:C)),"Invalid FK","Valid")</f>
        <v>Valid</v>
      </c>
    </row>
    <row r="4793" spans="1:13">
      <c r="A4793" t="s">
        <v>11070</v>
      </c>
      <c r="B4793" s="1">
        <v>44664</v>
      </c>
      <c r="C4793">
        <v>22680.41</v>
      </c>
      <c r="D4793" t="s">
        <v>1924</v>
      </c>
      <c r="E4793" t="s">
        <v>1924</v>
      </c>
      <c r="F4793" t="s">
        <v>268</v>
      </c>
      <c r="G4793" t="s">
        <v>17</v>
      </c>
      <c r="J4793" t="s">
        <v>11071</v>
      </c>
      <c r="K4793" t="str">
        <f ca="1">IF(ISNA(XLOOKUP(A4793,Customers!A:A,Customers!A:A)),"Invalid FK","Valid")</f>
        <v>Valid</v>
      </c>
      <c r="L4793" t="str">
        <f ca="1">IF(ISNA(XLOOKUP(B4793,Vendors!A:A,Vendors!A:A)),"Invalid FK","Valid")</f>
        <v>Valid</v>
      </c>
      <c r="M4793" t="str">
        <f ca="1">IF(ISNA(XLOOKUP(C4793,Headcount!C:C,Headcount!C:C)),"Invalid FK","Valid")</f>
        <v>Valid</v>
      </c>
    </row>
    <row r="4794" spans="1:13">
      <c r="A4794" t="s">
        <v>11072</v>
      </c>
      <c r="B4794" s="1">
        <v>44628</v>
      </c>
      <c r="C4794">
        <v>143244.94</v>
      </c>
      <c r="D4794" t="s">
        <v>1483</v>
      </c>
      <c r="E4794" t="s">
        <v>1484</v>
      </c>
      <c r="F4794" t="s">
        <v>264</v>
      </c>
      <c r="G4794" t="s">
        <v>17</v>
      </c>
      <c r="H4794" t="s">
        <v>1199</v>
      </c>
      <c r="J4794" t="s">
        <v>11073</v>
      </c>
      <c r="K4794" t="str">
        <f ca="1">IF(ISNA(XLOOKUP(A4794,Customers!A:A,Customers!A:A)),"Invalid FK","Valid")</f>
        <v>Valid</v>
      </c>
      <c r="L4794" t="str">
        <f ca="1">IF(ISNA(XLOOKUP(B4794,Vendors!A:A,Vendors!A:A)),"Invalid FK","Valid")</f>
        <v>Valid</v>
      </c>
      <c r="M4794" t="str">
        <f ca="1">IF(ISNA(XLOOKUP(C4794,Headcount!C:C,Headcount!C:C)),"Invalid FK","Valid")</f>
        <v>Valid</v>
      </c>
    </row>
    <row r="4795" spans="1:13">
      <c r="A4795" t="s">
        <v>11074</v>
      </c>
      <c r="B4795" s="1">
        <v>44652</v>
      </c>
      <c r="C4795">
        <v>-60661.48</v>
      </c>
      <c r="D4795" t="s">
        <v>1478</v>
      </c>
      <c r="E4795" t="s">
        <v>1509</v>
      </c>
      <c r="F4795" t="s">
        <v>271</v>
      </c>
      <c r="G4795" t="s">
        <v>29</v>
      </c>
      <c r="I4795" t="s">
        <v>187</v>
      </c>
      <c r="J4795" t="s">
        <v>11075</v>
      </c>
      <c r="K4795" t="str">
        <f ca="1">IF(ISNA(XLOOKUP(A4795,Customers!A:A,Customers!A:A)),"Invalid FK","Valid")</f>
        <v>Valid</v>
      </c>
      <c r="L4795" t="str">
        <f ca="1">IF(ISNA(XLOOKUP(B4795,Vendors!A:A,Vendors!A:A)),"Invalid FK","Valid")</f>
        <v>Valid</v>
      </c>
      <c r="M4795" t="str">
        <f ca="1">IF(ISNA(XLOOKUP(C4795,Headcount!C:C,Headcount!C:C)),"Invalid FK","Valid")</f>
        <v>Valid</v>
      </c>
    </row>
    <row r="4796" spans="1:13">
      <c r="A4796" t="s">
        <v>11076</v>
      </c>
      <c r="B4796" s="1">
        <v>45155</v>
      </c>
      <c r="C4796">
        <v>-30821.43</v>
      </c>
      <c r="D4796" t="s">
        <v>1478</v>
      </c>
      <c r="E4796" t="s">
        <v>7</v>
      </c>
      <c r="F4796" t="s">
        <v>264</v>
      </c>
      <c r="G4796" t="s">
        <v>17</v>
      </c>
      <c r="I4796" t="s">
        <v>163</v>
      </c>
      <c r="J4796" t="s">
        <v>11077</v>
      </c>
      <c r="K4796" t="str">
        <f ca="1">IF(ISNA(XLOOKUP(A4796,Customers!A:A,Customers!A:A)),"Invalid FK","Valid")</f>
        <v>Valid</v>
      </c>
      <c r="L4796" t="str">
        <f ca="1">IF(ISNA(XLOOKUP(B4796,Vendors!A:A,Vendors!A:A)),"Invalid FK","Valid")</f>
        <v>Valid</v>
      </c>
      <c r="M4796" t="str">
        <f ca="1">IF(ISNA(XLOOKUP(C4796,Headcount!C:C,Headcount!C:C)),"Invalid FK","Valid")</f>
        <v>Valid</v>
      </c>
    </row>
    <row r="4797" spans="1:13">
      <c r="A4797" t="s">
        <v>11078</v>
      </c>
      <c r="B4797" s="1">
        <v>45288</v>
      </c>
      <c r="C4797">
        <v>-63138.25</v>
      </c>
      <c r="D4797" t="s">
        <v>1478</v>
      </c>
      <c r="E4797" t="s">
        <v>1509</v>
      </c>
      <c r="F4797" t="s">
        <v>268</v>
      </c>
      <c r="G4797" t="s">
        <v>8</v>
      </c>
      <c r="I4797" t="s">
        <v>169</v>
      </c>
      <c r="J4797" t="s">
        <v>11079</v>
      </c>
      <c r="K4797" t="str">
        <f ca="1">IF(ISNA(XLOOKUP(A4797,Customers!A:A,Customers!A:A)),"Invalid FK","Valid")</f>
        <v>Valid</v>
      </c>
      <c r="L4797" t="str">
        <f ca="1">IF(ISNA(XLOOKUP(B4797,Vendors!A:A,Vendors!A:A)),"Invalid FK","Valid")</f>
        <v>Valid</v>
      </c>
      <c r="M4797" t="str">
        <f ca="1">IF(ISNA(XLOOKUP(C4797,Headcount!C:C,Headcount!C:C)),"Invalid FK","Valid")</f>
        <v>Valid</v>
      </c>
    </row>
    <row r="4798" spans="1:13">
      <c r="A4798" t="s">
        <v>11080</v>
      </c>
      <c r="B4798" s="1">
        <v>45169</v>
      </c>
      <c r="C4798">
        <v>-48800.85</v>
      </c>
      <c r="D4798" t="s">
        <v>1478</v>
      </c>
      <c r="E4798" t="s">
        <v>1509</v>
      </c>
      <c r="F4798" t="s">
        <v>268</v>
      </c>
      <c r="G4798" t="s">
        <v>13</v>
      </c>
      <c r="I4798" t="s">
        <v>179</v>
      </c>
      <c r="J4798" t="s">
        <v>11081</v>
      </c>
      <c r="K4798" t="str">
        <f ca="1">IF(ISNA(XLOOKUP(A4798,Customers!A:A,Customers!A:A)),"Invalid FK","Valid")</f>
        <v>Valid</v>
      </c>
      <c r="L4798" t="str">
        <f ca="1">IF(ISNA(XLOOKUP(B4798,Vendors!A:A,Vendors!A:A)),"Invalid FK","Valid")</f>
        <v>Valid</v>
      </c>
      <c r="M4798" t="str">
        <f ca="1">IF(ISNA(XLOOKUP(C4798,Headcount!C:C,Headcount!C:C)),"Invalid FK","Valid")</f>
        <v>Valid</v>
      </c>
    </row>
    <row r="4799" spans="1:13">
      <c r="A4799" t="s">
        <v>11082</v>
      </c>
      <c r="B4799" s="1">
        <v>44970</v>
      </c>
      <c r="C4799">
        <v>160930.34</v>
      </c>
      <c r="D4799" t="s">
        <v>1483</v>
      </c>
      <c r="E4799" t="s">
        <v>1487</v>
      </c>
      <c r="F4799" t="s">
        <v>264</v>
      </c>
      <c r="G4799" t="s">
        <v>8</v>
      </c>
      <c r="H4799" t="s">
        <v>1311</v>
      </c>
      <c r="J4799" t="s">
        <v>11083</v>
      </c>
      <c r="K4799" t="str">
        <f ca="1">IF(ISNA(XLOOKUP(A4799,Customers!A:A,Customers!A:A)),"Invalid FK","Valid")</f>
        <v>Valid</v>
      </c>
      <c r="L4799" t="str">
        <f ca="1">IF(ISNA(XLOOKUP(B4799,Vendors!A:A,Vendors!A:A)),"Invalid FK","Valid")</f>
        <v>Valid</v>
      </c>
      <c r="M4799" t="str">
        <f ca="1">IF(ISNA(XLOOKUP(C4799,Headcount!C:C,Headcount!C:C)),"Invalid FK","Valid")</f>
        <v>Valid</v>
      </c>
    </row>
    <row r="4800" spans="1:13">
      <c r="A4800" t="s">
        <v>11084</v>
      </c>
      <c r="B4800" s="1">
        <v>44972</v>
      </c>
      <c r="C4800">
        <v>-37116.67</v>
      </c>
      <c r="D4800" t="s">
        <v>1478</v>
      </c>
      <c r="E4800" t="s">
        <v>20</v>
      </c>
      <c r="F4800" t="s">
        <v>271</v>
      </c>
      <c r="G4800" t="s">
        <v>17</v>
      </c>
      <c r="I4800" t="s">
        <v>175</v>
      </c>
      <c r="J4800" t="s">
        <v>11085</v>
      </c>
      <c r="K4800" t="str">
        <f ca="1">IF(ISNA(XLOOKUP(A4800,Customers!A:A,Customers!A:A)),"Invalid FK","Valid")</f>
        <v>Valid</v>
      </c>
      <c r="L4800" t="str">
        <f ca="1">IF(ISNA(XLOOKUP(B4800,Vendors!A:A,Vendors!A:A)),"Invalid FK","Valid")</f>
        <v>Valid</v>
      </c>
      <c r="M4800" t="str">
        <f ca="1">IF(ISNA(XLOOKUP(C4800,Headcount!C:C,Headcount!C:C)),"Invalid FK","Valid")</f>
        <v>Valid</v>
      </c>
    </row>
    <row r="4801" spans="1:13">
      <c r="A4801" t="s">
        <v>11086</v>
      </c>
      <c r="B4801" s="1">
        <v>45130</v>
      </c>
      <c r="C4801">
        <v>111679.27</v>
      </c>
      <c r="D4801" t="s">
        <v>1483</v>
      </c>
      <c r="E4801" t="s">
        <v>1487</v>
      </c>
      <c r="F4801" t="s">
        <v>264</v>
      </c>
      <c r="G4801" t="s">
        <v>8</v>
      </c>
      <c r="H4801" t="s">
        <v>1367</v>
      </c>
      <c r="J4801" t="s">
        <v>11087</v>
      </c>
      <c r="K4801" t="str">
        <f ca="1">IF(ISNA(XLOOKUP(A4801,Customers!A:A,Customers!A:A)),"Invalid FK","Valid")</f>
        <v>Valid</v>
      </c>
      <c r="L4801" t="str">
        <f ca="1">IF(ISNA(XLOOKUP(B4801,Vendors!A:A,Vendors!A:A)),"Invalid FK","Valid")</f>
        <v>Valid</v>
      </c>
      <c r="M4801" t="str">
        <f ca="1">IF(ISNA(XLOOKUP(C4801,Headcount!C:C,Headcount!C:C)),"Invalid FK","Valid")</f>
        <v>Valid</v>
      </c>
    </row>
    <row r="4802" spans="1:13">
      <c r="A4802" t="s">
        <v>11088</v>
      </c>
      <c r="B4802" s="1">
        <v>44737</v>
      </c>
      <c r="C4802">
        <v>-20463.099999999999</v>
      </c>
      <c r="D4802" t="s">
        <v>1478</v>
      </c>
      <c r="E4802" t="s">
        <v>36</v>
      </c>
      <c r="F4802" t="s">
        <v>268</v>
      </c>
      <c r="G4802" t="s">
        <v>8</v>
      </c>
      <c r="I4802" t="s">
        <v>185</v>
      </c>
      <c r="J4802" t="s">
        <v>11089</v>
      </c>
      <c r="K4802" t="str">
        <f ca="1">IF(ISNA(XLOOKUP(A4802,Customers!A:A,Customers!A:A)),"Invalid FK","Valid")</f>
        <v>Valid</v>
      </c>
      <c r="L4802" t="str">
        <f ca="1">IF(ISNA(XLOOKUP(B4802,Vendors!A:A,Vendors!A:A)),"Invalid FK","Valid")</f>
        <v>Valid</v>
      </c>
      <c r="M4802" t="str">
        <f ca="1">IF(ISNA(XLOOKUP(C4802,Headcount!C:C,Headcount!C:C)),"Invalid FK","Valid")</f>
        <v>Valid</v>
      </c>
    </row>
    <row r="4803" spans="1:13">
      <c r="A4803" t="s">
        <v>11090</v>
      </c>
      <c r="B4803" s="1">
        <v>44564</v>
      </c>
      <c r="C4803">
        <v>187477.41</v>
      </c>
      <c r="D4803" t="s">
        <v>1483</v>
      </c>
      <c r="E4803" t="s">
        <v>1499</v>
      </c>
      <c r="F4803" t="s">
        <v>268</v>
      </c>
      <c r="G4803" t="s">
        <v>8</v>
      </c>
      <c r="H4803" t="s">
        <v>1083</v>
      </c>
      <c r="J4803" t="s">
        <v>11091</v>
      </c>
      <c r="K4803" t="str">
        <f ca="1">IF(ISNA(XLOOKUP(A4803,Customers!A:A,Customers!A:A)),"Invalid FK","Valid")</f>
        <v>Valid</v>
      </c>
      <c r="L4803" t="str">
        <f ca="1">IF(ISNA(XLOOKUP(B4803,Vendors!A:A,Vendors!A:A)),"Invalid FK","Valid")</f>
        <v>Valid</v>
      </c>
      <c r="M4803" t="str">
        <f ca="1">IF(ISNA(XLOOKUP(C4803,Headcount!C:C,Headcount!C:C)),"Invalid FK","Valid")</f>
        <v>Valid</v>
      </c>
    </row>
    <row r="4804" spans="1:13">
      <c r="A4804" t="s">
        <v>11092</v>
      </c>
      <c r="B4804" s="1">
        <v>44831</v>
      </c>
      <c r="C4804">
        <v>-26152</v>
      </c>
      <c r="D4804" t="s">
        <v>1478</v>
      </c>
      <c r="E4804" t="s">
        <v>20</v>
      </c>
      <c r="F4804" t="s">
        <v>271</v>
      </c>
      <c r="G4804" t="s">
        <v>8</v>
      </c>
      <c r="I4804" t="s">
        <v>201</v>
      </c>
      <c r="J4804" t="s">
        <v>11093</v>
      </c>
      <c r="K4804" t="str">
        <f ca="1">IF(ISNA(XLOOKUP(A4804,Customers!A:A,Customers!A:A)),"Invalid FK","Valid")</f>
        <v>Valid</v>
      </c>
      <c r="L4804" t="str">
        <f ca="1">IF(ISNA(XLOOKUP(B4804,Vendors!A:A,Vendors!A:A)),"Invalid FK","Valid")</f>
        <v>Valid</v>
      </c>
      <c r="M4804" t="str">
        <f ca="1">IF(ISNA(XLOOKUP(C4804,Headcount!C:C,Headcount!C:C)),"Invalid FK","Valid")</f>
        <v>Valid</v>
      </c>
    </row>
    <row r="4805" spans="1:13">
      <c r="A4805" t="s">
        <v>11094</v>
      </c>
      <c r="B4805" s="1">
        <v>44903</v>
      </c>
      <c r="C4805">
        <v>-49712.51</v>
      </c>
      <c r="D4805" t="s">
        <v>1478</v>
      </c>
      <c r="E4805" t="s">
        <v>1496</v>
      </c>
      <c r="F4805" t="s">
        <v>271</v>
      </c>
      <c r="G4805" t="s">
        <v>8</v>
      </c>
      <c r="I4805" t="s">
        <v>252</v>
      </c>
      <c r="J4805" t="s">
        <v>11095</v>
      </c>
      <c r="K4805" t="str">
        <f ca="1">IF(ISNA(XLOOKUP(A4805,Customers!A:A,Customers!A:A)),"Invalid FK","Valid")</f>
        <v>Valid</v>
      </c>
      <c r="L4805" t="str">
        <f ca="1">IF(ISNA(XLOOKUP(B4805,Vendors!A:A,Vendors!A:A)),"Invalid FK","Valid")</f>
        <v>Valid</v>
      </c>
      <c r="M4805" t="str">
        <f ca="1">IF(ISNA(XLOOKUP(C4805,Headcount!C:C,Headcount!C:C)),"Invalid FK","Valid")</f>
        <v>Valid</v>
      </c>
    </row>
    <row r="4806" spans="1:13">
      <c r="A4806" t="s">
        <v>11096</v>
      </c>
      <c r="B4806" s="1">
        <v>44843</v>
      </c>
      <c r="C4806">
        <v>170083.27</v>
      </c>
      <c r="D4806" t="s">
        <v>1483</v>
      </c>
      <c r="E4806" t="s">
        <v>1499</v>
      </c>
      <c r="F4806" t="s">
        <v>268</v>
      </c>
      <c r="G4806" t="s">
        <v>17</v>
      </c>
      <c r="H4806" t="s">
        <v>738</v>
      </c>
      <c r="J4806" t="s">
        <v>11097</v>
      </c>
      <c r="K4806" t="str">
        <f ca="1">IF(ISNA(XLOOKUP(A4806,Customers!A:A,Customers!A:A)),"Invalid FK","Valid")</f>
        <v>Valid</v>
      </c>
      <c r="L4806" t="str">
        <f ca="1">IF(ISNA(XLOOKUP(B4806,Vendors!A:A,Vendors!A:A)),"Invalid FK","Valid")</f>
        <v>Valid</v>
      </c>
      <c r="M4806" t="str">
        <f ca="1">IF(ISNA(XLOOKUP(C4806,Headcount!C:C,Headcount!C:C)),"Invalid FK","Valid")</f>
        <v>Valid</v>
      </c>
    </row>
    <row r="4807" spans="1:13">
      <c r="A4807" t="s">
        <v>11098</v>
      </c>
      <c r="B4807" s="1">
        <v>44890</v>
      </c>
      <c r="C4807">
        <v>122551.65</v>
      </c>
      <c r="D4807" t="s">
        <v>1483</v>
      </c>
      <c r="E4807" t="s">
        <v>1487</v>
      </c>
      <c r="F4807" t="s">
        <v>264</v>
      </c>
      <c r="G4807" t="s">
        <v>13</v>
      </c>
      <c r="H4807" t="s">
        <v>1059</v>
      </c>
      <c r="J4807" t="s">
        <v>11099</v>
      </c>
      <c r="K4807" t="str">
        <f ca="1">IF(ISNA(XLOOKUP(A4807,Customers!A:A,Customers!A:A)),"Invalid FK","Valid")</f>
        <v>Valid</v>
      </c>
      <c r="L4807" t="str">
        <f ca="1">IF(ISNA(XLOOKUP(B4807,Vendors!A:A,Vendors!A:A)),"Invalid FK","Valid")</f>
        <v>Valid</v>
      </c>
      <c r="M4807" t="str">
        <f ca="1">IF(ISNA(XLOOKUP(C4807,Headcount!C:C,Headcount!C:C)),"Invalid FK","Valid")</f>
        <v>Valid</v>
      </c>
    </row>
    <row r="4808" spans="1:13">
      <c r="A4808" t="s">
        <v>11100</v>
      </c>
      <c r="B4808" s="1">
        <v>44808</v>
      </c>
      <c r="C4808">
        <v>93504</v>
      </c>
      <c r="D4808" t="s">
        <v>1483</v>
      </c>
      <c r="E4808" t="s">
        <v>1484</v>
      </c>
      <c r="F4808" t="s">
        <v>268</v>
      </c>
      <c r="G4808" t="s">
        <v>13</v>
      </c>
      <c r="H4808" t="s">
        <v>1287</v>
      </c>
      <c r="J4808" t="s">
        <v>11101</v>
      </c>
      <c r="K4808" t="str">
        <f ca="1">IF(ISNA(XLOOKUP(A4808,Customers!A:A,Customers!A:A)),"Invalid FK","Valid")</f>
        <v>Valid</v>
      </c>
      <c r="L4808" t="str">
        <f ca="1">IF(ISNA(XLOOKUP(B4808,Vendors!A:A,Vendors!A:A)),"Invalid FK","Valid")</f>
        <v>Valid</v>
      </c>
      <c r="M4808" t="str">
        <f ca="1">IF(ISNA(XLOOKUP(C4808,Headcount!C:C,Headcount!C:C)),"Invalid FK","Valid")</f>
        <v>Valid</v>
      </c>
    </row>
    <row r="4809" spans="1:13">
      <c r="A4809" t="s">
        <v>11102</v>
      </c>
      <c r="B4809" s="1">
        <v>45061</v>
      </c>
      <c r="C4809">
        <v>212401.43</v>
      </c>
      <c r="D4809" t="s">
        <v>1483</v>
      </c>
      <c r="E4809" t="s">
        <v>1487</v>
      </c>
      <c r="F4809" t="s">
        <v>268</v>
      </c>
      <c r="G4809" t="s">
        <v>8</v>
      </c>
      <c r="H4809" t="s">
        <v>1341</v>
      </c>
      <c r="J4809" t="s">
        <v>11103</v>
      </c>
      <c r="K4809" t="str">
        <f ca="1">IF(ISNA(XLOOKUP(A4809,Customers!A:A,Customers!A:A)),"Invalid FK","Valid")</f>
        <v>Valid</v>
      </c>
      <c r="L4809" t="str">
        <f ca="1">IF(ISNA(XLOOKUP(B4809,Vendors!A:A,Vendors!A:A)),"Invalid FK","Valid")</f>
        <v>Valid</v>
      </c>
      <c r="M4809" t="str">
        <f ca="1">IF(ISNA(XLOOKUP(C4809,Headcount!C:C,Headcount!C:C)),"Invalid FK","Valid")</f>
        <v>Valid</v>
      </c>
    </row>
    <row r="4810" spans="1:13">
      <c r="A4810" t="s">
        <v>11104</v>
      </c>
      <c r="B4810" s="1">
        <v>44629</v>
      </c>
      <c r="C4810">
        <v>-26188.26</v>
      </c>
      <c r="D4810" t="s">
        <v>1478</v>
      </c>
      <c r="E4810" t="s">
        <v>1509</v>
      </c>
      <c r="F4810" t="s">
        <v>271</v>
      </c>
      <c r="G4810" t="s">
        <v>17</v>
      </c>
      <c r="I4810" t="s">
        <v>25</v>
      </c>
      <c r="J4810" t="s">
        <v>11105</v>
      </c>
      <c r="K4810" t="str">
        <f ca="1">IF(ISNA(XLOOKUP(A4810,Customers!A:A,Customers!A:A)),"Invalid FK","Valid")</f>
        <v>Valid</v>
      </c>
      <c r="L4810" t="str">
        <f ca="1">IF(ISNA(XLOOKUP(B4810,Vendors!A:A,Vendors!A:A)),"Invalid FK","Valid")</f>
        <v>Valid</v>
      </c>
      <c r="M4810" t="str">
        <f ca="1">IF(ISNA(XLOOKUP(C4810,Headcount!C:C,Headcount!C:C)),"Invalid FK","Valid")</f>
        <v>Valid</v>
      </c>
    </row>
    <row r="4811" spans="1:13">
      <c r="A4811" t="s">
        <v>11106</v>
      </c>
      <c r="B4811" s="1">
        <v>44867</v>
      </c>
      <c r="C4811">
        <v>14283.42</v>
      </c>
      <c r="D4811" t="s">
        <v>1587</v>
      </c>
      <c r="E4811" t="s">
        <v>1587</v>
      </c>
      <c r="F4811" t="s">
        <v>271</v>
      </c>
      <c r="G4811" t="s">
        <v>17</v>
      </c>
      <c r="J4811" t="s">
        <v>11107</v>
      </c>
      <c r="K4811" t="str">
        <f ca="1">IF(ISNA(XLOOKUP(A4811,Customers!A:A,Customers!A:A)),"Invalid FK","Valid")</f>
        <v>Valid</v>
      </c>
      <c r="L4811" t="str">
        <f ca="1">IF(ISNA(XLOOKUP(B4811,Vendors!A:A,Vendors!A:A)),"Invalid FK","Valid")</f>
        <v>Valid</v>
      </c>
      <c r="M4811" t="str">
        <f ca="1">IF(ISNA(XLOOKUP(C4811,Headcount!C:C,Headcount!C:C)),"Invalid FK","Valid")</f>
        <v>Valid</v>
      </c>
    </row>
    <row r="4812" spans="1:13">
      <c r="A4812" t="s">
        <v>11108</v>
      </c>
      <c r="B4812" s="1">
        <v>45165</v>
      </c>
      <c r="C4812">
        <v>-66512.72</v>
      </c>
      <c r="D4812" t="s">
        <v>1478</v>
      </c>
      <c r="E4812" t="s">
        <v>7</v>
      </c>
      <c r="F4812" t="s">
        <v>268</v>
      </c>
      <c r="G4812" t="s">
        <v>29</v>
      </c>
      <c r="I4812" t="s">
        <v>65</v>
      </c>
      <c r="J4812" t="s">
        <v>11109</v>
      </c>
      <c r="K4812" t="str">
        <f ca="1">IF(ISNA(XLOOKUP(A4812,Customers!A:A,Customers!A:A)),"Invalid FK","Valid")</f>
        <v>Valid</v>
      </c>
      <c r="L4812" t="str">
        <f ca="1">IF(ISNA(XLOOKUP(B4812,Vendors!A:A,Vendors!A:A)),"Invalid FK","Valid")</f>
        <v>Valid</v>
      </c>
      <c r="M4812" t="str">
        <f ca="1">IF(ISNA(XLOOKUP(C4812,Headcount!C:C,Headcount!C:C)),"Invalid FK","Valid")</f>
        <v>Valid</v>
      </c>
    </row>
    <row r="4813" spans="1:13">
      <c r="A4813" t="s">
        <v>11110</v>
      </c>
      <c r="B4813" s="1">
        <v>45214</v>
      </c>
      <c r="C4813">
        <v>223937.56</v>
      </c>
      <c r="D4813" t="s">
        <v>1483</v>
      </c>
      <c r="E4813" t="s">
        <v>1487</v>
      </c>
      <c r="F4813" t="s">
        <v>271</v>
      </c>
      <c r="G4813" t="s">
        <v>8</v>
      </c>
      <c r="H4813" t="s">
        <v>1031</v>
      </c>
      <c r="J4813" t="s">
        <v>11111</v>
      </c>
      <c r="K4813" t="str">
        <f ca="1">IF(ISNA(XLOOKUP(A4813,Customers!A:A,Customers!A:A)),"Invalid FK","Valid")</f>
        <v>Valid</v>
      </c>
      <c r="L4813" t="str">
        <f ca="1">IF(ISNA(XLOOKUP(B4813,Vendors!A:A,Vendors!A:A)),"Invalid FK","Valid")</f>
        <v>Valid</v>
      </c>
      <c r="M4813" t="str">
        <f ca="1">IF(ISNA(XLOOKUP(C4813,Headcount!C:C,Headcount!C:C)),"Invalid FK","Valid")</f>
        <v>Valid</v>
      </c>
    </row>
    <row r="4814" spans="1:13">
      <c r="A4814" t="s">
        <v>11112</v>
      </c>
      <c r="B4814" s="1">
        <v>44580</v>
      </c>
      <c r="C4814">
        <v>157318.95000000001</v>
      </c>
      <c r="D4814" t="s">
        <v>1483</v>
      </c>
      <c r="E4814" t="s">
        <v>1499</v>
      </c>
      <c r="F4814" t="s">
        <v>268</v>
      </c>
      <c r="G4814" t="s">
        <v>13</v>
      </c>
      <c r="H4814" t="s">
        <v>1287</v>
      </c>
      <c r="J4814" t="s">
        <v>11113</v>
      </c>
      <c r="K4814" t="str">
        <f ca="1">IF(ISNA(XLOOKUP(A4814,Customers!A:A,Customers!A:A)),"Invalid FK","Valid")</f>
        <v>Valid</v>
      </c>
      <c r="L4814" t="str">
        <f ca="1">IF(ISNA(XLOOKUP(B4814,Vendors!A:A,Vendors!A:A)),"Invalid FK","Valid")</f>
        <v>Valid</v>
      </c>
      <c r="M4814" t="str">
        <f ca="1">IF(ISNA(XLOOKUP(C4814,Headcount!C:C,Headcount!C:C)),"Invalid FK","Valid")</f>
        <v>Valid</v>
      </c>
    </row>
    <row r="4815" spans="1:13">
      <c r="A4815" t="s">
        <v>11114</v>
      </c>
      <c r="B4815" s="1">
        <v>45132</v>
      </c>
      <c r="C4815">
        <v>-65512.88</v>
      </c>
      <c r="D4815" t="s">
        <v>1478</v>
      </c>
      <c r="E4815" t="s">
        <v>36</v>
      </c>
      <c r="F4815" t="s">
        <v>268</v>
      </c>
      <c r="G4815" t="s">
        <v>17</v>
      </c>
      <c r="I4815" t="s">
        <v>187</v>
      </c>
      <c r="J4815" t="s">
        <v>11115</v>
      </c>
      <c r="K4815" t="str">
        <f ca="1">IF(ISNA(XLOOKUP(A4815,Customers!A:A,Customers!A:A)),"Invalid FK","Valid")</f>
        <v>Valid</v>
      </c>
      <c r="L4815" t="str">
        <f ca="1">IF(ISNA(XLOOKUP(B4815,Vendors!A:A,Vendors!A:A)),"Invalid FK","Valid")</f>
        <v>Valid</v>
      </c>
      <c r="M4815" t="str">
        <f ca="1">IF(ISNA(XLOOKUP(C4815,Headcount!C:C,Headcount!C:C)),"Invalid FK","Valid")</f>
        <v>Valid</v>
      </c>
    </row>
    <row r="4816" spans="1:13">
      <c r="A4816" t="s">
        <v>11116</v>
      </c>
      <c r="B4816" s="1">
        <v>45114</v>
      </c>
      <c r="C4816">
        <v>197783.39</v>
      </c>
      <c r="D4816" t="s">
        <v>1483</v>
      </c>
      <c r="E4816" t="s">
        <v>1484</v>
      </c>
      <c r="F4816" t="s">
        <v>264</v>
      </c>
      <c r="G4816" t="s">
        <v>17</v>
      </c>
      <c r="H4816" t="s">
        <v>973</v>
      </c>
      <c r="J4816" t="s">
        <v>11117</v>
      </c>
      <c r="K4816" t="str">
        <f ca="1">IF(ISNA(XLOOKUP(A4816,Customers!A:A,Customers!A:A)),"Invalid FK","Valid")</f>
        <v>Valid</v>
      </c>
      <c r="L4816" t="str">
        <f ca="1">IF(ISNA(XLOOKUP(B4816,Vendors!A:A,Vendors!A:A)),"Invalid FK","Valid")</f>
        <v>Valid</v>
      </c>
      <c r="M4816" t="str">
        <f ca="1">IF(ISNA(XLOOKUP(C4816,Headcount!C:C,Headcount!C:C)),"Invalid FK","Valid")</f>
        <v>Valid</v>
      </c>
    </row>
    <row r="4817" spans="1:13">
      <c r="A4817" t="s">
        <v>11118</v>
      </c>
      <c r="B4817" s="1">
        <v>44815</v>
      </c>
      <c r="C4817">
        <v>-46770.91</v>
      </c>
      <c r="D4817" t="s">
        <v>1478</v>
      </c>
      <c r="E4817" t="s">
        <v>1509</v>
      </c>
      <c r="F4817" t="s">
        <v>271</v>
      </c>
      <c r="G4817" t="s">
        <v>17</v>
      </c>
      <c r="I4817" t="s">
        <v>203</v>
      </c>
      <c r="J4817" t="s">
        <v>11119</v>
      </c>
      <c r="K4817" t="str">
        <f ca="1">IF(ISNA(XLOOKUP(A4817,Customers!A:A,Customers!A:A)),"Invalid FK","Valid")</f>
        <v>Valid</v>
      </c>
      <c r="L4817" t="str">
        <f ca="1">IF(ISNA(XLOOKUP(B4817,Vendors!A:A,Vendors!A:A)),"Invalid FK","Valid")</f>
        <v>Valid</v>
      </c>
      <c r="M4817" t="str">
        <f ca="1">IF(ISNA(XLOOKUP(C4817,Headcount!C:C,Headcount!C:C)),"Invalid FK","Valid")</f>
        <v>Valid</v>
      </c>
    </row>
    <row r="4818" spans="1:13">
      <c r="A4818" t="s">
        <v>11120</v>
      </c>
      <c r="B4818" s="1">
        <v>44701</v>
      </c>
      <c r="C4818">
        <v>-25551.9</v>
      </c>
      <c r="D4818" t="s">
        <v>1478</v>
      </c>
      <c r="E4818" t="s">
        <v>36</v>
      </c>
      <c r="F4818" t="s">
        <v>264</v>
      </c>
      <c r="G4818" t="s">
        <v>13</v>
      </c>
      <c r="I4818" t="s">
        <v>87</v>
      </c>
      <c r="J4818" t="s">
        <v>11121</v>
      </c>
      <c r="K4818" t="str">
        <f ca="1">IF(ISNA(XLOOKUP(A4818,Customers!A:A,Customers!A:A)),"Invalid FK","Valid")</f>
        <v>Valid</v>
      </c>
      <c r="L4818" t="str">
        <f ca="1">IF(ISNA(XLOOKUP(B4818,Vendors!A:A,Vendors!A:A)),"Invalid FK","Valid")</f>
        <v>Valid</v>
      </c>
      <c r="M4818" t="str">
        <f ca="1">IF(ISNA(XLOOKUP(C4818,Headcount!C:C,Headcount!C:C)),"Invalid FK","Valid")</f>
        <v>Valid</v>
      </c>
    </row>
    <row r="4819" spans="1:13">
      <c r="A4819" t="s">
        <v>11122</v>
      </c>
      <c r="B4819" s="1">
        <v>44799</v>
      </c>
      <c r="C4819">
        <v>-51898.35</v>
      </c>
      <c r="D4819" t="s">
        <v>1478</v>
      </c>
      <c r="E4819" t="s">
        <v>20</v>
      </c>
      <c r="F4819" t="s">
        <v>268</v>
      </c>
      <c r="G4819" t="s">
        <v>29</v>
      </c>
      <c r="I4819" t="s">
        <v>221</v>
      </c>
      <c r="J4819" t="s">
        <v>11123</v>
      </c>
      <c r="K4819" t="str">
        <f ca="1">IF(ISNA(XLOOKUP(A4819,Customers!A:A,Customers!A:A)),"Invalid FK","Valid")</f>
        <v>Valid</v>
      </c>
      <c r="L4819" t="str">
        <f ca="1">IF(ISNA(XLOOKUP(B4819,Vendors!A:A,Vendors!A:A)),"Invalid FK","Valid")</f>
        <v>Valid</v>
      </c>
      <c r="M4819" t="str">
        <f ca="1">IF(ISNA(XLOOKUP(C4819,Headcount!C:C,Headcount!C:C)),"Invalid FK","Valid")</f>
        <v>Valid</v>
      </c>
    </row>
    <row r="4820" spans="1:13">
      <c r="A4820" t="s">
        <v>11124</v>
      </c>
      <c r="B4820" s="1">
        <v>44757</v>
      </c>
      <c r="C4820">
        <v>22793.66</v>
      </c>
      <c r="D4820" t="s">
        <v>1504</v>
      </c>
      <c r="E4820" t="s">
        <v>1504</v>
      </c>
      <c r="F4820" t="s">
        <v>271</v>
      </c>
      <c r="G4820" t="s">
        <v>8</v>
      </c>
      <c r="J4820" t="s">
        <v>11125</v>
      </c>
      <c r="K4820" t="str">
        <f ca="1">IF(ISNA(XLOOKUP(A4820,Customers!A:A,Customers!A:A)),"Invalid FK","Valid")</f>
        <v>Valid</v>
      </c>
      <c r="L4820" t="str">
        <f ca="1">IF(ISNA(XLOOKUP(B4820,Vendors!A:A,Vendors!A:A)),"Invalid FK","Valid")</f>
        <v>Valid</v>
      </c>
      <c r="M4820" t="str">
        <f ca="1">IF(ISNA(XLOOKUP(C4820,Headcount!C:C,Headcount!C:C)),"Invalid FK","Valid")</f>
        <v>Valid</v>
      </c>
    </row>
    <row r="4821" spans="1:13">
      <c r="A4821" t="s">
        <v>11126</v>
      </c>
      <c r="B4821" s="1">
        <v>44859</v>
      </c>
      <c r="C4821">
        <v>96170.09</v>
      </c>
      <c r="D4821" t="s">
        <v>1483</v>
      </c>
      <c r="E4821" t="s">
        <v>1499</v>
      </c>
      <c r="F4821" t="s">
        <v>264</v>
      </c>
      <c r="G4821" t="s">
        <v>17</v>
      </c>
      <c r="H4821" t="s">
        <v>1193</v>
      </c>
      <c r="J4821" t="s">
        <v>11127</v>
      </c>
      <c r="K4821" t="str">
        <f ca="1">IF(ISNA(XLOOKUP(A4821,Customers!A:A,Customers!A:A)),"Invalid FK","Valid")</f>
        <v>Valid</v>
      </c>
      <c r="L4821" t="str">
        <f ca="1">IF(ISNA(XLOOKUP(B4821,Vendors!A:A,Vendors!A:A)),"Invalid FK","Valid")</f>
        <v>Valid</v>
      </c>
      <c r="M4821" t="str">
        <f ca="1">IF(ISNA(XLOOKUP(C4821,Headcount!C:C,Headcount!C:C)),"Invalid FK","Valid")</f>
        <v>Valid</v>
      </c>
    </row>
    <row r="4822" spans="1:13">
      <c r="A4822" t="s">
        <v>11128</v>
      </c>
      <c r="B4822" s="1">
        <v>45134</v>
      </c>
      <c r="C4822">
        <v>154322.57</v>
      </c>
      <c r="D4822" t="s">
        <v>1483</v>
      </c>
      <c r="E4822" t="s">
        <v>1499</v>
      </c>
      <c r="F4822" t="s">
        <v>264</v>
      </c>
      <c r="G4822" t="s">
        <v>8</v>
      </c>
      <c r="H4822" t="s">
        <v>979</v>
      </c>
      <c r="J4822" t="s">
        <v>11129</v>
      </c>
      <c r="K4822" t="str">
        <f ca="1">IF(ISNA(XLOOKUP(A4822,Customers!A:A,Customers!A:A)),"Invalid FK","Valid")</f>
        <v>Valid</v>
      </c>
      <c r="L4822" t="str">
        <f ca="1">IF(ISNA(XLOOKUP(B4822,Vendors!A:A,Vendors!A:A)),"Invalid FK","Valid")</f>
        <v>Valid</v>
      </c>
      <c r="M4822" t="str">
        <f ca="1">IF(ISNA(XLOOKUP(C4822,Headcount!C:C,Headcount!C:C)),"Invalid FK","Valid")</f>
        <v>Valid</v>
      </c>
    </row>
    <row r="4823" spans="1:13">
      <c r="A4823" t="s">
        <v>11130</v>
      </c>
      <c r="B4823" s="1">
        <v>45212</v>
      </c>
      <c r="C4823">
        <v>24870.71</v>
      </c>
      <c r="D4823" t="s">
        <v>1587</v>
      </c>
      <c r="E4823" t="s">
        <v>1587</v>
      </c>
      <c r="F4823" t="s">
        <v>268</v>
      </c>
      <c r="G4823" t="s">
        <v>17</v>
      </c>
      <c r="J4823" t="s">
        <v>11131</v>
      </c>
      <c r="K4823" t="str">
        <f ca="1">IF(ISNA(XLOOKUP(A4823,Customers!A:A,Customers!A:A)),"Invalid FK","Valid")</f>
        <v>Valid</v>
      </c>
      <c r="L4823" t="str">
        <f ca="1">IF(ISNA(XLOOKUP(B4823,Vendors!A:A,Vendors!A:A)),"Invalid FK","Valid")</f>
        <v>Valid</v>
      </c>
      <c r="M4823" t="str">
        <f ca="1">IF(ISNA(XLOOKUP(C4823,Headcount!C:C,Headcount!C:C)),"Invalid FK","Valid")</f>
        <v>Valid</v>
      </c>
    </row>
    <row r="4824" spans="1:13">
      <c r="A4824" t="s">
        <v>11132</v>
      </c>
      <c r="B4824" s="1">
        <v>44933</v>
      </c>
      <c r="C4824">
        <v>60400.04</v>
      </c>
      <c r="D4824" t="s">
        <v>1483</v>
      </c>
      <c r="E4824" t="s">
        <v>1487</v>
      </c>
      <c r="F4824" t="s">
        <v>268</v>
      </c>
      <c r="G4824" t="s">
        <v>13</v>
      </c>
      <c r="H4824" t="s">
        <v>790</v>
      </c>
      <c r="J4824" t="s">
        <v>11133</v>
      </c>
      <c r="K4824" t="str">
        <f ca="1">IF(ISNA(XLOOKUP(A4824,Customers!A:A,Customers!A:A)),"Invalid FK","Valid")</f>
        <v>Valid</v>
      </c>
      <c r="L4824" t="str">
        <f ca="1">IF(ISNA(XLOOKUP(B4824,Vendors!A:A,Vendors!A:A)),"Invalid FK","Valid")</f>
        <v>Valid</v>
      </c>
      <c r="M4824" t="str">
        <f ca="1">IF(ISNA(XLOOKUP(C4824,Headcount!C:C,Headcount!C:C)),"Invalid FK","Valid")</f>
        <v>Valid</v>
      </c>
    </row>
    <row r="4825" spans="1:13">
      <c r="A4825" t="s">
        <v>11134</v>
      </c>
      <c r="B4825" s="1">
        <v>44999</v>
      </c>
      <c r="C4825">
        <v>82902.559999999998</v>
      </c>
      <c r="D4825" t="s">
        <v>1483</v>
      </c>
      <c r="E4825" t="s">
        <v>1484</v>
      </c>
      <c r="F4825" t="s">
        <v>268</v>
      </c>
      <c r="G4825" t="s">
        <v>8</v>
      </c>
      <c r="H4825" t="s">
        <v>1209</v>
      </c>
      <c r="J4825" t="s">
        <v>11135</v>
      </c>
      <c r="K4825" t="str">
        <f ca="1">IF(ISNA(XLOOKUP(A4825,Customers!A:A,Customers!A:A)),"Invalid FK","Valid")</f>
        <v>Valid</v>
      </c>
      <c r="L4825" t="str">
        <f ca="1">IF(ISNA(XLOOKUP(B4825,Vendors!A:A,Vendors!A:A)),"Invalid FK","Valid")</f>
        <v>Valid</v>
      </c>
      <c r="M4825" t="str">
        <f ca="1">IF(ISNA(XLOOKUP(C4825,Headcount!C:C,Headcount!C:C)),"Invalid FK","Valid")</f>
        <v>Valid</v>
      </c>
    </row>
    <row r="4826" spans="1:13">
      <c r="A4826" t="s">
        <v>11136</v>
      </c>
      <c r="B4826" s="1">
        <v>44957</v>
      </c>
      <c r="C4826">
        <v>160748.32999999999</v>
      </c>
      <c r="D4826" t="s">
        <v>1483</v>
      </c>
      <c r="E4826" t="s">
        <v>1484</v>
      </c>
      <c r="F4826" t="s">
        <v>271</v>
      </c>
      <c r="G4826" t="s">
        <v>13</v>
      </c>
      <c r="H4826" t="s">
        <v>1219</v>
      </c>
      <c r="J4826" t="s">
        <v>11137</v>
      </c>
      <c r="K4826" t="str">
        <f ca="1">IF(ISNA(XLOOKUP(A4826,Customers!A:A,Customers!A:A)),"Invalid FK","Valid")</f>
        <v>Valid</v>
      </c>
      <c r="L4826" t="str">
        <f ca="1">IF(ISNA(XLOOKUP(B4826,Vendors!A:A,Vendors!A:A)),"Invalid FK","Valid")</f>
        <v>Valid</v>
      </c>
      <c r="M4826" t="str">
        <f ca="1">IF(ISNA(XLOOKUP(C4826,Headcount!C:C,Headcount!C:C)),"Invalid FK","Valid")</f>
        <v>Valid</v>
      </c>
    </row>
    <row r="4827" spans="1:13">
      <c r="A4827" t="s">
        <v>11138</v>
      </c>
      <c r="B4827" s="1">
        <v>44753</v>
      </c>
      <c r="C4827">
        <v>163635.09</v>
      </c>
      <c r="D4827" t="s">
        <v>1483</v>
      </c>
      <c r="E4827" t="s">
        <v>1499</v>
      </c>
      <c r="F4827" t="s">
        <v>271</v>
      </c>
      <c r="G4827" t="s">
        <v>17</v>
      </c>
      <c r="H4827" t="s">
        <v>1355</v>
      </c>
      <c r="J4827" t="s">
        <v>11139</v>
      </c>
      <c r="K4827" t="str">
        <f ca="1">IF(ISNA(XLOOKUP(A4827,Customers!A:A,Customers!A:A)),"Invalid FK","Valid")</f>
        <v>Valid</v>
      </c>
      <c r="L4827" t="str">
        <f ca="1">IF(ISNA(XLOOKUP(B4827,Vendors!A:A,Vendors!A:A)),"Invalid FK","Valid")</f>
        <v>Valid</v>
      </c>
      <c r="M4827" t="str">
        <f ca="1">IF(ISNA(XLOOKUP(C4827,Headcount!C:C,Headcount!C:C)),"Invalid FK","Valid")</f>
        <v>Valid</v>
      </c>
    </row>
    <row r="4828" spans="1:13">
      <c r="A4828" t="s">
        <v>11140</v>
      </c>
      <c r="B4828" s="1">
        <v>44982</v>
      </c>
      <c r="C4828">
        <v>92404.59</v>
      </c>
      <c r="D4828" t="s">
        <v>1483</v>
      </c>
      <c r="E4828" t="s">
        <v>1484</v>
      </c>
      <c r="F4828" t="s">
        <v>271</v>
      </c>
      <c r="G4828" t="s">
        <v>13</v>
      </c>
      <c r="H4828" t="s">
        <v>758</v>
      </c>
      <c r="J4828" t="s">
        <v>11141</v>
      </c>
      <c r="K4828" t="str">
        <f ca="1">IF(ISNA(XLOOKUP(A4828,Customers!A:A,Customers!A:A)),"Invalid FK","Valid")</f>
        <v>Valid</v>
      </c>
      <c r="L4828" t="str">
        <f ca="1">IF(ISNA(XLOOKUP(B4828,Vendors!A:A,Vendors!A:A)),"Invalid FK","Valid")</f>
        <v>Valid</v>
      </c>
      <c r="M4828" t="str">
        <f ca="1">IF(ISNA(XLOOKUP(C4828,Headcount!C:C,Headcount!C:C)),"Invalid FK","Valid")</f>
        <v>Valid</v>
      </c>
    </row>
    <row r="4829" spans="1:13">
      <c r="A4829" t="s">
        <v>11142</v>
      </c>
      <c r="B4829" s="1">
        <v>45195</v>
      </c>
      <c r="C4829">
        <v>13974.03</v>
      </c>
      <c r="D4829" t="s">
        <v>1587</v>
      </c>
      <c r="E4829" t="s">
        <v>1587</v>
      </c>
      <c r="F4829" t="s">
        <v>271</v>
      </c>
      <c r="G4829" t="s">
        <v>17</v>
      </c>
      <c r="J4829" t="s">
        <v>11143</v>
      </c>
      <c r="K4829" t="str">
        <f ca="1">IF(ISNA(XLOOKUP(A4829,Customers!A:A,Customers!A:A)),"Invalid FK","Valid")</f>
        <v>Valid</v>
      </c>
      <c r="L4829" t="str">
        <f ca="1">IF(ISNA(XLOOKUP(B4829,Vendors!A:A,Vendors!A:A)),"Invalid FK","Valid")</f>
        <v>Valid</v>
      </c>
      <c r="M4829" t="str">
        <f ca="1">IF(ISNA(XLOOKUP(C4829,Headcount!C:C,Headcount!C:C)),"Invalid FK","Valid")</f>
        <v>Valid</v>
      </c>
    </row>
    <row r="4830" spans="1:13">
      <c r="A4830" t="s">
        <v>11144</v>
      </c>
      <c r="B4830" s="1">
        <v>44565</v>
      </c>
      <c r="C4830">
        <v>15235</v>
      </c>
      <c r="D4830" t="s">
        <v>1924</v>
      </c>
      <c r="E4830" t="s">
        <v>1924</v>
      </c>
      <c r="F4830" t="s">
        <v>271</v>
      </c>
      <c r="G4830" t="s">
        <v>13</v>
      </c>
      <c r="J4830" t="s">
        <v>11145</v>
      </c>
      <c r="K4830" t="str">
        <f ca="1">IF(ISNA(XLOOKUP(A4830,Customers!A:A,Customers!A:A)),"Invalid FK","Valid")</f>
        <v>Valid</v>
      </c>
      <c r="L4830" t="str">
        <f ca="1">IF(ISNA(XLOOKUP(B4830,Vendors!A:A,Vendors!A:A)),"Invalid FK","Valid")</f>
        <v>Valid</v>
      </c>
      <c r="M4830" t="str">
        <f ca="1">IF(ISNA(XLOOKUP(C4830,Headcount!C:C,Headcount!C:C)),"Invalid FK","Valid")</f>
        <v>Valid</v>
      </c>
    </row>
    <row r="4831" spans="1:13">
      <c r="A4831" t="s">
        <v>11146</v>
      </c>
      <c r="B4831" s="1">
        <v>44569</v>
      </c>
      <c r="C4831">
        <v>17052.099999999999</v>
      </c>
      <c r="D4831" t="s">
        <v>1504</v>
      </c>
      <c r="E4831" t="s">
        <v>1504</v>
      </c>
      <c r="F4831" t="s">
        <v>268</v>
      </c>
      <c r="G4831" t="s">
        <v>17</v>
      </c>
      <c r="J4831" t="s">
        <v>11147</v>
      </c>
      <c r="K4831" t="str">
        <f ca="1">IF(ISNA(XLOOKUP(A4831,Customers!A:A,Customers!A:A)),"Invalid FK","Valid")</f>
        <v>Valid</v>
      </c>
      <c r="L4831" t="str">
        <f ca="1">IF(ISNA(XLOOKUP(B4831,Vendors!A:A,Vendors!A:A)),"Invalid FK","Valid")</f>
        <v>Valid</v>
      </c>
      <c r="M4831" t="str">
        <f ca="1">IF(ISNA(XLOOKUP(C4831,Headcount!C:C,Headcount!C:C)),"Invalid FK","Valid")</f>
        <v>Valid</v>
      </c>
    </row>
    <row r="4832" spans="1:13">
      <c r="A4832" t="s">
        <v>11148</v>
      </c>
      <c r="B4832" s="1">
        <v>44990</v>
      </c>
      <c r="C4832">
        <v>118055.82</v>
      </c>
      <c r="D4832" t="s">
        <v>1483</v>
      </c>
      <c r="E4832" t="s">
        <v>1487</v>
      </c>
      <c r="F4832" t="s">
        <v>271</v>
      </c>
      <c r="G4832" t="s">
        <v>17</v>
      </c>
      <c r="H4832" t="s">
        <v>766</v>
      </c>
      <c r="J4832" t="s">
        <v>11149</v>
      </c>
      <c r="K4832" t="str">
        <f ca="1">IF(ISNA(XLOOKUP(A4832,Customers!A:A,Customers!A:A)),"Invalid FK","Valid")</f>
        <v>Valid</v>
      </c>
      <c r="L4832" t="str">
        <f ca="1">IF(ISNA(XLOOKUP(B4832,Vendors!A:A,Vendors!A:A)),"Invalid FK","Valid")</f>
        <v>Valid</v>
      </c>
      <c r="M4832" t="str">
        <f ca="1">IF(ISNA(XLOOKUP(C4832,Headcount!C:C,Headcount!C:C)),"Invalid FK","Valid")</f>
        <v>Valid</v>
      </c>
    </row>
    <row r="4833" spans="1:13">
      <c r="A4833" t="s">
        <v>11150</v>
      </c>
      <c r="B4833" s="1">
        <v>44883</v>
      </c>
      <c r="C4833">
        <v>-2414.59</v>
      </c>
      <c r="D4833" t="s">
        <v>1478</v>
      </c>
      <c r="E4833" t="s">
        <v>36</v>
      </c>
      <c r="F4833" t="s">
        <v>264</v>
      </c>
      <c r="G4833" t="s">
        <v>17</v>
      </c>
      <c r="I4833" t="s">
        <v>125</v>
      </c>
      <c r="J4833" t="s">
        <v>11151</v>
      </c>
      <c r="K4833" t="str">
        <f ca="1">IF(ISNA(XLOOKUP(A4833,Customers!A:A,Customers!A:A)),"Invalid FK","Valid")</f>
        <v>Valid</v>
      </c>
      <c r="L4833" t="str">
        <f ca="1">IF(ISNA(XLOOKUP(B4833,Vendors!A:A,Vendors!A:A)),"Invalid FK","Valid")</f>
        <v>Valid</v>
      </c>
      <c r="M4833" t="str">
        <f ca="1">IF(ISNA(XLOOKUP(C4833,Headcount!C:C,Headcount!C:C)),"Invalid FK","Valid")</f>
        <v>Valid</v>
      </c>
    </row>
    <row r="4834" spans="1:13">
      <c r="A4834" t="s">
        <v>11152</v>
      </c>
      <c r="B4834" s="1">
        <v>44618</v>
      </c>
      <c r="C4834">
        <v>-86068.94</v>
      </c>
      <c r="D4834" t="s">
        <v>1478</v>
      </c>
      <c r="E4834" t="s">
        <v>1534</v>
      </c>
      <c r="F4834" t="s">
        <v>271</v>
      </c>
      <c r="G4834" t="s">
        <v>8</v>
      </c>
      <c r="I4834" t="s">
        <v>171</v>
      </c>
      <c r="J4834" t="s">
        <v>11153</v>
      </c>
      <c r="K4834" t="str">
        <f ca="1">IF(ISNA(XLOOKUP(A4834,Customers!A:A,Customers!A:A)),"Invalid FK","Valid")</f>
        <v>Valid</v>
      </c>
      <c r="L4834" t="str">
        <f ca="1">IF(ISNA(XLOOKUP(B4834,Vendors!A:A,Vendors!A:A)),"Invalid FK","Valid")</f>
        <v>Valid</v>
      </c>
      <c r="M4834" t="str">
        <f ca="1">IF(ISNA(XLOOKUP(C4834,Headcount!C:C,Headcount!C:C)),"Invalid FK","Valid")</f>
        <v>Valid</v>
      </c>
    </row>
    <row r="4835" spans="1:13">
      <c r="A4835" t="s">
        <v>11154</v>
      </c>
      <c r="B4835" s="1">
        <v>44957</v>
      </c>
      <c r="C4835">
        <v>-28002.29</v>
      </c>
      <c r="D4835" t="s">
        <v>1478</v>
      </c>
      <c r="E4835" t="s">
        <v>1534</v>
      </c>
      <c r="F4835" t="s">
        <v>264</v>
      </c>
      <c r="G4835" t="s">
        <v>8</v>
      </c>
      <c r="I4835" t="s">
        <v>10</v>
      </c>
      <c r="J4835" t="s">
        <v>11155</v>
      </c>
      <c r="K4835" t="str">
        <f ca="1">IF(ISNA(XLOOKUP(A4835,Customers!A:A,Customers!A:A)),"Invalid FK","Valid")</f>
        <v>Valid</v>
      </c>
      <c r="L4835" t="str">
        <f ca="1">IF(ISNA(XLOOKUP(B4835,Vendors!A:A,Vendors!A:A)),"Invalid FK","Valid")</f>
        <v>Valid</v>
      </c>
      <c r="M4835" t="str">
        <f ca="1">IF(ISNA(XLOOKUP(C4835,Headcount!C:C,Headcount!C:C)),"Invalid FK","Valid")</f>
        <v>Valid</v>
      </c>
    </row>
    <row r="4836" spans="1:13">
      <c r="A4836" t="s">
        <v>11156</v>
      </c>
      <c r="B4836" s="1">
        <v>45240</v>
      </c>
      <c r="C4836">
        <v>84948.33</v>
      </c>
      <c r="D4836" t="s">
        <v>1483</v>
      </c>
      <c r="E4836" t="s">
        <v>1487</v>
      </c>
      <c r="F4836" t="s">
        <v>271</v>
      </c>
      <c r="G4836" t="s">
        <v>29</v>
      </c>
      <c r="H4836" t="s">
        <v>728</v>
      </c>
      <c r="J4836" t="s">
        <v>11157</v>
      </c>
      <c r="K4836" t="str">
        <f ca="1">IF(ISNA(XLOOKUP(A4836,Customers!A:A,Customers!A:A)),"Invalid FK","Valid")</f>
        <v>Valid</v>
      </c>
      <c r="L4836" t="str">
        <f ca="1">IF(ISNA(XLOOKUP(B4836,Vendors!A:A,Vendors!A:A)),"Invalid FK","Valid")</f>
        <v>Valid</v>
      </c>
      <c r="M4836" t="str">
        <f ca="1">IF(ISNA(XLOOKUP(C4836,Headcount!C:C,Headcount!C:C)),"Invalid FK","Valid")</f>
        <v>Valid</v>
      </c>
    </row>
    <row r="4837" spans="1:13">
      <c r="A4837" t="s">
        <v>11158</v>
      </c>
      <c r="B4837" s="1">
        <v>44787</v>
      </c>
      <c r="C4837">
        <v>188346.76</v>
      </c>
      <c r="D4837" t="s">
        <v>1483</v>
      </c>
      <c r="E4837" t="s">
        <v>1487</v>
      </c>
      <c r="F4837" t="s">
        <v>264</v>
      </c>
      <c r="G4837" t="s">
        <v>29</v>
      </c>
      <c r="H4837" t="s">
        <v>1001</v>
      </c>
      <c r="J4837" t="s">
        <v>11159</v>
      </c>
      <c r="K4837" t="str">
        <f ca="1">IF(ISNA(XLOOKUP(A4837,Customers!A:A,Customers!A:A)),"Invalid FK","Valid")</f>
        <v>Valid</v>
      </c>
      <c r="L4837" t="str">
        <f ca="1">IF(ISNA(XLOOKUP(B4837,Vendors!A:A,Vendors!A:A)),"Invalid FK","Valid")</f>
        <v>Valid</v>
      </c>
      <c r="M4837" t="str">
        <f ca="1">IF(ISNA(XLOOKUP(C4837,Headcount!C:C,Headcount!C:C)),"Invalid FK","Valid")</f>
        <v>Valid</v>
      </c>
    </row>
    <row r="4838" spans="1:13">
      <c r="A4838" t="s">
        <v>11160</v>
      </c>
      <c r="B4838" s="1">
        <v>45028</v>
      </c>
      <c r="C4838">
        <v>-84544.52</v>
      </c>
      <c r="D4838" t="s">
        <v>1478</v>
      </c>
      <c r="E4838" t="s">
        <v>36</v>
      </c>
      <c r="F4838" t="s">
        <v>271</v>
      </c>
      <c r="G4838" t="s">
        <v>17</v>
      </c>
      <c r="I4838" t="s">
        <v>53</v>
      </c>
      <c r="J4838" t="s">
        <v>11161</v>
      </c>
      <c r="K4838" t="str">
        <f ca="1">IF(ISNA(XLOOKUP(A4838,Customers!A:A,Customers!A:A)),"Invalid FK","Valid")</f>
        <v>Valid</v>
      </c>
      <c r="L4838" t="str">
        <f ca="1">IF(ISNA(XLOOKUP(B4838,Vendors!A:A,Vendors!A:A)),"Invalid FK","Valid")</f>
        <v>Valid</v>
      </c>
      <c r="M4838" t="str">
        <f ca="1">IF(ISNA(XLOOKUP(C4838,Headcount!C:C,Headcount!C:C)),"Invalid FK","Valid")</f>
        <v>Valid</v>
      </c>
    </row>
    <row r="4839" spans="1:13">
      <c r="A4839" t="s">
        <v>11162</v>
      </c>
      <c r="B4839" s="1">
        <v>44967</v>
      </c>
      <c r="C4839">
        <v>141527.88</v>
      </c>
      <c r="D4839" t="s">
        <v>1483</v>
      </c>
      <c r="E4839" t="s">
        <v>1487</v>
      </c>
      <c r="F4839" t="s">
        <v>271</v>
      </c>
      <c r="G4839" t="s">
        <v>8</v>
      </c>
      <c r="H4839" t="s">
        <v>1109</v>
      </c>
      <c r="J4839" t="s">
        <v>11163</v>
      </c>
      <c r="K4839" t="str">
        <f ca="1">IF(ISNA(XLOOKUP(A4839,Customers!A:A,Customers!A:A)),"Invalid FK","Valid")</f>
        <v>Valid</v>
      </c>
      <c r="L4839" t="str">
        <f ca="1">IF(ISNA(XLOOKUP(B4839,Vendors!A:A,Vendors!A:A)),"Invalid FK","Valid")</f>
        <v>Valid</v>
      </c>
      <c r="M4839" t="str">
        <f ca="1">IF(ISNA(XLOOKUP(C4839,Headcount!C:C,Headcount!C:C)),"Invalid FK","Valid")</f>
        <v>Valid</v>
      </c>
    </row>
    <row r="4840" spans="1:13">
      <c r="A4840" t="s">
        <v>11164</v>
      </c>
      <c r="B4840" s="1">
        <v>45101</v>
      </c>
      <c r="C4840">
        <v>190045.64</v>
      </c>
      <c r="D4840" t="s">
        <v>1483</v>
      </c>
      <c r="E4840" t="s">
        <v>1499</v>
      </c>
      <c r="F4840" t="s">
        <v>271</v>
      </c>
      <c r="G4840" t="s">
        <v>29</v>
      </c>
      <c r="H4840" t="s">
        <v>1113</v>
      </c>
      <c r="J4840" t="s">
        <v>11165</v>
      </c>
      <c r="K4840" t="str">
        <f ca="1">IF(ISNA(XLOOKUP(A4840,Customers!A:A,Customers!A:A)),"Invalid FK","Valid")</f>
        <v>Valid</v>
      </c>
      <c r="L4840" t="str">
        <f ca="1">IF(ISNA(XLOOKUP(B4840,Vendors!A:A,Vendors!A:A)),"Invalid FK","Valid")</f>
        <v>Valid</v>
      </c>
      <c r="M4840" t="str">
        <f ca="1">IF(ISNA(XLOOKUP(C4840,Headcount!C:C,Headcount!C:C)),"Invalid FK","Valid")</f>
        <v>Valid</v>
      </c>
    </row>
    <row r="4841" spans="1:13">
      <c r="A4841" t="s">
        <v>11166</v>
      </c>
      <c r="B4841" s="1">
        <v>45085</v>
      </c>
      <c r="C4841">
        <v>158226.48000000001</v>
      </c>
      <c r="D4841" t="s">
        <v>1483</v>
      </c>
      <c r="E4841" t="s">
        <v>1484</v>
      </c>
      <c r="F4841" t="s">
        <v>268</v>
      </c>
      <c r="G4841" t="s">
        <v>17</v>
      </c>
      <c r="H4841" t="s">
        <v>818</v>
      </c>
      <c r="J4841" t="s">
        <v>11167</v>
      </c>
      <c r="K4841" t="str">
        <f ca="1">IF(ISNA(XLOOKUP(A4841,Customers!A:A,Customers!A:A)),"Invalid FK","Valid")</f>
        <v>Valid</v>
      </c>
      <c r="L4841" t="str">
        <f ca="1">IF(ISNA(XLOOKUP(B4841,Vendors!A:A,Vendors!A:A)),"Invalid FK","Valid")</f>
        <v>Valid</v>
      </c>
      <c r="M4841" t="str">
        <f ca="1">IF(ISNA(XLOOKUP(C4841,Headcount!C:C,Headcount!C:C)),"Invalid FK","Valid")</f>
        <v>Valid</v>
      </c>
    </row>
    <row r="4842" spans="1:13">
      <c r="A4842" t="s">
        <v>11168</v>
      </c>
      <c r="B4842" s="1">
        <v>44985</v>
      </c>
      <c r="C4842">
        <v>251738.17</v>
      </c>
      <c r="D4842" t="s">
        <v>1483</v>
      </c>
      <c r="E4842" t="s">
        <v>1499</v>
      </c>
      <c r="F4842" t="s">
        <v>268</v>
      </c>
      <c r="G4842" t="s">
        <v>13</v>
      </c>
      <c r="H4842" t="s">
        <v>1209</v>
      </c>
      <c r="J4842" t="s">
        <v>11169</v>
      </c>
      <c r="K4842" t="str">
        <f ca="1">IF(ISNA(XLOOKUP(A4842,Customers!A:A,Customers!A:A)),"Invalid FK","Valid")</f>
        <v>Valid</v>
      </c>
      <c r="L4842" t="str">
        <f ca="1">IF(ISNA(XLOOKUP(B4842,Vendors!A:A,Vendors!A:A)),"Invalid FK","Valid")</f>
        <v>Valid</v>
      </c>
      <c r="M4842" t="str">
        <f ca="1">IF(ISNA(XLOOKUP(C4842,Headcount!C:C,Headcount!C:C)),"Invalid FK","Valid")</f>
        <v>Valid</v>
      </c>
    </row>
    <row r="4843" spans="1:13">
      <c r="A4843" t="s">
        <v>11170</v>
      </c>
      <c r="B4843" s="1">
        <v>44639</v>
      </c>
      <c r="C4843">
        <v>169636.98</v>
      </c>
      <c r="D4843" t="s">
        <v>1483</v>
      </c>
      <c r="E4843" t="s">
        <v>1484</v>
      </c>
      <c r="F4843" t="s">
        <v>268</v>
      </c>
      <c r="G4843" t="s">
        <v>17</v>
      </c>
      <c r="H4843" t="s">
        <v>778</v>
      </c>
      <c r="J4843" t="s">
        <v>11171</v>
      </c>
      <c r="K4843" t="str">
        <f ca="1">IF(ISNA(XLOOKUP(A4843,Customers!A:A,Customers!A:A)),"Invalid FK","Valid")</f>
        <v>Valid</v>
      </c>
      <c r="L4843" t="str">
        <f ca="1">IF(ISNA(XLOOKUP(B4843,Vendors!A:A,Vendors!A:A)),"Invalid FK","Valid")</f>
        <v>Valid</v>
      </c>
      <c r="M4843" t="str">
        <f ca="1">IF(ISNA(XLOOKUP(C4843,Headcount!C:C,Headcount!C:C)),"Invalid FK","Valid")</f>
        <v>Valid</v>
      </c>
    </row>
    <row r="4844" spans="1:13">
      <c r="A4844" t="s">
        <v>11172</v>
      </c>
      <c r="B4844" s="1">
        <v>45033</v>
      </c>
      <c r="C4844">
        <v>136813.22</v>
      </c>
      <c r="D4844" t="s">
        <v>1483</v>
      </c>
      <c r="E4844" t="s">
        <v>1487</v>
      </c>
      <c r="F4844" t="s">
        <v>268</v>
      </c>
      <c r="G4844" t="s">
        <v>13</v>
      </c>
      <c r="H4844" t="s">
        <v>1143</v>
      </c>
      <c r="J4844" t="s">
        <v>11173</v>
      </c>
      <c r="K4844" t="str">
        <f ca="1">IF(ISNA(XLOOKUP(A4844,Customers!A:A,Customers!A:A)),"Invalid FK","Valid")</f>
        <v>Valid</v>
      </c>
      <c r="L4844" t="str">
        <f ca="1">IF(ISNA(XLOOKUP(B4844,Vendors!A:A,Vendors!A:A)),"Invalid FK","Valid")</f>
        <v>Valid</v>
      </c>
      <c r="M4844" t="str">
        <f ca="1">IF(ISNA(XLOOKUP(C4844,Headcount!C:C,Headcount!C:C)),"Invalid FK","Valid")</f>
        <v>Valid</v>
      </c>
    </row>
    <row r="4845" spans="1:13">
      <c r="A4845" t="s">
        <v>11174</v>
      </c>
      <c r="B4845" s="1">
        <v>45179</v>
      </c>
      <c r="C4845">
        <v>196388.38</v>
      </c>
      <c r="D4845" t="s">
        <v>1483</v>
      </c>
      <c r="E4845" t="s">
        <v>1487</v>
      </c>
      <c r="F4845" t="s">
        <v>271</v>
      </c>
      <c r="G4845" t="s">
        <v>29</v>
      </c>
      <c r="H4845" t="s">
        <v>1117</v>
      </c>
      <c r="J4845" t="s">
        <v>11175</v>
      </c>
      <c r="K4845" t="str">
        <f ca="1">IF(ISNA(XLOOKUP(A4845,Customers!A:A,Customers!A:A)),"Invalid FK","Valid")</f>
        <v>Valid</v>
      </c>
      <c r="L4845" t="str">
        <f ca="1">IF(ISNA(XLOOKUP(B4845,Vendors!A:A,Vendors!A:A)),"Invalid FK","Valid")</f>
        <v>Valid</v>
      </c>
      <c r="M4845" t="str">
        <f ca="1">IF(ISNA(XLOOKUP(C4845,Headcount!C:C,Headcount!C:C)),"Invalid FK","Valid")</f>
        <v>Valid</v>
      </c>
    </row>
    <row r="4846" spans="1:13">
      <c r="A4846" t="s">
        <v>11176</v>
      </c>
      <c r="B4846" s="1">
        <v>44622</v>
      </c>
      <c r="C4846">
        <v>94345.45</v>
      </c>
      <c r="D4846" t="s">
        <v>1483</v>
      </c>
      <c r="E4846" t="s">
        <v>1499</v>
      </c>
      <c r="F4846" t="s">
        <v>268</v>
      </c>
      <c r="G4846" t="s">
        <v>17</v>
      </c>
      <c r="H4846" t="s">
        <v>854</v>
      </c>
      <c r="J4846" t="s">
        <v>11177</v>
      </c>
      <c r="K4846" t="str">
        <f ca="1">IF(ISNA(XLOOKUP(A4846,Customers!A:A,Customers!A:A)),"Invalid FK","Valid")</f>
        <v>Valid</v>
      </c>
      <c r="L4846" t="str">
        <f ca="1">IF(ISNA(XLOOKUP(B4846,Vendors!A:A,Vendors!A:A)),"Invalid FK","Valid")</f>
        <v>Valid</v>
      </c>
      <c r="M4846" t="str">
        <f ca="1">IF(ISNA(XLOOKUP(C4846,Headcount!C:C,Headcount!C:C)),"Invalid FK","Valid")</f>
        <v>Valid</v>
      </c>
    </row>
    <row r="4847" spans="1:13">
      <c r="A4847" t="s">
        <v>11178</v>
      </c>
      <c r="B4847" s="1">
        <v>44841</v>
      </c>
      <c r="C4847">
        <v>-29317.439999999999</v>
      </c>
      <c r="D4847" t="s">
        <v>1478</v>
      </c>
      <c r="E4847" t="s">
        <v>1496</v>
      </c>
      <c r="F4847" t="s">
        <v>271</v>
      </c>
      <c r="G4847" t="s">
        <v>17</v>
      </c>
      <c r="I4847" t="s">
        <v>107</v>
      </c>
      <c r="J4847" t="s">
        <v>11179</v>
      </c>
      <c r="K4847" t="str">
        <f ca="1">IF(ISNA(XLOOKUP(A4847,Customers!A:A,Customers!A:A)),"Invalid FK","Valid")</f>
        <v>Valid</v>
      </c>
      <c r="L4847" t="str">
        <f ca="1">IF(ISNA(XLOOKUP(B4847,Vendors!A:A,Vendors!A:A)),"Invalid FK","Valid")</f>
        <v>Valid</v>
      </c>
      <c r="M4847" t="str">
        <f ca="1">IF(ISNA(XLOOKUP(C4847,Headcount!C:C,Headcount!C:C)),"Invalid FK","Valid")</f>
        <v>Valid</v>
      </c>
    </row>
    <row r="4848" spans="1:13">
      <c r="A4848" t="s">
        <v>11180</v>
      </c>
      <c r="B4848" s="1">
        <v>45166</v>
      </c>
      <c r="C4848">
        <v>203920.2</v>
      </c>
      <c r="D4848" t="s">
        <v>1483</v>
      </c>
      <c r="E4848" t="s">
        <v>1499</v>
      </c>
      <c r="F4848" t="s">
        <v>268</v>
      </c>
      <c r="G4848" t="s">
        <v>29</v>
      </c>
      <c r="H4848" t="s">
        <v>896</v>
      </c>
      <c r="J4848" t="s">
        <v>11181</v>
      </c>
      <c r="K4848" t="str">
        <f ca="1">IF(ISNA(XLOOKUP(A4848,Customers!A:A,Customers!A:A)),"Invalid FK","Valid")</f>
        <v>Valid</v>
      </c>
      <c r="L4848" t="str">
        <f ca="1">IF(ISNA(XLOOKUP(B4848,Vendors!A:A,Vendors!A:A)),"Invalid FK","Valid")</f>
        <v>Valid</v>
      </c>
      <c r="M4848" t="str">
        <f ca="1">IF(ISNA(XLOOKUP(C4848,Headcount!C:C,Headcount!C:C)),"Invalid FK","Valid")</f>
        <v>Valid</v>
      </c>
    </row>
    <row r="4849" spans="1:13">
      <c r="A4849" t="s">
        <v>11182</v>
      </c>
      <c r="B4849" s="1">
        <v>45267</v>
      </c>
      <c r="C4849">
        <v>-77958.42</v>
      </c>
      <c r="D4849" t="s">
        <v>1478</v>
      </c>
      <c r="E4849" t="s">
        <v>20</v>
      </c>
      <c r="F4849" t="s">
        <v>268</v>
      </c>
      <c r="G4849" t="s">
        <v>13</v>
      </c>
      <c r="I4849" t="s">
        <v>173</v>
      </c>
      <c r="J4849" t="s">
        <v>11183</v>
      </c>
      <c r="K4849" t="str">
        <f ca="1">IF(ISNA(XLOOKUP(A4849,Customers!A:A,Customers!A:A)),"Invalid FK","Valid")</f>
        <v>Valid</v>
      </c>
      <c r="L4849" t="str">
        <f ca="1">IF(ISNA(XLOOKUP(B4849,Vendors!A:A,Vendors!A:A)),"Invalid FK","Valid")</f>
        <v>Valid</v>
      </c>
      <c r="M4849" t="str">
        <f ca="1">IF(ISNA(XLOOKUP(C4849,Headcount!C:C,Headcount!C:C)),"Invalid FK","Valid")</f>
        <v>Valid</v>
      </c>
    </row>
    <row r="4850" spans="1:13">
      <c r="A4850" t="s">
        <v>11184</v>
      </c>
      <c r="B4850" s="1">
        <v>44739</v>
      </c>
      <c r="C4850">
        <v>-6414.93</v>
      </c>
      <c r="D4850" t="s">
        <v>1478</v>
      </c>
      <c r="E4850" t="s">
        <v>20</v>
      </c>
      <c r="F4850" t="s">
        <v>264</v>
      </c>
      <c r="G4850" t="s">
        <v>17</v>
      </c>
      <c r="I4850" t="s">
        <v>25</v>
      </c>
      <c r="J4850" t="s">
        <v>11185</v>
      </c>
      <c r="K4850" t="str">
        <f ca="1">IF(ISNA(XLOOKUP(A4850,Customers!A:A,Customers!A:A)),"Invalid FK","Valid")</f>
        <v>Valid</v>
      </c>
      <c r="L4850" t="str">
        <f ca="1">IF(ISNA(XLOOKUP(B4850,Vendors!A:A,Vendors!A:A)),"Invalid FK","Valid")</f>
        <v>Valid</v>
      </c>
      <c r="M4850" t="str">
        <f ca="1">IF(ISNA(XLOOKUP(C4850,Headcount!C:C,Headcount!C:C)),"Invalid FK","Valid")</f>
        <v>Valid</v>
      </c>
    </row>
    <row r="4851" spans="1:13">
      <c r="A4851" t="s">
        <v>11186</v>
      </c>
      <c r="B4851" s="1">
        <v>45053</v>
      </c>
      <c r="C4851">
        <v>236350.42</v>
      </c>
      <c r="D4851" t="s">
        <v>1483</v>
      </c>
      <c r="E4851" t="s">
        <v>1499</v>
      </c>
      <c r="F4851" t="s">
        <v>264</v>
      </c>
      <c r="G4851" t="s">
        <v>17</v>
      </c>
      <c r="H4851" t="s">
        <v>1067</v>
      </c>
      <c r="J4851" t="s">
        <v>11187</v>
      </c>
      <c r="K4851" t="str">
        <f ca="1">IF(ISNA(XLOOKUP(A4851,Customers!A:A,Customers!A:A)),"Invalid FK","Valid")</f>
        <v>Valid</v>
      </c>
      <c r="L4851" t="str">
        <f ca="1">IF(ISNA(XLOOKUP(B4851,Vendors!A:A,Vendors!A:A)),"Invalid FK","Valid")</f>
        <v>Valid</v>
      </c>
      <c r="M4851" t="str">
        <f ca="1">IF(ISNA(XLOOKUP(C4851,Headcount!C:C,Headcount!C:C)),"Invalid FK","Valid")</f>
        <v>Valid</v>
      </c>
    </row>
    <row r="4852" spans="1:13">
      <c r="A4852" t="s">
        <v>11188</v>
      </c>
      <c r="B4852" s="1">
        <v>44787</v>
      </c>
      <c r="C4852">
        <v>156301.21</v>
      </c>
      <c r="D4852" t="s">
        <v>1483</v>
      </c>
      <c r="E4852" t="s">
        <v>1484</v>
      </c>
      <c r="F4852" t="s">
        <v>271</v>
      </c>
      <c r="G4852" t="s">
        <v>29</v>
      </c>
      <c r="H4852" t="s">
        <v>1343</v>
      </c>
      <c r="J4852" t="s">
        <v>11189</v>
      </c>
      <c r="K4852" t="str">
        <f ca="1">IF(ISNA(XLOOKUP(A4852,Customers!A:A,Customers!A:A)),"Invalid FK","Valid")</f>
        <v>Valid</v>
      </c>
      <c r="L4852" t="str">
        <f ca="1">IF(ISNA(XLOOKUP(B4852,Vendors!A:A,Vendors!A:A)),"Invalid FK","Valid")</f>
        <v>Valid</v>
      </c>
      <c r="M4852" t="str">
        <f ca="1">IF(ISNA(XLOOKUP(C4852,Headcount!C:C,Headcount!C:C)),"Invalid FK","Valid")</f>
        <v>Valid</v>
      </c>
    </row>
    <row r="4853" spans="1:13">
      <c r="A4853" t="s">
        <v>11190</v>
      </c>
      <c r="B4853" s="1">
        <v>44843</v>
      </c>
      <c r="C4853">
        <v>-16911.66</v>
      </c>
      <c r="D4853" t="s">
        <v>1478</v>
      </c>
      <c r="E4853" t="s">
        <v>1509</v>
      </c>
      <c r="F4853" t="s">
        <v>271</v>
      </c>
      <c r="G4853" t="s">
        <v>8</v>
      </c>
      <c r="I4853" t="s">
        <v>238</v>
      </c>
      <c r="J4853" t="s">
        <v>11191</v>
      </c>
      <c r="K4853" t="str">
        <f ca="1">IF(ISNA(XLOOKUP(A4853,Customers!A:A,Customers!A:A)),"Invalid FK","Valid")</f>
        <v>Valid</v>
      </c>
      <c r="L4853" t="str">
        <f ca="1">IF(ISNA(XLOOKUP(B4853,Vendors!A:A,Vendors!A:A)),"Invalid FK","Valid")</f>
        <v>Valid</v>
      </c>
      <c r="M4853" t="str">
        <f ca="1">IF(ISNA(XLOOKUP(C4853,Headcount!C:C,Headcount!C:C)),"Invalid FK","Valid")</f>
        <v>Valid</v>
      </c>
    </row>
    <row r="4854" spans="1:13">
      <c r="A4854" t="s">
        <v>11192</v>
      </c>
      <c r="B4854" s="1">
        <v>44574</v>
      </c>
      <c r="C4854">
        <v>92677.19</v>
      </c>
      <c r="D4854" t="s">
        <v>1483</v>
      </c>
      <c r="E4854" t="s">
        <v>1484</v>
      </c>
      <c r="F4854" t="s">
        <v>268</v>
      </c>
      <c r="G4854" t="s">
        <v>29</v>
      </c>
      <c r="H4854" t="s">
        <v>1233</v>
      </c>
      <c r="J4854" t="s">
        <v>11193</v>
      </c>
      <c r="K4854" t="str">
        <f ca="1">IF(ISNA(XLOOKUP(A4854,Customers!A:A,Customers!A:A)),"Invalid FK","Valid")</f>
        <v>Valid</v>
      </c>
      <c r="L4854" t="str">
        <f ca="1">IF(ISNA(XLOOKUP(B4854,Vendors!A:A,Vendors!A:A)),"Invalid FK","Valid")</f>
        <v>Valid</v>
      </c>
      <c r="M4854" t="str">
        <f ca="1">IF(ISNA(XLOOKUP(C4854,Headcount!C:C,Headcount!C:C)),"Invalid FK","Valid")</f>
        <v>Valid</v>
      </c>
    </row>
    <row r="4855" spans="1:13">
      <c r="A4855" t="s">
        <v>11194</v>
      </c>
      <c r="B4855" s="1">
        <v>45241</v>
      </c>
      <c r="C4855">
        <v>140038.39999999999</v>
      </c>
      <c r="D4855" t="s">
        <v>1483</v>
      </c>
      <c r="E4855" t="s">
        <v>1499</v>
      </c>
      <c r="F4855" t="s">
        <v>271</v>
      </c>
      <c r="G4855" t="s">
        <v>17</v>
      </c>
      <c r="H4855" t="s">
        <v>1139</v>
      </c>
      <c r="J4855" t="s">
        <v>11195</v>
      </c>
      <c r="K4855" t="str">
        <f ca="1">IF(ISNA(XLOOKUP(A4855,Customers!A:A,Customers!A:A)),"Invalid FK","Valid")</f>
        <v>Valid</v>
      </c>
      <c r="L4855" t="str">
        <f ca="1">IF(ISNA(XLOOKUP(B4855,Vendors!A:A,Vendors!A:A)),"Invalid FK","Valid")</f>
        <v>Valid</v>
      </c>
      <c r="M4855" t="str">
        <f ca="1">IF(ISNA(XLOOKUP(C4855,Headcount!C:C,Headcount!C:C)),"Invalid FK","Valid")</f>
        <v>Valid</v>
      </c>
    </row>
    <row r="4856" spans="1:13">
      <c r="A4856" t="s">
        <v>11196</v>
      </c>
      <c r="B4856" s="1">
        <v>45218</v>
      </c>
      <c r="C4856">
        <v>139158.85999999999</v>
      </c>
      <c r="D4856" t="s">
        <v>1483</v>
      </c>
      <c r="E4856" t="s">
        <v>1487</v>
      </c>
      <c r="F4856" t="s">
        <v>271</v>
      </c>
      <c r="G4856" t="s">
        <v>17</v>
      </c>
      <c r="H4856" t="s">
        <v>670</v>
      </c>
      <c r="J4856" t="s">
        <v>11197</v>
      </c>
      <c r="K4856" t="str">
        <f ca="1">IF(ISNA(XLOOKUP(A4856,Customers!A:A,Customers!A:A)),"Invalid FK","Valid")</f>
        <v>Valid</v>
      </c>
      <c r="L4856" t="str">
        <f ca="1">IF(ISNA(XLOOKUP(B4856,Vendors!A:A,Vendors!A:A)),"Invalid FK","Valid")</f>
        <v>Valid</v>
      </c>
      <c r="M4856" t="str">
        <f ca="1">IF(ISNA(XLOOKUP(C4856,Headcount!C:C,Headcount!C:C)),"Invalid FK","Valid")</f>
        <v>Valid</v>
      </c>
    </row>
    <row r="4857" spans="1:13">
      <c r="A4857" t="s">
        <v>11198</v>
      </c>
      <c r="B4857" s="1">
        <v>45207</v>
      </c>
      <c r="C4857">
        <v>-33483.699999999997</v>
      </c>
      <c r="D4857" t="s">
        <v>1478</v>
      </c>
      <c r="E4857" t="s">
        <v>20</v>
      </c>
      <c r="F4857" t="s">
        <v>268</v>
      </c>
      <c r="G4857" t="s">
        <v>8</v>
      </c>
      <c r="I4857" t="s">
        <v>43</v>
      </c>
      <c r="J4857" t="s">
        <v>11199</v>
      </c>
      <c r="K4857" t="str">
        <f ca="1">IF(ISNA(XLOOKUP(A4857,Customers!A:A,Customers!A:A)),"Invalid FK","Valid")</f>
        <v>Valid</v>
      </c>
      <c r="L4857" t="str">
        <f ca="1">IF(ISNA(XLOOKUP(B4857,Vendors!A:A,Vendors!A:A)),"Invalid FK","Valid")</f>
        <v>Valid</v>
      </c>
      <c r="M4857" t="str">
        <f ca="1">IF(ISNA(XLOOKUP(C4857,Headcount!C:C,Headcount!C:C)),"Invalid FK","Valid")</f>
        <v>Valid</v>
      </c>
    </row>
    <row r="4858" spans="1:13">
      <c r="A4858" t="s">
        <v>11200</v>
      </c>
      <c r="B4858" s="1">
        <v>45028</v>
      </c>
      <c r="C4858">
        <v>182369.45</v>
      </c>
      <c r="D4858" t="s">
        <v>1483</v>
      </c>
      <c r="E4858" t="s">
        <v>1499</v>
      </c>
      <c r="F4858" t="s">
        <v>268</v>
      </c>
      <c r="G4858" t="s">
        <v>17</v>
      </c>
      <c r="H4858" t="s">
        <v>1073</v>
      </c>
      <c r="J4858" t="s">
        <v>11201</v>
      </c>
      <c r="K4858" t="str">
        <f ca="1">IF(ISNA(XLOOKUP(A4858,Customers!A:A,Customers!A:A)),"Invalid FK","Valid")</f>
        <v>Valid</v>
      </c>
      <c r="L4858" t="str">
        <f ca="1">IF(ISNA(XLOOKUP(B4858,Vendors!A:A,Vendors!A:A)),"Invalid FK","Valid")</f>
        <v>Valid</v>
      </c>
      <c r="M4858" t="str">
        <f ca="1">IF(ISNA(XLOOKUP(C4858,Headcount!C:C,Headcount!C:C)),"Invalid FK","Valid")</f>
        <v>Valid</v>
      </c>
    </row>
    <row r="4859" spans="1:13">
      <c r="A4859" t="s">
        <v>11202</v>
      </c>
      <c r="B4859" s="1">
        <v>44727</v>
      </c>
      <c r="C4859">
        <v>180871.04000000001</v>
      </c>
      <c r="D4859" t="s">
        <v>1483</v>
      </c>
      <c r="E4859" t="s">
        <v>1484</v>
      </c>
      <c r="F4859" t="s">
        <v>271</v>
      </c>
      <c r="G4859" t="s">
        <v>13</v>
      </c>
      <c r="H4859" t="s">
        <v>1323</v>
      </c>
      <c r="J4859" t="s">
        <v>11203</v>
      </c>
      <c r="K4859" t="str">
        <f ca="1">IF(ISNA(XLOOKUP(A4859,Customers!A:A,Customers!A:A)),"Invalid FK","Valid")</f>
        <v>Valid</v>
      </c>
      <c r="L4859" t="str">
        <f ca="1">IF(ISNA(XLOOKUP(B4859,Vendors!A:A,Vendors!A:A)),"Invalid FK","Valid")</f>
        <v>Valid</v>
      </c>
      <c r="M4859" t="str">
        <f ca="1">IF(ISNA(XLOOKUP(C4859,Headcount!C:C,Headcount!C:C)),"Invalid FK","Valid")</f>
        <v>Valid</v>
      </c>
    </row>
    <row r="4860" spans="1:13">
      <c r="A4860" t="s">
        <v>11204</v>
      </c>
      <c r="B4860" s="1">
        <v>45186</v>
      </c>
      <c r="C4860">
        <v>120778.81</v>
      </c>
      <c r="D4860" t="s">
        <v>1483</v>
      </c>
      <c r="E4860" t="s">
        <v>1487</v>
      </c>
      <c r="F4860" t="s">
        <v>264</v>
      </c>
      <c r="G4860" t="s">
        <v>29</v>
      </c>
      <c r="H4860" t="s">
        <v>774</v>
      </c>
      <c r="J4860" t="s">
        <v>11205</v>
      </c>
      <c r="K4860" t="str">
        <f ca="1">IF(ISNA(XLOOKUP(A4860,Customers!A:A,Customers!A:A)),"Invalid FK","Valid")</f>
        <v>Valid</v>
      </c>
      <c r="L4860" t="str">
        <f ca="1">IF(ISNA(XLOOKUP(B4860,Vendors!A:A,Vendors!A:A)),"Invalid FK","Valid")</f>
        <v>Valid</v>
      </c>
      <c r="M4860" t="str">
        <f ca="1">IF(ISNA(XLOOKUP(C4860,Headcount!C:C,Headcount!C:C)),"Invalid FK","Valid")</f>
        <v>Valid</v>
      </c>
    </row>
    <row r="4861" spans="1:13">
      <c r="A4861" t="s">
        <v>11206</v>
      </c>
      <c r="B4861" s="1">
        <v>45156</v>
      </c>
      <c r="C4861">
        <v>-27034.29</v>
      </c>
      <c r="D4861" t="s">
        <v>1478</v>
      </c>
      <c r="E4861" t="s">
        <v>7</v>
      </c>
      <c r="F4861" t="s">
        <v>268</v>
      </c>
      <c r="G4861" t="s">
        <v>29</v>
      </c>
      <c r="I4861" t="s">
        <v>193</v>
      </c>
      <c r="J4861" t="s">
        <v>11207</v>
      </c>
      <c r="K4861" t="str">
        <f ca="1">IF(ISNA(XLOOKUP(A4861,Customers!A:A,Customers!A:A)),"Invalid FK","Valid")</f>
        <v>Valid</v>
      </c>
      <c r="L4861" t="str">
        <f ca="1">IF(ISNA(XLOOKUP(B4861,Vendors!A:A,Vendors!A:A)),"Invalid FK","Valid")</f>
        <v>Valid</v>
      </c>
      <c r="M4861" t="str">
        <f ca="1">IF(ISNA(XLOOKUP(C4861,Headcount!C:C,Headcount!C:C)),"Invalid FK","Valid")</f>
        <v>Valid</v>
      </c>
    </row>
    <row r="4862" spans="1:13">
      <c r="A4862" t="s">
        <v>11208</v>
      </c>
      <c r="B4862" s="1">
        <v>44894</v>
      </c>
      <c r="C4862">
        <v>231235.74</v>
      </c>
      <c r="D4862" t="s">
        <v>1483</v>
      </c>
      <c r="E4862" t="s">
        <v>1499</v>
      </c>
      <c r="F4862" t="s">
        <v>271</v>
      </c>
      <c r="G4862" t="s">
        <v>8</v>
      </c>
      <c r="H4862" t="s">
        <v>870</v>
      </c>
      <c r="J4862" t="s">
        <v>11209</v>
      </c>
      <c r="K4862" t="str">
        <f ca="1">IF(ISNA(XLOOKUP(A4862,Customers!A:A,Customers!A:A)),"Invalid FK","Valid")</f>
        <v>Valid</v>
      </c>
      <c r="L4862" t="str">
        <f ca="1">IF(ISNA(XLOOKUP(B4862,Vendors!A:A,Vendors!A:A)),"Invalid FK","Valid")</f>
        <v>Valid</v>
      </c>
      <c r="M4862" t="str">
        <f ca="1">IF(ISNA(XLOOKUP(C4862,Headcount!C:C,Headcount!C:C)),"Invalid FK","Valid")</f>
        <v>Valid</v>
      </c>
    </row>
    <row r="4863" spans="1:13">
      <c r="A4863" t="s">
        <v>11210</v>
      </c>
      <c r="B4863" s="1">
        <v>44837</v>
      </c>
      <c r="C4863">
        <v>82568.47</v>
      </c>
      <c r="D4863" t="s">
        <v>1483</v>
      </c>
      <c r="E4863" t="s">
        <v>1499</v>
      </c>
      <c r="F4863" t="s">
        <v>264</v>
      </c>
      <c r="G4863" t="s">
        <v>29</v>
      </c>
      <c r="H4863" t="s">
        <v>1179</v>
      </c>
      <c r="J4863" t="s">
        <v>11211</v>
      </c>
      <c r="K4863" t="str">
        <f ca="1">IF(ISNA(XLOOKUP(A4863,Customers!A:A,Customers!A:A)),"Invalid FK","Valid")</f>
        <v>Valid</v>
      </c>
      <c r="L4863" t="str">
        <f ca="1">IF(ISNA(XLOOKUP(B4863,Vendors!A:A,Vendors!A:A)),"Invalid FK","Valid")</f>
        <v>Valid</v>
      </c>
      <c r="M4863" t="str">
        <f ca="1">IF(ISNA(XLOOKUP(C4863,Headcount!C:C,Headcount!C:C)),"Invalid FK","Valid")</f>
        <v>Valid</v>
      </c>
    </row>
    <row r="4864" spans="1:13">
      <c r="A4864" t="s">
        <v>11212</v>
      </c>
      <c r="B4864" s="1">
        <v>45136</v>
      </c>
      <c r="C4864">
        <v>102094.55</v>
      </c>
      <c r="D4864" t="s">
        <v>1483</v>
      </c>
      <c r="E4864" t="s">
        <v>1484</v>
      </c>
      <c r="F4864" t="s">
        <v>271</v>
      </c>
      <c r="G4864" t="s">
        <v>17</v>
      </c>
      <c r="H4864" t="s">
        <v>1381</v>
      </c>
      <c r="J4864" t="s">
        <v>11213</v>
      </c>
      <c r="K4864" t="str">
        <f ca="1">IF(ISNA(XLOOKUP(A4864,Customers!A:A,Customers!A:A)),"Invalid FK","Valid")</f>
        <v>Valid</v>
      </c>
      <c r="L4864" t="str">
        <f ca="1">IF(ISNA(XLOOKUP(B4864,Vendors!A:A,Vendors!A:A)),"Invalid FK","Valid")</f>
        <v>Valid</v>
      </c>
      <c r="M4864" t="str">
        <f ca="1">IF(ISNA(XLOOKUP(C4864,Headcount!C:C,Headcount!C:C)),"Invalid FK","Valid")</f>
        <v>Valid</v>
      </c>
    </row>
    <row r="4865" spans="1:13">
      <c r="A4865" t="s">
        <v>11214</v>
      </c>
      <c r="B4865" s="1">
        <v>45129</v>
      </c>
      <c r="C4865">
        <v>-45100.54</v>
      </c>
      <c r="D4865" t="s">
        <v>1478</v>
      </c>
      <c r="E4865" t="s">
        <v>1496</v>
      </c>
      <c r="F4865" t="s">
        <v>271</v>
      </c>
      <c r="G4865" t="s">
        <v>17</v>
      </c>
      <c r="I4865" t="s">
        <v>32</v>
      </c>
      <c r="J4865" t="s">
        <v>11215</v>
      </c>
      <c r="K4865" t="str">
        <f ca="1">IF(ISNA(XLOOKUP(A4865,Customers!A:A,Customers!A:A)),"Invalid FK","Valid")</f>
        <v>Valid</v>
      </c>
      <c r="L4865" t="str">
        <f ca="1">IF(ISNA(XLOOKUP(B4865,Vendors!A:A,Vendors!A:A)),"Invalid FK","Valid")</f>
        <v>Valid</v>
      </c>
      <c r="M4865" t="str">
        <f ca="1">IF(ISNA(XLOOKUP(C4865,Headcount!C:C,Headcount!C:C)),"Invalid FK","Valid")</f>
        <v>Valid</v>
      </c>
    </row>
    <row r="4866" spans="1:13">
      <c r="A4866" t="s">
        <v>11216</v>
      </c>
      <c r="B4866" s="1">
        <v>45234</v>
      </c>
      <c r="C4866">
        <v>122754.13</v>
      </c>
      <c r="D4866" t="s">
        <v>1483</v>
      </c>
      <c r="E4866" t="s">
        <v>1484</v>
      </c>
      <c r="F4866" t="s">
        <v>264</v>
      </c>
      <c r="G4866" t="s">
        <v>13</v>
      </c>
      <c r="H4866" t="s">
        <v>794</v>
      </c>
      <c r="J4866" t="s">
        <v>11217</v>
      </c>
      <c r="K4866" t="str">
        <f ca="1">IF(ISNA(XLOOKUP(A4866,Customers!A:A,Customers!A:A)),"Invalid FK","Valid")</f>
        <v>Valid</v>
      </c>
      <c r="L4866" t="str">
        <f ca="1">IF(ISNA(XLOOKUP(B4866,Vendors!A:A,Vendors!A:A)),"Invalid FK","Valid")</f>
        <v>Valid</v>
      </c>
      <c r="M4866" t="str">
        <f ca="1">IF(ISNA(XLOOKUP(C4866,Headcount!C:C,Headcount!C:C)),"Invalid FK","Valid")</f>
        <v>Valid</v>
      </c>
    </row>
    <row r="4867" spans="1:13">
      <c r="A4867" t="s">
        <v>11218</v>
      </c>
      <c r="B4867" s="1">
        <v>44622</v>
      </c>
      <c r="C4867">
        <v>207952.38</v>
      </c>
      <c r="D4867" t="s">
        <v>1483</v>
      </c>
      <c r="E4867" t="s">
        <v>1487</v>
      </c>
      <c r="F4867" t="s">
        <v>264</v>
      </c>
      <c r="G4867" t="s">
        <v>29</v>
      </c>
      <c r="H4867" t="s">
        <v>820</v>
      </c>
      <c r="J4867" t="s">
        <v>11219</v>
      </c>
      <c r="K4867" t="str">
        <f ca="1">IF(ISNA(XLOOKUP(A4867,Customers!A:A,Customers!A:A)),"Invalid FK","Valid")</f>
        <v>Valid</v>
      </c>
      <c r="L4867" t="str">
        <f ca="1">IF(ISNA(XLOOKUP(B4867,Vendors!A:A,Vendors!A:A)),"Invalid FK","Valid")</f>
        <v>Valid</v>
      </c>
      <c r="M4867" t="str">
        <f ca="1">IF(ISNA(XLOOKUP(C4867,Headcount!C:C,Headcount!C:C)),"Invalid FK","Valid")</f>
        <v>Valid</v>
      </c>
    </row>
    <row r="4868" spans="1:13">
      <c r="A4868" t="s">
        <v>11220</v>
      </c>
      <c r="B4868" s="1">
        <v>44856</v>
      </c>
      <c r="C4868">
        <v>-48198.42</v>
      </c>
      <c r="D4868" t="s">
        <v>1478</v>
      </c>
      <c r="E4868" t="s">
        <v>20</v>
      </c>
      <c r="F4868" t="s">
        <v>268</v>
      </c>
      <c r="G4868" t="s">
        <v>8</v>
      </c>
      <c r="I4868" t="s">
        <v>246</v>
      </c>
      <c r="J4868" t="s">
        <v>11221</v>
      </c>
      <c r="K4868" t="str">
        <f ca="1">IF(ISNA(XLOOKUP(A4868,Customers!A:A,Customers!A:A)),"Invalid FK","Valid")</f>
        <v>Valid</v>
      </c>
      <c r="L4868" t="str">
        <f ca="1">IF(ISNA(XLOOKUP(B4868,Vendors!A:A,Vendors!A:A)),"Invalid FK","Valid")</f>
        <v>Valid</v>
      </c>
      <c r="M4868" t="str">
        <f ca="1">IF(ISNA(XLOOKUP(C4868,Headcount!C:C,Headcount!C:C)),"Invalid FK","Valid")</f>
        <v>Valid</v>
      </c>
    </row>
    <row r="4869" spans="1:13">
      <c r="A4869" t="s">
        <v>11222</v>
      </c>
      <c r="B4869" s="1">
        <v>44920</v>
      </c>
      <c r="C4869">
        <v>-38256.19</v>
      </c>
      <c r="D4869" t="s">
        <v>1478</v>
      </c>
      <c r="E4869" t="s">
        <v>1509</v>
      </c>
      <c r="F4869" t="s">
        <v>268</v>
      </c>
      <c r="G4869" t="s">
        <v>8</v>
      </c>
      <c r="I4869" t="s">
        <v>101</v>
      </c>
      <c r="J4869" t="s">
        <v>11223</v>
      </c>
      <c r="K4869" t="str">
        <f ca="1">IF(ISNA(XLOOKUP(A4869,Customers!A:A,Customers!A:A)),"Invalid FK","Valid")</f>
        <v>Valid</v>
      </c>
      <c r="L4869" t="str">
        <f ca="1">IF(ISNA(XLOOKUP(B4869,Vendors!A:A,Vendors!A:A)),"Invalid FK","Valid")</f>
        <v>Valid</v>
      </c>
      <c r="M4869" t="str">
        <f ca="1">IF(ISNA(XLOOKUP(C4869,Headcount!C:C,Headcount!C:C)),"Invalid FK","Valid")</f>
        <v>Valid</v>
      </c>
    </row>
    <row r="4870" spans="1:13">
      <c r="A4870" t="s">
        <v>11224</v>
      </c>
      <c r="B4870" s="1">
        <v>45098</v>
      </c>
      <c r="C4870">
        <v>-37550.76</v>
      </c>
      <c r="D4870" t="s">
        <v>1478</v>
      </c>
      <c r="E4870" t="s">
        <v>7</v>
      </c>
      <c r="F4870" t="s">
        <v>264</v>
      </c>
      <c r="G4870" t="s">
        <v>13</v>
      </c>
      <c r="I4870" t="s">
        <v>240</v>
      </c>
      <c r="J4870" t="s">
        <v>11225</v>
      </c>
      <c r="K4870" t="str">
        <f ca="1">IF(ISNA(XLOOKUP(A4870,Customers!A:A,Customers!A:A)),"Invalid FK","Valid")</f>
        <v>Valid</v>
      </c>
      <c r="L4870" t="str">
        <f ca="1">IF(ISNA(XLOOKUP(B4870,Vendors!A:A,Vendors!A:A)),"Invalid FK","Valid")</f>
        <v>Valid</v>
      </c>
      <c r="M4870" t="str">
        <f ca="1">IF(ISNA(XLOOKUP(C4870,Headcount!C:C,Headcount!C:C)),"Invalid FK","Valid")</f>
        <v>Valid</v>
      </c>
    </row>
    <row r="4871" spans="1:13">
      <c r="A4871" t="s">
        <v>11226</v>
      </c>
      <c r="B4871" s="1">
        <v>44980</v>
      </c>
      <c r="C4871">
        <v>157025.07999999999</v>
      </c>
      <c r="D4871" t="s">
        <v>1483</v>
      </c>
      <c r="E4871" t="s">
        <v>1484</v>
      </c>
      <c r="F4871" t="s">
        <v>268</v>
      </c>
      <c r="G4871" t="s">
        <v>29</v>
      </c>
      <c r="H4871" t="s">
        <v>1179</v>
      </c>
      <c r="J4871" t="s">
        <v>11227</v>
      </c>
      <c r="K4871" t="str">
        <f ca="1">IF(ISNA(XLOOKUP(A4871,Customers!A:A,Customers!A:A)),"Invalid FK","Valid")</f>
        <v>Valid</v>
      </c>
      <c r="L4871" t="str">
        <f ca="1">IF(ISNA(XLOOKUP(B4871,Vendors!A:A,Vendors!A:A)),"Invalid FK","Valid")</f>
        <v>Valid</v>
      </c>
      <c r="M4871" t="str">
        <f ca="1">IF(ISNA(XLOOKUP(C4871,Headcount!C:C,Headcount!C:C)),"Invalid FK","Valid")</f>
        <v>Valid</v>
      </c>
    </row>
    <row r="4872" spans="1:13">
      <c r="A4872" t="s">
        <v>11228</v>
      </c>
      <c r="B4872" s="1">
        <v>44835</v>
      </c>
      <c r="C4872">
        <v>214304.64000000001</v>
      </c>
      <c r="D4872" t="s">
        <v>1483</v>
      </c>
      <c r="E4872" t="s">
        <v>1499</v>
      </c>
      <c r="F4872" t="s">
        <v>268</v>
      </c>
      <c r="G4872" t="s">
        <v>8</v>
      </c>
      <c r="H4872" t="s">
        <v>812</v>
      </c>
      <c r="J4872" t="s">
        <v>11229</v>
      </c>
      <c r="K4872" t="str">
        <f ca="1">IF(ISNA(XLOOKUP(A4872,Customers!A:A,Customers!A:A)),"Invalid FK","Valid")</f>
        <v>Valid</v>
      </c>
      <c r="L4872" t="str">
        <f ca="1">IF(ISNA(XLOOKUP(B4872,Vendors!A:A,Vendors!A:A)),"Invalid FK","Valid")</f>
        <v>Valid</v>
      </c>
      <c r="M4872" t="str">
        <f ca="1">IF(ISNA(XLOOKUP(C4872,Headcount!C:C,Headcount!C:C)),"Invalid FK","Valid")</f>
        <v>Valid</v>
      </c>
    </row>
    <row r="4873" spans="1:13">
      <c r="A4873" t="s">
        <v>11230</v>
      </c>
      <c r="B4873" s="1">
        <v>45216</v>
      </c>
      <c r="C4873">
        <v>-20841.32</v>
      </c>
      <c r="D4873" t="s">
        <v>1478</v>
      </c>
      <c r="E4873" t="s">
        <v>7</v>
      </c>
      <c r="F4873" t="s">
        <v>268</v>
      </c>
      <c r="G4873" t="s">
        <v>8</v>
      </c>
      <c r="I4873" t="s">
        <v>240</v>
      </c>
      <c r="J4873" t="s">
        <v>11231</v>
      </c>
      <c r="K4873" t="str">
        <f ca="1">IF(ISNA(XLOOKUP(A4873,Customers!A:A,Customers!A:A)),"Invalid FK","Valid")</f>
        <v>Valid</v>
      </c>
      <c r="L4873" t="str">
        <f ca="1">IF(ISNA(XLOOKUP(B4873,Vendors!A:A,Vendors!A:A)),"Invalid FK","Valid")</f>
        <v>Valid</v>
      </c>
      <c r="M4873" t="str">
        <f ca="1">IF(ISNA(XLOOKUP(C4873,Headcount!C:C,Headcount!C:C)),"Invalid FK","Valid")</f>
        <v>Valid</v>
      </c>
    </row>
    <row r="4874" spans="1:13">
      <c r="A4874" t="s">
        <v>11232</v>
      </c>
      <c r="B4874" s="1">
        <v>44615</v>
      </c>
      <c r="C4874">
        <v>-41178.35</v>
      </c>
      <c r="D4874" t="s">
        <v>1478</v>
      </c>
      <c r="E4874" t="s">
        <v>1496</v>
      </c>
      <c r="F4874" t="s">
        <v>264</v>
      </c>
      <c r="G4874" t="s">
        <v>17</v>
      </c>
      <c r="I4874" t="s">
        <v>91</v>
      </c>
      <c r="J4874" t="s">
        <v>11233</v>
      </c>
      <c r="K4874" t="str">
        <f ca="1">IF(ISNA(XLOOKUP(A4874,Customers!A:A,Customers!A:A)),"Invalid FK","Valid")</f>
        <v>Valid</v>
      </c>
      <c r="L4874" t="str">
        <f ca="1">IF(ISNA(XLOOKUP(B4874,Vendors!A:A,Vendors!A:A)),"Invalid FK","Valid")</f>
        <v>Valid</v>
      </c>
      <c r="M4874" t="str">
        <f ca="1">IF(ISNA(XLOOKUP(C4874,Headcount!C:C,Headcount!C:C)),"Invalid FK","Valid")</f>
        <v>Valid</v>
      </c>
    </row>
    <row r="4875" spans="1:13">
      <c r="A4875" t="s">
        <v>11234</v>
      </c>
      <c r="B4875" s="1">
        <v>44593</v>
      </c>
      <c r="C4875">
        <v>120111.73</v>
      </c>
      <c r="D4875" t="s">
        <v>1483</v>
      </c>
      <c r="E4875" t="s">
        <v>1484</v>
      </c>
      <c r="F4875" t="s">
        <v>271</v>
      </c>
      <c r="G4875" t="s">
        <v>29</v>
      </c>
      <c r="H4875" t="s">
        <v>1315</v>
      </c>
      <c r="J4875" t="s">
        <v>11235</v>
      </c>
      <c r="K4875" t="str">
        <f ca="1">IF(ISNA(XLOOKUP(A4875,Customers!A:A,Customers!A:A)),"Invalid FK","Valid")</f>
        <v>Valid</v>
      </c>
      <c r="L4875" t="str">
        <f ca="1">IF(ISNA(XLOOKUP(B4875,Vendors!A:A,Vendors!A:A)),"Invalid FK","Valid")</f>
        <v>Valid</v>
      </c>
      <c r="M4875" t="str">
        <f ca="1">IF(ISNA(XLOOKUP(C4875,Headcount!C:C,Headcount!C:C)),"Invalid FK","Valid")</f>
        <v>Valid</v>
      </c>
    </row>
    <row r="4876" spans="1:13">
      <c r="A4876" t="s">
        <v>11236</v>
      </c>
      <c r="B4876" s="1">
        <v>44624</v>
      </c>
      <c r="C4876">
        <v>-46889.19</v>
      </c>
      <c r="D4876" t="s">
        <v>1478</v>
      </c>
      <c r="E4876" t="s">
        <v>1496</v>
      </c>
      <c r="F4876" t="s">
        <v>268</v>
      </c>
      <c r="G4876" t="s">
        <v>17</v>
      </c>
      <c r="I4876" t="s">
        <v>211</v>
      </c>
      <c r="J4876" t="s">
        <v>11237</v>
      </c>
      <c r="K4876" t="str">
        <f ca="1">IF(ISNA(XLOOKUP(A4876,Customers!A:A,Customers!A:A)),"Invalid FK","Valid")</f>
        <v>Valid</v>
      </c>
      <c r="L4876" t="str">
        <f ca="1">IF(ISNA(XLOOKUP(B4876,Vendors!A:A,Vendors!A:A)),"Invalid FK","Valid")</f>
        <v>Valid</v>
      </c>
      <c r="M4876" t="str">
        <f ca="1">IF(ISNA(XLOOKUP(C4876,Headcount!C:C,Headcount!C:C)),"Invalid FK","Valid")</f>
        <v>Valid</v>
      </c>
    </row>
    <row r="4877" spans="1:13">
      <c r="A4877" t="s">
        <v>11238</v>
      </c>
      <c r="B4877" s="1">
        <v>44672</v>
      </c>
      <c r="C4877">
        <v>176338.8</v>
      </c>
      <c r="D4877" t="s">
        <v>1483</v>
      </c>
      <c r="E4877" t="s">
        <v>1499</v>
      </c>
      <c r="F4877" t="s">
        <v>268</v>
      </c>
      <c r="G4877" t="s">
        <v>8</v>
      </c>
      <c r="H4877" t="s">
        <v>1231</v>
      </c>
      <c r="J4877" t="s">
        <v>11239</v>
      </c>
      <c r="K4877" t="str">
        <f ca="1">IF(ISNA(XLOOKUP(A4877,Customers!A:A,Customers!A:A)),"Invalid FK","Valid")</f>
        <v>Valid</v>
      </c>
      <c r="L4877" t="str">
        <f ca="1">IF(ISNA(XLOOKUP(B4877,Vendors!A:A,Vendors!A:A)),"Invalid FK","Valid")</f>
        <v>Valid</v>
      </c>
      <c r="M4877" t="str">
        <f ca="1">IF(ISNA(XLOOKUP(C4877,Headcount!C:C,Headcount!C:C)),"Invalid FK","Valid")</f>
        <v>Valid</v>
      </c>
    </row>
    <row r="4878" spans="1:13">
      <c r="A4878" t="s">
        <v>11240</v>
      </c>
      <c r="B4878" s="1">
        <v>44834</v>
      </c>
      <c r="C4878">
        <v>174928.14</v>
      </c>
      <c r="D4878" t="s">
        <v>1483</v>
      </c>
      <c r="E4878" t="s">
        <v>1499</v>
      </c>
      <c r="F4878" t="s">
        <v>268</v>
      </c>
      <c r="G4878" t="s">
        <v>13</v>
      </c>
      <c r="H4878" t="s">
        <v>1135</v>
      </c>
      <c r="J4878" t="s">
        <v>11241</v>
      </c>
      <c r="K4878" t="str">
        <f ca="1">IF(ISNA(XLOOKUP(A4878,Customers!A:A,Customers!A:A)),"Invalid FK","Valid")</f>
        <v>Valid</v>
      </c>
      <c r="L4878" t="str">
        <f ca="1">IF(ISNA(XLOOKUP(B4878,Vendors!A:A,Vendors!A:A)),"Invalid FK","Valid")</f>
        <v>Valid</v>
      </c>
      <c r="M4878" t="str">
        <f ca="1">IF(ISNA(XLOOKUP(C4878,Headcount!C:C,Headcount!C:C)),"Invalid FK","Valid")</f>
        <v>Valid</v>
      </c>
    </row>
    <row r="4879" spans="1:13">
      <c r="A4879" t="s">
        <v>11242</v>
      </c>
      <c r="B4879" s="1">
        <v>45248</v>
      </c>
      <c r="C4879">
        <v>112770.46</v>
      </c>
      <c r="D4879" t="s">
        <v>1483</v>
      </c>
      <c r="E4879" t="s">
        <v>1484</v>
      </c>
      <c r="F4879" t="s">
        <v>271</v>
      </c>
      <c r="G4879" t="s">
        <v>17</v>
      </c>
      <c r="H4879" t="s">
        <v>1019</v>
      </c>
      <c r="J4879" t="s">
        <v>11243</v>
      </c>
      <c r="K4879" t="str">
        <f ca="1">IF(ISNA(XLOOKUP(A4879,Customers!A:A,Customers!A:A)),"Invalid FK","Valid")</f>
        <v>Valid</v>
      </c>
      <c r="L4879" t="str">
        <f ca="1">IF(ISNA(XLOOKUP(B4879,Vendors!A:A,Vendors!A:A)),"Invalid FK","Valid")</f>
        <v>Valid</v>
      </c>
      <c r="M4879" t="str">
        <f ca="1">IF(ISNA(XLOOKUP(C4879,Headcount!C:C,Headcount!C:C)),"Invalid FK","Valid")</f>
        <v>Valid</v>
      </c>
    </row>
    <row r="4880" spans="1:13">
      <c r="A4880" t="s">
        <v>11244</v>
      </c>
      <c r="B4880" s="1">
        <v>44780</v>
      </c>
      <c r="C4880">
        <v>173795.83</v>
      </c>
      <c r="D4880" t="s">
        <v>1483</v>
      </c>
      <c r="E4880" t="s">
        <v>1487</v>
      </c>
      <c r="F4880" t="s">
        <v>268</v>
      </c>
      <c r="G4880" t="s">
        <v>17</v>
      </c>
      <c r="H4880" t="s">
        <v>1275</v>
      </c>
      <c r="J4880" t="s">
        <v>11245</v>
      </c>
      <c r="K4880" t="str">
        <f ca="1">IF(ISNA(XLOOKUP(A4880,Customers!A:A,Customers!A:A)),"Invalid FK","Valid")</f>
        <v>Valid</v>
      </c>
      <c r="L4880" t="str">
        <f ca="1">IF(ISNA(XLOOKUP(B4880,Vendors!A:A,Vendors!A:A)),"Invalid FK","Valid")</f>
        <v>Valid</v>
      </c>
      <c r="M4880" t="str">
        <f ca="1">IF(ISNA(XLOOKUP(C4880,Headcount!C:C,Headcount!C:C)),"Invalid FK","Valid")</f>
        <v>Valid</v>
      </c>
    </row>
    <row r="4881" spans="1:13">
      <c r="A4881" t="s">
        <v>11246</v>
      </c>
      <c r="B4881" s="1">
        <v>44961</v>
      </c>
      <c r="C4881">
        <v>-45153.91</v>
      </c>
      <c r="D4881" t="s">
        <v>1478</v>
      </c>
      <c r="E4881" t="s">
        <v>36</v>
      </c>
      <c r="F4881" t="s">
        <v>271</v>
      </c>
      <c r="G4881" t="s">
        <v>17</v>
      </c>
      <c r="I4881" t="s">
        <v>185</v>
      </c>
      <c r="J4881" t="s">
        <v>11247</v>
      </c>
      <c r="K4881" t="str">
        <f ca="1">IF(ISNA(XLOOKUP(A4881,Customers!A:A,Customers!A:A)),"Invalid FK","Valid")</f>
        <v>Valid</v>
      </c>
      <c r="L4881" t="str">
        <f ca="1">IF(ISNA(XLOOKUP(B4881,Vendors!A:A,Vendors!A:A)),"Invalid FK","Valid")</f>
        <v>Valid</v>
      </c>
      <c r="M4881" t="str">
        <f ca="1">IF(ISNA(XLOOKUP(C4881,Headcount!C:C,Headcount!C:C)),"Invalid FK","Valid")</f>
        <v>Valid</v>
      </c>
    </row>
    <row r="4882" spans="1:13">
      <c r="A4882" t="s">
        <v>11248</v>
      </c>
      <c r="B4882" s="1">
        <v>45246</v>
      </c>
      <c r="C4882">
        <v>139686.10999999999</v>
      </c>
      <c r="D4882" t="s">
        <v>1483</v>
      </c>
      <c r="E4882" t="s">
        <v>1484</v>
      </c>
      <c r="F4882" t="s">
        <v>268</v>
      </c>
      <c r="G4882" t="s">
        <v>29</v>
      </c>
      <c r="H4882" t="s">
        <v>1131</v>
      </c>
      <c r="J4882" t="s">
        <v>11249</v>
      </c>
      <c r="K4882" t="str">
        <f ca="1">IF(ISNA(XLOOKUP(A4882,Customers!A:A,Customers!A:A)),"Invalid FK","Valid")</f>
        <v>Valid</v>
      </c>
      <c r="L4882" t="str">
        <f ca="1">IF(ISNA(XLOOKUP(B4882,Vendors!A:A,Vendors!A:A)),"Invalid FK","Valid")</f>
        <v>Valid</v>
      </c>
      <c r="M4882" t="str">
        <f ca="1">IF(ISNA(XLOOKUP(C4882,Headcount!C:C,Headcount!C:C)),"Invalid FK","Valid")</f>
        <v>Valid</v>
      </c>
    </row>
    <row r="4883" spans="1:13">
      <c r="A4883" t="s">
        <v>11250</v>
      </c>
      <c r="B4883" s="1">
        <v>45290</v>
      </c>
      <c r="C4883">
        <v>230615.35</v>
      </c>
      <c r="D4883" t="s">
        <v>1483</v>
      </c>
      <c r="E4883" t="s">
        <v>1499</v>
      </c>
      <c r="F4883" t="s">
        <v>268</v>
      </c>
      <c r="G4883" t="s">
        <v>17</v>
      </c>
      <c r="H4883" t="s">
        <v>788</v>
      </c>
      <c r="J4883" t="s">
        <v>11251</v>
      </c>
      <c r="K4883" t="str">
        <f ca="1">IF(ISNA(XLOOKUP(A4883,Customers!A:A,Customers!A:A)),"Invalid FK","Valid")</f>
        <v>Valid</v>
      </c>
      <c r="L4883" t="str">
        <f ca="1">IF(ISNA(XLOOKUP(B4883,Vendors!A:A,Vendors!A:A)),"Invalid FK","Valid")</f>
        <v>Valid</v>
      </c>
      <c r="M4883" t="str">
        <f ca="1">IF(ISNA(XLOOKUP(C4883,Headcount!C:C,Headcount!C:C)),"Invalid FK","Valid")</f>
        <v>Valid</v>
      </c>
    </row>
    <row r="4884" spans="1:13">
      <c r="A4884" t="s">
        <v>11252</v>
      </c>
      <c r="B4884" s="1">
        <v>45000</v>
      </c>
      <c r="C4884">
        <v>-10664.8</v>
      </c>
      <c r="D4884" t="s">
        <v>1478</v>
      </c>
      <c r="E4884" t="s">
        <v>36</v>
      </c>
      <c r="F4884" t="s">
        <v>271</v>
      </c>
      <c r="G4884" t="s">
        <v>13</v>
      </c>
      <c r="I4884" t="s">
        <v>125</v>
      </c>
      <c r="J4884" t="s">
        <v>11253</v>
      </c>
      <c r="K4884" t="str">
        <f ca="1">IF(ISNA(XLOOKUP(A4884,Customers!A:A,Customers!A:A)),"Invalid FK","Valid")</f>
        <v>Valid</v>
      </c>
      <c r="L4884" t="str">
        <f ca="1">IF(ISNA(XLOOKUP(B4884,Vendors!A:A,Vendors!A:A)),"Invalid FK","Valid")</f>
        <v>Valid</v>
      </c>
      <c r="M4884" t="str">
        <f ca="1">IF(ISNA(XLOOKUP(C4884,Headcount!C:C,Headcount!C:C)),"Invalid FK","Valid")</f>
        <v>Valid</v>
      </c>
    </row>
    <row r="4885" spans="1:13">
      <c r="A4885" t="s">
        <v>11254</v>
      </c>
      <c r="B4885" s="1">
        <v>45126</v>
      </c>
      <c r="C4885">
        <v>-15694.87</v>
      </c>
      <c r="D4885" t="s">
        <v>1478</v>
      </c>
      <c r="E4885" t="s">
        <v>36</v>
      </c>
      <c r="F4885" t="s">
        <v>264</v>
      </c>
      <c r="G4885" t="s">
        <v>13</v>
      </c>
      <c r="I4885" t="s">
        <v>49</v>
      </c>
      <c r="J4885" t="s">
        <v>11255</v>
      </c>
      <c r="K4885" t="str">
        <f ca="1">IF(ISNA(XLOOKUP(A4885,Customers!A:A,Customers!A:A)),"Invalid FK","Valid")</f>
        <v>Valid</v>
      </c>
      <c r="L4885" t="str">
        <f ca="1">IF(ISNA(XLOOKUP(B4885,Vendors!A:A,Vendors!A:A)),"Invalid FK","Valid")</f>
        <v>Valid</v>
      </c>
      <c r="M4885" t="str">
        <f ca="1">IF(ISNA(XLOOKUP(C4885,Headcount!C:C,Headcount!C:C)),"Invalid FK","Valid")</f>
        <v>Valid</v>
      </c>
    </row>
    <row r="4886" spans="1:13">
      <c r="A4886" t="s">
        <v>11256</v>
      </c>
      <c r="B4886" s="1">
        <v>44694</v>
      </c>
      <c r="C4886">
        <v>24383.95</v>
      </c>
      <c r="D4886" t="s">
        <v>1504</v>
      </c>
      <c r="E4886" t="s">
        <v>1504</v>
      </c>
      <c r="F4886" t="s">
        <v>268</v>
      </c>
      <c r="G4886" t="s">
        <v>17</v>
      </c>
      <c r="J4886" t="s">
        <v>11257</v>
      </c>
      <c r="K4886" t="str">
        <f ca="1">IF(ISNA(XLOOKUP(A4886,Customers!A:A,Customers!A:A)),"Invalid FK","Valid")</f>
        <v>Valid</v>
      </c>
      <c r="L4886" t="str">
        <f ca="1">IF(ISNA(XLOOKUP(B4886,Vendors!A:A,Vendors!A:A)),"Invalid FK","Valid")</f>
        <v>Valid</v>
      </c>
      <c r="M4886" t="str">
        <f ca="1">IF(ISNA(XLOOKUP(C4886,Headcount!C:C,Headcount!C:C)),"Invalid FK","Valid")</f>
        <v>Valid</v>
      </c>
    </row>
    <row r="4887" spans="1:13">
      <c r="A4887" t="s">
        <v>11258</v>
      </c>
      <c r="B4887" s="1">
        <v>45045</v>
      </c>
      <c r="C4887">
        <v>83411.039999999994</v>
      </c>
      <c r="D4887" t="s">
        <v>1483</v>
      </c>
      <c r="E4887" t="s">
        <v>1487</v>
      </c>
      <c r="F4887" t="s">
        <v>268</v>
      </c>
      <c r="G4887" t="s">
        <v>29</v>
      </c>
      <c r="H4887" t="s">
        <v>1247</v>
      </c>
      <c r="J4887" t="s">
        <v>11259</v>
      </c>
      <c r="K4887" t="str">
        <f ca="1">IF(ISNA(XLOOKUP(A4887,Customers!A:A,Customers!A:A)),"Invalid FK","Valid")</f>
        <v>Valid</v>
      </c>
      <c r="L4887" t="str">
        <f ca="1">IF(ISNA(XLOOKUP(B4887,Vendors!A:A,Vendors!A:A)),"Invalid FK","Valid")</f>
        <v>Valid</v>
      </c>
      <c r="M4887" t="str">
        <f ca="1">IF(ISNA(XLOOKUP(C4887,Headcount!C:C,Headcount!C:C)),"Invalid FK","Valid")</f>
        <v>Valid</v>
      </c>
    </row>
    <row r="4888" spans="1:13">
      <c r="A4888" t="s">
        <v>11260</v>
      </c>
      <c r="B4888" s="1">
        <v>44952</v>
      </c>
      <c r="C4888">
        <v>-45760.98</v>
      </c>
      <c r="D4888" t="s">
        <v>1478</v>
      </c>
      <c r="E4888" t="s">
        <v>36</v>
      </c>
      <c r="F4888" t="s">
        <v>271</v>
      </c>
      <c r="G4888" t="s">
        <v>8</v>
      </c>
      <c r="I4888" t="s">
        <v>89</v>
      </c>
      <c r="J4888" t="s">
        <v>11261</v>
      </c>
      <c r="K4888" t="str">
        <f ca="1">IF(ISNA(XLOOKUP(A4888,Customers!A:A,Customers!A:A)),"Invalid FK","Valid")</f>
        <v>Valid</v>
      </c>
      <c r="L4888" t="str">
        <f ca="1">IF(ISNA(XLOOKUP(B4888,Vendors!A:A,Vendors!A:A)),"Invalid FK","Valid")</f>
        <v>Valid</v>
      </c>
      <c r="M4888" t="str">
        <f ca="1">IF(ISNA(XLOOKUP(C4888,Headcount!C:C,Headcount!C:C)),"Invalid FK","Valid")</f>
        <v>Valid</v>
      </c>
    </row>
    <row r="4889" spans="1:13">
      <c r="A4889" t="s">
        <v>11262</v>
      </c>
      <c r="B4889" s="1">
        <v>45243</v>
      </c>
      <c r="C4889">
        <v>162601.85</v>
      </c>
      <c r="D4889" t="s">
        <v>1483</v>
      </c>
      <c r="E4889" t="s">
        <v>1484</v>
      </c>
      <c r="F4889" t="s">
        <v>271</v>
      </c>
      <c r="G4889" t="s">
        <v>17</v>
      </c>
      <c r="H4889" t="s">
        <v>1195</v>
      </c>
      <c r="J4889" t="s">
        <v>11263</v>
      </c>
      <c r="K4889" t="str">
        <f ca="1">IF(ISNA(XLOOKUP(A4889,Customers!A:A,Customers!A:A)),"Invalid FK","Valid")</f>
        <v>Valid</v>
      </c>
      <c r="L4889" t="str">
        <f ca="1">IF(ISNA(XLOOKUP(B4889,Vendors!A:A,Vendors!A:A)),"Invalid FK","Valid")</f>
        <v>Valid</v>
      </c>
      <c r="M4889" t="str">
        <f ca="1">IF(ISNA(XLOOKUP(C4889,Headcount!C:C,Headcount!C:C)),"Invalid FK","Valid")</f>
        <v>Valid</v>
      </c>
    </row>
    <row r="4890" spans="1:13">
      <c r="A4890" t="s">
        <v>11264</v>
      </c>
      <c r="B4890" s="1">
        <v>44662</v>
      </c>
      <c r="C4890">
        <v>29293.57</v>
      </c>
      <c r="D4890" t="s">
        <v>1504</v>
      </c>
      <c r="E4890" t="s">
        <v>1504</v>
      </c>
      <c r="F4890" t="s">
        <v>268</v>
      </c>
      <c r="G4890" t="s">
        <v>13</v>
      </c>
      <c r="J4890" t="s">
        <v>11265</v>
      </c>
      <c r="K4890" t="str">
        <f ca="1">IF(ISNA(XLOOKUP(A4890,Customers!A:A,Customers!A:A)),"Invalid FK","Valid")</f>
        <v>Valid</v>
      </c>
      <c r="L4890" t="str">
        <f ca="1">IF(ISNA(XLOOKUP(B4890,Vendors!A:A,Vendors!A:A)),"Invalid FK","Valid")</f>
        <v>Valid</v>
      </c>
      <c r="M4890" t="str">
        <f ca="1">IF(ISNA(XLOOKUP(C4890,Headcount!C:C,Headcount!C:C)),"Invalid FK","Valid")</f>
        <v>Valid</v>
      </c>
    </row>
    <row r="4891" spans="1:13">
      <c r="A4891" t="s">
        <v>11266</v>
      </c>
      <c r="B4891" s="1">
        <v>44724</v>
      </c>
      <c r="C4891">
        <v>16240.14</v>
      </c>
      <c r="D4891" t="s">
        <v>1504</v>
      </c>
      <c r="E4891" t="s">
        <v>1504</v>
      </c>
      <c r="F4891" t="s">
        <v>271</v>
      </c>
      <c r="G4891" t="s">
        <v>13</v>
      </c>
      <c r="J4891" t="s">
        <v>11267</v>
      </c>
      <c r="K4891" t="str">
        <f ca="1">IF(ISNA(XLOOKUP(A4891,Customers!A:A,Customers!A:A)),"Invalid FK","Valid")</f>
        <v>Valid</v>
      </c>
      <c r="L4891" t="str">
        <f ca="1">IF(ISNA(XLOOKUP(B4891,Vendors!A:A,Vendors!A:A)),"Invalid FK","Valid")</f>
        <v>Valid</v>
      </c>
      <c r="M4891" t="str">
        <f ca="1">IF(ISNA(XLOOKUP(C4891,Headcount!C:C,Headcount!C:C)),"Invalid FK","Valid")</f>
        <v>Valid</v>
      </c>
    </row>
    <row r="4892" spans="1:13">
      <c r="A4892" t="s">
        <v>11268</v>
      </c>
      <c r="B4892" s="1">
        <v>44607</v>
      </c>
      <c r="C4892">
        <v>22570.43</v>
      </c>
      <c r="D4892" t="s">
        <v>1924</v>
      </c>
      <c r="E4892" t="s">
        <v>1924</v>
      </c>
      <c r="F4892" t="s">
        <v>264</v>
      </c>
      <c r="G4892" t="s">
        <v>29</v>
      </c>
      <c r="J4892" t="s">
        <v>11269</v>
      </c>
      <c r="K4892" t="str">
        <f ca="1">IF(ISNA(XLOOKUP(A4892,Customers!A:A,Customers!A:A)),"Invalid FK","Valid")</f>
        <v>Valid</v>
      </c>
      <c r="L4892" t="str">
        <f ca="1">IF(ISNA(XLOOKUP(B4892,Vendors!A:A,Vendors!A:A)),"Invalid FK","Valid")</f>
        <v>Valid</v>
      </c>
      <c r="M4892" t="str">
        <f ca="1">IF(ISNA(XLOOKUP(C4892,Headcount!C:C,Headcount!C:C)),"Invalid FK","Valid")</f>
        <v>Valid</v>
      </c>
    </row>
    <row r="4893" spans="1:13">
      <c r="A4893" t="s">
        <v>11270</v>
      </c>
      <c r="B4893" s="1">
        <v>44632</v>
      </c>
      <c r="C4893">
        <v>-2000</v>
      </c>
      <c r="D4893" t="s">
        <v>1478</v>
      </c>
      <c r="E4893" t="s">
        <v>1509</v>
      </c>
      <c r="F4893" t="s">
        <v>264</v>
      </c>
      <c r="G4893" t="s">
        <v>29</v>
      </c>
      <c r="I4893" t="s">
        <v>69</v>
      </c>
      <c r="J4893" t="s">
        <v>11271</v>
      </c>
      <c r="K4893" t="str">
        <f ca="1">IF(ISNA(XLOOKUP(A4893,Customers!A:A,Customers!A:A)),"Invalid FK","Valid")</f>
        <v>Valid</v>
      </c>
      <c r="L4893" t="str">
        <f ca="1">IF(ISNA(XLOOKUP(B4893,Vendors!A:A,Vendors!A:A)),"Invalid FK","Valid")</f>
        <v>Valid</v>
      </c>
      <c r="M4893" t="str">
        <f ca="1">IF(ISNA(XLOOKUP(C4893,Headcount!C:C,Headcount!C:C)),"Invalid FK","Valid")</f>
        <v>Valid</v>
      </c>
    </row>
    <row r="4894" spans="1:13">
      <c r="A4894" t="s">
        <v>11272</v>
      </c>
      <c r="B4894" s="1">
        <v>44777</v>
      </c>
      <c r="C4894">
        <v>143512.37</v>
      </c>
      <c r="D4894" t="s">
        <v>1483</v>
      </c>
      <c r="E4894" t="s">
        <v>1499</v>
      </c>
      <c r="F4894" t="s">
        <v>268</v>
      </c>
      <c r="G4894" t="s">
        <v>17</v>
      </c>
      <c r="H4894" t="s">
        <v>1411</v>
      </c>
      <c r="J4894" t="s">
        <v>11273</v>
      </c>
      <c r="K4894" t="str">
        <f ca="1">IF(ISNA(XLOOKUP(A4894,Customers!A:A,Customers!A:A)),"Invalid FK","Valid")</f>
        <v>Valid</v>
      </c>
      <c r="L4894" t="str">
        <f ca="1">IF(ISNA(XLOOKUP(B4894,Vendors!A:A,Vendors!A:A)),"Invalid FK","Valid")</f>
        <v>Valid</v>
      </c>
      <c r="M4894" t="str">
        <f ca="1">IF(ISNA(XLOOKUP(C4894,Headcount!C:C,Headcount!C:C)),"Invalid FK","Valid")</f>
        <v>Valid</v>
      </c>
    </row>
    <row r="4895" spans="1:13">
      <c r="A4895" t="s">
        <v>11274</v>
      </c>
      <c r="B4895" s="1">
        <v>45259</v>
      </c>
      <c r="C4895">
        <v>-62694.3</v>
      </c>
      <c r="D4895" t="s">
        <v>1478</v>
      </c>
      <c r="E4895" t="s">
        <v>7</v>
      </c>
      <c r="F4895" t="s">
        <v>268</v>
      </c>
      <c r="G4895" t="s">
        <v>17</v>
      </c>
      <c r="I4895" t="s">
        <v>23</v>
      </c>
      <c r="J4895" t="s">
        <v>11275</v>
      </c>
      <c r="K4895" t="str">
        <f ca="1">IF(ISNA(XLOOKUP(A4895,Customers!A:A,Customers!A:A)),"Invalid FK","Valid")</f>
        <v>Valid</v>
      </c>
      <c r="L4895" t="str">
        <f ca="1">IF(ISNA(XLOOKUP(B4895,Vendors!A:A,Vendors!A:A)),"Invalid FK","Valid")</f>
        <v>Valid</v>
      </c>
      <c r="M4895" t="str">
        <f ca="1">IF(ISNA(XLOOKUP(C4895,Headcount!C:C,Headcount!C:C)),"Invalid FK","Valid")</f>
        <v>Valid</v>
      </c>
    </row>
    <row r="4896" spans="1:13">
      <c r="A4896" t="s">
        <v>11276</v>
      </c>
      <c r="B4896" s="1">
        <v>44651</v>
      </c>
      <c r="C4896">
        <v>169683.86</v>
      </c>
      <c r="D4896" t="s">
        <v>1483</v>
      </c>
      <c r="E4896" t="s">
        <v>1487</v>
      </c>
      <c r="F4896" t="s">
        <v>271</v>
      </c>
      <c r="G4896" t="s">
        <v>29</v>
      </c>
      <c r="H4896" t="s">
        <v>1201</v>
      </c>
      <c r="J4896" t="s">
        <v>11277</v>
      </c>
      <c r="K4896" t="str">
        <f ca="1">IF(ISNA(XLOOKUP(A4896,Customers!A:A,Customers!A:A)),"Invalid FK","Valid")</f>
        <v>Valid</v>
      </c>
      <c r="L4896" t="str">
        <f ca="1">IF(ISNA(XLOOKUP(B4896,Vendors!A:A,Vendors!A:A)),"Invalid FK","Valid")</f>
        <v>Valid</v>
      </c>
      <c r="M4896" t="str">
        <f ca="1">IF(ISNA(XLOOKUP(C4896,Headcount!C:C,Headcount!C:C)),"Invalid FK","Valid")</f>
        <v>Valid</v>
      </c>
    </row>
    <row r="4897" spans="1:13">
      <c r="A4897" t="s">
        <v>11278</v>
      </c>
      <c r="B4897" s="1">
        <v>45118</v>
      </c>
      <c r="C4897">
        <v>136720.04</v>
      </c>
      <c r="D4897" t="s">
        <v>1483</v>
      </c>
      <c r="E4897" t="s">
        <v>1484</v>
      </c>
      <c r="F4897" t="s">
        <v>264</v>
      </c>
      <c r="G4897" t="s">
        <v>8</v>
      </c>
      <c r="H4897" t="s">
        <v>806</v>
      </c>
      <c r="J4897" t="s">
        <v>11279</v>
      </c>
      <c r="K4897" t="str">
        <f ca="1">IF(ISNA(XLOOKUP(A4897,Customers!A:A,Customers!A:A)),"Invalid FK","Valid")</f>
        <v>Valid</v>
      </c>
      <c r="L4897" t="str">
        <f ca="1">IF(ISNA(XLOOKUP(B4897,Vendors!A:A,Vendors!A:A)),"Invalid FK","Valid")</f>
        <v>Valid</v>
      </c>
      <c r="M4897" t="str">
        <f ca="1">IF(ISNA(XLOOKUP(C4897,Headcount!C:C,Headcount!C:C)),"Invalid FK","Valid")</f>
        <v>Valid</v>
      </c>
    </row>
    <row r="4898" spans="1:13">
      <c r="A4898" t="s">
        <v>11280</v>
      </c>
      <c r="B4898" s="1">
        <v>44803</v>
      </c>
      <c r="C4898">
        <v>134381.13</v>
      </c>
      <c r="D4898" t="s">
        <v>1483</v>
      </c>
      <c r="E4898" t="s">
        <v>1487</v>
      </c>
      <c r="F4898" t="s">
        <v>271</v>
      </c>
      <c r="G4898" t="s">
        <v>17</v>
      </c>
      <c r="H4898" t="s">
        <v>1381</v>
      </c>
      <c r="J4898" t="s">
        <v>11281</v>
      </c>
      <c r="K4898" t="str">
        <f ca="1">IF(ISNA(XLOOKUP(A4898,Customers!A:A,Customers!A:A)),"Invalid FK","Valid")</f>
        <v>Valid</v>
      </c>
      <c r="L4898" t="str">
        <f ca="1">IF(ISNA(XLOOKUP(B4898,Vendors!A:A,Vendors!A:A)),"Invalid FK","Valid")</f>
        <v>Valid</v>
      </c>
      <c r="M4898" t="str">
        <f ca="1">IF(ISNA(XLOOKUP(C4898,Headcount!C:C,Headcount!C:C)),"Invalid FK","Valid")</f>
        <v>Valid</v>
      </c>
    </row>
    <row r="4899" spans="1:13">
      <c r="A4899" t="s">
        <v>11282</v>
      </c>
      <c r="B4899" s="1">
        <v>45190</v>
      </c>
      <c r="C4899">
        <v>153052.78</v>
      </c>
      <c r="D4899" t="s">
        <v>1483</v>
      </c>
      <c r="E4899" t="s">
        <v>1499</v>
      </c>
      <c r="F4899" t="s">
        <v>264</v>
      </c>
      <c r="G4899" t="s">
        <v>13</v>
      </c>
      <c r="H4899" t="s">
        <v>898</v>
      </c>
      <c r="J4899" t="s">
        <v>11283</v>
      </c>
      <c r="K4899" t="str">
        <f ca="1">IF(ISNA(XLOOKUP(A4899,Customers!A:A,Customers!A:A)),"Invalid FK","Valid")</f>
        <v>Valid</v>
      </c>
      <c r="L4899" t="str">
        <f ca="1">IF(ISNA(XLOOKUP(B4899,Vendors!A:A,Vendors!A:A)),"Invalid FK","Valid")</f>
        <v>Valid</v>
      </c>
      <c r="M4899" t="str">
        <f ca="1">IF(ISNA(XLOOKUP(C4899,Headcount!C:C,Headcount!C:C)),"Invalid FK","Valid")</f>
        <v>Valid</v>
      </c>
    </row>
    <row r="4900" spans="1:13">
      <c r="A4900" t="s">
        <v>11284</v>
      </c>
      <c r="B4900" s="1">
        <v>45128</v>
      </c>
      <c r="C4900">
        <v>91882.66</v>
      </c>
      <c r="D4900" t="s">
        <v>1483</v>
      </c>
      <c r="E4900" t="s">
        <v>1487</v>
      </c>
      <c r="F4900" t="s">
        <v>271</v>
      </c>
      <c r="G4900" t="s">
        <v>13</v>
      </c>
      <c r="H4900" t="s">
        <v>810</v>
      </c>
      <c r="J4900" t="s">
        <v>11285</v>
      </c>
      <c r="K4900" t="str">
        <f ca="1">IF(ISNA(XLOOKUP(A4900,Customers!A:A,Customers!A:A)),"Invalid FK","Valid")</f>
        <v>Valid</v>
      </c>
      <c r="L4900" t="str">
        <f ca="1">IF(ISNA(XLOOKUP(B4900,Vendors!A:A,Vendors!A:A)),"Invalid FK","Valid")</f>
        <v>Valid</v>
      </c>
      <c r="M4900" t="str">
        <f ca="1">IF(ISNA(XLOOKUP(C4900,Headcount!C:C,Headcount!C:C)),"Invalid FK","Valid")</f>
        <v>Valid</v>
      </c>
    </row>
    <row r="4901" spans="1:13">
      <c r="A4901" t="s">
        <v>11286</v>
      </c>
      <c r="B4901" s="1">
        <v>44824</v>
      </c>
      <c r="C4901">
        <v>159088.43</v>
      </c>
      <c r="D4901" t="s">
        <v>1483</v>
      </c>
      <c r="E4901" t="s">
        <v>1499</v>
      </c>
      <c r="F4901" t="s">
        <v>268</v>
      </c>
      <c r="G4901" t="s">
        <v>29</v>
      </c>
      <c r="H4901" t="s">
        <v>951</v>
      </c>
      <c r="J4901" t="s">
        <v>11287</v>
      </c>
      <c r="K4901" t="str">
        <f ca="1">IF(ISNA(XLOOKUP(A4901,Customers!A:A,Customers!A:A)),"Invalid FK","Valid")</f>
        <v>Valid</v>
      </c>
      <c r="L4901" t="str">
        <f ca="1">IF(ISNA(XLOOKUP(B4901,Vendors!A:A,Vendors!A:A)),"Invalid FK","Valid")</f>
        <v>Valid</v>
      </c>
      <c r="M4901" t="str">
        <f ca="1">IF(ISNA(XLOOKUP(C4901,Headcount!C:C,Headcount!C:C)),"Invalid FK","Valid")</f>
        <v>Valid</v>
      </c>
    </row>
    <row r="4902" spans="1:13">
      <c r="A4902" t="s">
        <v>11288</v>
      </c>
      <c r="B4902" s="1">
        <v>45041</v>
      </c>
      <c r="C4902">
        <v>134766.35</v>
      </c>
      <c r="D4902" t="s">
        <v>1483</v>
      </c>
      <c r="E4902" t="s">
        <v>1484</v>
      </c>
      <c r="F4902" t="s">
        <v>268</v>
      </c>
      <c r="G4902" t="s">
        <v>13</v>
      </c>
      <c r="H4902" t="s">
        <v>1137</v>
      </c>
      <c r="J4902" t="s">
        <v>11289</v>
      </c>
      <c r="K4902" t="str">
        <f ca="1">IF(ISNA(XLOOKUP(A4902,Customers!A:A,Customers!A:A)),"Invalid FK","Valid")</f>
        <v>Valid</v>
      </c>
      <c r="L4902" t="str">
        <f ca="1">IF(ISNA(XLOOKUP(B4902,Vendors!A:A,Vendors!A:A)),"Invalid FK","Valid")</f>
        <v>Valid</v>
      </c>
      <c r="M4902" t="str">
        <f ca="1">IF(ISNA(XLOOKUP(C4902,Headcount!C:C,Headcount!C:C)),"Invalid FK","Valid")</f>
        <v>Valid</v>
      </c>
    </row>
    <row r="4903" spans="1:13">
      <c r="A4903" t="s">
        <v>11290</v>
      </c>
      <c r="B4903" s="1">
        <v>44822</v>
      </c>
      <c r="C4903">
        <v>-76665.97</v>
      </c>
      <c r="D4903" t="s">
        <v>1478</v>
      </c>
      <c r="E4903" t="s">
        <v>1496</v>
      </c>
      <c r="F4903" t="s">
        <v>268</v>
      </c>
      <c r="G4903" t="s">
        <v>13</v>
      </c>
      <c r="I4903" t="s">
        <v>75</v>
      </c>
      <c r="J4903" t="s">
        <v>11291</v>
      </c>
      <c r="K4903" t="str">
        <f ca="1">IF(ISNA(XLOOKUP(A4903,Customers!A:A,Customers!A:A)),"Invalid FK","Valid")</f>
        <v>Valid</v>
      </c>
      <c r="L4903" t="str">
        <f ca="1">IF(ISNA(XLOOKUP(B4903,Vendors!A:A,Vendors!A:A)),"Invalid FK","Valid")</f>
        <v>Valid</v>
      </c>
      <c r="M4903" t="str">
        <f ca="1">IF(ISNA(XLOOKUP(C4903,Headcount!C:C,Headcount!C:C)),"Invalid FK","Valid")</f>
        <v>Valid</v>
      </c>
    </row>
    <row r="4904" spans="1:13">
      <c r="A4904" t="s">
        <v>11292</v>
      </c>
      <c r="B4904" s="1">
        <v>44589</v>
      </c>
      <c r="C4904">
        <v>-39545.79</v>
      </c>
      <c r="D4904" t="s">
        <v>1478</v>
      </c>
      <c r="E4904" t="s">
        <v>1496</v>
      </c>
      <c r="F4904" t="s">
        <v>271</v>
      </c>
      <c r="G4904" t="s">
        <v>17</v>
      </c>
      <c r="I4904" t="s">
        <v>55</v>
      </c>
      <c r="J4904" t="s">
        <v>11293</v>
      </c>
      <c r="K4904" t="str">
        <f ca="1">IF(ISNA(XLOOKUP(A4904,Customers!A:A,Customers!A:A)),"Invalid FK","Valid")</f>
        <v>Valid</v>
      </c>
      <c r="L4904" t="str">
        <f ca="1">IF(ISNA(XLOOKUP(B4904,Vendors!A:A,Vendors!A:A)),"Invalid FK","Valid")</f>
        <v>Valid</v>
      </c>
      <c r="M4904" t="str">
        <f ca="1">IF(ISNA(XLOOKUP(C4904,Headcount!C:C,Headcount!C:C)),"Invalid FK","Valid")</f>
        <v>Valid</v>
      </c>
    </row>
    <row r="4905" spans="1:13">
      <c r="A4905" t="s">
        <v>11294</v>
      </c>
      <c r="B4905" s="1">
        <v>44631</v>
      </c>
      <c r="C4905">
        <v>-56933.96</v>
      </c>
      <c r="D4905" t="s">
        <v>1478</v>
      </c>
      <c r="E4905" t="s">
        <v>1496</v>
      </c>
      <c r="F4905" t="s">
        <v>268</v>
      </c>
      <c r="G4905" t="s">
        <v>17</v>
      </c>
      <c r="I4905" t="s">
        <v>205</v>
      </c>
      <c r="J4905" t="s">
        <v>11295</v>
      </c>
      <c r="K4905" t="str">
        <f ca="1">IF(ISNA(XLOOKUP(A4905,Customers!A:A,Customers!A:A)),"Invalid FK","Valid")</f>
        <v>Valid</v>
      </c>
      <c r="L4905" t="str">
        <f ca="1">IF(ISNA(XLOOKUP(B4905,Vendors!A:A,Vendors!A:A)),"Invalid FK","Valid")</f>
        <v>Valid</v>
      </c>
      <c r="M4905" t="str">
        <f ca="1">IF(ISNA(XLOOKUP(C4905,Headcount!C:C,Headcount!C:C)),"Invalid FK","Valid")</f>
        <v>Valid</v>
      </c>
    </row>
    <row r="4906" spans="1:13">
      <c r="A4906" t="s">
        <v>11296</v>
      </c>
      <c r="B4906" s="1">
        <v>45112</v>
      </c>
      <c r="C4906">
        <v>77658.960000000006</v>
      </c>
      <c r="D4906" t="s">
        <v>1483</v>
      </c>
      <c r="E4906" t="s">
        <v>1487</v>
      </c>
      <c r="F4906" t="s">
        <v>264</v>
      </c>
      <c r="G4906" t="s">
        <v>17</v>
      </c>
      <c r="H4906" t="s">
        <v>1175</v>
      </c>
      <c r="J4906" t="s">
        <v>11297</v>
      </c>
      <c r="K4906" t="str">
        <f ca="1">IF(ISNA(XLOOKUP(A4906,Customers!A:A,Customers!A:A)),"Invalid FK","Valid")</f>
        <v>Valid</v>
      </c>
      <c r="L4906" t="str">
        <f ca="1">IF(ISNA(XLOOKUP(B4906,Vendors!A:A,Vendors!A:A)),"Invalid FK","Valid")</f>
        <v>Valid</v>
      </c>
      <c r="M4906" t="str">
        <f ca="1">IF(ISNA(XLOOKUP(C4906,Headcount!C:C,Headcount!C:C)),"Invalid FK","Valid")</f>
        <v>Valid</v>
      </c>
    </row>
    <row r="4907" spans="1:13">
      <c r="A4907" t="s">
        <v>11298</v>
      </c>
      <c r="B4907" s="1">
        <v>45038</v>
      </c>
      <c r="C4907">
        <v>-66145.820000000007</v>
      </c>
      <c r="D4907" t="s">
        <v>1478</v>
      </c>
      <c r="E4907" t="s">
        <v>1534</v>
      </c>
      <c r="F4907" t="s">
        <v>264</v>
      </c>
      <c r="G4907" t="s">
        <v>17</v>
      </c>
      <c r="I4907" t="s">
        <v>47</v>
      </c>
      <c r="J4907" t="s">
        <v>11299</v>
      </c>
      <c r="K4907" t="str">
        <f ca="1">IF(ISNA(XLOOKUP(A4907,Customers!A:A,Customers!A:A)),"Invalid FK","Valid")</f>
        <v>Valid</v>
      </c>
      <c r="L4907" t="str">
        <f ca="1">IF(ISNA(XLOOKUP(B4907,Vendors!A:A,Vendors!A:A)),"Invalid FK","Valid")</f>
        <v>Valid</v>
      </c>
      <c r="M4907" t="str">
        <f ca="1">IF(ISNA(XLOOKUP(C4907,Headcount!C:C,Headcount!C:C)),"Invalid FK","Valid")</f>
        <v>Valid</v>
      </c>
    </row>
    <row r="4908" spans="1:13">
      <c r="A4908" t="s">
        <v>11300</v>
      </c>
      <c r="B4908" s="1">
        <v>44851</v>
      </c>
      <c r="C4908">
        <v>149556.76999999999</v>
      </c>
      <c r="D4908" t="s">
        <v>1483</v>
      </c>
      <c r="E4908" t="s">
        <v>1499</v>
      </c>
      <c r="F4908" t="s">
        <v>264</v>
      </c>
      <c r="G4908" t="s">
        <v>17</v>
      </c>
      <c r="H4908" t="s">
        <v>1295</v>
      </c>
      <c r="J4908" t="s">
        <v>11301</v>
      </c>
      <c r="K4908" t="str">
        <f ca="1">IF(ISNA(XLOOKUP(A4908,Customers!A:A,Customers!A:A)),"Invalid FK","Valid")</f>
        <v>Valid</v>
      </c>
      <c r="L4908" t="str">
        <f ca="1">IF(ISNA(XLOOKUP(B4908,Vendors!A:A,Vendors!A:A)),"Invalid FK","Valid")</f>
        <v>Valid</v>
      </c>
      <c r="M4908" t="str">
        <f ca="1">IF(ISNA(XLOOKUP(C4908,Headcount!C:C,Headcount!C:C)),"Invalid FK","Valid")</f>
        <v>Valid</v>
      </c>
    </row>
    <row r="4909" spans="1:13">
      <c r="A4909" t="s">
        <v>11302</v>
      </c>
      <c r="B4909" s="1">
        <v>45076</v>
      </c>
      <c r="C4909">
        <v>-53333.19</v>
      </c>
      <c r="D4909" t="s">
        <v>1478</v>
      </c>
      <c r="E4909" t="s">
        <v>1534</v>
      </c>
      <c r="F4909" t="s">
        <v>264</v>
      </c>
      <c r="G4909" t="s">
        <v>29</v>
      </c>
      <c r="I4909" t="s">
        <v>219</v>
      </c>
      <c r="J4909" t="s">
        <v>11303</v>
      </c>
      <c r="K4909" t="str">
        <f ca="1">IF(ISNA(XLOOKUP(A4909,Customers!A:A,Customers!A:A)),"Invalid FK","Valid")</f>
        <v>Valid</v>
      </c>
      <c r="L4909" t="str">
        <f ca="1">IF(ISNA(XLOOKUP(B4909,Vendors!A:A,Vendors!A:A)),"Invalid FK","Valid")</f>
        <v>Valid</v>
      </c>
      <c r="M4909" t="str">
        <f ca="1">IF(ISNA(XLOOKUP(C4909,Headcount!C:C,Headcount!C:C)),"Invalid FK","Valid")</f>
        <v>Valid</v>
      </c>
    </row>
    <row r="4910" spans="1:13">
      <c r="A4910" t="s">
        <v>11304</v>
      </c>
      <c r="B4910" s="1">
        <v>44905</v>
      </c>
      <c r="C4910">
        <v>-43666.52</v>
      </c>
      <c r="D4910" t="s">
        <v>1478</v>
      </c>
      <c r="E4910" t="s">
        <v>1496</v>
      </c>
      <c r="F4910" t="s">
        <v>271</v>
      </c>
      <c r="G4910" t="s">
        <v>29</v>
      </c>
      <c r="I4910" t="s">
        <v>10</v>
      </c>
      <c r="J4910" t="s">
        <v>11305</v>
      </c>
      <c r="K4910" t="str">
        <f ca="1">IF(ISNA(XLOOKUP(A4910,Customers!A:A,Customers!A:A)),"Invalid FK","Valid")</f>
        <v>Valid</v>
      </c>
      <c r="L4910" t="str">
        <f ca="1">IF(ISNA(XLOOKUP(B4910,Vendors!A:A,Vendors!A:A)),"Invalid FK","Valid")</f>
        <v>Valid</v>
      </c>
      <c r="M4910" t="str">
        <f ca="1">IF(ISNA(XLOOKUP(C4910,Headcount!C:C,Headcount!C:C)),"Invalid FK","Valid")</f>
        <v>Valid</v>
      </c>
    </row>
    <row r="4911" spans="1:13">
      <c r="A4911" t="s">
        <v>11306</v>
      </c>
      <c r="B4911" s="1">
        <v>44789</v>
      </c>
      <c r="C4911">
        <v>184951.36</v>
      </c>
      <c r="D4911" t="s">
        <v>1483</v>
      </c>
      <c r="E4911" t="s">
        <v>1499</v>
      </c>
      <c r="F4911" t="s">
        <v>264</v>
      </c>
      <c r="G4911" t="s">
        <v>8</v>
      </c>
      <c r="H4911" t="s">
        <v>1291</v>
      </c>
      <c r="J4911" t="s">
        <v>11307</v>
      </c>
      <c r="K4911" t="str">
        <f ca="1">IF(ISNA(XLOOKUP(A4911,Customers!A:A,Customers!A:A)),"Invalid FK","Valid")</f>
        <v>Valid</v>
      </c>
      <c r="L4911" t="str">
        <f ca="1">IF(ISNA(XLOOKUP(B4911,Vendors!A:A,Vendors!A:A)),"Invalid FK","Valid")</f>
        <v>Valid</v>
      </c>
      <c r="M4911" t="str">
        <f ca="1">IF(ISNA(XLOOKUP(C4911,Headcount!C:C,Headcount!C:C)),"Invalid FK","Valid")</f>
        <v>Valid</v>
      </c>
    </row>
    <row r="4912" spans="1:13">
      <c r="A4912" t="s">
        <v>11308</v>
      </c>
      <c r="B4912" s="1">
        <v>45016</v>
      </c>
      <c r="C4912">
        <v>148811.53</v>
      </c>
      <c r="D4912" t="s">
        <v>1483</v>
      </c>
      <c r="E4912" t="s">
        <v>1499</v>
      </c>
      <c r="F4912" t="s">
        <v>264</v>
      </c>
      <c r="G4912" t="s">
        <v>29</v>
      </c>
      <c r="H4912" t="s">
        <v>702</v>
      </c>
      <c r="J4912" t="s">
        <v>11309</v>
      </c>
      <c r="K4912" t="str">
        <f ca="1">IF(ISNA(XLOOKUP(A4912,Customers!A:A,Customers!A:A)),"Invalid FK","Valid")</f>
        <v>Valid</v>
      </c>
      <c r="L4912" t="str">
        <f ca="1">IF(ISNA(XLOOKUP(B4912,Vendors!A:A,Vendors!A:A)),"Invalid FK","Valid")</f>
        <v>Valid</v>
      </c>
      <c r="M4912" t="str">
        <f ca="1">IF(ISNA(XLOOKUP(C4912,Headcount!C:C,Headcount!C:C)),"Invalid FK","Valid")</f>
        <v>Valid</v>
      </c>
    </row>
    <row r="4913" spans="1:13">
      <c r="A4913" t="s">
        <v>11310</v>
      </c>
      <c r="B4913" s="1">
        <v>45125</v>
      </c>
      <c r="C4913">
        <v>-2000</v>
      </c>
      <c r="D4913" t="s">
        <v>1478</v>
      </c>
      <c r="E4913" t="s">
        <v>7</v>
      </c>
      <c r="F4913" t="s">
        <v>264</v>
      </c>
      <c r="G4913" t="s">
        <v>17</v>
      </c>
      <c r="I4913" t="s">
        <v>5</v>
      </c>
      <c r="J4913" t="s">
        <v>11311</v>
      </c>
      <c r="K4913" t="str">
        <f ca="1">IF(ISNA(XLOOKUP(A4913,Customers!A:A,Customers!A:A)),"Invalid FK","Valid")</f>
        <v>Valid</v>
      </c>
      <c r="L4913" t="str">
        <f ca="1">IF(ISNA(XLOOKUP(B4913,Vendors!A:A,Vendors!A:A)),"Invalid FK","Valid")</f>
        <v>Valid</v>
      </c>
      <c r="M4913" t="str">
        <f ca="1">IF(ISNA(XLOOKUP(C4913,Headcount!C:C,Headcount!C:C)),"Invalid FK","Valid")</f>
        <v>Valid</v>
      </c>
    </row>
    <row r="4914" spans="1:13">
      <c r="A4914" t="s">
        <v>11312</v>
      </c>
      <c r="B4914" s="1">
        <v>44701</v>
      </c>
      <c r="C4914">
        <v>78214.81</v>
      </c>
      <c r="D4914" t="s">
        <v>1483</v>
      </c>
      <c r="E4914" t="s">
        <v>1499</v>
      </c>
      <c r="F4914" t="s">
        <v>271</v>
      </c>
      <c r="G4914" t="s">
        <v>13</v>
      </c>
      <c r="H4914" t="s">
        <v>712</v>
      </c>
      <c r="J4914" t="s">
        <v>11313</v>
      </c>
      <c r="K4914" t="str">
        <f ca="1">IF(ISNA(XLOOKUP(A4914,Customers!A:A,Customers!A:A)),"Invalid FK","Valid")</f>
        <v>Valid</v>
      </c>
      <c r="L4914" t="str">
        <f ca="1">IF(ISNA(XLOOKUP(B4914,Vendors!A:A,Vendors!A:A)),"Invalid FK","Valid")</f>
        <v>Valid</v>
      </c>
      <c r="M4914" t="str">
        <f ca="1">IF(ISNA(XLOOKUP(C4914,Headcount!C:C,Headcount!C:C)),"Invalid FK","Valid")</f>
        <v>Valid</v>
      </c>
    </row>
    <row r="4915" spans="1:13">
      <c r="A4915" t="s">
        <v>11314</v>
      </c>
      <c r="B4915" s="1">
        <v>45098</v>
      </c>
      <c r="C4915">
        <v>-68114.28</v>
      </c>
      <c r="D4915" t="s">
        <v>1478</v>
      </c>
      <c r="E4915" t="s">
        <v>1534</v>
      </c>
      <c r="F4915" t="s">
        <v>271</v>
      </c>
      <c r="G4915" t="s">
        <v>29</v>
      </c>
      <c r="I4915" t="s">
        <v>101</v>
      </c>
      <c r="J4915" t="s">
        <v>11315</v>
      </c>
      <c r="K4915" t="str">
        <f ca="1">IF(ISNA(XLOOKUP(A4915,Customers!A:A,Customers!A:A)),"Invalid FK","Valid")</f>
        <v>Valid</v>
      </c>
      <c r="L4915" t="str">
        <f ca="1">IF(ISNA(XLOOKUP(B4915,Vendors!A:A,Vendors!A:A)),"Invalid FK","Valid")</f>
        <v>Valid</v>
      </c>
      <c r="M4915" t="str">
        <f ca="1">IF(ISNA(XLOOKUP(C4915,Headcount!C:C,Headcount!C:C)),"Invalid FK","Valid")</f>
        <v>Valid</v>
      </c>
    </row>
    <row r="4916" spans="1:13">
      <c r="A4916" t="s">
        <v>11316</v>
      </c>
      <c r="B4916" s="1">
        <v>45116</v>
      </c>
      <c r="C4916">
        <v>124277.94</v>
      </c>
      <c r="D4916" t="s">
        <v>1483</v>
      </c>
      <c r="E4916" t="s">
        <v>1487</v>
      </c>
      <c r="F4916" t="s">
        <v>268</v>
      </c>
      <c r="G4916" t="s">
        <v>13</v>
      </c>
      <c r="H4916" t="s">
        <v>864</v>
      </c>
      <c r="J4916" t="s">
        <v>11317</v>
      </c>
      <c r="K4916" t="str">
        <f ca="1">IF(ISNA(XLOOKUP(A4916,Customers!A:A,Customers!A:A)),"Invalid FK","Valid")</f>
        <v>Valid</v>
      </c>
      <c r="L4916" t="str">
        <f ca="1">IF(ISNA(XLOOKUP(B4916,Vendors!A:A,Vendors!A:A)),"Invalid FK","Valid")</f>
        <v>Valid</v>
      </c>
      <c r="M4916" t="str">
        <f ca="1">IF(ISNA(XLOOKUP(C4916,Headcount!C:C,Headcount!C:C)),"Invalid FK","Valid")</f>
        <v>Valid</v>
      </c>
    </row>
    <row r="4917" spans="1:13">
      <c r="A4917" t="s">
        <v>11318</v>
      </c>
      <c r="B4917" s="1">
        <v>45218</v>
      </c>
      <c r="C4917">
        <v>-39843.69</v>
      </c>
      <c r="D4917" t="s">
        <v>1478</v>
      </c>
      <c r="E4917" t="s">
        <v>7</v>
      </c>
      <c r="F4917" t="s">
        <v>271</v>
      </c>
      <c r="G4917" t="s">
        <v>8</v>
      </c>
      <c r="I4917" t="s">
        <v>5</v>
      </c>
      <c r="J4917" t="s">
        <v>11319</v>
      </c>
      <c r="K4917" t="str">
        <f ca="1">IF(ISNA(XLOOKUP(A4917,Customers!A:A,Customers!A:A)),"Invalid FK","Valid")</f>
        <v>Valid</v>
      </c>
      <c r="L4917" t="str">
        <f ca="1">IF(ISNA(XLOOKUP(B4917,Vendors!A:A,Vendors!A:A)),"Invalid FK","Valid")</f>
        <v>Valid</v>
      </c>
      <c r="M4917" t="str">
        <f ca="1">IF(ISNA(XLOOKUP(C4917,Headcount!C:C,Headcount!C:C)),"Invalid FK","Valid")</f>
        <v>Valid</v>
      </c>
    </row>
    <row r="4918" spans="1:13">
      <c r="A4918" t="s">
        <v>11320</v>
      </c>
      <c r="B4918" s="1">
        <v>44941</v>
      </c>
      <c r="C4918">
        <v>88897.95</v>
      </c>
      <c r="D4918" t="s">
        <v>1483</v>
      </c>
      <c r="E4918" t="s">
        <v>1487</v>
      </c>
      <c r="F4918" t="s">
        <v>264</v>
      </c>
      <c r="G4918" t="s">
        <v>17</v>
      </c>
      <c r="H4918" t="s">
        <v>708</v>
      </c>
      <c r="J4918" t="s">
        <v>11321</v>
      </c>
      <c r="K4918" t="str">
        <f ca="1">IF(ISNA(XLOOKUP(A4918,Customers!A:A,Customers!A:A)),"Invalid FK","Valid")</f>
        <v>Valid</v>
      </c>
      <c r="L4918" t="str">
        <f ca="1">IF(ISNA(XLOOKUP(B4918,Vendors!A:A,Vendors!A:A)),"Invalid FK","Valid")</f>
        <v>Valid</v>
      </c>
      <c r="M4918" t="str">
        <f ca="1">IF(ISNA(XLOOKUP(C4918,Headcount!C:C,Headcount!C:C)),"Invalid FK","Valid")</f>
        <v>Valid</v>
      </c>
    </row>
    <row r="4919" spans="1:13">
      <c r="A4919" t="s">
        <v>11322</v>
      </c>
      <c r="B4919" s="1">
        <v>44902</v>
      </c>
      <c r="C4919">
        <v>228385.04</v>
      </c>
      <c r="D4919" t="s">
        <v>1483</v>
      </c>
      <c r="E4919" t="s">
        <v>1487</v>
      </c>
      <c r="F4919" t="s">
        <v>268</v>
      </c>
      <c r="G4919" t="s">
        <v>29</v>
      </c>
      <c r="H4919" t="s">
        <v>1213</v>
      </c>
      <c r="J4919" t="s">
        <v>11323</v>
      </c>
      <c r="K4919" t="str">
        <f ca="1">IF(ISNA(XLOOKUP(A4919,Customers!A:A,Customers!A:A)),"Invalid FK","Valid")</f>
        <v>Valid</v>
      </c>
      <c r="L4919" t="str">
        <f ca="1">IF(ISNA(XLOOKUP(B4919,Vendors!A:A,Vendors!A:A)),"Invalid FK","Valid")</f>
        <v>Valid</v>
      </c>
      <c r="M4919" t="str">
        <f ca="1">IF(ISNA(XLOOKUP(C4919,Headcount!C:C,Headcount!C:C)),"Invalid FK","Valid")</f>
        <v>Valid</v>
      </c>
    </row>
    <row r="4920" spans="1:13">
      <c r="A4920" t="s">
        <v>11324</v>
      </c>
      <c r="B4920" s="1">
        <v>45033</v>
      </c>
      <c r="C4920">
        <v>90152.39</v>
      </c>
      <c r="D4920" t="s">
        <v>1483</v>
      </c>
      <c r="E4920" t="s">
        <v>1484</v>
      </c>
      <c r="F4920" t="s">
        <v>271</v>
      </c>
      <c r="G4920" t="s">
        <v>29</v>
      </c>
      <c r="H4920" t="s">
        <v>979</v>
      </c>
      <c r="J4920" t="s">
        <v>11325</v>
      </c>
      <c r="K4920" t="str">
        <f ca="1">IF(ISNA(XLOOKUP(A4920,Customers!A:A,Customers!A:A)),"Invalid FK","Valid")</f>
        <v>Valid</v>
      </c>
      <c r="L4920" t="str">
        <f ca="1">IF(ISNA(XLOOKUP(B4920,Vendors!A:A,Vendors!A:A)),"Invalid FK","Valid")</f>
        <v>Valid</v>
      </c>
      <c r="M4920" t="str">
        <f ca="1">IF(ISNA(XLOOKUP(C4920,Headcount!C:C,Headcount!C:C)),"Invalid FK","Valid")</f>
        <v>Valid</v>
      </c>
    </row>
    <row r="4921" spans="1:13">
      <c r="A4921" t="s">
        <v>11326</v>
      </c>
      <c r="B4921" s="1">
        <v>45191</v>
      </c>
      <c r="C4921">
        <v>187036.17</v>
      </c>
      <c r="D4921" t="s">
        <v>1483</v>
      </c>
      <c r="E4921" t="s">
        <v>1499</v>
      </c>
      <c r="F4921" t="s">
        <v>264</v>
      </c>
      <c r="G4921" t="s">
        <v>8</v>
      </c>
      <c r="H4921" t="s">
        <v>1089</v>
      </c>
      <c r="J4921" t="s">
        <v>11327</v>
      </c>
      <c r="K4921" t="str">
        <f ca="1">IF(ISNA(XLOOKUP(A4921,Customers!A:A,Customers!A:A)),"Invalid FK","Valid")</f>
        <v>Valid</v>
      </c>
      <c r="L4921" t="str">
        <f ca="1">IF(ISNA(XLOOKUP(B4921,Vendors!A:A,Vendors!A:A)),"Invalid FK","Valid")</f>
        <v>Valid</v>
      </c>
      <c r="M4921" t="str">
        <f ca="1">IF(ISNA(XLOOKUP(C4921,Headcount!C:C,Headcount!C:C)),"Invalid FK","Valid")</f>
        <v>Valid</v>
      </c>
    </row>
    <row r="4922" spans="1:13">
      <c r="A4922" t="s">
        <v>11328</v>
      </c>
      <c r="B4922" s="1">
        <v>45181</v>
      </c>
      <c r="C4922">
        <v>66937.83</v>
      </c>
      <c r="D4922" t="s">
        <v>1483</v>
      </c>
      <c r="E4922" t="s">
        <v>1499</v>
      </c>
      <c r="F4922" t="s">
        <v>264</v>
      </c>
      <c r="G4922" t="s">
        <v>29</v>
      </c>
      <c r="H4922" t="s">
        <v>1209</v>
      </c>
      <c r="J4922" t="s">
        <v>11329</v>
      </c>
      <c r="K4922" t="str">
        <f ca="1">IF(ISNA(XLOOKUP(A4922,Customers!A:A,Customers!A:A)),"Invalid FK","Valid")</f>
        <v>Valid</v>
      </c>
      <c r="L4922" t="str">
        <f ca="1">IF(ISNA(XLOOKUP(B4922,Vendors!A:A,Vendors!A:A)),"Invalid FK","Valid")</f>
        <v>Valid</v>
      </c>
      <c r="M4922" t="str">
        <f ca="1">IF(ISNA(XLOOKUP(C4922,Headcount!C:C,Headcount!C:C)),"Invalid FK","Valid")</f>
        <v>Valid</v>
      </c>
    </row>
    <row r="4923" spans="1:13">
      <c r="A4923" t="s">
        <v>11330</v>
      </c>
      <c r="B4923" s="1">
        <v>44589</v>
      </c>
      <c r="C4923">
        <v>153621.5</v>
      </c>
      <c r="D4923" t="s">
        <v>1483</v>
      </c>
      <c r="E4923" t="s">
        <v>1484</v>
      </c>
      <c r="F4923" t="s">
        <v>264</v>
      </c>
      <c r="G4923" t="s">
        <v>8</v>
      </c>
      <c r="H4923" t="s">
        <v>945</v>
      </c>
      <c r="J4923" t="s">
        <v>11331</v>
      </c>
      <c r="K4923" t="str">
        <f ca="1">IF(ISNA(XLOOKUP(A4923,Customers!A:A,Customers!A:A)),"Invalid FK","Valid")</f>
        <v>Valid</v>
      </c>
      <c r="L4923" t="str">
        <f ca="1">IF(ISNA(XLOOKUP(B4923,Vendors!A:A,Vendors!A:A)),"Invalid FK","Valid")</f>
        <v>Valid</v>
      </c>
      <c r="M4923" t="str">
        <f ca="1">IF(ISNA(XLOOKUP(C4923,Headcount!C:C,Headcount!C:C)),"Invalid FK","Valid")</f>
        <v>Valid</v>
      </c>
    </row>
    <row r="4924" spans="1:13">
      <c r="A4924" t="s">
        <v>11332</v>
      </c>
      <c r="B4924" s="1">
        <v>45018</v>
      </c>
      <c r="C4924">
        <v>179481.94</v>
      </c>
      <c r="D4924" t="s">
        <v>1483</v>
      </c>
      <c r="E4924" t="s">
        <v>1487</v>
      </c>
      <c r="F4924" t="s">
        <v>271</v>
      </c>
      <c r="G4924" t="s">
        <v>8</v>
      </c>
      <c r="H4924" t="s">
        <v>1367</v>
      </c>
      <c r="J4924" t="s">
        <v>11333</v>
      </c>
      <c r="K4924" t="str">
        <f ca="1">IF(ISNA(XLOOKUP(A4924,Customers!A:A,Customers!A:A)),"Invalid FK","Valid")</f>
        <v>Valid</v>
      </c>
      <c r="L4924" t="str">
        <f ca="1">IF(ISNA(XLOOKUP(B4924,Vendors!A:A,Vendors!A:A)),"Invalid FK","Valid")</f>
        <v>Valid</v>
      </c>
      <c r="M4924" t="str">
        <f ca="1">IF(ISNA(XLOOKUP(C4924,Headcount!C:C,Headcount!C:C)),"Invalid FK","Valid")</f>
        <v>Valid</v>
      </c>
    </row>
    <row r="4925" spans="1:13">
      <c r="A4925" t="s">
        <v>11334</v>
      </c>
      <c r="B4925" s="1">
        <v>45078</v>
      </c>
      <c r="C4925">
        <v>156152.70000000001</v>
      </c>
      <c r="D4925" t="s">
        <v>1483</v>
      </c>
      <c r="E4925" t="s">
        <v>1487</v>
      </c>
      <c r="F4925" t="s">
        <v>268</v>
      </c>
      <c r="G4925" t="s">
        <v>17</v>
      </c>
      <c r="H4925" t="s">
        <v>1373</v>
      </c>
      <c r="J4925" t="s">
        <v>11335</v>
      </c>
      <c r="K4925" t="str">
        <f ca="1">IF(ISNA(XLOOKUP(A4925,Customers!A:A,Customers!A:A)),"Invalid FK","Valid")</f>
        <v>Valid</v>
      </c>
      <c r="L4925" t="str">
        <f ca="1">IF(ISNA(XLOOKUP(B4925,Vendors!A:A,Vendors!A:A)),"Invalid FK","Valid")</f>
        <v>Valid</v>
      </c>
      <c r="M4925" t="str">
        <f ca="1">IF(ISNA(XLOOKUP(C4925,Headcount!C:C,Headcount!C:C)),"Invalid FK","Valid")</f>
        <v>Valid</v>
      </c>
    </row>
    <row r="4926" spans="1:13">
      <c r="A4926" t="s">
        <v>11336</v>
      </c>
      <c r="B4926" s="1">
        <v>45227</v>
      </c>
      <c r="C4926">
        <v>96157.74</v>
      </c>
      <c r="D4926" t="s">
        <v>1483</v>
      </c>
      <c r="E4926" t="s">
        <v>1484</v>
      </c>
      <c r="F4926" t="s">
        <v>271</v>
      </c>
      <c r="G4926" t="s">
        <v>29</v>
      </c>
      <c r="H4926" t="s">
        <v>726</v>
      </c>
      <c r="J4926" t="s">
        <v>11337</v>
      </c>
      <c r="K4926" t="str">
        <f ca="1">IF(ISNA(XLOOKUP(A4926,Customers!A:A,Customers!A:A)),"Invalid FK","Valid")</f>
        <v>Valid</v>
      </c>
      <c r="L4926" t="str">
        <f ca="1">IF(ISNA(XLOOKUP(B4926,Vendors!A:A,Vendors!A:A)),"Invalid FK","Valid")</f>
        <v>Valid</v>
      </c>
      <c r="M4926" t="str">
        <f ca="1">IF(ISNA(XLOOKUP(C4926,Headcount!C:C,Headcount!C:C)),"Invalid FK","Valid")</f>
        <v>Valid</v>
      </c>
    </row>
    <row r="4927" spans="1:13">
      <c r="A4927" t="s">
        <v>11338</v>
      </c>
      <c r="B4927" s="1">
        <v>45211</v>
      </c>
      <c r="C4927">
        <v>139120.59</v>
      </c>
      <c r="D4927" t="s">
        <v>1483</v>
      </c>
      <c r="E4927" t="s">
        <v>1487</v>
      </c>
      <c r="F4927" t="s">
        <v>264</v>
      </c>
      <c r="G4927" t="s">
        <v>8</v>
      </c>
      <c r="H4927" t="s">
        <v>1071</v>
      </c>
      <c r="J4927" t="s">
        <v>11339</v>
      </c>
      <c r="K4927" t="str">
        <f ca="1">IF(ISNA(XLOOKUP(A4927,Customers!A:A,Customers!A:A)),"Invalid FK","Valid")</f>
        <v>Valid</v>
      </c>
      <c r="L4927" t="str">
        <f ca="1">IF(ISNA(XLOOKUP(B4927,Vendors!A:A,Vendors!A:A)),"Invalid FK","Valid")</f>
        <v>Valid</v>
      </c>
      <c r="M4927" t="str">
        <f ca="1">IF(ISNA(XLOOKUP(C4927,Headcount!C:C,Headcount!C:C)),"Invalid FK","Valid")</f>
        <v>Valid</v>
      </c>
    </row>
    <row r="4928" spans="1:13">
      <c r="A4928" t="s">
        <v>11340</v>
      </c>
      <c r="B4928" s="1">
        <v>44735</v>
      </c>
      <c r="C4928">
        <v>254331.72</v>
      </c>
      <c r="D4928" t="s">
        <v>1483</v>
      </c>
      <c r="E4928" t="s">
        <v>1487</v>
      </c>
      <c r="F4928" t="s">
        <v>271</v>
      </c>
      <c r="G4928" t="s">
        <v>13</v>
      </c>
      <c r="H4928" t="s">
        <v>910</v>
      </c>
      <c r="J4928" t="s">
        <v>11341</v>
      </c>
      <c r="K4928" t="str">
        <f ca="1">IF(ISNA(XLOOKUP(A4928,Customers!A:A,Customers!A:A)),"Invalid FK","Valid")</f>
        <v>Valid</v>
      </c>
      <c r="L4928" t="str">
        <f ca="1">IF(ISNA(XLOOKUP(B4928,Vendors!A:A,Vendors!A:A)),"Invalid FK","Valid")</f>
        <v>Valid</v>
      </c>
      <c r="M4928" t="str">
        <f ca="1">IF(ISNA(XLOOKUP(C4928,Headcount!C:C,Headcount!C:C)),"Invalid FK","Valid")</f>
        <v>Valid</v>
      </c>
    </row>
    <row r="4929" spans="1:13">
      <c r="A4929" t="s">
        <v>11342</v>
      </c>
      <c r="B4929" s="1">
        <v>44589</v>
      </c>
      <c r="C4929">
        <v>120025.14</v>
      </c>
      <c r="D4929" t="s">
        <v>1483</v>
      </c>
      <c r="E4929" t="s">
        <v>1499</v>
      </c>
      <c r="F4929" t="s">
        <v>268</v>
      </c>
      <c r="G4929" t="s">
        <v>13</v>
      </c>
      <c r="H4929" t="s">
        <v>1405</v>
      </c>
      <c r="J4929" t="s">
        <v>11343</v>
      </c>
      <c r="K4929" t="str">
        <f ca="1">IF(ISNA(XLOOKUP(A4929,Customers!A:A,Customers!A:A)),"Invalid FK","Valid")</f>
        <v>Valid</v>
      </c>
      <c r="L4929" t="str">
        <f ca="1">IF(ISNA(XLOOKUP(B4929,Vendors!A:A,Vendors!A:A)),"Invalid FK","Valid")</f>
        <v>Valid</v>
      </c>
      <c r="M4929" t="str">
        <f ca="1">IF(ISNA(XLOOKUP(C4929,Headcount!C:C,Headcount!C:C)),"Invalid FK","Valid")</f>
        <v>Valid</v>
      </c>
    </row>
    <row r="4930" spans="1:13">
      <c r="A4930" t="s">
        <v>11344</v>
      </c>
      <c r="B4930" s="1">
        <v>44639</v>
      </c>
      <c r="C4930">
        <v>-39677.32</v>
      </c>
      <c r="D4930" t="s">
        <v>1478</v>
      </c>
      <c r="E4930" t="s">
        <v>1534</v>
      </c>
      <c r="F4930" t="s">
        <v>271</v>
      </c>
      <c r="G4930" t="s">
        <v>13</v>
      </c>
      <c r="I4930" t="s">
        <v>87</v>
      </c>
      <c r="J4930" t="s">
        <v>11345</v>
      </c>
      <c r="K4930" t="str">
        <f ca="1">IF(ISNA(XLOOKUP(A4930,Customers!A:A,Customers!A:A)),"Invalid FK","Valid")</f>
        <v>Valid</v>
      </c>
      <c r="L4930" t="str">
        <f ca="1">IF(ISNA(XLOOKUP(B4930,Vendors!A:A,Vendors!A:A)),"Invalid FK","Valid")</f>
        <v>Valid</v>
      </c>
      <c r="M4930" t="str">
        <f ca="1">IF(ISNA(XLOOKUP(C4930,Headcount!C:C,Headcount!C:C)),"Invalid FK","Valid")</f>
        <v>Valid</v>
      </c>
    </row>
    <row r="4931" spans="1:13">
      <c r="A4931" t="s">
        <v>11346</v>
      </c>
      <c r="B4931" s="1">
        <v>45247</v>
      </c>
      <c r="C4931">
        <v>146431.76999999999</v>
      </c>
      <c r="D4931" t="s">
        <v>1483</v>
      </c>
      <c r="E4931" t="s">
        <v>1487</v>
      </c>
      <c r="F4931" t="s">
        <v>268</v>
      </c>
      <c r="G4931" t="s">
        <v>29</v>
      </c>
      <c r="H4931" t="s">
        <v>1089</v>
      </c>
      <c r="J4931" t="s">
        <v>11347</v>
      </c>
      <c r="K4931" t="str">
        <f ca="1">IF(ISNA(XLOOKUP(A4931,Customers!A:A,Customers!A:A)),"Invalid FK","Valid")</f>
        <v>Valid</v>
      </c>
      <c r="L4931" t="str">
        <f ca="1">IF(ISNA(XLOOKUP(B4931,Vendors!A:A,Vendors!A:A)),"Invalid FK","Valid")</f>
        <v>Valid</v>
      </c>
      <c r="M4931" t="str">
        <f ca="1">IF(ISNA(XLOOKUP(C4931,Headcount!C:C,Headcount!C:C)),"Invalid FK","Valid")</f>
        <v>Valid</v>
      </c>
    </row>
    <row r="4932" spans="1:13">
      <c r="A4932" t="s">
        <v>11348</v>
      </c>
      <c r="B4932" s="1">
        <v>44751</v>
      </c>
      <c r="C4932">
        <v>170353.14</v>
      </c>
      <c r="D4932" t="s">
        <v>1483</v>
      </c>
      <c r="E4932" t="s">
        <v>1499</v>
      </c>
      <c r="F4932" t="s">
        <v>271</v>
      </c>
      <c r="G4932" t="s">
        <v>13</v>
      </c>
      <c r="H4932" t="s">
        <v>949</v>
      </c>
      <c r="J4932" t="s">
        <v>11349</v>
      </c>
      <c r="K4932" t="str">
        <f ca="1">IF(ISNA(XLOOKUP(A4932,Customers!A:A,Customers!A:A)),"Invalid FK","Valid")</f>
        <v>Valid</v>
      </c>
      <c r="L4932" t="str">
        <f ca="1">IF(ISNA(XLOOKUP(B4932,Vendors!A:A,Vendors!A:A)),"Invalid FK","Valid")</f>
        <v>Valid</v>
      </c>
      <c r="M4932" t="str">
        <f ca="1">IF(ISNA(XLOOKUP(C4932,Headcount!C:C,Headcount!C:C)),"Invalid FK","Valid")</f>
        <v>Valid</v>
      </c>
    </row>
    <row r="4933" spans="1:13">
      <c r="A4933" t="s">
        <v>11350</v>
      </c>
      <c r="B4933" s="1">
        <v>44786</v>
      </c>
      <c r="C4933">
        <v>-32975.24</v>
      </c>
      <c r="D4933" t="s">
        <v>1478</v>
      </c>
      <c r="E4933" t="s">
        <v>1509</v>
      </c>
      <c r="F4933" t="s">
        <v>271</v>
      </c>
      <c r="G4933" t="s">
        <v>13</v>
      </c>
      <c r="I4933" t="s">
        <v>250</v>
      </c>
      <c r="J4933" t="s">
        <v>11351</v>
      </c>
      <c r="K4933" t="str">
        <f ca="1">IF(ISNA(XLOOKUP(A4933,Customers!A:A,Customers!A:A)),"Invalid FK","Valid")</f>
        <v>Valid</v>
      </c>
      <c r="L4933" t="str">
        <f ca="1">IF(ISNA(XLOOKUP(B4933,Vendors!A:A,Vendors!A:A)),"Invalid FK","Valid")</f>
        <v>Valid</v>
      </c>
      <c r="M4933" t="str">
        <f ca="1">IF(ISNA(XLOOKUP(C4933,Headcount!C:C,Headcount!C:C)),"Invalid FK","Valid")</f>
        <v>Valid</v>
      </c>
    </row>
    <row r="4934" spans="1:13">
      <c r="A4934" t="s">
        <v>11352</v>
      </c>
      <c r="B4934" s="1">
        <v>45053</v>
      </c>
      <c r="C4934">
        <v>115794.09</v>
      </c>
      <c r="D4934" t="s">
        <v>1483</v>
      </c>
      <c r="E4934" t="s">
        <v>1487</v>
      </c>
      <c r="F4934" t="s">
        <v>264</v>
      </c>
      <c r="G4934" t="s">
        <v>17</v>
      </c>
      <c r="H4934" t="s">
        <v>1067</v>
      </c>
      <c r="J4934" t="s">
        <v>11353</v>
      </c>
      <c r="K4934" t="str">
        <f ca="1">IF(ISNA(XLOOKUP(A4934,Customers!A:A,Customers!A:A)),"Invalid FK","Valid")</f>
        <v>Valid</v>
      </c>
      <c r="L4934" t="str">
        <f ca="1">IF(ISNA(XLOOKUP(B4934,Vendors!A:A,Vendors!A:A)),"Invalid FK","Valid")</f>
        <v>Valid</v>
      </c>
      <c r="M4934" t="str">
        <f ca="1">IF(ISNA(XLOOKUP(C4934,Headcount!C:C,Headcount!C:C)),"Invalid FK","Valid")</f>
        <v>Valid</v>
      </c>
    </row>
    <row r="4935" spans="1:13">
      <c r="A4935" t="s">
        <v>11354</v>
      </c>
      <c r="B4935" s="1">
        <v>45270</v>
      </c>
      <c r="C4935">
        <v>256174.36</v>
      </c>
      <c r="D4935" t="s">
        <v>1483</v>
      </c>
      <c r="E4935" t="s">
        <v>1487</v>
      </c>
      <c r="F4935" t="s">
        <v>271</v>
      </c>
      <c r="G4935" t="s">
        <v>8</v>
      </c>
      <c r="H4935" t="s">
        <v>944</v>
      </c>
      <c r="J4935" t="s">
        <v>11355</v>
      </c>
      <c r="K4935" t="str">
        <f ca="1">IF(ISNA(XLOOKUP(A4935,Customers!A:A,Customers!A:A)),"Invalid FK","Valid")</f>
        <v>Valid</v>
      </c>
      <c r="L4935" t="str">
        <f ca="1">IF(ISNA(XLOOKUP(B4935,Vendors!A:A,Vendors!A:A)),"Invalid FK","Valid")</f>
        <v>Valid</v>
      </c>
      <c r="M4935" t="str">
        <f ca="1">IF(ISNA(XLOOKUP(C4935,Headcount!C:C,Headcount!C:C)),"Invalid FK","Valid")</f>
        <v>Valid</v>
      </c>
    </row>
    <row r="4936" spans="1:13">
      <c r="A4936" t="s">
        <v>11356</v>
      </c>
      <c r="B4936" s="1">
        <v>44897</v>
      </c>
      <c r="C4936">
        <v>137768.4</v>
      </c>
      <c r="D4936" t="s">
        <v>1483</v>
      </c>
      <c r="E4936" t="s">
        <v>1487</v>
      </c>
      <c r="F4936" t="s">
        <v>271</v>
      </c>
      <c r="G4936" t="s">
        <v>8</v>
      </c>
      <c r="H4936" t="s">
        <v>808</v>
      </c>
      <c r="J4936" t="s">
        <v>11357</v>
      </c>
      <c r="K4936" t="str">
        <f ca="1">IF(ISNA(XLOOKUP(A4936,Customers!A:A,Customers!A:A)),"Invalid FK","Valid")</f>
        <v>Valid</v>
      </c>
      <c r="L4936" t="str">
        <f ca="1">IF(ISNA(XLOOKUP(B4936,Vendors!A:A,Vendors!A:A)),"Invalid FK","Valid")</f>
        <v>Valid</v>
      </c>
      <c r="M4936" t="str">
        <f ca="1">IF(ISNA(XLOOKUP(C4936,Headcount!C:C,Headcount!C:C)),"Invalid FK","Valid")</f>
        <v>Valid</v>
      </c>
    </row>
    <row r="4937" spans="1:13">
      <c r="A4937" t="s">
        <v>11358</v>
      </c>
      <c r="B4937" s="1">
        <v>45197</v>
      </c>
      <c r="C4937">
        <v>221849.87</v>
      </c>
      <c r="D4937" t="s">
        <v>1483</v>
      </c>
      <c r="E4937" t="s">
        <v>1484</v>
      </c>
      <c r="F4937" t="s">
        <v>268</v>
      </c>
      <c r="G4937" t="s">
        <v>17</v>
      </c>
      <c r="H4937" t="s">
        <v>890</v>
      </c>
      <c r="J4937" t="s">
        <v>11359</v>
      </c>
      <c r="K4937" t="str">
        <f ca="1">IF(ISNA(XLOOKUP(A4937,Customers!A:A,Customers!A:A)),"Invalid FK","Valid")</f>
        <v>Valid</v>
      </c>
      <c r="L4937" t="str">
        <f ca="1">IF(ISNA(XLOOKUP(B4937,Vendors!A:A,Vendors!A:A)),"Invalid FK","Valid")</f>
        <v>Valid</v>
      </c>
      <c r="M4937" t="str">
        <f ca="1">IF(ISNA(XLOOKUP(C4937,Headcount!C:C,Headcount!C:C)),"Invalid FK","Valid")</f>
        <v>Valid</v>
      </c>
    </row>
    <row r="4938" spans="1:13">
      <c r="A4938" t="s">
        <v>11360</v>
      </c>
      <c r="B4938" s="1">
        <v>44829</v>
      </c>
      <c r="C4938">
        <v>80683.990000000005</v>
      </c>
      <c r="D4938" t="s">
        <v>1483</v>
      </c>
      <c r="E4938" t="s">
        <v>1499</v>
      </c>
      <c r="F4938" t="s">
        <v>271</v>
      </c>
      <c r="G4938" t="s">
        <v>8</v>
      </c>
      <c r="H4938" t="s">
        <v>1285</v>
      </c>
      <c r="J4938" t="s">
        <v>11361</v>
      </c>
      <c r="K4938" t="str">
        <f ca="1">IF(ISNA(XLOOKUP(A4938,Customers!A:A,Customers!A:A)),"Invalid FK","Valid")</f>
        <v>Valid</v>
      </c>
      <c r="L4938" t="str">
        <f ca="1">IF(ISNA(XLOOKUP(B4938,Vendors!A:A,Vendors!A:A)),"Invalid FK","Valid")</f>
        <v>Valid</v>
      </c>
      <c r="M4938" t="str">
        <f ca="1">IF(ISNA(XLOOKUP(C4938,Headcount!C:C,Headcount!C:C)),"Invalid FK","Valid")</f>
        <v>Valid</v>
      </c>
    </row>
    <row r="4939" spans="1:13">
      <c r="A4939" t="s">
        <v>11362</v>
      </c>
      <c r="B4939" s="1">
        <v>44912</v>
      </c>
      <c r="C4939">
        <v>-15793.21</v>
      </c>
      <c r="D4939" t="s">
        <v>1478</v>
      </c>
      <c r="E4939" t="s">
        <v>1534</v>
      </c>
      <c r="F4939" t="s">
        <v>271</v>
      </c>
      <c r="G4939" t="s">
        <v>13</v>
      </c>
      <c r="I4939" t="s">
        <v>215</v>
      </c>
      <c r="J4939" t="s">
        <v>11363</v>
      </c>
      <c r="K4939" t="str">
        <f ca="1">IF(ISNA(XLOOKUP(A4939,Customers!A:A,Customers!A:A)),"Invalid FK","Valid")</f>
        <v>Valid</v>
      </c>
      <c r="L4939" t="str">
        <f ca="1">IF(ISNA(XLOOKUP(B4939,Vendors!A:A,Vendors!A:A)),"Invalid FK","Valid")</f>
        <v>Valid</v>
      </c>
      <c r="M4939" t="str">
        <f ca="1">IF(ISNA(XLOOKUP(C4939,Headcount!C:C,Headcount!C:C)),"Invalid FK","Valid")</f>
        <v>Valid</v>
      </c>
    </row>
    <row r="4940" spans="1:13">
      <c r="A4940" t="s">
        <v>11364</v>
      </c>
      <c r="B4940" s="1">
        <v>44751</v>
      </c>
      <c r="C4940">
        <v>171911.86</v>
      </c>
      <c r="D4940" t="s">
        <v>1483</v>
      </c>
      <c r="E4940" t="s">
        <v>1487</v>
      </c>
      <c r="F4940" t="s">
        <v>268</v>
      </c>
      <c r="G4940" t="s">
        <v>29</v>
      </c>
      <c r="H4940" t="s">
        <v>1241</v>
      </c>
      <c r="J4940" t="s">
        <v>11365</v>
      </c>
      <c r="K4940" t="str">
        <f ca="1">IF(ISNA(XLOOKUP(A4940,Customers!A:A,Customers!A:A)),"Invalid FK","Valid")</f>
        <v>Valid</v>
      </c>
      <c r="L4940" t="str">
        <f ca="1">IF(ISNA(XLOOKUP(B4940,Vendors!A:A,Vendors!A:A)),"Invalid FK","Valid")</f>
        <v>Valid</v>
      </c>
      <c r="M4940" t="str">
        <f ca="1">IF(ISNA(XLOOKUP(C4940,Headcount!C:C,Headcount!C:C)),"Invalid FK","Valid")</f>
        <v>Valid</v>
      </c>
    </row>
    <row r="4941" spans="1:13">
      <c r="A4941" t="s">
        <v>11366</v>
      </c>
      <c r="B4941" s="1">
        <v>45199</v>
      </c>
      <c r="C4941">
        <v>152256.65</v>
      </c>
      <c r="D4941" t="s">
        <v>1483</v>
      </c>
      <c r="E4941" t="s">
        <v>1487</v>
      </c>
      <c r="F4941" t="s">
        <v>271</v>
      </c>
      <c r="G4941" t="s">
        <v>29</v>
      </c>
      <c r="H4941" t="s">
        <v>1353</v>
      </c>
      <c r="J4941" t="s">
        <v>11367</v>
      </c>
      <c r="K4941" t="str">
        <f ca="1">IF(ISNA(XLOOKUP(A4941,Customers!A:A,Customers!A:A)),"Invalid FK","Valid")</f>
        <v>Valid</v>
      </c>
      <c r="L4941" t="str">
        <f ca="1">IF(ISNA(XLOOKUP(B4941,Vendors!A:A,Vendors!A:A)),"Invalid FK","Valid")</f>
        <v>Valid</v>
      </c>
      <c r="M4941" t="str">
        <f ca="1">IF(ISNA(XLOOKUP(C4941,Headcount!C:C,Headcount!C:C)),"Invalid FK","Valid")</f>
        <v>Valid</v>
      </c>
    </row>
    <row r="4942" spans="1:13">
      <c r="A4942" t="s">
        <v>11368</v>
      </c>
      <c r="B4942" s="1">
        <v>45244</v>
      </c>
      <c r="C4942">
        <v>232924.84</v>
      </c>
      <c r="D4942" t="s">
        <v>1483</v>
      </c>
      <c r="E4942" t="s">
        <v>1487</v>
      </c>
      <c r="F4942" t="s">
        <v>264</v>
      </c>
      <c r="G4942" t="s">
        <v>29</v>
      </c>
      <c r="H4942" t="s">
        <v>686</v>
      </c>
      <c r="J4942" t="s">
        <v>11369</v>
      </c>
      <c r="K4942" t="str">
        <f ca="1">IF(ISNA(XLOOKUP(A4942,Customers!A:A,Customers!A:A)),"Invalid FK","Valid")</f>
        <v>Valid</v>
      </c>
      <c r="L4942" t="str">
        <f ca="1">IF(ISNA(XLOOKUP(B4942,Vendors!A:A,Vendors!A:A)),"Invalid FK","Valid")</f>
        <v>Valid</v>
      </c>
      <c r="M4942" t="str">
        <f ca="1">IF(ISNA(XLOOKUP(C4942,Headcount!C:C,Headcount!C:C)),"Invalid FK","Valid")</f>
        <v>Valid</v>
      </c>
    </row>
    <row r="4943" spans="1:13">
      <c r="A4943" t="s">
        <v>11370</v>
      </c>
      <c r="B4943" s="1">
        <v>44584</v>
      </c>
      <c r="C4943">
        <v>-33495.5</v>
      </c>
      <c r="D4943" t="s">
        <v>1478</v>
      </c>
      <c r="E4943" t="s">
        <v>1509</v>
      </c>
      <c r="F4943" t="s">
        <v>268</v>
      </c>
      <c r="G4943" t="s">
        <v>13</v>
      </c>
      <c r="I4943" t="s">
        <v>193</v>
      </c>
      <c r="J4943" t="s">
        <v>11371</v>
      </c>
      <c r="K4943" t="str">
        <f ca="1">IF(ISNA(XLOOKUP(A4943,Customers!A:A,Customers!A:A)),"Invalid FK","Valid")</f>
        <v>Valid</v>
      </c>
      <c r="L4943" t="str">
        <f ca="1">IF(ISNA(XLOOKUP(B4943,Vendors!A:A,Vendors!A:A)),"Invalid FK","Valid")</f>
        <v>Valid</v>
      </c>
      <c r="M4943" t="str">
        <f ca="1">IF(ISNA(XLOOKUP(C4943,Headcount!C:C,Headcount!C:C)),"Invalid FK","Valid")</f>
        <v>Valid</v>
      </c>
    </row>
    <row r="4944" spans="1:13">
      <c r="A4944" t="s">
        <v>11372</v>
      </c>
      <c r="B4944" s="1">
        <v>45150</v>
      </c>
      <c r="C4944">
        <v>-52210</v>
      </c>
      <c r="D4944" t="s">
        <v>1478</v>
      </c>
      <c r="E4944" t="s">
        <v>1534</v>
      </c>
      <c r="F4944" t="s">
        <v>271</v>
      </c>
      <c r="G4944" t="s">
        <v>29</v>
      </c>
      <c r="I4944" t="s">
        <v>133</v>
      </c>
      <c r="J4944" t="s">
        <v>11373</v>
      </c>
      <c r="K4944" t="str">
        <f ca="1">IF(ISNA(XLOOKUP(A4944,Customers!A:A,Customers!A:A)),"Invalid FK","Valid")</f>
        <v>Valid</v>
      </c>
      <c r="L4944" t="str">
        <f ca="1">IF(ISNA(XLOOKUP(B4944,Vendors!A:A,Vendors!A:A)),"Invalid FK","Valid")</f>
        <v>Valid</v>
      </c>
      <c r="M4944" t="str">
        <f ca="1">IF(ISNA(XLOOKUP(C4944,Headcount!C:C,Headcount!C:C)),"Invalid FK","Valid")</f>
        <v>Valid</v>
      </c>
    </row>
    <row r="4945" spans="1:13">
      <c r="A4945" t="s">
        <v>11374</v>
      </c>
      <c r="B4945" s="1">
        <v>45113</v>
      </c>
      <c r="C4945">
        <v>163151.89000000001</v>
      </c>
      <c r="D4945" t="s">
        <v>1483</v>
      </c>
      <c r="E4945" t="s">
        <v>1499</v>
      </c>
      <c r="F4945" t="s">
        <v>268</v>
      </c>
      <c r="G4945" t="s">
        <v>29</v>
      </c>
      <c r="H4945" t="s">
        <v>989</v>
      </c>
      <c r="J4945" t="s">
        <v>11375</v>
      </c>
      <c r="K4945" t="str">
        <f ca="1">IF(ISNA(XLOOKUP(A4945,Customers!A:A,Customers!A:A)),"Invalid FK","Valid")</f>
        <v>Valid</v>
      </c>
      <c r="L4945" t="str">
        <f ca="1">IF(ISNA(XLOOKUP(B4945,Vendors!A:A,Vendors!A:A)),"Invalid FK","Valid")</f>
        <v>Valid</v>
      </c>
      <c r="M4945" t="str">
        <f ca="1">IF(ISNA(XLOOKUP(C4945,Headcount!C:C,Headcount!C:C)),"Invalid FK","Valid")</f>
        <v>Valid</v>
      </c>
    </row>
    <row r="4946" spans="1:13">
      <c r="A4946" t="s">
        <v>11376</v>
      </c>
      <c r="B4946" s="1">
        <v>45202</v>
      </c>
      <c r="C4946">
        <v>-62131.65</v>
      </c>
      <c r="D4946" t="s">
        <v>1478</v>
      </c>
      <c r="E4946" t="s">
        <v>1496</v>
      </c>
      <c r="F4946" t="s">
        <v>264</v>
      </c>
      <c r="G4946" t="s">
        <v>8</v>
      </c>
      <c r="I4946" t="s">
        <v>117</v>
      </c>
      <c r="J4946" t="s">
        <v>11377</v>
      </c>
      <c r="K4946" t="str">
        <f ca="1">IF(ISNA(XLOOKUP(A4946,Customers!A:A,Customers!A:A)),"Invalid FK","Valid")</f>
        <v>Valid</v>
      </c>
      <c r="L4946" t="str">
        <f ca="1">IF(ISNA(XLOOKUP(B4946,Vendors!A:A,Vendors!A:A)),"Invalid FK","Valid")</f>
        <v>Valid</v>
      </c>
      <c r="M4946" t="str">
        <f ca="1">IF(ISNA(XLOOKUP(C4946,Headcount!C:C,Headcount!C:C)),"Invalid FK","Valid")</f>
        <v>Valid</v>
      </c>
    </row>
    <row r="4947" spans="1:13">
      <c r="A4947" t="s">
        <v>11378</v>
      </c>
      <c r="B4947" s="1">
        <v>44771</v>
      </c>
      <c r="C4947">
        <v>-47951.88</v>
      </c>
      <c r="D4947" t="s">
        <v>1478</v>
      </c>
      <c r="E4947" t="s">
        <v>1496</v>
      </c>
      <c r="F4947" t="s">
        <v>268</v>
      </c>
      <c r="G4947" t="s">
        <v>13</v>
      </c>
      <c r="I4947" t="s">
        <v>203</v>
      </c>
      <c r="J4947" t="s">
        <v>11379</v>
      </c>
      <c r="K4947" t="str">
        <f ca="1">IF(ISNA(XLOOKUP(A4947,Customers!A:A,Customers!A:A)),"Invalid FK","Valid")</f>
        <v>Valid</v>
      </c>
      <c r="L4947" t="str">
        <f ca="1">IF(ISNA(XLOOKUP(B4947,Vendors!A:A,Vendors!A:A)),"Invalid FK","Valid")</f>
        <v>Valid</v>
      </c>
      <c r="M4947" t="str">
        <f ca="1">IF(ISNA(XLOOKUP(C4947,Headcount!C:C,Headcount!C:C)),"Invalid FK","Valid")</f>
        <v>Valid</v>
      </c>
    </row>
    <row r="4948" spans="1:13">
      <c r="A4948" t="s">
        <v>11380</v>
      </c>
      <c r="B4948" s="1">
        <v>44902</v>
      </c>
      <c r="C4948">
        <v>-56733.3</v>
      </c>
      <c r="D4948" t="s">
        <v>1478</v>
      </c>
      <c r="E4948" t="s">
        <v>36</v>
      </c>
      <c r="F4948" t="s">
        <v>271</v>
      </c>
      <c r="G4948" t="s">
        <v>8</v>
      </c>
      <c r="I4948" t="s">
        <v>57</v>
      </c>
      <c r="J4948" t="s">
        <v>11381</v>
      </c>
      <c r="K4948" t="str">
        <f ca="1">IF(ISNA(XLOOKUP(A4948,Customers!A:A,Customers!A:A)),"Invalid FK","Valid")</f>
        <v>Valid</v>
      </c>
      <c r="L4948" t="str">
        <f ca="1">IF(ISNA(XLOOKUP(B4948,Vendors!A:A,Vendors!A:A)),"Invalid FK","Valid")</f>
        <v>Valid</v>
      </c>
      <c r="M4948" t="str">
        <f ca="1">IF(ISNA(XLOOKUP(C4948,Headcount!C:C,Headcount!C:C)),"Invalid FK","Valid")</f>
        <v>Valid</v>
      </c>
    </row>
    <row r="4949" spans="1:13">
      <c r="A4949" t="s">
        <v>11382</v>
      </c>
      <c r="B4949" s="1">
        <v>44599</v>
      </c>
      <c r="C4949">
        <v>103596.52</v>
      </c>
      <c r="D4949" t="s">
        <v>1483</v>
      </c>
      <c r="E4949" t="s">
        <v>1499</v>
      </c>
      <c r="F4949" t="s">
        <v>268</v>
      </c>
      <c r="G4949" t="s">
        <v>17</v>
      </c>
      <c r="H4949" t="s">
        <v>1127</v>
      </c>
      <c r="J4949" t="s">
        <v>11383</v>
      </c>
      <c r="K4949" t="str">
        <f ca="1">IF(ISNA(XLOOKUP(A4949,Customers!A:A,Customers!A:A)),"Invalid FK","Valid")</f>
        <v>Valid</v>
      </c>
      <c r="L4949" t="str">
        <f ca="1">IF(ISNA(XLOOKUP(B4949,Vendors!A:A,Vendors!A:A)),"Invalid FK","Valid")</f>
        <v>Valid</v>
      </c>
      <c r="M4949" t="str">
        <f ca="1">IF(ISNA(XLOOKUP(C4949,Headcount!C:C,Headcount!C:C)),"Invalid FK","Valid")</f>
        <v>Valid</v>
      </c>
    </row>
    <row r="4950" spans="1:13">
      <c r="A4950" t="s">
        <v>11384</v>
      </c>
      <c r="B4950" s="1">
        <v>45038</v>
      </c>
      <c r="C4950">
        <v>-32520.9</v>
      </c>
      <c r="D4950" t="s">
        <v>1478</v>
      </c>
      <c r="E4950" t="s">
        <v>1534</v>
      </c>
      <c r="F4950" t="s">
        <v>271</v>
      </c>
      <c r="G4950" t="s">
        <v>17</v>
      </c>
      <c r="I4950" t="s">
        <v>99</v>
      </c>
      <c r="J4950" t="s">
        <v>11385</v>
      </c>
      <c r="K4950" t="str">
        <f ca="1">IF(ISNA(XLOOKUP(A4950,Customers!A:A,Customers!A:A)),"Invalid FK","Valid")</f>
        <v>Valid</v>
      </c>
      <c r="L4950" t="str">
        <f ca="1">IF(ISNA(XLOOKUP(B4950,Vendors!A:A,Vendors!A:A)),"Invalid FK","Valid")</f>
        <v>Valid</v>
      </c>
      <c r="M4950" t="str">
        <f ca="1">IF(ISNA(XLOOKUP(C4950,Headcount!C:C,Headcount!C:C)),"Invalid FK","Valid")</f>
        <v>Valid</v>
      </c>
    </row>
    <row r="4951" spans="1:13">
      <c r="A4951" t="s">
        <v>11386</v>
      </c>
      <c r="B4951" s="1">
        <v>44886</v>
      </c>
      <c r="C4951">
        <v>-9197.2800000000007</v>
      </c>
      <c r="D4951" t="s">
        <v>1478</v>
      </c>
      <c r="E4951" t="s">
        <v>20</v>
      </c>
      <c r="F4951" t="s">
        <v>271</v>
      </c>
      <c r="G4951" t="s">
        <v>13</v>
      </c>
      <c r="I4951" t="s">
        <v>113</v>
      </c>
      <c r="J4951" t="s">
        <v>11387</v>
      </c>
      <c r="K4951" t="str">
        <f ca="1">IF(ISNA(XLOOKUP(A4951,Customers!A:A,Customers!A:A)),"Invalid FK","Valid")</f>
        <v>Valid</v>
      </c>
      <c r="L4951" t="str">
        <f ca="1">IF(ISNA(XLOOKUP(B4951,Vendors!A:A,Vendors!A:A)),"Invalid FK","Valid")</f>
        <v>Valid</v>
      </c>
      <c r="M4951" t="str">
        <f ca="1">IF(ISNA(XLOOKUP(C4951,Headcount!C:C,Headcount!C:C)),"Invalid FK","Valid")</f>
        <v>Valid</v>
      </c>
    </row>
    <row r="4952" spans="1:13">
      <c r="A4952" t="s">
        <v>11388</v>
      </c>
      <c r="B4952" s="1">
        <v>45141</v>
      </c>
      <c r="C4952">
        <v>173510.73</v>
      </c>
      <c r="D4952" t="s">
        <v>1483</v>
      </c>
      <c r="E4952" t="s">
        <v>1484</v>
      </c>
      <c r="F4952" t="s">
        <v>264</v>
      </c>
      <c r="G4952" t="s">
        <v>8</v>
      </c>
      <c r="H4952" t="s">
        <v>1197</v>
      </c>
      <c r="J4952" t="s">
        <v>11389</v>
      </c>
      <c r="K4952" t="str">
        <f ca="1">IF(ISNA(XLOOKUP(A4952,Customers!A:A,Customers!A:A)),"Invalid FK","Valid")</f>
        <v>Valid</v>
      </c>
      <c r="L4952" t="str">
        <f ca="1">IF(ISNA(XLOOKUP(B4952,Vendors!A:A,Vendors!A:A)),"Invalid FK","Valid")</f>
        <v>Valid</v>
      </c>
      <c r="M4952" t="str">
        <f ca="1">IF(ISNA(XLOOKUP(C4952,Headcount!C:C,Headcount!C:C)),"Invalid FK","Valid")</f>
        <v>Valid</v>
      </c>
    </row>
    <row r="4953" spans="1:13">
      <c r="A4953" t="s">
        <v>11390</v>
      </c>
      <c r="B4953" s="1">
        <v>45059</v>
      </c>
      <c r="C4953">
        <v>-46471.83</v>
      </c>
      <c r="D4953" t="s">
        <v>1478</v>
      </c>
      <c r="E4953" t="s">
        <v>36</v>
      </c>
      <c r="F4953" t="s">
        <v>264</v>
      </c>
      <c r="G4953" t="s">
        <v>8</v>
      </c>
      <c r="I4953" t="s">
        <v>165</v>
      </c>
      <c r="J4953" t="s">
        <v>11391</v>
      </c>
      <c r="K4953" t="str">
        <f ca="1">IF(ISNA(XLOOKUP(A4953,Customers!A:A,Customers!A:A)),"Invalid FK","Valid")</f>
        <v>Valid</v>
      </c>
      <c r="L4953" t="str">
        <f ca="1">IF(ISNA(XLOOKUP(B4953,Vendors!A:A,Vendors!A:A)),"Invalid FK","Valid")</f>
        <v>Valid</v>
      </c>
      <c r="M4953" t="str">
        <f ca="1">IF(ISNA(XLOOKUP(C4953,Headcount!C:C,Headcount!C:C)),"Invalid FK","Valid")</f>
        <v>Valid</v>
      </c>
    </row>
    <row r="4954" spans="1:13">
      <c r="A4954" t="s">
        <v>11392</v>
      </c>
      <c r="B4954" s="1">
        <v>45242</v>
      </c>
      <c r="C4954">
        <v>198526.29</v>
      </c>
      <c r="D4954" t="s">
        <v>1483</v>
      </c>
      <c r="E4954" t="s">
        <v>1499</v>
      </c>
      <c r="F4954" t="s">
        <v>271</v>
      </c>
      <c r="G4954" t="s">
        <v>29</v>
      </c>
      <c r="H4954" t="s">
        <v>1025</v>
      </c>
      <c r="J4954" t="s">
        <v>11393</v>
      </c>
      <c r="K4954" t="str">
        <f ca="1">IF(ISNA(XLOOKUP(A4954,Customers!A:A,Customers!A:A)),"Invalid FK","Valid")</f>
        <v>Valid</v>
      </c>
      <c r="L4954" t="str">
        <f ca="1">IF(ISNA(XLOOKUP(B4954,Vendors!A:A,Vendors!A:A)),"Invalid FK","Valid")</f>
        <v>Valid</v>
      </c>
      <c r="M4954" t="str">
        <f ca="1">IF(ISNA(XLOOKUP(C4954,Headcount!C:C,Headcount!C:C)),"Invalid FK","Valid")</f>
        <v>Valid</v>
      </c>
    </row>
    <row r="4955" spans="1:13">
      <c r="A4955" t="s">
        <v>11394</v>
      </c>
      <c r="B4955" s="1">
        <v>44925</v>
      </c>
      <c r="C4955">
        <v>168842.93</v>
      </c>
      <c r="D4955" t="s">
        <v>1483</v>
      </c>
      <c r="E4955" t="s">
        <v>1499</v>
      </c>
      <c r="F4955" t="s">
        <v>271</v>
      </c>
      <c r="G4955" t="s">
        <v>8</v>
      </c>
      <c r="H4955" t="s">
        <v>822</v>
      </c>
      <c r="J4955" t="s">
        <v>11395</v>
      </c>
      <c r="K4955" t="str">
        <f ca="1">IF(ISNA(XLOOKUP(A4955,Customers!A:A,Customers!A:A)),"Invalid FK","Valid")</f>
        <v>Valid</v>
      </c>
      <c r="L4955" t="str">
        <f ca="1">IF(ISNA(XLOOKUP(B4955,Vendors!A:A,Vendors!A:A)),"Invalid FK","Valid")</f>
        <v>Valid</v>
      </c>
      <c r="M4955" t="str">
        <f ca="1">IF(ISNA(XLOOKUP(C4955,Headcount!C:C,Headcount!C:C)),"Invalid FK","Valid")</f>
        <v>Valid</v>
      </c>
    </row>
    <row r="4956" spans="1:13">
      <c r="A4956" t="s">
        <v>11396</v>
      </c>
      <c r="B4956" s="1">
        <v>44916</v>
      </c>
      <c r="C4956">
        <v>-66507.08</v>
      </c>
      <c r="D4956" t="s">
        <v>1478</v>
      </c>
      <c r="E4956" t="s">
        <v>1509</v>
      </c>
      <c r="F4956" t="s">
        <v>271</v>
      </c>
      <c r="G4956" t="s">
        <v>17</v>
      </c>
      <c r="I4956" t="s">
        <v>217</v>
      </c>
      <c r="J4956" t="s">
        <v>11397</v>
      </c>
      <c r="K4956" t="str">
        <f ca="1">IF(ISNA(XLOOKUP(A4956,Customers!A:A,Customers!A:A)),"Invalid FK","Valid")</f>
        <v>Valid</v>
      </c>
      <c r="L4956" t="str">
        <f ca="1">IF(ISNA(XLOOKUP(B4956,Vendors!A:A,Vendors!A:A)),"Invalid FK","Valid")</f>
        <v>Valid</v>
      </c>
      <c r="M4956" t="str">
        <f ca="1">IF(ISNA(XLOOKUP(C4956,Headcount!C:C,Headcount!C:C)),"Invalid FK","Valid")</f>
        <v>Valid</v>
      </c>
    </row>
    <row r="4957" spans="1:13">
      <c r="A4957" t="s">
        <v>11398</v>
      </c>
      <c r="B4957" s="1">
        <v>44763</v>
      </c>
      <c r="C4957">
        <v>24553.18</v>
      </c>
      <c r="D4957" t="s">
        <v>1587</v>
      </c>
      <c r="E4957" t="s">
        <v>1587</v>
      </c>
      <c r="F4957" t="s">
        <v>271</v>
      </c>
      <c r="G4957" t="s">
        <v>29</v>
      </c>
      <c r="J4957" t="s">
        <v>11399</v>
      </c>
      <c r="K4957" t="str">
        <f ca="1">IF(ISNA(XLOOKUP(A4957,Customers!A:A,Customers!A:A)),"Invalid FK","Valid")</f>
        <v>Valid</v>
      </c>
      <c r="L4957" t="str">
        <f ca="1">IF(ISNA(XLOOKUP(B4957,Vendors!A:A,Vendors!A:A)),"Invalid FK","Valid")</f>
        <v>Valid</v>
      </c>
      <c r="M4957" t="str">
        <f ca="1">IF(ISNA(XLOOKUP(C4957,Headcount!C:C,Headcount!C:C)),"Invalid FK","Valid")</f>
        <v>Valid</v>
      </c>
    </row>
    <row r="4958" spans="1:13">
      <c r="A4958" t="s">
        <v>11400</v>
      </c>
      <c r="B4958" s="1">
        <v>44967</v>
      </c>
      <c r="C4958">
        <v>112662.07</v>
      </c>
      <c r="D4958" t="s">
        <v>1483</v>
      </c>
      <c r="E4958" t="s">
        <v>1484</v>
      </c>
      <c r="F4958" t="s">
        <v>264</v>
      </c>
      <c r="G4958" t="s">
        <v>17</v>
      </c>
      <c r="H4958" t="s">
        <v>1399</v>
      </c>
      <c r="J4958" t="s">
        <v>11401</v>
      </c>
      <c r="K4958" t="str">
        <f ca="1">IF(ISNA(XLOOKUP(A4958,Customers!A:A,Customers!A:A)),"Invalid FK","Valid")</f>
        <v>Valid</v>
      </c>
      <c r="L4958" t="str">
        <f ca="1">IF(ISNA(XLOOKUP(B4958,Vendors!A:A,Vendors!A:A)),"Invalid FK","Valid")</f>
        <v>Valid</v>
      </c>
      <c r="M4958" t="str">
        <f ca="1">IF(ISNA(XLOOKUP(C4958,Headcount!C:C,Headcount!C:C)),"Invalid FK","Valid")</f>
        <v>Valid</v>
      </c>
    </row>
    <row r="4959" spans="1:13">
      <c r="A4959" t="s">
        <v>11402</v>
      </c>
      <c r="B4959" s="1">
        <v>44864</v>
      </c>
      <c r="C4959">
        <v>182712.89</v>
      </c>
      <c r="D4959" t="s">
        <v>1483</v>
      </c>
      <c r="E4959" t="s">
        <v>1484</v>
      </c>
      <c r="F4959" t="s">
        <v>264</v>
      </c>
      <c r="G4959" t="s">
        <v>17</v>
      </c>
      <c r="H4959" t="s">
        <v>898</v>
      </c>
      <c r="J4959" t="s">
        <v>11403</v>
      </c>
      <c r="K4959" t="str">
        <f ca="1">IF(ISNA(XLOOKUP(A4959,Customers!A:A,Customers!A:A)),"Invalid FK","Valid")</f>
        <v>Valid</v>
      </c>
      <c r="L4959" t="str">
        <f ca="1">IF(ISNA(XLOOKUP(B4959,Vendors!A:A,Vendors!A:A)),"Invalid FK","Valid")</f>
        <v>Valid</v>
      </c>
      <c r="M4959" t="str">
        <f ca="1">IF(ISNA(XLOOKUP(C4959,Headcount!C:C,Headcount!C:C)),"Invalid FK","Valid")</f>
        <v>Valid</v>
      </c>
    </row>
    <row r="4960" spans="1:13">
      <c r="A4960" t="s">
        <v>11404</v>
      </c>
      <c r="B4960" s="1">
        <v>45132</v>
      </c>
      <c r="C4960">
        <v>-73544.929999999993</v>
      </c>
      <c r="D4960" t="s">
        <v>1478</v>
      </c>
      <c r="E4960" t="s">
        <v>36</v>
      </c>
      <c r="F4960" t="s">
        <v>268</v>
      </c>
      <c r="G4960" t="s">
        <v>13</v>
      </c>
      <c r="I4960" t="s">
        <v>89</v>
      </c>
      <c r="J4960" t="s">
        <v>11405</v>
      </c>
      <c r="K4960" t="str">
        <f ca="1">IF(ISNA(XLOOKUP(A4960,Customers!A:A,Customers!A:A)),"Invalid FK","Valid")</f>
        <v>Valid</v>
      </c>
      <c r="L4960" t="str">
        <f ca="1">IF(ISNA(XLOOKUP(B4960,Vendors!A:A,Vendors!A:A)),"Invalid FK","Valid")</f>
        <v>Valid</v>
      </c>
      <c r="M4960" t="str">
        <f ca="1">IF(ISNA(XLOOKUP(C4960,Headcount!C:C,Headcount!C:C)),"Invalid FK","Valid")</f>
        <v>Valid</v>
      </c>
    </row>
    <row r="4961" spans="1:13">
      <c r="A4961" t="s">
        <v>11406</v>
      </c>
      <c r="B4961" s="1">
        <v>45260</v>
      </c>
      <c r="C4961">
        <v>121258.18</v>
      </c>
      <c r="D4961" t="s">
        <v>1483</v>
      </c>
      <c r="E4961" t="s">
        <v>1487</v>
      </c>
      <c r="F4961" t="s">
        <v>268</v>
      </c>
      <c r="G4961" t="s">
        <v>13</v>
      </c>
      <c r="H4961" t="s">
        <v>1247</v>
      </c>
      <c r="J4961" t="s">
        <v>11407</v>
      </c>
      <c r="K4961" t="str">
        <f ca="1">IF(ISNA(XLOOKUP(A4961,Customers!A:A,Customers!A:A)),"Invalid FK","Valid")</f>
        <v>Valid</v>
      </c>
      <c r="L4961" t="str">
        <f ca="1">IF(ISNA(XLOOKUP(B4961,Vendors!A:A,Vendors!A:A)),"Invalid FK","Valid")</f>
        <v>Valid</v>
      </c>
      <c r="M4961" t="str">
        <f ca="1">IF(ISNA(XLOOKUP(C4961,Headcount!C:C,Headcount!C:C)),"Invalid FK","Valid")</f>
        <v>Valid</v>
      </c>
    </row>
    <row r="4962" spans="1:13">
      <c r="A4962" t="s">
        <v>11408</v>
      </c>
      <c r="B4962" s="1">
        <v>44944</v>
      </c>
      <c r="C4962">
        <v>-32101.8</v>
      </c>
      <c r="D4962" t="s">
        <v>1478</v>
      </c>
      <c r="E4962" t="s">
        <v>1534</v>
      </c>
      <c r="F4962" t="s">
        <v>271</v>
      </c>
      <c r="G4962" t="s">
        <v>8</v>
      </c>
      <c r="I4962" t="s">
        <v>177</v>
      </c>
      <c r="J4962" t="s">
        <v>11409</v>
      </c>
      <c r="K4962" t="str">
        <f ca="1">IF(ISNA(XLOOKUP(A4962,Customers!A:A,Customers!A:A)),"Invalid FK","Valid")</f>
        <v>Valid</v>
      </c>
      <c r="L4962" t="str">
        <f ca="1">IF(ISNA(XLOOKUP(B4962,Vendors!A:A,Vendors!A:A)),"Invalid FK","Valid")</f>
        <v>Valid</v>
      </c>
      <c r="M4962" t="str">
        <f ca="1">IF(ISNA(XLOOKUP(C4962,Headcount!C:C,Headcount!C:C)),"Invalid FK","Valid")</f>
        <v>Valid</v>
      </c>
    </row>
    <row r="4963" spans="1:13">
      <c r="A4963" t="s">
        <v>11410</v>
      </c>
      <c r="B4963" s="1">
        <v>45278</v>
      </c>
      <c r="C4963">
        <v>296456.81</v>
      </c>
      <c r="D4963" t="s">
        <v>1483</v>
      </c>
      <c r="E4963" t="s">
        <v>1487</v>
      </c>
      <c r="F4963" t="s">
        <v>264</v>
      </c>
      <c r="G4963" t="s">
        <v>13</v>
      </c>
      <c r="H4963" t="s">
        <v>790</v>
      </c>
      <c r="J4963" t="s">
        <v>11411</v>
      </c>
      <c r="K4963" t="str">
        <f ca="1">IF(ISNA(XLOOKUP(A4963,Customers!A:A,Customers!A:A)),"Invalid FK","Valid")</f>
        <v>Valid</v>
      </c>
      <c r="L4963" t="str">
        <f ca="1">IF(ISNA(XLOOKUP(B4963,Vendors!A:A,Vendors!A:A)),"Invalid FK","Valid")</f>
        <v>Valid</v>
      </c>
      <c r="M4963" t="str">
        <f ca="1">IF(ISNA(XLOOKUP(C4963,Headcount!C:C,Headcount!C:C)),"Invalid FK","Valid")</f>
        <v>Valid</v>
      </c>
    </row>
    <row r="4964" spans="1:13">
      <c r="A4964" t="s">
        <v>11412</v>
      </c>
      <c r="B4964" s="1">
        <v>45275</v>
      </c>
      <c r="C4964">
        <v>294060.11</v>
      </c>
      <c r="D4964" t="s">
        <v>1483</v>
      </c>
      <c r="E4964" t="s">
        <v>1499</v>
      </c>
      <c r="F4964" t="s">
        <v>264</v>
      </c>
      <c r="G4964" t="s">
        <v>13</v>
      </c>
      <c r="H4964" t="s">
        <v>916</v>
      </c>
      <c r="J4964" t="s">
        <v>11413</v>
      </c>
      <c r="K4964" t="str">
        <f ca="1">IF(ISNA(XLOOKUP(A4964,Customers!A:A,Customers!A:A)),"Invalid FK","Valid")</f>
        <v>Valid</v>
      </c>
      <c r="L4964" t="str">
        <f ca="1">IF(ISNA(XLOOKUP(B4964,Vendors!A:A,Vendors!A:A)),"Invalid FK","Valid")</f>
        <v>Valid</v>
      </c>
      <c r="M4964" t="str">
        <f ca="1">IF(ISNA(XLOOKUP(C4964,Headcount!C:C,Headcount!C:C)),"Invalid FK","Valid")</f>
        <v>Valid</v>
      </c>
    </row>
    <row r="4965" spans="1:13">
      <c r="A4965" t="s">
        <v>11414</v>
      </c>
      <c r="B4965" s="1">
        <v>44909</v>
      </c>
      <c r="C4965">
        <v>-33785.599999999999</v>
      </c>
      <c r="D4965" t="s">
        <v>1478</v>
      </c>
      <c r="E4965" t="s">
        <v>36</v>
      </c>
      <c r="F4965" t="s">
        <v>268</v>
      </c>
      <c r="G4965" t="s">
        <v>8</v>
      </c>
      <c r="I4965" t="s">
        <v>107</v>
      </c>
      <c r="J4965" t="s">
        <v>11415</v>
      </c>
      <c r="K4965" t="str">
        <f ca="1">IF(ISNA(XLOOKUP(A4965,Customers!A:A,Customers!A:A)),"Invalid FK","Valid")</f>
        <v>Valid</v>
      </c>
      <c r="L4965" t="str">
        <f ca="1">IF(ISNA(XLOOKUP(B4965,Vendors!A:A,Vendors!A:A)),"Invalid FK","Valid")</f>
        <v>Valid</v>
      </c>
      <c r="M4965" t="str">
        <f ca="1">IF(ISNA(XLOOKUP(C4965,Headcount!C:C,Headcount!C:C)),"Invalid FK","Valid")</f>
        <v>Valid</v>
      </c>
    </row>
    <row r="4966" spans="1:13">
      <c r="A4966" t="s">
        <v>11416</v>
      </c>
      <c r="B4966" s="1">
        <v>44868</v>
      </c>
      <c r="C4966">
        <v>156284.07999999999</v>
      </c>
      <c r="D4966" t="s">
        <v>1483</v>
      </c>
      <c r="E4966" t="s">
        <v>1499</v>
      </c>
      <c r="F4966" t="s">
        <v>268</v>
      </c>
      <c r="G4966" t="s">
        <v>17</v>
      </c>
      <c r="H4966" t="s">
        <v>1225</v>
      </c>
      <c r="J4966" t="s">
        <v>11417</v>
      </c>
      <c r="K4966" t="str">
        <f ca="1">IF(ISNA(XLOOKUP(A4966,Customers!A:A,Customers!A:A)),"Invalid FK","Valid")</f>
        <v>Valid</v>
      </c>
      <c r="L4966" t="str">
        <f ca="1">IF(ISNA(XLOOKUP(B4966,Vendors!A:A,Vendors!A:A)),"Invalid FK","Valid")</f>
        <v>Valid</v>
      </c>
      <c r="M4966" t="str">
        <f ca="1">IF(ISNA(XLOOKUP(C4966,Headcount!C:C,Headcount!C:C)),"Invalid FK","Valid")</f>
        <v>Valid</v>
      </c>
    </row>
    <row r="4967" spans="1:13">
      <c r="A4967" t="s">
        <v>11418</v>
      </c>
      <c r="B4967" s="1">
        <v>44860</v>
      </c>
      <c r="C4967">
        <v>124070.26</v>
      </c>
      <c r="D4967" t="s">
        <v>1483</v>
      </c>
      <c r="E4967" t="s">
        <v>1499</v>
      </c>
      <c r="F4967" t="s">
        <v>264</v>
      </c>
      <c r="G4967" t="s">
        <v>8</v>
      </c>
      <c r="H4967" t="s">
        <v>1119</v>
      </c>
      <c r="J4967" t="s">
        <v>11419</v>
      </c>
      <c r="K4967" t="str">
        <f ca="1">IF(ISNA(XLOOKUP(A4967,Customers!A:A,Customers!A:A)),"Invalid FK","Valid")</f>
        <v>Valid</v>
      </c>
      <c r="L4967" t="str">
        <f ca="1">IF(ISNA(XLOOKUP(B4967,Vendors!A:A,Vendors!A:A)),"Invalid FK","Valid")</f>
        <v>Valid</v>
      </c>
      <c r="M4967" t="str">
        <f ca="1">IF(ISNA(XLOOKUP(C4967,Headcount!C:C,Headcount!C:C)),"Invalid FK","Valid")</f>
        <v>Valid</v>
      </c>
    </row>
    <row r="4968" spans="1:13">
      <c r="A4968" t="s">
        <v>11420</v>
      </c>
      <c r="B4968" s="1">
        <v>44576</v>
      </c>
      <c r="C4968">
        <v>-31254.84</v>
      </c>
      <c r="D4968" t="s">
        <v>1478</v>
      </c>
      <c r="E4968" t="s">
        <v>7</v>
      </c>
      <c r="F4968" t="s">
        <v>264</v>
      </c>
      <c r="G4968" t="s">
        <v>8</v>
      </c>
      <c r="I4968" t="s">
        <v>135</v>
      </c>
      <c r="J4968" t="s">
        <v>11421</v>
      </c>
      <c r="K4968" t="str">
        <f ca="1">IF(ISNA(XLOOKUP(A4968,Customers!A:A,Customers!A:A)),"Invalid FK","Valid")</f>
        <v>Valid</v>
      </c>
      <c r="L4968" t="str">
        <f ca="1">IF(ISNA(XLOOKUP(B4968,Vendors!A:A,Vendors!A:A)),"Invalid FK","Valid")</f>
        <v>Valid</v>
      </c>
      <c r="M4968" t="str">
        <f ca="1">IF(ISNA(XLOOKUP(C4968,Headcount!C:C,Headcount!C:C)),"Invalid FK","Valid")</f>
        <v>Valid</v>
      </c>
    </row>
    <row r="4969" spans="1:13">
      <c r="A4969" t="s">
        <v>11422</v>
      </c>
      <c r="B4969" s="1">
        <v>44603</v>
      </c>
      <c r="C4969">
        <v>-8847.94</v>
      </c>
      <c r="D4969" t="s">
        <v>1478</v>
      </c>
      <c r="E4969" t="s">
        <v>20</v>
      </c>
      <c r="F4969" t="s">
        <v>268</v>
      </c>
      <c r="G4969" t="s">
        <v>13</v>
      </c>
      <c r="I4969" t="s">
        <v>199</v>
      </c>
      <c r="J4969" t="s">
        <v>11423</v>
      </c>
      <c r="K4969" t="str">
        <f ca="1">IF(ISNA(XLOOKUP(A4969,Customers!A:A,Customers!A:A)),"Invalid FK","Valid")</f>
        <v>Valid</v>
      </c>
      <c r="L4969" t="str">
        <f ca="1">IF(ISNA(XLOOKUP(B4969,Vendors!A:A,Vendors!A:A)),"Invalid FK","Valid")</f>
        <v>Valid</v>
      </c>
      <c r="M4969" t="str">
        <f ca="1">IF(ISNA(XLOOKUP(C4969,Headcount!C:C,Headcount!C:C)),"Invalid FK","Valid")</f>
        <v>Valid</v>
      </c>
    </row>
    <row r="4970" spans="1:13">
      <c r="A4970" t="s">
        <v>11424</v>
      </c>
      <c r="B4970" s="1">
        <v>45002</v>
      </c>
      <c r="C4970">
        <v>-24146.33</v>
      </c>
      <c r="D4970" t="s">
        <v>1478</v>
      </c>
      <c r="E4970" t="s">
        <v>1509</v>
      </c>
      <c r="F4970" t="s">
        <v>264</v>
      </c>
      <c r="G4970" t="s">
        <v>13</v>
      </c>
      <c r="I4970" t="s">
        <v>131</v>
      </c>
      <c r="J4970" t="s">
        <v>11425</v>
      </c>
      <c r="K4970" t="str">
        <f ca="1">IF(ISNA(XLOOKUP(A4970,Customers!A:A,Customers!A:A)),"Invalid FK","Valid")</f>
        <v>Valid</v>
      </c>
      <c r="L4970" t="str">
        <f ca="1">IF(ISNA(XLOOKUP(B4970,Vendors!A:A,Vendors!A:A)),"Invalid FK","Valid")</f>
        <v>Valid</v>
      </c>
      <c r="M4970" t="str">
        <f ca="1">IF(ISNA(XLOOKUP(C4970,Headcount!C:C,Headcount!C:C)),"Invalid FK","Valid")</f>
        <v>Valid</v>
      </c>
    </row>
    <row r="4971" spans="1:13">
      <c r="A4971" t="s">
        <v>11426</v>
      </c>
      <c r="B4971" s="1">
        <v>44786</v>
      </c>
      <c r="C4971">
        <v>161050.45000000001</v>
      </c>
      <c r="D4971" t="s">
        <v>1483</v>
      </c>
      <c r="E4971" t="s">
        <v>1484</v>
      </c>
      <c r="F4971" t="s">
        <v>268</v>
      </c>
      <c r="G4971" t="s">
        <v>8</v>
      </c>
      <c r="H4971" t="s">
        <v>1219</v>
      </c>
      <c r="J4971" t="s">
        <v>11427</v>
      </c>
      <c r="K4971" t="str">
        <f ca="1">IF(ISNA(XLOOKUP(A4971,Customers!A:A,Customers!A:A)),"Invalid FK","Valid")</f>
        <v>Valid</v>
      </c>
      <c r="L4971" t="str">
        <f ca="1">IF(ISNA(XLOOKUP(B4971,Vendors!A:A,Vendors!A:A)),"Invalid FK","Valid")</f>
        <v>Valid</v>
      </c>
      <c r="M4971" t="str">
        <f ca="1">IF(ISNA(XLOOKUP(C4971,Headcount!C:C,Headcount!C:C)),"Invalid FK","Valid")</f>
        <v>Valid</v>
      </c>
    </row>
    <row r="4972" spans="1:13">
      <c r="A4972" t="s">
        <v>11428</v>
      </c>
      <c r="B4972" s="1">
        <v>44935</v>
      </c>
      <c r="C4972">
        <v>162741.31</v>
      </c>
      <c r="D4972" t="s">
        <v>1483</v>
      </c>
      <c r="E4972" t="s">
        <v>1484</v>
      </c>
      <c r="F4972" t="s">
        <v>268</v>
      </c>
      <c r="G4972" t="s">
        <v>17</v>
      </c>
      <c r="H4972" t="s">
        <v>1325</v>
      </c>
      <c r="J4972" t="s">
        <v>11429</v>
      </c>
      <c r="K4972" t="str">
        <f ca="1">IF(ISNA(XLOOKUP(A4972,Customers!A:A,Customers!A:A)),"Invalid FK","Valid")</f>
        <v>Valid</v>
      </c>
      <c r="L4972" t="str">
        <f ca="1">IF(ISNA(XLOOKUP(B4972,Vendors!A:A,Vendors!A:A)),"Invalid FK","Valid")</f>
        <v>Valid</v>
      </c>
      <c r="M4972" t="str">
        <f ca="1">IF(ISNA(XLOOKUP(C4972,Headcount!C:C,Headcount!C:C)),"Invalid FK","Valid")</f>
        <v>Valid</v>
      </c>
    </row>
    <row r="4973" spans="1:13">
      <c r="A4973" t="s">
        <v>11430</v>
      </c>
      <c r="B4973" s="1">
        <v>44586</v>
      </c>
      <c r="C4973">
        <v>30188.67</v>
      </c>
      <c r="D4973" t="s">
        <v>1483</v>
      </c>
      <c r="E4973" t="s">
        <v>1499</v>
      </c>
      <c r="F4973" t="s">
        <v>268</v>
      </c>
      <c r="G4973" t="s">
        <v>13</v>
      </c>
      <c r="H4973" t="s">
        <v>1379</v>
      </c>
      <c r="J4973" t="s">
        <v>11431</v>
      </c>
      <c r="K4973" t="str">
        <f ca="1">IF(ISNA(XLOOKUP(A4973,Customers!A:A,Customers!A:A)),"Invalid FK","Valid")</f>
        <v>Valid</v>
      </c>
      <c r="L4973" t="str">
        <f ca="1">IF(ISNA(XLOOKUP(B4973,Vendors!A:A,Vendors!A:A)),"Invalid FK","Valid")</f>
        <v>Valid</v>
      </c>
      <c r="M4973" t="str">
        <f ca="1">IF(ISNA(XLOOKUP(C4973,Headcount!C:C,Headcount!C:C)),"Invalid FK","Valid")</f>
        <v>Valid</v>
      </c>
    </row>
    <row r="4974" spans="1:13">
      <c r="A4974" t="s">
        <v>11432</v>
      </c>
      <c r="B4974" s="1">
        <v>44736</v>
      </c>
      <c r="C4974">
        <v>161549.62</v>
      </c>
      <c r="D4974" t="s">
        <v>1483</v>
      </c>
      <c r="E4974" t="s">
        <v>1487</v>
      </c>
      <c r="F4974" t="s">
        <v>271</v>
      </c>
      <c r="G4974" t="s">
        <v>17</v>
      </c>
      <c r="H4974" t="s">
        <v>1337</v>
      </c>
      <c r="J4974" t="s">
        <v>11433</v>
      </c>
      <c r="K4974" t="str">
        <f ca="1">IF(ISNA(XLOOKUP(A4974,Customers!A:A,Customers!A:A)),"Invalid FK","Valid")</f>
        <v>Valid</v>
      </c>
      <c r="L4974" t="str">
        <f ca="1">IF(ISNA(XLOOKUP(B4974,Vendors!A:A,Vendors!A:A)),"Invalid FK","Valid")</f>
        <v>Valid</v>
      </c>
      <c r="M4974" t="str">
        <f ca="1">IF(ISNA(XLOOKUP(C4974,Headcount!C:C,Headcount!C:C)),"Invalid FK","Valid")</f>
        <v>Valid</v>
      </c>
    </row>
    <row r="4975" spans="1:13">
      <c r="A4975" t="s">
        <v>11434</v>
      </c>
      <c r="B4975" s="1">
        <v>45013</v>
      </c>
      <c r="C4975">
        <v>-25576.959999999999</v>
      </c>
      <c r="D4975" t="s">
        <v>1478</v>
      </c>
      <c r="E4975" t="s">
        <v>1496</v>
      </c>
      <c r="F4975" t="s">
        <v>264</v>
      </c>
      <c r="G4975" t="s">
        <v>29</v>
      </c>
      <c r="I4975" t="s">
        <v>103</v>
      </c>
      <c r="J4975" t="s">
        <v>11435</v>
      </c>
      <c r="K4975" t="str">
        <f ca="1">IF(ISNA(XLOOKUP(A4975,Customers!A:A,Customers!A:A)),"Invalid FK","Valid")</f>
        <v>Valid</v>
      </c>
      <c r="L4975" t="str">
        <f ca="1">IF(ISNA(XLOOKUP(B4975,Vendors!A:A,Vendors!A:A)),"Invalid FK","Valid")</f>
        <v>Valid</v>
      </c>
      <c r="M4975" t="str">
        <f ca="1">IF(ISNA(XLOOKUP(C4975,Headcount!C:C,Headcount!C:C)),"Invalid FK","Valid")</f>
        <v>Valid</v>
      </c>
    </row>
    <row r="4976" spans="1:13">
      <c r="A4976" t="s">
        <v>11436</v>
      </c>
      <c r="B4976" s="1">
        <v>44646</v>
      </c>
      <c r="C4976">
        <v>-2000</v>
      </c>
      <c r="D4976" t="s">
        <v>1478</v>
      </c>
      <c r="E4976" t="s">
        <v>7</v>
      </c>
      <c r="F4976" t="s">
        <v>264</v>
      </c>
      <c r="G4976" t="s">
        <v>29</v>
      </c>
      <c r="I4976" t="s">
        <v>65</v>
      </c>
      <c r="J4976" t="s">
        <v>11437</v>
      </c>
      <c r="K4976" t="str">
        <f ca="1">IF(ISNA(XLOOKUP(A4976,Customers!A:A,Customers!A:A)),"Invalid FK","Valid")</f>
        <v>Valid</v>
      </c>
      <c r="L4976" t="str">
        <f ca="1">IF(ISNA(XLOOKUP(B4976,Vendors!A:A,Vendors!A:A)),"Invalid FK","Valid")</f>
        <v>Valid</v>
      </c>
      <c r="M4976" t="str">
        <f ca="1">IF(ISNA(XLOOKUP(C4976,Headcount!C:C,Headcount!C:C)),"Invalid FK","Valid")</f>
        <v>Valid</v>
      </c>
    </row>
    <row r="4977" spans="1:13">
      <c r="A4977" t="s">
        <v>11438</v>
      </c>
      <c r="B4977" s="1">
        <v>44712</v>
      </c>
      <c r="C4977">
        <v>-2000</v>
      </c>
      <c r="D4977" t="s">
        <v>1478</v>
      </c>
      <c r="E4977" t="s">
        <v>20</v>
      </c>
      <c r="F4977" t="s">
        <v>268</v>
      </c>
      <c r="G4977" t="s">
        <v>29</v>
      </c>
      <c r="I4977" t="s">
        <v>25</v>
      </c>
      <c r="J4977" t="s">
        <v>11439</v>
      </c>
      <c r="K4977" t="str">
        <f ca="1">IF(ISNA(XLOOKUP(A4977,Customers!A:A,Customers!A:A)),"Invalid FK","Valid")</f>
        <v>Valid</v>
      </c>
      <c r="L4977" t="str">
        <f ca="1">IF(ISNA(XLOOKUP(B4977,Vendors!A:A,Vendors!A:A)),"Invalid FK","Valid")</f>
        <v>Valid</v>
      </c>
      <c r="M4977" t="str">
        <f ca="1">IF(ISNA(XLOOKUP(C4977,Headcount!C:C,Headcount!C:C)),"Invalid FK","Valid")</f>
        <v>Valid</v>
      </c>
    </row>
    <row r="4978" spans="1:13">
      <c r="A4978" t="s">
        <v>11440</v>
      </c>
      <c r="B4978" s="1">
        <v>44654</v>
      </c>
      <c r="C4978">
        <v>222497.47</v>
      </c>
      <c r="D4978" t="s">
        <v>1483</v>
      </c>
      <c r="E4978" t="s">
        <v>1499</v>
      </c>
      <c r="F4978" t="s">
        <v>264</v>
      </c>
      <c r="G4978" t="s">
        <v>13</v>
      </c>
      <c r="H4978" t="s">
        <v>1169</v>
      </c>
      <c r="J4978" t="s">
        <v>11441</v>
      </c>
      <c r="K4978" t="str">
        <f ca="1">IF(ISNA(XLOOKUP(A4978,Customers!A:A,Customers!A:A)),"Invalid FK","Valid")</f>
        <v>Valid</v>
      </c>
      <c r="L4978" t="str">
        <f ca="1">IF(ISNA(XLOOKUP(B4978,Vendors!A:A,Vendors!A:A)),"Invalid FK","Valid")</f>
        <v>Valid</v>
      </c>
      <c r="M4978" t="str">
        <f ca="1">IF(ISNA(XLOOKUP(C4978,Headcount!C:C,Headcount!C:C)),"Invalid FK","Valid")</f>
        <v>Valid</v>
      </c>
    </row>
    <row r="4979" spans="1:13">
      <c r="A4979" t="s">
        <v>11442</v>
      </c>
      <c r="B4979" s="1">
        <v>44957</v>
      </c>
      <c r="C4979">
        <v>-44628.18</v>
      </c>
      <c r="D4979" t="s">
        <v>1478</v>
      </c>
      <c r="E4979" t="s">
        <v>36</v>
      </c>
      <c r="F4979" t="s">
        <v>264</v>
      </c>
      <c r="G4979" t="s">
        <v>13</v>
      </c>
      <c r="I4979" t="s">
        <v>115</v>
      </c>
      <c r="J4979" t="s">
        <v>11443</v>
      </c>
      <c r="K4979" t="str">
        <f ca="1">IF(ISNA(XLOOKUP(A4979,Customers!A:A,Customers!A:A)),"Invalid FK","Valid")</f>
        <v>Valid</v>
      </c>
      <c r="L4979" t="str">
        <f ca="1">IF(ISNA(XLOOKUP(B4979,Vendors!A:A,Vendors!A:A)),"Invalid FK","Valid")</f>
        <v>Valid</v>
      </c>
      <c r="M4979" t="str">
        <f ca="1">IF(ISNA(XLOOKUP(C4979,Headcount!C:C,Headcount!C:C)),"Invalid FK","Valid")</f>
        <v>Valid</v>
      </c>
    </row>
    <row r="4980" spans="1:13">
      <c r="A4980" t="s">
        <v>11444</v>
      </c>
      <c r="B4980" s="1">
        <v>44710</v>
      </c>
      <c r="C4980">
        <v>282474.26</v>
      </c>
      <c r="D4980" t="s">
        <v>1483</v>
      </c>
      <c r="E4980" t="s">
        <v>1484</v>
      </c>
      <c r="F4980" t="s">
        <v>271</v>
      </c>
      <c r="G4980" t="s">
        <v>29</v>
      </c>
      <c r="H4980" t="s">
        <v>1157</v>
      </c>
      <c r="J4980" t="s">
        <v>11445</v>
      </c>
      <c r="K4980" t="str">
        <f ca="1">IF(ISNA(XLOOKUP(A4980,Customers!A:A,Customers!A:A)),"Invalid FK","Valid")</f>
        <v>Valid</v>
      </c>
      <c r="L4980" t="str">
        <f ca="1">IF(ISNA(XLOOKUP(B4980,Vendors!A:A,Vendors!A:A)),"Invalid FK","Valid")</f>
        <v>Valid</v>
      </c>
      <c r="M4980" t="str">
        <f ca="1">IF(ISNA(XLOOKUP(C4980,Headcount!C:C,Headcount!C:C)),"Invalid FK","Valid")</f>
        <v>Valid</v>
      </c>
    </row>
    <row r="4981" spans="1:13">
      <c r="A4981" t="s">
        <v>11446</v>
      </c>
      <c r="B4981" s="1">
        <v>45112</v>
      </c>
      <c r="C4981">
        <v>-22696.95</v>
      </c>
      <c r="D4981" t="s">
        <v>1478</v>
      </c>
      <c r="E4981" t="s">
        <v>20</v>
      </c>
      <c r="F4981" t="s">
        <v>271</v>
      </c>
      <c r="G4981" t="s">
        <v>17</v>
      </c>
      <c r="I4981" t="s">
        <v>25</v>
      </c>
      <c r="J4981" t="s">
        <v>11447</v>
      </c>
      <c r="K4981" t="str">
        <f ca="1">IF(ISNA(XLOOKUP(A4981,Customers!A:A,Customers!A:A)),"Invalid FK","Valid")</f>
        <v>Valid</v>
      </c>
      <c r="L4981" t="str">
        <f ca="1">IF(ISNA(XLOOKUP(B4981,Vendors!A:A,Vendors!A:A)),"Invalid FK","Valid")</f>
        <v>Valid</v>
      </c>
      <c r="M4981" t="str">
        <f ca="1">IF(ISNA(XLOOKUP(C4981,Headcount!C:C,Headcount!C:C)),"Invalid FK","Valid")</f>
        <v>Valid</v>
      </c>
    </row>
    <row r="4982" spans="1:13">
      <c r="A4982" t="s">
        <v>11448</v>
      </c>
      <c r="B4982" s="1">
        <v>45058</v>
      </c>
      <c r="C4982">
        <v>-27047.8</v>
      </c>
      <c r="D4982" t="s">
        <v>1478</v>
      </c>
      <c r="E4982" t="s">
        <v>1496</v>
      </c>
      <c r="F4982" t="s">
        <v>264</v>
      </c>
      <c r="G4982" t="s">
        <v>8</v>
      </c>
      <c r="I4982" t="s">
        <v>161</v>
      </c>
      <c r="J4982" t="s">
        <v>11449</v>
      </c>
      <c r="K4982" t="str">
        <f ca="1">IF(ISNA(XLOOKUP(A4982,Customers!A:A,Customers!A:A)),"Invalid FK","Valid")</f>
        <v>Valid</v>
      </c>
      <c r="L4982" t="str">
        <f ca="1">IF(ISNA(XLOOKUP(B4982,Vendors!A:A,Vendors!A:A)),"Invalid FK","Valid")</f>
        <v>Valid</v>
      </c>
      <c r="M4982" t="str">
        <f ca="1">IF(ISNA(XLOOKUP(C4982,Headcount!C:C,Headcount!C:C)),"Invalid FK","Valid")</f>
        <v>Valid</v>
      </c>
    </row>
    <row r="4983" spans="1:13">
      <c r="A4983" t="s">
        <v>11450</v>
      </c>
      <c r="B4983" s="1">
        <v>44595</v>
      </c>
      <c r="C4983">
        <v>79189.919999999998</v>
      </c>
      <c r="D4983" t="s">
        <v>1483</v>
      </c>
      <c r="E4983" t="s">
        <v>1487</v>
      </c>
      <c r="F4983" t="s">
        <v>271</v>
      </c>
      <c r="G4983" t="s">
        <v>17</v>
      </c>
      <c r="H4983" t="s">
        <v>1193</v>
      </c>
      <c r="J4983" t="s">
        <v>11451</v>
      </c>
      <c r="K4983" t="str">
        <f ca="1">IF(ISNA(XLOOKUP(A4983,Customers!A:A,Customers!A:A)),"Invalid FK","Valid")</f>
        <v>Valid</v>
      </c>
      <c r="L4983" t="str">
        <f ca="1">IF(ISNA(XLOOKUP(B4983,Vendors!A:A,Vendors!A:A)),"Invalid FK","Valid")</f>
        <v>Valid</v>
      </c>
      <c r="M4983" t="str">
        <f ca="1">IF(ISNA(XLOOKUP(C4983,Headcount!C:C,Headcount!C:C)),"Invalid FK","Valid")</f>
        <v>Valid</v>
      </c>
    </row>
    <row r="4984" spans="1:13">
      <c r="A4984" t="s">
        <v>11452</v>
      </c>
      <c r="B4984" s="1">
        <v>45041</v>
      </c>
      <c r="C4984">
        <v>-29017.82</v>
      </c>
      <c r="D4984" t="s">
        <v>1478</v>
      </c>
      <c r="E4984" t="s">
        <v>20</v>
      </c>
      <c r="F4984" t="s">
        <v>264</v>
      </c>
      <c r="G4984" t="s">
        <v>29</v>
      </c>
      <c r="I4984" t="s">
        <v>183</v>
      </c>
      <c r="J4984" t="s">
        <v>11453</v>
      </c>
      <c r="K4984" t="str">
        <f ca="1">IF(ISNA(XLOOKUP(A4984,Customers!A:A,Customers!A:A)),"Invalid FK","Valid")</f>
        <v>Valid</v>
      </c>
      <c r="L4984" t="str">
        <f ca="1">IF(ISNA(XLOOKUP(B4984,Vendors!A:A,Vendors!A:A)),"Invalid FK","Valid")</f>
        <v>Valid</v>
      </c>
      <c r="M4984" t="str">
        <f ca="1">IF(ISNA(XLOOKUP(C4984,Headcount!C:C,Headcount!C:C)),"Invalid FK","Valid")</f>
        <v>Valid</v>
      </c>
    </row>
    <row r="4985" spans="1:13">
      <c r="A4985" t="s">
        <v>11454</v>
      </c>
      <c r="B4985" s="1">
        <v>45252</v>
      </c>
      <c r="C4985">
        <v>105893.66</v>
      </c>
      <c r="D4985" t="s">
        <v>1483</v>
      </c>
      <c r="E4985" t="s">
        <v>1499</v>
      </c>
      <c r="F4985" t="s">
        <v>268</v>
      </c>
      <c r="G4985" t="s">
        <v>8</v>
      </c>
      <c r="H4985" t="s">
        <v>1129</v>
      </c>
      <c r="J4985" t="s">
        <v>11455</v>
      </c>
      <c r="K4985" t="str">
        <f ca="1">IF(ISNA(XLOOKUP(A4985,Customers!A:A,Customers!A:A)),"Invalid FK","Valid")</f>
        <v>Valid</v>
      </c>
      <c r="L4985" t="str">
        <f ca="1">IF(ISNA(XLOOKUP(B4985,Vendors!A:A,Vendors!A:A)),"Invalid FK","Valid")</f>
        <v>Valid</v>
      </c>
      <c r="M4985" t="str">
        <f ca="1">IF(ISNA(XLOOKUP(C4985,Headcount!C:C,Headcount!C:C)),"Invalid FK","Valid")</f>
        <v>Valid</v>
      </c>
    </row>
    <row r="4986" spans="1:13">
      <c r="A4986" t="s">
        <v>11456</v>
      </c>
      <c r="B4986" s="1">
        <v>44608</v>
      </c>
      <c r="C4986">
        <v>83185.460000000006</v>
      </c>
      <c r="D4986" t="s">
        <v>1483</v>
      </c>
      <c r="E4986" t="s">
        <v>1487</v>
      </c>
      <c r="F4986" t="s">
        <v>264</v>
      </c>
      <c r="G4986" t="s">
        <v>8</v>
      </c>
      <c r="H4986" t="s">
        <v>934</v>
      </c>
      <c r="J4986" t="s">
        <v>11457</v>
      </c>
      <c r="K4986" t="str">
        <f ca="1">IF(ISNA(XLOOKUP(A4986,Customers!A:A,Customers!A:A)),"Invalid FK","Valid")</f>
        <v>Valid</v>
      </c>
      <c r="L4986" t="str">
        <f ca="1">IF(ISNA(XLOOKUP(B4986,Vendors!A:A,Vendors!A:A)),"Invalid FK","Valid")</f>
        <v>Valid</v>
      </c>
      <c r="M4986" t="str">
        <f ca="1">IF(ISNA(XLOOKUP(C4986,Headcount!C:C,Headcount!C:C)),"Invalid FK","Valid")</f>
        <v>Valid</v>
      </c>
    </row>
    <row r="4987" spans="1:13">
      <c r="A4987" t="s">
        <v>11458</v>
      </c>
      <c r="B4987" s="1">
        <v>45242</v>
      </c>
      <c r="C4987">
        <v>112094.72</v>
      </c>
      <c r="D4987" t="s">
        <v>1483</v>
      </c>
      <c r="E4987" t="s">
        <v>1499</v>
      </c>
      <c r="F4987" t="s">
        <v>268</v>
      </c>
      <c r="G4987" t="s">
        <v>8</v>
      </c>
      <c r="H4987" t="s">
        <v>696</v>
      </c>
      <c r="J4987" t="s">
        <v>11459</v>
      </c>
      <c r="K4987" t="str">
        <f ca="1">IF(ISNA(XLOOKUP(A4987,Customers!A:A,Customers!A:A)),"Invalid FK","Valid")</f>
        <v>Valid</v>
      </c>
      <c r="L4987" t="str">
        <f ca="1">IF(ISNA(XLOOKUP(B4987,Vendors!A:A,Vendors!A:A)),"Invalid FK","Valid")</f>
        <v>Valid</v>
      </c>
      <c r="M4987" t="str">
        <f ca="1">IF(ISNA(XLOOKUP(C4987,Headcount!C:C,Headcount!C:C)),"Invalid FK","Valid")</f>
        <v>Valid</v>
      </c>
    </row>
    <row r="4988" spans="1:13">
      <c r="A4988" t="s">
        <v>11460</v>
      </c>
      <c r="B4988" s="1">
        <v>45090</v>
      </c>
      <c r="C4988">
        <v>141042.16</v>
      </c>
      <c r="D4988" t="s">
        <v>1483</v>
      </c>
      <c r="E4988" t="s">
        <v>1487</v>
      </c>
      <c r="F4988" t="s">
        <v>268</v>
      </c>
      <c r="G4988" t="s">
        <v>13</v>
      </c>
      <c r="H4988" t="s">
        <v>1319</v>
      </c>
      <c r="J4988" t="s">
        <v>11461</v>
      </c>
      <c r="K4988" t="str">
        <f ca="1">IF(ISNA(XLOOKUP(A4988,Customers!A:A,Customers!A:A)),"Invalid FK","Valid")</f>
        <v>Valid</v>
      </c>
      <c r="L4988" t="str">
        <f ca="1">IF(ISNA(XLOOKUP(B4988,Vendors!A:A,Vendors!A:A)),"Invalid FK","Valid")</f>
        <v>Valid</v>
      </c>
      <c r="M4988" t="str">
        <f ca="1">IF(ISNA(XLOOKUP(C4988,Headcount!C:C,Headcount!C:C)),"Invalid FK","Valid")</f>
        <v>Valid</v>
      </c>
    </row>
    <row r="4989" spans="1:13">
      <c r="A4989" t="s">
        <v>11462</v>
      </c>
      <c r="B4989" s="1">
        <v>44656</v>
      </c>
      <c r="C4989">
        <v>95536.02</v>
      </c>
      <c r="D4989" t="s">
        <v>1483</v>
      </c>
      <c r="E4989" t="s">
        <v>1487</v>
      </c>
      <c r="F4989" t="s">
        <v>268</v>
      </c>
      <c r="G4989" t="s">
        <v>8</v>
      </c>
      <c r="H4989" t="s">
        <v>1001</v>
      </c>
      <c r="J4989" t="s">
        <v>11463</v>
      </c>
      <c r="K4989" t="str">
        <f ca="1">IF(ISNA(XLOOKUP(A4989,Customers!A:A,Customers!A:A)),"Invalid FK","Valid")</f>
        <v>Valid</v>
      </c>
      <c r="L4989" t="str">
        <f ca="1">IF(ISNA(XLOOKUP(B4989,Vendors!A:A,Vendors!A:A)),"Invalid FK","Valid")</f>
        <v>Valid</v>
      </c>
      <c r="M4989" t="str">
        <f ca="1">IF(ISNA(XLOOKUP(C4989,Headcount!C:C,Headcount!C:C)),"Invalid FK","Valid")</f>
        <v>Valid</v>
      </c>
    </row>
    <row r="4990" spans="1:13">
      <c r="A4990" t="s">
        <v>11464</v>
      </c>
      <c r="B4990" s="1">
        <v>44753</v>
      </c>
      <c r="C4990">
        <v>187156.1</v>
      </c>
      <c r="D4990" t="s">
        <v>1483</v>
      </c>
      <c r="E4990" t="s">
        <v>1484</v>
      </c>
      <c r="F4990" t="s">
        <v>264</v>
      </c>
      <c r="G4990" t="s">
        <v>29</v>
      </c>
      <c r="H4990" t="s">
        <v>1213</v>
      </c>
      <c r="J4990" t="s">
        <v>11465</v>
      </c>
      <c r="K4990" t="str">
        <f ca="1">IF(ISNA(XLOOKUP(A4990,Customers!A:A,Customers!A:A)),"Invalid FK","Valid")</f>
        <v>Valid</v>
      </c>
      <c r="L4990" t="str">
        <f ca="1">IF(ISNA(XLOOKUP(B4990,Vendors!A:A,Vendors!A:A)),"Invalid FK","Valid")</f>
        <v>Valid</v>
      </c>
      <c r="M4990" t="str">
        <f ca="1">IF(ISNA(XLOOKUP(C4990,Headcount!C:C,Headcount!C:C)),"Invalid FK","Valid")</f>
        <v>Valid</v>
      </c>
    </row>
    <row r="4991" spans="1:13">
      <c r="A4991" t="s">
        <v>11466</v>
      </c>
      <c r="B4991" s="1">
        <v>44896</v>
      </c>
      <c r="C4991">
        <v>82129.58</v>
      </c>
      <c r="D4991" t="s">
        <v>1483</v>
      </c>
      <c r="E4991" t="s">
        <v>1499</v>
      </c>
      <c r="F4991" t="s">
        <v>264</v>
      </c>
      <c r="G4991" t="s">
        <v>29</v>
      </c>
      <c r="H4991" t="s">
        <v>1047</v>
      </c>
      <c r="J4991" t="s">
        <v>11467</v>
      </c>
      <c r="K4991" t="str">
        <f ca="1">IF(ISNA(XLOOKUP(A4991,Customers!A:A,Customers!A:A)),"Invalid FK","Valid")</f>
        <v>Valid</v>
      </c>
      <c r="L4991" t="str">
        <f ca="1">IF(ISNA(XLOOKUP(B4991,Vendors!A:A,Vendors!A:A)),"Invalid FK","Valid")</f>
        <v>Valid</v>
      </c>
      <c r="M4991" t="str">
        <f ca="1">IF(ISNA(XLOOKUP(C4991,Headcount!C:C,Headcount!C:C)),"Invalid FK","Valid")</f>
        <v>Valid</v>
      </c>
    </row>
    <row r="4992" spans="1:13">
      <c r="A4992" t="s">
        <v>11468</v>
      </c>
      <c r="B4992" s="1">
        <v>44794</v>
      </c>
      <c r="C4992">
        <v>107917.65</v>
      </c>
      <c r="D4992" t="s">
        <v>1483</v>
      </c>
      <c r="E4992" t="s">
        <v>1484</v>
      </c>
      <c r="F4992" t="s">
        <v>264</v>
      </c>
      <c r="G4992" t="s">
        <v>8</v>
      </c>
      <c r="H4992" t="s">
        <v>706</v>
      </c>
      <c r="J4992" t="s">
        <v>11469</v>
      </c>
      <c r="K4992" t="str">
        <f ca="1">IF(ISNA(XLOOKUP(A4992,Customers!A:A,Customers!A:A)),"Invalid FK","Valid")</f>
        <v>Valid</v>
      </c>
      <c r="L4992" t="str">
        <f ca="1">IF(ISNA(XLOOKUP(B4992,Vendors!A:A,Vendors!A:A)),"Invalid FK","Valid")</f>
        <v>Valid</v>
      </c>
      <c r="M4992" t="str">
        <f ca="1">IF(ISNA(XLOOKUP(C4992,Headcount!C:C,Headcount!C:C)),"Invalid FK","Valid")</f>
        <v>Valid</v>
      </c>
    </row>
    <row r="4993" spans="1:13">
      <c r="A4993" t="s">
        <v>11470</v>
      </c>
      <c r="B4993" s="1">
        <v>44741</v>
      </c>
      <c r="C4993">
        <v>145064.39000000001</v>
      </c>
      <c r="D4993" t="s">
        <v>1483</v>
      </c>
      <c r="E4993" t="s">
        <v>1487</v>
      </c>
      <c r="F4993" t="s">
        <v>271</v>
      </c>
      <c r="G4993" t="s">
        <v>29</v>
      </c>
      <c r="H4993" t="s">
        <v>1059</v>
      </c>
      <c r="J4993" t="s">
        <v>11471</v>
      </c>
      <c r="K4993" t="str">
        <f ca="1">IF(ISNA(XLOOKUP(A4993,Customers!A:A,Customers!A:A)),"Invalid FK","Valid")</f>
        <v>Valid</v>
      </c>
      <c r="L4993" t="str">
        <f ca="1">IF(ISNA(XLOOKUP(B4993,Vendors!A:A,Vendors!A:A)),"Invalid FK","Valid")</f>
        <v>Valid</v>
      </c>
      <c r="M4993" t="str">
        <f ca="1">IF(ISNA(XLOOKUP(C4993,Headcount!C:C,Headcount!C:C)),"Invalid FK","Valid")</f>
        <v>Valid</v>
      </c>
    </row>
    <row r="4994" spans="1:13">
      <c r="A4994" t="s">
        <v>11472</v>
      </c>
      <c r="B4994" s="1">
        <v>44854</v>
      </c>
      <c r="C4994">
        <v>-55773.87</v>
      </c>
      <c r="D4994" t="s">
        <v>1478</v>
      </c>
      <c r="E4994" t="s">
        <v>20</v>
      </c>
      <c r="F4994" t="s">
        <v>271</v>
      </c>
      <c r="G4994" t="s">
        <v>29</v>
      </c>
      <c r="I4994" t="s">
        <v>201</v>
      </c>
      <c r="J4994" t="s">
        <v>11473</v>
      </c>
      <c r="K4994" t="str">
        <f ca="1">IF(ISNA(XLOOKUP(A4994,Customers!A:A,Customers!A:A)),"Invalid FK","Valid")</f>
        <v>Valid</v>
      </c>
      <c r="L4994" t="str">
        <f ca="1">IF(ISNA(XLOOKUP(B4994,Vendors!A:A,Vendors!A:A)),"Invalid FK","Valid")</f>
        <v>Valid</v>
      </c>
      <c r="M4994" t="str">
        <f ca="1">IF(ISNA(XLOOKUP(C4994,Headcount!C:C,Headcount!C:C)),"Invalid FK","Valid")</f>
        <v>Valid</v>
      </c>
    </row>
    <row r="4995" spans="1:13">
      <c r="A4995" t="s">
        <v>11474</v>
      </c>
      <c r="B4995" s="1">
        <v>45147</v>
      </c>
      <c r="C4995">
        <v>174243.72</v>
      </c>
      <c r="D4995" t="s">
        <v>1483</v>
      </c>
      <c r="E4995" t="s">
        <v>1499</v>
      </c>
      <c r="F4995" t="s">
        <v>264</v>
      </c>
      <c r="G4995" t="s">
        <v>29</v>
      </c>
      <c r="H4995" t="s">
        <v>987</v>
      </c>
      <c r="J4995" t="s">
        <v>11475</v>
      </c>
      <c r="K4995" t="str">
        <f ca="1">IF(ISNA(XLOOKUP(A4995,Customers!A:A,Customers!A:A)),"Invalid FK","Valid")</f>
        <v>Valid</v>
      </c>
      <c r="L4995" t="str">
        <f ca="1">IF(ISNA(XLOOKUP(B4995,Vendors!A:A,Vendors!A:A)),"Invalid FK","Valid")</f>
        <v>Valid</v>
      </c>
      <c r="M4995" t="str">
        <f ca="1">IF(ISNA(XLOOKUP(C4995,Headcount!C:C,Headcount!C:C)),"Invalid FK","Valid")</f>
        <v>Valid</v>
      </c>
    </row>
    <row r="4996" spans="1:13">
      <c r="A4996" t="s">
        <v>11476</v>
      </c>
      <c r="B4996" s="1">
        <v>44695</v>
      </c>
      <c r="C4996">
        <v>-71427.009999999995</v>
      </c>
      <c r="D4996" t="s">
        <v>1478</v>
      </c>
      <c r="E4996" t="s">
        <v>1496</v>
      </c>
      <c r="F4996" t="s">
        <v>268</v>
      </c>
      <c r="G4996" t="s">
        <v>17</v>
      </c>
      <c r="I4996" t="s">
        <v>121</v>
      </c>
      <c r="J4996" t="s">
        <v>11477</v>
      </c>
      <c r="K4996" t="str">
        <f ca="1">IF(ISNA(XLOOKUP(A4996,Customers!A:A,Customers!A:A)),"Invalid FK","Valid")</f>
        <v>Valid</v>
      </c>
      <c r="L4996" t="str">
        <f ca="1">IF(ISNA(XLOOKUP(B4996,Vendors!A:A,Vendors!A:A)),"Invalid FK","Valid")</f>
        <v>Valid</v>
      </c>
      <c r="M4996" t="str">
        <f ca="1">IF(ISNA(XLOOKUP(C4996,Headcount!C:C,Headcount!C:C)),"Invalid FK","Valid")</f>
        <v>Valid</v>
      </c>
    </row>
    <row r="4997" spans="1:13">
      <c r="A4997" t="s">
        <v>11478</v>
      </c>
      <c r="B4997" s="1">
        <v>45181</v>
      </c>
      <c r="C4997">
        <v>-2000</v>
      </c>
      <c r="D4997" t="s">
        <v>1478</v>
      </c>
      <c r="E4997" t="s">
        <v>20</v>
      </c>
      <c r="F4997" t="s">
        <v>268</v>
      </c>
      <c r="G4997" t="s">
        <v>29</v>
      </c>
      <c r="I4997" t="s">
        <v>51</v>
      </c>
      <c r="J4997" t="s">
        <v>11479</v>
      </c>
      <c r="K4997" t="str">
        <f ca="1">IF(ISNA(XLOOKUP(A4997,Customers!A:A,Customers!A:A)),"Invalid FK","Valid")</f>
        <v>Valid</v>
      </c>
      <c r="L4997" t="str">
        <f ca="1">IF(ISNA(XLOOKUP(B4997,Vendors!A:A,Vendors!A:A)),"Invalid FK","Valid")</f>
        <v>Valid</v>
      </c>
      <c r="M4997" t="str">
        <f ca="1">IF(ISNA(XLOOKUP(C4997,Headcount!C:C,Headcount!C:C)),"Invalid FK","Valid")</f>
        <v>Valid</v>
      </c>
    </row>
    <row r="4998" spans="1:13">
      <c r="A4998" t="s">
        <v>11480</v>
      </c>
      <c r="B4998" s="1">
        <v>44633</v>
      </c>
      <c r="C4998">
        <v>207621.81</v>
      </c>
      <c r="D4998" t="s">
        <v>1483</v>
      </c>
      <c r="E4998" t="s">
        <v>1487</v>
      </c>
      <c r="F4998" t="s">
        <v>271</v>
      </c>
      <c r="G4998" t="s">
        <v>13</v>
      </c>
      <c r="H4998" t="s">
        <v>1177</v>
      </c>
      <c r="J4998" t="s">
        <v>11481</v>
      </c>
      <c r="K4998" t="str">
        <f ca="1">IF(ISNA(XLOOKUP(A4998,Customers!A:A,Customers!A:A)),"Invalid FK","Valid")</f>
        <v>Valid</v>
      </c>
      <c r="L4998" t="str">
        <f ca="1">IF(ISNA(XLOOKUP(B4998,Vendors!A:A,Vendors!A:A)),"Invalid FK","Valid")</f>
        <v>Valid</v>
      </c>
      <c r="M4998" t="str">
        <f ca="1">IF(ISNA(XLOOKUP(C4998,Headcount!C:C,Headcount!C:C)),"Invalid FK","Valid")</f>
        <v>Valid</v>
      </c>
    </row>
    <row r="4999" spans="1:13">
      <c r="A4999" t="s">
        <v>11482</v>
      </c>
      <c r="B4999" s="1">
        <v>44629</v>
      </c>
      <c r="C4999">
        <v>-17024.189999999999</v>
      </c>
      <c r="D4999" t="s">
        <v>1478</v>
      </c>
      <c r="E4999" t="s">
        <v>7</v>
      </c>
      <c r="F4999" t="s">
        <v>268</v>
      </c>
      <c r="G4999" t="s">
        <v>29</v>
      </c>
      <c r="I4999" t="s">
        <v>215</v>
      </c>
      <c r="J4999" t="s">
        <v>11483</v>
      </c>
      <c r="K4999" t="str">
        <f ca="1">IF(ISNA(XLOOKUP(A4999,Customers!A:A,Customers!A:A)),"Invalid FK","Valid")</f>
        <v>Valid</v>
      </c>
      <c r="L4999" t="str">
        <f ca="1">IF(ISNA(XLOOKUP(B4999,Vendors!A:A,Vendors!A:A)),"Invalid FK","Valid")</f>
        <v>Valid</v>
      </c>
      <c r="M4999" t="str">
        <f ca="1">IF(ISNA(XLOOKUP(C4999,Headcount!C:C,Headcount!C:C)),"Invalid FK","Valid")</f>
        <v>Valid</v>
      </c>
    </row>
    <row r="5000" spans="1:13">
      <c r="A5000" t="s">
        <v>11484</v>
      </c>
      <c r="B5000" s="1">
        <v>45245</v>
      </c>
      <c r="C5000">
        <v>205954.93</v>
      </c>
      <c r="D5000" t="s">
        <v>1483</v>
      </c>
      <c r="E5000" t="s">
        <v>1499</v>
      </c>
      <c r="F5000" t="s">
        <v>264</v>
      </c>
      <c r="G5000" t="s">
        <v>8</v>
      </c>
      <c r="H5000" t="s">
        <v>1393</v>
      </c>
      <c r="J5000" t="s">
        <v>11485</v>
      </c>
      <c r="K5000" t="str">
        <f ca="1">IF(ISNA(XLOOKUP(A5000,Customers!A:A,Customers!A:A)),"Invalid FK","Valid")</f>
        <v>Valid</v>
      </c>
      <c r="L5000" t="str">
        <f ca="1">IF(ISNA(XLOOKUP(B5000,Vendors!A:A,Vendors!A:A)),"Invalid FK","Valid")</f>
        <v>Valid</v>
      </c>
      <c r="M5000" t="str">
        <f ca="1">IF(ISNA(XLOOKUP(C5000,Headcount!C:C,Headcount!C:C)),"Invalid FK","Valid")</f>
        <v>Valid</v>
      </c>
    </row>
    <row r="5001" spans="1:13">
      <c r="A5001" t="s">
        <v>11486</v>
      </c>
      <c r="B5001" s="1">
        <v>44583</v>
      </c>
      <c r="C5001">
        <v>150284.51</v>
      </c>
      <c r="D5001" t="s">
        <v>1483</v>
      </c>
      <c r="E5001" t="s">
        <v>1487</v>
      </c>
      <c r="F5001" t="s">
        <v>264</v>
      </c>
      <c r="G5001" t="s">
        <v>13</v>
      </c>
      <c r="H5001" t="s">
        <v>672</v>
      </c>
      <c r="J5001" t="s">
        <v>11487</v>
      </c>
      <c r="K5001" t="str">
        <f ca="1">IF(ISNA(XLOOKUP(A5001,Customers!A:A,Customers!A:A)),"Invalid FK","Valid")</f>
        <v>Valid</v>
      </c>
      <c r="L5001" t="str">
        <f ca="1">IF(ISNA(XLOOKUP(B5001,Vendors!A:A,Vendors!A:A)),"Invalid FK","Valid")</f>
        <v>Valid</v>
      </c>
      <c r="M5001" t="str">
        <f ca="1">IF(ISNA(XLOOKUP(C5001,Headcount!C:C,Headcount!C:C)),"Invalid FK","Valid")</f>
        <v>Valid</v>
      </c>
    </row>
    <row r="5002" spans="1:13">
      <c r="A5002" t="s">
        <v>11488</v>
      </c>
      <c r="B5002" s="1">
        <v>45027</v>
      </c>
      <c r="C5002">
        <v>107304.47</v>
      </c>
      <c r="D5002" t="s">
        <v>1483</v>
      </c>
      <c r="E5002" t="s">
        <v>1487</v>
      </c>
      <c r="F5002" t="s">
        <v>271</v>
      </c>
      <c r="G5002" t="s">
        <v>13</v>
      </c>
      <c r="H5002" t="s">
        <v>1269</v>
      </c>
      <c r="J5002" t="s">
        <v>11489</v>
      </c>
      <c r="K5002" t="str">
        <f ca="1">IF(ISNA(XLOOKUP(A5002,Customers!A:A,Customers!A:A)),"Invalid FK","Valid")</f>
        <v>Valid</v>
      </c>
      <c r="L5002" t="str">
        <f ca="1">IF(ISNA(XLOOKUP(B5002,Vendors!A:A,Vendors!A:A)),"Invalid FK","Valid")</f>
        <v>Valid</v>
      </c>
      <c r="M5002" t="str">
        <f ca="1">IF(ISNA(XLOOKUP(C5002,Headcount!C:C,Headcount!C:C)),"Invalid FK","Valid")</f>
        <v>Valid</v>
      </c>
    </row>
    <row r="5003" spans="1:13">
      <c r="A5003" t="s">
        <v>11490</v>
      </c>
      <c r="B5003" s="1">
        <v>44978</v>
      </c>
      <c r="C5003">
        <v>106898.64</v>
      </c>
      <c r="D5003" t="s">
        <v>1483</v>
      </c>
      <c r="E5003" t="s">
        <v>1484</v>
      </c>
      <c r="F5003" t="s">
        <v>264</v>
      </c>
      <c r="G5003" t="s">
        <v>8</v>
      </c>
      <c r="H5003" t="s">
        <v>1361</v>
      </c>
      <c r="J5003" t="s">
        <v>11491</v>
      </c>
      <c r="K5003" t="str">
        <f ca="1">IF(ISNA(XLOOKUP(A5003,Customers!A:A,Customers!A:A)),"Invalid FK","Valid")</f>
        <v>Valid</v>
      </c>
      <c r="L5003" t="str">
        <f ca="1">IF(ISNA(XLOOKUP(B5003,Vendors!A:A,Vendors!A:A)),"Invalid FK","Valid")</f>
        <v>Valid</v>
      </c>
      <c r="M5003" t="str">
        <f ca="1">IF(ISNA(XLOOKUP(C5003,Headcount!C:C,Headcount!C:C)),"Invalid FK","Valid")</f>
        <v>Valid</v>
      </c>
    </row>
    <row r="5004" spans="1:13">
      <c r="A5004" t="s">
        <v>11492</v>
      </c>
      <c r="B5004" s="1">
        <v>45166</v>
      </c>
      <c r="C5004">
        <v>175873.83</v>
      </c>
      <c r="D5004" t="s">
        <v>1483</v>
      </c>
      <c r="E5004" t="s">
        <v>1487</v>
      </c>
      <c r="F5004" t="s">
        <v>271</v>
      </c>
      <c r="G5004" t="s">
        <v>29</v>
      </c>
      <c r="H5004" t="s">
        <v>1029</v>
      </c>
      <c r="J5004" t="s">
        <v>11493</v>
      </c>
      <c r="K5004" t="str">
        <f ca="1">IF(ISNA(XLOOKUP(A5004,Customers!A:A,Customers!A:A)),"Invalid FK","Valid")</f>
        <v>Valid</v>
      </c>
      <c r="L5004" t="str">
        <f ca="1">IF(ISNA(XLOOKUP(B5004,Vendors!A:A,Vendors!A:A)),"Invalid FK","Valid")</f>
        <v>Valid</v>
      </c>
      <c r="M5004" t="str">
        <f ca="1">IF(ISNA(XLOOKUP(C5004,Headcount!C:C,Headcount!C:C)),"Invalid FK","Valid")</f>
        <v>Valid</v>
      </c>
    </row>
    <row r="5005" spans="1:13">
      <c r="A5005" t="s">
        <v>11494</v>
      </c>
      <c r="B5005" s="1">
        <v>45167</v>
      </c>
      <c r="C5005">
        <v>192367.18</v>
      </c>
      <c r="D5005" t="s">
        <v>1483</v>
      </c>
      <c r="E5005" t="s">
        <v>1484</v>
      </c>
      <c r="F5005" t="s">
        <v>268</v>
      </c>
      <c r="G5005" t="s">
        <v>8</v>
      </c>
      <c r="H5005" t="s">
        <v>1229</v>
      </c>
      <c r="J5005" t="s">
        <v>11495</v>
      </c>
      <c r="K5005" t="str">
        <f ca="1">IF(ISNA(XLOOKUP(A5005,Customers!A:A,Customers!A:A)),"Invalid FK","Valid")</f>
        <v>Valid</v>
      </c>
      <c r="L5005" t="str">
        <f ca="1">IF(ISNA(XLOOKUP(B5005,Vendors!A:A,Vendors!A:A)),"Invalid FK","Valid")</f>
        <v>Valid</v>
      </c>
      <c r="M5005" t="str">
        <f ca="1">IF(ISNA(XLOOKUP(C5005,Headcount!C:C,Headcount!C:C)),"Invalid FK","Valid")</f>
        <v>Valid</v>
      </c>
    </row>
    <row r="5006" spans="1:13">
      <c r="A5006" t="s">
        <v>11496</v>
      </c>
      <c r="B5006" s="1">
        <v>44637</v>
      </c>
      <c r="C5006">
        <v>-5918.09</v>
      </c>
      <c r="D5006" t="s">
        <v>1478</v>
      </c>
      <c r="E5006" t="s">
        <v>7</v>
      </c>
      <c r="F5006" t="s">
        <v>264</v>
      </c>
      <c r="G5006" t="s">
        <v>17</v>
      </c>
      <c r="I5006" t="s">
        <v>145</v>
      </c>
      <c r="J5006" t="s">
        <v>11497</v>
      </c>
      <c r="K5006" t="str">
        <f ca="1">IF(ISNA(XLOOKUP(A5006,Customers!A:A,Customers!A:A)),"Invalid FK","Valid")</f>
        <v>Valid</v>
      </c>
      <c r="L5006" t="str">
        <f ca="1">IF(ISNA(XLOOKUP(B5006,Vendors!A:A,Vendors!A:A)),"Invalid FK","Valid")</f>
        <v>Valid</v>
      </c>
      <c r="M5006" t="str">
        <f ca="1">IF(ISNA(XLOOKUP(C5006,Headcount!C:C,Headcount!C:C)),"Invalid FK","Valid")</f>
        <v>Valid</v>
      </c>
    </row>
    <row r="5007" spans="1:13">
      <c r="A5007" t="s">
        <v>11498</v>
      </c>
      <c r="B5007" s="1">
        <v>45100</v>
      </c>
      <c r="C5007">
        <v>-39624.81</v>
      </c>
      <c r="D5007" t="s">
        <v>1478</v>
      </c>
      <c r="E5007" t="s">
        <v>1509</v>
      </c>
      <c r="F5007" t="s">
        <v>264</v>
      </c>
      <c r="G5007" t="s">
        <v>13</v>
      </c>
      <c r="I5007" t="s">
        <v>177</v>
      </c>
      <c r="J5007" t="s">
        <v>11499</v>
      </c>
      <c r="K5007" t="str">
        <f ca="1">IF(ISNA(XLOOKUP(A5007,Customers!A:A,Customers!A:A)),"Invalid FK","Valid")</f>
        <v>Valid</v>
      </c>
      <c r="L5007" t="str">
        <f ca="1">IF(ISNA(XLOOKUP(B5007,Vendors!A:A,Vendors!A:A)),"Invalid FK","Valid")</f>
        <v>Valid</v>
      </c>
      <c r="M5007" t="str">
        <f ca="1">IF(ISNA(XLOOKUP(C5007,Headcount!C:C,Headcount!C:C)),"Invalid FK","Valid")</f>
        <v>Valid</v>
      </c>
    </row>
    <row r="5008" spans="1:13">
      <c r="A5008" t="s">
        <v>11500</v>
      </c>
      <c r="B5008" s="1">
        <v>44829</v>
      </c>
      <c r="C5008">
        <v>199178.22</v>
      </c>
      <c r="D5008" t="s">
        <v>1483</v>
      </c>
      <c r="E5008" t="s">
        <v>1484</v>
      </c>
      <c r="F5008" t="s">
        <v>268</v>
      </c>
      <c r="G5008" t="s">
        <v>17</v>
      </c>
      <c r="H5008" t="s">
        <v>1285</v>
      </c>
      <c r="J5008" t="s">
        <v>11501</v>
      </c>
      <c r="K5008" t="str">
        <f ca="1">IF(ISNA(XLOOKUP(A5008,Customers!A:A,Customers!A:A)),"Invalid FK","Valid")</f>
        <v>Valid</v>
      </c>
      <c r="L5008" t="str">
        <f ca="1">IF(ISNA(XLOOKUP(B5008,Vendors!A:A,Vendors!A:A)),"Invalid FK","Valid")</f>
        <v>Valid</v>
      </c>
      <c r="M5008" t="str">
        <f ca="1">IF(ISNA(XLOOKUP(C5008,Headcount!C:C,Headcount!C:C)),"Invalid FK","Valid")</f>
        <v>Valid</v>
      </c>
    </row>
    <row r="5009" spans="1:13">
      <c r="A5009" t="s">
        <v>11502</v>
      </c>
      <c r="B5009" s="1">
        <v>44767</v>
      </c>
      <c r="C5009">
        <v>-44910.85</v>
      </c>
      <c r="D5009" t="s">
        <v>1478</v>
      </c>
      <c r="E5009" t="s">
        <v>1534</v>
      </c>
      <c r="F5009" t="s">
        <v>264</v>
      </c>
      <c r="G5009" t="s">
        <v>8</v>
      </c>
      <c r="I5009" t="s">
        <v>95</v>
      </c>
      <c r="J5009" t="s">
        <v>11503</v>
      </c>
      <c r="K5009" t="str">
        <f ca="1">IF(ISNA(XLOOKUP(A5009,Customers!A:A,Customers!A:A)),"Invalid FK","Valid")</f>
        <v>Valid</v>
      </c>
      <c r="L5009" t="str">
        <f ca="1">IF(ISNA(XLOOKUP(B5009,Vendors!A:A,Vendors!A:A)),"Invalid FK","Valid")</f>
        <v>Valid</v>
      </c>
      <c r="M5009" t="str">
        <f ca="1">IF(ISNA(XLOOKUP(C5009,Headcount!C:C,Headcount!C:C)),"Invalid FK","Valid")</f>
        <v>Valid</v>
      </c>
    </row>
    <row r="5010" spans="1:13">
      <c r="A5010" t="s">
        <v>11504</v>
      </c>
      <c r="B5010" s="1">
        <v>44831</v>
      </c>
      <c r="C5010">
        <v>42213.9</v>
      </c>
      <c r="D5010" t="s">
        <v>1483</v>
      </c>
      <c r="E5010" t="s">
        <v>1487</v>
      </c>
      <c r="F5010" t="s">
        <v>271</v>
      </c>
      <c r="G5010" t="s">
        <v>17</v>
      </c>
      <c r="H5010" t="s">
        <v>860</v>
      </c>
      <c r="J5010" t="s">
        <v>11505</v>
      </c>
      <c r="K5010" t="str">
        <f ca="1">IF(ISNA(XLOOKUP(A5010,Customers!A:A,Customers!A:A)),"Invalid FK","Valid")</f>
        <v>Valid</v>
      </c>
      <c r="L5010" t="str">
        <f ca="1">IF(ISNA(XLOOKUP(B5010,Vendors!A:A,Vendors!A:A)),"Invalid FK","Valid")</f>
        <v>Valid</v>
      </c>
      <c r="M5010" t="str">
        <f ca="1">IF(ISNA(XLOOKUP(C5010,Headcount!C:C,Headcount!C:C)),"Invalid FK","Valid")</f>
        <v>Valid</v>
      </c>
    </row>
    <row r="5011" spans="1:13">
      <c r="A5011" t="s">
        <v>11506</v>
      </c>
      <c r="B5011" s="1">
        <v>44762</v>
      </c>
      <c r="C5011">
        <v>174304.76</v>
      </c>
      <c r="D5011" t="s">
        <v>1483</v>
      </c>
      <c r="E5011" t="s">
        <v>1499</v>
      </c>
      <c r="F5011" t="s">
        <v>264</v>
      </c>
      <c r="G5011" t="s">
        <v>17</v>
      </c>
      <c r="H5011" t="s">
        <v>973</v>
      </c>
      <c r="J5011" t="s">
        <v>11507</v>
      </c>
      <c r="K5011" t="str">
        <f ca="1">IF(ISNA(XLOOKUP(A5011,Customers!A:A,Customers!A:A)),"Invalid FK","Valid")</f>
        <v>Valid</v>
      </c>
      <c r="L5011" t="str">
        <f ca="1">IF(ISNA(XLOOKUP(B5011,Vendors!A:A,Vendors!A:A)),"Invalid FK","Valid")</f>
        <v>Valid</v>
      </c>
      <c r="M5011" t="str">
        <f ca="1">IF(ISNA(XLOOKUP(C5011,Headcount!C:C,Headcount!C:C)),"Invalid FK","Valid")</f>
        <v>Valid</v>
      </c>
    </row>
    <row r="5012" spans="1:13">
      <c r="A5012" t="s">
        <v>11508</v>
      </c>
      <c r="B5012" s="1">
        <v>44581</v>
      </c>
      <c r="C5012">
        <v>-55307.64</v>
      </c>
      <c r="D5012" t="s">
        <v>1478</v>
      </c>
      <c r="E5012" t="s">
        <v>1509</v>
      </c>
      <c r="F5012" t="s">
        <v>271</v>
      </c>
      <c r="G5012" t="s">
        <v>17</v>
      </c>
      <c r="I5012" t="s">
        <v>183</v>
      </c>
      <c r="J5012" t="s">
        <v>11509</v>
      </c>
      <c r="K5012" t="str">
        <f ca="1">IF(ISNA(XLOOKUP(A5012,Customers!A:A,Customers!A:A)),"Invalid FK","Valid")</f>
        <v>Valid</v>
      </c>
      <c r="L5012" t="str">
        <f ca="1">IF(ISNA(XLOOKUP(B5012,Vendors!A:A,Vendors!A:A)),"Invalid FK","Valid")</f>
        <v>Valid</v>
      </c>
      <c r="M5012" t="str">
        <f ca="1">IF(ISNA(XLOOKUP(C5012,Headcount!C:C,Headcount!C:C)),"Invalid FK","Valid")</f>
        <v>Valid</v>
      </c>
    </row>
    <row r="5013" spans="1:13">
      <c r="A5013" t="s">
        <v>11510</v>
      </c>
      <c r="B5013" s="1">
        <v>44737</v>
      </c>
      <c r="C5013">
        <v>194935.22</v>
      </c>
      <c r="D5013" t="s">
        <v>1483</v>
      </c>
      <c r="E5013" t="s">
        <v>1484</v>
      </c>
      <c r="F5013" t="s">
        <v>271</v>
      </c>
      <c r="G5013" t="s">
        <v>13</v>
      </c>
      <c r="H5013" t="s">
        <v>1407</v>
      </c>
      <c r="J5013" t="s">
        <v>11511</v>
      </c>
      <c r="K5013" t="str">
        <f ca="1">IF(ISNA(XLOOKUP(A5013,Customers!A:A,Customers!A:A)),"Invalid FK","Valid")</f>
        <v>Valid</v>
      </c>
      <c r="L5013" t="str">
        <f ca="1">IF(ISNA(XLOOKUP(B5013,Vendors!A:A,Vendors!A:A)),"Invalid FK","Valid")</f>
        <v>Valid</v>
      </c>
      <c r="M5013" t="str">
        <f ca="1">IF(ISNA(XLOOKUP(C5013,Headcount!C:C,Headcount!C:C)),"Invalid FK","Valid")</f>
        <v>Valid</v>
      </c>
    </row>
    <row r="5014" spans="1:13">
      <c r="A5014" t="s">
        <v>11512</v>
      </c>
      <c r="B5014" s="1">
        <v>45044</v>
      </c>
      <c r="C5014">
        <v>130233.65</v>
      </c>
      <c r="D5014" t="s">
        <v>1483</v>
      </c>
      <c r="E5014" t="s">
        <v>1484</v>
      </c>
      <c r="F5014" t="s">
        <v>271</v>
      </c>
      <c r="G5014" t="s">
        <v>13</v>
      </c>
      <c r="H5014" t="s">
        <v>1029</v>
      </c>
      <c r="J5014" t="s">
        <v>11513</v>
      </c>
      <c r="K5014" t="str">
        <f ca="1">IF(ISNA(XLOOKUP(A5014,Customers!A:A,Customers!A:A)),"Invalid FK","Valid")</f>
        <v>Valid</v>
      </c>
      <c r="L5014" t="str">
        <f ca="1">IF(ISNA(XLOOKUP(B5014,Vendors!A:A,Vendors!A:A)),"Invalid FK","Valid")</f>
        <v>Valid</v>
      </c>
      <c r="M5014" t="str">
        <f ca="1">IF(ISNA(XLOOKUP(C5014,Headcount!C:C,Headcount!C:C)),"Invalid FK","Valid")</f>
        <v>Valid</v>
      </c>
    </row>
    <row r="5015" spans="1:13">
      <c r="A5015" t="s">
        <v>11514</v>
      </c>
      <c r="B5015" s="1">
        <v>45073</v>
      </c>
      <c r="C5015">
        <v>107114.7</v>
      </c>
      <c r="D5015" t="s">
        <v>1483</v>
      </c>
      <c r="E5015" t="s">
        <v>1487</v>
      </c>
      <c r="F5015" t="s">
        <v>268</v>
      </c>
      <c r="G5015" t="s">
        <v>8</v>
      </c>
      <c r="H5015" t="s">
        <v>1151</v>
      </c>
      <c r="J5015" t="s">
        <v>11515</v>
      </c>
      <c r="K5015" t="str">
        <f ca="1">IF(ISNA(XLOOKUP(A5015,Customers!A:A,Customers!A:A)),"Invalid FK","Valid")</f>
        <v>Valid</v>
      </c>
      <c r="L5015" t="str">
        <f ca="1">IF(ISNA(XLOOKUP(B5015,Vendors!A:A,Vendors!A:A)),"Invalid FK","Valid")</f>
        <v>Valid</v>
      </c>
      <c r="M5015" t="str">
        <f ca="1">IF(ISNA(XLOOKUP(C5015,Headcount!C:C,Headcount!C:C)),"Invalid FK","Valid")</f>
        <v>Valid</v>
      </c>
    </row>
    <row r="5016" spans="1:13">
      <c r="A5016" t="s">
        <v>11516</v>
      </c>
      <c r="B5016" s="1">
        <v>45287</v>
      </c>
      <c r="C5016">
        <v>132477.38</v>
      </c>
      <c r="D5016" t="s">
        <v>1483</v>
      </c>
      <c r="E5016" t="s">
        <v>1499</v>
      </c>
      <c r="F5016" t="s">
        <v>264</v>
      </c>
      <c r="G5016" t="s">
        <v>13</v>
      </c>
      <c r="H5016" t="s">
        <v>1193</v>
      </c>
      <c r="J5016" t="s">
        <v>11517</v>
      </c>
      <c r="K5016" t="str">
        <f ca="1">IF(ISNA(XLOOKUP(A5016,Customers!A:A,Customers!A:A)),"Invalid FK","Valid")</f>
        <v>Valid</v>
      </c>
      <c r="L5016" t="str">
        <f ca="1">IF(ISNA(XLOOKUP(B5016,Vendors!A:A,Vendors!A:A)),"Invalid FK","Valid")</f>
        <v>Valid</v>
      </c>
      <c r="M5016" t="str">
        <f ca="1">IF(ISNA(XLOOKUP(C5016,Headcount!C:C,Headcount!C:C)),"Invalid FK","Valid")</f>
        <v>Valid</v>
      </c>
    </row>
    <row r="5017" spans="1:13">
      <c r="A5017" t="s">
        <v>11518</v>
      </c>
      <c r="B5017" s="1">
        <v>44641</v>
      </c>
      <c r="C5017">
        <v>-14946.44</v>
      </c>
      <c r="D5017" t="s">
        <v>1478</v>
      </c>
      <c r="E5017" t="s">
        <v>1509</v>
      </c>
      <c r="F5017" t="s">
        <v>271</v>
      </c>
      <c r="G5017" t="s">
        <v>17</v>
      </c>
      <c r="I5017" t="s">
        <v>125</v>
      </c>
      <c r="J5017" t="s">
        <v>11519</v>
      </c>
      <c r="K5017" t="str">
        <f ca="1">IF(ISNA(XLOOKUP(A5017,Customers!A:A,Customers!A:A)),"Invalid FK","Valid")</f>
        <v>Valid</v>
      </c>
      <c r="L5017" t="str">
        <f ca="1">IF(ISNA(XLOOKUP(B5017,Vendors!A:A,Vendors!A:A)),"Invalid FK","Valid")</f>
        <v>Valid</v>
      </c>
      <c r="M5017" t="str">
        <f ca="1">IF(ISNA(XLOOKUP(C5017,Headcount!C:C,Headcount!C:C)),"Invalid FK","Valid")</f>
        <v>Valid</v>
      </c>
    </row>
    <row r="5018" spans="1:13">
      <c r="A5018" t="s">
        <v>11520</v>
      </c>
      <c r="B5018" s="1">
        <v>44722</v>
      </c>
      <c r="C5018">
        <v>-33092</v>
      </c>
      <c r="D5018" t="s">
        <v>1478</v>
      </c>
      <c r="E5018" t="s">
        <v>20</v>
      </c>
      <c r="F5018" t="s">
        <v>268</v>
      </c>
      <c r="G5018" t="s">
        <v>17</v>
      </c>
      <c r="I5018" t="s">
        <v>99</v>
      </c>
      <c r="J5018" t="s">
        <v>11521</v>
      </c>
      <c r="K5018" t="str">
        <f ca="1">IF(ISNA(XLOOKUP(A5018,Customers!A:A,Customers!A:A)),"Invalid FK","Valid")</f>
        <v>Valid</v>
      </c>
      <c r="L5018" t="str">
        <f ca="1">IF(ISNA(XLOOKUP(B5018,Vendors!A:A,Vendors!A:A)),"Invalid FK","Valid")</f>
        <v>Valid</v>
      </c>
      <c r="M5018" t="str">
        <f ca="1">IF(ISNA(XLOOKUP(C5018,Headcount!C:C,Headcount!C:C)),"Invalid FK","Valid")</f>
        <v>Valid</v>
      </c>
    </row>
    <row r="5019" spans="1:13">
      <c r="A5019" t="s">
        <v>11522</v>
      </c>
      <c r="B5019" s="1">
        <v>44963</v>
      </c>
      <c r="C5019">
        <v>-48362.19</v>
      </c>
      <c r="D5019" t="s">
        <v>1478</v>
      </c>
      <c r="E5019" t="s">
        <v>7</v>
      </c>
      <c r="F5019" t="s">
        <v>264</v>
      </c>
      <c r="G5019" t="s">
        <v>17</v>
      </c>
      <c r="I5019" t="s">
        <v>135</v>
      </c>
      <c r="J5019" t="s">
        <v>11523</v>
      </c>
      <c r="K5019" t="str">
        <f ca="1">IF(ISNA(XLOOKUP(A5019,Customers!A:A,Customers!A:A)),"Invalid FK","Valid")</f>
        <v>Valid</v>
      </c>
      <c r="L5019" t="str">
        <f ca="1">IF(ISNA(XLOOKUP(B5019,Vendors!A:A,Vendors!A:A)),"Invalid FK","Valid")</f>
        <v>Valid</v>
      </c>
      <c r="M5019" t="str">
        <f ca="1">IF(ISNA(XLOOKUP(C5019,Headcount!C:C,Headcount!C:C)),"Invalid FK","Valid")</f>
        <v>Valid</v>
      </c>
    </row>
    <row r="5020" spans="1:13">
      <c r="A5020" t="s">
        <v>11524</v>
      </c>
      <c r="B5020" s="1">
        <v>45217</v>
      </c>
      <c r="C5020">
        <v>-47190.19</v>
      </c>
      <c r="D5020" t="s">
        <v>1478</v>
      </c>
      <c r="E5020" t="s">
        <v>1496</v>
      </c>
      <c r="F5020" t="s">
        <v>264</v>
      </c>
      <c r="G5020" t="s">
        <v>17</v>
      </c>
      <c r="I5020" t="s">
        <v>195</v>
      </c>
      <c r="J5020" t="s">
        <v>11525</v>
      </c>
      <c r="K5020" t="str">
        <f ca="1">IF(ISNA(XLOOKUP(A5020,Customers!A:A,Customers!A:A)),"Invalid FK","Valid")</f>
        <v>Valid</v>
      </c>
      <c r="L5020" t="str">
        <f ca="1">IF(ISNA(XLOOKUP(B5020,Vendors!A:A,Vendors!A:A)),"Invalid FK","Valid")</f>
        <v>Valid</v>
      </c>
      <c r="M5020" t="str">
        <f ca="1">IF(ISNA(XLOOKUP(C5020,Headcount!C:C,Headcount!C:C)),"Invalid FK","Valid")</f>
        <v>Valid</v>
      </c>
    </row>
    <row r="5021" spans="1:13">
      <c r="A5021" t="s">
        <v>11526</v>
      </c>
      <c r="B5021" s="1">
        <v>45128</v>
      </c>
      <c r="C5021">
        <v>96388.11</v>
      </c>
      <c r="D5021" t="s">
        <v>1483</v>
      </c>
      <c r="E5021" t="s">
        <v>1499</v>
      </c>
      <c r="F5021" t="s">
        <v>271</v>
      </c>
      <c r="G5021" t="s">
        <v>13</v>
      </c>
      <c r="H5021" t="s">
        <v>1059</v>
      </c>
      <c r="J5021" t="s">
        <v>11527</v>
      </c>
      <c r="K5021" t="str">
        <f ca="1">IF(ISNA(XLOOKUP(A5021,Customers!A:A,Customers!A:A)),"Invalid FK","Valid")</f>
        <v>Valid</v>
      </c>
      <c r="L5021" t="str">
        <f ca="1">IF(ISNA(XLOOKUP(B5021,Vendors!A:A,Vendors!A:A)),"Invalid FK","Valid")</f>
        <v>Valid</v>
      </c>
      <c r="M5021" t="str">
        <f ca="1">IF(ISNA(XLOOKUP(C5021,Headcount!C:C,Headcount!C:C)),"Invalid FK","Valid")</f>
        <v>Valid</v>
      </c>
    </row>
    <row r="5022" spans="1:13">
      <c r="A5022" t="s">
        <v>11528</v>
      </c>
      <c r="B5022" s="1">
        <v>45167</v>
      </c>
      <c r="C5022">
        <v>207912.17</v>
      </c>
      <c r="D5022" t="s">
        <v>1483</v>
      </c>
      <c r="E5022" t="s">
        <v>1499</v>
      </c>
      <c r="F5022" t="s">
        <v>268</v>
      </c>
      <c r="G5022" t="s">
        <v>17</v>
      </c>
      <c r="H5022" t="s">
        <v>1375</v>
      </c>
      <c r="J5022" t="s">
        <v>11529</v>
      </c>
      <c r="K5022" t="str">
        <f ca="1">IF(ISNA(XLOOKUP(A5022,Customers!A:A,Customers!A:A)),"Invalid FK","Valid")</f>
        <v>Valid</v>
      </c>
      <c r="L5022" t="str">
        <f ca="1">IF(ISNA(XLOOKUP(B5022,Vendors!A:A,Vendors!A:A)),"Invalid FK","Valid")</f>
        <v>Valid</v>
      </c>
      <c r="M5022" t="str">
        <f ca="1">IF(ISNA(XLOOKUP(C5022,Headcount!C:C,Headcount!C:C)),"Invalid FK","Valid")</f>
        <v>Valid</v>
      </c>
    </row>
    <row r="5023" spans="1:13">
      <c r="A5023" t="s">
        <v>11530</v>
      </c>
      <c r="B5023" s="1">
        <v>45052</v>
      </c>
      <c r="C5023">
        <v>-5628.82</v>
      </c>
      <c r="D5023" t="s">
        <v>1478</v>
      </c>
      <c r="E5023" t="s">
        <v>1509</v>
      </c>
      <c r="F5023" t="s">
        <v>268</v>
      </c>
      <c r="G5023" t="s">
        <v>13</v>
      </c>
      <c r="I5023" t="s">
        <v>77</v>
      </c>
      <c r="J5023" t="s">
        <v>11531</v>
      </c>
      <c r="K5023" t="str">
        <f ca="1">IF(ISNA(XLOOKUP(A5023,Customers!A:A,Customers!A:A)),"Invalid FK","Valid")</f>
        <v>Valid</v>
      </c>
      <c r="L5023" t="str">
        <f ca="1">IF(ISNA(XLOOKUP(B5023,Vendors!A:A,Vendors!A:A)),"Invalid FK","Valid")</f>
        <v>Valid</v>
      </c>
      <c r="M5023" t="str">
        <f ca="1">IF(ISNA(XLOOKUP(C5023,Headcount!C:C,Headcount!C:C)),"Invalid FK","Valid")</f>
        <v>Valid</v>
      </c>
    </row>
    <row r="5024" spans="1:13">
      <c r="A5024" t="s">
        <v>11532</v>
      </c>
      <c r="B5024" s="1">
        <v>45043</v>
      </c>
      <c r="C5024">
        <v>-26222.73</v>
      </c>
      <c r="D5024" t="s">
        <v>1478</v>
      </c>
      <c r="E5024" t="s">
        <v>1509</v>
      </c>
      <c r="F5024" t="s">
        <v>271</v>
      </c>
      <c r="G5024" t="s">
        <v>13</v>
      </c>
      <c r="I5024" t="s">
        <v>252</v>
      </c>
      <c r="J5024" t="s">
        <v>11533</v>
      </c>
      <c r="K5024" t="str">
        <f ca="1">IF(ISNA(XLOOKUP(A5024,Customers!A:A,Customers!A:A)),"Invalid FK","Valid")</f>
        <v>Valid</v>
      </c>
      <c r="L5024" t="str">
        <f ca="1">IF(ISNA(XLOOKUP(B5024,Vendors!A:A,Vendors!A:A)),"Invalid FK","Valid")</f>
        <v>Valid</v>
      </c>
      <c r="M5024" t="str">
        <f ca="1">IF(ISNA(XLOOKUP(C5024,Headcount!C:C,Headcount!C:C)),"Invalid FK","Valid")</f>
        <v>Valid</v>
      </c>
    </row>
    <row r="5025" spans="1:13">
      <c r="A5025" t="s">
        <v>11534</v>
      </c>
      <c r="B5025" s="1">
        <v>45198</v>
      </c>
      <c r="C5025">
        <v>6124.92</v>
      </c>
      <c r="D5025" t="s">
        <v>1587</v>
      </c>
      <c r="E5025" t="s">
        <v>1587</v>
      </c>
      <c r="F5025" t="s">
        <v>268</v>
      </c>
      <c r="G5025" t="s">
        <v>29</v>
      </c>
      <c r="J5025" t="s">
        <v>11535</v>
      </c>
      <c r="K5025" t="str">
        <f ca="1">IF(ISNA(XLOOKUP(A5025,Customers!A:A,Customers!A:A)),"Invalid FK","Valid")</f>
        <v>Valid</v>
      </c>
      <c r="L5025" t="str">
        <f ca="1">IF(ISNA(XLOOKUP(B5025,Vendors!A:A,Vendors!A:A)),"Invalid FK","Valid")</f>
        <v>Valid</v>
      </c>
      <c r="M5025" t="str">
        <f ca="1">IF(ISNA(XLOOKUP(C5025,Headcount!C:C,Headcount!C:C)),"Invalid FK","Valid")</f>
        <v>Valid</v>
      </c>
    </row>
    <row r="5026" spans="1:13">
      <c r="A5026" t="s">
        <v>11536</v>
      </c>
      <c r="B5026" s="1">
        <v>44649</v>
      </c>
      <c r="C5026">
        <v>-8722.7999999999993</v>
      </c>
      <c r="D5026" t="s">
        <v>1478</v>
      </c>
      <c r="E5026" t="s">
        <v>1496</v>
      </c>
      <c r="F5026" t="s">
        <v>268</v>
      </c>
      <c r="G5026" t="s">
        <v>29</v>
      </c>
      <c r="I5026" t="s">
        <v>240</v>
      </c>
      <c r="J5026" t="s">
        <v>11537</v>
      </c>
      <c r="K5026" t="str">
        <f ca="1">IF(ISNA(XLOOKUP(A5026,Customers!A:A,Customers!A:A)),"Invalid FK","Valid")</f>
        <v>Valid</v>
      </c>
      <c r="L5026" t="str">
        <f ca="1">IF(ISNA(XLOOKUP(B5026,Vendors!A:A,Vendors!A:A)),"Invalid FK","Valid")</f>
        <v>Valid</v>
      </c>
      <c r="M5026" t="str">
        <f ca="1">IF(ISNA(XLOOKUP(C5026,Headcount!C:C,Headcount!C:C)),"Invalid FK","Valid")</f>
        <v>Valid</v>
      </c>
    </row>
    <row r="5027" spans="1:13">
      <c r="A5027" t="s">
        <v>11538</v>
      </c>
      <c r="B5027" s="1">
        <v>45093</v>
      </c>
      <c r="C5027">
        <v>-26027.3</v>
      </c>
      <c r="D5027" t="s">
        <v>1478</v>
      </c>
      <c r="E5027" t="s">
        <v>1496</v>
      </c>
      <c r="F5027" t="s">
        <v>271</v>
      </c>
      <c r="G5027" t="s">
        <v>29</v>
      </c>
      <c r="I5027" t="s">
        <v>81</v>
      </c>
      <c r="J5027" t="s">
        <v>11539</v>
      </c>
      <c r="K5027" t="str">
        <f ca="1">IF(ISNA(XLOOKUP(A5027,Customers!A:A,Customers!A:A)),"Invalid FK","Valid")</f>
        <v>Valid</v>
      </c>
      <c r="L5027" t="str">
        <f ca="1">IF(ISNA(XLOOKUP(B5027,Vendors!A:A,Vendors!A:A)),"Invalid FK","Valid")</f>
        <v>Valid</v>
      </c>
      <c r="M5027" t="str">
        <f ca="1">IF(ISNA(XLOOKUP(C5027,Headcount!C:C,Headcount!C:C)),"Invalid FK","Valid")</f>
        <v>Valid</v>
      </c>
    </row>
    <row r="5028" spans="1:13">
      <c r="A5028" t="s">
        <v>11540</v>
      </c>
      <c r="B5028" s="1">
        <v>44610</v>
      </c>
      <c r="C5028">
        <v>120922.25</v>
      </c>
      <c r="D5028" t="s">
        <v>1483</v>
      </c>
      <c r="E5028" t="s">
        <v>1487</v>
      </c>
      <c r="F5028" t="s">
        <v>264</v>
      </c>
      <c r="G5028" t="s">
        <v>17</v>
      </c>
      <c r="H5028" t="s">
        <v>786</v>
      </c>
      <c r="J5028" t="s">
        <v>11541</v>
      </c>
      <c r="K5028" t="str">
        <f ca="1">IF(ISNA(XLOOKUP(A5028,Customers!A:A,Customers!A:A)),"Invalid FK","Valid")</f>
        <v>Valid</v>
      </c>
      <c r="L5028" t="str">
        <f ca="1">IF(ISNA(XLOOKUP(B5028,Vendors!A:A,Vendors!A:A)),"Invalid FK","Valid")</f>
        <v>Valid</v>
      </c>
      <c r="M5028" t="str">
        <f ca="1">IF(ISNA(XLOOKUP(C5028,Headcount!C:C,Headcount!C:C)),"Invalid FK","Valid")</f>
        <v>Valid</v>
      </c>
    </row>
    <row r="5029" spans="1:13">
      <c r="A5029" t="s">
        <v>11542</v>
      </c>
      <c r="B5029" s="1">
        <v>44628</v>
      </c>
      <c r="C5029">
        <v>-48676.77</v>
      </c>
      <c r="D5029" t="s">
        <v>1478</v>
      </c>
      <c r="E5029" t="s">
        <v>1509</v>
      </c>
      <c r="F5029" t="s">
        <v>268</v>
      </c>
      <c r="G5029" t="s">
        <v>13</v>
      </c>
      <c r="I5029" t="s">
        <v>41</v>
      </c>
      <c r="J5029" t="s">
        <v>11543</v>
      </c>
      <c r="K5029" t="str">
        <f ca="1">IF(ISNA(XLOOKUP(A5029,Customers!A:A,Customers!A:A)),"Invalid FK","Valid")</f>
        <v>Valid</v>
      </c>
      <c r="L5029" t="str">
        <f ca="1">IF(ISNA(XLOOKUP(B5029,Vendors!A:A,Vendors!A:A)),"Invalid FK","Valid")</f>
        <v>Valid</v>
      </c>
      <c r="M5029" t="str">
        <f ca="1">IF(ISNA(XLOOKUP(C5029,Headcount!C:C,Headcount!C:C)),"Invalid FK","Valid")</f>
        <v>Valid</v>
      </c>
    </row>
    <row r="5030" spans="1:13">
      <c r="A5030" t="s">
        <v>11544</v>
      </c>
      <c r="B5030" s="1">
        <v>44952</v>
      </c>
      <c r="C5030">
        <v>153356.88</v>
      </c>
      <c r="D5030" t="s">
        <v>1483</v>
      </c>
      <c r="E5030" t="s">
        <v>1499</v>
      </c>
      <c r="F5030" t="s">
        <v>271</v>
      </c>
      <c r="G5030" t="s">
        <v>8</v>
      </c>
      <c r="H5030" t="s">
        <v>870</v>
      </c>
      <c r="J5030" t="s">
        <v>11545</v>
      </c>
      <c r="K5030" t="str">
        <f ca="1">IF(ISNA(XLOOKUP(A5030,Customers!A:A,Customers!A:A)),"Invalid FK","Valid")</f>
        <v>Valid</v>
      </c>
      <c r="L5030" t="str">
        <f ca="1">IF(ISNA(XLOOKUP(B5030,Vendors!A:A,Vendors!A:A)),"Invalid FK","Valid")</f>
        <v>Valid</v>
      </c>
      <c r="M5030" t="str">
        <f ca="1">IF(ISNA(XLOOKUP(C5030,Headcount!C:C,Headcount!C:C)),"Invalid FK","Valid")</f>
        <v>Valid</v>
      </c>
    </row>
    <row r="5031" spans="1:13">
      <c r="A5031" t="s">
        <v>11546</v>
      </c>
      <c r="B5031" s="1">
        <v>44873</v>
      </c>
      <c r="C5031">
        <v>-63548.71</v>
      </c>
      <c r="D5031" t="s">
        <v>1478</v>
      </c>
      <c r="E5031" t="s">
        <v>20</v>
      </c>
      <c r="F5031" t="s">
        <v>271</v>
      </c>
      <c r="G5031" t="s">
        <v>29</v>
      </c>
      <c r="I5031" t="s">
        <v>51</v>
      </c>
      <c r="J5031" t="s">
        <v>11547</v>
      </c>
      <c r="K5031" t="str">
        <f ca="1">IF(ISNA(XLOOKUP(A5031,Customers!A:A,Customers!A:A)),"Invalid FK","Valid")</f>
        <v>Valid</v>
      </c>
      <c r="L5031" t="str">
        <f ca="1">IF(ISNA(XLOOKUP(B5031,Vendors!A:A,Vendors!A:A)),"Invalid FK","Valid")</f>
        <v>Valid</v>
      </c>
      <c r="M5031" t="str">
        <f ca="1">IF(ISNA(XLOOKUP(C5031,Headcount!C:C,Headcount!C:C)),"Invalid FK","Valid")</f>
        <v>Valid</v>
      </c>
    </row>
    <row r="5032" spans="1:13">
      <c r="A5032" t="s">
        <v>11548</v>
      </c>
      <c r="B5032" s="1">
        <v>44730</v>
      </c>
      <c r="C5032">
        <v>25600.080000000002</v>
      </c>
      <c r="D5032" t="s">
        <v>1924</v>
      </c>
      <c r="E5032" t="s">
        <v>1924</v>
      </c>
      <c r="F5032" t="s">
        <v>271</v>
      </c>
      <c r="G5032" t="s">
        <v>17</v>
      </c>
      <c r="J5032" t="s">
        <v>11549</v>
      </c>
      <c r="K5032" t="str">
        <f ca="1">IF(ISNA(XLOOKUP(A5032,Customers!A:A,Customers!A:A)),"Invalid FK","Valid")</f>
        <v>Valid</v>
      </c>
      <c r="L5032" t="str">
        <f ca="1">IF(ISNA(XLOOKUP(B5032,Vendors!A:A,Vendors!A:A)),"Invalid FK","Valid")</f>
        <v>Valid</v>
      </c>
      <c r="M5032" t="str">
        <f ca="1">IF(ISNA(XLOOKUP(C5032,Headcount!C:C,Headcount!C:C)),"Invalid FK","Valid")</f>
        <v>Valid</v>
      </c>
    </row>
    <row r="5033" spans="1:13">
      <c r="A5033" t="s">
        <v>11550</v>
      </c>
      <c r="B5033" s="1">
        <v>45016</v>
      </c>
      <c r="C5033">
        <v>155318.82</v>
      </c>
      <c r="D5033" t="s">
        <v>1483</v>
      </c>
      <c r="E5033" t="s">
        <v>1499</v>
      </c>
      <c r="F5033" t="s">
        <v>264</v>
      </c>
      <c r="G5033" t="s">
        <v>29</v>
      </c>
      <c r="H5033" t="s">
        <v>983</v>
      </c>
      <c r="J5033" t="s">
        <v>11551</v>
      </c>
      <c r="K5033" t="str">
        <f ca="1">IF(ISNA(XLOOKUP(A5033,Customers!A:A,Customers!A:A)),"Invalid FK","Valid")</f>
        <v>Valid</v>
      </c>
      <c r="L5033" t="str">
        <f ca="1">IF(ISNA(XLOOKUP(B5033,Vendors!A:A,Vendors!A:A)),"Invalid FK","Valid")</f>
        <v>Valid</v>
      </c>
      <c r="M5033" t="str">
        <f ca="1">IF(ISNA(XLOOKUP(C5033,Headcount!C:C,Headcount!C:C)),"Invalid FK","Valid")</f>
        <v>Valid</v>
      </c>
    </row>
    <row r="5034" spans="1:13">
      <c r="A5034" t="s">
        <v>11552</v>
      </c>
      <c r="B5034" s="1">
        <v>45055</v>
      </c>
      <c r="C5034">
        <v>74528.14</v>
      </c>
      <c r="D5034" t="s">
        <v>1483</v>
      </c>
      <c r="E5034" t="s">
        <v>1487</v>
      </c>
      <c r="F5034" t="s">
        <v>268</v>
      </c>
      <c r="G5034" t="s">
        <v>29</v>
      </c>
      <c r="H5034" t="s">
        <v>1069</v>
      </c>
      <c r="J5034" t="s">
        <v>11553</v>
      </c>
      <c r="K5034" t="str">
        <f ca="1">IF(ISNA(XLOOKUP(A5034,Customers!A:A,Customers!A:A)),"Invalid FK","Valid")</f>
        <v>Valid</v>
      </c>
      <c r="L5034" t="str">
        <f ca="1">IF(ISNA(XLOOKUP(B5034,Vendors!A:A,Vendors!A:A)),"Invalid FK","Valid")</f>
        <v>Valid</v>
      </c>
      <c r="M5034" t="str">
        <f ca="1">IF(ISNA(XLOOKUP(C5034,Headcount!C:C,Headcount!C:C)),"Invalid FK","Valid")</f>
        <v>Valid</v>
      </c>
    </row>
    <row r="5035" spans="1:13">
      <c r="A5035" t="s">
        <v>11554</v>
      </c>
      <c r="B5035" s="1">
        <v>44649</v>
      </c>
      <c r="C5035">
        <v>-26638.84</v>
      </c>
      <c r="D5035" t="s">
        <v>1478</v>
      </c>
      <c r="E5035" t="s">
        <v>1509</v>
      </c>
      <c r="F5035" t="s">
        <v>264</v>
      </c>
      <c r="G5035" t="s">
        <v>29</v>
      </c>
      <c r="I5035" t="s">
        <v>161</v>
      </c>
      <c r="J5035" t="s">
        <v>11555</v>
      </c>
      <c r="K5035" t="str">
        <f ca="1">IF(ISNA(XLOOKUP(A5035,Customers!A:A,Customers!A:A)),"Invalid FK","Valid")</f>
        <v>Valid</v>
      </c>
      <c r="L5035" t="str">
        <f ca="1">IF(ISNA(XLOOKUP(B5035,Vendors!A:A,Vendors!A:A)),"Invalid FK","Valid")</f>
        <v>Valid</v>
      </c>
      <c r="M5035" t="str">
        <f ca="1">IF(ISNA(XLOOKUP(C5035,Headcount!C:C,Headcount!C:C)),"Invalid FK","Valid")</f>
        <v>Valid</v>
      </c>
    </row>
    <row r="5036" spans="1:13">
      <c r="A5036" t="s">
        <v>11556</v>
      </c>
      <c r="B5036" s="1">
        <v>44862</v>
      </c>
      <c r="C5036">
        <v>-42788.18</v>
      </c>
      <c r="D5036" t="s">
        <v>1478</v>
      </c>
      <c r="E5036" t="s">
        <v>7</v>
      </c>
      <c r="F5036" t="s">
        <v>264</v>
      </c>
      <c r="G5036" t="s">
        <v>8</v>
      </c>
      <c r="I5036" t="s">
        <v>93</v>
      </c>
      <c r="J5036" t="s">
        <v>11557</v>
      </c>
      <c r="K5036" t="str">
        <f ca="1">IF(ISNA(XLOOKUP(A5036,Customers!A:A,Customers!A:A)),"Invalid FK","Valid")</f>
        <v>Valid</v>
      </c>
      <c r="L5036" t="str">
        <f ca="1">IF(ISNA(XLOOKUP(B5036,Vendors!A:A,Vendors!A:A)),"Invalid FK","Valid")</f>
        <v>Valid</v>
      </c>
      <c r="M5036" t="str">
        <f ca="1">IF(ISNA(XLOOKUP(C5036,Headcount!C:C,Headcount!C:C)),"Invalid FK","Valid")</f>
        <v>Valid</v>
      </c>
    </row>
    <row r="5037" spans="1:13">
      <c r="A5037" t="s">
        <v>11558</v>
      </c>
      <c r="B5037" s="1">
        <v>44787</v>
      </c>
      <c r="C5037">
        <v>-54466.62</v>
      </c>
      <c r="D5037" t="s">
        <v>1478</v>
      </c>
      <c r="E5037" t="s">
        <v>36</v>
      </c>
      <c r="F5037" t="s">
        <v>268</v>
      </c>
      <c r="G5037" t="s">
        <v>17</v>
      </c>
      <c r="I5037" t="s">
        <v>119</v>
      </c>
      <c r="J5037" t="s">
        <v>11559</v>
      </c>
      <c r="K5037" t="str">
        <f ca="1">IF(ISNA(XLOOKUP(A5037,Customers!A:A,Customers!A:A)),"Invalid FK","Valid")</f>
        <v>Valid</v>
      </c>
      <c r="L5037" t="str">
        <f ca="1">IF(ISNA(XLOOKUP(B5037,Vendors!A:A,Vendors!A:A)),"Invalid FK","Valid")</f>
        <v>Valid</v>
      </c>
      <c r="M5037" t="str">
        <f ca="1">IF(ISNA(XLOOKUP(C5037,Headcount!C:C,Headcount!C:C)),"Invalid FK","Valid")</f>
        <v>Valid</v>
      </c>
    </row>
    <row r="5038" spans="1:13">
      <c r="A5038" t="s">
        <v>11560</v>
      </c>
      <c r="B5038" s="1">
        <v>44804</v>
      </c>
      <c r="C5038">
        <v>-20397.939999999999</v>
      </c>
      <c r="D5038" t="s">
        <v>1478</v>
      </c>
      <c r="E5038" t="s">
        <v>36</v>
      </c>
      <c r="F5038" t="s">
        <v>268</v>
      </c>
      <c r="G5038" t="s">
        <v>8</v>
      </c>
      <c r="I5038" t="s">
        <v>115</v>
      </c>
      <c r="J5038" t="s">
        <v>11561</v>
      </c>
      <c r="K5038" t="str">
        <f ca="1">IF(ISNA(XLOOKUP(A5038,Customers!A:A,Customers!A:A)),"Invalid FK","Valid")</f>
        <v>Valid</v>
      </c>
      <c r="L5038" t="str">
        <f ca="1">IF(ISNA(XLOOKUP(B5038,Vendors!A:A,Vendors!A:A)),"Invalid FK","Valid")</f>
        <v>Valid</v>
      </c>
      <c r="M5038" t="str">
        <f ca="1">IF(ISNA(XLOOKUP(C5038,Headcount!C:C,Headcount!C:C)),"Invalid FK","Valid")</f>
        <v>Valid</v>
      </c>
    </row>
    <row r="5039" spans="1:13">
      <c r="A5039" t="s">
        <v>11562</v>
      </c>
      <c r="B5039" s="1">
        <v>44889</v>
      </c>
      <c r="C5039">
        <v>71661.95</v>
      </c>
      <c r="D5039" t="s">
        <v>1483</v>
      </c>
      <c r="E5039" t="s">
        <v>1499</v>
      </c>
      <c r="F5039" t="s">
        <v>264</v>
      </c>
      <c r="G5039" t="s">
        <v>29</v>
      </c>
      <c r="H5039" t="s">
        <v>748</v>
      </c>
      <c r="J5039" t="s">
        <v>11563</v>
      </c>
      <c r="K5039" t="str">
        <f ca="1">IF(ISNA(XLOOKUP(A5039,Customers!A:A,Customers!A:A)),"Invalid FK","Valid")</f>
        <v>Valid</v>
      </c>
      <c r="L5039" t="str">
        <f ca="1">IF(ISNA(XLOOKUP(B5039,Vendors!A:A,Vendors!A:A)),"Invalid FK","Valid")</f>
        <v>Valid</v>
      </c>
      <c r="M5039" t="str">
        <f ca="1">IF(ISNA(XLOOKUP(C5039,Headcount!C:C,Headcount!C:C)),"Invalid FK","Valid")</f>
        <v>Valid</v>
      </c>
    </row>
    <row r="5040" spans="1:13">
      <c r="A5040" t="s">
        <v>11564</v>
      </c>
      <c r="B5040" s="1">
        <v>44856</v>
      </c>
      <c r="C5040">
        <v>182900.03</v>
      </c>
      <c r="D5040" t="s">
        <v>1483</v>
      </c>
      <c r="E5040" t="s">
        <v>1484</v>
      </c>
      <c r="F5040" t="s">
        <v>268</v>
      </c>
      <c r="G5040" t="s">
        <v>13</v>
      </c>
      <c r="H5040" t="s">
        <v>894</v>
      </c>
      <c r="J5040" t="s">
        <v>11565</v>
      </c>
      <c r="K5040" t="str">
        <f ca="1">IF(ISNA(XLOOKUP(A5040,Customers!A:A,Customers!A:A)),"Invalid FK","Valid")</f>
        <v>Valid</v>
      </c>
      <c r="L5040" t="str">
        <f ca="1">IF(ISNA(XLOOKUP(B5040,Vendors!A:A,Vendors!A:A)),"Invalid FK","Valid")</f>
        <v>Valid</v>
      </c>
      <c r="M5040" t="str">
        <f ca="1">IF(ISNA(XLOOKUP(C5040,Headcount!C:C,Headcount!C:C)),"Invalid FK","Valid")</f>
        <v>Valid</v>
      </c>
    </row>
    <row r="5041" spans="1:13">
      <c r="A5041" t="s">
        <v>11566</v>
      </c>
      <c r="B5041" s="1">
        <v>44804</v>
      </c>
      <c r="C5041">
        <v>-3529.62</v>
      </c>
      <c r="D5041" t="s">
        <v>1478</v>
      </c>
      <c r="E5041" t="s">
        <v>1534</v>
      </c>
      <c r="F5041" t="s">
        <v>264</v>
      </c>
      <c r="G5041" t="s">
        <v>13</v>
      </c>
      <c r="I5041" t="s">
        <v>71</v>
      </c>
      <c r="J5041" t="s">
        <v>11567</v>
      </c>
      <c r="K5041" t="str">
        <f ca="1">IF(ISNA(XLOOKUP(A5041,Customers!A:A,Customers!A:A)),"Invalid FK","Valid")</f>
        <v>Valid</v>
      </c>
      <c r="L5041" t="str">
        <f ca="1">IF(ISNA(XLOOKUP(B5041,Vendors!A:A,Vendors!A:A)),"Invalid FK","Valid")</f>
        <v>Valid</v>
      </c>
      <c r="M5041" t="str">
        <f ca="1">IF(ISNA(XLOOKUP(C5041,Headcount!C:C,Headcount!C:C)),"Invalid FK","Valid")</f>
        <v>Valid</v>
      </c>
    </row>
    <row r="5042" spans="1:13">
      <c r="A5042" t="s">
        <v>11568</v>
      </c>
      <c r="B5042" s="1">
        <v>45211</v>
      </c>
      <c r="C5042">
        <v>161316.35</v>
      </c>
      <c r="D5042" t="s">
        <v>1483</v>
      </c>
      <c r="E5042" t="s">
        <v>1499</v>
      </c>
      <c r="F5042" t="s">
        <v>264</v>
      </c>
      <c r="G5042" t="s">
        <v>29</v>
      </c>
      <c r="H5042" t="s">
        <v>676</v>
      </c>
      <c r="J5042" t="s">
        <v>11569</v>
      </c>
      <c r="K5042" t="str">
        <f ca="1">IF(ISNA(XLOOKUP(A5042,Customers!A:A,Customers!A:A)),"Invalid FK","Valid")</f>
        <v>Valid</v>
      </c>
      <c r="L5042" t="str">
        <f ca="1">IF(ISNA(XLOOKUP(B5042,Vendors!A:A,Vendors!A:A)),"Invalid FK","Valid")</f>
        <v>Valid</v>
      </c>
      <c r="M5042" t="str">
        <f ca="1">IF(ISNA(XLOOKUP(C5042,Headcount!C:C,Headcount!C:C)),"Invalid FK","Valid")</f>
        <v>Valid</v>
      </c>
    </row>
    <row r="5043" spans="1:13">
      <c r="A5043" t="s">
        <v>11570</v>
      </c>
      <c r="B5043" s="1">
        <v>45199</v>
      </c>
      <c r="C5043">
        <v>56211.21</v>
      </c>
      <c r="D5043" t="s">
        <v>1483</v>
      </c>
      <c r="E5043" t="s">
        <v>1487</v>
      </c>
      <c r="F5043" t="s">
        <v>264</v>
      </c>
      <c r="G5043" t="s">
        <v>17</v>
      </c>
      <c r="H5043" t="s">
        <v>1353</v>
      </c>
      <c r="J5043" t="s">
        <v>11571</v>
      </c>
      <c r="K5043" t="str">
        <f ca="1">IF(ISNA(XLOOKUP(A5043,Customers!A:A,Customers!A:A)),"Invalid FK","Valid")</f>
        <v>Valid</v>
      </c>
      <c r="L5043" t="str">
        <f ca="1">IF(ISNA(XLOOKUP(B5043,Vendors!A:A,Vendors!A:A)),"Invalid FK","Valid")</f>
        <v>Valid</v>
      </c>
      <c r="M5043" t="str">
        <f ca="1">IF(ISNA(XLOOKUP(C5043,Headcount!C:C,Headcount!C:C)),"Invalid FK","Valid")</f>
        <v>Valid</v>
      </c>
    </row>
    <row r="5044" spans="1:13">
      <c r="A5044" t="s">
        <v>11572</v>
      </c>
      <c r="B5044" s="1">
        <v>44868</v>
      </c>
      <c r="C5044">
        <v>182902.68</v>
      </c>
      <c r="D5044" t="s">
        <v>1483</v>
      </c>
      <c r="E5044" t="s">
        <v>1487</v>
      </c>
      <c r="F5044" t="s">
        <v>264</v>
      </c>
      <c r="G5044" t="s">
        <v>13</v>
      </c>
      <c r="H5044" t="s">
        <v>1225</v>
      </c>
      <c r="J5044" t="s">
        <v>11573</v>
      </c>
      <c r="K5044" t="str">
        <f ca="1">IF(ISNA(XLOOKUP(A5044,Customers!A:A,Customers!A:A)),"Invalid FK","Valid")</f>
        <v>Valid</v>
      </c>
      <c r="L5044" t="str">
        <f ca="1">IF(ISNA(XLOOKUP(B5044,Vendors!A:A,Vendors!A:A)),"Invalid FK","Valid")</f>
        <v>Valid</v>
      </c>
      <c r="M5044" t="str">
        <f ca="1">IF(ISNA(XLOOKUP(C5044,Headcount!C:C,Headcount!C:C)),"Invalid FK","Valid")</f>
        <v>Valid</v>
      </c>
    </row>
    <row r="5045" spans="1:13">
      <c r="A5045" t="s">
        <v>11574</v>
      </c>
      <c r="B5045" s="1">
        <v>45124</v>
      </c>
      <c r="C5045">
        <v>134153.87</v>
      </c>
      <c r="D5045" t="s">
        <v>1483</v>
      </c>
      <c r="E5045" t="s">
        <v>1499</v>
      </c>
      <c r="F5045" t="s">
        <v>268</v>
      </c>
      <c r="G5045" t="s">
        <v>29</v>
      </c>
      <c r="H5045" t="s">
        <v>1019</v>
      </c>
      <c r="J5045" t="s">
        <v>11575</v>
      </c>
      <c r="K5045" t="str">
        <f ca="1">IF(ISNA(XLOOKUP(A5045,Customers!A:A,Customers!A:A)),"Invalid FK","Valid")</f>
        <v>Valid</v>
      </c>
      <c r="L5045" t="str">
        <f ca="1">IF(ISNA(XLOOKUP(B5045,Vendors!A:A,Vendors!A:A)),"Invalid FK","Valid")</f>
        <v>Valid</v>
      </c>
      <c r="M5045" t="str">
        <f ca="1">IF(ISNA(XLOOKUP(C5045,Headcount!C:C,Headcount!C:C)),"Invalid FK","Valid")</f>
        <v>Valid</v>
      </c>
    </row>
    <row r="5046" spans="1:13">
      <c r="A5046" t="s">
        <v>11576</v>
      </c>
      <c r="B5046" s="1">
        <v>44887</v>
      </c>
      <c r="C5046">
        <v>170605.08</v>
      </c>
      <c r="D5046" t="s">
        <v>1483</v>
      </c>
      <c r="E5046" t="s">
        <v>1499</v>
      </c>
      <c r="F5046" t="s">
        <v>264</v>
      </c>
      <c r="G5046" t="s">
        <v>29</v>
      </c>
      <c r="H5046" t="s">
        <v>1381</v>
      </c>
      <c r="J5046" t="s">
        <v>11577</v>
      </c>
      <c r="K5046" t="str">
        <f ca="1">IF(ISNA(XLOOKUP(A5046,Customers!A:A,Customers!A:A)),"Invalid FK","Valid")</f>
        <v>Valid</v>
      </c>
      <c r="L5046" t="str">
        <f ca="1">IF(ISNA(XLOOKUP(B5046,Vendors!A:A,Vendors!A:A)),"Invalid FK","Valid")</f>
        <v>Valid</v>
      </c>
      <c r="M5046" t="str">
        <f ca="1">IF(ISNA(XLOOKUP(C5046,Headcount!C:C,Headcount!C:C)),"Invalid FK","Valid")</f>
        <v>Valid</v>
      </c>
    </row>
    <row r="5047" spans="1:13">
      <c r="A5047" t="s">
        <v>11578</v>
      </c>
      <c r="B5047" s="1">
        <v>44829</v>
      </c>
      <c r="C5047">
        <v>233200.85</v>
      </c>
      <c r="D5047" t="s">
        <v>1483</v>
      </c>
      <c r="E5047" t="s">
        <v>1487</v>
      </c>
      <c r="F5047" t="s">
        <v>271</v>
      </c>
      <c r="G5047" t="s">
        <v>17</v>
      </c>
      <c r="H5047" t="s">
        <v>1285</v>
      </c>
      <c r="J5047" t="s">
        <v>11579</v>
      </c>
      <c r="K5047" t="str">
        <f ca="1">IF(ISNA(XLOOKUP(A5047,Customers!A:A,Customers!A:A)),"Invalid FK","Valid")</f>
        <v>Valid</v>
      </c>
      <c r="L5047" t="str">
        <f ca="1">IF(ISNA(XLOOKUP(B5047,Vendors!A:A,Vendors!A:A)),"Invalid FK","Valid")</f>
        <v>Valid</v>
      </c>
      <c r="M5047" t="str">
        <f ca="1">IF(ISNA(XLOOKUP(C5047,Headcount!C:C,Headcount!C:C)),"Invalid FK","Valid")</f>
        <v>Valid</v>
      </c>
    </row>
    <row r="5048" spans="1:13">
      <c r="A5048" t="s">
        <v>11580</v>
      </c>
      <c r="B5048" s="1">
        <v>44660</v>
      </c>
      <c r="C5048">
        <v>-53221.19</v>
      </c>
      <c r="D5048" t="s">
        <v>1478</v>
      </c>
      <c r="E5048" t="s">
        <v>7</v>
      </c>
      <c r="F5048" t="s">
        <v>268</v>
      </c>
      <c r="G5048" t="s">
        <v>13</v>
      </c>
      <c r="I5048" t="s">
        <v>240</v>
      </c>
      <c r="J5048" t="s">
        <v>11581</v>
      </c>
      <c r="K5048" t="str">
        <f ca="1">IF(ISNA(XLOOKUP(A5048,Customers!A:A,Customers!A:A)),"Invalid FK","Valid")</f>
        <v>Valid</v>
      </c>
      <c r="L5048" t="str">
        <f ca="1">IF(ISNA(XLOOKUP(B5048,Vendors!A:A,Vendors!A:A)),"Invalid FK","Valid")</f>
        <v>Valid</v>
      </c>
      <c r="M5048" t="str">
        <f ca="1">IF(ISNA(XLOOKUP(C5048,Headcount!C:C,Headcount!C:C)),"Invalid FK","Valid")</f>
        <v>Valid</v>
      </c>
    </row>
    <row r="5049" spans="1:13">
      <c r="A5049" t="s">
        <v>11582</v>
      </c>
      <c r="B5049" s="1">
        <v>45175</v>
      </c>
      <c r="C5049">
        <v>239728.19</v>
      </c>
      <c r="D5049" t="s">
        <v>1483</v>
      </c>
      <c r="E5049" t="s">
        <v>1484</v>
      </c>
      <c r="F5049" t="s">
        <v>268</v>
      </c>
      <c r="G5049" t="s">
        <v>29</v>
      </c>
      <c r="H5049" t="s">
        <v>1009</v>
      </c>
      <c r="J5049" t="s">
        <v>11583</v>
      </c>
      <c r="K5049" t="str">
        <f ca="1">IF(ISNA(XLOOKUP(A5049,Customers!A:A,Customers!A:A)),"Invalid FK","Valid")</f>
        <v>Valid</v>
      </c>
      <c r="L5049" t="str">
        <f ca="1">IF(ISNA(XLOOKUP(B5049,Vendors!A:A,Vendors!A:A)),"Invalid FK","Valid")</f>
        <v>Valid</v>
      </c>
      <c r="M5049" t="str">
        <f ca="1">IF(ISNA(XLOOKUP(C5049,Headcount!C:C,Headcount!C:C)),"Invalid FK","Valid")</f>
        <v>Valid</v>
      </c>
    </row>
    <row r="5050" spans="1:13">
      <c r="A5050" t="s">
        <v>11584</v>
      </c>
      <c r="B5050" s="1">
        <v>44610</v>
      </c>
      <c r="C5050">
        <v>-52552.82</v>
      </c>
      <c r="D5050" t="s">
        <v>1478</v>
      </c>
      <c r="E5050" t="s">
        <v>1534</v>
      </c>
      <c r="F5050" t="s">
        <v>271</v>
      </c>
      <c r="G5050" t="s">
        <v>17</v>
      </c>
      <c r="I5050" t="s">
        <v>211</v>
      </c>
      <c r="J5050" t="s">
        <v>11585</v>
      </c>
      <c r="K5050" t="str">
        <f ca="1">IF(ISNA(XLOOKUP(A5050,Customers!A:A,Customers!A:A)),"Invalid FK","Valid")</f>
        <v>Valid</v>
      </c>
      <c r="L5050" t="str">
        <f ca="1">IF(ISNA(XLOOKUP(B5050,Vendors!A:A,Vendors!A:A)),"Invalid FK","Valid")</f>
        <v>Valid</v>
      </c>
      <c r="M5050" t="str">
        <f ca="1">IF(ISNA(XLOOKUP(C5050,Headcount!C:C,Headcount!C:C)),"Invalid FK","Valid")</f>
        <v>Valid</v>
      </c>
    </row>
    <row r="5051" spans="1:13">
      <c r="A5051" t="s">
        <v>11586</v>
      </c>
      <c r="B5051" s="1">
        <v>44747</v>
      </c>
      <c r="C5051">
        <v>43628.74</v>
      </c>
      <c r="D5051" t="s">
        <v>1483</v>
      </c>
      <c r="E5051" t="s">
        <v>1487</v>
      </c>
      <c r="F5051" t="s">
        <v>268</v>
      </c>
      <c r="G5051" t="s">
        <v>8</v>
      </c>
      <c r="H5051" t="s">
        <v>840</v>
      </c>
      <c r="J5051" t="s">
        <v>11587</v>
      </c>
      <c r="K5051" t="str">
        <f ca="1">IF(ISNA(XLOOKUP(A5051,Customers!A:A,Customers!A:A)),"Invalid FK","Valid")</f>
        <v>Valid</v>
      </c>
      <c r="L5051" t="str">
        <f ca="1">IF(ISNA(XLOOKUP(B5051,Vendors!A:A,Vendors!A:A)),"Invalid FK","Valid")</f>
        <v>Valid</v>
      </c>
      <c r="M5051" t="str">
        <f ca="1">IF(ISNA(XLOOKUP(C5051,Headcount!C:C,Headcount!C:C)),"Invalid FK","Valid")</f>
        <v>Valid</v>
      </c>
    </row>
    <row r="5052" spans="1:13">
      <c r="A5052" t="s">
        <v>11588</v>
      </c>
      <c r="B5052" s="1">
        <v>45024</v>
      </c>
      <c r="C5052">
        <v>-19497.259999999998</v>
      </c>
      <c r="D5052" t="s">
        <v>1478</v>
      </c>
      <c r="E5052" t="s">
        <v>1509</v>
      </c>
      <c r="F5052" t="s">
        <v>271</v>
      </c>
      <c r="G5052" t="s">
        <v>13</v>
      </c>
      <c r="I5052" t="s">
        <v>141</v>
      </c>
      <c r="J5052" t="s">
        <v>11589</v>
      </c>
      <c r="K5052" t="str">
        <f ca="1">IF(ISNA(XLOOKUP(A5052,Customers!A:A,Customers!A:A)),"Invalid FK","Valid")</f>
        <v>Valid</v>
      </c>
      <c r="L5052" t="str">
        <f ca="1">IF(ISNA(XLOOKUP(B5052,Vendors!A:A,Vendors!A:A)),"Invalid FK","Valid")</f>
        <v>Valid</v>
      </c>
      <c r="M5052" t="str">
        <f ca="1">IF(ISNA(XLOOKUP(C5052,Headcount!C:C,Headcount!C:C)),"Invalid FK","Valid")</f>
        <v>Valid</v>
      </c>
    </row>
    <row r="5053" spans="1:13">
      <c r="A5053" t="s">
        <v>11590</v>
      </c>
      <c r="B5053" s="1">
        <v>44821</v>
      </c>
      <c r="C5053">
        <v>-70992.740000000005</v>
      </c>
      <c r="D5053" t="s">
        <v>1478</v>
      </c>
      <c r="E5053" t="s">
        <v>36</v>
      </c>
      <c r="F5053" t="s">
        <v>271</v>
      </c>
      <c r="G5053" t="s">
        <v>29</v>
      </c>
      <c r="I5053" t="s">
        <v>49</v>
      </c>
      <c r="J5053" t="s">
        <v>11591</v>
      </c>
      <c r="K5053" t="str">
        <f ca="1">IF(ISNA(XLOOKUP(A5053,Customers!A:A,Customers!A:A)),"Invalid FK","Valid")</f>
        <v>Valid</v>
      </c>
      <c r="L5053" t="str">
        <f ca="1">IF(ISNA(XLOOKUP(B5053,Vendors!A:A,Vendors!A:A)),"Invalid FK","Valid")</f>
        <v>Valid</v>
      </c>
      <c r="M5053" t="str">
        <f ca="1">IF(ISNA(XLOOKUP(C5053,Headcount!C:C,Headcount!C:C)),"Invalid FK","Valid")</f>
        <v>Valid</v>
      </c>
    </row>
    <row r="5054" spans="1:13">
      <c r="A5054" t="s">
        <v>11592</v>
      </c>
      <c r="B5054" s="1">
        <v>45150</v>
      </c>
      <c r="C5054">
        <v>-46988.55</v>
      </c>
      <c r="D5054" t="s">
        <v>1478</v>
      </c>
      <c r="E5054" t="s">
        <v>1534</v>
      </c>
      <c r="F5054" t="s">
        <v>264</v>
      </c>
      <c r="G5054" t="s">
        <v>17</v>
      </c>
      <c r="I5054" t="s">
        <v>21</v>
      </c>
      <c r="J5054" t="s">
        <v>11593</v>
      </c>
      <c r="K5054" t="str">
        <f ca="1">IF(ISNA(XLOOKUP(A5054,Customers!A:A,Customers!A:A)),"Invalid FK","Valid")</f>
        <v>Valid</v>
      </c>
      <c r="L5054" t="str">
        <f ca="1">IF(ISNA(XLOOKUP(B5054,Vendors!A:A,Vendors!A:A)),"Invalid FK","Valid")</f>
        <v>Valid</v>
      </c>
      <c r="M5054" t="str">
        <f ca="1">IF(ISNA(XLOOKUP(C5054,Headcount!C:C,Headcount!C:C)),"Invalid FK","Valid")</f>
        <v>Valid</v>
      </c>
    </row>
    <row r="5055" spans="1:13">
      <c r="A5055" t="s">
        <v>11594</v>
      </c>
      <c r="B5055" s="1">
        <v>45025</v>
      </c>
      <c r="C5055">
        <v>100269.83</v>
      </c>
      <c r="D5055" t="s">
        <v>1483</v>
      </c>
      <c r="E5055" t="s">
        <v>1487</v>
      </c>
      <c r="F5055" t="s">
        <v>264</v>
      </c>
      <c r="G5055" t="s">
        <v>13</v>
      </c>
      <c r="H5055" t="s">
        <v>872</v>
      </c>
      <c r="J5055" t="s">
        <v>11595</v>
      </c>
      <c r="K5055" t="str">
        <f ca="1">IF(ISNA(XLOOKUP(A5055,Customers!A:A,Customers!A:A)),"Invalid FK","Valid")</f>
        <v>Valid</v>
      </c>
      <c r="L5055" t="str">
        <f ca="1">IF(ISNA(XLOOKUP(B5055,Vendors!A:A,Vendors!A:A)),"Invalid FK","Valid")</f>
        <v>Valid</v>
      </c>
      <c r="M5055" t="str">
        <f ca="1">IF(ISNA(XLOOKUP(C5055,Headcount!C:C,Headcount!C:C)),"Invalid FK","Valid")</f>
        <v>Valid</v>
      </c>
    </row>
    <row r="5056" spans="1:13">
      <c r="A5056" t="s">
        <v>11596</v>
      </c>
      <c r="B5056" s="1">
        <v>45232</v>
      </c>
      <c r="C5056">
        <v>73179.22</v>
      </c>
      <c r="D5056" t="s">
        <v>1483</v>
      </c>
      <c r="E5056" t="s">
        <v>1484</v>
      </c>
      <c r="F5056" t="s">
        <v>268</v>
      </c>
      <c r="G5056" t="s">
        <v>13</v>
      </c>
      <c r="H5056" t="s">
        <v>1065</v>
      </c>
      <c r="J5056" t="s">
        <v>11597</v>
      </c>
      <c r="K5056" t="str">
        <f ca="1">IF(ISNA(XLOOKUP(A5056,Customers!A:A,Customers!A:A)),"Invalid FK","Valid")</f>
        <v>Valid</v>
      </c>
      <c r="L5056" t="str">
        <f ca="1">IF(ISNA(XLOOKUP(B5056,Vendors!A:A,Vendors!A:A)),"Invalid FK","Valid")</f>
        <v>Valid</v>
      </c>
      <c r="M5056" t="str">
        <f ca="1">IF(ISNA(XLOOKUP(C5056,Headcount!C:C,Headcount!C:C)),"Invalid FK","Valid")</f>
        <v>Valid</v>
      </c>
    </row>
    <row r="5057" spans="1:13">
      <c r="A5057" t="s">
        <v>11598</v>
      </c>
      <c r="B5057" s="1">
        <v>45005</v>
      </c>
      <c r="C5057">
        <v>-43334.26</v>
      </c>
      <c r="D5057" t="s">
        <v>1478</v>
      </c>
      <c r="E5057" t="s">
        <v>36</v>
      </c>
      <c r="F5057" t="s">
        <v>264</v>
      </c>
      <c r="G5057" t="s">
        <v>17</v>
      </c>
      <c r="I5057" t="s">
        <v>89</v>
      </c>
      <c r="J5057" t="s">
        <v>11599</v>
      </c>
      <c r="K5057" t="str">
        <f ca="1">IF(ISNA(XLOOKUP(A5057,Customers!A:A,Customers!A:A)),"Invalid FK","Valid")</f>
        <v>Valid</v>
      </c>
      <c r="L5057" t="str">
        <f ca="1">IF(ISNA(XLOOKUP(B5057,Vendors!A:A,Vendors!A:A)),"Invalid FK","Valid")</f>
        <v>Valid</v>
      </c>
      <c r="M5057" t="str">
        <f ca="1">IF(ISNA(XLOOKUP(C5057,Headcount!C:C,Headcount!C:C)),"Invalid FK","Valid")</f>
        <v>Valid</v>
      </c>
    </row>
    <row r="5058" spans="1:13">
      <c r="A5058" t="s">
        <v>11600</v>
      </c>
      <c r="B5058" s="1">
        <v>44753</v>
      </c>
      <c r="C5058">
        <v>139039.51</v>
      </c>
      <c r="D5058" t="s">
        <v>1483</v>
      </c>
      <c r="E5058" t="s">
        <v>1484</v>
      </c>
      <c r="F5058" t="s">
        <v>271</v>
      </c>
      <c r="G5058" t="s">
        <v>13</v>
      </c>
      <c r="H5058" t="s">
        <v>1291</v>
      </c>
      <c r="J5058" t="s">
        <v>11601</v>
      </c>
      <c r="K5058" t="str">
        <f ca="1">IF(ISNA(XLOOKUP(A5058,Customers!A:A,Customers!A:A)),"Invalid FK","Valid")</f>
        <v>Valid</v>
      </c>
      <c r="L5058" t="str">
        <f ca="1">IF(ISNA(XLOOKUP(B5058,Vendors!A:A,Vendors!A:A)),"Invalid FK","Valid")</f>
        <v>Valid</v>
      </c>
      <c r="M5058" t="str">
        <f ca="1">IF(ISNA(XLOOKUP(C5058,Headcount!C:C,Headcount!C:C)),"Invalid FK","Valid")</f>
        <v>Valid</v>
      </c>
    </row>
    <row r="5059" spans="1:13">
      <c r="A5059" t="s">
        <v>11602</v>
      </c>
      <c r="B5059" s="1">
        <v>44659</v>
      </c>
      <c r="C5059">
        <v>134507</v>
      </c>
      <c r="D5059" t="s">
        <v>1483</v>
      </c>
      <c r="E5059" t="s">
        <v>1487</v>
      </c>
      <c r="F5059" t="s">
        <v>264</v>
      </c>
      <c r="G5059" t="s">
        <v>17</v>
      </c>
      <c r="H5059" t="s">
        <v>1383</v>
      </c>
      <c r="J5059" t="s">
        <v>11603</v>
      </c>
      <c r="K5059" t="str">
        <f ca="1">IF(ISNA(XLOOKUP(A5059,Customers!A:A,Customers!A:A)),"Invalid FK","Valid")</f>
        <v>Valid</v>
      </c>
      <c r="L5059" t="str">
        <f ca="1">IF(ISNA(XLOOKUP(B5059,Vendors!A:A,Vendors!A:A)),"Invalid FK","Valid")</f>
        <v>Valid</v>
      </c>
      <c r="M5059" t="str">
        <f ca="1">IF(ISNA(XLOOKUP(C5059,Headcount!C:C,Headcount!C:C)),"Invalid FK","Valid")</f>
        <v>Valid</v>
      </c>
    </row>
    <row r="5060" spans="1:13">
      <c r="A5060" t="s">
        <v>11604</v>
      </c>
      <c r="B5060" s="1">
        <v>44669</v>
      </c>
      <c r="C5060">
        <v>157205.45000000001</v>
      </c>
      <c r="D5060" t="s">
        <v>1483</v>
      </c>
      <c r="E5060" t="s">
        <v>1484</v>
      </c>
      <c r="F5060" t="s">
        <v>264</v>
      </c>
      <c r="G5060" t="s">
        <v>8</v>
      </c>
      <c r="H5060" t="s">
        <v>824</v>
      </c>
      <c r="J5060" t="s">
        <v>11605</v>
      </c>
      <c r="K5060" t="str">
        <f ca="1">IF(ISNA(XLOOKUP(A5060,Customers!A:A,Customers!A:A)),"Invalid FK","Valid")</f>
        <v>Valid</v>
      </c>
      <c r="L5060" t="str">
        <f ca="1">IF(ISNA(XLOOKUP(B5060,Vendors!A:A,Vendors!A:A)),"Invalid FK","Valid")</f>
        <v>Valid</v>
      </c>
      <c r="M5060" t="str">
        <f ca="1">IF(ISNA(XLOOKUP(C5060,Headcount!C:C,Headcount!C:C)),"Invalid FK","Valid")</f>
        <v>Valid</v>
      </c>
    </row>
    <row r="5061" spans="1:13">
      <c r="A5061" t="s">
        <v>11606</v>
      </c>
      <c r="B5061" s="1">
        <v>44629</v>
      </c>
      <c r="C5061">
        <v>86002.75</v>
      </c>
      <c r="D5061" t="s">
        <v>1483</v>
      </c>
      <c r="E5061" t="s">
        <v>1484</v>
      </c>
      <c r="F5061" t="s">
        <v>271</v>
      </c>
      <c r="G5061" t="s">
        <v>8</v>
      </c>
      <c r="H5061" t="s">
        <v>1389</v>
      </c>
      <c r="J5061" t="s">
        <v>11607</v>
      </c>
      <c r="K5061" t="str">
        <f ca="1">IF(ISNA(XLOOKUP(A5061,Customers!A:A,Customers!A:A)),"Invalid FK","Valid")</f>
        <v>Valid</v>
      </c>
      <c r="L5061" t="str">
        <f ca="1">IF(ISNA(XLOOKUP(B5061,Vendors!A:A,Vendors!A:A)),"Invalid FK","Valid")</f>
        <v>Valid</v>
      </c>
      <c r="M5061" t="str">
        <f ca="1">IF(ISNA(XLOOKUP(C5061,Headcount!C:C,Headcount!C:C)),"Invalid FK","Valid")</f>
        <v>Valid</v>
      </c>
    </row>
    <row r="5062" spans="1:13">
      <c r="A5062" t="s">
        <v>11608</v>
      </c>
      <c r="B5062" s="1">
        <v>44667</v>
      </c>
      <c r="C5062">
        <v>-34978.1</v>
      </c>
      <c r="D5062" t="s">
        <v>1478</v>
      </c>
      <c r="E5062" t="s">
        <v>1509</v>
      </c>
      <c r="F5062" t="s">
        <v>264</v>
      </c>
      <c r="G5062" t="s">
        <v>13</v>
      </c>
      <c r="I5062" t="s">
        <v>34</v>
      </c>
      <c r="J5062" t="s">
        <v>11609</v>
      </c>
      <c r="K5062" t="str">
        <f ca="1">IF(ISNA(XLOOKUP(A5062,Customers!A:A,Customers!A:A)),"Invalid FK","Valid")</f>
        <v>Valid</v>
      </c>
      <c r="L5062" t="str">
        <f ca="1">IF(ISNA(XLOOKUP(B5062,Vendors!A:A,Vendors!A:A)),"Invalid FK","Valid")</f>
        <v>Valid</v>
      </c>
      <c r="M5062" t="str">
        <f ca="1">IF(ISNA(XLOOKUP(C5062,Headcount!C:C,Headcount!C:C)),"Invalid FK","Valid")</f>
        <v>Valid</v>
      </c>
    </row>
    <row r="5063" spans="1:13">
      <c r="A5063" t="s">
        <v>11610</v>
      </c>
      <c r="B5063" s="1">
        <v>44875</v>
      </c>
      <c r="C5063">
        <v>-43115.519999999997</v>
      </c>
      <c r="D5063" t="s">
        <v>1478</v>
      </c>
      <c r="E5063" t="s">
        <v>36</v>
      </c>
      <c r="F5063" t="s">
        <v>271</v>
      </c>
      <c r="G5063" t="s">
        <v>13</v>
      </c>
      <c r="I5063" t="s">
        <v>225</v>
      </c>
      <c r="J5063" t="s">
        <v>11611</v>
      </c>
      <c r="K5063" t="str">
        <f ca="1">IF(ISNA(XLOOKUP(A5063,Customers!A:A,Customers!A:A)),"Invalid FK","Valid")</f>
        <v>Valid</v>
      </c>
      <c r="L5063" t="str">
        <f ca="1">IF(ISNA(XLOOKUP(B5063,Vendors!A:A,Vendors!A:A)),"Invalid FK","Valid")</f>
        <v>Valid</v>
      </c>
      <c r="M5063" t="str">
        <f ca="1">IF(ISNA(XLOOKUP(C5063,Headcount!C:C,Headcount!C:C)),"Invalid FK","Valid")</f>
        <v>Valid</v>
      </c>
    </row>
    <row r="5064" spans="1:13">
      <c r="A5064" t="s">
        <v>11612</v>
      </c>
      <c r="B5064" s="1">
        <v>44596</v>
      </c>
      <c r="C5064">
        <v>-54493.81</v>
      </c>
      <c r="D5064" t="s">
        <v>1478</v>
      </c>
      <c r="E5064" t="s">
        <v>1509</v>
      </c>
      <c r="F5064" t="s">
        <v>268</v>
      </c>
      <c r="G5064" t="s">
        <v>29</v>
      </c>
      <c r="I5064" t="s">
        <v>37</v>
      </c>
      <c r="J5064" t="s">
        <v>11613</v>
      </c>
      <c r="K5064" t="str">
        <f ca="1">IF(ISNA(XLOOKUP(A5064,Customers!A:A,Customers!A:A)),"Invalid FK","Valid")</f>
        <v>Valid</v>
      </c>
      <c r="L5064" t="str">
        <f ca="1">IF(ISNA(XLOOKUP(B5064,Vendors!A:A,Vendors!A:A)),"Invalid FK","Valid")</f>
        <v>Valid</v>
      </c>
      <c r="M5064" t="str">
        <f ca="1">IF(ISNA(XLOOKUP(C5064,Headcount!C:C,Headcount!C:C)),"Invalid FK","Valid")</f>
        <v>Valid</v>
      </c>
    </row>
    <row r="5065" spans="1:13">
      <c r="A5065" t="s">
        <v>11614</v>
      </c>
      <c r="B5065" s="1">
        <v>44873</v>
      </c>
      <c r="C5065">
        <v>-34505.9</v>
      </c>
      <c r="D5065" t="s">
        <v>1478</v>
      </c>
      <c r="E5065" t="s">
        <v>1534</v>
      </c>
      <c r="F5065" t="s">
        <v>268</v>
      </c>
      <c r="G5065" t="s">
        <v>13</v>
      </c>
      <c r="I5065" t="s">
        <v>171</v>
      </c>
      <c r="J5065" t="s">
        <v>11615</v>
      </c>
      <c r="K5065" t="str">
        <f ca="1">IF(ISNA(XLOOKUP(A5065,Customers!A:A,Customers!A:A)),"Invalid FK","Valid")</f>
        <v>Valid</v>
      </c>
      <c r="L5065" t="str">
        <f ca="1">IF(ISNA(XLOOKUP(B5065,Vendors!A:A,Vendors!A:A)),"Invalid FK","Valid")</f>
        <v>Valid</v>
      </c>
      <c r="M5065" t="str">
        <f ca="1">IF(ISNA(XLOOKUP(C5065,Headcount!C:C,Headcount!C:C)),"Invalid FK","Valid")</f>
        <v>Valid</v>
      </c>
    </row>
    <row r="5066" spans="1:13">
      <c r="A5066" t="s">
        <v>11616</v>
      </c>
      <c r="B5066" s="1">
        <v>44926</v>
      </c>
      <c r="C5066">
        <v>-40814.29</v>
      </c>
      <c r="D5066" t="s">
        <v>1478</v>
      </c>
      <c r="E5066" t="s">
        <v>1534</v>
      </c>
      <c r="F5066" t="s">
        <v>268</v>
      </c>
      <c r="G5066" t="s">
        <v>29</v>
      </c>
      <c r="I5066" t="s">
        <v>53</v>
      </c>
      <c r="J5066" t="s">
        <v>11617</v>
      </c>
      <c r="K5066" t="str">
        <f ca="1">IF(ISNA(XLOOKUP(A5066,Customers!A:A,Customers!A:A)),"Invalid FK","Valid")</f>
        <v>Valid</v>
      </c>
      <c r="L5066" t="str">
        <f ca="1">IF(ISNA(XLOOKUP(B5066,Vendors!A:A,Vendors!A:A)),"Invalid FK","Valid")</f>
        <v>Valid</v>
      </c>
      <c r="M5066" t="str">
        <f ca="1">IF(ISNA(XLOOKUP(C5066,Headcount!C:C,Headcount!C:C)),"Invalid FK","Valid")</f>
        <v>Valid</v>
      </c>
    </row>
    <row r="5067" spans="1:13">
      <c r="A5067" t="s">
        <v>11618</v>
      </c>
      <c r="B5067" s="1">
        <v>45281</v>
      </c>
      <c r="C5067">
        <v>-61804.45</v>
      </c>
      <c r="D5067" t="s">
        <v>1478</v>
      </c>
      <c r="E5067" t="s">
        <v>36</v>
      </c>
      <c r="F5067" t="s">
        <v>264</v>
      </c>
      <c r="G5067" t="s">
        <v>13</v>
      </c>
      <c r="I5067" t="s">
        <v>61</v>
      </c>
      <c r="J5067" t="s">
        <v>11619</v>
      </c>
      <c r="K5067" t="str">
        <f ca="1">IF(ISNA(XLOOKUP(A5067,Customers!A:A,Customers!A:A)),"Invalid FK","Valid")</f>
        <v>Valid</v>
      </c>
      <c r="L5067" t="str">
        <f ca="1">IF(ISNA(XLOOKUP(B5067,Vendors!A:A,Vendors!A:A)),"Invalid FK","Valid")</f>
        <v>Valid</v>
      </c>
      <c r="M5067" t="str">
        <f ca="1">IF(ISNA(XLOOKUP(C5067,Headcount!C:C,Headcount!C:C)),"Invalid FK","Valid")</f>
        <v>Valid</v>
      </c>
    </row>
    <row r="5068" spans="1:13">
      <c r="A5068" t="s">
        <v>11620</v>
      </c>
      <c r="B5068" s="1">
        <v>45264</v>
      </c>
      <c r="C5068">
        <v>223396</v>
      </c>
      <c r="D5068" t="s">
        <v>1483</v>
      </c>
      <c r="E5068" t="s">
        <v>1499</v>
      </c>
      <c r="F5068" t="s">
        <v>271</v>
      </c>
      <c r="G5068" t="s">
        <v>17</v>
      </c>
      <c r="H5068" t="s">
        <v>724</v>
      </c>
      <c r="J5068" t="s">
        <v>11621</v>
      </c>
      <c r="K5068" t="str">
        <f ca="1">IF(ISNA(XLOOKUP(A5068,Customers!A:A,Customers!A:A)),"Invalid FK","Valid")</f>
        <v>Valid</v>
      </c>
      <c r="L5068" t="str">
        <f ca="1">IF(ISNA(XLOOKUP(B5068,Vendors!A:A,Vendors!A:A)),"Invalid FK","Valid")</f>
        <v>Valid</v>
      </c>
      <c r="M5068" t="str">
        <f ca="1">IF(ISNA(XLOOKUP(C5068,Headcount!C:C,Headcount!C:C)),"Invalid FK","Valid")</f>
        <v>Valid</v>
      </c>
    </row>
    <row r="5069" spans="1:13">
      <c r="A5069" t="s">
        <v>11622</v>
      </c>
      <c r="B5069" s="1">
        <v>45146</v>
      </c>
      <c r="C5069">
        <v>160805.22</v>
      </c>
      <c r="D5069" t="s">
        <v>1483</v>
      </c>
      <c r="E5069" t="s">
        <v>1484</v>
      </c>
      <c r="F5069" t="s">
        <v>264</v>
      </c>
      <c r="G5069" t="s">
        <v>29</v>
      </c>
      <c r="H5069" t="s">
        <v>1225</v>
      </c>
      <c r="J5069" t="s">
        <v>11623</v>
      </c>
      <c r="K5069" t="str">
        <f ca="1">IF(ISNA(XLOOKUP(A5069,Customers!A:A,Customers!A:A)),"Invalid FK","Valid")</f>
        <v>Valid</v>
      </c>
      <c r="L5069" t="str">
        <f ca="1">IF(ISNA(XLOOKUP(B5069,Vendors!A:A,Vendors!A:A)),"Invalid FK","Valid")</f>
        <v>Valid</v>
      </c>
      <c r="M5069" t="str">
        <f ca="1">IF(ISNA(XLOOKUP(C5069,Headcount!C:C,Headcount!C:C)),"Invalid FK","Valid")</f>
        <v>Valid</v>
      </c>
    </row>
    <row r="5070" spans="1:13">
      <c r="A5070" t="s">
        <v>11624</v>
      </c>
      <c r="B5070" s="1">
        <v>45256</v>
      </c>
      <c r="C5070">
        <v>-51491.61</v>
      </c>
      <c r="D5070" t="s">
        <v>1478</v>
      </c>
      <c r="E5070" t="s">
        <v>1509</v>
      </c>
      <c r="F5070" t="s">
        <v>271</v>
      </c>
      <c r="G5070" t="s">
        <v>29</v>
      </c>
      <c r="I5070" t="s">
        <v>250</v>
      </c>
      <c r="J5070" t="s">
        <v>11625</v>
      </c>
      <c r="K5070" t="str">
        <f ca="1">IF(ISNA(XLOOKUP(A5070,Customers!A:A,Customers!A:A)),"Invalid FK","Valid")</f>
        <v>Valid</v>
      </c>
      <c r="L5070" t="str">
        <f ca="1">IF(ISNA(XLOOKUP(B5070,Vendors!A:A,Vendors!A:A)),"Invalid FK","Valid")</f>
        <v>Valid</v>
      </c>
      <c r="M5070" t="str">
        <f ca="1">IF(ISNA(XLOOKUP(C5070,Headcount!C:C,Headcount!C:C)),"Invalid FK","Valid")</f>
        <v>Valid</v>
      </c>
    </row>
    <row r="5071" spans="1:13">
      <c r="A5071" t="s">
        <v>11626</v>
      </c>
      <c r="B5071" s="1">
        <v>44911</v>
      </c>
      <c r="C5071">
        <v>214506.91</v>
      </c>
      <c r="D5071" t="s">
        <v>1483</v>
      </c>
      <c r="E5071" t="s">
        <v>1487</v>
      </c>
      <c r="F5071" t="s">
        <v>268</v>
      </c>
      <c r="G5071" t="s">
        <v>13</v>
      </c>
      <c r="H5071" t="s">
        <v>862</v>
      </c>
      <c r="J5071" t="s">
        <v>11627</v>
      </c>
      <c r="K5071" t="str">
        <f ca="1">IF(ISNA(XLOOKUP(A5071,Customers!A:A,Customers!A:A)),"Invalid FK","Valid")</f>
        <v>Valid</v>
      </c>
      <c r="L5071" t="str">
        <f ca="1">IF(ISNA(XLOOKUP(B5071,Vendors!A:A,Vendors!A:A)),"Invalid FK","Valid")</f>
        <v>Valid</v>
      </c>
      <c r="M5071" t="str">
        <f ca="1">IF(ISNA(XLOOKUP(C5071,Headcount!C:C,Headcount!C:C)),"Invalid FK","Valid")</f>
        <v>Valid</v>
      </c>
    </row>
    <row r="5072" spans="1:13">
      <c r="A5072" t="s">
        <v>11628</v>
      </c>
      <c r="B5072" s="1">
        <v>44602</v>
      </c>
      <c r="C5072">
        <v>-22640.74</v>
      </c>
      <c r="D5072" t="s">
        <v>1478</v>
      </c>
      <c r="E5072" t="s">
        <v>7</v>
      </c>
      <c r="F5072" t="s">
        <v>264</v>
      </c>
      <c r="G5072" t="s">
        <v>17</v>
      </c>
      <c r="I5072" t="s">
        <v>163</v>
      </c>
      <c r="J5072" t="s">
        <v>11629</v>
      </c>
      <c r="K5072" t="str">
        <f ca="1">IF(ISNA(XLOOKUP(A5072,Customers!A:A,Customers!A:A)),"Invalid FK","Valid")</f>
        <v>Valid</v>
      </c>
      <c r="L5072" t="str">
        <f ca="1">IF(ISNA(XLOOKUP(B5072,Vendors!A:A,Vendors!A:A)),"Invalid FK","Valid")</f>
        <v>Valid</v>
      </c>
      <c r="M5072" t="str">
        <f ca="1">IF(ISNA(XLOOKUP(C5072,Headcount!C:C,Headcount!C:C)),"Invalid FK","Valid")</f>
        <v>Valid</v>
      </c>
    </row>
    <row r="5073" spans="1:13">
      <c r="A5073" t="s">
        <v>11630</v>
      </c>
      <c r="B5073" s="1">
        <v>45201</v>
      </c>
      <c r="C5073">
        <v>139261.72</v>
      </c>
      <c r="D5073" t="s">
        <v>1483</v>
      </c>
      <c r="E5073" t="s">
        <v>1487</v>
      </c>
      <c r="F5073" t="s">
        <v>268</v>
      </c>
      <c r="G5073" t="s">
        <v>13</v>
      </c>
      <c r="H5073" t="s">
        <v>1221</v>
      </c>
      <c r="J5073" t="s">
        <v>11631</v>
      </c>
      <c r="K5073" t="str">
        <f ca="1">IF(ISNA(XLOOKUP(A5073,Customers!A:A,Customers!A:A)),"Invalid FK","Valid")</f>
        <v>Valid</v>
      </c>
      <c r="L5073" t="str">
        <f ca="1">IF(ISNA(XLOOKUP(B5073,Vendors!A:A,Vendors!A:A)),"Invalid FK","Valid")</f>
        <v>Valid</v>
      </c>
      <c r="M5073" t="str">
        <f ca="1">IF(ISNA(XLOOKUP(C5073,Headcount!C:C,Headcount!C:C)),"Invalid FK","Valid")</f>
        <v>Valid</v>
      </c>
    </row>
    <row r="5074" spans="1:13">
      <c r="A5074" t="s">
        <v>11632</v>
      </c>
      <c r="B5074" s="1">
        <v>44725</v>
      </c>
      <c r="C5074">
        <v>18934.73</v>
      </c>
      <c r="D5074" t="s">
        <v>1587</v>
      </c>
      <c r="E5074" t="s">
        <v>1587</v>
      </c>
      <c r="F5074" t="s">
        <v>264</v>
      </c>
      <c r="G5074" t="s">
        <v>29</v>
      </c>
      <c r="J5074" t="s">
        <v>11633</v>
      </c>
      <c r="K5074" t="str">
        <f ca="1">IF(ISNA(XLOOKUP(A5074,Customers!A:A,Customers!A:A)),"Invalid FK","Valid")</f>
        <v>Valid</v>
      </c>
      <c r="L5074" t="str">
        <f ca="1">IF(ISNA(XLOOKUP(B5074,Vendors!A:A,Vendors!A:A)),"Invalid FK","Valid")</f>
        <v>Valid</v>
      </c>
      <c r="M5074" t="str">
        <f ca="1">IF(ISNA(XLOOKUP(C5074,Headcount!C:C,Headcount!C:C)),"Invalid FK","Valid")</f>
        <v>Valid</v>
      </c>
    </row>
    <row r="5075" spans="1:13">
      <c r="A5075" t="s">
        <v>11634</v>
      </c>
      <c r="B5075" s="1">
        <v>45047</v>
      </c>
      <c r="C5075">
        <v>-57918.26</v>
      </c>
      <c r="D5075" t="s">
        <v>1478</v>
      </c>
      <c r="E5075" t="s">
        <v>7</v>
      </c>
      <c r="F5075" t="s">
        <v>271</v>
      </c>
      <c r="G5075" t="s">
        <v>17</v>
      </c>
      <c r="I5075" t="s">
        <v>93</v>
      </c>
      <c r="J5075" t="s">
        <v>11635</v>
      </c>
      <c r="K5075" t="str">
        <f ca="1">IF(ISNA(XLOOKUP(A5075,Customers!A:A,Customers!A:A)),"Invalid FK","Valid")</f>
        <v>Valid</v>
      </c>
      <c r="L5075" t="str">
        <f ca="1">IF(ISNA(XLOOKUP(B5075,Vendors!A:A,Vendors!A:A)),"Invalid FK","Valid")</f>
        <v>Valid</v>
      </c>
      <c r="M5075" t="str">
        <f ca="1">IF(ISNA(XLOOKUP(C5075,Headcount!C:C,Headcount!C:C)),"Invalid FK","Valid")</f>
        <v>Valid</v>
      </c>
    </row>
    <row r="5076" spans="1:13">
      <c r="A5076" t="s">
        <v>11636</v>
      </c>
      <c r="B5076" s="1">
        <v>45281</v>
      </c>
      <c r="C5076">
        <v>188522.97</v>
      </c>
      <c r="D5076" t="s">
        <v>1483</v>
      </c>
      <c r="E5076" t="s">
        <v>1487</v>
      </c>
      <c r="F5076" t="s">
        <v>268</v>
      </c>
      <c r="G5076" t="s">
        <v>17</v>
      </c>
      <c r="H5076" t="s">
        <v>999</v>
      </c>
      <c r="J5076" t="s">
        <v>11637</v>
      </c>
      <c r="K5076" t="str">
        <f ca="1">IF(ISNA(XLOOKUP(A5076,Customers!A:A,Customers!A:A)),"Invalid FK","Valid")</f>
        <v>Valid</v>
      </c>
      <c r="L5076" t="str">
        <f ca="1">IF(ISNA(XLOOKUP(B5076,Vendors!A:A,Vendors!A:A)),"Invalid FK","Valid")</f>
        <v>Valid</v>
      </c>
      <c r="M5076" t="str">
        <f ca="1">IF(ISNA(XLOOKUP(C5076,Headcount!C:C,Headcount!C:C)),"Invalid FK","Valid")</f>
        <v>Valid</v>
      </c>
    </row>
    <row r="5077" spans="1:13">
      <c r="A5077" t="s">
        <v>11638</v>
      </c>
      <c r="B5077" s="1">
        <v>45238</v>
      </c>
      <c r="C5077">
        <v>-80015.44</v>
      </c>
      <c r="D5077" t="s">
        <v>1478</v>
      </c>
      <c r="E5077" t="s">
        <v>1496</v>
      </c>
      <c r="F5077" t="s">
        <v>271</v>
      </c>
      <c r="G5077" t="s">
        <v>13</v>
      </c>
      <c r="I5077" t="s">
        <v>250</v>
      </c>
      <c r="J5077" t="s">
        <v>11639</v>
      </c>
      <c r="K5077" t="str">
        <f ca="1">IF(ISNA(XLOOKUP(A5077,Customers!A:A,Customers!A:A)),"Invalid FK","Valid")</f>
        <v>Valid</v>
      </c>
      <c r="L5077" t="str">
        <f ca="1">IF(ISNA(XLOOKUP(B5077,Vendors!A:A,Vendors!A:A)),"Invalid FK","Valid")</f>
        <v>Valid</v>
      </c>
      <c r="M5077" t="str">
        <f ca="1">IF(ISNA(XLOOKUP(C5077,Headcount!C:C,Headcount!C:C)),"Invalid FK","Valid")</f>
        <v>Valid</v>
      </c>
    </row>
    <row r="5078" spans="1:13">
      <c r="A5078" t="s">
        <v>11640</v>
      </c>
      <c r="B5078" s="1">
        <v>44613</v>
      </c>
      <c r="C5078">
        <v>-23448.99</v>
      </c>
      <c r="D5078" t="s">
        <v>1478</v>
      </c>
      <c r="E5078" t="s">
        <v>1496</v>
      </c>
      <c r="F5078" t="s">
        <v>268</v>
      </c>
      <c r="G5078" t="s">
        <v>8</v>
      </c>
      <c r="I5078" t="s">
        <v>219</v>
      </c>
      <c r="J5078" t="s">
        <v>11641</v>
      </c>
      <c r="K5078" t="str">
        <f ca="1">IF(ISNA(XLOOKUP(A5078,Customers!A:A,Customers!A:A)),"Invalid FK","Valid")</f>
        <v>Valid</v>
      </c>
      <c r="L5078" t="str">
        <f ca="1">IF(ISNA(XLOOKUP(B5078,Vendors!A:A,Vendors!A:A)),"Invalid FK","Valid")</f>
        <v>Valid</v>
      </c>
      <c r="M5078" t="str">
        <f ca="1">IF(ISNA(XLOOKUP(C5078,Headcount!C:C,Headcount!C:C)),"Invalid FK","Valid")</f>
        <v>Valid</v>
      </c>
    </row>
    <row r="5079" spans="1:13">
      <c r="A5079" t="s">
        <v>11642</v>
      </c>
      <c r="B5079" s="1">
        <v>45174</v>
      </c>
      <c r="C5079">
        <v>-11504.11</v>
      </c>
      <c r="D5079" t="s">
        <v>1478</v>
      </c>
      <c r="E5079" t="s">
        <v>7</v>
      </c>
      <c r="F5079" t="s">
        <v>268</v>
      </c>
      <c r="G5079" t="s">
        <v>13</v>
      </c>
      <c r="I5079" t="s">
        <v>191</v>
      </c>
      <c r="J5079" t="s">
        <v>11643</v>
      </c>
      <c r="K5079" t="str">
        <f ca="1">IF(ISNA(XLOOKUP(A5079,Customers!A:A,Customers!A:A)),"Invalid FK","Valid")</f>
        <v>Valid</v>
      </c>
      <c r="L5079" t="str">
        <f ca="1">IF(ISNA(XLOOKUP(B5079,Vendors!A:A,Vendors!A:A)),"Invalid FK","Valid")</f>
        <v>Valid</v>
      </c>
      <c r="M5079" t="str">
        <f ca="1">IF(ISNA(XLOOKUP(C5079,Headcount!C:C,Headcount!C:C)),"Invalid FK","Valid")</f>
        <v>Valid</v>
      </c>
    </row>
    <row r="5080" spans="1:13">
      <c r="A5080" t="s">
        <v>11644</v>
      </c>
      <c r="B5080" s="1">
        <v>45128</v>
      </c>
      <c r="C5080">
        <v>26752.94</v>
      </c>
      <c r="D5080" t="s">
        <v>1483</v>
      </c>
      <c r="E5080" t="s">
        <v>1499</v>
      </c>
      <c r="F5080" t="s">
        <v>264</v>
      </c>
      <c r="G5080" t="s">
        <v>13</v>
      </c>
      <c r="H5080" t="s">
        <v>1091</v>
      </c>
      <c r="J5080" t="s">
        <v>11645</v>
      </c>
      <c r="K5080" t="str">
        <f ca="1">IF(ISNA(XLOOKUP(A5080,Customers!A:A,Customers!A:A)),"Invalid FK","Valid")</f>
        <v>Valid</v>
      </c>
      <c r="L5080" t="str">
        <f ca="1">IF(ISNA(XLOOKUP(B5080,Vendors!A:A,Vendors!A:A)),"Invalid FK","Valid")</f>
        <v>Valid</v>
      </c>
      <c r="M5080" t="str">
        <f ca="1">IF(ISNA(XLOOKUP(C5080,Headcount!C:C,Headcount!C:C)),"Invalid FK","Valid")</f>
        <v>Valid</v>
      </c>
    </row>
    <row r="5081" spans="1:13">
      <c r="A5081" t="s">
        <v>11646</v>
      </c>
      <c r="B5081" s="1">
        <v>44647</v>
      </c>
      <c r="C5081">
        <v>182150.23</v>
      </c>
      <c r="D5081" t="s">
        <v>1483</v>
      </c>
      <c r="E5081" t="s">
        <v>1499</v>
      </c>
      <c r="F5081" t="s">
        <v>264</v>
      </c>
      <c r="G5081" t="s">
        <v>29</v>
      </c>
      <c r="H5081" t="s">
        <v>1143</v>
      </c>
      <c r="J5081" t="s">
        <v>11647</v>
      </c>
      <c r="K5081" t="str">
        <f ca="1">IF(ISNA(XLOOKUP(A5081,Customers!A:A,Customers!A:A)),"Invalid FK","Valid")</f>
        <v>Valid</v>
      </c>
      <c r="L5081" t="str">
        <f ca="1">IF(ISNA(XLOOKUP(B5081,Vendors!A:A,Vendors!A:A)),"Invalid FK","Valid")</f>
        <v>Valid</v>
      </c>
      <c r="M5081" t="str">
        <f ca="1">IF(ISNA(XLOOKUP(C5081,Headcount!C:C,Headcount!C:C)),"Invalid FK","Valid")</f>
        <v>Valid</v>
      </c>
    </row>
    <row r="5082" spans="1:13">
      <c r="A5082" t="s">
        <v>11648</v>
      </c>
      <c r="B5082" s="1">
        <v>44741</v>
      </c>
      <c r="C5082">
        <v>229651.31</v>
      </c>
      <c r="D5082" t="s">
        <v>1483</v>
      </c>
      <c r="E5082" t="s">
        <v>1499</v>
      </c>
      <c r="F5082" t="s">
        <v>268</v>
      </c>
      <c r="G5082" t="s">
        <v>13</v>
      </c>
      <c r="H5082" t="s">
        <v>955</v>
      </c>
      <c r="J5082" t="s">
        <v>11649</v>
      </c>
      <c r="K5082" t="str">
        <f ca="1">IF(ISNA(XLOOKUP(A5082,Customers!A:A,Customers!A:A)),"Invalid FK","Valid")</f>
        <v>Valid</v>
      </c>
      <c r="L5082" t="str">
        <f ca="1">IF(ISNA(XLOOKUP(B5082,Vendors!A:A,Vendors!A:A)),"Invalid FK","Valid")</f>
        <v>Valid</v>
      </c>
      <c r="M5082" t="str">
        <f ca="1">IF(ISNA(XLOOKUP(C5082,Headcount!C:C,Headcount!C:C)),"Invalid FK","Valid")</f>
        <v>Valid</v>
      </c>
    </row>
    <row r="5083" spans="1:13">
      <c r="A5083" t="s">
        <v>11650</v>
      </c>
      <c r="B5083" s="1">
        <v>44968</v>
      </c>
      <c r="C5083">
        <v>21555.62</v>
      </c>
      <c r="D5083" t="s">
        <v>1924</v>
      </c>
      <c r="E5083" t="s">
        <v>1924</v>
      </c>
      <c r="F5083" t="s">
        <v>271</v>
      </c>
      <c r="G5083" t="s">
        <v>29</v>
      </c>
      <c r="J5083" t="s">
        <v>11651</v>
      </c>
      <c r="K5083" t="str">
        <f ca="1">IF(ISNA(XLOOKUP(A5083,Customers!A:A,Customers!A:A)),"Invalid FK","Valid")</f>
        <v>Valid</v>
      </c>
      <c r="L5083" t="str">
        <f ca="1">IF(ISNA(XLOOKUP(B5083,Vendors!A:A,Vendors!A:A)),"Invalid FK","Valid")</f>
        <v>Valid</v>
      </c>
      <c r="M5083" t="str">
        <f ca="1">IF(ISNA(XLOOKUP(C5083,Headcount!C:C,Headcount!C:C)),"Invalid FK","Valid")</f>
        <v>Valid</v>
      </c>
    </row>
    <row r="5084" spans="1:13">
      <c r="A5084" t="s">
        <v>11652</v>
      </c>
      <c r="B5084" s="1">
        <v>45090</v>
      </c>
      <c r="C5084">
        <v>-28188.52</v>
      </c>
      <c r="D5084" t="s">
        <v>1478</v>
      </c>
      <c r="E5084" t="s">
        <v>36</v>
      </c>
      <c r="F5084" t="s">
        <v>268</v>
      </c>
      <c r="G5084" t="s">
        <v>8</v>
      </c>
      <c r="I5084" t="s">
        <v>209</v>
      </c>
      <c r="J5084" t="s">
        <v>11653</v>
      </c>
      <c r="K5084" t="str">
        <f ca="1">IF(ISNA(XLOOKUP(A5084,Customers!A:A,Customers!A:A)),"Invalid FK","Valid")</f>
        <v>Valid</v>
      </c>
      <c r="L5084" t="str">
        <f ca="1">IF(ISNA(XLOOKUP(B5084,Vendors!A:A,Vendors!A:A)),"Invalid FK","Valid")</f>
        <v>Valid</v>
      </c>
      <c r="M5084" t="str">
        <f ca="1">IF(ISNA(XLOOKUP(C5084,Headcount!C:C,Headcount!C:C)),"Invalid FK","Valid")</f>
        <v>Valid</v>
      </c>
    </row>
    <row r="5085" spans="1:13">
      <c r="A5085" t="s">
        <v>11654</v>
      </c>
      <c r="B5085" s="1">
        <v>44861</v>
      </c>
      <c r="C5085">
        <v>-45694.1</v>
      </c>
      <c r="D5085" t="s">
        <v>1478</v>
      </c>
      <c r="E5085" t="s">
        <v>1509</v>
      </c>
      <c r="F5085" t="s">
        <v>264</v>
      </c>
      <c r="G5085" t="s">
        <v>13</v>
      </c>
      <c r="I5085" t="s">
        <v>242</v>
      </c>
      <c r="J5085" t="s">
        <v>11655</v>
      </c>
      <c r="K5085" t="str">
        <f ca="1">IF(ISNA(XLOOKUP(A5085,Customers!A:A,Customers!A:A)),"Invalid FK","Valid")</f>
        <v>Valid</v>
      </c>
      <c r="L5085" t="str">
        <f ca="1">IF(ISNA(XLOOKUP(B5085,Vendors!A:A,Vendors!A:A)),"Invalid FK","Valid")</f>
        <v>Valid</v>
      </c>
      <c r="M5085" t="str">
        <f ca="1">IF(ISNA(XLOOKUP(C5085,Headcount!C:C,Headcount!C:C)),"Invalid FK","Valid")</f>
        <v>Valid</v>
      </c>
    </row>
    <row r="5086" spans="1:13">
      <c r="A5086" t="s">
        <v>11656</v>
      </c>
      <c r="B5086" s="1">
        <v>45262</v>
      </c>
      <c r="C5086">
        <v>253797.56</v>
      </c>
      <c r="D5086" t="s">
        <v>1483</v>
      </c>
      <c r="E5086" t="s">
        <v>1487</v>
      </c>
      <c r="F5086" t="s">
        <v>271</v>
      </c>
      <c r="G5086" t="s">
        <v>29</v>
      </c>
      <c r="H5086" t="s">
        <v>912</v>
      </c>
      <c r="J5086" t="s">
        <v>11657</v>
      </c>
      <c r="K5086" t="str">
        <f ca="1">IF(ISNA(XLOOKUP(A5086,Customers!A:A,Customers!A:A)),"Invalid FK","Valid")</f>
        <v>Valid</v>
      </c>
      <c r="L5086" t="str">
        <f ca="1">IF(ISNA(XLOOKUP(B5086,Vendors!A:A,Vendors!A:A)),"Invalid FK","Valid")</f>
        <v>Valid</v>
      </c>
      <c r="M5086" t="str">
        <f ca="1">IF(ISNA(XLOOKUP(C5086,Headcount!C:C,Headcount!C:C)),"Invalid FK","Valid")</f>
        <v>Valid</v>
      </c>
    </row>
    <row r="5087" spans="1:13">
      <c r="A5087" t="s">
        <v>11658</v>
      </c>
      <c r="B5087" s="1">
        <v>45211</v>
      </c>
      <c r="C5087">
        <v>251158.46</v>
      </c>
      <c r="D5087" t="s">
        <v>1483</v>
      </c>
      <c r="E5087" t="s">
        <v>1484</v>
      </c>
      <c r="F5087" t="s">
        <v>264</v>
      </c>
      <c r="G5087" t="s">
        <v>13</v>
      </c>
      <c r="H5087" t="s">
        <v>1063</v>
      </c>
      <c r="J5087" t="s">
        <v>11659</v>
      </c>
      <c r="K5087" t="str">
        <f ca="1">IF(ISNA(XLOOKUP(A5087,Customers!A:A,Customers!A:A)),"Invalid FK","Valid")</f>
        <v>Valid</v>
      </c>
      <c r="L5087" t="str">
        <f ca="1">IF(ISNA(XLOOKUP(B5087,Vendors!A:A,Vendors!A:A)),"Invalid FK","Valid")</f>
        <v>Valid</v>
      </c>
      <c r="M5087" t="str">
        <f ca="1">IF(ISNA(XLOOKUP(C5087,Headcount!C:C,Headcount!C:C)),"Invalid FK","Valid")</f>
        <v>Valid</v>
      </c>
    </row>
    <row r="5088" spans="1:13">
      <c r="A5088" t="s">
        <v>11660</v>
      </c>
      <c r="B5088" s="1">
        <v>45001</v>
      </c>
      <c r="C5088">
        <v>-69468.25</v>
      </c>
      <c r="D5088" t="s">
        <v>1478</v>
      </c>
      <c r="E5088" t="s">
        <v>7</v>
      </c>
      <c r="F5088" t="s">
        <v>268</v>
      </c>
      <c r="G5088" t="s">
        <v>13</v>
      </c>
      <c r="I5088" t="s">
        <v>121</v>
      </c>
      <c r="J5088" t="s">
        <v>11661</v>
      </c>
      <c r="K5088" t="str">
        <f ca="1">IF(ISNA(XLOOKUP(A5088,Customers!A:A,Customers!A:A)),"Invalid FK","Valid")</f>
        <v>Valid</v>
      </c>
      <c r="L5088" t="str">
        <f ca="1">IF(ISNA(XLOOKUP(B5088,Vendors!A:A,Vendors!A:A)),"Invalid FK","Valid")</f>
        <v>Valid</v>
      </c>
      <c r="M5088" t="str">
        <f ca="1">IF(ISNA(XLOOKUP(C5088,Headcount!C:C,Headcount!C:C)),"Invalid FK","Valid")</f>
        <v>Valid</v>
      </c>
    </row>
    <row r="5089" spans="1:13">
      <c r="A5089" t="s">
        <v>11662</v>
      </c>
      <c r="B5089" s="1">
        <v>45004</v>
      </c>
      <c r="C5089">
        <v>107416.81</v>
      </c>
      <c r="D5089" t="s">
        <v>1483</v>
      </c>
      <c r="E5089" t="s">
        <v>1487</v>
      </c>
      <c r="F5089" t="s">
        <v>268</v>
      </c>
      <c r="G5089" t="s">
        <v>13</v>
      </c>
      <c r="H5089" t="s">
        <v>762</v>
      </c>
      <c r="J5089" t="s">
        <v>11663</v>
      </c>
      <c r="K5089" t="str">
        <f ca="1">IF(ISNA(XLOOKUP(A5089,Customers!A:A,Customers!A:A)),"Invalid FK","Valid")</f>
        <v>Valid</v>
      </c>
      <c r="L5089" t="str">
        <f ca="1">IF(ISNA(XLOOKUP(B5089,Vendors!A:A,Vendors!A:A)),"Invalid FK","Valid")</f>
        <v>Valid</v>
      </c>
      <c r="M5089" t="str">
        <f ca="1">IF(ISNA(XLOOKUP(C5089,Headcount!C:C,Headcount!C:C)),"Invalid FK","Valid")</f>
        <v>Valid</v>
      </c>
    </row>
    <row r="5090" spans="1:13">
      <c r="A5090" t="s">
        <v>11664</v>
      </c>
      <c r="B5090" s="1">
        <v>45136</v>
      </c>
      <c r="C5090">
        <v>-59773.68</v>
      </c>
      <c r="D5090" t="s">
        <v>1478</v>
      </c>
      <c r="E5090" t="s">
        <v>1534</v>
      </c>
      <c r="F5090" t="s">
        <v>271</v>
      </c>
      <c r="G5090" t="s">
        <v>17</v>
      </c>
      <c r="I5090" t="s">
        <v>51</v>
      </c>
      <c r="J5090" t="s">
        <v>11665</v>
      </c>
      <c r="K5090" t="str">
        <f ca="1">IF(ISNA(XLOOKUP(A5090,Customers!A:A,Customers!A:A)),"Invalid FK","Valid")</f>
        <v>Valid</v>
      </c>
      <c r="L5090" t="str">
        <f ca="1">IF(ISNA(XLOOKUP(B5090,Vendors!A:A,Vendors!A:A)),"Invalid FK","Valid")</f>
        <v>Valid</v>
      </c>
      <c r="M5090" t="str">
        <f ca="1">IF(ISNA(XLOOKUP(C5090,Headcount!C:C,Headcount!C:C)),"Invalid FK","Valid")</f>
        <v>Valid</v>
      </c>
    </row>
    <row r="5091" spans="1:13">
      <c r="A5091" t="s">
        <v>11666</v>
      </c>
      <c r="B5091" s="1">
        <v>45270</v>
      </c>
      <c r="C5091">
        <v>197509.28</v>
      </c>
      <c r="D5091" t="s">
        <v>1483</v>
      </c>
      <c r="E5091" t="s">
        <v>1499</v>
      </c>
      <c r="F5091" t="s">
        <v>271</v>
      </c>
      <c r="G5091" t="s">
        <v>29</v>
      </c>
      <c r="H5091" t="s">
        <v>944</v>
      </c>
      <c r="J5091" t="s">
        <v>11667</v>
      </c>
      <c r="K5091" t="str">
        <f ca="1">IF(ISNA(XLOOKUP(A5091,Customers!A:A,Customers!A:A)),"Invalid FK","Valid")</f>
        <v>Valid</v>
      </c>
      <c r="L5091" t="str">
        <f ca="1">IF(ISNA(XLOOKUP(B5091,Vendors!A:A,Vendors!A:A)),"Invalid FK","Valid")</f>
        <v>Valid</v>
      </c>
      <c r="M5091" t="str">
        <f ca="1">IF(ISNA(XLOOKUP(C5091,Headcount!C:C,Headcount!C:C)),"Invalid FK","Valid")</f>
        <v>Valid</v>
      </c>
    </row>
    <row r="5092" spans="1:13">
      <c r="A5092" t="s">
        <v>11668</v>
      </c>
      <c r="B5092" s="1">
        <v>44662</v>
      </c>
      <c r="C5092">
        <v>-25516.18</v>
      </c>
      <c r="D5092" t="s">
        <v>1478</v>
      </c>
      <c r="E5092" t="s">
        <v>20</v>
      </c>
      <c r="F5092" t="s">
        <v>264</v>
      </c>
      <c r="G5092" t="s">
        <v>13</v>
      </c>
      <c r="I5092" t="s">
        <v>149</v>
      </c>
      <c r="J5092" t="s">
        <v>11669</v>
      </c>
      <c r="K5092" t="str">
        <f ca="1">IF(ISNA(XLOOKUP(A5092,Customers!A:A,Customers!A:A)),"Invalid FK","Valid")</f>
        <v>Valid</v>
      </c>
      <c r="L5092" t="str">
        <f ca="1">IF(ISNA(XLOOKUP(B5092,Vendors!A:A,Vendors!A:A)),"Invalid FK","Valid")</f>
        <v>Valid</v>
      </c>
      <c r="M5092" t="str">
        <f ca="1">IF(ISNA(XLOOKUP(C5092,Headcount!C:C,Headcount!C:C)),"Invalid FK","Valid")</f>
        <v>Valid</v>
      </c>
    </row>
    <row r="5093" spans="1:13">
      <c r="A5093" t="s">
        <v>11670</v>
      </c>
      <c r="B5093" s="1">
        <v>44639</v>
      </c>
      <c r="C5093">
        <v>149162.73000000001</v>
      </c>
      <c r="D5093" t="s">
        <v>1483</v>
      </c>
      <c r="E5093" t="s">
        <v>1484</v>
      </c>
      <c r="F5093" t="s">
        <v>271</v>
      </c>
      <c r="G5093" t="s">
        <v>17</v>
      </c>
      <c r="H5093" t="s">
        <v>832</v>
      </c>
      <c r="J5093" t="s">
        <v>11671</v>
      </c>
      <c r="K5093" t="str">
        <f ca="1">IF(ISNA(XLOOKUP(A5093,Customers!A:A,Customers!A:A)),"Invalid FK","Valid")</f>
        <v>Valid</v>
      </c>
      <c r="L5093" t="str">
        <f ca="1">IF(ISNA(XLOOKUP(B5093,Vendors!A:A,Vendors!A:A)),"Invalid FK","Valid")</f>
        <v>Valid</v>
      </c>
      <c r="M5093" t="str">
        <f ca="1">IF(ISNA(XLOOKUP(C5093,Headcount!C:C,Headcount!C:C)),"Invalid FK","Valid")</f>
        <v>Valid</v>
      </c>
    </row>
    <row r="5094" spans="1:13">
      <c r="A5094" t="s">
        <v>11672</v>
      </c>
      <c r="B5094" s="1">
        <v>44679</v>
      </c>
      <c r="C5094">
        <v>-44766.63</v>
      </c>
      <c r="D5094" t="s">
        <v>1478</v>
      </c>
      <c r="E5094" t="s">
        <v>1496</v>
      </c>
      <c r="F5094" t="s">
        <v>264</v>
      </c>
      <c r="G5094" t="s">
        <v>8</v>
      </c>
      <c r="I5094" t="s">
        <v>107</v>
      </c>
      <c r="J5094" t="s">
        <v>11673</v>
      </c>
      <c r="K5094" t="str">
        <f ca="1">IF(ISNA(XLOOKUP(A5094,Customers!A:A,Customers!A:A)),"Invalid FK","Valid")</f>
        <v>Valid</v>
      </c>
      <c r="L5094" t="str">
        <f ca="1">IF(ISNA(XLOOKUP(B5094,Vendors!A:A,Vendors!A:A)),"Invalid FK","Valid")</f>
        <v>Valid</v>
      </c>
      <c r="M5094" t="str">
        <f ca="1">IF(ISNA(XLOOKUP(C5094,Headcount!C:C,Headcount!C:C)),"Invalid FK","Valid")</f>
        <v>Valid</v>
      </c>
    </row>
    <row r="5095" spans="1:13">
      <c r="A5095" t="s">
        <v>11674</v>
      </c>
      <c r="B5095" s="1">
        <v>44989</v>
      </c>
      <c r="C5095">
        <v>244932.65</v>
      </c>
      <c r="D5095" t="s">
        <v>1483</v>
      </c>
      <c r="E5095" t="s">
        <v>1484</v>
      </c>
      <c r="F5095" t="s">
        <v>264</v>
      </c>
      <c r="G5095" t="s">
        <v>13</v>
      </c>
      <c r="H5095" t="s">
        <v>676</v>
      </c>
      <c r="J5095" t="s">
        <v>11675</v>
      </c>
      <c r="K5095" t="str">
        <f ca="1">IF(ISNA(XLOOKUP(A5095,Customers!A:A,Customers!A:A)),"Invalid FK","Valid")</f>
        <v>Valid</v>
      </c>
      <c r="L5095" t="str">
        <f ca="1">IF(ISNA(XLOOKUP(B5095,Vendors!A:A,Vendors!A:A)),"Invalid FK","Valid")</f>
        <v>Valid</v>
      </c>
      <c r="M5095" t="str">
        <f ca="1">IF(ISNA(XLOOKUP(C5095,Headcount!C:C,Headcount!C:C)),"Invalid FK","Valid")</f>
        <v>Valid</v>
      </c>
    </row>
    <row r="5096" spans="1:13">
      <c r="A5096" t="s">
        <v>11676</v>
      </c>
      <c r="B5096" s="1">
        <v>45008</v>
      </c>
      <c r="C5096">
        <v>130472.88</v>
      </c>
      <c r="D5096" t="s">
        <v>1483</v>
      </c>
      <c r="E5096" t="s">
        <v>1484</v>
      </c>
      <c r="F5096" t="s">
        <v>268</v>
      </c>
      <c r="G5096" t="s">
        <v>17</v>
      </c>
      <c r="H5096" t="s">
        <v>1365</v>
      </c>
      <c r="J5096" t="s">
        <v>11677</v>
      </c>
      <c r="K5096" t="str">
        <f ca="1">IF(ISNA(XLOOKUP(A5096,Customers!A:A,Customers!A:A)),"Invalid FK","Valid")</f>
        <v>Valid</v>
      </c>
      <c r="L5096" t="str">
        <f ca="1">IF(ISNA(XLOOKUP(B5096,Vendors!A:A,Vendors!A:A)),"Invalid FK","Valid")</f>
        <v>Valid</v>
      </c>
      <c r="M5096" t="str">
        <f ca="1">IF(ISNA(XLOOKUP(C5096,Headcount!C:C,Headcount!C:C)),"Invalid FK","Valid")</f>
        <v>Valid</v>
      </c>
    </row>
    <row r="5097" spans="1:13">
      <c r="A5097" t="s">
        <v>11678</v>
      </c>
      <c r="B5097" s="1">
        <v>44579</v>
      </c>
      <c r="C5097">
        <v>-42749.67</v>
      </c>
      <c r="D5097" t="s">
        <v>1478</v>
      </c>
      <c r="E5097" t="s">
        <v>7</v>
      </c>
      <c r="F5097" t="s">
        <v>268</v>
      </c>
      <c r="G5097" t="s">
        <v>8</v>
      </c>
      <c r="I5097" t="s">
        <v>139</v>
      </c>
      <c r="J5097" t="s">
        <v>11679</v>
      </c>
      <c r="K5097" t="str">
        <f ca="1">IF(ISNA(XLOOKUP(A5097,Customers!A:A,Customers!A:A)),"Invalid FK","Valid")</f>
        <v>Valid</v>
      </c>
      <c r="L5097" t="str">
        <f ca="1">IF(ISNA(XLOOKUP(B5097,Vendors!A:A,Vendors!A:A)),"Invalid FK","Valid")</f>
        <v>Valid</v>
      </c>
      <c r="M5097" t="str">
        <f ca="1">IF(ISNA(XLOOKUP(C5097,Headcount!C:C,Headcount!C:C)),"Invalid FK","Valid")</f>
        <v>Valid</v>
      </c>
    </row>
    <row r="5098" spans="1:13">
      <c r="A5098" t="s">
        <v>11680</v>
      </c>
      <c r="B5098" s="1">
        <v>44864</v>
      </c>
      <c r="C5098">
        <v>34373.43</v>
      </c>
      <c r="D5098" t="s">
        <v>1924</v>
      </c>
      <c r="E5098" t="s">
        <v>1924</v>
      </c>
      <c r="F5098" t="s">
        <v>268</v>
      </c>
      <c r="G5098" t="s">
        <v>13</v>
      </c>
      <c r="J5098" t="s">
        <v>11681</v>
      </c>
      <c r="K5098" t="str">
        <f ca="1">IF(ISNA(XLOOKUP(A5098,Customers!A:A,Customers!A:A)),"Invalid FK","Valid")</f>
        <v>Valid</v>
      </c>
      <c r="L5098" t="str">
        <f ca="1">IF(ISNA(XLOOKUP(B5098,Vendors!A:A,Vendors!A:A)),"Invalid FK","Valid")</f>
        <v>Valid</v>
      </c>
      <c r="M5098" t="str">
        <f ca="1">IF(ISNA(XLOOKUP(C5098,Headcount!C:C,Headcount!C:C)),"Invalid FK","Valid")</f>
        <v>Valid</v>
      </c>
    </row>
    <row r="5099" spans="1:13">
      <c r="A5099" t="s">
        <v>11682</v>
      </c>
      <c r="B5099" s="1">
        <v>45285</v>
      </c>
      <c r="C5099">
        <v>241338.92</v>
      </c>
      <c r="D5099" t="s">
        <v>1483</v>
      </c>
      <c r="E5099" t="s">
        <v>1487</v>
      </c>
      <c r="F5099" t="s">
        <v>271</v>
      </c>
      <c r="G5099" t="s">
        <v>8</v>
      </c>
      <c r="H5099" t="s">
        <v>983</v>
      </c>
      <c r="J5099" t="s">
        <v>11683</v>
      </c>
      <c r="K5099" t="str">
        <f ca="1">IF(ISNA(XLOOKUP(A5099,Customers!A:A,Customers!A:A)),"Invalid FK","Valid")</f>
        <v>Valid</v>
      </c>
      <c r="L5099" t="str">
        <f ca="1">IF(ISNA(XLOOKUP(B5099,Vendors!A:A,Vendors!A:A)),"Invalid FK","Valid")</f>
        <v>Valid</v>
      </c>
      <c r="M5099" t="str">
        <f ca="1">IF(ISNA(XLOOKUP(C5099,Headcount!C:C,Headcount!C:C)),"Invalid FK","Valid")</f>
        <v>Valid</v>
      </c>
    </row>
    <row r="5100" spans="1:13">
      <c r="A5100" t="s">
        <v>11684</v>
      </c>
      <c r="B5100" s="1">
        <v>45272</v>
      </c>
      <c r="C5100">
        <v>61309.86</v>
      </c>
      <c r="D5100" t="s">
        <v>1483</v>
      </c>
      <c r="E5100" t="s">
        <v>1487</v>
      </c>
      <c r="F5100" t="s">
        <v>264</v>
      </c>
      <c r="G5100" t="s">
        <v>13</v>
      </c>
      <c r="H5100" t="s">
        <v>746</v>
      </c>
      <c r="J5100" t="s">
        <v>11685</v>
      </c>
      <c r="K5100" t="str">
        <f ca="1">IF(ISNA(XLOOKUP(A5100,Customers!A:A,Customers!A:A)),"Invalid FK","Valid")</f>
        <v>Valid</v>
      </c>
      <c r="L5100" t="str">
        <f ca="1">IF(ISNA(XLOOKUP(B5100,Vendors!A:A,Vendors!A:A)),"Invalid FK","Valid")</f>
        <v>Valid</v>
      </c>
      <c r="M5100" t="str">
        <f ca="1">IF(ISNA(XLOOKUP(C5100,Headcount!C:C,Headcount!C:C)),"Invalid FK","Valid")</f>
        <v>Valid</v>
      </c>
    </row>
    <row r="5101" spans="1:13">
      <c r="A5101" t="s">
        <v>11686</v>
      </c>
      <c r="B5101" s="1">
        <v>44865</v>
      </c>
      <c r="C5101">
        <v>-49104.3</v>
      </c>
      <c r="D5101" t="s">
        <v>1478</v>
      </c>
      <c r="E5101" t="s">
        <v>1496</v>
      </c>
      <c r="F5101" t="s">
        <v>268</v>
      </c>
      <c r="G5101" t="s">
        <v>8</v>
      </c>
      <c r="I5101" t="s">
        <v>234</v>
      </c>
      <c r="J5101" t="s">
        <v>11687</v>
      </c>
      <c r="K5101" t="str">
        <f ca="1">IF(ISNA(XLOOKUP(A5101,Customers!A:A,Customers!A:A)),"Invalid FK","Valid")</f>
        <v>Valid</v>
      </c>
      <c r="L5101" t="str">
        <f ca="1">IF(ISNA(XLOOKUP(B5101,Vendors!A:A,Vendors!A:A)),"Invalid FK","Valid")</f>
        <v>Valid</v>
      </c>
      <c r="M5101" t="str">
        <f ca="1">IF(ISNA(XLOOKUP(C5101,Headcount!C:C,Headcount!C:C)),"Invalid FK","Valid")</f>
        <v>Valid</v>
      </c>
    </row>
    <row r="5102" spans="1:13">
      <c r="A5102" t="s">
        <v>11688</v>
      </c>
      <c r="B5102" s="1">
        <v>44721</v>
      </c>
      <c r="C5102">
        <v>-50246.07</v>
      </c>
      <c r="D5102" t="s">
        <v>1478</v>
      </c>
      <c r="E5102" t="s">
        <v>20</v>
      </c>
      <c r="F5102" t="s">
        <v>264</v>
      </c>
      <c r="G5102" t="s">
        <v>13</v>
      </c>
      <c r="I5102" t="s">
        <v>246</v>
      </c>
      <c r="J5102" t="s">
        <v>11689</v>
      </c>
      <c r="K5102" t="str">
        <f ca="1">IF(ISNA(XLOOKUP(A5102,Customers!A:A,Customers!A:A)),"Invalid FK","Valid")</f>
        <v>Valid</v>
      </c>
      <c r="L5102" t="str">
        <f ca="1">IF(ISNA(XLOOKUP(B5102,Vendors!A:A,Vendors!A:A)),"Invalid FK","Valid")</f>
        <v>Valid</v>
      </c>
      <c r="M5102" t="str">
        <f ca="1">IF(ISNA(XLOOKUP(C5102,Headcount!C:C,Headcount!C:C)),"Invalid FK","Valid")</f>
        <v>Valid</v>
      </c>
    </row>
    <row r="5103" spans="1:13">
      <c r="A5103" t="s">
        <v>11690</v>
      </c>
      <c r="B5103" s="1">
        <v>45215</v>
      </c>
      <c r="C5103">
        <v>144666.4</v>
      </c>
      <c r="D5103" t="s">
        <v>1483</v>
      </c>
      <c r="E5103" t="s">
        <v>1487</v>
      </c>
      <c r="F5103" t="s">
        <v>271</v>
      </c>
      <c r="G5103" t="s">
        <v>17</v>
      </c>
      <c r="H5103" t="s">
        <v>718</v>
      </c>
      <c r="J5103" t="s">
        <v>11691</v>
      </c>
      <c r="K5103" t="str">
        <f ca="1">IF(ISNA(XLOOKUP(A5103,Customers!A:A,Customers!A:A)),"Invalid FK","Valid")</f>
        <v>Valid</v>
      </c>
      <c r="L5103" t="str">
        <f ca="1">IF(ISNA(XLOOKUP(B5103,Vendors!A:A,Vendors!A:A)),"Invalid FK","Valid")</f>
        <v>Valid</v>
      </c>
      <c r="M5103" t="str">
        <f ca="1">IF(ISNA(XLOOKUP(C5103,Headcount!C:C,Headcount!C:C)),"Invalid FK","Valid")</f>
        <v>Valid</v>
      </c>
    </row>
    <row r="5104" spans="1:13">
      <c r="A5104" t="s">
        <v>11692</v>
      </c>
      <c r="B5104" s="1">
        <v>44608</v>
      </c>
      <c r="C5104">
        <v>106065.55</v>
      </c>
      <c r="D5104" t="s">
        <v>1483</v>
      </c>
      <c r="E5104" t="s">
        <v>1487</v>
      </c>
      <c r="F5104" t="s">
        <v>264</v>
      </c>
      <c r="G5104" t="s">
        <v>17</v>
      </c>
      <c r="H5104" t="s">
        <v>922</v>
      </c>
      <c r="J5104" t="s">
        <v>11693</v>
      </c>
      <c r="K5104" t="str">
        <f ca="1">IF(ISNA(XLOOKUP(A5104,Customers!A:A,Customers!A:A)),"Invalid FK","Valid")</f>
        <v>Valid</v>
      </c>
      <c r="L5104" t="str">
        <f ca="1">IF(ISNA(XLOOKUP(B5104,Vendors!A:A,Vendors!A:A)),"Invalid FK","Valid")</f>
        <v>Valid</v>
      </c>
      <c r="M5104" t="str">
        <f ca="1">IF(ISNA(XLOOKUP(C5104,Headcount!C:C,Headcount!C:C)),"Invalid FK","Valid")</f>
        <v>Valid</v>
      </c>
    </row>
    <row r="5105" spans="1:13">
      <c r="A5105" t="s">
        <v>11694</v>
      </c>
      <c r="B5105" s="1">
        <v>45245</v>
      </c>
      <c r="C5105">
        <v>-47522.38</v>
      </c>
      <c r="D5105" t="s">
        <v>1478</v>
      </c>
      <c r="E5105" t="s">
        <v>36</v>
      </c>
      <c r="F5105" t="s">
        <v>264</v>
      </c>
      <c r="G5105" t="s">
        <v>17</v>
      </c>
      <c r="I5105" t="s">
        <v>227</v>
      </c>
      <c r="J5105" t="s">
        <v>11695</v>
      </c>
      <c r="K5105" t="str">
        <f ca="1">IF(ISNA(XLOOKUP(A5105,Customers!A:A,Customers!A:A)),"Invalid FK","Valid")</f>
        <v>Valid</v>
      </c>
      <c r="L5105" t="str">
        <f ca="1">IF(ISNA(XLOOKUP(B5105,Vendors!A:A,Vendors!A:A)),"Invalid FK","Valid")</f>
        <v>Valid</v>
      </c>
      <c r="M5105" t="str">
        <f ca="1">IF(ISNA(XLOOKUP(C5105,Headcount!C:C,Headcount!C:C)),"Invalid FK","Valid")</f>
        <v>Valid</v>
      </c>
    </row>
    <row r="5106" spans="1:13">
      <c r="A5106" t="s">
        <v>11696</v>
      </c>
      <c r="B5106" s="1">
        <v>44824</v>
      </c>
      <c r="C5106">
        <v>184006.65</v>
      </c>
      <c r="D5106" t="s">
        <v>1483</v>
      </c>
      <c r="E5106" t="s">
        <v>1499</v>
      </c>
      <c r="F5106" t="s">
        <v>268</v>
      </c>
      <c r="G5106" t="s">
        <v>29</v>
      </c>
      <c r="H5106" t="s">
        <v>1033</v>
      </c>
      <c r="J5106" t="s">
        <v>11697</v>
      </c>
      <c r="K5106" t="str">
        <f ca="1">IF(ISNA(XLOOKUP(A5106,Customers!A:A,Customers!A:A)),"Invalid FK","Valid")</f>
        <v>Valid</v>
      </c>
      <c r="L5106" t="str">
        <f ca="1">IF(ISNA(XLOOKUP(B5106,Vendors!A:A,Vendors!A:A)),"Invalid FK","Valid")</f>
        <v>Valid</v>
      </c>
      <c r="M5106" t="str">
        <f ca="1">IF(ISNA(XLOOKUP(C5106,Headcount!C:C,Headcount!C:C)),"Invalid FK","Valid")</f>
        <v>Valid</v>
      </c>
    </row>
    <row r="5107" spans="1:13">
      <c r="A5107" t="s">
        <v>11698</v>
      </c>
      <c r="B5107" s="1">
        <v>44974</v>
      </c>
      <c r="C5107">
        <v>-65257.35</v>
      </c>
      <c r="D5107" t="s">
        <v>1478</v>
      </c>
      <c r="E5107" t="s">
        <v>36</v>
      </c>
      <c r="F5107" t="s">
        <v>264</v>
      </c>
      <c r="G5107" t="s">
        <v>29</v>
      </c>
      <c r="I5107" t="s">
        <v>119</v>
      </c>
      <c r="J5107" t="s">
        <v>11699</v>
      </c>
      <c r="K5107" t="str">
        <f ca="1">IF(ISNA(XLOOKUP(A5107,Customers!A:A,Customers!A:A)),"Invalid FK","Valid")</f>
        <v>Valid</v>
      </c>
      <c r="L5107" t="str">
        <f ca="1">IF(ISNA(XLOOKUP(B5107,Vendors!A:A,Vendors!A:A)),"Invalid FK","Valid")</f>
        <v>Valid</v>
      </c>
      <c r="M5107" t="str">
        <f ca="1">IF(ISNA(XLOOKUP(C5107,Headcount!C:C,Headcount!C:C)),"Invalid FK","Valid")</f>
        <v>Valid</v>
      </c>
    </row>
    <row r="5108" spans="1:13">
      <c r="A5108" t="s">
        <v>11700</v>
      </c>
      <c r="B5108" s="1">
        <v>44692</v>
      </c>
      <c r="C5108">
        <v>16900.8</v>
      </c>
      <c r="D5108" t="s">
        <v>1504</v>
      </c>
      <c r="E5108" t="s">
        <v>1504</v>
      </c>
      <c r="F5108" t="s">
        <v>264</v>
      </c>
      <c r="G5108" t="s">
        <v>29</v>
      </c>
      <c r="J5108" t="s">
        <v>11701</v>
      </c>
      <c r="K5108" t="str">
        <f ca="1">IF(ISNA(XLOOKUP(A5108,Customers!A:A,Customers!A:A)),"Invalid FK","Valid")</f>
        <v>Valid</v>
      </c>
      <c r="L5108" t="str">
        <f ca="1">IF(ISNA(XLOOKUP(B5108,Vendors!A:A,Vendors!A:A)),"Invalid FK","Valid")</f>
        <v>Valid</v>
      </c>
      <c r="M5108" t="str">
        <f ca="1">IF(ISNA(XLOOKUP(C5108,Headcount!C:C,Headcount!C:C)),"Invalid FK","Valid")</f>
        <v>Valid</v>
      </c>
    </row>
    <row r="5109" spans="1:13">
      <c r="A5109" t="s">
        <v>11702</v>
      </c>
      <c r="B5109" s="1">
        <v>45070</v>
      </c>
      <c r="C5109">
        <v>-29282.53</v>
      </c>
      <c r="D5109" t="s">
        <v>1478</v>
      </c>
      <c r="E5109" t="s">
        <v>20</v>
      </c>
      <c r="F5109" t="s">
        <v>268</v>
      </c>
      <c r="G5109" t="s">
        <v>8</v>
      </c>
      <c r="I5109" t="s">
        <v>25</v>
      </c>
      <c r="J5109" t="s">
        <v>11703</v>
      </c>
      <c r="K5109" t="str">
        <f ca="1">IF(ISNA(XLOOKUP(A5109,Customers!A:A,Customers!A:A)),"Invalid FK","Valid")</f>
        <v>Valid</v>
      </c>
      <c r="L5109" t="str">
        <f ca="1">IF(ISNA(XLOOKUP(B5109,Vendors!A:A,Vendors!A:A)),"Invalid FK","Valid")</f>
        <v>Valid</v>
      </c>
      <c r="M5109" t="str">
        <f ca="1">IF(ISNA(XLOOKUP(C5109,Headcount!C:C,Headcount!C:C)),"Invalid FK","Valid")</f>
        <v>Valid</v>
      </c>
    </row>
    <row r="5110" spans="1:13">
      <c r="A5110" t="s">
        <v>11704</v>
      </c>
      <c r="B5110" s="1">
        <v>44902</v>
      </c>
      <c r="C5110">
        <v>205694.21</v>
      </c>
      <c r="D5110" t="s">
        <v>1483</v>
      </c>
      <c r="E5110" t="s">
        <v>1484</v>
      </c>
      <c r="F5110" t="s">
        <v>268</v>
      </c>
      <c r="G5110" t="s">
        <v>17</v>
      </c>
      <c r="H5110" t="s">
        <v>712</v>
      </c>
      <c r="J5110" t="s">
        <v>11705</v>
      </c>
      <c r="K5110" t="str">
        <f ca="1">IF(ISNA(XLOOKUP(A5110,Customers!A:A,Customers!A:A)),"Invalid FK","Valid")</f>
        <v>Valid</v>
      </c>
      <c r="L5110" t="str">
        <f ca="1">IF(ISNA(XLOOKUP(B5110,Vendors!A:A,Vendors!A:A)),"Invalid FK","Valid")</f>
        <v>Valid</v>
      </c>
      <c r="M5110" t="str">
        <f ca="1">IF(ISNA(XLOOKUP(C5110,Headcount!C:C,Headcount!C:C)),"Invalid FK","Valid")</f>
        <v>Valid</v>
      </c>
    </row>
    <row r="5111" spans="1:13">
      <c r="A5111" t="s">
        <v>11706</v>
      </c>
      <c r="B5111" s="1">
        <v>44609</v>
      </c>
      <c r="C5111">
        <v>162046.82</v>
      </c>
      <c r="D5111" t="s">
        <v>1483</v>
      </c>
      <c r="E5111" t="s">
        <v>1487</v>
      </c>
      <c r="F5111" t="s">
        <v>268</v>
      </c>
      <c r="G5111" t="s">
        <v>8</v>
      </c>
      <c r="H5111" t="s">
        <v>1105</v>
      </c>
      <c r="J5111" t="s">
        <v>11707</v>
      </c>
      <c r="K5111" t="str">
        <f ca="1">IF(ISNA(XLOOKUP(A5111,Customers!A:A,Customers!A:A)),"Invalid FK","Valid")</f>
        <v>Valid</v>
      </c>
      <c r="L5111" t="str">
        <f ca="1">IF(ISNA(XLOOKUP(B5111,Vendors!A:A,Vendors!A:A)),"Invalid FK","Valid")</f>
        <v>Valid</v>
      </c>
      <c r="M5111" t="str">
        <f ca="1">IF(ISNA(XLOOKUP(C5111,Headcount!C:C,Headcount!C:C)),"Invalid FK","Valid")</f>
        <v>Valid</v>
      </c>
    </row>
    <row r="5112" spans="1:13">
      <c r="A5112" t="s">
        <v>11708</v>
      </c>
      <c r="B5112" s="1">
        <v>45146</v>
      </c>
      <c r="C5112">
        <v>127545.83</v>
      </c>
      <c r="D5112" t="s">
        <v>1483</v>
      </c>
      <c r="E5112" t="s">
        <v>1499</v>
      </c>
      <c r="F5112" t="s">
        <v>268</v>
      </c>
      <c r="G5112" t="s">
        <v>8</v>
      </c>
      <c r="H5112" t="s">
        <v>1007</v>
      </c>
      <c r="J5112" t="s">
        <v>11709</v>
      </c>
      <c r="K5112" t="str">
        <f ca="1">IF(ISNA(XLOOKUP(A5112,Customers!A:A,Customers!A:A)),"Invalid FK","Valid")</f>
        <v>Valid</v>
      </c>
      <c r="L5112" t="str">
        <f ca="1">IF(ISNA(XLOOKUP(B5112,Vendors!A:A,Vendors!A:A)),"Invalid FK","Valid")</f>
        <v>Valid</v>
      </c>
      <c r="M5112" t="str">
        <f ca="1">IF(ISNA(XLOOKUP(C5112,Headcount!C:C,Headcount!C:C)),"Invalid FK","Valid")</f>
        <v>Valid</v>
      </c>
    </row>
    <row r="5113" spans="1:13">
      <c r="A5113" t="s">
        <v>11710</v>
      </c>
      <c r="B5113" s="1">
        <v>45157</v>
      </c>
      <c r="C5113">
        <v>-46196.76</v>
      </c>
      <c r="D5113" t="s">
        <v>1478</v>
      </c>
      <c r="E5113" t="s">
        <v>1496</v>
      </c>
      <c r="F5113" t="s">
        <v>264</v>
      </c>
      <c r="G5113" t="s">
        <v>8</v>
      </c>
      <c r="I5113" t="s">
        <v>83</v>
      </c>
      <c r="J5113" t="s">
        <v>11711</v>
      </c>
      <c r="K5113" t="str">
        <f ca="1">IF(ISNA(XLOOKUP(A5113,Customers!A:A,Customers!A:A)),"Invalid FK","Valid")</f>
        <v>Valid</v>
      </c>
      <c r="L5113" t="str">
        <f ca="1">IF(ISNA(XLOOKUP(B5113,Vendors!A:A,Vendors!A:A)),"Invalid FK","Valid")</f>
        <v>Valid</v>
      </c>
      <c r="M5113" t="str">
        <f ca="1">IF(ISNA(XLOOKUP(C5113,Headcount!C:C,Headcount!C:C)),"Invalid FK","Valid")</f>
        <v>Valid</v>
      </c>
    </row>
    <row r="5114" spans="1:13">
      <c r="A5114" t="s">
        <v>11712</v>
      </c>
      <c r="B5114" s="1">
        <v>45082</v>
      </c>
      <c r="C5114">
        <v>-2000</v>
      </c>
      <c r="D5114" t="s">
        <v>1478</v>
      </c>
      <c r="E5114" t="s">
        <v>7</v>
      </c>
      <c r="F5114" t="s">
        <v>271</v>
      </c>
      <c r="G5114" t="s">
        <v>17</v>
      </c>
      <c r="I5114" t="s">
        <v>135</v>
      </c>
      <c r="J5114" t="s">
        <v>11713</v>
      </c>
      <c r="K5114" t="str">
        <f ca="1">IF(ISNA(XLOOKUP(A5114,Customers!A:A,Customers!A:A)),"Invalid FK","Valid")</f>
        <v>Valid</v>
      </c>
      <c r="L5114" t="str">
        <f ca="1">IF(ISNA(XLOOKUP(B5114,Vendors!A:A,Vendors!A:A)),"Invalid FK","Valid")</f>
        <v>Valid</v>
      </c>
      <c r="M5114" t="str">
        <f ca="1">IF(ISNA(XLOOKUP(C5114,Headcount!C:C,Headcount!C:C)),"Invalid FK","Valid")</f>
        <v>Valid</v>
      </c>
    </row>
    <row r="5115" spans="1:13">
      <c r="A5115" t="s">
        <v>11714</v>
      </c>
      <c r="B5115" s="1">
        <v>45026</v>
      </c>
      <c r="C5115">
        <v>120205.89</v>
      </c>
      <c r="D5115" t="s">
        <v>1483</v>
      </c>
      <c r="E5115" t="s">
        <v>1499</v>
      </c>
      <c r="F5115" t="s">
        <v>268</v>
      </c>
      <c r="G5115" t="s">
        <v>29</v>
      </c>
      <c r="H5115" t="s">
        <v>740</v>
      </c>
      <c r="J5115" t="s">
        <v>11715</v>
      </c>
      <c r="K5115" t="str">
        <f ca="1">IF(ISNA(XLOOKUP(A5115,Customers!A:A,Customers!A:A)),"Invalid FK","Valid")</f>
        <v>Valid</v>
      </c>
      <c r="L5115" t="str">
        <f ca="1">IF(ISNA(XLOOKUP(B5115,Vendors!A:A,Vendors!A:A)),"Invalid FK","Valid")</f>
        <v>Valid</v>
      </c>
      <c r="M5115" t="str">
        <f ca="1">IF(ISNA(XLOOKUP(C5115,Headcount!C:C,Headcount!C:C)),"Invalid FK","Valid")</f>
        <v>Valid</v>
      </c>
    </row>
    <row r="5116" spans="1:13">
      <c r="A5116" t="s">
        <v>11716</v>
      </c>
      <c r="B5116" s="1">
        <v>44820</v>
      </c>
      <c r="C5116">
        <v>-56628.9</v>
      </c>
      <c r="D5116" t="s">
        <v>1478</v>
      </c>
      <c r="E5116" t="s">
        <v>1496</v>
      </c>
      <c r="F5116" t="s">
        <v>268</v>
      </c>
      <c r="G5116" t="s">
        <v>29</v>
      </c>
      <c r="I5116" t="s">
        <v>85</v>
      </c>
      <c r="J5116" t="s">
        <v>11717</v>
      </c>
      <c r="K5116" t="str">
        <f ca="1">IF(ISNA(XLOOKUP(A5116,Customers!A:A,Customers!A:A)),"Invalid FK","Valid")</f>
        <v>Valid</v>
      </c>
      <c r="L5116" t="str">
        <f ca="1">IF(ISNA(XLOOKUP(B5116,Vendors!A:A,Vendors!A:A)),"Invalid FK","Valid")</f>
        <v>Valid</v>
      </c>
      <c r="M5116" t="str">
        <f ca="1">IF(ISNA(XLOOKUP(C5116,Headcount!C:C,Headcount!C:C)),"Invalid FK","Valid")</f>
        <v>Valid</v>
      </c>
    </row>
    <row r="5117" spans="1:13">
      <c r="A5117" t="s">
        <v>11718</v>
      </c>
      <c r="B5117" s="1">
        <v>44590</v>
      </c>
      <c r="C5117">
        <v>20393.150000000001</v>
      </c>
      <c r="D5117" t="s">
        <v>1587</v>
      </c>
      <c r="E5117" t="s">
        <v>1587</v>
      </c>
      <c r="F5117" t="s">
        <v>268</v>
      </c>
      <c r="G5117" t="s">
        <v>17</v>
      </c>
      <c r="J5117" t="s">
        <v>11719</v>
      </c>
      <c r="K5117" t="str">
        <f ca="1">IF(ISNA(XLOOKUP(A5117,Customers!A:A,Customers!A:A)),"Invalid FK","Valid")</f>
        <v>Valid</v>
      </c>
      <c r="L5117" t="str">
        <f ca="1">IF(ISNA(XLOOKUP(B5117,Vendors!A:A,Vendors!A:A)),"Invalid FK","Valid")</f>
        <v>Valid</v>
      </c>
      <c r="M5117" t="str">
        <f ca="1">IF(ISNA(XLOOKUP(C5117,Headcount!C:C,Headcount!C:C)),"Invalid FK","Valid")</f>
        <v>Valid</v>
      </c>
    </row>
    <row r="5118" spans="1:13">
      <c r="A5118" t="s">
        <v>11720</v>
      </c>
      <c r="B5118" s="1">
        <v>44942</v>
      </c>
      <c r="C5118">
        <v>-56246.11</v>
      </c>
      <c r="D5118" t="s">
        <v>1478</v>
      </c>
      <c r="E5118" t="s">
        <v>20</v>
      </c>
      <c r="F5118" t="s">
        <v>268</v>
      </c>
      <c r="G5118" t="s">
        <v>17</v>
      </c>
      <c r="I5118" t="s">
        <v>21</v>
      </c>
      <c r="J5118" t="s">
        <v>11721</v>
      </c>
      <c r="K5118" t="str">
        <f ca="1">IF(ISNA(XLOOKUP(A5118,Customers!A:A,Customers!A:A)),"Invalid FK","Valid")</f>
        <v>Valid</v>
      </c>
      <c r="L5118" t="str">
        <f ca="1">IF(ISNA(XLOOKUP(B5118,Vendors!A:A,Vendors!A:A)),"Invalid FK","Valid")</f>
        <v>Valid</v>
      </c>
      <c r="M5118" t="str">
        <f ca="1">IF(ISNA(XLOOKUP(C5118,Headcount!C:C,Headcount!C:C)),"Invalid FK","Valid")</f>
        <v>Valid</v>
      </c>
    </row>
    <row r="5119" spans="1:13">
      <c r="A5119" t="s">
        <v>11722</v>
      </c>
      <c r="B5119" s="1">
        <v>44989</v>
      </c>
      <c r="C5119">
        <v>149499.12</v>
      </c>
      <c r="D5119" t="s">
        <v>1483</v>
      </c>
      <c r="E5119" t="s">
        <v>1484</v>
      </c>
      <c r="F5119" t="s">
        <v>271</v>
      </c>
      <c r="G5119" t="s">
        <v>29</v>
      </c>
      <c r="H5119" t="s">
        <v>1361</v>
      </c>
      <c r="J5119" t="s">
        <v>11723</v>
      </c>
      <c r="K5119" t="str">
        <f ca="1">IF(ISNA(XLOOKUP(A5119,Customers!A:A,Customers!A:A)),"Invalid FK","Valid")</f>
        <v>Valid</v>
      </c>
      <c r="L5119" t="str">
        <f ca="1">IF(ISNA(XLOOKUP(B5119,Vendors!A:A,Vendors!A:A)),"Invalid FK","Valid")</f>
        <v>Valid</v>
      </c>
      <c r="M5119" t="str">
        <f ca="1">IF(ISNA(XLOOKUP(C5119,Headcount!C:C,Headcount!C:C)),"Invalid FK","Valid")</f>
        <v>Valid</v>
      </c>
    </row>
    <row r="5120" spans="1:13">
      <c r="A5120" t="s">
        <v>11724</v>
      </c>
      <c r="B5120" s="1">
        <v>45188</v>
      </c>
      <c r="C5120">
        <v>160001.04</v>
      </c>
      <c r="D5120" t="s">
        <v>1483</v>
      </c>
      <c r="E5120" t="s">
        <v>1499</v>
      </c>
      <c r="F5120" t="s">
        <v>264</v>
      </c>
      <c r="G5120" t="s">
        <v>8</v>
      </c>
      <c r="H5120" t="s">
        <v>1337</v>
      </c>
      <c r="J5120" t="s">
        <v>11725</v>
      </c>
      <c r="K5120" t="str">
        <f ca="1">IF(ISNA(XLOOKUP(A5120,Customers!A:A,Customers!A:A)),"Invalid FK","Valid")</f>
        <v>Valid</v>
      </c>
      <c r="L5120" t="str">
        <f ca="1">IF(ISNA(XLOOKUP(B5120,Vendors!A:A,Vendors!A:A)),"Invalid FK","Valid")</f>
        <v>Valid</v>
      </c>
      <c r="M5120" t="str">
        <f ca="1">IF(ISNA(XLOOKUP(C5120,Headcount!C:C,Headcount!C:C)),"Invalid FK","Valid")</f>
        <v>Valid</v>
      </c>
    </row>
    <row r="5121" spans="1:13">
      <c r="A5121" t="s">
        <v>11726</v>
      </c>
      <c r="B5121" s="1">
        <v>44855</v>
      </c>
      <c r="C5121">
        <v>157214.88</v>
      </c>
      <c r="D5121" t="s">
        <v>1483</v>
      </c>
      <c r="E5121" t="s">
        <v>1484</v>
      </c>
      <c r="F5121" t="s">
        <v>264</v>
      </c>
      <c r="G5121" t="s">
        <v>13</v>
      </c>
      <c r="H5121" t="s">
        <v>1125</v>
      </c>
      <c r="J5121" t="s">
        <v>11727</v>
      </c>
      <c r="K5121" t="str">
        <f ca="1">IF(ISNA(XLOOKUP(A5121,Customers!A:A,Customers!A:A)),"Invalid FK","Valid")</f>
        <v>Valid</v>
      </c>
      <c r="L5121" t="str">
        <f ca="1">IF(ISNA(XLOOKUP(B5121,Vendors!A:A,Vendors!A:A)),"Invalid FK","Valid")</f>
        <v>Valid</v>
      </c>
      <c r="M5121" t="str">
        <f ca="1">IF(ISNA(XLOOKUP(C5121,Headcount!C:C,Headcount!C:C)),"Invalid FK","Valid")</f>
        <v>Valid</v>
      </c>
    </row>
    <row r="5122" spans="1:13">
      <c r="A5122" t="s">
        <v>11728</v>
      </c>
      <c r="B5122" s="1">
        <v>45170</v>
      </c>
      <c r="C5122">
        <v>122213.67</v>
      </c>
      <c r="D5122" t="s">
        <v>1483</v>
      </c>
      <c r="E5122" t="s">
        <v>1499</v>
      </c>
      <c r="F5122" t="s">
        <v>271</v>
      </c>
      <c r="G5122" t="s">
        <v>13</v>
      </c>
      <c r="H5122" t="s">
        <v>993</v>
      </c>
      <c r="J5122" t="s">
        <v>11729</v>
      </c>
      <c r="K5122" t="str">
        <f ca="1">IF(ISNA(XLOOKUP(A5122,Customers!A:A,Customers!A:A)),"Invalid FK","Valid")</f>
        <v>Valid</v>
      </c>
      <c r="L5122" t="str">
        <f ca="1">IF(ISNA(XLOOKUP(B5122,Vendors!A:A,Vendors!A:A)),"Invalid FK","Valid")</f>
        <v>Valid</v>
      </c>
      <c r="M5122" t="str">
        <f ca="1">IF(ISNA(XLOOKUP(C5122,Headcount!C:C,Headcount!C:C)),"Invalid FK","Valid")</f>
        <v>Valid</v>
      </c>
    </row>
    <row r="5123" spans="1:13">
      <c r="A5123" t="s">
        <v>11730</v>
      </c>
      <c r="B5123" s="1">
        <v>44747</v>
      </c>
      <c r="C5123">
        <v>-41788.97</v>
      </c>
      <c r="D5123" t="s">
        <v>1478</v>
      </c>
      <c r="E5123" t="s">
        <v>1496</v>
      </c>
      <c r="F5123" t="s">
        <v>268</v>
      </c>
      <c r="G5123" t="s">
        <v>29</v>
      </c>
      <c r="I5123" t="s">
        <v>203</v>
      </c>
      <c r="J5123" t="s">
        <v>11731</v>
      </c>
      <c r="K5123" t="str">
        <f ca="1">IF(ISNA(XLOOKUP(A5123,Customers!A:A,Customers!A:A)),"Invalid FK","Valid")</f>
        <v>Valid</v>
      </c>
      <c r="L5123" t="str">
        <f ca="1">IF(ISNA(XLOOKUP(B5123,Vendors!A:A,Vendors!A:A)),"Invalid FK","Valid")</f>
        <v>Valid</v>
      </c>
      <c r="M5123" t="str">
        <f ca="1">IF(ISNA(XLOOKUP(C5123,Headcount!C:C,Headcount!C:C)),"Invalid FK","Valid")</f>
        <v>Valid</v>
      </c>
    </row>
    <row r="5124" spans="1:13">
      <c r="A5124" t="s">
        <v>11732</v>
      </c>
      <c r="B5124" s="1">
        <v>44846</v>
      </c>
      <c r="C5124">
        <v>-69831.8</v>
      </c>
      <c r="D5124" t="s">
        <v>1478</v>
      </c>
      <c r="E5124" t="s">
        <v>1534</v>
      </c>
      <c r="F5124" t="s">
        <v>264</v>
      </c>
      <c r="G5124" t="s">
        <v>13</v>
      </c>
      <c r="I5124" t="s">
        <v>5</v>
      </c>
      <c r="J5124" t="s">
        <v>11733</v>
      </c>
      <c r="K5124" t="str">
        <f ca="1">IF(ISNA(XLOOKUP(A5124,Customers!A:A,Customers!A:A)),"Invalid FK","Valid")</f>
        <v>Valid</v>
      </c>
      <c r="L5124" t="str">
        <f ca="1">IF(ISNA(XLOOKUP(B5124,Vendors!A:A,Vendors!A:A)),"Invalid FK","Valid")</f>
        <v>Valid</v>
      </c>
      <c r="M5124" t="str">
        <f ca="1">IF(ISNA(XLOOKUP(C5124,Headcount!C:C,Headcount!C:C)),"Invalid FK","Valid")</f>
        <v>Valid</v>
      </c>
    </row>
    <row r="5125" spans="1:13">
      <c r="A5125" t="s">
        <v>11734</v>
      </c>
      <c r="B5125" s="1">
        <v>44891</v>
      </c>
      <c r="C5125">
        <v>156216.95999999999</v>
      </c>
      <c r="D5125" t="s">
        <v>1483</v>
      </c>
      <c r="E5125" t="s">
        <v>1487</v>
      </c>
      <c r="F5125" t="s">
        <v>264</v>
      </c>
      <c r="G5125" t="s">
        <v>29</v>
      </c>
      <c r="H5125" t="s">
        <v>1391</v>
      </c>
      <c r="J5125" t="s">
        <v>11735</v>
      </c>
      <c r="K5125" t="str">
        <f ca="1">IF(ISNA(XLOOKUP(A5125,Customers!A:A,Customers!A:A)),"Invalid FK","Valid")</f>
        <v>Valid</v>
      </c>
      <c r="L5125" t="str">
        <f ca="1">IF(ISNA(XLOOKUP(B5125,Vendors!A:A,Vendors!A:A)),"Invalid FK","Valid")</f>
        <v>Valid</v>
      </c>
      <c r="M5125" t="str">
        <f ca="1">IF(ISNA(XLOOKUP(C5125,Headcount!C:C,Headcount!C:C)),"Invalid FK","Valid")</f>
        <v>Valid</v>
      </c>
    </row>
    <row r="5126" spans="1:13">
      <c r="A5126" t="s">
        <v>11736</v>
      </c>
      <c r="B5126" s="1">
        <v>44589</v>
      </c>
      <c r="C5126">
        <v>-31548.58</v>
      </c>
      <c r="D5126" t="s">
        <v>1478</v>
      </c>
      <c r="E5126" t="s">
        <v>1509</v>
      </c>
      <c r="F5126" t="s">
        <v>264</v>
      </c>
      <c r="G5126" t="s">
        <v>8</v>
      </c>
      <c r="I5126" t="s">
        <v>145</v>
      </c>
      <c r="J5126" t="s">
        <v>11737</v>
      </c>
      <c r="K5126" t="str">
        <f ca="1">IF(ISNA(XLOOKUP(A5126,Customers!A:A,Customers!A:A)),"Invalid FK","Valid")</f>
        <v>Valid</v>
      </c>
      <c r="L5126" t="str">
        <f ca="1">IF(ISNA(XLOOKUP(B5126,Vendors!A:A,Vendors!A:A)),"Invalid FK","Valid")</f>
        <v>Valid</v>
      </c>
      <c r="M5126" t="str">
        <f ca="1">IF(ISNA(XLOOKUP(C5126,Headcount!C:C,Headcount!C:C)),"Invalid FK","Valid")</f>
        <v>Valid</v>
      </c>
    </row>
    <row r="5127" spans="1:13">
      <c r="A5127" t="s">
        <v>11738</v>
      </c>
      <c r="B5127" s="1">
        <v>45244</v>
      </c>
      <c r="C5127">
        <v>117512.98</v>
      </c>
      <c r="D5127" t="s">
        <v>1483</v>
      </c>
      <c r="E5127" t="s">
        <v>1499</v>
      </c>
      <c r="F5127" t="s">
        <v>268</v>
      </c>
      <c r="G5127" t="s">
        <v>13</v>
      </c>
      <c r="H5127" t="s">
        <v>878</v>
      </c>
      <c r="J5127" t="s">
        <v>11739</v>
      </c>
      <c r="K5127" t="str">
        <f ca="1">IF(ISNA(XLOOKUP(A5127,Customers!A:A,Customers!A:A)),"Invalid FK","Valid")</f>
        <v>Valid</v>
      </c>
      <c r="L5127" t="str">
        <f ca="1">IF(ISNA(XLOOKUP(B5127,Vendors!A:A,Vendors!A:A)),"Invalid FK","Valid")</f>
        <v>Valid</v>
      </c>
      <c r="M5127" t="str">
        <f ca="1">IF(ISNA(XLOOKUP(C5127,Headcount!C:C,Headcount!C:C)),"Invalid FK","Valid")</f>
        <v>Valid</v>
      </c>
    </row>
    <row r="5128" spans="1:13">
      <c r="A5128" t="s">
        <v>11740</v>
      </c>
      <c r="B5128" s="1">
        <v>45288</v>
      </c>
      <c r="C5128">
        <v>192740.66</v>
      </c>
      <c r="D5128" t="s">
        <v>1483</v>
      </c>
      <c r="E5128" t="s">
        <v>1487</v>
      </c>
      <c r="F5128" t="s">
        <v>264</v>
      </c>
      <c r="G5128" t="s">
        <v>8</v>
      </c>
      <c r="H5128" t="s">
        <v>1385</v>
      </c>
      <c r="J5128" t="s">
        <v>11741</v>
      </c>
      <c r="K5128" t="str">
        <f ca="1">IF(ISNA(XLOOKUP(A5128,Customers!A:A,Customers!A:A)),"Invalid FK","Valid")</f>
        <v>Valid</v>
      </c>
      <c r="L5128" t="str">
        <f ca="1">IF(ISNA(XLOOKUP(B5128,Vendors!A:A,Vendors!A:A)),"Invalid FK","Valid")</f>
        <v>Valid</v>
      </c>
      <c r="M5128" t="str">
        <f ca="1">IF(ISNA(XLOOKUP(C5128,Headcount!C:C,Headcount!C:C)),"Invalid FK","Valid")</f>
        <v>Valid</v>
      </c>
    </row>
    <row r="5129" spans="1:13">
      <c r="A5129" t="s">
        <v>11742</v>
      </c>
      <c r="B5129" s="1">
        <v>44809</v>
      </c>
      <c r="C5129">
        <v>164644.79999999999</v>
      </c>
      <c r="D5129" t="s">
        <v>1483</v>
      </c>
      <c r="E5129" t="s">
        <v>1499</v>
      </c>
      <c r="F5129" t="s">
        <v>264</v>
      </c>
      <c r="G5129" t="s">
        <v>8</v>
      </c>
      <c r="H5129" t="s">
        <v>1251</v>
      </c>
      <c r="J5129" t="s">
        <v>11743</v>
      </c>
      <c r="K5129" t="str">
        <f ca="1">IF(ISNA(XLOOKUP(A5129,Customers!A:A,Customers!A:A)),"Invalid FK","Valid")</f>
        <v>Valid</v>
      </c>
      <c r="L5129" t="str">
        <f ca="1">IF(ISNA(XLOOKUP(B5129,Vendors!A:A,Vendors!A:A)),"Invalid FK","Valid")</f>
        <v>Valid</v>
      </c>
      <c r="M5129" t="str">
        <f ca="1">IF(ISNA(XLOOKUP(C5129,Headcount!C:C,Headcount!C:C)),"Invalid FK","Valid")</f>
        <v>Valid</v>
      </c>
    </row>
    <row r="5130" spans="1:13">
      <c r="A5130" t="s">
        <v>11744</v>
      </c>
      <c r="B5130" s="1">
        <v>45281</v>
      </c>
      <c r="C5130">
        <v>147239.57999999999</v>
      </c>
      <c r="D5130" t="s">
        <v>1483</v>
      </c>
      <c r="E5130" t="s">
        <v>1487</v>
      </c>
      <c r="F5130" t="s">
        <v>264</v>
      </c>
      <c r="G5130" t="s">
        <v>17</v>
      </c>
      <c r="H5130" t="s">
        <v>1301</v>
      </c>
      <c r="J5130" t="s">
        <v>11745</v>
      </c>
      <c r="K5130" t="str">
        <f ca="1">IF(ISNA(XLOOKUP(A5130,Customers!A:A,Customers!A:A)),"Invalid FK","Valid")</f>
        <v>Valid</v>
      </c>
      <c r="L5130" t="str">
        <f ca="1">IF(ISNA(XLOOKUP(B5130,Vendors!A:A,Vendors!A:A)),"Invalid FK","Valid")</f>
        <v>Valid</v>
      </c>
      <c r="M5130" t="str">
        <f ca="1">IF(ISNA(XLOOKUP(C5130,Headcount!C:C,Headcount!C:C)),"Invalid FK","Valid")</f>
        <v>Valid</v>
      </c>
    </row>
    <row r="5131" spans="1:13">
      <c r="A5131" t="s">
        <v>11746</v>
      </c>
      <c r="B5131" s="1">
        <v>44992</v>
      </c>
      <c r="C5131">
        <v>-26587.85</v>
      </c>
      <c r="D5131" t="s">
        <v>1478</v>
      </c>
      <c r="E5131" t="s">
        <v>36</v>
      </c>
      <c r="F5131" t="s">
        <v>271</v>
      </c>
      <c r="G5131" t="s">
        <v>8</v>
      </c>
      <c r="I5131" t="s">
        <v>55</v>
      </c>
      <c r="J5131" t="s">
        <v>11747</v>
      </c>
      <c r="K5131" t="str">
        <f ca="1">IF(ISNA(XLOOKUP(A5131,Customers!A:A,Customers!A:A)),"Invalid FK","Valid")</f>
        <v>Valid</v>
      </c>
      <c r="L5131" t="str">
        <f ca="1">IF(ISNA(XLOOKUP(B5131,Vendors!A:A,Vendors!A:A)),"Invalid FK","Valid")</f>
        <v>Valid</v>
      </c>
      <c r="M5131" t="str">
        <f ca="1">IF(ISNA(XLOOKUP(C5131,Headcount!C:C,Headcount!C:C)),"Invalid FK","Valid")</f>
        <v>Valid</v>
      </c>
    </row>
    <row r="5132" spans="1:13">
      <c r="A5132" t="s">
        <v>11748</v>
      </c>
      <c r="B5132" s="1">
        <v>45257</v>
      </c>
      <c r="C5132">
        <v>-27217.48</v>
      </c>
      <c r="D5132" t="s">
        <v>1478</v>
      </c>
      <c r="E5132" t="s">
        <v>1509</v>
      </c>
      <c r="F5132" t="s">
        <v>271</v>
      </c>
      <c r="G5132" t="s">
        <v>17</v>
      </c>
      <c r="I5132" t="s">
        <v>223</v>
      </c>
      <c r="J5132" t="s">
        <v>11749</v>
      </c>
      <c r="K5132" t="str">
        <f ca="1">IF(ISNA(XLOOKUP(A5132,Customers!A:A,Customers!A:A)),"Invalid FK","Valid")</f>
        <v>Valid</v>
      </c>
      <c r="L5132" t="str">
        <f ca="1">IF(ISNA(XLOOKUP(B5132,Vendors!A:A,Vendors!A:A)),"Invalid FK","Valid")</f>
        <v>Valid</v>
      </c>
      <c r="M5132" t="str">
        <f ca="1">IF(ISNA(XLOOKUP(C5132,Headcount!C:C,Headcount!C:C)),"Invalid FK","Valid")</f>
        <v>Valid</v>
      </c>
    </row>
    <row r="5133" spans="1:13">
      <c r="A5133" t="s">
        <v>11750</v>
      </c>
      <c r="B5133" s="1">
        <v>45209</v>
      </c>
      <c r="C5133">
        <v>136463.67999999999</v>
      </c>
      <c r="D5133" t="s">
        <v>1483</v>
      </c>
      <c r="E5133" t="s">
        <v>1487</v>
      </c>
      <c r="F5133" t="s">
        <v>264</v>
      </c>
      <c r="G5133" t="s">
        <v>8</v>
      </c>
      <c r="H5133" t="s">
        <v>1339</v>
      </c>
      <c r="J5133" t="s">
        <v>11751</v>
      </c>
      <c r="K5133" t="str">
        <f ca="1">IF(ISNA(XLOOKUP(A5133,Customers!A:A,Customers!A:A)),"Invalid FK","Valid")</f>
        <v>Valid</v>
      </c>
      <c r="L5133" t="str">
        <f ca="1">IF(ISNA(XLOOKUP(B5133,Vendors!A:A,Vendors!A:A)),"Invalid FK","Valid")</f>
        <v>Valid</v>
      </c>
      <c r="M5133" t="str">
        <f ca="1">IF(ISNA(XLOOKUP(C5133,Headcount!C:C,Headcount!C:C)),"Invalid FK","Valid")</f>
        <v>Valid</v>
      </c>
    </row>
    <row r="5134" spans="1:13">
      <c r="A5134" t="s">
        <v>11752</v>
      </c>
      <c r="B5134" s="1">
        <v>44957</v>
      </c>
      <c r="C5134">
        <v>-46621.54</v>
      </c>
      <c r="D5134" t="s">
        <v>1478</v>
      </c>
      <c r="E5134" t="s">
        <v>7</v>
      </c>
      <c r="F5134" t="s">
        <v>271</v>
      </c>
      <c r="G5134" t="s">
        <v>17</v>
      </c>
      <c r="I5134" t="s">
        <v>135</v>
      </c>
      <c r="J5134" t="s">
        <v>11753</v>
      </c>
      <c r="K5134" t="str">
        <f ca="1">IF(ISNA(XLOOKUP(A5134,Customers!A:A,Customers!A:A)),"Invalid FK","Valid")</f>
        <v>Valid</v>
      </c>
      <c r="L5134" t="str">
        <f ca="1">IF(ISNA(XLOOKUP(B5134,Vendors!A:A,Vendors!A:A)),"Invalid FK","Valid")</f>
        <v>Valid</v>
      </c>
      <c r="M5134" t="str">
        <f ca="1">IF(ISNA(XLOOKUP(C5134,Headcount!C:C,Headcount!C:C)),"Invalid FK","Valid")</f>
        <v>Valid</v>
      </c>
    </row>
    <row r="5135" spans="1:13">
      <c r="A5135" t="s">
        <v>11754</v>
      </c>
      <c r="B5135" s="1">
        <v>45271</v>
      </c>
      <c r="C5135">
        <v>179912.32000000001</v>
      </c>
      <c r="D5135" t="s">
        <v>1483</v>
      </c>
      <c r="E5135" t="s">
        <v>1499</v>
      </c>
      <c r="F5135" t="s">
        <v>264</v>
      </c>
      <c r="G5135" t="s">
        <v>17</v>
      </c>
      <c r="H5135" t="s">
        <v>768</v>
      </c>
      <c r="J5135" t="s">
        <v>11755</v>
      </c>
      <c r="K5135" t="str">
        <f ca="1">IF(ISNA(XLOOKUP(A5135,Customers!A:A,Customers!A:A)),"Invalid FK","Valid")</f>
        <v>Valid</v>
      </c>
      <c r="L5135" t="str">
        <f ca="1">IF(ISNA(XLOOKUP(B5135,Vendors!A:A,Vendors!A:A)),"Invalid FK","Valid")</f>
        <v>Valid</v>
      </c>
      <c r="M5135" t="str">
        <f ca="1">IF(ISNA(XLOOKUP(C5135,Headcount!C:C,Headcount!C:C)),"Invalid FK","Valid")</f>
        <v>Valid</v>
      </c>
    </row>
    <row r="5136" spans="1:13">
      <c r="A5136" t="s">
        <v>11756</v>
      </c>
      <c r="B5136" s="1">
        <v>45015</v>
      </c>
      <c r="C5136">
        <v>-49879.75</v>
      </c>
      <c r="D5136" t="s">
        <v>1478</v>
      </c>
      <c r="E5136" t="s">
        <v>1496</v>
      </c>
      <c r="F5136" t="s">
        <v>271</v>
      </c>
      <c r="G5136" t="s">
        <v>29</v>
      </c>
      <c r="I5136" t="s">
        <v>155</v>
      </c>
      <c r="J5136" t="s">
        <v>11757</v>
      </c>
      <c r="K5136" t="str">
        <f ca="1">IF(ISNA(XLOOKUP(A5136,Customers!A:A,Customers!A:A)),"Invalid FK","Valid")</f>
        <v>Valid</v>
      </c>
      <c r="L5136" t="str">
        <f ca="1">IF(ISNA(XLOOKUP(B5136,Vendors!A:A,Vendors!A:A)),"Invalid FK","Valid")</f>
        <v>Valid</v>
      </c>
      <c r="M5136" t="str">
        <f ca="1">IF(ISNA(XLOOKUP(C5136,Headcount!C:C,Headcount!C:C)),"Invalid FK","Valid")</f>
        <v>Valid</v>
      </c>
    </row>
    <row r="5137" spans="1:13">
      <c r="A5137" t="s">
        <v>11758</v>
      </c>
      <c r="B5137" s="1">
        <v>44581</v>
      </c>
      <c r="C5137">
        <v>-32210.65</v>
      </c>
      <c r="D5137" t="s">
        <v>1478</v>
      </c>
      <c r="E5137" t="s">
        <v>1496</v>
      </c>
      <c r="F5137" t="s">
        <v>268</v>
      </c>
      <c r="G5137" t="s">
        <v>29</v>
      </c>
      <c r="I5137" t="s">
        <v>97</v>
      </c>
      <c r="J5137" t="s">
        <v>11759</v>
      </c>
      <c r="K5137" t="str">
        <f ca="1">IF(ISNA(XLOOKUP(A5137,Customers!A:A,Customers!A:A)),"Invalid FK","Valid")</f>
        <v>Valid</v>
      </c>
      <c r="L5137" t="str">
        <f ca="1">IF(ISNA(XLOOKUP(B5137,Vendors!A:A,Vendors!A:A)),"Invalid FK","Valid")</f>
        <v>Valid</v>
      </c>
      <c r="M5137" t="str">
        <f ca="1">IF(ISNA(XLOOKUP(C5137,Headcount!C:C,Headcount!C:C)),"Invalid FK","Valid")</f>
        <v>Valid</v>
      </c>
    </row>
    <row r="5138" spans="1:13">
      <c r="A5138" t="s">
        <v>11760</v>
      </c>
      <c r="B5138" s="1">
        <v>44566</v>
      </c>
      <c r="C5138">
        <v>-26758.240000000002</v>
      </c>
      <c r="D5138" t="s">
        <v>1478</v>
      </c>
      <c r="E5138" t="s">
        <v>1534</v>
      </c>
      <c r="F5138" t="s">
        <v>271</v>
      </c>
      <c r="G5138" t="s">
        <v>8</v>
      </c>
      <c r="I5138" t="s">
        <v>97</v>
      </c>
      <c r="J5138" t="s">
        <v>11761</v>
      </c>
      <c r="K5138" t="str">
        <f ca="1">IF(ISNA(XLOOKUP(A5138,Customers!A:A,Customers!A:A)),"Invalid FK","Valid")</f>
        <v>Valid</v>
      </c>
      <c r="L5138" t="str">
        <f ca="1">IF(ISNA(XLOOKUP(B5138,Vendors!A:A,Vendors!A:A)),"Invalid FK","Valid")</f>
        <v>Valid</v>
      </c>
      <c r="M5138" t="str">
        <f ca="1">IF(ISNA(XLOOKUP(C5138,Headcount!C:C,Headcount!C:C)),"Invalid FK","Valid")</f>
        <v>Valid</v>
      </c>
    </row>
    <row r="5139" spans="1:13">
      <c r="A5139" t="s">
        <v>11762</v>
      </c>
      <c r="B5139" s="1">
        <v>44648</v>
      </c>
      <c r="C5139">
        <v>21533.37</v>
      </c>
      <c r="D5139" t="s">
        <v>1924</v>
      </c>
      <c r="E5139" t="s">
        <v>1924</v>
      </c>
      <c r="F5139" t="s">
        <v>268</v>
      </c>
      <c r="G5139" t="s">
        <v>8</v>
      </c>
      <c r="J5139" t="s">
        <v>11763</v>
      </c>
      <c r="K5139" t="str">
        <f ca="1">IF(ISNA(XLOOKUP(A5139,Customers!A:A,Customers!A:A)),"Invalid FK","Valid")</f>
        <v>Valid</v>
      </c>
      <c r="L5139" t="str">
        <f ca="1">IF(ISNA(XLOOKUP(B5139,Vendors!A:A,Vendors!A:A)),"Invalid FK","Valid")</f>
        <v>Valid</v>
      </c>
      <c r="M5139" t="str">
        <f ca="1">IF(ISNA(XLOOKUP(C5139,Headcount!C:C,Headcount!C:C)),"Invalid FK","Valid")</f>
        <v>Valid</v>
      </c>
    </row>
    <row r="5140" spans="1:13">
      <c r="A5140" t="s">
        <v>11764</v>
      </c>
      <c r="B5140" s="1">
        <v>44596</v>
      </c>
      <c r="C5140">
        <v>202586.28</v>
      </c>
      <c r="D5140" t="s">
        <v>1483</v>
      </c>
      <c r="E5140" t="s">
        <v>1499</v>
      </c>
      <c r="F5140" t="s">
        <v>264</v>
      </c>
      <c r="G5140" t="s">
        <v>8</v>
      </c>
      <c r="H5140" t="s">
        <v>848</v>
      </c>
      <c r="J5140" t="s">
        <v>11765</v>
      </c>
      <c r="K5140" t="str">
        <f ca="1">IF(ISNA(XLOOKUP(A5140,Customers!A:A,Customers!A:A)),"Invalid FK","Valid")</f>
        <v>Valid</v>
      </c>
      <c r="L5140" t="str">
        <f ca="1">IF(ISNA(XLOOKUP(B5140,Vendors!A:A,Vendors!A:A)),"Invalid FK","Valid")</f>
        <v>Valid</v>
      </c>
      <c r="M5140" t="str">
        <f ca="1">IF(ISNA(XLOOKUP(C5140,Headcount!C:C,Headcount!C:C)),"Invalid FK","Valid")</f>
        <v>Valid</v>
      </c>
    </row>
    <row r="5141" spans="1:13">
      <c r="A5141" t="s">
        <v>11766</v>
      </c>
      <c r="B5141" s="1">
        <v>44849</v>
      </c>
      <c r="C5141">
        <v>158256.14000000001</v>
      </c>
      <c r="D5141" t="s">
        <v>1483</v>
      </c>
      <c r="E5141" t="s">
        <v>1484</v>
      </c>
      <c r="F5141" t="s">
        <v>271</v>
      </c>
      <c r="G5141" t="s">
        <v>8</v>
      </c>
      <c r="H5141" t="s">
        <v>1309</v>
      </c>
      <c r="J5141" t="s">
        <v>11767</v>
      </c>
      <c r="K5141" t="str">
        <f ca="1">IF(ISNA(XLOOKUP(A5141,Customers!A:A,Customers!A:A)),"Invalid FK","Valid")</f>
        <v>Valid</v>
      </c>
      <c r="L5141" t="str">
        <f ca="1">IF(ISNA(XLOOKUP(B5141,Vendors!A:A,Vendors!A:A)),"Invalid FK","Valid")</f>
        <v>Valid</v>
      </c>
      <c r="M5141" t="str">
        <f ca="1">IF(ISNA(XLOOKUP(C5141,Headcount!C:C,Headcount!C:C)),"Invalid FK","Valid")</f>
        <v>Valid</v>
      </c>
    </row>
    <row r="5142" spans="1:13">
      <c r="A5142" t="s">
        <v>11768</v>
      </c>
      <c r="B5142" s="1">
        <v>44661</v>
      </c>
      <c r="C5142">
        <v>-71723.86</v>
      </c>
      <c r="D5142" t="s">
        <v>1478</v>
      </c>
      <c r="E5142" t="s">
        <v>36</v>
      </c>
      <c r="F5142" t="s">
        <v>271</v>
      </c>
      <c r="G5142" t="s">
        <v>29</v>
      </c>
      <c r="I5142" t="s">
        <v>57</v>
      </c>
      <c r="J5142" t="s">
        <v>11769</v>
      </c>
      <c r="K5142" t="str">
        <f ca="1">IF(ISNA(XLOOKUP(A5142,Customers!A:A,Customers!A:A)),"Invalid FK","Valid")</f>
        <v>Valid</v>
      </c>
      <c r="L5142" t="str">
        <f ca="1">IF(ISNA(XLOOKUP(B5142,Vendors!A:A,Vendors!A:A)),"Invalid FK","Valid")</f>
        <v>Valid</v>
      </c>
      <c r="M5142" t="str">
        <f ca="1">IF(ISNA(XLOOKUP(C5142,Headcount!C:C,Headcount!C:C)),"Invalid FK","Valid")</f>
        <v>Valid</v>
      </c>
    </row>
    <row r="5143" spans="1:13">
      <c r="A5143" t="s">
        <v>11770</v>
      </c>
      <c r="B5143" s="1">
        <v>45067</v>
      </c>
      <c r="C5143">
        <v>24461.1</v>
      </c>
      <c r="D5143" t="s">
        <v>1587</v>
      </c>
      <c r="E5143" t="s">
        <v>1587</v>
      </c>
      <c r="F5143" t="s">
        <v>268</v>
      </c>
      <c r="G5143" t="s">
        <v>13</v>
      </c>
      <c r="J5143" t="s">
        <v>11771</v>
      </c>
      <c r="K5143" t="str">
        <f ca="1">IF(ISNA(XLOOKUP(A5143,Customers!A:A,Customers!A:A)),"Invalid FK","Valid")</f>
        <v>Valid</v>
      </c>
      <c r="L5143" t="str">
        <f ca="1">IF(ISNA(XLOOKUP(B5143,Vendors!A:A,Vendors!A:A)),"Invalid FK","Valid")</f>
        <v>Valid</v>
      </c>
      <c r="M5143" t="str">
        <f ca="1">IF(ISNA(XLOOKUP(C5143,Headcount!C:C,Headcount!C:C)),"Invalid FK","Valid")</f>
        <v>Valid</v>
      </c>
    </row>
    <row r="5144" spans="1:13">
      <c r="A5144" t="s">
        <v>11772</v>
      </c>
      <c r="B5144" s="1">
        <v>45175</v>
      </c>
      <c r="C5144">
        <v>240494.82</v>
      </c>
      <c r="D5144" t="s">
        <v>1483</v>
      </c>
      <c r="E5144" t="s">
        <v>1487</v>
      </c>
      <c r="F5144" t="s">
        <v>271</v>
      </c>
      <c r="G5144" t="s">
        <v>8</v>
      </c>
      <c r="H5144" t="s">
        <v>848</v>
      </c>
      <c r="J5144" t="s">
        <v>11773</v>
      </c>
      <c r="K5144" t="str">
        <f ca="1">IF(ISNA(XLOOKUP(A5144,Customers!A:A,Customers!A:A)),"Invalid FK","Valid")</f>
        <v>Valid</v>
      </c>
      <c r="L5144" t="str">
        <f ca="1">IF(ISNA(XLOOKUP(B5144,Vendors!A:A,Vendors!A:A)),"Invalid FK","Valid")</f>
        <v>Valid</v>
      </c>
      <c r="M5144" t="str">
        <f ca="1">IF(ISNA(XLOOKUP(C5144,Headcount!C:C,Headcount!C:C)),"Invalid FK","Valid")</f>
        <v>Valid</v>
      </c>
    </row>
    <row r="5145" spans="1:13">
      <c r="A5145" t="s">
        <v>11774</v>
      </c>
      <c r="B5145" s="1">
        <v>45141</v>
      </c>
      <c r="C5145">
        <v>-36689.06</v>
      </c>
      <c r="D5145" t="s">
        <v>1478</v>
      </c>
      <c r="E5145" t="s">
        <v>1509</v>
      </c>
      <c r="F5145" t="s">
        <v>264</v>
      </c>
      <c r="G5145" t="s">
        <v>29</v>
      </c>
      <c r="I5145" t="s">
        <v>79</v>
      </c>
      <c r="J5145" t="s">
        <v>11775</v>
      </c>
      <c r="K5145" t="str">
        <f ca="1">IF(ISNA(XLOOKUP(A5145,Customers!A:A,Customers!A:A)),"Invalid FK","Valid")</f>
        <v>Valid</v>
      </c>
      <c r="L5145" t="str">
        <f ca="1">IF(ISNA(XLOOKUP(B5145,Vendors!A:A,Vendors!A:A)),"Invalid FK","Valid")</f>
        <v>Valid</v>
      </c>
      <c r="M5145" t="str">
        <f ca="1">IF(ISNA(XLOOKUP(C5145,Headcount!C:C,Headcount!C:C)),"Invalid FK","Valid")</f>
        <v>Valid</v>
      </c>
    </row>
    <row r="5146" spans="1:13">
      <c r="A5146" t="s">
        <v>11776</v>
      </c>
      <c r="B5146" s="1">
        <v>44854</v>
      </c>
      <c r="C5146">
        <v>211697.96</v>
      </c>
      <c r="D5146" t="s">
        <v>1483</v>
      </c>
      <c r="E5146" t="s">
        <v>1487</v>
      </c>
      <c r="F5146" t="s">
        <v>271</v>
      </c>
      <c r="G5146" t="s">
        <v>29</v>
      </c>
      <c r="H5146" t="s">
        <v>1161</v>
      </c>
      <c r="J5146" t="s">
        <v>11777</v>
      </c>
      <c r="K5146" t="str">
        <f ca="1">IF(ISNA(XLOOKUP(A5146,Customers!A:A,Customers!A:A)),"Invalid FK","Valid")</f>
        <v>Valid</v>
      </c>
      <c r="L5146" t="str">
        <f ca="1">IF(ISNA(XLOOKUP(B5146,Vendors!A:A,Vendors!A:A)),"Invalid FK","Valid")</f>
        <v>Valid</v>
      </c>
      <c r="M5146" t="str">
        <f ca="1">IF(ISNA(XLOOKUP(C5146,Headcount!C:C,Headcount!C:C)),"Invalid FK","Valid")</f>
        <v>Valid</v>
      </c>
    </row>
    <row r="5147" spans="1:13">
      <c r="A5147" t="s">
        <v>11778</v>
      </c>
      <c r="B5147" s="1">
        <v>45049</v>
      </c>
      <c r="C5147">
        <v>-35962.44</v>
      </c>
      <c r="D5147" t="s">
        <v>1478</v>
      </c>
      <c r="E5147" t="s">
        <v>1496</v>
      </c>
      <c r="F5147" t="s">
        <v>268</v>
      </c>
      <c r="G5147" t="s">
        <v>17</v>
      </c>
      <c r="I5147" t="s">
        <v>223</v>
      </c>
      <c r="J5147" t="s">
        <v>11779</v>
      </c>
      <c r="K5147" t="str">
        <f ca="1">IF(ISNA(XLOOKUP(A5147,Customers!A:A,Customers!A:A)),"Invalid FK","Valid")</f>
        <v>Valid</v>
      </c>
      <c r="L5147" t="str">
        <f ca="1">IF(ISNA(XLOOKUP(B5147,Vendors!A:A,Vendors!A:A)),"Invalid FK","Valid")</f>
        <v>Valid</v>
      </c>
      <c r="M5147" t="str">
        <f ca="1">IF(ISNA(XLOOKUP(C5147,Headcount!C:C,Headcount!C:C)),"Invalid FK","Valid")</f>
        <v>Valid</v>
      </c>
    </row>
    <row r="5148" spans="1:13">
      <c r="A5148" t="s">
        <v>11780</v>
      </c>
      <c r="B5148" s="1">
        <v>44729</v>
      </c>
      <c r="C5148">
        <v>-41294.79</v>
      </c>
      <c r="D5148" t="s">
        <v>1478</v>
      </c>
      <c r="E5148" t="s">
        <v>1509</v>
      </c>
      <c r="F5148" t="s">
        <v>264</v>
      </c>
      <c r="G5148" t="s">
        <v>13</v>
      </c>
      <c r="I5148" t="s">
        <v>39</v>
      </c>
      <c r="J5148" t="s">
        <v>11781</v>
      </c>
      <c r="K5148" t="str">
        <f ca="1">IF(ISNA(XLOOKUP(A5148,Customers!A:A,Customers!A:A)),"Invalid FK","Valid")</f>
        <v>Valid</v>
      </c>
      <c r="L5148" t="str">
        <f ca="1">IF(ISNA(XLOOKUP(B5148,Vendors!A:A,Vendors!A:A)),"Invalid FK","Valid")</f>
        <v>Valid</v>
      </c>
      <c r="M5148" t="str">
        <f ca="1">IF(ISNA(XLOOKUP(C5148,Headcount!C:C,Headcount!C:C)),"Invalid FK","Valid")</f>
        <v>Valid</v>
      </c>
    </row>
    <row r="5149" spans="1:13">
      <c r="A5149" t="s">
        <v>11782</v>
      </c>
      <c r="B5149" s="1">
        <v>45197</v>
      </c>
      <c r="C5149">
        <v>-22691.59</v>
      </c>
      <c r="D5149" t="s">
        <v>1478</v>
      </c>
      <c r="E5149" t="s">
        <v>1496</v>
      </c>
      <c r="F5149" t="s">
        <v>264</v>
      </c>
      <c r="G5149" t="s">
        <v>13</v>
      </c>
      <c r="I5149" t="s">
        <v>225</v>
      </c>
      <c r="J5149" t="s">
        <v>11783</v>
      </c>
      <c r="K5149" t="str">
        <f ca="1">IF(ISNA(XLOOKUP(A5149,Customers!A:A,Customers!A:A)),"Invalid FK","Valid")</f>
        <v>Valid</v>
      </c>
      <c r="L5149" t="str">
        <f ca="1">IF(ISNA(XLOOKUP(B5149,Vendors!A:A,Vendors!A:A)),"Invalid FK","Valid")</f>
        <v>Valid</v>
      </c>
      <c r="M5149" t="str">
        <f ca="1">IF(ISNA(XLOOKUP(C5149,Headcount!C:C,Headcount!C:C)),"Invalid FK","Valid")</f>
        <v>Valid</v>
      </c>
    </row>
    <row r="5150" spans="1:13">
      <c r="A5150" t="s">
        <v>11784</v>
      </c>
      <c r="B5150" s="1">
        <v>45237</v>
      </c>
      <c r="C5150">
        <v>-46536</v>
      </c>
      <c r="D5150" t="s">
        <v>1478</v>
      </c>
      <c r="E5150" t="s">
        <v>1534</v>
      </c>
      <c r="F5150" t="s">
        <v>268</v>
      </c>
      <c r="G5150" t="s">
        <v>13</v>
      </c>
      <c r="I5150" t="s">
        <v>85</v>
      </c>
      <c r="J5150" t="s">
        <v>11785</v>
      </c>
      <c r="K5150" t="str">
        <f ca="1">IF(ISNA(XLOOKUP(A5150,Customers!A:A,Customers!A:A)),"Invalid FK","Valid")</f>
        <v>Valid</v>
      </c>
      <c r="L5150" t="str">
        <f ca="1">IF(ISNA(XLOOKUP(B5150,Vendors!A:A,Vendors!A:A)),"Invalid FK","Valid")</f>
        <v>Valid</v>
      </c>
      <c r="M5150" t="str">
        <f ca="1">IF(ISNA(XLOOKUP(C5150,Headcount!C:C,Headcount!C:C)),"Invalid FK","Valid")</f>
        <v>Valid</v>
      </c>
    </row>
    <row r="5151" spans="1:13">
      <c r="A5151" t="s">
        <v>11786</v>
      </c>
      <c r="B5151" s="1">
        <v>44974</v>
      </c>
      <c r="C5151">
        <v>-65637.98</v>
      </c>
      <c r="D5151" t="s">
        <v>1478</v>
      </c>
      <c r="E5151" t="s">
        <v>1509</v>
      </c>
      <c r="F5151" t="s">
        <v>264</v>
      </c>
      <c r="G5151" t="s">
        <v>13</v>
      </c>
      <c r="I5151" t="s">
        <v>127</v>
      </c>
      <c r="J5151" t="s">
        <v>11787</v>
      </c>
      <c r="K5151" t="str">
        <f ca="1">IF(ISNA(XLOOKUP(A5151,Customers!A:A,Customers!A:A)),"Invalid FK","Valid")</f>
        <v>Valid</v>
      </c>
      <c r="L5151" t="str">
        <f ca="1">IF(ISNA(XLOOKUP(B5151,Vendors!A:A,Vendors!A:A)),"Invalid FK","Valid")</f>
        <v>Valid</v>
      </c>
      <c r="M5151" t="str">
        <f ca="1">IF(ISNA(XLOOKUP(C5151,Headcount!C:C,Headcount!C:C)),"Invalid FK","Valid")</f>
        <v>Valid</v>
      </c>
    </row>
    <row r="5152" spans="1:13">
      <c r="A5152" t="s">
        <v>11788</v>
      </c>
      <c r="B5152" s="1">
        <v>45192</v>
      </c>
      <c r="C5152">
        <v>161668.93</v>
      </c>
      <c r="D5152" t="s">
        <v>1483</v>
      </c>
      <c r="E5152" t="s">
        <v>1484</v>
      </c>
      <c r="F5152" t="s">
        <v>268</v>
      </c>
      <c r="G5152" t="s">
        <v>29</v>
      </c>
      <c r="H5152" t="s">
        <v>1213</v>
      </c>
      <c r="J5152" t="s">
        <v>11789</v>
      </c>
      <c r="K5152" t="str">
        <f ca="1">IF(ISNA(XLOOKUP(A5152,Customers!A:A,Customers!A:A)),"Invalid FK","Valid")</f>
        <v>Valid</v>
      </c>
      <c r="L5152" t="str">
        <f ca="1">IF(ISNA(XLOOKUP(B5152,Vendors!A:A,Vendors!A:A)),"Invalid FK","Valid")</f>
        <v>Valid</v>
      </c>
      <c r="M5152" t="str">
        <f ca="1">IF(ISNA(XLOOKUP(C5152,Headcount!C:C,Headcount!C:C)),"Invalid FK","Valid")</f>
        <v>Valid</v>
      </c>
    </row>
    <row r="5153" spans="1:13">
      <c r="A5153" t="s">
        <v>11790</v>
      </c>
      <c r="B5153" s="1">
        <v>45059</v>
      </c>
      <c r="C5153">
        <v>19257.169999999998</v>
      </c>
      <c r="D5153" t="s">
        <v>1504</v>
      </c>
      <c r="E5153" t="s">
        <v>1504</v>
      </c>
      <c r="F5153" t="s">
        <v>268</v>
      </c>
      <c r="G5153" t="s">
        <v>13</v>
      </c>
      <c r="J5153" t="s">
        <v>11791</v>
      </c>
      <c r="K5153" t="str">
        <f ca="1">IF(ISNA(XLOOKUP(A5153,Customers!A:A,Customers!A:A)),"Invalid FK","Valid")</f>
        <v>Valid</v>
      </c>
      <c r="L5153" t="str">
        <f ca="1">IF(ISNA(XLOOKUP(B5153,Vendors!A:A,Vendors!A:A)),"Invalid FK","Valid")</f>
        <v>Valid</v>
      </c>
      <c r="M5153" t="str">
        <f ca="1">IF(ISNA(XLOOKUP(C5153,Headcount!C:C,Headcount!C:C)),"Invalid FK","Valid")</f>
        <v>Valid</v>
      </c>
    </row>
    <row r="5154" spans="1:13">
      <c r="A5154" t="s">
        <v>11792</v>
      </c>
      <c r="B5154" s="1">
        <v>45108</v>
      </c>
      <c r="C5154">
        <v>112953.3</v>
      </c>
      <c r="D5154" t="s">
        <v>1483</v>
      </c>
      <c r="E5154" t="s">
        <v>1499</v>
      </c>
      <c r="F5154" t="s">
        <v>268</v>
      </c>
      <c r="G5154" t="s">
        <v>13</v>
      </c>
      <c r="H5154" t="s">
        <v>840</v>
      </c>
      <c r="J5154" t="s">
        <v>11793</v>
      </c>
      <c r="K5154" t="str">
        <f ca="1">IF(ISNA(XLOOKUP(A5154,Customers!A:A,Customers!A:A)),"Invalid FK","Valid")</f>
        <v>Valid</v>
      </c>
      <c r="L5154" t="str">
        <f ca="1">IF(ISNA(XLOOKUP(B5154,Vendors!A:A,Vendors!A:A)),"Invalid FK","Valid")</f>
        <v>Valid</v>
      </c>
      <c r="M5154" t="str">
        <f ca="1">IF(ISNA(XLOOKUP(C5154,Headcount!C:C,Headcount!C:C)),"Invalid FK","Valid")</f>
        <v>Valid</v>
      </c>
    </row>
    <row r="5155" spans="1:13">
      <c r="A5155" t="s">
        <v>11794</v>
      </c>
      <c r="B5155" s="1">
        <v>45186</v>
      </c>
      <c r="C5155">
        <v>153720.28</v>
      </c>
      <c r="D5155" t="s">
        <v>1483</v>
      </c>
      <c r="E5155" t="s">
        <v>1499</v>
      </c>
      <c r="F5155" t="s">
        <v>268</v>
      </c>
      <c r="G5155" t="s">
        <v>13</v>
      </c>
      <c r="H5155" t="s">
        <v>1393</v>
      </c>
      <c r="J5155" t="s">
        <v>11795</v>
      </c>
      <c r="K5155" t="str">
        <f ca="1">IF(ISNA(XLOOKUP(A5155,Customers!A:A,Customers!A:A)),"Invalid FK","Valid")</f>
        <v>Valid</v>
      </c>
      <c r="L5155" t="str">
        <f ca="1">IF(ISNA(XLOOKUP(B5155,Vendors!A:A,Vendors!A:A)),"Invalid FK","Valid")</f>
        <v>Valid</v>
      </c>
      <c r="M5155" t="str">
        <f ca="1">IF(ISNA(XLOOKUP(C5155,Headcount!C:C,Headcount!C:C)),"Invalid FK","Valid")</f>
        <v>Valid</v>
      </c>
    </row>
    <row r="5156" spans="1:13">
      <c r="A5156" t="s">
        <v>11796</v>
      </c>
      <c r="B5156" s="1">
        <v>44631</v>
      </c>
      <c r="C5156">
        <v>-25135.39</v>
      </c>
      <c r="D5156" t="s">
        <v>1478</v>
      </c>
      <c r="E5156" t="s">
        <v>7</v>
      </c>
      <c r="F5156" t="s">
        <v>271</v>
      </c>
      <c r="G5156" t="s">
        <v>8</v>
      </c>
      <c r="I5156" t="s">
        <v>238</v>
      </c>
      <c r="J5156" t="s">
        <v>11797</v>
      </c>
      <c r="K5156" t="str">
        <f ca="1">IF(ISNA(XLOOKUP(A5156,Customers!A:A,Customers!A:A)),"Invalid FK","Valid")</f>
        <v>Valid</v>
      </c>
      <c r="L5156" t="str">
        <f ca="1">IF(ISNA(XLOOKUP(B5156,Vendors!A:A,Vendors!A:A)),"Invalid FK","Valid")</f>
        <v>Valid</v>
      </c>
      <c r="M5156" t="str">
        <f ca="1">IF(ISNA(XLOOKUP(C5156,Headcount!C:C,Headcount!C:C)),"Invalid FK","Valid")</f>
        <v>Valid</v>
      </c>
    </row>
    <row r="5157" spans="1:13">
      <c r="A5157" t="s">
        <v>11798</v>
      </c>
      <c r="B5157" s="1">
        <v>45084</v>
      </c>
      <c r="C5157">
        <v>-66709.02</v>
      </c>
      <c r="D5157" t="s">
        <v>1478</v>
      </c>
      <c r="E5157" t="s">
        <v>7</v>
      </c>
      <c r="F5157" t="s">
        <v>264</v>
      </c>
      <c r="G5157" t="s">
        <v>17</v>
      </c>
      <c r="I5157" t="s">
        <v>219</v>
      </c>
      <c r="J5157" t="s">
        <v>11799</v>
      </c>
      <c r="K5157" t="str">
        <f ca="1">IF(ISNA(XLOOKUP(A5157,Customers!A:A,Customers!A:A)),"Invalid FK","Valid")</f>
        <v>Valid</v>
      </c>
      <c r="L5157" t="str">
        <f ca="1">IF(ISNA(XLOOKUP(B5157,Vendors!A:A,Vendors!A:A)),"Invalid FK","Valid")</f>
        <v>Valid</v>
      </c>
      <c r="M5157" t="str">
        <f ca="1">IF(ISNA(XLOOKUP(C5157,Headcount!C:C,Headcount!C:C)),"Invalid FK","Valid")</f>
        <v>Valid</v>
      </c>
    </row>
    <row r="5158" spans="1:13">
      <c r="A5158" t="s">
        <v>11800</v>
      </c>
      <c r="B5158" s="1">
        <v>44757</v>
      </c>
      <c r="C5158">
        <v>29682.97</v>
      </c>
      <c r="D5158" t="s">
        <v>1924</v>
      </c>
      <c r="E5158" t="s">
        <v>1924</v>
      </c>
      <c r="F5158" t="s">
        <v>268</v>
      </c>
      <c r="G5158" t="s">
        <v>29</v>
      </c>
      <c r="J5158" t="s">
        <v>11801</v>
      </c>
      <c r="K5158" t="str">
        <f ca="1">IF(ISNA(XLOOKUP(A5158,Customers!A:A,Customers!A:A)),"Invalid FK","Valid")</f>
        <v>Valid</v>
      </c>
      <c r="L5158" t="str">
        <f ca="1">IF(ISNA(XLOOKUP(B5158,Vendors!A:A,Vendors!A:A)),"Invalid FK","Valid")</f>
        <v>Valid</v>
      </c>
      <c r="M5158" t="str">
        <f ca="1">IF(ISNA(XLOOKUP(C5158,Headcount!C:C,Headcount!C:C)),"Invalid FK","Valid")</f>
        <v>Valid</v>
      </c>
    </row>
    <row r="5159" spans="1:13">
      <c r="A5159" t="s">
        <v>11802</v>
      </c>
      <c r="B5159" s="1">
        <v>44928</v>
      </c>
      <c r="C5159">
        <v>239764.86</v>
      </c>
      <c r="D5159" t="s">
        <v>1483</v>
      </c>
      <c r="E5159" t="s">
        <v>1499</v>
      </c>
      <c r="F5159" t="s">
        <v>271</v>
      </c>
      <c r="G5159" t="s">
        <v>8</v>
      </c>
      <c r="H5159" t="s">
        <v>1069</v>
      </c>
      <c r="J5159" t="s">
        <v>11803</v>
      </c>
      <c r="K5159" t="str">
        <f ca="1">IF(ISNA(XLOOKUP(A5159,Customers!A:A,Customers!A:A)),"Invalid FK","Valid")</f>
        <v>Valid</v>
      </c>
      <c r="L5159" t="str">
        <f ca="1">IF(ISNA(XLOOKUP(B5159,Vendors!A:A,Vendors!A:A)),"Invalid FK","Valid")</f>
        <v>Valid</v>
      </c>
      <c r="M5159" t="str">
        <f ca="1">IF(ISNA(XLOOKUP(C5159,Headcount!C:C,Headcount!C:C)),"Invalid FK","Valid")</f>
        <v>Valid</v>
      </c>
    </row>
    <row r="5160" spans="1:13">
      <c r="A5160" t="s">
        <v>11804</v>
      </c>
      <c r="B5160" s="1">
        <v>44569</v>
      </c>
      <c r="C5160">
        <v>23865.61</v>
      </c>
      <c r="D5160" t="s">
        <v>1587</v>
      </c>
      <c r="E5160" t="s">
        <v>1587</v>
      </c>
      <c r="F5160" t="s">
        <v>268</v>
      </c>
      <c r="G5160" t="s">
        <v>8</v>
      </c>
      <c r="J5160" t="s">
        <v>11805</v>
      </c>
      <c r="K5160" t="str">
        <f ca="1">IF(ISNA(XLOOKUP(A5160,Customers!A:A,Customers!A:A)),"Invalid FK","Valid")</f>
        <v>Valid</v>
      </c>
      <c r="L5160" t="str">
        <f ca="1">IF(ISNA(XLOOKUP(B5160,Vendors!A:A,Vendors!A:A)),"Invalid FK","Valid")</f>
        <v>Valid</v>
      </c>
      <c r="M5160" t="str">
        <f ca="1">IF(ISNA(XLOOKUP(C5160,Headcount!C:C,Headcount!C:C)),"Invalid FK","Valid")</f>
        <v>Valid</v>
      </c>
    </row>
    <row r="5161" spans="1:13">
      <c r="A5161" t="s">
        <v>11806</v>
      </c>
      <c r="B5161" s="1">
        <v>44842</v>
      </c>
      <c r="C5161">
        <v>27160.95</v>
      </c>
      <c r="D5161" t="s">
        <v>1504</v>
      </c>
      <c r="E5161" t="s">
        <v>1504</v>
      </c>
      <c r="F5161" t="s">
        <v>271</v>
      </c>
      <c r="G5161" t="s">
        <v>8</v>
      </c>
      <c r="J5161" t="s">
        <v>11807</v>
      </c>
      <c r="K5161" t="str">
        <f ca="1">IF(ISNA(XLOOKUP(A5161,Customers!A:A,Customers!A:A)),"Invalid FK","Valid")</f>
        <v>Valid</v>
      </c>
      <c r="L5161" t="str">
        <f ca="1">IF(ISNA(XLOOKUP(B5161,Vendors!A:A,Vendors!A:A)),"Invalid FK","Valid")</f>
        <v>Valid</v>
      </c>
      <c r="M5161" t="str">
        <f ca="1">IF(ISNA(XLOOKUP(C5161,Headcount!C:C,Headcount!C:C)),"Invalid FK","Valid")</f>
        <v>Valid</v>
      </c>
    </row>
    <row r="5162" spans="1:13">
      <c r="A5162" t="s">
        <v>11808</v>
      </c>
      <c r="B5162" s="1">
        <v>44629</v>
      </c>
      <c r="C5162">
        <v>-39553.43</v>
      </c>
      <c r="D5162" t="s">
        <v>1478</v>
      </c>
      <c r="E5162" t="s">
        <v>1509</v>
      </c>
      <c r="F5162" t="s">
        <v>268</v>
      </c>
      <c r="G5162" t="s">
        <v>29</v>
      </c>
      <c r="I5162" t="s">
        <v>117</v>
      </c>
      <c r="J5162" t="s">
        <v>11809</v>
      </c>
      <c r="K5162" t="str">
        <f ca="1">IF(ISNA(XLOOKUP(A5162,Customers!A:A,Customers!A:A)),"Invalid FK","Valid")</f>
        <v>Valid</v>
      </c>
      <c r="L5162" t="str">
        <f ca="1">IF(ISNA(XLOOKUP(B5162,Vendors!A:A,Vendors!A:A)),"Invalid FK","Valid")</f>
        <v>Valid</v>
      </c>
      <c r="M5162" t="str">
        <f ca="1">IF(ISNA(XLOOKUP(C5162,Headcount!C:C,Headcount!C:C)),"Invalid FK","Valid")</f>
        <v>Valid</v>
      </c>
    </row>
    <row r="5163" spans="1:13">
      <c r="A5163" t="s">
        <v>11810</v>
      </c>
      <c r="B5163" s="1">
        <v>45206</v>
      </c>
      <c r="C5163">
        <v>154862.82999999999</v>
      </c>
      <c r="D5163" t="s">
        <v>1483</v>
      </c>
      <c r="E5163" t="s">
        <v>1499</v>
      </c>
      <c r="F5163" t="s">
        <v>271</v>
      </c>
      <c r="G5163" t="s">
        <v>13</v>
      </c>
      <c r="H5163" t="s">
        <v>1129</v>
      </c>
      <c r="J5163" t="s">
        <v>11811</v>
      </c>
      <c r="K5163" t="str">
        <f ca="1">IF(ISNA(XLOOKUP(A5163,Customers!A:A,Customers!A:A)),"Invalid FK","Valid")</f>
        <v>Valid</v>
      </c>
      <c r="L5163" t="str">
        <f ca="1">IF(ISNA(XLOOKUP(B5163,Vendors!A:A,Vendors!A:A)),"Invalid FK","Valid")</f>
        <v>Valid</v>
      </c>
      <c r="M5163" t="str">
        <f ca="1">IF(ISNA(XLOOKUP(C5163,Headcount!C:C,Headcount!C:C)),"Invalid FK","Valid")</f>
        <v>Valid</v>
      </c>
    </row>
    <row r="5164" spans="1:13">
      <c r="A5164" t="s">
        <v>11812</v>
      </c>
      <c r="B5164" s="1">
        <v>45241</v>
      </c>
      <c r="C5164">
        <v>25359.7</v>
      </c>
      <c r="D5164" t="s">
        <v>1587</v>
      </c>
      <c r="E5164" t="s">
        <v>1587</v>
      </c>
      <c r="F5164" t="s">
        <v>268</v>
      </c>
      <c r="G5164" t="s">
        <v>13</v>
      </c>
      <c r="J5164" t="s">
        <v>11813</v>
      </c>
      <c r="K5164" t="str">
        <f ca="1">IF(ISNA(XLOOKUP(A5164,Customers!A:A,Customers!A:A)),"Invalid FK","Valid")</f>
        <v>Valid</v>
      </c>
      <c r="L5164" t="str">
        <f ca="1">IF(ISNA(XLOOKUP(B5164,Vendors!A:A,Vendors!A:A)),"Invalid FK","Valid")</f>
        <v>Valid</v>
      </c>
      <c r="M5164" t="str">
        <f ca="1">IF(ISNA(XLOOKUP(C5164,Headcount!C:C,Headcount!C:C)),"Invalid FK","Valid")</f>
        <v>Valid</v>
      </c>
    </row>
    <row r="5165" spans="1:13">
      <c r="A5165" t="s">
        <v>11814</v>
      </c>
      <c r="B5165" s="1">
        <v>44963</v>
      </c>
      <c r="C5165">
        <v>-10130.39</v>
      </c>
      <c r="D5165" t="s">
        <v>1478</v>
      </c>
      <c r="E5165" t="s">
        <v>36</v>
      </c>
      <c r="F5165" t="s">
        <v>264</v>
      </c>
      <c r="G5165" t="s">
        <v>13</v>
      </c>
      <c r="I5165" t="s">
        <v>165</v>
      </c>
      <c r="J5165" t="s">
        <v>11815</v>
      </c>
      <c r="K5165" t="str">
        <f ca="1">IF(ISNA(XLOOKUP(A5165,Customers!A:A,Customers!A:A)),"Invalid FK","Valid")</f>
        <v>Valid</v>
      </c>
      <c r="L5165" t="str">
        <f ca="1">IF(ISNA(XLOOKUP(B5165,Vendors!A:A,Vendors!A:A)),"Invalid FK","Valid")</f>
        <v>Valid</v>
      </c>
      <c r="M5165" t="str">
        <f ca="1">IF(ISNA(XLOOKUP(C5165,Headcount!C:C,Headcount!C:C)),"Invalid FK","Valid")</f>
        <v>Valid</v>
      </c>
    </row>
    <row r="5166" spans="1:13">
      <c r="A5166" t="s">
        <v>11816</v>
      </c>
      <c r="B5166" s="1">
        <v>44847</v>
      </c>
      <c r="C5166">
        <v>86326.86</v>
      </c>
      <c r="D5166" t="s">
        <v>1483</v>
      </c>
      <c r="E5166" t="s">
        <v>1487</v>
      </c>
      <c r="F5166" t="s">
        <v>268</v>
      </c>
      <c r="G5166" t="s">
        <v>17</v>
      </c>
      <c r="H5166" t="s">
        <v>1393</v>
      </c>
      <c r="J5166" t="s">
        <v>11817</v>
      </c>
      <c r="K5166" t="str">
        <f ca="1">IF(ISNA(XLOOKUP(A5166,Customers!A:A,Customers!A:A)),"Invalid FK","Valid")</f>
        <v>Valid</v>
      </c>
      <c r="L5166" t="str">
        <f ca="1">IF(ISNA(XLOOKUP(B5166,Vendors!A:A,Vendors!A:A)),"Invalid FK","Valid")</f>
        <v>Valid</v>
      </c>
      <c r="M5166" t="str">
        <f ca="1">IF(ISNA(XLOOKUP(C5166,Headcount!C:C,Headcount!C:C)),"Invalid FK","Valid")</f>
        <v>Valid</v>
      </c>
    </row>
    <row r="5167" spans="1:13">
      <c r="A5167" t="s">
        <v>11818</v>
      </c>
      <c r="B5167" s="1">
        <v>45193</v>
      </c>
      <c r="C5167">
        <v>-47481.23</v>
      </c>
      <c r="D5167" t="s">
        <v>1478</v>
      </c>
      <c r="E5167" t="s">
        <v>1509</v>
      </c>
      <c r="F5167" t="s">
        <v>271</v>
      </c>
      <c r="G5167" t="s">
        <v>29</v>
      </c>
      <c r="I5167" t="s">
        <v>165</v>
      </c>
      <c r="J5167" t="s">
        <v>11819</v>
      </c>
      <c r="K5167" t="str">
        <f ca="1">IF(ISNA(XLOOKUP(A5167,Customers!A:A,Customers!A:A)),"Invalid FK","Valid")</f>
        <v>Valid</v>
      </c>
      <c r="L5167" t="str">
        <f ca="1">IF(ISNA(XLOOKUP(B5167,Vendors!A:A,Vendors!A:A)),"Invalid FK","Valid")</f>
        <v>Valid</v>
      </c>
      <c r="M5167" t="str">
        <f ca="1">IF(ISNA(XLOOKUP(C5167,Headcount!C:C,Headcount!C:C)),"Invalid FK","Valid")</f>
        <v>Valid</v>
      </c>
    </row>
    <row r="5168" spans="1:13">
      <c r="A5168" t="s">
        <v>11820</v>
      </c>
      <c r="B5168" s="1">
        <v>44604</v>
      </c>
      <c r="C5168">
        <v>161110.21</v>
      </c>
      <c r="D5168" t="s">
        <v>1483</v>
      </c>
      <c r="E5168" t="s">
        <v>1484</v>
      </c>
      <c r="F5168" t="s">
        <v>271</v>
      </c>
      <c r="G5168" t="s">
        <v>8</v>
      </c>
      <c r="H5168" t="s">
        <v>794</v>
      </c>
      <c r="J5168" t="s">
        <v>11821</v>
      </c>
      <c r="K5168" t="str">
        <f ca="1">IF(ISNA(XLOOKUP(A5168,Customers!A:A,Customers!A:A)),"Invalid FK","Valid")</f>
        <v>Valid</v>
      </c>
      <c r="L5168" t="str">
        <f ca="1">IF(ISNA(XLOOKUP(B5168,Vendors!A:A,Vendors!A:A)),"Invalid FK","Valid")</f>
        <v>Valid</v>
      </c>
      <c r="M5168" t="str">
        <f ca="1">IF(ISNA(XLOOKUP(C5168,Headcount!C:C,Headcount!C:C)),"Invalid FK","Valid")</f>
        <v>Valid</v>
      </c>
    </row>
    <row r="5169" spans="1:13">
      <c r="A5169" t="s">
        <v>11822</v>
      </c>
      <c r="B5169" s="1">
        <v>45052</v>
      </c>
      <c r="C5169">
        <v>83556.3</v>
      </c>
      <c r="D5169" t="s">
        <v>1483</v>
      </c>
      <c r="E5169" t="s">
        <v>1499</v>
      </c>
      <c r="F5169" t="s">
        <v>268</v>
      </c>
      <c r="G5169" t="s">
        <v>29</v>
      </c>
      <c r="H5169" t="s">
        <v>852</v>
      </c>
      <c r="J5169" t="s">
        <v>11823</v>
      </c>
      <c r="K5169" t="str">
        <f ca="1">IF(ISNA(XLOOKUP(A5169,Customers!A:A,Customers!A:A)),"Invalid FK","Valid")</f>
        <v>Valid</v>
      </c>
      <c r="L5169" t="str">
        <f ca="1">IF(ISNA(XLOOKUP(B5169,Vendors!A:A,Vendors!A:A)),"Invalid FK","Valid")</f>
        <v>Valid</v>
      </c>
      <c r="M5169" t="str">
        <f ca="1">IF(ISNA(XLOOKUP(C5169,Headcount!C:C,Headcount!C:C)),"Invalid FK","Valid")</f>
        <v>Valid</v>
      </c>
    </row>
    <row r="5170" spans="1:13">
      <c r="A5170" t="s">
        <v>11824</v>
      </c>
      <c r="B5170" s="1">
        <v>44925</v>
      </c>
      <c r="C5170">
        <v>184499.69</v>
      </c>
      <c r="D5170" t="s">
        <v>1483</v>
      </c>
      <c r="E5170" t="s">
        <v>1487</v>
      </c>
      <c r="F5170" t="s">
        <v>268</v>
      </c>
      <c r="G5170" t="s">
        <v>8</v>
      </c>
      <c r="H5170" t="s">
        <v>1147</v>
      </c>
      <c r="J5170" t="s">
        <v>11825</v>
      </c>
      <c r="K5170" t="str">
        <f ca="1">IF(ISNA(XLOOKUP(A5170,Customers!A:A,Customers!A:A)),"Invalid FK","Valid")</f>
        <v>Valid</v>
      </c>
      <c r="L5170" t="str">
        <f ca="1">IF(ISNA(XLOOKUP(B5170,Vendors!A:A,Vendors!A:A)),"Invalid FK","Valid")</f>
        <v>Valid</v>
      </c>
      <c r="M5170" t="str">
        <f ca="1">IF(ISNA(XLOOKUP(C5170,Headcount!C:C,Headcount!C:C)),"Invalid FK","Valid")</f>
        <v>Valid</v>
      </c>
    </row>
    <row r="5171" spans="1:13">
      <c r="A5171" t="s">
        <v>11826</v>
      </c>
      <c r="B5171" s="1">
        <v>44833</v>
      </c>
      <c r="C5171">
        <v>180724</v>
      </c>
      <c r="D5171" t="s">
        <v>1483</v>
      </c>
      <c r="E5171" t="s">
        <v>1487</v>
      </c>
      <c r="F5171" t="s">
        <v>264</v>
      </c>
      <c r="G5171" t="s">
        <v>29</v>
      </c>
      <c r="H5171" t="s">
        <v>1037</v>
      </c>
      <c r="J5171" t="s">
        <v>11827</v>
      </c>
      <c r="K5171" t="str">
        <f ca="1">IF(ISNA(XLOOKUP(A5171,Customers!A:A,Customers!A:A)),"Invalid FK","Valid")</f>
        <v>Valid</v>
      </c>
      <c r="L5171" t="str">
        <f ca="1">IF(ISNA(XLOOKUP(B5171,Vendors!A:A,Vendors!A:A)),"Invalid FK","Valid")</f>
        <v>Valid</v>
      </c>
      <c r="M5171" t="str">
        <f ca="1">IF(ISNA(XLOOKUP(C5171,Headcount!C:C,Headcount!C:C)),"Invalid FK","Valid")</f>
        <v>Valid</v>
      </c>
    </row>
    <row r="5172" spans="1:13">
      <c r="A5172" t="s">
        <v>11828</v>
      </c>
      <c r="B5172" s="1">
        <v>45103</v>
      </c>
      <c r="C5172">
        <v>206507.44</v>
      </c>
      <c r="D5172" t="s">
        <v>1483</v>
      </c>
      <c r="E5172" t="s">
        <v>1487</v>
      </c>
      <c r="F5172" t="s">
        <v>271</v>
      </c>
      <c r="G5172" t="s">
        <v>13</v>
      </c>
      <c r="H5172" t="s">
        <v>798</v>
      </c>
      <c r="J5172" t="s">
        <v>11829</v>
      </c>
      <c r="K5172" t="str">
        <f ca="1">IF(ISNA(XLOOKUP(A5172,Customers!A:A,Customers!A:A)),"Invalid FK","Valid")</f>
        <v>Valid</v>
      </c>
      <c r="L5172" t="str">
        <f ca="1">IF(ISNA(XLOOKUP(B5172,Vendors!A:A,Vendors!A:A)),"Invalid FK","Valid")</f>
        <v>Valid</v>
      </c>
      <c r="M5172" t="str">
        <f ca="1">IF(ISNA(XLOOKUP(C5172,Headcount!C:C,Headcount!C:C)),"Invalid FK","Valid")</f>
        <v>Valid</v>
      </c>
    </row>
    <row r="5173" spans="1:13">
      <c r="A5173" t="s">
        <v>11830</v>
      </c>
      <c r="B5173" s="1">
        <v>44785</v>
      </c>
      <c r="C5173">
        <v>-2000</v>
      </c>
      <c r="D5173" t="s">
        <v>1478</v>
      </c>
      <c r="E5173" t="s">
        <v>1534</v>
      </c>
      <c r="F5173" t="s">
        <v>264</v>
      </c>
      <c r="G5173" t="s">
        <v>8</v>
      </c>
      <c r="I5173" t="s">
        <v>183</v>
      </c>
      <c r="J5173" t="s">
        <v>11831</v>
      </c>
      <c r="K5173" t="str">
        <f ca="1">IF(ISNA(XLOOKUP(A5173,Customers!A:A,Customers!A:A)),"Invalid FK","Valid")</f>
        <v>Valid</v>
      </c>
      <c r="L5173" t="str">
        <f ca="1">IF(ISNA(XLOOKUP(B5173,Vendors!A:A,Vendors!A:A)),"Invalid FK","Valid")</f>
        <v>Valid</v>
      </c>
      <c r="M5173" t="str">
        <f ca="1">IF(ISNA(XLOOKUP(C5173,Headcount!C:C,Headcount!C:C)),"Invalid FK","Valid")</f>
        <v>Valid</v>
      </c>
    </row>
    <row r="5174" spans="1:13">
      <c r="A5174" t="s">
        <v>11832</v>
      </c>
      <c r="B5174" s="1">
        <v>45004</v>
      </c>
      <c r="C5174">
        <v>170131.4</v>
      </c>
      <c r="D5174" t="s">
        <v>1483</v>
      </c>
      <c r="E5174" t="s">
        <v>1487</v>
      </c>
      <c r="F5174" t="s">
        <v>268</v>
      </c>
      <c r="G5174" t="s">
        <v>17</v>
      </c>
      <c r="H5174" t="s">
        <v>1401</v>
      </c>
      <c r="J5174" t="s">
        <v>11833</v>
      </c>
      <c r="K5174" t="str">
        <f ca="1">IF(ISNA(XLOOKUP(A5174,Customers!A:A,Customers!A:A)),"Invalid FK","Valid")</f>
        <v>Valid</v>
      </c>
      <c r="L5174" t="str">
        <f ca="1">IF(ISNA(XLOOKUP(B5174,Vendors!A:A,Vendors!A:A)),"Invalid FK","Valid")</f>
        <v>Valid</v>
      </c>
      <c r="M5174" t="str">
        <f ca="1">IF(ISNA(XLOOKUP(C5174,Headcount!C:C,Headcount!C:C)),"Invalid FK","Valid")</f>
        <v>Valid</v>
      </c>
    </row>
    <row r="5175" spans="1:13">
      <c r="A5175" t="s">
        <v>11834</v>
      </c>
      <c r="B5175" s="1">
        <v>45258</v>
      </c>
      <c r="C5175">
        <v>19649.87</v>
      </c>
      <c r="D5175" t="s">
        <v>1587</v>
      </c>
      <c r="E5175" t="s">
        <v>1587</v>
      </c>
      <c r="F5175" t="s">
        <v>268</v>
      </c>
      <c r="G5175" t="s">
        <v>17</v>
      </c>
      <c r="J5175" t="s">
        <v>11835</v>
      </c>
      <c r="K5175" t="str">
        <f ca="1">IF(ISNA(XLOOKUP(A5175,Customers!A:A,Customers!A:A)),"Invalid FK","Valid")</f>
        <v>Valid</v>
      </c>
      <c r="L5175" t="str">
        <f ca="1">IF(ISNA(XLOOKUP(B5175,Vendors!A:A,Vendors!A:A)),"Invalid FK","Valid")</f>
        <v>Valid</v>
      </c>
      <c r="M5175" t="str">
        <f ca="1">IF(ISNA(XLOOKUP(C5175,Headcount!C:C,Headcount!C:C)),"Invalid FK","Valid")</f>
        <v>Valid</v>
      </c>
    </row>
    <row r="5176" spans="1:13">
      <c r="A5176" t="s">
        <v>11836</v>
      </c>
      <c r="B5176" s="1">
        <v>45088</v>
      </c>
      <c r="C5176">
        <v>92468.56</v>
      </c>
      <c r="D5176" t="s">
        <v>1483</v>
      </c>
      <c r="E5176" t="s">
        <v>1487</v>
      </c>
      <c r="F5176" t="s">
        <v>268</v>
      </c>
      <c r="G5176" t="s">
        <v>13</v>
      </c>
      <c r="H5176" t="s">
        <v>710</v>
      </c>
      <c r="J5176" t="s">
        <v>11837</v>
      </c>
      <c r="K5176" t="str">
        <f ca="1">IF(ISNA(XLOOKUP(A5176,Customers!A:A,Customers!A:A)),"Invalid FK","Valid")</f>
        <v>Valid</v>
      </c>
      <c r="L5176" t="str">
        <f ca="1">IF(ISNA(XLOOKUP(B5176,Vendors!A:A,Vendors!A:A)),"Invalid FK","Valid")</f>
        <v>Valid</v>
      </c>
      <c r="M5176" t="str">
        <f ca="1">IF(ISNA(XLOOKUP(C5176,Headcount!C:C,Headcount!C:C)),"Invalid FK","Valid")</f>
        <v>Valid</v>
      </c>
    </row>
    <row r="5177" spans="1:13">
      <c r="A5177" t="s">
        <v>11838</v>
      </c>
      <c r="B5177" s="1">
        <v>45134</v>
      </c>
      <c r="C5177">
        <v>-52329.95</v>
      </c>
      <c r="D5177" t="s">
        <v>1478</v>
      </c>
      <c r="E5177" t="s">
        <v>1496</v>
      </c>
      <c r="F5177" t="s">
        <v>268</v>
      </c>
      <c r="G5177" t="s">
        <v>17</v>
      </c>
      <c r="I5177" t="s">
        <v>129</v>
      </c>
      <c r="J5177" t="s">
        <v>11839</v>
      </c>
      <c r="K5177" t="str">
        <f ca="1">IF(ISNA(XLOOKUP(A5177,Customers!A:A,Customers!A:A)),"Invalid FK","Valid")</f>
        <v>Valid</v>
      </c>
      <c r="L5177" t="str">
        <f ca="1">IF(ISNA(XLOOKUP(B5177,Vendors!A:A,Vendors!A:A)),"Invalid FK","Valid")</f>
        <v>Valid</v>
      </c>
      <c r="M5177" t="str">
        <f ca="1">IF(ISNA(XLOOKUP(C5177,Headcount!C:C,Headcount!C:C)),"Invalid FK","Valid")</f>
        <v>Valid</v>
      </c>
    </row>
    <row r="5178" spans="1:13">
      <c r="A5178" t="s">
        <v>11840</v>
      </c>
      <c r="B5178" s="1">
        <v>44753</v>
      </c>
      <c r="C5178">
        <v>135905.54999999999</v>
      </c>
      <c r="D5178" t="s">
        <v>1483</v>
      </c>
      <c r="E5178" t="s">
        <v>1484</v>
      </c>
      <c r="F5178" t="s">
        <v>271</v>
      </c>
      <c r="G5178" t="s">
        <v>17</v>
      </c>
      <c r="H5178" t="s">
        <v>1399</v>
      </c>
      <c r="J5178" t="s">
        <v>11841</v>
      </c>
      <c r="K5178" t="str">
        <f ca="1">IF(ISNA(XLOOKUP(A5178,Customers!A:A,Customers!A:A)),"Invalid FK","Valid")</f>
        <v>Valid</v>
      </c>
      <c r="L5178" t="str">
        <f ca="1">IF(ISNA(XLOOKUP(B5178,Vendors!A:A,Vendors!A:A)),"Invalid FK","Valid")</f>
        <v>Valid</v>
      </c>
      <c r="M5178" t="str">
        <f ca="1">IF(ISNA(XLOOKUP(C5178,Headcount!C:C,Headcount!C:C)),"Invalid FK","Valid")</f>
        <v>Valid</v>
      </c>
    </row>
    <row r="5179" spans="1:13">
      <c r="A5179" t="s">
        <v>11842</v>
      </c>
      <c r="B5179" s="1">
        <v>44705</v>
      </c>
      <c r="C5179">
        <v>113859.59</v>
      </c>
      <c r="D5179" t="s">
        <v>1483</v>
      </c>
      <c r="E5179" t="s">
        <v>1487</v>
      </c>
      <c r="F5179" t="s">
        <v>271</v>
      </c>
      <c r="G5179" t="s">
        <v>17</v>
      </c>
      <c r="H5179" t="s">
        <v>1145</v>
      </c>
      <c r="J5179" t="s">
        <v>11843</v>
      </c>
      <c r="K5179" t="str">
        <f ca="1">IF(ISNA(XLOOKUP(A5179,Customers!A:A,Customers!A:A)),"Invalid FK","Valid")</f>
        <v>Valid</v>
      </c>
      <c r="L5179" t="str">
        <f ca="1">IF(ISNA(XLOOKUP(B5179,Vendors!A:A,Vendors!A:A)),"Invalid FK","Valid")</f>
        <v>Valid</v>
      </c>
      <c r="M5179" t="str">
        <f ca="1">IF(ISNA(XLOOKUP(C5179,Headcount!C:C,Headcount!C:C)),"Invalid FK","Valid")</f>
        <v>Valid</v>
      </c>
    </row>
    <row r="5180" spans="1:13">
      <c r="A5180" t="s">
        <v>11844</v>
      </c>
      <c r="B5180" s="1">
        <v>44896</v>
      </c>
      <c r="C5180">
        <v>234513.08</v>
      </c>
      <c r="D5180" t="s">
        <v>1483</v>
      </c>
      <c r="E5180" t="s">
        <v>1484</v>
      </c>
      <c r="F5180" t="s">
        <v>271</v>
      </c>
      <c r="G5180" t="s">
        <v>8</v>
      </c>
      <c r="H5180" t="s">
        <v>1047</v>
      </c>
      <c r="J5180" t="s">
        <v>11845</v>
      </c>
      <c r="K5180" t="str">
        <f ca="1">IF(ISNA(XLOOKUP(A5180,Customers!A:A,Customers!A:A)),"Invalid FK","Valid")</f>
        <v>Valid</v>
      </c>
      <c r="L5180" t="str">
        <f ca="1">IF(ISNA(XLOOKUP(B5180,Vendors!A:A,Vendors!A:A)),"Invalid FK","Valid")</f>
        <v>Valid</v>
      </c>
      <c r="M5180" t="str">
        <f ca="1">IF(ISNA(XLOOKUP(C5180,Headcount!C:C,Headcount!C:C)),"Invalid FK","Valid")</f>
        <v>Valid</v>
      </c>
    </row>
    <row r="5181" spans="1:13">
      <c r="A5181" t="s">
        <v>11846</v>
      </c>
      <c r="B5181" s="1">
        <v>44933</v>
      </c>
      <c r="C5181">
        <v>101849.12</v>
      </c>
      <c r="D5181" t="s">
        <v>1483</v>
      </c>
      <c r="E5181" t="s">
        <v>1499</v>
      </c>
      <c r="F5181" t="s">
        <v>264</v>
      </c>
      <c r="G5181" t="s">
        <v>8</v>
      </c>
      <c r="H5181" t="s">
        <v>1329</v>
      </c>
      <c r="J5181" t="s">
        <v>11847</v>
      </c>
      <c r="K5181" t="str">
        <f ca="1">IF(ISNA(XLOOKUP(A5181,Customers!A:A,Customers!A:A)),"Invalid FK","Valid")</f>
        <v>Valid</v>
      </c>
      <c r="L5181" t="str">
        <f ca="1">IF(ISNA(XLOOKUP(B5181,Vendors!A:A,Vendors!A:A)),"Invalid FK","Valid")</f>
        <v>Valid</v>
      </c>
      <c r="M5181" t="str">
        <f ca="1">IF(ISNA(XLOOKUP(C5181,Headcount!C:C,Headcount!C:C)),"Invalid FK","Valid")</f>
        <v>Valid</v>
      </c>
    </row>
    <row r="5182" spans="1:13">
      <c r="A5182" t="s">
        <v>11848</v>
      </c>
      <c r="B5182" s="1">
        <v>44804</v>
      </c>
      <c r="C5182">
        <v>177478.76</v>
      </c>
      <c r="D5182" t="s">
        <v>1483</v>
      </c>
      <c r="E5182" t="s">
        <v>1484</v>
      </c>
      <c r="F5182" t="s">
        <v>268</v>
      </c>
      <c r="G5182" t="s">
        <v>13</v>
      </c>
      <c r="H5182" t="s">
        <v>1031</v>
      </c>
      <c r="J5182" t="s">
        <v>11849</v>
      </c>
      <c r="K5182" t="str">
        <f ca="1">IF(ISNA(XLOOKUP(A5182,Customers!A:A,Customers!A:A)),"Invalid FK","Valid")</f>
        <v>Valid</v>
      </c>
      <c r="L5182" t="str">
        <f ca="1">IF(ISNA(XLOOKUP(B5182,Vendors!A:A,Vendors!A:A)),"Invalid FK","Valid")</f>
        <v>Valid</v>
      </c>
      <c r="M5182" t="str">
        <f ca="1">IF(ISNA(XLOOKUP(C5182,Headcount!C:C,Headcount!C:C)),"Invalid FK","Valid")</f>
        <v>Valid</v>
      </c>
    </row>
    <row r="5183" spans="1:13">
      <c r="A5183" t="s">
        <v>11850</v>
      </c>
      <c r="B5183" s="1">
        <v>44701</v>
      </c>
      <c r="C5183">
        <v>-22357.21</v>
      </c>
      <c r="D5183" t="s">
        <v>1478</v>
      </c>
      <c r="E5183" t="s">
        <v>1509</v>
      </c>
      <c r="F5183" t="s">
        <v>264</v>
      </c>
      <c r="G5183" t="s">
        <v>29</v>
      </c>
      <c r="I5183" t="s">
        <v>131</v>
      </c>
      <c r="J5183" t="s">
        <v>11851</v>
      </c>
      <c r="K5183" t="str">
        <f ca="1">IF(ISNA(XLOOKUP(A5183,Customers!A:A,Customers!A:A)),"Invalid FK","Valid")</f>
        <v>Valid</v>
      </c>
      <c r="L5183" t="str">
        <f ca="1">IF(ISNA(XLOOKUP(B5183,Vendors!A:A,Vendors!A:A)),"Invalid FK","Valid")</f>
        <v>Valid</v>
      </c>
      <c r="M5183" t="str">
        <f ca="1">IF(ISNA(XLOOKUP(C5183,Headcount!C:C,Headcount!C:C)),"Invalid FK","Valid")</f>
        <v>Valid</v>
      </c>
    </row>
    <row r="5184" spans="1:13">
      <c r="A5184" t="s">
        <v>11852</v>
      </c>
      <c r="B5184" s="1">
        <v>44911</v>
      </c>
      <c r="C5184">
        <v>211782.17</v>
      </c>
      <c r="D5184" t="s">
        <v>1483</v>
      </c>
      <c r="E5184" t="s">
        <v>1499</v>
      </c>
      <c r="F5184" t="s">
        <v>271</v>
      </c>
      <c r="G5184" t="s">
        <v>29</v>
      </c>
      <c r="H5184" t="s">
        <v>1135</v>
      </c>
      <c r="J5184" t="s">
        <v>11853</v>
      </c>
      <c r="K5184" t="str">
        <f ca="1">IF(ISNA(XLOOKUP(A5184,Customers!A:A,Customers!A:A)),"Invalid FK","Valid")</f>
        <v>Valid</v>
      </c>
      <c r="L5184" t="str">
        <f ca="1">IF(ISNA(XLOOKUP(B5184,Vendors!A:A,Vendors!A:A)),"Invalid FK","Valid")</f>
        <v>Valid</v>
      </c>
      <c r="M5184" t="str">
        <f ca="1">IF(ISNA(XLOOKUP(C5184,Headcount!C:C,Headcount!C:C)),"Invalid FK","Valid")</f>
        <v>Valid</v>
      </c>
    </row>
    <row r="5185" spans="1:13">
      <c r="A5185" t="s">
        <v>11854</v>
      </c>
      <c r="B5185" s="1">
        <v>45128</v>
      </c>
      <c r="C5185">
        <v>-12388.18</v>
      </c>
      <c r="D5185" t="s">
        <v>1478</v>
      </c>
      <c r="E5185" t="s">
        <v>1509</v>
      </c>
      <c r="F5185" t="s">
        <v>264</v>
      </c>
      <c r="G5185" t="s">
        <v>8</v>
      </c>
      <c r="I5185" t="s">
        <v>187</v>
      </c>
      <c r="J5185" t="s">
        <v>11855</v>
      </c>
      <c r="K5185" t="str">
        <f ca="1">IF(ISNA(XLOOKUP(A5185,Customers!A:A,Customers!A:A)),"Invalid FK","Valid")</f>
        <v>Valid</v>
      </c>
      <c r="L5185" t="str">
        <f ca="1">IF(ISNA(XLOOKUP(B5185,Vendors!A:A,Vendors!A:A)),"Invalid FK","Valid")</f>
        <v>Valid</v>
      </c>
      <c r="M5185" t="str">
        <f ca="1">IF(ISNA(XLOOKUP(C5185,Headcount!C:C,Headcount!C:C)),"Invalid FK","Valid")</f>
        <v>Valid</v>
      </c>
    </row>
    <row r="5186" spans="1:13">
      <c r="A5186" t="s">
        <v>11856</v>
      </c>
      <c r="B5186" s="1">
        <v>44818</v>
      </c>
      <c r="C5186">
        <v>156935.32999999999</v>
      </c>
      <c r="D5186" t="s">
        <v>1483</v>
      </c>
      <c r="E5186" t="s">
        <v>1499</v>
      </c>
      <c r="F5186" t="s">
        <v>268</v>
      </c>
      <c r="G5186" t="s">
        <v>17</v>
      </c>
      <c r="H5186" t="s">
        <v>1029</v>
      </c>
      <c r="J5186" t="s">
        <v>11857</v>
      </c>
      <c r="K5186" t="str">
        <f ca="1">IF(ISNA(XLOOKUP(A5186,Customers!A:A,Customers!A:A)),"Invalid FK","Valid")</f>
        <v>Valid</v>
      </c>
      <c r="L5186" t="str">
        <f ca="1">IF(ISNA(XLOOKUP(B5186,Vendors!A:A,Vendors!A:A)),"Invalid FK","Valid")</f>
        <v>Valid</v>
      </c>
      <c r="M5186" t="str">
        <f ca="1">IF(ISNA(XLOOKUP(C5186,Headcount!C:C,Headcount!C:C)),"Invalid FK","Valid")</f>
        <v>Valid</v>
      </c>
    </row>
    <row r="5187" spans="1:13">
      <c r="A5187" t="s">
        <v>11858</v>
      </c>
      <c r="B5187" s="1">
        <v>44791</v>
      </c>
      <c r="C5187">
        <v>-27680.69</v>
      </c>
      <c r="D5187" t="s">
        <v>1478</v>
      </c>
      <c r="E5187" t="s">
        <v>1509</v>
      </c>
      <c r="F5187" t="s">
        <v>271</v>
      </c>
      <c r="G5187" t="s">
        <v>17</v>
      </c>
      <c r="I5187" t="s">
        <v>93</v>
      </c>
      <c r="J5187" t="s">
        <v>11859</v>
      </c>
      <c r="K5187" t="str">
        <f ca="1">IF(ISNA(XLOOKUP(A5187,Customers!A:A,Customers!A:A)),"Invalid FK","Valid")</f>
        <v>Valid</v>
      </c>
      <c r="L5187" t="str">
        <f ca="1">IF(ISNA(XLOOKUP(B5187,Vendors!A:A,Vendors!A:A)),"Invalid FK","Valid")</f>
        <v>Valid</v>
      </c>
      <c r="M5187" t="str">
        <f ca="1">IF(ISNA(XLOOKUP(C5187,Headcount!C:C,Headcount!C:C)),"Invalid FK","Valid")</f>
        <v>Valid</v>
      </c>
    </row>
    <row r="5188" spans="1:13">
      <c r="A5188" t="s">
        <v>11860</v>
      </c>
      <c r="B5188" s="1">
        <v>45244</v>
      </c>
      <c r="C5188">
        <v>-38001.93</v>
      </c>
      <c r="D5188" t="s">
        <v>1478</v>
      </c>
      <c r="E5188" t="s">
        <v>1534</v>
      </c>
      <c r="F5188" t="s">
        <v>271</v>
      </c>
      <c r="G5188" t="s">
        <v>13</v>
      </c>
      <c r="I5188" t="s">
        <v>203</v>
      </c>
      <c r="J5188" t="s">
        <v>11861</v>
      </c>
      <c r="K5188" t="str">
        <f ca="1">IF(ISNA(XLOOKUP(A5188,Customers!A:A,Customers!A:A)),"Invalid FK","Valid")</f>
        <v>Valid</v>
      </c>
      <c r="L5188" t="str">
        <f ca="1">IF(ISNA(XLOOKUP(B5188,Vendors!A:A,Vendors!A:A)),"Invalid FK","Valid")</f>
        <v>Valid</v>
      </c>
      <c r="M5188" t="str">
        <f ca="1">IF(ISNA(XLOOKUP(C5188,Headcount!C:C,Headcount!C:C)),"Invalid FK","Valid")</f>
        <v>Valid</v>
      </c>
    </row>
    <row r="5189" spans="1:13">
      <c r="A5189" t="s">
        <v>11862</v>
      </c>
      <c r="B5189" s="1">
        <v>44803</v>
      </c>
      <c r="C5189">
        <v>73896.2</v>
      </c>
      <c r="D5189" t="s">
        <v>1483</v>
      </c>
      <c r="E5189" t="s">
        <v>1499</v>
      </c>
      <c r="F5189" t="s">
        <v>271</v>
      </c>
      <c r="G5189" t="s">
        <v>17</v>
      </c>
      <c r="H5189" t="s">
        <v>1299</v>
      </c>
      <c r="J5189" t="s">
        <v>11863</v>
      </c>
      <c r="K5189" t="str">
        <f ca="1">IF(ISNA(XLOOKUP(A5189,Customers!A:A,Customers!A:A)),"Invalid FK","Valid")</f>
        <v>Valid</v>
      </c>
      <c r="L5189" t="str">
        <f ca="1">IF(ISNA(XLOOKUP(B5189,Vendors!A:A,Vendors!A:A)),"Invalid FK","Valid")</f>
        <v>Valid</v>
      </c>
      <c r="M5189" t="str">
        <f ca="1">IF(ISNA(XLOOKUP(C5189,Headcount!C:C,Headcount!C:C)),"Invalid FK","Valid")</f>
        <v>Valid</v>
      </c>
    </row>
    <row r="5190" spans="1:13">
      <c r="A5190" t="s">
        <v>11864</v>
      </c>
      <c r="B5190" s="1">
        <v>45059</v>
      </c>
      <c r="C5190">
        <v>185674.95</v>
      </c>
      <c r="D5190" t="s">
        <v>1483</v>
      </c>
      <c r="E5190" t="s">
        <v>1499</v>
      </c>
      <c r="F5190" t="s">
        <v>271</v>
      </c>
      <c r="G5190" t="s">
        <v>17</v>
      </c>
      <c r="H5190" t="s">
        <v>1359</v>
      </c>
      <c r="J5190" t="s">
        <v>11865</v>
      </c>
      <c r="K5190" t="str">
        <f ca="1">IF(ISNA(XLOOKUP(A5190,Customers!A:A,Customers!A:A)),"Invalid FK","Valid")</f>
        <v>Valid</v>
      </c>
      <c r="L5190" t="str">
        <f ca="1">IF(ISNA(XLOOKUP(B5190,Vendors!A:A,Vendors!A:A)),"Invalid FK","Valid")</f>
        <v>Valid</v>
      </c>
      <c r="M5190" t="str">
        <f ca="1">IF(ISNA(XLOOKUP(C5190,Headcount!C:C,Headcount!C:C)),"Invalid FK","Valid")</f>
        <v>Valid</v>
      </c>
    </row>
    <row r="5191" spans="1:13">
      <c r="A5191" t="s">
        <v>11866</v>
      </c>
      <c r="B5191" s="1">
        <v>44674</v>
      </c>
      <c r="C5191">
        <v>-45942.31</v>
      </c>
      <c r="D5191" t="s">
        <v>1478</v>
      </c>
      <c r="E5191" t="s">
        <v>1534</v>
      </c>
      <c r="F5191" t="s">
        <v>264</v>
      </c>
      <c r="G5191" t="s">
        <v>13</v>
      </c>
      <c r="I5191" t="s">
        <v>43</v>
      </c>
      <c r="J5191" t="s">
        <v>11867</v>
      </c>
      <c r="K5191" t="str">
        <f ca="1">IF(ISNA(XLOOKUP(A5191,Customers!A:A,Customers!A:A)),"Invalid FK","Valid")</f>
        <v>Valid</v>
      </c>
      <c r="L5191" t="str">
        <f ca="1">IF(ISNA(XLOOKUP(B5191,Vendors!A:A,Vendors!A:A)),"Invalid FK","Valid")</f>
        <v>Valid</v>
      </c>
      <c r="M5191" t="str">
        <f ca="1">IF(ISNA(XLOOKUP(C5191,Headcount!C:C,Headcount!C:C)),"Invalid FK","Valid")</f>
        <v>Valid</v>
      </c>
    </row>
    <row r="5192" spans="1:13">
      <c r="A5192" t="s">
        <v>11868</v>
      </c>
      <c r="B5192" s="1">
        <v>44698</v>
      </c>
      <c r="C5192">
        <v>144885.1</v>
      </c>
      <c r="D5192" t="s">
        <v>1483</v>
      </c>
      <c r="E5192" t="s">
        <v>1487</v>
      </c>
      <c r="F5192" t="s">
        <v>271</v>
      </c>
      <c r="G5192" t="s">
        <v>17</v>
      </c>
      <c r="H5192" t="s">
        <v>971</v>
      </c>
      <c r="J5192" t="s">
        <v>11869</v>
      </c>
      <c r="K5192" t="str">
        <f ca="1">IF(ISNA(XLOOKUP(A5192,Customers!A:A,Customers!A:A)),"Invalid FK","Valid")</f>
        <v>Valid</v>
      </c>
      <c r="L5192" t="str">
        <f ca="1">IF(ISNA(XLOOKUP(B5192,Vendors!A:A,Vendors!A:A)),"Invalid FK","Valid")</f>
        <v>Valid</v>
      </c>
      <c r="M5192" t="str">
        <f ca="1">IF(ISNA(XLOOKUP(C5192,Headcount!C:C,Headcount!C:C)),"Invalid FK","Valid")</f>
        <v>Valid</v>
      </c>
    </row>
    <row r="5193" spans="1:13">
      <c r="A5193" t="s">
        <v>11870</v>
      </c>
      <c r="B5193" s="1">
        <v>44803</v>
      </c>
      <c r="C5193">
        <v>137278.10999999999</v>
      </c>
      <c r="D5193" t="s">
        <v>1483</v>
      </c>
      <c r="E5193" t="s">
        <v>1499</v>
      </c>
      <c r="F5193" t="s">
        <v>271</v>
      </c>
      <c r="G5193" t="s">
        <v>29</v>
      </c>
      <c r="H5193" t="s">
        <v>806</v>
      </c>
      <c r="J5193" t="s">
        <v>11871</v>
      </c>
      <c r="K5193" t="str">
        <f ca="1">IF(ISNA(XLOOKUP(A5193,Customers!A:A,Customers!A:A)),"Invalid FK","Valid")</f>
        <v>Valid</v>
      </c>
      <c r="L5193" t="str">
        <f ca="1">IF(ISNA(XLOOKUP(B5193,Vendors!A:A,Vendors!A:A)),"Invalid FK","Valid")</f>
        <v>Valid</v>
      </c>
      <c r="M5193" t="str">
        <f ca="1">IF(ISNA(XLOOKUP(C5193,Headcount!C:C,Headcount!C:C)),"Invalid FK","Valid")</f>
        <v>Valid</v>
      </c>
    </row>
    <row r="5194" spans="1:13">
      <c r="A5194" t="s">
        <v>11872</v>
      </c>
      <c r="B5194" s="1">
        <v>45159</v>
      </c>
      <c r="C5194">
        <v>114400.97</v>
      </c>
      <c r="D5194" t="s">
        <v>1483</v>
      </c>
      <c r="E5194" t="s">
        <v>1484</v>
      </c>
      <c r="F5194" t="s">
        <v>271</v>
      </c>
      <c r="G5194" t="s">
        <v>8</v>
      </c>
      <c r="H5194" t="s">
        <v>1193</v>
      </c>
      <c r="J5194" t="s">
        <v>11873</v>
      </c>
      <c r="K5194" t="str">
        <f ca="1">IF(ISNA(XLOOKUP(A5194,Customers!A:A,Customers!A:A)),"Invalid FK","Valid")</f>
        <v>Valid</v>
      </c>
      <c r="L5194" t="str">
        <f ca="1">IF(ISNA(XLOOKUP(B5194,Vendors!A:A,Vendors!A:A)),"Invalid FK","Valid")</f>
        <v>Valid</v>
      </c>
      <c r="M5194" t="str">
        <f ca="1">IF(ISNA(XLOOKUP(C5194,Headcount!C:C,Headcount!C:C)),"Invalid FK","Valid")</f>
        <v>Valid</v>
      </c>
    </row>
    <row r="5195" spans="1:13">
      <c r="A5195" t="s">
        <v>11874</v>
      </c>
      <c r="B5195" s="1">
        <v>45132</v>
      </c>
      <c r="C5195">
        <v>-5583.63</v>
      </c>
      <c r="D5195" t="s">
        <v>1478</v>
      </c>
      <c r="E5195" t="s">
        <v>1534</v>
      </c>
      <c r="F5195" t="s">
        <v>268</v>
      </c>
      <c r="G5195" t="s">
        <v>17</v>
      </c>
      <c r="I5195" t="s">
        <v>127</v>
      </c>
      <c r="J5195" t="s">
        <v>11875</v>
      </c>
      <c r="K5195" t="str">
        <f ca="1">IF(ISNA(XLOOKUP(A5195,Customers!A:A,Customers!A:A)),"Invalid FK","Valid")</f>
        <v>Valid</v>
      </c>
      <c r="L5195" t="str">
        <f ca="1">IF(ISNA(XLOOKUP(B5195,Vendors!A:A,Vendors!A:A)),"Invalid FK","Valid")</f>
        <v>Valid</v>
      </c>
      <c r="M5195" t="str">
        <f ca="1">IF(ISNA(XLOOKUP(C5195,Headcount!C:C,Headcount!C:C)),"Invalid FK","Valid")</f>
        <v>Valid</v>
      </c>
    </row>
    <row r="5196" spans="1:13">
      <c r="A5196" t="s">
        <v>11876</v>
      </c>
      <c r="B5196" s="1">
        <v>44886</v>
      </c>
      <c r="C5196">
        <v>142710.18</v>
      </c>
      <c r="D5196" t="s">
        <v>1483</v>
      </c>
      <c r="E5196" t="s">
        <v>1499</v>
      </c>
      <c r="F5196" t="s">
        <v>264</v>
      </c>
      <c r="G5196" t="s">
        <v>17</v>
      </c>
      <c r="H5196" t="s">
        <v>908</v>
      </c>
      <c r="J5196" t="s">
        <v>11877</v>
      </c>
      <c r="K5196" t="str">
        <f ca="1">IF(ISNA(XLOOKUP(A5196,Customers!A:A,Customers!A:A)),"Invalid FK","Valid")</f>
        <v>Valid</v>
      </c>
      <c r="L5196" t="str">
        <f ca="1">IF(ISNA(XLOOKUP(B5196,Vendors!A:A,Vendors!A:A)),"Invalid FK","Valid")</f>
        <v>Valid</v>
      </c>
      <c r="M5196" t="str">
        <f ca="1">IF(ISNA(XLOOKUP(C5196,Headcount!C:C,Headcount!C:C)),"Invalid FK","Valid")</f>
        <v>Valid</v>
      </c>
    </row>
    <row r="5197" spans="1:13">
      <c r="A5197" t="s">
        <v>11878</v>
      </c>
      <c r="B5197" s="1">
        <v>45122</v>
      </c>
      <c r="C5197">
        <v>163377.26</v>
      </c>
      <c r="D5197" t="s">
        <v>1483</v>
      </c>
      <c r="E5197" t="s">
        <v>1499</v>
      </c>
      <c r="F5197" t="s">
        <v>264</v>
      </c>
      <c r="G5197" t="s">
        <v>17</v>
      </c>
      <c r="H5197" t="s">
        <v>1195</v>
      </c>
      <c r="J5197" t="s">
        <v>11879</v>
      </c>
      <c r="K5197" t="str">
        <f ca="1">IF(ISNA(XLOOKUP(A5197,Customers!A:A,Customers!A:A)),"Invalid FK","Valid")</f>
        <v>Valid</v>
      </c>
      <c r="L5197" t="str">
        <f ca="1">IF(ISNA(XLOOKUP(B5197,Vendors!A:A,Vendors!A:A)),"Invalid FK","Valid")</f>
        <v>Valid</v>
      </c>
      <c r="M5197" t="str">
        <f ca="1">IF(ISNA(XLOOKUP(C5197,Headcount!C:C,Headcount!C:C)),"Invalid FK","Valid")</f>
        <v>Valid</v>
      </c>
    </row>
    <row r="5198" spans="1:13">
      <c r="A5198" t="s">
        <v>11880</v>
      </c>
      <c r="B5198" s="1">
        <v>44820</v>
      </c>
      <c r="C5198">
        <v>-24308.46</v>
      </c>
      <c r="D5198" t="s">
        <v>1478</v>
      </c>
      <c r="E5198" t="s">
        <v>1496</v>
      </c>
      <c r="F5198" t="s">
        <v>264</v>
      </c>
      <c r="G5198" t="s">
        <v>13</v>
      </c>
      <c r="I5198" t="s">
        <v>79</v>
      </c>
      <c r="J5198" t="s">
        <v>11881</v>
      </c>
      <c r="K5198" t="str">
        <f ca="1">IF(ISNA(XLOOKUP(A5198,Customers!A:A,Customers!A:A)),"Invalid FK","Valid")</f>
        <v>Valid</v>
      </c>
      <c r="L5198" t="str">
        <f ca="1">IF(ISNA(XLOOKUP(B5198,Vendors!A:A,Vendors!A:A)),"Invalid FK","Valid")</f>
        <v>Valid</v>
      </c>
      <c r="M5198" t="str">
        <f ca="1">IF(ISNA(XLOOKUP(C5198,Headcount!C:C,Headcount!C:C)),"Invalid FK","Valid")</f>
        <v>Valid</v>
      </c>
    </row>
    <row r="5199" spans="1:13">
      <c r="A5199" t="s">
        <v>11882</v>
      </c>
      <c r="B5199" s="1">
        <v>44933</v>
      </c>
      <c r="C5199">
        <v>28451.91</v>
      </c>
      <c r="D5199" t="s">
        <v>1924</v>
      </c>
      <c r="E5199" t="s">
        <v>1924</v>
      </c>
      <c r="F5199" t="s">
        <v>264</v>
      </c>
      <c r="G5199" t="s">
        <v>17</v>
      </c>
      <c r="J5199" t="s">
        <v>11883</v>
      </c>
      <c r="K5199" t="str">
        <f ca="1">IF(ISNA(XLOOKUP(A5199,Customers!A:A,Customers!A:A)),"Invalid FK","Valid")</f>
        <v>Valid</v>
      </c>
      <c r="L5199" t="str">
        <f ca="1">IF(ISNA(XLOOKUP(B5199,Vendors!A:A,Vendors!A:A)),"Invalid FK","Valid")</f>
        <v>Valid</v>
      </c>
      <c r="M5199" t="str">
        <f ca="1">IF(ISNA(XLOOKUP(C5199,Headcount!C:C,Headcount!C:C)),"Invalid FK","Valid")</f>
        <v>Valid</v>
      </c>
    </row>
    <row r="5200" spans="1:13">
      <c r="A5200" t="s">
        <v>11884</v>
      </c>
      <c r="B5200" s="1">
        <v>44814</v>
      </c>
      <c r="C5200">
        <v>-47868.07</v>
      </c>
      <c r="D5200" t="s">
        <v>1478</v>
      </c>
      <c r="E5200" t="s">
        <v>7</v>
      </c>
      <c r="F5200" t="s">
        <v>264</v>
      </c>
      <c r="G5200" t="s">
        <v>13</v>
      </c>
      <c r="I5200" t="s">
        <v>93</v>
      </c>
      <c r="J5200" t="s">
        <v>11885</v>
      </c>
      <c r="K5200" t="str">
        <f ca="1">IF(ISNA(XLOOKUP(A5200,Customers!A:A,Customers!A:A)),"Invalid FK","Valid")</f>
        <v>Valid</v>
      </c>
      <c r="L5200" t="str">
        <f ca="1">IF(ISNA(XLOOKUP(B5200,Vendors!A:A,Vendors!A:A)),"Invalid FK","Valid")</f>
        <v>Valid</v>
      </c>
      <c r="M5200" t="str">
        <f ca="1">IF(ISNA(XLOOKUP(C5200,Headcount!C:C,Headcount!C:C)),"Invalid FK","Valid")</f>
        <v>Valid</v>
      </c>
    </row>
    <row r="5201" spans="1:13">
      <c r="A5201" t="s">
        <v>11886</v>
      </c>
      <c r="B5201" s="1">
        <v>44660</v>
      </c>
      <c r="C5201">
        <v>-15606.12</v>
      </c>
      <c r="D5201" t="s">
        <v>1478</v>
      </c>
      <c r="E5201" t="s">
        <v>20</v>
      </c>
      <c r="F5201" t="s">
        <v>271</v>
      </c>
      <c r="G5201" t="s">
        <v>13</v>
      </c>
      <c r="I5201" t="s">
        <v>43</v>
      </c>
      <c r="J5201" t="s">
        <v>11887</v>
      </c>
      <c r="K5201" t="str">
        <f ca="1">IF(ISNA(XLOOKUP(A5201,Customers!A:A,Customers!A:A)),"Invalid FK","Valid")</f>
        <v>Valid</v>
      </c>
      <c r="L5201" t="str">
        <f ca="1">IF(ISNA(XLOOKUP(B5201,Vendors!A:A,Vendors!A:A)),"Invalid FK","Valid")</f>
        <v>Valid</v>
      </c>
      <c r="M5201" t="str">
        <f ca="1">IF(ISNA(XLOOKUP(C5201,Headcount!C:C,Headcount!C:C)),"Invalid FK","Valid")</f>
        <v>Valid</v>
      </c>
    </row>
    <row r="5202" spans="1:13">
      <c r="A5202" t="s">
        <v>11888</v>
      </c>
      <c r="B5202" s="1">
        <v>45137</v>
      </c>
      <c r="C5202">
        <v>13946.29</v>
      </c>
      <c r="D5202" t="s">
        <v>1587</v>
      </c>
      <c r="E5202" t="s">
        <v>1587</v>
      </c>
      <c r="F5202" t="s">
        <v>271</v>
      </c>
      <c r="G5202" t="s">
        <v>13</v>
      </c>
      <c r="J5202" t="s">
        <v>11889</v>
      </c>
      <c r="K5202" t="str">
        <f ca="1">IF(ISNA(XLOOKUP(A5202,Customers!A:A,Customers!A:A)),"Invalid FK","Valid")</f>
        <v>Valid</v>
      </c>
      <c r="L5202" t="str">
        <f ca="1">IF(ISNA(XLOOKUP(B5202,Vendors!A:A,Vendors!A:A)),"Invalid FK","Valid")</f>
        <v>Valid</v>
      </c>
      <c r="M5202" t="str">
        <f ca="1">IF(ISNA(XLOOKUP(C5202,Headcount!C:C,Headcount!C:C)),"Invalid FK","Valid")</f>
        <v>Valid</v>
      </c>
    </row>
    <row r="5203" spans="1:13">
      <c r="A5203" t="s">
        <v>11890</v>
      </c>
      <c r="B5203" s="1">
        <v>45248</v>
      </c>
      <c r="C5203">
        <v>150968.53</v>
      </c>
      <c r="D5203" t="s">
        <v>1483</v>
      </c>
      <c r="E5203" t="s">
        <v>1487</v>
      </c>
      <c r="F5203" t="s">
        <v>268</v>
      </c>
      <c r="G5203" t="s">
        <v>13</v>
      </c>
      <c r="H5203" t="s">
        <v>1223</v>
      </c>
      <c r="J5203" t="s">
        <v>11891</v>
      </c>
      <c r="K5203" t="str">
        <f ca="1">IF(ISNA(XLOOKUP(A5203,Customers!A:A,Customers!A:A)),"Invalid FK","Valid")</f>
        <v>Valid</v>
      </c>
      <c r="L5203" t="str">
        <f ca="1">IF(ISNA(XLOOKUP(B5203,Vendors!A:A,Vendors!A:A)),"Invalid FK","Valid")</f>
        <v>Valid</v>
      </c>
      <c r="M5203" t="str">
        <f ca="1">IF(ISNA(XLOOKUP(C5203,Headcount!C:C,Headcount!C:C)),"Invalid FK","Valid")</f>
        <v>Valid</v>
      </c>
    </row>
    <row r="5204" spans="1:13">
      <c r="A5204" t="s">
        <v>11892</v>
      </c>
      <c r="B5204" s="1">
        <v>44868</v>
      </c>
      <c r="C5204">
        <v>-63450.96</v>
      </c>
      <c r="D5204" t="s">
        <v>1478</v>
      </c>
      <c r="E5204" t="s">
        <v>1509</v>
      </c>
      <c r="F5204" t="s">
        <v>264</v>
      </c>
      <c r="G5204" t="s">
        <v>29</v>
      </c>
      <c r="I5204" t="s">
        <v>32</v>
      </c>
      <c r="J5204" t="s">
        <v>11893</v>
      </c>
      <c r="K5204" t="str">
        <f ca="1">IF(ISNA(XLOOKUP(A5204,Customers!A:A,Customers!A:A)),"Invalid FK","Valid")</f>
        <v>Valid</v>
      </c>
      <c r="L5204" t="str">
        <f ca="1">IF(ISNA(XLOOKUP(B5204,Vendors!A:A,Vendors!A:A)),"Invalid FK","Valid")</f>
        <v>Valid</v>
      </c>
      <c r="M5204" t="str">
        <f ca="1">IF(ISNA(XLOOKUP(C5204,Headcount!C:C,Headcount!C:C)),"Invalid FK","Valid")</f>
        <v>Valid</v>
      </c>
    </row>
    <row r="5205" spans="1:13">
      <c r="A5205" t="s">
        <v>11894</v>
      </c>
      <c r="B5205" s="1">
        <v>45164</v>
      </c>
      <c r="C5205">
        <v>128103.08</v>
      </c>
      <c r="D5205" t="s">
        <v>1483</v>
      </c>
      <c r="E5205" t="s">
        <v>1484</v>
      </c>
      <c r="F5205" t="s">
        <v>264</v>
      </c>
      <c r="G5205" t="s">
        <v>8</v>
      </c>
      <c r="H5205" t="s">
        <v>686</v>
      </c>
      <c r="J5205" t="s">
        <v>11895</v>
      </c>
      <c r="K5205" t="str">
        <f ca="1">IF(ISNA(XLOOKUP(A5205,Customers!A:A,Customers!A:A)),"Invalid FK","Valid")</f>
        <v>Valid</v>
      </c>
      <c r="L5205" t="str">
        <f ca="1">IF(ISNA(XLOOKUP(B5205,Vendors!A:A,Vendors!A:A)),"Invalid FK","Valid")</f>
        <v>Valid</v>
      </c>
      <c r="M5205" t="str">
        <f ca="1">IF(ISNA(XLOOKUP(C5205,Headcount!C:C,Headcount!C:C)),"Invalid FK","Valid")</f>
        <v>Valid</v>
      </c>
    </row>
    <row r="5206" spans="1:13">
      <c r="A5206" t="s">
        <v>11896</v>
      </c>
      <c r="B5206" s="1">
        <v>44674</v>
      </c>
      <c r="C5206">
        <v>-43184.639999999999</v>
      </c>
      <c r="D5206" t="s">
        <v>1478</v>
      </c>
      <c r="E5206" t="s">
        <v>20</v>
      </c>
      <c r="F5206" t="s">
        <v>264</v>
      </c>
      <c r="G5206" t="s">
        <v>8</v>
      </c>
      <c r="I5206" t="s">
        <v>43</v>
      </c>
      <c r="J5206" t="s">
        <v>11897</v>
      </c>
      <c r="K5206" t="str">
        <f ca="1">IF(ISNA(XLOOKUP(A5206,Customers!A:A,Customers!A:A)),"Invalid FK","Valid")</f>
        <v>Valid</v>
      </c>
      <c r="L5206" t="str">
        <f ca="1">IF(ISNA(XLOOKUP(B5206,Vendors!A:A,Vendors!A:A)),"Invalid FK","Valid")</f>
        <v>Valid</v>
      </c>
      <c r="M5206" t="str">
        <f ca="1">IF(ISNA(XLOOKUP(C5206,Headcount!C:C,Headcount!C:C)),"Invalid FK","Valid")</f>
        <v>Valid</v>
      </c>
    </row>
    <row r="5207" spans="1:13">
      <c r="A5207" t="s">
        <v>11898</v>
      </c>
      <c r="B5207" s="1">
        <v>44834</v>
      </c>
      <c r="C5207">
        <v>-10504.44</v>
      </c>
      <c r="D5207" t="s">
        <v>1478</v>
      </c>
      <c r="E5207" t="s">
        <v>20</v>
      </c>
      <c r="F5207" t="s">
        <v>264</v>
      </c>
      <c r="G5207" t="s">
        <v>29</v>
      </c>
      <c r="I5207" t="s">
        <v>250</v>
      </c>
      <c r="J5207" t="s">
        <v>11899</v>
      </c>
      <c r="K5207" t="str">
        <f ca="1">IF(ISNA(XLOOKUP(A5207,Customers!A:A,Customers!A:A)),"Invalid FK","Valid")</f>
        <v>Valid</v>
      </c>
      <c r="L5207" t="str">
        <f ca="1">IF(ISNA(XLOOKUP(B5207,Vendors!A:A,Vendors!A:A)),"Invalid FK","Valid")</f>
        <v>Valid</v>
      </c>
      <c r="M5207" t="str">
        <f ca="1">IF(ISNA(XLOOKUP(C5207,Headcount!C:C,Headcount!C:C)),"Invalid FK","Valid")</f>
        <v>Valid</v>
      </c>
    </row>
    <row r="5208" spans="1:13">
      <c r="A5208" t="s">
        <v>11900</v>
      </c>
      <c r="B5208" s="1">
        <v>45052</v>
      </c>
      <c r="C5208">
        <v>219063.48</v>
      </c>
      <c r="D5208" t="s">
        <v>1483</v>
      </c>
      <c r="E5208" t="s">
        <v>1484</v>
      </c>
      <c r="F5208" t="s">
        <v>271</v>
      </c>
      <c r="G5208" t="s">
        <v>8</v>
      </c>
      <c r="H5208" t="s">
        <v>1301</v>
      </c>
      <c r="J5208" t="s">
        <v>11901</v>
      </c>
      <c r="K5208" t="str">
        <f ca="1">IF(ISNA(XLOOKUP(A5208,Customers!A:A,Customers!A:A)),"Invalid FK","Valid")</f>
        <v>Valid</v>
      </c>
      <c r="L5208" t="str">
        <f ca="1">IF(ISNA(XLOOKUP(B5208,Vendors!A:A,Vendors!A:A)),"Invalid FK","Valid")</f>
        <v>Valid</v>
      </c>
      <c r="M5208" t="str">
        <f ca="1">IF(ISNA(XLOOKUP(C5208,Headcount!C:C,Headcount!C:C)),"Invalid FK","Valid")</f>
        <v>Valid</v>
      </c>
    </row>
    <row r="5209" spans="1:13">
      <c r="A5209" t="s">
        <v>11902</v>
      </c>
      <c r="B5209" s="1">
        <v>44955</v>
      </c>
      <c r="C5209">
        <v>219876.65</v>
      </c>
      <c r="D5209" t="s">
        <v>1483</v>
      </c>
      <c r="E5209" t="s">
        <v>1484</v>
      </c>
      <c r="F5209" t="s">
        <v>264</v>
      </c>
      <c r="G5209" t="s">
        <v>17</v>
      </c>
      <c r="H5209" t="s">
        <v>1313</v>
      </c>
      <c r="J5209" t="s">
        <v>11903</v>
      </c>
      <c r="K5209" t="str">
        <f ca="1">IF(ISNA(XLOOKUP(A5209,Customers!A:A,Customers!A:A)),"Invalid FK","Valid")</f>
        <v>Valid</v>
      </c>
      <c r="L5209" t="str">
        <f ca="1">IF(ISNA(XLOOKUP(B5209,Vendors!A:A,Vendors!A:A)),"Invalid FK","Valid")</f>
        <v>Valid</v>
      </c>
      <c r="M5209" t="str">
        <f ca="1">IF(ISNA(XLOOKUP(C5209,Headcount!C:C,Headcount!C:C)),"Invalid FK","Valid")</f>
        <v>Valid</v>
      </c>
    </row>
    <row r="5210" spans="1:13">
      <c r="A5210" t="s">
        <v>11904</v>
      </c>
      <c r="B5210" s="1">
        <v>44975</v>
      </c>
      <c r="C5210">
        <v>306732.56</v>
      </c>
      <c r="D5210" t="s">
        <v>1483</v>
      </c>
      <c r="E5210" t="s">
        <v>1484</v>
      </c>
      <c r="F5210" t="s">
        <v>268</v>
      </c>
      <c r="G5210" t="s">
        <v>17</v>
      </c>
      <c r="H5210" t="s">
        <v>1189</v>
      </c>
      <c r="J5210" t="s">
        <v>11905</v>
      </c>
      <c r="K5210" t="str">
        <f ca="1">IF(ISNA(XLOOKUP(A5210,Customers!A:A,Customers!A:A)),"Invalid FK","Valid")</f>
        <v>Valid</v>
      </c>
      <c r="L5210" t="str">
        <f ca="1">IF(ISNA(XLOOKUP(B5210,Vendors!A:A,Vendors!A:A)),"Invalid FK","Valid")</f>
        <v>Valid</v>
      </c>
      <c r="M5210" t="str">
        <f ca="1">IF(ISNA(XLOOKUP(C5210,Headcount!C:C,Headcount!C:C)),"Invalid FK","Valid")</f>
        <v>Valid</v>
      </c>
    </row>
    <row r="5211" spans="1:13">
      <c r="A5211" t="s">
        <v>11906</v>
      </c>
      <c r="B5211" s="1">
        <v>44616</v>
      </c>
      <c r="C5211">
        <v>219690.3</v>
      </c>
      <c r="D5211" t="s">
        <v>1483</v>
      </c>
      <c r="E5211" t="s">
        <v>1499</v>
      </c>
      <c r="F5211" t="s">
        <v>268</v>
      </c>
      <c r="G5211" t="s">
        <v>29</v>
      </c>
      <c r="H5211" t="s">
        <v>1193</v>
      </c>
      <c r="J5211" t="s">
        <v>11907</v>
      </c>
      <c r="K5211" t="str">
        <f ca="1">IF(ISNA(XLOOKUP(A5211,Customers!A:A,Customers!A:A)),"Invalid FK","Valid")</f>
        <v>Valid</v>
      </c>
      <c r="L5211" t="str">
        <f ca="1">IF(ISNA(XLOOKUP(B5211,Vendors!A:A,Vendors!A:A)),"Invalid FK","Valid")</f>
        <v>Valid</v>
      </c>
      <c r="M5211" t="str">
        <f ca="1">IF(ISNA(XLOOKUP(C5211,Headcount!C:C,Headcount!C:C)),"Invalid FK","Valid")</f>
        <v>Valid</v>
      </c>
    </row>
    <row r="5212" spans="1:13">
      <c r="A5212" t="s">
        <v>11908</v>
      </c>
      <c r="B5212" s="1">
        <v>44791</v>
      </c>
      <c r="C5212">
        <v>258317.06</v>
      </c>
      <c r="D5212" t="s">
        <v>1483</v>
      </c>
      <c r="E5212" t="s">
        <v>1484</v>
      </c>
      <c r="F5212" t="s">
        <v>271</v>
      </c>
      <c r="G5212" t="s">
        <v>17</v>
      </c>
      <c r="H5212" t="s">
        <v>696</v>
      </c>
      <c r="J5212" t="s">
        <v>11909</v>
      </c>
      <c r="K5212" t="str">
        <f ca="1">IF(ISNA(XLOOKUP(A5212,Customers!A:A,Customers!A:A)),"Invalid FK","Valid")</f>
        <v>Valid</v>
      </c>
      <c r="L5212" t="str">
        <f ca="1">IF(ISNA(XLOOKUP(B5212,Vendors!A:A,Vendors!A:A)),"Invalid FK","Valid")</f>
        <v>Valid</v>
      </c>
      <c r="M5212" t="str">
        <f ca="1">IF(ISNA(XLOOKUP(C5212,Headcount!C:C,Headcount!C:C)),"Invalid FK","Valid")</f>
        <v>Valid</v>
      </c>
    </row>
    <row r="5213" spans="1:13">
      <c r="A5213" t="s">
        <v>11910</v>
      </c>
      <c r="B5213" s="1">
        <v>44613</v>
      </c>
      <c r="C5213">
        <v>16081.98</v>
      </c>
      <c r="D5213" t="s">
        <v>1504</v>
      </c>
      <c r="E5213" t="s">
        <v>1504</v>
      </c>
      <c r="F5213" t="s">
        <v>264</v>
      </c>
      <c r="G5213" t="s">
        <v>8</v>
      </c>
      <c r="J5213" t="s">
        <v>11911</v>
      </c>
      <c r="K5213" t="str">
        <f ca="1">IF(ISNA(XLOOKUP(A5213,Customers!A:A,Customers!A:A)),"Invalid FK","Valid")</f>
        <v>Valid</v>
      </c>
      <c r="L5213" t="str">
        <f ca="1">IF(ISNA(XLOOKUP(B5213,Vendors!A:A,Vendors!A:A)),"Invalid FK","Valid")</f>
        <v>Valid</v>
      </c>
      <c r="M5213" t="str">
        <f ca="1">IF(ISNA(XLOOKUP(C5213,Headcount!C:C,Headcount!C:C)),"Invalid FK","Valid")</f>
        <v>Valid</v>
      </c>
    </row>
    <row r="5214" spans="1:13">
      <c r="A5214" t="s">
        <v>11912</v>
      </c>
      <c r="B5214" s="1">
        <v>45149</v>
      </c>
      <c r="C5214">
        <v>133761.97</v>
      </c>
      <c r="D5214" t="s">
        <v>1483</v>
      </c>
      <c r="E5214" t="s">
        <v>1499</v>
      </c>
      <c r="F5214" t="s">
        <v>271</v>
      </c>
      <c r="G5214" t="s">
        <v>29</v>
      </c>
      <c r="H5214" t="s">
        <v>1275</v>
      </c>
      <c r="J5214" t="s">
        <v>11913</v>
      </c>
      <c r="K5214" t="str">
        <f ca="1">IF(ISNA(XLOOKUP(A5214,Customers!A:A,Customers!A:A)),"Invalid FK","Valid")</f>
        <v>Valid</v>
      </c>
      <c r="L5214" t="str">
        <f ca="1">IF(ISNA(XLOOKUP(B5214,Vendors!A:A,Vendors!A:A)),"Invalid FK","Valid")</f>
        <v>Valid</v>
      </c>
      <c r="M5214" t="str">
        <f ca="1">IF(ISNA(XLOOKUP(C5214,Headcount!C:C,Headcount!C:C)),"Invalid FK","Valid")</f>
        <v>Valid</v>
      </c>
    </row>
    <row r="5215" spans="1:13">
      <c r="A5215" t="s">
        <v>11914</v>
      </c>
      <c r="B5215" s="1">
        <v>45080</v>
      </c>
      <c r="C5215">
        <v>-55976.15</v>
      </c>
      <c r="D5215" t="s">
        <v>1478</v>
      </c>
      <c r="E5215" t="s">
        <v>1534</v>
      </c>
      <c r="F5215" t="s">
        <v>268</v>
      </c>
      <c r="G5215" t="s">
        <v>13</v>
      </c>
      <c r="I5215" t="s">
        <v>223</v>
      </c>
      <c r="J5215" t="s">
        <v>11915</v>
      </c>
      <c r="K5215" t="str">
        <f ca="1">IF(ISNA(XLOOKUP(A5215,Customers!A:A,Customers!A:A)),"Invalid FK","Valid")</f>
        <v>Valid</v>
      </c>
      <c r="L5215" t="str">
        <f ca="1">IF(ISNA(XLOOKUP(B5215,Vendors!A:A,Vendors!A:A)),"Invalid FK","Valid")</f>
        <v>Valid</v>
      </c>
      <c r="M5215" t="str">
        <f ca="1">IF(ISNA(XLOOKUP(C5215,Headcount!C:C,Headcount!C:C)),"Invalid FK","Valid")</f>
        <v>Valid</v>
      </c>
    </row>
    <row r="5216" spans="1:13">
      <c r="A5216" t="s">
        <v>11916</v>
      </c>
      <c r="B5216" s="1">
        <v>45075</v>
      </c>
      <c r="C5216">
        <v>48569.32</v>
      </c>
      <c r="D5216" t="s">
        <v>1483</v>
      </c>
      <c r="E5216" t="s">
        <v>1484</v>
      </c>
      <c r="F5216" t="s">
        <v>271</v>
      </c>
      <c r="G5216" t="s">
        <v>13</v>
      </c>
      <c r="H5216" t="s">
        <v>1145</v>
      </c>
      <c r="J5216" t="s">
        <v>11917</v>
      </c>
      <c r="K5216" t="str">
        <f ca="1">IF(ISNA(XLOOKUP(A5216,Customers!A:A,Customers!A:A)),"Invalid FK","Valid")</f>
        <v>Valid</v>
      </c>
      <c r="L5216" t="str">
        <f ca="1">IF(ISNA(XLOOKUP(B5216,Vendors!A:A,Vendors!A:A)),"Invalid FK","Valid")</f>
        <v>Valid</v>
      </c>
      <c r="M5216" t="str">
        <f ca="1">IF(ISNA(XLOOKUP(C5216,Headcount!C:C,Headcount!C:C)),"Invalid FK","Valid")</f>
        <v>Valid</v>
      </c>
    </row>
    <row r="5217" spans="1:13">
      <c r="A5217" t="s">
        <v>11918</v>
      </c>
      <c r="B5217" s="1">
        <v>44642</v>
      </c>
      <c r="C5217">
        <v>16678.07</v>
      </c>
      <c r="D5217" t="s">
        <v>1924</v>
      </c>
      <c r="E5217" t="s">
        <v>1924</v>
      </c>
      <c r="F5217" t="s">
        <v>264</v>
      </c>
      <c r="G5217" t="s">
        <v>8</v>
      </c>
      <c r="J5217" t="s">
        <v>11919</v>
      </c>
      <c r="K5217" t="str">
        <f ca="1">IF(ISNA(XLOOKUP(A5217,Customers!A:A,Customers!A:A)),"Invalid FK","Valid")</f>
        <v>Valid</v>
      </c>
      <c r="L5217" t="str">
        <f ca="1">IF(ISNA(XLOOKUP(B5217,Vendors!A:A,Vendors!A:A)),"Invalid FK","Valid")</f>
        <v>Valid</v>
      </c>
      <c r="M5217" t="str">
        <f ca="1">IF(ISNA(XLOOKUP(C5217,Headcount!C:C,Headcount!C:C)),"Invalid FK","Valid")</f>
        <v>Valid</v>
      </c>
    </row>
    <row r="5218" spans="1:13">
      <c r="A5218" t="s">
        <v>11920</v>
      </c>
      <c r="B5218" s="1">
        <v>44681</v>
      </c>
      <c r="C5218">
        <v>207515.2</v>
      </c>
      <c r="D5218" t="s">
        <v>1483</v>
      </c>
      <c r="E5218" t="s">
        <v>1484</v>
      </c>
      <c r="F5218" t="s">
        <v>271</v>
      </c>
      <c r="G5218" t="s">
        <v>17</v>
      </c>
      <c r="H5218" t="s">
        <v>820</v>
      </c>
      <c r="J5218" t="s">
        <v>11921</v>
      </c>
      <c r="K5218" t="str">
        <f ca="1">IF(ISNA(XLOOKUP(A5218,Customers!A:A,Customers!A:A)),"Invalid FK","Valid")</f>
        <v>Valid</v>
      </c>
      <c r="L5218" t="str">
        <f ca="1">IF(ISNA(XLOOKUP(B5218,Vendors!A:A,Vendors!A:A)),"Invalid FK","Valid")</f>
        <v>Valid</v>
      </c>
      <c r="M5218" t="str">
        <f ca="1">IF(ISNA(XLOOKUP(C5218,Headcount!C:C,Headcount!C:C)),"Invalid FK","Valid")</f>
        <v>Valid</v>
      </c>
    </row>
    <row r="5219" spans="1:13">
      <c r="A5219" t="s">
        <v>11922</v>
      </c>
      <c r="B5219" s="1">
        <v>44871</v>
      </c>
      <c r="C5219">
        <v>-40179.81</v>
      </c>
      <c r="D5219" t="s">
        <v>1478</v>
      </c>
      <c r="E5219" t="s">
        <v>1534</v>
      </c>
      <c r="F5219" t="s">
        <v>264</v>
      </c>
      <c r="G5219" t="s">
        <v>17</v>
      </c>
      <c r="I5219" t="s">
        <v>213</v>
      </c>
      <c r="J5219" t="s">
        <v>11923</v>
      </c>
      <c r="K5219" t="str">
        <f ca="1">IF(ISNA(XLOOKUP(A5219,Customers!A:A,Customers!A:A)),"Invalid FK","Valid")</f>
        <v>Valid</v>
      </c>
      <c r="L5219" t="str">
        <f ca="1">IF(ISNA(XLOOKUP(B5219,Vendors!A:A,Vendors!A:A)),"Invalid FK","Valid")</f>
        <v>Valid</v>
      </c>
      <c r="M5219" t="str">
        <f ca="1">IF(ISNA(XLOOKUP(C5219,Headcount!C:C,Headcount!C:C)),"Invalid FK","Valid")</f>
        <v>Valid</v>
      </c>
    </row>
    <row r="5220" spans="1:13">
      <c r="A5220" t="s">
        <v>11924</v>
      </c>
      <c r="B5220" s="1">
        <v>44852</v>
      </c>
      <c r="C5220">
        <v>158651.93</v>
      </c>
      <c r="D5220" t="s">
        <v>1483</v>
      </c>
      <c r="E5220" t="s">
        <v>1484</v>
      </c>
      <c r="F5220" t="s">
        <v>264</v>
      </c>
      <c r="G5220" t="s">
        <v>29</v>
      </c>
      <c r="H5220" t="s">
        <v>1247</v>
      </c>
      <c r="J5220" t="s">
        <v>11925</v>
      </c>
      <c r="K5220" t="str">
        <f ca="1">IF(ISNA(XLOOKUP(A5220,Customers!A:A,Customers!A:A)),"Invalid FK","Valid")</f>
        <v>Valid</v>
      </c>
      <c r="L5220" t="str">
        <f ca="1">IF(ISNA(XLOOKUP(B5220,Vendors!A:A,Vendors!A:A)),"Invalid FK","Valid")</f>
        <v>Valid</v>
      </c>
      <c r="M5220" t="str">
        <f ca="1">IF(ISNA(XLOOKUP(C5220,Headcount!C:C,Headcount!C:C)),"Invalid FK","Valid")</f>
        <v>Valid</v>
      </c>
    </row>
    <row r="5221" spans="1:13">
      <c r="A5221" t="s">
        <v>11926</v>
      </c>
      <c r="B5221" s="1">
        <v>44773</v>
      </c>
      <c r="C5221">
        <v>-28862.71</v>
      </c>
      <c r="D5221" t="s">
        <v>1478</v>
      </c>
      <c r="E5221" t="s">
        <v>20</v>
      </c>
      <c r="F5221" t="s">
        <v>268</v>
      </c>
      <c r="G5221" t="s">
        <v>17</v>
      </c>
      <c r="I5221" t="s">
        <v>183</v>
      </c>
      <c r="J5221" t="s">
        <v>11927</v>
      </c>
      <c r="K5221" t="str">
        <f ca="1">IF(ISNA(XLOOKUP(A5221,Customers!A:A,Customers!A:A)),"Invalid FK","Valid")</f>
        <v>Valid</v>
      </c>
      <c r="L5221" t="str">
        <f ca="1">IF(ISNA(XLOOKUP(B5221,Vendors!A:A,Vendors!A:A)),"Invalid FK","Valid")</f>
        <v>Valid</v>
      </c>
      <c r="M5221" t="str">
        <f ca="1">IF(ISNA(XLOOKUP(C5221,Headcount!C:C,Headcount!C:C)),"Invalid FK","Valid")</f>
        <v>Valid</v>
      </c>
    </row>
    <row r="5222" spans="1:13">
      <c r="A5222" t="s">
        <v>11928</v>
      </c>
      <c r="B5222" s="1">
        <v>44636</v>
      </c>
      <c r="C5222">
        <v>-54868.29</v>
      </c>
      <c r="D5222" t="s">
        <v>1478</v>
      </c>
      <c r="E5222" t="s">
        <v>1534</v>
      </c>
      <c r="F5222" t="s">
        <v>268</v>
      </c>
      <c r="G5222" t="s">
        <v>29</v>
      </c>
      <c r="I5222" t="s">
        <v>73</v>
      </c>
      <c r="J5222" t="s">
        <v>11929</v>
      </c>
      <c r="K5222" t="str">
        <f ca="1">IF(ISNA(XLOOKUP(A5222,Customers!A:A,Customers!A:A)),"Invalid FK","Valid")</f>
        <v>Valid</v>
      </c>
      <c r="L5222" t="str">
        <f ca="1">IF(ISNA(XLOOKUP(B5222,Vendors!A:A,Vendors!A:A)),"Invalid FK","Valid")</f>
        <v>Valid</v>
      </c>
      <c r="M5222" t="str">
        <f ca="1">IF(ISNA(XLOOKUP(C5222,Headcount!C:C,Headcount!C:C)),"Invalid FK","Valid")</f>
        <v>Valid</v>
      </c>
    </row>
    <row r="5223" spans="1:13">
      <c r="A5223" t="s">
        <v>11930</v>
      </c>
      <c r="B5223" s="1">
        <v>44908</v>
      </c>
      <c r="C5223">
        <v>169915.99</v>
      </c>
      <c r="D5223" t="s">
        <v>1483</v>
      </c>
      <c r="E5223" t="s">
        <v>1484</v>
      </c>
      <c r="F5223" t="s">
        <v>264</v>
      </c>
      <c r="G5223" t="s">
        <v>8</v>
      </c>
      <c r="H5223" t="s">
        <v>708</v>
      </c>
      <c r="J5223" t="s">
        <v>11931</v>
      </c>
      <c r="K5223" t="str">
        <f ca="1">IF(ISNA(XLOOKUP(A5223,Customers!A:A,Customers!A:A)),"Invalid FK","Valid")</f>
        <v>Valid</v>
      </c>
      <c r="L5223" t="str">
        <f ca="1">IF(ISNA(XLOOKUP(B5223,Vendors!A:A,Vendors!A:A)),"Invalid FK","Valid")</f>
        <v>Valid</v>
      </c>
      <c r="M5223" t="str">
        <f ca="1">IF(ISNA(XLOOKUP(C5223,Headcount!C:C,Headcount!C:C)),"Invalid FK","Valid")</f>
        <v>Valid</v>
      </c>
    </row>
    <row r="5224" spans="1:13">
      <c r="A5224" t="s">
        <v>11932</v>
      </c>
      <c r="B5224" s="1">
        <v>44965</v>
      </c>
      <c r="C5224">
        <v>223182.44</v>
      </c>
      <c r="D5224" t="s">
        <v>1483</v>
      </c>
      <c r="E5224" t="s">
        <v>1499</v>
      </c>
      <c r="F5224" t="s">
        <v>268</v>
      </c>
      <c r="G5224" t="s">
        <v>17</v>
      </c>
      <c r="H5224" t="s">
        <v>1307</v>
      </c>
      <c r="J5224" t="s">
        <v>11933</v>
      </c>
      <c r="K5224" t="str">
        <f ca="1">IF(ISNA(XLOOKUP(A5224,Customers!A:A,Customers!A:A)),"Invalid FK","Valid")</f>
        <v>Valid</v>
      </c>
      <c r="L5224" t="str">
        <f ca="1">IF(ISNA(XLOOKUP(B5224,Vendors!A:A,Vendors!A:A)),"Invalid FK","Valid")</f>
        <v>Valid</v>
      </c>
      <c r="M5224" t="str">
        <f ca="1">IF(ISNA(XLOOKUP(C5224,Headcount!C:C,Headcount!C:C)),"Invalid FK","Valid")</f>
        <v>Valid</v>
      </c>
    </row>
    <row r="5225" spans="1:13">
      <c r="A5225" t="s">
        <v>11934</v>
      </c>
      <c r="B5225" s="1">
        <v>45104</v>
      </c>
      <c r="C5225">
        <v>30232.14</v>
      </c>
      <c r="D5225" t="s">
        <v>1504</v>
      </c>
      <c r="E5225" t="s">
        <v>1504</v>
      </c>
      <c r="F5225" t="s">
        <v>268</v>
      </c>
      <c r="G5225" t="s">
        <v>17</v>
      </c>
      <c r="J5225" t="s">
        <v>11935</v>
      </c>
      <c r="K5225" t="str">
        <f ca="1">IF(ISNA(XLOOKUP(A5225,Customers!A:A,Customers!A:A)),"Invalid FK","Valid")</f>
        <v>Valid</v>
      </c>
      <c r="L5225" t="str">
        <f ca="1">IF(ISNA(XLOOKUP(B5225,Vendors!A:A,Vendors!A:A)),"Invalid FK","Valid")</f>
        <v>Valid</v>
      </c>
      <c r="M5225" t="str">
        <f ca="1">IF(ISNA(XLOOKUP(C5225,Headcount!C:C,Headcount!C:C)),"Invalid FK","Valid")</f>
        <v>Valid</v>
      </c>
    </row>
    <row r="5226" spans="1:13">
      <c r="A5226" t="s">
        <v>11936</v>
      </c>
      <c r="B5226" s="1">
        <v>44700</v>
      </c>
      <c r="C5226">
        <v>173279.35</v>
      </c>
      <c r="D5226" t="s">
        <v>1483</v>
      </c>
      <c r="E5226" t="s">
        <v>1487</v>
      </c>
      <c r="F5226" t="s">
        <v>268</v>
      </c>
      <c r="G5226" t="s">
        <v>29</v>
      </c>
      <c r="H5226" t="s">
        <v>916</v>
      </c>
      <c r="J5226" t="s">
        <v>11937</v>
      </c>
      <c r="K5226" t="str">
        <f ca="1">IF(ISNA(XLOOKUP(A5226,Customers!A:A,Customers!A:A)),"Invalid FK","Valid")</f>
        <v>Valid</v>
      </c>
      <c r="L5226" t="str">
        <f ca="1">IF(ISNA(XLOOKUP(B5226,Vendors!A:A,Vendors!A:A)),"Invalid FK","Valid")</f>
        <v>Valid</v>
      </c>
      <c r="M5226" t="str">
        <f ca="1">IF(ISNA(XLOOKUP(C5226,Headcount!C:C,Headcount!C:C)),"Invalid FK","Valid")</f>
        <v>Valid</v>
      </c>
    </row>
    <row r="5227" spans="1:13">
      <c r="A5227" t="s">
        <v>11938</v>
      </c>
      <c r="B5227" s="1">
        <v>45032</v>
      </c>
      <c r="C5227">
        <v>-31769.19</v>
      </c>
      <c r="D5227" t="s">
        <v>1478</v>
      </c>
      <c r="E5227" t="s">
        <v>20</v>
      </c>
      <c r="F5227" t="s">
        <v>271</v>
      </c>
      <c r="G5227" t="s">
        <v>13</v>
      </c>
      <c r="I5227" t="s">
        <v>173</v>
      </c>
      <c r="J5227" t="s">
        <v>11939</v>
      </c>
      <c r="K5227" t="str">
        <f ca="1">IF(ISNA(XLOOKUP(A5227,Customers!A:A,Customers!A:A)),"Invalid FK","Valid")</f>
        <v>Valid</v>
      </c>
      <c r="L5227" t="str">
        <f ca="1">IF(ISNA(XLOOKUP(B5227,Vendors!A:A,Vendors!A:A)),"Invalid FK","Valid")</f>
        <v>Valid</v>
      </c>
      <c r="M5227" t="str">
        <f ca="1">IF(ISNA(XLOOKUP(C5227,Headcount!C:C,Headcount!C:C)),"Invalid FK","Valid")</f>
        <v>Valid</v>
      </c>
    </row>
    <row r="5228" spans="1:13">
      <c r="A5228" t="s">
        <v>11940</v>
      </c>
      <c r="B5228" s="1">
        <v>45107</v>
      </c>
      <c r="C5228">
        <v>196813.96</v>
      </c>
      <c r="D5228" t="s">
        <v>1483</v>
      </c>
      <c r="E5228" t="s">
        <v>1499</v>
      </c>
      <c r="F5228" t="s">
        <v>271</v>
      </c>
      <c r="G5228" t="s">
        <v>29</v>
      </c>
      <c r="H5228" t="s">
        <v>1335</v>
      </c>
      <c r="J5228" t="s">
        <v>11941</v>
      </c>
      <c r="K5228" t="str">
        <f ca="1">IF(ISNA(XLOOKUP(A5228,Customers!A:A,Customers!A:A)),"Invalid FK","Valid")</f>
        <v>Valid</v>
      </c>
      <c r="L5228" t="str">
        <f ca="1">IF(ISNA(XLOOKUP(B5228,Vendors!A:A,Vendors!A:A)),"Invalid FK","Valid")</f>
        <v>Valid</v>
      </c>
      <c r="M5228" t="str">
        <f ca="1">IF(ISNA(XLOOKUP(C5228,Headcount!C:C,Headcount!C:C)),"Invalid FK","Valid")</f>
        <v>Valid</v>
      </c>
    </row>
    <row r="5229" spans="1:13">
      <c r="A5229" t="s">
        <v>11942</v>
      </c>
      <c r="B5229" s="1">
        <v>44982</v>
      </c>
      <c r="C5229">
        <v>-66866.13</v>
      </c>
      <c r="D5229" t="s">
        <v>1478</v>
      </c>
      <c r="E5229" t="s">
        <v>20</v>
      </c>
      <c r="F5229" t="s">
        <v>271</v>
      </c>
      <c r="G5229" t="s">
        <v>17</v>
      </c>
      <c r="I5229" t="s">
        <v>99</v>
      </c>
      <c r="J5229" t="s">
        <v>11943</v>
      </c>
      <c r="K5229" t="str">
        <f ca="1">IF(ISNA(XLOOKUP(A5229,Customers!A:A,Customers!A:A)),"Invalid FK","Valid")</f>
        <v>Valid</v>
      </c>
      <c r="L5229" t="str">
        <f ca="1">IF(ISNA(XLOOKUP(B5229,Vendors!A:A,Vendors!A:A)),"Invalid FK","Valid")</f>
        <v>Valid</v>
      </c>
      <c r="M5229" t="str">
        <f ca="1">IF(ISNA(XLOOKUP(C5229,Headcount!C:C,Headcount!C:C)),"Invalid FK","Valid")</f>
        <v>Valid</v>
      </c>
    </row>
    <row r="5230" spans="1:13">
      <c r="A5230" t="s">
        <v>11944</v>
      </c>
      <c r="B5230" s="1">
        <v>45191</v>
      </c>
      <c r="C5230">
        <v>229118.76</v>
      </c>
      <c r="D5230" t="s">
        <v>1483</v>
      </c>
      <c r="E5230" t="s">
        <v>1499</v>
      </c>
      <c r="F5230" t="s">
        <v>271</v>
      </c>
      <c r="G5230" t="s">
        <v>29</v>
      </c>
      <c r="H5230" t="s">
        <v>1261</v>
      </c>
      <c r="J5230" t="s">
        <v>11945</v>
      </c>
      <c r="K5230" t="str">
        <f ca="1">IF(ISNA(XLOOKUP(A5230,Customers!A:A,Customers!A:A)),"Invalid FK","Valid")</f>
        <v>Valid</v>
      </c>
      <c r="L5230" t="str">
        <f ca="1">IF(ISNA(XLOOKUP(B5230,Vendors!A:A,Vendors!A:A)),"Invalid FK","Valid")</f>
        <v>Valid</v>
      </c>
      <c r="M5230" t="str">
        <f ca="1">IF(ISNA(XLOOKUP(C5230,Headcount!C:C,Headcount!C:C)),"Invalid FK","Valid")</f>
        <v>Valid</v>
      </c>
    </row>
    <row r="5231" spans="1:13">
      <c r="A5231" t="s">
        <v>11946</v>
      </c>
      <c r="B5231" s="1">
        <v>44590</v>
      </c>
      <c r="C5231">
        <v>204574.23</v>
      </c>
      <c r="D5231" t="s">
        <v>1483</v>
      </c>
      <c r="E5231" t="s">
        <v>1484</v>
      </c>
      <c r="F5231" t="s">
        <v>271</v>
      </c>
      <c r="G5231" t="s">
        <v>13</v>
      </c>
      <c r="H5231" t="s">
        <v>999</v>
      </c>
      <c r="J5231" t="s">
        <v>11947</v>
      </c>
      <c r="K5231" t="str">
        <f ca="1">IF(ISNA(XLOOKUP(A5231,Customers!A:A,Customers!A:A)),"Invalid FK","Valid")</f>
        <v>Valid</v>
      </c>
      <c r="L5231" t="str">
        <f ca="1">IF(ISNA(XLOOKUP(B5231,Vendors!A:A,Vendors!A:A)),"Invalid FK","Valid")</f>
        <v>Valid</v>
      </c>
      <c r="M5231" t="str">
        <f ca="1">IF(ISNA(XLOOKUP(C5231,Headcount!C:C,Headcount!C:C)),"Invalid FK","Valid")</f>
        <v>Valid</v>
      </c>
    </row>
    <row r="5232" spans="1:13">
      <c r="A5232" t="s">
        <v>11948</v>
      </c>
      <c r="B5232" s="1">
        <v>44676</v>
      </c>
      <c r="C5232">
        <v>-37645.370000000003</v>
      </c>
      <c r="D5232" t="s">
        <v>1478</v>
      </c>
      <c r="E5232" t="s">
        <v>7</v>
      </c>
      <c r="F5232" t="s">
        <v>268</v>
      </c>
      <c r="G5232" t="s">
        <v>13</v>
      </c>
      <c r="I5232" t="s">
        <v>65</v>
      </c>
      <c r="J5232" t="s">
        <v>11949</v>
      </c>
      <c r="K5232" t="str">
        <f ca="1">IF(ISNA(XLOOKUP(A5232,Customers!A:A,Customers!A:A)),"Invalid FK","Valid")</f>
        <v>Valid</v>
      </c>
      <c r="L5232" t="str">
        <f ca="1">IF(ISNA(XLOOKUP(B5232,Vendors!A:A,Vendors!A:A)),"Invalid FK","Valid")</f>
        <v>Valid</v>
      </c>
      <c r="M5232" t="str">
        <f ca="1">IF(ISNA(XLOOKUP(C5232,Headcount!C:C,Headcount!C:C)),"Invalid FK","Valid")</f>
        <v>Valid</v>
      </c>
    </row>
    <row r="5233" spans="1:13">
      <c r="A5233" t="s">
        <v>11950</v>
      </c>
      <c r="B5233" s="1">
        <v>44819</v>
      </c>
      <c r="C5233">
        <v>-77267.399999999994</v>
      </c>
      <c r="D5233" t="s">
        <v>1478</v>
      </c>
      <c r="E5233" t="s">
        <v>1509</v>
      </c>
      <c r="F5233" t="s">
        <v>268</v>
      </c>
      <c r="G5233" t="s">
        <v>29</v>
      </c>
      <c r="I5233" t="s">
        <v>205</v>
      </c>
      <c r="J5233" t="s">
        <v>11951</v>
      </c>
      <c r="K5233" t="str">
        <f ca="1">IF(ISNA(XLOOKUP(A5233,Customers!A:A,Customers!A:A)),"Invalid FK","Valid")</f>
        <v>Valid</v>
      </c>
      <c r="L5233" t="str">
        <f ca="1">IF(ISNA(XLOOKUP(B5233,Vendors!A:A,Vendors!A:A)),"Invalid FK","Valid")</f>
        <v>Valid</v>
      </c>
      <c r="M5233" t="str">
        <f ca="1">IF(ISNA(XLOOKUP(C5233,Headcount!C:C,Headcount!C:C)),"Invalid FK","Valid")</f>
        <v>Valid</v>
      </c>
    </row>
    <row r="5234" spans="1:13">
      <c r="A5234" t="s">
        <v>11952</v>
      </c>
      <c r="B5234" s="1">
        <v>44935</v>
      </c>
      <c r="C5234">
        <v>-38235.54</v>
      </c>
      <c r="D5234" t="s">
        <v>1478</v>
      </c>
      <c r="E5234" t="s">
        <v>1496</v>
      </c>
      <c r="F5234" t="s">
        <v>264</v>
      </c>
      <c r="G5234" t="s">
        <v>29</v>
      </c>
      <c r="I5234" t="s">
        <v>252</v>
      </c>
      <c r="J5234" t="s">
        <v>11953</v>
      </c>
      <c r="K5234" t="str">
        <f ca="1">IF(ISNA(XLOOKUP(A5234,Customers!A:A,Customers!A:A)),"Invalid FK","Valid")</f>
        <v>Valid</v>
      </c>
      <c r="L5234" t="str">
        <f ca="1">IF(ISNA(XLOOKUP(B5234,Vendors!A:A,Vendors!A:A)),"Invalid FK","Valid")</f>
        <v>Valid</v>
      </c>
      <c r="M5234" t="str">
        <f ca="1">IF(ISNA(XLOOKUP(C5234,Headcount!C:C,Headcount!C:C)),"Invalid FK","Valid")</f>
        <v>Valid</v>
      </c>
    </row>
    <row r="5235" spans="1:13">
      <c r="A5235" t="s">
        <v>11954</v>
      </c>
      <c r="B5235" s="1">
        <v>44669</v>
      </c>
      <c r="C5235">
        <v>-43249</v>
      </c>
      <c r="D5235" t="s">
        <v>1478</v>
      </c>
      <c r="E5235" t="s">
        <v>20</v>
      </c>
      <c r="F5235" t="s">
        <v>268</v>
      </c>
      <c r="G5235" t="s">
        <v>29</v>
      </c>
      <c r="I5235" t="s">
        <v>171</v>
      </c>
      <c r="J5235" t="s">
        <v>11955</v>
      </c>
      <c r="K5235" t="str">
        <f ca="1">IF(ISNA(XLOOKUP(A5235,Customers!A:A,Customers!A:A)),"Invalid FK","Valid")</f>
        <v>Valid</v>
      </c>
      <c r="L5235" t="str">
        <f ca="1">IF(ISNA(XLOOKUP(B5235,Vendors!A:A,Vendors!A:A)),"Invalid FK","Valid")</f>
        <v>Valid</v>
      </c>
      <c r="M5235" t="str">
        <f ca="1">IF(ISNA(XLOOKUP(C5235,Headcount!C:C,Headcount!C:C)),"Invalid FK","Valid")</f>
        <v>Valid</v>
      </c>
    </row>
    <row r="5236" spans="1:13">
      <c r="A5236" t="s">
        <v>11956</v>
      </c>
      <c r="B5236" s="1">
        <v>44921</v>
      </c>
      <c r="C5236">
        <v>-10678.22</v>
      </c>
      <c r="D5236" t="s">
        <v>1478</v>
      </c>
      <c r="E5236" t="s">
        <v>1496</v>
      </c>
      <c r="F5236" t="s">
        <v>271</v>
      </c>
      <c r="G5236" t="s">
        <v>8</v>
      </c>
      <c r="I5236" t="s">
        <v>105</v>
      </c>
      <c r="J5236" t="s">
        <v>11957</v>
      </c>
      <c r="K5236" t="str">
        <f ca="1">IF(ISNA(XLOOKUP(A5236,Customers!A:A,Customers!A:A)),"Invalid FK","Valid")</f>
        <v>Valid</v>
      </c>
      <c r="L5236" t="str">
        <f ca="1">IF(ISNA(XLOOKUP(B5236,Vendors!A:A,Vendors!A:A)),"Invalid FK","Valid")</f>
        <v>Valid</v>
      </c>
      <c r="M5236" t="str">
        <f ca="1">IF(ISNA(XLOOKUP(C5236,Headcount!C:C,Headcount!C:C)),"Invalid FK","Valid")</f>
        <v>Valid</v>
      </c>
    </row>
    <row r="5237" spans="1:13">
      <c r="A5237" t="s">
        <v>11958</v>
      </c>
      <c r="B5237" s="1">
        <v>44686</v>
      </c>
      <c r="C5237">
        <v>148206.51</v>
      </c>
      <c r="D5237" t="s">
        <v>1483</v>
      </c>
      <c r="E5237" t="s">
        <v>1499</v>
      </c>
      <c r="F5237" t="s">
        <v>268</v>
      </c>
      <c r="G5237" t="s">
        <v>29</v>
      </c>
      <c r="H5237" t="s">
        <v>1107</v>
      </c>
      <c r="J5237" t="s">
        <v>11959</v>
      </c>
      <c r="K5237" t="str">
        <f ca="1">IF(ISNA(XLOOKUP(A5237,Customers!A:A,Customers!A:A)),"Invalid FK","Valid")</f>
        <v>Valid</v>
      </c>
      <c r="L5237" t="str">
        <f ca="1">IF(ISNA(XLOOKUP(B5237,Vendors!A:A,Vendors!A:A)),"Invalid FK","Valid")</f>
        <v>Valid</v>
      </c>
      <c r="M5237" t="str">
        <f ca="1">IF(ISNA(XLOOKUP(C5237,Headcount!C:C,Headcount!C:C)),"Invalid FK","Valid")</f>
        <v>Valid</v>
      </c>
    </row>
    <row r="5238" spans="1:13">
      <c r="A5238" t="s">
        <v>11960</v>
      </c>
      <c r="B5238" s="1">
        <v>45097</v>
      </c>
      <c r="C5238">
        <v>143004.1</v>
      </c>
      <c r="D5238" t="s">
        <v>1483</v>
      </c>
      <c r="E5238" t="s">
        <v>1499</v>
      </c>
      <c r="F5238" t="s">
        <v>264</v>
      </c>
      <c r="G5238" t="s">
        <v>13</v>
      </c>
      <c r="H5238" t="s">
        <v>1287</v>
      </c>
      <c r="J5238" t="s">
        <v>11961</v>
      </c>
      <c r="K5238" t="str">
        <f ca="1">IF(ISNA(XLOOKUP(A5238,Customers!A:A,Customers!A:A)),"Invalid FK","Valid")</f>
        <v>Valid</v>
      </c>
      <c r="L5238" t="str">
        <f ca="1">IF(ISNA(XLOOKUP(B5238,Vendors!A:A,Vendors!A:A)),"Invalid FK","Valid")</f>
        <v>Valid</v>
      </c>
      <c r="M5238" t="str">
        <f ca="1">IF(ISNA(XLOOKUP(C5238,Headcount!C:C,Headcount!C:C)),"Invalid FK","Valid")</f>
        <v>Valid</v>
      </c>
    </row>
    <row r="5239" spans="1:13">
      <c r="A5239" t="s">
        <v>11962</v>
      </c>
      <c r="B5239" s="1">
        <v>45058</v>
      </c>
      <c r="C5239">
        <v>-64558.22</v>
      </c>
      <c r="D5239" t="s">
        <v>1478</v>
      </c>
      <c r="E5239" t="s">
        <v>20</v>
      </c>
      <c r="F5239" t="s">
        <v>264</v>
      </c>
      <c r="G5239" t="s">
        <v>17</v>
      </c>
      <c r="I5239" t="s">
        <v>221</v>
      </c>
      <c r="J5239" t="s">
        <v>11963</v>
      </c>
      <c r="K5239" t="str">
        <f ca="1">IF(ISNA(XLOOKUP(A5239,Customers!A:A,Customers!A:A)),"Invalid FK","Valid")</f>
        <v>Valid</v>
      </c>
      <c r="L5239" t="str">
        <f ca="1">IF(ISNA(XLOOKUP(B5239,Vendors!A:A,Vendors!A:A)),"Invalid FK","Valid")</f>
        <v>Valid</v>
      </c>
      <c r="M5239" t="str">
        <f ca="1">IF(ISNA(XLOOKUP(C5239,Headcount!C:C,Headcount!C:C)),"Invalid FK","Valid")</f>
        <v>Valid</v>
      </c>
    </row>
    <row r="5240" spans="1:13">
      <c r="A5240" t="s">
        <v>11964</v>
      </c>
      <c r="B5240" s="1">
        <v>45056</v>
      </c>
      <c r="C5240">
        <v>-2000</v>
      </c>
      <c r="D5240" t="s">
        <v>1478</v>
      </c>
      <c r="E5240" t="s">
        <v>7</v>
      </c>
      <c r="F5240" t="s">
        <v>271</v>
      </c>
      <c r="G5240" t="s">
        <v>13</v>
      </c>
      <c r="I5240" t="s">
        <v>169</v>
      </c>
      <c r="J5240" t="s">
        <v>11965</v>
      </c>
      <c r="K5240" t="str">
        <f ca="1">IF(ISNA(XLOOKUP(A5240,Customers!A:A,Customers!A:A)),"Invalid FK","Valid")</f>
        <v>Valid</v>
      </c>
      <c r="L5240" t="str">
        <f ca="1">IF(ISNA(XLOOKUP(B5240,Vendors!A:A,Vendors!A:A)),"Invalid FK","Valid")</f>
        <v>Valid</v>
      </c>
      <c r="M5240" t="str">
        <f ca="1">IF(ISNA(XLOOKUP(C5240,Headcount!C:C,Headcount!C:C)),"Invalid FK","Valid")</f>
        <v>Valid</v>
      </c>
    </row>
    <row r="5241" spans="1:13">
      <c r="A5241" t="s">
        <v>11966</v>
      </c>
      <c r="B5241" s="1">
        <v>44886</v>
      </c>
      <c r="C5241">
        <v>-36480.11</v>
      </c>
      <c r="D5241" t="s">
        <v>1478</v>
      </c>
      <c r="E5241" t="s">
        <v>1534</v>
      </c>
      <c r="F5241" t="s">
        <v>268</v>
      </c>
      <c r="G5241" t="s">
        <v>8</v>
      </c>
      <c r="I5241" t="s">
        <v>185</v>
      </c>
      <c r="J5241" t="s">
        <v>11967</v>
      </c>
      <c r="K5241" t="str">
        <f ca="1">IF(ISNA(XLOOKUP(A5241,Customers!A:A,Customers!A:A)),"Invalid FK","Valid")</f>
        <v>Valid</v>
      </c>
      <c r="L5241" t="str">
        <f ca="1">IF(ISNA(XLOOKUP(B5241,Vendors!A:A,Vendors!A:A)),"Invalid FK","Valid")</f>
        <v>Valid</v>
      </c>
      <c r="M5241" t="str">
        <f ca="1">IF(ISNA(XLOOKUP(C5241,Headcount!C:C,Headcount!C:C)),"Invalid FK","Valid")</f>
        <v>Valid</v>
      </c>
    </row>
    <row r="5242" spans="1:13">
      <c r="A5242" t="s">
        <v>11968</v>
      </c>
      <c r="B5242" s="1">
        <v>45201</v>
      </c>
      <c r="C5242">
        <v>21115.45</v>
      </c>
      <c r="D5242" t="s">
        <v>1587</v>
      </c>
      <c r="E5242" t="s">
        <v>1587</v>
      </c>
      <c r="F5242" t="s">
        <v>268</v>
      </c>
      <c r="G5242" t="s">
        <v>8</v>
      </c>
      <c r="J5242" t="s">
        <v>11969</v>
      </c>
      <c r="K5242" t="str">
        <f ca="1">IF(ISNA(XLOOKUP(A5242,Customers!A:A,Customers!A:A)),"Invalid FK","Valid")</f>
        <v>Valid</v>
      </c>
      <c r="L5242" t="str">
        <f ca="1">IF(ISNA(XLOOKUP(B5242,Vendors!A:A,Vendors!A:A)),"Invalid FK","Valid")</f>
        <v>Valid</v>
      </c>
      <c r="M5242" t="str">
        <f ca="1">IF(ISNA(XLOOKUP(C5242,Headcount!C:C,Headcount!C:C)),"Invalid FK","Valid")</f>
        <v>Valid</v>
      </c>
    </row>
    <row r="5243" spans="1:13">
      <c r="A5243" t="s">
        <v>11970</v>
      </c>
      <c r="B5243" s="1">
        <v>45206</v>
      </c>
      <c r="C5243">
        <v>270138.03000000003</v>
      </c>
      <c r="D5243" t="s">
        <v>1483</v>
      </c>
      <c r="E5243" t="s">
        <v>1484</v>
      </c>
      <c r="F5243" t="s">
        <v>264</v>
      </c>
      <c r="G5243" t="s">
        <v>8</v>
      </c>
      <c r="H5243" t="s">
        <v>979</v>
      </c>
      <c r="J5243" t="s">
        <v>11971</v>
      </c>
      <c r="K5243" t="str">
        <f ca="1">IF(ISNA(XLOOKUP(A5243,Customers!A:A,Customers!A:A)),"Invalid FK","Valid")</f>
        <v>Valid</v>
      </c>
      <c r="L5243" t="str">
        <f ca="1">IF(ISNA(XLOOKUP(B5243,Vendors!A:A,Vendors!A:A)),"Invalid FK","Valid")</f>
        <v>Valid</v>
      </c>
      <c r="M5243" t="str">
        <f ca="1">IF(ISNA(XLOOKUP(C5243,Headcount!C:C,Headcount!C:C)),"Invalid FK","Valid")</f>
        <v>Valid</v>
      </c>
    </row>
    <row r="5244" spans="1:13">
      <c r="A5244" t="s">
        <v>11972</v>
      </c>
      <c r="B5244" s="1">
        <v>45249</v>
      </c>
      <c r="C5244">
        <v>18928.59</v>
      </c>
      <c r="D5244" t="s">
        <v>1504</v>
      </c>
      <c r="E5244" t="s">
        <v>1504</v>
      </c>
      <c r="F5244" t="s">
        <v>268</v>
      </c>
      <c r="G5244" t="s">
        <v>29</v>
      </c>
      <c r="J5244" t="s">
        <v>11973</v>
      </c>
      <c r="K5244" t="str">
        <f ca="1">IF(ISNA(XLOOKUP(A5244,Customers!A:A,Customers!A:A)),"Invalid FK","Valid")</f>
        <v>Valid</v>
      </c>
      <c r="L5244" t="str">
        <f ca="1">IF(ISNA(XLOOKUP(B5244,Vendors!A:A,Vendors!A:A)),"Invalid FK","Valid")</f>
        <v>Valid</v>
      </c>
      <c r="M5244" t="str">
        <f ca="1">IF(ISNA(XLOOKUP(C5244,Headcount!C:C,Headcount!C:C)),"Invalid FK","Valid")</f>
        <v>Valid</v>
      </c>
    </row>
    <row r="5245" spans="1:13">
      <c r="A5245" t="s">
        <v>11974</v>
      </c>
      <c r="B5245" s="1">
        <v>45165</v>
      </c>
      <c r="C5245">
        <v>184901.83</v>
      </c>
      <c r="D5245" t="s">
        <v>1483</v>
      </c>
      <c r="E5245" t="s">
        <v>1487</v>
      </c>
      <c r="F5245" t="s">
        <v>271</v>
      </c>
      <c r="G5245" t="s">
        <v>17</v>
      </c>
      <c r="H5245" t="s">
        <v>1145</v>
      </c>
      <c r="J5245" t="s">
        <v>11975</v>
      </c>
      <c r="K5245" t="str">
        <f ca="1">IF(ISNA(XLOOKUP(A5245,Customers!A:A,Customers!A:A)),"Invalid FK","Valid")</f>
        <v>Valid</v>
      </c>
      <c r="L5245" t="str">
        <f ca="1">IF(ISNA(XLOOKUP(B5245,Vendors!A:A,Vendors!A:A)),"Invalid FK","Valid")</f>
        <v>Valid</v>
      </c>
      <c r="M5245" t="str">
        <f ca="1">IF(ISNA(XLOOKUP(C5245,Headcount!C:C,Headcount!C:C)),"Invalid FK","Valid")</f>
        <v>Valid</v>
      </c>
    </row>
    <row r="5246" spans="1:13">
      <c r="A5246" t="s">
        <v>11976</v>
      </c>
      <c r="B5246" s="1">
        <v>45194</v>
      </c>
      <c r="C5246">
        <v>190810.64</v>
      </c>
      <c r="D5246" t="s">
        <v>1483</v>
      </c>
      <c r="E5246" t="s">
        <v>1484</v>
      </c>
      <c r="F5246" t="s">
        <v>268</v>
      </c>
      <c r="G5246" t="s">
        <v>17</v>
      </c>
      <c r="H5246" t="s">
        <v>734</v>
      </c>
      <c r="J5246" t="s">
        <v>11977</v>
      </c>
      <c r="K5246" t="str">
        <f ca="1">IF(ISNA(XLOOKUP(A5246,Customers!A:A,Customers!A:A)),"Invalid FK","Valid")</f>
        <v>Valid</v>
      </c>
      <c r="L5246" t="str">
        <f ca="1">IF(ISNA(XLOOKUP(B5246,Vendors!A:A,Vendors!A:A)),"Invalid FK","Valid")</f>
        <v>Valid</v>
      </c>
      <c r="M5246" t="str">
        <f ca="1">IF(ISNA(XLOOKUP(C5246,Headcount!C:C,Headcount!C:C)),"Invalid FK","Valid")</f>
        <v>Valid</v>
      </c>
    </row>
    <row r="5247" spans="1:13">
      <c r="A5247" t="s">
        <v>11978</v>
      </c>
      <c r="B5247" s="1">
        <v>45193</v>
      </c>
      <c r="C5247">
        <v>11402.27</v>
      </c>
      <c r="D5247" t="s">
        <v>1587</v>
      </c>
      <c r="E5247" t="s">
        <v>1587</v>
      </c>
      <c r="F5247" t="s">
        <v>264</v>
      </c>
      <c r="G5247" t="s">
        <v>8</v>
      </c>
      <c r="J5247" t="s">
        <v>11979</v>
      </c>
      <c r="K5247" t="str">
        <f ca="1">IF(ISNA(XLOOKUP(A5247,Customers!A:A,Customers!A:A)),"Invalid FK","Valid")</f>
        <v>Valid</v>
      </c>
      <c r="L5247" t="str">
        <f ca="1">IF(ISNA(XLOOKUP(B5247,Vendors!A:A,Vendors!A:A)),"Invalid FK","Valid")</f>
        <v>Valid</v>
      </c>
      <c r="M5247" t="str">
        <f ca="1">IF(ISNA(XLOOKUP(C5247,Headcount!C:C,Headcount!C:C)),"Invalid FK","Valid")</f>
        <v>Valid</v>
      </c>
    </row>
    <row r="5248" spans="1:13">
      <c r="A5248" t="s">
        <v>11980</v>
      </c>
      <c r="B5248" s="1">
        <v>44580</v>
      </c>
      <c r="C5248">
        <v>162217.51999999999</v>
      </c>
      <c r="D5248" t="s">
        <v>1483</v>
      </c>
      <c r="E5248" t="s">
        <v>1484</v>
      </c>
      <c r="F5248" t="s">
        <v>264</v>
      </c>
      <c r="G5248" t="s">
        <v>17</v>
      </c>
      <c r="H5248" t="s">
        <v>1071</v>
      </c>
      <c r="J5248" t="s">
        <v>11981</v>
      </c>
      <c r="K5248" t="str">
        <f ca="1">IF(ISNA(XLOOKUP(A5248,Customers!A:A,Customers!A:A)),"Invalid FK","Valid")</f>
        <v>Valid</v>
      </c>
      <c r="L5248" t="str">
        <f ca="1">IF(ISNA(XLOOKUP(B5248,Vendors!A:A,Vendors!A:A)),"Invalid FK","Valid")</f>
        <v>Valid</v>
      </c>
      <c r="M5248" t="str">
        <f ca="1">IF(ISNA(XLOOKUP(C5248,Headcount!C:C,Headcount!C:C)),"Invalid FK","Valid")</f>
        <v>Valid</v>
      </c>
    </row>
    <row r="5249" spans="1:13">
      <c r="A5249" t="s">
        <v>11982</v>
      </c>
      <c r="B5249" s="1">
        <v>45243</v>
      </c>
      <c r="C5249">
        <v>171306.98</v>
      </c>
      <c r="D5249" t="s">
        <v>1483</v>
      </c>
      <c r="E5249" t="s">
        <v>1487</v>
      </c>
      <c r="F5249" t="s">
        <v>271</v>
      </c>
      <c r="G5249" t="s">
        <v>29</v>
      </c>
      <c r="H5249" t="s">
        <v>1137</v>
      </c>
      <c r="J5249" t="s">
        <v>11983</v>
      </c>
      <c r="K5249" t="str">
        <f ca="1">IF(ISNA(XLOOKUP(A5249,Customers!A:A,Customers!A:A)),"Invalid FK","Valid")</f>
        <v>Valid</v>
      </c>
      <c r="L5249" t="str">
        <f ca="1">IF(ISNA(XLOOKUP(B5249,Vendors!A:A,Vendors!A:A)),"Invalid FK","Valid")</f>
        <v>Valid</v>
      </c>
      <c r="M5249" t="str">
        <f ca="1">IF(ISNA(XLOOKUP(C5249,Headcount!C:C,Headcount!C:C)),"Invalid FK","Valid")</f>
        <v>Valid</v>
      </c>
    </row>
    <row r="5250" spans="1:13">
      <c r="A5250" t="s">
        <v>11984</v>
      </c>
      <c r="B5250" s="1">
        <v>44647</v>
      </c>
      <c r="C5250">
        <v>-42869.27</v>
      </c>
      <c r="D5250" t="s">
        <v>1478</v>
      </c>
      <c r="E5250" t="s">
        <v>7</v>
      </c>
      <c r="F5250" t="s">
        <v>271</v>
      </c>
      <c r="G5250" t="s">
        <v>13</v>
      </c>
      <c r="I5250" t="s">
        <v>93</v>
      </c>
      <c r="J5250" t="s">
        <v>11985</v>
      </c>
      <c r="K5250" t="str">
        <f ca="1">IF(ISNA(XLOOKUP(A5250,Customers!A:A,Customers!A:A)),"Invalid FK","Valid")</f>
        <v>Valid</v>
      </c>
      <c r="L5250" t="str">
        <f ca="1">IF(ISNA(XLOOKUP(B5250,Vendors!A:A,Vendors!A:A)),"Invalid FK","Valid")</f>
        <v>Valid</v>
      </c>
      <c r="M5250" t="str">
        <f ca="1">IF(ISNA(XLOOKUP(C5250,Headcount!C:C,Headcount!C:C)),"Invalid FK","Valid")</f>
        <v>Valid</v>
      </c>
    </row>
    <row r="5251" spans="1:13">
      <c r="A5251" t="s">
        <v>11986</v>
      </c>
      <c r="B5251" s="1">
        <v>45020</v>
      </c>
      <c r="C5251">
        <v>-31080.89</v>
      </c>
      <c r="D5251" t="s">
        <v>1478</v>
      </c>
      <c r="E5251" t="s">
        <v>1509</v>
      </c>
      <c r="F5251" t="s">
        <v>268</v>
      </c>
      <c r="G5251" t="s">
        <v>29</v>
      </c>
      <c r="I5251" t="s">
        <v>185</v>
      </c>
      <c r="J5251" t="s">
        <v>11987</v>
      </c>
      <c r="K5251" t="str">
        <f ca="1">IF(ISNA(XLOOKUP(A5251,Customers!A:A,Customers!A:A)),"Invalid FK","Valid")</f>
        <v>Valid</v>
      </c>
      <c r="L5251" t="str">
        <f ca="1">IF(ISNA(XLOOKUP(B5251,Vendors!A:A,Vendors!A:A)),"Invalid FK","Valid")</f>
        <v>Valid</v>
      </c>
      <c r="M5251" t="str">
        <f ca="1">IF(ISNA(XLOOKUP(C5251,Headcount!C:C,Headcount!C:C)),"Invalid FK","Valid")</f>
        <v>Valid</v>
      </c>
    </row>
    <row r="5252" spans="1:13">
      <c r="A5252" t="s">
        <v>11988</v>
      </c>
      <c r="B5252" s="1">
        <v>44807</v>
      </c>
      <c r="C5252">
        <v>19287.560000000001</v>
      </c>
      <c r="D5252" t="s">
        <v>1924</v>
      </c>
      <c r="E5252" t="s">
        <v>1924</v>
      </c>
      <c r="F5252" t="s">
        <v>271</v>
      </c>
      <c r="G5252" t="s">
        <v>13</v>
      </c>
      <c r="J5252" t="s">
        <v>11989</v>
      </c>
      <c r="K5252" t="str">
        <f ca="1">IF(ISNA(XLOOKUP(A5252,Customers!A:A,Customers!A:A)),"Invalid FK","Valid")</f>
        <v>Valid</v>
      </c>
      <c r="L5252" t="str">
        <f ca="1">IF(ISNA(XLOOKUP(B5252,Vendors!A:A,Vendors!A:A)),"Invalid FK","Valid")</f>
        <v>Valid</v>
      </c>
      <c r="M5252" t="str">
        <f ca="1">IF(ISNA(XLOOKUP(C5252,Headcount!C:C,Headcount!C:C)),"Invalid FK","Valid")</f>
        <v>Valid</v>
      </c>
    </row>
    <row r="5253" spans="1:13">
      <c r="A5253" t="s">
        <v>11990</v>
      </c>
      <c r="B5253" s="1">
        <v>44591</v>
      </c>
      <c r="C5253">
        <v>257107.9</v>
      </c>
      <c r="D5253" t="s">
        <v>1483</v>
      </c>
      <c r="E5253" t="s">
        <v>1487</v>
      </c>
      <c r="F5253" t="s">
        <v>271</v>
      </c>
      <c r="G5253" t="s">
        <v>29</v>
      </c>
      <c r="H5253" t="s">
        <v>1327</v>
      </c>
      <c r="J5253" t="s">
        <v>11991</v>
      </c>
      <c r="K5253" t="str">
        <f ca="1">IF(ISNA(XLOOKUP(A5253,Customers!A:A,Customers!A:A)),"Invalid FK","Valid")</f>
        <v>Valid</v>
      </c>
      <c r="L5253" t="str">
        <f ca="1">IF(ISNA(XLOOKUP(B5253,Vendors!A:A,Vendors!A:A)),"Invalid FK","Valid")</f>
        <v>Valid</v>
      </c>
      <c r="M5253" t="str">
        <f ca="1">IF(ISNA(XLOOKUP(C5253,Headcount!C:C,Headcount!C:C)),"Invalid FK","Valid")</f>
        <v>Valid</v>
      </c>
    </row>
    <row r="5254" spans="1:13">
      <c r="A5254" t="s">
        <v>11992</v>
      </c>
      <c r="B5254" s="1">
        <v>45235</v>
      </c>
      <c r="C5254">
        <v>13807.25</v>
      </c>
      <c r="D5254" t="s">
        <v>1504</v>
      </c>
      <c r="E5254" t="s">
        <v>1504</v>
      </c>
      <c r="F5254" t="s">
        <v>271</v>
      </c>
      <c r="G5254" t="s">
        <v>29</v>
      </c>
      <c r="J5254" t="s">
        <v>11993</v>
      </c>
      <c r="K5254" t="str">
        <f ca="1">IF(ISNA(XLOOKUP(A5254,Customers!A:A,Customers!A:A)),"Invalid FK","Valid")</f>
        <v>Valid</v>
      </c>
      <c r="L5254" t="str">
        <f ca="1">IF(ISNA(XLOOKUP(B5254,Vendors!A:A,Vendors!A:A)),"Invalid FK","Valid")</f>
        <v>Valid</v>
      </c>
      <c r="M5254" t="str">
        <f ca="1">IF(ISNA(XLOOKUP(C5254,Headcount!C:C,Headcount!C:C)),"Invalid FK","Valid")</f>
        <v>Valid</v>
      </c>
    </row>
    <row r="5255" spans="1:13">
      <c r="A5255" t="s">
        <v>11994</v>
      </c>
      <c r="B5255" s="1">
        <v>45184</v>
      </c>
      <c r="C5255">
        <v>135952.57</v>
      </c>
      <c r="D5255" t="s">
        <v>1483</v>
      </c>
      <c r="E5255" t="s">
        <v>1487</v>
      </c>
      <c r="F5255" t="s">
        <v>271</v>
      </c>
      <c r="G5255" t="s">
        <v>29</v>
      </c>
      <c r="H5255" t="s">
        <v>686</v>
      </c>
      <c r="J5255" t="s">
        <v>11995</v>
      </c>
      <c r="K5255" t="str">
        <f ca="1">IF(ISNA(XLOOKUP(A5255,Customers!A:A,Customers!A:A)),"Invalid FK","Valid")</f>
        <v>Valid</v>
      </c>
      <c r="L5255" t="str">
        <f ca="1">IF(ISNA(XLOOKUP(B5255,Vendors!A:A,Vendors!A:A)),"Invalid FK","Valid")</f>
        <v>Valid</v>
      </c>
      <c r="M5255" t="str">
        <f ca="1">IF(ISNA(XLOOKUP(C5255,Headcount!C:C,Headcount!C:C)),"Invalid FK","Valid")</f>
        <v>Valid</v>
      </c>
    </row>
    <row r="5256" spans="1:13">
      <c r="A5256" t="s">
        <v>11996</v>
      </c>
      <c r="B5256" s="1">
        <v>45083</v>
      </c>
      <c r="C5256">
        <v>125959.09</v>
      </c>
      <c r="D5256" t="s">
        <v>1483</v>
      </c>
      <c r="E5256" t="s">
        <v>1487</v>
      </c>
      <c r="F5256" t="s">
        <v>268</v>
      </c>
      <c r="G5256" t="s">
        <v>29</v>
      </c>
      <c r="H5256" t="s">
        <v>830</v>
      </c>
      <c r="J5256" t="s">
        <v>11997</v>
      </c>
      <c r="K5256" t="str">
        <f ca="1">IF(ISNA(XLOOKUP(A5256,Customers!A:A,Customers!A:A)),"Invalid FK","Valid")</f>
        <v>Valid</v>
      </c>
      <c r="L5256" t="str">
        <f ca="1">IF(ISNA(XLOOKUP(B5256,Vendors!A:A,Vendors!A:A)),"Invalid FK","Valid")</f>
        <v>Valid</v>
      </c>
      <c r="M5256" t="str">
        <f ca="1">IF(ISNA(XLOOKUP(C5256,Headcount!C:C,Headcount!C:C)),"Invalid FK","Valid")</f>
        <v>Valid</v>
      </c>
    </row>
    <row r="5257" spans="1:13">
      <c r="A5257" t="s">
        <v>11998</v>
      </c>
      <c r="B5257" s="1">
        <v>44760</v>
      </c>
      <c r="C5257">
        <v>-51441.52</v>
      </c>
      <c r="D5257" t="s">
        <v>1478</v>
      </c>
      <c r="E5257" t="s">
        <v>7</v>
      </c>
      <c r="F5257" t="s">
        <v>271</v>
      </c>
      <c r="G5257" t="s">
        <v>8</v>
      </c>
      <c r="I5257" t="s">
        <v>240</v>
      </c>
      <c r="J5257" t="s">
        <v>11999</v>
      </c>
      <c r="K5257" t="str">
        <f ca="1">IF(ISNA(XLOOKUP(A5257,Customers!A:A,Customers!A:A)),"Invalid FK","Valid")</f>
        <v>Valid</v>
      </c>
      <c r="L5257" t="str">
        <f ca="1">IF(ISNA(XLOOKUP(B5257,Vendors!A:A,Vendors!A:A)),"Invalid FK","Valid")</f>
        <v>Valid</v>
      </c>
      <c r="M5257" t="str">
        <f ca="1">IF(ISNA(XLOOKUP(C5257,Headcount!C:C,Headcount!C:C)),"Invalid FK","Valid")</f>
        <v>Valid</v>
      </c>
    </row>
    <row r="5258" spans="1:13">
      <c r="A5258" t="s">
        <v>12000</v>
      </c>
      <c r="B5258" s="1">
        <v>44680</v>
      </c>
      <c r="C5258">
        <v>145442.93</v>
      </c>
      <c r="D5258" t="s">
        <v>1483</v>
      </c>
      <c r="E5258" t="s">
        <v>1487</v>
      </c>
      <c r="F5258" t="s">
        <v>268</v>
      </c>
      <c r="G5258" t="s">
        <v>8</v>
      </c>
      <c r="H5258" t="s">
        <v>924</v>
      </c>
      <c r="J5258" t="s">
        <v>12001</v>
      </c>
      <c r="K5258" t="str">
        <f ca="1">IF(ISNA(XLOOKUP(A5258,Customers!A:A,Customers!A:A)),"Invalid FK","Valid")</f>
        <v>Valid</v>
      </c>
      <c r="L5258" t="str">
        <f ca="1">IF(ISNA(XLOOKUP(B5258,Vendors!A:A,Vendors!A:A)),"Invalid FK","Valid")</f>
        <v>Valid</v>
      </c>
      <c r="M5258" t="str">
        <f ca="1">IF(ISNA(XLOOKUP(C5258,Headcount!C:C,Headcount!C:C)),"Invalid FK","Valid")</f>
        <v>Valid</v>
      </c>
    </row>
    <row r="5259" spans="1:13">
      <c r="A5259" t="s">
        <v>12002</v>
      </c>
      <c r="B5259" s="1">
        <v>44663</v>
      </c>
      <c r="C5259">
        <v>17826.439999999999</v>
      </c>
      <c r="D5259" t="s">
        <v>1587</v>
      </c>
      <c r="E5259" t="s">
        <v>1587</v>
      </c>
      <c r="F5259" t="s">
        <v>271</v>
      </c>
      <c r="G5259" t="s">
        <v>13</v>
      </c>
      <c r="J5259" t="s">
        <v>12003</v>
      </c>
      <c r="K5259" t="str">
        <f ca="1">IF(ISNA(XLOOKUP(A5259,Customers!A:A,Customers!A:A)),"Invalid FK","Valid")</f>
        <v>Valid</v>
      </c>
      <c r="L5259" t="str">
        <f ca="1">IF(ISNA(XLOOKUP(B5259,Vendors!A:A,Vendors!A:A)),"Invalid FK","Valid")</f>
        <v>Valid</v>
      </c>
      <c r="M5259" t="str">
        <f ca="1">IF(ISNA(XLOOKUP(C5259,Headcount!C:C,Headcount!C:C)),"Invalid FK","Valid")</f>
        <v>Valid</v>
      </c>
    </row>
    <row r="5260" spans="1:13">
      <c r="A5260" t="s">
        <v>12004</v>
      </c>
      <c r="B5260" s="1">
        <v>45085</v>
      </c>
      <c r="C5260">
        <v>139485.94</v>
      </c>
      <c r="D5260" t="s">
        <v>1483</v>
      </c>
      <c r="E5260" t="s">
        <v>1487</v>
      </c>
      <c r="F5260" t="s">
        <v>264</v>
      </c>
      <c r="G5260" t="s">
        <v>17</v>
      </c>
      <c r="H5260" t="s">
        <v>1231</v>
      </c>
      <c r="J5260" t="s">
        <v>12005</v>
      </c>
      <c r="K5260" t="str">
        <f ca="1">IF(ISNA(XLOOKUP(A5260,Customers!A:A,Customers!A:A)),"Invalid FK","Valid")</f>
        <v>Valid</v>
      </c>
      <c r="L5260" t="str">
        <f ca="1">IF(ISNA(XLOOKUP(B5260,Vendors!A:A,Vendors!A:A)),"Invalid FK","Valid")</f>
        <v>Valid</v>
      </c>
      <c r="M5260" t="str">
        <f ca="1">IF(ISNA(XLOOKUP(C5260,Headcount!C:C,Headcount!C:C)),"Invalid FK","Valid")</f>
        <v>Valid</v>
      </c>
    </row>
    <row r="5261" spans="1:13">
      <c r="A5261" t="s">
        <v>12006</v>
      </c>
      <c r="B5261" s="1">
        <v>44689</v>
      </c>
      <c r="C5261">
        <v>194849.47</v>
      </c>
      <c r="D5261" t="s">
        <v>1483</v>
      </c>
      <c r="E5261" t="s">
        <v>1484</v>
      </c>
      <c r="F5261" t="s">
        <v>268</v>
      </c>
      <c r="G5261" t="s">
        <v>17</v>
      </c>
      <c r="H5261" t="s">
        <v>1223</v>
      </c>
      <c r="J5261" t="s">
        <v>12007</v>
      </c>
      <c r="K5261" t="str">
        <f ca="1">IF(ISNA(XLOOKUP(A5261,Customers!A:A,Customers!A:A)),"Invalid FK","Valid")</f>
        <v>Valid</v>
      </c>
      <c r="L5261" t="str">
        <f ca="1">IF(ISNA(XLOOKUP(B5261,Vendors!A:A,Vendors!A:A)),"Invalid FK","Valid")</f>
        <v>Valid</v>
      </c>
      <c r="M5261" t="str">
        <f ca="1">IF(ISNA(XLOOKUP(C5261,Headcount!C:C,Headcount!C:C)),"Invalid FK","Valid")</f>
        <v>Valid</v>
      </c>
    </row>
    <row r="5262" spans="1:13">
      <c r="A5262" t="s">
        <v>12008</v>
      </c>
      <c r="B5262" s="1">
        <v>44569</v>
      </c>
      <c r="C5262">
        <v>20266.080000000002</v>
      </c>
      <c r="D5262" t="s">
        <v>1504</v>
      </c>
      <c r="E5262" t="s">
        <v>1504</v>
      </c>
      <c r="F5262" t="s">
        <v>268</v>
      </c>
      <c r="G5262" t="s">
        <v>8</v>
      </c>
      <c r="J5262" t="s">
        <v>12009</v>
      </c>
      <c r="K5262" t="str">
        <f ca="1">IF(ISNA(XLOOKUP(A5262,Customers!A:A,Customers!A:A)),"Invalid FK","Valid")</f>
        <v>Valid</v>
      </c>
      <c r="L5262" t="str">
        <f ca="1">IF(ISNA(XLOOKUP(B5262,Vendors!A:A,Vendors!A:A)),"Invalid FK","Valid")</f>
        <v>Valid</v>
      </c>
      <c r="M5262" t="str">
        <f ca="1">IF(ISNA(XLOOKUP(C5262,Headcount!C:C,Headcount!C:C)),"Invalid FK","Valid")</f>
        <v>Valid</v>
      </c>
    </row>
    <row r="5263" spans="1:13">
      <c r="A5263" t="s">
        <v>12010</v>
      </c>
      <c r="B5263" s="1">
        <v>44645</v>
      </c>
      <c r="C5263">
        <v>90126.1</v>
      </c>
      <c r="D5263" t="s">
        <v>1483</v>
      </c>
      <c r="E5263" t="s">
        <v>1484</v>
      </c>
      <c r="F5263" t="s">
        <v>268</v>
      </c>
      <c r="G5263" t="s">
        <v>13</v>
      </c>
      <c r="H5263" t="s">
        <v>947</v>
      </c>
      <c r="J5263" t="s">
        <v>12011</v>
      </c>
      <c r="K5263" t="str">
        <f ca="1">IF(ISNA(XLOOKUP(A5263,Customers!A:A,Customers!A:A)),"Invalid FK","Valid")</f>
        <v>Valid</v>
      </c>
      <c r="L5263" t="str">
        <f ca="1">IF(ISNA(XLOOKUP(B5263,Vendors!A:A,Vendors!A:A)),"Invalid FK","Valid")</f>
        <v>Valid</v>
      </c>
      <c r="M5263" t="str">
        <f ca="1">IF(ISNA(XLOOKUP(C5263,Headcount!C:C,Headcount!C:C)),"Invalid FK","Valid")</f>
        <v>Valid</v>
      </c>
    </row>
    <row r="5264" spans="1:13">
      <c r="A5264" t="s">
        <v>12012</v>
      </c>
      <c r="B5264" s="1">
        <v>44930</v>
      </c>
      <c r="C5264">
        <v>-31032.53</v>
      </c>
      <c r="D5264" t="s">
        <v>1478</v>
      </c>
      <c r="E5264" t="s">
        <v>1534</v>
      </c>
      <c r="F5264" t="s">
        <v>264</v>
      </c>
      <c r="G5264" t="s">
        <v>13</v>
      </c>
      <c r="I5264" t="s">
        <v>109</v>
      </c>
      <c r="J5264" t="s">
        <v>12013</v>
      </c>
      <c r="K5264" t="str">
        <f ca="1">IF(ISNA(XLOOKUP(A5264,Customers!A:A,Customers!A:A)),"Invalid FK","Valid")</f>
        <v>Valid</v>
      </c>
      <c r="L5264" t="str">
        <f ca="1">IF(ISNA(XLOOKUP(B5264,Vendors!A:A,Vendors!A:A)),"Invalid FK","Valid")</f>
        <v>Valid</v>
      </c>
      <c r="M5264" t="str">
        <f ca="1">IF(ISNA(XLOOKUP(C5264,Headcount!C:C,Headcount!C:C)),"Invalid FK","Valid")</f>
        <v>Valid</v>
      </c>
    </row>
    <row r="5265" spans="1:13">
      <c r="A5265" t="s">
        <v>12014</v>
      </c>
      <c r="B5265" s="1">
        <v>45269</v>
      </c>
      <c r="C5265">
        <v>-10912.4</v>
      </c>
      <c r="D5265" t="s">
        <v>1478</v>
      </c>
      <c r="E5265" t="s">
        <v>1509</v>
      </c>
      <c r="F5265" t="s">
        <v>264</v>
      </c>
      <c r="G5265" t="s">
        <v>17</v>
      </c>
      <c r="I5265" t="s">
        <v>191</v>
      </c>
      <c r="J5265" t="s">
        <v>12015</v>
      </c>
      <c r="K5265" t="str">
        <f ca="1">IF(ISNA(XLOOKUP(A5265,Customers!A:A,Customers!A:A)),"Invalid FK","Valid")</f>
        <v>Valid</v>
      </c>
      <c r="L5265" t="str">
        <f ca="1">IF(ISNA(XLOOKUP(B5265,Vendors!A:A,Vendors!A:A)),"Invalid FK","Valid")</f>
        <v>Valid</v>
      </c>
      <c r="M5265" t="str">
        <f ca="1">IF(ISNA(XLOOKUP(C5265,Headcount!C:C,Headcount!C:C)),"Invalid FK","Valid")</f>
        <v>Valid</v>
      </c>
    </row>
    <row r="5266" spans="1:13">
      <c r="A5266" t="s">
        <v>12016</v>
      </c>
      <c r="B5266" s="1">
        <v>44799</v>
      </c>
      <c r="C5266">
        <v>-28880.86</v>
      </c>
      <c r="D5266" t="s">
        <v>1478</v>
      </c>
      <c r="E5266" t="s">
        <v>20</v>
      </c>
      <c r="F5266" t="s">
        <v>264</v>
      </c>
      <c r="G5266" t="s">
        <v>17</v>
      </c>
      <c r="I5266" t="s">
        <v>99</v>
      </c>
      <c r="J5266" t="s">
        <v>12017</v>
      </c>
      <c r="K5266" t="str">
        <f ca="1">IF(ISNA(XLOOKUP(A5266,Customers!A:A,Customers!A:A)),"Invalid FK","Valid")</f>
        <v>Valid</v>
      </c>
      <c r="L5266" t="str">
        <f ca="1">IF(ISNA(XLOOKUP(B5266,Vendors!A:A,Vendors!A:A)),"Invalid FK","Valid")</f>
        <v>Valid</v>
      </c>
      <c r="M5266" t="str">
        <f ca="1">IF(ISNA(XLOOKUP(C5266,Headcount!C:C,Headcount!C:C)),"Invalid FK","Valid")</f>
        <v>Valid</v>
      </c>
    </row>
    <row r="5267" spans="1:13">
      <c r="A5267" t="s">
        <v>12018</v>
      </c>
      <c r="B5267" s="1">
        <v>44967</v>
      </c>
      <c r="C5267">
        <v>215517.26</v>
      </c>
      <c r="D5267" t="s">
        <v>1483</v>
      </c>
      <c r="E5267" t="s">
        <v>1484</v>
      </c>
      <c r="F5267" t="s">
        <v>268</v>
      </c>
      <c r="G5267" t="s">
        <v>29</v>
      </c>
      <c r="H5267" t="s">
        <v>906</v>
      </c>
      <c r="J5267" t="s">
        <v>12019</v>
      </c>
      <c r="K5267" t="str">
        <f ca="1">IF(ISNA(XLOOKUP(A5267,Customers!A:A,Customers!A:A)),"Invalid FK","Valid")</f>
        <v>Valid</v>
      </c>
      <c r="L5267" t="str">
        <f ca="1">IF(ISNA(XLOOKUP(B5267,Vendors!A:A,Vendors!A:A)),"Invalid FK","Valid")</f>
        <v>Valid</v>
      </c>
      <c r="M5267" t="str">
        <f ca="1">IF(ISNA(XLOOKUP(C5267,Headcount!C:C,Headcount!C:C)),"Invalid FK","Valid")</f>
        <v>Valid</v>
      </c>
    </row>
    <row r="5268" spans="1:13">
      <c r="A5268" t="s">
        <v>12020</v>
      </c>
      <c r="B5268" s="1">
        <v>44896</v>
      </c>
      <c r="C5268">
        <v>166683.04</v>
      </c>
      <c r="D5268" t="s">
        <v>1483</v>
      </c>
      <c r="E5268" t="s">
        <v>1487</v>
      </c>
      <c r="F5268" t="s">
        <v>271</v>
      </c>
      <c r="G5268" t="s">
        <v>29</v>
      </c>
      <c r="H5268" t="s">
        <v>1047</v>
      </c>
      <c r="J5268" t="s">
        <v>12021</v>
      </c>
      <c r="K5268" t="str">
        <f ca="1">IF(ISNA(XLOOKUP(A5268,Customers!A:A,Customers!A:A)),"Invalid FK","Valid")</f>
        <v>Valid</v>
      </c>
      <c r="L5268" t="str">
        <f ca="1">IF(ISNA(XLOOKUP(B5268,Vendors!A:A,Vendors!A:A)),"Invalid FK","Valid")</f>
        <v>Valid</v>
      </c>
      <c r="M5268" t="str">
        <f ca="1">IF(ISNA(XLOOKUP(C5268,Headcount!C:C,Headcount!C:C)),"Invalid FK","Valid")</f>
        <v>Valid</v>
      </c>
    </row>
    <row r="5269" spans="1:13">
      <c r="A5269" t="s">
        <v>12022</v>
      </c>
      <c r="B5269" s="1">
        <v>44614</v>
      </c>
      <c r="C5269">
        <v>-26635.72</v>
      </c>
      <c r="D5269" t="s">
        <v>1478</v>
      </c>
      <c r="E5269" t="s">
        <v>20</v>
      </c>
      <c r="F5269" t="s">
        <v>271</v>
      </c>
      <c r="G5269" t="s">
        <v>29</v>
      </c>
      <c r="I5269" t="s">
        <v>213</v>
      </c>
      <c r="J5269" t="s">
        <v>12023</v>
      </c>
      <c r="K5269" t="str">
        <f ca="1">IF(ISNA(XLOOKUP(A5269,Customers!A:A,Customers!A:A)),"Invalid FK","Valid")</f>
        <v>Valid</v>
      </c>
      <c r="L5269" t="str">
        <f ca="1">IF(ISNA(XLOOKUP(B5269,Vendors!A:A,Vendors!A:A)),"Invalid FK","Valid")</f>
        <v>Valid</v>
      </c>
      <c r="M5269" t="str">
        <f ca="1">IF(ISNA(XLOOKUP(C5269,Headcount!C:C,Headcount!C:C)),"Invalid FK","Valid")</f>
        <v>Valid</v>
      </c>
    </row>
    <row r="5270" spans="1:13">
      <c r="A5270" t="s">
        <v>12024</v>
      </c>
      <c r="B5270" s="1">
        <v>45119</v>
      </c>
      <c r="C5270">
        <v>164842.34</v>
      </c>
      <c r="D5270" t="s">
        <v>1483</v>
      </c>
      <c r="E5270" t="s">
        <v>1487</v>
      </c>
      <c r="F5270" t="s">
        <v>268</v>
      </c>
      <c r="G5270" t="s">
        <v>29</v>
      </c>
      <c r="H5270" t="s">
        <v>1401</v>
      </c>
      <c r="J5270" t="s">
        <v>12025</v>
      </c>
      <c r="K5270" t="str">
        <f ca="1">IF(ISNA(XLOOKUP(A5270,Customers!A:A,Customers!A:A)),"Invalid FK","Valid")</f>
        <v>Valid</v>
      </c>
      <c r="L5270" t="str">
        <f ca="1">IF(ISNA(XLOOKUP(B5270,Vendors!A:A,Vendors!A:A)),"Invalid FK","Valid")</f>
        <v>Valid</v>
      </c>
      <c r="M5270" t="str">
        <f ca="1">IF(ISNA(XLOOKUP(C5270,Headcount!C:C,Headcount!C:C)),"Invalid FK","Valid")</f>
        <v>Valid</v>
      </c>
    </row>
    <row r="5271" spans="1:13">
      <c r="A5271" t="s">
        <v>12026</v>
      </c>
      <c r="B5271" s="1">
        <v>44589</v>
      </c>
      <c r="C5271">
        <v>14706.92</v>
      </c>
      <c r="D5271" t="s">
        <v>1924</v>
      </c>
      <c r="E5271" t="s">
        <v>1924</v>
      </c>
      <c r="F5271" t="s">
        <v>271</v>
      </c>
      <c r="G5271" t="s">
        <v>17</v>
      </c>
      <c r="J5271" t="s">
        <v>12027</v>
      </c>
      <c r="K5271" t="str">
        <f ca="1">IF(ISNA(XLOOKUP(A5271,Customers!A:A,Customers!A:A)),"Invalid FK","Valid")</f>
        <v>Valid</v>
      </c>
      <c r="L5271" t="str">
        <f ca="1">IF(ISNA(XLOOKUP(B5271,Vendors!A:A,Vendors!A:A)),"Invalid FK","Valid")</f>
        <v>Valid</v>
      </c>
      <c r="M5271" t="str">
        <f ca="1">IF(ISNA(XLOOKUP(C5271,Headcount!C:C,Headcount!C:C)),"Invalid FK","Valid")</f>
        <v>Valid</v>
      </c>
    </row>
    <row r="5272" spans="1:13">
      <c r="A5272" t="s">
        <v>12028</v>
      </c>
      <c r="B5272" s="1">
        <v>44997</v>
      </c>
      <c r="C5272">
        <v>194218.54</v>
      </c>
      <c r="D5272" t="s">
        <v>1483</v>
      </c>
      <c r="E5272" t="s">
        <v>1487</v>
      </c>
      <c r="F5272" t="s">
        <v>271</v>
      </c>
      <c r="G5272" t="s">
        <v>29</v>
      </c>
      <c r="H5272" t="s">
        <v>1023</v>
      </c>
      <c r="J5272" t="s">
        <v>12029</v>
      </c>
      <c r="K5272" t="str">
        <f ca="1">IF(ISNA(XLOOKUP(A5272,Customers!A:A,Customers!A:A)),"Invalid FK","Valid")</f>
        <v>Valid</v>
      </c>
      <c r="L5272" t="str">
        <f ca="1">IF(ISNA(XLOOKUP(B5272,Vendors!A:A,Vendors!A:A)),"Invalid FK","Valid")</f>
        <v>Valid</v>
      </c>
      <c r="M5272" t="str">
        <f ca="1">IF(ISNA(XLOOKUP(C5272,Headcount!C:C,Headcount!C:C)),"Invalid FK","Valid")</f>
        <v>Valid</v>
      </c>
    </row>
    <row r="5273" spans="1:13">
      <c r="A5273" t="s">
        <v>12030</v>
      </c>
      <c r="B5273" s="1">
        <v>45136</v>
      </c>
      <c r="C5273">
        <v>-89566.86</v>
      </c>
      <c r="D5273" t="s">
        <v>1478</v>
      </c>
      <c r="E5273" t="s">
        <v>20</v>
      </c>
      <c r="F5273" t="s">
        <v>268</v>
      </c>
      <c r="G5273" t="s">
        <v>13</v>
      </c>
      <c r="I5273" t="s">
        <v>171</v>
      </c>
      <c r="J5273" t="s">
        <v>12031</v>
      </c>
      <c r="K5273" t="str">
        <f ca="1">IF(ISNA(XLOOKUP(A5273,Customers!A:A,Customers!A:A)),"Invalid FK","Valid")</f>
        <v>Valid</v>
      </c>
      <c r="L5273" t="str">
        <f ca="1">IF(ISNA(XLOOKUP(B5273,Vendors!A:A,Vendors!A:A)),"Invalid FK","Valid")</f>
        <v>Valid</v>
      </c>
      <c r="M5273" t="str">
        <f ca="1">IF(ISNA(XLOOKUP(C5273,Headcount!C:C,Headcount!C:C)),"Invalid FK","Valid")</f>
        <v>Valid</v>
      </c>
    </row>
    <row r="5274" spans="1:13">
      <c r="A5274" t="s">
        <v>12032</v>
      </c>
      <c r="B5274" s="1">
        <v>45182</v>
      </c>
      <c r="C5274">
        <v>-25307.03</v>
      </c>
      <c r="D5274" t="s">
        <v>1478</v>
      </c>
      <c r="E5274" t="s">
        <v>20</v>
      </c>
      <c r="F5274" t="s">
        <v>268</v>
      </c>
      <c r="G5274" t="s">
        <v>8</v>
      </c>
      <c r="I5274" t="s">
        <v>43</v>
      </c>
      <c r="J5274" t="s">
        <v>12033</v>
      </c>
      <c r="K5274" t="str">
        <f ca="1">IF(ISNA(XLOOKUP(A5274,Customers!A:A,Customers!A:A)),"Invalid FK","Valid")</f>
        <v>Valid</v>
      </c>
      <c r="L5274" t="str">
        <f ca="1">IF(ISNA(XLOOKUP(B5274,Vendors!A:A,Vendors!A:A)),"Invalid FK","Valid")</f>
        <v>Valid</v>
      </c>
      <c r="M5274" t="str">
        <f ca="1">IF(ISNA(XLOOKUP(C5274,Headcount!C:C,Headcount!C:C)),"Invalid FK","Valid")</f>
        <v>Valid</v>
      </c>
    </row>
    <row r="5275" spans="1:13">
      <c r="A5275" t="s">
        <v>12034</v>
      </c>
      <c r="B5275" s="1">
        <v>44620</v>
      </c>
      <c r="C5275">
        <v>101597.84</v>
      </c>
      <c r="D5275" t="s">
        <v>1483</v>
      </c>
      <c r="E5275" t="s">
        <v>1484</v>
      </c>
      <c r="F5275" t="s">
        <v>268</v>
      </c>
      <c r="G5275" t="s">
        <v>8</v>
      </c>
      <c r="H5275" t="s">
        <v>1169</v>
      </c>
      <c r="J5275" t="s">
        <v>12035</v>
      </c>
      <c r="K5275" t="str">
        <f ca="1">IF(ISNA(XLOOKUP(A5275,Customers!A:A,Customers!A:A)),"Invalid FK","Valid")</f>
        <v>Valid</v>
      </c>
      <c r="L5275" t="str">
        <f ca="1">IF(ISNA(XLOOKUP(B5275,Vendors!A:A,Vendors!A:A)),"Invalid FK","Valid")</f>
        <v>Valid</v>
      </c>
      <c r="M5275" t="str">
        <f ca="1">IF(ISNA(XLOOKUP(C5275,Headcount!C:C,Headcount!C:C)),"Invalid FK","Valid")</f>
        <v>Valid</v>
      </c>
    </row>
    <row r="5276" spans="1:13">
      <c r="A5276" t="s">
        <v>12036</v>
      </c>
      <c r="B5276" s="1">
        <v>45001</v>
      </c>
      <c r="C5276">
        <v>-45158.29</v>
      </c>
      <c r="D5276" t="s">
        <v>1478</v>
      </c>
      <c r="E5276" t="s">
        <v>7</v>
      </c>
      <c r="F5276" t="s">
        <v>264</v>
      </c>
      <c r="G5276" t="s">
        <v>13</v>
      </c>
      <c r="I5276" t="s">
        <v>193</v>
      </c>
      <c r="J5276" t="s">
        <v>12037</v>
      </c>
      <c r="K5276" t="str">
        <f ca="1">IF(ISNA(XLOOKUP(A5276,Customers!A:A,Customers!A:A)),"Invalid FK","Valid")</f>
        <v>Valid</v>
      </c>
      <c r="L5276" t="str">
        <f ca="1">IF(ISNA(XLOOKUP(B5276,Vendors!A:A,Vendors!A:A)),"Invalid FK","Valid")</f>
        <v>Valid</v>
      </c>
      <c r="M5276" t="str">
        <f ca="1">IF(ISNA(XLOOKUP(C5276,Headcount!C:C,Headcount!C:C)),"Invalid FK","Valid")</f>
        <v>Valid</v>
      </c>
    </row>
    <row r="5277" spans="1:13">
      <c r="A5277" t="s">
        <v>12038</v>
      </c>
      <c r="B5277" s="1">
        <v>44911</v>
      </c>
      <c r="C5277">
        <v>-56634.68</v>
      </c>
      <c r="D5277" t="s">
        <v>1478</v>
      </c>
      <c r="E5277" t="s">
        <v>20</v>
      </c>
      <c r="F5277" t="s">
        <v>271</v>
      </c>
      <c r="G5277" t="s">
        <v>13</v>
      </c>
      <c r="I5277" t="s">
        <v>250</v>
      </c>
      <c r="J5277" t="s">
        <v>12039</v>
      </c>
      <c r="K5277" t="str">
        <f ca="1">IF(ISNA(XLOOKUP(A5277,Customers!A:A,Customers!A:A)),"Invalid FK","Valid")</f>
        <v>Valid</v>
      </c>
      <c r="L5277" t="str">
        <f ca="1">IF(ISNA(XLOOKUP(B5277,Vendors!A:A,Vendors!A:A)),"Invalid FK","Valid")</f>
        <v>Valid</v>
      </c>
      <c r="M5277" t="str">
        <f ca="1">IF(ISNA(XLOOKUP(C5277,Headcount!C:C,Headcount!C:C)),"Invalid FK","Valid")</f>
        <v>Valid</v>
      </c>
    </row>
    <row r="5278" spans="1:13">
      <c r="A5278" t="s">
        <v>12040</v>
      </c>
      <c r="B5278" s="1">
        <v>44673</v>
      </c>
      <c r="C5278">
        <v>91056.2</v>
      </c>
      <c r="D5278" t="s">
        <v>1483</v>
      </c>
      <c r="E5278" t="s">
        <v>1487</v>
      </c>
      <c r="F5278" t="s">
        <v>271</v>
      </c>
      <c r="G5278" t="s">
        <v>29</v>
      </c>
      <c r="H5278" t="s">
        <v>774</v>
      </c>
      <c r="J5278" t="s">
        <v>12041</v>
      </c>
      <c r="K5278" t="str">
        <f ca="1">IF(ISNA(XLOOKUP(A5278,Customers!A:A,Customers!A:A)),"Invalid FK","Valid")</f>
        <v>Valid</v>
      </c>
      <c r="L5278" t="str">
        <f ca="1">IF(ISNA(XLOOKUP(B5278,Vendors!A:A,Vendors!A:A)),"Invalid FK","Valid")</f>
        <v>Valid</v>
      </c>
      <c r="M5278" t="str">
        <f ca="1">IF(ISNA(XLOOKUP(C5278,Headcount!C:C,Headcount!C:C)),"Invalid FK","Valid")</f>
        <v>Valid</v>
      </c>
    </row>
    <row r="5279" spans="1:13">
      <c r="A5279" t="s">
        <v>12042</v>
      </c>
      <c r="B5279" s="1">
        <v>45113</v>
      </c>
      <c r="C5279">
        <v>202943.45</v>
      </c>
      <c r="D5279" t="s">
        <v>1483</v>
      </c>
      <c r="E5279" t="s">
        <v>1487</v>
      </c>
      <c r="F5279" t="s">
        <v>271</v>
      </c>
      <c r="G5279" t="s">
        <v>8</v>
      </c>
      <c r="H5279" t="s">
        <v>888</v>
      </c>
      <c r="J5279" t="s">
        <v>12043</v>
      </c>
      <c r="K5279" t="str">
        <f ca="1">IF(ISNA(XLOOKUP(A5279,Customers!A:A,Customers!A:A)),"Invalid FK","Valid")</f>
        <v>Valid</v>
      </c>
      <c r="L5279" t="str">
        <f ca="1">IF(ISNA(XLOOKUP(B5279,Vendors!A:A,Vendors!A:A)),"Invalid FK","Valid")</f>
        <v>Valid</v>
      </c>
      <c r="M5279" t="str">
        <f ca="1">IF(ISNA(XLOOKUP(C5279,Headcount!C:C,Headcount!C:C)),"Invalid FK","Valid")</f>
        <v>Valid</v>
      </c>
    </row>
    <row r="5280" spans="1:13">
      <c r="A5280" t="s">
        <v>12044</v>
      </c>
      <c r="B5280" s="1">
        <v>45085</v>
      </c>
      <c r="C5280">
        <v>169022.86</v>
      </c>
      <c r="D5280" t="s">
        <v>1483</v>
      </c>
      <c r="E5280" t="s">
        <v>1487</v>
      </c>
      <c r="F5280" t="s">
        <v>264</v>
      </c>
      <c r="G5280" t="s">
        <v>29</v>
      </c>
      <c r="H5280" t="s">
        <v>742</v>
      </c>
      <c r="J5280" t="s">
        <v>12045</v>
      </c>
      <c r="K5280" t="str">
        <f ca="1">IF(ISNA(XLOOKUP(A5280,Customers!A:A,Customers!A:A)),"Invalid FK","Valid")</f>
        <v>Valid</v>
      </c>
      <c r="L5280" t="str">
        <f ca="1">IF(ISNA(XLOOKUP(B5280,Vendors!A:A,Vendors!A:A)),"Invalid FK","Valid")</f>
        <v>Valid</v>
      </c>
      <c r="M5280" t="str">
        <f ca="1">IF(ISNA(XLOOKUP(C5280,Headcount!C:C,Headcount!C:C)),"Invalid FK","Valid")</f>
        <v>Valid</v>
      </c>
    </row>
    <row r="5281" spans="1:13">
      <c r="A5281" t="s">
        <v>12046</v>
      </c>
      <c r="B5281" s="1">
        <v>44666</v>
      </c>
      <c r="C5281">
        <v>-35511.550000000003</v>
      </c>
      <c r="D5281" t="s">
        <v>1478</v>
      </c>
      <c r="E5281" t="s">
        <v>20</v>
      </c>
      <c r="F5281" t="s">
        <v>268</v>
      </c>
      <c r="G5281" t="s">
        <v>13</v>
      </c>
      <c r="I5281" t="s">
        <v>199</v>
      </c>
      <c r="J5281" t="s">
        <v>12047</v>
      </c>
      <c r="K5281" t="str">
        <f ca="1">IF(ISNA(XLOOKUP(A5281,Customers!A:A,Customers!A:A)),"Invalid FK","Valid")</f>
        <v>Valid</v>
      </c>
      <c r="L5281" t="str">
        <f ca="1">IF(ISNA(XLOOKUP(B5281,Vendors!A:A,Vendors!A:A)),"Invalid FK","Valid")</f>
        <v>Valid</v>
      </c>
      <c r="M5281" t="str">
        <f ca="1">IF(ISNA(XLOOKUP(C5281,Headcount!C:C,Headcount!C:C)),"Invalid FK","Valid")</f>
        <v>Valid</v>
      </c>
    </row>
    <row r="5282" spans="1:13">
      <c r="A5282" t="s">
        <v>12048</v>
      </c>
      <c r="B5282" s="1">
        <v>44802</v>
      </c>
      <c r="C5282">
        <v>161908.06</v>
      </c>
      <c r="D5282" t="s">
        <v>1483</v>
      </c>
      <c r="E5282" t="s">
        <v>1499</v>
      </c>
      <c r="F5282" t="s">
        <v>264</v>
      </c>
      <c r="G5282" t="s">
        <v>13</v>
      </c>
      <c r="H5282" t="s">
        <v>674</v>
      </c>
      <c r="J5282" t="s">
        <v>12049</v>
      </c>
      <c r="K5282" t="str">
        <f ca="1">IF(ISNA(XLOOKUP(A5282,Customers!A:A,Customers!A:A)),"Invalid FK","Valid")</f>
        <v>Valid</v>
      </c>
      <c r="L5282" t="str">
        <f ca="1">IF(ISNA(XLOOKUP(B5282,Vendors!A:A,Vendors!A:A)),"Invalid FK","Valid")</f>
        <v>Valid</v>
      </c>
      <c r="M5282" t="str">
        <f ca="1">IF(ISNA(XLOOKUP(C5282,Headcount!C:C,Headcount!C:C)),"Invalid FK","Valid")</f>
        <v>Valid</v>
      </c>
    </row>
    <row r="5283" spans="1:13">
      <c r="A5283" t="s">
        <v>12050</v>
      </c>
      <c r="B5283" s="1">
        <v>45172</v>
      </c>
      <c r="C5283">
        <v>179941.81</v>
      </c>
      <c r="D5283" t="s">
        <v>1483</v>
      </c>
      <c r="E5283" t="s">
        <v>1499</v>
      </c>
      <c r="F5283" t="s">
        <v>268</v>
      </c>
      <c r="G5283" t="s">
        <v>8</v>
      </c>
      <c r="H5283" t="s">
        <v>1081</v>
      </c>
      <c r="J5283" t="s">
        <v>12051</v>
      </c>
      <c r="K5283" t="str">
        <f ca="1">IF(ISNA(XLOOKUP(A5283,Customers!A:A,Customers!A:A)),"Invalid FK","Valid")</f>
        <v>Valid</v>
      </c>
      <c r="L5283" t="str">
        <f ca="1">IF(ISNA(XLOOKUP(B5283,Vendors!A:A,Vendors!A:A)),"Invalid FK","Valid")</f>
        <v>Valid</v>
      </c>
      <c r="M5283" t="str">
        <f ca="1">IF(ISNA(XLOOKUP(C5283,Headcount!C:C,Headcount!C:C)),"Invalid FK","Valid")</f>
        <v>Valid</v>
      </c>
    </row>
    <row r="5284" spans="1:13">
      <c r="A5284" t="s">
        <v>12052</v>
      </c>
      <c r="B5284" s="1">
        <v>45232</v>
      </c>
      <c r="C5284">
        <v>180225.43</v>
      </c>
      <c r="D5284" t="s">
        <v>1483</v>
      </c>
      <c r="E5284" t="s">
        <v>1484</v>
      </c>
      <c r="F5284" t="s">
        <v>271</v>
      </c>
      <c r="G5284" t="s">
        <v>8</v>
      </c>
      <c r="H5284" t="s">
        <v>1283</v>
      </c>
      <c r="J5284" t="s">
        <v>12053</v>
      </c>
      <c r="K5284" t="str">
        <f ca="1">IF(ISNA(XLOOKUP(A5284,Customers!A:A,Customers!A:A)),"Invalid FK","Valid")</f>
        <v>Valid</v>
      </c>
      <c r="L5284" t="str">
        <f ca="1">IF(ISNA(XLOOKUP(B5284,Vendors!A:A,Vendors!A:A)),"Invalid FK","Valid")</f>
        <v>Valid</v>
      </c>
      <c r="M5284" t="str">
        <f ca="1">IF(ISNA(XLOOKUP(C5284,Headcount!C:C,Headcount!C:C)),"Invalid FK","Valid")</f>
        <v>Valid</v>
      </c>
    </row>
    <row r="5285" spans="1:13">
      <c r="A5285" t="s">
        <v>12054</v>
      </c>
      <c r="B5285" s="1">
        <v>44764</v>
      </c>
      <c r="C5285">
        <v>220541.25</v>
      </c>
      <c r="D5285" t="s">
        <v>1483</v>
      </c>
      <c r="E5285" t="s">
        <v>1487</v>
      </c>
      <c r="F5285" t="s">
        <v>268</v>
      </c>
      <c r="G5285" t="s">
        <v>17</v>
      </c>
      <c r="H5285" t="s">
        <v>728</v>
      </c>
      <c r="J5285" t="s">
        <v>12055</v>
      </c>
      <c r="K5285" t="str">
        <f ca="1">IF(ISNA(XLOOKUP(A5285,Customers!A:A,Customers!A:A)),"Invalid FK","Valid")</f>
        <v>Valid</v>
      </c>
      <c r="L5285" t="str">
        <f ca="1">IF(ISNA(XLOOKUP(B5285,Vendors!A:A,Vendors!A:A)),"Invalid FK","Valid")</f>
        <v>Valid</v>
      </c>
      <c r="M5285" t="str">
        <f ca="1">IF(ISNA(XLOOKUP(C5285,Headcount!C:C,Headcount!C:C)),"Invalid FK","Valid")</f>
        <v>Valid</v>
      </c>
    </row>
    <row r="5286" spans="1:13">
      <c r="A5286" t="s">
        <v>12056</v>
      </c>
      <c r="B5286" s="1">
        <v>44781</v>
      </c>
      <c r="C5286">
        <v>-49310.31</v>
      </c>
      <c r="D5286" t="s">
        <v>1478</v>
      </c>
      <c r="E5286" t="s">
        <v>20</v>
      </c>
      <c r="F5286" t="s">
        <v>268</v>
      </c>
      <c r="G5286" t="s">
        <v>13</v>
      </c>
      <c r="I5286" t="s">
        <v>250</v>
      </c>
      <c r="J5286" t="s">
        <v>12057</v>
      </c>
      <c r="K5286" t="str">
        <f ca="1">IF(ISNA(XLOOKUP(A5286,Customers!A:A,Customers!A:A)),"Invalid FK","Valid")</f>
        <v>Valid</v>
      </c>
      <c r="L5286" t="str">
        <f ca="1">IF(ISNA(XLOOKUP(B5286,Vendors!A:A,Vendors!A:A)),"Invalid FK","Valid")</f>
        <v>Valid</v>
      </c>
      <c r="M5286" t="str">
        <f ca="1">IF(ISNA(XLOOKUP(C5286,Headcount!C:C,Headcount!C:C)),"Invalid FK","Valid")</f>
        <v>Valid</v>
      </c>
    </row>
    <row r="5287" spans="1:13">
      <c r="A5287" t="s">
        <v>12058</v>
      </c>
      <c r="B5287" s="1">
        <v>44761</v>
      </c>
      <c r="C5287">
        <v>103775.49</v>
      </c>
      <c r="D5287" t="s">
        <v>1483</v>
      </c>
      <c r="E5287" t="s">
        <v>1484</v>
      </c>
      <c r="F5287" t="s">
        <v>268</v>
      </c>
      <c r="G5287" t="s">
        <v>13</v>
      </c>
      <c r="H5287" t="s">
        <v>854</v>
      </c>
      <c r="J5287" t="s">
        <v>12059</v>
      </c>
      <c r="K5287" t="str">
        <f ca="1">IF(ISNA(XLOOKUP(A5287,Customers!A:A,Customers!A:A)),"Invalid FK","Valid")</f>
        <v>Valid</v>
      </c>
      <c r="L5287" t="str">
        <f ca="1">IF(ISNA(XLOOKUP(B5287,Vendors!A:A,Vendors!A:A)),"Invalid FK","Valid")</f>
        <v>Valid</v>
      </c>
      <c r="M5287" t="str">
        <f ca="1">IF(ISNA(XLOOKUP(C5287,Headcount!C:C,Headcount!C:C)),"Invalid FK","Valid")</f>
        <v>Valid</v>
      </c>
    </row>
    <row r="5288" spans="1:13">
      <c r="A5288" t="s">
        <v>12060</v>
      </c>
      <c r="B5288" s="1">
        <v>45168</v>
      </c>
      <c r="C5288">
        <v>-29467.51</v>
      </c>
      <c r="D5288" t="s">
        <v>1478</v>
      </c>
      <c r="E5288" t="s">
        <v>1496</v>
      </c>
      <c r="F5288" t="s">
        <v>268</v>
      </c>
      <c r="G5288" t="s">
        <v>13</v>
      </c>
      <c r="I5288" t="s">
        <v>67</v>
      </c>
      <c r="J5288" t="s">
        <v>12061</v>
      </c>
      <c r="K5288" t="str">
        <f ca="1">IF(ISNA(XLOOKUP(A5288,Customers!A:A,Customers!A:A)),"Invalid FK","Valid")</f>
        <v>Valid</v>
      </c>
      <c r="L5288" t="str">
        <f ca="1">IF(ISNA(XLOOKUP(B5288,Vendors!A:A,Vendors!A:A)),"Invalid FK","Valid")</f>
        <v>Valid</v>
      </c>
      <c r="M5288" t="str">
        <f ca="1">IF(ISNA(XLOOKUP(C5288,Headcount!C:C,Headcount!C:C)),"Invalid FK","Valid")</f>
        <v>Valid</v>
      </c>
    </row>
    <row r="5289" spans="1:13">
      <c r="A5289" t="s">
        <v>12062</v>
      </c>
      <c r="B5289" s="1">
        <v>44919</v>
      </c>
      <c r="C5289">
        <v>-36079.449999999997</v>
      </c>
      <c r="D5289" t="s">
        <v>1478</v>
      </c>
      <c r="E5289" t="s">
        <v>1509</v>
      </c>
      <c r="F5289" t="s">
        <v>268</v>
      </c>
      <c r="G5289" t="s">
        <v>17</v>
      </c>
      <c r="I5289" t="s">
        <v>83</v>
      </c>
      <c r="J5289" t="s">
        <v>12063</v>
      </c>
      <c r="K5289" t="str">
        <f ca="1">IF(ISNA(XLOOKUP(A5289,Customers!A:A,Customers!A:A)),"Invalid FK","Valid")</f>
        <v>Valid</v>
      </c>
      <c r="L5289" t="str">
        <f ca="1">IF(ISNA(XLOOKUP(B5289,Vendors!A:A,Vendors!A:A)),"Invalid FK","Valid")</f>
        <v>Valid</v>
      </c>
      <c r="M5289" t="str">
        <f ca="1">IF(ISNA(XLOOKUP(C5289,Headcount!C:C,Headcount!C:C)),"Invalid FK","Valid")</f>
        <v>Valid</v>
      </c>
    </row>
    <row r="5290" spans="1:13">
      <c r="A5290" t="s">
        <v>12064</v>
      </c>
      <c r="B5290" s="1">
        <v>44778</v>
      </c>
      <c r="C5290">
        <v>80426.25</v>
      </c>
      <c r="D5290" t="s">
        <v>1483</v>
      </c>
      <c r="E5290" t="s">
        <v>1487</v>
      </c>
      <c r="F5290" t="s">
        <v>271</v>
      </c>
      <c r="G5290" t="s">
        <v>13</v>
      </c>
      <c r="H5290" t="s">
        <v>1155</v>
      </c>
      <c r="J5290" t="s">
        <v>12065</v>
      </c>
      <c r="K5290" t="str">
        <f ca="1">IF(ISNA(XLOOKUP(A5290,Customers!A:A,Customers!A:A)),"Invalid FK","Valid")</f>
        <v>Valid</v>
      </c>
      <c r="L5290" t="str">
        <f ca="1">IF(ISNA(XLOOKUP(B5290,Vendors!A:A,Vendors!A:A)),"Invalid FK","Valid")</f>
        <v>Valid</v>
      </c>
      <c r="M5290" t="str">
        <f ca="1">IF(ISNA(XLOOKUP(C5290,Headcount!C:C,Headcount!C:C)),"Invalid FK","Valid")</f>
        <v>Valid</v>
      </c>
    </row>
    <row r="5291" spans="1:13">
      <c r="A5291" t="s">
        <v>12066</v>
      </c>
      <c r="B5291" s="1">
        <v>44661</v>
      </c>
      <c r="C5291">
        <v>-28626.9</v>
      </c>
      <c r="D5291" t="s">
        <v>1478</v>
      </c>
      <c r="E5291" t="s">
        <v>36</v>
      </c>
      <c r="F5291" t="s">
        <v>268</v>
      </c>
      <c r="G5291" t="s">
        <v>8</v>
      </c>
      <c r="I5291" t="s">
        <v>209</v>
      </c>
      <c r="J5291" t="s">
        <v>12067</v>
      </c>
      <c r="K5291" t="str">
        <f ca="1">IF(ISNA(XLOOKUP(A5291,Customers!A:A,Customers!A:A)),"Invalid FK","Valid")</f>
        <v>Valid</v>
      </c>
      <c r="L5291" t="str">
        <f ca="1">IF(ISNA(XLOOKUP(B5291,Vendors!A:A,Vendors!A:A)),"Invalid FK","Valid")</f>
        <v>Valid</v>
      </c>
      <c r="M5291" t="str">
        <f ca="1">IF(ISNA(XLOOKUP(C5291,Headcount!C:C,Headcount!C:C)),"Invalid FK","Valid")</f>
        <v>Valid</v>
      </c>
    </row>
    <row r="5292" spans="1:13">
      <c r="A5292" t="s">
        <v>12068</v>
      </c>
      <c r="B5292" s="1">
        <v>45108</v>
      </c>
      <c r="C5292">
        <v>117225.24</v>
      </c>
      <c r="D5292" t="s">
        <v>1483</v>
      </c>
      <c r="E5292" t="s">
        <v>1487</v>
      </c>
      <c r="F5292" t="s">
        <v>268</v>
      </c>
      <c r="G5292" t="s">
        <v>29</v>
      </c>
      <c r="H5292" t="s">
        <v>676</v>
      </c>
      <c r="J5292" t="s">
        <v>12069</v>
      </c>
      <c r="K5292" t="str">
        <f ca="1">IF(ISNA(XLOOKUP(A5292,Customers!A:A,Customers!A:A)),"Invalid FK","Valid")</f>
        <v>Valid</v>
      </c>
      <c r="L5292" t="str">
        <f ca="1">IF(ISNA(XLOOKUP(B5292,Vendors!A:A,Vendors!A:A)),"Invalid FK","Valid")</f>
        <v>Valid</v>
      </c>
      <c r="M5292" t="str">
        <f ca="1">IF(ISNA(XLOOKUP(C5292,Headcount!C:C,Headcount!C:C)),"Invalid FK","Valid")</f>
        <v>Valid</v>
      </c>
    </row>
    <row r="5293" spans="1:13">
      <c r="A5293" t="s">
        <v>12070</v>
      </c>
      <c r="B5293" s="1">
        <v>45233</v>
      </c>
      <c r="C5293">
        <v>242984.61</v>
      </c>
      <c r="D5293" t="s">
        <v>1483</v>
      </c>
      <c r="E5293" t="s">
        <v>1499</v>
      </c>
      <c r="F5293" t="s">
        <v>264</v>
      </c>
      <c r="G5293" t="s">
        <v>13</v>
      </c>
      <c r="H5293" t="s">
        <v>1323</v>
      </c>
      <c r="J5293" t="s">
        <v>12071</v>
      </c>
      <c r="K5293" t="str">
        <f ca="1">IF(ISNA(XLOOKUP(A5293,Customers!A:A,Customers!A:A)),"Invalid FK","Valid")</f>
        <v>Valid</v>
      </c>
      <c r="L5293" t="str">
        <f ca="1">IF(ISNA(XLOOKUP(B5293,Vendors!A:A,Vendors!A:A)),"Invalid FK","Valid")</f>
        <v>Valid</v>
      </c>
      <c r="M5293" t="str">
        <f ca="1">IF(ISNA(XLOOKUP(C5293,Headcount!C:C,Headcount!C:C)),"Invalid FK","Valid")</f>
        <v>Valid</v>
      </c>
    </row>
    <row r="5294" spans="1:13">
      <c r="A5294" t="s">
        <v>12072</v>
      </c>
      <c r="B5294" s="1">
        <v>44733</v>
      </c>
      <c r="C5294">
        <v>-42797.11</v>
      </c>
      <c r="D5294" t="s">
        <v>1478</v>
      </c>
      <c r="E5294" t="s">
        <v>1534</v>
      </c>
      <c r="F5294" t="s">
        <v>264</v>
      </c>
      <c r="G5294" t="s">
        <v>8</v>
      </c>
      <c r="I5294" t="s">
        <v>18</v>
      </c>
      <c r="J5294" t="s">
        <v>12073</v>
      </c>
      <c r="K5294" t="str">
        <f ca="1">IF(ISNA(XLOOKUP(A5294,Customers!A:A,Customers!A:A)),"Invalid FK","Valid")</f>
        <v>Valid</v>
      </c>
      <c r="L5294" t="str">
        <f ca="1">IF(ISNA(XLOOKUP(B5294,Vendors!A:A,Vendors!A:A)),"Invalid FK","Valid")</f>
        <v>Valid</v>
      </c>
      <c r="M5294" t="str">
        <f ca="1">IF(ISNA(XLOOKUP(C5294,Headcount!C:C,Headcount!C:C)),"Invalid FK","Valid")</f>
        <v>Valid</v>
      </c>
    </row>
    <row r="5295" spans="1:13">
      <c r="A5295" t="s">
        <v>12074</v>
      </c>
      <c r="B5295" s="1">
        <v>45068</v>
      </c>
      <c r="C5295">
        <v>203842.68</v>
      </c>
      <c r="D5295" t="s">
        <v>1483</v>
      </c>
      <c r="E5295" t="s">
        <v>1484</v>
      </c>
      <c r="F5295" t="s">
        <v>264</v>
      </c>
      <c r="G5295" t="s">
        <v>8</v>
      </c>
      <c r="H5295" t="s">
        <v>1123</v>
      </c>
      <c r="J5295" t="s">
        <v>12075</v>
      </c>
      <c r="K5295" t="str">
        <f ca="1">IF(ISNA(XLOOKUP(A5295,Customers!A:A,Customers!A:A)),"Invalid FK","Valid")</f>
        <v>Valid</v>
      </c>
      <c r="L5295" t="str">
        <f ca="1">IF(ISNA(XLOOKUP(B5295,Vendors!A:A,Vendors!A:A)),"Invalid FK","Valid")</f>
        <v>Valid</v>
      </c>
      <c r="M5295" t="str">
        <f ca="1">IF(ISNA(XLOOKUP(C5295,Headcount!C:C,Headcount!C:C)),"Invalid FK","Valid")</f>
        <v>Valid</v>
      </c>
    </row>
    <row r="5296" spans="1:13">
      <c r="A5296" t="s">
        <v>12076</v>
      </c>
      <c r="B5296" s="1">
        <v>44621</v>
      </c>
      <c r="C5296">
        <v>-20696.849999999999</v>
      </c>
      <c r="D5296" t="s">
        <v>1478</v>
      </c>
      <c r="E5296" t="s">
        <v>20</v>
      </c>
      <c r="F5296" t="s">
        <v>268</v>
      </c>
      <c r="G5296" t="s">
        <v>17</v>
      </c>
      <c r="I5296" t="s">
        <v>21</v>
      </c>
      <c r="J5296" t="s">
        <v>12077</v>
      </c>
      <c r="K5296" t="str">
        <f ca="1">IF(ISNA(XLOOKUP(A5296,Customers!A:A,Customers!A:A)),"Invalid FK","Valid")</f>
        <v>Valid</v>
      </c>
      <c r="L5296" t="str">
        <f ca="1">IF(ISNA(XLOOKUP(B5296,Vendors!A:A,Vendors!A:A)),"Invalid FK","Valid")</f>
        <v>Valid</v>
      </c>
      <c r="M5296" t="str">
        <f ca="1">IF(ISNA(XLOOKUP(C5296,Headcount!C:C,Headcount!C:C)),"Invalid FK","Valid")</f>
        <v>Valid</v>
      </c>
    </row>
    <row r="5297" spans="1:13">
      <c r="A5297" t="s">
        <v>12078</v>
      </c>
      <c r="B5297" s="1">
        <v>45208</v>
      </c>
      <c r="C5297">
        <v>160670.28</v>
      </c>
      <c r="D5297" t="s">
        <v>1483</v>
      </c>
      <c r="E5297" t="s">
        <v>1484</v>
      </c>
      <c r="F5297" t="s">
        <v>271</v>
      </c>
      <c r="G5297" t="s">
        <v>13</v>
      </c>
      <c r="H5297" t="s">
        <v>1013</v>
      </c>
      <c r="J5297" t="s">
        <v>12079</v>
      </c>
      <c r="K5297" t="str">
        <f ca="1">IF(ISNA(XLOOKUP(A5297,Customers!A:A,Customers!A:A)),"Invalid FK","Valid")</f>
        <v>Valid</v>
      </c>
      <c r="L5297" t="str">
        <f ca="1">IF(ISNA(XLOOKUP(B5297,Vendors!A:A,Vendors!A:A)),"Invalid FK","Valid")</f>
        <v>Valid</v>
      </c>
      <c r="M5297" t="str">
        <f ca="1">IF(ISNA(XLOOKUP(C5297,Headcount!C:C,Headcount!C:C)),"Invalid FK","Valid")</f>
        <v>Valid</v>
      </c>
    </row>
    <row r="5298" spans="1:13">
      <c r="A5298" t="s">
        <v>12080</v>
      </c>
      <c r="B5298" s="1">
        <v>44799</v>
      </c>
      <c r="C5298">
        <v>-42299.09</v>
      </c>
      <c r="D5298" t="s">
        <v>1478</v>
      </c>
      <c r="E5298" t="s">
        <v>20</v>
      </c>
      <c r="F5298" t="s">
        <v>264</v>
      </c>
      <c r="G5298" t="s">
        <v>17</v>
      </c>
      <c r="I5298" t="s">
        <v>213</v>
      </c>
      <c r="J5298" t="s">
        <v>12081</v>
      </c>
      <c r="K5298" t="str">
        <f ca="1">IF(ISNA(XLOOKUP(A5298,Customers!A:A,Customers!A:A)),"Invalid FK","Valid")</f>
        <v>Valid</v>
      </c>
      <c r="L5298" t="str">
        <f ca="1">IF(ISNA(XLOOKUP(B5298,Vendors!A:A,Vendors!A:A)),"Invalid FK","Valid")</f>
        <v>Valid</v>
      </c>
      <c r="M5298" t="str">
        <f ca="1">IF(ISNA(XLOOKUP(C5298,Headcount!C:C,Headcount!C:C)),"Invalid FK","Valid")</f>
        <v>Valid</v>
      </c>
    </row>
    <row r="5299" spans="1:13">
      <c r="A5299" t="s">
        <v>12082</v>
      </c>
      <c r="B5299" s="1">
        <v>44987</v>
      </c>
      <c r="C5299">
        <v>162843.29</v>
      </c>
      <c r="D5299" t="s">
        <v>1483</v>
      </c>
      <c r="E5299" t="s">
        <v>1499</v>
      </c>
      <c r="F5299" t="s">
        <v>271</v>
      </c>
      <c r="G5299" t="s">
        <v>17</v>
      </c>
      <c r="H5299" t="s">
        <v>1071</v>
      </c>
      <c r="J5299" t="s">
        <v>12083</v>
      </c>
      <c r="K5299" t="str">
        <f ca="1">IF(ISNA(XLOOKUP(A5299,Customers!A:A,Customers!A:A)),"Invalid FK","Valid")</f>
        <v>Valid</v>
      </c>
      <c r="L5299" t="str">
        <f ca="1">IF(ISNA(XLOOKUP(B5299,Vendors!A:A,Vendors!A:A)),"Invalid FK","Valid")</f>
        <v>Valid</v>
      </c>
      <c r="M5299" t="str">
        <f ca="1">IF(ISNA(XLOOKUP(C5299,Headcount!C:C,Headcount!C:C)),"Invalid FK","Valid")</f>
        <v>Valid</v>
      </c>
    </row>
    <row r="5300" spans="1:13">
      <c r="A5300" t="s">
        <v>12084</v>
      </c>
      <c r="B5300" s="1">
        <v>44652</v>
      </c>
      <c r="C5300">
        <v>18588.580000000002</v>
      </c>
      <c r="D5300" t="s">
        <v>1587</v>
      </c>
      <c r="E5300" t="s">
        <v>1587</v>
      </c>
      <c r="F5300" t="s">
        <v>264</v>
      </c>
      <c r="G5300" t="s">
        <v>17</v>
      </c>
      <c r="J5300" t="s">
        <v>12085</v>
      </c>
      <c r="K5300" t="str">
        <f ca="1">IF(ISNA(XLOOKUP(A5300,Customers!A:A,Customers!A:A)),"Invalid FK","Valid")</f>
        <v>Valid</v>
      </c>
      <c r="L5300" t="str">
        <f ca="1">IF(ISNA(XLOOKUP(B5300,Vendors!A:A,Vendors!A:A)),"Invalid FK","Valid")</f>
        <v>Valid</v>
      </c>
      <c r="M5300" t="str">
        <f ca="1">IF(ISNA(XLOOKUP(C5300,Headcount!C:C,Headcount!C:C)),"Invalid FK","Valid")</f>
        <v>Valid</v>
      </c>
    </row>
    <row r="5301" spans="1:13">
      <c r="A5301" t="s">
        <v>12086</v>
      </c>
      <c r="B5301" s="1">
        <v>44908</v>
      </c>
      <c r="C5301">
        <v>171223.02</v>
      </c>
      <c r="D5301" t="s">
        <v>1483</v>
      </c>
      <c r="E5301" t="s">
        <v>1484</v>
      </c>
      <c r="F5301" t="s">
        <v>271</v>
      </c>
      <c r="G5301" t="s">
        <v>13</v>
      </c>
      <c r="H5301" t="s">
        <v>912</v>
      </c>
      <c r="J5301" t="s">
        <v>12087</v>
      </c>
      <c r="K5301" t="str">
        <f ca="1">IF(ISNA(XLOOKUP(A5301,Customers!A:A,Customers!A:A)),"Invalid FK","Valid")</f>
        <v>Valid</v>
      </c>
      <c r="L5301" t="str">
        <f ca="1">IF(ISNA(XLOOKUP(B5301,Vendors!A:A,Vendors!A:A)),"Invalid FK","Valid")</f>
        <v>Valid</v>
      </c>
      <c r="M5301" t="str">
        <f ca="1">IF(ISNA(XLOOKUP(C5301,Headcount!C:C,Headcount!C:C)),"Invalid FK","Valid")</f>
        <v>Valid</v>
      </c>
    </row>
    <row r="5302" spans="1:13">
      <c r="A5302" t="s">
        <v>12088</v>
      </c>
      <c r="B5302" s="1">
        <v>45142</v>
      </c>
      <c r="C5302">
        <v>278474.53000000003</v>
      </c>
      <c r="D5302" t="s">
        <v>1483</v>
      </c>
      <c r="E5302" t="s">
        <v>1484</v>
      </c>
      <c r="F5302" t="s">
        <v>271</v>
      </c>
      <c r="G5302" t="s">
        <v>8</v>
      </c>
      <c r="H5302" t="s">
        <v>1189</v>
      </c>
      <c r="J5302" t="s">
        <v>12089</v>
      </c>
      <c r="K5302" t="str">
        <f ca="1">IF(ISNA(XLOOKUP(A5302,Customers!A:A,Customers!A:A)),"Invalid FK","Valid")</f>
        <v>Valid</v>
      </c>
      <c r="L5302" t="str">
        <f ca="1">IF(ISNA(XLOOKUP(B5302,Vendors!A:A,Vendors!A:A)),"Invalid FK","Valid")</f>
        <v>Valid</v>
      </c>
      <c r="M5302" t="str">
        <f ca="1">IF(ISNA(XLOOKUP(C5302,Headcount!C:C,Headcount!C:C)),"Invalid FK","Valid")</f>
        <v>Valid</v>
      </c>
    </row>
    <row r="5303" spans="1:13">
      <c r="A5303" t="s">
        <v>12090</v>
      </c>
      <c r="B5303" s="1">
        <v>45153</v>
      </c>
      <c r="C5303">
        <v>220423.32</v>
      </c>
      <c r="D5303" t="s">
        <v>1483</v>
      </c>
      <c r="E5303" t="s">
        <v>1499</v>
      </c>
      <c r="F5303" t="s">
        <v>271</v>
      </c>
      <c r="G5303" t="s">
        <v>8</v>
      </c>
      <c r="H5303" t="s">
        <v>1361</v>
      </c>
      <c r="J5303" t="s">
        <v>12091</v>
      </c>
      <c r="K5303" t="str">
        <f ca="1">IF(ISNA(XLOOKUP(A5303,Customers!A:A,Customers!A:A)),"Invalid FK","Valid")</f>
        <v>Valid</v>
      </c>
      <c r="L5303" t="str">
        <f ca="1">IF(ISNA(XLOOKUP(B5303,Vendors!A:A,Vendors!A:A)),"Invalid FK","Valid")</f>
        <v>Valid</v>
      </c>
      <c r="M5303" t="str">
        <f ca="1">IF(ISNA(XLOOKUP(C5303,Headcount!C:C,Headcount!C:C)),"Invalid FK","Valid")</f>
        <v>Valid</v>
      </c>
    </row>
    <row r="5304" spans="1:13">
      <c r="A5304" t="s">
        <v>12092</v>
      </c>
      <c r="B5304" s="1">
        <v>44942</v>
      </c>
      <c r="C5304">
        <v>165148.92000000001</v>
      </c>
      <c r="D5304" t="s">
        <v>1483</v>
      </c>
      <c r="E5304" t="s">
        <v>1499</v>
      </c>
      <c r="F5304" t="s">
        <v>268</v>
      </c>
      <c r="G5304" t="s">
        <v>8</v>
      </c>
      <c r="H5304" t="s">
        <v>967</v>
      </c>
      <c r="J5304" t="s">
        <v>12093</v>
      </c>
      <c r="K5304" t="str">
        <f ca="1">IF(ISNA(XLOOKUP(A5304,Customers!A:A,Customers!A:A)),"Invalid FK","Valid")</f>
        <v>Valid</v>
      </c>
      <c r="L5304" t="str">
        <f ca="1">IF(ISNA(XLOOKUP(B5304,Vendors!A:A,Vendors!A:A)),"Invalid FK","Valid")</f>
        <v>Valid</v>
      </c>
      <c r="M5304" t="str">
        <f ca="1">IF(ISNA(XLOOKUP(C5304,Headcount!C:C,Headcount!C:C)),"Invalid FK","Valid")</f>
        <v>Valid</v>
      </c>
    </row>
    <row r="5305" spans="1:13">
      <c r="A5305" t="s">
        <v>12094</v>
      </c>
      <c r="B5305" s="1">
        <v>45278</v>
      </c>
      <c r="C5305">
        <v>159817.57999999999</v>
      </c>
      <c r="D5305" t="s">
        <v>1483</v>
      </c>
      <c r="E5305" t="s">
        <v>1484</v>
      </c>
      <c r="F5305" t="s">
        <v>271</v>
      </c>
      <c r="G5305" t="s">
        <v>8</v>
      </c>
      <c r="H5305" t="s">
        <v>1007</v>
      </c>
      <c r="J5305" t="s">
        <v>12095</v>
      </c>
      <c r="K5305" t="str">
        <f ca="1">IF(ISNA(XLOOKUP(A5305,Customers!A:A,Customers!A:A)),"Invalid FK","Valid")</f>
        <v>Valid</v>
      </c>
      <c r="L5305" t="str">
        <f ca="1">IF(ISNA(XLOOKUP(B5305,Vendors!A:A,Vendors!A:A)),"Invalid FK","Valid")</f>
        <v>Valid</v>
      </c>
      <c r="M5305" t="str">
        <f ca="1">IF(ISNA(XLOOKUP(C5305,Headcount!C:C,Headcount!C:C)),"Invalid FK","Valid")</f>
        <v>Valid</v>
      </c>
    </row>
    <row r="5306" spans="1:13">
      <c r="A5306" t="s">
        <v>12096</v>
      </c>
      <c r="B5306" s="1">
        <v>44881</v>
      </c>
      <c r="C5306">
        <v>126009.06</v>
      </c>
      <c r="D5306" t="s">
        <v>1483</v>
      </c>
      <c r="E5306" t="s">
        <v>1487</v>
      </c>
      <c r="F5306" t="s">
        <v>271</v>
      </c>
      <c r="G5306" t="s">
        <v>13</v>
      </c>
      <c r="H5306" t="s">
        <v>1291</v>
      </c>
      <c r="J5306" t="s">
        <v>12097</v>
      </c>
      <c r="K5306" t="str">
        <f ca="1">IF(ISNA(XLOOKUP(A5306,Customers!A:A,Customers!A:A)),"Invalid FK","Valid")</f>
        <v>Valid</v>
      </c>
      <c r="L5306" t="str">
        <f ca="1">IF(ISNA(XLOOKUP(B5306,Vendors!A:A,Vendors!A:A)),"Invalid FK","Valid")</f>
        <v>Valid</v>
      </c>
      <c r="M5306" t="str">
        <f ca="1">IF(ISNA(XLOOKUP(C5306,Headcount!C:C,Headcount!C:C)),"Invalid FK","Valid")</f>
        <v>Valid</v>
      </c>
    </row>
    <row r="5307" spans="1:13">
      <c r="A5307" t="s">
        <v>12098</v>
      </c>
      <c r="B5307" s="1">
        <v>45128</v>
      </c>
      <c r="C5307">
        <v>126833.46</v>
      </c>
      <c r="D5307" t="s">
        <v>1483</v>
      </c>
      <c r="E5307" t="s">
        <v>1499</v>
      </c>
      <c r="F5307" t="s">
        <v>268</v>
      </c>
      <c r="G5307" t="s">
        <v>13</v>
      </c>
      <c r="H5307" t="s">
        <v>910</v>
      </c>
      <c r="J5307" t="s">
        <v>12099</v>
      </c>
      <c r="K5307" t="str">
        <f ca="1">IF(ISNA(XLOOKUP(A5307,Customers!A:A,Customers!A:A)),"Invalid FK","Valid")</f>
        <v>Valid</v>
      </c>
      <c r="L5307" t="str">
        <f ca="1">IF(ISNA(XLOOKUP(B5307,Vendors!A:A,Vendors!A:A)),"Invalid FK","Valid")</f>
        <v>Valid</v>
      </c>
      <c r="M5307" t="str">
        <f ca="1">IF(ISNA(XLOOKUP(C5307,Headcount!C:C,Headcount!C:C)),"Invalid FK","Valid")</f>
        <v>Valid</v>
      </c>
    </row>
    <row r="5308" spans="1:13">
      <c r="A5308" t="s">
        <v>12100</v>
      </c>
      <c r="B5308" s="1">
        <v>45098</v>
      </c>
      <c r="C5308">
        <v>-27398.95</v>
      </c>
      <c r="D5308" t="s">
        <v>1478</v>
      </c>
      <c r="E5308" t="s">
        <v>7</v>
      </c>
      <c r="F5308" t="s">
        <v>268</v>
      </c>
      <c r="G5308" t="s">
        <v>13</v>
      </c>
      <c r="I5308" t="s">
        <v>238</v>
      </c>
      <c r="J5308" t="s">
        <v>12101</v>
      </c>
      <c r="K5308" t="str">
        <f ca="1">IF(ISNA(XLOOKUP(A5308,Customers!A:A,Customers!A:A)),"Invalid FK","Valid")</f>
        <v>Valid</v>
      </c>
      <c r="L5308" t="str">
        <f ca="1">IF(ISNA(XLOOKUP(B5308,Vendors!A:A,Vendors!A:A)),"Invalid FK","Valid")</f>
        <v>Valid</v>
      </c>
      <c r="M5308" t="str">
        <f ca="1">IF(ISNA(XLOOKUP(C5308,Headcount!C:C,Headcount!C:C)),"Invalid FK","Valid")</f>
        <v>Valid</v>
      </c>
    </row>
    <row r="5309" spans="1:13">
      <c r="A5309" t="s">
        <v>12102</v>
      </c>
      <c r="B5309" s="1">
        <v>45068</v>
      </c>
      <c r="C5309">
        <v>148832.53</v>
      </c>
      <c r="D5309" t="s">
        <v>1483</v>
      </c>
      <c r="E5309" t="s">
        <v>1487</v>
      </c>
      <c r="F5309" t="s">
        <v>271</v>
      </c>
      <c r="G5309" t="s">
        <v>8</v>
      </c>
      <c r="H5309" t="s">
        <v>967</v>
      </c>
      <c r="J5309" t="s">
        <v>12103</v>
      </c>
      <c r="K5309" t="str">
        <f ca="1">IF(ISNA(XLOOKUP(A5309,Customers!A:A,Customers!A:A)),"Invalid FK","Valid")</f>
        <v>Valid</v>
      </c>
      <c r="L5309" t="str">
        <f ca="1">IF(ISNA(XLOOKUP(B5309,Vendors!A:A,Vendors!A:A)),"Invalid FK","Valid")</f>
        <v>Valid</v>
      </c>
      <c r="M5309" t="str">
        <f ca="1">IF(ISNA(XLOOKUP(C5309,Headcount!C:C,Headcount!C:C)),"Invalid FK","Valid")</f>
        <v>Valid</v>
      </c>
    </row>
    <row r="5310" spans="1:13">
      <c r="A5310" t="s">
        <v>12104</v>
      </c>
      <c r="B5310" s="1">
        <v>45280</v>
      </c>
      <c r="C5310">
        <v>-31034.16</v>
      </c>
      <c r="D5310" t="s">
        <v>1478</v>
      </c>
      <c r="E5310" t="s">
        <v>20</v>
      </c>
      <c r="F5310" t="s">
        <v>264</v>
      </c>
      <c r="G5310" t="s">
        <v>17</v>
      </c>
      <c r="I5310" t="s">
        <v>51</v>
      </c>
      <c r="J5310" t="s">
        <v>12105</v>
      </c>
      <c r="K5310" t="str">
        <f ca="1">IF(ISNA(XLOOKUP(A5310,Customers!A:A,Customers!A:A)),"Invalid FK","Valid")</f>
        <v>Valid</v>
      </c>
      <c r="L5310" t="str">
        <f ca="1">IF(ISNA(XLOOKUP(B5310,Vendors!A:A,Vendors!A:A)),"Invalid FK","Valid")</f>
        <v>Valid</v>
      </c>
      <c r="M5310" t="str">
        <f ca="1">IF(ISNA(XLOOKUP(C5310,Headcount!C:C,Headcount!C:C)),"Invalid FK","Valid")</f>
        <v>Valid</v>
      </c>
    </row>
    <row r="5311" spans="1:13">
      <c r="A5311" t="s">
        <v>12106</v>
      </c>
      <c r="B5311" s="1">
        <v>45149</v>
      </c>
      <c r="C5311">
        <v>114397.63</v>
      </c>
      <c r="D5311" t="s">
        <v>1483</v>
      </c>
      <c r="E5311" t="s">
        <v>1484</v>
      </c>
      <c r="F5311" t="s">
        <v>264</v>
      </c>
      <c r="G5311" t="s">
        <v>17</v>
      </c>
      <c r="H5311" t="s">
        <v>1377</v>
      </c>
      <c r="J5311" t="s">
        <v>12107</v>
      </c>
      <c r="K5311" t="str">
        <f ca="1">IF(ISNA(XLOOKUP(A5311,Customers!A:A,Customers!A:A)),"Invalid FK","Valid")</f>
        <v>Valid</v>
      </c>
      <c r="L5311" t="str">
        <f ca="1">IF(ISNA(XLOOKUP(B5311,Vendors!A:A,Vendors!A:A)),"Invalid FK","Valid")</f>
        <v>Valid</v>
      </c>
      <c r="M5311" t="str">
        <f ca="1">IF(ISNA(XLOOKUP(C5311,Headcount!C:C,Headcount!C:C)),"Invalid FK","Valid")</f>
        <v>Valid</v>
      </c>
    </row>
    <row r="5312" spans="1:13">
      <c r="A5312" t="s">
        <v>12108</v>
      </c>
      <c r="B5312" s="1">
        <v>45155</v>
      </c>
      <c r="C5312">
        <v>-39086.870000000003</v>
      </c>
      <c r="D5312" t="s">
        <v>1478</v>
      </c>
      <c r="E5312" t="s">
        <v>1496</v>
      </c>
      <c r="F5312" t="s">
        <v>268</v>
      </c>
      <c r="G5312" t="s">
        <v>29</v>
      </c>
      <c r="I5312" t="s">
        <v>248</v>
      </c>
      <c r="J5312" t="s">
        <v>12109</v>
      </c>
      <c r="K5312" t="str">
        <f ca="1">IF(ISNA(XLOOKUP(A5312,Customers!A:A,Customers!A:A)),"Invalid FK","Valid")</f>
        <v>Valid</v>
      </c>
      <c r="L5312" t="str">
        <f ca="1">IF(ISNA(XLOOKUP(B5312,Vendors!A:A,Vendors!A:A)),"Invalid FK","Valid")</f>
        <v>Valid</v>
      </c>
      <c r="M5312" t="str">
        <f ca="1">IF(ISNA(XLOOKUP(C5312,Headcount!C:C,Headcount!C:C)),"Invalid FK","Valid")</f>
        <v>Valid</v>
      </c>
    </row>
    <row r="5313" spans="1:13">
      <c r="A5313" t="s">
        <v>12110</v>
      </c>
      <c r="B5313" s="1">
        <v>44770</v>
      </c>
      <c r="C5313">
        <v>-77385.179999999993</v>
      </c>
      <c r="D5313" t="s">
        <v>1478</v>
      </c>
      <c r="E5313" t="s">
        <v>1534</v>
      </c>
      <c r="F5313" t="s">
        <v>271</v>
      </c>
      <c r="G5313" t="s">
        <v>8</v>
      </c>
      <c r="I5313" t="s">
        <v>18</v>
      </c>
      <c r="J5313" t="s">
        <v>12111</v>
      </c>
      <c r="K5313" t="str">
        <f ca="1">IF(ISNA(XLOOKUP(A5313,Customers!A:A,Customers!A:A)),"Invalid FK","Valid")</f>
        <v>Valid</v>
      </c>
      <c r="L5313" t="str">
        <f ca="1">IF(ISNA(XLOOKUP(B5313,Vendors!A:A,Vendors!A:A)),"Invalid FK","Valid")</f>
        <v>Valid</v>
      </c>
      <c r="M5313" t="str">
        <f ca="1">IF(ISNA(XLOOKUP(C5313,Headcount!C:C,Headcount!C:C)),"Invalid FK","Valid")</f>
        <v>Valid</v>
      </c>
    </row>
    <row r="5314" spans="1:13">
      <c r="A5314" t="s">
        <v>12112</v>
      </c>
      <c r="B5314" s="1">
        <v>44827</v>
      </c>
      <c r="C5314">
        <v>-72810.47</v>
      </c>
      <c r="D5314" t="s">
        <v>1478</v>
      </c>
      <c r="E5314" t="s">
        <v>20</v>
      </c>
      <c r="F5314" t="s">
        <v>271</v>
      </c>
      <c r="G5314" t="s">
        <v>13</v>
      </c>
      <c r="I5314" t="s">
        <v>113</v>
      </c>
      <c r="J5314" t="s">
        <v>12113</v>
      </c>
      <c r="K5314" t="str">
        <f ca="1">IF(ISNA(XLOOKUP(A5314,Customers!A:A,Customers!A:A)),"Invalid FK","Valid")</f>
        <v>Valid</v>
      </c>
      <c r="L5314" t="str">
        <f ca="1">IF(ISNA(XLOOKUP(B5314,Vendors!A:A,Vendors!A:A)),"Invalid FK","Valid")</f>
        <v>Valid</v>
      </c>
      <c r="M5314" t="str">
        <f ca="1">IF(ISNA(XLOOKUP(C5314,Headcount!C:C,Headcount!C:C)),"Invalid FK","Valid")</f>
        <v>Valid</v>
      </c>
    </row>
    <row r="5315" spans="1:13">
      <c r="A5315" t="s">
        <v>12114</v>
      </c>
      <c r="B5315" s="1">
        <v>44911</v>
      </c>
      <c r="C5315">
        <v>124564.99</v>
      </c>
      <c r="D5315" t="s">
        <v>1483</v>
      </c>
      <c r="E5315" t="s">
        <v>1484</v>
      </c>
      <c r="F5315" t="s">
        <v>268</v>
      </c>
      <c r="G5315" t="s">
        <v>13</v>
      </c>
      <c r="H5315" t="s">
        <v>1073</v>
      </c>
      <c r="J5315" t="s">
        <v>12115</v>
      </c>
      <c r="K5315" t="str">
        <f ca="1">IF(ISNA(XLOOKUP(A5315,Customers!A:A,Customers!A:A)),"Invalid FK","Valid")</f>
        <v>Valid</v>
      </c>
      <c r="L5315" t="str">
        <f ca="1">IF(ISNA(XLOOKUP(B5315,Vendors!A:A,Vendors!A:A)),"Invalid FK","Valid")</f>
        <v>Valid</v>
      </c>
      <c r="M5315" t="str">
        <f ca="1">IF(ISNA(XLOOKUP(C5315,Headcount!C:C,Headcount!C:C)),"Invalid FK","Valid")</f>
        <v>Valid</v>
      </c>
    </row>
    <row r="5316" spans="1:13">
      <c r="A5316" t="s">
        <v>12116</v>
      </c>
      <c r="B5316" s="1">
        <v>45245</v>
      </c>
      <c r="C5316">
        <v>125885.82</v>
      </c>
      <c r="D5316" t="s">
        <v>1483</v>
      </c>
      <c r="E5316" t="s">
        <v>1499</v>
      </c>
      <c r="F5316" t="s">
        <v>268</v>
      </c>
      <c r="G5316" t="s">
        <v>8</v>
      </c>
      <c r="H5316" t="s">
        <v>1101</v>
      </c>
      <c r="J5316" t="s">
        <v>12117</v>
      </c>
      <c r="K5316" t="str">
        <f ca="1">IF(ISNA(XLOOKUP(A5316,Customers!A:A,Customers!A:A)),"Invalid FK","Valid")</f>
        <v>Valid</v>
      </c>
      <c r="L5316" t="str">
        <f ca="1">IF(ISNA(XLOOKUP(B5316,Vendors!A:A,Vendors!A:A)),"Invalid FK","Valid")</f>
        <v>Valid</v>
      </c>
      <c r="M5316" t="str">
        <f ca="1">IF(ISNA(XLOOKUP(C5316,Headcount!C:C,Headcount!C:C)),"Invalid FK","Valid")</f>
        <v>Valid</v>
      </c>
    </row>
    <row r="5317" spans="1:13">
      <c r="A5317" t="s">
        <v>12118</v>
      </c>
      <c r="B5317" s="1">
        <v>44841</v>
      </c>
      <c r="C5317">
        <v>134149.74</v>
      </c>
      <c r="D5317" t="s">
        <v>1483</v>
      </c>
      <c r="E5317" t="s">
        <v>1499</v>
      </c>
      <c r="F5317" t="s">
        <v>271</v>
      </c>
      <c r="G5317" t="s">
        <v>8</v>
      </c>
      <c r="H5317" t="s">
        <v>1089</v>
      </c>
      <c r="J5317" t="s">
        <v>12119</v>
      </c>
      <c r="K5317" t="str">
        <f ca="1">IF(ISNA(XLOOKUP(A5317,Customers!A:A,Customers!A:A)),"Invalid FK","Valid")</f>
        <v>Valid</v>
      </c>
      <c r="L5317" t="str">
        <f ca="1">IF(ISNA(XLOOKUP(B5317,Vendors!A:A,Vendors!A:A)),"Invalid FK","Valid")</f>
        <v>Valid</v>
      </c>
      <c r="M5317" t="str">
        <f ca="1">IF(ISNA(XLOOKUP(C5317,Headcount!C:C,Headcount!C:C)),"Invalid FK","Valid")</f>
        <v>Valid</v>
      </c>
    </row>
    <row r="5318" spans="1:13">
      <c r="A5318" t="s">
        <v>12120</v>
      </c>
      <c r="B5318" s="1">
        <v>45134</v>
      </c>
      <c r="C5318">
        <v>119019.4</v>
      </c>
      <c r="D5318" t="s">
        <v>1483</v>
      </c>
      <c r="E5318" t="s">
        <v>1484</v>
      </c>
      <c r="F5318" t="s">
        <v>271</v>
      </c>
      <c r="G5318" t="s">
        <v>29</v>
      </c>
      <c r="H5318" t="s">
        <v>1363</v>
      </c>
      <c r="J5318" t="s">
        <v>12121</v>
      </c>
      <c r="K5318" t="str">
        <f ca="1">IF(ISNA(XLOOKUP(A5318,Customers!A:A,Customers!A:A)),"Invalid FK","Valid")</f>
        <v>Valid</v>
      </c>
      <c r="L5318" t="str">
        <f ca="1">IF(ISNA(XLOOKUP(B5318,Vendors!A:A,Vendors!A:A)),"Invalid FK","Valid")</f>
        <v>Valid</v>
      </c>
      <c r="M5318" t="str">
        <f ca="1">IF(ISNA(XLOOKUP(C5318,Headcount!C:C,Headcount!C:C)),"Invalid FK","Valid")</f>
        <v>Valid</v>
      </c>
    </row>
    <row r="5319" spans="1:13">
      <c r="A5319" t="s">
        <v>12122</v>
      </c>
      <c r="B5319" s="1">
        <v>45237</v>
      </c>
      <c r="C5319">
        <v>-47831.1</v>
      </c>
      <c r="D5319" t="s">
        <v>1478</v>
      </c>
      <c r="E5319" t="s">
        <v>36</v>
      </c>
      <c r="F5319" t="s">
        <v>271</v>
      </c>
      <c r="G5319" t="s">
        <v>8</v>
      </c>
      <c r="I5319" t="s">
        <v>125</v>
      </c>
      <c r="J5319" t="s">
        <v>12123</v>
      </c>
      <c r="K5319" t="str">
        <f ca="1">IF(ISNA(XLOOKUP(A5319,Customers!A:A,Customers!A:A)),"Invalid FK","Valid")</f>
        <v>Valid</v>
      </c>
      <c r="L5319" t="str">
        <f ca="1">IF(ISNA(XLOOKUP(B5319,Vendors!A:A,Vendors!A:A)),"Invalid FK","Valid")</f>
        <v>Valid</v>
      </c>
      <c r="M5319" t="str">
        <f ca="1">IF(ISNA(XLOOKUP(C5319,Headcount!C:C,Headcount!C:C)),"Invalid FK","Valid")</f>
        <v>Valid</v>
      </c>
    </row>
    <row r="5320" spans="1:13">
      <c r="A5320" t="s">
        <v>12124</v>
      </c>
      <c r="B5320" s="1">
        <v>44925</v>
      </c>
      <c r="C5320">
        <v>143006.04999999999</v>
      </c>
      <c r="D5320" t="s">
        <v>1483</v>
      </c>
      <c r="E5320" t="s">
        <v>1487</v>
      </c>
      <c r="F5320" t="s">
        <v>264</v>
      </c>
      <c r="G5320" t="s">
        <v>13</v>
      </c>
      <c r="H5320" t="s">
        <v>1209</v>
      </c>
      <c r="J5320" t="s">
        <v>12125</v>
      </c>
      <c r="K5320" t="str">
        <f ca="1">IF(ISNA(XLOOKUP(A5320,Customers!A:A,Customers!A:A)),"Invalid FK","Valid")</f>
        <v>Valid</v>
      </c>
      <c r="L5320" t="str">
        <f ca="1">IF(ISNA(XLOOKUP(B5320,Vendors!A:A,Vendors!A:A)),"Invalid FK","Valid")</f>
        <v>Valid</v>
      </c>
      <c r="M5320" t="str">
        <f ca="1">IF(ISNA(XLOOKUP(C5320,Headcount!C:C,Headcount!C:C)),"Invalid FK","Valid")</f>
        <v>Valid</v>
      </c>
    </row>
    <row r="5321" spans="1:13">
      <c r="A5321" t="s">
        <v>12126</v>
      </c>
      <c r="B5321" s="1">
        <v>44670</v>
      </c>
      <c r="C5321">
        <v>132201.29999999999</v>
      </c>
      <c r="D5321" t="s">
        <v>1483</v>
      </c>
      <c r="E5321" t="s">
        <v>1484</v>
      </c>
      <c r="F5321" t="s">
        <v>268</v>
      </c>
      <c r="G5321" t="s">
        <v>17</v>
      </c>
      <c r="H5321" t="s">
        <v>1381</v>
      </c>
      <c r="J5321" t="s">
        <v>12127</v>
      </c>
      <c r="K5321" t="str">
        <f ca="1">IF(ISNA(XLOOKUP(A5321,Customers!A:A,Customers!A:A)),"Invalid FK","Valid")</f>
        <v>Valid</v>
      </c>
      <c r="L5321" t="str">
        <f ca="1">IF(ISNA(XLOOKUP(B5321,Vendors!A:A,Vendors!A:A)),"Invalid FK","Valid")</f>
        <v>Valid</v>
      </c>
      <c r="M5321" t="str">
        <f ca="1">IF(ISNA(XLOOKUP(C5321,Headcount!C:C,Headcount!C:C)),"Invalid FK","Valid")</f>
        <v>Valid</v>
      </c>
    </row>
    <row r="5322" spans="1:13">
      <c r="A5322" t="s">
        <v>12128</v>
      </c>
      <c r="B5322" s="1">
        <v>44618</v>
      </c>
      <c r="C5322">
        <v>-36428.81</v>
      </c>
      <c r="D5322" t="s">
        <v>1478</v>
      </c>
      <c r="E5322" t="s">
        <v>1509</v>
      </c>
      <c r="F5322" t="s">
        <v>271</v>
      </c>
      <c r="G5322" t="s">
        <v>13</v>
      </c>
      <c r="I5322" t="s">
        <v>37</v>
      </c>
      <c r="J5322" t="s">
        <v>12129</v>
      </c>
      <c r="K5322" t="str">
        <f ca="1">IF(ISNA(XLOOKUP(A5322,Customers!A:A,Customers!A:A)),"Invalid FK","Valid")</f>
        <v>Valid</v>
      </c>
      <c r="L5322" t="str">
        <f ca="1">IF(ISNA(XLOOKUP(B5322,Vendors!A:A,Vendors!A:A)),"Invalid FK","Valid")</f>
        <v>Valid</v>
      </c>
      <c r="M5322" t="str">
        <f ca="1">IF(ISNA(XLOOKUP(C5322,Headcount!C:C,Headcount!C:C)),"Invalid FK","Valid")</f>
        <v>Valid</v>
      </c>
    </row>
    <row r="5323" spans="1:13">
      <c r="A5323" t="s">
        <v>12130</v>
      </c>
      <c r="B5323" s="1">
        <v>45254</v>
      </c>
      <c r="C5323">
        <v>93634.84</v>
      </c>
      <c r="D5323" t="s">
        <v>1483</v>
      </c>
      <c r="E5323" t="s">
        <v>1484</v>
      </c>
      <c r="F5323" t="s">
        <v>268</v>
      </c>
      <c r="G5323" t="s">
        <v>8</v>
      </c>
      <c r="H5323" t="s">
        <v>1377</v>
      </c>
      <c r="J5323" t="s">
        <v>12131</v>
      </c>
      <c r="K5323" t="str">
        <f ca="1">IF(ISNA(XLOOKUP(A5323,Customers!A:A,Customers!A:A)),"Invalid FK","Valid")</f>
        <v>Valid</v>
      </c>
      <c r="L5323" t="str">
        <f ca="1">IF(ISNA(XLOOKUP(B5323,Vendors!A:A,Vendors!A:A)),"Invalid FK","Valid")</f>
        <v>Valid</v>
      </c>
      <c r="M5323" t="str">
        <f ca="1">IF(ISNA(XLOOKUP(C5323,Headcount!C:C,Headcount!C:C)),"Invalid FK","Valid")</f>
        <v>Valid</v>
      </c>
    </row>
    <row r="5324" spans="1:13">
      <c r="A5324" t="s">
        <v>12132</v>
      </c>
      <c r="B5324" s="1">
        <v>45067</v>
      </c>
      <c r="C5324">
        <v>-54671.57</v>
      </c>
      <c r="D5324" t="s">
        <v>1478</v>
      </c>
      <c r="E5324" t="s">
        <v>1509</v>
      </c>
      <c r="F5324" t="s">
        <v>264</v>
      </c>
      <c r="G5324" t="s">
        <v>29</v>
      </c>
      <c r="I5324" t="s">
        <v>121</v>
      </c>
      <c r="J5324" t="s">
        <v>12133</v>
      </c>
      <c r="K5324" t="str">
        <f ca="1">IF(ISNA(XLOOKUP(A5324,Customers!A:A,Customers!A:A)),"Invalid FK","Valid")</f>
        <v>Valid</v>
      </c>
      <c r="L5324" t="str">
        <f ca="1">IF(ISNA(XLOOKUP(B5324,Vendors!A:A,Vendors!A:A)),"Invalid FK","Valid")</f>
        <v>Valid</v>
      </c>
      <c r="M5324" t="str">
        <f ca="1">IF(ISNA(XLOOKUP(C5324,Headcount!C:C,Headcount!C:C)),"Invalid FK","Valid")</f>
        <v>Valid</v>
      </c>
    </row>
    <row r="5325" spans="1:13">
      <c r="A5325" t="s">
        <v>12134</v>
      </c>
      <c r="B5325" s="1">
        <v>44621</v>
      </c>
      <c r="C5325">
        <v>-7153.77</v>
      </c>
      <c r="D5325" t="s">
        <v>1478</v>
      </c>
      <c r="E5325" t="s">
        <v>1496</v>
      </c>
      <c r="F5325" t="s">
        <v>264</v>
      </c>
      <c r="G5325" t="s">
        <v>13</v>
      </c>
      <c r="I5325" t="s">
        <v>246</v>
      </c>
      <c r="J5325" t="s">
        <v>12135</v>
      </c>
      <c r="K5325" t="str">
        <f ca="1">IF(ISNA(XLOOKUP(A5325,Customers!A:A,Customers!A:A)),"Invalid FK","Valid")</f>
        <v>Valid</v>
      </c>
      <c r="L5325" t="str">
        <f ca="1">IF(ISNA(XLOOKUP(B5325,Vendors!A:A,Vendors!A:A)),"Invalid FK","Valid")</f>
        <v>Valid</v>
      </c>
      <c r="M5325" t="str">
        <f ca="1">IF(ISNA(XLOOKUP(C5325,Headcount!C:C,Headcount!C:C)),"Invalid FK","Valid")</f>
        <v>Valid</v>
      </c>
    </row>
    <row r="5326" spans="1:13">
      <c r="A5326" t="s">
        <v>12136</v>
      </c>
      <c r="B5326" s="1">
        <v>44819</v>
      </c>
      <c r="C5326">
        <v>-21038.13</v>
      </c>
      <c r="D5326" t="s">
        <v>1478</v>
      </c>
      <c r="E5326" t="s">
        <v>1496</v>
      </c>
      <c r="F5326" t="s">
        <v>268</v>
      </c>
      <c r="G5326" t="s">
        <v>13</v>
      </c>
      <c r="I5326" t="s">
        <v>55</v>
      </c>
      <c r="J5326" t="s">
        <v>12137</v>
      </c>
      <c r="K5326" t="str">
        <f ca="1">IF(ISNA(XLOOKUP(A5326,Customers!A:A,Customers!A:A)),"Invalid FK","Valid")</f>
        <v>Valid</v>
      </c>
      <c r="L5326" t="str">
        <f ca="1">IF(ISNA(XLOOKUP(B5326,Vendors!A:A,Vendors!A:A)),"Invalid FK","Valid")</f>
        <v>Valid</v>
      </c>
      <c r="M5326" t="str">
        <f ca="1">IF(ISNA(XLOOKUP(C5326,Headcount!C:C,Headcount!C:C)),"Invalid FK","Valid")</f>
        <v>Valid</v>
      </c>
    </row>
    <row r="5327" spans="1:13">
      <c r="A5327" t="s">
        <v>12138</v>
      </c>
      <c r="B5327" s="1">
        <v>44680</v>
      </c>
      <c r="C5327">
        <v>160437.87</v>
      </c>
      <c r="D5327" t="s">
        <v>1483</v>
      </c>
      <c r="E5327" t="s">
        <v>1487</v>
      </c>
      <c r="F5327" t="s">
        <v>271</v>
      </c>
      <c r="G5327" t="s">
        <v>29</v>
      </c>
      <c r="H5327" t="s">
        <v>708</v>
      </c>
      <c r="J5327" t="s">
        <v>12139</v>
      </c>
      <c r="K5327" t="str">
        <f ca="1">IF(ISNA(XLOOKUP(A5327,Customers!A:A,Customers!A:A)),"Invalid FK","Valid")</f>
        <v>Valid</v>
      </c>
      <c r="L5327" t="str">
        <f ca="1">IF(ISNA(XLOOKUP(B5327,Vendors!A:A,Vendors!A:A)),"Invalid FK","Valid")</f>
        <v>Valid</v>
      </c>
      <c r="M5327" t="str">
        <f ca="1">IF(ISNA(XLOOKUP(C5327,Headcount!C:C,Headcount!C:C)),"Invalid FK","Valid")</f>
        <v>Valid</v>
      </c>
    </row>
    <row r="5328" spans="1:13">
      <c r="A5328" t="s">
        <v>12140</v>
      </c>
      <c r="B5328" s="1">
        <v>44789</v>
      </c>
      <c r="C5328">
        <v>86102.24</v>
      </c>
      <c r="D5328" t="s">
        <v>1483</v>
      </c>
      <c r="E5328" t="s">
        <v>1484</v>
      </c>
      <c r="F5328" t="s">
        <v>271</v>
      </c>
      <c r="G5328" t="s">
        <v>17</v>
      </c>
      <c r="H5328" t="s">
        <v>1211</v>
      </c>
      <c r="J5328" t="s">
        <v>12141</v>
      </c>
      <c r="K5328" t="str">
        <f ca="1">IF(ISNA(XLOOKUP(A5328,Customers!A:A,Customers!A:A)),"Invalid FK","Valid")</f>
        <v>Valid</v>
      </c>
      <c r="L5328" t="str">
        <f ca="1">IF(ISNA(XLOOKUP(B5328,Vendors!A:A,Vendors!A:A)),"Invalid FK","Valid")</f>
        <v>Valid</v>
      </c>
      <c r="M5328" t="str">
        <f ca="1">IF(ISNA(XLOOKUP(C5328,Headcount!C:C,Headcount!C:C)),"Invalid FK","Valid")</f>
        <v>Valid</v>
      </c>
    </row>
    <row r="5329" spans="1:13">
      <c r="A5329" t="s">
        <v>12142</v>
      </c>
      <c r="B5329" s="1">
        <v>44924</v>
      </c>
      <c r="C5329">
        <v>23632.080000000002</v>
      </c>
      <c r="D5329" t="s">
        <v>1924</v>
      </c>
      <c r="E5329" t="s">
        <v>1924</v>
      </c>
      <c r="F5329" t="s">
        <v>264</v>
      </c>
      <c r="G5329" t="s">
        <v>13</v>
      </c>
      <c r="J5329" t="s">
        <v>12143</v>
      </c>
      <c r="K5329" t="str">
        <f ca="1">IF(ISNA(XLOOKUP(A5329,Customers!A:A,Customers!A:A)),"Invalid FK","Valid")</f>
        <v>Valid</v>
      </c>
      <c r="L5329" t="str">
        <f ca="1">IF(ISNA(XLOOKUP(B5329,Vendors!A:A,Vendors!A:A)),"Invalid FK","Valid")</f>
        <v>Valid</v>
      </c>
      <c r="M5329" t="str">
        <f ca="1">IF(ISNA(XLOOKUP(C5329,Headcount!C:C,Headcount!C:C)),"Invalid FK","Valid")</f>
        <v>Valid</v>
      </c>
    </row>
    <row r="5330" spans="1:13">
      <c r="A5330" t="s">
        <v>12144</v>
      </c>
      <c r="B5330" s="1">
        <v>45204</v>
      </c>
      <c r="C5330">
        <v>19520.62</v>
      </c>
      <c r="D5330" t="s">
        <v>1504</v>
      </c>
      <c r="E5330" t="s">
        <v>1504</v>
      </c>
      <c r="F5330" t="s">
        <v>268</v>
      </c>
      <c r="G5330" t="s">
        <v>8</v>
      </c>
      <c r="J5330" t="s">
        <v>12145</v>
      </c>
      <c r="K5330" t="str">
        <f ca="1">IF(ISNA(XLOOKUP(A5330,Customers!A:A,Customers!A:A)),"Invalid FK","Valid")</f>
        <v>Valid</v>
      </c>
      <c r="L5330" t="str">
        <f ca="1">IF(ISNA(XLOOKUP(B5330,Vendors!A:A,Vendors!A:A)),"Invalid FK","Valid")</f>
        <v>Valid</v>
      </c>
      <c r="M5330" t="str">
        <f ca="1">IF(ISNA(XLOOKUP(C5330,Headcount!C:C,Headcount!C:C)),"Invalid FK","Valid")</f>
        <v>Valid</v>
      </c>
    </row>
    <row r="5331" spans="1:13">
      <c r="A5331" t="s">
        <v>12146</v>
      </c>
      <c r="B5331" s="1">
        <v>45138</v>
      </c>
      <c r="C5331">
        <v>204698.61</v>
      </c>
      <c r="D5331" t="s">
        <v>1483</v>
      </c>
      <c r="E5331" t="s">
        <v>1484</v>
      </c>
      <c r="F5331" t="s">
        <v>268</v>
      </c>
      <c r="G5331" t="s">
        <v>29</v>
      </c>
      <c r="H5331" t="s">
        <v>1407</v>
      </c>
      <c r="J5331" t="s">
        <v>12147</v>
      </c>
      <c r="K5331" t="str">
        <f ca="1">IF(ISNA(XLOOKUP(A5331,Customers!A:A,Customers!A:A)),"Invalid FK","Valid")</f>
        <v>Valid</v>
      </c>
      <c r="L5331" t="str">
        <f ca="1">IF(ISNA(XLOOKUP(B5331,Vendors!A:A,Vendors!A:A)),"Invalid FK","Valid")</f>
        <v>Valid</v>
      </c>
      <c r="M5331" t="str">
        <f ca="1">IF(ISNA(XLOOKUP(C5331,Headcount!C:C,Headcount!C:C)),"Invalid FK","Valid")</f>
        <v>Valid</v>
      </c>
    </row>
    <row r="5332" spans="1:13">
      <c r="A5332" t="s">
        <v>12148</v>
      </c>
      <c r="B5332" s="1">
        <v>44817</v>
      </c>
      <c r="C5332">
        <v>191382.84</v>
      </c>
      <c r="D5332" t="s">
        <v>1483</v>
      </c>
      <c r="E5332" t="s">
        <v>1499</v>
      </c>
      <c r="F5332" t="s">
        <v>264</v>
      </c>
      <c r="G5332" t="s">
        <v>29</v>
      </c>
      <c r="H5332" t="s">
        <v>930</v>
      </c>
      <c r="J5332" t="s">
        <v>12149</v>
      </c>
      <c r="K5332" t="str">
        <f ca="1">IF(ISNA(XLOOKUP(A5332,Customers!A:A,Customers!A:A)),"Invalid FK","Valid")</f>
        <v>Valid</v>
      </c>
      <c r="L5332" t="str">
        <f ca="1">IF(ISNA(XLOOKUP(B5332,Vendors!A:A,Vendors!A:A)),"Invalid FK","Valid")</f>
        <v>Valid</v>
      </c>
      <c r="M5332" t="str">
        <f ca="1">IF(ISNA(XLOOKUP(C5332,Headcount!C:C,Headcount!C:C)),"Invalid FK","Valid")</f>
        <v>Valid</v>
      </c>
    </row>
    <row r="5333" spans="1:13">
      <c r="A5333" t="s">
        <v>12150</v>
      </c>
      <c r="B5333" s="1">
        <v>45232</v>
      </c>
      <c r="C5333">
        <v>132783.65</v>
      </c>
      <c r="D5333" t="s">
        <v>1483</v>
      </c>
      <c r="E5333" t="s">
        <v>1487</v>
      </c>
      <c r="F5333" t="s">
        <v>268</v>
      </c>
      <c r="G5333" t="s">
        <v>13</v>
      </c>
      <c r="H5333" t="s">
        <v>1065</v>
      </c>
      <c r="J5333" t="s">
        <v>12151</v>
      </c>
      <c r="K5333" t="str">
        <f ca="1">IF(ISNA(XLOOKUP(A5333,Customers!A:A,Customers!A:A)),"Invalid FK","Valid")</f>
        <v>Valid</v>
      </c>
      <c r="L5333" t="str">
        <f ca="1">IF(ISNA(XLOOKUP(B5333,Vendors!A:A,Vendors!A:A)),"Invalid FK","Valid")</f>
        <v>Valid</v>
      </c>
      <c r="M5333" t="str">
        <f ca="1">IF(ISNA(XLOOKUP(C5333,Headcount!C:C,Headcount!C:C)),"Invalid FK","Valid")</f>
        <v>Valid</v>
      </c>
    </row>
    <row r="5334" spans="1:13">
      <c r="A5334" t="s">
        <v>12152</v>
      </c>
      <c r="B5334" s="1">
        <v>44757</v>
      </c>
      <c r="C5334">
        <v>-52604.94</v>
      </c>
      <c r="D5334" t="s">
        <v>1478</v>
      </c>
      <c r="E5334" t="s">
        <v>20</v>
      </c>
      <c r="F5334" t="s">
        <v>264</v>
      </c>
      <c r="G5334" t="s">
        <v>13</v>
      </c>
      <c r="I5334" t="s">
        <v>63</v>
      </c>
      <c r="J5334" t="s">
        <v>12153</v>
      </c>
      <c r="K5334" t="str">
        <f ca="1">IF(ISNA(XLOOKUP(A5334,Customers!A:A,Customers!A:A)),"Invalid FK","Valid")</f>
        <v>Valid</v>
      </c>
      <c r="L5334" t="str">
        <f ca="1">IF(ISNA(XLOOKUP(B5334,Vendors!A:A,Vendors!A:A)),"Invalid FK","Valid")</f>
        <v>Valid</v>
      </c>
      <c r="M5334" t="str">
        <f ca="1">IF(ISNA(XLOOKUP(C5334,Headcount!C:C,Headcount!C:C)),"Invalid FK","Valid")</f>
        <v>Valid</v>
      </c>
    </row>
    <row r="5335" spans="1:13">
      <c r="A5335" t="s">
        <v>12154</v>
      </c>
      <c r="B5335" s="1">
        <v>45055</v>
      </c>
      <c r="C5335">
        <v>85853.84</v>
      </c>
      <c r="D5335" t="s">
        <v>1483</v>
      </c>
      <c r="E5335" t="s">
        <v>1484</v>
      </c>
      <c r="F5335" t="s">
        <v>268</v>
      </c>
      <c r="G5335" t="s">
        <v>8</v>
      </c>
      <c r="H5335" t="s">
        <v>824</v>
      </c>
      <c r="J5335" t="s">
        <v>12155</v>
      </c>
      <c r="K5335" t="str">
        <f ca="1">IF(ISNA(XLOOKUP(A5335,Customers!A:A,Customers!A:A)),"Invalid FK","Valid")</f>
        <v>Valid</v>
      </c>
      <c r="L5335" t="str">
        <f ca="1">IF(ISNA(XLOOKUP(B5335,Vendors!A:A,Vendors!A:A)),"Invalid FK","Valid")</f>
        <v>Valid</v>
      </c>
      <c r="M5335" t="str">
        <f ca="1">IF(ISNA(XLOOKUP(C5335,Headcount!C:C,Headcount!C:C)),"Invalid FK","Valid")</f>
        <v>Valid</v>
      </c>
    </row>
    <row r="5336" spans="1:13">
      <c r="A5336" t="s">
        <v>12156</v>
      </c>
      <c r="B5336" s="1">
        <v>45146</v>
      </c>
      <c r="C5336">
        <v>-2000</v>
      </c>
      <c r="D5336" t="s">
        <v>1478</v>
      </c>
      <c r="E5336" t="s">
        <v>1496</v>
      </c>
      <c r="F5336" t="s">
        <v>271</v>
      </c>
      <c r="G5336" t="s">
        <v>17</v>
      </c>
      <c r="I5336" t="s">
        <v>189</v>
      </c>
      <c r="J5336" t="s">
        <v>12157</v>
      </c>
      <c r="K5336" t="str">
        <f ca="1">IF(ISNA(XLOOKUP(A5336,Customers!A:A,Customers!A:A)),"Invalid FK","Valid")</f>
        <v>Valid</v>
      </c>
      <c r="L5336" t="str">
        <f ca="1">IF(ISNA(XLOOKUP(B5336,Vendors!A:A,Vendors!A:A)),"Invalid FK","Valid")</f>
        <v>Valid</v>
      </c>
      <c r="M5336" t="str">
        <f ca="1">IF(ISNA(XLOOKUP(C5336,Headcount!C:C,Headcount!C:C)),"Invalid FK","Valid")</f>
        <v>Valid</v>
      </c>
    </row>
    <row r="5337" spans="1:13">
      <c r="A5337" t="s">
        <v>12158</v>
      </c>
      <c r="B5337" s="1">
        <v>44769</v>
      </c>
      <c r="C5337">
        <v>-36786.550000000003</v>
      </c>
      <c r="D5337" t="s">
        <v>1478</v>
      </c>
      <c r="E5337" t="s">
        <v>7</v>
      </c>
      <c r="F5337" t="s">
        <v>271</v>
      </c>
      <c r="G5337" t="s">
        <v>13</v>
      </c>
      <c r="I5337" t="s">
        <v>93</v>
      </c>
      <c r="J5337" t="s">
        <v>12159</v>
      </c>
      <c r="K5337" t="str">
        <f ca="1">IF(ISNA(XLOOKUP(A5337,Customers!A:A,Customers!A:A)),"Invalid FK","Valid")</f>
        <v>Valid</v>
      </c>
      <c r="L5337" t="str">
        <f ca="1">IF(ISNA(XLOOKUP(B5337,Vendors!A:A,Vendors!A:A)),"Invalid FK","Valid")</f>
        <v>Valid</v>
      </c>
      <c r="M5337" t="str">
        <f ca="1">IF(ISNA(XLOOKUP(C5337,Headcount!C:C,Headcount!C:C)),"Invalid FK","Valid")</f>
        <v>Valid</v>
      </c>
    </row>
    <row r="5338" spans="1:13">
      <c r="A5338" t="s">
        <v>12160</v>
      </c>
      <c r="B5338" s="1">
        <v>45025</v>
      </c>
      <c r="C5338">
        <v>164561.13</v>
      </c>
      <c r="D5338" t="s">
        <v>1483</v>
      </c>
      <c r="E5338" t="s">
        <v>1499</v>
      </c>
      <c r="F5338" t="s">
        <v>271</v>
      </c>
      <c r="G5338" t="s">
        <v>17</v>
      </c>
      <c r="H5338" t="s">
        <v>906</v>
      </c>
      <c r="J5338" t="s">
        <v>12161</v>
      </c>
      <c r="K5338" t="str">
        <f ca="1">IF(ISNA(XLOOKUP(A5338,Customers!A:A,Customers!A:A)),"Invalid FK","Valid")</f>
        <v>Valid</v>
      </c>
      <c r="L5338" t="str">
        <f ca="1">IF(ISNA(XLOOKUP(B5338,Vendors!A:A,Vendors!A:A)),"Invalid FK","Valid")</f>
        <v>Valid</v>
      </c>
      <c r="M5338" t="str">
        <f ca="1">IF(ISNA(XLOOKUP(C5338,Headcount!C:C,Headcount!C:C)),"Invalid FK","Valid")</f>
        <v>Valid</v>
      </c>
    </row>
    <row r="5339" spans="1:13">
      <c r="A5339" t="s">
        <v>12162</v>
      </c>
      <c r="B5339" s="1">
        <v>44721</v>
      </c>
      <c r="C5339">
        <v>222391.11</v>
      </c>
      <c r="D5339" t="s">
        <v>1483</v>
      </c>
      <c r="E5339" t="s">
        <v>1484</v>
      </c>
      <c r="F5339" t="s">
        <v>268</v>
      </c>
      <c r="G5339" t="s">
        <v>8</v>
      </c>
      <c r="H5339" t="s">
        <v>690</v>
      </c>
      <c r="J5339" t="s">
        <v>12163</v>
      </c>
      <c r="K5339" t="str">
        <f ca="1">IF(ISNA(XLOOKUP(A5339,Customers!A:A,Customers!A:A)),"Invalid FK","Valid")</f>
        <v>Valid</v>
      </c>
      <c r="L5339" t="str">
        <f ca="1">IF(ISNA(XLOOKUP(B5339,Vendors!A:A,Vendors!A:A)),"Invalid FK","Valid")</f>
        <v>Valid</v>
      </c>
      <c r="M5339" t="str">
        <f ca="1">IF(ISNA(XLOOKUP(C5339,Headcount!C:C,Headcount!C:C)),"Invalid FK","Valid")</f>
        <v>Valid</v>
      </c>
    </row>
    <row r="5340" spans="1:13">
      <c r="A5340" t="s">
        <v>12164</v>
      </c>
      <c r="B5340" s="1">
        <v>45276</v>
      </c>
      <c r="C5340">
        <v>-42473.120000000003</v>
      </c>
      <c r="D5340" t="s">
        <v>1478</v>
      </c>
      <c r="E5340" t="s">
        <v>1509</v>
      </c>
      <c r="F5340" t="s">
        <v>264</v>
      </c>
      <c r="G5340" t="s">
        <v>17</v>
      </c>
      <c r="I5340" t="s">
        <v>205</v>
      </c>
      <c r="J5340" t="s">
        <v>12165</v>
      </c>
      <c r="K5340" t="str">
        <f ca="1">IF(ISNA(XLOOKUP(A5340,Customers!A:A,Customers!A:A)),"Invalid FK","Valid")</f>
        <v>Valid</v>
      </c>
      <c r="L5340" t="str">
        <f ca="1">IF(ISNA(XLOOKUP(B5340,Vendors!A:A,Vendors!A:A)),"Invalid FK","Valid")</f>
        <v>Valid</v>
      </c>
      <c r="M5340" t="str">
        <f ca="1">IF(ISNA(XLOOKUP(C5340,Headcount!C:C,Headcount!C:C)),"Invalid FK","Valid")</f>
        <v>Valid</v>
      </c>
    </row>
    <row r="5341" spans="1:13">
      <c r="A5341" t="s">
        <v>12166</v>
      </c>
      <c r="B5341" s="1">
        <v>44654</v>
      </c>
      <c r="C5341">
        <v>211843.74</v>
      </c>
      <c r="D5341" t="s">
        <v>1483</v>
      </c>
      <c r="E5341" t="s">
        <v>1487</v>
      </c>
      <c r="F5341" t="s">
        <v>268</v>
      </c>
      <c r="G5341" t="s">
        <v>8</v>
      </c>
      <c r="H5341" t="s">
        <v>1011</v>
      </c>
      <c r="J5341" t="s">
        <v>12167</v>
      </c>
      <c r="K5341" t="str">
        <f ca="1">IF(ISNA(XLOOKUP(A5341,Customers!A:A,Customers!A:A)),"Invalid FK","Valid")</f>
        <v>Valid</v>
      </c>
      <c r="L5341" t="str">
        <f ca="1">IF(ISNA(XLOOKUP(B5341,Vendors!A:A,Vendors!A:A)),"Invalid FK","Valid")</f>
        <v>Valid</v>
      </c>
      <c r="M5341" t="str">
        <f ca="1">IF(ISNA(XLOOKUP(C5341,Headcount!C:C,Headcount!C:C)),"Invalid FK","Valid")</f>
        <v>Valid</v>
      </c>
    </row>
    <row r="5342" spans="1:13">
      <c r="A5342" t="s">
        <v>12168</v>
      </c>
      <c r="B5342" s="1">
        <v>44705</v>
      </c>
      <c r="C5342">
        <v>-14992.62</v>
      </c>
      <c r="D5342" t="s">
        <v>1478</v>
      </c>
      <c r="E5342" t="s">
        <v>1509</v>
      </c>
      <c r="F5342" t="s">
        <v>268</v>
      </c>
      <c r="G5342" t="s">
        <v>17</v>
      </c>
      <c r="I5342" t="s">
        <v>254</v>
      </c>
      <c r="J5342" t="s">
        <v>12169</v>
      </c>
      <c r="K5342" t="str">
        <f ca="1">IF(ISNA(XLOOKUP(A5342,Customers!A:A,Customers!A:A)),"Invalid FK","Valid")</f>
        <v>Valid</v>
      </c>
      <c r="L5342" t="str">
        <f ca="1">IF(ISNA(XLOOKUP(B5342,Vendors!A:A,Vendors!A:A)),"Invalid FK","Valid")</f>
        <v>Valid</v>
      </c>
      <c r="M5342" t="str">
        <f ca="1">IF(ISNA(XLOOKUP(C5342,Headcount!C:C,Headcount!C:C)),"Invalid FK","Valid")</f>
        <v>Valid</v>
      </c>
    </row>
    <row r="5343" spans="1:13">
      <c r="A5343" t="s">
        <v>12170</v>
      </c>
      <c r="B5343" s="1">
        <v>44785</v>
      </c>
      <c r="C5343">
        <v>28894.39</v>
      </c>
      <c r="D5343" t="s">
        <v>1483</v>
      </c>
      <c r="E5343" t="s">
        <v>1487</v>
      </c>
      <c r="F5343" t="s">
        <v>271</v>
      </c>
      <c r="G5343" t="s">
        <v>17</v>
      </c>
      <c r="H5343" t="s">
        <v>806</v>
      </c>
      <c r="J5343" t="s">
        <v>12171</v>
      </c>
      <c r="K5343" t="str">
        <f ca="1">IF(ISNA(XLOOKUP(A5343,Customers!A:A,Customers!A:A)),"Invalid FK","Valid")</f>
        <v>Valid</v>
      </c>
      <c r="L5343" t="str">
        <f ca="1">IF(ISNA(XLOOKUP(B5343,Vendors!A:A,Vendors!A:A)),"Invalid FK","Valid")</f>
        <v>Valid</v>
      </c>
      <c r="M5343" t="str">
        <f ca="1">IF(ISNA(XLOOKUP(C5343,Headcount!C:C,Headcount!C:C)),"Invalid FK","Valid")</f>
        <v>Valid</v>
      </c>
    </row>
    <row r="5344" spans="1:13">
      <c r="A5344" t="s">
        <v>12172</v>
      </c>
      <c r="B5344" s="1">
        <v>45109</v>
      </c>
      <c r="C5344">
        <v>-44005.08</v>
      </c>
      <c r="D5344" t="s">
        <v>1478</v>
      </c>
      <c r="E5344" t="s">
        <v>1534</v>
      </c>
      <c r="F5344" t="s">
        <v>268</v>
      </c>
      <c r="G5344" t="s">
        <v>8</v>
      </c>
      <c r="I5344" t="s">
        <v>5</v>
      </c>
      <c r="J5344" t="s">
        <v>12173</v>
      </c>
      <c r="K5344" t="str">
        <f ca="1">IF(ISNA(XLOOKUP(A5344,Customers!A:A,Customers!A:A)),"Invalid FK","Valid")</f>
        <v>Valid</v>
      </c>
      <c r="L5344" t="str">
        <f ca="1">IF(ISNA(XLOOKUP(B5344,Vendors!A:A,Vendors!A:A)),"Invalid FK","Valid")</f>
        <v>Valid</v>
      </c>
      <c r="M5344" t="str">
        <f ca="1">IF(ISNA(XLOOKUP(C5344,Headcount!C:C,Headcount!C:C)),"Invalid FK","Valid")</f>
        <v>Valid</v>
      </c>
    </row>
    <row r="5345" spans="1:13">
      <c r="A5345" t="s">
        <v>12174</v>
      </c>
      <c r="B5345" s="1">
        <v>45150</v>
      </c>
      <c r="C5345">
        <v>154883.46</v>
      </c>
      <c r="D5345" t="s">
        <v>1483</v>
      </c>
      <c r="E5345" t="s">
        <v>1484</v>
      </c>
      <c r="F5345" t="s">
        <v>264</v>
      </c>
      <c r="G5345" t="s">
        <v>17</v>
      </c>
      <c r="H5345" t="s">
        <v>1055</v>
      </c>
      <c r="J5345" t="s">
        <v>12175</v>
      </c>
      <c r="K5345" t="str">
        <f ca="1">IF(ISNA(XLOOKUP(A5345,Customers!A:A,Customers!A:A)),"Invalid FK","Valid")</f>
        <v>Valid</v>
      </c>
      <c r="L5345" t="str">
        <f ca="1">IF(ISNA(XLOOKUP(B5345,Vendors!A:A,Vendors!A:A)),"Invalid FK","Valid")</f>
        <v>Valid</v>
      </c>
      <c r="M5345" t="str">
        <f ca="1">IF(ISNA(XLOOKUP(C5345,Headcount!C:C,Headcount!C:C)),"Invalid FK","Valid")</f>
        <v>Valid</v>
      </c>
    </row>
    <row r="5346" spans="1:13">
      <c r="A5346" t="s">
        <v>12176</v>
      </c>
      <c r="B5346" s="1">
        <v>44887</v>
      </c>
      <c r="C5346">
        <v>95445.73</v>
      </c>
      <c r="D5346" t="s">
        <v>1483</v>
      </c>
      <c r="E5346" t="s">
        <v>1487</v>
      </c>
      <c r="F5346" t="s">
        <v>268</v>
      </c>
      <c r="G5346" t="s">
        <v>17</v>
      </c>
      <c r="H5346" t="s">
        <v>1139</v>
      </c>
      <c r="J5346" t="s">
        <v>12177</v>
      </c>
      <c r="K5346" t="str">
        <f ca="1">IF(ISNA(XLOOKUP(A5346,Customers!A:A,Customers!A:A)),"Invalid FK","Valid")</f>
        <v>Valid</v>
      </c>
      <c r="L5346" t="str">
        <f ca="1">IF(ISNA(XLOOKUP(B5346,Vendors!A:A,Vendors!A:A)),"Invalid FK","Valid")</f>
        <v>Valid</v>
      </c>
      <c r="M5346" t="str">
        <f ca="1">IF(ISNA(XLOOKUP(C5346,Headcount!C:C,Headcount!C:C)),"Invalid FK","Valid")</f>
        <v>Valid</v>
      </c>
    </row>
    <row r="5347" spans="1:13">
      <c r="A5347" t="s">
        <v>12178</v>
      </c>
      <c r="B5347" s="1">
        <v>44667</v>
      </c>
      <c r="C5347">
        <v>96094.27</v>
      </c>
      <c r="D5347" t="s">
        <v>1483</v>
      </c>
      <c r="E5347" t="s">
        <v>1487</v>
      </c>
      <c r="F5347" t="s">
        <v>268</v>
      </c>
      <c r="G5347" t="s">
        <v>8</v>
      </c>
      <c r="H5347" t="s">
        <v>1223</v>
      </c>
      <c r="J5347" t="s">
        <v>12179</v>
      </c>
      <c r="K5347" t="str">
        <f ca="1">IF(ISNA(XLOOKUP(A5347,Customers!A:A,Customers!A:A)),"Invalid FK","Valid")</f>
        <v>Valid</v>
      </c>
      <c r="L5347" t="str">
        <f ca="1">IF(ISNA(XLOOKUP(B5347,Vendors!A:A,Vendors!A:A)),"Invalid FK","Valid")</f>
        <v>Valid</v>
      </c>
      <c r="M5347" t="str">
        <f ca="1">IF(ISNA(XLOOKUP(C5347,Headcount!C:C,Headcount!C:C)),"Invalid FK","Valid")</f>
        <v>Valid</v>
      </c>
    </row>
    <row r="5348" spans="1:13">
      <c r="A5348" t="s">
        <v>12180</v>
      </c>
      <c r="B5348" s="1">
        <v>44848</v>
      </c>
      <c r="C5348">
        <v>194034.68</v>
      </c>
      <c r="D5348" t="s">
        <v>1483</v>
      </c>
      <c r="E5348" t="s">
        <v>1487</v>
      </c>
      <c r="F5348" t="s">
        <v>264</v>
      </c>
      <c r="G5348" t="s">
        <v>13</v>
      </c>
      <c r="H5348" t="s">
        <v>1297</v>
      </c>
      <c r="J5348" t="s">
        <v>12181</v>
      </c>
      <c r="K5348" t="str">
        <f ca="1">IF(ISNA(XLOOKUP(A5348,Customers!A:A,Customers!A:A)),"Invalid FK","Valid")</f>
        <v>Valid</v>
      </c>
      <c r="L5348" t="str">
        <f ca="1">IF(ISNA(XLOOKUP(B5348,Vendors!A:A,Vendors!A:A)),"Invalid FK","Valid")</f>
        <v>Valid</v>
      </c>
      <c r="M5348" t="str">
        <f ca="1">IF(ISNA(XLOOKUP(C5348,Headcount!C:C,Headcount!C:C)),"Invalid FK","Valid")</f>
        <v>Valid</v>
      </c>
    </row>
    <row r="5349" spans="1:13">
      <c r="A5349" t="s">
        <v>12182</v>
      </c>
      <c r="B5349" s="1">
        <v>44795</v>
      </c>
      <c r="C5349">
        <v>-29998.92</v>
      </c>
      <c r="D5349" t="s">
        <v>1478</v>
      </c>
      <c r="E5349" t="s">
        <v>1496</v>
      </c>
      <c r="F5349" t="s">
        <v>264</v>
      </c>
      <c r="G5349" t="s">
        <v>13</v>
      </c>
      <c r="I5349" t="s">
        <v>191</v>
      </c>
      <c r="J5349" t="s">
        <v>12183</v>
      </c>
      <c r="K5349" t="str">
        <f ca="1">IF(ISNA(XLOOKUP(A5349,Customers!A:A,Customers!A:A)),"Invalid FK","Valid")</f>
        <v>Valid</v>
      </c>
      <c r="L5349" t="str">
        <f ca="1">IF(ISNA(XLOOKUP(B5349,Vendors!A:A,Vendors!A:A)),"Invalid FK","Valid")</f>
        <v>Valid</v>
      </c>
      <c r="M5349" t="str">
        <f ca="1">IF(ISNA(XLOOKUP(C5349,Headcount!C:C,Headcount!C:C)),"Invalid FK","Valid")</f>
        <v>Valid</v>
      </c>
    </row>
    <row r="5350" spans="1:13">
      <c r="A5350" t="s">
        <v>12184</v>
      </c>
      <c r="B5350" s="1">
        <v>44955</v>
      </c>
      <c r="C5350">
        <v>-2000</v>
      </c>
      <c r="D5350" t="s">
        <v>1478</v>
      </c>
      <c r="E5350" t="s">
        <v>36</v>
      </c>
      <c r="F5350" t="s">
        <v>268</v>
      </c>
      <c r="G5350" t="s">
        <v>17</v>
      </c>
      <c r="I5350" t="s">
        <v>209</v>
      </c>
      <c r="J5350" t="s">
        <v>12185</v>
      </c>
      <c r="K5350" t="str">
        <f ca="1">IF(ISNA(XLOOKUP(A5350,Customers!A:A,Customers!A:A)),"Invalid FK","Valid")</f>
        <v>Valid</v>
      </c>
      <c r="L5350" t="str">
        <f ca="1">IF(ISNA(XLOOKUP(B5350,Vendors!A:A,Vendors!A:A)),"Invalid FK","Valid")</f>
        <v>Valid</v>
      </c>
      <c r="M5350" t="str">
        <f ca="1">IF(ISNA(XLOOKUP(C5350,Headcount!C:C,Headcount!C:C)),"Invalid FK","Valid")</f>
        <v>Valid</v>
      </c>
    </row>
    <row r="5351" spans="1:13">
      <c r="A5351" t="s">
        <v>12186</v>
      </c>
      <c r="B5351" s="1">
        <v>44926</v>
      </c>
      <c r="C5351">
        <v>-56002.31</v>
      </c>
      <c r="D5351" t="s">
        <v>1478</v>
      </c>
      <c r="E5351" t="s">
        <v>1496</v>
      </c>
      <c r="F5351" t="s">
        <v>271</v>
      </c>
      <c r="G5351" t="s">
        <v>17</v>
      </c>
      <c r="I5351" t="s">
        <v>197</v>
      </c>
      <c r="J5351" t="s">
        <v>12187</v>
      </c>
      <c r="K5351" t="str">
        <f ca="1">IF(ISNA(XLOOKUP(A5351,Customers!A:A,Customers!A:A)),"Invalid FK","Valid")</f>
        <v>Valid</v>
      </c>
      <c r="L5351" t="str">
        <f ca="1">IF(ISNA(XLOOKUP(B5351,Vendors!A:A,Vendors!A:A)),"Invalid FK","Valid")</f>
        <v>Valid</v>
      </c>
      <c r="M5351" t="str">
        <f ca="1">IF(ISNA(XLOOKUP(C5351,Headcount!C:C,Headcount!C:C)),"Invalid FK","Valid")</f>
        <v>Valid</v>
      </c>
    </row>
    <row r="5352" spans="1:13">
      <c r="A5352" t="s">
        <v>12188</v>
      </c>
      <c r="B5352" s="1">
        <v>45042</v>
      </c>
      <c r="C5352">
        <v>137199.82999999999</v>
      </c>
      <c r="D5352" t="s">
        <v>1483</v>
      </c>
      <c r="E5352" t="s">
        <v>1487</v>
      </c>
      <c r="F5352" t="s">
        <v>271</v>
      </c>
      <c r="G5352" t="s">
        <v>29</v>
      </c>
      <c r="H5352" t="s">
        <v>902</v>
      </c>
      <c r="J5352" t="s">
        <v>12189</v>
      </c>
      <c r="K5352" t="str">
        <f ca="1">IF(ISNA(XLOOKUP(A5352,Customers!A:A,Customers!A:A)),"Invalid FK","Valid")</f>
        <v>Valid</v>
      </c>
      <c r="L5352" t="str">
        <f ca="1">IF(ISNA(XLOOKUP(B5352,Vendors!A:A,Vendors!A:A)),"Invalid FK","Valid")</f>
        <v>Valid</v>
      </c>
      <c r="M5352" t="str">
        <f ca="1">IF(ISNA(XLOOKUP(C5352,Headcount!C:C,Headcount!C:C)),"Invalid FK","Valid")</f>
        <v>Valid</v>
      </c>
    </row>
    <row r="5353" spans="1:13">
      <c r="A5353" t="s">
        <v>12190</v>
      </c>
      <c r="B5353" s="1">
        <v>44722</v>
      </c>
      <c r="C5353">
        <v>150664.5</v>
      </c>
      <c r="D5353" t="s">
        <v>1483</v>
      </c>
      <c r="E5353" t="s">
        <v>1487</v>
      </c>
      <c r="F5353" t="s">
        <v>271</v>
      </c>
      <c r="G5353" t="s">
        <v>13</v>
      </c>
      <c r="H5353" t="s">
        <v>834</v>
      </c>
      <c r="J5353" t="s">
        <v>12191</v>
      </c>
      <c r="K5353" t="str">
        <f ca="1">IF(ISNA(XLOOKUP(A5353,Customers!A:A,Customers!A:A)),"Invalid FK","Valid")</f>
        <v>Valid</v>
      </c>
      <c r="L5353" t="str">
        <f ca="1">IF(ISNA(XLOOKUP(B5353,Vendors!A:A,Vendors!A:A)),"Invalid FK","Valid")</f>
        <v>Valid</v>
      </c>
      <c r="M5353" t="str">
        <f ca="1">IF(ISNA(XLOOKUP(C5353,Headcount!C:C,Headcount!C:C)),"Invalid FK","Valid")</f>
        <v>Valid</v>
      </c>
    </row>
    <row r="5354" spans="1:13">
      <c r="A5354" t="s">
        <v>12192</v>
      </c>
      <c r="B5354" s="1">
        <v>45243</v>
      </c>
      <c r="C5354">
        <v>313623.92</v>
      </c>
      <c r="D5354" t="s">
        <v>1483</v>
      </c>
      <c r="E5354" t="s">
        <v>1487</v>
      </c>
      <c r="F5354" t="s">
        <v>264</v>
      </c>
      <c r="G5354" t="s">
        <v>17</v>
      </c>
      <c r="H5354" t="s">
        <v>876</v>
      </c>
      <c r="J5354" t="s">
        <v>12193</v>
      </c>
      <c r="K5354" t="str">
        <f ca="1">IF(ISNA(XLOOKUP(A5354,Customers!A:A,Customers!A:A)),"Invalid FK","Valid")</f>
        <v>Valid</v>
      </c>
      <c r="L5354" t="str">
        <f ca="1">IF(ISNA(XLOOKUP(B5354,Vendors!A:A,Vendors!A:A)),"Invalid FK","Valid")</f>
        <v>Valid</v>
      </c>
      <c r="M5354" t="str">
        <f ca="1">IF(ISNA(XLOOKUP(C5354,Headcount!C:C,Headcount!C:C)),"Invalid FK","Valid")</f>
        <v>Valid</v>
      </c>
    </row>
    <row r="5355" spans="1:13">
      <c r="A5355" t="s">
        <v>12194</v>
      </c>
      <c r="B5355" s="1">
        <v>44934</v>
      </c>
      <c r="C5355">
        <v>5000</v>
      </c>
      <c r="D5355" t="s">
        <v>1483</v>
      </c>
      <c r="E5355" t="s">
        <v>1487</v>
      </c>
      <c r="F5355" t="s">
        <v>264</v>
      </c>
      <c r="G5355" t="s">
        <v>13</v>
      </c>
      <c r="H5355" t="s">
        <v>1235</v>
      </c>
      <c r="J5355" t="s">
        <v>12195</v>
      </c>
      <c r="K5355" t="str">
        <f ca="1">IF(ISNA(XLOOKUP(A5355,Customers!A:A,Customers!A:A)),"Invalid FK","Valid")</f>
        <v>Valid</v>
      </c>
      <c r="L5355" t="str">
        <f ca="1">IF(ISNA(XLOOKUP(B5355,Vendors!A:A,Vendors!A:A)),"Invalid FK","Valid")</f>
        <v>Valid</v>
      </c>
      <c r="M5355" t="str">
        <f ca="1">IF(ISNA(XLOOKUP(C5355,Headcount!C:C,Headcount!C:C)),"Invalid FK","Valid")</f>
        <v>Valid</v>
      </c>
    </row>
    <row r="5356" spans="1:13">
      <c r="A5356" t="s">
        <v>12196</v>
      </c>
      <c r="B5356" s="1">
        <v>44608</v>
      </c>
      <c r="C5356">
        <v>-29039.39</v>
      </c>
      <c r="D5356" t="s">
        <v>1478</v>
      </c>
      <c r="E5356" t="s">
        <v>36</v>
      </c>
      <c r="F5356" t="s">
        <v>271</v>
      </c>
      <c r="G5356" t="s">
        <v>29</v>
      </c>
      <c r="I5356" t="s">
        <v>227</v>
      </c>
      <c r="J5356" t="s">
        <v>12197</v>
      </c>
      <c r="K5356" t="str">
        <f ca="1">IF(ISNA(XLOOKUP(A5356,Customers!A:A,Customers!A:A)),"Invalid FK","Valid")</f>
        <v>Valid</v>
      </c>
      <c r="L5356" t="str">
        <f ca="1">IF(ISNA(XLOOKUP(B5356,Vendors!A:A,Vendors!A:A)),"Invalid FK","Valid")</f>
        <v>Valid</v>
      </c>
      <c r="M5356" t="str">
        <f ca="1">IF(ISNA(XLOOKUP(C5356,Headcount!C:C,Headcount!C:C)),"Invalid FK","Valid")</f>
        <v>Valid</v>
      </c>
    </row>
    <row r="5357" spans="1:13">
      <c r="A5357" t="s">
        <v>12198</v>
      </c>
      <c r="B5357" s="1">
        <v>45183</v>
      </c>
      <c r="C5357">
        <v>132164.76999999999</v>
      </c>
      <c r="D5357" t="s">
        <v>1483</v>
      </c>
      <c r="E5357" t="s">
        <v>1484</v>
      </c>
      <c r="F5357" t="s">
        <v>271</v>
      </c>
      <c r="G5357" t="s">
        <v>13</v>
      </c>
      <c r="H5357" t="s">
        <v>938</v>
      </c>
      <c r="J5357" t="s">
        <v>12199</v>
      </c>
      <c r="K5357" t="str">
        <f ca="1">IF(ISNA(XLOOKUP(A5357,Customers!A:A,Customers!A:A)),"Invalid FK","Valid")</f>
        <v>Valid</v>
      </c>
      <c r="L5357" t="str">
        <f ca="1">IF(ISNA(XLOOKUP(B5357,Vendors!A:A,Vendors!A:A)),"Invalid FK","Valid")</f>
        <v>Valid</v>
      </c>
      <c r="M5357" t="str">
        <f ca="1">IF(ISNA(XLOOKUP(C5357,Headcount!C:C,Headcount!C:C)),"Invalid FK","Valid")</f>
        <v>Valid</v>
      </c>
    </row>
    <row r="5358" spans="1:13">
      <c r="A5358" t="s">
        <v>12200</v>
      </c>
      <c r="B5358" s="1">
        <v>44906</v>
      </c>
      <c r="C5358">
        <v>174639.13</v>
      </c>
      <c r="D5358" t="s">
        <v>1483</v>
      </c>
      <c r="E5358" t="s">
        <v>1487</v>
      </c>
      <c r="F5358" t="s">
        <v>271</v>
      </c>
      <c r="G5358" t="s">
        <v>17</v>
      </c>
      <c r="H5358" t="s">
        <v>910</v>
      </c>
      <c r="J5358" t="s">
        <v>12201</v>
      </c>
      <c r="K5358" t="str">
        <f ca="1">IF(ISNA(XLOOKUP(A5358,Customers!A:A,Customers!A:A)),"Invalid FK","Valid")</f>
        <v>Valid</v>
      </c>
      <c r="L5358" t="str">
        <f ca="1">IF(ISNA(XLOOKUP(B5358,Vendors!A:A,Vendors!A:A)),"Invalid FK","Valid")</f>
        <v>Valid</v>
      </c>
      <c r="M5358" t="str">
        <f ca="1">IF(ISNA(XLOOKUP(C5358,Headcount!C:C,Headcount!C:C)),"Invalid FK","Valid")</f>
        <v>Valid</v>
      </c>
    </row>
    <row r="5359" spans="1:13">
      <c r="A5359" t="s">
        <v>12202</v>
      </c>
      <c r="B5359" s="1">
        <v>45166</v>
      </c>
      <c r="C5359">
        <v>130428.72</v>
      </c>
      <c r="D5359" t="s">
        <v>1483</v>
      </c>
      <c r="E5359" t="s">
        <v>1487</v>
      </c>
      <c r="F5359" t="s">
        <v>264</v>
      </c>
      <c r="G5359" t="s">
        <v>29</v>
      </c>
      <c r="H5359" t="s">
        <v>880</v>
      </c>
      <c r="J5359" t="s">
        <v>12203</v>
      </c>
      <c r="K5359" t="str">
        <f ca="1">IF(ISNA(XLOOKUP(A5359,Customers!A:A,Customers!A:A)),"Invalid FK","Valid")</f>
        <v>Valid</v>
      </c>
      <c r="L5359" t="str">
        <f ca="1">IF(ISNA(XLOOKUP(B5359,Vendors!A:A,Vendors!A:A)),"Invalid FK","Valid")</f>
        <v>Valid</v>
      </c>
      <c r="M5359" t="str">
        <f ca="1">IF(ISNA(XLOOKUP(C5359,Headcount!C:C,Headcount!C:C)),"Invalid FK","Valid")</f>
        <v>Valid</v>
      </c>
    </row>
    <row r="5360" spans="1:13">
      <c r="A5360" t="s">
        <v>12204</v>
      </c>
      <c r="B5360" s="1">
        <v>44637</v>
      </c>
      <c r="C5360">
        <v>67892.33</v>
      </c>
      <c r="D5360" t="s">
        <v>1483</v>
      </c>
      <c r="E5360" t="s">
        <v>1499</v>
      </c>
      <c r="F5360" t="s">
        <v>264</v>
      </c>
      <c r="G5360" t="s">
        <v>8</v>
      </c>
      <c r="H5360" t="s">
        <v>1341</v>
      </c>
      <c r="J5360" t="s">
        <v>12205</v>
      </c>
      <c r="K5360" t="str">
        <f ca="1">IF(ISNA(XLOOKUP(A5360,Customers!A:A,Customers!A:A)),"Invalid FK","Valid")</f>
        <v>Valid</v>
      </c>
      <c r="L5360" t="str">
        <f ca="1">IF(ISNA(XLOOKUP(B5360,Vendors!A:A,Vendors!A:A)),"Invalid FK","Valid")</f>
        <v>Valid</v>
      </c>
      <c r="M5360" t="str">
        <f ca="1">IF(ISNA(XLOOKUP(C5360,Headcount!C:C,Headcount!C:C)),"Invalid FK","Valid")</f>
        <v>Valid</v>
      </c>
    </row>
    <row r="5361" spans="1:13">
      <c r="A5361" t="s">
        <v>12206</v>
      </c>
      <c r="B5361" s="1">
        <v>45072</v>
      </c>
      <c r="C5361">
        <v>153600.72</v>
      </c>
      <c r="D5361" t="s">
        <v>1483</v>
      </c>
      <c r="E5361" t="s">
        <v>1484</v>
      </c>
      <c r="F5361" t="s">
        <v>268</v>
      </c>
      <c r="G5361" t="s">
        <v>13</v>
      </c>
      <c r="H5361" t="s">
        <v>1221</v>
      </c>
      <c r="J5361" t="s">
        <v>12207</v>
      </c>
      <c r="K5361" t="str">
        <f ca="1">IF(ISNA(XLOOKUP(A5361,Customers!A:A,Customers!A:A)),"Invalid FK","Valid")</f>
        <v>Valid</v>
      </c>
      <c r="L5361" t="str">
        <f ca="1">IF(ISNA(XLOOKUP(B5361,Vendors!A:A,Vendors!A:A)),"Invalid FK","Valid")</f>
        <v>Valid</v>
      </c>
      <c r="M5361" t="str">
        <f ca="1">IF(ISNA(XLOOKUP(C5361,Headcount!C:C,Headcount!C:C)),"Invalid FK","Valid")</f>
        <v>Valid</v>
      </c>
    </row>
    <row r="5362" spans="1:13">
      <c r="A5362" t="s">
        <v>12208</v>
      </c>
      <c r="B5362" s="1">
        <v>44597</v>
      </c>
      <c r="C5362">
        <v>17533.45</v>
      </c>
      <c r="D5362" t="s">
        <v>1504</v>
      </c>
      <c r="E5362" t="s">
        <v>1504</v>
      </c>
      <c r="F5362" t="s">
        <v>271</v>
      </c>
      <c r="G5362" t="s">
        <v>29</v>
      </c>
      <c r="J5362" t="s">
        <v>12209</v>
      </c>
      <c r="K5362" t="str">
        <f ca="1">IF(ISNA(XLOOKUP(A5362,Customers!A:A,Customers!A:A)),"Invalid FK","Valid")</f>
        <v>Valid</v>
      </c>
      <c r="L5362" t="str">
        <f ca="1">IF(ISNA(XLOOKUP(B5362,Vendors!A:A,Vendors!A:A)),"Invalid FK","Valid")</f>
        <v>Valid</v>
      </c>
      <c r="M5362" t="str">
        <f ca="1">IF(ISNA(XLOOKUP(C5362,Headcount!C:C,Headcount!C:C)),"Invalid FK","Valid")</f>
        <v>Valid</v>
      </c>
    </row>
    <row r="5363" spans="1:13">
      <c r="A5363" t="s">
        <v>12210</v>
      </c>
      <c r="B5363" s="1">
        <v>44744</v>
      </c>
      <c r="C5363">
        <v>-73404.899999999994</v>
      </c>
      <c r="D5363" t="s">
        <v>1478</v>
      </c>
      <c r="E5363" t="s">
        <v>1496</v>
      </c>
      <c r="F5363" t="s">
        <v>268</v>
      </c>
      <c r="G5363" t="s">
        <v>8</v>
      </c>
      <c r="I5363" t="s">
        <v>151</v>
      </c>
      <c r="J5363" t="s">
        <v>12211</v>
      </c>
      <c r="K5363" t="str">
        <f ca="1">IF(ISNA(XLOOKUP(A5363,Customers!A:A,Customers!A:A)),"Invalid FK","Valid")</f>
        <v>Valid</v>
      </c>
      <c r="L5363" t="str">
        <f ca="1">IF(ISNA(XLOOKUP(B5363,Vendors!A:A,Vendors!A:A)),"Invalid FK","Valid")</f>
        <v>Valid</v>
      </c>
      <c r="M5363" t="str">
        <f ca="1">IF(ISNA(XLOOKUP(C5363,Headcount!C:C,Headcount!C:C)),"Invalid FK","Valid")</f>
        <v>Valid</v>
      </c>
    </row>
    <row r="5364" spans="1:13">
      <c r="A5364" t="s">
        <v>12212</v>
      </c>
      <c r="B5364" s="1">
        <v>44874</v>
      </c>
      <c r="C5364">
        <v>-49146.64</v>
      </c>
      <c r="D5364" t="s">
        <v>1478</v>
      </c>
      <c r="E5364" t="s">
        <v>1509</v>
      </c>
      <c r="F5364" t="s">
        <v>271</v>
      </c>
      <c r="G5364" t="s">
        <v>13</v>
      </c>
      <c r="I5364" t="s">
        <v>227</v>
      </c>
      <c r="J5364" t="s">
        <v>12213</v>
      </c>
      <c r="K5364" t="str">
        <f ca="1">IF(ISNA(XLOOKUP(A5364,Customers!A:A,Customers!A:A)),"Invalid FK","Valid")</f>
        <v>Valid</v>
      </c>
      <c r="L5364" t="str">
        <f ca="1">IF(ISNA(XLOOKUP(B5364,Vendors!A:A,Vendors!A:A)),"Invalid FK","Valid")</f>
        <v>Valid</v>
      </c>
      <c r="M5364" t="str">
        <f ca="1">IF(ISNA(XLOOKUP(C5364,Headcount!C:C,Headcount!C:C)),"Invalid FK","Valid")</f>
        <v>Valid</v>
      </c>
    </row>
    <row r="5365" spans="1:13">
      <c r="A5365" t="s">
        <v>12214</v>
      </c>
      <c r="B5365" s="1">
        <v>44849</v>
      </c>
      <c r="C5365">
        <v>-2000</v>
      </c>
      <c r="D5365" t="s">
        <v>1478</v>
      </c>
      <c r="E5365" t="s">
        <v>7</v>
      </c>
      <c r="F5365" t="s">
        <v>264</v>
      </c>
      <c r="G5365" t="s">
        <v>8</v>
      </c>
      <c r="I5365" t="s">
        <v>181</v>
      </c>
      <c r="J5365" t="s">
        <v>12215</v>
      </c>
      <c r="K5365" t="str">
        <f ca="1">IF(ISNA(XLOOKUP(A5365,Customers!A:A,Customers!A:A)),"Invalid FK","Valid")</f>
        <v>Valid</v>
      </c>
      <c r="L5365" t="str">
        <f ca="1">IF(ISNA(XLOOKUP(B5365,Vendors!A:A,Vendors!A:A)),"Invalid FK","Valid")</f>
        <v>Valid</v>
      </c>
      <c r="M5365" t="str">
        <f ca="1">IF(ISNA(XLOOKUP(C5365,Headcount!C:C,Headcount!C:C)),"Invalid FK","Valid")</f>
        <v>Valid</v>
      </c>
    </row>
    <row r="5366" spans="1:13">
      <c r="A5366" t="s">
        <v>12216</v>
      </c>
      <c r="B5366" s="1">
        <v>44596</v>
      </c>
      <c r="C5366">
        <v>134282.29999999999</v>
      </c>
      <c r="D5366" t="s">
        <v>1483</v>
      </c>
      <c r="E5366" t="s">
        <v>1499</v>
      </c>
      <c r="F5366" t="s">
        <v>271</v>
      </c>
      <c r="G5366" t="s">
        <v>13</v>
      </c>
      <c r="H5366" t="s">
        <v>884</v>
      </c>
      <c r="J5366" t="s">
        <v>12217</v>
      </c>
      <c r="K5366" t="str">
        <f ca="1">IF(ISNA(XLOOKUP(A5366,Customers!A:A,Customers!A:A)),"Invalid FK","Valid")</f>
        <v>Valid</v>
      </c>
      <c r="L5366" t="str">
        <f ca="1">IF(ISNA(XLOOKUP(B5366,Vendors!A:A,Vendors!A:A)),"Invalid FK","Valid")</f>
        <v>Valid</v>
      </c>
      <c r="M5366" t="str">
        <f ca="1">IF(ISNA(XLOOKUP(C5366,Headcount!C:C,Headcount!C:C)),"Invalid FK","Valid")</f>
        <v>Valid</v>
      </c>
    </row>
    <row r="5367" spans="1:13">
      <c r="A5367" t="s">
        <v>12218</v>
      </c>
      <c r="B5367" s="1">
        <v>45171</v>
      </c>
      <c r="C5367">
        <v>56780.160000000003</v>
      </c>
      <c r="D5367" t="s">
        <v>1483</v>
      </c>
      <c r="E5367" t="s">
        <v>1484</v>
      </c>
      <c r="F5367" t="s">
        <v>268</v>
      </c>
      <c r="G5367" t="s">
        <v>29</v>
      </c>
      <c r="H5367" t="s">
        <v>798</v>
      </c>
      <c r="J5367" t="s">
        <v>12219</v>
      </c>
      <c r="K5367" t="str">
        <f ca="1">IF(ISNA(XLOOKUP(A5367,Customers!A:A,Customers!A:A)),"Invalid FK","Valid")</f>
        <v>Valid</v>
      </c>
      <c r="L5367" t="str">
        <f ca="1">IF(ISNA(XLOOKUP(B5367,Vendors!A:A,Vendors!A:A)),"Invalid FK","Valid")</f>
        <v>Valid</v>
      </c>
      <c r="M5367" t="str">
        <f ca="1">IF(ISNA(XLOOKUP(C5367,Headcount!C:C,Headcount!C:C)),"Invalid FK","Valid")</f>
        <v>Valid</v>
      </c>
    </row>
    <row r="5368" spans="1:13">
      <c r="A5368" t="s">
        <v>12220</v>
      </c>
      <c r="B5368" s="1">
        <v>44855</v>
      </c>
      <c r="C5368">
        <v>171715.08</v>
      </c>
      <c r="D5368" t="s">
        <v>1483</v>
      </c>
      <c r="E5368" t="s">
        <v>1487</v>
      </c>
      <c r="F5368" t="s">
        <v>271</v>
      </c>
      <c r="G5368" t="s">
        <v>13</v>
      </c>
      <c r="H5368" t="s">
        <v>1083</v>
      </c>
      <c r="J5368" t="s">
        <v>12221</v>
      </c>
      <c r="K5368" t="str">
        <f ca="1">IF(ISNA(XLOOKUP(A5368,Customers!A:A,Customers!A:A)),"Invalid FK","Valid")</f>
        <v>Valid</v>
      </c>
      <c r="L5368" t="str">
        <f ca="1">IF(ISNA(XLOOKUP(B5368,Vendors!A:A,Vendors!A:A)),"Invalid FK","Valid")</f>
        <v>Valid</v>
      </c>
      <c r="M5368" t="str">
        <f ca="1">IF(ISNA(XLOOKUP(C5368,Headcount!C:C,Headcount!C:C)),"Invalid FK","Valid")</f>
        <v>Valid</v>
      </c>
    </row>
    <row r="5369" spans="1:13">
      <c r="A5369" t="s">
        <v>12222</v>
      </c>
      <c r="B5369" s="1">
        <v>44773</v>
      </c>
      <c r="C5369">
        <v>-41253.94</v>
      </c>
      <c r="D5369" t="s">
        <v>1478</v>
      </c>
      <c r="E5369" t="s">
        <v>1509</v>
      </c>
      <c r="F5369" t="s">
        <v>271</v>
      </c>
      <c r="G5369" t="s">
        <v>17</v>
      </c>
      <c r="I5369" t="s">
        <v>34</v>
      </c>
      <c r="J5369" t="s">
        <v>12223</v>
      </c>
      <c r="K5369" t="str">
        <f ca="1">IF(ISNA(XLOOKUP(A5369,Customers!A:A,Customers!A:A)),"Invalid FK","Valid")</f>
        <v>Valid</v>
      </c>
      <c r="L5369" t="str">
        <f ca="1">IF(ISNA(XLOOKUP(B5369,Vendors!A:A,Vendors!A:A)),"Invalid FK","Valid")</f>
        <v>Valid</v>
      </c>
      <c r="M5369" t="str">
        <f ca="1">IF(ISNA(XLOOKUP(C5369,Headcount!C:C,Headcount!C:C)),"Invalid FK","Valid")</f>
        <v>Valid</v>
      </c>
    </row>
    <row r="5370" spans="1:13">
      <c r="A5370" t="s">
        <v>12224</v>
      </c>
      <c r="B5370" s="1">
        <v>45199</v>
      </c>
      <c r="C5370">
        <v>239563</v>
      </c>
      <c r="D5370" t="s">
        <v>1483</v>
      </c>
      <c r="E5370" t="s">
        <v>1499</v>
      </c>
      <c r="F5370" t="s">
        <v>271</v>
      </c>
      <c r="G5370" t="s">
        <v>17</v>
      </c>
      <c r="H5370" t="s">
        <v>1353</v>
      </c>
      <c r="J5370" t="s">
        <v>12225</v>
      </c>
      <c r="K5370" t="str">
        <f ca="1">IF(ISNA(XLOOKUP(A5370,Customers!A:A,Customers!A:A)),"Invalid FK","Valid")</f>
        <v>Valid</v>
      </c>
      <c r="L5370" t="str">
        <f ca="1">IF(ISNA(XLOOKUP(B5370,Vendors!A:A,Vendors!A:A)),"Invalid FK","Valid")</f>
        <v>Valid</v>
      </c>
      <c r="M5370" t="str">
        <f ca="1">IF(ISNA(XLOOKUP(C5370,Headcount!C:C,Headcount!C:C)),"Invalid FK","Valid")</f>
        <v>Valid</v>
      </c>
    </row>
    <row r="5371" spans="1:13">
      <c r="A5371" t="s">
        <v>12226</v>
      </c>
      <c r="B5371" s="1">
        <v>44795</v>
      </c>
      <c r="C5371">
        <v>202175.99</v>
      </c>
      <c r="D5371" t="s">
        <v>1483</v>
      </c>
      <c r="E5371" t="s">
        <v>1499</v>
      </c>
      <c r="F5371" t="s">
        <v>271</v>
      </c>
      <c r="G5371" t="s">
        <v>17</v>
      </c>
      <c r="H5371" t="s">
        <v>1021</v>
      </c>
      <c r="J5371" t="s">
        <v>12227</v>
      </c>
      <c r="K5371" t="str">
        <f ca="1">IF(ISNA(XLOOKUP(A5371,Customers!A:A,Customers!A:A)),"Invalid FK","Valid")</f>
        <v>Valid</v>
      </c>
      <c r="L5371" t="str">
        <f ca="1">IF(ISNA(XLOOKUP(B5371,Vendors!A:A,Vendors!A:A)),"Invalid FK","Valid")</f>
        <v>Valid</v>
      </c>
      <c r="M5371" t="str">
        <f ca="1">IF(ISNA(XLOOKUP(C5371,Headcount!C:C,Headcount!C:C)),"Invalid FK","Valid")</f>
        <v>Valid</v>
      </c>
    </row>
    <row r="5372" spans="1:13">
      <c r="A5372" t="s">
        <v>12228</v>
      </c>
      <c r="B5372" s="1">
        <v>44889</v>
      </c>
      <c r="C5372">
        <v>-5554.25</v>
      </c>
      <c r="D5372" t="s">
        <v>1478</v>
      </c>
      <c r="E5372" t="s">
        <v>1496</v>
      </c>
      <c r="F5372" t="s">
        <v>264</v>
      </c>
      <c r="G5372" t="s">
        <v>29</v>
      </c>
      <c r="I5372" t="s">
        <v>32</v>
      </c>
      <c r="J5372" t="s">
        <v>12229</v>
      </c>
      <c r="K5372" t="str">
        <f ca="1">IF(ISNA(XLOOKUP(A5372,Customers!A:A,Customers!A:A)),"Invalid FK","Valid")</f>
        <v>Valid</v>
      </c>
      <c r="L5372" t="str">
        <f ca="1">IF(ISNA(XLOOKUP(B5372,Vendors!A:A,Vendors!A:A)),"Invalid FK","Valid")</f>
        <v>Valid</v>
      </c>
      <c r="M5372" t="str">
        <f ca="1">IF(ISNA(XLOOKUP(C5372,Headcount!C:C,Headcount!C:C)),"Invalid FK","Valid")</f>
        <v>Valid</v>
      </c>
    </row>
    <row r="5373" spans="1:13">
      <c r="A5373" t="s">
        <v>12230</v>
      </c>
      <c r="B5373" s="1">
        <v>44768</v>
      </c>
      <c r="C5373">
        <v>10083.65</v>
      </c>
      <c r="D5373" t="s">
        <v>1924</v>
      </c>
      <c r="E5373" t="s">
        <v>1924</v>
      </c>
      <c r="F5373" t="s">
        <v>271</v>
      </c>
      <c r="G5373" t="s">
        <v>8</v>
      </c>
      <c r="J5373" t="s">
        <v>12231</v>
      </c>
      <c r="K5373" t="str">
        <f ca="1">IF(ISNA(XLOOKUP(A5373,Customers!A:A,Customers!A:A)),"Invalid FK","Valid")</f>
        <v>Valid</v>
      </c>
      <c r="L5373" t="str">
        <f ca="1">IF(ISNA(XLOOKUP(B5373,Vendors!A:A,Vendors!A:A)),"Invalid FK","Valid")</f>
        <v>Valid</v>
      </c>
      <c r="M5373" t="str">
        <f ca="1">IF(ISNA(XLOOKUP(C5373,Headcount!C:C,Headcount!C:C)),"Invalid FK","Valid")</f>
        <v>Valid</v>
      </c>
    </row>
    <row r="5374" spans="1:13">
      <c r="A5374" t="s">
        <v>12232</v>
      </c>
      <c r="B5374" s="1">
        <v>45249</v>
      </c>
      <c r="C5374">
        <v>-59522.22</v>
      </c>
      <c r="D5374" t="s">
        <v>1478</v>
      </c>
      <c r="E5374" t="s">
        <v>20</v>
      </c>
      <c r="F5374" t="s">
        <v>271</v>
      </c>
      <c r="G5374" t="s">
        <v>13</v>
      </c>
      <c r="I5374" t="s">
        <v>221</v>
      </c>
      <c r="J5374" t="s">
        <v>12233</v>
      </c>
      <c r="K5374" t="str">
        <f ca="1">IF(ISNA(XLOOKUP(A5374,Customers!A:A,Customers!A:A)),"Invalid FK","Valid")</f>
        <v>Valid</v>
      </c>
      <c r="L5374" t="str">
        <f ca="1">IF(ISNA(XLOOKUP(B5374,Vendors!A:A,Vendors!A:A)),"Invalid FK","Valid")</f>
        <v>Valid</v>
      </c>
      <c r="M5374" t="str">
        <f ca="1">IF(ISNA(XLOOKUP(C5374,Headcount!C:C,Headcount!C:C)),"Invalid FK","Valid")</f>
        <v>Valid</v>
      </c>
    </row>
    <row r="5375" spans="1:13">
      <c r="A5375" t="s">
        <v>12234</v>
      </c>
      <c r="B5375" s="1">
        <v>45047</v>
      </c>
      <c r="C5375">
        <v>136602.10999999999</v>
      </c>
      <c r="D5375" t="s">
        <v>1483</v>
      </c>
      <c r="E5375" t="s">
        <v>1487</v>
      </c>
      <c r="F5375" t="s">
        <v>268</v>
      </c>
      <c r="G5375" t="s">
        <v>29</v>
      </c>
      <c r="H5375" t="s">
        <v>1253</v>
      </c>
      <c r="J5375" t="s">
        <v>12235</v>
      </c>
      <c r="K5375" t="str">
        <f ca="1">IF(ISNA(XLOOKUP(A5375,Customers!A:A,Customers!A:A)),"Invalid FK","Valid")</f>
        <v>Valid</v>
      </c>
      <c r="L5375" t="str">
        <f ca="1">IF(ISNA(XLOOKUP(B5375,Vendors!A:A,Vendors!A:A)),"Invalid FK","Valid")</f>
        <v>Valid</v>
      </c>
      <c r="M5375" t="str">
        <f ca="1">IF(ISNA(XLOOKUP(C5375,Headcount!C:C,Headcount!C:C)),"Invalid FK","Valid")</f>
        <v>Valid</v>
      </c>
    </row>
    <row r="5376" spans="1:13">
      <c r="A5376" t="s">
        <v>12236</v>
      </c>
      <c r="B5376" s="1">
        <v>45066</v>
      </c>
      <c r="C5376">
        <v>205623.42</v>
      </c>
      <c r="D5376" t="s">
        <v>1483</v>
      </c>
      <c r="E5376" t="s">
        <v>1487</v>
      </c>
      <c r="F5376" t="s">
        <v>268</v>
      </c>
      <c r="G5376" t="s">
        <v>13</v>
      </c>
      <c r="H5376" t="s">
        <v>1071</v>
      </c>
      <c r="J5376" t="s">
        <v>12237</v>
      </c>
      <c r="K5376" t="str">
        <f ca="1">IF(ISNA(XLOOKUP(A5376,Customers!A:A,Customers!A:A)),"Invalid FK","Valid")</f>
        <v>Valid</v>
      </c>
      <c r="L5376" t="str">
        <f ca="1">IF(ISNA(XLOOKUP(B5376,Vendors!A:A,Vendors!A:A)),"Invalid FK","Valid")</f>
        <v>Valid</v>
      </c>
      <c r="M5376" t="str">
        <f ca="1">IF(ISNA(XLOOKUP(C5376,Headcount!C:C,Headcount!C:C)),"Invalid FK","Valid")</f>
        <v>Valid</v>
      </c>
    </row>
    <row r="5377" spans="1:13">
      <c r="A5377" t="s">
        <v>12238</v>
      </c>
      <c r="B5377" s="1">
        <v>44948</v>
      </c>
      <c r="C5377">
        <v>173075.71</v>
      </c>
      <c r="D5377" t="s">
        <v>1483</v>
      </c>
      <c r="E5377" t="s">
        <v>1499</v>
      </c>
      <c r="F5377" t="s">
        <v>271</v>
      </c>
      <c r="G5377" t="s">
        <v>8</v>
      </c>
      <c r="H5377" t="s">
        <v>1017</v>
      </c>
      <c r="J5377" t="s">
        <v>12239</v>
      </c>
      <c r="K5377" t="str">
        <f ca="1">IF(ISNA(XLOOKUP(A5377,Customers!A:A,Customers!A:A)),"Invalid FK","Valid")</f>
        <v>Valid</v>
      </c>
      <c r="L5377" t="str">
        <f ca="1">IF(ISNA(XLOOKUP(B5377,Vendors!A:A,Vendors!A:A)),"Invalid FK","Valid")</f>
        <v>Valid</v>
      </c>
      <c r="M5377" t="str">
        <f ca="1">IF(ISNA(XLOOKUP(C5377,Headcount!C:C,Headcount!C:C)),"Invalid FK","Valid")</f>
        <v>Valid</v>
      </c>
    </row>
    <row r="5378" spans="1:13">
      <c r="A5378" t="s">
        <v>12240</v>
      </c>
      <c r="B5378" s="1">
        <v>44892</v>
      </c>
      <c r="C5378">
        <v>-3775.95</v>
      </c>
      <c r="D5378" t="s">
        <v>1478</v>
      </c>
      <c r="E5378" t="s">
        <v>1509</v>
      </c>
      <c r="F5378" t="s">
        <v>268</v>
      </c>
      <c r="G5378" t="s">
        <v>13</v>
      </c>
      <c r="I5378" t="s">
        <v>217</v>
      </c>
      <c r="J5378" t="s">
        <v>12241</v>
      </c>
      <c r="K5378" t="str">
        <f ca="1">IF(ISNA(XLOOKUP(A5378,Customers!A:A,Customers!A:A)),"Invalid FK","Valid")</f>
        <v>Valid</v>
      </c>
      <c r="L5378" t="str">
        <f ca="1">IF(ISNA(XLOOKUP(B5378,Vendors!A:A,Vendors!A:A)),"Invalid FK","Valid")</f>
        <v>Valid</v>
      </c>
      <c r="M5378" t="str">
        <f ca="1">IF(ISNA(XLOOKUP(C5378,Headcount!C:C,Headcount!C:C)),"Invalid FK","Valid")</f>
        <v>Valid</v>
      </c>
    </row>
    <row r="5379" spans="1:13">
      <c r="A5379" t="s">
        <v>12242</v>
      </c>
      <c r="B5379" s="1">
        <v>44791</v>
      </c>
      <c r="C5379">
        <v>-60490</v>
      </c>
      <c r="D5379" t="s">
        <v>1478</v>
      </c>
      <c r="E5379" t="s">
        <v>1509</v>
      </c>
      <c r="F5379" t="s">
        <v>264</v>
      </c>
      <c r="G5379" t="s">
        <v>8</v>
      </c>
      <c r="I5379" t="s">
        <v>147</v>
      </c>
      <c r="J5379" t="s">
        <v>12243</v>
      </c>
      <c r="K5379" t="str">
        <f ca="1">IF(ISNA(XLOOKUP(A5379,Customers!A:A,Customers!A:A)),"Invalid FK","Valid")</f>
        <v>Valid</v>
      </c>
      <c r="L5379" t="str">
        <f ca="1">IF(ISNA(XLOOKUP(B5379,Vendors!A:A,Vendors!A:A)),"Invalid FK","Valid")</f>
        <v>Valid</v>
      </c>
      <c r="M5379" t="str">
        <f ca="1">IF(ISNA(XLOOKUP(C5379,Headcount!C:C,Headcount!C:C)),"Invalid FK","Valid")</f>
        <v>Valid</v>
      </c>
    </row>
    <row r="5380" spans="1:13">
      <c r="A5380" t="s">
        <v>12244</v>
      </c>
      <c r="B5380" s="1">
        <v>44650</v>
      </c>
      <c r="C5380">
        <v>-34290.910000000003</v>
      </c>
      <c r="D5380" t="s">
        <v>1478</v>
      </c>
      <c r="E5380" t="s">
        <v>1534</v>
      </c>
      <c r="F5380" t="s">
        <v>271</v>
      </c>
      <c r="G5380" t="s">
        <v>13</v>
      </c>
      <c r="I5380" t="s">
        <v>77</v>
      </c>
      <c r="J5380" t="s">
        <v>12245</v>
      </c>
      <c r="K5380" t="str">
        <f ca="1">IF(ISNA(XLOOKUP(A5380,Customers!A:A,Customers!A:A)),"Invalid FK","Valid")</f>
        <v>Valid</v>
      </c>
      <c r="L5380" t="str">
        <f ca="1">IF(ISNA(XLOOKUP(B5380,Vendors!A:A,Vendors!A:A)),"Invalid FK","Valid")</f>
        <v>Valid</v>
      </c>
      <c r="M5380" t="str">
        <f ca="1">IF(ISNA(XLOOKUP(C5380,Headcount!C:C,Headcount!C:C)),"Invalid FK","Valid")</f>
        <v>Valid</v>
      </c>
    </row>
    <row r="5381" spans="1:13">
      <c r="A5381" t="s">
        <v>12246</v>
      </c>
      <c r="B5381" s="1">
        <v>44849</v>
      </c>
      <c r="C5381">
        <v>-31911.56</v>
      </c>
      <c r="D5381" t="s">
        <v>1478</v>
      </c>
      <c r="E5381" t="s">
        <v>20</v>
      </c>
      <c r="F5381" t="s">
        <v>271</v>
      </c>
      <c r="G5381" t="s">
        <v>29</v>
      </c>
      <c r="I5381" t="s">
        <v>99</v>
      </c>
      <c r="J5381" t="s">
        <v>12247</v>
      </c>
      <c r="K5381" t="str">
        <f ca="1">IF(ISNA(XLOOKUP(A5381,Customers!A:A,Customers!A:A)),"Invalid FK","Valid")</f>
        <v>Valid</v>
      </c>
      <c r="L5381" t="str">
        <f ca="1">IF(ISNA(XLOOKUP(B5381,Vendors!A:A,Vendors!A:A)),"Invalid FK","Valid")</f>
        <v>Valid</v>
      </c>
      <c r="M5381" t="str">
        <f ca="1">IF(ISNA(XLOOKUP(C5381,Headcount!C:C,Headcount!C:C)),"Invalid FK","Valid")</f>
        <v>Valid</v>
      </c>
    </row>
    <row r="5382" spans="1:13">
      <c r="A5382" t="s">
        <v>12248</v>
      </c>
      <c r="B5382" s="1">
        <v>44589</v>
      </c>
      <c r="C5382">
        <v>149334.76999999999</v>
      </c>
      <c r="D5382" t="s">
        <v>1483</v>
      </c>
      <c r="E5382" t="s">
        <v>1484</v>
      </c>
      <c r="F5382" t="s">
        <v>268</v>
      </c>
      <c r="G5382" t="s">
        <v>17</v>
      </c>
      <c r="H5382" t="s">
        <v>1337</v>
      </c>
      <c r="J5382" t="s">
        <v>12249</v>
      </c>
      <c r="K5382" t="str">
        <f ca="1">IF(ISNA(XLOOKUP(A5382,Customers!A:A,Customers!A:A)),"Invalid FK","Valid")</f>
        <v>Valid</v>
      </c>
      <c r="L5382" t="str">
        <f ca="1">IF(ISNA(XLOOKUP(B5382,Vendors!A:A,Vendors!A:A)),"Invalid FK","Valid")</f>
        <v>Valid</v>
      </c>
      <c r="M5382" t="str">
        <f ca="1">IF(ISNA(XLOOKUP(C5382,Headcount!C:C,Headcount!C:C)),"Invalid FK","Valid")</f>
        <v>Valid</v>
      </c>
    </row>
    <row r="5383" spans="1:13">
      <c r="A5383" t="s">
        <v>12250</v>
      </c>
      <c r="B5383" s="1">
        <v>45194</v>
      </c>
      <c r="C5383">
        <v>171975.89</v>
      </c>
      <c r="D5383" t="s">
        <v>1483</v>
      </c>
      <c r="E5383" t="s">
        <v>1499</v>
      </c>
      <c r="F5383" t="s">
        <v>268</v>
      </c>
      <c r="G5383" t="s">
        <v>8</v>
      </c>
      <c r="H5383" t="s">
        <v>1395</v>
      </c>
      <c r="J5383" t="s">
        <v>12251</v>
      </c>
      <c r="K5383" t="str">
        <f ca="1">IF(ISNA(XLOOKUP(A5383,Customers!A:A,Customers!A:A)),"Invalid FK","Valid")</f>
        <v>Valid</v>
      </c>
      <c r="L5383" t="str">
        <f ca="1">IF(ISNA(XLOOKUP(B5383,Vendors!A:A,Vendors!A:A)),"Invalid FK","Valid")</f>
        <v>Valid</v>
      </c>
      <c r="M5383" t="str">
        <f ca="1">IF(ISNA(XLOOKUP(C5383,Headcount!C:C,Headcount!C:C)),"Invalid FK","Valid")</f>
        <v>Valid</v>
      </c>
    </row>
    <row r="5384" spans="1:13">
      <c r="A5384" t="s">
        <v>12252</v>
      </c>
      <c r="B5384" s="1">
        <v>44998</v>
      </c>
      <c r="C5384">
        <v>86291.4</v>
      </c>
      <c r="D5384" t="s">
        <v>1483</v>
      </c>
      <c r="E5384" t="s">
        <v>1499</v>
      </c>
      <c r="F5384" t="s">
        <v>264</v>
      </c>
      <c r="G5384" t="s">
        <v>17</v>
      </c>
      <c r="H5384" t="s">
        <v>1219</v>
      </c>
      <c r="J5384" t="s">
        <v>12253</v>
      </c>
      <c r="K5384" t="str">
        <f ca="1">IF(ISNA(XLOOKUP(A5384,Customers!A:A,Customers!A:A)),"Invalid FK","Valid")</f>
        <v>Valid</v>
      </c>
      <c r="L5384" t="str">
        <f ca="1">IF(ISNA(XLOOKUP(B5384,Vendors!A:A,Vendors!A:A)),"Invalid FK","Valid")</f>
        <v>Valid</v>
      </c>
      <c r="M5384" t="str">
        <f ca="1">IF(ISNA(XLOOKUP(C5384,Headcount!C:C,Headcount!C:C)),"Invalid FK","Valid")</f>
        <v>Valid</v>
      </c>
    </row>
    <row r="5385" spans="1:13">
      <c r="A5385" t="s">
        <v>12254</v>
      </c>
      <c r="B5385" s="1">
        <v>45049</v>
      </c>
      <c r="C5385">
        <v>-24319.71</v>
      </c>
      <c r="D5385" t="s">
        <v>1478</v>
      </c>
      <c r="E5385" t="s">
        <v>36</v>
      </c>
      <c r="F5385" t="s">
        <v>268</v>
      </c>
      <c r="G5385" t="s">
        <v>29</v>
      </c>
      <c r="I5385" t="s">
        <v>187</v>
      </c>
      <c r="J5385" t="s">
        <v>12255</v>
      </c>
      <c r="K5385" t="str">
        <f ca="1">IF(ISNA(XLOOKUP(A5385,Customers!A:A,Customers!A:A)),"Invalid FK","Valid")</f>
        <v>Valid</v>
      </c>
      <c r="L5385" t="str">
        <f ca="1">IF(ISNA(XLOOKUP(B5385,Vendors!A:A,Vendors!A:A)),"Invalid FK","Valid")</f>
        <v>Valid</v>
      </c>
      <c r="M5385" t="str">
        <f ca="1">IF(ISNA(XLOOKUP(C5385,Headcount!C:C,Headcount!C:C)),"Invalid FK","Valid")</f>
        <v>Valid</v>
      </c>
    </row>
    <row r="5386" spans="1:13">
      <c r="A5386" t="s">
        <v>12256</v>
      </c>
      <c r="B5386" s="1">
        <v>45270</v>
      </c>
      <c r="C5386">
        <v>140198.14000000001</v>
      </c>
      <c r="D5386" t="s">
        <v>1483</v>
      </c>
      <c r="E5386" t="s">
        <v>1487</v>
      </c>
      <c r="F5386" t="s">
        <v>268</v>
      </c>
      <c r="G5386" t="s">
        <v>8</v>
      </c>
      <c r="H5386" t="s">
        <v>944</v>
      </c>
      <c r="J5386" t="s">
        <v>12257</v>
      </c>
      <c r="K5386" t="str">
        <f ca="1">IF(ISNA(XLOOKUP(A5386,Customers!A:A,Customers!A:A)),"Invalid FK","Valid")</f>
        <v>Valid</v>
      </c>
      <c r="L5386" t="str">
        <f ca="1">IF(ISNA(XLOOKUP(B5386,Vendors!A:A,Vendors!A:A)),"Invalid FK","Valid")</f>
        <v>Valid</v>
      </c>
      <c r="M5386" t="str">
        <f ca="1">IF(ISNA(XLOOKUP(C5386,Headcount!C:C,Headcount!C:C)),"Invalid FK","Valid")</f>
        <v>Valid</v>
      </c>
    </row>
    <row r="5387" spans="1:13">
      <c r="A5387" t="s">
        <v>12258</v>
      </c>
      <c r="B5387" s="1">
        <v>44610</v>
      </c>
      <c r="C5387">
        <v>78889</v>
      </c>
      <c r="D5387" t="s">
        <v>1483</v>
      </c>
      <c r="E5387" t="s">
        <v>1484</v>
      </c>
      <c r="F5387" t="s">
        <v>268</v>
      </c>
      <c r="G5387" t="s">
        <v>13</v>
      </c>
      <c r="H5387" t="s">
        <v>1101</v>
      </c>
      <c r="J5387" t="s">
        <v>12259</v>
      </c>
      <c r="K5387" t="str">
        <f ca="1">IF(ISNA(XLOOKUP(A5387,Customers!A:A,Customers!A:A)),"Invalid FK","Valid")</f>
        <v>Valid</v>
      </c>
      <c r="L5387" t="str">
        <f ca="1">IF(ISNA(XLOOKUP(B5387,Vendors!A:A,Vendors!A:A)),"Invalid FK","Valid")</f>
        <v>Valid</v>
      </c>
      <c r="M5387" t="str">
        <f ca="1">IF(ISNA(XLOOKUP(C5387,Headcount!C:C,Headcount!C:C)),"Invalid FK","Valid")</f>
        <v>Valid</v>
      </c>
    </row>
    <row r="5388" spans="1:13">
      <c r="A5388" t="s">
        <v>12260</v>
      </c>
      <c r="B5388" s="1">
        <v>45002</v>
      </c>
      <c r="C5388">
        <v>-11798.55</v>
      </c>
      <c r="D5388" t="s">
        <v>1478</v>
      </c>
      <c r="E5388" t="s">
        <v>1496</v>
      </c>
      <c r="F5388" t="s">
        <v>268</v>
      </c>
      <c r="G5388" t="s">
        <v>13</v>
      </c>
      <c r="I5388" t="s">
        <v>105</v>
      </c>
      <c r="J5388" t="s">
        <v>12261</v>
      </c>
      <c r="K5388" t="str">
        <f ca="1">IF(ISNA(XLOOKUP(A5388,Customers!A:A,Customers!A:A)),"Invalid FK","Valid")</f>
        <v>Valid</v>
      </c>
      <c r="L5388" t="str">
        <f ca="1">IF(ISNA(XLOOKUP(B5388,Vendors!A:A,Vendors!A:A)),"Invalid FK","Valid")</f>
        <v>Valid</v>
      </c>
      <c r="M5388" t="str">
        <f ca="1">IF(ISNA(XLOOKUP(C5388,Headcount!C:C,Headcount!C:C)),"Invalid FK","Valid")</f>
        <v>Valid</v>
      </c>
    </row>
    <row r="5389" spans="1:13">
      <c r="A5389" t="s">
        <v>12262</v>
      </c>
      <c r="B5389" s="1">
        <v>45053</v>
      </c>
      <c r="C5389">
        <v>231555.53</v>
      </c>
      <c r="D5389" t="s">
        <v>1483</v>
      </c>
      <c r="E5389" t="s">
        <v>1499</v>
      </c>
      <c r="F5389" t="s">
        <v>264</v>
      </c>
      <c r="G5389" t="s">
        <v>17</v>
      </c>
      <c r="H5389" t="s">
        <v>1049</v>
      </c>
      <c r="J5389" t="s">
        <v>12263</v>
      </c>
      <c r="K5389" t="str">
        <f ca="1">IF(ISNA(XLOOKUP(A5389,Customers!A:A,Customers!A:A)),"Invalid FK","Valid")</f>
        <v>Valid</v>
      </c>
      <c r="L5389" t="str">
        <f ca="1">IF(ISNA(XLOOKUP(B5389,Vendors!A:A,Vendors!A:A)),"Invalid FK","Valid")</f>
        <v>Valid</v>
      </c>
      <c r="M5389" t="str">
        <f ca="1">IF(ISNA(XLOOKUP(C5389,Headcount!C:C,Headcount!C:C)),"Invalid FK","Valid")</f>
        <v>Valid</v>
      </c>
    </row>
    <row r="5390" spans="1:13">
      <c r="A5390" t="s">
        <v>12264</v>
      </c>
      <c r="B5390" s="1">
        <v>45253</v>
      </c>
      <c r="C5390">
        <v>20650.63</v>
      </c>
      <c r="D5390" t="s">
        <v>1587</v>
      </c>
      <c r="E5390" t="s">
        <v>1587</v>
      </c>
      <c r="F5390" t="s">
        <v>264</v>
      </c>
      <c r="G5390" t="s">
        <v>29</v>
      </c>
      <c r="J5390" t="s">
        <v>12265</v>
      </c>
      <c r="K5390" t="str">
        <f ca="1">IF(ISNA(XLOOKUP(A5390,Customers!A:A,Customers!A:A)),"Invalid FK","Valid")</f>
        <v>Valid</v>
      </c>
      <c r="L5390" t="str">
        <f ca="1">IF(ISNA(XLOOKUP(B5390,Vendors!A:A,Vendors!A:A)),"Invalid FK","Valid")</f>
        <v>Valid</v>
      </c>
      <c r="M5390" t="str">
        <f ca="1">IF(ISNA(XLOOKUP(C5390,Headcount!C:C,Headcount!C:C)),"Invalid FK","Valid")</f>
        <v>Valid</v>
      </c>
    </row>
    <row r="5391" spans="1:13">
      <c r="A5391" t="s">
        <v>12266</v>
      </c>
      <c r="B5391" s="1">
        <v>45118</v>
      </c>
      <c r="C5391">
        <v>169011.42</v>
      </c>
      <c r="D5391" t="s">
        <v>1483</v>
      </c>
      <c r="E5391" t="s">
        <v>1499</v>
      </c>
      <c r="F5391" t="s">
        <v>268</v>
      </c>
      <c r="G5391" t="s">
        <v>17</v>
      </c>
      <c r="H5391" t="s">
        <v>740</v>
      </c>
      <c r="J5391" t="s">
        <v>12267</v>
      </c>
      <c r="K5391" t="str">
        <f ca="1">IF(ISNA(XLOOKUP(A5391,Customers!A:A,Customers!A:A)),"Invalid FK","Valid")</f>
        <v>Valid</v>
      </c>
      <c r="L5391" t="str">
        <f ca="1">IF(ISNA(XLOOKUP(B5391,Vendors!A:A,Vendors!A:A)),"Invalid FK","Valid")</f>
        <v>Valid</v>
      </c>
      <c r="M5391" t="str">
        <f ca="1">IF(ISNA(XLOOKUP(C5391,Headcount!C:C,Headcount!C:C)),"Invalid FK","Valid")</f>
        <v>Valid</v>
      </c>
    </row>
    <row r="5392" spans="1:13">
      <c r="A5392" t="s">
        <v>12268</v>
      </c>
      <c r="B5392" s="1">
        <v>44770</v>
      </c>
      <c r="C5392">
        <v>13440.11</v>
      </c>
      <c r="D5392" t="s">
        <v>1587</v>
      </c>
      <c r="E5392" t="s">
        <v>1587</v>
      </c>
      <c r="F5392" t="s">
        <v>264</v>
      </c>
      <c r="G5392" t="s">
        <v>29</v>
      </c>
      <c r="J5392" t="s">
        <v>12269</v>
      </c>
      <c r="K5392" t="str">
        <f ca="1">IF(ISNA(XLOOKUP(A5392,Customers!A:A,Customers!A:A)),"Invalid FK","Valid")</f>
        <v>Valid</v>
      </c>
      <c r="L5392" t="str">
        <f ca="1">IF(ISNA(XLOOKUP(B5392,Vendors!A:A,Vendors!A:A)),"Invalid FK","Valid")</f>
        <v>Valid</v>
      </c>
      <c r="M5392" t="str">
        <f ca="1">IF(ISNA(XLOOKUP(C5392,Headcount!C:C,Headcount!C:C)),"Invalid FK","Valid")</f>
        <v>Valid</v>
      </c>
    </row>
    <row r="5393" spans="1:13">
      <c r="A5393" t="s">
        <v>12270</v>
      </c>
      <c r="B5393" s="1">
        <v>44923</v>
      </c>
      <c r="C5393">
        <v>109618.64</v>
      </c>
      <c r="D5393" t="s">
        <v>1483</v>
      </c>
      <c r="E5393" t="s">
        <v>1499</v>
      </c>
      <c r="F5393" t="s">
        <v>264</v>
      </c>
      <c r="G5393" t="s">
        <v>29</v>
      </c>
      <c r="H5393" t="s">
        <v>1033</v>
      </c>
      <c r="J5393" t="s">
        <v>12271</v>
      </c>
      <c r="K5393" t="str">
        <f ca="1">IF(ISNA(XLOOKUP(A5393,Customers!A:A,Customers!A:A)),"Invalid FK","Valid")</f>
        <v>Valid</v>
      </c>
      <c r="L5393" t="str">
        <f ca="1">IF(ISNA(XLOOKUP(B5393,Vendors!A:A,Vendors!A:A)),"Invalid FK","Valid")</f>
        <v>Valid</v>
      </c>
      <c r="M5393" t="str">
        <f ca="1">IF(ISNA(XLOOKUP(C5393,Headcount!C:C,Headcount!C:C)),"Invalid FK","Valid")</f>
        <v>Valid</v>
      </c>
    </row>
    <row r="5394" spans="1:13">
      <c r="A5394" t="s">
        <v>12272</v>
      </c>
      <c r="B5394" s="1">
        <v>44984</v>
      </c>
      <c r="C5394">
        <v>278041.23</v>
      </c>
      <c r="D5394" t="s">
        <v>1483</v>
      </c>
      <c r="E5394" t="s">
        <v>1487</v>
      </c>
      <c r="F5394" t="s">
        <v>268</v>
      </c>
      <c r="G5394" t="s">
        <v>13</v>
      </c>
      <c r="H5394" t="s">
        <v>1177</v>
      </c>
      <c r="J5394" t="s">
        <v>12273</v>
      </c>
      <c r="K5394" t="str">
        <f ca="1">IF(ISNA(XLOOKUP(A5394,Customers!A:A,Customers!A:A)),"Invalid FK","Valid")</f>
        <v>Valid</v>
      </c>
      <c r="L5394" t="str">
        <f ca="1">IF(ISNA(XLOOKUP(B5394,Vendors!A:A,Vendors!A:A)),"Invalid FK","Valid")</f>
        <v>Valid</v>
      </c>
      <c r="M5394" t="str">
        <f ca="1">IF(ISNA(XLOOKUP(C5394,Headcount!C:C,Headcount!C:C)),"Invalid FK","Valid")</f>
        <v>Valid</v>
      </c>
    </row>
    <row r="5395" spans="1:13">
      <c r="A5395" t="s">
        <v>12274</v>
      </c>
      <c r="B5395" s="1">
        <v>45020</v>
      </c>
      <c r="C5395">
        <v>-62008.160000000003</v>
      </c>
      <c r="D5395" t="s">
        <v>1478</v>
      </c>
      <c r="E5395" t="s">
        <v>36</v>
      </c>
      <c r="F5395" t="s">
        <v>271</v>
      </c>
      <c r="G5395" t="s">
        <v>29</v>
      </c>
      <c r="I5395" t="s">
        <v>119</v>
      </c>
      <c r="J5395" t="s">
        <v>12275</v>
      </c>
      <c r="K5395" t="str">
        <f ca="1">IF(ISNA(XLOOKUP(A5395,Customers!A:A,Customers!A:A)),"Invalid FK","Valid")</f>
        <v>Valid</v>
      </c>
      <c r="L5395" t="str">
        <f ca="1">IF(ISNA(XLOOKUP(B5395,Vendors!A:A,Vendors!A:A)),"Invalid FK","Valid")</f>
        <v>Valid</v>
      </c>
      <c r="M5395" t="str">
        <f ca="1">IF(ISNA(XLOOKUP(C5395,Headcount!C:C,Headcount!C:C)),"Invalid FK","Valid")</f>
        <v>Valid</v>
      </c>
    </row>
    <row r="5396" spans="1:13">
      <c r="A5396" t="s">
        <v>12276</v>
      </c>
      <c r="B5396" s="1">
        <v>44958</v>
      </c>
      <c r="C5396">
        <v>-42950.23</v>
      </c>
      <c r="D5396" t="s">
        <v>1478</v>
      </c>
      <c r="E5396" t="s">
        <v>1534</v>
      </c>
      <c r="F5396" t="s">
        <v>271</v>
      </c>
      <c r="G5396" t="s">
        <v>8</v>
      </c>
      <c r="I5396" t="s">
        <v>139</v>
      </c>
      <c r="J5396" t="s">
        <v>12277</v>
      </c>
      <c r="K5396" t="str">
        <f ca="1">IF(ISNA(XLOOKUP(A5396,Customers!A:A,Customers!A:A)),"Invalid FK","Valid")</f>
        <v>Valid</v>
      </c>
      <c r="L5396" t="str">
        <f ca="1">IF(ISNA(XLOOKUP(B5396,Vendors!A:A,Vendors!A:A)),"Invalid FK","Valid")</f>
        <v>Valid</v>
      </c>
      <c r="M5396" t="str">
        <f ca="1">IF(ISNA(XLOOKUP(C5396,Headcount!C:C,Headcount!C:C)),"Invalid FK","Valid")</f>
        <v>Valid</v>
      </c>
    </row>
    <row r="5397" spans="1:13">
      <c r="A5397" t="s">
        <v>12278</v>
      </c>
      <c r="B5397" s="1">
        <v>44748</v>
      </c>
      <c r="C5397">
        <v>-54110.81</v>
      </c>
      <c r="D5397" t="s">
        <v>1478</v>
      </c>
      <c r="E5397" t="s">
        <v>20</v>
      </c>
      <c r="F5397" t="s">
        <v>264</v>
      </c>
      <c r="G5397" t="s">
        <v>8</v>
      </c>
      <c r="I5397" t="s">
        <v>149</v>
      </c>
      <c r="J5397" t="s">
        <v>12279</v>
      </c>
      <c r="K5397" t="str">
        <f ca="1">IF(ISNA(XLOOKUP(A5397,Customers!A:A,Customers!A:A)),"Invalid FK","Valid")</f>
        <v>Valid</v>
      </c>
      <c r="L5397" t="str">
        <f ca="1">IF(ISNA(XLOOKUP(B5397,Vendors!A:A,Vendors!A:A)),"Invalid FK","Valid")</f>
        <v>Valid</v>
      </c>
      <c r="M5397" t="str">
        <f ca="1">IF(ISNA(XLOOKUP(C5397,Headcount!C:C,Headcount!C:C)),"Invalid FK","Valid")</f>
        <v>Valid</v>
      </c>
    </row>
    <row r="5398" spans="1:13">
      <c r="A5398" t="s">
        <v>12280</v>
      </c>
      <c r="B5398" s="1">
        <v>45082</v>
      </c>
      <c r="C5398">
        <v>-22658.7</v>
      </c>
      <c r="D5398" t="s">
        <v>1478</v>
      </c>
      <c r="E5398" t="s">
        <v>20</v>
      </c>
      <c r="F5398" t="s">
        <v>271</v>
      </c>
      <c r="G5398" t="s">
        <v>17</v>
      </c>
      <c r="I5398" t="s">
        <v>246</v>
      </c>
      <c r="J5398" t="s">
        <v>12281</v>
      </c>
      <c r="K5398" t="str">
        <f ca="1">IF(ISNA(XLOOKUP(A5398,Customers!A:A,Customers!A:A)),"Invalid FK","Valid")</f>
        <v>Valid</v>
      </c>
      <c r="L5398" t="str">
        <f ca="1">IF(ISNA(XLOOKUP(B5398,Vendors!A:A,Vendors!A:A)),"Invalid FK","Valid")</f>
        <v>Valid</v>
      </c>
      <c r="M5398" t="str">
        <f ca="1">IF(ISNA(XLOOKUP(C5398,Headcount!C:C,Headcount!C:C)),"Invalid FK","Valid")</f>
        <v>Valid</v>
      </c>
    </row>
    <row r="5399" spans="1:13">
      <c r="A5399" t="s">
        <v>12282</v>
      </c>
      <c r="B5399" s="1">
        <v>45124</v>
      </c>
      <c r="C5399">
        <v>10754.76</v>
      </c>
      <c r="D5399" t="s">
        <v>1587</v>
      </c>
      <c r="E5399" t="s">
        <v>1587</v>
      </c>
      <c r="F5399" t="s">
        <v>271</v>
      </c>
      <c r="G5399" t="s">
        <v>17</v>
      </c>
      <c r="J5399" t="s">
        <v>12283</v>
      </c>
      <c r="K5399" t="str">
        <f ca="1">IF(ISNA(XLOOKUP(A5399,Customers!A:A,Customers!A:A)),"Invalid FK","Valid")</f>
        <v>Valid</v>
      </c>
      <c r="L5399" t="str">
        <f ca="1">IF(ISNA(XLOOKUP(B5399,Vendors!A:A,Vendors!A:A)),"Invalid FK","Valid")</f>
        <v>Valid</v>
      </c>
      <c r="M5399" t="str">
        <f ca="1">IF(ISNA(XLOOKUP(C5399,Headcount!C:C,Headcount!C:C)),"Invalid FK","Valid")</f>
        <v>Valid</v>
      </c>
    </row>
    <row r="5400" spans="1:13">
      <c r="A5400" t="s">
        <v>12284</v>
      </c>
      <c r="B5400" s="1">
        <v>44631</v>
      </c>
      <c r="C5400">
        <v>71521.55</v>
      </c>
      <c r="D5400" t="s">
        <v>1483</v>
      </c>
      <c r="E5400" t="s">
        <v>1487</v>
      </c>
      <c r="F5400" t="s">
        <v>264</v>
      </c>
      <c r="G5400" t="s">
        <v>13</v>
      </c>
      <c r="H5400" t="s">
        <v>1033</v>
      </c>
      <c r="J5400" t="s">
        <v>12285</v>
      </c>
      <c r="K5400" t="str">
        <f ca="1">IF(ISNA(XLOOKUP(A5400,Customers!A:A,Customers!A:A)),"Invalid FK","Valid")</f>
        <v>Valid</v>
      </c>
      <c r="L5400" t="str">
        <f ca="1">IF(ISNA(XLOOKUP(B5400,Vendors!A:A,Vendors!A:A)),"Invalid FK","Valid")</f>
        <v>Valid</v>
      </c>
      <c r="M5400" t="str">
        <f ca="1">IF(ISNA(XLOOKUP(C5400,Headcount!C:C,Headcount!C:C)),"Invalid FK","Valid")</f>
        <v>Valid</v>
      </c>
    </row>
    <row r="5401" spans="1:13">
      <c r="A5401" t="s">
        <v>12286</v>
      </c>
      <c r="B5401" s="1">
        <v>44737</v>
      </c>
      <c r="C5401">
        <v>199619.46</v>
      </c>
      <c r="D5401" t="s">
        <v>1483</v>
      </c>
      <c r="E5401" t="s">
        <v>1499</v>
      </c>
      <c r="F5401" t="s">
        <v>271</v>
      </c>
      <c r="G5401" t="s">
        <v>8</v>
      </c>
      <c r="H5401" t="s">
        <v>1247</v>
      </c>
      <c r="J5401" t="s">
        <v>12287</v>
      </c>
      <c r="K5401" t="str">
        <f ca="1">IF(ISNA(XLOOKUP(A5401,Customers!A:A,Customers!A:A)),"Invalid FK","Valid")</f>
        <v>Valid</v>
      </c>
      <c r="L5401" t="str">
        <f ca="1">IF(ISNA(XLOOKUP(B5401,Vendors!A:A,Vendors!A:A)),"Invalid FK","Valid")</f>
        <v>Valid</v>
      </c>
      <c r="M5401" t="str">
        <f ca="1">IF(ISNA(XLOOKUP(C5401,Headcount!C:C,Headcount!C:C)),"Invalid FK","Valid")</f>
        <v>Valid</v>
      </c>
    </row>
    <row r="5402" spans="1:13">
      <c r="A5402" t="s">
        <v>12288</v>
      </c>
      <c r="B5402" s="1">
        <v>44939</v>
      </c>
      <c r="C5402">
        <v>157633.92000000001</v>
      </c>
      <c r="D5402" t="s">
        <v>1483</v>
      </c>
      <c r="E5402" t="s">
        <v>1499</v>
      </c>
      <c r="F5402" t="s">
        <v>264</v>
      </c>
      <c r="G5402" t="s">
        <v>29</v>
      </c>
      <c r="H5402" t="s">
        <v>886</v>
      </c>
      <c r="J5402" t="s">
        <v>12289</v>
      </c>
      <c r="K5402" t="str">
        <f ca="1">IF(ISNA(XLOOKUP(A5402,Customers!A:A,Customers!A:A)),"Invalid FK","Valid")</f>
        <v>Valid</v>
      </c>
      <c r="L5402" t="str">
        <f ca="1">IF(ISNA(XLOOKUP(B5402,Vendors!A:A,Vendors!A:A)),"Invalid FK","Valid")</f>
        <v>Valid</v>
      </c>
      <c r="M5402" t="str">
        <f ca="1">IF(ISNA(XLOOKUP(C5402,Headcount!C:C,Headcount!C:C)),"Invalid FK","Valid")</f>
        <v>Valid</v>
      </c>
    </row>
    <row r="5403" spans="1:13">
      <c r="A5403" t="s">
        <v>12290</v>
      </c>
      <c r="B5403" s="1">
        <v>44970</v>
      </c>
      <c r="C5403">
        <v>242168.88</v>
      </c>
      <c r="D5403" t="s">
        <v>1483</v>
      </c>
      <c r="E5403" t="s">
        <v>1484</v>
      </c>
      <c r="F5403" t="s">
        <v>268</v>
      </c>
      <c r="G5403" t="s">
        <v>13</v>
      </c>
      <c r="H5403" t="s">
        <v>846</v>
      </c>
      <c r="J5403" t="s">
        <v>12291</v>
      </c>
      <c r="K5403" t="str">
        <f ca="1">IF(ISNA(XLOOKUP(A5403,Customers!A:A,Customers!A:A)),"Invalid FK","Valid")</f>
        <v>Valid</v>
      </c>
      <c r="L5403" t="str">
        <f ca="1">IF(ISNA(XLOOKUP(B5403,Vendors!A:A,Vendors!A:A)),"Invalid FK","Valid")</f>
        <v>Valid</v>
      </c>
      <c r="M5403" t="str">
        <f ca="1">IF(ISNA(XLOOKUP(C5403,Headcount!C:C,Headcount!C:C)),"Invalid FK","Valid")</f>
        <v>Valid</v>
      </c>
    </row>
    <row r="5404" spans="1:13">
      <c r="A5404" t="s">
        <v>12292</v>
      </c>
      <c r="B5404" s="1">
        <v>44660</v>
      </c>
      <c r="C5404">
        <v>-26832.66</v>
      </c>
      <c r="D5404" t="s">
        <v>1478</v>
      </c>
      <c r="E5404" t="s">
        <v>7</v>
      </c>
      <c r="F5404" t="s">
        <v>271</v>
      </c>
      <c r="G5404" t="s">
        <v>29</v>
      </c>
      <c r="I5404" t="s">
        <v>205</v>
      </c>
      <c r="J5404" t="s">
        <v>12293</v>
      </c>
      <c r="K5404" t="str">
        <f ca="1">IF(ISNA(XLOOKUP(A5404,Customers!A:A,Customers!A:A)),"Invalid FK","Valid")</f>
        <v>Valid</v>
      </c>
      <c r="L5404" t="str">
        <f ca="1">IF(ISNA(XLOOKUP(B5404,Vendors!A:A,Vendors!A:A)),"Invalid FK","Valid")</f>
        <v>Valid</v>
      </c>
      <c r="M5404" t="str">
        <f ca="1">IF(ISNA(XLOOKUP(C5404,Headcount!C:C,Headcount!C:C)),"Invalid FK","Valid")</f>
        <v>Valid</v>
      </c>
    </row>
    <row r="5405" spans="1:13">
      <c r="A5405" t="s">
        <v>12294</v>
      </c>
      <c r="B5405" s="1">
        <v>44755</v>
      </c>
      <c r="C5405">
        <v>-30315.11</v>
      </c>
      <c r="D5405" t="s">
        <v>1478</v>
      </c>
      <c r="E5405" t="s">
        <v>36</v>
      </c>
      <c r="F5405" t="s">
        <v>268</v>
      </c>
      <c r="G5405" t="s">
        <v>8</v>
      </c>
      <c r="I5405" t="s">
        <v>77</v>
      </c>
      <c r="J5405" t="s">
        <v>12295</v>
      </c>
      <c r="K5405" t="str">
        <f ca="1">IF(ISNA(XLOOKUP(A5405,Customers!A:A,Customers!A:A)),"Invalid FK","Valid")</f>
        <v>Valid</v>
      </c>
      <c r="L5405" t="str">
        <f ca="1">IF(ISNA(XLOOKUP(B5405,Vendors!A:A,Vendors!A:A)),"Invalid FK","Valid")</f>
        <v>Valid</v>
      </c>
      <c r="M5405" t="str">
        <f ca="1">IF(ISNA(XLOOKUP(C5405,Headcount!C:C,Headcount!C:C)),"Invalid FK","Valid")</f>
        <v>Valid</v>
      </c>
    </row>
    <row r="5406" spans="1:13">
      <c r="A5406" t="s">
        <v>12296</v>
      </c>
      <c r="B5406" s="1">
        <v>44577</v>
      </c>
      <c r="C5406">
        <v>-37194.57</v>
      </c>
      <c r="D5406" t="s">
        <v>1478</v>
      </c>
      <c r="E5406" t="s">
        <v>20</v>
      </c>
      <c r="F5406" t="s">
        <v>268</v>
      </c>
      <c r="G5406" t="s">
        <v>13</v>
      </c>
      <c r="I5406" t="s">
        <v>133</v>
      </c>
      <c r="J5406" t="s">
        <v>12297</v>
      </c>
      <c r="K5406" t="str">
        <f ca="1">IF(ISNA(XLOOKUP(A5406,Customers!A:A,Customers!A:A)),"Invalid FK","Valid")</f>
        <v>Valid</v>
      </c>
      <c r="L5406" t="str">
        <f ca="1">IF(ISNA(XLOOKUP(B5406,Vendors!A:A,Vendors!A:A)),"Invalid FK","Valid")</f>
        <v>Valid</v>
      </c>
      <c r="M5406" t="str">
        <f ca="1">IF(ISNA(XLOOKUP(C5406,Headcount!C:C,Headcount!C:C)),"Invalid FK","Valid")</f>
        <v>Valid</v>
      </c>
    </row>
    <row r="5407" spans="1:13">
      <c r="A5407" t="s">
        <v>12298</v>
      </c>
      <c r="B5407" s="1">
        <v>44589</v>
      </c>
      <c r="C5407">
        <v>195811.95</v>
      </c>
      <c r="D5407" t="s">
        <v>1483</v>
      </c>
      <c r="E5407" t="s">
        <v>1499</v>
      </c>
      <c r="F5407" t="s">
        <v>268</v>
      </c>
      <c r="G5407" t="s">
        <v>17</v>
      </c>
      <c r="H5407" t="s">
        <v>1385</v>
      </c>
      <c r="J5407" t="s">
        <v>12299</v>
      </c>
      <c r="K5407" t="str">
        <f ca="1">IF(ISNA(XLOOKUP(A5407,Customers!A:A,Customers!A:A)),"Invalid FK","Valid")</f>
        <v>Valid</v>
      </c>
      <c r="L5407" t="str">
        <f ca="1">IF(ISNA(XLOOKUP(B5407,Vendors!A:A,Vendors!A:A)),"Invalid FK","Valid")</f>
        <v>Valid</v>
      </c>
      <c r="M5407" t="str">
        <f ca="1">IF(ISNA(XLOOKUP(C5407,Headcount!C:C,Headcount!C:C)),"Invalid FK","Valid")</f>
        <v>Valid</v>
      </c>
    </row>
    <row r="5408" spans="1:13">
      <c r="A5408" t="s">
        <v>12300</v>
      </c>
      <c r="B5408" s="1">
        <v>45183</v>
      </c>
      <c r="C5408">
        <v>198287.92</v>
      </c>
      <c r="D5408" t="s">
        <v>1483</v>
      </c>
      <c r="E5408" t="s">
        <v>1484</v>
      </c>
      <c r="F5408" t="s">
        <v>264</v>
      </c>
      <c r="G5408" t="s">
        <v>17</v>
      </c>
      <c r="H5408" t="s">
        <v>746</v>
      </c>
      <c r="J5408" t="s">
        <v>12301</v>
      </c>
      <c r="K5408" t="str">
        <f ca="1">IF(ISNA(XLOOKUP(A5408,Customers!A:A,Customers!A:A)),"Invalid FK","Valid")</f>
        <v>Valid</v>
      </c>
      <c r="L5408" t="str">
        <f ca="1">IF(ISNA(XLOOKUP(B5408,Vendors!A:A,Vendors!A:A)),"Invalid FK","Valid")</f>
        <v>Valid</v>
      </c>
      <c r="M5408" t="str">
        <f ca="1">IF(ISNA(XLOOKUP(C5408,Headcount!C:C,Headcount!C:C)),"Invalid FK","Valid")</f>
        <v>Valid</v>
      </c>
    </row>
    <row r="5409" spans="1:13">
      <c r="A5409" t="s">
        <v>12302</v>
      </c>
      <c r="B5409" s="1">
        <v>44837</v>
      </c>
      <c r="C5409">
        <v>-83973.91</v>
      </c>
      <c r="D5409" t="s">
        <v>1478</v>
      </c>
      <c r="E5409" t="s">
        <v>1496</v>
      </c>
      <c r="F5409" t="s">
        <v>268</v>
      </c>
      <c r="G5409" t="s">
        <v>17</v>
      </c>
      <c r="I5409" t="s">
        <v>163</v>
      </c>
      <c r="J5409" t="s">
        <v>12303</v>
      </c>
      <c r="K5409" t="str">
        <f ca="1">IF(ISNA(XLOOKUP(A5409,Customers!A:A,Customers!A:A)),"Invalid FK","Valid")</f>
        <v>Valid</v>
      </c>
      <c r="L5409" t="str">
        <f ca="1">IF(ISNA(XLOOKUP(B5409,Vendors!A:A,Vendors!A:A)),"Invalid FK","Valid")</f>
        <v>Valid</v>
      </c>
      <c r="M5409" t="str">
        <f ca="1">IF(ISNA(XLOOKUP(C5409,Headcount!C:C,Headcount!C:C)),"Invalid FK","Valid")</f>
        <v>Valid</v>
      </c>
    </row>
    <row r="5410" spans="1:13">
      <c r="A5410" t="s">
        <v>12304</v>
      </c>
      <c r="B5410" s="1">
        <v>45175</v>
      </c>
      <c r="C5410">
        <v>166559.25</v>
      </c>
      <c r="D5410" t="s">
        <v>1483</v>
      </c>
      <c r="E5410" t="s">
        <v>1499</v>
      </c>
      <c r="F5410" t="s">
        <v>268</v>
      </c>
      <c r="G5410" t="s">
        <v>29</v>
      </c>
      <c r="H5410" t="s">
        <v>971</v>
      </c>
      <c r="J5410" t="s">
        <v>12305</v>
      </c>
      <c r="K5410" t="str">
        <f ca="1">IF(ISNA(XLOOKUP(A5410,Customers!A:A,Customers!A:A)),"Invalid FK","Valid")</f>
        <v>Valid</v>
      </c>
      <c r="L5410" t="str">
        <f ca="1">IF(ISNA(XLOOKUP(B5410,Vendors!A:A,Vendors!A:A)),"Invalid FK","Valid")</f>
        <v>Valid</v>
      </c>
      <c r="M5410" t="str">
        <f ca="1">IF(ISNA(XLOOKUP(C5410,Headcount!C:C,Headcount!C:C)),"Invalid FK","Valid")</f>
        <v>Valid</v>
      </c>
    </row>
    <row r="5411" spans="1:13">
      <c r="A5411" t="s">
        <v>12306</v>
      </c>
      <c r="B5411" s="1">
        <v>44667</v>
      </c>
      <c r="C5411">
        <v>187201.43</v>
      </c>
      <c r="D5411" t="s">
        <v>1483</v>
      </c>
      <c r="E5411" t="s">
        <v>1499</v>
      </c>
      <c r="F5411" t="s">
        <v>268</v>
      </c>
      <c r="G5411" t="s">
        <v>13</v>
      </c>
      <c r="H5411" t="s">
        <v>846</v>
      </c>
      <c r="J5411" t="s">
        <v>12307</v>
      </c>
      <c r="K5411" t="str">
        <f ca="1">IF(ISNA(XLOOKUP(A5411,Customers!A:A,Customers!A:A)),"Invalid FK","Valid")</f>
        <v>Valid</v>
      </c>
      <c r="L5411" t="str">
        <f ca="1">IF(ISNA(XLOOKUP(B5411,Vendors!A:A,Vendors!A:A)),"Invalid FK","Valid")</f>
        <v>Valid</v>
      </c>
      <c r="M5411" t="str">
        <f ca="1">IF(ISNA(XLOOKUP(C5411,Headcount!C:C,Headcount!C:C)),"Invalid FK","Valid")</f>
        <v>Valid</v>
      </c>
    </row>
    <row r="5412" spans="1:13">
      <c r="A5412" t="s">
        <v>12308</v>
      </c>
      <c r="B5412" s="1">
        <v>45019</v>
      </c>
      <c r="C5412">
        <v>93224.13</v>
      </c>
      <c r="D5412" t="s">
        <v>1483</v>
      </c>
      <c r="E5412" t="s">
        <v>1484</v>
      </c>
      <c r="F5412" t="s">
        <v>271</v>
      </c>
      <c r="G5412" t="s">
        <v>29</v>
      </c>
      <c r="H5412" t="s">
        <v>1155</v>
      </c>
      <c r="J5412" t="s">
        <v>12309</v>
      </c>
      <c r="K5412" t="str">
        <f ca="1">IF(ISNA(XLOOKUP(A5412,Customers!A:A,Customers!A:A)),"Invalid FK","Valid")</f>
        <v>Valid</v>
      </c>
      <c r="L5412" t="str">
        <f ca="1">IF(ISNA(XLOOKUP(B5412,Vendors!A:A,Vendors!A:A)),"Invalid FK","Valid")</f>
        <v>Valid</v>
      </c>
      <c r="M5412" t="str">
        <f ca="1">IF(ISNA(XLOOKUP(C5412,Headcount!C:C,Headcount!C:C)),"Invalid FK","Valid")</f>
        <v>Valid</v>
      </c>
    </row>
    <row r="5413" spans="1:13">
      <c r="A5413" t="s">
        <v>12310</v>
      </c>
      <c r="B5413" s="1">
        <v>45220</v>
      </c>
      <c r="C5413">
        <v>-12400.56</v>
      </c>
      <c r="D5413" t="s">
        <v>1478</v>
      </c>
      <c r="E5413" t="s">
        <v>20</v>
      </c>
      <c r="F5413" t="s">
        <v>268</v>
      </c>
      <c r="G5413" t="s">
        <v>17</v>
      </c>
      <c r="I5413" t="s">
        <v>113</v>
      </c>
      <c r="J5413" t="s">
        <v>12311</v>
      </c>
      <c r="K5413" t="str">
        <f ca="1">IF(ISNA(XLOOKUP(A5413,Customers!A:A,Customers!A:A)),"Invalid FK","Valid")</f>
        <v>Valid</v>
      </c>
      <c r="L5413" t="str">
        <f ca="1">IF(ISNA(XLOOKUP(B5413,Vendors!A:A,Vendors!A:A)),"Invalid FK","Valid")</f>
        <v>Valid</v>
      </c>
      <c r="M5413" t="str">
        <f ca="1">IF(ISNA(XLOOKUP(C5413,Headcount!C:C,Headcount!C:C)),"Invalid FK","Valid")</f>
        <v>Valid</v>
      </c>
    </row>
    <row r="5414" spans="1:13">
      <c r="A5414" t="s">
        <v>12312</v>
      </c>
      <c r="B5414" s="1">
        <v>44595</v>
      </c>
      <c r="C5414">
        <v>113996.53</v>
      </c>
      <c r="D5414" t="s">
        <v>1483</v>
      </c>
      <c r="E5414" t="s">
        <v>1487</v>
      </c>
      <c r="F5414" t="s">
        <v>271</v>
      </c>
      <c r="G5414" t="s">
        <v>8</v>
      </c>
      <c r="H5414" t="s">
        <v>1175</v>
      </c>
      <c r="J5414" t="s">
        <v>12313</v>
      </c>
      <c r="K5414" t="str">
        <f ca="1">IF(ISNA(XLOOKUP(A5414,Customers!A:A,Customers!A:A)),"Invalid FK","Valid")</f>
        <v>Valid</v>
      </c>
      <c r="L5414" t="str">
        <f ca="1">IF(ISNA(XLOOKUP(B5414,Vendors!A:A,Vendors!A:A)),"Invalid FK","Valid")</f>
        <v>Valid</v>
      </c>
      <c r="M5414" t="str">
        <f ca="1">IF(ISNA(XLOOKUP(C5414,Headcount!C:C,Headcount!C:C)),"Invalid FK","Valid")</f>
        <v>Valid</v>
      </c>
    </row>
    <row r="5415" spans="1:13">
      <c r="A5415" t="s">
        <v>12314</v>
      </c>
      <c r="B5415" s="1">
        <v>44958</v>
      </c>
      <c r="C5415">
        <v>-37852.99</v>
      </c>
      <c r="D5415" t="s">
        <v>1478</v>
      </c>
      <c r="E5415" t="s">
        <v>1509</v>
      </c>
      <c r="F5415" t="s">
        <v>271</v>
      </c>
      <c r="G5415" t="s">
        <v>29</v>
      </c>
      <c r="I5415" t="s">
        <v>34</v>
      </c>
      <c r="J5415" t="s">
        <v>12315</v>
      </c>
      <c r="K5415" t="str">
        <f ca="1">IF(ISNA(XLOOKUP(A5415,Customers!A:A,Customers!A:A)),"Invalid FK","Valid")</f>
        <v>Valid</v>
      </c>
      <c r="L5415" t="str">
        <f ca="1">IF(ISNA(XLOOKUP(B5415,Vendors!A:A,Vendors!A:A)),"Invalid FK","Valid")</f>
        <v>Valid</v>
      </c>
      <c r="M5415" t="str">
        <f ca="1">IF(ISNA(XLOOKUP(C5415,Headcount!C:C,Headcount!C:C)),"Invalid FK","Valid")</f>
        <v>Valid</v>
      </c>
    </row>
    <row r="5416" spans="1:13">
      <c r="A5416" t="s">
        <v>12316</v>
      </c>
      <c r="B5416" s="1">
        <v>45192</v>
      </c>
      <c r="C5416">
        <v>188131.84</v>
      </c>
      <c r="D5416" t="s">
        <v>1483</v>
      </c>
      <c r="E5416" t="s">
        <v>1499</v>
      </c>
      <c r="F5416" t="s">
        <v>268</v>
      </c>
      <c r="G5416" t="s">
        <v>17</v>
      </c>
      <c r="H5416" t="s">
        <v>1087</v>
      </c>
      <c r="J5416" t="s">
        <v>12317</v>
      </c>
      <c r="K5416" t="str">
        <f ca="1">IF(ISNA(XLOOKUP(A5416,Customers!A:A,Customers!A:A)),"Invalid FK","Valid")</f>
        <v>Valid</v>
      </c>
      <c r="L5416" t="str">
        <f ca="1">IF(ISNA(XLOOKUP(B5416,Vendors!A:A,Vendors!A:A)),"Invalid FK","Valid")</f>
        <v>Valid</v>
      </c>
      <c r="M5416" t="str">
        <f ca="1">IF(ISNA(XLOOKUP(C5416,Headcount!C:C,Headcount!C:C)),"Invalid FK","Valid")</f>
        <v>Valid</v>
      </c>
    </row>
    <row r="5417" spans="1:13">
      <c r="A5417" t="s">
        <v>12318</v>
      </c>
      <c r="B5417" s="1">
        <v>44577</v>
      </c>
      <c r="C5417">
        <v>-42306.07</v>
      </c>
      <c r="D5417" t="s">
        <v>1478</v>
      </c>
      <c r="E5417" t="s">
        <v>1509</v>
      </c>
      <c r="F5417" t="s">
        <v>271</v>
      </c>
      <c r="G5417" t="s">
        <v>8</v>
      </c>
      <c r="I5417" t="s">
        <v>87</v>
      </c>
      <c r="J5417" t="s">
        <v>12319</v>
      </c>
      <c r="K5417" t="str">
        <f ca="1">IF(ISNA(XLOOKUP(A5417,Customers!A:A,Customers!A:A)),"Invalid FK","Valid")</f>
        <v>Valid</v>
      </c>
      <c r="L5417" t="str">
        <f ca="1">IF(ISNA(XLOOKUP(B5417,Vendors!A:A,Vendors!A:A)),"Invalid FK","Valid")</f>
        <v>Valid</v>
      </c>
      <c r="M5417" t="str">
        <f ca="1">IF(ISNA(XLOOKUP(C5417,Headcount!C:C,Headcount!C:C)),"Invalid FK","Valid")</f>
        <v>Valid</v>
      </c>
    </row>
    <row r="5418" spans="1:13">
      <c r="A5418" t="s">
        <v>12320</v>
      </c>
      <c r="B5418" s="1">
        <v>44988</v>
      </c>
      <c r="C5418">
        <v>-54984.31</v>
      </c>
      <c r="D5418" t="s">
        <v>1478</v>
      </c>
      <c r="E5418" t="s">
        <v>1496</v>
      </c>
      <c r="F5418" t="s">
        <v>268</v>
      </c>
      <c r="G5418" t="s">
        <v>8</v>
      </c>
      <c r="I5418" t="s">
        <v>75</v>
      </c>
      <c r="J5418" t="s">
        <v>12321</v>
      </c>
      <c r="K5418" t="str">
        <f ca="1">IF(ISNA(XLOOKUP(A5418,Customers!A:A,Customers!A:A)),"Invalid FK","Valid")</f>
        <v>Valid</v>
      </c>
      <c r="L5418" t="str">
        <f ca="1">IF(ISNA(XLOOKUP(B5418,Vendors!A:A,Vendors!A:A)),"Invalid FK","Valid")</f>
        <v>Valid</v>
      </c>
      <c r="M5418" t="str">
        <f ca="1">IF(ISNA(XLOOKUP(C5418,Headcount!C:C,Headcount!C:C)),"Invalid FK","Valid")</f>
        <v>Valid</v>
      </c>
    </row>
    <row r="5419" spans="1:13">
      <c r="A5419" t="s">
        <v>12322</v>
      </c>
      <c r="B5419" s="1">
        <v>45117</v>
      </c>
      <c r="C5419">
        <v>203430.95</v>
      </c>
      <c r="D5419" t="s">
        <v>1483</v>
      </c>
      <c r="E5419" t="s">
        <v>1499</v>
      </c>
      <c r="F5419" t="s">
        <v>264</v>
      </c>
      <c r="G5419" t="s">
        <v>13</v>
      </c>
      <c r="H5419" t="s">
        <v>1019</v>
      </c>
      <c r="J5419" t="s">
        <v>12323</v>
      </c>
      <c r="K5419" t="str">
        <f ca="1">IF(ISNA(XLOOKUP(A5419,Customers!A:A,Customers!A:A)),"Invalid FK","Valid")</f>
        <v>Valid</v>
      </c>
      <c r="L5419" t="str">
        <f ca="1">IF(ISNA(XLOOKUP(B5419,Vendors!A:A,Vendors!A:A)),"Invalid FK","Valid")</f>
        <v>Valid</v>
      </c>
      <c r="M5419" t="str">
        <f ca="1">IF(ISNA(XLOOKUP(C5419,Headcount!C:C,Headcount!C:C)),"Invalid FK","Valid")</f>
        <v>Valid</v>
      </c>
    </row>
    <row r="5420" spans="1:13">
      <c r="A5420" t="s">
        <v>12324</v>
      </c>
      <c r="B5420" s="1">
        <v>45172</v>
      </c>
      <c r="C5420">
        <v>10088.36</v>
      </c>
      <c r="D5420" t="s">
        <v>1504</v>
      </c>
      <c r="E5420" t="s">
        <v>1504</v>
      </c>
      <c r="F5420" t="s">
        <v>271</v>
      </c>
      <c r="G5420" t="s">
        <v>29</v>
      </c>
      <c r="J5420" t="s">
        <v>12325</v>
      </c>
      <c r="K5420" t="str">
        <f ca="1">IF(ISNA(XLOOKUP(A5420,Customers!A:A,Customers!A:A)),"Invalid FK","Valid")</f>
        <v>Valid</v>
      </c>
      <c r="L5420" t="str">
        <f ca="1">IF(ISNA(XLOOKUP(B5420,Vendors!A:A,Vendors!A:A)),"Invalid FK","Valid")</f>
        <v>Valid</v>
      </c>
      <c r="M5420" t="str">
        <f ca="1">IF(ISNA(XLOOKUP(C5420,Headcount!C:C,Headcount!C:C)),"Invalid FK","Valid")</f>
        <v>Valid</v>
      </c>
    </row>
    <row r="5421" spans="1:13">
      <c r="A5421" t="s">
        <v>12326</v>
      </c>
      <c r="B5421" s="1">
        <v>45075</v>
      </c>
      <c r="C5421">
        <v>-33925.17</v>
      </c>
      <c r="D5421" t="s">
        <v>1478</v>
      </c>
      <c r="E5421" t="s">
        <v>20</v>
      </c>
      <c r="F5421" t="s">
        <v>264</v>
      </c>
      <c r="G5421" t="s">
        <v>13</v>
      </c>
      <c r="I5421" t="s">
        <v>246</v>
      </c>
      <c r="J5421" t="s">
        <v>12327</v>
      </c>
      <c r="K5421" t="str">
        <f ca="1">IF(ISNA(XLOOKUP(A5421,Customers!A:A,Customers!A:A)),"Invalid FK","Valid")</f>
        <v>Valid</v>
      </c>
      <c r="L5421" t="str">
        <f ca="1">IF(ISNA(XLOOKUP(B5421,Vendors!A:A,Vendors!A:A)),"Invalid FK","Valid")</f>
        <v>Valid</v>
      </c>
      <c r="M5421" t="str">
        <f ca="1">IF(ISNA(XLOOKUP(C5421,Headcount!C:C,Headcount!C:C)),"Invalid FK","Valid")</f>
        <v>Valid</v>
      </c>
    </row>
    <row r="5422" spans="1:13">
      <c r="A5422" t="s">
        <v>12328</v>
      </c>
      <c r="B5422" s="1">
        <v>45259</v>
      </c>
      <c r="C5422">
        <v>129436.9</v>
      </c>
      <c r="D5422" t="s">
        <v>1483</v>
      </c>
      <c r="E5422" t="s">
        <v>1487</v>
      </c>
      <c r="F5422" t="s">
        <v>264</v>
      </c>
      <c r="G5422" t="s">
        <v>13</v>
      </c>
      <c r="H5422" t="s">
        <v>912</v>
      </c>
      <c r="J5422" t="s">
        <v>12329</v>
      </c>
      <c r="K5422" t="str">
        <f ca="1">IF(ISNA(XLOOKUP(A5422,Customers!A:A,Customers!A:A)),"Invalid FK","Valid")</f>
        <v>Valid</v>
      </c>
      <c r="L5422" t="str">
        <f ca="1">IF(ISNA(XLOOKUP(B5422,Vendors!A:A,Vendors!A:A)),"Invalid FK","Valid")</f>
        <v>Valid</v>
      </c>
      <c r="M5422" t="str">
        <f ca="1">IF(ISNA(XLOOKUP(C5422,Headcount!C:C,Headcount!C:C)),"Invalid FK","Valid")</f>
        <v>Valid</v>
      </c>
    </row>
    <row r="5423" spans="1:13">
      <c r="A5423" t="s">
        <v>12330</v>
      </c>
      <c r="B5423" s="1">
        <v>45019</v>
      </c>
      <c r="C5423">
        <v>110562.45</v>
      </c>
      <c r="D5423" t="s">
        <v>1483</v>
      </c>
      <c r="E5423" t="s">
        <v>1487</v>
      </c>
      <c r="F5423" t="s">
        <v>264</v>
      </c>
      <c r="G5423" t="s">
        <v>17</v>
      </c>
      <c r="H5423" t="s">
        <v>977</v>
      </c>
      <c r="J5423" t="s">
        <v>12331</v>
      </c>
      <c r="K5423" t="str">
        <f ca="1">IF(ISNA(XLOOKUP(A5423,Customers!A:A,Customers!A:A)),"Invalid FK","Valid")</f>
        <v>Valid</v>
      </c>
      <c r="L5423" t="str">
        <f ca="1">IF(ISNA(XLOOKUP(B5423,Vendors!A:A,Vendors!A:A)),"Invalid FK","Valid")</f>
        <v>Valid</v>
      </c>
      <c r="M5423" t="str">
        <f ca="1">IF(ISNA(XLOOKUP(C5423,Headcount!C:C,Headcount!C:C)),"Invalid FK","Valid")</f>
        <v>Valid</v>
      </c>
    </row>
    <row r="5424" spans="1:13">
      <c r="A5424" t="s">
        <v>12332</v>
      </c>
      <c r="B5424" s="1">
        <v>44598</v>
      </c>
      <c r="C5424">
        <v>135429.68</v>
      </c>
      <c r="D5424" t="s">
        <v>1483</v>
      </c>
      <c r="E5424" t="s">
        <v>1499</v>
      </c>
      <c r="F5424" t="s">
        <v>268</v>
      </c>
      <c r="G5424" t="s">
        <v>17</v>
      </c>
      <c r="H5424" t="s">
        <v>820</v>
      </c>
      <c r="J5424" t="s">
        <v>12333</v>
      </c>
      <c r="K5424" t="str">
        <f ca="1">IF(ISNA(XLOOKUP(A5424,Customers!A:A,Customers!A:A)),"Invalid FK","Valid")</f>
        <v>Valid</v>
      </c>
      <c r="L5424" t="str">
        <f ca="1">IF(ISNA(XLOOKUP(B5424,Vendors!A:A,Vendors!A:A)),"Invalid FK","Valid")</f>
        <v>Valid</v>
      </c>
      <c r="M5424" t="str">
        <f ca="1">IF(ISNA(XLOOKUP(C5424,Headcount!C:C,Headcount!C:C)),"Invalid FK","Valid")</f>
        <v>Valid</v>
      </c>
    </row>
    <row r="5425" spans="1:13">
      <c r="A5425" t="s">
        <v>12334</v>
      </c>
      <c r="B5425" s="1">
        <v>44848</v>
      </c>
      <c r="C5425">
        <v>-2000</v>
      </c>
      <c r="D5425" t="s">
        <v>1478</v>
      </c>
      <c r="E5425" t="s">
        <v>1534</v>
      </c>
      <c r="F5425" t="s">
        <v>271</v>
      </c>
      <c r="G5425" t="s">
        <v>13</v>
      </c>
      <c r="I5425" t="s">
        <v>201</v>
      </c>
      <c r="J5425" t="s">
        <v>12335</v>
      </c>
      <c r="K5425" t="str">
        <f ca="1">IF(ISNA(XLOOKUP(A5425,Customers!A:A,Customers!A:A)),"Invalid FK","Valid")</f>
        <v>Valid</v>
      </c>
      <c r="L5425" t="str">
        <f ca="1">IF(ISNA(XLOOKUP(B5425,Vendors!A:A,Vendors!A:A)),"Invalid FK","Valid")</f>
        <v>Valid</v>
      </c>
      <c r="M5425" t="str">
        <f ca="1">IF(ISNA(XLOOKUP(C5425,Headcount!C:C,Headcount!C:C)),"Invalid FK","Valid")</f>
        <v>Valid</v>
      </c>
    </row>
    <row r="5426" spans="1:13">
      <c r="A5426" t="s">
        <v>12336</v>
      </c>
      <c r="B5426" s="1">
        <v>44854</v>
      </c>
      <c r="C5426">
        <v>151183.63</v>
      </c>
      <c r="D5426" t="s">
        <v>1483</v>
      </c>
      <c r="E5426" t="s">
        <v>1487</v>
      </c>
      <c r="F5426" t="s">
        <v>271</v>
      </c>
      <c r="G5426" t="s">
        <v>17</v>
      </c>
      <c r="H5426" t="s">
        <v>720</v>
      </c>
      <c r="J5426" t="s">
        <v>12337</v>
      </c>
      <c r="K5426" t="str">
        <f ca="1">IF(ISNA(XLOOKUP(A5426,Customers!A:A,Customers!A:A)),"Invalid FK","Valid")</f>
        <v>Valid</v>
      </c>
      <c r="L5426" t="str">
        <f ca="1">IF(ISNA(XLOOKUP(B5426,Vendors!A:A,Vendors!A:A)),"Invalid FK","Valid")</f>
        <v>Valid</v>
      </c>
      <c r="M5426" t="str">
        <f ca="1">IF(ISNA(XLOOKUP(C5426,Headcount!C:C,Headcount!C:C)),"Invalid FK","Valid")</f>
        <v>Valid</v>
      </c>
    </row>
    <row r="5427" spans="1:13">
      <c r="A5427" t="s">
        <v>12338</v>
      </c>
      <c r="B5427" s="1">
        <v>44768</v>
      </c>
      <c r="C5427">
        <v>159034.82</v>
      </c>
      <c r="D5427" t="s">
        <v>1483</v>
      </c>
      <c r="E5427" t="s">
        <v>1499</v>
      </c>
      <c r="F5427" t="s">
        <v>268</v>
      </c>
      <c r="G5427" t="s">
        <v>17</v>
      </c>
      <c r="H5427" t="s">
        <v>1233</v>
      </c>
      <c r="J5427" t="s">
        <v>12339</v>
      </c>
      <c r="K5427" t="str">
        <f ca="1">IF(ISNA(XLOOKUP(A5427,Customers!A:A,Customers!A:A)),"Invalid FK","Valid")</f>
        <v>Valid</v>
      </c>
      <c r="L5427" t="str">
        <f ca="1">IF(ISNA(XLOOKUP(B5427,Vendors!A:A,Vendors!A:A)),"Invalid FK","Valid")</f>
        <v>Valid</v>
      </c>
      <c r="M5427" t="str">
        <f ca="1">IF(ISNA(XLOOKUP(C5427,Headcount!C:C,Headcount!C:C)),"Invalid FK","Valid")</f>
        <v>Valid</v>
      </c>
    </row>
    <row r="5428" spans="1:13">
      <c r="A5428" t="s">
        <v>12340</v>
      </c>
      <c r="B5428" s="1">
        <v>44727</v>
      </c>
      <c r="C5428">
        <v>-33457.120000000003</v>
      </c>
      <c r="D5428" t="s">
        <v>1478</v>
      </c>
      <c r="E5428" t="s">
        <v>7</v>
      </c>
      <c r="F5428" t="s">
        <v>271</v>
      </c>
      <c r="G5428" t="s">
        <v>13</v>
      </c>
      <c r="I5428" t="s">
        <v>135</v>
      </c>
      <c r="J5428" t="s">
        <v>12341</v>
      </c>
      <c r="K5428" t="str">
        <f ca="1">IF(ISNA(XLOOKUP(A5428,Customers!A:A,Customers!A:A)),"Invalid FK","Valid")</f>
        <v>Valid</v>
      </c>
      <c r="L5428" t="str">
        <f ca="1">IF(ISNA(XLOOKUP(B5428,Vendors!A:A,Vendors!A:A)),"Invalid FK","Valid")</f>
        <v>Valid</v>
      </c>
      <c r="M5428" t="str">
        <f ca="1">IF(ISNA(XLOOKUP(C5428,Headcount!C:C,Headcount!C:C)),"Invalid FK","Valid")</f>
        <v>Valid</v>
      </c>
    </row>
    <row r="5429" spans="1:13">
      <c r="A5429" t="s">
        <v>12342</v>
      </c>
      <c r="B5429" s="1">
        <v>44864</v>
      </c>
      <c r="C5429">
        <v>196594.4</v>
      </c>
      <c r="D5429" t="s">
        <v>1483</v>
      </c>
      <c r="E5429" t="s">
        <v>1499</v>
      </c>
      <c r="F5429" t="s">
        <v>271</v>
      </c>
      <c r="G5429" t="s">
        <v>29</v>
      </c>
      <c r="H5429" t="s">
        <v>1125</v>
      </c>
      <c r="J5429" t="s">
        <v>12343</v>
      </c>
      <c r="K5429" t="str">
        <f ca="1">IF(ISNA(XLOOKUP(A5429,Customers!A:A,Customers!A:A)),"Invalid FK","Valid")</f>
        <v>Valid</v>
      </c>
      <c r="L5429" t="str">
        <f ca="1">IF(ISNA(XLOOKUP(B5429,Vendors!A:A,Vendors!A:A)),"Invalid FK","Valid")</f>
        <v>Valid</v>
      </c>
      <c r="M5429" t="str">
        <f ca="1">IF(ISNA(XLOOKUP(C5429,Headcount!C:C,Headcount!C:C)),"Invalid FK","Valid")</f>
        <v>Valid</v>
      </c>
    </row>
    <row r="5430" spans="1:13">
      <c r="A5430" t="s">
        <v>12344</v>
      </c>
      <c r="B5430" s="1">
        <v>44715</v>
      </c>
      <c r="C5430">
        <v>-28227.77</v>
      </c>
      <c r="D5430" t="s">
        <v>1478</v>
      </c>
      <c r="E5430" t="s">
        <v>1509</v>
      </c>
      <c r="F5430" t="s">
        <v>271</v>
      </c>
      <c r="G5430" t="s">
        <v>8</v>
      </c>
      <c r="I5430" t="s">
        <v>87</v>
      </c>
      <c r="J5430" t="s">
        <v>12345</v>
      </c>
      <c r="K5430" t="str">
        <f ca="1">IF(ISNA(XLOOKUP(A5430,Customers!A:A,Customers!A:A)),"Invalid FK","Valid")</f>
        <v>Valid</v>
      </c>
      <c r="L5430" t="str">
        <f ca="1">IF(ISNA(XLOOKUP(B5430,Vendors!A:A,Vendors!A:A)),"Invalid FK","Valid")</f>
        <v>Valid</v>
      </c>
      <c r="M5430" t="str">
        <f ca="1">IF(ISNA(XLOOKUP(C5430,Headcount!C:C,Headcount!C:C)),"Invalid FK","Valid")</f>
        <v>Valid</v>
      </c>
    </row>
    <row r="5431" spans="1:13">
      <c r="A5431" t="s">
        <v>12346</v>
      </c>
      <c r="B5431" s="1">
        <v>45153</v>
      </c>
      <c r="C5431">
        <v>146335.07</v>
      </c>
      <c r="D5431" t="s">
        <v>1483</v>
      </c>
      <c r="E5431" t="s">
        <v>1499</v>
      </c>
      <c r="F5431" t="s">
        <v>268</v>
      </c>
      <c r="G5431" t="s">
        <v>8</v>
      </c>
      <c r="H5431" t="s">
        <v>1241</v>
      </c>
      <c r="J5431" t="s">
        <v>12347</v>
      </c>
      <c r="K5431" t="str">
        <f ca="1">IF(ISNA(XLOOKUP(A5431,Customers!A:A,Customers!A:A)),"Invalid FK","Valid")</f>
        <v>Valid</v>
      </c>
      <c r="L5431" t="str">
        <f ca="1">IF(ISNA(XLOOKUP(B5431,Vendors!A:A,Vendors!A:A)),"Invalid FK","Valid")</f>
        <v>Valid</v>
      </c>
      <c r="M5431" t="str">
        <f ca="1">IF(ISNA(XLOOKUP(C5431,Headcount!C:C,Headcount!C:C)),"Invalid FK","Valid")</f>
        <v>Valid</v>
      </c>
    </row>
    <row r="5432" spans="1:13">
      <c r="A5432" t="s">
        <v>12348</v>
      </c>
      <c r="B5432" s="1">
        <v>44572</v>
      </c>
      <c r="C5432">
        <v>22261.03</v>
      </c>
      <c r="D5432" t="s">
        <v>1924</v>
      </c>
      <c r="E5432" t="s">
        <v>1924</v>
      </c>
      <c r="F5432" t="s">
        <v>268</v>
      </c>
      <c r="G5432" t="s">
        <v>17</v>
      </c>
      <c r="J5432" t="s">
        <v>12349</v>
      </c>
      <c r="K5432" t="str">
        <f ca="1">IF(ISNA(XLOOKUP(A5432,Customers!A:A,Customers!A:A)),"Invalid FK","Valid")</f>
        <v>Valid</v>
      </c>
      <c r="L5432" t="str">
        <f ca="1">IF(ISNA(XLOOKUP(B5432,Vendors!A:A,Vendors!A:A)),"Invalid FK","Valid")</f>
        <v>Valid</v>
      </c>
      <c r="M5432" t="str">
        <f ca="1">IF(ISNA(XLOOKUP(C5432,Headcount!C:C,Headcount!C:C)),"Invalid FK","Valid")</f>
        <v>Valid</v>
      </c>
    </row>
    <row r="5433" spans="1:13">
      <c r="A5433" t="s">
        <v>12350</v>
      </c>
      <c r="B5433" s="1">
        <v>45094</v>
      </c>
      <c r="C5433">
        <v>159796.98000000001</v>
      </c>
      <c r="D5433" t="s">
        <v>1483</v>
      </c>
      <c r="E5433" t="s">
        <v>1499</v>
      </c>
      <c r="F5433" t="s">
        <v>268</v>
      </c>
      <c r="G5433" t="s">
        <v>17</v>
      </c>
      <c r="H5433" t="s">
        <v>912</v>
      </c>
      <c r="J5433" t="s">
        <v>12351</v>
      </c>
      <c r="K5433" t="str">
        <f ca="1">IF(ISNA(XLOOKUP(A5433,Customers!A:A,Customers!A:A)),"Invalid FK","Valid")</f>
        <v>Valid</v>
      </c>
      <c r="L5433" t="str">
        <f ca="1">IF(ISNA(XLOOKUP(B5433,Vendors!A:A,Vendors!A:A)),"Invalid FK","Valid")</f>
        <v>Valid</v>
      </c>
      <c r="M5433" t="str">
        <f ca="1">IF(ISNA(XLOOKUP(C5433,Headcount!C:C,Headcount!C:C)),"Invalid FK","Valid")</f>
        <v>Valid</v>
      </c>
    </row>
    <row r="5434" spans="1:13">
      <c r="A5434" t="s">
        <v>12352</v>
      </c>
      <c r="B5434" s="1">
        <v>45089</v>
      </c>
      <c r="C5434">
        <v>-28220.26</v>
      </c>
      <c r="D5434" t="s">
        <v>1478</v>
      </c>
      <c r="E5434" t="s">
        <v>7</v>
      </c>
      <c r="F5434" t="s">
        <v>264</v>
      </c>
      <c r="G5434" t="s">
        <v>8</v>
      </c>
      <c r="I5434" t="s">
        <v>135</v>
      </c>
      <c r="J5434" t="s">
        <v>12353</v>
      </c>
      <c r="K5434" t="str">
        <f ca="1">IF(ISNA(XLOOKUP(A5434,Customers!A:A,Customers!A:A)),"Invalid FK","Valid")</f>
        <v>Valid</v>
      </c>
      <c r="L5434" t="str">
        <f ca="1">IF(ISNA(XLOOKUP(B5434,Vendors!A:A,Vendors!A:A)),"Invalid FK","Valid")</f>
        <v>Valid</v>
      </c>
      <c r="M5434" t="str">
        <f ca="1">IF(ISNA(XLOOKUP(C5434,Headcount!C:C,Headcount!C:C)),"Invalid FK","Valid")</f>
        <v>Valid</v>
      </c>
    </row>
    <row r="5435" spans="1:13">
      <c r="A5435" t="s">
        <v>12354</v>
      </c>
      <c r="B5435" s="1">
        <v>44648</v>
      </c>
      <c r="C5435">
        <v>125293.81</v>
      </c>
      <c r="D5435" t="s">
        <v>1483</v>
      </c>
      <c r="E5435" t="s">
        <v>1484</v>
      </c>
      <c r="F5435" t="s">
        <v>264</v>
      </c>
      <c r="G5435" t="s">
        <v>8</v>
      </c>
      <c r="H5435" t="s">
        <v>991</v>
      </c>
      <c r="J5435" t="s">
        <v>12355</v>
      </c>
      <c r="K5435" t="str">
        <f ca="1">IF(ISNA(XLOOKUP(A5435,Customers!A:A,Customers!A:A)),"Invalid FK","Valid")</f>
        <v>Valid</v>
      </c>
      <c r="L5435" t="str">
        <f ca="1">IF(ISNA(XLOOKUP(B5435,Vendors!A:A,Vendors!A:A)),"Invalid FK","Valid")</f>
        <v>Valid</v>
      </c>
      <c r="M5435" t="str">
        <f ca="1">IF(ISNA(XLOOKUP(C5435,Headcount!C:C,Headcount!C:C)),"Invalid FK","Valid")</f>
        <v>Valid</v>
      </c>
    </row>
    <row r="5436" spans="1:13">
      <c r="A5436" t="s">
        <v>12356</v>
      </c>
      <c r="B5436" s="1">
        <v>45067</v>
      </c>
      <c r="C5436">
        <v>-5772.64</v>
      </c>
      <c r="D5436" t="s">
        <v>1478</v>
      </c>
      <c r="E5436" t="s">
        <v>1496</v>
      </c>
      <c r="F5436" t="s">
        <v>271</v>
      </c>
      <c r="G5436" t="s">
        <v>8</v>
      </c>
      <c r="I5436" t="s">
        <v>227</v>
      </c>
      <c r="J5436" t="s">
        <v>12357</v>
      </c>
      <c r="K5436" t="str">
        <f ca="1">IF(ISNA(XLOOKUP(A5436,Customers!A:A,Customers!A:A)),"Invalid FK","Valid")</f>
        <v>Valid</v>
      </c>
      <c r="L5436" t="str">
        <f ca="1">IF(ISNA(XLOOKUP(B5436,Vendors!A:A,Vendors!A:A)),"Invalid FK","Valid")</f>
        <v>Valid</v>
      </c>
      <c r="M5436" t="str">
        <f ca="1">IF(ISNA(XLOOKUP(C5436,Headcount!C:C,Headcount!C:C)),"Invalid FK","Valid")</f>
        <v>Valid</v>
      </c>
    </row>
    <row r="5437" spans="1:13">
      <c r="A5437" t="s">
        <v>12358</v>
      </c>
      <c r="B5437" s="1">
        <v>44814</v>
      </c>
      <c r="C5437">
        <v>-26699.35</v>
      </c>
      <c r="D5437" t="s">
        <v>1478</v>
      </c>
      <c r="E5437" t="s">
        <v>20</v>
      </c>
      <c r="F5437" t="s">
        <v>268</v>
      </c>
      <c r="G5437" t="s">
        <v>8</v>
      </c>
      <c r="I5437" t="s">
        <v>183</v>
      </c>
      <c r="J5437" t="s">
        <v>12359</v>
      </c>
      <c r="K5437" t="str">
        <f ca="1">IF(ISNA(XLOOKUP(A5437,Customers!A:A,Customers!A:A)),"Invalid FK","Valid")</f>
        <v>Valid</v>
      </c>
      <c r="L5437" t="str">
        <f ca="1">IF(ISNA(XLOOKUP(B5437,Vendors!A:A,Vendors!A:A)),"Invalid FK","Valid")</f>
        <v>Valid</v>
      </c>
      <c r="M5437" t="str">
        <f ca="1">IF(ISNA(XLOOKUP(C5437,Headcount!C:C,Headcount!C:C)),"Invalid FK","Valid")</f>
        <v>Valid</v>
      </c>
    </row>
    <row r="5438" spans="1:13">
      <c r="A5438" t="s">
        <v>12360</v>
      </c>
      <c r="B5438" s="1">
        <v>45122</v>
      </c>
      <c r="C5438">
        <v>89015.85</v>
      </c>
      <c r="D5438" t="s">
        <v>1483</v>
      </c>
      <c r="E5438" t="s">
        <v>1487</v>
      </c>
      <c r="F5438" t="s">
        <v>268</v>
      </c>
      <c r="G5438" t="s">
        <v>13</v>
      </c>
      <c r="H5438" t="s">
        <v>1195</v>
      </c>
      <c r="J5438" t="s">
        <v>12361</v>
      </c>
      <c r="K5438" t="str">
        <f ca="1">IF(ISNA(XLOOKUP(A5438,Customers!A:A,Customers!A:A)),"Invalid FK","Valid")</f>
        <v>Valid</v>
      </c>
      <c r="L5438" t="str">
        <f ca="1">IF(ISNA(XLOOKUP(B5438,Vendors!A:A,Vendors!A:A)),"Invalid FK","Valid")</f>
        <v>Valid</v>
      </c>
      <c r="M5438" t="str">
        <f ca="1">IF(ISNA(XLOOKUP(C5438,Headcount!C:C,Headcount!C:C)),"Invalid FK","Valid")</f>
        <v>Valid</v>
      </c>
    </row>
    <row r="5439" spans="1:13">
      <c r="A5439" t="s">
        <v>12362</v>
      </c>
      <c r="B5439" s="1">
        <v>45128</v>
      </c>
      <c r="C5439">
        <v>110901.64</v>
      </c>
      <c r="D5439" t="s">
        <v>1483</v>
      </c>
      <c r="E5439" t="s">
        <v>1487</v>
      </c>
      <c r="F5439" t="s">
        <v>268</v>
      </c>
      <c r="G5439" t="s">
        <v>8</v>
      </c>
      <c r="H5439" t="s">
        <v>1023</v>
      </c>
      <c r="J5439" t="s">
        <v>12363</v>
      </c>
      <c r="K5439" t="str">
        <f ca="1">IF(ISNA(XLOOKUP(A5439,Customers!A:A,Customers!A:A)),"Invalid FK","Valid")</f>
        <v>Valid</v>
      </c>
      <c r="L5439" t="str">
        <f ca="1">IF(ISNA(XLOOKUP(B5439,Vendors!A:A,Vendors!A:A)),"Invalid FK","Valid")</f>
        <v>Valid</v>
      </c>
      <c r="M5439" t="str">
        <f ca="1">IF(ISNA(XLOOKUP(C5439,Headcount!C:C,Headcount!C:C)),"Invalid FK","Valid")</f>
        <v>Valid</v>
      </c>
    </row>
    <row r="5440" spans="1:13">
      <c r="A5440" t="s">
        <v>12364</v>
      </c>
      <c r="B5440" s="1">
        <v>45235</v>
      </c>
      <c r="C5440">
        <v>24833.08</v>
      </c>
      <c r="D5440" t="s">
        <v>1587</v>
      </c>
      <c r="E5440" t="s">
        <v>1587</v>
      </c>
      <c r="F5440" t="s">
        <v>271</v>
      </c>
      <c r="G5440" t="s">
        <v>8</v>
      </c>
      <c r="J5440" t="s">
        <v>12365</v>
      </c>
      <c r="K5440" t="str">
        <f ca="1">IF(ISNA(XLOOKUP(A5440,Customers!A:A,Customers!A:A)),"Invalid FK","Valid")</f>
        <v>Valid</v>
      </c>
      <c r="L5440" t="str">
        <f ca="1">IF(ISNA(XLOOKUP(B5440,Vendors!A:A,Vendors!A:A)),"Invalid FK","Valid")</f>
        <v>Valid</v>
      </c>
      <c r="M5440" t="str">
        <f ca="1">IF(ISNA(XLOOKUP(C5440,Headcount!C:C,Headcount!C:C)),"Invalid FK","Valid")</f>
        <v>Valid</v>
      </c>
    </row>
    <row r="5441" spans="1:13">
      <c r="A5441" t="s">
        <v>12366</v>
      </c>
      <c r="B5441" s="1">
        <v>45021</v>
      </c>
      <c r="C5441">
        <v>145529.10999999999</v>
      </c>
      <c r="D5441" t="s">
        <v>1483</v>
      </c>
      <c r="E5441" t="s">
        <v>1499</v>
      </c>
      <c r="F5441" t="s">
        <v>264</v>
      </c>
      <c r="G5441" t="s">
        <v>29</v>
      </c>
      <c r="H5441" t="s">
        <v>1385</v>
      </c>
      <c r="J5441" t="s">
        <v>12367</v>
      </c>
      <c r="K5441" t="str">
        <f ca="1">IF(ISNA(XLOOKUP(A5441,Customers!A:A,Customers!A:A)),"Invalid FK","Valid")</f>
        <v>Valid</v>
      </c>
      <c r="L5441" t="str">
        <f ca="1">IF(ISNA(XLOOKUP(B5441,Vendors!A:A,Vendors!A:A)),"Invalid FK","Valid")</f>
        <v>Valid</v>
      </c>
      <c r="M5441" t="str">
        <f ca="1">IF(ISNA(XLOOKUP(C5441,Headcount!C:C,Headcount!C:C)),"Invalid FK","Valid")</f>
        <v>Valid</v>
      </c>
    </row>
    <row r="5442" spans="1:13">
      <c r="A5442" t="s">
        <v>12368</v>
      </c>
      <c r="B5442" s="1">
        <v>45053</v>
      </c>
      <c r="C5442">
        <v>-56231.71</v>
      </c>
      <c r="D5442" t="s">
        <v>1478</v>
      </c>
      <c r="E5442" t="s">
        <v>1509</v>
      </c>
      <c r="F5442" t="s">
        <v>268</v>
      </c>
      <c r="G5442" t="s">
        <v>13</v>
      </c>
      <c r="I5442" t="s">
        <v>225</v>
      </c>
      <c r="J5442" t="s">
        <v>12369</v>
      </c>
      <c r="K5442" t="str">
        <f ca="1">IF(ISNA(XLOOKUP(A5442,Customers!A:A,Customers!A:A)),"Invalid FK","Valid")</f>
        <v>Valid</v>
      </c>
      <c r="L5442" t="str">
        <f ca="1">IF(ISNA(XLOOKUP(B5442,Vendors!A:A,Vendors!A:A)),"Invalid FK","Valid")</f>
        <v>Valid</v>
      </c>
      <c r="M5442" t="str">
        <f ca="1">IF(ISNA(XLOOKUP(C5442,Headcount!C:C,Headcount!C:C)),"Invalid FK","Valid")</f>
        <v>Valid</v>
      </c>
    </row>
    <row r="5443" spans="1:13">
      <c r="A5443" t="s">
        <v>12370</v>
      </c>
      <c r="B5443" s="1">
        <v>45270</v>
      </c>
      <c r="C5443">
        <v>175739.14</v>
      </c>
      <c r="D5443" t="s">
        <v>1483</v>
      </c>
      <c r="E5443" t="s">
        <v>1499</v>
      </c>
      <c r="F5443" t="s">
        <v>268</v>
      </c>
      <c r="G5443" t="s">
        <v>13</v>
      </c>
      <c r="H5443" t="s">
        <v>944</v>
      </c>
      <c r="J5443" t="s">
        <v>12371</v>
      </c>
      <c r="K5443" t="str">
        <f ca="1">IF(ISNA(XLOOKUP(A5443,Customers!A:A,Customers!A:A)),"Invalid FK","Valid")</f>
        <v>Valid</v>
      </c>
      <c r="L5443" t="str">
        <f ca="1">IF(ISNA(XLOOKUP(B5443,Vendors!A:A,Vendors!A:A)),"Invalid FK","Valid")</f>
        <v>Valid</v>
      </c>
      <c r="M5443" t="str">
        <f ca="1">IF(ISNA(XLOOKUP(C5443,Headcount!C:C,Headcount!C:C)),"Invalid FK","Valid")</f>
        <v>Valid</v>
      </c>
    </row>
    <row r="5444" spans="1:13">
      <c r="A5444" t="s">
        <v>12372</v>
      </c>
      <c r="B5444" s="1">
        <v>44922</v>
      </c>
      <c r="C5444">
        <v>184829.9</v>
      </c>
      <c r="D5444" t="s">
        <v>1483</v>
      </c>
      <c r="E5444" t="s">
        <v>1484</v>
      </c>
      <c r="F5444" t="s">
        <v>271</v>
      </c>
      <c r="G5444" t="s">
        <v>29</v>
      </c>
      <c r="H5444" t="s">
        <v>1041</v>
      </c>
      <c r="J5444" t="s">
        <v>12373</v>
      </c>
      <c r="K5444" t="str">
        <f ca="1">IF(ISNA(XLOOKUP(A5444,Customers!A:A,Customers!A:A)),"Invalid FK","Valid")</f>
        <v>Valid</v>
      </c>
      <c r="L5444" t="str">
        <f ca="1">IF(ISNA(XLOOKUP(B5444,Vendors!A:A,Vendors!A:A)),"Invalid FK","Valid")</f>
        <v>Valid</v>
      </c>
      <c r="M5444" t="str">
        <f ca="1">IF(ISNA(XLOOKUP(C5444,Headcount!C:C,Headcount!C:C)),"Invalid FK","Valid")</f>
        <v>Valid</v>
      </c>
    </row>
    <row r="5445" spans="1:13">
      <c r="A5445" t="s">
        <v>12374</v>
      </c>
      <c r="B5445" s="1">
        <v>44819</v>
      </c>
      <c r="C5445">
        <v>155799.65</v>
      </c>
      <c r="D5445" t="s">
        <v>1483</v>
      </c>
      <c r="E5445" t="s">
        <v>1487</v>
      </c>
      <c r="F5445" t="s">
        <v>268</v>
      </c>
      <c r="G5445" t="s">
        <v>17</v>
      </c>
      <c r="H5445" t="s">
        <v>1227</v>
      </c>
      <c r="J5445" t="s">
        <v>12375</v>
      </c>
      <c r="K5445" t="str">
        <f ca="1">IF(ISNA(XLOOKUP(A5445,Customers!A:A,Customers!A:A)),"Invalid FK","Valid")</f>
        <v>Valid</v>
      </c>
      <c r="L5445" t="str">
        <f ca="1">IF(ISNA(XLOOKUP(B5445,Vendors!A:A,Vendors!A:A)),"Invalid FK","Valid")</f>
        <v>Valid</v>
      </c>
      <c r="M5445" t="str">
        <f ca="1">IF(ISNA(XLOOKUP(C5445,Headcount!C:C,Headcount!C:C)),"Invalid FK","Valid")</f>
        <v>Valid</v>
      </c>
    </row>
    <row r="5446" spans="1:13">
      <c r="A5446" t="s">
        <v>12376</v>
      </c>
      <c r="B5446" s="1">
        <v>45025</v>
      </c>
      <c r="C5446">
        <v>9248.3700000000008</v>
      </c>
      <c r="D5446" t="s">
        <v>1587</v>
      </c>
      <c r="E5446" t="s">
        <v>1587</v>
      </c>
      <c r="F5446" t="s">
        <v>264</v>
      </c>
      <c r="G5446" t="s">
        <v>17</v>
      </c>
      <c r="J5446" t="s">
        <v>12377</v>
      </c>
      <c r="K5446" t="str">
        <f ca="1">IF(ISNA(XLOOKUP(A5446,Customers!A:A,Customers!A:A)),"Invalid FK","Valid")</f>
        <v>Valid</v>
      </c>
      <c r="L5446" t="str">
        <f ca="1">IF(ISNA(XLOOKUP(B5446,Vendors!A:A,Vendors!A:A)),"Invalid FK","Valid")</f>
        <v>Valid</v>
      </c>
      <c r="M5446" t="str">
        <f ca="1">IF(ISNA(XLOOKUP(C5446,Headcount!C:C,Headcount!C:C)),"Invalid FK","Valid")</f>
        <v>Valid</v>
      </c>
    </row>
    <row r="5447" spans="1:13">
      <c r="A5447" t="s">
        <v>12378</v>
      </c>
      <c r="B5447" s="1">
        <v>45270</v>
      </c>
      <c r="C5447">
        <v>189539.41</v>
      </c>
      <c r="D5447" t="s">
        <v>1483</v>
      </c>
      <c r="E5447" t="s">
        <v>1499</v>
      </c>
      <c r="F5447" t="s">
        <v>264</v>
      </c>
      <c r="G5447" t="s">
        <v>29</v>
      </c>
      <c r="H5447" t="s">
        <v>944</v>
      </c>
      <c r="J5447" t="s">
        <v>12379</v>
      </c>
      <c r="K5447" t="str">
        <f ca="1">IF(ISNA(XLOOKUP(A5447,Customers!A:A,Customers!A:A)),"Invalid FK","Valid")</f>
        <v>Valid</v>
      </c>
      <c r="L5447" t="str">
        <f ca="1">IF(ISNA(XLOOKUP(B5447,Vendors!A:A,Vendors!A:A)),"Invalid FK","Valid")</f>
        <v>Valid</v>
      </c>
      <c r="M5447" t="str">
        <f ca="1">IF(ISNA(XLOOKUP(C5447,Headcount!C:C,Headcount!C:C)),"Invalid FK","Valid")</f>
        <v>Valid</v>
      </c>
    </row>
    <row r="5448" spans="1:13">
      <c r="A5448" t="s">
        <v>12380</v>
      </c>
      <c r="B5448" s="1">
        <v>44752</v>
      </c>
      <c r="C5448">
        <v>220144.72</v>
      </c>
      <c r="D5448" t="s">
        <v>1483</v>
      </c>
      <c r="E5448" t="s">
        <v>1484</v>
      </c>
      <c r="F5448" t="s">
        <v>271</v>
      </c>
      <c r="G5448" t="s">
        <v>17</v>
      </c>
      <c r="H5448" t="s">
        <v>1393</v>
      </c>
      <c r="J5448" t="s">
        <v>12381</v>
      </c>
      <c r="K5448" t="str">
        <f ca="1">IF(ISNA(XLOOKUP(A5448,Customers!A:A,Customers!A:A)),"Invalid FK","Valid")</f>
        <v>Valid</v>
      </c>
      <c r="L5448" t="str">
        <f ca="1">IF(ISNA(XLOOKUP(B5448,Vendors!A:A,Vendors!A:A)),"Invalid FK","Valid")</f>
        <v>Valid</v>
      </c>
      <c r="M5448" t="str">
        <f ca="1">IF(ISNA(XLOOKUP(C5448,Headcount!C:C,Headcount!C:C)),"Invalid FK","Valid")</f>
        <v>Valid</v>
      </c>
    </row>
    <row r="5449" spans="1:13">
      <c r="A5449" t="s">
        <v>12382</v>
      </c>
      <c r="B5449" s="1">
        <v>44852</v>
      </c>
      <c r="C5449">
        <v>-19318.71</v>
      </c>
      <c r="D5449" t="s">
        <v>1478</v>
      </c>
      <c r="E5449" t="s">
        <v>20</v>
      </c>
      <c r="F5449" t="s">
        <v>271</v>
      </c>
      <c r="G5449" t="s">
        <v>13</v>
      </c>
      <c r="I5449" t="s">
        <v>25</v>
      </c>
      <c r="J5449" t="s">
        <v>12383</v>
      </c>
      <c r="K5449" t="str">
        <f ca="1">IF(ISNA(XLOOKUP(A5449,Customers!A:A,Customers!A:A)),"Invalid FK","Valid")</f>
        <v>Valid</v>
      </c>
      <c r="L5449" t="str">
        <f ca="1">IF(ISNA(XLOOKUP(B5449,Vendors!A:A,Vendors!A:A)),"Invalid FK","Valid")</f>
        <v>Valid</v>
      </c>
      <c r="M5449" t="str">
        <f ca="1">IF(ISNA(XLOOKUP(C5449,Headcount!C:C,Headcount!C:C)),"Invalid FK","Valid")</f>
        <v>Valid</v>
      </c>
    </row>
    <row r="5450" spans="1:13">
      <c r="A5450" t="s">
        <v>12384</v>
      </c>
      <c r="B5450" s="1">
        <v>45290</v>
      </c>
      <c r="C5450">
        <v>327445.57</v>
      </c>
      <c r="D5450" t="s">
        <v>1483</v>
      </c>
      <c r="E5450" t="s">
        <v>1484</v>
      </c>
      <c r="F5450" t="s">
        <v>264</v>
      </c>
      <c r="G5450" t="s">
        <v>13</v>
      </c>
      <c r="H5450" t="s">
        <v>788</v>
      </c>
      <c r="J5450" t="s">
        <v>12385</v>
      </c>
      <c r="K5450" t="str">
        <f ca="1">IF(ISNA(XLOOKUP(A5450,Customers!A:A,Customers!A:A)),"Invalid FK","Valid")</f>
        <v>Valid</v>
      </c>
      <c r="L5450" t="str">
        <f ca="1">IF(ISNA(XLOOKUP(B5450,Vendors!A:A,Vendors!A:A)),"Invalid FK","Valid")</f>
        <v>Valid</v>
      </c>
      <c r="M5450" t="str">
        <f ca="1">IF(ISNA(XLOOKUP(C5450,Headcount!C:C,Headcount!C:C)),"Invalid FK","Valid")</f>
        <v>Valid</v>
      </c>
    </row>
    <row r="5451" spans="1:13">
      <c r="A5451" t="s">
        <v>12386</v>
      </c>
      <c r="B5451" s="1">
        <v>45212</v>
      </c>
      <c r="C5451">
        <v>131700.22</v>
      </c>
      <c r="D5451" t="s">
        <v>1483</v>
      </c>
      <c r="E5451" t="s">
        <v>1484</v>
      </c>
      <c r="F5451" t="s">
        <v>271</v>
      </c>
      <c r="G5451" t="s">
        <v>8</v>
      </c>
      <c r="H5451" t="s">
        <v>714</v>
      </c>
      <c r="J5451" t="s">
        <v>12387</v>
      </c>
      <c r="K5451" t="str">
        <f ca="1">IF(ISNA(XLOOKUP(A5451,Customers!A:A,Customers!A:A)),"Invalid FK","Valid")</f>
        <v>Valid</v>
      </c>
      <c r="L5451" t="str">
        <f ca="1">IF(ISNA(XLOOKUP(B5451,Vendors!A:A,Vendors!A:A)),"Invalid FK","Valid")</f>
        <v>Valid</v>
      </c>
      <c r="M5451" t="str">
        <f ca="1">IF(ISNA(XLOOKUP(C5451,Headcount!C:C,Headcount!C:C)),"Invalid FK","Valid")</f>
        <v>Valid</v>
      </c>
    </row>
    <row r="5452" spans="1:13">
      <c r="A5452" t="s">
        <v>12388</v>
      </c>
      <c r="B5452" s="1">
        <v>45131</v>
      </c>
      <c r="C5452">
        <v>-25392.58</v>
      </c>
      <c r="D5452" t="s">
        <v>1478</v>
      </c>
      <c r="E5452" t="s">
        <v>1496</v>
      </c>
      <c r="F5452" t="s">
        <v>264</v>
      </c>
      <c r="G5452" t="s">
        <v>13</v>
      </c>
      <c r="I5452" t="s">
        <v>57</v>
      </c>
      <c r="J5452" t="s">
        <v>12389</v>
      </c>
      <c r="K5452" t="str">
        <f ca="1">IF(ISNA(XLOOKUP(A5452,Customers!A:A,Customers!A:A)),"Invalid FK","Valid")</f>
        <v>Valid</v>
      </c>
      <c r="L5452" t="str">
        <f ca="1">IF(ISNA(XLOOKUP(B5452,Vendors!A:A,Vendors!A:A)),"Invalid FK","Valid")</f>
        <v>Valid</v>
      </c>
      <c r="M5452" t="str">
        <f ca="1">IF(ISNA(XLOOKUP(C5452,Headcount!C:C,Headcount!C:C)),"Invalid FK","Valid")</f>
        <v>Valid</v>
      </c>
    </row>
    <row r="5453" spans="1:13">
      <c r="A5453" t="s">
        <v>12390</v>
      </c>
      <c r="B5453" s="1">
        <v>45252</v>
      </c>
      <c r="C5453">
        <v>-40191.42</v>
      </c>
      <c r="D5453" t="s">
        <v>1478</v>
      </c>
      <c r="E5453" t="s">
        <v>20</v>
      </c>
      <c r="F5453" t="s">
        <v>271</v>
      </c>
      <c r="G5453" t="s">
        <v>17</v>
      </c>
      <c r="I5453" t="s">
        <v>149</v>
      </c>
      <c r="J5453" t="s">
        <v>12391</v>
      </c>
      <c r="K5453" t="str">
        <f ca="1">IF(ISNA(XLOOKUP(A5453,Customers!A:A,Customers!A:A)),"Invalid FK","Valid")</f>
        <v>Valid</v>
      </c>
      <c r="L5453" t="str">
        <f ca="1">IF(ISNA(XLOOKUP(B5453,Vendors!A:A,Vendors!A:A)),"Invalid FK","Valid")</f>
        <v>Valid</v>
      </c>
      <c r="M5453" t="str">
        <f ca="1">IF(ISNA(XLOOKUP(C5453,Headcount!C:C,Headcount!C:C)),"Invalid FK","Valid")</f>
        <v>Valid</v>
      </c>
    </row>
    <row r="5454" spans="1:13">
      <c r="A5454" t="s">
        <v>12392</v>
      </c>
      <c r="B5454" s="1">
        <v>45149</v>
      </c>
      <c r="C5454">
        <v>-6322.35</v>
      </c>
      <c r="D5454" t="s">
        <v>1478</v>
      </c>
      <c r="E5454" t="s">
        <v>1509</v>
      </c>
      <c r="F5454" t="s">
        <v>268</v>
      </c>
      <c r="G5454" t="s">
        <v>29</v>
      </c>
      <c r="I5454" t="s">
        <v>39</v>
      </c>
      <c r="J5454" t="s">
        <v>12393</v>
      </c>
      <c r="K5454" t="str">
        <f ca="1">IF(ISNA(XLOOKUP(A5454,Customers!A:A,Customers!A:A)),"Invalid FK","Valid")</f>
        <v>Valid</v>
      </c>
      <c r="L5454" t="str">
        <f ca="1">IF(ISNA(XLOOKUP(B5454,Vendors!A:A,Vendors!A:A)),"Invalid FK","Valid")</f>
        <v>Valid</v>
      </c>
      <c r="M5454" t="str">
        <f ca="1">IF(ISNA(XLOOKUP(C5454,Headcount!C:C,Headcount!C:C)),"Invalid FK","Valid")</f>
        <v>Valid</v>
      </c>
    </row>
    <row r="5455" spans="1:13">
      <c r="A5455" t="s">
        <v>12394</v>
      </c>
      <c r="B5455" s="1">
        <v>45234</v>
      </c>
      <c r="C5455">
        <v>190982.41</v>
      </c>
      <c r="D5455" t="s">
        <v>1483</v>
      </c>
      <c r="E5455" t="s">
        <v>1499</v>
      </c>
      <c r="F5455" t="s">
        <v>268</v>
      </c>
      <c r="G5455" t="s">
        <v>29</v>
      </c>
      <c r="H5455" t="s">
        <v>714</v>
      </c>
      <c r="J5455" t="s">
        <v>12395</v>
      </c>
      <c r="K5455" t="str">
        <f ca="1">IF(ISNA(XLOOKUP(A5455,Customers!A:A,Customers!A:A)),"Invalid FK","Valid")</f>
        <v>Valid</v>
      </c>
      <c r="L5455" t="str">
        <f ca="1">IF(ISNA(XLOOKUP(B5455,Vendors!A:A,Vendors!A:A)),"Invalid FK","Valid")</f>
        <v>Valid</v>
      </c>
      <c r="M5455" t="str">
        <f ca="1">IF(ISNA(XLOOKUP(C5455,Headcount!C:C,Headcount!C:C)),"Invalid FK","Valid")</f>
        <v>Valid</v>
      </c>
    </row>
    <row r="5456" spans="1:13">
      <c r="A5456" t="s">
        <v>12396</v>
      </c>
      <c r="B5456" s="1">
        <v>45109</v>
      </c>
      <c r="C5456">
        <v>136917.23000000001</v>
      </c>
      <c r="D5456" t="s">
        <v>1483</v>
      </c>
      <c r="E5456" t="s">
        <v>1487</v>
      </c>
      <c r="F5456" t="s">
        <v>268</v>
      </c>
      <c r="G5456" t="s">
        <v>13</v>
      </c>
      <c r="H5456" t="s">
        <v>1113</v>
      </c>
      <c r="J5456" t="s">
        <v>12397</v>
      </c>
      <c r="K5456" t="str">
        <f ca="1">IF(ISNA(XLOOKUP(A5456,Customers!A:A,Customers!A:A)),"Invalid FK","Valid")</f>
        <v>Valid</v>
      </c>
      <c r="L5456" t="str">
        <f ca="1">IF(ISNA(XLOOKUP(B5456,Vendors!A:A,Vendors!A:A)),"Invalid FK","Valid")</f>
        <v>Valid</v>
      </c>
      <c r="M5456" t="str">
        <f ca="1">IF(ISNA(XLOOKUP(C5456,Headcount!C:C,Headcount!C:C)),"Invalid FK","Valid")</f>
        <v>Valid</v>
      </c>
    </row>
    <row r="5457" spans="1:13">
      <c r="A5457" t="s">
        <v>12398</v>
      </c>
      <c r="B5457" s="1">
        <v>45080</v>
      </c>
      <c r="C5457">
        <v>112646.25</v>
      </c>
      <c r="D5457" t="s">
        <v>1483</v>
      </c>
      <c r="E5457" t="s">
        <v>1484</v>
      </c>
      <c r="F5457" t="s">
        <v>268</v>
      </c>
      <c r="G5457" t="s">
        <v>17</v>
      </c>
      <c r="H5457" t="s">
        <v>1399</v>
      </c>
      <c r="J5457" t="s">
        <v>12399</v>
      </c>
      <c r="K5457" t="str">
        <f ca="1">IF(ISNA(XLOOKUP(A5457,Customers!A:A,Customers!A:A)),"Invalid FK","Valid")</f>
        <v>Valid</v>
      </c>
      <c r="L5457" t="str">
        <f ca="1">IF(ISNA(XLOOKUP(B5457,Vendors!A:A,Vendors!A:A)),"Invalid FK","Valid")</f>
        <v>Valid</v>
      </c>
      <c r="M5457" t="str">
        <f ca="1">IF(ISNA(XLOOKUP(C5457,Headcount!C:C,Headcount!C:C)),"Invalid FK","Valid")</f>
        <v>Valid</v>
      </c>
    </row>
    <row r="5458" spans="1:13">
      <c r="A5458" t="s">
        <v>12400</v>
      </c>
      <c r="B5458" s="1">
        <v>44985</v>
      </c>
      <c r="C5458">
        <v>199140.51</v>
      </c>
      <c r="D5458" t="s">
        <v>1483</v>
      </c>
      <c r="E5458" t="s">
        <v>1499</v>
      </c>
      <c r="F5458" t="s">
        <v>268</v>
      </c>
      <c r="G5458" t="s">
        <v>17</v>
      </c>
      <c r="H5458" t="s">
        <v>1157</v>
      </c>
      <c r="J5458" t="s">
        <v>12401</v>
      </c>
      <c r="K5458" t="str">
        <f ca="1">IF(ISNA(XLOOKUP(A5458,Customers!A:A,Customers!A:A)),"Invalid FK","Valid")</f>
        <v>Valid</v>
      </c>
      <c r="L5458" t="str">
        <f ca="1">IF(ISNA(XLOOKUP(B5458,Vendors!A:A,Vendors!A:A)),"Invalid FK","Valid")</f>
        <v>Valid</v>
      </c>
      <c r="M5458" t="str">
        <f ca="1">IF(ISNA(XLOOKUP(C5458,Headcount!C:C,Headcount!C:C)),"Invalid FK","Valid")</f>
        <v>Valid</v>
      </c>
    </row>
    <row r="5459" spans="1:13">
      <c r="A5459" t="s">
        <v>12402</v>
      </c>
      <c r="B5459" s="1">
        <v>44859</v>
      </c>
      <c r="C5459">
        <v>125017.97</v>
      </c>
      <c r="D5459" t="s">
        <v>1483</v>
      </c>
      <c r="E5459" t="s">
        <v>1499</v>
      </c>
      <c r="F5459" t="s">
        <v>268</v>
      </c>
      <c r="G5459" t="s">
        <v>8</v>
      </c>
      <c r="H5459" t="s">
        <v>1011</v>
      </c>
      <c r="J5459" t="s">
        <v>12403</v>
      </c>
      <c r="K5459" t="str">
        <f ca="1">IF(ISNA(XLOOKUP(A5459,Customers!A:A,Customers!A:A)),"Invalid FK","Valid")</f>
        <v>Valid</v>
      </c>
      <c r="L5459" t="str">
        <f ca="1">IF(ISNA(XLOOKUP(B5459,Vendors!A:A,Vendors!A:A)),"Invalid FK","Valid")</f>
        <v>Valid</v>
      </c>
      <c r="M5459" t="str">
        <f ca="1">IF(ISNA(XLOOKUP(C5459,Headcount!C:C,Headcount!C:C)),"Invalid FK","Valid")</f>
        <v>Valid</v>
      </c>
    </row>
    <row r="5460" spans="1:13">
      <c r="A5460" t="s">
        <v>12404</v>
      </c>
      <c r="B5460" s="1">
        <v>44688</v>
      </c>
      <c r="C5460">
        <v>-44216.78</v>
      </c>
      <c r="D5460" t="s">
        <v>1478</v>
      </c>
      <c r="E5460" t="s">
        <v>7</v>
      </c>
      <c r="F5460" t="s">
        <v>271</v>
      </c>
      <c r="G5460" t="s">
        <v>17</v>
      </c>
      <c r="I5460" t="s">
        <v>139</v>
      </c>
      <c r="J5460" t="s">
        <v>12405</v>
      </c>
      <c r="K5460" t="str">
        <f ca="1">IF(ISNA(XLOOKUP(A5460,Customers!A:A,Customers!A:A)),"Invalid FK","Valid")</f>
        <v>Valid</v>
      </c>
      <c r="L5460" t="str">
        <f ca="1">IF(ISNA(XLOOKUP(B5460,Vendors!A:A,Vendors!A:A)),"Invalid FK","Valid")</f>
        <v>Valid</v>
      </c>
      <c r="M5460" t="str">
        <f ca="1">IF(ISNA(XLOOKUP(C5460,Headcount!C:C,Headcount!C:C)),"Invalid FK","Valid")</f>
        <v>Valid</v>
      </c>
    </row>
    <row r="5461" spans="1:13">
      <c r="A5461" t="s">
        <v>12406</v>
      </c>
      <c r="B5461" s="1">
        <v>45046</v>
      </c>
      <c r="C5461">
        <v>179920.97</v>
      </c>
      <c r="D5461" t="s">
        <v>1483</v>
      </c>
      <c r="E5461" t="s">
        <v>1484</v>
      </c>
      <c r="F5461" t="s">
        <v>271</v>
      </c>
      <c r="G5461" t="s">
        <v>17</v>
      </c>
      <c r="H5461" t="s">
        <v>1109</v>
      </c>
      <c r="J5461" t="s">
        <v>12407</v>
      </c>
      <c r="K5461" t="str">
        <f ca="1">IF(ISNA(XLOOKUP(A5461,Customers!A:A,Customers!A:A)),"Invalid FK","Valid")</f>
        <v>Valid</v>
      </c>
      <c r="L5461" t="str">
        <f ca="1">IF(ISNA(XLOOKUP(B5461,Vendors!A:A,Vendors!A:A)),"Invalid FK","Valid")</f>
        <v>Valid</v>
      </c>
      <c r="M5461" t="str">
        <f ca="1">IF(ISNA(XLOOKUP(C5461,Headcount!C:C,Headcount!C:C)),"Invalid FK","Valid")</f>
        <v>Valid</v>
      </c>
    </row>
    <row r="5462" spans="1:13">
      <c r="A5462" t="s">
        <v>12408</v>
      </c>
      <c r="B5462" s="1">
        <v>45233</v>
      </c>
      <c r="C5462">
        <v>20671.45</v>
      </c>
      <c r="D5462" t="s">
        <v>1483</v>
      </c>
      <c r="E5462" t="s">
        <v>1487</v>
      </c>
      <c r="F5462" t="s">
        <v>268</v>
      </c>
      <c r="G5462" t="s">
        <v>13</v>
      </c>
      <c r="H5462" t="s">
        <v>1229</v>
      </c>
      <c r="J5462" t="s">
        <v>12409</v>
      </c>
      <c r="K5462" t="str">
        <f ca="1">IF(ISNA(XLOOKUP(A5462,Customers!A:A,Customers!A:A)),"Invalid FK","Valid")</f>
        <v>Valid</v>
      </c>
      <c r="L5462" t="str">
        <f ca="1">IF(ISNA(XLOOKUP(B5462,Vendors!A:A,Vendors!A:A)),"Invalid FK","Valid")</f>
        <v>Valid</v>
      </c>
      <c r="M5462" t="str">
        <f ca="1">IF(ISNA(XLOOKUP(C5462,Headcount!C:C,Headcount!C:C)),"Invalid FK","Valid")</f>
        <v>Valid</v>
      </c>
    </row>
    <row r="5463" spans="1:13">
      <c r="A5463" t="s">
        <v>12410</v>
      </c>
      <c r="B5463" s="1">
        <v>44976</v>
      </c>
      <c r="C5463">
        <v>155872.65</v>
      </c>
      <c r="D5463" t="s">
        <v>1483</v>
      </c>
      <c r="E5463" t="s">
        <v>1484</v>
      </c>
      <c r="F5463" t="s">
        <v>264</v>
      </c>
      <c r="G5463" t="s">
        <v>8</v>
      </c>
      <c r="H5463" t="s">
        <v>1157</v>
      </c>
      <c r="J5463" t="s">
        <v>12411</v>
      </c>
      <c r="K5463" t="str">
        <f ca="1">IF(ISNA(XLOOKUP(A5463,Customers!A:A,Customers!A:A)),"Invalid FK","Valid")</f>
        <v>Valid</v>
      </c>
      <c r="L5463" t="str">
        <f ca="1">IF(ISNA(XLOOKUP(B5463,Vendors!A:A,Vendors!A:A)),"Invalid FK","Valid")</f>
        <v>Valid</v>
      </c>
      <c r="M5463" t="str">
        <f ca="1">IF(ISNA(XLOOKUP(C5463,Headcount!C:C,Headcount!C:C)),"Invalid FK","Valid")</f>
        <v>Valid</v>
      </c>
    </row>
    <row r="5464" spans="1:13">
      <c r="A5464" t="s">
        <v>12412</v>
      </c>
      <c r="B5464" s="1">
        <v>44759</v>
      </c>
      <c r="C5464">
        <v>178522.33</v>
      </c>
      <c r="D5464" t="s">
        <v>1483</v>
      </c>
      <c r="E5464" t="s">
        <v>1484</v>
      </c>
      <c r="F5464" t="s">
        <v>264</v>
      </c>
      <c r="G5464" t="s">
        <v>29</v>
      </c>
      <c r="H5464" t="s">
        <v>957</v>
      </c>
      <c r="J5464" t="s">
        <v>12413</v>
      </c>
      <c r="K5464" t="str">
        <f ca="1">IF(ISNA(XLOOKUP(A5464,Customers!A:A,Customers!A:A)),"Invalid FK","Valid")</f>
        <v>Valid</v>
      </c>
      <c r="L5464" t="str">
        <f ca="1">IF(ISNA(XLOOKUP(B5464,Vendors!A:A,Vendors!A:A)),"Invalid FK","Valid")</f>
        <v>Valid</v>
      </c>
      <c r="M5464" t="str">
        <f ca="1">IF(ISNA(XLOOKUP(C5464,Headcount!C:C,Headcount!C:C)),"Invalid FK","Valid")</f>
        <v>Valid</v>
      </c>
    </row>
    <row r="5465" spans="1:13">
      <c r="A5465" t="s">
        <v>12414</v>
      </c>
      <c r="B5465" s="1">
        <v>44992</v>
      </c>
      <c r="C5465">
        <v>182359.36</v>
      </c>
      <c r="D5465" t="s">
        <v>1483</v>
      </c>
      <c r="E5465" t="s">
        <v>1487</v>
      </c>
      <c r="F5465" t="s">
        <v>264</v>
      </c>
      <c r="G5465" t="s">
        <v>8</v>
      </c>
      <c r="H5465" t="s">
        <v>690</v>
      </c>
      <c r="J5465" t="s">
        <v>12415</v>
      </c>
      <c r="K5465" t="str">
        <f ca="1">IF(ISNA(XLOOKUP(A5465,Customers!A:A,Customers!A:A)),"Invalid FK","Valid")</f>
        <v>Valid</v>
      </c>
      <c r="L5465" t="str">
        <f ca="1">IF(ISNA(XLOOKUP(B5465,Vendors!A:A,Vendors!A:A)),"Invalid FK","Valid")</f>
        <v>Valid</v>
      </c>
      <c r="M5465" t="str">
        <f ca="1">IF(ISNA(XLOOKUP(C5465,Headcount!C:C,Headcount!C:C)),"Invalid FK","Valid")</f>
        <v>Valid</v>
      </c>
    </row>
    <row r="5466" spans="1:13">
      <c r="A5466" t="s">
        <v>12416</v>
      </c>
      <c r="B5466" s="1">
        <v>44645</v>
      </c>
      <c r="C5466">
        <v>78873.83</v>
      </c>
      <c r="D5466" t="s">
        <v>1483</v>
      </c>
      <c r="E5466" t="s">
        <v>1484</v>
      </c>
      <c r="F5466" t="s">
        <v>264</v>
      </c>
      <c r="G5466" t="s">
        <v>29</v>
      </c>
      <c r="H5466" t="s">
        <v>1231</v>
      </c>
      <c r="J5466" t="s">
        <v>12417</v>
      </c>
      <c r="K5466" t="str">
        <f ca="1">IF(ISNA(XLOOKUP(A5466,Customers!A:A,Customers!A:A)),"Invalid FK","Valid")</f>
        <v>Valid</v>
      </c>
      <c r="L5466" t="str">
        <f ca="1">IF(ISNA(XLOOKUP(B5466,Vendors!A:A,Vendors!A:A)),"Invalid FK","Valid")</f>
        <v>Valid</v>
      </c>
      <c r="M5466" t="str">
        <f ca="1">IF(ISNA(XLOOKUP(C5466,Headcount!C:C,Headcount!C:C)),"Invalid FK","Valid")</f>
        <v>Valid</v>
      </c>
    </row>
    <row r="5467" spans="1:13">
      <c r="A5467" t="s">
        <v>12418</v>
      </c>
      <c r="B5467" s="1">
        <v>45148</v>
      </c>
      <c r="C5467">
        <v>-46789.38</v>
      </c>
      <c r="D5467" t="s">
        <v>1478</v>
      </c>
      <c r="E5467" t="s">
        <v>1496</v>
      </c>
      <c r="F5467" t="s">
        <v>264</v>
      </c>
      <c r="G5467" t="s">
        <v>17</v>
      </c>
      <c r="I5467" t="s">
        <v>215</v>
      </c>
      <c r="J5467" t="s">
        <v>12419</v>
      </c>
      <c r="K5467" t="str">
        <f ca="1">IF(ISNA(XLOOKUP(A5467,Customers!A:A,Customers!A:A)),"Invalid FK","Valid")</f>
        <v>Valid</v>
      </c>
      <c r="L5467" t="str">
        <f ca="1">IF(ISNA(XLOOKUP(B5467,Vendors!A:A,Vendors!A:A)),"Invalid FK","Valid")</f>
        <v>Valid</v>
      </c>
      <c r="M5467" t="str">
        <f ca="1">IF(ISNA(XLOOKUP(C5467,Headcount!C:C,Headcount!C:C)),"Invalid FK","Valid")</f>
        <v>Valid</v>
      </c>
    </row>
    <row r="5468" spans="1:13">
      <c r="A5468" t="s">
        <v>12420</v>
      </c>
      <c r="B5468" s="1">
        <v>44814</v>
      </c>
      <c r="C5468">
        <v>-18302.189999999999</v>
      </c>
      <c r="D5468" t="s">
        <v>1478</v>
      </c>
      <c r="E5468" t="s">
        <v>36</v>
      </c>
      <c r="F5468" t="s">
        <v>271</v>
      </c>
      <c r="G5468" t="s">
        <v>17</v>
      </c>
      <c r="I5468" t="s">
        <v>125</v>
      </c>
      <c r="J5468" t="s">
        <v>12421</v>
      </c>
      <c r="K5468" t="str">
        <f ca="1">IF(ISNA(XLOOKUP(A5468,Customers!A:A,Customers!A:A)),"Invalid FK","Valid")</f>
        <v>Valid</v>
      </c>
      <c r="L5468" t="str">
        <f ca="1">IF(ISNA(XLOOKUP(B5468,Vendors!A:A,Vendors!A:A)),"Invalid FK","Valid")</f>
        <v>Valid</v>
      </c>
      <c r="M5468" t="str">
        <f ca="1">IF(ISNA(XLOOKUP(C5468,Headcount!C:C,Headcount!C:C)),"Invalid FK","Valid")</f>
        <v>Valid</v>
      </c>
    </row>
    <row r="5469" spans="1:13">
      <c r="A5469" t="s">
        <v>12422</v>
      </c>
      <c r="B5469" s="1">
        <v>44744</v>
      </c>
      <c r="C5469">
        <v>-30736.42</v>
      </c>
      <c r="D5469" t="s">
        <v>1478</v>
      </c>
      <c r="E5469" t="s">
        <v>1496</v>
      </c>
      <c r="F5469" t="s">
        <v>271</v>
      </c>
      <c r="G5469" t="s">
        <v>13</v>
      </c>
      <c r="I5469" t="s">
        <v>47</v>
      </c>
      <c r="J5469" t="s">
        <v>12423</v>
      </c>
      <c r="K5469" t="str">
        <f ca="1">IF(ISNA(XLOOKUP(A5469,Customers!A:A,Customers!A:A)),"Invalid FK","Valid")</f>
        <v>Valid</v>
      </c>
      <c r="L5469" t="str">
        <f ca="1">IF(ISNA(XLOOKUP(B5469,Vendors!A:A,Vendors!A:A)),"Invalid FK","Valid")</f>
        <v>Valid</v>
      </c>
      <c r="M5469" t="str">
        <f ca="1">IF(ISNA(XLOOKUP(C5469,Headcount!C:C,Headcount!C:C)),"Invalid FK","Valid")</f>
        <v>Valid</v>
      </c>
    </row>
    <row r="5470" spans="1:13">
      <c r="A5470" t="s">
        <v>12424</v>
      </c>
      <c r="B5470" s="1">
        <v>44954</v>
      </c>
      <c r="C5470">
        <v>-9279.0400000000009</v>
      </c>
      <c r="D5470" t="s">
        <v>1478</v>
      </c>
      <c r="E5470" t="s">
        <v>1496</v>
      </c>
      <c r="F5470" t="s">
        <v>271</v>
      </c>
      <c r="G5470" t="s">
        <v>17</v>
      </c>
      <c r="I5470" t="s">
        <v>193</v>
      </c>
      <c r="J5470" t="s">
        <v>12425</v>
      </c>
      <c r="K5470" t="str">
        <f ca="1">IF(ISNA(XLOOKUP(A5470,Customers!A:A,Customers!A:A)),"Invalid FK","Valid")</f>
        <v>Valid</v>
      </c>
      <c r="L5470" t="str">
        <f ca="1">IF(ISNA(XLOOKUP(B5470,Vendors!A:A,Vendors!A:A)),"Invalid FK","Valid")</f>
        <v>Valid</v>
      </c>
      <c r="M5470" t="str">
        <f ca="1">IF(ISNA(XLOOKUP(C5470,Headcount!C:C,Headcount!C:C)),"Invalid FK","Valid")</f>
        <v>Valid</v>
      </c>
    </row>
    <row r="5471" spans="1:13">
      <c r="A5471" t="s">
        <v>12426</v>
      </c>
      <c r="B5471" s="1">
        <v>44634</v>
      </c>
      <c r="C5471">
        <v>-68097.23</v>
      </c>
      <c r="D5471" t="s">
        <v>1478</v>
      </c>
      <c r="E5471" t="s">
        <v>36</v>
      </c>
      <c r="F5471" t="s">
        <v>271</v>
      </c>
      <c r="G5471" t="s">
        <v>17</v>
      </c>
      <c r="I5471" t="s">
        <v>61</v>
      </c>
      <c r="J5471" t="s">
        <v>12427</v>
      </c>
      <c r="K5471" t="str">
        <f ca="1">IF(ISNA(XLOOKUP(A5471,Customers!A:A,Customers!A:A)),"Invalid FK","Valid")</f>
        <v>Valid</v>
      </c>
      <c r="L5471" t="str">
        <f ca="1">IF(ISNA(XLOOKUP(B5471,Vendors!A:A,Vendors!A:A)),"Invalid FK","Valid")</f>
        <v>Valid</v>
      </c>
      <c r="M5471" t="str">
        <f ca="1">IF(ISNA(XLOOKUP(C5471,Headcount!C:C,Headcount!C:C)),"Invalid FK","Valid")</f>
        <v>Valid</v>
      </c>
    </row>
    <row r="5472" spans="1:13">
      <c r="A5472" t="s">
        <v>12428</v>
      </c>
      <c r="B5472" s="1">
        <v>45145</v>
      </c>
      <c r="C5472">
        <v>161428.32</v>
      </c>
      <c r="D5472" t="s">
        <v>1483</v>
      </c>
      <c r="E5472" t="s">
        <v>1484</v>
      </c>
      <c r="F5472" t="s">
        <v>268</v>
      </c>
      <c r="G5472" t="s">
        <v>8</v>
      </c>
      <c r="H5472" t="s">
        <v>999</v>
      </c>
      <c r="J5472" t="s">
        <v>12429</v>
      </c>
      <c r="K5472" t="str">
        <f ca="1">IF(ISNA(XLOOKUP(A5472,Customers!A:A,Customers!A:A)),"Invalid FK","Valid")</f>
        <v>Valid</v>
      </c>
      <c r="L5472" t="str">
        <f ca="1">IF(ISNA(XLOOKUP(B5472,Vendors!A:A,Vendors!A:A)),"Invalid FK","Valid")</f>
        <v>Valid</v>
      </c>
      <c r="M5472" t="str">
        <f ca="1">IF(ISNA(XLOOKUP(C5472,Headcount!C:C,Headcount!C:C)),"Invalid FK","Valid")</f>
        <v>Valid</v>
      </c>
    </row>
    <row r="5473" spans="1:13">
      <c r="A5473" t="s">
        <v>12430</v>
      </c>
      <c r="B5473" s="1">
        <v>44894</v>
      </c>
      <c r="C5473">
        <v>-29644.720000000001</v>
      </c>
      <c r="D5473" t="s">
        <v>1478</v>
      </c>
      <c r="E5473" t="s">
        <v>20</v>
      </c>
      <c r="F5473" t="s">
        <v>268</v>
      </c>
      <c r="G5473" t="s">
        <v>29</v>
      </c>
      <c r="I5473" t="s">
        <v>51</v>
      </c>
      <c r="J5473" t="s">
        <v>12431</v>
      </c>
      <c r="K5473" t="str">
        <f ca="1">IF(ISNA(XLOOKUP(A5473,Customers!A:A,Customers!A:A)),"Invalid FK","Valid")</f>
        <v>Valid</v>
      </c>
      <c r="L5473" t="str">
        <f ca="1">IF(ISNA(XLOOKUP(B5473,Vendors!A:A,Vendors!A:A)),"Invalid FK","Valid")</f>
        <v>Valid</v>
      </c>
      <c r="M5473" t="str">
        <f ca="1">IF(ISNA(XLOOKUP(C5473,Headcount!C:C,Headcount!C:C)),"Invalid FK","Valid")</f>
        <v>Valid</v>
      </c>
    </row>
    <row r="5474" spans="1:13">
      <c r="A5474" t="s">
        <v>12432</v>
      </c>
      <c r="B5474" s="1">
        <v>45187</v>
      </c>
      <c r="C5474">
        <v>121963.4</v>
      </c>
      <c r="D5474" t="s">
        <v>1483</v>
      </c>
      <c r="E5474" t="s">
        <v>1484</v>
      </c>
      <c r="F5474" t="s">
        <v>271</v>
      </c>
      <c r="G5474" t="s">
        <v>8</v>
      </c>
      <c r="H5474" t="s">
        <v>1131</v>
      </c>
      <c r="J5474" t="s">
        <v>12433</v>
      </c>
      <c r="K5474" t="str">
        <f ca="1">IF(ISNA(XLOOKUP(A5474,Customers!A:A,Customers!A:A)),"Invalid FK","Valid")</f>
        <v>Valid</v>
      </c>
      <c r="L5474" t="str">
        <f ca="1">IF(ISNA(XLOOKUP(B5474,Vendors!A:A,Vendors!A:A)),"Invalid FK","Valid")</f>
        <v>Valid</v>
      </c>
      <c r="M5474" t="str">
        <f ca="1">IF(ISNA(XLOOKUP(C5474,Headcount!C:C,Headcount!C:C)),"Invalid FK","Valid")</f>
        <v>Valid</v>
      </c>
    </row>
    <row r="5475" spans="1:13">
      <c r="A5475" t="s">
        <v>12434</v>
      </c>
      <c r="B5475" s="1">
        <v>45198</v>
      </c>
      <c r="C5475">
        <v>132785.15</v>
      </c>
      <c r="D5475" t="s">
        <v>1483</v>
      </c>
      <c r="E5475" t="s">
        <v>1487</v>
      </c>
      <c r="F5475" t="s">
        <v>268</v>
      </c>
      <c r="G5475" t="s">
        <v>29</v>
      </c>
      <c r="H5475" t="s">
        <v>886</v>
      </c>
      <c r="J5475" t="s">
        <v>12435</v>
      </c>
      <c r="K5475" t="str">
        <f ca="1">IF(ISNA(XLOOKUP(A5475,Customers!A:A,Customers!A:A)),"Invalid FK","Valid")</f>
        <v>Valid</v>
      </c>
      <c r="L5475" t="str">
        <f ca="1">IF(ISNA(XLOOKUP(B5475,Vendors!A:A,Vendors!A:A)),"Invalid FK","Valid")</f>
        <v>Valid</v>
      </c>
      <c r="M5475" t="str">
        <f ca="1">IF(ISNA(XLOOKUP(C5475,Headcount!C:C,Headcount!C:C)),"Invalid FK","Valid")</f>
        <v>Valid</v>
      </c>
    </row>
    <row r="5476" spans="1:13">
      <c r="A5476" t="s">
        <v>12436</v>
      </c>
      <c r="B5476" s="1">
        <v>44985</v>
      </c>
      <c r="C5476">
        <v>142543.32</v>
      </c>
      <c r="D5476" t="s">
        <v>1483</v>
      </c>
      <c r="E5476" t="s">
        <v>1499</v>
      </c>
      <c r="F5476" t="s">
        <v>264</v>
      </c>
      <c r="G5476" t="s">
        <v>8</v>
      </c>
      <c r="H5476" t="s">
        <v>981</v>
      </c>
      <c r="J5476" t="s">
        <v>12437</v>
      </c>
      <c r="K5476" t="str">
        <f ca="1">IF(ISNA(XLOOKUP(A5476,Customers!A:A,Customers!A:A)),"Invalid FK","Valid")</f>
        <v>Valid</v>
      </c>
      <c r="L5476" t="str">
        <f ca="1">IF(ISNA(XLOOKUP(B5476,Vendors!A:A,Vendors!A:A)),"Invalid FK","Valid")</f>
        <v>Valid</v>
      </c>
      <c r="M5476" t="str">
        <f ca="1">IF(ISNA(XLOOKUP(C5476,Headcount!C:C,Headcount!C:C)),"Invalid FK","Valid")</f>
        <v>Valid</v>
      </c>
    </row>
    <row r="5477" spans="1:13">
      <c r="A5477" t="s">
        <v>12438</v>
      </c>
      <c r="B5477" s="1">
        <v>45120</v>
      </c>
      <c r="C5477">
        <v>-45508.34</v>
      </c>
      <c r="D5477" t="s">
        <v>1478</v>
      </c>
      <c r="E5477" t="s">
        <v>7</v>
      </c>
      <c r="F5477" t="s">
        <v>264</v>
      </c>
      <c r="G5477" t="s">
        <v>13</v>
      </c>
      <c r="I5477" t="s">
        <v>163</v>
      </c>
      <c r="J5477" t="s">
        <v>12439</v>
      </c>
      <c r="K5477" t="str">
        <f ca="1">IF(ISNA(XLOOKUP(A5477,Customers!A:A,Customers!A:A)),"Invalid FK","Valid")</f>
        <v>Valid</v>
      </c>
      <c r="L5477" t="str">
        <f ca="1">IF(ISNA(XLOOKUP(B5477,Vendors!A:A,Vendors!A:A)),"Invalid FK","Valid")</f>
        <v>Valid</v>
      </c>
      <c r="M5477" t="str">
        <f ca="1">IF(ISNA(XLOOKUP(C5477,Headcount!C:C,Headcount!C:C)),"Invalid FK","Valid")</f>
        <v>Valid</v>
      </c>
    </row>
    <row r="5478" spans="1:13">
      <c r="A5478" t="s">
        <v>12440</v>
      </c>
      <c r="B5478" s="1">
        <v>44747</v>
      </c>
      <c r="C5478">
        <v>241343.87</v>
      </c>
      <c r="D5478" t="s">
        <v>1483</v>
      </c>
      <c r="E5478" t="s">
        <v>1487</v>
      </c>
      <c r="F5478" t="s">
        <v>271</v>
      </c>
      <c r="G5478" t="s">
        <v>17</v>
      </c>
      <c r="H5478" t="s">
        <v>1181</v>
      </c>
      <c r="J5478" t="s">
        <v>12441</v>
      </c>
      <c r="K5478" t="str">
        <f ca="1">IF(ISNA(XLOOKUP(A5478,Customers!A:A,Customers!A:A)),"Invalid FK","Valid")</f>
        <v>Valid</v>
      </c>
      <c r="L5478" t="str">
        <f ca="1">IF(ISNA(XLOOKUP(B5478,Vendors!A:A,Vendors!A:A)),"Invalid FK","Valid")</f>
        <v>Valid</v>
      </c>
      <c r="M5478" t="str">
        <f ca="1">IF(ISNA(XLOOKUP(C5478,Headcount!C:C,Headcount!C:C)),"Invalid FK","Valid")</f>
        <v>Valid</v>
      </c>
    </row>
    <row r="5479" spans="1:13">
      <c r="A5479" t="s">
        <v>12442</v>
      </c>
      <c r="B5479" s="1">
        <v>44786</v>
      </c>
      <c r="C5479">
        <v>-41627.360000000001</v>
      </c>
      <c r="D5479" t="s">
        <v>1478</v>
      </c>
      <c r="E5479" t="s">
        <v>1496</v>
      </c>
      <c r="F5479" t="s">
        <v>268</v>
      </c>
      <c r="G5479" t="s">
        <v>8</v>
      </c>
      <c r="I5479" t="s">
        <v>240</v>
      </c>
      <c r="J5479" t="s">
        <v>12443</v>
      </c>
      <c r="K5479" t="str">
        <f ca="1">IF(ISNA(XLOOKUP(A5479,Customers!A:A,Customers!A:A)),"Invalid FK","Valid")</f>
        <v>Valid</v>
      </c>
      <c r="L5479" t="str">
        <f ca="1">IF(ISNA(XLOOKUP(B5479,Vendors!A:A,Vendors!A:A)),"Invalid FK","Valid")</f>
        <v>Valid</v>
      </c>
      <c r="M5479" t="str">
        <f ca="1">IF(ISNA(XLOOKUP(C5479,Headcount!C:C,Headcount!C:C)),"Invalid FK","Valid")</f>
        <v>Valid</v>
      </c>
    </row>
    <row r="5480" spans="1:13">
      <c r="A5480" t="s">
        <v>12444</v>
      </c>
      <c r="B5480" s="1">
        <v>45207</v>
      </c>
      <c r="C5480">
        <v>153246.75</v>
      </c>
      <c r="D5480" t="s">
        <v>1483</v>
      </c>
      <c r="E5480" t="s">
        <v>1484</v>
      </c>
      <c r="F5480" t="s">
        <v>268</v>
      </c>
      <c r="G5480" t="s">
        <v>17</v>
      </c>
      <c r="H5480" t="s">
        <v>1121</v>
      </c>
      <c r="J5480" t="s">
        <v>12445</v>
      </c>
      <c r="K5480" t="str">
        <f ca="1">IF(ISNA(XLOOKUP(A5480,Customers!A:A,Customers!A:A)),"Invalid FK","Valid")</f>
        <v>Valid</v>
      </c>
      <c r="L5480" t="str">
        <f ca="1">IF(ISNA(XLOOKUP(B5480,Vendors!A:A,Vendors!A:A)),"Invalid FK","Valid")</f>
        <v>Valid</v>
      </c>
      <c r="M5480" t="str">
        <f ca="1">IF(ISNA(XLOOKUP(C5480,Headcount!C:C,Headcount!C:C)),"Invalid FK","Valid")</f>
        <v>Valid</v>
      </c>
    </row>
    <row r="5481" spans="1:13">
      <c r="A5481" t="s">
        <v>12446</v>
      </c>
      <c r="B5481" s="1">
        <v>44575</v>
      </c>
      <c r="C5481">
        <v>227281.87</v>
      </c>
      <c r="D5481" t="s">
        <v>1483</v>
      </c>
      <c r="E5481" t="s">
        <v>1499</v>
      </c>
      <c r="F5481" t="s">
        <v>264</v>
      </c>
      <c r="G5481" t="s">
        <v>17</v>
      </c>
      <c r="H5481" t="s">
        <v>1113</v>
      </c>
      <c r="J5481" t="s">
        <v>12447</v>
      </c>
      <c r="K5481" t="str">
        <f ca="1">IF(ISNA(XLOOKUP(A5481,Customers!A:A,Customers!A:A)),"Invalid FK","Valid")</f>
        <v>Valid</v>
      </c>
      <c r="L5481" t="str">
        <f ca="1">IF(ISNA(XLOOKUP(B5481,Vendors!A:A,Vendors!A:A)),"Invalid FK","Valid")</f>
        <v>Valid</v>
      </c>
      <c r="M5481" t="str">
        <f ca="1">IF(ISNA(XLOOKUP(C5481,Headcount!C:C,Headcount!C:C)),"Invalid FK","Valid")</f>
        <v>Valid</v>
      </c>
    </row>
    <row r="5482" spans="1:13">
      <c r="A5482" t="s">
        <v>12448</v>
      </c>
      <c r="B5482" s="1">
        <v>44797</v>
      </c>
      <c r="C5482">
        <v>-47980.05</v>
      </c>
      <c r="D5482" t="s">
        <v>1478</v>
      </c>
      <c r="E5482" t="s">
        <v>1534</v>
      </c>
      <c r="F5482" t="s">
        <v>264</v>
      </c>
      <c r="G5482" t="s">
        <v>13</v>
      </c>
      <c r="I5482" t="s">
        <v>236</v>
      </c>
      <c r="J5482" t="s">
        <v>12449</v>
      </c>
      <c r="K5482" t="str">
        <f ca="1">IF(ISNA(XLOOKUP(A5482,Customers!A:A,Customers!A:A)),"Invalid FK","Valid")</f>
        <v>Valid</v>
      </c>
      <c r="L5482" t="str">
        <f ca="1">IF(ISNA(XLOOKUP(B5482,Vendors!A:A,Vendors!A:A)),"Invalid FK","Valid")</f>
        <v>Valid</v>
      </c>
      <c r="M5482" t="str">
        <f ca="1">IF(ISNA(XLOOKUP(C5482,Headcount!C:C,Headcount!C:C)),"Invalid FK","Valid")</f>
        <v>Valid</v>
      </c>
    </row>
    <row r="5483" spans="1:13">
      <c r="A5483" t="s">
        <v>12450</v>
      </c>
      <c r="B5483" s="1">
        <v>44680</v>
      </c>
      <c r="C5483">
        <v>169905.67</v>
      </c>
      <c r="D5483" t="s">
        <v>1483</v>
      </c>
      <c r="E5483" t="s">
        <v>1499</v>
      </c>
      <c r="F5483" t="s">
        <v>271</v>
      </c>
      <c r="G5483" t="s">
        <v>8</v>
      </c>
      <c r="H5483" t="s">
        <v>876</v>
      </c>
      <c r="J5483" t="s">
        <v>12451</v>
      </c>
      <c r="K5483" t="str">
        <f ca="1">IF(ISNA(XLOOKUP(A5483,Customers!A:A,Customers!A:A)),"Invalid FK","Valid")</f>
        <v>Valid</v>
      </c>
      <c r="L5483" t="str">
        <f ca="1">IF(ISNA(XLOOKUP(B5483,Vendors!A:A,Vendors!A:A)),"Invalid FK","Valid")</f>
        <v>Valid</v>
      </c>
      <c r="M5483" t="str">
        <f ca="1">IF(ISNA(XLOOKUP(C5483,Headcount!C:C,Headcount!C:C)),"Invalid FK","Valid")</f>
        <v>Valid</v>
      </c>
    </row>
    <row r="5484" spans="1:13">
      <c r="A5484" t="s">
        <v>12452</v>
      </c>
      <c r="B5484" s="1">
        <v>45160</v>
      </c>
      <c r="C5484">
        <v>-66756.94</v>
      </c>
      <c r="D5484" t="s">
        <v>1478</v>
      </c>
      <c r="E5484" t="s">
        <v>20</v>
      </c>
      <c r="F5484" t="s">
        <v>264</v>
      </c>
      <c r="G5484" t="s">
        <v>8</v>
      </c>
      <c r="I5484" t="s">
        <v>151</v>
      </c>
      <c r="J5484" t="s">
        <v>12453</v>
      </c>
      <c r="K5484" t="str">
        <f ca="1">IF(ISNA(XLOOKUP(A5484,Customers!A:A,Customers!A:A)),"Invalid FK","Valid")</f>
        <v>Valid</v>
      </c>
      <c r="L5484" t="str">
        <f ca="1">IF(ISNA(XLOOKUP(B5484,Vendors!A:A,Vendors!A:A)),"Invalid FK","Valid")</f>
        <v>Valid</v>
      </c>
      <c r="M5484" t="str">
        <f ca="1">IF(ISNA(XLOOKUP(C5484,Headcount!C:C,Headcount!C:C)),"Invalid FK","Valid")</f>
        <v>Valid</v>
      </c>
    </row>
    <row r="5485" spans="1:13">
      <c r="A5485" t="s">
        <v>12454</v>
      </c>
      <c r="B5485" s="1">
        <v>44614</v>
      </c>
      <c r="C5485">
        <v>148845.91</v>
      </c>
      <c r="D5485" t="s">
        <v>1483</v>
      </c>
      <c r="E5485" t="s">
        <v>1499</v>
      </c>
      <c r="F5485" t="s">
        <v>268</v>
      </c>
      <c r="G5485" t="s">
        <v>29</v>
      </c>
      <c r="H5485" t="s">
        <v>1281</v>
      </c>
      <c r="J5485" t="s">
        <v>12455</v>
      </c>
      <c r="K5485" t="str">
        <f ca="1">IF(ISNA(XLOOKUP(A5485,Customers!A:A,Customers!A:A)),"Invalid FK","Valid")</f>
        <v>Valid</v>
      </c>
      <c r="L5485" t="str">
        <f ca="1">IF(ISNA(XLOOKUP(B5485,Vendors!A:A,Vendors!A:A)),"Invalid FK","Valid")</f>
        <v>Valid</v>
      </c>
      <c r="M5485" t="str">
        <f ca="1">IF(ISNA(XLOOKUP(C5485,Headcount!C:C,Headcount!C:C)),"Invalid FK","Valid")</f>
        <v>Valid</v>
      </c>
    </row>
    <row r="5486" spans="1:13">
      <c r="A5486" t="s">
        <v>12456</v>
      </c>
      <c r="B5486" s="1">
        <v>44588</v>
      </c>
      <c r="C5486">
        <v>97799.53</v>
      </c>
      <c r="D5486" t="s">
        <v>1483</v>
      </c>
      <c r="E5486" t="s">
        <v>1499</v>
      </c>
      <c r="F5486" t="s">
        <v>268</v>
      </c>
      <c r="G5486" t="s">
        <v>29</v>
      </c>
      <c r="H5486" t="s">
        <v>1301</v>
      </c>
      <c r="J5486" t="s">
        <v>12457</v>
      </c>
      <c r="K5486" t="str">
        <f ca="1">IF(ISNA(XLOOKUP(A5486,Customers!A:A,Customers!A:A)),"Invalid FK","Valid")</f>
        <v>Valid</v>
      </c>
      <c r="L5486" t="str">
        <f ca="1">IF(ISNA(XLOOKUP(B5486,Vendors!A:A,Vendors!A:A)),"Invalid FK","Valid")</f>
        <v>Valid</v>
      </c>
      <c r="M5486" t="str">
        <f ca="1">IF(ISNA(XLOOKUP(C5486,Headcount!C:C,Headcount!C:C)),"Invalid FK","Valid")</f>
        <v>Valid</v>
      </c>
    </row>
    <row r="5487" spans="1:13">
      <c r="A5487" t="s">
        <v>12458</v>
      </c>
      <c r="B5487" s="1">
        <v>45020</v>
      </c>
      <c r="C5487">
        <v>-13107</v>
      </c>
      <c r="D5487" t="s">
        <v>1478</v>
      </c>
      <c r="E5487" t="s">
        <v>1496</v>
      </c>
      <c r="F5487" t="s">
        <v>271</v>
      </c>
      <c r="G5487" t="s">
        <v>29</v>
      </c>
      <c r="I5487" t="s">
        <v>55</v>
      </c>
      <c r="J5487" t="s">
        <v>12459</v>
      </c>
      <c r="K5487" t="str">
        <f ca="1">IF(ISNA(XLOOKUP(A5487,Customers!A:A,Customers!A:A)),"Invalid FK","Valid")</f>
        <v>Valid</v>
      </c>
      <c r="L5487" t="str">
        <f ca="1">IF(ISNA(XLOOKUP(B5487,Vendors!A:A,Vendors!A:A)),"Invalid FK","Valid")</f>
        <v>Valid</v>
      </c>
      <c r="M5487" t="str">
        <f ca="1">IF(ISNA(XLOOKUP(C5487,Headcount!C:C,Headcount!C:C)),"Invalid FK","Valid")</f>
        <v>Valid</v>
      </c>
    </row>
    <row r="5488" spans="1:13">
      <c r="A5488" t="s">
        <v>12460</v>
      </c>
      <c r="B5488" s="1">
        <v>44786</v>
      </c>
      <c r="C5488">
        <v>-11974.21</v>
      </c>
      <c r="D5488" t="s">
        <v>1478</v>
      </c>
      <c r="E5488" t="s">
        <v>1496</v>
      </c>
      <c r="F5488" t="s">
        <v>264</v>
      </c>
      <c r="G5488" t="s">
        <v>29</v>
      </c>
      <c r="I5488" t="s">
        <v>57</v>
      </c>
      <c r="J5488" t="s">
        <v>12461</v>
      </c>
      <c r="K5488" t="str">
        <f ca="1">IF(ISNA(XLOOKUP(A5488,Customers!A:A,Customers!A:A)),"Invalid FK","Valid")</f>
        <v>Valid</v>
      </c>
      <c r="L5488" t="str">
        <f ca="1">IF(ISNA(XLOOKUP(B5488,Vendors!A:A,Vendors!A:A)),"Invalid FK","Valid")</f>
        <v>Valid</v>
      </c>
      <c r="M5488" t="str">
        <f ca="1">IF(ISNA(XLOOKUP(C5488,Headcount!C:C,Headcount!C:C)),"Invalid FK","Valid")</f>
        <v>Valid</v>
      </c>
    </row>
    <row r="5489" spans="1:13">
      <c r="A5489" t="s">
        <v>12462</v>
      </c>
      <c r="B5489" s="1">
        <v>45240</v>
      </c>
      <c r="C5489">
        <v>-62547.32</v>
      </c>
      <c r="D5489" t="s">
        <v>1478</v>
      </c>
      <c r="E5489" t="s">
        <v>1534</v>
      </c>
      <c r="F5489" t="s">
        <v>264</v>
      </c>
      <c r="G5489" t="s">
        <v>29</v>
      </c>
      <c r="I5489" t="s">
        <v>61</v>
      </c>
      <c r="J5489" t="s">
        <v>12463</v>
      </c>
      <c r="K5489" t="str">
        <f ca="1">IF(ISNA(XLOOKUP(A5489,Customers!A:A,Customers!A:A)),"Invalid FK","Valid")</f>
        <v>Valid</v>
      </c>
      <c r="L5489" t="str">
        <f ca="1">IF(ISNA(XLOOKUP(B5489,Vendors!A:A,Vendors!A:A)),"Invalid FK","Valid")</f>
        <v>Valid</v>
      </c>
      <c r="M5489" t="str">
        <f ca="1">IF(ISNA(XLOOKUP(C5489,Headcount!C:C,Headcount!C:C)),"Invalid FK","Valid")</f>
        <v>Valid</v>
      </c>
    </row>
    <row r="5490" spans="1:13">
      <c r="A5490" t="s">
        <v>12464</v>
      </c>
      <c r="B5490" s="1">
        <v>45172</v>
      </c>
      <c r="C5490">
        <v>-55759.02</v>
      </c>
      <c r="D5490" t="s">
        <v>1478</v>
      </c>
      <c r="E5490" t="s">
        <v>7</v>
      </c>
      <c r="F5490" t="s">
        <v>271</v>
      </c>
      <c r="G5490" t="s">
        <v>17</v>
      </c>
      <c r="I5490" t="s">
        <v>5</v>
      </c>
      <c r="J5490" t="s">
        <v>12465</v>
      </c>
      <c r="K5490" t="str">
        <f ca="1">IF(ISNA(XLOOKUP(A5490,Customers!A:A,Customers!A:A)),"Invalid FK","Valid")</f>
        <v>Valid</v>
      </c>
      <c r="L5490" t="str">
        <f ca="1">IF(ISNA(XLOOKUP(B5490,Vendors!A:A,Vendors!A:A)),"Invalid FK","Valid")</f>
        <v>Valid</v>
      </c>
      <c r="M5490" t="str">
        <f ca="1">IF(ISNA(XLOOKUP(C5490,Headcount!C:C,Headcount!C:C)),"Invalid FK","Valid")</f>
        <v>Valid</v>
      </c>
    </row>
    <row r="5491" spans="1:13">
      <c r="A5491" t="s">
        <v>12466</v>
      </c>
      <c r="B5491" s="1">
        <v>44863</v>
      </c>
      <c r="C5491">
        <v>227972.38</v>
      </c>
      <c r="D5491" t="s">
        <v>1483</v>
      </c>
      <c r="E5491" t="s">
        <v>1484</v>
      </c>
      <c r="F5491" t="s">
        <v>271</v>
      </c>
      <c r="G5491" t="s">
        <v>29</v>
      </c>
      <c r="H5491" t="s">
        <v>1303</v>
      </c>
      <c r="J5491" t="s">
        <v>12467</v>
      </c>
      <c r="K5491" t="str">
        <f ca="1">IF(ISNA(XLOOKUP(A5491,Customers!A:A,Customers!A:A)),"Invalid FK","Valid")</f>
        <v>Valid</v>
      </c>
      <c r="L5491" t="str">
        <f ca="1">IF(ISNA(XLOOKUP(B5491,Vendors!A:A,Vendors!A:A)),"Invalid FK","Valid")</f>
        <v>Valid</v>
      </c>
      <c r="M5491" t="str">
        <f ca="1">IF(ISNA(XLOOKUP(C5491,Headcount!C:C,Headcount!C:C)),"Invalid FK","Valid")</f>
        <v>Valid</v>
      </c>
    </row>
    <row r="5492" spans="1:13">
      <c r="A5492" t="s">
        <v>12468</v>
      </c>
      <c r="B5492" s="1">
        <v>45287</v>
      </c>
      <c r="C5492">
        <v>-82555.45</v>
      </c>
      <c r="D5492" t="s">
        <v>1478</v>
      </c>
      <c r="E5492" t="s">
        <v>36</v>
      </c>
      <c r="F5492" t="s">
        <v>264</v>
      </c>
      <c r="G5492" t="s">
        <v>17</v>
      </c>
      <c r="I5492" t="s">
        <v>165</v>
      </c>
      <c r="J5492" t="s">
        <v>12469</v>
      </c>
      <c r="K5492" t="str">
        <f ca="1">IF(ISNA(XLOOKUP(A5492,Customers!A:A,Customers!A:A)),"Invalid FK","Valid")</f>
        <v>Valid</v>
      </c>
      <c r="L5492" t="str">
        <f ca="1">IF(ISNA(XLOOKUP(B5492,Vendors!A:A,Vendors!A:A)),"Invalid FK","Valid")</f>
        <v>Valid</v>
      </c>
      <c r="M5492" t="str">
        <f ca="1">IF(ISNA(XLOOKUP(C5492,Headcount!C:C,Headcount!C:C)),"Invalid FK","Valid")</f>
        <v>Valid</v>
      </c>
    </row>
    <row r="5493" spans="1:13">
      <c r="A5493" t="s">
        <v>12470</v>
      </c>
      <c r="B5493" s="1">
        <v>45042</v>
      </c>
      <c r="C5493">
        <v>-53859.43</v>
      </c>
      <c r="D5493" t="s">
        <v>1478</v>
      </c>
      <c r="E5493" t="s">
        <v>36</v>
      </c>
      <c r="F5493" t="s">
        <v>268</v>
      </c>
      <c r="G5493" t="s">
        <v>17</v>
      </c>
      <c r="I5493" t="s">
        <v>225</v>
      </c>
      <c r="J5493" t="s">
        <v>12471</v>
      </c>
      <c r="K5493" t="str">
        <f ca="1">IF(ISNA(XLOOKUP(A5493,Customers!A:A,Customers!A:A)),"Invalid FK","Valid")</f>
        <v>Valid</v>
      </c>
      <c r="L5493" t="str">
        <f ca="1">IF(ISNA(XLOOKUP(B5493,Vendors!A:A,Vendors!A:A)),"Invalid FK","Valid")</f>
        <v>Valid</v>
      </c>
      <c r="M5493" t="str">
        <f ca="1">IF(ISNA(XLOOKUP(C5493,Headcount!C:C,Headcount!C:C)),"Invalid FK","Valid")</f>
        <v>Valid</v>
      </c>
    </row>
    <row r="5494" spans="1:13">
      <c r="A5494" t="s">
        <v>12472</v>
      </c>
      <c r="B5494" s="1">
        <v>45255</v>
      </c>
      <c r="C5494">
        <v>165170.59</v>
      </c>
      <c r="D5494" t="s">
        <v>1483</v>
      </c>
      <c r="E5494" t="s">
        <v>1487</v>
      </c>
      <c r="F5494" t="s">
        <v>271</v>
      </c>
      <c r="G5494" t="s">
        <v>29</v>
      </c>
      <c r="H5494" t="s">
        <v>1235</v>
      </c>
      <c r="J5494" t="s">
        <v>12473</v>
      </c>
      <c r="K5494" t="str">
        <f ca="1">IF(ISNA(XLOOKUP(A5494,Customers!A:A,Customers!A:A)),"Invalid FK","Valid")</f>
        <v>Valid</v>
      </c>
      <c r="L5494" t="str">
        <f ca="1">IF(ISNA(XLOOKUP(B5494,Vendors!A:A,Vendors!A:A)),"Invalid FK","Valid")</f>
        <v>Valid</v>
      </c>
      <c r="M5494" t="str">
        <f ca="1">IF(ISNA(XLOOKUP(C5494,Headcount!C:C,Headcount!C:C)),"Invalid FK","Valid")</f>
        <v>Valid</v>
      </c>
    </row>
    <row r="5495" spans="1:13">
      <c r="A5495" t="s">
        <v>12474</v>
      </c>
      <c r="B5495" s="1">
        <v>44834</v>
      </c>
      <c r="C5495">
        <v>-17613.68</v>
      </c>
      <c r="D5495" t="s">
        <v>1478</v>
      </c>
      <c r="E5495" t="s">
        <v>36</v>
      </c>
      <c r="F5495" t="s">
        <v>264</v>
      </c>
      <c r="G5495" t="s">
        <v>17</v>
      </c>
      <c r="I5495" t="s">
        <v>107</v>
      </c>
      <c r="J5495" t="s">
        <v>12475</v>
      </c>
      <c r="K5495" t="str">
        <f ca="1">IF(ISNA(XLOOKUP(A5495,Customers!A:A,Customers!A:A)),"Invalid FK","Valid")</f>
        <v>Valid</v>
      </c>
      <c r="L5495" t="str">
        <f ca="1">IF(ISNA(XLOOKUP(B5495,Vendors!A:A,Vendors!A:A)),"Invalid FK","Valid")</f>
        <v>Valid</v>
      </c>
      <c r="M5495" t="str">
        <f ca="1">IF(ISNA(XLOOKUP(C5495,Headcount!C:C,Headcount!C:C)),"Invalid FK","Valid")</f>
        <v>Valid</v>
      </c>
    </row>
    <row r="5496" spans="1:13">
      <c r="A5496" t="s">
        <v>12476</v>
      </c>
      <c r="B5496" s="1">
        <v>44677</v>
      </c>
      <c r="C5496">
        <v>198423.52</v>
      </c>
      <c r="D5496" t="s">
        <v>1483</v>
      </c>
      <c r="E5496" t="s">
        <v>1484</v>
      </c>
      <c r="F5496" t="s">
        <v>271</v>
      </c>
      <c r="G5496" t="s">
        <v>29</v>
      </c>
      <c r="H5496" t="s">
        <v>1193</v>
      </c>
      <c r="J5496" t="s">
        <v>12477</v>
      </c>
      <c r="K5496" t="str">
        <f ca="1">IF(ISNA(XLOOKUP(A5496,Customers!A:A,Customers!A:A)),"Invalid FK","Valid")</f>
        <v>Valid</v>
      </c>
      <c r="L5496" t="str">
        <f ca="1">IF(ISNA(XLOOKUP(B5496,Vendors!A:A,Vendors!A:A)),"Invalid FK","Valid")</f>
        <v>Valid</v>
      </c>
      <c r="M5496" t="str">
        <f ca="1">IF(ISNA(XLOOKUP(C5496,Headcount!C:C,Headcount!C:C)),"Invalid FK","Valid")</f>
        <v>Valid</v>
      </c>
    </row>
    <row r="5497" spans="1:13">
      <c r="A5497" t="s">
        <v>12478</v>
      </c>
      <c r="B5497" s="1">
        <v>45054</v>
      </c>
      <c r="C5497">
        <v>198660.14</v>
      </c>
      <c r="D5497" t="s">
        <v>1483</v>
      </c>
      <c r="E5497" t="s">
        <v>1487</v>
      </c>
      <c r="F5497" t="s">
        <v>271</v>
      </c>
      <c r="G5497" t="s">
        <v>29</v>
      </c>
      <c r="H5497" t="s">
        <v>1203</v>
      </c>
      <c r="J5497" t="s">
        <v>12479</v>
      </c>
      <c r="K5497" t="str">
        <f ca="1">IF(ISNA(XLOOKUP(A5497,Customers!A:A,Customers!A:A)),"Invalid FK","Valid")</f>
        <v>Valid</v>
      </c>
      <c r="L5497" t="str">
        <f ca="1">IF(ISNA(XLOOKUP(B5497,Vendors!A:A,Vendors!A:A)),"Invalid FK","Valid")</f>
        <v>Valid</v>
      </c>
      <c r="M5497" t="str">
        <f ca="1">IF(ISNA(XLOOKUP(C5497,Headcount!C:C,Headcount!C:C)),"Invalid FK","Valid")</f>
        <v>Valid</v>
      </c>
    </row>
    <row r="5498" spans="1:13">
      <c r="A5498" t="s">
        <v>12480</v>
      </c>
      <c r="B5498" s="1">
        <v>45008</v>
      </c>
      <c r="C5498">
        <v>159312.06</v>
      </c>
      <c r="D5498" t="s">
        <v>1483</v>
      </c>
      <c r="E5498" t="s">
        <v>1499</v>
      </c>
      <c r="F5498" t="s">
        <v>264</v>
      </c>
      <c r="G5498" t="s">
        <v>13</v>
      </c>
      <c r="H5498" t="s">
        <v>712</v>
      </c>
      <c r="J5498" t="s">
        <v>12481</v>
      </c>
      <c r="K5498" t="str">
        <f ca="1">IF(ISNA(XLOOKUP(A5498,Customers!A:A,Customers!A:A)),"Invalid FK","Valid")</f>
        <v>Valid</v>
      </c>
      <c r="L5498" t="str">
        <f ca="1">IF(ISNA(XLOOKUP(B5498,Vendors!A:A,Vendors!A:A)),"Invalid FK","Valid")</f>
        <v>Valid</v>
      </c>
      <c r="M5498" t="str">
        <f ca="1">IF(ISNA(XLOOKUP(C5498,Headcount!C:C,Headcount!C:C)),"Invalid FK","Valid")</f>
        <v>Valid</v>
      </c>
    </row>
    <row r="5499" spans="1:13">
      <c r="A5499" t="s">
        <v>12482</v>
      </c>
      <c r="B5499" s="1">
        <v>45228</v>
      </c>
      <c r="C5499">
        <v>-42676.49</v>
      </c>
      <c r="D5499" t="s">
        <v>1478</v>
      </c>
      <c r="E5499" t="s">
        <v>20</v>
      </c>
      <c r="F5499" t="s">
        <v>271</v>
      </c>
      <c r="G5499" t="s">
        <v>13</v>
      </c>
      <c r="I5499" t="s">
        <v>27</v>
      </c>
      <c r="J5499" t="s">
        <v>12483</v>
      </c>
      <c r="K5499" t="str">
        <f ca="1">IF(ISNA(XLOOKUP(A5499,Customers!A:A,Customers!A:A)),"Invalid FK","Valid")</f>
        <v>Valid</v>
      </c>
      <c r="L5499" t="str">
        <f ca="1">IF(ISNA(XLOOKUP(B5499,Vendors!A:A,Vendors!A:A)),"Invalid FK","Valid")</f>
        <v>Valid</v>
      </c>
      <c r="M5499" t="str">
        <f ca="1">IF(ISNA(XLOOKUP(C5499,Headcount!C:C,Headcount!C:C)),"Invalid FK","Valid")</f>
        <v>Valid</v>
      </c>
    </row>
    <row r="5500" spans="1:13">
      <c r="A5500" t="s">
        <v>12484</v>
      </c>
      <c r="B5500" s="1">
        <v>44875</v>
      </c>
      <c r="C5500">
        <v>-32999.360000000001</v>
      </c>
      <c r="D5500" t="s">
        <v>1478</v>
      </c>
      <c r="E5500" t="s">
        <v>1534</v>
      </c>
      <c r="F5500" t="s">
        <v>264</v>
      </c>
      <c r="G5500" t="s">
        <v>29</v>
      </c>
      <c r="I5500" t="s">
        <v>85</v>
      </c>
      <c r="J5500" t="s">
        <v>12485</v>
      </c>
      <c r="K5500" t="str">
        <f ca="1">IF(ISNA(XLOOKUP(A5500,Customers!A:A,Customers!A:A)),"Invalid FK","Valid")</f>
        <v>Valid</v>
      </c>
      <c r="L5500" t="str">
        <f ca="1">IF(ISNA(XLOOKUP(B5500,Vendors!A:A,Vendors!A:A)),"Invalid FK","Valid")</f>
        <v>Valid</v>
      </c>
      <c r="M5500" t="str">
        <f ca="1">IF(ISNA(XLOOKUP(C5500,Headcount!C:C,Headcount!C:C)),"Invalid FK","Valid")</f>
        <v>Valid</v>
      </c>
    </row>
    <row r="5501" spans="1:13">
      <c r="A5501" t="s">
        <v>12486</v>
      </c>
      <c r="B5501" s="1">
        <v>45204</v>
      </c>
      <c r="C5501">
        <v>220623.89</v>
      </c>
      <c r="D5501" t="s">
        <v>1483</v>
      </c>
      <c r="E5501" t="s">
        <v>1484</v>
      </c>
      <c r="F5501" t="s">
        <v>264</v>
      </c>
      <c r="G5501" t="s">
        <v>13</v>
      </c>
      <c r="H5501" t="s">
        <v>1283</v>
      </c>
      <c r="J5501" t="s">
        <v>12487</v>
      </c>
      <c r="K5501" t="str">
        <f ca="1">IF(ISNA(XLOOKUP(A5501,Customers!A:A,Customers!A:A)),"Invalid FK","Valid")</f>
        <v>Valid</v>
      </c>
      <c r="L5501" t="str">
        <f ca="1">IF(ISNA(XLOOKUP(B5501,Vendors!A:A,Vendors!A:A)),"Invalid FK","Valid")</f>
        <v>Valid</v>
      </c>
      <c r="M5501" t="str">
        <f ca="1">IF(ISNA(XLOOKUP(C5501,Headcount!C:C,Headcount!C:C)),"Invalid FK","Valid")</f>
        <v>Valid</v>
      </c>
    </row>
    <row r="5502" spans="1:13">
      <c r="A5502" t="s">
        <v>12488</v>
      </c>
      <c r="B5502" s="1">
        <v>44929</v>
      </c>
      <c r="C5502">
        <v>20214.599999999999</v>
      </c>
      <c r="D5502" t="s">
        <v>1587</v>
      </c>
      <c r="E5502" t="s">
        <v>1587</v>
      </c>
      <c r="F5502" t="s">
        <v>268</v>
      </c>
      <c r="G5502" t="s">
        <v>29</v>
      </c>
      <c r="J5502" t="s">
        <v>12489</v>
      </c>
      <c r="K5502" t="str">
        <f ca="1">IF(ISNA(XLOOKUP(A5502,Customers!A:A,Customers!A:A)),"Invalid FK","Valid")</f>
        <v>Valid</v>
      </c>
      <c r="L5502" t="str">
        <f ca="1">IF(ISNA(XLOOKUP(B5502,Vendors!A:A,Vendors!A:A)),"Invalid FK","Valid")</f>
        <v>Valid</v>
      </c>
      <c r="M5502" t="str">
        <f ca="1">IF(ISNA(XLOOKUP(C5502,Headcount!C:C,Headcount!C:C)),"Invalid FK","Valid")</f>
        <v>Valid</v>
      </c>
    </row>
    <row r="5503" spans="1:13">
      <c r="A5503" t="s">
        <v>12490</v>
      </c>
      <c r="B5503" s="1">
        <v>45039</v>
      </c>
      <c r="C5503">
        <v>65424.34</v>
      </c>
      <c r="D5503" t="s">
        <v>1483</v>
      </c>
      <c r="E5503" t="s">
        <v>1499</v>
      </c>
      <c r="F5503" t="s">
        <v>264</v>
      </c>
      <c r="G5503" t="s">
        <v>17</v>
      </c>
      <c r="H5503" t="s">
        <v>1303</v>
      </c>
      <c r="J5503" t="s">
        <v>12491</v>
      </c>
      <c r="K5503" t="str">
        <f ca="1">IF(ISNA(XLOOKUP(A5503,Customers!A:A,Customers!A:A)),"Invalid FK","Valid")</f>
        <v>Valid</v>
      </c>
      <c r="L5503" t="str">
        <f ca="1">IF(ISNA(XLOOKUP(B5503,Vendors!A:A,Vendors!A:A)),"Invalid FK","Valid")</f>
        <v>Valid</v>
      </c>
      <c r="M5503" t="str">
        <f ca="1">IF(ISNA(XLOOKUP(C5503,Headcount!C:C,Headcount!C:C)),"Invalid FK","Valid")</f>
        <v>Valid</v>
      </c>
    </row>
    <row r="5504" spans="1:13">
      <c r="A5504" t="s">
        <v>12492</v>
      </c>
      <c r="B5504" s="1">
        <v>45121</v>
      </c>
      <c r="C5504">
        <v>139811.99</v>
      </c>
      <c r="D5504" t="s">
        <v>1483</v>
      </c>
      <c r="E5504" t="s">
        <v>1499</v>
      </c>
      <c r="F5504" t="s">
        <v>271</v>
      </c>
      <c r="G5504" t="s">
        <v>13</v>
      </c>
      <c r="H5504" t="s">
        <v>826</v>
      </c>
      <c r="J5504" t="s">
        <v>12493</v>
      </c>
      <c r="K5504" t="str">
        <f ca="1">IF(ISNA(XLOOKUP(A5504,Customers!A:A,Customers!A:A)),"Invalid FK","Valid")</f>
        <v>Valid</v>
      </c>
      <c r="L5504" t="str">
        <f ca="1">IF(ISNA(XLOOKUP(B5504,Vendors!A:A,Vendors!A:A)),"Invalid FK","Valid")</f>
        <v>Valid</v>
      </c>
      <c r="M5504" t="str">
        <f ca="1">IF(ISNA(XLOOKUP(C5504,Headcount!C:C,Headcount!C:C)),"Invalid FK","Valid")</f>
        <v>Valid</v>
      </c>
    </row>
    <row r="5505" spans="1:13">
      <c r="A5505" t="s">
        <v>12494</v>
      </c>
      <c r="B5505" s="1">
        <v>45048</v>
      </c>
      <c r="C5505">
        <v>-64566.74</v>
      </c>
      <c r="D5505" t="s">
        <v>1478</v>
      </c>
      <c r="E5505" t="s">
        <v>36</v>
      </c>
      <c r="F5505" t="s">
        <v>271</v>
      </c>
      <c r="G5505" t="s">
        <v>17</v>
      </c>
      <c r="I5505" t="s">
        <v>209</v>
      </c>
      <c r="J5505" t="s">
        <v>12495</v>
      </c>
      <c r="K5505" t="str">
        <f ca="1">IF(ISNA(XLOOKUP(A5505,Customers!A:A,Customers!A:A)),"Invalid FK","Valid")</f>
        <v>Valid</v>
      </c>
      <c r="L5505" t="str">
        <f ca="1">IF(ISNA(XLOOKUP(B5505,Vendors!A:A,Vendors!A:A)),"Invalid FK","Valid")</f>
        <v>Valid</v>
      </c>
      <c r="M5505" t="str">
        <f ca="1">IF(ISNA(XLOOKUP(C5505,Headcount!C:C,Headcount!C:C)),"Invalid FK","Valid")</f>
        <v>Valid</v>
      </c>
    </row>
    <row r="5506" spans="1:13">
      <c r="A5506" t="s">
        <v>12496</v>
      </c>
      <c r="B5506" s="1">
        <v>44590</v>
      </c>
      <c r="C5506">
        <v>16968.25</v>
      </c>
      <c r="D5506" t="s">
        <v>1587</v>
      </c>
      <c r="E5506" t="s">
        <v>1587</v>
      </c>
      <c r="F5506" t="s">
        <v>268</v>
      </c>
      <c r="G5506" t="s">
        <v>17</v>
      </c>
      <c r="J5506" t="s">
        <v>12497</v>
      </c>
      <c r="K5506" t="str">
        <f ca="1">IF(ISNA(XLOOKUP(A5506,Customers!A:A,Customers!A:A)),"Invalid FK","Valid")</f>
        <v>Valid</v>
      </c>
      <c r="L5506" t="str">
        <f ca="1">IF(ISNA(XLOOKUP(B5506,Vendors!A:A,Vendors!A:A)),"Invalid FK","Valid")</f>
        <v>Valid</v>
      </c>
      <c r="M5506" t="str">
        <f ca="1">IF(ISNA(XLOOKUP(C5506,Headcount!C:C,Headcount!C:C)),"Invalid FK","Valid")</f>
        <v>Valid</v>
      </c>
    </row>
    <row r="5507" spans="1:13">
      <c r="A5507" t="s">
        <v>12498</v>
      </c>
      <c r="B5507" s="1">
        <v>44795</v>
      </c>
      <c r="C5507">
        <v>-65241.29</v>
      </c>
      <c r="D5507" t="s">
        <v>1478</v>
      </c>
      <c r="E5507" t="s">
        <v>1496</v>
      </c>
      <c r="F5507" t="s">
        <v>264</v>
      </c>
      <c r="G5507" t="s">
        <v>13</v>
      </c>
      <c r="I5507" t="s">
        <v>117</v>
      </c>
      <c r="J5507" t="s">
        <v>12499</v>
      </c>
      <c r="K5507" t="str">
        <f ca="1">IF(ISNA(XLOOKUP(A5507,Customers!A:A,Customers!A:A)),"Invalid FK","Valid")</f>
        <v>Valid</v>
      </c>
      <c r="L5507" t="str">
        <f ca="1">IF(ISNA(XLOOKUP(B5507,Vendors!A:A,Vendors!A:A)),"Invalid FK","Valid")</f>
        <v>Valid</v>
      </c>
      <c r="M5507" t="str">
        <f ca="1">IF(ISNA(XLOOKUP(C5507,Headcount!C:C,Headcount!C:C)),"Invalid FK","Valid")</f>
        <v>Valid</v>
      </c>
    </row>
    <row r="5508" spans="1:13">
      <c r="A5508" t="s">
        <v>12500</v>
      </c>
      <c r="B5508" s="1">
        <v>45192</v>
      </c>
      <c r="C5508">
        <v>-64571.82</v>
      </c>
      <c r="D5508" t="s">
        <v>1478</v>
      </c>
      <c r="E5508" t="s">
        <v>1509</v>
      </c>
      <c r="F5508" t="s">
        <v>271</v>
      </c>
      <c r="G5508" t="s">
        <v>13</v>
      </c>
      <c r="I5508" t="s">
        <v>43</v>
      </c>
      <c r="J5508" t="s">
        <v>12501</v>
      </c>
      <c r="K5508" t="str">
        <f ca="1">IF(ISNA(XLOOKUP(A5508,Customers!A:A,Customers!A:A)),"Invalid FK","Valid")</f>
        <v>Valid</v>
      </c>
      <c r="L5508" t="str">
        <f ca="1">IF(ISNA(XLOOKUP(B5508,Vendors!A:A,Vendors!A:A)),"Invalid FK","Valid")</f>
        <v>Valid</v>
      </c>
      <c r="M5508" t="str">
        <f ca="1">IF(ISNA(XLOOKUP(C5508,Headcount!C:C,Headcount!C:C)),"Invalid FK","Valid")</f>
        <v>Valid</v>
      </c>
    </row>
    <row r="5509" spans="1:13">
      <c r="A5509" t="s">
        <v>12502</v>
      </c>
      <c r="B5509" s="1">
        <v>44810</v>
      </c>
      <c r="C5509">
        <v>107855.58</v>
      </c>
      <c r="D5509" t="s">
        <v>1483</v>
      </c>
      <c r="E5509" t="s">
        <v>1484</v>
      </c>
      <c r="F5509" t="s">
        <v>268</v>
      </c>
      <c r="G5509" t="s">
        <v>8</v>
      </c>
      <c r="H5509" t="s">
        <v>1155</v>
      </c>
      <c r="J5509" t="s">
        <v>12503</v>
      </c>
      <c r="K5509" t="str">
        <f ca="1">IF(ISNA(XLOOKUP(A5509,Customers!A:A,Customers!A:A)),"Invalid FK","Valid")</f>
        <v>Valid</v>
      </c>
      <c r="L5509" t="str">
        <f ca="1">IF(ISNA(XLOOKUP(B5509,Vendors!A:A,Vendors!A:A)),"Invalid FK","Valid")</f>
        <v>Valid</v>
      </c>
      <c r="M5509" t="str">
        <f ca="1">IF(ISNA(XLOOKUP(C5509,Headcount!C:C,Headcount!C:C)),"Invalid FK","Valid")</f>
        <v>Valid</v>
      </c>
    </row>
    <row r="5510" spans="1:13">
      <c r="A5510" t="s">
        <v>12504</v>
      </c>
      <c r="B5510" s="1">
        <v>44950</v>
      </c>
      <c r="C5510">
        <v>-43213.09</v>
      </c>
      <c r="D5510" t="s">
        <v>1478</v>
      </c>
      <c r="E5510" t="s">
        <v>36</v>
      </c>
      <c r="F5510" t="s">
        <v>264</v>
      </c>
      <c r="G5510" t="s">
        <v>29</v>
      </c>
      <c r="I5510" t="s">
        <v>244</v>
      </c>
      <c r="J5510" t="s">
        <v>12505</v>
      </c>
      <c r="K5510" t="str">
        <f ca="1">IF(ISNA(XLOOKUP(A5510,Customers!A:A,Customers!A:A)),"Invalid FK","Valid")</f>
        <v>Valid</v>
      </c>
      <c r="L5510" t="str">
        <f ca="1">IF(ISNA(XLOOKUP(B5510,Vendors!A:A,Vendors!A:A)),"Invalid FK","Valid")</f>
        <v>Valid</v>
      </c>
      <c r="M5510" t="str">
        <f ca="1">IF(ISNA(XLOOKUP(C5510,Headcount!C:C,Headcount!C:C)),"Invalid FK","Valid")</f>
        <v>Valid</v>
      </c>
    </row>
    <row r="5511" spans="1:13">
      <c r="A5511" t="s">
        <v>12506</v>
      </c>
      <c r="B5511" s="1">
        <v>44943</v>
      </c>
      <c r="C5511">
        <v>-41186.410000000003</v>
      </c>
      <c r="D5511" t="s">
        <v>1478</v>
      </c>
      <c r="E5511" t="s">
        <v>1509</v>
      </c>
      <c r="F5511" t="s">
        <v>271</v>
      </c>
      <c r="G5511" t="s">
        <v>13</v>
      </c>
      <c r="I5511" t="s">
        <v>229</v>
      </c>
      <c r="J5511" t="s">
        <v>12507</v>
      </c>
      <c r="K5511" t="str">
        <f ca="1">IF(ISNA(XLOOKUP(A5511,Customers!A:A,Customers!A:A)),"Invalid FK","Valid")</f>
        <v>Valid</v>
      </c>
      <c r="L5511" t="str">
        <f ca="1">IF(ISNA(XLOOKUP(B5511,Vendors!A:A,Vendors!A:A)),"Invalid FK","Valid")</f>
        <v>Valid</v>
      </c>
      <c r="M5511" t="str">
        <f ca="1">IF(ISNA(XLOOKUP(C5511,Headcount!C:C,Headcount!C:C)),"Invalid FK","Valid")</f>
        <v>Valid</v>
      </c>
    </row>
    <row r="5512" spans="1:13">
      <c r="A5512" t="s">
        <v>12508</v>
      </c>
      <c r="B5512" s="1">
        <v>45133</v>
      </c>
      <c r="C5512">
        <v>-36702.51</v>
      </c>
      <c r="D5512" t="s">
        <v>1478</v>
      </c>
      <c r="E5512" t="s">
        <v>1496</v>
      </c>
      <c r="F5512" t="s">
        <v>271</v>
      </c>
      <c r="G5512" t="s">
        <v>29</v>
      </c>
      <c r="I5512" t="s">
        <v>225</v>
      </c>
      <c r="J5512" t="s">
        <v>12509</v>
      </c>
      <c r="K5512" t="str">
        <f ca="1">IF(ISNA(XLOOKUP(A5512,Customers!A:A,Customers!A:A)),"Invalid FK","Valid")</f>
        <v>Valid</v>
      </c>
      <c r="L5512" t="str">
        <f ca="1">IF(ISNA(XLOOKUP(B5512,Vendors!A:A,Vendors!A:A)),"Invalid FK","Valid")</f>
        <v>Valid</v>
      </c>
      <c r="M5512" t="str">
        <f ca="1">IF(ISNA(XLOOKUP(C5512,Headcount!C:C,Headcount!C:C)),"Invalid FK","Valid")</f>
        <v>Valid</v>
      </c>
    </row>
    <row r="5513" spans="1:13">
      <c r="A5513" t="s">
        <v>12510</v>
      </c>
      <c r="B5513" s="1">
        <v>44825</v>
      </c>
      <c r="C5513">
        <v>28755.31</v>
      </c>
      <c r="D5513" t="s">
        <v>1924</v>
      </c>
      <c r="E5513" t="s">
        <v>1924</v>
      </c>
      <c r="F5513" t="s">
        <v>271</v>
      </c>
      <c r="G5513" t="s">
        <v>29</v>
      </c>
      <c r="J5513" t="s">
        <v>12511</v>
      </c>
      <c r="K5513" t="str">
        <f ca="1">IF(ISNA(XLOOKUP(A5513,Customers!A:A,Customers!A:A)),"Invalid FK","Valid")</f>
        <v>Valid</v>
      </c>
      <c r="L5513" t="str">
        <f ca="1">IF(ISNA(XLOOKUP(B5513,Vendors!A:A,Vendors!A:A)),"Invalid FK","Valid")</f>
        <v>Valid</v>
      </c>
      <c r="M5513" t="str">
        <f ca="1">IF(ISNA(XLOOKUP(C5513,Headcount!C:C,Headcount!C:C)),"Invalid FK","Valid")</f>
        <v>Valid</v>
      </c>
    </row>
    <row r="5514" spans="1:13">
      <c r="A5514" t="s">
        <v>12512</v>
      </c>
      <c r="B5514" s="1">
        <v>44607</v>
      </c>
      <c r="C5514">
        <v>-16844.57</v>
      </c>
      <c r="D5514" t="s">
        <v>1478</v>
      </c>
      <c r="E5514" t="s">
        <v>1534</v>
      </c>
      <c r="F5514" t="s">
        <v>271</v>
      </c>
      <c r="G5514" t="s">
        <v>8</v>
      </c>
      <c r="I5514" t="s">
        <v>95</v>
      </c>
      <c r="J5514" t="s">
        <v>12513</v>
      </c>
      <c r="K5514" t="str">
        <f ca="1">IF(ISNA(XLOOKUP(A5514,Customers!A:A,Customers!A:A)),"Invalid FK","Valid")</f>
        <v>Valid</v>
      </c>
      <c r="L5514" t="str">
        <f ca="1">IF(ISNA(XLOOKUP(B5514,Vendors!A:A,Vendors!A:A)),"Invalid FK","Valid")</f>
        <v>Valid</v>
      </c>
      <c r="M5514" t="str">
        <f ca="1">IF(ISNA(XLOOKUP(C5514,Headcount!C:C,Headcount!C:C)),"Invalid FK","Valid")</f>
        <v>Valid</v>
      </c>
    </row>
    <row r="5515" spans="1:13">
      <c r="A5515" t="s">
        <v>12514</v>
      </c>
      <c r="B5515" s="1">
        <v>45233</v>
      </c>
      <c r="C5515">
        <v>137118.31</v>
      </c>
      <c r="D5515" t="s">
        <v>1483</v>
      </c>
      <c r="E5515" t="s">
        <v>1484</v>
      </c>
      <c r="F5515" t="s">
        <v>264</v>
      </c>
      <c r="G5515" t="s">
        <v>17</v>
      </c>
      <c r="H5515" t="s">
        <v>1173</v>
      </c>
      <c r="J5515" t="s">
        <v>12515</v>
      </c>
      <c r="K5515" t="str">
        <f ca="1">IF(ISNA(XLOOKUP(A5515,Customers!A:A,Customers!A:A)),"Invalid FK","Valid")</f>
        <v>Valid</v>
      </c>
      <c r="L5515" t="str">
        <f ca="1">IF(ISNA(XLOOKUP(B5515,Vendors!A:A,Vendors!A:A)),"Invalid FK","Valid")</f>
        <v>Valid</v>
      </c>
      <c r="M5515" t="str">
        <f ca="1">IF(ISNA(XLOOKUP(C5515,Headcount!C:C,Headcount!C:C)),"Invalid FK","Valid")</f>
        <v>Valid</v>
      </c>
    </row>
    <row r="5516" spans="1:13">
      <c r="A5516" t="s">
        <v>12516</v>
      </c>
      <c r="B5516" s="1">
        <v>44649</v>
      </c>
      <c r="C5516">
        <v>-40868.93</v>
      </c>
      <c r="D5516" t="s">
        <v>1478</v>
      </c>
      <c r="E5516" t="s">
        <v>7</v>
      </c>
      <c r="F5516" t="s">
        <v>271</v>
      </c>
      <c r="G5516" t="s">
        <v>8</v>
      </c>
      <c r="I5516" t="s">
        <v>5</v>
      </c>
      <c r="J5516" t="s">
        <v>12517</v>
      </c>
      <c r="K5516" t="str">
        <f ca="1">IF(ISNA(XLOOKUP(A5516,Customers!A:A,Customers!A:A)),"Invalid FK","Valid")</f>
        <v>Valid</v>
      </c>
      <c r="L5516" t="str">
        <f ca="1">IF(ISNA(XLOOKUP(B5516,Vendors!A:A,Vendors!A:A)),"Invalid FK","Valid")</f>
        <v>Valid</v>
      </c>
      <c r="M5516" t="str">
        <f ca="1">IF(ISNA(XLOOKUP(C5516,Headcount!C:C,Headcount!C:C)),"Invalid FK","Valid")</f>
        <v>Valid</v>
      </c>
    </row>
    <row r="5517" spans="1:13">
      <c r="A5517" t="s">
        <v>12518</v>
      </c>
      <c r="B5517" s="1">
        <v>44805</v>
      </c>
      <c r="C5517">
        <v>142008</v>
      </c>
      <c r="D5517" t="s">
        <v>1483</v>
      </c>
      <c r="E5517" t="s">
        <v>1487</v>
      </c>
      <c r="F5517" t="s">
        <v>268</v>
      </c>
      <c r="G5517" t="s">
        <v>13</v>
      </c>
      <c r="H5517" t="s">
        <v>1261</v>
      </c>
      <c r="J5517" t="s">
        <v>12519</v>
      </c>
      <c r="K5517" t="str">
        <f ca="1">IF(ISNA(XLOOKUP(A5517,Customers!A:A,Customers!A:A)),"Invalid FK","Valid")</f>
        <v>Valid</v>
      </c>
      <c r="L5517" t="str">
        <f ca="1">IF(ISNA(XLOOKUP(B5517,Vendors!A:A,Vendors!A:A)),"Invalid FK","Valid")</f>
        <v>Valid</v>
      </c>
      <c r="M5517" t="str">
        <f ca="1">IF(ISNA(XLOOKUP(C5517,Headcount!C:C,Headcount!C:C)),"Invalid FK","Valid")</f>
        <v>Valid</v>
      </c>
    </row>
    <row r="5518" spans="1:13">
      <c r="A5518" t="s">
        <v>12520</v>
      </c>
      <c r="B5518" s="1">
        <v>44602</v>
      </c>
      <c r="C5518">
        <v>166811.04</v>
      </c>
      <c r="D5518" t="s">
        <v>1483</v>
      </c>
      <c r="E5518" t="s">
        <v>1487</v>
      </c>
      <c r="F5518" t="s">
        <v>268</v>
      </c>
      <c r="G5518" t="s">
        <v>17</v>
      </c>
      <c r="H5518" t="s">
        <v>780</v>
      </c>
      <c r="J5518" t="s">
        <v>12521</v>
      </c>
      <c r="K5518" t="str">
        <f ca="1">IF(ISNA(XLOOKUP(A5518,Customers!A:A,Customers!A:A)),"Invalid FK","Valid")</f>
        <v>Valid</v>
      </c>
      <c r="L5518" t="str">
        <f ca="1">IF(ISNA(XLOOKUP(B5518,Vendors!A:A,Vendors!A:A)),"Invalid FK","Valid")</f>
        <v>Valid</v>
      </c>
      <c r="M5518" t="str">
        <f ca="1">IF(ISNA(XLOOKUP(C5518,Headcount!C:C,Headcount!C:C)),"Invalid FK","Valid")</f>
        <v>Valid</v>
      </c>
    </row>
    <row r="5519" spans="1:13">
      <c r="A5519" t="s">
        <v>12522</v>
      </c>
      <c r="B5519" s="1">
        <v>45039</v>
      </c>
      <c r="C5519">
        <v>84588.43</v>
      </c>
      <c r="D5519" t="s">
        <v>1483</v>
      </c>
      <c r="E5519" t="s">
        <v>1499</v>
      </c>
      <c r="F5519" t="s">
        <v>271</v>
      </c>
      <c r="G5519" t="s">
        <v>17</v>
      </c>
      <c r="H5519" t="s">
        <v>1383</v>
      </c>
      <c r="J5519" t="s">
        <v>12523</v>
      </c>
      <c r="K5519" t="str">
        <f ca="1">IF(ISNA(XLOOKUP(A5519,Customers!A:A,Customers!A:A)),"Invalid FK","Valid")</f>
        <v>Valid</v>
      </c>
      <c r="L5519" t="str">
        <f ca="1">IF(ISNA(XLOOKUP(B5519,Vendors!A:A,Vendors!A:A)),"Invalid FK","Valid")</f>
        <v>Valid</v>
      </c>
      <c r="M5519" t="str">
        <f ca="1">IF(ISNA(XLOOKUP(C5519,Headcount!C:C,Headcount!C:C)),"Invalid FK","Valid")</f>
        <v>Valid</v>
      </c>
    </row>
    <row r="5520" spans="1:13">
      <c r="A5520" t="s">
        <v>12524</v>
      </c>
      <c r="B5520" s="1">
        <v>45256</v>
      </c>
      <c r="C5520">
        <v>-48991.34</v>
      </c>
      <c r="D5520" t="s">
        <v>1478</v>
      </c>
      <c r="E5520" t="s">
        <v>7</v>
      </c>
      <c r="F5520" t="s">
        <v>271</v>
      </c>
      <c r="G5520" t="s">
        <v>17</v>
      </c>
      <c r="I5520" t="s">
        <v>219</v>
      </c>
      <c r="J5520" t="s">
        <v>12525</v>
      </c>
      <c r="K5520" t="str">
        <f ca="1">IF(ISNA(XLOOKUP(A5520,Customers!A:A,Customers!A:A)),"Invalid FK","Valid")</f>
        <v>Valid</v>
      </c>
      <c r="L5520" t="str">
        <f ca="1">IF(ISNA(XLOOKUP(B5520,Vendors!A:A,Vendors!A:A)),"Invalid FK","Valid")</f>
        <v>Valid</v>
      </c>
      <c r="M5520" t="str">
        <f ca="1">IF(ISNA(XLOOKUP(C5520,Headcount!C:C,Headcount!C:C)),"Invalid FK","Valid")</f>
        <v>Valid</v>
      </c>
    </row>
    <row r="5521" spans="1:13">
      <c r="A5521" t="s">
        <v>12526</v>
      </c>
      <c r="B5521" s="1">
        <v>44905</v>
      </c>
      <c r="C5521">
        <v>154365.03</v>
      </c>
      <c r="D5521" t="s">
        <v>1483</v>
      </c>
      <c r="E5521" t="s">
        <v>1484</v>
      </c>
      <c r="F5521" t="s">
        <v>264</v>
      </c>
      <c r="G5521" t="s">
        <v>17</v>
      </c>
      <c r="H5521" t="s">
        <v>1409</v>
      </c>
      <c r="J5521" t="s">
        <v>12527</v>
      </c>
      <c r="K5521" t="str">
        <f ca="1">IF(ISNA(XLOOKUP(A5521,Customers!A:A,Customers!A:A)),"Invalid FK","Valid")</f>
        <v>Valid</v>
      </c>
      <c r="L5521" t="str">
        <f ca="1">IF(ISNA(XLOOKUP(B5521,Vendors!A:A,Vendors!A:A)),"Invalid FK","Valid")</f>
        <v>Valid</v>
      </c>
      <c r="M5521" t="str">
        <f ca="1">IF(ISNA(XLOOKUP(C5521,Headcount!C:C,Headcount!C:C)),"Invalid FK","Valid")</f>
        <v>Valid</v>
      </c>
    </row>
    <row r="5522" spans="1:13">
      <c r="A5522" t="s">
        <v>12528</v>
      </c>
      <c r="B5522" s="1">
        <v>44774</v>
      </c>
      <c r="C5522">
        <v>-46917.11</v>
      </c>
      <c r="D5522" t="s">
        <v>1478</v>
      </c>
      <c r="E5522" t="s">
        <v>1509</v>
      </c>
      <c r="F5522" t="s">
        <v>271</v>
      </c>
      <c r="G5522" t="s">
        <v>13</v>
      </c>
      <c r="I5522" t="s">
        <v>103</v>
      </c>
      <c r="J5522" t="s">
        <v>12529</v>
      </c>
      <c r="K5522" t="str">
        <f ca="1">IF(ISNA(XLOOKUP(A5522,Customers!A:A,Customers!A:A)),"Invalid FK","Valid")</f>
        <v>Valid</v>
      </c>
      <c r="L5522" t="str">
        <f ca="1">IF(ISNA(XLOOKUP(B5522,Vendors!A:A,Vendors!A:A)),"Invalid FK","Valid")</f>
        <v>Valid</v>
      </c>
      <c r="M5522" t="str">
        <f ca="1">IF(ISNA(XLOOKUP(C5522,Headcount!C:C,Headcount!C:C)),"Invalid FK","Valid")</f>
        <v>Valid</v>
      </c>
    </row>
    <row r="5523" spans="1:13">
      <c r="A5523" t="s">
        <v>12530</v>
      </c>
      <c r="B5523" s="1">
        <v>45197</v>
      </c>
      <c r="C5523">
        <v>-41315.18</v>
      </c>
      <c r="D5523" t="s">
        <v>1478</v>
      </c>
      <c r="E5523" t="s">
        <v>1496</v>
      </c>
      <c r="F5523" t="s">
        <v>264</v>
      </c>
      <c r="G5523" t="s">
        <v>8</v>
      </c>
      <c r="I5523" t="s">
        <v>37</v>
      </c>
      <c r="J5523" t="s">
        <v>12531</v>
      </c>
      <c r="K5523" t="str">
        <f ca="1">IF(ISNA(XLOOKUP(A5523,Customers!A:A,Customers!A:A)),"Invalid FK","Valid")</f>
        <v>Valid</v>
      </c>
      <c r="L5523" t="str">
        <f ca="1">IF(ISNA(XLOOKUP(B5523,Vendors!A:A,Vendors!A:A)),"Invalid FK","Valid")</f>
        <v>Valid</v>
      </c>
      <c r="M5523" t="str">
        <f ca="1">IF(ISNA(XLOOKUP(C5523,Headcount!C:C,Headcount!C:C)),"Invalid FK","Valid")</f>
        <v>Valid</v>
      </c>
    </row>
    <row r="5524" spans="1:13">
      <c r="A5524" t="s">
        <v>12532</v>
      </c>
      <c r="B5524" s="1">
        <v>44765</v>
      </c>
      <c r="C5524">
        <v>-22385.72</v>
      </c>
      <c r="D5524" t="s">
        <v>1478</v>
      </c>
      <c r="E5524" t="s">
        <v>20</v>
      </c>
      <c r="F5524" t="s">
        <v>268</v>
      </c>
      <c r="G5524" t="s">
        <v>17</v>
      </c>
      <c r="I5524" t="s">
        <v>27</v>
      </c>
      <c r="J5524" t="s">
        <v>12533</v>
      </c>
      <c r="K5524" t="str">
        <f ca="1">IF(ISNA(XLOOKUP(A5524,Customers!A:A,Customers!A:A)),"Invalid FK","Valid")</f>
        <v>Valid</v>
      </c>
      <c r="L5524" t="str">
        <f ca="1">IF(ISNA(XLOOKUP(B5524,Vendors!A:A,Vendors!A:A)),"Invalid FK","Valid")</f>
        <v>Valid</v>
      </c>
      <c r="M5524" t="str">
        <f ca="1">IF(ISNA(XLOOKUP(C5524,Headcount!C:C,Headcount!C:C)),"Invalid FK","Valid")</f>
        <v>Valid</v>
      </c>
    </row>
    <row r="5525" spans="1:13">
      <c r="A5525" t="s">
        <v>12534</v>
      </c>
      <c r="B5525" s="1">
        <v>44796</v>
      </c>
      <c r="C5525">
        <v>-66680.13</v>
      </c>
      <c r="D5525" t="s">
        <v>1478</v>
      </c>
      <c r="E5525" t="s">
        <v>20</v>
      </c>
      <c r="F5525" t="s">
        <v>264</v>
      </c>
      <c r="G5525" t="s">
        <v>13</v>
      </c>
      <c r="I5525" t="s">
        <v>171</v>
      </c>
      <c r="J5525" t="s">
        <v>12535</v>
      </c>
      <c r="K5525" t="str">
        <f ca="1">IF(ISNA(XLOOKUP(A5525,Customers!A:A,Customers!A:A)),"Invalid FK","Valid")</f>
        <v>Valid</v>
      </c>
      <c r="L5525" t="str">
        <f ca="1">IF(ISNA(XLOOKUP(B5525,Vendors!A:A,Vendors!A:A)),"Invalid FK","Valid")</f>
        <v>Valid</v>
      </c>
      <c r="M5525" t="str">
        <f ca="1">IF(ISNA(XLOOKUP(C5525,Headcount!C:C,Headcount!C:C)),"Invalid FK","Valid")</f>
        <v>Valid</v>
      </c>
    </row>
    <row r="5526" spans="1:13">
      <c r="A5526" t="s">
        <v>12536</v>
      </c>
      <c r="B5526" s="1">
        <v>45104</v>
      </c>
      <c r="C5526">
        <v>-62154.239999999998</v>
      </c>
      <c r="D5526" t="s">
        <v>1478</v>
      </c>
      <c r="E5526" t="s">
        <v>7</v>
      </c>
      <c r="F5526" t="s">
        <v>271</v>
      </c>
      <c r="G5526" t="s">
        <v>17</v>
      </c>
      <c r="I5526" t="s">
        <v>181</v>
      </c>
      <c r="J5526" t="s">
        <v>12537</v>
      </c>
      <c r="K5526" t="str">
        <f ca="1">IF(ISNA(XLOOKUP(A5526,Customers!A:A,Customers!A:A)),"Invalid FK","Valid")</f>
        <v>Valid</v>
      </c>
      <c r="L5526" t="str">
        <f ca="1">IF(ISNA(XLOOKUP(B5526,Vendors!A:A,Vendors!A:A)),"Invalid FK","Valid")</f>
        <v>Valid</v>
      </c>
      <c r="M5526" t="str">
        <f ca="1">IF(ISNA(XLOOKUP(C5526,Headcount!C:C,Headcount!C:C)),"Invalid FK","Valid")</f>
        <v>Valid</v>
      </c>
    </row>
    <row r="5527" spans="1:13">
      <c r="A5527" t="s">
        <v>12538</v>
      </c>
      <c r="B5527" s="1">
        <v>44681</v>
      </c>
      <c r="C5527">
        <v>160956.9</v>
      </c>
      <c r="D5527" t="s">
        <v>1483</v>
      </c>
      <c r="E5527" t="s">
        <v>1499</v>
      </c>
      <c r="F5527" t="s">
        <v>271</v>
      </c>
      <c r="G5527" t="s">
        <v>13</v>
      </c>
      <c r="H5527" t="s">
        <v>1197</v>
      </c>
      <c r="J5527" t="s">
        <v>12539</v>
      </c>
      <c r="K5527" t="str">
        <f ca="1">IF(ISNA(XLOOKUP(A5527,Customers!A:A,Customers!A:A)),"Invalid FK","Valid")</f>
        <v>Valid</v>
      </c>
      <c r="L5527" t="str">
        <f ca="1">IF(ISNA(XLOOKUP(B5527,Vendors!A:A,Vendors!A:A)),"Invalid FK","Valid")</f>
        <v>Valid</v>
      </c>
      <c r="M5527" t="str">
        <f ca="1">IF(ISNA(XLOOKUP(C5527,Headcount!C:C,Headcount!C:C)),"Invalid FK","Valid")</f>
        <v>Valid</v>
      </c>
    </row>
    <row r="5528" spans="1:13">
      <c r="A5528" t="s">
        <v>12540</v>
      </c>
      <c r="B5528" s="1">
        <v>44698</v>
      </c>
      <c r="C5528">
        <v>-28590.240000000002</v>
      </c>
      <c r="D5528" t="s">
        <v>1478</v>
      </c>
      <c r="E5528" t="s">
        <v>7</v>
      </c>
      <c r="F5528" t="s">
        <v>271</v>
      </c>
      <c r="G5528" t="s">
        <v>17</v>
      </c>
      <c r="I5528" t="s">
        <v>5</v>
      </c>
      <c r="J5528" t="s">
        <v>12541</v>
      </c>
      <c r="K5528" t="str">
        <f ca="1">IF(ISNA(XLOOKUP(A5528,Customers!A:A,Customers!A:A)),"Invalid FK","Valid")</f>
        <v>Valid</v>
      </c>
      <c r="L5528" t="str">
        <f ca="1">IF(ISNA(XLOOKUP(B5528,Vendors!A:A,Vendors!A:A)),"Invalid FK","Valid")</f>
        <v>Valid</v>
      </c>
      <c r="M5528" t="str">
        <f ca="1">IF(ISNA(XLOOKUP(C5528,Headcount!C:C,Headcount!C:C)),"Invalid FK","Valid")</f>
        <v>Valid</v>
      </c>
    </row>
    <row r="5529" spans="1:13">
      <c r="A5529" t="s">
        <v>12542</v>
      </c>
      <c r="B5529" s="1">
        <v>44944</v>
      </c>
      <c r="C5529">
        <v>-53641.84</v>
      </c>
      <c r="D5529" t="s">
        <v>1478</v>
      </c>
      <c r="E5529" t="s">
        <v>1534</v>
      </c>
      <c r="F5529" t="s">
        <v>264</v>
      </c>
      <c r="G5529" t="s">
        <v>29</v>
      </c>
      <c r="I5529" t="s">
        <v>67</v>
      </c>
      <c r="J5529" t="s">
        <v>12543</v>
      </c>
      <c r="K5529" t="str">
        <f ca="1">IF(ISNA(XLOOKUP(A5529,Customers!A:A,Customers!A:A)),"Invalid FK","Valid")</f>
        <v>Valid</v>
      </c>
      <c r="L5529" t="str">
        <f ca="1">IF(ISNA(XLOOKUP(B5529,Vendors!A:A,Vendors!A:A)),"Invalid FK","Valid")</f>
        <v>Valid</v>
      </c>
      <c r="M5529" t="str">
        <f ca="1">IF(ISNA(XLOOKUP(C5529,Headcount!C:C,Headcount!C:C)),"Invalid FK","Valid")</f>
        <v>Valid</v>
      </c>
    </row>
    <row r="5530" spans="1:13">
      <c r="A5530" t="s">
        <v>12544</v>
      </c>
      <c r="B5530" s="1">
        <v>45218</v>
      </c>
      <c r="C5530">
        <v>-5066.1099999999997</v>
      </c>
      <c r="D5530" t="s">
        <v>1478</v>
      </c>
      <c r="E5530" t="s">
        <v>1496</v>
      </c>
      <c r="F5530" t="s">
        <v>264</v>
      </c>
      <c r="G5530" t="s">
        <v>8</v>
      </c>
      <c r="I5530" t="s">
        <v>217</v>
      </c>
      <c r="J5530" t="s">
        <v>12545</v>
      </c>
      <c r="K5530" t="str">
        <f ca="1">IF(ISNA(XLOOKUP(A5530,Customers!A:A,Customers!A:A)),"Invalid FK","Valid")</f>
        <v>Valid</v>
      </c>
      <c r="L5530" t="str">
        <f ca="1">IF(ISNA(XLOOKUP(B5530,Vendors!A:A,Vendors!A:A)),"Invalid FK","Valid")</f>
        <v>Valid</v>
      </c>
      <c r="M5530" t="str">
        <f ca="1">IF(ISNA(XLOOKUP(C5530,Headcount!C:C,Headcount!C:C)),"Invalid FK","Valid")</f>
        <v>Valid</v>
      </c>
    </row>
    <row r="5531" spans="1:13">
      <c r="A5531" t="s">
        <v>12546</v>
      </c>
      <c r="B5531" s="1">
        <v>44681</v>
      </c>
      <c r="C5531">
        <v>189968.35</v>
      </c>
      <c r="D5531" t="s">
        <v>1483</v>
      </c>
      <c r="E5531" t="s">
        <v>1499</v>
      </c>
      <c r="F5531" t="s">
        <v>268</v>
      </c>
      <c r="G5531" t="s">
        <v>8</v>
      </c>
      <c r="H5531" t="s">
        <v>1169</v>
      </c>
      <c r="J5531" t="s">
        <v>12547</v>
      </c>
      <c r="K5531" t="str">
        <f ca="1">IF(ISNA(XLOOKUP(A5531,Customers!A:A,Customers!A:A)),"Invalid FK","Valid")</f>
        <v>Valid</v>
      </c>
      <c r="L5531" t="str">
        <f ca="1">IF(ISNA(XLOOKUP(B5531,Vendors!A:A,Vendors!A:A)),"Invalid FK","Valid")</f>
        <v>Valid</v>
      </c>
      <c r="M5531" t="str">
        <f ca="1">IF(ISNA(XLOOKUP(C5531,Headcount!C:C,Headcount!C:C)),"Invalid FK","Valid")</f>
        <v>Valid</v>
      </c>
    </row>
    <row r="5532" spans="1:13">
      <c r="A5532" t="s">
        <v>12548</v>
      </c>
      <c r="B5532" s="1">
        <v>45071</v>
      </c>
      <c r="C5532">
        <v>199455.46</v>
      </c>
      <c r="D5532" t="s">
        <v>1483</v>
      </c>
      <c r="E5532" t="s">
        <v>1487</v>
      </c>
      <c r="F5532" t="s">
        <v>271</v>
      </c>
      <c r="G5532" t="s">
        <v>13</v>
      </c>
      <c r="H5532" t="s">
        <v>1351</v>
      </c>
      <c r="J5532" t="s">
        <v>12549</v>
      </c>
      <c r="K5532" t="str">
        <f ca="1">IF(ISNA(XLOOKUP(A5532,Customers!A:A,Customers!A:A)),"Invalid FK","Valid")</f>
        <v>Valid</v>
      </c>
      <c r="L5532" t="str">
        <f ca="1">IF(ISNA(XLOOKUP(B5532,Vendors!A:A,Vendors!A:A)),"Invalid FK","Valid")</f>
        <v>Valid</v>
      </c>
      <c r="M5532" t="str">
        <f ca="1">IF(ISNA(XLOOKUP(C5532,Headcount!C:C,Headcount!C:C)),"Invalid FK","Valid")</f>
        <v>Valid</v>
      </c>
    </row>
    <row r="5533" spans="1:13">
      <c r="A5533" t="s">
        <v>12550</v>
      </c>
      <c r="B5533" s="1">
        <v>44729</v>
      </c>
      <c r="C5533">
        <v>-52270.27</v>
      </c>
      <c r="D5533" t="s">
        <v>1478</v>
      </c>
      <c r="E5533" t="s">
        <v>1496</v>
      </c>
      <c r="F5533" t="s">
        <v>264</v>
      </c>
      <c r="G5533" t="s">
        <v>13</v>
      </c>
      <c r="I5533" t="s">
        <v>137</v>
      </c>
      <c r="J5533" t="s">
        <v>12551</v>
      </c>
      <c r="K5533" t="str">
        <f ca="1">IF(ISNA(XLOOKUP(A5533,Customers!A:A,Customers!A:A)),"Invalid FK","Valid")</f>
        <v>Valid</v>
      </c>
      <c r="L5533" t="str">
        <f ca="1">IF(ISNA(XLOOKUP(B5533,Vendors!A:A,Vendors!A:A)),"Invalid FK","Valid")</f>
        <v>Valid</v>
      </c>
      <c r="M5533" t="str">
        <f ca="1">IF(ISNA(XLOOKUP(C5533,Headcount!C:C,Headcount!C:C)),"Invalid FK","Valid")</f>
        <v>Valid</v>
      </c>
    </row>
    <row r="5534" spans="1:13">
      <c r="A5534" t="s">
        <v>12552</v>
      </c>
      <c r="B5534" s="1">
        <v>44861</v>
      </c>
      <c r="C5534">
        <v>-26500.39</v>
      </c>
      <c r="D5534" t="s">
        <v>1478</v>
      </c>
      <c r="E5534" t="s">
        <v>1509</v>
      </c>
      <c r="F5534" t="s">
        <v>264</v>
      </c>
      <c r="G5534" t="s">
        <v>17</v>
      </c>
      <c r="I5534" t="s">
        <v>131</v>
      </c>
      <c r="J5534" t="s">
        <v>12553</v>
      </c>
      <c r="K5534" t="str">
        <f ca="1">IF(ISNA(XLOOKUP(A5534,Customers!A:A,Customers!A:A)),"Invalid FK","Valid")</f>
        <v>Valid</v>
      </c>
      <c r="L5534" t="str">
        <f ca="1">IF(ISNA(XLOOKUP(B5534,Vendors!A:A,Vendors!A:A)),"Invalid FK","Valid")</f>
        <v>Valid</v>
      </c>
      <c r="M5534" t="str">
        <f ca="1">IF(ISNA(XLOOKUP(C5534,Headcount!C:C,Headcount!C:C)),"Invalid FK","Valid")</f>
        <v>Valid</v>
      </c>
    </row>
    <row r="5535" spans="1:13">
      <c r="A5535" t="s">
        <v>12554</v>
      </c>
      <c r="B5535" s="1">
        <v>44743</v>
      </c>
      <c r="C5535">
        <v>-56533</v>
      </c>
      <c r="D5535" t="s">
        <v>1478</v>
      </c>
      <c r="E5535" t="s">
        <v>7</v>
      </c>
      <c r="F5535" t="s">
        <v>264</v>
      </c>
      <c r="G5535" t="s">
        <v>29</v>
      </c>
      <c r="I5535" t="s">
        <v>5</v>
      </c>
      <c r="J5535" t="s">
        <v>12555</v>
      </c>
      <c r="K5535" t="str">
        <f ca="1">IF(ISNA(XLOOKUP(A5535,Customers!A:A,Customers!A:A)),"Invalid FK","Valid")</f>
        <v>Valid</v>
      </c>
      <c r="L5535" t="str">
        <f ca="1">IF(ISNA(XLOOKUP(B5535,Vendors!A:A,Vendors!A:A)),"Invalid FK","Valid")</f>
        <v>Valid</v>
      </c>
      <c r="M5535" t="str">
        <f ca="1">IF(ISNA(XLOOKUP(C5535,Headcount!C:C,Headcount!C:C)),"Invalid FK","Valid")</f>
        <v>Valid</v>
      </c>
    </row>
    <row r="5536" spans="1:13">
      <c r="A5536" t="s">
        <v>12556</v>
      </c>
      <c r="B5536" s="1">
        <v>45058</v>
      </c>
      <c r="C5536">
        <v>-36020.589999999997</v>
      </c>
      <c r="D5536" t="s">
        <v>1478</v>
      </c>
      <c r="E5536" t="s">
        <v>1534</v>
      </c>
      <c r="F5536" t="s">
        <v>271</v>
      </c>
      <c r="G5536" t="s">
        <v>29</v>
      </c>
      <c r="I5536" t="s">
        <v>139</v>
      </c>
      <c r="J5536" t="s">
        <v>12557</v>
      </c>
      <c r="K5536" t="str">
        <f ca="1">IF(ISNA(XLOOKUP(A5536,Customers!A:A,Customers!A:A)),"Invalid FK","Valid")</f>
        <v>Valid</v>
      </c>
      <c r="L5536" t="str">
        <f ca="1">IF(ISNA(XLOOKUP(B5536,Vendors!A:A,Vendors!A:A)),"Invalid FK","Valid")</f>
        <v>Valid</v>
      </c>
      <c r="M5536" t="str">
        <f ca="1">IF(ISNA(XLOOKUP(C5536,Headcount!C:C,Headcount!C:C)),"Invalid FK","Valid")</f>
        <v>Valid</v>
      </c>
    </row>
    <row r="5537" spans="1:13">
      <c r="A5537" t="s">
        <v>12558</v>
      </c>
      <c r="B5537" s="1">
        <v>45027</v>
      </c>
      <c r="C5537">
        <v>160813.19</v>
      </c>
      <c r="D5537" t="s">
        <v>1483</v>
      </c>
      <c r="E5537" t="s">
        <v>1484</v>
      </c>
      <c r="F5537" t="s">
        <v>264</v>
      </c>
      <c r="G5537" t="s">
        <v>29</v>
      </c>
      <c r="H5537" t="s">
        <v>1157</v>
      </c>
      <c r="J5537" t="s">
        <v>12559</v>
      </c>
      <c r="K5537" t="str">
        <f ca="1">IF(ISNA(XLOOKUP(A5537,Customers!A:A,Customers!A:A)),"Invalid FK","Valid")</f>
        <v>Valid</v>
      </c>
      <c r="L5537" t="str">
        <f ca="1">IF(ISNA(XLOOKUP(B5537,Vendors!A:A,Vendors!A:A)),"Invalid FK","Valid")</f>
        <v>Valid</v>
      </c>
      <c r="M5537" t="str">
        <f ca="1">IF(ISNA(XLOOKUP(C5537,Headcount!C:C,Headcount!C:C)),"Invalid FK","Valid")</f>
        <v>Valid</v>
      </c>
    </row>
    <row r="5538" spans="1:13">
      <c r="A5538" t="s">
        <v>12560</v>
      </c>
      <c r="B5538" s="1">
        <v>44691</v>
      </c>
      <c r="C5538">
        <v>75926.009999999995</v>
      </c>
      <c r="D5538" t="s">
        <v>1483</v>
      </c>
      <c r="E5538" t="s">
        <v>1487</v>
      </c>
      <c r="F5538" t="s">
        <v>268</v>
      </c>
      <c r="G5538" t="s">
        <v>17</v>
      </c>
      <c r="H5538" t="s">
        <v>995</v>
      </c>
      <c r="J5538" t="s">
        <v>12561</v>
      </c>
      <c r="K5538" t="str">
        <f ca="1">IF(ISNA(XLOOKUP(A5538,Customers!A:A,Customers!A:A)),"Invalid FK","Valid")</f>
        <v>Valid</v>
      </c>
      <c r="L5538" t="str">
        <f ca="1">IF(ISNA(XLOOKUP(B5538,Vendors!A:A,Vendors!A:A)),"Invalid FK","Valid")</f>
        <v>Valid</v>
      </c>
      <c r="M5538" t="str">
        <f ca="1">IF(ISNA(XLOOKUP(C5538,Headcount!C:C,Headcount!C:C)),"Invalid FK","Valid")</f>
        <v>Valid</v>
      </c>
    </row>
    <row r="5539" spans="1:13">
      <c r="A5539" t="s">
        <v>12562</v>
      </c>
      <c r="B5539" s="1">
        <v>44644</v>
      </c>
      <c r="C5539">
        <v>-52570.45</v>
      </c>
      <c r="D5539" t="s">
        <v>1478</v>
      </c>
      <c r="E5539" t="s">
        <v>1509</v>
      </c>
      <c r="F5539" t="s">
        <v>271</v>
      </c>
      <c r="G5539" t="s">
        <v>17</v>
      </c>
      <c r="I5539" t="s">
        <v>225</v>
      </c>
      <c r="J5539" t="s">
        <v>12563</v>
      </c>
      <c r="K5539" t="str">
        <f ca="1">IF(ISNA(XLOOKUP(A5539,Customers!A:A,Customers!A:A)),"Invalid FK","Valid")</f>
        <v>Valid</v>
      </c>
      <c r="L5539" t="str">
        <f ca="1">IF(ISNA(XLOOKUP(B5539,Vendors!A:A,Vendors!A:A)),"Invalid FK","Valid")</f>
        <v>Valid</v>
      </c>
      <c r="M5539" t="str">
        <f ca="1">IF(ISNA(XLOOKUP(C5539,Headcount!C:C,Headcount!C:C)),"Invalid FK","Valid")</f>
        <v>Valid</v>
      </c>
    </row>
    <row r="5540" spans="1:13">
      <c r="A5540" t="s">
        <v>12564</v>
      </c>
      <c r="B5540" s="1">
        <v>45060</v>
      </c>
      <c r="C5540">
        <v>-23458.1</v>
      </c>
      <c r="D5540" t="s">
        <v>1478</v>
      </c>
      <c r="E5540" t="s">
        <v>1496</v>
      </c>
      <c r="F5540" t="s">
        <v>268</v>
      </c>
      <c r="G5540" t="s">
        <v>17</v>
      </c>
      <c r="I5540" t="s">
        <v>183</v>
      </c>
      <c r="J5540" t="s">
        <v>12565</v>
      </c>
      <c r="K5540" t="str">
        <f ca="1">IF(ISNA(XLOOKUP(A5540,Customers!A:A,Customers!A:A)),"Invalid FK","Valid")</f>
        <v>Valid</v>
      </c>
      <c r="L5540" t="str">
        <f ca="1">IF(ISNA(XLOOKUP(B5540,Vendors!A:A,Vendors!A:A)),"Invalid FK","Valid")</f>
        <v>Valid</v>
      </c>
      <c r="M5540" t="str">
        <f ca="1">IF(ISNA(XLOOKUP(C5540,Headcount!C:C,Headcount!C:C)),"Invalid FK","Valid")</f>
        <v>Valid</v>
      </c>
    </row>
    <row r="5541" spans="1:13">
      <c r="A5541" t="s">
        <v>12566</v>
      </c>
      <c r="B5541" s="1">
        <v>45134</v>
      </c>
      <c r="C5541">
        <v>-26496.67</v>
      </c>
      <c r="D5541" t="s">
        <v>1478</v>
      </c>
      <c r="E5541" t="s">
        <v>7</v>
      </c>
      <c r="F5541" t="s">
        <v>271</v>
      </c>
      <c r="G5541" t="s">
        <v>29</v>
      </c>
      <c r="I5541" t="s">
        <v>181</v>
      </c>
      <c r="J5541" t="s">
        <v>12567</v>
      </c>
      <c r="K5541" t="str">
        <f ca="1">IF(ISNA(XLOOKUP(A5541,Customers!A:A,Customers!A:A)),"Invalid FK","Valid")</f>
        <v>Valid</v>
      </c>
      <c r="L5541" t="str">
        <f ca="1">IF(ISNA(XLOOKUP(B5541,Vendors!A:A,Vendors!A:A)),"Invalid FK","Valid")</f>
        <v>Valid</v>
      </c>
      <c r="M5541" t="str">
        <f ca="1">IF(ISNA(XLOOKUP(C5541,Headcount!C:C,Headcount!C:C)),"Invalid FK","Valid")</f>
        <v>Valid</v>
      </c>
    </row>
    <row r="5542" spans="1:13">
      <c r="A5542" t="s">
        <v>12568</v>
      </c>
      <c r="B5542" s="1">
        <v>44639</v>
      </c>
      <c r="C5542">
        <v>97324.9</v>
      </c>
      <c r="D5542" t="s">
        <v>1483</v>
      </c>
      <c r="E5542" t="s">
        <v>1484</v>
      </c>
      <c r="F5542" t="s">
        <v>268</v>
      </c>
      <c r="G5542" t="s">
        <v>29</v>
      </c>
      <c r="H5542" t="s">
        <v>1199</v>
      </c>
      <c r="J5542" t="s">
        <v>12569</v>
      </c>
      <c r="K5542" t="str">
        <f ca="1">IF(ISNA(XLOOKUP(A5542,Customers!A:A,Customers!A:A)),"Invalid FK","Valid")</f>
        <v>Valid</v>
      </c>
      <c r="L5542" t="str">
        <f ca="1">IF(ISNA(XLOOKUP(B5542,Vendors!A:A,Vendors!A:A)),"Invalid FK","Valid")</f>
        <v>Valid</v>
      </c>
      <c r="M5542" t="str">
        <f ca="1">IF(ISNA(XLOOKUP(C5542,Headcount!C:C,Headcount!C:C)),"Invalid FK","Valid")</f>
        <v>Valid</v>
      </c>
    </row>
    <row r="5543" spans="1:13">
      <c r="A5543" t="s">
        <v>12570</v>
      </c>
      <c r="B5543" s="1">
        <v>45080</v>
      </c>
      <c r="C5543">
        <v>-40376.22</v>
      </c>
      <c r="D5543" t="s">
        <v>1478</v>
      </c>
      <c r="E5543" t="s">
        <v>1496</v>
      </c>
      <c r="F5543" t="s">
        <v>264</v>
      </c>
      <c r="G5543" t="s">
        <v>29</v>
      </c>
      <c r="I5543" t="s">
        <v>129</v>
      </c>
      <c r="J5543" t="s">
        <v>12571</v>
      </c>
      <c r="K5543" t="str">
        <f ca="1">IF(ISNA(XLOOKUP(A5543,Customers!A:A,Customers!A:A)),"Invalid FK","Valid")</f>
        <v>Valid</v>
      </c>
      <c r="L5543" t="str">
        <f ca="1">IF(ISNA(XLOOKUP(B5543,Vendors!A:A,Vendors!A:A)),"Invalid FK","Valid")</f>
        <v>Valid</v>
      </c>
      <c r="M5543" t="str">
        <f ca="1">IF(ISNA(XLOOKUP(C5543,Headcount!C:C,Headcount!C:C)),"Invalid FK","Valid")</f>
        <v>Valid</v>
      </c>
    </row>
    <row r="5544" spans="1:13">
      <c r="A5544" t="s">
        <v>12572</v>
      </c>
      <c r="B5544" s="1">
        <v>44897</v>
      </c>
      <c r="C5544">
        <v>268495.88</v>
      </c>
      <c r="D5544" t="s">
        <v>1483</v>
      </c>
      <c r="E5544" t="s">
        <v>1487</v>
      </c>
      <c r="F5544" t="s">
        <v>268</v>
      </c>
      <c r="G5544" t="s">
        <v>29</v>
      </c>
      <c r="H5544" t="s">
        <v>1347</v>
      </c>
      <c r="J5544" t="s">
        <v>12573</v>
      </c>
      <c r="K5544" t="str">
        <f ca="1">IF(ISNA(XLOOKUP(A5544,Customers!A:A,Customers!A:A)),"Invalid FK","Valid")</f>
        <v>Valid</v>
      </c>
      <c r="L5544" t="str">
        <f ca="1">IF(ISNA(XLOOKUP(B5544,Vendors!A:A,Vendors!A:A)),"Invalid FK","Valid")</f>
        <v>Valid</v>
      </c>
      <c r="M5544" t="str">
        <f ca="1">IF(ISNA(XLOOKUP(C5544,Headcount!C:C,Headcount!C:C)),"Invalid FK","Valid")</f>
        <v>Valid</v>
      </c>
    </row>
    <row r="5545" spans="1:13">
      <c r="A5545" t="s">
        <v>12574</v>
      </c>
      <c r="B5545" s="1">
        <v>44964</v>
      </c>
      <c r="C5545">
        <v>-33793.94</v>
      </c>
      <c r="D5545" t="s">
        <v>1478</v>
      </c>
      <c r="E5545" t="s">
        <v>20</v>
      </c>
      <c r="F5545" t="s">
        <v>264</v>
      </c>
      <c r="G5545" t="s">
        <v>17</v>
      </c>
      <c r="I5545" t="s">
        <v>113</v>
      </c>
      <c r="J5545" t="s">
        <v>12575</v>
      </c>
      <c r="K5545" t="str">
        <f ca="1">IF(ISNA(XLOOKUP(A5545,Customers!A:A,Customers!A:A)),"Invalid FK","Valid")</f>
        <v>Valid</v>
      </c>
      <c r="L5545" t="str">
        <f ca="1">IF(ISNA(XLOOKUP(B5545,Vendors!A:A,Vendors!A:A)),"Invalid FK","Valid")</f>
        <v>Valid</v>
      </c>
      <c r="M5545" t="str">
        <f ca="1">IF(ISNA(XLOOKUP(C5545,Headcount!C:C,Headcount!C:C)),"Invalid FK","Valid")</f>
        <v>Valid</v>
      </c>
    </row>
    <row r="5546" spans="1:13">
      <c r="A5546" t="s">
        <v>12576</v>
      </c>
      <c r="B5546" s="1">
        <v>44922</v>
      </c>
      <c r="C5546">
        <v>194718.63</v>
      </c>
      <c r="D5546" t="s">
        <v>1483</v>
      </c>
      <c r="E5546" t="s">
        <v>1487</v>
      </c>
      <c r="F5546" t="s">
        <v>268</v>
      </c>
      <c r="G5546" t="s">
        <v>29</v>
      </c>
      <c r="H5546" t="s">
        <v>914</v>
      </c>
      <c r="J5546" t="s">
        <v>12577</v>
      </c>
      <c r="K5546" t="str">
        <f ca="1">IF(ISNA(XLOOKUP(A5546,Customers!A:A,Customers!A:A)),"Invalid FK","Valid")</f>
        <v>Valid</v>
      </c>
      <c r="L5546" t="str">
        <f ca="1">IF(ISNA(XLOOKUP(B5546,Vendors!A:A,Vendors!A:A)),"Invalid FK","Valid")</f>
        <v>Valid</v>
      </c>
      <c r="M5546" t="str">
        <f ca="1">IF(ISNA(XLOOKUP(C5546,Headcount!C:C,Headcount!C:C)),"Invalid FK","Valid")</f>
        <v>Valid</v>
      </c>
    </row>
    <row r="5547" spans="1:13">
      <c r="A5547" t="s">
        <v>12578</v>
      </c>
      <c r="B5547" s="1">
        <v>44681</v>
      </c>
      <c r="C5547">
        <v>183629.06</v>
      </c>
      <c r="D5547" t="s">
        <v>1483</v>
      </c>
      <c r="E5547" t="s">
        <v>1487</v>
      </c>
      <c r="F5547" t="s">
        <v>268</v>
      </c>
      <c r="G5547" t="s">
        <v>29</v>
      </c>
      <c r="H5547" t="s">
        <v>1267</v>
      </c>
      <c r="J5547" t="s">
        <v>12579</v>
      </c>
      <c r="K5547" t="str">
        <f ca="1">IF(ISNA(XLOOKUP(A5547,Customers!A:A,Customers!A:A)),"Invalid FK","Valid")</f>
        <v>Valid</v>
      </c>
      <c r="L5547" t="str">
        <f ca="1">IF(ISNA(XLOOKUP(B5547,Vendors!A:A,Vendors!A:A)),"Invalid FK","Valid")</f>
        <v>Valid</v>
      </c>
      <c r="M5547" t="str">
        <f ca="1">IF(ISNA(XLOOKUP(C5547,Headcount!C:C,Headcount!C:C)),"Invalid FK","Valid")</f>
        <v>Valid</v>
      </c>
    </row>
    <row r="5548" spans="1:13">
      <c r="A5548" t="s">
        <v>12580</v>
      </c>
      <c r="B5548" s="1">
        <v>44932</v>
      </c>
      <c r="C5548">
        <v>-26821.74</v>
      </c>
      <c r="D5548" t="s">
        <v>1478</v>
      </c>
      <c r="E5548" t="s">
        <v>1509</v>
      </c>
      <c r="F5548" t="s">
        <v>264</v>
      </c>
      <c r="G5548" t="s">
        <v>8</v>
      </c>
      <c r="I5548" t="s">
        <v>127</v>
      </c>
      <c r="J5548" t="s">
        <v>12581</v>
      </c>
      <c r="K5548" t="str">
        <f ca="1">IF(ISNA(XLOOKUP(A5548,Customers!A:A,Customers!A:A)),"Invalid FK","Valid")</f>
        <v>Valid</v>
      </c>
      <c r="L5548" t="str">
        <f ca="1">IF(ISNA(XLOOKUP(B5548,Vendors!A:A,Vendors!A:A)),"Invalid FK","Valid")</f>
        <v>Valid</v>
      </c>
      <c r="M5548" t="str">
        <f ca="1">IF(ISNA(XLOOKUP(C5548,Headcount!C:C,Headcount!C:C)),"Invalid FK","Valid")</f>
        <v>Valid</v>
      </c>
    </row>
    <row r="5549" spans="1:13">
      <c r="A5549" t="s">
        <v>12582</v>
      </c>
      <c r="B5549" s="1">
        <v>44722</v>
      </c>
      <c r="C5549">
        <v>-14305.09</v>
      </c>
      <c r="D5549" t="s">
        <v>1478</v>
      </c>
      <c r="E5549" t="s">
        <v>36</v>
      </c>
      <c r="F5549" t="s">
        <v>264</v>
      </c>
      <c r="G5549" t="s">
        <v>8</v>
      </c>
      <c r="I5549" t="s">
        <v>87</v>
      </c>
      <c r="J5549" t="s">
        <v>12583</v>
      </c>
      <c r="K5549" t="str">
        <f ca="1">IF(ISNA(XLOOKUP(A5549,Customers!A:A,Customers!A:A)),"Invalid FK","Valid")</f>
        <v>Valid</v>
      </c>
      <c r="L5549" t="str">
        <f ca="1">IF(ISNA(XLOOKUP(B5549,Vendors!A:A,Vendors!A:A)),"Invalid FK","Valid")</f>
        <v>Valid</v>
      </c>
      <c r="M5549" t="str">
        <f ca="1">IF(ISNA(XLOOKUP(C5549,Headcount!C:C,Headcount!C:C)),"Invalid FK","Valid")</f>
        <v>Valid</v>
      </c>
    </row>
    <row r="5550" spans="1:13">
      <c r="A5550" t="s">
        <v>12584</v>
      </c>
      <c r="B5550" s="1">
        <v>44895</v>
      </c>
      <c r="C5550">
        <v>94617.67</v>
      </c>
      <c r="D5550" t="s">
        <v>1483</v>
      </c>
      <c r="E5550" t="s">
        <v>1487</v>
      </c>
      <c r="F5550" t="s">
        <v>271</v>
      </c>
      <c r="G5550" t="s">
        <v>13</v>
      </c>
      <c r="H5550" t="s">
        <v>1185</v>
      </c>
      <c r="J5550" t="s">
        <v>12585</v>
      </c>
      <c r="K5550" t="str">
        <f ca="1">IF(ISNA(XLOOKUP(A5550,Customers!A:A,Customers!A:A)),"Invalid FK","Valid")</f>
        <v>Valid</v>
      </c>
      <c r="L5550" t="str">
        <f ca="1">IF(ISNA(XLOOKUP(B5550,Vendors!A:A,Vendors!A:A)),"Invalid FK","Valid")</f>
        <v>Valid</v>
      </c>
      <c r="M5550" t="str">
        <f ca="1">IF(ISNA(XLOOKUP(C5550,Headcount!C:C,Headcount!C:C)),"Invalid FK","Valid")</f>
        <v>Valid</v>
      </c>
    </row>
    <row r="5551" spans="1:13">
      <c r="A5551" t="s">
        <v>12586</v>
      </c>
      <c r="B5551" s="1">
        <v>45181</v>
      </c>
      <c r="C5551">
        <v>-20795.75</v>
      </c>
      <c r="D5551" t="s">
        <v>1478</v>
      </c>
      <c r="E5551" t="s">
        <v>1496</v>
      </c>
      <c r="F5551" t="s">
        <v>264</v>
      </c>
      <c r="G5551" t="s">
        <v>8</v>
      </c>
      <c r="I5551" t="s">
        <v>119</v>
      </c>
      <c r="J5551" t="s">
        <v>12587</v>
      </c>
      <c r="K5551" t="str">
        <f ca="1">IF(ISNA(XLOOKUP(A5551,Customers!A:A,Customers!A:A)),"Invalid FK","Valid")</f>
        <v>Valid</v>
      </c>
      <c r="L5551" t="str">
        <f ca="1">IF(ISNA(XLOOKUP(B5551,Vendors!A:A,Vendors!A:A)),"Invalid FK","Valid")</f>
        <v>Valid</v>
      </c>
      <c r="M5551" t="str">
        <f ca="1">IF(ISNA(XLOOKUP(C5551,Headcount!C:C,Headcount!C:C)),"Invalid FK","Valid")</f>
        <v>Valid</v>
      </c>
    </row>
    <row r="5552" spans="1:13">
      <c r="A5552" t="s">
        <v>12588</v>
      </c>
      <c r="B5552" s="1">
        <v>45290</v>
      </c>
      <c r="C5552">
        <v>175929.58</v>
      </c>
      <c r="D5552" t="s">
        <v>1483</v>
      </c>
      <c r="E5552" t="s">
        <v>1484</v>
      </c>
      <c r="F5552" t="s">
        <v>271</v>
      </c>
      <c r="G5552" t="s">
        <v>17</v>
      </c>
      <c r="H5552" t="s">
        <v>788</v>
      </c>
      <c r="J5552" t="s">
        <v>12589</v>
      </c>
      <c r="K5552" t="str">
        <f ca="1">IF(ISNA(XLOOKUP(A5552,Customers!A:A,Customers!A:A)),"Invalid FK","Valid")</f>
        <v>Valid</v>
      </c>
      <c r="L5552" t="str">
        <f ca="1">IF(ISNA(XLOOKUP(B5552,Vendors!A:A,Vendors!A:A)),"Invalid FK","Valid")</f>
        <v>Valid</v>
      </c>
      <c r="M5552" t="str">
        <f ca="1">IF(ISNA(XLOOKUP(C5552,Headcount!C:C,Headcount!C:C)),"Invalid FK","Valid")</f>
        <v>Valid</v>
      </c>
    </row>
    <row r="5553" spans="1:13">
      <c r="A5553" t="s">
        <v>12590</v>
      </c>
      <c r="B5553" s="1">
        <v>44917</v>
      </c>
      <c r="C5553">
        <v>18439.27</v>
      </c>
      <c r="D5553" t="s">
        <v>1924</v>
      </c>
      <c r="E5553" t="s">
        <v>1924</v>
      </c>
      <c r="F5553" t="s">
        <v>268</v>
      </c>
      <c r="G5553" t="s">
        <v>29</v>
      </c>
      <c r="J5553" t="s">
        <v>12591</v>
      </c>
      <c r="K5553" t="str">
        <f ca="1">IF(ISNA(XLOOKUP(A5553,Customers!A:A,Customers!A:A)),"Invalid FK","Valid")</f>
        <v>Valid</v>
      </c>
      <c r="L5553" t="str">
        <f ca="1">IF(ISNA(XLOOKUP(B5553,Vendors!A:A,Vendors!A:A)),"Invalid FK","Valid")</f>
        <v>Valid</v>
      </c>
      <c r="M5553" t="str">
        <f ca="1">IF(ISNA(XLOOKUP(C5553,Headcount!C:C,Headcount!C:C)),"Invalid FK","Valid")</f>
        <v>Valid</v>
      </c>
    </row>
    <row r="5554" spans="1:13">
      <c r="A5554" t="s">
        <v>12592</v>
      </c>
      <c r="B5554" s="1">
        <v>44951</v>
      </c>
      <c r="C5554">
        <v>156883.26999999999</v>
      </c>
      <c r="D5554" t="s">
        <v>1483</v>
      </c>
      <c r="E5554" t="s">
        <v>1499</v>
      </c>
      <c r="F5554" t="s">
        <v>268</v>
      </c>
      <c r="G5554" t="s">
        <v>29</v>
      </c>
      <c r="H5554" t="s">
        <v>758</v>
      </c>
      <c r="J5554" t="s">
        <v>12593</v>
      </c>
      <c r="K5554" t="str">
        <f ca="1">IF(ISNA(XLOOKUP(A5554,Customers!A:A,Customers!A:A)),"Invalid FK","Valid")</f>
        <v>Valid</v>
      </c>
      <c r="L5554" t="str">
        <f ca="1">IF(ISNA(XLOOKUP(B5554,Vendors!A:A,Vendors!A:A)),"Invalid FK","Valid")</f>
        <v>Valid</v>
      </c>
      <c r="M5554" t="str">
        <f ca="1">IF(ISNA(XLOOKUP(C5554,Headcount!C:C,Headcount!C:C)),"Invalid FK","Valid")</f>
        <v>Valid</v>
      </c>
    </row>
    <row r="5555" spans="1:13">
      <c r="A5555" t="s">
        <v>12594</v>
      </c>
      <c r="B5555" s="1">
        <v>45058</v>
      </c>
      <c r="C5555">
        <v>-73409.38</v>
      </c>
      <c r="D5555" t="s">
        <v>1478</v>
      </c>
      <c r="E5555" t="s">
        <v>1496</v>
      </c>
      <c r="F5555" t="s">
        <v>271</v>
      </c>
      <c r="G5555" t="s">
        <v>17</v>
      </c>
      <c r="I5555" t="s">
        <v>41</v>
      </c>
      <c r="J5555" t="s">
        <v>12595</v>
      </c>
      <c r="K5555" t="str">
        <f ca="1">IF(ISNA(XLOOKUP(A5555,Customers!A:A,Customers!A:A)),"Invalid FK","Valid")</f>
        <v>Valid</v>
      </c>
      <c r="L5555" t="str">
        <f ca="1">IF(ISNA(XLOOKUP(B5555,Vendors!A:A,Vendors!A:A)),"Invalid FK","Valid")</f>
        <v>Valid</v>
      </c>
      <c r="M5555" t="str">
        <f ca="1">IF(ISNA(XLOOKUP(C5555,Headcount!C:C,Headcount!C:C)),"Invalid FK","Valid")</f>
        <v>Valid</v>
      </c>
    </row>
    <row r="5556" spans="1:13">
      <c r="A5556" t="s">
        <v>12596</v>
      </c>
      <c r="B5556" s="1">
        <v>44813</v>
      </c>
      <c r="C5556">
        <v>74728.929999999993</v>
      </c>
      <c r="D5556" t="s">
        <v>1483</v>
      </c>
      <c r="E5556" t="s">
        <v>1499</v>
      </c>
      <c r="F5556" t="s">
        <v>268</v>
      </c>
      <c r="G5556" t="s">
        <v>13</v>
      </c>
      <c r="H5556" t="s">
        <v>854</v>
      </c>
      <c r="J5556" t="s">
        <v>12597</v>
      </c>
      <c r="K5556" t="str">
        <f ca="1">IF(ISNA(XLOOKUP(A5556,Customers!A:A,Customers!A:A)),"Invalid FK","Valid")</f>
        <v>Valid</v>
      </c>
      <c r="L5556" t="str">
        <f ca="1">IF(ISNA(XLOOKUP(B5556,Vendors!A:A,Vendors!A:A)),"Invalid FK","Valid")</f>
        <v>Valid</v>
      </c>
      <c r="M5556" t="str">
        <f ca="1">IF(ISNA(XLOOKUP(C5556,Headcount!C:C,Headcount!C:C)),"Invalid FK","Valid")</f>
        <v>Valid</v>
      </c>
    </row>
    <row r="5557" spans="1:13">
      <c r="A5557" t="s">
        <v>12598</v>
      </c>
      <c r="B5557" s="1">
        <v>45232</v>
      </c>
      <c r="C5557">
        <v>98042.55</v>
      </c>
      <c r="D5557" t="s">
        <v>1483</v>
      </c>
      <c r="E5557" t="s">
        <v>1499</v>
      </c>
      <c r="F5557" t="s">
        <v>271</v>
      </c>
      <c r="G5557" t="s">
        <v>8</v>
      </c>
      <c r="H5557" t="s">
        <v>1315</v>
      </c>
      <c r="J5557" t="s">
        <v>12599</v>
      </c>
      <c r="K5557" t="str">
        <f ca="1">IF(ISNA(XLOOKUP(A5557,Customers!A:A,Customers!A:A)),"Invalid FK","Valid")</f>
        <v>Valid</v>
      </c>
      <c r="L5557" t="str">
        <f ca="1">IF(ISNA(XLOOKUP(B5557,Vendors!A:A,Vendors!A:A)),"Invalid FK","Valid")</f>
        <v>Valid</v>
      </c>
      <c r="M5557" t="str">
        <f ca="1">IF(ISNA(XLOOKUP(C5557,Headcount!C:C,Headcount!C:C)),"Invalid FK","Valid")</f>
        <v>Valid</v>
      </c>
    </row>
    <row r="5558" spans="1:13">
      <c r="A5558" t="s">
        <v>12600</v>
      </c>
      <c r="B5558" s="1">
        <v>45138</v>
      </c>
      <c r="C5558">
        <v>186931.23</v>
      </c>
      <c r="D5558" t="s">
        <v>1483</v>
      </c>
      <c r="E5558" t="s">
        <v>1484</v>
      </c>
      <c r="F5558" t="s">
        <v>271</v>
      </c>
      <c r="G5558" t="s">
        <v>13</v>
      </c>
      <c r="H5558" t="s">
        <v>740</v>
      </c>
      <c r="J5558" t="s">
        <v>12601</v>
      </c>
      <c r="K5558" t="str">
        <f ca="1">IF(ISNA(XLOOKUP(A5558,Customers!A:A,Customers!A:A)),"Invalid FK","Valid")</f>
        <v>Valid</v>
      </c>
      <c r="L5558" t="str">
        <f ca="1">IF(ISNA(XLOOKUP(B5558,Vendors!A:A,Vendors!A:A)),"Invalid FK","Valid")</f>
        <v>Valid</v>
      </c>
      <c r="M5558" t="str">
        <f ca="1">IF(ISNA(XLOOKUP(C5558,Headcount!C:C,Headcount!C:C)),"Invalid FK","Valid")</f>
        <v>Valid</v>
      </c>
    </row>
    <row r="5559" spans="1:13">
      <c r="A5559" t="s">
        <v>12602</v>
      </c>
      <c r="B5559" s="1">
        <v>44842</v>
      </c>
      <c r="C5559">
        <v>123193.41</v>
      </c>
      <c r="D5559" t="s">
        <v>1483</v>
      </c>
      <c r="E5559" t="s">
        <v>1487</v>
      </c>
      <c r="F5559" t="s">
        <v>264</v>
      </c>
      <c r="G5559" t="s">
        <v>13</v>
      </c>
      <c r="H5559" t="s">
        <v>1125</v>
      </c>
      <c r="J5559" t="s">
        <v>12603</v>
      </c>
      <c r="K5559" t="str">
        <f ca="1">IF(ISNA(XLOOKUP(A5559,Customers!A:A,Customers!A:A)),"Invalid FK","Valid")</f>
        <v>Valid</v>
      </c>
      <c r="L5559" t="str">
        <f ca="1">IF(ISNA(XLOOKUP(B5559,Vendors!A:A,Vendors!A:A)),"Invalid FK","Valid")</f>
        <v>Valid</v>
      </c>
      <c r="M5559" t="str">
        <f ca="1">IF(ISNA(XLOOKUP(C5559,Headcount!C:C,Headcount!C:C)),"Invalid FK","Valid")</f>
        <v>Valid</v>
      </c>
    </row>
    <row r="5560" spans="1:13">
      <c r="A5560" t="s">
        <v>12604</v>
      </c>
      <c r="B5560" s="1">
        <v>45287</v>
      </c>
      <c r="C5560">
        <v>196287.78</v>
      </c>
      <c r="D5560" t="s">
        <v>1483</v>
      </c>
      <c r="E5560" t="s">
        <v>1487</v>
      </c>
      <c r="F5560" t="s">
        <v>268</v>
      </c>
      <c r="G5560" t="s">
        <v>29</v>
      </c>
      <c r="H5560" t="s">
        <v>1159</v>
      </c>
      <c r="J5560" t="s">
        <v>12605</v>
      </c>
      <c r="K5560" t="str">
        <f ca="1">IF(ISNA(XLOOKUP(A5560,Customers!A:A,Customers!A:A)),"Invalid FK","Valid")</f>
        <v>Valid</v>
      </c>
      <c r="L5560" t="str">
        <f ca="1">IF(ISNA(XLOOKUP(B5560,Vendors!A:A,Vendors!A:A)),"Invalid FK","Valid")</f>
        <v>Valid</v>
      </c>
      <c r="M5560" t="str">
        <f ca="1">IF(ISNA(XLOOKUP(C5560,Headcount!C:C,Headcount!C:C)),"Invalid FK","Valid")</f>
        <v>Valid</v>
      </c>
    </row>
    <row r="5561" spans="1:13">
      <c r="A5561" t="s">
        <v>12606</v>
      </c>
      <c r="B5561" s="1">
        <v>45047</v>
      </c>
      <c r="C5561">
        <v>149285.63</v>
      </c>
      <c r="D5561" t="s">
        <v>1483</v>
      </c>
      <c r="E5561" t="s">
        <v>1499</v>
      </c>
      <c r="F5561" t="s">
        <v>268</v>
      </c>
      <c r="G5561" t="s">
        <v>17</v>
      </c>
      <c r="H5561" t="s">
        <v>732</v>
      </c>
      <c r="J5561" t="s">
        <v>12607</v>
      </c>
      <c r="K5561" t="str">
        <f ca="1">IF(ISNA(XLOOKUP(A5561,Customers!A:A,Customers!A:A)),"Invalid FK","Valid")</f>
        <v>Valid</v>
      </c>
      <c r="L5561" t="str">
        <f ca="1">IF(ISNA(XLOOKUP(B5561,Vendors!A:A,Vendors!A:A)),"Invalid FK","Valid")</f>
        <v>Valid</v>
      </c>
      <c r="M5561" t="str">
        <f ca="1">IF(ISNA(XLOOKUP(C5561,Headcount!C:C,Headcount!C:C)),"Invalid FK","Valid")</f>
        <v>Valid</v>
      </c>
    </row>
    <row r="5562" spans="1:13">
      <c r="A5562" t="s">
        <v>12608</v>
      </c>
      <c r="B5562" s="1">
        <v>44871</v>
      </c>
      <c r="C5562">
        <v>169329.62</v>
      </c>
      <c r="D5562" t="s">
        <v>1483</v>
      </c>
      <c r="E5562" t="s">
        <v>1487</v>
      </c>
      <c r="F5562" t="s">
        <v>271</v>
      </c>
      <c r="G5562" t="s">
        <v>17</v>
      </c>
      <c r="H5562" t="s">
        <v>678</v>
      </c>
      <c r="J5562" t="s">
        <v>12609</v>
      </c>
      <c r="K5562" t="str">
        <f ca="1">IF(ISNA(XLOOKUP(A5562,Customers!A:A,Customers!A:A)),"Invalid FK","Valid")</f>
        <v>Valid</v>
      </c>
      <c r="L5562" t="str">
        <f ca="1">IF(ISNA(XLOOKUP(B5562,Vendors!A:A,Vendors!A:A)),"Invalid FK","Valid")</f>
        <v>Valid</v>
      </c>
      <c r="M5562" t="str">
        <f ca="1">IF(ISNA(XLOOKUP(C5562,Headcount!C:C,Headcount!C:C)),"Invalid FK","Valid")</f>
        <v>Valid</v>
      </c>
    </row>
    <row r="5563" spans="1:13">
      <c r="A5563" t="s">
        <v>12610</v>
      </c>
      <c r="B5563" s="1">
        <v>44987</v>
      </c>
      <c r="C5563">
        <v>289592.74</v>
      </c>
      <c r="D5563" t="s">
        <v>1483</v>
      </c>
      <c r="E5563" t="s">
        <v>1499</v>
      </c>
      <c r="F5563" t="s">
        <v>271</v>
      </c>
      <c r="G5563" t="s">
        <v>8</v>
      </c>
      <c r="H5563" t="s">
        <v>1379</v>
      </c>
      <c r="J5563" t="s">
        <v>12611</v>
      </c>
      <c r="K5563" t="str">
        <f ca="1">IF(ISNA(XLOOKUP(A5563,Customers!A:A,Customers!A:A)),"Invalid FK","Valid")</f>
        <v>Valid</v>
      </c>
      <c r="L5563" t="str">
        <f ca="1">IF(ISNA(XLOOKUP(B5563,Vendors!A:A,Vendors!A:A)),"Invalid FK","Valid")</f>
        <v>Valid</v>
      </c>
      <c r="M5563" t="str">
        <f ca="1">IF(ISNA(XLOOKUP(C5563,Headcount!C:C,Headcount!C:C)),"Invalid FK","Valid")</f>
        <v>Valid</v>
      </c>
    </row>
    <row r="5564" spans="1:13">
      <c r="A5564" t="s">
        <v>12612</v>
      </c>
      <c r="B5564" s="1">
        <v>45082</v>
      </c>
      <c r="C5564">
        <v>-61910.48</v>
      </c>
      <c r="D5564" t="s">
        <v>1478</v>
      </c>
      <c r="E5564" t="s">
        <v>7</v>
      </c>
      <c r="F5564" t="s">
        <v>264</v>
      </c>
      <c r="G5564" t="s">
        <v>13</v>
      </c>
      <c r="I5564" t="s">
        <v>79</v>
      </c>
      <c r="J5564" t="s">
        <v>12613</v>
      </c>
      <c r="K5564" t="str">
        <f ca="1">IF(ISNA(XLOOKUP(A5564,Customers!A:A,Customers!A:A)),"Invalid FK","Valid")</f>
        <v>Valid</v>
      </c>
      <c r="L5564" t="str">
        <f ca="1">IF(ISNA(XLOOKUP(B5564,Vendors!A:A,Vendors!A:A)),"Invalid FK","Valid")</f>
        <v>Valid</v>
      </c>
      <c r="M5564" t="str">
        <f ca="1">IF(ISNA(XLOOKUP(C5564,Headcount!C:C,Headcount!C:C)),"Invalid FK","Valid")</f>
        <v>Valid</v>
      </c>
    </row>
    <row r="5565" spans="1:13">
      <c r="A5565" t="s">
        <v>12614</v>
      </c>
      <c r="B5565" s="1">
        <v>44636</v>
      </c>
      <c r="C5565">
        <v>123058.17</v>
      </c>
      <c r="D5565" t="s">
        <v>1483</v>
      </c>
      <c r="E5565" t="s">
        <v>1484</v>
      </c>
      <c r="F5565" t="s">
        <v>264</v>
      </c>
      <c r="G5565" t="s">
        <v>8</v>
      </c>
      <c r="H5565" t="s">
        <v>748</v>
      </c>
      <c r="J5565" t="s">
        <v>12615</v>
      </c>
      <c r="K5565" t="str">
        <f ca="1">IF(ISNA(XLOOKUP(A5565,Customers!A:A,Customers!A:A)),"Invalid FK","Valid")</f>
        <v>Valid</v>
      </c>
      <c r="L5565" t="str">
        <f ca="1">IF(ISNA(XLOOKUP(B5565,Vendors!A:A,Vendors!A:A)),"Invalid FK","Valid")</f>
        <v>Valid</v>
      </c>
      <c r="M5565" t="str">
        <f ca="1">IF(ISNA(XLOOKUP(C5565,Headcount!C:C,Headcount!C:C)),"Invalid FK","Valid")</f>
        <v>Valid</v>
      </c>
    </row>
    <row r="5566" spans="1:13">
      <c r="A5566" t="s">
        <v>12616</v>
      </c>
      <c r="B5566" s="1">
        <v>44903</v>
      </c>
      <c r="C5566">
        <v>-46170.74</v>
      </c>
      <c r="D5566" t="s">
        <v>1478</v>
      </c>
      <c r="E5566" t="s">
        <v>20</v>
      </c>
      <c r="F5566" t="s">
        <v>268</v>
      </c>
      <c r="G5566" t="s">
        <v>8</v>
      </c>
      <c r="I5566" t="s">
        <v>21</v>
      </c>
      <c r="J5566" t="s">
        <v>12617</v>
      </c>
      <c r="K5566" t="str">
        <f ca="1">IF(ISNA(XLOOKUP(A5566,Customers!A:A,Customers!A:A)),"Invalid FK","Valid")</f>
        <v>Valid</v>
      </c>
      <c r="L5566" t="str">
        <f ca="1">IF(ISNA(XLOOKUP(B5566,Vendors!A:A,Vendors!A:A)),"Invalid FK","Valid")</f>
        <v>Valid</v>
      </c>
      <c r="M5566" t="str">
        <f ca="1">IF(ISNA(XLOOKUP(C5566,Headcount!C:C,Headcount!C:C)),"Invalid FK","Valid")</f>
        <v>Valid</v>
      </c>
    </row>
    <row r="5567" spans="1:13">
      <c r="A5567" t="s">
        <v>12618</v>
      </c>
      <c r="B5567" s="1">
        <v>45046</v>
      </c>
      <c r="C5567">
        <v>103430.64</v>
      </c>
      <c r="D5567" t="s">
        <v>1483</v>
      </c>
      <c r="E5567" t="s">
        <v>1487</v>
      </c>
      <c r="F5567" t="s">
        <v>271</v>
      </c>
      <c r="G5567" t="s">
        <v>17</v>
      </c>
      <c r="H5567" t="s">
        <v>1315</v>
      </c>
      <c r="J5567" t="s">
        <v>12619</v>
      </c>
      <c r="K5567" t="str">
        <f ca="1">IF(ISNA(XLOOKUP(A5567,Customers!A:A,Customers!A:A)),"Invalid FK","Valid")</f>
        <v>Valid</v>
      </c>
      <c r="L5567" t="str">
        <f ca="1">IF(ISNA(XLOOKUP(B5567,Vendors!A:A,Vendors!A:A)),"Invalid FK","Valid")</f>
        <v>Valid</v>
      </c>
      <c r="M5567" t="str">
        <f ca="1">IF(ISNA(XLOOKUP(C5567,Headcount!C:C,Headcount!C:C)),"Invalid FK","Valid")</f>
        <v>Valid</v>
      </c>
    </row>
    <row r="5568" spans="1:13">
      <c r="A5568" t="s">
        <v>12620</v>
      </c>
      <c r="B5568" s="1">
        <v>45265</v>
      </c>
      <c r="C5568">
        <v>160994.37</v>
      </c>
      <c r="D5568" t="s">
        <v>1483</v>
      </c>
      <c r="E5568" t="s">
        <v>1487</v>
      </c>
      <c r="F5568" t="s">
        <v>268</v>
      </c>
      <c r="G5568" t="s">
        <v>8</v>
      </c>
      <c r="H5568" t="s">
        <v>760</v>
      </c>
      <c r="J5568" t="s">
        <v>12621</v>
      </c>
      <c r="K5568" t="str">
        <f ca="1">IF(ISNA(XLOOKUP(A5568,Customers!A:A,Customers!A:A)),"Invalid FK","Valid")</f>
        <v>Valid</v>
      </c>
      <c r="L5568" t="str">
        <f ca="1">IF(ISNA(XLOOKUP(B5568,Vendors!A:A,Vendors!A:A)),"Invalid FK","Valid")</f>
        <v>Valid</v>
      </c>
      <c r="M5568" t="str">
        <f ca="1">IF(ISNA(XLOOKUP(C5568,Headcount!C:C,Headcount!C:C)),"Invalid FK","Valid")</f>
        <v>Valid</v>
      </c>
    </row>
    <row r="5569" spans="1:13">
      <c r="A5569" t="s">
        <v>12622</v>
      </c>
      <c r="B5569" s="1">
        <v>44902</v>
      </c>
      <c r="C5569">
        <v>-61171.73</v>
      </c>
      <c r="D5569" t="s">
        <v>1478</v>
      </c>
      <c r="E5569" t="s">
        <v>1496</v>
      </c>
      <c r="F5569" t="s">
        <v>271</v>
      </c>
      <c r="G5569" t="s">
        <v>13</v>
      </c>
      <c r="I5569" t="s">
        <v>51</v>
      </c>
      <c r="J5569" t="s">
        <v>12623</v>
      </c>
      <c r="K5569" t="str">
        <f ca="1">IF(ISNA(XLOOKUP(A5569,Customers!A:A,Customers!A:A)),"Invalid FK","Valid")</f>
        <v>Valid</v>
      </c>
      <c r="L5569" t="str">
        <f ca="1">IF(ISNA(XLOOKUP(B5569,Vendors!A:A,Vendors!A:A)),"Invalid FK","Valid")</f>
        <v>Valid</v>
      </c>
      <c r="M5569" t="str">
        <f ca="1">IF(ISNA(XLOOKUP(C5569,Headcount!C:C,Headcount!C:C)),"Invalid FK","Valid")</f>
        <v>Valid</v>
      </c>
    </row>
    <row r="5570" spans="1:13">
      <c r="A5570" t="s">
        <v>12624</v>
      </c>
      <c r="B5570" s="1">
        <v>45032</v>
      </c>
      <c r="C5570">
        <v>-23074.22</v>
      </c>
      <c r="D5570" t="s">
        <v>1478</v>
      </c>
      <c r="E5570" t="s">
        <v>36</v>
      </c>
      <c r="F5570" t="s">
        <v>264</v>
      </c>
      <c r="G5570" t="s">
        <v>17</v>
      </c>
      <c r="I5570" t="s">
        <v>248</v>
      </c>
      <c r="J5570" t="s">
        <v>12625</v>
      </c>
      <c r="K5570" t="str">
        <f ca="1">IF(ISNA(XLOOKUP(A5570,Customers!A:A,Customers!A:A)),"Invalid FK","Valid")</f>
        <v>Valid</v>
      </c>
      <c r="L5570" t="str">
        <f ca="1">IF(ISNA(XLOOKUP(B5570,Vendors!A:A,Vendors!A:A)),"Invalid FK","Valid")</f>
        <v>Valid</v>
      </c>
      <c r="M5570" t="str">
        <f ca="1">IF(ISNA(XLOOKUP(C5570,Headcount!C:C,Headcount!C:C)),"Invalid FK","Valid")</f>
        <v>Valid</v>
      </c>
    </row>
    <row r="5571" spans="1:13">
      <c r="A5571" t="s">
        <v>12626</v>
      </c>
      <c r="B5571" s="1">
        <v>45005</v>
      </c>
      <c r="C5571">
        <v>-49399.94</v>
      </c>
      <c r="D5571" t="s">
        <v>1478</v>
      </c>
      <c r="E5571" t="s">
        <v>1496</v>
      </c>
      <c r="F5571" t="s">
        <v>268</v>
      </c>
      <c r="G5571" t="s">
        <v>17</v>
      </c>
      <c r="I5571" t="s">
        <v>171</v>
      </c>
      <c r="J5571" t="s">
        <v>12627</v>
      </c>
      <c r="K5571" t="str">
        <f ca="1">IF(ISNA(XLOOKUP(A5571,Customers!A:A,Customers!A:A)),"Invalid FK","Valid")</f>
        <v>Valid</v>
      </c>
      <c r="L5571" t="str">
        <f ca="1">IF(ISNA(XLOOKUP(B5571,Vendors!A:A,Vendors!A:A)),"Invalid FK","Valid")</f>
        <v>Valid</v>
      </c>
      <c r="M5571" t="str">
        <f ca="1">IF(ISNA(XLOOKUP(C5571,Headcount!C:C,Headcount!C:C)),"Invalid FK","Valid")</f>
        <v>Valid</v>
      </c>
    </row>
    <row r="5572" spans="1:13">
      <c r="A5572" t="s">
        <v>12628</v>
      </c>
      <c r="B5572" s="1">
        <v>44901</v>
      </c>
      <c r="C5572">
        <v>120338.61</v>
      </c>
      <c r="D5572" t="s">
        <v>1483</v>
      </c>
      <c r="E5572" t="s">
        <v>1487</v>
      </c>
      <c r="F5572" t="s">
        <v>264</v>
      </c>
      <c r="G5572" t="s">
        <v>17</v>
      </c>
      <c r="H5572" t="s">
        <v>1209</v>
      </c>
      <c r="J5572" t="s">
        <v>12629</v>
      </c>
      <c r="K5572" t="str">
        <f ca="1">IF(ISNA(XLOOKUP(A5572,Customers!A:A,Customers!A:A)),"Invalid FK","Valid")</f>
        <v>Valid</v>
      </c>
      <c r="L5572" t="str">
        <f ca="1">IF(ISNA(XLOOKUP(B5572,Vendors!A:A,Vendors!A:A)),"Invalid FK","Valid")</f>
        <v>Valid</v>
      </c>
      <c r="M5572" t="str">
        <f ca="1">IF(ISNA(XLOOKUP(C5572,Headcount!C:C,Headcount!C:C)),"Invalid FK","Valid")</f>
        <v>Valid</v>
      </c>
    </row>
    <row r="5573" spans="1:13">
      <c r="A5573" t="s">
        <v>12630</v>
      </c>
      <c r="B5573" s="1">
        <v>45175</v>
      </c>
      <c r="C5573">
        <v>197139.31</v>
      </c>
      <c r="D5573" t="s">
        <v>1483</v>
      </c>
      <c r="E5573" t="s">
        <v>1487</v>
      </c>
      <c r="F5573" t="s">
        <v>268</v>
      </c>
      <c r="G5573" t="s">
        <v>8</v>
      </c>
      <c r="H5573" t="s">
        <v>1399</v>
      </c>
      <c r="J5573" t="s">
        <v>12631</v>
      </c>
      <c r="K5573" t="str">
        <f ca="1">IF(ISNA(XLOOKUP(A5573,Customers!A:A,Customers!A:A)),"Invalid FK","Valid")</f>
        <v>Valid</v>
      </c>
      <c r="L5573" t="str">
        <f ca="1">IF(ISNA(XLOOKUP(B5573,Vendors!A:A,Vendors!A:A)),"Invalid FK","Valid")</f>
        <v>Valid</v>
      </c>
      <c r="M5573" t="str">
        <f ca="1">IF(ISNA(XLOOKUP(C5573,Headcount!C:C,Headcount!C:C)),"Invalid FK","Valid")</f>
        <v>Valid</v>
      </c>
    </row>
    <row r="5574" spans="1:13">
      <c r="A5574" t="s">
        <v>12632</v>
      </c>
      <c r="B5574" s="1">
        <v>44715</v>
      </c>
      <c r="C5574">
        <v>139341.20000000001</v>
      </c>
      <c r="D5574" t="s">
        <v>1483</v>
      </c>
      <c r="E5574" t="s">
        <v>1484</v>
      </c>
      <c r="F5574" t="s">
        <v>264</v>
      </c>
      <c r="G5574" t="s">
        <v>29</v>
      </c>
      <c r="H5574" t="s">
        <v>854</v>
      </c>
      <c r="J5574" t="s">
        <v>12633</v>
      </c>
      <c r="K5574" t="str">
        <f ca="1">IF(ISNA(XLOOKUP(A5574,Customers!A:A,Customers!A:A)),"Invalid FK","Valid")</f>
        <v>Valid</v>
      </c>
      <c r="L5574" t="str">
        <f ca="1">IF(ISNA(XLOOKUP(B5574,Vendors!A:A,Vendors!A:A)),"Invalid FK","Valid")</f>
        <v>Valid</v>
      </c>
      <c r="M5574" t="str">
        <f ca="1">IF(ISNA(XLOOKUP(C5574,Headcount!C:C,Headcount!C:C)),"Invalid FK","Valid")</f>
        <v>Valid</v>
      </c>
    </row>
    <row r="5575" spans="1:13">
      <c r="A5575" t="s">
        <v>12634</v>
      </c>
      <c r="B5575" s="1">
        <v>44930</v>
      </c>
      <c r="C5575">
        <v>-55741.01</v>
      </c>
      <c r="D5575" t="s">
        <v>1478</v>
      </c>
      <c r="E5575" t="s">
        <v>20</v>
      </c>
      <c r="F5575" t="s">
        <v>271</v>
      </c>
      <c r="G5575" t="s">
        <v>13</v>
      </c>
      <c r="I5575" t="s">
        <v>250</v>
      </c>
      <c r="J5575" t="s">
        <v>12635</v>
      </c>
      <c r="K5575" t="str">
        <f ca="1">IF(ISNA(XLOOKUP(A5575,Customers!A:A,Customers!A:A)),"Invalid FK","Valid")</f>
        <v>Valid</v>
      </c>
      <c r="L5575" t="str">
        <f ca="1">IF(ISNA(XLOOKUP(B5575,Vendors!A:A,Vendors!A:A)),"Invalid FK","Valid")</f>
        <v>Valid</v>
      </c>
      <c r="M5575" t="str">
        <f ca="1">IF(ISNA(XLOOKUP(C5575,Headcount!C:C,Headcount!C:C)),"Invalid FK","Valid")</f>
        <v>Valid</v>
      </c>
    </row>
    <row r="5576" spans="1:13">
      <c r="A5576" t="s">
        <v>12636</v>
      </c>
      <c r="B5576" s="1">
        <v>44840</v>
      </c>
      <c r="C5576">
        <v>-46110.51</v>
      </c>
      <c r="D5576" t="s">
        <v>1478</v>
      </c>
      <c r="E5576" t="s">
        <v>36</v>
      </c>
      <c r="F5576" t="s">
        <v>271</v>
      </c>
      <c r="G5576" t="s">
        <v>8</v>
      </c>
      <c r="I5576" t="s">
        <v>91</v>
      </c>
      <c r="J5576" t="s">
        <v>12637</v>
      </c>
      <c r="K5576" t="str">
        <f ca="1">IF(ISNA(XLOOKUP(A5576,Customers!A:A,Customers!A:A)),"Invalid FK","Valid")</f>
        <v>Valid</v>
      </c>
      <c r="L5576" t="str">
        <f ca="1">IF(ISNA(XLOOKUP(B5576,Vendors!A:A,Vendors!A:A)),"Invalid FK","Valid")</f>
        <v>Valid</v>
      </c>
      <c r="M5576" t="str">
        <f ca="1">IF(ISNA(XLOOKUP(C5576,Headcount!C:C,Headcount!C:C)),"Invalid FK","Valid")</f>
        <v>Valid</v>
      </c>
    </row>
    <row r="5577" spans="1:13">
      <c r="A5577" t="s">
        <v>12638</v>
      </c>
      <c r="B5577" s="1">
        <v>45048</v>
      </c>
      <c r="C5577">
        <v>16226.17</v>
      </c>
      <c r="D5577" t="s">
        <v>1504</v>
      </c>
      <c r="E5577" t="s">
        <v>1504</v>
      </c>
      <c r="F5577" t="s">
        <v>271</v>
      </c>
      <c r="G5577" t="s">
        <v>8</v>
      </c>
      <c r="J5577" t="s">
        <v>12639</v>
      </c>
      <c r="K5577" t="str">
        <f ca="1">IF(ISNA(XLOOKUP(A5577,Customers!A:A,Customers!A:A)),"Invalid FK","Valid")</f>
        <v>Valid</v>
      </c>
      <c r="L5577" t="str">
        <f ca="1">IF(ISNA(XLOOKUP(B5577,Vendors!A:A,Vendors!A:A)),"Invalid FK","Valid")</f>
        <v>Valid</v>
      </c>
      <c r="M5577" t="str">
        <f ca="1">IF(ISNA(XLOOKUP(C5577,Headcount!C:C,Headcount!C:C)),"Invalid FK","Valid")</f>
        <v>Valid</v>
      </c>
    </row>
    <row r="5578" spans="1:13">
      <c r="A5578" t="s">
        <v>12640</v>
      </c>
      <c r="B5578" s="1">
        <v>45037</v>
      </c>
      <c r="C5578">
        <v>133676</v>
      </c>
      <c r="D5578" t="s">
        <v>1483</v>
      </c>
      <c r="E5578" t="s">
        <v>1484</v>
      </c>
      <c r="F5578" t="s">
        <v>268</v>
      </c>
      <c r="G5578" t="s">
        <v>29</v>
      </c>
      <c r="H5578" t="s">
        <v>688</v>
      </c>
      <c r="J5578" t="s">
        <v>12641</v>
      </c>
      <c r="K5578" t="str">
        <f ca="1">IF(ISNA(XLOOKUP(A5578,Customers!A:A,Customers!A:A)),"Invalid FK","Valid")</f>
        <v>Valid</v>
      </c>
      <c r="L5578" t="str">
        <f ca="1">IF(ISNA(XLOOKUP(B5578,Vendors!A:A,Vendors!A:A)),"Invalid FK","Valid")</f>
        <v>Valid</v>
      </c>
      <c r="M5578" t="str">
        <f ca="1">IF(ISNA(XLOOKUP(C5578,Headcount!C:C,Headcount!C:C)),"Invalid FK","Valid")</f>
        <v>Valid</v>
      </c>
    </row>
    <row r="5579" spans="1:13">
      <c r="A5579" t="s">
        <v>12642</v>
      </c>
      <c r="B5579" s="1">
        <v>44719</v>
      </c>
      <c r="C5579">
        <v>-2000</v>
      </c>
      <c r="D5579" t="s">
        <v>1478</v>
      </c>
      <c r="E5579" t="s">
        <v>1534</v>
      </c>
      <c r="F5579" t="s">
        <v>268</v>
      </c>
      <c r="G5579" t="s">
        <v>29</v>
      </c>
      <c r="I5579" t="s">
        <v>141</v>
      </c>
      <c r="J5579" t="s">
        <v>12643</v>
      </c>
      <c r="K5579" t="str">
        <f ca="1">IF(ISNA(XLOOKUP(A5579,Customers!A:A,Customers!A:A)),"Invalid FK","Valid")</f>
        <v>Valid</v>
      </c>
      <c r="L5579" t="str">
        <f ca="1">IF(ISNA(XLOOKUP(B5579,Vendors!A:A,Vendors!A:A)),"Invalid FK","Valid")</f>
        <v>Valid</v>
      </c>
      <c r="M5579" t="str">
        <f ca="1">IF(ISNA(XLOOKUP(C5579,Headcount!C:C,Headcount!C:C)),"Invalid FK","Valid")</f>
        <v>Valid</v>
      </c>
    </row>
    <row r="5580" spans="1:13">
      <c r="A5580" t="s">
        <v>12644</v>
      </c>
      <c r="B5580" s="1">
        <v>45285</v>
      </c>
      <c r="C5580">
        <v>228662.27</v>
      </c>
      <c r="D5580" t="s">
        <v>1483</v>
      </c>
      <c r="E5580" t="s">
        <v>1499</v>
      </c>
      <c r="F5580" t="s">
        <v>264</v>
      </c>
      <c r="G5580" t="s">
        <v>17</v>
      </c>
      <c r="H5580" t="s">
        <v>1005</v>
      </c>
      <c r="J5580" t="s">
        <v>12645</v>
      </c>
      <c r="K5580" t="str">
        <f ca="1">IF(ISNA(XLOOKUP(A5580,Customers!A:A,Customers!A:A)),"Invalid FK","Valid")</f>
        <v>Valid</v>
      </c>
      <c r="L5580" t="str">
        <f ca="1">IF(ISNA(XLOOKUP(B5580,Vendors!A:A,Vendors!A:A)),"Invalid FK","Valid")</f>
        <v>Valid</v>
      </c>
      <c r="M5580" t="str">
        <f ca="1">IF(ISNA(XLOOKUP(C5580,Headcount!C:C,Headcount!C:C)),"Invalid FK","Valid")</f>
        <v>Valid</v>
      </c>
    </row>
    <row r="5581" spans="1:13">
      <c r="A5581" t="s">
        <v>12646</v>
      </c>
      <c r="B5581" s="1">
        <v>44770</v>
      </c>
      <c r="C5581">
        <v>170689.56</v>
      </c>
      <c r="D5581" t="s">
        <v>1483</v>
      </c>
      <c r="E5581" t="s">
        <v>1499</v>
      </c>
      <c r="F5581" t="s">
        <v>264</v>
      </c>
      <c r="G5581" t="s">
        <v>17</v>
      </c>
      <c r="H5581" t="s">
        <v>830</v>
      </c>
      <c r="J5581" t="s">
        <v>12647</v>
      </c>
      <c r="K5581" t="str">
        <f ca="1">IF(ISNA(XLOOKUP(A5581,Customers!A:A,Customers!A:A)),"Invalid FK","Valid")</f>
        <v>Valid</v>
      </c>
      <c r="L5581" t="str">
        <f ca="1">IF(ISNA(XLOOKUP(B5581,Vendors!A:A,Vendors!A:A)),"Invalid FK","Valid")</f>
        <v>Valid</v>
      </c>
      <c r="M5581" t="str">
        <f ca="1">IF(ISNA(XLOOKUP(C5581,Headcount!C:C,Headcount!C:C)),"Invalid FK","Valid")</f>
        <v>Valid</v>
      </c>
    </row>
    <row r="5582" spans="1:13">
      <c r="A5582" t="s">
        <v>12648</v>
      </c>
      <c r="B5582" s="1">
        <v>44573</v>
      </c>
      <c r="C5582">
        <v>138099.14000000001</v>
      </c>
      <c r="D5582" t="s">
        <v>1483</v>
      </c>
      <c r="E5582" t="s">
        <v>1499</v>
      </c>
      <c r="F5582" t="s">
        <v>264</v>
      </c>
      <c r="G5582" t="s">
        <v>13</v>
      </c>
      <c r="H5582" t="s">
        <v>955</v>
      </c>
      <c r="J5582" t="s">
        <v>12649</v>
      </c>
      <c r="K5582" t="str">
        <f ca="1">IF(ISNA(XLOOKUP(A5582,Customers!A:A,Customers!A:A)),"Invalid FK","Valid")</f>
        <v>Valid</v>
      </c>
      <c r="L5582" t="str">
        <f ca="1">IF(ISNA(XLOOKUP(B5582,Vendors!A:A,Vendors!A:A)),"Invalid FK","Valid")</f>
        <v>Valid</v>
      </c>
      <c r="M5582" t="str">
        <f ca="1">IF(ISNA(XLOOKUP(C5582,Headcount!C:C,Headcount!C:C)),"Invalid FK","Valid")</f>
        <v>Valid</v>
      </c>
    </row>
    <row r="5583" spans="1:13">
      <c r="A5583" t="s">
        <v>12650</v>
      </c>
      <c r="B5583" s="1">
        <v>45134</v>
      </c>
      <c r="C5583">
        <v>133977.81</v>
      </c>
      <c r="D5583" t="s">
        <v>1483</v>
      </c>
      <c r="E5583" t="s">
        <v>1487</v>
      </c>
      <c r="F5583" t="s">
        <v>268</v>
      </c>
      <c r="G5583" t="s">
        <v>17</v>
      </c>
      <c r="H5583" t="s">
        <v>1363</v>
      </c>
      <c r="J5583" t="s">
        <v>12651</v>
      </c>
      <c r="K5583" t="str">
        <f ca="1">IF(ISNA(XLOOKUP(A5583,Customers!A:A,Customers!A:A)),"Invalid FK","Valid")</f>
        <v>Valid</v>
      </c>
      <c r="L5583" t="str">
        <f ca="1">IF(ISNA(XLOOKUP(B5583,Vendors!A:A,Vendors!A:A)),"Invalid FK","Valid")</f>
        <v>Valid</v>
      </c>
      <c r="M5583" t="str">
        <f ca="1">IF(ISNA(XLOOKUP(C5583,Headcount!C:C,Headcount!C:C)),"Invalid FK","Valid")</f>
        <v>Valid</v>
      </c>
    </row>
    <row r="5584" spans="1:13">
      <c r="A5584" t="s">
        <v>12652</v>
      </c>
      <c r="B5584" s="1">
        <v>45039</v>
      </c>
      <c r="C5584">
        <v>129721.45</v>
      </c>
      <c r="D5584" t="s">
        <v>1483</v>
      </c>
      <c r="E5584" t="s">
        <v>1484</v>
      </c>
      <c r="F5584" t="s">
        <v>268</v>
      </c>
      <c r="G5584" t="s">
        <v>29</v>
      </c>
      <c r="H5584" t="s">
        <v>852</v>
      </c>
      <c r="J5584" t="s">
        <v>12653</v>
      </c>
      <c r="K5584" t="str">
        <f ca="1">IF(ISNA(XLOOKUP(A5584,Customers!A:A,Customers!A:A)),"Invalid FK","Valid")</f>
        <v>Valid</v>
      </c>
      <c r="L5584" t="str">
        <f ca="1">IF(ISNA(XLOOKUP(B5584,Vendors!A:A,Vendors!A:A)),"Invalid FK","Valid")</f>
        <v>Valid</v>
      </c>
      <c r="M5584" t="str">
        <f ca="1">IF(ISNA(XLOOKUP(C5584,Headcount!C:C,Headcount!C:C)),"Invalid FK","Valid")</f>
        <v>Valid</v>
      </c>
    </row>
    <row r="5585" spans="1:13">
      <c r="A5585" t="s">
        <v>12654</v>
      </c>
      <c r="B5585" s="1">
        <v>45004</v>
      </c>
      <c r="C5585">
        <v>-35110.339999999997</v>
      </c>
      <c r="D5585" t="s">
        <v>1478</v>
      </c>
      <c r="E5585" t="s">
        <v>1496</v>
      </c>
      <c r="F5585" t="s">
        <v>271</v>
      </c>
      <c r="G5585" t="s">
        <v>13</v>
      </c>
      <c r="I5585" t="s">
        <v>25</v>
      </c>
      <c r="J5585" t="s">
        <v>12655</v>
      </c>
      <c r="K5585" t="str">
        <f ca="1">IF(ISNA(XLOOKUP(A5585,Customers!A:A,Customers!A:A)),"Invalid FK","Valid")</f>
        <v>Valid</v>
      </c>
      <c r="L5585" t="str">
        <f ca="1">IF(ISNA(XLOOKUP(B5585,Vendors!A:A,Vendors!A:A)),"Invalid FK","Valid")</f>
        <v>Valid</v>
      </c>
      <c r="M5585" t="str">
        <f ca="1">IF(ISNA(XLOOKUP(C5585,Headcount!C:C,Headcount!C:C)),"Invalid FK","Valid")</f>
        <v>Valid</v>
      </c>
    </row>
    <row r="5586" spans="1:13">
      <c r="A5586" t="s">
        <v>12656</v>
      </c>
      <c r="B5586" s="1">
        <v>45267</v>
      </c>
      <c r="C5586">
        <v>116558.48</v>
      </c>
      <c r="D5586" t="s">
        <v>1483</v>
      </c>
      <c r="E5586" t="s">
        <v>1487</v>
      </c>
      <c r="F5586" t="s">
        <v>268</v>
      </c>
      <c r="G5586" t="s">
        <v>17</v>
      </c>
      <c r="H5586" t="s">
        <v>742</v>
      </c>
      <c r="J5586" t="s">
        <v>12657</v>
      </c>
      <c r="K5586" t="str">
        <f ca="1">IF(ISNA(XLOOKUP(A5586,Customers!A:A,Customers!A:A)),"Invalid FK","Valid")</f>
        <v>Valid</v>
      </c>
      <c r="L5586" t="str">
        <f ca="1">IF(ISNA(XLOOKUP(B5586,Vendors!A:A,Vendors!A:A)),"Invalid FK","Valid")</f>
        <v>Valid</v>
      </c>
      <c r="M5586" t="str">
        <f ca="1">IF(ISNA(XLOOKUP(C5586,Headcount!C:C,Headcount!C:C)),"Invalid FK","Valid")</f>
        <v>Valid</v>
      </c>
    </row>
    <row r="5587" spans="1:13">
      <c r="A5587" t="s">
        <v>12658</v>
      </c>
      <c r="B5587" s="1">
        <v>45158</v>
      </c>
      <c r="C5587">
        <v>132416.95999999999</v>
      </c>
      <c r="D5587" t="s">
        <v>1483</v>
      </c>
      <c r="E5587" t="s">
        <v>1499</v>
      </c>
      <c r="F5587" t="s">
        <v>268</v>
      </c>
      <c r="G5587" t="s">
        <v>13</v>
      </c>
      <c r="H5587" t="s">
        <v>1105</v>
      </c>
      <c r="J5587" t="s">
        <v>12659</v>
      </c>
      <c r="K5587" t="str">
        <f ca="1">IF(ISNA(XLOOKUP(A5587,Customers!A:A,Customers!A:A)),"Invalid FK","Valid")</f>
        <v>Valid</v>
      </c>
      <c r="L5587" t="str">
        <f ca="1">IF(ISNA(XLOOKUP(B5587,Vendors!A:A,Vendors!A:A)),"Invalid FK","Valid")</f>
        <v>Valid</v>
      </c>
      <c r="M5587" t="str">
        <f ca="1">IF(ISNA(XLOOKUP(C5587,Headcount!C:C,Headcount!C:C)),"Invalid FK","Valid")</f>
        <v>Valid</v>
      </c>
    </row>
    <row r="5588" spans="1:13">
      <c r="A5588" t="s">
        <v>12660</v>
      </c>
      <c r="B5588" s="1">
        <v>44971</v>
      </c>
      <c r="C5588">
        <v>-57678.720000000001</v>
      </c>
      <c r="D5588" t="s">
        <v>1478</v>
      </c>
      <c r="E5588" t="s">
        <v>20</v>
      </c>
      <c r="F5588" t="s">
        <v>264</v>
      </c>
      <c r="G5588" t="s">
        <v>8</v>
      </c>
      <c r="I5588" t="s">
        <v>221</v>
      </c>
      <c r="J5588" t="s">
        <v>12661</v>
      </c>
      <c r="K5588" t="str">
        <f ca="1">IF(ISNA(XLOOKUP(A5588,Customers!A:A,Customers!A:A)),"Invalid FK","Valid")</f>
        <v>Valid</v>
      </c>
      <c r="L5588" t="str">
        <f ca="1">IF(ISNA(XLOOKUP(B5588,Vendors!A:A,Vendors!A:A)),"Invalid FK","Valid")</f>
        <v>Valid</v>
      </c>
      <c r="M5588" t="str">
        <f ca="1">IF(ISNA(XLOOKUP(C5588,Headcount!C:C,Headcount!C:C)),"Invalid FK","Valid")</f>
        <v>Valid</v>
      </c>
    </row>
    <row r="5589" spans="1:13">
      <c r="A5589" t="s">
        <v>12662</v>
      </c>
      <c r="B5589" s="1">
        <v>44574</v>
      </c>
      <c r="C5589">
        <v>-32617.16</v>
      </c>
      <c r="D5589" t="s">
        <v>1478</v>
      </c>
      <c r="E5589" t="s">
        <v>1509</v>
      </c>
      <c r="F5589" t="s">
        <v>271</v>
      </c>
      <c r="G5589" t="s">
        <v>8</v>
      </c>
      <c r="I5589" t="s">
        <v>133</v>
      </c>
      <c r="J5589" t="s">
        <v>12663</v>
      </c>
      <c r="K5589" t="str">
        <f ca="1">IF(ISNA(XLOOKUP(A5589,Customers!A:A,Customers!A:A)),"Invalid FK","Valid")</f>
        <v>Valid</v>
      </c>
      <c r="L5589" t="str">
        <f ca="1">IF(ISNA(XLOOKUP(B5589,Vendors!A:A,Vendors!A:A)),"Invalid FK","Valid")</f>
        <v>Valid</v>
      </c>
      <c r="M5589" t="str">
        <f ca="1">IF(ISNA(XLOOKUP(C5589,Headcount!C:C,Headcount!C:C)),"Invalid FK","Valid")</f>
        <v>Valid</v>
      </c>
    </row>
    <row r="5590" spans="1:13">
      <c r="A5590" t="s">
        <v>12664</v>
      </c>
      <c r="B5590" s="1">
        <v>44990</v>
      </c>
      <c r="C5590">
        <v>-29676.37</v>
      </c>
      <c r="D5590" t="s">
        <v>1478</v>
      </c>
      <c r="E5590" t="s">
        <v>7</v>
      </c>
      <c r="F5590" t="s">
        <v>271</v>
      </c>
      <c r="G5590" t="s">
        <v>13</v>
      </c>
      <c r="I5590" t="s">
        <v>145</v>
      </c>
      <c r="J5590" t="s">
        <v>12665</v>
      </c>
      <c r="K5590" t="str">
        <f ca="1">IF(ISNA(XLOOKUP(A5590,Customers!A:A,Customers!A:A)),"Invalid FK","Valid")</f>
        <v>Valid</v>
      </c>
      <c r="L5590" t="str">
        <f ca="1">IF(ISNA(XLOOKUP(B5590,Vendors!A:A,Vendors!A:A)),"Invalid FK","Valid")</f>
        <v>Valid</v>
      </c>
      <c r="M5590" t="str">
        <f ca="1">IF(ISNA(XLOOKUP(C5590,Headcount!C:C,Headcount!C:C)),"Invalid FK","Valid")</f>
        <v>Valid</v>
      </c>
    </row>
    <row r="5591" spans="1:13">
      <c r="A5591" t="s">
        <v>12666</v>
      </c>
      <c r="B5591" s="1">
        <v>45242</v>
      </c>
      <c r="C5591">
        <v>130940.32</v>
      </c>
      <c r="D5591" t="s">
        <v>1483</v>
      </c>
      <c r="E5591" t="s">
        <v>1484</v>
      </c>
      <c r="F5591" t="s">
        <v>268</v>
      </c>
      <c r="G5591" t="s">
        <v>13</v>
      </c>
      <c r="H5591" t="s">
        <v>1155</v>
      </c>
      <c r="J5591" t="s">
        <v>12667</v>
      </c>
      <c r="K5591" t="str">
        <f ca="1">IF(ISNA(XLOOKUP(A5591,Customers!A:A,Customers!A:A)),"Invalid FK","Valid")</f>
        <v>Valid</v>
      </c>
      <c r="L5591" t="str">
        <f ca="1">IF(ISNA(XLOOKUP(B5591,Vendors!A:A,Vendors!A:A)),"Invalid FK","Valid")</f>
        <v>Valid</v>
      </c>
      <c r="M5591" t="str">
        <f ca="1">IF(ISNA(XLOOKUP(C5591,Headcount!C:C,Headcount!C:C)),"Invalid FK","Valid")</f>
        <v>Valid</v>
      </c>
    </row>
    <row r="5592" spans="1:13">
      <c r="A5592" t="s">
        <v>12668</v>
      </c>
      <c r="B5592" s="1">
        <v>45254</v>
      </c>
      <c r="C5592">
        <v>-18861.75</v>
      </c>
      <c r="D5592" t="s">
        <v>1478</v>
      </c>
      <c r="E5592" t="s">
        <v>36</v>
      </c>
      <c r="F5592" t="s">
        <v>268</v>
      </c>
      <c r="G5592" t="s">
        <v>13</v>
      </c>
      <c r="I5592" t="s">
        <v>115</v>
      </c>
      <c r="J5592" t="s">
        <v>12669</v>
      </c>
      <c r="K5592" t="str">
        <f ca="1">IF(ISNA(XLOOKUP(A5592,Customers!A:A,Customers!A:A)),"Invalid FK","Valid")</f>
        <v>Valid</v>
      </c>
      <c r="L5592" t="str">
        <f ca="1">IF(ISNA(XLOOKUP(B5592,Vendors!A:A,Vendors!A:A)),"Invalid FK","Valid")</f>
        <v>Valid</v>
      </c>
      <c r="M5592" t="str">
        <f ca="1">IF(ISNA(XLOOKUP(C5592,Headcount!C:C,Headcount!C:C)),"Invalid FK","Valid")</f>
        <v>Valid</v>
      </c>
    </row>
    <row r="5593" spans="1:13">
      <c r="A5593" t="s">
        <v>12670</v>
      </c>
      <c r="B5593" s="1">
        <v>45058</v>
      </c>
      <c r="C5593">
        <v>181744.61</v>
      </c>
      <c r="D5593" t="s">
        <v>1483</v>
      </c>
      <c r="E5593" t="s">
        <v>1499</v>
      </c>
      <c r="F5593" t="s">
        <v>271</v>
      </c>
      <c r="G5593" t="s">
        <v>8</v>
      </c>
      <c r="H5593" t="s">
        <v>936</v>
      </c>
      <c r="J5593" t="s">
        <v>12671</v>
      </c>
      <c r="K5593" t="str">
        <f ca="1">IF(ISNA(XLOOKUP(A5593,Customers!A:A,Customers!A:A)),"Invalid FK","Valid")</f>
        <v>Valid</v>
      </c>
      <c r="L5593" t="str">
        <f ca="1">IF(ISNA(XLOOKUP(B5593,Vendors!A:A,Vendors!A:A)),"Invalid FK","Valid")</f>
        <v>Valid</v>
      </c>
      <c r="M5593" t="str">
        <f ca="1">IF(ISNA(XLOOKUP(C5593,Headcount!C:C,Headcount!C:C)),"Invalid FK","Valid")</f>
        <v>Valid</v>
      </c>
    </row>
    <row r="5594" spans="1:13">
      <c r="A5594" t="s">
        <v>12672</v>
      </c>
      <c r="B5594" s="1">
        <v>45278</v>
      </c>
      <c r="C5594">
        <v>250696.9</v>
      </c>
      <c r="D5594" t="s">
        <v>1483</v>
      </c>
      <c r="E5594" t="s">
        <v>1487</v>
      </c>
      <c r="F5594" t="s">
        <v>268</v>
      </c>
      <c r="G5594" t="s">
        <v>13</v>
      </c>
      <c r="H5594" t="s">
        <v>680</v>
      </c>
      <c r="J5594" t="s">
        <v>12673</v>
      </c>
      <c r="K5594" t="str">
        <f ca="1">IF(ISNA(XLOOKUP(A5594,Customers!A:A,Customers!A:A)),"Invalid FK","Valid")</f>
        <v>Valid</v>
      </c>
      <c r="L5594" t="str">
        <f ca="1">IF(ISNA(XLOOKUP(B5594,Vendors!A:A,Vendors!A:A)),"Invalid FK","Valid")</f>
        <v>Valid</v>
      </c>
      <c r="M5594" t="str">
        <f ca="1">IF(ISNA(XLOOKUP(C5594,Headcount!C:C,Headcount!C:C)),"Invalid FK","Valid")</f>
        <v>Valid</v>
      </c>
    </row>
    <row r="5595" spans="1:13">
      <c r="A5595" t="s">
        <v>12674</v>
      </c>
      <c r="B5595" s="1">
        <v>45046</v>
      </c>
      <c r="C5595">
        <v>132713.91</v>
      </c>
      <c r="D5595" t="s">
        <v>1483</v>
      </c>
      <c r="E5595" t="s">
        <v>1484</v>
      </c>
      <c r="F5595" t="s">
        <v>271</v>
      </c>
      <c r="G5595" t="s">
        <v>13</v>
      </c>
      <c r="H5595" t="s">
        <v>1269</v>
      </c>
      <c r="J5595" t="s">
        <v>12675</v>
      </c>
      <c r="K5595" t="str">
        <f ca="1">IF(ISNA(XLOOKUP(A5595,Customers!A:A,Customers!A:A)),"Invalid FK","Valid")</f>
        <v>Valid</v>
      </c>
      <c r="L5595" t="str">
        <f ca="1">IF(ISNA(XLOOKUP(B5595,Vendors!A:A,Vendors!A:A)),"Invalid FK","Valid")</f>
        <v>Valid</v>
      </c>
      <c r="M5595" t="str">
        <f ca="1">IF(ISNA(XLOOKUP(C5595,Headcount!C:C,Headcount!C:C)),"Invalid FK","Valid")</f>
        <v>Valid</v>
      </c>
    </row>
    <row r="5596" spans="1:13">
      <c r="A5596" t="s">
        <v>12676</v>
      </c>
      <c r="B5596" s="1">
        <v>45028</v>
      </c>
      <c r="C5596">
        <v>-56047.78</v>
      </c>
      <c r="D5596" t="s">
        <v>1478</v>
      </c>
      <c r="E5596" t="s">
        <v>7</v>
      </c>
      <c r="F5596" t="s">
        <v>271</v>
      </c>
      <c r="G5596" t="s">
        <v>13</v>
      </c>
      <c r="I5596" t="s">
        <v>238</v>
      </c>
      <c r="J5596" t="s">
        <v>12677</v>
      </c>
      <c r="K5596" t="str">
        <f ca="1">IF(ISNA(XLOOKUP(A5596,Customers!A:A,Customers!A:A)),"Invalid FK","Valid")</f>
        <v>Valid</v>
      </c>
      <c r="L5596" t="str">
        <f ca="1">IF(ISNA(XLOOKUP(B5596,Vendors!A:A,Vendors!A:A)),"Invalid FK","Valid")</f>
        <v>Valid</v>
      </c>
      <c r="M5596" t="str">
        <f ca="1">IF(ISNA(XLOOKUP(C5596,Headcount!C:C,Headcount!C:C)),"Invalid FK","Valid")</f>
        <v>Valid</v>
      </c>
    </row>
    <row r="5597" spans="1:13">
      <c r="A5597" t="s">
        <v>12678</v>
      </c>
      <c r="B5597" s="1">
        <v>44719</v>
      </c>
      <c r="C5597">
        <v>-60800.76</v>
      </c>
      <c r="D5597" t="s">
        <v>1478</v>
      </c>
      <c r="E5597" t="s">
        <v>1534</v>
      </c>
      <c r="F5597" t="s">
        <v>271</v>
      </c>
      <c r="G5597" t="s">
        <v>17</v>
      </c>
      <c r="I5597" t="s">
        <v>133</v>
      </c>
      <c r="J5597" t="s">
        <v>12679</v>
      </c>
      <c r="K5597" t="str">
        <f ca="1">IF(ISNA(XLOOKUP(A5597,Customers!A:A,Customers!A:A)),"Invalid FK","Valid")</f>
        <v>Valid</v>
      </c>
      <c r="L5597" t="str">
        <f ca="1">IF(ISNA(XLOOKUP(B5597,Vendors!A:A,Vendors!A:A)),"Invalid FK","Valid")</f>
        <v>Valid</v>
      </c>
      <c r="M5597" t="str">
        <f ca="1">IF(ISNA(XLOOKUP(C5597,Headcount!C:C,Headcount!C:C)),"Invalid FK","Valid")</f>
        <v>Valid</v>
      </c>
    </row>
    <row r="5598" spans="1:13">
      <c r="A5598" t="s">
        <v>12680</v>
      </c>
      <c r="B5598" s="1">
        <v>44743</v>
      </c>
      <c r="C5598">
        <v>79500.69</v>
      </c>
      <c r="D5598" t="s">
        <v>1483</v>
      </c>
      <c r="E5598" t="s">
        <v>1487</v>
      </c>
      <c r="F5598" t="s">
        <v>271</v>
      </c>
      <c r="G5598" t="s">
        <v>13</v>
      </c>
      <c r="H5598" t="s">
        <v>906</v>
      </c>
      <c r="J5598" t="s">
        <v>12681</v>
      </c>
      <c r="K5598" t="str">
        <f ca="1">IF(ISNA(XLOOKUP(A5598,Customers!A:A,Customers!A:A)),"Invalid FK","Valid")</f>
        <v>Valid</v>
      </c>
      <c r="L5598" t="str">
        <f ca="1">IF(ISNA(XLOOKUP(B5598,Vendors!A:A,Vendors!A:A)),"Invalid FK","Valid")</f>
        <v>Valid</v>
      </c>
      <c r="M5598" t="str">
        <f ca="1">IF(ISNA(XLOOKUP(C5598,Headcount!C:C,Headcount!C:C)),"Invalid FK","Valid")</f>
        <v>Valid</v>
      </c>
    </row>
    <row r="5599" spans="1:13">
      <c r="A5599" t="s">
        <v>12682</v>
      </c>
      <c r="B5599" s="1">
        <v>45257</v>
      </c>
      <c r="C5599">
        <v>-45015.61</v>
      </c>
      <c r="D5599" t="s">
        <v>1478</v>
      </c>
      <c r="E5599" t="s">
        <v>20</v>
      </c>
      <c r="F5599" t="s">
        <v>271</v>
      </c>
      <c r="G5599" t="s">
        <v>17</v>
      </c>
      <c r="I5599" t="s">
        <v>173</v>
      </c>
      <c r="J5599" t="s">
        <v>12683</v>
      </c>
      <c r="K5599" t="str">
        <f ca="1">IF(ISNA(XLOOKUP(A5599,Customers!A:A,Customers!A:A)),"Invalid FK","Valid")</f>
        <v>Valid</v>
      </c>
      <c r="L5599" t="str">
        <f ca="1">IF(ISNA(XLOOKUP(B5599,Vendors!A:A,Vendors!A:A)),"Invalid FK","Valid")</f>
        <v>Valid</v>
      </c>
      <c r="M5599" t="str">
        <f ca="1">IF(ISNA(XLOOKUP(C5599,Headcount!C:C,Headcount!C:C)),"Invalid FK","Valid")</f>
        <v>Valid</v>
      </c>
    </row>
    <row r="5600" spans="1:13">
      <c r="A5600" t="s">
        <v>12684</v>
      </c>
      <c r="B5600" s="1">
        <v>45065</v>
      </c>
      <c r="C5600">
        <v>-28388.75</v>
      </c>
      <c r="D5600" t="s">
        <v>1478</v>
      </c>
      <c r="E5600" t="s">
        <v>1534</v>
      </c>
      <c r="F5600" t="s">
        <v>268</v>
      </c>
      <c r="G5600" t="s">
        <v>29</v>
      </c>
      <c r="I5600" t="s">
        <v>87</v>
      </c>
      <c r="J5600" t="s">
        <v>12685</v>
      </c>
      <c r="K5600" t="str">
        <f ca="1">IF(ISNA(XLOOKUP(A5600,Customers!A:A,Customers!A:A)),"Invalid FK","Valid")</f>
        <v>Valid</v>
      </c>
      <c r="L5600" t="str">
        <f ca="1">IF(ISNA(XLOOKUP(B5600,Vendors!A:A,Vendors!A:A)),"Invalid FK","Valid")</f>
        <v>Valid</v>
      </c>
      <c r="M5600" t="str">
        <f ca="1">IF(ISNA(XLOOKUP(C5600,Headcount!C:C,Headcount!C:C)),"Invalid FK","Valid")</f>
        <v>Valid</v>
      </c>
    </row>
    <row r="5601" spans="1:13">
      <c r="A5601" t="s">
        <v>12686</v>
      </c>
      <c r="B5601" s="1">
        <v>44847</v>
      </c>
      <c r="C5601">
        <v>97470.83</v>
      </c>
      <c r="D5601" t="s">
        <v>1483</v>
      </c>
      <c r="E5601" t="s">
        <v>1499</v>
      </c>
      <c r="F5601" t="s">
        <v>271</v>
      </c>
      <c r="G5601" t="s">
        <v>13</v>
      </c>
      <c r="H5601" t="s">
        <v>1153</v>
      </c>
      <c r="J5601" t="s">
        <v>12687</v>
      </c>
      <c r="K5601" t="str">
        <f ca="1">IF(ISNA(XLOOKUP(A5601,Customers!A:A,Customers!A:A)),"Invalid FK","Valid")</f>
        <v>Valid</v>
      </c>
      <c r="L5601" t="str">
        <f ca="1">IF(ISNA(XLOOKUP(B5601,Vendors!A:A,Vendors!A:A)),"Invalid FK","Valid")</f>
        <v>Valid</v>
      </c>
      <c r="M5601" t="str">
        <f ca="1">IF(ISNA(XLOOKUP(C5601,Headcount!C:C,Headcount!C:C)),"Invalid FK","Valid")</f>
        <v>Valid</v>
      </c>
    </row>
    <row r="5602" spans="1:13">
      <c r="A5602" t="s">
        <v>12688</v>
      </c>
      <c r="B5602" s="1">
        <v>45186</v>
      </c>
      <c r="C5602">
        <v>132170.09</v>
      </c>
      <c r="D5602" t="s">
        <v>1483</v>
      </c>
      <c r="E5602" t="s">
        <v>1487</v>
      </c>
      <c r="F5602" t="s">
        <v>268</v>
      </c>
      <c r="G5602" t="s">
        <v>8</v>
      </c>
      <c r="H5602" t="s">
        <v>802</v>
      </c>
      <c r="J5602" t="s">
        <v>12689</v>
      </c>
      <c r="K5602" t="str">
        <f ca="1">IF(ISNA(XLOOKUP(A5602,Customers!A:A,Customers!A:A)),"Invalid FK","Valid")</f>
        <v>Valid</v>
      </c>
      <c r="L5602" t="str">
        <f ca="1">IF(ISNA(XLOOKUP(B5602,Vendors!A:A,Vendors!A:A)),"Invalid FK","Valid")</f>
        <v>Valid</v>
      </c>
      <c r="M5602" t="str">
        <f ca="1">IF(ISNA(XLOOKUP(C5602,Headcount!C:C,Headcount!C:C)),"Invalid FK","Valid")</f>
        <v>Valid</v>
      </c>
    </row>
    <row r="5603" spans="1:13">
      <c r="A5603" t="s">
        <v>12690</v>
      </c>
      <c r="B5603" s="1">
        <v>44770</v>
      </c>
      <c r="C5603">
        <v>255935.2</v>
      </c>
      <c r="D5603" t="s">
        <v>1483</v>
      </c>
      <c r="E5603" t="s">
        <v>1487</v>
      </c>
      <c r="F5603" t="s">
        <v>271</v>
      </c>
      <c r="G5603" t="s">
        <v>13</v>
      </c>
      <c r="H5603" t="s">
        <v>947</v>
      </c>
      <c r="J5603" t="s">
        <v>12691</v>
      </c>
      <c r="K5603" t="str">
        <f ca="1">IF(ISNA(XLOOKUP(A5603,Customers!A:A,Customers!A:A)),"Invalid FK","Valid")</f>
        <v>Valid</v>
      </c>
      <c r="L5603" t="str">
        <f ca="1">IF(ISNA(XLOOKUP(B5603,Vendors!A:A,Vendors!A:A)),"Invalid FK","Valid")</f>
        <v>Valid</v>
      </c>
      <c r="M5603" t="str">
        <f ca="1">IF(ISNA(XLOOKUP(C5603,Headcount!C:C,Headcount!C:C)),"Invalid FK","Valid")</f>
        <v>Valid</v>
      </c>
    </row>
    <row r="5604" spans="1:13">
      <c r="A5604" t="s">
        <v>12692</v>
      </c>
      <c r="B5604" s="1">
        <v>45145</v>
      </c>
      <c r="C5604">
        <v>262681.98</v>
      </c>
      <c r="D5604" t="s">
        <v>1483</v>
      </c>
      <c r="E5604" t="s">
        <v>1499</v>
      </c>
      <c r="F5604" t="s">
        <v>268</v>
      </c>
      <c r="G5604" t="s">
        <v>13</v>
      </c>
      <c r="H5604" t="s">
        <v>720</v>
      </c>
      <c r="J5604" t="s">
        <v>12693</v>
      </c>
      <c r="K5604" t="str">
        <f ca="1">IF(ISNA(XLOOKUP(A5604,Customers!A:A,Customers!A:A)),"Invalid FK","Valid")</f>
        <v>Valid</v>
      </c>
      <c r="L5604" t="str">
        <f ca="1">IF(ISNA(XLOOKUP(B5604,Vendors!A:A,Vendors!A:A)),"Invalid FK","Valid")</f>
        <v>Valid</v>
      </c>
      <c r="M5604" t="str">
        <f ca="1">IF(ISNA(XLOOKUP(C5604,Headcount!C:C,Headcount!C:C)),"Invalid FK","Valid")</f>
        <v>Valid</v>
      </c>
    </row>
    <row r="5605" spans="1:13">
      <c r="A5605" t="s">
        <v>12694</v>
      </c>
      <c r="B5605" s="1">
        <v>44684</v>
      </c>
      <c r="C5605">
        <v>-13708.52</v>
      </c>
      <c r="D5605" t="s">
        <v>1478</v>
      </c>
      <c r="E5605" t="s">
        <v>1534</v>
      </c>
      <c r="F5605" t="s">
        <v>271</v>
      </c>
      <c r="G5605" t="s">
        <v>13</v>
      </c>
      <c r="I5605" t="s">
        <v>83</v>
      </c>
      <c r="J5605" t="s">
        <v>12695</v>
      </c>
      <c r="K5605" t="str">
        <f ca="1">IF(ISNA(XLOOKUP(A5605,Customers!A:A,Customers!A:A)),"Invalid FK","Valid")</f>
        <v>Valid</v>
      </c>
      <c r="L5605" t="str">
        <f ca="1">IF(ISNA(XLOOKUP(B5605,Vendors!A:A,Vendors!A:A)),"Invalid FK","Valid")</f>
        <v>Valid</v>
      </c>
      <c r="M5605" t="str">
        <f ca="1">IF(ISNA(XLOOKUP(C5605,Headcount!C:C,Headcount!C:C)),"Invalid FK","Valid")</f>
        <v>Valid</v>
      </c>
    </row>
    <row r="5606" spans="1:13">
      <c r="A5606" t="s">
        <v>12696</v>
      </c>
      <c r="B5606" s="1">
        <v>44761</v>
      </c>
      <c r="C5606">
        <v>-23872.560000000001</v>
      </c>
      <c r="D5606" t="s">
        <v>1478</v>
      </c>
      <c r="E5606" t="s">
        <v>1496</v>
      </c>
      <c r="F5606" t="s">
        <v>268</v>
      </c>
      <c r="G5606" t="s">
        <v>17</v>
      </c>
      <c r="I5606" t="s">
        <v>199</v>
      </c>
      <c r="J5606" t="s">
        <v>12697</v>
      </c>
      <c r="K5606" t="str">
        <f ca="1">IF(ISNA(XLOOKUP(A5606,Customers!A:A,Customers!A:A)),"Invalid FK","Valid")</f>
        <v>Valid</v>
      </c>
      <c r="L5606" t="str">
        <f ca="1">IF(ISNA(XLOOKUP(B5606,Vendors!A:A,Vendors!A:A)),"Invalid FK","Valid")</f>
        <v>Valid</v>
      </c>
      <c r="M5606" t="str">
        <f ca="1">IF(ISNA(XLOOKUP(C5606,Headcount!C:C,Headcount!C:C)),"Invalid FK","Valid")</f>
        <v>Valid</v>
      </c>
    </row>
    <row r="5607" spans="1:13">
      <c r="A5607" t="s">
        <v>12698</v>
      </c>
      <c r="B5607" s="1">
        <v>45126</v>
      </c>
      <c r="C5607">
        <v>-88720.98</v>
      </c>
      <c r="D5607" t="s">
        <v>1478</v>
      </c>
      <c r="E5607" t="s">
        <v>1534</v>
      </c>
      <c r="F5607" t="s">
        <v>264</v>
      </c>
      <c r="G5607" t="s">
        <v>17</v>
      </c>
      <c r="I5607" t="s">
        <v>131</v>
      </c>
      <c r="J5607" t="s">
        <v>12699</v>
      </c>
      <c r="K5607" t="str">
        <f ca="1">IF(ISNA(XLOOKUP(A5607,Customers!A:A,Customers!A:A)),"Invalid FK","Valid")</f>
        <v>Valid</v>
      </c>
      <c r="L5607" t="str">
        <f ca="1">IF(ISNA(XLOOKUP(B5607,Vendors!A:A,Vendors!A:A)),"Invalid FK","Valid")</f>
        <v>Valid</v>
      </c>
      <c r="M5607" t="str">
        <f ca="1">IF(ISNA(XLOOKUP(C5607,Headcount!C:C,Headcount!C:C)),"Invalid FK","Valid")</f>
        <v>Valid</v>
      </c>
    </row>
    <row r="5608" spans="1:13">
      <c r="A5608" t="s">
        <v>12700</v>
      </c>
      <c r="B5608" s="1">
        <v>44712</v>
      </c>
      <c r="C5608">
        <v>302724.57</v>
      </c>
      <c r="D5608" t="s">
        <v>1483</v>
      </c>
      <c r="E5608" t="s">
        <v>1499</v>
      </c>
      <c r="F5608" t="s">
        <v>271</v>
      </c>
      <c r="G5608" t="s">
        <v>8</v>
      </c>
      <c r="H5608" t="s">
        <v>1077</v>
      </c>
      <c r="J5608" t="s">
        <v>12701</v>
      </c>
      <c r="K5608" t="str">
        <f ca="1">IF(ISNA(XLOOKUP(A5608,Customers!A:A,Customers!A:A)),"Invalid FK","Valid")</f>
        <v>Valid</v>
      </c>
      <c r="L5608" t="str">
        <f ca="1">IF(ISNA(XLOOKUP(B5608,Vendors!A:A,Vendors!A:A)),"Invalid FK","Valid")</f>
        <v>Valid</v>
      </c>
      <c r="M5608" t="str">
        <f ca="1">IF(ISNA(XLOOKUP(C5608,Headcount!C:C,Headcount!C:C)),"Invalid FK","Valid")</f>
        <v>Valid</v>
      </c>
    </row>
    <row r="5609" spans="1:13">
      <c r="A5609" t="s">
        <v>12702</v>
      </c>
      <c r="B5609" s="1">
        <v>44744</v>
      </c>
      <c r="C5609">
        <v>154115.28</v>
      </c>
      <c r="D5609" t="s">
        <v>1483</v>
      </c>
      <c r="E5609" t="s">
        <v>1487</v>
      </c>
      <c r="F5609" t="s">
        <v>268</v>
      </c>
      <c r="G5609" t="s">
        <v>17</v>
      </c>
      <c r="H5609" t="s">
        <v>680</v>
      </c>
      <c r="J5609" t="s">
        <v>12703</v>
      </c>
      <c r="K5609" t="str">
        <f ca="1">IF(ISNA(XLOOKUP(A5609,Customers!A:A,Customers!A:A)),"Invalid FK","Valid")</f>
        <v>Valid</v>
      </c>
      <c r="L5609" t="str">
        <f ca="1">IF(ISNA(XLOOKUP(B5609,Vendors!A:A,Vendors!A:A)),"Invalid FK","Valid")</f>
        <v>Valid</v>
      </c>
      <c r="M5609" t="str">
        <f ca="1">IF(ISNA(XLOOKUP(C5609,Headcount!C:C,Headcount!C:C)),"Invalid FK","Valid")</f>
        <v>Valid</v>
      </c>
    </row>
    <row r="5610" spans="1:13">
      <c r="A5610" t="s">
        <v>12704</v>
      </c>
      <c r="B5610" s="1">
        <v>44685</v>
      </c>
      <c r="C5610">
        <v>182763.32</v>
      </c>
      <c r="D5610" t="s">
        <v>1483</v>
      </c>
      <c r="E5610" t="s">
        <v>1487</v>
      </c>
      <c r="F5610" t="s">
        <v>268</v>
      </c>
      <c r="G5610" t="s">
        <v>13</v>
      </c>
      <c r="H5610" t="s">
        <v>1053</v>
      </c>
      <c r="J5610" t="s">
        <v>12705</v>
      </c>
      <c r="K5610" t="str">
        <f ca="1">IF(ISNA(XLOOKUP(A5610,Customers!A:A,Customers!A:A)),"Invalid FK","Valid")</f>
        <v>Valid</v>
      </c>
      <c r="L5610" t="str">
        <f ca="1">IF(ISNA(XLOOKUP(B5610,Vendors!A:A,Vendors!A:A)),"Invalid FK","Valid")</f>
        <v>Valid</v>
      </c>
      <c r="M5610" t="str">
        <f ca="1">IF(ISNA(XLOOKUP(C5610,Headcount!C:C,Headcount!C:C)),"Invalid FK","Valid")</f>
        <v>Valid</v>
      </c>
    </row>
    <row r="5611" spans="1:13">
      <c r="A5611" t="s">
        <v>12706</v>
      </c>
      <c r="B5611" s="1">
        <v>45020</v>
      </c>
      <c r="C5611">
        <v>-64403.64</v>
      </c>
      <c r="D5611" t="s">
        <v>1478</v>
      </c>
      <c r="E5611" t="s">
        <v>1509</v>
      </c>
      <c r="F5611" t="s">
        <v>264</v>
      </c>
      <c r="G5611" t="s">
        <v>29</v>
      </c>
      <c r="I5611" t="s">
        <v>236</v>
      </c>
      <c r="J5611" t="s">
        <v>12707</v>
      </c>
      <c r="K5611" t="str">
        <f ca="1">IF(ISNA(XLOOKUP(A5611,Customers!A:A,Customers!A:A)),"Invalid FK","Valid")</f>
        <v>Valid</v>
      </c>
      <c r="L5611" t="str">
        <f ca="1">IF(ISNA(XLOOKUP(B5611,Vendors!A:A,Vendors!A:A)),"Invalid FK","Valid")</f>
        <v>Valid</v>
      </c>
      <c r="M5611" t="str">
        <f ca="1">IF(ISNA(XLOOKUP(C5611,Headcount!C:C,Headcount!C:C)),"Invalid FK","Valid")</f>
        <v>Valid</v>
      </c>
    </row>
    <row r="5612" spans="1:13">
      <c r="A5612" t="s">
        <v>12708</v>
      </c>
      <c r="B5612" s="1">
        <v>44887</v>
      </c>
      <c r="C5612">
        <v>298348.68</v>
      </c>
      <c r="D5612" t="s">
        <v>1483</v>
      </c>
      <c r="E5612" t="s">
        <v>1487</v>
      </c>
      <c r="F5612" t="s">
        <v>271</v>
      </c>
      <c r="G5612" t="s">
        <v>8</v>
      </c>
      <c r="H5612" t="s">
        <v>1323</v>
      </c>
      <c r="J5612" t="s">
        <v>12709</v>
      </c>
      <c r="K5612" t="str">
        <f ca="1">IF(ISNA(XLOOKUP(A5612,Customers!A:A,Customers!A:A)),"Invalid FK","Valid")</f>
        <v>Valid</v>
      </c>
      <c r="L5612" t="str">
        <f ca="1">IF(ISNA(XLOOKUP(B5612,Vendors!A:A,Vendors!A:A)),"Invalid FK","Valid")</f>
        <v>Valid</v>
      </c>
      <c r="M5612" t="str">
        <f ca="1">IF(ISNA(XLOOKUP(C5612,Headcount!C:C,Headcount!C:C)),"Invalid FK","Valid")</f>
        <v>Valid</v>
      </c>
    </row>
    <row r="5613" spans="1:13">
      <c r="A5613" t="s">
        <v>12710</v>
      </c>
      <c r="B5613" s="1">
        <v>44677</v>
      </c>
      <c r="C5613">
        <v>64170.7</v>
      </c>
      <c r="D5613" t="s">
        <v>1483</v>
      </c>
      <c r="E5613" t="s">
        <v>1484</v>
      </c>
      <c r="F5613" t="s">
        <v>264</v>
      </c>
      <c r="G5613" t="s">
        <v>8</v>
      </c>
      <c r="H5613" t="s">
        <v>1319</v>
      </c>
      <c r="J5613" t="s">
        <v>12711</v>
      </c>
      <c r="K5613" t="str">
        <f ca="1">IF(ISNA(XLOOKUP(A5613,Customers!A:A,Customers!A:A)),"Invalid FK","Valid")</f>
        <v>Valid</v>
      </c>
      <c r="L5613" t="str">
        <f ca="1">IF(ISNA(XLOOKUP(B5613,Vendors!A:A,Vendors!A:A)),"Invalid FK","Valid")</f>
        <v>Valid</v>
      </c>
      <c r="M5613" t="str">
        <f ca="1">IF(ISNA(XLOOKUP(C5613,Headcount!C:C,Headcount!C:C)),"Invalid FK","Valid")</f>
        <v>Valid</v>
      </c>
    </row>
    <row r="5614" spans="1:13">
      <c r="A5614" t="s">
        <v>12712</v>
      </c>
      <c r="B5614" s="1">
        <v>45095</v>
      </c>
      <c r="C5614">
        <v>119052.39</v>
      </c>
      <c r="D5614" t="s">
        <v>1483</v>
      </c>
      <c r="E5614" t="s">
        <v>1484</v>
      </c>
      <c r="F5614" t="s">
        <v>268</v>
      </c>
      <c r="G5614" t="s">
        <v>8</v>
      </c>
      <c r="H5614" t="s">
        <v>1373</v>
      </c>
      <c r="J5614" t="s">
        <v>12713</v>
      </c>
      <c r="K5614" t="str">
        <f ca="1">IF(ISNA(XLOOKUP(A5614,Customers!A:A,Customers!A:A)),"Invalid FK","Valid")</f>
        <v>Valid</v>
      </c>
      <c r="L5614" t="str">
        <f ca="1">IF(ISNA(XLOOKUP(B5614,Vendors!A:A,Vendors!A:A)),"Invalid FK","Valid")</f>
        <v>Valid</v>
      </c>
      <c r="M5614" t="str">
        <f ca="1">IF(ISNA(XLOOKUP(C5614,Headcount!C:C,Headcount!C:C)),"Invalid FK","Valid")</f>
        <v>Valid</v>
      </c>
    </row>
    <row r="5615" spans="1:13">
      <c r="A5615" t="s">
        <v>12714</v>
      </c>
      <c r="B5615" s="1">
        <v>44989</v>
      </c>
      <c r="C5615">
        <v>163180.75</v>
      </c>
      <c r="D5615" t="s">
        <v>1483</v>
      </c>
      <c r="E5615" t="s">
        <v>1487</v>
      </c>
      <c r="F5615" t="s">
        <v>271</v>
      </c>
      <c r="G5615" t="s">
        <v>13</v>
      </c>
      <c r="H5615" t="s">
        <v>760</v>
      </c>
      <c r="J5615" t="s">
        <v>12715</v>
      </c>
      <c r="K5615" t="str">
        <f ca="1">IF(ISNA(XLOOKUP(A5615,Customers!A:A,Customers!A:A)),"Invalid FK","Valid")</f>
        <v>Valid</v>
      </c>
      <c r="L5615" t="str">
        <f ca="1">IF(ISNA(XLOOKUP(B5615,Vendors!A:A,Vendors!A:A)),"Invalid FK","Valid")</f>
        <v>Valid</v>
      </c>
      <c r="M5615" t="str">
        <f ca="1">IF(ISNA(XLOOKUP(C5615,Headcount!C:C,Headcount!C:C)),"Invalid FK","Valid")</f>
        <v>Valid</v>
      </c>
    </row>
    <row r="5616" spans="1:13">
      <c r="A5616" t="s">
        <v>12716</v>
      </c>
      <c r="B5616" s="1">
        <v>44627</v>
      </c>
      <c r="C5616">
        <v>-2000</v>
      </c>
      <c r="D5616" t="s">
        <v>1478</v>
      </c>
      <c r="E5616" t="s">
        <v>36</v>
      </c>
      <c r="F5616" t="s">
        <v>268</v>
      </c>
      <c r="G5616" t="s">
        <v>13</v>
      </c>
      <c r="I5616" t="s">
        <v>87</v>
      </c>
      <c r="J5616" t="s">
        <v>12717</v>
      </c>
      <c r="K5616" t="str">
        <f ca="1">IF(ISNA(XLOOKUP(A5616,Customers!A:A,Customers!A:A)),"Invalid FK","Valid")</f>
        <v>Valid</v>
      </c>
      <c r="L5616" t="str">
        <f ca="1">IF(ISNA(XLOOKUP(B5616,Vendors!A:A,Vendors!A:A)),"Invalid FK","Valid")</f>
        <v>Valid</v>
      </c>
      <c r="M5616" t="str">
        <f ca="1">IF(ISNA(XLOOKUP(C5616,Headcount!C:C,Headcount!C:C)),"Invalid FK","Valid")</f>
        <v>Valid</v>
      </c>
    </row>
    <row r="5617" spans="1:13">
      <c r="A5617" t="s">
        <v>12718</v>
      </c>
      <c r="B5617" s="1">
        <v>44995</v>
      </c>
      <c r="C5617">
        <v>129835.72</v>
      </c>
      <c r="D5617" t="s">
        <v>1483</v>
      </c>
      <c r="E5617" t="s">
        <v>1484</v>
      </c>
      <c r="F5617" t="s">
        <v>271</v>
      </c>
      <c r="G5617" t="s">
        <v>8</v>
      </c>
      <c r="H5617" t="s">
        <v>696</v>
      </c>
      <c r="J5617" t="s">
        <v>12719</v>
      </c>
      <c r="K5617" t="str">
        <f ca="1">IF(ISNA(XLOOKUP(A5617,Customers!A:A,Customers!A:A)),"Invalid FK","Valid")</f>
        <v>Valid</v>
      </c>
      <c r="L5617" t="str">
        <f ca="1">IF(ISNA(XLOOKUP(B5617,Vendors!A:A,Vendors!A:A)),"Invalid FK","Valid")</f>
        <v>Valid</v>
      </c>
      <c r="M5617" t="str">
        <f ca="1">IF(ISNA(XLOOKUP(C5617,Headcount!C:C,Headcount!C:C)),"Invalid FK","Valid")</f>
        <v>Valid</v>
      </c>
    </row>
    <row r="5618" spans="1:13">
      <c r="A5618" t="s">
        <v>12720</v>
      </c>
      <c r="B5618" s="1">
        <v>45243</v>
      </c>
      <c r="C5618">
        <v>-39734.06</v>
      </c>
      <c r="D5618" t="s">
        <v>1478</v>
      </c>
      <c r="E5618" t="s">
        <v>36</v>
      </c>
      <c r="F5618" t="s">
        <v>264</v>
      </c>
      <c r="G5618" t="s">
        <v>8</v>
      </c>
      <c r="I5618" t="s">
        <v>87</v>
      </c>
      <c r="J5618" t="s">
        <v>12721</v>
      </c>
      <c r="K5618" t="str">
        <f ca="1">IF(ISNA(XLOOKUP(A5618,Customers!A:A,Customers!A:A)),"Invalid FK","Valid")</f>
        <v>Valid</v>
      </c>
      <c r="L5618" t="str">
        <f ca="1">IF(ISNA(XLOOKUP(B5618,Vendors!A:A,Vendors!A:A)),"Invalid FK","Valid")</f>
        <v>Valid</v>
      </c>
      <c r="M5618" t="str">
        <f ca="1">IF(ISNA(XLOOKUP(C5618,Headcount!C:C,Headcount!C:C)),"Invalid FK","Valid")</f>
        <v>Valid</v>
      </c>
    </row>
    <row r="5619" spans="1:13">
      <c r="A5619" t="s">
        <v>12722</v>
      </c>
      <c r="B5619" s="1">
        <v>45006</v>
      </c>
      <c r="C5619">
        <v>-50868.88</v>
      </c>
      <c r="D5619" t="s">
        <v>1478</v>
      </c>
      <c r="E5619" t="s">
        <v>1509</v>
      </c>
      <c r="F5619" t="s">
        <v>271</v>
      </c>
      <c r="G5619" t="s">
        <v>8</v>
      </c>
      <c r="I5619" t="s">
        <v>161</v>
      </c>
      <c r="J5619" t="s">
        <v>12723</v>
      </c>
      <c r="K5619" t="str">
        <f ca="1">IF(ISNA(XLOOKUP(A5619,Customers!A:A,Customers!A:A)),"Invalid FK","Valid")</f>
        <v>Valid</v>
      </c>
      <c r="L5619" t="str">
        <f ca="1">IF(ISNA(XLOOKUP(B5619,Vendors!A:A,Vendors!A:A)),"Invalid FK","Valid")</f>
        <v>Valid</v>
      </c>
      <c r="M5619" t="str">
        <f ca="1">IF(ISNA(XLOOKUP(C5619,Headcount!C:C,Headcount!C:C)),"Invalid FK","Valid")</f>
        <v>Valid</v>
      </c>
    </row>
    <row r="5620" spans="1:13">
      <c r="A5620" t="s">
        <v>12724</v>
      </c>
      <c r="B5620" s="1">
        <v>44823</v>
      </c>
      <c r="C5620">
        <v>-16501.310000000001</v>
      </c>
      <c r="D5620" t="s">
        <v>1478</v>
      </c>
      <c r="E5620" t="s">
        <v>1496</v>
      </c>
      <c r="F5620" t="s">
        <v>271</v>
      </c>
      <c r="G5620" t="s">
        <v>29</v>
      </c>
      <c r="I5620" t="s">
        <v>87</v>
      </c>
      <c r="J5620" t="s">
        <v>12725</v>
      </c>
      <c r="K5620" t="str">
        <f ca="1">IF(ISNA(XLOOKUP(A5620,Customers!A:A,Customers!A:A)),"Invalid FK","Valid")</f>
        <v>Valid</v>
      </c>
      <c r="L5620" t="str">
        <f ca="1">IF(ISNA(XLOOKUP(B5620,Vendors!A:A,Vendors!A:A)),"Invalid FK","Valid")</f>
        <v>Valid</v>
      </c>
      <c r="M5620" t="str">
        <f ca="1">IF(ISNA(XLOOKUP(C5620,Headcount!C:C,Headcount!C:C)),"Invalid FK","Valid")</f>
        <v>Valid</v>
      </c>
    </row>
    <row r="5621" spans="1:13">
      <c r="A5621" t="s">
        <v>12726</v>
      </c>
      <c r="B5621" s="1">
        <v>45255</v>
      </c>
      <c r="C5621">
        <v>-38620.35</v>
      </c>
      <c r="D5621" t="s">
        <v>1478</v>
      </c>
      <c r="E5621" t="s">
        <v>1509</v>
      </c>
      <c r="F5621" t="s">
        <v>271</v>
      </c>
      <c r="G5621" t="s">
        <v>8</v>
      </c>
      <c r="I5621" t="s">
        <v>30</v>
      </c>
      <c r="J5621" t="s">
        <v>12727</v>
      </c>
      <c r="K5621" t="str">
        <f ca="1">IF(ISNA(XLOOKUP(A5621,Customers!A:A,Customers!A:A)),"Invalid FK","Valid")</f>
        <v>Valid</v>
      </c>
      <c r="L5621" t="str">
        <f ca="1">IF(ISNA(XLOOKUP(B5621,Vendors!A:A,Vendors!A:A)),"Invalid FK","Valid")</f>
        <v>Valid</v>
      </c>
      <c r="M5621" t="str">
        <f ca="1">IF(ISNA(XLOOKUP(C5621,Headcount!C:C,Headcount!C:C)),"Invalid FK","Valid")</f>
        <v>Valid</v>
      </c>
    </row>
    <row r="5622" spans="1:13">
      <c r="A5622" t="s">
        <v>12728</v>
      </c>
      <c r="B5622" s="1">
        <v>44998</v>
      </c>
      <c r="C5622">
        <v>127391.31</v>
      </c>
      <c r="D5622" t="s">
        <v>1483</v>
      </c>
      <c r="E5622" t="s">
        <v>1499</v>
      </c>
      <c r="F5622" t="s">
        <v>268</v>
      </c>
      <c r="G5622" t="s">
        <v>17</v>
      </c>
      <c r="H5622" t="s">
        <v>750</v>
      </c>
      <c r="J5622" t="s">
        <v>12729</v>
      </c>
      <c r="K5622" t="str">
        <f ca="1">IF(ISNA(XLOOKUP(A5622,Customers!A:A,Customers!A:A)),"Invalid FK","Valid")</f>
        <v>Valid</v>
      </c>
      <c r="L5622" t="str">
        <f ca="1">IF(ISNA(XLOOKUP(B5622,Vendors!A:A,Vendors!A:A)),"Invalid FK","Valid")</f>
        <v>Valid</v>
      </c>
      <c r="M5622" t="str">
        <f ca="1">IF(ISNA(XLOOKUP(C5622,Headcount!C:C,Headcount!C:C)),"Invalid FK","Valid")</f>
        <v>Valid</v>
      </c>
    </row>
    <row r="5623" spans="1:13">
      <c r="A5623" t="s">
        <v>12730</v>
      </c>
      <c r="B5623" s="1">
        <v>44761</v>
      </c>
      <c r="C5623">
        <v>-16405.43</v>
      </c>
      <c r="D5623" t="s">
        <v>1478</v>
      </c>
      <c r="E5623" t="s">
        <v>7</v>
      </c>
      <c r="F5623" t="s">
        <v>264</v>
      </c>
      <c r="G5623" t="s">
        <v>17</v>
      </c>
      <c r="I5623" t="s">
        <v>135</v>
      </c>
      <c r="J5623" t="s">
        <v>12731</v>
      </c>
      <c r="K5623" t="str">
        <f ca="1">IF(ISNA(XLOOKUP(A5623,Customers!A:A,Customers!A:A)),"Invalid FK","Valid")</f>
        <v>Valid</v>
      </c>
      <c r="L5623" t="str">
        <f ca="1">IF(ISNA(XLOOKUP(B5623,Vendors!A:A,Vendors!A:A)),"Invalid FK","Valid")</f>
        <v>Valid</v>
      </c>
      <c r="M5623" t="str">
        <f ca="1">IF(ISNA(XLOOKUP(C5623,Headcount!C:C,Headcount!C:C)),"Invalid FK","Valid")</f>
        <v>Valid</v>
      </c>
    </row>
    <row r="5624" spans="1:13">
      <c r="A5624" t="s">
        <v>12732</v>
      </c>
      <c r="B5624" s="1">
        <v>44749</v>
      </c>
      <c r="C5624">
        <v>-14942.14</v>
      </c>
      <c r="D5624" t="s">
        <v>1478</v>
      </c>
      <c r="E5624" t="s">
        <v>1534</v>
      </c>
      <c r="F5624" t="s">
        <v>271</v>
      </c>
      <c r="G5624" t="s">
        <v>8</v>
      </c>
      <c r="I5624" t="s">
        <v>205</v>
      </c>
      <c r="J5624" t="s">
        <v>12733</v>
      </c>
      <c r="K5624" t="str">
        <f ca="1">IF(ISNA(XLOOKUP(A5624,Customers!A:A,Customers!A:A)),"Invalid FK","Valid")</f>
        <v>Valid</v>
      </c>
      <c r="L5624" t="str">
        <f ca="1">IF(ISNA(XLOOKUP(B5624,Vendors!A:A,Vendors!A:A)),"Invalid FK","Valid")</f>
        <v>Valid</v>
      </c>
      <c r="M5624" t="str">
        <f ca="1">IF(ISNA(XLOOKUP(C5624,Headcount!C:C,Headcount!C:C)),"Invalid FK","Valid")</f>
        <v>Valid</v>
      </c>
    </row>
    <row r="5625" spans="1:13">
      <c r="A5625" t="s">
        <v>12734</v>
      </c>
      <c r="B5625" s="1">
        <v>45151</v>
      </c>
      <c r="C5625">
        <v>125923.14</v>
      </c>
      <c r="D5625" t="s">
        <v>1483</v>
      </c>
      <c r="E5625" t="s">
        <v>1487</v>
      </c>
      <c r="F5625" t="s">
        <v>268</v>
      </c>
      <c r="G5625" t="s">
        <v>17</v>
      </c>
      <c r="H5625" t="s">
        <v>694</v>
      </c>
      <c r="J5625" t="s">
        <v>12735</v>
      </c>
      <c r="K5625" t="str">
        <f ca="1">IF(ISNA(XLOOKUP(A5625,Customers!A:A,Customers!A:A)),"Invalid FK","Valid")</f>
        <v>Valid</v>
      </c>
      <c r="L5625" t="str">
        <f ca="1">IF(ISNA(XLOOKUP(B5625,Vendors!A:A,Vendors!A:A)),"Invalid FK","Valid")</f>
        <v>Valid</v>
      </c>
      <c r="M5625" t="str">
        <f ca="1">IF(ISNA(XLOOKUP(C5625,Headcount!C:C,Headcount!C:C)),"Invalid FK","Valid")</f>
        <v>Valid</v>
      </c>
    </row>
    <row r="5626" spans="1:13">
      <c r="A5626" t="s">
        <v>12736</v>
      </c>
      <c r="B5626" s="1">
        <v>45127</v>
      </c>
      <c r="C5626">
        <v>5796.19</v>
      </c>
      <c r="D5626" t="s">
        <v>1924</v>
      </c>
      <c r="E5626" t="s">
        <v>1924</v>
      </c>
      <c r="F5626" t="s">
        <v>264</v>
      </c>
      <c r="G5626" t="s">
        <v>13</v>
      </c>
      <c r="J5626" t="s">
        <v>12737</v>
      </c>
      <c r="K5626" t="str">
        <f ca="1">IF(ISNA(XLOOKUP(A5626,Customers!A:A,Customers!A:A)),"Invalid FK","Valid")</f>
        <v>Valid</v>
      </c>
      <c r="L5626" t="str">
        <f ca="1">IF(ISNA(XLOOKUP(B5626,Vendors!A:A,Vendors!A:A)),"Invalid FK","Valid")</f>
        <v>Valid</v>
      </c>
      <c r="M5626" t="str">
        <f ca="1">IF(ISNA(XLOOKUP(C5626,Headcount!C:C,Headcount!C:C)),"Invalid FK","Valid")</f>
        <v>Valid</v>
      </c>
    </row>
    <row r="5627" spans="1:13">
      <c r="A5627" t="s">
        <v>12738</v>
      </c>
      <c r="B5627" s="1">
        <v>44654</v>
      </c>
      <c r="C5627">
        <v>122063.13</v>
      </c>
      <c r="D5627" t="s">
        <v>1483</v>
      </c>
      <c r="E5627" t="s">
        <v>1499</v>
      </c>
      <c r="F5627" t="s">
        <v>271</v>
      </c>
      <c r="G5627" t="s">
        <v>29</v>
      </c>
      <c r="H5627" t="s">
        <v>963</v>
      </c>
      <c r="J5627" t="s">
        <v>12739</v>
      </c>
      <c r="K5627" t="str">
        <f ca="1">IF(ISNA(XLOOKUP(A5627,Customers!A:A,Customers!A:A)),"Invalid FK","Valid")</f>
        <v>Valid</v>
      </c>
      <c r="L5627" t="str">
        <f ca="1">IF(ISNA(XLOOKUP(B5627,Vendors!A:A,Vendors!A:A)),"Invalid FK","Valid")</f>
        <v>Valid</v>
      </c>
      <c r="M5627" t="str">
        <f ca="1">IF(ISNA(XLOOKUP(C5627,Headcount!C:C,Headcount!C:C)),"Invalid FK","Valid")</f>
        <v>Valid</v>
      </c>
    </row>
    <row r="5628" spans="1:13">
      <c r="A5628" t="s">
        <v>12740</v>
      </c>
      <c r="B5628" s="1">
        <v>44716</v>
      </c>
      <c r="C5628">
        <v>198228.12</v>
      </c>
      <c r="D5628" t="s">
        <v>1483</v>
      </c>
      <c r="E5628" t="s">
        <v>1499</v>
      </c>
      <c r="F5628" t="s">
        <v>271</v>
      </c>
      <c r="G5628" t="s">
        <v>8</v>
      </c>
      <c r="H5628" t="s">
        <v>1393</v>
      </c>
      <c r="J5628" t="s">
        <v>12741</v>
      </c>
      <c r="K5628" t="str">
        <f ca="1">IF(ISNA(XLOOKUP(A5628,Customers!A:A,Customers!A:A)),"Invalid FK","Valid")</f>
        <v>Valid</v>
      </c>
      <c r="L5628" t="str">
        <f ca="1">IF(ISNA(XLOOKUP(B5628,Vendors!A:A,Vendors!A:A)),"Invalid FK","Valid")</f>
        <v>Valid</v>
      </c>
      <c r="M5628" t="str">
        <f ca="1">IF(ISNA(XLOOKUP(C5628,Headcount!C:C,Headcount!C:C)),"Invalid FK","Valid")</f>
        <v>Valid</v>
      </c>
    </row>
    <row r="5629" spans="1:13">
      <c r="A5629" t="s">
        <v>12742</v>
      </c>
      <c r="B5629" s="1">
        <v>44926</v>
      </c>
      <c r="C5629">
        <v>217342.73</v>
      </c>
      <c r="D5629" t="s">
        <v>1483</v>
      </c>
      <c r="E5629" t="s">
        <v>1499</v>
      </c>
      <c r="F5629" t="s">
        <v>268</v>
      </c>
      <c r="G5629" t="s">
        <v>13</v>
      </c>
      <c r="H5629" t="s">
        <v>1167</v>
      </c>
      <c r="J5629" t="s">
        <v>12743</v>
      </c>
      <c r="K5629" t="str">
        <f ca="1">IF(ISNA(XLOOKUP(A5629,Customers!A:A,Customers!A:A)),"Invalid FK","Valid")</f>
        <v>Valid</v>
      </c>
      <c r="L5629" t="str">
        <f ca="1">IF(ISNA(XLOOKUP(B5629,Vendors!A:A,Vendors!A:A)),"Invalid FK","Valid")</f>
        <v>Valid</v>
      </c>
      <c r="M5629" t="str">
        <f ca="1">IF(ISNA(XLOOKUP(C5629,Headcount!C:C,Headcount!C:C)),"Invalid FK","Valid")</f>
        <v>Valid</v>
      </c>
    </row>
    <row r="5630" spans="1:13">
      <c r="A5630" t="s">
        <v>12744</v>
      </c>
      <c r="B5630" s="1">
        <v>44981</v>
      </c>
      <c r="C5630">
        <v>58584.51</v>
      </c>
      <c r="D5630" t="s">
        <v>1483</v>
      </c>
      <c r="E5630" t="s">
        <v>1484</v>
      </c>
      <c r="F5630" t="s">
        <v>271</v>
      </c>
      <c r="G5630" t="s">
        <v>8</v>
      </c>
      <c r="H5630" t="s">
        <v>808</v>
      </c>
      <c r="J5630" t="s">
        <v>12745</v>
      </c>
      <c r="K5630" t="str">
        <f ca="1">IF(ISNA(XLOOKUP(A5630,Customers!A:A,Customers!A:A)),"Invalid FK","Valid")</f>
        <v>Valid</v>
      </c>
      <c r="L5630" t="str">
        <f ca="1">IF(ISNA(XLOOKUP(B5630,Vendors!A:A,Vendors!A:A)),"Invalid FK","Valid")</f>
        <v>Valid</v>
      </c>
      <c r="M5630" t="str">
        <f ca="1">IF(ISNA(XLOOKUP(C5630,Headcount!C:C,Headcount!C:C)),"Invalid FK","Valid")</f>
        <v>Valid</v>
      </c>
    </row>
    <row r="5631" spans="1:13">
      <c r="A5631" t="s">
        <v>12746</v>
      </c>
      <c r="B5631" s="1">
        <v>44843</v>
      </c>
      <c r="C5631">
        <v>67246.399999999994</v>
      </c>
      <c r="D5631" t="s">
        <v>1483</v>
      </c>
      <c r="E5631" t="s">
        <v>1484</v>
      </c>
      <c r="F5631" t="s">
        <v>268</v>
      </c>
      <c r="G5631" t="s">
        <v>17</v>
      </c>
      <c r="H5631" t="s">
        <v>959</v>
      </c>
      <c r="J5631" t="s">
        <v>12747</v>
      </c>
      <c r="K5631" t="str">
        <f ca="1">IF(ISNA(XLOOKUP(A5631,Customers!A:A,Customers!A:A)),"Invalid FK","Valid")</f>
        <v>Valid</v>
      </c>
      <c r="L5631" t="str">
        <f ca="1">IF(ISNA(XLOOKUP(B5631,Vendors!A:A,Vendors!A:A)),"Invalid FK","Valid")</f>
        <v>Valid</v>
      </c>
      <c r="M5631" t="str">
        <f ca="1">IF(ISNA(XLOOKUP(C5631,Headcount!C:C,Headcount!C:C)),"Invalid FK","Valid")</f>
        <v>Valid</v>
      </c>
    </row>
    <row r="5632" spans="1:13">
      <c r="A5632" t="s">
        <v>12748</v>
      </c>
      <c r="B5632" s="1">
        <v>45258</v>
      </c>
      <c r="C5632">
        <v>110422.62</v>
      </c>
      <c r="D5632" t="s">
        <v>1483</v>
      </c>
      <c r="E5632" t="s">
        <v>1499</v>
      </c>
      <c r="F5632" t="s">
        <v>268</v>
      </c>
      <c r="G5632" t="s">
        <v>13</v>
      </c>
      <c r="H5632" t="s">
        <v>820</v>
      </c>
      <c r="J5632" t="s">
        <v>12749</v>
      </c>
      <c r="K5632" t="str">
        <f ca="1">IF(ISNA(XLOOKUP(A5632,Customers!A:A,Customers!A:A)),"Invalid FK","Valid")</f>
        <v>Valid</v>
      </c>
      <c r="L5632" t="str">
        <f ca="1">IF(ISNA(XLOOKUP(B5632,Vendors!A:A,Vendors!A:A)),"Invalid FK","Valid")</f>
        <v>Valid</v>
      </c>
      <c r="M5632" t="str">
        <f ca="1">IF(ISNA(XLOOKUP(C5632,Headcount!C:C,Headcount!C:C)),"Invalid FK","Valid")</f>
        <v>Valid</v>
      </c>
    </row>
    <row r="5633" spans="1:13">
      <c r="A5633" t="s">
        <v>12750</v>
      </c>
      <c r="B5633" s="1">
        <v>44993</v>
      </c>
      <c r="C5633">
        <v>173492.03</v>
      </c>
      <c r="D5633" t="s">
        <v>1483</v>
      </c>
      <c r="E5633" t="s">
        <v>1484</v>
      </c>
      <c r="F5633" t="s">
        <v>271</v>
      </c>
      <c r="G5633" t="s">
        <v>17</v>
      </c>
      <c r="H5633" t="s">
        <v>1297</v>
      </c>
      <c r="J5633" t="s">
        <v>12751</v>
      </c>
      <c r="K5633" t="str">
        <f ca="1">IF(ISNA(XLOOKUP(A5633,Customers!A:A,Customers!A:A)),"Invalid FK","Valid")</f>
        <v>Valid</v>
      </c>
      <c r="L5633" t="str">
        <f ca="1">IF(ISNA(XLOOKUP(B5633,Vendors!A:A,Vendors!A:A)),"Invalid FK","Valid")</f>
        <v>Valid</v>
      </c>
      <c r="M5633" t="str">
        <f ca="1">IF(ISNA(XLOOKUP(C5633,Headcount!C:C,Headcount!C:C)),"Invalid FK","Valid")</f>
        <v>Valid</v>
      </c>
    </row>
    <row r="5634" spans="1:13">
      <c r="A5634" t="s">
        <v>12752</v>
      </c>
      <c r="B5634" s="1">
        <v>45280</v>
      </c>
      <c r="C5634">
        <v>132213.14000000001</v>
      </c>
      <c r="D5634" t="s">
        <v>1483</v>
      </c>
      <c r="E5634" t="s">
        <v>1484</v>
      </c>
      <c r="F5634" t="s">
        <v>264</v>
      </c>
      <c r="G5634" t="s">
        <v>29</v>
      </c>
      <c r="H5634" t="s">
        <v>1131</v>
      </c>
      <c r="J5634" t="s">
        <v>12753</v>
      </c>
      <c r="K5634" t="str">
        <f ca="1">IF(ISNA(XLOOKUP(A5634,Customers!A:A,Customers!A:A)),"Invalid FK","Valid")</f>
        <v>Valid</v>
      </c>
      <c r="L5634" t="str">
        <f ca="1">IF(ISNA(XLOOKUP(B5634,Vendors!A:A,Vendors!A:A)),"Invalid FK","Valid")</f>
        <v>Valid</v>
      </c>
      <c r="M5634" t="str">
        <f ca="1">IF(ISNA(XLOOKUP(C5634,Headcount!C:C,Headcount!C:C)),"Invalid FK","Valid")</f>
        <v>Valid</v>
      </c>
    </row>
    <row r="5635" spans="1:13">
      <c r="A5635" t="s">
        <v>12754</v>
      </c>
      <c r="B5635" s="1">
        <v>45211</v>
      </c>
      <c r="C5635">
        <v>208583.75</v>
      </c>
      <c r="D5635" t="s">
        <v>1483</v>
      </c>
      <c r="E5635" t="s">
        <v>1487</v>
      </c>
      <c r="F5635" t="s">
        <v>264</v>
      </c>
      <c r="G5635" t="s">
        <v>29</v>
      </c>
      <c r="H5635" t="s">
        <v>1377</v>
      </c>
      <c r="J5635" t="s">
        <v>12755</v>
      </c>
      <c r="K5635" t="str">
        <f ca="1">IF(ISNA(XLOOKUP(A5635,Customers!A:A,Customers!A:A)),"Invalid FK","Valid")</f>
        <v>Valid</v>
      </c>
      <c r="L5635" t="str">
        <f ca="1">IF(ISNA(XLOOKUP(B5635,Vendors!A:A,Vendors!A:A)),"Invalid FK","Valid")</f>
        <v>Valid</v>
      </c>
      <c r="M5635" t="str">
        <f ca="1">IF(ISNA(XLOOKUP(C5635,Headcount!C:C,Headcount!C:C)),"Invalid FK","Valid")</f>
        <v>Valid</v>
      </c>
    </row>
    <row r="5636" spans="1:13">
      <c r="A5636" t="s">
        <v>12756</v>
      </c>
      <c r="B5636" s="1">
        <v>44629</v>
      </c>
      <c r="C5636">
        <v>-23686.12</v>
      </c>
      <c r="D5636" t="s">
        <v>1478</v>
      </c>
      <c r="E5636" t="s">
        <v>1496</v>
      </c>
      <c r="F5636" t="s">
        <v>268</v>
      </c>
      <c r="G5636" t="s">
        <v>29</v>
      </c>
      <c r="I5636" t="s">
        <v>155</v>
      </c>
      <c r="J5636" t="s">
        <v>12757</v>
      </c>
      <c r="K5636" t="str">
        <f ca="1">IF(ISNA(XLOOKUP(A5636,Customers!A:A,Customers!A:A)),"Invalid FK","Valid")</f>
        <v>Valid</v>
      </c>
      <c r="L5636" t="str">
        <f ca="1">IF(ISNA(XLOOKUP(B5636,Vendors!A:A,Vendors!A:A)),"Invalid FK","Valid")</f>
        <v>Valid</v>
      </c>
      <c r="M5636" t="str">
        <f ca="1">IF(ISNA(XLOOKUP(C5636,Headcount!C:C,Headcount!C:C)),"Invalid FK","Valid")</f>
        <v>Valid</v>
      </c>
    </row>
    <row r="5637" spans="1:13">
      <c r="A5637" t="s">
        <v>12758</v>
      </c>
      <c r="B5637" s="1">
        <v>45030</v>
      </c>
      <c r="C5637">
        <v>103705.21</v>
      </c>
      <c r="D5637" t="s">
        <v>1483</v>
      </c>
      <c r="E5637" t="s">
        <v>1484</v>
      </c>
      <c r="F5637" t="s">
        <v>264</v>
      </c>
      <c r="G5637" t="s">
        <v>8</v>
      </c>
      <c r="H5637" t="s">
        <v>1125</v>
      </c>
      <c r="J5637" t="s">
        <v>12759</v>
      </c>
      <c r="K5637" t="str">
        <f ca="1">IF(ISNA(XLOOKUP(A5637,Customers!A:A,Customers!A:A)),"Invalid FK","Valid")</f>
        <v>Valid</v>
      </c>
      <c r="L5637" t="str">
        <f ca="1">IF(ISNA(XLOOKUP(B5637,Vendors!A:A,Vendors!A:A)),"Invalid FK","Valid")</f>
        <v>Valid</v>
      </c>
      <c r="M5637" t="str">
        <f ca="1">IF(ISNA(XLOOKUP(C5637,Headcount!C:C,Headcount!C:C)),"Invalid FK","Valid")</f>
        <v>Valid</v>
      </c>
    </row>
    <row r="5638" spans="1:13">
      <c r="A5638" t="s">
        <v>12760</v>
      </c>
      <c r="B5638" s="1">
        <v>45134</v>
      </c>
      <c r="C5638">
        <v>-50093.09</v>
      </c>
      <c r="D5638" t="s">
        <v>1478</v>
      </c>
      <c r="E5638" t="s">
        <v>7</v>
      </c>
      <c r="F5638" t="s">
        <v>271</v>
      </c>
      <c r="G5638" t="s">
        <v>8</v>
      </c>
      <c r="I5638" t="s">
        <v>135</v>
      </c>
      <c r="J5638" t="s">
        <v>12761</v>
      </c>
      <c r="K5638" t="str">
        <f ca="1">IF(ISNA(XLOOKUP(A5638,Customers!A:A,Customers!A:A)),"Invalid FK","Valid")</f>
        <v>Valid</v>
      </c>
      <c r="L5638" t="str">
        <f ca="1">IF(ISNA(XLOOKUP(B5638,Vendors!A:A,Vendors!A:A)),"Invalid FK","Valid")</f>
        <v>Valid</v>
      </c>
      <c r="M5638" t="str">
        <f ca="1">IF(ISNA(XLOOKUP(C5638,Headcount!C:C,Headcount!C:C)),"Invalid FK","Valid")</f>
        <v>Valid</v>
      </c>
    </row>
    <row r="5639" spans="1:13">
      <c r="A5639" t="s">
        <v>12762</v>
      </c>
      <c r="B5639" s="1">
        <v>44844</v>
      </c>
      <c r="C5639">
        <v>135702.51</v>
      </c>
      <c r="D5639" t="s">
        <v>1483</v>
      </c>
      <c r="E5639" t="s">
        <v>1487</v>
      </c>
      <c r="F5639" t="s">
        <v>271</v>
      </c>
      <c r="G5639" t="s">
        <v>13</v>
      </c>
      <c r="H5639" t="s">
        <v>726</v>
      </c>
      <c r="J5639" t="s">
        <v>12763</v>
      </c>
      <c r="K5639" t="str">
        <f ca="1">IF(ISNA(XLOOKUP(A5639,Customers!A:A,Customers!A:A)),"Invalid FK","Valid")</f>
        <v>Valid</v>
      </c>
      <c r="L5639" t="str">
        <f ca="1">IF(ISNA(XLOOKUP(B5639,Vendors!A:A,Vendors!A:A)),"Invalid FK","Valid")</f>
        <v>Valid</v>
      </c>
      <c r="M5639" t="str">
        <f ca="1">IF(ISNA(XLOOKUP(C5639,Headcount!C:C,Headcount!C:C)),"Invalid FK","Valid")</f>
        <v>Valid</v>
      </c>
    </row>
    <row r="5640" spans="1:13">
      <c r="A5640" t="s">
        <v>12764</v>
      </c>
      <c r="B5640" s="1">
        <v>44604</v>
      </c>
      <c r="C5640">
        <v>-5842.73</v>
      </c>
      <c r="D5640" t="s">
        <v>1478</v>
      </c>
      <c r="E5640" t="s">
        <v>1534</v>
      </c>
      <c r="F5640" t="s">
        <v>271</v>
      </c>
      <c r="G5640" t="s">
        <v>29</v>
      </c>
      <c r="I5640" t="s">
        <v>155</v>
      </c>
      <c r="J5640" t="s">
        <v>12765</v>
      </c>
      <c r="K5640" t="str">
        <f ca="1">IF(ISNA(XLOOKUP(A5640,Customers!A:A,Customers!A:A)),"Invalid FK","Valid")</f>
        <v>Valid</v>
      </c>
      <c r="L5640" t="str">
        <f ca="1">IF(ISNA(XLOOKUP(B5640,Vendors!A:A,Vendors!A:A)),"Invalid FK","Valid")</f>
        <v>Valid</v>
      </c>
      <c r="M5640" t="str">
        <f ca="1">IF(ISNA(XLOOKUP(C5640,Headcount!C:C,Headcount!C:C)),"Invalid FK","Valid")</f>
        <v>Valid</v>
      </c>
    </row>
    <row r="5641" spans="1:13">
      <c r="A5641" t="s">
        <v>12766</v>
      </c>
      <c r="B5641" s="1">
        <v>44581</v>
      </c>
      <c r="C5641">
        <v>172576.47</v>
      </c>
      <c r="D5641" t="s">
        <v>1483</v>
      </c>
      <c r="E5641" t="s">
        <v>1484</v>
      </c>
      <c r="F5641" t="s">
        <v>264</v>
      </c>
      <c r="G5641" t="s">
        <v>29</v>
      </c>
      <c r="H5641" t="s">
        <v>1177</v>
      </c>
      <c r="J5641" t="s">
        <v>12767</v>
      </c>
      <c r="K5641" t="str">
        <f ca="1">IF(ISNA(XLOOKUP(A5641,Customers!A:A,Customers!A:A)),"Invalid FK","Valid")</f>
        <v>Valid</v>
      </c>
      <c r="L5641" t="str">
        <f ca="1">IF(ISNA(XLOOKUP(B5641,Vendors!A:A,Vendors!A:A)),"Invalid FK","Valid")</f>
        <v>Valid</v>
      </c>
      <c r="M5641" t="str">
        <f ca="1">IF(ISNA(XLOOKUP(C5641,Headcount!C:C,Headcount!C:C)),"Invalid FK","Valid")</f>
        <v>Valid</v>
      </c>
    </row>
    <row r="5642" spans="1:13">
      <c r="A5642" t="s">
        <v>12768</v>
      </c>
      <c r="B5642" s="1">
        <v>44997</v>
      </c>
      <c r="C5642">
        <v>-2000</v>
      </c>
      <c r="D5642" t="s">
        <v>1478</v>
      </c>
      <c r="E5642" t="s">
        <v>1496</v>
      </c>
      <c r="F5642" t="s">
        <v>268</v>
      </c>
      <c r="G5642" t="s">
        <v>13</v>
      </c>
      <c r="I5642" t="s">
        <v>25</v>
      </c>
      <c r="J5642" t="s">
        <v>12769</v>
      </c>
      <c r="K5642" t="str">
        <f ca="1">IF(ISNA(XLOOKUP(A5642,Customers!A:A,Customers!A:A)),"Invalid FK","Valid")</f>
        <v>Valid</v>
      </c>
      <c r="L5642" t="str">
        <f ca="1">IF(ISNA(XLOOKUP(B5642,Vendors!A:A,Vendors!A:A)),"Invalid FK","Valid")</f>
        <v>Valid</v>
      </c>
      <c r="M5642" t="str">
        <f ca="1">IF(ISNA(XLOOKUP(C5642,Headcount!C:C,Headcount!C:C)),"Invalid FK","Valid")</f>
        <v>Valid</v>
      </c>
    </row>
    <row r="5643" spans="1:13">
      <c r="A5643" t="s">
        <v>12770</v>
      </c>
      <c r="B5643" s="1">
        <v>44896</v>
      </c>
      <c r="C5643">
        <v>97119.13</v>
      </c>
      <c r="D5643" t="s">
        <v>1483</v>
      </c>
      <c r="E5643" t="s">
        <v>1499</v>
      </c>
      <c r="F5643" t="s">
        <v>264</v>
      </c>
      <c r="G5643" t="s">
        <v>17</v>
      </c>
      <c r="H5643" t="s">
        <v>1171</v>
      </c>
      <c r="J5643" t="s">
        <v>12771</v>
      </c>
      <c r="K5643" t="str">
        <f ca="1">IF(ISNA(XLOOKUP(A5643,Customers!A:A,Customers!A:A)),"Invalid FK","Valid")</f>
        <v>Valid</v>
      </c>
      <c r="L5643" t="str">
        <f ca="1">IF(ISNA(XLOOKUP(B5643,Vendors!A:A,Vendors!A:A)),"Invalid FK","Valid")</f>
        <v>Valid</v>
      </c>
      <c r="M5643" t="str">
        <f ca="1">IF(ISNA(XLOOKUP(C5643,Headcount!C:C,Headcount!C:C)),"Invalid FK","Valid")</f>
        <v>Valid</v>
      </c>
    </row>
    <row r="5644" spans="1:13">
      <c r="A5644" t="s">
        <v>12772</v>
      </c>
      <c r="B5644" s="1">
        <v>45193</v>
      </c>
      <c r="C5644">
        <v>-68948.86</v>
      </c>
      <c r="D5644" t="s">
        <v>1478</v>
      </c>
      <c r="E5644" t="s">
        <v>36</v>
      </c>
      <c r="F5644" t="s">
        <v>264</v>
      </c>
      <c r="G5644" t="s">
        <v>8</v>
      </c>
      <c r="I5644" t="s">
        <v>59</v>
      </c>
      <c r="J5644" t="s">
        <v>12773</v>
      </c>
      <c r="K5644" t="str">
        <f ca="1">IF(ISNA(XLOOKUP(A5644,Customers!A:A,Customers!A:A)),"Invalid FK","Valid")</f>
        <v>Valid</v>
      </c>
      <c r="L5644" t="str">
        <f ca="1">IF(ISNA(XLOOKUP(B5644,Vendors!A:A,Vendors!A:A)),"Invalid FK","Valid")</f>
        <v>Valid</v>
      </c>
      <c r="M5644" t="str">
        <f ca="1">IF(ISNA(XLOOKUP(C5644,Headcount!C:C,Headcount!C:C)),"Invalid FK","Valid")</f>
        <v>Valid</v>
      </c>
    </row>
    <row r="5645" spans="1:13">
      <c r="A5645" t="s">
        <v>12774</v>
      </c>
      <c r="B5645" s="1">
        <v>44804</v>
      </c>
      <c r="C5645">
        <v>33422.449999999997</v>
      </c>
      <c r="D5645" t="s">
        <v>1483</v>
      </c>
      <c r="E5645" t="s">
        <v>1499</v>
      </c>
      <c r="F5645" t="s">
        <v>268</v>
      </c>
      <c r="G5645" t="s">
        <v>8</v>
      </c>
      <c r="H5645" t="s">
        <v>886</v>
      </c>
      <c r="J5645" t="s">
        <v>12775</v>
      </c>
      <c r="K5645" t="str">
        <f ca="1">IF(ISNA(XLOOKUP(A5645,Customers!A:A,Customers!A:A)),"Invalid FK","Valid")</f>
        <v>Valid</v>
      </c>
      <c r="L5645" t="str">
        <f ca="1">IF(ISNA(XLOOKUP(B5645,Vendors!A:A,Vendors!A:A)),"Invalid FK","Valid")</f>
        <v>Valid</v>
      </c>
      <c r="M5645" t="str">
        <f ca="1">IF(ISNA(XLOOKUP(C5645,Headcount!C:C,Headcount!C:C)),"Invalid FK","Valid")</f>
        <v>Valid</v>
      </c>
    </row>
    <row r="5646" spans="1:13">
      <c r="A5646" t="s">
        <v>12776</v>
      </c>
      <c r="B5646" s="1">
        <v>44649</v>
      </c>
      <c r="C5646">
        <v>101337.66</v>
      </c>
      <c r="D5646" t="s">
        <v>1483</v>
      </c>
      <c r="E5646" t="s">
        <v>1484</v>
      </c>
      <c r="F5646" t="s">
        <v>271</v>
      </c>
      <c r="G5646" t="s">
        <v>13</v>
      </c>
      <c r="H5646" t="s">
        <v>1103</v>
      </c>
      <c r="J5646" t="s">
        <v>12777</v>
      </c>
      <c r="K5646" t="str">
        <f ca="1">IF(ISNA(XLOOKUP(A5646,Customers!A:A,Customers!A:A)),"Invalid FK","Valid")</f>
        <v>Valid</v>
      </c>
      <c r="L5646" t="str">
        <f ca="1">IF(ISNA(XLOOKUP(B5646,Vendors!A:A,Vendors!A:A)),"Invalid FK","Valid")</f>
        <v>Valid</v>
      </c>
      <c r="M5646" t="str">
        <f ca="1">IF(ISNA(XLOOKUP(C5646,Headcount!C:C,Headcount!C:C)),"Invalid FK","Valid")</f>
        <v>Valid</v>
      </c>
    </row>
    <row r="5647" spans="1:13">
      <c r="A5647" t="s">
        <v>12778</v>
      </c>
      <c r="B5647" s="1">
        <v>44955</v>
      </c>
      <c r="C5647">
        <v>170066.97</v>
      </c>
      <c r="D5647" t="s">
        <v>1483</v>
      </c>
      <c r="E5647" t="s">
        <v>1499</v>
      </c>
      <c r="F5647" t="s">
        <v>271</v>
      </c>
      <c r="G5647" t="s">
        <v>8</v>
      </c>
      <c r="H5647" t="s">
        <v>1221</v>
      </c>
      <c r="J5647" t="s">
        <v>12779</v>
      </c>
      <c r="K5647" t="str">
        <f ca="1">IF(ISNA(XLOOKUP(A5647,Customers!A:A,Customers!A:A)),"Invalid FK","Valid")</f>
        <v>Valid</v>
      </c>
      <c r="L5647" t="str">
        <f ca="1">IF(ISNA(XLOOKUP(B5647,Vendors!A:A,Vendors!A:A)),"Invalid FK","Valid")</f>
        <v>Valid</v>
      </c>
      <c r="M5647" t="str">
        <f ca="1">IF(ISNA(XLOOKUP(C5647,Headcount!C:C,Headcount!C:C)),"Invalid FK","Valid")</f>
        <v>Valid</v>
      </c>
    </row>
    <row r="5648" spans="1:13">
      <c r="A5648" t="s">
        <v>12780</v>
      </c>
      <c r="B5648" s="1">
        <v>45197</v>
      </c>
      <c r="C5648">
        <v>181726.06</v>
      </c>
      <c r="D5648" t="s">
        <v>1483</v>
      </c>
      <c r="E5648" t="s">
        <v>1499</v>
      </c>
      <c r="F5648" t="s">
        <v>264</v>
      </c>
      <c r="G5648" t="s">
        <v>13</v>
      </c>
      <c r="H5648" t="s">
        <v>1273</v>
      </c>
      <c r="J5648" t="s">
        <v>12781</v>
      </c>
      <c r="K5648" t="str">
        <f ca="1">IF(ISNA(XLOOKUP(A5648,Customers!A:A,Customers!A:A)),"Invalid FK","Valid")</f>
        <v>Valid</v>
      </c>
      <c r="L5648" t="str">
        <f ca="1">IF(ISNA(XLOOKUP(B5648,Vendors!A:A,Vendors!A:A)),"Invalid FK","Valid")</f>
        <v>Valid</v>
      </c>
      <c r="M5648" t="str">
        <f ca="1">IF(ISNA(XLOOKUP(C5648,Headcount!C:C,Headcount!C:C)),"Invalid FK","Valid")</f>
        <v>Valid</v>
      </c>
    </row>
    <row r="5649" spans="1:13">
      <c r="A5649" t="s">
        <v>12782</v>
      </c>
      <c r="B5649" s="1">
        <v>45229</v>
      </c>
      <c r="C5649">
        <v>-68804.06</v>
      </c>
      <c r="D5649" t="s">
        <v>1478</v>
      </c>
      <c r="E5649" t="s">
        <v>36</v>
      </c>
      <c r="F5649" t="s">
        <v>264</v>
      </c>
      <c r="G5649" t="s">
        <v>17</v>
      </c>
      <c r="I5649" t="s">
        <v>75</v>
      </c>
      <c r="J5649" t="s">
        <v>12783</v>
      </c>
      <c r="K5649" t="str">
        <f ca="1">IF(ISNA(XLOOKUP(A5649,Customers!A:A,Customers!A:A)),"Invalid FK","Valid")</f>
        <v>Valid</v>
      </c>
      <c r="L5649" t="str">
        <f ca="1">IF(ISNA(XLOOKUP(B5649,Vendors!A:A,Vendors!A:A)),"Invalid FK","Valid")</f>
        <v>Valid</v>
      </c>
      <c r="M5649" t="str">
        <f ca="1">IF(ISNA(XLOOKUP(C5649,Headcount!C:C,Headcount!C:C)),"Invalid FK","Valid")</f>
        <v>Valid</v>
      </c>
    </row>
    <row r="5650" spans="1:13">
      <c r="A5650" t="s">
        <v>12784</v>
      </c>
      <c r="B5650" s="1">
        <v>44959</v>
      </c>
      <c r="C5650">
        <v>135274.71</v>
      </c>
      <c r="D5650" t="s">
        <v>1483</v>
      </c>
      <c r="E5650" t="s">
        <v>1499</v>
      </c>
      <c r="F5650" t="s">
        <v>264</v>
      </c>
      <c r="G5650" t="s">
        <v>13</v>
      </c>
      <c r="H5650" t="s">
        <v>1113</v>
      </c>
      <c r="J5650" t="s">
        <v>12785</v>
      </c>
      <c r="K5650" t="str">
        <f ca="1">IF(ISNA(XLOOKUP(A5650,Customers!A:A,Customers!A:A)),"Invalid FK","Valid")</f>
        <v>Valid</v>
      </c>
      <c r="L5650" t="str">
        <f ca="1">IF(ISNA(XLOOKUP(B5650,Vendors!A:A,Vendors!A:A)),"Invalid FK","Valid")</f>
        <v>Valid</v>
      </c>
      <c r="M5650" t="str">
        <f ca="1">IF(ISNA(XLOOKUP(C5650,Headcount!C:C,Headcount!C:C)),"Invalid FK","Valid")</f>
        <v>Valid</v>
      </c>
    </row>
    <row r="5651" spans="1:13">
      <c r="A5651" t="s">
        <v>12786</v>
      </c>
      <c r="B5651" s="1">
        <v>44849</v>
      </c>
      <c r="C5651">
        <v>162093.16</v>
      </c>
      <c r="D5651" t="s">
        <v>1483</v>
      </c>
      <c r="E5651" t="s">
        <v>1484</v>
      </c>
      <c r="F5651" t="s">
        <v>264</v>
      </c>
      <c r="G5651" t="s">
        <v>17</v>
      </c>
      <c r="H5651" t="s">
        <v>1179</v>
      </c>
      <c r="J5651" t="s">
        <v>12787</v>
      </c>
      <c r="K5651" t="str">
        <f ca="1">IF(ISNA(XLOOKUP(A5651,Customers!A:A,Customers!A:A)),"Invalid FK","Valid")</f>
        <v>Valid</v>
      </c>
      <c r="L5651" t="str">
        <f ca="1">IF(ISNA(XLOOKUP(B5651,Vendors!A:A,Vendors!A:A)),"Invalid FK","Valid")</f>
        <v>Valid</v>
      </c>
      <c r="M5651" t="str">
        <f ca="1">IF(ISNA(XLOOKUP(C5651,Headcount!C:C,Headcount!C:C)),"Invalid FK","Valid")</f>
        <v>Valid</v>
      </c>
    </row>
    <row r="5652" spans="1:13">
      <c r="A5652" t="s">
        <v>12788</v>
      </c>
      <c r="B5652" s="1">
        <v>44590</v>
      </c>
      <c r="C5652">
        <v>-30151.85</v>
      </c>
      <c r="D5652" t="s">
        <v>1478</v>
      </c>
      <c r="E5652" t="s">
        <v>20</v>
      </c>
      <c r="F5652" t="s">
        <v>271</v>
      </c>
      <c r="G5652" t="s">
        <v>13</v>
      </c>
      <c r="I5652" t="s">
        <v>43</v>
      </c>
      <c r="J5652" t="s">
        <v>12789</v>
      </c>
      <c r="K5652" t="str">
        <f ca="1">IF(ISNA(XLOOKUP(A5652,Customers!A:A,Customers!A:A)),"Invalid FK","Valid")</f>
        <v>Valid</v>
      </c>
      <c r="L5652" t="str">
        <f ca="1">IF(ISNA(XLOOKUP(B5652,Vendors!A:A,Vendors!A:A)),"Invalid FK","Valid")</f>
        <v>Valid</v>
      </c>
      <c r="M5652" t="str">
        <f ca="1">IF(ISNA(XLOOKUP(C5652,Headcount!C:C,Headcount!C:C)),"Invalid FK","Valid")</f>
        <v>Valid</v>
      </c>
    </row>
    <row r="5653" spans="1:13">
      <c r="A5653" t="s">
        <v>12790</v>
      </c>
      <c r="B5653" s="1">
        <v>44998</v>
      </c>
      <c r="C5653">
        <v>168072.51</v>
      </c>
      <c r="D5653" t="s">
        <v>1483</v>
      </c>
      <c r="E5653" t="s">
        <v>1499</v>
      </c>
      <c r="F5653" t="s">
        <v>268</v>
      </c>
      <c r="G5653" t="s">
        <v>13</v>
      </c>
      <c r="H5653" t="s">
        <v>1235</v>
      </c>
      <c r="J5653" t="s">
        <v>12791</v>
      </c>
      <c r="K5653" t="str">
        <f ca="1">IF(ISNA(XLOOKUP(A5653,Customers!A:A,Customers!A:A)),"Invalid FK","Valid")</f>
        <v>Valid</v>
      </c>
      <c r="L5653" t="str">
        <f ca="1">IF(ISNA(XLOOKUP(B5653,Vendors!A:A,Vendors!A:A)),"Invalid FK","Valid")</f>
        <v>Valid</v>
      </c>
      <c r="M5653" t="str">
        <f ca="1">IF(ISNA(XLOOKUP(C5653,Headcount!C:C,Headcount!C:C)),"Invalid FK","Valid")</f>
        <v>Valid</v>
      </c>
    </row>
    <row r="5654" spans="1:13">
      <c r="A5654" t="s">
        <v>12792</v>
      </c>
      <c r="B5654" s="1">
        <v>44782</v>
      </c>
      <c r="C5654">
        <v>-90589.86</v>
      </c>
      <c r="D5654" t="s">
        <v>1478</v>
      </c>
      <c r="E5654" t="s">
        <v>1534</v>
      </c>
      <c r="F5654" t="s">
        <v>271</v>
      </c>
      <c r="G5654" t="s">
        <v>13</v>
      </c>
      <c r="I5654" t="s">
        <v>181</v>
      </c>
      <c r="J5654" t="s">
        <v>12793</v>
      </c>
      <c r="K5654" t="str">
        <f ca="1">IF(ISNA(XLOOKUP(A5654,Customers!A:A,Customers!A:A)),"Invalid FK","Valid")</f>
        <v>Valid</v>
      </c>
      <c r="L5654" t="str">
        <f ca="1">IF(ISNA(XLOOKUP(B5654,Vendors!A:A,Vendors!A:A)),"Invalid FK","Valid")</f>
        <v>Valid</v>
      </c>
      <c r="M5654" t="str">
        <f ca="1">IF(ISNA(XLOOKUP(C5654,Headcount!C:C,Headcount!C:C)),"Invalid FK","Valid")</f>
        <v>Valid</v>
      </c>
    </row>
    <row r="5655" spans="1:13">
      <c r="A5655" t="s">
        <v>12794</v>
      </c>
      <c r="B5655" s="1">
        <v>45268</v>
      </c>
      <c r="C5655">
        <v>131568.82</v>
      </c>
      <c r="D5655" t="s">
        <v>1483</v>
      </c>
      <c r="E5655" t="s">
        <v>1484</v>
      </c>
      <c r="F5655" t="s">
        <v>271</v>
      </c>
      <c r="G5655" t="s">
        <v>17</v>
      </c>
      <c r="H5655" t="s">
        <v>852</v>
      </c>
      <c r="J5655" t="s">
        <v>12795</v>
      </c>
      <c r="K5655" t="str">
        <f ca="1">IF(ISNA(XLOOKUP(A5655,Customers!A:A,Customers!A:A)),"Invalid FK","Valid")</f>
        <v>Valid</v>
      </c>
      <c r="L5655" t="str">
        <f ca="1">IF(ISNA(XLOOKUP(B5655,Vendors!A:A,Vendors!A:A)),"Invalid FK","Valid")</f>
        <v>Valid</v>
      </c>
      <c r="M5655" t="str">
        <f ca="1">IF(ISNA(XLOOKUP(C5655,Headcount!C:C,Headcount!C:C)),"Invalid FK","Valid")</f>
        <v>Valid</v>
      </c>
    </row>
    <row r="5656" spans="1:13">
      <c r="A5656" t="s">
        <v>12796</v>
      </c>
      <c r="B5656" s="1">
        <v>45289</v>
      </c>
      <c r="C5656">
        <v>-52660.34</v>
      </c>
      <c r="D5656" t="s">
        <v>1478</v>
      </c>
      <c r="E5656" t="s">
        <v>36</v>
      </c>
      <c r="F5656" t="s">
        <v>271</v>
      </c>
      <c r="G5656" t="s">
        <v>8</v>
      </c>
      <c r="I5656" t="s">
        <v>248</v>
      </c>
      <c r="J5656" t="s">
        <v>12797</v>
      </c>
      <c r="K5656" t="str">
        <f ca="1">IF(ISNA(XLOOKUP(A5656,Customers!A:A,Customers!A:A)),"Invalid FK","Valid")</f>
        <v>Valid</v>
      </c>
      <c r="L5656" t="str">
        <f ca="1">IF(ISNA(XLOOKUP(B5656,Vendors!A:A,Vendors!A:A)),"Invalid FK","Valid")</f>
        <v>Valid</v>
      </c>
      <c r="M5656" t="str">
        <f ca="1">IF(ISNA(XLOOKUP(C5656,Headcount!C:C,Headcount!C:C)),"Invalid FK","Valid")</f>
        <v>Valid</v>
      </c>
    </row>
    <row r="5657" spans="1:13">
      <c r="A5657" t="s">
        <v>12798</v>
      </c>
      <c r="B5657" s="1">
        <v>44590</v>
      </c>
      <c r="C5657">
        <v>23214.39</v>
      </c>
      <c r="D5657" t="s">
        <v>1504</v>
      </c>
      <c r="E5657" t="s">
        <v>1504</v>
      </c>
      <c r="F5657" t="s">
        <v>271</v>
      </c>
      <c r="G5657" t="s">
        <v>13</v>
      </c>
      <c r="J5657" t="s">
        <v>12799</v>
      </c>
      <c r="K5657" t="str">
        <f ca="1">IF(ISNA(XLOOKUP(A5657,Customers!A:A,Customers!A:A)),"Invalid FK","Valid")</f>
        <v>Valid</v>
      </c>
      <c r="L5657" t="str">
        <f ca="1">IF(ISNA(XLOOKUP(B5657,Vendors!A:A,Vendors!A:A)),"Invalid FK","Valid")</f>
        <v>Valid</v>
      </c>
      <c r="M5657" t="str">
        <f ca="1">IF(ISNA(XLOOKUP(C5657,Headcount!C:C,Headcount!C:C)),"Invalid FK","Valid")</f>
        <v>Valid</v>
      </c>
    </row>
    <row r="5658" spans="1:13">
      <c r="A5658" t="s">
        <v>12800</v>
      </c>
      <c r="B5658" s="1">
        <v>45119</v>
      </c>
      <c r="C5658">
        <v>147045.73000000001</v>
      </c>
      <c r="D5658" t="s">
        <v>1483</v>
      </c>
      <c r="E5658" t="s">
        <v>1487</v>
      </c>
      <c r="F5658" t="s">
        <v>264</v>
      </c>
      <c r="G5658" t="s">
        <v>13</v>
      </c>
      <c r="H5658" t="s">
        <v>730</v>
      </c>
      <c r="J5658" t="s">
        <v>12801</v>
      </c>
      <c r="K5658" t="str">
        <f ca="1">IF(ISNA(XLOOKUP(A5658,Customers!A:A,Customers!A:A)),"Invalid FK","Valid")</f>
        <v>Valid</v>
      </c>
      <c r="L5658" t="str">
        <f ca="1">IF(ISNA(XLOOKUP(B5658,Vendors!A:A,Vendors!A:A)),"Invalid FK","Valid")</f>
        <v>Valid</v>
      </c>
      <c r="M5658" t="str">
        <f ca="1">IF(ISNA(XLOOKUP(C5658,Headcount!C:C,Headcount!C:C)),"Invalid FK","Valid")</f>
        <v>Valid</v>
      </c>
    </row>
    <row r="5659" spans="1:13">
      <c r="A5659" t="s">
        <v>12802</v>
      </c>
      <c r="B5659" s="1">
        <v>45138</v>
      </c>
      <c r="C5659">
        <v>-60642.6</v>
      </c>
      <c r="D5659" t="s">
        <v>1478</v>
      </c>
      <c r="E5659" t="s">
        <v>1496</v>
      </c>
      <c r="F5659" t="s">
        <v>264</v>
      </c>
      <c r="G5659" t="s">
        <v>29</v>
      </c>
      <c r="I5659" t="s">
        <v>157</v>
      </c>
      <c r="J5659" t="s">
        <v>12803</v>
      </c>
      <c r="K5659" t="str">
        <f ca="1">IF(ISNA(XLOOKUP(A5659,Customers!A:A,Customers!A:A)),"Invalid FK","Valid")</f>
        <v>Valid</v>
      </c>
      <c r="L5659" t="str">
        <f ca="1">IF(ISNA(XLOOKUP(B5659,Vendors!A:A,Vendors!A:A)),"Invalid FK","Valid")</f>
        <v>Valid</v>
      </c>
      <c r="M5659" t="str">
        <f ca="1">IF(ISNA(XLOOKUP(C5659,Headcount!C:C,Headcount!C:C)),"Invalid FK","Valid")</f>
        <v>Valid</v>
      </c>
    </row>
    <row r="5660" spans="1:13">
      <c r="A5660" t="s">
        <v>12804</v>
      </c>
      <c r="B5660" s="1">
        <v>44565</v>
      </c>
      <c r="C5660">
        <v>-34358.120000000003</v>
      </c>
      <c r="D5660" t="s">
        <v>1478</v>
      </c>
      <c r="E5660" t="s">
        <v>20</v>
      </c>
      <c r="F5660" t="s">
        <v>271</v>
      </c>
      <c r="G5660" t="s">
        <v>17</v>
      </c>
      <c r="I5660" t="s">
        <v>250</v>
      </c>
      <c r="J5660" t="s">
        <v>12805</v>
      </c>
      <c r="K5660" t="str">
        <f ca="1">IF(ISNA(XLOOKUP(A5660,Customers!A:A,Customers!A:A)),"Invalid FK","Valid")</f>
        <v>Valid</v>
      </c>
      <c r="L5660" t="str">
        <f ca="1">IF(ISNA(XLOOKUP(B5660,Vendors!A:A,Vendors!A:A)),"Invalid FK","Valid")</f>
        <v>Valid</v>
      </c>
      <c r="M5660" t="str">
        <f ca="1">IF(ISNA(XLOOKUP(C5660,Headcount!C:C,Headcount!C:C)),"Invalid FK","Valid")</f>
        <v>Valid</v>
      </c>
    </row>
    <row r="5661" spans="1:13">
      <c r="A5661" t="s">
        <v>12806</v>
      </c>
      <c r="B5661" s="1">
        <v>45101</v>
      </c>
      <c r="C5661">
        <v>99724.24</v>
      </c>
      <c r="D5661" t="s">
        <v>1483</v>
      </c>
      <c r="E5661" t="s">
        <v>1487</v>
      </c>
      <c r="F5661" t="s">
        <v>264</v>
      </c>
      <c r="G5661" t="s">
        <v>13</v>
      </c>
      <c r="H5661" t="s">
        <v>1161</v>
      </c>
      <c r="J5661" t="s">
        <v>12807</v>
      </c>
      <c r="K5661" t="str">
        <f ca="1">IF(ISNA(XLOOKUP(A5661,Customers!A:A,Customers!A:A)),"Invalid FK","Valid")</f>
        <v>Valid</v>
      </c>
      <c r="L5661" t="str">
        <f ca="1">IF(ISNA(XLOOKUP(B5661,Vendors!A:A,Vendors!A:A)),"Invalid FK","Valid")</f>
        <v>Valid</v>
      </c>
      <c r="M5661" t="str">
        <f ca="1">IF(ISNA(XLOOKUP(C5661,Headcount!C:C,Headcount!C:C)),"Invalid FK","Valid")</f>
        <v>Valid</v>
      </c>
    </row>
    <row r="5662" spans="1:13">
      <c r="A5662" t="s">
        <v>12808</v>
      </c>
      <c r="B5662" s="1">
        <v>45006</v>
      </c>
      <c r="C5662">
        <v>148353.14000000001</v>
      </c>
      <c r="D5662" t="s">
        <v>1483</v>
      </c>
      <c r="E5662" t="s">
        <v>1499</v>
      </c>
      <c r="F5662" t="s">
        <v>271</v>
      </c>
      <c r="G5662" t="s">
        <v>29</v>
      </c>
      <c r="H5662" t="s">
        <v>1017</v>
      </c>
      <c r="J5662" t="s">
        <v>12809</v>
      </c>
      <c r="K5662" t="str">
        <f ca="1">IF(ISNA(XLOOKUP(A5662,Customers!A:A,Customers!A:A)),"Invalid FK","Valid")</f>
        <v>Valid</v>
      </c>
      <c r="L5662" t="str">
        <f ca="1">IF(ISNA(XLOOKUP(B5662,Vendors!A:A,Vendors!A:A)),"Invalid FK","Valid")</f>
        <v>Valid</v>
      </c>
      <c r="M5662" t="str">
        <f ca="1">IF(ISNA(XLOOKUP(C5662,Headcount!C:C,Headcount!C:C)),"Invalid FK","Valid")</f>
        <v>Valid</v>
      </c>
    </row>
    <row r="5663" spans="1:13">
      <c r="A5663" t="s">
        <v>12810</v>
      </c>
      <c r="B5663" s="1">
        <v>45242</v>
      </c>
      <c r="C5663">
        <v>176411.45</v>
      </c>
      <c r="D5663" t="s">
        <v>1483</v>
      </c>
      <c r="E5663" t="s">
        <v>1499</v>
      </c>
      <c r="F5663" t="s">
        <v>271</v>
      </c>
      <c r="G5663" t="s">
        <v>29</v>
      </c>
      <c r="H5663" t="s">
        <v>1025</v>
      </c>
      <c r="J5663" t="s">
        <v>12811</v>
      </c>
      <c r="K5663" t="str">
        <f ca="1">IF(ISNA(XLOOKUP(A5663,Customers!A:A,Customers!A:A)),"Invalid FK","Valid")</f>
        <v>Valid</v>
      </c>
      <c r="L5663" t="str">
        <f ca="1">IF(ISNA(XLOOKUP(B5663,Vendors!A:A,Vendors!A:A)),"Invalid FK","Valid")</f>
        <v>Valid</v>
      </c>
      <c r="M5663" t="str">
        <f ca="1">IF(ISNA(XLOOKUP(C5663,Headcount!C:C,Headcount!C:C)),"Invalid FK","Valid")</f>
        <v>Valid</v>
      </c>
    </row>
    <row r="5664" spans="1:13">
      <c r="A5664" t="s">
        <v>12812</v>
      </c>
      <c r="B5664" s="1">
        <v>44623</v>
      </c>
      <c r="C5664">
        <v>79385.48</v>
      </c>
      <c r="D5664" t="s">
        <v>1483</v>
      </c>
      <c r="E5664" t="s">
        <v>1484</v>
      </c>
      <c r="F5664" t="s">
        <v>268</v>
      </c>
      <c r="G5664" t="s">
        <v>29</v>
      </c>
      <c r="H5664" t="s">
        <v>802</v>
      </c>
      <c r="J5664" t="s">
        <v>12813</v>
      </c>
      <c r="K5664" t="str">
        <f ca="1">IF(ISNA(XLOOKUP(A5664,Customers!A:A,Customers!A:A)),"Invalid FK","Valid")</f>
        <v>Valid</v>
      </c>
      <c r="L5664" t="str">
        <f ca="1">IF(ISNA(XLOOKUP(B5664,Vendors!A:A,Vendors!A:A)),"Invalid FK","Valid")</f>
        <v>Valid</v>
      </c>
      <c r="M5664" t="str">
        <f ca="1">IF(ISNA(XLOOKUP(C5664,Headcount!C:C,Headcount!C:C)),"Invalid FK","Valid")</f>
        <v>Valid</v>
      </c>
    </row>
    <row r="5665" spans="1:13">
      <c r="A5665" t="s">
        <v>12814</v>
      </c>
      <c r="B5665" s="1">
        <v>44773</v>
      </c>
      <c r="C5665">
        <v>-53947.17</v>
      </c>
      <c r="D5665" t="s">
        <v>1478</v>
      </c>
      <c r="E5665" t="s">
        <v>1509</v>
      </c>
      <c r="F5665" t="s">
        <v>271</v>
      </c>
      <c r="G5665" t="s">
        <v>17</v>
      </c>
      <c r="I5665" t="s">
        <v>41</v>
      </c>
      <c r="J5665" t="s">
        <v>12815</v>
      </c>
      <c r="K5665" t="str">
        <f ca="1">IF(ISNA(XLOOKUP(A5665,Customers!A:A,Customers!A:A)),"Invalid FK","Valid")</f>
        <v>Valid</v>
      </c>
      <c r="L5665" t="str">
        <f ca="1">IF(ISNA(XLOOKUP(B5665,Vendors!A:A,Vendors!A:A)),"Invalid FK","Valid")</f>
        <v>Valid</v>
      </c>
      <c r="M5665" t="str">
        <f ca="1">IF(ISNA(XLOOKUP(C5665,Headcount!C:C,Headcount!C:C)),"Invalid FK","Valid")</f>
        <v>Valid</v>
      </c>
    </row>
    <row r="5666" spans="1:13">
      <c r="A5666" t="s">
        <v>12816</v>
      </c>
      <c r="B5666" s="1">
        <v>44790</v>
      </c>
      <c r="C5666">
        <v>-41397.96</v>
      </c>
      <c r="D5666" t="s">
        <v>1478</v>
      </c>
      <c r="E5666" t="s">
        <v>20</v>
      </c>
      <c r="F5666" t="s">
        <v>271</v>
      </c>
      <c r="G5666" t="s">
        <v>13</v>
      </c>
      <c r="I5666" t="s">
        <v>51</v>
      </c>
      <c r="J5666" t="s">
        <v>12817</v>
      </c>
      <c r="K5666" t="str">
        <f ca="1">IF(ISNA(XLOOKUP(A5666,Customers!A:A,Customers!A:A)),"Invalid FK","Valid")</f>
        <v>Valid</v>
      </c>
      <c r="L5666" t="str">
        <f ca="1">IF(ISNA(XLOOKUP(B5666,Vendors!A:A,Vendors!A:A)),"Invalid FK","Valid")</f>
        <v>Valid</v>
      </c>
      <c r="M5666" t="str">
        <f ca="1">IF(ISNA(XLOOKUP(C5666,Headcount!C:C,Headcount!C:C)),"Invalid FK","Valid")</f>
        <v>Valid</v>
      </c>
    </row>
    <row r="5667" spans="1:13">
      <c r="A5667" t="s">
        <v>12818</v>
      </c>
      <c r="B5667" s="1">
        <v>44849</v>
      </c>
      <c r="C5667">
        <v>146149.72</v>
      </c>
      <c r="D5667" t="s">
        <v>1483</v>
      </c>
      <c r="E5667" t="s">
        <v>1484</v>
      </c>
      <c r="F5667" t="s">
        <v>271</v>
      </c>
      <c r="G5667" t="s">
        <v>29</v>
      </c>
      <c r="H5667" t="s">
        <v>730</v>
      </c>
      <c r="J5667" t="s">
        <v>12819</v>
      </c>
      <c r="K5667" t="str">
        <f ca="1">IF(ISNA(XLOOKUP(A5667,Customers!A:A,Customers!A:A)),"Invalid FK","Valid")</f>
        <v>Valid</v>
      </c>
      <c r="L5667" t="str">
        <f ca="1">IF(ISNA(XLOOKUP(B5667,Vendors!A:A,Vendors!A:A)),"Invalid FK","Valid")</f>
        <v>Valid</v>
      </c>
      <c r="M5667" t="str">
        <f ca="1">IF(ISNA(XLOOKUP(C5667,Headcount!C:C,Headcount!C:C)),"Invalid FK","Valid")</f>
        <v>Valid</v>
      </c>
    </row>
    <row r="5668" spans="1:13">
      <c r="A5668" t="s">
        <v>12820</v>
      </c>
      <c r="B5668" s="1">
        <v>44702</v>
      </c>
      <c r="C5668">
        <v>200694.43</v>
      </c>
      <c r="D5668" t="s">
        <v>1483</v>
      </c>
      <c r="E5668" t="s">
        <v>1499</v>
      </c>
      <c r="F5668" t="s">
        <v>268</v>
      </c>
      <c r="G5668" t="s">
        <v>8</v>
      </c>
      <c r="H5668" t="s">
        <v>1385</v>
      </c>
      <c r="J5668" t="s">
        <v>12821</v>
      </c>
      <c r="K5668" t="str">
        <f ca="1">IF(ISNA(XLOOKUP(A5668,Customers!A:A,Customers!A:A)),"Invalid FK","Valid")</f>
        <v>Valid</v>
      </c>
      <c r="L5668" t="str">
        <f ca="1">IF(ISNA(XLOOKUP(B5668,Vendors!A:A,Vendors!A:A)),"Invalid FK","Valid")</f>
        <v>Valid</v>
      </c>
      <c r="M5668" t="str">
        <f ca="1">IF(ISNA(XLOOKUP(C5668,Headcount!C:C,Headcount!C:C)),"Invalid FK","Valid")</f>
        <v>Valid</v>
      </c>
    </row>
    <row r="5669" spans="1:13">
      <c r="A5669" t="s">
        <v>12822</v>
      </c>
      <c r="B5669" s="1">
        <v>45140</v>
      </c>
      <c r="C5669">
        <v>154405.37</v>
      </c>
      <c r="D5669" t="s">
        <v>1483</v>
      </c>
      <c r="E5669" t="s">
        <v>1499</v>
      </c>
      <c r="F5669" t="s">
        <v>271</v>
      </c>
      <c r="G5669" t="s">
        <v>13</v>
      </c>
      <c r="H5669" t="s">
        <v>1257</v>
      </c>
      <c r="J5669" t="s">
        <v>12823</v>
      </c>
      <c r="K5669" t="str">
        <f ca="1">IF(ISNA(XLOOKUP(A5669,Customers!A:A,Customers!A:A)),"Invalid FK","Valid")</f>
        <v>Valid</v>
      </c>
      <c r="L5669" t="str">
        <f ca="1">IF(ISNA(XLOOKUP(B5669,Vendors!A:A,Vendors!A:A)),"Invalid FK","Valid")</f>
        <v>Valid</v>
      </c>
      <c r="M5669" t="str">
        <f ca="1">IF(ISNA(XLOOKUP(C5669,Headcount!C:C,Headcount!C:C)),"Invalid FK","Valid")</f>
        <v>Valid</v>
      </c>
    </row>
    <row r="5670" spans="1:13">
      <c r="A5670" t="s">
        <v>12824</v>
      </c>
      <c r="B5670" s="1">
        <v>45120</v>
      </c>
      <c r="C5670">
        <v>-30171.99</v>
      </c>
      <c r="D5670" t="s">
        <v>1478</v>
      </c>
      <c r="E5670" t="s">
        <v>20</v>
      </c>
      <c r="F5670" t="s">
        <v>268</v>
      </c>
      <c r="G5670" t="s">
        <v>17</v>
      </c>
      <c r="I5670" t="s">
        <v>199</v>
      </c>
      <c r="J5670" t="s">
        <v>12825</v>
      </c>
      <c r="K5670" t="str">
        <f ca="1">IF(ISNA(XLOOKUP(A5670,Customers!A:A,Customers!A:A)),"Invalid FK","Valid")</f>
        <v>Valid</v>
      </c>
      <c r="L5670" t="str">
        <f ca="1">IF(ISNA(XLOOKUP(B5670,Vendors!A:A,Vendors!A:A)),"Invalid FK","Valid")</f>
        <v>Valid</v>
      </c>
      <c r="M5670" t="str">
        <f ca="1">IF(ISNA(XLOOKUP(C5670,Headcount!C:C,Headcount!C:C)),"Invalid FK","Valid")</f>
        <v>Valid</v>
      </c>
    </row>
    <row r="5671" spans="1:13">
      <c r="A5671" t="s">
        <v>12826</v>
      </c>
      <c r="B5671" s="1">
        <v>44960</v>
      </c>
      <c r="C5671">
        <v>8850.7999999999993</v>
      </c>
      <c r="D5671" t="s">
        <v>1504</v>
      </c>
      <c r="E5671" t="s">
        <v>1504</v>
      </c>
      <c r="F5671" t="s">
        <v>264</v>
      </c>
      <c r="G5671" t="s">
        <v>17</v>
      </c>
      <c r="J5671" t="s">
        <v>12827</v>
      </c>
      <c r="K5671" t="str">
        <f ca="1">IF(ISNA(XLOOKUP(A5671,Customers!A:A,Customers!A:A)),"Invalid FK","Valid")</f>
        <v>Valid</v>
      </c>
      <c r="L5671" t="str">
        <f ca="1">IF(ISNA(XLOOKUP(B5671,Vendors!A:A,Vendors!A:A)),"Invalid FK","Valid")</f>
        <v>Valid</v>
      </c>
      <c r="M5671" t="str">
        <f ca="1">IF(ISNA(XLOOKUP(C5671,Headcount!C:C,Headcount!C:C)),"Invalid FK","Valid")</f>
        <v>Valid</v>
      </c>
    </row>
    <row r="5672" spans="1:13">
      <c r="A5672" t="s">
        <v>12828</v>
      </c>
      <c r="B5672" s="1">
        <v>44805</v>
      </c>
      <c r="C5672">
        <v>180158.78</v>
      </c>
      <c r="D5672" t="s">
        <v>1483</v>
      </c>
      <c r="E5672" t="s">
        <v>1484</v>
      </c>
      <c r="F5672" t="s">
        <v>264</v>
      </c>
      <c r="G5672" t="s">
        <v>13</v>
      </c>
      <c r="H5672" t="s">
        <v>918</v>
      </c>
      <c r="J5672" t="s">
        <v>12829</v>
      </c>
      <c r="K5672" t="str">
        <f ca="1">IF(ISNA(XLOOKUP(A5672,Customers!A:A,Customers!A:A)),"Invalid FK","Valid")</f>
        <v>Valid</v>
      </c>
      <c r="L5672" t="str">
        <f ca="1">IF(ISNA(XLOOKUP(B5672,Vendors!A:A,Vendors!A:A)),"Invalid FK","Valid")</f>
        <v>Valid</v>
      </c>
      <c r="M5672" t="str">
        <f ca="1">IF(ISNA(XLOOKUP(C5672,Headcount!C:C,Headcount!C:C)),"Invalid FK","Valid")</f>
        <v>Valid</v>
      </c>
    </row>
    <row r="5673" spans="1:13">
      <c r="A5673" t="s">
        <v>12830</v>
      </c>
      <c r="B5673" s="1">
        <v>45000</v>
      </c>
      <c r="C5673">
        <v>156191.85999999999</v>
      </c>
      <c r="D5673" t="s">
        <v>1483</v>
      </c>
      <c r="E5673" t="s">
        <v>1499</v>
      </c>
      <c r="F5673" t="s">
        <v>268</v>
      </c>
      <c r="G5673" t="s">
        <v>17</v>
      </c>
      <c r="H5673" t="s">
        <v>692</v>
      </c>
      <c r="J5673" t="s">
        <v>12831</v>
      </c>
      <c r="K5673" t="str">
        <f ca="1">IF(ISNA(XLOOKUP(A5673,Customers!A:A,Customers!A:A)),"Invalid FK","Valid")</f>
        <v>Valid</v>
      </c>
      <c r="L5673" t="str">
        <f ca="1">IF(ISNA(XLOOKUP(B5673,Vendors!A:A,Vendors!A:A)),"Invalid FK","Valid")</f>
        <v>Valid</v>
      </c>
      <c r="M5673" t="str">
        <f ca="1">IF(ISNA(XLOOKUP(C5673,Headcount!C:C,Headcount!C:C)),"Invalid FK","Valid")</f>
        <v>Valid</v>
      </c>
    </row>
    <row r="5674" spans="1:13">
      <c r="A5674" t="s">
        <v>12832</v>
      </c>
      <c r="B5674" s="1">
        <v>44854</v>
      </c>
      <c r="C5674">
        <v>138361.28</v>
      </c>
      <c r="D5674" t="s">
        <v>1483</v>
      </c>
      <c r="E5674" t="s">
        <v>1484</v>
      </c>
      <c r="F5674" t="s">
        <v>271</v>
      </c>
      <c r="G5674" t="s">
        <v>17</v>
      </c>
      <c r="H5674" t="s">
        <v>720</v>
      </c>
      <c r="J5674" t="s">
        <v>12833</v>
      </c>
      <c r="K5674" t="str">
        <f ca="1">IF(ISNA(XLOOKUP(A5674,Customers!A:A,Customers!A:A)),"Invalid FK","Valid")</f>
        <v>Valid</v>
      </c>
      <c r="L5674" t="str">
        <f ca="1">IF(ISNA(XLOOKUP(B5674,Vendors!A:A,Vendors!A:A)),"Invalid FK","Valid")</f>
        <v>Valid</v>
      </c>
      <c r="M5674" t="str">
        <f ca="1">IF(ISNA(XLOOKUP(C5674,Headcount!C:C,Headcount!C:C)),"Invalid FK","Valid")</f>
        <v>Valid</v>
      </c>
    </row>
    <row r="5675" spans="1:13">
      <c r="A5675" t="s">
        <v>12834</v>
      </c>
      <c r="B5675" s="1">
        <v>44891</v>
      </c>
      <c r="C5675">
        <v>218968.54</v>
      </c>
      <c r="D5675" t="s">
        <v>1483</v>
      </c>
      <c r="E5675" t="s">
        <v>1499</v>
      </c>
      <c r="F5675" t="s">
        <v>268</v>
      </c>
      <c r="G5675" t="s">
        <v>17</v>
      </c>
      <c r="H5675" t="s">
        <v>1059</v>
      </c>
      <c r="J5675" t="s">
        <v>12835</v>
      </c>
      <c r="K5675" t="str">
        <f ca="1">IF(ISNA(XLOOKUP(A5675,Customers!A:A,Customers!A:A)),"Invalid FK","Valid")</f>
        <v>Valid</v>
      </c>
      <c r="L5675" t="str">
        <f ca="1">IF(ISNA(XLOOKUP(B5675,Vendors!A:A,Vendors!A:A)),"Invalid FK","Valid")</f>
        <v>Valid</v>
      </c>
      <c r="M5675" t="str">
        <f ca="1">IF(ISNA(XLOOKUP(C5675,Headcount!C:C,Headcount!C:C)),"Invalid FK","Valid")</f>
        <v>Valid</v>
      </c>
    </row>
    <row r="5676" spans="1:13">
      <c r="A5676" t="s">
        <v>12836</v>
      </c>
      <c r="B5676" s="1">
        <v>45171</v>
      </c>
      <c r="C5676">
        <v>-46868.61</v>
      </c>
      <c r="D5676" t="s">
        <v>1478</v>
      </c>
      <c r="E5676" t="s">
        <v>20</v>
      </c>
      <c r="F5676" t="s">
        <v>268</v>
      </c>
      <c r="G5676" t="s">
        <v>29</v>
      </c>
      <c r="I5676" t="s">
        <v>201</v>
      </c>
      <c r="J5676" t="s">
        <v>12837</v>
      </c>
      <c r="K5676" t="str">
        <f ca="1">IF(ISNA(XLOOKUP(A5676,Customers!A:A,Customers!A:A)),"Invalid FK","Valid")</f>
        <v>Valid</v>
      </c>
      <c r="L5676" t="str">
        <f ca="1">IF(ISNA(XLOOKUP(B5676,Vendors!A:A,Vendors!A:A)),"Invalid FK","Valid")</f>
        <v>Valid</v>
      </c>
      <c r="M5676" t="str">
        <f ca="1">IF(ISNA(XLOOKUP(C5676,Headcount!C:C,Headcount!C:C)),"Invalid FK","Valid")</f>
        <v>Valid</v>
      </c>
    </row>
    <row r="5677" spans="1:13">
      <c r="A5677" t="s">
        <v>12838</v>
      </c>
      <c r="B5677" s="1">
        <v>44811</v>
      </c>
      <c r="C5677">
        <v>139992.42000000001</v>
      </c>
      <c r="D5677" t="s">
        <v>1483</v>
      </c>
      <c r="E5677" t="s">
        <v>1487</v>
      </c>
      <c r="F5677" t="s">
        <v>264</v>
      </c>
      <c r="G5677" t="s">
        <v>8</v>
      </c>
      <c r="H5677" t="s">
        <v>1319</v>
      </c>
      <c r="J5677" t="s">
        <v>12839</v>
      </c>
      <c r="K5677" t="str">
        <f ca="1">IF(ISNA(XLOOKUP(A5677,Customers!A:A,Customers!A:A)),"Invalid FK","Valid")</f>
        <v>Valid</v>
      </c>
      <c r="L5677" t="str">
        <f ca="1">IF(ISNA(XLOOKUP(B5677,Vendors!A:A,Vendors!A:A)),"Invalid FK","Valid")</f>
        <v>Valid</v>
      </c>
      <c r="M5677" t="str">
        <f ca="1">IF(ISNA(XLOOKUP(C5677,Headcount!C:C,Headcount!C:C)),"Invalid FK","Valid")</f>
        <v>Valid</v>
      </c>
    </row>
    <row r="5678" spans="1:13">
      <c r="A5678" t="s">
        <v>12840</v>
      </c>
      <c r="B5678" s="1">
        <v>44646</v>
      </c>
      <c r="C5678">
        <v>91485.87</v>
      </c>
      <c r="D5678" t="s">
        <v>1483</v>
      </c>
      <c r="E5678" t="s">
        <v>1499</v>
      </c>
      <c r="F5678" t="s">
        <v>268</v>
      </c>
      <c r="G5678" t="s">
        <v>17</v>
      </c>
      <c r="H5678" t="s">
        <v>1287</v>
      </c>
      <c r="J5678" t="s">
        <v>12841</v>
      </c>
      <c r="K5678" t="str">
        <f ca="1">IF(ISNA(XLOOKUP(A5678,Customers!A:A,Customers!A:A)),"Invalid FK","Valid")</f>
        <v>Valid</v>
      </c>
      <c r="L5678" t="str">
        <f ca="1">IF(ISNA(XLOOKUP(B5678,Vendors!A:A,Vendors!A:A)),"Invalid FK","Valid")</f>
        <v>Valid</v>
      </c>
      <c r="M5678" t="str">
        <f ca="1">IF(ISNA(XLOOKUP(C5678,Headcount!C:C,Headcount!C:C)),"Invalid FK","Valid")</f>
        <v>Valid</v>
      </c>
    </row>
    <row r="5679" spans="1:13">
      <c r="A5679" t="s">
        <v>12842</v>
      </c>
      <c r="B5679" s="1">
        <v>44880</v>
      </c>
      <c r="C5679">
        <v>183311.04</v>
      </c>
      <c r="D5679" t="s">
        <v>1483</v>
      </c>
      <c r="E5679" t="s">
        <v>1484</v>
      </c>
      <c r="F5679" t="s">
        <v>268</v>
      </c>
      <c r="G5679" t="s">
        <v>17</v>
      </c>
      <c r="H5679" t="s">
        <v>1087</v>
      </c>
      <c r="J5679" t="s">
        <v>12843</v>
      </c>
      <c r="K5679" t="str">
        <f ca="1">IF(ISNA(XLOOKUP(A5679,Customers!A:A,Customers!A:A)),"Invalid FK","Valid")</f>
        <v>Valid</v>
      </c>
      <c r="L5679" t="str">
        <f ca="1">IF(ISNA(XLOOKUP(B5679,Vendors!A:A,Vendors!A:A)),"Invalid FK","Valid")</f>
        <v>Valid</v>
      </c>
      <c r="M5679" t="str">
        <f ca="1">IF(ISNA(XLOOKUP(C5679,Headcount!C:C,Headcount!C:C)),"Invalid FK","Valid")</f>
        <v>Valid</v>
      </c>
    </row>
    <row r="5680" spans="1:13">
      <c r="A5680" t="s">
        <v>12844</v>
      </c>
      <c r="B5680" s="1">
        <v>45058</v>
      </c>
      <c r="C5680">
        <v>124388.28</v>
      </c>
      <c r="D5680" t="s">
        <v>1483</v>
      </c>
      <c r="E5680" t="s">
        <v>1484</v>
      </c>
      <c r="F5680" t="s">
        <v>268</v>
      </c>
      <c r="G5680" t="s">
        <v>8</v>
      </c>
      <c r="H5680" t="s">
        <v>936</v>
      </c>
      <c r="J5680" t="s">
        <v>12845</v>
      </c>
      <c r="K5680" t="str">
        <f ca="1">IF(ISNA(XLOOKUP(A5680,Customers!A:A,Customers!A:A)),"Invalid FK","Valid")</f>
        <v>Valid</v>
      </c>
      <c r="L5680" t="str">
        <f ca="1">IF(ISNA(XLOOKUP(B5680,Vendors!A:A,Vendors!A:A)),"Invalid FK","Valid")</f>
        <v>Valid</v>
      </c>
      <c r="M5680" t="str">
        <f ca="1">IF(ISNA(XLOOKUP(C5680,Headcount!C:C,Headcount!C:C)),"Invalid FK","Valid")</f>
        <v>Valid</v>
      </c>
    </row>
    <row r="5681" spans="1:13">
      <c r="A5681" t="s">
        <v>12846</v>
      </c>
      <c r="B5681" s="1">
        <v>45263</v>
      </c>
      <c r="C5681">
        <v>-22592.75</v>
      </c>
      <c r="D5681" t="s">
        <v>1478</v>
      </c>
      <c r="E5681" t="s">
        <v>20</v>
      </c>
      <c r="F5681" t="s">
        <v>271</v>
      </c>
      <c r="G5681" t="s">
        <v>29</v>
      </c>
      <c r="I5681" t="s">
        <v>252</v>
      </c>
      <c r="J5681" t="s">
        <v>12847</v>
      </c>
      <c r="K5681" t="str">
        <f ca="1">IF(ISNA(XLOOKUP(A5681,Customers!A:A,Customers!A:A)),"Invalid FK","Valid")</f>
        <v>Valid</v>
      </c>
      <c r="L5681" t="str">
        <f ca="1">IF(ISNA(XLOOKUP(B5681,Vendors!A:A,Vendors!A:A)),"Invalid FK","Valid")</f>
        <v>Valid</v>
      </c>
      <c r="M5681" t="str">
        <f ca="1">IF(ISNA(XLOOKUP(C5681,Headcount!C:C,Headcount!C:C)),"Invalid FK","Valid")</f>
        <v>Valid</v>
      </c>
    </row>
    <row r="5682" spans="1:13">
      <c r="A5682" t="s">
        <v>12848</v>
      </c>
      <c r="B5682" s="1">
        <v>45205</v>
      </c>
      <c r="C5682">
        <v>-60620.04</v>
      </c>
      <c r="D5682" t="s">
        <v>1478</v>
      </c>
      <c r="E5682" t="s">
        <v>1496</v>
      </c>
      <c r="F5682" t="s">
        <v>264</v>
      </c>
      <c r="G5682" t="s">
        <v>13</v>
      </c>
      <c r="I5682" t="s">
        <v>59</v>
      </c>
      <c r="J5682" t="s">
        <v>12849</v>
      </c>
      <c r="K5682" t="str">
        <f ca="1">IF(ISNA(XLOOKUP(A5682,Customers!A:A,Customers!A:A)),"Invalid FK","Valid")</f>
        <v>Valid</v>
      </c>
      <c r="L5682" t="str">
        <f ca="1">IF(ISNA(XLOOKUP(B5682,Vendors!A:A,Vendors!A:A)),"Invalid FK","Valid")</f>
        <v>Valid</v>
      </c>
      <c r="M5682" t="str">
        <f ca="1">IF(ISNA(XLOOKUP(C5682,Headcount!C:C,Headcount!C:C)),"Invalid FK","Valid")</f>
        <v>Valid</v>
      </c>
    </row>
    <row r="5683" spans="1:13">
      <c r="A5683" t="s">
        <v>12850</v>
      </c>
      <c r="B5683" s="1">
        <v>44825</v>
      </c>
      <c r="C5683">
        <v>184845.64</v>
      </c>
      <c r="D5683" t="s">
        <v>1483</v>
      </c>
      <c r="E5683" t="s">
        <v>1487</v>
      </c>
      <c r="F5683" t="s">
        <v>271</v>
      </c>
      <c r="G5683" t="s">
        <v>17</v>
      </c>
      <c r="H5683" t="s">
        <v>688</v>
      </c>
      <c r="J5683" t="s">
        <v>12851</v>
      </c>
      <c r="K5683" t="str">
        <f ca="1">IF(ISNA(XLOOKUP(A5683,Customers!A:A,Customers!A:A)),"Invalid FK","Valid")</f>
        <v>Valid</v>
      </c>
      <c r="L5683" t="str">
        <f ca="1">IF(ISNA(XLOOKUP(B5683,Vendors!A:A,Vendors!A:A)),"Invalid FK","Valid")</f>
        <v>Valid</v>
      </c>
      <c r="M5683" t="str">
        <f ca="1">IF(ISNA(XLOOKUP(C5683,Headcount!C:C,Headcount!C:C)),"Invalid FK","Valid")</f>
        <v>Valid</v>
      </c>
    </row>
    <row r="5684" spans="1:13">
      <c r="A5684" t="s">
        <v>12852</v>
      </c>
      <c r="B5684" s="1">
        <v>45188</v>
      </c>
      <c r="C5684">
        <v>-20954.810000000001</v>
      </c>
      <c r="D5684" t="s">
        <v>1478</v>
      </c>
      <c r="E5684" t="s">
        <v>36</v>
      </c>
      <c r="F5684" t="s">
        <v>264</v>
      </c>
      <c r="G5684" t="s">
        <v>17</v>
      </c>
      <c r="I5684" t="s">
        <v>73</v>
      </c>
      <c r="J5684" t="s">
        <v>12853</v>
      </c>
      <c r="K5684" t="str">
        <f ca="1">IF(ISNA(XLOOKUP(A5684,Customers!A:A,Customers!A:A)),"Invalid FK","Valid")</f>
        <v>Valid</v>
      </c>
      <c r="L5684" t="str">
        <f ca="1">IF(ISNA(XLOOKUP(B5684,Vendors!A:A,Vendors!A:A)),"Invalid FK","Valid")</f>
        <v>Valid</v>
      </c>
      <c r="M5684" t="str">
        <f ca="1">IF(ISNA(XLOOKUP(C5684,Headcount!C:C,Headcount!C:C)),"Invalid FK","Valid")</f>
        <v>Valid</v>
      </c>
    </row>
    <row r="5685" spans="1:13">
      <c r="A5685" t="s">
        <v>12854</v>
      </c>
      <c r="B5685" s="1">
        <v>44615</v>
      </c>
      <c r="C5685">
        <v>-61127.79</v>
      </c>
      <c r="D5685" t="s">
        <v>1478</v>
      </c>
      <c r="E5685" t="s">
        <v>1534</v>
      </c>
      <c r="F5685" t="s">
        <v>271</v>
      </c>
      <c r="G5685" t="s">
        <v>8</v>
      </c>
      <c r="I5685" t="s">
        <v>242</v>
      </c>
      <c r="J5685" t="s">
        <v>12855</v>
      </c>
      <c r="K5685" t="str">
        <f ca="1">IF(ISNA(XLOOKUP(A5685,Customers!A:A,Customers!A:A)),"Invalid FK","Valid")</f>
        <v>Valid</v>
      </c>
      <c r="L5685" t="str">
        <f ca="1">IF(ISNA(XLOOKUP(B5685,Vendors!A:A,Vendors!A:A)),"Invalid FK","Valid")</f>
        <v>Valid</v>
      </c>
      <c r="M5685" t="str">
        <f ca="1">IF(ISNA(XLOOKUP(C5685,Headcount!C:C,Headcount!C:C)),"Invalid FK","Valid")</f>
        <v>Valid</v>
      </c>
    </row>
    <row r="5686" spans="1:13">
      <c r="A5686" t="s">
        <v>12856</v>
      </c>
      <c r="B5686" s="1">
        <v>45256</v>
      </c>
      <c r="C5686">
        <v>156373.29999999999</v>
      </c>
      <c r="D5686" t="s">
        <v>1483</v>
      </c>
      <c r="E5686" t="s">
        <v>1484</v>
      </c>
      <c r="F5686" t="s">
        <v>268</v>
      </c>
      <c r="G5686" t="s">
        <v>13</v>
      </c>
      <c r="H5686" t="s">
        <v>930</v>
      </c>
      <c r="J5686" t="s">
        <v>12857</v>
      </c>
      <c r="K5686" t="str">
        <f ca="1">IF(ISNA(XLOOKUP(A5686,Customers!A:A,Customers!A:A)),"Invalid FK","Valid")</f>
        <v>Valid</v>
      </c>
      <c r="L5686" t="str">
        <f ca="1">IF(ISNA(XLOOKUP(B5686,Vendors!A:A,Vendors!A:A)),"Invalid FK","Valid")</f>
        <v>Valid</v>
      </c>
      <c r="M5686" t="str">
        <f ca="1">IF(ISNA(XLOOKUP(C5686,Headcount!C:C,Headcount!C:C)),"Invalid FK","Valid")</f>
        <v>Valid</v>
      </c>
    </row>
    <row r="5687" spans="1:13">
      <c r="A5687" t="s">
        <v>12858</v>
      </c>
      <c r="B5687" s="1">
        <v>45156</v>
      </c>
      <c r="C5687">
        <v>134208</v>
      </c>
      <c r="D5687" t="s">
        <v>1483</v>
      </c>
      <c r="E5687" t="s">
        <v>1484</v>
      </c>
      <c r="F5687" t="s">
        <v>264</v>
      </c>
      <c r="G5687" t="s">
        <v>13</v>
      </c>
      <c r="H5687" t="s">
        <v>977</v>
      </c>
      <c r="J5687" t="s">
        <v>12859</v>
      </c>
      <c r="K5687" t="str">
        <f ca="1">IF(ISNA(XLOOKUP(A5687,Customers!A:A,Customers!A:A)),"Invalid FK","Valid")</f>
        <v>Valid</v>
      </c>
      <c r="L5687" t="str">
        <f ca="1">IF(ISNA(XLOOKUP(B5687,Vendors!A:A,Vendors!A:A)),"Invalid FK","Valid")</f>
        <v>Valid</v>
      </c>
      <c r="M5687" t="str">
        <f ca="1">IF(ISNA(XLOOKUP(C5687,Headcount!C:C,Headcount!C:C)),"Invalid FK","Valid")</f>
        <v>Valid</v>
      </c>
    </row>
    <row r="5688" spans="1:13">
      <c r="A5688" t="s">
        <v>12860</v>
      </c>
      <c r="B5688" s="1">
        <v>44712</v>
      </c>
      <c r="C5688">
        <v>-32838.65</v>
      </c>
      <c r="D5688" t="s">
        <v>1478</v>
      </c>
      <c r="E5688" t="s">
        <v>7</v>
      </c>
      <c r="F5688" t="s">
        <v>271</v>
      </c>
      <c r="G5688" t="s">
        <v>29</v>
      </c>
      <c r="I5688" t="s">
        <v>65</v>
      </c>
      <c r="J5688" t="s">
        <v>12861</v>
      </c>
      <c r="K5688" t="str">
        <f ca="1">IF(ISNA(XLOOKUP(A5688,Customers!A:A,Customers!A:A)),"Invalid FK","Valid")</f>
        <v>Valid</v>
      </c>
      <c r="L5688" t="str">
        <f ca="1">IF(ISNA(XLOOKUP(B5688,Vendors!A:A,Vendors!A:A)),"Invalid FK","Valid")</f>
        <v>Valid</v>
      </c>
      <c r="M5688" t="str">
        <f ca="1">IF(ISNA(XLOOKUP(C5688,Headcount!C:C,Headcount!C:C)),"Invalid FK","Valid")</f>
        <v>Valid</v>
      </c>
    </row>
    <row r="5689" spans="1:13">
      <c r="A5689" t="s">
        <v>12862</v>
      </c>
      <c r="B5689" s="1">
        <v>44864</v>
      </c>
      <c r="C5689">
        <v>-22790</v>
      </c>
      <c r="D5689" t="s">
        <v>1478</v>
      </c>
      <c r="E5689" t="s">
        <v>1534</v>
      </c>
      <c r="F5689" t="s">
        <v>271</v>
      </c>
      <c r="G5689" t="s">
        <v>8</v>
      </c>
      <c r="I5689" t="s">
        <v>55</v>
      </c>
      <c r="J5689" t="s">
        <v>12863</v>
      </c>
      <c r="K5689" t="str">
        <f ca="1">IF(ISNA(XLOOKUP(A5689,Customers!A:A,Customers!A:A)),"Invalid FK","Valid")</f>
        <v>Valid</v>
      </c>
      <c r="L5689" t="str">
        <f ca="1">IF(ISNA(XLOOKUP(B5689,Vendors!A:A,Vendors!A:A)),"Invalid FK","Valid")</f>
        <v>Valid</v>
      </c>
      <c r="M5689" t="str">
        <f ca="1">IF(ISNA(XLOOKUP(C5689,Headcount!C:C,Headcount!C:C)),"Invalid FK","Valid")</f>
        <v>Valid</v>
      </c>
    </row>
    <row r="5690" spans="1:13">
      <c r="A5690" t="s">
        <v>12864</v>
      </c>
      <c r="B5690" s="1">
        <v>44779</v>
      </c>
      <c r="C5690">
        <v>-2747.38</v>
      </c>
      <c r="D5690" t="s">
        <v>1478</v>
      </c>
      <c r="E5690" t="s">
        <v>1509</v>
      </c>
      <c r="F5690" t="s">
        <v>268</v>
      </c>
      <c r="G5690" t="s">
        <v>29</v>
      </c>
      <c r="I5690" t="s">
        <v>171</v>
      </c>
      <c r="J5690" t="s">
        <v>12865</v>
      </c>
      <c r="K5690" t="str">
        <f ca="1">IF(ISNA(XLOOKUP(A5690,Customers!A:A,Customers!A:A)),"Invalid FK","Valid")</f>
        <v>Valid</v>
      </c>
      <c r="L5690" t="str">
        <f ca="1">IF(ISNA(XLOOKUP(B5690,Vendors!A:A,Vendors!A:A)),"Invalid FK","Valid")</f>
        <v>Valid</v>
      </c>
      <c r="M5690" t="str">
        <f ca="1">IF(ISNA(XLOOKUP(C5690,Headcount!C:C,Headcount!C:C)),"Invalid FK","Valid")</f>
        <v>Valid</v>
      </c>
    </row>
    <row r="5691" spans="1:13">
      <c r="A5691" t="s">
        <v>12866</v>
      </c>
      <c r="B5691" s="1">
        <v>44871</v>
      </c>
      <c r="C5691">
        <v>158341.21</v>
      </c>
      <c r="D5691" t="s">
        <v>1483</v>
      </c>
      <c r="E5691" t="s">
        <v>1499</v>
      </c>
      <c r="F5691" t="s">
        <v>264</v>
      </c>
      <c r="G5691" t="s">
        <v>17</v>
      </c>
      <c r="H5691" t="s">
        <v>782</v>
      </c>
      <c r="J5691" t="s">
        <v>12867</v>
      </c>
      <c r="K5691" t="str">
        <f ca="1">IF(ISNA(XLOOKUP(A5691,Customers!A:A,Customers!A:A)),"Invalid FK","Valid")</f>
        <v>Valid</v>
      </c>
      <c r="L5691" t="str">
        <f ca="1">IF(ISNA(XLOOKUP(B5691,Vendors!A:A,Vendors!A:A)),"Invalid FK","Valid")</f>
        <v>Valid</v>
      </c>
      <c r="M5691" t="str">
        <f ca="1">IF(ISNA(XLOOKUP(C5691,Headcount!C:C,Headcount!C:C)),"Invalid FK","Valid")</f>
        <v>Valid</v>
      </c>
    </row>
    <row r="5692" spans="1:13">
      <c r="A5692" t="s">
        <v>12868</v>
      </c>
      <c r="B5692" s="1">
        <v>45192</v>
      </c>
      <c r="C5692">
        <v>-47901.52</v>
      </c>
      <c r="D5692" t="s">
        <v>1478</v>
      </c>
      <c r="E5692" t="s">
        <v>1496</v>
      </c>
      <c r="F5692" t="s">
        <v>271</v>
      </c>
      <c r="G5692" t="s">
        <v>29</v>
      </c>
      <c r="I5692" t="s">
        <v>111</v>
      </c>
      <c r="J5692" t="s">
        <v>12869</v>
      </c>
      <c r="K5692" t="str">
        <f ca="1">IF(ISNA(XLOOKUP(A5692,Customers!A:A,Customers!A:A)),"Invalid FK","Valid")</f>
        <v>Valid</v>
      </c>
      <c r="L5692" t="str">
        <f ca="1">IF(ISNA(XLOOKUP(B5692,Vendors!A:A,Vendors!A:A)),"Invalid FK","Valid")</f>
        <v>Valid</v>
      </c>
      <c r="M5692" t="str">
        <f ca="1">IF(ISNA(XLOOKUP(C5692,Headcount!C:C,Headcount!C:C)),"Invalid FK","Valid")</f>
        <v>Valid</v>
      </c>
    </row>
    <row r="5693" spans="1:13">
      <c r="A5693" t="s">
        <v>12870</v>
      </c>
      <c r="B5693" s="1">
        <v>45007</v>
      </c>
      <c r="C5693">
        <v>179498.54</v>
      </c>
      <c r="D5693" t="s">
        <v>1483</v>
      </c>
      <c r="E5693" t="s">
        <v>1484</v>
      </c>
      <c r="F5693" t="s">
        <v>271</v>
      </c>
      <c r="G5693" t="s">
        <v>8</v>
      </c>
      <c r="H5693" t="s">
        <v>1317</v>
      </c>
      <c r="J5693" t="s">
        <v>12871</v>
      </c>
      <c r="K5693" t="str">
        <f ca="1">IF(ISNA(XLOOKUP(A5693,Customers!A:A,Customers!A:A)),"Invalid FK","Valid")</f>
        <v>Valid</v>
      </c>
      <c r="L5693" t="str">
        <f ca="1">IF(ISNA(XLOOKUP(B5693,Vendors!A:A,Vendors!A:A)),"Invalid FK","Valid")</f>
        <v>Valid</v>
      </c>
      <c r="M5693" t="str">
        <f ca="1">IF(ISNA(XLOOKUP(C5693,Headcount!C:C,Headcount!C:C)),"Invalid FK","Valid")</f>
        <v>Valid</v>
      </c>
    </row>
    <row r="5694" spans="1:13">
      <c r="A5694" t="s">
        <v>12872</v>
      </c>
      <c r="B5694" s="1">
        <v>44946</v>
      </c>
      <c r="C5694">
        <v>246286.01</v>
      </c>
      <c r="D5694" t="s">
        <v>1483</v>
      </c>
      <c r="E5694" t="s">
        <v>1484</v>
      </c>
      <c r="F5694" t="s">
        <v>264</v>
      </c>
      <c r="G5694" t="s">
        <v>17</v>
      </c>
      <c r="H5694" t="s">
        <v>868</v>
      </c>
      <c r="J5694" t="s">
        <v>12873</v>
      </c>
      <c r="K5694" t="str">
        <f ca="1">IF(ISNA(XLOOKUP(A5694,Customers!A:A,Customers!A:A)),"Invalid FK","Valid")</f>
        <v>Valid</v>
      </c>
      <c r="L5694" t="str">
        <f ca="1">IF(ISNA(XLOOKUP(B5694,Vendors!A:A,Vendors!A:A)),"Invalid FK","Valid")</f>
        <v>Valid</v>
      </c>
      <c r="M5694" t="str">
        <f ca="1">IF(ISNA(XLOOKUP(C5694,Headcount!C:C,Headcount!C:C)),"Invalid FK","Valid")</f>
        <v>Valid</v>
      </c>
    </row>
    <row r="5695" spans="1:13">
      <c r="A5695" t="s">
        <v>12874</v>
      </c>
      <c r="B5695" s="1">
        <v>45272</v>
      </c>
      <c r="C5695">
        <v>218422.56</v>
      </c>
      <c r="D5695" t="s">
        <v>1483</v>
      </c>
      <c r="E5695" t="s">
        <v>1487</v>
      </c>
      <c r="F5695" t="s">
        <v>268</v>
      </c>
      <c r="G5695" t="s">
        <v>17</v>
      </c>
      <c r="H5695" t="s">
        <v>676</v>
      </c>
      <c r="J5695" t="s">
        <v>12875</v>
      </c>
      <c r="K5695" t="str">
        <f ca="1">IF(ISNA(XLOOKUP(A5695,Customers!A:A,Customers!A:A)),"Invalid FK","Valid")</f>
        <v>Valid</v>
      </c>
      <c r="L5695" t="str">
        <f ca="1">IF(ISNA(XLOOKUP(B5695,Vendors!A:A,Vendors!A:A)),"Invalid FK","Valid")</f>
        <v>Valid</v>
      </c>
      <c r="M5695" t="str">
        <f ca="1">IF(ISNA(XLOOKUP(C5695,Headcount!C:C,Headcount!C:C)),"Invalid FK","Valid")</f>
        <v>Valid</v>
      </c>
    </row>
    <row r="5696" spans="1:13">
      <c r="A5696" t="s">
        <v>12876</v>
      </c>
      <c r="B5696" s="1">
        <v>44707</v>
      </c>
      <c r="C5696">
        <v>94869.39</v>
      </c>
      <c r="D5696" t="s">
        <v>1483</v>
      </c>
      <c r="E5696" t="s">
        <v>1499</v>
      </c>
      <c r="F5696" t="s">
        <v>264</v>
      </c>
      <c r="G5696" t="s">
        <v>29</v>
      </c>
      <c r="H5696" t="s">
        <v>780</v>
      </c>
      <c r="J5696" t="s">
        <v>12877</v>
      </c>
      <c r="K5696" t="str">
        <f ca="1">IF(ISNA(XLOOKUP(A5696,Customers!A:A,Customers!A:A)),"Invalid FK","Valid")</f>
        <v>Valid</v>
      </c>
      <c r="L5696" t="str">
        <f ca="1">IF(ISNA(XLOOKUP(B5696,Vendors!A:A,Vendors!A:A)),"Invalid FK","Valid")</f>
        <v>Valid</v>
      </c>
      <c r="M5696" t="str">
        <f ca="1">IF(ISNA(XLOOKUP(C5696,Headcount!C:C,Headcount!C:C)),"Invalid FK","Valid")</f>
        <v>Valid</v>
      </c>
    </row>
    <row r="5697" spans="1:13">
      <c r="A5697" t="s">
        <v>12878</v>
      </c>
      <c r="B5697" s="1">
        <v>44908</v>
      </c>
      <c r="C5697">
        <v>-26638.03</v>
      </c>
      <c r="D5697" t="s">
        <v>1478</v>
      </c>
      <c r="E5697" t="s">
        <v>36</v>
      </c>
      <c r="F5697" t="s">
        <v>268</v>
      </c>
      <c r="G5697" t="s">
        <v>8</v>
      </c>
      <c r="I5697" t="s">
        <v>89</v>
      </c>
      <c r="J5697" t="s">
        <v>12879</v>
      </c>
      <c r="K5697" t="str">
        <f ca="1">IF(ISNA(XLOOKUP(A5697,Customers!A:A,Customers!A:A)),"Invalid FK","Valid")</f>
        <v>Valid</v>
      </c>
      <c r="L5697" t="str">
        <f ca="1">IF(ISNA(XLOOKUP(B5697,Vendors!A:A,Vendors!A:A)),"Invalid FK","Valid")</f>
        <v>Valid</v>
      </c>
      <c r="M5697" t="str">
        <f ca="1">IF(ISNA(XLOOKUP(C5697,Headcount!C:C,Headcount!C:C)),"Invalid FK","Valid")</f>
        <v>Valid</v>
      </c>
    </row>
    <row r="5698" spans="1:13">
      <c r="A5698" t="s">
        <v>12880</v>
      </c>
      <c r="B5698" s="1">
        <v>44863</v>
      </c>
      <c r="C5698">
        <v>-60558.23</v>
      </c>
      <c r="D5698" t="s">
        <v>1478</v>
      </c>
      <c r="E5698" t="s">
        <v>1509</v>
      </c>
      <c r="F5698" t="s">
        <v>268</v>
      </c>
      <c r="G5698" t="s">
        <v>17</v>
      </c>
      <c r="I5698" t="s">
        <v>57</v>
      </c>
      <c r="J5698" t="s">
        <v>12881</v>
      </c>
      <c r="K5698" t="str">
        <f ca="1">IF(ISNA(XLOOKUP(A5698,Customers!A:A,Customers!A:A)),"Invalid FK","Valid")</f>
        <v>Valid</v>
      </c>
      <c r="L5698" t="str">
        <f ca="1">IF(ISNA(XLOOKUP(B5698,Vendors!A:A,Vendors!A:A)),"Invalid FK","Valid")</f>
        <v>Valid</v>
      </c>
      <c r="M5698" t="str">
        <f ca="1">IF(ISNA(XLOOKUP(C5698,Headcount!C:C,Headcount!C:C)),"Invalid FK","Valid")</f>
        <v>Valid</v>
      </c>
    </row>
    <row r="5699" spans="1:13">
      <c r="A5699" t="s">
        <v>12882</v>
      </c>
      <c r="B5699" s="1">
        <v>44671</v>
      </c>
      <c r="C5699">
        <v>-47797.91</v>
      </c>
      <c r="D5699" t="s">
        <v>1478</v>
      </c>
      <c r="E5699" t="s">
        <v>1496</v>
      </c>
      <c r="F5699" t="s">
        <v>271</v>
      </c>
      <c r="G5699" t="s">
        <v>13</v>
      </c>
      <c r="I5699" t="s">
        <v>125</v>
      </c>
      <c r="J5699" t="s">
        <v>12883</v>
      </c>
      <c r="K5699" t="str">
        <f ca="1">IF(ISNA(XLOOKUP(A5699,Customers!A:A,Customers!A:A)),"Invalid FK","Valid")</f>
        <v>Valid</v>
      </c>
      <c r="L5699" t="str">
        <f ca="1">IF(ISNA(XLOOKUP(B5699,Vendors!A:A,Vendors!A:A)),"Invalid FK","Valid")</f>
        <v>Valid</v>
      </c>
      <c r="M5699" t="str">
        <f ca="1">IF(ISNA(XLOOKUP(C5699,Headcount!C:C,Headcount!C:C)),"Invalid FK","Valid")</f>
        <v>Valid</v>
      </c>
    </row>
    <row r="5700" spans="1:13">
      <c r="A5700" t="s">
        <v>12884</v>
      </c>
      <c r="B5700" s="1">
        <v>44765</v>
      </c>
      <c r="C5700">
        <v>223123.96</v>
      </c>
      <c r="D5700" t="s">
        <v>1483</v>
      </c>
      <c r="E5700" t="s">
        <v>1484</v>
      </c>
      <c r="F5700" t="s">
        <v>271</v>
      </c>
      <c r="G5700" t="s">
        <v>8</v>
      </c>
      <c r="H5700" t="s">
        <v>1137</v>
      </c>
      <c r="J5700" t="s">
        <v>12885</v>
      </c>
      <c r="K5700" t="str">
        <f ca="1">IF(ISNA(XLOOKUP(A5700,Customers!A:A,Customers!A:A)),"Invalid FK","Valid")</f>
        <v>Valid</v>
      </c>
      <c r="L5700" t="str">
        <f ca="1">IF(ISNA(XLOOKUP(B5700,Vendors!A:A,Vendors!A:A)),"Invalid FK","Valid")</f>
        <v>Valid</v>
      </c>
      <c r="M5700" t="str">
        <f ca="1">IF(ISNA(XLOOKUP(C5700,Headcount!C:C,Headcount!C:C)),"Invalid FK","Valid")</f>
        <v>Valid</v>
      </c>
    </row>
    <row r="5701" spans="1:13">
      <c r="A5701" t="s">
        <v>12886</v>
      </c>
      <c r="B5701" s="1">
        <v>44828</v>
      </c>
      <c r="C5701">
        <v>-38868.89</v>
      </c>
      <c r="D5701" t="s">
        <v>1478</v>
      </c>
      <c r="E5701" t="s">
        <v>20</v>
      </c>
      <c r="F5701" t="s">
        <v>264</v>
      </c>
      <c r="G5701" t="s">
        <v>13</v>
      </c>
      <c r="I5701" t="s">
        <v>201</v>
      </c>
      <c r="J5701" t="s">
        <v>12887</v>
      </c>
      <c r="K5701" t="str">
        <f ca="1">IF(ISNA(XLOOKUP(A5701,Customers!A:A,Customers!A:A)),"Invalid FK","Valid")</f>
        <v>Valid</v>
      </c>
      <c r="L5701" t="str">
        <f ca="1">IF(ISNA(XLOOKUP(B5701,Vendors!A:A,Vendors!A:A)),"Invalid FK","Valid")</f>
        <v>Valid</v>
      </c>
      <c r="M5701" t="str">
        <f ca="1">IF(ISNA(XLOOKUP(C5701,Headcount!C:C,Headcount!C:C)),"Invalid FK","Valid")</f>
        <v>Valid</v>
      </c>
    </row>
    <row r="5702" spans="1:13">
      <c r="A5702" t="s">
        <v>12888</v>
      </c>
      <c r="B5702" s="1">
        <v>44606</v>
      </c>
      <c r="C5702">
        <v>134078.32999999999</v>
      </c>
      <c r="D5702" t="s">
        <v>1483</v>
      </c>
      <c r="E5702" t="s">
        <v>1484</v>
      </c>
      <c r="F5702" t="s">
        <v>268</v>
      </c>
      <c r="G5702" t="s">
        <v>17</v>
      </c>
      <c r="H5702" t="s">
        <v>1145</v>
      </c>
      <c r="J5702" t="s">
        <v>12889</v>
      </c>
      <c r="K5702" t="str">
        <f ca="1">IF(ISNA(XLOOKUP(A5702,Customers!A:A,Customers!A:A)),"Invalid FK","Valid")</f>
        <v>Valid</v>
      </c>
      <c r="L5702" t="str">
        <f ca="1">IF(ISNA(XLOOKUP(B5702,Vendors!A:A,Vendors!A:A)),"Invalid FK","Valid")</f>
        <v>Valid</v>
      </c>
      <c r="M5702" t="str">
        <f ca="1">IF(ISNA(XLOOKUP(C5702,Headcount!C:C,Headcount!C:C)),"Invalid FK","Valid")</f>
        <v>Valid</v>
      </c>
    </row>
    <row r="5703" spans="1:13">
      <c r="A5703" t="s">
        <v>12890</v>
      </c>
      <c r="B5703" s="1">
        <v>44586</v>
      </c>
      <c r="C5703">
        <v>121156.18</v>
      </c>
      <c r="D5703" t="s">
        <v>1483</v>
      </c>
      <c r="E5703" t="s">
        <v>1484</v>
      </c>
      <c r="F5703" t="s">
        <v>264</v>
      </c>
      <c r="G5703" t="s">
        <v>29</v>
      </c>
      <c r="H5703" t="s">
        <v>1149</v>
      </c>
      <c r="J5703" t="s">
        <v>12891</v>
      </c>
      <c r="K5703" t="str">
        <f ca="1">IF(ISNA(XLOOKUP(A5703,Customers!A:A,Customers!A:A)),"Invalid FK","Valid")</f>
        <v>Valid</v>
      </c>
      <c r="L5703" t="str">
        <f ca="1">IF(ISNA(XLOOKUP(B5703,Vendors!A:A,Vendors!A:A)),"Invalid FK","Valid")</f>
        <v>Valid</v>
      </c>
      <c r="M5703" t="str">
        <f ca="1">IF(ISNA(XLOOKUP(C5703,Headcount!C:C,Headcount!C:C)),"Invalid FK","Valid")</f>
        <v>Valid</v>
      </c>
    </row>
    <row r="5704" spans="1:13">
      <c r="A5704" t="s">
        <v>12892</v>
      </c>
      <c r="B5704" s="1">
        <v>44874</v>
      </c>
      <c r="C5704">
        <v>202385.44</v>
      </c>
      <c r="D5704" t="s">
        <v>1483</v>
      </c>
      <c r="E5704" t="s">
        <v>1487</v>
      </c>
      <c r="F5704" t="s">
        <v>264</v>
      </c>
      <c r="G5704" t="s">
        <v>29</v>
      </c>
      <c r="H5704" t="s">
        <v>1021</v>
      </c>
      <c r="J5704" t="s">
        <v>12893</v>
      </c>
      <c r="K5704" t="str">
        <f ca="1">IF(ISNA(XLOOKUP(A5704,Customers!A:A,Customers!A:A)),"Invalid FK","Valid")</f>
        <v>Valid</v>
      </c>
      <c r="L5704" t="str">
        <f ca="1">IF(ISNA(XLOOKUP(B5704,Vendors!A:A,Vendors!A:A)),"Invalid FK","Valid")</f>
        <v>Valid</v>
      </c>
      <c r="M5704" t="str">
        <f ca="1">IF(ISNA(XLOOKUP(C5704,Headcount!C:C,Headcount!C:C)),"Invalid FK","Valid")</f>
        <v>Valid</v>
      </c>
    </row>
    <row r="5705" spans="1:13">
      <c r="A5705" t="s">
        <v>12894</v>
      </c>
      <c r="B5705" s="1">
        <v>44897</v>
      </c>
      <c r="C5705">
        <v>83001.36</v>
      </c>
      <c r="D5705" t="s">
        <v>1483</v>
      </c>
      <c r="E5705" t="s">
        <v>1484</v>
      </c>
      <c r="F5705" t="s">
        <v>264</v>
      </c>
      <c r="G5705" t="s">
        <v>8</v>
      </c>
      <c r="H5705" t="s">
        <v>1081</v>
      </c>
      <c r="J5705" t="s">
        <v>12895</v>
      </c>
      <c r="K5705" t="str">
        <f ca="1">IF(ISNA(XLOOKUP(A5705,Customers!A:A,Customers!A:A)),"Invalid FK","Valid")</f>
        <v>Valid</v>
      </c>
      <c r="L5705" t="str">
        <f ca="1">IF(ISNA(XLOOKUP(B5705,Vendors!A:A,Vendors!A:A)),"Invalid FK","Valid")</f>
        <v>Valid</v>
      </c>
      <c r="M5705" t="str">
        <f ca="1">IF(ISNA(XLOOKUP(C5705,Headcount!C:C,Headcount!C:C)),"Invalid FK","Valid")</f>
        <v>Valid</v>
      </c>
    </row>
    <row r="5706" spans="1:13">
      <c r="A5706" t="s">
        <v>12896</v>
      </c>
      <c r="B5706" s="1">
        <v>44590</v>
      </c>
      <c r="C5706">
        <v>-56743.61</v>
      </c>
      <c r="D5706" t="s">
        <v>1478</v>
      </c>
      <c r="E5706" t="s">
        <v>20</v>
      </c>
      <c r="F5706" t="s">
        <v>264</v>
      </c>
      <c r="G5706" t="s">
        <v>8</v>
      </c>
      <c r="I5706" t="s">
        <v>173</v>
      </c>
      <c r="J5706" t="s">
        <v>12897</v>
      </c>
      <c r="K5706" t="str">
        <f ca="1">IF(ISNA(XLOOKUP(A5706,Customers!A:A,Customers!A:A)),"Invalid FK","Valid")</f>
        <v>Valid</v>
      </c>
      <c r="L5706" t="str">
        <f ca="1">IF(ISNA(XLOOKUP(B5706,Vendors!A:A,Vendors!A:A)),"Invalid FK","Valid")</f>
        <v>Valid</v>
      </c>
      <c r="M5706" t="str">
        <f ca="1">IF(ISNA(XLOOKUP(C5706,Headcount!C:C,Headcount!C:C)),"Invalid FK","Valid")</f>
        <v>Valid</v>
      </c>
    </row>
    <row r="5707" spans="1:13">
      <c r="A5707" t="s">
        <v>12898</v>
      </c>
      <c r="B5707" s="1">
        <v>45166</v>
      </c>
      <c r="C5707">
        <v>228629.32</v>
      </c>
      <c r="D5707" t="s">
        <v>1483</v>
      </c>
      <c r="E5707" t="s">
        <v>1487</v>
      </c>
      <c r="F5707" t="s">
        <v>268</v>
      </c>
      <c r="G5707" t="s">
        <v>17</v>
      </c>
      <c r="H5707" t="s">
        <v>896</v>
      </c>
      <c r="J5707" t="s">
        <v>12899</v>
      </c>
      <c r="K5707" t="str">
        <f ca="1">IF(ISNA(XLOOKUP(A5707,Customers!A:A,Customers!A:A)),"Invalid FK","Valid")</f>
        <v>Valid</v>
      </c>
      <c r="L5707" t="str">
        <f ca="1">IF(ISNA(XLOOKUP(B5707,Vendors!A:A,Vendors!A:A)),"Invalid FK","Valid")</f>
        <v>Valid</v>
      </c>
      <c r="M5707" t="str">
        <f ca="1">IF(ISNA(XLOOKUP(C5707,Headcount!C:C,Headcount!C:C)),"Invalid FK","Valid")</f>
        <v>Valid</v>
      </c>
    </row>
    <row r="5708" spans="1:13">
      <c r="A5708" t="s">
        <v>12900</v>
      </c>
      <c r="B5708" s="1">
        <v>44644</v>
      </c>
      <c r="C5708">
        <v>-75591.070000000007</v>
      </c>
      <c r="D5708" t="s">
        <v>1478</v>
      </c>
      <c r="E5708" t="s">
        <v>7</v>
      </c>
      <c r="F5708" t="s">
        <v>271</v>
      </c>
      <c r="G5708" t="s">
        <v>17</v>
      </c>
      <c r="I5708" t="s">
        <v>65</v>
      </c>
      <c r="J5708" t="s">
        <v>12901</v>
      </c>
      <c r="K5708" t="str">
        <f ca="1">IF(ISNA(XLOOKUP(A5708,Customers!A:A,Customers!A:A)),"Invalid FK","Valid")</f>
        <v>Valid</v>
      </c>
      <c r="L5708" t="str">
        <f ca="1">IF(ISNA(XLOOKUP(B5708,Vendors!A:A,Vendors!A:A)),"Invalid FK","Valid")</f>
        <v>Valid</v>
      </c>
      <c r="M5708" t="str">
        <f ca="1">IF(ISNA(XLOOKUP(C5708,Headcount!C:C,Headcount!C:C)),"Invalid FK","Valid")</f>
        <v>Valid</v>
      </c>
    </row>
    <row r="5709" spans="1:13">
      <c r="A5709" t="s">
        <v>12902</v>
      </c>
      <c r="B5709" s="1">
        <v>44599</v>
      </c>
      <c r="C5709">
        <v>-53436.56</v>
      </c>
      <c r="D5709" t="s">
        <v>1478</v>
      </c>
      <c r="E5709" t="s">
        <v>1534</v>
      </c>
      <c r="F5709" t="s">
        <v>268</v>
      </c>
      <c r="G5709" t="s">
        <v>8</v>
      </c>
      <c r="I5709" t="s">
        <v>252</v>
      </c>
      <c r="J5709" t="s">
        <v>12903</v>
      </c>
      <c r="K5709" t="str">
        <f ca="1">IF(ISNA(XLOOKUP(A5709,Customers!A:A,Customers!A:A)),"Invalid FK","Valid")</f>
        <v>Valid</v>
      </c>
      <c r="L5709" t="str">
        <f ca="1">IF(ISNA(XLOOKUP(B5709,Vendors!A:A,Vendors!A:A)),"Invalid FK","Valid")</f>
        <v>Valid</v>
      </c>
      <c r="M5709" t="str">
        <f ca="1">IF(ISNA(XLOOKUP(C5709,Headcount!C:C,Headcount!C:C)),"Invalid FK","Valid")</f>
        <v>Valid</v>
      </c>
    </row>
    <row r="5710" spans="1:13">
      <c r="A5710" t="s">
        <v>12904</v>
      </c>
      <c r="B5710" s="1">
        <v>44986</v>
      </c>
      <c r="C5710">
        <v>-43534.12</v>
      </c>
      <c r="D5710" t="s">
        <v>1478</v>
      </c>
      <c r="E5710" t="s">
        <v>1509</v>
      </c>
      <c r="F5710" t="s">
        <v>268</v>
      </c>
      <c r="G5710" t="s">
        <v>17</v>
      </c>
      <c r="I5710" t="s">
        <v>99</v>
      </c>
      <c r="J5710" t="s">
        <v>12905</v>
      </c>
      <c r="K5710" t="str">
        <f ca="1">IF(ISNA(XLOOKUP(A5710,Customers!A:A,Customers!A:A)),"Invalid FK","Valid")</f>
        <v>Valid</v>
      </c>
      <c r="L5710" t="str">
        <f ca="1">IF(ISNA(XLOOKUP(B5710,Vendors!A:A,Vendors!A:A)),"Invalid FK","Valid")</f>
        <v>Valid</v>
      </c>
      <c r="M5710" t="str">
        <f ca="1">IF(ISNA(XLOOKUP(C5710,Headcount!C:C,Headcount!C:C)),"Invalid FK","Valid")</f>
        <v>Valid</v>
      </c>
    </row>
    <row r="5711" spans="1:13">
      <c r="A5711" t="s">
        <v>12906</v>
      </c>
      <c r="B5711" s="1">
        <v>45197</v>
      </c>
      <c r="C5711">
        <v>-36481.050000000003</v>
      </c>
      <c r="D5711" t="s">
        <v>1478</v>
      </c>
      <c r="E5711" t="s">
        <v>1534</v>
      </c>
      <c r="F5711" t="s">
        <v>264</v>
      </c>
      <c r="G5711" t="s">
        <v>8</v>
      </c>
      <c r="I5711" t="s">
        <v>99</v>
      </c>
      <c r="J5711" t="s">
        <v>12907</v>
      </c>
      <c r="K5711" t="str">
        <f ca="1">IF(ISNA(XLOOKUP(A5711,Customers!A:A,Customers!A:A)),"Invalid FK","Valid")</f>
        <v>Valid</v>
      </c>
      <c r="L5711" t="str">
        <f ca="1">IF(ISNA(XLOOKUP(B5711,Vendors!A:A,Vendors!A:A)),"Invalid FK","Valid")</f>
        <v>Valid</v>
      </c>
      <c r="M5711" t="str">
        <f ca="1">IF(ISNA(XLOOKUP(C5711,Headcount!C:C,Headcount!C:C)),"Invalid FK","Valid")</f>
        <v>Valid</v>
      </c>
    </row>
    <row r="5712" spans="1:13">
      <c r="A5712" t="s">
        <v>12908</v>
      </c>
      <c r="B5712" s="1">
        <v>45014</v>
      </c>
      <c r="C5712">
        <v>-47770.879999999997</v>
      </c>
      <c r="D5712" t="s">
        <v>1478</v>
      </c>
      <c r="E5712" t="s">
        <v>1509</v>
      </c>
      <c r="F5712" t="s">
        <v>264</v>
      </c>
      <c r="G5712" t="s">
        <v>29</v>
      </c>
      <c r="I5712" t="s">
        <v>129</v>
      </c>
      <c r="J5712" t="s">
        <v>12909</v>
      </c>
      <c r="K5712" t="str">
        <f ca="1">IF(ISNA(XLOOKUP(A5712,Customers!A:A,Customers!A:A)),"Invalid FK","Valid")</f>
        <v>Valid</v>
      </c>
      <c r="L5712" t="str">
        <f ca="1">IF(ISNA(XLOOKUP(B5712,Vendors!A:A,Vendors!A:A)),"Invalid FK","Valid")</f>
        <v>Valid</v>
      </c>
      <c r="M5712" t="str">
        <f ca="1">IF(ISNA(XLOOKUP(C5712,Headcount!C:C,Headcount!C:C)),"Invalid FK","Valid")</f>
        <v>Valid</v>
      </c>
    </row>
    <row r="5713" spans="1:13">
      <c r="A5713" t="s">
        <v>12910</v>
      </c>
      <c r="B5713" s="1">
        <v>44983</v>
      </c>
      <c r="C5713">
        <v>134484.15</v>
      </c>
      <c r="D5713" t="s">
        <v>1483</v>
      </c>
      <c r="E5713" t="s">
        <v>1499</v>
      </c>
      <c r="F5713" t="s">
        <v>271</v>
      </c>
      <c r="G5713" t="s">
        <v>17</v>
      </c>
      <c r="H5713" t="s">
        <v>816</v>
      </c>
      <c r="J5713" t="s">
        <v>12911</v>
      </c>
      <c r="K5713" t="str">
        <f ca="1">IF(ISNA(XLOOKUP(A5713,Customers!A:A,Customers!A:A)),"Invalid FK","Valid")</f>
        <v>Valid</v>
      </c>
      <c r="L5713" t="str">
        <f ca="1">IF(ISNA(XLOOKUP(B5713,Vendors!A:A,Vendors!A:A)),"Invalid FK","Valid")</f>
        <v>Valid</v>
      </c>
      <c r="M5713" t="str">
        <f ca="1">IF(ISNA(XLOOKUP(C5713,Headcount!C:C,Headcount!C:C)),"Invalid FK","Valid")</f>
        <v>Valid</v>
      </c>
    </row>
    <row r="5714" spans="1:13">
      <c r="A5714" t="s">
        <v>12912</v>
      </c>
      <c r="B5714" s="1">
        <v>45030</v>
      </c>
      <c r="C5714">
        <v>15122.62</v>
      </c>
      <c r="D5714" t="s">
        <v>1924</v>
      </c>
      <c r="E5714" t="s">
        <v>1924</v>
      </c>
      <c r="F5714" t="s">
        <v>271</v>
      </c>
      <c r="G5714" t="s">
        <v>17</v>
      </c>
      <c r="J5714" t="s">
        <v>12913</v>
      </c>
      <c r="K5714" t="str">
        <f ca="1">IF(ISNA(XLOOKUP(A5714,Customers!A:A,Customers!A:A)),"Invalid FK","Valid")</f>
        <v>Valid</v>
      </c>
      <c r="L5714" t="str">
        <f ca="1">IF(ISNA(XLOOKUP(B5714,Vendors!A:A,Vendors!A:A)),"Invalid FK","Valid")</f>
        <v>Valid</v>
      </c>
      <c r="M5714" t="str">
        <f ca="1">IF(ISNA(XLOOKUP(C5714,Headcount!C:C,Headcount!C:C)),"Invalid FK","Valid")</f>
        <v>Valid</v>
      </c>
    </row>
    <row r="5715" spans="1:13">
      <c r="A5715" t="s">
        <v>12914</v>
      </c>
      <c r="B5715" s="1">
        <v>44664</v>
      </c>
      <c r="C5715">
        <v>-39500.86</v>
      </c>
      <c r="D5715" t="s">
        <v>1478</v>
      </c>
      <c r="E5715" t="s">
        <v>1509</v>
      </c>
      <c r="F5715" t="s">
        <v>264</v>
      </c>
      <c r="G5715" t="s">
        <v>13</v>
      </c>
      <c r="I5715" t="s">
        <v>183</v>
      </c>
      <c r="J5715" t="s">
        <v>12915</v>
      </c>
      <c r="K5715" t="str">
        <f ca="1">IF(ISNA(XLOOKUP(A5715,Customers!A:A,Customers!A:A)),"Invalid FK","Valid")</f>
        <v>Valid</v>
      </c>
      <c r="L5715" t="str">
        <f ca="1">IF(ISNA(XLOOKUP(B5715,Vendors!A:A,Vendors!A:A)),"Invalid FK","Valid")</f>
        <v>Valid</v>
      </c>
      <c r="M5715" t="str">
        <f ca="1">IF(ISNA(XLOOKUP(C5715,Headcount!C:C,Headcount!C:C)),"Invalid FK","Valid")</f>
        <v>Valid</v>
      </c>
    </row>
    <row r="5716" spans="1:13">
      <c r="A5716" t="s">
        <v>12916</v>
      </c>
      <c r="B5716" s="1">
        <v>44898</v>
      </c>
      <c r="C5716">
        <v>-62097.46</v>
      </c>
      <c r="D5716" t="s">
        <v>1478</v>
      </c>
      <c r="E5716" t="s">
        <v>36</v>
      </c>
      <c r="F5716" t="s">
        <v>264</v>
      </c>
      <c r="G5716" t="s">
        <v>17</v>
      </c>
      <c r="I5716" t="s">
        <v>73</v>
      </c>
      <c r="J5716" t="s">
        <v>12917</v>
      </c>
      <c r="K5716" t="str">
        <f ca="1">IF(ISNA(XLOOKUP(A5716,Customers!A:A,Customers!A:A)),"Invalid FK","Valid")</f>
        <v>Valid</v>
      </c>
      <c r="L5716" t="str">
        <f ca="1">IF(ISNA(XLOOKUP(B5716,Vendors!A:A,Vendors!A:A)),"Invalid FK","Valid")</f>
        <v>Valid</v>
      </c>
      <c r="M5716" t="str">
        <f ca="1">IF(ISNA(XLOOKUP(C5716,Headcount!C:C,Headcount!C:C)),"Invalid FK","Valid")</f>
        <v>Valid</v>
      </c>
    </row>
    <row r="5717" spans="1:13">
      <c r="A5717" t="s">
        <v>12918</v>
      </c>
      <c r="B5717" s="1">
        <v>44668</v>
      </c>
      <c r="C5717">
        <v>87412.88</v>
      </c>
      <c r="D5717" t="s">
        <v>1483</v>
      </c>
      <c r="E5717" t="s">
        <v>1484</v>
      </c>
      <c r="F5717" t="s">
        <v>264</v>
      </c>
      <c r="G5717" t="s">
        <v>29</v>
      </c>
      <c r="H5717" t="s">
        <v>828</v>
      </c>
      <c r="J5717" t="s">
        <v>12919</v>
      </c>
      <c r="K5717" t="str">
        <f ca="1">IF(ISNA(XLOOKUP(A5717,Customers!A:A,Customers!A:A)),"Invalid FK","Valid")</f>
        <v>Valid</v>
      </c>
      <c r="L5717" t="str">
        <f ca="1">IF(ISNA(XLOOKUP(B5717,Vendors!A:A,Vendors!A:A)),"Invalid FK","Valid")</f>
        <v>Valid</v>
      </c>
      <c r="M5717" t="str">
        <f ca="1">IF(ISNA(XLOOKUP(C5717,Headcount!C:C,Headcount!C:C)),"Invalid FK","Valid")</f>
        <v>Valid</v>
      </c>
    </row>
    <row r="5718" spans="1:13">
      <c r="A5718" t="s">
        <v>12920</v>
      </c>
      <c r="B5718" s="1">
        <v>44768</v>
      </c>
      <c r="C5718">
        <v>-7103.9</v>
      </c>
      <c r="D5718" t="s">
        <v>1478</v>
      </c>
      <c r="E5718" t="s">
        <v>1534</v>
      </c>
      <c r="F5718" t="s">
        <v>271</v>
      </c>
      <c r="G5718" t="s">
        <v>29</v>
      </c>
      <c r="I5718" t="s">
        <v>157</v>
      </c>
      <c r="J5718" t="s">
        <v>12921</v>
      </c>
      <c r="K5718" t="str">
        <f ca="1">IF(ISNA(XLOOKUP(A5718,Customers!A:A,Customers!A:A)),"Invalid FK","Valid")</f>
        <v>Valid</v>
      </c>
      <c r="L5718" t="str">
        <f ca="1">IF(ISNA(XLOOKUP(B5718,Vendors!A:A,Vendors!A:A)),"Invalid FK","Valid")</f>
        <v>Valid</v>
      </c>
      <c r="M5718" t="str">
        <f ca="1">IF(ISNA(XLOOKUP(C5718,Headcount!C:C,Headcount!C:C)),"Invalid FK","Valid")</f>
        <v>Valid</v>
      </c>
    </row>
    <row r="5719" spans="1:13">
      <c r="A5719" t="s">
        <v>12922</v>
      </c>
      <c r="B5719" s="1">
        <v>44849</v>
      </c>
      <c r="C5719">
        <v>-21924.86</v>
      </c>
      <c r="D5719" t="s">
        <v>1478</v>
      </c>
      <c r="E5719" t="s">
        <v>1496</v>
      </c>
      <c r="F5719" t="s">
        <v>268</v>
      </c>
      <c r="G5719" t="s">
        <v>13</v>
      </c>
      <c r="I5719" t="s">
        <v>55</v>
      </c>
      <c r="J5719" t="s">
        <v>12923</v>
      </c>
      <c r="K5719" t="str">
        <f ca="1">IF(ISNA(XLOOKUP(A5719,Customers!A:A,Customers!A:A)),"Invalid FK","Valid")</f>
        <v>Valid</v>
      </c>
      <c r="L5719" t="str">
        <f ca="1">IF(ISNA(XLOOKUP(B5719,Vendors!A:A,Vendors!A:A)),"Invalid FK","Valid")</f>
        <v>Valid</v>
      </c>
      <c r="M5719" t="str">
        <f ca="1">IF(ISNA(XLOOKUP(C5719,Headcount!C:C,Headcount!C:C)),"Invalid FK","Valid")</f>
        <v>Valid</v>
      </c>
    </row>
    <row r="5720" spans="1:13">
      <c r="A5720" t="s">
        <v>12924</v>
      </c>
      <c r="B5720" s="1">
        <v>45152</v>
      </c>
      <c r="C5720">
        <v>159050.51999999999</v>
      </c>
      <c r="D5720" t="s">
        <v>1483</v>
      </c>
      <c r="E5720" t="s">
        <v>1487</v>
      </c>
      <c r="F5720" t="s">
        <v>268</v>
      </c>
      <c r="G5720" t="s">
        <v>8</v>
      </c>
      <c r="H5720" t="s">
        <v>706</v>
      </c>
      <c r="J5720" t="s">
        <v>12925</v>
      </c>
      <c r="K5720" t="str">
        <f ca="1">IF(ISNA(XLOOKUP(A5720,Customers!A:A,Customers!A:A)),"Invalid FK","Valid")</f>
        <v>Valid</v>
      </c>
      <c r="L5720" t="str">
        <f ca="1">IF(ISNA(XLOOKUP(B5720,Vendors!A:A,Vendors!A:A)),"Invalid FK","Valid")</f>
        <v>Valid</v>
      </c>
      <c r="M5720" t="str">
        <f ca="1">IF(ISNA(XLOOKUP(C5720,Headcount!C:C,Headcount!C:C)),"Invalid FK","Valid")</f>
        <v>Valid</v>
      </c>
    </row>
    <row r="5721" spans="1:13">
      <c r="A5721" t="s">
        <v>12926</v>
      </c>
      <c r="B5721" s="1">
        <v>44953</v>
      </c>
      <c r="C5721">
        <v>130060.27</v>
      </c>
      <c r="D5721" t="s">
        <v>1483</v>
      </c>
      <c r="E5721" t="s">
        <v>1484</v>
      </c>
      <c r="F5721" t="s">
        <v>264</v>
      </c>
      <c r="G5721" t="s">
        <v>17</v>
      </c>
      <c r="H5721" t="s">
        <v>1203</v>
      </c>
      <c r="J5721" t="s">
        <v>12927</v>
      </c>
      <c r="K5721" t="str">
        <f ca="1">IF(ISNA(XLOOKUP(A5721,Customers!A:A,Customers!A:A)),"Invalid FK","Valid")</f>
        <v>Valid</v>
      </c>
      <c r="L5721" t="str">
        <f ca="1">IF(ISNA(XLOOKUP(B5721,Vendors!A:A,Vendors!A:A)),"Invalid FK","Valid")</f>
        <v>Valid</v>
      </c>
      <c r="M5721" t="str">
        <f ca="1">IF(ISNA(XLOOKUP(C5721,Headcount!C:C,Headcount!C:C)),"Invalid FK","Valid")</f>
        <v>Valid</v>
      </c>
    </row>
    <row r="5722" spans="1:13">
      <c r="A5722" t="s">
        <v>12928</v>
      </c>
      <c r="B5722" s="1">
        <v>44740</v>
      </c>
      <c r="C5722">
        <v>200338.56</v>
      </c>
      <c r="D5722" t="s">
        <v>1483</v>
      </c>
      <c r="E5722" t="s">
        <v>1499</v>
      </c>
      <c r="F5722" t="s">
        <v>268</v>
      </c>
      <c r="G5722" t="s">
        <v>8</v>
      </c>
      <c r="H5722" t="s">
        <v>1323</v>
      </c>
      <c r="J5722" t="s">
        <v>12929</v>
      </c>
      <c r="K5722" t="str">
        <f ca="1">IF(ISNA(XLOOKUP(A5722,Customers!A:A,Customers!A:A)),"Invalid FK","Valid")</f>
        <v>Valid</v>
      </c>
      <c r="L5722" t="str">
        <f ca="1">IF(ISNA(XLOOKUP(B5722,Vendors!A:A,Vendors!A:A)),"Invalid FK","Valid")</f>
        <v>Valid</v>
      </c>
      <c r="M5722" t="str">
        <f ca="1">IF(ISNA(XLOOKUP(C5722,Headcount!C:C,Headcount!C:C)),"Invalid FK","Valid")</f>
        <v>Valid</v>
      </c>
    </row>
    <row r="5723" spans="1:13">
      <c r="A5723" t="s">
        <v>12930</v>
      </c>
      <c r="B5723" s="1">
        <v>44605</v>
      </c>
      <c r="C5723">
        <v>-22736.36</v>
      </c>
      <c r="D5723" t="s">
        <v>1478</v>
      </c>
      <c r="E5723" t="s">
        <v>7</v>
      </c>
      <c r="F5723" t="s">
        <v>268</v>
      </c>
      <c r="G5723" t="s">
        <v>29</v>
      </c>
      <c r="I5723" t="s">
        <v>23</v>
      </c>
      <c r="J5723" t="s">
        <v>12931</v>
      </c>
      <c r="K5723" t="str">
        <f ca="1">IF(ISNA(XLOOKUP(A5723,Customers!A:A,Customers!A:A)),"Invalid FK","Valid")</f>
        <v>Valid</v>
      </c>
      <c r="L5723" t="str">
        <f ca="1">IF(ISNA(XLOOKUP(B5723,Vendors!A:A,Vendors!A:A)),"Invalid FK","Valid")</f>
        <v>Valid</v>
      </c>
      <c r="M5723" t="str">
        <f ca="1">IF(ISNA(XLOOKUP(C5723,Headcount!C:C,Headcount!C:C)),"Invalid FK","Valid")</f>
        <v>Valid</v>
      </c>
    </row>
    <row r="5724" spans="1:13">
      <c r="A5724" t="s">
        <v>12932</v>
      </c>
      <c r="B5724" s="1">
        <v>45143</v>
      </c>
      <c r="C5724">
        <v>227816.49</v>
      </c>
      <c r="D5724" t="s">
        <v>1483</v>
      </c>
      <c r="E5724" t="s">
        <v>1487</v>
      </c>
      <c r="F5724" t="s">
        <v>271</v>
      </c>
      <c r="G5724" t="s">
        <v>17</v>
      </c>
      <c r="H5724" t="s">
        <v>1369</v>
      </c>
      <c r="J5724" t="s">
        <v>12933</v>
      </c>
      <c r="K5724" t="str">
        <f ca="1">IF(ISNA(XLOOKUP(A5724,Customers!A:A,Customers!A:A)),"Invalid FK","Valid")</f>
        <v>Valid</v>
      </c>
      <c r="L5724" t="str">
        <f ca="1">IF(ISNA(XLOOKUP(B5724,Vendors!A:A,Vendors!A:A)),"Invalid FK","Valid")</f>
        <v>Valid</v>
      </c>
      <c r="M5724" t="str">
        <f ca="1">IF(ISNA(XLOOKUP(C5724,Headcount!C:C,Headcount!C:C)),"Invalid FK","Valid")</f>
        <v>Valid</v>
      </c>
    </row>
    <row r="5725" spans="1:13">
      <c r="A5725" t="s">
        <v>12934</v>
      </c>
      <c r="B5725" s="1">
        <v>44954</v>
      </c>
      <c r="C5725">
        <v>16491.11</v>
      </c>
      <c r="D5725" t="s">
        <v>1924</v>
      </c>
      <c r="E5725" t="s">
        <v>1924</v>
      </c>
      <c r="F5725" t="s">
        <v>268</v>
      </c>
      <c r="G5725" t="s">
        <v>13</v>
      </c>
      <c r="J5725" t="s">
        <v>12935</v>
      </c>
      <c r="K5725" t="str">
        <f ca="1">IF(ISNA(XLOOKUP(A5725,Customers!A:A,Customers!A:A)),"Invalid FK","Valid")</f>
        <v>Valid</v>
      </c>
      <c r="L5725" t="str">
        <f ca="1">IF(ISNA(XLOOKUP(B5725,Vendors!A:A,Vendors!A:A)),"Invalid FK","Valid")</f>
        <v>Valid</v>
      </c>
      <c r="M5725" t="str">
        <f ca="1">IF(ISNA(XLOOKUP(C5725,Headcount!C:C,Headcount!C:C)),"Invalid FK","Valid")</f>
        <v>Valid</v>
      </c>
    </row>
    <row r="5726" spans="1:13">
      <c r="A5726" t="s">
        <v>12936</v>
      </c>
      <c r="B5726" s="1">
        <v>45258</v>
      </c>
      <c r="C5726">
        <v>-2000</v>
      </c>
      <c r="D5726" t="s">
        <v>1478</v>
      </c>
      <c r="E5726" t="s">
        <v>1534</v>
      </c>
      <c r="F5726" t="s">
        <v>268</v>
      </c>
      <c r="G5726" t="s">
        <v>8</v>
      </c>
      <c r="I5726" t="s">
        <v>191</v>
      </c>
      <c r="J5726" t="s">
        <v>12937</v>
      </c>
      <c r="K5726" t="str">
        <f ca="1">IF(ISNA(XLOOKUP(A5726,Customers!A:A,Customers!A:A)),"Invalid FK","Valid")</f>
        <v>Valid</v>
      </c>
      <c r="L5726" t="str">
        <f ca="1">IF(ISNA(XLOOKUP(B5726,Vendors!A:A,Vendors!A:A)),"Invalid FK","Valid")</f>
        <v>Valid</v>
      </c>
      <c r="M5726" t="str">
        <f ca="1">IF(ISNA(XLOOKUP(C5726,Headcount!C:C,Headcount!C:C)),"Invalid FK","Valid")</f>
        <v>Valid</v>
      </c>
    </row>
    <row r="5727" spans="1:13">
      <c r="A5727" t="s">
        <v>12938</v>
      </c>
      <c r="B5727" s="1">
        <v>44644</v>
      </c>
      <c r="C5727">
        <v>-40033.54</v>
      </c>
      <c r="D5727" t="s">
        <v>1478</v>
      </c>
      <c r="E5727" t="s">
        <v>7</v>
      </c>
      <c r="F5727" t="s">
        <v>271</v>
      </c>
      <c r="G5727" t="s">
        <v>8</v>
      </c>
      <c r="I5727" t="s">
        <v>121</v>
      </c>
      <c r="J5727" t="s">
        <v>12939</v>
      </c>
      <c r="K5727" t="str">
        <f ca="1">IF(ISNA(XLOOKUP(A5727,Customers!A:A,Customers!A:A)),"Invalid FK","Valid")</f>
        <v>Valid</v>
      </c>
      <c r="L5727" t="str">
        <f ca="1">IF(ISNA(XLOOKUP(B5727,Vendors!A:A,Vendors!A:A)),"Invalid FK","Valid")</f>
        <v>Valid</v>
      </c>
      <c r="M5727" t="str">
        <f ca="1">IF(ISNA(XLOOKUP(C5727,Headcount!C:C,Headcount!C:C)),"Invalid FK","Valid")</f>
        <v>Valid</v>
      </c>
    </row>
    <row r="5728" spans="1:13">
      <c r="A5728" t="s">
        <v>12940</v>
      </c>
      <c r="B5728" s="1">
        <v>44668</v>
      </c>
      <c r="C5728">
        <v>-68710.490000000005</v>
      </c>
      <c r="D5728" t="s">
        <v>1478</v>
      </c>
      <c r="E5728" t="s">
        <v>1534</v>
      </c>
      <c r="F5728" t="s">
        <v>268</v>
      </c>
      <c r="G5728" t="s">
        <v>29</v>
      </c>
      <c r="I5728" t="s">
        <v>167</v>
      </c>
      <c r="J5728" t="s">
        <v>12941</v>
      </c>
      <c r="K5728" t="str">
        <f ca="1">IF(ISNA(XLOOKUP(A5728,Customers!A:A,Customers!A:A)),"Invalid FK","Valid")</f>
        <v>Valid</v>
      </c>
      <c r="L5728" t="str">
        <f ca="1">IF(ISNA(XLOOKUP(B5728,Vendors!A:A,Vendors!A:A)),"Invalid FK","Valid")</f>
        <v>Valid</v>
      </c>
      <c r="M5728" t="str">
        <f ca="1">IF(ISNA(XLOOKUP(C5728,Headcount!C:C,Headcount!C:C)),"Invalid FK","Valid")</f>
        <v>Valid</v>
      </c>
    </row>
    <row r="5729" spans="1:13">
      <c r="A5729" t="s">
        <v>12942</v>
      </c>
      <c r="B5729" s="1">
        <v>44673</v>
      </c>
      <c r="C5729">
        <v>129936.57</v>
      </c>
      <c r="D5729" t="s">
        <v>1483</v>
      </c>
      <c r="E5729" t="s">
        <v>1484</v>
      </c>
      <c r="F5729" t="s">
        <v>268</v>
      </c>
      <c r="G5729" t="s">
        <v>13</v>
      </c>
      <c r="H5729" t="s">
        <v>938</v>
      </c>
      <c r="J5729" t="s">
        <v>12943</v>
      </c>
      <c r="K5729" t="str">
        <f ca="1">IF(ISNA(XLOOKUP(A5729,Customers!A:A,Customers!A:A)),"Invalid FK","Valid")</f>
        <v>Valid</v>
      </c>
      <c r="L5729" t="str">
        <f ca="1">IF(ISNA(XLOOKUP(B5729,Vendors!A:A,Vendors!A:A)),"Invalid FK","Valid")</f>
        <v>Valid</v>
      </c>
      <c r="M5729" t="str">
        <f ca="1">IF(ISNA(XLOOKUP(C5729,Headcount!C:C,Headcount!C:C)),"Invalid FK","Valid")</f>
        <v>Valid</v>
      </c>
    </row>
    <row r="5730" spans="1:13">
      <c r="A5730" t="s">
        <v>12944</v>
      </c>
      <c r="B5730" s="1">
        <v>45068</v>
      </c>
      <c r="C5730">
        <v>158903.09</v>
      </c>
      <c r="D5730" t="s">
        <v>1483</v>
      </c>
      <c r="E5730" t="s">
        <v>1484</v>
      </c>
      <c r="F5730" t="s">
        <v>268</v>
      </c>
      <c r="G5730" t="s">
        <v>17</v>
      </c>
      <c r="H5730" t="s">
        <v>1123</v>
      </c>
      <c r="J5730" t="s">
        <v>12945</v>
      </c>
      <c r="K5730" t="str">
        <f ca="1">IF(ISNA(XLOOKUP(A5730,Customers!A:A,Customers!A:A)),"Invalid FK","Valid")</f>
        <v>Valid</v>
      </c>
      <c r="L5730" t="str">
        <f ca="1">IF(ISNA(XLOOKUP(B5730,Vendors!A:A,Vendors!A:A)),"Invalid FK","Valid")</f>
        <v>Valid</v>
      </c>
      <c r="M5730" t="str">
        <f ca="1">IF(ISNA(XLOOKUP(C5730,Headcount!C:C,Headcount!C:C)),"Invalid FK","Valid")</f>
        <v>Valid</v>
      </c>
    </row>
    <row r="5731" spans="1:13">
      <c r="A5731" t="s">
        <v>12946</v>
      </c>
      <c r="B5731" s="1">
        <v>44885</v>
      </c>
      <c r="C5731">
        <v>182778.5</v>
      </c>
      <c r="D5731" t="s">
        <v>1483</v>
      </c>
      <c r="E5731" t="s">
        <v>1484</v>
      </c>
      <c r="F5731" t="s">
        <v>264</v>
      </c>
      <c r="G5731" t="s">
        <v>13</v>
      </c>
      <c r="H5731" t="s">
        <v>880</v>
      </c>
      <c r="J5731" t="s">
        <v>12947</v>
      </c>
      <c r="K5731" t="str">
        <f ca="1">IF(ISNA(XLOOKUP(A5731,Customers!A:A,Customers!A:A)),"Invalid FK","Valid")</f>
        <v>Valid</v>
      </c>
      <c r="L5731" t="str">
        <f ca="1">IF(ISNA(XLOOKUP(B5731,Vendors!A:A,Vendors!A:A)),"Invalid FK","Valid")</f>
        <v>Valid</v>
      </c>
      <c r="M5731" t="str">
        <f ca="1">IF(ISNA(XLOOKUP(C5731,Headcount!C:C,Headcount!C:C)),"Invalid FK","Valid")</f>
        <v>Valid</v>
      </c>
    </row>
    <row r="5732" spans="1:13">
      <c r="A5732" t="s">
        <v>12948</v>
      </c>
      <c r="B5732" s="1">
        <v>45124</v>
      </c>
      <c r="C5732">
        <v>-38396.589999999997</v>
      </c>
      <c r="D5732" t="s">
        <v>1478</v>
      </c>
      <c r="E5732" t="s">
        <v>1509</v>
      </c>
      <c r="F5732" t="s">
        <v>271</v>
      </c>
      <c r="G5732" t="s">
        <v>13</v>
      </c>
      <c r="I5732" t="s">
        <v>91</v>
      </c>
      <c r="J5732" t="s">
        <v>12949</v>
      </c>
      <c r="K5732" t="str">
        <f ca="1">IF(ISNA(XLOOKUP(A5732,Customers!A:A,Customers!A:A)),"Invalid FK","Valid")</f>
        <v>Valid</v>
      </c>
      <c r="L5732" t="str">
        <f ca="1">IF(ISNA(XLOOKUP(B5732,Vendors!A:A,Vendors!A:A)),"Invalid FK","Valid")</f>
        <v>Valid</v>
      </c>
      <c r="M5732" t="str">
        <f ca="1">IF(ISNA(XLOOKUP(C5732,Headcount!C:C,Headcount!C:C)),"Invalid FK","Valid")</f>
        <v>Valid</v>
      </c>
    </row>
    <row r="5733" spans="1:13">
      <c r="A5733" t="s">
        <v>12950</v>
      </c>
      <c r="B5733" s="1">
        <v>44629</v>
      </c>
      <c r="C5733">
        <v>-53455</v>
      </c>
      <c r="D5733" t="s">
        <v>1478</v>
      </c>
      <c r="E5733" t="s">
        <v>1509</v>
      </c>
      <c r="F5733" t="s">
        <v>268</v>
      </c>
      <c r="G5733" t="s">
        <v>8</v>
      </c>
      <c r="I5733" t="s">
        <v>205</v>
      </c>
      <c r="J5733" t="s">
        <v>12951</v>
      </c>
      <c r="K5733" t="str">
        <f ca="1">IF(ISNA(XLOOKUP(A5733,Customers!A:A,Customers!A:A)),"Invalid FK","Valid")</f>
        <v>Valid</v>
      </c>
      <c r="L5733" t="str">
        <f ca="1">IF(ISNA(XLOOKUP(B5733,Vendors!A:A,Vendors!A:A)),"Invalid FK","Valid")</f>
        <v>Valid</v>
      </c>
      <c r="M5733" t="str">
        <f ca="1">IF(ISNA(XLOOKUP(C5733,Headcount!C:C,Headcount!C:C)),"Invalid FK","Valid")</f>
        <v>Valid</v>
      </c>
    </row>
    <row r="5734" spans="1:13">
      <c r="A5734" t="s">
        <v>12952</v>
      </c>
      <c r="B5734" s="1">
        <v>45231</v>
      </c>
      <c r="C5734">
        <v>106258.25</v>
      </c>
      <c r="D5734" t="s">
        <v>1483</v>
      </c>
      <c r="E5734" t="s">
        <v>1487</v>
      </c>
      <c r="F5734" t="s">
        <v>264</v>
      </c>
      <c r="G5734" t="s">
        <v>29</v>
      </c>
      <c r="H5734" t="s">
        <v>1227</v>
      </c>
      <c r="J5734" t="s">
        <v>12953</v>
      </c>
      <c r="K5734" t="str">
        <f ca="1">IF(ISNA(XLOOKUP(A5734,Customers!A:A,Customers!A:A)),"Invalid FK","Valid")</f>
        <v>Valid</v>
      </c>
      <c r="L5734" t="str">
        <f ca="1">IF(ISNA(XLOOKUP(B5734,Vendors!A:A,Vendors!A:A)),"Invalid FK","Valid")</f>
        <v>Valid</v>
      </c>
      <c r="M5734" t="str">
        <f ca="1">IF(ISNA(XLOOKUP(C5734,Headcount!C:C,Headcount!C:C)),"Invalid FK","Valid")</f>
        <v>Valid</v>
      </c>
    </row>
    <row r="5735" spans="1:13">
      <c r="A5735" t="s">
        <v>12954</v>
      </c>
      <c r="B5735" s="1">
        <v>45207</v>
      </c>
      <c r="C5735">
        <v>108307.12</v>
      </c>
      <c r="D5735" t="s">
        <v>1483</v>
      </c>
      <c r="E5735" t="s">
        <v>1499</v>
      </c>
      <c r="F5735" t="s">
        <v>271</v>
      </c>
      <c r="G5735" t="s">
        <v>29</v>
      </c>
      <c r="H5735" t="s">
        <v>694</v>
      </c>
      <c r="J5735" t="s">
        <v>12955</v>
      </c>
      <c r="K5735" t="str">
        <f ca="1">IF(ISNA(XLOOKUP(A5735,Customers!A:A,Customers!A:A)),"Invalid FK","Valid")</f>
        <v>Valid</v>
      </c>
      <c r="L5735" t="str">
        <f ca="1">IF(ISNA(XLOOKUP(B5735,Vendors!A:A,Vendors!A:A)),"Invalid FK","Valid")</f>
        <v>Valid</v>
      </c>
      <c r="M5735" t="str">
        <f ca="1">IF(ISNA(XLOOKUP(C5735,Headcount!C:C,Headcount!C:C)),"Invalid FK","Valid")</f>
        <v>Valid</v>
      </c>
    </row>
    <row r="5736" spans="1:13">
      <c r="A5736" t="s">
        <v>12956</v>
      </c>
      <c r="B5736" s="1">
        <v>45285</v>
      </c>
      <c r="C5736">
        <v>18388.97</v>
      </c>
      <c r="D5736" t="s">
        <v>1924</v>
      </c>
      <c r="E5736" t="s">
        <v>1924</v>
      </c>
      <c r="F5736" t="s">
        <v>268</v>
      </c>
      <c r="G5736" t="s">
        <v>29</v>
      </c>
      <c r="J5736" t="s">
        <v>12957</v>
      </c>
      <c r="K5736" t="str">
        <f ca="1">IF(ISNA(XLOOKUP(A5736,Customers!A:A,Customers!A:A)),"Invalid FK","Valid")</f>
        <v>Valid</v>
      </c>
      <c r="L5736" t="str">
        <f ca="1">IF(ISNA(XLOOKUP(B5736,Vendors!A:A,Vendors!A:A)),"Invalid FK","Valid")</f>
        <v>Valid</v>
      </c>
      <c r="M5736" t="str">
        <f ca="1">IF(ISNA(XLOOKUP(C5736,Headcount!C:C,Headcount!C:C)),"Invalid FK","Valid")</f>
        <v>Valid</v>
      </c>
    </row>
    <row r="5737" spans="1:13">
      <c r="A5737" t="s">
        <v>12958</v>
      </c>
      <c r="B5737" s="1">
        <v>44702</v>
      </c>
      <c r="C5737">
        <v>186110.13</v>
      </c>
      <c r="D5737" t="s">
        <v>1483</v>
      </c>
      <c r="E5737" t="s">
        <v>1499</v>
      </c>
      <c r="F5737" t="s">
        <v>268</v>
      </c>
      <c r="G5737" t="s">
        <v>13</v>
      </c>
      <c r="H5737" t="s">
        <v>830</v>
      </c>
      <c r="J5737" t="s">
        <v>12959</v>
      </c>
      <c r="K5737" t="str">
        <f ca="1">IF(ISNA(XLOOKUP(A5737,Customers!A:A,Customers!A:A)),"Invalid FK","Valid")</f>
        <v>Valid</v>
      </c>
      <c r="L5737" t="str">
        <f ca="1">IF(ISNA(XLOOKUP(B5737,Vendors!A:A,Vendors!A:A)),"Invalid FK","Valid")</f>
        <v>Valid</v>
      </c>
      <c r="M5737" t="str">
        <f ca="1">IF(ISNA(XLOOKUP(C5737,Headcount!C:C,Headcount!C:C)),"Invalid FK","Valid")</f>
        <v>Valid</v>
      </c>
    </row>
    <row r="5738" spans="1:13">
      <c r="A5738" t="s">
        <v>12960</v>
      </c>
      <c r="B5738" s="1">
        <v>44736</v>
      </c>
      <c r="C5738">
        <v>15348.38</v>
      </c>
      <c r="D5738" t="s">
        <v>1504</v>
      </c>
      <c r="E5738" t="s">
        <v>1504</v>
      </c>
      <c r="F5738" t="s">
        <v>271</v>
      </c>
      <c r="G5738" t="s">
        <v>29</v>
      </c>
      <c r="J5738" t="s">
        <v>12961</v>
      </c>
      <c r="K5738" t="str">
        <f ca="1">IF(ISNA(XLOOKUP(A5738,Customers!A:A,Customers!A:A)),"Invalid FK","Valid")</f>
        <v>Valid</v>
      </c>
      <c r="L5738" t="str">
        <f ca="1">IF(ISNA(XLOOKUP(B5738,Vendors!A:A,Vendors!A:A)),"Invalid FK","Valid")</f>
        <v>Valid</v>
      </c>
      <c r="M5738" t="str">
        <f ca="1">IF(ISNA(XLOOKUP(C5738,Headcount!C:C,Headcount!C:C)),"Invalid FK","Valid")</f>
        <v>Valid</v>
      </c>
    </row>
    <row r="5739" spans="1:13">
      <c r="A5739" t="s">
        <v>12962</v>
      </c>
      <c r="B5739" s="1">
        <v>45101</v>
      </c>
      <c r="C5739">
        <v>-31243.37</v>
      </c>
      <c r="D5739" t="s">
        <v>1478</v>
      </c>
      <c r="E5739" t="s">
        <v>7</v>
      </c>
      <c r="F5739" t="s">
        <v>268</v>
      </c>
      <c r="G5739" t="s">
        <v>8</v>
      </c>
      <c r="I5739" t="s">
        <v>169</v>
      </c>
      <c r="J5739" t="s">
        <v>12963</v>
      </c>
      <c r="K5739" t="str">
        <f ca="1">IF(ISNA(XLOOKUP(A5739,Customers!A:A,Customers!A:A)),"Invalid FK","Valid")</f>
        <v>Valid</v>
      </c>
      <c r="L5739" t="str">
        <f ca="1">IF(ISNA(XLOOKUP(B5739,Vendors!A:A,Vendors!A:A)),"Invalid FK","Valid")</f>
        <v>Valid</v>
      </c>
      <c r="M5739" t="str">
        <f ca="1">IF(ISNA(XLOOKUP(C5739,Headcount!C:C,Headcount!C:C)),"Invalid FK","Valid")</f>
        <v>Valid</v>
      </c>
    </row>
    <row r="5740" spans="1:13">
      <c r="A5740" t="s">
        <v>12964</v>
      </c>
      <c r="B5740" s="1">
        <v>45119</v>
      </c>
      <c r="C5740">
        <v>10144.049999999999</v>
      </c>
      <c r="D5740" t="s">
        <v>1504</v>
      </c>
      <c r="E5740" t="s">
        <v>1504</v>
      </c>
      <c r="F5740" t="s">
        <v>264</v>
      </c>
      <c r="G5740" t="s">
        <v>8</v>
      </c>
      <c r="J5740" t="s">
        <v>12965</v>
      </c>
      <c r="K5740" t="str">
        <f ca="1">IF(ISNA(XLOOKUP(A5740,Customers!A:A,Customers!A:A)),"Invalid FK","Valid")</f>
        <v>Valid</v>
      </c>
      <c r="L5740" t="str">
        <f ca="1">IF(ISNA(XLOOKUP(B5740,Vendors!A:A,Vendors!A:A)),"Invalid FK","Valid")</f>
        <v>Valid</v>
      </c>
      <c r="M5740" t="str">
        <f ca="1">IF(ISNA(XLOOKUP(C5740,Headcount!C:C,Headcount!C:C)),"Invalid FK","Valid")</f>
        <v>Valid</v>
      </c>
    </row>
    <row r="5741" spans="1:13">
      <c r="A5741" t="s">
        <v>12966</v>
      </c>
      <c r="B5741" s="1">
        <v>44757</v>
      </c>
      <c r="C5741">
        <v>157031.85999999999</v>
      </c>
      <c r="D5741" t="s">
        <v>1483</v>
      </c>
      <c r="E5741" t="s">
        <v>1487</v>
      </c>
      <c r="F5741" t="s">
        <v>271</v>
      </c>
      <c r="G5741" t="s">
        <v>8</v>
      </c>
      <c r="H5741" t="s">
        <v>1059</v>
      </c>
      <c r="J5741" t="s">
        <v>12967</v>
      </c>
      <c r="K5741" t="str">
        <f ca="1">IF(ISNA(XLOOKUP(A5741,Customers!A:A,Customers!A:A)),"Invalid FK","Valid")</f>
        <v>Valid</v>
      </c>
      <c r="L5741" t="str">
        <f ca="1">IF(ISNA(XLOOKUP(B5741,Vendors!A:A,Vendors!A:A)),"Invalid FK","Valid")</f>
        <v>Valid</v>
      </c>
      <c r="M5741" t="str">
        <f ca="1">IF(ISNA(XLOOKUP(C5741,Headcount!C:C,Headcount!C:C)),"Invalid FK","Valid")</f>
        <v>Valid</v>
      </c>
    </row>
    <row r="5742" spans="1:13">
      <c r="A5742" t="s">
        <v>12968</v>
      </c>
      <c r="B5742" s="1">
        <v>45172</v>
      </c>
      <c r="C5742">
        <v>186465.73</v>
      </c>
      <c r="D5742" t="s">
        <v>1483</v>
      </c>
      <c r="E5742" t="s">
        <v>1499</v>
      </c>
      <c r="F5742" t="s">
        <v>264</v>
      </c>
      <c r="G5742" t="s">
        <v>8</v>
      </c>
      <c r="H5742" t="s">
        <v>1117</v>
      </c>
      <c r="J5742" t="s">
        <v>12969</v>
      </c>
      <c r="K5742" t="str">
        <f ca="1">IF(ISNA(XLOOKUP(A5742,Customers!A:A,Customers!A:A)),"Invalid FK","Valid")</f>
        <v>Valid</v>
      </c>
      <c r="L5742" t="str">
        <f ca="1">IF(ISNA(XLOOKUP(B5742,Vendors!A:A,Vendors!A:A)),"Invalid FK","Valid")</f>
        <v>Valid</v>
      </c>
      <c r="M5742" t="str">
        <f ca="1">IF(ISNA(XLOOKUP(C5742,Headcount!C:C,Headcount!C:C)),"Invalid FK","Valid")</f>
        <v>Valid</v>
      </c>
    </row>
    <row r="5743" spans="1:13">
      <c r="A5743" t="s">
        <v>12970</v>
      </c>
      <c r="B5743" s="1">
        <v>44875</v>
      </c>
      <c r="C5743">
        <v>-18564.759999999998</v>
      </c>
      <c r="D5743" t="s">
        <v>1478</v>
      </c>
      <c r="E5743" t="s">
        <v>20</v>
      </c>
      <c r="F5743" t="s">
        <v>264</v>
      </c>
      <c r="G5743" t="s">
        <v>17</v>
      </c>
      <c r="I5743" t="s">
        <v>175</v>
      </c>
      <c r="J5743" t="s">
        <v>12971</v>
      </c>
      <c r="K5743" t="str">
        <f ca="1">IF(ISNA(XLOOKUP(A5743,Customers!A:A,Customers!A:A)),"Invalid FK","Valid")</f>
        <v>Valid</v>
      </c>
      <c r="L5743" t="str">
        <f ca="1">IF(ISNA(XLOOKUP(B5743,Vendors!A:A,Vendors!A:A)),"Invalid FK","Valid")</f>
        <v>Valid</v>
      </c>
      <c r="M5743" t="str">
        <f ca="1">IF(ISNA(XLOOKUP(C5743,Headcount!C:C,Headcount!C:C)),"Invalid FK","Valid")</f>
        <v>Valid</v>
      </c>
    </row>
    <row r="5744" spans="1:13">
      <c r="A5744" t="s">
        <v>12972</v>
      </c>
      <c r="B5744" s="1">
        <v>44835</v>
      </c>
      <c r="C5744">
        <v>153182.71</v>
      </c>
      <c r="D5744" t="s">
        <v>1483</v>
      </c>
      <c r="E5744" t="s">
        <v>1499</v>
      </c>
      <c r="F5744" t="s">
        <v>268</v>
      </c>
      <c r="G5744" t="s">
        <v>8</v>
      </c>
      <c r="H5744" t="s">
        <v>672</v>
      </c>
      <c r="J5744" t="s">
        <v>12973</v>
      </c>
      <c r="K5744" t="str">
        <f ca="1">IF(ISNA(XLOOKUP(A5744,Customers!A:A,Customers!A:A)),"Invalid FK","Valid")</f>
        <v>Valid</v>
      </c>
      <c r="L5744" t="str">
        <f ca="1">IF(ISNA(XLOOKUP(B5744,Vendors!A:A,Vendors!A:A)),"Invalid FK","Valid")</f>
        <v>Valid</v>
      </c>
      <c r="M5744" t="str">
        <f ca="1">IF(ISNA(XLOOKUP(C5744,Headcount!C:C,Headcount!C:C)),"Invalid FK","Valid")</f>
        <v>Valid</v>
      </c>
    </row>
    <row r="5745" spans="1:13">
      <c r="A5745" t="s">
        <v>12974</v>
      </c>
      <c r="B5745" s="1">
        <v>44905</v>
      </c>
      <c r="C5745">
        <v>139143.76999999999</v>
      </c>
      <c r="D5745" t="s">
        <v>1483</v>
      </c>
      <c r="E5745" t="s">
        <v>1484</v>
      </c>
      <c r="F5745" t="s">
        <v>264</v>
      </c>
      <c r="G5745" t="s">
        <v>17</v>
      </c>
      <c r="H5745" t="s">
        <v>967</v>
      </c>
      <c r="J5745" t="s">
        <v>12975</v>
      </c>
      <c r="K5745" t="str">
        <f ca="1">IF(ISNA(XLOOKUP(A5745,Customers!A:A,Customers!A:A)),"Invalid FK","Valid")</f>
        <v>Valid</v>
      </c>
      <c r="L5745" t="str">
        <f ca="1">IF(ISNA(XLOOKUP(B5745,Vendors!A:A,Vendors!A:A)),"Invalid FK","Valid")</f>
        <v>Valid</v>
      </c>
      <c r="M5745" t="str">
        <f ca="1">IF(ISNA(XLOOKUP(C5745,Headcount!C:C,Headcount!C:C)),"Invalid FK","Valid")</f>
        <v>Valid</v>
      </c>
    </row>
    <row r="5746" spans="1:13">
      <c r="A5746" t="s">
        <v>12976</v>
      </c>
      <c r="B5746" s="1">
        <v>45245</v>
      </c>
      <c r="C5746">
        <v>27567.93</v>
      </c>
      <c r="D5746" t="s">
        <v>1924</v>
      </c>
      <c r="E5746" t="s">
        <v>1924</v>
      </c>
      <c r="F5746" t="s">
        <v>268</v>
      </c>
      <c r="G5746" t="s">
        <v>13</v>
      </c>
      <c r="J5746" t="s">
        <v>12977</v>
      </c>
      <c r="K5746" t="str">
        <f ca="1">IF(ISNA(XLOOKUP(A5746,Customers!A:A,Customers!A:A)),"Invalid FK","Valid")</f>
        <v>Valid</v>
      </c>
      <c r="L5746" t="str">
        <f ca="1">IF(ISNA(XLOOKUP(B5746,Vendors!A:A,Vendors!A:A)),"Invalid FK","Valid")</f>
        <v>Valid</v>
      </c>
      <c r="M5746" t="str">
        <f ca="1">IF(ISNA(XLOOKUP(C5746,Headcount!C:C,Headcount!C:C)),"Invalid FK","Valid")</f>
        <v>Valid</v>
      </c>
    </row>
    <row r="5747" spans="1:13">
      <c r="A5747" t="s">
        <v>12978</v>
      </c>
      <c r="B5747" s="1">
        <v>44600</v>
      </c>
      <c r="C5747">
        <v>67118.509999999995</v>
      </c>
      <c r="D5747" t="s">
        <v>1483</v>
      </c>
      <c r="E5747" t="s">
        <v>1487</v>
      </c>
      <c r="F5747" t="s">
        <v>271</v>
      </c>
      <c r="G5747" t="s">
        <v>8</v>
      </c>
      <c r="H5747" t="s">
        <v>902</v>
      </c>
      <c r="J5747" t="s">
        <v>12979</v>
      </c>
      <c r="K5747" t="str">
        <f ca="1">IF(ISNA(XLOOKUP(A5747,Customers!A:A,Customers!A:A)),"Invalid FK","Valid")</f>
        <v>Valid</v>
      </c>
      <c r="L5747" t="str">
        <f ca="1">IF(ISNA(XLOOKUP(B5747,Vendors!A:A,Vendors!A:A)),"Invalid FK","Valid")</f>
        <v>Valid</v>
      </c>
      <c r="M5747" t="str">
        <f ca="1">IF(ISNA(XLOOKUP(C5747,Headcount!C:C,Headcount!C:C)),"Invalid FK","Valid")</f>
        <v>Valid</v>
      </c>
    </row>
    <row r="5748" spans="1:13">
      <c r="A5748" t="s">
        <v>12980</v>
      </c>
      <c r="B5748" s="1">
        <v>44934</v>
      </c>
      <c r="C5748">
        <v>155542.22</v>
      </c>
      <c r="D5748" t="s">
        <v>1483</v>
      </c>
      <c r="E5748" t="s">
        <v>1484</v>
      </c>
      <c r="F5748" t="s">
        <v>268</v>
      </c>
      <c r="G5748" t="s">
        <v>13</v>
      </c>
      <c r="H5748" t="s">
        <v>822</v>
      </c>
      <c r="J5748" t="s">
        <v>12981</v>
      </c>
      <c r="K5748" t="str">
        <f ca="1">IF(ISNA(XLOOKUP(A5748,Customers!A:A,Customers!A:A)),"Invalid FK","Valid")</f>
        <v>Valid</v>
      </c>
      <c r="L5748" t="str">
        <f ca="1">IF(ISNA(XLOOKUP(B5748,Vendors!A:A,Vendors!A:A)),"Invalid FK","Valid")</f>
        <v>Valid</v>
      </c>
      <c r="M5748" t="str">
        <f ca="1">IF(ISNA(XLOOKUP(C5748,Headcount!C:C,Headcount!C:C)),"Invalid FK","Valid")</f>
        <v>Valid</v>
      </c>
    </row>
    <row r="5749" spans="1:13">
      <c r="A5749" t="s">
        <v>12982</v>
      </c>
      <c r="B5749" s="1">
        <v>44757</v>
      </c>
      <c r="C5749">
        <v>210391.96</v>
      </c>
      <c r="D5749" t="s">
        <v>1483</v>
      </c>
      <c r="E5749" t="s">
        <v>1484</v>
      </c>
      <c r="F5749" t="s">
        <v>271</v>
      </c>
      <c r="G5749" t="s">
        <v>29</v>
      </c>
      <c r="H5749" t="s">
        <v>967</v>
      </c>
      <c r="J5749" t="s">
        <v>12983</v>
      </c>
      <c r="K5749" t="str">
        <f ca="1">IF(ISNA(XLOOKUP(A5749,Customers!A:A,Customers!A:A)),"Invalid FK","Valid")</f>
        <v>Valid</v>
      </c>
      <c r="L5749" t="str">
        <f ca="1">IF(ISNA(XLOOKUP(B5749,Vendors!A:A,Vendors!A:A)),"Invalid FK","Valid")</f>
        <v>Valid</v>
      </c>
      <c r="M5749" t="str">
        <f ca="1">IF(ISNA(XLOOKUP(C5749,Headcount!C:C,Headcount!C:C)),"Invalid FK","Valid")</f>
        <v>Valid</v>
      </c>
    </row>
    <row r="5750" spans="1:13">
      <c r="A5750" t="s">
        <v>12984</v>
      </c>
      <c r="B5750" s="1">
        <v>44825</v>
      </c>
      <c r="C5750">
        <v>11869.41</v>
      </c>
      <c r="D5750" t="s">
        <v>1924</v>
      </c>
      <c r="E5750" t="s">
        <v>1924</v>
      </c>
      <c r="F5750" t="s">
        <v>268</v>
      </c>
      <c r="G5750" t="s">
        <v>8</v>
      </c>
      <c r="J5750" t="s">
        <v>12985</v>
      </c>
      <c r="K5750" t="str">
        <f ca="1">IF(ISNA(XLOOKUP(A5750,Customers!A:A,Customers!A:A)),"Invalid FK","Valid")</f>
        <v>Valid</v>
      </c>
      <c r="L5750" t="str">
        <f ca="1">IF(ISNA(XLOOKUP(B5750,Vendors!A:A,Vendors!A:A)),"Invalid FK","Valid")</f>
        <v>Valid</v>
      </c>
      <c r="M5750" t="str">
        <f ca="1">IF(ISNA(XLOOKUP(C5750,Headcount!C:C,Headcount!C:C)),"Invalid FK","Valid")</f>
        <v>Valid</v>
      </c>
    </row>
    <row r="5751" spans="1:13">
      <c r="A5751" t="s">
        <v>12986</v>
      </c>
      <c r="B5751" s="1">
        <v>45122</v>
      </c>
      <c r="C5751">
        <v>-31297.23</v>
      </c>
      <c r="D5751" t="s">
        <v>1478</v>
      </c>
      <c r="E5751" t="s">
        <v>36</v>
      </c>
      <c r="F5751" t="s">
        <v>271</v>
      </c>
      <c r="G5751" t="s">
        <v>13</v>
      </c>
      <c r="I5751" t="s">
        <v>59</v>
      </c>
      <c r="J5751" t="s">
        <v>12987</v>
      </c>
      <c r="K5751" t="str">
        <f ca="1">IF(ISNA(XLOOKUP(A5751,Customers!A:A,Customers!A:A)),"Invalid FK","Valid")</f>
        <v>Valid</v>
      </c>
      <c r="L5751" t="str">
        <f ca="1">IF(ISNA(XLOOKUP(B5751,Vendors!A:A,Vendors!A:A)),"Invalid FK","Valid")</f>
        <v>Valid</v>
      </c>
      <c r="M5751" t="str">
        <f ca="1">IF(ISNA(XLOOKUP(C5751,Headcount!C:C,Headcount!C:C)),"Invalid FK","Valid")</f>
        <v>Valid</v>
      </c>
    </row>
    <row r="5752" spans="1:13">
      <c r="A5752" t="s">
        <v>12988</v>
      </c>
      <c r="B5752" s="1">
        <v>44696</v>
      </c>
      <c r="C5752">
        <v>174934.45</v>
      </c>
      <c r="D5752" t="s">
        <v>1483</v>
      </c>
      <c r="E5752" t="s">
        <v>1487</v>
      </c>
      <c r="F5752" t="s">
        <v>268</v>
      </c>
      <c r="G5752" t="s">
        <v>8</v>
      </c>
      <c r="H5752" t="s">
        <v>1113</v>
      </c>
      <c r="J5752" t="s">
        <v>12989</v>
      </c>
      <c r="K5752" t="str">
        <f ca="1">IF(ISNA(XLOOKUP(A5752,Customers!A:A,Customers!A:A)),"Invalid FK","Valid")</f>
        <v>Valid</v>
      </c>
      <c r="L5752" t="str">
        <f ca="1">IF(ISNA(XLOOKUP(B5752,Vendors!A:A,Vendors!A:A)),"Invalid FK","Valid")</f>
        <v>Valid</v>
      </c>
      <c r="M5752" t="str">
        <f ca="1">IF(ISNA(XLOOKUP(C5752,Headcount!C:C,Headcount!C:C)),"Invalid FK","Valid")</f>
        <v>Valid</v>
      </c>
    </row>
    <row r="5753" spans="1:13">
      <c r="A5753" t="s">
        <v>12990</v>
      </c>
      <c r="B5753" s="1">
        <v>44652</v>
      </c>
      <c r="C5753">
        <v>121860.71</v>
      </c>
      <c r="D5753" t="s">
        <v>1483</v>
      </c>
      <c r="E5753" t="s">
        <v>1487</v>
      </c>
      <c r="F5753" t="s">
        <v>264</v>
      </c>
      <c r="G5753" t="s">
        <v>29</v>
      </c>
      <c r="H5753" t="s">
        <v>838</v>
      </c>
      <c r="J5753" t="s">
        <v>12991</v>
      </c>
      <c r="K5753" t="str">
        <f ca="1">IF(ISNA(XLOOKUP(A5753,Customers!A:A,Customers!A:A)),"Invalid FK","Valid")</f>
        <v>Valid</v>
      </c>
      <c r="L5753" t="str">
        <f ca="1">IF(ISNA(XLOOKUP(B5753,Vendors!A:A,Vendors!A:A)),"Invalid FK","Valid")</f>
        <v>Valid</v>
      </c>
      <c r="M5753" t="str">
        <f ca="1">IF(ISNA(XLOOKUP(C5753,Headcount!C:C,Headcount!C:C)),"Invalid FK","Valid")</f>
        <v>Valid</v>
      </c>
    </row>
    <row r="5754" spans="1:13">
      <c r="A5754" t="s">
        <v>12992</v>
      </c>
      <c r="B5754" s="1">
        <v>44958</v>
      </c>
      <c r="C5754">
        <v>-19289.490000000002</v>
      </c>
      <c r="D5754" t="s">
        <v>1478</v>
      </c>
      <c r="E5754" t="s">
        <v>7</v>
      </c>
      <c r="F5754" t="s">
        <v>268</v>
      </c>
      <c r="G5754" t="s">
        <v>29</v>
      </c>
      <c r="I5754" t="s">
        <v>240</v>
      </c>
      <c r="J5754" t="s">
        <v>12993</v>
      </c>
      <c r="K5754" t="str">
        <f ca="1">IF(ISNA(XLOOKUP(A5754,Customers!A:A,Customers!A:A)),"Invalid FK","Valid")</f>
        <v>Valid</v>
      </c>
      <c r="L5754" t="str">
        <f ca="1">IF(ISNA(XLOOKUP(B5754,Vendors!A:A,Vendors!A:A)),"Invalid FK","Valid")</f>
        <v>Valid</v>
      </c>
      <c r="M5754" t="str">
        <f ca="1">IF(ISNA(XLOOKUP(C5754,Headcount!C:C,Headcount!C:C)),"Invalid FK","Valid")</f>
        <v>Valid</v>
      </c>
    </row>
    <row r="5755" spans="1:13">
      <c r="A5755" t="s">
        <v>12994</v>
      </c>
      <c r="B5755" s="1">
        <v>45147</v>
      </c>
      <c r="C5755">
        <v>182117.93</v>
      </c>
      <c r="D5755" t="s">
        <v>1483</v>
      </c>
      <c r="E5755" t="s">
        <v>1487</v>
      </c>
      <c r="F5755" t="s">
        <v>264</v>
      </c>
      <c r="G5755" t="s">
        <v>13</v>
      </c>
      <c r="H5755" t="s">
        <v>1267</v>
      </c>
      <c r="J5755" t="s">
        <v>12995</v>
      </c>
      <c r="K5755" t="str">
        <f ca="1">IF(ISNA(XLOOKUP(A5755,Customers!A:A,Customers!A:A)),"Invalid FK","Valid")</f>
        <v>Valid</v>
      </c>
      <c r="L5755" t="str">
        <f ca="1">IF(ISNA(XLOOKUP(B5755,Vendors!A:A,Vendors!A:A)),"Invalid FK","Valid")</f>
        <v>Valid</v>
      </c>
      <c r="M5755" t="str">
        <f ca="1">IF(ISNA(XLOOKUP(C5755,Headcount!C:C,Headcount!C:C)),"Invalid FK","Valid")</f>
        <v>Valid</v>
      </c>
    </row>
    <row r="5756" spans="1:13">
      <c r="A5756" t="s">
        <v>12996</v>
      </c>
      <c r="B5756" s="1">
        <v>45100</v>
      </c>
      <c r="C5756">
        <v>83854.97</v>
      </c>
      <c r="D5756" t="s">
        <v>1483</v>
      </c>
      <c r="E5756" t="s">
        <v>1499</v>
      </c>
      <c r="F5756" t="s">
        <v>264</v>
      </c>
      <c r="G5756" t="s">
        <v>13</v>
      </c>
      <c r="H5756" t="s">
        <v>920</v>
      </c>
      <c r="J5756" t="s">
        <v>12997</v>
      </c>
      <c r="K5756" t="str">
        <f ca="1">IF(ISNA(XLOOKUP(A5756,Customers!A:A,Customers!A:A)),"Invalid FK","Valid")</f>
        <v>Valid</v>
      </c>
      <c r="L5756" t="str">
        <f ca="1">IF(ISNA(XLOOKUP(B5756,Vendors!A:A,Vendors!A:A)),"Invalid FK","Valid")</f>
        <v>Valid</v>
      </c>
      <c r="M5756" t="str">
        <f ca="1">IF(ISNA(XLOOKUP(C5756,Headcount!C:C,Headcount!C:C)),"Invalid FK","Valid")</f>
        <v>Valid</v>
      </c>
    </row>
    <row r="5757" spans="1:13">
      <c r="A5757" t="s">
        <v>12998</v>
      </c>
      <c r="B5757" s="1">
        <v>45078</v>
      </c>
      <c r="C5757">
        <v>163982.01</v>
      </c>
      <c r="D5757" t="s">
        <v>1483</v>
      </c>
      <c r="E5757" t="s">
        <v>1487</v>
      </c>
      <c r="F5757" t="s">
        <v>264</v>
      </c>
      <c r="G5757" t="s">
        <v>8</v>
      </c>
      <c r="H5757" t="s">
        <v>1365</v>
      </c>
      <c r="J5757" t="s">
        <v>12999</v>
      </c>
      <c r="K5757" t="str">
        <f ca="1">IF(ISNA(XLOOKUP(A5757,Customers!A:A,Customers!A:A)),"Invalid FK","Valid")</f>
        <v>Valid</v>
      </c>
      <c r="L5757" t="str">
        <f ca="1">IF(ISNA(XLOOKUP(B5757,Vendors!A:A,Vendors!A:A)),"Invalid FK","Valid")</f>
        <v>Valid</v>
      </c>
      <c r="M5757" t="str">
        <f ca="1">IF(ISNA(XLOOKUP(C5757,Headcount!C:C,Headcount!C:C)),"Invalid FK","Valid")</f>
        <v>Valid</v>
      </c>
    </row>
    <row r="5758" spans="1:13">
      <c r="A5758" t="s">
        <v>13000</v>
      </c>
      <c r="B5758" s="1">
        <v>44603</v>
      </c>
      <c r="C5758">
        <v>121678.45</v>
      </c>
      <c r="D5758" t="s">
        <v>1483</v>
      </c>
      <c r="E5758" t="s">
        <v>1499</v>
      </c>
      <c r="F5758" t="s">
        <v>271</v>
      </c>
      <c r="G5758" t="s">
        <v>8</v>
      </c>
      <c r="H5758" t="s">
        <v>1275</v>
      </c>
      <c r="J5758" t="s">
        <v>13001</v>
      </c>
      <c r="K5758" t="str">
        <f ca="1">IF(ISNA(XLOOKUP(A5758,Customers!A:A,Customers!A:A)),"Invalid FK","Valid")</f>
        <v>Valid</v>
      </c>
      <c r="L5758" t="str">
        <f ca="1">IF(ISNA(XLOOKUP(B5758,Vendors!A:A,Vendors!A:A)),"Invalid FK","Valid")</f>
        <v>Valid</v>
      </c>
      <c r="M5758" t="str">
        <f ca="1">IF(ISNA(XLOOKUP(C5758,Headcount!C:C,Headcount!C:C)),"Invalid FK","Valid")</f>
        <v>Valid</v>
      </c>
    </row>
    <row r="5759" spans="1:13">
      <c r="A5759" t="s">
        <v>13002</v>
      </c>
      <c r="B5759" s="1">
        <v>44585</v>
      </c>
      <c r="C5759">
        <v>110182.7</v>
      </c>
      <c r="D5759" t="s">
        <v>1483</v>
      </c>
      <c r="E5759" t="s">
        <v>1487</v>
      </c>
      <c r="F5759" t="s">
        <v>271</v>
      </c>
      <c r="G5759" t="s">
        <v>17</v>
      </c>
      <c r="H5759" t="s">
        <v>1131</v>
      </c>
      <c r="J5759" t="s">
        <v>13003</v>
      </c>
      <c r="K5759" t="str">
        <f ca="1">IF(ISNA(XLOOKUP(A5759,Customers!A:A,Customers!A:A)),"Invalid FK","Valid")</f>
        <v>Valid</v>
      </c>
      <c r="L5759" t="str">
        <f ca="1">IF(ISNA(XLOOKUP(B5759,Vendors!A:A,Vendors!A:A)),"Invalid FK","Valid")</f>
        <v>Valid</v>
      </c>
      <c r="M5759" t="str">
        <f ca="1">IF(ISNA(XLOOKUP(C5759,Headcount!C:C,Headcount!C:C)),"Invalid FK","Valid")</f>
        <v>Valid</v>
      </c>
    </row>
    <row r="5760" spans="1:13">
      <c r="A5760" t="s">
        <v>13004</v>
      </c>
      <c r="B5760" s="1">
        <v>45242</v>
      </c>
      <c r="C5760">
        <v>181743.65</v>
      </c>
      <c r="D5760" t="s">
        <v>1483</v>
      </c>
      <c r="E5760" t="s">
        <v>1484</v>
      </c>
      <c r="F5760" t="s">
        <v>271</v>
      </c>
      <c r="G5760" t="s">
        <v>29</v>
      </c>
      <c r="H5760" t="s">
        <v>1025</v>
      </c>
      <c r="J5760" t="s">
        <v>13005</v>
      </c>
      <c r="K5760" t="str">
        <f ca="1">IF(ISNA(XLOOKUP(A5760,Customers!A:A,Customers!A:A)),"Invalid FK","Valid")</f>
        <v>Valid</v>
      </c>
      <c r="L5760" t="str">
        <f ca="1">IF(ISNA(XLOOKUP(B5760,Vendors!A:A,Vendors!A:A)),"Invalid FK","Valid")</f>
        <v>Valid</v>
      </c>
      <c r="M5760" t="str">
        <f ca="1">IF(ISNA(XLOOKUP(C5760,Headcount!C:C,Headcount!C:C)),"Invalid FK","Valid")</f>
        <v>Valid</v>
      </c>
    </row>
    <row r="5761" spans="1:13">
      <c r="A5761" t="s">
        <v>13006</v>
      </c>
      <c r="B5761" s="1">
        <v>45130</v>
      </c>
      <c r="C5761">
        <v>26702.639999999999</v>
      </c>
      <c r="D5761" t="s">
        <v>1504</v>
      </c>
      <c r="E5761" t="s">
        <v>1504</v>
      </c>
      <c r="F5761" t="s">
        <v>264</v>
      </c>
      <c r="G5761" t="s">
        <v>13</v>
      </c>
      <c r="J5761" t="s">
        <v>13007</v>
      </c>
      <c r="K5761" t="str">
        <f ca="1">IF(ISNA(XLOOKUP(A5761,Customers!A:A,Customers!A:A)),"Invalid FK","Valid")</f>
        <v>Valid</v>
      </c>
      <c r="L5761" t="str">
        <f ca="1">IF(ISNA(XLOOKUP(B5761,Vendors!A:A,Vendors!A:A)),"Invalid FK","Valid")</f>
        <v>Valid</v>
      </c>
      <c r="M5761" t="str">
        <f ca="1">IF(ISNA(XLOOKUP(C5761,Headcount!C:C,Headcount!C:C)),"Invalid FK","Valid")</f>
        <v>Valid</v>
      </c>
    </row>
    <row r="5762" spans="1:13">
      <c r="A5762" t="s">
        <v>13008</v>
      </c>
      <c r="B5762" s="1">
        <v>45053</v>
      </c>
      <c r="C5762">
        <v>203744.78</v>
      </c>
      <c r="D5762" t="s">
        <v>1483</v>
      </c>
      <c r="E5762" t="s">
        <v>1484</v>
      </c>
      <c r="F5762" t="s">
        <v>264</v>
      </c>
      <c r="G5762" t="s">
        <v>13</v>
      </c>
      <c r="H5762" t="s">
        <v>704</v>
      </c>
      <c r="J5762" t="s">
        <v>13009</v>
      </c>
      <c r="K5762" t="str">
        <f ca="1">IF(ISNA(XLOOKUP(A5762,Customers!A:A,Customers!A:A)),"Invalid FK","Valid")</f>
        <v>Valid</v>
      </c>
      <c r="L5762" t="str">
        <f ca="1">IF(ISNA(XLOOKUP(B5762,Vendors!A:A,Vendors!A:A)),"Invalid FK","Valid")</f>
        <v>Valid</v>
      </c>
      <c r="M5762" t="str">
        <f ca="1">IF(ISNA(XLOOKUP(C5762,Headcount!C:C,Headcount!C:C)),"Invalid FK","Valid")</f>
        <v>Valid</v>
      </c>
    </row>
    <row r="5763" spans="1:13">
      <c r="A5763" t="s">
        <v>13010</v>
      </c>
      <c r="B5763" s="1">
        <v>44776</v>
      </c>
      <c r="C5763">
        <v>121246.97</v>
      </c>
      <c r="D5763" t="s">
        <v>1483</v>
      </c>
      <c r="E5763" t="s">
        <v>1499</v>
      </c>
      <c r="F5763" t="s">
        <v>264</v>
      </c>
      <c r="G5763" t="s">
        <v>17</v>
      </c>
      <c r="H5763" t="s">
        <v>748</v>
      </c>
      <c r="J5763" t="s">
        <v>13011</v>
      </c>
      <c r="K5763" t="str">
        <f ca="1">IF(ISNA(XLOOKUP(A5763,Customers!A:A,Customers!A:A)),"Invalid FK","Valid")</f>
        <v>Valid</v>
      </c>
      <c r="L5763" t="str">
        <f ca="1">IF(ISNA(XLOOKUP(B5763,Vendors!A:A,Vendors!A:A)),"Invalid FK","Valid")</f>
        <v>Valid</v>
      </c>
      <c r="M5763" t="str">
        <f ca="1">IF(ISNA(XLOOKUP(C5763,Headcount!C:C,Headcount!C:C)),"Invalid FK","Valid")</f>
        <v>Valid</v>
      </c>
    </row>
    <row r="5764" spans="1:13">
      <c r="A5764" t="s">
        <v>13012</v>
      </c>
      <c r="B5764" s="1">
        <v>45057</v>
      </c>
      <c r="C5764">
        <v>207411.8</v>
      </c>
      <c r="D5764" t="s">
        <v>1483</v>
      </c>
      <c r="E5764" t="s">
        <v>1487</v>
      </c>
      <c r="F5764" t="s">
        <v>264</v>
      </c>
      <c r="G5764" t="s">
        <v>8</v>
      </c>
      <c r="H5764" t="s">
        <v>826</v>
      </c>
      <c r="J5764" t="s">
        <v>13013</v>
      </c>
      <c r="K5764" t="str">
        <f ca="1">IF(ISNA(XLOOKUP(A5764,Customers!A:A,Customers!A:A)),"Invalid FK","Valid")</f>
        <v>Valid</v>
      </c>
      <c r="L5764" t="str">
        <f ca="1">IF(ISNA(XLOOKUP(B5764,Vendors!A:A,Vendors!A:A)),"Invalid FK","Valid")</f>
        <v>Valid</v>
      </c>
      <c r="M5764" t="str">
        <f ca="1">IF(ISNA(XLOOKUP(C5764,Headcount!C:C,Headcount!C:C)),"Invalid FK","Valid")</f>
        <v>Valid</v>
      </c>
    </row>
    <row r="5765" spans="1:13">
      <c r="A5765" t="s">
        <v>13014</v>
      </c>
      <c r="B5765" s="1">
        <v>44673</v>
      </c>
      <c r="C5765">
        <v>-58900.19</v>
      </c>
      <c r="D5765" t="s">
        <v>1478</v>
      </c>
      <c r="E5765" t="s">
        <v>1534</v>
      </c>
      <c r="F5765" t="s">
        <v>271</v>
      </c>
      <c r="G5765" t="s">
        <v>29</v>
      </c>
      <c r="I5765" t="s">
        <v>215</v>
      </c>
      <c r="J5765" t="s">
        <v>13015</v>
      </c>
      <c r="K5765" t="str">
        <f ca="1">IF(ISNA(XLOOKUP(A5765,Customers!A:A,Customers!A:A)),"Invalid FK","Valid")</f>
        <v>Valid</v>
      </c>
      <c r="L5765" t="str">
        <f ca="1">IF(ISNA(XLOOKUP(B5765,Vendors!A:A,Vendors!A:A)),"Invalid FK","Valid")</f>
        <v>Valid</v>
      </c>
      <c r="M5765" t="str">
        <f ca="1">IF(ISNA(XLOOKUP(C5765,Headcount!C:C,Headcount!C:C)),"Invalid FK","Valid")</f>
        <v>Valid</v>
      </c>
    </row>
    <row r="5766" spans="1:13">
      <c r="A5766" t="s">
        <v>13016</v>
      </c>
      <c r="B5766" s="1">
        <v>44860</v>
      </c>
      <c r="C5766">
        <v>167870.43</v>
      </c>
      <c r="D5766" t="s">
        <v>1483</v>
      </c>
      <c r="E5766" t="s">
        <v>1487</v>
      </c>
      <c r="F5766" t="s">
        <v>264</v>
      </c>
      <c r="G5766" t="s">
        <v>17</v>
      </c>
      <c r="H5766" t="s">
        <v>722</v>
      </c>
      <c r="J5766" t="s">
        <v>13017</v>
      </c>
      <c r="K5766" t="str">
        <f ca="1">IF(ISNA(XLOOKUP(A5766,Customers!A:A,Customers!A:A)),"Invalid FK","Valid")</f>
        <v>Valid</v>
      </c>
      <c r="L5766" t="str">
        <f ca="1">IF(ISNA(XLOOKUP(B5766,Vendors!A:A,Vendors!A:A)),"Invalid FK","Valid")</f>
        <v>Valid</v>
      </c>
      <c r="M5766" t="str">
        <f ca="1">IF(ISNA(XLOOKUP(C5766,Headcount!C:C,Headcount!C:C)),"Invalid FK","Valid")</f>
        <v>Valid</v>
      </c>
    </row>
    <row r="5767" spans="1:13">
      <c r="A5767" t="s">
        <v>13018</v>
      </c>
      <c r="B5767" s="1">
        <v>44980</v>
      </c>
      <c r="C5767">
        <v>-31468.39</v>
      </c>
      <c r="D5767" t="s">
        <v>1478</v>
      </c>
      <c r="E5767" t="s">
        <v>1496</v>
      </c>
      <c r="F5767" t="s">
        <v>268</v>
      </c>
      <c r="G5767" t="s">
        <v>8</v>
      </c>
      <c r="I5767" t="s">
        <v>93</v>
      </c>
      <c r="J5767" t="s">
        <v>13019</v>
      </c>
      <c r="K5767" t="str">
        <f ca="1">IF(ISNA(XLOOKUP(A5767,Customers!A:A,Customers!A:A)),"Invalid FK","Valid")</f>
        <v>Valid</v>
      </c>
      <c r="L5767" t="str">
        <f ca="1">IF(ISNA(XLOOKUP(B5767,Vendors!A:A,Vendors!A:A)),"Invalid FK","Valid")</f>
        <v>Valid</v>
      </c>
      <c r="M5767" t="str">
        <f ca="1">IF(ISNA(XLOOKUP(C5767,Headcount!C:C,Headcount!C:C)),"Invalid FK","Valid")</f>
        <v>Valid</v>
      </c>
    </row>
    <row r="5768" spans="1:13">
      <c r="A5768" t="s">
        <v>13020</v>
      </c>
      <c r="B5768" s="1">
        <v>44846</v>
      </c>
      <c r="C5768">
        <v>-36008.07</v>
      </c>
      <c r="D5768" t="s">
        <v>1478</v>
      </c>
      <c r="E5768" t="s">
        <v>1534</v>
      </c>
      <c r="F5768" t="s">
        <v>271</v>
      </c>
      <c r="G5768" t="s">
        <v>17</v>
      </c>
      <c r="I5768" t="s">
        <v>53</v>
      </c>
      <c r="J5768" t="s">
        <v>13021</v>
      </c>
      <c r="K5768" t="str">
        <f ca="1">IF(ISNA(XLOOKUP(A5768,Customers!A:A,Customers!A:A)),"Invalid FK","Valid")</f>
        <v>Valid</v>
      </c>
      <c r="L5768" t="str">
        <f ca="1">IF(ISNA(XLOOKUP(B5768,Vendors!A:A,Vendors!A:A)),"Invalid FK","Valid")</f>
        <v>Valid</v>
      </c>
      <c r="M5768" t="str">
        <f ca="1">IF(ISNA(XLOOKUP(C5768,Headcount!C:C,Headcount!C:C)),"Invalid FK","Valid")</f>
        <v>Valid</v>
      </c>
    </row>
    <row r="5769" spans="1:13">
      <c r="A5769" t="s">
        <v>13022</v>
      </c>
      <c r="B5769" s="1">
        <v>45019</v>
      </c>
      <c r="C5769">
        <v>26047.99</v>
      </c>
      <c r="D5769" t="s">
        <v>1504</v>
      </c>
      <c r="E5769" t="s">
        <v>1504</v>
      </c>
      <c r="F5769" t="s">
        <v>268</v>
      </c>
      <c r="G5769" t="s">
        <v>8</v>
      </c>
      <c r="J5769" t="s">
        <v>13023</v>
      </c>
      <c r="K5769" t="str">
        <f ca="1">IF(ISNA(XLOOKUP(A5769,Customers!A:A,Customers!A:A)),"Invalid FK","Valid")</f>
        <v>Valid</v>
      </c>
      <c r="L5769" t="str">
        <f ca="1">IF(ISNA(XLOOKUP(B5769,Vendors!A:A,Vendors!A:A)),"Invalid FK","Valid")</f>
        <v>Valid</v>
      </c>
      <c r="M5769" t="str">
        <f ca="1">IF(ISNA(XLOOKUP(C5769,Headcount!C:C,Headcount!C:C)),"Invalid FK","Valid")</f>
        <v>Valid</v>
      </c>
    </row>
    <row r="5770" spans="1:13">
      <c r="A5770" t="s">
        <v>13024</v>
      </c>
      <c r="B5770" s="1">
        <v>45230</v>
      </c>
      <c r="C5770">
        <v>-24865.27</v>
      </c>
      <c r="D5770" t="s">
        <v>1478</v>
      </c>
      <c r="E5770" t="s">
        <v>20</v>
      </c>
      <c r="F5770" t="s">
        <v>268</v>
      </c>
      <c r="G5770" t="s">
        <v>13</v>
      </c>
      <c r="I5770" t="s">
        <v>43</v>
      </c>
      <c r="J5770" t="s">
        <v>13025</v>
      </c>
      <c r="K5770" t="str">
        <f ca="1">IF(ISNA(XLOOKUP(A5770,Customers!A:A,Customers!A:A)),"Invalid FK","Valid")</f>
        <v>Valid</v>
      </c>
      <c r="L5770" t="str">
        <f ca="1">IF(ISNA(XLOOKUP(B5770,Vendors!A:A,Vendors!A:A)),"Invalid FK","Valid")</f>
        <v>Valid</v>
      </c>
      <c r="M5770" t="str">
        <f ca="1">IF(ISNA(XLOOKUP(C5770,Headcount!C:C,Headcount!C:C)),"Invalid FK","Valid")</f>
        <v>Valid</v>
      </c>
    </row>
    <row r="5771" spans="1:13">
      <c r="A5771" t="s">
        <v>13026</v>
      </c>
      <c r="B5771" s="1">
        <v>44681</v>
      </c>
      <c r="C5771">
        <v>66877.39</v>
      </c>
      <c r="D5771" t="s">
        <v>1483</v>
      </c>
      <c r="E5771" t="s">
        <v>1487</v>
      </c>
      <c r="F5771" t="s">
        <v>271</v>
      </c>
      <c r="G5771" t="s">
        <v>13</v>
      </c>
      <c r="H5771" t="s">
        <v>1275</v>
      </c>
      <c r="J5771" t="s">
        <v>13027</v>
      </c>
      <c r="K5771" t="str">
        <f ca="1">IF(ISNA(XLOOKUP(A5771,Customers!A:A,Customers!A:A)),"Invalid FK","Valid")</f>
        <v>Valid</v>
      </c>
      <c r="L5771" t="str">
        <f ca="1">IF(ISNA(XLOOKUP(B5771,Vendors!A:A,Vendors!A:A)),"Invalid FK","Valid")</f>
        <v>Valid</v>
      </c>
      <c r="M5771" t="str">
        <f ca="1">IF(ISNA(XLOOKUP(C5771,Headcount!C:C,Headcount!C:C)),"Invalid FK","Valid")</f>
        <v>Valid</v>
      </c>
    </row>
    <row r="5772" spans="1:13">
      <c r="A5772" t="s">
        <v>13028</v>
      </c>
      <c r="B5772" s="1">
        <v>44572</v>
      </c>
      <c r="C5772">
        <v>-13063.03</v>
      </c>
      <c r="D5772" t="s">
        <v>1478</v>
      </c>
      <c r="E5772" t="s">
        <v>7</v>
      </c>
      <c r="F5772" t="s">
        <v>264</v>
      </c>
      <c r="G5772" t="s">
        <v>8</v>
      </c>
      <c r="I5772" t="s">
        <v>191</v>
      </c>
      <c r="J5772" t="s">
        <v>13029</v>
      </c>
      <c r="K5772" t="str">
        <f ca="1">IF(ISNA(XLOOKUP(A5772,Customers!A:A,Customers!A:A)),"Invalid FK","Valid")</f>
        <v>Valid</v>
      </c>
      <c r="L5772" t="str">
        <f ca="1">IF(ISNA(XLOOKUP(B5772,Vendors!A:A,Vendors!A:A)),"Invalid FK","Valid")</f>
        <v>Valid</v>
      </c>
      <c r="M5772" t="str">
        <f ca="1">IF(ISNA(XLOOKUP(C5772,Headcount!C:C,Headcount!C:C)),"Invalid FK","Valid")</f>
        <v>Valid</v>
      </c>
    </row>
    <row r="5773" spans="1:13">
      <c r="A5773" t="s">
        <v>13030</v>
      </c>
      <c r="B5773" s="1">
        <v>44584</v>
      </c>
      <c r="C5773">
        <v>-62992.14</v>
      </c>
      <c r="D5773" t="s">
        <v>1478</v>
      </c>
      <c r="E5773" t="s">
        <v>1496</v>
      </c>
      <c r="F5773" t="s">
        <v>271</v>
      </c>
      <c r="G5773" t="s">
        <v>13</v>
      </c>
      <c r="I5773" t="s">
        <v>225</v>
      </c>
      <c r="J5773" t="s">
        <v>13031</v>
      </c>
      <c r="K5773" t="str">
        <f ca="1">IF(ISNA(XLOOKUP(A5773,Customers!A:A,Customers!A:A)),"Invalid FK","Valid")</f>
        <v>Valid</v>
      </c>
      <c r="L5773" t="str">
        <f ca="1">IF(ISNA(XLOOKUP(B5773,Vendors!A:A,Vendors!A:A)),"Invalid FK","Valid")</f>
        <v>Valid</v>
      </c>
      <c r="M5773" t="str">
        <f ca="1">IF(ISNA(XLOOKUP(C5773,Headcount!C:C,Headcount!C:C)),"Invalid FK","Valid")</f>
        <v>Valid</v>
      </c>
    </row>
    <row r="5774" spans="1:13">
      <c r="A5774" t="s">
        <v>13032</v>
      </c>
      <c r="B5774" s="1">
        <v>45254</v>
      </c>
      <c r="C5774">
        <v>142764.54999999999</v>
      </c>
      <c r="D5774" t="s">
        <v>1483</v>
      </c>
      <c r="E5774" t="s">
        <v>1484</v>
      </c>
      <c r="F5774" t="s">
        <v>268</v>
      </c>
      <c r="G5774" t="s">
        <v>17</v>
      </c>
      <c r="H5774" t="s">
        <v>1319</v>
      </c>
      <c r="J5774" t="s">
        <v>13033</v>
      </c>
      <c r="K5774" t="str">
        <f ca="1">IF(ISNA(XLOOKUP(A5774,Customers!A:A,Customers!A:A)),"Invalid FK","Valid")</f>
        <v>Valid</v>
      </c>
      <c r="L5774" t="str">
        <f ca="1">IF(ISNA(XLOOKUP(B5774,Vendors!A:A,Vendors!A:A)),"Invalid FK","Valid")</f>
        <v>Valid</v>
      </c>
      <c r="M5774" t="str">
        <f ca="1">IF(ISNA(XLOOKUP(C5774,Headcount!C:C,Headcount!C:C)),"Invalid FK","Valid")</f>
        <v>Valid</v>
      </c>
    </row>
    <row r="5775" spans="1:13">
      <c r="A5775" t="s">
        <v>13034</v>
      </c>
      <c r="B5775" s="1">
        <v>44795</v>
      </c>
      <c r="C5775">
        <v>188646.06</v>
      </c>
      <c r="D5775" t="s">
        <v>1483</v>
      </c>
      <c r="E5775" t="s">
        <v>1487</v>
      </c>
      <c r="F5775" t="s">
        <v>264</v>
      </c>
      <c r="G5775" t="s">
        <v>29</v>
      </c>
      <c r="H5775" t="s">
        <v>938</v>
      </c>
      <c r="J5775" t="s">
        <v>13035</v>
      </c>
      <c r="K5775" t="str">
        <f ca="1">IF(ISNA(XLOOKUP(A5775,Customers!A:A,Customers!A:A)),"Invalid FK","Valid")</f>
        <v>Valid</v>
      </c>
      <c r="L5775" t="str">
        <f ca="1">IF(ISNA(XLOOKUP(B5775,Vendors!A:A,Vendors!A:A)),"Invalid FK","Valid")</f>
        <v>Valid</v>
      </c>
      <c r="M5775" t="str">
        <f ca="1">IF(ISNA(XLOOKUP(C5775,Headcount!C:C,Headcount!C:C)),"Invalid FK","Valid")</f>
        <v>Valid</v>
      </c>
    </row>
    <row r="5776" spans="1:13">
      <c r="A5776" t="s">
        <v>13036</v>
      </c>
      <c r="B5776" s="1">
        <v>45168</v>
      </c>
      <c r="C5776">
        <v>270353.83</v>
      </c>
      <c r="D5776" t="s">
        <v>1483</v>
      </c>
      <c r="E5776" t="s">
        <v>1499</v>
      </c>
      <c r="F5776" t="s">
        <v>271</v>
      </c>
      <c r="G5776" t="s">
        <v>29</v>
      </c>
      <c r="H5776" t="s">
        <v>704</v>
      </c>
      <c r="J5776" t="s">
        <v>13037</v>
      </c>
      <c r="K5776" t="str">
        <f ca="1">IF(ISNA(XLOOKUP(A5776,Customers!A:A,Customers!A:A)),"Invalid FK","Valid")</f>
        <v>Valid</v>
      </c>
      <c r="L5776" t="str">
        <f ca="1">IF(ISNA(XLOOKUP(B5776,Vendors!A:A,Vendors!A:A)),"Invalid FK","Valid")</f>
        <v>Valid</v>
      </c>
      <c r="M5776" t="str">
        <f ca="1">IF(ISNA(XLOOKUP(C5776,Headcount!C:C,Headcount!C:C)),"Invalid FK","Valid")</f>
        <v>Valid</v>
      </c>
    </row>
    <row r="5777" spans="1:13">
      <c r="A5777" t="s">
        <v>13038</v>
      </c>
      <c r="B5777" s="1">
        <v>45248</v>
      </c>
      <c r="C5777">
        <v>155290.93</v>
      </c>
      <c r="D5777" t="s">
        <v>1483</v>
      </c>
      <c r="E5777" t="s">
        <v>1487</v>
      </c>
      <c r="F5777" t="s">
        <v>268</v>
      </c>
      <c r="G5777" t="s">
        <v>17</v>
      </c>
      <c r="H5777" t="s">
        <v>1263</v>
      </c>
      <c r="J5777" t="s">
        <v>13039</v>
      </c>
      <c r="K5777" t="str">
        <f ca="1">IF(ISNA(XLOOKUP(A5777,Customers!A:A,Customers!A:A)),"Invalid FK","Valid")</f>
        <v>Valid</v>
      </c>
      <c r="L5777" t="str">
        <f ca="1">IF(ISNA(XLOOKUP(B5777,Vendors!A:A,Vendors!A:A)),"Invalid FK","Valid")</f>
        <v>Valid</v>
      </c>
      <c r="M5777" t="str">
        <f ca="1">IF(ISNA(XLOOKUP(C5777,Headcount!C:C,Headcount!C:C)),"Invalid FK","Valid")</f>
        <v>Valid</v>
      </c>
    </row>
    <row r="5778" spans="1:13">
      <c r="A5778" t="s">
        <v>13040</v>
      </c>
      <c r="B5778" s="1">
        <v>44641</v>
      </c>
      <c r="C5778">
        <v>93920.03</v>
      </c>
      <c r="D5778" t="s">
        <v>1483</v>
      </c>
      <c r="E5778" t="s">
        <v>1484</v>
      </c>
      <c r="F5778" t="s">
        <v>268</v>
      </c>
      <c r="G5778" t="s">
        <v>8</v>
      </c>
      <c r="H5778" t="s">
        <v>730</v>
      </c>
      <c r="J5778" t="s">
        <v>13041</v>
      </c>
      <c r="K5778" t="str">
        <f ca="1">IF(ISNA(XLOOKUP(A5778,Customers!A:A,Customers!A:A)),"Invalid FK","Valid")</f>
        <v>Valid</v>
      </c>
      <c r="L5778" t="str">
        <f ca="1">IF(ISNA(XLOOKUP(B5778,Vendors!A:A,Vendors!A:A)),"Invalid FK","Valid")</f>
        <v>Valid</v>
      </c>
      <c r="M5778" t="str">
        <f ca="1">IF(ISNA(XLOOKUP(C5778,Headcount!C:C,Headcount!C:C)),"Invalid FK","Valid")</f>
        <v>Valid</v>
      </c>
    </row>
    <row r="5779" spans="1:13">
      <c r="A5779" t="s">
        <v>13042</v>
      </c>
      <c r="B5779" s="1">
        <v>45169</v>
      </c>
      <c r="C5779">
        <v>15156.35</v>
      </c>
      <c r="D5779" t="s">
        <v>1504</v>
      </c>
      <c r="E5779" t="s">
        <v>1504</v>
      </c>
      <c r="F5779" t="s">
        <v>271</v>
      </c>
      <c r="G5779" t="s">
        <v>29</v>
      </c>
      <c r="J5779" t="s">
        <v>13043</v>
      </c>
      <c r="K5779" t="str">
        <f ca="1">IF(ISNA(XLOOKUP(A5779,Customers!A:A,Customers!A:A)),"Invalid FK","Valid")</f>
        <v>Valid</v>
      </c>
      <c r="L5779" t="str">
        <f ca="1">IF(ISNA(XLOOKUP(B5779,Vendors!A:A,Vendors!A:A)),"Invalid FK","Valid")</f>
        <v>Valid</v>
      </c>
      <c r="M5779" t="str">
        <f ca="1">IF(ISNA(XLOOKUP(C5779,Headcount!C:C,Headcount!C:C)),"Invalid FK","Valid")</f>
        <v>Valid</v>
      </c>
    </row>
    <row r="5780" spans="1:13">
      <c r="A5780" t="s">
        <v>13044</v>
      </c>
      <c r="B5780" s="1">
        <v>44757</v>
      </c>
      <c r="C5780">
        <v>-44023.83</v>
      </c>
      <c r="D5780" t="s">
        <v>1478</v>
      </c>
      <c r="E5780" t="s">
        <v>7</v>
      </c>
      <c r="F5780" t="s">
        <v>271</v>
      </c>
      <c r="G5780" t="s">
        <v>17</v>
      </c>
      <c r="I5780" t="s">
        <v>23</v>
      </c>
      <c r="J5780" t="s">
        <v>13045</v>
      </c>
      <c r="K5780" t="str">
        <f ca="1">IF(ISNA(XLOOKUP(A5780,Customers!A:A,Customers!A:A)),"Invalid FK","Valid")</f>
        <v>Valid</v>
      </c>
      <c r="L5780" t="str">
        <f ca="1">IF(ISNA(XLOOKUP(B5780,Vendors!A:A,Vendors!A:A)),"Invalid FK","Valid")</f>
        <v>Valid</v>
      </c>
      <c r="M5780" t="str">
        <f ca="1">IF(ISNA(XLOOKUP(C5780,Headcount!C:C,Headcount!C:C)),"Invalid FK","Valid")</f>
        <v>Valid</v>
      </c>
    </row>
    <row r="5781" spans="1:13">
      <c r="A5781" t="s">
        <v>13046</v>
      </c>
      <c r="B5781" s="1">
        <v>45033</v>
      </c>
      <c r="C5781">
        <v>-19596.86</v>
      </c>
      <c r="D5781" t="s">
        <v>1478</v>
      </c>
      <c r="E5781" t="s">
        <v>1534</v>
      </c>
      <c r="F5781" t="s">
        <v>271</v>
      </c>
      <c r="G5781" t="s">
        <v>29</v>
      </c>
      <c r="I5781" t="s">
        <v>219</v>
      </c>
      <c r="J5781" t="s">
        <v>13047</v>
      </c>
      <c r="K5781" t="str">
        <f ca="1">IF(ISNA(XLOOKUP(A5781,Customers!A:A,Customers!A:A)),"Invalid FK","Valid")</f>
        <v>Valid</v>
      </c>
      <c r="L5781" t="str">
        <f ca="1">IF(ISNA(XLOOKUP(B5781,Vendors!A:A,Vendors!A:A)),"Invalid FK","Valid")</f>
        <v>Valid</v>
      </c>
      <c r="M5781" t="str">
        <f ca="1">IF(ISNA(XLOOKUP(C5781,Headcount!C:C,Headcount!C:C)),"Invalid FK","Valid")</f>
        <v>Valid</v>
      </c>
    </row>
    <row r="5782" spans="1:13">
      <c r="A5782" t="s">
        <v>13048</v>
      </c>
      <c r="B5782" s="1">
        <v>44761</v>
      </c>
      <c r="C5782">
        <v>200804.52</v>
      </c>
      <c r="D5782" t="s">
        <v>1483</v>
      </c>
      <c r="E5782" t="s">
        <v>1487</v>
      </c>
      <c r="F5782" t="s">
        <v>271</v>
      </c>
      <c r="G5782" t="s">
        <v>29</v>
      </c>
      <c r="H5782" t="s">
        <v>1179</v>
      </c>
      <c r="J5782" t="s">
        <v>13049</v>
      </c>
      <c r="K5782" t="str">
        <f ca="1">IF(ISNA(XLOOKUP(A5782,Customers!A:A,Customers!A:A)),"Invalid FK","Valid")</f>
        <v>Valid</v>
      </c>
      <c r="L5782" t="str">
        <f ca="1">IF(ISNA(XLOOKUP(B5782,Vendors!A:A,Vendors!A:A)),"Invalid FK","Valid")</f>
        <v>Valid</v>
      </c>
      <c r="M5782" t="str">
        <f ca="1">IF(ISNA(XLOOKUP(C5782,Headcount!C:C,Headcount!C:C)),"Invalid FK","Valid")</f>
        <v>Valid</v>
      </c>
    </row>
    <row r="5783" spans="1:13">
      <c r="A5783" t="s">
        <v>13050</v>
      </c>
      <c r="B5783" s="1">
        <v>45267</v>
      </c>
      <c r="C5783">
        <v>97113.49</v>
      </c>
      <c r="D5783" t="s">
        <v>1483</v>
      </c>
      <c r="E5783" t="s">
        <v>1484</v>
      </c>
      <c r="F5783" t="s">
        <v>268</v>
      </c>
      <c r="G5783" t="s">
        <v>13</v>
      </c>
      <c r="H5783" t="s">
        <v>981</v>
      </c>
      <c r="J5783" t="s">
        <v>13051</v>
      </c>
      <c r="K5783" t="str">
        <f ca="1">IF(ISNA(XLOOKUP(A5783,Customers!A:A,Customers!A:A)),"Invalid FK","Valid")</f>
        <v>Valid</v>
      </c>
      <c r="L5783" t="str">
        <f ca="1">IF(ISNA(XLOOKUP(B5783,Vendors!A:A,Vendors!A:A)),"Invalid FK","Valid")</f>
        <v>Valid</v>
      </c>
      <c r="M5783" t="str">
        <f ca="1">IF(ISNA(XLOOKUP(C5783,Headcount!C:C,Headcount!C:C)),"Invalid FK","Valid")</f>
        <v>Valid</v>
      </c>
    </row>
    <row r="5784" spans="1:13">
      <c r="A5784" t="s">
        <v>13052</v>
      </c>
      <c r="B5784" s="1">
        <v>45167</v>
      </c>
      <c r="C5784">
        <v>230778.51</v>
      </c>
      <c r="D5784" t="s">
        <v>1483</v>
      </c>
      <c r="E5784" t="s">
        <v>1499</v>
      </c>
      <c r="F5784" t="s">
        <v>264</v>
      </c>
      <c r="G5784" t="s">
        <v>8</v>
      </c>
      <c r="H5784" t="s">
        <v>1229</v>
      </c>
      <c r="J5784" t="s">
        <v>13053</v>
      </c>
      <c r="K5784" t="str">
        <f ca="1">IF(ISNA(XLOOKUP(A5784,Customers!A:A,Customers!A:A)),"Invalid FK","Valid")</f>
        <v>Valid</v>
      </c>
      <c r="L5784" t="str">
        <f ca="1">IF(ISNA(XLOOKUP(B5784,Vendors!A:A,Vendors!A:A)),"Invalid FK","Valid")</f>
        <v>Valid</v>
      </c>
      <c r="M5784" t="str">
        <f ca="1">IF(ISNA(XLOOKUP(C5784,Headcount!C:C,Headcount!C:C)),"Invalid FK","Valid")</f>
        <v>Valid</v>
      </c>
    </row>
    <row r="5785" spans="1:13">
      <c r="A5785" t="s">
        <v>13054</v>
      </c>
      <c r="B5785" s="1">
        <v>45067</v>
      </c>
      <c r="C5785">
        <v>117988.7</v>
      </c>
      <c r="D5785" t="s">
        <v>1483</v>
      </c>
      <c r="E5785" t="s">
        <v>1499</v>
      </c>
      <c r="F5785" t="s">
        <v>268</v>
      </c>
      <c r="G5785" t="s">
        <v>13</v>
      </c>
      <c r="H5785" t="s">
        <v>692</v>
      </c>
      <c r="J5785" t="s">
        <v>13055</v>
      </c>
      <c r="K5785" t="str">
        <f ca="1">IF(ISNA(XLOOKUP(A5785,Customers!A:A,Customers!A:A)),"Invalid FK","Valid")</f>
        <v>Valid</v>
      </c>
      <c r="L5785" t="str">
        <f ca="1">IF(ISNA(XLOOKUP(B5785,Vendors!A:A,Vendors!A:A)),"Invalid FK","Valid")</f>
        <v>Valid</v>
      </c>
      <c r="M5785" t="str">
        <f ca="1">IF(ISNA(XLOOKUP(C5785,Headcount!C:C,Headcount!C:C)),"Invalid FK","Valid")</f>
        <v>Valid</v>
      </c>
    </row>
    <row r="5786" spans="1:13">
      <c r="A5786" t="s">
        <v>13056</v>
      </c>
      <c r="B5786" s="1">
        <v>44670</v>
      </c>
      <c r="C5786">
        <v>198297.02</v>
      </c>
      <c r="D5786" t="s">
        <v>1483</v>
      </c>
      <c r="E5786" t="s">
        <v>1499</v>
      </c>
      <c r="F5786" t="s">
        <v>264</v>
      </c>
      <c r="G5786" t="s">
        <v>17</v>
      </c>
      <c r="H5786" t="s">
        <v>1153</v>
      </c>
      <c r="J5786" t="s">
        <v>13057</v>
      </c>
      <c r="K5786" t="str">
        <f ca="1">IF(ISNA(XLOOKUP(A5786,Customers!A:A,Customers!A:A)),"Invalid FK","Valid")</f>
        <v>Valid</v>
      </c>
      <c r="L5786" t="str">
        <f ca="1">IF(ISNA(XLOOKUP(B5786,Vendors!A:A,Vendors!A:A)),"Invalid FK","Valid")</f>
        <v>Valid</v>
      </c>
      <c r="M5786" t="str">
        <f ca="1">IF(ISNA(XLOOKUP(C5786,Headcount!C:C,Headcount!C:C)),"Invalid FK","Valid")</f>
        <v>Valid</v>
      </c>
    </row>
    <row r="5787" spans="1:13">
      <c r="A5787" t="s">
        <v>13058</v>
      </c>
      <c r="B5787" s="1">
        <v>44781</v>
      </c>
      <c r="C5787">
        <v>158439.79999999999</v>
      </c>
      <c r="D5787" t="s">
        <v>1483</v>
      </c>
      <c r="E5787" t="s">
        <v>1487</v>
      </c>
      <c r="F5787" t="s">
        <v>268</v>
      </c>
      <c r="G5787" t="s">
        <v>29</v>
      </c>
      <c r="H5787" t="s">
        <v>1375</v>
      </c>
      <c r="J5787" t="s">
        <v>13059</v>
      </c>
      <c r="K5787" t="str">
        <f ca="1">IF(ISNA(XLOOKUP(A5787,Customers!A:A,Customers!A:A)),"Invalid FK","Valid")</f>
        <v>Valid</v>
      </c>
      <c r="L5787" t="str">
        <f ca="1">IF(ISNA(XLOOKUP(B5787,Vendors!A:A,Vendors!A:A)),"Invalid FK","Valid")</f>
        <v>Valid</v>
      </c>
      <c r="M5787" t="str">
        <f ca="1">IF(ISNA(XLOOKUP(C5787,Headcount!C:C,Headcount!C:C)),"Invalid FK","Valid")</f>
        <v>Valid</v>
      </c>
    </row>
    <row r="5788" spans="1:13">
      <c r="A5788" t="s">
        <v>13060</v>
      </c>
      <c r="B5788" s="1">
        <v>45145</v>
      </c>
      <c r="C5788">
        <v>168220.28</v>
      </c>
      <c r="D5788" t="s">
        <v>1483</v>
      </c>
      <c r="E5788" t="s">
        <v>1487</v>
      </c>
      <c r="F5788" t="s">
        <v>271</v>
      </c>
      <c r="G5788" t="s">
        <v>29</v>
      </c>
      <c r="H5788" t="s">
        <v>1103</v>
      </c>
      <c r="J5788" t="s">
        <v>13061</v>
      </c>
      <c r="K5788" t="str">
        <f ca="1">IF(ISNA(XLOOKUP(A5788,Customers!A:A,Customers!A:A)),"Invalid FK","Valid")</f>
        <v>Valid</v>
      </c>
      <c r="L5788" t="str">
        <f ca="1">IF(ISNA(XLOOKUP(B5788,Vendors!A:A,Vendors!A:A)),"Invalid FK","Valid")</f>
        <v>Valid</v>
      </c>
      <c r="M5788" t="str">
        <f ca="1">IF(ISNA(XLOOKUP(C5788,Headcount!C:C,Headcount!C:C)),"Invalid FK","Valid")</f>
        <v>Valid</v>
      </c>
    </row>
    <row r="5789" spans="1:13">
      <c r="A5789" t="s">
        <v>13062</v>
      </c>
      <c r="B5789" s="1">
        <v>45214</v>
      </c>
      <c r="C5789">
        <v>-42043.51</v>
      </c>
      <c r="D5789" t="s">
        <v>1478</v>
      </c>
      <c r="E5789" t="s">
        <v>1496</v>
      </c>
      <c r="F5789" t="s">
        <v>264</v>
      </c>
      <c r="G5789" t="s">
        <v>29</v>
      </c>
      <c r="I5789" t="s">
        <v>221</v>
      </c>
      <c r="J5789" t="s">
        <v>13063</v>
      </c>
      <c r="K5789" t="str">
        <f ca="1">IF(ISNA(XLOOKUP(A5789,Customers!A:A,Customers!A:A)),"Invalid FK","Valid")</f>
        <v>Valid</v>
      </c>
      <c r="L5789" t="str">
        <f ca="1">IF(ISNA(XLOOKUP(B5789,Vendors!A:A,Vendors!A:A)),"Invalid FK","Valid")</f>
        <v>Valid</v>
      </c>
      <c r="M5789" t="str">
        <f ca="1">IF(ISNA(XLOOKUP(C5789,Headcount!C:C,Headcount!C:C)),"Invalid FK","Valid")</f>
        <v>Valid</v>
      </c>
    </row>
    <row r="5790" spans="1:13">
      <c r="A5790" t="s">
        <v>13064</v>
      </c>
      <c r="B5790" s="1">
        <v>44688</v>
      </c>
      <c r="C5790">
        <v>19312.400000000001</v>
      </c>
      <c r="D5790" t="s">
        <v>1924</v>
      </c>
      <c r="E5790" t="s">
        <v>1924</v>
      </c>
      <c r="F5790" t="s">
        <v>264</v>
      </c>
      <c r="G5790" t="s">
        <v>17</v>
      </c>
      <c r="J5790" t="s">
        <v>13065</v>
      </c>
      <c r="K5790" t="str">
        <f ca="1">IF(ISNA(XLOOKUP(A5790,Customers!A:A,Customers!A:A)),"Invalid FK","Valid")</f>
        <v>Valid</v>
      </c>
      <c r="L5790" t="str">
        <f ca="1">IF(ISNA(XLOOKUP(B5790,Vendors!A:A,Vendors!A:A)),"Invalid FK","Valid")</f>
        <v>Valid</v>
      </c>
      <c r="M5790" t="str">
        <f ca="1">IF(ISNA(XLOOKUP(C5790,Headcount!C:C,Headcount!C:C)),"Invalid FK","Valid")</f>
        <v>Valid</v>
      </c>
    </row>
    <row r="5791" spans="1:13">
      <c r="A5791" t="s">
        <v>13066</v>
      </c>
      <c r="B5791" s="1">
        <v>44745</v>
      </c>
      <c r="C5791">
        <v>172545.27</v>
      </c>
      <c r="D5791" t="s">
        <v>1483</v>
      </c>
      <c r="E5791" t="s">
        <v>1484</v>
      </c>
      <c r="F5791" t="s">
        <v>264</v>
      </c>
      <c r="G5791" t="s">
        <v>13</v>
      </c>
      <c r="H5791" t="s">
        <v>1087</v>
      </c>
      <c r="J5791" t="s">
        <v>13067</v>
      </c>
      <c r="K5791" t="str">
        <f ca="1">IF(ISNA(XLOOKUP(A5791,Customers!A:A,Customers!A:A)),"Invalid FK","Valid")</f>
        <v>Valid</v>
      </c>
      <c r="L5791" t="str">
        <f ca="1">IF(ISNA(XLOOKUP(B5791,Vendors!A:A,Vendors!A:A)),"Invalid FK","Valid")</f>
        <v>Valid</v>
      </c>
      <c r="M5791" t="str">
        <f ca="1">IF(ISNA(XLOOKUP(C5791,Headcount!C:C,Headcount!C:C)),"Invalid FK","Valid")</f>
        <v>Valid</v>
      </c>
    </row>
    <row r="5792" spans="1:13">
      <c r="A5792" t="s">
        <v>13068</v>
      </c>
      <c r="B5792" s="1">
        <v>44838</v>
      </c>
      <c r="C5792">
        <v>-59535.77</v>
      </c>
      <c r="D5792" t="s">
        <v>1478</v>
      </c>
      <c r="E5792" t="s">
        <v>20</v>
      </c>
      <c r="F5792" t="s">
        <v>268</v>
      </c>
      <c r="G5792" t="s">
        <v>17</v>
      </c>
      <c r="I5792" t="s">
        <v>133</v>
      </c>
      <c r="J5792" t="s">
        <v>13069</v>
      </c>
      <c r="K5792" t="str">
        <f ca="1">IF(ISNA(XLOOKUP(A5792,Customers!A:A,Customers!A:A)),"Invalid FK","Valid")</f>
        <v>Valid</v>
      </c>
      <c r="L5792" t="str">
        <f ca="1">IF(ISNA(XLOOKUP(B5792,Vendors!A:A,Vendors!A:A)),"Invalid FK","Valid")</f>
        <v>Valid</v>
      </c>
      <c r="M5792" t="str">
        <f ca="1">IF(ISNA(XLOOKUP(C5792,Headcount!C:C,Headcount!C:C)),"Invalid FK","Valid")</f>
        <v>Valid</v>
      </c>
    </row>
    <row r="5793" spans="1:13">
      <c r="A5793" t="s">
        <v>13070</v>
      </c>
      <c r="B5793" s="1">
        <v>44897</v>
      </c>
      <c r="C5793">
        <v>145234.73000000001</v>
      </c>
      <c r="D5793" t="s">
        <v>1483</v>
      </c>
      <c r="E5793" t="s">
        <v>1487</v>
      </c>
      <c r="F5793" t="s">
        <v>264</v>
      </c>
      <c r="G5793" t="s">
        <v>8</v>
      </c>
      <c r="H5793" t="s">
        <v>718</v>
      </c>
      <c r="J5793" t="s">
        <v>13071</v>
      </c>
      <c r="K5793" t="str">
        <f ca="1">IF(ISNA(XLOOKUP(A5793,Customers!A:A,Customers!A:A)),"Invalid FK","Valid")</f>
        <v>Valid</v>
      </c>
      <c r="L5793" t="str">
        <f ca="1">IF(ISNA(XLOOKUP(B5793,Vendors!A:A,Vendors!A:A)),"Invalid FK","Valid")</f>
        <v>Valid</v>
      </c>
      <c r="M5793" t="str">
        <f ca="1">IF(ISNA(XLOOKUP(C5793,Headcount!C:C,Headcount!C:C)),"Invalid FK","Valid")</f>
        <v>Valid</v>
      </c>
    </row>
    <row r="5794" spans="1:13">
      <c r="A5794" t="s">
        <v>13072</v>
      </c>
      <c r="B5794" s="1">
        <v>44667</v>
      </c>
      <c r="C5794">
        <v>-72299.53</v>
      </c>
      <c r="D5794" t="s">
        <v>1478</v>
      </c>
      <c r="E5794" t="s">
        <v>1534</v>
      </c>
      <c r="F5794" t="s">
        <v>271</v>
      </c>
      <c r="G5794" t="s">
        <v>29</v>
      </c>
      <c r="I5794" t="s">
        <v>195</v>
      </c>
      <c r="J5794" t="s">
        <v>13073</v>
      </c>
      <c r="K5794" t="str">
        <f ca="1">IF(ISNA(XLOOKUP(A5794,Customers!A:A,Customers!A:A)),"Invalid FK","Valid")</f>
        <v>Valid</v>
      </c>
      <c r="L5794" t="str">
        <f ca="1">IF(ISNA(XLOOKUP(B5794,Vendors!A:A,Vendors!A:A)),"Invalid FK","Valid")</f>
        <v>Valid</v>
      </c>
      <c r="M5794" t="str">
        <f ca="1">IF(ISNA(XLOOKUP(C5794,Headcount!C:C,Headcount!C:C)),"Invalid FK","Valid")</f>
        <v>Valid</v>
      </c>
    </row>
    <row r="5795" spans="1:13">
      <c r="A5795" t="s">
        <v>13074</v>
      </c>
      <c r="B5795" s="1">
        <v>45276</v>
      </c>
      <c r="C5795">
        <v>124246.06</v>
      </c>
      <c r="D5795" t="s">
        <v>1483</v>
      </c>
      <c r="E5795" t="s">
        <v>1484</v>
      </c>
      <c r="F5795" t="s">
        <v>271</v>
      </c>
      <c r="G5795" t="s">
        <v>13</v>
      </c>
      <c r="H5795" t="s">
        <v>1119</v>
      </c>
      <c r="J5795" t="s">
        <v>13075</v>
      </c>
      <c r="K5795" t="str">
        <f ca="1">IF(ISNA(XLOOKUP(A5795,Customers!A:A,Customers!A:A)),"Invalid FK","Valid")</f>
        <v>Valid</v>
      </c>
      <c r="L5795" t="str">
        <f ca="1">IF(ISNA(XLOOKUP(B5795,Vendors!A:A,Vendors!A:A)),"Invalid FK","Valid")</f>
        <v>Valid</v>
      </c>
      <c r="M5795" t="str">
        <f ca="1">IF(ISNA(XLOOKUP(C5795,Headcount!C:C,Headcount!C:C)),"Invalid FK","Valid")</f>
        <v>Valid</v>
      </c>
    </row>
    <row r="5796" spans="1:13">
      <c r="A5796" t="s">
        <v>13076</v>
      </c>
      <c r="B5796" s="1">
        <v>45042</v>
      </c>
      <c r="C5796">
        <v>102304.83</v>
      </c>
      <c r="D5796" t="s">
        <v>1483</v>
      </c>
      <c r="E5796" t="s">
        <v>1499</v>
      </c>
      <c r="F5796" t="s">
        <v>264</v>
      </c>
      <c r="G5796" t="s">
        <v>29</v>
      </c>
      <c r="H5796" t="s">
        <v>1265</v>
      </c>
      <c r="J5796" t="s">
        <v>13077</v>
      </c>
      <c r="K5796" t="str">
        <f ca="1">IF(ISNA(XLOOKUP(A5796,Customers!A:A,Customers!A:A)),"Invalid FK","Valid")</f>
        <v>Valid</v>
      </c>
      <c r="L5796" t="str">
        <f ca="1">IF(ISNA(XLOOKUP(B5796,Vendors!A:A,Vendors!A:A)),"Invalid FK","Valid")</f>
        <v>Valid</v>
      </c>
      <c r="M5796" t="str">
        <f ca="1">IF(ISNA(XLOOKUP(C5796,Headcount!C:C,Headcount!C:C)),"Invalid FK","Valid")</f>
        <v>Valid</v>
      </c>
    </row>
    <row r="5797" spans="1:13">
      <c r="A5797" t="s">
        <v>13078</v>
      </c>
      <c r="B5797" s="1">
        <v>45080</v>
      </c>
      <c r="C5797">
        <v>184084.97</v>
      </c>
      <c r="D5797" t="s">
        <v>1483</v>
      </c>
      <c r="E5797" t="s">
        <v>1484</v>
      </c>
      <c r="F5797" t="s">
        <v>271</v>
      </c>
      <c r="G5797" t="s">
        <v>29</v>
      </c>
      <c r="H5797" t="s">
        <v>766</v>
      </c>
      <c r="J5797" t="s">
        <v>13079</v>
      </c>
      <c r="K5797" t="str">
        <f ca="1">IF(ISNA(XLOOKUP(A5797,Customers!A:A,Customers!A:A)),"Invalid FK","Valid")</f>
        <v>Valid</v>
      </c>
      <c r="L5797" t="str">
        <f ca="1">IF(ISNA(XLOOKUP(B5797,Vendors!A:A,Vendors!A:A)),"Invalid FK","Valid")</f>
        <v>Valid</v>
      </c>
      <c r="M5797" t="str">
        <f ca="1">IF(ISNA(XLOOKUP(C5797,Headcount!C:C,Headcount!C:C)),"Invalid FK","Valid")</f>
        <v>Valid</v>
      </c>
    </row>
    <row r="5798" spans="1:13">
      <c r="A5798" t="s">
        <v>13080</v>
      </c>
      <c r="B5798" s="1">
        <v>44937</v>
      </c>
      <c r="C5798">
        <v>-78350.149999999994</v>
      </c>
      <c r="D5798" t="s">
        <v>1478</v>
      </c>
      <c r="E5798" t="s">
        <v>1496</v>
      </c>
      <c r="F5798" t="s">
        <v>268</v>
      </c>
      <c r="G5798" t="s">
        <v>29</v>
      </c>
      <c r="I5798" t="s">
        <v>119</v>
      </c>
      <c r="J5798" t="s">
        <v>13081</v>
      </c>
      <c r="K5798" t="str">
        <f ca="1">IF(ISNA(XLOOKUP(A5798,Customers!A:A,Customers!A:A)),"Invalid FK","Valid")</f>
        <v>Valid</v>
      </c>
      <c r="L5798" t="str">
        <f ca="1">IF(ISNA(XLOOKUP(B5798,Vendors!A:A,Vendors!A:A)),"Invalid FK","Valid")</f>
        <v>Valid</v>
      </c>
      <c r="M5798" t="str">
        <f ca="1">IF(ISNA(XLOOKUP(C5798,Headcount!C:C,Headcount!C:C)),"Invalid FK","Valid")</f>
        <v>Valid</v>
      </c>
    </row>
    <row r="5799" spans="1:13">
      <c r="A5799" t="s">
        <v>13082</v>
      </c>
      <c r="B5799" s="1">
        <v>45123</v>
      </c>
      <c r="C5799">
        <v>-41166.339999999997</v>
      </c>
      <c r="D5799" t="s">
        <v>1478</v>
      </c>
      <c r="E5799" t="s">
        <v>1496</v>
      </c>
      <c r="F5799" t="s">
        <v>268</v>
      </c>
      <c r="G5799" t="s">
        <v>13</v>
      </c>
      <c r="I5799" t="s">
        <v>91</v>
      </c>
      <c r="J5799" t="s">
        <v>13083</v>
      </c>
      <c r="K5799" t="str">
        <f ca="1">IF(ISNA(XLOOKUP(A5799,Customers!A:A,Customers!A:A)),"Invalid FK","Valid")</f>
        <v>Valid</v>
      </c>
      <c r="L5799" t="str">
        <f ca="1">IF(ISNA(XLOOKUP(B5799,Vendors!A:A,Vendors!A:A)),"Invalid FK","Valid")</f>
        <v>Valid</v>
      </c>
      <c r="M5799" t="str">
        <f ca="1">IF(ISNA(XLOOKUP(C5799,Headcount!C:C,Headcount!C:C)),"Invalid FK","Valid")</f>
        <v>Valid</v>
      </c>
    </row>
    <row r="5800" spans="1:13">
      <c r="A5800" t="s">
        <v>13084</v>
      </c>
      <c r="B5800" s="1">
        <v>45198</v>
      </c>
      <c r="C5800">
        <v>-91097.53</v>
      </c>
      <c r="D5800" t="s">
        <v>1478</v>
      </c>
      <c r="E5800" t="s">
        <v>1534</v>
      </c>
      <c r="F5800" t="s">
        <v>264</v>
      </c>
      <c r="G5800" t="s">
        <v>29</v>
      </c>
      <c r="I5800" t="s">
        <v>185</v>
      </c>
      <c r="J5800" t="s">
        <v>13085</v>
      </c>
      <c r="K5800" t="str">
        <f ca="1">IF(ISNA(XLOOKUP(A5800,Customers!A:A,Customers!A:A)),"Invalid FK","Valid")</f>
        <v>Valid</v>
      </c>
      <c r="L5800" t="str">
        <f ca="1">IF(ISNA(XLOOKUP(B5800,Vendors!A:A,Vendors!A:A)),"Invalid FK","Valid")</f>
        <v>Valid</v>
      </c>
      <c r="M5800" t="str">
        <f ca="1">IF(ISNA(XLOOKUP(C5800,Headcount!C:C,Headcount!C:C)),"Invalid FK","Valid")</f>
        <v>Valid</v>
      </c>
    </row>
    <row r="5801" spans="1:13">
      <c r="A5801" t="s">
        <v>13086</v>
      </c>
      <c r="B5801" s="1">
        <v>45085</v>
      </c>
      <c r="C5801">
        <v>-2000</v>
      </c>
      <c r="D5801" t="s">
        <v>1478</v>
      </c>
      <c r="E5801" t="s">
        <v>36</v>
      </c>
      <c r="F5801" t="s">
        <v>268</v>
      </c>
      <c r="G5801" t="s">
        <v>29</v>
      </c>
      <c r="I5801" t="s">
        <v>125</v>
      </c>
      <c r="J5801" t="s">
        <v>13087</v>
      </c>
      <c r="K5801" t="str">
        <f ca="1">IF(ISNA(XLOOKUP(A5801,Customers!A:A,Customers!A:A)),"Invalid FK","Valid")</f>
        <v>Valid</v>
      </c>
      <c r="L5801" t="str">
        <f ca="1">IF(ISNA(XLOOKUP(B5801,Vendors!A:A,Vendors!A:A)),"Invalid FK","Valid")</f>
        <v>Valid</v>
      </c>
      <c r="M5801" t="str">
        <f ca="1">IF(ISNA(XLOOKUP(C5801,Headcount!C:C,Headcount!C:C)),"Invalid FK","Valid")</f>
        <v>Valid</v>
      </c>
    </row>
    <row r="5802" spans="1:13">
      <c r="A5802" t="s">
        <v>13088</v>
      </c>
      <c r="B5802" s="1">
        <v>44639</v>
      </c>
      <c r="C5802">
        <v>153129.16</v>
      </c>
      <c r="D5802" t="s">
        <v>1483</v>
      </c>
      <c r="E5802" t="s">
        <v>1487</v>
      </c>
      <c r="F5802" t="s">
        <v>264</v>
      </c>
      <c r="G5802" t="s">
        <v>17</v>
      </c>
      <c r="H5802" t="s">
        <v>1089</v>
      </c>
      <c r="J5802" t="s">
        <v>13089</v>
      </c>
      <c r="K5802" t="str">
        <f ca="1">IF(ISNA(XLOOKUP(A5802,Customers!A:A,Customers!A:A)),"Invalid FK","Valid")</f>
        <v>Valid</v>
      </c>
      <c r="L5802" t="str">
        <f ca="1">IF(ISNA(XLOOKUP(B5802,Vendors!A:A,Vendors!A:A)),"Invalid FK","Valid")</f>
        <v>Valid</v>
      </c>
      <c r="M5802" t="str">
        <f ca="1">IF(ISNA(XLOOKUP(C5802,Headcount!C:C,Headcount!C:C)),"Invalid FK","Valid")</f>
        <v>Valid</v>
      </c>
    </row>
    <row r="5803" spans="1:13">
      <c r="A5803" t="s">
        <v>13090</v>
      </c>
      <c r="B5803" s="1">
        <v>44677</v>
      </c>
      <c r="C5803">
        <v>-35187.9</v>
      </c>
      <c r="D5803" t="s">
        <v>1478</v>
      </c>
      <c r="E5803" t="s">
        <v>36</v>
      </c>
      <c r="F5803" t="s">
        <v>271</v>
      </c>
      <c r="G5803" t="s">
        <v>29</v>
      </c>
      <c r="I5803" t="s">
        <v>49</v>
      </c>
      <c r="J5803" t="s">
        <v>13091</v>
      </c>
      <c r="K5803" t="str">
        <f ca="1">IF(ISNA(XLOOKUP(A5803,Customers!A:A,Customers!A:A)),"Invalid FK","Valid")</f>
        <v>Valid</v>
      </c>
      <c r="L5803" t="str">
        <f ca="1">IF(ISNA(XLOOKUP(B5803,Vendors!A:A,Vendors!A:A)),"Invalid FK","Valid")</f>
        <v>Valid</v>
      </c>
      <c r="M5803" t="str">
        <f ca="1">IF(ISNA(XLOOKUP(C5803,Headcount!C:C,Headcount!C:C)),"Invalid FK","Valid")</f>
        <v>Valid</v>
      </c>
    </row>
    <row r="5804" spans="1:13">
      <c r="A5804" t="s">
        <v>13092</v>
      </c>
      <c r="B5804" s="1">
        <v>44581</v>
      </c>
      <c r="C5804">
        <v>130994.96</v>
      </c>
      <c r="D5804" t="s">
        <v>1483</v>
      </c>
      <c r="E5804" t="s">
        <v>1499</v>
      </c>
      <c r="F5804" t="s">
        <v>264</v>
      </c>
      <c r="G5804" t="s">
        <v>13</v>
      </c>
      <c r="H5804" t="s">
        <v>1041</v>
      </c>
      <c r="J5804" t="s">
        <v>13093</v>
      </c>
      <c r="K5804" t="str">
        <f ca="1">IF(ISNA(XLOOKUP(A5804,Customers!A:A,Customers!A:A)),"Invalid FK","Valid")</f>
        <v>Valid</v>
      </c>
      <c r="L5804" t="str">
        <f ca="1">IF(ISNA(XLOOKUP(B5804,Vendors!A:A,Vendors!A:A)),"Invalid FK","Valid")</f>
        <v>Valid</v>
      </c>
      <c r="M5804" t="str">
        <f ca="1">IF(ISNA(XLOOKUP(C5804,Headcount!C:C,Headcount!C:C)),"Invalid FK","Valid")</f>
        <v>Valid</v>
      </c>
    </row>
    <row r="5805" spans="1:13">
      <c r="A5805" t="s">
        <v>13094</v>
      </c>
      <c r="B5805" s="1">
        <v>44728</v>
      </c>
      <c r="C5805">
        <v>-31523.52</v>
      </c>
      <c r="D5805" t="s">
        <v>1478</v>
      </c>
      <c r="E5805" t="s">
        <v>20</v>
      </c>
      <c r="F5805" t="s">
        <v>271</v>
      </c>
      <c r="G5805" t="s">
        <v>13</v>
      </c>
      <c r="I5805" t="s">
        <v>246</v>
      </c>
      <c r="J5805" t="s">
        <v>13095</v>
      </c>
      <c r="K5805" t="str">
        <f ca="1">IF(ISNA(XLOOKUP(A5805,Customers!A:A,Customers!A:A)),"Invalid FK","Valid")</f>
        <v>Valid</v>
      </c>
      <c r="L5805" t="str">
        <f ca="1">IF(ISNA(XLOOKUP(B5805,Vendors!A:A,Vendors!A:A)),"Invalid FK","Valid")</f>
        <v>Valid</v>
      </c>
      <c r="M5805" t="str">
        <f ca="1">IF(ISNA(XLOOKUP(C5805,Headcount!C:C,Headcount!C:C)),"Invalid FK","Valid")</f>
        <v>Valid</v>
      </c>
    </row>
    <row r="5806" spans="1:13">
      <c r="A5806" t="s">
        <v>13096</v>
      </c>
      <c r="B5806" s="1">
        <v>44768</v>
      </c>
      <c r="C5806">
        <v>108973.89</v>
      </c>
      <c r="D5806" t="s">
        <v>1483</v>
      </c>
      <c r="E5806" t="s">
        <v>1499</v>
      </c>
      <c r="F5806" t="s">
        <v>268</v>
      </c>
      <c r="G5806" t="s">
        <v>8</v>
      </c>
      <c r="H5806" t="s">
        <v>1055</v>
      </c>
      <c r="J5806" t="s">
        <v>13097</v>
      </c>
      <c r="K5806" t="str">
        <f ca="1">IF(ISNA(XLOOKUP(A5806,Customers!A:A,Customers!A:A)),"Invalid FK","Valid")</f>
        <v>Valid</v>
      </c>
      <c r="L5806" t="str">
        <f ca="1">IF(ISNA(XLOOKUP(B5806,Vendors!A:A,Vendors!A:A)),"Invalid FK","Valid")</f>
        <v>Valid</v>
      </c>
      <c r="M5806" t="str">
        <f ca="1">IF(ISNA(XLOOKUP(C5806,Headcount!C:C,Headcount!C:C)),"Invalid FK","Valid")</f>
        <v>Valid</v>
      </c>
    </row>
    <row r="5807" spans="1:13">
      <c r="A5807" t="s">
        <v>13098</v>
      </c>
      <c r="B5807" s="1">
        <v>44853</v>
      </c>
      <c r="C5807">
        <v>89922.69</v>
      </c>
      <c r="D5807" t="s">
        <v>1483</v>
      </c>
      <c r="E5807" t="s">
        <v>1499</v>
      </c>
      <c r="F5807" t="s">
        <v>268</v>
      </c>
      <c r="G5807" t="s">
        <v>17</v>
      </c>
      <c r="H5807" t="s">
        <v>1143</v>
      </c>
      <c r="J5807" t="s">
        <v>13099</v>
      </c>
      <c r="K5807" t="str">
        <f ca="1">IF(ISNA(XLOOKUP(A5807,Customers!A:A,Customers!A:A)),"Invalid FK","Valid")</f>
        <v>Valid</v>
      </c>
      <c r="L5807" t="str">
        <f ca="1">IF(ISNA(XLOOKUP(B5807,Vendors!A:A,Vendors!A:A)),"Invalid FK","Valid")</f>
        <v>Valid</v>
      </c>
      <c r="M5807" t="str">
        <f ca="1">IF(ISNA(XLOOKUP(C5807,Headcount!C:C,Headcount!C:C)),"Invalid FK","Valid")</f>
        <v>Valid</v>
      </c>
    </row>
    <row r="5808" spans="1:13">
      <c r="A5808" t="s">
        <v>13100</v>
      </c>
      <c r="B5808" s="1">
        <v>45107</v>
      </c>
      <c r="C5808">
        <v>112596.58</v>
      </c>
      <c r="D5808" t="s">
        <v>1483</v>
      </c>
      <c r="E5808" t="s">
        <v>1499</v>
      </c>
      <c r="F5808" t="s">
        <v>264</v>
      </c>
      <c r="G5808" t="s">
        <v>17</v>
      </c>
      <c r="H5808" t="s">
        <v>750</v>
      </c>
      <c r="J5808" t="s">
        <v>13101</v>
      </c>
      <c r="K5808" t="str">
        <f ca="1">IF(ISNA(XLOOKUP(A5808,Customers!A:A,Customers!A:A)),"Invalid FK","Valid")</f>
        <v>Valid</v>
      </c>
      <c r="L5808" t="str">
        <f ca="1">IF(ISNA(XLOOKUP(B5808,Vendors!A:A,Vendors!A:A)),"Invalid FK","Valid")</f>
        <v>Valid</v>
      </c>
      <c r="M5808" t="str">
        <f ca="1">IF(ISNA(XLOOKUP(C5808,Headcount!C:C,Headcount!C:C)),"Invalid FK","Valid")</f>
        <v>Valid</v>
      </c>
    </row>
    <row r="5809" spans="1:13">
      <c r="A5809" t="s">
        <v>13102</v>
      </c>
      <c r="B5809" s="1">
        <v>45156</v>
      </c>
      <c r="C5809">
        <v>118779.61</v>
      </c>
      <c r="D5809" t="s">
        <v>1483</v>
      </c>
      <c r="E5809" t="s">
        <v>1484</v>
      </c>
      <c r="F5809" t="s">
        <v>268</v>
      </c>
      <c r="G5809" t="s">
        <v>17</v>
      </c>
      <c r="H5809" t="s">
        <v>844</v>
      </c>
      <c r="J5809" t="s">
        <v>13103</v>
      </c>
      <c r="K5809" t="str">
        <f ca="1">IF(ISNA(XLOOKUP(A5809,Customers!A:A,Customers!A:A)),"Invalid FK","Valid")</f>
        <v>Valid</v>
      </c>
      <c r="L5809" t="str">
        <f ca="1">IF(ISNA(XLOOKUP(B5809,Vendors!A:A,Vendors!A:A)),"Invalid FK","Valid")</f>
        <v>Valid</v>
      </c>
      <c r="M5809" t="str">
        <f ca="1">IF(ISNA(XLOOKUP(C5809,Headcount!C:C,Headcount!C:C)),"Invalid FK","Valid")</f>
        <v>Valid</v>
      </c>
    </row>
    <row r="5810" spans="1:13">
      <c r="A5810" t="s">
        <v>13104</v>
      </c>
      <c r="B5810" s="1">
        <v>44799</v>
      </c>
      <c r="C5810">
        <v>262365.99</v>
      </c>
      <c r="D5810" t="s">
        <v>1483</v>
      </c>
      <c r="E5810" t="s">
        <v>1487</v>
      </c>
      <c r="F5810" t="s">
        <v>271</v>
      </c>
      <c r="G5810" t="s">
        <v>13</v>
      </c>
      <c r="H5810" t="s">
        <v>762</v>
      </c>
      <c r="J5810" t="s">
        <v>13105</v>
      </c>
      <c r="K5810" t="str">
        <f ca="1">IF(ISNA(XLOOKUP(A5810,Customers!A:A,Customers!A:A)),"Invalid FK","Valid")</f>
        <v>Valid</v>
      </c>
      <c r="L5810" t="str">
        <f ca="1">IF(ISNA(XLOOKUP(B5810,Vendors!A:A,Vendors!A:A)),"Invalid FK","Valid")</f>
        <v>Valid</v>
      </c>
      <c r="M5810" t="str">
        <f ca="1">IF(ISNA(XLOOKUP(C5810,Headcount!C:C,Headcount!C:C)),"Invalid FK","Valid")</f>
        <v>Valid</v>
      </c>
    </row>
    <row r="5811" spans="1:13">
      <c r="A5811" t="s">
        <v>13106</v>
      </c>
      <c r="B5811" s="1">
        <v>44709</v>
      </c>
      <c r="C5811">
        <v>18209.689999999999</v>
      </c>
      <c r="D5811" t="s">
        <v>1587</v>
      </c>
      <c r="E5811" t="s">
        <v>1587</v>
      </c>
      <c r="F5811" t="s">
        <v>268</v>
      </c>
      <c r="G5811" t="s">
        <v>8</v>
      </c>
      <c r="J5811" t="s">
        <v>13107</v>
      </c>
      <c r="K5811" t="str">
        <f ca="1">IF(ISNA(XLOOKUP(A5811,Customers!A:A,Customers!A:A)),"Invalid FK","Valid")</f>
        <v>Valid</v>
      </c>
      <c r="L5811" t="str">
        <f ca="1">IF(ISNA(XLOOKUP(B5811,Vendors!A:A,Vendors!A:A)),"Invalid FK","Valid")</f>
        <v>Valid</v>
      </c>
      <c r="M5811" t="str">
        <f ca="1">IF(ISNA(XLOOKUP(C5811,Headcount!C:C,Headcount!C:C)),"Invalid FK","Valid")</f>
        <v>Valid</v>
      </c>
    </row>
    <row r="5812" spans="1:13">
      <c r="A5812" t="s">
        <v>13108</v>
      </c>
      <c r="B5812" s="1">
        <v>44941</v>
      </c>
      <c r="C5812">
        <v>129179.2</v>
      </c>
      <c r="D5812" t="s">
        <v>1483</v>
      </c>
      <c r="E5812" t="s">
        <v>1499</v>
      </c>
      <c r="F5812" t="s">
        <v>264</v>
      </c>
      <c r="G5812" t="s">
        <v>13</v>
      </c>
      <c r="H5812" t="s">
        <v>934</v>
      </c>
      <c r="J5812" t="s">
        <v>13109</v>
      </c>
      <c r="K5812" t="str">
        <f ca="1">IF(ISNA(XLOOKUP(A5812,Customers!A:A,Customers!A:A)),"Invalid FK","Valid")</f>
        <v>Valid</v>
      </c>
      <c r="L5812" t="str">
        <f ca="1">IF(ISNA(XLOOKUP(B5812,Vendors!A:A,Vendors!A:A)),"Invalid FK","Valid")</f>
        <v>Valid</v>
      </c>
      <c r="M5812" t="str">
        <f ca="1">IF(ISNA(XLOOKUP(C5812,Headcount!C:C,Headcount!C:C)),"Invalid FK","Valid")</f>
        <v>Valid</v>
      </c>
    </row>
    <row r="5813" spans="1:13">
      <c r="A5813" t="s">
        <v>13110</v>
      </c>
      <c r="B5813" s="1">
        <v>45117</v>
      </c>
      <c r="C5813">
        <v>137226.79</v>
      </c>
      <c r="D5813" t="s">
        <v>1483</v>
      </c>
      <c r="E5813" t="s">
        <v>1487</v>
      </c>
      <c r="F5813" t="s">
        <v>268</v>
      </c>
      <c r="G5813" t="s">
        <v>8</v>
      </c>
      <c r="H5813" t="s">
        <v>810</v>
      </c>
      <c r="J5813" t="s">
        <v>13111</v>
      </c>
      <c r="K5813" t="str">
        <f ca="1">IF(ISNA(XLOOKUP(A5813,Customers!A:A,Customers!A:A)),"Invalid FK","Valid")</f>
        <v>Valid</v>
      </c>
      <c r="L5813" t="str">
        <f ca="1">IF(ISNA(XLOOKUP(B5813,Vendors!A:A,Vendors!A:A)),"Invalid FK","Valid")</f>
        <v>Valid</v>
      </c>
      <c r="M5813" t="str">
        <f ca="1">IF(ISNA(XLOOKUP(C5813,Headcount!C:C,Headcount!C:C)),"Invalid FK","Valid")</f>
        <v>Valid</v>
      </c>
    </row>
    <row r="5814" spans="1:13">
      <c r="A5814" t="s">
        <v>13112</v>
      </c>
      <c r="B5814" s="1">
        <v>45029</v>
      </c>
      <c r="C5814">
        <v>165052.85</v>
      </c>
      <c r="D5814" t="s">
        <v>1483</v>
      </c>
      <c r="E5814" t="s">
        <v>1484</v>
      </c>
      <c r="F5814" t="s">
        <v>264</v>
      </c>
      <c r="G5814" t="s">
        <v>13</v>
      </c>
      <c r="H5814" t="s">
        <v>1405</v>
      </c>
      <c r="J5814" t="s">
        <v>13113</v>
      </c>
      <c r="K5814" t="str">
        <f ca="1">IF(ISNA(XLOOKUP(A5814,Customers!A:A,Customers!A:A)),"Invalid FK","Valid")</f>
        <v>Valid</v>
      </c>
      <c r="L5814" t="str">
        <f ca="1">IF(ISNA(XLOOKUP(B5814,Vendors!A:A,Vendors!A:A)),"Invalid FK","Valid")</f>
        <v>Valid</v>
      </c>
      <c r="M5814" t="str">
        <f ca="1">IF(ISNA(XLOOKUP(C5814,Headcount!C:C,Headcount!C:C)),"Invalid FK","Valid")</f>
        <v>Valid</v>
      </c>
    </row>
    <row r="5815" spans="1:13">
      <c r="A5815" t="s">
        <v>13114</v>
      </c>
      <c r="B5815" s="1">
        <v>44581</v>
      </c>
      <c r="C5815">
        <v>116396.18</v>
      </c>
      <c r="D5815" t="s">
        <v>1483</v>
      </c>
      <c r="E5815" t="s">
        <v>1499</v>
      </c>
      <c r="F5815" t="s">
        <v>264</v>
      </c>
      <c r="G5815" t="s">
        <v>17</v>
      </c>
      <c r="H5815" t="s">
        <v>991</v>
      </c>
      <c r="J5815" t="s">
        <v>13115</v>
      </c>
      <c r="K5815" t="str">
        <f ca="1">IF(ISNA(XLOOKUP(A5815,Customers!A:A,Customers!A:A)),"Invalid FK","Valid")</f>
        <v>Valid</v>
      </c>
      <c r="L5815" t="str">
        <f ca="1">IF(ISNA(XLOOKUP(B5815,Vendors!A:A,Vendors!A:A)),"Invalid FK","Valid")</f>
        <v>Valid</v>
      </c>
      <c r="M5815" t="str">
        <f ca="1">IF(ISNA(XLOOKUP(C5815,Headcount!C:C,Headcount!C:C)),"Invalid FK","Valid")</f>
        <v>Valid</v>
      </c>
    </row>
    <row r="5816" spans="1:13">
      <c r="A5816" t="s">
        <v>13116</v>
      </c>
      <c r="B5816" s="1">
        <v>44780</v>
      </c>
      <c r="C5816">
        <v>217913.61</v>
      </c>
      <c r="D5816" t="s">
        <v>1483</v>
      </c>
      <c r="E5816" t="s">
        <v>1499</v>
      </c>
      <c r="F5816" t="s">
        <v>268</v>
      </c>
      <c r="G5816" t="s">
        <v>17</v>
      </c>
      <c r="H5816" t="s">
        <v>766</v>
      </c>
      <c r="J5816" t="s">
        <v>13117</v>
      </c>
      <c r="K5816" t="str">
        <f ca="1">IF(ISNA(XLOOKUP(A5816,Customers!A:A,Customers!A:A)),"Invalid FK","Valid")</f>
        <v>Valid</v>
      </c>
      <c r="L5816" t="str">
        <f ca="1">IF(ISNA(XLOOKUP(B5816,Vendors!A:A,Vendors!A:A)),"Invalid FK","Valid")</f>
        <v>Valid</v>
      </c>
      <c r="M5816" t="str">
        <f ca="1">IF(ISNA(XLOOKUP(C5816,Headcount!C:C,Headcount!C:C)),"Invalid FK","Valid")</f>
        <v>Valid</v>
      </c>
    </row>
    <row r="5817" spans="1:13">
      <c r="A5817" t="s">
        <v>13118</v>
      </c>
      <c r="B5817" s="1">
        <v>45283</v>
      </c>
      <c r="C5817">
        <v>199309.27</v>
      </c>
      <c r="D5817" t="s">
        <v>1483</v>
      </c>
      <c r="E5817" t="s">
        <v>1499</v>
      </c>
      <c r="F5817" t="s">
        <v>271</v>
      </c>
      <c r="G5817" t="s">
        <v>13</v>
      </c>
      <c r="H5817" t="s">
        <v>1189</v>
      </c>
      <c r="J5817" t="s">
        <v>13119</v>
      </c>
      <c r="K5817" t="str">
        <f ca="1">IF(ISNA(XLOOKUP(A5817,Customers!A:A,Customers!A:A)),"Invalid FK","Valid")</f>
        <v>Valid</v>
      </c>
      <c r="L5817" t="str">
        <f ca="1">IF(ISNA(XLOOKUP(B5817,Vendors!A:A,Vendors!A:A)),"Invalid FK","Valid")</f>
        <v>Valid</v>
      </c>
      <c r="M5817" t="str">
        <f ca="1">IF(ISNA(XLOOKUP(C5817,Headcount!C:C,Headcount!C:C)),"Invalid FK","Valid")</f>
        <v>Valid</v>
      </c>
    </row>
    <row r="5818" spans="1:13">
      <c r="A5818" t="s">
        <v>13120</v>
      </c>
      <c r="B5818" s="1">
        <v>44712</v>
      </c>
      <c r="C5818">
        <v>171851.07</v>
      </c>
      <c r="D5818" t="s">
        <v>1483</v>
      </c>
      <c r="E5818" t="s">
        <v>1499</v>
      </c>
      <c r="F5818" t="s">
        <v>271</v>
      </c>
      <c r="G5818" t="s">
        <v>29</v>
      </c>
      <c r="H5818" t="s">
        <v>1261</v>
      </c>
      <c r="J5818" t="s">
        <v>13121</v>
      </c>
      <c r="K5818" t="str">
        <f ca="1">IF(ISNA(XLOOKUP(A5818,Customers!A:A,Customers!A:A)),"Invalid FK","Valid")</f>
        <v>Valid</v>
      </c>
      <c r="L5818" t="str">
        <f ca="1">IF(ISNA(XLOOKUP(B5818,Vendors!A:A,Vendors!A:A)),"Invalid FK","Valid")</f>
        <v>Valid</v>
      </c>
      <c r="M5818" t="str">
        <f ca="1">IF(ISNA(XLOOKUP(C5818,Headcount!C:C,Headcount!C:C)),"Invalid FK","Valid")</f>
        <v>Valid</v>
      </c>
    </row>
    <row r="5819" spans="1:13">
      <c r="A5819" t="s">
        <v>13122</v>
      </c>
      <c r="B5819" s="1">
        <v>44891</v>
      </c>
      <c r="C5819">
        <v>171018.19</v>
      </c>
      <c r="D5819" t="s">
        <v>1483</v>
      </c>
      <c r="E5819" t="s">
        <v>1487</v>
      </c>
      <c r="F5819" t="s">
        <v>268</v>
      </c>
      <c r="G5819" t="s">
        <v>8</v>
      </c>
      <c r="H5819" t="s">
        <v>714</v>
      </c>
      <c r="J5819" t="s">
        <v>13123</v>
      </c>
      <c r="K5819" t="str">
        <f ca="1">IF(ISNA(XLOOKUP(A5819,Customers!A:A,Customers!A:A)),"Invalid FK","Valid")</f>
        <v>Valid</v>
      </c>
      <c r="L5819" t="str">
        <f ca="1">IF(ISNA(XLOOKUP(B5819,Vendors!A:A,Vendors!A:A)),"Invalid FK","Valid")</f>
        <v>Valid</v>
      </c>
      <c r="M5819" t="str">
        <f ca="1">IF(ISNA(XLOOKUP(C5819,Headcount!C:C,Headcount!C:C)),"Invalid FK","Valid")</f>
        <v>Valid</v>
      </c>
    </row>
    <row r="5820" spans="1:13">
      <c r="A5820" t="s">
        <v>13124</v>
      </c>
      <c r="B5820" s="1">
        <v>45200</v>
      </c>
      <c r="C5820">
        <v>228698.89</v>
      </c>
      <c r="D5820" t="s">
        <v>1483</v>
      </c>
      <c r="E5820" t="s">
        <v>1499</v>
      </c>
      <c r="F5820" t="s">
        <v>264</v>
      </c>
      <c r="G5820" t="s">
        <v>17</v>
      </c>
      <c r="H5820" t="s">
        <v>1255</v>
      </c>
      <c r="J5820" t="s">
        <v>13125</v>
      </c>
      <c r="K5820" t="str">
        <f ca="1">IF(ISNA(XLOOKUP(A5820,Customers!A:A,Customers!A:A)),"Invalid FK","Valid")</f>
        <v>Valid</v>
      </c>
      <c r="L5820" t="str">
        <f ca="1">IF(ISNA(XLOOKUP(B5820,Vendors!A:A,Vendors!A:A)),"Invalid FK","Valid")</f>
        <v>Valid</v>
      </c>
      <c r="M5820" t="str">
        <f ca="1">IF(ISNA(XLOOKUP(C5820,Headcount!C:C,Headcount!C:C)),"Invalid FK","Valid")</f>
        <v>Valid</v>
      </c>
    </row>
    <row r="5821" spans="1:13">
      <c r="A5821" t="s">
        <v>13126</v>
      </c>
      <c r="B5821" s="1">
        <v>45088</v>
      </c>
      <c r="C5821">
        <v>-26626.49</v>
      </c>
      <c r="D5821" t="s">
        <v>1478</v>
      </c>
      <c r="E5821" t="s">
        <v>1496</v>
      </c>
      <c r="F5821" t="s">
        <v>268</v>
      </c>
      <c r="G5821" t="s">
        <v>17</v>
      </c>
      <c r="I5821" t="s">
        <v>149</v>
      </c>
      <c r="J5821" t="s">
        <v>13127</v>
      </c>
      <c r="K5821" t="str">
        <f ca="1">IF(ISNA(XLOOKUP(A5821,Customers!A:A,Customers!A:A)),"Invalid FK","Valid")</f>
        <v>Valid</v>
      </c>
      <c r="L5821" t="str">
        <f ca="1">IF(ISNA(XLOOKUP(B5821,Vendors!A:A,Vendors!A:A)),"Invalid FK","Valid")</f>
        <v>Valid</v>
      </c>
      <c r="M5821" t="str">
        <f ca="1">IF(ISNA(XLOOKUP(C5821,Headcount!C:C,Headcount!C:C)),"Invalid FK","Valid")</f>
        <v>Valid</v>
      </c>
    </row>
    <row r="5822" spans="1:13">
      <c r="A5822" t="s">
        <v>13128</v>
      </c>
      <c r="B5822" s="1">
        <v>44771</v>
      </c>
      <c r="C5822">
        <v>29355.56</v>
      </c>
      <c r="D5822" t="s">
        <v>1504</v>
      </c>
      <c r="E5822" t="s">
        <v>1504</v>
      </c>
      <c r="F5822" t="s">
        <v>264</v>
      </c>
      <c r="G5822" t="s">
        <v>8</v>
      </c>
      <c r="J5822" t="s">
        <v>13129</v>
      </c>
      <c r="K5822" t="str">
        <f ca="1">IF(ISNA(XLOOKUP(A5822,Customers!A:A,Customers!A:A)),"Invalid FK","Valid")</f>
        <v>Valid</v>
      </c>
      <c r="L5822" t="str">
        <f ca="1">IF(ISNA(XLOOKUP(B5822,Vendors!A:A,Vendors!A:A)),"Invalid FK","Valid")</f>
        <v>Valid</v>
      </c>
      <c r="M5822" t="str">
        <f ca="1">IF(ISNA(XLOOKUP(C5822,Headcount!C:C,Headcount!C:C)),"Invalid FK","Valid")</f>
        <v>Valid</v>
      </c>
    </row>
    <row r="5823" spans="1:13">
      <c r="A5823" t="s">
        <v>13130</v>
      </c>
      <c r="B5823" s="1">
        <v>45207</v>
      </c>
      <c r="C5823">
        <v>109994.6</v>
      </c>
      <c r="D5823" t="s">
        <v>1483</v>
      </c>
      <c r="E5823" t="s">
        <v>1487</v>
      </c>
      <c r="F5823" t="s">
        <v>268</v>
      </c>
      <c r="G5823" t="s">
        <v>13</v>
      </c>
      <c r="H5823" t="s">
        <v>760</v>
      </c>
      <c r="J5823" t="s">
        <v>13131</v>
      </c>
      <c r="K5823" t="str">
        <f ca="1">IF(ISNA(XLOOKUP(A5823,Customers!A:A,Customers!A:A)),"Invalid FK","Valid")</f>
        <v>Valid</v>
      </c>
      <c r="L5823" t="str">
        <f ca="1">IF(ISNA(XLOOKUP(B5823,Vendors!A:A,Vendors!A:A)),"Invalid FK","Valid")</f>
        <v>Valid</v>
      </c>
      <c r="M5823" t="str">
        <f ca="1">IF(ISNA(XLOOKUP(C5823,Headcount!C:C,Headcount!C:C)),"Invalid FK","Valid")</f>
        <v>Valid</v>
      </c>
    </row>
    <row r="5824" spans="1:13">
      <c r="A5824" t="s">
        <v>13132</v>
      </c>
      <c r="B5824" s="1">
        <v>45035</v>
      </c>
      <c r="C5824">
        <v>37932.410000000003</v>
      </c>
      <c r="D5824" t="s">
        <v>1483</v>
      </c>
      <c r="E5824" t="s">
        <v>1487</v>
      </c>
      <c r="F5824" t="s">
        <v>264</v>
      </c>
      <c r="G5824" t="s">
        <v>17</v>
      </c>
      <c r="H5824" t="s">
        <v>1139</v>
      </c>
      <c r="J5824" t="s">
        <v>13133</v>
      </c>
      <c r="K5824" t="str">
        <f ca="1">IF(ISNA(XLOOKUP(A5824,Customers!A:A,Customers!A:A)),"Invalid FK","Valid")</f>
        <v>Valid</v>
      </c>
      <c r="L5824" t="str">
        <f ca="1">IF(ISNA(XLOOKUP(B5824,Vendors!A:A,Vendors!A:A)),"Invalid FK","Valid")</f>
        <v>Valid</v>
      </c>
      <c r="M5824" t="str">
        <f ca="1">IF(ISNA(XLOOKUP(C5824,Headcount!C:C,Headcount!C:C)),"Invalid FK","Valid")</f>
        <v>Valid</v>
      </c>
    </row>
    <row r="5825" spans="1:13">
      <c r="A5825" t="s">
        <v>13134</v>
      </c>
      <c r="B5825" s="1">
        <v>44847</v>
      </c>
      <c r="C5825">
        <v>-60780.87</v>
      </c>
      <c r="D5825" t="s">
        <v>1478</v>
      </c>
      <c r="E5825" t="s">
        <v>20</v>
      </c>
      <c r="F5825" t="s">
        <v>264</v>
      </c>
      <c r="G5825" t="s">
        <v>29</v>
      </c>
      <c r="I5825" t="s">
        <v>21</v>
      </c>
      <c r="J5825" t="s">
        <v>13135</v>
      </c>
      <c r="K5825" t="str">
        <f ca="1">IF(ISNA(XLOOKUP(A5825,Customers!A:A,Customers!A:A)),"Invalid FK","Valid")</f>
        <v>Valid</v>
      </c>
      <c r="L5825" t="str">
        <f ca="1">IF(ISNA(XLOOKUP(B5825,Vendors!A:A,Vendors!A:A)),"Invalid FK","Valid")</f>
        <v>Valid</v>
      </c>
      <c r="M5825" t="str">
        <f ca="1">IF(ISNA(XLOOKUP(C5825,Headcount!C:C,Headcount!C:C)),"Invalid FK","Valid")</f>
        <v>Valid</v>
      </c>
    </row>
    <row r="5826" spans="1:13">
      <c r="A5826" t="s">
        <v>13136</v>
      </c>
      <c r="B5826" s="1">
        <v>44622</v>
      </c>
      <c r="C5826">
        <v>-19621.599999999999</v>
      </c>
      <c r="D5826" t="s">
        <v>1478</v>
      </c>
      <c r="E5826" t="s">
        <v>36</v>
      </c>
      <c r="F5826" t="s">
        <v>268</v>
      </c>
      <c r="G5826" t="s">
        <v>29</v>
      </c>
      <c r="I5826" t="s">
        <v>49</v>
      </c>
      <c r="J5826" t="s">
        <v>13137</v>
      </c>
      <c r="K5826" t="str">
        <f ca="1">IF(ISNA(XLOOKUP(A5826,Customers!A:A,Customers!A:A)),"Invalid FK","Valid")</f>
        <v>Valid</v>
      </c>
      <c r="L5826" t="str">
        <f ca="1">IF(ISNA(XLOOKUP(B5826,Vendors!A:A,Vendors!A:A)),"Invalid FK","Valid")</f>
        <v>Valid</v>
      </c>
      <c r="M5826" t="str">
        <f ca="1">IF(ISNA(XLOOKUP(C5826,Headcount!C:C,Headcount!C:C)),"Invalid FK","Valid")</f>
        <v>Valid</v>
      </c>
    </row>
    <row r="5827" spans="1:13">
      <c r="A5827" t="s">
        <v>13138</v>
      </c>
      <c r="B5827" s="1">
        <v>45039</v>
      </c>
      <c r="C5827">
        <v>171678.94</v>
      </c>
      <c r="D5827" t="s">
        <v>1483</v>
      </c>
      <c r="E5827" t="s">
        <v>1499</v>
      </c>
      <c r="F5827" t="s">
        <v>268</v>
      </c>
      <c r="G5827" t="s">
        <v>17</v>
      </c>
      <c r="H5827" t="s">
        <v>1211</v>
      </c>
      <c r="J5827" t="s">
        <v>13139</v>
      </c>
      <c r="K5827" t="str">
        <f ca="1">IF(ISNA(XLOOKUP(A5827,Customers!A:A,Customers!A:A)),"Invalid FK","Valid")</f>
        <v>Valid</v>
      </c>
      <c r="L5827" t="str">
        <f ca="1">IF(ISNA(XLOOKUP(B5827,Vendors!A:A,Vendors!A:A)),"Invalid FK","Valid")</f>
        <v>Valid</v>
      </c>
      <c r="M5827" t="str">
        <f ca="1">IF(ISNA(XLOOKUP(C5827,Headcount!C:C,Headcount!C:C)),"Invalid FK","Valid")</f>
        <v>Valid</v>
      </c>
    </row>
    <row r="5828" spans="1:13">
      <c r="A5828" t="s">
        <v>13140</v>
      </c>
      <c r="B5828" s="1">
        <v>44966</v>
      </c>
      <c r="C5828">
        <v>-34314.67</v>
      </c>
      <c r="D5828" t="s">
        <v>1478</v>
      </c>
      <c r="E5828" t="s">
        <v>20</v>
      </c>
      <c r="F5828" t="s">
        <v>268</v>
      </c>
      <c r="G5828" t="s">
        <v>13</v>
      </c>
      <c r="I5828" t="s">
        <v>173</v>
      </c>
      <c r="J5828" t="s">
        <v>13141</v>
      </c>
      <c r="K5828" t="str">
        <f ca="1">IF(ISNA(XLOOKUP(A5828,Customers!A:A,Customers!A:A)),"Invalid FK","Valid")</f>
        <v>Valid</v>
      </c>
      <c r="L5828" t="str">
        <f ca="1">IF(ISNA(XLOOKUP(B5828,Vendors!A:A,Vendors!A:A)),"Invalid FK","Valid")</f>
        <v>Valid</v>
      </c>
      <c r="M5828" t="str">
        <f ca="1">IF(ISNA(XLOOKUP(C5828,Headcount!C:C,Headcount!C:C)),"Invalid FK","Valid")</f>
        <v>Valid</v>
      </c>
    </row>
    <row r="5829" spans="1:13">
      <c r="A5829" t="s">
        <v>13142</v>
      </c>
      <c r="B5829" s="1">
        <v>44858</v>
      </c>
      <c r="C5829">
        <v>-76301.73</v>
      </c>
      <c r="D5829" t="s">
        <v>1478</v>
      </c>
      <c r="E5829" t="s">
        <v>1496</v>
      </c>
      <c r="F5829" t="s">
        <v>268</v>
      </c>
      <c r="G5829" t="s">
        <v>8</v>
      </c>
      <c r="I5829" t="s">
        <v>73</v>
      </c>
      <c r="J5829" t="s">
        <v>13143</v>
      </c>
      <c r="K5829" t="str">
        <f ca="1">IF(ISNA(XLOOKUP(A5829,Customers!A:A,Customers!A:A)),"Invalid FK","Valid")</f>
        <v>Valid</v>
      </c>
      <c r="L5829" t="str">
        <f ca="1">IF(ISNA(XLOOKUP(B5829,Vendors!A:A,Vendors!A:A)),"Invalid FK","Valid")</f>
        <v>Valid</v>
      </c>
      <c r="M5829" t="str">
        <f ca="1">IF(ISNA(XLOOKUP(C5829,Headcount!C:C,Headcount!C:C)),"Invalid FK","Valid")</f>
        <v>Valid</v>
      </c>
    </row>
    <row r="5830" spans="1:13">
      <c r="A5830" t="s">
        <v>13144</v>
      </c>
      <c r="B5830" s="1">
        <v>44951</v>
      </c>
      <c r="C5830">
        <v>125287.28</v>
      </c>
      <c r="D5830" t="s">
        <v>1483</v>
      </c>
      <c r="E5830" t="s">
        <v>1484</v>
      </c>
      <c r="F5830" t="s">
        <v>264</v>
      </c>
      <c r="G5830" t="s">
        <v>29</v>
      </c>
      <c r="H5830" t="s">
        <v>726</v>
      </c>
      <c r="J5830" t="s">
        <v>13145</v>
      </c>
      <c r="K5830" t="str">
        <f ca="1">IF(ISNA(XLOOKUP(A5830,Customers!A:A,Customers!A:A)),"Invalid FK","Valid")</f>
        <v>Valid</v>
      </c>
      <c r="L5830" t="str">
        <f ca="1">IF(ISNA(XLOOKUP(B5830,Vendors!A:A,Vendors!A:A)),"Invalid FK","Valid")</f>
        <v>Valid</v>
      </c>
      <c r="M5830" t="str">
        <f ca="1">IF(ISNA(XLOOKUP(C5830,Headcount!C:C,Headcount!C:C)),"Invalid FK","Valid")</f>
        <v>Valid</v>
      </c>
    </row>
    <row r="5831" spans="1:13">
      <c r="A5831" t="s">
        <v>13146</v>
      </c>
      <c r="B5831" s="1">
        <v>45152</v>
      </c>
      <c r="C5831">
        <v>-56016.36</v>
      </c>
      <c r="D5831" t="s">
        <v>1478</v>
      </c>
      <c r="E5831" t="s">
        <v>7</v>
      </c>
      <c r="F5831" t="s">
        <v>268</v>
      </c>
      <c r="G5831" t="s">
        <v>17</v>
      </c>
      <c r="I5831" t="s">
        <v>65</v>
      </c>
      <c r="J5831" t="s">
        <v>13147</v>
      </c>
      <c r="K5831" t="str">
        <f ca="1">IF(ISNA(XLOOKUP(A5831,Customers!A:A,Customers!A:A)),"Invalid FK","Valid")</f>
        <v>Valid</v>
      </c>
      <c r="L5831" t="str">
        <f ca="1">IF(ISNA(XLOOKUP(B5831,Vendors!A:A,Vendors!A:A)),"Invalid FK","Valid")</f>
        <v>Valid</v>
      </c>
      <c r="M5831" t="str">
        <f ca="1">IF(ISNA(XLOOKUP(C5831,Headcount!C:C,Headcount!C:C)),"Invalid FK","Valid")</f>
        <v>Valid</v>
      </c>
    </row>
    <row r="5832" spans="1:13">
      <c r="A5832" t="s">
        <v>13148</v>
      </c>
      <c r="B5832" s="1">
        <v>45081</v>
      </c>
      <c r="C5832">
        <v>208985.04</v>
      </c>
      <c r="D5832" t="s">
        <v>1483</v>
      </c>
      <c r="E5832" t="s">
        <v>1499</v>
      </c>
      <c r="F5832" t="s">
        <v>264</v>
      </c>
      <c r="G5832" t="s">
        <v>17</v>
      </c>
      <c r="H5832" t="s">
        <v>1037</v>
      </c>
      <c r="J5832" t="s">
        <v>13149</v>
      </c>
      <c r="K5832" t="str">
        <f ca="1">IF(ISNA(XLOOKUP(A5832,Customers!A:A,Customers!A:A)),"Invalid FK","Valid")</f>
        <v>Valid</v>
      </c>
      <c r="L5832" t="str">
        <f ca="1">IF(ISNA(XLOOKUP(B5832,Vendors!A:A,Vendors!A:A)),"Invalid FK","Valid")</f>
        <v>Valid</v>
      </c>
      <c r="M5832" t="str">
        <f ca="1">IF(ISNA(XLOOKUP(C5832,Headcount!C:C,Headcount!C:C)),"Invalid FK","Valid")</f>
        <v>Valid</v>
      </c>
    </row>
    <row r="5833" spans="1:13">
      <c r="A5833" t="s">
        <v>13150</v>
      </c>
      <c r="B5833" s="1">
        <v>45244</v>
      </c>
      <c r="C5833">
        <v>168171.81</v>
      </c>
      <c r="D5833" t="s">
        <v>1483</v>
      </c>
      <c r="E5833" t="s">
        <v>1484</v>
      </c>
      <c r="F5833" t="s">
        <v>271</v>
      </c>
      <c r="G5833" t="s">
        <v>17</v>
      </c>
      <c r="H5833" t="s">
        <v>1153</v>
      </c>
      <c r="J5833" t="s">
        <v>13151</v>
      </c>
      <c r="K5833" t="str">
        <f ca="1">IF(ISNA(XLOOKUP(A5833,Customers!A:A,Customers!A:A)),"Invalid FK","Valid")</f>
        <v>Valid</v>
      </c>
      <c r="L5833" t="str">
        <f ca="1">IF(ISNA(XLOOKUP(B5833,Vendors!A:A,Vendors!A:A)),"Invalid FK","Valid")</f>
        <v>Valid</v>
      </c>
      <c r="M5833" t="str">
        <f ca="1">IF(ISNA(XLOOKUP(C5833,Headcount!C:C,Headcount!C:C)),"Invalid FK","Valid")</f>
        <v>Valid</v>
      </c>
    </row>
    <row r="5834" spans="1:13">
      <c r="A5834" t="s">
        <v>13152</v>
      </c>
      <c r="B5834" s="1">
        <v>44601</v>
      </c>
      <c r="C5834">
        <v>87564.77</v>
      </c>
      <c r="D5834" t="s">
        <v>1483</v>
      </c>
      <c r="E5834" t="s">
        <v>1487</v>
      </c>
      <c r="F5834" t="s">
        <v>271</v>
      </c>
      <c r="G5834" t="s">
        <v>13</v>
      </c>
      <c r="H5834" t="s">
        <v>1097</v>
      </c>
      <c r="J5834" t="s">
        <v>13153</v>
      </c>
      <c r="K5834" t="str">
        <f ca="1">IF(ISNA(XLOOKUP(A5834,Customers!A:A,Customers!A:A)),"Invalid FK","Valid")</f>
        <v>Valid</v>
      </c>
      <c r="L5834" t="str">
        <f ca="1">IF(ISNA(XLOOKUP(B5834,Vendors!A:A,Vendors!A:A)),"Invalid FK","Valid")</f>
        <v>Valid</v>
      </c>
      <c r="M5834" t="str">
        <f ca="1">IF(ISNA(XLOOKUP(C5834,Headcount!C:C,Headcount!C:C)),"Invalid FK","Valid")</f>
        <v>Valid</v>
      </c>
    </row>
    <row r="5835" spans="1:13">
      <c r="A5835" t="s">
        <v>13154</v>
      </c>
      <c r="B5835" s="1">
        <v>44798</v>
      </c>
      <c r="C5835">
        <v>21974.73</v>
      </c>
      <c r="D5835" t="s">
        <v>1504</v>
      </c>
      <c r="E5835" t="s">
        <v>1504</v>
      </c>
      <c r="F5835" t="s">
        <v>264</v>
      </c>
      <c r="G5835" t="s">
        <v>13</v>
      </c>
      <c r="J5835" t="s">
        <v>13155</v>
      </c>
      <c r="K5835" t="str">
        <f ca="1">IF(ISNA(XLOOKUP(A5835,Customers!A:A,Customers!A:A)),"Invalid FK","Valid")</f>
        <v>Valid</v>
      </c>
      <c r="L5835" t="str">
        <f ca="1">IF(ISNA(XLOOKUP(B5835,Vendors!A:A,Vendors!A:A)),"Invalid FK","Valid")</f>
        <v>Valid</v>
      </c>
      <c r="M5835" t="str">
        <f ca="1">IF(ISNA(XLOOKUP(C5835,Headcount!C:C,Headcount!C:C)),"Invalid FK","Valid")</f>
        <v>Valid</v>
      </c>
    </row>
    <row r="5836" spans="1:13">
      <c r="A5836" t="s">
        <v>13156</v>
      </c>
      <c r="B5836" s="1">
        <v>44695</v>
      </c>
      <c r="C5836">
        <v>-34666.730000000003</v>
      </c>
      <c r="D5836" t="s">
        <v>1478</v>
      </c>
      <c r="E5836" t="s">
        <v>1496</v>
      </c>
      <c r="F5836" t="s">
        <v>271</v>
      </c>
      <c r="G5836" t="s">
        <v>17</v>
      </c>
      <c r="I5836" t="s">
        <v>201</v>
      </c>
      <c r="J5836" t="s">
        <v>13157</v>
      </c>
      <c r="K5836" t="str">
        <f ca="1">IF(ISNA(XLOOKUP(A5836,Customers!A:A,Customers!A:A)),"Invalid FK","Valid")</f>
        <v>Valid</v>
      </c>
      <c r="L5836" t="str">
        <f ca="1">IF(ISNA(XLOOKUP(B5836,Vendors!A:A,Vendors!A:A)),"Invalid FK","Valid")</f>
        <v>Valid</v>
      </c>
      <c r="M5836" t="str">
        <f ca="1">IF(ISNA(XLOOKUP(C5836,Headcount!C:C,Headcount!C:C)),"Invalid FK","Valid")</f>
        <v>Valid</v>
      </c>
    </row>
    <row r="5837" spans="1:13">
      <c r="A5837" t="s">
        <v>13158</v>
      </c>
      <c r="B5837" s="1">
        <v>44808</v>
      </c>
      <c r="C5837">
        <v>28385.33</v>
      </c>
      <c r="D5837" t="s">
        <v>1924</v>
      </c>
      <c r="E5837" t="s">
        <v>1924</v>
      </c>
      <c r="F5837" t="s">
        <v>264</v>
      </c>
      <c r="G5837" t="s">
        <v>29</v>
      </c>
      <c r="J5837" t="s">
        <v>13159</v>
      </c>
      <c r="K5837" t="str">
        <f ca="1">IF(ISNA(XLOOKUP(A5837,Customers!A:A,Customers!A:A)),"Invalid FK","Valid")</f>
        <v>Valid</v>
      </c>
      <c r="L5837" t="str">
        <f ca="1">IF(ISNA(XLOOKUP(B5837,Vendors!A:A,Vendors!A:A)),"Invalid FK","Valid")</f>
        <v>Valid</v>
      </c>
      <c r="M5837" t="str">
        <f ca="1">IF(ISNA(XLOOKUP(C5837,Headcount!C:C,Headcount!C:C)),"Invalid FK","Valid")</f>
        <v>Valid</v>
      </c>
    </row>
    <row r="5838" spans="1:13">
      <c r="A5838" t="s">
        <v>13160</v>
      </c>
      <c r="B5838" s="1">
        <v>45018</v>
      </c>
      <c r="C5838">
        <v>123731.64</v>
      </c>
      <c r="D5838" t="s">
        <v>1483</v>
      </c>
      <c r="E5838" t="s">
        <v>1487</v>
      </c>
      <c r="F5838" t="s">
        <v>268</v>
      </c>
      <c r="G5838" t="s">
        <v>13</v>
      </c>
      <c r="H5838" t="s">
        <v>1367</v>
      </c>
      <c r="J5838" t="s">
        <v>13161</v>
      </c>
      <c r="K5838" t="str">
        <f ca="1">IF(ISNA(XLOOKUP(A5838,Customers!A:A,Customers!A:A)),"Invalid FK","Valid")</f>
        <v>Valid</v>
      </c>
      <c r="L5838" t="str">
        <f ca="1">IF(ISNA(XLOOKUP(B5838,Vendors!A:A,Vendors!A:A)),"Invalid FK","Valid")</f>
        <v>Valid</v>
      </c>
      <c r="M5838" t="str">
        <f ca="1">IF(ISNA(XLOOKUP(C5838,Headcount!C:C,Headcount!C:C)),"Invalid FK","Valid")</f>
        <v>Valid</v>
      </c>
    </row>
    <row r="5839" spans="1:13">
      <c r="A5839" t="s">
        <v>13162</v>
      </c>
      <c r="B5839" s="1">
        <v>45160</v>
      </c>
      <c r="C5839">
        <v>136868.35</v>
      </c>
      <c r="D5839" t="s">
        <v>1483</v>
      </c>
      <c r="E5839" t="s">
        <v>1484</v>
      </c>
      <c r="F5839" t="s">
        <v>271</v>
      </c>
      <c r="G5839" t="s">
        <v>13</v>
      </c>
      <c r="H5839" t="s">
        <v>704</v>
      </c>
      <c r="J5839" t="s">
        <v>13163</v>
      </c>
      <c r="K5839" t="str">
        <f ca="1">IF(ISNA(XLOOKUP(A5839,Customers!A:A,Customers!A:A)),"Invalid FK","Valid")</f>
        <v>Valid</v>
      </c>
      <c r="L5839" t="str">
        <f ca="1">IF(ISNA(XLOOKUP(B5839,Vendors!A:A,Vendors!A:A)),"Invalid FK","Valid")</f>
        <v>Valid</v>
      </c>
      <c r="M5839" t="str">
        <f ca="1">IF(ISNA(XLOOKUP(C5839,Headcount!C:C,Headcount!C:C)),"Invalid FK","Valid")</f>
        <v>Valid</v>
      </c>
    </row>
    <row r="5840" spans="1:13">
      <c r="A5840" t="s">
        <v>13164</v>
      </c>
      <c r="B5840" s="1">
        <v>44634</v>
      </c>
      <c r="C5840">
        <v>98289.23</v>
      </c>
      <c r="D5840" t="s">
        <v>1483</v>
      </c>
      <c r="E5840" t="s">
        <v>1484</v>
      </c>
      <c r="F5840" t="s">
        <v>268</v>
      </c>
      <c r="G5840" t="s">
        <v>17</v>
      </c>
      <c r="H5840" t="s">
        <v>1021</v>
      </c>
      <c r="J5840" t="s">
        <v>13165</v>
      </c>
      <c r="K5840" t="str">
        <f ca="1">IF(ISNA(XLOOKUP(A5840,Customers!A:A,Customers!A:A)),"Invalid FK","Valid")</f>
        <v>Valid</v>
      </c>
      <c r="L5840" t="str">
        <f ca="1">IF(ISNA(XLOOKUP(B5840,Vendors!A:A,Vendors!A:A)),"Invalid FK","Valid")</f>
        <v>Valid</v>
      </c>
      <c r="M5840" t="str">
        <f ca="1">IF(ISNA(XLOOKUP(C5840,Headcount!C:C,Headcount!C:C)),"Invalid FK","Valid")</f>
        <v>Valid</v>
      </c>
    </row>
    <row r="5841" spans="1:13">
      <c r="A5841" t="s">
        <v>13166</v>
      </c>
      <c r="B5841" s="1">
        <v>44843</v>
      </c>
      <c r="C5841">
        <v>111939.11</v>
      </c>
      <c r="D5841" t="s">
        <v>1483</v>
      </c>
      <c r="E5841" t="s">
        <v>1487</v>
      </c>
      <c r="F5841" t="s">
        <v>264</v>
      </c>
      <c r="G5841" t="s">
        <v>29</v>
      </c>
      <c r="H5841" t="s">
        <v>924</v>
      </c>
      <c r="J5841" t="s">
        <v>13167</v>
      </c>
      <c r="K5841" t="str">
        <f ca="1">IF(ISNA(XLOOKUP(A5841,Customers!A:A,Customers!A:A)),"Invalid FK","Valid")</f>
        <v>Valid</v>
      </c>
      <c r="L5841" t="str">
        <f ca="1">IF(ISNA(XLOOKUP(B5841,Vendors!A:A,Vendors!A:A)),"Invalid FK","Valid")</f>
        <v>Valid</v>
      </c>
      <c r="M5841" t="str">
        <f ca="1">IF(ISNA(XLOOKUP(C5841,Headcount!C:C,Headcount!C:C)),"Invalid FK","Valid")</f>
        <v>Valid</v>
      </c>
    </row>
    <row r="5842" spans="1:13">
      <c r="A5842" t="s">
        <v>13168</v>
      </c>
      <c r="B5842" s="1">
        <v>45101</v>
      </c>
      <c r="C5842">
        <v>147352.62</v>
      </c>
      <c r="D5842" t="s">
        <v>1483</v>
      </c>
      <c r="E5842" t="s">
        <v>1499</v>
      </c>
      <c r="F5842" t="s">
        <v>268</v>
      </c>
      <c r="G5842" t="s">
        <v>17</v>
      </c>
      <c r="H5842" t="s">
        <v>1401</v>
      </c>
      <c r="J5842" t="s">
        <v>13169</v>
      </c>
      <c r="K5842" t="str">
        <f ca="1">IF(ISNA(XLOOKUP(A5842,Customers!A:A,Customers!A:A)),"Invalid FK","Valid")</f>
        <v>Valid</v>
      </c>
      <c r="L5842" t="str">
        <f ca="1">IF(ISNA(XLOOKUP(B5842,Vendors!A:A,Vendors!A:A)),"Invalid FK","Valid")</f>
        <v>Valid</v>
      </c>
      <c r="M5842" t="str">
        <f ca="1">IF(ISNA(XLOOKUP(C5842,Headcount!C:C,Headcount!C:C)),"Invalid FK","Valid")</f>
        <v>Valid</v>
      </c>
    </row>
    <row r="5843" spans="1:13">
      <c r="A5843" t="s">
        <v>13170</v>
      </c>
      <c r="B5843" s="1">
        <v>45188</v>
      </c>
      <c r="C5843">
        <v>122135.67999999999</v>
      </c>
      <c r="D5843" t="s">
        <v>1483</v>
      </c>
      <c r="E5843" t="s">
        <v>1484</v>
      </c>
      <c r="F5843" t="s">
        <v>271</v>
      </c>
      <c r="G5843" t="s">
        <v>29</v>
      </c>
      <c r="H5843" t="s">
        <v>997</v>
      </c>
      <c r="J5843" t="s">
        <v>13171</v>
      </c>
      <c r="K5843" t="str">
        <f ca="1">IF(ISNA(XLOOKUP(A5843,Customers!A:A,Customers!A:A)),"Invalid FK","Valid")</f>
        <v>Valid</v>
      </c>
      <c r="L5843" t="str">
        <f ca="1">IF(ISNA(XLOOKUP(B5843,Vendors!A:A,Vendors!A:A)),"Invalid FK","Valid")</f>
        <v>Valid</v>
      </c>
      <c r="M5843" t="str">
        <f ca="1">IF(ISNA(XLOOKUP(C5843,Headcount!C:C,Headcount!C:C)),"Invalid FK","Valid")</f>
        <v>Valid</v>
      </c>
    </row>
    <row r="5844" spans="1:13">
      <c r="A5844" t="s">
        <v>13172</v>
      </c>
      <c r="B5844" s="1">
        <v>45240</v>
      </c>
      <c r="C5844">
        <v>203953.17</v>
      </c>
      <c r="D5844" t="s">
        <v>1483</v>
      </c>
      <c r="E5844" t="s">
        <v>1484</v>
      </c>
      <c r="F5844" t="s">
        <v>268</v>
      </c>
      <c r="G5844" t="s">
        <v>8</v>
      </c>
      <c r="H5844" t="s">
        <v>1209</v>
      </c>
      <c r="J5844" t="s">
        <v>13173</v>
      </c>
      <c r="K5844" t="str">
        <f ca="1">IF(ISNA(XLOOKUP(A5844,Customers!A:A,Customers!A:A)),"Invalid FK","Valid")</f>
        <v>Valid</v>
      </c>
      <c r="L5844" t="str">
        <f ca="1">IF(ISNA(XLOOKUP(B5844,Vendors!A:A,Vendors!A:A)),"Invalid FK","Valid")</f>
        <v>Valid</v>
      </c>
      <c r="M5844" t="str">
        <f ca="1">IF(ISNA(XLOOKUP(C5844,Headcount!C:C,Headcount!C:C)),"Invalid FK","Valid")</f>
        <v>Valid</v>
      </c>
    </row>
    <row r="5845" spans="1:13">
      <c r="A5845" t="s">
        <v>13174</v>
      </c>
      <c r="B5845" s="1">
        <v>44753</v>
      </c>
      <c r="C5845">
        <v>-36481.4</v>
      </c>
      <c r="D5845" t="s">
        <v>1478</v>
      </c>
      <c r="E5845" t="s">
        <v>7</v>
      </c>
      <c r="F5845" t="s">
        <v>271</v>
      </c>
      <c r="G5845" t="s">
        <v>29</v>
      </c>
      <c r="I5845" t="s">
        <v>139</v>
      </c>
      <c r="J5845" t="s">
        <v>13175</v>
      </c>
      <c r="K5845" t="str">
        <f ca="1">IF(ISNA(XLOOKUP(A5845,Customers!A:A,Customers!A:A)),"Invalid FK","Valid")</f>
        <v>Valid</v>
      </c>
      <c r="L5845" t="str">
        <f ca="1">IF(ISNA(XLOOKUP(B5845,Vendors!A:A,Vendors!A:A)),"Invalid FK","Valid")</f>
        <v>Valid</v>
      </c>
      <c r="M5845" t="str">
        <f ca="1">IF(ISNA(XLOOKUP(C5845,Headcount!C:C,Headcount!C:C)),"Invalid FK","Valid")</f>
        <v>Valid</v>
      </c>
    </row>
    <row r="5846" spans="1:13">
      <c r="A5846" t="s">
        <v>13176</v>
      </c>
      <c r="B5846" s="1">
        <v>45249</v>
      </c>
      <c r="C5846">
        <v>-52231.09</v>
      </c>
      <c r="D5846" t="s">
        <v>1478</v>
      </c>
      <c r="E5846" t="s">
        <v>36</v>
      </c>
      <c r="F5846" t="s">
        <v>268</v>
      </c>
      <c r="G5846" t="s">
        <v>13</v>
      </c>
      <c r="I5846" t="s">
        <v>49</v>
      </c>
      <c r="J5846" t="s">
        <v>13177</v>
      </c>
      <c r="K5846" t="str">
        <f ca="1">IF(ISNA(XLOOKUP(A5846,Customers!A:A,Customers!A:A)),"Invalid FK","Valid")</f>
        <v>Valid</v>
      </c>
      <c r="L5846" t="str">
        <f ca="1">IF(ISNA(XLOOKUP(B5846,Vendors!A:A,Vendors!A:A)),"Invalid FK","Valid")</f>
        <v>Valid</v>
      </c>
      <c r="M5846" t="str">
        <f ca="1">IF(ISNA(XLOOKUP(C5846,Headcount!C:C,Headcount!C:C)),"Invalid FK","Valid")</f>
        <v>Valid</v>
      </c>
    </row>
    <row r="5847" spans="1:13">
      <c r="A5847" t="s">
        <v>13178</v>
      </c>
      <c r="B5847" s="1">
        <v>45090</v>
      </c>
      <c r="C5847">
        <v>152584.25</v>
      </c>
      <c r="D5847" t="s">
        <v>1483</v>
      </c>
      <c r="E5847" t="s">
        <v>1484</v>
      </c>
      <c r="F5847" t="s">
        <v>268</v>
      </c>
      <c r="G5847" t="s">
        <v>8</v>
      </c>
      <c r="H5847" t="s">
        <v>758</v>
      </c>
      <c r="J5847" t="s">
        <v>13179</v>
      </c>
      <c r="K5847" t="str">
        <f ca="1">IF(ISNA(XLOOKUP(A5847,Customers!A:A,Customers!A:A)),"Invalid FK","Valid")</f>
        <v>Valid</v>
      </c>
      <c r="L5847" t="str">
        <f ca="1">IF(ISNA(XLOOKUP(B5847,Vendors!A:A,Vendors!A:A)),"Invalid FK","Valid")</f>
        <v>Valid</v>
      </c>
      <c r="M5847" t="str">
        <f ca="1">IF(ISNA(XLOOKUP(C5847,Headcount!C:C,Headcount!C:C)),"Invalid FK","Valid")</f>
        <v>Valid</v>
      </c>
    </row>
    <row r="5848" spans="1:13">
      <c r="A5848" t="s">
        <v>13180</v>
      </c>
      <c r="B5848" s="1">
        <v>44689</v>
      </c>
      <c r="C5848">
        <v>196415.47</v>
      </c>
      <c r="D5848" t="s">
        <v>1483</v>
      </c>
      <c r="E5848" t="s">
        <v>1499</v>
      </c>
      <c r="F5848" t="s">
        <v>264</v>
      </c>
      <c r="G5848" t="s">
        <v>13</v>
      </c>
      <c r="H5848" t="s">
        <v>1289</v>
      </c>
      <c r="J5848" t="s">
        <v>13181</v>
      </c>
      <c r="K5848" t="str">
        <f ca="1">IF(ISNA(XLOOKUP(A5848,Customers!A:A,Customers!A:A)),"Invalid FK","Valid")</f>
        <v>Valid</v>
      </c>
      <c r="L5848" t="str">
        <f ca="1">IF(ISNA(XLOOKUP(B5848,Vendors!A:A,Vendors!A:A)),"Invalid FK","Valid")</f>
        <v>Valid</v>
      </c>
      <c r="M5848" t="str">
        <f ca="1">IF(ISNA(XLOOKUP(C5848,Headcount!C:C,Headcount!C:C)),"Invalid FK","Valid")</f>
        <v>Valid</v>
      </c>
    </row>
    <row r="5849" spans="1:13">
      <c r="A5849" t="s">
        <v>13182</v>
      </c>
      <c r="B5849" s="1">
        <v>44942</v>
      </c>
      <c r="C5849">
        <v>128415.3</v>
      </c>
      <c r="D5849" t="s">
        <v>1483</v>
      </c>
      <c r="E5849" t="s">
        <v>1487</v>
      </c>
      <c r="F5849" t="s">
        <v>264</v>
      </c>
      <c r="G5849" t="s">
        <v>8</v>
      </c>
      <c r="H5849" t="s">
        <v>684</v>
      </c>
      <c r="J5849" t="s">
        <v>13183</v>
      </c>
      <c r="K5849" t="str">
        <f ca="1">IF(ISNA(XLOOKUP(A5849,Customers!A:A,Customers!A:A)),"Invalid FK","Valid")</f>
        <v>Valid</v>
      </c>
      <c r="L5849" t="str">
        <f ca="1">IF(ISNA(XLOOKUP(B5849,Vendors!A:A,Vendors!A:A)),"Invalid FK","Valid")</f>
        <v>Valid</v>
      </c>
      <c r="M5849" t="str">
        <f ca="1">IF(ISNA(XLOOKUP(C5849,Headcount!C:C,Headcount!C:C)),"Invalid FK","Valid")</f>
        <v>Valid</v>
      </c>
    </row>
    <row r="5850" spans="1:13">
      <c r="A5850" t="s">
        <v>13184</v>
      </c>
      <c r="B5850" s="1">
        <v>44597</v>
      </c>
      <c r="C5850">
        <v>70661.66</v>
      </c>
      <c r="D5850" t="s">
        <v>1483</v>
      </c>
      <c r="E5850" t="s">
        <v>1484</v>
      </c>
      <c r="F5850" t="s">
        <v>271</v>
      </c>
      <c r="G5850" t="s">
        <v>29</v>
      </c>
      <c r="H5850" t="s">
        <v>824</v>
      </c>
      <c r="J5850" t="s">
        <v>13185</v>
      </c>
      <c r="K5850" t="str">
        <f ca="1">IF(ISNA(XLOOKUP(A5850,Customers!A:A,Customers!A:A)),"Invalid FK","Valid")</f>
        <v>Valid</v>
      </c>
      <c r="L5850" t="str">
        <f ca="1">IF(ISNA(XLOOKUP(B5850,Vendors!A:A,Vendors!A:A)),"Invalid FK","Valid")</f>
        <v>Valid</v>
      </c>
      <c r="M5850" t="str">
        <f ca="1">IF(ISNA(XLOOKUP(C5850,Headcount!C:C,Headcount!C:C)),"Invalid FK","Valid")</f>
        <v>Valid</v>
      </c>
    </row>
    <row r="5851" spans="1:13">
      <c r="A5851" t="s">
        <v>13186</v>
      </c>
      <c r="B5851" s="1">
        <v>45260</v>
      </c>
      <c r="C5851">
        <v>160951.38</v>
      </c>
      <c r="D5851" t="s">
        <v>1483</v>
      </c>
      <c r="E5851" t="s">
        <v>1484</v>
      </c>
      <c r="F5851" t="s">
        <v>271</v>
      </c>
      <c r="G5851" t="s">
        <v>29</v>
      </c>
      <c r="H5851" t="s">
        <v>1353</v>
      </c>
      <c r="J5851" t="s">
        <v>13187</v>
      </c>
      <c r="K5851" t="str">
        <f ca="1">IF(ISNA(XLOOKUP(A5851,Customers!A:A,Customers!A:A)),"Invalid FK","Valid")</f>
        <v>Valid</v>
      </c>
      <c r="L5851" t="str">
        <f ca="1">IF(ISNA(XLOOKUP(B5851,Vendors!A:A,Vendors!A:A)),"Invalid FK","Valid")</f>
        <v>Valid</v>
      </c>
      <c r="M5851" t="str">
        <f ca="1">IF(ISNA(XLOOKUP(C5851,Headcount!C:C,Headcount!C:C)),"Invalid FK","Valid")</f>
        <v>Valid</v>
      </c>
    </row>
    <row r="5852" spans="1:13">
      <c r="A5852" t="s">
        <v>13188</v>
      </c>
      <c r="B5852" s="1">
        <v>45013</v>
      </c>
      <c r="C5852">
        <v>199778.39</v>
      </c>
      <c r="D5852" t="s">
        <v>1483</v>
      </c>
      <c r="E5852" t="s">
        <v>1499</v>
      </c>
      <c r="F5852" t="s">
        <v>264</v>
      </c>
      <c r="G5852" t="s">
        <v>17</v>
      </c>
      <c r="H5852" t="s">
        <v>1167</v>
      </c>
      <c r="J5852" t="s">
        <v>13189</v>
      </c>
      <c r="K5852" t="str">
        <f ca="1">IF(ISNA(XLOOKUP(A5852,Customers!A:A,Customers!A:A)),"Invalid FK","Valid")</f>
        <v>Valid</v>
      </c>
      <c r="L5852" t="str">
        <f ca="1">IF(ISNA(XLOOKUP(B5852,Vendors!A:A,Vendors!A:A)),"Invalid FK","Valid")</f>
        <v>Valid</v>
      </c>
      <c r="M5852" t="str">
        <f ca="1">IF(ISNA(XLOOKUP(C5852,Headcount!C:C,Headcount!C:C)),"Invalid FK","Valid")</f>
        <v>Valid</v>
      </c>
    </row>
    <row r="5853" spans="1:13">
      <c r="A5853" t="s">
        <v>13190</v>
      </c>
      <c r="B5853" s="1">
        <v>44832</v>
      </c>
      <c r="C5853">
        <v>-51039.18</v>
      </c>
      <c r="D5853" t="s">
        <v>1478</v>
      </c>
      <c r="E5853" t="s">
        <v>1534</v>
      </c>
      <c r="F5853" t="s">
        <v>264</v>
      </c>
      <c r="G5853" t="s">
        <v>17</v>
      </c>
      <c r="I5853" t="s">
        <v>189</v>
      </c>
      <c r="J5853" t="s">
        <v>13191</v>
      </c>
      <c r="K5853" t="str">
        <f ca="1">IF(ISNA(XLOOKUP(A5853,Customers!A:A,Customers!A:A)),"Invalid FK","Valid")</f>
        <v>Valid</v>
      </c>
      <c r="L5853" t="str">
        <f ca="1">IF(ISNA(XLOOKUP(B5853,Vendors!A:A,Vendors!A:A)),"Invalid FK","Valid")</f>
        <v>Valid</v>
      </c>
      <c r="M5853" t="str">
        <f ca="1">IF(ISNA(XLOOKUP(C5853,Headcount!C:C,Headcount!C:C)),"Invalid FK","Valid")</f>
        <v>Valid</v>
      </c>
    </row>
    <row r="5854" spans="1:13">
      <c r="A5854" t="s">
        <v>13192</v>
      </c>
      <c r="B5854" s="1">
        <v>44588</v>
      </c>
      <c r="C5854">
        <v>-74120.03</v>
      </c>
      <c r="D5854" t="s">
        <v>1478</v>
      </c>
      <c r="E5854" t="s">
        <v>36</v>
      </c>
      <c r="F5854" t="s">
        <v>264</v>
      </c>
      <c r="G5854" t="s">
        <v>17</v>
      </c>
      <c r="I5854" t="s">
        <v>59</v>
      </c>
      <c r="J5854" t="s">
        <v>13193</v>
      </c>
      <c r="K5854" t="str">
        <f ca="1">IF(ISNA(XLOOKUP(A5854,Customers!A:A,Customers!A:A)),"Invalid FK","Valid")</f>
        <v>Valid</v>
      </c>
      <c r="L5854" t="str">
        <f ca="1">IF(ISNA(XLOOKUP(B5854,Vendors!A:A,Vendors!A:A)),"Invalid FK","Valid")</f>
        <v>Valid</v>
      </c>
      <c r="M5854" t="str">
        <f ca="1">IF(ISNA(XLOOKUP(C5854,Headcount!C:C,Headcount!C:C)),"Invalid FK","Valid")</f>
        <v>Valid</v>
      </c>
    </row>
    <row r="5855" spans="1:13">
      <c r="A5855" t="s">
        <v>13194</v>
      </c>
      <c r="B5855" s="1">
        <v>45055</v>
      </c>
      <c r="C5855">
        <v>-45722.73</v>
      </c>
      <c r="D5855" t="s">
        <v>1478</v>
      </c>
      <c r="E5855" t="s">
        <v>20</v>
      </c>
      <c r="F5855" t="s">
        <v>271</v>
      </c>
      <c r="G5855" t="s">
        <v>13</v>
      </c>
      <c r="I5855" t="s">
        <v>199</v>
      </c>
      <c r="J5855" t="s">
        <v>13195</v>
      </c>
      <c r="K5855" t="str">
        <f ca="1">IF(ISNA(XLOOKUP(A5855,Customers!A:A,Customers!A:A)),"Invalid FK","Valid")</f>
        <v>Valid</v>
      </c>
      <c r="L5855" t="str">
        <f ca="1">IF(ISNA(XLOOKUP(B5855,Vendors!A:A,Vendors!A:A)),"Invalid FK","Valid")</f>
        <v>Valid</v>
      </c>
      <c r="M5855" t="str">
        <f ca="1">IF(ISNA(XLOOKUP(C5855,Headcount!C:C,Headcount!C:C)),"Invalid FK","Valid")</f>
        <v>Valid</v>
      </c>
    </row>
    <row r="5856" spans="1:13">
      <c r="A5856" t="s">
        <v>13196</v>
      </c>
      <c r="B5856" s="1">
        <v>44738</v>
      </c>
      <c r="C5856">
        <v>145031.67999999999</v>
      </c>
      <c r="D5856" t="s">
        <v>1483</v>
      </c>
      <c r="E5856" t="s">
        <v>1487</v>
      </c>
      <c r="F5856" t="s">
        <v>271</v>
      </c>
      <c r="G5856" t="s">
        <v>13</v>
      </c>
      <c r="H5856" t="s">
        <v>844</v>
      </c>
      <c r="J5856" t="s">
        <v>13197</v>
      </c>
      <c r="K5856" t="str">
        <f ca="1">IF(ISNA(XLOOKUP(A5856,Customers!A:A,Customers!A:A)),"Invalid FK","Valid")</f>
        <v>Valid</v>
      </c>
      <c r="L5856" t="str">
        <f ca="1">IF(ISNA(XLOOKUP(B5856,Vendors!A:A,Vendors!A:A)),"Invalid FK","Valid")</f>
        <v>Valid</v>
      </c>
      <c r="M5856" t="str">
        <f ca="1">IF(ISNA(XLOOKUP(C5856,Headcount!C:C,Headcount!C:C)),"Invalid FK","Valid")</f>
        <v>Valid</v>
      </c>
    </row>
    <row r="5857" spans="1:13">
      <c r="A5857" t="s">
        <v>13198</v>
      </c>
      <c r="B5857" s="1">
        <v>45053</v>
      </c>
      <c r="C5857">
        <v>-49563.22</v>
      </c>
      <c r="D5857" t="s">
        <v>1478</v>
      </c>
      <c r="E5857" t="s">
        <v>20</v>
      </c>
      <c r="F5857" t="s">
        <v>271</v>
      </c>
      <c r="G5857" t="s">
        <v>13</v>
      </c>
      <c r="I5857" t="s">
        <v>252</v>
      </c>
      <c r="J5857" t="s">
        <v>13199</v>
      </c>
      <c r="K5857" t="str">
        <f ca="1">IF(ISNA(XLOOKUP(A5857,Customers!A:A,Customers!A:A)),"Invalid FK","Valid")</f>
        <v>Valid</v>
      </c>
      <c r="L5857" t="str">
        <f ca="1">IF(ISNA(XLOOKUP(B5857,Vendors!A:A,Vendors!A:A)),"Invalid FK","Valid")</f>
        <v>Valid</v>
      </c>
      <c r="M5857" t="str">
        <f ca="1">IF(ISNA(XLOOKUP(C5857,Headcount!C:C,Headcount!C:C)),"Invalid FK","Valid")</f>
        <v>Valid</v>
      </c>
    </row>
    <row r="5858" spans="1:13">
      <c r="A5858" t="s">
        <v>13200</v>
      </c>
      <c r="B5858" s="1">
        <v>45282</v>
      </c>
      <c r="C5858">
        <v>296603.38</v>
      </c>
      <c r="D5858" t="s">
        <v>1483</v>
      </c>
      <c r="E5858" t="s">
        <v>1487</v>
      </c>
      <c r="F5858" t="s">
        <v>268</v>
      </c>
      <c r="G5858" t="s">
        <v>8</v>
      </c>
      <c r="H5858" t="s">
        <v>694</v>
      </c>
      <c r="J5858" t="s">
        <v>13201</v>
      </c>
      <c r="K5858" t="str">
        <f ca="1">IF(ISNA(XLOOKUP(A5858,Customers!A:A,Customers!A:A)),"Invalid FK","Valid")</f>
        <v>Valid</v>
      </c>
      <c r="L5858" t="str">
        <f ca="1">IF(ISNA(XLOOKUP(B5858,Vendors!A:A,Vendors!A:A)),"Invalid FK","Valid")</f>
        <v>Valid</v>
      </c>
      <c r="M5858" t="str">
        <f ca="1">IF(ISNA(XLOOKUP(C5858,Headcount!C:C,Headcount!C:C)),"Invalid FK","Valid")</f>
        <v>Valid</v>
      </c>
    </row>
    <row r="5859" spans="1:13">
      <c r="A5859" t="s">
        <v>13202</v>
      </c>
      <c r="B5859" s="1">
        <v>44807</v>
      </c>
      <c r="C5859">
        <v>-20949.150000000001</v>
      </c>
      <c r="D5859" t="s">
        <v>1478</v>
      </c>
      <c r="E5859" t="s">
        <v>1534</v>
      </c>
      <c r="F5859" t="s">
        <v>271</v>
      </c>
      <c r="G5859" t="s">
        <v>8</v>
      </c>
      <c r="I5859" t="s">
        <v>37</v>
      </c>
      <c r="J5859" t="s">
        <v>13203</v>
      </c>
      <c r="K5859" t="str">
        <f ca="1">IF(ISNA(XLOOKUP(A5859,Customers!A:A,Customers!A:A)),"Invalid FK","Valid")</f>
        <v>Valid</v>
      </c>
      <c r="L5859" t="str">
        <f ca="1">IF(ISNA(XLOOKUP(B5859,Vendors!A:A,Vendors!A:A)),"Invalid FK","Valid")</f>
        <v>Valid</v>
      </c>
      <c r="M5859" t="str">
        <f ca="1">IF(ISNA(XLOOKUP(C5859,Headcount!C:C,Headcount!C:C)),"Invalid FK","Valid")</f>
        <v>Valid</v>
      </c>
    </row>
    <row r="5860" spans="1:13">
      <c r="A5860" t="s">
        <v>13204</v>
      </c>
      <c r="B5860" s="1">
        <v>44854</v>
      </c>
      <c r="C5860">
        <v>252950.31</v>
      </c>
      <c r="D5860" t="s">
        <v>1483</v>
      </c>
      <c r="E5860" t="s">
        <v>1487</v>
      </c>
      <c r="F5860" t="s">
        <v>268</v>
      </c>
      <c r="G5860" t="s">
        <v>13</v>
      </c>
      <c r="H5860" t="s">
        <v>720</v>
      </c>
      <c r="J5860" t="s">
        <v>13205</v>
      </c>
      <c r="K5860" t="str">
        <f ca="1">IF(ISNA(XLOOKUP(A5860,Customers!A:A,Customers!A:A)),"Invalid FK","Valid")</f>
        <v>Valid</v>
      </c>
      <c r="L5860" t="str">
        <f ca="1">IF(ISNA(XLOOKUP(B5860,Vendors!A:A,Vendors!A:A)),"Invalid FK","Valid")</f>
        <v>Valid</v>
      </c>
      <c r="M5860" t="str">
        <f ca="1">IF(ISNA(XLOOKUP(C5860,Headcount!C:C,Headcount!C:C)),"Invalid FK","Valid")</f>
        <v>Valid</v>
      </c>
    </row>
    <row r="5861" spans="1:13">
      <c r="A5861" t="s">
        <v>13206</v>
      </c>
      <c r="B5861" s="1">
        <v>44732</v>
      </c>
      <c r="C5861">
        <v>-67775.09</v>
      </c>
      <c r="D5861" t="s">
        <v>1478</v>
      </c>
      <c r="E5861" t="s">
        <v>36</v>
      </c>
      <c r="F5861" t="s">
        <v>271</v>
      </c>
      <c r="G5861" t="s">
        <v>17</v>
      </c>
      <c r="I5861" t="s">
        <v>73</v>
      </c>
      <c r="J5861" t="s">
        <v>13207</v>
      </c>
      <c r="K5861" t="str">
        <f ca="1">IF(ISNA(XLOOKUP(A5861,Customers!A:A,Customers!A:A)),"Invalid FK","Valid")</f>
        <v>Valid</v>
      </c>
      <c r="L5861" t="str">
        <f ca="1">IF(ISNA(XLOOKUP(B5861,Vendors!A:A,Vendors!A:A)),"Invalid FK","Valid")</f>
        <v>Valid</v>
      </c>
      <c r="M5861" t="str">
        <f ca="1">IF(ISNA(XLOOKUP(C5861,Headcount!C:C,Headcount!C:C)),"Invalid FK","Valid")</f>
        <v>Valid</v>
      </c>
    </row>
    <row r="5862" spans="1:13">
      <c r="A5862" t="s">
        <v>13208</v>
      </c>
      <c r="B5862" s="1">
        <v>44584</v>
      </c>
      <c r="C5862">
        <v>150650.39000000001</v>
      </c>
      <c r="D5862" t="s">
        <v>1483</v>
      </c>
      <c r="E5862" t="s">
        <v>1487</v>
      </c>
      <c r="F5862" t="s">
        <v>264</v>
      </c>
      <c r="G5862" t="s">
        <v>8</v>
      </c>
      <c r="H5862" t="s">
        <v>1347</v>
      </c>
      <c r="J5862" t="s">
        <v>13209</v>
      </c>
      <c r="K5862" t="str">
        <f ca="1">IF(ISNA(XLOOKUP(A5862,Customers!A:A,Customers!A:A)),"Invalid FK","Valid")</f>
        <v>Valid</v>
      </c>
      <c r="L5862" t="str">
        <f ca="1">IF(ISNA(XLOOKUP(B5862,Vendors!A:A,Vendors!A:A)),"Invalid FK","Valid")</f>
        <v>Valid</v>
      </c>
      <c r="M5862" t="str">
        <f ca="1">IF(ISNA(XLOOKUP(C5862,Headcount!C:C,Headcount!C:C)),"Invalid FK","Valid")</f>
        <v>Valid</v>
      </c>
    </row>
    <row r="5863" spans="1:13">
      <c r="A5863" t="s">
        <v>13210</v>
      </c>
      <c r="B5863" s="1">
        <v>45194</v>
      </c>
      <c r="C5863">
        <v>209925.41</v>
      </c>
      <c r="D5863" t="s">
        <v>1483</v>
      </c>
      <c r="E5863" t="s">
        <v>1484</v>
      </c>
      <c r="F5863" t="s">
        <v>268</v>
      </c>
      <c r="G5863" t="s">
        <v>17</v>
      </c>
      <c r="H5863" t="s">
        <v>734</v>
      </c>
      <c r="J5863" t="s">
        <v>13211</v>
      </c>
      <c r="K5863" t="str">
        <f ca="1">IF(ISNA(XLOOKUP(A5863,Customers!A:A,Customers!A:A)),"Invalid FK","Valid")</f>
        <v>Valid</v>
      </c>
      <c r="L5863" t="str">
        <f ca="1">IF(ISNA(XLOOKUP(B5863,Vendors!A:A,Vendors!A:A)),"Invalid FK","Valid")</f>
        <v>Valid</v>
      </c>
      <c r="M5863" t="str">
        <f ca="1">IF(ISNA(XLOOKUP(C5863,Headcount!C:C,Headcount!C:C)),"Invalid FK","Valid")</f>
        <v>Valid</v>
      </c>
    </row>
    <row r="5864" spans="1:13">
      <c r="A5864" t="s">
        <v>13212</v>
      </c>
      <c r="B5864" s="1">
        <v>45035</v>
      </c>
      <c r="C5864">
        <v>106931.96</v>
      </c>
      <c r="D5864" t="s">
        <v>1483</v>
      </c>
      <c r="E5864" t="s">
        <v>1484</v>
      </c>
      <c r="F5864" t="s">
        <v>264</v>
      </c>
      <c r="G5864" t="s">
        <v>29</v>
      </c>
      <c r="H5864" t="s">
        <v>1401</v>
      </c>
      <c r="J5864" t="s">
        <v>13213</v>
      </c>
      <c r="K5864" t="str">
        <f ca="1">IF(ISNA(XLOOKUP(A5864,Customers!A:A,Customers!A:A)),"Invalid FK","Valid")</f>
        <v>Valid</v>
      </c>
      <c r="L5864" t="str">
        <f ca="1">IF(ISNA(XLOOKUP(B5864,Vendors!A:A,Vendors!A:A)),"Invalid FK","Valid")</f>
        <v>Valid</v>
      </c>
      <c r="M5864" t="str">
        <f ca="1">IF(ISNA(XLOOKUP(C5864,Headcount!C:C,Headcount!C:C)),"Invalid FK","Valid")</f>
        <v>Valid</v>
      </c>
    </row>
    <row r="5865" spans="1:13">
      <c r="A5865" t="s">
        <v>13214</v>
      </c>
      <c r="B5865" s="1">
        <v>44829</v>
      </c>
      <c r="C5865">
        <v>142240.12</v>
      </c>
      <c r="D5865" t="s">
        <v>1483</v>
      </c>
      <c r="E5865" t="s">
        <v>1499</v>
      </c>
      <c r="F5865" t="s">
        <v>271</v>
      </c>
      <c r="G5865" t="s">
        <v>29</v>
      </c>
      <c r="H5865" t="s">
        <v>1147</v>
      </c>
      <c r="J5865" t="s">
        <v>13215</v>
      </c>
      <c r="K5865" t="str">
        <f ca="1">IF(ISNA(XLOOKUP(A5865,Customers!A:A,Customers!A:A)),"Invalid FK","Valid")</f>
        <v>Valid</v>
      </c>
      <c r="L5865" t="str">
        <f ca="1">IF(ISNA(XLOOKUP(B5865,Vendors!A:A,Vendors!A:A)),"Invalid FK","Valid")</f>
        <v>Valid</v>
      </c>
      <c r="M5865" t="str">
        <f ca="1">IF(ISNA(XLOOKUP(C5865,Headcount!C:C,Headcount!C:C)),"Invalid FK","Valid")</f>
        <v>Valid</v>
      </c>
    </row>
    <row r="5866" spans="1:13">
      <c r="A5866" t="s">
        <v>13216</v>
      </c>
      <c r="B5866" s="1">
        <v>45070</v>
      </c>
      <c r="C5866">
        <v>161507.54999999999</v>
      </c>
      <c r="D5866" t="s">
        <v>1483</v>
      </c>
      <c r="E5866" t="s">
        <v>1499</v>
      </c>
      <c r="F5866" t="s">
        <v>264</v>
      </c>
      <c r="G5866" t="s">
        <v>8</v>
      </c>
      <c r="H5866" t="s">
        <v>822</v>
      </c>
      <c r="J5866" t="s">
        <v>13217</v>
      </c>
      <c r="K5866" t="str">
        <f ca="1">IF(ISNA(XLOOKUP(A5866,Customers!A:A,Customers!A:A)),"Invalid FK","Valid")</f>
        <v>Valid</v>
      </c>
      <c r="L5866" t="str">
        <f ca="1">IF(ISNA(XLOOKUP(B5866,Vendors!A:A,Vendors!A:A)),"Invalid FK","Valid")</f>
        <v>Valid</v>
      </c>
      <c r="M5866" t="str">
        <f ca="1">IF(ISNA(XLOOKUP(C5866,Headcount!C:C,Headcount!C:C)),"Invalid FK","Valid")</f>
        <v>Valid</v>
      </c>
    </row>
    <row r="5867" spans="1:13">
      <c r="A5867" t="s">
        <v>13218</v>
      </c>
      <c r="B5867" s="1">
        <v>44768</v>
      </c>
      <c r="C5867">
        <v>-21597.3</v>
      </c>
      <c r="D5867" t="s">
        <v>1478</v>
      </c>
      <c r="E5867" t="s">
        <v>1496</v>
      </c>
      <c r="F5867" t="s">
        <v>271</v>
      </c>
      <c r="G5867" t="s">
        <v>8</v>
      </c>
      <c r="I5867" t="s">
        <v>99</v>
      </c>
      <c r="J5867" t="s">
        <v>13219</v>
      </c>
      <c r="K5867" t="str">
        <f ca="1">IF(ISNA(XLOOKUP(A5867,Customers!A:A,Customers!A:A)),"Invalid FK","Valid")</f>
        <v>Valid</v>
      </c>
      <c r="L5867" t="str">
        <f ca="1">IF(ISNA(XLOOKUP(B5867,Vendors!A:A,Vendors!A:A)),"Invalid FK","Valid")</f>
        <v>Valid</v>
      </c>
      <c r="M5867" t="str">
        <f ca="1">IF(ISNA(XLOOKUP(C5867,Headcount!C:C,Headcount!C:C)),"Invalid FK","Valid")</f>
        <v>Valid</v>
      </c>
    </row>
    <row r="5868" spans="1:13">
      <c r="A5868" t="s">
        <v>13220</v>
      </c>
      <c r="B5868" s="1">
        <v>44825</v>
      </c>
      <c r="C5868">
        <v>218435.82</v>
      </c>
      <c r="D5868" t="s">
        <v>1483</v>
      </c>
      <c r="E5868" t="s">
        <v>1487</v>
      </c>
      <c r="F5868" t="s">
        <v>268</v>
      </c>
      <c r="G5868" t="s">
        <v>8</v>
      </c>
      <c r="H5868" t="s">
        <v>1121</v>
      </c>
      <c r="J5868" t="s">
        <v>13221</v>
      </c>
      <c r="K5868" t="str">
        <f ca="1">IF(ISNA(XLOOKUP(A5868,Customers!A:A,Customers!A:A)),"Invalid FK","Valid")</f>
        <v>Valid</v>
      </c>
      <c r="L5868" t="str">
        <f ca="1">IF(ISNA(XLOOKUP(B5868,Vendors!A:A,Vendors!A:A)),"Invalid FK","Valid")</f>
        <v>Valid</v>
      </c>
      <c r="M5868" t="str">
        <f ca="1">IF(ISNA(XLOOKUP(C5868,Headcount!C:C,Headcount!C:C)),"Invalid FK","Valid")</f>
        <v>Valid</v>
      </c>
    </row>
    <row r="5869" spans="1:13">
      <c r="A5869" t="s">
        <v>13222</v>
      </c>
      <c r="B5869" s="1">
        <v>44737</v>
      </c>
      <c r="C5869">
        <v>22935.68</v>
      </c>
      <c r="D5869" t="s">
        <v>1587</v>
      </c>
      <c r="E5869" t="s">
        <v>1587</v>
      </c>
      <c r="F5869" t="s">
        <v>268</v>
      </c>
      <c r="G5869" t="s">
        <v>29</v>
      </c>
      <c r="J5869" t="s">
        <v>13223</v>
      </c>
      <c r="K5869" t="str">
        <f ca="1">IF(ISNA(XLOOKUP(A5869,Customers!A:A,Customers!A:A)),"Invalid FK","Valid")</f>
        <v>Valid</v>
      </c>
      <c r="L5869" t="str">
        <f ca="1">IF(ISNA(XLOOKUP(B5869,Vendors!A:A,Vendors!A:A)),"Invalid FK","Valid")</f>
        <v>Valid</v>
      </c>
      <c r="M5869" t="str">
        <f ca="1">IF(ISNA(XLOOKUP(C5869,Headcount!C:C,Headcount!C:C)),"Invalid FK","Valid")</f>
        <v>Valid</v>
      </c>
    </row>
    <row r="5870" spans="1:13">
      <c r="A5870" t="s">
        <v>13224</v>
      </c>
      <c r="B5870" s="1">
        <v>44594</v>
      </c>
      <c r="C5870">
        <v>114325.44</v>
      </c>
      <c r="D5870" t="s">
        <v>1483</v>
      </c>
      <c r="E5870" t="s">
        <v>1487</v>
      </c>
      <c r="F5870" t="s">
        <v>264</v>
      </c>
      <c r="G5870" t="s">
        <v>29</v>
      </c>
      <c r="H5870" t="s">
        <v>951</v>
      </c>
      <c r="J5870" t="s">
        <v>13225</v>
      </c>
      <c r="K5870" t="str">
        <f ca="1">IF(ISNA(XLOOKUP(A5870,Customers!A:A,Customers!A:A)),"Invalid FK","Valid")</f>
        <v>Valid</v>
      </c>
      <c r="L5870" t="str">
        <f ca="1">IF(ISNA(XLOOKUP(B5870,Vendors!A:A,Vendors!A:A)),"Invalid FK","Valid")</f>
        <v>Valid</v>
      </c>
      <c r="M5870" t="str">
        <f ca="1">IF(ISNA(XLOOKUP(C5870,Headcount!C:C,Headcount!C:C)),"Invalid FK","Valid")</f>
        <v>Valid</v>
      </c>
    </row>
    <row r="5871" spans="1:13">
      <c r="A5871" t="s">
        <v>13226</v>
      </c>
      <c r="B5871" s="1">
        <v>44745</v>
      </c>
      <c r="C5871">
        <v>119716.15</v>
      </c>
      <c r="D5871" t="s">
        <v>1483</v>
      </c>
      <c r="E5871" t="s">
        <v>1499</v>
      </c>
      <c r="F5871" t="s">
        <v>264</v>
      </c>
      <c r="G5871" t="s">
        <v>29</v>
      </c>
      <c r="H5871" t="s">
        <v>876</v>
      </c>
      <c r="J5871" t="s">
        <v>13227</v>
      </c>
      <c r="K5871" t="str">
        <f ca="1">IF(ISNA(XLOOKUP(A5871,Customers!A:A,Customers!A:A)),"Invalid FK","Valid")</f>
        <v>Valid</v>
      </c>
      <c r="L5871" t="str">
        <f ca="1">IF(ISNA(XLOOKUP(B5871,Vendors!A:A,Vendors!A:A)),"Invalid FK","Valid")</f>
        <v>Valid</v>
      </c>
      <c r="M5871" t="str">
        <f ca="1">IF(ISNA(XLOOKUP(C5871,Headcount!C:C,Headcount!C:C)),"Invalid FK","Valid")</f>
        <v>Valid</v>
      </c>
    </row>
    <row r="5872" spans="1:13">
      <c r="A5872" t="s">
        <v>13228</v>
      </c>
      <c r="B5872" s="1">
        <v>44849</v>
      </c>
      <c r="C5872">
        <v>146989.21</v>
      </c>
      <c r="D5872" t="s">
        <v>1483</v>
      </c>
      <c r="E5872" t="s">
        <v>1487</v>
      </c>
      <c r="F5872" t="s">
        <v>268</v>
      </c>
      <c r="G5872" t="s">
        <v>8</v>
      </c>
      <c r="H5872" t="s">
        <v>1163</v>
      </c>
      <c r="J5872" t="s">
        <v>13229</v>
      </c>
      <c r="K5872" t="str">
        <f ca="1">IF(ISNA(XLOOKUP(A5872,Customers!A:A,Customers!A:A)),"Invalid FK","Valid")</f>
        <v>Valid</v>
      </c>
      <c r="L5872" t="str">
        <f ca="1">IF(ISNA(XLOOKUP(B5872,Vendors!A:A,Vendors!A:A)),"Invalid FK","Valid")</f>
        <v>Valid</v>
      </c>
      <c r="M5872" t="str">
        <f ca="1">IF(ISNA(XLOOKUP(C5872,Headcount!C:C,Headcount!C:C)),"Invalid FK","Valid")</f>
        <v>Valid</v>
      </c>
    </row>
    <row r="5873" spans="1:13">
      <c r="A5873" t="s">
        <v>13230</v>
      </c>
      <c r="B5873" s="1">
        <v>44942</v>
      </c>
      <c r="C5873">
        <v>-34274.6</v>
      </c>
      <c r="D5873" t="s">
        <v>1478</v>
      </c>
      <c r="E5873" t="s">
        <v>1509</v>
      </c>
      <c r="F5873" t="s">
        <v>268</v>
      </c>
      <c r="G5873" t="s">
        <v>29</v>
      </c>
      <c r="I5873" t="s">
        <v>10</v>
      </c>
      <c r="J5873" t="s">
        <v>13231</v>
      </c>
      <c r="K5873" t="str">
        <f ca="1">IF(ISNA(XLOOKUP(A5873,Customers!A:A,Customers!A:A)),"Invalid FK","Valid")</f>
        <v>Valid</v>
      </c>
      <c r="L5873" t="str">
        <f ca="1">IF(ISNA(XLOOKUP(B5873,Vendors!A:A,Vendors!A:A)),"Invalid FK","Valid")</f>
        <v>Valid</v>
      </c>
      <c r="M5873" t="str">
        <f ca="1">IF(ISNA(XLOOKUP(C5873,Headcount!C:C,Headcount!C:C)),"Invalid FK","Valid")</f>
        <v>Valid</v>
      </c>
    </row>
    <row r="5874" spans="1:13">
      <c r="A5874" t="s">
        <v>13232</v>
      </c>
      <c r="B5874" s="1">
        <v>45280</v>
      </c>
      <c r="C5874">
        <v>204804.56</v>
      </c>
      <c r="D5874" t="s">
        <v>1483</v>
      </c>
      <c r="E5874" t="s">
        <v>1487</v>
      </c>
      <c r="F5874" t="s">
        <v>271</v>
      </c>
      <c r="G5874" t="s">
        <v>13</v>
      </c>
      <c r="H5874" t="s">
        <v>928</v>
      </c>
      <c r="J5874" t="s">
        <v>13233</v>
      </c>
      <c r="K5874" t="str">
        <f ca="1">IF(ISNA(XLOOKUP(A5874,Customers!A:A,Customers!A:A)),"Invalid FK","Valid")</f>
        <v>Valid</v>
      </c>
      <c r="L5874" t="str">
        <f ca="1">IF(ISNA(XLOOKUP(B5874,Vendors!A:A,Vendors!A:A)),"Invalid FK","Valid")</f>
        <v>Valid</v>
      </c>
      <c r="M5874" t="str">
        <f ca="1">IF(ISNA(XLOOKUP(C5874,Headcount!C:C,Headcount!C:C)),"Invalid FK","Valid")</f>
        <v>Valid</v>
      </c>
    </row>
    <row r="5875" spans="1:13">
      <c r="A5875" t="s">
        <v>13234</v>
      </c>
      <c r="B5875" s="1">
        <v>45234</v>
      </c>
      <c r="C5875">
        <v>-27798</v>
      </c>
      <c r="D5875" t="s">
        <v>1478</v>
      </c>
      <c r="E5875" t="s">
        <v>36</v>
      </c>
      <c r="F5875" t="s">
        <v>271</v>
      </c>
      <c r="G5875" t="s">
        <v>13</v>
      </c>
      <c r="I5875" t="s">
        <v>248</v>
      </c>
      <c r="J5875" t="s">
        <v>13235</v>
      </c>
      <c r="K5875" t="str">
        <f ca="1">IF(ISNA(XLOOKUP(A5875,Customers!A:A,Customers!A:A)),"Invalid FK","Valid")</f>
        <v>Valid</v>
      </c>
      <c r="L5875" t="str">
        <f ca="1">IF(ISNA(XLOOKUP(B5875,Vendors!A:A,Vendors!A:A)),"Invalid FK","Valid")</f>
        <v>Valid</v>
      </c>
      <c r="M5875" t="str">
        <f ca="1">IF(ISNA(XLOOKUP(C5875,Headcount!C:C,Headcount!C:C)),"Invalid FK","Valid")</f>
        <v>Valid</v>
      </c>
    </row>
    <row r="5876" spans="1:13">
      <c r="A5876" t="s">
        <v>13236</v>
      </c>
      <c r="B5876" s="1">
        <v>45046</v>
      </c>
      <c r="C5876">
        <v>169389.44</v>
      </c>
      <c r="D5876" t="s">
        <v>1483</v>
      </c>
      <c r="E5876" t="s">
        <v>1499</v>
      </c>
      <c r="F5876" t="s">
        <v>268</v>
      </c>
      <c r="G5876" t="s">
        <v>17</v>
      </c>
      <c r="H5876" t="s">
        <v>1253</v>
      </c>
      <c r="J5876" t="s">
        <v>13237</v>
      </c>
      <c r="K5876" t="str">
        <f ca="1">IF(ISNA(XLOOKUP(A5876,Customers!A:A,Customers!A:A)),"Invalid FK","Valid")</f>
        <v>Valid</v>
      </c>
      <c r="L5876" t="str">
        <f ca="1">IF(ISNA(XLOOKUP(B5876,Vendors!A:A,Vendors!A:A)),"Invalid FK","Valid")</f>
        <v>Valid</v>
      </c>
      <c r="M5876" t="str">
        <f ca="1">IF(ISNA(XLOOKUP(C5876,Headcount!C:C,Headcount!C:C)),"Invalid FK","Valid")</f>
        <v>Valid</v>
      </c>
    </row>
    <row r="5877" spans="1:13">
      <c r="A5877" t="s">
        <v>13238</v>
      </c>
      <c r="B5877" s="1">
        <v>44685</v>
      </c>
      <c r="C5877">
        <v>48888.85</v>
      </c>
      <c r="D5877" t="s">
        <v>1483</v>
      </c>
      <c r="E5877" t="s">
        <v>1484</v>
      </c>
      <c r="F5877" t="s">
        <v>268</v>
      </c>
      <c r="G5877" t="s">
        <v>29</v>
      </c>
      <c r="H5877" t="s">
        <v>876</v>
      </c>
      <c r="J5877" t="s">
        <v>13239</v>
      </c>
      <c r="K5877" t="str">
        <f ca="1">IF(ISNA(XLOOKUP(A5877,Customers!A:A,Customers!A:A)),"Invalid FK","Valid")</f>
        <v>Valid</v>
      </c>
      <c r="L5877" t="str">
        <f ca="1">IF(ISNA(XLOOKUP(B5877,Vendors!A:A,Vendors!A:A)),"Invalid FK","Valid")</f>
        <v>Valid</v>
      </c>
      <c r="M5877" t="str">
        <f ca="1">IF(ISNA(XLOOKUP(C5877,Headcount!C:C,Headcount!C:C)),"Invalid FK","Valid")</f>
        <v>Valid</v>
      </c>
    </row>
    <row r="5878" spans="1:13">
      <c r="A5878" t="s">
        <v>13240</v>
      </c>
      <c r="B5878" s="1">
        <v>44956</v>
      </c>
      <c r="C5878">
        <v>14667.37</v>
      </c>
      <c r="D5878" t="s">
        <v>1587</v>
      </c>
      <c r="E5878" t="s">
        <v>1587</v>
      </c>
      <c r="F5878" t="s">
        <v>271</v>
      </c>
      <c r="G5878" t="s">
        <v>8</v>
      </c>
      <c r="J5878" t="s">
        <v>13241</v>
      </c>
      <c r="K5878" t="str">
        <f ca="1">IF(ISNA(XLOOKUP(A5878,Customers!A:A,Customers!A:A)),"Invalid FK","Valid")</f>
        <v>Valid</v>
      </c>
      <c r="L5878" t="str">
        <f ca="1">IF(ISNA(XLOOKUP(B5878,Vendors!A:A,Vendors!A:A)),"Invalid FK","Valid")</f>
        <v>Valid</v>
      </c>
      <c r="M5878" t="str">
        <f ca="1">IF(ISNA(XLOOKUP(C5878,Headcount!C:C,Headcount!C:C)),"Invalid FK","Valid")</f>
        <v>Valid</v>
      </c>
    </row>
    <row r="5879" spans="1:13">
      <c r="A5879" t="s">
        <v>13242</v>
      </c>
      <c r="B5879" s="1">
        <v>45170</v>
      </c>
      <c r="C5879">
        <v>20465.169999999998</v>
      </c>
      <c r="D5879" t="s">
        <v>1483</v>
      </c>
      <c r="E5879" t="s">
        <v>1484</v>
      </c>
      <c r="F5879" t="s">
        <v>268</v>
      </c>
      <c r="G5879" t="s">
        <v>8</v>
      </c>
      <c r="H5879" t="s">
        <v>1279</v>
      </c>
      <c r="J5879" t="s">
        <v>13243</v>
      </c>
      <c r="K5879" t="str">
        <f ca="1">IF(ISNA(XLOOKUP(A5879,Customers!A:A,Customers!A:A)),"Invalid FK","Valid")</f>
        <v>Valid</v>
      </c>
      <c r="L5879" t="str">
        <f ca="1">IF(ISNA(XLOOKUP(B5879,Vendors!A:A,Vendors!A:A)),"Invalid FK","Valid")</f>
        <v>Valid</v>
      </c>
      <c r="M5879" t="str">
        <f ca="1">IF(ISNA(XLOOKUP(C5879,Headcount!C:C,Headcount!C:C)),"Invalid FK","Valid")</f>
        <v>Valid</v>
      </c>
    </row>
    <row r="5880" spans="1:13">
      <c r="A5880" t="s">
        <v>13244</v>
      </c>
      <c r="B5880" s="1">
        <v>45241</v>
      </c>
      <c r="C5880">
        <v>114401.17</v>
      </c>
      <c r="D5880" t="s">
        <v>1483</v>
      </c>
      <c r="E5880" t="s">
        <v>1487</v>
      </c>
      <c r="F5880" t="s">
        <v>271</v>
      </c>
      <c r="G5880" t="s">
        <v>17</v>
      </c>
      <c r="H5880" t="s">
        <v>1401</v>
      </c>
      <c r="J5880" t="s">
        <v>13245</v>
      </c>
      <c r="K5880" t="str">
        <f ca="1">IF(ISNA(XLOOKUP(A5880,Customers!A:A,Customers!A:A)),"Invalid FK","Valid")</f>
        <v>Valid</v>
      </c>
      <c r="L5880" t="str">
        <f ca="1">IF(ISNA(XLOOKUP(B5880,Vendors!A:A,Vendors!A:A)),"Invalid FK","Valid")</f>
        <v>Valid</v>
      </c>
      <c r="M5880" t="str">
        <f ca="1">IF(ISNA(XLOOKUP(C5880,Headcount!C:C,Headcount!C:C)),"Invalid FK","Valid")</f>
        <v>Valid</v>
      </c>
    </row>
    <row r="5881" spans="1:13">
      <c r="A5881" t="s">
        <v>13246</v>
      </c>
      <c r="B5881" s="1">
        <v>44717</v>
      </c>
      <c r="C5881">
        <v>-56751.69</v>
      </c>
      <c r="D5881" t="s">
        <v>1478</v>
      </c>
      <c r="E5881" t="s">
        <v>7</v>
      </c>
      <c r="F5881" t="s">
        <v>268</v>
      </c>
      <c r="G5881" t="s">
        <v>13</v>
      </c>
      <c r="I5881" t="s">
        <v>215</v>
      </c>
      <c r="J5881" t="s">
        <v>13247</v>
      </c>
      <c r="K5881" t="str">
        <f ca="1">IF(ISNA(XLOOKUP(A5881,Customers!A:A,Customers!A:A)),"Invalid FK","Valid")</f>
        <v>Valid</v>
      </c>
      <c r="L5881" t="str">
        <f ca="1">IF(ISNA(XLOOKUP(B5881,Vendors!A:A,Vendors!A:A)),"Invalid FK","Valid")</f>
        <v>Valid</v>
      </c>
      <c r="M5881" t="str">
        <f ca="1">IF(ISNA(XLOOKUP(C5881,Headcount!C:C,Headcount!C:C)),"Invalid FK","Valid")</f>
        <v>Valid</v>
      </c>
    </row>
    <row r="5882" spans="1:13">
      <c r="A5882" t="s">
        <v>13248</v>
      </c>
      <c r="B5882" s="1">
        <v>44574</v>
      </c>
      <c r="C5882">
        <v>-76536.45</v>
      </c>
      <c r="D5882" t="s">
        <v>1478</v>
      </c>
      <c r="E5882" t="s">
        <v>1509</v>
      </c>
      <c r="F5882" t="s">
        <v>268</v>
      </c>
      <c r="G5882" t="s">
        <v>8</v>
      </c>
      <c r="I5882" t="s">
        <v>165</v>
      </c>
      <c r="J5882" t="s">
        <v>13249</v>
      </c>
      <c r="K5882" t="str">
        <f ca="1">IF(ISNA(XLOOKUP(A5882,Customers!A:A,Customers!A:A)),"Invalid FK","Valid")</f>
        <v>Valid</v>
      </c>
      <c r="L5882" t="str">
        <f ca="1">IF(ISNA(XLOOKUP(B5882,Vendors!A:A,Vendors!A:A)),"Invalid FK","Valid")</f>
        <v>Valid</v>
      </c>
      <c r="M5882" t="str">
        <f ca="1">IF(ISNA(XLOOKUP(C5882,Headcount!C:C,Headcount!C:C)),"Invalid FK","Valid")</f>
        <v>Valid</v>
      </c>
    </row>
    <row r="5883" spans="1:13">
      <c r="A5883" t="s">
        <v>13250</v>
      </c>
      <c r="B5883" s="1">
        <v>44987</v>
      </c>
      <c r="C5883">
        <v>-49152.39</v>
      </c>
      <c r="D5883" t="s">
        <v>1478</v>
      </c>
      <c r="E5883" t="s">
        <v>36</v>
      </c>
      <c r="F5883" t="s">
        <v>264</v>
      </c>
      <c r="G5883" t="s">
        <v>8</v>
      </c>
      <c r="I5883" t="s">
        <v>55</v>
      </c>
      <c r="J5883" t="s">
        <v>13251</v>
      </c>
      <c r="K5883" t="str">
        <f ca="1">IF(ISNA(XLOOKUP(A5883,Customers!A:A,Customers!A:A)),"Invalid FK","Valid")</f>
        <v>Valid</v>
      </c>
      <c r="L5883" t="str">
        <f ca="1">IF(ISNA(XLOOKUP(B5883,Vendors!A:A,Vendors!A:A)),"Invalid FK","Valid")</f>
        <v>Valid</v>
      </c>
      <c r="M5883" t="str">
        <f ca="1">IF(ISNA(XLOOKUP(C5883,Headcount!C:C,Headcount!C:C)),"Invalid FK","Valid")</f>
        <v>Valid</v>
      </c>
    </row>
    <row r="5884" spans="1:13">
      <c r="A5884" t="s">
        <v>13252</v>
      </c>
      <c r="B5884" s="1">
        <v>45112</v>
      </c>
      <c r="C5884">
        <v>-26845.79</v>
      </c>
      <c r="D5884" t="s">
        <v>1478</v>
      </c>
      <c r="E5884" t="s">
        <v>1534</v>
      </c>
      <c r="F5884" t="s">
        <v>268</v>
      </c>
      <c r="G5884" t="s">
        <v>29</v>
      </c>
      <c r="I5884" t="s">
        <v>254</v>
      </c>
      <c r="J5884" t="s">
        <v>13253</v>
      </c>
      <c r="K5884" t="str">
        <f ca="1">IF(ISNA(XLOOKUP(A5884,Customers!A:A,Customers!A:A)),"Invalid FK","Valid")</f>
        <v>Valid</v>
      </c>
      <c r="L5884" t="str">
        <f ca="1">IF(ISNA(XLOOKUP(B5884,Vendors!A:A,Vendors!A:A)),"Invalid FK","Valid")</f>
        <v>Valid</v>
      </c>
      <c r="M5884" t="str">
        <f ca="1">IF(ISNA(XLOOKUP(C5884,Headcount!C:C,Headcount!C:C)),"Invalid FK","Valid")</f>
        <v>Valid</v>
      </c>
    </row>
    <row r="5885" spans="1:13">
      <c r="A5885" t="s">
        <v>13254</v>
      </c>
      <c r="B5885" s="1">
        <v>44803</v>
      </c>
      <c r="C5885">
        <v>171983.18</v>
      </c>
      <c r="D5885" t="s">
        <v>1483</v>
      </c>
      <c r="E5885" t="s">
        <v>1484</v>
      </c>
      <c r="F5885" t="s">
        <v>268</v>
      </c>
      <c r="G5885" t="s">
        <v>29</v>
      </c>
      <c r="H5885" t="s">
        <v>967</v>
      </c>
      <c r="J5885" t="s">
        <v>13255</v>
      </c>
      <c r="K5885" t="str">
        <f ca="1">IF(ISNA(XLOOKUP(A5885,Customers!A:A,Customers!A:A)),"Invalid FK","Valid")</f>
        <v>Valid</v>
      </c>
      <c r="L5885" t="str">
        <f ca="1">IF(ISNA(XLOOKUP(B5885,Vendors!A:A,Vendors!A:A)),"Invalid FK","Valid")</f>
        <v>Valid</v>
      </c>
      <c r="M5885" t="str">
        <f ca="1">IF(ISNA(XLOOKUP(C5885,Headcount!C:C,Headcount!C:C)),"Invalid FK","Valid")</f>
        <v>Valid</v>
      </c>
    </row>
    <row r="5886" spans="1:13">
      <c r="A5886" t="s">
        <v>13256</v>
      </c>
      <c r="B5886" s="1">
        <v>45047</v>
      </c>
      <c r="C5886">
        <v>135638.68</v>
      </c>
      <c r="D5886" t="s">
        <v>1483</v>
      </c>
      <c r="E5886" t="s">
        <v>1487</v>
      </c>
      <c r="F5886" t="s">
        <v>264</v>
      </c>
      <c r="G5886" t="s">
        <v>8</v>
      </c>
      <c r="H5886" t="s">
        <v>732</v>
      </c>
      <c r="J5886" t="s">
        <v>13257</v>
      </c>
      <c r="K5886" t="str">
        <f ca="1">IF(ISNA(XLOOKUP(A5886,Customers!A:A,Customers!A:A)),"Invalid FK","Valid")</f>
        <v>Valid</v>
      </c>
      <c r="L5886" t="str">
        <f ca="1">IF(ISNA(XLOOKUP(B5886,Vendors!A:A,Vendors!A:A)),"Invalid FK","Valid")</f>
        <v>Valid</v>
      </c>
      <c r="M5886" t="str">
        <f ca="1">IF(ISNA(XLOOKUP(C5886,Headcount!C:C,Headcount!C:C)),"Invalid FK","Valid")</f>
        <v>Valid</v>
      </c>
    </row>
    <row r="5887" spans="1:13">
      <c r="A5887" t="s">
        <v>13258</v>
      </c>
      <c r="B5887" s="1">
        <v>45095</v>
      </c>
      <c r="C5887">
        <v>85207.79</v>
      </c>
      <c r="D5887" t="s">
        <v>1483</v>
      </c>
      <c r="E5887" t="s">
        <v>1484</v>
      </c>
      <c r="F5887" t="s">
        <v>268</v>
      </c>
      <c r="G5887" t="s">
        <v>8</v>
      </c>
      <c r="H5887" t="s">
        <v>1303</v>
      </c>
      <c r="J5887" t="s">
        <v>13259</v>
      </c>
      <c r="K5887" t="str">
        <f ca="1">IF(ISNA(XLOOKUP(A5887,Customers!A:A,Customers!A:A)),"Invalid FK","Valid")</f>
        <v>Valid</v>
      </c>
      <c r="L5887" t="str">
        <f ca="1">IF(ISNA(XLOOKUP(B5887,Vendors!A:A,Vendors!A:A)),"Invalid FK","Valid")</f>
        <v>Valid</v>
      </c>
      <c r="M5887" t="str">
        <f ca="1">IF(ISNA(XLOOKUP(C5887,Headcount!C:C,Headcount!C:C)),"Invalid FK","Valid")</f>
        <v>Valid</v>
      </c>
    </row>
    <row r="5888" spans="1:13">
      <c r="A5888" t="s">
        <v>13260</v>
      </c>
      <c r="B5888" s="1">
        <v>44628</v>
      </c>
      <c r="C5888">
        <v>139216.41</v>
      </c>
      <c r="D5888" t="s">
        <v>1483</v>
      </c>
      <c r="E5888" t="s">
        <v>1484</v>
      </c>
      <c r="F5888" t="s">
        <v>264</v>
      </c>
      <c r="G5888" t="s">
        <v>8</v>
      </c>
      <c r="H5888" t="s">
        <v>838</v>
      </c>
      <c r="J5888" t="s">
        <v>13261</v>
      </c>
      <c r="K5888" t="str">
        <f ca="1">IF(ISNA(XLOOKUP(A5888,Customers!A:A,Customers!A:A)),"Invalid FK","Valid")</f>
        <v>Valid</v>
      </c>
      <c r="L5888" t="str">
        <f ca="1">IF(ISNA(XLOOKUP(B5888,Vendors!A:A,Vendors!A:A)),"Invalid FK","Valid")</f>
        <v>Valid</v>
      </c>
      <c r="M5888" t="str">
        <f ca="1">IF(ISNA(XLOOKUP(C5888,Headcount!C:C,Headcount!C:C)),"Invalid FK","Valid")</f>
        <v>Valid</v>
      </c>
    </row>
    <row r="5889" spans="1:13">
      <c r="A5889" t="s">
        <v>13262</v>
      </c>
      <c r="B5889" s="1">
        <v>44586</v>
      </c>
      <c r="C5889">
        <v>-68104.429999999993</v>
      </c>
      <c r="D5889" t="s">
        <v>1478</v>
      </c>
      <c r="E5889" t="s">
        <v>1496</v>
      </c>
      <c r="F5889" t="s">
        <v>264</v>
      </c>
      <c r="G5889" t="s">
        <v>29</v>
      </c>
      <c r="I5889" t="s">
        <v>211</v>
      </c>
      <c r="J5889" t="s">
        <v>13263</v>
      </c>
      <c r="K5889" t="str">
        <f ca="1">IF(ISNA(XLOOKUP(A5889,Customers!A:A,Customers!A:A)),"Invalid FK","Valid")</f>
        <v>Valid</v>
      </c>
      <c r="L5889" t="str">
        <f ca="1">IF(ISNA(XLOOKUP(B5889,Vendors!A:A,Vendors!A:A)),"Invalid FK","Valid")</f>
        <v>Valid</v>
      </c>
      <c r="M5889" t="str">
        <f ca="1">IF(ISNA(XLOOKUP(C5889,Headcount!C:C,Headcount!C:C)),"Invalid FK","Valid")</f>
        <v>Valid</v>
      </c>
    </row>
    <row r="5890" spans="1:13">
      <c r="A5890" t="s">
        <v>13264</v>
      </c>
      <c r="B5890" s="1">
        <v>44758</v>
      </c>
      <c r="C5890">
        <v>-47920.57</v>
      </c>
      <c r="D5890" t="s">
        <v>1478</v>
      </c>
      <c r="E5890" t="s">
        <v>20</v>
      </c>
      <c r="F5890" t="s">
        <v>271</v>
      </c>
      <c r="G5890" t="s">
        <v>8</v>
      </c>
      <c r="I5890" t="s">
        <v>171</v>
      </c>
      <c r="J5890" t="s">
        <v>13265</v>
      </c>
      <c r="K5890" t="str">
        <f ca="1">IF(ISNA(XLOOKUP(A5890,Customers!A:A,Customers!A:A)),"Invalid FK","Valid")</f>
        <v>Valid</v>
      </c>
      <c r="L5890" t="str">
        <f ca="1">IF(ISNA(XLOOKUP(B5890,Vendors!A:A,Vendors!A:A)),"Invalid FK","Valid")</f>
        <v>Valid</v>
      </c>
      <c r="M5890" t="str">
        <f ca="1">IF(ISNA(XLOOKUP(C5890,Headcount!C:C,Headcount!C:C)),"Invalid FK","Valid")</f>
        <v>Valid</v>
      </c>
    </row>
    <row r="5891" spans="1:13">
      <c r="A5891" t="s">
        <v>13266</v>
      </c>
      <c r="B5891" s="1">
        <v>44845</v>
      </c>
      <c r="C5891">
        <v>-21572.87</v>
      </c>
      <c r="D5891" t="s">
        <v>1478</v>
      </c>
      <c r="E5891" t="s">
        <v>1509</v>
      </c>
      <c r="F5891" t="s">
        <v>264</v>
      </c>
      <c r="G5891" t="s">
        <v>29</v>
      </c>
      <c r="I5891" t="s">
        <v>187</v>
      </c>
      <c r="J5891" t="s">
        <v>13267</v>
      </c>
      <c r="K5891" t="str">
        <f ca="1">IF(ISNA(XLOOKUP(A5891,Customers!A:A,Customers!A:A)),"Invalid FK","Valid")</f>
        <v>Valid</v>
      </c>
      <c r="L5891" t="str">
        <f ca="1">IF(ISNA(XLOOKUP(B5891,Vendors!A:A,Vendors!A:A)),"Invalid FK","Valid")</f>
        <v>Valid</v>
      </c>
      <c r="M5891" t="str">
        <f ca="1">IF(ISNA(XLOOKUP(C5891,Headcount!C:C,Headcount!C:C)),"Invalid FK","Valid")</f>
        <v>Valid</v>
      </c>
    </row>
    <row r="5892" spans="1:13">
      <c r="A5892" t="s">
        <v>13268</v>
      </c>
      <c r="B5892" s="1">
        <v>44754</v>
      </c>
      <c r="C5892">
        <v>80738.89</v>
      </c>
      <c r="D5892" t="s">
        <v>1483</v>
      </c>
      <c r="E5892" t="s">
        <v>1487</v>
      </c>
      <c r="F5892" t="s">
        <v>264</v>
      </c>
      <c r="G5892" t="s">
        <v>17</v>
      </c>
      <c r="H5892" t="s">
        <v>1007</v>
      </c>
      <c r="J5892" t="s">
        <v>13269</v>
      </c>
      <c r="K5892" t="str">
        <f ca="1">IF(ISNA(XLOOKUP(A5892,Customers!A:A,Customers!A:A)),"Invalid FK","Valid")</f>
        <v>Valid</v>
      </c>
      <c r="L5892" t="str">
        <f ca="1">IF(ISNA(XLOOKUP(B5892,Vendors!A:A,Vendors!A:A)),"Invalid FK","Valid")</f>
        <v>Valid</v>
      </c>
      <c r="M5892" t="str">
        <f ca="1">IF(ISNA(XLOOKUP(C5892,Headcount!C:C,Headcount!C:C)),"Invalid FK","Valid")</f>
        <v>Valid</v>
      </c>
    </row>
    <row r="5893" spans="1:13">
      <c r="A5893" t="s">
        <v>13270</v>
      </c>
      <c r="B5893" s="1">
        <v>44769</v>
      </c>
      <c r="C5893">
        <v>-55431.25</v>
      </c>
      <c r="D5893" t="s">
        <v>1478</v>
      </c>
      <c r="E5893" t="s">
        <v>1509</v>
      </c>
      <c r="F5893" t="s">
        <v>268</v>
      </c>
      <c r="G5893" t="s">
        <v>17</v>
      </c>
      <c r="I5893" t="s">
        <v>41</v>
      </c>
      <c r="J5893" t="s">
        <v>13271</v>
      </c>
      <c r="K5893" t="str">
        <f ca="1">IF(ISNA(XLOOKUP(A5893,Customers!A:A,Customers!A:A)),"Invalid FK","Valid")</f>
        <v>Valid</v>
      </c>
      <c r="L5893" t="str">
        <f ca="1">IF(ISNA(XLOOKUP(B5893,Vendors!A:A,Vendors!A:A)),"Invalid FK","Valid")</f>
        <v>Valid</v>
      </c>
      <c r="M5893" t="str">
        <f ca="1">IF(ISNA(XLOOKUP(C5893,Headcount!C:C,Headcount!C:C)),"Invalid FK","Valid")</f>
        <v>Valid</v>
      </c>
    </row>
    <row r="5894" spans="1:13">
      <c r="A5894" t="s">
        <v>13272</v>
      </c>
      <c r="B5894" s="1">
        <v>44807</v>
      </c>
      <c r="C5894">
        <v>-30565.68</v>
      </c>
      <c r="D5894" t="s">
        <v>1478</v>
      </c>
      <c r="E5894" t="s">
        <v>7</v>
      </c>
      <c r="F5894" t="s">
        <v>268</v>
      </c>
      <c r="G5894" t="s">
        <v>13</v>
      </c>
      <c r="I5894" t="s">
        <v>238</v>
      </c>
      <c r="J5894" t="s">
        <v>13273</v>
      </c>
      <c r="K5894" t="str">
        <f ca="1">IF(ISNA(XLOOKUP(A5894,Customers!A:A,Customers!A:A)),"Invalid FK","Valid")</f>
        <v>Valid</v>
      </c>
      <c r="L5894" t="str">
        <f ca="1">IF(ISNA(XLOOKUP(B5894,Vendors!A:A,Vendors!A:A)),"Invalid FK","Valid")</f>
        <v>Valid</v>
      </c>
      <c r="M5894" t="str">
        <f ca="1">IF(ISNA(XLOOKUP(C5894,Headcount!C:C,Headcount!C:C)),"Invalid FK","Valid")</f>
        <v>Valid</v>
      </c>
    </row>
    <row r="5895" spans="1:13">
      <c r="A5895" t="s">
        <v>13274</v>
      </c>
      <c r="B5895" s="1">
        <v>44825</v>
      </c>
      <c r="C5895">
        <v>-36711.18</v>
      </c>
      <c r="D5895" t="s">
        <v>1478</v>
      </c>
      <c r="E5895" t="s">
        <v>1496</v>
      </c>
      <c r="F5895" t="s">
        <v>271</v>
      </c>
      <c r="G5895" t="s">
        <v>29</v>
      </c>
      <c r="I5895" t="s">
        <v>101</v>
      </c>
      <c r="J5895" t="s">
        <v>13275</v>
      </c>
      <c r="K5895" t="str">
        <f ca="1">IF(ISNA(XLOOKUP(A5895,Customers!A:A,Customers!A:A)),"Invalid FK","Valid")</f>
        <v>Valid</v>
      </c>
      <c r="L5895" t="str">
        <f ca="1">IF(ISNA(XLOOKUP(B5895,Vendors!A:A,Vendors!A:A)),"Invalid FK","Valid")</f>
        <v>Valid</v>
      </c>
      <c r="M5895" t="str">
        <f ca="1">IF(ISNA(XLOOKUP(C5895,Headcount!C:C,Headcount!C:C)),"Invalid FK","Valid")</f>
        <v>Valid</v>
      </c>
    </row>
    <row r="5896" spans="1:13">
      <c r="A5896" t="s">
        <v>13276</v>
      </c>
      <c r="B5896" s="1">
        <v>45190</v>
      </c>
      <c r="C5896">
        <v>124972.48</v>
      </c>
      <c r="D5896" t="s">
        <v>1483</v>
      </c>
      <c r="E5896" t="s">
        <v>1499</v>
      </c>
      <c r="F5896" t="s">
        <v>264</v>
      </c>
      <c r="G5896" t="s">
        <v>17</v>
      </c>
      <c r="H5896" t="s">
        <v>678</v>
      </c>
      <c r="J5896" t="s">
        <v>13277</v>
      </c>
      <c r="K5896" t="str">
        <f ca="1">IF(ISNA(XLOOKUP(A5896,Customers!A:A,Customers!A:A)),"Invalid FK","Valid")</f>
        <v>Valid</v>
      </c>
      <c r="L5896" t="str">
        <f ca="1">IF(ISNA(XLOOKUP(B5896,Vendors!A:A,Vendors!A:A)),"Invalid FK","Valid")</f>
        <v>Valid</v>
      </c>
      <c r="M5896" t="str">
        <f ca="1">IF(ISNA(XLOOKUP(C5896,Headcount!C:C,Headcount!C:C)),"Invalid FK","Valid")</f>
        <v>Valid</v>
      </c>
    </row>
    <row r="5897" spans="1:13">
      <c r="A5897" t="s">
        <v>13278</v>
      </c>
      <c r="B5897" s="1">
        <v>44902</v>
      </c>
      <c r="C5897">
        <v>190455.28</v>
      </c>
      <c r="D5897" t="s">
        <v>1483</v>
      </c>
      <c r="E5897" t="s">
        <v>1484</v>
      </c>
      <c r="F5897" t="s">
        <v>268</v>
      </c>
      <c r="G5897" t="s">
        <v>13</v>
      </c>
      <c r="H5897" t="s">
        <v>1017</v>
      </c>
      <c r="J5897" t="s">
        <v>13279</v>
      </c>
      <c r="K5897" t="str">
        <f ca="1">IF(ISNA(XLOOKUP(A5897,Customers!A:A,Customers!A:A)),"Invalid FK","Valid")</f>
        <v>Valid</v>
      </c>
      <c r="L5897" t="str">
        <f ca="1">IF(ISNA(XLOOKUP(B5897,Vendors!A:A,Vendors!A:A)),"Invalid FK","Valid")</f>
        <v>Valid</v>
      </c>
      <c r="M5897" t="str">
        <f ca="1">IF(ISNA(XLOOKUP(C5897,Headcount!C:C,Headcount!C:C)),"Invalid FK","Valid")</f>
        <v>Valid</v>
      </c>
    </row>
    <row r="5898" spans="1:13">
      <c r="A5898" t="s">
        <v>13280</v>
      </c>
      <c r="B5898" s="1">
        <v>44632</v>
      </c>
      <c r="C5898">
        <v>-19718.84</v>
      </c>
      <c r="D5898" t="s">
        <v>1478</v>
      </c>
      <c r="E5898" t="s">
        <v>1496</v>
      </c>
      <c r="F5898" t="s">
        <v>264</v>
      </c>
      <c r="G5898" t="s">
        <v>13</v>
      </c>
      <c r="I5898" t="s">
        <v>119</v>
      </c>
      <c r="J5898" t="s">
        <v>13281</v>
      </c>
      <c r="K5898" t="str">
        <f ca="1">IF(ISNA(XLOOKUP(A5898,Customers!A:A,Customers!A:A)),"Invalid FK","Valid")</f>
        <v>Valid</v>
      </c>
      <c r="L5898" t="str">
        <f ca="1">IF(ISNA(XLOOKUP(B5898,Vendors!A:A,Vendors!A:A)),"Invalid FK","Valid")</f>
        <v>Valid</v>
      </c>
      <c r="M5898" t="str">
        <f ca="1">IF(ISNA(XLOOKUP(C5898,Headcount!C:C,Headcount!C:C)),"Invalid FK","Valid")</f>
        <v>Valid</v>
      </c>
    </row>
    <row r="5899" spans="1:13">
      <c r="A5899" t="s">
        <v>13282</v>
      </c>
      <c r="B5899" s="1">
        <v>44853</v>
      </c>
      <c r="C5899">
        <v>-42859.93</v>
      </c>
      <c r="D5899" t="s">
        <v>1478</v>
      </c>
      <c r="E5899" t="s">
        <v>1509</v>
      </c>
      <c r="F5899" t="s">
        <v>268</v>
      </c>
      <c r="G5899" t="s">
        <v>17</v>
      </c>
      <c r="I5899" t="s">
        <v>161</v>
      </c>
      <c r="J5899" t="s">
        <v>13283</v>
      </c>
      <c r="K5899" t="str">
        <f ca="1">IF(ISNA(XLOOKUP(A5899,Customers!A:A,Customers!A:A)),"Invalid FK","Valid")</f>
        <v>Valid</v>
      </c>
      <c r="L5899" t="str">
        <f ca="1">IF(ISNA(XLOOKUP(B5899,Vendors!A:A,Vendors!A:A)),"Invalid FK","Valid")</f>
        <v>Valid</v>
      </c>
      <c r="M5899" t="str">
        <f ca="1">IF(ISNA(XLOOKUP(C5899,Headcount!C:C,Headcount!C:C)),"Invalid FK","Valid")</f>
        <v>Valid</v>
      </c>
    </row>
    <row r="5900" spans="1:13">
      <c r="A5900" t="s">
        <v>13284</v>
      </c>
      <c r="B5900" s="1">
        <v>44719</v>
      </c>
      <c r="C5900">
        <v>169660.73</v>
      </c>
      <c r="D5900" t="s">
        <v>1483</v>
      </c>
      <c r="E5900" t="s">
        <v>1487</v>
      </c>
      <c r="F5900" t="s">
        <v>264</v>
      </c>
      <c r="G5900" t="s">
        <v>29</v>
      </c>
      <c r="H5900" t="s">
        <v>770</v>
      </c>
      <c r="J5900" t="s">
        <v>13285</v>
      </c>
      <c r="K5900" t="str">
        <f ca="1">IF(ISNA(XLOOKUP(A5900,Customers!A:A,Customers!A:A)),"Invalid FK","Valid")</f>
        <v>Valid</v>
      </c>
      <c r="L5900" t="str">
        <f ca="1">IF(ISNA(XLOOKUP(B5900,Vendors!A:A,Vendors!A:A)),"Invalid FK","Valid")</f>
        <v>Valid</v>
      </c>
      <c r="M5900" t="str">
        <f ca="1">IF(ISNA(XLOOKUP(C5900,Headcount!C:C,Headcount!C:C)),"Invalid FK","Valid")</f>
        <v>Valid</v>
      </c>
    </row>
    <row r="5901" spans="1:13">
      <c r="A5901" t="s">
        <v>13286</v>
      </c>
      <c r="B5901" s="1">
        <v>44938</v>
      </c>
      <c r="C5901">
        <v>121310.84</v>
      </c>
      <c r="D5901" t="s">
        <v>1483</v>
      </c>
      <c r="E5901" t="s">
        <v>1484</v>
      </c>
      <c r="F5901" t="s">
        <v>264</v>
      </c>
      <c r="G5901" t="s">
        <v>8</v>
      </c>
      <c r="H5901" t="s">
        <v>1321</v>
      </c>
      <c r="J5901" t="s">
        <v>13287</v>
      </c>
      <c r="K5901" t="str">
        <f ca="1">IF(ISNA(XLOOKUP(A5901,Customers!A:A,Customers!A:A)),"Invalid FK","Valid")</f>
        <v>Valid</v>
      </c>
      <c r="L5901" t="str">
        <f ca="1">IF(ISNA(XLOOKUP(B5901,Vendors!A:A,Vendors!A:A)),"Invalid FK","Valid")</f>
        <v>Valid</v>
      </c>
      <c r="M5901" t="str">
        <f ca="1">IF(ISNA(XLOOKUP(C5901,Headcount!C:C,Headcount!C:C)),"Invalid FK","Valid")</f>
        <v>Valid</v>
      </c>
    </row>
    <row r="5902" spans="1:13">
      <c r="A5902" t="s">
        <v>13288</v>
      </c>
      <c r="B5902" s="1">
        <v>44677</v>
      </c>
      <c r="C5902">
        <v>183927.67</v>
      </c>
      <c r="D5902" t="s">
        <v>1483</v>
      </c>
      <c r="E5902" t="s">
        <v>1487</v>
      </c>
      <c r="F5902" t="s">
        <v>271</v>
      </c>
      <c r="G5902" t="s">
        <v>13</v>
      </c>
      <c r="H5902" t="s">
        <v>1267</v>
      </c>
      <c r="J5902" t="s">
        <v>13289</v>
      </c>
      <c r="K5902" t="str">
        <f ca="1">IF(ISNA(XLOOKUP(A5902,Customers!A:A,Customers!A:A)),"Invalid FK","Valid")</f>
        <v>Valid</v>
      </c>
      <c r="L5902" t="str">
        <f ca="1">IF(ISNA(XLOOKUP(B5902,Vendors!A:A,Vendors!A:A)),"Invalid FK","Valid")</f>
        <v>Valid</v>
      </c>
      <c r="M5902" t="str">
        <f ca="1">IF(ISNA(XLOOKUP(C5902,Headcount!C:C,Headcount!C:C)),"Invalid FK","Valid")</f>
        <v>Valid</v>
      </c>
    </row>
    <row r="5903" spans="1:13">
      <c r="A5903" t="s">
        <v>13290</v>
      </c>
      <c r="B5903" s="1">
        <v>44760</v>
      </c>
      <c r="C5903">
        <v>94872.85</v>
      </c>
      <c r="D5903" t="s">
        <v>1483</v>
      </c>
      <c r="E5903" t="s">
        <v>1487</v>
      </c>
      <c r="F5903" t="s">
        <v>264</v>
      </c>
      <c r="G5903" t="s">
        <v>17</v>
      </c>
      <c r="H5903" t="s">
        <v>848</v>
      </c>
      <c r="J5903" t="s">
        <v>13291</v>
      </c>
      <c r="K5903" t="str">
        <f ca="1">IF(ISNA(XLOOKUP(A5903,Customers!A:A,Customers!A:A)),"Invalid FK","Valid")</f>
        <v>Valid</v>
      </c>
      <c r="L5903" t="str">
        <f ca="1">IF(ISNA(XLOOKUP(B5903,Vendors!A:A,Vendors!A:A)),"Invalid FK","Valid")</f>
        <v>Valid</v>
      </c>
      <c r="M5903" t="str">
        <f ca="1">IF(ISNA(XLOOKUP(C5903,Headcount!C:C,Headcount!C:C)),"Invalid FK","Valid")</f>
        <v>Valid</v>
      </c>
    </row>
    <row r="5904" spans="1:13">
      <c r="A5904" t="s">
        <v>13292</v>
      </c>
      <c r="B5904" s="1">
        <v>45021</v>
      </c>
      <c r="C5904">
        <v>152099.5</v>
      </c>
      <c r="D5904" t="s">
        <v>1483</v>
      </c>
      <c r="E5904" t="s">
        <v>1499</v>
      </c>
      <c r="F5904" t="s">
        <v>268</v>
      </c>
      <c r="G5904" t="s">
        <v>13</v>
      </c>
      <c r="H5904" t="s">
        <v>770</v>
      </c>
      <c r="J5904" t="s">
        <v>13293</v>
      </c>
      <c r="K5904" t="str">
        <f ca="1">IF(ISNA(XLOOKUP(A5904,Customers!A:A,Customers!A:A)),"Invalid FK","Valid")</f>
        <v>Valid</v>
      </c>
      <c r="L5904" t="str">
        <f ca="1">IF(ISNA(XLOOKUP(B5904,Vendors!A:A,Vendors!A:A)),"Invalid FK","Valid")</f>
        <v>Valid</v>
      </c>
      <c r="M5904" t="str">
        <f ca="1">IF(ISNA(XLOOKUP(C5904,Headcount!C:C,Headcount!C:C)),"Invalid FK","Valid")</f>
        <v>Valid</v>
      </c>
    </row>
    <row r="5905" spans="1:13">
      <c r="A5905" t="s">
        <v>13294</v>
      </c>
      <c r="B5905" s="1">
        <v>45078</v>
      </c>
      <c r="C5905">
        <v>147869.95000000001</v>
      </c>
      <c r="D5905" t="s">
        <v>1483</v>
      </c>
      <c r="E5905" t="s">
        <v>1484</v>
      </c>
      <c r="F5905" t="s">
        <v>264</v>
      </c>
      <c r="G5905" t="s">
        <v>13</v>
      </c>
      <c r="H5905" t="s">
        <v>1151</v>
      </c>
      <c r="J5905" t="s">
        <v>13295</v>
      </c>
      <c r="K5905" t="str">
        <f ca="1">IF(ISNA(XLOOKUP(A5905,Customers!A:A,Customers!A:A)),"Invalid FK","Valid")</f>
        <v>Valid</v>
      </c>
      <c r="L5905" t="str">
        <f ca="1">IF(ISNA(XLOOKUP(B5905,Vendors!A:A,Vendors!A:A)),"Invalid FK","Valid")</f>
        <v>Valid</v>
      </c>
      <c r="M5905" t="str">
        <f ca="1">IF(ISNA(XLOOKUP(C5905,Headcount!C:C,Headcount!C:C)),"Invalid FK","Valid")</f>
        <v>Valid</v>
      </c>
    </row>
    <row r="5906" spans="1:13">
      <c r="A5906" t="s">
        <v>13296</v>
      </c>
      <c r="B5906" s="1">
        <v>45233</v>
      </c>
      <c r="C5906">
        <v>167220.25</v>
      </c>
      <c r="D5906" t="s">
        <v>1483</v>
      </c>
      <c r="E5906" t="s">
        <v>1484</v>
      </c>
      <c r="F5906" t="s">
        <v>271</v>
      </c>
      <c r="G5906" t="s">
        <v>17</v>
      </c>
      <c r="H5906" t="s">
        <v>989</v>
      </c>
      <c r="J5906" t="s">
        <v>13297</v>
      </c>
      <c r="K5906" t="str">
        <f ca="1">IF(ISNA(XLOOKUP(A5906,Customers!A:A,Customers!A:A)),"Invalid FK","Valid")</f>
        <v>Valid</v>
      </c>
      <c r="L5906" t="str">
        <f ca="1">IF(ISNA(XLOOKUP(B5906,Vendors!A:A,Vendors!A:A)),"Invalid FK","Valid")</f>
        <v>Valid</v>
      </c>
      <c r="M5906" t="str">
        <f ca="1">IF(ISNA(XLOOKUP(C5906,Headcount!C:C,Headcount!C:C)),"Invalid FK","Valid")</f>
        <v>Valid</v>
      </c>
    </row>
    <row r="5907" spans="1:13">
      <c r="A5907" t="s">
        <v>13298</v>
      </c>
      <c r="B5907" s="1">
        <v>44966</v>
      </c>
      <c r="C5907">
        <v>-36595.910000000003</v>
      </c>
      <c r="D5907" t="s">
        <v>1478</v>
      </c>
      <c r="E5907" t="s">
        <v>1509</v>
      </c>
      <c r="F5907" t="s">
        <v>264</v>
      </c>
      <c r="G5907" t="s">
        <v>17</v>
      </c>
      <c r="I5907" t="s">
        <v>167</v>
      </c>
      <c r="J5907" t="s">
        <v>13299</v>
      </c>
      <c r="K5907" t="str">
        <f ca="1">IF(ISNA(XLOOKUP(A5907,Customers!A:A,Customers!A:A)),"Invalid FK","Valid")</f>
        <v>Valid</v>
      </c>
      <c r="L5907" t="str">
        <f ca="1">IF(ISNA(XLOOKUP(B5907,Vendors!A:A,Vendors!A:A)),"Invalid FK","Valid")</f>
        <v>Valid</v>
      </c>
      <c r="M5907" t="str">
        <f ca="1">IF(ISNA(XLOOKUP(C5907,Headcount!C:C,Headcount!C:C)),"Invalid FK","Valid")</f>
        <v>Valid</v>
      </c>
    </row>
    <row r="5908" spans="1:13">
      <c r="A5908" t="s">
        <v>13300</v>
      </c>
      <c r="B5908" s="1">
        <v>44653</v>
      </c>
      <c r="C5908">
        <v>-67040.45</v>
      </c>
      <c r="D5908" t="s">
        <v>1478</v>
      </c>
      <c r="E5908" t="s">
        <v>20</v>
      </c>
      <c r="F5908" t="s">
        <v>264</v>
      </c>
      <c r="G5908" t="s">
        <v>8</v>
      </c>
      <c r="I5908" t="s">
        <v>221</v>
      </c>
      <c r="J5908" t="s">
        <v>13301</v>
      </c>
      <c r="K5908" t="str">
        <f ca="1">IF(ISNA(XLOOKUP(A5908,Customers!A:A,Customers!A:A)),"Invalid FK","Valid")</f>
        <v>Valid</v>
      </c>
      <c r="L5908" t="str">
        <f ca="1">IF(ISNA(XLOOKUP(B5908,Vendors!A:A,Vendors!A:A)),"Invalid FK","Valid")</f>
        <v>Valid</v>
      </c>
      <c r="M5908" t="str">
        <f ca="1">IF(ISNA(XLOOKUP(C5908,Headcount!C:C,Headcount!C:C)),"Invalid FK","Valid")</f>
        <v>Valid</v>
      </c>
    </row>
    <row r="5909" spans="1:13">
      <c r="A5909" t="s">
        <v>13302</v>
      </c>
      <c r="B5909" s="1">
        <v>44724</v>
      </c>
      <c r="C5909">
        <v>-32832.76</v>
      </c>
      <c r="D5909" t="s">
        <v>1478</v>
      </c>
      <c r="E5909" t="s">
        <v>20</v>
      </c>
      <c r="F5909" t="s">
        <v>271</v>
      </c>
      <c r="G5909" t="s">
        <v>13</v>
      </c>
      <c r="I5909" t="s">
        <v>51</v>
      </c>
      <c r="J5909" t="s">
        <v>13303</v>
      </c>
      <c r="K5909" t="str">
        <f ca="1">IF(ISNA(XLOOKUP(A5909,Customers!A:A,Customers!A:A)),"Invalid FK","Valid")</f>
        <v>Valid</v>
      </c>
      <c r="L5909" t="str">
        <f ca="1">IF(ISNA(XLOOKUP(B5909,Vendors!A:A,Vendors!A:A)),"Invalid FK","Valid")</f>
        <v>Valid</v>
      </c>
      <c r="M5909" t="str">
        <f ca="1">IF(ISNA(XLOOKUP(C5909,Headcount!C:C,Headcount!C:C)),"Invalid FK","Valid")</f>
        <v>Valid</v>
      </c>
    </row>
    <row r="5910" spans="1:13">
      <c r="A5910" t="s">
        <v>13304</v>
      </c>
      <c r="B5910" s="1">
        <v>44811</v>
      </c>
      <c r="C5910">
        <v>144366.34</v>
      </c>
      <c r="D5910" t="s">
        <v>1483</v>
      </c>
      <c r="E5910" t="s">
        <v>1499</v>
      </c>
      <c r="F5910" t="s">
        <v>271</v>
      </c>
      <c r="G5910" t="s">
        <v>17</v>
      </c>
      <c r="H5910" t="s">
        <v>1077</v>
      </c>
      <c r="J5910" t="s">
        <v>13305</v>
      </c>
      <c r="K5910" t="str">
        <f ca="1">IF(ISNA(XLOOKUP(A5910,Customers!A:A,Customers!A:A)),"Invalid FK","Valid")</f>
        <v>Valid</v>
      </c>
      <c r="L5910" t="str">
        <f ca="1">IF(ISNA(XLOOKUP(B5910,Vendors!A:A,Vendors!A:A)),"Invalid FK","Valid")</f>
        <v>Valid</v>
      </c>
      <c r="M5910" t="str">
        <f ca="1">IF(ISNA(XLOOKUP(C5910,Headcount!C:C,Headcount!C:C)),"Invalid FK","Valid")</f>
        <v>Valid</v>
      </c>
    </row>
    <row r="5911" spans="1:13">
      <c r="A5911" t="s">
        <v>13306</v>
      </c>
      <c r="B5911" s="1">
        <v>45067</v>
      </c>
      <c r="C5911">
        <v>-104287.13</v>
      </c>
      <c r="D5911" t="s">
        <v>1478</v>
      </c>
      <c r="E5911" t="s">
        <v>1496</v>
      </c>
      <c r="F5911" t="s">
        <v>268</v>
      </c>
      <c r="G5911" t="s">
        <v>13</v>
      </c>
      <c r="I5911" t="s">
        <v>171</v>
      </c>
      <c r="J5911" t="s">
        <v>13307</v>
      </c>
      <c r="K5911" t="str">
        <f ca="1">IF(ISNA(XLOOKUP(A5911,Customers!A:A,Customers!A:A)),"Invalid FK","Valid")</f>
        <v>Valid</v>
      </c>
      <c r="L5911" t="str">
        <f ca="1">IF(ISNA(XLOOKUP(B5911,Vendors!A:A,Vendors!A:A)),"Invalid FK","Valid")</f>
        <v>Valid</v>
      </c>
      <c r="M5911" t="str">
        <f ca="1">IF(ISNA(XLOOKUP(C5911,Headcount!C:C,Headcount!C:C)),"Invalid FK","Valid")</f>
        <v>Valid</v>
      </c>
    </row>
    <row r="5912" spans="1:13">
      <c r="A5912" t="s">
        <v>13308</v>
      </c>
      <c r="B5912" s="1">
        <v>45138</v>
      </c>
      <c r="C5912">
        <v>101572.1</v>
      </c>
      <c r="D5912" t="s">
        <v>1483</v>
      </c>
      <c r="E5912" t="s">
        <v>1487</v>
      </c>
      <c r="F5912" t="s">
        <v>271</v>
      </c>
      <c r="G5912" t="s">
        <v>13</v>
      </c>
      <c r="H5912" t="s">
        <v>1205</v>
      </c>
      <c r="J5912" t="s">
        <v>13309</v>
      </c>
      <c r="K5912" t="str">
        <f ca="1">IF(ISNA(XLOOKUP(A5912,Customers!A:A,Customers!A:A)),"Invalid FK","Valid")</f>
        <v>Valid</v>
      </c>
      <c r="L5912" t="str">
        <f ca="1">IF(ISNA(XLOOKUP(B5912,Vendors!A:A,Vendors!A:A)),"Invalid FK","Valid")</f>
        <v>Valid</v>
      </c>
      <c r="M5912" t="str">
        <f ca="1">IF(ISNA(XLOOKUP(C5912,Headcount!C:C,Headcount!C:C)),"Invalid FK","Valid")</f>
        <v>Valid</v>
      </c>
    </row>
    <row r="5913" spans="1:13">
      <c r="A5913" t="s">
        <v>13310</v>
      </c>
      <c r="B5913" s="1">
        <v>44812</v>
      </c>
      <c r="C5913">
        <v>118911.31</v>
      </c>
      <c r="D5913" t="s">
        <v>1483</v>
      </c>
      <c r="E5913" t="s">
        <v>1487</v>
      </c>
      <c r="F5913" t="s">
        <v>264</v>
      </c>
      <c r="G5913" t="s">
        <v>29</v>
      </c>
      <c r="H5913" t="s">
        <v>744</v>
      </c>
      <c r="J5913" t="s">
        <v>13311</v>
      </c>
      <c r="K5913" t="str">
        <f ca="1">IF(ISNA(XLOOKUP(A5913,Customers!A:A,Customers!A:A)),"Invalid FK","Valid")</f>
        <v>Valid</v>
      </c>
      <c r="L5913" t="str">
        <f ca="1">IF(ISNA(XLOOKUP(B5913,Vendors!A:A,Vendors!A:A)),"Invalid FK","Valid")</f>
        <v>Valid</v>
      </c>
      <c r="M5913" t="str">
        <f ca="1">IF(ISNA(XLOOKUP(C5913,Headcount!C:C,Headcount!C:C)),"Invalid FK","Valid")</f>
        <v>Valid</v>
      </c>
    </row>
    <row r="5914" spans="1:13">
      <c r="A5914" t="s">
        <v>13312</v>
      </c>
      <c r="B5914" s="1">
        <v>45201</v>
      </c>
      <c r="C5914">
        <v>22248.52</v>
      </c>
      <c r="D5914" t="s">
        <v>1504</v>
      </c>
      <c r="E5914" t="s">
        <v>1504</v>
      </c>
      <c r="F5914" t="s">
        <v>264</v>
      </c>
      <c r="G5914" t="s">
        <v>8</v>
      </c>
      <c r="J5914" t="s">
        <v>13313</v>
      </c>
      <c r="K5914" t="str">
        <f ca="1">IF(ISNA(XLOOKUP(A5914,Customers!A:A,Customers!A:A)),"Invalid FK","Valid")</f>
        <v>Valid</v>
      </c>
      <c r="L5914" t="str">
        <f ca="1">IF(ISNA(XLOOKUP(B5914,Vendors!A:A,Vendors!A:A)),"Invalid FK","Valid")</f>
        <v>Valid</v>
      </c>
      <c r="M5914" t="str">
        <f ca="1">IF(ISNA(XLOOKUP(C5914,Headcount!C:C,Headcount!C:C)),"Invalid FK","Valid")</f>
        <v>Valid</v>
      </c>
    </row>
    <row r="5915" spans="1:13">
      <c r="A5915" t="s">
        <v>13314</v>
      </c>
      <c r="B5915" s="1">
        <v>45030</v>
      </c>
      <c r="C5915">
        <v>-38685.83</v>
      </c>
      <c r="D5915" t="s">
        <v>1478</v>
      </c>
      <c r="E5915" t="s">
        <v>36</v>
      </c>
      <c r="F5915" t="s">
        <v>271</v>
      </c>
      <c r="G5915" t="s">
        <v>13</v>
      </c>
      <c r="I5915" t="s">
        <v>91</v>
      </c>
      <c r="J5915" t="s">
        <v>13315</v>
      </c>
      <c r="K5915" t="str">
        <f ca="1">IF(ISNA(XLOOKUP(A5915,Customers!A:A,Customers!A:A)),"Invalid FK","Valid")</f>
        <v>Valid</v>
      </c>
      <c r="L5915" t="str">
        <f ca="1">IF(ISNA(XLOOKUP(B5915,Vendors!A:A,Vendors!A:A)),"Invalid FK","Valid")</f>
        <v>Valid</v>
      </c>
      <c r="M5915" t="str">
        <f ca="1">IF(ISNA(XLOOKUP(C5915,Headcount!C:C,Headcount!C:C)),"Invalid FK","Valid")</f>
        <v>Valid</v>
      </c>
    </row>
    <row r="5916" spans="1:13">
      <c r="A5916" t="s">
        <v>13316</v>
      </c>
      <c r="B5916" s="1">
        <v>45134</v>
      </c>
      <c r="C5916">
        <v>-11481.36</v>
      </c>
      <c r="D5916" t="s">
        <v>1478</v>
      </c>
      <c r="E5916" t="s">
        <v>1509</v>
      </c>
      <c r="F5916" t="s">
        <v>264</v>
      </c>
      <c r="G5916" t="s">
        <v>29</v>
      </c>
      <c r="I5916" t="s">
        <v>133</v>
      </c>
      <c r="J5916" t="s">
        <v>13317</v>
      </c>
      <c r="K5916" t="str">
        <f ca="1">IF(ISNA(XLOOKUP(A5916,Customers!A:A,Customers!A:A)),"Invalid FK","Valid")</f>
        <v>Valid</v>
      </c>
      <c r="L5916" t="str">
        <f ca="1">IF(ISNA(XLOOKUP(B5916,Vendors!A:A,Vendors!A:A)),"Invalid FK","Valid")</f>
        <v>Valid</v>
      </c>
      <c r="M5916" t="str">
        <f ca="1">IF(ISNA(XLOOKUP(C5916,Headcount!C:C,Headcount!C:C)),"Invalid FK","Valid")</f>
        <v>Valid</v>
      </c>
    </row>
    <row r="5917" spans="1:13">
      <c r="A5917" t="s">
        <v>13318</v>
      </c>
      <c r="B5917" s="1">
        <v>45280</v>
      </c>
      <c r="C5917">
        <v>-65874.14</v>
      </c>
      <c r="D5917" t="s">
        <v>1478</v>
      </c>
      <c r="E5917" t="s">
        <v>36</v>
      </c>
      <c r="F5917" t="s">
        <v>268</v>
      </c>
      <c r="G5917" t="s">
        <v>17</v>
      </c>
      <c r="I5917" t="s">
        <v>49</v>
      </c>
      <c r="J5917" t="s">
        <v>13319</v>
      </c>
      <c r="K5917" t="str">
        <f ca="1">IF(ISNA(XLOOKUP(A5917,Customers!A:A,Customers!A:A)),"Invalid FK","Valid")</f>
        <v>Valid</v>
      </c>
      <c r="L5917" t="str">
        <f ca="1">IF(ISNA(XLOOKUP(B5917,Vendors!A:A,Vendors!A:A)),"Invalid FK","Valid")</f>
        <v>Valid</v>
      </c>
      <c r="M5917" t="str">
        <f ca="1">IF(ISNA(XLOOKUP(C5917,Headcount!C:C,Headcount!C:C)),"Invalid FK","Valid")</f>
        <v>Valid</v>
      </c>
    </row>
    <row r="5918" spans="1:13">
      <c r="A5918" t="s">
        <v>13320</v>
      </c>
      <c r="B5918" s="1">
        <v>44639</v>
      </c>
      <c r="C5918">
        <v>29763.919999999998</v>
      </c>
      <c r="D5918" t="s">
        <v>1587</v>
      </c>
      <c r="E5918" t="s">
        <v>1587</v>
      </c>
      <c r="F5918" t="s">
        <v>268</v>
      </c>
      <c r="G5918" t="s">
        <v>17</v>
      </c>
      <c r="J5918" t="s">
        <v>13321</v>
      </c>
      <c r="K5918" t="str">
        <f ca="1">IF(ISNA(XLOOKUP(A5918,Customers!A:A,Customers!A:A)),"Invalid FK","Valid")</f>
        <v>Valid</v>
      </c>
      <c r="L5918" t="str">
        <f ca="1">IF(ISNA(XLOOKUP(B5918,Vendors!A:A,Vendors!A:A)),"Invalid FK","Valid")</f>
        <v>Valid</v>
      </c>
      <c r="M5918" t="str">
        <f ca="1">IF(ISNA(XLOOKUP(C5918,Headcount!C:C,Headcount!C:C)),"Invalid FK","Valid")</f>
        <v>Valid</v>
      </c>
    </row>
    <row r="5919" spans="1:13">
      <c r="A5919" t="s">
        <v>13322</v>
      </c>
      <c r="B5919" s="1">
        <v>44996</v>
      </c>
      <c r="C5919">
        <v>-11471.4</v>
      </c>
      <c r="D5919" t="s">
        <v>1478</v>
      </c>
      <c r="E5919" t="s">
        <v>1509</v>
      </c>
      <c r="F5919" t="s">
        <v>264</v>
      </c>
      <c r="G5919" t="s">
        <v>29</v>
      </c>
      <c r="I5919" t="s">
        <v>177</v>
      </c>
      <c r="J5919" t="s">
        <v>13323</v>
      </c>
      <c r="K5919" t="str">
        <f ca="1">IF(ISNA(XLOOKUP(A5919,Customers!A:A,Customers!A:A)),"Invalid FK","Valid")</f>
        <v>Valid</v>
      </c>
      <c r="L5919" t="str">
        <f ca="1">IF(ISNA(XLOOKUP(B5919,Vendors!A:A,Vendors!A:A)),"Invalid FK","Valid")</f>
        <v>Valid</v>
      </c>
      <c r="M5919" t="str">
        <f ca="1">IF(ISNA(XLOOKUP(C5919,Headcount!C:C,Headcount!C:C)),"Invalid FK","Valid")</f>
        <v>Valid</v>
      </c>
    </row>
    <row r="5920" spans="1:13">
      <c r="A5920" t="s">
        <v>13324</v>
      </c>
      <c r="B5920" s="1">
        <v>44763</v>
      </c>
      <c r="C5920">
        <v>-35610.589999999997</v>
      </c>
      <c r="D5920" t="s">
        <v>1478</v>
      </c>
      <c r="E5920" t="s">
        <v>20</v>
      </c>
      <c r="F5920" t="s">
        <v>271</v>
      </c>
      <c r="G5920" t="s">
        <v>17</v>
      </c>
      <c r="I5920" t="s">
        <v>246</v>
      </c>
      <c r="J5920" t="s">
        <v>13325</v>
      </c>
      <c r="K5920" t="str">
        <f ca="1">IF(ISNA(XLOOKUP(A5920,Customers!A:A,Customers!A:A)),"Invalid FK","Valid")</f>
        <v>Valid</v>
      </c>
      <c r="L5920" t="str">
        <f ca="1">IF(ISNA(XLOOKUP(B5920,Vendors!A:A,Vendors!A:A)),"Invalid FK","Valid")</f>
        <v>Valid</v>
      </c>
      <c r="M5920" t="str">
        <f ca="1">IF(ISNA(XLOOKUP(C5920,Headcount!C:C,Headcount!C:C)),"Invalid FK","Valid")</f>
        <v>Valid</v>
      </c>
    </row>
    <row r="5921" spans="1:13">
      <c r="A5921" t="s">
        <v>13326</v>
      </c>
      <c r="B5921" s="1">
        <v>44841</v>
      </c>
      <c r="C5921">
        <v>-24905.1</v>
      </c>
      <c r="D5921" t="s">
        <v>1478</v>
      </c>
      <c r="E5921" t="s">
        <v>36</v>
      </c>
      <c r="F5921" t="s">
        <v>268</v>
      </c>
      <c r="G5921" t="s">
        <v>17</v>
      </c>
      <c r="I5921" t="s">
        <v>77</v>
      </c>
      <c r="J5921" t="s">
        <v>13327</v>
      </c>
      <c r="K5921" t="str">
        <f ca="1">IF(ISNA(XLOOKUP(A5921,Customers!A:A,Customers!A:A)),"Invalid FK","Valid")</f>
        <v>Valid</v>
      </c>
      <c r="L5921" t="str">
        <f ca="1">IF(ISNA(XLOOKUP(B5921,Vendors!A:A,Vendors!A:A)),"Invalid FK","Valid")</f>
        <v>Valid</v>
      </c>
      <c r="M5921" t="str">
        <f ca="1">IF(ISNA(XLOOKUP(C5921,Headcount!C:C,Headcount!C:C)),"Invalid FK","Valid")</f>
        <v>Valid</v>
      </c>
    </row>
    <row r="5922" spans="1:13">
      <c r="A5922" t="s">
        <v>13328</v>
      </c>
      <c r="B5922" s="1">
        <v>44888</v>
      </c>
      <c r="C5922">
        <v>146515.09</v>
      </c>
      <c r="D5922" t="s">
        <v>1483</v>
      </c>
      <c r="E5922" t="s">
        <v>1484</v>
      </c>
      <c r="F5922" t="s">
        <v>268</v>
      </c>
      <c r="G5922" t="s">
        <v>8</v>
      </c>
      <c r="H5922" t="s">
        <v>1313</v>
      </c>
      <c r="J5922" t="s">
        <v>13329</v>
      </c>
      <c r="K5922" t="str">
        <f ca="1">IF(ISNA(XLOOKUP(A5922,Customers!A:A,Customers!A:A)),"Invalid FK","Valid")</f>
        <v>Valid</v>
      </c>
      <c r="L5922" t="str">
        <f ca="1">IF(ISNA(XLOOKUP(B5922,Vendors!A:A,Vendors!A:A)),"Invalid FK","Valid")</f>
        <v>Valid</v>
      </c>
      <c r="M5922" t="str">
        <f ca="1">IF(ISNA(XLOOKUP(C5922,Headcount!C:C,Headcount!C:C)),"Invalid FK","Valid")</f>
        <v>Valid</v>
      </c>
    </row>
    <row r="5923" spans="1:13">
      <c r="A5923" t="s">
        <v>13330</v>
      </c>
      <c r="B5923" s="1">
        <v>45228</v>
      </c>
      <c r="C5923">
        <v>144236.9</v>
      </c>
      <c r="D5923" t="s">
        <v>1483</v>
      </c>
      <c r="E5923" t="s">
        <v>1499</v>
      </c>
      <c r="F5923" t="s">
        <v>271</v>
      </c>
      <c r="G5923" t="s">
        <v>29</v>
      </c>
      <c r="H5923" t="s">
        <v>1205</v>
      </c>
      <c r="J5923" t="s">
        <v>13331</v>
      </c>
      <c r="K5923" t="str">
        <f ca="1">IF(ISNA(XLOOKUP(A5923,Customers!A:A,Customers!A:A)),"Invalid FK","Valid")</f>
        <v>Valid</v>
      </c>
      <c r="L5923" t="str">
        <f ca="1">IF(ISNA(XLOOKUP(B5923,Vendors!A:A,Vendors!A:A)),"Invalid FK","Valid")</f>
        <v>Valid</v>
      </c>
      <c r="M5923" t="str">
        <f ca="1">IF(ISNA(XLOOKUP(C5923,Headcount!C:C,Headcount!C:C)),"Invalid FK","Valid")</f>
        <v>Valid</v>
      </c>
    </row>
    <row r="5924" spans="1:13">
      <c r="A5924" t="s">
        <v>13332</v>
      </c>
      <c r="B5924" s="1">
        <v>44568</v>
      </c>
      <c r="C5924">
        <v>145476.56</v>
      </c>
      <c r="D5924" t="s">
        <v>1483</v>
      </c>
      <c r="E5924" t="s">
        <v>1487</v>
      </c>
      <c r="F5924" t="s">
        <v>264</v>
      </c>
      <c r="G5924" t="s">
        <v>13</v>
      </c>
      <c r="H5924" t="s">
        <v>832</v>
      </c>
      <c r="J5924" t="s">
        <v>13333</v>
      </c>
      <c r="K5924" t="str">
        <f ca="1">IF(ISNA(XLOOKUP(A5924,Customers!A:A,Customers!A:A)),"Invalid FK","Valid")</f>
        <v>Valid</v>
      </c>
      <c r="L5924" t="str">
        <f ca="1">IF(ISNA(XLOOKUP(B5924,Vendors!A:A,Vendors!A:A)),"Invalid FK","Valid")</f>
        <v>Valid</v>
      </c>
      <c r="M5924" t="str">
        <f ca="1">IF(ISNA(XLOOKUP(C5924,Headcount!C:C,Headcount!C:C)),"Invalid FK","Valid")</f>
        <v>Valid</v>
      </c>
    </row>
    <row r="5925" spans="1:13">
      <c r="A5925" t="s">
        <v>13334</v>
      </c>
      <c r="B5925" s="1">
        <v>45027</v>
      </c>
      <c r="C5925">
        <v>144360.91</v>
      </c>
      <c r="D5925" t="s">
        <v>1483</v>
      </c>
      <c r="E5925" t="s">
        <v>1499</v>
      </c>
      <c r="F5925" t="s">
        <v>264</v>
      </c>
      <c r="G5925" t="s">
        <v>13</v>
      </c>
      <c r="H5925" t="s">
        <v>1269</v>
      </c>
      <c r="J5925" t="s">
        <v>13335</v>
      </c>
      <c r="K5925" t="str">
        <f ca="1">IF(ISNA(XLOOKUP(A5925,Customers!A:A,Customers!A:A)),"Invalid FK","Valid")</f>
        <v>Valid</v>
      </c>
      <c r="L5925" t="str">
        <f ca="1">IF(ISNA(XLOOKUP(B5925,Vendors!A:A,Vendors!A:A)),"Invalid FK","Valid")</f>
        <v>Valid</v>
      </c>
      <c r="M5925" t="str">
        <f ca="1">IF(ISNA(XLOOKUP(C5925,Headcount!C:C,Headcount!C:C)),"Invalid FK","Valid")</f>
        <v>Valid</v>
      </c>
    </row>
    <row r="5926" spans="1:13">
      <c r="A5926" t="s">
        <v>13336</v>
      </c>
      <c r="B5926" s="1">
        <v>44829</v>
      </c>
      <c r="C5926">
        <v>94917.72</v>
      </c>
      <c r="D5926" t="s">
        <v>1483</v>
      </c>
      <c r="E5926" t="s">
        <v>1484</v>
      </c>
      <c r="F5926" t="s">
        <v>264</v>
      </c>
      <c r="G5926" t="s">
        <v>8</v>
      </c>
      <c r="H5926" t="s">
        <v>1285</v>
      </c>
      <c r="J5926" t="s">
        <v>13337</v>
      </c>
      <c r="K5926" t="str">
        <f ca="1">IF(ISNA(XLOOKUP(A5926,Customers!A:A,Customers!A:A)),"Invalid FK","Valid")</f>
        <v>Valid</v>
      </c>
      <c r="L5926" t="str">
        <f ca="1">IF(ISNA(XLOOKUP(B5926,Vendors!A:A,Vendors!A:A)),"Invalid FK","Valid")</f>
        <v>Valid</v>
      </c>
      <c r="M5926" t="str">
        <f ca="1">IF(ISNA(XLOOKUP(C5926,Headcount!C:C,Headcount!C:C)),"Invalid FK","Valid")</f>
        <v>Valid</v>
      </c>
    </row>
    <row r="5927" spans="1:13">
      <c r="A5927" t="s">
        <v>13338</v>
      </c>
      <c r="B5927" s="1">
        <v>45082</v>
      </c>
      <c r="C5927">
        <v>-73619.06</v>
      </c>
      <c r="D5927" t="s">
        <v>1478</v>
      </c>
      <c r="E5927" t="s">
        <v>1509</v>
      </c>
      <c r="F5927" t="s">
        <v>268</v>
      </c>
      <c r="G5927" t="s">
        <v>17</v>
      </c>
      <c r="I5927" t="s">
        <v>219</v>
      </c>
      <c r="J5927" t="s">
        <v>13339</v>
      </c>
      <c r="K5927" t="str">
        <f ca="1">IF(ISNA(XLOOKUP(A5927,Customers!A:A,Customers!A:A)),"Invalid FK","Valid")</f>
        <v>Valid</v>
      </c>
      <c r="L5927" t="str">
        <f ca="1">IF(ISNA(XLOOKUP(B5927,Vendors!A:A,Vendors!A:A)),"Invalid FK","Valid")</f>
        <v>Valid</v>
      </c>
      <c r="M5927" t="str">
        <f ca="1">IF(ISNA(XLOOKUP(C5927,Headcount!C:C,Headcount!C:C)),"Invalid FK","Valid")</f>
        <v>Valid</v>
      </c>
    </row>
    <row r="5928" spans="1:13">
      <c r="A5928" t="s">
        <v>13340</v>
      </c>
      <c r="B5928" s="1">
        <v>45288</v>
      </c>
      <c r="C5928">
        <v>118874.48</v>
      </c>
      <c r="D5928" t="s">
        <v>1483</v>
      </c>
      <c r="E5928" t="s">
        <v>1484</v>
      </c>
      <c r="F5928" t="s">
        <v>271</v>
      </c>
      <c r="G5928" t="s">
        <v>17</v>
      </c>
      <c r="H5928" t="s">
        <v>872</v>
      </c>
      <c r="J5928" t="s">
        <v>13341</v>
      </c>
      <c r="K5928" t="str">
        <f ca="1">IF(ISNA(XLOOKUP(A5928,Customers!A:A,Customers!A:A)),"Invalid FK","Valid")</f>
        <v>Valid</v>
      </c>
      <c r="L5928" t="str">
        <f ca="1">IF(ISNA(XLOOKUP(B5928,Vendors!A:A,Vendors!A:A)),"Invalid FK","Valid")</f>
        <v>Valid</v>
      </c>
      <c r="M5928" t="str">
        <f ca="1">IF(ISNA(XLOOKUP(C5928,Headcount!C:C,Headcount!C:C)),"Invalid FK","Valid")</f>
        <v>Valid</v>
      </c>
    </row>
    <row r="5929" spans="1:13">
      <c r="A5929" t="s">
        <v>13342</v>
      </c>
      <c r="B5929" s="1">
        <v>45144</v>
      </c>
      <c r="C5929">
        <v>195584.72</v>
      </c>
      <c r="D5929" t="s">
        <v>1483</v>
      </c>
      <c r="E5929" t="s">
        <v>1484</v>
      </c>
      <c r="F5929" t="s">
        <v>271</v>
      </c>
      <c r="G5929" t="s">
        <v>8</v>
      </c>
      <c r="H5929" t="s">
        <v>1161</v>
      </c>
      <c r="J5929" t="s">
        <v>13343</v>
      </c>
      <c r="K5929" t="str">
        <f ca="1">IF(ISNA(XLOOKUP(A5929,Customers!A:A,Customers!A:A)),"Invalid FK","Valid")</f>
        <v>Valid</v>
      </c>
      <c r="L5929" t="str">
        <f ca="1">IF(ISNA(XLOOKUP(B5929,Vendors!A:A,Vendors!A:A)),"Invalid FK","Valid")</f>
        <v>Valid</v>
      </c>
      <c r="M5929" t="str">
        <f ca="1">IF(ISNA(XLOOKUP(C5929,Headcount!C:C,Headcount!C:C)),"Invalid FK","Valid")</f>
        <v>Valid</v>
      </c>
    </row>
    <row r="5930" spans="1:13">
      <c r="A5930" t="s">
        <v>13344</v>
      </c>
      <c r="B5930" s="1">
        <v>45078</v>
      </c>
      <c r="C5930">
        <v>181585.94</v>
      </c>
      <c r="D5930" t="s">
        <v>1483</v>
      </c>
      <c r="E5930" t="s">
        <v>1487</v>
      </c>
      <c r="F5930" t="s">
        <v>264</v>
      </c>
      <c r="G5930" t="s">
        <v>29</v>
      </c>
      <c r="H5930" t="s">
        <v>1373</v>
      </c>
      <c r="J5930" t="s">
        <v>13345</v>
      </c>
      <c r="K5930" t="str">
        <f ca="1">IF(ISNA(XLOOKUP(A5930,Customers!A:A,Customers!A:A)),"Invalid FK","Valid")</f>
        <v>Valid</v>
      </c>
      <c r="L5930" t="str">
        <f ca="1">IF(ISNA(XLOOKUP(B5930,Vendors!A:A,Vendors!A:A)),"Invalid FK","Valid")</f>
        <v>Valid</v>
      </c>
      <c r="M5930" t="str">
        <f ca="1">IF(ISNA(XLOOKUP(C5930,Headcount!C:C,Headcount!C:C)),"Invalid FK","Valid")</f>
        <v>Valid</v>
      </c>
    </row>
    <row r="5931" spans="1:13">
      <c r="A5931" t="s">
        <v>13346</v>
      </c>
      <c r="B5931" s="1">
        <v>44672</v>
      </c>
      <c r="C5931">
        <v>23228.29</v>
      </c>
      <c r="D5931" t="s">
        <v>1924</v>
      </c>
      <c r="E5931" t="s">
        <v>1924</v>
      </c>
      <c r="F5931" t="s">
        <v>271</v>
      </c>
      <c r="G5931" t="s">
        <v>8</v>
      </c>
      <c r="J5931" t="s">
        <v>13347</v>
      </c>
      <c r="K5931" t="str">
        <f ca="1">IF(ISNA(XLOOKUP(A5931,Customers!A:A,Customers!A:A)),"Invalid FK","Valid")</f>
        <v>Valid</v>
      </c>
      <c r="L5931" t="str">
        <f ca="1">IF(ISNA(XLOOKUP(B5931,Vendors!A:A,Vendors!A:A)),"Invalid FK","Valid")</f>
        <v>Valid</v>
      </c>
      <c r="M5931" t="str">
        <f ca="1">IF(ISNA(XLOOKUP(C5931,Headcount!C:C,Headcount!C:C)),"Invalid FK","Valid")</f>
        <v>Valid</v>
      </c>
    </row>
    <row r="5932" spans="1:13">
      <c r="A5932" t="s">
        <v>13348</v>
      </c>
      <c r="B5932" s="1">
        <v>44904</v>
      </c>
      <c r="C5932">
        <v>-24168.06</v>
      </c>
      <c r="D5932" t="s">
        <v>1478</v>
      </c>
      <c r="E5932" t="s">
        <v>1534</v>
      </c>
      <c r="F5932" t="s">
        <v>271</v>
      </c>
      <c r="G5932" t="s">
        <v>29</v>
      </c>
      <c r="I5932" t="s">
        <v>179</v>
      </c>
      <c r="J5932" t="s">
        <v>13349</v>
      </c>
      <c r="K5932" t="str">
        <f ca="1">IF(ISNA(XLOOKUP(A5932,Customers!A:A,Customers!A:A)),"Invalid FK","Valid")</f>
        <v>Valid</v>
      </c>
      <c r="L5932" t="str">
        <f ca="1">IF(ISNA(XLOOKUP(B5932,Vendors!A:A,Vendors!A:A)),"Invalid FK","Valid")</f>
        <v>Valid</v>
      </c>
      <c r="M5932" t="str">
        <f ca="1">IF(ISNA(XLOOKUP(C5932,Headcount!C:C,Headcount!C:C)),"Invalid FK","Valid")</f>
        <v>Valid</v>
      </c>
    </row>
    <row r="5933" spans="1:13">
      <c r="A5933" t="s">
        <v>13350</v>
      </c>
      <c r="B5933" s="1">
        <v>45160</v>
      </c>
      <c r="C5933">
        <v>131207.9</v>
      </c>
      <c r="D5933" t="s">
        <v>1483</v>
      </c>
      <c r="E5933" t="s">
        <v>1487</v>
      </c>
      <c r="F5933" t="s">
        <v>271</v>
      </c>
      <c r="G5933" t="s">
        <v>17</v>
      </c>
      <c r="H5933" t="s">
        <v>862</v>
      </c>
      <c r="J5933" t="s">
        <v>13351</v>
      </c>
      <c r="K5933" t="str">
        <f ca="1">IF(ISNA(XLOOKUP(A5933,Customers!A:A,Customers!A:A)),"Invalid FK","Valid")</f>
        <v>Valid</v>
      </c>
      <c r="L5933" t="str">
        <f ca="1">IF(ISNA(XLOOKUP(B5933,Vendors!A:A,Vendors!A:A)),"Invalid FK","Valid")</f>
        <v>Valid</v>
      </c>
      <c r="M5933" t="str">
        <f ca="1">IF(ISNA(XLOOKUP(C5933,Headcount!C:C,Headcount!C:C)),"Invalid FK","Valid")</f>
        <v>Valid</v>
      </c>
    </row>
    <row r="5934" spans="1:13">
      <c r="A5934" t="s">
        <v>13352</v>
      </c>
      <c r="B5934" s="1">
        <v>44567</v>
      </c>
      <c r="C5934">
        <v>-40579.129999999997</v>
      </c>
      <c r="D5934" t="s">
        <v>1478</v>
      </c>
      <c r="E5934" t="s">
        <v>7</v>
      </c>
      <c r="F5934" t="s">
        <v>268</v>
      </c>
      <c r="G5934" t="s">
        <v>17</v>
      </c>
      <c r="I5934" t="s">
        <v>121</v>
      </c>
      <c r="J5934" t="s">
        <v>13353</v>
      </c>
      <c r="K5934" t="str">
        <f ca="1">IF(ISNA(XLOOKUP(A5934,Customers!A:A,Customers!A:A)),"Invalid FK","Valid")</f>
        <v>Valid</v>
      </c>
      <c r="L5934" t="str">
        <f ca="1">IF(ISNA(XLOOKUP(B5934,Vendors!A:A,Vendors!A:A)),"Invalid FK","Valid")</f>
        <v>Valid</v>
      </c>
      <c r="M5934" t="str">
        <f ca="1">IF(ISNA(XLOOKUP(C5934,Headcount!C:C,Headcount!C:C)),"Invalid FK","Valid")</f>
        <v>Valid</v>
      </c>
    </row>
    <row r="5935" spans="1:13">
      <c r="A5935" t="s">
        <v>13354</v>
      </c>
      <c r="B5935" s="1">
        <v>44912</v>
      </c>
      <c r="C5935">
        <v>160933.07999999999</v>
      </c>
      <c r="D5935" t="s">
        <v>1483</v>
      </c>
      <c r="E5935" t="s">
        <v>1499</v>
      </c>
      <c r="F5935" t="s">
        <v>264</v>
      </c>
      <c r="G5935" t="s">
        <v>13</v>
      </c>
      <c r="H5935" t="s">
        <v>774</v>
      </c>
      <c r="J5935" t="s">
        <v>13355</v>
      </c>
      <c r="K5935" t="str">
        <f ca="1">IF(ISNA(XLOOKUP(A5935,Customers!A:A,Customers!A:A)),"Invalid FK","Valid")</f>
        <v>Valid</v>
      </c>
      <c r="L5935" t="str">
        <f ca="1">IF(ISNA(XLOOKUP(B5935,Vendors!A:A,Vendors!A:A)),"Invalid FK","Valid")</f>
        <v>Valid</v>
      </c>
      <c r="M5935" t="str">
        <f ca="1">IF(ISNA(XLOOKUP(C5935,Headcount!C:C,Headcount!C:C)),"Invalid FK","Valid")</f>
        <v>Valid</v>
      </c>
    </row>
    <row r="5936" spans="1:13">
      <c r="A5936" t="s">
        <v>13356</v>
      </c>
      <c r="B5936" s="1">
        <v>44817</v>
      </c>
      <c r="C5936">
        <v>140688.28</v>
      </c>
      <c r="D5936" t="s">
        <v>1483</v>
      </c>
      <c r="E5936" t="s">
        <v>1484</v>
      </c>
      <c r="F5936" t="s">
        <v>271</v>
      </c>
      <c r="G5936" t="s">
        <v>8</v>
      </c>
      <c r="H5936" t="s">
        <v>1309</v>
      </c>
      <c r="J5936" t="s">
        <v>13357</v>
      </c>
      <c r="K5936" t="str">
        <f ca="1">IF(ISNA(XLOOKUP(A5936,Customers!A:A,Customers!A:A)),"Invalid FK","Valid")</f>
        <v>Valid</v>
      </c>
      <c r="L5936" t="str">
        <f ca="1">IF(ISNA(XLOOKUP(B5936,Vendors!A:A,Vendors!A:A)),"Invalid FK","Valid")</f>
        <v>Valid</v>
      </c>
      <c r="M5936" t="str">
        <f ca="1">IF(ISNA(XLOOKUP(C5936,Headcount!C:C,Headcount!C:C)),"Invalid FK","Valid")</f>
        <v>Valid</v>
      </c>
    </row>
    <row r="5937" spans="1:13">
      <c r="A5937" t="s">
        <v>13358</v>
      </c>
      <c r="B5937" s="1">
        <v>45167</v>
      </c>
      <c r="C5937">
        <v>138415.79999999999</v>
      </c>
      <c r="D5937" t="s">
        <v>1483</v>
      </c>
      <c r="E5937" t="s">
        <v>1484</v>
      </c>
      <c r="F5937" t="s">
        <v>271</v>
      </c>
      <c r="G5937" t="s">
        <v>29</v>
      </c>
      <c r="H5937" t="s">
        <v>1243</v>
      </c>
      <c r="J5937" t="s">
        <v>13359</v>
      </c>
      <c r="K5937" t="str">
        <f ca="1">IF(ISNA(XLOOKUP(A5937,Customers!A:A,Customers!A:A)),"Invalid FK","Valid")</f>
        <v>Valid</v>
      </c>
      <c r="L5937" t="str">
        <f ca="1">IF(ISNA(XLOOKUP(B5937,Vendors!A:A,Vendors!A:A)),"Invalid FK","Valid")</f>
        <v>Valid</v>
      </c>
      <c r="M5937" t="str">
        <f ca="1">IF(ISNA(XLOOKUP(C5937,Headcount!C:C,Headcount!C:C)),"Invalid FK","Valid")</f>
        <v>Valid</v>
      </c>
    </row>
    <row r="5938" spans="1:13">
      <c r="A5938" t="s">
        <v>13360</v>
      </c>
      <c r="B5938" s="1">
        <v>44759</v>
      </c>
      <c r="C5938">
        <v>-30339.95</v>
      </c>
      <c r="D5938" t="s">
        <v>1478</v>
      </c>
      <c r="E5938" t="s">
        <v>1496</v>
      </c>
      <c r="F5938" t="s">
        <v>268</v>
      </c>
      <c r="G5938" t="s">
        <v>13</v>
      </c>
      <c r="I5938" t="s">
        <v>117</v>
      </c>
      <c r="J5938" t="s">
        <v>13361</v>
      </c>
      <c r="K5938" t="str">
        <f ca="1">IF(ISNA(XLOOKUP(A5938,Customers!A:A,Customers!A:A)),"Invalid FK","Valid")</f>
        <v>Valid</v>
      </c>
      <c r="L5938" t="str">
        <f ca="1">IF(ISNA(XLOOKUP(B5938,Vendors!A:A,Vendors!A:A)),"Invalid FK","Valid")</f>
        <v>Valid</v>
      </c>
      <c r="M5938" t="str">
        <f ca="1">IF(ISNA(XLOOKUP(C5938,Headcount!C:C,Headcount!C:C)),"Invalid FK","Valid")</f>
        <v>Valid</v>
      </c>
    </row>
    <row r="5939" spans="1:13">
      <c r="A5939" t="s">
        <v>13362</v>
      </c>
      <c r="B5939" s="1">
        <v>45290</v>
      </c>
      <c r="C5939">
        <v>153421.18</v>
      </c>
      <c r="D5939" t="s">
        <v>1483</v>
      </c>
      <c r="E5939" t="s">
        <v>1484</v>
      </c>
      <c r="F5939" t="s">
        <v>264</v>
      </c>
      <c r="G5939" t="s">
        <v>13</v>
      </c>
      <c r="H5939" t="s">
        <v>768</v>
      </c>
      <c r="J5939" t="s">
        <v>13363</v>
      </c>
      <c r="K5939" t="str">
        <f ca="1">IF(ISNA(XLOOKUP(A5939,Customers!A:A,Customers!A:A)),"Invalid FK","Valid")</f>
        <v>Valid</v>
      </c>
      <c r="L5939" t="str">
        <f ca="1">IF(ISNA(XLOOKUP(B5939,Vendors!A:A,Vendors!A:A)),"Invalid FK","Valid")</f>
        <v>Valid</v>
      </c>
      <c r="M5939" t="str">
        <f ca="1">IF(ISNA(XLOOKUP(C5939,Headcount!C:C,Headcount!C:C)),"Invalid FK","Valid")</f>
        <v>Valid</v>
      </c>
    </row>
    <row r="5940" spans="1:13">
      <c r="A5940" t="s">
        <v>13364</v>
      </c>
      <c r="B5940" s="1">
        <v>45211</v>
      </c>
      <c r="C5940">
        <v>343419.27</v>
      </c>
      <c r="D5940" t="s">
        <v>1483</v>
      </c>
      <c r="E5940" t="s">
        <v>1499</v>
      </c>
      <c r="F5940" t="s">
        <v>264</v>
      </c>
      <c r="G5940" t="s">
        <v>17</v>
      </c>
      <c r="H5940" t="s">
        <v>792</v>
      </c>
      <c r="J5940" t="s">
        <v>13365</v>
      </c>
      <c r="K5940" t="str">
        <f ca="1">IF(ISNA(XLOOKUP(A5940,Customers!A:A,Customers!A:A)),"Invalid FK","Valid")</f>
        <v>Valid</v>
      </c>
      <c r="L5940" t="str">
        <f ca="1">IF(ISNA(XLOOKUP(B5940,Vendors!A:A,Vendors!A:A)),"Invalid FK","Valid")</f>
        <v>Valid</v>
      </c>
      <c r="M5940" t="str">
        <f ca="1">IF(ISNA(XLOOKUP(C5940,Headcount!C:C,Headcount!C:C)),"Invalid FK","Valid")</f>
        <v>Valid</v>
      </c>
    </row>
    <row r="5941" spans="1:13">
      <c r="A5941" t="s">
        <v>13366</v>
      </c>
      <c r="B5941" s="1">
        <v>45009</v>
      </c>
      <c r="C5941">
        <v>25548.1</v>
      </c>
      <c r="D5941" t="s">
        <v>1587</v>
      </c>
      <c r="E5941" t="s">
        <v>1587</v>
      </c>
      <c r="F5941" t="s">
        <v>271</v>
      </c>
      <c r="G5941" t="s">
        <v>8</v>
      </c>
      <c r="J5941" t="s">
        <v>13367</v>
      </c>
      <c r="K5941" t="str">
        <f ca="1">IF(ISNA(XLOOKUP(A5941,Customers!A:A,Customers!A:A)),"Invalid FK","Valid")</f>
        <v>Valid</v>
      </c>
      <c r="L5941" t="str">
        <f ca="1">IF(ISNA(XLOOKUP(B5941,Vendors!A:A,Vendors!A:A)),"Invalid FK","Valid")</f>
        <v>Valid</v>
      </c>
      <c r="M5941" t="str">
        <f ca="1">IF(ISNA(XLOOKUP(C5941,Headcount!C:C,Headcount!C:C)),"Invalid FK","Valid")</f>
        <v>Valid</v>
      </c>
    </row>
    <row r="5942" spans="1:13">
      <c r="A5942" t="s">
        <v>13368</v>
      </c>
      <c r="B5942" s="1">
        <v>44714</v>
      </c>
      <c r="C5942">
        <v>-20683.14</v>
      </c>
      <c r="D5942" t="s">
        <v>1478</v>
      </c>
      <c r="E5942" t="s">
        <v>1534</v>
      </c>
      <c r="F5942" t="s">
        <v>268</v>
      </c>
      <c r="G5942" t="s">
        <v>13</v>
      </c>
      <c r="I5942" t="s">
        <v>109</v>
      </c>
      <c r="J5942" t="s">
        <v>13369</v>
      </c>
      <c r="K5942" t="str">
        <f ca="1">IF(ISNA(XLOOKUP(A5942,Customers!A:A,Customers!A:A)),"Invalid FK","Valid")</f>
        <v>Valid</v>
      </c>
      <c r="L5942" t="str">
        <f ca="1">IF(ISNA(XLOOKUP(B5942,Vendors!A:A,Vendors!A:A)),"Invalid FK","Valid")</f>
        <v>Valid</v>
      </c>
      <c r="M5942" t="str">
        <f ca="1">IF(ISNA(XLOOKUP(C5942,Headcount!C:C,Headcount!C:C)),"Invalid FK","Valid")</f>
        <v>Valid</v>
      </c>
    </row>
    <row r="5943" spans="1:13">
      <c r="A5943" t="s">
        <v>13370</v>
      </c>
      <c r="B5943" s="1">
        <v>45183</v>
      </c>
      <c r="C5943">
        <v>220150.16</v>
      </c>
      <c r="D5943" t="s">
        <v>1483</v>
      </c>
      <c r="E5943" t="s">
        <v>1487</v>
      </c>
      <c r="F5943" t="s">
        <v>271</v>
      </c>
      <c r="G5943" t="s">
        <v>8</v>
      </c>
      <c r="H5943" t="s">
        <v>1121</v>
      </c>
      <c r="J5943" t="s">
        <v>13371</v>
      </c>
      <c r="K5943" t="str">
        <f ca="1">IF(ISNA(XLOOKUP(A5943,Customers!A:A,Customers!A:A)),"Invalid FK","Valid")</f>
        <v>Valid</v>
      </c>
      <c r="L5943" t="str">
        <f ca="1">IF(ISNA(XLOOKUP(B5943,Vendors!A:A,Vendors!A:A)),"Invalid FK","Valid")</f>
        <v>Valid</v>
      </c>
      <c r="M5943" t="str">
        <f ca="1">IF(ISNA(XLOOKUP(C5943,Headcount!C:C,Headcount!C:C)),"Invalid FK","Valid")</f>
        <v>Valid</v>
      </c>
    </row>
    <row r="5944" spans="1:13">
      <c r="A5944" t="s">
        <v>13372</v>
      </c>
      <c r="B5944" s="1">
        <v>45113</v>
      </c>
      <c r="C5944">
        <v>177254.86</v>
      </c>
      <c r="D5944" t="s">
        <v>1483</v>
      </c>
      <c r="E5944" t="s">
        <v>1484</v>
      </c>
      <c r="F5944" t="s">
        <v>271</v>
      </c>
      <c r="G5944" t="s">
        <v>8</v>
      </c>
      <c r="H5944" t="s">
        <v>888</v>
      </c>
      <c r="J5944" t="s">
        <v>13373</v>
      </c>
      <c r="K5944" t="str">
        <f ca="1">IF(ISNA(XLOOKUP(A5944,Customers!A:A,Customers!A:A)),"Invalid FK","Valid")</f>
        <v>Valid</v>
      </c>
      <c r="L5944" t="str">
        <f ca="1">IF(ISNA(XLOOKUP(B5944,Vendors!A:A,Vendors!A:A)),"Invalid FK","Valid")</f>
        <v>Valid</v>
      </c>
      <c r="M5944" t="str">
        <f ca="1">IF(ISNA(XLOOKUP(C5944,Headcount!C:C,Headcount!C:C)),"Invalid FK","Valid")</f>
        <v>Valid</v>
      </c>
    </row>
    <row r="5945" spans="1:13">
      <c r="A5945" t="s">
        <v>13374</v>
      </c>
      <c r="B5945" s="1">
        <v>44721</v>
      </c>
      <c r="C5945">
        <v>-51840.65</v>
      </c>
      <c r="D5945" t="s">
        <v>1478</v>
      </c>
      <c r="E5945" t="s">
        <v>20</v>
      </c>
      <c r="F5945" t="s">
        <v>271</v>
      </c>
      <c r="G5945" t="s">
        <v>17</v>
      </c>
      <c r="I5945" t="s">
        <v>21</v>
      </c>
      <c r="J5945" t="s">
        <v>13375</v>
      </c>
      <c r="K5945" t="str">
        <f ca="1">IF(ISNA(XLOOKUP(A5945,Customers!A:A,Customers!A:A)),"Invalid FK","Valid")</f>
        <v>Valid</v>
      </c>
      <c r="L5945" t="str">
        <f ca="1">IF(ISNA(XLOOKUP(B5945,Vendors!A:A,Vendors!A:A)),"Invalid FK","Valid")</f>
        <v>Valid</v>
      </c>
      <c r="M5945" t="str">
        <f ca="1">IF(ISNA(XLOOKUP(C5945,Headcount!C:C,Headcount!C:C)),"Invalid FK","Valid")</f>
        <v>Valid</v>
      </c>
    </row>
    <row r="5946" spans="1:13">
      <c r="A5946" t="s">
        <v>13376</v>
      </c>
      <c r="B5946" s="1">
        <v>44967</v>
      </c>
      <c r="C5946">
        <v>97679.16</v>
      </c>
      <c r="D5946" t="s">
        <v>1483</v>
      </c>
      <c r="E5946" t="s">
        <v>1487</v>
      </c>
      <c r="F5946" t="s">
        <v>264</v>
      </c>
      <c r="G5946" t="s">
        <v>29</v>
      </c>
      <c r="H5946" t="s">
        <v>981</v>
      </c>
      <c r="J5946" t="s">
        <v>13377</v>
      </c>
      <c r="K5946" t="str">
        <f ca="1">IF(ISNA(XLOOKUP(A5946,Customers!A:A,Customers!A:A)),"Invalid FK","Valid")</f>
        <v>Valid</v>
      </c>
      <c r="L5946" t="str">
        <f ca="1">IF(ISNA(XLOOKUP(B5946,Vendors!A:A,Vendors!A:A)),"Invalid FK","Valid")</f>
        <v>Valid</v>
      </c>
      <c r="M5946" t="str">
        <f ca="1">IF(ISNA(XLOOKUP(C5946,Headcount!C:C,Headcount!C:C)),"Invalid FK","Valid")</f>
        <v>Valid</v>
      </c>
    </row>
    <row r="5947" spans="1:13">
      <c r="A5947" t="s">
        <v>13378</v>
      </c>
      <c r="B5947" s="1">
        <v>45011</v>
      </c>
      <c r="C5947">
        <v>-42589.75</v>
      </c>
      <c r="D5947" t="s">
        <v>1478</v>
      </c>
      <c r="E5947" t="s">
        <v>1534</v>
      </c>
      <c r="F5947" t="s">
        <v>268</v>
      </c>
      <c r="G5947" t="s">
        <v>29</v>
      </c>
      <c r="I5947" t="s">
        <v>129</v>
      </c>
      <c r="J5947" t="s">
        <v>13379</v>
      </c>
      <c r="K5947" t="str">
        <f ca="1">IF(ISNA(XLOOKUP(A5947,Customers!A:A,Customers!A:A)),"Invalid FK","Valid")</f>
        <v>Valid</v>
      </c>
      <c r="L5947" t="str">
        <f ca="1">IF(ISNA(XLOOKUP(B5947,Vendors!A:A,Vendors!A:A)),"Invalid FK","Valid")</f>
        <v>Valid</v>
      </c>
      <c r="M5947" t="str">
        <f ca="1">IF(ISNA(XLOOKUP(C5947,Headcount!C:C,Headcount!C:C)),"Invalid FK","Valid")</f>
        <v>Valid</v>
      </c>
    </row>
    <row r="5948" spans="1:13">
      <c r="A5948" t="s">
        <v>13380</v>
      </c>
      <c r="B5948" s="1">
        <v>45124</v>
      </c>
      <c r="C5948">
        <v>138097.06</v>
      </c>
      <c r="D5948" t="s">
        <v>1483</v>
      </c>
      <c r="E5948" t="s">
        <v>1484</v>
      </c>
      <c r="F5948" t="s">
        <v>268</v>
      </c>
      <c r="G5948" t="s">
        <v>13</v>
      </c>
      <c r="H5948" t="s">
        <v>766</v>
      </c>
      <c r="J5948" t="s">
        <v>13381</v>
      </c>
      <c r="K5948" t="str">
        <f ca="1">IF(ISNA(XLOOKUP(A5948,Customers!A:A,Customers!A:A)),"Invalid FK","Valid")</f>
        <v>Valid</v>
      </c>
      <c r="L5948" t="str">
        <f ca="1">IF(ISNA(XLOOKUP(B5948,Vendors!A:A,Vendors!A:A)),"Invalid FK","Valid")</f>
        <v>Valid</v>
      </c>
      <c r="M5948" t="str">
        <f ca="1">IF(ISNA(XLOOKUP(C5948,Headcount!C:C,Headcount!C:C)),"Invalid FK","Valid")</f>
        <v>Valid</v>
      </c>
    </row>
    <row r="5949" spans="1:13">
      <c r="A5949" t="s">
        <v>13382</v>
      </c>
      <c r="B5949" s="1">
        <v>45162</v>
      </c>
      <c r="C5949">
        <v>-50984.47</v>
      </c>
      <c r="D5949" t="s">
        <v>1478</v>
      </c>
      <c r="E5949" t="s">
        <v>1509</v>
      </c>
      <c r="F5949" t="s">
        <v>271</v>
      </c>
      <c r="G5949" t="s">
        <v>13</v>
      </c>
      <c r="I5949" t="s">
        <v>41</v>
      </c>
      <c r="J5949" t="s">
        <v>13383</v>
      </c>
      <c r="K5949" t="str">
        <f ca="1">IF(ISNA(XLOOKUP(A5949,Customers!A:A,Customers!A:A)),"Invalid FK","Valid")</f>
        <v>Valid</v>
      </c>
      <c r="L5949" t="str">
        <f ca="1">IF(ISNA(XLOOKUP(B5949,Vendors!A:A,Vendors!A:A)),"Invalid FK","Valid")</f>
        <v>Valid</v>
      </c>
      <c r="M5949" t="str">
        <f ca="1">IF(ISNA(XLOOKUP(C5949,Headcount!C:C,Headcount!C:C)),"Invalid FK","Valid")</f>
        <v>Valid</v>
      </c>
    </row>
    <row r="5950" spans="1:13">
      <c r="A5950" t="s">
        <v>13384</v>
      </c>
      <c r="B5950" s="1">
        <v>45232</v>
      </c>
      <c r="C5950">
        <v>182914.89</v>
      </c>
      <c r="D5950" t="s">
        <v>1483</v>
      </c>
      <c r="E5950" t="s">
        <v>1499</v>
      </c>
      <c r="F5950" t="s">
        <v>264</v>
      </c>
      <c r="G5950" t="s">
        <v>29</v>
      </c>
      <c r="H5950" t="s">
        <v>1065</v>
      </c>
      <c r="J5950" t="s">
        <v>13385</v>
      </c>
      <c r="K5950" t="str">
        <f ca="1">IF(ISNA(XLOOKUP(A5950,Customers!A:A,Customers!A:A)),"Invalid FK","Valid")</f>
        <v>Valid</v>
      </c>
      <c r="L5950" t="str">
        <f ca="1">IF(ISNA(XLOOKUP(B5950,Vendors!A:A,Vendors!A:A)),"Invalid FK","Valid")</f>
        <v>Valid</v>
      </c>
      <c r="M5950" t="str">
        <f ca="1">IF(ISNA(XLOOKUP(C5950,Headcount!C:C,Headcount!C:C)),"Invalid FK","Valid")</f>
        <v>Valid</v>
      </c>
    </row>
    <row r="5951" spans="1:13">
      <c r="A5951" t="s">
        <v>13386</v>
      </c>
      <c r="B5951" s="1">
        <v>45024</v>
      </c>
      <c r="C5951">
        <v>162330.20000000001</v>
      </c>
      <c r="D5951" t="s">
        <v>1483</v>
      </c>
      <c r="E5951" t="s">
        <v>1484</v>
      </c>
      <c r="F5951" t="s">
        <v>264</v>
      </c>
      <c r="G5951" t="s">
        <v>17</v>
      </c>
      <c r="H5951" t="s">
        <v>1093</v>
      </c>
      <c r="J5951" t="s">
        <v>13387</v>
      </c>
      <c r="K5951" t="str">
        <f ca="1">IF(ISNA(XLOOKUP(A5951,Customers!A:A,Customers!A:A)),"Invalid FK","Valid")</f>
        <v>Valid</v>
      </c>
      <c r="L5951" t="str">
        <f ca="1">IF(ISNA(XLOOKUP(B5951,Vendors!A:A,Vendors!A:A)),"Invalid FK","Valid")</f>
        <v>Valid</v>
      </c>
      <c r="M5951" t="str">
        <f ca="1">IF(ISNA(XLOOKUP(C5951,Headcount!C:C,Headcount!C:C)),"Invalid FK","Valid")</f>
        <v>Valid</v>
      </c>
    </row>
    <row r="5952" spans="1:13">
      <c r="A5952" t="s">
        <v>13388</v>
      </c>
      <c r="B5952" s="1">
        <v>44606</v>
      </c>
      <c r="C5952">
        <v>154623.24</v>
      </c>
      <c r="D5952" t="s">
        <v>1483</v>
      </c>
      <c r="E5952" t="s">
        <v>1484</v>
      </c>
      <c r="F5952" t="s">
        <v>268</v>
      </c>
      <c r="G5952" t="s">
        <v>17</v>
      </c>
      <c r="H5952" t="s">
        <v>951</v>
      </c>
      <c r="J5952" t="s">
        <v>13389</v>
      </c>
      <c r="K5952" t="str">
        <f ca="1">IF(ISNA(XLOOKUP(A5952,Customers!A:A,Customers!A:A)),"Invalid FK","Valid")</f>
        <v>Valid</v>
      </c>
      <c r="L5952" t="str">
        <f ca="1">IF(ISNA(XLOOKUP(B5952,Vendors!A:A,Vendors!A:A)),"Invalid FK","Valid")</f>
        <v>Valid</v>
      </c>
      <c r="M5952" t="str">
        <f ca="1">IF(ISNA(XLOOKUP(C5952,Headcount!C:C,Headcount!C:C)),"Invalid FK","Valid")</f>
        <v>Valid</v>
      </c>
    </row>
    <row r="5953" spans="1:13">
      <c r="A5953" t="s">
        <v>13390</v>
      </c>
      <c r="B5953" s="1">
        <v>45262</v>
      </c>
      <c r="C5953">
        <v>-23379.02</v>
      </c>
      <c r="D5953" t="s">
        <v>1478</v>
      </c>
      <c r="E5953" t="s">
        <v>1534</v>
      </c>
      <c r="F5953" t="s">
        <v>264</v>
      </c>
      <c r="G5953" t="s">
        <v>17</v>
      </c>
      <c r="I5953" t="s">
        <v>79</v>
      </c>
      <c r="J5953" t="s">
        <v>13391</v>
      </c>
      <c r="K5953" t="str">
        <f ca="1">IF(ISNA(XLOOKUP(A5953,Customers!A:A,Customers!A:A)),"Invalid FK","Valid")</f>
        <v>Valid</v>
      </c>
      <c r="L5953" t="str">
        <f ca="1">IF(ISNA(XLOOKUP(B5953,Vendors!A:A,Vendors!A:A)),"Invalid FK","Valid")</f>
        <v>Valid</v>
      </c>
      <c r="M5953" t="str">
        <f ca="1">IF(ISNA(XLOOKUP(C5953,Headcount!C:C,Headcount!C:C)),"Invalid FK","Valid")</f>
        <v>Valid</v>
      </c>
    </row>
    <row r="5954" spans="1:13">
      <c r="A5954" t="s">
        <v>13392</v>
      </c>
      <c r="B5954" s="1">
        <v>44981</v>
      </c>
      <c r="C5954">
        <v>-8508.6200000000008</v>
      </c>
      <c r="D5954" t="s">
        <v>1478</v>
      </c>
      <c r="E5954" t="s">
        <v>1534</v>
      </c>
      <c r="F5954" t="s">
        <v>271</v>
      </c>
      <c r="G5954" t="s">
        <v>29</v>
      </c>
      <c r="I5954" t="s">
        <v>215</v>
      </c>
      <c r="J5954" t="s">
        <v>13393</v>
      </c>
      <c r="K5954" t="str">
        <f ca="1">IF(ISNA(XLOOKUP(A5954,Customers!A:A,Customers!A:A)),"Invalid FK","Valid")</f>
        <v>Valid</v>
      </c>
      <c r="L5954" t="str">
        <f ca="1">IF(ISNA(XLOOKUP(B5954,Vendors!A:A,Vendors!A:A)),"Invalid FK","Valid")</f>
        <v>Valid</v>
      </c>
      <c r="M5954" t="str">
        <f ca="1">IF(ISNA(XLOOKUP(C5954,Headcount!C:C,Headcount!C:C)),"Invalid FK","Valid")</f>
        <v>Valid</v>
      </c>
    </row>
    <row r="5955" spans="1:13">
      <c r="A5955" t="s">
        <v>13394</v>
      </c>
      <c r="B5955" s="1">
        <v>44964</v>
      </c>
      <c r="C5955">
        <v>124340.96</v>
      </c>
      <c r="D5955" t="s">
        <v>1483</v>
      </c>
      <c r="E5955" t="s">
        <v>1484</v>
      </c>
      <c r="F5955" t="s">
        <v>268</v>
      </c>
      <c r="G5955" t="s">
        <v>8</v>
      </c>
      <c r="H5955" t="s">
        <v>1319</v>
      </c>
      <c r="J5955" t="s">
        <v>13395</v>
      </c>
      <c r="K5955" t="str">
        <f ca="1">IF(ISNA(XLOOKUP(A5955,Customers!A:A,Customers!A:A)),"Invalid FK","Valid")</f>
        <v>Valid</v>
      </c>
      <c r="L5955" t="str">
        <f ca="1">IF(ISNA(XLOOKUP(B5955,Vendors!A:A,Vendors!A:A)),"Invalid FK","Valid")</f>
        <v>Valid</v>
      </c>
      <c r="M5955" t="str">
        <f ca="1">IF(ISNA(XLOOKUP(C5955,Headcount!C:C,Headcount!C:C)),"Invalid FK","Valid")</f>
        <v>Valid</v>
      </c>
    </row>
    <row r="5956" spans="1:13">
      <c r="A5956" t="s">
        <v>13396</v>
      </c>
      <c r="B5956" s="1">
        <v>45246</v>
      </c>
      <c r="C5956">
        <v>192399.71</v>
      </c>
      <c r="D5956" t="s">
        <v>1483</v>
      </c>
      <c r="E5956" t="s">
        <v>1499</v>
      </c>
      <c r="F5956" t="s">
        <v>264</v>
      </c>
      <c r="G5956" t="s">
        <v>8</v>
      </c>
      <c r="H5956" t="s">
        <v>1199</v>
      </c>
      <c r="J5956" t="s">
        <v>13397</v>
      </c>
      <c r="K5956" t="str">
        <f ca="1">IF(ISNA(XLOOKUP(A5956,Customers!A:A,Customers!A:A)),"Invalid FK","Valid")</f>
        <v>Valid</v>
      </c>
      <c r="L5956" t="str">
        <f ca="1">IF(ISNA(XLOOKUP(B5956,Vendors!A:A,Vendors!A:A)),"Invalid FK","Valid")</f>
        <v>Valid</v>
      </c>
      <c r="M5956" t="str">
        <f ca="1">IF(ISNA(XLOOKUP(C5956,Headcount!C:C,Headcount!C:C)),"Invalid FK","Valid")</f>
        <v>Valid</v>
      </c>
    </row>
    <row r="5957" spans="1:13">
      <c r="A5957" t="s">
        <v>13398</v>
      </c>
      <c r="B5957" s="1">
        <v>44963</v>
      </c>
      <c r="C5957">
        <v>199459.84</v>
      </c>
      <c r="D5957" t="s">
        <v>1483</v>
      </c>
      <c r="E5957" t="s">
        <v>1484</v>
      </c>
      <c r="F5957" t="s">
        <v>268</v>
      </c>
      <c r="G5957" t="s">
        <v>17</v>
      </c>
      <c r="H5957" t="s">
        <v>1059</v>
      </c>
      <c r="J5957" t="s">
        <v>13399</v>
      </c>
      <c r="K5957" t="str">
        <f ca="1">IF(ISNA(XLOOKUP(A5957,Customers!A:A,Customers!A:A)),"Invalid FK","Valid")</f>
        <v>Valid</v>
      </c>
      <c r="L5957" t="str">
        <f ca="1">IF(ISNA(XLOOKUP(B5957,Vendors!A:A,Vendors!A:A)),"Invalid FK","Valid")</f>
        <v>Valid</v>
      </c>
      <c r="M5957" t="str">
        <f ca="1">IF(ISNA(XLOOKUP(C5957,Headcount!C:C,Headcount!C:C)),"Invalid FK","Valid")</f>
        <v>Valid</v>
      </c>
    </row>
    <row r="5958" spans="1:13">
      <c r="A5958" t="s">
        <v>13400</v>
      </c>
      <c r="B5958" s="1">
        <v>44679</v>
      </c>
      <c r="C5958">
        <v>135578.74</v>
      </c>
      <c r="D5958" t="s">
        <v>1483</v>
      </c>
      <c r="E5958" t="s">
        <v>1487</v>
      </c>
      <c r="F5958" t="s">
        <v>264</v>
      </c>
      <c r="G5958" t="s">
        <v>17</v>
      </c>
      <c r="H5958" t="s">
        <v>1351</v>
      </c>
      <c r="J5958" t="s">
        <v>13401</v>
      </c>
      <c r="K5958" t="str">
        <f ca="1">IF(ISNA(XLOOKUP(A5958,Customers!A:A,Customers!A:A)),"Invalid FK","Valid")</f>
        <v>Valid</v>
      </c>
      <c r="L5958" t="str">
        <f ca="1">IF(ISNA(XLOOKUP(B5958,Vendors!A:A,Vendors!A:A)),"Invalid FK","Valid")</f>
        <v>Valid</v>
      </c>
      <c r="M5958" t="str">
        <f ca="1">IF(ISNA(XLOOKUP(C5958,Headcount!C:C,Headcount!C:C)),"Invalid FK","Valid")</f>
        <v>Valid</v>
      </c>
    </row>
    <row r="5959" spans="1:13">
      <c r="A5959" t="s">
        <v>13402</v>
      </c>
      <c r="B5959" s="1">
        <v>45020</v>
      </c>
      <c r="C5959">
        <v>-69285.13</v>
      </c>
      <c r="D5959" t="s">
        <v>1478</v>
      </c>
      <c r="E5959" t="s">
        <v>1534</v>
      </c>
      <c r="F5959" t="s">
        <v>268</v>
      </c>
      <c r="G5959" t="s">
        <v>29</v>
      </c>
      <c r="I5959" t="s">
        <v>179</v>
      </c>
      <c r="J5959" t="s">
        <v>13403</v>
      </c>
      <c r="K5959" t="str">
        <f ca="1">IF(ISNA(XLOOKUP(A5959,Customers!A:A,Customers!A:A)),"Invalid FK","Valid")</f>
        <v>Valid</v>
      </c>
      <c r="L5959" t="str">
        <f ca="1">IF(ISNA(XLOOKUP(B5959,Vendors!A:A,Vendors!A:A)),"Invalid FK","Valid")</f>
        <v>Valid</v>
      </c>
      <c r="M5959" t="str">
        <f ca="1">IF(ISNA(XLOOKUP(C5959,Headcount!C:C,Headcount!C:C)),"Invalid FK","Valid")</f>
        <v>Valid</v>
      </c>
    </row>
    <row r="5960" spans="1:13">
      <c r="A5960" t="s">
        <v>13404</v>
      </c>
      <c r="B5960" s="1">
        <v>44564</v>
      </c>
      <c r="C5960">
        <v>-64828.5</v>
      </c>
      <c r="D5960" t="s">
        <v>1478</v>
      </c>
      <c r="E5960" t="s">
        <v>36</v>
      </c>
      <c r="F5960" t="s">
        <v>268</v>
      </c>
      <c r="G5960" t="s">
        <v>8</v>
      </c>
      <c r="I5960" t="s">
        <v>225</v>
      </c>
      <c r="J5960" t="s">
        <v>13405</v>
      </c>
      <c r="K5960" t="str">
        <f ca="1">IF(ISNA(XLOOKUP(A5960,Customers!A:A,Customers!A:A)),"Invalid FK","Valid")</f>
        <v>Valid</v>
      </c>
      <c r="L5960" t="str">
        <f ca="1">IF(ISNA(XLOOKUP(B5960,Vendors!A:A,Vendors!A:A)),"Invalid FK","Valid")</f>
        <v>Valid</v>
      </c>
      <c r="M5960" t="str">
        <f ca="1">IF(ISNA(XLOOKUP(C5960,Headcount!C:C,Headcount!C:C)),"Invalid FK","Valid")</f>
        <v>Valid</v>
      </c>
    </row>
    <row r="5961" spans="1:13">
      <c r="A5961" t="s">
        <v>13406</v>
      </c>
      <c r="B5961" s="1">
        <v>44992</v>
      </c>
      <c r="C5961">
        <v>183089.07</v>
      </c>
      <c r="D5961" t="s">
        <v>1483</v>
      </c>
      <c r="E5961" t="s">
        <v>1499</v>
      </c>
      <c r="F5961" t="s">
        <v>268</v>
      </c>
      <c r="G5961" t="s">
        <v>8</v>
      </c>
      <c r="H5961" t="s">
        <v>1009</v>
      </c>
      <c r="J5961" t="s">
        <v>13407</v>
      </c>
      <c r="K5961" t="str">
        <f ca="1">IF(ISNA(XLOOKUP(A5961,Customers!A:A,Customers!A:A)),"Invalid FK","Valid")</f>
        <v>Valid</v>
      </c>
      <c r="L5961" t="str">
        <f ca="1">IF(ISNA(XLOOKUP(B5961,Vendors!A:A,Vendors!A:A)),"Invalid FK","Valid")</f>
        <v>Valid</v>
      </c>
      <c r="M5961" t="str">
        <f ca="1">IF(ISNA(XLOOKUP(C5961,Headcount!C:C,Headcount!C:C)),"Invalid FK","Valid")</f>
        <v>Valid</v>
      </c>
    </row>
    <row r="5962" spans="1:13">
      <c r="A5962" t="s">
        <v>13408</v>
      </c>
      <c r="B5962" s="1">
        <v>45193</v>
      </c>
      <c r="C5962">
        <v>224735.53</v>
      </c>
      <c r="D5962" t="s">
        <v>1483</v>
      </c>
      <c r="E5962" t="s">
        <v>1499</v>
      </c>
      <c r="F5962" t="s">
        <v>268</v>
      </c>
      <c r="G5962" t="s">
        <v>17</v>
      </c>
      <c r="H5962" t="s">
        <v>1371</v>
      </c>
      <c r="J5962" t="s">
        <v>13409</v>
      </c>
      <c r="K5962" t="str">
        <f ca="1">IF(ISNA(XLOOKUP(A5962,Customers!A:A,Customers!A:A)),"Invalid FK","Valid")</f>
        <v>Valid</v>
      </c>
      <c r="L5962" t="str">
        <f ca="1">IF(ISNA(XLOOKUP(B5962,Vendors!A:A,Vendors!A:A)),"Invalid FK","Valid")</f>
        <v>Valid</v>
      </c>
      <c r="M5962" t="str">
        <f ca="1">IF(ISNA(XLOOKUP(C5962,Headcount!C:C,Headcount!C:C)),"Invalid FK","Valid")</f>
        <v>Valid</v>
      </c>
    </row>
    <row r="5963" spans="1:13">
      <c r="A5963" t="s">
        <v>13410</v>
      </c>
      <c r="B5963" s="1">
        <v>45278</v>
      </c>
      <c r="C5963">
        <v>158064.06</v>
      </c>
      <c r="D5963" t="s">
        <v>1483</v>
      </c>
      <c r="E5963" t="s">
        <v>1499</v>
      </c>
      <c r="F5963" t="s">
        <v>268</v>
      </c>
      <c r="G5963" t="s">
        <v>13</v>
      </c>
      <c r="H5963" t="s">
        <v>812</v>
      </c>
      <c r="J5963" t="s">
        <v>13411</v>
      </c>
      <c r="K5963" t="str">
        <f ca="1">IF(ISNA(XLOOKUP(A5963,Customers!A:A,Customers!A:A)),"Invalid FK","Valid")</f>
        <v>Valid</v>
      </c>
      <c r="L5963" t="str">
        <f ca="1">IF(ISNA(XLOOKUP(B5963,Vendors!A:A,Vendors!A:A)),"Invalid FK","Valid")</f>
        <v>Valid</v>
      </c>
      <c r="M5963" t="str">
        <f ca="1">IF(ISNA(XLOOKUP(C5963,Headcount!C:C,Headcount!C:C)),"Invalid FK","Valid")</f>
        <v>Valid</v>
      </c>
    </row>
    <row r="5964" spans="1:13">
      <c r="A5964" t="s">
        <v>13412</v>
      </c>
      <c r="B5964" s="1">
        <v>44598</v>
      </c>
      <c r="C5964">
        <v>171600.21</v>
      </c>
      <c r="D5964" t="s">
        <v>1483</v>
      </c>
      <c r="E5964" t="s">
        <v>1487</v>
      </c>
      <c r="F5964" t="s">
        <v>271</v>
      </c>
      <c r="G5964" t="s">
        <v>8</v>
      </c>
      <c r="H5964" t="s">
        <v>971</v>
      </c>
      <c r="J5964" t="s">
        <v>13413</v>
      </c>
      <c r="K5964" t="str">
        <f ca="1">IF(ISNA(XLOOKUP(A5964,Customers!A:A,Customers!A:A)),"Invalid FK","Valid")</f>
        <v>Valid</v>
      </c>
      <c r="L5964" t="str">
        <f ca="1">IF(ISNA(XLOOKUP(B5964,Vendors!A:A,Vendors!A:A)),"Invalid FK","Valid")</f>
        <v>Valid</v>
      </c>
      <c r="M5964" t="str">
        <f ca="1">IF(ISNA(XLOOKUP(C5964,Headcount!C:C,Headcount!C:C)),"Invalid FK","Valid")</f>
        <v>Valid</v>
      </c>
    </row>
    <row r="5965" spans="1:13">
      <c r="A5965" t="s">
        <v>13414</v>
      </c>
      <c r="B5965" s="1">
        <v>44793</v>
      </c>
      <c r="C5965">
        <v>-34357.230000000003</v>
      </c>
      <c r="D5965" t="s">
        <v>1478</v>
      </c>
      <c r="E5965" t="s">
        <v>1496</v>
      </c>
      <c r="F5965" t="s">
        <v>264</v>
      </c>
      <c r="G5965" t="s">
        <v>29</v>
      </c>
      <c r="I5965" t="s">
        <v>175</v>
      </c>
      <c r="J5965" t="s">
        <v>13415</v>
      </c>
      <c r="K5965" t="str">
        <f ca="1">IF(ISNA(XLOOKUP(A5965,Customers!A:A,Customers!A:A)),"Invalid FK","Valid")</f>
        <v>Valid</v>
      </c>
      <c r="L5965" t="str">
        <f ca="1">IF(ISNA(XLOOKUP(B5965,Vendors!A:A,Vendors!A:A)),"Invalid FK","Valid")</f>
        <v>Valid</v>
      </c>
      <c r="M5965" t="str">
        <f ca="1">IF(ISNA(XLOOKUP(C5965,Headcount!C:C,Headcount!C:C)),"Invalid FK","Valid")</f>
        <v>Valid</v>
      </c>
    </row>
    <row r="5966" spans="1:13">
      <c r="A5966" t="s">
        <v>13416</v>
      </c>
      <c r="B5966" s="1">
        <v>44661</v>
      </c>
      <c r="C5966">
        <v>-18763.490000000002</v>
      </c>
      <c r="D5966" t="s">
        <v>1478</v>
      </c>
      <c r="E5966" t="s">
        <v>1509</v>
      </c>
      <c r="F5966" t="s">
        <v>264</v>
      </c>
      <c r="G5966" t="s">
        <v>29</v>
      </c>
      <c r="I5966" t="s">
        <v>169</v>
      </c>
      <c r="J5966" t="s">
        <v>13417</v>
      </c>
      <c r="K5966" t="str">
        <f ca="1">IF(ISNA(XLOOKUP(A5966,Customers!A:A,Customers!A:A)),"Invalid FK","Valid")</f>
        <v>Valid</v>
      </c>
      <c r="L5966" t="str">
        <f ca="1">IF(ISNA(XLOOKUP(B5966,Vendors!A:A,Vendors!A:A)),"Invalid FK","Valid")</f>
        <v>Valid</v>
      </c>
      <c r="M5966" t="str">
        <f ca="1">IF(ISNA(XLOOKUP(C5966,Headcount!C:C,Headcount!C:C)),"Invalid FK","Valid")</f>
        <v>Valid</v>
      </c>
    </row>
    <row r="5967" spans="1:13">
      <c r="A5967" t="s">
        <v>13418</v>
      </c>
      <c r="B5967" s="1">
        <v>45082</v>
      </c>
      <c r="C5967">
        <v>-29429.91</v>
      </c>
      <c r="D5967" t="s">
        <v>1478</v>
      </c>
      <c r="E5967" t="s">
        <v>1534</v>
      </c>
      <c r="F5967" t="s">
        <v>271</v>
      </c>
      <c r="G5967" t="s">
        <v>17</v>
      </c>
      <c r="I5967" t="s">
        <v>67</v>
      </c>
      <c r="J5967" t="s">
        <v>13419</v>
      </c>
      <c r="K5967" t="str">
        <f ca="1">IF(ISNA(XLOOKUP(A5967,Customers!A:A,Customers!A:A)),"Invalid FK","Valid")</f>
        <v>Valid</v>
      </c>
      <c r="L5967" t="str">
        <f ca="1">IF(ISNA(XLOOKUP(B5967,Vendors!A:A,Vendors!A:A)),"Invalid FK","Valid")</f>
        <v>Valid</v>
      </c>
      <c r="M5967" t="str">
        <f ca="1">IF(ISNA(XLOOKUP(C5967,Headcount!C:C,Headcount!C:C)),"Invalid FK","Valid")</f>
        <v>Valid</v>
      </c>
    </row>
    <row r="5968" spans="1:13">
      <c r="A5968" t="s">
        <v>13420</v>
      </c>
      <c r="B5968" s="1">
        <v>45113</v>
      </c>
      <c r="C5968">
        <v>-63559.96</v>
      </c>
      <c r="D5968" t="s">
        <v>1478</v>
      </c>
      <c r="E5968" t="s">
        <v>20</v>
      </c>
      <c r="F5968" t="s">
        <v>268</v>
      </c>
      <c r="G5968" t="s">
        <v>29</v>
      </c>
      <c r="I5968" t="s">
        <v>25</v>
      </c>
      <c r="J5968" t="s">
        <v>13421</v>
      </c>
      <c r="K5968" t="str">
        <f ca="1">IF(ISNA(XLOOKUP(A5968,Customers!A:A,Customers!A:A)),"Invalid FK","Valid")</f>
        <v>Valid</v>
      </c>
      <c r="L5968" t="str">
        <f ca="1">IF(ISNA(XLOOKUP(B5968,Vendors!A:A,Vendors!A:A)),"Invalid FK","Valid")</f>
        <v>Valid</v>
      </c>
      <c r="M5968" t="str">
        <f ca="1">IF(ISNA(XLOOKUP(C5968,Headcount!C:C,Headcount!C:C)),"Invalid FK","Valid")</f>
        <v>Valid</v>
      </c>
    </row>
    <row r="5969" spans="1:13">
      <c r="A5969" t="s">
        <v>13422</v>
      </c>
      <c r="B5969" s="1">
        <v>45195</v>
      </c>
      <c r="C5969">
        <v>151124.16</v>
      </c>
      <c r="D5969" t="s">
        <v>1483</v>
      </c>
      <c r="E5969" t="s">
        <v>1484</v>
      </c>
      <c r="F5969" t="s">
        <v>271</v>
      </c>
      <c r="G5969" t="s">
        <v>29</v>
      </c>
      <c r="H5969" t="s">
        <v>1033</v>
      </c>
      <c r="J5969" t="s">
        <v>13423</v>
      </c>
      <c r="K5969" t="str">
        <f ca="1">IF(ISNA(XLOOKUP(A5969,Customers!A:A,Customers!A:A)),"Invalid FK","Valid")</f>
        <v>Valid</v>
      </c>
      <c r="L5969" t="str">
        <f ca="1">IF(ISNA(XLOOKUP(B5969,Vendors!A:A,Vendors!A:A)),"Invalid FK","Valid")</f>
        <v>Valid</v>
      </c>
      <c r="M5969" t="str">
        <f ca="1">IF(ISNA(XLOOKUP(C5969,Headcount!C:C,Headcount!C:C)),"Invalid FK","Valid")</f>
        <v>Valid</v>
      </c>
    </row>
    <row r="5970" spans="1:13">
      <c r="A5970" t="s">
        <v>13424</v>
      </c>
      <c r="B5970" s="1">
        <v>44701</v>
      </c>
      <c r="C5970">
        <v>-38663.93</v>
      </c>
      <c r="D5970" t="s">
        <v>1478</v>
      </c>
      <c r="E5970" t="s">
        <v>36</v>
      </c>
      <c r="F5970" t="s">
        <v>268</v>
      </c>
      <c r="G5970" t="s">
        <v>8</v>
      </c>
      <c r="I5970" t="s">
        <v>55</v>
      </c>
      <c r="J5970" t="s">
        <v>13425</v>
      </c>
      <c r="K5970" t="str">
        <f ca="1">IF(ISNA(XLOOKUP(A5970,Customers!A:A,Customers!A:A)),"Invalid FK","Valid")</f>
        <v>Valid</v>
      </c>
      <c r="L5970" t="str">
        <f ca="1">IF(ISNA(XLOOKUP(B5970,Vendors!A:A,Vendors!A:A)),"Invalid FK","Valid")</f>
        <v>Valid</v>
      </c>
      <c r="M5970" t="str">
        <f ca="1">IF(ISNA(XLOOKUP(C5970,Headcount!C:C,Headcount!C:C)),"Invalid FK","Valid")</f>
        <v>Valid</v>
      </c>
    </row>
    <row r="5971" spans="1:13">
      <c r="A5971" t="s">
        <v>13426</v>
      </c>
      <c r="B5971" s="1">
        <v>45208</v>
      </c>
      <c r="C5971">
        <v>10158.61</v>
      </c>
      <c r="D5971" t="s">
        <v>1587</v>
      </c>
      <c r="E5971" t="s">
        <v>1587</v>
      </c>
      <c r="F5971" t="s">
        <v>268</v>
      </c>
      <c r="G5971" t="s">
        <v>8</v>
      </c>
      <c r="J5971" t="s">
        <v>13427</v>
      </c>
      <c r="K5971" t="str">
        <f ca="1">IF(ISNA(XLOOKUP(A5971,Customers!A:A,Customers!A:A)),"Invalid FK","Valid")</f>
        <v>Valid</v>
      </c>
      <c r="L5971" t="str">
        <f ca="1">IF(ISNA(XLOOKUP(B5971,Vendors!A:A,Vendors!A:A)),"Invalid FK","Valid")</f>
        <v>Valid</v>
      </c>
      <c r="M5971" t="str">
        <f ca="1">IF(ISNA(XLOOKUP(C5971,Headcount!C:C,Headcount!C:C)),"Invalid FK","Valid")</f>
        <v>Valid</v>
      </c>
    </row>
    <row r="5972" spans="1:13">
      <c r="A5972" t="s">
        <v>13428</v>
      </c>
      <c r="B5972" s="1">
        <v>44582</v>
      </c>
      <c r="C5972">
        <v>-2000</v>
      </c>
      <c r="D5972" t="s">
        <v>1478</v>
      </c>
      <c r="E5972" t="s">
        <v>1509</v>
      </c>
      <c r="F5972" t="s">
        <v>271</v>
      </c>
      <c r="G5972" t="s">
        <v>13</v>
      </c>
      <c r="I5972" t="s">
        <v>211</v>
      </c>
      <c r="J5972" t="s">
        <v>13429</v>
      </c>
      <c r="K5972" t="str">
        <f ca="1">IF(ISNA(XLOOKUP(A5972,Customers!A:A,Customers!A:A)),"Invalid FK","Valid")</f>
        <v>Valid</v>
      </c>
      <c r="L5972" t="str">
        <f ca="1">IF(ISNA(XLOOKUP(B5972,Vendors!A:A,Vendors!A:A)),"Invalid FK","Valid")</f>
        <v>Valid</v>
      </c>
      <c r="M5972" t="str">
        <f ca="1">IF(ISNA(XLOOKUP(C5972,Headcount!C:C,Headcount!C:C)),"Invalid FK","Valid")</f>
        <v>Valid</v>
      </c>
    </row>
    <row r="5973" spans="1:13">
      <c r="A5973" t="s">
        <v>13430</v>
      </c>
      <c r="B5973" s="1">
        <v>45075</v>
      </c>
      <c r="C5973">
        <v>269333.99</v>
      </c>
      <c r="D5973" t="s">
        <v>1483</v>
      </c>
      <c r="E5973" t="s">
        <v>1487</v>
      </c>
      <c r="F5973" t="s">
        <v>271</v>
      </c>
      <c r="G5973" t="s">
        <v>17</v>
      </c>
      <c r="H5973" t="s">
        <v>1041</v>
      </c>
      <c r="J5973" t="s">
        <v>13431</v>
      </c>
      <c r="K5973" t="str">
        <f ca="1">IF(ISNA(XLOOKUP(A5973,Customers!A:A,Customers!A:A)),"Invalid FK","Valid")</f>
        <v>Valid</v>
      </c>
      <c r="L5973" t="str">
        <f ca="1">IF(ISNA(XLOOKUP(B5973,Vendors!A:A,Vendors!A:A)),"Invalid FK","Valid")</f>
        <v>Valid</v>
      </c>
      <c r="M5973" t="str">
        <f ca="1">IF(ISNA(XLOOKUP(C5973,Headcount!C:C,Headcount!C:C)),"Invalid FK","Valid")</f>
        <v>Valid</v>
      </c>
    </row>
    <row r="5974" spans="1:13">
      <c r="A5974" t="s">
        <v>13432</v>
      </c>
      <c r="B5974" s="1">
        <v>45182</v>
      </c>
      <c r="C5974">
        <v>-62570.65</v>
      </c>
      <c r="D5974" t="s">
        <v>1478</v>
      </c>
      <c r="E5974" t="s">
        <v>36</v>
      </c>
      <c r="F5974" t="s">
        <v>268</v>
      </c>
      <c r="G5974" t="s">
        <v>29</v>
      </c>
      <c r="I5974" t="s">
        <v>55</v>
      </c>
      <c r="J5974" t="s">
        <v>13433</v>
      </c>
      <c r="K5974" t="str">
        <f ca="1">IF(ISNA(XLOOKUP(A5974,Customers!A:A,Customers!A:A)),"Invalid FK","Valid")</f>
        <v>Valid</v>
      </c>
      <c r="L5974" t="str">
        <f ca="1">IF(ISNA(XLOOKUP(B5974,Vendors!A:A,Vendors!A:A)),"Invalid FK","Valid")</f>
        <v>Valid</v>
      </c>
      <c r="M5974" t="str">
        <f ca="1">IF(ISNA(XLOOKUP(C5974,Headcount!C:C,Headcount!C:C)),"Invalid FK","Valid")</f>
        <v>Valid</v>
      </c>
    </row>
    <row r="5975" spans="1:13">
      <c r="A5975" t="s">
        <v>13434</v>
      </c>
      <c r="B5975" s="1">
        <v>44899</v>
      </c>
      <c r="C5975">
        <v>-13136.77</v>
      </c>
      <c r="D5975" t="s">
        <v>1478</v>
      </c>
      <c r="E5975" t="s">
        <v>36</v>
      </c>
      <c r="F5975" t="s">
        <v>271</v>
      </c>
      <c r="G5975" t="s">
        <v>17</v>
      </c>
      <c r="I5975" t="s">
        <v>165</v>
      </c>
      <c r="J5975" t="s">
        <v>13435</v>
      </c>
      <c r="K5975" t="str">
        <f ca="1">IF(ISNA(XLOOKUP(A5975,Customers!A:A,Customers!A:A)),"Invalid FK","Valid")</f>
        <v>Valid</v>
      </c>
      <c r="L5975" t="str">
        <f ca="1">IF(ISNA(XLOOKUP(B5975,Vendors!A:A,Vendors!A:A)),"Invalid FK","Valid")</f>
        <v>Valid</v>
      </c>
      <c r="M5975" t="str">
        <f ca="1">IF(ISNA(XLOOKUP(C5975,Headcount!C:C,Headcount!C:C)),"Invalid FK","Valid")</f>
        <v>Valid</v>
      </c>
    </row>
    <row r="5976" spans="1:13">
      <c r="A5976" t="s">
        <v>13436</v>
      </c>
      <c r="B5976" s="1">
        <v>45182</v>
      </c>
      <c r="C5976">
        <v>-32238.28</v>
      </c>
      <c r="D5976" t="s">
        <v>1478</v>
      </c>
      <c r="E5976" t="s">
        <v>7</v>
      </c>
      <c r="F5976" t="s">
        <v>271</v>
      </c>
      <c r="G5976" t="s">
        <v>13</v>
      </c>
      <c r="I5976" t="s">
        <v>215</v>
      </c>
      <c r="J5976" t="s">
        <v>13437</v>
      </c>
      <c r="K5976" t="str">
        <f ca="1">IF(ISNA(XLOOKUP(A5976,Customers!A:A,Customers!A:A)),"Invalid FK","Valid")</f>
        <v>Valid</v>
      </c>
      <c r="L5976" t="str">
        <f ca="1">IF(ISNA(XLOOKUP(B5976,Vendors!A:A,Vendors!A:A)),"Invalid FK","Valid")</f>
        <v>Valid</v>
      </c>
      <c r="M5976" t="str">
        <f ca="1">IF(ISNA(XLOOKUP(C5976,Headcount!C:C,Headcount!C:C)),"Invalid FK","Valid")</f>
        <v>Valid</v>
      </c>
    </row>
    <row r="5977" spans="1:13">
      <c r="A5977" t="s">
        <v>13438</v>
      </c>
      <c r="B5977" s="1">
        <v>44900</v>
      </c>
      <c r="C5977">
        <v>120149.85</v>
      </c>
      <c r="D5977" t="s">
        <v>1483</v>
      </c>
      <c r="E5977" t="s">
        <v>1499</v>
      </c>
      <c r="F5977" t="s">
        <v>268</v>
      </c>
      <c r="G5977" t="s">
        <v>8</v>
      </c>
      <c r="H5977" t="s">
        <v>1089</v>
      </c>
      <c r="J5977" t="s">
        <v>13439</v>
      </c>
      <c r="K5977" t="str">
        <f ca="1">IF(ISNA(XLOOKUP(A5977,Customers!A:A,Customers!A:A)),"Invalid FK","Valid")</f>
        <v>Valid</v>
      </c>
      <c r="L5977" t="str">
        <f ca="1">IF(ISNA(XLOOKUP(B5977,Vendors!A:A,Vendors!A:A)),"Invalid FK","Valid")</f>
        <v>Valid</v>
      </c>
      <c r="M5977" t="str">
        <f ca="1">IF(ISNA(XLOOKUP(C5977,Headcount!C:C,Headcount!C:C)),"Invalid FK","Valid")</f>
        <v>Valid</v>
      </c>
    </row>
    <row r="5978" spans="1:13">
      <c r="A5978" t="s">
        <v>13440</v>
      </c>
      <c r="B5978" s="1">
        <v>44594</v>
      </c>
      <c r="C5978">
        <v>167674.47</v>
      </c>
      <c r="D5978" t="s">
        <v>1483</v>
      </c>
      <c r="E5978" t="s">
        <v>1484</v>
      </c>
      <c r="F5978" t="s">
        <v>264</v>
      </c>
      <c r="G5978" t="s">
        <v>29</v>
      </c>
      <c r="H5978" t="s">
        <v>1147</v>
      </c>
      <c r="J5978" t="s">
        <v>13441</v>
      </c>
      <c r="K5978" t="str">
        <f ca="1">IF(ISNA(XLOOKUP(A5978,Customers!A:A,Customers!A:A)),"Invalid FK","Valid")</f>
        <v>Valid</v>
      </c>
      <c r="L5978" t="str">
        <f ca="1">IF(ISNA(XLOOKUP(B5978,Vendors!A:A,Vendors!A:A)),"Invalid FK","Valid")</f>
        <v>Valid</v>
      </c>
      <c r="M5978" t="str">
        <f ca="1">IF(ISNA(XLOOKUP(C5978,Headcount!C:C,Headcount!C:C)),"Invalid FK","Valid")</f>
        <v>Valid</v>
      </c>
    </row>
    <row r="5979" spans="1:13">
      <c r="A5979" t="s">
        <v>13442</v>
      </c>
      <c r="B5979" s="1">
        <v>44676</v>
      </c>
      <c r="C5979">
        <v>165444.44</v>
      </c>
      <c r="D5979" t="s">
        <v>1483</v>
      </c>
      <c r="E5979" t="s">
        <v>1487</v>
      </c>
      <c r="F5979" t="s">
        <v>268</v>
      </c>
      <c r="G5979" t="s">
        <v>13</v>
      </c>
      <c r="H5979" t="s">
        <v>1183</v>
      </c>
      <c r="J5979" t="s">
        <v>13443</v>
      </c>
      <c r="K5979" t="str">
        <f ca="1">IF(ISNA(XLOOKUP(A5979,Customers!A:A,Customers!A:A)),"Invalid FK","Valid")</f>
        <v>Valid</v>
      </c>
      <c r="L5979" t="str">
        <f ca="1">IF(ISNA(XLOOKUP(B5979,Vendors!A:A,Vendors!A:A)),"Invalid FK","Valid")</f>
        <v>Valid</v>
      </c>
      <c r="M5979" t="str">
        <f ca="1">IF(ISNA(XLOOKUP(C5979,Headcount!C:C,Headcount!C:C)),"Invalid FK","Valid")</f>
        <v>Valid</v>
      </c>
    </row>
    <row r="5980" spans="1:13">
      <c r="A5980" t="s">
        <v>13444</v>
      </c>
      <c r="B5980" s="1">
        <v>45243</v>
      </c>
      <c r="C5980">
        <v>91700.84</v>
      </c>
      <c r="D5980" t="s">
        <v>1483</v>
      </c>
      <c r="E5980" t="s">
        <v>1484</v>
      </c>
      <c r="F5980" t="s">
        <v>268</v>
      </c>
      <c r="G5980" t="s">
        <v>8</v>
      </c>
      <c r="H5980" t="s">
        <v>896</v>
      </c>
      <c r="J5980" t="s">
        <v>13445</v>
      </c>
      <c r="K5980" t="str">
        <f ca="1">IF(ISNA(XLOOKUP(A5980,Customers!A:A,Customers!A:A)),"Invalid FK","Valid")</f>
        <v>Valid</v>
      </c>
      <c r="L5980" t="str">
        <f ca="1">IF(ISNA(XLOOKUP(B5980,Vendors!A:A,Vendors!A:A)),"Invalid FK","Valid")</f>
        <v>Valid</v>
      </c>
      <c r="M5980" t="str">
        <f ca="1">IF(ISNA(XLOOKUP(C5980,Headcount!C:C,Headcount!C:C)),"Invalid FK","Valid")</f>
        <v>Valid</v>
      </c>
    </row>
    <row r="5981" spans="1:13">
      <c r="A5981" t="s">
        <v>13446</v>
      </c>
      <c r="B5981" s="1">
        <v>45222</v>
      </c>
      <c r="C5981">
        <v>-5056.7299999999996</v>
      </c>
      <c r="D5981" t="s">
        <v>1478</v>
      </c>
      <c r="E5981" t="s">
        <v>1534</v>
      </c>
      <c r="F5981" t="s">
        <v>264</v>
      </c>
      <c r="G5981" t="s">
        <v>8</v>
      </c>
      <c r="I5981" t="s">
        <v>205</v>
      </c>
      <c r="J5981" t="s">
        <v>13447</v>
      </c>
      <c r="K5981" t="str">
        <f ca="1">IF(ISNA(XLOOKUP(A5981,Customers!A:A,Customers!A:A)),"Invalid FK","Valid")</f>
        <v>Valid</v>
      </c>
      <c r="L5981" t="str">
        <f ca="1">IF(ISNA(XLOOKUP(B5981,Vendors!A:A,Vendors!A:A)),"Invalid FK","Valid")</f>
        <v>Valid</v>
      </c>
      <c r="M5981" t="str">
        <f ca="1">IF(ISNA(XLOOKUP(C5981,Headcount!C:C,Headcount!C:C)),"Invalid FK","Valid")</f>
        <v>Valid</v>
      </c>
    </row>
    <row r="5982" spans="1:13">
      <c r="A5982" t="s">
        <v>13448</v>
      </c>
      <c r="B5982" s="1">
        <v>45117</v>
      </c>
      <c r="C5982">
        <v>22425.77</v>
      </c>
      <c r="D5982" t="s">
        <v>1587</v>
      </c>
      <c r="E5982" t="s">
        <v>1587</v>
      </c>
      <c r="F5982" t="s">
        <v>268</v>
      </c>
      <c r="G5982" t="s">
        <v>29</v>
      </c>
      <c r="J5982" t="s">
        <v>13449</v>
      </c>
      <c r="K5982" t="str">
        <f ca="1">IF(ISNA(XLOOKUP(A5982,Customers!A:A,Customers!A:A)),"Invalid FK","Valid")</f>
        <v>Valid</v>
      </c>
      <c r="L5982" t="str">
        <f ca="1">IF(ISNA(XLOOKUP(B5982,Vendors!A:A,Vendors!A:A)),"Invalid FK","Valid")</f>
        <v>Valid</v>
      </c>
      <c r="M5982" t="str">
        <f ca="1">IF(ISNA(XLOOKUP(C5982,Headcount!C:C,Headcount!C:C)),"Invalid FK","Valid")</f>
        <v>Valid</v>
      </c>
    </row>
    <row r="5983" spans="1:13">
      <c r="A5983" t="s">
        <v>13450</v>
      </c>
      <c r="B5983" s="1">
        <v>45104</v>
      </c>
      <c r="C5983">
        <v>70937.259999999995</v>
      </c>
      <c r="D5983" t="s">
        <v>1483</v>
      </c>
      <c r="E5983" t="s">
        <v>1484</v>
      </c>
      <c r="F5983" t="s">
        <v>268</v>
      </c>
      <c r="G5983" t="s">
        <v>13</v>
      </c>
      <c r="H5983" t="s">
        <v>688</v>
      </c>
      <c r="J5983" t="s">
        <v>13451</v>
      </c>
      <c r="K5983" t="str">
        <f ca="1">IF(ISNA(XLOOKUP(A5983,Customers!A:A,Customers!A:A)),"Invalid FK","Valid")</f>
        <v>Valid</v>
      </c>
      <c r="L5983" t="str">
        <f ca="1">IF(ISNA(XLOOKUP(B5983,Vendors!A:A,Vendors!A:A)),"Invalid FK","Valid")</f>
        <v>Valid</v>
      </c>
      <c r="M5983" t="str">
        <f ca="1">IF(ISNA(XLOOKUP(C5983,Headcount!C:C,Headcount!C:C)),"Invalid FK","Valid")</f>
        <v>Valid</v>
      </c>
    </row>
    <row r="5984" spans="1:13">
      <c r="A5984" t="s">
        <v>13452</v>
      </c>
      <c r="B5984" s="1">
        <v>44998</v>
      </c>
      <c r="C5984">
        <v>33096.67</v>
      </c>
      <c r="D5984" t="s">
        <v>1587</v>
      </c>
      <c r="E5984" t="s">
        <v>1587</v>
      </c>
      <c r="F5984" t="s">
        <v>268</v>
      </c>
      <c r="G5984" t="s">
        <v>8</v>
      </c>
      <c r="J5984" t="s">
        <v>13453</v>
      </c>
      <c r="K5984" t="str">
        <f ca="1">IF(ISNA(XLOOKUP(A5984,Customers!A:A,Customers!A:A)),"Invalid FK","Valid")</f>
        <v>Valid</v>
      </c>
      <c r="L5984" t="str">
        <f ca="1">IF(ISNA(XLOOKUP(B5984,Vendors!A:A,Vendors!A:A)),"Invalid FK","Valid")</f>
        <v>Valid</v>
      </c>
      <c r="M5984" t="str">
        <f ca="1">IF(ISNA(XLOOKUP(C5984,Headcount!C:C,Headcount!C:C)),"Invalid FK","Valid")</f>
        <v>Valid</v>
      </c>
    </row>
    <row r="5985" spans="1:13">
      <c r="A5985" t="s">
        <v>13454</v>
      </c>
      <c r="B5985" s="1">
        <v>44736</v>
      </c>
      <c r="C5985">
        <v>199373.23</v>
      </c>
      <c r="D5985" t="s">
        <v>1483</v>
      </c>
      <c r="E5985" t="s">
        <v>1487</v>
      </c>
      <c r="F5985" t="s">
        <v>268</v>
      </c>
      <c r="G5985" t="s">
        <v>29</v>
      </c>
      <c r="H5985" t="s">
        <v>892</v>
      </c>
      <c r="J5985" t="s">
        <v>13455</v>
      </c>
      <c r="K5985" t="str">
        <f ca="1">IF(ISNA(XLOOKUP(A5985,Customers!A:A,Customers!A:A)),"Invalid FK","Valid")</f>
        <v>Valid</v>
      </c>
      <c r="L5985" t="str">
        <f ca="1">IF(ISNA(XLOOKUP(B5985,Vendors!A:A,Vendors!A:A)),"Invalid FK","Valid")</f>
        <v>Valid</v>
      </c>
      <c r="M5985" t="str">
        <f ca="1">IF(ISNA(XLOOKUP(C5985,Headcount!C:C,Headcount!C:C)),"Invalid FK","Valid")</f>
        <v>Valid</v>
      </c>
    </row>
    <row r="5986" spans="1:13">
      <c r="A5986" t="s">
        <v>13456</v>
      </c>
      <c r="B5986" s="1">
        <v>45033</v>
      </c>
      <c r="C5986">
        <v>-24458.47</v>
      </c>
      <c r="D5986" t="s">
        <v>1478</v>
      </c>
      <c r="E5986" t="s">
        <v>1509</v>
      </c>
      <c r="F5986" t="s">
        <v>271</v>
      </c>
      <c r="G5986" t="s">
        <v>29</v>
      </c>
      <c r="I5986" t="s">
        <v>197</v>
      </c>
      <c r="J5986" t="s">
        <v>13457</v>
      </c>
      <c r="K5986" t="str">
        <f ca="1">IF(ISNA(XLOOKUP(A5986,Customers!A:A,Customers!A:A)),"Invalid FK","Valid")</f>
        <v>Valid</v>
      </c>
      <c r="L5986" t="str">
        <f ca="1">IF(ISNA(XLOOKUP(B5986,Vendors!A:A,Vendors!A:A)),"Invalid FK","Valid")</f>
        <v>Valid</v>
      </c>
      <c r="M5986" t="str">
        <f ca="1">IF(ISNA(XLOOKUP(C5986,Headcount!C:C,Headcount!C:C)),"Invalid FK","Valid")</f>
        <v>Valid</v>
      </c>
    </row>
    <row r="5987" spans="1:13">
      <c r="A5987" t="s">
        <v>13458</v>
      </c>
      <c r="B5987" s="1">
        <v>45101</v>
      </c>
      <c r="C5987">
        <v>134035.64000000001</v>
      </c>
      <c r="D5987" t="s">
        <v>1483</v>
      </c>
      <c r="E5987" t="s">
        <v>1499</v>
      </c>
      <c r="F5987" t="s">
        <v>268</v>
      </c>
      <c r="G5987" t="s">
        <v>8</v>
      </c>
      <c r="H5987" t="s">
        <v>1281</v>
      </c>
      <c r="J5987" t="s">
        <v>13459</v>
      </c>
      <c r="K5987" t="str">
        <f ca="1">IF(ISNA(XLOOKUP(A5987,Customers!A:A,Customers!A:A)),"Invalid FK","Valid")</f>
        <v>Valid</v>
      </c>
      <c r="L5987" t="str">
        <f ca="1">IF(ISNA(XLOOKUP(B5987,Vendors!A:A,Vendors!A:A)),"Invalid FK","Valid")</f>
        <v>Valid</v>
      </c>
      <c r="M5987" t="str">
        <f ca="1">IF(ISNA(XLOOKUP(C5987,Headcount!C:C,Headcount!C:C)),"Invalid FK","Valid")</f>
        <v>Valid</v>
      </c>
    </row>
    <row r="5988" spans="1:13">
      <c r="A5988" t="s">
        <v>13460</v>
      </c>
      <c r="B5988" s="1">
        <v>44941</v>
      </c>
      <c r="C5988">
        <v>140286.68</v>
      </c>
      <c r="D5988" t="s">
        <v>1483</v>
      </c>
      <c r="E5988" t="s">
        <v>1484</v>
      </c>
      <c r="F5988" t="s">
        <v>268</v>
      </c>
      <c r="G5988" t="s">
        <v>8</v>
      </c>
      <c r="H5988" t="s">
        <v>806</v>
      </c>
      <c r="J5988" t="s">
        <v>13461</v>
      </c>
      <c r="K5988" t="str">
        <f ca="1">IF(ISNA(XLOOKUP(A5988,Customers!A:A,Customers!A:A)),"Invalid FK","Valid")</f>
        <v>Valid</v>
      </c>
      <c r="L5988" t="str">
        <f ca="1">IF(ISNA(XLOOKUP(B5988,Vendors!A:A,Vendors!A:A)),"Invalid FK","Valid")</f>
        <v>Valid</v>
      </c>
      <c r="M5988" t="str">
        <f ca="1">IF(ISNA(XLOOKUP(C5988,Headcount!C:C,Headcount!C:C)),"Invalid FK","Valid")</f>
        <v>Valid</v>
      </c>
    </row>
    <row r="5989" spans="1:13">
      <c r="A5989" t="s">
        <v>13462</v>
      </c>
      <c r="B5989" s="1">
        <v>44944</v>
      </c>
      <c r="C5989">
        <v>193837.84</v>
      </c>
      <c r="D5989" t="s">
        <v>1483</v>
      </c>
      <c r="E5989" t="s">
        <v>1484</v>
      </c>
      <c r="F5989" t="s">
        <v>268</v>
      </c>
      <c r="G5989" t="s">
        <v>17</v>
      </c>
      <c r="H5989" t="s">
        <v>1331</v>
      </c>
      <c r="J5989" t="s">
        <v>13463</v>
      </c>
      <c r="K5989" t="str">
        <f ca="1">IF(ISNA(XLOOKUP(A5989,Customers!A:A,Customers!A:A)),"Invalid FK","Valid")</f>
        <v>Valid</v>
      </c>
      <c r="L5989" t="str">
        <f ca="1">IF(ISNA(XLOOKUP(B5989,Vendors!A:A,Vendors!A:A)),"Invalid FK","Valid")</f>
        <v>Valid</v>
      </c>
      <c r="M5989" t="str">
        <f ca="1">IF(ISNA(XLOOKUP(C5989,Headcount!C:C,Headcount!C:C)),"Invalid FK","Valid")</f>
        <v>Valid</v>
      </c>
    </row>
    <row r="5990" spans="1:13">
      <c r="A5990" t="s">
        <v>13464</v>
      </c>
      <c r="B5990" s="1">
        <v>45111</v>
      </c>
      <c r="C5990">
        <v>132889.48000000001</v>
      </c>
      <c r="D5990" t="s">
        <v>1483</v>
      </c>
      <c r="E5990" t="s">
        <v>1487</v>
      </c>
      <c r="F5990" t="s">
        <v>271</v>
      </c>
      <c r="G5990" t="s">
        <v>29</v>
      </c>
      <c r="H5990" t="s">
        <v>940</v>
      </c>
      <c r="J5990" t="s">
        <v>13465</v>
      </c>
      <c r="K5990" t="str">
        <f ca="1">IF(ISNA(XLOOKUP(A5990,Customers!A:A,Customers!A:A)),"Invalid FK","Valid")</f>
        <v>Valid</v>
      </c>
      <c r="L5990" t="str">
        <f ca="1">IF(ISNA(XLOOKUP(B5990,Vendors!A:A,Vendors!A:A)),"Invalid FK","Valid")</f>
        <v>Valid</v>
      </c>
      <c r="M5990" t="str">
        <f ca="1">IF(ISNA(XLOOKUP(C5990,Headcount!C:C,Headcount!C:C)),"Invalid FK","Valid")</f>
        <v>Valid</v>
      </c>
    </row>
    <row r="5991" spans="1:13">
      <c r="A5991" t="s">
        <v>13466</v>
      </c>
      <c r="B5991" s="1">
        <v>45244</v>
      </c>
      <c r="C5991">
        <v>-62120.800000000003</v>
      </c>
      <c r="D5991" t="s">
        <v>1478</v>
      </c>
      <c r="E5991" t="s">
        <v>7</v>
      </c>
      <c r="F5991" t="s">
        <v>268</v>
      </c>
      <c r="G5991" t="s">
        <v>29</v>
      </c>
      <c r="I5991" t="s">
        <v>215</v>
      </c>
      <c r="J5991" t="s">
        <v>13467</v>
      </c>
      <c r="K5991" t="str">
        <f ca="1">IF(ISNA(XLOOKUP(A5991,Customers!A:A,Customers!A:A)),"Invalid FK","Valid")</f>
        <v>Valid</v>
      </c>
      <c r="L5991" t="str">
        <f ca="1">IF(ISNA(XLOOKUP(B5991,Vendors!A:A,Vendors!A:A)),"Invalid FK","Valid")</f>
        <v>Valid</v>
      </c>
      <c r="M5991" t="str">
        <f ca="1">IF(ISNA(XLOOKUP(C5991,Headcount!C:C,Headcount!C:C)),"Invalid FK","Valid")</f>
        <v>Valid</v>
      </c>
    </row>
    <row r="5992" spans="1:13">
      <c r="A5992" t="s">
        <v>13468</v>
      </c>
      <c r="B5992" s="1">
        <v>44957</v>
      </c>
      <c r="C5992">
        <v>-53350.95</v>
      </c>
      <c r="D5992" t="s">
        <v>1478</v>
      </c>
      <c r="E5992" t="s">
        <v>1509</v>
      </c>
      <c r="F5992" t="s">
        <v>271</v>
      </c>
      <c r="G5992" t="s">
        <v>8</v>
      </c>
      <c r="I5992" t="s">
        <v>219</v>
      </c>
      <c r="J5992" t="s">
        <v>13469</v>
      </c>
      <c r="K5992" t="str">
        <f ca="1">IF(ISNA(XLOOKUP(A5992,Customers!A:A,Customers!A:A)),"Invalid FK","Valid")</f>
        <v>Valid</v>
      </c>
      <c r="L5992" t="str">
        <f ca="1">IF(ISNA(XLOOKUP(B5992,Vendors!A:A,Vendors!A:A)),"Invalid FK","Valid")</f>
        <v>Valid</v>
      </c>
      <c r="M5992" t="str">
        <f ca="1">IF(ISNA(XLOOKUP(C5992,Headcount!C:C,Headcount!C:C)),"Invalid FK","Valid")</f>
        <v>Valid</v>
      </c>
    </row>
    <row r="5993" spans="1:13">
      <c r="A5993" t="s">
        <v>13470</v>
      </c>
      <c r="B5993" s="1">
        <v>44829</v>
      </c>
      <c r="C5993">
        <v>190315.7</v>
      </c>
      <c r="D5993" t="s">
        <v>1483</v>
      </c>
      <c r="E5993" t="s">
        <v>1487</v>
      </c>
      <c r="F5993" t="s">
        <v>268</v>
      </c>
      <c r="G5993" t="s">
        <v>29</v>
      </c>
      <c r="H5993" t="s">
        <v>774</v>
      </c>
      <c r="J5993" t="s">
        <v>13471</v>
      </c>
      <c r="K5993" t="str">
        <f ca="1">IF(ISNA(XLOOKUP(A5993,Customers!A:A,Customers!A:A)),"Invalid FK","Valid")</f>
        <v>Valid</v>
      </c>
      <c r="L5993" t="str">
        <f ca="1">IF(ISNA(XLOOKUP(B5993,Vendors!A:A,Vendors!A:A)),"Invalid FK","Valid")</f>
        <v>Valid</v>
      </c>
      <c r="M5993" t="str">
        <f ca="1">IF(ISNA(XLOOKUP(C5993,Headcount!C:C,Headcount!C:C)),"Invalid FK","Valid")</f>
        <v>Valid</v>
      </c>
    </row>
    <row r="5994" spans="1:13">
      <c r="A5994" t="s">
        <v>13472</v>
      </c>
      <c r="B5994" s="1">
        <v>45129</v>
      </c>
      <c r="C5994">
        <v>182430.81</v>
      </c>
      <c r="D5994" t="s">
        <v>1483</v>
      </c>
      <c r="E5994" t="s">
        <v>1484</v>
      </c>
      <c r="F5994" t="s">
        <v>268</v>
      </c>
      <c r="G5994" t="s">
        <v>13</v>
      </c>
      <c r="H5994" t="s">
        <v>860</v>
      </c>
      <c r="J5994" t="s">
        <v>13473</v>
      </c>
      <c r="K5994" t="str">
        <f ca="1">IF(ISNA(XLOOKUP(A5994,Customers!A:A,Customers!A:A)),"Invalid FK","Valid")</f>
        <v>Valid</v>
      </c>
      <c r="L5994" t="str">
        <f ca="1">IF(ISNA(XLOOKUP(B5994,Vendors!A:A,Vendors!A:A)),"Invalid FK","Valid")</f>
        <v>Valid</v>
      </c>
      <c r="M5994" t="str">
        <f ca="1">IF(ISNA(XLOOKUP(C5994,Headcount!C:C,Headcount!C:C)),"Invalid FK","Valid")</f>
        <v>Valid</v>
      </c>
    </row>
    <row r="5995" spans="1:13">
      <c r="A5995" t="s">
        <v>13474</v>
      </c>
      <c r="B5995" s="1">
        <v>45066</v>
      </c>
      <c r="C5995">
        <v>218919.76</v>
      </c>
      <c r="D5995" t="s">
        <v>1483</v>
      </c>
      <c r="E5995" t="s">
        <v>1484</v>
      </c>
      <c r="F5995" t="s">
        <v>268</v>
      </c>
      <c r="G5995" t="s">
        <v>8</v>
      </c>
      <c r="H5995" t="s">
        <v>1319</v>
      </c>
      <c r="J5995" t="s">
        <v>13475</v>
      </c>
      <c r="K5995" t="str">
        <f ca="1">IF(ISNA(XLOOKUP(A5995,Customers!A:A,Customers!A:A)),"Invalid FK","Valid")</f>
        <v>Valid</v>
      </c>
      <c r="L5995" t="str">
        <f ca="1">IF(ISNA(XLOOKUP(B5995,Vendors!A:A,Vendors!A:A)),"Invalid FK","Valid")</f>
        <v>Valid</v>
      </c>
      <c r="M5995" t="str">
        <f ca="1">IF(ISNA(XLOOKUP(C5995,Headcount!C:C,Headcount!C:C)),"Invalid FK","Valid")</f>
        <v>Valid</v>
      </c>
    </row>
    <row r="5996" spans="1:13">
      <c r="A5996" t="s">
        <v>13476</v>
      </c>
      <c r="B5996" s="1">
        <v>45081</v>
      </c>
      <c r="C5996">
        <v>266964.03999999998</v>
      </c>
      <c r="D5996" t="s">
        <v>1483</v>
      </c>
      <c r="E5996" t="s">
        <v>1487</v>
      </c>
      <c r="F5996" t="s">
        <v>271</v>
      </c>
      <c r="G5996" t="s">
        <v>13</v>
      </c>
      <c r="H5996" t="s">
        <v>884</v>
      </c>
      <c r="J5996" t="s">
        <v>13477</v>
      </c>
      <c r="K5996" t="str">
        <f ca="1">IF(ISNA(XLOOKUP(A5996,Customers!A:A,Customers!A:A)),"Invalid FK","Valid")</f>
        <v>Valid</v>
      </c>
      <c r="L5996" t="str">
        <f ca="1">IF(ISNA(XLOOKUP(B5996,Vendors!A:A,Vendors!A:A)),"Invalid FK","Valid")</f>
        <v>Valid</v>
      </c>
      <c r="M5996" t="str">
        <f ca="1">IF(ISNA(XLOOKUP(C5996,Headcount!C:C,Headcount!C:C)),"Invalid FK","Valid")</f>
        <v>Valid</v>
      </c>
    </row>
    <row r="5997" spans="1:13">
      <c r="A5997" t="s">
        <v>13478</v>
      </c>
      <c r="B5997" s="1">
        <v>44584</v>
      </c>
      <c r="C5997">
        <v>130480.94</v>
      </c>
      <c r="D5997" t="s">
        <v>1483</v>
      </c>
      <c r="E5997" t="s">
        <v>1484</v>
      </c>
      <c r="F5997" t="s">
        <v>271</v>
      </c>
      <c r="G5997" t="s">
        <v>29</v>
      </c>
      <c r="H5997" t="s">
        <v>1155</v>
      </c>
      <c r="J5997" t="s">
        <v>13479</v>
      </c>
      <c r="K5997" t="str">
        <f ca="1">IF(ISNA(XLOOKUP(A5997,Customers!A:A,Customers!A:A)),"Invalid FK","Valid")</f>
        <v>Valid</v>
      </c>
      <c r="L5997" t="str">
        <f ca="1">IF(ISNA(XLOOKUP(B5997,Vendors!A:A,Vendors!A:A)),"Invalid FK","Valid")</f>
        <v>Valid</v>
      </c>
      <c r="M5997" t="str">
        <f ca="1">IF(ISNA(XLOOKUP(C5997,Headcount!C:C,Headcount!C:C)),"Invalid FK","Valid")</f>
        <v>Valid</v>
      </c>
    </row>
    <row r="5998" spans="1:13">
      <c r="A5998" t="s">
        <v>13480</v>
      </c>
      <c r="B5998" s="1">
        <v>44992</v>
      </c>
      <c r="C5998">
        <v>179457.8</v>
      </c>
      <c r="D5998" t="s">
        <v>1483</v>
      </c>
      <c r="E5998" t="s">
        <v>1487</v>
      </c>
      <c r="F5998" t="s">
        <v>271</v>
      </c>
      <c r="G5998" t="s">
        <v>13</v>
      </c>
      <c r="H5998" t="s">
        <v>756</v>
      </c>
      <c r="J5998" t="s">
        <v>13481</v>
      </c>
      <c r="K5998" t="str">
        <f ca="1">IF(ISNA(XLOOKUP(A5998,Customers!A:A,Customers!A:A)),"Invalid FK","Valid")</f>
        <v>Valid</v>
      </c>
      <c r="L5998" t="str">
        <f ca="1">IF(ISNA(XLOOKUP(B5998,Vendors!A:A,Vendors!A:A)),"Invalid FK","Valid")</f>
        <v>Valid</v>
      </c>
      <c r="M5998" t="str">
        <f ca="1">IF(ISNA(XLOOKUP(C5998,Headcount!C:C,Headcount!C:C)),"Invalid FK","Valid")</f>
        <v>Valid</v>
      </c>
    </row>
    <row r="5999" spans="1:13">
      <c r="A5999" t="s">
        <v>13482</v>
      </c>
      <c r="B5999" s="1">
        <v>44609</v>
      </c>
      <c r="C5999">
        <v>17260.400000000001</v>
      </c>
      <c r="D5999" t="s">
        <v>1924</v>
      </c>
      <c r="E5999" t="s">
        <v>1924</v>
      </c>
      <c r="F5999" t="s">
        <v>271</v>
      </c>
      <c r="G5999" t="s">
        <v>8</v>
      </c>
      <c r="J5999" t="s">
        <v>13483</v>
      </c>
      <c r="K5999" t="str">
        <f ca="1">IF(ISNA(XLOOKUP(A5999,Customers!A:A,Customers!A:A)),"Invalid FK","Valid")</f>
        <v>Valid</v>
      </c>
      <c r="L5999" t="str">
        <f ca="1">IF(ISNA(XLOOKUP(B5999,Vendors!A:A,Vendors!A:A)),"Invalid FK","Valid")</f>
        <v>Valid</v>
      </c>
      <c r="M5999" t="str">
        <f ca="1">IF(ISNA(XLOOKUP(C5999,Headcount!C:C,Headcount!C:C)),"Invalid FK","Valid")</f>
        <v>Valid</v>
      </c>
    </row>
    <row r="6000" spans="1:13">
      <c r="A6000" t="s">
        <v>13484</v>
      </c>
      <c r="B6000" s="1">
        <v>44971</v>
      </c>
      <c r="C6000">
        <v>206825.22</v>
      </c>
      <c r="D6000" t="s">
        <v>1483</v>
      </c>
      <c r="E6000" t="s">
        <v>1484</v>
      </c>
      <c r="F6000" t="s">
        <v>268</v>
      </c>
      <c r="G6000" t="s">
        <v>13</v>
      </c>
      <c r="H6000" t="s">
        <v>1011</v>
      </c>
      <c r="J6000" t="s">
        <v>13485</v>
      </c>
      <c r="K6000" t="str">
        <f ca="1">IF(ISNA(XLOOKUP(A6000,Customers!A:A,Customers!A:A)),"Invalid FK","Valid")</f>
        <v>Valid</v>
      </c>
      <c r="L6000" t="str">
        <f ca="1">IF(ISNA(XLOOKUP(B6000,Vendors!A:A,Vendors!A:A)),"Invalid FK","Valid")</f>
        <v>Valid</v>
      </c>
      <c r="M6000" t="str">
        <f ca="1">IF(ISNA(XLOOKUP(C6000,Headcount!C:C,Headcount!C:C)),"Invalid FK","Valid")</f>
        <v>Valid</v>
      </c>
    </row>
    <row r="6001" spans="1:13">
      <c r="A6001" t="s">
        <v>13486</v>
      </c>
      <c r="B6001" s="1">
        <v>45003</v>
      </c>
      <c r="C6001">
        <v>202012.69</v>
      </c>
      <c r="D6001" t="s">
        <v>1483</v>
      </c>
      <c r="E6001" t="s">
        <v>1487</v>
      </c>
      <c r="F6001" t="s">
        <v>271</v>
      </c>
      <c r="G6001" t="s">
        <v>17</v>
      </c>
      <c r="H6001" t="s">
        <v>696</v>
      </c>
      <c r="J6001" t="s">
        <v>13487</v>
      </c>
      <c r="K6001" t="str">
        <f ca="1">IF(ISNA(XLOOKUP(A6001,Customers!A:A,Customers!A:A)),"Invalid FK","Valid")</f>
        <v>Valid</v>
      </c>
      <c r="L6001" t="str">
        <f ca="1">IF(ISNA(XLOOKUP(B6001,Vendors!A:A,Vendors!A:A)),"Invalid FK","Valid")</f>
        <v>Valid</v>
      </c>
      <c r="M6001" t="str">
        <f ca="1">IF(ISNA(XLOOKUP(C6001,Headcount!C:C,Headcount!C:C)),"Invalid FK","Valid")</f>
        <v>Valid</v>
      </c>
    </row>
    <row r="6002" spans="1:13">
      <c r="A6002" t="s">
        <v>13488</v>
      </c>
      <c r="B6002" s="1">
        <v>44722</v>
      </c>
      <c r="C6002">
        <v>109305.48</v>
      </c>
      <c r="D6002" t="s">
        <v>1483</v>
      </c>
      <c r="E6002" t="s">
        <v>1499</v>
      </c>
      <c r="F6002" t="s">
        <v>271</v>
      </c>
      <c r="G6002" t="s">
        <v>29</v>
      </c>
      <c r="H6002" t="s">
        <v>1069</v>
      </c>
      <c r="J6002" t="s">
        <v>13489</v>
      </c>
      <c r="K6002" t="str">
        <f ca="1">IF(ISNA(XLOOKUP(A6002,Customers!A:A,Customers!A:A)),"Invalid FK","Valid")</f>
        <v>Valid</v>
      </c>
      <c r="L6002" t="str">
        <f ca="1">IF(ISNA(XLOOKUP(B6002,Vendors!A:A,Vendors!A:A)),"Invalid FK","Valid")</f>
        <v>Valid</v>
      </c>
      <c r="M6002" t="str">
        <f ca="1">IF(ISNA(XLOOKUP(C6002,Headcount!C:C,Headcount!C:C)),"Invalid FK","Valid")</f>
        <v>Valid</v>
      </c>
    </row>
    <row r="6003" spans="1:13">
      <c r="A6003" t="s">
        <v>13490</v>
      </c>
      <c r="B6003" s="1">
        <v>44570</v>
      </c>
      <c r="C6003">
        <v>-70109.09</v>
      </c>
      <c r="D6003" t="s">
        <v>1478</v>
      </c>
      <c r="E6003" t="s">
        <v>1496</v>
      </c>
      <c r="F6003" t="s">
        <v>271</v>
      </c>
      <c r="G6003" t="s">
        <v>29</v>
      </c>
      <c r="I6003" t="s">
        <v>199</v>
      </c>
      <c r="J6003" t="s">
        <v>13491</v>
      </c>
      <c r="K6003" t="str">
        <f ca="1">IF(ISNA(XLOOKUP(A6003,Customers!A:A,Customers!A:A)),"Invalid FK","Valid")</f>
        <v>Valid</v>
      </c>
      <c r="L6003" t="str">
        <f ca="1">IF(ISNA(XLOOKUP(B6003,Vendors!A:A,Vendors!A:A)),"Invalid FK","Valid")</f>
        <v>Valid</v>
      </c>
      <c r="M6003" t="str">
        <f ca="1">IF(ISNA(XLOOKUP(C6003,Headcount!C:C,Headcount!C:C)),"Invalid FK","Valid")</f>
        <v>Valid</v>
      </c>
    </row>
    <row r="6004" spans="1:13">
      <c r="A6004" t="s">
        <v>13492</v>
      </c>
      <c r="B6004" s="1">
        <v>45013</v>
      </c>
      <c r="C6004">
        <v>92925.01</v>
      </c>
      <c r="D6004" t="s">
        <v>1483</v>
      </c>
      <c r="E6004" t="s">
        <v>1487</v>
      </c>
      <c r="F6004" t="s">
        <v>264</v>
      </c>
      <c r="G6004" t="s">
        <v>13</v>
      </c>
      <c r="H6004" t="s">
        <v>1223</v>
      </c>
      <c r="J6004" t="s">
        <v>13493</v>
      </c>
      <c r="K6004" t="str">
        <f ca="1">IF(ISNA(XLOOKUP(A6004,Customers!A:A,Customers!A:A)),"Invalid FK","Valid")</f>
        <v>Valid</v>
      </c>
      <c r="L6004" t="str">
        <f ca="1">IF(ISNA(XLOOKUP(B6004,Vendors!A:A,Vendors!A:A)),"Invalid FK","Valid")</f>
        <v>Valid</v>
      </c>
      <c r="M6004" t="str">
        <f ca="1">IF(ISNA(XLOOKUP(C6004,Headcount!C:C,Headcount!C:C)),"Invalid FK","Valid")</f>
        <v>Valid</v>
      </c>
    </row>
    <row r="6005" spans="1:13">
      <c r="A6005" t="s">
        <v>13494</v>
      </c>
      <c r="B6005" s="1">
        <v>45236</v>
      </c>
      <c r="C6005">
        <v>247596.17</v>
      </c>
      <c r="D6005" t="s">
        <v>1483</v>
      </c>
      <c r="E6005" t="s">
        <v>1487</v>
      </c>
      <c r="F6005" t="s">
        <v>264</v>
      </c>
      <c r="G6005" t="s">
        <v>29</v>
      </c>
      <c r="H6005" t="s">
        <v>1201</v>
      </c>
      <c r="J6005" t="s">
        <v>13495</v>
      </c>
      <c r="K6005" t="str">
        <f ca="1">IF(ISNA(XLOOKUP(A6005,Customers!A:A,Customers!A:A)),"Invalid FK","Valid")</f>
        <v>Valid</v>
      </c>
      <c r="L6005" t="str">
        <f ca="1">IF(ISNA(XLOOKUP(B6005,Vendors!A:A,Vendors!A:A)),"Invalid FK","Valid")</f>
        <v>Valid</v>
      </c>
      <c r="M6005" t="str">
        <f ca="1">IF(ISNA(XLOOKUP(C6005,Headcount!C:C,Headcount!C:C)),"Invalid FK","Valid")</f>
        <v>Valid</v>
      </c>
    </row>
    <row r="6006" spans="1:13">
      <c r="A6006" t="s">
        <v>13496</v>
      </c>
      <c r="B6006" s="1">
        <v>44796</v>
      </c>
      <c r="C6006">
        <v>141235.35</v>
      </c>
      <c r="D6006" t="s">
        <v>1483</v>
      </c>
      <c r="E6006" t="s">
        <v>1499</v>
      </c>
      <c r="F6006" t="s">
        <v>268</v>
      </c>
      <c r="G6006" t="s">
        <v>17</v>
      </c>
      <c r="H6006" t="s">
        <v>1245</v>
      </c>
      <c r="J6006" t="s">
        <v>13497</v>
      </c>
      <c r="K6006" t="str">
        <f ca="1">IF(ISNA(XLOOKUP(A6006,Customers!A:A,Customers!A:A)),"Invalid FK","Valid")</f>
        <v>Valid</v>
      </c>
      <c r="L6006" t="str">
        <f ca="1">IF(ISNA(XLOOKUP(B6006,Vendors!A:A,Vendors!A:A)),"Invalid FK","Valid")</f>
        <v>Valid</v>
      </c>
      <c r="M6006" t="str">
        <f ca="1">IF(ISNA(XLOOKUP(C6006,Headcount!C:C,Headcount!C:C)),"Invalid FK","Valid")</f>
        <v>Valid</v>
      </c>
    </row>
    <row r="6007" spans="1:13">
      <c r="A6007" t="s">
        <v>13498</v>
      </c>
      <c r="B6007" s="1">
        <v>45268</v>
      </c>
      <c r="C6007">
        <v>231914.45</v>
      </c>
      <c r="D6007" t="s">
        <v>1483</v>
      </c>
      <c r="E6007" t="s">
        <v>1484</v>
      </c>
      <c r="F6007" t="s">
        <v>271</v>
      </c>
      <c r="G6007" t="s">
        <v>13</v>
      </c>
      <c r="H6007" t="s">
        <v>1337</v>
      </c>
      <c r="J6007" t="s">
        <v>13499</v>
      </c>
      <c r="K6007" t="str">
        <f ca="1">IF(ISNA(XLOOKUP(A6007,Customers!A:A,Customers!A:A)),"Invalid FK","Valid")</f>
        <v>Valid</v>
      </c>
      <c r="L6007" t="str">
        <f ca="1">IF(ISNA(XLOOKUP(B6007,Vendors!A:A,Vendors!A:A)),"Invalid FK","Valid")</f>
        <v>Valid</v>
      </c>
      <c r="M6007" t="str">
        <f ca="1">IF(ISNA(XLOOKUP(C6007,Headcount!C:C,Headcount!C:C)),"Invalid FK","Valid")</f>
        <v>Valid</v>
      </c>
    </row>
    <row r="6008" spans="1:13">
      <c r="A6008" t="s">
        <v>13500</v>
      </c>
      <c r="B6008" s="1">
        <v>45110</v>
      </c>
      <c r="C6008">
        <v>159135.69</v>
      </c>
      <c r="D6008" t="s">
        <v>1483</v>
      </c>
      <c r="E6008" t="s">
        <v>1487</v>
      </c>
      <c r="F6008" t="s">
        <v>264</v>
      </c>
      <c r="G6008" t="s">
        <v>13</v>
      </c>
      <c r="H6008" t="s">
        <v>1123</v>
      </c>
      <c r="J6008" t="s">
        <v>13501</v>
      </c>
      <c r="K6008" t="str">
        <f ca="1">IF(ISNA(XLOOKUP(A6008,Customers!A:A,Customers!A:A)),"Invalid FK","Valid")</f>
        <v>Valid</v>
      </c>
      <c r="L6008" t="str">
        <f ca="1">IF(ISNA(XLOOKUP(B6008,Vendors!A:A,Vendors!A:A)),"Invalid FK","Valid")</f>
        <v>Valid</v>
      </c>
      <c r="M6008" t="str">
        <f ca="1">IF(ISNA(XLOOKUP(C6008,Headcount!C:C,Headcount!C:C)),"Invalid FK","Valid")</f>
        <v>Valid</v>
      </c>
    </row>
    <row r="6009" spans="1:13">
      <c r="A6009" t="s">
        <v>13502</v>
      </c>
      <c r="B6009" s="1">
        <v>44676</v>
      </c>
      <c r="C6009">
        <v>-49282.01</v>
      </c>
      <c r="D6009" t="s">
        <v>1478</v>
      </c>
      <c r="E6009" t="s">
        <v>36</v>
      </c>
      <c r="F6009" t="s">
        <v>271</v>
      </c>
      <c r="G6009" t="s">
        <v>29</v>
      </c>
      <c r="I6009" t="s">
        <v>119</v>
      </c>
      <c r="J6009" t="s">
        <v>13503</v>
      </c>
      <c r="K6009" t="str">
        <f ca="1">IF(ISNA(XLOOKUP(A6009,Customers!A:A,Customers!A:A)),"Invalid FK","Valid")</f>
        <v>Valid</v>
      </c>
      <c r="L6009" t="str">
        <f ca="1">IF(ISNA(XLOOKUP(B6009,Vendors!A:A,Vendors!A:A)),"Invalid FK","Valid")</f>
        <v>Valid</v>
      </c>
      <c r="M6009" t="str">
        <f ca="1">IF(ISNA(XLOOKUP(C6009,Headcount!C:C,Headcount!C:C)),"Invalid FK","Valid")</f>
        <v>Valid</v>
      </c>
    </row>
    <row r="6010" spans="1:13">
      <c r="A6010" t="s">
        <v>13504</v>
      </c>
      <c r="B6010" s="1">
        <v>44613</v>
      </c>
      <c r="C6010">
        <v>-49874.23</v>
      </c>
      <c r="D6010" t="s">
        <v>1478</v>
      </c>
      <c r="E6010" t="s">
        <v>20</v>
      </c>
      <c r="F6010" t="s">
        <v>264</v>
      </c>
      <c r="G6010" t="s">
        <v>17</v>
      </c>
      <c r="I6010" t="s">
        <v>25</v>
      </c>
      <c r="J6010" t="s">
        <v>13505</v>
      </c>
      <c r="K6010" t="str">
        <f ca="1">IF(ISNA(XLOOKUP(A6010,Customers!A:A,Customers!A:A)),"Invalid FK","Valid")</f>
        <v>Valid</v>
      </c>
      <c r="L6010" t="str">
        <f ca="1">IF(ISNA(XLOOKUP(B6010,Vendors!A:A,Vendors!A:A)),"Invalid FK","Valid")</f>
        <v>Valid</v>
      </c>
      <c r="M6010" t="str">
        <f ca="1">IF(ISNA(XLOOKUP(C6010,Headcount!C:C,Headcount!C:C)),"Invalid FK","Valid")</f>
        <v>Valid</v>
      </c>
    </row>
    <row r="6011" spans="1:13">
      <c r="A6011" t="s">
        <v>13506</v>
      </c>
      <c r="B6011" s="1">
        <v>44572</v>
      </c>
      <c r="C6011">
        <v>-50559.56</v>
      </c>
      <c r="D6011" t="s">
        <v>1478</v>
      </c>
      <c r="E6011" t="s">
        <v>20</v>
      </c>
      <c r="F6011" t="s">
        <v>264</v>
      </c>
      <c r="G6011" t="s">
        <v>29</v>
      </c>
      <c r="I6011" t="s">
        <v>252</v>
      </c>
      <c r="J6011" t="s">
        <v>13507</v>
      </c>
      <c r="K6011" t="str">
        <f ca="1">IF(ISNA(XLOOKUP(A6011,Customers!A:A,Customers!A:A)),"Invalid FK","Valid")</f>
        <v>Valid</v>
      </c>
      <c r="L6011" t="str">
        <f ca="1">IF(ISNA(XLOOKUP(B6011,Vendors!A:A,Vendors!A:A)),"Invalid FK","Valid")</f>
        <v>Valid</v>
      </c>
      <c r="M6011" t="str">
        <f ca="1">IF(ISNA(XLOOKUP(C6011,Headcount!C:C,Headcount!C:C)),"Invalid FK","Valid")</f>
        <v>Valid</v>
      </c>
    </row>
    <row r="6012" spans="1:13">
      <c r="A6012" t="s">
        <v>13508</v>
      </c>
      <c r="B6012" s="1">
        <v>44997</v>
      </c>
      <c r="C6012">
        <v>120186.42</v>
      </c>
      <c r="D6012" t="s">
        <v>1483</v>
      </c>
      <c r="E6012" t="s">
        <v>1487</v>
      </c>
      <c r="F6012" t="s">
        <v>271</v>
      </c>
      <c r="G6012" t="s">
        <v>13</v>
      </c>
      <c r="H6012" t="s">
        <v>792</v>
      </c>
      <c r="J6012" t="s">
        <v>13509</v>
      </c>
      <c r="K6012" t="str">
        <f ca="1">IF(ISNA(XLOOKUP(A6012,Customers!A:A,Customers!A:A)),"Invalid FK","Valid")</f>
        <v>Valid</v>
      </c>
      <c r="L6012" t="str">
        <f ca="1">IF(ISNA(XLOOKUP(B6012,Vendors!A:A,Vendors!A:A)),"Invalid FK","Valid")</f>
        <v>Valid</v>
      </c>
      <c r="M6012" t="str">
        <f ca="1">IF(ISNA(XLOOKUP(C6012,Headcount!C:C,Headcount!C:C)),"Invalid FK","Valid")</f>
        <v>Valid</v>
      </c>
    </row>
    <row r="6013" spans="1:13">
      <c r="A6013" t="s">
        <v>13510</v>
      </c>
      <c r="B6013" s="1">
        <v>44666</v>
      </c>
      <c r="C6013">
        <v>-20417.05</v>
      </c>
      <c r="D6013" t="s">
        <v>1478</v>
      </c>
      <c r="E6013" t="s">
        <v>1496</v>
      </c>
      <c r="F6013" t="s">
        <v>268</v>
      </c>
      <c r="G6013" t="s">
        <v>8</v>
      </c>
      <c r="I6013" t="s">
        <v>153</v>
      </c>
      <c r="J6013" t="s">
        <v>13511</v>
      </c>
      <c r="K6013" t="str">
        <f ca="1">IF(ISNA(XLOOKUP(A6013,Customers!A:A,Customers!A:A)),"Invalid FK","Valid")</f>
        <v>Valid</v>
      </c>
      <c r="L6013" t="str">
        <f ca="1">IF(ISNA(XLOOKUP(B6013,Vendors!A:A,Vendors!A:A)),"Invalid FK","Valid")</f>
        <v>Valid</v>
      </c>
      <c r="M6013" t="str">
        <f ca="1">IF(ISNA(XLOOKUP(C6013,Headcount!C:C,Headcount!C:C)),"Invalid FK","Valid")</f>
        <v>Valid</v>
      </c>
    </row>
    <row r="6014" spans="1:13">
      <c r="A6014" t="s">
        <v>13512</v>
      </c>
      <c r="B6014" s="1">
        <v>44947</v>
      </c>
      <c r="C6014">
        <v>-13665.96</v>
      </c>
      <c r="D6014" t="s">
        <v>1478</v>
      </c>
      <c r="E6014" t="s">
        <v>1496</v>
      </c>
      <c r="F6014" t="s">
        <v>268</v>
      </c>
      <c r="G6014" t="s">
        <v>17</v>
      </c>
      <c r="I6014" t="s">
        <v>109</v>
      </c>
      <c r="J6014" t="s">
        <v>13513</v>
      </c>
      <c r="K6014" t="str">
        <f ca="1">IF(ISNA(XLOOKUP(A6014,Customers!A:A,Customers!A:A)),"Invalid FK","Valid")</f>
        <v>Valid</v>
      </c>
      <c r="L6014" t="str">
        <f ca="1">IF(ISNA(XLOOKUP(B6014,Vendors!A:A,Vendors!A:A)),"Invalid FK","Valid")</f>
        <v>Valid</v>
      </c>
      <c r="M6014" t="str">
        <f ca="1">IF(ISNA(XLOOKUP(C6014,Headcount!C:C,Headcount!C:C)),"Invalid FK","Valid")</f>
        <v>Valid</v>
      </c>
    </row>
    <row r="6015" spans="1:13">
      <c r="A6015" t="s">
        <v>13514</v>
      </c>
      <c r="B6015" s="1">
        <v>45255</v>
      </c>
      <c r="C6015">
        <v>159158.19</v>
      </c>
      <c r="D6015" t="s">
        <v>1483</v>
      </c>
      <c r="E6015" t="s">
        <v>1484</v>
      </c>
      <c r="F6015" t="s">
        <v>271</v>
      </c>
      <c r="G6015" t="s">
        <v>8</v>
      </c>
      <c r="H6015" t="s">
        <v>1207</v>
      </c>
      <c r="J6015" t="s">
        <v>13515</v>
      </c>
      <c r="K6015" t="str">
        <f ca="1">IF(ISNA(XLOOKUP(A6015,Customers!A:A,Customers!A:A)),"Invalid FK","Valid")</f>
        <v>Valid</v>
      </c>
      <c r="L6015" t="str">
        <f ca="1">IF(ISNA(XLOOKUP(B6015,Vendors!A:A,Vendors!A:A)),"Invalid FK","Valid")</f>
        <v>Valid</v>
      </c>
      <c r="M6015" t="str">
        <f ca="1">IF(ISNA(XLOOKUP(C6015,Headcount!C:C,Headcount!C:C)),"Invalid FK","Valid")</f>
        <v>Valid</v>
      </c>
    </row>
    <row r="6016" spans="1:13">
      <c r="A6016" t="s">
        <v>13516</v>
      </c>
      <c r="B6016" s="1">
        <v>44912</v>
      </c>
      <c r="C6016">
        <v>-38482.550000000003</v>
      </c>
      <c r="D6016" t="s">
        <v>1478</v>
      </c>
      <c r="E6016" t="s">
        <v>36</v>
      </c>
      <c r="F6016" t="s">
        <v>271</v>
      </c>
      <c r="G6016" t="s">
        <v>13</v>
      </c>
      <c r="I6016" t="s">
        <v>34</v>
      </c>
      <c r="J6016" t="s">
        <v>13517</v>
      </c>
      <c r="K6016" t="str">
        <f ca="1">IF(ISNA(XLOOKUP(A6016,Customers!A:A,Customers!A:A)),"Invalid FK","Valid")</f>
        <v>Valid</v>
      </c>
      <c r="L6016" t="str">
        <f ca="1">IF(ISNA(XLOOKUP(B6016,Vendors!A:A,Vendors!A:A)),"Invalid FK","Valid")</f>
        <v>Valid</v>
      </c>
      <c r="M6016" t="str">
        <f ca="1">IF(ISNA(XLOOKUP(C6016,Headcount!C:C,Headcount!C:C)),"Invalid FK","Valid")</f>
        <v>Valid</v>
      </c>
    </row>
    <row r="6017" spans="1:13">
      <c r="A6017" t="s">
        <v>13518</v>
      </c>
      <c r="B6017" s="1">
        <v>44850</v>
      </c>
      <c r="C6017">
        <v>-45858.77</v>
      </c>
      <c r="D6017" t="s">
        <v>1478</v>
      </c>
      <c r="E6017" t="s">
        <v>36</v>
      </c>
      <c r="F6017" t="s">
        <v>271</v>
      </c>
      <c r="G6017" t="s">
        <v>13</v>
      </c>
      <c r="I6017" t="s">
        <v>179</v>
      </c>
      <c r="J6017" t="s">
        <v>13519</v>
      </c>
      <c r="K6017" t="str">
        <f ca="1">IF(ISNA(XLOOKUP(A6017,Customers!A:A,Customers!A:A)),"Invalid FK","Valid")</f>
        <v>Valid</v>
      </c>
      <c r="L6017" t="str">
        <f ca="1">IF(ISNA(XLOOKUP(B6017,Vendors!A:A,Vendors!A:A)),"Invalid FK","Valid")</f>
        <v>Valid</v>
      </c>
      <c r="M6017" t="str">
        <f ca="1">IF(ISNA(XLOOKUP(C6017,Headcount!C:C,Headcount!C:C)),"Invalid FK","Valid")</f>
        <v>Valid</v>
      </c>
    </row>
    <row r="6018" spans="1:13">
      <c r="A6018" t="s">
        <v>13520</v>
      </c>
      <c r="B6018" s="1">
        <v>44675</v>
      </c>
      <c r="C6018">
        <v>178942.07999999999</v>
      </c>
      <c r="D6018" t="s">
        <v>1483</v>
      </c>
      <c r="E6018" t="s">
        <v>1487</v>
      </c>
      <c r="F6018" t="s">
        <v>268</v>
      </c>
      <c r="G6018" t="s">
        <v>8</v>
      </c>
      <c r="H6018" t="s">
        <v>1399</v>
      </c>
      <c r="J6018" t="s">
        <v>13521</v>
      </c>
      <c r="K6018" t="str">
        <f ca="1">IF(ISNA(XLOOKUP(A6018,Customers!A:A,Customers!A:A)),"Invalid FK","Valid")</f>
        <v>Valid</v>
      </c>
      <c r="L6018" t="str">
        <f ca="1">IF(ISNA(XLOOKUP(B6018,Vendors!A:A,Vendors!A:A)),"Invalid FK","Valid")</f>
        <v>Valid</v>
      </c>
      <c r="M6018" t="str">
        <f ca="1">IF(ISNA(XLOOKUP(C6018,Headcount!C:C,Headcount!C:C)),"Invalid FK","Valid")</f>
        <v>Valid</v>
      </c>
    </row>
    <row r="6019" spans="1:13">
      <c r="A6019" t="s">
        <v>13522</v>
      </c>
      <c r="B6019" s="1">
        <v>45062</v>
      </c>
      <c r="C6019">
        <v>69758.679999999993</v>
      </c>
      <c r="D6019" t="s">
        <v>1483</v>
      </c>
      <c r="E6019" t="s">
        <v>1499</v>
      </c>
      <c r="F6019" t="s">
        <v>264</v>
      </c>
      <c r="G6019" t="s">
        <v>17</v>
      </c>
      <c r="H6019" t="s">
        <v>1291</v>
      </c>
      <c r="J6019" t="s">
        <v>13523</v>
      </c>
      <c r="K6019" t="str">
        <f ca="1">IF(ISNA(XLOOKUP(A6019,Customers!A:A,Customers!A:A)),"Invalid FK","Valid")</f>
        <v>Valid</v>
      </c>
      <c r="L6019" t="str">
        <f ca="1">IF(ISNA(XLOOKUP(B6019,Vendors!A:A,Vendors!A:A)),"Invalid FK","Valid")</f>
        <v>Valid</v>
      </c>
      <c r="M6019" t="str">
        <f ca="1">IF(ISNA(XLOOKUP(C6019,Headcount!C:C,Headcount!C:C)),"Invalid FK","Valid")</f>
        <v>Valid</v>
      </c>
    </row>
    <row r="6020" spans="1:13">
      <c r="A6020" t="s">
        <v>13524</v>
      </c>
      <c r="B6020" s="1">
        <v>44725</v>
      </c>
      <c r="C6020">
        <v>-21450.55</v>
      </c>
      <c r="D6020" t="s">
        <v>1478</v>
      </c>
      <c r="E6020" t="s">
        <v>20</v>
      </c>
      <c r="F6020" t="s">
        <v>264</v>
      </c>
      <c r="G6020" t="s">
        <v>13</v>
      </c>
      <c r="I6020" t="s">
        <v>133</v>
      </c>
      <c r="J6020" t="s">
        <v>13525</v>
      </c>
      <c r="K6020" t="str">
        <f ca="1">IF(ISNA(XLOOKUP(A6020,Customers!A:A,Customers!A:A)),"Invalid FK","Valid")</f>
        <v>Valid</v>
      </c>
      <c r="L6020" t="str">
        <f ca="1">IF(ISNA(XLOOKUP(B6020,Vendors!A:A,Vendors!A:A)),"Invalid FK","Valid")</f>
        <v>Valid</v>
      </c>
      <c r="M6020" t="str">
        <f ca="1">IF(ISNA(XLOOKUP(C6020,Headcount!C:C,Headcount!C:C)),"Invalid FK","Valid")</f>
        <v>Valid</v>
      </c>
    </row>
    <row r="6021" spans="1:13">
      <c r="A6021" t="s">
        <v>13526</v>
      </c>
      <c r="B6021" s="1">
        <v>44742</v>
      </c>
      <c r="C6021">
        <v>-31435.42</v>
      </c>
      <c r="D6021" t="s">
        <v>1478</v>
      </c>
      <c r="E6021" t="s">
        <v>7</v>
      </c>
      <c r="F6021" t="s">
        <v>271</v>
      </c>
      <c r="G6021" t="s">
        <v>8</v>
      </c>
      <c r="I6021" t="s">
        <v>215</v>
      </c>
      <c r="J6021" t="s">
        <v>13527</v>
      </c>
      <c r="K6021" t="str">
        <f ca="1">IF(ISNA(XLOOKUP(A6021,Customers!A:A,Customers!A:A)),"Invalid FK","Valid")</f>
        <v>Valid</v>
      </c>
      <c r="L6021" t="str">
        <f ca="1">IF(ISNA(XLOOKUP(B6021,Vendors!A:A,Vendors!A:A)),"Invalid FK","Valid")</f>
        <v>Valid</v>
      </c>
      <c r="M6021" t="str">
        <f ca="1">IF(ISNA(XLOOKUP(C6021,Headcount!C:C,Headcount!C:C)),"Invalid FK","Valid")</f>
        <v>Valid</v>
      </c>
    </row>
    <row r="6022" spans="1:13">
      <c r="A6022" t="s">
        <v>13528</v>
      </c>
      <c r="B6022" s="1">
        <v>44757</v>
      </c>
      <c r="C6022">
        <v>-11582.1</v>
      </c>
      <c r="D6022" t="s">
        <v>1478</v>
      </c>
      <c r="E6022" t="s">
        <v>7</v>
      </c>
      <c r="F6022" t="s">
        <v>268</v>
      </c>
      <c r="G6022" t="s">
        <v>29</v>
      </c>
      <c r="I6022" t="s">
        <v>135</v>
      </c>
      <c r="J6022" t="s">
        <v>13529</v>
      </c>
      <c r="K6022" t="str">
        <f ca="1">IF(ISNA(XLOOKUP(A6022,Customers!A:A,Customers!A:A)),"Invalid FK","Valid")</f>
        <v>Valid</v>
      </c>
      <c r="L6022" t="str">
        <f ca="1">IF(ISNA(XLOOKUP(B6022,Vendors!A:A,Vendors!A:A)),"Invalid FK","Valid")</f>
        <v>Valid</v>
      </c>
      <c r="M6022" t="str">
        <f ca="1">IF(ISNA(XLOOKUP(C6022,Headcount!C:C,Headcount!C:C)),"Invalid FK","Valid")</f>
        <v>Valid</v>
      </c>
    </row>
    <row r="6023" spans="1:13">
      <c r="A6023" t="s">
        <v>13530</v>
      </c>
      <c r="B6023" s="1">
        <v>44866</v>
      </c>
      <c r="C6023">
        <v>104298.47</v>
      </c>
      <c r="D6023" t="s">
        <v>1483</v>
      </c>
      <c r="E6023" t="s">
        <v>1499</v>
      </c>
      <c r="F6023" t="s">
        <v>271</v>
      </c>
      <c r="G6023" t="s">
        <v>29</v>
      </c>
      <c r="H6023" t="s">
        <v>1043</v>
      </c>
      <c r="J6023" t="s">
        <v>13531</v>
      </c>
      <c r="K6023" t="str">
        <f ca="1">IF(ISNA(XLOOKUP(A6023,Customers!A:A,Customers!A:A)),"Invalid FK","Valid")</f>
        <v>Valid</v>
      </c>
      <c r="L6023" t="str">
        <f ca="1">IF(ISNA(XLOOKUP(B6023,Vendors!A:A,Vendors!A:A)),"Invalid FK","Valid")</f>
        <v>Valid</v>
      </c>
      <c r="M6023" t="str">
        <f ca="1">IF(ISNA(XLOOKUP(C6023,Headcount!C:C,Headcount!C:C)),"Invalid FK","Valid")</f>
        <v>Valid</v>
      </c>
    </row>
    <row r="6024" spans="1:13">
      <c r="A6024" t="s">
        <v>13532</v>
      </c>
      <c r="B6024" s="1">
        <v>45174</v>
      </c>
      <c r="C6024">
        <v>-33793.53</v>
      </c>
      <c r="D6024" t="s">
        <v>1478</v>
      </c>
      <c r="E6024" t="s">
        <v>7</v>
      </c>
      <c r="F6024" t="s">
        <v>271</v>
      </c>
      <c r="G6024" t="s">
        <v>8</v>
      </c>
      <c r="I6024" t="s">
        <v>139</v>
      </c>
      <c r="J6024" t="s">
        <v>13533</v>
      </c>
      <c r="K6024" t="str">
        <f ca="1">IF(ISNA(XLOOKUP(A6024,Customers!A:A,Customers!A:A)),"Invalid FK","Valid")</f>
        <v>Valid</v>
      </c>
      <c r="L6024" t="str">
        <f ca="1">IF(ISNA(XLOOKUP(B6024,Vendors!A:A,Vendors!A:A)),"Invalid FK","Valid")</f>
        <v>Valid</v>
      </c>
      <c r="M6024" t="str">
        <f ca="1">IF(ISNA(XLOOKUP(C6024,Headcount!C:C,Headcount!C:C)),"Invalid FK","Valid")</f>
        <v>Valid</v>
      </c>
    </row>
    <row r="6025" spans="1:13">
      <c r="A6025" t="s">
        <v>13534</v>
      </c>
      <c r="B6025" s="1">
        <v>45277</v>
      </c>
      <c r="C6025">
        <v>292573.74</v>
      </c>
      <c r="D6025" t="s">
        <v>1483</v>
      </c>
      <c r="E6025" t="s">
        <v>1487</v>
      </c>
      <c r="F6025" t="s">
        <v>271</v>
      </c>
      <c r="G6025" t="s">
        <v>8</v>
      </c>
      <c r="H6025" t="s">
        <v>1063</v>
      </c>
      <c r="J6025" t="s">
        <v>13535</v>
      </c>
      <c r="K6025" t="str">
        <f ca="1">IF(ISNA(XLOOKUP(A6025,Customers!A:A,Customers!A:A)),"Invalid FK","Valid")</f>
        <v>Valid</v>
      </c>
      <c r="L6025" t="str">
        <f ca="1">IF(ISNA(XLOOKUP(B6025,Vendors!A:A,Vendors!A:A)),"Invalid FK","Valid")</f>
        <v>Valid</v>
      </c>
      <c r="M6025" t="str">
        <f ca="1">IF(ISNA(XLOOKUP(C6025,Headcount!C:C,Headcount!C:C)),"Invalid FK","Valid")</f>
        <v>Valid</v>
      </c>
    </row>
    <row r="6026" spans="1:13">
      <c r="A6026" t="s">
        <v>13536</v>
      </c>
      <c r="B6026" s="1">
        <v>44916</v>
      </c>
      <c r="C6026">
        <v>144671.43</v>
      </c>
      <c r="D6026" t="s">
        <v>1483</v>
      </c>
      <c r="E6026" t="s">
        <v>1484</v>
      </c>
      <c r="F6026" t="s">
        <v>264</v>
      </c>
      <c r="G6026" t="s">
        <v>13</v>
      </c>
      <c r="H6026" t="s">
        <v>938</v>
      </c>
      <c r="J6026" t="s">
        <v>13537</v>
      </c>
      <c r="K6026" t="str">
        <f ca="1">IF(ISNA(XLOOKUP(A6026,Customers!A:A,Customers!A:A)),"Invalid FK","Valid")</f>
        <v>Valid</v>
      </c>
      <c r="L6026" t="str">
        <f ca="1">IF(ISNA(XLOOKUP(B6026,Vendors!A:A,Vendors!A:A)),"Invalid FK","Valid")</f>
        <v>Valid</v>
      </c>
      <c r="M6026" t="str">
        <f ca="1">IF(ISNA(XLOOKUP(C6026,Headcount!C:C,Headcount!C:C)),"Invalid FK","Valid")</f>
        <v>Valid</v>
      </c>
    </row>
    <row r="6027" spans="1:13">
      <c r="A6027" t="s">
        <v>13538</v>
      </c>
      <c r="B6027" s="1">
        <v>44815</v>
      </c>
      <c r="C6027">
        <v>-37710.82</v>
      </c>
      <c r="D6027" t="s">
        <v>1478</v>
      </c>
      <c r="E6027" t="s">
        <v>20</v>
      </c>
      <c r="F6027" t="s">
        <v>264</v>
      </c>
      <c r="G6027" t="s">
        <v>13</v>
      </c>
      <c r="I6027" t="s">
        <v>201</v>
      </c>
      <c r="J6027" t="s">
        <v>13539</v>
      </c>
      <c r="K6027" t="str">
        <f ca="1">IF(ISNA(XLOOKUP(A6027,Customers!A:A,Customers!A:A)),"Invalid FK","Valid")</f>
        <v>Valid</v>
      </c>
      <c r="L6027" t="str">
        <f ca="1">IF(ISNA(XLOOKUP(B6027,Vendors!A:A,Vendors!A:A)),"Invalid FK","Valid")</f>
        <v>Valid</v>
      </c>
      <c r="M6027" t="str">
        <f ca="1">IF(ISNA(XLOOKUP(C6027,Headcount!C:C,Headcount!C:C)),"Invalid FK","Valid")</f>
        <v>Valid</v>
      </c>
    </row>
    <row r="6028" spans="1:13">
      <c r="A6028" t="s">
        <v>13540</v>
      </c>
      <c r="B6028" s="1">
        <v>45199</v>
      </c>
      <c r="C6028">
        <v>122814.04</v>
      </c>
      <c r="D6028" t="s">
        <v>1483</v>
      </c>
      <c r="E6028" t="s">
        <v>1487</v>
      </c>
      <c r="F6028" t="s">
        <v>271</v>
      </c>
      <c r="G6028" t="s">
        <v>29</v>
      </c>
      <c r="H6028" t="s">
        <v>1353</v>
      </c>
      <c r="J6028" t="s">
        <v>13541</v>
      </c>
      <c r="K6028" t="str">
        <f ca="1">IF(ISNA(XLOOKUP(A6028,Customers!A:A,Customers!A:A)),"Invalid FK","Valid")</f>
        <v>Valid</v>
      </c>
      <c r="L6028" t="str">
        <f ca="1">IF(ISNA(XLOOKUP(B6028,Vendors!A:A,Vendors!A:A)),"Invalid FK","Valid")</f>
        <v>Valid</v>
      </c>
      <c r="M6028" t="str">
        <f ca="1">IF(ISNA(XLOOKUP(C6028,Headcount!C:C,Headcount!C:C)),"Invalid FK","Valid")</f>
        <v>Valid</v>
      </c>
    </row>
    <row r="6029" spans="1:13">
      <c r="A6029" t="s">
        <v>13542</v>
      </c>
      <c r="B6029" s="1">
        <v>44744</v>
      </c>
      <c r="C6029">
        <v>114494.63</v>
      </c>
      <c r="D6029" t="s">
        <v>1483</v>
      </c>
      <c r="E6029" t="s">
        <v>1499</v>
      </c>
      <c r="F6029" t="s">
        <v>264</v>
      </c>
      <c r="G6029" t="s">
        <v>13</v>
      </c>
      <c r="H6029" t="s">
        <v>910</v>
      </c>
      <c r="J6029" t="s">
        <v>13543</v>
      </c>
      <c r="K6029" t="str">
        <f ca="1">IF(ISNA(XLOOKUP(A6029,Customers!A:A,Customers!A:A)),"Invalid FK","Valid")</f>
        <v>Valid</v>
      </c>
      <c r="L6029" t="str">
        <f ca="1">IF(ISNA(XLOOKUP(B6029,Vendors!A:A,Vendors!A:A)),"Invalid FK","Valid")</f>
        <v>Valid</v>
      </c>
      <c r="M6029" t="str">
        <f ca="1">IF(ISNA(XLOOKUP(C6029,Headcount!C:C,Headcount!C:C)),"Invalid FK","Valid")</f>
        <v>Valid</v>
      </c>
    </row>
    <row r="6030" spans="1:13">
      <c r="A6030" t="s">
        <v>13544</v>
      </c>
      <c r="B6030" s="1">
        <v>44942</v>
      </c>
      <c r="C6030">
        <v>122481.27</v>
      </c>
      <c r="D6030" t="s">
        <v>1483</v>
      </c>
      <c r="E6030" t="s">
        <v>1487</v>
      </c>
      <c r="F6030" t="s">
        <v>271</v>
      </c>
      <c r="G6030" t="s">
        <v>13</v>
      </c>
      <c r="H6030" t="s">
        <v>971</v>
      </c>
      <c r="J6030" t="s">
        <v>13545</v>
      </c>
      <c r="K6030" t="str">
        <f ca="1">IF(ISNA(XLOOKUP(A6030,Customers!A:A,Customers!A:A)),"Invalid FK","Valid")</f>
        <v>Valid</v>
      </c>
      <c r="L6030" t="str">
        <f ca="1">IF(ISNA(XLOOKUP(B6030,Vendors!A:A,Vendors!A:A)),"Invalid FK","Valid")</f>
        <v>Valid</v>
      </c>
      <c r="M6030" t="str">
        <f ca="1">IF(ISNA(XLOOKUP(C6030,Headcount!C:C,Headcount!C:C)),"Invalid FK","Valid")</f>
        <v>Valid</v>
      </c>
    </row>
    <row r="6031" spans="1:13">
      <c r="A6031" t="s">
        <v>13546</v>
      </c>
      <c r="B6031" s="1">
        <v>45151</v>
      </c>
      <c r="C6031">
        <v>183292.92</v>
      </c>
      <c r="D6031" t="s">
        <v>1483</v>
      </c>
      <c r="E6031" t="s">
        <v>1484</v>
      </c>
      <c r="F6031" t="s">
        <v>268</v>
      </c>
      <c r="G6031" t="s">
        <v>13</v>
      </c>
      <c r="H6031" t="s">
        <v>694</v>
      </c>
      <c r="J6031" t="s">
        <v>13547</v>
      </c>
      <c r="K6031" t="str">
        <f ca="1">IF(ISNA(XLOOKUP(A6031,Customers!A:A,Customers!A:A)),"Invalid FK","Valid")</f>
        <v>Valid</v>
      </c>
      <c r="L6031" t="str">
        <f ca="1">IF(ISNA(XLOOKUP(B6031,Vendors!A:A,Vendors!A:A)),"Invalid FK","Valid")</f>
        <v>Valid</v>
      </c>
      <c r="M6031" t="str">
        <f ca="1">IF(ISNA(XLOOKUP(C6031,Headcount!C:C,Headcount!C:C)),"Invalid FK","Valid")</f>
        <v>Valid</v>
      </c>
    </row>
    <row r="6032" spans="1:13">
      <c r="A6032" t="s">
        <v>13548</v>
      </c>
      <c r="B6032" s="1">
        <v>44802</v>
      </c>
      <c r="C6032">
        <v>149997.44</v>
      </c>
      <c r="D6032" t="s">
        <v>1483</v>
      </c>
      <c r="E6032" t="s">
        <v>1484</v>
      </c>
      <c r="F6032" t="s">
        <v>271</v>
      </c>
      <c r="G6032" t="s">
        <v>29</v>
      </c>
      <c r="H6032" t="s">
        <v>1015</v>
      </c>
      <c r="J6032" t="s">
        <v>13549</v>
      </c>
      <c r="K6032" t="str">
        <f ca="1">IF(ISNA(XLOOKUP(A6032,Customers!A:A,Customers!A:A)),"Invalid FK","Valid")</f>
        <v>Valid</v>
      </c>
      <c r="L6032" t="str">
        <f ca="1">IF(ISNA(XLOOKUP(B6032,Vendors!A:A,Vendors!A:A)),"Invalid FK","Valid")</f>
        <v>Valid</v>
      </c>
      <c r="M6032" t="str">
        <f ca="1">IF(ISNA(XLOOKUP(C6032,Headcount!C:C,Headcount!C:C)),"Invalid FK","Valid")</f>
        <v>Valid</v>
      </c>
    </row>
    <row r="6033" spans="1:13">
      <c r="A6033" t="s">
        <v>13550</v>
      </c>
      <c r="B6033" s="1">
        <v>44846</v>
      </c>
      <c r="C6033">
        <v>249374.01</v>
      </c>
      <c r="D6033" t="s">
        <v>1483</v>
      </c>
      <c r="E6033" t="s">
        <v>1487</v>
      </c>
      <c r="F6033" t="s">
        <v>264</v>
      </c>
      <c r="G6033" t="s">
        <v>13</v>
      </c>
      <c r="H6033" t="s">
        <v>756</v>
      </c>
      <c r="J6033" t="s">
        <v>13551</v>
      </c>
      <c r="K6033" t="str">
        <f ca="1">IF(ISNA(XLOOKUP(A6033,Customers!A:A,Customers!A:A)),"Invalid FK","Valid")</f>
        <v>Valid</v>
      </c>
      <c r="L6033" t="str">
        <f ca="1">IF(ISNA(XLOOKUP(B6033,Vendors!A:A,Vendors!A:A)),"Invalid FK","Valid")</f>
        <v>Valid</v>
      </c>
      <c r="M6033" t="str">
        <f ca="1">IF(ISNA(XLOOKUP(C6033,Headcount!C:C,Headcount!C:C)),"Invalid FK","Valid")</f>
        <v>Valid</v>
      </c>
    </row>
    <row r="6034" spans="1:13">
      <c r="A6034" t="s">
        <v>13552</v>
      </c>
      <c r="B6034" s="1">
        <v>44887</v>
      </c>
      <c r="C6034">
        <v>75320.69</v>
      </c>
      <c r="D6034" t="s">
        <v>1483</v>
      </c>
      <c r="E6034" t="s">
        <v>1499</v>
      </c>
      <c r="F6034" t="s">
        <v>264</v>
      </c>
      <c r="G6034" t="s">
        <v>29</v>
      </c>
      <c r="H6034" t="s">
        <v>890</v>
      </c>
      <c r="J6034" t="s">
        <v>13553</v>
      </c>
      <c r="K6034" t="str">
        <f ca="1">IF(ISNA(XLOOKUP(A6034,Customers!A:A,Customers!A:A)),"Invalid FK","Valid")</f>
        <v>Valid</v>
      </c>
      <c r="L6034" t="str">
        <f ca="1">IF(ISNA(XLOOKUP(B6034,Vendors!A:A,Vendors!A:A)),"Invalid FK","Valid")</f>
        <v>Valid</v>
      </c>
      <c r="M6034" t="str">
        <f ca="1">IF(ISNA(XLOOKUP(C6034,Headcount!C:C,Headcount!C:C)),"Invalid FK","Valid")</f>
        <v>Valid</v>
      </c>
    </row>
    <row r="6035" spans="1:13">
      <c r="A6035" t="s">
        <v>13554</v>
      </c>
      <c r="B6035" s="1">
        <v>44962</v>
      </c>
      <c r="C6035">
        <v>219534.64</v>
      </c>
      <c r="D6035" t="s">
        <v>1483</v>
      </c>
      <c r="E6035" t="s">
        <v>1484</v>
      </c>
      <c r="F6035" t="s">
        <v>268</v>
      </c>
      <c r="G6035" t="s">
        <v>29</v>
      </c>
      <c r="H6035" t="s">
        <v>1103</v>
      </c>
      <c r="J6035" t="s">
        <v>13555</v>
      </c>
      <c r="K6035" t="str">
        <f ca="1">IF(ISNA(XLOOKUP(A6035,Customers!A:A,Customers!A:A)),"Invalid FK","Valid")</f>
        <v>Valid</v>
      </c>
      <c r="L6035" t="str">
        <f ca="1">IF(ISNA(XLOOKUP(B6035,Vendors!A:A,Vendors!A:A)),"Invalid FK","Valid")</f>
        <v>Valid</v>
      </c>
      <c r="M6035" t="str">
        <f ca="1">IF(ISNA(XLOOKUP(C6035,Headcount!C:C,Headcount!C:C)),"Invalid FK","Valid")</f>
        <v>Valid</v>
      </c>
    </row>
    <row r="6036" spans="1:13">
      <c r="A6036" t="s">
        <v>13556</v>
      </c>
      <c r="B6036" s="1">
        <v>44973</v>
      </c>
      <c r="C6036">
        <v>145447.38</v>
      </c>
      <c r="D6036" t="s">
        <v>1483</v>
      </c>
      <c r="E6036" t="s">
        <v>1499</v>
      </c>
      <c r="F6036" t="s">
        <v>264</v>
      </c>
      <c r="G6036" t="s">
        <v>17</v>
      </c>
      <c r="H6036" t="s">
        <v>957</v>
      </c>
      <c r="J6036" t="s">
        <v>13557</v>
      </c>
      <c r="K6036" t="str">
        <f ca="1">IF(ISNA(XLOOKUP(A6036,Customers!A:A,Customers!A:A)),"Invalid FK","Valid")</f>
        <v>Valid</v>
      </c>
      <c r="L6036" t="str">
        <f ca="1">IF(ISNA(XLOOKUP(B6036,Vendors!A:A,Vendors!A:A)),"Invalid FK","Valid")</f>
        <v>Valid</v>
      </c>
      <c r="M6036" t="str">
        <f ca="1">IF(ISNA(XLOOKUP(C6036,Headcount!C:C,Headcount!C:C)),"Invalid FK","Valid")</f>
        <v>Valid</v>
      </c>
    </row>
    <row r="6037" spans="1:13">
      <c r="A6037" t="s">
        <v>13558</v>
      </c>
      <c r="B6037" s="1">
        <v>44593</v>
      </c>
      <c r="C6037">
        <v>-53482.97</v>
      </c>
      <c r="D6037" t="s">
        <v>1478</v>
      </c>
      <c r="E6037" t="s">
        <v>36</v>
      </c>
      <c r="F6037" t="s">
        <v>271</v>
      </c>
      <c r="G6037" t="s">
        <v>29</v>
      </c>
      <c r="I6037" t="s">
        <v>244</v>
      </c>
      <c r="J6037" t="s">
        <v>13559</v>
      </c>
      <c r="K6037" t="str">
        <f ca="1">IF(ISNA(XLOOKUP(A6037,Customers!A:A,Customers!A:A)),"Invalid FK","Valid")</f>
        <v>Valid</v>
      </c>
      <c r="L6037" t="str">
        <f ca="1">IF(ISNA(XLOOKUP(B6037,Vendors!A:A,Vendors!A:A)),"Invalid FK","Valid")</f>
        <v>Valid</v>
      </c>
      <c r="M6037" t="str">
        <f ca="1">IF(ISNA(XLOOKUP(C6037,Headcount!C:C,Headcount!C:C)),"Invalid FK","Valid")</f>
        <v>Valid</v>
      </c>
    </row>
    <row r="6038" spans="1:13">
      <c r="A6038" t="s">
        <v>13560</v>
      </c>
      <c r="B6038" s="1">
        <v>45205</v>
      </c>
      <c r="C6038">
        <v>130245</v>
      </c>
      <c r="D6038" t="s">
        <v>1483</v>
      </c>
      <c r="E6038" t="s">
        <v>1484</v>
      </c>
      <c r="F6038" t="s">
        <v>271</v>
      </c>
      <c r="G6038" t="s">
        <v>13</v>
      </c>
      <c r="H6038" t="s">
        <v>1029</v>
      </c>
      <c r="J6038" t="s">
        <v>13561</v>
      </c>
      <c r="K6038" t="str">
        <f ca="1">IF(ISNA(XLOOKUP(A6038,Customers!A:A,Customers!A:A)),"Invalid FK","Valid")</f>
        <v>Valid</v>
      </c>
      <c r="L6038" t="str">
        <f ca="1">IF(ISNA(XLOOKUP(B6038,Vendors!A:A,Vendors!A:A)),"Invalid FK","Valid")</f>
        <v>Valid</v>
      </c>
      <c r="M6038" t="str">
        <f ca="1">IF(ISNA(XLOOKUP(C6038,Headcount!C:C,Headcount!C:C)),"Invalid FK","Valid")</f>
        <v>Valid</v>
      </c>
    </row>
    <row r="6039" spans="1:13">
      <c r="A6039" t="s">
        <v>13562</v>
      </c>
      <c r="B6039" s="1">
        <v>44981</v>
      </c>
      <c r="C6039">
        <v>139334.42000000001</v>
      </c>
      <c r="D6039" t="s">
        <v>1483</v>
      </c>
      <c r="E6039" t="s">
        <v>1484</v>
      </c>
      <c r="F6039" t="s">
        <v>264</v>
      </c>
      <c r="G6039" t="s">
        <v>29</v>
      </c>
      <c r="H6039" t="s">
        <v>1173</v>
      </c>
      <c r="J6039" t="s">
        <v>13563</v>
      </c>
      <c r="K6039" t="str">
        <f ca="1">IF(ISNA(XLOOKUP(A6039,Customers!A:A,Customers!A:A)),"Invalid FK","Valid")</f>
        <v>Valid</v>
      </c>
      <c r="L6039" t="str">
        <f ca="1">IF(ISNA(XLOOKUP(B6039,Vendors!A:A,Vendors!A:A)),"Invalid FK","Valid")</f>
        <v>Valid</v>
      </c>
      <c r="M6039" t="str">
        <f ca="1">IF(ISNA(XLOOKUP(C6039,Headcount!C:C,Headcount!C:C)),"Invalid FK","Valid")</f>
        <v>Valid</v>
      </c>
    </row>
    <row r="6040" spans="1:13">
      <c r="A6040" t="s">
        <v>13564</v>
      </c>
      <c r="B6040" s="1">
        <v>44742</v>
      </c>
      <c r="C6040">
        <v>-30349.88</v>
      </c>
      <c r="D6040" t="s">
        <v>1478</v>
      </c>
      <c r="E6040" t="s">
        <v>7</v>
      </c>
      <c r="F6040" t="s">
        <v>264</v>
      </c>
      <c r="G6040" t="s">
        <v>17</v>
      </c>
      <c r="I6040" t="s">
        <v>240</v>
      </c>
      <c r="J6040" t="s">
        <v>13565</v>
      </c>
      <c r="K6040" t="str">
        <f ca="1">IF(ISNA(XLOOKUP(A6040,Customers!A:A,Customers!A:A)),"Invalid FK","Valid")</f>
        <v>Valid</v>
      </c>
      <c r="L6040" t="str">
        <f ca="1">IF(ISNA(XLOOKUP(B6040,Vendors!A:A,Vendors!A:A)),"Invalid FK","Valid")</f>
        <v>Valid</v>
      </c>
      <c r="M6040" t="str">
        <f ca="1">IF(ISNA(XLOOKUP(C6040,Headcount!C:C,Headcount!C:C)),"Invalid FK","Valid")</f>
        <v>Valid</v>
      </c>
    </row>
    <row r="6041" spans="1:13">
      <c r="A6041" t="s">
        <v>13566</v>
      </c>
      <c r="B6041" s="1">
        <v>45078</v>
      </c>
      <c r="C6041">
        <v>144764.38</v>
      </c>
      <c r="D6041" t="s">
        <v>1483</v>
      </c>
      <c r="E6041" t="s">
        <v>1484</v>
      </c>
      <c r="F6041" t="s">
        <v>268</v>
      </c>
      <c r="G6041" t="s">
        <v>29</v>
      </c>
      <c r="H6041" t="s">
        <v>1373</v>
      </c>
      <c r="J6041" t="s">
        <v>13567</v>
      </c>
      <c r="K6041" t="str">
        <f ca="1">IF(ISNA(XLOOKUP(A6041,Customers!A:A,Customers!A:A)),"Invalid FK","Valid")</f>
        <v>Valid</v>
      </c>
      <c r="L6041" t="str">
        <f ca="1">IF(ISNA(XLOOKUP(B6041,Vendors!A:A,Vendors!A:A)),"Invalid FK","Valid")</f>
        <v>Valid</v>
      </c>
      <c r="M6041" t="str">
        <f ca="1">IF(ISNA(XLOOKUP(C6041,Headcount!C:C,Headcount!C:C)),"Invalid FK","Valid")</f>
        <v>Valid</v>
      </c>
    </row>
    <row r="6042" spans="1:13">
      <c r="A6042" t="s">
        <v>13568</v>
      </c>
      <c r="B6042" s="1">
        <v>44659</v>
      </c>
      <c r="C6042">
        <v>121713.12</v>
      </c>
      <c r="D6042" t="s">
        <v>1483</v>
      </c>
      <c r="E6042" t="s">
        <v>1499</v>
      </c>
      <c r="F6042" t="s">
        <v>268</v>
      </c>
      <c r="G6042" t="s">
        <v>29</v>
      </c>
      <c r="H6042" t="s">
        <v>678</v>
      </c>
      <c r="J6042" t="s">
        <v>13569</v>
      </c>
      <c r="K6042" t="str">
        <f ca="1">IF(ISNA(XLOOKUP(A6042,Customers!A:A,Customers!A:A)),"Invalid FK","Valid")</f>
        <v>Valid</v>
      </c>
      <c r="L6042" t="str">
        <f ca="1">IF(ISNA(XLOOKUP(B6042,Vendors!A:A,Vendors!A:A)),"Invalid FK","Valid")</f>
        <v>Valid</v>
      </c>
      <c r="M6042" t="str">
        <f ca="1">IF(ISNA(XLOOKUP(C6042,Headcount!C:C,Headcount!C:C)),"Invalid FK","Valid")</f>
        <v>Valid</v>
      </c>
    </row>
    <row r="6043" spans="1:13">
      <c r="A6043" t="s">
        <v>13570</v>
      </c>
      <c r="B6043" s="1">
        <v>45163</v>
      </c>
      <c r="C6043">
        <v>-47459.360000000001</v>
      </c>
      <c r="D6043" t="s">
        <v>1478</v>
      </c>
      <c r="E6043" t="s">
        <v>36</v>
      </c>
      <c r="F6043" t="s">
        <v>264</v>
      </c>
      <c r="G6043" t="s">
        <v>13</v>
      </c>
      <c r="I6043" t="s">
        <v>75</v>
      </c>
      <c r="J6043" t="s">
        <v>13571</v>
      </c>
      <c r="K6043" t="str">
        <f ca="1">IF(ISNA(XLOOKUP(A6043,Customers!A:A,Customers!A:A)),"Invalid FK","Valid")</f>
        <v>Valid</v>
      </c>
      <c r="L6043" t="str">
        <f ca="1">IF(ISNA(XLOOKUP(B6043,Vendors!A:A,Vendors!A:A)),"Invalid FK","Valid")</f>
        <v>Valid</v>
      </c>
      <c r="M6043" t="str">
        <f ca="1">IF(ISNA(XLOOKUP(C6043,Headcount!C:C,Headcount!C:C)),"Invalid FK","Valid")</f>
        <v>Valid</v>
      </c>
    </row>
    <row r="6044" spans="1:13">
      <c r="A6044" t="s">
        <v>13572</v>
      </c>
      <c r="B6044" s="1">
        <v>44981</v>
      </c>
      <c r="C6044">
        <v>191906.11</v>
      </c>
      <c r="D6044" t="s">
        <v>1483</v>
      </c>
      <c r="E6044" t="s">
        <v>1484</v>
      </c>
      <c r="F6044" t="s">
        <v>264</v>
      </c>
      <c r="G6044" t="s">
        <v>29</v>
      </c>
      <c r="H6044" t="s">
        <v>774</v>
      </c>
      <c r="J6044" t="s">
        <v>13573</v>
      </c>
      <c r="K6044" t="str">
        <f ca="1">IF(ISNA(XLOOKUP(A6044,Customers!A:A,Customers!A:A)),"Invalid FK","Valid")</f>
        <v>Valid</v>
      </c>
      <c r="L6044" t="str">
        <f ca="1">IF(ISNA(XLOOKUP(B6044,Vendors!A:A,Vendors!A:A)),"Invalid FK","Valid")</f>
        <v>Valid</v>
      </c>
      <c r="M6044" t="str">
        <f ca="1">IF(ISNA(XLOOKUP(C6044,Headcount!C:C,Headcount!C:C)),"Invalid FK","Valid")</f>
        <v>Valid</v>
      </c>
    </row>
    <row r="6045" spans="1:13">
      <c r="A6045" t="s">
        <v>13574</v>
      </c>
      <c r="B6045" s="1">
        <v>44951</v>
      </c>
      <c r="C6045">
        <v>-14681.3</v>
      </c>
      <c r="D6045" t="s">
        <v>1478</v>
      </c>
      <c r="E6045" t="s">
        <v>7</v>
      </c>
      <c r="F6045" t="s">
        <v>264</v>
      </c>
      <c r="G6045" t="s">
        <v>17</v>
      </c>
      <c r="I6045" t="s">
        <v>193</v>
      </c>
      <c r="J6045" t="s">
        <v>13575</v>
      </c>
      <c r="K6045" t="str">
        <f ca="1">IF(ISNA(XLOOKUP(A6045,Customers!A:A,Customers!A:A)),"Invalid FK","Valid")</f>
        <v>Valid</v>
      </c>
      <c r="L6045" t="str">
        <f ca="1">IF(ISNA(XLOOKUP(B6045,Vendors!A:A,Vendors!A:A)),"Invalid FK","Valid")</f>
        <v>Valid</v>
      </c>
      <c r="M6045" t="str">
        <f ca="1">IF(ISNA(XLOOKUP(C6045,Headcount!C:C,Headcount!C:C)),"Invalid FK","Valid")</f>
        <v>Valid</v>
      </c>
    </row>
    <row r="6046" spans="1:13">
      <c r="A6046" t="s">
        <v>13576</v>
      </c>
      <c r="B6046" s="1">
        <v>45243</v>
      </c>
      <c r="C6046">
        <v>109980.63</v>
      </c>
      <c r="D6046" t="s">
        <v>1483</v>
      </c>
      <c r="E6046" t="s">
        <v>1484</v>
      </c>
      <c r="F6046" t="s">
        <v>271</v>
      </c>
      <c r="G6046" t="s">
        <v>17</v>
      </c>
      <c r="H6046" t="s">
        <v>866</v>
      </c>
      <c r="J6046" t="s">
        <v>13577</v>
      </c>
      <c r="K6046" t="str">
        <f ca="1">IF(ISNA(XLOOKUP(A6046,Customers!A:A,Customers!A:A)),"Invalid FK","Valid")</f>
        <v>Valid</v>
      </c>
      <c r="L6046" t="str">
        <f ca="1">IF(ISNA(XLOOKUP(B6046,Vendors!A:A,Vendors!A:A)),"Invalid FK","Valid")</f>
        <v>Valid</v>
      </c>
      <c r="M6046" t="str">
        <f ca="1">IF(ISNA(XLOOKUP(C6046,Headcount!C:C,Headcount!C:C)),"Invalid FK","Valid")</f>
        <v>Valid</v>
      </c>
    </row>
    <row r="6047" spans="1:13">
      <c r="A6047" t="s">
        <v>13578</v>
      </c>
      <c r="B6047" s="1">
        <v>45232</v>
      </c>
      <c r="C6047">
        <v>136658.51</v>
      </c>
      <c r="D6047" t="s">
        <v>1483</v>
      </c>
      <c r="E6047" t="s">
        <v>1484</v>
      </c>
      <c r="F6047" t="s">
        <v>271</v>
      </c>
      <c r="G6047" t="s">
        <v>29</v>
      </c>
      <c r="H6047" t="s">
        <v>1255</v>
      </c>
      <c r="J6047" t="s">
        <v>13579</v>
      </c>
      <c r="K6047" t="str">
        <f ca="1">IF(ISNA(XLOOKUP(A6047,Customers!A:A,Customers!A:A)),"Invalid FK","Valid")</f>
        <v>Valid</v>
      </c>
      <c r="L6047" t="str">
        <f ca="1">IF(ISNA(XLOOKUP(B6047,Vendors!A:A,Vendors!A:A)),"Invalid FK","Valid")</f>
        <v>Valid</v>
      </c>
      <c r="M6047" t="str">
        <f ca="1">IF(ISNA(XLOOKUP(C6047,Headcount!C:C,Headcount!C:C)),"Invalid FK","Valid")</f>
        <v>Valid</v>
      </c>
    </row>
    <row r="6048" spans="1:13">
      <c r="A6048" t="s">
        <v>13580</v>
      </c>
      <c r="B6048" s="1">
        <v>45018</v>
      </c>
      <c r="C6048">
        <v>-44335.53</v>
      </c>
      <c r="D6048" t="s">
        <v>1478</v>
      </c>
      <c r="E6048" t="s">
        <v>36</v>
      </c>
      <c r="F6048" t="s">
        <v>271</v>
      </c>
      <c r="G6048" t="s">
        <v>13</v>
      </c>
      <c r="I6048" t="s">
        <v>227</v>
      </c>
      <c r="J6048" t="s">
        <v>13581</v>
      </c>
      <c r="K6048" t="str">
        <f ca="1">IF(ISNA(XLOOKUP(A6048,Customers!A:A,Customers!A:A)),"Invalid FK","Valid")</f>
        <v>Valid</v>
      </c>
      <c r="L6048" t="str">
        <f ca="1">IF(ISNA(XLOOKUP(B6048,Vendors!A:A,Vendors!A:A)),"Invalid FK","Valid")</f>
        <v>Valid</v>
      </c>
      <c r="M6048" t="str">
        <f ca="1">IF(ISNA(XLOOKUP(C6048,Headcount!C:C,Headcount!C:C)),"Invalid FK","Valid")</f>
        <v>Valid</v>
      </c>
    </row>
    <row r="6049" spans="1:13">
      <c r="A6049" t="s">
        <v>13582</v>
      </c>
      <c r="B6049" s="1">
        <v>45076</v>
      </c>
      <c r="C6049">
        <v>-53421.63</v>
      </c>
      <c r="D6049" t="s">
        <v>1478</v>
      </c>
      <c r="E6049" t="s">
        <v>20</v>
      </c>
      <c r="F6049" t="s">
        <v>271</v>
      </c>
      <c r="G6049" t="s">
        <v>13</v>
      </c>
      <c r="I6049" t="s">
        <v>250</v>
      </c>
      <c r="J6049" t="s">
        <v>13583</v>
      </c>
      <c r="K6049" t="str">
        <f ca="1">IF(ISNA(XLOOKUP(A6049,Customers!A:A,Customers!A:A)),"Invalid FK","Valid")</f>
        <v>Valid</v>
      </c>
      <c r="L6049" t="str">
        <f ca="1">IF(ISNA(XLOOKUP(B6049,Vendors!A:A,Vendors!A:A)),"Invalid FK","Valid")</f>
        <v>Valid</v>
      </c>
      <c r="M6049" t="str">
        <f ca="1">IF(ISNA(XLOOKUP(C6049,Headcount!C:C,Headcount!C:C)),"Invalid FK","Valid")</f>
        <v>Valid</v>
      </c>
    </row>
    <row r="6050" spans="1:13">
      <c r="A6050" t="s">
        <v>13584</v>
      </c>
      <c r="B6050" s="1">
        <v>44788</v>
      </c>
      <c r="C6050">
        <v>184843.48</v>
      </c>
      <c r="D6050" t="s">
        <v>1483</v>
      </c>
      <c r="E6050" t="s">
        <v>1484</v>
      </c>
      <c r="F6050" t="s">
        <v>271</v>
      </c>
      <c r="G6050" t="s">
        <v>29</v>
      </c>
      <c r="H6050" t="s">
        <v>999</v>
      </c>
      <c r="J6050" t="s">
        <v>13585</v>
      </c>
      <c r="K6050" t="str">
        <f ca="1">IF(ISNA(XLOOKUP(A6050,Customers!A:A,Customers!A:A)),"Invalid FK","Valid")</f>
        <v>Valid</v>
      </c>
      <c r="L6050" t="str">
        <f ca="1">IF(ISNA(XLOOKUP(B6050,Vendors!A:A,Vendors!A:A)),"Invalid FK","Valid")</f>
        <v>Valid</v>
      </c>
      <c r="M6050" t="str">
        <f ca="1">IF(ISNA(XLOOKUP(C6050,Headcount!C:C,Headcount!C:C)),"Invalid FK","Valid")</f>
        <v>Valid</v>
      </c>
    </row>
    <row r="6051" spans="1:13">
      <c r="A6051" t="s">
        <v>13586</v>
      </c>
      <c r="B6051" s="1">
        <v>45030</v>
      </c>
      <c r="C6051">
        <v>-56047.7</v>
      </c>
      <c r="D6051" t="s">
        <v>1478</v>
      </c>
      <c r="E6051" t="s">
        <v>20</v>
      </c>
      <c r="F6051" t="s">
        <v>268</v>
      </c>
      <c r="G6051" t="s">
        <v>29</v>
      </c>
      <c r="I6051" t="s">
        <v>113</v>
      </c>
      <c r="J6051" t="s">
        <v>13587</v>
      </c>
      <c r="K6051" t="str">
        <f ca="1">IF(ISNA(XLOOKUP(A6051,Customers!A:A,Customers!A:A)),"Invalid FK","Valid")</f>
        <v>Valid</v>
      </c>
      <c r="L6051" t="str">
        <f ca="1">IF(ISNA(XLOOKUP(B6051,Vendors!A:A,Vendors!A:A)),"Invalid FK","Valid")</f>
        <v>Valid</v>
      </c>
      <c r="M6051" t="str">
        <f ca="1">IF(ISNA(XLOOKUP(C6051,Headcount!C:C,Headcount!C:C)),"Invalid FK","Valid")</f>
        <v>Valid</v>
      </c>
    </row>
    <row r="6052" spans="1:13">
      <c r="A6052" t="s">
        <v>13588</v>
      </c>
      <c r="B6052" s="1">
        <v>44822</v>
      </c>
      <c r="C6052">
        <v>11061.25</v>
      </c>
      <c r="D6052" t="s">
        <v>1587</v>
      </c>
      <c r="E6052" t="s">
        <v>1587</v>
      </c>
      <c r="F6052" t="s">
        <v>268</v>
      </c>
      <c r="G6052" t="s">
        <v>17</v>
      </c>
      <c r="J6052" t="s">
        <v>13589</v>
      </c>
      <c r="K6052" t="str">
        <f ca="1">IF(ISNA(XLOOKUP(A6052,Customers!A:A,Customers!A:A)),"Invalid FK","Valid")</f>
        <v>Valid</v>
      </c>
      <c r="L6052" t="str">
        <f ca="1">IF(ISNA(XLOOKUP(B6052,Vendors!A:A,Vendors!A:A)),"Invalid FK","Valid")</f>
        <v>Valid</v>
      </c>
      <c r="M6052" t="str">
        <f ca="1">IF(ISNA(XLOOKUP(C6052,Headcount!C:C,Headcount!C:C)),"Invalid FK","Valid")</f>
        <v>Valid</v>
      </c>
    </row>
    <row r="6053" spans="1:13">
      <c r="A6053" t="s">
        <v>13590</v>
      </c>
      <c r="B6053" s="1">
        <v>44580</v>
      </c>
      <c r="C6053">
        <v>-36155.07</v>
      </c>
      <c r="D6053" t="s">
        <v>1478</v>
      </c>
      <c r="E6053" t="s">
        <v>1509</v>
      </c>
      <c r="F6053" t="s">
        <v>268</v>
      </c>
      <c r="G6053" t="s">
        <v>8</v>
      </c>
      <c r="I6053" t="s">
        <v>10</v>
      </c>
      <c r="J6053" t="s">
        <v>13591</v>
      </c>
      <c r="K6053" t="str">
        <f ca="1">IF(ISNA(XLOOKUP(A6053,Customers!A:A,Customers!A:A)),"Invalid FK","Valid")</f>
        <v>Valid</v>
      </c>
      <c r="L6053" t="str">
        <f ca="1">IF(ISNA(XLOOKUP(B6053,Vendors!A:A,Vendors!A:A)),"Invalid FK","Valid")</f>
        <v>Valid</v>
      </c>
      <c r="M6053" t="str">
        <f ca="1">IF(ISNA(XLOOKUP(C6053,Headcount!C:C,Headcount!C:C)),"Invalid FK","Valid")</f>
        <v>Valid</v>
      </c>
    </row>
    <row r="6054" spans="1:13">
      <c r="A6054" t="s">
        <v>13592</v>
      </c>
      <c r="B6054" s="1">
        <v>44951</v>
      </c>
      <c r="C6054">
        <v>-43995.42</v>
      </c>
      <c r="D6054" t="s">
        <v>1478</v>
      </c>
      <c r="E6054" t="s">
        <v>1496</v>
      </c>
      <c r="F6054" t="s">
        <v>271</v>
      </c>
      <c r="G6054" t="s">
        <v>17</v>
      </c>
      <c r="I6054" t="s">
        <v>71</v>
      </c>
      <c r="J6054" t="s">
        <v>13593</v>
      </c>
      <c r="K6054" t="str">
        <f ca="1">IF(ISNA(XLOOKUP(A6054,Customers!A:A,Customers!A:A)),"Invalid FK","Valid")</f>
        <v>Valid</v>
      </c>
      <c r="L6054" t="str">
        <f ca="1">IF(ISNA(XLOOKUP(B6054,Vendors!A:A,Vendors!A:A)),"Invalid FK","Valid")</f>
        <v>Valid</v>
      </c>
      <c r="M6054" t="str">
        <f ca="1">IF(ISNA(XLOOKUP(C6054,Headcount!C:C,Headcount!C:C)),"Invalid FK","Valid")</f>
        <v>Valid</v>
      </c>
    </row>
    <row r="6055" spans="1:13">
      <c r="A6055" t="s">
        <v>13594</v>
      </c>
      <c r="B6055" s="1">
        <v>44655</v>
      </c>
      <c r="C6055">
        <v>-67833.3</v>
      </c>
      <c r="D6055" t="s">
        <v>1478</v>
      </c>
      <c r="E6055" t="s">
        <v>1534</v>
      </c>
      <c r="F6055" t="s">
        <v>264</v>
      </c>
      <c r="G6055" t="s">
        <v>8</v>
      </c>
      <c r="I6055" t="s">
        <v>213</v>
      </c>
      <c r="J6055" t="s">
        <v>13595</v>
      </c>
      <c r="K6055" t="str">
        <f ca="1">IF(ISNA(XLOOKUP(A6055,Customers!A:A,Customers!A:A)),"Invalid FK","Valid")</f>
        <v>Valid</v>
      </c>
      <c r="L6055" t="str">
        <f ca="1">IF(ISNA(XLOOKUP(B6055,Vendors!A:A,Vendors!A:A)),"Invalid FK","Valid")</f>
        <v>Valid</v>
      </c>
      <c r="M6055" t="str">
        <f ca="1">IF(ISNA(XLOOKUP(C6055,Headcount!C:C,Headcount!C:C)),"Invalid FK","Valid")</f>
        <v>Valid</v>
      </c>
    </row>
    <row r="6056" spans="1:13">
      <c r="A6056" t="s">
        <v>13596</v>
      </c>
      <c r="B6056" s="1">
        <v>44897</v>
      </c>
      <c r="C6056">
        <v>158248.92000000001</v>
      </c>
      <c r="D6056" t="s">
        <v>1483</v>
      </c>
      <c r="E6056" t="s">
        <v>1487</v>
      </c>
      <c r="F6056" t="s">
        <v>264</v>
      </c>
      <c r="G6056" t="s">
        <v>29</v>
      </c>
      <c r="H6056" t="s">
        <v>1343</v>
      </c>
      <c r="J6056" t="s">
        <v>13597</v>
      </c>
      <c r="K6056" t="str">
        <f ca="1">IF(ISNA(XLOOKUP(A6056,Customers!A:A,Customers!A:A)),"Invalid FK","Valid")</f>
        <v>Valid</v>
      </c>
      <c r="L6056" t="str">
        <f ca="1">IF(ISNA(XLOOKUP(B6056,Vendors!A:A,Vendors!A:A)),"Invalid FK","Valid")</f>
        <v>Valid</v>
      </c>
      <c r="M6056" t="str">
        <f ca="1">IF(ISNA(XLOOKUP(C6056,Headcount!C:C,Headcount!C:C)),"Invalid FK","Valid")</f>
        <v>Valid</v>
      </c>
    </row>
    <row r="6057" spans="1:13">
      <c r="A6057" t="s">
        <v>13598</v>
      </c>
      <c r="B6057" s="1">
        <v>44611</v>
      </c>
      <c r="C6057">
        <v>93625.18</v>
      </c>
      <c r="D6057" t="s">
        <v>1483</v>
      </c>
      <c r="E6057" t="s">
        <v>1484</v>
      </c>
      <c r="F6057" t="s">
        <v>264</v>
      </c>
      <c r="G6057" t="s">
        <v>8</v>
      </c>
      <c r="H6057" t="s">
        <v>692</v>
      </c>
      <c r="J6057" t="s">
        <v>13599</v>
      </c>
      <c r="K6057" t="str">
        <f ca="1">IF(ISNA(XLOOKUP(A6057,Customers!A:A,Customers!A:A)),"Invalid FK","Valid")</f>
        <v>Valid</v>
      </c>
      <c r="L6057" t="str">
        <f ca="1">IF(ISNA(XLOOKUP(B6057,Vendors!A:A,Vendors!A:A)),"Invalid FK","Valid")</f>
        <v>Valid</v>
      </c>
      <c r="M6057" t="str">
        <f ca="1">IF(ISNA(XLOOKUP(C6057,Headcount!C:C,Headcount!C:C)),"Invalid FK","Valid")</f>
        <v>Valid</v>
      </c>
    </row>
    <row r="6058" spans="1:13">
      <c r="A6058" t="s">
        <v>13600</v>
      </c>
      <c r="B6058" s="1">
        <v>44801</v>
      </c>
      <c r="C6058">
        <v>-44404.9</v>
      </c>
      <c r="D6058" t="s">
        <v>1478</v>
      </c>
      <c r="E6058" t="s">
        <v>1509</v>
      </c>
      <c r="F6058" t="s">
        <v>271</v>
      </c>
      <c r="G6058" t="s">
        <v>8</v>
      </c>
      <c r="I6058" t="s">
        <v>187</v>
      </c>
      <c r="J6058" t="s">
        <v>13601</v>
      </c>
      <c r="K6058" t="str">
        <f ca="1">IF(ISNA(XLOOKUP(A6058,Customers!A:A,Customers!A:A)),"Invalid FK","Valid")</f>
        <v>Valid</v>
      </c>
      <c r="L6058" t="str">
        <f ca="1">IF(ISNA(XLOOKUP(B6058,Vendors!A:A,Vendors!A:A)),"Invalid FK","Valid")</f>
        <v>Valid</v>
      </c>
      <c r="M6058" t="str">
        <f ca="1">IF(ISNA(XLOOKUP(C6058,Headcount!C:C,Headcount!C:C)),"Invalid FK","Valid")</f>
        <v>Valid</v>
      </c>
    </row>
    <row r="6059" spans="1:13">
      <c r="A6059" t="s">
        <v>13602</v>
      </c>
      <c r="B6059" s="1">
        <v>44903</v>
      </c>
      <c r="C6059">
        <v>-43198.42</v>
      </c>
      <c r="D6059" t="s">
        <v>1478</v>
      </c>
      <c r="E6059" t="s">
        <v>36</v>
      </c>
      <c r="F6059" t="s">
        <v>264</v>
      </c>
      <c r="G6059" t="s">
        <v>29</v>
      </c>
      <c r="I6059" t="s">
        <v>125</v>
      </c>
      <c r="J6059" t="s">
        <v>13603</v>
      </c>
      <c r="K6059" t="str">
        <f ca="1">IF(ISNA(XLOOKUP(A6059,Customers!A:A,Customers!A:A)),"Invalid FK","Valid")</f>
        <v>Valid</v>
      </c>
      <c r="L6059" t="str">
        <f ca="1">IF(ISNA(XLOOKUP(B6059,Vendors!A:A,Vendors!A:A)),"Invalid FK","Valid")</f>
        <v>Valid</v>
      </c>
      <c r="M6059" t="str">
        <f ca="1">IF(ISNA(XLOOKUP(C6059,Headcount!C:C,Headcount!C:C)),"Invalid FK","Valid")</f>
        <v>Valid</v>
      </c>
    </row>
    <row r="6060" spans="1:13">
      <c r="A6060" t="s">
        <v>13604</v>
      </c>
      <c r="B6060" s="1">
        <v>44647</v>
      </c>
      <c r="C6060">
        <v>-58049.440000000002</v>
      </c>
      <c r="D6060" t="s">
        <v>1478</v>
      </c>
      <c r="E6060" t="s">
        <v>1534</v>
      </c>
      <c r="F6060" t="s">
        <v>264</v>
      </c>
      <c r="G6060" t="s">
        <v>8</v>
      </c>
      <c r="I6060" t="s">
        <v>219</v>
      </c>
      <c r="J6060" t="s">
        <v>13605</v>
      </c>
      <c r="K6060" t="str">
        <f ca="1">IF(ISNA(XLOOKUP(A6060,Customers!A:A,Customers!A:A)),"Invalid FK","Valid")</f>
        <v>Valid</v>
      </c>
      <c r="L6060" t="str">
        <f ca="1">IF(ISNA(XLOOKUP(B6060,Vendors!A:A,Vendors!A:A)),"Invalid FK","Valid")</f>
        <v>Valid</v>
      </c>
      <c r="M6060" t="str">
        <f ca="1">IF(ISNA(XLOOKUP(C6060,Headcount!C:C,Headcount!C:C)),"Invalid FK","Valid")</f>
        <v>Valid</v>
      </c>
    </row>
    <row r="6061" spans="1:13">
      <c r="A6061" t="s">
        <v>13606</v>
      </c>
      <c r="B6061" s="1">
        <v>45201</v>
      </c>
      <c r="C6061">
        <v>162461.17000000001</v>
      </c>
      <c r="D6061" t="s">
        <v>1483</v>
      </c>
      <c r="E6061" t="s">
        <v>1499</v>
      </c>
      <c r="F6061" t="s">
        <v>268</v>
      </c>
      <c r="G6061" t="s">
        <v>13</v>
      </c>
      <c r="H6061" t="s">
        <v>914</v>
      </c>
      <c r="J6061" t="s">
        <v>13607</v>
      </c>
      <c r="K6061" t="str">
        <f ca="1">IF(ISNA(XLOOKUP(A6061,Customers!A:A,Customers!A:A)),"Invalid FK","Valid")</f>
        <v>Valid</v>
      </c>
      <c r="L6061" t="str">
        <f ca="1">IF(ISNA(XLOOKUP(B6061,Vendors!A:A,Vendors!A:A)),"Invalid FK","Valid")</f>
        <v>Valid</v>
      </c>
      <c r="M6061" t="str">
        <f ca="1">IF(ISNA(XLOOKUP(C6061,Headcount!C:C,Headcount!C:C)),"Invalid FK","Valid")</f>
        <v>Valid</v>
      </c>
    </row>
    <row r="6062" spans="1:13">
      <c r="A6062" t="s">
        <v>13608</v>
      </c>
      <c r="B6062" s="1">
        <v>45177</v>
      </c>
      <c r="C6062">
        <v>19930.5</v>
      </c>
      <c r="D6062" t="s">
        <v>1483</v>
      </c>
      <c r="E6062" t="s">
        <v>1484</v>
      </c>
      <c r="F6062" t="s">
        <v>264</v>
      </c>
      <c r="G6062" t="s">
        <v>29</v>
      </c>
      <c r="H6062" t="s">
        <v>1363</v>
      </c>
      <c r="J6062" t="s">
        <v>13609</v>
      </c>
      <c r="K6062" t="str">
        <f ca="1">IF(ISNA(XLOOKUP(A6062,Customers!A:A,Customers!A:A)),"Invalid FK","Valid")</f>
        <v>Valid</v>
      </c>
      <c r="L6062" t="str">
        <f ca="1">IF(ISNA(XLOOKUP(B6062,Vendors!A:A,Vendors!A:A)),"Invalid FK","Valid")</f>
        <v>Valid</v>
      </c>
      <c r="M6062" t="str">
        <f ca="1">IF(ISNA(XLOOKUP(C6062,Headcount!C:C,Headcount!C:C)),"Invalid FK","Valid")</f>
        <v>Valid</v>
      </c>
    </row>
    <row r="6063" spans="1:13">
      <c r="A6063" t="s">
        <v>13610</v>
      </c>
      <c r="B6063" s="1">
        <v>44905</v>
      </c>
      <c r="C6063">
        <v>22760.880000000001</v>
      </c>
      <c r="D6063" t="s">
        <v>1924</v>
      </c>
      <c r="E6063" t="s">
        <v>1924</v>
      </c>
      <c r="F6063" t="s">
        <v>268</v>
      </c>
      <c r="G6063" t="s">
        <v>8</v>
      </c>
      <c r="J6063" t="s">
        <v>13611</v>
      </c>
      <c r="K6063" t="str">
        <f ca="1">IF(ISNA(XLOOKUP(A6063,Customers!A:A,Customers!A:A)),"Invalid FK","Valid")</f>
        <v>Valid</v>
      </c>
      <c r="L6063" t="str">
        <f ca="1">IF(ISNA(XLOOKUP(B6063,Vendors!A:A,Vendors!A:A)),"Invalid FK","Valid")</f>
        <v>Valid</v>
      </c>
      <c r="M6063" t="str">
        <f ca="1">IF(ISNA(XLOOKUP(C6063,Headcount!C:C,Headcount!C:C)),"Invalid FK","Valid")</f>
        <v>Valid</v>
      </c>
    </row>
    <row r="6064" spans="1:13">
      <c r="A6064" t="s">
        <v>13612</v>
      </c>
      <c r="B6064" s="1">
        <v>44673</v>
      </c>
      <c r="C6064">
        <v>138760.6</v>
      </c>
      <c r="D6064" t="s">
        <v>1483</v>
      </c>
      <c r="E6064" t="s">
        <v>1499</v>
      </c>
      <c r="F6064" t="s">
        <v>268</v>
      </c>
      <c r="G6064" t="s">
        <v>8</v>
      </c>
      <c r="H6064" t="s">
        <v>1097</v>
      </c>
      <c r="J6064" t="s">
        <v>13613</v>
      </c>
      <c r="K6064" t="str">
        <f ca="1">IF(ISNA(XLOOKUP(A6064,Customers!A:A,Customers!A:A)),"Invalid FK","Valid")</f>
        <v>Valid</v>
      </c>
      <c r="L6064" t="str">
        <f ca="1">IF(ISNA(XLOOKUP(B6064,Vendors!A:A,Vendors!A:A)),"Invalid FK","Valid")</f>
        <v>Valid</v>
      </c>
      <c r="M6064" t="str">
        <f ca="1">IF(ISNA(XLOOKUP(C6064,Headcount!C:C,Headcount!C:C)),"Invalid FK","Valid")</f>
        <v>Valid</v>
      </c>
    </row>
    <row r="6065" spans="1:13">
      <c r="A6065" t="s">
        <v>13614</v>
      </c>
      <c r="B6065" s="1">
        <v>44715</v>
      </c>
      <c r="C6065">
        <v>-23999.38</v>
      </c>
      <c r="D6065" t="s">
        <v>1478</v>
      </c>
      <c r="E6065" t="s">
        <v>7</v>
      </c>
      <c r="F6065" t="s">
        <v>264</v>
      </c>
      <c r="G6065" t="s">
        <v>13</v>
      </c>
      <c r="I6065" t="s">
        <v>135</v>
      </c>
      <c r="J6065" t="s">
        <v>13615</v>
      </c>
      <c r="K6065" t="str">
        <f ca="1">IF(ISNA(XLOOKUP(A6065,Customers!A:A,Customers!A:A)),"Invalid FK","Valid")</f>
        <v>Valid</v>
      </c>
      <c r="L6065" t="str">
        <f ca="1">IF(ISNA(XLOOKUP(B6065,Vendors!A:A,Vendors!A:A)),"Invalid FK","Valid")</f>
        <v>Valid</v>
      </c>
      <c r="M6065" t="str">
        <f ca="1">IF(ISNA(XLOOKUP(C6065,Headcount!C:C,Headcount!C:C)),"Invalid FK","Valid")</f>
        <v>Valid</v>
      </c>
    </row>
    <row r="6066" spans="1:13">
      <c r="A6066" t="s">
        <v>13616</v>
      </c>
      <c r="B6066" s="1">
        <v>44719</v>
      </c>
      <c r="C6066">
        <v>-69914.19</v>
      </c>
      <c r="D6066" t="s">
        <v>1478</v>
      </c>
      <c r="E6066" t="s">
        <v>36</v>
      </c>
      <c r="F6066" t="s">
        <v>268</v>
      </c>
      <c r="G6066" t="s">
        <v>29</v>
      </c>
      <c r="I6066" t="s">
        <v>225</v>
      </c>
      <c r="J6066" t="s">
        <v>13617</v>
      </c>
      <c r="K6066" t="str">
        <f ca="1">IF(ISNA(XLOOKUP(A6066,Customers!A:A,Customers!A:A)),"Invalid FK","Valid")</f>
        <v>Valid</v>
      </c>
      <c r="L6066" t="str">
        <f ca="1">IF(ISNA(XLOOKUP(B6066,Vendors!A:A,Vendors!A:A)),"Invalid FK","Valid")</f>
        <v>Valid</v>
      </c>
      <c r="M6066" t="str">
        <f ca="1">IF(ISNA(XLOOKUP(C6066,Headcount!C:C,Headcount!C:C)),"Invalid FK","Valid")</f>
        <v>Valid</v>
      </c>
    </row>
    <row r="6067" spans="1:13">
      <c r="A6067" t="s">
        <v>13618</v>
      </c>
      <c r="B6067" s="1">
        <v>45103</v>
      </c>
      <c r="C6067">
        <v>91639.01</v>
      </c>
      <c r="D6067" t="s">
        <v>1483</v>
      </c>
      <c r="E6067" t="s">
        <v>1484</v>
      </c>
      <c r="F6067" t="s">
        <v>268</v>
      </c>
      <c r="G6067" t="s">
        <v>8</v>
      </c>
      <c r="H6067" t="s">
        <v>1401</v>
      </c>
      <c r="J6067" t="s">
        <v>13619</v>
      </c>
      <c r="K6067" t="str">
        <f ca="1">IF(ISNA(XLOOKUP(A6067,Customers!A:A,Customers!A:A)),"Invalid FK","Valid")</f>
        <v>Valid</v>
      </c>
      <c r="L6067" t="str">
        <f ca="1">IF(ISNA(XLOOKUP(B6067,Vendors!A:A,Vendors!A:A)),"Invalid FK","Valid")</f>
        <v>Valid</v>
      </c>
      <c r="M6067" t="str">
        <f ca="1">IF(ISNA(XLOOKUP(C6067,Headcount!C:C,Headcount!C:C)),"Invalid FK","Valid")</f>
        <v>Valid</v>
      </c>
    </row>
    <row r="6068" spans="1:13">
      <c r="A6068" t="s">
        <v>13620</v>
      </c>
      <c r="B6068" s="1">
        <v>44658</v>
      </c>
      <c r="C6068">
        <v>-44881.47</v>
      </c>
      <c r="D6068" t="s">
        <v>1478</v>
      </c>
      <c r="E6068" t="s">
        <v>1534</v>
      </c>
      <c r="F6068" t="s">
        <v>268</v>
      </c>
      <c r="G6068" t="s">
        <v>17</v>
      </c>
      <c r="I6068" t="s">
        <v>201</v>
      </c>
      <c r="J6068" t="s">
        <v>13621</v>
      </c>
      <c r="K6068" t="str">
        <f ca="1">IF(ISNA(XLOOKUP(A6068,Customers!A:A,Customers!A:A)),"Invalid FK","Valid")</f>
        <v>Valid</v>
      </c>
      <c r="L6068" t="str">
        <f ca="1">IF(ISNA(XLOOKUP(B6068,Vendors!A:A,Vendors!A:A)),"Invalid FK","Valid")</f>
        <v>Valid</v>
      </c>
      <c r="M6068" t="str">
        <f ca="1">IF(ISNA(XLOOKUP(C6068,Headcount!C:C,Headcount!C:C)),"Invalid FK","Valid")</f>
        <v>Valid</v>
      </c>
    </row>
    <row r="6069" spans="1:13">
      <c r="A6069" t="s">
        <v>13622</v>
      </c>
      <c r="B6069" s="1">
        <v>44605</v>
      </c>
      <c r="C6069">
        <v>21458.91</v>
      </c>
      <c r="D6069" t="s">
        <v>1587</v>
      </c>
      <c r="E6069" t="s">
        <v>1587</v>
      </c>
      <c r="F6069" t="s">
        <v>264</v>
      </c>
      <c r="G6069" t="s">
        <v>8</v>
      </c>
      <c r="J6069" t="s">
        <v>13623</v>
      </c>
      <c r="K6069" t="str">
        <f ca="1">IF(ISNA(XLOOKUP(A6069,Customers!A:A,Customers!A:A)),"Invalid FK","Valid")</f>
        <v>Valid</v>
      </c>
      <c r="L6069" t="str">
        <f ca="1">IF(ISNA(XLOOKUP(B6069,Vendors!A:A,Vendors!A:A)),"Invalid FK","Valid")</f>
        <v>Valid</v>
      </c>
      <c r="M6069" t="str">
        <f ca="1">IF(ISNA(XLOOKUP(C6069,Headcount!C:C,Headcount!C:C)),"Invalid FK","Valid")</f>
        <v>Valid</v>
      </c>
    </row>
    <row r="6070" spans="1:13">
      <c r="A6070" t="s">
        <v>13624</v>
      </c>
      <c r="B6070" s="1">
        <v>44951</v>
      </c>
      <c r="C6070">
        <v>141408.51</v>
      </c>
      <c r="D6070" t="s">
        <v>1483</v>
      </c>
      <c r="E6070" t="s">
        <v>1499</v>
      </c>
      <c r="F6070" t="s">
        <v>264</v>
      </c>
      <c r="G6070" t="s">
        <v>13</v>
      </c>
      <c r="H6070" t="s">
        <v>1169</v>
      </c>
      <c r="J6070" t="s">
        <v>13625</v>
      </c>
      <c r="K6070" t="str">
        <f ca="1">IF(ISNA(XLOOKUP(A6070,Customers!A:A,Customers!A:A)),"Invalid FK","Valid")</f>
        <v>Valid</v>
      </c>
      <c r="L6070" t="str">
        <f ca="1">IF(ISNA(XLOOKUP(B6070,Vendors!A:A,Vendors!A:A)),"Invalid FK","Valid")</f>
        <v>Valid</v>
      </c>
      <c r="M6070" t="str">
        <f ca="1">IF(ISNA(XLOOKUP(C6070,Headcount!C:C,Headcount!C:C)),"Invalid FK","Valid")</f>
        <v>Valid</v>
      </c>
    </row>
    <row r="6071" spans="1:13">
      <c r="A6071" t="s">
        <v>13626</v>
      </c>
      <c r="B6071" s="1">
        <v>45098</v>
      </c>
      <c r="C6071">
        <v>190572.81</v>
      </c>
      <c r="D6071" t="s">
        <v>1483</v>
      </c>
      <c r="E6071" t="s">
        <v>1487</v>
      </c>
      <c r="F6071" t="s">
        <v>271</v>
      </c>
      <c r="G6071" t="s">
        <v>13</v>
      </c>
      <c r="H6071" t="s">
        <v>1023</v>
      </c>
      <c r="J6071" t="s">
        <v>13627</v>
      </c>
      <c r="K6071" t="str">
        <f ca="1">IF(ISNA(XLOOKUP(A6071,Customers!A:A,Customers!A:A)),"Invalid FK","Valid")</f>
        <v>Valid</v>
      </c>
      <c r="L6071" t="str">
        <f ca="1">IF(ISNA(XLOOKUP(B6071,Vendors!A:A,Vendors!A:A)),"Invalid FK","Valid")</f>
        <v>Valid</v>
      </c>
      <c r="M6071" t="str">
        <f ca="1">IF(ISNA(XLOOKUP(C6071,Headcount!C:C,Headcount!C:C)),"Invalid FK","Valid")</f>
        <v>Valid</v>
      </c>
    </row>
    <row r="6072" spans="1:13">
      <c r="A6072" t="s">
        <v>13628</v>
      </c>
      <c r="B6072" s="1">
        <v>44572</v>
      </c>
      <c r="C6072">
        <v>133892.32</v>
      </c>
      <c r="D6072" t="s">
        <v>1483</v>
      </c>
      <c r="E6072" t="s">
        <v>1487</v>
      </c>
      <c r="F6072" t="s">
        <v>268</v>
      </c>
      <c r="G6072" t="s">
        <v>17</v>
      </c>
      <c r="H6072" t="s">
        <v>688</v>
      </c>
      <c r="J6072" t="s">
        <v>13629</v>
      </c>
      <c r="K6072" t="str">
        <f ca="1">IF(ISNA(XLOOKUP(A6072,Customers!A:A,Customers!A:A)),"Invalid FK","Valid")</f>
        <v>Valid</v>
      </c>
      <c r="L6072" t="str">
        <f ca="1">IF(ISNA(XLOOKUP(B6072,Vendors!A:A,Vendors!A:A)),"Invalid FK","Valid")</f>
        <v>Valid</v>
      </c>
      <c r="M6072" t="str">
        <f ca="1">IF(ISNA(XLOOKUP(C6072,Headcount!C:C,Headcount!C:C)),"Invalid FK","Valid")</f>
        <v>Valid</v>
      </c>
    </row>
    <row r="6073" spans="1:13">
      <c r="A6073" t="s">
        <v>13630</v>
      </c>
      <c r="B6073" s="1">
        <v>45215</v>
      </c>
      <c r="C6073">
        <v>29110.99</v>
      </c>
      <c r="D6073" t="s">
        <v>1504</v>
      </c>
      <c r="E6073" t="s">
        <v>1504</v>
      </c>
      <c r="F6073" t="s">
        <v>268</v>
      </c>
      <c r="G6073" t="s">
        <v>17</v>
      </c>
      <c r="J6073" t="s">
        <v>13631</v>
      </c>
      <c r="K6073" t="str">
        <f ca="1">IF(ISNA(XLOOKUP(A6073,Customers!A:A,Customers!A:A)),"Invalid FK","Valid")</f>
        <v>Valid</v>
      </c>
      <c r="L6073" t="str">
        <f ca="1">IF(ISNA(XLOOKUP(B6073,Vendors!A:A,Vendors!A:A)),"Invalid FK","Valid")</f>
        <v>Valid</v>
      </c>
      <c r="M6073" t="str">
        <f ca="1">IF(ISNA(XLOOKUP(C6073,Headcount!C:C,Headcount!C:C)),"Invalid FK","Valid")</f>
        <v>Valid</v>
      </c>
    </row>
    <row r="6074" spans="1:13">
      <c r="A6074" t="s">
        <v>13632</v>
      </c>
      <c r="B6074" s="1">
        <v>45104</v>
      </c>
      <c r="C6074">
        <v>-46929.2</v>
      </c>
      <c r="D6074" t="s">
        <v>1478</v>
      </c>
      <c r="E6074" t="s">
        <v>1496</v>
      </c>
      <c r="F6074" t="s">
        <v>264</v>
      </c>
      <c r="G6074" t="s">
        <v>13</v>
      </c>
      <c r="I6074" t="s">
        <v>23</v>
      </c>
      <c r="J6074" t="s">
        <v>13633</v>
      </c>
      <c r="K6074" t="str">
        <f ca="1">IF(ISNA(XLOOKUP(A6074,Customers!A:A,Customers!A:A)),"Invalid FK","Valid")</f>
        <v>Valid</v>
      </c>
      <c r="L6074" t="str">
        <f ca="1">IF(ISNA(XLOOKUP(B6074,Vendors!A:A,Vendors!A:A)),"Invalid FK","Valid")</f>
        <v>Valid</v>
      </c>
      <c r="M6074" t="str">
        <f ca="1">IF(ISNA(XLOOKUP(C6074,Headcount!C:C,Headcount!C:C)),"Invalid FK","Valid")</f>
        <v>Valid</v>
      </c>
    </row>
    <row r="6075" spans="1:13">
      <c r="A6075" t="s">
        <v>13634</v>
      </c>
      <c r="B6075" s="1">
        <v>45040</v>
      </c>
      <c r="C6075">
        <v>98686.86</v>
      </c>
      <c r="D6075" t="s">
        <v>1483</v>
      </c>
      <c r="E6075" t="s">
        <v>1484</v>
      </c>
      <c r="F6075" t="s">
        <v>264</v>
      </c>
      <c r="G6075" t="s">
        <v>17</v>
      </c>
      <c r="H6075" t="s">
        <v>987</v>
      </c>
      <c r="J6075" t="s">
        <v>13635</v>
      </c>
      <c r="K6075" t="str">
        <f ca="1">IF(ISNA(XLOOKUP(A6075,Customers!A:A,Customers!A:A)),"Invalid FK","Valid")</f>
        <v>Valid</v>
      </c>
      <c r="L6075" t="str">
        <f ca="1">IF(ISNA(XLOOKUP(B6075,Vendors!A:A,Vendors!A:A)),"Invalid FK","Valid")</f>
        <v>Valid</v>
      </c>
      <c r="M6075" t="str">
        <f ca="1">IF(ISNA(XLOOKUP(C6075,Headcount!C:C,Headcount!C:C)),"Invalid FK","Valid")</f>
        <v>Valid</v>
      </c>
    </row>
    <row r="6076" spans="1:13">
      <c r="A6076" t="s">
        <v>13636</v>
      </c>
      <c r="B6076" s="1">
        <v>45186</v>
      </c>
      <c r="C6076">
        <v>146772.34</v>
      </c>
      <c r="D6076" t="s">
        <v>1483</v>
      </c>
      <c r="E6076" t="s">
        <v>1484</v>
      </c>
      <c r="F6076" t="s">
        <v>268</v>
      </c>
      <c r="G6076" t="s">
        <v>17</v>
      </c>
      <c r="H6076" t="s">
        <v>1007</v>
      </c>
      <c r="J6076" t="s">
        <v>13637</v>
      </c>
      <c r="K6076" t="str">
        <f ca="1">IF(ISNA(XLOOKUP(A6076,Customers!A:A,Customers!A:A)),"Invalid FK","Valid")</f>
        <v>Valid</v>
      </c>
      <c r="L6076" t="str">
        <f ca="1">IF(ISNA(XLOOKUP(B6076,Vendors!A:A,Vendors!A:A)),"Invalid FK","Valid")</f>
        <v>Valid</v>
      </c>
      <c r="M6076" t="str">
        <f ca="1">IF(ISNA(XLOOKUP(C6076,Headcount!C:C,Headcount!C:C)),"Invalid FK","Valid")</f>
        <v>Valid</v>
      </c>
    </row>
    <row r="6077" spans="1:13">
      <c r="A6077" t="s">
        <v>13638</v>
      </c>
      <c r="B6077" s="1">
        <v>45163</v>
      </c>
      <c r="C6077">
        <v>98817.17</v>
      </c>
      <c r="D6077" t="s">
        <v>1483</v>
      </c>
      <c r="E6077" t="s">
        <v>1487</v>
      </c>
      <c r="F6077" t="s">
        <v>264</v>
      </c>
      <c r="G6077" t="s">
        <v>8</v>
      </c>
      <c r="H6077" t="s">
        <v>979</v>
      </c>
      <c r="J6077" t="s">
        <v>13639</v>
      </c>
      <c r="K6077" t="str">
        <f ca="1">IF(ISNA(XLOOKUP(A6077,Customers!A:A,Customers!A:A)),"Invalid FK","Valid")</f>
        <v>Valid</v>
      </c>
      <c r="L6077" t="str">
        <f ca="1">IF(ISNA(XLOOKUP(B6077,Vendors!A:A,Vendors!A:A)),"Invalid FK","Valid")</f>
        <v>Valid</v>
      </c>
      <c r="M6077" t="str">
        <f ca="1">IF(ISNA(XLOOKUP(C6077,Headcount!C:C,Headcount!C:C)),"Invalid FK","Valid")</f>
        <v>Valid</v>
      </c>
    </row>
    <row r="6078" spans="1:13">
      <c r="A6078" t="s">
        <v>13640</v>
      </c>
      <c r="B6078" s="1">
        <v>44878</v>
      </c>
      <c r="C6078">
        <v>151693.34</v>
      </c>
      <c r="D6078" t="s">
        <v>1483</v>
      </c>
      <c r="E6078" t="s">
        <v>1499</v>
      </c>
      <c r="F6078" t="s">
        <v>271</v>
      </c>
      <c r="G6078" t="s">
        <v>8</v>
      </c>
      <c r="H6078" t="s">
        <v>1159</v>
      </c>
      <c r="J6078" t="s">
        <v>13641</v>
      </c>
      <c r="K6078" t="str">
        <f ca="1">IF(ISNA(XLOOKUP(A6078,Customers!A:A,Customers!A:A)),"Invalid FK","Valid")</f>
        <v>Valid</v>
      </c>
      <c r="L6078" t="str">
        <f ca="1">IF(ISNA(XLOOKUP(B6078,Vendors!A:A,Vendors!A:A)),"Invalid FK","Valid")</f>
        <v>Valid</v>
      </c>
      <c r="M6078" t="str">
        <f ca="1">IF(ISNA(XLOOKUP(C6078,Headcount!C:C,Headcount!C:C)),"Invalid FK","Valid")</f>
        <v>Valid</v>
      </c>
    </row>
    <row r="6079" spans="1:13">
      <c r="A6079" t="s">
        <v>13642</v>
      </c>
      <c r="B6079" s="1">
        <v>44892</v>
      </c>
      <c r="C6079">
        <v>-28354.73</v>
      </c>
      <c r="D6079" t="s">
        <v>1478</v>
      </c>
      <c r="E6079" t="s">
        <v>36</v>
      </c>
      <c r="F6079" t="s">
        <v>271</v>
      </c>
      <c r="G6079" t="s">
        <v>13</v>
      </c>
      <c r="I6079" t="s">
        <v>187</v>
      </c>
      <c r="J6079" t="s">
        <v>13643</v>
      </c>
      <c r="K6079" t="str">
        <f ca="1">IF(ISNA(XLOOKUP(A6079,Customers!A:A,Customers!A:A)),"Invalid FK","Valid")</f>
        <v>Valid</v>
      </c>
      <c r="L6079" t="str">
        <f ca="1">IF(ISNA(XLOOKUP(B6079,Vendors!A:A,Vendors!A:A)),"Invalid FK","Valid")</f>
        <v>Valid</v>
      </c>
      <c r="M6079" t="str">
        <f ca="1">IF(ISNA(XLOOKUP(C6079,Headcount!C:C,Headcount!C:C)),"Invalid FK","Valid")</f>
        <v>Valid</v>
      </c>
    </row>
    <row r="6080" spans="1:13">
      <c r="A6080" t="s">
        <v>13644</v>
      </c>
      <c r="B6080" s="1">
        <v>44765</v>
      </c>
      <c r="C6080">
        <v>208208.56</v>
      </c>
      <c r="D6080" t="s">
        <v>1483</v>
      </c>
      <c r="E6080" t="s">
        <v>1487</v>
      </c>
      <c r="F6080" t="s">
        <v>268</v>
      </c>
      <c r="G6080" t="s">
        <v>17</v>
      </c>
      <c r="H6080" t="s">
        <v>1341</v>
      </c>
      <c r="J6080" t="s">
        <v>13645</v>
      </c>
      <c r="K6080" t="str">
        <f ca="1">IF(ISNA(XLOOKUP(A6080,Customers!A:A,Customers!A:A)),"Invalid FK","Valid")</f>
        <v>Valid</v>
      </c>
      <c r="L6080" t="str">
        <f ca="1">IF(ISNA(XLOOKUP(B6080,Vendors!A:A,Vendors!A:A)),"Invalid FK","Valid")</f>
        <v>Valid</v>
      </c>
      <c r="M6080" t="str">
        <f ca="1">IF(ISNA(XLOOKUP(C6080,Headcount!C:C,Headcount!C:C)),"Invalid FK","Valid")</f>
        <v>Valid</v>
      </c>
    </row>
    <row r="6081" spans="1:13">
      <c r="A6081" t="s">
        <v>13646</v>
      </c>
      <c r="B6081" s="1">
        <v>45166</v>
      </c>
      <c r="C6081">
        <v>163547.95000000001</v>
      </c>
      <c r="D6081" t="s">
        <v>1483</v>
      </c>
      <c r="E6081" t="s">
        <v>1487</v>
      </c>
      <c r="F6081" t="s">
        <v>271</v>
      </c>
      <c r="G6081" t="s">
        <v>13</v>
      </c>
      <c r="H6081" t="s">
        <v>1375</v>
      </c>
      <c r="J6081" t="s">
        <v>13647</v>
      </c>
      <c r="K6081" t="str">
        <f ca="1">IF(ISNA(XLOOKUP(A6081,Customers!A:A,Customers!A:A)),"Invalid FK","Valid")</f>
        <v>Valid</v>
      </c>
      <c r="L6081" t="str">
        <f ca="1">IF(ISNA(XLOOKUP(B6081,Vendors!A:A,Vendors!A:A)),"Invalid FK","Valid")</f>
        <v>Valid</v>
      </c>
      <c r="M6081" t="str">
        <f ca="1">IF(ISNA(XLOOKUP(C6081,Headcount!C:C,Headcount!C:C)),"Invalid FK","Valid")</f>
        <v>Valid</v>
      </c>
    </row>
    <row r="6082" spans="1:13">
      <c r="A6082" t="s">
        <v>13648</v>
      </c>
      <c r="B6082" s="1">
        <v>44936</v>
      </c>
      <c r="C6082">
        <v>137634.63</v>
      </c>
      <c r="D6082" t="s">
        <v>1483</v>
      </c>
      <c r="E6082" t="s">
        <v>1487</v>
      </c>
      <c r="F6082" t="s">
        <v>271</v>
      </c>
      <c r="G6082" t="s">
        <v>17</v>
      </c>
      <c r="H6082" t="s">
        <v>1375</v>
      </c>
      <c r="J6082" t="s">
        <v>13649</v>
      </c>
      <c r="K6082" t="str">
        <f ca="1">IF(ISNA(XLOOKUP(A6082,Customers!A:A,Customers!A:A)),"Invalid FK","Valid")</f>
        <v>Valid</v>
      </c>
      <c r="L6082" t="str">
        <f ca="1">IF(ISNA(XLOOKUP(B6082,Vendors!A:A,Vendors!A:A)),"Invalid FK","Valid")</f>
        <v>Valid</v>
      </c>
      <c r="M6082" t="str">
        <f ca="1">IF(ISNA(XLOOKUP(C6082,Headcount!C:C,Headcount!C:C)),"Invalid FK","Valid")</f>
        <v>Valid</v>
      </c>
    </row>
    <row r="6083" spans="1:13">
      <c r="A6083" t="s">
        <v>13650</v>
      </c>
      <c r="B6083" s="1">
        <v>45082</v>
      </c>
      <c r="C6083">
        <v>204756.51</v>
      </c>
      <c r="D6083" t="s">
        <v>1483</v>
      </c>
      <c r="E6083" t="s">
        <v>1484</v>
      </c>
      <c r="F6083" t="s">
        <v>264</v>
      </c>
      <c r="G6083" t="s">
        <v>13</v>
      </c>
      <c r="H6083" t="s">
        <v>1175</v>
      </c>
      <c r="J6083" t="s">
        <v>13651</v>
      </c>
      <c r="K6083" t="str">
        <f ca="1">IF(ISNA(XLOOKUP(A6083,Customers!A:A,Customers!A:A)),"Invalid FK","Valid")</f>
        <v>Valid</v>
      </c>
      <c r="L6083" t="str">
        <f ca="1">IF(ISNA(XLOOKUP(B6083,Vendors!A:A,Vendors!A:A)),"Invalid FK","Valid")</f>
        <v>Valid</v>
      </c>
      <c r="M6083" t="str">
        <f ca="1">IF(ISNA(XLOOKUP(C6083,Headcount!C:C,Headcount!C:C)),"Invalid FK","Valid")</f>
        <v>Valid</v>
      </c>
    </row>
    <row r="6084" spans="1:13">
      <c r="A6084" t="s">
        <v>13652</v>
      </c>
      <c r="B6084" s="1">
        <v>44918</v>
      </c>
      <c r="C6084">
        <v>-59240.26</v>
      </c>
      <c r="D6084" t="s">
        <v>1478</v>
      </c>
      <c r="E6084" t="s">
        <v>1509</v>
      </c>
      <c r="F6084" t="s">
        <v>271</v>
      </c>
      <c r="G6084" t="s">
        <v>8</v>
      </c>
      <c r="I6084" t="s">
        <v>30</v>
      </c>
      <c r="J6084" t="s">
        <v>13653</v>
      </c>
      <c r="K6084" t="str">
        <f ca="1">IF(ISNA(XLOOKUP(A6084,Customers!A:A,Customers!A:A)),"Invalid FK","Valid")</f>
        <v>Valid</v>
      </c>
      <c r="L6084" t="str">
        <f ca="1">IF(ISNA(XLOOKUP(B6084,Vendors!A:A,Vendors!A:A)),"Invalid FK","Valid")</f>
        <v>Valid</v>
      </c>
      <c r="M6084" t="str">
        <f ca="1">IF(ISNA(XLOOKUP(C6084,Headcount!C:C,Headcount!C:C)),"Invalid FK","Valid")</f>
        <v>Valid</v>
      </c>
    </row>
    <row r="6085" spans="1:13">
      <c r="A6085" t="s">
        <v>13654</v>
      </c>
      <c r="B6085" s="1">
        <v>44990</v>
      </c>
      <c r="C6085">
        <v>-19089.939999999999</v>
      </c>
      <c r="D6085" t="s">
        <v>1478</v>
      </c>
      <c r="E6085" t="s">
        <v>7</v>
      </c>
      <c r="F6085" t="s">
        <v>268</v>
      </c>
      <c r="G6085" t="s">
        <v>13</v>
      </c>
      <c r="I6085" t="s">
        <v>219</v>
      </c>
      <c r="J6085" t="s">
        <v>13655</v>
      </c>
      <c r="K6085" t="str">
        <f ca="1">IF(ISNA(XLOOKUP(A6085,Customers!A:A,Customers!A:A)),"Invalid FK","Valid")</f>
        <v>Valid</v>
      </c>
      <c r="L6085" t="str">
        <f ca="1">IF(ISNA(XLOOKUP(B6085,Vendors!A:A,Vendors!A:A)),"Invalid FK","Valid")</f>
        <v>Valid</v>
      </c>
      <c r="M6085" t="str">
        <f ca="1">IF(ISNA(XLOOKUP(C6085,Headcount!C:C,Headcount!C:C)),"Invalid FK","Valid")</f>
        <v>Valid</v>
      </c>
    </row>
    <row r="6086" spans="1:13">
      <c r="A6086" t="s">
        <v>13656</v>
      </c>
      <c r="B6086" s="1">
        <v>44755</v>
      </c>
      <c r="C6086">
        <v>-59289.61</v>
      </c>
      <c r="D6086" t="s">
        <v>1478</v>
      </c>
      <c r="E6086" t="s">
        <v>1509</v>
      </c>
      <c r="F6086" t="s">
        <v>271</v>
      </c>
      <c r="G6086" t="s">
        <v>13</v>
      </c>
      <c r="I6086" t="s">
        <v>179</v>
      </c>
      <c r="J6086" t="s">
        <v>13657</v>
      </c>
      <c r="K6086" t="str">
        <f ca="1">IF(ISNA(XLOOKUP(A6086,Customers!A:A,Customers!A:A)),"Invalid FK","Valid")</f>
        <v>Valid</v>
      </c>
      <c r="L6086" t="str">
        <f ca="1">IF(ISNA(XLOOKUP(B6086,Vendors!A:A,Vendors!A:A)),"Invalid FK","Valid")</f>
        <v>Valid</v>
      </c>
      <c r="M6086" t="str">
        <f ca="1">IF(ISNA(XLOOKUP(C6086,Headcount!C:C,Headcount!C:C)),"Invalid FK","Valid")</f>
        <v>Valid</v>
      </c>
    </row>
    <row r="6087" spans="1:13">
      <c r="A6087" t="s">
        <v>13658</v>
      </c>
      <c r="B6087" s="1">
        <v>44565</v>
      </c>
      <c r="C6087">
        <v>139177.35</v>
      </c>
      <c r="D6087" t="s">
        <v>1483</v>
      </c>
      <c r="E6087" t="s">
        <v>1499</v>
      </c>
      <c r="F6087" t="s">
        <v>268</v>
      </c>
      <c r="G6087" t="s">
        <v>17</v>
      </c>
      <c r="H6087" t="s">
        <v>1029</v>
      </c>
      <c r="J6087" t="s">
        <v>13659</v>
      </c>
      <c r="K6087" t="str">
        <f ca="1">IF(ISNA(XLOOKUP(A6087,Customers!A:A,Customers!A:A)),"Invalid FK","Valid")</f>
        <v>Valid</v>
      </c>
      <c r="L6087" t="str">
        <f ca="1">IF(ISNA(XLOOKUP(B6087,Vendors!A:A,Vendors!A:A)),"Invalid FK","Valid")</f>
        <v>Valid</v>
      </c>
      <c r="M6087" t="str">
        <f ca="1">IF(ISNA(XLOOKUP(C6087,Headcount!C:C,Headcount!C:C)),"Invalid FK","Valid")</f>
        <v>Valid</v>
      </c>
    </row>
    <row r="6088" spans="1:13">
      <c r="A6088" t="s">
        <v>13660</v>
      </c>
      <c r="B6088" s="1">
        <v>45221</v>
      </c>
      <c r="C6088">
        <v>80889.460000000006</v>
      </c>
      <c r="D6088" t="s">
        <v>1483</v>
      </c>
      <c r="E6088" t="s">
        <v>1499</v>
      </c>
      <c r="F6088" t="s">
        <v>268</v>
      </c>
      <c r="G6088" t="s">
        <v>13</v>
      </c>
      <c r="H6088" t="s">
        <v>1371</v>
      </c>
      <c r="J6088" t="s">
        <v>13661</v>
      </c>
      <c r="K6088" t="str">
        <f ca="1">IF(ISNA(XLOOKUP(A6088,Customers!A:A,Customers!A:A)),"Invalid FK","Valid")</f>
        <v>Valid</v>
      </c>
      <c r="L6088" t="str">
        <f ca="1">IF(ISNA(XLOOKUP(B6088,Vendors!A:A,Vendors!A:A)),"Invalid FK","Valid")</f>
        <v>Valid</v>
      </c>
      <c r="M6088" t="str">
        <f ca="1">IF(ISNA(XLOOKUP(C6088,Headcount!C:C,Headcount!C:C)),"Invalid FK","Valid")</f>
        <v>Valid</v>
      </c>
    </row>
    <row r="6089" spans="1:13">
      <c r="A6089" t="s">
        <v>13662</v>
      </c>
      <c r="B6089" s="1">
        <v>44796</v>
      </c>
      <c r="C6089">
        <v>115238.58</v>
      </c>
      <c r="D6089" t="s">
        <v>1483</v>
      </c>
      <c r="E6089" t="s">
        <v>1499</v>
      </c>
      <c r="F6089" t="s">
        <v>268</v>
      </c>
      <c r="G6089" t="s">
        <v>17</v>
      </c>
      <c r="H6089" t="s">
        <v>808</v>
      </c>
      <c r="J6089" t="s">
        <v>13663</v>
      </c>
      <c r="K6089" t="str">
        <f ca="1">IF(ISNA(XLOOKUP(A6089,Customers!A:A,Customers!A:A)),"Invalid FK","Valid")</f>
        <v>Valid</v>
      </c>
      <c r="L6089" t="str">
        <f ca="1">IF(ISNA(XLOOKUP(B6089,Vendors!A:A,Vendors!A:A)),"Invalid FK","Valid")</f>
        <v>Valid</v>
      </c>
      <c r="M6089" t="str">
        <f ca="1">IF(ISNA(XLOOKUP(C6089,Headcount!C:C,Headcount!C:C)),"Invalid FK","Valid")</f>
        <v>Valid</v>
      </c>
    </row>
    <row r="6090" spans="1:13">
      <c r="A6090" t="s">
        <v>13664</v>
      </c>
      <c r="B6090" s="1">
        <v>44718</v>
      </c>
      <c r="C6090">
        <v>153357.32999999999</v>
      </c>
      <c r="D6090" t="s">
        <v>1483</v>
      </c>
      <c r="E6090" t="s">
        <v>1484</v>
      </c>
      <c r="F6090" t="s">
        <v>271</v>
      </c>
      <c r="G6090" t="s">
        <v>29</v>
      </c>
      <c r="H6090" t="s">
        <v>953</v>
      </c>
      <c r="J6090" t="s">
        <v>13665</v>
      </c>
      <c r="K6090" t="str">
        <f ca="1">IF(ISNA(XLOOKUP(A6090,Customers!A:A,Customers!A:A)),"Invalid FK","Valid")</f>
        <v>Valid</v>
      </c>
      <c r="L6090" t="str">
        <f ca="1">IF(ISNA(XLOOKUP(B6090,Vendors!A:A,Vendors!A:A)),"Invalid FK","Valid")</f>
        <v>Valid</v>
      </c>
      <c r="M6090" t="str">
        <f ca="1">IF(ISNA(XLOOKUP(C6090,Headcount!C:C,Headcount!C:C)),"Invalid FK","Valid")</f>
        <v>Valid</v>
      </c>
    </row>
    <row r="6091" spans="1:13">
      <c r="A6091" t="s">
        <v>13666</v>
      </c>
      <c r="B6091" s="1">
        <v>44770</v>
      </c>
      <c r="C6091">
        <v>-41550.94</v>
      </c>
      <c r="D6091" t="s">
        <v>1478</v>
      </c>
      <c r="E6091" t="s">
        <v>7</v>
      </c>
      <c r="F6091" t="s">
        <v>264</v>
      </c>
      <c r="G6091" t="s">
        <v>8</v>
      </c>
      <c r="I6091" t="s">
        <v>163</v>
      </c>
      <c r="J6091" t="s">
        <v>13667</v>
      </c>
      <c r="K6091" t="str">
        <f ca="1">IF(ISNA(XLOOKUP(A6091,Customers!A:A,Customers!A:A)),"Invalid FK","Valid")</f>
        <v>Valid</v>
      </c>
      <c r="L6091" t="str">
        <f ca="1">IF(ISNA(XLOOKUP(B6091,Vendors!A:A,Vendors!A:A)),"Invalid FK","Valid")</f>
        <v>Valid</v>
      </c>
      <c r="M6091" t="str">
        <f ca="1">IF(ISNA(XLOOKUP(C6091,Headcount!C:C,Headcount!C:C)),"Invalid FK","Valid")</f>
        <v>Valid</v>
      </c>
    </row>
    <row r="6092" spans="1:13">
      <c r="A6092" t="s">
        <v>13668</v>
      </c>
      <c r="B6092" s="1">
        <v>44812</v>
      </c>
      <c r="C6092">
        <v>187247.19</v>
      </c>
      <c r="D6092" t="s">
        <v>1483</v>
      </c>
      <c r="E6092" t="s">
        <v>1484</v>
      </c>
      <c r="F6092" t="s">
        <v>268</v>
      </c>
      <c r="G6092" t="s">
        <v>29</v>
      </c>
      <c r="H6092" t="s">
        <v>876</v>
      </c>
      <c r="J6092" t="s">
        <v>13669</v>
      </c>
      <c r="K6092" t="str">
        <f ca="1">IF(ISNA(XLOOKUP(A6092,Customers!A:A,Customers!A:A)),"Invalid FK","Valid")</f>
        <v>Valid</v>
      </c>
      <c r="L6092" t="str">
        <f ca="1">IF(ISNA(XLOOKUP(B6092,Vendors!A:A,Vendors!A:A)),"Invalid FK","Valid")</f>
        <v>Valid</v>
      </c>
      <c r="M6092" t="str">
        <f ca="1">IF(ISNA(XLOOKUP(C6092,Headcount!C:C,Headcount!C:C)),"Invalid FK","Valid")</f>
        <v>Valid</v>
      </c>
    </row>
    <row r="6093" spans="1:13">
      <c r="A6093" t="s">
        <v>13670</v>
      </c>
      <c r="B6093" s="1">
        <v>44950</v>
      </c>
      <c r="C6093">
        <v>-50079.98</v>
      </c>
      <c r="D6093" t="s">
        <v>1478</v>
      </c>
      <c r="E6093" t="s">
        <v>1534</v>
      </c>
      <c r="F6093" t="s">
        <v>268</v>
      </c>
      <c r="G6093" t="s">
        <v>8</v>
      </c>
      <c r="I6093" t="s">
        <v>25</v>
      </c>
      <c r="J6093" t="s">
        <v>13671</v>
      </c>
      <c r="K6093" t="str">
        <f ca="1">IF(ISNA(XLOOKUP(A6093,Customers!A:A,Customers!A:A)),"Invalid FK","Valid")</f>
        <v>Valid</v>
      </c>
      <c r="L6093" t="str">
        <f ca="1">IF(ISNA(XLOOKUP(B6093,Vendors!A:A,Vendors!A:A)),"Invalid FK","Valid")</f>
        <v>Valid</v>
      </c>
      <c r="M6093" t="str">
        <f ca="1">IF(ISNA(XLOOKUP(C6093,Headcount!C:C,Headcount!C:C)),"Invalid FK","Valid")</f>
        <v>Valid</v>
      </c>
    </row>
    <row r="6094" spans="1:13">
      <c r="A6094" t="s">
        <v>13672</v>
      </c>
      <c r="B6094" s="1">
        <v>45021</v>
      </c>
      <c r="C6094">
        <v>-34349.46</v>
      </c>
      <c r="D6094" t="s">
        <v>1478</v>
      </c>
      <c r="E6094" t="s">
        <v>1496</v>
      </c>
      <c r="F6094" t="s">
        <v>271</v>
      </c>
      <c r="G6094" t="s">
        <v>8</v>
      </c>
      <c r="I6094" t="s">
        <v>250</v>
      </c>
      <c r="J6094" t="s">
        <v>13673</v>
      </c>
      <c r="K6094" t="str">
        <f ca="1">IF(ISNA(XLOOKUP(A6094,Customers!A:A,Customers!A:A)),"Invalid FK","Valid")</f>
        <v>Valid</v>
      </c>
      <c r="L6094" t="str">
        <f ca="1">IF(ISNA(XLOOKUP(B6094,Vendors!A:A,Vendors!A:A)),"Invalid FK","Valid")</f>
        <v>Valid</v>
      </c>
      <c r="M6094" t="str">
        <f ca="1">IF(ISNA(XLOOKUP(C6094,Headcount!C:C,Headcount!C:C)),"Invalid FK","Valid")</f>
        <v>Valid</v>
      </c>
    </row>
    <row r="6095" spans="1:13">
      <c r="A6095" t="s">
        <v>13674</v>
      </c>
      <c r="B6095" s="1">
        <v>44746</v>
      </c>
      <c r="C6095">
        <v>-24200.18</v>
      </c>
      <c r="D6095" t="s">
        <v>1478</v>
      </c>
      <c r="E6095" t="s">
        <v>7</v>
      </c>
      <c r="F6095" t="s">
        <v>264</v>
      </c>
      <c r="G6095" t="s">
        <v>8</v>
      </c>
      <c r="I6095" t="s">
        <v>238</v>
      </c>
      <c r="J6095" t="s">
        <v>13675</v>
      </c>
      <c r="K6095" t="str">
        <f ca="1">IF(ISNA(XLOOKUP(A6095,Customers!A:A,Customers!A:A)),"Invalid FK","Valid")</f>
        <v>Valid</v>
      </c>
      <c r="L6095" t="str">
        <f ca="1">IF(ISNA(XLOOKUP(B6095,Vendors!A:A,Vendors!A:A)),"Invalid FK","Valid")</f>
        <v>Valid</v>
      </c>
      <c r="M6095" t="str">
        <f ca="1">IF(ISNA(XLOOKUP(C6095,Headcount!C:C,Headcount!C:C)),"Invalid FK","Valid")</f>
        <v>Valid</v>
      </c>
    </row>
    <row r="6096" spans="1:13">
      <c r="A6096" t="s">
        <v>13676</v>
      </c>
      <c r="B6096" s="1">
        <v>44776</v>
      </c>
      <c r="C6096">
        <v>156248.26999999999</v>
      </c>
      <c r="D6096" t="s">
        <v>1483</v>
      </c>
      <c r="E6096" t="s">
        <v>1487</v>
      </c>
      <c r="F6096" t="s">
        <v>264</v>
      </c>
      <c r="G6096" t="s">
        <v>8</v>
      </c>
      <c r="H6096" t="s">
        <v>924</v>
      </c>
      <c r="J6096" t="s">
        <v>13677</v>
      </c>
      <c r="K6096" t="str">
        <f ca="1">IF(ISNA(XLOOKUP(A6096,Customers!A:A,Customers!A:A)),"Invalid FK","Valid")</f>
        <v>Valid</v>
      </c>
      <c r="L6096" t="str">
        <f ca="1">IF(ISNA(XLOOKUP(B6096,Vendors!A:A,Vendors!A:A)),"Invalid FK","Valid")</f>
        <v>Valid</v>
      </c>
      <c r="M6096" t="str">
        <f ca="1">IF(ISNA(XLOOKUP(C6096,Headcount!C:C,Headcount!C:C)),"Invalid FK","Valid")</f>
        <v>Valid</v>
      </c>
    </row>
    <row r="6097" spans="1:13">
      <c r="A6097" t="s">
        <v>13678</v>
      </c>
      <c r="B6097" s="1">
        <v>44856</v>
      </c>
      <c r="C6097">
        <v>20094.439999999999</v>
      </c>
      <c r="D6097" t="s">
        <v>1587</v>
      </c>
      <c r="E6097" t="s">
        <v>1587</v>
      </c>
      <c r="F6097" t="s">
        <v>268</v>
      </c>
      <c r="G6097" t="s">
        <v>29</v>
      </c>
      <c r="J6097" t="s">
        <v>13679</v>
      </c>
      <c r="K6097" t="str">
        <f ca="1">IF(ISNA(XLOOKUP(A6097,Customers!A:A,Customers!A:A)),"Invalid FK","Valid")</f>
        <v>Valid</v>
      </c>
      <c r="L6097" t="str">
        <f ca="1">IF(ISNA(XLOOKUP(B6097,Vendors!A:A,Vendors!A:A)),"Invalid FK","Valid")</f>
        <v>Valid</v>
      </c>
      <c r="M6097" t="str">
        <f ca="1">IF(ISNA(XLOOKUP(C6097,Headcount!C:C,Headcount!C:C)),"Invalid FK","Valid")</f>
        <v>Valid</v>
      </c>
    </row>
    <row r="6098" spans="1:13">
      <c r="A6098" t="s">
        <v>13680</v>
      </c>
      <c r="B6098" s="1">
        <v>44889</v>
      </c>
      <c r="C6098">
        <v>151167.19</v>
      </c>
      <c r="D6098" t="s">
        <v>1483</v>
      </c>
      <c r="E6098" t="s">
        <v>1487</v>
      </c>
      <c r="F6098" t="s">
        <v>271</v>
      </c>
      <c r="G6098" t="s">
        <v>8</v>
      </c>
      <c r="H6098" t="s">
        <v>1133</v>
      </c>
      <c r="J6098" t="s">
        <v>13681</v>
      </c>
      <c r="K6098" t="str">
        <f ca="1">IF(ISNA(XLOOKUP(A6098,Customers!A:A,Customers!A:A)),"Invalid FK","Valid")</f>
        <v>Valid</v>
      </c>
      <c r="L6098" t="str">
        <f ca="1">IF(ISNA(XLOOKUP(B6098,Vendors!A:A,Vendors!A:A)),"Invalid FK","Valid")</f>
        <v>Valid</v>
      </c>
      <c r="M6098" t="str">
        <f ca="1">IF(ISNA(XLOOKUP(C6098,Headcount!C:C,Headcount!C:C)),"Invalid FK","Valid")</f>
        <v>Valid</v>
      </c>
    </row>
    <row r="6099" spans="1:13">
      <c r="A6099" t="s">
        <v>13682</v>
      </c>
      <c r="B6099" s="1">
        <v>45148</v>
      </c>
      <c r="C6099">
        <v>-38462.01</v>
      </c>
      <c r="D6099" t="s">
        <v>1478</v>
      </c>
      <c r="E6099" t="s">
        <v>1496</v>
      </c>
      <c r="F6099" t="s">
        <v>271</v>
      </c>
      <c r="G6099" t="s">
        <v>29</v>
      </c>
      <c r="I6099" t="s">
        <v>34</v>
      </c>
      <c r="J6099" t="s">
        <v>13683</v>
      </c>
      <c r="K6099" t="str">
        <f ca="1">IF(ISNA(XLOOKUP(A6099,Customers!A:A,Customers!A:A)),"Invalid FK","Valid")</f>
        <v>Valid</v>
      </c>
      <c r="L6099" t="str">
        <f ca="1">IF(ISNA(XLOOKUP(B6099,Vendors!A:A,Vendors!A:A)),"Invalid FK","Valid")</f>
        <v>Valid</v>
      </c>
      <c r="M6099" t="str">
        <f ca="1">IF(ISNA(XLOOKUP(C6099,Headcount!C:C,Headcount!C:C)),"Invalid FK","Valid")</f>
        <v>Valid</v>
      </c>
    </row>
    <row r="6100" spans="1:13">
      <c r="A6100" t="s">
        <v>13684</v>
      </c>
      <c r="B6100" s="1">
        <v>44763</v>
      </c>
      <c r="C6100">
        <v>-66197.63</v>
      </c>
      <c r="D6100" t="s">
        <v>1478</v>
      </c>
      <c r="E6100" t="s">
        <v>20</v>
      </c>
      <c r="F6100" t="s">
        <v>264</v>
      </c>
      <c r="G6100" t="s">
        <v>17</v>
      </c>
      <c r="I6100" t="s">
        <v>113</v>
      </c>
      <c r="J6100" t="s">
        <v>13685</v>
      </c>
      <c r="K6100" t="str">
        <f ca="1">IF(ISNA(XLOOKUP(A6100,Customers!A:A,Customers!A:A)),"Invalid FK","Valid")</f>
        <v>Valid</v>
      </c>
      <c r="L6100" t="str">
        <f ca="1">IF(ISNA(XLOOKUP(B6100,Vendors!A:A,Vendors!A:A)),"Invalid FK","Valid")</f>
        <v>Valid</v>
      </c>
      <c r="M6100" t="str">
        <f ca="1">IF(ISNA(XLOOKUP(C6100,Headcount!C:C,Headcount!C:C)),"Invalid FK","Valid")</f>
        <v>Valid</v>
      </c>
    </row>
    <row r="6101" spans="1:13">
      <c r="A6101" t="s">
        <v>13686</v>
      </c>
      <c r="B6101" s="1">
        <v>44681</v>
      </c>
      <c r="C6101">
        <v>-35375.550000000003</v>
      </c>
      <c r="D6101" t="s">
        <v>1478</v>
      </c>
      <c r="E6101" t="s">
        <v>36</v>
      </c>
      <c r="F6101" t="s">
        <v>271</v>
      </c>
      <c r="G6101" t="s">
        <v>29</v>
      </c>
      <c r="I6101" t="s">
        <v>73</v>
      </c>
      <c r="J6101" t="s">
        <v>13687</v>
      </c>
      <c r="K6101" t="str">
        <f ca="1">IF(ISNA(XLOOKUP(A6101,Customers!A:A,Customers!A:A)),"Invalid FK","Valid")</f>
        <v>Valid</v>
      </c>
      <c r="L6101" t="str">
        <f ca="1">IF(ISNA(XLOOKUP(B6101,Vendors!A:A,Vendors!A:A)),"Invalid FK","Valid")</f>
        <v>Valid</v>
      </c>
      <c r="M6101" t="str">
        <f ca="1">IF(ISNA(XLOOKUP(C6101,Headcount!C:C,Headcount!C:C)),"Invalid FK","Valid")</f>
        <v>Valid</v>
      </c>
    </row>
    <row r="6102" spans="1:13">
      <c r="A6102" t="s">
        <v>13688</v>
      </c>
      <c r="B6102" s="1">
        <v>44822</v>
      </c>
      <c r="C6102">
        <v>-34424.32</v>
      </c>
      <c r="D6102" t="s">
        <v>1478</v>
      </c>
      <c r="E6102" t="s">
        <v>20</v>
      </c>
      <c r="F6102" t="s">
        <v>268</v>
      </c>
      <c r="G6102" t="s">
        <v>8</v>
      </c>
      <c r="I6102" t="s">
        <v>175</v>
      </c>
      <c r="J6102" t="s">
        <v>13689</v>
      </c>
      <c r="K6102" t="str">
        <f ca="1">IF(ISNA(XLOOKUP(A6102,Customers!A:A,Customers!A:A)),"Invalid FK","Valid")</f>
        <v>Valid</v>
      </c>
      <c r="L6102" t="str">
        <f ca="1">IF(ISNA(XLOOKUP(B6102,Vendors!A:A,Vendors!A:A)),"Invalid FK","Valid")</f>
        <v>Valid</v>
      </c>
      <c r="M6102" t="str">
        <f ca="1">IF(ISNA(XLOOKUP(C6102,Headcount!C:C,Headcount!C:C)),"Invalid FK","Valid")</f>
        <v>Valid</v>
      </c>
    </row>
    <row r="6103" spans="1:13">
      <c r="A6103" t="s">
        <v>13690</v>
      </c>
      <c r="B6103" s="1">
        <v>45043</v>
      </c>
      <c r="C6103">
        <v>-54072.41</v>
      </c>
      <c r="D6103" t="s">
        <v>1478</v>
      </c>
      <c r="E6103" t="s">
        <v>1509</v>
      </c>
      <c r="F6103" t="s">
        <v>264</v>
      </c>
      <c r="G6103" t="s">
        <v>8</v>
      </c>
      <c r="I6103" t="s">
        <v>179</v>
      </c>
      <c r="J6103" t="s">
        <v>13691</v>
      </c>
      <c r="K6103" t="str">
        <f ca="1">IF(ISNA(XLOOKUP(A6103,Customers!A:A,Customers!A:A)),"Invalid FK","Valid")</f>
        <v>Valid</v>
      </c>
      <c r="L6103" t="str">
        <f ca="1">IF(ISNA(XLOOKUP(B6103,Vendors!A:A,Vendors!A:A)),"Invalid FK","Valid")</f>
        <v>Valid</v>
      </c>
      <c r="M6103" t="str">
        <f ca="1">IF(ISNA(XLOOKUP(C6103,Headcount!C:C,Headcount!C:C)),"Invalid FK","Valid")</f>
        <v>Valid</v>
      </c>
    </row>
    <row r="6104" spans="1:13">
      <c r="A6104" t="s">
        <v>13692</v>
      </c>
      <c r="B6104" s="1">
        <v>45069</v>
      </c>
      <c r="C6104">
        <v>-72721.539999999994</v>
      </c>
      <c r="D6104" t="s">
        <v>1478</v>
      </c>
      <c r="E6104" t="s">
        <v>1509</v>
      </c>
      <c r="F6104" t="s">
        <v>264</v>
      </c>
      <c r="G6104" t="s">
        <v>8</v>
      </c>
      <c r="I6104" t="s">
        <v>205</v>
      </c>
      <c r="J6104" t="s">
        <v>13693</v>
      </c>
      <c r="K6104" t="str">
        <f ca="1">IF(ISNA(XLOOKUP(A6104,Customers!A:A,Customers!A:A)),"Invalid FK","Valid")</f>
        <v>Valid</v>
      </c>
      <c r="L6104" t="str">
        <f ca="1">IF(ISNA(XLOOKUP(B6104,Vendors!A:A,Vendors!A:A)),"Invalid FK","Valid")</f>
        <v>Valid</v>
      </c>
      <c r="M6104" t="str">
        <f ca="1">IF(ISNA(XLOOKUP(C6104,Headcount!C:C,Headcount!C:C)),"Invalid FK","Valid")</f>
        <v>Valid</v>
      </c>
    </row>
    <row r="6105" spans="1:13">
      <c r="A6105" t="s">
        <v>13694</v>
      </c>
      <c r="B6105" s="1">
        <v>44637</v>
      </c>
      <c r="C6105">
        <v>181305.57</v>
      </c>
      <c r="D6105" t="s">
        <v>1483</v>
      </c>
      <c r="E6105" t="s">
        <v>1484</v>
      </c>
      <c r="F6105" t="s">
        <v>271</v>
      </c>
      <c r="G6105" t="s">
        <v>8</v>
      </c>
      <c r="H6105" t="s">
        <v>876</v>
      </c>
      <c r="J6105" t="s">
        <v>13695</v>
      </c>
      <c r="K6105" t="str">
        <f ca="1">IF(ISNA(XLOOKUP(A6105,Customers!A:A,Customers!A:A)),"Invalid FK","Valid")</f>
        <v>Valid</v>
      </c>
      <c r="L6105" t="str">
        <f ca="1">IF(ISNA(XLOOKUP(B6105,Vendors!A:A,Vendors!A:A)),"Invalid FK","Valid")</f>
        <v>Valid</v>
      </c>
      <c r="M6105" t="str">
        <f ca="1">IF(ISNA(XLOOKUP(C6105,Headcount!C:C,Headcount!C:C)),"Invalid FK","Valid")</f>
        <v>Valid</v>
      </c>
    </row>
    <row r="6106" spans="1:13">
      <c r="A6106" t="s">
        <v>13696</v>
      </c>
      <c r="B6106" s="1">
        <v>44996</v>
      </c>
      <c r="C6106">
        <v>-45165.93</v>
      </c>
      <c r="D6106" t="s">
        <v>1478</v>
      </c>
      <c r="E6106" t="s">
        <v>7</v>
      </c>
      <c r="F6106" t="s">
        <v>264</v>
      </c>
      <c r="G6106" t="s">
        <v>17</v>
      </c>
      <c r="I6106" t="s">
        <v>93</v>
      </c>
      <c r="J6106" t="s">
        <v>13697</v>
      </c>
      <c r="K6106" t="str">
        <f ca="1">IF(ISNA(XLOOKUP(A6106,Customers!A:A,Customers!A:A)),"Invalid FK","Valid")</f>
        <v>Valid</v>
      </c>
      <c r="L6106" t="str">
        <f ca="1">IF(ISNA(XLOOKUP(B6106,Vendors!A:A,Vendors!A:A)),"Invalid FK","Valid")</f>
        <v>Valid</v>
      </c>
      <c r="M6106" t="str">
        <f ca="1">IF(ISNA(XLOOKUP(C6106,Headcount!C:C,Headcount!C:C)),"Invalid FK","Valid")</f>
        <v>Valid</v>
      </c>
    </row>
    <row r="6107" spans="1:13">
      <c r="A6107" t="s">
        <v>13698</v>
      </c>
      <c r="B6107" s="1">
        <v>45164</v>
      </c>
      <c r="C6107">
        <v>-32153.69</v>
      </c>
      <c r="D6107" t="s">
        <v>1478</v>
      </c>
      <c r="E6107" t="s">
        <v>36</v>
      </c>
      <c r="F6107" t="s">
        <v>271</v>
      </c>
      <c r="G6107" t="s">
        <v>8</v>
      </c>
      <c r="I6107" t="s">
        <v>61</v>
      </c>
      <c r="J6107" t="s">
        <v>13699</v>
      </c>
      <c r="K6107" t="str">
        <f ca="1">IF(ISNA(XLOOKUP(A6107,Customers!A:A,Customers!A:A)),"Invalid FK","Valid")</f>
        <v>Valid</v>
      </c>
      <c r="L6107" t="str">
        <f ca="1">IF(ISNA(XLOOKUP(B6107,Vendors!A:A,Vendors!A:A)),"Invalid FK","Valid")</f>
        <v>Valid</v>
      </c>
      <c r="M6107" t="str">
        <f ca="1">IF(ISNA(XLOOKUP(C6107,Headcount!C:C,Headcount!C:C)),"Invalid FK","Valid")</f>
        <v>Valid</v>
      </c>
    </row>
    <row r="6108" spans="1:13">
      <c r="A6108" t="s">
        <v>13700</v>
      </c>
      <c r="B6108" s="1">
        <v>44911</v>
      </c>
      <c r="C6108">
        <v>-46554.080000000002</v>
      </c>
      <c r="D6108" t="s">
        <v>1478</v>
      </c>
      <c r="E6108" t="s">
        <v>1534</v>
      </c>
      <c r="F6108" t="s">
        <v>268</v>
      </c>
      <c r="G6108" t="s">
        <v>29</v>
      </c>
      <c r="I6108" t="s">
        <v>163</v>
      </c>
      <c r="J6108" t="s">
        <v>13701</v>
      </c>
      <c r="K6108" t="str">
        <f ca="1">IF(ISNA(XLOOKUP(A6108,Customers!A:A,Customers!A:A)),"Invalid FK","Valid")</f>
        <v>Valid</v>
      </c>
      <c r="L6108" t="str">
        <f ca="1">IF(ISNA(XLOOKUP(B6108,Vendors!A:A,Vendors!A:A)),"Invalid FK","Valid")</f>
        <v>Valid</v>
      </c>
      <c r="M6108" t="str">
        <f ca="1">IF(ISNA(XLOOKUP(C6108,Headcount!C:C,Headcount!C:C)),"Invalid FK","Valid")</f>
        <v>Valid</v>
      </c>
    </row>
    <row r="6109" spans="1:13">
      <c r="A6109" t="s">
        <v>13702</v>
      </c>
      <c r="B6109" s="1">
        <v>45193</v>
      </c>
      <c r="C6109">
        <v>191286.34</v>
      </c>
      <c r="D6109" t="s">
        <v>1483</v>
      </c>
      <c r="E6109" t="s">
        <v>1487</v>
      </c>
      <c r="F6109" t="s">
        <v>264</v>
      </c>
      <c r="G6109" t="s">
        <v>29</v>
      </c>
      <c r="H6109" t="s">
        <v>856</v>
      </c>
      <c r="J6109" t="s">
        <v>13703</v>
      </c>
      <c r="K6109" t="str">
        <f ca="1">IF(ISNA(XLOOKUP(A6109,Customers!A:A,Customers!A:A)),"Invalid FK","Valid")</f>
        <v>Valid</v>
      </c>
      <c r="L6109" t="str">
        <f ca="1">IF(ISNA(XLOOKUP(B6109,Vendors!A:A,Vendors!A:A)),"Invalid FK","Valid")</f>
        <v>Valid</v>
      </c>
      <c r="M6109" t="str">
        <f ca="1">IF(ISNA(XLOOKUP(C6109,Headcount!C:C,Headcount!C:C)),"Invalid FK","Valid")</f>
        <v>Valid</v>
      </c>
    </row>
    <row r="6110" spans="1:13">
      <c r="A6110" t="s">
        <v>13704</v>
      </c>
      <c r="B6110" s="1">
        <v>44839</v>
      </c>
      <c r="C6110">
        <v>-50481.83</v>
      </c>
      <c r="D6110" t="s">
        <v>1478</v>
      </c>
      <c r="E6110" t="s">
        <v>1509</v>
      </c>
      <c r="F6110" t="s">
        <v>271</v>
      </c>
      <c r="G6110" t="s">
        <v>29</v>
      </c>
      <c r="I6110" t="s">
        <v>59</v>
      </c>
      <c r="J6110" t="s">
        <v>13705</v>
      </c>
      <c r="K6110" t="str">
        <f ca="1">IF(ISNA(XLOOKUP(A6110,Customers!A:A,Customers!A:A)),"Invalid FK","Valid")</f>
        <v>Valid</v>
      </c>
      <c r="L6110" t="str">
        <f ca="1">IF(ISNA(XLOOKUP(B6110,Vendors!A:A,Vendors!A:A)),"Invalid FK","Valid")</f>
        <v>Valid</v>
      </c>
      <c r="M6110" t="str">
        <f ca="1">IF(ISNA(XLOOKUP(C6110,Headcount!C:C,Headcount!C:C)),"Invalid FK","Valid")</f>
        <v>Valid</v>
      </c>
    </row>
    <row r="6111" spans="1:13">
      <c r="A6111" t="s">
        <v>13706</v>
      </c>
      <c r="B6111" s="1">
        <v>45235</v>
      </c>
      <c r="C6111">
        <v>206938.44</v>
      </c>
      <c r="D6111" t="s">
        <v>1483</v>
      </c>
      <c r="E6111" t="s">
        <v>1484</v>
      </c>
      <c r="F6111" t="s">
        <v>271</v>
      </c>
      <c r="G6111" t="s">
        <v>29</v>
      </c>
      <c r="H6111" t="s">
        <v>700</v>
      </c>
      <c r="J6111" t="s">
        <v>13707</v>
      </c>
      <c r="K6111" t="str">
        <f ca="1">IF(ISNA(XLOOKUP(A6111,Customers!A:A,Customers!A:A)),"Invalid FK","Valid")</f>
        <v>Valid</v>
      </c>
      <c r="L6111" t="str">
        <f ca="1">IF(ISNA(XLOOKUP(B6111,Vendors!A:A,Vendors!A:A)),"Invalid FK","Valid")</f>
        <v>Valid</v>
      </c>
      <c r="M6111" t="str">
        <f ca="1">IF(ISNA(XLOOKUP(C6111,Headcount!C:C,Headcount!C:C)),"Invalid FK","Valid")</f>
        <v>Valid</v>
      </c>
    </row>
    <row r="6112" spans="1:13">
      <c r="A6112" t="s">
        <v>13708</v>
      </c>
      <c r="B6112" s="1">
        <v>44848</v>
      </c>
      <c r="C6112">
        <v>-57738.77</v>
      </c>
      <c r="D6112" t="s">
        <v>1478</v>
      </c>
      <c r="E6112" t="s">
        <v>7</v>
      </c>
      <c r="F6112" t="s">
        <v>264</v>
      </c>
      <c r="G6112" t="s">
        <v>13</v>
      </c>
      <c r="I6112" t="s">
        <v>145</v>
      </c>
      <c r="J6112" t="s">
        <v>13709</v>
      </c>
      <c r="K6112" t="str">
        <f ca="1">IF(ISNA(XLOOKUP(A6112,Customers!A:A,Customers!A:A)),"Invalid FK","Valid")</f>
        <v>Valid</v>
      </c>
      <c r="L6112" t="str">
        <f ca="1">IF(ISNA(XLOOKUP(B6112,Vendors!A:A,Vendors!A:A)),"Invalid FK","Valid")</f>
        <v>Valid</v>
      </c>
      <c r="M6112" t="str">
        <f ca="1">IF(ISNA(XLOOKUP(C6112,Headcount!C:C,Headcount!C:C)),"Invalid FK","Valid")</f>
        <v>Valid</v>
      </c>
    </row>
    <row r="6113" spans="1:13">
      <c r="A6113" t="s">
        <v>13710</v>
      </c>
      <c r="B6113" s="1">
        <v>44858</v>
      </c>
      <c r="C6113">
        <v>118439.3</v>
      </c>
      <c r="D6113" t="s">
        <v>1483</v>
      </c>
      <c r="E6113" t="s">
        <v>1484</v>
      </c>
      <c r="F6113" t="s">
        <v>268</v>
      </c>
      <c r="G6113" t="s">
        <v>13</v>
      </c>
      <c r="H6113" t="s">
        <v>706</v>
      </c>
      <c r="J6113" t="s">
        <v>13711</v>
      </c>
      <c r="K6113" t="str">
        <f ca="1">IF(ISNA(XLOOKUP(A6113,Customers!A:A,Customers!A:A)),"Invalid FK","Valid")</f>
        <v>Valid</v>
      </c>
      <c r="L6113" t="str">
        <f ca="1">IF(ISNA(XLOOKUP(B6113,Vendors!A:A,Vendors!A:A)),"Invalid FK","Valid")</f>
        <v>Valid</v>
      </c>
      <c r="M6113" t="str">
        <f ca="1">IF(ISNA(XLOOKUP(C6113,Headcount!C:C,Headcount!C:C)),"Invalid FK","Valid")</f>
        <v>Valid</v>
      </c>
    </row>
    <row r="6114" spans="1:13">
      <c r="A6114" t="s">
        <v>13712</v>
      </c>
      <c r="B6114" s="1">
        <v>45267</v>
      </c>
      <c r="C6114">
        <v>205264.95</v>
      </c>
      <c r="D6114" t="s">
        <v>1483</v>
      </c>
      <c r="E6114" t="s">
        <v>1487</v>
      </c>
      <c r="F6114" t="s">
        <v>271</v>
      </c>
      <c r="G6114" t="s">
        <v>17</v>
      </c>
      <c r="H6114" t="s">
        <v>1321</v>
      </c>
      <c r="J6114" t="s">
        <v>13713</v>
      </c>
      <c r="K6114" t="str">
        <f ca="1">IF(ISNA(XLOOKUP(A6114,Customers!A:A,Customers!A:A)),"Invalid FK","Valid")</f>
        <v>Valid</v>
      </c>
      <c r="L6114" t="str">
        <f ca="1">IF(ISNA(XLOOKUP(B6114,Vendors!A:A,Vendors!A:A)),"Invalid FK","Valid")</f>
        <v>Valid</v>
      </c>
      <c r="M6114" t="str">
        <f ca="1">IF(ISNA(XLOOKUP(C6114,Headcount!C:C,Headcount!C:C)),"Invalid FK","Valid")</f>
        <v>Valid</v>
      </c>
    </row>
    <row r="6115" spans="1:13">
      <c r="A6115" t="s">
        <v>13714</v>
      </c>
      <c r="B6115" s="1">
        <v>45197</v>
      </c>
      <c r="C6115">
        <v>-89107.06</v>
      </c>
      <c r="D6115" t="s">
        <v>1478</v>
      </c>
      <c r="E6115" t="s">
        <v>36</v>
      </c>
      <c r="F6115" t="s">
        <v>268</v>
      </c>
      <c r="G6115" t="s">
        <v>13</v>
      </c>
      <c r="I6115" t="s">
        <v>119</v>
      </c>
      <c r="J6115" t="s">
        <v>13715</v>
      </c>
      <c r="K6115" t="str">
        <f ca="1">IF(ISNA(XLOOKUP(A6115,Customers!A:A,Customers!A:A)),"Invalid FK","Valid")</f>
        <v>Valid</v>
      </c>
      <c r="L6115" t="str">
        <f ca="1">IF(ISNA(XLOOKUP(B6115,Vendors!A:A,Vendors!A:A)),"Invalid FK","Valid")</f>
        <v>Valid</v>
      </c>
      <c r="M6115" t="str">
        <f ca="1">IF(ISNA(XLOOKUP(C6115,Headcount!C:C,Headcount!C:C)),"Invalid FK","Valid")</f>
        <v>Valid</v>
      </c>
    </row>
    <row r="6116" spans="1:13">
      <c r="A6116" t="s">
        <v>13716</v>
      </c>
      <c r="B6116" s="1">
        <v>45195</v>
      </c>
      <c r="C6116">
        <v>-33512.92</v>
      </c>
      <c r="D6116" t="s">
        <v>1478</v>
      </c>
      <c r="E6116" t="s">
        <v>1509</v>
      </c>
      <c r="F6116" t="s">
        <v>271</v>
      </c>
      <c r="G6116" t="s">
        <v>13</v>
      </c>
      <c r="I6116" t="s">
        <v>211</v>
      </c>
      <c r="J6116" t="s">
        <v>13717</v>
      </c>
      <c r="K6116" t="str">
        <f ca="1">IF(ISNA(XLOOKUP(A6116,Customers!A:A,Customers!A:A)),"Invalid FK","Valid")</f>
        <v>Valid</v>
      </c>
      <c r="L6116" t="str">
        <f ca="1">IF(ISNA(XLOOKUP(B6116,Vendors!A:A,Vendors!A:A)),"Invalid FK","Valid")</f>
        <v>Valid</v>
      </c>
      <c r="M6116" t="str">
        <f ca="1">IF(ISNA(XLOOKUP(C6116,Headcount!C:C,Headcount!C:C)),"Invalid FK","Valid")</f>
        <v>Valid</v>
      </c>
    </row>
    <row r="6117" spans="1:13">
      <c r="A6117" t="s">
        <v>13718</v>
      </c>
      <c r="B6117" s="1">
        <v>44914</v>
      </c>
      <c r="C6117">
        <v>-54468.92</v>
      </c>
      <c r="D6117" t="s">
        <v>1478</v>
      </c>
      <c r="E6117" t="s">
        <v>1509</v>
      </c>
      <c r="F6117" t="s">
        <v>264</v>
      </c>
      <c r="G6117" t="s">
        <v>13</v>
      </c>
      <c r="I6117" t="s">
        <v>252</v>
      </c>
      <c r="J6117" t="s">
        <v>13719</v>
      </c>
      <c r="K6117" t="str">
        <f ca="1">IF(ISNA(XLOOKUP(A6117,Customers!A:A,Customers!A:A)),"Invalid FK","Valid")</f>
        <v>Valid</v>
      </c>
      <c r="L6117" t="str">
        <f ca="1">IF(ISNA(XLOOKUP(B6117,Vendors!A:A,Vendors!A:A)),"Invalid FK","Valid")</f>
        <v>Valid</v>
      </c>
      <c r="M6117" t="str">
        <f ca="1">IF(ISNA(XLOOKUP(C6117,Headcount!C:C,Headcount!C:C)),"Invalid FK","Valid")</f>
        <v>Valid</v>
      </c>
    </row>
    <row r="6118" spans="1:13">
      <c r="A6118" t="s">
        <v>13720</v>
      </c>
      <c r="B6118" s="1">
        <v>45086</v>
      </c>
      <c r="C6118">
        <v>139792.66</v>
      </c>
      <c r="D6118" t="s">
        <v>1483</v>
      </c>
      <c r="E6118" t="s">
        <v>1487</v>
      </c>
      <c r="F6118" t="s">
        <v>268</v>
      </c>
      <c r="G6118" t="s">
        <v>13</v>
      </c>
      <c r="H6118" t="s">
        <v>760</v>
      </c>
      <c r="J6118" t="s">
        <v>13721</v>
      </c>
      <c r="K6118" t="str">
        <f ca="1">IF(ISNA(XLOOKUP(A6118,Customers!A:A,Customers!A:A)),"Invalid FK","Valid")</f>
        <v>Valid</v>
      </c>
      <c r="L6118" t="str">
        <f ca="1">IF(ISNA(XLOOKUP(B6118,Vendors!A:A,Vendors!A:A)),"Invalid FK","Valid")</f>
        <v>Valid</v>
      </c>
      <c r="M6118" t="str">
        <f ca="1">IF(ISNA(XLOOKUP(C6118,Headcount!C:C,Headcount!C:C)),"Invalid FK","Valid")</f>
        <v>Valid</v>
      </c>
    </row>
    <row r="6119" spans="1:13">
      <c r="A6119" t="s">
        <v>13722</v>
      </c>
      <c r="B6119" s="1">
        <v>45127</v>
      </c>
      <c r="C6119">
        <v>105964.04</v>
      </c>
      <c r="D6119" t="s">
        <v>1483</v>
      </c>
      <c r="E6119" t="s">
        <v>1484</v>
      </c>
      <c r="F6119" t="s">
        <v>268</v>
      </c>
      <c r="G6119" t="s">
        <v>8</v>
      </c>
      <c r="H6119" t="s">
        <v>1407</v>
      </c>
      <c r="J6119" t="s">
        <v>13723</v>
      </c>
      <c r="K6119" t="str">
        <f ca="1">IF(ISNA(XLOOKUP(A6119,Customers!A:A,Customers!A:A)),"Invalid FK","Valid")</f>
        <v>Valid</v>
      </c>
      <c r="L6119" t="str">
        <f ca="1">IF(ISNA(XLOOKUP(B6119,Vendors!A:A,Vendors!A:A)),"Invalid FK","Valid")</f>
        <v>Valid</v>
      </c>
      <c r="M6119" t="str">
        <f ca="1">IF(ISNA(XLOOKUP(C6119,Headcount!C:C,Headcount!C:C)),"Invalid FK","Valid")</f>
        <v>Valid</v>
      </c>
    </row>
    <row r="6120" spans="1:13">
      <c r="A6120" t="s">
        <v>13724</v>
      </c>
      <c r="B6120" s="1">
        <v>45255</v>
      </c>
      <c r="C6120">
        <v>-25442.68</v>
      </c>
      <c r="D6120" t="s">
        <v>1478</v>
      </c>
      <c r="E6120" t="s">
        <v>1534</v>
      </c>
      <c r="F6120" t="s">
        <v>264</v>
      </c>
      <c r="G6120" t="s">
        <v>13</v>
      </c>
      <c r="I6120" t="s">
        <v>95</v>
      </c>
      <c r="J6120" t="s">
        <v>13725</v>
      </c>
      <c r="K6120" t="str">
        <f ca="1">IF(ISNA(XLOOKUP(A6120,Customers!A:A,Customers!A:A)),"Invalid FK","Valid")</f>
        <v>Valid</v>
      </c>
      <c r="L6120" t="str">
        <f ca="1">IF(ISNA(XLOOKUP(B6120,Vendors!A:A,Vendors!A:A)),"Invalid FK","Valid")</f>
        <v>Valid</v>
      </c>
      <c r="M6120" t="str">
        <f ca="1">IF(ISNA(XLOOKUP(C6120,Headcount!C:C,Headcount!C:C)),"Invalid FK","Valid")</f>
        <v>Valid</v>
      </c>
    </row>
    <row r="6121" spans="1:13">
      <c r="A6121" t="s">
        <v>13726</v>
      </c>
      <c r="B6121" s="1">
        <v>44884</v>
      </c>
      <c r="C6121">
        <v>133995.87</v>
      </c>
      <c r="D6121" t="s">
        <v>1483</v>
      </c>
      <c r="E6121" t="s">
        <v>1484</v>
      </c>
      <c r="F6121" t="s">
        <v>268</v>
      </c>
      <c r="G6121" t="s">
        <v>8</v>
      </c>
      <c r="H6121" t="s">
        <v>850</v>
      </c>
      <c r="J6121" t="s">
        <v>13727</v>
      </c>
      <c r="K6121" t="str">
        <f ca="1">IF(ISNA(XLOOKUP(A6121,Customers!A:A,Customers!A:A)),"Invalid FK","Valid")</f>
        <v>Valid</v>
      </c>
      <c r="L6121" t="str">
        <f ca="1">IF(ISNA(XLOOKUP(B6121,Vendors!A:A,Vendors!A:A)),"Invalid FK","Valid")</f>
        <v>Valid</v>
      </c>
      <c r="M6121" t="str">
        <f ca="1">IF(ISNA(XLOOKUP(C6121,Headcount!C:C,Headcount!C:C)),"Invalid FK","Valid")</f>
        <v>Valid</v>
      </c>
    </row>
    <row r="6122" spans="1:13">
      <c r="A6122" t="s">
        <v>13728</v>
      </c>
      <c r="B6122" s="1">
        <v>44973</v>
      </c>
      <c r="C6122">
        <v>106885.07</v>
      </c>
      <c r="D6122" t="s">
        <v>1483</v>
      </c>
      <c r="E6122" t="s">
        <v>1487</v>
      </c>
      <c r="F6122" t="s">
        <v>271</v>
      </c>
      <c r="G6122" t="s">
        <v>8</v>
      </c>
      <c r="H6122" t="s">
        <v>1265</v>
      </c>
      <c r="J6122" t="s">
        <v>13729</v>
      </c>
      <c r="K6122" t="str">
        <f ca="1">IF(ISNA(XLOOKUP(A6122,Customers!A:A,Customers!A:A)),"Invalid FK","Valid")</f>
        <v>Valid</v>
      </c>
      <c r="L6122" t="str">
        <f ca="1">IF(ISNA(XLOOKUP(B6122,Vendors!A:A,Vendors!A:A)),"Invalid FK","Valid")</f>
        <v>Valid</v>
      </c>
      <c r="M6122" t="str">
        <f ca="1">IF(ISNA(XLOOKUP(C6122,Headcount!C:C,Headcount!C:C)),"Invalid FK","Valid")</f>
        <v>Valid</v>
      </c>
    </row>
    <row r="6123" spans="1:13">
      <c r="A6123" t="s">
        <v>13730</v>
      </c>
      <c r="B6123" s="1">
        <v>44791</v>
      </c>
      <c r="C6123">
        <v>148241.98000000001</v>
      </c>
      <c r="D6123" t="s">
        <v>1483</v>
      </c>
      <c r="E6123" t="s">
        <v>1484</v>
      </c>
      <c r="F6123" t="s">
        <v>264</v>
      </c>
      <c r="G6123" t="s">
        <v>8</v>
      </c>
      <c r="H6123" t="s">
        <v>1343</v>
      </c>
      <c r="J6123" t="s">
        <v>13731</v>
      </c>
      <c r="K6123" t="str">
        <f ca="1">IF(ISNA(XLOOKUP(A6123,Customers!A:A,Customers!A:A)),"Invalid FK","Valid")</f>
        <v>Valid</v>
      </c>
      <c r="L6123" t="str">
        <f ca="1">IF(ISNA(XLOOKUP(B6123,Vendors!A:A,Vendors!A:A)),"Invalid FK","Valid")</f>
        <v>Valid</v>
      </c>
      <c r="M6123" t="str">
        <f ca="1">IF(ISNA(XLOOKUP(C6123,Headcount!C:C,Headcount!C:C)),"Invalid FK","Valid")</f>
        <v>Valid</v>
      </c>
    </row>
    <row r="6124" spans="1:13">
      <c r="A6124" t="s">
        <v>13732</v>
      </c>
      <c r="B6124" s="1">
        <v>44600</v>
      </c>
      <c r="C6124">
        <v>112266.49</v>
      </c>
      <c r="D6124" t="s">
        <v>1483</v>
      </c>
      <c r="E6124" t="s">
        <v>1487</v>
      </c>
      <c r="F6124" t="s">
        <v>264</v>
      </c>
      <c r="G6124" t="s">
        <v>13</v>
      </c>
      <c r="H6124" t="s">
        <v>740</v>
      </c>
      <c r="J6124" t="s">
        <v>13733</v>
      </c>
      <c r="K6124" t="str">
        <f ca="1">IF(ISNA(XLOOKUP(A6124,Customers!A:A,Customers!A:A)),"Invalid FK","Valid")</f>
        <v>Valid</v>
      </c>
      <c r="L6124" t="str">
        <f ca="1">IF(ISNA(XLOOKUP(B6124,Vendors!A:A,Vendors!A:A)),"Invalid FK","Valid")</f>
        <v>Valid</v>
      </c>
      <c r="M6124" t="str">
        <f ca="1">IF(ISNA(XLOOKUP(C6124,Headcount!C:C,Headcount!C:C)),"Invalid FK","Valid")</f>
        <v>Valid</v>
      </c>
    </row>
    <row r="6125" spans="1:13">
      <c r="A6125" t="s">
        <v>13734</v>
      </c>
      <c r="B6125" s="1">
        <v>44846</v>
      </c>
      <c r="C6125">
        <v>177481.13</v>
      </c>
      <c r="D6125" t="s">
        <v>1483</v>
      </c>
      <c r="E6125" t="s">
        <v>1487</v>
      </c>
      <c r="F6125" t="s">
        <v>268</v>
      </c>
      <c r="G6125" t="s">
        <v>17</v>
      </c>
      <c r="H6125" t="s">
        <v>1411</v>
      </c>
      <c r="J6125" t="s">
        <v>13735</v>
      </c>
      <c r="K6125" t="str">
        <f ca="1">IF(ISNA(XLOOKUP(A6125,Customers!A:A,Customers!A:A)),"Invalid FK","Valid")</f>
        <v>Valid</v>
      </c>
      <c r="L6125" t="str">
        <f ca="1">IF(ISNA(XLOOKUP(B6125,Vendors!A:A,Vendors!A:A)),"Invalid FK","Valid")</f>
        <v>Valid</v>
      </c>
      <c r="M6125" t="str">
        <f ca="1">IF(ISNA(XLOOKUP(C6125,Headcount!C:C,Headcount!C:C)),"Invalid FK","Valid")</f>
        <v>Valid</v>
      </c>
    </row>
    <row r="6126" spans="1:13">
      <c r="A6126" t="s">
        <v>13736</v>
      </c>
      <c r="B6126" s="1">
        <v>44716</v>
      </c>
      <c r="C6126">
        <v>20636.919999999998</v>
      </c>
      <c r="D6126" t="s">
        <v>1587</v>
      </c>
      <c r="E6126" t="s">
        <v>1587</v>
      </c>
      <c r="F6126" t="s">
        <v>268</v>
      </c>
      <c r="G6126" t="s">
        <v>8</v>
      </c>
      <c r="J6126" t="s">
        <v>13737</v>
      </c>
      <c r="K6126" t="str">
        <f ca="1">IF(ISNA(XLOOKUP(A6126,Customers!A:A,Customers!A:A)),"Invalid FK","Valid")</f>
        <v>Valid</v>
      </c>
      <c r="L6126" t="str">
        <f ca="1">IF(ISNA(XLOOKUP(B6126,Vendors!A:A,Vendors!A:A)),"Invalid FK","Valid")</f>
        <v>Valid</v>
      </c>
      <c r="M6126" t="str">
        <f ca="1">IF(ISNA(XLOOKUP(C6126,Headcount!C:C,Headcount!C:C)),"Invalid FK","Valid")</f>
        <v>Valid</v>
      </c>
    </row>
    <row r="6127" spans="1:13">
      <c r="A6127" t="s">
        <v>13738</v>
      </c>
      <c r="B6127" s="1">
        <v>44831</v>
      </c>
      <c r="C6127">
        <v>200998.26</v>
      </c>
      <c r="D6127" t="s">
        <v>1483</v>
      </c>
      <c r="E6127" t="s">
        <v>1484</v>
      </c>
      <c r="F6127" t="s">
        <v>264</v>
      </c>
      <c r="G6127" t="s">
        <v>17</v>
      </c>
      <c r="H6127" t="s">
        <v>1049</v>
      </c>
      <c r="J6127" t="s">
        <v>13739</v>
      </c>
      <c r="K6127" t="str">
        <f ca="1">IF(ISNA(XLOOKUP(A6127,Customers!A:A,Customers!A:A)),"Invalid FK","Valid")</f>
        <v>Valid</v>
      </c>
      <c r="L6127" t="str">
        <f ca="1">IF(ISNA(XLOOKUP(B6127,Vendors!A:A,Vendors!A:A)),"Invalid FK","Valid")</f>
        <v>Valid</v>
      </c>
      <c r="M6127" t="str">
        <f ca="1">IF(ISNA(XLOOKUP(C6127,Headcount!C:C,Headcount!C:C)),"Invalid FK","Valid")</f>
        <v>Valid</v>
      </c>
    </row>
    <row r="6128" spans="1:13">
      <c r="A6128" t="s">
        <v>13740</v>
      </c>
      <c r="B6128" s="1">
        <v>44646</v>
      </c>
      <c r="C6128">
        <v>130631.15</v>
      </c>
      <c r="D6128" t="s">
        <v>1483</v>
      </c>
      <c r="E6128" t="s">
        <v>1499</v>
      </c>
      <c r="F6128" t="s">
        <v>264</v>
      </c>
      <c r="G6128" t="s">
        <v>13</v>
      </c>
      <c r="H6128" t="s">
        <v>1381</v>
      </c>
      <c r="J6128" t="s">
        <v>13741</v>
      </c>
      <c r="K6128" t="str">
        <f ca="1">IF(ISNA(XLOOKUP(A6128,Customers!A:A,Customers!A:A)),"Invalid FK","Valid")</f>
        <v>Valid</v>
      </c>
      <c r="L6128" t="str">
        <f ca="1">IF(ISNA(XLOOKUP(B6128,Vendors!A:A,Vendors!A:A)),"Invalid FK","Valid")</f>
        <v>Valid</v>
      </c>
      <c r="M6128" t="str">
        <f ca="1">IF(ISNA(XLOOKUP(C6128,Headcount!C:C,Headcount!C:C)),"Invalid FK","Valid")</f>
        <v>Valid</v>
      </c>
    </row>
    <row r="6129" spans="1:13">
      <c r="A6129" t="s">
        <v>13742</v>
      </c>
      <c r="B6129" s="1">
        <v>44664</v>
      </c>
      <c r="C6129">
        <v>130636.18</v>
      </c>
      <c r="D6129" t="s">
        <v>1483</v>
      </c>
      <c r="E6129" t="s">
        <v>1484</v>
      </c>
      <c r="F6129" t="s">
        <v>271</v>
      </c>
      <c r="G6129" t="s">
        <v>8</v>
      </c>
      <c r="H6129" t="s">
        <v>882</v>
      </c>
      <c r="J6129" t="s">
        <v>13743</v>
      </c>
      <c r="K6129" t="str">
        <f ca="1">IF(ISNA(XLOOKUP(A6129,Customers!A:A,Customers!A:A)),"Invalid FK","Valid")</f>
        <v>Valid</v>
      </c>
      <c r="L6129" t="str">
        <f ca="1">IF(ISNA(XLOOKUP(B6129,Vendors!A:A,Vendors!A:A)),"Invalid FK","Valid")</f>
        <v>Valid</v>
      </c>
      <c r="M6129" t="str">
        <f ca="1">IF(ISNA(XLOOKUP(C6129,Headcount!C:C,Headcount!C:C)),"Invalid FK","Valid")</f>
        <v>Valid</v>
      </c>
    </row>
    <row r="6130" spans="1:13">
      <c r="A6130" t="s">
        <v>13744</v>
      </c>
      <c r="B6130" s="1">
        <v>45244</v>
      </c>
      <c r="C6130">
        <v>-29195.7</v>
      </c>
      <c r="D6130" t="s">
        <v>1478</v>
      </c>
      <c r="E6130" t="s">
        <v>1509</v>
      </c>
      <c r="F6130" t="s">
        <v>271</v>
      </c>
      <c r="G6130" t="s">
        <v>29</v>
      </c>
      <c r="I6130" t="s">
        <v>83</v>
      </c>
      <c r="J6130" t="s">
        <v>13745</v>
      </c>
      <c r="K6130" t="str">
        <f ca="1">IF(ISNA(XLOOKUP(A6130,Customers!A:A,Customers!A:A)),"Invalid FK","Valid")</f>
        <v>Valid</v>
      </c>
      <c r="L6130" t="str">
        <f ca="1">IF(ISNA(XLOOKUP(B6130,Vendors!A:A,Vendors!A:A)),"Invalid FK","Valid")</f>
        <v>Valid</v>
      </c>
      <c r="M6130" t="str">
        <f ca="1">IF(ISNA(XLOOKUP(C6130,Headcount!C:C,Headcount!C:C)),"Invalid FK","Valid")</f>
        <v>Valid</v>
      </c>
    </row>
    <row r="6131" spans="1:13">
      <c r="A6131" t="s">
        <v>13746</v>
      </c>
      <c r="B6131" s="1">
        <v>44715</v>
      </c>
      <c r="C6131">
        <v>191076.72</v>
      </c>
      <c r="D6131" t="s">
        <v>1483</v>
      </c>
      <c r="E6131" t="s">
        <v>1484</v>
      </c>
      <c r="F6131" t="s">
        <v>264</v>
      </c>
      <c r="G6131" t="s">
        <v>8</v>
      </c>
      <c r="H6131" t="s">
        <v>748</v>
      </c>
      <c r="J6131" t="s">
        <v>13747</v>
      </c>
      <c r="K6131" t="str">
        <f ca="1">IF(ISNA(XLOOKUP(A6131,Customers!A:A,Customers!A:A)),"Invalid FK","Valid")</f>
        <v>Valid</v>
      </c>
      <c r="L6131" t="str">
        <f ca="1">IF(ISNA(XLOOKUP(B6131,Vendors!A:A,Vendors!A:A)),"Invalid FK","Valid")</f>
        <v>Valid</v>
      </c>
      <c r="M6131" t="str">
        <f ca="1">IF(ISNA(XLOOKUP(C6131,Headcount!C:C,Headcount!C:C)),"Invalid FK","Valid")</f>
        <v>Valid</v>
      </c>
    </row>
    <row r="6132" spans="1:13">
      <c r="A6132" t="s">
        <v>13748</v>
      </c>
      <c r="B6132" s="1">
        <v>44633</v>
      </c>
      <c r="C6132">
        <v>21404.78</v>
      </c>
      <c r="D6132" t="s">
        <v>1587</v>
      </c>
      <c r="E6132" t="s">
        <v>1587</v>
      </c>
      <c r="F6132" t="s">
        <v>271</v>
      </c>
      <c r="G6132" t="s">
        <v>8</v>
      </c>
      <c r="J6132" t="s">
        <v>13749</v>
      </c>
      <c r="K6132" t="str">
        <f ca="1">IF(ISNA(XLOOKUP(A6132,Customers!A:A,Customers!A:A)),"Invalid FK","Valid")</f>
        <v>Valid</v>
      </c>
      <c r="L6132" t="str">
        <f ca="1">IF(ISNA(XLOOKUP(B6132,Vendors!A:A,Vendors!A:A)),"Invalid FK","Valid")</f>
        <v>Valid</v>
      </c>
      <c r="M6132" t="str">
        <f ca="1">IF(ISNA(XLOOKUP(C6132,Headcount!C:C,Headcount!C:C)),"Invalid FK","Valid")</f>
        <v>Valid</v>
      </c>
    </row>
    <row r="6133" spans="1:13">
      <c r="A6133" t="s">
        <v>13750</v>
      </c>
      <c r="B6133" s="1">
        <v>45030</v>
      </c>
      <c r="C6133">
        <v>106224.75</v>
      </c>
      <c r="D6133" t="s">
        <v>1483</v>
      </c>
      <c r="E6133" t="s">
        <v>1487</v>
      </c>
      <c r="F6133" t="s">
        <v>268</v>
      </c>
      <c r="G6133" t="s">
        <v>29</v>
      </c>
      <c r="H6133" t="s">
        <v>1063</v>
      </c>
      <c r="J6133" t="s">
        <v>13751</v>
      </c>
      <c r="K6133" t="str">
        <f ca="1">IF(ISNA(XLOOKUP(A6133,Customers!A:A,Customers!A:A)),"Invalid FK","Valid")</f>
        <v>Valid</v>
      </c>
      <c r="L6133" t="str">
        <f ca="1">IF(ISNA(XLOOKUP(B6133,Vendors!A:A,Vendors!A:A)),"Invalid FK","Valid")</f>
        <v>Valid</v>
      </c>
      <c r="M6133" t="str">
        <f ca="1">IF(ISNA(XLOOKUP(C6133,Headcount!C:C,Headcount!C:C)),"Invalid FK","Valid")</f>
        <v>Valid</v>
      </c>
    </row>
    <row r="6134" spans="1:13">
      <c r="A6134" t="s">
        <v>13752</v>
      </c>
      <c r="B6134" s="1">
        <v>44890</v>
      </c>
      <c r="C6134">
        <v>-9847.75</v>
      </c>
      <c r="D6134" t="s">
        <v>1478</v>
      </c>
      <c r="E6134" t="s">
        <v>1496</v>
      </c>
      <c r="F6134" t="s">
        <v>264</v>
      </c>
      <c r="G6134" t="s">
        <v>29</v>
      </c>
      <c r="I6134" t="s">
        <v>109</v>
      </c>
      <c r="J6134" t="s">
        <v>13753</v>
      </c>
      <c r="K6134" t="str">
        <f ca="1">IF(ISNA(XLOOKUP(A6134,Customers!A:A,Customers!A:A)),"Invalid FK","Valid")</f>
        <v>Valid</v>
      </c>
      <c r="L6134" t="str">
        <f ca="1">IF(ISNA(XLOOKUP(B6134,Vendors!A:A,Vendors!A:A)),"Invalid FK","Valid")</f>
        <v>Valid</v>
      </c>
      <c r="M6134" t="str">
        <f ca="1">IF(ISNA(XLOOKUP(C6134,Headcount!C:C,Headcount!C:C)),"Invalid FK","Valid")</f>
        <v>Valid</v>
      </c>
    </row>
    <row r="6135" spans="1:13">
      <c r="A6135" t="s">
        <v>13754</v>
      </c>
      <c r="B6135" s="1">
        <v>45132</v>
      </c>
      <c r="C6135">
        <v>-45793.97</v>
      </c>
      <c r="D6135" t="s">
        <v>1478</v>
      </c>
      <c r="E6135" t="s">
        <v>7</v>
      </c>
      <c r="F6135" t="s">
        <v>264</v>
      </c>
      <c r="G6135" t="s">
        <v>13</v>
      </c>
      <c r="I6135" t="s">
        <v>139</v>
      </c>
      <c r="J6135" t="s">
        <v>13755</v>
      </c>
      <c r="K6135" t="str">
        <f ca="1">IF(ISNA(XLOOKUP(A6135,Customers!A:A,Customers!A:A)),"Invalid FK","Valid")</f>
        <v>Valid</v>
      </c>
      <c r="L6135" t="str">
        <f ca="1">IF(ISNA(XLOOKUP(B6135,Vendors!A:A,Vendors!A:A)),"Invalid FK","Valid")</f>
        <v>Valid</v>
      </c>
      <c r="M6135" t="str">
        <f ca="1">IF(ISNA(XLOOKUP(C6135,Headcount!C:C,Headcount!C:C)),"Invalid FK","Valid")</f>
        <v>Valid</v>
      </c>
    </row>
    <row r="6136" spans="1:13">
      <c r="A6136" t="s">
        <v>13756</v>
      </c>
      <c r="B6136" s="1">
        <v>44914</v>
      </c>
      <c r="C6136">
        <v>-78630.789999999994</v>
      </c>
      <c r="D6136" t="s">
        <v>1478</v>
      </c>
      <c r="E6136" t="s">
        <v>1509</v>
      </c>
      <c r="F6136" t="s">
        <v>271</v>
      </c>
      <c r="G6136" t="s">
        <v>13</v>
      </c>
      <c r="I6136" t="s">
        <v>43</v>
      </c>
      <c r="J6136" t="s">
        <v>13757</v>
      </c>
      <c r="K6136" t="str">
        <f ca="1">IF(ISNA(XLOOKUP(A6136,Customers!A:A,Customers!A:A)),"Invalid FK","Valid")</f>
        <v>Valid</v>
      </c>
      <c r="L6136" t="str">
        <f ca="1">IF(ISNA(XLOOKUP(B6136,Vendors!A:A,Vendors!A:A)),"Invalid FK","Valid")</f>
        <v>Valid</v>
      </c>
      <c r="M6136" t="str">
        <f ca="1">IF(ISNA(XLOOKUP(C6136,Headcount!C:C,Headcount!C:C)),"Invalid FK","Valid")</f>
        <v>Valid</v>
      </c>
    </row>
    <row r="6137" spans="1:13">
      <c r="A6137" t="s">
        <v>13758</v>
      </c>
      <c r="B6137" s="1">
        <v>45055</v>
      </c>
      <c r="C6137">
        <v>-29718.34</v>
      </c>
      <c r="D6137" t="s">
        <v>1478</v>
      </c>
      <c r="E6137" t="s">
        <v>1509</v>
      </c>
      <c r="F6137" t="s">
        <v>271</v>
      </c>
      <c r="G6137" t="s">
        <v>13</v>
      </c>
      <c r="I6137" t="s">
        <v>171</v>
      </c>
      <c r="J6137" t="s">
        <v>13759</v>
      </c>
      <c r="K6137" t="str">
        <f ca="1">IF(ISNA(XLOOKUP(A6137,Customers!A:A,Customers!A:A)),"Invalid FK","Valid")</f>
        <v>Valid</v>
      </c>
      <c r="L6137" t="str">
        <f ca="1">IF(ISNA(XLOOKUP(B6137,Vendors!A:A,Vendors!A:A)),"Invalid FK","Valid")</f>
        <v>Valid</v>
      </c>
      <c r="M6137" t="str">
        <f ca="1">IF(ISNA(XLOOKUP(C6137,Headcount!C:C,Headcount!C:C)),"Invalid FK","Valid")</f>
        <v>Valid</v>
      </c>
    </row>
    <row r="6138" spans="1:13">
      <c r="A6138" t="s">
        <v>13760</v>
      </c>
      <c r="B6138" s="1">
        <v>45054</v>
      </c>
      <c r="C6138">
        <v>-42538.29</v>
      </c>
      <c r="D6138" t="s">
        <v>1478</v>
      </c>
      <c r="E6138" t="s">
        <v>36</v>
      </c>
      <c r="F6138" t="s">
        <v>268</v>
      </c>
      <c r="G6138" t="s">
        <v>13</v>
      </c>
      <c r="I6138" t="s">
        <v>87</v>
      </c>
      <c r="J6138" t="s">
        <v>13761</v>
      </c>
      <c r="K6138" t="str">
        <f ca="1">IF(ISNA(XLOOKUP(A6138,Customers!A:A,Customers!A:A)),"Invalid FK","Valid")</f>
        <v>Valid</v>
      </c>
      <c r="L6138" t="str">
        <f ca="1">IF(ISNA(XLOOKUP(B6138,Vendors!A:A,Vendors!A:A)),"Invalid FK","Valid")</f>
        <v>Valid</v>
      </c>
      <c r="M6138" t="str">
        <f ca="1">IF(ISNA(XLOOKUP(C6138,Headcount!C:C,Headcount!C:C)),"Invalid FK","Valid")</f>
        <v>Valid</v>
      </c>
    </row>
    <row r="6139" spans="1:13">
      <c r="A6139" t="s">
        <v>13762</v>
      </c>
      <c r="B6139" s="1">
        <v>44993</v>
      </c>
      <c r="C6139">
        <v>184560.18</v>
      </c>
      <c r="D6139" t="s">
        <v>1483</v>
      </c>
      <c r="E6139" t="s">
        <v>1484</v>
      </c>
      <c r="F6139" t="s">
        <v>264</v>
      </c>
      <c r="G6139" t="s">
        <v>17</v>
      </c>
      <c r="H6139" t="s">
        <v>840</v>
      </c>
      <c r="J6139" t="s">
        <v>13763</v>
      </c>
      <c r="K6139" t="str">
        <f ca="1">IF(ISNA(XLOOKUP(A6139,Customers!A:A,Customers!A:A)),"Invalid FK","Valid")</f>
        <v>Valid</v>
      </c>
      <c r="L6139" t="str">
        <f ca="1">IF(ISNA(XLOOKUP(B6139,Vendors!A:A,Vendors!A:A)),"Invalid FK","Valid")</f>
        <v>Valid</v>
      </c>
      <c r="M6139" t="str">
        <f ca="1">IF(ISNA(XLOOKUP(C6139,Headcount!C:C,Headcount!C:C)),"Invalid FK","Valid")</f>
        <v>Valid</v>
      </c>
    </row>
    <row r="6140" spans="1:13">
      <c r="A6140" t="s">
        <v>13764</v>
      </c>
      <c r="B6140" s="1">
        <v>45239</v>
      </c>
      <c r="C6140">
        <v>-79555.259999999995</v>
      </c>
      <c r="D6140" t="s">
        <v>1478</v>
      </c>
      <c r="E6140" t="s">
        <v>1496</v>
      </c>
      <c r="F6140" t="s">
        <v>268</v>
      </c>
      <c r="G6140" t="s">
        <v>29</v>
      </c>
      <c r="I6140" t="s">
        <v>238</v>
      </c>
      <c r="J6140" t="s">
        <v>13765</v>
      </c>
      <c r="K6140" t="str">
        <f ca="1">IF(ISNA(XLOOKUP(A6140,Customers!A:A,Customers!A:A)),"Invalid FK","Valid")</f>
        <v>Valid</v>
      </c>
      <c r="L6140" t="str">
        <f ca="1">IF(ISNA(XLOOKUP(B6140,Vendors!A:A,Vendors!A:A)),"Invalid FK","Valid")</f>
        <v>Valid</v>
      </c>
      <c r="M6140" t="str">
        <f ca="1">IF(ISNA(XLOOKUP(C6140,Headcount!C:C,Headcount!C:C)),"Invalid FK","Valid")</f>
        <v>Valid</v>
      </c>
    </row>
    <row r="6141" spans="1:13">
      <c r="A6141" t="s">
        <v>13766</v>
      </c>
      <c r="B6141" s="1">
        <v>44792</v>
      </c>
      <c r="C6141">
        <v>147164.98000000001</v>
      </c>
      <c r="D6141" t="s">
        <v>1483</v>
      </c>
      <c r="E6141" t="s">
        <v>1487</v>
      </c>
      <c r="F6141" t="s">
        <v>271</v>
      </c>
      <c r="G6141" t="s">
        <v>17</v>
      </c>
      <c r="H6141" t="s">
        <v>1291</v>
      </c>
      <c r="J6141" t="s">
        <v>13767</v>
      </c>
      <c r="K6141" t="str">
        <f ca="1">IF(ISNA(XLOOKUP(A6141,Customers!A:A,Customers!A:A)),"Invalid FK","Valid")</f>
        <v>Valid</v>
      </c>
      <c r="L6141" t="str">
        <f ca="1">IF(ISNA(XLOOKUP(B6141,Vendors!A:A,Vendors!A:A)),"Invalid FK","Valid")</f>
        <v>Valid</v>
      </c>
      <c r="M6141" t="str">
        <f ca="1">IF(ISNA(XLOOKUP(C6141,Headcount!C:C,Headcount!C:C)),"Invalid FK","Valid")</f>
        <v>Valid</v>
      </c>
    </row>
    <row r="6142" spans="1:13">
      <c r="A6142" t="s">
        <v>13768</v>
      </c>
      <c r="B6142" s="1">
        <v>45255</v>
      </c>
      <c r="C6142">
        <v>288847.73</v>
      </c>
      <c r="D6142" t="s">
        <v>1483</v>
      </c>
      <c r="E6142" t="s">
        <v>1499</v>
      </c>
      <c r="F6142" t="s">
        <v>264</v>
      </c>
      <c r="G6142" t="s">
        <v>17</v>
      </c>
      <c r="H6142" t="s">
        <v>792</v>
      </c>
      <c r="J6142" t="s">
        <v>13769</v>
      </c>
      <c r="K6142" t="str">
        <f ca="1">IF(ISNA(XLOOKUP(A6142,Customers!A:A,Customers!A:A)),"Invalid FK","Valid")</f>
        <v>Valid</v>
      </c>
      <c r="L6142" t="str">
        <f ca="1">IF(ISNA(XLOOKUP(B6142,Vendors!A:A,Vendors!A:A)),"Invalid FK","Valid")</f>
        <v>Valid</v>
      </c>
      <c r="M6142" t="str">
        <f ca="1">IF(ISNA(XLOOKUP(C6142,Headcount!C:C,Headcount!C:C)),"Invalid FK","Valid")</f>
        <v>Valid</v>
      </c>
    </row>
    <row r="6143" spans="1:13">
      <c r="A6143" t="s">
        <v>13770</v>
      </c>
      <c r="B6143" s="1">
        <v>45238</v>
      </c>
      <c r="C6143">
        <v>-52062.83</v>
      </c>
      <c r="D6143" t="s">
        <v>1478</v>
      </c>
      <c r="E6143" t="s">
        <v>36</v>
      </c>
      <c r="F6143" t="s">
        <v>271</v>
      </c>
      <c r="G6143" t="s">
        <v>29</v>
      </c>
      <c r="I6143" t="s">
        <v>59</v>
      </c>
      <c r="J6143" t="s">
        <v>13771</v>
      </c>
      <c r="K6143" t="str">
        <f ca="1">IF(ISNA(XLOOKUP(A6143,Customers!A:A,Customers!A:A)),"Invalid FK","Valid")</f>
        <v>Valid</v>
      </c>
      <c r="L6143" t="str">
        <f ca="1">IF(ISNA(XLOOKUP(B6143,Vendors!A:A,Vendors!A:A)),"Invalid FK","Valid")</f>
        <v>Valid</v>
      </c>
      <c r="M6143" t="str">
        <f ca="1">IF(ISNA(XLOOKUP(C6143,Headcount!C:C,Headcount!C:C)),"Invalid FK","Valid")</f>
        <v>Valid</v>
      </c>
    </row>
    <row r="6144" spans="1:13">
      <c r="A6144" t="s">
        <v>13772</v>
      </c>
      <c r="B6144" s="1">
        <v>44622</v>
      </c>
      <c r="C6144">
        <v>14996.51</v>
      </c>
      <c r="D6144" t="s">
        <v>1587</v>
      </c>
      <c r="E6144" t="s">
        <v>1587</v>
      </c>
      <c r="F6144" t="s">
        <v>271</v>
      </c>
      <c r="G6144" t="s">
        <v>8</v>
      </c>
      <c r="J6144" t="s">
        <v>13773</v>
      </c>
      <c r="K6144" t="str">
        <f ca="1">IF(ISNA(XLOOKUP(A6144,Customers!A:A,Customers!A:A)),"Invalid FK","Valid")</f>
        <v>Valid</v>
      </c>
      <c r="L6144" t="str">
        <f ca="1">IF(ISNA(XLOOKUP(B6144,Vendors!A:A,Vendors!A:A)),"Invalid FK","Valid")</f>
        <v>Valid</v>
      </c>
      <c r="M6144" t="str">
        <f ca="1">IF(ISNA(XLOOKUP(C6144,Headcount!C:C,Headcount!C:C)),"Invalid FK","Valid")</f>
        <v>Valid</v>
      </c>
    </row>
    <row r="6145" spans="1:13">
      <c r="A6145" t="s">
        <v>13774</v>
      </c>
      <c r="B6145" s="1">
        <v>44877</v>
      </c>
      <c r="C6145">
        <v>117359.11</v>
      </c>
      <c r="D6145" t="s">
        <v>1483</v>
      </c>
      <c r="E6145" t="s">
        <v>1484</v>
      </c>
      <c r="F6145" t="s">
        <v>264</v>
      </c>
      <c r="G6145" t="s">
        <v>17</v>
      </c>
      <c r="H6145" t="s">
        <v>1389</v>
      </c>
      <c r="J6145" t="s">
        <v>13775</v>
      </c>
      <c r="K6145" t="str">
        <f ca="1">IF(ISNA(XLOOKUP(A6145,Customers!A:A,Customers!A:A)),"Invalid FK","Valid")</f>
        <v>Valid</v>
      </c>
      <c r="L6145" t="str">
        <f ca="1">IF(ISNA(XLOOKUP(B6145,Vendors!A:A,Vendors!A:A)),"Invalid FK","Valid")</f>
        <v>Valid</v>
      </c>
      <c r="M6145" t="str">
        <f ca="1">IF(ISNA(XLOOKUP(C6145,Headcount!C:C,Headcount!C:C)),"Invalid FK","Valid")</f>
        <v>Valid</v>
      </c>
    </row>
    <row r="6146" spans="1:13">
      <c r="A6146" t="s">
        <v>13776</v>
      </c>
      <c r="B6146" s="1">
        <v>44752</v>
      </c>
      <c r="C6146">
        <v>15868.61</v>
      </c>
      <c r="D6146" t="s">
        <v>1504</v>
      </c>
      <c r="E6146" t="s">
        <v>1504</v>
      </c>
      <c r="F6146" t="s">
        <v>268</v>
      </c>
      <c r="G6146" t="s">
        <v>29</v>
      </c>
      <c r="J6146" t="s">
        <v>13777</v>
      </c>
      <c r="K6146" t="str">
        <f ca="1">IF(ISNA(XLOOKUP(A6146,Customers!A:A,Customers!A:A)),"Invalid FK","Valid")</f>
        <v>Valid</v>
      </c>
      <c r="L6146" t="str">
        <f ca="1">IF(ISNA(XLOOKUP(B6146,Vendors!A:A,Vendors!A:A)),"Invalid FK","Valid")</f>
        <v>Valid</v>
      </c>
      <c r="M6146" t="str">
        <f ca="1">IF(ISNA(XLOOKUP(C6146,Headcount!C:C,Headcount!C:C)),"Invalid FK","Valid")</f>
        <v>Valid</v>
      </c>
    </row>
    <row r="6147" spans="1:13">
      <c r="A6147" t="s">
        <v>13778</v>
      </c>
      <c r="B6147" s="1">
        <v>45173</v>
      </c>
      <c r="C6147">
        <v>205822.4</v>
      </c>
      <c r="D6147" t="s">
        <v>1483</v>
      </c>
      <c r="E6147" t="s">
        <v>1487</v>
      </c>
      <c r="F6147" t="s">
        <v>268</v>
      </c>
      <c r="G6147" t="s">
        <v>13</v>
      </c>
      <c r="H6147" t="s">
        <v>1193</v>
      </c>
      <c r="J6147" t="s">
        <v>13779</v>
      </c>
      <c r="K6147" t="str">
        <f ca="1">IF(ISNA(XLOOKUP(A6147,Customers!A:A,Customers!A:A)),"Invalid FK","Valid")</f>
        <v>Valid</v>
      </c>
      <c r="L6147" t="str">
        <f ca="1">IF(ISNA(XLOOKUP(B6147,Vendors!A:A,Vendors!A:A)),"Invalid FK","Valid")</f>
        <v>Valid</v>
      </c>
      <c r="M6147" t="str">
        <f ca="1">IF(ISNA(XLOOKUP(C6147,Headcount!C:C,Headcount!C:C)),"Invalid FK","Valid")</f>
        <v>Valid</v>
      </c>
    </row>
    <row r="6148" spans="1:13">
      <c r="A6148" t="s">
        <v>13780</v>
      </c>
      <c r="B6148" s="1">
        <v>44891</v>
      </c>
      <c r="C6148">
        <v>65669.39</v>
      </c>
      <c r="D6148" t="s">
        <v>1483</v>
      </c>
      <c r="E6148" t="s">
        <v>1487</v>
      </c>
      <c r="F6148" t="s">
        <v>268</v>
      </c>
      <c r="G6148" t="s">
        <v>17</v>
      </c>
      <c r="H6148" t="s">
        <v>1391</v>
      </c>
      <c r="J6148" t="s">
        <v>13781</v>
      </c>
      <c r="K6148" t="str">
        <f ca="1">IF(ISNA(XLOOKUP(A6148,Customers!A:A,Customers!A:A)),"Invalid FK","Valid")</f>
        <v>Valid</v>
      </c>
      <c r="L6148" t="str">
        <f ca="1">IF(ISNA(XLOOKUP(B6148,Vendors!A:A,Vendors!A:A)),"Invalid FK","Valid")</f>
        <v>Valid</v>
      </c>
      <c r="M6148" t="str">
        <f ca="1">IF(ISNA(XLOOKUP(C6148,Headcount!C:C,Headcount!C:C)),"Invalid FK","Valid")</f>
        <v>Valid</v>
      </c>
    </row>
    <row r="6149" spans="1:13">
      <c r="A6149" t="s">
        <v>13782</v>
      </c>
      <c r="B6149" s="1">
        <v>45126</v>
      </c>
      <c r="C6149">
        <v>113632.64</v>
      </c>
      <c r="D6149" t="s">
        <v>1483</v>
      </c>
      <c r="E6149" t="s">
        <v>1484</v>
      </c>
      <c r="F6149" t="s">
        <v>271</v>
      </c>
      <c r="G6149" t="s">
        <v>17</v>
      </c>
      <c r="H6149" t="s">
        <v>1365</v>
      </c>
      <c r="J6149" t="s">
        <v>13783</v>
      </c>
      <c r="K6149" t="str">
        <f ca="1">IF(ISNA(XLOOKUP(A6149,Customers!A:A,Customers!A:A)),"Invalid FK","Valid")</f>
        <v>Valid</v>
      </c>
      <c r="L6149" t="str">
        <f ca="1">IF(ISNA(XLOOKUP(B6149,Vendors!A:A,Vendors!A:A)),"Invalid FK","Valid")</f>
        <v>Valid</v>
      </c>
      <c r="M6149" t="str">
        <f ca="1">IF(ISNA(XLOOKUP(C6149,Headcount!C:C,Headcount!C:C)),"Invalid FK","Valid")</f>
        <v>Valid</v>
      </c>
    </row>
    <row r="6150" spans="1:13">
      <c r="A6150" t="s">
        <v>13784</v>
      </c>
      <c r="B6150" s="1">
        <v>44609</v>
      </c>
      <c r="C6150">
        <v>-41760.17</v>
      </c>
      <c r="D6150" t="s">
        <v>1478</v>
      </c>
      <c r="E6150" t="s">
        <v>1534</v>
      </c>
      <c r="F6150" t="s">
        <v>271</v>
      </c>
      <c r="G6150" t="s">
        <v>8</v>
      </c>
      <c r="I6150" t="s">
        <v>10</v>
      </c>
      <c r="J6150" t="s">
        <v>13785</v>
      </c>
      <c r="K6150" t="str">
        <f ca="1">IF(ISNA(XLOOKUP(A6150,Customers!A:A,Customers!A:A)),"Invalid FK","Valid")</f>
        <v>Valid</v>
      </c>
      <c r="L6150" t="str">
        <f ca="1">IF(ISNA(XLOOKUP(B6150,Vendors!A:A,Vendors!A:A)),"Invalid FK","Valid")</f>
        <v>Valid</v>
      </c>
      <c r="M6150" t="str">
        <f ca="1">IF(ISNA(XLOOKUP(C6150,Headcount!C:C,Headcount!C:C)),"Invalid FK","Valid")</f>
        <v>Valid</v>
      </c>
    </row>
    <row r="6151" spans="1:13">
      <c r="A6151" t="s">
        <v>13786</v>
      </c>
      <c r="B6151" s="1">
        <v>44584</v>
      </c>
      <c r="C6151">
        <v>-52435.79</v>
      </c>
      <c r="D6151" t="s">
        <v>1478</v>
      </c>
      <c r="E6151" t="s">
        <v>1496</v>
      </c>
      <c r="F6151" t="s">
        <v>264</v>
      </c>
      <c r="G6151" t="s">
        <v>29</v>
      </c>
      <c r="I6151" t="s">
        <v>89</v>
      </c>
      <c r="J6151" t="s">
        <v>13787</v>
      </c>
      <c r="K6151" t="str">
        <f ca="1">IF(ISNA(XLOOKUP(A6151,Customers!A:A,Customers!A:A)),"Invalid FK","Valid")</f>
        <v>Valid</v>
      </c>
      <c r="L6151" t="str">
        <f ca="1">IF(ISNA(XLOOKUP(B6151,Vendors!A:A,Vendors!A:A)),"Invalid FK","Valid")</f>
        <v>Valid</v>
      </c>
      <c r="M6151" t="str">
        <f ca="1">IF(ISNA(XLOOKUP(C6151,Headcount!C:C,Headcount!C:C)),"Invalid FK","Valid")</f>
        <v>Valid</v>
      </c>
    </row>
    <row r="6152" spans="1:13">
      <c r="A6152" t="s">
        <v>13788</v>
      </c>
      <c r="B6152" s="1">
        <v>45047</v>
      </c>
      <c r="C6152">
        <v>94865.19</v>
      </c>
      <c r="D6152" t="s">
        <v>1483</v>
      </c>
      <c r="E6152" t="s">
        <v>1484</v>
      </c>
      <c r="F6152" t="s">
        <v>268</v>
      </c>
      <c r="G6152" t="s">
        <v>29</v>
      </c>
      <c r="H6152" t="s">
        <v>732</v>
      </c>
      <c r="J6152" t="s">
        <v>13789</v>
      </c>
      <c r="K6152" t="str">
        <f ca="1">IF(ISNA(XLOOKUP(A6152,Customers!A:A,Customers!A:A)),"Invalid FK","Valid")</f>
        <v>Valid</v>
      </c>
      <c r="L6152" t="str">
        <f ca="1">IF(ISNA(XLOOKUP(B6152,Vendors!A:A,Vendors!A:A)),"Invalid FK","Valid")</f>
        <v>Valid</v>
      </c>
      <c r="M6152" t="str">
        <f ca="1">IF(ISNA(XLOOKUP(C6152,Headcount!C:C,Headcount!C:C)),"Invalid FK","Valid")</f>
        <v>Valid</v>
      </c>
    </row>
    <row r="6153" spans="1:13">
      <c r="A6153" t="s">
        <v>13790</v>
      </c>
      <c r="B6153" s="1">
        <v>44896</v>
      </c>
      <c r="C6153">
        <v>-42345.1</v>
      </c>
      <c r="D6153" t="s">
        <v>1478</v>
      </c>
      <c r="E6153" t="s">
        <v>20</v>
      </c>
      <c r="F6153" t="s">
        <v>268</v>
      </c>
      <c r="G6153" t="s">
        <v>17</v>
      </c>
      <c r="I6153" t="s">
        <v>27</v>
      </c>
      <c r="J6153" t="s">
        <v>13791</v>
      </c>
      <c r="K6153" t="str">
        <f ca="1">IF(ISNA(XLOOKUP(A6153,Customers!A:A,Customers!A:A)),"Invalid FK","Valid")</f>
        <v>Valid</v>
      </c>
      <c r="L6153" t="str">
        <f ca="1">IF(ISNA(XLOOKUP(B6153,Vendors!A:A,Vendors!A:A)),"Invalid FK","Valid")</f>
        <v>Valid</v>
      </c>
      <c r="M6153" t="str">
        <f ca="1">IF(ISNA(XLOOKUP(C6153,Headcount!C:C,Headcount!C:C)),"Invalid FK","Valid")</f>
        <v>Valid</v>
      </c>
    </row>
    <row r="6154" spans="1:13">
      <c r="A6154" t="s">
        <v>13792</v>
      </c>
      <c r="B6154" s="1">
        <v>45130</v>
      </c>
      <c r="C6154">
        <v>23620.44</v>
      </c>
      <c r="D6154" t="s">
        <v>1587</v>
      </c>
      <c r="E6154" t="s">
        <v>1587</v>
      </c>
      <c r="F6154" t="s">
        <v>264</v>
      </c>
      <c r="G6154" t="s">
        <v>8</v>
      </c>
      <c r="J6154" t="s">
        <v>13793</v>
      </c>
      <c r="K6154" t="str">
        <f ca="1">IF(ISNA(XLOOKUP(A6154,Customers!A:A,Customers!A:A)),"Invalid FK","Valid")</f>
        <v>Valid</v>
      </c>
      <c r="L6154" t="str">
        <f ca="1">IF(ISNA(XLOOKUP(B6154,Vendors!A:A,Vendors!A:A)),"Invalid FK","Valid")</f>
        <v>Valid</v>
      </c>
      <c r="M6154" t="str">
        <f ca="1">IF(ISNA(XLOOKUP(C6154,Headcount!C:C,Headcount!C:C)),"Invalid FK","Valid")</f>
        <v>Valid</v>
      </c>
    </row>
    <row r="6155" spans="1:13">
      <c r="A6155" t="s">
        <v>13794</v>
      </c>
      <c r="B6155" s="1">
        <v>44986</v>
      </c>
      <c r="C6155">
        <v>112306.54</v>
      </c>
      <c r="D6155" t="s">
        <v>1483</v>
      </c>
      <c r="E6155" t="s">
        <v>1487</v>
      </c>
      <c r="F6155" t="s">
        <v>268</v>
      </c>
      <c r="G6155" t="s">
        <v>8</v>
      </c>
      <c r="H6155" t="s">
        <v>1239</v>
      </c>
      <c r="J6155" t="s">
        <v>13795</v>
      </c>
      <c r="K6155" t="str">
        <f ca="1">IF(ISNA(XLOOKUP(A6155,Customers!A:A,Customers!A:A)),"Invalid FK","Valid")</f>
        <v>Valid</v>
      </c>
      <c r="L6155" t="str">
        <f ca="1">IF(ISNA(XLOOKUP(B6155,Vendors!A:A,Vendors!A:A)),"Invalid FK","Valid")</f>
        <v>Valid</v>
      </c>
      <c r="M6155" t="str">
        <f ca="1">IF(ISNA(XLOOKUP(C6155,Headcount!C:C,Headcount!C:C)),"Invalid FK","Valid")</f>
        <v>Valid</v>
      </c>
    </row>
    <row r="6156" spans="1:13">
      <c r="A6156" t="s">
        <v>13796</v>
      </c>
      <c r="B6156" s="1">
        <v>45257</v>
      </c>
      <c r="C6156">
        <v>143239.20000000001</v>
      </c>
      <c r="D6156" t="s">
        <v>1483</v>
      </c>
      <c r="E6156" t="s">
        <v>1499</v>
      </c>
      <c r="F6156" t="s">
        <v>271</v>
      </c>
      <c r="G6156" t="s">
        <v>29</v>
      </c>
      <c r="H6156" t="s">
        <v>792</v>
      </c>
      <c r="J6156" t="s">
        <v>13797</v>
      </c>
      <c r="K6156" t="str">
        <f ca="1">IF(ISNA(XLOOKUP(A6156,Customers!A:A,Customers!A:A)),"Invalid FK","Valid")</f>
        <v>Valid</v>
      </c>
      <c r="L6156" t="str">
        <f ca="1">IF(ISNA(XLOOKUP(B6156,Vendors!A:A,Vendors!A:A)),"Invalid FK","Valid")</f>
        <v>Valid</v>
      </c>
      <c r="M6156" t="str">
        <f ca="1">IF(ISNA(XLOOKUP(C6156,Headcount!C:C,Headcount!C:C)),"Invalid FK","Valid")</f>
        <v>Valid</v>
      </c>
    </row>
    <row r="6157" spans="1:13">
      <c r="A6157" t="s">
        <v>13798</v>
      </c>
      <c r="B6157" s="1">
        <v>44721</v>
      </c>
      <c r="C6157">
        <v>213916.35</v>
      </c>
      <c r="D6157" t="s">
        <v>1483</v>
      </c>
      <c r="E6157" t="s">
        <v>1499</v>
      </c>
      <c r="F6157" t="s">
        <v>271</v>
      </c>
      <c r="G6157" t="s">
        <v>29</v>
      </c>
      <c r="H6157" t="s">
        <v>1339</v>
      </c>
      <c r="J6157" t="s">
        <v>13799</v>
      </c>
      <c r="K6157" t="str">
        <f ca="1">IF(ISNA(XLOOKUP(A6157,Customers!A:A,Customers!A:A)),"Invalid FK","Valid")</f>
        <v>Valid</v>
      </c>
      <c r="L6157" t="str">
        <f ca="1">IF(ISNA(XLOOKUP(B6157,Vendors!A:A,Vendors!A:A)),"Invalid FK","Valid")</f>
        <v>Valid</v>
      </c>
      <c r="M6157" t="str">
        <f ca="1">IF(ISNA(XLOOKUP(C6157,Headcount!C:C,Headcount!C:C)),"Invalid FK","Valid")</f>
        <v>Valid</v>
      </c>
    </row>
    <row r="6158" spans="1:13">
      <c r="A6158" t="s">
        <v>13800</v>
      </c>
      <c r="B6158" s="1">
        <v>45001</v>
      </c>
      <c r="C6158">
        <v>-28455</v>
      </c>
      <c r="D6158" t="s">
        <v>1478</v>
      </c>
      <c r="E6158" t="s">
        <v>20</v>
      </c>
      <c r="F6158" t="s">
        <v>264</v>
      </c>
      <c r="G6158" t="s">
        <v>17</v>
      </c>
      <c r="I6158" t="s">
        <v>151</v>
      </c>
      <c r="J6158" t="s">
        <v>13801</v>
      </c>
      <c r="K6158" t="str">
        <f ca="1">IF(ISNA(XLOOKUP(A6158,Customers!A:A,Customers!A:A)),"Invalid FK","Valid")</f>
        <v>Valid</v>
      </c>
      <c r="L6158" t="str">
        <f ca="1">IF(ISNA(XLOOKUP(B6158,Vendors!A:A,Vendors!A:A)),"Invalid FK","Valid")</f>
        <v>Valid</v>
      </c>
      <c r="M6158" t="str">
        <f ca="1">IF(ISNA(XLOOKUP(C6158,Headcount!C:C,Headcount!C:C)),"Invalid FK","Valid")</f>
        <v>Valid</v>
      </c>
    </row>
    <row r="6159" spans="1:13">
      <c r="A6159" t="s">
        <v>13802</v>
      </c>
      <c r="B6159" s="1">
        <v>44648</v>
      </c>
      <c r="C6159">
        <v>164687.49</v>
      </c>
      <c r="D6159" t="s">
        <v>1483</v>
      </c>
      <c r="E6159" t="s">
        <v>1487</v>
      </c>
      <c r="F6159" t="s">
        <v>268</v>
      </c>
      <c r="G6159" t="s">
        <v>17</v>
      </c>
      <c r="H6159" t="s">
        <v>1167</v>
      </c>
      <c r="J6159" t="s">
        <v>13803</v>
      </c>
      <c r="K6159" t="str">
        <f ca="1">IF(ISNA(XLOOKUP(A6159,Customers!A:A,Customers!A:A)),"Invalid FK","Valid")</f>
        <v>Valid</v>
      </c>
      <c r="L6159" t="str">
        <f ca="1">IF(ISNA(XLOOKUP(B6159,Vendors!A:A,Vendors!A:A)),"Invalid FK","Valid")</f>
        <v>Valid</v>
      </c>
      <c r="M6159" t="str">
        <f ca="1">IF(ISNA(XLOOKUP(C6159,Headcount!C:C,Headcount!C:C)),"Invalid FK","Valid")</f>
        <v>Valid</v>
      </c>
    </row>
    <row r="6160" spans="1:13">
      <c r="A6160" t="s">
        <v>13804</v>
      </c>
      <c r="B6160" s="1">
        <v>44784</v>
      </c>
      <c r="C6160">
        <v>178038.44</v>
      </c>
      <c r="D6160" t="s">
        <v>1483</v>
      </c>
      <c r="E6160" t="s">
        <v>1487</v>
      </c>
      <c r="F6160" t="s">
        <v>264</v>
      </c>
      <c r="G6160" t="s">
        <v>8</v>
      </c>
      <c r="H6160" t="s">
        <v>1113</v>
      </c>
      <c r="J6160" t="s">
        <v>13805</v>
      </c>
      <c r="K6160" t="str">
        <f ca="1">IF(ISNA(XLOOKUP(A6160,Customers!A:A,Customers!A:A)),"Invalid FK","Valid")</f>
        <v>Valid</v>
      </c>
      <c r="L6160" t="str">
        <f ca="1">IF(ISNA(XLOOKUP(B6160,Vendors!A:A,Vendors!A:A)),"Invalid FK","Valid")</f>
        <v>Valid</v>
      </c>
      <c r="M6160" t="str">
        <f ca="1">IF(ISNA(XLOOKUP(C6160,Headcount!C:C,Headcount!C:C)),"Invalid FK","Valid")</f>
        <v>Valid</v>
      </c>
    </row>
    <row r="6161" spans="1:13">
      <c r="A6161" t="s">
        <v>13806</v>
      </c>
      <c r="B6161" s="1">
        <v>45250</v>
      </c>
      <c r="C6161">
        <v>147376.41</v>
      </c>
      <c r="D6161" t="s">
        <v>1483</v>
      </c>
      <c r="E6161" t="s">
        <v>1499</v>
      </c>
      <c r="F6161" t="s">
        <v>271</v>
      </c>
      <c r="G6161" t="s">
        <v>17</v>
      </c>
      <c r="H6161" t="s">
        <v>860</v>
      </c>
      <c r="J6161" t="s">
        <v>13807</v>
      </c>
      <c r="K6161" t="str">
        <f ca="1">IF(ISNA(XLOOKUP(A6161,Customers!A:A,Customers!A:A)),"Invalid FK","Valid")</f>
        <v>Valid</v>
      </c>
      <c r="L6161" t="str">
        <f ca="1">IF(ISNA(XLOOKUP(B6161,Vendors!A:A,Vendors!A:A)),"Invalid FK","Valid")</f>
        <v>Valid</v>
      </c>
      <c r="M6161" t="str">
        <f ca="1">IF(ISNA(XLOOKUP(C6161,Headcount!C:C,Headcount!C:C)),"Invalid FK","Valid")</f>
        <v>Valid</v>
      </c>
    </row>
    <row r="6162" spans="1:13">
      <c r="A6162" t="s">
        <v>13808</v>
      </c>
      <c r="B6162" s="1">
        <v>44630</v>
      </c>
      <c r="C6162">
        <v>28816.18</v>
      </c>
      <c r="D6162" t="s">
        <v>1587</v>
      </c>
      <c r="E6162" t="s">
        <v>1587</v>
      </c>
      <c r="F6162" t="s">
        <v>268</v>
      </c>
      <c r="G6162" t="s">
        <v>13</v>
      </c>
      <c r="J6162" t="s">
        <v>13809</v>
      </c>
      <c r="K6162" t="str">
        <f ca="1">IF(ISNA(XLOOKUP(A6162,Customers!A:A,Customers!A:A)),"Invalid FK","Valid")</f>
        <v>Valid</v>
      </c>
      <c r="L6162" t="str">
        <f ca="1">IF(ISNA(XLOOKUP(B6162,Vendors!A:A,Vendors!A:A)),"Invalid FK","Valid")</f>
        <v>Valid</v>
      </c>
      <c r="M6162" t="str">
        <f ca="1">IF(ISNA(XLOOKUP(C6162,Headcount!C:C,Headcount!C:C)),"Invalid FK","Valid")</f>
        <v>Valid</v>
      </c>
    </row>
    <row r="6163" spans="1:13">
      <c r="A6163" t="s">
        <v>13810</v>
      </c>
      <c r="B6163" s="1">
        <v>45070</v>
      </c>
      <c r="C6163">
        <v>146504.4</v>
      </c>
      <c r="D6163" t="s">
        <v>1483</v>
      </c>
      <c r="E6163" t="s">
        <v>1487</v>
      </c>
      <c r="F6163" t="s">
        <v>264</v>
      </c>
      <c r="G6163" t="s">
        <v>8</v>
      </c>
      <c r="H6163" t="s">
        <v>786</v>
      </c>
      <c r="J6163" t="s">
        <v>13811</v>
      </c>
      <c r="K6163" t="str">
        <f ca="1">IF(ISNA(XLOOKUP(A6163,Customers!A:A,Customers!A:A)),"Invalid FK","Valid")</f>
        <v>Valid</v>
      </c>
      <c r="L6163" t="str">
        <f ca="1">IF(ISNA(XLOOKUP(B6163,Vendors!A:A,Vendors!A:A)),"Invalid FK","Valid")</f>
        <v>Valid</v>
      </c>
      <c r="M6163" t="str">
        <f ca="1">IF(ISNA(XLOOKUP(C6163,Headcount!C:C,Headcount!C:C)),"Invalid FK","Valid")</f>
        <v>Valid</v>
      </c>
    </row>
    <row r="6164" spans="1:13">
      <c r="A6164" t="s">
        <v>13812</v>
      </c>
      <c r="B6164" s="1">
        <v>44848</v>
      </c>
      <c r="C6164">
        <v>156030.03</v>
      </c>
      <c r="D6164" t="s">
        <v>1483</v>
      </c>
      <c r="E6164" t="s">
        <v>1484</v>
      </c>
      <c r="F6164" t="s">
        <v>264</v>
      </c>
      <c r="G6164" t="s">
        <v>29</v>
      </c>
      <c r="H6164" t="s">
        <v>1297</v>
      </c>
      <c r="J6164" t="s">
        <v>13813</v>
      </c>
      <c r="K6164" t="str">
        <f ca="1">IF(ISNA(XLOOKUP(A6164,Customers!A:A,Customers!A:A)),"Invalid FK","Valid")</f>
        <v>Valid</v>
      </c>
      <c r="L6164" t="str">
        <f ca="1">IF(ISNA(XLOOKUP(B6164,Vendors!A:A,Vendors!A:A)),"Invalid FK","Valid")</f>
        <v>Valid</v>
      </c>
      <c r="M6164" t="str">
        <f ca="1">IF(ISNA(XLOOKUP(C6164,Headcount!C:C,Headcount!C:C)),"Invalid FK","Valid")</f>
        <v>Valid</v>
      </c>
    </row>
    <row r="6165" spans="1:13">
      <c r="A6165" t="s">
        <v>13814</v>
      </c>
      <c r="B6165" s="1">
        <v>44598</v>
      </c>
      <c r="C6165">
        <v>17407.11</v>
      </c>
      <c r="D6165" t="s">
        <v>1504</v>
      </c>
      <c r="E6165" t="s">
        <v>1504</v>
      </c>
      <c r="F6165" t="s">
        <v>271</v>
      </c>
      <c r="G6165" t="s">
        <v>29</v>
      </c>
      <c r="J6165" t="s">
        <v>13815</v>
      </c>
      <c r="K6165" t="str">
        <f ca="1">IF(ISNA(XLOOKUP(A6165,Customers!A:A,Customers!A:A)),"Invalid FK","Valid")</f>
        <v>Valid</v>
      </c>
      <c r="L6165" t="str">
        <f ca="1">IF(ISNA(XLOOKUP(B6165,Vendors!A:A,Vendors!A:A)),"Invalid FK","Valid")</f>
        <v>Valid</v>
      </c>
      <c r="M6165" t="str">
        <f ca="1">IF(ISNA(XLOOKUP(C6165,Headcount!C:C,Headcount!C:C)),"Invalid FK","Valid")</f>
        <v>Valid</v>
      </c>
    </row>
    <row r="6166" spans="1:13">
      <c r="A6166" t="s">
        <v>13816</v>
      </c>
      <c r="B6166" s="1">
        <v>45097</v>
      </c>
      <c r="C6166">
        <v>224147.08</v>
      </c>
      <c r="D6166" t="s">
        <v>1483</v>
      </c>
      <c r="E6166" t="s">
        <v>1484</v>
      </c>
      <c r="F6166" t="s">
        <v>271</v>
      </c>
      <c r="G6166" t="s">
        <v>29</v>
      </c>
      <c r="H6166" t="s">
        <v>1083</v>
      </c>
      <c r="J6166" t="s">
        <v>13817</v>
      </c>
      <c r="K6166" t="str">
        <f ca="1">IF(ISNA(XLOOKUP(A6166,Customers!A:A,Customers!A:A)),"Invalid FK","Valid")</f>
        <v>Valid</v>
      </c>
      <c r="L6166" t="str">
        <f ca="1">IF(ISNA(XLOOKUP(B6166,Vendors!A:A,Vendors!A:A)),"Invalid FK","Valid")</f>
        <v>Valid</v>
      </c>
      <c r="M6166" t="str">
        <f ca="1">IF(ISNA(XLOOKUP(C6166,Headcount!C:C,Headcount!C:C)),"Invalid FK","Valid")</f>
        <v>Valid</v>
      </c>
    </row>
    <row r="6167" spans="1:13">
      <c r="A6167" t="s">
        <v>13818</v>
      </c>
      <c r="B6167" s="1">
        <v>44811</v>
      </c>
      <c r="C6167">
        <v>166062.89000000001</v>
      </c>
      <c r="D6167" t="s">
        <v>1483</v>
      </c>
      <c r="E6167" t="s">
        <v>1484</v>
      </c>
      <c r="F6167" t="s">
        <v>271</v>
      </c>
      <c r="G6167" t="s">
        <v>13</v>
      </c>
      <c r="H6167" t="s">
        <v>920</v>
      </c>
      <c r="J6167" t="s">
        <v>13819</v>
      </c>
      <c r="K6167" t="str">
        <f ca="1">IF(ISNA(XLOOKUP(A6167,Customers!A:A,Customers!A:A)),"Invalid FK","Valid")</f>
        <v>Valid</v>
      </c>
      <c r="L6167" t="str">
        <f ca="1">IF(ISNA(XLOOKUP(B6167,Vendors!A:A,Vendors!A:A)),"Invalid FK","Valid")</f>
        <v>Valid</v>
      </c>
      <c r="M6167" t="str">
        <f ca="1">IF(ISNA(XLOOKUP(C6167,Headcount!C:C,Headcount!C:C)),"Invalid FK","Valid")</f>
        <v>Valid</v>
      </c>
    </row>
    <row r="6168" spans="1:13">
      <c r="A6168" t="s">
        <v>13820</v>
      </c>
      <c r="B6168" s="1">
        <v>45215</v>
      </c>
      <c r="C6168">
        <v>132789.73000000001</v>
      </c>
      <c r="D6168" t="s">
        <v>1483</v>
      </c>
      <c r="E6168" t="s">
        <v>1499</v>
      </c>
      <c r="F6168" t="s">
        <v>271</v>
      </c>
      <c r="G6168" t="s">
        <v>8</v>
      </c>
      <c r="H6168" t="s">
        <v>726</v>
      </c>
      <c r="J6168" t="s">
        <v>13821</v>
      </c>
      <c r="K6168" t="str">
        <f ca="1">IF(ISNA(XLOOKUP(A6168,Customers!A:A,Customers!A:A)),"Invalid FK","Valid")</f>
        <v>Valid</v>
      </c>
      <c r="L6168" t="str">
        <f ca="1">IF(ISNA(XLOOKUP(B6168,Vendors!A:A,Vendors!A:A)),"Invalid FK","Valid")</f>
        <v>Valid</v>
      </c>
      <c r="M6168" t="str">
        <f ca="1">IF(ISNA(XLOOKUP(C6168,Headcount!C:C,Headcount!C:C)),"Invalid FK","Valid")</f>
        <v>Valid</v>
      </c>
    </row>
    <row r="6169" spans="1:13">
      <c r="A6169" t="s">
        <v>13822</v>
      </c>
      <c r="B6169" s="1">
        <v>44581</v>
      </c>
      <c r="C6169">
        <v>143683.69</v>
      </c>
      <c r="D6169" t="s">
        <v>1483</v>
      </c>
      <c r="E6169" t="s">
        <v>1484</v>
      </c>
      <c r="F6169" t="s">
        <v>268</v>
      </c>
      <c r="G6169" t="s">
        <v>17</v>
      </c>
      <c r="H6169" t="s">
        <v>914</v>
      </c>
      <c r="J6169" t="s">
        <v>13823</v>
      </c>
      <c r="K6169" t="str">
        <f ca="1">IF(ISNA(XLOOKUP(A6169,Customers!A:A,Customers!A:A)),"Invalid FK","Valid")</f>
        <v>Valid</v>
      </c>
      <c r="L6169" t="str">
        <f ca="1">IF(ISNA(XLOOKUP(B6169,Vendors!A:A,Vendors!A:A)),"Invalid FK","Valid")</f>
        <v>Valid</v>
      </c>
      <c r="M6169" t="str">
        <f ca="1">IF(ISNA(XLOOKUP(C6169,Headcount!C:C,Headcount!C:C)),"Invalid FK","Valid")</f>
        <v>Valid</v>
      </c>
    </row>
    <row r="6170" spans="1:13">
      <c r="A6170" t="s">
        <v>13824</v>
      </c>
      <c r="B6170" s="1">
        <v>44983</v>
      </c>
      <c r="C6170">
        <v>218170.9</v>
      </c>
      <c r="D6170" t="s">
        <v>1483</v>
      </c>
      <c r="E6170" t="s">
        <v>1487</v>
      </c>
      <c r="F6170" t="s">
        <v>268</v>
      </c>
      <c r="G6170" t="s">
        <v>13</v>
      </c>
      <c r="H6170" t="s">
        <v>816</v>
      </c>
      <c r="J6170" t="s">
        <v>13825</v>
      </c>
      <c r="K6170" t="str">
        <f ca="1">IF(ISNA(XLOOKUP(A6170,Customers!A:A,Customers!A:A)),"Invalid FK","Valid")</f>
        <v>Valid</v>
      </c>
      <c r="L6170" t="str">
        <f ca="1">IF(ISNA(XLOOKUP(B6170,Vendors!A:A,Vendors!A:A)),"Invalid FK","Valid")</f>
        <v>Valid</v>
      </c>
      <c r="M6170" t="str">
        <f ca="1">IF(ISNA(XLOOKUP(C6170,Headcount!C:C,Headcount!C:C)),"Invalid FK","Valid")</f>
        <v>Valid</v>
      </c>
    </row>
    <row r="6171" spans="1:13">
      <c r="A6171" t="s">
        <v>13826</v>
      </c>
      <c r="B6171" s="1">
        <v>44639</v>
      </c>
      <c r="C6171">
        <v>-40024.230000000003</v>
      </c>
      <c r="D6171" t="s">
        <v>1478</v>
      </c>
      <c r="E6171" t="s">
        <v>7</v>
      </c>
      <c r="F6171" t="s">
        <v>271</v>
      </c>
      <c r="G6171" t="s">
        <v>17</v>
      </c>
      <c r="I6171" t="s">
        <v>93</v>
      </c>
      <c r="J6171" t="s">
        <v>13827</v>
      </c>
      <c r="K6171" t="str">
        <f ca="1">IF(ISNA(XLOOKUP(A6171,Customers!A:A,Customers!A:A)),"Invalid FK","Valid")</f>
        <v>Valid</v>
      </c>
      <c r="L6171" t="str">
        <f ca="1">IF(ISNA(XLOOKUP(B6171,Vendors!A:A,Vendors!A:A)),"Invalid FK","Valid")</f>
        <v>Valid</v>
      </c>
      <c r="M6171" t="str">
        <f ca="1">IF(ISNA(XLOOKUP(C6171,Headcount!C:C,Headcount!C:C)),"Invalid FK","Valid")</f>
        <v>Valid</v>
      </c>
    </row>
    <row r="6172" spans="1:13">
      <c r="A6172" t="s">
        <v>13828</v>
      </c>
      <c r="B6172" s="1">
        <v>44711</v>
      </c>
      <c r="C6172">
        <v>-68237.2</v>
      </c>
      <c r="D6172" t="s">
        <v>1478</v>
      </c>
      <c r="E6172" t="s">
        <v>1534</v>
      </c>
      <c r="F6172" t="s">
        <v>271</v>
      </c>
      <c r="G6172" t="s">
        <v>13</v>
      </c>
      <c r="I6172" t="s">
        <v>179</v>
      </c>
      <c r="J6172" t="s">
        <v>13829</v>
      </c>
      <c r="K6172" t="str">
        <f ca="1">IF(ISNA(XLOOKUP(A6172,Customers!A:A,Customers!A:A)),"Invalid FK","Valid")</f>
        <v>Valid</v>
      </c>
      <c r="L6172" t="str">
        <f ca="1">IF(ISNA(XLOOKUP(B6172,Vendors!A:A,Vendors!A:A)),"Invalid FK","Valid")</f>
        <v>Valid</v>
      </c>
      <c r="M6172" t="str">
        <f ca="1">IF(ISNA(XLOOKUP(C6172,Headcount!C:C,Headcount!C:C)),"Invalid FK","Valid")</f>
        <v>Valid</v>
      </c>
    </row>
    <row r="6173" spans="1:13">
      <c r="A6173" t="s">
        <v>13830</v>
      </c>
      <c r="B6173" s="1">
        <v>45186</v>
      </c>
      <c r="C6173">
        <v>199887.2</v>
      </c>
      <c r="D6173" t="s">
        <v>1483</v>
      </c>
      <c r="E6173" t="s">
        <v>1499</v>
      </c>
      <c r="F6173" t="s">
        <v>268</v>
      </c>
      <c r="G6173" t="s">
        <v>8</v>
      </c>
      <c r="H6173" t="s">
        <v>1115</v>
      </c>
      <c r="J6173" t="s">
        <v>13831</v>
      </c>
      <c r="K6173" t="str">
        <f ca="1">IF(ISNA(XLOOKUP(A6173,Customers!A:A,Customers!A:A)),"Invalid FK","Valid")</f>
        <v>Valid</v>
      </c>
      <c r="L6173" t="str">
        <f ca="1">IF(ISNA(XLOOKUP(B6173,Vendors!A:A,Vendors!A:A)),"Invalid FK","Valid")</f>
        <v>Valid</v>
      </c>
      <c r="M6173" t="str">
        <f ca="1">IF(ISNA(XLOOKUP(C6173,Headcount!C:C,Headcount!C:C)),"Invalid FK","Valid")</f>
        <v>Valid</v>
      </c>
    </row>
    <row r="6174" spans="1:13">
      <c r="A6174" t="s">
        <v>13832</v>
      </c>
      <c r="B6174" s="1">
        <v>45260</v>
      </c>
      <c r="C6174">
        <v>-58462.239999999998</v>
      </c>
      <c r="D6174" t="s">
        <v>1478</v>
      </c>
      <c r="E6174" t="s">
        <v>1496</v>
      </c>
      <c r="F6174" t="s">
        <v>271</v>
      </c>
      <c r="G6174" t="s">
        <v>17</v>
      </c>
      <c r="I6174" t="s">
        <v>85</v>
      </c>
      <c r="J6174" t="s">
        <v>13833</v>
      </c>
      <c r="K6174" t="str">
        <f ca="1">IF(ISNA(XLOOKUP(A6174,Customers!A:A,Customers!A:A)),"Invalid FK","Valid")</f>
        <v>Valid</v>
      </c>
      <c r="L6174" t="str">
        <f ca="1">IF(ISNA(XLOOKUP(B6174,Vendors!A:A,Vendors!A:A)),"Invalid FK","Valid")</f>
        <v>Valid</v>
      </c>
      <c r="M6174" t="str">
        <f ca="1">IF(ISNA(XLOOKUP(C6174,Headcount!C:C,Headcount!C:C)),"Invalid FK","Valid")</f>
        <v>Valid</v>
      </c>
    </row>
    <row r="6175" spans="1:13">
      <c r="A6175" t="s">
        <v>13834</v>
      </c>
      <c r="B6175" s="1">
        <v>44626</v>
      </c>
      <c r="C6175">
        <v>-60649.84</v>
      </c>
      <c r="D6175" t="s">
        <v>1478</v>
      </c>
      <c r="E6175" t="s">
        <v>36</v>
      </c>
      <c r="F6175" t="s">
        <v>268</v>
      </c>
      <c r="G6175" t="s">
        <v>13</v>
      </c>
      <c r="I6175" t="s">
        <v>227</v>
      </c>
      <c r="J6175" t="s">
        <v>13835</v>
      </c>
      <c r="K6175" t="str">
        <f ca="1">IF(ISNA(XLOOKUP(A6175,Customers!A:A,Customers!A:A)),"Invalid FK","Valid")</f>
        <v>Valid</v>
      </c>
      <c r="L6175" t="str">
        <f ca="1">IF(ISNA(XLOOKUP(B6175,Vendors!A:A,Vendors!A:A)),"Invalid FK","Valid")</f>
        <v>Valid</v>
      </c>
      <c r="M6175" t="str">
        <f ca="1">IF(ISNA(XLOOKUP(C6175,Headcount!C:C,Headcount!C:C)),"Invalid FK","Valid")</f>
        <v>Valid</v>
      </c>
    </row>
    <row r="6176" spans="1:13">
      <c r="A6176" t="s">
        <v>13836</v>
      </c>
      <c r="B6176" s="1">
        <v>44764</v>
      </c>
      <c r="C6176">
        <v>-50630.43</v>
      </c>
      <c r="D6176" t="s">
        <v>1478</v>
      </c>
      <c r="E6176" t="s">
        <v>36</v>
      </c>
      <c r="F6176" t="s">
        <v>271</v>
      </c>
      <c r="G6176" t="s">
        <v>17</v>
      </c>
      <c r="I6176" t="s">
        <v>227</v>
      </c>
      <c r="J6176" t="s">
        <v>13837</v>
      </c>
      <c r="K6176" t="str">
        <f ca="1">IF(ISNA(XLOOKUP(A6176,Customers!A:A,Customers!A:A)),"Invalid FK","Valid")</f>
        <v>Valid</v>
      </c>
      <c r="L6176" t="str">
        <f ca="1">IF(ISNA(XLOOKUP(B6176,Vendors!A:A,Vendors!A:A)),"Invalid FK","Valid")</f>
        <v>Valid</v>
      </c>
      <c r="M6176" t="str">
        <f ca="1">IF(ISNA(XLOOKUP(C6176,Headcount!C:C,Headcount!C:C)),"Invalid FK","Valid")</f>
        <v>Valid</v>
      </c>
    </row>
    <row r="6177" spans="1:13">
      <c r="A6177" t="s">
        <v>13838</v>
      </c>
      <c r="B6177" s="1">
        <v>45262</v>
      </c>
      <c r="C6177">
        <v>121245.74</v>
      </c>
      <c r="D6177" t="s">
        <v>1483</v>
      </c>
      <c r="E6177" t="s">
        <v>1484</v>
      </c>
      <c r="F6177" t="s">
        <v>264</v>
      </c>
      <c r="G6177" t="s">
        <v>17</v>
      </c>
      <c r="H6177" t="s">
        <v>792</v>
      </c>
      <c r="J6177" t="s">
        <v>13839</v>
      </c>
      <c r="K6177" t="str">
        <f ca="1">IF(ISNA(XLOOKUP(A6177,Customers!A:A,Customers!A:A)),"Invalid FK","Valid")</f>
        <v>Valid</v>
      </c>
      <c r="L6177" t="str">
        <f ca="1">IF(ISNA(XLOOKUP(B6177,Vendors!A:A,Vendors!A:A)),"Invalid FK","Valid")</f>
        <v>Valid</v>
      </c>
      <c r="M6177" t="str">
        <f ca="1">IF(ISNA(XLOOKUP(C6177,Headcount!C:C,Headcount!C:C)),"Invalid FK","Valid")</f>
        <v>Valid</v>
      </c>
    </row>
    <row r="6178" spans="1:13">
      <c r="A6178" t="s">
        <v>13840</v>
      </c>
      <c r="B6178" s="1">
        <v>44637</v>
      </c>
      <c r="C6178">
        <v>111108.35</v>
      </c>
      <c r="D6178" t="s">
        <v>1483</v>
      </c>
      <c r="E6178" t="s">
        <v>1484</v>
      </c>
      <c r="F6178" t="s">
        <v>264</v>
      </c>
      <c r="G6178" t="s">
        <v>29</v>
      </c>
      <c r="H6178" t="s">
        <v>1059</v>
      </c>
      <c r="J6178" t="s">
        <v>13841</v>
      </c>
      <c r="K6178" t="str">
        <f ca="1">IF(ISNA(XLOOKUP(A6178,Customers!A:A,Customers!A:A)),"Invalid FK","Valid")</f>
        <v>Valid</v>
      </c>
      <c r="L6178" t="str">
        <f ca="1">IF(ISNA(XLOOKUP(B6178,Vendors!A:A,Vendors!A:A)),"Invalid FK","Valid")</f>
        <v>Valid</v>
      </c>
      <c r="M6178" t="str">
        <f ca="1">IF(ISNA(XLOOKUP(C6178,Headcount!C:C,Headcount!C:C)),"Invalid FK","Valid")</f>
        <v>Valid</v>
      </c>
    </row>
    <row r="6179" spans="1:13">
      <c r="A6179" t="s">
        <v>13842</v>
      </c>
      <c r="B6179" s="1">
        <v>44860</v>
      </c>
      <c r="C6179">
        <v>136705.06</v>
      </c>
      <c r="D6179" t="s">
        <v>1483</v>
      </c>
      <c r="E6179" t="s">
        <v>1499</v>
      </c>
      <c r="F6179" t="s">
        <v>271</v>
      </c>
      <c r="G6179" t="s">
        <v>13</v>
      </c>
      <c r="H6179" t="s">
        <v>1119</v>
      </c>
      <c r="J6179" t="s">
        <v>13843</v>
      </c>
      <c r="K6179" t="str">
        <f ca="1">IF(ISNA(XLOOKUP(A6179,Customers!A:A,Customers!A:A)),"Invalid FK","Valid")</f>
        <v>Valid</v>
      </c>
      <c r="L6179" t="str">
        <f ca="1">IF(ISNA(XLOOKUP(B6179,Vendors!A:A,Vendors!A:A)),"Invalid FK","Valid")</f>
        <v>Valid</v>
      </c>
      <c r="M6179" t="str">
        <f ca="1">IF(ISNA(XLOOKUP(C6179,Headcount!C:C,Headcount!C:C)),"Invalid FK","Valid")</f>
        <v>Valid</v>
      </c>
    </row>
    <row r="6180" spans="1:13">
      <c r="A6180" t="s">
        <v>13844</v>
      </c>
      <c r="B6180" s="1">
        <v>45234</v>
      </c>
      <c r="C6180">
        <v>71528.47</v>
      </c>
      <c r="D6180" t="s">
        <v>1483</v>
      </c>
      <c r="E6180" t="s">
        <v>1499</v>
      </c>
      <c r="F6180" t="s">
        <v>268</v>
      </c>
      <c r="G6180" t="s">
        <v>13</v>
      </c>
      <c r="H6180" t="s">
        <v>1233</v>
      </c>
      <c r="J6180" t="s">
        <v>13845</v>
      </c>
      <c r="K6180" t="str">
        <f ca="1">IF(ISNA(XLOOKUP(A6180,Customers!A:A,Customers!A:A)),"Invalid FK","Valid")</f>
        <v>Valid</v>
      </c>
      <c r="L6180" t="str">
        <f ca="1">IF(ISNA(XLOOKUP(B6180,Vendors!A:A,Vendors!A:A)),"Invalid FK","Valid")</f>
        <v>Valid</v>
      </c>
      <c r="M6180" t="str">
        <f ca="1">IF(ISNA(XLOOKUP(C6180,Headcount!C:C,Headcount!C:C)),"Invalid FK","Valid")</f>
        <v>Valid</v>
      </c>
    </row>
    <row r="6181" spans="1:13">
      <c r="A6181" t="s">
        <v>13846</v>
      </c>
      <c r="B6181" s="1">
        <v>44792</v>
      </c>
      <c r="C6181">
        <v>276424.93</v>
      </c>
      <c r="D6181" t="s">
        <v>1483</v>
      </c>
      <c r="E6181" t="s">
        <v>1487</v>
      </c>
      <c r="F6181" t="s">
        <v>264</v>
      </c>
      <c r="G6181" t="s">
        <v>29</v>
      </c>
      <c r="H6181" t="s">
        <v>1265</v>
      </c>
      <c r="J6181" t="s">
        <v>13847</v>
      </c>
      <c r="K6181" t="str">
        <f ca="1">IF(ISNA(XLOOKUP(A6181,Customers!A:A,Customers!A:A)),"Invalid FK","Valid")</f>
        <v>Valid</v>
      </c>
      <c r="L6181" t="str">
        <f ca="1">IF(ISNA(XLOOKUP(B6181,Vendors!A:A,Vendors!A:A)),"Invalid FK","Valid")</f>
        <v>Valid</v>
      </c>
      <c r="M6181" t="str">
        <f ca="1">IF(ISNA(XLOOKUP(C6181,Headcount!C:C,Headcount!C:C)),"Invalid FK","Valid")</f>
        <v>Valid</v>
      </c>
    </row>
    <row r="6182" spans="1:13">
      <c r="A6182" t="s">
        <v>13848</v>
      </c>
      <c r="B6182" s="1">
        <v>45205</v>
      </c>
      <c r="C6182">
        <v>72157.95</v>
      </c>
      <c r="D6182" t="s">
        <v>1483</v>
      </c>
      <c r="E6182" t="s">
        <v>1499</v>
      </c>
      <c r="F6182" t="s">
        <v>268</v>
      </c>
      <c r="G6182" t="s">
        <v>13</v>
      </c>
      <c r="H6182" t="s">
        <v>1279</v>
      </c>
      <c r="J6182" t="s">
        <v>13849</v>
      </c>
      <c r="K6182" t="str">
        <f ca="1">IF(ISNA(XLOOKUP(A6182,Customers!A:A,Customers!A:A)),"Invalid FK","Valid")</f>
        <v>Valid</v>
      </c>
      <c r="L6182" t="str">
        <f ca="1">IF(ISNA(XLOOKUP(B6182,Vendors!A:A,Vendors!A:A)),"Invalid FK","Valid")</f>
        <v>Valid</v>
      </c>
      <c r="M6182" t="str">
        <f ca="1">IF(ISNA(XLOOKUP(C6182,Headcount!C:C,Headcount!C:C)),"Invalid FK","Valid")</f>
        <v>Valid</v>
      </c>
    </row>
    <row r="6183" spans="1:13">
      <c r="A6183" t="s">
        <v>13850</v>
      </c>
      <c r="B6183" s="1">
        <v>45178</v>
      </c>
      <c r="C6183">
        <v>147737.43</v>
      </c>
      <c r="D6183" t="s">
        <v>1483</v>
      </c>
      <c r="E6183" t="s">
        <v>1487</v>
      </c>
      <c r="F6183" t="s">
        <v>268</v>
      </c>
      <c r="G6183" t="s">
        <v>8</v>
      </c>
      <c r="H6183" t="s">
        <v>1057</v>
      </c>
      <c r="J6183" t="s">
        <v>13851</v>
      </c>
      <c r="K6183" t="str">
        <f ca="1">IF(ISNA(XLOOKUP(A6183,Customers!A:A,Customers!A:A)),"Invalid FK","Valid")</f>
        <v>Valid</v>
      </c>
      <c r="L6183" t="str">
        <f ca="1">IF(ISNA(XLOOKUP(B6183,Vendors!A:A,Vendors!A:A)),"Invalid FK","Valid")</f>
        <v>Valid</v>
      </c>
      <c r="M6183" t="str">
        <f ca="1">IF(ISNA(XLOOKUP(C6183,Headcount!C:C,Headcount!C:C)),"Invalid FK","Valid")</f>
        <v>Valid</v>
      </c>
    </row>
    <row r="6184" spans="1:13">
      <c r="A6184" t="s">
        <v>13852</v>
      </c>
      <c r="B6184" s="1">
        <v>45238</v>
      </c>
      <c r="C6184">
        <v>139465.82999999999</v>
      </c>
      <c r="D6184" t="s">
        <v>1483</v>
      </c>
      <c r="E6184" t="s">
        <v>1487</v>
      </c>
      <c r="F6184" t="s">
        <v>268</v>
      </c>
      <c r="G6184" t="s">
        <v>13</v>
      </c>
      <c r="H6184" t="s">
        <v>1071</v>
      </c>
      <c r="J6184" t="s">
        <v>13853</v>
      </c>
      <c r="K6184" t="str">
        <f ca="1">IF(ISNA(XLOOKUP(A6184,Customers!A:A,Customers!A:A)),"Invalid FK","Valid")</f>
        <v>Valid</v>
      </c>
      <c r="L6184" t="str">
        <f ca="1">IF(ISNA(XLOOKUP(B6184,Vendors!A:A,Vendors!A:A)),"Invalid FK","Valid")</f>
        <v>Valid</v>
      </c>
      <c r="M6184" t="str">
        <f ca="1">IF(ISNA(XLOOKUP(C6184,Headcount!C:C,Headcount!C:C)),"Invalid FK","Valid")</f>
        <v>Valid</v>
      </c>
    </row>
    <row r="6185" spans="1:13">
      <c r="A6185" t="s">
        <v>13854</v>
      </c>
      <c r="B6185" s="1">
        <v>45125</v>
      </c>
      <c r="C6185">
        <v>102636.84</v>
      </c>
      <c r="D6185" t="s">
        <v>1483</v>
      </c>
      <c r="E6185" t="s">
        <v>1499</v>
      </c>
      <c r="F6185" t="s">
        <v>268</v>
      </c>
      <c r="G6185" t="s">
        <v>13</v>
      </c>
      <c r="H6185" t="s">
        <v>1361</v>
      </c>
      <c r="J6185" t="s">
        <v>13855</v>
      </c>
      <c r="K6185" t="str">
        <f ca="1">IF(ISNA(XLOOKUP(A6185,Customers!A:A,Customers!A:A)),"Invalid FK","Valid")</f>
        <v>Valid</v>
      </c>
      <c r="L6185" t="str">
        <f ca="1">IF(ISNA(XLOOKUP(B6185,Vendors!A:A,Vendors!A:A)),"Invalid FK","Valid")</f>
        <v>Valid</v>
      </c>
      <c r="M6185" t="str">
        <f ca="1">IF(ISNA(XLOOKUP(C6185,Headcount!C:C,Headcount!C:C)),"Invalid FK","Valid")</f>
        <v>Valid</v>
      </c>
    </row>
    <row r="6186" spans="1:13">
      <c r="A6186" t="s">
        <v>13856</v>
      </c>
      <c r="B6186" s="1">
        <v>44630</v>
      </c>
      <c r="C6186">
        <v>270386.36</v>
      </c>
      <c r="D6186" t="s">
        <v>1483</v>
      </c>
      <c r="E6186" t="s">
        <v>1484</v>
      </c>
      <c r="F6186" t="s">
        <v>271</v>
      </c>
      <c r="G6186" t="s">
        <v>17</v>
      </c>
      <c r="H6186" t="s">
        <v>672</v>
      </c>
      <c r="J6186" t="s">
        <v>13857</v>
      </c>
      <c r="K6186" t="str">
        <f ca="1">IF(ISNA(XLOOKUP(A6186,Customers!A:A,Customers!A:A)),"Invalid FK","Valid")</f>
        <v>Valid</v>
      </c>
      <c r="L6186" t="str">
        <f ca="1">IF(ISNA(XLOOKUP(B6186,Vendors!A:A,Vendors!A:A)),"Invalid FK","Valid")</f>
        <v>Valid</v>
      </c>
      <c r="M6186" t="str">
        <f ca="1">IF(ISNA(XLOOKUP(C6186,Headcount!C:C,Headcount!C:C)),"Invalid FK","Valid")</f>
        <v>Valid</v>
      </c>
    </row>
    <row r="6187" spans="1:13">
      <c r="A6187" t="s">
        <v>13858</v>
      </c>
      <c r="B6187" s="1">
        <v>44965</v>
      </c>
      <c r="C6187">
        <v>11777.87</v>
      </c>
      <c r="D6187" t="s">
        <v>1504</v>
      </c>
      <c r="E6187" t="s">
        <v>1504</v>
      </c>
      <c r="F6187" t="s">
        <v>264</v>
      </c>
      <c r="G6187" t="s">
        <v>29</v>
      </c>
      <c r="J6187" t="s">
        <v>13859</v>
      </c>
      <c r="K6187" t="str">
        <f ca="1">IF(ISNA(XLOOKUP(A6187,Customers!A:A,Customers!A:A)),"Invalid FK","Valid")</f>
        <v>Valid</v>
      </c>
      <c r="L6187" t="str">
        <f ca="1">IF(ISNA(XLOOKUP(B6187,Vendors!A:A,Vendors!A:A)),"Invalid FK","Valid")</f>
        <v>Valid</v>
      </c>
      <c r="M6187" t="str">
        <f ca="1">IF(ISNA(XLOOKUP(C6187,Headcount!C:C,Headcount!C:C)),"Invalid FK","Valid")</f>
        <v>Valid</v>
      </c>
    </row>
    <row r="6188" spans="1:13">
      <c r="A6188" t="s">
        <v>13860</v>
      </c>
      <c r="B6188" s="1">
        <v>44889</v>
      </c>
      <c r="C6188">
        <v>172769.87</v>
      </c>
      <c r="D6188" t="s">
        <v>1483</v>
      </c>
      <c r="E6188" t="s">
        <v>1487</v>
      </c>
      <c r="F6188" t="s">
        <v>268</v>
      </c>
      <c r="G6188" t="s">
        <v>17</v>
      </c>
      <c r="H6188" t="s">
        <v>706</v>
      </c>
      <c r="J6188" t="s">
        <v>13861</v>
      </c>
      <c r="K6188" t="str">
        <f ca="1">IF(ISNA(XLOOKUP(A6188,Customers!A:A,Customers!A:A)),"Invalid FK","Valid")</f>
        <v>Valid</v>
      </c>
      <c r="L6188" t="str">
        <f ca="1">IF(ISNA(XLOOKUP(B6188,Vendors!A:A,Vendors!A:A)),"Invalid FK","Valid")</f>
        <v>Valid</v>
      </c>
      <c r="M6188" t="str">
        <f ca="1">IF(ISNA(XLOOKUP(C6188,Headcount!C:C,Headcount!C:C)),"Invalid FK","Valid")</f>
        <v>Valid</v>
      </c>
    </row>
    <row r="6189" spans="1:13">
      <c r="A6189" t="s">
        <v>13862</v>
      </c>
      <c r="B6189" s="1">
        <v>44860</v>
      </c>
      <c r="C6189">
        <v>-12405.39</v>
      </c>
      <c r="D6189" t="s">
        <v>1478</v>
      </c>
      <c r="E6189" t="s">
        <v>20</v>
      </c>
      <c r="F6189" t="s">
        <v>268</v>
      </c>
      <c r="G6189" t="s">
        <v>29</v>
      </c>
      <c r="I6189" t="s">
        <v>213</v>
      </c>
      <c r="J6189" t="s">
        <v>13863</v>
      </c>
      <c r="K6189" t="str">
        <f ca="1">IF(ISNA(XLOOKUP(A6189,Customers!A:A,Customers!A:A)),"Invalid FK","Valid")</f>
        <v>Valid</v>
      </c>
      <c r="L6189" t="str">
        <f ca="1">IF(ISNA(XLOOKUP(B6189,Vendors!A:A,Vendors!A:A)),"Invalid FK","Valid")</f>
        <v>Valid</v>
      </c>
      <c r="M6189" t="str">
        <f ca="1">IF(ISNA(XLOOKUP(C6189,Headcount!C:C,Headcount!C:C)),"Invalid FK","Valid")</f>
        <v>Valid</v>
      </c>
    </row>
    <row r="6190" spans="1:13">
      <c r="A6190" t="s">
        <v>13864</v>
      </c>
      <c r="B6190" s="1">
        <v>44957</v>
      </c>
      <c r="C6190">
        <v>255734.97</v>
      </c>
      <c r="D6190" t="s">
        <v>1483</v>
      </c>
      <c r="E6190" t="s">
        <v>1484</v>
      </c>
      <c r="F6190" t="s">
        <v>271</v>
      </c>
      <c r="G6190" t="s">
        <v>29</v>
      </c>
      <c r="H6190" t="s">
        <v>1275</v>
      </c>
      <c r="J6190" t="s">
        <v>13865</v>
      </c>
      <c r="K6190" t="str">
        <f ca="1">IF(ISNA(XLOOKUP(A6190,Customers!A:A,Customers!A:A)),"Invalid FK","Valid")</f>
        <v>Valid</v>
      </c>
      <c r="L6190" t="str">
        <f ca="1">IF(ISNA(XLOOKUP(B6190,Vendors!A:A,Vendors!A:A)),"Invalid FK","Valid")</f>
        <v>Valid</v>
      </c>
      <c r="M6190" t="str">
        <f ca="1">IF(ISNA(XLOOKUP(C6190,Headcount!C:C,Headcount!C:C)),"Invalid FK","Valid")</f>
        <v>Valid</v>
      </c>
    </row>
    <row r="6191" spans="1:13">
      <c r="A6191" t="s">
        <v>13866</v>
      </c>
      <c r="B6191" s="1">
        <v>44819</v>
      </c>
      <c r="C6191">
        <v>-37703.480000000003</v>
      </c>
      <c r="D6191" t="s">
        <v>1478</v>
      </c>
      <c r="E6191" t="s">
        <v>7</v>
      </c>
      <c r="F6191" t="s">
        <v>268</v>
      </c>
      <c r="G6191" t="s">
        <v>13</v>
      </c>
      <c r="I6191" t="s">
        <v>145</v>
      </c>
      <c r="J6191" t="s">
        <v>13867</v>
      </c>
      <c r="K6191" t="str">
        <f ca="1">IF(ISNA(XLOOKUP(A6191,Customers!A:A,Customers!A:A)),"Invalid FK","Valid")</f>
        <v>Valid</v>
      </c>
      <c r="L6191" t="str">
        <f ca="1">IF(ISNA(XLOOKUP(B6191,Vendors!A:A,Vendors!A:A)),"Invalid FK","Valid")</f>
        <v>Valid</v>
      </c>
      <c r="M6191" t="str">
        <f ca="1">IF(ISNA(XLOOKUP(C6191,Headcount!C:C,Headcount!C:C)),"Invalid FK","Valid")</f>
        <v>Valid</v>
      </c>
    </row>
    <row r="6192" spans="1:13">
      <c r="A6192" t="s">
        <v>13868</v>
      </c>
      <c r="B6192" s="1">
        <v>45181</v>
      </c>
      <c r="C6192">
        <v>-25448.5</v>
      </c>
      <c r="D6192" t="s">
        <v>1478</v>
      </c>
      <c r="E6192" t="s">
        <v>7</v>
      </c>
      <c r="F6192" t="s">
        <v>271</v>
      </c>
      <c r="G6192" t="s">
        <v>8</v>
      </c>
      <c r="I6192" t="s">
        <v>139</v>
      </c>
      <c r="J6192" t="s">
        <v>13869</v>
      </c>
      <c r="K6192" t="str">
        <f ca="1">IF(ISNA(XLOOKUP(A6192,Customers!A:A,Customers!A:A)),"Invalid FK","Valid")</f>
        <v>Valid</v>
      </c>
      <c r="L6192" t="str">
        <f ca="1">IF(ISNA(XLOOKUP(B6192,Vendors!A:A,Vendors!A:A)),"Invalid FK","Valid")</f>
        <v>Valid</v>
      </c>
      <c r="M6192" t="str">
        <f ca="1">IF(ISNA(XLOOKUP(C6192,Headcount!C:C,Headcount!C:C)),"Invalid FK","Valid")</f>
        <v>Valid</v>
      </c>
    </row>
    <row r="6193" spans="1:13">
      <c r="A6193" t="s">
        <v>13870</v>
      </c>
      <c r="B6193" s="1">
        <v>44956</v>
      </c>
      <c r="C6193">
        <v>-50523.93</v>
      </c>
      <c r="D6193" t="s">
        <v>1478</v>
      </c>
      <c r="E6193" t="s">
        <v>20</v>
      </c>
      <c r="F6193" t="s">
        <v>264</v>
      </c>
      <c r="G6193" t="s">
        <v>17</v>
      </c>
      <c r="I6193" t="s">
        <v>63</v>
      </c>
      <c r="J6193" t="s">
        <v>13871</v>
      </c>
      <c r="K6193" t="str">
        <f ca="1">IF(ISNA(XLOOKUP(A6193,Customers!A:A,Customers!A:A)),"Invalid FK","Valid")</f>
        <v>Valid</v>
      </c>
      <c r="L6193" t="str">
        <f ca="1">IF(ISNA(XLOOKUP(B6193,Vendors!A:A,Vendors!A:A)),"Invalid FK","Valid")</f>
        <v>Valid</v>
      </c>
      <c r="M6193" t="str">
        <f ca="1">IF(ISNA(XLOOKUP(C6193,Headcount!C:C,Headcount!C:C)),"Invalid FK","Valid")</f>
        <v>Valid</v>
      </c>
    </row>
    <row r="6194" spans="1:13">
      <c r="A6194" t="s">
        <v>13872</v>
      </c>
      <c r="B6194" s="1">
        <v>45230</v>
      </c>
      <c r="C6194">
        <v>-50041.74</v>
      </c>
      <c r="D6194" t="s">
        <v>1478</v>
      </c>
      <c r="E6194" t="s">
        <v>1509</v>
      </c>
      <c r="F6194" t="s">
        <v>271</v>
      </c>
      <c r="G6194" t="s">
        <v>8</v>
      </c>
      <c r="I6194" t="s">
        <v>32</v>
      </c>
      <c r="J6194" t="s">
        <v>13873</v>
      </c>
      <c r="K6194" t="str">
        <f ca="1">IF(ISNA(XLOOKUP(A6194,Customers!A:A,Customers!A:A)),"Invalid FK","Valid")</f>
        <v>Valid</v>
      </c>
      <c r="L6194" t="str">
        <f ca="1">IF(ISNA(XLOOKUP(B6194,Vendors!A:A,Vendors!A:A)),"Invalid FK","Valid")</f>
        <v>Valid</v>
      </c>
      <c r="M6194" t="str">
        <f ca="1">IF(ISNA(XLOOKUP(C6194,Headcount!C:C,Headcount!C:C)),"Invalid FK","Valid")</f>
        <v>Valid</v>
      </c>
    </row>
    <row r="6195" spans="1:13">
      <c r="A6195" t="s">
        <v>13874</v>
      </c>
      <c r="B6195" s="1">
        <v>45084</v>
      </c>
      <c r="C6195">
        <v>20050.27</v>
      </c>
      <c r="D6195" t="s">
        <v>1504</v>
      </c>
      <c r="E6195" t="s">
        <v>1504</v>
      </c>
      <c r="F6195" t="s">
        <v>271</v>
      </c>
      <c r="G6195" t="s">
        <v>17</v>
      </c>
      <c r="J6195" t="s">
        <v>13875</v>
      </c>
      <c r="K6195" t="str">
        <f ca="1">IF(ISNA(XLOOKUP(A6195,Customers!A:A,Customers!A:A)),"Invalid FK","Valid")</f>
        <v>Valid</v>
      </c>
      <c r="L6195" t="str">
        <f ca="1">IF(ISNA(XLOOKUP(B6195,Vendors!A:A,Vendors!A:A)),"Invalid FK","Valid")</f>
        <v>Valid</v>
      </c>
      <c r="M6195" t="str">
        <f ca="1">IF(ISNA(XLOOKUP(C6195,Headcount!C:C,Headcount!C:C)),"Invalid FK","Valid")</f>
        <v>Valid</v>
      </c>
    </row>
    <row r="6196" spans="1:13">
      <c r="A6196" t="s">
        <v>13876</v>
      </c>
      <c r="B6196" s="1">
        <v>45109</v>
      </c>
      <c r="C6196">
        <v>199364.3</v>
      </c>
      <c r="D6196" t="s">
        <v>1483</v>
      </c>
      <c r="E6196" t="s">
        <v>1499</v>
      </c>
      <c r="F6196" t="s">
        <v>264</v>
      </c>
      <c r="G6196" t="s">
        <v>29</v>
      </c>
      <c r="H6196" t="s">
        <v>1219</v>
      </c>
      <c r="J6196" t="s">
        <v>13877</v>
      </c>
      <c r="K6196" t="str">
        <f ca="1">IF(ISNA(XLOOKUP(A6196,Customers!A:A,Customers!A:A)),"Invalid FK","Valid")</f>
        <v>Valid</v>
      </c>
      <c r="L6196" t="str">
        <f ca="1">IF(ISNA(XLOOKUP(B6196,Vendors!A:A,Vendors!A:A)),"Invalid FK","Valid")</f>
        <v>Valid</v>
      </c>
      <c r="M6196" t="str">
        <f ca="1">IF(ISNA(XLOOKUP(C6196,Headcount!C:C,Headcount!C:C)),"Invalid FK","Valid")</f>
        <v>Valid</v>
      </c>
    </row>
    <row r="6197" spans="1:13">
      <c r="A6197" t="s">
        <v>13878</v>
      </c>
      <c r="B6197" s="1">
        <v>44642</v>
      </c>
      <c r="C6197">
        <v>-27364.13</v>
      </c>
      <c r="D6197" t="s">
        <v>1478</v>
      </c>
      <c r="E6197" t="s">
        <v>7</v>
      </c>
      <c r="F6197" t="s">
        <v>271</v>
      </c>
      <c r="G6197" t="s">
        <v>17</v>
      </c>
      <c r="I6197" t="s">
        <v>121</v>
      </c>
      <c r="J6197" t="s">
        <v>13879</v>
      </c>
      <c r="K6197" t="str">
        <f ca="1">IF(ISNA(XLOOKUP(A6197,Customers!A:A,Customers!A:A)),"Invalid FK","Valid")</f>
        <v>Valid</v>
      </c>
      <c r="L6197" t="str">
        <f ca="1">IF(ISNA(XLOOKUP(B6197,Vendors!A:A,Vendors!A:A)),"Invalid FK","Valid")</f>
        <v>Valid</v>
      </c>
      <c r="M6197" t="str">
        <f ca="1">IF(ISNA(XLOOKUP(C6197,Headcount!C:C,Headcount!C:C)),"Invalid FK","Valid")</f>
        <v>Valid</v>
      </c>
    </row>
    <row r="6198" spans="1:13">
      <c r="A6198" t="s">
        <v>13880</v>
      </c>
      <c r="B6198" s="1">
        <v>44623</v>
      </c>
      <c r="C6198">
        <v>212298.63</v>
      </c>
      <c r="D6198" t="s">
        <v>1483</v>
      </c>
      <c r="E6198" t="s">
        <v>1499</v>
      </c>
      <c r="F6198" t="s">
        <v>271</v>
      </c>
      <c r="G6198" t="s">
        <v>17</v>
      </c>
      <c r="H6198" t="s">
        <v>1249</v>
      </c>
      <c r="J6198" t="s">
        <v>13881</v>
      </c>
      <c r="K6198" t="str">
        <f ca="1">IF(ISNA(XLOOKUP(A6198,Customers!A:A,Customers!A:A)),"Invalid FK","Valid")</f>
        <v>Valid</v>
      </c>
      <c r="L6198" t="str">
        <f ca="1">IF(ISNA(XLOOKUP(B6198,Vendors!A:A,Vendors!A:A)),"Invalid FK","Valid")</f>
        <v>Valid</v>
      </c>
      <c r="M6198" t="str">
        <f ca="1">IF(ISNA(XLOOKUP(C6198,Headcount!C:C,Headcount!C:C)),"Invalid FK","Valid")</f>
        <v>Valid</v>
      </c>
    </row>
    <row r="6199" spans="1:13">
      <c r="A6199" t="s">
        <v>13882</v>
      </c>
      <c r="B6199" s="1">
        <v>44608</v>
      </c>
      <c r="C6199">
        <v>-95849.39</v>
      </c>
      <c r="D6199" t="s">
        <v>1478</v>
      </c>
      <c r="E6199" t="s">
        <v>20</v>
      </c>
      <c r="F6199" t="s">
        <v>268</v>
      </c>
      <c r="G6199" t="s">
        <v>29</v>
      </c>
      <c r="I6199" t="s">
        <v>171</v>
      </c>
      <c r="J6199" t="s">
        <v>13883</v>
      </c>
      <c r="K6199" t="str">
        <f ca="1">IF(ISNA(XLOOKUP(A6199,Customers!A:A,Customers!A:A)),"Invalid FK","Valid")</f>
        <v>Valid</v>
      </c>
      <c r="L6199" t="str">
        <f ca="1">IF(ISNA(XLOOKUP(B6199,Vendors!A:A,Vendors!A:A)),"Invalid FK","Valid")</f>
        <v>Valid</v>
      </c>
      <c r="M6199" t="str">
        <f ca="1">IF(ISNA(XLOOKUP(C6199,Headcount!C:C,Headcount!C:C)),"Invalid FK","Valid")</f>
        <v>Valid</v>
      </c>
    </row>
    <row r="6200" spans="1:13">
      <c r="A6200" t="s">
        <v>13884</v>
      </c>
      <c r="B6200" s="1">
        <v>45133</v>
      </c>
      <c r="C6200">
        <v>137490.89000000001</v>
      </c>
      <c r="D6200" t="s">
        <v>1483</v>
      </c>
      <c r="E6200" t="s">
        <v>1487</v>
      </c>
      <c r="F6200" t="s">
        <v>264</v>
      </c>
      <c r="G6200" t="s">
        <v>13</v>
      </c>
      <c r="H6200" t="s">
        <v>1237</v>
      </c>
      <c r="J6200" t="s">
        <v>13885</v>
      </c>
      <c r="K6200" t="str">
        <f ca="1">IF(ISNA(XLOOKUP(A6200,Customers!A:A,Customers!A:A)),"Invalid FK","Valid")</f>
        <v>Valid</v>
      </c>
      <c r="L6200" t="str">
        <f ca="1">IF(ISNA(XLOOKUP(B6200,Vendors!A:A,Vendors!A:A)),"Invalid FK","Valid")</f>
        <v>Valid</v>
      </c>
      <c r="M6200" t="str">
        <f ca="1">IF(ISNA(XLOOKUP(C6200,Headcount!C:C,Headcount!C:C)),"Invalid FK","Valid")</f>
        <v>Valid</v>
      </c>
    </row>
    <row r="6201" spans="1:13">
      <c r="A6201" t="s">
        <v>13886</v>
      </c>
      <c r="B6201" s="1">
        <v>45186</v>
      </c>
      <c r="C6201">
        <v>216757.37</v>
      </c>
      <c r="D6201" t="s">
        <v>1483</v>
      </c>
      <c r="E6201" t="s">
        <v>1499</v>
      </c>
      <c r="F6201" t="s">
        <v>264</v>
      </c>
      <c r="G6201" t="s">
        <v>17</v>
      </c>
      <c r="H6201" t="s">
        <v>842</v>
      </c>
      <c r="J6201" t="s">
        <v>13887</v>
      </c>
      <c r="K6201" t="str">
        <f ca="1">IF(ISNA(XLOOKUP(A6201,Customers!A:A,Customers!A:A)),"Invalid FK","Valid")</f>
        <v>Valid</v>
      </c>
      <c r="L6201" t="str">
        <f ca="1">IF(ISNA(XLOOKUP(B6201,Vendors!A:A,Vendors!A:A)),"Invalid FK","Valid")</f>
        <v>Valid</v>
      </c>
      <c r="M6201" t="str">
        <f ca="1">IF(ISNA(XLOOKUP(C6201,Headcount!C:C,Headcount!C:C)),"Invalid FK","Valid")</f>
        <v>Valid</v>
      </c>
    </row>
    <row r="6202" spans="1:13">
      <c r="A6202" t="s">
        <v>13888</v>
      </c>
      <c r="B6202" s="1">
        <v>45246</v>
      </c>
      <c r="C6202">
        <v>112501.51</v>
      </c>
      <c r="D6202" t="s">
        <v>1483</v>
      </c>
      <c r="E6202" t="s">
        <v>1487</v>
      </c>
      <c r="F6202" t="s">
        <v>271</v>
      </c>
      <c r="G6202" t="s">
        <v>8</v>
      </c>
      <c r="H6202" t="s">
        <v>704</v>
      </c>
      <c r="J6202" t="s">
        <v>13889</v>
      </c>
      <c r="K6202" t="str">
        <f ca="1">IF(ISNA(XLOOKUP(A6202,Customers!A:A,Customers!A:A)),"Invalid FK","Valid")</f>
        <v>Valid</v>
      </c>
      <c r="L6202" t="str">
        <f ca="1">IF(ISNA(XLOOKUP(B6202,Vendors!A:A,Vendors!A:A)),"Invalid FK","Valid")</f>
        <v>Valid</v>
      </c>
      <c r="M6202" t="str">
        <f ca="1">IF(ISNA(XLOOKUP(C6202,Headcount!C:C,Headcount!C:C)),"Invalid FK","Valid")</f>
        <v>Valid</v>
      </c>
    </row>
    <row r="6203" spans="1:13">
      <c r="A6203" t="s">
        <v>13890</v>
      </c>
      <c r="B6203" s="1">
        <v>44743</v>
      </c>
      <c r="C6203">
        <v>219198.91</v>
      </c>
      <c r="D6203" t="s">
        <v>1483</v>
      </c>
      <c r="E6203" t="s">
        <v>1484</v>
      </c>
      <c r="F6203" t="s">
        <v>271</v>
      </c>
      <c r="G6203" t="s">
        <v>8</v>
      </c>
      <c r="H6203" t="s">
        <v>1077</v>
      </c>
      <c r="J6203" t="s">
        <v>13891</v>
      </c>
      <c r="K6203" t="str">
        <f ca="1">IF(ISNA(XLOOKUP(A6203,Customers!A:A,Customers!A:A)),"Invalid FK","Valid")</f>
        <v>Valid</v>
      </c>
      <c r="L6203" t="str">
        <f ca="1">IF(ISNA(XLOOKUP(B6203,Vendors!A:A,Vendors!A:A)),"Invalid FK","Valid")</f>
        <v>Valid</v>
      </c>
      <c r="M6203" t="str">
        <f ca="1">IF(ISNA(XLOOKUP(C6203,Headcount!C:C,Headcount!C:C)),"Invalid FK","Valid")</f>
        <v>Valid</v>
      </c>
    </row>
    <row r="6204" spans="1:13">
      <c r="A6204" t="s">
        <v>13892</v>
      </c>
      <c r="B6204" s="1">
        <v>45286</v>
      </c>
      <c r="C6204">
        <v>-38229.96</v>
      </c>
      <c r="D6204" t="s">
        <v>1478</v>
      </c>
      <c r="E6204" t="s">
        <v>20</v>
      </c>
      <c r="F6204" t="s">
        <v>268</v>
      </c>
      <c r="G6204" t="s">
        <v>13</v>
      </c>
      <c r="I6204" t="s">
        <v>175</v>
      </c>
      <c r="J6204" t="s">
        <v>13893</v>
      </c>
      <c r="K6204" t="str">
        <f ca="1">IF(ISNA(XLOOKUP(A6204,Customers!A:A,Customers!A:A)),"Invalid FK","Valid")</f>
        <v>Valid</v>
      </c>
      <c r="L6204" t="str">
        <f ca="1">IF(ISNA(XLOOKUP(B6204,Vendors!A:A,Vendors!A:A)),"Invalid FK","Valid")</f>
        <v>Valid</v>
      </c>
      <c r="M6204" t="str">
        <f ca="1">IF(ISNA(XLOOKUP(C6204,Headcount!C:C,Headcount!C:C)),"Invalid FK","Valid")</f>
        <v>Valid</v>
      </c>
    </row>
    <row r="6205" spans="1:13">
      <c r="A6205" t="s">
        <v>13894</v>
      </c>
      <c r="B6205" s="1">
        <v>44979</v>
      </c>
      <c r="C6205">
        <v>19467.060000000001</v>
      </c>
      <c r="D6205" t="s">
        <v>1504</v>
      </c>
      <c r="E6205" t="s">
        <v>1504</v>
      </c>
      <c r="F6205" t="s">
        <v>268</v>
      </c>
      <c r="G6205" t="s">
        <v>13</v>
      </c>
      <c r="J6205" t="s">
        <v>13895</v>
      </c>
      <c r="K6205" t="str">
        <f ca="1">IF(ISNA(XLOOKUP(A6205,Customers!A:A,Customers!A:A)),"Invalid FK","Valid")</f>
        <v>Valid</v>
      </c>
      <c r="L6205" t="str">
        <f ca="1">IF(ISNA(XLOOKUP(B6205,Vendors!A:A,Vendors!A:A)),"Invalid FK","Valid")</f>
        <v>Valid</v>
      </c>
      <c r="M6205" t="str">
        <f ca="1">IF(ISNA(XLOOKUP(C6205,Headcount!C:C,Headcount!C:C)),"Invalid FK","Valid")</f>
        <v>Valid</v>
      </c>
    </row>
    <row r="6206" spans="1:13">
      <c r="A6206" t="s">
        <v>13896</v>
      </c>
      <c r="B6206" s="1">
        <v>45134</v>
      </c>
      <c r="C6206">
        <v>-42061.21</v>
      </c>
      <c r="D6206" t="s">
        <v>1478</v>
      </c>
      <c r="E6206" t="s">
        <v>1509</v>
      </c>
      <c r="F6206" t="s">
        <v>268</v>
      </c>
      <c r="G6206" t="s">
        <v>8</v>
      </c>
      <c r="I6206" t="s">
        <v>248</v>
      </c>
      <c r="J6206" t="s">
        <v>13897</v>
      </c>
      <c r="K6206" t="str">
        <f ca="1">IF(ISNA(XLOOKUP(A6206,Customers!A:A,Customers!A:A)),"Invalid FK","Valid")</f>
        <v>Valid</v>
      </c>
      <c r="L6206" t="str">
        <f ca="1">IF(ISNA(XLOOKUP(B6206,Vendors!A:A,Vendors!A:A)),"Invalid FK","Valid")</f>
        <v>Valid</v>
      </c>
      <c r="M6206" t="str">
        <f ca="1">IF(ISNA(XLOOKUP(C6206,Headcount!C:C,Headcount!C:C)),"Invalid FK","Valid")</f>
        <v>Valid</v>
      </c>
    </row>
    <row r="6207" spans="1:13">
      <c r="A6207" t="s">
        <v>13898</v>
      </c>
      <c r="B6207" s="1">
        <v>44664</v>
      </c>
      <c r="C6207">
        <v>178164.69</v>
      </c>
      <c r="D6207" t="s">
        <v>1483</v>
      </c>
      <c r="E6207" t="s">
        <v>1499</v>
      </c>
      <c r="F6207" t="s">
        <v>268</v>
      </c>
      <c r="G6207" t="s">
        <v>13</v>
      </c>
      <c r="H6207" t="s">
        <v>1011</v>
      </c>
      <c r="J6207" t="s">
        <v>13899</v>
      </c>
      <c r="K6207" t="str">
        <f ca="1">IF(ISNA(XLOOKUP(A6207,Customers!A:A,Customers!A:A)),"Invalid FK","Valid")</f>
        <v>Valid</v>
      </c>
      <c r="L6207" t="str">
        <f ca="1">IF(ISNA(XLOOKUP(B6207,Vendors!A:A,Vendors!A:A)),"Invalid FK","Valid")</f>
        <v>Valid</v>
      </c>
      <c r="M6207" t="str">
        <f ca="1">IF(ISNA(XLOOKUP(C6207,Headcount!C:C,Headcount!C:C)),"Invalid FK","Valid")</f>
        <v>Valid</v>
      </c>
    </row>
    <row r="6208" spans="1:13">
      <c r="A6208" t="s">
        <v>13900</v>
      </c>
      <c r="B6208" s="1">
        <v>44889</v>
      </c>
      <c r="C6208">
        <v>106767.08</v>
      </c>
      <c r="D6208" t="s">
        <v>1483</v>
      </c>
      <c r="E6208" t="s">
        <v>1484</v>
      </c>
      <c r="F6208" t="s">
        <v>268</v>
      </c>
      <c r="G6208" t="s">
        <v>13</v>
      </c>
      <c r="H6208" t="s">
        <v>1311</v>
      </c>
      <c r="J6208" t="s">
        <v>13901</v>
      </c>
      <c r="K6208" t="str">
        <f ca="1">IF(ISNA(XLOOKUP(A6208,Customers!A:A,Customers!A:A)),"Invalid FK","Valid")</f>
        <v>Valid</v>
      </c>
      <c r="L6208" t="str">
        <f ca="1">IF(ISNA(XLOOKUP(B6208,Vendors!A:A,Vendors!A:A)),"Invalid FK","Valid")</f>
        <v>Valid</v>
      </c>
      <c r="M6208" t="str">
        <f ca="1">IF(ISNA(XLOOKUP(C6208,Headcount!C:C,Headcount!C:C)),"Invalid FK","Valid")</f>
        <v>Valid</v>
      </c>
    </row>
    <row r="6209" spans="1:13">
      <c r="A6209" t="s">
        <v>13902</v>
      </c>
      <c r="B6209" s="1">
        <v>44585</v>
      </c>
      <c r="C6209">
        <v>159379.43</v>
      </c>
      <c r="D6209" t="s">
        <v>1483</v>
      </c>
      <c r="E6209" t="s">
        <v>1487</v>
      </c>
      <c r="F6209" t="s">
        <v>264</v>
      </c>
      <c r="G6209" t="s">
        <v>8</v>
      </c>
      <c r="H6209" t="s">
        <v>1083</v>
      </c>
      <c r="J6209" t="s">
        <v>13903</v>
      </c>
      <c r="K6209" t="str">
        <f ca="1">IF(ISNA(XLOOKUP(A6209,Customers!A:A,Customers!A:A)),"Invalid FK","Valid")</f>
        <v>Valid</v>
      </c>
      <c r="L6209" t="str">
        <f ca="1">IF(ISNA(XLOOKUP(B6209,Vendors!A:A,Vendors!A:A)),"Invalid FK","Valid")</f>
        <v>Valid</v>
      </c>
      <c r="M6209" t="str">
        <f ca="1">IF(ISNA(XLOOKUP(C6209,Headcount!C:C,Headcount!C:C)),"Invalid FK","Valid")</f>
        <v>Valid</v>
      </c>
    </row>
    <row r="6210" spans="1:13">
      <c r="A6210" t="s">
        <v>13904</v>
      </c>
      <c r="B6210" s="1">
        <v>44677</v>
      </c>
      <c r="C6210">
        <v>-41782.43</v>
      </c>
      <c r="D6210" t="s">
        <v>1478</v>
      </c>
      <c r="E6210" t="s">
        <v>36</v>
      </c>
      <c r="F6210" t="s">
        <v>268</v>
      </c>
      <c r="G6210" t="s">
        <v>8</v>
      </c>
      <c r="I6210" t="s">
        <v>59</v>
      </c>
      <c r="J6210" t="s">
        <v>13905</v>
      </c>
      <c r="K6210" t="str">
        <f ca="1">IF(ISNA(XLOOKUP(A6210,Customers!A:A,Customers!A:A)),"Invalid FK","Valid")</f>
        <v>Valid</v>
      </c>
      <c r="L6210" t="str">
        <f ca="1">IF(ISNA(XLOOKUP(B6210,Vendors!A:A,Vendors!A:A)),"Invalid FK","Valid")</f>
        <v>Valid</v>
      </c>
      <c r="M6210" t="str">
        <f ca="1">IF(ISNA(XLOOKUP(C6210,Headcount!C:C,Headcount!C:C)),"Invalid FK","Valid")</f>
        <v>Valid</v>
      </c>
    </row>
    <row r="6211" spans="1:13">
      <c r="A6211" t="s">
        <v>13906</v>
      </c>
      <c r="B6211" s="1">
        <v>44585</v>
      </c>
      <c r="C6211">
        <v>-25817.77</v>
      </c>
      <c r="D6211" t="s">
        <v>1478</v>
      </c>
      <c r="E6211" t="s">
        <v>36</v>
      </c>
      <c r="F6211" t="s">
        <v>268</v>
      </c>
      <c r="G6211" t="s">
        <v>29</v>
      </c>
      <c r="I6211" t="s">
        <v>61</v>
      </c>
      <c r="J6211" t="s">
        <v>13907</v>
      </c>
      <c r="K6211" t="str">
        <f ca="1">IF(ISNA(XLOOKUP(A6211,Customers!A:A,Customers!A:A)),"Invalid FK","Valid")</f>
        <v>Valid</v>
      </c>
      <c r="L6211" t="str">
        <f ca="1">IF(ISNA(XLOOKUP(B6211,Vendors!A:A,Vendors!A:A)),"Invalid FK","Valid")</f>
        <v>Valid</v>
      </c>
      <c r="M6211" t="str">
        <f ca="1">IF(ISNA(XLOOKUP(C6211,Headcount!C:C,Headcount!C:C)),"Invalid FK","Valid")</f>
        <v>Valid</v>
      </c>
    </row>
    <row r="6212" spans="1:13">
      <c r="A6212" t="s">
        <v>13908</v>
      </c>
      <c r="B6212" s="1">
        <v>44619</v>
      </c>
      <c r="C6212">
        <v>156171.41</v>
      </c>
      <c r="D6212" t="s">
        <v>1483</v>
      </c>
      <c r="E6212" t="s">
        <v>1484</v>
      </c>
      <c r="F6212" t="s">
        <v>271</v>
      </c>
      <c r="G6212" t="s">
        <v>13</v>
      </c>
      <c r="H6212" t="s">
        <v>938</v>
      </c>
      <c r="J6212" t="s">
        <v>13909</v>
      </c>
      <c r="K6212" t="str">
        <f ca="1">IF(ISNA(XLOOKUP(A6212,Customers!A:A,Customers!A:A)),"Invalid FK","Valid")</f>
        <v>Valid</v>
      </c>
      <c r="L6212" t="str">
        <f ca="1">IF(ISNA(XLOOKUP(B6212,Vendors!A:A,Vendors!A:A)),"Invalid FK","Valid")</f>
        <v>Valid</v>
      </c>
      <c r="M6212" t="str">
        <f ca="1">IF(ISNA(XLOOKUP(C6212,Headcount!C:C,Headcount!C:C)),"Invalid FK","Valid")</f>
        <v>Valid</v>
      </c>
    </row>
    <row r="6213" spans="1:13">
      <c r="A6213" t="s">
        <v>13910</v>
      </c>
      <c r="B6213" s="1">
        <v>44877</v>
      </c>
      <c r="C6213">
        <v>-76878.67</v>
      </c>
      <c r="D6213" t="s">
        <v>1478</v>
      </c>
      <c r="E6213" t="s">
        <v>1496</v>
      </c>
      <c r="F6213" t="s">
        <v>264</v>
      </c>
      <c r="G6213" t="s">
        <v>13</v>
      </c>
      <c r="I6213" t="s">
        <v>127</v>
      </c>
      <c r="J6213" t="s">
        <v>13911</v>
      </c>
      <c r="K6213" t="str">
        <f ca="1">IF(ISNA(XLOOKUP(A6213,Customers!A:A,Customers!A:A)),"Invalid FK","Valid")</f>
        <v>Valid</v>
      </c>
      <c r="L6213" t="str">
        <f ca="1">IF(ISNA(XLOOKUP(B6213,Vendors!A:A,Vendors!A:A)),"Invalid FK","Valid")</f>
        <v>Valid</v>
      </c>
      <c r="M6213" t="str">
        <f ca="1">IF(ISNA(XLOOKUP(C6213,Headcount!C:C,Headcount!C:C)),"Invalid FK","Valid")</f>
        <v>Valid</v>
      </c>
    </row>
    <row r="6214" spans="1:13">
      <c r="A6214" t="s">
        <v>13912</v>
      </c>
      <c r="B6214" s="1">
        <v>44652</v>
      </c>
      <c r="C6214">
        <v>-39889.03</v>
      </c>
      <c r="D6214" t="s">
        <v>1478</v>
      </c>
      <c r="E6214" t="s">
        <v>7</v>
      </c>
      <c r="F6214" t="s">
        <v>271</v>
      </c>
      <c r="G6214" t="s">
        <v>29</v>
      </c>
      <c r="I6214" t="s">
        <v>121</v>
      </c>
      <c r="J6214" t="s">
        <v>13913</v>
      </c>
      <c r="K6214" t="str">
        <f ca="1">IF(ISNA(XLOOKUP(A6214,Customers!A:A,Customers!A:A)),"Invalid FK","Valid")</f>
        <v>Valid</v>
      </c>
      <c r="L6214" t="str">
        <f ca="1">IF(ISNA(XLOOKUP(B6214,Vendors!A:A,Vendors!A:A)),"Invalid FK","Valid")</f>
        <v>Valid</v>
      </c>
      <c r="M6214" t="str">
        <f ca="1">IF(ISNA(XLOOKUP(C6214,Headcount!C:C,Headcount!C:C)),"Invalid FK","Valid")</f>
        <v>Valid</v>
      </c>
    </row>
    <row r="6215" spans="1:13">
      <c r="A6215" t="s">
        <v>13914</v>
      </c>
      <c r="B6215" s="1">
        <v>44986</v>
      </c>
      <c r="C6215">
        <v>98872.41</v>
      </c>
      <c r="D6215" t="s">
        <v>1483</v>
      </c>
      <c r="E6215" t="s">
        <v>1487</v>
      </c>
      <c r="F6215" t="s">
        <v>264</v>
      </c>
      <c r="G6215" t="s">
        <v>29</v>
      </c>
      <c r="H6215" t="s">
        <v>792</v>
      </c>
      <c r="J6215" t="s">
        <v>13915</v>
      </c>
      <c r="K6215" t="str">
        <f ca="1">IF(ISNA(XLOOKUP(A6215,Customers!A:A,Customers!A:A)),"Invalid FK","Valid")</f>
        <v>Valid</v>
      </c>
      <c r="L6215" t="str">
        <f ca="1">IF(ISNA(XLOOKUP(B6215,Vendors!A:A,Vendors!A:A)),"Invalid FK","Valid")</f>
        <v>Valid</v>
      </c>
      <c r="M6215" t="str">
        <f ca="1">IF(ISNA(XLOOKUP(C6215,Headcount!C:C,Headcount!C:C)),"Invalid FK","Valid")</f>
        <v>Valid</v>
      </c>
    </row>
    <row r="6216" spans="1:13">
      <c r="A6216" t="s">
        <v>13916</v>
      </c>
      <c r="B6216" s="1">
        <v>44968</v>
      </c>
      <c r="C6216">
        <v>58194.32</v>
      </c>
      <c r="D6216" t="s">
        <v>1483</v>
      </c>
      <c r="E6216" t="s">
        <v>1487</v>
      </c>
      <c r="F6216" t="s">
        <v>271</v>
      </c>
      <c r="G6216" t="s">
        <v>29</v>
      </c>
      <c r="H6216" t="s">
        <v>790</v>
      </c>
      <c r="J6216" t="s">
        <v>13917</v>
      </c>
      <c r="K6216" t="str">
        <f ca="1">IF(ISNA(XLOOKUP(A6216,Customers!A:A,Customers!A:A)),"Invalid FK","Valid")</f>
        <v>Valid</v>
      </c>
      <c r="L6216" t="str">
        <f ca="1">IF(ISNA(XLOOKUP(B6216,Vendors!A:A,Vendors!A:A)),"Invalid FK","Valid")</f>
        <v>Valid</v>
      </c>
      <c r="M6216" t="str">
        <f ca="1">IF(ISNA(XLOOKUP(C6216,Headcount!C:C,Headcount!C:C)),"Invalid FK","Valid")</f>
        <v>Valid</v>
      </c>
    </row>
    <row r="6217" spans="1:13">
      <c r="A6217" t="s">
        <v>13918</v>
      </c>
      <c r="B6217" s="1">
        <v>44742</v>
      </c>
      <c r="C6217">
        <v>20686.95</v>
      </c>
      <c r="D6217" t="s">
        <v>1504</v>
      </c>
      <c r="E6217" t="s">
        <v>1504</v>
      </c>
      <c r="F6217" t="s">
        <v>264</v>
      </c>
      <c r="G6217" t="s">
        <v>29</v>
      </c>
      <c r="J6217" t="s">
        <v>13919</v>
      </c>
      <c r="K6217" t="str">
        <f ca="1">IF(ISNA(XLOOKUP(A6217,Customers!A:A,Customers!A:A)),"Invalid FK","Valid")</f>
        <v>Valid</v>
      </c>
      <c r="L6217" t="str">
        <f ca="1">IF(ISNA(XLOOKUP(B6217,Vendors!A:A,Vendors!A:A)),"Invalid FK","Valid")</f>
        <v>Valid</v>
      </c>
      <c r="M6217" t="str">
        <f ca="1">IF(ISNA(XLOOKUP(C6217,Headcount!C:C,Headcount!C:C)),"Invalid FK","Valid")</f>
        <v>Valid</v>
      </c>
    </row>
    <row r="6218" spans="1:13">
      <c r="A6218" t="s">
        <v>13920</v>
      </c>
      <c r="B6218" s="1">
        <v>44592</v>
      </c>
      <c r="C6218">
        <v>162284.01999999999</v>
      </c>
      <c r="D6218" t="s">
        <v>1483</v>
      </c>
      <c r="E6218" t="s">
        <v>1499</v>
      </c>
      <c r="F6218" t="s">
        <v>264</v>
      </c>
      <c r="G6218" t="s">
        <v>13</v>
      </c>
      <c r="H6218" t="s">
        <v>1077</v>
      </c>
      <c r="J6218" t="s">
        <v>13921</v>
      </c>
      <c r="K6218" t="str">
        <f ca="1">IF(ISNA(XLOOKUP(A6218,Customers!A:A,Customers!A:A)),"Invalid FK","Valid")</f>
        <v>Valid</v>
      </c>
      <c r="L6218" t="str">
        <f ca="1">IF(ISNA(XLOOKUP(B6218,Vendors!A:A,Vendors!A:A)),"Invalid FK","Valid")</f>
        <v>Valid</v>
      </c>
      <c r="M6218" t="str">
        <f ca="1">IF(ISNA(XLOOKUP(C6218,Headcount!C:C,Headcount!C:C)),"Invalid FK","Valid")</f>
        <v>Valid</v>
      </c>
    </row>
    <row r="6219" spans="1:13">
      <c r="A6219" t="s">
        <v>13922</v>
      </c>
      <c r="B6219" s="1">
        <v>44755</v>
      </c>
      <c r="C6219">
        <v>173080.12</v>
      </c>
      <c r="D6219" t="s">
        <v>1483</v>
      </c>
      <c r="E6219" t="s">
        <v>1484</v>
      </c>
      <c r="F6219" t="s">
        <v>264</v>
      </c>
      <c r="G6219" t="s">
        <v>8</v>
      </c>
      <c r="H6219" t="s">
        <v>1361</v>
      </c>
      <c r="J6219" t="s">
        <v>13923</v>
      </c>
      <c r="K6219" t="str">
        <f ca="1">IF(ISNA(XLOOKUP(A6219,Customers!A:A,Customers!A:A)),"Invalid FK","Valid")</f>
        <v>Valid</v>
      </c>
      <c r="L6219" t="str">
        <f ca="1">IF(ISNA(XLOOKUP(B6219,Vendors!A:A,Vendors!A:A)),"Invalid FK","Valid")</f>
        <v>Valid</v>
      </c>
      <c r="M6219" t="str">
        <f ca="1">IF(ISNA(XLOOKUP(C6219,Headcount!C:C,Headcount!C:C)),"Invalid FK","Valid")</f>
        <v>Valid</v>
      </c>
    </row>
    <row r="6220" spans="1:13">
      <c r="A6220" t="s">
        <v>13924</v>
      </c>
      <c r="B6220" s="1">
        <v>45071</v>
      </c>
      <c r="C6220">
        <v>144883.12</v>
      </c>
      <c r="D6220" t="s">
        <v>1483</v>
      </c>
      <c r="E6220" t="s">
        <v>1484</v>
      </c>
      <c r="F6220" t="s">
        <v>264</v>
      </c>
      <c r="G6220" t="s">
        <v>8</v>
      </c>
      <c r="H6220" t="s">
        <v>1111</v>
      </c>
      <c r="J6220" t="s">
        <v>13925</v>
      </c>
      <c r="K6220" t="str">
        <f ca="1">IF(ISNA(XLOOKUP(A6220,Customers!A:A,Customers!A:A)),"Invalid FK","Valid")</f>
        <v>Valid</v>
      </c>
      <c r="L6220" t="str">
        <f ca="1">IF(ISNA(XLOOKUP(B6220,Vendors!A:A,Vendors!A:A)),"Invalid FK","Valid")</f>
        <v>Valid</v>
      </c>
      <c r="M6220" t="str">
        <f ca="1">IF(ISNA(XLOOKUP(C6220,Headcount!C:C,Headcount!C:C)),"Invalid FK","Valid")</f>
        <v>Valid</v>
      </c>
    </row>
    <row r="6221" spans="1:13">
      <c r="A6221" t="s">
        <v>13926</v>
      </c>
      <c r="B6221" s="1">
        <v>45250</v>
      </c>
      <c r="C6221">
        <v>150036.60999999999</v>
      </c>
      <c r="D6221" t="s">
        <v>1483</v>
      </c>
      <c r="E6221" t="s">
        <v>1487</v>
      </c>
      <c r="F6221" t="s">
        <v>268</v>
      </c>
      <c r="G6221" t="s">
        <v>13</v>
      </c>
      <c r="H6221" t="s">
        <v>1393</v>
      </c>
      <c r="J6221" t="s">
        <v>13927</v>
      </c>
      <c r="K6221" t="str">
        <f ca="1">IF(ISNA(XLOOKUP(A6221,Customers!A:A,Customers!A:A)),"Invalid FK","Valid")</f>
        <v>Valid</v>
      </c>
      <c r="L6221" t="str">
        <f ca="1">IF(ISNA(XLOOKUP(B6221,Vendors!A:A,Vendors!A:A)),"Invalid FK","Valid")</f>
        <v>Valid</v>
      </c>
      <c r="M6221" t="str">
        <f ca="1">IF(ISNA(XLOOKUP(C6221,Headcount!C:C,Headcount!C:C)),"Invalid FK","Valid")</f>
        <v>Valid</v>
      </c>
    </row>
    <row r="6222" spans="1:13">
      <c r="A6222" t="s">
        <v>13928</v>
      </c>
      <c r="B6222" s="1">
        <v>44938</v>
      </c>
      <c r="C6222">
        <v>112107.06</v>
      </c>
      <c r="D6222" t="s">
        <v>1483</v>
      </c>
      <c r="E6222" t="s">
        <v>1499</v>
      </c>
      <c r="F6222" t="s">
        <v>264</v>
      </c>
      <c r="G6222" t="s">
        <v>17</v>
      </c>
      <c r="H6222" t="s">
        <v>1321</v>
      </c>
      <c r="J6222" t="s">
        <v>13929</v>
      </c>
      <c r="K6222" t="str">
        <f ca="1">IF(ISNA(XLOOKUP(A6222,Customers!A:A,Customers!A:A)),"Invalid FK","Valid")</f>
        <v>Valid</v>
      </c>
      <c r="L6222" t="str">
        <f ca="1">IF(ISNA(XLOOKUP(B6222,Vendors!A:A,Vendors!A:A)),"Invalid FK","Valid")</f>
        <v>Valid</v>
      </c>
      <c r="M6222" t="str">
        <f ca="1">IF(ISNA(XLOOKUP(C6222,Headcount!C:C,Headcount!C:C)),"Invalid FK","Valid")</f>
        <v>Valid</v>
      </c>
    </row>
    <row r="6223" spans="1:13">
      <c r="A6223" t="s">
        <v>13930</v>
      </c>
      <c r="B6223" s="1">
        <v>45038</v>
      </c>
      <c r="C6223">
        <v>-46727.12</v>
      </c>
      <c r="D6223" t="s">
        <v>1478</v>
      </c>
      <c r="E6223" t="s">
        <v>1496</v>
      </c>
      <c r="F6223" t="s">
        <v>264</v>
      </c>
      <c r="G6223" t="s">
        <v>13</v>
      </c>
      <c r="I6223" t="s">
        <v>131</v>
      </c>
      <c r="J6223" t="s">
        <v>13931</v>
      </c>
      <c r="K6223" t="str">
        <f ca="1">IF(ISNA(XLOOKUP(A6223,Customers!A:A,Customers!A:A)),"Invalid FK","Valid")</f>
        <v>Valid</v>
      </c>
      <c r="L6223" t="str">
        <f ca="1">IF(ISNA(XLOOKUP(B6223,Vendors!A:A,Vendors!A:A)),"Invalid FK","Valid")</f>
        <v>Valid</v>
      </c>
      <c r="M6223" t="str">
        <f ca="1">IF(ISNA(XLOOKUP(C6223,Headcount!C:C,Headcount!C:C)),"Invalid FK","Valid")</f>
        <v>Valid</v>
      </c>
    </row>
    <row r="6224" spans="1:13">
      <c r="A6224" t="s">
        <v>13932</v>
      </c>
      <c r="B6224" s="1">
        <v>45178</v>
      </c>
      <c r="C6224">
        <v>146884.57</v>
      </c>
      <c r="D6224" t="s">
        <v>1483</v>
      </c>
      <c r="E6224" t="s">
        <v>1484</v>
      </c>
      <c r="F6224" t="s">
        <v>268</v>
      </c>
      <c r="G6224" t="s">
        <v>17</v>
      </c>
      <c r="H6224" t="s">
        <v>1141</v>
      </c>
      <c r="J6224" t="s">
        <v>13933</v>
      </c>
      <c r="K6224" t="str">
        <f ca="1">IF(ISNA(XLOOKUP(A6224,Customers!A:A,Customers!A:A)),"Invalid FK","Valid")</f>
        <v>Valid</v>
      </c>
      <c r="L6224" t="str">
        <f ca="1">IF(ISNA(XLOOKUP(B6224,Vendors!A:A,Vendors!A:A)),"Invalid FK","Valid")</f>
        <v>Valid</v>
      </c>
      <c r="M6224" t="str">
        <f ca="1">IF(ISNA(XLOOKUP(C6224,Headcount!C:C,Headcount!C:C)),"Invalid FK","Valid")</f>
        <v>Valid</v>
      </c>
    </row>
    <row r="6225" spans="1:13">
      <c r="A6225" t="s">
        <v>13934</v>
      </c>
      <c r="B6225" s="1">
        <v>44780</v>
      </c>
      <c r="C6225">
        <v>-27682.47</v>
      </c>
      <c r="D6225" t="s">
        <v>1478</v>
      </c>
      <c r="E6225" t="s">
        <v>7</v>
      </c>
      <c r="F6225" t="s">
        <v>264</v>
      </c>
      <c r="G6225" t="s">
        <v>17</v>
      </c>
      <c r="I6225" t="s">
        <v>23</v>
      </c>
      <c r="J6225" t="s">
        <v>13935</v>
      </c>
      <c r="K6225" t="str">
        <f ca="1">IF(ISNA(XLOOKUP(A6225,Customers!A:A,Customers!A:A)),"Invalid FK","Valid")</f>
        <v>Valid</v>
      </c>
      <c r="L6225" t="str">
        <f ca="1">IF(ISNA(XLOOKUP(B6225,Vendors!A:A,Vendors!A:A)),"Invalid FK","Valid")</f>
        <v>Valid</v>
      </c>
      <c r="M6225" t="str">
        <f ca="1">IF(ISNA(XLOOKUP(C6225,Headcount!C:C,Headcount!C:C)),"Invalid FK","Valid")</f>
        <v>Valid</v>
      </c>
    </row>
    <row r="6226" spans="1:13">
      <c r="A6226" t="s">
        <v>13936</v>
      </c>
      <c r="B6226" s="1">
        <v>44936</v>
      </c>
      <c r="C6226">
        <v>20566.77</v>
      </c>
      <c r="D6226" t="s">
        <v>1504</v>
      </c>
      <c r="E6226" t="s">
        <v>1504</v>
      </c>
      <c r="F6226" t="s">
        <v>264</v>
      </c>
      <c r="G6226" t="s">
        <v>17</v>
      </c>
      <c r="J6226" t="s">
        <v>13937</v>
      </c>
      <c r="K6226" t="str">
        <f ca="1">IF(ISNA(XLOOKUP(A6226,Customers!A:A,Customers!A:A)),"Invalid FK","Valid")</f>
        <v>Valid</v>
      </c>
      <c r="L6226" t="str">
        <f ca="1">IF(ISNA(XLOOKUP(B6226,Vendors!A:A,Vendors!A:A)),"Invalid FK","Valid")</f>
        <v>Valid</v>
      </c>
      <c r="M6226" t="str">
        <f ca="1">IF(ISNA(XLOOKUP(C6226,Headcount!C:C,Headcount!C:C)),"Invalid FK","Valid")</f>
        <v>Valid</v>
      </c>
    </row>
    <row r="6227" spans="1:13">
      <c r="A6227" t="s">
        <v>13938</v>
      </c>
      <c r="B6227" s="1">
        <v>44691</v>
      </c>
      <c r="C6227">
        <v>15090.97</v>
      </c>
      <c r="D6227" t="s">
        <v>1587</v>
      </c>
      <c r="E6227" t="s">
        <v>1587</v>
      </c>
      <c r="F6227" t="s">
        <v>271</v>
      </c>
      <c r="G6227" t="s">
        <v>8</v>
      </c>
      <c r="J6227" t="s">
        <v>13939</v>
      </c>
      <c r="K6227" t="str">
        <f ca="1">IF(ISNA(XLOOKUP(A6227,Customers!A:A,Customers!A:A)),"Invalid FK","Valid")</f>
        <v>Valid</v>
      </c>
      <c r="L6227" t="str">
        <f ca="1">IF(ISNA(XLOOKUP(B6227,Vendors!A:A,Vendors!A:A)),"Invalid FK","Valid")</f>
        <v>Valid</v>
      </c>
      <c r="M6227" t="str">
        <f ca="1">IF(ISNA(XLOOKUP(C6227,Headcount!C:C,Headcount!C:C)),"Invalid FK","Valid")</f>
        <v>Valid</v>
      </c>
    </row>
    <row r="6228" spans="1:13">
      <c r="A6228" t="s">
        <v>13940</v>
      </c>
      <c r="B6228" s="1">
        <v>44634</v>
      </c>
      <c r="C6228">
        <v>18449.89</v>
      </c>
      <c r="D6228" t="s">
        <v>1587</v>
      </c>
      <c r="E6228" t="s">
        <v>1587</v>
      </c>
      <c r="F6228" t="s">
        <v>271</v>
      </c>
      <c r="G6228" t="s">
        <v>29</v>
      </c>
      <c r="J6228" t="s">
        <v>13941</v>
      </c>
      <c r="K6228" t="str">
        <f ca="1">IF(ISNA(XLOOKUP(A6228,Customers!A:A,Customers!A:A)),"Invalid FK","Valid")</f>
        <v>Valid</v>
      </c>
      <c r="L6228" t="str">
        <f ca="1">IF(ISNA(XLOOKUP(B6228,Vendors!A:A,Vendors!A:A)),"Invalid FK","Valid")</f>
        <v>Valid</v>
      </c>
      <c r="M6228" t="str">
        <f ca="1">IF(ISNA(XLOOKUP(C6228,Headcount!C:C,Headcount!C:C)),"Invalid FK","Valid")</f>
        <v>Valid</v>
      </c>
    </row>
    <row r="6229" spans="1:13">
      <c r="A6229" t="s">
        <v>13942</v>
      </c>
      <c r="B6229" s="1">
        <v>44990</v>
      </c>
      <c r="C6229">
        <v>-17661.62</v>
      </c>
      <c r="D6229" t="s">
        <v>1478</v>
      </c>
      <c r="E6229" t="s">
        <v>36</v>
      </c>
      <c r="F6229" t="s">
        <v>264</v>
      </c>
      <c r="G6229" t="s">
        <v>17</v>
      </c>
      <c r="I6229" t="s">
        <v>61</v>
      </c>
      <c r="J6229" t="s">
        <v>13943</v>
      </c>
      <c r="K6229" t="str">
        <f ca="1">IF(ISNA(XLOOKUP(A6229,Customers!A:A,Customers!A:A)),"Invalid FK","Valid")</f>
        <v>Valid</v>
      </c>
      <c r="L6229" t="str">
        <f ca="1">IF(ISNA(XLOOKUP(B6229,Vendors!A:A,Vendors!A:A)),"Invalid FK","Valid")</f>
        <v>Valid</v>
      </c>
      <c r="M6229" t="str">
        <f ca="1">IF(ISNA(XLOOKUP(C6229,Headcount!C:C,Headcount!C:C)),"Invalid FK","Valid")</f>
        <v>Valid</v>
      </c>
    </row>
    <row r="6230" spans="1:13">
      <c r="A6230" t="s">
        <v>13944</v>
      </c>
      <c r="B6230" s="1">
        <v>44919</v>
      </c>
      <c r="C6230">
        <v>-41769.910000000003</v>
      </c>
      <c r="D6230" t="s">
        <v>1478</v>
      </c>
      <c r="E6230" t="s">
        <v>36</v>
      </c>
      <c r="F6230" t="s">
        <v>268</v>
      </c>
      <c r="G6230" t="s">
        <v>8</v>
      </c>
      <c r="I6230" t="s">
        <v>244</v>
      </c>
      <c r="J6230" t="s">
        <v>13945</v>
      </c>
      <c r="K6230" t="str">
        <f ca="1">IF(ISNA(XLOOKUP(A6230,Customers!A:A,Customers!A:A)),"Invalid FK","Valid")</f>
        <v>Valid</v>
      </c>
      <c r="L6230" t="str">
        <f ca="1">IF(ISNA(XLOOKUP(B6230,Vendors!A:A,Vendors!A:A)),"Invalid FK","Valid")</f>
        <v>Valid</v>
      </c>
      <c r="M6230" t="str">
        <f ca="1">IF(ISNA(XLOOKUP(C6230,Headcount!C:C,Headcount!C:C)),"Invalid FK","Valid")</f>
        <v>Valid</v>
      </c>
    </row>
    <row r="6231" spans="1:13">
      <c r="A6231" t="s">
        <v>13946</v>
      </c>
      <c r="B6231" s="1">
        <v>44690</v>
      </c>
      <c r="C6231">
        <v>-47384.71</v>
      </c>
      <c r="D6231" t="s">
        <v>1478</v>
      </c>
      <c r="E6231" t="s">
        <v>36</v>
      </c>
      <c r="F6231" t="s">
        <v>268</v>
      </c>
      <c r="G6231" t="s">
        <v>17</v>
      </c>
      <c r="I6231" t="s">
        <v>185</v>
      </c>
      <c r="J6231" t="s">
        <v>13947</v>
      </c>
      <c r="K6231" t="str">
        <f ca="1">IF(ISNA(XLOOKUP(A6231,Customers!A:A,Customers!A:A)),"Invalid FK","Valid")</f>
        <v>Valid</v>
      </c>
      <c r="L6231" t="str">
        <f ca="1">IF(ISNA(XLOOKUP(B6231,Vendors!A:A,Vendors!A:A)),"Invalid FK","Valid")</f>
        <v>Valid</v>
      </c>
      <c r="M6231" t="str">
        <f ca="1">IF(ISNA(XLOOKUP(C6231,Headcount!C:C,Headcount!C:C)),"Invalid FK","Valid")</f>
        <v>Valid</v>
      </c>
    </row>
    <row r="6232" spans="1:13">
      <c r="A6232" t="s">
        <v>13948</v>
      </c>
      <c r="B6232" s="1">
        <v>44831</v>
      </c>
      <c r="C6232">
        <v>11008.18</v>
      </c>
      <c r="D6232" t="s">
        <v>1587</v>
      </c>
      <c r="E6232" t="s">
        <v>1587</v>
      </c>
      <c r="F6232" t="s">
        <v>264</v>
      </c>
      <c r="G6232" t="s">
        <v>13</v>
      </c>
      <c r="J6232" t="s">
        <v>13949</v>
      </c>
      <c r="K6232" t="str">
        <f ca="1">IF(ISNA(XLOOKUP(A6232,Customers!A:A,Customers!A:A)),"Invalid FK","Valid")</f>
        <v>Valid</v>
      </c>
      <c r="L6232" t="str">
        <f ca="1">IF(ISNA(XLOOKUP(B6232,Vendors!A:A,Vendors!A:A)),"Invalid FK","Valid")</f>
        <v>Valid</v>
      </c>
      <c r="M6232" t="str">
        <f ca="1">IF(ISNA(XLOOKUP(C6232,Headcount!C:C,Headcount!C:C)),"Invalid FK","Valid")</f>
        <v>Valid</v>
      </c>
    </row>
    <row r="6233" spans="1:13">
      <c r="A6233" t="s">
        <v>13950</v>
      </c>
      <c r="B6233" s="1">
        <v>44928</v>
      </c>
      <c r="C6233">
        <v>-62315.519999999997</v>
      </c>
      <c r="D6233" t="s">
        <v>1478</v>
      </c>
      <c r="E6233" t="s">
        <v>7</v>
      </c>
      <c r="F6233" t="s">
        <v>264</v>
      </c>
      <c r="G6233" t="s">
        <v>17</v>
      </c>
      <c r="I6233" t="s">
        <v>23</v>
      </c>
      <c r="J6233" t="s">
        <v>13951</v>
      </c>
      <c r="K6233" t="str">
        <f ca="1">IF(ISNA(XLOOKUP(A6233,Customers!A:A,Customers!A:A)),"Invalid FK","Valid")</f>
        <v>Valid</v>
      </c>
      <c r="L6233" t="str">
        <f ca="1">IF(ISNA(XLOOKUP(B6233,Vendors!A:A,Vendors!A:A)),"Invalid FK","Valid")</f>
        <v>Valid</v>
      </c>
      <c r="M6233" t="str">
        <f ca="1">IF(ISNA(XLOOKUP(C6233,Headcount!C:C,Headcount!C:C)),"Invalid FK","Valid")</f>
        <v>Valid</v>
      </c>
    </row>
    <row r="6234" spans="1:13">
      <c r="A6234" t="s">
        <v>13952</v>
      </c>
      <c r="B6234" s="1">
        <v>44952</v>
      </c>
      <c r="C6234">
        <v>305622.13</v>
      </c>
      <c r="D6234" t="s">
        <v>1483</v>
      </c>
      <c r="E6234" t="s">
        <v>1499</v>
      </c>
      <c r="F6234" t="s">
        <v>271</v>
      </c>
      <c r="G6234" t="s">
        <v>17</v>
      </c>
      <c r="H6234" t="s">
        <v>1337</v>
      </c>
      <c r="J6234" t="s">
        <v>13953</v>
      </c>
      <c r="K6234" t="str">
        <f ca="1">IF(ISNA(XLOOKUP(A6234,Customers!A:A,Customers!A:A)),"Invalid FK","Valid")</f>
        <v>Valid</v>
      </c>
      <c r="L6234" t="str">
        <f ca="1">IF(ISNA(XLOOKUP(B6234,Vendors!A:A,Vendors!A:A)),"Invalid FK","Valid")</f>
        <v>Valid</v>
      </c>
      <c r="M6234" t="str">
        <f ca="1">IF(ISNA(XLOOKUP(C6234,Headcount!C:C,Headcount!C:C)),"Invalid FK","Valid")</f>
        <v>Valid</v>
      </c>
    </row>
    <row r="6235" spans="1:13">
      <c r="A6235" t="s">
        <v>13954</v>
      </c>
      <c r="B6235" s="1">
        <v>44633</v>
      </c>
      <c r="C6235">
        <v>-45461.48</v>
      </c>
      <c r="D6235" t="s">
        <v>1478</v>
      </c>
      <c r="E6235" t="s">
        <v>1509</v>
      </c>
      <c r="F6235" t="s">
        <v>271</v>
      </c>
      <c r="G6235" t="s">
        <v>29</v>
      </c>
      <c r="I6235" t="s">
        <v>141</v>
      </c>
      <c r="J6235" t="s">
        <v>13955</v>
      </c>
      <c r="K6235" t="str">
        <f ca="1">IF(ISNA(XLOOKUP(A6235,Customers!A:A,Customers!A:A)),"Invalid FK","Valid")</f>
        <v>Valid</v>
      </c>
      <c r="L6235" t="str">
        <f ca="1">IF(ISNA(XLOOKUP(B6235,Vendors!A:A,Vendors!A:A)),"Invalid FK","Valid")</f>
        <v>Valid</v>
      </c>
      <c r="M6235" t="str">
        <f ca="1">IF(ISNA(XLOOKUP(C6235,Headcount!C:C,Headcount!C:C)),"Invalid FK","Valid")</f>
        <v>Valid</v>
      </c>
    </row>
    <row r="6236" spans="1:13">
      <c r="A6236" t="s">
        <v>13956</v>
      </c>
      <c r="B6236" s="1">
        <v>45058</v>
      </c>
      <c r="C6236">
        <v>109947.29</v>
      </c>
      <c r="D6236" t="s">
        <v>1483</v>
      </c>
      <c r="E6236" t="s">
        <v>1484</v>
      </c>
      <c r="F6236" t="s">
        <v>264</v>
      </c>
      <c r="G6236" t="s">
        <v>8</v>
      </c>
      <c r="H6236" t="s">
        <v>936</v>
      </c>
      <c r="J6236" t="s">
        <v>13957</v>
      </c>
      <c r="K6236" t="str">
        <f ca="1">IF(ISNA(XLOOKUP(A6236,Customers!A:A,Customers!A:A)),"Invalid FK","Valid")</f>
        <v>Valid</v>
      </c>
      <c r="L6236" t="str">
        <f ca="1">IF(ISNA(XLOOKUP(B6236,Vendors!A:A,Vendors!A:A)),"Invalid FK","Valid")</f>
        <v>Valid</v>
      </c>
      <c r="M6236" t="str">
        <f ca="1">IF(ISNA(XLOOKUP(C6236,Headcount!C:C,Headcount!C:C)),"Invalid FK","Valid")</f>
        <v>Valid</v>
      </c>
    </row>
    <row r="6237" spans="1:13">
      <c r="A6237" t="s">
        <v>13958</v>
      </c>
      <c r="B6237" s="1">
        <v>45235</v>
      </c>
      <c r="C6237">
        <v>188730.94</v>
      </c>
      <c r="D6237" t="s">
        <v>1483</v>
      </c>
      <c r="E6237" t="s">
        <v>1484</v>
      </c>
      <c r="F6237" t="s">
        <v>271</v>
      </c>
      <c r="G6237" t="s">
        <v>17</v>
      </c>
      <c r="H6237" t="s">
        <v>826</v>
      </c>
      <c r="J6237" t="s">
        <v>13959</v>
      </c>
      <c r="K6237" t="str">
        <f ca="1">IF(ISNA(XLOOKUP(A6237,Customers!A:A,Customers!A:A)),"Invalid FK","Valid")</f>
        <v>Valid</v>
      </c>
      <c r="L6237" t="str">
        <f ca="1">IF(ISNA(XLOOKUP(B6237,Vendors!A:A,Vendors!A:A)),"Invalid FK","Valid")</f>
        <v>Valid</v>
      </c>
      <c r="M6237" t="str">
        <f ca="1">IF(ISNA(XLOOKUP(C6237,Headcount!C:C,Headcount!C:C)),"Invalid FK","Valid")</f>
        <v>Valid</v>
      </c>
    </row>
    <row r="6238" spans="1:13">
      <c r="A6238" t="s">
        <v>13960</v>
      </c>
      <c r="B6238" s="1">
        <v>45085</v>
      </c>
      <c r="C6238">
        <v>142405.98000000001</v>
      </c>
      <c r="D6238" t="s">
        <v>1483</v>
      </c>
      <c r="E6238" t="s">
        <v>1487</v>
      </c>
      <c r="F6238" t="s">
        <v>268</v>
      </c>
      <c r="G6238" t="s">
        <v>13</v>
      </c>
      <c r="H6238" t="s">
        <v>742</v>
      </c>
      <c r="J6238" t="s">
        <v>13961</v>
      </c>
      <c r="K6238" t="str">
        <f ca="1">IF(ISNA(XLOOKUP(A6238,Customers!A:A,Customers!A:A)),"Invalid FK","Valid")</f>
        <v>Valid</v>
      </c>
      <c r="L6238" t="str">
        <f ca="1">IF(ISNA(XLOOKUP(B6238,Vendors!A:A,Vendors!A:A)),"Invalid FK","Valid")</f>
        <v>Valid</v>
      </c>
      <c r="M6238" t="str">
        <f ca="1">IF(ISNA(XLOOKUP(C6238,Headcount!C:C,Headcount!C:C)),"Invalid FK","Valid")</f>
        <v>Valid</v>
      </c>
    </row>
    <row r="6239" spans="1:13">
      <c r="A6239" t="s">
        <v>13962</v>
      </c>
      <c r="B6239" s="1">
        <v>44764</v>
      </c>
      <c r="C6239">
        <v>93918.41</v>
      </c>
      <c r="D6239" t="s">
        <v>1483</v>
      </c>
      <c r="E6239" t="s">
        <v>1484</v>
      </c>
      <c r="F6239" t="s">
        <v>271</v>
      </c>
      <c r="G6239" t="s">
        <v>13</v>
      </c>
      <c r="H6239" t="s">
        <v>726</v>
      </c>
      <c r="J6239" t="s">
        <v>13963</v>
      </c>
      <c r="K6239" t="str">
        <f ca="1">IF(ISNA(XLOOKUP(A6239,Customers!A:A,Customers!A:A)),"Invalid FK","Valid")</f>
        <v>Valid</v>
      </c>
      <c r="L6239" t="str">
        <f ca="1">IF(ISNA(XLOOKUP(B6239,Vendors!A:A,Vendors!A:A)),"Invalid FK","Valid")</f>
        <v>Valid</v>
      </c>
      <c r="M6239" t="str">
        <f ca="1">IF(ISNA(XLOOKUP(C6239,Headcount!C:C,Headcount!C:C)),"Invalid FK","Valid")</f>
        <v>Valid</v>
      </c>
    </row>
    <row r="6240" spans="1:13">
      <c r="A6240" t="s">
        <v>13964</v>
      </c>
      <c r="B6240" s="1">
        <v>44663</v>
      </c>
      <c r="C6240">
        <v>229515.37</v>
      </c>
      <c r="D6240" t="s">
        <v>1483</v>
      </c>
      <c r="E6240" t="s">
        <v>1484</v>
      </c>
      <c r="F6240" t="s">
        <v>268</v>
      </c>
      <c r="G6240" t="s">
        <v>17</v>
      </c>
      <c r="H6240" t="s">
        <v>1345</v>
      </c>
      <c r="J6240" t="s">
        <v>13965</v>
      </c>
      <c r="K6240" t="str">
        <f ca="1">IF(ISNA(XLOOKUP(A6240,Customers!A:A,Customers!A:A)),"Invalid FK","Valid")</f>
        <v>Valid</v>
      </c>
      <c r="L6240" t="str">
        <f ca="1">IF(ISNA(XLOOKUP(B6240,Vendors!A:A,Vendors!A:A)),"Invalid FK","Valid")</f>
        <v>Valid</v>
      </c>
      <c r="M6240" t="str">
        <f ca="1">IF(ISNA(XLOOKUP(C6240,Headcount!C:C,Headcount!C:C)),"Invalid FK","Valid")</f>
        <v>Valid</v>
      </c>
    </row>
    <row r="6241" spans="1:13">
      <c r="A6241" t="s">
        <v>13966</v>
      </c>
      <c r="B6241" s="1">
        <v>44591</v>
      </c>
      <c r="C6241">
        <v>176519.58</v>
      </c>
      <c r="D6241" t="s">
        <v>1483</v>
      </c>
      <c r="E6241" t="s">
        <v>1487</v>
      </c>
      <c r="F6241" t="s">
        <v>271</v>
      </c>
      <c r="G6241" t="s">
        <v>13</v>
      </c>
      <c r="H6241" t="s">
        <v>963</v>
      </c>
      <c r="J6241" t="s">
        <v>13967</v>
      </c>
      <c r="K6241" t="str">
        <f ca="1">IF(ISNA(XLOOKUP(A6241,Customers!A:A,Customers!A:A)),"Invalid FK","Valid")</f>
        <v>Valid</v>
      </c>
      <c r="L6241" t="str">
        <f ca="1">IF(ISNA(XLOOKUP(B6241,Vendors!A:A,Vendors!A:A)),"Invalid FK","Valid")</f>
        <v>Valid</v>
      </c>
      <c r="M6241" t="str">
        <f ca="1">IF(ISNA(XLOOKUP(C6241,Headcount!C:C,Headcount!C:C)),"Invalid FK","Valid")</f>
        <v>Valid</v>
      </c>
    </row>
    <row r="6242" spans="1:13">
      <c r="A6242" t="s">
        <v>13968</v>
      </c>
      <c r="B6242" s="1">
        <v>45289</v>
      </c>
      <c r="C6242">
        <v>238903</v>
      </c>
      <c r="D6242" t="s">
        <v>1483</v>
      </c>
      <c r="E6242" t="s">
        <v>1484</v>
      </c>
      <c r="F6242" t="s">
        <v>264</v>
      </c>
      <c r="G6242" t="s">
        <v>13</v>
      </c>
      <c r="H6242" t="s">
        <v>1223</v>
      </c>
      <c r="J6242" t="s">
        <v>13969</v>
      </c>
      <c r="K6242" t="str">
        <f ca="1">IF(ISNA(XLOOKUP(A6242,Customers!A:A,Customers!A:A)),"Invalid FK","Valid")</f>
        <v>Valid</v>
      </c>
      <c r="L6242" t="str">
        <f ca="1">IF(ISNA(XLOOKUP(B6242,Vendors!A:A,Vendors!A:A)),"Invalid FK","Valid")</f>
        <v>Valid</v>
      </c>
      <c r="M6242" t="str">
        <f ca="1">IF(ISNA(XLOOKUP(C6242,Headcount!C:C,Headcount!C:C)),"Invalid FK","Valid")</f>
        <v>Valid</v>
      </c>
    </row>
    <row r="6243" spans="1:13">
      <c r="A6243" t="s">
        <v>13970</v>
      </c>
      <c r="B6243" s="1">
        <v>44742</v>
      </c>
      <c r="C6243">
        <v>201586.68</v>
      </c>
      <c r="D6243" t="s">
        <v>1483</v>
      </c>
      <c r="E6243" t="s">
        <v>1499</v>
      </c>
      <c r="F6243" t="s">
        <v>271</v>
      </c>
      <c r="G6243" t="s">
        <v>29</v>
      </c>
      <c r="H6243" t="s">
        <v>1205</v>
      </c>
      <c r="J6243" t="s">
        <v>13971</v>
      </c>
      <c r="K6243" t="str">
        <f ca="1">IF(ISNA(XLOOKUP(A6243,Customers!A:A,Customers!A:A)),"Invalid FK","Valid")</f>
        <v>Valid</v>
      </c>
      <c r="L6243" t="str">
        <f ca="1">IF(ISNA(XLOOKUP(B6243,Vendors!A:A,Vendors!A:A)),"Invalid FK","Valid")</f>
        <v>Valid</v>
      </c>
      <c r="M6243" t="str">
        <f ca="1">IF(ISNA(XLOOKUP(C6243,Headcount!C:C,Headcount!C:C)),"Invalid FK","Valid")</f>
        <v>Valid</v>
      </c>
    </row>
    <row r="6244" spans="1:13">
      <c r="A6244" t="s">
        <v>13972</v>
      </c>
      <c r="B6244" s="1">
        <v>45134</v>
      </c>
      <c r="C6244">
        <v>165238.70000000001</v>
      </c>
      <c r="D6244" t="s">
        <v>1483</v>
      </c>
      <c r="E6244" t="s">
        <v>1487</v>
      </c>
      <c r="F6244" t="s">
        <v>264</v>
      </c>
      <c r="G6244" t="s">
        <v>8</v>
      </c>
      <c r="H6244" t="s">
        <v>1325</v>
      </c>
      <c r="J6244" t="s">
        <v>13973</v>
      </c>
      <c r="K6244" t="str">
        <f ca="1">IF(ISNA(XLOOKUP(A6244,Customers!A:A,Customers!A:A)),"Invalid FK","Valid")</f>
        <v>Valid</v>
      </c>
      <c r="L6244" t="str">
        <f ca="1">IF(ISNA(XLOOKUP(B6244,Vendors!A:A,Vendors!A:A)),"Invalid FK","Valid")</f>
        <v>Valid</v>
      </c>
      <c r="M6244" t="str">
        <f ca="1">IF(ISNA(XLOOKUP(C6244,Headcount!C:C,Headcount!C:C)),"Invalid FK","Valid")</f>
        <v>Valid</v>
      </c>
    </row>
    <row r="6245" spans="1:13">
      <c r="A6245" t="s">
        <v>13974</v>
      </c>
      <c r="B6245" s="1">
        <v>45088</v>
      </c>
      <c r="C6245">
        <v>133290.64000000001</v>
      </c>
      <c r="D6245" t="s">
        <v>1483</v>
      </c>
      <c r="E6245" t="s">
        <v>1499</v>
      </c>
      <c r="F6245" t="s">
        <v>268</v>
      </c>
      <c r="G6245" t="s">
        <v>8</v>
      </c>
      <c r="H6245" t="s">
        <v>710</v>
      </c>
      <c r="J6245" t="s">
        <v>13975</v>
      </c>
      <c r="K6245" t="str">
        <f ca="1">IF(ISNA(XLOOKUP(A6245,Customers!A:A,Customers!A:A)),"Invalid FK","Valid")</f>
        <v>Valid</v>
      </c>
      <c r="L6245" t="str">
        <f ca="1">IF(ISNA(XLOOKUP(B6245,Vendors!A:A,Vendors!A:A)),"Invalid FK","Valid")</f>
        <v>Valid</v>
      </c>
      <c r="M6245" t="str">
        <f ca="1">IF(ISNA(XLOOKUP(C6245,Headcount!C:C,Headcount!C:C)),"Invalid FK","Valid")</f>
        <v>Valid</v>
      </c>
    </row>
    <row r="6246" spans="1:13">
      <c r="A6246" t="s">
        <v>13976</v>
      </c>
      <c r="B6246" s="1">
        <v>45021</v>
      </c>
      <c r="C6246">
        <v>114587.35</v>
      </c>
      <c r="D6246" t="s">
        <v>1483</v>
      </c>
      <c r="E6246" t="s">
        <v>1484</v>
      </c>
      <c r="F6246" t="s">
        <v>268</v>
      </c>
      <c r="G6246" t="s">
        <v>13</v>
      </c>
      <c r="H6246" t="s">
        <v>973</v>
      </c>
      <c r="J6246" t="s">
        <v>13977</v>
      </c>
      <c r="K6246" t="str">
        <f ca="1">IF(ISNA(XLOOKUP(A6246,Customers!A:A,Customers!A:A)),"Invalid FK","Valid")</f>
        <v>Valid</v>
      </c>
      <c r="L6246" t="str">
        <f ca="1">IF(ISNA(XLOOKUP(B6246,Vendors!A:A,Vendors!A:A)),"Invalid FK","Valid")</f>
        <v>Valid</v>
      </c>
      <c r="M6246" t="str">
        <f ca="1">IF(ISNA(XLOOKUP(C6246,Headcount!C:C,Headcount!C:C)),"Invalid FK","Valid")</f>
        <v>Valid</v>
      </c>
    </row>
    <row r="6247" spans="1:13">
      <c r="A6247" t="s">
        <v>13978</v>
      </c>
      <c r="B6247" s="1">
        <v>45186</v>
      </c>
      <c r="C6247">
        <v>190374.45</v>
      </c>
      <c r="D6247" t="s">
        <v>1483</v>
      </c>
      <c r="E6247" t="s">
        <v>1487</v>
      </c>
      <c r="F6247" t="s">
        <v>264</v>
      </c>
      <c r="G6247" t="s">
        <v>29</v>
      </c>
      <c r="H6247" t="s">
        <v>1043</v>
      </c>
      <c r="J6247" t="s">
        <v>13979</v>
      </c>
      <c r="K6247" t="str">
        <f ca="1">IF(ISNA(XLOOKUP(A6247,Customers!A:A,Customers!A:A)),"Invalid FK","Valid")</f>
        <v>Valid</v>
      </c>
      <c r="L6247" t="str">
        <f ca="1">IF(ISNA(XLOOKUP(B6247,Vendors!A:A,Vendors!A:A)),"Invalid FK","Valid")</f>
        <v>Valid</v>
      </c>
      <c r="M6247" t="str">
        <f ca="1">IF(ISNA(XLOOKUP(C6247,Headcount!C:C,Headcount!C:C)),"Invalid FK","Valid")</f>
        <v>Valid</v>
      </c>
    </row>
    <row r="6248" spans="1:13">
      <c r="A6248" t="s">
        <v>13980</v>
      </c>
      <c r="B6248" s="1">
        <v>45184</v>
      </c>
      <c r="C6248">
        <v>116772.24</v>
      </c>
      <c r="D6248" t="s">
        <v>1483</v>
      </c>
      <c r="E6248" t="s">
        <v>1484</v>
      </c>
      <c r="F6248" t="s">
        <v>271</v>
      </c>
      <c r="G6248" t="s">
        <v>13</v>
      </c>
      <c r="H6248" t="s">
        <v>888</v>
      </c>
      <c r="J6248" t="s">
        <v>13981</v>
      </c>
      <c r="K6248" t="str">
        <f ca="1">IF(ISNA(XLOOKUP(A6248,Customers!A:A,Customers!A:A)),"Invalid FK","Valid")</f>
        <v>Valid</v>
      </c>
      <c r="L6248" t="str">
        <f ca="1">IF(ISNA(XLOOKUP(B6248,Vendors!A:A,Vendors!A:A)),"Invalid FK","Valid")</f>
        <v>Valid</v>
      </c>
      <c r="M6248" t="str">
        <f ca="1">IF(ISNA(XLOOKUP(C6248,Headcount!C:C,Headcount!C:C)),"Invalid FK","Valid")</f>
        <v>Valid</v>
      </c>
    </row>
    <row r="6249" spans="1:13">
      <c r="A6249" t="s">
        <v>13982</v>
      </c>
      <c r="B6249" s="1">
        <v>44972</v>
      </c>
      <c r="C6249">
        <v>187153.22</v>
      </c>
      <c r="D6249" t="s">
        <v>1483</v>
      </c>
      <c r="E6249" t="s">
        <v>1499</v>
      </c>
      <c r="F6249" t="s">
        <v>264</v>
      </c>
      <c r="G6249" t="s">
        <v>13</v>
      </c>
      <c r="H6249" t="s">
        <v>1151</v>
      </c>
      <c r="J6249" t="s">
        <v>13983</v>
      </c>
      <c r="K6249" t="str">
        <f ca="1">IF(ISNA(XLOOKUP(A6249,Customers!A:A,Customers!A:A)),"Invalid FK","Valid")</f>
        <v>Valid</v>
      </c>
      <c r="L6249" t="str">
        <f ca="1">IF(ISNA(XLOOKUP(B6249,Vendors!A:A,Vendors!A:A)),"Invalid FK","Valid")</f>
        <v>Valid</v>
      </c>
      <c r="M6249" t="str">
        <f ca="1">IF(ISNA(XLOOKUP(C6249,Headcount!C:C,Headcount!C:C)),"Invalid FK","Valid")</f>
        <v>Valid</v>
      </c>
    </row>
    <row r="6250" spans="1:13">
      <c r="A6250" t="s">
        <v>13984</v>
      </c>
      <c r="B6250" s="1">
        <v>44957</v>
      </c>
      <c r="C6250">
        <v>140382.10999999999</v>
      </c>
      <c r="D6250" t="s">
        <v>1483</v>
      </c>
      <c r="E6250" t="s">
        <v>1487</v>
      </c>
      <c r="F6250" t="s">
        <v>264</v>
      </c>
      <c r="G6250" t="s">
        <v>8</v>
      </c>
      <c r="H6250" t="s">
        <v>1239</v>
      </c>
      <c r="J6250" t="s">
        <v>13985</v>
      </c>
      <c r="K6250" t="str">
        <f ca="1">IF(ISNA(XLOOKUP(A6250,Customers!A:A,Customers!A:A)),"Invalid FK","Valid")</f>
        <v>Valid</v>
      </c>
      <c r="L6250" t="str">
        <f ca="1">IF(ISNA(XLOOKUP(B6250,Vendors!A:A,Vendors!A:A)),"Invalid FK","Valid")</f>
        <v>Valid</v>
      </c>
      <c r="M6250" t="str">
        <f ca="1">IF(ISNA(XLOOKUP(C6250,Headcount!C:C,Headcount!C:C)),"Invalid FK","Valid")</f>
        <v>Valid</v>
      </c>
    </row>
    <row r="6251" spans="1:13">
      <c r="A6251" t="s">
        <v>13986</v>
      </c>
      <c r="B6251" s="1">
        <v>45140</v>
      </c>
      <c r="C6251">
        <v>133673.59</v>
      </c>
      <c r="D6251" t="s">
        <v>1483</v>
      </c>
      <c r="E6251" t="s">
        <v>1499</v>
      </c>
      <c r="F6251" t="s">
        <v>264</v>
      </c>
      <c r="G6251" t="s">
        <v>17</v>
      </c>
      <c r="H6251" t="s">
        <v>1257</v>
      </c>
      <c r="J6251" t="s">
        <v>13987</v>
      </c>
      <c r="K6251" t="str">
        <f ca="1">IF(ISNA(XLOOKUP(A6251,Customers!A:A,Customers!A:A)),"Invalid FK","Valid")</f>
        <v>Valid</v>
      </c>
      <c r="L6251" t="str">
        <f ca="1">IF(ISNA(XLOOKUP(B6251,Vendors!A:A,Vendors!A:A)),"Invalid FK","Valid")</f>
        <v>Valid</v>
      </c>
      <c r="M6251" t="str">
        <f ca="1">IF(ISNA(XLOOKUP(C6251,Headcount!C:C,Headcount!C:C)),"Invalid FK","Valid")</f>
        <v>Valid</v>
      </c>
    </row>
    <row r="6252" spans="1:13">
      <c r="A6252" t="s">
        <v>13988</v>
      </c>
      <c r="B6252" s="1">
        <v>45154</v>
      </c>
      <c r="C6252">
        <v>-37310.17</v>
      </c>
      <c r="D6252" t="s">
        <v>1478</v>
      </c>
      <c r="E6252" t="s">
        <v>1496</v>
      </c>
      <c r="F6252" t="s">
        <v>264</v>
      </c>
      <c r="G6252" t="s">
        <v>29</v>
      </c>
      <c r="I6252" t="s">
        <v>125</v>
      </c>
      <c r="J6252" t="s">
        <v>13989</v>
      </c>
      <c r="K6252" t="str">
        <f ca="1">IF(ISNA(XLOOKUP(A6252,Customers!A:A,Customers!A:A)),"Invalid FK","Valid")</f>
        <v>Valid</v>
      </c>
      <c r="L6252" t="str">
        <f ca="1">IF(ISNA(XLOOKUP(B6252,Vendors!A:A,Vendors!A:A)),"Invalid FK","Valid")</f>
        <v>Valid</v>
      </c>
      <c r="M6252" t="str">
        <f ca="1">IF(ISNA(XLOOKUP(C6252,Headcount!C:C,Headcount!C:C)),"Invalid FK","Valid")</f>
        <v>Valid</v>
      </c>
    </row>
    <row r="6253" spans="1:13">
      <c r="A6253" t="s">
        <v>13990</v>
      </c>
      <c r="B6253" s="1">
        <v>44643</v>
      </c>
      <c r="C6253">
        <v>143347.17000000001</v>
      </c>
      <c r="D6253" t="s">
        <v>1483</v>
      </c>
      <c r="E6253" t="s">
        <v>1487</v>
      </c>
      <c r="F6253" t="s">
        <v>268</v>
      </c>
      <c r="G6253" t="s">
        <v>29</v>
      </c>
      <c r="H6253" t="s">
        <v>750</v>
      </c>
      <c r="J6253" t="s">
        <v>13991</v>
      </c>
      <c r="K6253" t="str">
        <f ca="1">IF(ISNA(XLOOKUP(A6253,Customers!A:A,Customers!A:A)),"Invalid FK","Valid")</f>
        <v>Valid</v>
      </c>
      <c r="L6253" t="str">
        <f ca="1">IF(ISNA(XLOOKUP(B6253,Vendors!A:A,Vendors!A:A)),"Invalid FK","Valid")</f>
        <v>Valid</v>
      </c>
      <c r="M6253" t="str">
        <f ca="1">IF(ISNA(XLOOKUP(C6253,Headcount!C:C,Headcount!C:C)),"Invalid FK","Valid")</f>
        <v>Valid</v>
      </c>
    </row>
    <row r="6254" spans="1:13">
      <c r="A6254" t="s">
        <v>13992</v>
      </c>
      <c r="B6254" s="1">
        <v>44741</v>
      </c>
      <c r="C6254">
        <v>-56182.29</v>
      </c>
      <c r="D6254" t="s">
        <v>1478</v>
      </c>
      <c r="E6254" t="s">
        <v>7</v>
      </c>
      <c r="F6254" t="s">
        <v>271</v>
      </c>
      <c r="G6254" t="s">
        <v>17</v>
      </c>
      <c r="I6254" t="s">
        <v>5</v>
      </c>
      <c r="J6254" t="s">
        <v>13993</v>
      </c>
      <c r="K6254" t="str">
        <f ca="1">IF(ISNA(XLOOKUP(A6254,Customers!A:A,Customers!A:A)),"Invalid FK","Valid")</f>
        <v>Valid</v>
      </c>
      <c r="L6254" t="str">
        <f ca="1">IF(ISNA(XLOOKUP(B6254,Vendors!A:A,Vendors!A:A)),"Invalid FK","Valid")</f>
        <v>Valid</v>
      </c>
      <c r="M6254" t="str">
        <f ca="1">IF(ISNA(XLOOKUP(C6254,Headcount!C:C,Headcount!C:C)),"Invalid FK","Valid")</f>
        <v>Valid</v>
      </c>
    </row>
    <row r="6255" spans="1:13">
      <c r="A6255" t="s">
        <v>13994</v>
      </c>
      <c r="B6255" s="1">
        <v>44597</v>
      </c>
      <c r="C6255">
        <v>-50966.33</v>
      </c>
      <c r="D6255" t="s">
        <v>1478</v>
      </c>
      <c r="E6255" t="s">
        <v>1496</v>
      </c>
      <c r="F6255" t="s">
        <v>271</v>
      </c>
      <c r="G6255" t="s">
        <v>17</v>
      </c>
      <c r="I6255" t="s">
        <v>203</v>
      </c>
      <c r="J6255" t="s">
        <v>13995</v>
      </c>
      <c r="K6255" t="str">
        <f ca="1">IF(ISNA(XLOOKUP(A6255,Customers!A:A,Customers!A:A)),"Invalid FK","Valid")</f>
        <v>Valid</v>
      </c>
      <c r="L6255" t="str">
        <f ca="1">IF(ISNA(XLOOKUP(B6255,Vendors!A:A,Vendors!A:A)),"Invalid FK","Valid")</f>
        <v>Valid</v>
      </c>
      <c r="M6255" t="str">
        <f ca="1">IF(ISNA(XLOOKUP(C6255,Headcount!C:C,Headcount!C:C)),"Invalid FK","Valid")</f>
        <v>Valid</v>
      </c>
    </row>
    <row r="6256" spans="1:13">
      <c r="A6256" t="s">
        <v>13996</v>
      </c>
      <c r="B6256" s="1">
        <v>45041</v>
      </c>
      <c r="C6256">
        <v>74931.55</v>
      </c>
      <c r="D6256" t="s">
        <v>1483</v>
      </c>
      <c r="E6256" t="s">
        <v>1487</v>
      </c>
      <c r="F6256" t="s">
        <v>264</v>
      </c>
      <c r="G6256" t="s">
        <v>17</v>
      </c>
      <c r="H6256" t="s">
        <v>1017</v>
      </c>
      <c r="J6256" t="s">
        <v>13997</v>
      </c>
      <c r="K6256" t="str">
        <f ca="1">IF(ISNA(XLOOKUP(A6256,Customers!A:A,Customers!A:A)),"Invalid FK","Valid")</f>
        <v>Valid</v>
      </c>
      <c r="L6256" t="str">
        <f ca="1">IF(ISNA(XLOOKUP(B6256,Vendors!A:A,Vendors!A:A)),"Invalid FK","Valid")</f>
        <v>Valid</v>
      </c>
      <c r="M6256" t="str">
        <f ca="1">IF(ISNA(XLOOKUP(C6256,Headcount!C:C,Headcount!C:C)),"Invalid FK","Valid")</f>
        <v>Valid</v>
      </c>
    </row>
    <row r="6257" spans="1:13">
      <c r="A6257" t="s">
        <v>13998</v>
      </c>
      <c r="B6257" s="1">
        <v>45035</v>
      </c>
      <c r="C6257">
        <v>-32620.22</v>
      </c>
      <c r="D6257" t="s">
        <v>1478</v>
      </c>
      <c r="E6257" t="s">
        <v>1496</v>
      </c>
      <c r="F6257" t="s">
        <v>264</v>
      </c>
      <c r="G6257" t="s">
        <v>13</v>
      </c>
      <c r="I6257" t="s">
        <v>227</v>
      </c>
      <c r="J6257" t="s">
        <v>13999</v>
      </c>
      <c r="K6257" t="str">
        <f ca="1">IF(ISNA(XLOOKUP(A6257,Customers!A:A,Customers!A:A)),"Invalid FK","Valid")</f>
        <v>Valid</v>
      </c>
      <c r="L6257" t="str">
        <f ca="1">IF(ISNA(XLOOKUP(B6257,Vendors!A:A,Vendors!A:A)),"Invalid FK","Valid")</f>
        <v>Valid</v>
      </c>
      <c r="M6257" t="str">
        <f ca="1">IF(ISNA(XLOOKUP(C6257,Headcount!C:C,Headcount!C:C)),"Invalid FK","Valid")</f>
        <v>Valid</v>
      </c>
    </row>
    <row r="6258" spans="1:13">
      <c r="A6258" t="s">
        <v>14000</v>
      </c>
      <c r="B6258" s="1">
        <v>45180</v>
      </c>
      <c r="C6258">
        <v>-19573.07</v>
      </c>
      <c r="D6258" t="s">
        <v>1478</v>
      </c>
      <c r="E6258" t="s">
        <v>36</v>
      </c>
      <c r="F6258" t="s">
        <v>268</v>
      </c>
      <c r="G6258" t="s">
        <v>17</v>
      </c>
      <c r="I6258" t="s">
        <v>248</v>
      </c>
      <c r="J6258" t="s">
        <v>14001</v>
      </c>
      <c r="K6258" t="str">
        <f ca="1">IF(ISNA(XLOOKUP(A6258,Customers!A:A,Customers!A:A)),"Invalid FK","Valid")</f>
        <v>Valid</v>
      </c>
      <c r="L6258" t="str">
        <f ca="1">IF(ISNA(XLOOKUP(B6258,Vendors!A:A,Vendors!A:A)),"Invalid FK","Valid")</f>
        <v>Valid</v>
      </c>
      <c r="M6258" t="str">
        <f ca="1">IF(ISNA(XLOOKUP(C6258,Headcount!C:C,Headcount!C:C)),"Invalid FK","Valid")</f>
        <v>Valid</v>
      </c>
    </row>
    <row r="6259" spans="1:13">
      <c r="A6259" t="s">
        <v>14002</v>
      </c>
      <c r="B6259" s="1">
        <v>45256</v>
      </c>
      <c r="C6259">
        <v>-52056.9</v>
      </c>
      <c r="D6259" t="s">
        <v>1478</v>
      </c>
      <c r="E6259" t="s">
        <v>1509</v>
      </c>
      <c r="F6259" t="s">
        <v>264</v>
      </c>
      <c r="G6259" t="s">
        <v>8</v>
      </c>
      <c r="I6259" t="s">
        <v>163</v>
      </c>
      <c r="J6259" t="s">
        <v>14003</v>
      </c>
      <c r="K6259" t="str">
        <f ca="1">IF(ISNA(XLOOKUP(A6259,Customers!A:A,Customers!A:A)),"Invalid FK","Valid")</f>
        <v>Valid</v>
      </c>
      <c r="L6259" t="str">
        <f ca="1">IF(ISNA(XLOOKUP(B6259,Vendors!A:A,Vendors!A:A)),"Invalid FK","Valid")</f>
        <v>Valid</v>
      </c>
      <c r="M6259" t="str">
        <f ca="1">IF(ISNA(XLOOKUP(C6259,Headcount!C:C,Headcount!C:C)),"Invalid FK","Valid")</f>
        <v>Valid</v>
      </c>
    </row>
    <row r="6260" spans="1:13">
      <c r="A6260" t="s">
        <v>14004</v>
      </c>
      <c r="B6260" s="1">
        <v>45204</v>
      </c>
      <c r="C6260">
        <v>232997.98</v>
      </c>
      <c r="D6260" t="s">
        <v>1483</v>
      </c>
      <c r="E6260" t="s">
        <v>1484</v>
      </c>
      <c r="F6260" t="s">
        <v>264</v>
      </c>
      <c r="G6260" t="s">
        <v>17</v>
      </c>
      <c r="H6260" t="s">
        <v>1283</v>
      </c>
      <c r="J6260" t="s">
        <v>14005</v>
      </c>
      <c r="K6260" t="str">
        <f ca="1">IF(ISNA(XLOOKUP(A6260,Customers!A:A,Customers!A:A)),"Invalid FK","Valid")</f>
        <v>Valid</v>
      </c>
      <c r="L6260" t="str">
        <f ca="1">IF(ISNA(XLOOKUP(B6260,Vendors!A:A,Vendors!A:A)),"Invalid FK","Valid")</f>
        <v>Valid</v>
      </c>
      <c r="M6260" t="str">
        <f ca="1">IF(ISNA(XLOOKUP(C6260,Headcount!C:C,Headcount!C:C)),"Invalid FK","Valid")</f>
        <v>Valid</v>
      </c>
    </row>
    <row r="6261" spans="1:13">
      <c r="A6261" t="s">
        <v>14006</v>
      </c>
      <c r="B6261" s="1">
        <v>45273</v>
      </c>
      <c r="C6261">
        <v>162341.91</v>
      </c>
      <c r="D6261" t="s">
        <v>1483</v>
      </c>
      <c r="E6261" t="s">
        <v>1499</v>
      </c>
      <c r="F6261" t="s">
        <v>271</v>
      </c>
      <c r="G6261" t="s">
        <v>29</v>
      </c>
      <c r="H6261" t="s">
        <v>1165</v>
      </c>
      <c r="J6261" t="s">
        <v>14007</v>
      </c>
      <c r="K6261" t="str">
        <f ca="1">IF(ISNA(XLOOKUP(A6261,Customers!A:A,Customers!A:A)),"Invalid FK","Valid")</f>
        <v>Valid</v>
      </c>
      <c r="L6261" t="str">
        <f ca="1">IF(ISNA(XLOOKUP(B6261,Vendors!A:A,Vendors!A:A)),"Invalid FK","Valid")</f>
        <v>Valid</v>
      </c>
      <c r="M6261" t="str">
        <f ca="1">IF(ISNA(XLOOKUP(C6261,Headcount!C:C,Headcount!C:C)),"Invalid FK","Valid")</f>
        <v>Valid</v>
      </c>
    </row>
    <row r="6262" spans="1:13">
      <c r="A6262" t="s">
        <v>14008</v>
      </c>
      <c r="B6262" s="1">
        <v>44988</v>
      </c>
      <c r="C6262">
        <v>-29032.66</v>
      </c>
      <c r="D6262" t="s">
        <v>1478</v>
      </c>
      <c r="E6262" t="s">
        <v>1509</v>
      </c>
      <c r="F6262" t="s">
        <v>268</v>
      </c>
      <c r="G6262" t="s">
        <v>29</v>
      </c>
      <c r="I6262" t="s">
        <v>205</v>
      </c>
      <c r="J6262" t="s">
        <v>14009</v>
      </c>
      <c r="K6262" t="str">
        <f ca="1">IF(ISNA(XLOOKUP(A6262,Customers!A:A,Customers!A:A)),"Invalid FK","Valid")</f>
        <v>Valid</v>
      </c>
      <c r="L6262" t="str">
        <f ca="1">IF(ISNA(XLOOKUP(B6262,Vendors!A:A,Vendors!A:A)),"Invalid FK","Valid")</f>
        <v>Valid</v>
      </c>
      <c r="M6262" t="str">
        <f ca="1">IF(ISNA(XLOOKUP(C6262,Headcount!C:C,Headcount!C:C)),"Invalid FK","Valid")</f>
        <v>Valid</v>
      </c>
    </row>
    <row r="6263" spans="1:13">
      <c r="A6263" t="s">
        <v>14010</v>
      </c>
      <c r="B6263" s="1">
        <v>44907</v>
      </c>
      <c r="C6263">
        <v>19786.54</v>
      </c>
      <c r="D6263" t="s">
        <v>1504</v>
      </c>
      <c r="E6263" t="s">
        <v>1504</v>
      </c>
      <c r="F6263" t="s">
        <v>264</v>
      </c>
      <c r="G6263" t="s">
        <v>13</v>
      </c>
      <c r="J6263" t="s">
        <v>14011</v>
      </c>
      <c r="K6263" t="str">
        <f ca="1">IF(ISNA(XLOOKUP(A6263,Customers!A:A,Customers!A:A)),"Invalid FK","Valid")</f>
        <v>Valid</v>
      </c>
      <c r="L6263" t="str">
        <f ca="1">IF(ISNA(XLOOKUP(B6263,Vendors!A:A,Vendors!A:A)),"Invalid FK","Valid")</f>
        <v>Valid</v>
      </c>
      <c r="M6263" t="str">
        <f ca="1">IF(ISNA(XLOOKUP(C6263,Headcount!C:C,Headcount!C:C)),"Invalid FK","Valid")</f>
        <v>Valid</v>
      </c>
    </row>
    <row r="6264" spans="1:13">
      <c r="A6264" t="s">
        <v>14012</v>
      </c>
      <c r="B6264" s="1">
        <v>45047</v>
      </c>
      <c r="C6264">
        <v>-52145.35</v>
      </c>
      <c r="D6264" t="s">
        <v>1478</v>
      </c>
      <c r="E6264" t="s">
        <v>36</v>
      </c>
      <c r="F6264" t="s">
        <v>268</v>
      </c>
      <c r="G6264" t="s">
        <v>17</v>
      </c>
      <c r="I6264" t="s">
        <v>59</v>
      </c>
      <c r="J6264" t="s">
        <v>14013</v>
      </c>
      <c r="K6264" t="str">
        <f ca="1">IF(ISNA(XLOOKUP(A6264,Customers!A:A,Customers!A:A)),"Invalid FK","Valid")</f>
        <v>Valid</v>
      </c>
      <c r="L6264" t="str">
        <f ca="1">IF(ISNA(XLOOKUP(B6264,Vendors!A:A,Vendors!A:A)),"Invalid FK","Valid")</f>
        <v>Valid</v>
      </c>
      <c r="M6264" t="str">
        <f ca="1">IF(ISNA(XLOOKUP(C6264,Headcount!C:C,Headcount!C:C)),"Invalid FK","Valid")</f>
        <v>Valid</v>
      </c>
    </row>
    <row r="6265" spans="1:13">
      <c r="A6265" t="s">
        <v>14014</v>
      </c>
      <c r="B6265" s="1">
        <v>45099</v>
      </c>
      <c r="C6265">
        <v>100283.62</v>
      </c>
      <c r="D6265" t="s">
        <v>1483</v>
      </c>
      <c r="E6265" t="s">
        <v>1499</v>
      </c>
      <c r="F6265" t="s">
        <v>268</v>
      </c>
      <c r="G6265" t="s">
        <v>8</v>
      </c>
      <c r="H6265" t="s">
        <v>786</v>
      </c>
      <c r="J6265" t="s">
        <v>14015</v>
      </c>
      <c r="K6265" t="str">
        <f ca="1">IF(ISNA(XLOOKUP(A6265,Customers!A:A,Customers!A:A)),"Invalid FK","Valid")</f>
        <v>Valid</v>
      </c>
      <c r="L6265" t="str">
        <f ca="1">IF(ISNA(XLOOKUP(B6265,Vendors!A:A,Vendors!A:A)),"Invalid FK","Valid")</f>
        <v>Valid</v>
      </c>
      <c r="M6265" t="str">
        <f ca="1">IF(ISNA(XLOOKUP(C6265,Headcount!C:C,Headcount!C:C)),"Invalid FK","Valid")</f>
        <v>Valid</v>
      </c>
    </row>
    <row r="6266" spans="1:13">
      <c r="A6266" t="s">
        <v>14016</v>
      </c>
      <c r="B6266" s="1">
        <v>44656</v>
      </c>
      <c r="C6266">
        <v>24766.27</v>
      </c>
      <c r="D6266" t="s">
        <v>1587</v>
      </c>
      <c r="E6266" t="s">
        <v>1587</v>
      </c>
      <c r="F6266" t="s">
        <v>271</v>
      </c>
      <c r="G6266" t="s">
        <v>13</v>
      </c>
      <c r="J6266" t="s">
        <v>14017</v>
      </c>
      <c r="K6266" t="str">
        <f ca="1">IF(ISNA(XLOOKUP(A6266,Customers!A:A,Customers!A:A)),"Invalid FK","Valid")</f>
        <v>Valid</v>
      </c>
      <c r="L6266" t="str">
        <f ca="1">IF(ISNA(XLOOKUP(B6266,Vendors!A:A,Vendors!A:A)),"Invalid FK","Valid")</f>
        <v>Valid</v>
      </c>
      <c r="M6266" t="str">
        <f ca="1">IF(ISNA(XLOOKUP(C6266,Headcount!C:C,Headcount!C:C)),"Invalid FK","Valid")</f>
        <v>Valid</v>
      </c>
    </row>
    <row r="6267" spans="1:13">
      <c r="A6267" t="s">
        <v>14018</v>
      </c>
      <c r="B6267" s="1">
        <v>44667</v>
      </c>
      <c r="C6267">
        <v>208834.02</v>
      </c>
      <c r="D6267" t="s">
        <v>1483</v>
      </c>
      <c r="E6267" t="s">
        <v>1487</v>
      </c>
      <c r="F6267" t="s">
        <v>268</v>
      </c>
      <c r="G6267" t="s">
        <v>29</v>
      </c>
      <c r="H6267" t="s">
        <v>864</v>
      </c>
      <c r="J6267" t="s">
        <v>14019</v>
      </c>
      <c r="K6267" t="str">
        <f ca="1">IF(ISNA(XLOOKUP(A6267,Customers!A:A,Customers!A:A)),"Invalid FK","Valid")</f>
        <v>Valid</v>
      </c>
      <c r="L6267" t="str">
        <f ca="1">IF(ISNA(XLOOKUP(B6267,Vendors!A:A,Vendors!A:A)),"Invalid FK","Valid")</f>
        <v>Valid</v>
      </c>
      <c r="M6267" t="str">
        <f ca="1">IF(ISNA(XLOOKUP(C6267,Headcount!C:C,Headcount!C:C)),"Invalid FK","Valid")</f>
        <v>Valid</v>
      </c>
    </row>
    <row r="6268" spans="1:13">
      <c r="A6268" t="s">
        <v>14020</v>
      </c>
      <c r="B6268" s="1">
        <v>44979</v>
      </c>
      <c r="C6268">
        <v>136475.53</v>
      </c>
      <c r="D6268" t="s">
        <v>1483</v>
      </c>
      <c r="E6268" t="s">
        <v>1487</v>
      </c>
      <c r="F6268" t="s">
        <v>271</v>
      </c>
      <c r="G6268" t="s">
        <v>13</v>
      </c>
      <c r="H6268" t="s">
        <v>820</v>
      </c>
      <c r="J6268" t="s">
        <v>14021</v>
      </c>
      <c r="K6268" t="str">
        <f ca="1">IF(ISNA(XLOOKUP(A6268,Customers!A:A,Customers!A:A)),"Invalid FK","Valid")</f>
        <v>Valid</v>
      </c>
      <c r="L6268" t="str">
        <f ca="1">IF(ISNA(XLOOKUP(B6268,Vendors!A:A,Vendors!A:A)),"Invalid FK","Valid")</f>
        <v>Valid</v>
      </c>
      <c r="M6268" t="str">
        <f ca="1">IF(ISNA(XLOOKUP(C6268,Headcount!C:C,Headcount!C:C)),"Invalid FK","Valid")</f>
        <v>Valid</v>
      </c>
    </row>
    <row r="6269" spans="1:13">
      <c r="A6269" t="s">
        <v>14022</v>
      </c>
      <c r="B6269" s="1">
        <v>44959</v>
      </c>
      <c r="C6269">
        <v>121041.11</v>
      </c>
      <c r="D6269" t="s">
        <v>1483</v>
      </c>
      <c r="E6269" t="s">
        <v>1484</v>
      </c>
      <c r="F6269" t="s">
        <v>271</v>
      </c>
      <c r="G6269" t="s">
        <v>29</v>
      </c>
      <c r="H6269" t="s">
        <v>1221</v>
      </c>
      <c r="J6269" t="s">
        <v>14023</v>
      </c>
      <c r="K6269" t="str">
        <f ca="1">IF(ISNA(XLOOKUP(A6269,Customers!A:A,Customers!A:A)),"Invalid FK","Valid")</f>
        <v>Valid</v>
      </c>
      <c r="L6269" t="str">
        <f ca="1">IF(ISNA(XLOOKUP(B6269,Vendors!A:A,Vendors!A:A)),"Invalid FK","Valid")</f>
        <v>Valid</v>
      </c>
      <c r="M6269" t="str">
        <f ca="1">IF(ISNA(XLOOKUP(C6269,Headcount!C:C,Headcount!C:C)),"Invalid FK","Valid")</f>
        <v>Valid</v>
      </c>
    </row>
    <row r="6270" spans="1:13">
      <c r="A6270" t="s">
        <v>14024</v>
      </c>
      <c r="B6270" s="1">
        <v>44836</v>
      </c>
      <c r="C6270">
        <v>187181.79</v>
      </c>
      <c r="D6270" t="s">
        <v>1483</v>
      </c>
      <c r="E6270" t="s">
        <v>1484</v>
      </c>
      <c r="F6270" t="s">
        <v>268</v>
      </c>
      <c r="G6270" t="s">
        <v>8</v>
      </c>
      <c r="H6270" t="s">
        <v>1227</v>
      </c>
      <c r="J6270" t="s">
        <v>14025</v>
      </c>
      <c r="K6270" t="str">
        <f ca="1">IF(ISNA(XLOOKUP(A6270,Customers!A:A,Customers!A:A)),"Invalid FK","Valid")</f>
        <v>Valid</v>
      </c>
      <c r="L6270" t="str">
        <f ca="1">IF(ISNA(XLOOKUP(B6270,Vendors!A:A,Vendors!A:A)),"Invalid FK","Valid")</f>
        <v>Valid</v>
      </c>
      <c r="M6270" t="str">
        <f ca="1">IF(ISNA(XLOOKUP(C6270,Headcount!C:C,Headcount!C:C)),"Invalid FK","Valid")</f>
        <v>Valid</v>
      </c>
    </row>
    <row r="6271" spans="1:13">
      <c r="A6271" t="s">
        <v>14026</v>
      </c>
      <c r="B6271" s="1">
        <v>44635</v>
      </c>
      <c r="C6271">
        <v>249954.46</v>
      </c>
      <c r="D6271" t="s">
        <v>1483</v>
      </c>
      <c r="E6271" t="s">
        <v>1484</v>
      </c>
      <c r="F6271" t="s">
        <v>271</v>
      </c>
      <c r="G6271" t="s">
        <v>13</v>
      </c>
      <c r="H6271" t="s">
        <v>864</v>
      </c>
      <c r="J6271" t="s">
        <v>14027</v>
      </c>
      <c r="K6271" t="str">
        <f ca="1">IF(ISNA(XLOOKUP(A6271,Customers!A:A,Customers!A:A)),"Invalid FK","Valid")</f>
        <v>Valid</v>
      </c>
      <c r="L6271" t="str">
        <f ca="1">IF(ISNA(XLOOKUP(B6271,Vendors!A:A,Vendors!A:A)),"Invalid FK","Valid")</f>
        <v>Valid</v>
      </c>
      <c r="M6271" t="str">
        <f ca="1">IF(ISNA(XLOOKUP(C6271,Headcount!C:C,Headcount!C:C)),"Invalid FK","Valid")</f>
        <v>Valid</v>
      </c>
    </row>
    <row r="6272" spans="1:13">
      <c r="A6272" t="s">
        <v>14028</v>
      </c>
      <c r="B6272" s="1">
        <v>44965</v>
      </c>
      <c r="C6272">
        <v>223516.72</v>
      </c>
      <c r="D6272" t="s">
        <v>1483</v>
      </c>
      <c r="E6272" t="s">
        <v>1487</v>
      </c>
      <c r="F6272" t="s">
        <v>268</v>
      </c>
      <c r="G6272" t="s">
        <v>29</v>
      </c>
      <c r="H6272" t="s">
        <v>1175</v>
      </c>
      <c r="J6272" t="s">
        <v>14029</v>
      </c>
      <c r="K6272" t="str">
        <f ca="1">IF(ISNA(XLOOKUP(A6272,Customers!A:A,Customers!A:A)),"Invalid FK","Valid")</f>
        <v>Valid</v>
      </c>
      <c r="L6272" t="str">
        <f ca="1">IF(ISNA(XLOOKUP(B6272,Vendors!A:A,Vendors!A:A)),"Invalid FK","Valid")</f>
        <v>Valid</v>
      </c>
      <c r="M6272" t="str">
        <f ca="1">IF(ISNA(XLOOKUP(C6272,Headcount!C:C,Headcount!C:C)),"Invalid FK","Valid")</f>
        <v>Valid</v>
      </c>
    </row>
    <row r="6273" spans="1:13">
      <c r="A6273" t="s">
        <v>14030</v>
      </c>
      <c r="B6273" s="1">
        <v>45070</v>
      </c>
      <c r="C6273">
        <v>188095.35</v>
      </c>
      <c r="D6273" t="s">
        <v>1483</v>
      </c>
      <c r="E6273" t="s">
        <v>1499</v>
      </c>
      <c r="F6273" t="s">
        <v>264</v>
      </c>
      <c r="G6273" t="s">
        <v>29</v>
      </c>
      <c r="H6273" t="s">
        <v>738</v>
      </c>
      <c r="J6273" t="s">
        <v>14031</v>
      </c>
      <c r="K6273" t="str">
        <f ca="1">IF(ISNA(XLOOKUP(A6273,Customers!A:A,Customers!A:A)),"Invalid FK","Valid")</f>
        <v>Valid</v>
      </c>
      <c r="L6273" t="str">
        <f ca="1">IF(ISNA(XLOOKUP(B6273,Vendors!A:A,Vendors!A:A)),"Invalid FK","Valid")</f>
        <v>Valid</v>
      </c>
      <c r="M6273" t="str">
        <f ca="1">IF(ISNA(XLOOKUP(C6273,Headcount!C:C,Headcount!C:C)),"Invalid FK","Valid")</f>
        <v>Valid</v>
      </c>
    </row>
    <row r="6274" spans="1:13">
      <c r="A6274" t="s">
        <v>14032</v>
      </c>
      <c r="B6274" s="1">
        <v>45078</v>
      </c>
      <c r="C6274">
        <v>-29516.46</v>
      </c>
      <c r="D6274" t="s">
        <v>1478</v>
      </c>
      <c r="E6274" t="s">
        <v>36</v>
      </c>
      <c r="F6274" t="s">
        <v>268</v>
      </c>
      <c r="G6274" t="s">
        <v>8</v>
      </c>
      <c r="I6274" t="s">
        <v>57</v>
      </c>
      <c r="J6274" t="s">
        <v>14033</v>
      </c>
      <c r="K6274" t="str">
        <f ca="1">IF(ISNA(XLOOKUP(A6274,Customers!A:A,Customers!A:A)),"Invalid FK","Valid")</f>
        <v>Valid</v>
      </c>
      <c r="L6274" t="str">
        <f ca="1">IF(ISNA(XLOOKUP(B6274,Vendors!A:A,Vendors!A:A)),"Invalid FK","Valid")</f>
        <v>Valid</v>
      </c>
      <c r="M6274" t="str">
        <f ca="1">IF(ISNA(XLOOKUP(C6274,Headcount!C:C,Headcount!C:C)),"Invalid FK","Valid")</f>
        <v>Valid</v>
      </c>
    </row>
    <row r="6275" spans="1:13">
      <c r="A6275" t="s">
        <v>14034</v>
      </c>
      <c r="B6275" s="1">
        <v>44579</v>
      </c>
      <c r="C6275">
        <v>-53728.43</v>
      </c>
      <c r="D6275" t="s">
        <v>1478</v>
      </c>
      <c r="E6275" t="s">
        <v>20</v>
      </c>
      <c r="F6275" t="s">
        <v>268</v>
      </c>
      <c r="G6275" t="s">
        <v>29</v>
      </c>
      <c r="I6275" t="s">
        <v>133</v>
      </c>
      <c r="J6275" t="s">
        <v>14035</v>
      </c>
      <c r="K6275" t="str">
        <f ca="1">IF(ISNA(XLOOKUP(A6275,Customers!A:A,Customers!A:A)),"Invalid FK","Valid")</f>
        <v>Valid</v>
      </c>
      <c r="L6275" t="str">
        <f ca="1">IF(ISNA(XLOOKUP(B6275,Vendors!A:A,Vendors!A:A)),"Invalid FK","Valid")</f>
        <v>Valid</v>
      </c>
      <c r="M6275" t="str">
        <f ca="1">IF(ISNA(XLOOKUP(C6275,Headcount!C:C,Headcount!C:C)),"Invalid FK","Valid")</f>
        <v>Valid</v>
      </c>
    </row>
    <row r="6276" spans="1:13">
      <c r="A6276" t="s">
        <v>14036</v>
      </c>
      <c r="B6276" s="1">
        <v>45188</v>
      </c>
      <c r="C6276">
        <v>130344.16</v>
      </c>
      <c r="D6276" t="s">
        <v>1483</v>
      </c>
      <c r="E6276" t="s">
        <v>1499</v>
      </c>
      <c r="F6276" t="s">
        <v>264</v>
      </c>
      <c r="G6276" t="s">
        <v>17</v>
      </c>
      <c r="H6276" t="s">
        <v>1097</v>
      </c>
      <c r="J6276" t="s">
        <v>14037</v>
      </c>
      <c r="K6276" t="str">
        <f ca="1">IF(ISNA(XLOOKUP(A6276,Customers!A:A,Customers!A:A)),"Invalid FK","Valid")</f>
        <v>Valid</v>
      </c>
      <c r="L6276" t="str">
        <f ca="1">IF(ISNA(XLOOKUP(B6276,Vendors!A:A,Vendors!A:A)),"Invalid FK","Valid")</f>
        <v>Valid</v>
      </c>
      <c r="M6276" t="str">
        <f ca="1">IF(ISNA(XLOOKUP(C6276,Headcount!C:C,Headcount!C:C)),"Invalid FK","Valid")</f>
        <v>Valid</v>
      </c>
    </row>
    <row r="6277" spans="1:13">
      <c r="A6277" t="s">
        <v>14038</v>
      </c>
      <c r="B6277" s="1">
        <v>45273</v>
      </c>
      <c r="C6277">
        <v>277667.20000000001</v>
      </c>
      <c r="D6277" t="s">
        <v>1483</v>
      </c>
      <c r="E6277" t="s">
        <v>1487</v>
      </c>
      <c r="F6277" t="s">
        <v>271</v>
      </c>
      <c r="G6277" t="s">
        <v>13</v>
      </c>
      <c r="H6277" t="s">
        <v>702</v>
      </c>
      <c r="J6277" t="s">
        <v>14039</v>
      </c>
      <c r="K6277" t="str">
        <f ca="1">IF(ISNA(XLOOKUP(A6277,Customers!A:A,Customers!A:A)),"Invalid FK","Valid")</f>
        <v>Valid</v>
      </c>
      <c r="L6277" t="str">
        <f ca="1">IF(ISNA(XLOOKUP(B6277,Vendors!A:A,Vendors!A:A)),"Invalid FK","Valid")</f>
        <v>Valid</v>
      </c>
      <c r="M6277" t="str">
        <f ca="1">IF(ISNA(XLOOKUP(C6277,Headcount!C:C,Headcount!C:C)),"Invalid FK","Valid")</f>
        <v>Valid</v>
      </c>
    </row>
    <row r="6278" spans="1:13">
      <c r="A6278" t="s">
        <v>14040</v>
      </c>
      <c r="B6278" s="1">
        <v>44748</v>
      </c>
      <c r="C6278">
        <v>-38061.760000000002</v>
      </c>
      <c r="D6278" t="s">
        <v>1478</v>
      </c>
      <c r="E6278" t="s">
        <v>36</v>
      </c>
      <c r="F6278" t="s">
        <v>271</v>
      </c>
      <c r="G6278" t="s">
        <v>13</v>
      </c>
      <c r="I6278" t="s">
        <v>125</v>
      </c>
      <c r="J6278" t="s">
        <v>14041</v>
      </c>
      <c r="K6278" t="str">
        <f ca="1">IF(ISNA(XLOOKUP(A6278,Customers!A:A,Customers!A:A)),"Invalid FK","Valid")</f>
        <v>Valid</v>
      </c>
      <c r="L6278" t="str">
        <f ca="1">IF(ISNA(XLOOKUP(B6278,Vendors!A:A,Vendors!A:A)),"Invalid FK","Valid")</f>
        <v>Valid</v>
      </c>
      <c r="M6278" t="str">
        <f ca="1">IF(ISNA(XLOOKUP(C6278,Headcount!C:C,Headcount!C:C)),"Invalid FK","Valid")</f>
        <v>Valid</v>
      </c>
    </row>
    <row r="6279" spans="1:13">
      <c r="A6279" t="s">
        <v>14042</v>
      </c>
      <c r="B6279" s="1">
        <v>44933</v>
      </c>
      <c r="C6279">
        <v>-53785.1</v>
      </c>
      <c r="D6279" t="s">
        <v>1478</v>
      </c>
      <c r="E6279" t="s">
        <v>20</v>
      </c>
      <c r="F6279" t="s">
        <v>264</v>
      </c>
      <c r="G6279" t="s">
        <v>13</v>
      </c>
      <c r="I6279" t="s">
        <v>21</v>
      </c>
      <c r="J6279" t="s">
        <v>14043</v>
      </c>
      <c r="K6279" t="str">
        <f ca="1">IF(ISNA(XLOOKUP(A6279,Customers!A:A,Customers!A:A)),"Invalid FK","Valid")</f>
        <v>Valid</v>
      </c>
      <c r="L6279" t="str">
        <f ca="1">IF(ISNA(XLOOKUP(B6279,Vendors!A:A,Vendors!A:A)),"Invalid FK","Valid")</f>
        <v>Valid</v>
      </c>
      <c r="M6279" t="str">
        <f ca="1">IF(ISNA(XLOOKUP(C6279,Headcount!C:C,Headcount!C:C)),"Invalid FK","Valid")</f>
        <v>Valid</v>
      </c>
    </row>
    <row r="6280" spans="1:13">
      <c r="A6280" t="s">
        <v>14044</v>
      </c>
      <c r="B6280" s="1">
        <v>45250</v>
      </c>
      <c r="C6280">
        <v>-68690.8</v>
      </c>
      <c r="D6280" t="s">
        <v>1478</v>
      </c>
      <c r="E6280" t="s">
        <v>20</v>
      </c>
      <c r="F6280" t="s">
        <v>264</v>
      </c>
      <c r="G6280" t="s">
        <v>8</v>
      </c>
      <c r="I6280" t="s">
        <v>27</v>
      </c>
      <c r="J6280" t="s">
        <v>14045</v>
      </c>
      <c r="K6280" t="str">
        <f ca="1">IF(ISNA(XLOOKUP(A6280,Customers!A:A,Customers!A:A)),"Invalid FK","Valid")</f>
        <v>Valid</v>
      </c>
      <c r="L6280" t="str">
        <f ca="1">IF(ISNA(XLOOKUP(B6280,Vendors!A:A,Vendors!A:A)),"Invalid FK","Valid")</f>
        <v>Valid</v>
      </c>
      <c r="M6280" t="str">
        <f ca="1">IF(ISNA(XLOOKUP(C6280,Headcount!C:C,Headcount!C:C)),"Invalid FK","Valid")</f>
        <v>Valid</v>
      </c>
    </row>
    <row r="6281" spans="1:13">
      <c r="A6281" t="s">
        <v>14046</v>
      </c>
      <c r="B6281" s="1">
        <v>45184</v>
      </c>
      <c r="C6281">
        <v>116054.54</v>
      </c>
      <c r="D6281" t="s">
        <v>1483</v>
      </c>
      <c r="E6281" t="s">
        <v>1487</v>
      </c>
      <c r="F6281" t="s">
        <v>268</v>
      </c>
      <c r="G6281" t="s">
        <v>8</v>
      </c>
      <c r="H6281" t="s">
        <v>957</v>
      </c>
      <c r="J6281" t="s">
        <v>14047</v>
      </c>
      <c r="K6281" t="str">
        <f ca="1">IF(ISNA(XLOOKUP(A6281,Customers!A:A,Customers!A:A)),"Invalid FK","Valid")</f>
        <v>Valid</v>
      </c>
      <c r="L6281" t="str">
        <f ca="1">IF(ISNA(XLOOKUP(B6281,Vendors!A:A,Vendors!A:A)),"Invalid FK","Valid")</f>
        <v>Valid</v>
      </c>
      <c r="M6281" t="str">
        <f ca="1">IF(ISNA(XLOOKUP(C6281,Headcount!C:C,Headcount!C:C)),"Invalid FK","Valid")</f>
        <v>Valid</v>
      </c>
    </row>
    <row r="6282" spans="1:13">
      <c r="A6282" t="s">
        <v>14048</v>
      </c>
      <c r="B6282" s="1">
        <v>44928</v>
      </c>
      <c r="C6282">
        <v>-30556.99</v>
      </c>
      <c r="D6282" t="s">
        <v>1478</v>
      </c>
      <c r="E6282" t="s">
        <v>7</v>
      </c>
      <c r="F6282" t="s">
        <v>268</v>
      </c>
      <c r="G6282" t="s">
        <v>17</v>
      </c>
      <c r="I6282" t="s">
        <v>5</v>
      </c>
      <c r="J6282" t="s">
        <v>14049</v>
      </c>
      <c r="K6282" t="str">
        <f ca="1">IF(ISNA(XLOOKUP(A6282,Customers!A:A,Customers!A:A)),"Invalid FK","Valid")</f>
        <v>Valid</v>
      </c>
      <c r="L6282" t="str">
        <f ca="1">IF(ISNA(XLOOKUP(B6282,Vendors!A:A,Vendors!A:A)),"Invalid FK","Valid")</f>
        <v>Valid</v>
      </c>
      <c r="M6282" t="str">
        <f ca="1">IF(ISNA(XLOOKUP(C6282,Headcount!C:C,Headcount!C:C)),"Invalid FK","Valid")</f>
        <v>Valid</v>
      </c>
    </row>
    <row r="6283" spans="1:13">
      <c r="A6283" t="s">
        <v>14050</v>
      </c>
      <c r="B6283" s="1">
        <v>45122</v>
      </c>
      <c r="C6283">
        <v>119446.56</v>
      </c>
      <c r="D6283" t="s">
        <v>1483</v>
      </c>
      <c r="E6283" t="s">
        <v>1499</v>
      </c>
      <c r="F6283" t="s">
        <v>264</v>
      </c>
      <c r="G6283" t="s">
        <v>29</v>
      </c>
      <c r="H6283" t="s">
        <v>1195</v>
      </c>
      <c r="J6283" t="s">
        <v>14051</v>
      </c>
      <c r="K6283" t="str">
        <f ca="1">IF(ISNA(XLOOKUP(A6283,Customers!A:A,Customers!A:A)),"Invalid FK","Valid")</f>
        <v>Valid</v>
      </c>
      <c r="L6283" t="str">
        <f ca="1">IF(ISNA(XLOOKUP(B6283,Vendors!A:A,Vendors!A:A)),"Invalid FK","Valid")</f>
        <v>Valid</v>
      </c>
      <c r="M6283" t="str">
        <f ca="1">IF(ISNA(XLOOKUP(C6283,Headcount!C:C,Headcount!C:C)),"Invalid FK","Valid")</f>
        <v>Valid</v>
      </c>
    </row>
    <row r="6284" spans="1:13">
      <c r="A6284" t="s">
        <v>14052</v>
      </c>
      <c r="B6284" s="1">
        <v>44929</v>
      </c>
      <c r="C6284">
        <v>-19537.5</v>
      </c>
      <c r="D6284" t="s">
        <v>1478</v>
      </c>
      <c r="E6284" t="s">
        <v>7</v>
      </c>
      <c r="F6284" t="s">
        <v>271</v>
      </c>
      <c r="G6284" t="s">
        <v>29</v>
      </c>
      <c r="I6284" t="s">
        <v>219</v>
      </c>
      <c r="J6284" t="s">
        <v>14053</v>
      </c>
      <c r="K6284" t="str">
        <f ca="1">IF(ISNA(XLOOKUP(A6284,Customers!A:A,Customers!A:A)),"Invalid FK","Valid")</f>
        <v>Valid</v>
      </c>
      <c r="L6284" t="str">
        <f ca="1">IF(ISNA(XLOOKUP(B6284,Vendors!A:A,Vendors!A:A)),"Invalid FK","Valid")</f>
        <v>Valid</v>
      </c>
      <c r="M6284" t="str">
        <f ca="1">IF(ISNA(XLOOKUP(C6284,Headcount!C:C,Headcount!C:C)),"Invalid FK","Valid")</f>
        <v>Valid</v>
      </c>
    </row>
    <row r="6285" spans="1:13">
      <c r="A6285" t="s">
        <v>14054</v>
      </c>
      <c r="B6285" s="1">
        <v>44866</v>
      </c>
      <c r="C6285">
        <v>-57941.64</v>
      </c>
      <c r="D6285" t="s">
        <v>1478</v>
      </c>
      <c r="E6285" t="s">
        <v>7</v>
      </c>
      <c r="F6285" t="s">
        <v>264</v>
      </c>
      <c r="G6285" t="s">
        <v>13</v>
      </c>
      <c r="I6285" t="s">
        <v>205</v>
      </c>
      <c r="J6285" t="s">
        <v>14055</v>
      </c>
      <c r="K6285" t="str">
        <f ca="1">IF(ISNA(XLOOKUP(A6285,Customers!A:A,Customers!A:A)),"Invalid FK","Valid")</f>
        <v>Valid</v>
      </c>
      <c r="L6285" t="str">
        <f ca="1">IF(ISNA(XLOOKUP(B6285,Vendors!A:A,Vendors!A:A)),"Invalid FK","Valid")</f>
        <v>Valid</v>
      </c>
      <c r="M6285" t="str">
        <f ca="1">IF(ISNA(XLOOKUP(C6285,Headcount!C:C,Headcount!C:C)),"Invalid FK","Valid")</f>
        <v>Valid</v>
      </c>
    </row>
    <row r="6286" spans="1:13">
      <c r="A6286" t="s">
        <v>14056</v>
      </c>
      <c r="B6286" s="1">
        <v>45128</v>
      </c>
      <c r="C6286">
        <v>-46374.1</v>
      </c>
      <c r="D6286" t="s">
        <v>1478</v>
      </c>
      <c r="E6286" t="s">
        <v>7</v>
      </c>
      <c r="F6286" t="s">
        <v>268</v>
      </c>
      <c r="G6286" t="s">
        <v>17</v>
      </c>
      <c r="I6286" t="s">
        <v>145</v>
      </c>
      <c r="J6286" t="s">
        <v>14057</v>
      </c>
      <c r="K6286" t="str">
        <f ca="1">IF(ISNA(XLOOKUP(A6286,Customers!A:A,Customers!A:A)),"Invalid FK","Valid")</f>
        <v>Valid</v>
      </c>
      <c r="L6286" t="str">
        <f ca="1">IF(ISNA(XLOOKUP(B6286,Vendors!A:A,Vendors!A:A)),"Invalid FK","Valid")</f>
        <v>Valid</v>
      </c>
      <c r="M6286" t="str">
        <f ca="1">IF(ISNA(XLOOKUP(C6286,Headcount!C:C,Headcount!C:C)),"Invalid FK","Valid")</f>
        <v>Valid</v>
      </c>
    </row>
    <row r="6287" spans="1:13">
      <c r="A6287" t="s">
        <v>14058</v>
      </c>
      <c r="B6287" s="1">
        <v>44983</v>
      </c>
      <c r="C6287">
        <v>131882.37</v>
      </c>
      <c r="D6287" t="s">
        <v>1483</v>
      </c>
      <c r="E6287" t="s">
        <v>1484</v>
      </c>
      <c r="F6287" t="s">
        <v>271</v>
      </c>
      <c r="G6287" t="s">
        <v>29</v>
      </c>
      <c r="H6287" t="s">
        <v>1151</v>
      </c>
      <c r="J6287" t="s">
        <v>14059</v>
      </c>
      <c r="K6287" t="str">
        <f ca="1">IF(ISNA(XLOOKUP(A6287,Customers!A:A,Customers!A:A)),"Invalid FK","Valid")</f>
        <v>Valid</v>
      </c>
      <c r="L6287" t="str">
        <f ca="1">IF(ISNA(XLOOKUP(B6287,Vendors!A:A,Vendors!A:A)),"Invalid FK","Valid")</f>
        <v>Valid</v>
      </c>
      <c r="M6287" t="str">
        <f ca="1">IF(ISNA(XLOOKUP(C6287,Headcount!C:C,Headcount!C:C)),"Invalid FK","Valid")</f>
        <v>Valid</v>
      </c>
    </row>
    <row r="6288" spans="1:13">
      <c r="A6288" t="s">
        <v>14060</v>
      </c>
      <c r="B6288" s="1">
        <v>44748</v>
      </c>
      <c r="C6288">
        <v>172277.14</v>
      </c>
      <c r="D6288" t="s">
        <v>1483</v>
      </c>
      <c r="E6288" t="s">
        <v>1484</v>
      </c>
      <c r="F6288" t="s">
        <v>264</v>
      </c>
      <c r="G6288" t="s">
        <v>17</v>
      </c>
      <c r="H6288" t="s">
        <v>1255</v>
      </c>
      <c r="J6288" t="s">
        <v>14061</v>
      </c>
      <c r="K6288" t="str">
        <f ca="1">IF(ISNA(XLOOKUP(A6288,Customers!A:A,Customers!A:A)),"Invalid FK","Valid")</f>
        <v>Valid</v>
      </c>
      <c r="L6288" t="str">
        <f ca="1">IF(ISNA(XLOOKUP(B6288,Vendors!A:A,Vendors!A:A)),"Invalid FK","Valid")</f>
        <v>Valid</v>
      </c>
      <c r="M6288" t="str">
        <f ca="1">IF(ISNA(XLOOKUP(C6288,Headcount!C:C,Headcount!C:C)),"Invalid FK","Valid")</f>
        <v>Valid</v>
      </c>
    </row>
    <row r="6289" spans="1:13">
      <c r="A6289" t="s">
        <v>14062</v>
      </c>
      <c r="B6289" s="1">
        <v>44653</v>
      </c>
      <c r="C6289">
        <v>-20742.07</v>
      </c>
      <c r="D6289" t="s">
        <v>1478</v>
      </c>
      <c r="E6289" t="s">
        <v>1534</v>
      </c>
      <c r="F6289" t="s">
        <v>268</v>
      </c>
      <c r="G6289" t="s">
        <v>8</v>
      </c>
      <c r="I6289" t="s">
        <v>49</v>
      </c>
      <c r="J6289" t="s">
        <v>14063</v>
      </c>
      <c r="K6289" t="str">
        <f ca="1">IF(ISNA(XLOOKUP(A6289,Customers!A:A,Customers!A:A)),"Invalid FK","Valid")</f>
        <v>Valid</v>
      </c>
      <c r="L6289" t="str">
        <f ca="1">IF(ISNA(XLOOKUP(B6289,Vendors!A:A,Vendors!A:A)),"Invalid FK","Valid")</f>
        <v>Valid</v>
      </c>
      <c r="M6289" t="str">
        <f ca="1">IF(ISNA(XLOOKUP(C6289,Headcount!C:C,Headcount!C:C)),"Invalid FK","Valid")</f>
        <v>Valid</v>
      </c>
    </row>
    <row r="6290" spans="1:13">
      <c r="A6290" t="s">
        <v>14064</v>
      </c>
      <c r="B6290" s="1">
        <v>45014</v>
      </c>
      <c r="C6290">
        <v>-75049.33</v>
      </c>
      <c r="D6290" t="s">
        <v>1478</v>
      </c>
      <c r="E6290" t="s">
        <v>1534</v>
      </c>
      <c r="F6290" t="s">
        <v>264</v>
      </c>
      <c r="G6290" t="s">
        <v>17</v>
      </c>
      <c r="I6290" t="s">
        <v>191</v>
      </c>
      <c r="J6290" t="s">
        <v>14065</v>
      </c>
      <c r="K6290" t="str">
        <f ca="1">IF(ISNA(XLOOKUP(A6290,Customers!A:A,Customers!A:A)),"Invalid FK","Valid")</f>
        <v>Valid</v>
      </c>
      <c r="L6290" t="str">
        <f ca="1">IF(ISNA(XLOOKUP(B6290,Vendors!A:A,Vendors!A:A)),"Invalid FK","Valid")</f>
        <v>Valid</v>
      </c>
      <c r="M6290" t="str">
        <f ca="1">IF(ISNA(XLOOKUP(C6290,Headcount!C:C,Headcount!C:C)),"Invalid FK","Valid")</f>
        <v>Valid</v>
      </c>
    </row>
    <row r="6291" spans="1:13">
      <c r="A6291" t="s">
        <v>14066</v>
      </c>
      <c r="B6291" s="1">
        <v>45228</v>
      </c>
      <c r="C6291">
        <v>236904.89</v>
      </c>
      <c r="D6291" t="s">
        <v>1483</v>
      </c>
      <c r="E6291" t="s">
        <v>1484</v>
      </c>
      <c r="F6291" t="s">
        <v>268</v>
      </c>
      <c r="G6291" t="s">
        <v>17</v>
      </c>
      <c r="H6291" t="s">
        <v>1239</v>
      </c>
      <c r="J6291" t="s">
        <v>14067</v>
      </c>
      <c r="K6291" t="str">
        <f ca="1">IF(ISNA(XLOOKUP(A6291,Customers!A:A,Customers!A:A)),"Invalid FK","Valid")</f>
        <v>Valid</v>
      </c>
      <c r="L6291" t="str">
        <f ca="1">IF(ISNA(XLOOKUP(B6291,Vendors!A:A,Vendors!A:A)),"Invalid FK","Valid")</f>
        <v>Valid</v>
      </c>
      <c r="M6291" t="str">
        <f ca="1">IF(ISNA(XLOOKUP(C6291,Headcount!C:C,Headcount!C:C)),"Invalid FK","Valid")</f>
        <v>Valid</v>
      </c>
    </row>
    <row r="6292" spans="1:13">
      <c r="A6292" t="s">
        <v>14068</v>
      </c>
      <c r="B6292" s="1">
        <v>45091</v>
      </c>
      <c r="C6292">
        <v>117627.77</v>
      </c>
      <c r="D6292" t="s">
        <v>1483</v>
      </c>
      <c r="E6292" t="s">
        <v>1487</v>
      </c>
      <c r="F6292" t="s">
        <v>264</v>
      </c>
      <c r="G6292" t="s">
        <v>8</v>
      </c>
      <c r="H6292" t="s">
        <v>1219</v>
      </c>
      <c r="J6292" t="s">
        <v>14069</v>
      </c>
      <c r="K6292" t="str">
        <f ca="1">IF(ISNA(XLOOKUP(A6292,Customers!A:A,Customers!A:A)),"Invalid FK","Valid")</f>
        <v>Valid</v>
      </c>
      <c r="L6292" t="str">
        <f ca="1">IF(ISNA(XLOOKUP(B6292,Vendors!A:A,Vendors!A:A)),"Invalid FK","Valid")</f>
        <v>Valid</v>
      </c>
      <c r="M6292" t="str">
        <f ca="1">IF(ISNA(XLOOKUP(C6292,Headcount!C:C,Headcount!C:C)),"Invalid FK","Valid")</f>
        <v>Valid</v>
      </c>
    </row>
    <row r="6293" spans="1:13">
      <c r="A6293" t="s">
        <v>14070</v>
      </c>
      <c r="B6293" s="1">
        <v>45102</v>
      </c>
      <c r="C6293">
        <v>-37234.699999999997</v>
      </c>
      <c r="D6293" t="s">
        <v>1478</v>
      </c>
      <c r="E6293" t="s">
        <v>36</v>
      </c>
      <c r="F6293" t="s">
        <v>264</v>
      </c>
      <c r="G6293" t="s">
        <v>8</v>
      </c>
      <c r="I6293" t="s">
        <v>91</v>
      </c>
      <c r="J6293" t="s">
        <v>14071</v>
      </c>
      <c r="K6293" t="str">
        <f ca="1">IF(ISNA(XLOOKUP(A6293,Customers!A:A,Customers!A:A)),"Invalid FK","Valid")</f>
        <v>Valid</v>
      </c>
      <c r="L6293" t="str">
        <f ca="1">IF(ISNA(XLOOKUP(B6293,Vendors!A:A,Vendors!A:A)),"Invalid FK","Valid")</f>
        <v>Valid</v>
      </c>
      <c r="M6293" t="str">
        <f ca="1">IF(ISNA(XLOOKUP(C6293,Headcount!C:C,Headcount!C:C)),"Invalid FK","Valid")</f>
        <v>Valid</v>
      </c>
    </row>
    <row r="6294" spans="1:13">
      <c r="A6294" t="s">
        <v>14072</v>
      </c>
      <c r="B6294" s="1">
        <v>45207</v>
      </c>
      <c r="C6294">
        <v>106092.44</v>
      </c>
      <c r="D6294" t="s">
        <v>1483</v>
      </c>
      <c r="E6294" t="s">
        <v>1487</v>
      </c>
      <c r="F6294" t="s">
        <v>268</v>
      </c>
      <c r="G6294" t="s">
        <v>13</v>
      </c>
      <c r="H6294" t="s">
        <v>670</v>
      </c>
      <c r="J6294" t="s">
        <v>14073</v>
      </c>
      <c r="K6294" t="str">
        <f ca="1">IF(ISNA(XLOOKUP(A6294,Customers!A:A,Customers!A:A)),"Invalid FK","Valid")</f>
        <v>Valid</v>
      </c>
      <c r="L6294" t="str">
        <f ca="1">IF(ISNA(XLOOKUP(B6294,Vendors!A:A,Vendors!A:A)),"Invalid FK","Valid")</f>
        <v>Valid</v>
      </c>
      <c r="M6294" t="str">
        <f ca="1">IF(ISNA(XLOOKUP(C6294,Headcount!C:C,Headcount!C:C)),"Invalid FK","Valid")</f>
        <v>Valid</v>
      </c>
    </row>
    <row r="6295" spans="1:13">
      <c r="A6295" t="s">
        <v>14074</v>
      </c>
      <c r="B6295" s="1">
        <v>44677</v>
      </c>
      <c r="C6295">
        <v>209670.67</v>
      </c>
      <c r="D6295" t="s">
        <v>1483</v>
      </c>
      <c r="E6295" t="s">
        <v>1484</v>
      </c>
      <c r="F6295" t="s">
        <v>271</v>
      </c>
      <c r="G6295" t="s">
        <v>17</v>
      </c>
      <c r="H6295" t="s">
        <v>971</v>
      </c>
      <c r="J6295" t="s">
        <v>14075</v>
      </c>
      <c r="K6295" t="str">
        <f ca="1">IF(ISNA(XLOOKUP(A6295,Customers!A:A,Customers!A:A)),"Invalid FK","Valid")</f>
        <v>Valid</v>
      </c>
      <c r="L6295" t="str">
        <f ca="1">IF(ISNA(XLOOKUP(B6295,Vendors!A:A,Vendors!A:A)),"Invalid FK","Valid")</f>
        <v>Valid</v>
      </c>
      <c r="M6295" t="str">
        <f ca="1">IF(ISNA(XLOOKUP(C6295,Headcount!C:C,Headcount!C:C)),"Invalid FK","Valid")</f>
        <v>Valid</v>
      </c>
    </row>
    <row r="6296" spans="1:13">
      <c r="A6296" t="s">
        <v>14076</v>
      </c>
      <c r="B6296" s="1">
        <v>44746</v>
      </c>
      <c r="C6296">
        <v>-47247.29</v>
      </c>
      <c r="D6296" t="s">
        <v>1478</v>
      </c>
      <c r="E6296" t="s">
        <v>7</v>
      </c>
      <c r="F6296" t="s">
        <v>264</v>
      </c>
      <c r="G6296" t="s">
        <v>17</v>
      </c>
      <c r="I6296" t="s">
        <v>181</v>
      </c>
      <c r="J6296" t="s">
        <v>14077</v>
      </c>
      <c r="K6296" t="str">
        <f ca="1">IF(ISNA(XLOOKUP(A6296,Customers!A:A,Customers!A:A)),"Invalid FK","Valid")</f>
        <v>Valid</v>
      </c>
      <c r="L6296" t="str">
        <f ca="1">IF(ISNA(XLOOKUP(B6296,Vendors!A:A,Vendors!A:A)),"Invalid FK","Valid")</f>
        <v>Valid</v>
      </c>
      <c r="M6296" t="str">
        <f ca="1">IF(ISNA(XLOOKUP(C6296,Headcount!C:C,Headcount!C:C)),"Invalid FK","Valid")</f>
        <v>Valid</v>
      </c>
    </row>
    <row r="6297" spans="1:13">
      <c r="A6297" t="s">
        <v>14078</v>
      </c>
      <c r="B6297" s="1">
        <v>44798</v>
      </c>
      <c r="C6297">
        <v>14598.17</v>
      </c>
      <c r="D6297" t="s">
        <v>1587</v>
      </c>
      <c r="E6297" t="s">
        <v>1587</v>
      </c>
      <c r="F6297" t="s">
        <v>271</v>
      </c>
      <c r="G6297" t="s">
        <v>8</v>
      </c>
      <c r="J6297" t="s">
        <v>14079</v>
      </c>
      <c r="K6297" t="str">
        <f ca="1">IF(ISNA(XLOOKUP(A6297,Customers!A:A,Customers!A:A)),"Invalid FK","Valid")</f>
        <v>Valid</v>
      </c>
      <c r="L6297" t="str">
        <f ca="1">IF(ISNA(XLOOKUP(B6297,Vendors!A:A,Vendors!A:A)),"Invalid FK","Valid")</f>
        <v>Valid</v>
      </c>
      <c r="M6297" t="str">
        <f ca="1">IF(ISNA(XLOOKUP(C6297,Headcount!C:C,Headcount!C:C)),"Invalid FK","Valid")</f>
        <v>Valid</v>
      </c>
    </row>
    <row r="6298" spans="1:13">
      <c r="A6298" t="s">
        <v>14080</v>
      </c>
      <c r="B6298" s="1">
        <v>44977</v>
      </c>
      <c r="C6298">
        <v>257624.16</v>
      </c>
      <c r="D6298" t="s">
        <v>1483</v>
      </c>
      <c r="E6298" t="s">
        <v>1499</v>
      </c>
      <c r="F6298" t="s">
        <v>268</v>
      </c>
      <c r="G6298" t="s">
        <v>13</v>
      </c>
      <c r="H6298" t="s">
        <v>1191</v>
      </c>
      <c r="J6298" t="s">
        <v>14081</v>
      </c>
      <c r="K6298" t="str">
        <f ca="1">IF(ISNA(XLOOKUP(A6298,Customers!A:A,Customers!A:A)),"Invalid FK","Valid")</f>
        <v>Valid</v>
      </c>
      <c r="L6298" t="str">
        <f ca="1">IF(ISNA(XLOOKUP(B6298,Vendors!A:A,Vendors!A:A)),"Invalid FK","Valid")</f>
        <v>Valid</v>
      </c>
      <c r="M6298" t="str">
        <f ca="1">IF(ISNA(XLOOKUP(C6298,Headcount!C:C,Headcount!C:C)),"Invalid FK","Valid")</f>
        <v>Valid</v>
      </c>
    </row>
    <row r="6299" spans="1:13">
      <c r="A6299" t="s">
        <v>14082</v>
      </c>
      <c r="B6299" s="1">
        <v>44656</v>
      </c>
      <c r="C6299">
        <v>217772.22</v>
      </c>
      <c r="D6299" t="s">
        <v>1483</v>
      </c>
      <c r="E6299" t="s">
        <v>1487</v>
      </c>
      <c r="F6299" t="s">
        <v>264</v>
      </c>
      <c r="G6299" t="s">
        <v>17</v>
      </c>
      <c r="H6299" t="s">
        <v>1163</v>
      </c>
      <c r="J6299" t="s">
        <v>14083</v>
      </c>
      <c r="K6299" t="str">
        <f ca="1">IF(ISNA(XLOOKUP(A6299,Customers!A:A,Customers!A:A)),"Invalid FK","Valid")</f>
        <v>Valid</v>
      </c>
      <c r="L6299" t="str">
        <f ca="1">IF(ISNA(XLOOKUP(B6299,Vendors!A:A,Vendors!A:A)),"Invalid FK","Valid")</f>
        <v>Valid</v>
      </c>
      <c r="M6299" t="str">
        <f ca="1">IF(ISNA(XLOOKUP(C6299,Headcount!C:C,Headcount!C:C)),"Invalid FK","Valid")</f>
        <v>Valid</v>
      </c>
    </row>
    <row r="6300" spans="1:13">
      <c r="A6300" t="s">
        <v>14084</v>
      </c>
      <c r="B6300" s="1">
        <v>44994</v>
      </c>
      <c r="C6300">
        <v>-56525.05</v>
      </c>
      <c r="D6300" t="s">
        <v>1478</v>
      </c>
      <c r="E6300" t="s">
        <v>1509</v>
      </c>
      <c r="F6300" t="s">
        <v>268</v>
      </c>
      <c r="G6300" t="s">
        <v>17</v>
      </c>
      <c r="I6300" t="s">
        <v>211</v>
      </c>
      <c r="J6300" t="s">
        <v>14085</v>
      </c>
      <c r="K6300" t="str">
        <f ca="1">IF(ISNA(XLOOKUP(A6300,Customers!A:A,Customers!A:A)),"Invalid FK","Valid")</f>
        <v>Valid</v>
      </c>
      <c r="L6300" t="str">
        <f ca="1">IF(ISNA(XLOOKUP(B6300,Vendors!A:A,Vendors!A:A)),"Invalid FK","Valid")</f>
        <v>Valid</v>
      </c>
      <c r="M6300" t="str">
        <f ca="1">IF(ISNA(XLOOKUP(C6300,Headcount!C:C,Headcount!C:C)),"Invalid FK","Valid")</f>
        <v>Valid</v>
      </c>
    </row>
    <row r="6301" spans="1:13">
      <c r="A6301" t="s">
        <v>14086</v>
      </c>
      <c r="B6301" s="1">
        <v>45206</v>
      </c>
      <c r="C6301">
        <v>208409.63</v>
      </c>
      <c r="D6301" t="s">
        <v>1483</v>
      </c>
      <c r="E6301" t="s">
        <v>1484</v>
      </c>
      <c r="F6301" t="s">
        <v>271</v>
      </c>
      <c r="G6301" t="s">
        <v>29</v>
      </c>
      <c r="H6301" t="s">
        <v>1017</v>
      </c>
      <c r="J6301" t="s">
        <v>14087</v>
      </c>
      <c r="K6301" t="str">
        <f ca="1">IF(ISNA(XLOOKUP(A6301,Customers!A:A,Customers!A:A)),"Invalid FK","Valid")</f>
        <v>Valid</v>
      </c>
      <c r="L6301" t="str">
        <f ca="1">IF(ISNA(XLOOKUP(B6301,Vendors!A:A,Vendors!A:A)),"Invalid FK","Valid")</f>
        <v>Valid</v>
      </c>
      <c r="M6301" t="str">
        <f ca="1">IF(ISNA(XLOOKUP(C6301,Headcount!C:C,Headcount!C:C)),"Invalid FK","Valid")</f>
        <v>Valid</v>
      </c>
    </row>
    <row r="6302" spans="1:13">
      <c r="A6302" t="s">
        <v>14088</v>
      </c>
      <c r="B6302" s="1">
        <v>44841</v>
      </c>
      <c r="C6302">
        <v>202103.38</v>
      </c>
      <c r="D6302" t="s">
        <v>1483</v>
      </c>
      <c r="E6302" t="s">
        <v>1487</v>
      </c>
      <c r="F6302" t="s">
        <v>268</v>
      </c>
      <c r="G6302" t="s">
        <v>13</v>
      </c>
      <c r="H6302" t="s">
        <v>756</v>
      </c>
      <c r="J6302" t="s">
        <v>14089</v>
      </c>
      <c r="K6302" t="str">
        <f ca="1">IF(ISNA(XLOOKUP(A6302,Customers!A:A,Customers!A:A)),"Invalid FK","Valid")</f>
        <v>Valid</v>
      </c>
      <c r="L6302" t="str">
        <f ca="1">IF(ISNA(XLOOKUP(B6302,Vendors!A:A,Vendors!A:A)),"Invalid FK","Valid")</f>
        <v>Valid</v>
      </c>
      <c r="M6302" t="str">
        <f ca="1">IF(ISNA(XLOOKUP(C6302,Headcount!C:C,Headcount!C:C)),"Invalid FK","Valid")</f>
        <v>Valid</v>
      </c>
    </row>
    <row r="6303" spans="1:13">
      <c r="A6303" t="s">
        <v>14090</v>
      </c>
      <c r="B6303" s="1">
        <v>44699</v>
      </c>
      <c r="C6303">
        <v>-35369.230000000003</v>
      </c>
      <c r="D6303" t="s">
        <v>1478</v>
      </c>
      <c r="E6303" t="s">
        <v>1496</v>
      </c>
      <c r="F6303" t="s">
        <v>268</v>
      </c>
      <c r="G6303" t="s">
        <v>8</v>
      </c>
      <c r="I6303" t="s">
        <v>234</v>
      </c>
      <c r="J6303" t="s">
        <v>14091</v>
      </c>
      <c r="K6303" t="str">
        <f ca="1">IF(ISNA(XLOOKUP(A6303,Customers!A:A,Customers!A:A)),"Invalid FK","Valid")</f>
        <v>Valid</v>
      </c>
      <c r="L6303" t="str">
        <f ca="1">IF(ISNA(XLOOKUP(B6303,Vendors!A:A,Vendors!A:A)),"Invalid FK","Valid")</f>
        <v>Valid</v>
      </c>
      <c r="M6303" t="str">
        <f ca="1">IF(ISNA(XLOOKUP(C6303,Headcount!C:C,Headcount!C:C)),"Invalid FK","Valid")</f>
        <v>Valid</v>
      </c>
    </row>
    <row r="6304" spans="1:13">
      <c r="A6304" t="s">
        <v>14092</v>
      </c>
      <c r="B6304" s="1">
        <v>44977</v>
      </c>
      <c r="C6304">
        <v>131506.25</v>
      </c>
      <c r="D6304" t="s">
        <v>1483</v>
      </c>
      <c r="E6304" t="s">
        <v>1484</v>
      </c>
      <c r="F6304" t="s">
        <v>271</v>
      </c>
      <c r="G6304" t="s">
        <v>29</v>
      </c>
      <c r="H6304" t="s">
        <v>1097</v>
      </c>
      <c r="J6304" t="s">
        <v>14093</v>
      </c>
      <c r="K6304" t="str">
        <f ca="1">IF(ISNA(XLOOKUP(A6304,Customers!A:A,Customers!A:A)),"Invalid FK","Valid")</f>
        <v>Valid</v>
      </c>
      <c r="L6304" t="str">
        <f ca="1">IF(ISNA(XLOOKUP(B6304,Vendors!A:A,Vendors!A:A)),"Invalid FK","Valid")</f>
        <v>Valid</v>
      </c>
      <c r="M6304" t="str">
        <f ca="1">IF(ISNA(XLOOKUP(C6304,Headcount!C:C,Headcount!C:C)),"Invalid FK","Valid")</f>
        <v>Valid</v>
      </c>
    </row>
    <row r="6305" spans="1:13">
      <c r="A6305" t="s">
        <v>14094</v>
      </c>
      <c r="B6305" s="1">
        <v>44879</v>
      </c>
      <c r="C6305">
        <v>200793.2</v>
      </c>
      <c r="D6305" t="s">
        <v>1483</v>
      </c>
      <c r="E6305" t="s">
        <v>1499</v>
      </c>
      <c r="F6305" t="s">
        <v>268</v>
      </c>
      <c r="G6305" t="s">
        <v>29</v>
      </c>
      <c r="H6305" t="s">
        <v>872</v>
      </c>
      <c r="J6305" t="s">
        <v>14095</v>
      </c>
      <c r="K6305" t="str">
        <f ca="1">IF(ISNA(XLOOKUP(A6305,Customers!A:A,Customers!A:A)),"Invalid FK","Valid")</f>
        <v>Valid</v>
      </c>
      <c r="L6305" t="str">
        <f ca="1">IF(ISNA(XLOOKUP(B6305,Vendors!A:A,Vendors!A:A)),"Invalid FK","Valid")</f>
        <v>Valid</v>
      </c>
      <c r="M6305" t="str">
        <f ca="1">IF(ISNA(XLOOKUP(C6305,Headcount!C:C,Headcount!C:C)),"Invalid FK","Valid")</f>
        <v>Valid</v>
      </c>
    </row>
    <row r="6306" spans="1:13">
      <c r="A6306" t="s">
        <v>14096</v>
      </c>
      <c r="B6306" s="1">
        <v>44732</v>
      </c>
      <c r="C6306">
        <v>-36158.81</v>
      </c>
      <c r="D6306" t="s">
        <v>1478</v>
      </c>
      <c r="E6306" t="s">
        <v>36</v>
      </c>
      <c r="F6306" t="s">
        <v>268</v>
      </c>
      <c r="G6306" t="s">
        <v>8</v>
      </c>
      <c r="I6306" t="s">
        <v>49</v>
      </c>
      <c r="J6306" t="s">
        <v>14097</v>
      </c>
      <c r="K6306" t="str">
        <f ca="1">IF(ISNA(XLOOKUP(A6306,Customers!A:A,Customers!A:A)),"Invalid FK","Valid")</f>
        <v>Valid</v>
      </c>
      <c r="L6306" t="str">
        <f ca="1">IF(ISNA(XLOOKUP(B6306,Vendors!A:A,Vendors!A:A)),"Invalid FK","Valid")</f>
        <v>Valid</v>
      </c>
      <c r="M6306" t="str">
        <f ca="1">IF(ISNA(XLOOKUP(C6306,Headcount!C:C,Headcount!C:C)),"Invalid FK","Valid")</f>
        <v>Valid</v>
      </c>
    </row>
    <row r="6307" spans="1:13">
      <c r="A6307" t="s">
        <v>14098</v>
      </c>
      <c r="B6307" s="1">
        <v>45023</v>
      </c>
      <c r="C6307">
        <v>16552.07</v>
      </c>
      <c r="D6307" t="s">
        <v>1924</v>
      </c>
      <c r="E6307" t="s">
        <v>1924</v>
      </c>
      <c r="F6307" t="s">
        <v>271</v>
      </c>
      <c r="G6307" t="s">
        <v>17</v>
      </c>
      <c r="J6307" t="s">
        <v>14099</v>
      </c>
      <c r="K6307" t="str">
        <f ca="1">IF(ISNA(XLOOKUP(A6307,Customers!A:A,Customers!A:A)),"Invalid FK","Valid")</f>
        <v>Valid</v>
      </c>
      <c r="L6307" t="str">
        <f ca="1">IF(ISNA(XLOOKUP(B6307,Vendors!A:A,Vendors!A:A)),"Invalid FK","Valid")</f>
        <v>Valid</v>
      </c>
      <c r="M6307" t="str">
        <f ca="1">IF(ISNA(XLOOKUP(C6307,Headcount!C:C,Headcount!C:C)),"Invalid FK","Valid")</f>
        <v>Valid</v>
      </c>
    </row>
    <row r="6308" spans="1:13">
      <c r="A6308" t="s">
        <v>14100</v>
      </c>
      <c r="B6308" s="1">
        <v>45100</v>
      </c>
      <c r="C6308">
        <v>169866.91</v>
      </c>
      <c r="D6308" t="s">
        <v>1483</v>
      </c>
      <c r="E6308" t="s">
        <v>1484</v>
      </c>
      <c r="F6308" t="s">
        <v>268</v>
      </c>
      <c r="G6308" t="s">
        <v>8</v>
      </c>
      <c r="H6308" t="s">
        <v>993</v>
      </c>
      <c r="J6308" t="s">
        <v>14101</v>
      </c>
      <c r="K6308" t="str">
        <f ca="1">IF(ISNA(XLOOKUP(A6308,Customers!A:A,Customers!A:A)),"Invalid FK","Valid")</f>
        <v>Valid</v>
      </c>
      <c r="L6308" t="str">
        <f ca="1">IF(ISNA(XLOOKUP(B6308,Vendors!A:A,Vendors!A:A)),"Invalid FK","Valid")</f>
        <v>Valid</v>
      </c>
      <c r="M6308" t="str">
        <f ca="1">IF(ISNA(XLOOKUP(C6308,Headcount!C:C,Headcount!C:C)),"Invalid FK","Valid")</f>
        <v>Valid</v>
      </c>
    </row>
    <row r="6309" spans="1:13">
      <c r="A6309" t="s">
        <v>14102</v>
      </c>
      <c r="B6309" s="1">
        <v>45218</v>
      </c>
      <c r="C6309">
        <v>17447.79</v>
      </c>
      <c r="D6309" t="s">
        <v>1587</v>
      </c>
      <c r="E6309" t="s">
        <v>1587</v>
      </c>
      <c r="F6309" t="s">
        <v>268</v>
      </c>
      <c r="G6309" t="s">
        <v>29</v>
      </c>
      <c r="J6309" t="s">
        <v>14103</v>
      </c>
      <c r="K6309" t="str">
        <f ca="1">IF(ISNA(XLOOKUP(A6309,Customers!A:A,Customers!A:A)),"Invalid FK","Valid")</f>
        <v>Valid</v>
      </c>
      <c r="L6309" t="str">
        <f ca="1">IF(ISNA(XLOOKUP(B6309,Vendors!A:A,Vendors!A:A)),"Invalid FK","Valid")</f>
        <v>Valid</v>
      </c>
      <c r="M6309" t="str">
        <f ca="1">IF(ISNA(XLOOKUP(C6309,Headcount!C:C,Headcount!C:C)),"Invalid FK","Valid")</f>
        <v>Valid</v>
      </c>
    </row>
    <row r="6310" spans="1:13">
      <c r="A6310" t="s">
        <v>14104</v>
      </c>
      <c r="B6310" s="1">
        <v>44837</v>
      </c>
      <c r="C6310">
        <v>145189.79999999999</v>
      </c>
      <c r="D6310" t="s">
        <v>1483</v>
      </c>
      <c r="E6310" t="s">
        <v>1499</v>
      </c>
      <c r="F6310" t="s">
        <v>271</v>
      </c>
      <c r="G6310" t="s">
        <v>8</v>
      </c>
      <c r="H6310" t="s">
        <v>914</v>
      </c>
      <c r="J6310" t="s">
        <v>14105</v>
      </c>
      <c r="K6310" t="str">
        <f ca="1">IF(ISNA(XLOOKUP(A6310,Customers!A:A,Customers!A:A)),"Invalid FK","Valid")</f>
        <v>Valid</v>
      </c>
      <c r="L6310" t="str">
        <f ca="1">IF(ISNA(XLOOKUP(B6310,Vendors!A:A,Vendors!A:A)),"Invalid FK","Valid")</f>
        <v>Valid</v>
      </c>
      <c r="M6310" t="str">
        <f ca="1">IF(ISNA(XLOOKUP(C6310,Headcount!C:C,Headcount!C:C)),"Invalid FK","Valid")</f>
        <v>Valid</v>
      </c>
    </row>
    <row r="6311" spans="1:13">
      <c r="A6311" t="s">
        <v>14106</v>
      </c>
      <c r="B6311" s="1">
        <v>45239</v>
      </c>
      <c r="C6311">
        <v>-51205.29</v>
      </c>
      <c r="D6311" t="s">
        <v>1478</v>
      </c>
      <c r="E6311" t="s">
        <v>1496</v>
      </c>
      <c r="F6311" t="s">
        <v>264</v>
      </c>
      <c r="G6311" t="s">
        <v>13</v>
      </c>
      <c r="I6311" t="s">
        <v>227</v>
      </c>
      <c r="J6311" t="s">
        <v>14107</v>
      </c>
      <c r="K6311" t="str">
        <f ca="1">IF(ISNA(XLOOKUP(A6311,Customers!A:A,Customers!A:A)),"Invalid FK","Valid")</f>
        <v>Valid</v>
      </c>
      <c r="L6311" t="str">
        <f ca="1">IF(ISNA(XLOOKUP(B6311,Vendors!A:A,Vendors!A:A)),"Invalid FK","Valid")</f>
        <v>Valid</v>
      </c>
      <c r="M6311" t="str">
        <f ca="1">IF(ISNA(XLOOKUP(C6311,Headcount!C:C,Headcount!C:C)),"Invalid FK","Valid")</f>
        <v>Valid</v>
      </c>
    </row>
    <row r="6312" spans="1:13">
      <c r="A6312" t="s">
        <v>14108</v>
      </c>
      <c r="B6312" s="1">
        <v>45158</v>
      </c>
      <c r="C6312">
        <v>216442.05</v>
      </c>
      <c r="D6312" t="s">
        <v>1483</v>
      </c>
      <c r="E6312" t="s">
        <v>1487</v>
      </c>
      <c r="F6312" t="s">
        <v>264</v>
      </c>
      <c r="G6312" t="s">
        <v>17</v>
      </c>
      <c r="H6312" t="s">
        <v>945</v>
      </c>
      <c r="J6312" t="s">
        <v>14109</v>
      </c>
      <c r="K6312" t="str">
        <f ca="1">IF(ISNA(XLOOKUP(A6312,Customers!A:A,Customers!A:A)),"Invalid FK","Valid")</f>
        <v>Valid</v>
      </c>
      <c r="L6312" t="str">
        <f ca="1">IF(ISNA(XLOOKUP(B6312,Vendors!A:A,Vendors!A:A)),"Invalid FK","Valid")</f>
        <v>Valid</v>
      </c>
      <c r="M6312" t="str">
        <f ca="1">IF(ISNA(XLOOKUP(C6312,Headcount!C:C,Headcount!C:C)),"Invalid FK","Valid")</f>
        <v>Valid</v>
      </c>
    </row>
    <row r="6313" spans="1:13">
      <c r="A6313" t="s">
        <v>14110</v>
      </c>
      <c r="B6313" s="1">
        <v>44914</v>
      </c>
      <c r="C6313">
        <v>95638.92</v>
      </c>
      <c r="D6313" t="s">
        <v>1483</v>
      </c>
      <c r="E6313" t="s">
        <v>1484</v>
      </c>
      <c r="F6313" t="s">
        <v>271</v>
      </c>
      <c r="G6313" t="s">
        <v>17</v>
      </c>
      <c r="H6313" t="s">
        <v>1075</v>
      </c>
      <c r="J6313" t="s">
        <v>14111</v>
      </c>
      <c r="K6313" t="str">
        <f ca="1">IF(ISNA(XLOOKUP(A6313,Customers!A:A,Customers!A:A)),"Invalid FK","Valid")</f>
        <v>Valid</v>
      </c>
      <c r="L6313" t="str">
        <f ca="1">IF(ISNA(XLOOKUP(B6313,Vendors!A:A,Vendors!A:A)),"Invalid FK","Valid")</f>
        <v>Valid</v>
      </c>
      <c r="M6313" t="str">
        <f ca="1">IF(ISNA(XLOOKUP(C6313,Headcount!C:C,Headcount!C:C)),"Invalid FK","Valid")</f>
        <v>Valid</v>
      </c>
    </row>
    <row r="6314" spans="1:13">
      <c r="A6314" t="s">
        <v>14112</v>
      </c>
      <c r="B6314" s="1">
        <v>44959</v>
      </c>
      <c r="C6314">
        <v>-58949.279999999999</v>
      </c>
      <c r="D6314" t="s">
        <v>1478</v>
      </c>
      <c r="E6314" t="s">
        <v>1496</v>
      </c>
      <c r="F6314" t="s">
        <v>264</v>
      </c>
      <c r="G6314" t="s">
        <v>8</v>
      </c>
      <c r="I6314" t="s">
        <v>157</v>
      </c>
      <c r="J6314" t="s">
        <v>14113</v>
      </c>
      <c r="K6314" t="str">
        <f ca="1">IF(ISNA(XLOOKUP(A6314,Customers!A:A,Customers!A:A)),"Invalid FK","Valid")</f>
        <v>Valid</v>
      </c>
      <c r="L6314" t="str">
        <f ca="1">IF(ISNA(XLOOKUP(B6314,Vendors!A:A,Vendors!A:A)),"Invalid FK","Valid")</f>
        <v>Valid</v>
      </c>
      <c r="M6314" t="str">
        <f ca="1">IF(ISNA(XLOOKUP(C6314,Headcount!C:C,Headcount!C:C)),"Invalid FK","Valid")</f>
        <v>Valid</v>
      </c>
    </row>
    <row r="6315" spans="1:13">
      <c r="A6315" t="s">
        <v>14114</v>
      </c>
      <c r="B6315" s="1">
        <v>44616</v>
      </c>
      <c r="C6315">
        <v>79555.37</v>
      </c>
      <c r="D6315" t="s">
        <v>1483</v>
      </c>
      <c r="E6315" t="s">
        <v>1484</v>
      </c>
      <c r="F6315" t="s">
        <v>268</v>
      </c>
      <c r="G6315" t="s">
        <v>17</v>
      </c>
      <c r="H6315" t="s">
        <v>806</v>
      </c>
      <c r="J6315" t="s">
        <v>14115</v>
      </c>
      <c r="K6315" t="str">
        <f ca="1">IF(ISNA(XLOOKUP(A6315,Customers!A:A,Customers!A:A)),"Invalid FK","Valid")</f>
        <v>Valid</v>
      </c>
      <c r="L6315" t="str">
        <f ca="1">IF(ISNA(XLOOKUP(B6315,Vendors!A:A,Vendors!A:A)),"Invalid FK","Valid")</f>
        <v>Valid</v>
      </c>
      <c r="M6315" t="str">
        <f ca="1">IF(ISNA(XLOOKUP(C6315,Headcount!C:C,Headcount!C:C)),"Invalid FK","Valid")</f>
        <v>Valid</v>
      </c>
    </row>
    <row r="6316" spans="1:13">
      <c r="A6316" t="s">
        <v>14116</v>
      </c>
      <c r="B6316" s="1">
        <v>44666</v>
      </c>
      <c r="C6316">
        <v>-81301.62</v>
      </c>
      <c r="D6316" t="s">
        <v>1478</v>
      </c>
      <c r="E6316" t="s">
        <v>1509</v>
      </c>
      <c r="F6316" t="s">
        <v>271</v>
      </c>
      <c r="G6316" t="s">
        <v>17</v>
      </c>
      <c r="I6316" t="s">
        <v>161</v>
      </c>
      <c r="J6316" t="s">
        <v>14117</v>
      </c>
      <c r="K6316" t="str">
        <f ca="1">IF(ISNA(XLOOKUP(A6316,Customers!A:A,Customers!A:A)),"Invalid FK","Valid")</f>
        <v>Valid</v>
      </c>
      <c r="L6316" t="str">
        <f ca="1">IF(ISNA(XLOOKUP(B6316,Vendors!A:A,Vendors!A:A)),"Invalid FK","Valid")</f>
        <v>Valid</v>
      </c>
      <c r="M6316" t="str">
        <f ca="1">IF(ISNA(XLOOKUP(C6316,Headcount!C:C,Headcount!C:C)),"Invalid FK","Valid")</f>
        <v>Valid</v>
      </c>
    </row>
    <row r="6317" spans="1:13">
      <c r="A6317" t="s">
        <v>14118</v>
      </c>
      <c r="B6317" s="1">
        <v>45178</v>
      </c>
      <c r="C6317">
        <v>131998.26999999999</v>
      </c>
      <c r="D6317" t="s">
        <v>1483</v>
      </c>
      <c r="E6317" t="s">
        <v>1487</v>
      </c>
      <c r="F6317" t="s">
        <v>264</v>
      </c>
      <c r="G6317" t="s">
        <v>13</v>
      </c>
      <c r="H6317" t="s">
        <v>1031</v>
      </c>
      <c r="J6317" t="s">
        <v>14119</v>
      </c>
      <c r="K6317" t="str">
        <f ca="1">IF(ISNA(XLOOKUP(A6317,Customers!A:A,Customers!A:A)),"Invalid FK","Valid")</f>
        <v>Valid</v>
      </c>
      <c r="L6317" t="str">
        <f ca="1">IF(ISNA(XLOOKUP(B6317,Vendors!A:A,Vendors!A:A)),"Invalid FK","Valid")</f>
        <v>Valid</v>
      </c>
      <c r="M6317" t="str">
        <f ca="1">IF(ISNA(XLOOKUP(C6317,Headcount!C:C,Headcount!C:C)),"Invalid FK","Valid")</f>
        <v>Valid</v>
      </c>
    </row>
    <row r="6318" spans="1:13">
      <c r="A6318" t="s">
        <v>14120</v>
      </c>
      <c r="B6318" s="1">
        <v>44923</v>
      </c>
      <c r="C6318">
        <v>147998.29</v>
      </c>
      <c r="D6318" t="s">
        <v>1483</v>
      </c>
      <c r="E6318" t="s">
        <v>1484</v>
      </c>
      <c r="F6318" t="s">
        <v>264</v>
      </c>
      <c r="G6318" t="s">
        <v>13</v>
      </c>
      <c r="H6318" t="s">
        <v>808</v>
      </c>
      <c r="J6318" t="s">
        <v>14121</v>
      </c>
      <c r="K6318" t="str">
        <f ca="1">IF(ISNA(XLOOKUP(A6318,Customers!A:A,Customers!A:A)),"Invalid FK","Valid")</f>
        <v>Valid</v>
      </c>
      <c r="L6318" t="str">
        <f ca="1">IF(ISNA(XLOOKUP(B6318,Vendors!A:A,Vendors!A:A)),"Invalid FK","Valid")</f>
        <v>Valid</v>
      </c>
      <c r="M6318" t="str">
        <f ca="1">IF(ISNA(XLOOKUP(C6318,Headcount!C:C,Headcount!C:C)),"Invalid FK","Valid")</f>
        <v>Valid</v>
      </c>
    </row>
    <row r="6319" spans="1:13">
      <c r="A6319" t="s">
        <v>14122</v>
      </c>
      <c r="B6319" s="1">
        <v>44656</v>
      </c>
      <c r="C6319">
        <v>-15904.41</v>
      </c>
      <c r="D6319" t="s">
        <v>1478</v>
      </c>
      <c r="E6319" t="s">
        <v>1509</v>
      </c>
      <c r="F6319" t="s">
        <v>268</v>
      </c>
      <c r="G6319" t="s">
        <v>8</v>
      </c>
      <c r="I6319" t="s">
        <v>55</v>
      </c>
      <c r="J6319" t="s">
        <v>14123</v>
      </c>
      <c r="K6319" t="str">
        <f ca="1">IF(ISNA(XLOOKUP(A6319,Customers!A:A,Customers!A:A)),"Invalid FK","Valid")</f>
        <v>Valid</v>
      </c>
      <c r="L6319" t="str">
        <f ca="1">IF(ISNA(XLOOKUP(B6319,Vendors!A:A,Vendors!A:A)),"Invalid FK","Valid")</f>
        <v>Valid</v>
      </c>
      <c r="M6319" t="str">
        <f ca="1">IF(ISNA(XLOOKUP(C6319,Headcount!C:C,Headcount!C:C)),"Invalid FK","Valid")</f>
        <v>Valid</v>
      </c>
    </row>
    <row r="6320" spans="1:13">
      <c r="A6320" t="s">
        <v>14124</v>
      </c>
      <c r="B6320" s="1">
        <v>44632</v>
      </c>
      <c r="C6320">
        <v>-61034.559999999998</v>
      </c>
      <c r="D6320" t="s">
        <v>1478</v>
      </c>
      <c r="E6320" t="s">
        <v>1496</v>
      </c>
      <c r="F6320" t="s">
        <v>271</v>
      </c>
      <c r="G6320" t="s">
        <v>13</v>
      </c>
      <c r="I6320" t="s">
        <v>105</v>
      </c>
      <c r="J6320" t="s">
        <v>14125</v>
      </c>
      <c r="K6320" t="str">
        <f ca="1">IF(ISNA(XLOOKUP(A6320,Customers!A:A,Customers!A:A)),"Invalid FK","Valid")</f>
        <v>Valid</v>
      </c>
      <c r="L6320" t="str">
        <f ca="1">IF(ISNA(XLOOKUP(B6320,Vendors!A:A,Vendors!A:A)),"Invalid FK","Valid")</f>
        <v>Valid</v>
      </c>
      <c r="M6320" t="str">
        <f ca="1">IF(ISNA(XLOOKUP(C6320,Headcount!C:C,Headcount!C:C)),"Invalid FK","Valid")</f>
        <v>Valid</v>
      </c>
    </row>
    <row r="6321" spans="1:13">
      <c r="A6321" t="s">
        <v>14126</v>
      </c>
      <c r="B6321" s="1">
        <v>44611</v>
      </c>
      <c r="C6321">
        <v>108891.31</v>
      </c>
      <c r="D6321" t="s">
        <v>1483</v>
      </c>
      <c r="E6321" t="s">
        <v>1484</v>
      </c>
      <c r="F6321" t="s">
        <v>271</v>
      </c>
      <c r="G6321" t="s">
        <v>13</v>
      </c>
      <c r="H6321" t="s">
        <v>953</v>
      </c>
      <c r="J6321" t="s">
        <v>14127</v>
      </c>
      <c r="K6321" t="str">
        <f ca="1">IF(ISNA(XLOOKUP(A6321,Customers!A:A,Customers!A:A)),"Invalid FK","Valid")</f>
        <v>Valid</v>
      </c>
      <c r="L6321" t="str">
        <f ca="1">IF(ISNA(XLOOKUP(B6321,Vendors!A:A,Vendors!A:A)),"Invalid FK","Valid")</f>
        <v>Valid</v>
      </c>
      <c r="M6321" t="str">
        <f ca="1">IF(ISNA(XLOOKUP(C6321,Headcount!C:C,Headcount!C:C)),"Invalid FK","Valid")</f>
        <v>Valid</v>
      </c>
    </row>
    <row r="6322" spans="1:13">
      <c r="A6322" t="s">
        <v>14128</v>
      </c>
      <c r="B6322" s="1">
        <v>45170</v>
      </c>
      <c r="C6322">
        <v>121699.9</v>
      </c>
      <c r="D6322" t="s">
        <v>1483</v>
      </c>
      <c r="E6322" t="s">
        <v>1484</v>
      </c>
      <c r="F6322" t="s">
        <v>268</v>
      </c>
      <c r="G6322" t="s">
        <v>8</v>
      </c>
      <c r="H6322" t="s">
        <v>1015</v>
      </c>
      <c r="J6322" t="s">
        <v>14129</v>
      </c>
      <c r="K6322" t="str">
        <f ca="1">IF(ISNA(XLOOKUP(A6322,Customers!A:A,Customers!A:A)),"Invalid FK","Valid")</f>
        <v>Valid</v>
      </c>
      <c r="L6322" t="str">
        <f ca="1">IF(ISNA(XLOOKUP(B6322,Vendors!A:A,Vendors!A:A)),"Invalid FK","Valid")</f>
        <v>Valid</v>
      </c>
      <c r="M6322" t="str">
        <f ca="1">IF(ISNA(XLOOKUP(C6322,Headcount!C:C,Headcount!C:C)),"Invalid FK","Valid")</f>
        <v>Valid</v>
      </c>
    </row>
    <row r="6323" spans="1:13">
      <c r="A6323" t="s">
        <v>14130</v>
      </c>
      <c r="B6323" s="1">
        <v>44656</v>
      </c>
      <c r="C6323">
        <v>196234.72</v>
      </c>
      <c r="D6323" t="s">
        <v>1483</v>
      </c>
      <c r="E6323" t="s">
        <v>1499</v>
      </c>
      <c r="F6323" t="s">
        <v>271</v>
      </c>
      <c r="G6323" t="s">
        <v>8</v>
      </c>
      <c r="H6323" t="s">
        <v>965</v>
      </c>
      <c r="J6323" t="s">
        <v>14131</v>
      </c>
      <c r="K6323" t="str">
        <f ca="1">IF(ISNA(XLOOKUP(A6323,Customers!A:A,Customers!A:A)),"Invalid FK","Valid")</f>
        <v>Valid</v>
      </c>
      <c r="L6323" t="str">
        <f ca="1">IF(ISNA(XLOOKUP(B6323,Vendors!A:A,Vendors!A:A)),"Invalid FK","Valid")</f>
        <v>Valid</v>
      </c>
      <c r="M6323" t="str">
        <f ca="1">IF(ISNA(XLOOKUP(C6323,Headcount!C:C,Headcount!C:C)),"Invalid FK","Valid")</f>
        <v>Valid</v>
      </c>
    </row>
    <row r="6324" spans="1:13">
      <c r="A6324" t="s">
        <v>14132</v>
      </c>
      <c r="B6324" s="1">
        <v>45278</v>
      </c>
      <c r="C6324">
        <v>-50024.91</v>
      </c>
      <c r="D6324" t="s">
        <v>1478</v>
      </c>
      <c r="E6324" t="s">
        <v>7</v>
      </c>
      <c r="F6324" t="s">
        <v>268</v>
      </c>
      <c r="G6324" t="s">
        <v>17</v>
      </c>
      <c r="I6324" t="s">
        <v>163</v>
      </c>
      <c r="J6324" t="s">
        <v>14133</v>
      </c>
      <c r="K6324" t="str">
        <f ca="1">IF(ISNA(XLOOKUP(A6324,Customers!A:A,Customers!A:A)),"Invalid FK","Valid")</f>
        <v>Valid</v>
      </c>
      <c r="L6324" t="str">
        <f ca="1">IF(ISNA(XLOOKUP(B6324,Vendors!A:A,Vendors!A:A)),"Invalid FK","Valid")</f>
        <v>Valid</v>
      </c>
      <c r="M6324" t="str">
        <f ca="1">IF(ISNA(XLOOKUP(C6324,Headcount!C:C,Headcount!C:C)),"Invalid FK","Valid")</f>
        <v>Valid</v>
      </c>
    </row>
    <row r="6325" spans="1:13">
      <c r="A6325" t="s">
        <v>14134</v>
      </c>
      <c r="B6325" s="1">
        <v>44761</v>
      </c>
      <c r="C6325">
        <v>-33402.51</v>
      </c>
      <c r="D6325" t="s">
        <v>1478</v>
      </c>
      <c r="E6325" t="s">
        <v>1509</v>
      </c>
      <c r="F6325" t="s">
        <v>264</v>
      </c>
      <c r="G6325" t="s">
        <v>29</v>
      </c>
      <c r="I6325" t="s">
        <v>25</v>
      </c>
      <c r="J6325" t="s">
        <v>14135</v>
      </c>
      <c r="K6325" t="str">
        <f ca="1">IF(ISNA(XLOOKUP(A6325,Customers!A:A,Customers!A:A)),"Invalid FK","Valid")</f>
        <v>Valid</v>
      </c>
      <c r="L6325" t="str">
        <f ca="1">IF(ISNA(XLOOKUP(B6325,Vendors!A:A,Vendors!A:A)),"Invalid FK","Valid")</f>
        <v>Valid</v>
      </c>
      <c r="M6325" t="str">
        <f ca="1">IF(ISNA(XLOOKUP(C6325,Headcount!C:C,Headcount!C:C)),"Invalid FK","Valid")</f>
        <v>Valid</v>
      </c>
    </row>
    <row r="6326" spans="1:13">
      <c r="A6326" t="s">
        <v>14136</v>
      </c>
      <c r="B6326" s="1">
        <v>45089</v>
      </c>
      <c r="C6326">
        <v>34676.33</v>
      </c>
      <c r="D6326" t="s">
        <v>1587</v>
      </c>
      <c r="E6326" t="s">
        <v>1587</v>
      </c>
      <c r="F6326" t="s">
        <v>264</v>
      </c>
      <c r="G6326" t="s">
        <v>8</v>
      </c>
      <c r="J6326" t="s">
        <v>14137</v>
      </c>
      <c r="K6326" t="str">
        <f ca="1">IF(ISNA(XLOOKUP(A6326,Customers!A:A,Customers!A:A)),"Invalid FK","Valid")</f>
        <v>Valid</v>
      </c>
      <c r="L6326" t="str">
        <f ca="1">IF(ISNA(XLOOKUP(B6326,Vendors!A:A,Vendors!A:A)),"Invalid FK","Valid")</f>
        <v>Valid</v>
      </c>
      <c r="M6326" t="str">
        <f ca="1">IF(ISNA(XLOOKUP(C6326,Headcount!C:C,Headcount!C:C)),"Invalid FK","Valid")</f>
        <v>Valid</v>
      </c>
    </row>
    <row r="6327" spans="1:13">
      <c r="A6327" t="s">
        <v>14138</v>
      </c>
      <c r="B6327" s="1">
        <v>45238</v>
      </c>
      <c r="C6327">
        <v>-70777.820000000007</v>
      </c>
      <c r="D6327" t="s">
        <v>1478</v>
      </c>
      <c r="E6327" t="s">
        <v>1496</v>
      </c>
      <c r="F6327" t="s">
        <v>264</v>
      </c>
      <c r="G6327" t="s">
        <v>29</v>
      </c>
      <c r="I6327" t="s">
        <v>95</v>
      </c>
      <c r="J6327" t="s">
        <v>14139</v>
      </c>
      <c r="K6327" t="str">
        <f ca="1">IF(ISNA(XLOOKUP(A6327,Customers!A:A,Customers!A:A)),"Invalid FK","Valid")</f>
        <v>Valid</v>
      </c>
      <c r="L6327" t="str">
        <f ca="1">IF(ISNA(XLOOKUP(B6327,Vendors!A:A,Vendors!A:A)),"Invalid FK","Valid")</f>
        <v>Valid</v>
      </c>
      <c r="M6327" t="str">
        <f ca="1">IF(ISNA(XLOOKUP(C6327,Headcount!C:C,Headcount!C:C)),"Invalid FK","Valid")</f>
        <v>Valid</v>
      </c>
    </row>
    <row r="6328" spans="1:13">
      <c r="A6328" t="s">
        <v>14140</v>
      </c>
      <c r="B6328" s="1">
        <v>44875</v>
      </c>
      <c r="C6328">
        <v>130619.63</v>
      </c>
      <c r="D6328" t="s">
        <v>1483</v>
      </c>
      <c r="E6328" t="s">
        <v>1484</v>
      </c>
      <c r="F6328" t="s">
        <v>271</v>
      </c>
      <c r="G6328" t="s">
        <v>29</v>
      </c>
      <c r="H6328" t="s">
        <v>991</v>
      </c>
      <c r="J6328" t="s">
        <v>14141</v>
      </c>
      <c r="K6328" t="str">
        <f ca="1">IF(ISNA(XLOOKUP(A6328,Customers!A:A,Customers!A:A)),"Invalid FK","Valid")</f>
        <v>Valid</v>
      </c>
      <c r="L6328" t="str">
        <f ca="1">IF(ISNA(XLOOKUP(B6328,Vendors!A:A,Vendors!A:A)),"Invalid FK","Valid")</f>
        <v>Valid</v>
      </c>
      <c r="M6328" t="str">
        <f ca="1">IF(ISNA(XLOOKUP(C6328,Headcount!C:C,Headcount!C:C)),"Invalid FK","Valid")</f>
        <v>Valid</v>
      </c>
    </row>
    <row r="6329" spans="1:13">
      <c r="A6329" t="s">
        <v>14142</v>
      </c>
      <c r="B6329" s="1">
        <v>44736</v>
      </c>
      <c r="C6329">
        <v>182158.13</v>
      </c>
      <c r="D6329" t="s">
        <v>1483</v>
      </c>
      <c r="E6329" t="s">
        <v>1499</v>
      </c>
      <c r="F6329" t="s">
        <v>271</v>
      </c>
      <c r="G6329" t="s">
        <v>29</v>
      </c>
      <c r="H6329" t="s">
        <v>1087</v>
      </c>
      <c r="J6329" t="s">
        <v>14143</v>
      </c>
      <c r="K6329" t="str">
        <f ca="1">IF(ISNA(XLOOKUP(A6329,Customers!A:A,Customers!A:A)),"Invalid FK","Valid")</f>
        <v>Valid</v>
      </c>
      <c r="L6329" t="str">
        <f ca="1">IF(ISNA(XLOOKUP(B6329,Vendors!A:A,Vendors!A:A)),"Invalid FK","Valid")</f>
        <v>Valid</v>
      </c>
      <c r="M6329" t="str">
        <f ca="1">IF(ISNA(XLOOKUP(C6329,Headcount!C:C,Headcount!C:C)),"Invalid FK","Valid")</f>
        <v>Valid</v>
      </c>
    </row>
    <row r="6330" spans="1:13">
      <c r="A6330" t="s">
        <v>14144</v>
      </c>
      <c r="B6330" s="1">
        <v>45033</v>
      </c>
      <c r="C6330">
        <v>-41737.14</v>
      </c>
      <c r="D6330" t="s">
        <v>1478</v>
      </c>
      <c r="E6330" t="s">
        <v>7</v>
      </c>
      <c r="F6330" t="s">
        <v>268</v>
      </c>
      <c r="G6330" t="s">
        <v>29</v>
      </c>
      <c r="I6330" t="s">
        <v>169</v>
      </c>
      <c r="J6330" t="s">
        <v>14145</v>
      </c>
      <c r="K6330" t="str">
        <f ca="1">IF(ISNA(XLOOKUP(A6330,Customers!A:A,Customers!A:A)),"Invalid FK","Valid")</f>
        <v>Valid</v>
      </c>
      <c r="L6330" t="str">
        <f ca="1">IF(ISNA(XLOOKUP(B6330,Vendors!A:A,Vendors!A:A)),"Invalid FK","Valid")</f>
        <v>Valid</v>
      </c>
      <c r="M6330" t="str">
        <f ca="1">IF(ISNA(XLOOKUP(C6330,Headcount!C:C,Headcount!C:C)),"Invalid FK","Valid")</f>
        <v>Valid</v>
      </c>
    </row>
    <row r="6331" spans="1:13">
      <c r="A6331" t="s">
        <v>14146</v>
      </c>
      <c r="B6331" s="1">
        <v>45018</v>
      </c>
      <c r="C6331">
        <v>72304.97</v>
      </c>
      <c r="D6331" t="s">
        <v>1483</v>
      </c>
      <c r="E6331" t="s">
        <v>1499</v>
      </c>
      <c r="F6331" t="s">
        <v>271</v>
      </c>
      <c r="G6331" t="s">
        <v>17</v>
      </c>
      <c r="H6331" t="s">
        <v>914</v>
      </c>
      <c r="J6331" t="s">
        <v>14147</v>
      </c>
      <c r="K6331" t="str">
        <f ca="1">IF(ISNA(XLOOKUP(A6331,Customers!A:A,Customers!A:A)),"Invalid FK","Valid")</f>
        <v>Valid</v>
      </c>
      <c r="L6331" t="str">
        <f ca="1">IF(ISNA(XLOOKUP(B6331,Vendors!A:A,Vendors!A:A)),"Invalid FK","Valid")</f>
        <v>Valid</v>
      </c>
      <c r="M6331" t="str">
        <f ca="1">IF(ISNA(XLOOKUP(C6331,Headcount!C:C,Headcount!C:C)),"Invalid FK","Valid")</f>
        <v>Valid</v>
      </c>
    </row>
    <row r="6332" spans="1:13">
      <c r="A6332" t="s">
        <v>14148</v>
      </c>
      <c r="B6332" s="1">
        <v>45147</v>
      </c>
      <c r="C6332">
        <v>188023.83</v>
      </c>
      <c r="D6332" t="s">
        <v>1483</v>
      </c>
      <c r="E6332" t="s">
        <v>1484</v>
      </c>
      <c r="F6332" t="s">
        <v>264</v>
      </c>
      <c r="G6332" t="s">
        <v>29</v>
      </c>
      <c r="H6332" t="s">
        <v>858</v>
      </c>
      <c r="J6332" t="s">
        <v>14149</v>
      </c>
      <c r="K6332" t="str">
        <f ca="1">IF(ISNA(XLOOKUP(A6332,Customers!A:A,Customers!A:A)),"Invalid FK","Valid")</f>
        <v>Valid</v>
      </c>
      <c r="L6332" t="str">
        <f ca="1">IF(ISNA(XLOOKUP(B6332,Vendors!A:A,Vendors!A:A)),"Invalid FK","Valid")</f>
        <v>Valid</v>
      </c>
      <c r="M6332" t="str">
        <f ca="1">IF(ISNA(XLOOKUP(C6332,Headcount!C:C,Headcount!C:C)),"Invalid FK","Valid")</f>
        <v>Valid</v>
      </c>
    </row>
    <row r="6333" spans="1:13">
      <c r="A6333" t="s">
        <v>14150</v>
      </c>
      <c r="B6333" s="1">
        <v>44709</v>
      </c>
      <c r="C6333">
        <v>-68301.13</v>
      </c>
      <c r="D6333" t="s">
        <v>1478</v>
      </c>
      <c r="E6333" t="s">
        <v>36</v>
      </c>
      <c r="F6333" t="s">
        <v>268</v>
      </c>
      <c r="G6333" t="s">
        <v>8</v>
      </c>
      <c r="I6333" t="s">
        <v>244</v>
      </c>
      <c r="J6333" t="s">
        <v>14151</v>
      </c>
      <c r="K6333" t="str">
        <f ca="1">IF(ISNA(XLOOKUP(A6333,Customers!A:A,Customers!A:A)),"Invalid FK","Valid")</f>
        <v>Valid</v>
      </c>
      <c r="L6333" t="str">
        <f ca="1">IF(ISNA(XLOOKUP(B6333,Vendors!A:A,Vendors!A:A)),"Invalid FK","Valid")</f>
        <v>Valid</v>
      </c>
      <c r="M6333" t="str">
        <f ca="1">IF(ISNA(XLOOKUP(C6333,Headcount!C:C,Headcount!C:C)),"Invalid FK","Valid")</f>
        <v>Valid</v>
      </c>
    </row>
    <row r="6334" spans="1:13">
      <c r="A6334" t="s">
        <v>14152</v>
      </c>
      <c r="B6334" s="1">
        <v>44635</v>
      </c>
      <c r="C6334">
        <v>14273</v>
      </c>
      <c r="D6334" t="s">
        <v>1504</v>
      </c>
      <c r="E6334" t="s">
        <v>1504</v>
      </c>
      <c r="F6334" t="s">
        <v>271</v>
      </c>
      <c r="G6334" t="s">
        <v>8</v>
      </c>
      <c r="J6334" t="s">
        <v>14153</v>
      </c>
      <c r="K6334" t="str">
        <f ca="1">IF(ISNA(XLOOKUP(A6334,Customers!A:A,Customers!A:A)),"Invalid FK","Valid")</f>
        <v>Valid</v>
      </c>
      <c r="L6334" t="str">
        <f ca="1">IF(ISNA(XLOOKUP(B6334,Vendors!A:A,Vendors!A:A)),"Invalid FK","Valid")</f>
        <v>Valid</v>
      </c>
      <c r="M6334" t="str">
        <f ca="1">IF(ISNA(XLOOKUP(C6334,Headcount!C:C,Headcount!C:C)),"Invalid FK","Valid")</f>
        <v>Valid</v>
      </c>
    </row>
    <row r="6335" spans="1:13">
      <c r="A6335" t="s">
        <v>14154</v>
      </c>
      <c r="B6335" s="1">
        <v>44815</v>
      </c>
      <c r="C6335">
        <v>-31781.439999999999</v>
      </c>
      <c r="D6335" t="s">
        <v>1478</v>
      </c>
      <c r="E6335" t="s">
        <v>7</v>
      </c>
      <c r="F6335" t="s">
        <v>271</v>
      </c>
      <c r="G6335" t="s">
        <v>29</v>
      </c>
      <c r="I6335" t="s">
        <v>205</v>
      </c>
      <c r="J6335" t="s">
        <v>14155</v>
      </c>
      <c r="K6335" t="str">
        <f ca="1">IF(ISNA(XLOOKUP(A6335,Customers!A:A,Customers!A:A)),"Invalid FK","Valid")</f>
        <v>Valid</v>
      </c>
      <c r="L6335" t="str">
        <f ca="1">IF(ISNA(XLOOKUP(B6335,Vendors!A:A,Vendors!A:A)),"Invalid FK","Valid")</f>
        <v>Valid</v>
      </c>
      <c r="M6335" t="str">
        <f ca="1">IF(ISNA(XLOOKUP(C6335,Headcount!C:C,Headcount!C:C)),"Invalid FK","Valid")</f>
        <v>Valid</v>
      </c>
    </row>
    <row r="6336" spans="1:13">
      <c r="A6336" t="s">
        <v>14156</v>
      </c>
      <c r="B6336" s="1">
        <v>45066</v>
      </c>
      <c r="C6336">
        <v>-19701.509999999998</v>
      </c>
      <c r="D6336" t="s">
        <v>1478</v>
      </c>
      <c r="E6336" t="s">
        <v>7</v>
      </c>
      <c r="F6336" t="s">
        <v>264</v>
      </c>
      <c r="G6336" t="s">
        <v>8</v>
      </c>
      <c r="I6336" t="s">
        <v>65</v>
      </c>
      <c r="J6336" t="s">
        <v>14157</v>
      </c>
      <c r="K6336" t="str">
        <f ca="1">IF(ISNA(XLOOKUP(A6336,Customers!A:A,Customers!A:A)),"Invalid FK","Valid")</f>
        <v>Valid</v>
      </c>
      <c r="L6336" t="str">
        <f ca="1">IF(ISNA(XLOOKUP(B6336,Vendors!A:A,Vendors!A:A)),"Invalid FK","Valid")</f>
        <v>Valid</v>
      </c>
      <c r="M6336" t="str">
        <f ca="1">IF(ISNA(XLOOKUP(C6336,Headcount!C:C,Headcount!C:C)),"Invalid FK","Valid")</f>
        <v>Valid</v>
      </c>
    </row>
    <row r="6337" spans="1:13">
      <c r="A6337" t="s">
        <v>14158</v>
      </c>
      <c r="B6337" s="1">
        <v>44806</v>
      </c>
      <c r="C6337">
        <v>237998.27</v>
      </c>
      <c r="D6337" t="s">
        <v>1483</v>
      </c>
      <c r="E6337" t="s">
        <v>1484</v>
      </c>
      <c r="F6337" t="s">
        <v>264</v>
      </c>
      <c r="G6337" t="s">
        <v>13</v>
      </c>
      <c r="H6337" t="s">
        <v>692</v>
      </c>
      <c r="J6337" t="s">
        <v>14159</v>
      </c>
      <c r="K6337" t="str">
        <f ca="1">IF(ISNA(XLOOKUP(A6337,Customers!A:A,Customers!A:A)),"Invalid FK","Valid")</f>
        <v>Valid</v>
      </c>
      <c r="L6337" t="str">
        <f ca="1">IF(ISNA(XLOOKUP(B6337,Vendors!A:A,Vendors!A:A)),"Invalid FK","Valid")</f>
        <v>Valid</v>
      </c>
      <c r="M6337" t="str">
        <f ca="1">IF(ISNA(XLOOKUP(C6337,Headcount!C:C,Headcount!C:C)),"Invalid FK","Valid")</f>
        <v>Valid</v>
      </c>
    </row>
    <row r="6338" spans="1:13">
      <c r="A6338" t="s">
        <v>14160</v>
      </c>
      <c r="B6338" s="1">
        <v>45012</v>
      </c>
      <c r="C6338">
        <v>18109.36</v>
      </c>
      <c r="D6338" t="s">
        <v>1504</v>
      </c>
      <c r="E6338" t="s">
        <v>1504</v>
      </c>
      <c r="F6338" t="s">
        <v>271</v>
      </c>
      <c r="G6338" t="s">
        <v>17</v>
      </c>
      <c r="J6338" t="s">
        <v>14161</v>
      </c>
      <c r="K6338" t="str">
        <f ca="1">IF(ISNA(XLOOKUP(A6338,Customers!A:A,Customers!A:A)),"Invalid FK","Valid")</f>
        <v>Valid</v>
      </c>
      <c r="L6338" t="str">
        <f ca="1">IF(ISNA(XLOOKUP(B6338,Vendors!A:A,Vendors!A:A)),"Invalid FK","Valid")</f>
        <v>Valid</v>
      </c>
      <c r="M6338" t="str">
        <f ca="1">IF(ISNA(XLOOKUP(C6338,Headcount!C:C,Headcount!C:C)),"Invalid FK","Valid")</f>
        <v>Valid</v>
      </c>
    </row>
    <row r="6339" spans="1:13">
      <c r="A6339" t="s">
        <v>14162</v>
      </c>
      <c r="B6339" s="1">
        <v>45055</v>
      </c>
      <c r="C6339">
        <v>-27476.93</v>
      </c>
      <c r="D6339" t="s">
        <v>1478</v>
      </c>
      <c r="E6339" t="s">
        <v>1509</v>
      </c>
      <c r="F6339" t="s">
        <v>268</v>
      </c>
      <c r="G6339" t="s">
        <v>13</v>
      </c>
      <c r="I6339" t="s">
        <v>187</v>
      </c>
      <c r="J6339" t="s">
        <v>14163</v>
      </c>
      <c r="K6339" t="str">
        <f ca="1">IF(ISNA(XLOOKUP(A6339,Customers!A:A,Customers!A:A)),"Invalid FK","Valid")</f>
        <v>Valid</v>
      </c>
      <c r="L6339" t="str">
        <f ca="1">IF(ISNA(XLOOKUP(B6339,Vendors!A:A,Vendors!A:A)),"Invalid FK","Valid")</f>
        <v>Valid</v>
      </c>
      <c r="M6339" t="str">
        <f ca="1">IF(ISNA(XLOOKUP(C6339,Headcount!C:C,Headcount!C:C)),"Invalid FK","Valid")</f>
        <v>Valid</v>
      </c>
    </row>
    <row r="6340" spans="1:13">
      <c r="A6340" t="s">
        <v>14164</v>
      </c>
      <c r="B6340" s="1">
        <v>44697</v>
      </c>
      <c r="C6340">
        <v>173393.62</v>
      </c>
      <c r="D6340" t="s">
        <v>1483</v>
      </c>
      <c r="E6340" t="s">
        <v>1487</v>
      </c>
      <c r="F6340" t="s">
        <v>271</v>
      </c>
      <c r="G6340" t="s">
        <v>8</v>
      </c>
      <c r="H6340" t="s">
        <v>890</v>
      </c>
      <c r="J6340" t="s">
        <v>14165</v>
      </c>
      <c r="K6340" t="str">
        <f ca="1">IF(ISNA(XLOOKUP(A6340,Customers!A:A,Customers!A:A)),"Invalid FK","Valid")</f>
        <v>Valid</v>
      </c>
      <c r="L6340" t="str">
        <f ca="1">IF(ISNA(XLOOKUP(B6340,Vendors!A:A,Vendors!A:A)),"Invalid FK","Valid")</f>
        <v>Valid</v>
      </c>
      <c r="M6340" t="str">
        <f ca="1">IF(ISNA(XLOOKUP(C6340,Headcount!C:C,Headcount!C:C)),"Invalid FK","Valid")</f>
        <v>Valid</v>
      </c>
    </row>
    <row r="6341" spans="1:13">
      <c r="A6341" t="s">
        <v>14166</v>
      </c>
      <c r="B6341" s="1">
        <v>45266</v>
      </c>
      <c r="C6341">
        <v>-35169.26</v>
      </c>
      <c r="D6341" t="s">
        <v>1478</v>
      </c>
      <c r="E6341" t="s">
        <v>36</v>
      </c>
      <c r="F6341" t="s">
        <v>271</v>
      </c>
      <c r="G6341" t="s">
        <v>29</v>
      </c>
      <c r="I6341" t="s">
        <v>91</v>
      </c>
      <c r="J6341" t="s">
        <v>14167</v>
      </c>
      <c r="K6341" t="str">
        <f ca="1">IF(ISNA(XLOOKUP(A6341,Customers!A:A,Customers!A:A)),"Invalid FK","Valid")</f>
        <v>Valid</v>
      </c>
      <c r="L6341" t="str">
        <f ca="1">IF(ISNA(XLOOKUP(B6341,Vendors!A:A,Vendors!A:A)),"Invalid FK","Valid")</f>
        <v>Valid</v>
      </c>
      <c r="M6341" t="str">
        <f ca="1">IF(ISNA(XLOOKUP(C6341,Headcount!C:C,Headcount!C:C)),"Invalid FK","Valid")</f>
        <v>Valid</v>
      </c>
    </row>
    <row r="6342" spans="1:13">
      <c r="A6342" t="s">
        <v>14168</v>
      </c>
      <c r="B6342" s="1">
        <v>44954</v>
      </c>
      <c r="C6342">
        <v>238227.37</v>
      </c>
      <c r="D6342" t="s">
        <v>1483</v>
      </c>
      <c r="E6342" t="s">
        <v>1499</v>
      </c>
      <c r="F6342" t="s">
        <v>268</v>
      </c>
      <c r="G6342" t="s">
        <v>17</v>
      </c>
      <c r="H6342" t="s">
        <v>1127</v>
      </c>
      <c r="J6342" t="s">
        <v>14169</v>
      </c>
      <c r="K6342" t="str">
        <f ca="1">IF(ISNA(XLOOKUP(A6342,Customers!A:A,Customers!A:A)),"Invalid FK","Valid")</f>
        <v>Valid</v>
      </c>
      <c r="L6342" t="str">
        <f ca="1">IF(ISNA(XLOOKUP(B6342,Vendors!A:A,Vendors!A:A)),"Invalid FK","Valid")</f>
        <v>Valid</v>
      </c>
      <c r="M6342" t="str">
        <f ca="1">IF(ISNA(XLOOKUP(C6342,Headcount!C:C,Headcount!C:C)),"Invalid FK","Valid")</f>
        <v>Valid</v>
      </c>
    </row>
    <row r="6343" spans="1:13">
      <c r="A6343" t="s">
        <v>14170</v>
      </c>
      <c r="B6343" s="1">
        <v>44990</v>
      </c>
      <c r="C6343">
        <v>-25930.18</v>
      </c>
      <c r="D6343" t="s">
        <v>1478</v>
      </c>
      <c r="E6343" t="s">
        <v>36</v>
      </c>
      <c r="F6343" t="s">
        <v>271</v>
      </c>
      <c r="G6343" t="s">
        <v>8</v>
      </c>
      <c r="I6343" t="s">
        <v>179</v>
      </c>
      <c r="J6343" t="s">
        <v>14171</v>
      </c>
      <c r="K6343" t="str">
        <f ca="1">IF(ISNA(XLOOKUP(A6343,Customers!A:A,Customers!A:A)),"Invalid FK","Valid")</f>
        <v>Valid</v>
      </c>
      <c r="L6343" t="str">
        <f ca="1">IF(ISNA(XLOOKUP(B6343,Vendors!A:A,Vendors!A:A)),"Invalid FK","Valid")</f>
        <v>Valid</v>
      </c>
      <c r="M6343" t="str">
        <f ca="1">IF(ISNA(XLOOKUP(C6343,Headcount!C:C,Headcount!C:C)),"Invalid FK","Valid")</f>
        <v>Valid</v>
      </c>
    </row>
    <row r="6344" spans="1:13">
      <c r="A6344" t="s">
        <v>14172</v>
      </c>
      <c r="B6344" s="1">
        <v>45076</v>
      </c>
      <c r="C6344">
        <v>-62489</v>
      </c>
      <c r="D6344" t="s">
        <v>1478</v>
      </c>
      <c r="E6344" t="s">
        <v>1496</v>
      </c>
      <c r="F6344" t="s">
        <v>268</v>
      </c>
      <c r="G6344" t="s">
        <v>13</v>
      </c>
      <c r="I6344" t="s">
        <v>215</v>
      </c>
      <c r="J6344" t="s">
        <v>14173</v>
      </c>
      <c r="K6344" t="str">
        <f ca="1">IF(ISNA(XLOOKUP(A6344,Customers!A:A,Customers!A:A)),"Invalid FK","Valid")</f>
        <v>Valid</v>
      </c>
      <c r="L6344" t="str">
        <f ca="1">IF(ISNA(XLOOKUP(B6344,Vendors!A:A,Vendors!A:A)),"Invalid FK","Valid")</f>
        <v>Valid</v>
      </c>
      <c r="M6344" t="str">
        <f ca="1">IF(ISNA(XLOOKUP(C6344,Headcount!C:C,Headcount!C:C)),"Invalid FK","Valid")</f>
        <v>Valid</v>
      </c>
    </row>
    <row r="6345" spans="1:13">
      <c r="A6345" t="s">
        <v>14174</v>
      </c>
      <c r="B6345" s="1">
        <v>44893</v>
      </c>
      <c r="C6345">
        <v>-40076.730000000003</v>
      </c>
      <c r="D6345" t="s">
        <v>1478</v>
      </c>
      <c r="E6345" t="s">
        <v>7</v>
      </c>
      <c r="F6345" t="s">
        <v>268</v>
      </c>
      <c r="G6345" t="s">
        <v>13</v>
      </c>
      <c r="I6345" t="s">
        <v>163</v>
      </c>
      <c r="J6345" t="s">
        <v>14175</v>
      </c>
      <c r="K6345" t="str">
        <f ca="1">IF(ISNA(XLOOKUP(A6345,Customers!A:A,Customers!A:A)),"Invalid FK","Valid")</f>
        <v>Valid</v>
      </c>
      <c r="L6345" t="str">
        <f ca="1">IF(ISNA(XLOOKUP(B6345,Vendors!A:A,Vendors!A:A)),"Invalid FK","Valid")</f>
        <v>Valid</v>
      </c>
      <c r="M6345" t="str">
        <f ca="1">IF(ISNA(XLOOKUP(C6345,Headcount!C:C,Headcount!C:C)),"Invalid FK","Valid")</f>
        <v>Valid</v>
      </c>
    </row>
    <row r="6346" spans="1:13">
      <c r="A6346" t="s">
        <v>14176</v>
      </c>
      <c r="B6346" s="1">
        <v>45093</v>
      </c>
      <c r="C6346">
        <v>108976.84</v>
      </c>
      <c r="D6346" t="s">
        <v>1483</v>
      </c>
      <c r="E6346" t="s">
        <v>1499</v>
      </c>
      <c r="F6346" t="s">
        <v>268</v>
      </c>
      <c r="G6346" t="s">
        <v>29</v>
      </c>
      <c r="H6346" t="s">
        <v>766</v>
      </c>
      <c r="J6346" t="s">
        <v>14177</v>
      </c>
      <c r="K6346" t="str">
        <f ca="1">IF(ISNA(XLOOKUP(A6346,Customers!A:A,Customers!A:A)),"Invalid FK","Valid")</f>
        <v>Valid</v>
      </c>
      <c r="L6346" t="str">
        <f ca="1">IF(ISNA(XLOOKUP(B6346,Vendors!A:A,Vendors!A:A)),"Invalid FK","Valid")</f>
        <v>Valid</v>
      </c>
      <c r="M6346" t="str">
        <f ca="1">IF(ISNA(XLOOKUP(C6346,Headcount!C:C,Headcount!C:C)),"Invalid FK","Valid")</f>
        <v>Valid</v>
      </c>
    </row>
    <row r="6347" spans="1:13">
      <c r="A6347" t="s">
        <v>14178</v>
      </c>
      <c r="B6347" s="1">
        <v>45011</v>
      </c>
      <c r="C6347">
        <v>101416.53</v>
      </c>
      <c r="D6347" t="s">
        <v>1483</v>
      </c>
      <c r="E6347" t="s">
        <v>1499</v>
      </c>
      <c r="F6347" t="s">
        <v>268</v>
      </c>
      <c r="G6347" t="s">
        <v>29</v>
      </c>
      <c r="H6347" t="s">
        <v>1411</v>
      </c>
      <c r="J6347" t="s">
        <v>14179</v>
      </c>
      <c r="K6347" t="str">
        <f ca="1">IF(ISNA(XLOOKUP(A6347,Customers!A:A,Customers!A:A)),"Invalid FK","Valid")</f>
        <v>Valid</v>
      </c>
      <c r="L6347" t="str">
        <f ca="1">IF(ISNA(XLOOKUP(B6347,Vendors!A:A,Vendors!A:A)),"Invalid FK","Valid")</f>
        <v>Valid</v>
      </c>
      <c r="M6347" t="str">
        <f ca="1">IF(ISNA(XLOOKUP(C6347,Headcount!C:C,Headcount!C:C)),"Invalid FK","Valid")</f>
        <v>Valid</v>
      </c>
    </row>
    <row r="6348" spans="1:13">
      <c r="A6348" t="s">
        <v>14180</v>
      </c>
      <c r="B6348" s="1">
        <v>44749</v>
      </c>
      <c r="C6348">
        <v>232107.99</v>
      </c>
      <c r="D6348" t="s">
        <v>1483</v>
      </c>
      <c r="E6348" t="s">
        <v>1484</v>
      </c>
      <c r="F6348" t="s">
        <v>268</v>
      </c>
      <c r="G6348" t="s">
        <v>29</v>
      </c>
      <c r="H6348" t="s">
        <v>818</v>
      </c>
      <c r="J6348" t="s">
        <v>14181</v>
      </c>
      <c r="K6348" t="str">
        <f ca="1">IF(ISNA(XLOOKUP(A6348,Customers!A:A,Customers!A:A)),"Invalid FK","Valid")</f>
        <v>Valid</v>
      </c>
      <c r="L6348" t="str">
        <f ca="1">IF(ISNA(XLOOKUP(B6348,Vendors!A:A,Vendors!A:A)),"Invalid FK","Valid")</f>
        <v>Valid</v>
      </c>
      <c r="M6348" t="str">
        <f ca="1">IF(ISNA(XLOOKUP(C6348,Headcount!C:C,Headcount!C:C)),"Invalid FK","Valid")</f>
        <v>Valid</v>
      </c>
    </row>
    <row r="6349" spans="1:13">
      <c r="A6349" t="s">
        <v>14182</v>
      </c>
      <c r="B6349" s="1">
        <v>45227</v>
      </c>
      <c r="C6349">
        <v>-46807.54</v>
      </c>
      <c r="D6349" t="s">
        <v>1478</v>
      </c>
      <c r="E6349" t="s">
        <v>20</v>
      </c>
      <c r="F6349" t="s">
        <v>271</v>
      </c>
      <c r="G6349" t="s">
        <v>13</v>
      </c>
      <c r="I6349" t="s">
        <v>133</v>
      </c>
      <c r="J6349" t="s">
        <v>14183</v>
      </c>
      <c r="K6349" t="str">
        <f ca="1">IF(ISNA(XLOOKUP(A6349,Customers!A:A,Customers!A:A)),"Invalid FK","Valid")</f>
        <v>Valid</v>
      </c>
      <c r="L6349" t="str">
        <f ca="1">IF(ISNA(XLOOKUP(B6349,Vendors!A:A,Vendors!A:A)),"Invalid FK","Valid")</f>
        <v>Valid</v>
      </c>
      <c r="M6349" t="str">
        <f ca="1">IF(ISNA(XLOOKUP(C6349,Headcount!C:C,Headcount!C:C)),"Invalid FK","Valid")</f>
        <v>Valid</v>
      </c>
    </row>
    <row r="6350" spans="1:13">
      <c r="A6350" t="s">
        <v>14184</v>
      </c>
      <c r="B6350" s="1">
        <v>44663</v>
      </c>
      <c r="C6350">
        <v>-26246.61</v>
      </c>
      <c r="D6350" t="s">
        <v>1478</v>
      </c>
      <c r="E6350" t="s">
        <v>1509</v>
      </c>
      <c r="F6350" t="s">
        <v>264</v>
      </c>
      <c r="G6350" t="s">
        <v>13</v>
      </c>
      <c r="I6350" t="s">
        <v>234</v>
      </c>
      <c r="J6350" t="s">
        <v>14185</v>
      </c>
      <c r="K6350" t="str">
        <f ca="1">IF(ISNA(XLOOKUP(A6350,Customers!A:A,Customers!A:A)),"Invalid FK","Valid")</f>
        <v>Valid</v>
      </c>
      <c r="L6350" t="str">
        <f ca="1">IF(ISNA(XLOOKUP(B6350,Vendors!A:A,Vendors!A:A)),"Invalid FK","Valid")</f>
        <v>Valid</v>
      </c>
      <c r="M6350" t="str">
        <f ca="1">IF(ISNA(XLOOKUP(C6350,Headcount!C:C,Headcount!C:C)),"Invalid FK","Valid")</f>
        <v>Valid</v>
      </c>
    </row>
    <row r="6351" spans="1:13">
      <c r="A6351" t="s">
        <v>14186</v>
      </c>
      <c r="B6351" s="1">
        <v>45204</v>
      </c>
      <c r="C6351">
        <v>192215.21</v>
      </c>
      <c r="D6351" t="s">
        <v>1483</v>
      </c>
      <c r="E6351" t="s">
        <v>1499</v>
      </c>
      <c r="F6351" t="s">
        <v>264</v>
      </c>
      <c r="G6351" t="s">
        <v>13</v>
      </c>
      <c r="H6351" t="s">
        <v>1283</v>
      </c>
      <c r="J6351" t="s">
        <v>14187</v>
      </c>
      <c r="K6351" t="str">
        <f ca="1">IF(ISNA(XLOOKUP(A6351,Customers!A:A,Customers!A:A)),"Invalid FK","Valid")</f>
        <v>Valid</v>
      </c>
      <c r="L6351" t="str">
        <f ca="1">IF(ISNA(XLOOKUP(B6351,Vendors!A:A,Vendors!A:A)),"Invalid FK","Valid")</f>
        <v>Valid</v>
      </c>
      <c r="M6351" t="str">
        <f ca="1">IF(ISNA(XLOOKUP(C6351,Headcount!C:C,Headcount!C:C)),"Invalid FK","Valid")</f>
        <v>Valid</v>
      </c>
    </row>
    <row r="6352" spans="1:13">
      <c r="A6352" t="s">
        <v>14188</v>
      </c>
      <c r="B6352" s="1">
        <v>45199</v>
      </c>
      <c r="C6352">
        <v>166925.13</v>
      </c>
      <c r="D6352" t="s">
        <v>1483</v>
      </c>
      <c r="E6352" t="s">
        <v>1484</v>
      </c>
      <c r="F6352" t="s">
        <v>264</v>
      </c>
      <c r="G6352" t="s">
        <v>13</v>
      </c>
      <c r="H6352" t="s">
        <v>1353</v>
      </c>
      <c r="J6352" t="s">
        <v>14189</v>
      </c>
      <c r="K6352" t="str">
        <f ca="1">IF(ISNA(XLOOKUP(A6352,Customers!A:A,Customers!A:A)),"Invalid FK","Valid")</f>
        <v>Valid</v>
      </c>
      <c r="L6352" t="str">
        <f ca="1">IF(ISNA(XLOOKUP(B6352,Vendors!A:A,Vendors!A:A)),"Invalid FK","Valid")</f>
        <v>Valid</v>
      </c>
      <c r="M6352" t="str">
        <f ca="1">IF(ISNA(XLOOKUP(C6352,Headcount!C:C,Headcount!C:C)),"Invalid FK","Valid")</f>
        <v>Valid</v>
      </c>
    </row>
    <row r="6353" spans="1:13">
      <c r="A6353" t="s">
        <v>14190</v>
      </c>
      <c r="B6353" s="1">
        <v>44879</v>
      </c>
      <c r="C6353">
        <v>-34245.39</v>
      </c>
      <c r="D6353" t="s">
        <v>1478</v>
      </c>
      <c r="E6353" t="s">
        <v>1534</v>
      </c>
      <c r="F6353" t="s">
        <v>264</v>
      </c>
      <c r="G6353" t="s">
        <v>17</v>
      </c>
      <c r="I6353" t="s">
        <v>49</v>
      </c>
      <c r="J6353" t="s">
        <v>14191</v>
      </c>
      <c r="K6353" t="str">
        <f ca="1">IF(ISNA(XLOOKUP(A6353,Customers!A:A,Customers!A:A)),"Invalid FK","Valid")</f>
        <v>Valid</v>
      </c>
      <c r="L6353" t="str">
        <f ca="1">IF(ISNA(XLOOKUP(B6353,Vendors!A:A,Vendors!A:A)),"Invalid FK","Valid")</f>
        <v>Valid</v>
      </c>
      <c r="M6353" t="str">
        <f ca="1">IF(ISNA(XLOOKUP(C6353,Headcount!C:C,Headcount!C:C)),"Invalid FK","Valid")</f>
        <v>Valid</v>
      </c>
    </row>
    <row r="6354" spans="1:13">
      <c r="A6354" t="s">
        <v>14192</v>
      </c>
      <c r="B6354" s="1">
        <v>44936</v>
      </c>
      <c r="C6354">
        <v>183084.88</v>
      </c>
      <c r="D6354" t="s">
        <v>1483</v>
      </c>
      <c r="E6354" t="s">
        <v>1484</v>
      </c>
      <c r="F6354" t="s">
        <v>271</v>
      </c>
      <c r="G6354" t="s">
        <v>8</v>
      </c>
      <c r="H6354" t="s">
        <v>987</v>
      </c>
      <c r="J6354" t="s">
        <v>14193</v>
      </c>
      <c r="K6354" t="str">
        <f ca="1">IF(ISNA(XLOOKUP(A6354,Customers!A:A,Customers!A:A)),"Invalid FK","Valid")</f>
        <v>Valid</v>
      </c>
      <c r="L6354" t="str">
        <f ca="1">IF(ISNA(XLOOKUP(B6354,Vendors!A:A,Vendors!A:A)),"Invalid FK","Valid")</f>
        <v>Valid</v>
      </c>
      <c r="M6354" t="str">
        <f ca="1">IF(ISNA(XLOOKUP(C6354,Headcount!C:C,Headcount!C:C)),"Invalid FK","Valid")</f>
        <v>Valid</v>
      </c>
    </row>
    <row r="6355" spans="1:13">
      <c r="A6355" t="s">
        <v>14194</v>
      </c>
      <c r="B6355" s="1">
        <v>45167</v>
      </c>
      <c r="C6355">
        <v>-35467.629999999997</v>
      </c>
      <c r="D6355" t="s">
        <v>1478</v>
      </c>
      <c r="E6355" t="s">
        <v>20</v>
      </c>
      <c r="F6355" t="s">
        <v>268</v>
      </c>
      <c r="G6355" t="s">
        <v>29</v>
      </c>
      <c r="I6355" t="s">
        <v>173</v>
      </c>
      <c r="J6355" t="s">
        <v>14195</v>
      </c>
      <c r="K6355" t="str">
        <f ca="1">IF(ISNA(XLOOKUP(A6355,Customers!A:A,Customers!A:A)),"Invalid FK","Valid")</f>
        <v>Valid</v>
      </c>
      <c r="L6355" t="str">
        <f ca="1">IF(ISNA(XLOOKUP(B6355,Vendors!A:A,Vendors!A:A)),"Invalid FK","Valid")</f>
        <v>Valid</v>
      </c>
      <c r="M6355" t="str">
        <f ca="1">IF(ISNA(XLOOKUP(C6355,Headcount!C:C,Headcount!C:C)),"Invalid FK","Valid")</f>
        <v>Valid</v>
      </c>
    </row>
    <row r="6356" spans="1:13">
      <c r="A6356" t="s">
        <v>14196</v>
      </c>
      <c r="B6356" s="1">
        <v>44643</v>
      </c>
      <c r="C6356">
        <v>-57322.85</v>
      </c>
      <c r="D6356" t="s">
        <v>1478</v>
      </c>
      <c r="E6356" t="s">
        <v>1534</v>
      </c>
      <c r="F6356" t="s">
        <v>268</v>
      </c>
      <c r="G6356" t="s">
        <v>13</v>
      </c>
      <c r="I6356" t="s">
        <v>23</v>
      </c>
      <c r="J6356" t="s">
        <v>14197</v>
      </c>
      <c r="K6356" t="str">
        <f ca="1">IF(ISNA(XLOOKUP(A6356,Customers!A:A,Customers!A:A)),"Invalid FK","Valid")</f>
        <v>Valid</v>
      </c>
      <c r="L6356" t="str">
        <f ca="1">IF(ISNA(XLOOKUP(B6356,Vendors!A:A,Vendors!A:A)),"Invalid FK","Valid")</f>
        <v>Valid</v>
      </c>
      <c r="M6356" t="str">
        <f ca="1">IF(ISNA(XLOOKUP(C6356,Headcount!C:C,Headcount!C:C)),"Invalid FK","Valid")</f>
        <v>Valid</v>
      </c>
    </row>
    <row r="6357" spans="1:13">
      <c r="A6357" t="s">
        <v>14198</v>
      </c>
      <c r="B6357" s="1">
        <v>45072</v>
      </c>
      <c r="C6357">
        <v>143007.47</v>
      </c>
      <c r="D6357" t="s">
        <v>1483</v>
      </c>
      <c r="E6357" t="s">
        <v>1484</v>
      </c>
      <c r="F6357" t="s">
        <v>264</v>
      </c>
      <c r="G6357" t="s">
        <v>17</v>
      </c>
      <c r="H6357" t="s">
        <v>1345</v>
      </c>
      <c r="J6357" t="s">
        <v>14199</v>
      </c>
      <c r="K6357" t="str">
        <f ca="1">IF(ISNA(XLOOKUP(A6357,Customers!A:A,Customers!A:A)),"Invalid FK","Valid")</f>
        <v>Valid</v>
      </c>
      <c r="L6357" t="str">
        <f ca="1">IF(ISNA(XLOOKUP(B6357,Vendors!A:A,Vendors!A:A)),"Invalid FK","Valid")</f>
        <v>Valid</v>
      </c>
      <c r="M6357" t="str">
        <f ca="1">IF(ISNA(XLOOKUP(C6357,Headcount!C:C,Headcount!C:C)),"Invalid FK","Valid")</f>
        <v>Valid</v>
      </c>
    </row>
    <row r="6358" spans="1:13">
      <c r="A6358" t="s">
        <v>14200</v>
      </c>
      <c r="B6358" s="1">
        <v>44623</v>
      </c>
      <c r="C6358">
        <v>142719.26999999999</v>
      </c>
      <c r="D6358" t="s">
        <v>1483</v>
      </c>
      <c r="E6358" t="s">
        <v>1499</v>
      </c>
      <c r="F6358" t="s">
        <v>264</v>
      </c>
      <c r="G6358" t="s">
        <v>13</v>
      </c>
      <c r="H6358" t="s">
        <v>1243</v>
      </c>
      <c r="J6358" t="s">
        <v>14201</v>
      </c>
      <c r="K6358" t="str">
        <f ca="1">IF(ISNA(XLOOKUP(A6358,Customers!A:A,Customers!A:A)),"Invalid FK","Valid")</f>
        <v>Valid</v>
      </c>
      <c r="L6358" t="str">
        <f ca="1">IF(ISNA(XLOOKUP(B6358,Vendors!A:A,Vendors!A:A)),"Invalid FK","Valid")</f>
        <v>Valid</v>
      </c>
      <c r="M6358" t="str">
        <f ca="1">IF(ISNA(XLOOKUP(C6358,Headcount!C:C,Headcount!C:C)),"Invalid FK","Valid")</f>
        <v>Valid</v>
      </c>
    </row>
    <row r="6359" spans="1:13">
      <c r="A6359" t="s">
        <v>14202</v>
      </c>
      <c r="B6359" s="1">
        <v>44564</v>
      </c>
      <c r="C6359">
        <v>-38505.629999999997</v>
      </c>
      <c r="D6359" t="s">
        <v>1478</v>
      </c>
      <c r="E6359" t="s">
        <v>1509</v>
      </c>
      <c r="F6359" t="s">
        <v>271</v>
      </c>
      <c r="G6359" t="s">
        <v>29</v>
      </c>
      <c r="I6359" t="s">
        <v>47</v>
      </c>
      <c r="J6359" t="s">
        <v>14203</v>
      </c>
      <c r="K6359" t="str">
        <f ca="1">IF(ISNA(XLOOKUP(A6359,Customers!A:A,Customers!A:A)),"Invalid FK","Valid")</f>
        <v>Valid</v>
      </c>
      <c r="L6359" t="str">
        <f ca="1">IF(ISNA(XLOOKUP(B6359,Vendors!A:A,Vendors!A:A)),"Invalid FK","Valid")</f>
        <v>Valid</v>
      </c>
      <c r="M6359" t="str">
        <f ca="1">IF(ISNA(XLOOKUP(C6359,Headcount!C:C,Headcount!C:C)),"Invalid FK","Valid")</f>
        <v>Valid</v>
      </c>
    </row>
    <row r="6360" spans="1:13">
      <c r="A6360" t="s">
        <v>14204</v>
      </c>
      <c r="B6360" s="1">
        <v>45088</v>
      </c>
      <c r="C6360">
        <v>-39852.959999999999</v>
      </c>
      <c r="D6360" t="s">
        <v>1478</v>
      </c>
      <c r="E6360" t="s">
        <v>1534</v>
      </c>
      <c r="F6360" t="s">
        <v>271</v>
      </c>
      <c r="G6360" t="s">
        <v>29</v>
      </c>
      <c r="I6360" t="s">
        <v>248</v>
      </c>
      <c r="J6360" t="s">
        <v>14205</v>
      </c>
      <c r="K6360" t="str">
        <f ca="1">IF(ISNA(XLOOKUP(A6360,Customers!A:A,Customers!A:A)),"Invalid FK","Valid")</f>
        <v>Valid</v>
      </c>
      <c r="L6360" t="str">
        <f ca="1">IF(ISNA(XLOOKUP(B6360,Vendors!A:A,Vendors!A:A)),"Invalid FK","Valid")</f>
        <v>Valid</v>
      </c>
      <c r="M6360" t="str">
        <f ca="1">IF(ISNA(XLOOKUP(C6360,Headcount!C:C,Headcount!C:C)),"Invalid FK","Valid")</f>
        <v>Valid</v>
      </c>
    </row>
    <row r="6361" spans="1:13">
      <c r="A6361" t="s">
        <v>14206</v>
      </c>
      <c r="B6361" s="1">
        <v>44883</v>
      </c>
      <c r="C6361">
        <v>153441.29999999999</v>
      </c>
      <c r="D6361" t="s">
        <v>1483</v>
      </c>
      <c r="E6361" t="s">
        <v>1484</v>
      </c>
      <c r="F6361" t="s">
        <v>264</v>
      </c>
      <c r="G6361" t="s">
        <v>17</v>
      </c>
      <c r="H6361" t="s">
        <v>924</v>
      </c>
      <c r="J6361" t="s">
        <v>14207</v>
      </c>
      <c r="K6361" t="str">
        <f ca="1">IF(ISNA(XLOOKUP(A6361,Customers!A:A,Customers!A:A)),"Invalid FK","Valid")</f>
        <v>Valid</v>
      </c>
      <c r="L6361" t="str">
        <f ca="1">IF(ISNA(XLOOKUP(B6361,Vendors!A:A,Vendors!A:A)),"Invalid FK","Valid")</f>
        <v>Valid</v>
      </c>
      <c r="M6361" t="str">
        <f ca="1">IF(ISNA(XLOOKUP(C6361,Headcount!C:C,Headcount!C:C)),"Invalid FK","Valid")</f>
        <v>Valid</v>
      </c>
    </row>
    <row r="6362" spans="1:13">
      <c r="A6362" t="s">
        <v>14208</v>
      </c>
      <c r="B6362" s="1">
        <v>44777</v>
      </c>
      <c r="C6362">
        <v>150329.99</v>
      </c>
      <c r="D6362" t="s">
        <v>1483</v>
      </c>
      <c r="E6362" t="s">
        <v>1499</v>
      </c>
      <c r="F6362" t="s">
        <v>268</v>
      </c>
      <c r="G6362" t="s">
        <v>8</v>
      </c>
      <c r="H6362" t="s">
        <v>1411</v>
      </c>
      <c r="J6362" t="s">
        <v>14209</v>
      </c>
      <c r="K6362" t="str">
        <f ca="1">IF(ISNA(XLOOKUP(A6362,Customers!A:A,Customers!A:A)),"Invalid FK","Valid")</f>
        <v>Valid</v>
      </c>
      <c r="L6362" t="str">
        <f ca="1">IF(ISNA(XLOOKUP(B6362,Vendors!A:A,Vendors!A:A)),"Invalid FK","Valid")</f>
        <v>Valid</v>
      </c>
      <c r="M6362" t="str">
        <f ca="1">IF(ISNA(XLOOKUP(C6362,Headcount!C:C,Headcount!C:C)),"Invalid FK","Valid")</f>
        <v>Valid</v>
      </c>
    </row>
    <row r="6363" spans="1:13">
      <c r="A6363" t="s">
        <v>14210</v>
      </c>
      <c r="B6363" s="1">
        <v>44969</v>
      </c>
      <c r="C6363">
        <v>-42342.19</v>
      </c>
      <c r="D6363" t="s">
        <v>1478</v>
      </c>
      <c r="E6363" t="s">
        <v>1534</v>
      </c>
      <c r="F6363" t="s">
        <v>268</v>
      </c>
      <c r="G6363" t="s">
        <v>29</v>
      </c>
      <c r="I6363" t="s">
        <v>123</v>
      </c>
      <c r="J6363" t="s">
        <v>14211</v>
      </c>
      <c r="K6363" t="str">
        <f ca="1">IF(ISNA(XLOOKUP(A6363,Customers!A:A,Customers!A:A)),"Invalid FK","Valid")</f>
        <v>Valid</v>
      </c>
      <c r="L6363" t="str">
        <f ca="1">IF(ISNA(XLOOKUP(B6363,Vendors!A:A,Vendors!A:A)),"Invalid FK","Valid")</f>
        <v>Valid</v>
      </c>
      <c r="M6363" t="str">
        <f ca="1">IF(ISNA(XLOOKUP(C6363,Headcount!C:C,Headcount!C:C)),"Invalid FK","Valid")</f>
        <v>Valid</v>
      </c>
    </row>
    <row r="6364" spans="1:13">
      <c r="A6364" t="s">
        <v>14212</v>
      </c>
      <c r="B6364" s="1">
        <v>44669</v>
      </c>
      <c r="C6364">
        <v>121834.8</v>
      </c>
      <c r="D6364" t="s">
        <v>1483</v>
      </c>
      <c r="E6364" t="s">
        <v>1484</v>
      </c>
      <c r="F6364" t="s">
        <v>268</v>
      </c>
      <c r="G6364" t="s">
        <v>17</v>
      </c>
      <c r="H6364" t="s">
        <v>1125</v>
      </c>
      <c r="J6364" t="s">
        <v>14213</v>
      </c>
      <c r="K6364" t="str">
        <f ca="1">IF(ISNA(XLOOKUP(A6364,Customers!A:A,Customers!A:A)),"Invalid FK","Valid")</f>
        <v>Valid</v>
      </c>
      <c r="L6364" t="str">
        <f ca="1">IF(ISNA(XLOOKUP(B6364,Vendors!A:A,Vendors!A:A)),"Invalid FK","Valid")</f>
        <v>Valid</v>
      </c>
      <c r="M6364" t="str">
        <f ca="1">IF(ISNA(XLOOKUP(C6364,Headcount!C:C,Headcount!C:C)),"Invalid FK","Valid")</f>
        <v>Valid</v>
      </c>
    </row>
    <row r="6365" spans="1:13">
      <c r="A6365" t="s">
        <v>14214</v>
      </c>
      <c r="B6365" s="1">
        <v>45179</v>
      </c>
      <c r="C6365">
        <v>75172.100000000006</v>
      </c>
      <c r="D6365" t="s">
        <v>1483</v>
      </c>
      <c r="E6365" t="s">
        <v>1484</v>
      </c>
      <c r="F6365" t="s">
        <v>268</v>
      </c>
      <c r="G6365" t="s">
        <v>29</v>
      </c>
      <c r="H6365" t="s">
        <v>1047</v>
      </c>
      <c r="J6365" t="s">
        <v>14215</v>
      </c>
      <c r="K6365" t="str">
        <f ca="1">IF(ISNA(XLOOKUP(A6365,Customers!A:A,Customers!A:A)),"Invalid FK","Valid")</f>
        <v>Valid</v>
      </c>
      <c r="L6365" t="str">
        <f ca="1">IF(ISNA(XLOOKUP(B6365,Vendors!A:A,Vendors!A:A)),"Invalid FK","Valid")</f>
        <v>Valid</v>
      </c>
      <c r="M6365" t="str">
        <f ca="1">IF(ISNA(XLOOKUP(C6365,Headcount!C:C,Headcount!C:C)),"Invalid FK","Valid")</f>
        <v>Valid</v>
      </c>
    </row>
    <row r="6366" spans="1:13">
      <c r="A6366" t="s">
        <v>14216</v>
      </c>
      <c r="B6366" s="1">
        <v>44782</v>
      </c>
      <c r="C6366">
        <v>194182.47</v>
      </c>
      <c r="D6366" t="s">
        <v>1483</v>
      </c>
      <c r="E6366" t="s">
        <v>1499</v>
      </c>
      <c r="F6366" t="s">
        <v>268</v>
      </c>
      <c r="G6366" t="s">
        <v>17</v>
      </c>
      <c r="H6366" t="s">
        <v>836</v>
      </c>
      <c r="J6366" t="s">
        <v>14217</v>
      </c>
      <c r="K6366" t="str">
        <f ca="1">IF(ISNA(XLOOKUP(A6366,Customers!A:A,Customers!A:A)),"Invalid FK","Valid")</f>
        <v>Valid</v>
      </c>
      <c r="L6366" t="str">
        <f ca="1">IF(ISNA(XLOOKUP(B6366,Vendors!A:A,Vendors!A:A)),"Invalid FK","Valid")</f>
        <v>Valid</v>
      </c>
      <c r="M6366" t="str">
        <f ca="1">IF(ISNA(XLOOKUP(C6366,Headcount!C:C,Headcount!C:C)),"Invalid FK","Valid")</f>
        <v>Valid</v>
      </c>
    </row>
    <row r="6367" spans="1:13">
      <c r="A6367" t="s">
        <v>14218</v>
      </c>
      <c r="B6367" s="1">
        <v>45248</v>
      </c>
      <c r="C6367">
        <v>122522.43</v>
      </c>
      <c r="D6367" t="s">
        <v>1483</v>
      </c>
      <c r="E6367" t="s">
        <v>1484</v>
      </c>
      <c r="F6367" t="s">
        <v>268</v>
      </c>
      <c r="G6367" t="s">
        <v>13</v>
      </c>
      <c r="H6367" t="s">
        <v>1181</v>
      </c>
      <c r="J6367" t="s">
        <v>14219</v>
      </c>
      <c r="K6367" t="str">
        <f ca="1">IF(ISNA(XLOOKUP(A6367,Customers!A:A,Customers!A:A)),"Invalid FK","Valid")</f>
        <v>Valid</v>
      </c>
      <c r="L6367" t="str">
        <f ca="1">IF(ISNA(XLOOKUP(B6367,Vendors!A:A,Vendors!A:A)),"Invalid FK","Valid")</f>
        <v>Valid</v>
      </c>
      <c r="M6367" t="str">
        <f ca="1">IF(ISNA(XLOOKUP(C6367,Headcount!C:C,Headcount!C:C)),"Invalid FK","Valid")</f>
        <v>Valid</v>
      </c>
    </row>
    <row r="6368" spans="1:13">
      <c r="A6368" t="s">
        <v>14220</v>
      </c>
      <c r="B6368" s="1">
        <v>44934</v>
      </c>
      <c r="C6368">
        <v>-52206.91</v>
      </c>
      <c r="D6368" t="s">
        <v>1478</v>
      </c>
      <c r="E6368" t="s">
        <v>1496</v>
      </c>
      <c r="F6368" t="s">
        <v>268</v>
      </c>
      <c r="G6368" t="s">
        <v>29</v>
      </c>
      <c r="I6368" t="s">
        <v>21</v>
      </c>
      <c r="J6368" t="s">
        <v>14221</v>
      </c>
      <c r="K6368" t="str">
        <f ca="1">IF(ISNA(XLOOKUP(A6368,Customers!A:A,Customers!A:A)),"Invalid FK","Valid")</f>
        <v>Valid</v>
      </c>
      <c r="L6368" t="str">
        <f ca="1">IF(ISNA(XLOOKUP(B6368,Vendors!A:A,Vendors!A:A)),"Invalid FK","Valid")</f>
        <v>Valid</v>
      </c>
      <c r="M6368" t="str">
        <f ca="1">IF(ISNA(XLOOKUP(C6368,Headcount!C:C,Headcount!C:C)),"Invalid FK","Valid")</f>
        <v>Valid</v>
      </c>
    </row>
    <row r="6369" spans="1:13">
      <c r="A6369" t="s">
        <v>14222</v>
      </c>
      <c r="B6369" s="1">
        <v>44786</v>
      </c>
      <c r="C6369">
        <v>201409.3</v>
      </c>
      <c r="D6369" t="s">
        <v>1483</v>
      </c>
      <c r="E6369" t="s">
        <v>1499</v>
      </c>
      <c r="F6369" t="s">
        <v>264</v>
      </c>
      <c r="G6369" t="s">
        <v>29</v>
      </c>
      <c r="H6369" t="s">
        <v>1161</v>
      </c>
      <c r="J6369" t="s">
        <v>14223</v>
      </c>
      <c r="K6369" t="str">
        <f ca="1">IF(ISNA(XLOOKUP(A6369,Customers!A:A,Customers!A:A)),"Invalid FK","Valid")</f>
        <v>Valid</v>
      </c>
      <c r="L6369" t="str">
        <f ca="1">IF(ISNA(XLOOKUP(B6369,Vendors!A:A,Vendors!A:A)),"Invalid FK","Valid")</f>
        <v>Valid</v>
      </c>
      <c r="M6369" t="str">
        <f ca="1">IF(ISNA(XLOOKUP(C6369,Headcount!C:C,Headcount!C:C)),"Invalid FK","Valid")</f>
        <v>Valid</v>
      </c>
    </row>
    <row r="6370" spans="1:13">
      <c r="A6370" t="s">
        <v>14224</v>
      </c>
      <c r="B6370" s="1">
        <v>45188</v>
      </c>
      <c r="C6370">
        <v>162958.39999999999</v>
      </c>
      <c r="D6370" t="s">
        <v>1483</v>
      </c>
      <c r="E6370" t="s">
        <v>1487</v>
      </c>
      <c r="F6370" t="s">
        <v>271</v>
      </c>
      <c r="G6370" t="s">
        <v>17</v>
      </c>
      <c r="H6370" t="s">
        <v>1257</v>
      </c>
      <c r="J6370" t="s">
        <v>14225</v>
      </c>
      <c r="K6370" t="str">
        <f ca="1">IF(ISNA(XLOOKUP(A6370,Customers!A:A,Customers!A:A)),"Invalid FK","Valid")</f>
        <v>Valid</v>
      </c>
      <c r="L6370" t="str">
        <f ca="1">IF(ISNA(XLOOKUP(B6370,Vendors!A:A,Vendors!A:A)),"Invalid FK","Valid")</f>
        <v>Valid</v>
      </c>
      <c r="M6370" t="str">
        <f ca="1">IF(ISNA(XLOOKUP(C6370,Headcount!C:C,Headcount!C:C)),"Invalid FK","Valid")</f>
        <v>Valid</v>
      </c>
    </row>
    <row r="6371" spans="1:13">
      <c r="A6371" t="s">
        <v>14226</v>
      </c>
      <c r="B6371" s="1">
        <v>44589</v>
      </c>
      <c r="C6371">
        <v>127556.19</v>
      </c>
      <c r="D6371" t="s">
        <v>1483</v>
      </c>
      <c r="E6371" t="s">
        <v>1499</v>
      </c>
      <c r="F6371" t="s">
        <v>268</v>
      </c>
      <c r="G6371" t="s">
        <v>29</v>
      </c>
      <c r="H6371" t="s">
        <v>774</v>
      </c>
      <c r="J6371" t="s">
        <v>14227</v>
      </c>
      <c r="K6371" t="str">
        <f ca="1">IF(ISNA(XLOOKUP(A6371,Customers!A:A,Customers!A:A)),"Invalid FK","Valid")</f>
        <v>Valid</v>
      </c>
      <c r="L6371" t="str">
        <f ca="1">IF(ISNA(XLOOKUP(B6371,Vendors!A:A,Vendors!A:A)),"Invalid FK","Valid")</f>
        <v>Valid</v>
      </c>
      <c r="M6371" t="str">
        <f ca="1">IF(ISNA(XLOOKUP(C6371,Headcount!C:C,Headcount!C:C)),"Invalid FK","Valid")</f>
        <v>Valid</v>
      </c>
    </row>
    <row r="6372" spans="1:13">
      <c r="A6372" t="s">
        <v>14228</v>
      </c>
      <c r="B6372" s="1">
        <v>44769</v>
      </c>
      <c r="C6372">
        <v>122762.54</v>
      </c>
      <c r="D6372" t="s">
        <v>1483</v>
      </c>
      <c r="E6372" t="s">
        <v>1487</v>
      </c>
      <c r="F6372" t="s">
        <v>264</v>
      </c>
      <c r="G6372" t="s">
        <v>29</v>
      </c>
      <c r="H6372" t="s">
        <v>684</v>
      </c>
      <c r="J6372" t="s">
        <v>14229</v>
      </c>
      <c r="K6372" t="str">
        <f ca="1">IF(ISNA(XLOOKUP(A6372,Customers!A:A,Customers!A:A)),"Invalid FK","Valid")</f>
        <v>Valid</v>
      </c>
      <c r="L6372" t="str">
        <f ca="1">IF(ISNA(XLOOKUP(B6372,Vendors!A:A,Vendors!A:A)),"Invalid FK","Valid")</f>
        <v>Valid</v>
      </c>
      <c r="M6372" t="str">
        <f ca="1">IF(ISNA(XLOOKUP(C6372,Headcount!C:C,Headcount!C:C)),"Invalid FK","Valid")</f>
        <v>Valid</v>
      </c>
    </row>
    <row r="6373" spans="1:13">
      <c r="A6373" t="s">
        <v>14230</v>
      </c>
      <c r="B6373" s="1">
        <v>44577</v>
      </c>
      <c r="C6373">
        <v>136120.28</v>
      </c>
      <c r="D6373" t="s">
        <v>1483</v>
      </c>
      <c r="E6373" t="s">
        <v>1487</v>
      </c>
      <c r="F6373" t="s">
        <v>268</v>
      </c>
      <c r="G6373" t="s">
        <v>13</v>
      </c>
      <c r="H6373" t="s">
        <v>730</v>
      </c>
      <c r="J6373" t="s">
        <v>14231</v>
      </c>
      <c r="K6373" t="str">
        <f ca="1">IF(ISNA(XLOOKUP(A6373,Customers!A:A,Customers!A:A)),"Invalid FK","Valid")</f>
        <v>Valid</v>
      </c>
      <c r="L6373" t="str">
        <f ca="1">IF(ISNA(XLOOKUP(B6373,Vendors!A:A,Vendors!A:A)),"Invalid FK","Valid")</f>
        <v>Valid</v>
      </c>
      <c r="M6373" t="str">
        <f ca="1">IF(ISNA(XLOOKUP(C6373,Headcount!C:C,Headcount!C:C)),"Invalid FK","Valid")</f>
        <v>Valid</v>
      </c>
    </row>
    <row r="6374" spans="1:13">
      <c r="A6374" t="s">
        <v>14232</v>
      </c>
      <c r="B6374" s="1">
        <v>45219</v>
      </c>
      <c r="C6374">
        <v>114569.44</v>
      </c>
      <c r="D6374" t="s">
        <v>1483</v>
      </c>
      <c r="E6374" t="s">
        <v>1484</v>
      </c>
      <c r="F6374" t="s">
        <v>268</v>
      </c>
      <c r="G6374" t="s">
        <v>8</v>
      </c>
      <c r="H6374" t="s">
        <v>1095</v>
      </c>
      <c r="J6374" t="s">
        <v>14233</v>
      </c>
      <c r="K6374" t="str">
        <f ca="1">IF(ISNA(XLOOKUP(A6374,Customers!A:A,Customers!A:A)),"Invalid FK","Valid")</f>
        <v>Valid</v>
      </c>
      <c r="L6374" t="str">
        <f ca="1">IF(ISNA(XLOOKUP(B6374,Vendors!A:A,Vendors!A:A)),"Invalid FK","Valid")</f>
        <v>Valid</v>
      </c>
      <c r="M6374" t="str">
        <f ca="1">IF(ISNA(XLOOKUP(C6374,Headcount!C:C,Headcount!C:C)),"Invalid FK","Valid")</f>
        <v>Valid</v>
      </c>
    </row>
    <row r="6375" spans="1:13">
      <c r="A6375" t="s">
        <v>14234</v>
      </c>
      <c r="B6375" s="1">
        <v>44625</v>
      </c>
      <c r="C6375">
        <v>17860.71</v>
      </c>
      <c r="D6375" t="s">
        <v>1587</v>
      </c>
      <c r="E6375" t="s">
        <v>1587</v>
      </c>
      <c r="F6375" t="s">
        <v>264</v>
      </c>
      <c r="G6375" t="s">
        <v>17</v>
      </c>
      <c r="J6375" t="s">
        <v>14235</v>
      </c>
      <c r="K6375" t="str">
        <f ca="1">IF(ISNA(XLOOKUP(A6375,Customers!A:A,Customers!A:A)),"Invalid FK","Valid")</f>
        <v>Valid</v>
      </c>
      <c r="L6375" t="str">
        <f ca="1">IF(ISNA(XLOOKUP(B6375,Vendors!A:A,Vendors!A:A)),"Invalid FK","Valid")</f>
        <v>Valid</v>
      </c>
      <c r="M6375" t="str">
        <f ca="1">IF(ISNA(XLOOKUP(C6375,Headcount!C:C,Headcount!C:C)),"Invalid FK","Valid")</f>
        <v>Valid</v>
      </c>
    </row>
    <row r="6376" spans="1:13">
      <c r="A6376" t="s">
        <v>14236</v>
      </c>
      <c r="B6376" s="1">
        <v>45029</v>
      </c>
      <c r="C6376">
        <v>101997.63</v>
      </c>
      <c r="D6376" t="s">
        <v>1483</v>
      </c>
      <c r="E6376" t="s">
        <v>1484</v>
      </c>
      <c r="F6376" t="s">
        <v>271</v>
      </c>
      <c r="G6376" t="s">
        <v>8</v>
      </c>
      <c r="H6376" t="s">
        <v>864</v>
      </c>
      <c r="J6376" t="s">
        <v>14237</v>
      </c>
      <c r="K6376" t="str">
        <f ca="1">IF(ISNA(XLOOKUP(A6376,Customers!A:A,Customers!A:A)),"Invalid FK","Valid")</f>
        <v>Valid</v>
      </c>
      <c r="L6376" t="str">
        <f ca="1">IF(ISNA(XLOOKUP(B6376,Vendors!A:A,Vendors!A:A)),"Invalid FK","Valid")</f>
        <v>Valid</v>
      </c>
      <c r="M6376" t="str">
        <f ca="1">IF(ISNA(XLOOKUP(C6376,Headcount!C:C,Headcount!C:C)),"Invalid FK","Valid")</f>
        <v>Valid</v>
      </c>
    </row>
    <row r="6377" spans="1:13">
      <c r="A6377" t="s">
        <v>14238</v>
      </c>
      <c r="B6377" s="1">
        <v>44936</v>
      </c>
      <c r="C6377">
        <v>-48174.23</v>
      </c>
      <c r="D6377" t="s">
        <v>1478</v>
      </c>
      <c r="E6377" t="s">
        <v>1496</v>
      </c>
      <c r="F6377" t="s">
        <v>268</v>
      </c>
      <c r="G6377" t="s">
        <v>13</v>
      </c>
      <c r="I6377" t="s">
        <v>119</v>
      </c>
      <c r="J6377" t="s">
        <v>14239</v>
      </c>
      <c r="K6377" t="str">
        <f ca="1">IF(ISNA(XLOOKUP(A6377,Customers!A:A,Customers!A:A)),"Invalid FK","Valid")</f>
        <v>Valid</v>
      </c>
      <c r="L6377" t="str">
        <f ca="1">IF(ISNA(XLOOKUP(B6377,Vendors!A:A,Vendors!A:A)),"Invalid FK","Valid")</f>
        <v>Valid</v>
      </c>
      <c r="M6377" t="str">
        <f ca="1">IF(ISNA(XLOOKUP(C6377,Headcount!C:C,Headcount!C:C)),"Invalid FK","Valid")</f>
        <v>Valid</v>
      </c>
    </row>
    <row r="6378" spans="1:13">
      <c r="A6378" t="s">
        <v>14240</v>
      </c>
      <c r="B6378" s="1">
        <v>44958</v>
      </c>
      <c r="C6378">
        <v>290550.53999999998</v>
      </c>
      <c r="D6378" t="s">
        <v>1483</v>
      </c>
      <c r="E6378" t="s">
        <v>1484</v>
      </c>
      <c r="F6378" t="s">
        <v>268</v>
      </c>
      <c r="G6378" t="s">
        <v>29</v>
      </c>
      <c r="H6378" t="s">
        <v>774</v>
      </c>
      <c r="J6378" t="s">
        <v>14241</v>
      </c>
      <c r="K6378" t="str">
        <f ca="1">IF(ISNA(XLOOKUP(A6378,Customers!A:A,Customers!A:A)),"Invalid FK","Valid")</f>
        <v>Valid</v>
      </c>
      <c r="L6378" t="str">
        <f ca="1">IF(ISNA(XLOOKUP(B6378,Vendors!A:A,Vendors!A:A)),"Invalid FK","Valid")</f>
        <v>Valid</v>
      </c>
      <c r="M6378" t="str">
        <f ca="1">IF(ISNA(XLOOKUP(C6378,Headcount!C:C,Headcount!C:C)),"Invalid FK","Valid")</f>
        <v>Valid</v>
      </c>
    </row>
    <row r="6379" spans="1:13">
      <c r="A6379" t="s">
        <v>14242</v>
      </c>
      <c r="B6379" s="1">
        <v>44668</v>
      </c>
      <c r="C6379">
        <v>156275.51</v>
      </c>
      <c r="D6379" t="s">
        <v>1483</v>
      </c>
      <c r="E6379" t="s">
        <v>1484</v>
      </c>
      <c r="F6379" t="s">
        <v>264</v>
      </c>
      <c r="G6379" t="s">
        <v>13</v>
      </c>
      <c r="H6379" t="s">
        <v>770</v>
      </c>
      <c r="J6379" t="s">
        <v>14243</v>
      </c>
      <c r="K6379" t="str">
        <f ca="1">IF(ISNA(XLOOKUP(A6379,Customers!A:A,Customers!A:A)),"Invalid FK","Valid")</f>
        <v>Valid</v>
      </c>
      <c r="L6379" t="str">
        <f ca="1">IF(ISNA(XLOOKUP(B6379,Vendors!A:A,Vendors!A:A)),"Invalid FK","Valid")</f>
        <v>Valid</v>
      </c>
      <c r="M6379" t="str">
        <f ca="1">IF(ISNA(XLOOKUP(C6379,Headcount!C:C,Headcount!C:C)),"Invalid FK","Valid")</f>
        <v>Valid</v>
      </c>
    </row>
    <row r="6380" spans="1:13">
      <c r="A6380" t="s">
        <v>14244</v>
      </c>
      <c r="B6380" s="1">
        <v>44938</v>
      </c>
      <c r="C6380">
        <v>162749.24</v>
      </c>
      <c r="D6380" t="s">
        <v>1483</v>
      </c>
      <c r="E6380" t="s">
        <v>1484</v>
      </c>
      <c r="F6380" t="s">
        <v>268</v>
      </c>
      <c r="G6380" t="s">
        <v>17</v>
      </c>
      <c r="H6380" t="s">
        <v>1031</v>
      </c>
      <c r="J6380" t="s">
        <v>14245</v>
      </c>
      <c r="K6380" t="str">
        <f ca="1">IF(ISNA(XLOOKUP(A6380,Customers!A:A,Customers!A:A)),"Invalid FK","Valid")</f>
        <v>Valid</v>
      </c>
      <c r="L6380" t="str">
        <f ca="1">IF(ISNA(XLOOKUP(B6380,Vendors!A:A,Vendors!A:A)),"Invalid FK","Valid")</f>
        <v>Valid</v>
      </c>
      <c r="M6380" t="str">
        <f ca="1">IF(ISNA(XLOOKUP(C6380,Headcount!C:C,Headcount!C:C)),"Invalid FK","Valid")</f>
        <v>Valid</v>
      </c>
    </row>
    <row r="6381" spans="1:13">
      <c r="A6381" t="s">
        <v>14246</v>
      </c>
      <c r="B6381" s="1">
        <v>45064</v>
      </c>
      <c r="C6381">
        <v>104493.9</v>
      </c>
      <c r="D6381" t="s">
        <v>1483</v>
      </c>
      <c r="E6381" t="s">
        <v>1484</v>
      </c>
      <c r="F6381" t="s">
        <v>268</v>
      </c>
      <c r="G6381" t="s">
        <v>8</v>
      </c>
      <c r="H6381" t="s">
        <v>840</v>
      </c>
      <c r="J6381" t="s">
        <v>14247</v>
      </c>
      <c r="K6381" t="str">
        <f ca="1">IF(ISNA(XLOOKUP(A6381,Customers!A:A,Customers!A:A)),"Invalid FK","Valid")</f>
        <v>Valid</v>
      </c>
      <c r="L6381" t="str">
        <f ca="1">IF(ISNA(XLOOKUP(B6381,Vendors!A:A,Vendors!A:A)),"Invalid FK","Valid")</f>
        <v>Valid</v>
      </c>
      <c r="M6381" t="str">
        <f ca="1">IF(ISNA(XLOOKUP(C6381,Headcount!C:C,Headcount!C:C)),"Invalid FK","Valid")</f>
        <v>Valid</v>
      </c>
    </row>
    <row r="6382" spans="1:13">
      <c r="A6382" t="s">
        <v>14248</v>
      </c>
      <c r="B6382" s="1">
        <v>44759</v>
      </c>
      <c r="C6382">
        <v>-52280.23</v>
      </c>
      <c r="D6382" t="s">
        <v>1478</v>
      </c>
      <c r="E6382" t="s">
        <v>20</v>
      </c>
      <c r="F6382" t="s">
        <v>264</v>
      </c>
      <c r="G6382" t="s">
        <v>17</v>
      </c>
      <c r="I6382" t="s">
        <v>175</v>
      </c>
      <c r="J6382" t="s">
        <v>14249</v>
      </c>
      <c r="K6382" t="str">
        <f ca="1">IF(ISNA(XLOOKUP(A6382,Customers!A:A,Customers!A:A)),"Invalid FK","Valid")</f>
        <v>Valid</v>
      </c>
      <c r="L6382" t="str">
        <f ca="1">IF(ISNA(XLOOKUP(B6382,Vendors!A:A,Vendors!A:A)),"Invalid FK","Valid")</f>
        <v>Valid</v>
      </c>
      <c r="M6382" t="str">
        <f ca="1">IF(ISNA(XLOOKUP(C6382,Headcount!C:C,Headcount!C:C)),"Invalid FK","Valid")</f>
        <v>Valid</v>
      </c>
    </row>
    <row r="6383" spans="1:13">
      <c r="A6383" t="s">
        <v>14250</v>
      </c>
      <c r="B6383" s="1">
        <v>45159</v>
      </c>
      <c r="C6383">
        <v>-38548.33</v>
      </c>
      <c r="D6383" t="s">
        <v>1478</v>
      </c>
      <c r="E6383" t="s">
        <v>36</v>
      </c>
      <c r="F6383" t="s">
        <v>264</v>
      </c>
      <c r="G6383" t="s">
        <v>17</v>
      </c>
      <c r="I6383" t="s">
        <v>34</v>
      </c>
      <c r="J6383" t="s">
        <v>14251</v>
      </c>
      <c r="K6383" t="str">
        <f ca="1">IF(ISNA(XLOOKUP(A6383,Customers!A:A,Customers!A:A)),"Invalid FK","Valid")</f>
        <v>Valid</v>
      </c>
      <c r="L6383" t="str">
        <f ca="1">IF(ISNA(XLOOKUP(B6383,Vendors!A:A,Vendors!A:A)),"Invalid FK","Valid")</f>
        <v>Valid</v>
      </c>
      <c r="M6383" t="str">
        <f ca="1">IF(ISNA(XLOOKUP(C6383,Headcount!C:C,Headcount!C:C)),"Invalid FK","Valid")</f>
        <v>Valid</v>
      </c>
    </row>
    <row r="6384" spans="1:13">
      <c r="A6384" t="s">
        <v>14252</v>
      </c>
      <c r="B6384" s="1">
        <v>44786</v>
      </c>
      <c r="C6384">
        <v>160320</v>
      </c>
      <c r="D6384" t="s">
        <v>1483</v>
      </c>
      <c r="E6384" t="s">
        <v>1487</v>
      </c>
      <c r="F6384" t="s">
        <v>268</v>
      </c>
      <c r="G6384" t="s">
        <v>17</v>
      </c>
      <c r="H6384" t="s">
        <v>1153</v>
      </c>
      <c r="J6384" t="s">
        <v>14253</v>
      </c>
      <c r="K6384" t="str">
        <f ca="1">IF(ISNA(XLOOKUP(A6384,Customers!A:A,Customers!A:A)),"Invalid FK","Valid")</f>
        <v>Valid</v>
      </c>
      <c r="L6384" t="str">
        <f ca="1">IF(ISNA(XLOOKUP(B6384,Vendors!A:A,Vendors!A:A)),"Invalid FK","Valid")</f>
        <v>Valid</v>
      </c>
      <c r="M6384" t="str">
        <f ca="1">IF(ISNA(XLOOKUP(C6384,Headcount!C:C,Headcount!C:C)),"Invalid FK","Valid")</f>
        <v>Valid</v>
      </c>
    </row>
    <row r="6385" spans="1:13">
      <c r="A6385" t="s">
        <v>14254</v>
      </c>
      <c r="B6385" s="1">
        <v>45080</v>
      </c>
      <c r="C6385">
        <v>32108.75</v>
      </c>
      <c r="D6385" t="s">
        <v>1587</v>
      </c>
      <c r="E6385" t="s">
        <v>1587</v>
      </c>
      <c r="F6385" t="s">
        <v>264</v>
      </c>
      <c r="G6385" t="s">
        <v>29</v>
      </c>
      <c r="J6385" t="s">
        <v>14255</v>
      </c>
      <c r="K6385" t="str">
        <f ca="1">IF(ISNA(XLOOKUP(A6385,Customers!A:A,Customers!A:A)),"Invalid FK","Valid")</f>
        <v>Valid</v>
      </c>
      <c r="L6385" t="str">
        <f ca="1">IF(ISNA(XLOOKUP(B6385,Vendors!A:A,Vendors!A:A)),"Invalid FK","Valid")</f>
        <v>Valid</v>
      </c>
      <c r="M6385" t="str">
        <f ca="1">IF(ISNA(XLOOKUP(C6385,Headcount!C:C,Headcount!C:C)),"Invalid FK","Valid")</f>
        <v>Valid</v>
      </c>
    </row>
    <row r="6386" spans="1:13">
      <c r="A6386" t="s">
        <v>14256</v>
      </c>
      <c r="B6386" s="1">
        <v>44839</v>
      </c>
      <c r="C6386">
        <v>-56404.79</v>
      </c>
      <c r="D6386" t="s">
        <v>1478</v>
      </c>
      <c r="E6386" t="s">
        <v>7</v>
      </c>
      <c r="F6386" t="s">
        <v>271</v>
      </c>
      <c r="G6386" t="s">
        <v>13</v>
      </c>
      <c r="I6386" t="s">
        <v>135</v>
      </c>
      <c r="J6386" t="s">
        <v>14257</v>
      </c>
      <c r="K6386" t="str">
        <f ca="1">IF(ISNA(XLOOKUP(A6386,Customers!A:A,Customers!A:A)),"Invalid FK","Valid")</f>
        <v>Valid</v>
      </c>
      <c r="L6386" t="str">
        <f ca="1">IF(ISNA(XLOOKUP(B6386,Vendors!A:A,Vendors!A:A)),"Invalid FK","Valid")</f>
        <v>Valid</v>
      </c>
      <c r="M6386" t="str">
        <f ca="1">IF(ISNA(XLOOKUP(C6386,Headcount!C:C,Headcount!C:C)),"Invalid FK","Valid")</f>
        <v>Valid</v>
      </c>
    </row>
    <row r="6387" spans="1:13">
      <c r="A6387" t="s">
        <v>14258</v>
      </c>
      <c r="B6387" s="1">
        <v>45088</v>
      </c>
      <c r="C6387">
        <v>190636.33</v>
      </c>
      <c r="D6387" t="s">
        <v>1483</v>
      </c>
      <c r="E6387" t="s">
        <v>1487</v>
      </c>
      <c r="F6387" t="s">
        <v>264</v>
      </c>
      <c r="G6387" t="s">
        <v>29</v>
      </c>
      <c r="H6387" t="s">
        <v>710</v>
      </c>
      <c r="J6387" t="s">
        <v>14259</v>
      </c>
      <c r="K6387" t="str">
        <f ca="1">IF(ISNA(XLOOKUP(A6387,Customers!A:A,Customers!A:A)),"Invalid FK","Valid")</f>
        <v>Valid</v>
      </c>
      <c r="L6387" t="str">
        <f ca="1">IF(ISNA(XLOOKUP(B6387,Vendors!A:A,Vendors!A:A)),"Invalid FK","Valid")</f>
        <v>Valid</v>
      </c>
      <c r="M6387" t="str">
        <f ca="1">IF(ISNA(XLOOKUP(C6387,Headcount!C:C,Headcount!C:C)),"Invalid FK","Valid")</f>
        <v>Valid</v>
      </c>
    </row>
    <row r="6388" spans="1:13">
      <c r="A6388" t="s">
        <v>14260</v>
      </c>
      <c r="B6388" s="1">
        <v>44576</v>
      </c>
      <c r="C6388">
        <v>-69199.73</v>
      </c>
      <c r="D6388" t="s">
        <v>1478</v>
      </c>
      <c r="E6388" t="s">
        <v>1509</v>
      </c>
      <c r="F6388" t="s">
        <v>271</v>
      </c>
      <c r="G6388" t="s">
        <v>8</v>
      </c>
      <c r="I6388" t="s">
        <v>191</v>
      </c>
      <c r="J6388" t="s">
        <v>14261</v>
      </c>
      <c r="K6388" t="str">
        <f ca="1">IF(ISNA(XLOOKUP(A6388,Customers!A:A,Customers!A:A)),"Invalid FK","Valid")</f>
        <v>Valid</v>
      </c>
      <c r="L6388" t="str">
        <f ca="1">IF(ISNA(XLOOKUP(B6388,Vendors!A:A,Vendors!A:A)),"Invalid FK","Valid")</f>
        <v>Valid</v>
      </c>
      <c r="M6388" t="str">
        <f ca="1">IF(ISNA(XLOOKUP(C6388,Headcount!C:C,Headcount!C:C)),"Invalid FK","Valid")</f>
        <v>Valid</v>
      </c>
    </row>
    <row r="6389" spans="1:13">
      <c r="A6389" t="s">
        <v>14262</v>
      </c>
      <c r="B6389" s="1">
        <v>45123</v>
      </c>
      <c r="C6389">
        <v>-20741.400000000001</v>
      </c>
      <c r="D6389" t="s">
        <v>1478</v>
      </c>
      <c r="E6389" t="s">
        <v>1496</v>
      </c>
      <c r="F6389" t="s">
        <v>268</v>
      </c>
      <c r="G6389" t="s">
        <v>8</v>
      </c>
      <c r="I6389" t="s">
        <v>77</v>
      </c>
      <c r="J6389" t="s">
        <v>14263</v>
      </c>
      <c r="K6389" t="str">
        <f ca="1">IF(ISNA(XLOOKUP(A6389,Customers!A:A,Customers!A:A)),"Invalid FK","Valid")</f>
        <v>Valid</v>
      </c>
      <c r="L6389" t="str">
        <f ca="1">IF(ISNA(XLOOKUP(B6389,Vendors!A:A,Vendors!A:A)),"Invalid FK","Valid")</f>
        <v>Valid</v>
      </c>
      <c r="M6389" t="str">
        <f ca="1">IF(ISNA(XLOOKUP(C6389,Headcount!C:C,Headcount!C:C)),"Invalid FK","Valid")</f>
        <v>Valid</v>
      </c>
    </row>
    <row r="6390" spans="1:13">
      <c r="A6390" t="s">
        <v>14264</v>
      </c>
      <c r="B6390" s="1">
        <v>45148</v>
      </c>
      <c r="C6390">
        <v>151533.75</v>
      </c>
      <c r="D6390" t="s">
        <v>1483</v>
      </c>
      <c r="E6390" t="s">
        <v>1487</v>
      </c>
      <c r="F6390" t="s">
        <v>271</v>
      </c>
      <c r="G6390" t="s">
        <v>13</v>
      </c>
      <c r="H6390" t="s">
        <v>1303</v>
      </c>
      <c r="J6390" t="s">
        <v>14265</v>
      </c>
      <c r="K6390" t="str">
        <f ca="1">IF(ISNA(XLOOKUP(A6390,Customers!A:A,Customers!A:A)),"Invalid FK","Valid")</f>
        <v>Valid</v>
      </c>
      <c r="L6390" t="str">
        <f ca="1">IF(ISNA(XLOOKUP(B6390,Vendors!A:A,Vendors!A:A)),"Invalid FK","Valid")</f>
        <v>Valid</v>
      </c>
      <c r="M6390" t="str">
        <f ca="1">IF(ISNA(XLOOKUP(C6390,Headcount!C:C,Headcount!C:C)),"Invalid FK","Valid")</f>
        <v>Valid</v>
      </c>
    </row>
    <row r="6391" spans="1:13">
      <c r="A6391" t="s">
        <v>14266</v>
      </c>
      <c r="B6391" s="1">
        <v>45243</v>
      </c>
      <c r="C6391">
        <v>122714.14</v>
      </c>
      <c r="D6391" t="s">
        <v>1483</v>
      </c>
      <c r="E6391" t="s">
        <v>1484</v>
      </c>
      <c r="F6391" t="s">
        <v>268</v>
      </c>
      <c r="G6391" t="s">
        <v>29</v>
      </c>
      <c r="H6391" t="s">
        <v>1375</v>
      </c>
      <c r="J6391" t="s">
        <v>14267</v>
      </c>
      <c r="K6391" t="str">
        <f ca="1">IF(ISNA(XLOOKUP(A6391,Customers!A:A,Customers!A:A)),"Invalid FK","Valid")</f>
        <v>Valid</v>
      </c>
      <c r="L6391" t="str">
        <f ca="1">IF(ISNA(XLOOKUP(B6391,Vendors!A:A,Vendors!A:A)),"Invalid FK","Valid")</f>
        <v>Valid</v>
      </c>
      <c r="M6391" t="str">
        <f ca="1">IF(ISNA(XLOOKUP(C6391,Headcount!C:C,Headcount!C:C)),"Invalid FK","Valid")</f>
        <v>Valid</v>
      </c>
    </row>
    <row r="6392" spans="1:13">
      <c r="A6392" t="s">
        <v>14268</v>
      </c>
      <c r="B6392" s="1">
        <v>44860</v>
      </c>
      <c r="C6392">
        <v>-45120.74</v>
      </c>
      <c r="D6392" t="s">
        <v>1478</v>
      </c>
      <c r="E6392" t="s">
        <v>20</v>
      </c>
      <c r="F6392" t="s">
        <v>271</v>
      </c>
      <c r="G6392" t="s">
        <v>8</v>
      </c>
      <c r="I6392" t="s">
        <v>25</v>
      </c>
      <c r="J6392" t="s">
        <v>14269</v>
      </c>
      <c r="K6392" t="str">
        <f ca="1">IF(ISNA(XLOOKUP(A6392,Customers!A:A,Customers!A:A)),"Invalid FK","Valid")</f>
        <v>Valid</v>
      </c>
      <c r="L6392" t="str">
        <f ca="1">IF(ISNA(XLOOKUP(B6392,Vendors!A:A,Vendors!A:A)),"Invalid FK","Valid")</f>
        <v>Valid</v>
      </c>
      <c r="M6392" t="str">
        <f ca="1">IF(ISNA(XLOOKUP(C6392,Headcount!C:C,Headcount!C:C)),"Invalid FK","Valid")</f>
        <v>Valid</v>
      </c>
    </row>
    <row r="6393" spans="1:13">
      <c r="A6393" t="s">
        <v>14270</v>
      </c>
      <c r="B6393" s="1">
        <v>44917</v>
      </c>
      <c r="C6393">
        <v>-48886.25</v>
      </c>
      <c r="D6393" t="s">
        <v>1478</v>
      </c>
      <c r="E6393" t="s">
        <v>1534</v>
      </c>
      <c r="F6393" t="s">
        <v>268</v>
      </c>
      <c r="G6393" t="s">
        <v>13</v>
      </c>
      <c r="I6393" t="s">
        <v>91</v>
      </c>
      <c r="J6393" t="s">
        <v>14271</v>
      </c>
      <c r="K6393" t="str">
        <f ca="1">IF(ISNA(XLOOKUP(A6393,Customers!A:A,Customers!A:A)),"Invalid FK","Valid")</f>
        <v>Valid</v>
      </c>
      <c r="L6393" t="str">
        <f ca="1">IF(ISNA(XLOOKUP(B6393,Vendors!A:A,Vendors!A:A)),"Invalid FK","Valid")</f>
        <v>Valid</v>
      </c>
      <c r="M6393" t="str">
        <f ca="1">IF(ISNA(XLOOKUP(C6393,Headcount!C:C,Headcount!C:C)),"Invalid FK","Valid")</f>
        <v>Valid</v>
      </c>
    </row>
    <row r="6394" spans="1:13">
      <c r="A6394" t="s">
        <v>14272</v>
      </c>
      <c r="B6394" s="1">
        <v>45007</v>
      </c>
      <c r="C6394">
        <v>-40405.96</v>
      </c>
      <c r="D6394" t="s">
        <v>1478</v>
      </c>
      <c r="E6394" t="s">
        <v>7</v>
      </c>
      <c r="F6394" t="s">
        <v>264</v>
      </c>
      <c r="G6394" t="s">
        <v>17</v>
      </c>
      <c r="I6394" t="s">
        <v>169</v>
      </c>
      <c r="J6394" t="s">
        <v>14273</v>
      </c>
      <c r="K6394" t="str">
        <f ca="1">IF(ISNA(XLOOKUP(A6394,Customers!A:A,Customers!A:A)),"Invalid FK","Valid")</f>
        <v>Valid</v>
      </c>
      <c r="L6394" t="str">
        <f ca="1">IF(ISNA(XLOOKUP(B6394,Vendors!A:A,Vendors!A:A)),"Invalid FK","Valid")</f>
        <v>Valid</v>
      </c>
      <c r="M6394" t="str">
        <f ca="1">IF(ISNA(XLOOKUP(C6394,Headcount!C:C,Headcount!C:C)),"Invalid FK","Valid")</f>
        <v>Valid</v>
      </c>
    </row>
    <row r="6395" spans="1:13">
      <c r="A6395" t="s">
        <v>14274</v>
      </c>
      <c r="B6395" s="1">
        <v>45068</v>
      </c>
      <c r="C6395">
        <v>118846.76</v>
      </c>
      <c r="D6395" t="s">
        <v>1483</v>
      </c>
      <c r="E6395" t="s">
        <v>1487</v>
      </c>
      <c r="F6395" t="s">
        <v>264</v>
      </c>
      <c r="G6395" t="s">
        <v>8</v>
      </c>
      <c r="H6395" t="s">
        <v>1133</v>
      </c>
      <c r="J6395" t="s">
        <v>14275</v>
      </c>
      <c r="K6395" t="str">
        <f ca="1">IF(ISNA(XLOOKUP(A6395,Customers!A:A,Customers!A:A)),"Invalid FK","Valid")</f>
        <v>Valid</v>
      </c>
      <c r="L6395" t="str">
        <f ca="1">IF(ISNA(XLOOKUP(B6395,Vendors!A:A,Vendors!A:A)),"Invalid FK","Valid")</f>
        <v>Valid</v>
      </c>
      <c r="M6395" t="str">
        <f ca="1">IF(ISNA(XLOOKUP(C6395,Headcount!C:C,Headcount!C:C)),"Invalid FK","Valid")</f>
        <v>Valid</v>
      </c>
    </row>
    <row r="6396" spans="1:13">
      <c r="A6396" t="s">
        <v>14276</v>
      </c>
      <c r="B6396" s="1">
        <v>45041</v>
      </c>
      <c r="C6396">
        <v>114971.92</v>
      </c>
      <c r="D6396" t="s">
        <v>1483</v>
      </c>
      <c r="E6396" t="s">
        <v>1484</v>
      </c>
      <c r="F6396" t="s">
        <v>271</v>
      </c>
      <c r="G6396" t="s">
        <v>8</v>
      </c>
      <c r="H6396" t="s">
        <v>890</v>
      </c>
      <c r="J6396" t="s">
        <v>14277</v>
      </c>
      <c r="K6396" t="str">
        <f ca="1">IF(ISNA(XLOOKUP(A6396,Customers!A:A,Customers!A:A)),"Invalid FK","Valid")</f>
        <v>Valid</v>
      </c>
      <c r="L6396" t="str">
        <f ca="1">IF(ISNA(XLOOKUP(B6396,Vendors!A:A,Vendors!A:A)),"Invalid FK","Valid")</f>
        <v>Valid</v>
      </c>
      <c r="M6396" t="str">
        <f ca="1">IF(ISNA(XLOOKUP(C6396,Headcount!C:C,Headcount!C:C)),"Invalid FK","Valid")</f>
        <v>Valid</v>
      </c>
    </row>
    <row r="6397" spans="1:13">
      <c r="A6397" t="s">
        <v>14278</v>
      </c>
      <c r="B6397" s="1">
        <v>44577</v>
      </c>
      <c r="C6397">
        <v>-55279.79</v>
      </c>
      <c r="D6397" t="s">
        <v>1478</v>
      </c>
      <c r="E6397" t="s">
        <v>1534</v>
      </c>
      <c r="F6397" t="s">
        <v>264</v>
      </c>
      <c r="G6397" t="s">
        <v>8</v>
      </c>
      <c r="I6397" t="s">
        <v>145</v>
      </c>
      <c r="J6397" t="s">
        <v>14279</v>
      </c>
      <c r="K6397" t="str">
        <f ca="1">IF(ISNA(XLOOKUP(A6397,Customers!A:A,Customers!A:A)),"Invalid FK","Valid")</f>
        <v>Valid</v>
      </c>
      <c r="L6397" t="str">
        <f ca="1">IF(ISNA(XLOOKUP(B6397,Vendors!A:A,Vendors!A:A)),"Invalid FK","Valid")</f>
        <v>Valid</v>
      </c>
      <c r="M6397" t="str">
        <f ca="1">IF(ISNA(XLOOKUP(C6397,Headcount!C:C,Headcount!C:C)),"Invalid FK","Valid")</f>
        <v>Valid</v>
      </c>
    </row>
    <row r="6398" spans="1:13">
      <c r="A6398" t="s">
        <v>14280</v>
      </c>
      <c r="B6398" s="1">
        <v>45260</v>
      </c>
      <c r="C6398">
        <v>127406.18</v>
      </c>
      <c r="D6398" t="s">
        <v>1483</v>
      </c>
      <c r="E6398" t="s">
        <v>1499</v>
      </c>
      <c r="F6398" t="s">
        <v>268</v>
      </c>
      <c r="G6398" t="s">
        <v>8</v>
      </c>
      <c r="H6398" t="s">
        <v>1175</v>
      </c>
      <c r="J6398" t="s">
        <v>14281</v>
      </c>
      <c r="K6398" t="str">
        <f ca="1">IF(ISNA(XLOOKUP(A6398,Customers!A:A,Customers!A:A)),"Invalid FK","Valid")</f>
        <v>Valid</v>
      </c>
      <c r="L6398" t="str">
        <f ca="1">IF(ISNA(XLOOKUP(B6398,Vendors!A:A,Vendors!A:A)),"Invalid FK","Valid")</f>
        <v>Valid</v>
      </c>
      <c r="M6398" t="str">
        <f ca="1">IF(ISNA(XLOOKUP(C6398,Headcount!C:C,Headcount!C:C)),"Invalid FK","Valid")</f>
        <v>Valid</v>
      </c>
    </row>
    <row r="6399" spans="1:13">
      <c r="A6399" t="s">
        <v>14282</v>
      </c>
      <c r="B6399" s="1">
        <v>45156</v>
      </c>
      <c r="C6399">
        <v>120449.15</v>
      </c>
      <c r="D6399" t="s">
        <v>1483</v>
      </c>
      <c r="E6399" t="s">
        <v>1484</v>
      </c>
      <c r="F6399" t="s">
        <v>271</v>
      </c>
      <c r="G6399" t="s">
        <v>8</v>
      </c>
      <c r="H6399" t="s">
        <v>864</v>
      </c>
      <c r="J6399" t="s">
        <v>14283</v>
      </c>
      <c r="K6399" t="str">
        <f ca="1">IF(ISNA(XLOOKUP(A6399,Customers!A:A,Customers!A:A)),"Invalid FK","Valid")</f>
        <v>Valid</v>
      </c>
      <c r="L6399" t="str">
        <f ca="1">IF(ISNA(XLOOKUP(B6399,Vendors!A:A,Vendors!A:A)),"Invalid FK","Valid")</f>
        <v>Valid</v>
      </c>
      <c r="M6399" t="str">
        <f ca="1">IF(ISNA(XLOOKUP(C6399,Headcount!C:C,Headcount!C:C)),"Invalid FK","Valid")</f>
        <v>Valid</v>
      </c>
    </row>
    <row r="6400" spans="1:13">
      <c r="A6400" t="s">
        <v>14284</v>
      </c>
      <c r="B6400" s="1">
        <v>44564</v>
      </c>
      <c r="C6400">
        <v>162465.39000000001</v>
      </c>
      <c r="D6400" t="s">
        <v>1483</v>
      </c>
      <c r="E6400" t="s">
        <v>1484</v>
      </c>
      <c r="F6400" t="s">
        <v>271</v>
      </c>
      <c r="G6400" t="s">
        <v>13</v>
      </c>
      <c r="H6400" t="s">
        <v>1395</v>
      </c>
      <c r="J6400" t="s">
        <v>14285</v>
      </c>
      <c r="K6400" t="str">
        <f ca="1">IF(ISNA(XLOOKUP(A6400,Customers!A:A,Customers!A:A)),"Invalid FK","Valid")</f>
        <v>Valid</v>
      </c>
      <c r="L6400" t="str">
        <f ca="1">IF(ISNA(XLOOKUP(B6400,Vendors!A:A,Vendors!A:A)),"Invalid FK","Valid")</f>
        <v>Valid</v>
      </c>
      <c r="M6400" t="str">
        <f ca="1">IF(ISNA(XLOOKUP(C6400,Headcount!C:C,Headcount!C:C)),"Invalid FK","Valid")</f>
        <v>Valid</v>
      </c>
    </row>
    <row r="6401" spans="1:13">
      <c r="A6401" t="s">
        <v>14286</v>
      </c>
      <c r="B6401" s="1">
        <v>44947</v>
      </c>
      <c r="C6401">
        <v>120013.95</v>
      </c>
      <c r="D6401" t="s">
        <v>1483</v>
      </c>
      <c r="E6401" t="s">
        <v>1487</v>
      </c>
      <c r="F6401" t="s">
        <v>271</v>
      </c>
      <c r="G6401" t="s">
        <v>8</v>
      </c>
      <c r="H6401" t="s">
        <v>942</v>
      </c>
      <c r="J6401" t="s">
        <v>14287</v>
      </c>
      <c r="K6401" t="str">
        <f ca="1">IF(ISNA(XLOOKUP(A6401,Customers!A:A,Customers!A:A)),"Invalid FK","Valid")</f>
        <v>Valid</v>
      </c>
      <c r="L6401" t="str">
        <f ca="1">IF(ISNA(XLOOKUP(B6401,Vendors!A:A,Vendors!A:A)),"Invalid FK","Valid")</f>
        <v>Valid</v>
      </c>
      <c r="M6401" t="str">
        <f ca="1">IF(ISNA(XLOOKUP(C6401,Headcount!C:C,Headcount!C:C)),"Invalid FK","Valid")</f>
        <v>Valid</v>
      </c>
    </row>
    <row r="6402" spans="1:13">
      <c r="A6402" t="s">
        <v>14288</v>
      </c>
      <c r="B6402" s="1">
        <v>44594</v>
      </c>
      <c r="C6402">
        <v>172768.62</v>
      </c>
      <c r="D6402" t="s">
        <v>1483</v>
      </c>
      <c r="E6402" t="s">
        <v>1484</v>
      </c>
      <c r="F6402" t="s">
        <v>264</v>
      </c>
      <c r="G6402" t="s">
        <v>8</v>
      </c>
      <c r="H6402" t="s">
        <v>1029</v>
      </c>
      <c r="J6402" t="s">
        <v>14289</v>
      </c>
      <c r="K6402" t="str">
        <f ca="1">IF(ISNA(XLOOKUP(A6402,Customers!A:A,Customers!A:A)),"Invalid FK","Valid")</f>
        <v>Valid</v>
      </c>
      <c r="L6402" t="str">
        <f ca="1">IF(ISNA(XLOOKUP(B6402,Vendors!A:A,Vendors!A:A)),"Invalid FK","Valid")</f>
        <v>Valid</v>
      </c>
      <c r="M6402" t="str">
        <f ca="1">IF(ISNA(XLOOKUP(C6402,Headcount!C:C,Headcount!C:C)),"Invalid FK","Valid")</f>
        <v>Valid</v>
      </c>
    </row>
    <row r="6403" spans="1:13">
      <c r="A6403" t="s">
        <v>14290</v>
      </c>
      <c r="B6403" s="1">
        <v>45002</v>
      </c>
      <c r="C6403">
        <v>-36822.49</v>
      </c>
      <c r="D6403" t="s">
        <v>1478</v>
      </c>
      <c r="E6403" t="s">
        <v>1496</v>
      </c>
      <c r="F6403" t="s">
        <v>271</v>
      </c>
      <c r="G6403" t="s">
        <v>17</v>
      </c>
      <c r="I6403" t="s">
        <v>219</v>
      </c>
      <c r="J6403" t="s">
        <v>14291</v>
      </c>
      <c r="K6403" t="str">
        <f ca="1">IF(ISNA(XLOOKUP(A6403,Customers!A:A,Customers!A:A)),"Invalid FK","Valid")</f>
        <v>Valid</v>
      </c>
      <c r="L6403" t="str">
        <f ca="1">IF(ISNA(XLOOKUP(B6403,Vendors!A:A,Vendors!A:A)),"Invalid FK","Valid")</f>
        <v>Valid</v>
      </c>
      <c r="M6403" t="str">
        <f ca="1">IF(ISNA(XLOOKUP(C6403,Headcount!C:C,Headcount!C:C)),"Invalid FK","Valid")</f>
        <v>Valid</v>
      </c>
    </row>
    <row r="6404" spans="1:13">
      <c r="A6404" t="s">
        <v>14292</v>
      </c>
      <c r="B6404" s="1">
        <v>45140</v>
      </c>
      <c r="C6404">
        <v>141452.14000000001</v>
      </c>
      <c r="D6404" t="s">
        <v>1483</v>
      </c>
      <c r="E6404" t="s">
        <v>1487</v>
      </c>
      <c r="F6404" t="s">
        <v>268</v>
      </c>
      <c r="G6404" t="s">
        <v>8</v>
      </c>
      <c r="H6404" t="s">
        <v>814</v>
      </c>
      <c r="J6404" t="s">
        <v>14293</v>
      </c>
      <c r="K6404" t="str">
        <f ca="1">IF(ISNA(XLOOKUP(A6404,Customers!A:A,Customers!A:A)),"Invalid FK","Valid")</f>
        <v>Valid</v>
      </c>
      <c r="L6404" t="str">
        <f ca="1">IF(ISNA(XLOOKUP(B6404,Vendors!A:A,Vendors!A:A)),"Invalid FK","Valid")</f>
        <v>Valid</v>
      </c>
      <c r="M6404" t="str">
        <f ca="1">IF(ISNA(XLOOKUP(C6404,Headcount!C:C,Headcount!C:C)),"Invalid FK","Valid")</f>
        <v>Valid</v>
      </c>
    </row>
    <row r="6405" spans="1:13">
      <c r="A6405" t="s">
        <v>14294</v>
      </c>
      <c r="B6405" s="1">
        <v>44851</v>
      </c>
      <c r="C6405">
        <v>-61229.89</v>
      </c>
      <c r="D6405" t="s">
        <v>1478</v>
      </c>
      <c r="E6405" t="s">
        <v>7</v>
      </c>
      <c r="F6405" t="s">
        <v>264</v>
      </c>
      <c r="G6405" t="s">
        <v>17</v>
      </c>
      <c r="I6405" t="s">
        <v>79</v>
      </c>
      <c r="J6405" t="s">
        <v>14295</v>
      </c>
      <c r="K6405" t="str">
        <f ca="1">IF(ISNA(XLOOKUP(A6405,Customers!A:A,Customers!A:A)),"Invalid FK","Valid")</f>
        <v>Valid</v>
      </c>
      <c r="L6405" t="str">
        <f ca="1">IF(ISNA(XLOOKUP(B6405,Vendors!A:A,Vendors!A:A)),"Invalid FK","Valid")</f>
        <v>Valid</v>
      </c>
      <c r="M6405" t="str">
        <f ca="1">IF(ISNA(XLOOKUP(C6405,Headcount!C:C,Headcount!C:C)),"Invalid FK","Valid")</f>
        <v>Valid</v>
      </c>
    </row>
    <row r="6406" spans="1:13">
      <c r="A6406" t="s">
        <v>14296</v>
      </c>
      <c r="B6406" s="1">
        <v>44593</v>
      </c>
      <c r="C6406">
        <v>-2000</v>
      </c>
      <c r="D6406" t="s">
        <v>1478</v>
      </c>
      <c r="E6406" t="s">
        <v>1509</v>
      </c>
      <c r="F6406" t="s">
        <v>264</v>
      </c>
      <c r="G6406" t="s">
        <v>17</v>
      </c>
      <c r="I6406" t="s">
        <v>59</v>
      </c>
      <c r="J6406" t="s">
        <v>14297</v>
      </c>
      <c r="K6406" t="str">
        <f ca="1">IF(ISNA(XLOOKUP(A6406,Customers!A:A,Customers!A:A)),"Invalid FK","Valid")</f>
        <v>Valid</v>
      </c>
      <c r="L6406" t="str">
        <f ca="1">IF(ISNA(XLOOKUP(B6406,Vendors!A:A,Vendors!A:A)),"Invalid FK","Valid")</f>
        <v>Valid</v>
      </c>
      <c r="M6406" t="str">
        <f ca="1">IF(ISNA(XLOOKUP(C6406,Headcount!C:C,Headcount!C:C)),"Invalid FK","Valid")</f>
        <v>Valid</v>
      </c>
    </row>
    <row r="6407" spans="1:13">
      <c r="A6407" t="s">
        <v>14298</v>
      </c>
      <c r="B6407" s="1">
        <v>45012</v>
      </c>
      <c r="C6407">
        <v>-48632.43</v>
      </c>
      <c r="D6407" t="s">
        <v>1478</v>
      </c>
      <c r="E6407" t="s">
        <v>1496</v>
      </c>
      <c r="F6407" t="s">
        <v>268</v>
      </c>
      <c r="G6407" t="s">
        <v>17</v>
      </c>
      <c r="I6407" t="s">
        <v>109</v>
      </c>
      <c r="J6407" t="s">
        <v>14299</v>
      </c>
      <c r="K6407" t="str">
        <f ca="1">IF(ISNA(XLOOKUP(A6407,Customers!A:A,Customers!A:A)),"Invalid FK","Valid")</f>
        <v>Valid</v>
      </c>
      <c r="L6407" t="str">
        <f ca="1">IF(ISNA(XLOOKUP(B6407,Vendors!A:A,Vendors!A:A)),"Invalid FK","Valid")</f>
        <v>Valid</v>
      </c>
      <c r="M6407" t="str">
        <f ca="1">IF(ISNA(XLOOKUP(C6407,Headcount!C:C,Headcount!C:C)),"Invalid FK","Valid")</f>
        <v>Valid</v>
      </c>
    </row>
    <row r="6408" spans="1:13">
      <c r="A6408" t="s">
        <v>14300</v>
      </c>
      <c r="B6408" s="1">
        <v>44755</v>
      </c>
      <c r="C6408">
        <v>-12452.25</v>
      </c>
      <c r="D6408" t="s">
        <v>1478</v>
      </c>
      <c r="E6408" t="s">
        <v>1496</v>
      </c>
      <c r="F6408" t="s">
        <v>271</v>
      </c>
      <c r="G6408" t="s">
        <v>17</v>
      </c>
      <c r="I6408" t="s">
        <v>115</v>
      </c>
      <c r="J6408" t="s">
        <v>14301</v>
      </c>
      <c r="K6408" t="str">
        <f ca="1">IF(ISNA(XLOOKUP(A6408,Customers!A:A,Customers!A:A)),"Invalid FK","Valid")</f>
        <v>Valid</v>
      </c>
      <c r="L6408" t="str">
        <f ca="1">IF(ISNA(XLOOKUP(B6408,Vendors!A:A,Vendors!A:A)),"Invalid FK","Valid")</f>
        <v>Valid</v>
      </c>
      <c r="M6408" t="str">
        <f ca="1">IF(ISNA(XLOOKUP(C6408,Headcount!C:C,Headcount!C:C)),"Invalid FK","Valid")</f>
        <v>Valid</v>
      </c>
    </row>
    <row r="6409" spans="1:13">
      <c r="A6409" t="s">
        <v>14302</v>
      </c>
      <c r="B6409" s="1">
        <v>44678</v>
      </c>
      <c r="C6409">
        <v>110931.71</v>
      </c>
      <c r="D6409" t="s">
        <v>1483</v>
      </c>
      <c r="E6409" t="s">
        <v>1484</v>
      </c>
      <c r="F6409" t="s">
        <v>264</v>
      </c>
      <c r="G6409" t="s">
        <v>8</v>
      </c>
      <c r="H6409" t="s">
        <v>1045</v>
      </c>
      <c r="J6409" t="s">
        <v>14303</v>
      </c>
      <c r="K6409" t="str">
        <f ca="1">IF(ISNA(XLOOKUP(A6409,Customers!A:A,Customers!A:A)),"Invalid FK","Valid")</f>
        <v>Valid</v>
      </c>
      <c r="L6409" t="str">
        <f ca="1">IF(ISNA(XLOOKUP(B6409,Vendors!A:A,Vendors!A:A)),"Invalid FK","Valid")</f>
        <v>Valid</v>
      </c>
      <c r="M6409" t="str">
        <f ca="1">IF(ISNA(XLOOKUP(C6409,Headcount!C:C,Headcount!C:C)),"Invalid FK","Valid")</f>
        <v>Valid</v>
      </c>
    </row>
    <row r="6410" spans="1:13">
      <c r="A6410" t="s">
        <v>14304</v>
      </c>
      <c r="B6410" s="1">
        <v>44623</v>
      </c>
      <c r="C6410">
        <v>-17436.72</v>
      </c>
      <c r="D6410" t="s">
        <v>1478</v>
      </c>
      <c r="E6410" t="s">
        <v>20</v>
      </c>
      <c r="F6410" t="s">
        <v>264</v>
      </c>
      <c r="G6410" t="s">
        <v>8</v>
      </c>
      <c r="I6410" t="s">
        <v>201</v>
      </c>
      <c r="J6410" t="s">
        <v>14305</v>
      </c>
      <c r="K6410" t="str">
        <f ca="1">IF(ISNA(XLOOKUP(A6410,Customers!A:A,Customers!A:A)),"Invalid FK","Valid")</f>
        <v>Valid</v>
      </c>
      <c r="L6410" t="str">
        <f ca="1">IF(ISNA(XLOOKUP(B6410,Vendors!A:A,Vendors!A:A)),"Invalid FK","Valid")</f>
        <v>Valid</v>
      </c>
      <c r="M6410" t="str">
        <f ca="1">IF(ISNA(XLOOKUP(C6410,Headcount!C:C,Headcount!C:C)),"Invalid FK","Valid")</f>
        <v>Valid</v>
      </c>
    </row>
    <row r="6411" spans="1:13">
      <c r="A6411" t="s">
        <v>14306</v>
      </c>
      <c r="B6411" s="1">
        <v>44716</v>
      </c>
      <c r="C6411">
        <v>-44612.04</v>
      </c>
      <c r="D6411" t="s">
        <v>1478</v>
      </c>
      <c r="E6411" t="s">
        <v>7</v>
      </c>
      <c r="F6411" t="s">
        <v>264</v>
      </c>
      <c r="G6411" t="s">
        <v>29</v>
      </c>
      <c r="I6411" t="s">
        <v>240</v>
      </c>
      <c r="J6411" t="s">
        <v>14307</v>
      </c>
      <c r="K6411" t="str">
        <f ca="1">IF(ISNA(XLOOKUP(A6411,Customers!A:A,Customers!A:A)),"Invalid FK","Valid")</f>
        <v>Valid</v>
      </c>
      <c r="L6411" t="str">
        <f ca="1">IF(ISNA(XLOOKUP(B6411,Vendors!A:A,Vendors!A:A)),"Invalid FK","Valid")</f>
        <v>Valid</v>
      </c>
      <c r="M6411" t="str">
        <f ca="1">IF(ISNA(XLOOKUP(C6411,Headcount!C:C,Headcount!C:C)),"Invalid FK","Valid")</f>
        <v>Valid</v>
      </c>
    </row>
    <row r="6412" spans="1:13">
      <c r="A6412" t="s">
        <v>14308</v>
      </c>
      <c r="B6412" s="1">
        <v>45149</v>
      </c>
      <c r="C6412">
        <v>144023.92000000001</v>
      </c>
      <c r="D6412" t="s">
        <v>1483</v>
      </c>
      <c r="E6412" t="s">
        <v>1499</v>
      </c>
      <c r="F6412" t="s">
        <v>268</v>
      </c>
      <c r="G6412" t="s">
        <v>8</v>
      </c>
      <c r="H6412" t="s">
        <v>862</v>
      </c>
      <c r="J6412" t="s">
        <v>14309</v>
      </c>
      <c r="K6412" t="str">
        <f ca="1">IF(ISNA(XLOOKUP(A6412,Customers!A:A,Customers!A:A)),"Invalid FK","Valid")</f>
        <v>Valid</v>
      </c>
      <c r="L6412" t="str">
        <f ca="1">IF(ISNA(XLOOKUP(B6412,Vendors!A:A,Vendors!A:A)),"Invalid FK","Valid")</f>
        <v>Valid</v>
      </c>
      <c r="M6412" t="str">
        <f ca="1">IF(ISNA(XLOOKUP(C6412,Headcount!C:C,Headcount!C:C)),"Invalid FK","Valid")</f>
        <v>Valid</v>
      </c>
    </row>
    <row r="6413" spans="1:13">
      <c r="A6413" t="s">
        <v>14310</v>
      </c>
      <c r="B6413" s="1">
        <v>44605</v>
      </c>
      <c r="C6413">
        <v>142047.92000000001</v>
      </c>
      <c r="D6413" t="s">
        <v>1483</v>
      </c>
      <c r="E6413" t="s">
        <v>1484</v>
      </c>
      <c r="F6413" t="s">
        <v>271</v>
      </c>
      <c r="G6413" t="s">
        <v>29</v>
      </c>
      <c r="H6413" t="s">
        <v>1089</v>
      </c>
      <c r="J6413" t="s">
        <v>14311</v>
      </c>
      <c r="K6413" t="str">
        <f ca="1">IF(ISNA(XLOOKUP(A6413,Customers!A:A,Customers!A:A)),"Invalid FK","Valid")</f>
        <v>Valid</v>
      </c>
      <c r="L6413" t="str">
        <f ca="1">IF(ISNA(XLOOKUP(B6413,Vendors!A:A,Vendors!A:A)),"Invalid FK","Valid")</f>
        <v>Valid</v>
      </c>
      <c r="M6413" t="str">
        <f ca="1">IF(ISNA(XLOOKUP(C6413,Headcount!C:C,Headcount!C:C)),"Invalid FK","Valid")</f>
        <v>Valid</v>
      </c>
    </row>
    <row r="6414" spans="1:13">
      <c r="A6414" t="s">
        <v>14312</v>
      </c>
      <c r="B6414" s="1">
        <v>44681</v>
      </c>
      <c r="C6414">
        <v>-21548.89</v>
      </c>
      <c r="D6414" t="s">
        <v>1478</v>
      </c>
      <c r="E6414" t="s">
        <v>7</v>
      </c>
      <c r="F6414" t="s">
        <v>264</v>
      </c>
      <c r="G6414" t="s">
        <v>29</v>
      </c>
      <c r="I6414" t="s">
        <v>135</v>
      </c>
      <c r="J6414" t="s">
        <v>14313</v>
      </c>
      <c r="K6414" t="str">
        <f ca="1">IF(ISNA(XLOOKUP(A6414,Customers!A:A,Customers!A:A)),"Invalid FK","Valid")</f>
        <v>Valid</v>
      </c>
      <c r="L6414" t="str">
        <f ca="1">IF(ISNA(XLOOKUP(B6414,Vendors!A:A,Vendors!A:A)),"Invalid FK","Valid")</f>
        <v>Valid</v>
      </c>
      <c r="M6414" t="str">
        <f ca="1">IF(ISNA(XLOOKUP(C6414,Headcount!C:C,Headcount!C:C)),"Invalid FK","Valid")</f>
        <v>Valid</v>
      </c>
    </row>
    <row r="6415" spans="1:13">
      <c r="A6415" t="s">
        <v>14314</v>
      </c>
      <c r="B6415" s="1">
        <v>44588</v>
      </c>
      <c r="C6415">
        <v>91679.21</v>
      </c>
      <c r="D6415" t="s">
        <v>1483</v>
      </c>
      <c r="E6415" t="s">
        <v>1499</v>
      </c>
      <c r="F6415" t="s">
        <v>271</v>
      </c>
      <c r="G6415" t="s">
        <v>17</v>
      </c>
      <c r="H6415" t="s">
        <v>1035</v>
      </c>
      <c r="J6415" t="s">
        <v>14315</v>
      </c>
      <c r="K6415" t="str">
        <f ca="1">IF(ISNA(XLOOKUP(A6415,Customers!A:A,Customers!A:A)),"Invalid FK","Valid")</f>
        <v>Valid</v>
      </c>
      <c r="L6415" t="str">
        <f ca="1">IF(ISNA(XLOOKUP(B6415,Vendors!A:A,Vendors!A:A)),"Invalid FK","Valid")</f>
        <v>Valid</v>
      </c>
      <c r="M6415" t="str">
        <f ca="1">IF(ISNA(XLOOKUP(C6415,Headcount!C:C,Headcount!C:C)),"Invalid FK","Valid")</f>
        <v>Valid</v>
      </c>
    </row>
    <row r="6416" spans="1:13">
      <c r="A6416" t="s">
        <v>14316</v>
      </c>
      <c r="B6416" s="1">
        <v>44656</v>
      </c>
      <c r="C6416">
        <v>144582.39999999999</v>
      </c>
      <c r="D6416" t="s">
        <v>1483</v>
      </c>
      <c r="E6416" t="s">
        <v>1499</v>
      </c>
      <c r="F6416" t="s">
        <v>264</v>
      </c>
      <c r="G6416" t="s">
        <v>8</v>
      </c>
      <c r="H6416" t="s">
        <v>854</v>
      </c>
      <c r="J6416" t="s">
        <v>14317</v>
      </c>
      <c r="K6416" t="str">
        <f ca="1">IF(ISNA(XLOOKUP(A6416,Customers!A:A,Customers!A:A)),"Invalid FK","Valid")</f>
        <v>Valid</v>
      </c>
      <c r="L6416" t="str">
        <f ca="1">IF(ISNA(XLOOKUP(B6416,Vendors!A:A,Vendors!A:A)),"Invalid FK","Valid")</f>
        <v>Valid</v>
      </c>
      <c r="M6416" t="str">
        <f ca="1">IF(ISNA(XLOOKUP(C6416,Headcount!C:C,Headcount!C:C)),"Invalid FK","Valid")</f>
        <v>Valid</v>
      </c>
    </row>
    <row r="6417" spans="1:13">
      <c r="A6417" t="s">
        <v>14318</v>
      </c>
      <c r="B6417" s="1">
        <v>44923</v>
      </c>
      <c r="C6417">
        <v>198480.6</v>
      </c>
      <c r="D6417" t="s">
        <v>1483</v>
      </c>
      <c r="E6417" t="s">
        <v>1484</v>
      </c>
      <c r="F6417" t="s">
        <v>268</v>
      </c>
      <c r="G6417" t="s">
        <v>13</v>
      </c>
      <c r="H6417" t="s">
        <v>912</v>
      </c>
      <c r="J6417" t="s">
        <v>14319</v>
      </c>
      <c r="K6417" t="str">
        <f ca="1">IF(ISNA(XLOOKUP(A6417,Customers!A:A,Customers!A:A)),"Invalid FK","Valid")</f>
        <v>Valid</v>
      </c>
      <c r="L6417" t="str">
        <f ca="1">IF(ISNA(XLOOKUP(B6417,Vendors!A:A,Vendors!A:A)),"Invalid FK","Valid")</f>
        <v>Valid</v>
      </c>
      <c r="M6417" t="str">
        <f ca="1">IF(ISNA(XLOOKUP(C6417,Headcount!C:C,Headcount!C:C)),"Invalid FK","Valid")</f>
        <v>Valid</v>
      </c>
    </row>
    <row r="6418" spans="1:13">
      <c r="A6418" t="s">
        <v>14320</v>
      </c>
      <c r="B6418" s="1">
        <v>45199</v>
      </c>
      <c r="C6418">
        <v>13637.54</v>
      </c>
      <c r="D6418" t="s">
        <v>1483</v>
      </c>
      <c r="E6418" t="s">
        <v>1487</v>
      </c>
      <c r="F6418" t="s">
        <v>264</v>
      </c>
      <c r="G6418" t="s">
        <v>13</v>
      </c>
      <c r="H6418" t="s">
        <v>1353</v>
      </c>
      <c r="J6418" t="s">
        <v>14321</v>
      </c>
      <c r="K6418" t="str">
        <f ca="1">IF(ISNA(XLOOKUP(A6418,Customers!A:A,Customers!A:A)),"Invalid FK","Valid")</f>
        <v>Valid</v>
      </c>
      <c r="L6418" t="str">
        <f ca="1">IF(ISNA(XLOOKUP(B6418,Vendors!A:A,Vendors!A:A)),"Invalid FK","Valid")</f>
        <v>Valid</v>
      </c>
      <c r="M6418" t="str">
        <f ca="1">IF(ISNA(XLOOKUP(C6418,Headcount!C:C,Headcount!C:C)),"Invalid FK","Valid")</f>
        <v>Valid</v>
      </c>
    </row>
    <row r="6419" spans="1:13">
      <c r="A6419" t="s">
        <v>14322</v>
      </c>
      <c r="B6419" s="1">
        <v>45058</v>
      </c>
      <c r="C6419">
        <v>142729.23000000001</v>
      </c>
      <c r="D6419" t="s">
        <v>1483</v>
      </c>
      <c r="E6419" t="s">
        <v>1484</v>
      </c>
      <c r="F6419" t="s">
        <v>268</v>
      </c>
      <c r="G6419" t="s">
        <v>17</v>
      </c>
      <c r="H6419" t="s">
        <v>936</v>
      </c>
      <c r="J6419" t="s">
        <v>14323</v>
      </c>
      <c r="K6419" t="str">
        <f ca="1">IF(ISNA(XLOOKUP(A6419,Customers!A:A,Customers!A:A)),"Invalid FK","Valid")</f>
        <v>Valid</v>
      </c>
      <c r="L6419" t="str">
        <f ca="1">IF(ISNA(XLOOKUP(B6419,Vendors!A:A,Vendors!A:A)),"Invalid FK","Valid")</f>
        <v>Valid</v>
      </c>
      <c r="M6419" t="str">
        <f ca="1">IF(ISNA(XLOOKUP(C6419,Headcount!C:C,Headcount!C:C)),"Invalid FK","Valid")</f>
        <v>Valid</v>
      </c>
    </row>
    <row r="6420" spans="1:13">
      <c r="A6420" t="s">
        <v>14324</v>
      </c>
      <c r="B6420" s="1">
        <v>44567</v>
      </c>
      <c r="C6420">
        <v>-44336.87</v>
      </c>
      <c r="D6420" t="s">
        <v>1478</v>
      </c>
      <c r="E6420" t="s">
        <v>36</v>
      </c>
      <c r="F6420" t="s">
        <v>264</v>
      </c>
      <c r="G6420" t="s">
        <v>17</v>
      </c>
      <c r="I6420" t="s">
        <v>185</v>
      </c>
      <c r="J6420" t="s">
        <v>14325</v>
      </c>
      <c r="K6420" t="str">
        <f ca="1">IF(ISNA(XLOOKUP(A6420,Customers!A:A,Customers!A:A)),"Invalid FK","Valid")</f>
        <v>Valid</v>
      </c>
      <c r="L6420" t="str">
        <f ca="1">IF(ISNA(XLOOKUP(B6420,Vendors!A:A,Vendors!A:A)),"Invalid FK","Valid")</f>
        <v>Valid</v>
      </c>
      <c r="M6420" t="str">
        <f ca="1">IF(ISNA(XLOOKUP(C6420,Headcount!C:C,Headcount!C:C)),"Invalid FK","Valid")</f>
        <v>Valid</v>
      </c>
    </row>
    <row r="6421" spans="1:13">
      <c r="A6421" t="s">
        <v>14326</v>
      </c>
      <c r="B6421" s="1">
        <v>44865</v>
      </c>
      <c r="C6421">
        <v>-57751.72</v>
      </c>
      <c r="D6421" t="s">
        <v>1478</v>
      </c>
      <c r="E6421" t="s">
        <v>7</v>
      </c>
      <c r="F6421" t="s">
        <v>268</v>
      </c>
      <c r="G6421" t="s">
        <v>17</v>
      </c>
      <c r="I6421" t="s">
        <v>93</v>
      </c>
      <c r="J6421" t="s">
        <v>14327</v>
      </c>
      <c r="K6421" t="str">
        <f ca="1">IF(ISNA(XLOOKUP(A6421,Customers!A:A,Customers!A:A)),"Invalid FK","Valid")</f>
        <v>Valid</v>
      </c>
      <c r="L6421" t="str">
        <f ca="1">IF(ISNA(XLOOKUP(B6421,Vendors!A:A,Vendors!A:A)),"Invalid FK","Valid")</f>
        <v>Valid</v>
      </c>
      <c r="M6421" t="str">
        <f ca="1">IF(ISNA(XLOOKUP(C6421,Headcount!C:C,Headcount!C:C)),"Invalid FK","Valid")</f>
        <v>Valid</v>
      </c>
    </row>
    <row r="6422" spans="1:13">
      <c r="A6422" t="s">
        <v>14328</v>
      </c>
      <c r="B6422" s="1">
        <v>45015</v>
      </c>
      <c r="C6422">
        <v>134070.42000000001</v>
      </c>
      <c r="D6422" t="s">
        <v>1483</v>
      </c>
      <c r="E6422" t="s">
        <v>1499</v>
      </c>
      <c r="F6422" t="s">
        <v>268</v>
      </c>
      <c r="G6422" t="s">
        <v>17</v>
      </c>
      <c r="H6422" t="s">
        <v>1199</v>
      </c>
      <c r="J6422" t="s">
        <v>14329</v>
      </c>
      <c r="K6422" t="str">
        <f ca="1">IF(ISNA(XLOOKUP(A6422,Customers!A:A,Customers!A:A)),"Invalid FK","Valid")</f>
        <v>Valid</v>
      </c>
      <c r="L6422" t="str">
        <f ca="1">IF(ISNA(XLOOKUP(B6422,Vendors!A:A,Vendors!A:A)),"Invalid FK","Valid")</f>
        <v>Valid</v>
      </c>
      <c r="M6422" t="str">
        <f ca="1">IF(ISNA(XLOOKUP(C6422,Headcount!C:C,Headcount!C:C)),"Invalid FK","Valid")</f>
        <v>Valid</v>
      </c>
    </row>
    <row r="6423" spans="1:13">
      <c r="A6423" t="s">
        <v>14330</v>
      </c>
      <c r="B6423" s="1">
        <v>44889</v>
      </c>
      <c r="C6423">
        <v>195486.31</v>
      </c>
      <c r="D6423" t="s">
        <v>1483</v>
      </c>
      <c r="E6423" t="s">
        <v>1484</v>
      </c>
      <c r="F6423" t="s">
        <v>268</v>
      </c>
      <c r="G6423" t="s">
        <v>17</v>
      </c>
      <c r="H6423" t="s">
        <v>834</v>
      </c>
      <c r="J6423" t="s">
        <v>14331</v>
      </c>
      <c r="K6423" t="str">
        <f ca="1">IF(ISNA(XLOOKUP(A6423,Customers!A:A,Customers!A:A)),"Invalid FK","Valid")</f>
        <v>Valid</v>
      </c>
      <c r="L6423" t="str">
        <f ca="1">IF(ISNA(XLOOKUP(B6423,Vendors!A:A,Vendors!A:A)),"Invalid FK","Valid")</f>
        <v>Valid</v>
      </c>
      <c r="M6423" t="str">
        <f ca="1">IF(ISNA(XLOOKUP(C6423,Headcount!C:C,Headcount!C:C)),"Invalid FK","Valid")</f>
        <v>Valid</v>
      </c>
    </row>
    <row r="6424" spans="1:13">
      <c r="A6424" t="s">
        <v>14332</v>
      </c>
      <c r="B6424" s="1">
        <v>45108</v>
      </c>
      <c r="C6424">
        <v>-66849.72</v>
      </c>
      <c r="D6424" t="s">
        <v>1478</v>
      </c>
      <c r="E6424" t="s">
        <v>7</v>
      </c>
      <c r="F6424" t="s">
        <v>268</v>
      </c>
      <c r="G6424" t="s">
        <v>13</v>
      </c>
      <c r="I6424" t="s">
        <v>191</v>
      </c>
      <c r="J6424" t="s">
        <v>14333</v>
      </c>
      <c r="K6424" t="str">
        <f ca="1">IF(ISNA(XLOOKUP(A6424,Customers!A:A,Customers!A:A)),"Invalid FK","Valid")</f>
        <v>Valid</v>
      </c>
      <c r="L6424" t="str">
        <f ca="1">IF(ISNA(XLOOKUP(B6424,Vendors!A:A,Vendors!A:A)),"Invalid FK","Valid")</f>
        <v>Valid</v>
      </c>
      <c r="M6424" t="str">
        <f ca="1">IF(ISNA(XLOOKUP(C6424,Headcount!C:C,Headcount!C:C)),"Invalid FK","Valid")</f>
        <v>Valid</v>
      </c>
    </row>
    <row r="6425" spans="1:13">
      <c r="A6425" t="s">
        <v>14334</v>
      </c>
      <c r="B6425" s="1">
        <v>45262</v>
      </c>
      <c r="C6425">
        <v>-76921.710000000006</v>
      </c>
      <c r="D6425" t="s">
        <v>1478</v>
      </c>
      <c r="E6425" t="s">
        <v>1534</v>
      </c>
      <c r="F6425" t="s">
        <v>264</v>
      </c>
      <c r="G6425" t="s">
        <v>29</v>
      </c>
      <c r="I6425" t="s">
        <v>234</v>
      </c>
      <c r="J6425" t="s">
        <v>14335</v>
      </c>
      <c r="K6425" t="str">
        <f ca="1">IF(ISNA(XLOOKUP(A6425,Customers!A:A,Customers!A:A)),"Invalid FK","Valid")</f>
        <v>Valid</v>
      </c>
      <c r="L6425" t="str">
        <f ca="1">IF(ISNA(XLOOKUP(B6425,Vendors!A:A,Vendors!A:A)),"Invalid FK","Valid")</f>
        <v>Valid</v>
      </c>
      <c r="M6425" t="str">
        <f ca="1">IF(ISNA(XLOOKUP(C6425,Headcount!C:C,Headcount!C:C)),"Invalid FK","Valid")</f>
        <v>Valid</v>
      </c>
    </row>
    <row r="6426" spans="1:13">
      <c r="A6426" t="s">
        <v>14336</v>
      </c>
      <c r="B6426" s="1">
        <v>44810</v>
      </c>
      <c r="C6426">
        <v>128507.08</v>
      </c>
      <c r="D6426" t="s">
        <v>1483</v>
      </c>
      <c r="E6426" t="s">
        <v>1499</v>
      </c>
      <c r="F6426" t="s">
        <v>264</v>
      </c>
      <c r="G6426" t="s">
        <v>29</v>
      </c>
      <c r="H6426" t="s">
        <v>918</v>
      </c>
      <c r="J6426" t="s">
        <v>14337</v>
      </c>
      <c r="K6426" t="str">
        <f ca="1">IF(ISNA(XLOOKUP(A6426,Customers!A:A,Customers!A:A)),"Invalid FK","Valid")</f>
        <v>Valid</v>
      </c>
      <c r="L6426" t="str">
        <f ca="1">IF(ISNA(XLOOKUP(B6426,Vendors!A:A,Vendors!A:A)),"Invalid FK","Valid")</f>
        <v>Valid</v>
      </c>
      <c r="M6426" t="str">
        <f ca="1">IF(ISNA(XLOOKUP(C6426,Headcount!C:C,Headcount!C:C)),"Invalid FK","Valid")</f>
        <v>Valid</v>
      </c>
    </row>
    <row r="6427" spans="1:13">
      <c r="A6427" t="s">
        <v>14338</v>
      </c>
      <c r="B6427" s="1">
        <v>45037</v>
      </c>
      <c r="C6427">
        <v>87430.55</v>
      </c>
      <c r="D6427" t="s">
        <v>1483</v>
      </c>
      <c r="E6427" t="s">
        <v>1487</v>
      </c>
      <c r="F6427" t="s">
        <v>271</v>
      </c>
      <c r="G6427" t="s">
        <v>17</v>
      </c>
      <c r="H6427" t="s">
        <v>920</v>
      </c>
      <c r="J6427" t="s">
        <v>14339</v>
      </c>
      <c r="K6427" t="str">
        <f ca="1">IF(ISNA(XLOOKUP(A6427,Customers!A:A,Customers!A:A)),"Invalid FK","Valid")</f>
        <v>Valid</v>
      </c>
      <c r="L6427" t="str">
        <f ca="1">IF(ISNA(XLOOKUP(B6427,Vendors!A:A,Vendors!A:A)),"Invalid FK","Valid")</f>
        <v>Valid</v>
      </c>
      <c r="M6427" t="str">
        <f ca="1">IF(ISNA(XLOOKUP(C6427,Headcount!C:C,Headcount!C:C)),"Invalid FK","Valid")</f>
        <v>Valid</v>
      </c>
    </row>
    <row r="6428" spans="1:13">
      <c r="A6428" t="s">
        <v>14340</v>
      </c>
      <c r="B6428" s="1">
        <v>45191</v>
      </c>
      <c r="C6428">
        <v>166976.46</v>
      </c>
      <c r="D6428" t="s">
        <v>1483</v>
      </c>
      <c r="E6428" t="s">
        <v>1499</v>
      </c>
      <c r="F6428" t="s">
        <v>268</v>
      </c>
      <c r="G6428" t="s">
        <v>13</v>
      </c>
      <c r="H6428" t="s">
        <v>796</v>
      </c>
      <c r="J6428" t="s">
        <v>14341</v>
      </c>
      <c r="K6428" t="str">
        <f ca="1">IF(ISNA(XLOOKUP(A6428,Customers!A:A,Customers!A:A)),"Invalid FK","Valid")</f>
        <v>Valid</v>
      </c>
      <c r="L6428" t="str">
        <f ca="1">IF(ISNA(XLOOKUP(B6428,Vendors!A:A,Vendors!A:A)),"Invalid FK","Valid")</f>
        <v>Valid</v>
      </c>
      <c r="M6428" t="str">
        <f ca="1">IF(ISNA(XLOOKUP(C6428,Headcount!C:C,Headcount!C:C)),"Invalid FK","Valid")</f>
        <v>Valid</v>
      </c>
    </row>
    <row r="6429" spans="1:13">
      <c r="A6429" t="s">
        <v>14342</v>
      </c>
      <c r="B6429" s="1">
        <v>45038</v>
      </c>
      <c r="C6429">
        <v>160558.04</v>
      </c>
      <c r="D6429" t="s">
        <v>1483</v>
      </c>
      <c r="E6429" t="s">
        <v>1487</v>
      </c>
      <c r="F6429" t="s">
        <v>264</v>
      </c>
      <c r="G6429" t="s">
        <v>29</v>
      </c>
      <c r="H6429" t="s">
        <v>985</v>
      </c>
      <c r="J6429" t="s">
        <v>14343</v>
      </c>
      <c r="K6429" t="str">
        <f ca="1">IF(ISNA(XLOOKUP(A6429,Customers!A:A,Customers!A:A)),"Invalid FK","Valid")</f>
        <v>Valid</v>
      </c>
      <c r="L6429" t="str">
        <f ca="1">IF(ISNA(XLOOKUP(B6429,Vendors!A:A,Vendors!A:A)),"Invalid FK","Valid")</f>
        <v>Valid</v>
      </c>
      <c r="M6429" t="str">
        <f ca="1">IF(ISNA(XLOOKUP(C6429,Headcount!C:C,Headcount!C:C)),"Invalid FK","Valid")</f>
        <v>Valid</v>
      </c>
    </row>
    <row r="6430" spans="1:13">
      <c r="A6430" t="s">
        <v>14344</v>
      </c>
      <c r="B6430" s="1">
        <v>44781</v>
      </c>
      <c r="C6430">
        <v>206444.21</v>
      </c>
      <c r="D6430" t="s">
        <v>1483</v>
      </c>
      <c r="E6430" t="s">
        <v>1487</v>
      </c>
      <c r="F6430" t="s">
        <v>271</v>
      </c>
      <c r="G6430" t="s">
        <v>17</v>
      </c>
      <c r="H6430" t="s">
        <v>1375</v>
      </c>
      <c r="J6430" t="s">
        <v>14345</v>
      </c>
      <c r="K6430" t="str">
        <f ca="1">IF(ISNA(XLOOKUP(A6430,Customers!A:A,Customers!A:A)),"Invalid FK","Valid")</f>
        <v>Valid</v>
      </c>
      <c r="L6430" t="str">
        <f ca="1">IF(ISNA(XLOOKUP(B6430,Vendors!A:A,Vendors!A:A)),"Invalid FK","Valid")</f>
        <v>Valid</v>
      </c>
      <c r="M6430" t="str">
        <f ca="1">IF(ISNA(XLOOKUP(C6430,Headcount!C:C,Headcount!C:C)),"Invalid FK","Valid")</f>
        <v>Valid</v>
      </c>
    </row>
    <row r="6431" spans="1:13">
      <c r="A6431" t="s">
        <v>14346</v>
      </c>
      <c r="B6431" s="1">
        <v>45226</v>
      </c>
      <c r="C6431">
        <v>149510.21</v>
      </c>
      <c r="D6431" t="s">
        <v>1483</v>
      </c>
      <c r="E6431" t="s">
        <v>1484</v>
      </c>
      <c r="F6431" t="s">
        <v>264</v>
      </c>
      <c r="G6431" t="s">
        <v>8</v>
      </c>
      <c r="H6431" t="s">
        <v>1033</v>
      </c>
      <c r="J6431" t="s">
        <v>14347</v>
      </c>
      <c r="K6431" t="str">
        <f ca="1">IF(ISNA(XLOOKUP(A6431,Customers!A:A,Customers!A:A)),"Invalid FK","Valid")</f>
        <v>Valid</v>
      </c>
      <c r="L6431" t="str">
        <f ca="1">IF(ISNA(XLOOKUP(B6431,Vendors!A:A,Vendors!A:A)),"Invalid FK","Valid")</f>
        <v>Valid</v>
      </c>
      <c r="M6431" t="str">
        <f ca="1">IF(ISNA(XLOOKUP(C6431,Headcount!C:C,Headcount!C:C)),"Invalid FK","Valid")</f>
        <v>Valid</v>
      </c>
    </row>
    <row r="6432" spans="1:13">
      <c r="A6432" t="s">
        <v>14348</v>
      </c>
      <c r="B6432" s="1">
        <v>45214</v>
      </c>
      <c r="C6432">
        <v>-8861.15</v>
      </c>
      <c r="D6432" t="s">
        <v>1478</v>
      </c>
      <c r="E6432" t="s">
        <v>1509</v>
      </c>
      <c r="F6432" t="s">
        <v>268</v>
      </c>
      <c r="G6432" t="s">
        <v>8</v>
      </c>
      <c r="I6432" t="s">
        <v>41</v>
      </c>
      <c r="J6432" t="s">
        <v>14349</v>
      </c>
      <c r="K6432" t="str">
        <f ca="1">IF(ISNA(XLOOKUP(A6432,Customers!A:A,Customers!A:A)),"Invalid FK","Valid")</f>
        <v>Valid</v>
      </c>
      <c r="L6432" t="str">
        <f ca="1">IF(ISNA(XLOOKUP(B6432,Vendors!A:A,Vendors!A:A)),"Invalid FK","Valid")</f>
        <v>Valid</v>
      </c>
      <c r="M6432" t="str">
        <f ca="1">IF(ISNA(XLOOKUP(C6432,Headcount!C:C,Headcount!C:C)),"Invalid FK","Valid")</f>
        <v>Valid</v>
      </c>
    </row>
    <row r="6433" spans="1:13">
      <c r="A6433" t="s">
        <v>14350</v>
      </c>
      <c r="B6433" s="1">
        <v>44912</v>
      </c>
      <c r="C6433">
        <v>-51146.85</v>
      </c>
      <c r="D6433" t="s">
        <v>1478</v>
      </c>
      <c r="E6433" t="s">
        <v>36</v>
      </c>
      <c r="F6433" t="s">
        <v>268</v>
      </c>
      <c r="G6433" t="s">
        <v>13</v>
      </c>
      <c r="I6433" t="s">
        <v>87</v>
      </c>
      <c r="J6433" t="s">
        <v>14351</v>
      </c>
      <c r="K6433" t="str">
        <f ca="1">IF(ISNA(XLOOKUP(A6433,Customers!A:A,Customers!A:A)),"Invalid FK","Valid")</f>
        <v>Valid</v>
      </c>
      <c r="L6433" t="str">
        <f ca="1">IF(ISNA(XLOOKUP(B6433,Vendors!A:A,Vendors!A:A)),"Invalid FK","Valid")</f>
        <v>Valid</v>
      </c>
      <c r="M6433" t="str">
        <f ca="1">IF(ISNA(XLOOKUP(C6433,Headcount!C:C,Headcount!C:C)),"Invalid FK","Valid")</f>
        <v>Valid</v>
      </c>
    </row>
    <row r="6434" spans="1:13">
      <c r="A6434" t="s">
        <v>14352</v>
      </c>
      <c r="B6434" s="1">
        <v>45040</v>
      </c>
      <c r="C6434">
        <v>144228.6</v>
      </c>
      <c r="D6434" t="s">
        <v>1483</v>
      </c>
      <c r="E6434" t="s">
        <v>1484</v>
      </c>
      <c r="F6434" t="s">
        <v>264</v>
      </c>
      <c r="G6434" t="s">
        <v>29</v>
      </c>
      <c r="H6434" t="s">
        <v>1369</v>
      </c>
      <c r="J6434" t="s">
        <v>14353</v>
      </c>
      <c r="K6434" t="str">
        <f ca="1">IF(ISNA(XLOOKUP(A6434,Customers!A:A,Customers!A:A)),"Invalid FK","Valid")</f>
        <v>Valid</v>
      </c>
      <c r="L6434" t="str">
        <f ca="1">IF(ISNA(XLOOKUP(B6434,Vendors!A:A,Vendors!A:A)),"Invalid FK","Valid")</f>
        <v>Valid</v>
      </c>
      <c r="M6434" t="str">
        <f ca="1">IF(ISNA(XLOOKUP(C6434,Headcount!C:C,Headcount!C:C)),"Invalid FK","Valid")</f>
        <v>Valid</v>
      </c>
    </row>
    <row r="6435" spans="1:13">
      <c r="A6435" t="s">
        <v>14354</v>
      </c>
      <c r="B6435" s="1">
        <v>45065</v>
      </c>
      <c r="C6435">
        <v>-16904.419999999998</v>
      </c>
      <c r="D6435" t="s">
        <v>1478</v>
      </c>
      <c r="E6435" t="s">
        <v>1509</v>
      </c>
      <c r="F6435" t="s">
        <v>271</v>
      </c>
      <c r="G6435" t="s">
        <v>17</v>
      </c>
      <c r="I6435" t="s">
        <v>67</v>
      </c>
      <c r="J6435" t="s">
        <v>14355</v>
      </c>
      <c r="K6435" t="str">
        <f ca="1">IF(ISNA(XLOOKUP(A6435,Customers!A:A,Customers!A:A)),"Invalid FK","Valid")</f>
        <v>Valid</v>
      </c>
      <c r="L6435" t="str">
        <f ca="1">IF(ISNA(XLOOKUP(B6435,Vendors!A:A,Vendors!A:A)),"Invalid FK","Valid")</f>
        <v>Valid</v>
      </c>
      <c r="M6435" t="str">
        <f ca="1">IF(ISNA(XLOOKUP(C6435,Headcount!C:C,Headcount!C:C)),"Invalid FK","Valid")</f>
        <v>Valid</v>
      </c>
    </row>
    <row r="6436" spans="1:13">
      <c r="A6436" t="s">
        <v>14356</v>
      </c>
      <c r="B6436" s="1">
        <v>44575</v>
      </c>
      <c r="C6436">
        <v>195609</v>
      </c>
      <c r="D6436" t="s">
        <v>1483</v>
      </c>
      <c r="E6436" t="s">
        <v>1484</v>
      </c>
      <c r="F6436" t="s">
        <v>268</v>
      </c>
      <c r="G6436" t="s">
        <v>17</v>
      </c>
      <c r="H6436" t="s">
        <v>820</v>
      </c>
      <c r="J6436" t="s">
        <v>14357</v>
      </c>
      <c r="K6436" t="str">
        <f ca="1">IF(ISNA(XLOOKUP(A6436,Customers!A:A,Customers!A:A)),"Invalid FK","Valid")</f>
        <v>Valid</v>
      </c>
      <c r="L6436" t="str">
        <f ca="1">IF(ISNA(XLOOKUP(B6436,Vendors!A:A,Vendors!A:A)),"Invalid FK","Valid")</f>
        <v>Valid</v>
      </c>
      <c r="M6436" t="str">
        <f ca="1">IF(ISNA(XLOOKUP(C6436,Headcount!C:C,Headcount!C:C)),"Invalid FK","Valid")</f>
        <v>Valid</v>
      </c>
    </row>
    <row r="6437" spans="1:13">
      <c r="A6437" t="s">
        <v>14358</v>
      </c>
      <c r="B6437" s="1">
        <v>44915</v>
      </c>
      <c r="C6437">
        <v>23072.61</v>
      </c>
      <c r="D6437" t="s">
        <v>1924</v>
      </c>
      <c r="E6437" t="s">
        <v>1924</v>
      </c>
      <c r="F6437" t="s">
        <v>268</v>
      </c>
      <c r="G6437" t="s">
        <v>29</v>
      </c>
      <c r="J6437" t="s">
        <v>14359</v>
      </c>
      <c r="K6437" t="str">
        <f ca="1">IF(ISNA(XLOOKUP(A6437,Customers!A:A,Customers!A:A)),"Invalid FK","Valid")</f>
        <v>Valid</v>
      </c>
      <c r="L6437" t="str">
        <f ca="1">IF(ISNA(XLOOKUP(B6437,Vendors!A:A,Vendors!A:A)),"Invalid FK","Valid")</f>
        <v>Valid</v>
      </c>
      <c r="M6437" t="str">
        <f ca="1">IF(ISNA(XLOOKUP(C6437,Headcount!C:C,Headcount!C:C)),"Invalid FK","Valid")</f>
        <v>Valid</v>
      </c>
    </row>
    <row r="6438" spans="1:13">
      <c r="A6438" t="s">
        <v>14360</v>
      </c>
      <c r="B6438" s="1">
        <v>44944</v>
      </c>
      <c r="C6438">
        <v>213155.86</v>
      </c>
      <c r="D6438" t="s">
        <v>1483</v>
      </c>
      <c r="E6438" t="s">
        <v>1484</v>
      </c>
      <c r="F6438" t="s">
        <v>271</v>
      </c>
      <c r="G6438" t="s">
        <v>17</v>
      </c>
      <c r="H6438" t="s">
        <v>856</v>
      </c>
      <c r="J6438" t="s">
        <v>14361</v>
      </c>
      <c r="K6438" t="str">
        <f ca="1">IF(ISNA(XLOOKUP(A6438,Customers!A:A,Customers!A:A)),"Invalid FK","Valid")</f>
        <v>Valid</v>
      </c>
      <c r="L6438" t="str">
        <f ca="1">IF(ISNA(XLOOKUP(B6438,Vendors!A:A,Vendors!A:A)),"Invalid FK","Valid")</f>
        <v>Valid</v>
      </c>
      <c r="M6438" t="str">
        <f ca="1">IF(ISNA(XLOOKUP(C6438,Headcount!C:C,Headcount!C:C)),"Invalid FK","Valid")</f>
        <v>Valid</v>
      </c>
    </row>
    <row r="6439" spans="1:13">
      <c r="A6439" t="s">
        <v>14362</v>
      </c>
      <c r="B6439" s="1">
        <v>44681</v>
      </c>
      <c r="C6439">
        <v>172928.5</v>
      </c>
      <c r="D6439" t="s">
        <v>1483</v>
      </c>
      <c r="E6439" t="s">
        <v>1499</v>
      </c>
      <c r="F6439" t="s">
        <v>268</v>
      </c>
      <c r="G6439" t="s">
        <v>29</v>
      </c>
      <c r="H6439" t="s">
        <v>740</v>
      </c>
      <c r="J6439" t="s">
        <v>14363</v>
      </c>
      <c r="K6439" t="str">
        <f ca="1">IF(ISNA(XLOOKUP(A6439,Customers!A:A,Customers!A:A)),"Invalid FK","Valid")</f>
        <v>Valid</v>
      </c>
      <c r="L6439" t="str">
        <f ca="1">IF(ISNA(XLOOKUP(B6439,Vendors!A:A,Vendors!A:A)),"Invalid FK","Valid")</f>
        <v>Valid</v>
      </c>
      <c r="M6439" t="str">
        <f ca="1">IF(ISNA(XLOOKUP(C6439,Headcount!C:C,Headcount!C:C)),"Invalid FK","Valid")</f>
        <v>Valid</v>
      </c>
    </row>
    <row r="6440" spans="1:13">
      <c r="A6440" t="s">
        <v>14364</v>
      </c>
      <c r="B6440" s="1">
        <v>44646</v>
      </c>
      <c r="C6440">
        <v>14703.17</v>
      </c>
      <c r="D6440" t="s">
        <v>1504</v>
      </c>
      <c r="E6440" t="s">
        <v>1504</v>
      </c>
      <c r="F6440" t="s">
        <v>264</v>
      </c>
      <c r="G6440" t="s">
        <v>13</v>
      </c>
      <c r="J6440" t="s">
        <v>14365</v>
      </c>
      <c r="K6440" t="str">
        <f ca="1">IF(ISNA(XLOOKUP(A6440,Customers!A:A,Customers!A:A)),"Invalid FK","Valid")</f>
        <v>Valid</v>
      </c>
      <c r="L6440" t="str">
        <f ca="1">IF(ISNA(XLOOKUP(B6440,Vendors!A:A,Vendors!A:A)),"Invalid FK","Valid")</f>
        <v>Valid</v>
      </c>
      <c r="M6440" t="str">
        <f ca="1">IF(ISNA(XLOOKUP(C6440,Headcount!C:C,Headcount!C:C)),"Invalid FK","Valid")</f>
        <v>Valid</v>
      </c>
    </row>
    <row r="6441" spans="1:13">
      <c r="A6441" t="s">
        <v>14366</v>
      </c>
      <c r="B6441" s="1">
        <v>45056</v>
      </c>
      <c r="C6441">
        <v>-14670.71</v>
      </c>
      <c r="D6441" t="s">
        <v>1478</v>
      </c>
      <c r="E6441" t="s">
        <v>1496</v>
      </c>
      <c r="F6441" t="s">
        <v>264</v>
      </c>
      <c r="G6441" t="s">
        <v>29</v>
      </c>
      <c r="I6441" t="s">
        <v>193</v>
      </c>
      <c r="J6441" t="s">
        <v>14367</v>
      </c>
      <c r="K6441" t="str">
        <f ca="1">IF(ISNA(XLOOKUP(A6441,Customers!A:A,Customers!A:A)),"Invalid FK","Valid")</f>
        <v>Valid</v>
      </c>
      <c r="L6441" t="str">
        <f ca="1">IF(ISNA(XLOOKUP(B6441,Vendors!A:A,Vendors!A:A)),"Invalid FK","Valid")</f>
        <v>Valid</v>
      </c>
      <c r="M6441" t="str">
        <f ca="1">IF(ISNA(XLOOKUP(C6441,Headcount!C:C,Headcount!C:C)),"Invalid FK","Valid")</f>
        <v>Valid</v>
      </c>
    </row>
    <row r="6442" spans="1:13">
      <c r="A6442" t="s">
        <v>14368</v>
      </c>
      <c r="B6442" s="1">
        <v>44880</v>
      </c>
      <c r="C6442">
        <v>29164.16</v>
      </c>
      <c r="D6442" t="s">
        <v>1587</v>
      </c>
      <c r="E6442" t="s">
        <v>1587</v>
      </c>
      <c r="F6442" t="s">
        <v>271</v>
      </c>
      <c r="G6442" t="s">
        <v>17</v>
      </c>
      <c r="J6442" t="s">
        <v>14369</v>
      </c>
      <c r="K6442" t="str">
        <f ca="1">IF(ISNA(XLOOKUP(A6442,Customers!A:A,Customers!A:A)),"Invalid FK","Valid")</f>
        <v>Valid</v>
      </c>
      <c r="L6442" t="str">
        <f ca="1">IF(ISNA(XLOOKUP(B6442,Vendors!A:A,Vendors!A:A)),"Invalid FK","Valid")</f>
        <v>Valid</v>
      </c>
      <c r="M6442" t="str">
        <f ca="1">IF(ISNA(XLOOKUP(C6442,Headcount!C:C,Headcount!C:C)),"Invalid FK","Valid")</f>
        <v>Valid</v>
      </c>
    </row>
    <row r="6443" spans="1:13">
      <c r="A6443" t="s">
        <v>14370</v>
      </c>
      <c r="B6443" s="1">
        <v>45228</v>
      </c>
      <c r="C6443">
        <v>-8425.74</v>
      </c>
      <c r="D6443" t="s">
        <v>1478</v>
      </c>
      <c r="E6443" t="s">
        <v>7</v>
      </c>
      <c r="F6443" t="s">
        <v>271</v>
      </c>
      <c r="G6443" t="s">
        <v>13</v>
      </c>
      <c r="I6443" t="s">
        <v>181</v>
      </c>
      <c r="J6443" t="s">
        <v>14371</v>
      </c>
      <c r="K6443" t="str">
        <f ca="1">IF(ISNA(XLOOKUP(A6443,Customers!A:A,Customers!A:A)),"Invalid FK","Valid")</f>
        <v>Valid</v>
      </c>
      <c r="L6443" t="str">
        <f ca="1">IF(ISNA(XLOOKUP(B6443,Vendors!A:A,Vendors!A:A)),"Invalid FK","Valid")</f>
        <v>Valid</v>
      </c>
      <c r="M6443" t="str">
        <f ca="1">IF(ISNA(XLOOKUP(C6443,Headcount!C:C,Headcount!C:C)),"Invalid FK","Valid")</f>
        <v>Valid</v>
      </c>
    </row>
    <row r="6444" spans="1:13">
      <c r="A6444" t="s">
        <v>14372</v>
      </c>
      <c r="B6444" s="1">
        <v>44944</v>
      </c>
      <c r="C6444">
        <v>214273.89</v>
      </c>
      <c r="D6444" t="s">
        <v>1483</v>
      </c>
      <c r="E6444" t="s">
        <v>1484</v>
      </c>
      <c r="F6444" t="s">
        <v>268</v>
      </c>
      <c r="G6444" t="s">
        <v>13</v>
      </c>
      <c r="H6444" t="s">
        <v>1331</v>
      </c>
      <c r="J6444" t="s">
        <v>14373</v>
      </c>
      <c r="K6444" t="str">
        <f ca="1">IF(ISNA(XLOOKUP(A6444,Customers!A:A,Customers!A:A)),"Invalid FK","Valid")</f>
        <v>Valid</v>
      </c>
      <c r="L6444" t="str">
        <f ca="1">IF(ISNA(XLOOKUP(B6444,Vendors!A:A,Vendors!A:A)),"Invalid FK","Valid")</f>
        <v>Valid</v>
      </c>
      <c r="M6444" t="str">
        <f ca="1">IF(ISNA(XLOOKUP(C6444,Headcount!C:C,Headcount!C:C)),"Invalid FK","Valid")</f>
        <v>Valid</v>
      </c>
    </row>
    <row r="6445" spans="1:13">
      <c r="A6445" t="s">
        <v>14374</v>
      </c>
      <c r="B6445" s="1">
        <v>44622</v>
      </c>
      <c r="C6445">
        <v>-79027.33</v>
      </c>
      <c r="D6445" t="s">
        <v>1478</v>
      </c>
      <c r="E6445" t="s">
        <v>1496</v>
      </c>
      <c r="F6445" t="s">
        <v>271</v>
      </c>
      <c r="G6445" t="s">
        <v>8</v>
      </c>
      <c r="I6445" t="s">
        <v>240</v>
      </c>
      <c r="J6445" t="s">
        <v>14375</v>
      </c>
      <c r="K6445" t="str">
        <f ca="1">IF(ISNA(XLOOKUP(A6445,Customers!A:A,Customers!A:A)),"Invalid FK","Valid")</f>
        <v>Valid</v>
      </c>
      <c r="L6445" t="str">
        <f ca="1">IF(ISNA(XLOOKUP(B6445,Vendors!A:A,Vendors!A:A)),"Invalid FK","Valid")</f>
        <v>Valid</v>
      </c>
      <c r="M6445" t="str">
        <f ca="1">IF(ISNA(XLOOKUP(C6445,Headcount!C:C,Headcount!C:C)),"Invalid FK","Valid")</f>
        <v>Valid</v>
      </c>
    </row>
    <row r="6446" spans="1:13">
      <c r="A6446" t="s">
        <v>14376</v>
      </c>
      <c r="B6446" s="1">
        <v>44613</v>
      </c>
      <c r="C6446">
        <v>83652.639999999999</v>
      </c>
      <c r="D6446" t="s">
        <v>1483</v>
      </c>
      <c r="E6446" t="s">
        <v>1499</v>
      </c>
      <c r="F6446" t="s">
        <v>268</v>
      </c>
      <c r="G6446" t="s">
        <v>17</v>
      </c>
      <c r="H6446" t="s">
        <v>1007</v>
      </c>
      <c r="J6446" t="s">
        <v>14377</v>
      </c>
      <c r="K6446" t="str">
        <f ca="1">IF(ISNA(XLOOKUP(A6446,Customers!A:A,Customers!A:A)),"Invalid FK","Valid")</f>
        <v>Valid</v>
      </c>
      <c r="L6446" t="str">
        <f ca="1">IF(ISNA(XLOOKUP(B6446,Vendors!A:A,Vendors!A:A)),"Invalid FK","Valid")</f>
        <v>Valid</v>
      </c>
      <c r="M6446" t="str">
        <f ca="1">IF(ISNA(XLOOKUP(C6446,Headcount!C:C,Headcount!C:C)),"Invalid FK","Valid")</f>
        <v>Valid</v>
      </c>
    </row>
    <row r="6447" spans="1:13">
      <c r="A6447" t="s">
        <v>14378</v>
      </c>
      <c r="B6447" s="1">
        <v>44811</v>
      </c>
      <c r="C6447">
        <v>201462.66</v>
      </c>
      <c r="D6447" t="s">
        <v>1483</v>
      </c>
      <c r="E6447" t="s">
        <v>1499</v>
      </c>
      <c r="F6447" t="s">
        <v>271</v>
      </c>
      <c r="G6447" t="s">
        <v>8</v>
      </c>
      <c r="H6447" t="s">
        <v>778</v>
      </c>
      <c r="J6447" t="s">
        <v>14379</v>
      </c>
      <c r="K6447" t="str">
        <f ca="1">IF(ISNA(XLOOKUP(A6447,Customers!A:A,Customers!A:A)),"Invalid FK","Valid")</f>
        <v>Valid</v>
      </c>
      <c r="L6447" t="str">
        <f ca="1">IF(ISNA(XLOOKUP(B6447,Vendors!A:A,Vendors!A:A)),"Invalid FK","Valid")</f>
        <v>Valid</v>
      </c>
      <c r="M6447" t="str">
        <f ca="1">IF(ISNA(XLOOKUP(C6447,Headcount!C:C,Headcount!C:C)),"Invalid FK","Valid")</f>
        <v>Valid</v>
      </c>
    </row>
    <row r="6448" spans="1:13">
      <c r="A6448" t="s">
        <v>14380</v>
      </c>
      <c r="B6448" s="1">
        <v>45091</v>
      </c>
      <c r="C6448">
        <v>102599.46</v>
      </c>
      <c r="D6448" t="s">
        <v>1483</v>
      </c>
      <c r="E6448" t="s">
        <v>1487</v>
      </c>
      <c r="F6448" t="s">
        <v>268</v>
      </c>
      <c r="G6448" t="s">
        <v>17</v>
      </c>
      <c r="H6448" t="s">
        <v>1275</v>
      </c>
      <c r="J6448" t="s">
        <v>14381</v>
      </c>
      <c r="K6448" t="str">
        <f ca="1">IF(ISNA(XLOOKUP(A6448,Customers!A:A,Customers!A:A)),"Invalid FK","Valid")</f>
        <v>Valid</v>
      </c>
      <c r="L6448" t="str">
        <f ca="1">IF(ISNA(XLOOKUP(B6448,Vendors!A:A,Vendors!A:A)),"Invalid FK","Valid")</f>
        <v>Valid</v>
      </c>
      <c r="M6448" t="str">
        <f ca="1">IF(ISNA(XLOOKUP(C6448,Headcount!C:C,Headcount!C:C)),"Invalid FK","Valid")</f>
        <v>Valid</v>
      </c>
    </row>
    <row r="6449" spans="1:13">
      <c r="A6449" t="s">
        <v>14382</v>
      </c>
      <c r="B6449" s="1">
        <v>44903</v>
      </c>
      <c r="C6449">
        <v>-2000</v>
      </c>
      <c r="D6449" t="s">
        <v>1478</v>
      </c>
      <c r="E6449" t="s">
        <v>1509</v>
      </c>
      <c r="F6449" t="s">
        <v>264</v>
      </c>
      <c r="G6449" t="s">
        <v>29</v>
      </c>
      <c r="I6449" t="s">
        <v>69</v>
      </c>
      <c r="J6449" t="s">
        <v>14383</v>
      </c>
      <c r="K6449" t="str">
        <f ca="1">IF(ISNA(XLOOKUP(A6449,Customers!A:A,Customers!A:A)),"Invalid FK","Valid")</f>
        <v>Valid</v>
      </c>
      <c r="L6449" t="str">
        <f ca="1">IF(ISNA(XLOOKUP(B6449,Vendors!A:A,Vendors!A:A)),"Invalid FK","Valid")</f>
        <v>Valid</v>
      </c>
      <c r="M6449" t="str">
        <f ca="1">IF(ISNA(XLOOKUP(C6449,Headcount!C:C,Headcount!C:C)),"Invalid FK","Valid")</f>
        <v>Valid</v>
      </c>
    </row>
    <row r="6450" spans="1:13">
      <c r="A6450" t="s">
        <v>14384</v>
      </c>
      <c r="B6450" s="1">
        <v>45255</v>
      </c>
      <c r="C6450">
        <v>-38718.129999999997</v>
      </c>
      <c r="D6450" t="s">
        <v>1478</v>
      </c>
      <c r="E6450" t="s">
        <v>1509</v>
      </c>
      <c r="F6450" t="s">
        <v>268</v>
      </c>
      <c r="G6450" t="s">
        <v>13</v>
      </c>
      <c r="I6450" t="s">
        <v>185</v>
      </c>
      <c r="J6450" t="s">
        <v>14385</v>
      </c>
      <c r="K6450" t="str">
        <f ca="1">IF(ISNA(XLOOKUP(A6450,Customers!A:A,Customers!A:A)),"Invalid FK","Valid")</f>
        <v>Valid</v>
      </c>
      <c r="L6450" t="str">
        <f ca="1">IF(ISNA(XLOOKUP(B6450,Vendors!A:A,Vendors!A:A)),"Invalid FK","Valid")</f>
        <v>Valid</v>
      </c>
      <c r="M6450" t="str">
        <f ca="1">IF(ISNA(XLOOKUP(C6450,Headcount!C:C,Headcount!C:C)),"Invalid FK","Valid")</f>
        <v>Valid</v>
      </c>
    </row>
    <row r="6451" spans="1:13">
      <c r="A6451" t="s">
        <v>14386</v>
      </c>
      <c r="B6451" s="1">
        <v>44951</v>
      </c>
      <c r="C6451">
        <v>-40918.44</v>
      </c>
      <c r="D6451" t="s">
        <v>1478</v>
      </c>
      <c r="E6451" t="s">
        <v>1509</v>
      </c>
      <c r="F6451" t="s">
        <v>268</v>
      </c>
      <c r="G6451" t="s">
        <v>29</v>
      </c>
      <c r="I6451" t="s">
        <v>187</v>
      </c>
      <c r="J6451" t="s">
        <v>14387</v>
      </c>
      <c r="K6451" t="str">
        <f ca="1">IF(ISNA(XLOOKUP(A6451,Customers!A:A,Customers!A:A)),"Invalid FK","Valid")</f>
        <v>Valid</v>
      </c>
      <c r="L6451" t="str">
        <f ca="1">IF(ISNA(XLOOKUP(B6451,Vendors!A:A,Vendors!A:A)),"Invalid FK","Valid")</f>
        <v>Valid</v>
      </c>
      <c r="M6451" t="str">
        <f ca="1">IF(ISNA(XLOOKUP(C6451,Headcount!C:C,Headcount!C:C)),"Invalid FK","Valid")</f>
        <v>Valid</v>
      </c>
    </row>
    <row r="6452" spans="1:13">
      <c r="A6452" t="s">
        <v>14388</v>
      </c>
      <c r="B6452" s="1">
        <v>44748</v>
      </c>
      <c r="C6452">
        <v>-29241.91</v>
      </c>
      <c r="D6452" t="s">
        <v>1478</v>
      </c>
      <c r="E6452" t="s">
        <v>1496</v>
      </c>
      <c r="F6452" t="s">
        <v>264</v>
      </c>
      <c r="G6452" t="s">
        <v>13</v>
      </c>
      <c r="I6452" t="s">
        <v>79</v>
      </c>
      <c r="J6452" t="s">
        <v>14389</v>
      </c>
      <c r="K6452" t="str">
        <f ca="1">IF(ISNA(XLOOKUP(A6452,Customers!A:A,Customers!A:A)),"Invalid FK","Valid")</f>
        <v>Valid</v>
      </c>
      <c r="L6452" t="str">
        <f ca="1">IF(ISNA(XLOOKUP(B6452,Vendors!A:A,Vendors!A:A)),"Invalid FK","Valid")</f>
        <v>Valid</v>
      </c>
      <c r="M6452" t="str">
        <f ca="1">IF(ISNA(XLOOKUP(C6452,Headcount!C:C,Headcount!C:C)),"Invalid FK","Valid")</f>
        <v>Valid</v>
      </c>
    </row>
    <row r="6453" spans="1:13">
      <c r="A6453" t="s">
        <v>14390</v>
      </c>
      <c r="B6453" s="1">
        <v>44591</v>
      </c>
      <c r="C6453">
        <v>-36282.15</v>
      </c>
      <c r="D6453" t="s">
        <v>1478</v>
      </c>
      <c r="E6453" t="s">
        <v>1496</v>
      </c>
      <c r="F6453" t="s">
        <v>271</v>
      </c>
      <c r="G6453" t="s">
        <v>8</v>
      </c>
      <c r="I6453" t="s">
        <v>59</v>
      </c>
      <c r="J6453" t="s">
        <v>14391</v>
      </c>
      <c r="K6453" t="str">
        <f ca="1">IF(ISNA(XLOOKUP(A6453,Customers!A:A,Customers!A:A)),"Invalid FK","Valid")</f>
        <v>Valid</v>
      </c>
      <c r="L6453" t="str">
        <f ca="1">IF(ISNA(XLOOKUP(B6453,Vendors!A:A,Vendors!A:A)),"Invalid FK","Valid")</f>
        <v>Valid</v>
      </c>
      <c r="M6453" t="str">
        <f ca="1">IF(ISNA(XLOOKUP(C6453,Headcount!C:C,Headcount!C:C)),"Invalid FK","Valid")</f>
        <v>Valid</v>
      </c>
    </row>
    <row r="6454" spans="1:13">
      <c r="A6454" t="s">
        <v>14392</v>
      </c>
      <c r="B6454" s="1">
        <v>44965</v>
      </c>
      <c r="C6454">
        <v>223347.46</v>
      </c>
      <c r="D6454" t="s">
        <v>1483</v>
      </c>
      <c r="E6454" t="s">
        <v>1487</v>
      </c>
      <c r="F6454" t="s">
        <v>264</v>
      </c>
      <c r="G6454" t="s">
        <v>13</v>
      </c>
      <c r="H6454" t="s">
        <v>1009</v>
      </c>
      <c r="J6454" t="s">
        <v>14393</v>
      </c>
      <c r="K6454" t="str">
        <f ca="1">IF(ISNA(XLOOKUP(A6454,Customers!A:A,Customers!A:A)),"Invalid FK","Valid")</f>
        <v>Valid</v>
      </c>
      <c r="L6454" t="str">
        <f ca="1">IF(ISNA(XLOOKUP(B6454,Vendors!A:A,Vendors!A:A)),"Invalid FK","Valid")</f>
        <v>Valid</v>
      </c>
      <c r="M6454" t="str">
        <f ca="1">IF(ISNA(XLOOKUP(C6454,Headcount!C:C,Headcount!C:C)),"Invalid FK","Valid")</f>
        <v>Valid</v>
      </c>
    </row>
    <row r="6455" spans="1:13">
      <c r="A6455" t="s">
        <v>14394</v>
      </c>
      <c r="B6455" s="1">
        <v>45111</v>
      </c>
      <c r="C6455">
        <v>-25479.119999999999</v>
      </c>
      <c r="D6455" t="s">
        <v>1478</v>
      </c>
      <c r="E6455" t="s">
        <v>20</v>
      </c>
      <c r="F6455" t="s">
        <v>271</v>
      </c>
      <c r="G6455" t="s">
        <v>13</v>
      </c>
      <c r="I6455" t="s">
        <v>51</v>
      </c>
      <c r="J6455" t="s">
        <v>14395</v>
      </c>
      <c r="K6455" t="str">
        <f ca="1">IF(ISNA(XLOOKUP(A6455,Customers!A:A,Customers!A:A)),"Invalid FK","Valid")</f>
        <v>Valid</v>
      </c>
      <c r="L6455" t="str">
        <f ca="1">IF(ISNA(XLOOKUP(B6455,Vendors!A:A,Vendors!A:A)),"Invalid FK","Valid")</f>
        <v>Valid</v>
      </c>
      <c r="M6455" t="str">
        <f ca="1">IF(ISNA(XLOOKUP(C6455,Headcount!C:C,Headcount!C:C)),"Invalid FK","Valid")</f>
        <v>Valid</v>
      </c>
    </row>
    <row r="6456" spans="1:13">
      <c r="A6456" t="s">
        <v>14396</v>
      </c>
      <c r="B6456" s="1">
        <v>44760</v>
      </c>
      <c r="C6456">
        <v>15908.23</v>
      </c>
      <c r="D6456" t="s">
        <v>1587</v>
      </c>
      <c r="E6456" t="s">
        <v>1587</v>
      </c>
      <c r="F6456" t="s">
        <v>268</v>
      </c>
      <c r="G6456" t="s">
        <v>17</v>
      </c>
      <c r="J6456" t="s">
        <v>14397</v>
      </c>
      <c r="K6456" t="str">
        <f ca="1">IF(ISNA(XLOOKUP(A6456,Customers!A:A,Customers!A:A)),"Invalid FK","Valid")</f>
        <v>Valid</v>
      </c>
      <c r="L6456" t="str">
        <f ca="1">IF(ISNA(XLOOKUP(B6456,Vendors!A:A,Vendors!A:A)),"Invalid FK","Valid")</f>
        <v>Valid</v>
      </c>
      <c r="M6456" t="str">
        <f ca="1">IF(ISNA(XLOOKUP(C6456,Headcount!C:C,Headcount!C:C)),"Invalid FK","Valid")</f>
        <v>Valid</v>
      </c>
    </row>
    <row r="6457" spans="1:13">
      <c r="A6457" t="s">
        <v>14398</v>
      </c>
      <c r="B6457" s="1">
        <v>44601</v>
      </c>
      <c r="C6457">
        <v>17253.23</v>
      </c>
      <c r="D6457" t="s">
        <v>1924</v>
      </c>
      <c r="E6457" t="s">
        <v>1924</v>
      </c>
      <c r="F6457" t="s">
        <v>264</v>
      </c>
      <c r="G6457" t="s">
        <v>13</v>
      </c>
      <c r="J6457" t="s">
        <v>14399</v>
      </c>
      <c r="K6457" t="str">
        <f ca="1">IF(ISNA(XLOOKUP(A6457,Customers!A:A,Customers!A:A)),"Invalid FK","Valid")</f>
        <v>Valid</v>
      </c>
      <c r="L6457" t="str">
        <f ca="1">IF(ISNA(XLOOKUP(B6457,Vendors!A:A,Vendors!A:A)),"Invalid FK","Valid")</f>
        <v>Valid</v>
      </c>
      <c r="M6457" t="str">
        <f ca="1">IF(ISNA(XLOOKUP(C6457,Headcount!C:C,Headcount!C:C)),"Invalid FK","Valid")</f>
        <v>Valid</v>
      </c>
    </row>
    <row r="6458" spans="1:13">
      <c r="A6458" t="s">
        <v>14400</v>
      </c>
      <c r="B6458" s="1">
        <v>44841</v>
      </c>
      <c r="C6458">
        <v>212880.08</v>
      </c>
      <c r="D6458" t="s">
        <v>1483</v>
      </c>
      <c r="E6458" t="s">
        <v>1487</v>
      </c>
      <c r="F6458" t="s">
        <v>264</v>
      </c>
      <c r="G6458" t="s">
        <v>29</v>
      </c>
      <c r="H6458" t="s">
        <v>686</v>
      </c>
      <c r="J6458" t="s">
        <v>14401</v>
      </c>
      <c r="K6458" t="str">
        <f ca="1">IF(ISNA(XLOOKUP(A6458,Customers!A:A,Customers!A:A)),"Invalid FK","Valid")</f>
        <v>Valid</v>
      </c>
      <c r="L6458" t="str">
        <f ca="1">IF(ISNA(XLOOKUP(B6458,Vendors!A:A,Vendors!A:A)),"Invalid FK","Valid")</f>
        <v>Valid</v>
      </c>
      <c r="M6458" t="str">
        <f ca="1">IF(ISNA(XLOOKUP(C6458,Headcount!C:C,Headcount!C:C)),"Invalid FK","Valid")</f>
        <v>Valid</v>
      </c>
    </row>
    <row r="6459" spans="1:13">
      <c r="A6459" t="s">
        <v>14402</v>
      </c>
      <c r="B6459" s="1">
        <v>45040</v>
      </c>
      <c r="C6459">
        <v>77851.289999999994</v>
      </c>
      <c r="D6459" t="s">
        <v>1483</v>
      </c>
      <c r="E6459" t="s">
        <v>1499</v>
      </c>
      <c r="F6459" t="s">
        <v>271</v>
      </c>
      <c r="G6459" t="s">
        <v>29</v>
      </c>
      <c r="H6459" t="s">
        <v>1061</v>
      </c>
      <c r="J6459" t="s">
        <v>14403</v>
      </c>
      <c r="K6459" t="str">
        <f ca="1">IF(ISNA(XLOOKUP(A6459,Customers!A:A,Customers!A:A)),"Invalid FK","Valid")</f>
        <v>Valid</v>
      </c>
      <c r="L6459" t="str">
        <f ca="1">IF(ISNA(XLOOKUP(B6459,Vendors!A:A,Vendors!A:A)),"Invalid FK","Valid")</f>
        <v>Valid</v>
      </c>
      <c r="M6459" t="str">
        <f ca="1">IF(ISNA(XLOOKUP(C6459,Headcount!C:C,Headcount!C:C)),"Invalid FK","Valid")</f>
        <v>Valid</v>
      </c>
    </row>
    <row r="6460" spans="1:13">
      <c r="A6460" t="s">
        <v>14404</v>
      </c>
      <c r="B6460" s="1">
        <v>45027</v>
      </c>
      <c r="C6460">
        <v>111747.85</v>
      </c>
      <c r="D6460" t="s">
        <v>1483</v>
      </c>
      <c r="E6460" t="s">
        <v>1484</v>
      </c>
      <c r="F6460" t="s">
        <v>271</v>
      </c>
      <c r="G6460" t="s">
        <v>8</v>
      </c>
      <c r="H6460" t="s">
        <v>1371</v>
      </c>
      <c r="J6460" t="s">
        <v>14405</v>
      </c>
      <c r="K6460" t="str">
        <f ca="1">IF(ISNA(XLOOKUP(A6460,Customers!A:A,Customers!A:A)),"Invalid FK","Valid")</f>
        <v>Valid</v>
      </c>
      <c r="L6460" t="str">
        <f ca="1">IF(ISNA(XLOOKUP(B6460,Vendors!A:A,Vendors!A:A)),"Invalid FK","Valid")</f>
        <v>Valid</v>
      </c>
      <c r="M6460" t="str">
        <f ca="1">IF(ISNA(XLOOKUP(C6460,Headcount!C:C,Headcount!C:C)),"Invalid FK","Valid")</f>
        <v>Valid</v>
      </c>
    </row>
    <row r="6461" spans="1:13">
      <c r="A6461" t="s">
        <v>14406</v>
      </c>
      <c r="B6461" s="1">
        <v>44895</v>
      </c>
      <c r="C6461">
        <v>-62025.95</v>
      </c>
      <c r="D6461" t="s">
        <v>1478</v>
      </c>
      <c r="E6461" t="s">
        <v>1509</v>
      </c>
      <c r="F6461" t="s">
        <v>271</v>
      </c>
      <c r="G6461" t="s">
        <v>13</v>
      </c>
      <c r="I6461" t="s">
        <v>217</v>
      </c>
      <c r="J6461" t="s">
        <v>14407</v>
      </c>
      <c r="K6461" t="str">
        <f ca="1">IF(ISNA(XLOOKUP(A6461,Customers!A:A,Customers!A:A)),"Invalid FK","Valid")</f>
        <v>Valid</v>
      </c>
      <c r="L6461" t="str">
        <f ca="1">IF(ISNA(XLOOKUP(B6461,Vendors!A:A,Vendors!A:A)),"Invalid FK","Valid")</f>
        <v>Valid</v>
      </c>
      <c r="M6461" t="str">
        <f ca="1">IF(ISNA(XLOOKUP(C6461,Headcount!C:C,Headcount!C:C)),"Invalid FK","Valid")</f>
        <v>Valid</v>
      </c>
    </row>
    <row r="6462" spans="1:13">
      <c r="A6462" t="s">
        <v>14408</v>
      </c>
      <c r="B6462" s="1">
        <v>44692</v>
      </c>
      <c r="C6462">
        <v>-30643.72</v>
      </c>
      <c r="D6462" t="s">
        <v>1478</v>
      </c>
      <c r="E6462" t="s">
        <v>1509</v>
      </c>
      <c r="F6462" t="s">
        <v>271</v>
      </c>
      <c r="G6462" t="s">
        <v>17</v>
      </c>
      <c r="I6462" t="s">
        <v>71</v>
      </c>
      <c r="J6462" t="s">
        <v>14409</v>
      </c>
      <c r="K6462" t="str">
        <f ca="1">IF(ISNA(XLOOKUP(A6462,Customers!A:A,Customers!A:A)),"Invalid FK","Valid")</f>
        <v>Valid</v>
      </c>
      <c r="L6462" t="str">
        <f ca="1">IF(ISNA(XLOOKUP(B6462,Vendors!A:A,Vendors!A:A)),"Invalid FK","Valid")</f>
        <v>Valid</v>
      </c>
      <c r="M6462" t="str">
        <f ca="1">IF(ISNA(XLOOKUP(C6462,Headcount!C:C,Headcount!C:C)),"Invalid FK","Valid")</f>
        <v>Valid</v>
      </c>
    </row>
    <row r="6463" spans="1:13">
      <c r="A6463" t="s">
        <v>14410</v>
      </c>
      <c r="B6463" s="1">
        <v>44876</v>
      </c>
      <c r="C6463">
        <v>14365.88</v>
      </c>
      <c r="D6463" t="s">
        <v>1587</v>
      </c>
      <c r="E6463" t="s">
        <v>1587</v>
      </c>
      <c r="F6463" t="s">
        <v>264</v>
      </c>
      <c r="G6463" t="s">
        <v>17</v>
      </c>
      <c r="J6463" t="s">
        <v>14411</v>
      </c>
      <c r="K6463" t="str">
        <f ca="1">IF(ISNA(XLOOKUP(A6463,Customers!A:A,Customers!A:A)),"Invalid FK","Valid")</f>
        <v>Valid</v>
      </c>
      <c r="L6463" t="str">
        <f ca="1">IF(ISNA(XLOOKUP(B6463,Vendors!A:A,Vendors!A:A)),"Invalid FK","Valid")</f>
        <v>Valid</v>
      </c>
      <c r="M6463" t="str">
        <f ca="1">IF(ISNA(XLOOKUP(C6463,Headcount!C:C,Headcount!C:C)),"Invalid FK","Valid")</f>
        <v>Valid</v>
      </c>
    </row>
    <row r="6464" spans="1:13">
      <c r="A6464" t="s">
        <v>14412</v>
      </c>
      <c r="B6464" s="1">
        <v>45008</v>
      </c>
      <c r="C6464">
        <v>35981.160000000003</v>
      </c>
      <c r="D6464" t="s">
        <v>1483</v>
      </c>
      <c r="E6464" t="s">
        <v>1499</v>
      </c>
      <c r="F6464" t="s">
        <v>268</v>
      </c>
      <c r="G6464" t="s">
        <v>8</v>
      </c>
      <c r="H6464" t="s">
        <v>1103</v>
      </c>
      <c r="J6464" t="s">
        <v>14413</v>
      </c>
      <c r="K6464" t="str">
        <f ca="1">IF(ISNA(XLOOKUP(A6464,Customers!A:A,Customers!A:A)),"Invalid FK","Valid")</f>
        <v>Valid</v>
      </c>
      <c r="L6464" t="str">
        <f ca="1">IF(ISNA(XLOOKUP(B6464,Vendors!A:A,Vendors!A:A)),"Invalid FK","Valid")</f>
        <v>Valid</v>
      </c>
      <c r="M6464" t="str">
        <f ca="1">IF(ISNA(XLOOKUP(C6464,Headcount!C:C,Headcount!C:C)),"Invalid FK","Valid")</f>
        <v>Valid</v>
      </c>
    </row>
    <row r="6465" spans="1:13">
      <c r="A6465" t="s">
        <v>14414</v>
      </c>
      <c r="B6465" s="1">
        <v>44979</v>
      </c>
      <c r="C6465">
        <v>127468.3</v>
      </c>
      <c r="D6465" t="s">
        <v>1483</v>
      </c>
      <c r="E6465" t="s">
        <v>1484</v>
      </c>
      <c r="F6465" t="s">
        <v>268</v>
      </c>
      <c r="G6465" t="s">
        <v>17</v>
      </c>
      <c r="H6465" t="s">
        <v>1031</v>
      </c>
      <c r="J6465" t="s">
        <v>14415</v>
      </c>
      <c r="K6465" t="str">
        <f ca="1">IF(ISNA(XLOOKUP(A6465,Customers!A:A,Customers!A:A)),"Invalid FK","Valid")</f>
        <v>Valid</v>
      </c>
      <c r="L6465" t="str">
        <f ca="1">IF(ISNA(XLOOKUP(B6465,Vendors!A:A,Vendors!A:A)),"Invalid FK","Valid")</f>
        <v>Valid</v>
      </c>
      <c r="M6465" t="str">
        <f ca="1">IF(ISNA(XLOOKUP(C6465,Headcount!C:C,Headcount!C:C)),"Invalid FK","Valid")</f>
        <v>Valid</v>
      </c>
    </row>
    <row r="6466" spans="1:13">
      <c r="A6466" t="s">
        <v>14416</v>
      </c>
      <c r="B6466" s="1">
        <v>45233</v>
      </c>
      <c r="C6466">
        <v>132179.13</v>
      </c>
      <c r="D6466" t="s">
        <v>1483</v>
      </c>
      <c r="E6466" t="s">
        <v>1484</v>
      </c>
      <c r="F6466" t="s">
        <v>264</v>
      </c>
      <c r="G6466" t="s">
        <v>29</v>
      </c>
      <c r="H6466" t="s">
        <v>750</v>
      </c>
      <c r="J6466" t="s">
        <v>14417</v>
      </c>
      <c r="K6466" t="str">
        <f ca="1">IF(ISNA(XLOOKUP(A6466,Customers!A:A,Customers!A:A)),"Invalid FK","Valid")</f>
        <v>Valid</v>
      </c>
      <c r="L6466" t="str">
        <f ca="1">IF(ISNA(XLOOKUP(B6466,Vendors!A:A,Vendors!A:A)),"Invalid FK","Valid")</f>
        <v>Valid</v>
      </c>
      <c r="M6466" t="str">
        <f ca="1">IF(ISNA(XLOOKUP(C6466,Headcount!C:C,Headcount!C:C)),"Invalid FK","Valid")</f>
        <v>Valid</v>
      </c>
    </row>
    <row r="6467" spans="1:13">
      <c r="A6467" t="s">
        <v>14418</v>
      </c>
      <c r="B6467" s="1">
        <v>44672</v>
      </c>
      <c r="C6467">
        <v>199173.32</v>
      </c>
      <c r="D6467" t="s">
        <v>1483</v>
      </c>
      <c r="E6467" t="s">
        <v>1484</v>
      </c>
      <c r="F6467" t="s">
        <v>268</v>
      </c>
      <c r="G6467" t="s">
        <v>29</v>
      </c>
      <c r="H6467" t="s">
        <v>780</v>
      </c>
      <c r="J6467" t="s">
        <v>14419</v>
      </c>
      <c r="K6467" t="str">
        <f ca="1">IF(ISNA(XLOOKUP(A6467,Customers!A:A,Customers!A:A)),"Invalid FK","Valid")</f>
        <v>Valid</v>
      </c>
      <c r="L6467" t="str">
        <f ca="1">IF(ISNA(XLOOKUP(B6467,Vendors!A:A,Vendors!A:A)),"Invalid FK","Valid")</f>
        <v>Valid</v>
      </c>
      <c r="M6467" t="str">
        <f ca="1">IF(ISNA(XLOOKUP(C6467,Headcount!C:C,Headcount!C:C)),"Invalid FK","Valid")</f>
        <v>Valid</v>
      </c>
    </row>
    <row r="6468" spans="1:13">
      <c r="A6468" t="s">
        <v>14420</v>
      </c>
      <c r="B6468" s="1">
        <v>45204</v>
      </c>
      <c r="C6468">
        <v>92335.39</v>
      </c>
      <c r="D6468" t="s">
        <v>1483</v>
      </c>
      <c r="E6468" t="s">
        <v>1484</v>
      </c>
      <c r="F6468" t="s">
        <v>271</v>
      </c>
      <c r="G6468" t="s">
        <v>29</v>
      </c>
      <c r="H6468" t="s">
        <v>1283</v>
      </c>
      <c r="J6468" t="s">
        <v>14421</v>
      </c>
      <c r="K6468" t="str">
        <f ca="1">IF(ISNA(XLOOKUP(A6468,Customers!A:A,Customers!A:A)),"Invalid FK","Valid")</f>
        <v>Valid</v>
      </c>
      <c r="L6468" t="str">
        <f ca="1">IF(ISNA(XLOOKUP(B6468,Vendors!A:A,Vendors!A:A)),"Invalid FK","Valid")</f>
        <v>Valid</v>
      </c>
      <c r="M6468" t="str">
        <f ca="1">IF(ISNA(XLOOKUP(C6468,Headcount!C:C,Headcount!C:C)),"Invalid FK","Valid")</f>
        <v>Valid</v>
      </c>
    </row>
    <row r="6469" spans="1:13">
      <c r="A6469" t="s">
        <v>14422</v>
      </c>
      <c r="B6469" s="1">
        <v>44747</v>
      </c>
      <c r="C6469">
        <v>25162.38</v>
      </c>
      <c r="D6469" t="s">
        <v>1587</v>
      </c>
      <c r="E6469" t="s">
        <v>1587</v>
      </c>
      <c r="F6469" t="s">
        <v>271</v>
      </c>
      <c r="G6469" t="s">
        <v>29</v>
      </c>
      <c r="J6469" t="s">
        <v>14423</v>
      </c>
      <c r="K6469" t="str">
        <f ca="1">IF(ISNA(XLOOKUP(A6469,Customers!A:A,Customers!A:A)),"Invalid FK","Valid")</f>
        <v>Valid</v>
      </c>
      <c r="L6469" t="str">
        <f ca="1">IF(ISNA(XLOOKUP(B6469,Vendors!A:A,Vendors!A:A)),"Invalid FK","Valid")</f>
        <v>Valid</v>
      </c>
      <c r="M6469" t="str">
        <f ca="1">IF(ISNA(XLOOKUP(C6469,Headcount!C:C,Headcount!C:C)),"Invalid FK","Valid")</f>
        <v>Valid</v>
      </c>
    </row>
    <row r="6470" spans="1:13">
      <c r="A6470" t="s">
        <v>14424</v>
      </c>
      <c r="B6470" s="1">
        <v>45165</v>
      </c>
      <c r="C6470">
        <v>-67022.28</v>
      </c>
      <c r="D6470" t="s">
        <v>1478</v>
      </c>
      <c r="E6470" t="s">
        <v>36</v>
      </c>
      <c r="F6470" t="s">
        <v>268</v>
      </c>
      <c r="G6470" t="s">
        <v>13</v>
      </c>
      <c r="I6470" t="s">
        <v>91</v>
      </c>
      <c r="J6470" t="s">
        <v>14425</v>
      </c>
      <c r="K6470" t="str">
        <f ca="1">IF(ISNA(XLOOKUP(A6470,Customers!A:A,Customers!A:A)),"Invalid FK","Valid")</f>
        <v>Valid</v>
      </c>
      <c r="L6470" t="str">
        <f ca="1">IF(ISNA(XLOOKUP(B6470,Vendors!A:A,Vendors!A:A)),"Invalid FK","Valid")</f>
        <v>Valid</v>
      </c>
      <c r="M6470" t="str">
        <f ca="1">IF(ISNA(XLOOKUP(C6470,Headcount!C:C,Headcount!C:C)),"Invalid FK","Valid")</f>
        <v>Valid</v>
      </c>
    </row>
    <row r="6471" spans="1:13">
      <c r="A6471" t="s">
        <v>14426</v>
      </c>
      <c r="B6471" s="1">
        <v>44865</v>
      </c>
      <c r="C6471">
        <v>197622.61</v>
      </c>
      <c r="D6471" t="s">
        <v>1483</v>
      </c>
      <c r="E6471" t="s">
        <v>1484</v>
      </c>
      <c r="F6471" t="s">
        <v>268</v>
      </c>
      <c r="G6471" t="s">
        <v>8</v>
      </c>
      <c r="H6471" t="s">
        <v>1107</v>
      </c>
      <c r="J6471" t="s">
        <v>14427</v>
      </c>
      <c r="K6471" t="str">
        <f ca="1">IF(ISNA(XLOOKUP(A6471,Customers!A:A,Customers!A:A)),"Invalid FK","Valid")</f>
        <v>Valid</v>
      </c>
      <c r="L6471" t="str">
        <f ca="1">IF(ISNA(XLOOKUP(B6471,Vendors!A:A,Vendors!A:A)),"Invalid FK","Valid")</f>
        <v>Valid</v>
      </c>
      <c r="M6471" t="str">
        <f ca="1">IF(ISNA(XLOOKUP(C6471,Headcount!C:C,Headcount!C:C)),"Invalid FK","Valid")</f>
        <v>Valid</v>
      </c>
    </row>
    <row r="6472" spans="1:13">
      <c r="A6472" t="s">
        <v>14428</v>
      </c>
      <c r="B6472" s="1">
        <v>44918</v>
      </c>
      <c r="C6472">
        <v>-61275.81</v>
      </c>
      <c r="D6472" t="s">
        <v>1478</v>
      </c>
      <c r="E6472" t="s">
        <v>7</v>
      </c>
      <c r="F6472" t="s">
        <v>271</v>
      </c>
      <c r="G6472" t="s">
        <v>13</v>
      </c>
      <c r="I6472" t="s">
        <v>191</v>
      </c>
      <c r="J6472" t="s">
        <v>14429</v>
      </c>
      <c r="K6472" t="str">
        <f ca="1">IF(ISNA(XLOOKUP(A6472,Customers!A:A,Customers!A:A)),"Invalid FK","Valid")</f>
        <v>Valid</v>
      </c>
      <c r="L6472" t="str">
        <f ca="1">IF(ISNA(XLOOKUP(B6472,Vendors!A:A,Vendors!A:A)),"Invalid FK","Valid")</f>
        <v>Valid</v>
      </c>
      <c r="M6472" t="str">
        <f ca="1">IF(ISNA(XLOOKUP(C6472,Headcount!C:C,Headcount!C:C)),"Invalid FK","Valid")</f>
        <v>Valid</v>
      </c>
    </row>
    <row r="6473" spans="1:13">
      <c r="A6473" t="s">
        <v>14430</v>
      </c>
      <c r="B6473" s="1">
        <v>45025</v>
      </c>
      <c r="C6473">
        <v>-24924.71</v>
      </c>
      <c r="D6473" t="s">
        <v>1478</v>
      </c>
      <c r="E6473" t="s">
        <v>1534</v>
      </c>
      <c r="F6473" t="s">
        <v>268</v>
      </c>
      <c r="G6473" t="s">
        <v>8</v>
      </c>
      <c r="I6473" t="s">
        <v>207</v>
      </c>
      <c r="J6473" t="s">
        <v>14431</v>
      </c>
      <c r="K6473" t="str">
        <f ca="1">IF(ISNA(XLOOKUP(A6473,Customers!A:A,Customers!A:A)),"Invalid FK","Valid")</f>
        <v>Valid</v>
      </c>
      <c r="L6473" t="str">
        <f ca="1">IF(ISNA(XLOOKUP(B6473,Vendors!A:A,Vendors!A:A)),"Invalid FK","Valid")</f>
        <v>Valid</v>
      </c>
      <c r="M6473" t="str">
        <f ca="1">IF(ISNA(XLOOKUP(C6473,Headcount!C:C,Headcount!C:C)),"Invalid FK","Valid")</f>
        <v>Valid</v>
      </c>
    </row>
    <row r="6474" spans="1:13">
      <c r="A6474" t="s">
        <v>14432</v>
      </c>
      <c r="B6474" s="1">
        <v>44760</v>
      </c>
      <c r="C6474">
        <v>-27782.51</v>
      </c>
      <c r="D6474" t="s">
        <v>1478</v>
      </c>
      <c r="E6474" t="s">
        <v>20</v>
      </c>
      <c r="F6474" t="s">
        <v>268</v>
      </c>
      <c r="G6474" t="s">
        <v>29</v>
      </c>
      <c r="I6474" t="s">
        <v>99</v>
      </c>
      <c r="J6474" t="s">
        <v>14433</v>
      </c>
      <c r="K6474" t="str">
        <f ca="1">IF(ISNA(XLOOKUP(A6474,Customers!A:A,Customers!A:A)),"Invalid FK","Valid")</f>
        <v>Valid</v>
      </c>
      <c r="L6474" t="str">
        <f ca="1">IF(ISNA(XLOOKUP(B6474,Vendors!A:A,Vendors!A:A)),"Invalid FK","Valid")</f>
        <v>Valid</v>
      </c>
      <c r="M6474" t="str">
        <f ca="1">IF(ISNA(XLOOKUP(C6474,Headcount!C:C,Headcount!C:C)),"Invalid FK","Valid")</f>
        <v>Valid</v>
      </c>
    </row>
    <row r="6475" spans="1:13">
      <c r="A6475" t="s">
        <v>14434</v>
      </c>
      <c r="B6475" s="1">
        <v>45061</v>
      </c>
      <c r="C6475">
        <v>132167.43</v>
      </c>
      <c r="D6475" t="s">
        <v>1483</v>
      </c>
      <c r="E6475" t="s">
        <v>1484</v>
      </c>
      <c r="F6475" t="s">
        <v>264</v>
      </c>
      <c r="G6475" t="s">
        <v>17</v>
      </c>
      <c r="H6475" t="s">
        <v>706</v>
      </c>
      <c r="J6475" t="s">
        <v>14435</v>
      </c>
      <c r="K6475" t="str">
        <f ca="1">IF(ISNA(XLOOKUP(A6475,Customers!A:A,Customers!A:A)),"Invalid FK","Valid")</f>
        <v>Valid</v>
      </c>
      <c r="L6475" t="str">
        <f ca="1">IF(ISNA(XLOOKUP(B6475,Vendors!A:A,Vendors!A:A)),"Invalid FK","Valid")</f>
        <v>Valid</v>
      </c>
      <c r="M6475" t="str">
        <f ca="1">IF(ISNA(XLOOKUP(C6475,Headcount!C:C,Headcount!C:C)),"Invalid FK","Valid")</f>
        <v>Valid</v>
      </c>
    </row>
    <row r="6476" spans="1:13">
      <c r="A6476" t="s">
        <v>14436</v>
      </c>
      <c r="B6476" s="1">
        <v>45224</v>
      </c>
      <c r="C6476">
        <v>-51223.22</v>
      </c>
      <c r="D6476" t="s">
        <v>1478</v>
      </c>
      <c r="E6476" t="s">
        <v>1534</v>
      </c>
      <c r="F6476" t="s">
        <v>264</v>
      </c>
      <c r="G6476" t="s">
        <v>17</v>
      </c>
      <c r="I6476" t="s">
        <v>103</v>
      </c>
      <c r="J6476" t="s">
        <v>14437</v>
      </c>
      <c r="K6476" t="str">
        <f ca="1">IF(ISNA(XLOOKUP(A6476,Customers!A:A,Customers!A:A)),"Invalid FK","Valid")</f>
        <v>Valid</v>
      </c>
      <c r="L6476" t="str">
        <f ca="1">IF(ISNA(XLOOKUP(B6476,Vendors!A:A,Vendors!A:A)),"Invalid FK","Valid")</f>
        <v>Valid</v>
      </c>
      <c r="M6476" t="str">
        <f ca="1">IF(ISNA(XLOOKUP(C6476,Headcount!C:C,Headcount!C:C)),"Invalid FK","Valid")</f>
        <v>Valid</v>
      </c>
    </row>
    <row r="6477" spans="1:13">
      <c r="A6477" t="s">
        <v>14438</v>
      </c>
      <c r="B6477" s="1">
        <v>44948</v>
      </c>
      <c r="C6477">
        <v>164747.63</v>
      </c>
      <c r="D6477" t="s">
        <v>1483</v>
      </c>
      <c r="E6477" t="s">
        <v>1499</v>
      </c>
      <c r="F6477" t="s">
        <v>268</v>
      </c>
      <c r="G6477" t="s">
        <v>17</v>
      </c>
      <c r="H6477" t="s">
        <v>961</v>
      </c>
      <c r="J6477" t="s">
        <v>14439</v>
      </c>
      <c r="K6477" t="str">
        <f ca="1">IF(ISNA(XLOOKUP(A6477,Customers!A:A,Customers!A:A)),"Invalid FK","Valid")</f>
        <v>Valid</v>
      </c>
      <c r="L6477" t="str">
        <f ca="1">IF(ISNA(XLOOKUP(B6477,Vendors!A:A,Vendors!A:A)),"Invalid FK","Valid")</f>
        <v>Valid</v>
      </c>
      <c r="M6477" t="str">
        <f ca="1">IF(ISNA(XLOOKUP(C6477,Headcount!C:C,Headcount!C:C)),"Invalid FK","Valid")</f>
        <v>Valid</v>
      </c>
    </row>
    <row r="6478" spans="1:13">
      <c r="A6478" t="s">
        <v>14440</v>
      </c>
      <c r="B6478" s="1">
        <v>45048</v>
      </c>
      <c r="C6478">
        <v>-49796.82</v>
      </c>
      <c r="D6478" t="s">
        <v>1478</v>
      </c>
      <c r="E6478" t="s">
        <v>1509</v>
      </c>
      <c r="F6478" t="s">
        <v>268</v>
      </c>
      <c r="G6478" t="s">
        <v>13</v>
      </c>
      <c r="I6478" t="s">
        <v>59</v>
      </c>
      <c r="J6478" t="s">
        <v>14441</v>
      </c>
      <c r="K6478" t="str">
        <f ca="1">IF(ISNA(XLOOKUP(A6478,Customers!A:A,Customers!A:A)),"Invalid FK","Valid")</f>
        <v>Valid</v>
      </c>
      <c r="L6478" t="str">
        <f ca="1">IF(ISNA(XLOOKUP(B6478,Vendors!A:A,Vendors!A:A)),"Invalid FK","Valid")</f>
        <v>Valid</v>
      </c>
      <c r="M6478" t="str">
        <f ca="1">IF(ISNA(XLOOKUP(C6478,Headcount!C:C,Headcount!C:C)),"Invalid FK","Valid")</f>
        <v>Valid</v>
      </c>
    </row>
    <row r="6479" spans="1:13">
      <c r="A6479" t="s">
        <v>14442</v>
      </c>
      <c r="B6479" s="1">
        <v>44831</v>
      </c>
      <c r="C6479">
        <v>-47439.7</v>
      </c>
      <c r="D6479" t="s">
        <v>1478</v>
      </c>
      <c r="E6479" t="s">
        <v>1496</v>
      </c>
      <c r="F6479" t="s">
        <v>268</v>
      </c>
      <c r="G6479" t="s">
        <v>29</v>
      </c>
      <c r="I6479" t="s">
        <v>107</v>
      </c>
      <c r="J6479" t="s">
        <v>14443</v>
      </c>
      <c r="K6479" t="str">
        <f ca="1">IF(ISNA(XLOOKUP(A6479,Customers!A:A,Customers!A:A)),"Invalid FK","Valid")</f>
        <v>Valid</v>
      </c>
      <c r="L6479" t="str">
        <f ca="1">IF(ISNA(XLOOKUP(B6479,Vendors!A:A,Vendors!A:A)),"Invalid FK","Valid")</f>
        <v>Valid</v>
      </c>
      <c r="M6479" t="str">
        <f ca="1">IF(ISNA(XLOOKUP(C6479,Headcount!C:C,Headcount!C:C)),"Invalid FK","Valid")</f>
        <v>Valid</v>
      </c>
    </row>
    <row r="6480" spans="1:13">
      <c r="A6480" t="s">
        <v>14444</v>
      </c>
      <c r="B6480" s="1">
        <v>45158</v>
      </c>
      <c r="C6480">
        <v>16507.29</v>
      </c>
      <c r="D6480" t="s">
        <v>1587</v>
      </c>
      <c r="E6480" t="s">
        <v>1587</v>
      </c>
      <c r="F6480" t="s">
        <v>264</v>
      </c>
      <c r="G6480" t="s">
        <v>17</v>
      </c>
      <c r="J6480" t="s">
        <v>14445</v>
      </c>
      <c r="K6480" t="str">
        <f ca="1">IF(ISNA(XLOOKUP(A6480,Customers!A:A,Customers!A:A)),"Invalid FK","Valid")</f>
        <v>Valid</v>
      </c>
      <c r="L6480" t="str">
        <f ca="1">IF(ISNA(XLOOKUP(B6480,Vendors!A:A,Vendors!A:A)),"Invalid FK","Valid")</f>
        <v>Valid</v>
      </c>
      <c r="M6480" t="str">
        <f ca="1">IF(ISNA(XLOOKUP(C6480,Headcount!C:C,Headcount!C:C)),"Invalid FK","Valid")</f>
        <v>Valid</v>
      </c>
    </row>
    <row r="6481" spans="1:13">
      <c r="A6481" t="s">
        <v>14446</v>
      </c>
      <c r="B6481" s="1">
        <v>44636</v>
      </c>
      <c r="C6481">
        <v>25140.74</v>
      </c>
      <c r="D6481" t="s">
        <v>1924</v>
      </c>
      <c r="E6481" t="s">
        <v>1924</v>
      </c>
      <c r="F6481" t="s">
        <v>268</v>
      </c>
      <c r="G6481" t="s">
        <v>8</v>
      </c>
      <c r="J6481" t="s">
        <v>14447</v>
      </c>
      <c r="K6481" t="str">
        <f ca="1">IF(ISNA(XLOOKUP(A6481,Customers!A:A,Customers!A:A)),"Invalid FK","Valid")</f>
        <v>Valid</v>
      </c>
      <c r="L6481" t="str">
        <f ca="1">IF(ISNA(XLOOKUP(B6481,Vendors!A:A,Vendors!A:A)),"Invalid FK","Valid")</f>
        <v>Valid</v>
      </c>
      <c r="M6481" t="str">
        <f ca="1">IF(ISNA(XLOOKUP(C6481,Headcount!C:C,Headcount!C:C)),"Invalid FK","Valid")</f>
        <v>Valid</v>
      </c>
    </row>
    <row r="6482" spans="1:13">
      <c r="A6482" t="s">
        <v>14448</v>
      </c>
      <c r="B6482" s="1">
        <v>45223</v>
      </c>
      <c r="C6482">
        <v>173676.5</v>
      </c>
      <c r="D6482" t="s">
        <v>1483</v>
      </c>
      <c r="E6482" t="s">
        <v>1499</v>
      </c>
      <c r="F6482" t="s">
        <v>264</v>
      </c>
      <c r="G6482" t="s">
        <v>13</v>
      </c>
      <c r="H6482" t="s">
        <v>955</v>
      </c>
      <c r="J6482" t="s">
        <v>14449</v>
      </c>
      <c r="K6482" t="str">
        <f ca="1">IF(ISNA(XLOOKUP(A6482,Customers!A:A,Customers!A:A)),"Invalid FK","Valid")</f>
        <v>Valid</v>
      </c>
      <c r="L6482" t="str">
        <f ca="1">IF(ISNA(XLOOKUP(B6482,Vendors!A:A,Vendors!A:A)),"Invalid FK","Valid")</f>
        <v>Valid</v>
      </c>
      <c r="M6482" t="str">
        <f ca="1">IF(ISNA(XLOOKUP(C6482,Headcount!C:C,Headcount!C:C)),"Invalid FK","Valid")</f>
        <v>Valid</v>
      </c>
    </row>
    <row r="6483" spans="1:13">
      <c r="A6483" t="s">
        <v>14450</v>
      </c>
      <c r="B6483" s="1">
        <v>44949</v>
      </c>
      <c r="C6483">
        <v>116195.05</v>
      </c>
      <c r="D6483" t="s">
        <v>1483</v>
      </c>
      <c r="E6483" t="s">
        <v>1484</v>
      </c>
      <c r="F6483" t="s">
        <v>264</v>
      </c>
      <c r="G6483" t="s">
        <v>8</v>
      </c>
      <c r="H6483" t="s">
        <v>680</v>
      </c>
      <c r="J6483" t="s">
        <v>14451</v>
      </c>
      <c r="K6483" t="str">
        <f ca="1">IF(ISNA(XLOOKUP(A6483,Customers!A:A,Customers!A:A)),"Invalid FK","Valid")</f>
        <v>Valid</v>
      </c>
      <c r="L6483" t="str">
        <f ca="1">IF(ISNA(XLOOKUP(B6483,Vendors!A:A,Vendors!A:A)),"Invalid FK","Valid")</f>
        <v>Valid</v>
      </c>
      <c r="M6483" t="str">
        <f ca="1">IF(ISNA(XLOOKUP(C6483,Headcount!C:C,Headcount!C:C)),"Invalid FK","Valid")</f>
        <v>Valid</v>
      </c>
    </row>
    <row r="6484" spans="1:13">
      <c r="A6484" t="s">
        <v>14452</v>
      </c>
      <c r="B6484" s="1">
        <v>45136</v>
      </c>
      <c r="C6484">
        <v>181923.07</v>
      </c>
      <c r="D6484" t="s">
        <v>1483</v>
      </c>
      <c r="E6484" t="s">
        <v>1499</v>
      </c>
      <c r="F6484" t="s">
        <v>264</v>
      </c>
      <c r="G6484" t="s">
        <v>29</v>
      </c>
      <c r="H6484" t="s">
        <v>1243</v>
      </c>
      <c r="J6484" t="s">
        <v>14453</v>
      </c>
      <c r="K6484" t="str">
        <f ca="1">IF(ISNA(XLOOKUP(A6484,Customers!A:A,Customers!A:A)),"Invalid FK","Valid")</f>
        <v>Valid</v>
      </c>
      <c r="L6484" t="str">
        <f ca="1">IF(ISNA(XLOOKUP(B6484,Vendors!A:A,Vendors!A:A)),"Invalid FK","Valid")</f>
        <v>Valid</v>
      </c>
      <c r="M6484" t="str">
        <f ca="1">IF(ISNA(XLOOKUP(C6484,Headcount!C:C,Headcount!C:C)),"Invalid FK","Valid")</f>
        <v>Valid</v>
      </c>
    </row>
    <row r="6485" spans="1:13">
      <c r="A6485" t="s">
        <v>14454</v>
      </c>
      <c r="B6485" s="1">
        <v>45018</v>
      </c>
      <c r="C6485">
        <v>107985.21</v>
      </c>
      <c r="D6485" t="s">
        <v>1483</v>
      </c>
      <c r="E6485" t="s">
        <v>1484</v>
      </c>
      <c r="F6485" t="s">
        <v>268</v>
      </c>
      <c r="G6485" t="s">
        <v>29</v>
      </c>
      <c r="H6485" t="s">
        <v>1367</v>
      </c>
      <c r="J6485" t="s">
        <v>14455</v>
      </c>
      <c r="K6485" t="str">
        <f ca="1">IF(ISNA(XLOOKUP(A6485,Customers!A:A,Customers!A:A)),"Invalid FK","Valid")</f>
        <v>Valid</v>
      </c>
      <c r="L6485" t="str">
        <f ca="1">IF(ISNA(XLOOKUP(B6485,Vendors!A:A,Vendors!A:A)),"Invalid FK","Valid")</f>
        <v>Valid</v>
      </c>
      <c r="M6485" t="str">
        <f ca="1">IF(ISNA(XLOOKUP(C6485,Headcount!C:C,Headcount!C:C)),"Invalid FK","Valid")</f>
        <v>Valid</v>
      </c>
    </row>
    <row r="6486" spans="1:13">
      <c r="A6486" t="s">
        <v>14456</v>
      </c>
      <c r="B6486" s="1">
        <v>45110</v>
      </c>
      <c r="C6486">
        <v>-42847.54</v>
      </c>
      <c r="D6486" t="s">
        <v>1478</v>
      </c>
      <c r="E6486" t="s">
        <v>1534</v>
      </c>
      <c r="F6486" t="s">
        <v>271</v>
      </c>
      <c r="G6486" t="s">
        <v>13</v>
      </c>
      <c r="I6486" t="s">
        <v>131</v>
      </c>
      <c r="J6486" t="s">
        <v>14457</v>
      </c>
      <c r="K6486" t="str">
        <f ca="1">IF(ISNA(XLOOKUP(A6486,Customers!A:A,Customers!A:A)),"Invalid FK","Valid")</f>
        <v>Valid</v>
      </c>
      <c r="L6486" t="str">
        <f ca="1">IF(ISNA(XLOOKUP(B6486,Vendors!A:A,Vendors!A:A)),"Invalid FK","Valid")</f>
        <v>Valid</v>
      </c>
      <c r="M6486" t="str">
        <f ca="1">IF(ISNA(XLOOKUP(C6486,Headcount!C:C,Headcount!C:C)),"Invalid FK","Valid")</f>
        <v>Valid</v>
      </c>
    </row>
    <row r="6487" spans="1:13">
      <c r="A6487" t="s">
        <v>14458</v>
      </c>
      <c r="B6487" s="1">
        <v>45044</v>
      </c>
      <c r="C6487">
        <v>22395.84</v>
      </c>
      <c r="D6487" t="s">
        <v>1483</v>
      </c>
      <c r="E6487" t="s">
        <v>1487</v>
      </c>
      <c r="F6487" t="s">
        <v>271</v>
      </c>
      <c r="G6487" t="s">
        <v>29</v>
      </c>
      <c r="H6487" t="s">
        <v>1359</v>
      </c>
      <c r="J6487" t="s">
        <v>14459</v>
      </c>
      <c r="K6487" t="str">
        <f ca="1">IF(ISNA(XLOOKUP(A6487,Customers!A:A,Customers!A:A)),"Invalid FK","Valid")</f>
        <v>Valid</v>
      </c>
      <c r="L6487" t="str">
        <f ca="1">IF(ISNA(XLOOKUP(B6487,Vendors!A:A,Vendors!A:A)),"Invalid FK","Valid")</f>
        <v>Valid</v>
      </c>
      <c r="M6487" t="str">
        <f ca="1">IF(ISNA(XLOOKUP(C6487,Headcount!C:C,Headcount!C:C)),"Invalid FK","Valid")</f>
        <v>Valid</v>
      </c>
    </row>
    <row r="6488" spans="1:13">
      <c r="A6488" t="s">
        <v>14460</v>
      </c>
      <c r="B6488" s="1">
        <v>44739</v>
      </c>
      <c r="C6488">
        <v>-24316.05</v>
      </c>
      <c r="D6488" t="s">
        <v>1478</v>
      </c>
      <c r="E6488" t="s">
        <v>1509</v>
      </c>
      <c r="F6488" t="s">
        <v>264</v>
      </c>
      <c r="G6488" t="s">
        <v>8</v>
      </c>
      <c r="I6488" t="s">
        <v>209</v>
      </c>
      <c r="J6488" t="s">
        <v>14461</v>
      </c>
      <c r="K6488" t="str">
        <f ca="1">IF(ISNA(XLOOKUP(A6488,Customers!A:A,Customers!A:A)),"Invalid FK","Valid")</f>
        <v>Valid</v>
      </c>
      <c r="L6488" t="str">
        <f ca="1">IF(ISNA(XLOOKUP(B6488,Vendors!A:A,Vendors!A:A)),"Invalid FK","Valid")</f>
        <v>Valid</v>
      </c>
      <c r="M6488" t="str">
        <f ca="1">IF(ISNA(XLOOKUP(C6488,Headcount!C:C,Headcount!C:C)),"Invalid FK","Valid")</f>
        <v>Valid</v>
      </c>
    </row>
    <row r="6489" spans="1:13">
      <c r="A6489" t="s">
        <v>14462</v>
      </c>
      <c r="B6489" s="1">
        <v>44706</v>
      </c>
      <c r="C6489">
        <v>-33943.11</v>
      </c>
      <c r="D6489" t="s">
        <v>1478</v>
      </c>
      <c r="E6489" t="s">
        <v>7</v>
      </c>
      <c r="F6489" t="s">
        <v>268</v>
      </c>
      <c r="G6489" t="s">
        <v>29</v>
      </c>
      <c r="I6489" t="s">
        <v>169</v>
      </c>
      <c r="J6489" t="s">
        <v>14463</v>
      </c>
      <c r="K6489" t="str">
        <f ca="1">IF(ISNA(XLOOKUP(A6489,Customers!A:A,Customers!A:A)),"Invalid FK","Valid")</f>
        <v>Valid</v>
      </c>
      <c r="L6489" t="str">
        <f ca="1">IF(ISNA(XLOOKUP(B6489,Vendors!A:A,Vendors!A:A)),"Invalid FK","Valid")</f>
        <v>Valid</v>
      </c>
      <c r="M6489" t="str">
        <f ca="1">IF(ISNA(XLOOKUP(C6489,Headcount!C:C,Headcount!C:C)),"Invalid FK","Valid")</f>
        <v>Valid</v>
      </c>
    </row>
    <row r="6490" spans="1:13">
      <c r="A6490" t="s">
        <v>14464</v>
      </c>
      <c r="B6490" s="1">
        <v>45217</v>
      </c>
      <c r="C6490">
        <v>15961.81</v>
      </c>
      <c r="D6490" t="s">
        <v>1924</v>
      </c>
      <c r="E6490" t="s">
        <v>1924</v>
      </c>
      <c r="F6490" t="s">
        <v>268</v>
      </c>
      <c r="G6490" t="s">
        <v>29</v>
      </c>
      <c r="J6490" t="s">
        <v>14465</v>
      </c>
      <c r="K6490" t="str">
        <f ca="1">IF(ISNA(XLOOKUP(A6490,Customers!A:A,Customers!A:A)),"Invalid FK","Valid")</f>
        <v>Valid</v>
      </c>
      <c r="L6490" t="str">
        <f ca="1">IF(ISNA(XLOOKUP(B6490,Vendors!A:A,Vendors!A:A)),"Invalid FK","Valid")</f>
        <v>Valid</v>
      </c>
      <c r="M6490" t="str">
        <f ca="1">IF(ISNA(XLOOKUP(C6490,Headcount!C:C,Headcount!C:C)),"Invalid FK","Valid")</f>
        <v>Valid</v>
      </c>
    </row>
    <row r="6491" spans="1:13">
      <c r="A6491" t="s">
        <v>14466</v>
      </c>
      <c r="B6491" s="1">
        <v>45043</v>
      </c>
      <c r="C6491">
        <v>128216.39</v>
      </c>
      <c r="D6491" t="s">
        <v>1483</v>
      </c>
      <c r="E6491" t="s">
        <v>1484</v>
      </c>
      <c r="F6491" t="s">
        <v>271</v>
      </c>
      <c r="G6491" t="s">
        <v>17</v>
      </c>
      <c r="H6491" t="s">
        <v>1125</v>
      </c>
      <c r="J6491" t="s">
        <v>14467</v>
      </c>
      <c r="K6491" t="str">
        <f ca="1">IF(ISNA(XLOOKUP(A6491,Customers!A:A,Customers!A:A)),"Invalid FK","Valid")</f>
        <v>Valid</v>
      </c>
      <c r="L6491" t="str">
        <f ca="1">IF(ISNA(XLOOKUP(B6491,Vendors!A:A,Vendors!A:A)),"Invalid FK","Valid")</f>
        <v>Valid</v>
      </c>
      <c r="M6491" t="str">
        <f ca="1">IF(ISNA(XLOOKUP(C6491,Headcount!C:C,Headcount!C:C)),"Invalid FK","Valid")</f>
        <v>Valid</v>
      </c>
    </row>
    <row r="6492" spans="1:13">
      <c r="A6492" t="s">
        <v>14468</v>
      </c>
      <c r="B6492" s="1">
        <v>44983</v>
      </c>
      <c r="C6492">
        <v>256138.23999999999</v>
      </c>
      <c r="D6492" t="s">
        <v>1483</v>
      </c>
      <c r="E6492" t="s">
        <v>1499</v>
      </c>
      <c r="F6492" t="s">
        <v>268</v>
      </c>
      <c r="G6492" t="s">
        <v>17</v>
      </c>
      <c r="H6492" t="s">
        <v>816</v>
      </c>
      <c r="J6492" t="s">
        <v>14469</v>
      </c>
      <c r="K6492" t="str">
        <f ca="1">IF(ISNA(XLOOKUP(A6492,Customers!A:A,Customers!A:A)),"Invalid FK","Valid")</f>
        <v>Valid</v>
      </c>
      <c r="L6492" t="str">
        <f ca="1">IF(ISNA(XLOOKUP(B6492,Vendors!A:A,Vendors!A:A)),"Invalid FK","Valid")</f>
        <v>Valid</v>
      </c>
      <c r="M6492" t="str">
        <f ca="1">IF(ISNA(XLOOKUP(C6492,Headcount!C:C,Headcount!C:C)),"Invalid FK","Valid")</f>
        <v>Valid</v>
      </c>
    </row>
    <row r="6493" spans="1:13">
      <c r="A6493" t="s">
        <v>14470</v>
      </c>
      <c r="B6493" s="1">
        <v>44781</v>
      </c>
      <c r="C6493">
        <v>158909.28</v>
      </c>
      <c r="D6493" t="s">
        <v>1483</v>
      </c>
      <c r="E6493" t="s">
        <v>1484</v>
      </c>
      <c r="F6493" t="s">
        <v>264</v>
      </c>
      <c r="G6493" t="s">
        <v>17</v>
      </c>
      <c r="H6493" t="s">
        <v>918</v>
      </c>
      <c r="J6493" t="s">
        <v>14471</v>
      </c>
      <c r="K6493" t="str">
        <f ca="1">IF(ISNA(XLOOKUP(A6493,Customers!A:A,Customers!A:A)),"Invalid FK","Valid")</f>
        <v>Valid</v>
      </c>
      <c r="L6493" t="str">
        <f ca="1">IF(ISNA(XLOOKUP(B6493,Vendors!A:A,Vendors!A:A)),"Invalid FK","Valid")</f>
        <v>Valid</v>
      </c>
      <c r="M6493" t="str">
        <f ca="1">IF(ISNA(XLOOKUP(C6493,Headcount!C:C,Headcount!C:C)),"Invalid FK","Valid")</f>
        <v>Valid</v>
      </c>
    </row>
    <row r="6494" spans="1:13">
      <c r="A6494" t="s">
        <v>14472</v>
      </c>
      <c r="B6494" s="1">
        <v>45180</v>
      </c>
      <c r="C6494">
        <v>158758.26999999999</v>
      </c>
      <c r="D6494" t="s">
        <v>1483</v>
      </c>
      <c r="E6494" t="s">
        <v>1487</v>
      </c>
      <c r="F6494" t="s">
        <v>264</v>
      </c>
      <c r="G6494" t="s">
        <v>13</v>
      </c>
      <c r="H6494" t="s">
        <v>1129</v>
      </c>
      <c r="J6494" t="s">
        <v>14473</v>
      </c>
      <c r="K6494" t="str">
        <f ca="1">IF(ISNA(XLOOKUP(A6494,Customers!A:A,Customers!A:A)),"Invalid FK","Valid")</f>
        <v>Valid</v>
      </c>
      <c r="L6494" t="str">
        <f ca="1">IF(ISNA(XLOOKUP(B6494,Vendors!A:A,Vendors!A:A)),"Invalid FK","Valid")</f>
        <v>Valid</v>
      </c>
      <c r="M6494" t="str">
        <f ca="1">IF(ISNA(XLOOKUP(C6494,Headcount!C:C,Headcount!C:C)),"Invalid FK","Valid")</f>
        <v>Valid</v>
      </c>
    </row>
    <row r="6495" spans="1:13">
      <c r="A6495" t="s">
        <v>14474</v>
      </c>
      <c r="B6495" s="1">
        <v>45170</v>
      </c>
      <c r="C6495">
        <v>179116.88</v>
      </c>
      <c r="D6495" t="s">
        <v>1483</v>
      </c>
      <c r="E6495" t="s">
        <v>1484</v>
      </c>
      <c r="F6495" t="s">
        <v>271</v>
      </c>
      <c r="G6495" t="s">
        <v>17</v>
      </c>
      <c r="H6495" t="s">
        <v>800</v>
      </c>
      <c r="J6495" t="s">
        <v>14475</v>
      </c>
      <c r="K6495" t="str">
        <f ca="1">IF(ISNA(XLOOKUP(A6495,Customers!A:A,Customers!A:A)),"Invalid FK","Valid")</f>
        <v>Valid</v>
      </c>
      <c r="L6495" t="str">
        <f ca="1">IF(ISNA(XLOOKUP(B6495,Vendors!A:A,Vendors!A:A)),"Invalid FK","Valid")</f>
        <v>Valid</v>
      </c>
      <c r="M6495" t="str">
        <f ca="1">IF(ISNA(XLOOKUP(C6495,Headcount!C:C,Headcount!C:C)),"Invalid FK","Valid")</f>
        <v>Valid</v>
      </c>
    </row>
    <row r="6496" spans="1:13">
      <c r="A6496" t="s">
        <v>14476</v>
      </c>
      <c r="B6496" s="1">
        <v>44626</v>
      </c>
      <c r="C6496">
        <v>-52773.1</v>
      </c>
      <c r="D6496" t="s">
        <v>1478</v>
      </c>
      <c r="E6496" t="s">
        <v>36</v>
      </c>
      <c r="F6496" t="s">
        <v>264</v>
      </c>
      <c r="G6496" t="s">
        <v>8</v>
      </c>
      <c r="I6496" t="s">
        <v>59</v>
      </c>
      <c r="J6496" t="s">
        <v>14477</v>
      </c>
      <c r="K6496" t="str">
        <f ca="1">IF(ISNA(XLOOKUP(A6496,Customers!A:A,Customers!A:A)),"Invalid FK","Valid")</f>
        <v>Valid</v>
      </c>
      <c r="L6496" t="str">
        <f ca="1">IF(ISNA(XLOOKUP(B6496,Vendors!A:A,Vendors!A:A)),"Invalid FK","Valid")</f>
        <v>Valid</v>
      </c>
      <c r="M6496" t="str">
        <f ca="1">IF(ISNA(XLOOKUP(C6496,Headcount!C:C,Headcount!C:C)),"Invalid FK","Valid")</f>
        <v>Valid</v>
      </c>
    </row>
    <row r="6497" spans="1:13">
      <c r="A6497" t="s">
        <v>14478</v>
      </c>
      <c r="B6497" s="1">
        <v>45008</v>
      </c>
      <c r="C6497">
        <v>-34755.57</v>
      </c>
      <c r="D6497" t="s">
        <v>1478</v>
      </c>
      <c r="E6497" t="s">
        <v>1509</v>
      </c>
      <c r="F6497" t="s">
        <v>268</v>
      </c>
      <c r="G6497" t="s">
        <v>29</v>
      </c>
      <c r="I6497" t="s">
        <v>32</v>
      </c>
      <c r="J6497" t="s">
        <v>14479</v>
      </c>
      <c r="K6497" t="str">
        <f ca="1">IF(ISNA(XLOOKUP(A6497,Customers!A:A,Customers!A:A)),"Invalid FK","Valid")</f>
        <v>Valid</v>
      </c>
      <c r="L6497" t="str">
        <f ca="1">IF(ISNA(XLOOKUP(B6497,Vendors!A:A,Vendors!A:A)),"Invalid FK","Valid")</f>
        <v>Valid</v>
      </c>
      <c r="M6497" t="str">
        <f ca="1">IF(ISNA(XLOOKUP(C6497,Headcount!C:C,Headcount!C:C)),"Invalid FK","Valid")</f>
        <v>Valid</v>
      </c>
    </row>
    <row r="6498" spans="1:13">
      <c r="A6498" t="s">
        <v>14480</v>
      </c>
      <c r="B6498" s="1">
        <v>44652</v>
      </c>
      <c r="C6498">
        <v>-39144.519999999997</v>
      </c>
      <c r="D6498" t="s">
        <v>1478</v>
      </c>
      <c r="E6498" t="s">
        <v>36</v>
      </c>
      <c r="F6498" t="s">
        <v>268</v>
      </c>
      <c r="G6498" t="s">
        <v>17</v>
      </c>
      <c r="I6498" t="s">
        <v>179</v>
      </c>
      <c r="J6498" t="s">
        <v>14481</v>
      </c>
      <c r="K6498" t="str">
        <f ca="1">IF(ISNA(XLOOKUP(A6498,Customers!A:A,Customers!A:A)),"Invalid FK","Valid")</f>
        <v>Valid</v>
      </c>
      <c r="L6498" t="str">
        <f ca="1">IF(ISNA(XLOOKUP(B6498,Vendors!A:A,Vendors!A:A)),"Invalid FK","Valid")</f>
        <v>Valid</v>
      </c>
      <c r="M6498" t="str">
        <f ca="1">IF(ISNA(XLOOKUP(C6498,Headcount!C:C,Headcount!C:C)),"Invalid FK","Valid")</f>
        <v>Valid</v>
      </c>
    </row>
    <row r="6499" spans="1:13">
      <c r="A6499" t="s">
        <v>14482</v>
      </c>
      <c r="B6499" s="1">
        <v>44756</v>
      </c>
      <c r="C6499">
        <v>-48368.46</v>
      </c>
      <c r="D6499" t="s">
        <v>1478</v>
      </c>
      <c r="E6499" t="s">
        <v>36</v>
      </c>
      <c r="F6499" t="s">
        <v>268</v>
      </c>
      <c r="G6499" t="s">
        <v>29</v>
      </c>
      <c r="I6499" t="s">
        <v>115</v>
      </c>
      <c r="J6499" t="s">
        <v>14483</v>
      </c>
      <c r="K6499" t="str">
        <f ca="1">IF(ISNA(XLOOKUP(A6499,Customers!A:A,Customers!A:A)),"Invalid FK","Valid")</f>
        <v>Valid</v>
      </c>
      <c r="L6499" t="str">
        <f ca="1">IF(ISNA(XLOOKUP(B6499,Vendors!A:A,Vendors!A:A)),"Invalid FK","Valid")</f>
        <v>Valid</v>
      </c>
      <c r="M6499" t="str">
        <f ca="1">IF(ISNA(XLOOKUP(C6499,Headcount!C:C,Headcount!C:C)),"Invalid FK","Valid")</f>
        <v>Valid</v>
      </c>
    </row>
    <row r="6500" spans="1:13">
      <c r="A6500" t="s">
        <v>14484</v>
      </c>
      <c r="B6500" s="1">
        <v>44986</v>
      </c>
      <c r="C6500">
        <v>184994.05</v>
      </c>
      <c r="D6500" t="s">
        <v>1483</v>
      </c>
      <c r="E6500" t="s">
        <v>1484</v>
      </c>
      <c r="F6500" t="s">
        <v>271</v>
      </c>
      <c r="G6500" t="s">
        <v>29</v>
      </c>
      <c r="H6500" t="s">
        <v>792</v>
      </c>
      <c r="J6500" t="s">
        <v>14485</v>
      </c>
      <c r="K6500" t="str">
        <f ca="1">IF(ISNA(XLOOKUP(A6500,Customers!A:A,Customers!A:A)),"Invalid FK","Valid")</f>
        <v>Valid</v>
      </c>
      <c r="L6500" t="str">
        <f ca="1">IF(ISNA(XLOOKUP(B6500,Vendors!A:A,Vendors!A:A)),"Invalid FK","Valid")</f>
        <v>Valid</v>
      </c>
      <c r="M6500" t="str">
        <f ca="1">IF(ISNA(XLOOKUP(C6500,Headcount!C:C,Headcount!C:C)),"Invalid FK","Valid")</f>
        <v>Valid</v>
      </c>
    </row>
    <row r="6501" spans="1:13">
      <c r="A6501" t="s">
        <v>14486</v>
      </c>
      <c r="B6501" s="1">
        <v>44735</v>
      </c>
      <c r="C6501">
        <v>-89269.21</v>
      </c>
      <c r="D6501" t="s">
        <v>1478</v>
      </c>
      <c r="E6501" t="s">
        <v>20</v>
      </c>
      <c r="F6501" t="s">
        <v>268</v>
      </c>
      <c r="G6501" t="s">
        <v>13</v>
      </c>
      <c r="I6501" t="s">
        <v>51</v>
      </c>
      <c r="J6501" t="s">
        <v>14487</v>
      </c>
      <c r="K6501" t="str">
        <f ca="1">IF(ISNA(XLOOKUP(A6501,Customers!A:A,Customers!A:A)),"Invalid FK","Valid")</f>
        <v>Valid</v>
      </c>
      <c r="L6501" t="str">
        <f ca="1">IF(ISNA(XLOOKUP(B6501,Vendors!A:A,Vendors!A:A)),"Invalid FK","Valid")</f>
        <v>Valid</v>
      </c>
      <c r="M6501" t="str">
        <f ca="1">IF(ISNA(XLOOKUP(C6501,Headcount!C:C,Headcount!C:C)),"Invalid FK","Valid")</f>
        <v>Valid</v>
      </c>
    </row>
    <row r="6502" spans="1:13">
      <c r="A6502" t="s">
        <v>14488</v>
      </c>
      <c r="B6502" s="1">
        <v>44847</v>
      </c>
      <c r="C6502">
        <v>-36243.050000000003</v>
      </c>
      <c r="D6502" t="s">
        <v>1478</v>
      </c>
      <c r="E6502" t="s">
        <v>20</v>
      </c>
      <c r="F6502" t="s">
        <v>271</v>
      </c>
      <c r="G6502" t="s">
        <v>13</v>
      </c>
      <c r="I6502" t="s">
        <v>171</v>
      </c>
      <c r="J6502" t="s">
        <v>14489</v>
      </c>
      <c r="K6502" t="str">
        <f ca="1">IF(ISNA(XLOOKUP(A6502,Customers!A:A,Customers!A:A)),"Invalid FK","Valid")</f>
        <v>Valid</v>
      </c>
      <c r="L6502" t="str">
        <f ca="1">IF(ISNA(XLOOKUP(B6502,Vendors!A:A,Vendors!A:A)),"Invalid FK","Valid")</f>
        <v>Valid</v>
      </c>
      <c r="M6502" t="str">
        <f ca="1">IF(ISNA(XLOOKUP(C6502,Headcount!C:C,Headcount!C:C)),"Invalid FK","Valid")</f>
        <v>Valid</v>
      </c>
    </row>
    <row r="6503" spans="1:13">
      <c r="A6503" t="s">
        <v>14490</v>
      </c>
      <c r="B6503" s="1">
        <v>44987</v>
      </c>
      <c r="C6503">
        <v>-77865.47</v>
      </c>
      <c r="D6503" t="s">
        <v>1478</v>
      </c>
      <c r="E6503" t="s">
        <v>36</v>
      </c>
      <c r="F6503" t="s">
        <v>271</v>
      </c>
      <c r="G6503" t="s">
        <v>17</v>
      </c>
      <c r="I6503" t="s">
        <v>61</v>
      </c>
      <c r="J6503" t="s">
        <v>14491</v>
      </c>
      <c r="K6503" t="str">
        <f ca="1">IF(ISNA(XLOOKUP(A6503,Customers!A:A,Customers!A:A)),"Invalid FK","Valid")</f>
        <v>Valid</v>
      </c>
      <c r="L6503" t="str">
        <f ca="1">IF(ISNA(XLOOKUP(B6503,Vendors!A:A,Vendors!A:A)),"Invalid FK","Valid")</f>
        <v>Valid</v>
      </c>
      <c r="M6503" t="str">
        <f ca="1">IF(ISNA(XLOOKUP(C6503,Headcount!C:C,Headcount!C:C)),"Invalid FK","Valid")</f>
        <v>Valid</v>
      </c>
    </row>
    <row r="6504" spans="1:13">
      <c r="A6504" t="s">
        <v>14492</v>
      </c>
      <c r="B6504" s="1">
        <v>44672</v>
      </c>
      <c r="C6504">
        <v>-8586.69</v>
      </c>
      <c r="D6504" t="s">
        <v>1478</v>
      </c>
      <c r="E6504" t="s">
        <v>36</v>
      </c>
      <c r="F6504" t="s">
        <v>264</v>
      </c>
      <c r="G6504" t="s">
        <v>29</v>
      </c>
      <c r="I6504" t="s">
        <v>34</v>
      </c>
      <c r="J6504" t="s">
        <v>14493</v>
      </c>
      <c r="K6504" t="str">
        <f ca="1">IF(ISNA(XLOOKUP(A6504,Customers!A:A,Customers!A:A)),"Invalid FK","Valid")</f>
        <v>Valid</v>
      </c>
      <c r="L6504" t="str">
        <f ca="1">IF(ISNA(XLOOKUP(B6504,Vendors!A:A,Vendors!A:A)),"Invalid FK","Valid")</f>
        <v>Valid</v>
      </c>
      <c r="M6504" t="str">
        <f ca="1">IF(ISNA(XLOOKUP(C6504,Headcount!C:C,Headcount!C:C)),"Invalid FK","Valid")</f>
        <v>Valid</v>
      </c>
    </row>
    <row r="6505" spans="1:13">
      <c r="A6505" t="s">
        <v>14494</v>
      </c>
      <c r="B6505" s="1">
        <v>44918</v>
      </c>
      <c r="C6505">
        <v>221948.54</v>
      </c>
      <c r="D6505" t="s">
        <v>1483</v>
      </c>
      <c r="E6505" t="s">
        <v>1499</v>
      </c>
      <c r="F6505" t="s">
        <v>268</v>
      </c>
      <c r="G6505" t="s">
        <v>17</v>
      </c>
      <c r="H6505" t="s">
        <v>1171</v>
      </c>
      <c r="J6505" t="s">
        <v>14495</v>
      </c>
      <c r="K6505" t="str">
        <f ca="1">IF(ISNA(XLOOKUP(A6505,Customers!A:A,Customers!A:A)),"Invalid FK","Valid")</f>
        <v>Valid</v>
      </c>
      <c r="L6505" t="str">
        <f ca="1">IF(ISNA(XLOOKUP(B6505,Vendors!A:A,Vendors!A:A)),"Invalid FK","Valid")</f>
        <v>Valid</v>
      </c>
      <c r="M6505" t="str">
        <f ca="1">IF(ISNA(XLOOKUP(C6505,Headcount!C:C,Headcount!C:C)),"Invalid FK","Valid")</f>
        <v>Valid</v>
      </c>
    </row>
    <row r="6506" spans="1:13">
      <c r="A6506" t="s">
        <v>14496</v>
      </c>
      <c r="B6506" s="1">
        <v>44924</v>
      </c>
      <c r="C6506">
        <v>194904.46</v>
      </c>
      <c r="D6506" t="s">
        <v>1483</v>
      </c>
      <c r="E6506" t="s">
        <v>1499</v>
      </c>
      <c r="F6506" t="s">
        <v>264</v>
      </c>
      <c r="G6506" t="s">
        <v>8</v>
      </c>
      <c r="H6506" t="s">
        <v>1251</v>
      </c>
      <c r="J6506" t="s">
        <v>14497</v>
      </c>
      <c r="K6506" t="str">
        <f ca="1">IF(ISNA(XLOOKUP(A6506,Customers!A:A,Customers!A:A)),"Invalid FK","Valid")</f>
        <v>Valid</v>
      </c>
      <c r="L6506" t="str">
        <f ca="1">IF(ISNA(XLOOKUP(B6506,Vendors!A:A,Vendors!A:A)),"Invalid FK","Valid")</f>
        <v>Valid</v>
      </c>
      <c r="M6506" t="str">
        <f ca="1">IF(ISNA(XLOOKUP(C6506,Headcount!C:C,Headcount!C:C)),"Invalid FK","Valid")</f>
        <v>Valid</v>
      </c>
    </row>
    <row r="6507" spans="1:13">
      <c r="A6507" t="s">
        <v>14498</v>
      </c>
      <c r="B6507" s="1">
        <v>45129</v>
      </c>
      <c r="C6507">
        <v>-33969.42</v>
      </c>
      <c r="D6507" t="s">
        <v>1478</v>
      </c>
      <c r="E6507" t="s">
        <v>20</v>
      </c>
      <c r="F6507" t="s">
        <v>268</v>
      </c>
      <c r="G6507" t="s">
        <v>13</v>
      </c>
      <c r="I6507" t="s">
        <v>21</v>
      </c>
      <c r="J6507" t="s">
        <v>14499</v>
      </c>
      <c r="K6507" t="str">
        <f ca="1">IF(ISNA(XLOOKUP(A6507,Customers!A:A,Customers!A:A)),"Invalid FK","Valid")</f>
        <v>Valid</v>
      </c>
      <c r="L6507" t="str">
        <f ca="1">IF(ISNA(XLOOKUP(B6507,Vendors!A:A,Vendors!A:A)),"Invalid FK","Valid")</f>
        <v>Valid</v>
      </c>
      <c r="M6507" t="str">
        <f ca="1">IF(ISNA(XLOOKUP(C6507,Headcount!C:C,Headcount!C:C)),"Invalid FK","Valid")</f>
        <v>Valid</v>
      </c>
    </row>
    <row r="6508" spans="1:13">
      <c r="A6508" t="s">
        <v>14500</v>
      </c>
      <c r="B6508" s="1">
        <v>44816</v>
      </c>
      <c r="C6508">
        <v>-29765.35</v>
      </c>
      <c r="D6508" t="s">
        <v>1478</v>
      </c>
      <c r="E6508" t="s">
        <v>20</v>
      </c>
      <c r="F6508" t="s">
        <v>268</v>
      </c>
      <c r="G6508" t="s">
        <v>8</v>
      </c>
      <c r="I6508" t="s">
        <v>21</v>
      </c>
      <c r="J6508" t="s">
        <v>14501</v>
      </c>
      <c r="K6508" t="str">
        <f ca="1">IF(ISNA(XLOOKUP(A6508,Customers!A:A,Customers!A:A)),"Invalid FK","Valid")</f>
        <v>Valid</v>
      </c>
      <c r="L6508" t="str">
        <f ca="1">IF(ISNA(XLOOKUP(B6508,Vendors!A:A,Vendors!A:A)),"Invalid FK","Valid")</f>
        <v>Valid</v>
      </c>
      <c r="M6508" t="str">
        <f ca="1">IF(ISNA(XLOOKUP(C6508,Headcount!C:C,Headcount!C:C)),"Invalid FK","Valid")</f>
        <v>Valid</v>
      </c>
    </row>
    <row r="6509" spans="1:13">
      <c r="A6509" t="s">
        <v>14502</v>
      </c>
      <c r="B6509" s="1">
        <v>45148</v>
      </c>
      <c r="C6509">
        <v>14909.37</v>
      </c>
      <c r="D6509" t="s">
        <v>1587</v>
      </c>
      <c r="E6509" t="s">
        <v>1587</v>
      </c>
      <c r="F6509" t="s">
        <v>271</v>
      </c>
      <c r="G6509" t="s">
        <v>13</v>
      </c>
      <c r="J6509" t="s">
        <v>14503</v>
      </c>
      <c r="K6509" t="str">
        <f ca="1">IF(ISNA(XLOOKUP(A6509,Customers!A:A,Customers!A:A)),"Invalid FK","Valid")</f>
        <v>Valid</v>
      </c>
      <c r="L6509" t="str">
        <f ca="1">IF(ISNA(XLOOKUP(B6509,Vendors!A:A,Vendors!A:A)),"Invalid FK","Valid")</f>
        <v>Valid</v>
      </c>
      <c r="M6509" t="str">
        <f ca="1">IF(ISNA(XLOOKUP(C6509,Headcount!C:C,Headcount!C:C)),"Invalid FK","Valid")</f>
        <v>Valid</v>
      </c>
    </row>
    <row r="6510" spans="1:13">
      <c r="A6510" t="s">
        <v>14504</v>
      </c>
      <c r="B6510" s="1">
        <v>44915</v>
      </c>
      <c r="C6510">
        <v>-51213.07</v>
      </c>
      <c r="D6510" t="s">
        <v>1478</v>
      </c>
      <c r="E6510" t="s">
        <v>1509</v>
      </c>
      <c r="F6510" t="s">
        <v>271</v>
      </c>
      <c r="G6510" t="s">
        <v>17</v>
      </c>
      <c r="I6510" t="s">
        <v>250</v>
      </c>
      <c r="J6510" t="s">
        <v>14505</v>
      </c>
      <c r="K6510" t="str">
        <f ca="1">IF(ISNA(XLOOKUP(A6510,Customers!A:A,Customers!A:A)),"Invalid FK","Valid")</f>
        <v>Valid</v>
      </c>
      <c r="L6510" t="str">
        <f ca="1">IF(ISNA(XLOOKUP(B6510,Vendors!A:A,Vendors!A:A)),"Invalid FK","Valid")</f>
        <v>Valid</v>
      </c>
      <c r="M6510" t="str">
        <f ca="1">IF(ISNA(XLOOKUP(C6510,Headcount!C:C,Headcount!C:C)),"Invalid FK","Valid")</f>
        <v>Valid</v>
      </c>
    </row>
    <row r="6511" spans="1:13">
      <c r="A6511" t="s">
        <v>14506</v>
      </c>
      <c r="B6511" s="1">
        <v>45047</v>
      </c>
      <c r="C6511">
        <v>151379.37</v>
      </c>
      <c r="D6511" t="s">
        <v>1483</v>
      </c>
      <c r="E6511" t="s">
        <v>1499</v>
      </c>
      <c r="F6511" t="s">
        <v>271</v>
      </c>
      <c r="G6511" t="s">
        <v>29</v>
      </c>
      <c r="H6511" t="s">
        <v>732</v>
      </c>
      <c r="J6511" t="s">
        <v>14507</v>
      </c>
      <c r="K6511" t="str">
        <f ca="1">IF(ISNA(XLOOKUP(A6511,Customers!A:A,Customers!A:A)),"Invalid FK","Valid")</f>
        <v>Valid</v>
      </c>
      <c r="L6511" t="str">
        <f ca="1">IF(ISNA(XLOOKUP(B6511,Vendors!A:A,Vendors!A:A)),"Invalid FK","Valid")</f>
        <v>Valid</v>
      </c>
      <c r="M6511" t="str">
        <f ca="1">IF(ISNA(XLOOKUP(C6511,Headcount!C:C,Headcount!C:C)),"Invalid FK","Valid")</f>
        <v>Valid</v>
      </c>
    </row>
    <row r="6512" spans="1:13">
      <c r="A6512" t="s">
        <v>14508</v>
      </c>
      <c r="B6512" s="1">
        <v>44871</v>
      </c>
      <c r="C6512">
        <v>-20243.98</v>
      </c>
      <c r="D6512" t="s">
        <v>1478</v>
      </c>
      <c r="E6512" t="s">
        <v>7</v>
      </c>
      <c r="F6512" t="s">
        <v>264</v>
      </c>
      <c r="G6512" t="s">
        <v>17</v>
      </c>
      <c r="I6512" t="s">
        <v>181</v>
      </c>
      <c r="J6512" t="s">
        <v>14509</v>
      </c>
      <c r="K6512" t="str">
        <f ca="1">IF(ISNA(XLOOKUP(A6512,Customers!A:A,Customers!A:A)),"Invalid FK","Valid")</f>
        <v>Valid</v>
      </c>
      <c r="L6512" t="str">
        <f ca="1">IF(ISNA(XLOOKUP(B6512,Vendors!A:A,Vendors!A:A)),"Invalid FK","Valid")</f>
        <v>Valid</v>
      </c>
      <c r="M6512" t="str">
        <f ca="1">IF(ISNA(XLOOKUP(C6512,Headcount!C:C,Headcount!C:C)),"Invalid FK","Valid")</f>
        <v>Valid</v>
      </c>
    </row>
    <row r="6513" spans="1:13">
      <c r="A6513" t="s">
        <v>14510</v>
      </c>
      <c r="B6513" s="1">
        <v>44915</v>
      </c>
      <c r="C6513">
        <v>206697.82</v>
      </c>
      <c r="D6513" t="s">
        <v>1483</v>
      </c>
      <c r="E6513" t="s">
        <v>1487</v>
      </c>
      <c r="F6513" t="s">
        <v>271</v>
      </c>
      <c r="G6513" t="s">
        <v>29</v>
      </c>
      <c r="H6513" t="s">
        <v>1399</v>
      </c>
      <c r="J6513" t="s">
        <v>14511</v>
      </c>
      <c r="K6513" t="str">
        <f ca="1">IF(ISNA(XLOOKUP(A6513,Customers!A:A,Customers!A:A)),"Invalid FK","Valid")</f>
        <v>Valid</v>
      </c>
      <c r="L6513" t="str">
        <f ca="1">IF(ISNA(XLOOKUP(B6513,Vendors!A:A,Vendors!A:A)),"Invalid FK","Valid")</f>
        <v>Valid</v>
      </c>
      <c r="M6513" t="str">
        <f ca="1">IF(ISNA(XLOOKUP(C6513,Headcount!C:C,Headcount!C:C)),"Invalid FK","Valid")</f>
        <v>Valid</v>
      </c>
    </row>
    <row r="6514" spans="1:13">
      <c r="A6514" t="s">
        <v>14512</v>
      </c>
      <c r="B6514" s="1">
        <v>44865</v>
      </c>
      <c r="C6514">
        <v>121234.45</v>
      </c>
      <c r="D6514" t="s">
        <v>1483</v>
      </c>
      <c r="E6514" t="s">
        <v>1499</v>
      </c>
      <c r="F6514" t="s">
        <v>264</v>
      </c>
      <c r="G6514" t="s">
        <v>17</v>
      </c>
      <c r="H6514" t="s">
        <v>1223</v>
      </c>
      <c r="J6514" t="s">
        <v>14513</v>
      </c>
      <c r="K6514" t="str">
        <f ca="1">IF(ISNA(XLOOKUP(A6514,Customers!A:A,Customers!A:A)),"Invalid FK","Valid")</f>
        <v>Valid</v>
      </c>
      <c r="L6514" t="str">
        <f ca="1">IF(ISNA(XLOOKUP(B6514,Vendors!A:A,Vendors!A:A)),"Invalid FK","Valid")</f>
        <v>Valid</v>
      </c>
      <c r="M6514" t="str">
        <f ca="1">IF(ISNA(XLOOKUP(C6514,Headcount!C:C,Headcount!C:C)),"Invalid FK","Valid")</f>
        <v>Valid</v>
      </c>
    </row>
    <row r="6515" spans="1:13">
      <c r="A6515" t="s">
        <v>14514</v>
      </c>
      <c r="B6515" s="1">
        <v>44743</v>
      </c>
      <c r="C6515">
        <v>-26892.81</v>
      </c>
      <c r="D6515" t="s">
        <v>1478</v>
      </c>
      <c r="E6515" t="s">
        <v>1509</v>
      </c>
      <c r="F6515" t="s">
        <v>268</v>
      </c>
      <c r="G6515" t="s">
        <v>8</v>
      </c>
      <c r="I6515" t="s">
        <v>173</v>
      </c>
      <c r="J6515" t="s">
        <v>14515</v>
      </c>
      <c r="K6515" t="str">
        <f ca="1">IF(ISNA(XLOOKUP(A6515,Customers!A:A,Customers!A:A)),"Invalid FK","Valid")</f>
        <v>Valid</v>
      </c>
      <c r="L6515" t="str">
        <f ca="1">IF(ISNA(XLOOKUP(B6515,Vendors!A:A,Vendors!A:A)),"Invalid FK","Valid")</f>
        <v>Valid</v>
      </c>
      <c r="M6515" t="str">
        <f ca="1">IF(ISNA(XLOOKUP(C6515,Headcount!C:C,Headcount!C:C)),"Invalid FK","Valid")</f>
        <v>Valid</v>
      </c>
    </row>
    <row r="6516" spans="1:13">
      <c r="A6516" t="s">
        <v>14516</v>
      </c>
      <c r="B6516" s="1">
        <v>44730</v>
      </c>
      <c r="C6516">
        <v>-6023.74</v>
      </c>
      <c r="D6516" t="s">
        <v>1478</v>
      </c>
      <c r="E6516" t="s">
        <v>1509</v>
      </c>
      <c r="F6516" t="s">
        <v>271</v>
      </c>
      <c r="G6516" t="s">
        <v>8</v>
      </c>
      <c r="I6516" t="s">
        <v>51</v>
      </c>
      <c r="J6516" t="s">
        <v>14517</v>
      </c>
      <c r="K6516" t="str">
        <f ca="1">IF(ISNA(XLOOKUP(A6516,Customers!A:A,Customers!A:A)),"Invalid FK","Valid")</f>
        <v>Valid</v>
      </c>
      <c r="L6516" t="str">
        <f ca="1">IF(ISNA(XLOOKUP(B6516,Vendors!A:A,Vendors!A:A)),"Invalid FK","Valid")</f>
        <v>Valid</v>
      </c>
      <c r="M6516" t="str">
        <f ca="1">IF(ISNA(XLOOKUP(C6516,Headcount!C:C,Headcount!C:C)),"Invalid FK","Valid")</f>
        <v>Valid</v>
      </c>
    </row>
    <row r="6517" spans="1:13">
      <c r="A6517" t="s">
        <v>14518</v>
      </c>
      <c r="B6517" s="1">
        <v>45235</v>
      </c>
      <c r="C6517">
        <v>-62672.23</v>
      </c>
      <c r="D6517" t="s">
        <v>1478</v>
      </c>
      <c r="E6517" t="s">
        <v>1496</v>
      </c>
      <c r="F6517" t="s">
        <v>271</v>
      </c>
      <c r="G6517" t="s">
        <v>8</v>
      </c>
      <c r="I6517" t="s">
        <v>183</v>
      </c>
      <c r="J6517" t="s">
        <v>14519</v>
      </c>
      <c r="K6517" t="str">
        <f ca="1">IF(ISNA(XLOOKUP(A6517,Customers!A:A,Customers!A:A)),"Invalid FK","Valid")</f>
        <v>Valid</v>
      </c>
      <c r="L6517" t="str">
        <f ca="1">IF(ISNA(XLOOKUP(B6517,Vendors!A:A,Vendors!A:A)),"Invalid FK","Valid")</f>
        <v>Valid</v>
      </c>
      <c r="M6517" t="str">
        <f ca="1">IF(ISNA(XLOOKUP(C6517,Headcount!C:C,Headcount!C:C)),"Invalid FK","Valid")</f>
        <v>Valid</v>
      </c>
    </row>
    <row r="6518" spans="1:13">
      <c r="A6518" t="s">
        <v>14520</v>
      </c>
      <c r="B6518" s="1">
        <v>45186</v>
      </c>
      <c r="C6518">
        <v>132428.03</v>
      </c>
      <c r="D6518" t="s">
        <v>1483</v>
      </c>
      <c r="E6518" t="s">
        <v>1484</v>
      </c>
      <c r="F6518" t="s">
        <v>264</v>
      </c>
      <c r="G6518" t="s">
        <v>8</v>
      </c>
      <c r="H6518" t="s">
        <v>842</v>
      </c>
      <c r="J6518" t="s">
        <v>14521</v>
      </c>
      <c r="K6518" t="str">
        <f ca="1">IF(ISNA(XLOOKUP(A6518,Customers!A:A,Customers!A:A)),"Invalid FK","Valid")</f>
        <v>Valid</v>
      </c>
      <c r="L6518" t="str">
        <f ca="1">IF(ISNA(XLOOKUP(B6518,Vendors!A:A,Vendors!A:A)),"Invalid FK","Valid")</f>
        <v>Valid</v>
      </c>
      <c r="M6518" t="str">
        <f ca="1">IF(ISNA(XLOOKUP(C6518,Headcount!C:C,Headcount!C:C)),"Invalid FK","Valid")</f>
        <v>Valid</v>
      </c>
    </row>
    <row r="6519" spans="1:13">
      <c r="A6519" t="s">
        <v>14522</v>
      </c>
      <c r="B6519" s="1">
        <v>45252</v>
      </c>
      <c r="C6519">
        <v>162042.9</v>
      </c>
      <c r="D6519" t="s">
        <v>1483</v>
      </c>
      <c r="E6519" t="s">
        <v>1487</v>
      </c>
      <c r="F6519" t="s">
        <v>268</v>
      </c>
      <c r="G6519" t="s">
        <v>8</v>
      </c>
      <c r="H6519" t="s">
        <v>930</v>
      </c>
      <c r="J6519" t="s">
        <v>14523</v>
      </c>
      <c r="K6519" t="str">
        <f ca="1">IF(ISNA(XLOOKUP(A6519,Customers!A:A,Customers!A:A)),"Invalid FK","Valid")</f>
        <v>Valid</v>
      </c>
      <c r="L6519" t="str">
        <f ca="1">IF(ISNA(XLOOKUP(B6519,Vendors!A:A,Vendors!A:A)),"Invalid FK","Valid")</f>
        <v>Valid</v>
      </c>
      <c r="M6519" t="str">
        <f ca="1">IF(ISNA(XLOOKUP(C6519,Headcount!C:C,Headcount!C:C)),"Invalid FK","Valid")</f>
        <v>Valid</v>
      </c>
    </row>
    <row r="6520" spans="1:13">
      <c r="A6520" t="s">
        <v>14524</v>
      </c>
      <c r="B6520" s="1">
        <v>44861</v>
      </c>
      <c r="C6520">
        <v>-80208.25</v>
      </c>
      <c r="D6520" t="s">
        <v>1478</v>
      </c>
      <c r="E6520" t="s">
        <v>20</v>
      </c>
      <c r="F6520" t="s">
        <v>264</v>
      </c>
      <c r="G6520" t="s">
        <v>17</v>
      </c>
      <c r="I6520" t="s">
        <v>173</v>
      </c>
      <c r="J6520" t="s">
        <v>14525</v>
      </c>
      <c r="K6520" t="str">
        <f ca="1">IF(ISNA(XLOOKUP(A6520,Customers!A:A,Customers!A:A)),"Invalid FK","Valid")</f>
        <v>Valid</v>
      </c>
      <c r="L6520" t="str">
        <f ca="1">IF(ISNA(XLOOKUP(B6520,Vendors!A:A,Vendors!A:A)),"Invalid FK","Valid")</f>
        <v>Valid</v>
      </c>
      <c r="M6520" t="str">
        <f ca="1">IF(ISNA(XLOOKUP(C6520,Headcount!C:C,Headcount!C:C)),"Invalid FK","Valid")</f>
        <v>Valid</v>
      </c>
    </row>
    <row r="6521" spans="1:13">
      <c r="A6521" t="s">
        <v>14526</v>
      </c>
      <c r="B6521" s="1">
        <v>44850</v>
      </c>
      <c r="C6521">
        <v>227313.96</v>
      </c>
      <c r="D6521" t="s">
        <v>1483</v>
      </c>
      <c r="E6521" t="s">
        <v>1499</v>
      </c>
      <c r="F6521" t="s">
        <v>268</v>
      </c>
      <c r="G6521" t="s">
        <v>8</v>
      </c>
      <c r="H6521" t="s">
        <v>1029</v>
      </c>
      <c r="J6521" t="s">
        <v>14527</v>
      </c>
      <c r="K6521" t="str">
        <f ca="1">IF(ISNA(XLOOKUP(A6521,Customers!A:A,Customers!A:A)),"Invalid FK","Valid")</f>
        <v>Valid</v>
      </c>
      <c r="L6521" t="str">
        <f ca="1">IF(ISNA(XLOOKUP(B6521,Vendors!A:A,Vendors!A:A)),"Invalid FK","Valid")</f>
        <v>Valid</v>
      </c>
      <c r="M6521" t="str">
        <f ca="1">IF(ISNA(XLOOKUP(C6521,Headcount!C:C,Headcount!C:C)),"Invalid FK","Valid")</f>
        <v>Valid</v>
      </c>
    </row>
    <row r="6522" spans="1:13">
      <c r="A6522" t="s">
        <v>14528</v>
      </c>
      <c r="B6522" s="1">
        <v>45206</v>
      </c>
      <c r="C6522">
        <v>-48667.69</v>
      </c>
      <c r="D6522" t="s">
        <v>1478</v>
      </c>
      <c r="E6522" t="s">
        <v>7</v>
      </c>
      <c r="F6522" t="s">
        <v>264</v>
      </c>
      <c r="G6522" t="s">
        <v>17</v>
      </c>
      <c r="I6522" t="s">
        <v>181</v>
      </c>
      <c r="J6522" t="s">
        <v>14529</v>
      </c>
      <c r="K6522" t="str">
        <f ca="1">IF(ISNA(XLOOKUP(A6522,Customers!A:A,Customers!A:A)),"Invalid FK","Valid")</f>
        <v>Valid</v>
      </c>
      <c r="L6522" t="str">
        <f ca="1">IF(ISNA(XLOOKUP(B6522,Vendors!A:A,Vendors!A:A)),"Invalid FK","Valid")</f>
        <v>Valid</v>
      </c>
      <c r="M6522" t="str">
        <f ca="1">IF(ISNA(XLOOKUP(C6522,Headcount!C:C,Headcount!C:C)),"Invalid FK","Valid")</f>
        <v>Valid</v>
      </c>
    </row>
    <row r="6523" spans="1:13">
      <c r="A6523" t="s">
        <v>14530</v>
      </c>
      <c r="B6523" s="1">
        <v>45225</v>
      </c>
      <c r="C6523">
        <v>-71327.539999999994</v>
      </c>
      <c r="D6523" t="s">
        <v>1478</v>
      </c>
      <c r="E6523" t="s">
        <v>7</v>
      </c>
      <c r="F6523" t="s">
        <v>264</v>
      </c>
      <c r="G6523" t="s">
        <v>8</v>
      </c>
      <c r="I6523" t="s">
        <v>193</v>
      </c>
      <c r="J6523" t="s">
        <v>14531</v>
      </c>
      <c r="K6523" t="str">
        <f ca="1">IF(ISNA(XLOOKUP(A6523,Customers!A:A,Customers!A:A)),"Invalid FK","Valid")</f>
        <v>Valid</v>
      </c>
      <c r="L6523" t="str">
        <f ca="1">IF(ISNA(XLOOKUP(B6523,Vendors!A:A,Vendors!A:A)),"Invalid FK","Valid")</f>
        <v>Valid</v>
      </c>
      <c r="M6523" t="str">
        <f ca="1">IF(ISNA(XLOOKUP(C6523,Headcount!C:C,Headcount!C:C)),"Invalid FK","Valid")</f>
        <v>Valid</v>
      </c>
    </row>
    <row r="6524" spans="1:13">
      <c r="A6524" t="s">
        <v>14532</v>
      </c>
      <c r="B6524" s="1">
        <v>45029</v>
      </c>
      <c r="C6524">
        <v>65116.52</v>
      </c>
      <c r="D6524" t="s">
        <v>1483</v>
      </c>
      <c r="E6524" t="s">
        <v>1499</v>
      </c>
      <c r="F6524" t="s">
        <v>264</v>
      </c>
      <c r="G6524" t="s">
        <v>17</v>
      </c>
      <c r="H6524" t="s">
        <v>872</v>
      </c>
      <c r="J6524" t="s">
        <v>14533</v>
      </c>
      <c r="K6524" t="str">
        <f ca="1">IF(ISNA(XLOOKUP(A6524,Customers!A:A,Customers!A:A)),"Invalid FK","Valid")</f>
        <v>Valid</v>
      </c>
      <c r="L6524" t="str">
        <f ca="1">IF(ISNA(XLOOKUP(B6524,Vendors!A:A,Vendors!A:A)),"Invalid FK","Valid")</f>
        <v>Valid</v>
      </c>
      <c r="M6524" t="str">
        <f ca="1">IF(ISNA(XLOOKUP(C6524,Headcount!C:C,Headcount!C:C)),"Invalid FK","Valid")</f>
        <v>Valid</v>
      </c>
    </row>
    <row r="6525" spans="1:13">
      <c r="A6525" t="s">
        <v>14534</v>
      </c>
      <c r="B6525" s="1">
        <v>45124</v>
      </c>
      <c r="C6525">
        <v>-17370.29</v>
      </c>
      <c r="D6525" t="s">
        <v>1478</v>
      </c>
      <c r="E6525" t="s">
        <v>36</v>
      </c>
      <c r="F6525" t="s">
        <v>268</v>
      </c>
      <c r="G6525" t="s">
        <v>17</v>
      </c>
      <c r="I6525" t="s">
        <v>125</v>
      </c>
      <c r="J6525" t="s">
        <v>14535</v>
      </c>
      <c r="K6525" t="str">
        <f ca="1">IF(ISNA(XLOOKUP(A6525,Customers!A:A,Customers!A:A)),"Invalid FK","Valid")</f>
        <v>Valid</v>
      </c>
      <c r="L6525" t="str">
        <f ca="1">IF(ISNA(XLOOKUP(B6525,Vendors!A:A,Vendors!A:A)),"Invalid FK","Valid")</f>
        <v>Valid</v>
      </c>
      <c r="M6525" t="str">
        <f ca="1">IF(ISNA(XLOOKUP(C6525,Headcount!C:C,Headcount!C:C)),"Invalid FK","Valid")</f>
        <v>Valid</v>
      </c>
    </row>
    <row r="6526" spans="1:13">
      <c r="A6526" t="s">
        <v>14536</v>
      </c>
      <c r="B6526" s="1">
        <v>44913</v>
      </c>
      <c r="C6526">
        <v>59814.45</v>
      </c>
      <c r="D6526" t="s">
        <v>1483</v>
      </c>
      <c r="E6526" t="s">
        <v>1499</v>
      </c>
      <c r="F6526" t="s">
        <v>268</v>
      </c>
      <c r="G6526" t="s">
        <v>17</v>
      </c>
      <c r="H6526" t="s">
        <v>967</v>
      </c>
      <c r="J6526" t="s">
        <v>14537</v>
      </c>
      <c r="K6526" t="str">
        <f ca="1">IF(ISNA(XLOOKUP(A6526,Customers!A:A,Customers!A:A)),"Invalid FK","Valid")</f>
        <v>Valid</v>
      </c>
      <c r="L6526" t="str">
        <f ca="1">IF(ISNA(XLOOKUP(B6526,Vendors!A:A,Vendors!A:A)),"Invalid FK","Valid")</f>
        <v>Valid</v>
      </c>
      <c r="M6526" t="str">
        <f ca="1">IF(ISNA(XLOOKUP(C6526,Headcount!C:C,Headcount!C:C)),"Invalid FK","Valid")</f>
        <v>Valid</v>
      </c>
    </row>
    <row r="6527" spans="1:13">
      <c r="A6527" t="s">
        <v>14538</v>
      </c>
      <c r="B6527" s="1">
        <v>45084</v>
      </c>
      <c r="C6527">
        <v>-29872.93</v>
      </c>
      <c r="D6527" t="s">
        <v>1478</v>
      </c>
      <c r="E6527" t="s">
        <v>1534</v>
      </c>
      <c r="F6527" t="s">
        <v>271</v>
      </c>
      <c r="G6527" t="s">
        <v>17</v>
      </c>
      <c r="I6527" t="s">
        <v>25</v>
      </c>
      <c r="J6527" t="s">
        <v>14539</v>
      </c>
      <c r="K6527" t="str">
        <f ca="1">IF(ISNA(XLOOKUP(A6527,Customers!A:A,Customers!A:A)),"Invalid FK","Valid")</f>
        <v>Valid</v>
      </c>
      <c r="L6527" t="str">
        <f ca="1">IF(ISNA(XLOOKUP(B6527,Vendors!A:A,Vendors!A:A)),"Invalid FK","Valid")</f>
        <v>Valid</v>
      </c>
      <c r="M6527" t="str">
        <f ca="1">IF(ISNA(XLOOKUP(C6527,Headcount!C:C,Headcount!C:C)),"Invalid FK","Valid")</f>
        <v>Valid</v>
      </c>
    </row>
    <row r="6528" spans="1:13">
      <c r="A6528" t="s">
        <v>14540</v>
      </c>
      <c r="B6528" s="1">
        <v>45201</v>
      </c>
      <c r="C6528">
        <v>33306.67</v>
      </c>
      <c r="D6528" t="s">
        <v>1924</v>
      </c>
      <c r="E6528" t="s">
        <v>1924</v>
      </c>
      <c r="F6528" t="s">
        <v>264</v>
      </c>
      <c r="G6528" t="s">
        <v>8</v>
      </c>
      <c r="J6528" t="s">
        <v>14541</v>
      </c>
      <c r="K6528" t="str">
        <f ca="1">IF(ISNA(XLOOKUP(A6528,Customers!A:A,Customers!A:A)),"Invalid FK","Valid")</f>
        <v>Valid</v>
      </c>
      <c r="L6528" t="str">
        <f ca="1">IF(ISNA(XLOOKUP(B6528,Vendors!A:A,Vendors!A:A)),"Invalid FK","Valid")</f>
        <v>Valid</v>
      </c>
      <c r="M6528" t="str">
        <f ca="1">IF(ISNA(XLOOKUP(C6528,Headcount!C:C,Headcount!C:C)),"Invalid FK","Valid")</f>
        <v>Valid</v>
      </c>
    </row>
    <row r="6529" spans="1:13">
      <c r="A6529" t="s">
        <v>14542</v>
      </c>
      <c r="B6529" s="1">
        <v>45068</v>
      </c>
      <c r="C6529">
        <v>-84736.82</v>
      </c>
      <c r="D6529" t="s">
        <v>1478</v>
      </c>
      <c r="E6529" t="s">
        <v>1496</v>
      </c>
      <c r="F6529" t="s">
        <v>264</v>
      </c>
      <c r="G6529" t="s">
        <v>13</v>
      </c>
      <c r="I6529" t="s">
        <v>187</v>
      </c>
      <c r="J6529" t="s">
        <v>14543</v>
      </c>
      <c r="K6529" t="str">
        <f ca="1">IF(ISNA(XLOOKUP(A6529,Customers!A:A,Customers!A:A)),"Invalid FK","Valid")</f>
        <v>Valid</v>
      </c>
      <c r="L6529" t="str">
        <f ca="1">IF(ISNA(XLOOKUP(B6529,Vendors!A:A,Vendors!A:A)),"Invalid FK","Valid")</f>
        <v>Valid</v>
      </c>
      <c r="M6529" t="str">
        <f ca="1">IF(ISNA(XLOOKUP(C6529,Headcount!C:C,Headcount!C:C)),"Invalid FK","Valid")</f>
        <v>Valid</v>
      </c>
    </row>
    <row r="6530" spans="1:13">
      <c r="A6530" t="s">
        <v>14544</v>
      </c>
      <c r="B6530" s="1">
        <v>45095</v>
      </c>
      <c r="C6530">
        <v>190375.28</v>
      </c>
      <c r="D6530" t="s">
        <v>1483</v>
      </c>
      <c r="E6530" t="s">
        <v>1484</v>
      </c>
      <c r="F6530" t="s">
        <v>271</v>
      </c>
      <c r="G6530" t="s">
        <v>13</v>
      </c>
      <c r="H6530" t="s">
        <v>932</v>
      </c>
      <c r="J6530" t="s">
        <v>14545</v>
      </c>
      <c r="K6530" t="str">
        <f ca="1">IF(ISNA(XLOOKUP(A6530,Customers!A:A,Customers!A:A)),"Invalid FK","Valid")</f>
        <v>Valid</v>
      </c>
      <c r="L6530" t="str">
        <f ca="1">IF(ISNA(XLOOKUP(B6530,Vendors!A:A,Vendors!A:A)),"Invalid FK","Valid")</f>
        <v>Valid</v>
      </c>
      <c r="M6530" t="str">
        <f ca="1">IF(ISNA(XLOOKUP(C6530,Headcount!C:C,Headcount!C:C)),"Invalid FK","Valid")</f>
        <v>Valid</v>
      </c>
    </row>
    <row r="6531" spans="1:13">
      <c r="A6531" t="s">
        <v>14546</v>
      </c>
      <c r="B6531" s="1">
        <v>44955</v>
      </c>
      <c r="C6531">
        <v>-21335.84</v>
      </c>
      <c r="D6531" t="s">
        <v>1478</v>
      </c>
      <c r="E6531" t="s">
        <v>36</v>
      </c>
      <c r="F6531" t="s">
        <v>264</v>
      </c>
      <c r="G6531" t="s">
        <v>13</v>
      </c>
      <c r="I6531" t="s">
        <v>187</v>
      </c>
      <c r="J6531" t="s">
        <v>14547</v>
      </c>
      <c r="K6531" t="str">
        <f ca="1">IF(ISNA(XLOOKUP(A6531,Customers!A:A,Customers!A:A)),"Invalid FK","Valid")</f>
        <v>Valid</v>
      </c>
      <c r="L6531" t="str">
        <f ca="1">IF(ISNA(XLOOKUP(B6531,Vendors!A:A,Vendors!A:A)),"Invalid FK","Valid")</f>
        <v>Valid</v>
      </c>
      <c r="M6531" t="str">
        <f ca="1">IF(ISNA(XLOOKUP(C6531,Headcount!C:C,Headcount!C:C)),"Invalid FK","Valid")</f>
        <v>Valid</v>
      </c>
    </row>
    <row r="6532" spans="1:13">
      <c r="A6532" t="s">
        <v>14548</v>
      </c>
      <c r="B6532" s="1">
        <v>44755</v>
      </c>
      <c r="C6532">
        <v>-26789.73</v>
      </c>
      <c r="D6532" t="s">
        <v>1478</v>
      </c>
      <c r="E6532" t="s">
        <v>20</v>
      </c>
      <c r="F6532" t="s">
        <v>271</v>
      </c>
      <c r="G6532" t="s">
        <v>17</v>
      </c>
      <c r="I6532" t="s">
        <v>43</v>
      </c>
      <c r="J6532" t="s">
        <v>14549</v>
      </c>
      <c r="K6532" t="str">
        <f ca="1">IF(ISNA(XLOOKUP(A6532,Customers!A:A,Customers!A:A)),"Invalid FK","Valid")</f>
        <v>Valid</v>
      </c>
      <c r="L6532" t="str">
        <f ca="1">IF(ISNA(XLOOKUP(B6532,Vendors!A:A,Vendors!A:A)),"Invalid FK","Valid")</f>
        <v>Valid</v>
      </c>
      <c r="M6532" t="str">
        <f ca="1">IF(ISNA(XLOOKUP(C6532,Headcount!C:C,Headcount!C:C)),"Invalid FK","Valid")</f>
        <v>Valid</v>
      </c>
    </row>
    <row r="6533" spans="1:13">
      <c r="A6533" t="s">
        <v>14550</v>
      </c>
      <c r="B6533" s="1">
        <v>44772</v>
      </c>
      <c r="C6533">
        <v>243745.38</v>
      </c>
      <c r="D6533" t="s">
        <v>1483</v>
      </c>
      <c r="E6533" t="s">
        <v>1487</v>
      </c>
      <c r="F6533" t="s">
        <v>271</v>
      </c>
      <c r="G6533" t="s">
        <v>17</v>
      </c>
      <c r="H6533" t="s">
        <v>1013</v>
      </c>
      <c r="J6533" t="s">
        <v>14551</v>
      </c>
      <c r="K6533" t="str">
        <f ca="1">IF(ISNA(XLOOKUP(A6533,Customers!A:A,Customers!A:A)),"Invalid FK","Valid")</f>
        <v>Valid</v>
      </c>
      <c r="L6533" t="str">
        <f ca="1">IF(ISNA(XLOOKUP(B6533,Vendors!A:A,Vendors!A:A)),"Invalid FK","Valid")</f>
        <v>Valid</v>
      </c>
      <c r="M6533" t="str">
        <f ca="1">IF(ISNA(XLOOKUP(C6533,Headcount!C:C,Headcount!C:C)),"Invalid FK","Valid")</f>
        <v>Valid</v>
      </c>
    </row>
    <row r="6534" spans="1:13">
      <c r="A6534" t="s">
        <v>14552</v>
      </c>
      <c r="B6534" s="1">
        <v>45227</v>
      </c>
      <c r="C6534">
        <v>-48422.42</v>
      </c>
      <c r="D6534" t="s">
        <v>1478</v>
      </c>
      <c r="E6534" t="s">
        <v>1509</v>
      </c>
      <c r="F6534" t="s">
        <v>271</v>
      </c>
      <c r="G6534" t="s">
        <v>17</v>
      </c>
      <c r="I6534" t="s">
        <v>244</v>
      </c>
      <c r="J6534" t="s">
        <v>14553</v>
      </c>
      <c r="K6534" t="str">
        <f ca="1">IF(ISNA(XLOOKUP(A6534,Customers!A:A,Customers!A:A)),"Invalid FK","Valid")</f>
        <v>Valid</v>
      </c>
      <c r="L6534" t="str">
        <f ca="1">IF(ISNA(XLOOKUP(B6534,Vendors!A:A,Vendors!A:A)),"Invalid FK","Valid")</f>
        <v>Valid</v>
      </c>
      <c r="M6534" t="str">
        <f ca="1">IF(ISNA(XLOOKUP(C6534,Headcount!C:C,Headcount!C:C)),"Invalid FK","Valid")</f>
        <v>Valid</v>
      </c>
    </row>
    <row r="6535" spans="1:13">
      <c r="A6535" t="s">
        <v>14554</v>
      </c>
      <c r="B6535" s="1">
        <v>45190</v>
      </c>
      <c r="C6535">
        <v>-32964.71</v>
      </c>
      <c r="D6535" t="s">
        <v>1478</v>
      </c>
      <c r="E6535" t="s">
        <v>1534</v>
      </c>
      <c r="F6535" t="s">
        <v>264</v>
      </c>
      <c r="G6535" t="s">
        <v>8</v>
      </c>
      <c r="I6535" t="s">
        <v>14</v>
      </c>
      <c r="J6535" t="s">
        <v>14555</v>
      </c>
      <c r="K6535" t="str">
        <f ca="1">IF(ISNA(XLOOKUP(A6535,Customers!A:A,Customers!A:A)),"Invalid FK","Valid")</f>
        <v>Valid</v>
      </c>
      <c r="L6535" t="str">
        <f ca="1">IF(ISNA(XLOOKUP(B6535,Vendors!A:A,Vendors!A:A)),"Invalid FK","Valid")</f>
        <v>Valid</v>
      </c>
      <c r="M6535" t="str">
        <f ca="1">IF(ISNA(XLOOKUP(C6535,Headcount!C:C,Headcount!C:C)),"Invalid FK","Valid")</f>
        <v>Valid</v>
      </c>
    </row>
    <row r="6536" spans="1:13">
      <c r="A6536" t="s">
        <v>14556</v>
      </c>
      <c r="B6536" s="1">
        <v>44869</v>
      </c>
      <c r="C6536">
        <v>96332.12</v>
      </c>
      <c r="D6536" t="s">
        <v>1483</v>
      </c>
      <c r="E6536" t="s">
        <v>1484</v>
      </c>
      <c r="F6536" t="s">
        <v>271</v>
      </c>
      <c r="G6536" t="s">
        <v>29</v>
      </c>
      <c r="H6536" t="s">
        <v>1159</v>
      </c>
      <c r="J6536" t="s">
        <v>14557</v>
      </c>
      <c r="K6536" t="str">
        <f ca="1">IF(ISNA(XLOOKUP(A6536,Customers!A:A,Customers!A:A)),"Invalid FK","Valid")</f>
        <v>Valid</v>
      </c>
      <c r="L6536" t="str">
        <f ca="1">IF(ISNA(XLOOKUP(B6536,Vendors!A:A,Vendors!A:A)),"Invalid FK","Valid")</f>
        <v>Valid</v>
      </c>
      <c r="M6536" t="str">
        <f ca="1">IF(ISNA(XLOOKUP(C6536,Headcount!C:C,Headcount!C:C)),"Invalid FK","Valid")</f>
        <v>Valid</v>
      </c>
    </row>
    <row r="6537" spans="1:13">
      <c r="A6537" t="s">
        <v>14558</v>
      </c>
      <c r="B6537" s="1">
        <v>45017</v>
      </c>
      <c r="C6537">
        <v>-38970.74</v>
      </c>
      <c r="D6537" t="s">
        <v>1478</v>
      </c>
      <c r="E6537" t="s">
        <v>20</v>
      </c>
      <c r="F6537" t="s">
        <v>268</v>
      </c>
      <c r="G6537" t="s">
        <v>8</v>
      </c>
      <c r="I6537" t="s">
        <v>63</v>
      </c>
      <c r="J6537" t="s">
        <v>14559</v>
      </c>
      <c r="K6537" t="str">
        <f ca="1">IF(ISNA(XLOOKUP(A6537,Customers!A:A,Customers!A:A)),"Invalid FK","Valid")</f>
        <v>Valid</v>
      </c>
      <c r="L6537" t="str">
        <f ca="1">IF(ISNA(XLOOKUP(B6537,Vendors!A:A,Vendors!A:A)),"Invalid FK","Valid")</f>
        <v>Valid</v>
      </c>
      <c r="M6537" t="str">
        <f ca="1">IF(ISNA(XLOOKUP(C6537,Headcount!C:C,Headcount!C:C)),"Invalid FK","Valid")</f>
        <v>Valid</v>
      </c>
    </row>
    <row r="6538" spans="1:13">
      <c r="A6538" t="s">
        <v>14560</v>
      </c>
      <c r="B6538" s="1">
        <v>45216</v>
      </c>
      <c r="C6538">
        <v>-31400.66</v>
      </c>
      <c r="D6538" t="s">
        <v>1478</v>
      </c>
      <c r="E6538" t="s">
        <v>20</v>
      </c>
      <c r="F6538" t="s">
        <v>268</v>
      </c>
      <c r="G6538" t="s">
        <v>29</v>
      </c>
      <c r="I6538" t="s">
        <v>151</v>
      </c>
      <c r="J6538" t="s">
        <v>14561</v>
      </c>
      <c r="K6538" t="str">
        <f ca="1">IF(ISNA(XLOOKUP(A6538,Customers!A:A,Customers!A:A)),"Invalid FK","Valid")</f>
        <v>Valid</v>
      </c>
      <c r="L6538" t="str">
        <f ca="1">IF(ISNA(XLOOKUP(B6538,Vendors!A:A,Vendors!A:A)),"Invalid FK","Valid")</f>
        <v>Valid</v>
      </c>
      <c r="M6538" t="str">
        <f ca="1">IF(ISNA(XLOOKUP(C6538,Headcount!C:C,Headcount!C:C)),"Invalid FK","Valid")</f>
        <v>Valid</v>
      </c>
    </row>
    <row r="6539" spans="1:13">
      <c r="A6539" t="s">
        <v>14562</v>
      </c>
      <c r="B6539" s="1">
        <v>45090</v>
      </c>
      <c r="C6539">
        <v>27147.87</v>
      </c>
      <c r="D6539" t="s">
        <v>1924</v>
      </c>
      <c r="E6539" t="s">
        <v>1924</v>
      </c>
      <c r="F6539" t="s">
        <v>271</v>
      </c>
      <c r="G6539" t="s">
        <v>17</v>
      </c>
      <c r="J6539" t="s">
        <v>14563</v>
      </c>
      <c r="K6539" t="str">
        <f ca="1">IF(ISNA(XLOOKUP(A6539,Customers!A:A,Customers!A:A)),"Invalid FK","Valid")</f>
        <v>Valid</v>
      </c>
      <c r="L6539" t="str">
        <f ca="1">IF(ISNA(XLOOKUP(B6539,Vendors!A:A,Vendors!A:A)),"Invalid FK","Valid")</f>
        <v>Valid</v>
      </c>
      <c r="M6539" t="str">
        <f ca="1">IF(ISNA(XLOOKUP(C6539,Headcount!C:C,Headcount!C:C)),"Invalid FK","Valid")</f>
        <v>Valid</v>
      </c>
    </row>
    <row r="6540" spans="1:13">
      <c r="A6540" t="s">
        <v>14564</v>
      </c>
      <c r="B6540" s="1">
        <v>44708</v>
      </c>
      <c r="C6540">
        <v>198715.57</v>
      </c>
      <c r="D6540" t="s">
        <v>1483</v>
      </c>
      <c r="E6540" t="s">
        <v>1484</v>
      </c>
      <c r="F6540" t="s">
        <v>268</v>
      </c>
      <c r="G6540" t="s">
        <v>13</v>
      </c>
      <c r="H6540" t="s">
        <v>1327</v>
      </c>
      <c r="J6540" t="s">
        <v>14565</v>
      </c>
      <c r="K6540" t="str">
        <f ca="1">IF(ISNA(XLOOKUP(A6540,Customers!A:A,Customers!A:A)),"Invalid FK","Valid")</f>
        <v>Valid</v>
      </c>
      <c r="L6540" t="str">
        <f ca="1">IF(ISNA(XLOOKUP(B6540,Vendors!A:A,Vendors!A:A)),"Invalid FK","Valid")</f>
        <v>Valid</v>
      </c>
      <c r="M6540" t="str">
        <f ca="1">IF(ISNA(XLOOKUP(C6540,Headcount!C:C,Headcount!C:C)),"Invalid FK","Valid")</f>
        <v>Valid</v>
      </c>
    </row>
    <row r="6541" spans="1:13">
      <c r="A6541" t="s">
        <v>14566</v>
      </c>
      <c r="B6541" s="1">
        <v>44908</v>
      </c>
      <c r="C6541">
        <v>-40669.93</v>
      </c>
      <c r="D6541" t="s">
        <v>1478</v>
      </c>
      <c r="E6541" t="s">
        <v>7</v>
      </c>
      <c r="F6541" t="s">
        <v>271</v>
      </c>
      <c r="G6541" t="s">
        <v>8</v>
      </c>
      <c r="I6541" t="s">
        <v>163</v>
      </c>
      <c r="J6541" t="s">
        <v>14567</v>
      </c>
      <c r="K6541" t="str">
        <f ca="1">IF(ISNA(XLOOKUP(A6541,Customers!A:A,Customers!A:A)),"Invalid FK","Valid")</f>
        <v>Valid</v>
      </c>
      <c r="L6541" t="str">
        <f ca="1">IF(ISNA(XLOOKUP(B6541,Vendors!A:A,Vendors!A:A)),"Invalid FK","Valid")</f>
        <v>Valid</v>
      </c>
      <c r="M6541" t="str">
        <f ca="1">IF(ISNA(XLOOKUP(C6541,Headcount!C:C,Headcount!C:C)),"Invalid FK","Valid")</f>
        <v>Valid</v>
      </c>
    </row>
    <row r="6542" spans="1:13">
      <c r="A6542" t="s">
        <v>14568</v>
      </c>
      <c r="B6542" s="1">
        <v>44850</v>
      </c>
      <c r="C6542">
        <v>23933.13</v>
      </c>
      <c r="D6542" t="s">
        <v>1504</v>
      </c>
      <c r="E6542" t="s">
        <v>1504</v>
      </c>
      <c r="F6542" t="s">
        <v>271</v>
      </c>
      <c r="G6542" t="s">
        <v>17</v>
      </c>
      <c r="J6542" t="s">
        <v>14569</v>
      </c>
      <c r="K6542" t="str">
        <f ca="1">IF(ISNA(XLOOKUP(A6542,Customers!A:A,Customers!A:A)),"Invalid FK","Valid")</f>
        <v>Valid</v>
      </c>
      <c r="L6542" t="str">
        <f ca="1">IF(ISNA(XLOOKUP(B6542,Vendors!A:A,Vendors!A:A)),"Invalid FK","Valid")</f>
        <v>Valid</v>
      </c>
      <c r="M6542" t="str">
        <f ca="1">IF(ISNA(XLOOKUP(C6542,Headcount!C:C,Headcount!C:C)),"Invalid FK","Valid")</f>
        <v>Valid</v>
      </c>
    </row>
    <row r="6543" spans="1:13">
      <c r="A6543" t="s">
        <v>14570</v>
      </c>
      <c r="B6543" s="1">
        <v>44964</v>
      </c>
      <c r="C6543">
        <v>-8734.85</v>
      </c>
      <c r="D6543" t="s">
        <v>1478</v>
      </c>
      <c r="E6543" t="s">
        <v>36</v>
      </c>
      <c r="F6543" t="s">
        <v>264</v>
      </c>
      <c r="G6543" t="s">
        <v>8</v>
      </c>
      <c r="I6543" t="s">
        <v>59</v>
      </c>
      <c r="J6543" t="s">
        <v>14571</v>
      </c>
      <c r="K6543" t="str">
        <f ca="1">IF(ISNA(XLOOKUP(A6543,Customers!A:A,Customers!A:A)),"Invalid FK","Valid")</f>
        <v>Valid</v>
      </c>
      <c r="L6543" t="str">
        <f ca="1">IF(ISNA(XLOOKUP(B6543,Vendors!A:A,Vendors!A:A)),"Invalid FK","Valid")</f>
        <v>Valid</v>
      </c>
      <c r="M6543" t="str">
        <f ca="1">IF(ISNA(XLOOKUP(C6543,Headcount!C:C,Headcount!C:C)),"Invalid FK","Valid")</f>
        <v>Valid</v>
      </c>
    </row>
    <row r="6544" spans="1:13">
      <c r="A6544" t="s">
        <v>14572</v>
      </c>
      <c r="B6544" s="1">
        <v>44964</v>
      </c>
      <c r="C6544">
        <v>280798.31</v>
      </c>
      <c r="D6544" t="s">
        <v>1483</v>
      </c>
      <c r="E6544" t="s">
        <v>1487</v>
      </c>
      <c r="F6544" t="s">
        <v>268</v>
      </c>
      <c r="G6544" t="s">
        <v>17</v>
      </c>
      <c r="H6544" t="s">
        <v>1351</v>
      </c>
      <c r="J6544" t="s">
        <v>14573</v>
      </c>
      <c r="K6544" t="str">
        <f ca="1">IF(ISNA(XLOOKUP(A6544,Customers!A:A,Customers!A:A)),"Invalid FK","Valid")</f>
        <v>Valid</v>
      </c>
      <c r="L6544" t="str">
        <f ca="1">IF(ISNA(XLOOKUP(B6544,Vendors!A:A,Vendors!A:A)),"Invalid FK","Valid")</f>
        <v>Valid</v>
      </c>
      <c r="M6544" t="str">
        <f ca="1">IF(ISNA(XLOOKUP(C6544,Headcount!C:C,Headcount!C:C)),"Invalid FK","Valid")</f>
        <v>Valid</v>
      </c>
    </row>
    <row r="6545" spans="1:13">
      <c r="A6545" t="s">
        <v>14574</v>
      </c>
      <c r="B6545" s="1">
        <v>44638</v>
      </c>
      <c r="C6545">
        <v>125069.65</v>
      </c>
      <c r="D6545" t="s">
        <v>1483</v>
      </c>
      <c r="E6545" t="s">
        <v>1484</v>
      </c>
      <c r="F6545" t="s">
        <v>268</v>
      </c>
      <c r="G6545" t="s">
        <v>29</v>
      </c>
      <c r="H6545" t="s">
        <v>684</v>
      </c>
      <c r="J6545" t="s">
        <v>14575</v>
      </c>
      <c r="K6545" t="str">
        <f ca="1">IF(ISNA(XLOOKUP(A6545,Customers!A:A,Customers!A:A)),"Invalid FK","Valid")</f>
        <v>Valid</v>
      </c>
      <c r="L6545" t="str">
        <f ca="1">IF(ISNA(XLOOKUP(B6545,Vendors!A:A,Vendors!A:A)),"Invalid FK","Valid")</f>
        <v>Valid</v>
      </c>
      <c r="M6545" t="str">
        <f ca="1">IF(ISNA(XLOOKUP(C6545,Headcount!C:C,Headcount!C:C)),"Invalid FK","Valid")</f>
        <v>Valid</v>
      </c>
    </row>
    <row r="6546" spans="1:13">
      <c r="A6546" t="s">
        <v>14576</v>
      </c>
      <c r="B6546" s="1">
        <v>44926</v>
      </c>
      <c r="C6546">
        <v>149181.56</v>
      </c>
      <c r="D6546" t="s">
        <v>1483</v>
      </c>
      <c r="E6546" t="s">
        <v>1487</v>
      </c>
      <c r="F6546" t="s">
        <v>271</v>
      </c>
      <c r="G6546" t="s">
        <v>17</v>
      </c>
      <c r="H6546" t="s">
        <v>1261</v>
      </c>
      <c r="J6546" t="s">
        <v>14577</v>
      </c>
      <c r="K6546" t="str">
        <f ca="1">IF(ISNA(XLOOKUP(A6546,Customers!A:A,Customers!A:A)),"Invalid FK","Valid")</f>
        <v>Valid</v>
      </c>
      <c r="L6546" t="str">
        <f ca="1">IF(ISNA(XLOOKUP(B6546,Vendors!A:A,Vendors!A:A)),"Invalid FK","Valid")</f>
        <v>Valid</v>
      </c>
      <c r="M6546" t="str">
        <f ca="1">IF(ISNA(XLOOKUP(C6546,Headcount!C:C,Headcount!C:C)),"Invalid FK","Valid")</f>
        <v>Valid</v>
      </c>
    </row>
    <row r="6547" spans="1:13">
      <c r="A6547" t="s">
        <v>14578</v>
      </c>
      <c r="B6547" s="1">
        <v>44807</v>
      </c>
      <c r="C6547">
        <v>-57627.05</v>
      </c>
      <c r="D6547" t="s">
        <v>1478</v>
      </c>
      <c r="E6547" t="s">
        <v>1496</v>
      </c>
      <c r="F6547" t="s">
        <v>264</v>
      </c>
      <c r="G6547" t="s">
        <v>8</v>
      </c>
      <c r="I6547" t="s">
        <v>49</v>
      </c>
      <c r="J6547" t="s">
        <v>14579</v>
      </c>
      <c r="K6547" t="str">
        <f ca="1">IF(ISNA(XLOOKUP(A6547,Customers!A:A,Customers!A:A)),"Invalid FK","Valid")</f>
        <v>Valid</v>
      </c>
      <c r="L6547" t="str">
        <f ca="1">IF(ISNA(XLOOKUP(B6547,Vendors!A:A,Vendors!A:A)),"Invalid FK","Valid")</f>
        <v>Valid</v>
      </c>
      <c r="M6547" t="str">
        <f ca="1">IF(ISNA(XLOOKUP(C6547,Headcount!C:C,Headcount!C:C)),"Invalid FK","Valid")</f>
        <v>Valid</v>
      </c>
    </row>
    <row r="6548" spans="1:13">
      <c r="A6548" t="s">
        <v>14580</v>
      </c>
      <c r="B6548" s="1">
        <v>44815</v>
      </c>
      <c r="C6548">
        <v>114837.73</v>
      </c>
      <c r="D6548" t="s">
        <v>1483</v>
      </c>
      <c r="E6548" t="s">
        <v>1487</v>
      </c>
      <c r="F6548" t="s">
        <v>264</v>
      </c>
      <c r="G6548" t="s">
        <v>29</v>
      </c>
      <c r="H6548" t="s">
        <v>914</v>
      </c>
      <c r="J6548" t="s">
        <v>14581</v>
      </c>
      <c r="K6548" t="str">
        <f ca="1">IF(ISNA(XLOOKUP(A6548,Customers!A:A,Customers!A:A)),"Invalid FK","Valid")</f>
        <v>Valid</v>
      </c>
      <c r="L6548" t="str">
        <f ca="1">IF(ISNA(XLOOKUP(B6548,Vendors!A:A,Vendors!A:A)),"Invalid FK","Valid")</f>
        <v>Valid</v>
      </c>
      <c r="M6548" t="str">
        <f ca="1">IF(ISNA(XLOOKUP(C6548,Headcount!C:C,Headcount!C:C)),"Invalid FK","Valid")</f>
        <v>Valid</v>
      </c>
    </row>
    <row r="6549" spans="1:13">
      <c r="A6549" t="s">
        <v>14582</v>
      </c>
      <c r="B6549" s="1">
        <v>44766</v>
      </c>
      <c r="C6549">
        <v>103889.18</v>
      </c>
      <c r="D6549" t="s">
        <v>1483</v>
      </c>
      <c r="E6549" t="s">
        <v>1487</v>
      </c>
      <c r="F6549" t="s">
        <v>268</v>
      </c>
      <c r="G6549" t="s">
        <v>8</v>
      </c>
      <c r="H6549" t="s">
        <v>1007</v>
      </c>
      <c r="J6549" t="s">
        <v>14583</v>
      </c>
      <c r="K6549" t="str">
        <f ca="1">IF(ISNA(XLOOKUP(A6549,Customers!A:A,Customers!A:A)),"Invalid FK","Valid")</f>
        <v>Valid</v>
      </c>
      <c r="L6549" t="str">
        <f ca="1">IF(ISNA(XLOOKUP(B6549,Vendors!A:A,Vendors!A:A)),"Invalid FK","Valid")</f>
        <v>Valid</v>
      </c>
      <c r="M6549" t="str">
        <f ca="1">IF(ISNA(XLOOKUP(C6549,Headcount!C:C,Headcount!C:C)),"Invalid FK","Valid")</f>
        <v>Valid</v>
      </c>
    </row>
    <row r="6550" spans="1:13">
      <c r="A6550" t="s">
        <v>14584</v>
      </c>
      <c r="B6550" s="1">
        <v>44805</v>
      </c>
      <c r="C6550">
        <v>228226</v>
      </c>
      <c r="D6550" t="s">
        <v>1483</v>
      </c>
      <c r="E6550" t="s">
        <v>1487</v>
      </c>
      <c r="F6550" t="s">
        <v>271</v>
      </c>
      <c r="G6550" t="s">
        <v>8</v>
      </c>
      <c r="H6550" t="s">
        <v>1277</v>
      </c>
      <c r="J6550" t="s">
        <v>14585</v>
      </c>
      <c r="K6550" t="str">
        <f ca="1">IF(ISNA(XLOOKUP(A6550,Customers!A:A,Customers!A:A)),"Invalid FK","Valid")</f>
        <v>Valid</v>
      </c>
      <c r="L6550" t="str">
        <f ca="1">IF(ISNA(XLOOKUP(B6550,Vendors!A:A,Vendors!A:A)),"Invalid FK","Valid")</f>
        <v>Valid</v>
      </c>
      <c r="M6550" t="str">
        <f ca="1">IF(ISNA(XLOOKUP(C6550,Headcount!C:C,Headcount!C:C)),"Invalid FK","Valid")</f>
        <v>Valid</v>
      </c>
    </row>
    <row r="6551" spans="1:13">
      <c r="A6551" t="s">
        <v>14586</v>
      </c>
      <c r="B6551" s="1">
        <v>45137</v>
      </c>
      <c r="C6551">
        <v>146329.85999999999</v>
      </c>
      <c r="D6551" t="s">
        <v>1483</v>
      </c>
      <c r="E6551" t="s">
        <v>1487</v>
      </c>
      <c r="F6551" t="s">
        <v>264</v>
      </c>
      <c r="G6551" t="s">
        <v>17</v>
      </c>
      <c r="H6551" t="s">
        <v>1207</v>
      </c>
      <c r="J6551" t="s">
        <v>14587</v>
      </c>
      <c r="K6551" t="str">
        <f ca="1">IF(ISNA(XLOOKUP(A6551,Customers!A:A,Customers!A:A)),"Invalid FK","Valid")</f>
        <v>Valid</v>
      </c>
      <c r="L6551" t="str">
        <f ca="1">IF(ISNA(XLOOKUP(B6551,Vendors!A:A,Vendors!A:A)),"Invalid FK","Valid")</f>
        <v>Valid</v>
      </c>
      <c r="M6551" t="str">
        <f ca="1">IF(ISNA(XLOOKUP(C6551,Headcount!C:C,Headcount!C:C)),"Invalid FK","Valid")</f>
        <v>Valid</v>
      </c>
    </row>
    <row r="6552" spans="1:13">
      <c r="A6552" t="s">
        <v>14588</v>
      </c>
      <c r="B6552" s="1">
        <v>45006</v>
      </c>
      <c r="C6552">
        <v>240849.4</v>
      </c>
      <c r="D6552" t="s">
        <v>1483</v>
      </c>
      <c r="E6552" t="s">
        <v>1499</v>
      </c>
      <c r="F6552" t="s">
        <v>271</v>
      </c>
      <c r="G6552" t="s">
        <v>29</v>
      </c>
      <c r="H6552" t="s">
        <v>1403</v>
      </c>
      <c r="J6552" t="s">
        <v>14589</v>
      </c>
      <c r="K6552" t="str">
        <f ca="1">IF(ISNA(XLOOKUP(A6552,Customers!A:A,Customers!A:A)),"Invalid FK","Valid")</f>
        <v>Valid</v>
      </c>
      <c r="L6552" t="str">
        <f ca="1">IF(ISNA(XLOOKUP(B6552,Vendors!A:A,Vendors!A:A)),"Invalid FK","Valid")</f>
        <v>Valid</v>
      </c>
      <c r="M6552" t="str">
        <f ca="1">IF(ISNA(XLOOKUP(C6552,Headcount!C:C,Headcount!C:C)),"Invalid FK","Valid")</f>
        <v>Valid</v>
      </c>
    </row>
    <row r="6553" spans="1:13">
      <c r="A6553" t="s">
        <v>14590</v>
      </c>
      <c r="B6553" s="1">
        <v>45172</v>
      </c>
      <c r="C6553">
        <v>-59111.53</v>
      </c>
      <c r="D6553" t="s">
        <v>1478</v>
      </c>
      <c r="E6553" t="s">
        <v>20</v>
      </c>
      <c r="F6553" t="s">
        <v>268</v>
      </c>
      <c r="G6553" t="s">
        <v>17</v>
      </c>
      <c r="I6553" t="s">
        <v>183</v>
      </c>
      <c r="J6553" t="s">
        <v>14591</v>
      </c>
      <c r="K6553" t="str">
        <f ca="1">IF(ISNA(XLOOKUP(A6553,Customers!A:A,Customers!A:A)),"Invalid FK","Valid")</f>
        <v>Valid</v>
      </c>
      <c r="L6553" t="str">
        <f ca="1">IF(ISNA(XLOOKUP(B6553,Vendors!A:A,Vendors!A:A)),"Invalid FK","Valid")</f>
        <v>Valid</v>
      </c>
      <c r="M6553" t="str">
        <f ca="1">IF(ISNA(XLOOKUP(C6553,Headcount!C:C,Headcount!C:C)),"Invalid FK","Valid")</f>
        <v>Valid</v>
      </c>
    </row>
    <row r="6554" spans="1:13">
      <c r="A6554" t="s">
        <v>14592</v>
      </c>
      <c r="B6554" s="1">
        <v>44774</v>
      </c>
      <c r="C6554">
        <v>-84698.53</v>
      </c>
      <c r="D6554" t="s">
        <v>1478</v>
      </c>
      <c r="E6554" t="s">
        <v>36</v>
      </c>
      <c r="F6554" t="s">
        <v>271</v>
      </c>
      <c r="G6554" t="s">
        <v>8</v>
      </c>
      <c r="I6554" t="s">
        <v>119</v>
      </c>
      <c r="J6554" t="s">
        <v>14593</v>
      </c>
      <c r="K6554" t="str">
        <f ca="1">IF(ISNA(XLOOKUP(A6554,Customers!A:A,Customers!A:A)),"Invalid FK","Valid")</f>
        <v>Valid</v>
      </c>
      <c r="L6554" t="str">
        <f ca="1">IF(ISNA(XLOOKUP(B6554,Vendors!A:A,Vendors!A:A)),"Invalid FK","Valid")</f>
        <v>Valid</v>
      </c>
      <c r="M6554" t="str">
        <f ca="1">IF(ISNA(XLOOKUP(C6554,Headcount!C:C,Headcount!C:C)),"Invalid FK","Valid")</f>
        <v>Valid</v>
      </c>
    </row>
    <row r="6555" spans="1:13">
      <c r="A6555" t="s">
        <v>14594</v>
      </c>
      <c r="B6555" s="1">
        <v>45247</v>
      </c>
      <c r="C6555">
        <v>151628.32999999999</v>
      </c>
      <c r="D6555" t="s">
        <v>1483</v>
      </c>
      <c r="E6555" t="s">
        <v>1484</v>
      </c>
      <c r="F6555" t="s">
        <v>271</v>
      </c>
      <c r="G6555" t="s">
        <v>17</v>
      </c>
      <c r="H6555" t="s">
        <v>1115</v>
      </c>
      <c r="J6555" t="s">
        <v>14595</v>
      </c>
      <c r="K6555" t="str">
        <f ca="1">IF(ISNA(XLOOKUP(A6555,Customers!A:A,Customers!A:A)),"Invalid FK","Valid")</f>
        <v>Valid</v>
      </c>
      <c r="L6555" t="str">
        <f ca="1">IF(ISNA(XLOOKUP(B6555,Vendors!A:A,Vendors!A:A)),"Invalid FK","Valid")</f>
        <v>Valid</v>
      </c>
      <c r="M6555" t="str">
        <f ca="1">IF(ISNA(XLOOKUP(C6555,Headcount!C:C,Headcount!C:C)),"Invalid FK","Valid")</f>
        <v>Valid</v>
      </c>
    </row>
    <row r="6556" spans="1:13">
      <c r="A6556" t="s">
        <v>14596</v>
      </c>
      <c r="B6556" s="1">
        <v>45158</v>
      </c>
      <c r="C6556">
        <v>144140.21</v>
      </c>
      <c r="D6556" t="s">
        <v>1483</v>
      </c>
      <c r="E6556" t="s">
        <v>1487</v>
      </c>
      <c r="F6556" t="s">
        <v>271</v>
      </c>
      <c r="G6556" t="s">
        <v>17</v>
      </c>
      <c r="H6556" t="s">
        <v>1351</v>
      </c>
      <c r="J6556" t="s">
        <v>14597</v>
      </c>
      <c r="K6556" t="str">
        <f ca="1">IF(ISNA(XLOOKUP(A6556,Customers!A:A,Customers!A:A)),"Invalid FK","Valid")</f>
        <v>Valid</v>
      </c>
      <c r="L6556" t="str">
        <f ca="1">IF(ISNA(XLOOKUP(B6556,Vendors!A:A,Vendors!A:A)),"Invalid FK","Valid")</f>
        <v>Valid</v>
      </c>
      <c r="M6556" t="str">
        <f ca="1">IF(ISNA(XLOOKUP(C6556,Headcount!C:C,Headcount!C:C)),"Invalid FK","Valid")</f>
        <v>Valid</v>
      </c>
    </row>
    <row r="6557" spans="1:13">
      <c r="A6557" t="s">
        <v>14598</v>
      </c>
      <c r="B6557" s="1">
        <v>44658</v>
      </c>
      <c r="C6557">
        <v>-26141.02</v>
      </c>
      <c r="D6557" t="s">
        <v>1478</v>
      </c>
      <c r="E6557" t="s">
        <v>1496</v>
      </c>
      <c r="F6557" t="s">
        <v>264</v>
      </c>
      <c r="G6557" t="s">
        <v>29</v>
      </c>
      <c r="I6557" t="s">
        <v>41</v>
      </c>
      <c r="J6557" t="s">
        <v>14599</v>
      </c>
      <c r="K6557" t="str">
        <f ca="1">IF(ISNA(XLOOKUP(A6557,Customers!A:A,Customers!A:A)),"Invalid FK","Valid")</f>
        <v>Valid</v>
      </c>
      <c r="L6557" t="str">
        <f ca="1">IF(ISNA(XLOOKUP(B6557,Vendors!A:A,Vendors!A:A)),"Invalid FK","Valid")</f>
        <v>Valid</v>
      </c>
      <c r="M6557" t="str">
        <f ca="1">IF(ISNA(XLOOKUP(C6557,Headcount!C:C,Headcount!C:C)),"Invalid FK","Valid")</f>
        <v>Valid</v>
      </c>
    </row>
    <row r="6558" spans="1:13">
      <c r="A6558" t="s">
        <v>14600</v>
      </c>
      <c r="B6558" s="1">
        <v>44579</v>
      </c>
      <c r="C6558">
        <v>-14536.72</v>
      </c>
      <c r="D6558" t="s">
        <v>1478</v>
      </c>
      <c r="E6558" t="s">
        <v>1534</v>
      </c>
      <c r="F6558" t="s">
        <v>271</v>
      </c>
      <c r="G6558" t="s">
        <v>13</v>
      </c>
      <c r="I6558" t="s">
        <v>85</v>
      </c>
      <c r="J6558" t="s">
        <v>14601</v>
      </c>
      <c r="K6558" t="str">
        <f ca="1">IF(ISNA(XLOOKUP(A6558,Customers!A:A,Customers!A:A)),"Invalid FK","Valid")</f>
        <v>Valid</v>
      </c>
      <c r="L6558" t="str">
        <f ca="1">IF(ISNA(XLOOKUP(B6558,Vendors!A:A,Vendors!A:A)),"Invalid FK","Valid")</f>
        <v>Valid</v>
      </c>
      <c r="M6558" t="str">
        <f ca="1">IF(ISNA(XLOOKUP(C6558,Headcount!C:C,Headcount!C:C)),"Invalid FK","Valid")</f>
        <v>Valid</v>
      </c>
    </row>
    <row r="6559" spans="1:13">
      <c r="A6559" t="s">
        <v>14602</v>
      </c>
      <c r="B6559" s="1">
        <v>45282</v>
      </c>
      <c r="C6559">
        <v>-9257.0499999999993</v>
      </c>
      <c r="D6559" t="s">
        <v>1478</v>
      </c>
      <c r="E6559" t="s">
        <v>20</v>
      </c>
      <c r="F6559" t="s">
        <v>264</v>
      </c>
      <c r="G6559" t="s">
        <v>17</v>
      </c>
      <c r="I6559" t="s">
        <v>133</v>
      </c>
      <c r="J6559" t="s">
        <v>14603</v>
      </c>
      <c r="K6559" t="str">
        <f ca="1">IF(ISNA(XLOOKUP(A6559,Customers!A:A,Customers!A:A)),"Invalid FK","Valid")</f>
        <v>Valid</v>
      </c>
      <c r="L6559" t="str">
        <f ca="1">IF(ISNA(XLOOKUP(B6559,Vendors!A:A,Vendors!A:A)),"Invalid FK","Valid")</f>
        <v>Valid</v>
      </c>
      <c r="M6559" t="str">
        <f ca="1">IF(ISNA(XLOOKUP(C6559,Headcount!C:C,Headcount!C:C)),"Invalid FK","Valid")</f>
        <v>Valid</v>
      </c>
    </row>
    <row r="6560" spans="1:13">
      <c r="A6560" t="s">
        <v>14604</v>
      </c>
      <c r="B6560" s="1">
        <v>45108</v>
      </c>
      <c r="C6560">
        <v>-32920.68</v>
      </c>
      <c r="D6560" t="s">
        <v>1478</v>
      </c>
      <c r="E6560" t="s">
        <v>1509</v>
      </c>
      <c r="F6560" t="s">
        <v>271</v>
      </c>
      <c r="G6560" t="s">
        <v>17</v>
      </c>
      <c r="I6560" t="s">
        <v>127</v>
      </c>
      <c r="J6560" t="s">
        <v>14605</v>
      </c>
      <c r="K6560" t="str">
        <f ca="1">IF(ISNA(XLOOKUP(A6560,Customers!A:A,Customers!A:A)),"Invalid FK","Valid")</f>
        <v>Valid</v>
      </c>
      <c r="L6560" t="str">
        <f ca="1">IF(ISNA(XLOOKUP(B6560,Vendors!A:A,Vendors!A:A)),"Invalid FK","Valid")</f>
        <v>Valid</v>
      </c>
      <c r="M6560" t="str">
        <f ca="1">IF(ISNA(XLOOKUP(C6560,Headcount!C:C,Headcount!C:C)),"Invalid FK","Valid")</f>
        <v>Valid</v>
      </c>
    </row>
    <row r="6561" spans="1:13">
      <c r="A6561" t="s">
        <v>14606</v>
      </c>
      <c r="B6561" s="1">
        <v>45035</v>
      </c>
      <c r="C6561">
        <v>162363.01</v>
      </c>
      <c r="D6561" t="s">
        <v>1483</v>
      </c>
      <c r="E6561" t="s">
        <v>1487</v>
      </c>
      <c r="F6561" t="s">
        <v>268</v>
      </c>
      <c r="G6561" t="s">
        <v>29</v>
      </c>
      <c r="H6561" t="s">
        <v>1171</v>
      </c>
      <c r="J6561" t="s">
        <v>14607</v>
      </c>
      <c r="K6561" t="str">
        <f ca="1">IF(ISNA(XLOOKUP(A6561,Customers!A:A,Customers!A:A)),"Invalid FK","Valid")</f>
        <v>Valid</v>
      </c>
      <c r="L6561" t="str">
        <f ca="1">IF(ISNA(XLOOKUP(B6561,Vendors!A:A,Vendors!A:A)),"Invalid FK","Valid")</f>
        <v>Valid</v>
      </c>
      <c r="M6561" t="str">
        <f ca="1">IF(ISNA(XLOOKUP(C6561,Headcount!C:C,Headcount!C:C)),"Invalid FK","Valid")</f>
        <v>Valid</v>
      </c>
    </row>
    <row r="6562" spans="1:13">
      <c r="A6562" t="s">
        <v>14608</v>
      </c>
      <c r="B6562" s="1">
        <v>44846</v>
      </c>
      <c r="C6562">
        <v>93843.05</v>
      </c>
      <c r="D6562" t="s">
        <v>1483</v>
      </c>
      <c r="E6562" t="s">
        <v>1487</v>
      </c>
      <c r="F6562" t="s">
        <v>271</v>
      </c>
      <c r="G6562" t="s">
        <v>8</v>
      </c>
      <c r="H6562" t="s">
        <v>967</v>
      </c>
      <c r="J6562" t="s">
        <v>14609</v>
      </c>
      <c r="K6562" t="str">
        <f ca="1">IF(ISNA(XLOOKUP(A6562,Customers!A:A,Customers!A:A)),"Invalid FK","Valid")</f>
        <v>Valid</v>
      </c>
      <c r="L6562" t="str">
        <f ca="1">IF(ISNA(XLOOKUP(B6562,Vendors!A:A,Vendors!A:A)),"Invalid FK","Valid")</f>
        <v>Valid</v>
      </c>
      <c r="M6562" t="str">
        <f ca="1">IF(ISNA(XLOOKUP(C6562,Headcount!C:C,Headcount!C:C)),"Invalid FK","Valid")</f>
        <v>Valid</v>
      </c>
    </row>
    <row r="6563" spans="1:13">
      <c r="A6563" t="s">
        <v>14610</v>
      </c>
      <c r="B6563" s="1">
        <v>44772</v>
      </c>
      <c r="C6563">
        <v>183361.28</v>
      </c>
      <c r="D6563" t="s">
        <v>1483</v>
      </c>
      <c r="E6563" t="s">
        <v>1484</v>
      </c>
      <c r="F6563" t="s">
        <v>271</v>
      </c>
      <c r="G6563" t="s">
        <v>29</v>
      </c>
      <c r="H6563" t="s">
        <v>868</v>
      </c>
      <c r="J6563" t="s">
        <v>14611</v>
      </c>
      <c r="K6563" t="str">
        <f ca="1">IF(ISNA(XLOOKUP(A6563,Customers!A:A,Customers!A:A)),"Invalid FK","Valid")</f>
        <v>Valid</v>
      </c>
      <c r="L6563" t="str">
        <f ca="1">IF(ISNA(XLOOKUP(B6563,Vendors!A:A,Vendors!A:A)),"Invalid FK","Valid")</f>
        <v>Valid</v>
      </c>
      <c r="M6563" t="str">
        <f ca="1">IF(ISNA(XLOOKUP(C6563,Headcount!C:C,Headcount!C:C)),"Invalid FK","Valid")</f>
        <v>Valid</v>
      </c>
    </row>
    <row r="6564" spans="1:13">
      <c r="A6564" t="s">
        <v>14612</v>
      </c>
      <c r="B6564" s="1">
        <v>45057</v>
      </c>
      <c r="C6564">
        <v>24685.78</v>
      </c>
      <c r="D6564" t="s">
        <v>1504</v>
      </c>
      <c r="E6564" t="s">
        <v>1504</v>
      </c>
      <c r="F6564" t="s">
        <v>264</v>
      </c>
      <c r="G6564" t="s">
        <v>29</v>
      </c>
      <c r="J6564" t="s">
        <v>14613</v>
      </c>
      <c r="K6564" t="str">
        <f ca="1">IF(ISNA(XLOOKUP(A6564,Customers!A:A,Customers!A:A)),"Invalid FK","Valid")</f>
        <v>Valid</v>
      </c>
      <c r="L6564" t="str">
        <f ca="1">IF(ISNA(XLOOKUP(B6564,Vendors!A:A,Vendors!A:A)),"Invalid FK","Valid")</f>
        <v>Valid</v>
      </c>
      <c r="M6564" t="str">
        <f ca="1">IF(ISNA(XLOOKUP(C6564,Headcount!C:C,Headcount!C:C)),"Invalid FK","Valid")</f>
        <v>Valid</v>
      </c>
    </row>
    <row r="6565" spans="1:13">
      <c r="A6565" t="s">
        <v>14614</v>
      </c>
      <c r="B6565" s="1">
        <v>44587</v>
      </c>
      <c r="C6565">
        <v>37958.71</v>
      </c>
      <c r="D6565" t="s">
        <v>1483</v>
      </c>
      <c r="E6565" t="s">
        <v>1487</v>
      </c>
      <c r="F6565" t="s">
        <v>271</v>
      </c>
      <c r="G6565" t="s">
        <v>13</v>
      </c>
      <c r="H6565" t="s">
        <v>728</v>
      </c>
      <c r="J6565" t="s">
        <v>14615</v>
      </c>
      <c r="K6565" t="str">
        <f ca="1">IF(ISNA(XLOOKUP(A6565,Customers!A:A,Customers!A:A)),"Invalid FK","Valid")</f>
        <v>Valid</v>
      </c>
      <c r="L6565" t="str">
        <f ca="1">IF(ISNA(XLOOKUP(B6565,Vendors!A:A,Vendors!A:A)),"Invalid FK","Valid")</f>
        <v>Valid</v>
      </c>
      <c r="M6565" t="str">
        <f ca="1">IF(ISNA(XLOOKUP(C6565,Headcount!C:C,Headcount!C:C)),"Invalid FK","Valid")</f>
        <v>Valid</v>
      </c>
    </row>
    <row r="6566" spans="1:13">
      <c r="A6566" t="s">
        <v>14616</v>
      </c>
      <c r="B6566" s="1">
        <v>44990</v>
      </c>
      <c r="C6566">
        <v>-22956.32</v>
      </c>
      <c r="D6566" t="s">
        <v>1478</v>
      </c>
      <c r="E6566" t="s">
        <v>20</v>
      </c>
      <c r="F6566" t="s">
        <v>271</v>
      </c>
      <c r="G6566" t="s">
        <v>13</v>
      </c>
      <c r="I6566" t="s">
        <v>246</v>
      </c>
      <c r="J6566" t="s">
        <v>14617</v>
      </c>
      <c r="K6566" t="str">
        <f ca="1">IF(ISNA(XLOOKUP(A6566,Customers!A:A,Customers!A:A)),"Invalid FK","Valid")</f>
        <v>Valid</v>
      </c>
      <c r="L6566" t="str">
        <f ca="1">IF(ISNA(XLOOKUP(B6566,Vendors!A:A,Vendors!A:A)),"Invalid FK","Valid")</f>
        <v>Valid</v>
      </c>
      <c r="M6566" t="str">
        <f ca="1">IF(ISNA(XLOOKUP(C6566,Headcount!C:C,Headcount!C:C)),"Invalid FK","Valid")</f>
        <v>Valid</v>
      </c>
    </row>
    <row r="6567" spans="1:13">
      <c r="A6567" t="s">
        <v>14618</v>
      </c>
      <c r="B6567" s="1">
        <v>44738</v>
      </c>
      <c r="C6567">
        <v>-55282.32</v>
      </c>
      <c r="D6567" t="s">
        <v>1478</v>
      </c>
      <c r="E6567" t="s">
        <v>36</v>
      </c>
      <c r="F6567" t="s">
        <v>264</v>
      </c>
      <c r="G6567" t="s">
        <v>13</v>
      </c>
      <c r="I6567" t="s">
        <v>107</v>
      </c>
      <c r="J6567" t="s">
        <v>14619</v>
      </c>
      <c r="K6567" t="str">
        <f ca="1">IF(ISNA(XLOOKUP(A6567,Customers!A:A,Customers!A:A)),"Invalid FK","Valid")</f>
        <v>Valid</v>
      </c>
      <c r="L6567" t="str">
        <f ca="1">IF(ISNA(XLOOKUP(B6567,Vendors!A:A,Vendors!A:A)),"Invalid FK","Valid")</f>
        <v>Valid</v>
      </c>
      <c r="M6567" t="str">
        <f ca="1">IF(ISNA(XLOOKUP(C6567,Headcount!C:C,Headcount!C:C)),"Invalid FK","Valid")</f>
        <v>Valid</v>
      </c>
    </row>
    <row r="6568" spans="1:13">
      <c r="A6568" t="s">
        <v>14620</v>
      </c>
      <c r="B6568" s="1">
        <v>45140</v>
      </c>
      <c r="C6568">
        <v>195724.01</v>
      </c>
      <c r="D6568" t="s">
        <v>1483</v>
      </c>
      <c r="E6568" t="s">
        <v>1484</v>
      </c>
      <c r="F6568" t="s">
        <v>271</v>
      </c>
      <c r="G6568" t="s">
        <v>29</v>
      </c>
      <c r="H6568" t="s">
        <v>1257</v>
      </c>
      <c r="J6568" t="s">
        <v>14621</v>
      </c>
      <c r="K6568" t="str">
        <f ca="1">IF(ISNA(XLOOKUP(A6568,Customers!A:A,Customers!A:A)),"Invalid FK","Valid")</f>
        <v>Valid</v>
      </c>
      <c r="L6568" t="str">
        <f ca="1">IF(ISNA(XLOOKUP(B6568,Vendors!A:A,Vendors!A:A)),"Invalid FK","Valid")</f>
        <v>Valid</v>
      </c>
      <c r="M6568" t="str">
        <f ca="1">IF(ISNA(XLOOKUP(C6568,Headcount!C:C,Headcount!C:C)),"Invalid FK","Valid")</f>
        <v>Valid</v>
      </c>
    </row>
    <row r="6569" spans="1:13">
      <c r="A6569" t="s">
        <v>14622</v>
      </c>
      <c r="B6569" s="1">
        <v>44779</v>
      </c>
      <c r="C6569">
        <v>154917.31</v>
      </c>
      <c r="D6569" t="s">
        <v>1483</v>
      </c>
      <c r="E6569" t="s">
        <v>1487</v>
      </c>
      <c r="F6569" t="s">
        <v>268</v>
      </c>
      <c r="G6569" t="s">
        <v>13</v>
      </c>
      <c r="H6569" t="s">
        <v>985</v>
      </c>
      <c r="J6569" t="s">
        <v>14623</v>
      </c>
      <c r="K6569" t="str">
        <f ca="1">IF(ISNA(XLOOKUP(A6569,Customers!A:A,Customers!A:A)),"Invalid FK","Valid")</f>
        <v>Valid</v>
      </c>
      <c r="L6569" t="str">
        <f ca="1">IF(ISNA(XLOOKUP(B6569,Vendors!A:A,Vendors!A:A)),"Invalid FK","Valid")</f>
        <v>Valid</v>
      </c>
      <c r="M6569" t="str">
        <f ca="1">IF(ISNA(XLOOKUP(C6569,Headcount!C:C,Headcount!C:C)),"Invalid FK","Valid")</f>
        <v>Valid</v>
      </c>
    </row>
    <row r="6570" spans="1:13">
      <c r="A6570" t="s">
        <v>14624</v>
      </c>
      <c r="B6570" s="1">
        <v>45130</v>
      </c>
      <c r="C6570">
        <v>127387.44</v>
      </c>
      <c r="D6570" t="s">
        <v>1483</v>
      </c>
      <c r="E6570" t="s">
        <v>1499</v>
      </c>
      <c r="F6570" t="s">
        <v>268</v>
      </c>
      <c r="G6570" t="s">
        <v>29</v>
      </c>
      <c r="H6570" t="s">
        <v>1011</v>
      </c>
      <c r="J6570" t="s">
        <v>14625</v>
      </c>
      <c r="K6570" t="str">
        <f ca="1">IF(ISNA(XLOOKUP(A6570,Customers!A:A,Customers!A:A)),"Invalid FK","Valid")</f>
        <v>Valid</v>
      </c>
      <c r="L6570" t="str">
        <f ca="1">IF(ISNA(XLOOKUP(B6570,Vendors!A:A,Vendors!A:A)),"Invalid FK","Valid")</f>
        <v>Valid</v>
      </c>
      <c r="M6570" t="str">
        <f ca="1">IF(ISNA(XLOOKUP(C6570,Headcount!C:C,Headcount!C:C)),"Invalid FK","Valid")</f>
        <v>Valid</v>
      </c>
    </row>
    <row r="6571" spans="1:13">
      <c r="A6571" t="s">
        <v>14626</v>
      </c>
      <c r="B6571" s="1">
        <v>45019</v>
      </c>
      <c r="C6571">
        <v>-43366.82</v>
      </c>
      <c r="D6571" t="s">
        <v>1478</v>
      </c>
      <c r="E6571" t="s">
        <v>7</v>
      </c>
      <c r="F6571" t="s">
        <v>271</v>
      </c>
      <c r="G6571" t="s">
        <v>17</v>
      </c>
      <c r="I6571" t="s">
        <v>219</v>
      </c>
      <c r="J6571" t="s">
        <v>14627</v>
      </c>
      <c r="K6571" t="str">
        <f ca="1">IF(ISNA(XLOOKUP(A6571,Customers!A:A,Customers!A:A)),"Invalid FK","Valid")</f>
        <v>Valid</v>
      </c>
      <c r="L6571" t="str">
        <f ca="1">IF(ISNA(XLOOKUP(B6571,Vendors!A:A,Vendors!A:A)),"Invalid FK","Valid")</f>
        <v>Valid</v>
      </c>
      <c r="M6571" t="str">
        <f ca="1">IF(ISNA(XLOOKUP(C6571,Headcount!C:C,Headcount!C:C)),"Invalid FK","Valid")</f>
        <v>Valid</v>
      </c>
    </row>
    <row r="6572" spans="1:13">
      <c r="A6572" t="s">
        <v>14628</v>
      </c>
      <c r="B6572" s="1">
        <v>45178</v>
      </c>
      <c r="C6572">
        <v>191557.24</v>
      </c>
      <c r="D6572" t="s">
        <v>1483</v>
      </c>
      <c r="E6572" t="s">
        <v>1484</v>
      </c>
      <c r="F6572" t="s">
        <v>268</v>
      </c>
      <c r="G6572" t="s">
        <v>8</v>
      </c>
      <c r="H6572" t="s">
        <v>724</v>
      </c>
      <c r="J6572" t="s">
        <v>14629</v>
      </c>
      <c r="K6572" t="str">
        <f ca="1">IF(ISNA(XLOOKUP(A6572,Customers!A:A,Customers!A:A)),"Invalid FK","Valid")</f>
        <v>Valid</v>
      </c>
      <c r="L6572" t="str">
        <f ca="1">IF(ISNA(XLOOKUP(B6572,Vendors!A:A,Vendors!A:A)),"Invalid FK","Valid")</f>
        <v>Valid</v>
      </c>
      <c r="M6572" t="str">
        <f ca="1">IF(ISNA(XLOOKUP(C6572,Headcount!C:C,Headcount!C:C)),"Invalid FK","Valid")</f>
        <v>Valid</v>
      </c>
    </row>
    <row r="6573" spans="1:13">
      <c r="A6573" t="s">
        <v>14630</v>
      </c>
      <c r="B6573" s="1">
        <v>44834</v>
      </c>
      <c r="C6573">
        <v>-45419.54</v>
      </c>
      <c r="D6573" t="s">
        <v>1478</v>
      </c>
      <c r="E6573" t="s">
        <v>1496</v>
      </c>
      <c r="F6573" t="s">
        <v>264</v>
      </c>
      <c r="G6573" t="s">
        <v>17</v>
      </c>
      <c r="I6573" t="s">
        <v>199</v>
      </c>
      <c r="J6573" t="s">
        <v>14631</v>
      </c>
      <c r="K6573" t="str">
        <f ca="1">IF(ISNA(XLOOKUP(A6573,Customers!A:A,Customers!A:A)),"Invalid FK","Valid")</f>
        <v>Valid</v>
      </c>
      <c r="L6573" t="str">
        <f ca="1">IF(ISNA(XLOOKUP(B6573,Vendors!A:A,Vendors!A:A)),"Invalid FK","Valid")</f>
        <v>Valid</v>
      </c>
      <c r="M6573" t="str">
        <f ca="1">IF(ISNA(XLOOKUP(C6573,Headcount!C:C,Headcount!C:C)),"Invalid FK","Valid")</f>
        <v>Valid</v>
      </c>
    </row>
    <row r="6574" spans="1:13">
      <c r="A6574" t="s">
        <v>14632</v>
      </c>
      <c r="B6574" s="1">
        <v>44990</v>
      </c>
      <c r="C6574">
        <v>101776.97</v>
      </c>
      <c r="D6574" t="s">
        <v>1483</v>
      </c>
      <c r="E6574" t="s">
        <v>1499</v>
      </c>
      <c r="F6574" t="s">
        <v>268</v>
      </c>
      <c r="G6574" t="s">
        <v>8</v>
      </c>
      <c r="H6574" t="s">
        <v>1369</v>
      </c>
      <c r="J6574" t="s">
        <v>14633</v>
      </c>
      <c r="K6574" t="str">
        <f ca="1">IF(ISNA(XLOOKUP(A6574,Customers!A:A,Customers!A:A)),"Invalid FK","Valid")</f>
        <v>Valid</v>
      </c>
      <c r="L6574" t="str">
        <f ca="1">IF(ISNA(XLOOKUP(B6574,Vendors!A:A,Vendors!A:A)),"Invalid FK","Valid")</f>
        <v>Valid</v>
      </c>
      <c r="M6574" t="str">
        <f ca="1">IF(ISNA(XLOOKUP(C6574,Headcount!C:C,Headcount!C:C)),"Invalid FK","Valid")</f>
        <v>Valid</v>
      </c>
    </row>
    <row r="6575" spans="1:13">
      <c r="A6575" t="s">
        <v>14634</v>
      </c>
      <c r="B6575" s="1">
        <v>44942</v>
      </c>
      <c r="C6575">
        <v>147655.67000000001</v>
      </c>
      <c r="D6575" t="s">
        <v>1483</v>
      </c>
      <c r="E6575" t="s">
        <v>1487</v>
      </c>
      <c r="F6575" t="s">
        <v>264</v>
      </c>
      <c r="G6575" t="s">
        <v>29</v>
      </c>
      <c r="H6575" t="s">
        <v>1167</v>
      </c>
      <c r="J6575" t="s">
        <v>14635</v>
      </c>
      <c r="K6575" t="str">
        <f ca="1">IF(ISNA(XLOOKUP(A6575,Customers!A:A,Customers!A:A)),"Invalid FK","Valid")</f>
        <v>Valid</v>
      </c>
      <c r="L6575" t="str">
        <f ca="1">IF(ISNA(XLOOKUP(B6575,Vendors!A:A,Vendors!A:A)),"Invalid FK","Valid")</f>
        <v>Valid</v>
      </c>
      <c r="M6575" t="str">
        <f ca="1">IF(ISNA(XLOOKUP(C6575,Headcount!C:C,Headcount!C:C)),"Invalid FK","Valid")</f>
        <v>Valid</v>
      </c>
    </row>
    <row r="6576" spans="1:13">
      <c r="A6576" t="s">
        <v>14636</v>
      </c>
      <c r="B6576" s="1">
        <v>44901</v>
      </c>
      <c r="C6576">
        <v>21423.75</v>
      </c>
      <c r="D6576" t="s">
        <v>1924</v>
      </c>
      <c r="E6576" t="s">
        <v>1924</v>
      </c>
      <c r="F6576" t="s">
        <v>271</v>
      </c>
      <c r="G6576" t="s">
        <v>17</v>
      </c>
      <c r="J6576" t="s">
        <v>14637</v>
      </c>
      <c r="K6576" t="str">
        <f ca="1">IF(ISNA(XLOOKUP(A6576,Customers!A:A,Customers!A:A)),"Invalid FK","Valid")</f>
        <v>Valid</v>
      </c>
      <c r="L6576" t="str">
        <f ca="1">IF(ISNA(XLOOKUP(B6576,Vendors!A:A,Vendors!A:A)),"Invalid FK","Valid")</f>
        <v>Valid</v>
      </c>
      <c r="M6576" t="str">
        <f ca="1">IF(ISNA(XLOOKUP(C6576,Headcount!C:C,Headcount!C:C)),"Invalid FK","Valid")</f>
        <v>Valid</v>
      </c>
    </row>
    <row r="6577" spans="1:13">
      <c r="A6577" t="s">
        <v>14638</v>
      </c>
      <c r="B6577" s="1">
        <v>45085</v>
      </c>
      <c r="C6577">
        <v>220187.4</v>
      </c>
      <c r="D6577" t="s">
        <v>1483</v>
      </c>
      <c r="E6577" t="s">
        <v>1484</v>
      </c>
      <c r="F6577" t="s">
        <v>271</v>
      </c>
      <c r="G6577" t="s">
        <v>29</v>
      </c>
      <c r="H6577" t="s">
        <v>1341</v>
      </c>
      <c r="J6577" t="s">
        <v>14639</v>
      </c>
      <c r="K6577" t="str">
        <f ca="1">IF(ISNA(XLOOKUP(A6577,Customers!A:A,Customers!A:A)),"Invalid FK","Valid")</f>
        <v>Valid</v>
      </c>
      <c r="L6577" t="str">
        <f ca="1">IF(ISNA(XLOOKUP(B6577,Vendors!A:A,Vendors!A:A)),"Invalid FK","Valid")</f>
        <v>Valid</v>
      </c>
      <c r="M6577" t="str">
        <f ca="1">IF(ISNA(XLOOKUP(C6577,Headcount!C:C,Headcount!C:C)),"Invalid FK","Valid")</f>
        <v>Valid</v>
      </c>
    </row>
    <row r="6578" spans="1:13">
      <c r="A6578" t="s">
        <v>14640</v>
      </c>
      <c r="B6578" s="1">
        <v>44576</v>
      </c>
      <c r="C6578">
        <v>-29286.06</v>
      </c>
      <c r="D6578" t="s">
        <v>1478</v>
      </c>
      <c r="E6578" t="s">
        <v>20</v>
      </c>
      <c r="F6578" t="s">
        <v>271</v>
      </c>
      <c r="G6578" t="s">
        <v>17</v>
      </c>
      <c r="I6578" t="s">
        <v>27</v>
      </c>
      <c r="J6578" t="s">
        <v>14641</v>
      </c>
      <c r="K6578" t="str">
        <f ca="1">IF(ISNA(XLOOKUP(A6578,Customers!A:A,Customers!A:A)),"Invalid FK","Valid")</f>
        <v>Valid</v>
      </c>
      <c r="L6578" t="str">
        <f ca="1">IF(ISNA(XLOOKUP(B6578,Vendors!A:A,Vendors!A:A)),"Invalid FK","Valid")</f>
        <v>Valid</v>
      </c>
      <c r="M6578" t="str">
        <f ca="1">IF(ISNA(XLOOKUP(C6578,Headcount!C:C,Headcount!C:C)),"Invalid FK","Valid")</f>
        <v>Valid</v>
      </c>
    </row>
    <row r="6579" spans="1:13">
      <c r="A6579" t="s">
        <v>14642</v>
      </c>
      <c r="B6579" s="1">
        <v>45125</v>
      </c>
      <c r="C6579">
        <v>141860.84</v>
      </c>
      <c r="D6579" t="s">
        <v>1483</v>
      </c>
      <c r="E6579" t="s">
        <v>1484</v>
      </c>
      <c r="F6579" t="s">
        <v>271</v>
      </c>
      <c r="G6579" t="s">
        <v>29</v>
      </c>
      <c r="H6579" t="s">
        <v>1203</v>
      </c>
      <c r="J6579" t="s">
        <v>14643</v>
      </c>
      <c r="K6579" t="str">
        <f ca="1">IF(ISNA(XLOOKUP(A6579,Customers!A:A,Customers!A:A)),"Invalid FK","Valid")</f>
        <v>Valid</v>
      </c>
      <c r="L6579" t="str">
        <f ca="1">IF(ISNA(XLOOKUP(B6579,Vendors!A:A,Vendors!A:A)),"Invalid FK","Valid")</f>
        <v>Valid</v>
      </c>
      <c r="M6579" t="str">
        <f ca="1">IF(ISNA(XLOOKUP(C6579,Headcount!C:C,Headcount!C:C)),"Invalid FK","Valid")</f>
        <v>Valid</v>
      </c>
    </row>
    <row r="6580" spans="1:13">
      <c r="A6580" t="s">
        <v>14644</v>
      </c>
      <c r="B6580" s="1">
        <v>44877</v>
      </c>
      <c r="C6580">
        <v>-51163.63</v>
      </c>
      <c r="D6580" t="s">
        <v>1478</v>
      </c>
      <c r="E6580" t="s">
        <v>36</v>
      </c>
      <c r="F6580" t="s">
        <v>268</v>
      </c>
      <c r="G6580" t="s">
        <v>13</v>
      </c>
      <c r="I6580" t="s">
        <v>115</v>
      </c>
      <c r="J6580" t="s">
        <v>14645</v>
      </c>
      <c r="K6580" t="str">
        <f ca="1">IF(ISNA(XLOOKUP(A6580,Customers!A:A,Customers!A:A)),"Invalid FK","Valid")</f>
        <v>Valid</v>
      </c>
      <c r="L6580" t="str">
        <f ca="1">IF(ISNA(XLOOKUP(B6580,Vendors!A:A,Vendors!A:A)),"Invalid FK","Valid")</f>
        <v>Valid</v>
      </c>
      <c r="M6580" t="str">
        <f ca="1">IF(ISNA(XLOOKUP(C6580,Headcount!C:C,Headcount!C:C)),"Invalid FK","Valid")</f>
        <v>Valid</v>
      </c>
    </row>
    <row r="6581" spans="1:13">
      <c r="A6581" t="s">
        <v>14646</v>
      </c>
      <c r="B6581" s="1">
        <v>44734</v>
      </c>
      <c r="C6581">
        <v>-59427.3</v>
      </c>
      <c r="D6581" t="s">
        <v>1478</v>
      </c>
      <c r="E6581" t="s">
        <v>1509</v>
      </c>
      <c r="F6581" t="s">
        <v>268</v>
      </c>
      <c r="G6581" t="s">
        <v>17</v>
      </c>
      <c r="I6581" t="s">
        <v>67</v>
      </c>
      <c r="J6581" t="s">
        <v>14647</v>
      </c>
      <c r="K6581" t="str">
        <f ca="1">IF(ISNA(XLOOKUP(A6581,Customers!A:A,Customers!A:A)),"Invalid FK","Valid")</f>
        <v>Valid</v>
      </c>
      <c r="L6581" t="str">
        <f ca="1">IF(ISNA(XLOOKUP(B6581,Vendors!A:A,Vendors!A:A)),"Invalid FK","Valid")</f>
        <v>Valid</v>
      </c>
      <c r="M6581" t="str">
        <f ca="1">IF(ISNA(XLOOKUP(C6581,Headcount!C:C,Headcount!C:C)),"Invalid FK","Valid")</f>
        <v>Valid</v>
      </c>
    </row>
    <row r="6582" spans="1:13">
      <c r="A6582" t="s">
        <v>14648</v>
      </c>
      <c r="B6582" s="1">
        <v>45003</v>
      </c>
      <c r="C6582">
        <v>107118.3</v>
      </c>
      <c r="D6582" t="s">
        <v>1483</v>
      </c>
      <c r="E6582" t="s">
        <v>1484</v>
      </c>
      <c r="F6582" t="s">
        <v>268</v>
      </c>
      <c r="G6582" t="s">
        <v>17</v>
      </c>
      <c r="H6582" t="s">
        <v>1225</v>
      </c>
      <c r="J6582" t="s">
        <v>14649</v>
      </c>
      <c r="K6582" t="str">
        <f ca="1">IF(ISNA(XLOOKUP(A6582,Customers!A:A,Customers!A:A)),"Invalid FK","Valid")</f>
        <v>Valid</v>
      </c>
      <c r="L6582" t="str">
        <f ca="1">IF(ISNA(XLOOKUP(B6582,Vendors!A:A,Vendors!A:A)),"Invalid FK","Valid")</f>
        <v>Valid</v>
      </c>
      <c r="M6582" t="str">
        <f ca="1">IF(ISNA(XLOOKUP(C6582,Headcount!C:C,Headcount!C:C)),"Invalid FK","Valid")</f>
        <v>Valid</v>
      </c>
    </row>
    <row r="6583" spans="1:13">
      <c r="A6583" t="s">
        <v>14650</v>
      </c>
      <c r="B6583" s="1">
        <v>45032</v>
      </c>
      <c r="C6583">
        <v>-56915.24</v>
      </c>
      <c r="D6583" t="s">
        <v>1478</v>
      </c>
      <c r="E6583" t="s">
        <v>1509</v>
      </c>
      <c r="F6583" t="s">
        <v>271</v>
      </c>
      <c r="G6583" t="s">
        <v>17</v>
      </c>
      <c r="I6583" t="s">
        <v>234</v>
      </c>
      <c r="J6583" t="s">
        <v>14651</v>
      </c>
      <c r="K6583" t="str">
        <f ca="1">IF(ISNA(XLOOKUP(A6583,Customers!A:A,Customers!A:A)),"Invalid FK","Valid")</f>
        <v>Valid</v>
      </c>
      <c r="L6583" t="str">
        <f ca="1">IF(ISNA(XLOOKUP(B6583,Vendors!A:A,Vendors!A:A)),"Invalid FK","Valid")</f>
        <v>Valid</v>
      </c>
      <c r="M6583" t="str">
        <f ca="1">IF(ISNA(XLOOKUP(C6583,Headcount!C:C,Headcount!C:C)),"Invalid FK","Valid")</f>
        <v>Valid</v>
      </c>
    </row>
    <row r="6584" spans="1:13">
      <c r="A6584" t="s">
        <v>14652</v>
      </c>
      <c r="B6584" s="1">
        <v>45283</v>
      </c>
      <c r="C6584">
        <v>-69365.47</v>
      </c>
      <c r="D6584" t="s">
        <v>1478</v>
      </c>
      <c r="E6584" t="s">
        <v>1534</v>
      </c>
      <c r="F6584" t="s">
        <v>271</v>
      </c>
      <c r="G6584" t="s">
        <v>8</v>
      </c>
      <c r="I6584" t="s">
        <v>21</v>
      </c>
      <c r="J6584" t="s">
        <v>14653</v>
      </c>
      <c r="K6584" t="str">
        <f ca="1">IF(ISNA(XLOOKUP(A6584,Customers!A:A,Customers!A:A)),"Invalid FK","Valid")</f>
        <v>Valid</v>
      </c>
      <c r="L6584" t="str">
        <f ca="1">IF(ISNA(XLOOKUP(B6584,Vendors!A:A,Vendors!A:A)),"Invalid FK","Valid")</f>
        <v>Valid</v>
      </c>
      <c r="M6584" t="str">
        <f ca="1">IF(ISNA(XLOOKUP(C6584,Headcount!C:C,Headcount!C:C)),"Invalid FK","Valid")</f>
        <v>Valid</v>
      </c>
    </row>
    <row r="6585" spans="1:13">
      <c r="A6585" t="s">
        <v>14654</v>
      </c>
      <c r="B6585" s="1">
        <v>45169</v>
      </c>
      <c r="C6585">
        <v>1850.43</v>
      </c>
      <c r="D6585" t="s">
        <v>1504</v>
      </c>
      <c r="E6585" t="s">
        <v>1504</v>
      </c>
      <c r="F6585" t="s">
        <v>271</v>
      </c>
      <c r="G6585" t="s">
        <v>29</v>
      </c>
      <c r="J6585" t="s">
        <v>14655</v>
      </c>
      <c r="K6585" t="str">
        <f ca="1">IF(ISNA(XLOOKUP(A6585,Customers!A:A,Customers!A:A)),"Invalid FK","Valid")</f>
        <v>Valid</v>
      </c>
      <c r="L6585" t="str">
        <f ca="1">IF(ISNA(XLOOKUP(B6585,Vendors!A:A,Vendors!A:A)),"Invalid FK","Valid")</f>
        <v>Valid</v>
      </c>
      <c r="M6585" t="str">
        <f ca="1">IF(ISNA(XLOOKUP(C6585,Headcount!C:C,Headcount!C:C)),"Invalid FK","Valid")</f>
        <v>Valid</v>
      </c>
    </row>
    <row r="6586" spans="1:13">
      <c r="A6586" t="s">
        <v>14656</v>
      </c>
      <c r="B6586" s="1">
        <v>45206</v>
      </c>
      <c r="C6586">
        <v>262112.03</v>
      </c>
      <c r="D6586" t="s">
        <v>1483</v>
      </c>
      <c r="E6586" t="s">
        <v>1487</v>
      </c>
      <c r="F6586" t="s">
        <v>264</v>
      </c>
      <c r="G6586" t="s">
        <v>17</v>
      </c>
      <c r="H6586" t="s">
        <v>1155</v>
      </c>
      <c r="J6586" t="s">
        <v>14657</v>
      </c>
      <c r="K6586" t="str">
        <f ca="1">IF(ISNA(XLOOKUP(A6586,Customers!A:A,Customers!A:A)),"Invalid FK","Valid")</f>
        <v>Valid</v>
      </c>
      <c r="L6586" t="str">
        <f ca="1">IF(ISNA(XLOOKUP(B6586,Vendors!A:A,Vendors!A:A)),"Invalid FK","Valid")</f>
        <v>Valid</v>
      </c>
      <c r="M6586" t="str">
        <f ca="1">IF(ISNA(XLOOKUP(C6586,Headcount!C:C,Headcount!C:C)),"Invalid FK","Valid")</f>
        <v>Valid</v>
      </c>
    </row>
    <row r="6587" spans="1:13">
      <c r="A6587" t="s">
        <v>14658</v>
      </c>
      <c r="B6587" s="1">
        <v>45122</v>
      </c>
      <c r="C6587">
        <v>148000.95999999999</v>
      </c>
      <c r="D6587" t="s">
        <v>1483</v>
      </c>
      <c r="E6587" t="s">
        <v>1484</v>
      </c>
      <c r="F6587" t="s">
        <v>268</v>
      </c>
      <c r="G6587" t="s">
        <v>29</v>
      </c>
      <c r="H6587" t="s">
        <v>1187</v>
      </c>
      <c r="J6587" t="s">
        <v>14659</v>
      </c>
      <c r="K6587" t="str">
        <f ca="1">IF(ISNA(XLOOKUP(A6587,Customers!A:A,Customers!A:A)),"Invalid FK","Valid")</f>
        <v>Valid</v>
      </c>
      <c r="L6587" t="str">
        <f ca="1">IF(ISNA(XLOOKUP(B6587,Vendors!A:A,Vendors!A:A)),"Invalid FK","Valid")</f>
        <v>Valid</v>
      </c>
      <c r="M6587" t="str">
        <f ca="1">IF(ISNA(XLOOKUP(C6587,Headcount!C:C,Headcount!C:C)),"Invalid FK","Valid")</f>
        <v>Valid</v>
      </c>
    </row>
    <row r="6588" spans="1:13">
      <c r="A6588" t="s">
        <v>14660</v>
      </c>
      <c r="B6588" s="1">
        <v>45197</v>
      </c>
      <c r="C6588">
        <v>-72578.22</v>
      </c>
      <c r="D6588" t="s">
        <v>1478</v>
      </c>
      <c r="E6588" t="s">
        <v>20</v>
      </c>
      <c r="F6588" t="s">
        <v>264</v>
      </c>
      <c r="G6588" t="s">
        <v>8</v>
      </c>
      <c r="I6588" t="s">
        <v>201</v>
      </c>
      <c r="J6588" t="s">
        <v>14661</v>
      </c>
      <c r="K6588" t="str">
        <f ca="1">IF(ISNA(XLOOKUP(A6588,Customers!A:A,Customers!A:A)),"Invalid FK","Valid")</f>
        <v>Valid</v>
      </c>
      <c r="L6588" t="str">
        <f ca="1">IF(ISNA(XLOOKUP(B6588,Vendors!A:A,Vendors!A:A)),"Invalid FK","Valid")</f>
        <v>Valid</v>
      </c>
      <c r="M6588" t="str">
        <f ca="1">IF(ISNA(XLOOKUP(C6588,Headcount!C:C,Headcount!C:C)),"Invalid FK","Valid")</f>
        <v>Valid</v>
      </c>
    </row>
    <row r="6589" spans="1:13">
      <c r="A6589" t="s">
        <v>14662</v>
      </c>
      <c r="B6589" s="1">
        <v>44576</v>
      </c>
      <c r="C6589">
        <v>-17819.29</v>
      </c>
      <c r="D6589" t="s">
        <v>1478</v>
      </c>
      <c r="E6589" t="s">
        <v>1509</v>
      </c>
      <c r="F6589" t="s">
        <v>268</v>
      </c>
      <c r="G6589" t="s">
        <v>17</v>
      </c>
      <c r="I6589" t="s">
        <v>149</v>
      </c>
      <c r="J6589" t="s">
        <v>14663</v>
      </c>
      <c r="K6589" t="str">
        <f ca="1">IF(ISNA(XLOOKUP(A6589,Customers!A:A,Customers!A:A)),"Invalid FK","Valid")</f>
        <v>Valid</v>
      </c>
      <c r="L6589" t="str">
        <f ca="1">IF(ISNA(XLOOKUP(B6589,Vendors!A:A,Vendors!A:A)),"Invalid FK","Valid")</f>
        <v>Valid</v>
      </c>
      <c r="M6589" t="str">
        <f ca="1">IF(ISNA(XLOOKUP(C6589,Headcount!C:C,Headcount!C:C)),"Invalid FK","Valid")</f>
        <v>Valid</v>
      </c>
    </row>
    <row r="6590" spans="1:13">
      <c r="A6590" t="s">
        <v>14664</v>
      </c>
      <c r="B6590" s="1">
        <v>45217</v>
      </c>
      <c r="C6590">
        <v>225256.46</v>
      </c>
      <c r="D6590" t="s">
        <v>1483</v>
      </c>
      <c r="E6590" t="s">
        <v>1487</v>
      </c>
      <c r="F6590" t="s">
        <v>271</v>
      </c>
      <c r="G6590" t="s">
        <v>17</v>
      </c>
      <c r="H6590" t="s">
        <v>1377</v>
      </c>
      <c r="J6590" t="s">
        <v>14665</v>
      </c>
      <c r="K6590" t="str">
        <f ca="1">IF(ISNA(XLOOKUP(A6590,Customers!A:A,Customers!A:A)),"Invalid FK","Valid")</f>
        <v>Valid</v>
      </c>
      <c r="L6590" t="str">
        <f ca="1">IF(ISNA(XLOOKUP(B6590,Vendors!A:A,Vendors!A:A)),"Invalid FK","Valid")</f>
        <v>Valid</v>
      </c>
      <c r="M6590" t="str">
        <f ca="1">IF(ISNA(XLOOKUP(C6590,Headcount!C:C,Headcount!C:C)),"Invalid FK","Valid")</f>
        <v>Valid</v>
      </c>
    </row>
    <row r="6591" spans="1:13">
      <c r="A6591" t="s">
        <v>14666</v>
      </c>
      <c r="B6591" s="1">
        <v>45290</v>
      </c>
      <c r="C6591">
        <v>22181.759999999998</v>
      </c>
      <c r="D6591" t="s">
        <v>1924</v>
      </c>
      <c r="E6591" t="s">
        <v>1924</v>
      </c>
      <c r="F6591" t="s">
        <v>264</v>
      </c>
      <c r="G6591" t="s">
        <v>13</v>
      </c>
      <c r="J6591" t="s">
        <v>14667</v>
      </c>
      <c r="K6591" t="str">
        <f ca="1">IF(ISNA(XLOOKUP(A6591,Customers!A:A,Customers!A:A)),"Invalid FK","Valid")</f>
        <v>Valid</v>
      </c>
      <c r="L6591" t="str">
        <f ca="1">IF(ISNA(XLOOKUP(B6591,Vendors!A:A,Vendors!A:A)),"Invalid FK","Valid")</f>
        <v>Valid</v>
      </c>
      <c r="M6591" t="str">
        <f ca="1">IF(ISNA(XLOOKUP(C6591,Headcount!C:C,Headcount!C:C)),"Invalid FK","Valid")</f>
        <v>Valid</v>
      </c>
    </row>
    <row r="6592" spans="1:13">
      <c r="A6592" t="s">
        <v>14668</v>
      </c>
      <c r="B6592" s="1">
        <v>45089</v>
      </c>
      <c r="C6592">
        <v>-35649.480000000003</v>
      </c>
      <c r="D6592" t="s">
        <v>1478</v>
      </c>
      <c r="E6592" t="s">
        <v>1496</v>
      </c>
      <c r="F6592" t="s">
        <v>271</v>
      </c>
      <c r="G6592" t="s">
        <v>29</v>
      </c>
      <c r="I6592" t="s">
        <v>111</v>
      </c>
      <c r="J6592" t="s">
        <v>14669</v>
      </c>
      <c r="K6592" t="str">
        <f ca="1">IF(ISNA(XLOOKUP(A6592,Customers!A:A,Customers!A:A)),"Invalid FK","Valid")</f>
        <v>Valid</v>
      </c>
      <c r="L6592" t="str">
        <f ca="1">IF(ISNA(XLOOKUP(B6592,Vendors!A:A,Vendors!A:A)),"Invalid FK","Valid")</f>
        <v>Valid</v>
      </c>
      <c r="M6592" t="str">
        <f ca="1">IF(ISNA(XLOOKUP(C6592,Headcount!C:C,Headcount!C:C)),"Invalid FK","Valid")</f>
        <v>Valid</v>
      </c>
    </row>
    <row r="6593" spans="1:13">
      <c r="A6593" t="s">
        <v>14670</v>
      </c>
      <c r="B6593" s="1">
        <v>45184</v>
      </c>
      <c r="C6593">
        <v>200033.2</v>
      </c>
      <c r="D6593" t="s">
        <v>1483</v>
      </c>
      <c r="E6593" t="s">
        <v>1499</v>
      </c>
      <c r="F6593" t="s">
        <v>268</v>
      </c>
      <c r="G6593" t="s">
        <v>29</v>
      </c>
      <c r="H6593" t="s">
        <v>746</v>
      </c>
      <c r="J6593" t="s">
        <v>14671</v>
      </c>
      <c r="K6593" t="str">
        <f ca="1">IF(ISNA(XLOOKUP(A6593,Customers!A:A,Customers!A:A)),"Invalid FK","Valid")</f>
        <v>Valid</v>
      </c>
      <c r="L6593" t="str">
        <f ca="1">IF(ISNA(XLOOKUP(B6593,Vendors!A:A,Vendors!A:A)),"Invalid FK","Valid")</f>
        <v>Valid</v>
      </c>
      <c r="M6593" t="str">
        <f ca="1">IF(ISNA(XLOOKUP(C6593,Headcount!C:C,Headcount!C:C)),"Invalid FK","Valid")</f>
        <v>Valid</v>
      </c>
    </row>
    <row r="6594" spans="1:13">
      <c r="A6594" t="s">
        <v>14672</v>
      </c>
      <c r="B6594" s="1">
        <v>45273</v>
      </c>
      <c r="C6594">
        <v>61563.35</v>
      </c>
      <c r="D6594" t="s">
        <v>1483</v>
      </c>
      <c r="E6594" t="s">
        <v>1499</v>
      </c>
      <c r="F6594" t="s">
        <v>264</v>
      </c>
      <c r="G6594" t="s">
        <v>29</v>
      </c>
      <c r="H6594" t="s">
        <v>973</v>
      </c>
      <c r="J6594" t="s">
        <v>14673</v>
      </c>
      <c r="K6594" t="str">
        <f ca="1">IF(ISNA(XLOOKUP(A6594,Customers!A:A,Customers!A:A)),"Invalid FK","Valid")</f>
        <v>Valid</v>
      </c>
      <c r="L6594" t="str">
        <f ca="1">IF(ISNA(XLOOKUP(B6594,Vendors!A:A,Vendors!A:A)),"Invalid FK","Valid")</f>
        <v>Valid</v>
      </c>
      <c r="M6594" t="str">
        <f ca="1">IF(ISNA(XLOOKUP(C6594,Headcount!C:C,Headcount!C:C)),"Invalid FK","Valid")</f>
        <v>Valid</v>
      </c>
    </row>
    <row r="6595" spans="1:13">
      <c r="A6595" t="s">
        <v>14674</v>
      </c>
      <c r="B6595" s="1">
        <v>44566</v>
      </c>
      <c r="C6595">
        <v>144234.28</v>
      </c>
      <c r="D6595" t="s">
        <v>1483</v>
      </c>
      <c r="E6595" t="s">
        <v>1499</v>
      </c>
      <c r="F6595" t="s">
        <v>271</v>
      </c>
      <c r="G6595" t="s">
        <v>29</v>
      </c>
      <c r="H6595" t="s">
        <v>991</v>
      </c>
      <c r="J6595" t="s">
        <v>14675</v>
      </c>
      <c r="K6595" t="str">
        <f ca="1">IF(ISNA(XLOOKUP(A6595,Customers!A:A,Customers!A:A)),"Invalid FK","Valid")</f>
        <v>Valid</v>
      </c>
      <c r="L6595" t="str">
        <f ca="1">IF(ISNA(XLOOKUP(B6595,Vendors!A:A,Vendors!A:A)),"Invalid FK","Valid")</f>
        <v>Valid</v>
      </c>
      <c r="M6595" t="str">
        <f ca="1">IF(ISNA(XLOOKUP(C6595,Headcount!C:C,Headcount!C:C)),"Invalid FK","Valid")</f>
        <v>Valid</v>
      </c>
    </row>
    <row r="6596" spans="1:13">
      <c r="A6596" t="s">
        <v>14676</v>
      </c>
      <c r="B6596" s="1">
        <v>45077</v>
      </c>
      <c r="C6596">
        <v>155429.63</v>
      </c>
      <c r="D6596" t="s">
        <v>1483</v>
      </c>
      <c r="E6596" t="s">
        <v>1484</v>
      </c>
      <c r="F6596" t="s">
        <v>268</v>
      </c>
      <c r="G6596" t="s">
        <v>13</v>
      </c>
      <c r="H6596" t="s">
        <v>1193</v>
      </c>
      <c r="J6596" t="s">
        <v>14677</v>
      </c>
      <c r="K6596" t="str">
        <f ca="1">IF(ISNA(XLOOKUP(A6596,Customers!A:A,Customers!A:A)),"Invalid FK","Valid")</f>
        <v>Valid</v>
      </c>
      <c r="L6596" t="str">
        <f ca="1">IF(ISNA(XLOOKUP(B6596,Vendors!A:A,Vendors!A:A)),"Invalid FK","Valid")</f>
        <v>Valid</v>
      </c>
      <c r="M6596" t="str">
        <f ca="1">IF(ISNA(XLOOKUP(C6596,Headcount!C:C,Headcount!C:C)),"Invalid FK","Valid")</f>
        <v>Valid</v>
      </c>
    </row>
    <row r="6597" spans="1:13">
      <c r="A6597" t="s">
        <v>14678</v>
      </c>
      <c r="B6597" s="1">
        <v>45072</v>
      </c>
      <c r="C6597">
        <v>-63760.33</v>
      </c>
      <c r="D6597" t="s">
        <v>1478</v>
      </c>
      <c r="E6597" t="s">
        <v>1496</v>
      </c>
      <c r="F6597" t="s">
        <v>264</v>
      </c>
      <c r="G6597" t="s">
        <v>8</v>
      </c>
      <c r="I6597" t="s">
        <v>191</v>
      </c>
      <c r="J6597" t="s">
        <v>14679</v>
      </c>
      <c r="K6597" t="str">
        <f ca="1">IF(ISNA(XLOOKUP(A6597,Customers!A:A,Customers!A:A)),"Invalid FK","Valid")</f>
        <v>Valid</v>
      </c>
      <c r="L6597" t="str">
        <f ca="1">IF(ISNA(XLOOKUP(B6597,Vendors!A:A,Vendors!A:A)),"Invalid FK","Valid")</f>
        <v>Valid</v>
      </c>
      <c r="M6597" t="str">
        <f ca="1">IF(ISNA(XLOOKUP(C6597,Headcount!C:C,Headcount!C:C)),"Invalid FK","Valid")</f>
        <v>Valid</v>
      </c>
    </row>
    <row r="6598" spans="1:13">
      <c r="A6598" t="s">
        <v>14680</v>
      </c>
      <c r="B6598" s="1">
        <v>45095</v>
      </c>
      <c r="C6598">
        <v>171404.33</v>
      </c>
      <c r="D6598" t="s">
        <v>1483</v>
      </c>
      <c r="E6598" t="s">
        <v>1487</v>
      </c>
      <c r="F6598" t="s">
        <v>271</v>
      </c>
      <c r="G6598" t="s">
        <v>29</v>
      </c>
      <c r="H6598" t="s">
        <v>828</v>
      </c>
      <c r="J6598" t="s">
        <v>14681</v>
      </c>
      <c r="K6598" t="str">
        <f ca="1">IF(ISNA(XLOOKUP(A6598,Customers!A:A,Customers!A:A)),"Invalid FK","Valid")</f>
        <v>Valid</v>
      </c>
      <c r="L6598" t="str">
        <f ca="1">IF(ISNA(XLOOKUP(B6598,Vendors!A:A,Vendors!A:A)),"Invalid FK","Valid")</f>
        <v>Valid</v>
      </c>
      <c r="M6598" t="str">
        <f ca="1">IF(ISNA(XLOOKUP(C6598,Headcount!C:C,Headcount!C:C)),"Invalid FK","Valid")</f>
        <v>Valid</v>
      </c>
    </row>
    <row r="6599" spans="1:13">
      <c r="A6599" t="s">
        <v>14682</v>
      </c>
      <c r="B6599" s="1">
        <v>45035</v>
      </c>
      <c r="C6599">
        <v>27973.8</v>
      </c>
      <c r="D6599" t="s">
        <v>1587</v>
      </c>
      <c r="E6599" t="s">
        <v>1587</v>
      </c>
      <c r="F6599" t="s">
        <v>264</v>
      </c>
      <c r="G6599" t="s">
        <v>13</v>
      </c>
      <c r="J6599" t="s">
        <v>14683</v>
      </c>
      <c r="K6599" t="str">
        <f ca="1">IF(ISNA(XLOOKUP(A6599,Customers!A:A,Customers!A:A)),"Invalid FK","Valid")</f>
        <v>Valid</v>
      </c>
      <c r="L6599" t="str">
        <f ca="1">IF(ISNA(XLOOKUP(B6599,Vendors!A:A,Vendors!A:A)),"Invalid FK","Valid")</f>
        <v>Valid</v>
      </c>
      <c r="M6599" t="str">
        <f ca="1">IF(ISNA(XLOOKUP(C6599,Headcount!C:C,Headcount!C:C)),"Invalid FK","Valid")</f>
        <v>Valid</v>
      </c>
    </row>
    <row r="6600" spans="1:13">
      <c r="A6600" t="s">
        <v>14684</v>
      </c>
      <c r="B6600" s="1">
        <v>44628</v>
      </c>
      <c r="C6600">
        <v>-7458.82</v>
      </c>
      <c r="D6600" t="s">
        <v>1478</v>
      </c>
      <c r="E6600" t="s">
        <v>36</v>
      </c>
      <c r="F6600" t="s">
        <v>271</v>
      </c>
      <c r="G6600" t="s">
        <v>17</v>
      </c>
      <c r="I6600" t="s">
        <v>165</v>
      </c>
      <c r="J6600" t="s">
        <v>14685</v>
      </c>
      <c r="K6600" t="str">
        <f ca="1">IF(ISNA(XLOOKUP(A6600,Customers!A:A,Customers!A:A)),"Invalid FK","Valid")</f>
        <v>Valid</v>
      </c>
      <c r="L6600" t="str">
        <f ca="1">IF(ISNA(XLOOKUP(B6600,Vendors!A:A,Vendors!A:A)),"Invalid FK","Valid")</f>
        <v>Valid</v>
      </c>
      <c r="M6600" t="str">
        <f ca="1">IF(ISNA(XLOOKUP(C6600,Headcount!C:C,Headcount!C:C)),"Invalid FK","Valid")</f>
        <v>Valid</v>
      </c>
    </row>
    <row r="6601" spans="1:13">
      <c r="A6601" t="s">
        <v>14686</v>
      </c>
      <c r="B6601" s="1">
        <v>44766</v>
      </c>
      <c r="C6601">
        <v>163930.97</v>
      </c>
      <c r="D6601" t="s">
        <v>1483</v>
      </c>
      <c r="E6601" t="s">
        <v>1487</v>
      </c>
      <c r="F6601" t="s">
        <v>264</v>
      </c>
      <c r="G6601" t="s">
        <v>17</v>
      </c>
      <c r="H6601" t="s">
        <v>1109</v>
      </c>
      <c r="J6601" t="s">
        <v>14687</v>
      </c>
      <c r="K6601" t="str">
        <f ca="1">IF(ISNA(XLOOKUP(A6601,Customers!A:A,Customers!A:A)),"Invalid FK","Valid")</f>
        <v>Valid</v>
      </c>
      <c r="L6601" t="str">
        <f ca="1">IF(ISNA(XLOOKUP(B6601,Vendors!A:A,Vendors!A:A)),"Invalid FK","Valid")</f>
        <v>Valid</v>
      </c>
      <c r="M6601" t="str">
        <f ca="1">IF(ISNA(XLOOKUP(C6601,Headcount!C:C,Headcount!C:C)),"Invalid FK","Valid")</f>
        <v>Valid</v>
      </c>
    </row>
    <row r="6602" spans="1:13">
      <c r="A6602" t="s">
        <v>14688</v>
      </c>
      <c r="B6602" s="1">
        <v>44595</v>
      </c>
      <c r="C6602">
        <v>-26399</v>
      </c>
      <c r="D6602" t="s">
        <v>1478</v>
      </c>
      <c r="E6602" t="s">
        <v>1509</v>
      </c>
      <c r="F6602" t="s">
        <v>264</v>
      </c>
      <c r="G6602" t="s">
        <v>17</v>
      </c>
      <c r="I6602" t="s">
        <v>101</v>
      </c>
      <c r="J6602" t="s">
        <v>14689</v>
      </c>
      <c r="K6602" t="str">
        <f ca="1">IF(ISNA(XLOOKUP(A6602,Customers!A:A,Customers!A:A)),"Invalid FK","Valid")</f>
        <v>Valid</v>
      </c>
      <c r="L6602" t="str">
        <f ca="1">IF(ISNA(XLOOKUP(B6602,Vendors!A:A,Vendors!A:A)),"Invalid FK","Valid")</f>
        <v>Valid</v>
      </c>
      <c r="M6602" t="str">
        <f ca="1">IF(ISNA(XLOOKUP(C6602,Headcount!C:C,Headcount!C:C)),"Invalid FK","Valid")</f>
        <v>Valid</v>
      </c>
    </row>
    <row r="6603" spans="1:13">
      <c r="A6603" t="s">
        <v>14690</v>
      </c>
      <c r="B6603" s="1">
        <v>44993</v>
      </c>
      <c r="C6603">
        <v>-57401.37</v>
      </c>
      <c r="D6603" t="s">
        <v>1478</v>
      </c>
      <c r="E6603" t="s">
        <v>1509</v>
      </c>
      <c r="F6603" t="s">
        <v>268</v>
      </c>
      <c r="G6603" t="s">
        <v>29</v>
      </c>
      <c r="I6603" t="s">
        <v>246</v>
      </c>
      <c r="J6603" t="s">
        <v>14691</v>
      </c>
      <c r="K6603" t="str">
        <f ca="1">IF(ISNA(XLOOKUP(A6603,Customers!A:A,Customers!A:A)),"Invalid FK","Valid")</f>
        <v>Valid</v>
      </c>
      <c r="L6603" t="str">
        <f ca="1">IF(ISNA(XLOOKUP(B6603,Vendors!A:A,Vendors!A:A)),"Invalid FK","Valid")</f>
        <v>Valid</v>
      </c>
      <c r="M6603" t="str">
        <f ca="1">IF(ISNA(XLOOKUP(C6603,Headcount!C:C,Headcount!C:C)),"Invalid FK","Valid")</f>
        <v>Valid</v>
      </c>
    </row>
    <row r="6604" spans="1:13">
      <c r="A6604" t="s">
        <v>14692</v>
      </c>
      <c r="B6604" s="1">
        <v>45006</v>
      </c>
      <c r="C6604">
        <v>201718.21</v>
      </c>
      <c r="D6604" t="s">
        <v>1483</v>
      </c>
      <c r="E6604" t="s">
        <v>1484</v>
      </c>
      <c r="F6604" t="s">
        <v>271</v>
      </c>
      <c r="G6604" t="s">
        <v>29</v>
      </c>
      <c r="H6604" t="s">
        <v>995</v>
      </c>
      <c r="J6604" t="s">
        <v>14693</v>
      </c>
      <c r="K6604" t="str">
        <f ca="1">IF(ISNA(XLOOKUP(A6604,Customers!A:A,Customers!A:A)),"Invalid FK","Valid")</f>
        <v>Valid</v>
      </c>
      <c r="L6604" t="str">
        <f ca="1">IF(ISNA(XLOOKUP(B6604,Vendors!A:A,Vendors!A:A)),"Invalid FK","Valid")</f>
        <v>Valid</v>
      </c>
      <c r="M6604" t="str">
        <f ca="1">IF(ISNA(XLOOKUP(C6604,Headcount!C:C,Headcount!C:C)),"Invalid FK","Valid")</f>
        <v>Valid</v>
      </c>
    </row>
    <row r="6605" spans="1:13">
      <c r="A6605" t="s">
        <v>14694</v>
      </c>
      <c r="B6605" s="1">
        <v>44652</v>
      </c>
      <c r="C6605">
        <v>144568.14000000001</v>
      </c>
      <c r="D6605" t="s">
        <v>1483</v>
      </c>
      <c r="E6605" t="s">
        <v>1499</v>
      </c>
      <c r="F6605" t="s">
        <v>271</v>
      </c>
      <c r="G6605" t="s">
        <v>13</v>
      </c>
      <c r="H6605" t="s">
        <v>1181</v>
      </c>
      <c r="J6605" t="s">
        <v>14695</v>
      </c>
      <c r="K6605" t="str">
        <f ca="1">IF(ISNA(XLOOKUP(A6605,Customers!A:A,Customers!A:A)),"Invalid FK","Valid")</f>
        <v>Valid</v>
      </c>
      <c r="L6605" t="str">
        <f ca="1">IF(ISNA(XLOOKUP(B6605,Vendors!A:A,Vendors!A:A)),"Invalid FK","Valid")</f>
        <v>Valid</v>
      </c>
      <c r="M6605" t="str">
        <f ca="1">IF(ISNA(XLOOKUP(C6605,Headcount!C:C,Headcount!C:C)),"Invalid FK","Valid")</f>
        <v>Valid</v>
      </c>
    </row>
    <row r="6606" spans="1:13">
      <c r="A6606" t="s">
        <v>14696</v>
      </c>
      <c r="B6606" s="1">
        <v>44775</v>
      </c>
      <c r="C6606">
        <v>-43045.17</v>
      </c>
      <c r="D6606" t="s">
        <v>1478</v>
      </c>
      <c r="E6606" t="s">
        <v>1509</v>
      </c>
      <c r="F6606" t="s">
        <v>271</v>
      </c>
      <c r="G6606" t="s">
        <v>8</v>
      </c>
      <c r="I6606" t="s">
        <v>61</v>
      </c>
      <c r="J6606" t="s">
        <v>14697</v>
      </c>
      <c r="K6606" t="str">
        <f ca="1">IF(ISNA(XLOOKUP(A6606,Customers!A:A,Customers!A:A)),"Invalid FK","Valid")</f>
        <v>Valid</v>
      </c>
      <c r="L6606" t="str">
        <f ca="1">IF(ISNA(XLOOKUP(B6606,Vendors!A:A,Vendors!A:A)),"Invalid FK","Valid")</f>
        <v>Valid</v>
      </c>
      <c r="M6606" t="str">
        <f ca="1">IF(ISNA(XLOOKUP(C6606,Headcount!C:C,Headcount!C:C)),"Invalid FK","Valid")</f>
        <v>Valid</v>
      </c>
    </row>
    <row r="6607" spans="1:13">
      <c r="A6607" t="s">
        <v>14698</v>
      </c>
      <c r="B6607" s="1">
        <v>45155</v>
      </c>
      <c r="C6607">
        <v>175732.52</v>
      </c>
      <c r="D6607" t="s">
        <v>1483</v>
      </c>
      <c r="E6607" t="s">
        <v>1487</v>
      </c>
      <c r="F6607" t="s">
        <v>268</v>
      </c>
      <c r="G6607" t="s">
        <v>13</v>
      </c>
      <c r="H6607" t="s">
        <v>1209</v>
      </c>
      <c r="J6607" t="s">
        <v>14699</v>
      </c>
      <c r="K6607" t="str">
        <f ca="1">IF(ISNA(XLOOKUP(A6607,Customers!A:A,Customers!A:A)),"Invalid FK","Valid")</f>
        <v>Valid</v>
      </c>
      <c r="L6607" t="str">
        <f ca="1">IF(ISNA(XLOOKUP(B6607,Vendors!A:A,Vendors!A:A)),"Invalid FK","Valid")</f>
        <v>Valid</v>
      </c>
      <c r="M6607" t="str">
        <f ca="1">IF(ISNA(XLOOKUP(C6607,Headcount!C:C,Headcount!C:C)),"Invalid FK","Valid")</f>
        <v>Valid</v>
      </c>
    </row>
    <row r="6608" spans="1:13">
      <c r="A6608" t="s">
        <v>14700</v>
      </c>
      <c r="B6608" s="1">
        <v>45197</v>
      </c>
      <c r="C6608">
        <v>250881.74</v>
      </c>
      <c r="D6608" t="s">
        <v>1483</v>
      </c>
      <c r="E6608" t="s">
        <v>1484</v>
      </c>
      <c r="F6608" t="s">
        <v>264</v>
      </c>
      <c r="G6608" t="s">
        <v>29</v>
      </c>
      <c r="H6608" t="s">
        <v>1049</v>
      </c>
      <c r="J6608" t="s">
        <v>14701</v>
      </c>
      <c r="K6608" t="str">
        <f ca="1">IF(ISNA(XLOOKUP(A6608,Customers!A:A,Customers!A:A)),"Invalid FK","Valid")</f>
        <v>Valid</v>
      </c>
      <c r="L6608" t="str">
        <f ca="1">IF(ISNA(XLOOKUP(B6608,Vendors!A:A,Vendors!A:A)),"Invalid FK","Valid")</f>
        <v>Valid</v>
      </c>
      <c r="M6608" t="str">
        <f ca="1">IF(ISNA(XLOOKUP(C6608,Headcount!C:C,Headcount!C:C)),"Invalid FK","Valid")</f>
        <v>Valid</v>
      </c>
    </row>
    <row r="6609" spans="1:13">
      <c r="A6609" t="s">
        <v>14702</v>
      </c>
      <c r="B6609" s="1">
        <v>45048</v>
      </c>
      <c r="C6609">
        <v>143574.79999999999</v>
      </c>
      <c r="D6609" t="s">
        <v>1483</v>
      </c>
      <c r="E6609" t="s">
        <v>1484</v>
      </c>
      <c r="F6609" t="s">
        <v>264</v>
      </c>
      <c r="G6609" t="s">
        <v>17</v>
      </c>
      <c r="H6609" t="s">
        <v>1403</v>
      </c>
      <c r="J6609" t="s">
        <v>14703</v>
      </c>
      <c r="K6609" t="str">
        <f ca="1">IF(ISNA(XLOOKUP(A6609,Customers!A:A,Customers!A:A)),"Invalid FK","Valid")</f>
        <v>Valid</v>
      </c>
      <c r="L6609" t="str">
        <f ca="1">IF(ISNA(XLOOKUP(B6609,Vendors!A:A,Vendors!A:A)),"Invalid FK","Valid")</f>
        <v>Valid</v>
      </c>
      <c r="M6609" t="str">
        <f ca="1">IF(ISNA(XLOOKUP(C6609,Headcount!C:C,Headcount!C:C)),"Invalid FK","Valid")</f>
        <v>Valid</v>
      </c>
    </row>
    <row r="6610" spans="1:13">
      <c r="A6610" t="s">
        <v>14704</v>
      </c>
      <c r="B6610" s="1">
        <v>44740</v>
      </c>
      <c r="C6610">
        <v>180769.9</v>
      </c>
      <c r="D6610" t="s">
        <v>1483</v>
      </c>
      <c r="E6610" t="s">
        <v>1484</v>
      </c>
      <c r="F6610" t="s">
        <v>271</v>
      </c>
      <c r="G6610" t="s">
        <v>8</v>
      </c>
      <c r="H6610" t="s">
        <v>850</v>
      </c>
      <c r="J6610" t="s">
        <v>14705</v>
      </c>
      <c r="K6610" t="str">
        <f ca="1">IF(ISNA(XLOOKUP(A6610,Customers!A:A,Customers!A:A)),"Invalid FK","Valid")</f>
        <v>Valid</v>
      </c>
      <c r="L6610" t="str">
        <f ca="1">IF(ISNA(XLOOKUP(B6610,Vendors!A:A,Vendors!A:A)),"Invalid FK","Valid")</f>
        <v>Valid</v>
      </c>
      <c r="M6610" t="str">
        <f ca="1">IF(ISNA(XLOOKUP(C6610,Headcount!C:C,Headcount!C:C)),"Invalid FK","Valid")</f>
        <v>Valid</v>
      </c>
    </row>
    <row r="6611" spans="1:13">
      <c r="A6611" t="s">
        <v>14706</v>
      </c>
      <c r="B6611" s="1">
        <v>44771</v>
      </c>
      <c r="C6611">
        <v>-4409.97</v>
      </c>
      <c r="D6611" t="s">
        <v>1478</v>
      </c>
      <c r="E6611" t="s">
        <v>1534</v>
      </c>
      <c r="F6611" t="s">
        <v>271</v>
      </c>
      <c r="G6611" t="s">
        <v>29</v>
      </c>
      <c r="I6611" t="s">
        <v>252</v>
      </c>
      <c r="J6611" t="s">
        <v>14707</v>
      </c>
      <c r="K6611" t="str">
        <f ca="1">IF(ISNA(XLOOKUP(A6611,Customers!A:A,Customers!A:A)),"Invalid FK","Valid")</f>
        <v>Valid</v>
      </c>
      <c r="L6611" t="str">
        <f ca="1">IF(ISNA(XLOOKUP(B6611,Vendors!A:A,Vendors!A:A)),"Invalid FK","Valid")</f>
        <v>Valid</v>
      </c>
      <c r="M6611" t="str">
        <f ca="1">IF(ISNA(XLOOKUP(C6611,Headcount!C:C,Headcount!C:C)),"Invalid FK","Valid")</f>
        <v>Valid</v>
      </c>
    </row>
    <row r="6612" spans="1:13">
      <c r="A6612" t="s">
        <v>14708</v>
      </c>
      <c r="B6612" s="1">
        <v>44820</v>
      </c>
      <c r="C6612">
        <v>-20685.47</v>
      </c>
      <c r="D6612" t="s">
        <v>1478</v>
      </c>
      <c r="E6612" t="s">
        <v>1509</v>
      </c>
      <c r="F6612" t="s">
        <v>268</v>
      </c>
      <c r="G6612" t="s">
        <v>13</v>
      </c>
      <c r="I6612" t="s">
        <v>30</v>
      </c>
      <c r="J6612" t="s">
        <v>14709</v>
      </c>
      <c r="K6612" t="str">
        <f ca="1">IF(ISNA(XLOOKUP(A6612,Customers!A:A,Customers!A:A)),"Invalid FK","Valid")</f>
        <v>Valid</v>
      </c>
      <c r="L6612" t="str">
        <f ca="1">IF(ISNA(XLOOKUP(B6612,Vendors!A:A,Vendors!A:A)),"Invalid FK","Valid")</f>
        <v>Valid</v>
      </c>
      <c r="M6612" t="str">
        <f ca="1">IF(ISNA(XLOOKUP(C6612,Headcount!C:C,Headcount!C:C)),"Invalid FK","Valid")</f>
        <v>Valid</v>
      </c>
    </row>
    <row r="6613" spans="1:13">
      <c r="A6613" t="s">
        <v>14710</v>
      </c>
      <c r="B6613" s="1">
        <v>44858</v>
      </c>
      <c r="C6613">
        <v>187815.81</v>
      </c>
      <c r="D6613" t="s">
        <v>1483</v>
      </c>
      <c r="E6613" t="s">
        <v>1484</v>
      </c>
      <c r="F6613" t="s">
        <v>268</v>
      </c>
      <c r="G6613" t="s">
        <v>17</v>
      </c>
      <c r="H6613" t="s">
        <v>1109</v>
      </c>
      <c r="J6613" t="s">
        <v>14711</v>
      </c>
      <c r="K6613" t="str">
        <f ca="1">IF(ISNA(XLOOKUP(A6613,Customers!A:A,Customers!A:A)),"Invalid FK","Valid")</f>
        <v>Valid</v>
      </c>
      <c r="L6613" t="str">
        <f ca="1">IF(ISNA(XLOOKUP(B6613,Vendors!A:A,Vendors!A:A)),"Invalid FK","Valid")</f>
        <v>Valid</v>
      </c>
      <c r="M6613" t="str">
        <f ca="1">IF(ISNA(XLOOKUP(C6613,Headcount!C:C,Headcount!C:C)),"Invalid FK","Valid")</f>
        <v>Valid</v>
      </c>
    </row>
    <row r="6614" spans="1:13">
      <c r="A6614" t="s">
        <v>14712</v>
      </c>
      <c r="B6614" s="1">
        <v>45013</v>
      </c>
      <c r="C6614">
        <v>-58190.87</v>
      </c>
      <c r="D6614" t="s">
        <v>1478</v>
      </c>
      <c r="E6614" t="s">
        <v>1534</v>
      </c>
      <c r="F6614" t="s">
        <v>264</v>
      </c>
      <c r="G6614" t="s">
        <v>8</v>
      </c>
      <c r="I6614" t="s">
        <v>159</v>
      </c>
      <c r="J6614" t="s">
        <v>14713</v>
      </c>
      <c r="K6614" t="str">
        <f ca="1">IF(ISNA(XLOOKUP(A6614,Customers!A:A,Customers!A:A)),"Invalid FK","Valid")</f>
        <v>Valid</v>
      </c>
      <c r="L6614" t="str">
        <f ca="1">IF(ISNA(XLOOKUP(B6614,Vendors!A:A,Vendors!A:A)),"Invalid FK","Valid")</f>
        <v>Valid</v>
      </c>
      <c r="M6614" t="str">
        <f ca="1">IF(ISNA(XLOOKUP(C6614,Headcount!C:C,Headcount!C:C)),"Invalid FK","Valid")</f>
        <v>Valid</v>
      </c>
    </row>
    <row r="6615" spans="1:13">
      <c r="A6615" t="s">
        <v>14714</v>
      </c>
      <c r="B6615" s="1">
        <v>45232</v>
      </c>
      <c r="C6615">
        <v>117204.26</v>
      </c>
      <c r="D6615" t="s">
        <v>1483</v>
      </c>
      <c r="E6615" t="s">
        <v>1484</v>
      </c>
      <c r="F6615" t="s">
        <v>268</v>
      </c>
      <c r="G6615" t="s">
        <v>17</v>
      </c>
      <c r="H6615" t="s">
        <v>780</v>
      </c>
      <c r="J6615" t="s">
        <v>14715</v>
      </c>
      <c r="K6615" t="str">
        <f ca="1">IF(ISNA(XLOOKUP(A6615,Customers!A:A,Customers!A:A)),"Invalid FK","Valid")</f>
        <v>Valid</v>
      </c>
      <c r="L6615" t="str">
        <f ca="1">IF(ISNA(XLOOKUP(B6615,Vendors!A:A,Vendors!A:A)),"Invalid FK","Valid")</f>
        <v>Valid</v>
      </c>
      <c r="M6615" t="str">
        <f ca="1">IF(ISNA(XLOOKUP(C6615,Headcount!C:C,Headcount!C:C)),"Invalid FK","Valid")</f>
        <v>Valid</v>
      </c>
    </row>
    <row r="6616" spans="1:13">
      <c r="A6616" t="s">
        <v>14716</v>
      </c>
      <c r="B6616" s="1">
        <v>44818</v>
      </c>
      <c r="C6616">
        <v>-61093.38</v>
      </c>
      <c r="D6616" t="s">
        <v>1478</v>
      </c>
      <c r="E6616" t="s">
        <v>36</v>
      </c>
      <c r="F6616" t="s">
        <v>268</v>
      </c>
      <c r="G6616" t="s">
        <v>17</v>
      </c>
      <c r="I6616" t="s">
        <v>115</v>
      </c>
      <c r="J6616" t="s">
        <v>14717</v>
      </c>
      <c r="K6616" t="str">
        <f ca="1">IF(ISNA(XLOOKUP(A6616,Customers!A:A,Customers!A:A)),"Invalid FK","Valid")</f>
        <v>Valid</v>
      </c>
      <c r="L6616" t="str">
        <f ca="1">IF(ISNA(XLOOKUP(B6616,Vendors!A:A,Vendors!A:A)),"Invalid FK","Valid")</f>
        <v>Valid</v>
      </c>
      <c r="M6616" t="str">
        <f ca="1">IF(ISNA(XLOOKUP(C6616,Headcount!C:C,Headcount!C:C)),"Invalid FK","Valid")</f>
        <v>Valid</v>
      </c>
    </row>
    <row r="6617" spans="1:13">
      <c r="A6617" t="s">
        <v>14718</v>
      </c>
      <c r="B6617" s="1">
        <v>44772</v>
      </c>
      <c r="C6617">
        <v>17011.68</v>
      </c>
      <c r="D6617" t="s">
        <v>1504</v>
      </c>
      <c r="E6617" t="s">
        <v>1504</v>
      </c>
      <c r="F6617" t="s">
        <v>268</v>
      </c>
      <c r="G6617" t="s">
        <v>13</v>
      </c>
      <c r="J6617" t="s">
        <v>14719</v>
      </c>
      <c r="K6617" t="str">
        <f ca="1">IF(ISNA(XLOOKUP(A6617,Customers!A:A,Customers!A:A)),"Invalid FK","Valid")</f>
        <v>Valid</v>
      </c>
      <c r="L6617" t="str">
        <f ca="1">IF(ISNA(XLOOKUP(B6617,Vendors!A:A,Vendors!A:A)),"Invalid FK","Valid")</f>
        <v>Valid</v>
      </c>
      <c r="M6617" t="str">
        <f ca="1">IF(ISNA(XLOOKUP(C6617,Headcount!C:C,Headcount!C:C)),"Invalid FK","Valid")</f>
        <v>Valid</v>
      </c>
    </row>
    <row r="6618" spans="1:13">
      <c r="A6618" t="s">
        <v>14720</v>
      </c>
      <c r="B6618" s="1">
        <v>44978</v>
      </c>
      <c r="C6618">
        <v>-26821.27</v>
      </c>
      <c r="D6618" t="s">
        <v>1478</v>
      </c>
      <c r="E6618" t="s">
        <v>1534</v>
      </c>
      <c r="F6618" t="s">
        <v>271</v>
      </c>
      <c r="G6618" t="s">
        <v>8</v>
      </c>
      <c r="I6618" t="s">
        <v>149</v>
      </c>
      <c r="J6618" t="s">
        <v>14721</v>
      </c>
      <c r="K6618" t="str">
        <f ca="1">IF(ISNA(XLOOKUP(A6618,Customers!A:A,Customers!A:A)),"Invalid FK","Valid")</f>
        <v>Valid</v>
      </c>
      <c r="L6618" t="str">
        <f ca="1">IF(ISNA(XLOOKUP(B6618,Vendors!A:A,Vendors!A:A)),"Invalid FK","Valid")</f>
        <v>Valid</v>
      </c>
      <c r="M6618" t="str">
        <f ca="1">IF(ISNA(XLOOKUP(C6618,Headcount!C:C,Headcount!C:C)),"Invalid FK","Valid")</f>
        <v>Valid</v>
      </c>
    </row>
    <row r="6619" spans="1:13">
      <c r="A6619" t="s">
        <v>14722</v>
      </c>
      <c r="B6619" s="1">
        <v>44752</v>
      </c>
      <c r="C6619">
        <v>188373.48</v>
      </c>
      <c r="D6619" t="s">
        <v>1483</v>
      </c>
      <c r="E6619" t="s">
        <v>1484</v>
      </c>
      <c r="F6619" t="s">
        <v>264</v>
      </c>
      <c r="G6619" t="s">
        <v>8</v>
      </c>
      <c r="H6619" t="s">
        <v>760</v>
      </c>
      <c r="J6619" t="s">
        <v>14723</v>
      </c>
      <c r="K6619" t="str">
        <f ca="1">IF(ISNA(XLOOKUP(A6619,Customers!A:A,Customers!A:A)),"Invalid FK","Valid")</f>
        <v>Valid</v>
      </c>
      <c r="L6619" t="str">
        <f ca="1">IF(ISNA(XLOOKUP(B6619,Vendors!A:A,Vendors!A:A)),"Invalid FK","Valid")</f>
        <v>Valid</v>
      </c>
      <c r="M6619" t="str">
        <f ca="1">IF(ISNA(XLOOKUP(C6619,Headcount!C:C,Headcount!C:C)),"Invalid FK","Valid")</f>
        <v>Valid</v>
      </c>
    </row>
    <row r="6620" spans="1:13">
      <c r="A6620" t="s">
        <v>14724</v>
      </c>
      <c r="B6620" s="1">
        <v>44804</v>
      </c>
      <c r="C6620">
        <v>-28396.39</v>
      </c>
      <c r="D6620" t="s">
        <v>1478</v>
      </c>
      <c r="E6620" t="s">
        <v>1496</v>
      </c>
      <c r="F6620" t="s">
        <v>271</v>
      </c>
      <c r="G6620" t="s">
        <v>17</v>
      </c>
      <c r="I6620" t="s">
        <v>105</v>
      </c>
      <c r="J6620" t="s">
        <v>14725</v>
      </c>
      <c r="K6620" t="str">
        <f ca="1">IF(ISNA(XLOOKUP(A6620,Customers!A:A,Customers!A:A)),"Invalid FK","Valid")</f>
        <v>Valid</v>
      </c>
      <c r="L6620" t="str">
        <f ca="1">IF(ISNA(XLOOKUP(B6620,Vendors!A:A,Vendors!A:A)),"Invalid FK","Valid")</f>
        <v>Valid</v>
      </c>
      <c r="M6620" t="str">
        <f ca="1">IF(ISNA(XLOOKUP(C6620,Headcount!C:C,Headcount!C:C)),"Invalid FK","Valid")</f>
        <v>Valid</v>
      </c>
    </row>
    <row r="6621" spans="1:13">
      <c r="A6621" t="s">
        <v>14726</v>
      </c>
      <c r="B6621" s="1">
        <v>44911</v>
      </c>
      <c r="C6621">
        <v>-33772.01</v>
      </c>
      <c r="D6621" t="s">
        <v>1478</v>
      </c>
      <c r="E6621" t="s">
        <v>1534</v>
      </c>
      <c r="F6621" t="s">
        <v>264</v>
      </c>
      <c r="G6621" t="s">
        <v>13</v>
      </c>
      <c r="I6621" t="s">
        <v>59</v>
      </c>
      <c r="J6621" t="s">
        <v>14727</v>
      </c>
      <c r="K6621" t="str">
        <f ca="1">IF(ISNA(XLOOKUP(A6621,Customers!A:A,Customers!A:A)),"Invalid FK","Valid")</f>
        <v>Valid</v>
      </c>
      <c r="L6621" t="str">
        <f ca="1">IF(ISNA(XLOOKUP(B6621,Vendors!A:A,Vendors!A:A)),"Invalid FK","Valid")</f>
        <v>Valid</v>
      </c>
      <c r="M6621" t="str">
        <f ca="1">IF(ISNA(XLOOKUP(C6621,Headcount!C:C,Headcount!C:C)),"Invalid FK","Valid")</f>
        <v>Valid</v>
      </c>
    </row>
    <row r="6622" spans="1:13">
      <c r="A6622" t="s">
        <v>14728</v>
      </c>
      <c r="B6622" s="1">
        <v>45165</v>
      </c>
      <c r="C6622">
        <v>-25826.66</v>
      </c>
      <c r="D6622" t="s">
        <v>1478</v>
      </c>
      <c r="E6622" t="s">
        <v>7</v>
      </c>
      <c r="F6622" t="s">
        <v>268</v>
      </c>
      <c r="G6622" t="s">
        <v>29</v>
      </c>
      <c r="I6622" t="s">
        <v>181</v>
      </c>
      <c r="J6622" t="s">
        <v>14729</v>
      </c>
      <c r="K6622" t="str">
        <f ca="1">IF(ISNA(XLOOKUP(A6622,Customers!A:A,Customers!A:A)),"Invalid FK","Valid")</f>
        <v>Valid</v>
      </c>
      <c r="L6622" t="str">
        <f ca="1">IF(ISNA(XLOOKUP(B6622,Vendors!A:A,Vendors!A:A)),"Invalid FK","Valid")</f>
        <v>Valid</v>
      </c>
      <c r="M6622" t="str">
        <f ca="1">IF(ISNA(XLOOKUP(C6622,Headcount!C:C,Headcount!C:C)),"Invalid FK","Valid")</f>
        <v>Valid</v>
      </c>
    </row>
    <row r="6623" spans="1:13">
      <c r="A6623" t="s">
        <v>14730</v>
      </c>
      <c r="B6623" s="1">
        <v>44945</v>
      </c>
      <c r="C6623">
        <v>185635.12</v>
      </c>
      <c r="D6623" t="s">
        <v>1483</v>
      </c>
      <c r="E6623" t="s">
        <v>1499</v>
      </c>
      <c r="F6623" t="s">
        <v>268</v>
      </c>
      <c r="G6623" t="s">
        <v>17</v>
      </c>
      <c r="H6623" t="s">
        <v>975</v>
      </c>
      <c r="J6623" t="s">
        <v>14731</v>
      </c>
      <c r="K6623" t="str">
        <f ca="1">IF(ISNA(XLOOKUP(A6623,Customers!A:A,Customers!A:A)),"Invalid FK","Valid")</f>
        <v>Valid</v>
      </c>
      <c r="L6623" t="str">
        <f ca="1">IF(ISNA(XLOOKUP(B6623,Vendors!A:A,Vendors!A:A)),"Invalid FK","Valid")</f>
        <v>Valid</v>
      </c>
      <c r="M6623" t="str">
        <f ca="1">IF(ISNA(XLOOKUP(C6623,Headcount!C:C,Headcount!C:C)),"Invalid FK","Valid")</f>
        <v>Valid</v>
      </c>
    </row>
    <row r="6624" spans="1:13">
      <c r="A6624" t="s">
        <v>14732</v>
      </c>
      <c r="B6624" s="1">
        <v>44607</v>
      </c>
      <c r="C6624">
        <v>163533.84</v>
      </c>
      <c r="D6624" t="s">
        <v>1483</v>
      </c>
      <c r="E6624" t="s">
        <v>1499</v>
      </c>
      <c r="F6624" t="s">
        <v>271</v>
      </c>
      <c r="G6624" t="s">
        <v>13</v>
      </c>
      <c r="H6624" t="s">
        <v>1127</v>
      </c>
      <c r="J6624" t="s">
        <v>14733</v>
      </c>
      <c r="K6624" t="str">
        <f ca="1">IF(ISNA(XLOOKUP(A6624,Customers!A:A,Customers!A:A)),"Invalid FK","Valid")</f>
        <v>Valid</v>
      </c>
      <c r="L6624" t="str">
        <f ca="1">IF(ISNA(XLOOKUP(B6624,Vendors!A:A,Vendors!A:A)),"Invalid FK","Valid")</f>
        <v>Valid</v>
      </c>
      <c r="M6624" t="str">
        <f ca="1">IF(ISNA(XLOOKUP(C6624,Headcount!C:C,Headcount!C:C)),"Invalid FK","Valid")</f>
        <v>Valid</v>
      </c>
    </row>
    <row r="6625" spans="1:13">
      <c r="A6625" t="s">
        <v>14734</v>
      </c>
      <c r="B6625" s="1">
        <v>44562</v>
      </c>
      <c r="C6625">
        <v>-24929.85</v>
      </c>
      <c r="D6625" t="s">
        <v>1478</v>
      </c>
      <c r="E6625" t="s">
        <v>1509</v>
      </c>
      <c r="F6625" t="s">
        <v>264</v>
      </c>
      <c r="G6625" t="s">
        <v>17</v>
      </c>
      <c r="I6625" t="s">
        <v>47</v>
      </c>
      <c r="J6625" t="s">
        <v>14735</v>
      </c>
      <c r="K6625" t="str">
        <f ca="1">IF(ISNA(XLOOKUP(A6625,Customers!A:A,Customers!A:A)),"Invalid FK","Valid")</f>
        <v>Valid</v>
      </c>
      <c r="L6625" t="str">
        <f ca="1">IF(ISNA(XLOOKUP(B6625,Vendors!A:A,Vendors!A:A)),"Invalid FK","Valid")</f>
        <v>Valid</v>
      </c>
      <c r="M6625" t="str">
        <f ca="1">IF(ISNA(XLOOKUP(C6625,Headcount!C:C,Headcount!C:C)),"Invalid FK","Valid")</f>
        <v>Valid</v>
      </c>
    </row>
    <row r="6626" spans="1:13">
      <c r="A6626" t="s">
        <v>14736</v>
      </c>
      <c r="B6626" s="1">
        <v>45065</v>
      </c>
      <c r="C6626">
        <v>-2000</v>
      </c>
      <c r="D6626" t="s">
        <v>1478</v>
      </c>
      <c r="E6626" t="s">
        <v>1509</v>
      </c>
      <c r="F6626" t="s">
        <v>268</v>
      </c>
      <c r="G6626" t="s">
        <v>13</v>
      </c>
      <c r="I6626" t="s">
        <v>238</v>
      </c>
      <c r="J6626" t="s">
        <v>14737</v>
      </c>
      <c r="K6626" t="str">
        <f ca="1">IF(ISNA(XLOOKUP(A6626,Customers!A:A,Customers!A:A)),"Invalid FK","Valid")</f>
        <v>Valid</v>
      </c>
      <c r="L6626" t="str">
        <f ca="1">IF(ISNA(XLOOKUP(B6626,Vendors!A:A,Vendors!A:A)),"Invalid FK","Valid")</f>
        <v>Valid</v>
      </c>
      <c r="M6626" t="str">
        <f ca="1">IF(ISNA(XLOOKUP(C6626,Headcount!C:C,Headcount!C:C)),"Invalid FK","Valid")</f>
        <v>Valid</v>
      </c>
    </row>
    <row r="6627" spans="1:13">
      <c r="A6627" t="s">
        <v>14738</v>
      </c>
      <c r="B6627" s="1">
        <v>45072</v>
      </c>
      <c r="C6627">
        <v>154003.59</v>
      </c>
      <c r="D6627" t="s">
        <v>1483</v>
      </c>
      <c r="E6627" t="s">
        <v>1484</v>
      </c>
      <c r="F6627" t="s">
        <v>264</v>
      </c>
      <c r="G6627" t="s">
        <v>29</v>
      </c>
      <c r="H6627" t="s">
        <v>686</v>
      </c>
      <c r="J6627" t="s">
        <v>14739</v>
      </c>
      <c r="K6627" t="str">
        <f ca="1">IF(ISNA(XLOOKUP(A6627,Customers!A:A,Customers!A:A)),"Invalid FK","Valid")</f>
        <v>Valid</v>
      </c>
      <c r="L6627" t="str">
        <f ca="1">IF(ISNA(XLOOKUP(B6627,Vendors!A:A,Vendors!A:A)),"Invalid FK","Valid")</f>
        <v>Valid</v>
      </c>
      <c r="M6627" t="str">
        <f ca="1">IF(ISNA(XLOOKUP(C6627,Headcount!C:C,Headcount!C:C)),"Invalid FK","Valid")</f>
        <v>Valid</v>
      </c>
    </row>
    <row r="6628" spans="1:13">
      <c r="A6628" t="s">
        <v>14740</v>
      </c>
      <c r="B6628" s="1">
        <v>45223</v>
      </c>
      <c r="C6628">
        <v>-68822.67</v>
      </c>
      <c r="D6628" t="s">
        <v>1478</v>
      </c>
      <c r="E6628" t="s">
        <v>20</v>
      </c>
      <c r="F6628" t="s">
        <v>271</v>
      </c>
      <c r="G6628" t="s">
        <v>13</v>
      </c>
      <c r="I6628" t="s">
        <v>183</v>
      </c>
      <c r="J6628" t="s">
        <v>14741</v>
      </c>
      <c r="K6628" t="str">
        <f ca="1">IF(ISNA(XLOOKUP(A6628,Customers!A:A,Customers!A:A)),"Invalid FK","Valid")</f>
        <v>Valid</v>
      </c>
      <c r="L6628" t="str">
        <f ca="1">IF(ISNA(XLOOKUP(B6628,Vendors!A:A,Vendors!A:A)),"Invalid FK","Valid")</f>
        <v>Valid</v>
      </c>
      <c r="M6628" t="str">
        <f ca="1">IF(ISNA(XLOOKUP(C6628,Headcount!C:C,Headcount!C:C)),"Invalid FK","Valid")</f>
        <v>Valid</v>
      </c>
    </row>
    <row r="6629" spans="1:13">
      <c r="A6629" t="s">
        <v>14742</v>
      </c>
      <c r="B6629" s="1">
        <v>45140</v>
      </c>
      <c r="C6629">
        <v>264228.28000000003</v>
      </c>
      <c r="D6629" t="s">
        <v>1483</v>
      </c>
      <c r="E6629" t="s">
        <v>1484</v>
      </c>
      <c r="F6629" t="s">
        <v>271</v>
      </c>
      <c r="G6629" t="s">
        <v>13</v>
      </c>
      <c r="H6629" t="s">
        <v>814</v>
      </c>
      <c r="J6629" t="s">
        <v>14743</v>
      </c>
      <c r="K6629" t="str">
        <f ca="1">IF(ISNA(XLOOKUP(A6629,Customers!A:A,Customers!A:A)),"Invalid FK","Valid")</f>
        <v>Valid</v>
      </c>
      <c r="L6629" t="str">
        <f ca="1">IF(ISNA(XLOOKUP(B6629,Vendors!A:A,Vendors!A:A)),"Invalid FK","Valid")</f>
        <v>Valid</v>
      </c>
      <c r="M6629" t="str">
        <f ca="1">IF(ISNA(XLOOKUP(C6629,Headcount!C:C,Headcount!C:C)),"Invalid FK","Valid")</f>
        <v>Valid</v>
      </c>
    </row>
    <row r="6630" spans="1:13">
      <c r="A6630" t="s">
        <v>14744</v>
      </c>
      <c r="B6630" s="1">
        <v>45072</v>
      </c>
      <c r="C6630">
        <v>121278.65</v>
      </c>
      <c r="D6630" t="s">
        <v>1483</v>
      </c>
      <c r="E6630" t="s">
        <v>1484</v>
      </c>
      <c r="F6630" t="s">
        <v>264</v>
      </c>
      <c r="G6630" t="s">
        <v>17</v>
      </c>
      <c r="H6630" t="s">
        <v>1223</v>
      </c>
      <c r="J6630" t="s">
        <v>14745</v>
      </c>
      <c r="K6630" t="str">
        <f ca="1">IF(ISNA(XLOOKUP(A6630,Customers!A:A,Customers!A:A)),"Invalid FK","Valid")</f>
        <v>Valid</v>
      </c>
      <c r="L6630" t="str">
        <f ca="1">IF(ISNA(XLOOKUP(B6630,Vendors!A:A,Vendors!A:A)),"Invalid FK","Valid")</f>
        <v>Valid</v>
      </c>
      <c r="M6630" t="str">
        <f ca="1">IF(ISNA(XLOOKUP(C6630,Headcount!C:C,Headcount!C:C)),"Invalid FK","Valid")</f>
        <v>Valid</v>
      </c>
    </row>
    <row r="6631" spans="1:13">
      <c r="A6631" t="s">
        <v>14746</v>
      </c>
      <c r="B6631" s="1">
        <v>45204</v>
      </c>
      <c r="C6631">
        <v>160608.81</v>
      </c>
      <c r="D6631" t="s">
        <v>1483</v>
      </c>
      <c r="E6631" t="s">
        <v>1499</v>
      </c>
      <c r="F6631" t="s">
        <v>268</v>
      </c>
      <c r="G6631" t="s">
        <v>8</v>
      </c>
      <c r="H6631" t="s">
        <v>1283</v>
      </c>
      <c r="J6631" t="s">
        <v>14747</v>
      </c>
      <c r="K6631" t="str">
        <f ca="1">IF(ISNA(XLOOKUP(A6631,Customers!A:A,Customers!A:A)),"Invalid FK","Valid")</f>
        <v>Valid</v>
      </c>
      <c r="L6631" t="str">
        <f ca="1">IF(ISNA(XLOOKUP(B6631,Vendors!A:A,Vendors!A:A)),"Invalid FK","Valid")</f>
        <v>Valid</v>
      </c>
      <c r="M6631" t="str">
        <f ca="1">IF(ISNA(XLOOKUP(C6631,Headcount!C:C,Headcount!C:C)),"Invalid FK","Valid")</f>
        <v>Valid</v>
      </c>
    </row>
    <row r="6632" spans="1:13">
      <c r="A6632" t="s">
        <v>14748</v>
      </c>
      <c r="B6632" s="1">
        <v>44770</v>
      </c>
      <c r="C6632">
        <v>209690.77</v>
      </c>
      <c r="D6632" t="s">
        <v>1483</v>
      </c>
      <c r="E6632" t="s">
        <v>1499</v>
      </c>
      <c r="F6632" t="s">
        <v>264</v>
      </c>
      <c r="G6632" t="s">
        <v>17</v>
      </c>
      <c r="H6632" t="s">
        <v>1019</v>
      </c>
      <c r="J6632" t="s">
        <v>14749</v>
      </c>
      <c r="K6632" t="str">
        <f ca="1">IF(ISNA(XLOOKUP(A6632,Customers!A:A,Customers!A:A)),"Invalid FK","Valid")</f>
        <v>Valid</v>
      </c>
      <c r="L6632" t="str">
        <f ca="1">IF(ISNA(XLOOKUP(B6632,Vendors!A:A,Vendors!A:A)),"Invalid FK","Valid")</f>
        <v>Valid</v>
      </c>
      <c r="M6632" t="str">
        <f ca="1">IF(ISNA(XLOOKUP(C6632,Headcount!C:C,Headcount!C:C)),"Invalid FK","Valid")</f>
        <v>Valid</v>
      </c>
    </row>
    <row r="6633" spans="1:13">
      <c r="A6633" t="s">
        <v>14750</v>
      </c>
      <c r="B6633" s="1">
        <v>44730</v>
      </c>
      <c r="C6633">
        <v>177266.23</v>
      </c>
      <c r="D6633" t="s">
        <v>1483</v>
      </c>
      <c r="E6633" t="s">
        <v>1484</v>
      </c>
      <c r="F6633" t="s">
        <v>264</v>
      </c>
      <c r="G6633" t="s">
        <v>8</v>
      </c>
      <c r="H6633" t="s">
        <v>991</v>
      </c>
      <c r="J6633" t="s">
        <v>14751</v>
      </c>
      <c r="K6633" t="str">
        <f ca="1">IF(ISNA(XLOOKUP(A6633,Customers!A:A,Customers!A:A)),"Invalid FK","Valid")</f>
        <v>Valid</v>
      </c>
      <c r="L6633" t="str">
        <f ca="1">IF(ISNA(XLOOKUP(B6633,Vendors!A:A,Vendors!A:A)),"Invalid FK","Valid")</f>
        <v>Valid</v>
      </c>
      <c r="M6633" t="str">
        <f ca="1">IF(ISNA(XLOOKUP(C6633,Headcount!C:C,Headcount!C:C)),"Invalid FK","Valid")</f>
        <v>Valid</v>
      </c>
    </row>
    <row r="6634" spans="1:13">
      <c r="A6634" t="s">
        <v>14752</v>
      </c>
      <c r="B6634" s="1">
        <v>45065</v>
      </c>
      <c r="C6634">
        <v>17058.669999999998</v>
      </c>
      <c r="D6634" t="s">
        <v>1587</v>
      </c>
      <c r="E6634" t="s">
        <v>1587</v>
      </c>
      <c r="F6634" t="s">
        <v>268</v>
      </c>
      <c r="G6634" t="s">
        <v>29</v>
      </c>
      <c r="J6634" t="s">
        <v>14753</v>
      </c>
      <c r="K6634" t="str">
        <f ca="1">IF(ISNA(XLOOKUP(A6634,Customers!A:A,Customers!A:A)),"Invalid FK","Valid")</f>
        <v>Valid</v>
      </c>
      <c r="L6634" t="str">
        <f ca="1">IF(ISNA(XLOOKUP(B6634,Vendors!A:A,Vendors!A:A)),"Invalid FK","Valid")</f>
        <v>Valid</v>
      </c>
      <c r="M6634" t="str">
        <f ca="1">IF(ISNA(XLOOKUP(C6634,Headcount!C:C,Headcount!C:C)),"Invalid FK","Valid")</f>
        <v>Valid</v>
      </c>
    </row>
    <row r="6635" spans="1:13">
      <c r="A6635" t="s">
        <v>14754</v>
      </c>
      <c r="B6635" s="1">
        <v>44576</v>
      </c>
      <c r="C6635">
        <v>-14519.18</v>
      </c>
      <c r="D6635" t="s">
        <v>1478</v>
      </c>
      <c r="E6635" t="s">
        <v>1496</v>
      </c>
      <c r="F6635" t="s">
        <v>271</v>
      </c>
      <c r="G6635" t="s">
        <v>8</v>
      </c>
      <c r="I6635" t="s">
        <v>151</v>
      </c>
      <c r="J6635" t="s">
        <v>14755</v>
      </c>
      <c r="K6635" t="str">
        <f ca="1">IF(ISNA(XLOOKUP(A6635,Customers!A:A,Customers!A:A)),"Invalid FK","Valid")</f>
        <v>Valid</v>
      </c>
      <c r="L6635" t="str">
        <f ca="1">IF(ISNA(XLOOKUP(B6635,Vendors!A:A,Vendors!A:A)),"Invalid FK","Valid")</f>
        <v>Valid</v>
      </c>
      <c r="M6635" t="str">
        <f ca="1">IF(ISNA(XLOOKUP(C6635,Headcount!C:C,Headcount!C:C)),"Invalid FK","Valid")</f>
        <v>Valid</v>
      </c>
    </row>
    <row r="6636" spans="1:13">
      <c r="A6636" t="s">
        <v>14756</v>
      </c>
      <c r="B6636" s="1">
        <v>45180</v>
      </c>
      <c r="C6636">
        <v>214284.09</v>
      </c>
      <c r="D6636" t="s">
        <v>1483</v>
      </c>
      <c r="E6636" t="s">
        <v>1484</v>
      </c>
      <c r="F6636" t="s">
        <v>268</v>
      </c>
      <c r="G6636" t="s">
        <v>29</v>
      </c>
      <c r="H6636" t="s">
        <v>770</v>
      </c>
      <c r="J6636" t="s">
        <v>14757</v>
      </c>
      <c r="K6636" t="str">
        <f ca="1">IF(ISNA(XLOOKUP(A6636,Customers!A:A,Customers!A:A)),"Invalid FK","Valid")</f>
        <v>Valid</v>
      </c>
      <c r="L6636" t="str">
        <f ca="1">IF(ISNA(XLOOKUP(B6636,Vendors!A:A,Vendors!A:A)),"Invalid FK","Valid")</f>
        <v>Valid</v>
      </c>
      <c r="M6636" t="str">
        <f ca="1">IF(ISNA(XLOOKUP(C6636,Headcount!C:C,Headcount!C:C)),"Invalid FK","Valid")</f>
        <v>Valid</v>
      </c>
    </row>
    <row r="6637" spans="1:13">
      <c r="A6637" t="s">
        <v>14758</v>
      </c>
      <c r="B6637" s="1">
        <v>45029</v>
      </c>
      <c r="C6637">
        <v>121518.71</v>
      </c>
      <c r="D6637" t="s">
        <v>1483</v>
      </c>
      <c r="E6637" t="s">
        <v>1499</v>
      </c>
      <c r="F6637" t="s">
        <v>271</v>
      </c>
      <c r="G6637" t="s">
        <v>29</v>
      </c>
      <c r="H6637" t="s">
        <v>1317</v>
      </c>
      <c r="J6637" t="s">
        <v>14759</v>
      </c>
      <c r="K6637" t="str">
        <f ca="1">IF(ISNA(XLOOKUP(A6637,Customers!A:A,Customers!A:A)),"Invalid FK","Valid")</f>
        <v>Valid</v>
      </c>
      <c r="L6637" t="str">
        <f ca="1">IF(ISNA(XLOOKUP(B6637,Vendors!A:A,Vendors!A:A)),"Invalid FK","Valid")</f>
        <v>Valid</v>
      </c>
      <c r="M6637" t="str">
        <f ca="1">IF(ISNA(XLOOKUP(C6637,Headcount!C:C,Headcount!C:C)),"Invalid FK","Valid")</f>
        <v>Valid</v>
      </c>
    </row>
    <row r="6638" spans="1:13">
      <c r="A6638" t="s">
        <v>14760</v>
      </c>
      <c r="B6638" s="1">
        <v>45273</v>
      </c>
      <c r="C6638">
        <v>-54909.82</v>
      </c>
      <c r="D6638" t="s">
        <v>1478</v>
      </c>
      <c r="E6638" t="s">
        <v>1496</v>
      </c>
      <c r="F6638" t="s">
        <v>268</v>
      </c>
      <c r="G6638" t="s">
        <v>8</v>
      </c>
      <c r="I6638" t="s">
        <v>141</v>
      </c>
      <c r="J6638" t="s">
        <v>14761</v>
      </c>
      <c r="K6638" t="str">
        <f ca="1">IF(ISNA(XLOOKUP(A6638,Customers!A:A,Customers!A:A)),"Invalid FK","Valid")</f>
        <v>Valid</v>
      </c>
      <c r="L6638" t="str">
        <f ca="1">IF(ISNA(XLOOKUP(B6638,Vendors!A:A,Vendors!A:A)),"Invalid FK","Valid")</f>
        <v>Valid</v>
      </c>
      <c r="M6638" t="str">
        <f ca="1">IF(ISNA(XLOOKUP(C6638,Headcount!C:C,Headcount!C:C)),"Invalid FK","Valid")</f>
        <v>Valid</v>
      </c>
    </row>
    <row r="6639" spans="1:13">
      <c r="A6639" t="s">
        <v>14762</v>
      </c>
      <c r="B6639" s="1">
        <v>44868</v>
      </c>
      <c r="C6639">
        <v>20544.990000000002</v>
      </c>
      <c r="D6639" t="s">
        <v>1504</v>
      </c>
      <c r="E6639" t="s">
        <v>1504</v>
      </c>
      <c r="F6639" t="s">
        <v>271</v>
      </c>
      <c r="G6639" t="s">
        <v>8</v>
      </c>
      <c r="J6639" t="s">
        <v>14763</v>
      </c>
      <c r="K6639" t="str">
        <f ca="1">IF(ISNA(XLOOKUP(A6639,Customers!A:A,Customers!A:A)),"Invalid FK","Valid")</f>
        <v>Valid</v>
      </c>
      <c r="L6639" t="str">
        <f ca="1">IF(ISNA(XLOOKUP(B6639,Vendors!A:A,Vendors!A:A)),"Invalid FK","Valid")</f>
        <v>Valid</v>
      </c>
      <c r="M6639" t="str">
        <f ca="1">IF(ISNA(XLOOKUP(C6639,Headcount!C:C,Headcount!C:C)),"Invalid FK","Valid")</f>
        <v>Valid</v>
      </c>
    </row>
    <row r="6640" spans="1:13">
      <c r="A6640" t="s">
        <v>14764</v>
      </c>
      <c r="B6640" s="1">
        <v>45260</v>
      </c>
      <c r="C6640">
        <v>-59599.34</v>
      </c>
      <c r="D6640" t="s">
        <v>1478</v>
      </c>
      <c r="E6640" t="s">
        <v>1534</v>
      </c>
      <c r="F6640" t="s">
        <v>264</v>
      </c>
      <c r="G6640" t="s">
        <v>13</v>
      </c>
      <c r="I6640" t="s">
        <v>234</v>
      </c>
      <c r="J6640" t="s">
        <v>14765</v>
      </c>
      <c r="K6640" t="str">
        <f ca="1">IF(ISNA(XLOOKUP(A6640,Customers!A:A,Customers!A:A)),"Invalid FK","Valid")</f>
        <v>Valid</v>
      </c>
      <c r="L6640" t="str">
        <f ca="1">IF(ISNA(XLOOKUP(B6640,Vendors!A:A,Vendors!A:A)),"Invalid FK","Valid")</f>
        <v>Valid</v>
      </c>
      <c r="M6640" t="str">
        <f ca="1">IF(ISNA(XLOOKUP(C6640,Headcount!C:C,Headcount!C:C)),"Invalid FK","Valid")</f>
        <v>Valid</v>
      </c>
    </row>
    <row r="6641" spans="1:13">
      <c r="A6641" t="s">
        <v>14766</v>
      </c>
      <c r="B6641" s="1">
        <v>45089</v>
      </c>
      <c r="C6641">
        <v>-3075.38</v>
      </c>
      <c r="D6641" t="s">
        <v>1478</v>
      </c>
      <c r="E6641" t="s">
        <v>20</v>
      </c>
      <c r="F6641" t="s">
        <v>271</v>
      </c>
      <c r="G6641" t="s">
        <v>29</v>
      </c>
      <c r="I6641" t="s">
        <v>201</v>
      </c>
      <c r="J6641" t="s">
        <v>14767</v>
      </c>
      <c r="K6641" t="str">
        <f ca="1">IF(ISNA(XLOOKUP(A6641,Customers!A:A,Customers!A:A)),"Invalid FK","Valid")</f>
        <v>Valid</v>
      </c>
      <c r="L6641" t="str">
        <f ca="1">IF(ISNA(XLOOKUP(B6641,Vendors!A:A,Vendors!A:A)),"Invalid FK","Valid")</f>
        <v>Valid</v>
      </c>
      <c r="M6641" t="str">
        <f ca="1">IF(ISNA(XLOOKUP(C6641,Headcount!C:C,Headcount!C:C)),"Invalid FK","Valid")</f>
        <v>Valid</v>
      </c>
    </row>
    <row r="6642" spans="1:13">
      <c r="A6642" t="s">
        <v>14768</v>
      </c>
      <c r="B6642" s="1">
        <v>44608</v>
      </c>
      <c r="C6642">
        <v>177440.53</v>
      </c>
      <c r="D6642" t="s">
        <v>1483</v>
      </c>
      <c r="E6642" t="s">
        <v>1487</v>
      </c>
      <c r="F6642" t="s">
        <v>264</v>
      </c>
      <c r="G6642" t="s">
        <v>29</v>
      </c>
      <c r="H6642" t="s">
        <v>1147</v>
      </c>
      <c r="J6642" t="s">
        <v>14769</v>
      </c>
      <c r="K6642" t="str">
        <f ca="1">IF(ISNA(XLOOKUP(A6642,Customers!A:A,Customers!A:A)),"Invalid FK","Valid")</f>
        <v>Valid</v>
      </c>
      <c r="L6642" t="str">
        <f ca="1">IF(ISNA(XLOOKUP(B6642,Vendors!A:A,Vendors!A:A)),"Invalid FK","Valid")</f>
        <v>Valid</v>
      </c>
      <c r="M6642" t="str">
        <f ca="1">IF(ISNA(XLOOKUP(C6642,Headcount!C:C,Headcount!C:C)),"Invalid FK","Valid")</f>
        <v>Valid</v>
      </c>
    </row>
    <row r="6643" spans="1:13">
      <c r="A6643" t="s">
        <v>14770</v>
      </c>
      <c r="B6643" s="1">
        <v>44802</v>
      </c>
      <c r="C6643">
        <v>187683.82</v>
      </c>
      <c r="D6643" t="s">
        <v>1483</v>
      </c>
      <c r="E6643" t="s">
        <v>1484</v>
      </c>
      <c r="F6643" t="s">
        <v>264</v>
      </c>
      <c r="G6643" t="s">
        <v>13</v>
      </c>
      <c r="H6643" t="s">
        <v>1101</v>
      </c>
      <c r="J6643" t="s">
        <v>14771</v>
      </c>
      <c r="K6643" t="str">
        <f ca="1">IF(ISNA(XLOOKUP(A6643,Customers!A:A,Customers!A:A)),"Invalid FK","Valid")</f>
        <v>Valid</v>
      </c>
      <c r="L6643" t="str">
        <f ca="1">IF(ISNA(XLOOKUP(B6643,Vendors!A:A,Vendors!A:A)),"Invalid FK","Valid")</f>
        <v>Valid</v>
      </c>
      <c r="M6643" t="str">
        <f ca="1">IF(ISNA(XLOOKUP(C6643,Headcount!C:C,Headcount!C:C)),"Invalid FK","Valid")</f>
        <v>Valid</v>
      </c>
    </row>
    <row r="6644" spans="1:13">
      <c r="A6644" t="s">
        <v>14772</v>
      </c>
      <c r="B6644" s="1">
        <v>44609</v>
      </c>
      <c r="C6644">
        <v>-16896.03</v>
      </c>
      <c r="D6644" t="s">
        <v>1478</v>
      </c>
      <c r="E6644" t="s">
        <v>1496</v>
      </c>
      <c r="F6644" t="s">
        <v>268</v>
      </c>
      <c r="G6644" t="s">
        <v>8</v>
      </c>
      <c r="I6644" t="s">
        <v>5</v>
      </c>
      <c r="J6644" t="s">
        <v>14773</v>
      </c>
      <c r="K6644" t="str">
        <f ca="1">IF(ISNA(XLOOKUP(A6644,Customers!A:A,Customers!A:A)),"Invalid FK","Valid")</f>
        <v>Valid</v>
      </c>
      <c r="L6644" t="str">
        <f ca="1">IF(ISNA(XLOOKUP(B6644,Vendors!A:A,Vendors!A:A)),"Invalid FK","Valid")</f>
        <v>Valid</v>
      </c>
      <c r="M6644" t="str">
        <f ca="1">IF(ISNA(XLOOKUP(C6644,Headcount!C:C,Headcount!C:C)),"Invalid FK","Valid")</f>
        <v>Valid</v>
      </c>
    </row>
    <row r="6645" spans="1:13">
      <c r="A6645" t="s">
        <v>14774</v>
      </c>
      <c r="B6645" s="1">
        <v>45204</v>
      </c>
      <c r="C6645">
        <v>235979.99</v>
      </c>
      <c r="D6645" t="s">
        <v>1483</v>
      </c>
      <c r="E6645" t="s">
        <v>1499</v>
      </c>
      <c r="F6645" t="s">
        <v>271</v>
      </c>
      <c r="G6645" t="s">
        <v>8</v>
      </c>
      <c r="H6645" t="s">
        <v>1283</v>
      </c>
      <c r="J6645" t="s">
        <v>14775</v>
      </c>
      <c r="K6645" t="str">
        <f ca="1">IF(ISNA(XLOOKUP(A6645,Customers!A:A,Customers!A:A)),"Invalid FK","Valid")</f>
        <v>Valid</v>
      </c>
      <c r="L6645" t="str">
        <f ca="1">IF(ISNA(XLOOKUP(B6645,Vendors!A:A,Vendors!A:A)),"Invalid FK","Valid")</f>
        <v>Valid</v>
      </c>
      <c r="M6645" t="str">
        <f ca="1">IF(ISNA(XLOOKUP(C6645,Headcount!C:C,Headcount!C:C)),"Invalid FK","Valid")</f>
        <v>Valid</v>
      </c>
    </row>
    <row r="6646" spans="1:13">
      <c r="A6646" t="s">
        <v>14776</v>
      </c>
      <c r="B6646" s="1">
        <v>45068</v>
      </c>
      <c r="C6646">
        <v>128426.5</v>
      </c>
      <c r="D6646" t="s">
        <v>1483</v>
      </c>
      <c r="E6646" t="s">
        <v>1487</v>
      </c>
      <c r="F6646" t="s">
        <v>271</v>
      </c>
      <c r="G6646" t="s">
        <v>29</v>
      </c>
      <c r="H6646" t="s">
        <v>1287</v>
      </c>
      <c r="J6646" t="s">
        <v>14777</v>
      </c>
      <c r="K6646" t="str">
        <f ca="1">IF(ISNA(XLOOKUP(A6646,Customers!A:A,Customers!A:A)),"Invalid FK","Valid")</f>
        <v>Valid</v>
      </c>
      <c r="L6646" t="str">
        <f ca="1">IF(ISNA(XLOOKUP(B6646,Vendors!A:A,Vendors!A:A)),"Invalid FK","Valid")</f>
        <v>Valid</v>
      </c>
      <c r="M6646" t="str">
        <f ca="1">IF(ISNA(XLOOKUP(C6646,Headcount!C:C,Headcount!C:C)),"Invalid FK","Valid")</f>
        <v>Valid</v>
      </c>
    </row>
    <row r="6647" spans="1:13">
      <c r="A6647" t="s">
        <v>14778</v>
      </c>
      <c r="B6647" s="1">
        <v>45250</v>
      </c>
      <c r="C6647">
        <v>-38280.83</v>
      </c>
      <c r="D6647" t="s">
        <v>1478</v>
      </c>
      <c r="E6647" t="s">
        <v>7</v>
      </c>
      <c r="F6647" t="s">
        <v>264</v>
      </c>
      <c r="G6647" t="s">
        <v>13</v>
      </c>
      <c r="I6647" t="s">
        <v>5</v>
      </c>
      <c r="J6647" t="s">
        <v>14779</v>
      </c>
      <c r="K6647" t="str">
        <f ca="1">IF(ISNA(XLOOKUP(A6647,Customers!A:A,Customers!A:A)),"Invalid FK","Valid")</f>
        <v>Valid</v>
      </c>
      <c r="L6647" t="str">
        <f ca="1">IF(ISNA(XLOOKUP(B6647,Vendors!A:A,Vendors!A:A)),"Invalid FK","Valid")</f>
        <v>Valid</v>
      </c>
      <c r="M6647" t="str">
        <f ca="1">IF(ISNA(XLOOKUP(C6647,Headcount!C:C,Headcount!C:C)),"Invalid FK","Valid")</f>
        <v>Valid</v>
      </c>
    </row>
    <row r="6648" spans="1:13">
      <c r="A6648" t="s">
        <v>14780</v>
      </c>
      <c r="B6648" s="1">
        <v>45248</v>
      </c>
      <c r="C6648">
        <v>229252.76</v>
      </c>
      <c r="D6648" t="s">
        <v>1483</v>
      </c>
      <c r="E6648" t="s">
        <v>1484</v>
      </c>
      <c r="F6648" t="s">
        <v>271</v>
      </c>
      <c r="G6648" t="s">
        <v>17</v>
      </c>
      <c r="H6648" t="s">
        <v>1263</v>
      </c>
      <c r="J6648" t="s">
        <v>14781</v>
      </c>
      <c r="K6648" t="str">
        <f ca="1">IF(ISNA(XLOOKUP(A6648,Customers!A:A,Customers!A:A)),"Invalid FK","Valid")</f>
        <v>Valid</v>
      </c>
      <c r="L6648" t="str">
        <f ca="1">IF(ISNA(XLOOKUP(B6648,Vendors!A:A,Vendors!A:A)),"Invalid FK","Valid")</f>
        <v>Valid</v>
      </c>
      <c r="M6648" t="str">
        <f ca="1">IF(ISNA(XLOOKUP(C6648,Headcount!C:C,Headcount!C:C)),"Invalid FK","Valid")</f>
        <v>Valid</v>
      </c>
    </row>
    <row r="6649" spans="1:13">
      <c r="A6649" t="s">
        <v>14782</v>
      </c>
      <c r="B6649" s="1">
        <v>44912</v>
      </c>
      <c r="C6649">
        <v>151618.38</v>
      </c>
      <c r="D6649" t="s">
        <v>1483</v>
      </c>
      <c r="E6649" t="s">
        <v>1487</v>
      </c>
      <c r="F6649" t="s">
        <v>268</v>
      </c>
      <c r="G6649" t="s">
        <v>13</v>
      </c>
      <c r="H6649" t="s">
        <v>910</v>
      </c>
      <c r="J6649" t="s">
        <v>14783</v>
      </c>
      <c r="K6649" t="str">
        <f ca="1">IF(ISNA(XLOOKUP(A6649,Customers!A:A,Customers!A:A)),"Invalid FK","Valid")</f>
        <v>Valid</v>
      </c>
      <c r="L6649" t="str">
        <f ca="1">IF(ISNA(XLOOKUP(B6649,Vendors!A:A,Vendors!A:A)),"Invalid FK","Valid")</f>
        <v>Valid</v>
      </c>
      <c r="M6649" t="str">
        <f ca="1">IF(ISNA(XLOOKUP(C6649,Headcount!C:C,Headcount!C:C)),"Invalid FK","Valid")</f>
        <v>Valid</v>
      </c>
    </row>
    <row r="6650" spans="1:13">
      <c r="A6650" t="s">
        <v>14784</v>
      </c>
      <c r="B6650" s="1">
        <v>44971</v>
      </c>
      <c r="C6650">
        <v>-2000</v>
      </c>
      <c r="D6650" t="s">
        <v>1478</v>
      </c>
      <c r="E6650" t="s">
        <v>36</v>
      </c>
      <c r="F6650" t="s">
        <v>271</v>
      </c>
      <c r="G6650" t="s">
        <v>8</v>
      </c>
      <c r="I6650" t="s">
        <v>57</v>
      </c>
      <c r="J6650" t="s">
        <v>14785</v>
      </c>
      <c r="K6650" t="str">
        <f ca="1">IF(ISNA(XLOOKUP(A6650,Customers!A:A,Customers!A:A)),"Invalid FK","Valid")</f>
        <v>Valid</v>
      </c>
      <c r="L6650" t="str">
        <f ca="1">IF(ISNA(XLOOKUP(B6650,Vendors!A:A,Vendors!A:A)),"Invalid FK","Valid")</f>
        <v>Valid</v>
      </c>
      <c r="M6650" t="str">
        <f ca="1">IF(ISNA(XLOOKUP(C6650,Headcount!C:C,Headcount!C:C)),"Invalid FK","Valid")</f>
        <v>Valid</v>
      </c>
    </row>
    <row r="6651" spans="1:13">
      <c r="A6651" t="s">
        <v>14786</v>
      </c>
      <c r="B6651" s="1">
        <v>44606</v>
      </c>
      <c r="C6651">
        <v>131972.12</v>
      </c>
      <c r="D6651" t="s">
        <v>1483</v>
      </c>
      <c r="E6651" t="s">
        <v>1499</v>
      </c>
      <c r="F6651" t="s">
        <v>271</v>
      </c>
      <c r="G6651" t="s">
        <v>8</v>
      </c>
      <c r="H6651" t="s">
        <v>1139</v>
      </c>
      <c r="J6651" t="s">
        <v>14787</v>
      </c>
      <c r="K6651" t="str">
        <f ca="1">IF(ISNA(XLOOKUP(A6651,Customers!A:A,Customers!A:A)),"Invalid FK","Valid")</f>
        <v>Valid</v>
      </c>
      <c r="L6651" t="str">
        <f ca="1">IF(ISNA(XLOOKUP(B6651,Vendors!A:A,Vendors!A:A)),"Invalid FK","Valid")</f>
        <v>Valid</v>
      </c>
      <c r="M6651" t="str">
        <f ca="1">IF(ISNA(XLOOKUP(C6651,Headcount!C:C,Headcount!C:C)),"Invalid FK","Valid")</f>
        <v>Valid</v>
      </c>
    </row>
    <row r="6652" spans="1:13">
      <c r="A6652" t="s">
        <v>14788</v>
      </c>
      <c r="B6652" s="1">
        <v>44917</v>
      </c>
      <c r="C6652">
        <v>-62082.53</v>
      </c>
      <c r="D6652" t="s">
        <v>1478</v>
      </c>
      <c r="E6652" t="s">
        <v>1509</v>
      </c>
      <c r="F6652" t="s">
        <v>268</v>
      </c>
      <c r="G6652" t="s">
        <v>29</v>
      </c>
      <c r="I6652" t="s">
        <v>217</v>
      </c>
      <c r="J6652" t="s">
        <v>14789</v>
      </c>
      <c r="K6652" t="str">
        <f ca="1">IF(ISNA(XLOOKUP(A6652,Customers!A:A,Customers!A:A)),"Invalid FK","Valid")</f>
        <v>Valid</v>
      </c>
      <c r="L6652" t="str">
        <f ca="1">IF(ISNA(XLOOKUP(B6652,Vendors!A:A,Vendors!A:A)),"Invalid FK","Valid")</f>
        <v>Valid</v>
      </c>
      <c r="M6652" t="str">
        <f ca="1">IF(ISNA(XLOOKUP(C6652,Headcount!C:C,Headcount!C:C)),"Invalid FK","Valid")</f>
        <v>Valid</v>
      </c>
    </row>
    <row r="6653" spans="1:13">
      <c r="A6653" t="s">
        <v>14790</v>
      </c>
      <c r="B6653" s="1">
        <v>45206</v>
      </c>
      <c r="C6653">
        <v>-17836.98</v>
      </c>
      <c r="D6653" t="s">
        <v>1478</v>
      </c>
      <c r="E6653" t="s">
        <v>36</v>
      </c>
      <c r="F6653" t="s">
        <v>268</v>
      </c>
      <c r="G6653" t="s">
        <v>13</v>
      </c>
      <c r="I6653" t="s">
        <v>34</v>
      </c>
      <c r="J6653" t="s">
        <v>14791</v>
      </c>
      <c r="K6653" t="str">
        <f ca="1">IF(ISNA(XLOOKUP(A6653,Customers!A:A,Customers!A:A)),"Invalid FK","Valid")</f>
        <v>Valid</v>
      </c>
      <c r="L6653" t="str">
        <f ca="1">IF(ISNA(XLOOKUP(B6653,Vendors!A:A,Vendors!A:A)),"Invalid FK","Valid")</f>
        <v>Valid</v>
      </c>
      <c r="M6653" t="str">
        <f ca="1">IF(ISNA(XLOOKUP(C6653,Headcount!C:C,Headcount!C:C)),"Invalid FK","Valid")</f>
        <v>Valid</v>
      </c>
    </row>
    <row r="6654" spans="1:13">
      <c r="A6654" t="s">
        <v>14792</v>
      </c>
      <c r="B6654" s="1">
        <v>44915</v>
      </c>
      <c r="C6654">
        <v>-54535.86</v>
      </c>
      <c r="D6654" t="s">
        <v>1478</v>
      </c>
      <c r="E6654" t="s">
        <v>7</v>
      </c>
      <c r="F6654" t="s">
        <v>264</v>
      </c>
      <c r="G6654" t="s">
        <v>29</v>
      </c>
      <c r="I6654" t="s">
        <v>5</v>
      </c>
      <c r="J6654" t="s">
        <v>14793</v>
      </c>
      <c r="K6654" t="str">
        <f ca="1">IF(ISNA(XLOOKUP(A6654,Customers!A:A,Customers!A:A)),"Invalid FK","Valid")</f>
        <v>Valid</v>
      </c>
      <c r="L6654" t="str">
        <f ca="1">IF(ISNA(XLOOKUP(B6654,Vendors!A:A,Vendors!A:A)),"Invalid FK","Valid")</f>
        <v>Valid</v>
      </c>
      <c r="M6654" t="str">
        <f ca="1">IF(ISNA(XLOOKUP(C6654,Headcount!C:C,Headcount!C:C)),"Invalid FK","Valid")</f>
        <v>Valid</v>
      </c>
    </row>
    <row r="6655" spans="1:13">
      <c r="A6655" t="s">
        <v>14794</v>
      </c>
      <c r="B6655" s="1">
        <v>44778</v>
      </c>
      <c r="C6655">
        <v>212047.35999999999</v>
      </c>
      <c r="D6655" t="s">
        <v>1483</v>
      </c>
      <c r="E6655" t="s">
        <v>1487</v>
      </c>
      <c r="F6655" t="s">
        <v>271</v>
      </c>
      <c r="G6655" t="s">
        <v>29</v>
      </c>
      <c r="H6655" t="s">
        <v>854</v>
      </c>
      <c r="J6655" t="s">
        <v>14795</v>
      </c>
      <c r="K6655" t="str">
        <f ca="1">IF(ISNA(XLOOKUP(A6655,Customers!A:A,Customers!A:A)),"Invalid FK","Valid")</f>
        <v>Valid</v>
      </c>
      <c r="L6655" t="str">
        <f ca="1">IF(ISNA(XLOOKUP(B6655,Vendors!A:A,Vendors!A:A)),"Invalid FK","Valid")</f>
        <v>Valid</v>
      </c>
      <c r="M6655" t="str">
        <f ca="1">IF(ISNA(XLOOKUP(C6655,Headcount!C:C,Headcount!C:C)),"Invalid FK","Valid")</f>
        <v>Valid</v>
      </c>
    </row>
    <row r="6656" spans="1:13">
      <c r="A6656" t="s">
        <v>14796</v>
      </c>
      <c r="B6656" s="1">
        <v>44766</v>
      </c>
      <c r="C6656">
        <v>150235.57</v>
      </c>
      <c r="D6656" t="s">
        <v>1483</v>
      </c>
      <c r="E6656" t="s">
        <v>1499</v>
      </c>
      <c r="F6656" t="s">
        <v>264</v>
      </c>
      <c r="G6656" t="s">
        <v>8</v>
      </c>
      <c r="H6656" t="s">
        <v>1109</v>
      </c>
      <c r="J6656" t="s">
        <v>14797</v>
      </c>
      <c r="K6656" t="str">
        <f ca="1">IF(ISNA(XLOOKUP(A6656,Customers!A:A,Customers!A:A)),"Invalid FK","Valid")</f>
        <v>Valid</v>
      </c>
      <c r="L6656" t="str">
        <f ca="1">IF(ISNA(XLOOKUP(B6656,Vendors!A:A,Vendors!A:A)),"Invalid FK","Valid")</f>
        <v>Valid</v>
      </c>
      <c r="M6656" t="str">
        <f ca="1">IF(ISNA(XLOOKUP(C6656,Headcount!C:C,Headcount!C:C)),"Invalid FK","Valid")</f>
        <v>Valid</v>
      </c>
    </row>
    <row r="6657" spans="1:13">
      <c r="A6657" t="s">
        <v>14798</v>
      </c>
      <c r="B6657" s="1">
        <v>44738</v>
      </c>
      <c r="C6657">
        <v>-49599.47</v>
      </c>
      <c r="D6657" t="s">
        <v>1478</v>
      </c>
      <c r="E6657" t="s">
        <v>36</v>
      </c>
      <c r="F6657" t="s">
        <v>264</v>
      </c>
      <c r="G6657" t="s">
        <v>17</v>
      </c>
      <c r="I6657" t="s">
        <v>49</v>
      </c>
      <c r="J6657" t="s">
        <v>14799</v>
      </c>
      <c r="K6657" t="str">
        <f ca="1">IF(ISNA(XLOOKUP(A6657,Customers!A:A,Customers!A:A)),"Invalid FK","Valid")</f>
        <v>Valid</v>
      </c>
      <c r="L6657" t="str">
        <f ca="1">IF(ISNA(XLOOKUP(B6657,Vendors!A:A,Vendors!A:A)),"Invalid FK","Valid")</f>
        <v>Valid</v>
      </c>
      <c r="M6657" t="str">
        <f ca="1">IF(ISNA(XLOOKUP(C6657,Headcount!C:C,Headcount!C:C)),"Invalid FK","Valid")</f>
        <v>Valid</v>
      </c>
    </row>
    <row r="6658" spans="1:13">
      <c r="A6658" t="s">
        <v>14800</v>
      </c>
      <c r="B6658" s="1">
        <v>45036</v>
      </c>
      <c r="C6658">
        <v>-27074.51</v>
      </c>
      <c r="D6658" t="s">
        <v>1478</v>
      </c>
      <c r="E6658" t="s">
        <v>7</v>
      </c>
      <c r="F6658" t="s">
        <v>271</v>
      </c>
      <c r="G6658" t="s">
        <v>29</v>
      </c>
      <c r="I6658" t="s">
        <v>23</v>
      </c>
      <c r="J6658" t="s">
        <v>14801</v>
      </c>
      <c r="K6658" t="str">
        <f ca="1">IF(ISNA(XLOOKUP(A6658,Customers!A:A,Customers!A:A)),"Invalid FK","Valid")</f>
        <v>Valid</v>
      </c>
      <c r="L6658" t="str">
        <f ca="1">IF(ISNA(XLOOKUP(B6658,Vendors!A:A,Vendors!A:A)),"Invalid FK","Valid")</f>
        <v>Valid</v>
      </c>
      <c r="M6658" t="str">
        <f ca="1">IF(ISNA(XLOOKUP(C6658,Headcount!C:C,Headcount!C:C)),"Invalid FK","Valid")</f>
        <v>Valid</v>
      </c>
    </row>
    <row r="6659" spans="1:13">
      <c r="A6659" t="s">
        <v>14802</v>
      </c>
      <c r="B6659" s="1">
        <v>45257</v>
      </c>
      <c r="C6659">
        <v>149851.62</v>
      </c>
      <c r="D6659" t="s">
        <v>1483</v>
      </c>
      <c r="E6659" t="s">
        <v>1484</v>
      </c>
      <c r="F6659" t="s">
        <v>264</v>
      </c>
      <c r="G6659" t="s">
        <v>17</v>
      </c>
      <c r="H6659" t="s">
        <v>1009</v>
      </c>
      <c r="J6659" t="s">
        <v>14803</v>
      </c>
      <c r="K6659" t="str">
        <f ca="1">IF(ISNA(XLOOKUP(A6659,Customers!A:A,Customers!A:A)),"Invalid FK","Valid")</f>
        <v>Valid</v>
      </c>
      <c r="L6659" t="str">
        <f ca="1">IF(ISNA(XLOOKUP(B6659,Vendors!A:A,Vendors!A:A)),"Invalid FK","Valid")</f>
        <v>Valid</v>
      </c>
      <c r="M6659" t="str">
        <f ca="1">IF(ISNA(XLOOKUP(C6659,Headcount!C:C,Headcount!C:C)),"Invalid FK","Valid")</f>
        <v>Valid</v>
      </c>
    </row>
    <row r="6660" spans="1:13">
      <c r="A6660" t="s">
        <v>14804</v>
      </c>
      <c r="B6660" s="1">
        <v>45281</v>
      </c>
      <c r="C6660">
        <v>216259.87</v>
      </c>
      <c r="D6660" t="s">
        <v>1483</v>
      </c>
      <c r="E6660" t="s">
        <v>1487</v>
      </c>
      <c r="F6660" t="s">
        <v>268</v>
      </c>
      <c r="G6660" t="s">
        <v>17</v>
      </c>
      <c r="H6660" t="s">
        <v>824</v>
      </c>
      <c r="J6660" t="s">
        <v>14805</v>
      </c>
      <c r="K6660" t="str">
        <f ca="1">IF(ISNA(XLOOKUP(A6660,Customers!A:A,Customers!A:A)),"Invalid FK","Valid")</f>
        <v>Valid</v>
      </c>
      <c r="L6660" t="str">
        <f ca="1">IF(ISNA(XLOOKUP(B6660,Vendors!A:A,Vendors!A:A)),"Invalid FK","Valid")</f>
        <v>Valid</v>
      </c>
      <c r="M6660" t="str">
        <f ca="1">IF(ISNA(XLOOKUP(C6660,Headcount!C:C,Headcount!C:C)),"Invalid FK","Valid")</f>
        <v>Valid</v>
      </c>
    </row>
    <row r="6661" spans="1:13">
      <c r="A6661" t="s">
        <v>14806</v>
      </c>
      <c r="B6661" s="1">
        <v>44773</v>
      </c>
      <c r="C6661">
        <v>135952.34</v>
      </c>
      <c r="D6661" t="s">
        <v>1483</v>
      </c>
      <c r="E6661" t="s">
        <v>1499</v>
      </c>
      <c r="F6661" t="s">
        <v>271</v>
      </c>
      <c r="G6661" t="s">
        <v>13</v>
      </c>
      <c r="H6661" t="s">
        <v>784</v>
      </c>
      <c r="J6661" t="s">
        <v>14807</v>
      </c>
      <c r="K6661" t="str">
        <f ca="1">IF(ISNA(XLOOKUP(A6661,Customers!A:A,Customers!A:A)),"Invalid FK","Valid")</f>
        <v>Valid</v>
      </c>
      <c r="L6661" t="str">
        <f ca="1">IF(ISNA(XLOOKUP(B6661,Vendors!A:A,Vendors!A:A)),"Invalid FK","Valid")</f>
        <v>Valid</v>
      </c>
      <c r="M6661" t="str">
        <f ca="1">IF(ISNA(XLOOKUP(C6661,Headcount!C:C,Headcount!C:C)),"Invalid FK","Valid")</f>
        <v>Valid</v>
      </c>
    </row>
    <row r="6662" spans="1:13">
      <c r="A6662" t="s">
        <v>14808</v>
      </c>
      <c r="B6662" s="1">
        <v>44682</v>
      </c>
      <c r="C6662">
        <v>-35686.51</v>
      </c>
      <c r="D6662" t="s">
        <v>1478</v>
      </c>
      <c r="E6662" t="s">
        <v>1509</v>
      </c>
      <c r="F6662" t="s">
        <v>268</v>
      </c>
      <c r="G6662" t="s">
        <v>8</v>
      </c>
      <c r="I6662" t="s">
        <v>43</v>
      </c>
      <c r="J6662" t="s">
        <v>14809</v>
      </c>
      <c r="K6662" t="str">
        <f ca="1">IF(ISNA(XLOOKUP(A6662,Customers!A:A,Customers!A:A)),"Invalid FK","Valid")</f>
        <v>Valid</v>
      </c>
      <c r="L6662" t="str">
        <f ca="1">IF(ISNA(XLOOKUP(B6662,Vendors!A:A,Vendors!A:A)),"Invalid FK","Valid")</f>
        <v>Valid</v>
      </c>
      <c r="M6662" t="str">
        <f ca="1">IF(ISNA(XLOOKUP(C6662,Headcount!C:C,Headcount!C:C)),"Invalid FK","Valid")</f>
        <v>Valid</v>
      </c>
    </row>
    <row r="6663" spans="1:13">
      <c r="A6663" t="s">
        <v>14810</v>
      </c>
      <c r="B6663" s="1">
        <v>44960</v>
      </c>
      <c r="C6663">
        <v>16535.47</v>
      </c>
      <c r="D6663" t="s">
        <v>1587</v>
      </c>
      <c r="E6663" t="s">
        <v>1587</v>
      </c>
      <c r="F6663" t="s">
        <v>264</v>
      </c>
      <c r="G6663" t="s">
        <v>8</v>
      </c>
      <c r="J6663" t="s">
        <v>14811</v>
      </c>
      <c r="K6663" t="str">
        <f ca="1">IF(ISNA(XLOOKUP(A6663,Customers!A:A,Customers!A:A)),"Invalid FK","Valid")</f>
        <v>Valid</v>
      </c>
      <c r="L6663" t="str">
        <f ca="1">IF(ISNA(XLOOKUP(B6663,Vendors!A:A,Vendors!A:A)),"Invalid FK","Valid")</f>
        <v>Valid</v>
      </c>
      <c r="M6663" t="str">
        <f ca="1">IF(ISNA(XLOOKUP(C6663,Headcount!C:C,Headcount!C:C)),"Invalid FK","Valid")</f>
        <v>Valid</v>
      </c>
    </row>
    <row r="6664" spans="1:13">
      <c r="A6664" t="s">
        <v>14812</v>
      </c>
      <c r="B6664" s="1">
        <v>45006</v>
      </c>
      <c r="C6664">
        <v>278857.3</v>
      </c>
      <c r="D6664" t="s">
        <v>1483</v>
      </c>
      <c r="E6664" t="s">
        <v>1499</v>
      </c>
      <c r="F6664" t="s">
        <v>271</v>
      </c>
      <c r="G6664" t="s">
        <v>29</v>
      </c>
      <c r="H6664" t="s">
        <v>808</v>
      </c>
      <c r="J6664" t="s">
        <v>14813</v>
      </c>
      <c r="K6664" t="str">
        <f ca="1">IF(ISNA(XLOOKUP(A6664,Customers!A:A,Customers!A:A)),"Invalid FK","Valid")</f>
        <v>Valid</v>
      </c>
      <c r="L6664" t="str">
        <f ca="1">IF(ISNA(XLOOKUP(B6664,Vendors!A:A,Vendors!A:A)),"Invalid FK","Valid")</f>
        <v>Valid</v>
      </c>
      <c r="M6664" t="str">
        <f ca="1">IF(ISNA(XLOOKUP(C6664,Headcount!C:C,Headcount!C:C)),"Invalid FK","Valid")</f>
        <v>Valid</v>
      </c>
    </row>
    <row r="6665" spans="1:13">
      <c r="A6665" t="s">
        <v>14814</v>
      </c>
      <c r="B6665" s="1">
        <v>45251</v>
      </c>
      <c r="C6665">
        <v>-78777.64</v>
      </c>
      <c r="D6665" t="s">
        <v>1478</v>
      </c>
      <c r="E6665" t="s">
        <v>1534</v>
      </c>
      <c r="F6665" t="s">
        <v>271</v>
      </c>
      <c r="G6665" t="s">
        <v>13</v>
      </c>
      <c r="I6665" t="s">
        <v>165</v>
      </c>
      <c r="J6665" t="s">
        <v>14815</v>
      </c>
      <c r="K6665" t="str">
        <f ca="1">IF(ISNA(XLOOKUP(A6665,Customers!A:A,Customers!A:A)),"Invalid FK","Valid")</f>
        <v>Valid</v>
      </c>
      <c r="L6665" t="str">
        <f ca="1">IF(ISNA(XLOOKUP(B6665,Vendors!A:A,Vendors!A:A)),"Invalid FK","Valid")</f>
        <v>Valid</v>
      </c>
      <c r="M6665" t="str">
        <f ca="1">IF(ISNA(XLOOKUP(C6665,Headcount!C:C,Headcount!C:C)),"Invalid FK","Valid")</f>
        <v>Valid</v>
      </c>
    </row>
    <row r="6666" spans="1:13">
      <c r="A6666" t="s">
        <v>14816</v>
      </c>
      <c r="B6666" s="1">
        <v>44759</v>
      </c>
      <c r="C6666">
        <v>145053.20000000001</v>
      </c>
      <c r="D6666" t="s">
        <v>1483</v>
      </c>
      <c r="E6666" t="s">
        <v>1484</v>
      </c>
      <c r="F6666" t="s">
        <v>268</v>
      </c>
      <c r="G6666" t="s">
        <v>17</v>
      </c>
      <c r="H6666" t="s">
        <v>784</v>
      </c>
      <c r="J6666" t="s">
        <v>14817</v>
      </c>
      <c r="K6666" t="str">
        <f ca="1">IF(ISNA(XLOOKUP(A6666,Customers!A:A,Customers!A:A)),"Invalid FK","Valid")</f>
        <v>Valid</v>
      </c>
      <c r="L6666" t="str">
        <f ca="1">IF(ISNA(XLOOKUP(B6666,Vendors!A:A,Vendors!A:A)),"Invalid FK","Valid")</f>
        <v>Valid</v>
      </c>
      <c r="M6666" t="str">
        <f ca="1">IF(ISNA(XLOOKUP(C6666,Headcount!C:C,Headcount!C:C)),"Invalid FK","Valid")</f>
        <v>Valid</v>
      </c>
    </row>
    <row r="6667" spans="1:13">
      <c r="A6667" t="s">
        <v>14818</v>
      </c>
      <c r="B6667" s="1">
        <v>44975</v>
      </c>
      <c r="C6667">
        <v>113418.37</v>
      </c>
      <c r="D6667" t="s">
        <v>1483</v>
      </c>
      <c r="E6667" t="s">
        <v>1484</v>
      </c>
      <c r="F6667" t="s">
        <v>271</v>
      </c>
      <c r="G6667" t="s">
        <v>13</v>
      </c>
      <c r="H6667" t="s">
        <v>1199</v>
      </c>
      <c r="J6667" t="s">
        <v>14819</v>
      </c>
      <c r="K6667" t="str">
        <f ca="1">IF(ISNA(XLOOKUP(A6667,Customers!A:A,Customers!A:A)),"Invalid FK","Valid")</f>
        <v>Valid</v>
      </c>
      <c r="L6667" t="str">
        <f ca="1">IF(ISNA(XLOOKUP(B6667,Vendors!A:A,Vendors!A:A)),"Invalid FK","Valid")</f>
        <v>Valid</v>
      </c>
      <c r="M6667" t="str">
        <f ca="1">IF(ISNA(XLOOKUP(C6667,Headcount!C:C,Headcount!C:C)),"Invalid FK","Valid")</f>
        <v>Valid</v>
      </c>
    </row>
    <row r="6668" spans="1:13">
      <c r="A6668" t="s">
        <v>14820</v>
      </c>
      <c r="B6668" s="1">
        <v>44564</v>
      </c>
      <c r="C6668">
        <v>-33213.46</v>
      </c>
      <c r="D6668" t="s">
        <v>1478</v>
      </c>
      <c r="E6668" t="s">
        <v>1496</v>
      </c>
      <c r="F6668" t="s">
        <v>271</v>
      </c>
      <c r="G6668" t="s">
        <v>13</v>
      </c>
      <c r="I6668" t="s">
        <v>183</v>
      </c>
      <c r="J6668" t="s">
        <v>14821</v>
      </c>
      <c r="K6668" t="str">
        <f ca="1">IF(ISNA(XLOOKUP(A6668,Customers!A:A,Customers!A:A)),"Invalid FK","Valid")</f>
        <v>Valid</v>
      </c>
      <c r="L6668" t="str">
        <f ca="1">IF(ISNA(XLOOKUP(B6668,Vendors!A:A,Vendors!A:A)),"Invalid FK","Valid")</f>
        <v>Valid</v>
      </c>
      <c r="M6668" t="str">
        <f ca="1">IF(ISNA(XLOOKUP(C6668,Headcount!C:C,Headcount!C:C)),"Invalid FK","Valid")</f>
        <v>Valid</v>
      </c>
    </row>
    <row r="6669" spans="1:13">
      <c r="A6669" t="s">
        <v>14822</v>
      </c>
      <c r="B6669" s="1">
        <v>44787</v>
      </c>
      <c r="C6669">
        <v>135131.29</v>
      </c>
      <c r="D6669" t="s">
        <v>1483</v>
      </c>
      <c r="E6669" t="s">
        <v>1487</v>
      </c>
      <c r="F6669" t="s">
        <v>268</v>
      </c>
      <c r="G6669" t="s">
        <v>29</v>
      </c>
      <c r="H6669" t="s">
        <v>918</v>
      </c>
      <c r="J6669" t="s">
        <v>14823</v>
      </c>
      <c r="K6669" t="str">
        <f ca="1">IF(ISNA(XLOOKUP(A6669,Customers!A:A,Customers!A:A)),"Invalid FK","Valid")</f>
        <v>Valid</v>
      </c>
      <c r="L6669" t="str">
        <f ca="1">IF(ISNA(XLOOKUP(B6669,Vendors!A:A,Vendors!A:A)),"Invalid FK","Valid")</f>
        <v>Valid</v>
      </c>
      <c r="M6669" t="str">
        <f ca="1">IF(ISNA(XLOOKUP(C6669,Headcount!C:C,Headcount!C:C)),"Invalid FK","Valid")</f>
        <v>Valid</v>
      </c>
    </row>
    <row r="6670" spans="1:13">
      <c r="A6670" t="s">
        <v>14824</v>
      </c>
      <c r="B6670" s="1">
        <v>45261</v>
      </c>
      <c r="C6670">
        <v>247434.9</v>
      </c>
      <c r="D6670" t="s">
        <v>1483</v>
      </c>
      <c r="E6670" t="s">
        <v>1484</v>
      </c>
      <c r="F6670" t="s">
        <v>264</v>
      </c>
      <c r="G6670" t="s">
        <v>13</v>
      </c>
      <c r="H6670" t="s">
        <v>1355</v>
      </c>
      <c r="J6670" t="s">
        <v>14825</v>
      </c>
      <c r="K6670" t="str">
        <f ca="1">IF(ISNA(XLOOKUP(A6670,Customers!A:A,Customers!A:A)),"Invalid FK","Valid")</f>
        <v>Valid</v>
      </c>
      <c r="L6670" t="str">
        <f ca="1">IF(ISNA(XLOOKUP(B6670,Vendors!A:A,Vendors!A:A)),"Invalid FK","Valid")</f>
        <v>Valid</v>
      </c>
      <c r="M6670" t="str">
        <f ca="1">IF(ISNA(XLOOKUP(C6670,Headcount!C:C,Headcount!C:C)),"Invalid FK","Valid")</f>
        <v>Valid</v>
      </c>
    </row>
    <row r="6671" spans="1:13">
      <c r="A6671" t="s">
        <v>14826</v>
      </c>
      <c r="B6671" s="1">
        <v>45035</v>
      </c>
      <c r="C6671">
        <v>-3965.53</v>
      </c>
      <c r="D6671" t="s">
        <v>1478</v>
      </c>
      <c r="E6671" t="s">
        <v>1509</v>
      </c>
      <c r="F6671" t="s">
        <v>271</v>
      </c>
      <c r="G6671" t="s">
        <v>13</v>
      </c>
      <c r="I6671" t="s">
        <v>97</v>
      </c>
      <c r="J6671" t="s">
        <v>14827</v>
      </c>
      <c r="K6671" t="str">
        <f ca="1">IF(ISNA(XLOOKUP(A6671,Customers!A:A,Customers!A:A)),"Invalid FK","Valid")</f>
        <v>Valid</v>
      </c>
      <c r="L6671" t="str">
        <f ca="1">IF(ISNA(XLOOKUP(B6671,Vendors!A:A,Vendors!A:A)),"Invalid FK","Valid")</f>
        <v>Valid</v>
      </c>
      <c r="M6671" t="str">
        <f ca="1">IF(ISNA(XLOOKUP(C6671,Headcount!C:C,Headcount!C:C)),"Invalid FK","Valid")</f>
        <v>Valid</v>
      </c>
    </row>
    <row r="6672" spans="1:13">
      <c r="A6672" t="s">
        <v>14828</v>
      </c>
      <c r="B6672" s="1">
        <v>44721</v>
      </c>
      <c r="C6672">
        <v>-60272.4</v>
      </c>
      <c r="D6672" t="s">
        <v>1478</v>
      </c>
      <c r="E6672" t="s">
        <v>1509</v>
      </c>
      <c r="F6672" t="s">
        <v>271</v>
      </c>
      <c r="G6672" t="s">
        <v>13</v>
      </c>
      <c r="I6672" t="s">
        <v>65</v>
      </c>
      <c r="J6672" t="s">
        <v>14829</v>
      </c>
      <c r="K6672" t="str">
        <f ca="1">IF(ISNA(XLOOKUP(A6672,Customers!A:A,Customers!A:A)),"Invalid FK","Valid")</f>
        <v>Valid</v>
      </c>
      <c r="L6672" t="str">
        <f ca="1">IF(ISNA(XLOOKUP(B6672,Vendors!A:A,Vendors!A:A)),"Invalid FK","Valid")</f>
        <v>Valid</v>
      </c>
      <c r="M6672" t="str">
        <f ca="1">IF(ISNA(XLOOKUP(C6672,Headcount!C:C,Headcount!C:C)),"Invalid FK","Valid")</f>
        <v>Valid</v>
      </c>
    </row>
    <row r="6673" spans="1:13">
      <c r="A6673" t="s">
        <v>14830</v>
      </c>
      <c r="B6673" s="1">
        <v>44752</v>
      </c>
      <c r="C6673">
        <v>-77281.87</v>
      </c>
      <c r="D6673" t="s">
        <v>1478</v>
      </c>
      <c r="E6673" t="s">
        <v>1496</v>
      </c>
      <c r="F6673" t="s">
        <v>268</v>
      </c>
      <c r="G6673" t="s">
        <v>29</v>
      </c>
      <c r="I6673" t="s">
        <v>10</v>
      </c>
      <c r="J6673" t="s">
        <v>14831</v>
      </c>
      <c r="K6673" t="str">
        <f ca="1">IF(ISNA(XLOOKUP(A6673,Customers!A:A,Customers!A:A)),"Invalid FK","Valid")</f>
        <v>Valid</v>
      </c>
      <c r="L6673" t="str">
        <f ca="1">IF(ISNA(XLOOKUP(B6673,Vendors!A:A,Vendors!A:A)),"Invalid FK","Valid")</f>
        <v>Valid</v>
      </c>
      <c r="M6673" t="str">
        <f ca="1">IF(ISNA(XLOOKUP(C6673,Headcount!C:C,Headcount!C:C)),"Invalid FK","Valid")</f>
        <v>Valid</v>
      </c>
    </row>
    <row r="6674" spans="1:13">
      <c r="A6674" t="s">
        <v>14832</v>
      </c>
      <c r="B6674" s="1">
        <v>45109</v>
      </c>
      <c r="C6674">
        <v>8937.82</v>
      </c>
      <c r="D6674" t="s">
        <v>1924</v>
      </c>
      <c r="E6674" t="s">
        <v>1924</v>
      </c>
      <c r="F6674" t="s">
        <v>268</v>
      </c>
      <c r="G6674" t="s">
        <v>29</v>
      </c>
      <c r="J6674" t="s">
        <v>14833</v>
      </c>
      <c r="K6674" t="str">
        <f ca="1">IF(ISNA(XLOOKUP(A6674,Customers!A:A,Customers!A:A)),"Invalid FK","Valid")</f>
        <v>Valid</v>
      </c>
      <c r="L6674" t="str">
        <f ca="1">IF(ISNA(XLOOKUP(B6674,Vendors!A:A,Vendors!A:A)),"Invalid FK","Valid")</f>
        <v>Valid</v>
      </c>
      <c r="M6674" t="str">
        <f ca="1">IF(ISNA(XLOOKUP(C6674,Headcount!C:C,Headcount!C:C)),"Invalid FK","Valid")</f>
        <v>Valid</v>
      </c>
    </row>
    <row r="6675" spans="1:13">
      <c r="A6675" t="s">
        <v>14834</v>
      </c>
      <c r="B6675" s="1">
        <v>44718</v>
      </c>
      <c r="C6675">
        <v>287797.40000000002</v>
      </c>
      <c r="D6675" t="s">
        <v>1483</v>
      </c>
      <c r="E6675" t="s">
        <v>1487</v>
      </c>
      <c r="F6675" t="s">
        <v>268</v>
      </c>
      <c r="G6675" t="s">
        <v>17</v>
      </c>
      <c r="H6675" t="s">
        <v>1215</v>
      </c>
      <c r="J6675" t="s">
        <v>14835</v>
      </c>
      <c r="K6675" t="str">
        <f ca="1">IF(ISNA(XLOOKUP(A6675,Customers!A:A,Customers!A:A)),"Invalid FK","Valid")</f>
        <v>Valid</v>
      </c>
      <c r="L6675" t="str">
        <f ca="1">IF(ISNA(XLOOKUP(B6675,Vendors!A:A,Vendors!A:A)),"Invalid FK","Valid")</f>
        <v>Valid</v>
      </c>
      <c r="M6675" t="str">
        <f ca="1">IF(ISNA(XLOOKUP(C6675,Headcount!C:C,Headcount!C:C)),"Invalid FK","Valid")</f>
        <v>Valid</v>
      </c>
    </row>
    <row r="6676" spans="1:13">
      <c r="A6676" t="s">
        <v>14836</v>
      </c>
      <c r="B6676" s="1">
        <v>44604</v>
      </c>
      <c r="C6676">
        <v>-67032.38</v>
      </c>
      <c r="D6676" t="s">
        <v>1478</v>
      </c>
      <c r="E6676" t="s">
        <v>36</v>
      </c>
      <c r="F6676" t="s">
        <v>271</v>
      </c>
      <c r="G6676" t="s">
        <v>17</v>
      </c>
      <c r="I6676" t="s">
        <v>248</v>
      </c>
      <c r="J6676" t="s">
        <v>14837</v>
      </c>
      <c r="K6676" t="str">
        <f ca="1">IF(ISNA(XLOOKUP(A6676,Customers!A:A,Customers!A:A)),"Invalid FK","Valid")</f>
        <v>Valid</v>
      </c>
      <c r="L6676" t="str">
        <f ca="1">IF(ISNA(XLOOKUP(B6676,Vendors!A:A,Vendors!A:A)),"Invalid FK","Valid")</f>
        <v>Valid</v>
      </c>
      <c r="M6676" t="str">
        <f ca="1">IF(ISNA(XLOOKUP(C6676,Headcount!C:C,Headcount!C:C)),"Invalid FK","Valid")</f>
        <v>Valid</v>
      </c>
    </row>
    <row r="6677" spans="1:13">
      <c r="A6677" t="s">
        <v>14838</v>
      </c>
      <c r="B6677" s="1">
        <v>45202</v>
      </c>
      <c r="C6677">
        <v>311248.24</v>
      </c>
      <c r="D6677" t="s">
        <v>1483</v>
      </c>
      <c r="E6677" t="s">
        <v>1487</v>
      </c>
      <c r="F6677" t="s">
        <v>271</v>
      </c>
      <c r="G6677" t="s">
        <v>29</v>
      </c>
      <c r="H6677" t="s">
        <v>1259</v>
      </c>
      <c r="J6677" t="s">
        <v>14839</v>
      </c>
      <c r="K6677" t="str">
        <f ca="1">IF(ISNA(XLOOKUP(A6677,Customers!A:A,Customers!A:A)),"Invalid FK","Valid")</f>
        <v>Valid</v>
      </c>
      <c r="L6677" t="str">
        <f ca="1">IF(ISNA(XLOOKUP(B6677,Vendors!A:A,Vendors!A:A)),"Invalid FK","Valid")</f>
        <v>Valid</v>
      </c>
      <c r="M6677" t="str">
        <f ca="1">IF(ISNA(XLOOKUP(C6677,Headcount!C:C,Headcount!C:C)),"Invalid FK","Valid")</f>
        <v>Valid</v>
      </c>
    </row>
    <row r="6678" spans="1:13">
      <c r="A6678" t="s">
        <v>14840</v>
      </c>
      <c r="B6678" s="1">
        <v>44671</v>
      </c>
      <c r="C6678">
        <v>120664.96000000001</v>
      </c>
      <c r="D6678" t="s">
        <v>1483</v>
      </c>
      <c r="E6678" t="s">
        <v>1499</v>
      </c>
      <c r="F6678" t="s">
        <v>268</v>
      </c>
      <c r="G6678" t="s">
        <v>8</v>
      </c>
      <c r="H6678" t="s">
        <v>1227</v>
      </c>
      <c r="J6678" t="s">
        <v>14841</v>
      </c>
      <c r="K6678" t="str">
        <f ca="1">IF(ISNA(XLOOKUP(A6678,Customers!A:A,Customers!A:A)),"Invalid FK","Valid")</f>
        <v>Valid</v>
      </c>
      <c r="L6678" t="str">
        <f ca="1">IF(ISNA(XLOOKUP(B6678,Vendors!A:A,Vendors!A:A)),"Invalid FK","Valid")</f>
        <v>Valid</v>
      </c>
      <c r="M6678" t="str">
        <f ca="1">IF(ISNA(XLOOKUP(C6678,Headcount!C:C,Headcount!C:C)),"Invalid FK","Valid")</f>
        <v>Valid</v>
      </c>
    </row>
    <row r="6679" spans="1:13">
      <c r="A6679" t="s">
        <v>14842</v>
      </c>
      <c r="B6679" s="1">
        <v>44746</v>
      </c>
      <c r="C6679">
        <v>242851.27</v>
      </c>
      <c r="D6679" t="s">
        <v>1483</v>
      </c>
      <c r="E6679" t="s">
        <v>1484</v>
      </c>
      <c r="F6679" t="s">
        <v>268</v>
      </c>
      <c r="G6679" t="s">
        <v>17</v>
      </c>
      <c r="H6679" t="s">
        <v>874</v>
      </c>
      <c r="J6679" t="s">
        <v>14843</v>
      </c>
      <c r="K6679" t="str">
        <f ca="1">IF(ISNA(XLOOKUP(A6679,Customers!A:A,Customers!A:A)),"Invalid FK","Valid")</f>
        <v>Valid</v>
      </c>
      <c r="L6679" t="str">
        <f ca="1">IF(ISNA(XLOOKUP(B6679,Vendors!A:A,Vendors!A:A)),"Invalid FK","Valid")</f>
        <v>Valid</v>
      </c>
      <c r="M6679" t="str">
        <f ca="1">IF(ISNA(XLOOKUP(C6679,Headcount!C:C,Headcount!C:C)),"Invalid FK","Valid")</f>
        <v>Valid</v>
      </c>
    </row>
    <row r="6680" spans="1:13">
      <c r="A6680" t="s">
        <v>14844</v>
      </c>
      <c r="B6680" s="1">
        <v>44839</v>
      </c>
      <c r="C6680">
        <v>173966.3</v>
      </c>
      <c r="D6680" t="s">
        <v>1483</v>
      </c>
      <c r="E6680" t="s">
        <v>1487</v>
      </c>
      <c r="F6680" t="s">
        <v>271</v>
      </c>
      <c r="G6680" t="s">
        <v>8</v>
      </c>
      <c r="H6680" t="s">
        <v>1299</v>
      </c>
      <c r="J6680" t="s">
        <v>14845</v>
      </c>
      <c r="K6680" t="str">
        <f ca="1">IF(ISNA(XLOOKUP(A6680,Customers!A:A,Customers!A:A)),"Invalid FK","Valid")</f>
        <v>Valid</v>
      </c>
      <c r="L6680" t="str">
        <f ca="1">IF(ISNA(XLOOKUP(B6680,Vendors!A:A,Vendors!A:A)),"Invalid FK","Valid")</f>
        <v>Valid</v>
      </c>
      <c r="M6680" t="str">
        <f ca="1">IF(ISNA(XLOOKUP(C6680,Headcount!C:C,Headcount!C:C)),"Invalid FK","Valid")</f>
        <v>Valid</v>
      </c>
    </row>
    <row r="6681" spans="1:13">
      <c r="A6681" t="s">
        <v>14846</v>
      </c>
      <c r="B6681" s="1">
        <v>45039</v>
      </c>
      <c r="C6681">
        <v>-25586.13</v>
      </c>
      <c r="D6681" t="s">
        <v>1478</v>
      </c>
      <c r="E6681" t="s">
        <v>1534</v>
      </c>
      <c r="F6681" t="s">
        <v>264</v>
      </c>
      <c r="G6681" t="s">
        <v>29</v>
      </c>
      <c r="I6681" t="s">
        <v>131</v>
      </c>
      <c r="J6681" t="s">
        <v>14847</v>
      </c>
      <c r="K6681" t="str">
        <f ca="1">IF(ISNA(XLOOKUP(A6681,Customers!A:A,Customers!A:A)),"Invalid FK","Valid")</f>
        <v>Valid</v>
      </c>
      <c r="L6681" t="str">
        <f ca="1">IF(ISNA(XLOOKUP(B6681,Vendors!A:A,Vendors!A:A)),"Invalid FK","Valid")</f>
        <v>Valid</v>
      </c>
      <c r="M6681" t="str">
        <f ca="1">IF(ISNA(XLOOKUP(C6681,Headcount!C:C,Headcount!C:C)),"Invalid FK","Valid")</f>
        <v>Valid</v>
      </c>
    </row>
    <row r="6682" spans="1:13">
      <c r="A6682" t="s">
        <v>14848</v>
      </c>
      <c r="B6682" s="1">
        <v>45188</v>
      </c>
      <c r="C6682">
        <v>118423.42</v>
      </c>
      <c r="D6682" t="s">
        <v>1483</v>
      </c>
      <c r="E6682" t="s">
        <v>1484</v>
      </c>
      <c r="F6682" t="s">
        <v>264</v>
      </c>
      <c r="G6682" t="s">
        <v>13</v>
      </c>
      <c r="H6682" t="s">
        <v>991</v>
      </c>
      <c r="J6682" t="s">
        <v>14849</v>
      </c>
      <c r="K6682" t="str">
        <f ca="1">IF(ISNA(XLOOKUP(A6682,Customers!A:A,Customers!A:A)),"Invalid FK","Valid")</f>
        <v>Valid</v>
      </c>
      <c r="L6682" t="str">
        <f ca="1">IF(ISNA(XLOOKUP(B6682,Vendors!A:A,Vendors!A:A)),"Invalid FK","Valid")</f>
        <v>Valid</v>
      </c>
      <c r="M6682" t="str">
        <f ca="1">IF(ISNA(XLOOKUP(C6682,Headcount!C:C,Headcount!C:C)),"Invalid FK","Valid")</f>
        <v>Valid</v>
      </c>
    </row>
    <row r="6683" spans="1:13">
      <c r="A6683" t="s">
        <v>14850</v>
      </c>
      <c r="B6683" s="1">
        <v>44596</v>
      </c>
      <c r="C6683">
        <v>-77305.27</v>
      </c>
      <c r="D6683" t="s">
        <v>1478</v>
      </c>
      <c r="E6683" t="s">
        <v>1496</v>
      </c>
      <c r="F6683" t="s">
        <v>271</v>
      </c>
      <c r="G6683" t="s">
        <v>8</v>
      </c>
      <c r="I6683" t="s">
        <v>117</v>
      </c>
      <c r="J6683" t="s">
        <v>14851</v>
      </c>
      <c r="K6683" t="str">
        <f ca="1">IF(ISNA(XLOOKUP(A6683,Customers!A:A,Customers!A:A)),"Invalid FK","Valid")</f>
        <v>Valid</v>
      </c>
      <c r="L6683" t="str">
        <f ca="1">IF(ISNA(XLOOKUP(B6683,Vendors!A:A,Vendors!A:A)),"Invalid FK","Valid")</f>
        <v>Valid</v>
      </c>
      <c r="M6683" t="str">
        <f ca="1">IF(ISNA(XLOOKUP(C6683,Headcount!C:C,Headcount!C:C)),"Invalid FK","Valid")</f>
        <v>Valid</v>
      </c>
    </row>
    <row r="6684" spans="1:13">
      <c r="A6684" t="s">
        <v>14852</v>
      </c>
      <c r="B6684" s="1">
        <v>44653</v>
      </c>
      <c r="C6684">
        <v>-23736.66</v>
      </c>
      <c r="D6684" t="s">
        <v>1478</v>
      </c>
      <c r="E6684" t="s">
        <v>1534</v>
      </c>
      <c r="F6684" t="s">
        <v>271</v>
      </c>
      <c r="G6684" t="s">
        <v>17</v>
      </c>
      <c r="I6684" t="s">
        <v>135</v>
      </c>
      <c r="J6684" t="s">
        <v>14853</v>
      </c>
      <c r="K6684" t="str">
        <f ca="1">IF(ISNA(XLOOKUP(A6684,Customers!A:A,Customers!A:A)),"Invalid FK","Valid")</f>
        <v>Valid</v>
      </c>
      <c r="L6684" t="str">
        <f ca="1">IF(ISNA(XLOOKUP(B6684,Vendors!A:A,Vendors!A:A)),"Invalid FK","Valid")</f>
        <v>Valid</v>
      </c>
      <c r="M6684" t="str">
        <f ca="1">IF(ISNA(XLOOKUP(C6684,Headcount!C:C,Headcount!C:C)),"Invalid FK","Valid")</f>
        <v>Valid</v>
      </c>
    </row>
    <row r="6685" spans="1:13">
      <c r="A6685" t="s">
        <v>14854</v>
      </c>
      <c r="B6685" s="1">
        <v>44656</v>
      </c>
      <c r="C6685">
        <v>288000.44</v>
      </c>
      <c r="D6685" t="s">
        <v>1483</v>
      </c>
      <c r="E6685" t="s">
        <v>1499</v>
      </c>
      <c r="F6685" t="s">
        <v>271</v>
      </c>
      <c r="G6685" t="s">
        <v>8</v>
      </c>
      <c r="H6685" t="s">
        <v>1241</v>
      </c>
      <c r="J6685" t="s">
        <v>14855</v>
      </c>
      <c r="K6685" t="str">
        <f ca="1">IF(ISNA(XLOOKUP(A6685,Customers!A:A,Customers!A:A)),"Invalid FK","Valid")</f>
        <v>Valid</v>
      </c>
      <c r="L6685" t="str">
        <f ca="1">IF(ISNA(XLOOKUP(B6685,Vendors!A:A,Vendors!A:A)),"Invalid FK","Valid")</f>
        <v>Valid</v>
      </c>
      <c r="M6685" t="str">
        <f ca="1">IF(ISNA(XLOOKUP(C6685,Headcount!C:C,Headcount!C:C)),"Invalid FK","Valid")</f>
        <v>Valid</v>
      </c>
    </row>
    <row r="6686" spans="1:13">
      <c r="A6686" t="s">
        <v>14856</v>
      </c>
      <c r="B6686" s="1">
        <v>44686</v>
      </c>
      <c r="C6686">
        <v>85585.2</v>
      </c>
      <c r="D6686" t="s">
        <v>1483</v>
      </c>
      <c r="E6686" t="s">
        <v>1484</v>
      </c>
      <c r="F6686" t="s">
        <v>271</v>
      </c>
      <c r="G6686" t="s">
        <v>17</v>
      </c>
      <c r="H6686" t="s">
        <v>961</v>
      </c>
      <c r="J6686" t="s">
        <v>14857</v>
      </c>
      <c r="K6686" t="str">
        <f ca="1">IF(ISNA(XLOOKUP(A6686,Customers!A:A,Customers!A:A)),"Invalid FK","Valid")</f>
        <v>Valid</v>
      </c>
      <c r="L6686" t="str">
        <f ca="1">IF(ISNA(XLOOKUP(B6686,Vendors!A:A,Vendors!A:A)),"Invalid FK","Valid")</f>
        <v>Valid</v>
      </c>
      <c r="M6686" t="str">
        <f ca="1">IF(ISNA(XLOOKUP(C6686,Headcount!C:C,Headcount!C:C)),"Invalid FK","Valid")</f>
        <v>Valid</v>
      </c>
    </row>
    <row r="6687" spans="1:13">
      <c r="A6687" t="s">
        <v>14858</v>
      </c>
      <c r="B6687" s="1">
        <v>45110</v>
      </c>
      <c r="C6687">
        <v>141984.14000000001</v>
      </c>
      <c r="D6687" t="s">
        <v>1483</v>
      </c>
      <c r="E6687" t="s">
        <v>1499</v>
      </c>
      <c r="F6687" t="s">
        <v>264</v>
      </c>
      <c r="G6687" t="s">
        <v>29</v>
      </c>
      <c r="H6687" t="s">
        <v>1127</v>
      </c>
      <c r="J6687" t="s">
        <v>14859</v>
      </c>
      <c r="K6687" t="str">
        <f ca="1">IF(ISNA(XLOOKUP(A6687,Customers!A:A,Customers!A:A)),"Invalid FK","Valid")</f>
        <v>Valid</v>
      </c>
      <c r="L6687" t="str">
        <f ca="1">IF(ISNA(XLOOKUP(B6687,Vendors!A:A,Vendors!A:A)),"Invalid FK","Valid")</f>
        <v>Valid</v>
      </c>
      <c r="M6687" t="str">
        <f ca="1">IF(ISNA(XLOOKUP(C6687,Headcount!C:C,Headcount!C:C)),"Invalid FK","Valid")</f>
        <v>Valid</v>
      </c>
    </row>
    <row r="6688" spans="1:13">
      <c r="A6688" t="s">
        <v>14860</v>
      </c>
      <c r="B6688" s="1">
        <v>44948</v>
      </c>
      <c r="C6688">
        <v>158876.99</v>
      </c>
      <c r="D6688" t="s">
        <v>1483</v>
      </c>
      <c r="E6688" t="s">
        <v>1484</v>
      </c>
      <c r="F6688" t="s">
        <v>264</v>
      </c>
      <c r="G6688" t="s">
        <v>17</v>
      </c>
      <c r="H6688" t="s">
        <v>1145</v>
      </c>
      <c r="J6688" t="s">
        <v>14861</v>
      </c>
      <c r="K6688" t="str">
        <f ca="1">IF(ISNA(XLOOKUP(A6688,Customers!A:A,Customers!A:A)),"Invalid FK","Valid")</f>
        <v>Valid</v>
      </c>
      <c r="L6688" t="str">
        <f ca="1">IF(ISNA(XLOOKUP(B6688,Vendors!A:A,Vendors!A:A)),"Invalid FK","Valid")</f>
        <v>Valid</v>
      </c>
      <c r="M6688" t="str">
        <f ca="1">IF(ISNA(XLOOKUP(C6688,Headcount!C:C,Headcount!C:C)),"Invalid FK","Valid")</f>
        <v>Valid</v>
      </c>
    </row>
    <row r="6689" spans="1:13">
      <c r="A6689" t="s">
        <v>14862</v>
      </c>
      <c r="B6689" s="1">
        <v>44885</v>
      </c>
      <c r="C6689">
        <v>188994.75</v>
      </c>
      <c r="D6689" t="s">
        <v>1483</v>
      </c>
      <c r="E6689" t="s">
        <v>1499</v>
      </c>
      <c r="F6689" t="s">
        <v>264</v>
      </c>
      <c r="G6689" t="s">
        <v>29</v>
      </c>
      <c r="H6689" t="s">
        <v>1031</v>
      </c>
      <c r="J6689" t="s">
        <v>14863</v>
      </c>
      <c r="K6689" t="str">
        <f ca="1">IF(ISNA(XLOOKUP(A6689,Customers!A:A,Customers!A:A)),"Invalid FK","Valid")</f>
        <v>Valid</v>
      </c>
      <c r="L6689" t="str">
        <f ca="1">IF(ISNA(XLOOKUP(B6689,Vendors!A:A,Vendors!A:A)),"Invalid FK","Valid")</f>
        <v>Valid</v>
      </c>
      <c r="M6689" t="str">
        <f ca="1">IF(ISNA(XLOOKUP(C6689,Headcount!C:C,Headcount!C:C)),"Invalid FK","Valid")</f>
        <v>Valid</v>
      </c>
    </row>
    <row r="6690" spans="1:13">
      <c r="A6690" t="s">
        <v>14864</v>
      </c>
      <c r="B6690" s="1">
        <v>44706</v>
      </c>
      <c r="C6690">
        <v>24027.59</v>
      </c>
      <c r="D6690" t="s">
        <v>1504</v>
      </c>
      <c r="E6690" t="s">
        <v>1504</v>
      </c>
      <c r="F6690" t="s">
        <v>271</v>
      </c>
      <c r="G6690" t="s">
        <v>8</v>
      </c>
      <c r="J6690" t="s">
        <v>14865</v>
      </c>
      <c r="K6690" t="str">
        <f ca="1">IF(ISNA(XLOOKUP(A6690,Customers!A:A,Customers!A:A)),"Invalid FK","Valid")</f>
        <v>Valid</v>
      </c>
      <c r="L6690" t="str">
        <f ca="1">IF(ISNA(XLOOKUP(B6690,Vendors!A:A,Vendors!A:A)),"Invalid FK","Valid")</f>
        <v>Valid</v>
      </c>
      <c r="M6690" t="str">
        <f ca="1">IF(ISNA(XLOOKUP(C6690,Headcount!C:C,Headcount!C:C)),"Invalid FK","Valid")</f>
        <v>Valid</v>
      </c>
    </row>
    <row r="6691" spans="1:13">
      <c r="A6691" t="s">
        <v>14866</v>
      </c>
      <c r="B6691" s="1">
        <v>45032</v>
      </c>
      <c r="C6691">
        <v>181072.34</v>
      </c>
      <c r="D6691" t="s">
        <v>1483</v>
      </c>
      <c r="E6691" t="s">
        <v>1484</v>
      </c>
      <c r="F6691" t="s">
        <v>264</v>
      </c>
      <c r="G6691" t="s">
        <v>17</v>
      </c>
      <c r="H6691" t="s">
        <v>862</v>
      </c>
      <c r="J6691" t="s">
        <v>14867</v>
      </c>
      <c r="K6691" t="str">
        <f ca="1">IF(ISNA(XLOOKUP(A6691,Customers!A:A,Customers!A:A)),"Invalid FK","Valid")</f>
        <v>Valid</v>
      </c>
      <c r="L6691" t="str">
        <f ca="1">IF(ISNA(XLOOKUP(B6691,Vendors!A:A,Vendors!A:A)),"Invalid FK","Valid")</f>
        <v>Valid</v>
      </c>
      <c r="M6691" t="str">
        <f ca="1">IF(ISNA(XLOOKUP(C6691,Headcount!C:C,Headcount!C:C)),"Invalid FK","Valid")</f>
        <v>Valid</v>
      </c>
    </row>
    <row r="6692" spans="1:13">
      <c r="A6692" t="s">
        <v>14868</v>
      </c>
      <c r="B6692" s="1">
        <v>45122</v>
      </c>
      <c r="C6692">
        <v>-45412.42</v>
      </c>
      <c r="D6692" t="s">
        <v>1478</v>
      </c>
      <c r="E6692" t="s">
        <v>1534</v>
      </c>
      <c r="F6692" t="s">
        <v>264</v>
      </c>
      <c r="G6692" t="s">
        <v>29</v>
      </c>
      <c r="I6692" t="s">
        <v>149</v>
      </c>
      <c r="J6692" t="s">
        <v>14869</v>
      </c>
      <c r="K6692" t="str">
        <f ca="1">IF(ISNA(XLOOKUP(A6692,Customers!A:A,Customers!A:A)),"Invalid FK","Valid")</f>
        <v>Valid</v>
      </c>
      <c r="L6692" t="str">
        <f ca="1">IF(ISNA(XLOOKUP(B6692,Vendors!A:A,Vendors!A:A)),"Invalid FK","Valid")</f>
        <v>Valid</v>
      </c>
      <c r="M6692" t="str">
        <f ca="1">IF(ISNA(XLOOKUP(C6692,Headcount!C:C,Headcount!C:C)),"Invalid FK","Valid")</f>
        <v>Valid</v>
      </c>
    </row>
    <row r="6693" spans="1:13">
      <c r="A6693" t="s">
        <v>14870</v>
      </c>
      <c r="B6693" s="1">
        <v>45054</v>
      </c>
      <c r="C6693">
        <v>-54713.36</v>
      </c>
      <c r="D6693" t="s">
        <v>1478</v>
      </c>
      <c r="E6693" t="s">
        <v>1534</v>
      </c>
      <c r="F6693" t="s">
        <v>264</v>
      </c>
      <c r="G6693" t="s">
        <v>29</v>
      </c>
      <c r="I6693" t="s">
        <v>171</v>
      </c>
      <c r="J6693" t="s">
        <v>14871</v>
      </c>
      <c r="K6693" t="str">
        <f ca="1">IF(ISNA(XLOOKUP(A6693,Customers!A:A,Customers!A:A)),"Invalid FK","Valid")</f>
        <v>Valid</v>
      </c>
      <c r="L6693" t="str">
        <f ca="1">IF(ISNA(XLOOKUP(B6693,Vendors!A:A,Vendors!A:A)),"Invalid FK","Valid")</f>
        <v>Valid</v>
      </c>
      <c r="M6693" t="str">
        <f ca="1">IF(ISNA(XLOOKUP(C6693,Headcount!C:C,Headcount!C:C)),"Invalid FK","Valid")</f>
        <v>Valid</v>
      </c>
    </row>
    <row r="6694" spans="1:13">
      <c r="A6694" t="s">
        <v>14872</v>
      </c>
      <c r="B6694" s="1">
        <v>45029</v>
      </c>
      <c r="C6694">
        <v>-39102.730000000003</v>
      </c>
      <c r="D6694" t="s">
        <v>1478</v>
      </c>
      <c r="E6694" t="s">
        <v>1496</v>
      </c>
      <c r="F6694" t="s">
        <v>264</v>
      </c>
      <c r="G6694" t="s">
        <v>17</v>
      </c>
      <c r="I6694" t="s">
        <v>77</v>
      </c>
      <c r="J6694" t="s">
        <v>14873</v>
      </c>
      <c r="K6694" t="str">
        <f ca="1">IF(ISNA(XLOOKUP(A6694,Customers!A:A,Customers!A:A)),"Invalid FK","Valid")</f>
        <v>Valid</v>
      </c>
      <c r="L6694" t="str">
        <f ca="1">IF(ISNA(XLOOKUP(B6694,Vendors!A:A,Vendors!A:A)),"Invalid FK","Valid")</f>
        <v>Valid</v>
      </c>
      <c r="M6694" t="str">
        <f ca="1">IF(ISNA(XLOOKUP(C6694,Headcount!C:C,Headcount!C:C)),"Invalid FK","Valid")</f>
        <v>Valid</v>
      </c>
    </row>
    <row r="6695" spans="1:13">
      <c r="A6695" t="s">
        <v>14874</v>
      </c>
      <c r="B6695" s="1">
        <v>44921</v>
      </c>
      <c r="C6695">
        <v>-60159.1</v>
      </c>
      <c r="D6695" t="s">
        <v>1478</v>
      </c>
      <c r="E6695" t="s">
        <v>36</v>
      </c>
      <c r="F6695" t="s">
        <v>271</v>
      </c>
      <c r="G6695" t="s">
        <v>29</v>
      </c>
      <c r="I6695" t="s">
        <v>34</v>
      </c>
      <c r="J6695" t="s">
        <v>14875</v>
      </c>
      <c r="K6695" t="str">
        <f ca="1">IF(ISNA(XLOOKUP(A6695,Customers!A:A,Customers!A:A)),"Invalid FK","Valid")</f>
        <v>Valid</v>
      </c>
      <c r="L6695" t="str">
        <f ca="1">IF(ISNA(XLOOKUP(B6695,Vendors!A:A,Vendors!A:A)),"Invalid FK","Valid")</f>
        <v>Valid</v>
      </c>
      <c r="M6695" t="str">
        <f ca="1">IF(ISNA(XLOOKUP(C6695,Headcount!C:C,Headcount!C:C)),"Invalid FK","Valid")</f>
        <v>Valid</v>
      </c>
    </row>
    <row r="6696" spans="1:13">
      <c r="A6696" t="s">
        <v>14876</v>
      </c>
      <c r="B6696" s="1">
        <v>44893</v>
      </c>
      <c r="C6696">
        <v>138400.39000000001</v>
      </c>
      <c r="D6696" t="s">
        <v>1483</v>
      </c>
      <c r="E6696" t="s">
        <v>1499</v>
      </c>
      <c r="F6696" t="s">
        <v>271</v>
      </c>
      <c r="G6696" t="s">
        <v>29</v>
      </c>
      <c r="H6696" t="s">
        <v>1311</v>
      </c>
      <c r="J6696" t="s">
        <v>14877</v>
      </c>
      <c r="K6696" t="str">
        <f ca="1">IF(ISNA(XLOOKUP(A6696,Customers!A:A,Customers!A:A)),"Invalid FK","Valid")</f>
        <v>Valid</v>
      </c>
      <c r="L6696" t="str">
        <f ca="1">IF(ISNA(XLOOKUP(B6696,Vendors!A:A,Vendors!A:A)),"Invalid FK","Valid")</f>
        <v>Valid</v>
      </c>
      <c r="M6696" t="str">
        <f ca="1">IF(ISNA(XLOOKUP(C6696,Headcount!C:C,Headcount!C:C)),"Invalid FK","Valid")</f>
        <v>Valid</v>
      </c>
    </row>
    <row r="6697" spans="1:13">
      <c r="A6697" t="s">
        <v>14878</v>
      </c>
      <c r="B6697" s="1">
        <v>44671</v>
      </c>
      <c r="C6697">
        <v>199774.12</v>
      </c>
      <c r="D6697" t="s">
        <v>1483</v>
      </c>
      <c r="E6697" t="s">
        <v>1499</v>
      </c>
      <c r="F6697" t="s">
        <v>264</v>
      </c>
      <c r="G6697" t="s">
        <v>8</v>
      </c>
      <c r="H6697" t="s">
        <v>1213</v>
      </c>
      <c r="J6697" t="s">
        <v>14879</v>
      </c>
      <c r="K6697" t="str">
        <f ca="1">IF(ISNA(XLOOKUP(A6697,Customers!A:A,Customers!A:A)),"Invalid FK","Valid")</f>
        <v>Valid</v>
      </c>
      <c r="L6697" t="str">
        <f ca="1">IF(ISNA(XLOOKUP(B6697,Vendors!A:A,Vendors!A:A)),"Invalid FK","Valid")</f>
        <v>Valid</v>
      </c>
      <c r="M6697" t="str">
        <f ca="1">IF(ISNA(XLOOKUP(C6697,Headcount!C:C,Headcount!C:C)),"Invalid FK","Valid")</f>
        <v>Valid</v>
      </c>
    </row>
    <row r="6698" spans="1:13">
      <c r="A6698" t="s">
        <v>14880</v>
      </c>
      <c r="B6698" s="1">
        <v>45047</v>
      </c>
      <c r="C6698">
        <v>-32296.16</v>
      </c>
      <c r="D6698" t="s">
        <v>1478</v>
      </c>
      <c r="E6698" t="s">
        <v>1496</v>
      </c>
      <c r="F6698" t="s">
        <v>264</v>
      </c>
      <c r="G6698" t="s">
        <v>29</v>
      </c>
      <c r="I6698" t="s">
        <v>137</v>
      </c>
      <c r="J6698" t="s">
        <v>14881</v>
      </c>
      <c r="K6698" t="str">
        <f ca="1">IF(ISNA(XLOOKUP(A6698,Customers!A:A,Customers!A:A)),"Invalid FK","Valid")</f>
        <v>Valid</v>
      </c>
      <c r="L6698" t="str">
        <f ca="1">IF(ISNA(XLOOKUP(B6698,Vendors!A:A,Vendors!A:A)),"Invalid FK","Valid")</f>
        <v>Valid</v>
      </c>
      <c r="M6698" t="str">
        <f ca="1">IF(ISNA(XLOOKUP(C6698,Headcount!C:C,Headcount!C:C)),"Invalid FK","Valid")</f>
        <v>Valid</v>
      </c>
    </row>
    <row r="6699" spans="1:13">
      <c r="A6699" t="s">
        <v>14882</v>
      </c>
      <c r="B6699" s="1">
        <v>45072</v>
      </c>
      <c r="C6699">
        <v>-13892.91</v>
      </c>
      <c r="D6699" t="s">
        <v>1478</v>
      </c>
      <c r="E6699" t="s">
        <v>7</v>
      </c>
      <c r="F6699" t="s">
        <v>271</v>
      </c>
      <c r="G6699" t="s">
        <v>8</v>
      </c>
      <c r="I6699" t="s">
        <v>79</v>
      </c>
      <c r="J6699" t="s">
        <v>14883</v>
      </c>
      <c r="K6699" t="str">
        <f ca="1">IF(ISNA(XLOOKUP(A6699,Customers!A:A,Customers!A:A)),"Invalid FK","Valid")</f>
        <v>Valid</v>
      </c>
      <c r="L6699" t="str">
        <f ca="1">IF(ISNA(XLOOKUP(B6699,Vendors!A:A,Vendors!A:A)),"Invalid FK","Valid")</f>
        <v>Valid</v>
      </c>
      <c r="M6699" t="str">
        <f ca="1">IF(ISNA(XLOOKUP(C6699,Headcount!C:C,Headcount!C:C)),"Invalid FK","Valid")</f>
        <v>Valid</v>
      </c>
    </row>
    <row r="6700" spans="1:13">
      <c r="A6700" t="s">
        <v>14884</v>
      </c>
      <c r="B6700" s="1">
        <v>45177</v>
      </c>
      <c r="C6700">
        <v>203087.5</v>
      </c>
      <c r="D6700" t="s">
        <v>1483</v>
      </c>
      <c r="E6700" t="s">
        <v>1484</v>
      </c>
      <c r="F6700" t="s">
        <v>264</v>
      </c>
      <c r="G6700" t="s">
        <v>13</v>
      </c>
      <c r="H6700" t="s">
        <v>702</v>
      </c>
      <c r="J6700" t="s">
        <v>14885</v>
      </c>
      <c r="K6700" t="str">
        <f ca="1">IF(ISNA(XLOOKUP(A6700,Customers!A:A,Customers!A:A)),"Invalid FK","Valid")</f>
        <v>Valid</v>
      </c>
      <c r="L6700" t="str">
        <f ca="1">IF(ISNA(XLOOKUP(B6700,Vendors!A:A,Vendors!A:A)),"Invalid FK","Valid")</f>
        <v>Valid</v>
      </c>
      <c r="M6700" t="str">
        <f ca="1">IF(ISNA(XLOOKUP(C6700,Headcount!C:C,Headcount!C:C)),"Invalid FK","Valid")</f>
        <v>Valid</v>
      </c>
    </row>
    <row r="6701" spans="1:13">
      <c r="A6701" t="s">
        <v>14886</v>
      </c>
      <c r="B6701" s="1">
        <v>45013</v>
      </c>
      <c r="C6701">
        <v>236783.41</v>
      </c>
      <c r="D6701" t="s">
        <v>1483</v>
      </c>
      <c r="E6701" t="s">
        <v>1484</v>
      </c>
      <c r="F6701" t="s">
        <v>271</v>
      </c>
      <c r="G6701" t="s">
        <v>8</v>
      </c>
      <c r="H6701" t="s">
        <v>1251</v>
      </c>
      <c r="J6701" t="s">
        <v>14887</v>
      </c>
      <c r="K6701" t="str">
        <f ca="1">IF(ISNA(XLOOKUP(A6701,Customers!A:A,Customers!A:A)),"Invalid FK","Valid")</f>
        <v>Valid</v>
      </c>
      <c r="L6701" t="str">
        <f ca="1">IF(ISNA(XLOOKUP(B6701,Vendors!A:A,Vendors!A:A)),"Invalid FK","Valid")</f>
        <v>Valid</v>
      </c>
      <c r="M6701" t="str">
        <f ca="1">IF(ISNA(XLOOKUP(C6701,Headcount!C:C,Headcount!C:C)),"Invalid FK","Valid")</f>
        <v>Valid</v>
      </c>
    </row>
    <row r="6702" spans="1:13">
      <c r="A6702" t="s">
        <v>14888</v>
      </c>
      <c r="B6702" s="1">
        <v>45005</v>
      </c>
      <c r="C6702">
        <v>81429.149999999994</v>
      </c>
      <c r="D6702" t="s">
        <v>1483</v>
      </c>
      <c r="E6702" t="s">
        <v>1499</v>
      </c>
      <c r="F6702" t="s">
        <v>268</v>
      </c>
      <c r="G6702" t="s">
        <v>13</v>
      </c>
      <c r="H6702" t="s">
        <v>712</v>
      </c>
      <c r="J6702" t="s">
        <v>14889</v>
      </c>
      <c r="K6702" t="str">
        <f ca="1">IF(ISNA(XLOOKUP(A6702,Customers!A:A,Customers!A:A)),"Invalid FK","Valid")</f>
        <v>Valid</v>
      </c>
      <c r="L6702" t="str">
        <f ca="1">IF(ISNA(XLOOKUP(B6702,Vendors!A:A,Vendors!A:A)),"Invalid FK","Valid")</f>
        <v>Valid</v>
      </c>
      <c r="M6702" t="str">
        <f ca="1">IF(ISNA(XLOOKUP(C6702,Headcount!C:C,Headcount!C:C)),"Invalid FK","Valid")</f>
        <v>Valid</v>
      </c>
    </row>
    <row r="6703" spans="1:13">
      <c r="A6703" t="s">
        <v>14890</v>
      </c>
      <c r="B6703" s="1">
        <v>45120</v>
      </c>
      <c r="C6703">
        <v>27702.63</v>
      </c>
      <c r="D6703" t="s">
        <v>1587</v>
      </c>
      <c r="E6703" t="s">
        <v>1587</v>
      </c>
      <c r="F6703" t="s">
        <v>271</v>
      </c>
      <c r="G6703" t="s">
        <v>8</v>
      </c>
      <c r="J6703" t="s">
        <v>14891</v>
      </c>
      <c r="K6703" t="str">
        <f ca="1">IF(ISNA(XLOOKUP(A6703,Customers!A:A,Customers!A:A)),"Invalid FK","Valid")</f>
        <v>Valid</v>
      </c>
      <c r="L6703" t="str">
        <f ca="1">IF(ISNA(XLOOKUP(B6703,Vendors!A:A,Vendors!A:A)),"Invalid FK","Valid")</f>
        <v>Valid</v>
      </c>
      <c r="M6703" t="str">
        <f ca="1">IF(ISNA(XLOOKUP(C6703,Headcount!C:C,Headcount!C:C)),"Invalid FK","Valid")</f>
        <v>Valid</v>
      </c>
    </row>
    <row r="6704" spans="1:13">
      <c r="A6704" t="s">
        <v>14892</v>
      </c>
      <c r="B6704" s="1">
        <v>44895</v>
      </c>
      <c r="C6704">
        <v>16985.77</v>
      </c>
      <c r="D6704" t="s">
        <v>1504</v>
      </c>
      <c r="E6704" t="s">
        <v>1504</v>
      </c>
      <c r="F6704" t="s">
        <v>268</v>
      </c>
      <c r="G6704" t="s">
        <v>8</v>
      </c>
      <c r="J6704" t="s">
        <v>14893</v>
      </c>
      <c r="K6704" t="str">
        <f ca="1">IF(ISNA(XLOOKUP(A6704,Customers!A:A,Customers!A:A)),"Invalid FK","Valid")</f>
        <v>Valid</v>
      </c>
      <c r="L6704" t="str">
        <f ca="1">IF(ISNA(XLOOKUP(B6704,Vendors!A:A,Vendors!A:A)),"Invalid FK","Valid")</f>
        <v>Valid</v>
      </c>
      <c r="M6704" t="str">
        <f ca="1">IF(ISNA(XLOOKUP(C6704,Headcount!C:C,Headcount!C:C)),"Invalid FK","Valid")</f>
        <v>Valid</v>
      </c>
    </row>
    <row r="6705" spans="1:13">
      <c r="A6705" t="s">
        <v>14894</v>
      </c>
      <c r="B6705" s="1">
        <v>44818</v>
      </c>
      <c r="C6705">
        <v>-50249.51</v>
      </c>
      <c r="D6705" t="s">
        <v>1478</v>
      </c>
      <c r="E6705" t="s">
        <v>7</v>
      </c>
      <c r="F6705" t="s">
        <v>268</v>
      </c>
      <c r="G6705" t="s">
        <v>29</v>
      </c>
      <c r="I6705" t="s">
        <v>23</v>
      </c>
      <c r="J6705" t="s">
        <v>14895</v>
      </c>
      <c r="K6705" t="str">
        <f ca="1">IF(ISNA(XLOOKUP(A6705,Customers!A:A,Customers!A:A)),"Invalid FK","Valid")</f>
        <v>Valid</v>
      </c>
      <c r="L6705" t="str">
        <f ca="1">IF(ISNA(XLOOKUP(B6705,Vendors!A:A,Vendors!A:A)),"Invalid FK","Valid")</f>
        <v>Valid</v>
      </c>
      <c r="M6705" t="str">
        <f ca="1">IF(ISNA(XLOOKUP(C6705,Headcount!C:C,Headcount!C:C)),"Invalid FK","Valid")</f>
        <v>Valid</v>
      </c>
    </row>
    <row r="6706" spans="1:13">
      <c r="A6706" t="s">
        <v>14896</v>
      </c>
      <c r="B6706" s="1">
        <v>45228</v>
      </c>
      <c r="C6706">
        <v>188076.67</v>
      </c>
      <c r="D6706" t="s">
        <v>1483</v>
      </c>
      <c r="E6706" t="s">
        <v>1487</v>
      </c>
      <c r="F6706" t="s">
        <v>264</v>
      </c>
      <c r="G6706" t="s">
        <v>13</v>
      </c>
      <c r="H6706" t="s">
        <v>858</v>
      </c>
      <c r="J6706" t="s">
        <v>14897</v>
      </c>
      <c r="K6706" t="str">
        <f ca="1">IF(ISNA(XLOOKUP(A6706,Customers!A:A,Customers!A:A)),"Invalid FK","Valid")</f>
        <v>Valid</v>
      </c>
      <c r="L6706" t="str">
        <f ca="1">IF(ISNA(XLOOKUP(B6706,Vendors!A:A,Vendors!A:A)),"Invalid FK","Valid")</f>
        <v>Valid</v>
      </c>
      <c r="M6706" t="str">
        <f ca="1">IF(ISNA(XLOOKUP(C6706,Headcount!C:C,Headcount!C:C)),"Invalid FK","Valid")</f>
        <v>Valid</v>
      </c>
    </row>
    <row r="6707" spans="1:13">
      <c r="A6707" t="s">
        <v>14898</v>
      </c>
      <c r="B6707" s="1">
        <v>45049</v>
      </c>
      <c r="C6707">
        <v>99161.02</v>
      </c>
      <c r="D6707" t="s">
        <v>1483</v>
      </c>
      <c r="E6707" t="s">
        <v>1487</v>
      </c>
      <c r="F6707" t="s">
        <v>264</v>
      </c>
      <c r="G6707" t="s">
        <v>13</v>
      </c>
      <c r="H6707" t="s">
        <v>1391</v>
      </c>
      <c r="J6707" t="s">
        <v>14899</v>
      </c>
      <c r="K6707" t="str">
        <f ca="1">IF(ISNA(XLOOKUP(A6707,Customers!A:A,Customers!A:A)),"Invalid FK","Valid")</f>
        <v>Valid</v>
      </c>
      <c r="L6707" t="str">
        <f ca="1">IF(ISNA(XLOOKUP(B6707,Vendors!A:A,Vendors!A:A)),"Invalid FK","Valid")</f>
        <v>Valid</v>
      </c>
      <c r="M6707" t="str">
        <f ca="1">IF(ISNA(XLOOKUP(C6707,Headcount!C:C,Headcount!C:C)),"Invalid FK","Valid")</f>
        <v>Valid</v>
      </c>
    </row>
    <row r="6708" spans="1:13">
      <c r="A6708" t="s">
        <v>14900</v>
      </c>
      <c r="B6708" s="1">
        <v>44801</v>
      </c>
      <c r="C6708">
        <v>203871.52</v>
      </c>
      <c r="D6708" t="s">
        <v>1483</v>
      </c>
      <c r="E6708" t="s">
        <v>1484</v>
      </c>
      <c r="F6708" t="s">
        <v>264</v>
      </c>
      <c r="G6708" t="s">
        <v>29</v>
      </c>
      <c r="H6708" t="s">
        <v>1159</v>
      </c>
      <c r="J6708" t="s">
        <v>14901</v>
      </c>
      <c r="K6708" t="str">
        <f ca="1">IF(ISNA(XLOOKUP(A6708,Customers!A:A,Customers!A:A)),"Invalid FK","Valid")</f>
        <v>Valid</v>
      </c>
      <c r="L6708" t="str">
        <f ca="1">IF(ISNA(XLOOKUP(B6708,Vendors!A:A,Vendors!A:A)),"Invalid FK","Valid")</f>
        <v>Valid</v>
      </c>
      <c r="M6708" t="str">
        <f ca="1">IF(ISNA(XLOOKUP(C6708,Headcount!C:C,Headcount!C:C)),"Invalid FK","Valid")</f>
        <v>Valid</v>
      </c>
    </row>
    <row r="6709" spans="1:13">
      <c r="A6709" t="s">
        <v>14902</v>
      </c>
      <c r="B6709" s="1">
        <v>44713</v>
      </c>
      <c r="C6709">
        <v>68457.399999999994</v>
      </c>
      <c r="D6709" t="s">
        <v>1483</v>
      </c>
      <c r="E6709" t="s">
        <v>1499</v>
      </c>
      <c r="F6709" t="s">
        <v>271</v>
      </c>
      <c r="G6709" t="s">
        <v>17</v>
      </c>
      <c r="H6709" t="s">
        <v>926</v>
      </c>
      <c r="J6709" t="s">
        <v>14903</v>
      </c>
      <c r="K6709" t="str">
        <f ca="1">IF(ISNA(XLOOKUP(A6709,Customers!A:A,Customers!A:A)),"Invalid FK","Valid")</f>
        <v>Valid</v>
      </c>
      <c r="L6709" t="str">
        <f ca="1">IF(ISNA(XLOOKUP(B6709,Vendors!A:A,Vendors!A:A)),"Invalid FK","Valid")</f>
        <v>Valid</v>
      </c>
      <c r="M6709" t="str">
        <f ca="1">IF(ISNA(XLOOKUP(C6709,Headcount!C:C,Headcount!C:C)),"Invalid FK","Valid")</f>
        <v>Valid</v>
      </c>
    </row>
    <row r="6710" spans="1:13">
      <c r="A6710" t="s">
        <v>14904</v>
      </c>
      <c r="B6710" s="1">
        <v>45068</v>
      </c>
      <c r="C6710">
        <v>147245.76000000001</v>
      </c>
      <c r="D6710" t="s">
        <v>1483</v>
      </c>
      <c r="E6710" t="s">
        <v>1499</v>
      </c>
      <c r="F6710" t="s">
        <v>264</v>
      </c>
      <c r="G6710" t="s">
        <v>8</v>
      </c>
      <c r="H6710" t="s">
        <v>1123</v>
      </c>
      <c r="J6710" t="s">
        <v>14905</v>
      </c>
      <c r="K6710" t="str">
        <f ca="1">IF(ISNA(XLOOKUP(A6710,Customers!A:A,Customers!A:A)),"Invalid FK","Valid")</f>
        <v>Valid</v>
      </c>
      <c r="L6710" t="str">
        <f ca="1">IF(ISNA(XLOOKUP(B6710,Vendors!A:A,Vendors!A:A)),"Invalid FK","Valid")</f>
        <v>Valid</v>
      </c>
      <c r="M6710" t="str">
        <f ca="1">IF(ISNA(XLOOKUP(C6710,Headcount!C:C,Headcount!C:C)),"Invalid FK","Valid")</f>
        <v>Valid</v>
      </c>
    </row>
    <row r="6711" spans="1:13">
      <c r="A6711" t="s">
        <v>14906</v>
      </c>
      <c r="B6711" s="1">
        <v>44563</v>
      </c>
      <c r="C6711">
        <v>-68401.97</v>
      </c>
      <c r="D6711" t="s">
        <v>1478</v>
      </c>
      <c r="E6711" t="s">
        <v>1509</v>
      </c>
      <c r="F6711" t="s">
        <v>271</v>
      </c>
      <c r="G6711" t="s">
        <v>8</v>
      </c>
      <c r="I6711" t="s">
        <v>185</v>
      </c>
      <c r="J6711" t="s">
        <v>14907</v>
      </c>
      <c r="K6711" t="str">
        <f ca="1">IF(ISNA(XLOOKUP(A6711,Customers!A:A,Customers!A:A)),"Invalid FK","Valid")</f>
        <v>Valid</v>
      </c>
      <c r="L6711" t="str">
        <f ca="1">IF(ISNA(XLOOKUP(B6711,Vendors!A:A,Vendors!A:A)),"Invalid FK","Valid")</f>
        <v>Valid</v>
      </c>
      <c r="M6711" t="str">
        <f ca="1">IF(ISNA(XLOOKUP(C6711,Headcount!C:C,Headcount!C:C)),"Invalid FK","Valid")</f>
        <v>Valid</v>
      </c>
    </row>
    <row r="6712" spans="1:13">
      <c r="A6712" t="s">
        <v>14908</v>
      </c>
      <c r="B6712" s="1">
        <v>45046</v>
      </c>
      <c r="C6712">
        <v>168700.68</v>
      </c>
      <c r="D6712" t="s">
        <v>1483</v>
      </c>
      <c r="E6712" t="s">
        <v>1484</v>
      </c>
      <c r="F6712" t="s">
        <v>268</v>
      </c>
      <c r="G6712" t="s">
        <v>13</v>
      </c>
      <c r="H6712" t="s">
        <v>1055</v>
      </c>
      <c r="J6712" t="s">
        <v>14909</v>
      </c>
      <c r="K6712" t="str">
        <f ca="1">IF(ISNA(XLOOKUP(A6712,Customers!A:A,Customers!A:A)),"Invalid FK","Valid")</f>
        <v>Valid</v>
      </c>
      <c r="L6712" t="str">
        <f ca="1">IF(ISNA(XLOOKUP(B6712,Vendors!A:A,Vendors!A:A)),"Invalid FK","Valid")</f>
        <v>Valid</v>
      </c>
      <c r="M6712" t="str">
        <f ca="1">IF(ISNA(XLOOKUP(C6712,Headcount!C:C,Headcount!C:C)),"Invalid FK","Valid")</f>
        <v>Valid</v>
      </c>
    </row>
    <row r="6713" spans="1:13">
      <c r="A6713" t="s">
        <v>14910</v>
      </c>
      <c r="B6713" s="1">
        <v>44657</v>
      </c>
      <c r="C6713">
        <v>83508.22</v>
      </c>
      <c r="D6713" t="s">
        <v>1483</v>
      </c>
      <c r="E6713" t="s">
        <v>1484</v>
      </c>
      <c r="F6713" t="s">
        <v>264</v>
      </c>
      <c r="G6713" t="s">
        <v>8</v>
      </c>
      <c r="H6713" t="s">
        <v>808</v>
      </c>
      <c r="J6713" t="s">
        <v>14911</v>
      </c>
      <c r="K6713" t="str">
        <f ca="1">IF(ISNA(XLOOKUP(A6713,Customers!A:A,Customers!A:A)),"Invalid FK","Valid")</f>
        <v>Valid</v>
      </c>
      <c r="L6713" t="str">
        <f ca="1">IF(ISNA(XLOOKUP(B6713,Vendors!A:A,Vendors!A:A)),"Invalid FK","Valid")</f>
        <v>Valid</v>
      </c>
      <c r="M6713" t="str">
        <f ca="1">IF(ISNA(XLOOKUP(C6713,Headcount!C:C,Headcount!C:C)),"Invalid FK","Valid")</f>
        <v>Valid</v>
      </c>
    </row>
    <row r="6714" spans="1:13">
      <c r="A6714" t="s">
        <v>14912</v>
      </c>
      <c r="B6714" s="1">
        <v>44978</v>
      </c>
      <c r="C6714">
        <v>-48062.04</v>
      </c>
      <c r="D6714" t="s">
        <v>1478</v>
      </c>
      <c r="E6714" t="s">
        <v>36</v>
      </c>
      <c r="F6714" t="s">
        <v>264</v>
      </c>
      <c r="G6714" t="s">
        <v>17</v>
      </c>
      <c r="I6714" t="s">
        <v>91</v>
      </c>
      <c r="J6714" t="s">
        <v>14913</v>
      </c>
      <c r="K6714" t="str">
        <f ca="1">IF(ISNA(XLOOKUP(A6714,Customers!A:A,Customers!A:A)),"Invalid FK","Valid")</f>
        <v>Valid</v>
      </c>
      <c r="L6714" t="str">
        <f ca="1">IF(ISNA(XLOOKUP(B6714,Vendors!A:A,Vendors!A:A)),"Invalid FK","Valid")</f>
        <v>Valid</v>
      </c>
      <c r="M6714" t="str">
        <f ca="1">IF(ISNA(XLOOKUP(C6714,Headcount!C:C,Headcount!C:C)),"Invalid FK","Valid")</f>
        <v>Valid</v>
      </c>
    </row>
    <row r="6715" spans="1:13">
      <c r="A6715" t="s">
        <v>14914</v>
      </c>
      <c r="B6715" s="1">
        <v>44609</v>
      </c>
      <c r="C6715">
        <v>146963.03</v>
      </c>
      <c r="D6715" t="s">
        <v>1483</v>
      </c>
      <c r="E6715" t="s">
        <v>1487</v>
      </c>
      <c r="F6715" t="s">
        <v>264</v>
      </c>
      <c r="G6715" t="s">
        <v>8</v>
      </c>
      <c r="H6715" t="s">
        <v>812</v>
      </c>
      <c r="J6715" t="s">
        <v>14915</v>
      </c>
      <c r="K6715" t="str">
        <f ca="1">IF(ISNA(XLOOKUP(A6715,Customers!A:A,Customers!A:A)),"Invalid FK","Valid")</f>
        <v>Valid</v>
      </c>
      <c r="L6715" t="str">
        <f ca="1">IF(ISNA(XLOOKUP(B6715,Vendors!A:A,Vendors!A:A)),"Invalid FK","Valid")</f>
        <v>Valid</v>
      </c>
      <c r="M6715" t="str">
        <f ca="1">IF(ISNA(XLOOKUP(C6715,Headcount!C:C,Headcount!C:C)),"Invalid FK","Valid")</f>
        <v>Valid</v>
      </c>
    </row>
    <row r="6716" spans="1:13">
      <c r="A6716" t="s">
        <v>14916</v>
      </c>
      <c r="B6716" s="1">
        <v>44565</v>
      </c>
      <c r="C6716">
        <v>-25286.52</v>
      </c>
      <c r="D6716" t="s">
        <v>1478</v>
      </c>
      <c r="E6716" t="s">
        <v>7</v>
      </c>
      <c r="F6716" t="s">
        <v>268</v>
      </c>
      <c r="G6716" t="s">
        <v>13</v>
      </c>
      <c r="I6716" t="s">
        <v>219</v>
      </c>
      <c r="J6716" t="s">
        <v>14917</v>
      </c>
      <c r="K6716" t="str">
        <f ca="1">IF(ISNA(XLOOKUP(A6716,Customers!A:A,Customers!A:A)),"Invalid FK","Valid")</f>
        <v>Valid</v>
      </c>
      <c r="L6716" t="str">
        <f ca="1">IF(ISNA(XLOOKUP(B6716,Vendors!A:A,Vendors!A:A)),"Invalid FK","Valid")</f>
        <v>Valid</v>
      </c>
      <c r="M6716" t="str">
        <f ca="1">IF(ISNA(XLOOKUP(C6716,Headcount!C:C,Headcount!C:C)),"Invalid FK","Valid")</f>
        <v>Valid</v>
      </c>
    </row>
    <row r="6717" spans="1:13">
      <c r="A6717" t="s">
        <v>14918</v>
      </c>
      <c r="B6717" s="1">
        <v>44877</v>
      </c>
      <c r="C6717">
        <v>-6276.05</v>
      </c>
      <c r="D6717" t="s">
        <v>1478</v>
      </c>
      <c r="E6717" t="s">
        <v>20</v>
      </c>
      <c r="F6717" t="s">
        <v>264</v>
      </c>
      <c r="G6717" t="s">
        <v>8</v>
      </c>
      <c r="I6717" t="s">
        <v>63</v>
      </c>
      <c r="J6717" t="s">
        <v>14919</v>
      </c>
      <c r="K6717" t="str">
        <f ca="1">IF(ISNA(XLOOKUP(A6717,Customers!A:A,Customers!A:A)),"Invalid FK","Valid")</f>
        <v>Valid</v>
      </c>
      <c r="L6717" t="str">
        <f ca="1">IF(ISNA(XLOOKUP(B6717,Vendors!A:A,Vendors!A:A)),"Invalid FK","Valid")</f>
        <v>Valid</v>
      </c>
      <c r="M6717" t="str">
        <f ca="1">IF(ISNA(XLOOKUP(C6717,Headcount!C:C,Headcount!C:C)),"Invalid FK","Valid")</f>
        <v>Valid</v>
      </c>
    </row>
    <row r="6718" spans="1:13">
      <c r="A6718" t="s">
        <v>14920</v>
      </c>
      <c r="B6718" s="1">
        <v>45239</v>
      </c>
      <c r="C6718">
        <v>159240.31</v>
      </c>
      <c r="D6718" t="s">
        <v>1483</v>
      </c>
      <c r="E6718" t="s">
        <v>1499</v>
      </c>
      <c r="F6718" t="s">
        <v>268</v>
      </c>
      <c r="G6718" t="s">
        <v>17</v>
      </c>
      <c r="H6718" t="s">
        <v>794</v>
      </c>
      <c r="J6718" t="s">
        <v>14921</v>
      </c>
      <c r="K6718" t="str">
        <f ca="1">IF(ISNA(XLOOKUP(A6718,Customers!A:A,Customers!A:A)),"Invalid FK","Valid")</f>
        <v>Valid</v>
      </c>
      <c r="L6718" t="str">
        <f ca="1">IF(ISNA(XLOOKUP(B6718,Vendors!A:A,Vendors!A:A)),"Invalid FK","Valid")</f>
        <v>Valid</v>
      </c>
      <c r="M6718" t="str">
        <f ca="1">IF(ISNA(XLOOKUP(C6718,Headcount!C:C,Headcount!C:C)),"Invalid FK","Valid")</f>
        <v>Valid</v>
      </c>
    </row>
    <row r="6719" spans="1:13">
      <c r="A6719" t="s">
        <v>14922</v>
      </c>
      <c r="B6719" s="1">
        <v>45040</v>
      </c>
      <c r="C6719">
        <v>152937.47</v>
      </c>
      <c r="D6719" t="s">
        <v>1483</v>
      </c>
      <c r="E6719" t="s">
        <v>1499</v>
      </c>
      <c r="F6719" t="s">
        <v>268</v>
      </c>
      <c r="G6719" t="s">
        <v>29</v>
      </c>
      <c r="H6719" t="s">
        <v>740</v>
      </c>
      <c r="J6719" t="s">
        <v>14923</v>
      </c>
      <c r="K6719" t="str">
        <f ca="1">IF(ISNA(XLOOKUP(A6719,Customers!A:A,Customers!A:A)),"Invalid FK","Valid")</f>
        <v>Valid</v>
      </c>
      <c r="L6719" t="str">
        <f ca="1">IF(ISNA(XLOOKUP(B6719,Vendors!A:A,Vendors!A:A)),"Invalid FK","Valid")</f>
        <v>Valid</v>
      </c>
      <c r="M6719" t="str">
        <f ca="1">IF(ISNA(XLOOKUP(C6719,Headcount!C:C,Headcount!C:C)),"Invalid FK","Valid")</f>
        <v>Valid</v>
      </c>
    </row>
    <row r="6720" spans="1:13">
      <c r="A6720" t="s">
        <v>14924</v>
      </c>
      <c r="B6720" s="1">
        <v>44860</v>
      </c>
      <c r="C6720">
        <v>133840.79999999999</v>
      </c>
      <c r="D6720" t="s">
        <v>1483</v>
      </c>
      <c r="E6720" t="s">
        <v>1499</v>
      </c>
      <c r="F6720" t="s">
        <v>271</v>
      </c>
      <c r="G6720" t="s">
        <v>8</v>
      </c>
      <c r="H6720" t="s">
        <v>987</v>
      </c>
      <c r="J6720" t="s">
        <v>14925</v>
      </c>
      <c r="K6720" t="str">
        <f ca="1">IF(ISNA(XLOOKUP(A6720,Customers!A:A,Customers!A:A)),"Invalid FK","Valid")</f>
        <v>Valid</v>
      </c>
      <c r="L6720" t="str">
        <f ca="1">IF(ISNA(XLOOKUP(B6720,Vendors!A:A,Vendors!A:A)),"Invalid FK","Valid")</f>
        <v>Valid</v>
      </c>
      <c r="M6720" t="str">
        <f ca="1">IF(ISNA(XLOOKUP(C6720,Headcount!C:C,Headcount!C:C)),"Invalid FK","Valid")</f>
        <v>Valid</v>
      </c>
    </row>
    <row r="6721" spans="1:13">
      <c r="A6721" t="s">
        <v>14926</v>
      </c>
      <c r="B6721" s="1">
        <v>45097</v>
      </c>
      <c r="C6721">
        <v>156915.87</v>
      </c>
      <c r="D6721" t="s">
        <v>1483</v>
      </c>
      <c r="E6721" t="s">
        <v>1487</v>
      </c>
      <c r="F6721" t="s">
        <v>264</v>
      </c>
      <c r="G6721" t="s">
        <v>13</v>
      </c>
      <c r="H6721" t="s">
        <v>856</v>
      </c>
      <c r="J6721" t="s">
        <v>14927</v>
      </c>
      <c r="K6721" t="str">
        <f ca="1">IF(ISNA(XLOOKUP(A6721,Customers!A:A,Customers!A:A)),"Invalid FK","Valid")</f>
        <v>Valid</v>
      </c>
      <c r="L6721" t="str">
        <f ca="1">IF(ISNA(XLOOKUP(B6721,Vendors!A:A,Vendors!A:A)),"Invalid FK","Valid")</f>
        <v>Valid</v>
      </c>
      <c r="M6721" t="str">
        <f ca="1">IF(ISNA(XLOOKUP(C6721,Headcount!C:C,Headcount!C:C)),"Invalid FK","Valid")</f>
        <v>Valid</v>
      </c>
    </row>
    <row r="6722" spans="1:13">
      <c r="A6722" t="s">
        <v>14928</v>
      </c>
      <c r="B6722" s="1">
        <v>44701</v>
      </c>
      <c r="C6722">
        <v>142648.26</v>
      </c>
      <c r="D6722" t="s">
        <v>1483</v>
      </c>
      <c r="E6722" t="s">
        <v>1499</v>
      </c>
      <c r="F6722" t="s">
        <v>268</v>
      </c>
      <c r="G6722" t="s">
        <v>17</v>
      </c>
      <c r="H6722" t="s">
        <v>1061</v>
      </c>
      <c r="J6722" t="s">
        <v>14929</v>
      </c>
      <c r="K6722" t="str">
        <f ca="1">IF(ISNA(XLOOKUP(A6722,Customers!A:A,Customers!A:A)),"Invalid FK","Valid")</f>
        <v>Valid</v>
      </c>
      <c r="L6722" t="str">
        <f ca="1">IF(ISNA(XLOOKUP(B6722,Vendors!A:A,Vendors!A:A)),"Invalid FK","Valid")</f>
        <v>Valid</v>
      </c>
      <c r="M6722" t="str">
        <f ca="1">IF(ISNA(XLOOKUP(C6722,Headcount!C:C,Headcount!C:C)),"Invalid FK","Valid")</f>
        <v>Valid</v>
      </c>
    </row>
    <row r="6723" spans="1:13">
      <c r="A6723" t="s">
        <v>14930</v>
      </c>
      <c r="B6723" s="1">
        <v>44893</v>
      </c>
      <c r="C6723">
        <v>-14884.59</v>
      </c>
      <c r="D6723" t="s">
        <v>1478</v>
      </c>
      <c r="E6723" t="s">
        <v>7</v>
      </c>
      <c r="F6723" t="s">
        <v>271</v>
      </c>
      <c r="G6723" t="s">
        <v>8</v>
      </c>
      <c r="I6723" t="s">
        <v>145</v>
      </c>
      <c r="J6723" t="s">
        <v>14931</v>
      </c>
      <c r="K6723" t="str">
        <f ca="1">IF(ISNA(XLOOKUP(A6723,Customers!A:A,Customers!A:A)),"Invalid FK","Valid")</f>
        <v>Valid</v>
      </c>
      <c r="L6723" t="str">
        <f ca="1">IF(ISNA(XLOOKUP(B6723,Vendors!A:A,Vendors!A:A)),"Invalid FK","Valid")</f>
        <v>Valid</v>
      </c>
      <c r="M6723" t="str">
        <f ca="1">IF(ISNA(XLOOKUP(C6723,Headcount!C:C,Headcount!C:C)),"Invalid FK","Valid")</f>
        <v>Valid</v>
      </c>
    </row>
    <row r="6724" spans="1:13">
      <c r="A6724" t="s">
        <v>14932</v>
      </c>
      <c r="B6724" s="1">
        <v>45160</v>
      </c>
      <c r="C6724">
        <v>-28526.02</v>
      </c>
      <c r="D6724" t="s">
        <v>1478</v>
      </c>
      <c r="E6724" t="s">
        <v>1534</v>
      </c>
      <c r="F6724" t="s">
        <v>268</v>
      </c>
      <c r="G6724" t="s">
        <v>29</v>
      </c>
      <c r="I6724" t="s">
        <v>141</v>
      </c>
      <c r="J6724" t="s">
        <v>14933</v>
      </c>
      <c r="K6724" t="str">
        <f ca="1">IF(ISNA(XLOOKUP(A6724,Customers!A:A,Customers!A:A)),"Invalid FK","Valid")</f>
        <v>Valid</v>
      </c>
      <c r="L6724" t="str">
        <f ca="1">IF(ISNA(XLOOKUP(B6724,Vendors!A:A,Vendors!A:A)),"Invalid FK","Valid")</f>
        <v>Valid</v>
      </c>
      <c r="M6724" t="str">
        <f ca="1">IF(ISNA(XLOOKUP(C6724,Headcount!C:C,Headcount!C:C)),"Invalid FK","Valid")</f>
        <v>Valid</v>
      </c>
    </row>
    <row r="6725" spans="1:13">
      <c r="A6725" t="s">
        <v>14934</v>
      </c>
      <c r="B6725" s="1">
        <v>44666</v>
      </c>
      <c r="C6725">
        <v>125015.76</v>
      </c>
      <c r="D6725" t="s">
        <v>1483</v>
      </c>
      <c r="E6725" t="s">
        <v>1499</v>
      </c>
      <c r="F6725" t="s">
        <v>264</v>
      </c>
      <c r="G6725" t="s">
        <v>13</v>
      </c>
      <c r="H6725" t="s">
        <v>999</v>
      </c>
      <c r="J6725" t="s">
        <v>14935</v>
      </c>
      <c r="K6725" t="str">
        <f ca="1">IF(ISNA(XLOOKUP(A6725,Customers!A:A,Customers!A:A)),"Invalid FK","Valid")</f>
        <v>Valid</v>
      </c>
      <c r="L6725" t="str">
        <f ca="1">IF(ISNA(XLOOKUP(B6725,Vendors!A:A,Vendors!A:A)),"Invalid FK","Valid")</f>
        <v>Valid</v>
      </c>
      <c r="M6725" t="str">
        <f ca="1">IF(ISNA(XLOOKUP(C6725,Headcount!C:C,Headcount!C:C)),"Invalid FK","Valid")</f>
        <v>Valid</v>
      </c>
    </row>
    <row r="6726" spans="1:13">
      <c r="A6726" t="s">
        <v>14936</v>
      </c>
      <c r="B6726" s="1">
        <v>45049</v>
      </c>
      <c r="C6726">
        <v>-47378.03</v>
      </c>
      <c r="D6726" t="s">
        <v>1478</v>
      </c>
      <c r="E6726" t="s">
        <v>7</v>
      </c>
      <c r="F6726" t="s">
        <v>264</v>
      </c>
      <c r="G6726" t="s">
        <v>29</v>
      </c>
      <c r="I6726" t="s">
        <v>135</v>
      </c>
      <c r="J6726" t="s">
        <v>14937</v>
      </c>
      <c r="K6726" t="str">
        <f ca="1">IF(ISNA(XLOOKUP(A6726,Customers!A:A,Customers!A:A)),"Invalid FK","Valid")</f>
        <v>Valid</v>
      </c>
      <c r="L6726" t="str">
        <f ca="1">IF(ISNA(XLOOKUP(B6726,Vendors!A:A,Vendors!A:A)),"Invalid FK","Valid")</f>
        <v>Valid</v>
      </c>
      <c r="M6726" t="str">
        <f ca="1">IF(ISNA(XLOOKUP(C6726,Headcount!C:C,Headcount!C:C)),"Invalid FK","Valid")</f>
        <v>Valid</v>
      </c>
    </row>
    <row r="6727" spans="1:13">
      <c r="A6727" t="s">
        <v>14938</v>
      </c>
      <c r="B6727" s="1">
        <v>45099</v>
      </c>
      <c r="C6727">
        <v>-31031.59</v>
      </c>
      <c r="D6727" t="s">
        <v>1478</v>
      </c>
      <c r="E6727" t="s">
        <v>1496</v>
      </c>
      <c r="F6727" t="s">
        <v>268</v>
      </c>
      <c r="G6727" t="s">
        <v>13</v>
      </c>
      <c r="I6727" t="s">
        <v>167</v>
      </c>
      <c r="J6727" t="s">
        <v>14939</v>
      </c>
      <c r="K6727" t="str">
        <f ca="1">IF(ISNA(XLOOKUP(A6727,Customers!A:A,Customers!A:A)),"Invalid FK","Valid")</f>
        <v>Valid</v>
      </c>
      <c r="L6727" t="str">
        <f ca="1">IF(ISNA(XLOOKUP(B6727,Vendors!A:A,Vendors!A:A)),"Invalid FK","Valid")</f>
        <v>Valid</v>
      </c>
      <c r="M6727" t="str">
        <f ca="1">IF(ISNA(XLOOKUP(C6727,Headcount!C:C,Headcount!C:C)),"Invalid FK","Valid")</f>
        <v>Valid</v>
      </c>
    </row>
    <row r="6728" spans="1:13">
      <c r="A6728" t="s">
        <v>14940</v>
      </c>
      <c r="B6728" s="1">
        <v>44633</v>
      </c>
      <c r="C6728">
        <v>-11448.35</v>
      </c>
      <c r="D6728" t="s">
        <v>1478</v>
      </c>
      <c r="E6728" t="s">
        <v>1496</v>
      </c>
      <c r="F6728" t="s">
        <v>264</v>
      </c>
      <c r="G6728" t="s">
        <v>29</v>
      </c>
      <c r="I6728" t="s">
        <v>248</v>
      </c>
      <c r="J6728" t="s">
        <v>14941</v>
      </c>
      <c r="K6728" t="str">
        <f ca="1">IF(ISNA(XLOOKUP(A6728,Customers!A:A,Customers!A:A)),"Invalid FK","Valid")</f>
        <v>Valid</v>
      </c>
      <c r="L6728" t="str">
        <f ca="1">IF(ISNA(XLOOKUP(B6728,Vendors!A:A,Vendors!A:A)),"Invalid FK","Valid")</f>
        <v>Valid</v>
      </c>
      <c r="M6728" t="str">
        <f ca="1">IF(ISNA(XLOOKUP(C6728,Headcount!C:C,Headcount!C:C)),"Invalid FK","Valid")</f>
        <v>Valid</v>
      </c>
    </row>
    <row r="6729" spans="1:13">
      <c r="A6729" t="s">
        <v>14942</v>
      </c>
      <c r="B6729" s="1">
        <v>45047</v>
      </c>
      <c r="C6729">
        <v>233183.49</v>
      </c>
      <c r="D6729" t="s">
        <v>1483</v>
      </c>
      <c r="E6729" t="s">
        <v>1499</v>
      </c>
      <c r="F6729" t="s">
        <v>264</v>
      </c>
      <c r="G6729" t="s">
        <v>29</v>
      </c>
      <c r="H6729" t="s">
        <v>1173</v>
      </c>
      <c r="J6729" t="s">
        <v>14943</v>
      </c>
      <c r="K6729" t="str">
        <f ca="1">IF(ISNA(XLOOKUP(A6729,Customers!A:A,Customers!A:A)),"Invalid FK","Valid")</f>
        <v>Valid</v>
      </c>
      <c r="L6729" t="str">
        <f ca="1">IF(ISNA(XLOOKUP(B6729,Vendors!A:A,Vendors!A:A)),"Invalid FK","Valid")</f>
        <v>Valid</v>
      </c>
      <c r="M6729" t="str">
        <f ca="1">IF(ISNA(XLOOKUP(C6729,Headcount!C:C,Headcount!C:C)),"Invalid FK","Valid")</f>
        <v>Valid</v>
      </c>
    </row>
    <row r="6730" spans="1:13">
      <c r="A6730" t="s">
        <v>14944</v>
      </c>
      <c r="B6730" s="1">
        <v>44869</v>
      </c>
      <c r="C6730">
        <v>117882.38</v>
      </c>
      <c r="D6730" t="s">
        <v>1483</v>
      </c>
      <c r="E6730" t="s">
        <v>1484</v>
      </c>
      <c r="F6730" t="s">
        <v>271</v>
      </c>
      <c r="G6730" t="s">
        <v>13</v>
      </c>
      <c r="H6730" t="s">
        <v>1053</v>
      </c>
      <c r="J6730" t="s">
        <v>14945</v>
      </c>
      <c r="K6730" t="str">
        <f ca="1">IF(ISNA(XLOOKUP(A6730,Customers!A:A,Customers!A:A)),"Invalid FK","Valid")</f>
        <v>Valid</v>
      </c>
      <c r="L6730" t="str">
        <f ca="1">IF(ISNA(XLOOKUP(B6730,Vendors!A:A,Vendors!A:A)),"Invalid FK","Valid")</f>
        <v>Valid</v>
      </c>
      <c r="M6730" t="str">
        <f ca="1">IF(ISNA(XLOOKUP(C6730,Headcount!C:C,Headcount!C:C)),"Invalid FK","Valid")</f>
        <v>Valid</v>
      </c>
    </row>
    <row r="6731" spans="1:13">
      <c r="A6731" t="s">
        <v>14946</v>
      </c>
      <c r="B6731" s="1">
        <v>44814</v>
      </c>
      <c r="C6731">
        <v>270342.65999999997</v>
      </c>
      <c r="D6731" t="s">
        <v>1483</v>
      </c>
      <c r="E6731" t="s">
        <v>1487</v>
      </c>
      <c r="F6731" t="s">
        <v>271</v>
      </c>
      <c r="G6731" t="s">
        <v>8</v>
      </c>
      <c r="H6731" t="s">
        <v>858</v>
      </c>
      <c r="J6731" t="s">
        <v>14947</v>
      </c>
      <c r="K6731" t="str">
        <f ca="1">IF(ISNA(XLOOKUP(A6731,Customers!A:A,Customers!A:A)),"Invalid FK","Valid")</f>
        <v>Valid</v>
      </c>
      <c r="L6731" t="str">
        <f ca="1">IF(ISNA(XLOOKUP(B6731,Vendors!A:A,Vendors!A:A)),"Invalid FK","Valid")</f>
        <v>Valid</v>
      </c>
      <c r="M6731" t="str">
        <f ca="1">IF(ISNA(XLOOKUP(C6731,Headcount!C:C,Headcount!C:C)),"Invalid FK","Valid")</f>
        <v>Valid</v>
      </c>
    </row>
    <row r="6732" spans="1:13">
      <c r="A6732" t="s">
        <v>14948</v>
      </c>
      <c r="B6732" s="1">
        <v>44643</v>
      </c>
      <c r="C6732">
        <v>168719.22</v>
      </c>
      <c r="D6732" t="s">
        <v>1483</v>
      </c>
      <c r="E6732" t="s">
        <v>1484</v>
      </c>
      <c r="F6732" t="s">
        <v>271</v>
      </c>
      <c r="G6732" t="s">
        <v>29</v>
      </c>
      <c r="H6732" t="s">
        <v>1011</v>
      </c>
      <c r="J6732" t="s">
        <v>14949</v>
      </c>
      <c r="K6732" t="str">
        <f ca="1">IF(ISNA(XLOOKUP(A6732,Customers!A:A,Customers!A:A)),"Invalid FK","Valid")</f>
        <v>Valid</v>
      </c>
      <c r="L6732" t="str">
        <f ca="1">IF(ISNA(XLOOKUP(B6732,Vendors!A:A,Vendors!A:A)),"Invalid FK","Valid")</f>
        <v>Valid</v>
      </c>
      <c r="M6732" t="str">
        <f ca="1">IF(ISNA(XLOOKUP(C6732,Headcount!C:C,Headcount!C:C)),"Invalid FK","Valid")</f>
        <v>Valid</v>
      </c>
    </row>
    <row r="6733" spans="1:13">
      <c r="A6733" t="s">
        <v>14950</v>
      </c>
      <c r="B6733" s="1">
        <v>44835</v>
      </c>
      <c r="C6733">
        <v>236485.63</v>
      </c>
      <c r="D6733" t="s">
        <v>1483</v>
      </c>
      <c r="E6733" t="s">
        <v>1484</v>
      </c>
      <c r="F6733" t="s">
        <v>268</v>
      </c>
      <c r="G6733" t="s">
        <v>8</v>
      </c>
      <c r="H6733" t="s">
        <v>832</v>
      </c>
      <c r="J6733" t="s">
        <v>14951</v>
      </c>
      <c r="K6733" t="str">
        <f ca="1">IF(ISNA(XLOOKUP(A6733,Customers!A:A,Customers!A:A)),"Invalid FK","Valid")</f>
        <v>Valid</v>
      </c>
      <c r="L6733" t="str">
        <f ca="1">IF(ISNA(XLOOKUP(B6733,Vendors!A:A,Vendors!A:A)),"Invalid FK","Valid")</f>
        <v>Valid</v>
      </c>
      <c r="M6733" t="str">
        <f ca="1">IF(ISNA(XLOOKUP(C6733,Headcount!C:C,Headcount!C:C)),"Invalid FK","Valid")</f>
        <v>Valid</v>
      </c>
    </row>
    <row r="6734" spans="1:13">
      <c r="A6734" t="s">
        <v>14952</v>
      </c>
      <c r="B6734" s="1">
        <v>44952</v>
      </c>
      <c r="C6734">
        <v>116618.68</v>
      </c>
      <c r="D6734" t="s">
        <v>1483</v>
      </c>
      <c r="E6734" t="s">
        <v>1487</v>
      </c>
      <c r="F6734" t="s">
        <v>271</v>
      </c>
      <c r="G6734" t="s">
        <v>8</v>
      </c>
      <c r="H6734" t="s">
        <v>1347</v>
      </c>
      <c r="J6734" t="s">
        <v>14953</v>
      </c>
      <c r="K6734" t="str">
        <f ca="1">IF(ISNA(XLOOKUP(A6734,Customers!A:A,Customers!A:A)),"Invalid FK","Valid")</f>
        <v>Valid</v>
      </c>
      <c r="L6734" t="str">
        <f ca="1">IF(ISNA(XLOOKUP(B6734,Vendors!A:A,Vendors!A:A)),"Invalid FK","Valid")</f>
        <v>Valid</v>
      </c>
      <c r="M6734" t="str">
        <f ca="1">IF(ISNA(XLOOKUP(C6734,Headcount!C:C,Headcount!C:C)),"Invalid FK","Valid")</f>
        <v>Valid</v>
      </c>
    </row>
    <row r="6735" spans="1:13">
      <c r="A6735" t="s">
        <v>14954</v>
      </c>
      <c r="B6735" s="1">
        <v>45027</v>
      </c>
      <c r="C6735">
        <v>-58423.37</v>
      </c>
      <c r="D6735" t="s">
        <v>1478</v>
      </c>
      <c r="E6735" t="s">
        <v>20</v>
      </c>
      <c r="F6735" t="s">
        <v>271</v>
      </c>
      <c r="G6735" t="s">
        <v>17</v>
      </c>
      <c r="I6735" t="s">
        <v>133</v>
      </c>
      <c r="J6735" t="s">
        <v>14955</v>
      </c>
      <c r="K6735" t="str">
        <f ca="1">IF(ISNA(XLOOKUP(A6735,Customers!A:A,Customers!A:A)),"Invalid FK","Valid")</f>
        <v>Valid</v>
      </c>
      <c r="L6735" t="str">
        <f ca="1">IF(ISNA(XLOOKUP(B6735,Vendors!A:A,Vendors!A:A)),"Invalid FK","Valid")</f>
        <v>Valid</v>
      </c>
      <c r="M6735" t="str">
        <f ca="1">IF(ISNA(XLOOKUP(C6735,Headcount!C:C,Headcount!C:C)),"Invalid FK","Valid")</f>
        <v>Valid</v>
      </c>
    </row>
    <row r="6736" spans="1:13">
      <c r="A6736" t="s">
        <v>14956</v>
      </c>
      <c r="B6736" s="1">
        <v>44738</v>
      </c>
      <c r="C6736">
        <v>198490.31</v>
      </c>
      <c r="D6736" t="s">
        <v>1483</v>
      </c>
      <c r="E6736" t="s">
        <v>1487</v>
      </c>
      <c r="F6736" t="s">
        <v>268</v>
      </c>
      <c r="G6736" t="s">
        <v>13</v>
      </c>
      <c r="H6736" t="s">
        <v>1013</v>
      </c>
      <c r="J6736" t="s">
        <v>14957</v>
      </c>
      <c r="K6736" t="str">
        <f ca="1">IF(ISNA(XLOOKUP(A6736,Customers!A:A,Customers!A:A)),"Invalid FK","Valid")</f>
        <v>Valid</v>
      </c>
      <c r="L6736" t="str">
        <f ca="1">IF(ISNA(XLOOKUP(B6736,Vendors!A:A,Vendors!A:A)),"Invalid FK","Valid")</f>
        <v>Valid</v>
      </c>
      <c r="M6736" t="str">
        <f ca="1">IF(ISNA(XLOOKUP(C6736,Headcount!C:C,Headcount!C:C)),"Invalid FK","Valid")</f>
        <v>Valid</v>
      </c>
    </row>
    <row r="6737" spans="1:13">
      <c r="A6737" t="s">
        <v>14958</v>
      </c>
      <c r="B6737" s="1">
        <v>44964</v>
      </c>
      <c r="C6737">
        <v>151917.59</v>
      </c>
      <c r="D6737" t="s">
        <v>1483</v>
      </c>
      <c r="E6737" t="s">
        <v>1484</v>
      </c>
      <c r="F6737" t="s">
        <v>271</v>
      </c>
      <c r="G6737" t="s">
        <v>8</v>
      </c>
      <c r="H6737" t="s">
        <v>1365</v>
      </c>
      <c r="J6737" t="s">
        <v>14959</v>
      </c>
      <c r="K6737" t="str">
        <f ca="1">IF(ISNA(XLOOKUP(A6737,Customers!A:A,Customers!A:A)),"Invalid FK","Valid")</f>
        <v>Valid</v>
      </c>
      <c r="L6737" t="str">
        <f ca="1">IF(ISNA(XLOOKUP(B6737,Vendors!A:A,Vendors!A:A)),"Invalid FK","Valid")</f>
        <v>Valid</v>
      </c>
      <c r="M6737" t="str">
        <f ca="1">IF(ISNA(XLOOKUP(C6737,Headcount!C:C,Headcount!C:C)),"Invalid FK","Valid")</f>
        <v>Valid</v>
      </c>
    </row>
    <row r="6738" spans="1:13">
      <c r="A6738" t="s">
        <v>14960</v>
      </c>
      <c r="B6738" s="1">
        <v>45115</v>
      </c>
      <c r="C6738">
        <v>-49859.55</v>
      </c>
      <c r="D6738" t="s">
        <v>1478</v>
      </c>
      <c r="E6738" t="s">
        <v>1509</v>
      </c>
      <c r="F6738" t="s">
        <v>268</v>
      </c>
      <c r="G6738" t="s">
        <v>8</v>
      </c>
      <c r="I6738" t="s">
        <v>213</v>
      </c>
      <c r="J6738" t="s">
        <v>14961</v>
      </c>
      <c r="K6738" t="str">
        <f ca="1">IF(ISNA(XLOOKUP(A6738,Customers!A:A,Customers!A:A)),"Invalid FK","Valid")</f>
        <v>Valid</v>
      </c>
      <c r="L6738" t="str">
        <f ca="1">IF(ISNA(XLOOKUP(B6738,Vendors!A:A,Vendors!A:A)),"Invalid FK","Valid")</f>
        <v>Valid</v>
      </c>
      <c r="M6738" t="str">
        <f ca="1">IF(ISNA(XLOOKUP(C6738,Headcount!C:C,Headcount!C:C)),"Invalid FK","Valid")</f>
        <v>Valid</v>
      </c>
    </row>
    <row r="6739" spans="1:13">
      <c r="A6739" t="s">
        <v>14962</v>
      </c>
      <c r="B6739" s="1">
        <v>45237</v>
      </c>
      <c r="C6739">
        <v>-46602.98</v>
      </c>
      <c r="D6739" t="s">
        <v>1478</v>
      </c>
      <c r="E6739" t="s">
        <v>1509</v>
      </c>
      <c r="F6739" t="s">
        <v>264</v>
      </c>
      <c r="G6739" t="s">
        <v>13</v>
      </c>
      <c r="I6739" t="s">
        <v>219</v>
      </c>
      <c r="J6739" t="s">
        <v>14963</v>
      </c>
      <c r="K6739" t="str">
        <f ca="1">IF(ISNA(XLOOKUP(A6739,Customers!A:A,Customers!A:A)),"Invalid FK","Valid")</f>
        <v>Valid</v>
      </c>
      <c r="L6739" t="str">
        <f ca="1">IF(ISNA(XLOOKUP(B6739,Vendors!A:A,Vendors!A:A)),"Invalid FK","Valid")</f>
        <v>Valid</v>
      </c>
      <c r="M6739" t="str">
        <f ca="1">IF(ISNA(XLOOKUP(C6739,Headcount!C:C,Headcount!C:C)),"Invalid FK","Valid")</f>
        <v>Valid</v>
      </c>
    </row>
    <row r="6740" spans="1:13">
      <c r="A6740" t="s">
        <v>14964</v>
      </c>
      <c r="B6740" s="1">
        <v>44676</v>
      </c>
      <c r="C6740">
        <v>-17887.27</v>
      </c>
      <c r="D6740" t="s">
        <v>1478</v>
      </c>
      <c r="E6740" t="s">
        <v>36</v>
      </c>
      <c r="F6740" t="s">
        <v>271</v>
      </c>
      <c r="G6740" t="s">
        <v>17</v>
      </c>
      <c r="I6740" t="s">
        <v>107</v>
      </c>
      <c r="J6740" t="s">
        <v>14965</v>
      </c>
      <c r="K6740" t="str">
        <f ca="1">IF(ISNA(XLOOKUP(A6740,Customers!A:A,Customers!A:A)),"Invalid FK","Valid")</f>
        <v>Valid</v>
      </c>
      <c r="L6740" t="str">
        <f ca="1">IF(ISNA(XLOOKUP(B6740,Vendors!A:A,Vendors!A:A)),"Invalid FK","Valid")</f>
        <v>Valid</v>
      </c>
      <c r="M6740" t="str">
        <f ca="1">IF(ISNA(XLOOKUP(C6740,Headcount!C:C,Headcount!C:C)),"Invalid FK","Valid")</f>
        <v>Valid</v>
      </c>
    </row>
    <row r="6741" spans="1:13">
      <c r="A6741" t="s">
        <v>14966</v>
      </c>
      <c r="B6741" s="1">
        <v>45206</v>
      </c>
      <c r="C6741">
        <v>203908.68</v>
      </c>
      <c r="D6741" t="s">
        <v>1483</v>
      </c>
      <c r="E6741" t="s">
        <v>1487</v>
      </c>
      <c r="F6741" t="s">
        <v>264</v>
      </c>
      <c r="G6741" t="s">
        <v>13</v>
      </c>
      <c r="H6741" t="s">
        <v>997</v>
      </c>
      <c r="J6741" t="s">
        <v>14967</v>
      </c>
      <c r="K6741" t="str">
        <f ca="1">IF(ISNA(XLOOKUP(A6741,Customers!A:A,Customers!A:A)),"Invalid FK","Valid")</f>
        <v>Valid</v>
      </c>
      <c r="L6741" t="str">
        <f ca="1">IF(ISNA(XLOOKUP(B6741,Vendors!A:A,Vendors!A:A)),"Invalid FK","Valid")</f>
        <v>Valid</v>
      </c>
      <c r="M6741" t="str">
        <f ca="1">IF(ISNA(XLOOKUP(C6741,Headcount!C:C,Headcount!C:C)),"Invalid FK","Valid")</f>
        <v>Valid</v>
      </c>
    </row>
    <row r="6742" spans="1:13">
      <c r="A6742" t="s">
        <v>14968</v>
      </c>
      <c r="B6742" s="1">
        <v>45248</v>
      </c>
      <c r="C6742">
        <v>237158.37</v>
      </c>
      <c r="D6742" t="s">
        <v>1483</v>
      </c>
      <c r="E6742" t="s">
        <v>1487</v>
      </c>
      <c r="F6742" t="s">
        <v>271</v>
      </c>
      <c r="G6742" t="s">
        <v>13</v>
      </c>
      <c r="H6742" t="s">
        <v>1331</v>
      </c>
      <c r="J6742" t="s">
        <v>14969</v>
      </c>
      <c r="K6742" t="str">
        <f ca="1">IF(ISNA(XLOOKUP(A6742,Customers!A:A,Customers!A:A)),"Invalid FK","Valid")</f>
        <v>Valid</v>
      </c>
      <c r="L6742" t="str">
        <f ca="1">IF(ISNA(XLOOKUP(B6742,Vendors!A:A,Vendors!A:A)),"Invalid FK","Valid")</f>
        <v>Valid</v>
      </c>
      <c r="M6742" t="str">
        <f ca="1">IF(ISNA(XLOOKUP(C6742,Headcount!C:C,Headcount!C:C)),"Invalid FK","Valid")</f>
        <v>Valid</v>
      </c>
    </row>
    <row r="6743" spans="1:13">
      <c r="A6743" t="s">
        <v>14970</v>
      </c>
      <c r="B6743" s="1">
        <v>44916</v>
      </c>
      <c r="C6743">
        <v>-40718.49</v>
      </c>
      <c r="D6743" t="s">
        <v>1478</v>
      </c>
      <c r="E6743" t="s">
        <v>20</v>
      </c>
      <c r="F6743" t="s">
        <v>264</v>
      </c>
      <c r="G6743" t="s">
        <v>17</v>
      </c>
      <c r="I6743" t="s">
        <v>250</v>
      </c>
      <c r="J6743" t="s">
        <v>14971</v>
      </c>
      <c r="K6743" t="str">
        <f ca="1">IF(ISNA(XLOOKUP(A6743,Customers!A:A,Customers!A:A)),"Invalid FK","Valid")</f>
        <v>Valid</v>
      </c>
      <c r="L6743" t="str">
        <f ca="1">IF(ISNA(XLOOKUP(B6743,Vendors!A:A,Vendors!A:A)),"Invalid FK","Valid")</f>
        <v>Valid</v>
      </c>
      <c r="M6743" t="str">
        <f ca="1">IF(ISNA(XLOOKUP(C6743,Headcount!C:C,Headcount!C:C)),"Invalid FK","Valid")</f>
        <v>Valid</v>
      </c>
    </row>
    <row r="6744" spans="1:13">
      <c r="A6744" t="s">
        <v>14972</v>
      </c>
      <c r="B6744" s="1">
        <v>45280</v>
      </c>
      <c r="C6744">
        <v>-57980.06</v>
      </c>
      <c r="D6744" t="s">
        <v>1478</v>
      </c>
      <c r="E6744" t="s">
        <v>20</v>
      </c>
      <c r="F6744" t="s">
        <v>271</v>
      </c>
      <c r="G6744" t="s">
        <v>17</v>
      </c>
      <c r="I6744" t="s">
        <v>171</v>
      </c>
      <c r="J6744" t="s">
        <v>14973</v>
      </c>
      <c r="K6744" t="str">
        <f ca="1">IF(ISNA(XLOOKUP(A6744,Customers!A:A,Customers!A:A)),"Invalid FK","Valid")</f>
        <v>Valid</v>
      </c>
      <c r="L6744" t="str">
        <f ca="1">IF(ISNA(XLOOKUP(B6744,Vendors!A:A,Vendors!A:A)),"Invalid FK","Valid")</f>
        <v>Valid</v>
      </c>
      <c r="M6744" t="str">
        <f ca="1">IF(ISNA(XLOOKUP(C6744,Headcount!C:C,Headcount!C:C)),"Invalid FK","Valid")</f>
        <v>Valid</v>
      </c>
    </row>
    <row r="6745" spans="1:13">
      <c r="A6745" t="s">
        <v>14974</v>
      </c>
      <c r="B6745" s="1">
        <v>45247</v>
      </c>
      <c r="C6745">
        <v>212523.41</v>
      </c>
      <c r="D6745" t="s">
        <v>1483</v>
      </c>
      <c r="E6745" t="s">
        <v>1487</v>
      </c>
      <c r="F6745" t="s">
        <v>264</v>
      </c>
      <c r="G6745" t="s">
        <v>29</v>
      </c>
      <c r="H6745" t="s">
        <v>1125</v>
      </c>
      <c r="J6745" t="s">
        <v>14975</v>
      </c>
      <c r="K6745" t="str">
        <f ca="1">IF(ISNA(XLOOKUP(A6745,Customers!A:A,Customers!A:A)),"Invalid FK","Valid")</f>
        <v>Valid</v>
      </c>
      <c r="L6745" t="str">
        <f ca="1">IF(ISNA(XLOOKUP(B6745,Vendors!A:A,Vendors!A:A)),"Invalid FK","Valid")</f>
        <v>Valid</v>
      </c>
      <c r="M6745" t="str">
        <f ca="1">IF(ISNA(XLOOKUP(C6745,Headcount!C:C,Headcount!C:C)),"Invalid FK","Valid")</f>
        <v>Valid</v>
      </c>
    </row>
    <row r="6746" spans="1:13">
      <c r="A6746" t="s">
        <v>14976</v>
      </c>
      <c r="B6746" s="1">
        <v>45177</v>
      </c>
      <c r="C6746">
        <v>109391.15</v>
      </c>
      <c r="D6746" t="s">
        <v>1483</v>
      </c>
      <c r="E6746" t="s">
        <v>1484</v>
      </c>
      <c r="F6746" t="s">
        <v>271</v>
      </c>
      <c r="G6746" t="s">
        <v>13</v>
      </c>
      <c r="H6746" t="s">
        <v>846</v>
      </c>
      <c r="J6746" t="s">
        <v>14977</v>
      </c>
      <c r="K6746" t="str">
        <f ca="1">IF(ISNA(XLOOKUP(A6746,Customers!A:A,Customers!A:A)),"Invalid FK","Valid")</f>
        <v>Valid</v>
      </c>
      <c r="L6746" t="str">
        <f ca="1">IF(ISNA(XLOOKUP(B6746,Vendors!A:A,Vendors!A:A)),"Invalid FK","Valid")</f>
        <v>Valid</v>
      </c>
      <c r="M6746" t="str">
        <f ca="1">IF(ISNA(XLOOKUP(C6746,Headcount!C:C,Headcount!C:C)),"Invalid FK","Valid")</f>
        <v>Valid</v>
      </c>
    </row>
    <row r="6747" spans="1:13">
      <c r="A6747" t="s">
        <v>14978</v>
      </c>
      <c r="B6747" s="1">
        <v>44764</v>
      </c>
      <c r="C6747">
        <v>-27737.9</v>
      </c>
      <c r="D6747" t="s">
        <v>1478</v>
      </c>
      <c r="E6747" t="s">
        <v>7</v>
      </c>
      <c r="F6747" t="s">
        <v>264</v>
      </c>
      <c r="G6747" t="s">
        <v>17</v>
      </c>
      <c r="I6747" t="s">
        <v>240</v>
      </c>
      <c r="J6747" t="s">
        <v>14979</v>
      </c>
      <c r="K6747" t="str">
        <f ca="1">IF(ISNA(XLOOKUP(A6747,Customers!A:A,Customers!A:A)),"Invalid FK","Valid")</f>
        <v>Valid</v>
      </c>
      <c r="L6747" t="str">
        <f ca="1">IF(ISNA(XLOOKUP(B6747,Vendors!A:A,Vendors!A:A)),"Invalid FK","Valid")</f>
        <v>Valid</v>
      </c>
      <c r="M6747" t="str">
        <f ca="1">IF(ISNA(XLOOKUP(C6747,Headcount!C:C,Headcount!C:C)),"Invalid FK","Valid")</f>
        <v>Valid</v>
      </c>
    </row>
    <row r="6748" spans="1:13">
      <c r="A6748" t="s">
        <v>14980</v>
      </c>
      <c r="B6748" s="1">
        <v>45186</v>
      </c>
      <c r="C6748">
        <v>19187.900000000001</v>
      </c>
      <c r="D6748" t="s">
        <v>1587</v>
      </c>
      <c r="E6748" t="s">
        <v>1587</v>
      </c>
      <c r="F6748" t="s">
        <v>271</v>
      </c>
      <c r="G6748" t="s">
        <v>8</v>
      </c>
      <c r="J6748" t="s">
        <v>14981</v>
      </c>
      <c r="K6748" t="str">
        <f ca="1">IF(ISNA(XLOOKUP(A6748,Customers!A:A,Customers!A:A)),"Invalid FK","Valid")</f>
        <v>Valid</v>
      </c>
      <c r="L6748" t="str">
        <f ca="1">IF(ISNA(XLOOKUP(B6748,Vendors!A:A,Vendors!A:A)),"Invalid FK","Valid")</f>
        <v>Valid</v>
      </c>
      <c r="M6748" t="str">
        <f ca="1">IF(ISNA(XLOOKUP(C6748,Headcount!C:C,Headcount!C:C)),"Invalid FK","Valid")</f>
        <v>Valid</v>
      </c>
    </row>
    <row r="6749" spans="1:13">
      <c r="A6749" t="s">
        <v>14982</v>
      </c>
      <c r="B6749" s="1">
        <v>45279</v>
      </c>
      <c r="C6749">
        <v>179259.83</v>
      </c>
      <c r="D6749" t="s">
        <v>1483</v>
      </c>
      <c r="E6749" t="s">
        <v>1487</v>
      </c>
      <c r="F6749" t="s">
        <v>264</v>
      </c>
      <c r="G6749" t="s">
        <v>29</v>
      </c>
      <c r="H6749" t="s">
        <v>1317</v>
      </c>
      <c r="J6749" t="s">
        <v>14983</v>
      </c>
      <c r="K6749" t="str">
        <f ca="1">IF(ISNA(XLOOKUP(A6749,Customers!A:A,Customers!A:A)),"Invalid FK","Valid")</f>
        <v>Valid</v>
      </c>
      <c r="L6749" t="str">
        <f ca="1">IF(ISNA(XLOOKUP(B6749,Vendors!A:A,Vendors!A:A)),"Invalid FK","Valid")</f>
        <v>Valid</v>
      </c>
      <c r="M6749" t="str">
        <f ca="1">IF(ISNA(XLOOKUP(C6749,Headcount!C:C,Headcount!C:C)),"Invalid FK","Valid")</f>
        <v>Valid</v>
      </c>
    </row>
    <row r="6750" spans="1:13">
      <c r="A6750" t="s">
        <v>14984</v>
      </c>
      <c r="B6750" s="1">
        <v>45098</v>
      </c>
      <c r="C6750">
        <v>313767.74</v>
      </c>
      <c r="D6750" t="s">
        <v>1483</v>
      </c>
      <c r="E6750" t="s">
        <v>1484</v>
      </c>
      <c r="F6750" t="s">
        <v>271</v>
      </c>
      <c r="G6750" t="s">
        <v>29</v>
      </c>
      <c r="H6750" t="s">
        <v>680</v>
      </c>
      <c r="J6750" t="s">
        <v>14985</v>
      </c>
      <c r="K6750" t="str">
        <f ca="1">IF(ISNA(XLOOKUP(A6750,Customers!A:A,Customers!A:A)),"Invalid FK","Valid")</f>
        <v>Valid</v>
      </c>
      <c r="L6750" t="str">
        <f ca="1">IF(ISNA(XLOOKUP(B6750,Vendors!A:A,Vendors!A:A)),"Invalid FK","Valid")</f>
        <v>Valid</v>
      </c>
      <c r="M6750" t="str">
        <f ca="1">IF(ISNA(XLOOKUP(C6750,Headcount!C:C,Headcount!C:C)),"Invalid FK","Valid")</f>
        <v>Valid</v>
      </c>
    </row>
    <row r="6751" spans="1:13">
      <c r="A6751" t="s">
        <v>14986</v>
      </c>
      <c r="B6751" s="1">
        <v>44852</v>
      </c>
      <c r="C6751">
        <v>26967.91</v>
      </c>
      <c r="D6751" t="s">
        <v>1504</v>
      </c>
      <c r="E6751" t="s">
        <v>1504</v>
      </c>
      <c r="F6751" t="s">
        <v>264</v>
      </c>
      <c r="G6751" t="s">
        <v>8</v>
      </c>
      <c r="J6751" t="s">
        <v>14987</v>
      </c>
      <c r="K6751" t="str">
        <f ca="1">IF(ISNA(XLOOKUP(A6751,Customers!A:A,Customers!A:A)),"Invalid FK","Valid")</f>
        <v>Valid</v>
      </c>
      <c r="L6751" t="str">
        <f ca="1">IF(ISNA(XLOOKUP(B6751,Vendors!A:A,Vendors!A:A)),"Invalid FK","Valid")</f>
        <v>Valid</v>
      </c>
      <c r="M6751" t="str">
        <f ca="1">IF(ISNA(XLOOKUP(C6751,Headcount!C:C,Headcount!C:C)),"Invalid FK","Valid")</f>
        <v>Valid</v>
      </c>
    </row>
    <row r="6752" spans="1:13">
      <c r="A6752" t="s">
        <v>14988</v>
      </c>
      <c r="B6752" s="1">
        <v>44813</v>
      </c>
      <c r="C6752">
        <v>-43162.77</v>
      </c>
      <c r="D6752" t="s">
        <v>1478</v>
      </c>
      <c r="E6752" t="s">
        <v>20</v>
      </c>
      <c r="F6752" t="s">
        <v>268</v>
      </c>
      <c r="G6752" t="s">
        <v>29</v>
      </c>
      <c r="I6752" t="s">
        <v>133</v>
      </c>
      <c r="J6752" t="s">
        <v>14989</v>
      </c>
      <c r="K6752" t="str">
        <f ca="1">IF(ISNA(XLOOKUP(A6752,Customers!A:A,Customers!A:A)),"Invalid FK","Valid")</f>
        <v>Valid</v>
      </c>
      <c r="L6752" t="str">
        <f ca="1">IF(ISNA(XLOOKUP(B6752,Vendors!A:A,Vendors!A:A)),"Invalid FK","Valid")</f>
        <v>Valid</v>
      </c>
      <c r="M6752" t="str">
        <f ca="1">IF(ISNA(XLOOKUP(C6752,Headcount!C:C,Headcount!C:C)),"Invalid FK","Valid")</f>
        <v>Valid</v>
      </c>
    </row>
    <row r="6753" spans="1:13">
      <c r="A6753" t="s">
        <v>14990</v>
      </c>
      <c r="B6753" s="1">
        <v>45220</v>
      </c>
      <c r="C6753">
        <v>165644.09</v>
      </c>
      <c r="D6753" t="s">
        <v>1483</v>
      </c>
      <c r="E6753" t="s">
        <v>1499</v>
      </c>
      <c r="F6753" t="s">
        <v>268</v>
      </c>
      <c r="G6753" t="s">
        <v>8</v>
      </c>
      <c r="H6753" t="s">
        <v>830</v>
      </c>
      <c r="J6753" t="s">
        <v>14991</v>
      </c>
      <c r="K6753" t="str">
        <f ca="1">IF(ISNA(XLOOKUP(A6753,Customers!A:A,Customers!A:A)),"Invalid FK","Valid")</f>
        <v>Valid</v>
      </c>
      <c r="L6753" t="str">
        <f ca="1">IF(ISNA(XLOOKUP(B6753,Vendors!A:A,Vendors!A:A)),"Invalid FK","Valid")</f>
        <v>Valid</v>
      </c>
      <c r="M6753" t="str">
        <f ca="1">IF(ISNA(XLOOKUP(C6753,Headcount!C:C,Headcount!C:C)),"Invalid FK","Valid")</f>
        <v>Valid</v>
      </c>
    </row>
    <row r="6754" spans="1:13">
      <c r="A6754" t="s">
        <v>14992</v>
      </c>
      <c r="B6754" s="1">
        <v>45008</v>
      </c>
      <c r="C6754">
        <v>-53618.14</v>
      </c>
      <c r="D6754" t="s">
        <v>1478</v>
      </c>
      <c r="E6754" t="s">
        <v>36</v>
      </c>
      <c r="F6754" t="s">
        <v>271</v>
      </c>
      <c r="G6754" t="s">
        <v>13</v>
      </c>
      <c r="I6754" t="s">
        <v>91</v>
      </c>
      <c r="J6754" t="s">
        <v>14993</v>
      </c>
      <c r="K6754" t="str">
        <f ca="1">IF(ISNA(XLOOKUP(A6754,Customers!A:A,Customers!A:A)),"Invalid FK","Valid")</f>
        <v>Valid</v>
      </c>
      <c r="L6754" t="str">
        <f ca="1">IF(ISNA(XLOOKUP(B6754,Vendors!A:A,Vendors!A:A)),"Invalid FK","Valid")</f>
        <v>Valid</v>
      </c>
      <c r="M6754" t="str">
        <f ca="1">IF(ISNA(XLOOKUP(C6754,Headcount!C:C,Headcount!C:C)),"Invalid FK","Valid")</f>
        <v>Valid</v>
      </c>
    </row>
    <row r="6755" spans="1:13">
      <c r="A6755" t="s">
        <v>14994</v>
      </c>
      <c r="B6755" s="1">
        <v>44578</v>
      </c>
      <c r="C6755">
        <v>146758.97</v>
      </c>
      <c r="D6755" t="s">
        <v>1483</v>
      </c>
      <c r="E6755" t="s">
        <v>1484</v>
      </c>
      <c r="F6755" t="s">
        <v>268</v>
      </c>
      <c r="G6755" t="s">
        <v>13</v>
      </c>
      <c r="H6755" t="s">
        <v>762</v>
      </c>
      <c r="J6755" t="s">
        <v>14995</v>
      </c>
      <c r="K6755" t="str">
        <f ca="1">IF(ISNA(XLOOKUP(A6755,Customers!A:A,Customers!A:A)),"Invalid FK","Valid")</f>
        <v>Valid</v>
      </c>
      <c r="L6755" t="str">
        <f ca="1">IF(ISNA(XLOOKUP(B6755,Vendors!A:A,Vendors!A:A)),"Invalid FK","Valid")</f>
        <v>Valid</v>
      </c>
      <c r="M6755" t="str">
        <f ca="1">IF(ISNA(XLOOKUP(C6755,Headcount!C:C,Headcount!C:C)),"Invalid FK","Valid")</f>
        <v>Valid</v>
      </c>
    </row>
    <row r="6756" spans="1:13">
      <c r="A6756" t="s">
        <v>14996</v>
      </c>
      <c r="B6756" s="1">
        <v>44623</v>
      </c>
      <c r="C6756">
        <v>84089.32</v>
      </c>
      <c r="D6756" t="s">
        <v>1483</v>
      </c>
      <c r="E6756" t="s">
        <v>1484</v>
      </c>
      <c r="F6756" t="s">
        <v>268</v>
      </c>
      <c r="G6756" t="s">
        <v>13</v>
      </c>
      <c r="H6756" t="s">
        <v>1039</v>
      </c>
      <c r="J6756" t="s">
        <v>14997</v>
      </c>
      <c r="K6756" t="str">
        <f ca="1">IF(ISNA(XLOOKUP(A6756,Customers!A:A,Customers!A:A)),"Invalid FK","Valid")</f>
        <v>Valid</v>
      </c>
      <c r="L6756" t="str">
        <f ca="1">IF(ISNA(XLOOKUP(B6756,Vendors!A:A,Vendors!A:A)),"Invalid FK","Valid")</f>
        <v>Valid</v>
      </c>
      <c r="M6756" t="str">
        <f ca="1">IF(ISNA(XLOOKUP(C6756,Headcount!C:C,Headcount!C:C)),"Invalid FK","Valid")</f>
        <v>Valid</v>
      </c>
    </row>
    <row r="6757" spans="1:13">
      <c r="A6757" t="s">
        <v>14998</v>
      </c>
      <c r="B6757" s="1">
        <v>45213</v>
      </c>
      <c r="C6757">
        <v>-23274.16</v>
      </c>
      <c r="D6757" t="s">
        <v>1478</v>
      </c>
      <c r="E6757" t="s">
        <v>20</v>
      </c>
      <c r="F6757" t="s">
        <v>264</v>
      </c>
      <c r="G6757" t="s">
        <v>29</v>
      </c>
      <c r="I6757" t="s">
        <v>151</v>
      </c>
      <c r="J6757" t="s">
        <v>14999</v>
      </c>
      <c r="K6757" t="str">
        <f ca="1">IF(ISNA(XLOOKUP(A6757,Customers!A:A,Customers!A:A)),"Invalid FK","Valid")</f>
        <v>Valid</v>
      </c>
      <c r="L6757" t="str">
        <f ca="1">IF(ISNA(XLOOKUP(B6757,Vendors!A:A,Vendors!A:A)),"Invalid FK","Valid")</f>
        <v>Valid</v>
      </c>
      <c r="M6757" t="str">
        <f ca="1">IF(ISNA(XLOOKUP(C6757,Headcount!C:C,Headcount!C:C)),"Invalid FK","Valid")</f>
        <v>Valid</v>
      </c>
    </row>
    <row r="6758" spans="1:13">
      <c r="A6758" t="s">
        <v>15000</v>
      </c>
      <c r="B6758" s="1">
        <v>44760</v>
      </c>
      <c r="C6758">
        <v>-49116.59</v>
      </c>
      <c r="D6758" t="s">
        <v>1478</v>
      </c>
      <c r="E6758" t="s">
        <v>20</v>
      </c>
      <c r="F6758" t="s">
        <v>264</v>
      </c>
      <c r="G6758" t="s">
        <v>17</v>
      </c>
      <c r="I6758" t="s">
        <v>43</v>
      </c>
      <c r="J6758" t="s">
        <v>15001</v>
      </c>
      <c r="K6758" t="str">
        <f ca="1">IF(ISNA(XLOOKUP(A6758,Customers!A:A,Customers!A:A)),"Invalid FK","Valid")</f>
        <v>Valid</v>
      </c>
      <c r="L6758" t="str">
        <f ca="1">IF(ISNA(XLOOKUP(B6758,Vendors!A:A,Vendors!A:A)),"Invalid FK","Valid")</f>
        <v>Valid</v>
      </c>
      <c r="M6758" t="str">
        <f ca="1">IF(ISNA(XLOOKUP(C6758,Headcount!C:C,Headcount!C:C)),"Invalid FK","Valid")</f>
        <v>Valid</v>
      </c>
    </row>
    <row r="6759" spans="1:13">
      <c r="A6759" t="s">
        <v>15002</v>
      </c>
      <c r="B6759" s="1">
        <v>44684</v>
      </c>
      <c r="C6759">
        <v>-58100.9</v>
      </c>
      <c r="D6759" t="s">
        <v>1478</v>
      </c>
      <c r="E6759" t="s">
        <v>1509</v>
      </c>
      <c r="F6759" t="s">
        <v>264</v>
      </c>
      <c r="G6759" t="s">
        <v>29</v>
      </c>
      <c r="I6759" t="s">
        <v>18</v>
      </c>
      <c r="J6759" t="s">
        <v>15003</v>
      </c>
      <c r="K6759" t="str">
        <f ca="1">IF(ISNA(XLOOKUP(A6759,Customers!A:A,Customers!A:A)),"Invalid FK","Valid")</f>
        <v>Valid</v>
      </c>
      <c r="L6759" t="str">
        <f ca="1">IF(ISNA(XLOOKUP(B6759,Vendors!A:A,Vendors!A:A)),"Invalid FK","Valid")</f>
        <v>Valid</v>
      </c>
      <c r="M6759" t="str">
        <f ca="1">IF(ISNA(XLOOKUP(C6759,Headcount!C:C,Headcount!C:C)),"Invalid FK","Valid")</f>
        <v>Valid</v>
      </c>
    </row>
    <row r="6760" spans="1:13">
      <c r="A6760" t="s">
        <v>15004</v>
      </c>
      <c r="B6760" s="1">
        <v>44829</v>
      </c>
      <c r="C6760">
        <v>-14833.06</v>
      </c>
      <c r="D6760" t="s">
        <v>1478</v>
      </c>
      <c r="E6760" t="s">
        <v>1534</v>
      </c>
      <c r="F6760" t="s">
        <v>264</v>
      </c>
      <c r="G6760" t="s">
        <v>29</v>
      </c>
      <c r="I6760" t="s">
        <v>39</v>
      </c>
      <c r="J6760" t="s">
        <v>15005</v>
      </c>
      <c r="K6760" t="str">
        <f ca="1">IF(ISNA(XLOOKUP(A6760,Customers!A:A,Customers!A:A)),"Invalid FK","Valid")</f>
        <v>Valid</v>
      </c>
      <c r="L6760" t="str">
        <f ca="1">IF(ISNA(XLOOKUP(B6760,Vendors!A:A,Vendors!A:A)),"Invalid FK","Valid")</f>
        <v>Valid</v>
      </c>
      <c r="M6760" t="str">
        <f ca="1">IF(ISNA(XLOOKUP(C6760,Headcount!C:C,Headcount!C:C)),"Invalid FK","Valid")</f>
        <v>Valid</v>
      </c>
    </row>
    <row r="6761" spans="1:13">
      <c r="A6761" t="s">
        <v>15006</v>
      </c>
      <c r="B6761" s="1">
        <v>45137</v>
      </c>
      <c r="C6761">
        <v>-11088.44</v>
      </c>
      <c r="D6761" t="s">
        <v>1478</v>
      </c>
      <c r="E6761" t="s">
        <v>1534</v>
      </c>
      <c r="F6761" t="s">
        <v>271</v>
      </c>
      <c r="G6761" t="s">
        <v>8</v>
      </c>
      <c r="I6761" t="s">
        <v>87</v>
      </c>
      <c r="J6761" t="s">
        <v>15007</v>
      </c>
      <c r="K6761" t="str">
        <f ca="1">IF(ISNA(XLOOKUP(A6761,Customers!A:A,Customers!A:A)),"Invalid FK","Valid")</f>
        <v>Valid</v>
      </c>
      <c r="L6761" t="str">
        <f ca="1">IF(ISNA(XLOOKUP(B6761,Vendors!A:A,Vendors!A:A)),"Invalid FK","Valid")</f>
        <v>Valid</v>
      </c>
      <c r="M6761" t="str">
        <f ca="1">IF(ISNA(XLOOKUP(C6761,Headcount!C:C,Headcount!C:C)),"Invalid FK","Valid")</f>
        <v>Valid</v>
      </c>
    </row>
    <row r="6762" spans="1:13">
      <c r="A6762" t="s">
        <v>15008</v>
      </c>
      <c r="B6762" s="1">
        <v>44710</v>
      </c>
      <c r="C6762">
        <v>20545.05</v>
      </c>
      <c r="D6762" t="s">
        <v>1504</v>
      </c>
      <c r="E6762" t="s">
        <v>1504</v>
      </c>
      <c r="F6762" t="s">
        <v>264</v>
      </c>
      <c r="G6762" t="s">
        <v>17</v>
      </c>
      <c r="J6762" t="s">
        <v>15009</v>
      </c>
      <c r="K6762" t="str">
        <f ca="1">IF(ISNA(XLOOKUP(A6762,Customers!A:A,Customers!A:A)),"Invalid FK","Valid")</f>
        <v>Valid</v>
      </c>
      <c r="L6762" t="str">
        <f ca="1">IF(ISNA(XLOOKUP(B6762,Vendors!A:A,Vendors!A:A)),"Invalid FK","Valid")</f>
        <v>Valid</v>
      </c>
      <c r="M6762" t="str">
        <f ca="1">IF(ISNA(XLOOKUP(C6762,Headcount!C:C,Headcount!C:C)),"Invalid FK","Valid")</f>
        <v>Valid</v>
      </c>
    </row>
    <row r="6763" spans="1:13">
      <c r="A6763" t="s">
        <v>15010</v>
      </c>
      <c r="B6763" s="1">
        <v>45044</v>
      </c>
      <c r="C6763">
        <v>96927.98</v>
      </c>
      <c r="D6763" t="s">
        <v>1483</v>
      </c>
      <c r="E6763" t="s">
        <v>1484</v>
      </c>
      <c r="F6763" t="s">
        <v>264</v>
      </c>
      <c r="G6763" t="s">
        <v>8</v>
      </c>
      <c r="H6763" t="s">
        <v>967</v>
      </c>
      <c r="J6763" t="s">
        <v>15011</v>
      </c>
      <c r="K6763" t="str">
        <f ca="1">IF(ISNA(XLOOKUP(A6763,Customers!A:A,Customers!A:A)),"Invalid FK","Valid")</f>
        <v>Valid</v>
      </c>
      <c r="L6763" t="str">
        <f ca="1">IF(ISNA(XLOOKUP(B6763,Vendors!A:A,Vendors!A:A)),"Invalid FK","Valid")</f>
        <v>Valid</v>
      </c>
      <c r="M6763" t="str">
        <f ca="1">IF(ISNA(XLOOKUP(C6763,Headcount!C:C,Headcount!C:C)),"Invalid FK","Valid")</f>
        <v>Valid</v>
      </c>
    </row>
    <row r="6764" spans="1:13">
      <c r="A6764" t="s">
        <v>15012</v>
      </c>
      <c r="B6764" s="1">
        <v>44577</v>
      </c>
      <c r="C6764">
        <v>16516.34</v>
      </c>
      <c r="D6764" t="s">
        <v>1587</v>
      </c>
      <c r="E6764" t="s">
        <v>1587</v>
      </c>
      <c r="F6764" t="s">
        <v>268</v>
      </c>
      <c r="G6764" t="s">
        <v>8</v>
      </c>
      <c r="J6764" t="s">
        <v>15013</v>
      </c>
      <c r="K6764" t="str">
        <f ca="1">IF(ISNA(XLOOKUP(A6764,Customers!A:A,Customers!A:A)),"Invalid FK","Valid")</f>
        <v>Valid</v>
      </c>
      <c r="L6764" t="str">
        <f ca="1">IF(ISNA(XLOOKUP(B6764,Vendors!A:A,Vendors!A:A)),"Invalid FK","Valid")</f>
        <v>Valid</v>
      </c>
      <c r="M6764" t="str">
        <f ca="1">IF(ISNA(XLOOKUP(C6764,Headcount!C:C,Headcount!C:C)),"Invalid FK","Valid")</f>
        <v>Valid</v>
      </c>
    </row>
    <row r="6765" spans="1:13">
      <c r="A6765" t="s">
        <v>15014</v>
      </c>
      <c r="B6765" s="1">
        <v>44604</v>
      </c>
      <c r="C6765">
        <v>-2000</v>
      </c>
      <c r="D6765" t="s">
        <v>1478</v>
      </c>
      <c r="E6765" t="s">
        <v>36</v>
      </c>
      <c r="F6765" t="s">
        <v>264</v>
      </c>
      <c r="G6765" t="s">
        <v>8</v>
      </c>
      <c r="I6765" t="s">
        <v>73</v>
      </c>
      <c r="J6765" t="s">
        <v>15015</v>
      </c>
      <c r="K6765" t="str">
        <f ca="1">IF(ISNA(XLOOKUP(A6765,Customers!A:A,Customers!A:A)),"Invalid FK","Valid")</f>
        <v>Valid</v>
      </c>
      <c r="L6765" t="str">
        <f ca="1">IF(ISNA(XLOOKUP(B6765,Vendors!A:A,Vendors!A:A)),"Invalid FK","Valid")</f>
        <v>Valid</v>
      </c>
      <c r="M6765" t="str">
        <f ca="1">IF(ISNA(XLOOKUP(C6765,Headcount!C:C,Headcount!C:C)),"Invalid FK","Valid")</f>
        <v>Valid</v>
      </c>
    </row>
    <row r="6766" spans="1:13">
      <c r="A6766" t="s">
        <v>15016</v>
      </c>
      <c r="B6766" s="1">
        <v>44569</v>
      </c>
      <c r="C6766">
        <v>70315.070000000007</v>
      </c>
      <c r="D6766" t="s">
        <v>1483</v>
      </c>
      <c r="E6766" t="s">
        <v>1487</v>
      </c>
      <c r="F6766" t="s">
        <v>271</v>
      </c>
      <c r="G6766" t="s">
        <v>8</v>
      </c>
      <c r="H6766" t="s">
        <v>766</v>
      </c>
      <c r="J6766" t="s">
        <v>15017</v>
      </c>
      <c r="K6766" t="str">
        <f ca="1">IF(ISNA(XLOOKUP(A6766,Customers!A:A,Customers!A:A)),"Invalid FK","Valid")</f>
        <v>Valid</v>
      </c>
      <c r="L6766" t="str">
        <f ca="1">IF(ISNA(XLOOKUP(B6766,Vendors!A:A,Vendors!A:A)),"Invalid FK","Valid")</f>
        <v>Valid</v>
      </c>
      <c r="M6766" t="str">
        <f ca="1">IF(ISNA(XLOOKUP(C6766,Headcount!C:C,Headcount!C:C)),"Invalid FK","Valid")</f>
        <v>Valid</v>
      </c>
    </row>
    <row r="6767" spans="1:13">
      <c r="A6767" t="s">
        <v>15018</v>
      </c>
      <c r="B6767" s="1">
        <v>44817</v>
      </c>
      <c r="C6767">
        <v>188199.59</v>
      </c>
      <c r="D6767" t="s">
        <v>1483</v>
      </c>
      <c r="E6767" t="s">
        <v>1487</v>
      </c>
      <c r="F6767" t="s">
        <v>268</v>
      </c>
      <c r="G6767" t="s">
        <v>13</v>
      </c>
      <c r="H6767" t="s">
        <v>790</v>
      </c>
      <c r="J6767" t="s">
        <v>15019</v>
      </c>
      <c r="K6767" t="str">
        <f ca="1">IF(ISNA(XLOOKUP(A6767,Customers!A:A,Customers!A:A)),"Invalid FK","Valid")</f>
        <v>Valid</v>
      </c>
      <c r="L6767" t="str">
        <f ca="1">IF(ISNA(XLOOKUP(B6767,Vendors!A:A,Vendors!A:A)),"Invalid FK","Valid")</f>
        <v>Valid</v>
      </c>
      <c r="M6767" t="str">
        <f ca="1">IF(ISNA(XLOOKUP(C6767,Headcount!C:C,Headcount!C:C)),"Invalid FK","Valid")</f>
        <v>Valid</v>
      </c>
    </row>
    <row r="6768" spans="1:13">
      <c r="A6768" t="s">
        <v>15020</v>
      </c>
      <c r="B6768" s="1">
        <v>45077</v>
      </c>
      <c r="C6768">
        <v>171681.19</v>
      </c>
      <c r="D6768" t="s">
        <v>1483</v>
      </c>
      <c r="E6768" t="s">
        <v>1484</v>
      </c>
      <c r="F6768" t="s">
        <v>271</v>
      </c>
      <c r="G6768" t="s">
        <v>13</v>
      </c>
      <c r="H6768" t="s">
        <v>1149</v>
      </c>
      <c r="J6768" t="s">
        <v>15021</v>
      </c>
      <c r="K6768" t="str">
        <f ca="1">IF(ISNA(XLOOKUP(A6768,Customers!A:A,Customers!A:A)),"Invalid FK","Valid")</f>
        <v>Valid</v>
      </c>
      <c r="L6768" t="str">
        <f ca="1">IF(ISNA(XLOOKUP(B6768,Vendors!A:A,Vendors!A:A)),"Invalid FK","Valid")</f>
        <v>Valid</v>
      </c>
      <c r="M6768" t="str">
        <f ca="1">IF(ISNA(XLOOKUP(C6768,Headcount!C:C,Headcount!C:C)),"Invalid FK","Valid")</f>
        <v>Valid</v>
      </c>
    </row>
    <row r="6769" spans="1:13">
      <c r="A6769" t="s">
        <v>15022</v>
      </c>
      <c r="B6769" s="1">
        <v>44807</v>
      </c>
      <c r="C6769">
        <v>186738.79</v>
      </c>
      <c r="D6769" t="s">
        <v>1483</v>
      </c>
      <c r="E6769" t="s">
        <v>1499</v>
      </c>
      <c r="F6769" t="s">
        <v>264</v>
      </c>
      <c r="G6769" t="s">
        <v>17</v>
      </c>
      <c r="H6769" t="s">
        <v>1085</v>
      </c>
      <c r="J6769" t="s">
        <v>15023</v>
      </c>
      <c r="K6769" t="str">
        <f ca="1">IF(ISNA(XLOOKUP(A6769,Customers!A:A,Customers!A:A)),"Invalid FK","Valid")</f>
        <v>Valid</v>
      </c>
      <c r="L6769" t="str">
        <f ca="1">IF(ISNA(XLOOKUP(B6769,Vendors!A:A,Vendors!A:A)),"Invalid FK","Valid")</f>
        <v>Valid</v>
      </c>
      <c r="M6769" t="str">
        <f ca="1">IF(ISNA(XLOOKUP(C6769,Headcount!C:C,Headcount!C:C)),"Invalid FK","Valid")</f>
        <v>Valid</v>
      </c>
    </row>
    <row r="6770" spans="1:13">
      <c r="A6770" t="s">
        <v>15024</v>
      </c>
      <c r="B6770" s="1">
        <v>44900</v>
      </c>
      <c r="C6770">
        <v>193955.95</v>
      </c>
      <c r="D6770" t="s">
        <v>1483</v>
      </c>
      <c r="E6770" t="s">
        <v>1499</v>
      </c>
      <c r="F6770" t="s">
        <v>268</v>
      </c>
      <c r="G6770" t="s">
        <v>17</v>
      </c>
      <c r="H6770" t="s">
        <v>1031</v>
      </c>
      <c r="J6770" t="s">
        <v>15025</v>
      </c>
      <c r="K6770" t="str">
        <f ca="1">IF(ISNA(XLOOKUP(A6770,Customers!A:A,Customers!A:A)),"Invalid FK","Valid")</f>
        <v>Valid</v>
      </c>
      <c r="L6770" t="str">
        <f ca="1">IF(ISNA(XLOOKUP(B6770,Vendors!A:A,Vendors!A:A)),"Invalid FK","Valid")</f>
        <v>Valid</v>
      </c>
      <c r="M6770" t="str">
        <f ca="1">IF(ISNA(XLOOKUP(C6770,Headcount!C:C,Headcount!C:C)),"Invalid FK","Valid")</f>
        <v>Valid</v>
      </c>
    </row>
    <row r="6771" spans="1:13">
      <c r="A6771" t="s">
        <v>15026</v>
      </c>
      <c r="B6771" s="1">
        <v>45098</v>
      </c>
      <c r="C6771">
        <v>-21634.69</v>
      </c>
      <c r="D6771" t="s">
        <v>1478</v>
      </c>
      <c r="E6771" t="s">
        <v>20</v>
      </c>
      <c r="F6771" t="s">
        <v>271</v>
      </c>
      <c r="G6771" t="s">
        <v>13</v>
      </c>
      <c r="I6771" t="s">
        <v>252</v>
      </c>
      <c r="J6771" t="s">
        <v>15027</v>
      </c>
      <c r="K6771" t="str">
        <f ca="1">IF(ISNA(XLOOKUP(A6771,Customers!A:A,Customers!A:A)),"Invalid FK","Valid")</f>
        <v>Valid</v>
      </c>
      <c r="L6771" t="str">
        <f ca="1">IF(ISNA(XLOOKUP(B6771,Vendors!A:A,Vendors!A:A)),"Invalid FK","Valid")</f>
        <v>Valid</v>
      </c>
      <c r="M6771" t="str">
        <f ca="1">IF(ISNA(XLOOKUP(C6771,Headcount!C:C,Headcount!C:C)),"Invalid FK","Valid")</f>
        <v>Valid</v>
      </c>
    </row>
    <row r="6772" spans="1:13">
      <c r="A6772" t="s">
        <v>15028</v>
      </c>
      <c r="B6772" s="1">
        <v>44611</v>
      </c>
      <c r="C6772">
        <v>139386.18</v>
      </c>
      <c r="D6772" t="s">
        <v>1483</v>
      </c>
      <c r="E6772" t="s">
        <v>1499</v>
      </c>
      <c r="F6772" t="s">
        <v>264</v>
      </c>
      <c r="G6772" t="s">
        <v>13</v>
      </c>
      <c r="H6772" t="s">
        <v>820</v>
      </c>
      <c r="J6772" t="s">
        <v>15029</v>
      </c>
      <c r="K6772" t="str">
        <f ca="1">IF(ISNA(XLOOKUP(A6772,Customers!A:A,Customers!A:A)),"Invalid FK","Valid")</f>
        <v>Valid</v>
      </c>
      <c r="L6772" t="str">
        <f ca="1">IF(ISNA(XLOOKUP(B6772,Vendors!A:A,Vendors!A:A)),"Invalid FK","Valid")</f>
        <v>Valid</v>
      </c>
      <c r="M6772" t="str">
        <f ca="1">IF(ISNA(XLOOKUP(C6772,Headcount!C:C,Headcount!C:C)),"Invalid FK","Valid")</f>
        <v>Valid</v>
      </c>
    </row>
    <row r="6773" spans="1:13">
      <c r="A6773" t="s">
        <v>15030</v>
      </c>
      <c r="B6773" s="1">
        <v>45096</v>
      </c>
      <c r="C6773">
        <v>-35149.99</v>
      </c>
      <c r="D6773" t="s">
        <v>1478</v>
      </c>
      <c r="E6773" t="s">
        <v>36</v>
      </c>
      <c r="F6773" t="s">
        <v>271</v>
      </c>
      <c r="G6773" t="s">
        <v>29</v>
      </c>
      <c r="I6773" t="s">
        <v>125</v>
      </c>
      <c r="J6773" t="s">
        <v>15031</v>
      </c>
      <c r="K6773" t="str">
        <f ca="1">IF(ISNA(XLOOKUP(A6773,Customers!A:A,Customers!A:A)),"Invalid FK","Valid")</f>
        <v>Valid</v>
      </c>
      <c r="L6773" t="str">
        <f ca="1">IF(ISNA(XLOOKUP(B6773,Vendors!A:A,Vendors!A:A)),"Invalid FK","Valid")</f>
        <v>Valid</v>
      </c>
      <c r="M6773" t="str">
        <f ca="1">IF(ISNA(XLOOKUP(C6773,Headcount!C:C,Headcount!C:C)),"Invalid FK","Valid")</f>
        <v>Valid</v>
      </c>
    </row>
    <row r="6774" spans="1:13">
      <c r="A6774" t="s">
        <v>15032</v>
      </c>
      <c r="B6774" s="1">
        <v>44629</v>
      </c>
      <c r="C6774">
        <v>-37059.99</v>
      </c>
      <c r="D6774" t="s">
        <v>1478</v>
      </c>
      <c r="E6774" t="s">
        <v>36</v>
      </c>
      <c r="F6774" t="s">
        <v>268</v>
      </c>
      <c r="G6774" t="s">
        <v>17</v>
      </c>
      <c r="I6774" t="s">
        <v>107</v>
      </c>
      <c r="J6774" t="s">
        <v>15033</v>
      </c>
      <c r="K6774" t="str">
        <f ca="1">IF(ISNA(XLOOKUP(A6774,Customers!A:A,Customers!A:A)),"Invalid FK","Valid")</f>
        <v>Valid</v>
      </c>
      <c r="L6774" t="str">
        <f ca="1">IF(ISNA(XLOOKUP(B6774,Vendors!A:A,Vendors!A:A)),"Invalid FK","Valid")</f>
        <v>Valid</v>
      </c>
      <c r="M6774" t="str">
        <f ca="1">IF(ISNA(XLOOKUP(C6774,Headcount!C:C,Headcount!C:C)),"Invalid FK","Valid")</f>
        <v>Valid</v>
      </c>
    </row>
    <row r="6775" spans="1:13">
      <c r="A6775" t="s">
        <v>15034</v>
      </c>
      <c r="B6775" s="1">
        <v>45166</v>
      </c>
      <c r="C6775">
        <v>111835.75</v>
      </c>
      <c r="D6775" t="s">
        <v>1483</v>
      </c>
      <c r="E6775" t="s">
        <v>1499</v>
      </c>
      <c r="F6775" t="s">
        <v>264</v>
      </c>
      <c r="G6775" t="s">
        <v>17</v>
      </c>
      <c r="H6775" t="s">
        <v>1207</v>
      </c>
      <c r="J6775" t="s">
        <v>15035</v>
      </c>
      <c r="K6775" t="str">
        <f ca="1">IF(ISNA(XLOOKUP(A6775,Customers!A:A,Customers!A:A)),"Invalid FK","Valid")</f>
        <v>Valid</v>
      </c>
      <c r="L6775" t="str">
        <f ca="1">IF(ISNA(XLOOKUP(B6775,Vendors!A:A,Vendors!A:A)),"Invalid FK","Valid")</f>
        <v>Valid</v>
      </c>
      <c r="M6775" t="str">
        <f ca="1">IF(ISNA(XLOOKUP(C6775,Headcount!C:C,Headcount!C:C)),"Invalid FK","Valid")</f>
        <v>Valid</v>
      </c>
    </row>
    <row r="6776" spans="1:13">
      <c r="A6776" t="s">
        <v>15036</v>
      </c>
      <c r="B6776" s="1">
        <v>44729</v>
      </c>
      <c r="C6776">
        <v>26741.4</v>
      </c>
      <c r="D6776" t="s">
        <v>1587</v>
      </c>
      <c r="E6776" t="s">
        <v>1587</v>
      </c>
      <c r="F6776" t="s">
        <v>268</v>
      </c>
      <c r="G6776" t="s">
        <v>17</v>
      </c>
      <c r="J6776" t="s">
        <v>15037</v>
      </c>
      <c r="K6776" t="str">
        <f ca="1">IF(ISNA(XLOOKUP(A6776,Customers!A:A,Customers!A:A)),"Invalid FK","Valid")</f>
        <v>Valid</v>
      </c>
      <c r="L6776" t="str">
        <f ca="1">IF(ISNA(XLOOKUP(B6776,Vendors!A:A,Vendors!A:A)),"Invalid FK","Valid")</f>
        <v>Valid</v>
      </c>
      <c r="M6776" t="str">
        <f ca="1">IF(ISNA(XLOOKUP(C6776,Headcount!C:C,Headcount!C:C)),"Invalid FK","Valid")</f>
        <v>Valid</v>
      </c>
    </row>
    <row r="6777" spans="1:13">
      <c r="A6777" t="s">
        <v>15038</v>
      </c>
      <c r="B6777" s="1">
        <v>44912</v>
      </c>
      <c r="C6777">
        <v>146640.20000000001</v>
      </c>
      <c r="D6777" t="s">
        <v>1483</v>
      </c>
      <c r="E6777" t="s">
        <v>1484</v>
      </c>
      <c r="F6777" t="s">
        <v>264</v>
      </c>
      <c r="G6777" t="s">
        <v>29</v>
      </c>
      <c r="H6777" t="s">
        <v>766</v>
      </c>
      <c r="J6777" t="s">
        <v>15039</v>
      </c>
      <c r="K6777" t="str">
        <f ca="1">IF(ISNA(XLOOKUP(A6777,Customers!A:A,Customers!A:A)),"Invalid FK","Valid")</f>
        <v>Valid</v>
      </c>
      <c r="L6777" t="str">
        <f ca="1">IF(ISNA(XLOOKUP(B6777,Vendors!A:A,Vendors!A:A)),"Invalid FK","Valid")</f>
        <v>Valid</v>
      </c>
      <c r="M6777" t="str">
        <f ca="1">IF(ISNA(XLOOKUP(C6777,Headcount!C:C,Headcount!C:C)),"Invalid FK","Valid")</f>
        <v>Valid</v>
      </c>
    </row>
    <row r="6778" spans="1:13">
      <c r="A6778" t="s">
        <v>15040</v>
      </c>
      <c r="B6778" s="1">
        <v>45006</v>
      </c>
      <c r="C6778">
        <v>118296.24</v>
      </c>
      <c r="D6778" t="s">
        <v>1483</v>
      </c>
      <c r="E6778" t="s">
        <v>1487</v>
      </c>
      <c r="F6778" t="s">
        <v>268</v>
      </c>
      <c r="G6778" t="s">
        <v>17</v>
      </c>
      <c r="H6778" t="s">
        <v>1403</v>
      </c>
      <c r="J6778" t="s">
        <v>15041</v>
      </c>
      <c r="K6778" t="str">
        <f ca="1">IF(ISNA(XLOOKUP(A6778,Customers!A:A,Customers!A:A)),"Invalid FK","Valid")</f>
        <v>Valid</v>
      </c>
      <c r="L6778" t="str">
        <f ca="1">IF(ISNA(XLOOKUP(B6778,Vendors!A:A,Vendors!A:A)),"Invalid FK","Valid")</f>
        <v>Valid</v>
      </c>
      <c r="M6778" t="str">
        <f ca="1">IF(ISNA(XLOOKUP(C6778,Headcount!C:C,Headcount!C:C)),"Invalid FK","Valid")</f>
        <v>Valid</v>
      </c>
    </row>
    <row r="6779" spans="1:13">
      <c r="A6779" t="s">
        <v>15042</v>
      </c>
      <c r="B6779" s="1">
        <v>44761</v>
      </c>
      <c r="C6779">
        <v>-24372.61</v>
      </c>
      <c r="D6779" t="s">
        <v>1478</v>
      </c>
      <c r="E6779" t="s">
        <v>1509</v>
      </c>
      <c r="F6779" t="s">
        <v>268</v>
      </c>
      <c r="G6779" t="s">
        <v>29</v>
      </c>
      <c r="I6779" t="s">
        <v>183</v>
      </c>
      <c r="J6779" t="s">
        <v>15043</v>
      </c>
      <c r="K6779" t="str">
        <f ca="1">IF(ISNA(XLOOKUP(A6779,Customers!A:A,Customers!A:A)),"Invalid FK","Valid")</f>
        <v>Valid</v>
      </c>
      <c r="L6779" t="str">
        <f ca="1">IF(ISNA(XLOOKUP(B6779,Vendors!A:A,Vendors!A:A)),"Invalid FK","Valid")</f>
        <v>Valid</v>
      </c>
      <c r="M6779" t="str">
        <f ca="1">IF(ISNA(XLOOKUP(C6779,Headcount!C:C,Headcount!C:C)),"Invalid FK","Valid")</f>
        <v>Valid</v>
      </c>
    </row>
    <row r="6780" spans="1:13">
      <c r="A6780" t="s">
        <v>15044</v>
      </c>
      <c r="B6780" s="1">
        <v>44832</v>
      </c>
      <c r="C6780">
        <v>219492.18</v>
      </c>
      <c r="D6780" t="s">
        <v>1483</v>
      </c>
      <c r="E6780" t="s">
        <v>1499</v>
      </c>
      <c r="F6780" t="s">
        <v>271</v>
      </c>
      <c r="G6780" t="s">
        <v>17</v>
      </c>
      <c r="H6780" t="s">
        <v>1341</v>
      </c>
      <c r="J6780" t="s">
        <v>15045</v>
      </c>
      <c r="K6780" t="str">
        <f ca="1">IF(ISNA(XLOOKUP(A6780,Customers!A:A,Customers!A:A)),"Invalid FK","Valid")</f>
        <v>Valid</v>
      </c>
      <c r="L6780" t="str">
        <f ca="1">IF(ISNA(XLOOKUP(B6780,Vendors!A:A,Vendors!A:A)),"Invalid FK","Valid")</f>
        <v>Valid</v>
      </c>
      <c r="M6780" t="str">
        <f ca="1">IF(ISNA(XLOOKUP(C6780,Headcount!C:C,Headcount!C:C)),"Invalid FK","Valid")</f>
        <v>Valid</v>
      </c>
    </row>
    <row r="6781" spans="1:13">
      <c r="A6781" t="s">
        <v>15046</v>
      </c>
      <c r="B6781" s="1">
        <v>45108</v>
      </c>
      <c r="C6781">
        <v>97062.37</v>
      </c>
      <c r="D6781" t="s">
        <v>1483</v>
      </c>
      <c r="E6781" t="s">
        <v>1487</v>
      </c>
      <c r="F6781" t="s">
        <v>264</v>
      </c>
      <c r="G6781" t="s">
        <v>13</v>
      </c>
      <c r="H6781" t="s">
        <v>922</v>
      </c>
      <c r="J6781" t="s">
        <v>15047</v>
      </c>
      <c r="K6781" t="str">
        <f ca="1">IF(ISNA(XLOOKUP(A6781,Customers!A:A,Customers!A:A)),"Invalid FK","Valid")</f>
        <v>Valid</v>
      </c>
      <c r="L6781" t="str">
        <f ca="1">IF(ISNA(XLOOKUP(B6781,Vendors!A:A,Vendors!A:A)),"Invalid FK","Valid")</f>
        <v>Valid</v>
      </c>
      <c r="M6781" t="str">
        <f ca="1">IF(ISNA(XLOOKUP(C6781,Headcount!C:C,Headcount!C:C)),"Invalid FK","Valid")</f>
        <v>Valid</v>
      </c>
    </row>
    <row r="6782" spans="1:13">
      <c r="A6782" t="s">
        <v>15048</v>
      </c>
      <c r="B6782" s="1">
        <v>45123</v>
      </c>
      <c r="C6782">
        <v>-30203.1</v>
      </c>
      <c r="D6782" t="s">
        <v>1478</v>
      </c>
      <c r="E6782" t="s">
        <v>36</v>
      </c>
      <c r="F6782" t="s">
        <v>268</v>
      </c>
      <c r="G6782" t="s">
        <v>8</v>
      </c>
      <c r="I6782" t="s">
        <v>75</v>
      </c>
      <c r="J6782" t="s">
        <v>15049</v>
      </c>
      <c r="K6782" t="str">
        <f ca="1">IF(ISNA(XLOOKUP(A6782,Customers!A:A,Customers!A:A)),"Invalid FK","Valid")</f>
        <v>Valid</v>
      </c>
      <c r="L6782" t="str">
        <f ca="1">IF(ISNA(XLOOKUP(B6782,Vendors!A:A,Vendors!A:A)),"Invalid FK","Valid")</f>
        <v>Valid</v>
      </c>
      <c r="M6782" t="str">
        <f ca="1">IF(ISNA(XLOOKUP(C6782,Headcount!C:C,Headcount!C:C)),"Invalid FK","Valid")</f>
        <v>Valid</v>
      </c>
    </row>
    <row r="6783" spans="1:13">
      <c r="A6783" t="s">
        <v>15050</v>
      </c>
      <c r="B6783" s="1">
        <v>45058</v>
      </c>
      <c r="C6783">
        <v>-38711.72</v>
      </c>
      <c r="D6783" t="s">
        <v>1478</v>
      </c>
      <c r="E6783" t="s">
        <v>1496</v>
      </c>
      <c r="F6783" t="s">
        <v>271</v>
      </c>
      <c r="G6783" t="s">
        <v>8</v>
      </c>
      <c r="I6783" t="s">
        <v>32</v>
      </c>
      <c r="J6783" t="s">
        <v>15051</v>
      </c>
      <c r="K6783" t="str">
        <f ca="1">IF(ISNA(XLOOKUP(A6783,Customers!A:A,Customers!A:A)),"Invalid FK","Valid")</f>
        <v>Valid</v>
      </c>
      <c r="L6783" t="str">
        <f ca="1">IF(ISNA(XLOOKUP(B6783,Vendors!A:A,Vendors!A:A)),"Invalid FK","Valid")</f>
        <v>Valid</v>
      </c>
      <c r="M6783" t="str">
        <f ca="1">IF(ISNA(XLOOKUP(C6783,Headcount!C:C,Headcount!C:C)),"Invalid FK","Valid")</f>
        <v>Valid</v>
      </c>
    </row>
    <row r="6784" spans="1:13">
      <c r="A6784" t="s">
        <v>15052</v>
      </c>
      <c r="B6784" s="1">
        <v>45013</v>
      </c>
      <c r="C6784">
        <v>-58060.07</v>
      </c>
      <c r="D6784" t="s">
        <v>1478</v>
      </c>
      <c r="E6784" t="s">
        <v>1509</v>
      </c>
      <c r="F6784" t="s">
        <v>268</v>
      </c>
      <c r="G6784" t="s">
        <v>13</v>
      </c>
      <c r="I6784" t="s">
        <v>252</v>
      </c>
      <c r="J6784" t="s">
        <v>15053</v>
      </c>
      <c r="K6784" t="str">
        <f ca="1">IF(ISNA(XLOOKUP(A6784,Customers!A:A,Customers!A:A)),"Invalid FK","Valid")</f>
        <v>Valid</v>
      </c>
      <c r="L6784" t="str">
        <f ca="1">IF(ISNA(XLOOKUP(B6784,Vendors!A:A,Vendors!A:A)),"Invalid FK","Valid")</f>
        <v>Valid</v>
      </c>
      <c r="M6784" t="str">
        <f ca="1">IF(ISNA(XLOOKUP(C6784,Headcount!C:C,Headcount!C:C)),"Invalid FK","Valid")</f>
        <v>Valid</v>
      </c>
    </row>
    <row r="6785" spans="1:13">
      <c r="A6785" t="s">
        <v>15054</v>
      </c>
      <c r="B6785" s="1">
        <v>44718</v>
      </c>
      <c r="C6785">
        <v>-65567.679999999993</v>
      </c>
      <c r="D6785" t="s">
        <v>1478</v>
      </c>
      <c r="E6785" t="s">
        <v>20</v>
      </c>
      <c r="F6785" t="s">
        <v>271</v>
      </c>
      <c r="G6785" t="s">
        <v>8</v>
      </c>
      <c r="I6785" t="s">
        <v>213</v>
      </c>
      <c r="J6785" t="s">
        <v>15055</v>
      </c>
      <c r="K6785" t="str">
        <f ca="1">IF(ISNA(XLOOKUP(A6785,Customers!A:A,Customers!A:A)),"Invalid FK","Valid")</f>
        <v>Valid</v>
      </c>
      <c r="L6785" t="str">
        <f ca="1">IF(ISNA(XLOOKUP(B6785,Vendors!A:A,Vendors!A:A)),"Invalid FK","Valid")</f>
        <v>Valid</v>
      </c>
      <c r="M6785" t="str">
        <f ca="1">IF(ISNA(XLOOKUP(C6785,Headcount!C:C,Headcount!C:C)),"Invalid FK","Valid")</f>
        <v>Valid</v>
      </c>
    </row>
    <row r="6786" spans="1:13">
      <c r="A6786" t="s">
        <v>15056</v>
      </c>
      <c r="B6786" s="1">
        <v>44623</v>
      </c>
      <c r="C6786">
        <v>130914.33</v>
      </c>
      <c r="D6786" t="s">
        <v>1483</v>
      </c>
      <c r="E6786" t="s">
        <v>1487</v>
      </c>
      <c r="F6786" t="s">
        <v>271</v>
      </c>
      <c r="G6786" t="s">
        <v>8</v>
      </c>
      <c r="H6786" t="s">
        <v>1205</v>
      </c>
      <c r="J6786" t="s">
        <v>15057</v>
      </c>
      <c r="K6786" t="str">
        <f ca="1">IF(ISNA(XLOOKUP(A6786,Customers!A:A,Customers!A:A)),"Invalid FK","Valid")</f>
        <v>Valid</v>
      </c>
      <c r="L6786" t="str">
        <f ca="1">IF(ISNA(XLOOKUP(B6786,Vendors!A:A,Vendors!A:A)),"Invalid FK","Valid")</f>
        <v>Valid</v>
      </c>
      <c r="M6786" t="str">
        <f ca="1">IF(ISNA(XLOOKUP(C6786,Headcount!C:C,Headcount!C:C)),"Invalid FK","Valid")</f>
        <v>Valid</v>
      </c>
    </row>
    <row r="6787" spans="1:13">
      <c r="A6787" t="s">
        <v>15058</v>
      </c>
      <c r="B6787" s="1">
        <v>44728</v>
      </c>
      <c r="C6787">
        <v>24204.18</v>
      </c>
      <c r="D6787" t="s">
        <v>1504</v>
      </c>
      <c r="E6787" t="s">
        <v>1504</v>
      </c>
      <c r="F6787" t="s">
        <v>264</v>
      </c>
      <c r="G6787" t="s">
        <v>17</v>
      </c>
      <c r="J6787" t="s">
        <v>15059</v>
      </c>
      <c r="K6787" t="str">
        <f ca="1">IF(ISNA(XLOOKUP(A6787,Customers!A:A,Customers!A:A)),"Invalid FK","Valid")</f>
        <v>Valid</v>
      </c>
      <c r="L6787" t="str">
        <f ca="1">IF(ISNA(XLOOKUP(B6787,Vendors!A:A,Vendors!A:A)),"Invalid FK","Valid")</f>
        <v>Valid</v>
      </c>
      <c r="M6787" t="str">
        <f ca="1">IF(ISNA(XLOOKUP(C6787,Headcount!C:C,Headcount!C:C)),"Invalid FK","Valid")</f>
        <v>Valid</v>
      </c>
    </row>
    <row r="6788" spans="1:13">
      <c r="A6788" t="s">
        <v>15060</v>
      </c>
      <c r="B6788" s="1">
        <v>44657</v>
      </c>
      <c r="C6788">
        <v>149326.48000000001</v>
      </c>
      <c r="D6788" t="s">
        <v>1483</v>
      </c>
      <c r="E6788" t="s">
        <v>1484</v>
      </c>
      <c r="F6788" t="s">
        <v>268</v>
      </c>
      <c r="G6788" t="s">
        <v>8</v>
      </c>
      <c r="H6788" t="s">
        <v>716</v>
      </c>
      <c r="J6788" t="s">
        <v>15061</v>
      </c>
      <c r="K6788" t="str">
        <f ca="1">IF(ISNA(XLOOKUP(A6788,Customers!A:A,Customers!A:A)),"Invalid FK","Valid")</f>
        <v>Valid</v>
      </c>
      <c r="L6788" t="str">
        <f ca="1">IF(ISNA(XLOOKUP(B6788,Vendors!A:A,Vendors!A:A)),"Invalid FK","Valid")</f>
        <v>Valid</v>
      </c>
      <c r="M6788" t="str">
        <f ca="1">IF(ISNA(XLOOKUP(C6788,Headcount!C:C,Headcount!C:C)),"Invalid FK","Valid")</f>
        <v>Valid</v>
      </c>
    </row>
    <row r="6789" spans="1:13">
      <c r="A6789" t="s">
        <v>15062</v>
      </c>
      <c r="B6789" s="1">
        <v>45027</v>
      </c>
      <c r="C6789">
        <v>81835.72</v>
      </c>
      <c r="D6789" t="s">
        <v>1483</v>
      </c>
      <c r="E6789" t="s">
        <v>1484</v>
      </c>
      <c r="F6789" t="s">
        <v>268</v>
      </c>
      <c r="G6789" t="s">
        <v>29</v>
      </c>
      <c r="H6789" t="s">
        <v>1381</v>
      </c>
      <c r="J6789" t="s">
        <v>15063</v>
      </c>
      <c r="K6789" t="str">
        <f ca="1">IF(ISNA(XLOOKUP(A6789,Customers!A:A,Customers!A:A)),"Invalid FK","Valid")</f>
        <v>Valid</v>
      </c>
      <c r="L6789" t="str">
        <f ca="1">IF(ISNA(XLOOKUP(B6789,Vendors!A:A,Vendors!A:A)),"Invalid FK","Valid")</f>
        <v>Valid</v>
      </c>
      <c r="M6789" t="str">
        <f ca="1">IF(ISNA(XLOOKUP(C6789,Headcount!C:C,Headcount!C:C)),"Invalid FK","Valid")</f>
        <v>Valid</v>
      </c>
    </row>
    <row r="6790" spans="1:13">
      <c r="A6790" t="s">
        <v>15064</v>
      </c>
      <c r="B6790" s="1">
        <v>44650</v>
      </c>
      <c r="C6790">
        <v>12530.84</v>
      </c>
      <c r="D6790" t="s">
        <v>1587</v>
      </c>
      <c r="E6790" t="s">
        <v>1587</v>
      </c>
      <c r="F6790" t="s">
        <v>268</v>
      </c>
      <c r="G6790" t="s">
        <v>13</v>
      </c>
      <c r="J6790" t="s">
        <v>15065</v>
      </c>
      <c r="K6790" t="str">
        <f ca="1">IF(ISNA(XLOOKUP(A6790,Customers!A:A,Customers!A:A)),"Invalid FK","Valid")</f>
        <v>Valid</v>
      </c>
      <c r="L6790" t="str">
        <f ca="1">IF(ISNA(XLOOKUP(B6790,Vendors!A:A,Vendors!A:A)),"Invalid FK","Valid")</f>
        <v>Valid</v>
      </c>
      <c r="M6790" t="str">
        <f ca="1">IF(ISNA(XLOOKUP(C6790,Headcount!C:C,Headcount!C:C)),"Invalid FK","Valid")</f>
        <v>Valid</v>
      </c>
    </row>
    <row r="6791" spans="1:13">
      <c r="A6791" t="s">
        <v>15066</v>
      </c>
      <c r="B6791" s="1">
        <v>45197</v>
      </c>
      <c r="C6791">
        <v>223000.21</v>
      </c>
      <c r="D6791" t="s">
        <v>1483</v>
      </c>
      <c r="E6791" t="s">
        <v>1499</v>
      </c>
      <c r="F6791" t="s">
        <v>268</v>
      </c>
      <c r="G6791" t="s">
        <v>8</v>
      </c>
      <c r="H6791" t="s">
        <v>758</v>
      </c>
      <c r="J6791" t="s">
        <v>15067</v>
      </c>
      <c r="K6791" t="str">
        <f ca="1">IF(ISNA(XLOOKUP(A6791,Customers!A:A,Customers!A:A)),"Invalid FK","Valid")</f>
        <v>Valid</v>
      </c>
      <c r="L6791" t="str">
        <f ca="1">IF(ISNA(XLOOKUP(B6791,Vendors!A:A,Vendors!A:A)),"Invalid FK","Valid")</f>
        <v>Valid</v>
      </c>
      <c r="M6791" t="str">
        <f ca="1">IF(ISNA(XLOOKUP(C6791,Headcount!C:C,Headcount!C:C)),"Invalid FK","Valid")</f>
        <v>Valid</v>
      </c>
    </row>
    <row r="6792" spans="1:13">
      <c r="A6792" t="s">
        <v>15068</v>
      </c>
      <c r="B6792" s="1">
        <v>45106</v>
      </c>
      <c r="C6792">
        <v>147538.66</v>
      </c>
      <c r="D6792" t="s">
        <v>1483</v>
      </c>
      <c r="E6792" t="s">
        <v>1484</v>
      </c>
      <c r="F6792" t="s">
        <v>264</v>
      </c>
      <c r="G6792" t="s">
        <v>8</v>
      </c>
      <c r="H6792" t="s">
        <v>1291</v>
      </c>
      <c r="J6792" t="s">
        <v>15069</v>
      </c>
      <c r="K6792" t="str">
        <f ca="1">IF(ISNA(XLOOKUP(A6792,Customers!A:A,Customers!A:A)),"Invalid FK","Valid")</f>
        <v>Valid</v>
      </c>
      <c r="L6792" t="str">
        <f ca="1">IF(ISNA(XLOOKUP(B6792,Vendors!A:A,Vendors!A:A)),"Invalid FK","Valid")</f>
        <v>Valid</v>
      </c>
      <c r="M6792" t="str">
        <f ca="1">IF(ISNA(XLOOKUP(C6792,Headcount!C:C,Headcount!C:C)),"Invalid FK","Valid")</f>
        <v>Valid</v>
      </c>
    </row>
    <row r="6793" spans="1:13">
      <c r="A6793" t="s">
        <v>15070</v>
      </c>
      <c r="B6793" s="1">
        <v>44625</v>
      </c>
      <c r="C6793">
        <v>126854.54</v>
      </c>
      <c r="D6793" t="s">
        <v>1483</v>
      </c>
      <c r="E6793" t="s">
        <v>1484</v>
      </c>
      <c r="F6793" t="s">
        <v>268</v>
      </c>
      <c r="G6793" t="s">
        <v>8</v>
      </c>
      <c r="H6793" t="s">
        <v>1249</v>
      </c>
      <c r="J6793" t="s">
        <v>15071</v>
      </c>
      <c r="K6793" t="str">
        <f ca="1">IF(ISNA(XLOOKUP(A6793,Customers!A:A,Customers!A:A)),"Invalid FK","Valid")</f>
        <v>Valid</v>
      </c>
      <c r="L6793" t="str">
        <f ca="1">IF(ISNA(XLOOKUP(B6793,Vendors!A:A,Vendors!A:A)),"Invalid FK","Valid")</f>
        <v>Valid</v>
      </c>
      <c r="M6793" t="str">
        <f ca="1">IF(ISNA(XLOOKUP(C6793,Headcount!C:C,Headcount!C:C)),"Invalid FK","Valid")</f>
        <v>Valid</v>
      </c>
    </row>
    <row r="6794" spans="1:13">
      <c r="A6794" t="s">
        <v>15072</v>
      </c>
      <c r="B6794" s="1">
        <v>45066</v>
      </c>
      <c r="C6794">
        <v>275218.96000000002</v>
      </c>
      <c r="D6794" t="s">
        <v>1483</v>
      </c>
      <c r="E6794" t="s">
        <v>1487</v>
      </c>
      <c r="F6794" t="s">
        <v>271</v>
      </c>
      <c r="G6794" t="s">
        <v>8</v>
      </c>
      <c r="H6794" t="s">
        <v>1191</v>
      </c>
      <c r="J6794" t="s">
        <v>15073</v>
      </c>
      <c r="K6794" t="str">
        <f ca="1">IF(ISNA(XLOOKUP(A6794,Customers!A:A,Customers!A:A)),"Invalid FK","Valid")</f>
        <v>Valid</v>
      </c>
      <c r="L6794" t="str">
        <f ca="1">IF(ISNA(XLOOKUP(B6794,Vendors!A:A,Vendors!A:A)),"Invalid FK","Valid")</f>
        <v>Valid</v>
      </c>
      <c r="M6794" t="str">
        <f ca="1">IF(ISNA(XLOOKUP(C6794,Headcount!C:C,Headcount!C:C)),"Invalid FK","Valid")</f>
        <v>Valid</v>
      </c>
    </row>
    <row r="6795" spans="1:13">
      <c r="A6795" t="s">
        <v>15074</v>
      </c>
      <c r="B6795" s="1">
        <v>44884</v>
      </c>
      <c r="C6795">
        <v>27141.1</v>
      </c>
      <c r="D6795" t="s">
        <v>1587</v>
      </c>
      <c r="E6795" t="s">
        <v>1587</v>
      </c>
      <c r="F6795" t="s">
        <v>268</v>
      </c>
      <c r="G6795" t="s">
        <v>13</v>
      </c>
      <c r="J6795" t="s">
        <v>15075</v>
      </c>
      <c r="K6795" t="str">
        <f ca="1">IF(ISNA(XLOOKUP(A6795,Customers!A:A,Customers!A:A)),"Invalid FK","Valid")</f>
        <v>Valid</v>
      </c>
      <c r="L6795" t="str">
        <f ca="1">IF(ISNA(XLOOKUP(B6795,Vendors!A:A,Vendors!A:A)),"Invalid FK","Valid")</f>
        <v>Valid</v>
      </c>
      <c r="M6795" t="str">
        <f ca="1">IF(ISNA(XLOOKUP(C6795,Headcount!C:C,Headcount!C:C)),"Invalid FK","Valid")</f>
        <v>Valid</v>
      </c>
    </row>
    <row r="6796" spans="1:13">
      <c r="A6796" t="s">
        <v>15076</v>
      </c>
      <c r="B6796" s="1">
        <v>44755</v>
      </c>
      <c r="C6796">
        <v>-96379.62</v>
      </c>
      <c r="D6796" t="s">
        <v>1478</v>
      </c>
      <c r="E6796" t="s">
        <v>1496</v>
      </c>
      <c r="F6796" t="s">
        <v>271</v>
      </c>
      <c r="G6796" t="s">
        <v>13</v>
      </c>
      <c r="I6796" t="s">
        <v>219</v>
      </c>
      <c r="J6796" t="s">
        <v>15077</v>
      </c>
      <c r="K6796" t="str">
        <f ca="1">IF(ISNA(XLOOKUP(A6796,Customers!A:A,Customers!A:A)),"Invalid FK","Valid")</f>
        <v>Valid</v>
      </c>
      <c r="L6796" t="str">
        <f ca="1">IF(ISNA(XLOOKUP(B6796,Vendors!A:A,Vendors!A:A)),"Invalid FK","Valid")</f>
        <v>Valid</v>
      </c>
      <c r="M6796" t="str">
        <f ca="1">IF(ISNA(XLOOKUP(C6796,Headcount!C:C,Headcount!C:C)),"Invalid FK","Valid")</f>
        <v>Valid</v>
      </c>
    </row>
    <row r="6797" spans="1:13">
      <c r="A6797" t="s">
        <v>15078</v>
      </c>
      <c r="B6797" s="1">
        <v>44867</v>
      </c>
      <c r="C6797">
        <v>194180.33</v>
      </c>
      <c r="D6797" t="s">
        <v>1483</v>
      </c>
      <c r="E6797" t="s">
        <v>1499</v>
      </c>
      <c r="F6797" t="s">
        <v>264</v>
      </c>
      <c r="G6797" t="s">
        <v>8</v>
      </c>
      <c r="H6797" t="s">
        <v>1219</v>
      </c>
      <c r="J6797" t="s">
        <v>15079</v>
      </c>
      <c r="K6797" t="str">
        <f ca="1">IF(ISNA(XLOOKUP(A6797,Customers!A:A,Customers!A:A)),"Invalid FK","Valid")</f>
        <v>Valid</v>
      </c>
      <c r="L6797" t="str">
        <f ca="1">IF(ISNA(XLOOKUP(B6797,Vendors!A:A,Vendors!A:A)),"Invalid FK","Valid")</f>
        <v>Valid</v>
      </c>
      <c r="M6797" t="str">
        <f ca="1">IF(ISNA(XLOOKUP(C6797,Headcount!C:C,Headcount!C:C)),"Invalid FK","Valid")</f>
        <v>Valid</v>
      </c>
    </row>
    <row r="6798" spans="1:13">
      <c r="A6798" t="s">
        <v>15080</v>
      </c>
      <c r="B6798" s="1">
        <v>44755</v>
      </c>
      <c r="C6798">
        <v>212770.32</v>
      </c>
      <c r="D6798" t="s">
        <v>1483</v>
      </c>
      <c r="E6798" t="s">
        <v>1487</v>
      </c>
      <c r="F6798" t="s">
        <v>271</v>
      </c>
      <c r="G6798" t="s">
        <v>13</v>
      </c>
      <c r="H6798" t="s">
        <v>704</v>
      </c>
      <c r="J6798" t="s">
        <v>15081</v>
      </c>
      <c r="K6798" t="str">
        <f ca="1">IF(ISNA(XLOOKUP(A6798,Customers!A:A,Customers!A:A)),"Invalid FK","Valid")</f>
        <v>Valid</v>
      </c>
      <c r="L6798" t="str">
        <f ca="1">IF(ISNA(XLOOKUP(B6798,Vendors!A:A,Vendors!A:A)),"Invalid FK","Valid")</f>
        <v>Valid</v>
      </c>
      <c r="M6798" t="str">
        <f ca="1">IF(ISNA(XLOOKUP(C6798,Headcount!C:C,Headcount!C:C)),"Invalid FK","Valid")</f>
        <v>Valid</v>
      </c>
    </row>
    <row r="6799" spans="1:13">
      <c r="A6799" t="s">
        <v>15082</v>
      </c>
      <c r="B6799" s="1">
        <v>45124</v>
      </c>
      <c r="C6799">
        <v>-28385.38</v>
      </c>
      <c r="D6799" t="s">
        <v>1478</v>
      </c>
      <c r="E6799" t="s">
        <v>36</v>
      </c>
      <c r="F6799" t="s">
        <v>268</v>
      </c>
      <c r="G6799" t="s">
        <v>8</v>
      </c>
      <c r="I6799" t="s">
        <v>73</v>
      </c>
      <c r="J6799" t="s">
        <v>15083</v>
      </c>
      <c r="K6799" t="str">
        <f ca="1">IF(ISNA(XLOOKUP(A6799,Customers!A:A,Customers!A:A)),"Invalid FK","Valid")</f>
        <v>Valid</v>
      </c>
      <c r="L6799" t="str">
        <f ca="1">IF(ISNA(XLOOKUP(B6799,Vendors!A:A,Vendors!A:A)),"Invalid FK","Valid")</f>
        <v>Valid</v>
      </c>
      <c r="M6799" t="str">
        <f ca="1">IF(ISNA(XLOOKUP(C6799,Headcount!C:C,Headcount!C:C)),"Invalid FK","Valid")</f>
        <v>Valid</v>
      </c>
    </row>
    <row r="6800" spans="1:13">
      <c r="A6800" t="s">
        <v>15084</v>
      </c>
      <c r="B6800" s="1">
        <v>44593</v>
      </c>
      <c r="C6800">
        <v>218835.31</v>
      </c>
      <c r="D6800" t="s">
        <v>1483</v>
      </c>
      <c r="E6800" t="s">
        <v>1484</v>
      </c>
      <c r="F6800" t="s">
        <v>264</v>
      </c>
      <c r="G6800" t="s">
        <v>17</v>
      </c>
      <c r="H6800" t="s">
        <v>1005</v>
      </c>
      <c r="J6800" t="s">
        <v>15085</v>
      </c>
      <c r="K6800" t="str">
        <f ca="1">IF(ISNA(XLOOKUP(A6800,Customers!A:A,Customers!A:A)),"Invalid FK","Valid")</f>
        <v>Valid</v>
      </c>
      <c r="L6800" t="str">
        <f ca="1">IF(ISNA(XLOOKUP(B6800,Vendors!A:A,Vendors!A:A)),"Invalid FK","Valid")</f>
        <v>Valid</v>
      </c>
      <c r="M6800" t="str">
        <f ca="1">IF(ISNA(XLOOKUP(C6800,Headcount!C:C,Headcount!C:C)),"Invalid FK","Valid")</f>
        <v>Valid</v>
      </c>
    </row>
    <row r="6801" spans="1:13">
      <c r="A6801" t="s">
        <v>15086</v>
      </c>
      <c r="B6801" s="1">
        <v>44904</v>
      </c>
      <c r="C6801">
        <v>107488.13</v>
      </c>
      <c r="D6801" t="s">
        <v>1483</v>
      </c>
      <c r="E6801" t="s">
        <v>1499</v>
      </c>
      <c r="F6801" t="s">
        <v>264</v>
      </c>
      <c r="G6801" t="s">
        <v>29</v>
      </c>
      <c r="H6801" t="s">
        <v>971</v>
      </c>
      <c r="J6801" t="s">
        <v>15087</v>
      </c>
      <c r="K6801" t="str">
        <f ca="1">IF(ISNA(XLOOKUP(A6801,Customers!A:A,Customers!A:A)),"Invalid FK","Valid")</f>
        <v>Valid</v>
      </c>
      <c r="L6801" t="str">
        <f ca="1">IF(ISNA(XLOOKUP(B6801,Vendors!A:A,Vendors!A:A)),"Invalid FK","Valid")</f>
        <v>Valid</v>
      </c>
      <c r="M6801" t="str">
        <f ca="1">IF(ISNA(XLOOKUP(C6801,Headcount!C:C,Headcount!C:C)),"Invalid FK","Valid")</f>
        <v>Valid</v>
      </c>
    </row>
    <row r="6802" spans="1:13">
      <c r="A6802" t="s">
        <v>15088</v>
      </c>
      <c r="B6802" s="1">
        <v>45245</v>
      </c>
      <c r="C6802">
        <v>92847.8</v>
      </c>
      <c r="D6802" t="s">
        <v>1483</v>
      </c>
      <c r="E6802" t="s">
        <v>1484</v>
      </c>
      <c r="F6802" t="s">
        <v>268</v>
      </c>
      <c r="G6802" t="s">
        <v>8</v>
      </c>
      <c r="H6802" t="s">
        <v>670</v>
      </c>
      <c r="J6802" t="s">
        <v>15089</v>
      </c>
      <c r="K6802" t="str">
        <f ca="1">IF(ISNA(XLOOKUP(A6802,Customers!A:A,Customers!A:A)),"Invalid FK","Valid")</f>
        <v>Valid</v>
      </c>
      <c r="L6802" t="str">
        <f ca="1">IF(ISNA(XLOOKUP(B6802,Vendors!A:A,Vendors!A:A)),"Invalid FK","Valid")</f>
        <v>Valid</v>
      </c>
      <c r="M6802" t="str">
        <f ca="1">IF(ISNA(XLOOKUP(C6802,Headcount!C:C,Headcount!C:C)),"Invalid FK","Valid")</f>
        <v>Valid</v>
      </c>
    </row>
    <row r="6803" spans="1:13">
      <c r="A6803" t="s">
        <v>15090</v>
      </c>
      <c r="B6803" s="1">
        <v>45125</v>
      </c>
      <c r="C6803">
        <v>68745.08</v>
      </c>
      <c r="D6803" t="s">
        <v>1483</v>
      </c>
      <c r="E6803" t="s">
        <v>1484</v>
      </c>
      <c r="F6803" t="s">
        <v>271</v>
      </c>
      <c r="G6803" t="s">
        <v>13</v>
      </c>
      <c r="H6803" t="s">
        <v>1355</v>
      </c>
      <c r="J6803" t="s">
        <v>15091</v>
      </c>
      <c r="K6803" t="str">
        <f ca="1">IF(ISNA(XLOOKUP(A6803,Customers!A:A,Customers!A:A)),"Invalid FK","Valid")</f>
        <v>Valid</v>
      </c>
      <c r="L6803" t="str">
        <f ca="1">IF(ISNA(XLOOKUP(B6803,Vendors!A:A,Vendors!A:A)),"Invalid FK","Valid")</f>
        <v>Valid</v>
      </c>
      <c r="M6803" t="str">
        <f ca="1">IF(ISNA(XLOOKUP(C6803,Headcount!C:C,Headcount!C:C)),"Invalid FK","Valid")</f>
        <v>Valid</v>
      </c>
    </row>
    <row r="6804" spans="1:13">
      <c r="A6804" t="s">
        <v>15092</v>
      </c>
      <c r="B6804" s="1">
        <v>44778</v>
      </c>
      <c r="C6804">
        <v>-2000</v>
      </c>
      <c r="D6804" t="s">
        <v>1478</v>
      </c>
      <c r="E6804" t="s">
        <v>7</v>
      </c>
      <c r="F6804" t="s">
        <v>271</v>
      </c>
      <c r="G6804" t="s">
        <v>17</v>
      </c>
      <c r="I6804" t="s">
        <v>121</v>
      </c>
      <c r="J6804" t="s">
        <v>15093</v>
      </c>
      <c r="K6804" t="str">
        <f ca="1">IF(ISNA(XLOOKUP(A6804,Customers!A:A,Customers!A:A)),"Invalid FK","Valid")</f>
        <v>Valid</v>
      </c>
      <c r="L6804" t="str">
        <f ca="1">IF(ISNA(XLOOKUP(B6804,Vendors!A:A,Vendors!A:A)),"Invalid FK","Valid")</f>
        <v>Valid</v>
      </c>
      <c r="M6804" t="str">
        <f ca="1">IF(ISNA(XLOOKUP(C6804,Headcount!C:C,Headcount!C:C)),"Invalid FK","Valid")</f>
        <v>Valid</v>
      </c>
    </row>
    <row r="6805" spans="1:13">
      <c r="A6805" t="s">
        <v>15094</v>
      </c>
      <c r="B6805" s="1">
        <v>44944</v>
      </c>
      <c r="C6805">
        <v>148358.5</v>
      </c>
      <c r="D6805" t="s">
        <v>1483</v>
      </c>
      <c r="E6805" t="s">
        <v>1499</v>
      </c>
      <c r="F6805" t="s">
        <v>268</v>
      </c>
      <c r="G6805" t="s">
        <v>13</v>
      </c>
      <c r="H6805" t="s">
        <v>1331</v>
      </c>
      <c r="J6805" t="s">
        <v>15095</v>
      </c>
      <c r="K6805" t="str">
        <f ca="1">IF(ISNA(XLOOKUP(A6805,Customers!A:A,Customers!A:A)),"Invalid FK","Valid")</f>
        <v>Valid</v>
      </c>
      <c r="L6805" t="str">
        <f ca="1">IF(ISNA(XLOOKUP(B6805,Vendors!A:A,Vendors!A:A)),"Invalid FK","Valid")</f>
        <v>Valid</v>
      </c>
      <c r="M6805" t="str">
        <f ca="1">IF(ISNA(XLOOKUP(C6805,Headcount!C:C,Headcount!C:C)),"Invalid FK","Valid")</f>
        <v>Valid</v>
      </c>
    </row>
    <row r="6806" spans="1:13">
      <c r="A6806" t="s">
        <v>15096</v>
      </c>
      <c r="B6806" s="1">
        <v>45144</v>
      </c>
      <c r="C6806">
        <v>134944.10999999999</v>
      </c>
      <c r="D6806" t="s">
        <v>1483</v>
      </c>
      <c r="E6806" t="s">
        <v>1484</v>
      </c>
      <c r="F6806" t="s">
        <v>264</v>
      </c>
      <c r="G6806" t="s">
        <v>8</v>
      </c>
      <c r="H6806" t="s">
        <v>748</v>
      </c>
      <c r="J6806" t="s">
        <v>15097</v>
      </c>
      <c r="K6806" t="str">
        <f ca="1">IF(ISNA(XLOOKUP(A6806,Customers!A:A,Customers!A:A)),"Invalid FK","Valid")</f>
        <v>Valid</v>
      </c>
      <c r="L6806" t="str">
        <f ca="1">IF(ISNA(XLOOKUP(B6806,Vendors!A:A,Vendors!A:A)),"Invalid FK","Valid")</f>
        <v>Valid</v>
      </c>
      <c r="M6806" t="str">
        <f ca="1">IF(ISNA(XLOOKUP(C6806,Headcount!C:C,Headcount!C:C)),"Invalid FK","Valid")</f>
        <v>Valid</v>
      </c>
    </row>
    <row r="6807" spans="1:13">
      <c r="A6807" t="s">
        <v>15098</v>
      </c>
      <c r="B6807" s="1">
        <v>45252</v>
      </c>
      <c r="C6807">
        <v>-40510.300000000003</v>
      </c>
      <c r="D6807" t="s">
        <v>1478</v>
      </c>
      <c r="E6807" t="s">
        <v>7</v>
      </c>
      <c r="F6807" t="s">
        <v>268</v>
      </c>
      <c r="G6807" t="s">
        <v>17</v>
      </c>
      <c r="I6807" t="s">
        <v>215</v>
      </c>
      <c r="J6807" t="s">
        <v>15099</v>
      </c>
      <c r="K6807" t="str">
        <f ca="1">IF(ISNA(XLOOKUP(A6807,Customers!A:A,Customers!A:A)),"Invalid FK","Valid")</f>
        <v>Valid</v>
      </c>
      <c r="L6807" t="str">
        <f ca="1">IF(ISNA(XLOOKUP(B6807,Vendors!A:A,Vendors!A:A)),"Invalid FK","Valid")</f>
        <v>Valid</v>
      </c>
      <c r="M6807" t="str">
        <f ca="1">IF(ISNA(XLOOKUP(C6807,Headcount!C:C,Headcount!C:C)),"Invalid FK","Valid")</f>
        <v>Valid</v>
      </c>
    </row>
    <row r="6808" spans="1:13">
      <c r="A6808" t="s">
        <v>15100</v>
      </c>
      <c r="B6808" s="1">
        <v>45191</v>
      </c>
      <c r="C6808">
        <v>170036.49</v>
      </c>
      <c r="D6808" t="s">
        <v>1483</v>
      </c>
      <c r="E6808" t="s">
        <v>1484</v>
      </c>
      <c r="F6808" t="s">
        <v>268</v>
      </c>
      <c r="G6808" t="s">
        <v>8</v>
      </c>
      <c r="H6808" t="s">
        <v>794</v>
      </c>
      <c r="J6808" t="s">
        <v>15101</v>
      </c>
      <c r="K6808" t="str">
        <f ca="1">IF(ISNA(XLOOKUP(A6808,Customers!A:A,Customers!A:A)),"Invalid FK","Valid")</f>
        <v>Valid</v>
      </c>
      <c r="L6808" t="str">
        <f ca="1">IF(ISNA(XLOOKUP(B6808,Vendors!A:A,Vendors!A:A)),"Invalid FK","Valid")</f>
        <v>Valid</v>
      </c>
      <c r="M6808" t="str">
        <f ca="1">IF(ISNA(XLOOKUP(C6808,Headcount!C:C,Headcount!C:C)),"Invalid FK","Valid")</f>
        <v>Valid</v>
      </c>
    </row>
    <row r="6809" spans="1:13">
      <c r="A6809" t="s">
        <v>15102</v>
      </c>
      <c r="B6809" s="1">
        <v>45031</v>
      </c>
      <c r="C6809">
        <v>117053.72</v>
      </c>
      <c r="D6809" t="s">
        <v>1483</v>
      </c>
      <c r="E6809" t="s">
        <v>1487</v>
      </c>
      <c r="F6809" t="s">
        <v>268</v>
      </c>
      <c r="G6809" t="s">
        <v>29</v>
      </c>
      <c r="H6809" t="s">
        <v>1147</v>
      </c>
      <c r="J6809" t="s">
        <v>15103</v>
      </c>
      <c r="K6809" t="str">
        <f ca="1">IF(ISNA(XLOOKUP(A6809,Customers!A:A,Customers!A:A)),"Invalid FK","Valid")</f>
        <v>Valid</v>
      </c>
      <c r="L6809" t="str">
        <f ca="1">IF(ISNA(XLOOKUP(B6809,Vendors!A:A,Vendors!A:A)),"Invalid FK","Valid")</f>
        <v>Valid</v>
      </c>
      <c r="M6809" t="str">
        <f ca="1">IF(ISNA(XLOOKUP(C6809,Headcount!C:C,Headcount!C:C)),"Invalid FK","Valid")</f>
        <v>Valid</v>
      </c>
    </row>
    <row r="6810" spans="1:13">
      <c r="A6810" t="s">
        <v>15104</v>
      </c>
      <c r="B6810" s="1">
        <v>44690</v>
      </c>
      <c r="C6810">
        <v>192955.77</v>
      </c>
      <c r="D6810" t="s">
        <v>1483</v>
      </c>
      <c r="E6810" t="s">
        <v>1484</v>
      </c>
      <c r="F6810" t="s">
        <v>264</v>
      </c>
      <c r="G6810" t="s">
        <v>13</v>
      </c>
      <c r="H6810" t="s">
        <v>1261</v>
      </c>
      <c r="J6810" t="s">
        <v>15105</v>
      </c>
      <c r="K6810" t="str">
        <f ca="1">IF(ISNA(XLOOKUP(A6810,Customers!A:A,Customers!A:A)),"Invalid FK","Valid")</f>
        <v>Valid</v>
      </c>
      <c r="L6810" t="str">
        <f ca="1">IF(ISNA(XLOOKUP(B6810,Vendors!A:A,Vendors!A:A)),"Invalid FK","Valid")</f>
        <v>Valid</v>
      </c>
      <c r="M6810" t="str">
        <f ca="1">IF(ISNA(XLOOKUP(C6810,Headcount!C:C,Headcount!C:C)),"Invalid FK","Valid")</f>
        <v>Valid</v>
      </c>
    </row>
    <row r="6811" spans="1:13">
      <c r="A6811" t="s">
        <v>15106</v>
      </c>
      <c r="B6811" s="1">
        <v>44861</v>
      </c>
      <c r="C6811">
        <v>203517.13</v>
      </c>
      <c r="D6811" t="s">
        <v>1483</v>
      </c>
      <c r="E6811" t="s">
        <v>1499</v>
      </c>
      <c r="F6811" t="s">
        <v>268</v>
      </c>
      <c r="G6811" t="s">
        <v>29</v>
      </c>
      <c r="H6811" t="s">
        <v>1151</v>
      </c>
      <c r="J6811" t="s">
        <v>15107</v>
      </c>
      <c r="K6811" t="str">
        <f ca="1">IF(ISNA(XLOOKUP(A6811,Customers!A:A,Customers!A:A)),"Invalid FK","Valid")</f>
        <v>Valid</v>
      </c>
      <c r="L6811" t="str">
        <f ca="1">IF(ISNA(XLOOKUP(B6811,Vendors!A:A,Vendors!A:A)),"Invalid FK","Valid")</f>
        <v>Valid</v>
      </c>
      <c r="M6811" t="str">
        <f ca="1">IF(ISNA(XLOOKUP(C6811,Headcount!C:C,Headcount!C:C)),"Invalid FK","Valid")</f>
        <v>Valid</v>
      </c>
    </row>
    <row r="6812" spans="1:13">
      <c r="A6812" t="s">
        <v>15108</v>
      </c>
      <c r="B6812" s="1">
        <v>45073</v>
      </c>
      <c r="C6812">
        <v>165465.1</v>
      </c>
      <c r="D6812" t="s">
        <v>1483</v>
      </c>
      <c r="E6812" t="s">
        <v>1484</v>
      </c>
      <c r="F6812" t="s">
        <v>271</v>
      </c>
      <c r="G6812" t="s">
        <v>29</v>
      </c>
      <c r="H6812" t="s">
        <v>816</v>
      </c>
      <c r="J6812" t="s">
        <v>15109</v>
      </c>
      <c r="K6812" t="str">
        <f ca="1">IF(ISNA(XLOOKUP(A6812,Customers!A:A,Customers!A:A)),"Invalid FK","Valid")</f>
        <v>Valid</v>
      </c>
      <c r="L6812" t="str">
        <f ca="1">IF(ISNA(XLOOKUP(B6812,Vendors!A:A,Vendors!A:A)),"Invalid FK","Valid")</f>
        <v>Valid</v>
      </c>
      <c r="M6812" t="str">
        <f ca="1">IF(ISNA(XLOOKUP(C6812,Headcount!C:C,Headcount!C:C)),"Invalid FK","Valid")</f>
        <v>Valid</v>
      </c>
    </row>
    <row r="6813" spans="1:13">
      <c r="A6813" t="s">
        <v>15110</v>
      </c>
      <c r="B6813" s="1">
        <v>45026</v>
      </c>
      <c r="C6813">
        <v>-62745.11</v>
      </c>
      <c r="D6813" t="s">
        <v>1478</v>
      </c>
      <c r="E6813" t="s">
        <v>7</v>
      </c>
      <c r="F6813" t="s">
        <v>268</v>
      </c>
      <c r="G6813" t="s">
        <v>17</v>
      </c>
      <c r="I6813" t="s">
        <v>205</v>
      </c>
      <c r="J6813" t="s">
        <v>15111</v>
      </c>
      <c r="K6813" t="str">
        <f ca="1">IF(ISNA(XLOOKUP(A6813,Customers!A:A,Customers!A:A)),"Invalid FK","Valid")</f>
        <v>Valid</v>
      </c>
      <c r="L6813" t="str">
        <f ca="1">IF(ISNA(XLOOKUP(B6813,Vendors!A:A,Vendors!A:A)),"Invalid FK","Valid")</f>
        <v>Valid</v>
      </c>
      <c r="M6813" t="str">
        <f ca="1">IF(ISNA(XLOOKUP(C6813,Headcount!C:C,Headcount!C:C)),"Invalid FK","Valid")</f>
        <v>Valid</v>
      </c>
    </row>
    <row r="6814" spans="1:13">
      <c r="A6814" t="s">
        <v>15112</v>
      </c>
      <c r="B6814" s="1">
        <v>44607</v>
      </c>
      <c r="C6814">
        <v>-65116.28</v>
      </c>
      <c r="D6814" t="s">
        <v>1478</v>
      </c>
      <c r="E6814" t="s">
        <v>1496</v>
      </c>
      <c r="F6814" t="s">
        <v>264</v>
      </c>
      <c r="G6814" t="s">
        <v>29</v>
      </c>
      <c r="I6814" t="s">
        <v>59</v>
      </c>
      <c r="J6814" t="s">
        <v>15113</v>
      </c>
      <c r="K6814" t="str">
        <f ca="1">IF(ISNA(XLOOKUP(A6814,Customers!A:A,Customers!A:A)),"Invalid FK","Valid")</f>
        <v>Valid</v>
      </c>
      <c r="L6814" t="str">
        <f ca="1">IF(ISNA(XLOOKUP(B6814,Vendors!A:A,Vendors!A:A)),"Invalid FK","Valid")</f>
        <v>Valid</v>
      </c>
      <c r="M6814" t="str">
        <f ca="1">IF(ISNA(XLOOKUP(C6814,Headcount!C:C,Headcount!C:C)),"Invalid FK","Valid")</f>
        <v>Valid</v>
      </c>
    </row>
    <row r="6815" spans="1:13">
      <c r="A6815" t="s">
        <v>15114</v>
      </c>
      <c r="B6815" s="1">
        <v>44676</v>
      </c>
      <c r="C6815">
        <v>225574.46</v>
      </c>
      <c r="D6815" t="s">
        <v>1483</v>
      </c>
      <c r="E6815" t="s">
        <v>1499</v>
      </c>
      <c r="F6815" t="s">
        <v>264</v>
      </c>
      <c r="G6815" t="s">
        <v>29</v>
      </c>
      <c r="H6815" t="s">
        <v>836</v>
      </c>
      <c r="J6815" t="s">
        <v>15115</v>
      </c>
      <c r="K6815" t="str">
        <f ca="1">IF(ISNA(XLOOKUP(A6815,Customers!A:A,Customers!A:A)),"Invalid FK","Valid")</f>
        <v>Valid</v>
      </c>
      <c r="L6815" t="str">
        <f ca="1">IF(ISNA(XLOOKUP(B6815,Vendors!A:A,Vendors!A:A)),"Invalid FK","Valid")</f>
        <v>Valid</v>
      </c>
      <c r="M6815" t="str">
        <f ca="1">IF(ISNA(XLOOKUP(C6815,Headcount!C:C,Headcount!C:C)),"Invalid FK","Valid")</f>
        <v>Valid</v>
      </c>
    </row>
    <row r="6816" spans="1:13">
      <c r="A6816" t="s">
        <v>15116</v>
      </c>
      <c r="B6816" s="1">
        <v>44975</v>
      </c>
      <c r="C6816">
        <v>-95470.15</v>
      </c>
      <c r="D6816" t="s">
        <v>1478</v>
      </c>
      <c r="E6816" t="s">
        <v>36</v>
      </c>
      <c r="F6816" t="s">
        <v>268</v>
      </c>
      <c r="G6816" t="s">
        <v>13</v>
      </c>
      <c r="I6816" t="s">
        <v>207</v>
      </c>
      <c r="J6816" t="s">
        <v>15117</v>
      </c>
      <c r="K6816" t="str">
        <f ca="1">IF(ISNA(XLOOKUP(A6816,Customers!A:A,Customers!A:A)),"Invalid FK","Valid")</f>
        <v>Valid</v>
      </c>
      <c r="L6816" t="str">
        <f ca="1">IF(ISNA(XLOOKUP(B6816,Vendors!A:A,Vendors!A:A)),"Invalid FK","Valid")</f>
        <v>Valid</v>
      </c>
      <c r="M6816" t="str">
        <f ca="1">IF(ISNA(XLOOKUP(C6816,Headcount!C:C,Headcount!C:C)),"Invalid FK","Valid")</f>
        <v>Valid</v>
      </c>
    </row>
    <row r="6817" spans="1:13">
      <c r="A6817" t="s">
        <v>15118</v>
      </c>
      <c r="B6817" s="1">
        <v>44738</v>
      </c>
      <c r="C6817">
        <v>-28393.35</v>
      </c>
      <c r="D6817" t="s">
        <v>1478</v>
      </c>
      <c r="E6817" t="s">
        <v>1496</v>
      </c>
      <c r="F6817" t="s">
        <v>271</v>
      </c>
      <c r="G6817" t="s">
        <v>13</v>
      </c>
      <c r="I6817" t="s">
        <v>85</v>
      </c>
      <c r="J6817" t="s">
        <v>15119</v>
      </c>
      <c r="K6817" t="str">
        <f ca="1">IF(ISNA(XLOOKUP(A6817,Customers!A:A,Customers!A:A)),"Invalid FK","Valid")</f>
        <v>Valid</v>
      </c>
      <c r="L6817" t="str">
        <f ca="1">IF(ISNA(XLOOKUP(B6817,Vendors!A:A,Vendors!A:A)),"Invalid FK","Valid")</f>
        <v>Valid</v>
      </c>
      <c r="M6817" t="str">
        <f ca="1">IF(ISNA(XLOOKUP(C6817,Headcount!C:C,Headcount!C:C)),"Invalid FK","Valid")</f>
        <v>Valid</v>
      </c>
    </row>
    <row r="6818" spans="1:13">
      <c r="A6818" t="s">
        <v>15120</v>
      </c>
      <c r="B6818" s="1">
        <v>45261</v>
      </c>
      <c r="C6818">
        <v>-40750.93</v>
      </c>
      <c r="D6818" t="s">
        <v>1478</v>
      </c>
      <c r="E6818" t="s">
        <v>1496</v>
      </c>
      <c r="F6818" t="s">
        <v>271</v>
      </c>
      <c r="G6818" t="s">
        <v>29</v>
      </c>
      <c r="I6818" t="s">
        <v>71</v>
      </c>
      <c r="J6818" t="s">
        <v>15121</v>
      </c>
      <c r="K6818" t="str">
        <f ca="1">IF(ISNA(XLOOKUP(A6818,Customers!A:A,Customers!A:A)),"Invalid FK","Valid")</f>
        <v>Valid</v>
      </c>
      <c r="L6818" t="str">
        <f ca="1">IF(ISNA(XLOOKUP(B6818,Vendors!A:A,Vendors!A:A)),"Invalid FK","Valid")</f>
        <v>Valid</v>
      </c>
      <c r="M6818" t="str">
        <f ca="1">IF(ISNA(XLOOKUP(C6818,Headcount!C:C,Headcount!C:C)),"Invalid FK","Valid")</f>
        <v>Valid</v>
      </c>
    </row>
    <row r="6819" spans="1:13">
      <c r="A6819" t="s">
        <v>15122</v>
      </c>
      <c r="B6819" s="1">
        <v>45266</v>
      </c>
      <c r="C6819">
        <v>27714.17</v>
      </c>
      <c r="D6819" t="s">
        <v>1924</v>
      </c>
      <c r="E6819" t="s">
        <v>1924</v>
      </c>
      <c r="F6819" t="s">
        <v>268</v>
      </c>
      <c r="G6819" t="s">
        <v>17</v>
      </c>
      <c r="J6819" t="s">
        <v>15123</v>
      </c>
      <c r="K6819" t="str">
        <f ca="1">IF(ISNA(XLOOKUP(A6819,Customers!A:A,Customers!A:A)),"Invalid FK","Valid")</f>
        <v>Valid</v>
      </c>
      <c r="L6819" t="str">
        <f ca="1">IF(ISNA(XLOOKUP(B6819,Vendors!A:A,Vendors!A:A)),"Invalid FK","Valid")</f>
        <v>Valid</v>
      </c>
      <c r="M6819" t="str">
        <f ca="1">IF(ISNA(XLOOKUP(C6819,Headcount!C:C,Headcount!C:C)),"Invalid FK","Valid")</f>
        <v>Valid</v>
      </c>
    </row>
    <row r="6820" spans="1:13">
      <c r="A6820" t="s">
        <v>15124</v>
      </c>
      <c r="B6820" s="1">
        <v>45101</v>
      </c>
      <c r="C6820">
        <v>-15102.55</v>
      </c>
      <c r="D6820" t="s">
        <v>1478</v>
      </c>
      <c r="E6820" t="s">
        <v>7</v>
      </c>
      <c r="F6820" t="s">
        <v>264</v>
      </c>
      <c r="G6820" t="s">
        <v>29</v>
      </c>
      <c r="I6820" t="s">
        <v>5</v>
      </c>
      <c r="J6820" t="s">
        <v>15125</v>
      </c>
      <c r="K6820" t="str">
        <f ca="1">IF(ISNA(XLOOKUP(A6820,Customers!A:A,Customers!A:A)),"Invalid FK","Valid")</f>
        <v>Valid</v>
      </c>
      <c r="L6820" t="str">
        <f ca="1">IF(ISNA(XLOOKUP(B6820,Vendors!A:A,Vendors!A:A)),"Invalid FK","Valid")</f>
        <v>Valid</v>
      </c>
      <c r="M6820" t="str">
        <f ca="1">IF(ISNA(XLOOKUP(C6820,Headcount!C:C,Headcount!C:C)),"Invalid FK","Valid")</f>
        <v>Valid</v>
      </c>
    </row>
    <row r="6821" spans="1:13">
      <c r="A6821" t="s">
        <v>15126</v>
      </c>
      <c r="B6821" s="1">
        <v>44913</v>
      </c>
      <c r="C6821">
        <v>-6099.21</v>
      </c>
      <c r="D6821" t="s">
        <v>1478</v>
      </c>
      <c r="E6821" t="s">
        <v>1534</v>
      </c>
      <c r="F6821" t="s">
        <v>268</v>
      </c>
      <c r="G6821" t="s">
        <v>17</v>
      </c>
      <c r="I6821" t="s">
        <v>151</v>
      </c>
      <c r="J6821" t="s">
        <v>15127</v>
      </c>
      <c r="K6821" t="str">
        <f ca="1">IF(ISNA(XLOOKUP(A6821,Customers!A:A,Customers!A:A)),"Invalid FK","Valid")</f>
        <v>Valid</v>
      </c>
      <c r="L6821" t="str">
        <f ca="1">IF(ISNA(XLOOKUP(B6821,Vendors!A:A,Vendors!A:A)),"Invalid FK","Valid")</f>
        <v>Valid</v>
      </c>
      <c r="M6821" t="str">
        <f ca="1">IF(ISNA(XLOOKUP(C6821,Headcount!C:C,Headcount!C:C)),"Invalid FK","Valid")</f>
        <v>Valid</v>
      </c>
    </row>
    <row r="6822" spans="1:13">
      <c r="A6822" t="s">
        <v>15128</v>
      </c>
      <c r="B6822" s="1">
        <v>44633</v>
      </c>
      <c r="C6822">
        <v>156253.51999999999</v>
      </c>
      <c r="D6822" t="s">
        <v>1483</v>
      </c>
      <c r="E6822" t="s">
        <v>1484</v>
      </c>
      <c r="F6822" t="s">
        <v>264</v>
      </c>
      <c r="G6822" t="s">
        <v>29</v>
      </c>
      <c r="H6822" t="s">
        <v>858</v>
      </c>
      <c r="J6822" t="s">
        <v>15129</v>
      </c>
      <c r="K6822" t="str">
        <f ca="1">IF(ISNA(XLOOKUP(A6822,Customers!A:A,Customers!A:A)),"Invalid FK","Valid")</f>
        <v>Valid</v>
      </c>
      <c r="L6822" t="str">
        <f ca="1">IF(ISNA(XLOOKUP(B6822,Vendors!A:A,Vendors!A:A)),"Invalid FK","Valid")</f>
        <v>Valid</v>
      </c>
      <c r="M6822" t="str">
        <f ca="1">IF(ISNA(XLOOKUP(C6822,Headcount!C:C,Headcount!C:C)),"Invalid FK","Valid")</f>
        <v>Valid</v>
      </c>
    </row>
    <row r="6823" spans="1:13">
      <c r="A6823" t="s">
        <v>15130</v>
      </c>
      <c r="B6823" s="1">
        <v>44573</v>
      </c>
      <c r="C6823">
        <v>115713.56</v>
      </c>
      <c r="D6823" t="s">
        <v>1483</v>
      </c>
      <c r="E6823" t="s">
        <v>1484</v>
      </c>
      <c r="F6823" t="s">
        <v>268</v>
      </c>
      <c r="G6823" t="s">
        <v>8</v>
      </c>
      <c r="H6823" t="s">
        <v>1075</v>
      </c>
      <c r="J6823" t="s">
        <v>15131</v>
      </c>
      <c r="K6823" t="str">
        <f ca="1">IF(ISNA(XLOOKUP(A6823,Customers!A:A,Customers!A:A)),"Invalid FK","Valid")</f>
        <v>Valid</v>
      </c>
      <c r="L6823" t="str">
        <f ca="1">IF(ISNA(XLOOKUP(B6823,Vendors!A:A,Vendors!A:A)),"Invalid FK","Valid")</f>
        <v>Valid</v>
      </c>
      <c r="M6823" t="str">
        <f ca="1">IF(ISNA(XLOOKUP(C6823,Headcount!C:C,Headcount!C:C)),"Invalid FK","Valid")</f>
        <v>Valid</v>
      </c>
    </row>
    <row r="6824" spans="1:13">
      <c r="A6824" t="s">
        <v>15132</v>
      </c>
      <c r="B6824" s="1">
        <v>44729</v>
      </c>
      <c r="C6824">
        <v>-51624.41</v>
      </c>
      <c r="D6824" t="s">
        <v>1478</v>
      </c>
      <c r="E6824" t="s">
        <v>20</v>
      </c>
      <c r="F6824" t="s">
        <v>271</v>
      </c>
      <c r="G6824" t="s">
        <v>8</v>
      </c>
      <c r="I6824" t="s">
        <v>51</v>
      </c>
      <c r="J6824" t="s">
        <v>15133</v>
      </c>
      <c r="K6824" t="str">
        <f ca="1">IF(ISNA(XLOOKUP(A6824,Customers!A:A,Customers!A:A)),"Invalid FK","Valid")</f>
        <v>Valid</v>
      </c>
      <c r="L6824" t="str">
        <f ca="1">IF(ISNA(XLOOKUP(B6824,Vendors!A:A,Vendors!A:A)),"Invalid FK","Valid")</f>
        <v>Valid</v>
      </c>
      <c r="M6824" t="str">
        <f ca="1">IF(ISNA(XLOOKUP(C6824,Headcount!C:C,Headcount!C:C)),"Invalid FK","Valid")</f>
        <v>Valid</v>
      </c>
    </row>
    <row r="6825" spans="1:13">
      <c r="A6825" t="s">
        <v>15134</v>
      </c>
      <c r="B6825" s="1">
        <v>45093</v>
      </c>
      <c r="C6825">
        <v>39352.75</v>
      </c>
      <c r="D6825" t="s">
        <v>1483</v>
      </c>
      <c r="E6825" t="s">
        <v>1487</v>
      </c>
      <c r="F6825" t="s">
        <v>268</v>
      </c>
      <c r="G6825" t="s">
        <v>13</v>
      </c>
      <c r="H6825" t="s">
        <v>1121</v>
      </c>
      <c r="J6825" t="s">
        <v>15135</v>
      </c>
      <c r="K6825" t="str">
        <f ca="1">IF(ISNA(XLOOKUP(A6825,Customers!A:A,Customers!A:A)),"Invalid FK","Valid")</f>
        <v>Valid</v>
      </c>
      <c r="L6825" t="str">
        <f ca="1">IF(ISNA(XLOOKUP(B6825,Vendors!A:A,Vendors!A:A)),"Invalid FK","Valid")</f>
        <v>Valid</v>
      </c>
      <c r="M6825" t="str">
        <f ca="1">IF(ISNA(XLOOKUP(C6825,Headcount!C:C,Headcount!C:C)),"Invalid FK","Valid")</f>
        <v>Valid</v>
      </c>
    </row>
    <row r="6826" spans="1:13">
      <c r="A6826" t="s">
        <v>15136</v>
      </c>
      <c r="B6826" s="1">
        <v>45219</v>
      </c>
      <c r="C6826">
        <v>-43972.06</v>
      </c>
      <c r="D6826" t="s">
        <v>1478</v>
      </c>
      <c r="E6826" t="s">
        <v>20</v>
      </c>
      <c r="F6826" t="s">
        <v>271</v>
      </c>
      <c r="G6826" t="s">
        <v>29</v>
      </c>
      <c r="I6826" t="s">
        <v>183</v>
      </c>
      <c r="J6826" t="s">
        <v>15137</v>
      </c>
      <c r="K6826" t="str">
        <f ca="1">IF(ISNA(XLOOKUP(A6826,Customers!A:A,Customers!A:A)),"Invalid FK","Valid")</f>
        <v>Valid</v>
      </c>
      <c r="L6826" t="str">
        <f ca="1">IF(ISNA(XLOOKUP(B6826,Vendors!A:A,Vendors!A:A)),"Invalid FK","Valid")</f>
        <v>Valid</v>
      </c>
      <c r="M6826" t="str">
        <f ca="1">IF(ISNA(XLOOKUP(C6826,Headcount!C:C,Headcount!C:C)),"Invalid FK","Valid")</f>
        <v>Valid</v>
      </c>
    </row>
    <row r="6827" spans="1:13">
      <c r="A6827" t="s">
        <v>15138</v>
      </c>
      <c r="B6827" s="1">
        <v>45021</v>
      </c>
      <c r="C6827">
        <v>137640.24</v>
      </c>
      <c r="D6827" t="s">
        <v>1483</v>
      </c>
      <c r="E6827" t="s">
        <v>1499</v>
      </c>
      <c r="F6827" t="s">
        <v>271</v>
      </c>
      <c r="G6827" t="s">
        <v>29</v>
      </c>
      <c r="H6827" t="s">
        <v>1073</v>
      </c>
      <c r="J6827" t="s">
        <v>15139</v>
      </c>
      <c r="K6827" t="str">
        <f ca="1">IF(ISNA(XLOOKUP(A6827,Customers!A:A,Customers!A:A)),"Invalid FK","Valid")</f>
        <v>Valid</v>
      </c>
      <c r="L6827" t="str">
        <f ca="1">IF(ISNA(XLOOKUP(B6827,Vendors!A:A,Vendors!A:A)),"Invalid FK","Valid")</f>
        <v>Valid</v>
      </c>
      <c r="M6827" t="str">
        <f ca="1">IF(ISNA(XLOOKUP(C6827,Headcount!C:C,Headcount!C:C)),"Invalid FK","Valid")</f>
        <v>Valid</v>
      </c>
    </row>
    <row r="6828" spans="1:13">
      <c r="A6828" t="s">
        <v>15140</v>
      </c>
      <c r="B6828" s="1">
        <v>44802</v>
      </c>
      <c r="C6828">
        <v>-51375.68</v>
      </c>
      <c r="D6828" t="s">
        <v>1478</v>
      </c>
      <c r="E6828" t="s">
        <v>36</v>
      </c>
      <c r="F6828" t="s">
        <v>271</v>
      </c>
      <c r="G6828" t="s">
        <v>8</v>
      </c>
      <c r="I6828" t="s">
        <v>57</v>
      </c>
      <c r="J6828" t="s">
        <v>15141</v>
      </c>
      <c r="K6828" t="str">
        <f ca="1">IF(ISNA(XLOOKUP(A6828,Customers!A:A,Customers!A:A)),"Invalid FK","Valid")</f>
        <v>Valid</v>
      </c>
      <c r="L6828" t="str">
        <f ca="1">IF(ISNA(XLOOKUP(B6828,Vendors!A:A,Vendors!A:A)),"Invalid FK","Valid")</f>
        <v>Valid</v>
      </c>
      <c r="M6828" t="str">
        <f ca="1">IF(ISNA(XLOOKUP(C6828,Headcount!C:C,Headcount!C:C)),"Invalid FK","Valid")</f>
        <v>Valid</v>
      </c>
    </row>
    <row r="6829" spans="1:13">
      <c r="A6829" t="s">
        <v>15142</v>
      </c>
      <c r="B6829" s="1">
        <v>44575</v>
      </c>
      <c r="C6829">
        <v>-92855.44</v>
      </c>
      <c r="D6829" t="s">
        <v>1478</v>
      </c>
      <c r="E6829" t="s">
        <v>36</v>
      </c>
      <c r="F6829" t="s">
        <v>271</v>
      </c>
      <c r="G6829" t="s">
        <v>29</v>
      </c>
      <c r="I6829" t="s">
        <v>107</v>
      </c>
      <c r="J6829" t="s">
        <v>15143</v>
      </c>
      <c r="K6829" t="str">
        <f ca="1">IF(ISNA(XLOOKUP(A6829,Customers!A:A,Customers!A:A)),"Invalid FK","Valid")</f>
        <v>Valid</v>
      </c>
      <c r="L6829" t="str">
        <f ca="1">IF(ISNA(XLOOKUP(B6829,Vendors!A:A,Vendors!A:A)),"Invalid FK","Valid")</f>
        <v>Valid</v>
      </c>
      <c r="M6829" t="str">
        <f ca="1">IF(ISNA(XLOOKUP(C6829,Headcount!C:C,Headcount!C:C)),"Invalid FK","Valid")</f>
        <v>Valid</v>
      </c>
    </row>
    <row r="6830" spans="1:13">
      <c r="A6830" t="s">
        <v>15144</v>
      </c>
      <c r="B6830" s="1">
        <v>45271</v>
      </c>
      <c r="C6830">
        <v>289407.3</v>
      </c>
      <c r="D6830" t="s">
        <v>1483</v>
      </c>
      <c r="E6830" t="s">
        <v>1484</v>
      </c>
      <c r="F6830" t="s">
        <v>271</v>
      </c>
      <c r="G6830" t="s">
        <v>8</v>
      </c>
      <c r="H6830" t="s">
        <v>1351</v>
      </c>
      <c r="J6830" t="s">
        <v>15145</v>
      </c>
      <c r="K6830" t="str">
        <f ca="1">IF(ISNA(XLOOKUP(A6830,Customers!A:A,Customers!A:A)),"Invalid FK","Valid")</f>
        <v>Valid</v>
      </c>
      <c r="L6830" t="str">
        <f ca="1">IF(ISNA(XLOOKUP(B6830,Vendors!A:A,Vendors!A:A)),"Invalid FK","Valid")</f>
        <v>Valid</v>
      </c>
      <c r="M6830" t="str">
        <f ca="1">IF(ISNA(XLOOKUP(C6830,Headcount!C:C,Headcount!C:C)),"Invalid FK","Valid")</f>
        <v>Valid</v>
      </c>
    </row>
    <row r="6831" spans="1:13">
      <c r="A6831" t="s">
        <v>15146</v>
      </c>
      <c r="B6831" s="1">
        <v>44814</v>
      </c>
      <c r="C6831">
        <v>107868.76</v>
      </c>
      <c r="D6831" t="s">
        <v>1483</v>
      </c>
      <c r="E6831" t="s">
        <v>1499</v>
      </c>
      <c r="F6831" t="s">
        <v>268</v>
      </c>
      <c r="G6831" t="s">
        <v>8</v>
      </c>
      <c r="H6831" t="s">
        <v>1231</v>
      </c>
      <c r="J6831" t="s">
        <v>15147</v>
      </c>
      <c r="K6831" t="str">
        <f ca="1">IF(ISNA(XLOOKUP(A6831,Customers!A:A,Customers!A:A)),"Invalid FK","Valid")</f>
        <v>Valid</v>
      </c>
      <c r="L6831" t="str">
        <f ca="1">IF(ISNA(XLOOKUP(B6831,Vendors!A:A,Vendors!A:A)),"Invalid FK","Valid")</f>
        <v>Valid</v>
      </c>
      <c r="M6831" t="str">
        <f ca="1">IF(ISNA(XLOOKUP(C6831,Headcount!C:C,Headcount!C:C)),"Invalid FK","Valid")</f>
        <v>Valid</v>
      </c>
    </row>
    <row r="6832" spans="1:13">
      <c r="A6832" t="s">
        <v>15148</v>
      </c>
      <c r="B6832" s="1">
        <v>44823</v>
      </c>
      <c r="C6832">
        <v>193938.94</v>
      </c>
      <c r="D6832" t="s">
        <v>1483</v>
      </c>
      <c r="E6832" t="s">
        <v>1499</v>
      </c>
      <c r="F6832" t="s">
        <v>271</v>
      </c>
      <c r="G6832" t="s">
        <v>13</v>
      </c>
      <c r="H6832" t="s">
        <v>910</v>
      </c>
      <c r="J6832" t="s">
        <v>15149</v>
      </c>
      <c r="K6832" t="str">
        <f ca="1">IF(ISNA(XLOOKUP(A6832,Customers!A:A,Customers!A:A)),"Invalid FK","Valid")</f>
        <v>Valid</v>
      </c>
      <c r="L6832" t="str">
        <f ca="1">IF(ISNA(XLOOKUP(B6832,Vendors!A:A,Vendors!A:A)),"Invalid FK","Valid")</f>
        <v>Valid</v>
      </c>
      <c r="M6832" t="str">
        <f ca="1">IF(ISNA(XLOOKUP(C6832,Headcount!C:C,Headcount!C:C)),"Invalid FK","Valid")</f>
        <v>Valid</v>
      </c>
    </row>
    <row r="6833" spans="1:13">
      <c r="A6833" t="s">
        <v>15150</v>
      </c>
      <c r="B6833" s="1">
        <v>44904</v>
      </c>
      <c r="C6833">
        <v>234505.34</v>
      </c>
      <c r="D6833" t="s">
        <v>1483</v>
      </c>
      <c r="E6833" t="s">
        <v>1487</v>
      </c>
      <c r="F6833" t="s">
        <v>268</v>
      </c>
      <c r="G6833" t="s">
        <v>29</v>
      </c>
      <c r="H6833" t="s">
        <v>830</v>
      </c>
      <c r="J6833" t="s">
        <v>15151</v>
      </c>
      <c r="K6833" t="str">
        <f ca="1">IF(ISNA(XLOOKUP(A6833,Customers!A:A,Customers!A:A)),"Invalid FK","Valid")</f>
        <v>Valid</v>
      </c>
      <c r="L6833" t="str">
        <f ca="1">IF(ISNA(XLOOKUP(B6833,Vendors!A:A,Vendors!A:A)),"Invalid FK","Valid")</f>
        <v>Valid</v>
      </c>
      <c r="M6833" t="str">
        <f ca="1">IF(ISNA(XLOOKUP(C6833,Headcount!C:C,Headcount!C:C)),"Invalid FK","Valid")</f>
        <v>Valid</v>
      </c>
    </row>
    <row r="6834" spans="1:13">
      <c r="A6834" t="s">
        <v>15152</v>
      </c>
      <c r="B6834" s="1">
        <v>44777</v>
      </c>
      <c r="C6834">
        <v>178956.51</v>
      </c>
      <c r="D6834" t="s">
        <v>1483</v>
      </c>
      <c r="E6834" t="s">
        <v>1484</v>
      </c>
      <c r="F6834" t="s">
        <v>268</v>
      </c>
      <c r="G6834" t="s">
        <v>29</v>
      </c>
      <c r="H6834" t="s">
        <v>906</v>
      </c>
      <c r="J6834" t="s">
        <v>15153</v>
      </c>
      <c r="K6834" t="str">
        <f ca="1">IF(ISNA(XLOOKUP(A6834,Customers!A:A,Customers!A:A)),"Invalid FK","Valid")</f>
        <v>Valid</v>
      </c>
      <c r="L6834" t="str">
        <f ca="1">IF(ISNA(XLOOKUP(B6834,Vendors!A:A,Vendors!A:A)),"Invalid FK","Valid")</f>
        <v>Valid</v>
      </c>
      <c r="M6834" t="str">
        <f ca="1">IF(ISNA(XLOOKUP(C6834,Headcount!C:C,Headcount!C:C)),"Invalid FK","Valid")</f>
        <v>Valid</v>
      </c>
    </row>
    <row r="6835" spans="1:13">
      <c r="A6835" t="s">
        <v>15154</v>
      </c>
      <c r="B6835" s="1">
        <v>45135</v>
      </c>
      <c r="C6835">
        <v>-44067.23</v>
      </c>
      <c r="D6835" t="s">
        <v>1478</v>
      </c>
      <c r="E6835" t="s">
        <v>1534</v>
      </c>
      <c r="F6835" t="s">
        <v>264</v>
      </c>
      <c r="G6835" t="s">
        <v>17</v>
      </c>
      <c r="I6835" t="s">
        <v>153</v>
      </c>
      <c r="J6835" t="s">
        <v>15155</v>
      </c>
      <c r="K6835" t="str">
        <f ca="1">IF(ISNA(XLOOKUP(A6835,Customers!A:A,Customers!A:A)),"Invalid FK","Valid")</f>
        <v>Valid</v>
      </c>
      <c r="L6835" t="str">
        <f ca="1">IF(ISNA(XLOOKUP(B6835,Vendors!A:A,Vendors!A:A)),"Invalid FK","Valid")</f>
        <v>Valid</v>
      </c>
      <c r="M6835" t="str">
        <f ca="1">IF(ISNA(XLOOKUP(C6835,Headcount!C:C,Headcount!C:C)),"Invalid FK","Valid")</f>
        <v>Valid</v>
      </c>
    </row>
    <row r="6836" spans="1:13">
      <c r="A6836" t="s">
        <v>15156</v>
      </c>
      <c r="B6836" s="1">
        <v>45045</v>
      </c>
      <c r="C6836">
        <v>190571.35</v>
      </c>
      <c r="D6836" t="s">
        <v>1483</v>
      </c>
      <c r="E6836" t="s">
        <v>1499</v>
      </c>
      <c r="F6836" t="s">
        <v>271</v>
      </c>
      <c r="G6836" t="s">
        <v>29</v>
      </c>
      <c r="H6836" t="s">
        <v>1321</v>
      </c>
      <c r="J6836" t="s">
        <v>15157</v>
      </c>
      <c r="K6836" t="str">
        <f ca="1">IF(ISNA(XLOOKUP(A6836,Customers!A:A,Customers!A:A)),"Invalid FK","Valid")</f>
        <v>Valid</v>
      </c>
      <c r="L6836" t="str">
        <f ca="1">IF(ISNA(XLOOKUP(B6836,Vendors!A:A,Vendors!A:A)),"Invalid FK","Valid")</f>
        <v>Valid</v>
      </c>
      <c r="M6836" t="str">
        <f ca="1">IF(ISNA(XLOOKUP(C6836,Headcount!C:C,Headcount!C:C)),"Invalid FK","Valid")</f>
        <v>Valid</v>
      </c>
    </row>
    <row r="6837" spans="1:13">
      <c r="A6837" t="s">
        <v>15158</v>
      </c>
      <c r="B6837" s="1">
        <v>45131</v>
      </c>
      <c r="C6837">
        <v>-29738.18</v>
      </c>
      <c r="D6837" t="s">
        <v>1478</v>
      </c>
      <c r="E6837" t="s">
        <v>1534</v>
      </c>
      <c r="F6837" t="s">
        <v>271</v>
      </c>
      <c r="G6837" t="s">
        <v>17</v>
      </c>
      <c r="I6837" t="s">
        <v>75</v>
      </c>
      <c r="J6837" t="s">
        <v>15159</v>
      </c>
      <c r="K6837" t="str">
        <f ca="1">IF(ISNA(XLOOKUP(A6837,Customers!A:A,Customers!A:A)),"Invalid FK","Valid")</f>
        <v>Valid</v>
      </c>
      <c r="L6837" t="str">
        <f ca="1">IF(ISNA(XLOOKUP(B6837,Vendors!A:A,Vendors!A:A)),"Invalid FK","Valid")</f>
        <v>Valid</v>
      </c>
      <c r="M6837" t="str">
        <f ca="1">IF(ISNA(XLOOKUP(C6837,Headcount!C:C,Headcount!C:C)),"Invalid FK","Valid")</f>
        <v>Valid</v>
      </c>
    </row>
    <row r="6838" spans="1:13">
      <c r="A6838" t="s">
        <v>15160</v>
      </c>
      <c r="B6838" s="1">
        <v>44773</v>
      </c>
      <c r="C6838">
        <v>-2000</v>
      </c>
      <c r="D6838" t="s">
        <v>1478</v>
      </c>
      <c r="E6838" t="s">
        <v>20</v>
      </c>
      <c r="F6838" t="s">
        <v>271</v>
      </c>
      <c r="G6838" t="s">
        <v>17</v>
      </c>
      <c r="I6838" t="s">
        <v>27</v>
      </c>
      <c r="J6838" t="s">
        <v>15161</v>
      </c>
      <c r="K6838" t="str">
        <f ca="1">IF(ISNA(XLOOKUP(A6838,Customers!A:A,Customers!A:A)),"Invalid FK","Valid")</f>
        <v>Valid</v>
      </c>
      <c r="L6838" t="str">
        <f ca="1">IF(ISNA(XLOOKUP(B6838,Vendors!A:A,Vendors!A:A)),"Invalid FK","Valid")</f>
        <v>Valid</v>
      </c>
      <c r="M6838" t="str">
        <f ca="1">IF(ISNA(XLOOKUP(C6838,Headcount!C:C,Headcount!C:C)),"Invalid FK","Valid")</f>
        <v>Valid</v>
      </c>
    </row>
    <row r="6839" spans="1:13">
      <c r="A6839" t="s">
        <v>15162</v>
      </c>
      <c r="B6839" s="1">
        <v>44652</v>
      </c>
      <c r="C6839">
        <v>97370.12</v>
      </c>
      <c r="D6839" t="s">
        <v>1483</v>
      </c>
      <c r="E6839" t="s">
        <v>1484</v>
      </c>
      <c r="F6839" t="s">
        <v>264</v>
      </c>
      <c r="G6839" t="s">
        <v>8</v>
      </c>
      <c r="H6839" t="s">
        <v>684</v>
      </c>
      <c r="J6839" t="s">
        <v>15163</v>
      </c>
      <c r="K6839" t="str">
        <f ca="1">IF(ISNA(XLOOKUP(A6839,Customers!A:A,Customers!A:A)),"Invalid FK","Valid")</f>
        <v>Valid</v>
      </c>
      <c r="L6839" t="str">
        <f ca="1">IF(ISNA(XLOOKUP(B6839,Vendors!A:A,Vendors!A:A)),"Invalid FK","Valid")</f>
        <v>Valid</v>
      </c>
      <c r="M6839" t="str">
        <f ca="1">IF(ISNA(XLOOKUP(C6839,Headcount!C:C,Headcount!C:C)),"Invalid FK","Valid")</f>
        <v>Valid</v>
      </c>
    </row>
    <row r="6840" spans="1:13">
      <c r="A6840" t="s">
        <v>15164</v>
      </c>
      <c r="B6840" s="1">
        <v>44862</v>
      </c>
      <c r="C6840">
        <v>19942.34</v>
      </c>
      <c r="D6840" t="s">
        <v>1504</v>
      </c>
      <c r="E6840" t="s">
        <v>1504</v>
      </c>
      <c r="F6840" t="s">
        <v>264</v>
      </c>
      <c r="G6840" t="s">
        <v>8</v>
      </c>
      <c r="J6840" t="s">
        <v>15165</v>
      </c>
      <c r="K6840" t="str">
        <f ca="1">IF(ISNA(XLOOKUP(A6840,Customers!A:A,Customers!A:A)),"Invalid FK","Valid")</f>
        <v>Valid</v>
      </c>
      <c r="L6840" t="str">
        <f ca="1">IF(ISNA(XLOOKUP(B6840,Vendors!A:A,Vendors!A:A)),"Invalid FK","Valid")</f>
        <v>Valid</v>
      </c>
      <c r="M6840" t="str">
        <f ca="1">IF(ISNA(XLOOKUP(C6840,Headcount!C:C,Headcount!C:C)),"Invalid FK","Valid")</f>
        <v>Valid</v>
      </c>
    </row>
    <row r="6841" spans="1:13">
      <c r="A6841" t="s">
        <v>15166</v>
      </c>
      <c r="B6841" s="1">
        <v>45134</v>
      </c>
      <c r="C6841">
        <v>96915.93</v>
      </c>
      <c r="D6841" t="s">
        <v>1483</v>
      </c>
      <c r="E6841" t="s">
        <v>1484</v>
      </c>
      <c r="F6841" t="s">
        <v>268</v>
      </c>
      <c r="G6841" t="s">
        <v>13</v>
      </c>
      <c r="H6841" t="s">
        <v>1363</v>
      </c>
      <c r="J6841" t="s">
        <v>15167</v>
      </c>
      <c r="K6841" t="str">
        <f ca="1">IF(ISNA(XLOOKUP(A6841,Customers!A:A,Customers!A:A)),"Invalid FK","Valid")</f>
        <v>Valid</v>
      </c>
      <c r="L6841" t="str">
        <f ca="1">IF(ISNA(XLOOKUP(B6841,Vendors!A:A,Vendors!A:A)),"Invalid FK","Valid")</f>
        <v>Valid</v>
      </c>
      <c r="M6841" t="str">
        <f ca="1">IF(ISNA(XLOOKUP(C6841,Headcount!C:C,Headcount!C:C)),"Invalid FK","Valid")</f>
        <v>Valid</v>
      </c>
    </row>
    <row r="6842" spans="1:13">
      <c r="A6842" t="s">
        <v>15168</v>
      </c>
      <c r="B6842" s="1">
        <v>44789</v>
      </c>
      <c r="C6842">
        <v>74951.98</v>
      </c>
      <c r="D6842" t="s">
        <v>1483</v>
      </c>
      <c r="E6842" t="s">
        <v>1484</v>
      </c>
      <c r="F6842" t="s">
        <v>264</v>
      </c>
      <c r="G6842" t="s">
        <v>29</v>
      </c>
      <c r="H6842" t="s">
        <v>1233</v>
      </c>
      <c r="J6842" t="s">
        <v>15169</v>
      </c>
      <c r="K6842" t="str">
        <f ca="1">IF(ISNA(XLOOKUP(A6842,Customers!A:A,Customers!A:A)),"Invalid FK","Valid")</f>
        <v>Valid</v>
      </c>
      <c r="L6842" t="str">
        <f ca="1">IF(ISNA(XLOOKUP(B6842,Vendors!A:A,Vendors!A:A)),"Invalid FK","Valid")</f>
        <v>Valid</v>
      </c>
      <c r="M6842" t="str">
        <f ca="1">IF(ISNA(XLOOKUP(C6842,Headcount!C:C,Headcount!C:C)),"Invalid FK","Valid")</f>
        <v>Valid</v>
      </c>
    </row>
    <row r="6843" spans="1:13">
      <c r="A6843" t="s">
        <v>15170</v>
      </c>
      <c r="B6843" s="1">
        <v>45160</v>
      </c>
      <c r="C6843">
        <v>189885.71</v>
      </c>
      <c r="D6843" t="s">
        <v>1483</v>
      </c>
      <c r="E6843" t="s">
        <v>1499</v>
      </c>
      <c r="F6843" t="s">
        <v>271</v>
      </c>
      <c r="G6843" t="s">
        <v>8</v>
      </c>
      <c r="H6843" t="s">
        <v>716</v>
      </c>
      <c r="J6843" t="s">
        <v>15171</v>
      </c>
      <c r="K6843" t="str">
        <f ca="1">IF(ISNA(XLOOKUP(A6843,Customers!A:A,Customers!A:A)),"Invalid FK","Valid")</f>
        <v>Valid</v>
      </c>
      <c r="L6843" t="str">
        <f ca="1">IF(ISNA(XLOOKUP(B6843,Vendors!A:A,Vendors!A:A)),"Invalid FK","Valid")</f>
        <v>Valid</v>
      </c>
      <c r="M6843" t="str">
        <f ca="1">IF(ISNA(XLOOKUP(C6843,Headcount!C:C,Headcount!C:C)),"Invalid FK","Valid")</f>
        <v>Valid</v>
      </c>
    </row>
    <row r="6844" spans="1:13">
      <c r="A6844" t="s">
        <v>15172</v>
      </c>
      <c r="B6844" s="1">
        <v>44960</v>
      </c>
      <c r="C6844">
        <v>130816.9</v>
      </c>
      <c r="D6844" t="s">
        <v>1483</v>
      </c>
      <c r="E6844" t="s">
        <v>1484</v>
      </c>
      <c r="F6844" t="s">
        <v>271</v>
      </c>
      <c r="G6844" t="s">
        <v>29</v>
      </c>
      <c r="H6844" t="s">
        <v>1351</v>
      </c>
      <c r="J6844" t="s">
        <v>15173</v>
      </c>
      <c r="K6844" t="str">
        <f ca="1">IF(ISNA(XLOOKUP(A6844,Customers!A:A,Customers!A:A)),"Invalid FK","Valid")</f>
        <v>Valid</v>
      </c>
      <c r="L6844" t="str">
        <f ca="1">IF(ISNA(XLOOKUP(B6844,Vendors!A:A,Vendors!A:A)),"Invalid FK","Valid")</f>
        <v>Valid</v>
      </c>
      <c r="M6844" t="str">
        <f ca="1">IF(ISNA(XLOOKUP(C6844,Headcount!C:C,Headcount!C:C)),"Invalid FK","Valid")</f>
        <v>Valid</v>
      </c>
    </row>
    <row r="6845" spans="1:13">
      <c r="A6845" t="s">
        <v>15174</v>
      </c>
      <c r="B6845" s="1">
        <v>44595</v>
      </c>
      <c r="C6845">
        <v>136938.14000000001</v>
      </c>
      <c r="D6845" t="s">
        <v>1483</v>
      </c>
      <c r="E6845" t="s">
        <v>1487</v>
      </c>
      <c r="F6845" t="s">
        <v>271</v>
      </c>
      <c r="G6845" t="s">
        <v>17</v>
      </c>
      <c r="H6845" t="s">
        <v>918</v>
      </c>
      <c r="J6845" t="s">
        <v>15175</v>
      </c>
      <c r="K6845" t="str">
        <f ca="1">IF(ISNA(XLOOKUP(A6845,Customers!A:A,Customers!A:A)),"Invalid FK","Valid")</f>
        <v>Valid</v>
      </c>
      <c r="L6845" t="str">
        <f ca="1">IF(ISNA(XLOOKUP(B6845,Vendors!A:A,Vendors!A:A)),"Invalid FK","Valid")</f>
        <v>Valid</v>
      </c>
      <c r="M6845" t="str">
        <f ca="1">IF(ISNA(XLOOKUP(C6845,Headcount!C:C,Headcount!C:C)),"Invalid FK","Valid")</f>
        <v>Valid</v>
      </c>
    </row>
    <row r="6846" spans="1:13">
      <c r="A6846" t="s">
        <v>15176</v>
      </c>
      <c r="B6846" s="1">
        <v>45253</v>
      </c>
      <c r="C6846">
        <v>-26234.71</v>
      </c>
      <c r="D6846" t="s">
        <v>1478</v>
      </c>
      <c r="E6846" t="s">
        <v>1534</v>
      </c>
      <c r="F6846" t="s">
        <v>268</v>
      </c>
      <c r="G6846" t="s">
        <v>8</v>
      </c>
      <c r="I6846" t="s">
        <v>137</v>
      </c>
      <c r="J6846" t="s">
        <v>15177</v>
      </c>
      <c r="K6846" t="str">
        <f ca="1">IF(ISNA(XLOOKUP(A6846,Customers!A:A,Customers!A:A)),"Invalid FK","Valid")</f>
        <v>Valid</v>
      </c>
      <c r="L6846" t="str">
        <f ca="1">IF(ISNA(XLOOKUP(B6846,Vendors!A:A,Vendors!A:A)),"Invalid FK","Valid")</f>
        <v>Valid</v>
      </c>
      <c r="M6846" t="str">
        <f ca="1">IF(ISNA(XLOOKUP(C6846,Headcount!C:C,Headcount!C:C)),"Invalid FK","Valid")</f>
        <v>Valid</v>
      </c>
    </row>
    <row r="6847" spans="1:13">
      <c r="A6847" t="s">
        <v>15178</v>
      </c>
      <c r="B6847" s="1">
        <v>44610</v>
      </c>
      <c r="C6847">
        <v>70259.149999999994</v>
      </c>
      <c r="D6847" t="s">
        <v>1483</v>
      </c>
      <c r="E6847" t="s">
        <v>1487</v>
      </c>
      <c r="F6847" t="s">
        <v>271</v>
      </c>
      <c r="G6847" t="s">
        <v>29</v>
      </c>
      <c r="H6847" t="s">
        <v>928</v>
      </c>
      <c r="J6847" t="s">
        <v>15179</v>
      </c>
      <c r="K6847" t="str">
        <f ca="1">IF(ISNA(XLOOKUP(A6847,Customers!A:A,Customers!A:A)),"Invalid FK","Valid")</f>
        <v>Valid</v>
      </c>
      <c r="L6847" t="str">
        <f ca="1">IF(ISNA(XLOOKUP(B6847,Vendors!A:A,Vendors!A:A)),"Invalid FK","Valid")</f>
        <v>Valid</v>
      </c>
      <c r="M6847" t="str">
        <f ca="1">IF(ISNA(XLOOKUP(C6847,Headcount!C:C,Headcount!C:C)),"Invalid FK","Valid")</f>
        <v>Valid</v>
      </c>
    </row>
    <row r="6848" spans="1:13">
      <c r="A6848" t="s">
        <v>15180</v>
      </c>
      <c r="B6848" s="1">
        <v>44888</v>
      </c>
      <c r="C6848">
        <v>-50844.45</v>
      </c>
      <c r="D6848" t="s">
        <v>1478</v>
      </c>
      <c r="E6848" t="s">
        <v>7</v>
      </c>
      <c r="F6848" t="s">
        <v>264</v>
      </c>
      <c r="G6848" t="s">
        <v>8</v>
      </c>
      <c r="I6848" t="s">
        <v>93</v>
      </c>
      <c r="J6848" t="s">
        <v>15181</v>
      </c>
      <c r="K6848" t="str">
        <f ca="1">IF(ISNA(XLOOKUP(A6848,Customers!A:A,Customers!A:A)),"Invalid FK","Valid")</f>
        <v>Valid</v>
      </c>
      <c r="L6848" t="str">
        <f ca="1">IF(ISNA(XLOOKUP(B6848,Vendors!A:A,Vendors!A:A)),"Invalid FK","Valid")</f>
        <v>Valid</v>
      </c>
      <c r="M6848" t="str">
        <f ca="1">IF(ISNA(XLOOKUP(C6848,Headcount!C:C,Headcount!C:C)),"Invalid FK","Valid")</f>
        <v>Valid</v>
      </c>
    </row>
    <row r="6849" spans="1:13">
      <c r="A6849" t="s">
        <v>15182</v>
      </c>
      <c r="B6849" s="1">
        <v>45124</v>
      </c>
      <c r="C6849">
        <v>227828.54</v>
      </c>
      <c r="D6849" t="s">
        <v>1483</v>
      </c>
      <c r="E6849" t="s">
        <v>1499</v>
      </c>
      <c r="F6849" t="s">
        <v>268</v>
      </c>
      <c r="G6849" t="s">
        <v>29</v>
      </c>
      <c r="H6849" t="s">
        <v>1125</v>
      </c>
      <c r="J6849" t="s">
        <v>15183</v>
      </c>
      <c r="K6849" t="str">
        <f ca="1">IF(ISNA(XLOOKUP(A6849,Customers!A:A,Customers!A:A)),"Invalid FK","Valid")</f>
        <v>Valid</v>
      </c>
      <c r="L6849" t="str">
        <f ca="1">IF(ISNA(XLOOKUP(B6849,Vendors!A:A,Vendors!A:A)),"Invalid FK","Valid")</f>
        <v>Valid</v>
      </c>
      <c r="M6849" t="str">
        <f ca="1">IF(ISNA(XLOOKUP(C6849,Headcount!C:C,Headcount!C:C)),"Invalid FK","Valid")</f>
        <v>Valid</v>
      </c>
    </row>
    <row r="6850" spans="1:13">
      <c r="A6850" t="s">
        <v>15184</v>
      </c>
      <c r="B6850" s="1">
        <v>45198</v>
      </c>
      <c r="C6850">
        <v>171252.2</v>
      </c>
      <c r="D6850" t="s">
        <v>1483</v>
      </c>
      <c r="E6850" t="s">
        <v>1499</v>
      </c>
      <c r="F6850" t="s">
        <v>271</v>
      </c>
      <c r="G6850" t="s">
        <v>8</v>
      </c>
      <c r="H6850" t="s">
        <v>1009</v>
      </c>
      <c r="J6850" t="s">
        <v>15185</v>
      </c>
      <c r="K6850" t="str">
        <f ca="1">IF(ISNA(XLOOKUP(A6850,Customers!A:A,Customers!A:A)),"Invalid FK","Valid")</f>
        <v>Valid</v>
      </c>
      <c r="L6850" t="str">
        <f ca="1">IF(ISNA(XLOOKUP(B6850,Vendors!A:A,Vendors!A:A)),"Invalid FK","Valid")</f>
        <v>Valid</v>
      </c>
      <c r="M6850" t="str">
        <f ca="1">IF(ISNA(XLOOKUP(C6850,Headcount!C:C,Headcount!C:C)),"Invalid FK","Valid")</f>
        <v>Valid</v>
      </c>
    </row>
    <row r="6851" spans="1:13">
      <c r="A6851" t="s">
        <v>15186</v>
      </c>
      <c r="B6851" s="1">
        <v>44926</v>
      </c>
      <c r="C6851">
        <v>-64795.1</v>
      </c>
      <c r="D6851" t="s">
        <v>1478</v>
      </c>
      <c r="E6851" t="s">
        <v>1534</v>
      </c>
      <c r="F6851" t="s">
        <v>264</v>
      </c>
      <c r="G6851" t="s">
        <v>8</v>
      </c>
      <c r="I6851" t="s">
        <v>171</v>
      </c>
      <c r="J6851" t="s">
        <v>15187</v>
      </c>
      <c r="K6851" t="str">
        <f ca="1">IF(ISNA(XLOOKUP(A6851,Customers!A:A,Customers!A:A)),"Invalid FK","Valid")</f>
        <v>Valid</v>
      </c>
      <c r="L6851" t="str">
        <f ca="1">IF(ISNA(XLOOKUP(B6851,Vendors!A:A,Vendors!A:A)),"Invalid FK","Valid")</f>
        <v>Valid</v>
      </c>
      <c r="M6851" t="str">
        <f ca="1">IF(ISNA(XLOOKUP(C6851,Headcount!C:C,Headcount!C:C)),"Invalid FK","Valid")</f>
        <v>Valid</v>
      </c>
    </row>
    <row r="6852" spans="1:13">
      <c r="A6852" t="s">
        <v>15188</v>
      </c>
      <c r="B6852" s="1">
        <v>45223</v>
      </c>
      <c r="C6852">
        <v>-53482.6</v>
      </c>
      <c r="D6852" t="s">
        <v>1478</v>
      </c>
      <c r="E6852" t="s">
        <v>7</v>
      </c>
      <c r="F6852" t="s">
        <v>271</v>
      </c>
      <c r="G6852" t="s">
        <v>8</v>
      </c>
      <c r="I6852" t="s">
        <v>121</v>
      </c>
      <c r="J6852" t="s">
        <v>15189</v>
      </c>
      <c r="K6852" t="str">
        <f ca="1">IF(ISNA(XLOOKUP(A6852,Customers!A:A,Customers!A:A)),"Invalid FK","Valid")</f>
        <v>Valid</v>
      </c>
      <c r="L6852" t="str">
        <f ca="1">IF(ISNA(XLOOKUP(B6852,Vendors!A:A,Vendors!A:A)),"Invalid FK","Valid")</f>
        <v>Valid</v>
      </c>
      <c r="M6852" t="str">
        <f ca="1">IF(ISNA(XLOOKUP(C6852,Headcount!C:C,Headcount!C:C)),"Invalid FK","Valid")</f>
        <v>Valid</v>
      </c>
    </row>
    <row r="6853" spans="1:13">
      <c r="A6853" t="s">
        <v>15190</v>
      </c>
      <c r="B6853" s="1">
        <v>45242</v>
      </c>
      <c r="C6853">
        <v>219510.55</v>
      </c>
      <c r="D6853" t="s">
        <v>1483</v>
      </c>
      <c r="E6853" t="s">
        <v>1484</v>
      </c>
      <c r="F6853" t="s">
        <v>264</v>
      </c>
      <c r="G6853" t="s">
        <v>13</v>
      </c>
      <c r="H6853" t="s">
        <v>1261</v>
      </c>
      <c r="J6853" t="s">
        <v>15191</v>
      </c>
      <c r="K6853" t="str">
        <f ca="1">IF(ISNA(XLOOKUP(A6853,Customers!A:A,Customers!A:A)),"Invalid FK","Valid")</f>
        <v>Valid</v>
      </c>
      <c r="L6853" t="str">
        <f ca="1">IF(ISNA(XLOOKUP(B6853,Vendors!A:A,Vendors!A:A)),"Invalid FK","Valid")</f>
        <v>Valid</v>
      </c>
      <c r="M6853" t="str">
        <f ca="1">IF(ISNA(XLOOKUP(C6853,Headcount!C:C,Headcount!C:C)),"Invalid FK","Valid")</f>
        <v>Valid</v>
      </c>
    </row>
    <row r="6854" spans="1:13">
      <c r="A6854" t="s">
        <v>15192</v>
      </c>
      <c r="B6854" s="1">
        <v>44710</v>
      </c>
      <c r="C6854">
        <v>133447.25</v>
      </c>
      <c r="D6854" t="s">
        <v>1483</v>
      </c>
      <c r="E6854" t="s">
        <v>1499</v>
      </c>
      <c r="F6854" t="s">
        <v>264</v>
      </c>
      <c r="G6854" t="s">
        <v>13</v>
      </c>
      <c r="H6854" t="s">
        <v>1397</v>
      </c>
      <c r="J6854" t="s">
        <v>15193</v>
      </c>
      <c r="K6854" t="str">
        <f ca="1">IF(ISNA(XLOOKUP(A6854,Customers!A:A,Customers!A:A)),"Invalid FK","Valid")</f>
        <v>Valid</v>
      </c>
      <c r="L6854" t="str">
        <f ca="1">IF(ISNA(XLOOKUP(B6854,Vendors!A:A,Vendors!A:A)),"Invalid FK","Valid")</f>
        <v>Valid</v>
      </c>
      <c r="M6854" t="str">
        <f ca="1">IF(ISNA(XLOOKUP(C6854,Headcount!C:C,Headcount!C:C)),"Invalid FK","Valid")</f>
        <v>Valid</v>
      </c>
    </row>
    <row r="6855" spans="1:13">
      <c r="A6855" t="s">
        <v>15194</v>
      </c>
      <c r="B6855" s="1">
        <v>44624</v>
      </c>
      <c r="C6855">
        <v>23400.75</v>
      </c>
      <c r="D6855" t="s">
        <v>1483</v>
      </c>
      <c r="E6855" t="s">
        <v>1487</v>
      </c>
      <c r="F6855" t="s">
        <v>268</v>
      </c>
      <c r="G6855" t="s">
        <v>8</v>
      </c>
      <c r="H6855" t="s">
        <v>866</v>
      </c>
      <c r="J6855" t="s">
        <v>15195</v>
      </c>
      <c r="K6855" t="str">
        <f ca="1">IF(ISNA(XLOOKUP(A6855,Customers!A:A,Customers!A:A)),"Invalid FK","Valid")</f>
        <v>Valid</v>
      </c>
      <c r="L6855" t="str">
        <f ca="1">IF(ISNA(XLOOKUP(B6855,Vendors!A:A,Vendors!A:A)),"Invalid FK","Valid")</f>
        <v>Valid</v>
      </c>
      <c r="M6855" t="str">
        <f ca="1">IF(ISNA(XLOOKUP(C6855,Headcount!C:C,Headcount!C:C)),"Invalid FK","Valid")</f>
        <v>Valid</v>
      </c>
    </row>
    <row r="6856" spans="1:13">
      <c r="A6856" t="s">
        <v>15196</v>
      </c>
      <c r="B6856" s="1">
        <v>44612</v>
      </c>
      <c r="C6856">
        <v>-58285.78</v>
      </c>
      <c r="D6856" t="s">
        <v>1478</v>
      </c>
      <c r="E6856" t="s">
        <v>1509</v>
      </c>
      <c r="F6856" t="s">
        <v>271</v>
      </c>
      <c r="G6856" t="s">
        <v>13</v>
      </c>
      <c r="I6856" t="s">
        <v>93</v>
      </c>
      <c r="J6856" t="s">
        <v>15197</v>
      </c>
      <c r="K6856" t="str">
        <f ca="1">IF(ISNA(XLOOKUP(A6856,Customers!A:A,Customers!A:A)),"Invalid FK","Valid")</f>
        <v>Valid</v>
      </c>
      <c r="L6856" t="str">
        <f ca="1">IF(ISNA(XLOOKUP(B6856,Vendors!A:A,Vendors!A:A)),"Invalid FK","Valid")</f>
        <v>Valid</v>
      </c>
      <c r="M6856" t="str">
        <f ca="1">IF(ISNA(XLOOKUP(C6856,Headcount!C:C,Headcount!C:C)),"Invalid FK","Valid")</f>
        <v>Valid</v>
      </c>
    </row>
    <row r="6857" spans="1:13">
      <c r="A6857" t="s">
        <v>15198</v>
      </c>
      <c r="B6857" s="1">
        <v>45146</v>
      </c>
      <c r="C6857">
        <v>-16559.68</v>
      </c>
      <c r="D6857" t="s">
        <v>1478</v>
      </c>
      <c r="E6857" t="s">
        <v>1496</v>
      </c>
      <c r="F6857" t="s">
        <v>268</v>
      </c>
      <c r="G6857" t="s">
        <v>17</v>
      </c>
      <c r="I6857" t="s">
        <v>14</v>
      </c>
      <c r="J6857" t="s">
        <v>15199</v>
      </c>
      <c r="K6857" t="str">
        <f ca="1">IF(ISNA(XLOOKUP(A6857,Customers!A:A,Customers!A:A)),"Invalid FK","Valid")</f>
        <v>Valid</v>
      </c>
      <c r="L6857" t="str">
        <f ca="1">IF(ISNA(XLOOKUP(B6857,Vendors!A:A,Vendors!A:A)),"Invalid FK","Valid")</f>
        <v>Valid</v>
      </c>
      <c r="M6857" t="str">
        <f ca="1">IF(ISNA(XLOOKUP(C6857,Headcount!C:C,Headcount!C:C)),"Invalid FK","Valid")</f>
        <v>Valid</v>
      </c>
    </row>
    <row r="6858" spans="1:13">
      <c r="A6858" t="s">
        <v>15200</v>
      </c>
      <c r="B6858" s="1">
        <v>45070</v>
      </c>
      <c r="C6858">
        <v>27859.85</v>
      </c>
      <c r="D6858" t="s">
        <v>1924</v>
      </c>
      <c r="E6858" t="s">
        <v>1924</v>
      </c>
      <c r="F6858" t="s">
        <v>264</v>
      </c>
      <c r="G6858" t="s">
        <v>29</v>
      </c>
      <c r="J6858" t="s">
        <v>15201</v>
      </c>
      <c r="K6858" t="str">
        <f ca="1">IF(ISNA(XLOOKUP(A6858,Customers!A:A,Customers!A:A)),"Invalid FK","Valid")</f>
        <v>Valid</v>
      </c>
      <c r="L6858" t="str">
        <f ca="1">IF(ISNA(XLOOKUP(B6858,Vendors!A:A,Vendors!A:A)),"Invalid FK","Valid")</f>
        <v>Valid</v>
      </c>
      <c r="M6858" t="str">
        <f ca="1">IF(ISNA(XLOOKUP(C6858,Headcount!C:C,Headcount!C:C)),"Invalid FK","Valid")</f>
        <v>Valid</v>
      </c>
    </row>
    <row r="6859" spans="1:13">
      <c r="A6859" t="s">
        <v>15202</v>
      </c>
      <c r="B6859" s="1">
        <v>44896</v>
      </c>
      <c r="C6859">
        <v>71408.539999999994</v>
      </c>
      <c r="D6859" t="s">
        <v>1483</v>
      </c>
      <c r="E6859" t="s">
        <v>1499</v>
      </c>
      <c r="F6859" t="s">
        <v>268</v>
      </c>
      <c r="G6859" t="s">
        <v>17</v>
      </c>
      <c r="H6859" t="s">
        <v>1047</v>
      </c>
      <c r="J6859" t="s">
        <v>15203</v>
      </c>
      <c r="K6859" t="str">
        <f ca="1">IF(ISNA(XLOOKUP(A6859,Customers!A:A,Customers!A:A)),"Invalid FK","Valid")</f>
        <v>Valid</v>
      </c>
      <c r="L6859" t="str">
        <f ca="1">IF(ISNA(XLOOKUP(B6859,Vendors!A:A,Vendors!A:A)),"Invalid FK","Valid")</f>
        <v>Valid</v>
      </c>
      <c r="M6859" t="str">
        <f ca="1">IF(ISNA(XLOOKUP(C6859,Headcount!C:C,Headcount!C:C)),"Invalid FK","Valid")</f>
        <v>Valid</v>
      </c>
    </row>
    <row r="6860" spans="1:13">
      <c r="A6860" t="s">
        <v>15204</v>
      </c>
      <c r="B6860" s="1">
        <v>44945</v>
      </c>
      <c r="C6860">
        <v>-10019.94</v>
      </c>
      <c r="D6860" t="s">
        <v>1478</v>
      </c>
      <c r="E6860" t="s">
        <v>1496</v>
      </c>
      <c r="F6860" t="s">
        <v>271</v>
      </c>
      <c r="G6860" t="s">
        <v>8</v>
      </c>
      <c r="I6860" t="s">
        <v>101</v>
      </c>
      <c r="J6860" t="s">
        <v>15205</v>
      </c>
      <c r="K6860" t="str">
        <f ca="1">IF(ISNA(XLOOKUP(A6860,Customers!A:A,Customers!A:A)),"Invalid FK","Valid")</f>
        <v>Valid</v>
      </c>
      <c r="L6860" t="str">
        <f ca="1">IF(ISNA(XLOOKUP(B6860,Vendors!A:A,Vendors!A:A)),"Invalid FK","Valid")</f>
        <v>Valid</v>
      </c>
      <c r="M6860" t="str">
        <f ca="1">IF(ISNA(XLOOKUP(C6860,Headcount!C:C,Headcount!C:C)),"Invalid FK","Valid")</f>
        <v>Valid</v>
      </c>
    </row>
    <row r="6861" spans="1:13">
      <c r="A6861" t="s">
        <v>15206</v>
      </c>
      <c r="B6861" s="1">
        <v>44721</v>
      </c>
      <c r="C6861">
        <v>156815.94</v>
      </c>
      <c r="D6861" t="s">
        <v>1483</v>
      </c>
      <c r="E6861" t="s">
        <v>1499</v>
      </c>
      <c r="F6861" t="s">
        <v>268</v>
      </c>
      <c r="G6861" t="s">
        <v>13</v>
      </c>
      <c r="H6861" t="s">
        <v>762</v>
      </c>
      <c r="J6861" t="s">
        <v>15207</v>
      </c>
      <c r="K6861" t="str">
        <f ca="1">IF(ISNA(XLOOKUP(A6861,Customers!A:A,Customers!A:A)),"Invalid FK","Valid")</f>
        <v>Valid</v>
      </c>
      <c r="L6861" t="str">
        <f ca="1">IF(ISNA(XLOOKUP(B6861,Vendors!A:A,Vendors!A:A)),"Invalid FK","Valid")</f>
        <v>Valid</v>
      </c>
      <c r="M6861" t="str">
        <f ca="1">IF(ISNA(XLOOKUP(C6861,Headcount!C:C,Headcount!C:C)),"Invalid FK","Valid")</f>
        <v>Valid</v>
      </c>
    </row>
    <row r="6862" spans="1:13">
      <c r="A6862" t="s">
        <v>15208</v>
      </c>
      <c r="B6862" s="1">
        <v>44828</v>
      </c>
      <c r="C6862">
        <v>137700.91</v>
      </c>
      <c r="D6862" t="s">
        <v>1483</v>
      </c>
      <c r="E6862" t="s">
        <v>1484</v>
      </c>
      <c r="F6862" t="s">
        <v>264</v>
      </c>
      <c r="G6862" t="s">
        <v>8</v>
      </c>
      <c r="H6862" t="s">
        <v>826</v>
      </c>
      <c r="J6862" t="s">
        <v>15209</v>
      </c>
      <c r="K6862" t="str">
        <f ca="1">IF(ISNA(XLOOKUP(A6862,Customers!A:A,Customers!A:A)),"Invalid FK","Valid")</f>
        <v>Valid</v>
      </c>
      <c r="L6862" t="str">
        <f ca="1">IF(ISNA(XLOOKUP(B6862,Vendors!A:A,Vendors!A:A)),"Invalid FK","Valid")</f>
        <v>Valid</v>
      </c>
      <c r="M6862" t="str">
        <f ca="1">IF(ISNA(XLOOKUP(C6862,Headcount!C:C,Headcount!C:C)),"Invalid FK","Valid")</f>
        <v>Valid</v>
      </c>
    </row>
    <row r="6863" spans="1:13">
      <c r="A6863" t="s">
        <v>15210</v>
      </c>
      <c r="B6863" s="1">
        <v>45141</v>
      </c>
      <c r="C6863">
        <v>210717.71</v>
      </c>
      <c r="D6863" t="s">
        <v>1483</v>
      </c>
      <c r="E6863" t="s">
        <v>1484</v>
      </c>
      <c r="F6863" t="s">
        <v>268</v>
      </c>
      <c r="G6863" t="s">
        <v>17</v>
      </c>
      <c r="H6863" t="s">
        <v>690</v>
      </c>
      <c r="J6863" t="s">
        <v>15211</v>
      </c>
      <c r="K6863" t="str">
        <f ca="1">IF(ISNA(XLOOKUP(A6863,Customers!A:A,Customers!A:A)),"Invalid FK","Valid")</f>
        <v>Valid</v>
      </c>
      <c r="L6863" t="str">
        <f ca="1">IF(ISNA(XLOOKUP(B6863,Vendors!A:A,Vendors!A:A)),"Invalid FK","Valid")</f>
        <v>Valid</v>
      </c>
      <c r="M6863" t="str">
        <f ca="1">IF(ISNA(XLOOKUP(C6863,Headcount!C:C,Headcount!C:C)),"Invalid FK","Valid")</f>
        <v>Valid</v>
      </c>
    </row>
    <row r="6864" spans="1:13">
      <c r="A6864" t="s">
        <v>15212</v>
      </c>
      <c r="B6864" s="1">
        <v>44729</v>
      </c>
      <c r="C6864">
        <v>168565.88</v>
      </c>
      <c r="D6864" t="s">
        <v>1483</v>
      </c>
      <c r="E6864" t="s">
        <v>1499</v>
      </c>
      <c r="F6864" t="s">
        <v>264</v>
      </c>
      <c r="G6864" t="s">
        <v>8</v>
      </c>
      <c r="H6864" t="s">
        <v>1187</v>
      </c>
      <c r="J6864" t="s">
        <v>15213</v>
      </c>
      <c r="K6864" t="str">
        <f ca="1">IF(ISNA(XLOOKUP(A6864,Customers!A:A,Customers!A:A)),"Invalid FK","Valid")</f>
        <v>Valid</v>
      </c>
      <c r="L6864" t="str">
        <f ca="1">IF(ISNA(XLOOKUP(B6864,Vendors!A:A,Vendors!A:A)),"Invalid FK","Valid")</f>
        <v>Valid</v>
      </c>
      <c r="M6864" t="str">
        <f ca="1">IF(ISNA(XLOOKUP(C6864,Headcount!C:C,Headcount!C:C)),"Invalid FK","Valid")</f>
        <v>Valid</v>
      </c>
    </row>
    <row r="6865" spans="1:13">
      <c r="A6865" t="s">
        <v>15214</v>
      </c>
      <c r="B6865" s="1">
        <v>44995</v>
      </c>
      <c r="C6865">
        <v>-58850.03</v>
      </c>
      <c r="D6865" t="s">
        <v>1478</v>
      </c>
      <c r="E6865" t="s">
        <v>20</v>
      </c>
      <c r="F6865" t="s">
        <v>268</v>
      </c>
      <c r="G6865" t="s">
        <v>13</v>
      </c>
      <c r="I6865" t="s">
        <v>149</v>
      </c>
      <c r="J6865" t="s">
        <v>15215</v>
      </c>
      <c r="K6865" t="str">
        <f ca="1">IF(ISNA(XLOOKUP(A6865,Customers!A:A,Customers!A:A)),"Invalid FK","Valid")</f>
        <v>Valid</v>
      </c>
      <c r="L6865" t="str">
        <f ca="1">IF(ISNA(XLOOKUP(B6865,Vendors!A:A,Vendors!A:A)),"Invalid FK","Valid")</f>
        <v>Valid</v>
      </c>
      <c r="M6865" t="str">
        <f ca="1">IF(ISNA(XLOOKUP(C6865,Headcount!C:C,Headcount!C:C)),"Invalid FK","Valid")</f>
        <v>Valid</v>
      </c>
    </row>
    <row r="6866" spans="1:13">
      <c r="A6866" t="s">
        <v>15216</v>
      </c>
      <c r="B6866" s="1">
        <v>44815</v>
      </c>
      <c r="C6866">
        <v>177907.37</v>
      </c>
      <c r="D6866" t="s">
        <v>1483</v>
      </c>
      <c r="E6866" t="s">
        <v>1484</v>
      </c>
      <c r="F6866" t="s">
        <v>264</v>
      </c>
      <c r="G6866" t="s">
        <v>8</v>
      </c>
      <c r="H6866" t="s">
        <v>798</v>
      </c>
      <c r="J6866" t="s">
        <v>15217</v>
      </c>
      <c r="K6866" t="str">
        <f ca="1">IF(ISNA(XLOOKUP(A6866,Customers!A:A,Customers!A:A)),"Invalid FK","Valid")</f>
        <v>Valid</v>
      </c>
      <c r="L6866" t="str">
        <f ca="1">IF(ISNA(XLOOKUP(B6866,Vendors!A:A,Vendors!A:A)),"Invalid FK","Valid")</f>
        <v>Valid</v>
      </c>
      <c r="M6866" t="str">
        <f ca="1">IF(ISNA(XLOOKUP(C6866,Headcount!C:C,Headcount!C:C)),"Invalid FK","Valid")</f>
        <v>Valid</v>
      </c>
    </row>
    <row r="6867" spans="1:13">
      <c r="A6867" t="s">
        <v>15218</v>
      </c>
      <c r="B6867" s="1">
        <v>45135</v>
      </c>
      <c r="C6867">
        <v>-46786.879999999997</v>
      </c>
      <c r="D6867" t="s">
        <v>1478</v>
      </c>
      <c r="E6867" t="s">
        <v>1534</v>
      </c>
      <c r="F6867" t="s">
        <v>264</v>
      </c>
      <c r="G6867" t="s">
        <v>8</v>
      </c>
      <c r="I6867" t="s">
        <v>163</v>
      </c>
      <c r="J6867" t="s">
        <v>15219</v>
      </c>
      <c r="K6867" t="str">
        <f ca="1">IF(ISNA(XLOOKUP(A6867,Customers!A:A,Customers!A:A)),"Invalid FK","Valid")</f>
        <v>Valid</v>
      </c>
      <c r="L6867" t="str">
        <f ca="1">IF(ISNA(XLOOKUP(B6867,Vendors!A:A,Vendors!A:A)),"Invalid FK","Valid")</f>
        <v>Valid</v>
      </c>
      <c r="M6867" t="str">
        <f ca="1">IF(ISNA(XLOOKUP(C6867,Headcount!C:C,Headcount!C:C)),"Invalid FK","Valid")</f>
        <v>Valid</v>
      </c>
    </row>
    <row r="6868" spans="1:13">
      <c r="A6868" t="s">
        <v>15220</v>
      </c>
      <c r="B6868" s="1">
        <v>45152</v>
      </c>
      <c r="C6868">
        <v>191449.21</v>
      </c>
      <c r="D6868" t="s">
        <v>1483</v>
      </c>
      <c r="E6868" t="s">
        <v>1499</v>
      </c>
      <c r="F6868" t="s">
        <v>264</v>
      </c>
      <c r="G6868" t="s">
        <v>29</v>
      </c>
      <c r="H6868" t="s">
        <v>945</v>
      </c>
      <c r="J6868" t="s">
        <v>15221</v>
      </c>
      <c r="K6868" t="str">
        <f ca="1">IF(ISNA(XLOOKUP(A6868,Customers!A:A,Customers!A:A)),"Invalid FK","Valid")</f>
        <v>Valid</v>
      </c>
      <c r="L6868" t="str">
        <f ca="1">IF(ISNA(XLOOKUP(B6868,Vendors!A:A,Vendors!A:A)),"Invalid FK","Valid")</f>
        <v>Valid</v>
      </c>
      <c r="M6868" t="str">
        <f ca="1">IF(ISNA(XLOOKUP(C6868,Headcount!C:C,Headcount!C:C)),"Invalid FK","Valid")</f>
        <v>Valid</v>
      </c>
    </row>
    <row r="6869" spans="1:13">
      <c r="A6869" t="s">
        <v>15222</v>
      </c>
      <c r="B6869" s="1">
        <v>45188</v>
      </c>
      <c r="C6869">
        <v>17040.09</v>
      </c>
      <c r="D6869" t="s">
        <v>1504</v>
      </c>
      <c r="E6869" t="s">
        <v>1504</v>
      </c>
      <c r="F6869" t="s">
        <v>271</v>
      </c>
      <c r="G6869" t="s">
        <v>13</v>
      </c>
      <c r="J6869" t="s">
        <v>15223</v>
      </c>
      <c r="K6869" t="str">
        <f ca="1">IF(ISNA(XLOOKUP(A6869,Customers!A:A,Customers!A:A)),"Invalid FK","Valid")</f>
        <v>Valid</v>
      </c>
      <c r="L6869" t="str">
        <f ca="1">IF(ISNA(XLOOKUP(B6869,Vendors!A:A,Vendors!A:A)),"Invalid FK","Valid")</f>
        <v>Valid</v>
      </c>
      <c r="M6869" t="str">
        <f ca="1">IF(ISNA(XLOOKUP(C6869,Headcount!C:C,Headcount!C:C)),"Invalid FK","Valid")</f>
        <v>Valid</v>
      </c>
    </row>
    <row r="6870" spans="1:13">
      <c r="A6870" t="s">
        <v>15224</v>
      </c>
      <c r="B6870" s="1">
        <v>44783</v>
      </c>
      <c r="C6870">
        <v>-62456.93</v>
      </c>
      <c r="D6870" t="s">
        <v>1478</v>
      </c>
      <c r="E6870" t="s">
        <v>1496</v>
      </c>
      <c r="F6870" t="s">
        <v>271</v>
      </c>
      <c r="G6870" t="s">
        <v>17</v>
      </c>
      <c r="I6870" t="s">
        <v>79</v>
      </c>
      <c r="J6870" t="s">
        <v>15225</v>
      </c>
      <c r="K6870" t="str">
        <f ca="1">IF(ISNA(XLOOKUP(A6870,Customers!A:A,Customers!A:A)),"Invalid FK","Valid")</f>
        <v>Valid</v>
      </c>
      <c r="L6870" t="str">
        <f ca="1">IF(ISNA(XLOOKUP(B6870,Vendors!A:A,Vendors!A:A)),"Invalid FK","Valid")</f>
        <v>Valid</v>
      </c>
      <c r="M6870" t="str">
        <f ca="1">IF(ISNA(XLOOKUP(C6870,Headcount!C:C,Headcount!C:C)),"Invalid FK","Valid")</f>
        <v>Valid</v>
      </c>
    </row>
    <row r="6871" spans="1:13">
      <c r="A6871" t="s">
        <v>15226</v>
      </c>
      <c r="B6871" s="1">
        <v>45178</v>
      </c>
      <c r="C6871">
        <v>245567.11</v>
      </c>
      <c r="D6871" t="s">
        <v>1483</v>
      </c>
      <c r="E6871" t="s">
        <v>1484</v>
      </c>
      <c r="F6871" t="s">
        <v>264</v>
      </c>
      <c r="G6871" t="s">
        <v>29</v>
      </c>
      <c r="H6871" t="s">
        <v>1345</v>
      </c>
      <c r="J6871" t="s">
        <v>15227</v>
      </c>
      <c r="K6871" t="str">
        <f ca="1">IF(ISNA(XLOOKUP(A6871,Customers!A:A,Customers!A:A)),"Invalid FK","Valid")</f>
        <v>Valid</v>
      </c>
      <c r="L6871" t="str">
        <f ca="1">IF(ISNA(XLOOKUP(B6871,Vendors!A:A,Vendors!A:A)),"Invalid FK","Valid")</f>
        <v>Valid</v>
      </c>
      <c r="M6871" t="str">
        <f ca="1">IF(ISNA(XLOOKUP(C6871,Headcount!C:C,Headcount!C:C)),"Invalid FK","Valid")</f>
        <v>Valid</v>
      </c>
    </row>
    <row r="6872" spans="1:13">
      <c r="A6872" t="s">
        <v>15228</v>
      </c>
      <c r="B6872" s="1">
        <v>44747</v>
      </c>
      <c r="C6872">
        <v>76680.09</v>
      </c>
      <c r="D6872" t="s">
        <v>1483</v>
      </c>
      <c r="E6872" t="s">
        <v>1499</v>
      </c>
      <c r="F6872" t="s">
        <v>268</v>
      </c>
      <c r="G6872" t="s">
        <v>13</v>
      </c>
      <c r="H6872" t="s">
        <v>1155</v>
      </c>
      <c r="J6872" t="s">
        <v>15229</v>
      </c>
      <c r="K6872" t="str">
        <f ca="1">IF(ISNA(XLOOKUP(A6872,Customers!A:A,Customers!A:A)),"Invalid FK","Valid")</f>
        <v>Valid</v>
      </c>
      <c r="L6872" t="str">
        <f ca="1">IF(ISNA(XLOOKUP(B6872,Vendors!A:A,Vendors!A:A)),"Invalid FK","Valid")</f>
        <v>Valid</v>
      </c>
      <c r="M6872" t="str">
        <f ca="1">IF(ISNA(XLOOKUP(C6872,Headcount!C:C,Headcount!C:C)),"Invalid FK","Valid")</f>
        <v>Valid</v>
      </c>
    </row>
    <row r="6873" spans="1:13">
      <c r="A6873" t="s">
        <v>15230</v>
      </c>
      <c r="B6873" s="1">
        <v>45051</v>
      </c>
      <c r="C6873">
        <v>-2895.52</v>
      </c>
      <c r="D6873" t="s">
        <v>1478</v>
      </c>
      <c r="E6873" t="s">
        <v>1496</v>
      </c>
      <c r="F6873" t="s">
        <v>271</v>
      </c>
      <c r="G6873" t="s">
        <v>29</v>
      </c>
      <c r="I6873" t="s">
        <v>69</v>
      </c>
      <c r="J6873" t="s">
        <v>15231</v>
      </c>
      <c r="K6873" t="str">
        <f ca="1">IF(ISNA(XLOOKUP(A6873,Customers!A:A,Customers!A:A)),"Invalid FK","Valid")</f>
        <v>Valid</v>
      </c>
      <c r="L6873" t="str">
        <f ca="1">IF(ISNA(XLOOKUP(B6873,Vendors!A:A,Vendors!A:A)),"Invalid FK","Valid")</f>
        <v>Valid</v>
      </c>
      <c r="M6873" t="str">
        <f ca="1">IF(ISNA(XLOOKUP(C6873,Headcount!C:C,Headcount!C:C)),"Invalid FK","Valid")</f>
        <v>Valid</v>
      </c>
    </row>
    <row r="6874" spans="1:13">
      <c r="A6874" t="s">
        <v>15232</v>
      </c>
      <c r="B6874" s="1">
        <v>44632</v>
      </c>
      <c r="C6874">
        <v>95481.43</v>
      </c>
      <c r="D6874" t="s">
        <v>1483</v>
      </c>
      <c r="E6874" t="s">
        <v>1487</v>
      </c>
      <c r="F6874" t="s">
        <v>268</v>
      </c>
      <c r="G6874" t="s">
        <v>8</v>
      </c>
      <c r="H6874" t="s">
        <v>1253</v>
      </c>
      <c r="J6874" t="s">
        <v>15233</v>
      </c>
      <c r="K6874" t="str">
        <f ca="1">IF(ISNA(XLOOKUP(A6874,Customers!A:A,Customers!A:A)),"Invalid FK","Valid")</f>
        <v>Valid</v>
      </c>
      <c r="L6874" t="str">
        <f ca="1">IF(ISNA(XLOOKUP(B6874,Vendors!A:A,Vendors!A:A)),"Invalid FK","Valid")</f>
        <v>Valid</v>
      </c>
      <c r="M6874" t="str">
        <f ca="1">IF(ISNA(XLOOKUP(C6874,Headcount!C:C,Headcount!C:C)),"Invalid FK","Valid")</f>
        <v>Valid</v>
      </c>
    </row>
    <row r="6875" spans="1:13">
      <c r="A6875" t="s">
        <v>15234</v>
      </c>
      <c r="B6875" s="1">
        <v>44978</v>
      </c>
      <c r="C6875">
        <v>121745.63</v>
      </c>
      <c r="D6875" t="s">
        <v>1483</v>
      </c>
      <c r="E6875" t="s">
        <v>1484</v>
      </c>
      <c r="F6875" t="s">
        <v>264</v>
      </c>
      <c r="G6875" t="s">
        <v>13</v>
      </c>
      <c r="H6875" t="s">
        <v>800</v>
      </c>
      <c r="J6875" t="s">
        <v>15235</v>
      </c>
      <c r="K6875" t="str">
        <f ca="1">IF(ISNA(XLOOKUP(A6875,Customers!A:A,Customers!A:A)),"Invalid FK","Valid")</f>
        <v>Valid</v>
      </c>
      <c r="L6875" t="str">
        <f ca="1">IF(ISNA(XLOOKUP(B6875,Vendors!A:A,Vendors!A:A)),"Invalid FK","Valid")</f>
        <v>Valid</v>
      </c>
      <c r="M6875" t="str">
        <f ca="1">IF(ISNA(XLOOKUP(C6875,Headcount!C:C,Headcount!C:C)),"Invalid FK","Valid")</f>
        <v>Valid</v>
      </c>
    </row>
    <row r="6876" spans="1:13">
      <c r="A6876" t="s">
        <v>15236</v>
      </c>
      <c r="B6876" s="1">
        <v>44971</v>
      </c>
      <c r="C6876">
        <v>98962.43</v>
      </c>
      <c r="D6876" t="s">
        <v>1483</v>
      </c>
      <c r="E6876" t="s">
        <v>1499</v>
      </c>
      <c r="F6876" t="s">
        <v>268</v>
      </c>
      <c r="G6876" t="s">
        <v>13</v>
      </c>
      <c r="H6876" t="s">
        <v>762</v>
      </c>
      <c r="J6876" t="s">
        <v>15237</v>
      </c>
      <c r="K6876" t="str">
        <f ca="1">IF(ISNA(XLOOKUP(A6876,Customers!A:A,Customers!A:A)),"Invalid FK","Valid")</f>
        <v>Valid</v>
      </c>
      <c r="L6876" t="str">
        <f ca="1">IF(ISNA(XLOOKUP(B6876,Vendors!A:A,Vendors!A:A)),"Invalid FK","Valid")</f>
        <v>Valid</v>
      </c>
      <c r="M6876" t="str">
        <f ca="1">IF(ISNA(XLOOKUP(C6876,Headcount!C:C,Headcount!C:C)),"Invalid FK","Valid")</f>
        <v>Valid</v>
      </c>
    </row>
    <row r="6877" spans="1:13">
      <c r="A6877" t="s">
        <v>15238</v>
      </c>
      <c r="B6877" s="1">
        <v>44710</v>
      </c>
      <c r="C6877">
        <v>-48061.81</v>
      </c>
      <c r="D6877" t="s">
        <v>1478</v>
      </c>
      <c r="E6877" t="s">
        <v>7</v>
      </c>
      <c r="F6877" t="s">
        <v>264</v>
      </c>
      <c r="G6877" t="s">
        <v>13</v>
      </c>
      <c r="I6877" t="s">
        <v>205</v>
      </c>
      <c r="J6877" t="s">
        <v>15239</v>
      </c>
      <c r="K6877" t="str">
        <f ca="1">IF(ISNA(XLOOKUP(A6877,Customers!A:A,Customers!A:A)),"Invalid FK","Valid")</f>
        <v>Valid</v>
      </c>
      <c r="L6877" t="str">
        <f ca="1">IF(ISNA(XLOOKUP(B6877,Vendors!A:A,Vendors!A:A)),"Invalid FK","Valid")</f>
        <v>Valid</v>
      </c>
      <c r="M6877" t="str">
        <f ca="1">IF(ISNA(XLOOKUP(C6877,Headcount!C:C,Headcount!C:C)),"Invalid FK","Valid")</f>
        <v>Valid</v>
      </c>
    </row>
    <row r="6878" spans="1:13">
      <c r="A6878" t="s">
        <v>15240</v>
      </c>
      <c r="B6878" s="1">
        <v>44671</v>
      </c>
      <c r="C6878">
        <v>-64730.03</v>
      </c>
      <c r="D6878" t="s">
        <v>1478</v>
      </c>
      <c r="E6878" t="s">
        <v>7</v>
      </c>
      <c r="F6878" t="s">
        <v>271</v>
      </c>
      <c r="G6878" t="s">
        <v>17</v>
      </c>
      <c r="I6878" t="s">
        <v>79</v>
      </c>
      <c r="J6878" t="s">
        <v>15241</v>
      </c>
      <c r="K6878" t="str">
        <f ca="1">IF(ISNA(XLOOKUP(A6878,Customers!A:A,Customers!A:A)),"Invalid FK","Valid")</f>
        <v>Valid</v>
      </c>
      <c r="L6878" t="str">
        <f ca="1">IF(ISNA(XLOOKUP(B6878,Vendors!A:A,Vendors!A:A)),"Invalid FK","Valid")</f>
        <v>Valid</v>
      </c>
      <c r="M6878" t="str">
        <f ca="1">IF(ISNA(XLOOKUP(C6878,Headcount!C:C,Headcount!C:C)),"Invalid FK","Valid")</f>
        <v>Valid</v>
      </c>
    </row>
    <row r="6879" spans="1:13">
      <c r="A6879" t="s">
        <v>15242</v>
      </c>
      <c r="B6879" s="1">
        <v>45234</v>
      </c>
      <c r="C6879">
        <v>85756.04</v>
      </c>
      <c r="D6879" t="s">
        <v>1483</v>
      </c>
      <c r="E6879" t="s">
        <v>1484</v>
      </c>
      <c r="F6879" t="s">
        <v>268</v>
      </c>
      <c r="G6879" t="s">
        <v>13</v>
      </c>
      <c r="H6879" t="s">
        <v>1135</v>
      </c>
      <c r="J6879" t="s">
        <v>15243</v>
      </c>
      <c r="K6879" t="str">
        <f ca="1">IF(ISNA(XLOOKUP(A6879,Customers!A:A,Customers!A:A)),"Invalid FK","Valid")</f>
        <v>Valid</v>
      </c>
      <c r="L6879" t="str">
        <f ca="1">IF(ISNA(XLOOKUP(B6879,Vendors!A:A,Vendors!A:A)),"Invalid FK","Valid")</f>
        <v>Valid</v>
      </c>
      <c r="M6879" t="str">
        <f ca="1">IF(ISNA(XLOOKUP(C6879,Headcount!C:C,Headcount!C:C)),"Invalid FK","Valid")</f>
        <v>Valid</v>
      </c>
    </row>
    <row r="6880" spans="1:13">
      <c r="A6880" t="s">
        <v>15244</v>
      </c>
      <c r="B6880" s="1">
        <v>45007</v>
      </c>
      <c r="C6880">
        <v>247296.11</v>
      </c>
      <c r="D6880" t="s">
        <v>1483</v>
      </c>
      <c r="E6880" t="s">
        <v>1484</v>
      </c>
      <c r="F6880" t="s">
        <v>271</v>
      </c>
      <c r="G6880" t="s">
        <v>29</v>
      </c>
      <c r="H6880" t="s">
        <v>902</v>
      </c>
      <c r="J6880" t="s">
        <v>15245</v>
      </c>
      <c r="K6880" t="str">
        <f ca="1">IF(ISNA(XLOOKUP(A6880,Customers!A:A,Customers!A:A)),"Invalid FK","Valid")</f>
        <v>Valid</v>
      </c>
      <c r="L6880" t="str">
        <f ca="1">IF(ISNA(XLOOKUP(B6880,Vendors!A:A,Vendors!A:A)),"Invalid FK","Valid")</f>
        <v>Valid</v>
      </c>
      <c r="M6880" t="str">
        <f ca="1">IF(ISNA(XLOOKUP(C6880,Headcount!C:C,Headcount!C:C)),"Invalid FK","Valid")</f>
        <v>Valid</v>
      </c>
    </row>
    <row r="6881" spans="1:13">
      <c r="A6881" t="s">
        <v>15246</v>
      </c>
      <c r="B6881" s="1">
        <v>44998</v>
      </c>
      <c r="C6881">
        <v>-72237.53</v>
      </c>
      <c r="D6881" t="s">
        <v>1478</v>
      </c>
      <c r="E6881" t="s">
        <v>7</v>
      </c>
      <c r="F6881" t="s">
        <v>271</v>
      </c>
      <c r="G6881" t="s">
        <v>8</v>
      </c>
      <c r="I6881" t="s">
        <v>145</v>
      </c>
      <c r="J6881" t="s">
        <v>15247</v>
      </c>
      <c r="K6881" t="str">
        <f ca="1">IF(ISNA(XLOOKUP(A6881,Customers!A:A,Customers!A:A)),"Invalid FK","Valid")</f>
        <v>Valid</v>
      </c>
      <c r="L6881" t="str">
        <f ca="1">IF(ISNA(XLOOKUP(B6881,Vendors!A:A,Vendors!A:A)),"Invalid FK","Valid")</f>
        <v>Valid</v>
      </c>
      <c r="M6881" t="str">
        <f ca="1">IF(ISNA(XLOOKUP(C6881,Headcount!C:C,Headcount!C:C)),"Invalid FK","Valid")</f>
        <v>Valid</v>
      </c>
    </row>
    <row r="6882" spans="1:13">
      <c r="A6882" t="s">
        <v>15248</v>
      </c>
      <c r="B6882" s="1">
        <v>45045</v>
      </c>
      <c r="C6882">
        <v>64802.16</v>
      </c>
      <c r="D6882" t="s">
        <v>1483</v>
      </c>
      <c r="E6882" t="s">
        <v>1487</v>
      </c>
      <c r="F6882" t="s">
        <v>264</v>
      </c>
      <c r="G6882" t="s">
        <v>13</v>
      </c>
      <c r="H6882" t="s">
        <v>838</v>
      </c>
      <c r="J6882" t="s">
        <v>15249</v>
      </c>
      <c r="K6882" t="str">
        <f ca="1">IF(ISNA(XLOOKUP(A6882,Customers!A:A,Customers!A:A)),"Invalid FK","Valid")</f>
        <v>Valid</v>
      </c>
      <c r="L6882" t="str">
        <f ca="1">IF(ISNA(XLOOKUP(B6882,Vendors!A:A,Vendors!A:A)),"Invalid FK","Valid")</f>
        <v>Valid</v>
      </c>
      <c r="M6882" t="str">
        <f ca="1">IF(ISNA(XLOOKUP(C6882,Headcount!C:C,Headcount!C:C)),"Invalid FK","Valid")</f>
        <v>Valid</v>
      </c>
    </row>
    <row r="6883" spans="1:13">
      <c r="A6883" t="s">
        <v>15250</v>
      </c>
      <c r="B6883" s="1">
        <v>44637</v>
      </c>
      <c r="C6883">
        <v>157248.97</v>
      </c>
      <c r="D6883" t="s">
        <v>1483</v>
      </c>
      <c r="E6883" t="s">
        <v>1487</v>
      </c>
      <c r="F6883" t="s">
        <v>268</v>
      </c>
      <c r="G6883" t="s">
        <v>17</v>
      </c>
      <c r="H6883" t="s">
        <v>1071</v>
      </c>
      <c r="J6883" t="s">
        <v>15251</v>
      </c>
      <c r="K6883" t="str">
        <f ca="1">IF(ISNA(XLOOKUP(A6883,Customers!A:A,Customers!A:A)),"Invalid FK","Valid")</f>
        <v>Valid</v>
      </c>
      <c r="L6883" t="str">
        <f ca="1">IF(ISNA(XLOOKUP(B6883,Vendors!A:A,Vendors!A:A)),"Invalid FK","Valid")</f>
        <v>Valid</v>
      </c>
      <c r="M6883" t="str">
        <f ca="1">IF(ISNA(XLOOKUP(C6883,Headcount!C:C,Headcount!C:C)),"Invalid FK","Valid")</f>
        <v>Valid</v>
      </c>
    </row>
    <row r="6884" spans="1:13">
      <c r="A6884" t="s">
        <v>15252</v>
      </c>
      <c r="B6884" s="1">
        <v>44855</v>
      </c>
      <c r="C6884">
        <v>-28041.919999999998</v>
      </c>
      <c r="D6884" t="s">
        <v>1478</v>
      </c>
      <c r="E6884" t="s">
        <v>7</v>
      </c>
      <c r="F6884" t="s">
        <v>264</v>
      </c>
      <c r="G6884" t="s">
        <v>8</v>
      </c>
      <c r="I6884" t="s">
        <v>65</v>
      </c>
      <c r="J6884" t="s">
        <v>15253</v>
      </c>
      <c r="K6884" t="str">
        <f ca="1">IF(ISNA(XLOOKUP(A6884,Customers!A:A,Customers!A:A)),"Invalid FK","Valid")</f>
        <v>Valid</v>
      </c>
      <c r="L6884" t="str">
        <f ca="1">IF(ISNA(XLOOKUP(B6884,Vendors!A:A,Vendors!A:A)),"Invalid FK","Valid")</f>
        <v>Valid</v>
      </c>
      <c r="M6884" t="str">
        <f ca="1">IF(ISNA(XLOOKUP(C6884,Headcount!C:C,Headcount!C:C)),"Invalid FK","Valid")</f>
        <v>Valid</v>
      </c>
    </row>
    <row r="6885" spans="1:13">
      <c r="A6885" t="s">
        <v>15254</v>
      </c>
      <c r="B6885" s="1">
        <v>45222</v>
      </c>
      <c r="C6885">
        <v>146977.71</v>
      </c>
      <c r="D6885" t="s">
        <v>1483</v>
      </c>
      <c r="E6885" t="s">
        <v>1499</v>
      </c>
      <c r="F6885" t="s">
        <v>271</v>
      </c>
      <c r="G6885" t="s">
        <v>29</v>
      </c>
      <c r="H6885" t="s">
        <v>1235</v>
      </c>
      <c r="J6885" t="s">
        <v>15255</v>
      </c>
      <c r="K6885" t="str">
        <f ca="1">IF(ISNA(XLOOKUP(A6885,Customers!A:A,Customers!A:A)),"Invalid FK","Valid")</f>
        <v>Valid</v>
      </c>
      <c r="L6885" t="str">
        <f ca="1">IF(ISNA(XLOOKUP(B6885,Vendors!A:A,Vendors!A:A)),"Invalid FK","Valid")</f>
        <v>Valid</v>
      </c>
      <c r="M6885" t="str">
        <f ca="1">IF(ISNA(XLOOKUP(C6885,Headcount!C:C,Headcount!C:C)),"Invalid FK","Valid")</f>
        <v>Valid</v>
      </c>
    </row>
    <row r="6886" spans="1:13">
      <c r="A6886" t="s">
        <v>15256</v>
      </c>
      <c r="B6886" s="1">
        <v>44924</v>
      </c>
      <c r="C6886">
        <v>206603.19</v>
      </c>
      <c r="D6886" t="s">
        <v>1483</v>
      </c>
      <c r="E6886" t="s">
        <v>1499</v>
      </c>
      <c r="F6886" t="s">
        <v>268</v>
      </c>
      <c r="G6886" t="s">
        <v>29</v>
      </c>
      <c r="H6886" t="s">
        <v>1325</v>
      </c>
      <c r="J6886" t="s">
        <v>15257</v>
      </c>
      <c r="K6886" t="str">
        <f ca="1">IF(ISNA(XLOOKUP(A6886,Customers!A:A,Customers!A:A)),"Invalid FK","Valid")</f>
        <v>Valid</v>
      </c>
      <c r="L6886" t="str">
        <f ca="1">IF(ISNA(XLOOKUP(B6886,Vendors!A:A,Vendors!A:A)),"Invalid FK","Valid")</f>
        <v>Valid</v>
      </c>
      <c r="M6886" t="str">
        <f ca="1">IF(ISNA(XLOOKUP(C6886,Headcount!C:C,Headcount!C:C)),"Invalid FK","Valid")</f>
        <v>Valid</v>
      </c>
    </row>
    <row r="6887" spans="1:13">
      <c r="A6887" t="s">
        <v>15258</v>
      </c>
      <c r="B6887" s="1">
        <v>45012</v>
      </c>
      <c r="C6887">
        <v>-38777.360000000001</v>
      </c>
      <c r="D6887" t="s">
        <v>1478</v>
      </c>
      <c r="E6887" t="s">
        <v>20</v>
      </c>
      <c r="F6887" t="s">
        <v>271</v>
      </c>
      <c r="G6887" t="s">
        <v>17</v>
      </c>
      <c r="I6887" t="s">
        <v>151</v>
      </c>
      <c r="J6887" t="s">
        <v>15259</v>
      </c>
      <c r="K6887" t="str">
        <f ca="1">IF(ISNA(XLOOKUP(A6887,Customers!A:A,Customers!A:A)),"Invalid FK","Valid")</f>
        <v>Valid</v>
      </c>
      <c r="L6887" t="str">
        <f ca="1">IF(ISNA(XLOOKUP(B6887,Vendors!A:A,Vendors!A:A)),"Invalid FK","Valid")</f>
        <v>Valid</v>
      </c>
      <c r="M6887" t="str">
        <f ca="1">IF(ISNA(XLOOKUP(C6887,Headcount!C:C,Headcount!C:C)),"Invalid FK","Valid")</f>
        <v>Valid</v>
      </c>
    </row>
    <row r="6888" spans="1:13">
      <c r="A6888" t="s">
        <v>15260</v>
      </c>
      <c r="B6888" s="1">
        <v>45092</v>
      </c>
      <c r="C6888">
        <v>223455.7</v>
      </c>
      <c r="D6888" t="s">
        <v>1483</v>
      </c>
      <c r="E6888" t="s">
        <v>1487</v>
      </c>
      <c r="F6888" t="s">
        <v>271</v>
      </c>
      <c r="G6888" t="s">
        <v>17</v>
      </c>
      <c r="H6888" t="s">
        <v>684</v>
      </c>
      <c r="J6888" t="s">
        <v>15261</v>
      </c>
      <c r="K6888" t="str">
        <f ca="1">IF(ISNA(XLOOKUP(A6888,Customers!A:A,Customers!A:A)),"Invalid FK","Valid")</f>
        <v>Valid</v>
      </c>
      <c r="L6888" t="str">
        <f ca="1">IF(ISNA(XLOOKUP(B6888,Vendors!A:A,Vendors!A:A)),"Invalid FK","Valid")</f>
        <v>Valid</v>
      </c>
      <c r="M6888" t="str">
        <f ca="1">IF(ISNA(XLOOKUP(C6888,Headcount!C:C,Headcount!C:C)),"Invalid FK","Valid")</f>
        <v>Valid</v>
      </c>
    </row>
    <row r="6889" spans="1:13">
      <c r="A6889" t="s">
        <v>15262</v>
      </c>
      <c r="B6889" s="1">
        <v>44682</v>
      </c>
      <c r="C6889">
        <v>133879.73000000001</v>
      </c>
      <c r="D6889" t="s">
        <v>1483</v>
      </c>
      <c r="E6889" t="s">
        <v>1499</v>
      </c>
      <c r="F6889" t="s">
        <v>268</v>
      </c>
      <c r="G6889" t="s">
        <v>13</v>
      </c>
      <c r="H6889" t="s">
        <v>1369</v>
      </c>
      <c r="J6889" t="s">
        <v>15263</v>
      </c>
      <c r="K6889" t="str">
        <f ca="1">IF(ISNA(XLOOKUP(A6889,Customers!A:A,Customers!A:A)),"Invalid FK","Valid")</f>
        <v>Valid</v>
      </c>
      <c r="L6889" t="str">
        <f ca="1">IF(ISNA(XLOOKUP(B6889,Vendors!A:A,Vendors!A:A)),"Invalid FK","Valid")</f>
        <v>Valid</v>
      </c>
      <c r="M6889" t="str">
        <f ca="1">IF(ISNA(XLOOKUP(C6889,Headcount!C:C,Headcount!C:C)),"Invalid FK","Valid")</f>
        <v>Valid</v>
      </c>
    </row>
    <row r="6890" spans="1:13">
      <c r="A6890" t="s">
        <v>15264</v>
      </c>
      <c r="B6890" s="1">
        <v>45266</v>
      </c>
      <c r="C6890">
        <v>-19556.8</v>
      </c>
      <c r="D6890" t="s">
        <v>1478</v>
      </c>
      <c r="E6890" t="s">
        <v>20</v>
      </c>
      <c r="F6890" t="s">
        <v>264</v>
      </c>
      <c r="G6890" t="s">
        <v>8</v>
      </c>
      <c r="I6890" t="s">
        <v>99</v>
      </c>
      <c r="J6890" t="s">
        <v>15265</v>
      </c>
      <c r="K6890" t="str">
        <f ca="1">IF(ISNA(XLOOKUP(A6890,Customers!A:A,Customers!A:A)),"Invalid FK","Valid")</f>
        <v>Valid</v>
      </c>
      <c r="L6890" t="str">
        <f ca="1">IF(ISNA(XLOOKUP(B6890,Vendors!A:A,Vendors!A:A)),"Invalid FK","Valid")</f>
        <v>Valid</v>
      </c>
      <c r="M6890" t="str">
        <f ca="1">IF(ISNA(XLOOKUP(C6890,Headcount!C:C,Headcount!C:C)),"Invalid FK","Valid")</f>
        <v>Valid</v>
      </c>
    </row>
    <row r="6891" spans="1:13">
      <c r="A6891" t="s">
        <v>15266</v>
      </c>
      <c r="B6891" s="1">
        <v>44582</v>
      </c>
      <c r="C6891">
        <v>24691.84</v>
      </c>
      <c r="D6891" t="s">
        <v>1924</v>
      </c>
      <c r="E6891" t="s">
        <v>1924</v>
      </c>
      <c r="F6891" t="s">
        <v>268</v>
      </c>
      <c r="G6891" t="s">
        <v>17</v>
      </c>
      <c r="J6891" t="s">
        <v>15267</v>
      </c>
      <c r="K6891" t="str">
        <f ca="1">IF(ISNA(XLOOKUP(A6891,Customers!A:A,Customers!A:A)),"Invalid FK","Valid")</f>
        <v>Valid</v>
      </c>
      <c r="L6891" t="str">
        <f ca="1">IF(ISNA(XLOOKUP(B6891,Vendors!A:A,Vendors!A:A)),"Invalid FK","Valid")</f>
        <v>Valid</v>
      </c>
      <c r="M6891" t="str">
        <f ca="1">IF(ISNA(XLOOKUP(C6891,Headcount!C:C,Headcount!C:C)),"Invalid FK","Valid")</f>
        <v>Valid</v>
      </c>
    </row>
    <row r="6892" spans="1:13">
      <c r="A6892" t="s">
        <v>15268</v>
      </c>
      <c r="B6892" s="1">
        <v>45001</v>
      </c>
      <c r="C6892">
        <v>139368.35</v>
      </c>
      <c r="D6892" t="s">
        <v>1483</v>
      </c>
      <c r="E6892" t="s">
        <v>1484</v>
      </c>
      <c r="F6892" t="s">
        <v>271</v>
      </c>
      <c r="G6892" t="s">
        <v>17</v>
      </c>
      <c r="H6892" t="s">
        <v>1295</v>
      </c>
      <c r="J6892" t="s">
        <v>15269</v>
      </c>
      <c r="K6892" t="str">
        <f ca="1">IF(ISNA(XLOOKUP(A6892,Customers!A:A,Customers!A:A)),"Invalid FK","Valid")</f>
        <v>Valid</v>
      </c>
      <c r="L6892" t="str">
        <f ca="1">IF(ISNA(XLOOKUP(B6892,Vendors!A:A,Vendors!A:A)),"Invalid FK","Valid")</f>
        <v>Valid</v>
      </c>
      <c r="M6892" t="str">
        <f ca="1">IF(ISNA(XLOOKUP(C6892,Headcount!C:C,Headcount!C:C)),"Invalid FK","Valid")</f>
        <v>Valid</v>
      </c>
    </row>
    <row r="6893" spans="1:13">
      <c r="A6893" t="s">
        <v>15270</v>
      </c>
      <c r="B6893" s="1">
        <v>44594</v>
      </c>
      <c r="C6893">
        <v>125347.24</v>
      </c>
      <c r="D6893" t="s">
        <v>1483</v>
      </c>
      <c r="E6893" t="s">
        <v>1499</v>
      </c>
      <c r="F6893" t="s">
        <v>264</v>
      </c>
      <c r="G6893" t="s">
        <v>29</v>
      </c>
      <c r="H6893" t="s">
        <v>1271</v>
      </c>
      <c r="J6893" t="s">
        <v>15271</v>
      </c>
      <c r="K6893" t="str">
        <f ca="1">IF(ISNA(XLOOKUP(A6893,Customers!A:A,Customers!A:A)),"Invalid FK","Valid")</f>
        <v>Valid</v>
      </c>
      <c r="L6893" t="str">
        <f ca="1">IF(ISNA(XLOOKUP(B6893,Vendors!A:A,Vendors!A:A)),"Invalid FK","Valid")</f>
        <v>Valid</v>
      </c>
      <c r="M6893" t="str">
        <f ca="1">IF(ISNA(XLOOKUP(C6893,Headcount!C:C,Headcount!C:C)),"Invalid FK","Valid")</f>
        <v>Valid</v>
      </c>
    </row>
    <row r="6894" spans="1:13">
      <c r="A6894" t="s">
        <v>15272</v>
      </c>
      <c r="B6894" s="1">
        <v>45236</v>
      </c>
      <c r="C6894">
        <v>173976.12</v>
      </c>
      <c r="D6894" t="s">
        <v>1483</v>
      </c>
      <c r="E6894" t="s">
        <v>1484</v>
      </c>
      <c r="F6894" t="s">
        <v>271</v>
      </c>
      <c r="G6894" t="s">
        <v>13</v>
      </c>
      <c r="H6894" t="s">
        <v>1335</v>
      </c>
      <c r="J6894" t="s">
        <v>15273</v>
      </c>
      <c r="K6894" t="str">
        <f ca="1">IF(ISNA(XLOOKUP(A6894,Customers!A:A,Customers!A:A)),"Invalid FK","Valid")</f>
        <v>Valid</v>
      </c>
      <c r="L6894" t="str">
        <f ca="1">IF(ISNA(XLOOKUP(B6894,Vendors!A:A,Vendors!A:A)),"Invalid FK","Valid")</f>
        <v>Valid</v>
      </c>
      <c r="M6894" t="str">
        <f ca="1">IF(ISNA(XLOOKUP(C6894,Headcount!C:C,Headcount!C:C)),"Invalid FK","Valid")</f>
        <v>Valid</v>
      </c>
    </row>
    <row r="6895" spans="1:13">
      <c r="A6895" t="s">
        <v>15274</v>
      </c>
      <c r="B6895" s="1">
        <v>44990</v>
      </c>
      <c r="C6895">
        <v>-2000</v>
      </c>
      <c r="D6895" t="s">
        <v>1478</v>
      </c>
      <c r="E6895" t="s">
        <v>1534</v>
      </c>
      <c r="F6895" t="s">
        <v>271</v>
      </c>
      <c r="G6895" t="s">
        <v>29</v>
      </c>
      <c r="I6895" t="s">
        <v>91</v>
      </c>
      <c r="J6895" t="s">
        <v>15275</v>
      </c>
      <c r="K6895" t="str">
        <f ca="1">IF(ISNA(XLOOKUP(A6895,Customers!A:A,Customers!A:A)),"Invalid FK","Valid")</f>
        <v>Valid</v>
      </c>
      <c r="L6895" t="str">
        <f ca="1">IF(ISNA(XLOOKUP(B6895,Vendors!A:A,Vendors!A:A)),"Invalid FK","Valid")</f>
        <v>Valid</v>
      </c>
      <c r="M6895" t="str">
        <f ca="1">IF(ISNA(XLOOKUP(C6895,Headcount!C:C,Headcount!C:C)),"Invalid FK","Valid")</f>
        <v>Valid</v>
      </c>
    </row>
    <row r="6896" spans="1:13">
      <c r="A6896" t="s">
        <v>15276</v>
      </c>
      <c r="B6896" s="1">
        <v>45218</v>
      </c>
      <c r="C6896">
        <v>-31103.71</v>
      </c>
      <c r="D6896" t="s">
        <v>1478</v>
      </c>
      <c r="E6896" t="s">
        <v>36</v>
      </c>
      <c r="F6896" t="s">
        <v>264</v>
      </c>
      <c r="G6896" t="s">
        <v>17</v>
      </c>
      <c r="I6896" t="s">
        <v>111</v>
      </c>
      <c r="J6896" t="s">
        <v>15277</v>
      </c>
      <c r="K6896" t="str">
        <f ca="1">IF(ISNA(XLOOKUP(A6896,Customers!A:A,Customers!A:A)),"Invalid FK","Valid")</f>
        <v>Valid</v>
      </c>
      <c r="L6896" t="str">
        <f ca="1">IF(ISNA(XLOOKUP(B6896,Vendors!A:A,Vendors!A:A)),"Invalid FK","Valid")</f>
        <v>Valid</v>
      </c>
      <c r="M6896" t="str">
        <f ca="1">IF(ISNA(XLOOKUP(C6896,Headcount!C:C,Headcount!C:C)),"Invalid FK","Valid")</f>
        <v>Valid</v>
      </c>
    </row>
    <row r="6897" spans="1:13">
      <c r="A6897" t="s">
        <v>15278</v>
      </c>
      <c r="B6897" s="1">
        <v>45200</v>
      </c>
      <c r="C6897">
        <v>126369.1</v>
      </c>
      <c r="D6897" t="s">
        <v>1483</v>
      </c>
      <c r="E6897" t="s">
        <v>1487</v>
      </c>
      <c r="F6897" t="s">
        <v>268</v>
      </c>
      <c r="G6897" t="s">
        <v>13</v>
      </c>
      <c r="H6897" t="s">
        <v>826</v>
      </c>
      <c r="J6897" t="s">
        <v>15279</v>
      </c>
      <c r="K6897" t="str">
        <f ca="1">IF(ISNA(XLOOKUP(A6897,Customers!A:A,Customers!A:A)),"Invalid FK","Valid")</f>
        <v>Valid</v>
      </c>
      <c r="L6897" t="str">
        <f ca="1">IF(ISNA(XLOOKUP(B6897,Vendors!A:A,Vendors!A:A)),"Invalid FK","Valid")</f>
        <v>Valid</v>
      </c>
      <c r="M6897" t="str">
        <f ca="1">IF(ISNA(XLOOKUP(C6897,Headcount!C:C,Headcount!C:C)),"Invalid FK","Valid")</f>
        <v>Valid</v>
      </c>
    </row>
    <row r="6898" spans="1:13">
      <c r="A6898" t="s">
        <v>15280</v>
      </c>
      <c r="B6898" s="1">
        <v>45078</v>
      </c>
      <c r="C6898">
        <v>18283.61</v>
      </c>
      <c r="D6898" t="s">
        <v>1504</v>
      </c>
      <c r="E6898" t="s">
        <v>1504</v>
      </c>
      <c r="F6898" t="s">
        <v>264</v>
      </c>
      <c r="G6898" t="s">
        <v>17</v>
      </c>
      <c r="J6898" t="s">
        <v>15281</v>
      </c>
      <c r="K6898" t="str">
        <f ca="1">IF(ISNA(XLOOKUP(A6898,Customers!A:A,Customers!A:A)),"Invalid FK","Valid")</f>
        <v>Valid</v>
      </c>
      <c r="L6898" t="str">
        <f ca="1">IF(ISNA(XLOOKUP(B6898,Vendors!A:A,Vendors!A:A)),"Invalid FK","Valid")</f>
        <v>Valid</v>
      </c>
      <c r="M6898" t="str">
        <f ca="1">IF(ISNA(XLOOKUP(C6898,Headcount!C:C,Headcount!C:C)),"Invalid FK","Valid")</f>
        <v>Valid</v>
      </c>
    </row>
    <row r="6899" spans="1:13">
      <c r="A6899" t="s">
        <v>15282</v>
      </c>
      <c r="B6899" s="1">
        <v>45173</v>
      </c>
      <c r="C6899">
        <v>126678.37</v>
      </c>
      <c r="D6899" t="s">
        <v>1483</v>
      </c>
      <c r="E6899" t="s">
        <v>1484</v>
      </c>
      <c r="F6899" t="s">
        <v>271</v>
      </c>
      <c r="G6899" t="s">
        <v>17</v>
      </c>
      <c r="H6899" t="s">
        <v>1249</v>
      </c>
      <c r="J6899" t="s">
        <v>15283</v>
      </c>
      <c r="K6899" t="str">
        <f ca="1">IF(ISNA(XLOOKUP(A6899,Customers!A:A,Customers!A:A)),"Invalid FK","Valid")</f>
        <v>Valid</v>
      </c>
      <c r="L6899" t="str">
        <f ca="1">IF(ISNA(XLOOKUP(B6899,Vendors!A:A,Vendors!A:A)),"Invalid FK","Valid")</f>
        <v>Valid</v>
      </c>
      <c r="M6899" t="str">
        <f ca="1">IF(ISNA(XLOOKUP(C6899,Headcount!C:C,Headcount!C:C)),"Invalid FK","Valid")</f>
        <v>Valid</v>
      </c>
    </row>
    <row r="6900" spans="1:13">
      <c r="A6900" t="s">
        <v>15284</v>
      </c>
      <c r="B6900" s="1">
        <v>45100</v>
      </c>
      <c r="C6900">
        <v>-56196.04</v>
      </c>
      <c r="D6900" t="s">
        <v>1478</v>
      </c>
      <c r="E6900" t="s">
        <v>7</v>
      </c>
      <c r="F6900" t="s">
        <v>264</v>
      </c>
      <c r="G6900" t="s">
        <v>29</v>
      </c>
      <c r="I6900" t="s">
        <v>181</v>
      </c>
      <c r="J6900" t="s">
        <v>15285</v>
      </c>
      <c r="K6900" t="str">
        <f ca="1">IF(ISNA(XLOOKUP(A6900,Customers!A:A,Customers!A:A)),"Invalid FK","Valid")</f>
        <v>Valid</v>
      </c>
      <c r="L6900" t="str">
        <f ca="1">IF(ISNA(XLOOKUP(B6900,Vendors!A:A,Vendors!A:A)),"Invalid FK","Valid")</f>
        <v>Valid</v>
      </c>
      <c r="M6900" t="str">
        <f ca="1">IF(ISNA(XLOOKUP(C6900,Headcount!C:C,Headcount!C:C)),"Invalid FK","Valid")</f>
        <v>Valid</v>
      </c>
    </row>
    <row r="6901" spans="1:13">
      <c r="A6901" t="s">
        <v>15286</v>
      </c>
      <c r="B6901" s="1">
        <v>44918</v>
      </c>
      <c r="C6901">
        <v>138713.56</v>
      </c>
      <c r="D6901" t="s">
        <v>1483</v>
      </c>
      <c r="E6901" t="s">
        <v>1487</v>
      </c>
      <c r="F6901" t="s">
        <v>271</v>
      </c>
      <c r="G6901" t="s">
        <v>8</v>
      </c>
      <c r="H6901" t="s">
        <v>1345</v>
      </c>
      <c r="J6901" t="s">
        <v>15287</v>
      </c>
      <c r="K6901" t="str">
        <f ca="1">IF(ISNA(XLOOKUP(A6901,Customers!A:A,Customers!A:A)),"Invalid FK","Valid")</f>
        <v>Valid</v>
      </c>
      <c r="L6901" t="str">
        <f ca="1">IF(ISNA(XLOOKUP(B6901,Vendors!A:A,Vendors!A:A)),"Invalid FK","Valid")</f>
        <v>Valid</v>
      </c>
      <c r="M6901" t="str">
        <f ca="1">IF(ISNA(XLOOKUP(C6901,Headcount!C:C,Headcount!C:C)),"Invalid FK","Valid")</f>
        <v>Valid</v>
      </c>
    </row>
    <row r="6902" spans="1:13">
      <c r="A6902" t="s">
        <v>15288</v>
      </c>
      <c r="B6902" s="1">
        <v>44832</v>
      </c>
      <c r="C6902">
        <v>165344.1</v>
      </c>
      <c r="D6902" t="s">
        <v>1483</v>
      </c>
      <c r="E6902" t="s">
        <v>1484</v>
      </c>
      <c r="F6902" t="s">
        <v>268</v>
      </c>
      <c r="G6902" t="s">
        <v>17</v>
      </c>
      <c r="H6902" t="s">
        <v>1155</v>
      </c>
      <c r="J6902" t="s">
        <v>15289</v>
      </c>
      <c r="K6902" t="str">
        <f ca="1">IF(ISNA(XLOOKUP(A6902,Customers!A:A,Customers!A:A)),"Invalid FK","Valid")</f>
        <v>Valid</v>
      </c>
      <c r="L6902" t="str">
        <f ca="1">IF(ISNA(XLOOKUP(B6902,Vendors!A:A,Vendors!A:A)),"Invalid FK","Valid")</f>
        <v>Valid</v>
      </c>
      <c r="M6902" t="str">
        <f ca="1">IF(ISNA(XLOOKUP(C6902,Headcount!C:C,Headcount!C:C)),"Invalid FK","Valid")</f>
        <v>Valid</v>
      </c>
    </row>
    <row r="6903" spans="1:13">
      <c r="A6903" t="s">
        <v>15290</v>
      </c>
      <c r="B6903" s="1">
        <v>45171</v>
      </c>
      <c r="C6903">
        <v>15033.69</v>
      </c>
      <c r="D6903" t="s">
        <v>1587</v>
      </c>
      <c r="E6903" t="s">
        <v>1587</v>
      </c>
      <c r="F6903" t="s">
        <v>271</v>
      </c>
      <c r="G6903" t="s">
        <v>13</v>
      </c>
      <c r="J6903" t="s">
        <v>15291</v>
      </c>
      <c r="K6903" t="str">
        <f ca="1">IF(ISNA(XLOOKUP(A6903,Customers!A:A,Customers!A:A)),"Invalid FK","Valid")</f>
        <v>Valid</v>
      </c>
      <c r="L6903" t="str">
        <f ca="1">IF(ISNA(XLOOKUP(B6903,Vendors!A:A,Vendors!A:A)),"Invalid FK","Valid")</f>
        <v>Valid</v>
      </c>
      <c r="M6903" t="str">
        <f ca="1">IF(ISNA(XLOOKUP(C6903,Headcount!C:C,Headcount!C:C)),"Invalid FK","Valid")</f>
        <v>Valid</v>
      </c>
    </row>
    <row r="6904" spans="1:13">
      <c r="A6904" t="s">
        <v>15292</v>
      </c>
      <c r="B6904" s="1">
        <v>44874</v>
      </c>
      <c r="C6904">
        <v>-46417.45</v>
      </c>
      <c r="D6904" t="s">
        <v>1478</v>
      </c>
      <c r="E6904" t="s">
        <v>1496</v>
      </c>
      <c r="F6904" t="s">
        <v>268</v>
      </c>
      <c r="G6904" t="s">
        <v>13</v>
      </c>
      <c r="I6904" t="s">
        <v>113</v>
      </c>
      <c r="J6904" t="s">
        <v>15293</v>
      </c>
      <c r="K6904" t="str">
        <f ca="1">IF(ISNA(XLOOKUP(A6904,Customers!A:A,Customers!A:A)),"Invalid FK","Valid")</f>
        <v>Valid</v>
      </c>
      <c r="L6904" t="str">
        <f ca="1">IF(ISNA(XLOOKUP(B6904,Vendors!A:A,Vendors!A:A)),"Invalid FK","Valid")</f>
        <v>Valid</v>
      </c>
      <c r="M6904" t="str">
        <f ca="1">IF(ISNA(XLOOKUP(C6904,Headcount!C:C,Headcount!C:C)),"Invalid FK","Valid")</f>
        <v>Valid</v>
      </c>
    </row>
    <row r="6905" spans="1:13">
      <c r="A6905" t="s">
        <v>15294</v>
      </c>
      <c r="B6905" s="1">
        <v>45276</v>
      </c>
      <c r="C6905">
        <v>31481.99</v>
      </c>
      <c r="D6905" t="s">
        <v>1587</v>
      </c>
      <c r="E6905" t="s">
        <v>1587</v>
      </c>
      <c r="F6905" t="s">
        <v>271</v>
      </c>
      <c r="G6905" t="s">
        <v>13</v>
      </c>
      <c r="J6905" t="s">
        <v>15295</v>
      </c>
      <c r="K6905" t="str">
        <f ca="1">IF(ISNA(XLOOKUP(A6905,Customers!A:A,Customers!A:A)),"Invalid FK","Valid")</f>
        <v>Valid</v>
      </c>
      <c r="L6905" t="str">
        <f ca="1">IF(ISNA(XLOOKUP(B6905,Vendors!A:A,Vendors!A:A)),"Invalid FK","Valid")</f>
        <v>Valid</v>
      </c>
      <c r="M6905" t="str">
        <f ca="1">IF(ISNA(XLOOKUP(C6905,Headcount!C:C,Headcount!C:C)),"Invalid FK","Valid")</f>
        <v>Valid</v>
      </c>
    </row>
    <row r="6906" spans="1:13">
      <c r="A6906" t="s">
        <v>15296</v>
      </c>
      <c r="B6906" s="1">
        <v>45218</v>
      </c>
      <c r="C6906">
        <v>97578.52</v>
      </c>
      <c r="D6906" t="s">
        <v>1483</v>
      </c>
      <c r="E6906" t="s">
        <v>1499</v>
      </c>
      <c r="F6906" t="s">
        <v>268</v>
      </c>
      <c r="G6906" t="s">
        <v>29</v>
      </c>
      <c r="H6906" t="s">
        <v>983</v>
      </c>
      <c r="J6906" t="s">
        <v>15297</v>
      </c>
      <c r="K6906" t="str">
        <f ca="1">IF(ISNA(XLOOKUP(A6906,Customers!A:A,Customers!A:A)),"Invalid FK","Valid")</f>
        <v>Valid</v>
      </c>
      <c r="L6906" t="str">
        <f ca="1">IF(ISNA(XLOOKUP(B6906,Vendors!A:A,Vendors!A:A)),"Invalid FK","Valid")</f>
        <v>Valid</v>
      </c>
      <c r="M6906" t="str">
        <f ca="1">IF(ISNA(XLOOKUP(C6906,Headcount!C:C,Headcount!C:C)),"Invalid FK","Valid")</f>
        <v>Valid</v>
      </c>
    </row>
    <row r="6907" spans="1:13">
      <c r="A6907" t="s">
        <v>15298</v>
      </c>
      <c r="B6907" s="1">
        <v>45242</v>
      </c>
      <c r="C6907">
        <v>148283.46</v>
      </c>
      <c r="D6907" t="s">
        <v>1483</v>
      </c>
      <c r="E6907" t="s">
        <v>1499</v>
      </c>
      <c r="F6907" t="s">
        <v>271</v>
      </c>
      <c r="G6907" t="s">
        <v>13</v>
      </c>
      <c r="H6907" t="s">
        <v>1025</v>
      </c>
      <c r="J6907" t="s">
        <v>15299</v>
      </c>
      <c r="K6907" t="str">
        <f ca="1">IF(ISNA(XLOOKUP(A6907,Customers!A:A,Customers!A:A)),"Invalid FK","Valid")</f>
        <v>Valid</v>
      </c>
      <c r="L6907" t="str">
        <f ca="1">IF(ISNA(XLOOKUP(B6907,Vendors!A:A,Vendors!A:A)),"Invalid FK","Valid")</f>
        <v>Valid</v>
      </c>
      <c r="M6907" t="str">
        <f ca="1">IF(ISNA(XLOOKUP(C6907,Headcount!C:C,Headcount!C:C)),"Invalid FK","Valid")</f>
        <v>Valid</v>
      </c>
    </row>
    <row r="6908" spans="1:13">
      <c r="A6908" t="s">
        <v>15300</v>
      </c>
      <c r="B6908" s="1">
        <v>45219</v>
      </c>
      <c r="C6908">
        <v>211554.96</v>
      </c>
      <c r="D6908" t="s">
        <v>1483</v>
      </c>
      <c r="E6908" t="s">
        <v>1487</v>
      </c>
      <c r="F6908" t="s">
        <v>271</v>
      </c>
      <c r="G6908" t="s">
        <v>8</v>
      </c>
      <c r="H6908" t="s">
        <v>772</v>
      </c>
      <c r="J6908" t="s">
        <v>15301</v>
      </c>
      <c r="K6908" t="str">
        <f ca="1">IF(ISNA(XLOOKUP(A6908,Customers!A:A,Customers!A:A)),"Invalid FK","Valid")</f>
        <v>Valid</v>
      </c>
      <c r="L6908" t="str">
        <f ca="1">IF(ISNA(XLOOKUP(B6908,Vendors!A:A,Vendors!A:A)),"Invalid FK","Valid")</f>
        <v>Valid</v>
      </c>
      <c r="M6908" t="str">
        <f ca="1">IF(ISNA(XLOOKUP(C6908,Headcount!C:C,Headcount!C:C)),"Invalid FK","Valid")</f>
        <v>Valid</v>
      </c>
    </row>
    <row r="6909" spans="1:13">
      <c r="A6909" t="s">
        <v>15302</v>
      </c>
      <c r="B6909" s="1">
        <v>44765</v>
      </c>
      <c r="C6909">
        <v>-35390.160000000003</v>
      </c>
      <c r="D6909" t="s">
        <v>1478</v>
      </c>
      <c r="E6909" t="s">
        <v>1509</v>
      </c>
      <c r="F6909" t="s">
        <v>271</v>
      </c>
      <c r="G6909" t="s">
        <v>8</v>
      </c>
      <c r="I6909" t="s">
        <v>61</v>
      </c>
      <c r="J6909" t="s">
        <v>15303</v>
      </c>
      <c r="K6909" t="str">
        <f ca="1">IF(ISNA(XLOOKUP(A6909,Customers!A:A,Customers!A:A)),"Invalid FK","Valid")</f>
        <v>Valid</v>
      </c>
      <c r="L6909" t="str">
        <f ca="1">IF(ISNA(XLOOKUP(B6909,Vendors!A:A,Vendors!A:A)),"Invalid FK","Valid")</f>
        <v>Valid</v>
      </c>
      <c r="M6909" t="str">
        <f ca="1">IF(ISNA(XLOOKUP(C6909,Headcount!C:C,Headcount!C:C)),"Invalid FK","Valid")</f>
        <v>Valid</v>
      </c>
    </row>
    <row r="6910" spans="1:13">
      <c r="A6910" t="s">
        <v>15304</v>
      </c>
      <c r="B6910" s="1">
        <v>44594</v>
      </c>
      <c r="C6910">
        <v>-57903.1</v>
      </c>
      <c r="D6910" t="s">
        <v>1478</v>
      </c>
      <c r="E6910" t="s">
        <v>36</v>
      </c>
      <c r="F6910" t="s">
        <v>271</v>
      </c>
      <c r="G6910" t="s">
        <v>8</v>
      </c>
      <c r="I6910" t="s">
        <v>248</v>
      </c>
      <c r="J6910" t="s">
        <v>15305</v>
      </c>
      <c r="K6910" t="str">
        <f ca="1">IF(ISNA(XLOOKUP(A6910,Customers!A:A,Customers!A:A)),"Invalid FK","Valid")</f>
        <v>Valid</v>
      </c>
      <c r="L6910" t="str">
        <f ca="1">IF(ISNA(XLOOKUP(B6910,Vendors!A:A,Vendors!A:A)),"Invalid FK","Valid")</f>
        <v>Valid</v>
      </c>
      <c r="M6910" t="str">
        <f ca="1">IF(ISNA(XLOOKUP(C6910,Headcount!C:C,Headcount!C:C)),"Invalid FK","Valid")</f>
        <v>Valid</v>
      </c>
    </row>
    <row r="6911" spans="1:13">
      <c r="A6911" t="s">
        <v>15306</v>
      </c>
      <c r="B6911" s="1">
        <v>44834</v>
      </c>
      <c r="C6911">
        <v>211701.22</v>
      </c>
      <c r="D6911" t="s">
        <v>1483</v>
      </c>
      <c r="E6911" t="s">
        <v>1499</v>
      </c>
      <c r="F6911" t="s">
        <v>268</v>
      </c>
      <c r="G6911" t="s">
        <v>13</v>
      </c>
      <c r="H6911" t="s">
        <v>702</v>
      </c>
      <c r="J6911" t="s">
        <v>15307</v>
      </c>
      <c r="K6911" t="str">
        <f ca="1">IF(ISNA(XLOOKUP(A6911,Customers!A:A,Customers!A:A)),"Invalid FK","Valid")</f>
        <v>Valid</v>
      </c>
      <c r="L6911" t="str">
        <f ca="1">IF(ISNA(XLOOKUP(B6911,Vendors!A:A,Vendors!A:A)),"Invalid FK","Valid")</f>
        <v>Valid</v>
      </c>
      <c r="M6911" t="str">
        <f ca="1">IF(ISNA(XLOOKUP(C6911,Headcount!C:C,Headcount!C:C)),"Invalid FK","Valid")</f>
        <v>Valid</v>
      </c>
    </row>
    <row r="6912" spans="1:13">
      <c r="A6912" t="s">
        <v>15308</v>
      </c>
      <c r="B6912" s="1">
        <v>45172</v>
      </c>
      <c r="C6912">
        <v>157367.39000000001</v>
      </c>
      <c r="D6912" t="s">
        <v>1483</v>
      </c>
      <c r="E6912" t="s">
        <v>1499</v>
      </c>
      <c r="F6912" t="s">
        <v>268</v>
      </c>
      <c r="G6912" t="s">
        <v>13</v>
      </c>
      <c r="H6912" t="s">
        <v>989</v>
      </c>
      <c r="J6912" t="s">
        <v>15309</v>
      </c>
      <c r="K6912" t="str">
        <f ca="1">IF(ISNA(XLOOKUP(A6912,Customers!A:A,Customers!A:A)),"Invalid FK","Valid")</f>
        <v>Valid</v>
      </c>
      <c r="L6912" t="str">
        <f ca="1">IF(ISNA(XLOOKUP(B6912,Vendors!A:A,Vendors!A:A)),"Invalid FK","Valid")</f>
        <v>Valid</v>
      </c>
      <c r="M6912" t="str">
        <f ca="1">IF(ISNA(XLOOKUP(C6912,Headcount!C:C,Headcount!C:C)),"Invalid FK","Valid")</f>
        <v>Valid</v>
      </c>
    </row>
    <row r="6913" spans="1:13">
      <c r="A6913" t="s">
        <v>15310</v>
      </c>
      <c r="B6913" s="1">
        <v>44792</v>
      </c>
      <c r="C6913">
        <v>-71193.279999999999</v>
      </c>
      <c r="D6913" t="s">
        <v>1478</v>
      </c>
      <c r="E6913" t="s">
        <v>36</v>
      </c>
      <c r="F6913" t="s">
        <v>268</v>
      </c>
      <c r="G6913" t="s">
        <v>29</v>
      </c>
      <c r="I6913" t="s">
        <v>49</v>
      </c>
      <c r="J6913" t="s">
        <v>15311</v>
      </c>
      <c r="K6913" t="str">
        <f ca="1">IF(ISNA(XLOOKUP(A6913,Customers!A:A,Customers!A:A)),"Invalid FK","Valid")</f>
        <v>Valid</v>
      </c>
      <c r="L6913" t="str">
        <f ca="1">IF(ISNA(XLOOKUP(B6913,Vendors!A:A,Vendors!A:A)),"Invalid FK","Valid")</f>
        <v>Valid</v>
      </c>
      <c r="M6913" t="str">
        <f ca="1">IF(ISNA(XLOOKUP(C6913,Headcount!C:C,Headcount!C:C)),"Invalid FK","Valid")</f>
        <v>Valid</v>
      </c>
    </row>
    <row r="6914" spans="1:13">
      <c r="A6914" t="s">
        <v>15312</v>
      </c>
      <c r="B6914" s="1">
        <v>45133</v>
      </c>
      <c r="C6914">
        <v>-34351.910000000003</v>
      </c>
      <c r="D6914" t="s">
        <v>1478</v>
      </c>
      <c r="E6914" t="s">
        <v>20</v>
      </c>
      <c r="F6914" t="s">
        <v>264</v>
      </c>
      <c r="G6914" t="s">
        <v>8</v>
      </c>
      <c r="I6914" t="s">
        <v>250</v>
      </c>
      <c r="J6914" t="s">
        <v>15313</v>
      </c>
      <c r="K6914" t="str">
        <f ca="1">IF(ISNA(XLOOKUP(A6914,Customers!A:A,Customers!A:A)),"Invalid FK","Valid")</f>
        <v>Valid</v>
      </c>
      <c r="L6914" t="str">
        <f ca="1">IF(ISNA(XLOOKUP(B6914,Vendors!A:A,Vendors!A:A)),"Invalid FK","Valid")</f>
        <v>Valid</v>
      </c>
      <c r="M6914" t="str">
        <f ca="1">IF(ISNA(XLOOKUP(C6914,Headcount!C:C,Headcount!C:C)),"Invalid FK","Valid")</f>
        <v>Valid</v>
      </c>
    </row>
    <row r="6915" spans="1:13">
      <c r="A6915" t="s">
        <v>15314</v>
      </c>
      <c r="B6915" s="1">
        <v>44911</v>
      </c>
      <c r="C6915">
        <v>-54914.720000000001</v>
      </c>
      <c r="D6915" t="s">
        <v>1478</v>
      </c>
      <c r="E6915" t="s">
        <v>1534</v>
      </c>
      <c r="F6915" t="s">
        <v>271</v>
      </c>
      <c r="G6915" t="s">
        <v>13</v>
      </c>
      <c r="I6915" t="s">
        <v>30</v>
      </c>
      <c r="J6915" t="s">
        <v>15315</v>
      </c>
      <c r="K6915" t="str">
        <f ca="1">IF(ISNA(XLOOKUP(A6915,Customers!A:A,Customers!A:A)),"Invalid FK","Valid")</f>
        <v>Valid</v>
      </c>
      <c r="L6915" t="str">
        <f ca="1">IF(ISNA(XLOOKUP(B6915,Vendors!A:A,Vendors!A:A)),"Invalid FK","Valid")</f>
        <v>Valid</v>
      </c>
      <c r="M6915" t="str">
        <f ca="1">IF(ISNA(XLOOKUP(C6915,Headcount!C:C,Headcount!C:C)),"Invalid FK","Valid")</f>
        <v>Valid</v>
      </c>
    </row>
    <row r="6916" spans="1:13">
      <c r="A6916" t="s">
        <v>15316</v>
      </c>
      <c r="B6916" s="1">
        <v>44731</v>
      </c>
      <c r="C6916">
        <v>139594.15</v>
      </c>
      <c r="D6916" t="s">
        <v>1483</v>
      </c>
      <c r="E6916" t="s">
        <v>1499</v>
      </c>
      <c r="F6916" t="s">
        <v>264</v>
      </c>
      <c r="G6916" t="s">
        <v>29</v>
      </c>
      <c r="H6916" t="s">
        <v>1397</v>
      </c>
      <c r="J6916" t="s">
        <v>15317</v>
      </c>
      <c r="K6916" t="str">
        <f ca="1">IF(ISNA(XLOOKUP(A6916,Customers!A:A,Customers!A:A)),"Invalid FK","Valid")</f>
        <v>Valid</v>
      </c>
      <c r="L6916" t="str">
        <f ca="1">IF(ISNA(XLOOKUP(B6916,Vendors!A:A,Vendors!A:A)),"Invalid FK","Valid")</f>
        <v>Valid</v>
      </c>
      <c r="M6916" t="str">
        <f ca="1">IF(ISNA(XLOOKUP(C6916,Headcount!C:C,Headcount!C:C)),"Invalid FK","Valid")</f>
        <v>Valid</v>
      </c>
    </row>
    <row r="6917" spans="1:13">
      <c r="A6917" t="s">
        <v>15318</v>
      </c>
      <c r="B6917" s="1">
        <v>44846</v>
      </c>
      <c r="C6917">
        <v>177978.99</v>
      </c>
      <c r="D6917" t="s">
        <v>1483</v>
      </c>
      <c r="E6917" t="s">
        <v>1487</v>
      </c>
      <c r="F6917" t="s">
        <v>268</v>
      </c>
      <c r="G6917" t="s">
        <v>13</v>
      </c>
      <c r="H6917" t="s">
        <v>981</v>
      </c>
      <c r="J6917" t="s">
        <v>15319</v>
      </c>
      <c r="K6917" t="str">
        <f ca="1">IF(ISNA(XLOOKUP(A6917,Customers!A:A,Customers!A:A)),"Invalid FK","Valid")</f>
        <v>Valid</v>
      </c>
      <c r="L6917" t="str">
        <f ca="1">IF(ISNA(XLOOKUP(B6917,Vendors!A:A,Vendors!A:A)),"Invalid FK","Valid")</f>
        <v>Valid</v>
      </c>
      <c r="M6917" t="str">
        <f ca="1">IF(ISNA(XLOOKUP(C6917,Headcount!C:C,Headcount!C:C)),"Invalid FK","Valid")</f>
        <v>Valid</v>
      </c>
    </row>
    <row r="6918" spans="1:13">
      <c r="A6918" t="s">
        <v>15320</v>
      </c>
      <c r="B6918" s="1">
        <v>45276</v>
      </c>
      <c r="C6918">
        <v>106389.31</v>
      </c>
      <c r="D6918" t="s">
        <v>1483</v>
      </c>
      <c r="E6918" t="s">
        <v>1499</v>
      </c>
      <c r="F6918" t="s">
        <v>268</v>
      </c>
      <c r="G6918" t="s">
        <v>13</v>
      </c>
      <c r="H6918" t="s">
        <v>936</v>
      </c>
      <c r="J6918" t="s">
        <v>15321</v>
      </c>
      <c r="K6918" t="str">
        <f ca="1">IF(ISNA(XLOOKUP(A6918,Customers!A:A,Customers!A:A)),"Invalid FK","Valid")</f>
        <v>Valid</v>
      </c>
      <c r="L6918" t="str">
        <f ca="1">IF(ISNA(XLOOKUP(B6918,Vendors!A:A,Vendors!A:A)),"Invalid FK","Valid")</f>
        <v>Valid</v>
      </c>
      <c r="M6918" t="str">
        <f ca="1">IF(ISNA(XLOOKUP(C6918,Headcount!C:C,Headcount!C:C)),"Invalid FK","Valid")</f>
        <v>Valid</v>
      </c>
    </row>
    <row r="6919" spans="1:13">
      <c r="A6919" t="s">
        <v>15322</v>
      </c>
      <c r="B6919" s="1">
        <v>45199</v>
      </c>
      <c r="C6919">
        <v>-20596.61</v>
      </c>
      <c r="D6919" t="s">
        <v>1478</v>
      </c>
      <c r="E6919" t="s">
        <v>7</v>
      </c>
      <c r="F6919" t="s">
        <v>268</v>
      </c>
      <c r="G6919" t="s">
        <v>13</v>
      </c>
      <c r="I6919" t="s">
        <v>163</v>
      </c>
      <c r="J6919" t="s">
        <v>15323</v>
      </c>
      <c r="K6919" t="str">
        <f ca="1">IF(ISNA(XLOOKUP(A6919,Customers!A:A,Customers!A:A)),"Invalid FK","Valid")</f>
        <v>Valid</v>
      </c>
      <c r="L6919" t="str">
        <f ca="1">IF(ISNA(XLOOKUP(B6919,Vendors!A:A,Vendors!A:A)),"Invalid FK","Valid")</f>
        <v>Valid</v>
      </c>
      <c r="M6919" t="str">
        <f ca="1">IF(ISNA(XLOOKUP(C6919,Headcount!C:C,Headcount!C:C)),"Invalid FK","Valid")</f>
        <v>Valid</v>
      </c>
    </row>
    <row r="6920" spans="1:13">
      <c r="A6920" t="s">
        <v>15324</v>
      </c>
      <c r="B6920" s="1">
        <v>44681</v>
      </c>
      <c r="C6920">
        <v>144828.25</v>
      </c>
      <c r="D6920" t="s">
        <v>1483</v>
      </c>
      <c r="E6920" t="s">
        <v>1487</v>
      </c>
      <c r="F6920" t="s">
        <v>271</v>
      </c>
      <c r="G6920" t="s">
        <v>8</v>
      </c>
      <c r="H6920" t="s">
        <v>1197</v>
      </c>
      <c r="J6920" t="s">
        <v>15325</v>
      </c>
      <c r="K6920" t="str">
        <f ca="1">IF(ISNA(XLOOKUP(A6920,Customers!A:A,Customers!A:A)),"Invalid FK","Valid")</f>
        <v>Valid</v>
      </c>
      <c r="L6920" t="str">
        <f ca="1">IF(ISNA(XLOOKUP(B6920,Vendors!A:A,Vendors!A:A)),"Invalid FK","Valid")</f>
        <v>Valid</v>
      </c>
      <c r="M6920" t="str">
        <f ca="1">IF(ISNA(XLOOKUP(C6920,Headcount!C:C,Headcount!C:C)),"Invalid FK","Valid")</f>
        <v>Valid</v>
      </c>
    </row>
    <row r="6921" spans="1:13">
      <c r="A6921" t="s">
        <v>15326</v>
      </c>
      <c r="B6921" s="1">
        <v>44687</v>
      </c>
      <c r="C6921">
        <v>181840.29</v>
      </c>
      <c r="D6921" t="s">
        <v>1483</v>
      </c>
      <c r="E6921" t="s">
        <v>1484</v>
      </c>
      <c r="F6921" t="s">
        <v>271</v>
      </c>
      <c r="G6921" t="s">
        <v>17</v>
      </c>
      <c r="H6921" t="s">
        <v>706</v>
      </c>
      <c r="J6921" t="s">
        <v>15327</v>
      </c>
      <c r="K6921" t="str">
        <f ca="1">IF(ISNA(XLOOKUP(A6921,Customers!A:A,Customers!A:A)),"Invalid FK","Valid")</f>
        <v>Valid</v>
      </c>
      <c r="L6921" t="str">
        <f ca="1">IF(ISNA(XLOOKUP(B6921,Vendors!A:A,Vendors!A:A)),"Invalid FK","Valid")</f>
        <v>Valid</v>
      </c>
      <c r="M6921" t="str">
        <f ca="1">IF(ISNA(XLOOKUP(C6921,Headcount!C:C,Headcount!C:C)),"Invalid FK","Valid")</f>
        <v>Valid</v>
      </c>
    </row>
    <row r="6922" spans="1:13">
      <c r="A6922" t="s">
        <v>15328</v>
      </c>
      <c r="B6922" s="1">
        <v>44586</v>
      </c>
      <c r="C6922">
        <v>-54112.11</v>
      </c>
      <c r="D6922" t="s">
        <v>1478</v>
      </c>
      <c r="E6922" t="s">
        <v>36</v>
      </c>
      <c r="F6922" t="s">
        <v>271</v>
      </c>
      <c r="G6922" t="s">
        <v>13</v>
      </c>
      <c r="I6922" t="s">
        <v>61</v>
      </c>
      <c r="J6922" t="s">
        <v>15329</v>
      </c>
      <c r="K6922" t="str">
        <f ca="1">IF(ISNA(XLOOKUP(A6922,Customers!A:A,Customers!A:A)),"Invalid FK","Valid")</f>
        <v>Valid</v>
      </c>
      <c r="L6922" t="str">
        <f ca="1">IF(ISNA(XLOOKUP(B6922,Vendors!A:A,Vendors!A:A)),"Invalid FK","Valid")</f>
        <v>Valid</v>
      </c>
      <c r="M6922" t="str">
        <f ca="1">IF(ISNA(XLOOKUP(C6922,Headcount!C:C,Headcount!C:C)),"Invalid FK","Valid")</f>
        <v>Valid</v>
      </c>
    </row>
    <row r="6923" spans="1:13">
      <c r="A6923" t="s">
        <v>15330</v>
      </c>
      <c r="B6923" s="1">
        <v>45197</v>
      </c>
      <c r="C6923">
        <v>147546.85999999999</v>
      </c>
      <c r="D6923" t="s">
        <v>1483</v>
      </c>
      <c r="E6923" t="s">
        <v>1487</v>
      </c>
      <c r="F6923" t="s">
        <v>268</v>
      </c>
      <c r="G6923" t="s">
        <v>13</v>
      </c>
      <c r="H6923" t="s">
        <v>700</v>
      </c>
      <c r="J6923" t="s">
        <v>15331</v>
      </c>
      <c r="K6923" t="str">
        <f ca="1">IF(ISNA(XLOOKUP(A6923,Customers!A:A,Customers!A:A)),"Invalid FK","Valid")</f>
        <v>Valid</v>
      </c>
      <c r="L6923" t="str">
        <f ca="1">IF(ISNA(XLOOKUP(B6923,Vendors!A:A,Vendors!A:A)),"Invalid FK","Valid")</f>
        <v>Valid</v>
      </c>
      <c r="M6923" t="str">
        <f ca="1">IF(ISNA(XLOOKUP(C6923,Headcount!C:C,Headcount!C:C)),"Invalid FK","Valid")</f>
        <v>Valid</v>
      </c>
    </row>
    <row r="6924" spans="1:13">
      <c r="A6924" t="s">
        <v>15332</v>
      </c>
      <c r="B6924" s="1">
        <v>44814</v>
      </c>
      <c r="C6924">
        <v>192287.01</v>
      </c>
      <c r="D6924" t="s">
        <v>1483</v>
      </c>
      <c r="E6924" t="s">
        <v>1487</v>
      </c>
      <c r="F6924" t="s">
        <v>264</v>
      </c>
      <c r="G6924" t="s">
        <v>8</v>
      </c>
      <c r="H6924" t="s">
        <v>890</v>
      </c>
      <c r="J6924" t="s">
        <v>15333</v>
      </c>
      <c r="K6924" t="str">
        <f ca="1">IF(ISNA(XLOOKUP(A6924,Customers!A:A,Customers!A:A)),"Invalid FK","Valid")</f>
        <v>Valid</v>
      </c>
      <c r="L6924" t="str">
        <f ca="1">IF(ISNA(XLOOKUP(B6924,Vendors!A:A,Vendors!A:A)),"Invalid FK","Valid")</f>
        <v>Valid</v>
      </c>
      <c r="M6924" t="str">
        <f ca="1">IF(ISNA(XLOOKUP(C6924,Headcount!C:C,Headcount!C:C)),"Invalid FK","Valid")</f>
        <v>Valid</v>
      </c>
    </row>
    <row r="6925" spans="1:13">
      <c r="A6925" t="s">
        <v>15334</v>
      </c>
      <c r="B6925" s="1">
        <v>45199</v>
      </c>
      <c r="C6925">
        <v>200304.14</v>
      </c>
      <c r="D6925" t="s">
        <v>1483</v>
      </c>
      <c r="E6925" t="s">
        <v>1484</v>
      </c>
      <c r="F6925" t="s">
        <v>268</v>
      </c>
      <c r="G6925" t="s">
        <v>17</v>
      </c>
      <c r="H6925" t="s">
        <v>1353</v>
      </c>
      <c r="J6925" t="s">
        <v>15335</v>
      </c>
      <c r="K6925" t="str">
        <f ca="1">IF(ISNA(XLOOKUP(A6925,Customers!A:A,Customers!A:A)),"Invalid FK","Valid")</f>
        <v>Valid</v>
      </c>
      <c r="L6925" t="str">
        <f ca="1">IF(ISNA(XLOOKUP(B6925,Vendors!A:A,Vendors!A:A)),"Invalid FK","Valid")</f>
        <v>Valid</v>
      </c>
      <c r="M6925" t="str">
        <f ca="1">IF(ISNA(XLOOKUP(C6925,Headcount!C:C,Headcount!C:C)),"Invalid FK","Valid")</f>
        <v>Valid</v>
      </c>
    </row>
    <row r="6926" spans="1:13">
      <c r="A6926" t="s">
        <v>15336</v>
      </c>
      <c r="B6926" s="1">
        <v>44899</v>
      </c>
      <c r="C6926">
        <v>20108.79</v>
      </c>
      <c r="D6926" t="s">
        <v>1587</v>
      </c>
      <c r="E6926" t="s">
        <v>1587</v>
      </c>
      <c r="F6926" t="s">
        <v>268</v>
      </c>
      <c r="G6926" t="s">
        <v>13</v>
      </c>
      <c r="J6926" t="s">
        <v>15337</v>
      </c>
      <c r="K6926" t="str">
        <f ca="1">IF(ISNA(XLOOKUP(A6926,Customers!A:A,Customers!A:A)),"Invalid FK","Valid")</f>
        <v>Valid</v>
      </c>
      <c r="L6926" t="str">
        <f ca="1">IF(ISNA(XLOOKUP(B6926,Vendors!A:A,Vendors!A:A)),"Invalid FK","Valid")</f>
        <v>Valid</v>
      </c>
      <c r="M6926" t="str">
        <f ca="1">IF(ISNA(XLOOKUP(C6926,Headcount!C:C,Headcount!C:C)),"Invalid FK","Valid")</f>
        <v>Valid</v>
      </c>
    </row>
    <row r="6927" spans="1:13">
      <c r="A6927" t="s">
        <v>15338</v>
      </c>
      <c r="B6927" s="1">
        <v>45108</v>
      </c>
      <c r="C6927">
        <v>-53013.88</v>
      </c>
      <c r="D6927" t="s">
        <v>1478</v>
      </c>
      <c r="E6927" t="s">
        <v>1496</v>
      </c>
      <c r="F6927" t="s">
        <v>268</v>
      </c>
      <c r="G6927" t="s">
        <v>17</v>
      </c>
      <c r="I6927" t="s">
        <v>21</v>
      </c>
      <c r="J6927" t="s">
        <v>15339</v>
      </c>
      <c r="K6927" t="str">
        <f ca="1">IF(ISNA(XLOOKUP(A6927,Customers!A:A,Customers!A:A)),"Invalid FK","Valid")</f>
        <v>Valid</v>
      </c>
      <c r="L6927" t="str">
        <f ca="1">IF(ISNA(XLOOKUP(B6927,Vendors!A:A,Vendors!A:A)),"Invalid FK","Valid")</f>
        <v>Valid</v>
      </c>
      <c r="M6927" t="str">
        <f ca="1">IF(ISNA(XLOOKUP(C6927,Headcount!C:C,Headcount!C:C)),"Invalid FK","Valid")</f>
        <v>Valid</v>
      </c>
    </row>
    <row r="6928" spans="1:13">
      <c r="A6928" t="s">
        <v>15340</v>
      </c>
      <c r="B6928" s="1">
        <v>44847</v>
      </c>
      <c r="C6928">
        <v>-73574.52</v>
      </c>
      <c r="D6928" t="s">
        <v>1478</v>
      </c>
      <c r="E6928" t="s">
        <v>1496</v>
      </c>
      <c r="F6928" t="s">
        <v>264</v>
      </c>
      <c r="G6928" t="s">
        <v>8</v>
      </c>
      <c r="I6928" t="s">
        <v>55</v>
      </c>
      <c r="J6928" t="s">
        <v>15341</v>
      </c>
      <c r="K6928" t="str">
        <f ca="1">IF(ISNA(XLOOKUP(A6928,Customers!A:A,Customers!A:A)),"Invalid FK","Valid")</f>
        <v>Valid</v>
      </c>
      <c r="L6928" t="str">
        <f ca="1">IF(ISNA(XLOOKUP(B6928,Vendors!A:A,Vendors!A:A)),"Invalid FK","Valid")</f>
        <v>Valid</v>
      </c>
      <c r="M6928" t="str">
        <f ca="1">IF(ISNA(XLOOKUP(C6928,Headcount!C:C,Headcount!C:C)),"Invalid FK","Valid")</f>
        <v>Valid</v>
      </c>
    </row>
    <row r="6929" spans="1:13">
      <c r="A6929" t="s">
        <v>15342</v>
      </c>
      <c r="B6929" s="1">
        <v>44853</v>
      </c>
      <c r="C6929">
        <v>-38859.300000000003</v>
      </c>
      <c r="D6929" t="s">
        <v>1478</v>
      </c>
      <c r="E6929" t="s">
        <v>20</v>
      </c>
      <c r="F6929" t="s">
        <v>268</v>
      </c>
      <c r="G6929" t="s">
        <v>13</v>
      </c>
      <c r="I6929" t="s">
        <v>173</v>
      </c>
      <c r="J6929" t="s">
        <v>15343</v>
      </c>
      <c r="K6929" t="str">
        <f ca="1">IF(ISNA(XLOOKUP(A6929,Customers!A:A,Customers!A:A)),"Invalid FK","Valid")</f>
        <v>Valid</v>
      </c>
      <c r="L6929" t="str">
        <f ca="1">IF(ISNA(XLOOKUP(B6929,Vendors!A:A,Vendors!A:A)),"Invalid FK","Valid")</f>
        <v>Valid</v>
      </c>
      <c r="M6929" t="str">
        <f ca="1">IF(ISNA(XLOOKUP(C6929,Headcount!C:C,Headcount!C:C)),"Invalid FK","Valid")</f>
        <v>Valid</v>
      </c>
    </row>
    <row r="6930" spans="1:13">
      <c r="A6930" t="s">
        <v>15344</v>
      </c>
      <c r="B6930" s="1">
        <v>44787</v>
      </c>
      <c r="C6930">
        <v>114399.06</v>
      </c>
      <c r="D6930" t="s">
        <v>1483</v>
      </c>
      <c r="E6930" t="s">
        <v>1499</v>
      </c>
      <c r="F6930" t="s">
        <v>271</v>
      </c>
      <c r="G6930" t="s">
        <v>13</v>
      </c>
      <c r="H6930" t="s">
        <v>1031</v>
      </c>
      <c r="J6930" t="s">
        <v>15345</v>
      </c>
      <c r="K6930" t="str">
        <f ca="1">IF(ISNA(XLOOKUP(A6930,Customers!A:A,Customers!A:A)),"Invalid FK","Valid")</f>
        <v>Valid</v>
      </c>
      <c r="L6930" t="str">
        <f ca="1">IF(ISNA(XLOOKUP(B6930,Vendors!A:A,Vendors!A:A)),"Invalid FK","Valid")</f>
        <v>Valid</v>
      </c>
      <c r="M6930" t="str">
        <f ca="1">IF(ISNA(XLOOKUP(C6930,Headcount!C:C,Headcount!C:C)),"Invalid FK","Valid")</f>
        <v>Valid</v>
      </c>
    </row>
    <row r="6931" spans="1:13">
      <c r="A6931" t="s">
        <v>15346</v>
      </c>
      <c r="B6931" s="1">
        <v>45039</v>
      </c>
      <c r="C6931">
        <v>116803.55</v>
      </c>
      <c r="D6931" t="s">
        <v>1483</v>
      </c>
      <c r="E6931" t="s">
        <v>1487</v>
      </c>
      <c r="F6931" t="s">
        <v>271</v>
      </c>
      <c r="G6931" t="s">
        <v>8</v>
      </c>
      <c r="H6931" t="s">
        <v>852</v>
      </c>
      <c r="J6931" t="s">
        <v>15347</v>
      </c>
      <c r="K6931" t="str">
        <f ca="1">IF(ISNA(XLOOKUP(A6931,Customers!A:A,Customers!A:A)),"Invalid FK","Valid")</f>
        <v>Valid</v>
      </c>
      <c r="L6931" t="str">
        <f ca="1">IF(ISNA(XLOOKUP(B6931,Vendors!A:A,Vendors!A:A)),"Invalid FK","Valid")</f>
        <v>Valid</v>
      </c>
      <c r="M6931" t="str">
        <f ca="1">IF(ISNA(XLOOKUP(C6931,Headcount!C:C,Headcount!C:C)),"Invalid FK","Valid")</f>
        <v>Valid</v>
      </c>
    </row>
    <row r="6932" spans="1:13">
      <c r="A6932" t="s">
        <v>15348</v>
      </c>
      <c r="B6932" s="1">
        <v>44672</v>
      </c>
      <c r="C6932">
        <v>-45011.86</v>
      </c>
      <c r="D6932" t="s">
        <v>1478</v>
      </c>
      <c r="E6932" t="s">
        <v>1509</v>
      </c>
      <c r="F6932" t="s">
        <v>271</v>
      </c>
      <c r="G6932" t="s">
        <v>13</v>
      </c>
      <c r="I6932" t="s">
        <v>53</v>
      </c>
      <c r="J6932" t="s">
        <v>15349</v>
      </c>
      <c r="K6932" t="str">
        <f ca="1">IF(ISNA(XLOOKUP(A6932,Customers!A:A,Customers!A:A)),"Invalid FK","Valid")</f>
        <v>Valid</v>
      </c>
      <c r="L6932" t="str">
        <f ca="1">IF(ISNA(XLOOKUP(B6932,Vendors!A:A,Vendors!A:A)),"Invalid FK","Valid")</f>
        <v>Valid</v>
      </c>
      <c r="M6932" t="str">
        <f ca="1">IF(ISNA(XLOOKUP(C6932,Headcount!C:C,Headcount!C:C)),"Invalid FK","Valid")</f>
        <v>Valid</v>
      </c>
    </row>
    <row r="6933" spans="1:13">
      <c r="A6933" t="s">
        <v>15350</v>
      </c>
      <c r="B6933" s="1">
        <v>44873</v>
      </c>
      <c r="C6933">
        <v>18198.55</v>
      </c>
      <c r="D6933" t="s">
        <v>1587</v>
      </c>
      <c r="E6933" t="s">
        <v>1587</v>
      </c>
      <c r="F6933" t="s">
        <v>271</v>
      </c>
      <c r="G6933" t="s">
        <v>8</v>
      </c>
      <c r="J6933" t="s">
        <v>15351</v>
      </c>
      <c r="K6933" t="str">
        <f ca="1">IF(ISNA(XLOOKUP(A6933,Customers!A:A,Customers!A:A)),"Invalid FK","Valid")</f>
        <v>Valid</v>
      </c>
      <c r="L6933" t="str">
        <f ca="1">IF(ISNA(XLOOKUP(B6933,Vendors!A:A,Vendors!A:A)),"Invalid FK","Valid")</f>
        <v>Valid</v>
      </c>
      <c r="M6933" t="str">
        <f ca="1">IF(ISNA(XLOOKUP(C6933,Headcount!C:C,Headcount!C:C)),"Invalid FK","Valid")</f>
        <v>Valid</v>
      </c>
    </row>
    <row r="6934" spans="1:13">
      <c r="A6934" t="s">
        <v>15352</v>
      </c>
      <c r="B6934" s="1">
        <v>44859</v>
      </c>
      <c r="C6934">
        <v>129267.51</v>
      </c>
      <c r="D6934" t="s">
        <v>1483</v>
      </c>
      <c r="E6934" t="s">
        <v>1499</v>
      </c>
      <c r="F6934" t="s">
        <v>264</v>
      </c>
      <c r="G6934" t="s">
        <v>13</v>
      </c>
      <c r="H6934" t="s">
        <v>1287</v>
      </c>
      <c r="J6934" t="s">
        <v>15353</v>
      </c>
      <c r="K6934" t="str">
        <f ca="1">IF(ISNA(XLOOKUP(A6934,Customers!A:A,Customers!A:A)),"Invalid FK","Valid")</f>
        <v>Valid</v>
      </c>
      <c r="L6934" t="str">
        <f ca="1">IF(ISNA(XLOOKUP(B6934,Vendors!A:A,Vendors!A:A)),"Invalid FK","Valid")</f>
        <v>Valid</v>
      </c>
      <c r="M6934" t="str">
        <f ca="1">IF(ISNA(XLOOKUP(C6934,Headcount!C:C,Headcount!C:C)),"Invalid FK","Valid")</f>
        <v>Valid</v>
      </c>
    </row>
    <row r="6935" spans="1:13">
      <c r="A6935" t="s">
        <v>15354</v>
      </c>
      <c r="B6935" s="1">
        <v>45236</v>
      </c>
      <c r="C6935">
        <v>26369.68</v>
      </c>
      <c r="D6935" t="s">
        <v>1504</v>
      </c>
      <c r="E6935" t="s">
        <v>1504</v>
      </c>
      <c r="F6935" t="s">
        <v>264</v>
      </c>
      <c r="G6935" t="s">
        <v>13</v>
      </c>
      <c r="J6935" t="s">
        <v>15355</v>
      </c>
      <c r="K6935" t="str">
        <f ca="1">IF(ISNA(XLOOKUP(A6935,Customers!A:A,Customers!A:A)),"Invalid FK","Valid")</f>
        <v>Valid</v>
      </c>
      <c r="L6935" t="str">
        <f ca="1">IF(ISNA(XLOOKUP(B6935,Vendors!A:A,Vendors!A:A)),"Invalid FK","Valid")</f>
        <v>Valid</v>
      </c>
      <c r="M6935" t="str">
        <f ca="1">IF(ISNA(XLOOKUP(C6935,Headcount!C:C,Headcount!C:C)),"Invalid FK","Valid")</f>
        <v>Valid</v>
      </c>
    </row>
    <row r="6936" spans="1:13">
      <c r="A6936" t="s">
        <v>15356</v>
      </c>
      <c r="B6936" s="1">
        <v>45154</v>
      </c>
      <c r="C6936">
        <v>102392.48</v>
      </c>
      <c r="D6936" t="s">
        <v>1483</v>
      </c>
      <c r="E6936" t="s">
        <v>1487</v>
      </c>
      <c r="F6936" t="s">
        <v>264</v>
      </c>
      <c r="G6936" t="s">
        <v>29</v>
      </c>
      <c r="H6936" t="s">
        <v>1197</v>
      </c>
      <c r="J6936" t="s">
        <v>15357</v>
      </c>
      <c r="K6936" t="str">
        <f ca="1">IF(ISNA(XLOOKUP(A6936,Customers!A:A,Customers!A:A)),"Invalid FK","Valid")</f>
        <v>Valid</v>
      </c>
      <c r="L6936" t="str">
        <f ca="1">IF(ISNA(XLOOKUP(B6936,Vendors!A:A,Vendors!A:A)),"Invalid FK","Valid")</f>
        <v>Valid</v>
      </c>
      <c r="M6936" t="str">
        <f ca="1">IF(ISNA(XLOOKUP(C6936,Headcount!C:C,Headcount!C:C)),"Invalid FK","Valid")</f>
        <v>Valid</v>
      </c>
    </row>
    <row r="6937" spans="1:13">
      <c r="A6937" t="s">
        <v>15358</v>
      </c>
      <c r="B6937" s="1">
        <v>44651</v>
      </c>
      <c r="C6937">
        <v>-18311.87</v>
      </c>
      <c r="D6937" t="s">
        <v>1478</v>
      </c>
      <c r="E6937" t="s">
        <v>36</v>
      </c>
      <c r="F6937" t="s">
        <v>271</v>
      </c>
      <c r="G6937" t="s">
        <v>17</v>
      </c>
      <c r="I6937" t="s">
        <v>73</v>
      </c>
      <c r="J6937" t="s">
        <v>15359</v>
      </c>
      <c r="K6937" t="str">
        <f ca="1">IF(ISNA(XLOOKUP(A6937,Customers!A:A,Customers!A:A)),"Invalid FK","Valid")</f>
        <v>Valid</v>
      </c>
      <c r="L6937" t="str">
        <f ca="1">IF(ISNA(XLOOKUP(B6937,Vendors!A:A,Vendors!A:A)),"Invalid FK","Valid")</f>
        <v>Valid</v>
      </c>
      <c r="M6937" t="str">
        <f ca="1">IF(ISNA(XLOOKUP(C6937,Headcount!C:C,Headcount!C:C)),"Invalid FK","Valid")</f>
        <v>Valid</v>
      </c>
    </row>
    <row r="6938" spans="1:13">
      <c r="A6938" t="s">
        <v>15360</v>
      </c>
      <c r="B6938" s="1">
        <v>45187</v>
      </c>
      <c r="C6938">
        <v>-32663.97</v>
      </c>
      <c r="D6938" t="s">
        <v>1478</v>
      </c>
      <c r="E6938" t="s">
        <v>20</v>
      </c>
      <c r="F6938" t="s">
        <v>271</v>
      </c>
      <c r="G6938" t="s">
        <v>13</v>
      </c>
      <c r="I6938" t="s">
        <v>246</v>
      </c>
      <c r="J6938" t="s">
        <v>15361</v>
      </c>
      <c r="K6938" t="str">
        <f ca="1">IF(ISNA(XLOOKUP(A6938,Customers!A:A,Customers!A:A)),"Invalid FK","Valid")</f>
        <v>Valid</v>
      </c>
      <c r="L6938" t="str">
        <f ca="1">IF(ISNA(XLOOKUP(B6938,Vendors!A:A,Vendors!A:A)),"Invalid FK","Valid")</f>
        <v>Valid</v>
      </c>
      <c r="M6938" t="str">
        <f ca="1">IF(ISNA(XLOOKUP(C6938,Headcount!C:C,Headcount!C:C)),"Invalid FK","Valid")</f>
        <v>Valid</v>
      </c>
    </row>
    <row r="6939" spans="1:13">
      <c r="A6939" t="s">
        <v>15362</v>
      </c>
      <c r="B6939" s="1">
        <v>45063</v>
      </c>
      <c r="C6939">
        <v>17231.810000000001</v>
      </c>
      <c r="D6939" t="s">
        <v>1587</v>
      </c>
      <c r="E6939" t="s">
        <v>1587</v>
      </c>
      <c r="F6939" t="s">
        <v>268</v>
      </c>
      <c r="G6939" t="s">
        <v>17</v>
      </c>
      <c r="J6939" t="s">
        <v>15363</v>
      </c>
      <c r="K6939" t="str">
        <f ca="1">IF(ISNA(XLOOKUP(A6939,Customers!A:A,Customers!A:A)),"Invalid FK","Valid")</f>
        <v>Valid</v>
      </c>
      <c r="L6939" t="str">
        <f ca="1">IF(ISNA(XLOOKUP(B6939,Vendors!A:A,Vendors!A:A)),"Invalid FK","Valid")</f>
        <v>Valid</v>
      </c>
      <c r="M6939" t="str">
        <f ca="1">IF(ISNA(XLOOKUP(C6939,Headcount!C:C,Headcount!C:C)),"Invalid FK","Valid")</f>
        <v>Valid</v>
      </c>
    </row>
    <row r="6940" spans="1:13">
      <c r="A6940" t="s">
        <v>15364</v>
      </c>
      <c r="B6940" s="1">
        <v>44581</v>
      </c>
      <c r="C6940">
        <v>88800.41</v>
      </c>
      <c r="D6940" t="s">
        <v>1483</v>
      </c>
      <c r="E6940" t="s">
        <v>1487</v>
      </c>
      <c r="F6940" t="s">
        <v>268</v>
      </c>
      <c r="G6940" t="s">
        <v>29</v>
      </c>
      <c r="H6940" t="s">
        <v>716</v>
      </c>
      <c r="J6940" t="s">
        <v>15365</v>
      </c>
      <c r="K6940" t="str">
        <f ca="1">IF(ISNA(XLOOKUP(A6940,Customers!A:A,Customers!A:A)),"Invalid FK","Valid")</f>
        <v>Valid</v>
      </c>
      <c r="L6940" t="str">
        <f ca="1">IF(ISNA(XLOOKUP(B6940,Vendors!A:A,Vendors!A:A)),"Invalid FK","Valid")</f>
        <v>Valid</v>
      </c>
      <c r="M6940" t="str">
        <f ca="1">IF(ISNA(XLOOKUP(C6940,Headcount!C:C,Headcount!C:C)),"Invalid FK","Valid")</f>
        <v>Valid</v>
      </c>
    </row>
    <row r="6941" spans="1:13">
      <c r="A6941" t="s">
        <v>15366</v>
      </c>
      <c r="B6941" s="1">
        <v>45184</v>
      </c>
      <c r="C6941">
        <v>-17935.240000000002</v>
      </c>
      <c r="D6941" t="s">
        <v>1478</v>
      </c>
      <c r="E6941" t="s">
        <v>1496</v>
      </c>
      <c r="F6941" t="s">
        <v>264</v>
      </c>
      <c r="G6941" t="s">
        <v>29</v>
      </c>
      <c r="I6941" t="s">
        <v>240</v>
      </c>
      <c r="J6941" t="s">
        <v>15367</v>
      </c>
      <c r="K6941" t="str">
        <f ca="1">IF(ISNA(XLOOKUP(A6941,Customers!A:A,Customers!A:A)),"Invalid FK","Valid")</f>
        <v>Valid</v>
      </c>
      <c r="L6941" t="str">
        <f ca="1">IF(ISNA(XLOOKUP(B6941,Vendors!A:A,Vendors!A:A)),"Invalid FK","Valid")</f>
        <v>Valid</v>
      </c>
      <c r="M6941" t="str">
        <f ca="1">IF(ISNA(XLOOKUP(C6941,Headcount!C:C,Headcount!C:C)),"Invalid FK","Valid")</f>
        <v>Valid</v>
      </c>
    </row>
    <row r="6942" spans="1:13">
      <c r="A6942" t="s">
        <v>15368</v>
      </c>
      <c r="B6942" s="1">
        <v>44861</v>
      </c>
      <c r="C6942">
        <v>-39869.33</v>
      </c>
      <c r="D6942" t="s">
        <v>1478</v>
      </c>
      <c r="E6942" t="s">
        <v>1534</v>
      </c>
      <c r="F6942" t="s">
        <v>271</v>
      </c>
      <c r="G6942" t="s">
        <v>29</v>
      </c>
      <c r="I6942" t="s">
        <v>246</v>
      </c>
      <c r="J6942" t="s">
        <v>15369</v>
      </c>
      <c r="K6942" t="str">
        <f ca="1">IF(ISNA(XLOOKUP(A6942,Customers!A:A,Customers!A:A)),"Invalid FK","Valid")</f>
        <v>Valid</v>
      </c>
      <c r="L6942" t="str">
        <f ca="1">IF(ISNA(XLOOKUP(B6942,Vendors!A:A,Vendors!A:A)),"Invalid FK","Valid")</f>
        <v>Valid</v>
      </c>
      <c r="M6942" t="str">
        <f ca="1">IF(ISNA(XLOOKUP(C6942,Headcount!C:C,Headcount!C:C)),"Invalid FK","Valid")</f>
        <v>Valid</v>
      </c>
    </row>
    <row r="6943" spans="1:13">
      <c r="A6943" t="s">
        <v>15370</v>
      </c>
      <c r="B6943" s="1">
        <v>44802</v>
      </c>
      <c r="C6943">
        <v>-31058.25</v>
      </c>
      <c r="D6943" t="s">
        <v>1478</v>
      </c>
      <c r="E6943" t="s">
        <v>36</v>
      </c>
      <c r="F6943" t="s">
        <v>264</v>
      </c>
      <c r="G6943" t="s">
        <v>29</v>
      </c>
      <c r="I6943" t="s">
        <v>115</v>
      </c>
      <c r="J6943" t="s">
        <v>15371</v>
      </c>
      <c r="K6943" t="str">
        <f ca="1">IF(ISNA(XLOOKUP(A6943,Customers!A:A,Customers!A:A)),"Invalid FK","Valid")</f>
        <v>Valid</v>
      </c>
      <c r="L6943" t="str">
        <f ca="1">IF(ISNA(XLOOKUP(B6943,Vendors!A:A,Vendors!A:A)),"Invalid FK","Valid")</f>
        <v>Valid</v>
      </c>
      <c r="M6943" t="str">
        <f ca="1">IF(ISNA(XLOOKUP(C6943,Headcount!C:C,Headcount!C:C)),"Invalid FK","Valid")</f>
        <v>Valid</v>
      </c>
    </row>
    <row r="6944" spans="1:13">
      <c r="A6944" t="s">
        <v>15372</v>
      </c>
      <c r="B6944" s="1">
        <v>45275</v>
      </c>
      <c r="C6944">
        <v>-10925.17</v>
      </c>
      <c r="D6944" t="s">
        <v>1478</v>
      </c>
      <c r="E6944" t="s">
        <v>1496</v>
      </c>
      <c r="F6944" t="s">
        <v>268</v>
      </c>
      <c r="G6944" t="s">
        <v>13</v>
      </c>
      <c r="I6944" t="s">
        <v>211</v>
      </c>
      <c r="J6944" t="s">
        <v>15373</v>
      </c>
      <c r="K6944" t="str">
        <f ca="1">IF(ISNA(XLOOKUP(A6944,Customers!A:A,Customers!A:A)),"Invalid FK","Valid")</f>
        <v>Valid</v>
      </c>
      <c r="L6944" t="str">
        <f ca="1">IF(ISNA(XLOOKUP(B6944,Vendors!A:A,Vendors!A:A)),"Invalid FK","Valid")</f>
        <v>Valid</v>
      </c>
      <c r="M6944" t="str">
        <f ca="1">IF(ISNA(XLOOKUP(C6944,Headcount!C:C,Headcount!C:C)),"Invalid FK","Valid")</f>
        <v>Valid</v>
      </c>
    </row>
    <row r="6945" spans="1:13">
      <c r="A6945" t="s">
        <v>15374</v>
      </c>
      <c r="B6945" s="1">
        <v>45092</v>
      </c>
      <c r="C6945">
        <v>182458.67</v>
      </c>
      <c r="D6945" t="s">
        <v>1483</v>
      </c>
      <c r="E6945" t="s">
        <v>1499</v>
      </c>
      <c r="F6945" t="s">
        <v>268</v>
      </c>
      <c r="G6945" t="s">
        <v>13</v>
      </c>
      <c r="H6945" t="s">
        <v>918</v>
      </c>
      <c r="J6945" t="s">
        <v>15375</v>
      </c>
      <c r="K6945" t="str">
        <f ca="1">IF(ISNA(XLOOKUP(A6945,Customers!A:A,Customers!A:A)),"Invalid FK","Valid")</f>
        <v>Valid</v>
      </c>
      <c r="L6945" t="str">
        <f ca="1">IF(ISNA(XLOOKUP(B6945,Vendors!A:A,Vendors!A:A)),"Invalid FK","Valid")</f>
        <v>Valid</v>
      </c>
      <c r="M6945" t="str">
        <f ca="1">IF(ISNA(XLOOKUP(C6945,Headcount!C:C,Headcount!C:C)),"Invalid FK","Valid")</f>
        <v>Valid</v>
      </c>
    </row>
    <row r="6946" spans="1:13">
      <c r="A6946" t="s">
        <v>15376</v>
      </c>
      <c r="B6946" s="1">
        <v>45272</v>
      </c>
      <c r="C6946">
        <v>25794.6</v>
      </c>
      <c r="D6946" t="s">
        <v>1587</v>
      </c>
      <c r="E6946" t="s">
        <v>1587</v>
      </c>
      <c r="F6946" t="s">
        <v>268</v>
      </c>
      <c r="G6946" t="s">
        <v>29</v>
      </c>
      <c r="J6946" t="s">
        <v>15377</v>
      </c>
      <c r="K6946" t="str">
        <f ca="1">IF(ISNA(XLOOKUP(A6946,Customers!A:A,Customers!A:A)),"Invalid FK","Valid")</f>
        <v>Valid</v>
      </c>
      <c r="L6946" t="str">
        <f ca="1">IF(ISNA(XLOOKUP(B6946,Vendors!A:A,Vendors!A:A)),"Invalid FK","Valid")</f>
        <v>Valid</v>
      </c>
      <c r="M6946" t="str">
        <f ca="1">IF(ISNA(XLOOKUP(C6946,Headcount!C:C,Headcount!C:C)),"Invalid FK","Valid")</f>
        <v>Valid</v>
      </c>
    </row>
    <row r="6947" spans="1:13">
      <c r="A6947" t="s">
        <v>15378</v>
      </c>
      <c r="B6947" s="1">
        <v>44891</v>
      </c>
      <c r="C6947">
        <v>126357.59</v>
      </c>
      <c r="D6947" t="s">
        <v>1483</v>
      </c>
      <c r="E6947" t="s">
        <v>1499</v>
      </c>
      <c r="F6947" t="s">
        <v>268</v>
      </c>
      <c r="G6947" t="s">
        <v>17</v>
      </c>
      <c r="H6947" t="s">
        <v>1391</v>
      </c>
      <c r="J6947" t="s">
        <v>15379</v>
      </c>
      <c r="K6947" t="str">
        <f ca="1">IF(ISNA(XLOOKUP(A6947,Customers!A:A,Customers!A:A)),"Invalid FK","Valid")</f>
        <v>Valid</v>
      </c>
      <c r="L6947" t="str">
        <f ca="1">IF(ISNA(XLOOKUP(B6947,Vendors!A:A,Vendors!A:A)),"Invalid FK","Valid")</f>
        <v>Valid</v>
      </c>
      <c r="M6947" t="str">
        <f ca="1">IF(ISNA(XLOOKUP(C6947,Headcount!C:C,Headcount!C:C)),"Invalid FK","Valid")</f>
        <v>Valid</v>
      </c>
    </row>
    <row r="6948" spans="1:13">
      <c r="A6948" t="s">
        <v>15380</v>
      </c>
      <c r="B6948" s="1">
        <v>44891</v>
      </c>
      <c r="C6948">
        <v>157538.26999999999</v>
      </c>
      <c r="D6948" t="s">
        <v>1483</v>
      </c>
      <c r="E6948" t="s">
        <v>1499</v>
      </c>
      <c r="F6948" t="s">
        <v>271</v>
      </c>
      <c r="G6948" t="s">
        <v>8</v>
      </c>
      <c r="H6948" t="s">
        <v>1391</v>
      </c>
      <c r="J6948" t="s">
        <v>15381</v>
      </c>
      <c r="K6948" t="str">
        <f ca="1">IF(ISNA(XLOOKUP(A6948,Customers!A:A,Customers!A:A)),"Invalid FK","Valid")</f>
        <v>Valid</v>
      </c>
      <c r="L6948" t="str">
        <f ca="1">IF(ISNA(XLOOKUP(B6948,Vendors!A:A,Vendors!A:A)),"Invalid FK","Valid")</f>
        <v>Valid</v>
      </c>
      <c r="M6948" t="str">
        <f ca="1">IF(ISNA(XLOOKUP(C6948,Headcount!C:C,Headcount!C:C)),"Invalid FK","Valid")</f>
        <v>Valid</v>
      </c>
    </row>
    <row r="6949" spans="1:13">
      <c r="A6949" t="s">
        <v>15382</v>
      </c>
      <c r="B6949" s="1">
        <v>44679</v>
      </c>
      <c r="C6949">
        <v>-23456.67</v>
      </c>
      <c r="D6949" t="s">
        <v>1478</v>
      </c>
      <c r="E6949" t="s">
        <v>36</v>
      </c>
      <c r="F6949" t="s">
        <v>268</v>
      </c>
      <c r="G6949" t="s">
        <v>13</v>
      </c>
      <c r="I6949" t="s">
        <v>179</v>
      </c>
      <c r="J6949" t="s">
        <v>15383</v>
      </c>
      <c r="K6949" t="str">
        <f ca="1">IF(ISNA(XLOOKUP(A6949,Customers!A:A,Customers!A:A)),"Invalid FK","Valid")</f>
        <v>Valid</v>
      </c>
      <c r="L6949" t="str">
        <f ca="1">IF(ISNA(XLOOKUP(B6949,Vendors!A:A,Vendors!A:A)),"Invalid FK","Valid")</f>
        <v>Valid</v>
      </c>
      <c r="M6949" t="str">
        <f ca="1">IF(ISNA(XLOOKUP(C6949,Headcount!C:C,Headcount!C:C)),"Invalid FK","Valid")</f>
        <v>Valid</v>
      </c>
    </row>
    <row r="6950" spans="1:13">
      <c r="A6950" t="s">
        <v>15384</v>
      </c>
      <c r="B6950" s="1">
        <v>45114</v>
      </c>
      <c r="C6950">
        <v>73989.100000000006</v>
      </c>
      <c r="D6950" t="s">
        <v>1483</v>
      </c>
      <c r="E6950" t="s">
        <v>1484</v>
      </c>
      <c r="F6950" t="s">
        <v>268</v>
      </c>
      <c r="G6950" t="s">
        <v>17</v>
      </c>
      <c r="H6950" t="s">
        <v>812</v>
      </c>
      <c r="J6950" t="s">
        <v>15385</v>
      </c>
      <c r="K6950" t="str">
        <f ca="1">IF(ISNA(XLOOKUP(A6950,Customers!A:A,Customers!A:A)),"Invalid FK","Valid")</f>
        <v>Valid</v>
      </c>
      <c r="L6950" t="str">
        <f ca="1">IF(ISNA(XLOOKUP(B6950,Vendors!A:A,Vendors!A:A)),"Invalid FK","Valid")</f>
        <v>Valid</v>
      </c>
      <c r="M6950" t="str">
        <f ca="1">IF(ISNA(XLOOKUP(C6950,Headcount!C:C,Headcount!C:C)),"Invalid FK","Valid")</f>
        <v>Valid</v>
      </c>
    </row>
    <row r="6951" spans="1:13">
      <c r="A6951" t="s">
        <v>15386</v>
      </c>
      <c r="B6951" s="1">
        <v>44716</v>
      </c>
      <c r="C6951">
        <v>170835.05</v>
      </c>
      <c r="D6951" t="s">
        <v>1483</v>
      </c>
      <c r="E6951" t="s">
        <v>1487</v>
      </c>
      <c r="F6951" t="s">
        <v>268</v>
      </c>
      <c r="G6951" t="s">
        <v>29</v>
      </c>
      <c r="H6951" t="s">
        <v>708</v>
      </c>
      <c r="J6951" t="s">
        <v>15387</v>
      </c>
      <c r="K6951" t="str">
        <f ca="1">IF(ISNA(XLOOKUP(A6951,Customers!A:A,Customers!A:A)),"Invalid FK","Valid")</f>
        <v>Valid</v>
      </c>
      <c r="L6951" t="str">
        <f ca="1">IF(ISNA(XLOOKUP(B6951,Vendors!A:A,Vendors!A:A)),"Invalid FK","Valid")</f>
        <v>Valid</v>
      </c>
      <c r="M6951" t="str">
        <f ca="1">IF(ISNA(XLOOKUP(C6951,Headcount!C:C,Headcount!C:C)),"Invalid FK","Valid")</f>
        <v>Valid</v>
      </c>
    </row>
    <row r="6952" spans="1:13">
      <c r="A6952" t="s">
        <v>15388</v>
      </c>
      <c r="B6952" s="1">
        <v>45070</v>
      </c>
      <c r="C6952">
        <v>189294</v>
      </c>
      <c r="D6952" t="s">
        <v>1483</v>
      </c>
      <c r="E6952" t="s">
        <v>1484</v>
      </c>
      <c r="F6952" t="s">
        <v>264</v>
      </c>
      <c r="G6952" t="s">
        <v>29</v>
      </c>
      <c r="H6952" t="s">
        <v>782</v>
      </c>
      <c r="J6952" t="s">
        <v>15389</v>
      </c>
      <c r="K6952" t="str">
        <f ca="1">IF(ISNA(XLOOKUP(A6952,Customers!A:A,Customers!A:A)),"Invalid FK","Valid")</f>
        <v>Valid</v>
      </c>
      <c r="L6952" t="str">
        <f ca="1">IF(ISNA(XLOOKUP(B6952,Vendors!A:A,Vendors!A:A)),"Invalid FK","Valid")</f>
        <v>Valid</v>
      </c>
      <c r="M6952" t="str">
        <f ca="1">IF(ISNA(XLOOKUP(C6952,Headcount!C:C,Headcount!C:C)),"Invalid FK","Valid")</f>
        <v>Valid</v>
      </c>
    </row>
    <row r="6953" spans="1:13">
      <c r="A6953" t="s">
        <v>15390</v>
      </c>
      <c r="B6953" s="1">
        <v>45250</v>
      </c>
      <c r="C6953">
        <v>-66734.350000000006</v>
      </c>
      <c r="D6953" t="s">
        <v>1478</v>
      </c>
      <c r="E6953" t="s">
        <v>20</v>
      </c>
      <c r="F6953" t="s">
        <v>268</v>
      </c>
      <c r="G6953" t="s">
        <v>29</v>
      </c>
      <c r="I6953" t="s">
        <v>51</v>
      </c>
      <c r="J6953" t="s">
        <v>15391</v>
      </c>
      <c r="K6953" t="str">
        <f ca="1">IF(ISNA(XLOOKUP(A6953,Customers!A:A,Customers!A:A)),"Invalid FK","Valid")</f>
        <v>Valid</v>
      </c>
      <c r="L6953" t="str">
        <f ca="1">IF(ISNA(XLOOKUP(B6953,Vendors!A:A,Vendors!A:A)),"Invalid FK","Valid")</f>
        <v>Valid</v>
      </c>
      <c r="M6953" t="str">
        <f ca="1">IF(ISNA(XLOOKUP(C6953,Headcount!C:C,Headcount!C:C)),"Invalid FK","Valid")</f>
        <v>Valid</v>
      </c>
    </row>
    <row r="6954" spans="1:13">
      <c r="A6954" t="s">
        <v>15392</v>
      </c>
      <c r="B6954" s="1">
        <v>44842</v>
      </c>
      <c r="C6954">
        <v>270934.89</v>
      </c>
      <c r="D6954" t="s">
        <v>1483</v>
      </c>
      <c r="E6954" t="s">
        <v>1499</v>
      </c>
      <c r="F6954" t="s">
        <v>268</v>
      </c>
      <c r="G6954" t="s">
        <v>8</v>
      </c>
      <c r="H6954" t="s">
        <v>1361</v>
      </c>
      <c r="J6954" t="s">
        <v>15393</v>
      </c>
      <c r="K6954" t="str">
        <f ca="1">IF(ISNA(XLOOKUP(A6954,Customers!A:A,Customers!A:A)),"Invalid FK","Valid")</f>
        <v>Valid</v>
      </c>
      <c r="L6954" t="str">
        <f ca="1">IF(ISNA(XLOOKUP(B6954,Vendors!A:A,Vendors!A:A)),"Invalid FK","Valid")</f>
        <v>Valid</v>
      </c>
      <c r="M6954" t="str">
        <f ca="1">IF(ISNA(XLOOKUP(C6954,Headcount!C:C,Headcount!C:C)),"Invalid FK","Valid")</f>
        <v>Valid</v>
      </c>
    </row>
    <row r="6955" spans="1:13">
      <c r="A6955" t="s">
        <v>15394</v>
      </c>
      <c r="B6955" s="1">
        <v>44736</v>
      </c>
      <c r="C6955">
        <v>150860.54</v>
      </c>
      <c r="D6955" t="s">
        <v>1483</v>
      </c>
      <c r="E6955" t="s">
        <v>1484</v>
      </c>
      <c r="F6955" t="s">
        <v>271</v>
      </c>
      <c r="G6955" t="s">
        <v>8</v>
      </c>
      <c r="H6955" t="s">
        <v>784</v>
      </c>
      <c r="J6955" t="s">
        <v>15395</v>
      </c>
      <c r="K6955" t="str">
        <f ca="1">IF(ISNA(XLOOKUP(A6955,Customers!A:A,Customers!A:A)),"Invalid FK","Valid")</f>
        <v>Valid</v>
      </c>
      <c r="L6955" t="str">
        <f ca="1">IF(ISNA(XLOOKUP(B6955,Vendors!A:A,Vendors!A:A)),"Invalid FK","Valid")</f>
        <v>Valid</v>
      </c>
      <c r="M6955" t="str">
        <f ca="1">IF(ISNA(XLOOKUP(C6955,Headcount!C:C,Headcount!C:C)),"Invalid FK","Valid")</f>
        <v>Valid</v>
      </c>
    </row>
    <row r="6956" spans="1:13">
      <c r="A6956" t="s">
        <v>15396</v>
      </c>
      <c r="B6956" s="1">
        <v>45093</v>
      </c>
      <c r="C6956">
        <v>-13080.4</v>
      </c>
      <c r="D6956" t="s">
        <v>1478</v>
      </c>
      <c r="E6956" t="s">
        <v>7</v>
      </c>
      <c r="F6956" t="s">
        <v>271</v>
      </c>
      <c r="G6956" t="s">
        <v>13</v>
      </c>
      <c r="I6956" t="s">
        <v>163</v>
      </c>
      <c r="J6956" t="s">
        <v>15397</v>
      </c>
      <c r="K6956" t="str">
        <f ca="1">IF(ISNA(XLOOKUP(A6956,Customers!A:A,Customers!A:A)),"Invalid FK","Valid")</f>
        <v>Valid</v>
      </c>
      <c r="L6956" t="str">
        <f ca="1">IF(ISNA(XLOOKUP(B6956,Vendors!A:A,Vendors!A:A)),"Invalid FK","Valid")</f>
        <v>Valid</v>
      </c>
      <c r="M6956" t="str">
        <f ca="1">IF(ISNA(XLOOKUP(C6956,Headcount!C:C,Headcount!C:C)),"Invalid FK","Valid")</f>
        <v>Valid</v>
      </c>
    </row>
    <row r="6957" spans="1:13">
      <c r="A6957" t="s">
        <v>15398</v>
      </c>
      <c r="B6957" s="1">
        <v>45071</v>
      </c>
      <c r="C6957">
        <v>271626.87</v>
      </c>
      <c r="D6957" t="s">
        <v>1483</v>
      </c>
      <c r="E6957" t="s">
        <v>1499</v>
      </c>
      <c r="F6957" t="s">
        <v>271</v>
      </c>
      <c r="G6957" t="s">
        <v>29</v>
      </c>
      <c r="H6957" t="s">
        <v>720</v>
      </c>
      <c r="J6957" t="s">
        <v>15399</v>
      </c>
      <c r="K6957" t="str">
        <f ca="1">IF(ISNA(XLOOKUP(A6957,Customers!A:A,Customers!A:A)),"Invalid FK","Valid")</f>
        <v>Valid</v>
      </c>
      <c r="L6957" t="str">
        <f ca="1">IF(ISNA(XLOOKUP(B6957,Vendors!A:A,Vendors!A:A)),"Invalid FK","Valid")</f>
        <v>Valid</v>
      </c>
      <c r="M6957" t="str">
        <f ca="1">IF(ISNA(XLOOKUP(C6957,Headcount!C:C,Headcount!C:C)),"Invalid FK","Valid")</f>
        <v>Valid</v>
      </c>
    </row>
    <row r="6958" spans="1:13">
      <c r="A6958" t="s">
        <v>15400</v>
      </c>
      <c r="B6958" s="1">
        <v>45097</v>
      </c>
      <c r="C6958">
        <v>-13409.61</v>
      </c>
      <c r="D6958" t="s">
        <v>1478</v>
      </c>
      <c r="E6958" t="s">
        <v>36</v>
      </c>
      <c r="F6958" t="s">
        <v>264</v>
      </c>
      <c r="G6958" t="s">
        <v>17</v>
      </c>
      <c r="I6958" t="s">
        <v>187</v>
      </c>
      <c r="J6958" t="s">
        <v>15401</v>
      </c>
      <c r="K6958" t="str">
        <f ca="1">IF(ISNA(XLOOKUP(A6958,Customers!A:A,Customers!A:A)),"Invalid FK","Valid")</f>
        <v>Valid</v>
      </c>
      <c r="L6958" t="str">
        <f ca="1">IF(ISNA(XLOOKUP(B6958,Vendors!A:A,Vendors!A:A)),"Invalid FK","Valid")</f>
        <v>Valid</v>
      </c>
      <c r="M6958" t="str">
        <f ca="1">IF(ISNA(XLOOKUP(C6958,Headcount!C:C,Headcount!C:C)),"Invalid FK","Valid")</f>
        <v>Valid</v>
      </c>
    </row>
    <row r="6959" spans="1:13">
      <c r="A6959" t="s">
        <v>15402</v>
      </c>
      <c r="B6959" s="1">
        <v>45117</v>
      </c>
      <c r="C6959">
        <v>145774.67000000001</v>
      </c>
      <c r="D6959" t="s">
        <v>1483</v>
      </c>
      <c r="E6959" t="s">
        <v>1499</v>
      </c>
      <c r="F6959" t="s">
        <v>271</v>
      </c>
      <c r="G6959" t="s">
        <v>17</v>
      </c>
      <c r="H6959" t="s">
        <v>1113</v>
      </c>
      <c r="J6959" t="s">
        <v>15403</v>
      </c>
      <c r="K6959" t="str">
        <f ca="1">IF(ISNA(XLOOKUP(A6959,Customers!A:A,Customers!A:A)),"Invalid FK","Valid")</f>
        <v>Valid</v>
      </c>
      <c r="L6959" t="str">
        <f ca="1">IF(ISNA(XLOOKUP(B6959,Vendors!A:A,Vendors!A:A)),"Invalid FK","Valid")</f>
        <v>Valid</v>
      </c>
      <c r="M6959" t="str">
        <f ca="1">IF(ISNA(XLOOKUP(C6959,Headcount!C:C,Headcount!C:C)),"Invalid FK","Valid")</f>
        <v>Valid</v>
      </c>
    </row>
    <row r="6960" spans="1:13">
      <c r="A6960" t="s">
        <v>15404</v>
      </c>
      <c r="B6960" s="1">
        <v>45150</v>
      </c>
      <c r="C6960">
        <v>-62115.48</v>
      </c>
      <c r="D6960" t="s">
        <v>1478</v>
      </c>
      <c r="E6960" t="s">
        <v>20</v>
      </c>
      <c r="F6960" t="s">
        <v>268</v>
      </c>
      <c r="G6960" t="s">
        <v>29</v>
      </c>
      <c r="I6960" t="s">
        <v>175</v>
      </c>
      <c r="J6960" t="s">
        <v>15405</v>
      </c>
      <c r="K6960" t="str">
        <f ca="1">IF(ISNA(XLOOKUP(A6960,Customers!A:A,Customers!A:A)),"Invalid FK","Valid")</f>
        <v>Valid</v>
      </c>
      <c r="L6960" t="str">
        <f ca="1">IF(ISNA(XLOOKUP(B6960,Vendors!A:A,Vendors!A:A)),"Invalid FK","Valid")</f>
        <v>Valid</v>
      </c>
      <c r="M6960" t="str">
        <f ca="1">IF(ISNA(XLOOKUP(C6960,Headcount!C:C,Headcount!C:C)),"Invalid FK","Valid")</f>
        <v>Valid</v>
      </c>
    </row>
    <row r="6961" spans="1:13">
      <c r="A6961" t="s">
        <v>15406</v>
      </c>
      <c r="B6961" s="1">
        <v>45010</v>
      </c>
      <c r="C6961">
        <v>218396.74</v>
      </c>
      <c r="D6961" t="s">
        <v>1483</v>
      </c>
      <c r="E6961" t="s">
        <v>1499</v>
      </c>
      <c r="F6961" t="s">
        <v>271</v>
      </c>
      <c r="G6961" t="s">
        <v>13</v>
      </c>
      <c r="H6961" t="s">
        <v>1003</v>
      </c>
      <c r="J6961" t="s">
        <v>15407</v>
      </c>
      <c r="K6961" t="str">
        <f ca="1">IF(ISNA(XLOOKUP(A6961,Customers!A:A,Customers!A:A)),"Invalid FK","Valid")</f>
        <v>Valid</v>
      </c>
      <c r="L6961" t="str">
        <f ca="1">IF(ISNA(XLOOKUP(B6961,Vendors!A:A,Vendors!A:A)),"Invalid FK","Valid")</f>
        <v>Valid</v>
      </c>
      <c r="M6961" t="str">
        <f ca="1">IF(ISNA(XLOOKUP(C6961,Headcount!C:C,Headcount!C:C)),"Invalid FK","Valid")</f>
        <v>Valid</v>
      </c>
    </row>
    <row r="6962" spans="1:13">
      <c r="A6962" t="s">
        <v>15408</v>
      </c>
      <c r="B6962" s="1">
        <v>45091</v>
      </c>
      <c r="C6962">
        <v>271641.2</v>
      </c>
      <c r="D6962" t="s">
        <v>1483</v>
      </c>
      <c r="E6962" t="s">
        <v>1484</v>
      </c>
      <c r="F6962" t="s">
        <v>271</v>
      </c>
      <c r="G6962" t="s">
        <v>13</v>
      </c>
      <c r="H6962" t="s">
        <v>975</v>
      </c>
      <c r="J6962" t="s">
        <v>15409</v>
      </c>
      <c r="K6962" t="str">
        <f ca="1">IF(ISNA(XLOOKUP(A6962,Customers!A:A,Customers!A:A)),"Invalid FK","Valid")</f>
        <v>Valid</v>
      </c>
      <c r="L6962" t="str">
        <f ca="1">IF(ISNA(XLOOKUP(B6962,Vendors!A:A,Vendors!A:A)),"Invalid FK","Valid")</f>
        <v>Valid</v>
      </c>
      <c r="M6962" t="str">
        <f ca="1">IF(ISNA(XLOOKUP(C6962,Headcount!C:C,Headcount!C:C)),"Invalid FK","Valid")</f>
        <v>Valid</v>
      </c>
    </row>
    <row r="6963" spans="1:13">
      <c r="A6963" t="s">
        <v>15410</v>
      </c>
      <c r="B6963" s="1">
        <v>44852</v>
      </c>
      <c r="C6963">
        <v>132555.32999999999</v>
      </c>
      <c r="D6963" t="s">
        <v>1483</v>
      </c>
      <c r="E6963" t="s">
        <v>1487</v>
      </c>
      <c r="F6963" t="s">
        <v>271</v>
      </c>
      <c r="G6963" t="s">
        <v>17</v>
      </c>
      <c r="H6963" t="s">
        <v>736</v>
      </c>
      <c r="J6963" t="s">
        <v>15411</v>
      </c>
      <c r="K6963" t="str">
        <f ca="1">IF(ISNA(XLOOKUP(A6963,Customers!A:A,Customers!A:A)),"Invalid FK","Valid")</f>
        <v>Valid</v>
      </c>
      <c r="L6963" t="str">
        <f ca="1">IF(ISNA(XLOOKUP(B6963,Vendors!A:A,Vendors!A:A)),"Invalid FK","Valid")</f>
        <v>Valid</v>
      </c>
      <c r="M6963" t="str">
        <f ca="1">IF(ISNA(XLOOKUP(C6963,Headcount!C:C,Headcount!C:C)),"Invalid FK","Valid")</f>
        <v>Valid</v>
      </c>
    </row>
    <row r="6964" spans="1:13">
      <c r="A6964" t="s">
        <v>15412</v>
      </c>
      <c r="B6964" s="1">
        <v>44947</v>
      </c>
      <c r="C6964">
        <v>143851.26</v>
      </c>
      <c r="D6964" t="s">
        <v>1483</v>
      </c>
      <c r="E6964" t="s">
        <v>1499</v>
      </c>
      <c r="F6964" t="s">
        <v>264</v>
      </c>
      <c r="G6964" t="s">
        <v>29</v>
      </c>
      <c r="H6964" t="s">
        <v>1145</v>
      </c>
      <c r="J6964" t="s">
        <v>15413</v>
      </c>
      <c r="K6964" t="str">
        <f ca="1">IF(ISNA(XLOOKUP(A6964,Customers!A:A,Customers!A:A)),"Invalid FK","Valid")</f>
        <v>Valid</v>
      </c>
      <c r="L6964" t="str">
        <f ca="1">IF(ISNA(XLOOKUP(B6964,Vendors!A:A,Vendors!A:A)),"Invalid FK","Valid")</f>
        <v>Valid</v>
      </c>
      <c r="M6964" t="str">
        <f ca="1">IF(ISNA(XLOOKUP(C6964,Headcount!C:C,Headcount!C:C)),"Invalid FK","Valid")</f>
        <v>Valid</v>
      </c>
    </row>
    <row r="6965" spans="1:13">
      <c r="A6965" t="s">
        <v>15414</v>
      </c>
      <c r="B6965" s="1">
        <v>45206</v>
      </c>
      <c r="C6965">
        <v>134964.5</v>
      </c>
      <c r="D6965" t="s">
        <v>1483</v>
      </c>
      <c r="E6965" t="s">
        <v>1484</v>
      </c>
      <c r="F6965" t="s">
        <v>271</v>
      </c>
      <c r="G6965" t="s">
        <v>17</v>
      </c>
      <c r="H6965" t="s">
        <v>1151</v>
      </c>
      <c r="J6965" t="s">
        <v>15415</v>
      </c>
      <c r="K6965" t="str">
        <f ca="1">IF(ISNA(XLOOKUP(A6965,Customers!A:A,Customers!A:A)),"Invalid FK","Valid")</f>
        <v>Valid</v>
      </c>
      <c r="L6965" t="str">
        <f ca="1">IF(ISNA(XLOOKUP(B6965,Vendors!A:A,Vendors!A:A)),"Invalid FK","Valid")</f>
        <v>Valid</v>
      </c>
      <c r="M6965" t="str">
        <f ca="1">IF(ISNA(XLOOKUP(C6965,Headcount!C:C,Headcount!C:C)),"Invalid FK","Valid")</f>
        <v>Valid</v>
      </c>
    </row>
    <row r="6966" spans="1:13">
      <c r="A6966" t="s">
        <v>15416</v>
      </c>
      <c r="B6966" s="1">
        <v>44902</v>
      </c>
      <c r="C6966">
        <v>-27179.67</v>
      </c>
      <c r="D6966" t="s">
        <v>1478</v>
      </c>
      <c r="E6966" t="s">
        <v>20</v>
      </c>
      <c r="F6966" t="s">
        <v>271</v>
      </c>
      <c r="G6966" t="s">
        <v>29</v>
      </c>
      <c r="I6966" t="s">
        <v>201</v>
      </c>
      <c r="J6966" t="s">
        <v>15417</v>
      </c>
      <c r="K6966" t="str">
        <f ca="1">IF(ISNA(XLOOKUP(A6966,Customers!A:A,Customers!A:A)),"Invalid FK","Valid")</f>
        <v>Valid</v>
      </c>
      <c r="L6966" t="str">
        <f ca="1">IF(ISNA(XLOOKUP(B6966,Vendors!A:A,Vendors!A:A)),"Invalid FK","Valid")</f>
        <v>Valid</v>
      </c>
      <c r="M6966" t="str">
        <f ca="1">IF(ISNA(XLOOKUP(C6966,Headcount!C:C,Headcount!C:C)),"Invalid FK","Valid")</f>
        <v>Valid</v>
      </c>
    </row>
    <row r="6967" spans="1:13">
      <c r="A6967" t="s">
        <v>15418</v>
      </c>
      <c r="B6967" s="1">
        <v>44880</v>
      </c>
      <c r="C6967">
        <v>9091.65</v>
      </c>
      <c r="D6967" t="s">
        <v>1924</v>
      </c>
      <c r="E6967" t="s">
        <v>1924</v>
      </c>
      <c r="F6967" t="s">
        <v>271</v>
      </c>
      <c r="G6967" t="s">
        <v>8</v>
      </c>
      <c r="J6967" t="s">
        <v>15419</v>
      </c>
      <c r="K6967" t="str">
        <f ca="1">IF(ISNA(XLOOKUP(A6967,Customers!A:A,Customers!A:A)),"Invalid FK","Valid")</f>
        <v>Valid</v>
      </c>
      <c r="L6967" t="str">
        <f ca="1">IF(ISNA(XLOOKUP(B6967,Vendors!A:A,Vendors!A:A)),"Invalid FK","Valid")</f>
        <v>Valid</v>
      </c>
      <c r="M6967" t="str">
        <f ca="1">IF(ISNA(XLOOKUP(C6967,Headcount!C:C,Headcount!C:C)),"Invalid FK","Valid")</f>
        <v>Valid</v>
      </c>
    </row>
    <row r="6968" spans="1:13">
      <c r="A6968" t="s">
        <v>15420</v>
      </c>
      <c r="B6968" s="1">
        <v>45088</v>
      </c>
      <c r="C6968">
        <v>141051.82</v>
      </c>
      <c r="D6968" t="s">
        <v>1483</v>
      </c>
      <c r="E6968" t="s">
        <v>1484</v>
      </c>
      <c r="F6968" t="s">
        <v>268</v>
      </c>
      <c r="G6968" t="s">
        <v>17</v>
      </c>
      <c r="H6968" t="s">
        <v>710</v>
      </c>
      <c r="J6968" t="s">
        <v>15421</v>
      </c>
      <c r="K6968" t="str">
        <f ca="1">IF(ISNA(XLOOKUP(A6968,Customers!A:A,Customers!A:A)),"Invalid FK","Valid")</f>
        <v>Valid</v>
      </c>
      <c r="L6968" t="str">
        <f ca="1">IF(ISNA(XLOOKUP(B6968,Vendors!A:A,Vendors!A:A)),"Invalid FK","Valid")</f>
        <v>Valid</v>
      </c>
      <c r="M6968" t="str">
        <f ca="1">IF(ISNA(XLOOKUP(C6968,Headcount!C:C,Headcount!C:C)),"Invalid FK","Valid")</f>
        <v>Valid</v>
      </c>
    </row>
    <row r="6969" spans="1:13">
      <c r="A6969" t="s">
        <v>15422</v>
      </c>
      <c r="B6969" s="1">
        <v>45166</v>
      </c>
      <c r="C6969">
        <v>118983.74</v>
      </c>
      <c r="D6969" t="s">
        <v>1483</v>
      </c>
      <c r="E6969" t="s">
        <v>1487</v>
      </c>
      <c r="F6969" t="s">
        <v>268</v>
      </c>
      <c r="G6969" t="s">
        <v>17</v>
      </c>
      <c r="H6969" t="s">
        <v>1235</v>
      </c>
      <c r="J6969" t="s">
        <v>15423</v>
      </c>
      <c r="K6969" t="str">
        <f ca="1">IF(ISNA(XLOOKUP(A6969,Customers!A:A,Customers!A:A)),"Invalid FK","Valid")</f>
        <v>Valid</v>
      </c>
      <c r="L6969" t="str">
        <f ca="1">IF(ISNA(XLOOKUP(B6969,Vendors!A:A,Vendors!A:A)),"Invalid FK","Valid")</f>
        <v>Valid</v>
      </c>
      <c r="M6969" t="str">
        <f ca="1">IF(ISNA(XLOOKUP(C6969,Headcount!C:C,Headcount!C:C)),"Invalid FK","Valid")</f>
        <v>Valid</v>
      </c>
    </row>
    <row r="6970" spans="1:13">
      <c r="A6970" t="s">
        <v>15424</v>
      </c>
      <c r="B6970" s="1">
        <v>44733</v>
      </c>
      <c r="C6970">
        <v>-72428.600000000006</v>
      </c>
      <c r="D6970" t="s">
        <v>1478</v>
      </c>
      <c r="E6970" t="s">
        <v>1509</v>
      </c>
      <c r="F6970" t="s">
        <v>271</v>
      </c>
      <c r="G6970" t="s">
        <v>29</v>
      </c>
      <c r="I6970" t="s">
        <v>111</v>
      </c>
      <c r="J6970" t="s">
        <v>15425</v>
      </c>
      <c r="K6970" t="str">
        <f ca="1">IF(ISNA(XLOOKUP(A6970,Customers!A:A,Customers!A:A)),"Invalid FK","Valid")</f>
        <v>Valid</v>
      </c>
      <c r="L6970" t="str">
        <f ca="1">IF(ISNA(XLOOKUP(B6970,Vendors!A:A,Vendors!A:A)),"Invalid FK","Valid")</f>
        <v>Valid</v>
      </c>
      <c r="M6970" t="str">
        <f ca="1">IF(ISNA(XLOOKUP(C6970,Headcount!C:C,Headcount!C:C)),"Invalid FK","Valid")</f>
        <v>Valid</v>
      </c>
    </row>
    <row r="6971" spans="1:13">
      <c r="A6971" t="s">
        <v>15426</v>
      </c>
      <c r="B6971" s="1">
        <v>45187</v>
      </c>
      <c r="C6971">
        <v>-46454.26</v>
      </c>
      <c r="D6971" t="s">
        <v>1478</v>
      </c>
      <c r="E6971" t="s">
        <v>7</v>
      </c>
      <c r="F6971" t="s">
        <v>268</v>
      </c>
      <c r="G6971" t="s">
        <v>13</v>
      </c>
      <c r="I6971" t="s">
        <v>5</v>
      </c>
      <c r="J6971" t="s">
        <v>15427</v>
      </c>
      <c r="K6971" t="str">
        <f ca="1">IF(ISNA(XLOOKUP(A6971,Customers!A:A,Customers!A:A)),"Invalid FK","Valid")</f>
        <v>Valid</v>
      </c>
      <c r="L6971" t="str">
        <f ca="1">IF(ISNA(XLOOKUP(B6971,Vendors!A:A,Vendors!A:A)),"Invalid FK","Valid")</f>
        <v>Valid</v>
      </c>
      <c r="M6971" t="str">
        <f ca="1">IF(ISNA(XLOOKUP(C6971,Headcount!C:C,Headcount!C:C)),"Invalid FK","Valid")</f>
        <v>Valid</v>
      </c>
    </row>
    <row r="6972" spans="1:13">
      <c r="A6972" t="s">
        <v>15428</v>
      </c>
      <c r="B6972" s="1">
        <v>45064</v>
      </c>
      <c r="C6972">
        <v>109792.92</v>
      </c>
      <c r="D6972" t="s">
        <v>1483</v>
      </c>
      <c r="E6972" t="s">
        <v>1487</v>
      </c>
      <c r="F6972" t="s">
        <v>264</v>
      </c>
      <c r="G6972" t="s">
        <v>17</v>
      </c>
      <c r="H6972" t="s">
        <v>1047</v>
      </c>
      <c r="J6972" t="s">
        <v>15429</v>
      </c>
      <c r="K6972" t="str">
        <f ca="1">IF(ISNA(XLOOKUP(A6972,Customers!A:A,Customers!A:A)),"Invalid FK","Valid")</f>
        <v>Valid</v>
      </c>
      <c r="L6972" t="str">
        <f ca="1">IF(ISNA(XLOOKUP(B6972,Vendors!A:A,Vendors!A:A)),"Invalid FK","Valid")</f>
        <v>Valid</v>
      </c>
      <c r="M6972" t="str">
        <f ca="1">IF(ISNA(XLOOKUP(C6972,Headcount!C:C,Headcount!C:C)),"Invalid FK","Valid")</f>
        <v>Valid</v>
      </c>
    </row>
    <row r="6973" spans="1:13">
      <c r="A6973" t="s">
        <v>15430</v>
      </c>
      <c r="B6973" s="1">
        <v>44686</v>
      </c>
      <c r="C6973">
        <v>174160.89</v>
      </c>
      <c r="D6973" t="s">
        <v>1483</v>
      </c>
      <c r="E6973" t="s">
        <v>1487</v>
      </c>
      <c r="F6973" t="s">
        <v>268</v>
      </c>
      <c r="G6973" t="s">
        <v>29</v>
      </c>
      <c r="H6973" t="s">
        <v>1173</v>
      </c>
      <c r="J6973" t="s">
        <v>15431</v>
      </c>
      <c r="K6973" t="str">
        <f ca="1">IF(ISNA(XLOOKUP(A6973,Customers!A:A,Customers!A:A)),"Invalid FK","Valid")</f>
        <v>Valid</v>
      </c>
      <c r="L6973" t="str">
        <f ca="1">IF(ISNA(XLOOKUP(B6973,Vendors!A:A,Vendors!A:A)),"Invalid FK","Valid")</f>
        <v>Valid</v>
      </c>
      <c r="M6973" t="str">
        <f ca="1">IF(ISNA(XLOOKUP(C6973,Headcount!C:C,Headcount!C:C)),"Invalid FK","Valid")</f>
        <v>Valid</v>
      </c>
    </row>
    <row r="6974" spans="1:13">
      <c r="A6974" t="s">
        <v>15432</v>
      </c>
      <c r="B6974" s="1">
        <v>45238</v>
      </c>
      <c r="C6974">
        <v>-19083.68</v>
      </c>
      <c r="D6974" t="s">
        <v>1478</v>
      </c>
      <c r="E6974" t="s">
        <v>1496</v>
      </c>
      <c r="F6974" t="s">
        <v>264</v>
      </c>
      <c r="G6974" t="s">
        <v>29</v>
      </c>
      <c r="I6974" t="s">
        <v>101</v>
      </c>
      <c r="J6974" t="s">
        <v>15433</v>
      </c>
      <c r="K6974" t="str">
        <f ca="1">IF(ISNA(XLOOKUP(A6974,Customers!A:A,Customers!A:A)),"Invalid FK","Valid")</f>
        <v>Valid</v>
      </c>
      <c r="L6974" t="str">
        <f ca="1">IF(ISNA(XLOOKUP(B6974,Vendors!A:A,Vendors!A:A)),"Invalid FK","Valid")</f>
        <v>Valid</v>
      </c>
      <c r="M6974" t="str">
        <f ca="1">IF(ISNA(XLOOKUP(C6974,Headcount!C:C,Headcount!C:C)),"Invalid FK","Valid")</f>
        <v>Valid</v>
      </c>
    </row>
    <row r="6975" spans="1:13">
      <c r="A6975" t="s">
        <v>15434</v>
      </c>
      <c r="B6975" s="1">
        <v>44857</v>
      </c>
      <c r="C6975">
        <v>83324.67</v>
      </c>
      <c r="D6975" t="s">
        <v>1483</v>
      </c>
      <c r="E6975" t="s">
        <v>1484</v>
      </c>
      <c r="F6975" t="s">
        <v>264</v>
      </c>
      <c r="G6975" t="s">
        <v>8</v>
      </c>
      <c r="H6975" t="s">
        <v>1209</v>
      </c>
      <c r="J6975" t="s">
        <v>15435</v>
      </c>
      <c r="K6975" t="str">
        <f ca="1">IF(ISNA(XLOOKUP(A6975,Customers!A:A,Customers!A:A)),"Invalid FK","Valid")</f>
        <v>Valid</v>
      </c>
      <c r="L6975" t="str">
        <f ca="1">IF(ISNA(XLOOKUP(B6975,Vendors!A:A,Vendors!A:A)),"Invalid FK","Valid")</f>
        <v>Valid</v>
      </c>
      <c r="M6975" t="str">
        <f ca="1">IF(ISNA(XLOOKUP(C6975,Headcount!C:C,Headcount!C:C)),"Invalid FK","Valid")</f>
        <v>Valid</v>
      </c>
    </row>
    <row r="6976" spans="1:13">
      <c r="A6976" t="s">
        <v>15436</v>
      </c>
      <c r="B6976" s="1">
        <v>45007</v>
      </c>
      <c r="C6976">
        <v>243610.69</v>
      </c>
      <c r="D6976" t="s">
        <v>1483</v>
      </c>
      <c r="E6976" t="s">
        <v>1487</v>
      </c>
      <c r="F6976" t="s">
        <v>271</v>
      </c>
      <c r="G6976" t="s">
        <v>8</v>
      </c>
      <c r="H6976" t="s">
        <v>1155</v>
      </c>
      <c r="J6976" t="s">
        <v>15437</v>
      </c>
      <c r="K6976" t="str">
        <f ca="1">IF(ISNA(XLOOKUP(A6976,Customers!A:A,Customers!A:A)),"Invalid FK","Valid")</f>
        <v>Valid</v>
      </c>
      <c r="L6976" t="str">
        <f ca="1">IF(ISNA(XLOOKUP(B6976,Vendors!A:A,Vendors!A:A)),"Invalid FK","Valid")</f>
        <v>Valid</v>
      </c>
      <c r="M6976" t="str">
        <f ca="1">IF(ISNA(XLOOKUP(C6976,Headcount!C:C,Headcount!C:C)),"Invalid FK","Valid")</f>
        <v>Valid</v>
      </c>
    </row>
    <row r="6977" spans="1:13">
      <c r="A6977" t="s">
        <v>15438</v>
      </c>
      <c r="B6977" s="1">
        <v>44832</v>
      </c>
      <c r="C6977">
        <v>84821.89</v>
      </c>
      <c r="D6977" t="s">
        <v>1483</v>
      </c>
      <c r="E6977" t="s">
        <v>1499</v>
      </c>
      <c r="F6977" t="s">
        <v>264</v>
      </c>
      <c r="G6977" t="s">
        <v>29</v>
      </c>
      <c r="H6977" t="s">
        <v>1059</v>
      </c>
      <c r="J6977" t="s">
        <v>15439</v>
      </c>
      <c r="K6977" t="str">
        <f ca="1">IF(ISNA(XLOOKUP(A6977,Customers!A:A,Customers!A:A)),"Invalid FK","Valid")</f>
        <v>Valid</v>
      </c>
      <c r="L6977" t="str">
        <f ca="1">IF(ISNA(XLOOKUP(B6977,Vendors!A:A,Vendors!A:A)),"Invalid FK","Valid")</f>
        <v>Valid</v>
      </c>
      <c r="M6977" t="str">
        <f ca="1">IF(ISNA(XLOOKUP(C6977,Headcount!C:C,Headcount!C:C)),"Invalid FK","Valid")</f>
        <v>Valid</v>
      </c>
    </row>
    <row r="6978" spans="1:13">
      <c r="A6978" t="s">
        <v>15440</v>
      </c>
      <c r="B6978" s="1">
        <v>44728</v>
      </c>
      <c r="C6978">
        <v>-44666.95</v>
      </c>
      <c r="D6978" t="s">
        <v>1478</v>
      </c>
      <c r="E6978" t="s">
        <v>7</v>
      </c>
      <c r="F6978" t="s">
        <v>268</v>
      </c>
      <c r="G6978" t="s">
        <v>29</v>
      </c>
      <c r="I6978" t="s">
        <v>205</v>
      </c>
      <c r="J6978" t="s">
        <v>15441</v>
      </c>
      <c r="K6978" t="str">
        <f ca="1">IF(ISNA(XLOOKUP(A6978,Customers!A:A,Customers!A:A)),"Invalid FK","Valid")</f>
        <v>Valid</v>
      </c>
      <c r="L6978" t="str">
        <f ca="1">IF(ISNA(XLOOKUP(B6978,Vendors!A:A,Vendors!A:A)),"Invalid FK","Valid")</f>
        <v>Valid</v>
      </c>
      <c r="M6978" t="str">
        <f ca="1">IF(ISNA(XLOOKUP(C6978,Headcount!C:C,Headcount!C:C)),"Invalid FK","Valid")</f>
        <v>Valid</v>
      </c>
    </row>
    <row r="6979" spans="1:13">
      <c r="A6979" t="s">
        <v>15442</v>
      </c>
      <c r="B6979" s="1">
        <v>44987</v>
      </c>
      <c r="C6979">
        <v>-5823.76</v>
      </c>
      <c r="D6979" t="s">
        <v>1478</v>
      </c>
      <c r="E6979" t="s">
        <v>1509</v>
      </c>
      <c r="F6979" t="s">
        <v>271</v>
      </c>
      <c r="G6979" t="s">
        <v>29</v>
      </c>
      <c r="I6979" t="s">
        <v>45</v>
      </c>
      <c r="J6979" t="s">
        <v>15443</v>
      </c>
      <c r="K6979" t="str">
        <f ca="1">IF(ISNA(XLOOKUP(A6979,Customers!A:A,Customers!A:A)),"Invalid FK","Valid")</f>
        <v>Valid</v>
      </c>
      <c r="L6979" t="str">
        <f ca="1">IF(ISNA(XLOOKUP(B6979,Vendors!A:A,Vendors!A:A)),"Invalid FK","Valid")</f>
        <v>Valid</v>
      </c>
      <c r="M6979" t="str">
        <f ca="1">IF(ISNA(XLOOKUP(C6979,Headcount!C:C,Headcount!C:C)),"Invalid FK","Valid")</f>
        <v>Valid</v>
      </c>
    </row>
    <row r="6980" spans="1:13">
      <c r="A6980" t="s">
        <v>15444</v>
      </c>
      <c r="B6980" s="1">
        <v>44666</v>
      </c>
      <c r="C6980">
        <v>-16357.42</v>
      </c>
      <c r="D6980" t="s">
        <v>1478</v>
      </c>
      <c r="E6980" t="s">
        <v>1496</v>
      </c>
      <c r="F6980" t="s">
        <v>264</v>
      </c>
      <c r="G6980" t="s">
        <v>29</v>
      </c>
      <c r="I6980" t="s">
        <v>65</v>
      </c>
      <c r="J6980" t="s">
        <v>15445</v>
      </c>
      <c r="K6980" t="str">
        <f ca="1">IF(ISNA(XLOOKUP(A6980,Customers!A:A,Customers!A:A)),"Invalid FK","Valid")</f>
        <v>Valid</v>
      </c>
      <c r="L6980" t="str">
        <f ca="1">IF(ISNA(XLOOKUP(B6980,Vendors!A:A,Vendors!A:A)),"Invalid FK","Valid")</f>
        <v>Valid</v>
      </c>
      <c r="M6980" t="str">
        <f ca="1">IF(ISNA(XLOOKUP(C6980,Headcount!C:C,Headcount!C:C)),"Invalid FK","Valid")</f>
        <v>Valid</v>
      </c>
    </row>
    <row r="6981" spans="1:13">
      <c r="A6981" t="s">
        <v>15446</v>
      </c>
      <c r="B6981" s="1">
        <v>44575</v>
      </c>
      <c r="C6981">
        <v>111869.71</v>
      </c>
      <c r="D6981" t="s">
        <v>1483</v>
      </c>
      <c r="E6981" t="s">
        <v>1499</v>
      </c>
      <c r="F6981" t="s">
        <v>268</v>
      </c>
      <c r="G6981" t="s">
        <v>17</v>
      </c>
      <c r="H6981" t="s">
        <v>1359</v>
      </c>
      <c r="J6981" t="s">
        <v>15447</v>
      </c>
      <c r="K6981" t="str">
        <f ca="1">IF(ISNA(XLOOKUP(A6981,Customers!A:A,Customers!A:A)),"Invalid FK","Valid")</f>
        <v>Valid</v>
      </c>
      <c r="L6981" t="str">
        <f ca="1">IF(ISNA(XLOOKUP(B6981,Vendors!A:A,Vendors!A:A)),"Invalid FK","Valid")</f>
        <v>Valid</v>
      </c>
      <c r="M6981" t="str">
        <f ca="1">IF(ISNA(XLOOKUP(C6981,Headcount!C:C,Headcount!C:C)),"Invalid FK","Valid")</f>
        <v>Valid</v>
      </c>
    </row>
    <row r="6982" spans="1:13">
      <c r="A6982" t="s">
        <v>15448</v>
      </c>
      <c r="B6982" s="1">
        <v>44995</v>
      </c>
      <c r="C6982">
        <v>184372.88</v>
      </c>
      <c r="D6982" t="s">
        <v>1483</v>
      </c>
      <c r="E6982" t="s">
        <v>1499</v>
      </c>
      <c r="F6982" t="s">
        <v>264</v>
      </c>
      <c r="G6982" t="s">
        <v>13</v>
      </c>
      <c r="H6982" t="s">
        <v>1243</v>
      </c>
      <c r="J6982" t="s">
        <v>15449</v>
      </c>
      <c r="K6982" t="str">
        <f ca="1">IF(ISNA(XLOOKUP(A6982,Customers!A:A,Customers!A:A)),"Invalid FK","Valid")</f>
        <v>Valid</v>
      </c>
      <c r="L6982" t="str">
        <f ca="1">IF(ISNA(XLOOKUP(B6982,Vendors!A:A,Vendors!A:A)),"Invalid FK","Valid")</f>
        <v>Valid</v>
      </c>
      <c r="M6982" t="str">
        <f ca="1">IF(ISNA(XLOOKUP(C6982,Headcount!C:C,Headcount!C:C)),"Invalid FK","Valid")</f>
        <v>Valid</v>
      </c>
    </row>
    <row r="6983" spans="1:13">
      <c r="A6983" t="s">
        <v>15450</v>
      </c>
      <c r="B6983" s="1">
        <v>44596</v>
      </c>
      <c r="C6983">
        <v>22345.1</v>
      </c>
      <c r="D6983" t="s">
        <v>1587</v>
      </c>
      <c r="E6983" t="s">
        <v>1587</v>
      </c>
      <c r="F6983" t="s">
        <v>271</v>
      </c>
      <c r="G6983" t="s">
        <v>8</v>
      </c>
      <c r="J6983" t="s">
        <v>15451</v>
      </c>
      <c r="K6983" t="str">
        <f ca="1">IF(ISNA(XLOOKUP(A6983,Customers!A:A,Customers!A:A)),"Invalid FK","Valid")</f>
        <v>Valid</v>
      </c>
      <c r="L6983" t="str">
        <f ca="1">IF(ISNA(XLOOKUP(B6983,Vendors!A:A,Vendors!A:A)),"Invalid FK","Valid")</f>
        <v>Valid</v>
      </c>
      <c r="M6983" t="str">
        <f ca="1">IF(ISNA(XLOOKUP(C6983,Headcount!C:C,Headcount!C:C)),"Invalid FK","Valid")</f>
        <v>Valid</v>
      </c>
    </row>
    <row r="6984" spans="1:13">
      <c r="A6984" t="s">
        <v>15452</v>
      </c>
      <c r="B6984" s="1">
        <v>44986</v>
      </c>
      <c r="C6984">
        <v>78686.83</v>
      </c>
      <c r="D6984" t="s">
        <v>1483</v>
      </c>
      <c r="E6984" t="s">
        <v>1487</v>
      </c>
      <c r="F6984" t="s">
        <v>268</v>
      </c>
      <c r="G6984" t="s">
        <v>8</v>
      </c>
      <c r="H6984" t="s">
        <v>792</v>
      </c>
      <c r="J6984" t="s">
        <v>15453</v>
      </c>
      <c r="K6984" t="str">
        <f ca="1">IF(ISNA(XLOOKUP(A6984,Customers!A:A,Customers!A:A)),"Invalid FK","Valid")</f>
        <v>Valid</v>
      </c>
      <c r="L6984" t="str">
        <f ca="1">IF(ISNA(XLOOKUP(B6984,Vendors!A:A,Vendors!A:A)),"Invalid FK","Valid")</f>
        <v>Valid</v>
      </c>
      <c r="M6984" t="str">
        <f ca="1">IF(ISNA(XLOOKUP(C6984,Headcount!C:C,Headcount!C:C)),"Invalid FK","Valid")</f>
        <v>Valid</v>
      </c>
    </row>
    <row r="6985" spans="1:13">
      <c r="A6985" t="s">
        <v>15454</v>
      </c>
      <c r="B6985" s="1">
        <v>44983</v>
      </c>
      <c r="C6985">
        <v>115177.95</v>
      </c>
      <c r="D6985" t="s">
        <v>1483</v>
      </c>
      <c r="E6985" t="s">
        <v>1499</v>
      </c>
      <c r="F6985" t="s">
        <v>264</v>
      </c>
      <c r="G6985" t="s">
        <v>29</v>
      </c>
      <c r="H6985" t="s">
        <v>816</v>
      </c>
      <c r="J6985" t="s">
        <v>15455</v>
      </c>
      <c r="K6985" t="str">
        <f ca="1">IF(ISNA(XLOOKUP(A6985,Customers!A:A,Customers!A:A)),"Invalid FK","Valid")</f>
        <v>Valid</v>
      </c>
      <c r="L6985" t="str">
        <f ca="1">IF(ISNA(XLOOKUP(B6985,Vendors!A:A,Vendors!A:A)),"Invalid FK","Valid")</f>
        <v>Valid</v>
      </c>
      <c r="M6985" t="str">
        <f ca="1">IF(ISNA(XLOOKUP(C6985,Headcount!C:C,Headcount!C:C)),"Invalid FK","Valid")</f>
        <v>Valid</v>
      </c>
    </row>
    <row r="6986" spans="1:13">
      <c r="A6986" t="s">
        <v>15456</v>
      </c>
      <c r="B6986" s="1">
        <v>45114</v>
      </c>
      <c r="C6986">
        <v>-38321.440000000002</v>
      </c>
      <c r="D6986" t="s">
        <v>1478</v>
      </c>
      <c r="E6986" t="s">
        <v>36</v>
      </c>
      <c r="F6986" t="s">
        <v>264</v>
      </c>
      <c r="G6986" t="s">
        <v>13</v>
      </c>
      <c r="I6986" t="s">
        <v>73</v>
      </c>
      <c r="J6986" t="s">
        <v>15457</v>
      </c>
      <c r="K6986" t="str">
        <f ca="1">IF(ISNA(XLOOKUP(A6986,Customers!A:A,Customers!A:A)),"Invalid FK","Valid")</f>
        <v>Valid</v>
      </c>
      <c r="L6986" t="str">
        <f ca="1">IF(ISNA(XLOOKUP(B6986,Vendors!A:A,Vendors!A:A)),"Invalid FK","Valid")</f>
        <v>Valid</v>
      </c>
      <c r="M6986" t="str">
        <f ca="1">IF(ISNA(XLOOKUP(C6986,Headcount!C:C,Headcount!C:C)),"Invalid FK","Valid")</f>
        <v>Valid</v>
      </c>
    </row>
    <row r="6987" spans="1:13">
      <c r="A6987" t="s">
        <v>15458</v>
      </c>
      <c r="B6987" s="1">
        <v>45185</v>
      </c>
      <c r="C6987">
        <v>97323.94</v>
      </c>
      <c r="D6987" t="s">
        <v>1483</v>
      </c>
      <c r="E6987" t="s">
        <v>1484</v>
      </c>
      <c r="F6987" t="s">
        <v>271</v>
      </c>
      <c r="G6987" t="s">
        <v>13</v>
      </c>
      <c r="H6987" t="s">
        <v>1095</v>
      </c>
      <c r="J6987" t="s">
        <v>15459</v>
      </c>
      <c r="K6987" t="str">
        <f ca="1">IF(ISNA(XLOOKUP(A6987,Customers!A:A,Customers!A:A)),"Invalid FK","Valid")</f>
        <v>Valid</v>
      </c>
      <c r="L6987" t="str">
        <f ca="1">IF(ISNA(XLOOKUP(B6987,Vendors!A:A,Vendors!A:A)),"Invalid FK","Valid")</f>
        <v>Valid</v>
      </c>
      <c r="M6987" t="str">
        <f ca="1">IF(ISNA(XLOOKUP(C6987,Headcount!C:C,Headcount!C:C)),"Invalid FK","Valid")</f>
        <v>Valid</v>
      </c>
    </row>
    <row r="6988" spans="1:13">
      <c r="A6988" t="s">
        <v>15460</v>
      </c>
      <c r="B6988" s="1">
        <v>44768</v>
      </c>
      <c r="C6988">
        <v>-17524.03</v>
      </c>
      <c r="D6988" t="s">
        <v>1478</v>
      </c>
      <c r="E6988" t="s">
        <v>1534</v>
      </c>
      <c r="F6988" t="s">
        <v>264</v>
      </c>
      <c r="G6988" t="s">
        <v>17</v>
      </c>
      <c r="I6988" t="s">
        <v>244</v>
      </c>
      <c r="J6988" t="s">
        <v>15461</v>
      </c>
      <c r="K6988" t="str">
        <f ca="1">IF(ISNA(XLOOKUP(A6988,Customers!A:A,Customers!A:A)),"Invalid FK","Valid")</f>
        <v>Valid</v>
      </c>
      <c r="L6988" t="str">
        <f ca="1">IF(ISNA(XLOOKUP(B6988,Vendors!A:A,Vendors!A:A)),"Invalid FK","Valid")</f>
        <v>Valid</v>
      </c>
      <c r="M6988" t="str">
        <f ca="1">IF(ISNA(XLOOKUP(C6988,Headcount!C:C,Headcount!C:C)),"Invalid FK","Valid")</f>
        <v>Valid</v>
      </c>
    </row>
    <row r="6989" spans="1:13">
      <c r="A6989" t="s">
        <v>15462</v>
      </c>
      <c r="B6989" s="1">
        <v>44629</v>
      </c>
      <c r="C6989">
        <v>106388</v>
      </c>
      <c r="D6989" t="s">
        <v>1483</v>
      </c>
      <c r="E6989" t="s">
        <v>1484</v>
      </c>
      <c r="F6989" t="s">
        <v>271</v>
      </c>
      <c r="G6989" t="s">
        <v>13</v>
      </c>
      <c r="H6989" t="s">
        <v>696</v>
      </c>
      <c r="J6989" t="s">
        <v>15463</v>
      </c>
      <c r="K6989" t="str">
        <f ca="1">IF(ISNA(XLOOKUP(A6989,Customers!A:A,Customers!A:A)),"Invalid FK","Valid")</f>
        <v>Valid</v>
      </c>
      <c r="L6989" t="str">
        <f ca="1">IF(ISNA(XLOOKUP(B6989,Vendors!A:A,Vendors!A:A)),"Invalid FK","Valid")</f>
        <v>Valid</v>
      </c>
      <c r="M6989" t="str">
        <f ca="1">IF(ISNA(XLOOKUP(C6989,Headcount!C:C,Headcount!C:C)),"Invalid FK","Valid")</f>
        <v>Valid</v>
      </c>
    </row>
    <row r="6990" spans="1:13">
      <c r="A6990" t="s">
        <v>15464</v>
      </c>
      <c r="B6990" s="1">
        <v>45027</v>
      </c>
      <c r="C6990">
        <v>-48192.04</v>
      </c>
      <c r="D6990" t="s">
        <v>1478</v>
      </c>
      <c r="E6990" t="s">
        <v>1534</v>
      </c>
      <c r="F6990" t="s">
        <v>268</v>
      </c>
      <c r="G6990" t="s">
        <v>13</v>
      </c>
      <c r="I6990" t="s">
        <v>65</v>
      </c>
      <c r="J6990" t="s">
        <v>15465</v>
      </c>
      <c r="K6990" t="str">
        <f ca="1">IF(ISNA(XLOOKUP(A6990,Customers!A:A,Customers!A:A)),"Invalid FK","Valid")</f>
        <v>Valid</v>
      </c>
      <c r="L6990" t="str">
        <f ca="1">IF(ISNA(XLOOKUP(B6990,Vendors!A:A,Vendors!A:A)),"Invalid FK","Valid")</f>
        <v>Valid</v>
      </c>
      <c r="M6990" t="str">
        <f ca="1">IF(ISNA(XLOOKUP(C6990,Headcount!C:C,Headcount!C:C)),"Invalid FK","Valid")</f>
        <v>Valid</v>
      </c>
    </row>
    <row r="6991" spans="1:13">
      <c r="A6991" t="s">
        <v>15466</v>
      </c>
      <c r="B6991" s="1">
        <v>44807</v>
      </c>
      <c r="C6991">
        <v>105445.53</v>
      </c>
      <c r="D6991" t="s">
        <v>1483</v>
      </c>
      <c r="E6991" t="s">
        <v>1499</v>
      </c>
      <c r="F6991" t="s">
        <v>264</v>
      </c>
      <c r="G6991" t="s">
        <v>8</v>
      </c>
      <c r="H6991" t="s">
        <v>1393</v>
      </c>
      <c r="J6991" t="s">
        <v>15467</v>
      </c>
      <c r="K6991" t="str">
        <f ca="1">IF(ISNA(XLOOKUP(A6991,Customers!A:A,Customers!A:A)),"Invalid FK","Valid")</f>
        <v>Valid</v>
      </c>
      <c r="L6991" t="str">
        <f ca="1">IF(ISNA(XLOOKUP(B6991,Vendors!A:A,Vendors!A:A)),"Invalid FK","Valid")</f>
        <v>Valid</v>
      </c>
      <c r="M6991" t="str">
        <f ca="1">IF(ISNA(XLOOKUP(C6991,Headcount!C:C,Headcount!C:C)),"Invalid FK","Valid")</f>
        <v>Valid</v>
      </c>
    </row>
    <row r="6992" spans="1:13">
      <c r="A6992" t="s">
        <v>15468</v>
      </c>
      <c r="B6992" s="1">
        <v>45055</v>
      </c>
      <c r="C6992">
        <v>-51785.64</v>
      </c>
      <c r="D6992" t="s">
        <v>1478</v>
      </c>
      <c r="E6992" t="s">
        <v>1496</v>
      </c>
      <c r="F6992" t="s">
        <v>264</v>
      </c>
      <c r="G6992" t="s">
        <v>8</v>
      </c>
      <c r="I6992" t="s">
        <v>179</v>
      </c>
      <c r="J6992" t="s">
        <v>15469</v>
      </c>
      <c r="K6992" t="str">
        <f ca="1">IF(ISNA(XLOOKUP(A6992,Customers!A:A,Customers!A:A)),"Invalid FK","Valid")</f>
        <v>Valid</v>
      </c>
      <c r="L6992" t="str">
        <f ca="1">IF(ISNA(XLOOKUP(B6992,Vendors!A:A,Vendors!A:A)),"Invalid FK","Valid")</f>
        <v>Valid</v>
      </c>
      <c r="M6992" t="str">
        <f ca="1">IF(ISNA(XLOOKUP(C6992,Headcount!C:C,Headcount!C:C)),"Invalid FK","Valid")</f>
        <v>Valid</v>
      </c>
    </row>
    <row r="6993" spans="1:13">
      <c r="A6993" t="s">
        <v>15470</v>
      </c>
      <c r="B6993" s="1">
        <v>45287</v>
      </c>
      <c r="C6993">
        <v>13043.88</v>
      </c>
      <c r="D6993" t="s">
        <v>1924</v>
      </c>
      <c r="E6993" t="s">
        <v>1924</v>
      </c>
      <c r="F6993" t="s">
        <v>264</v>
      </c>
      <c r="G6993" t="s">
        <v>17</v>
      </c>
      <c r="J6993" t="s">
        <v>15471</v>
      </c>
      <c r="K6993" t="str">
        <f ca="1">IF(ISNA(XLOOKUP(A6993,Customers!A:A,Customers!A:A)),"Invalid FK","Valid")</f>
        <v>Valid</v>
      </c>
      <c r="L6993" t="str">
        <f ca="1">IF(ISNA(XLOOKUP(B6993,Vendors!A:A,Vendors!A:A)),"Invalid FK","Valid")</f>
        <v>Valid</v>
      </c>
      <c r="M6993" t="str">
        <f ca="1">IF(ISNA(XLOOKUP(C6993,Headcount!C:C,Headcount!C:C)),"Invalid FK","Valid")</f>
        <v>Valid</v>
      </c>
    </row>
    <row r="6994" spans="1:13">
      <c r="A6994" t="s">
        <v>15472</v>
      </c>
      <c r="B6994" s="1">
        <v>45023</v>
      </c>
      <c r="C6994">
        <v>-20475.580000000002</v>
      </c>
      <c r="D6994" t="s">
        <v>1478</v>
      </c>
      <c r="E6994" t="s">
        <v>7</v>
      </c>
      <c r="F6994" t="s">
        <v>268</v>
      </c>
      <c r="G6994" t="s">
        <v>17</v>
      </c>
      <c r="I6994" t="s">
        <v>169</v>
      </c>
      <c r="J6994" t="s">
        <v>15473</v>
      </c>
      <c r="K6994" t="str">
        <f ca="1">IF(ISNA(XLOOKUP(A6994,Customers!A:A,Customers!A:A)),"Invalid FK","Valid")</f>
        <v>Valid</v>
      </c>
      <c r="L6994" t="str">
        <f ca="1">IF(ISNA(XLOOKUP(B6994,Vendors!A:A,Vendors!A:A)),"Invalid FK","Valid")</f>
        <v>Valid</v>
      </c>
      <c r="M6994" t="str">
        <f ca="1">IF(ISNA(XLOOKUP(C6994,Headcount!C:C,Headcount!C:C)),"Invalid FK","Valid")</f>
        <v>Valid</v>
      </c>
    </row>
    <row r="6995" spans="1:13">
      <c r="A6995" t="s">
        <v>15474</v>
      </c>
      <c r="B6995" s="1">
        <v>45097</v>
      </c>
      <c r="C6995">
        <v>-62114.1</v>
      </c>
      <c r="D6995" t="s">
        <v>1478</v>
      </c>
      <c r="E6995" t="s">
        <v>1534</v>
      </c>
      <c r="F6995" t="s">
        <v>271</v>
      </c>
      <c r="G6995" t="s">
        <v>29</v>
      </c>
      <c r="I6995" t="s">
        <v>143</v>
      </c>
      <c r="J6995" t="s">
        <v>15475</v>
      </c>
      <c r="K6995" t="str">
        <f ca="1">IF(ISNA(XLOOKUP(A6995,Customers!A:A,Customers!A:A)),"Invalid FK","Valid")</f>
        <v>Valid</v>
      </c>
      <c r="L6995" t="str">
        <f ca="1">IF(ISNA(XLOOKUP(B6995,Vendors!A:A,Vendors!A:A)),"Invalid FK","Valid")</f>
        <v>Valid</v>
      </c>
      <c r="M6995" t="str">
        <f ca="1">IF(ISNA(XLOOKUP(C6995,Headcount!C:C,Headcount!C:C)),"Invalid FK","Valid")</f>
        <v>Valid</v>
      </c>
    </row>
    <row r="6996" spans="1:13">
      <c r="A6996" t="s">
        <v>15476</v>
      </c>
      <c r="B6996" s="1">
        <v>45244</v>
      </c>
      <c r="C6996">
        <v>145049.89000000001</v>
      </c>
      <c r="D6996" t="s">
        <v>1483</v>
      </c>
      <c r="E6996" t="s">
        <v>1499</v>
      </c>
      <c r="F6996" t="s">
        <v>264</v>
      </c>
      <c r="G6996" t="s">
        <v>8</v>
      </c>
      <c r="H6996" t="s">
        <v>878</v>
      </c>
      <c r="J6996" t="s">
        <v>15477</v>
      </c>
      <c r="K6996" t="str">
        <f ca="1">IF(ISNA(XLOOKUP(A6996,Customers!A:A,Customers!A:A)),"Invalid FK","Valid")</f>
        <v>Valid</v>
      </c>
      <c r="L6996" t="str">
        <f ca="1">IF(ISNA(XLOOKUP(B6996,Vendors!A:A,Vendors!A:A)),"Invalid FK","Valid")</f>
        <v>Valid</v>
      </c>
      <c r="M6996" t="str">
        <f ca="1">IF(ISNA(XLOOKUP(C6996,Headcount!C:C,Headcount!C:C)),"Invalid FK","Valid")</f>
        <v>Valid</v>
      </c>
    </row>
    <row r="6997" spans="1:13">
      <c r="A6997" t="s">
        <v>15478</v>
      </c>
      <c r="B6997" s="1">
        <v>44662</v>
      </c>
      <c r="C6997">
        <v>311860.65000000002</v>
      </c>
      <c r="D6997" t="s">
        <v>1483</v>
      </c>
      <c r="E6997" t="s">
        <v>1487</v>
      </c>
      <c r="F6997" t="s">
        <v>271</v>
      </c>
      <c r="G6997" t="s">
        <v>8</v>
      </c>
      <c r="H6997" t="s">
        <v>932</v>
      </c>
      <c r="J6997" t="s">
        <v>15479</v>
      </c>
      <c r="K6997" t="str">
        <f ca="1">IF(ISNA(XLOOKUP(A6997,Customers!A:A,Customers!A:A)),"Invalid FK","Valid")</f>
        <v>Valid</v>
      </c>
      <c r="L6997" t="str">
        <f ca="1">IF(ISNA(XLOOKUP(B6997,Vendors!A:A,Vendors!A:A)),"Invalid FK","Valid")</f>
        <v>Valid</v>
      </c>
      <c r="M6997" t="str">
        <f ca="1">IF(ISNA(XLOOKUP(C6997,Headcount!C:C,Headcount!C:C)),"Invalid FK","Valid")</f>
        <v>Valid</v>
      </c>
    </row>
    <row r="6998" spans="1:13">
      <c r="A6998" t="s">
        <v>15480</v>
      </c>
      <c r="B6998" s="1">
        <v>45152</v>
      </c>
      <c r="C6998">
        <v>-59696.73</v>
      </c>
      <c r="D6998" t="s">
        <v>1478</v>
      </c>
      <c r="E6998" t="s">
        <v>36</v>
      </c>
      <c r="F6998" t="s">
        <v>268</v>
      </c>
      <c r="G6998" t="s">
        <v>13</v>
      </c>
      <c r="I6998" t="s">
        <v>119</v>
      </c>
      <c r="J6998" t="s">
        <v>15481</v>
      </c>
      <c r="K6998" t="str">
        <f ca="1">IF(ISNA(XLOOKUP(A6998,Customers!A:A,Customers!A:A)),"Invalid FK","Valid")</f>
        <v>Valid</v>
      </c>
      <c r="L6998" t="str">
        <f ca="1">IF(ISNA(XLOOKUP(B6998,Vendors!A:A,Vendors!A:A)),"Invalid FK","Valid")</f>
        <v>Valid</v>
      </c>
      <c r="M6998" t="str">
        <f ca="1">IF(ISNA(XLOOKUP(C6998,Headcount!C:C,Headcount!C:C)),"Invalid FK","Valid")</f>
        <v>Valid</v>
      </c>
    </row>
    <row r="6999" spans="1:13">
      <c r="A6999" t="s">
        <v>15482</v>
      </c>
      <c r="B6999" s="1">
        <v>45179</v>
      </c>
      <c r="C6999">
        <v>228007.97</v>
      </c>
      <c r="D6999" t="s">
        <v>1483</v>
      </c>
      <c r="E6999" t="s">
        <v>1487</v>
      </c>
      <c r="F6999" t="s">
        <v>264</v>
      </c>
      <c r="G6999" t="s">
        <v>29</v>
      </c>
      <c r="H6999" t="s">
        <v>1317</v>
      </c>
      <c r="J6999" t="s">
        <v>15483</v>
      </c>
      <c r="K6999" t="str">
        <f ca="1">IF(ISNA(XLOOKUP(A6999,Customers!A:A,Customers!A:A)),"Invalid FK","Valid")</f>
        <v>Valid</v>
      </c>
      <c r="L6999" t="str">
        <f ca="1">IF(ISNA(XLOOKUP(B6999,Vendors!A:A,Vendors!A:A)),"Invalid FK","Valid")</f>
        <v>Valid</v>
      </c>
      <c r="M6999" t="str">
        <f ca="1">IF(ISNA(XLOOKUP(C6999,Headcount!C:C,Headcount!C:C)),"Invalid FK","Valid")</f>
        <v>Valid</v>
      </c>
    </row>
    <row r="7000" spans="1:13">
      <c r="A7000" t="s">
        <v>15484</v>
      </c>
      <c r="B7000" s="1">
        <v>44886</v>
      </c>
      <c r="C7000">
        <v>208346.89</v>
      </c>
      <c r="D7000" t="s">
        <v>1483</v>
      </c>
      <c r="E7000" t="s">
        <v>1484</v>
      </c>
      <c r="F7000" t="s">
        <v>268</v>
      </c>
      <c r="G7000" t="s">
        <v>8</v>
      </c>
      <c r="H7000" t="s">
        <v>979</v>
      </c>
      <c r="J7000" t="s">
        <v>15485</v>
      </c>
      <c r="K7000" t="str">
        <f ca="1">IF(ISNA(XLOOKUP(A7000,Customers!A:A,Customers!A:A)),"Invalid FK","Valid")</f>
        <v>Valid</v>
      </c>
      <c r="L7000" t="str">
        <f ca="1">IF(ISNA(XLOOKUP(B7000,Vendors!A:A,Vendors!A:A)),"Invalid FK","Valid")</f>
        <v>Valid</v>
      </c>
      <c r="M7000" t="str">
        <f ca="1">IF(ISNA(XLOOKUP(C7000,Headcount!C:C,Headcount!C:C)),"Invalid FK","Valid")</f>
        <v>Valid</v>
      </c>
    </row>
    <row r="7001" spans="1:13">
      <c r="A7001" t="s">
        <v>15486</v>
      </c>
      <c r="B7001" s="1">
        <v>45224</v>
      </c>
      <c r="C7001">
        <v>29094.37</v>
      </c>
      <c r="D7001" t="s">
        <v>1587</v>
      </c>
      <c r="E7001" t="s">
        <v>1587</v>
      </c>
      <c r="F7001" t="s">
        <v>271</v>
      </c>
      <c r="G7001" t="s">
        <v>13</v>
      </c>
      <c r="J7001" t="s">
        <v>15487</v>
      </c>
      <c r="K7001" t="str">
        <f ca="1">IF(ISNA(XLOOKUP(A7001,Customers!A:A,Customers!A:A)),"Invalid FK","Valid")</f>
        <v>Valid</v>
      </c>
      <c r="L7001" t="str">
        <f ca="1">IF(ISNA(XLOOKUP(B7001,Vendors!A:A,Vendors!A:A)),"Invalid FK","Valid")</f>
        <v>Valid</v>
      </c>
      <c r="M7001" t="str">
        <f ca="1">IF(ISNA(XLOOKUP(C7001,Headcount!C:C,Headcount!C:C)),"Invalid FK","Valid")</f>
        <v>Valid</v>
      </c>
    </row>
    <row r="7002" spans="1:13">
      <c r="A7002" t="s">
        <v>15488</v>
      </c>
      <c r="B7002" s="1">
        <v>45119</v>
      </c>
      <c r="C7002">
        <v>-33784.44</v>
      </c>
      <c r="D7002" t="s">
        <v>1478</v>
      </c>
      <c r="E7002" t="s">
        <v>7</v>
      </c>
      <c r="F7002" t="s">
        <v>268</v>
      </c>
      <c r="G7002" t="s">
        <v>29</v>
      </c>
      <c r="I7002" t="s">
        <v>238</v>
      </c>
      <c r="J7002" t="s">
        <v>15489</v>
      </c>
      <c r="K7002" t="str">
        <f ca="1">IF(ISNA(XLOOKUP(A7002,Customers!A:A,Customers!A:A)),"Invalid FK","Valid")</f>
        <v>Valid</v>
      </c>
      <c r="L7002" t="str">
        <f ca="1">IF(ISNA(XLOOKUP(B7002,Vendors!A:A,Vendors!A:A)),"Invalid FK","Valid")</f>
        <v>Valid</v>
      </c>
      <c r="M7002" t="str">
        <f ca="1">IF(ISNA(XLOOKUP(C7002,Headcount!C:C,Headcount!C:C)),"Invalid FK","Valid")</f>
        <v>Valid</v>
      </c>
    </row>
    <row r="7003" spans="1:13">
      <c r="A7003" t="s">
        <v>15490</v>
      </c>
      <c r="B7003" s="1">
        <v>45156</v>
      </c>
      <c r="C7003">
        <v>166356.35</v>
      </c>
      <c r="D7003" t="s">
        <v>1483</v>
      </c>
      <c r="E7003" t="s">
        <v>1484</v>
      </c>
      <c r="F7003" t="s">
        <v>271</v>
      </c>
      <c r="G7003" t="s">
        <v>29</v>
      </c>
      <c r="H7003" t="s">
        <v>1371</v>
      </c>
      <c r="J7003" t="s">
        <v>15491</v>
      </c>
      <c r="K7003" t="str">
        <f ca="1">IF(ISNA(XLOOKUP(A7003,Customers!A:A,Customers!A:A)),"Invalid FK","Valid")</f>
        <v>Valid</v>
      </c>
      <c r="L7003" t="str">
        <f ca="1">IF(ISNA(XLOOKUP(B7003,Vendors!A:A,Vendors!A:A)),"Invalid FK","Valid")</f>
        <v>Valid</v>
      </c>
      <c r="M7003" t="str">
        <f ca="1">IF(ISNA(XLOOKUP(C7003,Headcount!C:C,Headcount!C:C)),"Invalid FK","Valid")</f>
        <v>Valid</v>
      </c>
    </row>
    <row r="7004" spans="1:13">
      <c r="A7004" t="s">
        <v>15492</v>
      </c>
      <c r="B7004" s="1">
        <v>44983</v>
      </c>
      <c r="C7004">
        <v>151334.23000000001</v>
      </c>
      <c r="D7004" t="s">
        <v>1483</v>
      </c>
      <c r="E7004" t="s">
        <v>1487</v>
      </c>
      <c r="F7004" t="s">
        <v>264</v>
      </c>
      <c r="G7004" t="s">
        <v>29</v>
      </c>
      <c r="H7004" t="s">
        <v>1375</v>
      </c>
      <c r="J7004" t="s">
        <v>15493</v>
      </c>
      <c r="K7004" t="str">
        <f ca="1">IF(ISNA(XLOOKUP(A7004,Customers!A:A,Customers!A:A)),"Invalid FK","Valid")</f>
        <v>Valid</v>
      </c>
      <c r="L7004" t="str">
        <f ca="1">IF(ISNA(XLOOKUP(B7004,Vendors!A:A,Vendors!A:A)),"Invalid FK","Valid")</f>
        <v>Valid</v>
      </c>
      <c r="M7004" t="str">
        <f ca="1">IF(ISNA(XLOOKUP(C7004,Headcount!C:C,Headcount!C:C)),"Invalid FK","Valid")</f>
        <v>Valid</v>
      </c>
    </row>
    <row r="7005" spans="1:13">
      <c r="A7005" t="s">
        <v>15494</v>
      </c>
      <c r="B7005" s="1">
        <v>44907</v>
      </c>
      <c r="C7005">
        <v>190921.23</v>
      </c>
      <c r="D7005" t="s">
        <v>1483</v>
      </c>
      <c r="E7005" t="s">
        <v>1487</v>
      </c>
      <c r="F7005" t="s">
        <v>264</v>
      </c>
      <c r="G7005" t="s">
        <v>13</v>
      </c>
      <c r="H7005" t="s">
        <v>884</v>
      </c>
      <c r="J7005" t="s">
        <v>15495</v>
      </c>
      <c r="K7005" t="str">
        <f ca="1">IF(ISNA(XLOOKUP(A7005,Customers!A:A,Customers!A:A)),"Invalid FK","Valid")</f>
        <v>Valid</v>
      </c>
      <c r="L7005" t="str">
        <f ca="1">IF(ISNA(XLOOKUP(B7005,Vendors!A:A,Vendors!A:A)),"Invalid FK","Valid")</f>
        <v>Valid</v>
      </c>
      <c r="M7005" t="str">
        <f ca="1">IF(ISNA(XLOOKUP(C7005,Headcount!C:C,Headcount!C:C)),"Invalid FK","Valid")</f>
        <v>Valid</v>
      </c>
    </row>
    <row r="7006" spans="1:13">
      <c r="A7006" t="s">
        <v>15496</v>
      </c>
      <c r="B7006" s="1">
        <v>45100</v>
      </c>
      <c r="C7006">
        <v>-21950.91</v>
      </c>
      <c r="D7006" t="s">
        <v>1478</v>
      </c>
      <c r="E7006" t="s">
        <v>1496</v>
      </c>
      <c r="F7006" t="s">
        <v>268</v>
      </c>
      <c r="G7006" t="s">
        <v>29</v>
      </c>
      <c r="I7006" t="s">
        <v>95</v>
      </c>
      <c r="J7006" t="s">
        <v>15497</v>
      </c>
      <c r="K7006" t="str">
        <f ca="1">IF(ISNA(XLOOKUP(A7006,Customers!A:A,Customers!A:A)),"Invalid FK","Valid")</f>
        <v>Valid</v>
      </c>
      <c r="L7006" t="str">
        <f ca="1">IF(ISNA(XLOOKUP(B7006,Vendors!A:A,Vendors!A:A)),"Invalid FK","Valid")</f>
        <v>Valid</v>
      </c>
      <c r="M7006" t="str">
        <f ca="1">IF(ISNA(XLOOKUP(C7006,Headcount!C:C,Headcount!C:C)),"Invalid FK","Valid")</f>
        <v>Valid</v>
      </c>
    </row>
    <row r="7007" spans="1:13">
      <c r="A7007" t="s">
        <v>15498</v>
      </c>
      <c r="B7007" s="1">
        <v>44893</v>
      </c>
      <c r="C7007">
        <v>-28807.439999999999</v>
      </c>
      <c r="D7007" t="s">
        <v>1478</v>
      </c>
      <c r="E7007" t="s">
        <v>1509</v>
      </c>
      <c r="F7007" t="s">
        <v>271</v>
      </c>
      <c r="G7007" t="s">
        <v>17</v>
      </c>
      <c r="I7007" t="s">
        <v>63</v>
      </c>
      <c r="J7007" t="s">
        <v>15499</v>
      </c>
      <c r="K7007" t="str">
        <f ca="1">IF(ISNA(XLOOKUP(A7007,Customers!A:A,Customers!A:A)),"Invalid FK","Valid")</f>
        <v>Valid</v>
      </c>
      <c r="L7007" t="str">
        <f ca="1">IF(ISNA(XLOOKUP(B7007,Vendors!A:A,Vendors!A:A)),"Invalid FK","Valid")</f>
        <v>Valid</v>
      </c>
      <c r="M7007" t="str">
        <f ca="1">IF(ISNA(XLOOKUP(C7007,Headcount!C:C,Headcount!C:C)),"Invalid FK","Valid")</f>
        <v>Valid</v>
      </c>
    </row>
    <row r="7008" spans="1:13">
      <c r="A7008" t="s">
        <v>15500</v>
      </c>
      <c r="B7008" s="1">
        <v>44948</v>
      </c>
      <c r="C7008">
        <v>137344.92000000001</v>
      </c>
      <c r="D7008" t="s">
        <v>1483</v>
      </c>
      <c r="E7008" t="s">
        <v>1499</v>
      </c>
      <c r="F7008" t="s">
        <v>271</v>
      </c>
      <c r="G7008" t="s">
        <v>13</v>
      </c>
      <c r="H7008" t="s">
        <v>953</v>
      </c>
      <c r="J7008" t="s">
        <v>15501</v>
      </c>
      <c r="K7008" t="str">
        <f ca="1">IF(ISNA(XLOOKUP(A7008,Customers!A:A,Customers!A:A)),"Invalid FK","Valid")</f>
        <v>Valid</v>
      </c>
      <c r="L7008" t="str">
        <f ca="1">IF(ISNA(XLOOKUP(B7008,Vendors!A:A,Vendors!A:A)),"Invalid FK","Valid")</f>
        <v>Valid</v>
      </c>
      <c r="M7008" t="str">
        <f ca="1">IF(ISNA(XLOOKUP(C7008,Headcount!C:C,Headcount!C:C)),"Invalid FK","Valid")</f>
        <v>Valid</v>
      </c>
    </row>
    <row r="7009" spans="1:13">
      <c r="A7009" t="s">
        <v>15502</v>
      </c>
      <c r="B7009" s="1">
        <v>45049</v>
      </c>
      <c r="C7009">
        <v>196670.15</v>
      </c>
      <c r="D7009" t="s">
        <v>1483</v>
      </c>
      <c r="E7009" t="s">
        <v>1484</v>
      </c>
      <c r="F7009" t="s">
        <v>264</v>
      </c>
      <c r="G7009" t="s">
        <v>29</v>
      </c>
      <c r="H7009" t="s">
        <v>882</v>
      </c>
      <c r="J7009" t="s">
        <v>15503</v>
      </c>
      <c r="K7009" t="str">
        <f ca="1">IF(ISNA(XLOOKUP(A7009,Customers!A:A,Customers!A:A)),"Invalid FK","Valid")</f>
        <v>Valid</v>
      </c>
      <c r="L7009" t="str">
        <f ca="1">IF(ISNA(XLOOKUP(B7009,Vendors!A:A,Vendors!A:A)),"Invalid FK","Valid")</f>
        <v>Valid</v>
      </c>
      <c r="M7009" t="str">
        <f ca="1">IF(ISNA(XLOOKUP(C7009,Headcount!C:C,Headcount!C:C)),"Invalid FK","Valid")</f>
        <v>Valid</v>
      </c>
    </row>
    <row r="7010" spans="1:13">
      <c r="A7010" t="s">
        <v>15504</v>
      </c>
      <c r="B7010" s="1">
        <v>45285</v>
      </c>
      <c r="C7010">
        <v>190214.08</v>
      </c>
      <c r="D7010" t="s">
        <v>1483</v>
      </c>
      <c r="E7010" t="s">
        <v>1499</v>
      </c>
      <c r="F7010" t="s">
        <v>268</v>
      </c>
      <c r="G7010" t="s">
        <v>8</v>
      </c>
      <c r="H7010" t="s">
        <v>1073</v>
      </c>
      <c r="J7010" t="s">
        <v>15505</v>
      </c>
      <c r="K7010" t="str">
        <f ca="1">IF(ISNA(XLOOKUP(A7010,Customers!A:A,Customers!A:A)),"Invalid FK","Valid")</f>
        <v>Valid</v>
      </c>
      <c r="L7010" t="str">
        <f ca="1">IF(ISNA(XLOOKUP(B7010,Vendors!A:A,Vendors!A:A)),"Invalid FK","Valid")</f>
        <v>Valid</v>
      </c>
      <c r="M7010" t="str">
        <f ca="1">IF(ISNA(XLOOKUP(C7010,Headcount!C:C,Headcount!C:C)),"Invalid FK","Valid")</f>
        <v>Valid</v>
      </c>
    </row>
    <row r="7011" spans="1:13">
      <c r="A7011" t="s">
        <v>15506</v>
      </c>
      <c r="B7011" s="1">
        <v>44607</v>
      </c>
      <c r="C7011">
        <v>93142.14</v>
      </c>
      <c r="D7011" t="s">
        <v>1483</v>
      </c>
      <c r="E7011" t="s">
        <v>1499</v>
      </c>
      <c r="F7011" t="s">
        <v>271</v>
      </c>
      <c r="G7011" t="s">
        <v>17</v>
      </c>
      <c r="H7011" t="s">
        <v>764</v>
      </c>
      <c r="J7011" t="s">
        <v>15507</v>
      </c>
      <c r="K7011" t="str">
        <f ca="1">IF(ISNA(XLOOKUP(A7011,Customers!A:A,Customers!A:A)),"Invalid FK","Valid")</f>
        <v>Valid</v>
      </c>
      <c r="L7011" t="str">
        <f ca="1">IF(ISNA(XLOOKUP(B7011,Vendors!A:A,Vendors!A:A)),"Invalid FK","Valid")</f>
        <v>Valid</v>
      </c>
      <c r="M7011" t="str">
        <f ca="1">IF(ISNA(XLOOKUP(C7011,Headcount!C:C,Headcount!C:C)),"Invalid FK","Valid")</f>
        <v>Valid</v>
      </c>
    </row>
    <row r="7012" spans="1:13">
      <c r="A7012" t="s">
        <v>15508</v>
      </c>
      <c r="B7012" s="1">
        <v>44668</v>
      </c>
      <c r="C7012">
        <v>-76641.789999999994</v>
      </c>
      <c r="D7012" t="s">
        <v>1478</v>
      </c>
      <c r="E7012" t="s">
        <v>1534</v>
      </c>
      <c r="F7012" t="s">
        <v>268</v>
      </c>
      <c r="G7012" t="s">
        <v>8</v>
      </c>
      <c r="I7012" t="s">
        <v>117</v>
      </c>
      <c r="J7012" t="s">
        <v>15509</v>
      </c>
      <c r="K7012" t="str">
        <f ca="1">IF(ISNA(XLOOKUP(A7012,Customers!A:A,Customers!A:A)),"Invalid FK","Valid")</f>
        <v>Valid</v>
      </c>
      <c r="L7012" t="str">
        <f ca="1">IF(ISNA(XLOOKUP(B7012,Vendors!A:A,Vendors!A:A)),"Invalid FK","Valid")</f>
        <v>Valid</v>
      </c>
      <c r="M7012" t="str">
        <f ca="1">IF(ISNA(XLOOKUP(C7012,Headcount!C:C,Headcount!C:C)),"Invalid FK","Valid")</f>
        <v>Valid</v>
      </c>
    </row>
    <row r="7013" spans="1:13">
      <c r="A7013" t="s">
        <v>15510</v>
      </c>
      <c r="B7013" s="1">
        <v>44608</v>
      </c>
      <c r="C7013">
        <v>-44107.839999999997</v>
      </c>
      <c r="D7013" t="s">
        <v>1478</v>
      </c>
      <c r="E7013" t="s">
        <v>1534</v>
      </c>
      <c r="F7013" t="s">
        <v>271</v>
      </c>
      <c r="G7013" t="s">
        <v>29</v>
      </c>
      <c r="I7013" t="s">
        <v>43</v>
      </c>
      <c r="J7013" t="s">
        <v>15511</v>
      </c>
      <c r="K7013" t="str">
        <f ca="1">IF(ISNA(XLOOKUP(A7013,Customers!A:A,Customers!A:A)),"Invalid FK","Valid")</f>
        <v>Valid</v>
      </c>
      <c r="L7013" t="str">
        <f ca="1">IF(ISNA(XLOOKUP(B7013,Vendors!A:A,Vendors!A:A)),"Invalid FK","Valid")</f>
        <v>Valid</v>
      </c>
      <c r="M7013" t="str">
        <f ca="1">IF(ISNA(XLOOKUP(C7013,Headcount!C:C,Headcount!C:C)),"Invalid FK","Valid")</f>
        <v>Valid</v>
      </c>
    </row>
    <row r="7014" spans="1:13">
      <c r="A7014" t="s">
        <v>15512</v>
      </c>
      <c r="B7014" s="1">
        <v>44891</v>
      </c>
      <c r="C7014">
        <v>138049.67000000001</v>
      </c>
      <c r="D7014" t="s">
        <v>1483</v>
      </c>
      <c r="E7014" t="s">
        <v>1484</v>
      </c>
      <c r="F7014" t="s">
        <v>271</v>
      </c>
      <c r="G7014" t="s">
        <v>29</v>
      </c>
      <c r="H7014" t="s">
        <v>1309</v>
      </c>
      <c r="J7014" t="s">
        <v>15513</v>
      </c>
      <c r="K7014" t="str">
        <f ca="1">IF(ISNA(XLOOKUP(A7014,Customers!A:A,Customers!A:A)),"Invalid FK","Valid")</f>
        <v>Valid</v>
      </c>
      <c r="L7014" t="str">
        <f ca="1">IF(ISNA(XLOOKUP(B7014,Vendors!A:A,Vendors!A:A)),"Invalid FK","Valid")</f>
        <v>Valid</v>
      </c>
      <c r="M7014" t="str">
        <f ca="1">IF(ISNA(XLOOKUP(C7014,Headcount!C:C,Headcount!C:C)),"Invalid FK","Valid")</f>
        <v>Valid</v>
      </c>
    </row>
    <row r="7015" spans="1:13">
      <c r="A7015" t="s">
        <v>15514</v>
      </c>
      <c r="B7015" s="1">
        <v>44903</v>
      </c>
      <c r="C7015">
        <v>-30549.84</v>
      </c>
      <c r="D7015" t="s">
        <v>1478</v>
      </c>
      <c r="E7015" t="s">
        <v>1534</v>
      </c>
      <c r="F7015" t="s">
        <v>264</v>
      </c>
      <c r="G7015" t="s">
        <v>17</v>
      </c>
      <c r="I7015" t="s">
        <v>181</v>
      </c>
      <c r="J7015" t="s">
        <v>15515</v>
      </c>
      <c r="K7015" t="str">
        <f ca="1">IF(ISNA(XLOOKUP(A7015,Customers!A:A,Customers!A:A)),"Invalid FK","Valid")</f>
        <v>Valid</v>
      </c>
      <c r="L7015" t="str">
        <f ca="1">IF(ISNA(XLOOKUP(B7015,Vendors!A:A,Vendors!A:A)),"Invalid FK","Valid")</f>
        <v>Valid</v>
      </c>
      <c r="M7015" t="str">
        <f ca="1">IF(ISNA(XLOOKUP(C7015,Headcount!C:C,Headcount!C:C)),"Invalid FK","Valid")</f>
        <v>Valid</v>
      </c>
    </row>
    <row r="7016" spans="1:13">
      <c r="A7016" t="s">
        <v>15516</v>
      </c>
      <c r="B7016" s="1">
        <v>44986</v>
      </c>
      <c r="C7016">
        <v>-48678.58</v>
      </c>
      <c r="D7016" t="s">
        <v>1478</v>
      </c>
      <c r="E7016" t="s">
        <v>1534</v>
      </c>
      <c r="F7016" t="s">
        <v>264</v>
      </c>
      <c r="G7016" t="s">
        <v>8</v>
      </c>
      <c r="I7016" t="s">
        <v>177</v>
      </c>
      <c r="J7016" t="s">
        <v>15517</v>
      </c>
      <c r="K7016" t="str">
        <f ca="1">IF(ISNA(XLOOKUP(A7016,Customers!A:A,Customers!A:A)),"Invalid FK","Valid")</f>
        <v>Valid</v>
      </c>
      <c r="L7016" t="str">
        <f ca="1">IF(ISNA(XLOOKUP(B7016,Vendors!A:A,Vendors!A:A)),"Invalid FK","Valid")</f>
        <v>Valid</v>
      </c>
      <c r="M7016" t="str">
        <f ca="1">IF(ISNA(XLOOKUP(C7016,Headcount!C:C,Headcount!C:C)),"Invalid FK","Valid")</f>
        <v>Valid</v>
      </c>
    </row>
    <row r="7017" spans="1:13">
      <c r="A7017" t="s">
        <v>15518</v>
      </c>
      <c r="B7017" s="1">
        <v>44711</v>
      </c>
      <c r="C7017">
        <v>133760.56</v>
      </c>
      <c r="D7017" t="s">
        <v>1483</v>
      </c>
      <c r="E7017" t="s">
        <v>1499</v>
      </c>
      <c r="F7017" t="s">
        <v>264</v>
      </c>
      <c r="G7017" t="s">
        <v>13</v>
      </c>
      <c r="H7017" t="s">
        <v>900</v>
      </c>
      <c r="J7017" t="s">
        <v>15519</v>
      </c>
      <c r="K7017" t="str">
        <f ca="1">IF(ISNA(XLOOKUP(A7017,Customers!A:A,Customers!A:A)),"Invalid FK","Valid")</f>
        <v>Valid</v>
      </c>
      <c r="L7017" t="str">
        <f ca="1">IF(ISNA(XLOOKUP(B7017,Vendors!A:A,Vendors!A:A)),"Invalid FK","Valid")</f>
        <v>Valid</v>
      </c>
      <c r="M7017" t="str">
        <f ca="1">IF(ISNA(XLOOKUP(C7017,Headcount!C:C,Headcount!C:C)),"Invalid FK","Valid")</f>
        <v>Valid</v>
      </c>
    </row>
    <row r="7018" spans="1:13">
      <c r="A7018" t="s">
        <v>15520</v>
      </c>
      <c r="B7018" s="1">
        <v>45168</v>
      </c>
      <c r="C7018">
        <v>189839.71</v>
      </c>
      <c r="D7018" t="s">
        <v>1483</v>
      </c>
      <c r="E7018" t="s">
        <v>1499</v>
      </c>
      <c r="F7018" t="s">
        <v>271</v>
      </c>
      <c r="G7018" t="s">
        <v>17</v>
      </c>
      <c r="H7018" t="s">
        <v>1105</v>
      </c>
      <c r="J7018" t="s">
        <v>15521</v>
      </c>
      <c r="K7018" t="str">
        <f ca="1">IF(ISNA(XLOOKUP(A7018,Customers!A:A,Customers!A:A)),"Invalid FK","Valid")</f>
        <v>Valid</v>
      </c>
      <c r="L7018" t="str">
        <f ca="1">IF(ISNA(XLOOKUP(B7018,Vendors!A:A,Vendors!A:A)),"Invalid FK","Valid")</f>
        <v>Valid</v>
      </c>
      <c r="M7018" t="str">
        <f ca="1">IF(ISNA(XLOOKUP(C7018,Headcount!C:C,Headcount!C:C)),"Invalid FK","Valid")</f>
        <v>Valid</v>
      </c>
    </row>
    <row r="7019" spans="1:13">
      <c r="A7019" t="s">
        <v>15522</v>
      </c>
      <c r="B7019" s="1">
        <v>45038</v>
      </c>
      <c r="C7019">
        <v>-48506.94</v>
      </c>
      <c r="D7019" t="s">
        <v>1478</v>
      </c>
      <c r="E7019" t="s">
        <v>1534</v>
      </c>
      <c r="F7019" t="s">
        <v>268</v>
      </c>
      <c r="G7019" t="s">
        <v>17</v>
      </c>
      <c r="I7019" t="s">
        <v>151</v>
      </c>
      <c r="J7019" t="s">
        <v>15523</v>
      </c>
      <c r="K7019" t="str">
        <f ca="1">IF(ISNA(XLOOKUP(A7019,Customers!A:A,Customers!A:A)),"Invalid FK","Valid")</f>
        <v>Valid</v>
      </c>
      <c r="L7019" t="str">
        <f ca="1">IF(ISNA(XLOOKUP(B7019,Vendors!A:A,Vendors!A:A)),"Invalid FK","Valid")</f>
        <v>Valid</v>
      </c>
      <c r="M7019" t="str">
        <f ca="1">IF(ISNA(XLOOKUP(C7019,Headcount!C:C,Headcount!C:C)),"Invalid FK","Valid")</f>
        <v>Valid</v>
      </c>
    </row>
    <row r="7020" spans="1:13">
      <c r="A7020" t="s">
        <v>15524</v>
      </c>
      <c r="B7020" s="1">
        <v>45215</v>
      </c>
      <c r="C7020">
        <v>-45246.12</v>
      </c>
      <c r="D7020" t="s">
        <v>1478</v>
      </c>
      <c r="E7020" t="s">
        <v>1509</v>
      </c>
      <c r="F7020" t="s">
        <v>271</v>
      </c>
      <c r="G7020" t="s">
        <v>17</v>
      </c>
      <c r="I7020" t="s">
        <v>49</v>
      </c>
      <c r="J7020" t="s">
        <v>15525</v>
      </c>
      <c r="K7020" t="str">
        <f ca="1">IF(ISNA(XLOOKUP(A7020,Customers!A:A,Customers!A:A)),"Invalid FK","Valid")</f>
        <v>Valid</v>
      </c>
      <c r="L7020" t="str">
        <f ca="1">IF(ISNA(XLOOKUP(B7020,Vendors!A:A,Vendors!A:A)),"Invalid FK","Valid")</f>
        <v>Valid</v>
      </c>
      <c r="M7020" t="str">
        <f ca="1">IF(ISNA(XLOOKUP(C7020,Headcount!C:C,Headcount!C:C)),"Invalid FK","Valid")</f>
        <v>Valid</v>
      </c>
    </row>
    <row r="7021" spans="1:13">
      <c r="A7021" t="s">
        <v>15526</v>
      </c>
      <c r="B7021" s="1">
        <v>45195</v>
      </c>
      <c r="C7021">
        <v>141435.59</v>
      </c>
      <c r="D7021" t="s">
        <v>1483</v>
      </c>
      <c r="E7021" t="s">
        <v>1499</v>
      </c>
      <c r="F7021" t="s">
        <v>268</v>
      </c>
      <c r="G7021" t="s">
        <v>17</v>
      </c>
      <c r="H7021" t="s">
        <v>1365</v>
      </c>
      <c r="J7021" t="s">
        <v>15527</v>
      </c>
      <c r="K7021" t="str">
        <f ca="1">IF(ISNA(XLOOKUP(A7021,Customers!A:A,Customers!A:A)),"Invalid FK","Valid")</f>
        <v>Valid</v>
      </c>
      <c r="L7021" t="str">
        <f ca="1">IF(ISNA(XLOOKUP(B7021,Vendors!A:A,Vendors!A:A)),"Invalid FK","Valid")</f>
        <v>Valid</v>
      </c>
      <c r="M7021" t="str">
        <f ca="1">IF(ISNA(XLOOKUP(C7021,Headcount!C:C,Headcount!C:C)),"Invalid FK","Valid")</f>
        <v>Valid</v>
      </c>
    </row>
    <row r="7022" spans="1:13">
      <c r="A7022" t="s">
        <v>15528</v>
      </c>
      <c r="B7022" s="1">
        <v>44898</v>
      </c>
      <c r="C7022">
        <v>-52234.239999999998</v>
      </c>
      <c r="D7022" t="s">
        <v>1478</v>
      </c>
      <c r="E7022" t="s">
        <v>36</v>
      </c>
      <c r="F7022" t="s">
        <v>271</v>
      </c>
      <c r="G7022" t="s">
        <v>8</v>
      </c>
      <c r="I7022" t="s">
        <v>207</v>
      </c>
      <c r="J7022" t="s">
        <v>15529</v>
      </c>
      <c r="K7022" t="str">
        <f ca="1">IF(ISNA(XLOOKUP(A7022,Customers!A:A,Customers!A:A)),"Invalid FK","Valid")</f>
        <v>Valid</v>
      </c>
      <c r="L7022" t="str">
        <f ca="1">IF(ISNA(XLOOKUP(B7022,Vendors!A:A,Vendors!A:A)),"Invalid FK","Valid")</f>
        <v>Valid</v>
      </c>
      <c r="M7022" t="str">
        <f ca="1">IF(ISNA(XLOOKUP(C7022,Headcount!C:C,Headcount!C:C)),"Invalid FK","Valid")</f>
        <v>Valid</v>
      </c>
    </row>
    <row r="7023" spans="1:13">
      <c r="A7023" t="s">
        <v>15530</v>
      </c>
      <c r="B7023" s="1">
        <v>45032</v>
      </c>
      <c r="C7023">
        <v>-28056.51</v>
      </c>
      <c r="D7023" t="s">
        <v>1478</v>
      </c>
      <c r="E7023" t="s">
        <v>36</v>
      </c>
      <c r="F7023" t="s">
        <v>271</v>
      </c>
      <c r="G7023" t="s">
        <v>13</v>
      </c>
      <c r="I7023" t="s">
        <v>179</v>
      </c>
      <c r="J7023" t="s">
        <v>15531</v>
      </c>
      <c r="K7023" t="str">
        <f ca="1">IF(ISNA(XLOOKUP(A7023,Customers!A:A,Customers!A:A)),"Invalid FK","Valid")</f>
        <v>Valid</v>
      </c>
      <c r="L7023" t="str">
        <f ca="1">IF(ISNA(XLOOKUP(B7023,Vendors!A:A,Vendors!A:A)),"Invalid FK","Valid")</f>
        <v>Valid</v>
      </c>
      <c r="M7023" t="str">
        <f ca="1">IF(ISNA(XLOOKUP(C7023,Headcount!C:C,Headcount!C:C)),"Invalid FK","Valid")</f>
        <v>Valid</v>
      </c>
    </row>
    <row r="7024" spans="1:13">
      <c r="A7024" t="s">
        <v>15532</v>
      </c>
      <c r="B7024" s="1">
        <v>44819</v>
      </c>
      <c r="C7024">
        <v>188562.25</v>
      </c>
      <c r="D7024" t="s">
        <v>1483</v>
      </c>
      <c r="E7024" t="s">
        <v>1487</v>
      </c>
      <c r="F7024" t="s">
        <v>271</v>
      </c>
      <c r="G7024" t="s">
        <v>17</v>
      </c>
      <c r="H7024" t="s">
        <v>955</v>
      </c>
      <c r="J7024" t="s">
        <v>15533</v>
      </c>
      <c r="K7024" t="str">
        <f ca="1">IF(ISNA(XLOOKUP(A7024,Customers!A:A,Customers!A:A)),"Invalid FK","Valid")</f>
        <v>Valid</v>
      </c>
      <c r="L7024" t="str">
        <f ca="1">IF(ISNA(XLOOKUP(B7024,Vendors!A:A,Vendors!A:A)),"Invalid FK","Valid")</f>
        <v>Valid</v>
      </c>
      <c r="M7024" t="str">
        <f ca="1">IF(ISNA(XLOOKUP(C7024,Headcount!C:C,Headcount!C:C)),"Invalid FK","Valid")</f>
        <v>Valid</v>
      </c>
    </row>
    <row r="7025" spans="1:13">
      <c r="A7025" t="s">
        <v>15534</v>
      </c>
      <c r="B7025" s="1">
        <v>44884</v>
      </c>
      <c r="C7025">
        <v>192779.66</v>
      </c>
      <c r="D7025" t="s">
        <v>1483</v>
      </c>
      <c r="E7025" t="s">
        <v>1484</v>
      </c>
      <c r="F7025" t="s">
        <v>268</v>
      </c>
      <c r="G7025" t="s">
        <v>8</v>
      </c>
      <c r="H7025" t="s">
        <v>1325</v>
      </c>
      <c r="J7025" t="s">
        <v>15535</v>
      </c>
      <c r="K7025" t="str">
        <f ca="1">IF(ISNA(XLOOKUP(A7025,Customers!A:A,Customers!A:A)),"Invalid FK","Valid")</f>
        <v>Valid</v>
      </c>
      <c r="L7025" t="str">
        <f ca="1">IF(ISNA(XLOOKUP(B7025,Vendors!A:A,Vendors!A:A)),"Invalid FK","Valid")</f>
        <v>Valid</v>
      </c>
      <c r="M7025" t="str">
        <f ca="1">IF(ISNA(XLOOKUP(C7025,Headcount!C:C,Headcount!C:C)),"Invalid FK","Valid")</f>
        <v>Valid</v>
      </c>
    </row>
    <row r="7026" spans="1:13">
      <c r="A7026" t="s">
        <v>15536</v>
      </c>
      <c r="B7026" s="1">
        <v>44568</v>
      </c>
      <c r="C7026">
        <v>92652.14</v>
      </c>
      <c r="D7026" t="s">
        <v>1483</v>
      </c>
      <c r="E7026" t="s">
        <v>1499</v>
      </c>
      <c r="F7026" t="s">
        <v>268</v>
      </c>
      <c r="G7026" t="s">
        <v>8</v>
      </c>
      <c r="H7026" t="s">
        <v>916</v>
      </c>
      <c r="J7026" t="s">
        <v>15537</v>
      </c>
      <c r="K7026" t="str">
        <f ca="1">IF(ISNA(XLOOKUP(A7026,Customers!A:A,Customers!A:A)),"Invalid FK","Valid")</f>
        <v>Valid</v>
      </c>
      <c r="L7026" t="str">
        <f ca="1">IF(ISNA(XLOOKUP(B7026,Vendors!A:A,Vendors!A:A)),"Invalid FK","Valid")</f>
        <v>Valid</v>
      </c>
      <c r="M7026" t="str">
        <f ca="1">IF(ISNA(XLOOKUP(C7026,Headcount!C:C,Headcount!C:C)),"Invalid FK","Valid")</f>
        <v>Valid</v>
      </c>
    </row>
    <row r="7027" spans="1:13">
      <c r="A7027" t="s">
        <v>15538</v>
      </c>
      <c r="B7027" s="1">
        <v>45039</v>
      </c>
      <c r="C7027">
        <v>-29826.15</v>
      </c>
      <c r="D7027" t="s">
        <v>1478</v>
      </c>
      <c r="E7027" t="s">
        <v>1496</v>
      </c>
      <c r="F7027" t="s">
        <v>271</v>
      </c>
      <c r="G7027" t="s">
        <v>8</v>
      </c>
      <c r="I7027" t="s">
        <v>115</v>
      </c>
      <c r="J7027" t="s">
        <v>15539</v>
      </c>
      <c r="K7027" t="str">
        <f ca="1">IF(ISNA(XLOOKUP(A7027,Customers!A:A,Customers!A:A)),"Invalid FK","Valid")</f>
        <v>Valid</v>
      </c>
      <c r="L7027" t="str">
        <f ca="1">IF(ISNA(XLOOKUP(B7027,Vendors!A:A,Vendors!A:A)),"Invalid FK","Valid")</f>
        <v>Valid</v>
      </c>
      <c r="M7027" t="str">
        <f ca="1">IF(ISNA(XLOOKUP(C7027,Headcount!C:C,Headcount!C:C)),"Invalid FK","Valid")</f>
        <v>Valid</v>
      </c>
    </row>
    <row r="7028" spans="1:13">
      <c r="A7028" t="s">
        <v>15540</v>
      </c>
      <c r="B7028" s="1">
        <v>44708</v>
      </c>
      <c r="C7028">
        <v>220106.53</v>
      </c>
      <c r="D7028" t="s">
        <v>1483</v>
      </c>
      <c r="E7028" t="s">
        <v>1499</v>
      </c>
      <c r="F7028" t="s">
        <v>271</v>
      </c>
      <c r="G7028" t="s">
        <v>13</v>
      </c>
      <c r="H7028" t="s">
        <v>1211</v>
      </c>
      <c r="J7028" t="s">
        <v>15541</v>
      </c>
      <c r="K7028" t="str">
        <f ca="1">IF(ISNA(XLOOKUP(A7028,Customers!A:A,Customers!A:A)),"Invalid FK","Valid")</f>
        <v>Valid</v>
      </c>
      <c r="L7028" t="str">
        <f ca="1">IF(ISNA(XLOOKUP(B7028,Vendors!A:A,Vendors!A:A)),"Invalid FK","Valid")</f>
        <v>Valid</v>
      </c>
      <c r="M7028" t="str">
        <f ca="1">IF(ISNA(XLOOKUP(C7028,Headcount!C:C,Headcount!C:C)),"Invalid FK","Valid")</f>
        <v>Valid</v>
      </c>
    </row>
    <row r="7029" spans="1:13">
      <c r="A7029" t="s">
        <v>15542</v>
      </c>
      <c r="B7029" s="1">
        <v>44871</v>
      </c>
      <c r="C7029">
        <v>68153.320000000007</v>
      </c>
      <c r="D7029" t="s">
        <v>1483</v>
      </c>
      <c r="E7029" t="s">
        <v>1484</v>
      </c>
      <c r="F7029" t="s">
        <v>264</v>
      </c>
      <c r="G7029" t="s">
        <v>8</v>
      </c>
      <c r="H7029" t="s">
        <v>782</v>
      </c>
      <c r="J7029" t="s">
        <v>15543</v>
      </c>
      <c r="K7029" t="str">
        <f ca="1">IF(ISNA(XLOOKUP(A7029,Customers!A:A,Customers!A:A)),"Invalid FK","Valid")</f>
        <v>Valid</v>
      </c>
      <c r="L7029" t="str">
        <f ca="1">IF(ISNA(XLOOKUP(B7029,Vendors!A:A,Vendors!A:A)),"Invalid FK","Valid")</f>
        <v>Valid</v>
      </c>
      <c r="M7029" t="str">
        <f ca="1">IF(ISNA(XLOOKUP(C7029,Headcount!C:C,Headcount!C:C)),"Invalid FK","Valid")</f>
        <v>Valid</v>
      </c>
    </row>
    <row r="7030" spans="1:13">
      <c r="A7030" t="s">
        <v>15544</v>
      </c>
      <c r="B7030" s="1">
        <v>44717</v>
      </c>
      <c r="C7030">
        <v>109445.22</v>
      </c>
      <c r="D7030" t="s">
        <v>1483</v>
      </c>
      <c r="E7030" t="s">
        <v>1499</v>
      </c>
      <c r="F7030" t="s">
        <v>268</v>
      </c>
      <c r="G7030" t="s">
        <v>13</v>
      </c>
      <c r="H7030" t="s">
        <v>1217</v>
      </c>
      <c r="J7030" t="s">
        <v>15545</v>
      </c>
      <c r="K7030" t="str">
        <f ca="1">IF(ISNA(XLOOKUP(A7030,Customers!A:A,Customers!A:A)),"Invalid FK","Valid")</f>
        <v>Valid</v>
      </c>
      <c r="L7030" t="str">
        <f ca="1">IF(ISNA(XLOOKUP(B7030,Vendors!A:A,Vendors!A:A)),"Invalid FK","Valid")</f>
        <v>Valid</v>
      </c>
      <c r="M7030" t="str">
        <f ca="1">IF(ISNA(XLOOKUP(C7030,Headcount!C:C,Headcount!C:C)),"Invalid FK","Valid")</f>
        <v>Valid</v>
      </c>
    </row>
    <row r="7031" spans="1:13">
      <c r="A7031" t="s">
        <v>15546</v>
      </c>
      <c r="B7031" s="1">
        <v>45189</v>
      </c>
      <c r="C7031">
        <v>99030.51</v>
      </c>
      <c r="D7031" t="s">
        <v>1483</v>
      </c>
      <c r="E7031" t="s">
        <v>1499</v>
      </c>
      <c r="F7031" t="s">
        <v>264</v>
      </c>
      <c r="G7031" t="s">
        <v>17</v>
      </c>
      <c r="H7031" t="s">
        <v>959</v>
      </c>
      <c r="J7031" t="s">
        <v>15547</v>
      </c>
      <c r="K7031" t="str">
        <f ca="1">IF(ISNA(XLOOKUP(A7031,Customers!A:A,Customers!A:A)),"Invalid FK","Valid")</f>
        <v>Valid</v>
      </c>
      <c r="L7031" t="str">
        <f ca="1">IF(ISNA(XLOOKUP(B7031,Vendors!A:A,Vendors!A:A)),"Invalid FK","Valid")</f>
        <v>Valid</v>
      </c>
      <c r="M7031" t="str">
        <f ca="1">IF(ISNA(XLOOKUP(C7031,Headcount!C:C,Headcount!C:C)),"Invalid FK","Valid")</f>
        <v>Valid</v>
      </c>
    </row>
    <row r="7032" spans="1:13">
      <c r="A7032" t="s">
        <v>15548</v>
      </c>
      <c r="B7032" s="1">
        <v>45214</v>
      </c>
      <c r="C7032">
        <v>157806.99</v>
      </c>
      <c r="D7032" t="s">
        <v>1483</v>
      </c>
      <c r="E7032" t="s">
        <v>1499</v>
      </c>
      <c r="F7032" t="s">
        <v>271</v>
      </c>
      <c r="G7032" t="s">
        <v>17</v>
      </c>
      <c r="H7032" t="s">
        <v>1361</v>
      </c>
      <c r="J7032" t="s">
        <v>15549</v>
      </c>
      <c r="K7032" t="str">
        <f ca="1">IF(ISNA(XLOOKUP(A7032,Customers!A:A,Customers!A:A)),"Invalid FK","Valid")</f>
        <v>Valid</v>
      </c>
      <c r="L7032" t="str">
        <f ca="1">IF(ISNA(XLOOKUP(B7032,Vendors!A:A,Vendors!A:A)),"Invalid FK","Valid")</f>
        <v>Valid</v>
      </c>
      <c r="M7032" t="str">
        <f ca="1">IF(ISNA(XLOOKUP(C7032,Headcount!C:C,Headcount!C:C)),"Invalid FK","Valid")</f>
        <v>Valid</v>
      </c>
    </row>
    <row r="7033" spans="1:13">
      <c r="A7033" t="s">
        <v>15550</v>
      </c>
      <c r="B7033" s="1">
        <v>44800</v>
      </c>
      <c r="C7033">
        <v>-40212.400000000001</v>
      </c>
      <c r="D7033" t="s">
        <v>1478</v>
      </c>
      <c r="E7033" t="s">
        <v>1509</v>
      </c>
      <c r="F7033" t="s">
        <v>271</v>
      </c>
      <c r="G7033" t="s">
        <v>17</v>
      </c>
      <c r="I7033" t="s">
        <v>191</v>
      </c>
      <c r="J7033" t="s">
        <v>15551</v>
      </c>
      <c r="K7033" t="str">
        <f ca="1">IF(ISNA(XLOOKUP(A7033,Customers!A:A,Customers!A:A)),"Invalid FK","Valid")</f>
        <v>Valid</v>
      </c>
      <c r="L7033" t="str">
        <f ca="1">IF(ISNA(XLOOKUP(B7033,Vendors!A:A,Vendors!A:A)),"Invalid FK","Valid")</f>
        <v>Valid</v>
      </c>
      <c r="M7033" t="str">
        <f ca="1">IF(ISNA(XLOOKUP(C7033,Headcount!C:C,Headcount!C:C)),"Invalid FK","Valid")</f>
        <v>Valid</v>
      </c>
    </row>
    <row r="7034" spans="1:13">
      <c r="A7034" t="s">
        <v>15552</v>
      </c>
      <c r="B7034" s="1">
        <v>45133</v>
      </c>
      <c r="C7034">
        <v>-2489.88</v>
      </c>
      <c r="D7034" t="s">
        <v>1478</v>
      </c>
      <c r="E7034" t="s">
        <v>1496</v>
      </c>
      <c r="F7034" t="s">
        <v>264</v>
      </c>
      <c r="G7034" t="s">
        <v>13</v>
      </c>
      <c r="I7034" t="s">
        <v>5</v>
      </c>
      <c r="J7034" t="s">
        <v>15553</v>
      </c>
      <c r="K7034" t="str">
        <f ca="1">IF(ISNA(XLOOKUP(A7034,Customers!A:A,Customers!A:A)),"Invalid FK","Valid")</f>
        <v>Valid</v>
      </c>
      <c r="L7034" t="str">
        <f ca="1">IF(ISNA(XLOOKUP(B7034,Vendors!A:A,Vendors!A:A)),"Invalid FK","Valid")</f>
        <v>Valid</v>
      </c>
      <c r="M7034" t="str">
        <f ca="1">IF(ISNA(XLOOKUP(C7034,Headcount!C:C,Headcount!C:C)),"Invalid FK","Valid")</f>
        <v>Valid</v>
      </c>
    </row>
    <row r="7035" spans="1:13">
      <c r="A7035" t="s">
        <v>15554</v>
      </c>
      <c r="B7035" s="1">
        <v>45209</v>
      </c>
      <c r="C7035">
        <v>-34195.67</v>
      </c>
      <c r="D7035" t="s">
        <v>1478</v>
      </c>
      <c r="E7035" t="s">
        <v>7</v>
      </c>
      <c r="F7035" t="s">
        <v>268</v>
      </c>
      <c r="G7035" t="s">
        <v>8</v>
      </c>
      <c r="I7035" t="s">
        <v>79</v>
      </c>
      <c r="J7035" t="s">
        <v>15555</v>
      </c>
      <c r="K7035" t="str">
        <f ca="1">IF(ISNA(XLOOKUP(A7035,Customers!A:A,Customers!A:A)),"Invalid FK","Valid")</f>
        <v>Valid</v>
      </c>
      <c r="L7035" t="str">
        <f ca="1">IF(ISNA(XLOOKUP(B7035,Vendors!A:A,Vendors!A:A)),"Invalid FK","Valid")</f>
        <v>Valid</v>
      </c>
      <c r="M7035" t="str">
        <f ca="1">IF(ISNA(XLOOKUP(C7035,Headcount!C:C,Headcount!C:C)),"Invalid FK","Valid")</f>
        <v>Valid</v>
      </c>
    </row>
    <row r="7036" spans="1:13">
      <c r="A7036" t="s">
        <v>15556</v>
      </c>
      <c r="B7036" s="1">
        <v>45156</v>
      </c>
      <c r="C7036">
        <v>-75421.460000000006</v>
      </c>
      <c r="D7036" t="s">
        <v>1478</v>
      </c>
      <c r="E7036" t="s">
        <v>7</v>
      </c>
      <c r="F7036" t="s">
        <v>271</v>
      </c>
      <c r="G7036" t="s">
        <v>8</v>
      </c>
      <c r="I7036" t="s">
        <v>65</v>
      </c>
      <c r="J7036" t="s">
        <v>15557</v>
      </c>
      <c r="K7036" t="str">
        <f ca="1">IF(ISNA(XLOOKUP(A7036,Customers!A:A,Customers!A:A)),"Invalid FK","Valid")</f>
        <v>Valid</v>
      </c>
      <c r="L7036" t="str">
        <f ca="1">IF(ISNA(XLOOKUP(B7036,Vendors!A:A,Vendors!A:A)),"Invalid FK","Valid")</f>
        <v>Valid</v>
      </c>
      <c r="M7036" t="str">
        <f ca="1">IF(ISNA(XLOOKUP(C7036,Headcount!C:C,Headcount!C:C)),"Invalid FK","Valid")</f>
        <v>Valid</v>
      </c>
    </row>
    <row r="7037" spans="1:13">
      <c r="A7037" t="s">
        <v>15558</v>
      </c>
      <c r="B7037" s="1">
        <v>45194</v>
      </c>
      <c r="C7037">
        <v>-21942.57</v>
      </c>
      <c r="D7037" t="s">
        <v>1478</v>
      </c>
      <c r="E7037" t="s">
        <v>1496</v>
      </c>
      <c r="F7037" t="s">
        <v>271</v>
      </c>
      <c r="G7037" t="s">
        <v>13</v>
      </c>
      <c r="I7037" t="s">
        <v>185</v>
      </c>
      <c r="J7037" t="s">
        <v>15559</v>
      </c>
      <c r="K7037" t="str">
        <f ca="1">IF(ISNA(XLOOKUP(A7037,Customers!A:A,Customers!A:A)),"Invalid FK","Valid")</f>
        <v>Valid</v>
      </c>
      <c r="L7037" t="str">
        <f ca="1">IF(ISNA(XLOOKUP(B7037,Vendors!A:A,Vendors!A:A)),"Invalid FK","Valid")</f>
        <v>Valid</v>
      </c>
      <c r="M7037" t="str">
        <f ca="1">IF(ISNA(XLOOKUP(C7037,Headcount!C:C,Headcount!C:C)),"Invalid FK","Valid")</f>
        <v>Valid</v>
      </c>
    </row>
    <row r="7038" spans="1:13">
      <c r="A7038" t="s">
        <v>15560</v>
      </c>
      <c r="B7038" s="1">
        <v>44891</v>
      </c>
      <c r="C7038">
        <v>250942.44</v>
      </c>
      <c r="D7038" t="s">
        <v>1483</v>
      </c>
      <c r="E7038" t="s">
        <v>1499</v>
      </c>
      <c r="F7038" t="s">
        <v>268</v>
      </c>
      <c r="G7038" t="s">
        <v>8</v>
      </c>
      <c r="H7038" t="s">
        <v>1391</v>
      </c>
      <c r="J7038" t="s">
        <v>15561</v>
      </c>
      <c r="K7038" t="str">
        <f ca="1">IF(ISNA(XLOOKUP(A7038,Customers!A:A,Customers!A:A)),"Invalid FK","Valid")</f>
        <v>Valid</v>
      </c>
      <c r="L7038" t="str">
        <f ca="1">IF(ISNA(XLOOKUP(B7038,Vendors!A:A,Vendors!A:A)),"Invalid FK","Valid")</f>
        <v>Valid</v>
      </c>
      <c r="M7038" t="str">
        <f ca="1">IF(ISNA(XLOOKUP(C7038,Headcount!C:C,Headcount!C:C)),"Invalid FK","Valid")</f>
        <v>Valid</v>
      </c>
    </row>
    <row r="7039" spans="1:13">
      <c r="A7039" t="s">
        <v>15562</v>
      </c>
      <c r="B7039" s="1">
        <v>44839</v>
      </c>
      <c r="C7039">
        <v>181725.08</v>
      </c>
      <c r="D7039" t="s">
        <v>1483</v>
      </c>
      <c r="E7039" t="s">
        <v>1484</v>
      </c>
      <c r="F7039" t="s">
        <v>268</v>
      </c>
      <c r="G7039" t="s">
        <v>8</v>
      </c>
      <c r="H7039" t="s">
        <v>987</v>
      </c>
      <c r="J7039" t="s">
        <v>15563</v>
      </c>
      <c r="K7039" t="str">
        <f ca="1">IF(ISNA(XLOOKUP(A7039,Customers!A:A,Customers!A:A)),"Invalid FK","Valid")</f>
        <v>Valid</v>
      </c>
      <c r="L7039" t="str">
        <f ca="1">IF(ISNA(XLOOKUP(B7039,Vendors!A:A,Vendors!A:A)),"Invalid FK","Valid")</f>
        <v>Valid</v>
      </c>
      <c r="M7039" t="str">
        <f ca="1">IF(ISNA(XLOOKUP(C7039,Headcount!C:C,Headcount!C:C)),"Invalid FK","Valid")</f>
        <v>Valid</v>
      </c>
    </row>
    <row r="7040" spans="1:13">
      <c r="A7040" t="s">
        <v>15564</v>
      </c>
      <c r="B7040" s="1">
        <v>44962</v>
      </c>
      <c r="C7040">
        <v>-49951.5</v>
      </c>
      <c r="D7040" t="s">
        <v>1478</v>
      </c>
      <c r="E7040" t="s">
        <v>1496</v>
      </c>
      <c r="F7040" t="s">
        <v>271</v>
      </c>
      <c r="G7040" t="s">
        <v>29</v>
      </c>
      <c r="I7040" t="s">
        <v>223</v>
      </c>
      <c r="J7040" t="s">
        <v>15565</v>
      </c>
      <c r="K7040" t="str">
        <f ca="1">IF(ISNA(XLOOKUP(A7040,Customers!A:A,Customers!A:A)),"Invalid FK","Valid")</f>
        <v>Valid</v>
      </c>
      <c r="L7040" t="str">
        <f ca="1">IF(ISNA(XLOOKUP(B7040,Vendors!A:A,Vendors!A:A)),"Invalid FK","Valid")</f>
        <v>Valid</v>
      </c>
      <c r="M7040" t="str">
        <f ca="1">IF(ISNA(XLOOKUP(C7040,Headcount!C:C,Headcount!C:C)),"Invalid FK","Valid")</f>
        <v>Valid</v>
      </c>
    </row>
    <row r="7041" spans="1:13">
      <c r="A7041" t="s">
        <v>15566</v>
      </c>
      <c r="B7041" s="1">
        <v>44771</v>
      </c>
      <c r="C7041">
        <v>156711.98000000001</v>
      </c>
      <c r="D7041" t="s">
        <v>1483</v>
      </c>
      <c r="E7041" t="s">
        <v>1499</v>
      </c>
      <c r="F7041" t="s">
        <v>264</v>
      </c>
      <c r="G7041" t="s">
        <v>8</v>
      </c>
      <c r="H7041" t="s">
        <v>822</v>
      </c>
      <c r="J7041" t="s">
        <v>15567</v>
      </c>
      <c r="K7041" t="str">
        <f ca="1">IF(ISNA(XLOOKUP(A7041,Customers!A:A,Customers!A:A)),"Invalid FK","Valid")</f>
        <v>Valid</v>
      </c>
      <c r="L7041" t="str">
        <f ca="1">IF(ISNA(XLOOKUP(B7041,Vendors!A:A,Vendors!A:A)),"Invalid FK","Valid")</f>
        <v>Valid</v>
      </c>
      <c r="M7041" t="str">
        <f ca="1">IF(ISNA(XLOOKUP(C7041,Headcount!C:C,Headcount!C:C)),"Invalid FK","Valid")</f>
        <v>Valid</v>
      </c>
    </row>
    <row r="7042" spans="1:13">
      <c r="A7042" t="s">
        <v>15568</v>
      </c>
      <c r="B7042" s="1">
        <v>45206</v>
      </c>
      <c r="C7042">
        <v>159535.76999999999</v>
      </c>
      <c r="D7042" t="s">
        <v>1483</v>
      </c>
      <c r="E7042" t="s">
        <v>1487</v>
      </c>
      <c r="F7042" t="s">
        <v>268</v>
      </c>
      <c r="G7042" t="s">
        <v>8</v>
      </c>
      <c r="H7042" t="s">
        <v>914</v>
      </c>
      <c r="J7042" t="s">
        <v>15569</v>
      </c>
      <c r="K7042" t="str">
        <f ca="1">IF(ISNA(XLOOKUP(A7042,Customers!A:A,Customers!A:A)),"Invalid FK","Valid")</f>
        <v>Valid</v>
      </c>
      <c r="L7042" t="str">
        <f ca="1">IF(ISNA(XLOOKUP(B7042,Vendors!A:A,Vendors!A:A)),"Invalid FK","Valid")</f>
        <v>Valid</v>
      </c>
      <c r="M7042" t="str">
        <f ca="1">IF(ISNA(XLOOKUP(C7042,Headcount!C:C,Headcount!C:C)),"Invalid FK","Valid")</f>
        <v>Valid</v>
      </c>
    </row>
    <row r="7043" spans="1:13">
      <c r="A7043" t="s">
        <v>15570</v>
      </c>
      <c r="B7043" s="1">
        <v>45105</v>
      </c>
      <c r="C7043">
        <v>-63372.09</v>
      </c>
      <c r="D7043" t="s">
        <v>1478</v>
      </c>
      <c r="E7043" t="s">
        <v>20</v>
      </c>
      <c r="F7043" t="s">
        <v>271</v>
      </c>
      <c r="G7043" t="s">
        <v>29</v>
      </c>
      <c r="I7043" t="s">
        <v>171</v>
      </c>
      <c r="J7043" t="s">
        <v>15571</v>
      </c>
      <c r="K7043" t="str">
        <f ca="1">IF(ISNA(XLOOKUP(A7043,Customers!A:A,Customers!A:A)),"Invalid FK","Valid")</f>
        <v>Valid</v>
      </c>
      <c r="L7043" t="str">
        <f ca="1">IF(ISNA(XLOOKUP(B7043,Vendors!A:A,Vendors!A:A)),"Invalid FK","Valid")</f>
        <v>Valid</v>
      </c>
      <c r="M7043" t="str">
        <f ca="1">IF(ISNA(XLOOKUP(C7043,Headcount!C:C,Headcount!C:C)),"Invalid FK","Valid")</f>
        <v>Valid</v>
      </c>
    </row>
    <row r="7044" spans="1:13">
      <c r="A7044" t="s">
        <v>15572</v>
      </c>
      <c r="B7044" s="1">
        <v>45085</v>
      </c>
      <c r="C7044">
        <v>187991.7</v>
      </c>
      <c r="D7044" t="s">
        <v>1483</v>
      </c>
      <c r="E7044" t="s">
        <v>1499</v>
      </c>
      <c r="F7044" t="s">
        <v>268</v>
      </c>
      <c r="G7044" t="s">
        <v>8</v>
      </c>
      <c r="H7044" t="s">
        <v>742</v>
      </c>
      <c r="J7044" t="s">
        <v>15573</v>
      </c>
      <c r="K7044" t="str">
        <f ca="1">IF(ISNA(XLOOKUP(A7044,Customers!A:A,Customers!A:A)),"Invalid FK","Valid")</f>
        <v>Valid</v>
      </c>
      <c r="L7044" t="str">
        <f ca="1">IF(ISNA(XLOOKUP(B7044,Vendors!A:A,Vendors!A:A)),"Invalid FK","Valid")</f>
        <v>Valid</v>
      </c>
      <c r="M7044" t="str">
        <f ca="1">IF(ISNA(XLOOKUP(C7044,Headcount!C:C,Headcount!C:C)),"Invalid FK","Valid")</f>
        <v>Valid</v>
      </c>
    </row>
    <row r="7045" spans="1:13">
      <c r="A7045" t="s">
        <v>15574</v>
      </c>
      <c r="B7045" s="1">
        <v>44581</v>
      </c>
      <c r="C7045">
        <v>206884.75</v>
      </c>
      <c r="D7045" t="s">
        <v>1483</v>
      </c>
      <c r="E7045" t="s">
        <v>1484</v>
      </c>
      <c r="F7045" t="s">
        <v>264</v>
      </c>
      <c r="G7045" t="s">
        <v>13</v>
      </c>
      <c r="H7045" t="s">
        <v>1193</v>
      </c>
      <c r="J7045" t="s">
        <v>15575</v>
      </c>
      <c r="K7045" t="str">
        <f ca="1">IF(ISNA(XLOOKUP(A7045,Customers!A:A,Customers!A:A)),"Invalid FK","Valid")</f>
        <v>Valid</v>
      </c>
      <c r="L7045" t="str">
        <f ca="1">IF(ISNA(XLOOKUP(B7045,Vendors!A:A,Vendors!A:A)),"Invalid FK","Valid")</f>
        <v>Valid</v>
      </c>
      <c r="M7045" t="str">
        <f ca="1">IF(ISNA(XLOOKUP(C7045,Headcount!C:C,Headcount!C:C)),"Invalid FK","Valid")</f>
        <v>Valid</v>
      </c>
    </row>
    <row r="7046" spans="1:13">
      <c r="A7046" t="s">
        <v>15576</v>
      </c>
      <c r="B7046" s="1">
        <v>45149</v>
      </c>
      <c r="C7046">
        <v>-34524.83</v>
      </c>
      <c r="D7046" t="s">
        <v>1478</v>
      </c>
      <c r="E7046" t="s">
        <v>36</v>
      </c>
      <c r="F7046" t="s">
        <v>264</v>
      </c>
      <c r="G7046" t="s">
        <v>17</v>
      </c>
      <c r="I7046" t="s">
        <v>34</v>
      </c>
      <c r="J7046" t="s">
        <v>15577</v>
      </c>
      <c r="K7046" t="str">
        <f ca="1">IF(ISNA(XLOOKUP(A7046,Customers!A:A,Customers!A:A)),"Invalid FK","Valid")</f>
        <v>Valid</v>
      </c>
      <c r="L7046" t="str">
        <f ca="1">IF(ISNA(XLOOKUP(B7046,Vendors!A:A,Vendors!A:A)),"Invalid FK","Valid")</f>
        <v>Valid</v>
      </c>
      <c r="M7046" t="str">
        <f ca="1">IF(ISNA(XLOOKUP(C7046,Headcount!C:C,Headcount!C:C)),"Invalid FK","Valid")</f>
        <v>Valid</v>
      </c>
    </row>
    <row r="7047" spans="1:13">
      <c r="A7047" t="s">
        <v>15578</v>
      </c>
      <c r="B7047" s="1">
        <v>45149</v>
      </c>
      <c r="C7047">
        <v>-15976.94</v>
      </c>
      <c r="D7047" t="s">
        <v>1478</v>
      </c>
      <c r="E7047" t="s">
        <v>1534</v>
      </c>
      <c r="F7047" t="s">
        <v>264</v>
      </c>
      <c r="G7047" t="s">
        <v>13</v>
      </c>
      <c r="I7047" t="s">
        <v>225</v>
      </c>
      <c r="J7047" t="s">
        <v>15579</v>
      </c>
      <c r="K7047" t="str">
        <f ca="1">IF(ISNA(XLOOKUP(A7047,Customers!A:A,Customers!A:A)),"Invalid FK","Valid")</f>
        <v>Valid</v>
      </c>
      <c r="L7047" t="str">
        <f ca="1">IF(ISNA(XLOOKUP(B7047,Vendors!A:A,Vendors!A:A)),"Invalid FK","Valid")</f>
        <v>Valid</v>
      </c>
      <c r="M7047" t="str">
        <f ca="1">IF(ISNA(XLOOKUP(C7047,Headcount!C:C,Headcount!C:C)),"Invalid FK","Valid")</f>
        <v>Valid</v>
      </c>
    </row>
    <row r="7048" spans="1:13">
      <c r="A7048" t="s">
        <v>15580</v>
      </c>
      <c r="B7048" s="1">
        <v>45039</v>
      </c>
      <c r="C7048">
        <v>130468.97</v>
      </c>
      <c r="D7048" t="s">
        <v>1483</v>
      </c>
      <c r="E7048" t="s">
        <v>1487</v>
      </c>
      <c r="F7048" t="s">
        <v>264</v>
      </c>
      <c r="G7048" t="s">
        <v>17</v>
      </c>
      <c r="H7048" t="s">
        <v>1285</v>
      </c>
      <c r="J7048" t="s">
        <v>15581</v>
      </c>
      <c r="K7048" t="str">
        <f ca="1">IF(ISNA(XLOOKUP(A7048,Customers!A:A,Customers!A:A)),"Invalid FK","Valid")</f>
        <v>Valid</v>
      </c>
      <c r="L7048" t="str">
        <f ca="1">IF(ISNA(XLOOKUP(B7048,Vendors!A:A,Vendors!A:A)),"Invalid FK","Valid")</f>
        <v>Valid</v>
      </c>
      <c r="M7048" t="str">
        <f ca="1">IF(ISNA(XLOOKUP(C7048,Headcount!C:C,Headcount!C:C)),"Invalid FK","Valid")</f>
        <v>Valid</v>
      </c>
    </row>
    <row r="7049" spans="1:13">
      <c r="A7049" t="s">
        <v>15582</v>
      </c>
      <c r="B7049" s="1">
        <v>45029</v>
      </c>
      <c r="C7049">
        <v>199104.12</v>
      </c>
      <c r="D7049" t="s">
        <v>1483</v>
      </c>
      <c r="E7049" t="s">
        <v>1487</v>
      </c>
      <c r="F7049" t="s">
        <v>264</v>
      </c>
      <c r="G7049" t="s">
        <v>29</v>
      </c>
      <c r="H7049" t="s">
        <v>840</v>
      </c>
      <c r="J7049" t="s">
        <v>15583</v>
      </c>
      <c r="K7049" t="str">
        <f ca="1">IF(ISNA(XLOOKUP(A7049,Customers!A:A,Customers!A:A)),"Invalid FK","Valid")</f>
        <v>Valid</v>
      </c>
      <c r="L7049" t="str">
        <f ca="1">IF(ISNA(XLOOKUP(B7049,Vendors!A:A,Vendors!A:A)),"Invalid FK","Valid")</f>
        <v>Valid</v>
      </c>
      <c r="M7049" t="str">
        <f ca="1">IF(ISNA(XLOOKUP(C7049,Headcount!C:C,Headcount!C:C)),"Invalid FK","Valid")</f>
        <v>Valid</v>
      </c>
    </row>
    <row r="7050" spans="1:13">
      <c r="A7050" t="s">
        <v>15584</v>
      </c>
      <c r="B7050" s="1">
        <v>45290</v>
      </c>
      <c r="C7050">
        <v>111099.56</v>
      </c>
      <c r="D7050" t="s">
        <v>1483</v>
      </c>
      <c r="E7050" t="s">
        <v>1484</v>
      </c>
      <c r="F7050" t="s">
        <v>264</v>
      </c>
      <c r="G7050" t="s">
        <v>13</v>
      </c>
      <c r="H7050" t="s">
        <v>788</v>
      </c>
      <c r="J7050" t="s">
        <v>15585</v>
      </c>
      <c r="K7050" t="str">
        <f ca="1">IF(ISNA(XLOOKUP(A7050,Customers!A:A,Customers!A:A)),"Invalid FK","Valid")</f>
        <v>Valid</v>
      </c>
      <c r="L7050" t="str">
        <f ca="1">IF(ISNA(XLOOKUP(B7050,Vendors!A:A,Vendors!A:A)),"Invalid FK","Valid")</f>
        <v>Valid</v>
      </c>
      <c r="M7050" t="str">
        <f ca="1">IF(ISNA(XLOOKUP(C7050,Headcount!C:C,Headcount!C:C)),"Invalid FK","Valid")</f>
        <v>Valid</v>
      </c>
    </row>
    <row r="7051" spans="1:13">
      <c r="A7051" t="s">
        <v>15586</v>
      </c>
      <c r="B7051" s="1">
        <v>45167</v>
      </c>
      <c r="C7051">
        <v>166799.4</v>
      </c>
      <c r="D7051" t="s">
        <v>1483</v>
      </c>
      <c r="E7051" t="s">
        <v>1487</v>
      </c>
      <c r="F7051" t="s">
        <v>268</v>
      </c>
      <c r="G7051" t="s">
        <v>29</v>
      </c>
      <c r="H7051" t="s">
        <v>836</v>
      </c>
      <c r="J7051" t="s">
        <v>15587</v>
      </c>
      <c r="K7051" t="str">
        <f ca="1">IF(ISNA(XLOOKUP(A7051,Customers!A:A,Customers!A:A)),"Invalid FK","Valid")</f>
        <v>Valid</v>
      </c>
      <c r="L7051" t="str">
        <f ca="1">IF(ISNA(XLOOKUP(B7051,Vendors!A:A,Vendors!A:A)),"Invalid FK","Valid")</f>
        <v>Valid</v>
      </c>
      <c r="M7051" t="str">
        <f ca="1">IF(ISNA(XLOOKUP(C7051,Headcount!C:C,Headcount!C:C)),"Invalid FK","Valid")</f>
        <v>Valid</v>
      </c>
    </row>
    <row r="7052" spans="1:13">
      <c r="A7052" t="s">
        <v>15588</v>
      </c>
      <c r="B7052" s="1">
        <v>44918</v>
      </c>
      <c r="C7052">
        <v>227868.51</v>
      </c>
      <c r="D7052" t="s">
        <v>1483</v>
      </c>
      <c r="E7052" t="s">
        <v>1487</v>
      </c>
      <c r="F7052" t="s">
        <v>268</v>
      </c>
      <c r="G7052" t="s">
        <v>17</v>
      </c>
      <c r="H7052" t="s">
        <v>894</v>
      </c>
      <c r="J7052" t="s">
        <v>15589</v>
      </c>
      <c r="K7052" t="str">
        <f ca="1">IF(ISNA(XLOOKUP(A7052,Customers!A:A,Customers!A:A)),"Invalid FK","Valid")</f>
        <v>Valid</v>
      </c>
      <c r="L7052" t="str">
        <f ca="1">IF(ISNA(XLOOKUP(B7052,Vendors!A:A,Vendors!A:A)),"Invalid FK","Valid")</f>
        <v>Valid</v>
      </c>
      <c r="M7052" t="str">
        <f ca="1">IF(ISNA(XLOOKUP(C7052,Headcount!C:C,Headcount!C:C)),"Invalid FK","Valid")</f>
        <v>Valid</v>
      </c>
    </row>
    <row r="7053" spans="1:13">
      <c r="A7053" t="s">
        <v>15590</v>
      </c>
      <c r="B7053" s="1">
        <v>44900</v>
      </c>
      <c r="C7053">
        <v>94781.43</v>
      </c>
      <c r="D7053" t="s">
        <v>1483</v>
      </c>
      <c r="E7053" t="s">
        <v>1487</v>
      </c>
      <c r="F7053" t="s">
        <v>264</v>
      </c>
      <c r="G7053" t="s">
        <v>17</v>
      </c>
      <c r="H7053" t="s">
        <v>1101</v>
      </c>
      <c r="J7053" t="s">
        <v>15591</v>
      </c>
      <c r="K7053" t="str">
        <f ca="1">IF(ISNA(XLOOKUP(A7053,Customers!A:A,Customers!A:A)),"Invalid FK","Valid")</f>
        <v>Valid</v>
      </c>
      <c r="L7053" t="str">
        <f ca="1">IF(ISNA(XLOOKUP(B7053,Vendors!A:A,Vendors!A:A)),"Invalid FK","Valid")</f>
        <v>Valid</v>
      </c>
      <c r="M7053" t="str">
        <f ca="1">IF(ISNA(XLOOKUP(C7053,Headcount!C:C,Headcount!C:C)),"Invalid FK","Valid")</f>
        <v>Valid</v>
      </c>
    </row>
    <row r="7054" spans="1:13">
      <c r="A7054" t="s">
        <v>15592</v>
      </c>
      <c r="B7054" s="1">
        <v>45068</v>
      </c>
      <c r="C7054">
        <v>135563.45000000001</v>
      </c>
      <c r="D7054" t="s">
        <v>1483</v>
      </c>
      <c r="E7054" t="s">
        <v>1484</v>
      </c>
      <c r="F7054" t="s">
        <v>268</v>
      </c>
      <c r="G7054" t="s">
        <v>8</v>
      </c>
      <c r="H7054" t="s">
        <v>1123</v>
      </c>
      <c r="J7054" t="s">
        <v>15593</v>
      </c>
      <c r="K7054" t="str">
        <f ca="1">IF(ISNA(XLOOKUP(A7054,Customers!A:A,Customers!A:A)),"Invalid FK","Valid")</f>
        <v>Valid</v>
      </c>
      <c r="L7054" t="str">
        <f ca="1">IF(ISNA(XLOOKUP(B7054,Vendors!A:A,Vendors!A:A)),"Invalid FK","Valid")</f>
        <v>Valid</v>
      </c>
      <c r="M7054" t="str">
        <f ca="1">IF(ISNA(XLOOKUP(C7054,Headcount!C:C,Headcount!C:C)),"Invalid FK","Valid")</f>
        <v>Valid</v>
      </c>
    </row>
    <row r="7055" spans="1:13">
      <c r="A7055" t="s">
        <v>15594</v>
      </c>
      <c r="B7055" s="1">
        <v>44717</v>
      </c>
      <c r="C7055">
        <v>155203.34</v>
      </c>
      <c r="D7055" t="s">
        <v>1483</v>
      </c>
      <c r="E7055" t="s">
        <v>1484</v>
      </c>
      <c r="F7055" t="s">
        <v>271</v>
      </c>
      <c r="G7055" t="s">
        <v>17</v>
      </c>
      <c r="H7055" t="s">
        <v>930</v>
      </c>
      <c r="J7055" t="s">
        <v>15595</v>
      </c>
      <c r="K7055" t="str">
        <f ca="1">IF(ISNA(XLOOKUP(A7055,Customers!A:A,Customers!A:A)),"Invalid FK","Valid")</f>
        <v>Valid</v>
      </c>
      <c r="L7055" t="str">
        <f ca="1">IF(ISNA(XLOOKUP(B7055,Vendors!A:A,Vendors!A:A)),"Invalid FK","Valid")</f>
        <v>Valid</v>
      </c>
      <c r="M7055" t="str">
        <f ca="1">IF(ISNA(XLOOKUP(C7055,Headcount!C:C,Headcount!C:C)),"Invalid FK","Valid")</f>
        <v>Valid</v>
      </c>
    </row>
    <row r="7056" spans="1:13">
      <c r="A7056" t="s">
        <v>15596</v>
      </c>
      <c r="B7056" s="1">
        <v>45202</v>
      </c>
      <c r="C7056">
        <v>182793.8</v>
      </c>
      <c r="D7056" t="s">
        <v>1483</v>
      </c>
      <c r="E7056" t="s">
        <v>1487</v>
      </c>
      <c r="F7056" t="s">
        <v>264</v>
      </c>
      <c r="G7056" t="s">
        <v>29</v>
      </c>
      <c r="H7056" t="s">
        <v>1259</v>
      </c>
      <c r="J7056" t="s">
        <v>15597</v>
      </c>
      <c r="K7056" t="str">
        <f ca="1">IF(ISNA(XLOOKUP(A7056,Customers!A:A,Customers!A:A)),"Invalid FK","Valid")</f>
        <v>Valid</v>
      </c>
      <c r="L7056" t="str">
        <f ca="1">IF(ISNA(XLOOKUP(B7056,Vendors!A:A,Vendors!A:A)),"Invalid FK","Valid")</f>
        <v>Valid</v>
      </c>
      <c r="M7056" t="str">
        <f ca="1">IF(ISNA(XLOOKUP(C7056,Headcount!C:C,Headcount!C:C)),"Invalid FK","Valid")</f>
        <v>Valid</v>
      </c>
    </row>
    <row r="7057" spans="1:13">
      <c r="A7057" t="s">
        <v>15598</v>
      </c>
      <c r="B7057" s="1">
        <v>44578</v>
      </c>
      <c r="C7057">
        <v>209305.9</v>
      </c>
      <c r="D7057" t="s">
        <v>1483</v>
      </c>
      <c r="E7057" t="s">
        <v>1484</v>
      </c>
      <c r="F7057" t="s">
        <v>271</v>
      </c>
      <c r="G7057" t="s">
        <v>8</v>
      </c>
      <c r="H7057" t="s">
        <v>864</v>
      </c>
      <c r="J7057" t="s">
        <v>15599</v>
      </c>
      <c r="K7057" t="str">
        <f ca="1">IF(ISNA(XLOOKUP(A7057,Customers!A:A,Customers!A:A)),"Invalid FK","Valid")</f>
        <v>Valid</v>
      </c>
      <c r="L7057" t="str">
        <f ca="1">IF(ISNA(XLOOKUP(B7057,Vendors!A:A,Vendors!A:A)),"Invalid FK","Valid")</f>
        <v>Valid</v>
      </c>
      <c r="M7057" t="str">
        <f ca="1">IF(ISNA(XLOOKUP(C7057,Headcount!C:C,Headcount!C:C)),"Invalid FK","Valid")</f>
        <v>Valid</v>
      </c>
    </row>
    <row r="7058" spans="1:13">
      <c r="A7058" t="s">
        <v>15600</v>
      </c>
      <c r="B7058" s="1">
        <v>45037</v>
      </c>
      <c r="C7058">
        <v>-61925.5</v>
      </c>
      <c r="D7058" t="s">
        <v>1478</v>
      </c>
      <c r="E7058" t="s">
        <v>1496</v>
      </c>
      <c r="F7058" t="s">
        <v>268</v>
      </c>
      <c r="G7058" t="s">
        <v>8</v>
      </c>
      <c r="I7058" t="s">
        <v>199</v>
      </c>
      <c r="J7058" t="s">
        <v>15601</v>
      </c>
      <c r="K7058" t="str">
        <f ca="1">IF(ISNA(XLOOKUP(A7058,Customers!A:A,Customers!A:A)),"Invalid FK","Valid")</f>
        <v>Valid</v>
      </c>
      <c r="L7058" t="str">
        <f ca="1">IF(ISNA(XLOOKUP(B7058,Vendors!A:A,Vendors!A:A)),"Invalid FK","Valid")</f>
        <v>Valid</v>
      </c>
      <c r="M7058" t="str">
        <f ca="1">IF(ISNA(XLOOKUP(C7058,Headcount!C:C,Headcount!C:C)),"Invalid FK","Valid")</f>
        <v>Valid</v>
      </c>
    </row>
    <row r="7059" spans="1:13">
      <c r="A7059" t="s">
        <v>15602</v>
      </c>
      <c r="B7059" s="1">
        <v>45145</v>
      </c>
      <c r="C7059">
        <v>172018.87</v>
      </c>
      <c r="D7059" t="s">
        <v>1483</v>
      </c>
      <c r="E7059" t="s">
        <v>1487</v>
      </c>
      <c r="F7059" t="s">
        <v>268</v>
      </c>
      <c r="G7059" t="s">
        <v>17</v>
      </c>
      <c r="H7059" t="s">
        <v>828</v>
      </c>
      <c r="J7059" t="s">
        <v>15603</v>
      </c>
      <c r="K7059" t="str">
        <f ca="1">IF(ISNA(XLOOKUP(A7059,Customers!A:A,Customers!A:A)),"Invalid FK","Valid")</f>
        <v>Valid</v>
      </c>
      <c r="L7059" t="str">
        <f ca="1">IF(ISNA(XLOOKUP(B7059,Vendors!A:A,Vendors!A:A)),"Invalid FK","Valid")</f>
        <v>Valid</v>
      </c>
      <c r="M7059" t="str">
        <f ca="1">IF(ISNA(XLOOKUP(C7059,Headcount!C:C,Headcount!C:C)),"Invalid FK","Valid")</f>
        <v>Valid</v>
      </c>
    </row>
    <row r="7060" spans="1:13">
      <c r="A7060" t="s">
        <v>15604</v>
      </c>
      <c r="B7060" s="1">
        <v>44996</v>
      </c>
      <c r="C7060">
        <v>-55005.88</v>
      </c>
      <c r="D7060" t="s">
        <v>1478</v>
      </c>
      <c r="E7060" t="s">
        <v>1496</v>
      </c>
      <c r="F7060" t="s">
        <v>268</v>
      </c>
      <c r="G7060" t="s">
        <v>8</v>
      </c>
      <c r="I7060" t="s">
        <v>153</v>
      </c>
      <c r="J7060" t="s">
        <v>15605</v>
      </c>
      <c r="K7060" t="str">
        <f ca="1">IF(ISNA(XLOOKUP(A7060,Customers!A:A,Customers!A:A)),"Invalid FK","Valid")</f>
        <v>Valid</v>
      </c>
      <c r="L7060" t="str">
        <f ca="1">IF(ISNA(XLOOKUP(B7060,Vendors!A:A,Vendors!A:A)),"Invalid FK","Valid")</f>
        <v>Valid</v>
      </c>
      <c r="M7060" t="str">
        <f ca="1">IF(ISNA(XLOOKUP(C7060,Headcount!C:C,Headcount!C:C)),"Invalid FK","Valid")</f>
        <v>Valid</v>
      </c>
    </row>
    <row r="7061" spans="1:13">
      <c r="A7061" t="s">
        <v>15606</v>
      </c>
      <c r="B7061" s="1">
        <v>45234</v>
      </c>
      <c r="C7061">
        <v>135850.47</v>
      </c>
      <c r="D7061" t="s">
        <v>1483</v>
      </c>
      <c r="E7061" t="s">
        <v>1499</v>
      </c>
      <c r="F7061" t="s">
        <v>268</v>
      </c>
      <c r="G7061" t="s">
        <v>17</v>
      </c>
      <c r="H7061" t="s">
        <v>1309</v>
      </c>
      <c r="J7061" t="s">
        <v>15607</v>
      </c>
      <c r="K7061" t="str">
        <f ca="1">IF(ISNA(XLOOKUP(A7061,Customers!A:A,Customers!A:A)),"Invalid FK","Valid")</f>
        <v>Valid</v>
      </c>
      <c r="L7061" t="str">
        <f ca="1">IF(ISNA(XLOOKUP(B7061,Vendors!A:A,Vendors!A:A)),"Invalid FK","Valid")</f>
        <v>Valid</v>
      </c>
      <c r="M7061" t="str">
        <f ca="1">IF(ISNA(XLOOKUP(C7061,Headcount!C:C,Headcount!C:C)),"Invalid FK","Valid")</f>
        <v>Valid</v>
      </c>
    </row>
    <row r="7062" spans="1:13">
      <c r="A7062" t="s">
        <v>15608</v>
      </c>
      <c r="B7062" s="1">
        <v>44848</v>
      </c>
      <c r="C7062">
        <v>-57447.71</v>
      </c>
      <c r="D7062" t="s">
        <v>1478</v>
      </c>
      <c r="E7062" t="s">
        <v>7</v>
      </c>
      <c r="F7062" t="s">
        <v>271</v>
      </c>
      <c r="G7062" t="s">
        <v>17</v>
      </c>
      <c r="I7062" t="s">
        <v>219</v>
      </c>
      <c r="J7062" t="s">
        <v>15609</v>
      </c>
      <c r="K7062" t="str">
        <f ca="1">IF(ISNA(XLOOKUP(A7062,Customers!A:A,Customers!A:A)),"Invalid FK","Valid")</f>
        <v>Valid</v>
      </c>
      <c r="L7062" t="str">
        <f ca="1">IF(ISNA(XLOOKUP(B7062,Vendors!A:A,Vendors!A:A)),"Invalid FK","Valid")</f>
        <v>Valid</v>
      </c>
      <c r="M7062" t="str">
        <f ca="1">IF(ISNA(XLOOKUP(C7062,Headcount!C:C,Headcount!C:C)),"Invalid FK","Valid")</f>
        <v>Valid</v>
      </c>
    </row>
    <row r="7063" spans="1:13">
      <c r="A7063" t="s">
        <v>15610</v>
      </c>
      <c r="B7063" s="1">
        <v>44829</v>
      </c>
      <c r="C7063">
        <v>184891.89</v>
      </c>
      <c r="D7063" t="s">
        <v>1483</v>
      </c>
      <c r="E7063" t="s">
        <v>1484</v>
      </c>
      <c r="F7063" t="s">
        <v>271</v>
      </c>
      <c r="G7063" t="s">
        <v>17</v>
      </c>
      <c r="H7063" t="s">
        <v>900</v>
      </c>
      <c r="J7063" t="s">
        <v>15611</v>
      </c>
      <c r="K7063" t="str">
        <f ca="1">IF(ISNA(XLOOKUP(A7063,Customers!A:A,Customers!A:A)),"Invalid FK","Valid")</f>
        <v>Valid</v>
      </c>
      <c r="L7063" t="str">
        <f ca="1">IF(ISNA(XLOOKUP(B7063,Vendors!A:A,Vendors!A:A)),"Invalid FK","Valid")</f>
        <v>Valid</v>
      </c>
      <c r="M7063" t="str">
        <f ca="1">IF(ISNA(XLOOKUP(C7063,Headcount!C:C,Headcount!C:C)),"Invalid FK","Valid")</f>
        <v>Valid</v>
      </c>
    </row>
    <row r="7064" spans="1:13">
      <c r="A7064" t="s">
        <v>15612</v>
      </c>
      <c r="B7064" s="1">
        <v>45148</v>
      </c>
      <c r="C7064">
        <v>-64042.34</v>
      </c>
      <c r="D7064" t="s">
        <v>1478</v>
      </c>
      <c r="E7064" t="s">
        <v>1496</v>
      </c>
      <c r="F7064" t="s">
        <v>264</v>
      </c>
      <c r="G7064" t="s">
        <v>13</v>
      </c>
      <c r="I7064" t="s">
        <v>163</v>
      </c>
      <c r="J7064" t="s">
        <v>15613</v>
      </c>
      <c r="K7064" t="str">
        <f ca="1">IF(ISNA(XLOOKUP(A7064,Customers!A:A,Customers!A:A)),"Invalid FK","Valid")</f>
        <v>Valid</v>
      </c>
      <c r="L7064" t="str">
        <f ca="1">IF(ISNA(XLOOKUP(B7064,Vendors!A:A,Vendors!A:A)),"Invalid FK","Valid")</f>
        <v>Valid</v>
      </c>
      <c r="M7064" t="str">
        <f ca="1">IF(ISNA(XLOOKUP(C7064,Headcount!C:C,Headcount!C:C)),"Invalid FK","Valid")</f>
        <v>Valid</v>
      </c>
    </row>
    <row r="7065" spans="1:13">
      <c r="A7065" t="s">
        <v>15614</v>
      </c>
      <c r="B7065" s="1">
        <v>44715</v>
      </c>
      <c r="C7065">
        <v>-54082.46</v>
      </c>
      <c r="D7065" t="s">
        <v>1478</v>
      </c>
      <c r="E7065" t="s">
        <v>7</v>
      </c>
      <c r="F7065" t="s">
        <v>264</v>
      </c>
      <c r="G7065" t="s">
        <v>29</v>
      </c>
      <c r="I7065" t="s">
        <v>240</v>
      </c>
      <c r="J7065" t="s">
        <v>15615</v>
      </c>
      <c r="K7065" t="str">
        <f ca="1">IF(ISNA(XLOOKUP(A7065,Customers!A:A,Customers!A:A)),"Invalid FK","Valid")</f>
        <v>Valid</v>
      </c>
      <c r="L7065" t="str">
        <f ca="1">IF(ISNA(XLOOKUP(B7065,Vendors!A:A,Vendors!A:A)),"Invalid FK","Valid")</f>
        <v>Valid</v>
      </c>
      <c r="M7065" t="str">
        <f ca="1">IF(ISNA(XLOOKUP(C7065,Headcount!C:C,Headcount!C:C)),"Invalid FK","Valid")</f>
        <v>Valid</v>
      </c>
    </row>
    <row r="7066" spans="1:13">
      <c r="A7066" t="s">
        <v>15616</v>
      </c>
      <c r="B7066" s="1">
        <v>44959</v>
      </c>
      <c r="C7066">
        <v>-64771.45</v>
      </c>
      <c r="D7066" t="s">
        <v>1478</v>
      </c>
      <c r="E7066" t="s">
        <v>7</v>
      </c>
      <c r="F7066" t="s">
        <v>268</v>
      </c>
      <c r="G7066" t="s">
        <v>17</v>
      </c>
      <c r="I7066" t="s">
        <v>145</v>
      </c>
      <c r="J7066" t="s">
        <v>15617</v>
      </c>
      <c r="K7066" t="str">
        <f ca="1">IF(ISNA(XLOOKUP(A7066,Customers!A:A,Customers!A:A)),"Invalid FK","Valid")</f>
        <v>Valid</v>
      </c>
      <c r="L7066" t="str">
        <f ca="1">IF(ISNA(XLOOKUP(B7066,Vendors!A:A,Vendors!A:A)),"Invalid FK","Valid")</f>
        <v>Valid</v>
      </c>
      <c r="M7066" t="str">
        <f ca="1">IF(ISNA(XLOOKUP(C7066,Headcount!C:C,Headcount!C:C)),"Invalid FK","Valid")</f>
        <v>Valid</v>
      </c>
    </row>
    <row r="7067" spans="1:13">
      <c r="A7067" t="s">
        <v>15618</v>
      </c>
      <c r="B7067" s="1">
        <v>45201</v>
      </c>
      <c r="C7067">
        <v>-38190.19</v>
      </c>
      <c r="D7067" t="s">
        <v>1478</v>
      </c>
      <c r="E7067" t="s">
        <v>1534</v>
      </c>
      <c r="F7067" t="s">
        <v>264</v>
      </c>
      <c r="G7067" t="s">
        <v>8</v>
      </c>
      <c r="I7067" t="s">
        <v>151</v>
      </c>
      <c r="J7067" t="s">
        <v>15619</v>
      </c>
      <c r="K7067" t="str">
        <f ca="1">IF(ISNA(XLOOKUP(A7067,Customers!A:A,Customers!A:A)),"Invalid FK","Valid")</f>
        <v>Valid</v>
      </c>
      <c r="L7067" t="str">
        <f ca="1">IF(ISNA(XLOOKUP(B7067,Vendors!A:A,Vendors!A:A)),"Invalid FK","Valid")</f>
        <v>Valid</v>
      </c>
      <c r="M7067" t="str">
        <f ca="1">IF(ISNA(XLOOKUP(C7067,Headcount!C:C,Headcount!C:C)),"Invalid FK","Valid")</f>
        <v>Valid</v>
      </c>
    </row>
    <row r="7068" spans="1:13">
      <c r="A7068" t="s">
        <v>15620</v>
      </c>
      <c r="B7068" s="1">
        <v>45242</v>
      </c>
      <c r="C7068">
        <v>159582.59</v>
      </c>
      <c r="D7068" t="s">
        <v>1483</v>
      </c>
      <c r="E7068" t="s">
        <v>1484</v>
      </c>
      <c r="F7068" t="s">
        <v>271</v>
      </c>
      <c r="G7068" t="s">
        <v>29</v>
      </c>
      <c r="H7068" t="s">
        <v>894</v>
      </c>
      <c r="J7068" t="s">
        <v>15621</v>
      </c>
      <c r="K7068" t="str">
        <f ca="1">IF(ISNA(XLOOKUP(A7068,Customers!A:A,Customers!A:A)),"Invalid FK","Valid")</f>
        <v>Valid</v>
      </c>
      <c r="L7068" t="str">
        <f ca="1">IF(ISNA(XLOOKUP(B7068,Vendors!A:A,Vendors!A:A)),"Invalid FK","Valid")</f>
        <v>Valid</v>
      </c>
      <c r="M7068" t="str">
        <f ca="1">IF(ISNA(XLOOKUP(C7068,Headcount!C:C,Headcount!C:C)),"Invalid FK","Valid")</f>
        <v>Valid</v>
      </c>
    </row>
    <row r="7069" spans="1:13">
      <c r="A7069" t="s">
        <v>15622</v>
      </c>
      <c r="B7069" s="1">
        <v>44804</v>
      </c>
      <c r="C7069">
        <v>-42836.95</v>
      </c>
      <c r="D7069" t="s">
        <v>1478</v>
      </c>
      <c r="E7069" t="s">
        <v>1509</v>
      </c>
      <c r="F7069" t="s">
        <v>271</v>
      </c>
      <c r="G7069" t="s">
        <v>13</v>
      </c>
      <c r="I7069" t="s">
        <v>65</v>
      </c>
      <c r="J7069" t="s">
        <v>15623</v>
      </c>
      <c r="K7069" t="str">
        <f ca="1">IF(ISNA(XLOOKUP(A7069,Customers!A:A,Customers!A:A)),"Invalid FK","Valid")</f>
        <v>Valid</v>
      </c>
      <c r="L7069" t="str">
        <f ca="1">IF(ISNA(XLOOKUP(B7069,Vendors!A:A,Vendors!A:A)),"Invalid FK","Valid")</f>
        <v>Valid</v>
      </c>
      <c r="M7069" t="str">
        <f ca="1">IF(ISNA(XLOOKUP(C7069,Headcount!C:C,Headcount!C:C)),"Invalid FK","Valid")</f>
        <v>Valid</v>
      </c>
    </row>
    <row r="7070" spans="1:13">
      <c r="A7070" t="s">
        <v>15624</v>
      </c>
      <c r="B7070" s="1">
        <v>44651</v>
      </c>
      <c r="C7070">
        <v>10873.82</v>
      </c>
      <c r="D7070" t="s">
        <v>1924</v>
      </c>
      <c r="E7070" t="s">
        <v>1924</v>
      </c>
      <c r="F7070" t="s">
        <v>268</v>
      </c>
      <c r="G7070" t="s">
        <v>8</v>
      </c>
      <c r="J7070" t="s">
        <v>15625</v>
      </c>
      <c r="K7070" t="str">
        <f ca="1">IF(ISNA(XLOOKUP(A7070,Customers!A:A,Customers!A:A)),"Invalid FK","Valid")</f>
        <v>Valid</v>
      </c>
      <c r="L7070" t="str">
        <f ca="1">IF(ISNA(XLOOKUP(B7070,Vendors!A:A,Vendors!A:A)),"Invalid FK","Valid")</f>
        <v>Valid</v>
      </c>
      <c r="M7070" t="str">
        <f ca="1">IF(ISNA(XLOOKUP(C7070,Headcount!C:C,Headcount!C:C)),"Invalid FK","Valid")</f>
        <v>Valid</v>
      </c>
    </row>
    <row r="7071" spans="1:13">
      <c r="A7071" t="s">
        <v>15626</v>
      </c>
      <c r="B7071" s="1">
        <v>45086</v>
      </c>
      <c r="C7071">
        <v>48239.29</v>
      </c>
      <c r="D7071" t="s">
        <v>1483</v>
      </c>
      <c r="E7071" t="s">
        <v>1487</v>
      </c>
      <c r="F7071" t="s">
        <v>268</v>
      </c>
      <c r="G7071" t="s">
        <v>29</v>
      </c>
      <c r="H7071" t="s">
        <v>1199</v>
      </c>
      <c r="J7071" t="s">
        <v>15627</v>
      </c>
      <c r="K7071" t="str">
        <f ca="1">IF(ISNA(XLOOKUP(A7071,Customers!A:A,Customers!A:A)),"Invalid FK","Valid")</f>
        <v>Valid</v>
      </c>
      <c r="L7071" t="str">
        <f ca="1">IF(ISNA(XLOOKUP(B7071,Vendors!A:A,Vendors!A:A)),"Invalid FK","Valid")</f>
        <v>Valid</v>
      </c>
      <c r="M7071" t="str">
        <f ca="1">IF(ISNA(XLOOKUP(C7071,Headcount!C:C,Headcount!C:C)),"Invalid FK","Valid")</f>
        <v>Valid</v>
      </c>
    </row>
    <row r="7072" spans="1:13">
      <c r="A7072" t="s">
        <v>15628</v>
      </c>
      <c r="B7072" s="1">
        <v>45071</v>
      </c>
      <c r="C7072">
        <v>267168.55</v>
      </c>
      <c r="D7072" t="s">
        <v>1483</v>
      </c>
      <c r="E7072" t="s">
        <v>1484</v>
      </c>
      <c r="F7072" t="s">
        <v>271</v>
      </c>
      <c r="G7072" t="s">
        <v>29</v>
      </c>
      <c r="H7072" t="s">
        <v>810</v>
      </c>
      <c r="J7072" t="s">
        <v>15629</v>
      </c>
      <c r="K7072" t="str">
        <f ca="1">IF(ISNA(XLOOKUP(A7072,Customers!A:A,Customers!A:A)),"Invalid FK","Valid")</f>
        <v>Valid</v>
      </c>
      <c r="L7072" t="str">
        <f ca="1">IF(ISNA(XLOOKUP(B7072,Vendors!A:A,Vendors!A:A)),"Invalid FK","Valid")</f>
        <v>Valid</v>
      </c>
      <c r="M7072" t="str">
        <f ca="1">IF(ISNA(XLOOKUP(C7072,Headcount!C:C,Headcount!C:C)),"Invalid FK","Valid")</f>
        <v>Valid</v>
      </c>
    </row>
    <row r="7073" spans="1:13">
      <c r="A7073" t="s">
        <v>15630</v>
      </c>
      <c r="B7073" s="1">
        <v>45141</v>
      </c>
      <c r="C7073">
        <v>139322.98000000001</v>
      </c>
      <c r="D7073" t="s">
        <v>1483</v>
      </c>
      <c r="E7073" t="s">
        <v>1487</v>
      </c>
      <c r="F7073" t="s">
        <v>268</v>
      </c>
      <c r="G7073" t="s">
        <v>13</v>
      </c>
      <c r="H7073" t="s">
        <v>712</v>
      </c>
      <c r="J7073" t="s">
        <v>15631</v>
      </c>
      <c r="K7073" t="str">
        <f ca="1">IF(ISNA(XLOOKUP(A7073,Customers!A:A,Customers!A:A)),"Invalid FK","Valid")</f>
        <v>Valid</v>
      </c>
      <c r="L7073" t="str">
        <f ca="1">IF(ISNA(XLOOKUP(B7073,Vendors!A:A,Vendors!A:A)),"Invalid FK","Valid")</f>
        <v>Valid</v>
      </c>
      <c r="M7073" t="str">
        <f ca="1">IF(ISNA(XLOOKUP(C7073,Headcount!C:C,Headcount!C:C)),"Invalid FK","Valid")</f>
        <v>Valid</v>
      </c>
    </row>
    <row r="7074" spans="1:13">
      <c r="A7074" t="s">
        <v>15632</v>
      </c>
      <c r="B7074" s="1">
        <v>44645</v>
      </c>
      <c r="C7074">
        <v>148370.44</v>
      </c>
      <c r="D7074" t="s">
        <v>1483</v>
      </c>
      <c r="E7074" t="s">
        <v>1499</v>
      </c>
      <c r="F7074" t="s">
        <v>268</v>
      </c>
      <c r="G7074" t="s">
        <v>8</v>
      </c>
      <c r="H7074" t="s">
        <v>1379</v>
      </c>
      <c r="J7074" t="s">
        <v>15633</v>
      </c>
      <c r="K7074" t="str">
        <f ca="1">IF(ISNA(XLOOKUP(A7074,Customers!A:A,Customers!A:A)),"Invalid FK","Valid")</f>
        <v>Valid</v>
      </c>
      <c r="L7074" t="str">
        <f ca="1">IF(ISNA(XLOOKUP(B7074,Vendors!A:A,Vendors!A:A)),"Invalid FK","Valid")</f>
        <v>Valid</v>
      </c>
      <c r="M7074" t="str">
        <f ca="1">IF(ISNA(XLOOKUP(C7074,Headcount!C:C,Headcount!C:C)),"Invalid FK","Valid")</f>
        <v>Valid</v>
      </c>
    </row>
    <row r="7075" spans="1:13">
      <c r="A7075" t="s">
        <v>15634</v>
      </c>
      <c r="B7075" s="1">
        <v>45268</v>
      </c>
      <c r="C7075">
        <v>263221.78000000003</v>
      </c>
      <c r="D7075" t="s">
        <v>1483</v>
      </c>
      <c r="E7075" t="s">
        <v>1487</v>
      </c>
      <c r="F7075" t="s">
        <v>264</v>
      </c>
      <c r="G7075" t="s">
        <v>8</v>
      </c>
      <c r="H7075" t="s">
        <v>842</v>
      </c>
      <c r="J7075" t="s">
        <v>15635</v>
      </c>
      <c r="K7075" t="str">
        <f ca="1">IF(ISNA(XLOOKUP(A7075,Customers!A:A,Customers!A:A)),"Invalid FK","Valid")</f>
        <v>Valid</v>
      </c>
      <c r="L7075" t="str">
        <f ca="1">IF(ISNA(XLOOKUP(B7075,Vendors!A:A,Vendors!A:A)),"Invalid FK","Valid")</f>
        <v>Valid</v>
      </c>
      <c r="M7075" t="str">
        <f ca="1">IF(ISNA(XLOOKUP(C7075,Headcount!C:C,Headcount!C:C)),"Invalid FK","Valid")</f>
        <v>Valid</v>
      </c>
    </row>
    <row r="7076" spans="1:13">
      <c r="A7076" t="s">
        <v>15636</v>
      </c>
      <c r="B7076" s="1">
        <v>45041</v>
      </c>
      <c r="C7076">
        <v>-63105.31</v>
      </c>
      <c r="D7076" t="s">
        <v>1478</v>
      </c>
      <c r="E7076" t="s">
        <v>7</v>
      </c>
      <c r="F7076" t="s">
        <v>268</v>
      </c>
      <c r="G7076" t="s">
        <v>29</v>
      </c>
      <c r="I7076" t="s">
        <v>93</v>
      </c>
      <c r="J7076" t="s">
        <v>15637</v>
      </c>
      <c r="K7076" t="str">
        <f ca="1">IF(ISNA(XLOOKUP(A7076,Customers!A:A,Customers!A:A)),"Invalid FK","Valid")</f>
        <v>Valid</v>
      </c>
      <c r="L7076" t="str">
        <f ca="1">IF(ISNA(XLOOKUP(B7076,Vendors!A:A,Vendors!A:A)),"Invalid FK","Valid")</f>
        <v>Valid</v>
      </c>
      <c r="M7076" t="str">
        <f ca="1">IF(ISNA(XLOOKUP(C7076,Headcount!C:C,Headcount!C:C)),"Invalid FK","Valid")</f>
        <v>Valid</v>
      </c>
    </row>
    <row r="7077" spans="1:13">
      <c r="A7077" t="s">
        <v>15638</v>
      </c>
      <c r="B7077" s="1">
        <v>44652</v>
      </c>
      <c r="C7077">
        <v>-31136.38</v>
      </c>
      <c r="D7077" t="s">
        <v>1478</v>
      </c>
      <c r="E7077" t="s">
        <v>1509</v>
      </c>
      <c r="F7077" t="s">
        <v>268</v>
      </c>
      <c r="G7077" t="s">
        <v>13</v>
      </c>
      <c r="I7077" t="s">
        <v>87</v>
      </c>
      <c r="J7077" t="s">
        <v>15639</v>
      </c>
      <c r="K7077" t="str">
        <f ca="1">IF(ISNA(XLOOKUP(A7077,Customers!A:A,Customers!A:A)),"Invalid FK","Valid")</f>
        <v>Valid</v>
      </c>
      <c r="L7077" t="str">
        <f ca="1">IF(ISNA(XLOOKUP(B7077,Vendors!A:A,Vendors!A:A)),"Invalid FK","Valid")</f>
        <v>Valid</v>
      </c>
      <c r="M7077" t="str">
        <f ca="1">IF(ISNA(XLOOKUP(C7077,Headcount!C:C,Headcount!C:C)),"Invalid FK","Valid")</f>
        <v>Valid</v>
      </c>
    </row>
    <row r="7078" spans="1:13">
      <c r="A7078" t="s">
        <v>15640</v>
      </c>
      <c r="B7078" s="1">
        <v>45117</v>
      </c>
      <c r="C7078">
        <v>211948.22</v>
      </c>
      <c r="D7078" t="s">
        <v>1483</v>
      </c>
      <c r="E7078" t="s">
        <v>1487</v>
      </c>
      <c r="F7078" t="s">
        <v>264</v>
      </c>
      <c r="G7078" t="s">
        <v>13</v>
      </c>
      <c r="H7078" t="s">
        <v>1079</v>
      </c>
      <c r="J7078" t="s">
        <v>15641</v>
      </c>
      <c r="K7078" t="str">
        <f ca="1">IF(ISNA(XLOOKUP(A7078,Customers!A:A,Customers!A:A)),"Invalid FK","Valid")</f>
        <v>Valid</v>
      </c>
      <c r="L7078" t="str">
        <f ca="1">IF(ISNA(XLOOKUP(B7078,Vendors!A:A,Vendors!A:A)),"Invalid FK","Valid")</f>
        <v>Valid</v>
      </c>
      <c r="M7078" t="str">
        <f ca="1">IF(ISNA(XLOOKUP(C7078,Headcount!C:C,Headcount!C:C)),"Invalid FK","Valid")</f>
        <v>Valid</v>
      </c>
    </row>
    <row r="7079" spans="1:13">
      <c r="A7079" t="s">
        <v>15642</v>
      </c>
      <c r="B7079" s="1">
        <v>44801</v>
      </c>
      <c r="C7079">
        <v>241279.54</v>
      </c>
      <c r="D7079" t="s">
        <v>1483</v>
      </c>
      <c r="E7079" t="s">
        <v>1499</v>
      </c>
      <c r="F7079" t="s">
        <v>268</v>
      </c>
      <c r="G7079" t="s">
        <v>17</v>
      </c>
      <c r="H7079" t="s">
        <v>1211</v>
      </c>
      <c r="J7079" t="s">
        <v>15643</v>
      </c>
      <c r="K7079" t="str">
        <f ca="1">IF(ISNA(XLOOKUP(A7079,Customers!A:A,Customers!A:A)),"Invalid FK","Valid")</f>
        <v>Valid</v>
      </c>
      <c r="L7079" t="str">
        <f ca="1">IF(ISNA(XLOOKUP(B7079,Vendors!A:A,Vendors!A:A)),"Invalid FK","Valid")</f>
        <v>Valid</v>
      </c>
      <c r="M7079" t="str">
        <f ca="1">IF(ISNA(XLOOKUP(C7079,Headcount!C:C,Headcount!C:C)),"Invalid FK","Valid")</f>
        <v>Valid</v>
      </c>
    </row>
    <row r="7080" spans="1:13">
      <c r="A7080" t="s">
        <v>15644</v>
      </c>
      <c r="B7080" s="1">
        <v>44901</v>
      </c>
      <c r="C7080">
        <v>18156.439999999999</v>
      </c>
      <c r="D7080" t="s">
        <v>1587</v>
      </c>
      <c r="E7080" t="s">
        <v>1587</v>
      </c>
      <c r="F7080" t="s">
        <v>271</v>
      </c>
      <c r="G7080" t="s">
        <v>8</v>
      </c>
      <c r="J7080" t="s">
        <v>15645</v>
      </c>
      <c r="K7080" t="str">
        <f ca="1">IF(ISNA(XLOOKUP(A7080,Customers!A:A,Customers!A:A)),"Invalid FK","Valid")</f>
        <v>Valid</v>
      </c>
      <c r="L7080" t="str">
        <f ca="1">IF(ISNA(XLOOKUP(B7080,Vendors!A:A,Vendors!A:A)),"Invalid FK","Valid")</f>
        <v>Valid</v>
      </c>
      <c r="M7080" t="str">
        <f ca="1">IF(ISNA(XLOOKUP(C7080,Headcount!C:C,Headcount!C:C)),"Invalid FK","Valid")</f>
        <v>Valid</v>
      </c>
    </row>
    <row r="7081" spans="1:13">
      <c r="A7081" t="s">
        <v>15646</v>
      </c>
      <c r="B7081" s="1">
        <v>45049</v>
      </c>
      <c r="C7081">
        <v>193780.51</v>
      </c>
      <c r="D7081" t="s">
        <v>1483</v>
      </c>
      <c r="E7081" t="s">
        <v>1487</v>
      </c>
      <c r="F7081" t="s">
        <v>264</v>
      </c>
      <c r="G7081" t="s">
        <v>8</v>
      </c>
      <c r="H7081" t="s">
        <v>961</v>
      </c>
      <c r="J7081" t="s">
        <v>15647</v>
      </c>
      <c r="K7081" t="str">
        <f ca="1">IF(ISNA(XLOOKUP(A7081,Customers!A:A,Customers!A:A)),"Invalid FK","Valid")</f>
        <v>Valid</v>
      </c>
      <c r="L7081" t="str">
        <f ca="1">IF(ISNA(XLOOKUP(B7081,Vendors!A:A,Vendors!A:A)),"Invalid FK","Valid")</f>
        <v>Valid</v>
      </c>
      <c r="M7081" t="str">
        <f ca="1">IF(ISNA(XLOOKUP(C7081,Headcount!C:C,Headcount!C:C)),"Invalid FK","Valid")</f>
        <v>Valid</v>
      </c>
    </row>
    <row r="7082" spans="1:13">
      <c r="A7082" t="s">
        <v>15648</v>
      </c>
      <c r="B7082" s="1">
        <v>44965</v>
      </c>
      <c r="C7082">
        <v>-40510.71</v>
      </c>
      <c r="D7082" t="s">
        <v>1478</v>
      </c>
      <c r="E7082" t="s">
        <v>36</v>
      </c>
      <c r="F7082" t="s">
        <v>271</v>
      </c>
      <c r="G7082" t="s">
        <v>13</v>
      </c>
      <c r="I7082" t="s">
        <v>225</v>
      </c>
      <c r="J7082" t="s">
        <v>15649</v>
      </c>
      <c r="K7082" t="str">
        <f ca="1">IF(ISNA(XLOOKUP(A7082,Customers!A:A,Customers!A:A)),"Invalid FK","Valid")</f>
        <v>Valid</v>
      </c>
      <c r="L7082" t="str">
        <f ca="1">IF(ISNA(XLOOKUP(B7082,Vendors!A:A,Vendors!A:A)),"Invalid FK","Valid")</f>
        <v>Valid</v>
      </c>
      <c r="M7082" t="str">
        <f ca="1">IF(ISNA(XLOOKUP(C7082,Headcount!C:C,Headcount!C:C)),"Invalid FK","Valid")</f>
        <v>Valid</v>
      </c>
    </row>
    <row r="7083" spans="1:13">
      <c r="A7083" t="s">
        <v>15650</v>
      </c>
      <c r="B7083" s="1">
        <v>44905</v>
      </c>
      <c r="C7083">
        <v>264778.03999999998</v>
      </c>
      <c r="D7083" t="s">
        <v>1483</v>
      </c>
      <c r="E7083" t="s">
        <v>1487</v>
      </c>
      <c r="F7083" t="s">
        <v>271</v>
      </c>
      <c r="G7083" t="s">
        <v>8</v>
      </c>
      <c r="H7083" t="s">
        <v>1341</v>
      </c>
      <c r="J7083" t="s">
        <v>15651</v>
      </c>
      <c r="K7083" t="str">
        <f ca="1">IF(ISNA(XLOOKUP(A7083,Customers!A:A,Customers!A:A)),"Invalid FK","Valid")</f>
        <v>Valid</v>
      </c>
      <c r="L7083" t="str">
        <f ca="1">IF(ISNA(XLOOKUP(B7083,Vendors!A:A,Vendors!A:A)),"Invalid FK","Valid")</f>
        <v>Valid</v>
      </c>
      <c r="M7083" t="str">
        <f ca="1">IF(ISNA(XLOOKUP(C7083,Headcount!C:C,Headcount!C:C)),"Invalid FK","Valid")</f>
        <v>Valid</v>
      </c>
    </row>
    <row r="7084" spans="1:13">
      <c r="A7084" t="s">
        <v>15652</v>
      </c>
      <c r="B7084" s="1">
        <v>45210</v>
      </c>
      <c r="C7084">
        <v>193904.87</v>
      </c>
      <c r="D7084" t="s">
        <v>1483</v>
      </c>
      <c r="E7084" t="s">
        <v>1484</v>
      </c>
      <c r="F7084" t="s">
        <v>271</v>
      </c>
      <c r="G7084" t="s">
        <v>8</v>
      </c>
      <c r="H7084" t="s">
        <v>1183</v>
      </c>
      <c r="J7084" t="s">
        <v>15653</v>
      </c>
      <c r="K7084" t="str">
        <f ca="1">IF(ISNA(XLOOKUP(A7084,Customers!A:A,Customers!A:A)),"Invalid FK","Valid")</f>
        <v>Valid</v>
      </c>
      <c r="L7084" t="str">
        <f ca="1">IF(ISNA(XLOOKUP(B7084,Vendors!A:A,Vendors!A:A)),"Invalid FK","Valid")</f>
        <v>Valid</v>
      </c>
      <c r="M7084" t="str">
        <f ca="1">IF(ISNA(XLOOKUP(C7084,Headcount!C:C,Headcount!C:C)),"Invalid FK","Valid")</f>
        <v>Valid</v>
      </c>
    </row>
    <row r="7085" spans="1:13">
      <c r="A7085" t="s">
        <v>15654</v>
      </c>
      <c r="B7085" s="1">
        <v>45188</v>
      </c>
      <c r="C7085">
        <v>17148.72</v>
      </c>
      <c r="D7085" t="s">
        <v>1924</v>
      </c>
      <c r="E7085" t="s">
        <v>1924</v>
      </c>
      <c r="F7085" t="s">
        <v>271</v>
      </c>
      <c r="G7085" t="s">
        <v>29</v>
      </c>
      <c r="J7085" t="s">
        <v>15655</v>
      </c>
      <c r="K7085" t="str">
        <f ca="1">IF(ISNA(XLOOKUP(A7085,Customers!A:A,Customers!A:A)),"Invalid FK","Valid")</f>
        <v>Valid</v>
      </c>
      <c r="L7085" t="str">
        <f ca="1">IF(ISNA(XLOOKUP(B7085,Vendors!A:A,Vendors!A:A)),"Invalid FK","Valid")</f>
        <v>Valid</v>
      </c>
      <c r="M7085" t="str">
        <f ca="1">IF(ISNA(XLOOKUP(C7085,Headcount!C:C,Headcount!C:C)),"Invalid FK","Valid")</f>
        <v>Valid</v>
      </c>
    </row>
    <row r="7086" spans="1:13">
      <c r="A7086" t="s">
        <v>15656</v>
      </c>
      <c r="B7086" s="1">
        <v>44724</v>
      </c>
      <c r="C7086">
        <v>188012.07</v>
      </c>
      <c r="D7086" t="s">
        <v>1483</v>
      </c>
      <c r="E7086" t="s">
        <v>1499</v>
      </c>
      <c r="F7086" t="s">
        <v>271</v>
      </c>
      <c r="G7086" t="s">
        <v>8</v>
      </c>
      <c r="H7086" t="s">
        <v>1301</v>
      </c>
      <c r="J7086" t="s">
        <v>15657</v>
      </c>
      <c r="K7086" t="str">
        <f ca="1">IF(ISNA(XLOOKUP(A7086,Customers!A:A,Customers!A:A)),"Invalid FK","Valid")</f>
        <v>Valid</v>
      </c>
      <c r="L7086" t="str">
        <f ca="1">IF(ISNA(XLOOKUP(B7086,Vendors!A:A,Vendors!A:A)),"Invalid FK","Valid")</f>
        <v>Valid</v>
      </c>
      <c r="M7086" t="str">
        <f ca="1">IF(ISNA(XLOOKUP(C7086,Headcount!C:C,Headcount!C:C)),"Invalid FK","Valid")</f>
        <v>Valid</v>
      </c>
    </row>
    <row r="7087" spans="1:13">
      <c r="A7087" t="s">
        <v>15658</v>
      </c>
      <c r="B7087" s="1">
        <v>45036</v>
      </c>
      <c r="C7087">
        <v>133535.70000000001</v>
      </c>
      <c r="D7087" t="s">
        <v>1483</v>
      </c>
      <c r="E7087" t="s">
        <v>1484</v>
      </c>
      <c r="F7087" t="s">
        <v>271</v>
      </c>
      <c r="G7087" t="s">
        <v>17</v>
      </c>
      <c r="H7087" t="s">
        <v>1355</v>
      </c>
      <c r="J7087" t="s">
        <v>15659</v>
      </c>
      <c r="K7087" t="str">
        <f ca="1">IF(ISNA(XLOOKUP(A7087,Customers!A:A,Customers!A:A)),"Invalid FK","Valid")</f>
        <v>Valid</v>
      </c>
      <c r="L7087" t="str">
        <f ca="1">IF(ISNA(XLOOKUP(B7087,Vendors!A:A,Vendors!A:A)),"Invalid FK","Valid")</f>
        <v>Valid</v>
      </c>
      <c r="M7087" t="str">
        <f ca="1">IF(ISNA(XLOOKUP(C7087,Headcount!C:C,Headcount!C:C)),"Invalid FK","Valid")</f>
        <v>Valid</v>
      </c>
    </row>
    <row r="7088" spans="1:13">
      <c r="A7088" t="s">
        <v>15660</v>
      </c>
      <c r="B7088" s="1">
        <v>44903</v>
      </c>
      <c r="C7088">
        <v>-38257.29</v>
      </c>
      <c r="D7088" t="s">
        <v>1478</v>
      </c>
      <c r="E7088" t="s">
        <v>1509</v>
      </c>
      <c r="F7088" t="s">
        <v>264</v>
      </c>
      <c r="G7088" t="s">
        <v>13</v>
      </c>
      <c r="I7088" t="s">
        <v>205</v>
      </c>
      <c r="J7088" t="s">
        <v>15661</v>
      </c>
      <c r="K7088" t="str">
        <f ca="1">IF(ISNA(XLOOKUP(A7088,Customers!A:A,Customers!A:A)),"Invalid FK","Valid")</f>
        <v>Valid</v>
      </c>
      <c r="L7088" t="str">
        <f ca="1">IF(ISNA(XLOOKUP(B7088,Vendors!A:A,Vendors!A:A)),"Invalid FK","Valid")</f>
        <v>Valid</v>
      </c>
      <c r="M7088" t="str">
        <f ca="1">IF(ISNA(XLOOKUP(C7088,Headcount!C:C,Headcount!C:C)),"Invalid FK","Valid")</f>
        <v>Valid</v>
      </c>
    </row>
    <row r="7089" spans="1:13">
      <c r="A7089" t="s">
        <v>15662</v>
      </c>
      <c r="B7089" s="1">
        <v>45020</v>
      </c>
      <c r="C7089">
        <v>86561.38</v>
      </c>
      <c r="D7089" t="s">
        <v>1483</v>
      </c>
      <c r="E7089" t="s">
        <v>1499</v>
      </c>
      <c r="F7089" t="s">
        <v>271</v>
      </c>
      <c r="G7089" t="s">
        <v>8</v>
      </c>
      <c r="H7089" t="s">
        <v>1219</v>
      </c>
      <c r="J7089" t="s">
        <v>15663</v>
      </c>
      <c r="K7089" t="str">
        <f ca="1">IF(ISNA(XLOOKUP(A7089,Customers!A:A,Customers!A:A)),"Invalid FK","Valid")</f>
        <v>Valid</v>
      </c>
      <c r="L7089" t="str">
        <f ca="1">IF(ISNA(XLOOKUP(B7089,Vendors!A:A,Vendors!A:A)),"Invalid FK","Valid")</f>
        <v>Valid</v>
      </c>
      <c r="M7089" t="str">
        <f ca="1">IF(ISNA(XLOOKUP(C7089,Headcount!C:C,Headcount!C:C)),"Invalid FK","Valid")</f>
        <v>Valid</v>
      </c>
    </row>
    <row r="7090" spans="1:13">
      <c r="A7090" t="s">
        <v>15664</v>
      </c>
      <c r="B7090" s="1">
        <v>44994</v>
      </c>
      <c r="C7090">
        <v>186867.6</v>
      </c>
      <c r="D7090" t="s">
        <v>1483</v>
      </c>
      <c r="E7090" t="s">
        <v>1499</v>
      </c>
      <c r="F7090" t="s">
        <v>264</v>
      </c>
      <c r="G7090" t="s">
        <v>13</v>
      </c>
      <c r="H7090" t="s">
        <v>880</v>
      </c>
      <c r="J7090" t="s">
        <v>15665</v>
      </c>
      <c r="K7090" t="str">
        <f ca="1">IF(ISNA(XLOOKUP(A7090,Customers!A:A,Customers!A:A)),"Invalid FK","Valid")</f>
        <v>Valid</v>
      </c>
      <c r="L7090" t="str">
        <f ca="1">IF(ISNA(XLOOKUP(B7090,Vendors!A:A,Vendors!A:A)),"Invalid FK","Valid")</f>
        <v>Valid</v>
      </c>
      <c r="M7090" t="str">
        <f ca="1">IF(ISNA(XLOOKUP(C7090,Headcount!C:C,Headcount!C:C)),"Invalid FK","Valid")</f>
        <v>Valid</v>
      </c>
    </row>
    <row r="7091" spans="1:13">
      <c r="A7091" t="s">
        <v>15666</v>
      </c>
      <c r="B7091" s="1">
        <v>44782</v>
      </c>
      <c r="C7091">
        <v>176163.23</v>
      </c>
      <c r="D7091" t="s">
        <v>1483</v>
      </c>
      <c r="E7091" t="s">
        <v>1484</v>
      </c>
      <c r="F7091" t="s">
        <v>271</v>
      </c>
      <c r="G7091" t="s">
        <v>13</v>
      </c>
      <c r="H7091" t="s">
        <v>1021</v>
      </c>
      <c r="J7091" t="s">
        <v>15667</v>
      </c>
      <c r="K7091" t="str">
        <f ca="1">IF(ISNA(XLOOKUP(A7091,Customers!A:A,Customers!A:A)),"Invalid FK","Valid")</f>
        <v>Valid</v>
      </c>
      <c r="L7091" t="str">
        <f ca="1">IF(ISNA(XLOOKUP(B7091,Vendors!A:A,Vendors!A:A)),"Invalid FK","Valid")</f>
        <v>Valid</v>
      </c>
      <c r="M7091" t="str">
        <f ca="1">IF(ISNA(XLOOKUP(C7091,Headcount!C:C,Headcount!C:C)),"Invalid FK","Valid")</f>
        <v>Valid</v>
      </c>
    </row>
    <row r="7092" spans="1:13">
      <c r="A7092" t="s">
        <v>15668</v>
      </c>
      <c r="B7092" s="1">
        <v>44682</v>
      </c>
      <c r="C7092">
        <v>-17467.97</v>
      </c>
      <c r="D7092" t="s">
        <v>1478</v>
      </c>
      <c r="E7092" t="s">
        <v>1509</v>
      </c>
      <c r="F7092" t="s">
        <v>268</v>
      </c>
      <c r="G7092" t="s">
        <v>29</v>
      </c>
      <c r="I7092" t="s">
        <v>151</v>
      </c>
      <c r="J7092" t="s">
        <v>15669</v>
      </c>
      <c r="K7092" t="str">
        <f ca="1">IF(ISNA(XLOOKUP(A7092,Customers!A:A,Customers!A:A)),"Invalid FK","Valid")</f>
        <v>Valid</v>
      </c>
      <c r="L7092" t="str">
        <f ca="1">IF(ISNA(XLOOKUP(B7092,Vendors!A:A,Vendors!A:A)),"Invalid FK","Valid")</f>
        <v>Valid</v>
      </c>
      <c r="M7092" t="str">
        <f ca="1">IF(ISNA(XLOOKUP(C7092,Headcount!C:C,Headcount!C:C)),"Invalid FK","Valid")</f>
        <v>Valid</v>
      </c>
    </row>
    <row r="7093" spans="1:13">
      <c r="A7093" t="s">
        <v>15670</v>
      </c>
      <c r="B7093" s="1">
        <v>44997</v>
      </c>
      <c r="C7093">
        <v>-55393.07</v>
      </c>
      <c r="D7093" t="s">
        <v>1478</v>
      </c>
      <c r="E7093" t="s">
        <v>1509</v>
      </c>
      <c r="F7093" t="s">
        <v>268</v>
      </c>
      <c r="G7093" t="s">
        <v>17</v>
      </c>
      <c r="I7093" t="s">
        <v>30</v>
      </c>
      <c r="J7093" t="s">
        <v>15671</v>
      </c>
      <c r="K7093" t="str">
        <f ca="1">IF(ISNA(XLOOKUP(A7093,Customers!A:A,Customers!A:A)),"Invalid FK","Valid")</f>
        <v>Valid</v>
      </c>
      <c r="L7093" t="str">
        <f ca="1">IF(ISNA(XLOOKUP(B7093,Vendors!A:A,Vendors!A:A)),"Invalid FK","Valid")</f>
        <v>Valid</v>
      </c>
      <c r="M7093" t="str">
        <f ca="1">IF(ISNA(XLOOKUP(C7093,Headcount!C:C,Headcount!C:C)),"Invalid FK","Valid")</f>
        <v>Valid</v>
      </c>
    </row>
    <row r="7094" spans="1:13">
      <c r="A7094" t="s">
        <v>15672</v>
      </c>
      <c r="B7094" s="1">
        <v>44686</v>
      </c>
      <c r="C7094">
        <v>-49771.66</v>
      </c>
      <c r="D7094" t="s">
        <v>1478</v>
      </c>
      <c r="E7094" t="s">
        <v>1509</v>
      </c>
      <c r="F7094" t="s">
        <v>264</v>
      </c>
      <c r="G7094" t="s">
        <v>8</v>
      </c>
      <c r="I7094" t="s">
        <v>248</v>
      </c>
      <c r="J7094" t="s">
        <v>15673</v>
      </c>
      <c r="K7094" t="str">
        <f ca="1">IF(ISNA(XLOOKUP(A7094,Customers!A:A,Customers!A:A)),"Invalid FK","Valid")</f>
        <v>Valid</v>
      </c>
      <c r="L7094" t="str">
        <f ca="1">IF(ISNA(XLOOKUP(B7094,Vendors!A:A,Vendors!A:A)),"Invalid FK","Valid")</f>
        <v>Valid</v>
      </c>
      <c r="M7094" t="str">
        <f ca="1">IF(ISNA(XLOOKUP(C7094,Headcount!C:C,Headcount!C:C)),"Invalid FK","Valid")</f>
        <v>Valid</v>
      </c>
    </row>
    <row r="7095" spans="1:13">
      <c r="A7095" t="s">
        <v>15674</v>
      </c>
      <c r="B7095" s="1">
        <v>45008</v>
      </c>
      <c r="C7095">
        <v>91345.46</v>
      </c>
      <c r="D7095" t="s">
        <v>1483</v>
      </c>
      <c r="E7095" t="s">
        <v>1499</v>
      </c>
      <c r="F7095" t="s">
        <v>268</v>
      </c>
      <c r="G7095" t="s">
        <v>17</v>
      </c>
      <c r="H7095" t="s">
        <v>1361</v>
      </c>
      <c r="J7095" t="s">
        <v>15675</v>
      </c>
      <c r="K7095" t="str">
        <f ca="1">IF(ISNA(XLOOKUP(A7095,Customers!A:A,Customers!A:A)),"Invalid FK","Valid")</f>
        <v>Valid</v>
      </c>
      <c r="L7095" t="str">
        <f ca="1">IF(ISNA(XLOOKUP(B7095,Vendors!A:A,Vendors!A:A)),"Invalid FK","Valid")</f>
        <v>Valid</v>
      </c>
      <c r="M7095" t="str">
        <f ca="1">IF(ISNA(XLOOKUP(C7095,Headcount!C:C,Headcount!C:C)),"Invalid FK","Valid")</f>
        <v>Valid</v>
      </c>
    </row>
    <row r="7096" spans="1:13">
      <c r="A7096" t="s">
        <v>15676</v>
      </c>
      <c r="B7096" s="1">
        <v>44708</v>
      </c>
      <c r="C7096">
        <v>-44780.959999999999</v>
      </c>
      <c r="D7096" t="s">
        <v>1478</v>
      </c>
      <c r="E7096" t="s">
        <v>1509</v>
      </c>
      <c r="F7096" t="s">
        <v>271</v>
      </c>
      <c r="G7096" t="s">
        <v>8</v>
      </c>
      <c r="I7096" t="s">
        <v>51</v>
      </c>
      <c r="J7096" t="s">
        <v>15677</v>
      </c>
      <c r="K7096" t="str">
        <f ca="1">IF(ISNA(XLOOKUP(A7096,Customers!A:A,Customers!A:A)),"Invalid FK","Valid")</f>
        <v>Valid</v>
      </c>
      <c r="L7096" t="str">
        <f ca="1">IF(ISNA(XLOOKUP(B7096,Vendors!A:A,Vendors!A:A)),"Invalid FK","Valid")</f>
        <v>Valid</v>
      </c>
      <c r="M7096" t="str">
        <f ca="1">IF(ISNA(XLOOKUP(C7096,Headcount!C:C,Headcount!C:C)),"Invalid FK","Valid")</f>
        <v>Valid</v>
      </c>
    </row>
    <row r="7097" spans="1:13">
      <c r="A7097" t="s">
        <v>15678</v>
      </c>
      <c r="B7097" s="1">
        <v>44589</v>
      </c>
      <c r="C7097">
        <v>26253.95</v>
      </c>
      <c r="D7097" t="s">
        <v>1587</v>
      </c>
      <c r="E7097" t="s">
        <v>1587</v>
      </c>
      <c r="F7097" t="s">
        <v>271</v>
      </c>
      <c r="G7097" t="s">
        <v>29</v>
      </c>
      <c r="J7097" t="s">
        <v>15679</v>
      </c>
      <c r="K7097" t="str">
        <f ca="1">IF(ISNA(XLOOKUP(A7097,Customers!A:A,Customers!A:A)),"Invalid FK","Valid")</f>
        <v>Valid</v>
      </c>
      <c r="L7097" t="str">
        <f ca="1">IF(ISNA(XLOOKUP(B7097,Vendors!A:A,Vendors!A:A)),"Invalid FK","Valid")</f>
        <v>Valid</v>
      </c>
      <c r="M7097" t="str">
        <f ca="1">IF(ISNA(XLOOKUP(C7097,Headcount!C:C,Headcount!C:C)),"Invalid FK","Valid")</f>
        <v>Valid</v>
      </c>
    </row>
    <row r="7098" spans="1:13">
      <c r="A7098" t="s">
        <v>15680</v>
      </c>
      <c r="B7098" s="1">
        <v>45135</v>
      </c>
      <c r="C7098">
        <v>178460.83</v>
      </c>
      <c r="D7098" t="s">
        <v>1483</v>
      </c>
      <c r="E7098" t="s">
        <v>1487</v>
      </c>
      <c r="F7098" t="s">
        <v>264</v>
      </c>
      <c r="G7098" t="s">
        <v>17</v>
      </c>
      <c r="H7098" t="s">
        <v>1097</v>
      </c>
      <c r="J7098" t="s">
        <v>15681</v>
      </c>
      <c r="K7098" t="str">
        <f ca="1">IF(ISNA(XLOOKUP(A7098,Customers!A:A,Customers!A:A)),"Invalid FK","Valid")</f>
        <v>Valid</v>
      </c>
      <c r="L7098" t="str">
        <f ca="1">IF(ISNA(XLOOKUP(B7098,Vendors!A:A,Vendors!A:A)),"Invalid FK","Valid")</f>
        <v>Valid</v>
      </c>
      <c r="M7098" t="str">
        <f ca="1">IF(ISNA(XLOOKUP(C7098,Headcount!C:C,Headcount!C:C)),"Invalid FK","Valid")</f>
        <v>Valid</v>
      </c>
    </row>
    <row r="7099" spans="1:13">
      <c r="A7099" t="s">
        <v>15682</v>
      </c>
      <c r="B7099" s="1">
        <v>44789</v>
      </c>
      <c r="C7099">
        <v>-46519.71</v>
      </c>
      <c r="D7099" t="s">
        <v>1478</v>
      </c>
      <c r="E7099" t="s">
        <v>20</v>
      </c>
      <c r="F7099" t="s">
        <v>271</v>
      </c>
      <c r="G7099" t="s">
        <v>29</v>
      </c>
      <c r="I7099" t="s">
        <v>201</v>
      </c>
      <c r="J7099" t="s">
        <v>15683</v>
      </c>
      <c r="K7099" t="str">
        <f ca="1">IF(ISNA(XLOOKUP(A7099,Customers!A:A,Customers!A:A)),"Invalid FK","Valid")</f>
        <v>Valid</v>
      </c>
      <c r="L7099" t="str">
        <f ca="1">IF(ISNA(XLOOKUP(B7099,Vendors!A:A,Vendors!A:A)),"Invalid FK","Valid")</f>
        <v>Valid</v>
      </c>
      <c r="M7099" t="str">
        <f ca="1">IF(ISNA(XLOOKUP(C7099,Headcount!C:C,Headcount!C:C)),"Invalid FK","Valid")</f>
        <v>Valid</v>
      </c>
    </row>
    <row r="7100" spans="1:13">
      <c r="A7100" t="s">
        <v>15684</v>
      </c>
      <c r="B7100" s="1">
        <v>44660</v>
      </c>
      <c r="C7100">
        <v>189213.04</v>
      </c>
      <c r="D7100" t="s">
        <v>1483</v>
      </c>
      <c r="E7100" t="s">
        <v>1484</v>
      </c>
      <c r="F7100" t="s">
        <v>271</v>
      </c>
      <c r="G7100" t="s">
        <v>17</v>
      </c>
      <c r="H7100" t="s">
        <v>987</v>
      </c>
      <c r="J7100" t="s">
        <v>15685</v>
      </c>
      <c r="K7100" t="str">
        <f ca="1">IF(ISNA(XLOOKUP(A7100,Customers!A:A,Customers!A:A)),"Invalid FK","Valid")</f>
        <v>Valid</v>
      </c>
      <c r="L7100" t="str">
        <f ca="1">IF(ISNA(XLOOKUP(B7100,Vendors!A:A,Vendors!A:A)),"Invalid FK","Valid")</f>
        <v>Valid</v>
      </c>
      <c r="M7100" t="str">
        <f ca="1">IF(ISNA(XLOOKUP(C7100,Headcount!C:C,Headcount!C:C)),"Invalid FK","Valid")</f>
        <v>Valid</v>
      </c>
    </row>
    <row r="7101" spans="1:13">
      <c r="A7101" t="s">
        <v>15686</v>
      </c>
      <c r="B7101" s="1">
        <v>45242</v>
      </c>
      <c r="C7101">
        <v>141586.85</v>
      </c>
      <c r="D7101" t="s">
        <v>1483</v>
      </c>
      <c r="E7101" t="s">
        <v>1487</v>
      </c>
      <c r="F7101" t="s">
        <v>271</v>
      </c>
      <c r="G7101" t="s">
        <v>13</v>
      </c>
      <c r="H7101" t="s">
        <v>1025</v>
      </c>
      <c r="J7101" t="s">
        <v>15687</v>
      </c>
      <c r="K7101" t="str">
        <f ca="1">IF(ISNA(XLOOKUP(A7101,Customers!A:A,Customers!A:A)),"Invalid FK","Valid")</f>
        <v>Valid</v>
      </c>
      <c r="L7101" t="str">
        <f ca="1">IF(ISNA(XLOOKUP(B7101,Vendors!A:A,Vendors!A:A)),"Invalid FK","Valid")</f>
        <v>Valid</v>
      </c>
      <c r="M7101" t="str">
        <f ca="1">IF(ISNA(XLOOKUP(C7101,Headcount!C:C,Headcount!C:C)),"Invalid FK","Valid")</f>
        <v>Valid</v>
      </c>
    </row>
    <row r="7102" spans="1:13">
      <c r="A7102" t="s">
        <v>15688</v>
      </c>
      <c r="B7102" s="1">
        <v>45057</v>
      </c>
      <c r="C7102">
        <v>33755.699999999997</v>
      </c>
      <c r="D7102" t="s">
        <v>1587</v>
      </c>
      <c r="E7102" t="s">
        <v>1587</v>
      </c>
      <c r="F7102" t="s">
        <v>264</v>
      </c>
      <c r="G7102" t="s">
        <v>13</v>
      </c>
      <c r="J7102" t="s">
        <v>15689</v>
      </c>
      <c r="K7102" t="str">
        <f ca="1">IF(ISNA(XLOOKUP(A7102,Customers!A:A,Customers!A:A)),"Invalid FK","Valid")</f>
        <v>Valid</v>
      </c>
      <c r="L7102" t="str">
        <f ca="1">IF(ISNA(XLOOKUP(B7102,Vendors!A:A,Vendors!A:A)),"Invalid FK","Valid")</f>
        <v>Valid</v>
      </c>
      <c r="M7102" t="str">
        <f ca="1">IF(ISNA(XLOOKUP(C7102,Headcount!C:C,Headcount!C:C)),"Invalid FK","Valid")</f>
        <v>Valid</v>
      </c>
    </row>
    <row r="7103" spans="1:13">
      <c r="A7103" t="s">
        <v>15690</v>
      </c>
      <c r="B7103" s="1">
        <v>44878</v>
      </c>
      <c r="C7103">
        <v>-56450.53</v>
      </c>
      <c r="D7103" t="s">
        <v>1478</v>
      </c>
      <c r="E7103" t="s">
        <v>1534</v>
      </c>
      <c r="F7103" t="s">
        <v>271</v>
      </c>
      <c r="G7103" t="s">
        <v>29</v>
      </c>
      <c r="I7103" t="s">
        <v>95</v>
      </c>
      <c r="J7103" t="s">
        <v>15691</v>
      </c>
      <c r="K7103" t="str">
        <f ca="1">IF(ISNA(XLOOKUP(A7103,Customers!A:A,Customers!A:A)),"Invalid FK","Valid")</f>
        <v>Valid</v>
      </c>
      <c r="L7103" t="str">
        <f ca="1">IF(ISNA(XLOOKUP(B7103,Vendors!A:A,Vendors!A:A)),"Invalid FK","Valid")</f>
        <v>Valid</v>
      </c>
      <c r="M7103" t="str">
        <f ca="1">IF(ISNA(XLOOKUP(C7103,Headcount!C:C,Headcount!C:C)),"Invalid FK","Valid")</f>
        <v>Valid</v>
      </c>
    </row>
    <row r="7104" spans="1:13">
      <c r="A7104" t="s">
        <v>15692</v>
      </c>
      <c r="B7104" s="1">
        <v>45202</v>
      </c>
      <c r="C7104">
        <v>-2000</v>
      </c>
      <c r="D7104" t="s">
        <v>1478</v>
      </c>
      <c r="E7104" t="s">
        <v>1496</v>
      </c>
      <c r="F7104" t="s">
        <v>271</v>
      </c>
      <c r="G7104" t="s">
        <v>29</v>
      </c>
      <c r="I7104" t="s">
        <v>10</v>
      </c>
      <c r="J7104" t="s">
        <v>15693</v>
      </c>
      <c r="K7104" t="str">
        <f ca="1">IF(ISNA(XLOOKUP(A7104,Customers!A:A,Customers!A:A)),"Invalid FK","Valid")</f>
        <v>Valid</v>
      </c>
      <c r="L7104" t="str">
        <f ca="1">IF(ISNA(XLOOKUP(B7104,Vendors!A:A,Vendors!A:A)),"Invalid FK","Valid")</f>
        <v>Valid</v>
      </c>
      <c r="M7104" t="str">
        <f ca="1">IF(ISNA(XLOOKUP(C7104,Headcount!C:C,Headcount!C:C)),"Invalid FK","Valid")</f>
        <v>Valid</v>
      </c>
    </row>
    <row r="7105" spans="1:13">
      <c r="A7105" t="s">
        <v>15694</v>
      </c>
      <c r="B7105" s="1">
        <v>44733</v>
      </c>
      <c r="C7105">
        <v>-23345.13</v>
      </c>
      <c r="D7105" t="s">
        <v>1478</v>
      </c>
      <c r="E7105" t="s">
        <v>20</v>
      </c>
      <c r="F7105" t="s">
        <v>268</v>
      </c>
      <c r="G7105" t="s">
        <v>17</v>
      </c>
      <c r="I7105" t="s">
        <v>149</v>
      </c>
      <c r="J7105" t="s">
        <v>15695</v>
      </c>
      <c r="K7105" t="str">
        <f ca="1">IF(ISNA(XLOOKUP(A7105,Customers!A:A,Customers!A:A)),"Invalid FK","Valid")</f>
        <v>Valid</v>
      </c>
      <c r="L7105" t="str">
        <f ca="1">IF(ISNA(XLOOKUP(B7105,Vendors!A:A,Vendors!A:A)),"Invalid FK","Valid")</f>
        <v>Valid</v>
      </c>
      <c r="M7105" t="str">
        <f ca="1">IF(ISNA(XLOOKUP(C7105,Headcount!C:C,Headcount!C:C)),"Invalid FK","Valid")</f>
        <v>Valid</v>
      </c>
    </row>
    <row r="7106" spans="1:13">
      <c r="A7106" t="s">
        <v>15696</v>
      </c>
      <c r="B7106" s="1">
        <v>44928</v>
      </c>
      <c r="C7106">
        <v>134332.93</v>
      </c>
      <c r="D7106" t="s">
        <v>1483</v>
      </c>
      <c r="E7106" t="s">
        <v>1487</v>
      </c>
      <c r="F7106" t="s">
        <v>264</v>
      </c>
      <c r="G7106" t="s">
        <v>8</v>
      </c>
      <c r="H7106" t="s">
        <v>924</v>
      </c>
      <c r="J7106" t="s">
        <v>15697</v>
      </c>
      <c r="K7106" t="str">
        <f ca="1">IF(ISNA(XLOOKUP(A7106,Customers!A:A,Customers!A:A)),"Invalid FK","Valid")</f>
        <v>Valid</v>
      </c>
      <c r="L7106" t="str">
        <f ca="1">IF(ISNA(XLOOKUP(B7106,Vendors!A:A,Vendors!A:A)),"Invalid FK","Valid")</f>
        <v>Valid</v>
      </c>
      <c r="M7106" t="str">
        <f ca="1">IF(ISNA(XLOOKUP(C7106,Headcount!C:C,Headcount!C:C)),"Invalid FK","Valid")</f>
        <v>Valid</v>
      </c>
    </row>
    <row r="7107" spans="1:13">
      <c r="A7107" t="s">
        <v>15698</v>
      </c>
      <c r="B7107" s="1">
        <v>45053</v>
      </c>
      <c r="C7107">
        <v>-54031.89</v>
      </c>
      <c r="D7107" t="s">
        <v>1478</v>
      </c>
      <c r="E7107" t="s">
        <v>1509</v>
      </c>
      <c r="F7107" t="s">
        <v>268</v>
      </c>
      <c r="G7107" t="s">
        <v>13</v>
      </c>
      <c r="I7107" t="s">
        <v>238</v>
      </c>
      <c r="J7107" t="s">
        <v>15699</v>
      </c>
      <c r="K7107" t="str">
        <f ca="1">IF(ISNA(XLOOKUP(A7107,Customers!A:A,Customers!A:A)),"Invalid FK","Valid")</f>
        <v>Valid</v>
      </c>
      <c r="L7107" t="str">
        <f ca="1">IF(ISNA(XLOOKUP(B7107,Vendors!A:A,Vendors!A:A)),"Invalid FK","Valid")</f>
        <v>Valid</v>
      </c>
      <c r="M7107" t="str">
        <f ca="1">IF(ISNA(XLOOKUP(C7107,Headcount!C:C,Headcount!C:C)),"Invalid FK","Valid")</f>
        <v>Valid</v>
      </c>
    </row>
    <row r="7108" spans="1:13">
      <c r="A7108" t="s">
        <v>15700</v>
      </c>
      <c r="B7108" s="1">
        <v>45262</v>
      </c>
      <c r="C7108">
        <v>241532.63</v>
      </c>
      <c r="D7108" t="s">
        <v>1483</v>
      </c>
      <c r="E7108" t="s">
        <v>1499</v>
      </c>
      <c r="F7108" t="s">
        <v>271</v>
      </c>
      <c r="G7108" t="s">
        <v>17</v>
      </c>
      <c r="H7108" t="s">
        <v>1227</v>
      </c>
      <c r="J7108" t="s">
        <v>15701</v>
      </c>
      <c r="K7108" t="str">
        <f ca="1">IF(ISNA(XLOOKUP(A7108,Customers!A:A,Customers!A:A)),"Invalid FK","Valid")</f>
        <v>Valid</v>
      </c>
      <c r="L7108" t="str">
        <f ca="1">IF(ISNA(XLOOKUP(B7108,Vendors!A:A,Vendors!A:A)),"Invalid FK","Valid")</f>
        <v>Valid</v>
      </c>
      <c r="M7108" t="str">
        <f ca="1">IF(ISNA(XLOOKUP(C7108,Headcount!C:C,Headcount!C:C)),"Invalid FK","Valid")</f>
        <v>Valid</v>
      </c>
    </row>
    <row r="7109" spans="1:13">
      <c r="A7109" t="s">
        <v>15702</v>
      </c>
      <c r="B7109" s="1">
        <v>45152</v>
      </c>
      <c r="C7109">
        <v>-28300.3</v>
      </c>
      <c r="D7109" t="s">
        <v>1478</v>
      </c>
      <c r="E7109" t="s">
        <v>20</v>
      </c>
      <c r="F7109" t="s">
        <v>264</v>
      </c>
      <c r="G7109" t="s">
        <v>8</v>
      </c>
      <c r="I7109" t="s">
        <v>113</v>
      </c>
      <c r="J7109" t="s">
        <v>15703</v>
      </c>
      <c r="K7109" t="str">
        <f ca="1">IF(ISNA(XLOOKUP(A7109,Customers!A:A,Customers!A:A)),"Invalid FK","Valid")</f>
        <v>Valid</v>
      </c>
      <c r="L7109" t="str">
        <f ca="1">IF(ISNA(XLOOKUP(B7109,Vendors!A:A,Vendors!A:A)),"Invalid FK","Valid")</f>
        <v>Valid</v>
      </c>
      <c r="M7109" t="str">
        <f ca="1">IF(ISNA(XLOOKUP(C7109,Headcount!C:C,Headcount!C:C)),"Invalid FK","Valid")</f>
        <v>Valid</v>
      </c>
    </row>
    <row r="7110" spans="1:13">
      <c r="A7110" t="s">
        <v>15704</v>
      </c>
      <c r="B7110" s="1">
        <v>45049</v>
      </c>
      <c r="C7110">
        <v>209306.73</v>
      </c>
      <c r="D7110" t="s">
        <v>1483</v>
      </c>
      <c r="E7110" t="s">
        <v>1484</v>
      </c>
      <c r="F7110" t="s">
        <v>271</v>
      </c>
      <c r="G7110" t="s">
        <v>8</v>
      </c>
      <c r="H7110" t="s">
        <v>1173</v>
      </c>
      <c r="J7110" t="s">
        <v>15705</v>
      </c>
      <c r="K7110" t="str">
        <f ca="1">IF(ISNA(XLOOKUP(A7110,Customers!A:A,Customers!A:A)),"Invalid FK","Valid")</f>
        <v>Valid</v>
      </c>
      <c r="L7110" t="str">
        <f ca="1">IF(ISNA(XLOOKUP(B7110,Vendors!A:A,Vendors!A:A)),"Invalid FK","Valid")</f>
        <v>Valid</v>
      </c>
      <c r="M7110" t="str">
        <f ca="1">IF(ISNA(XLOOKUP(C7110,Headcount!C:C,Headcount!C:C)),"Invalid FK","Valid")</f>
        <v>Valid</v>
      </c>
    </row>
    <row r="7111" spans="1:13">
      <c r="A7111" t="s">
        <v>15706</v>
      </c>
      <c r="B7111" s="1">
        <v>44584</v>
      </c>
      <c r="C7111">
        <v>-69577.38</v>
      </c>
      <c r="D7111" t="s">
        <v>1478</v>
      </c>
      <c r="E7111" t="s">
        <v>1509</v>
      </c>
      <c r="F7111" t="s">
        <v>268</v>
      </c>
      <c r="G7111" t="s">
        <v>13</v>
      </c>
      <c r="I7111" t="s">
        <v>143</v>
      </c>
      <c r="J7111" t="s">
        <v>15707</v>
      </c>
      <c r="K7111" t="str">
        <f ca="1">IF(ISNA(XLOOKUP(A7111,Customers!A:A,Customers!A:A)),"Invalid FK","Valid")</f>
        <v>Valid</v>
      </c>
      <c r="L7111" t="str">
        <f ca="1">IF(ISNA(XLOOKUP(B7111,Vendors!A:A,Vendors!A:A)),"Invalid FK","Valid")</f>
        <v>Valid</v>
      </c>
      <c r="M7111" t="str">
        <f ca="1">IF(ISNA(XLOOKUP(C7111,Headcount!C:C,Headcount!C:C)),"Invalid FK","Valid")</f>
        <v>Valid</v>
      </c>
    </row>
    <row r="7112" spans="1:13">
      <c r="A7112" t="s">
        <v>15708</v>
      </c>
      <c r="B7112" s="1">
        <v>44941</v>
      </c>
      <c r="C7112">
        <v>90298.87</v>
      </c>
      <c r="D7112" t="s">
        <v>1483</v>
      </c>
      <c r="E7112" t="s">
        <v>1484</v>
      </c>
      <c r="F7112" t="s">
        <v>264</v>
      </c>
      <c r="G7112" t="s">
        <v>8</v>
      </c>
      <c r="H7112" t="s">
        <v>1095</v>
      </c>
      <c r="J7112" t="s">
        <v>15709</v>
      </c>
      <c r="K7112" t="str">
        <f ca="1">IF(ISNA(XLOOKUP(A7112,Customers!A:A,Customers!A:A)),"Invalid FK","Valid")</f>
        <v>Valid</v>
      </c>
      <c r="L7112" t="str">
        <f ca="1">IF(ISNA(XLOOKUP(B7112,Vendors!A:A,Vendors!A:A)),"Invalid FK","Valid")</f>
        <v>Valid</v>
      </c>
      <c r="M7112" t="str">
        <f ca="1">IF(ISNA(XLOOKUP(C7112,Headcount!C:C,Headcount!C:C)),"Invalid FK","Valid")</f>
        <v>Valid</v>
      </c>
    </row>
    <row r="7113" spans="1:13">
      <c r="A7113" t="s">
        <v>15710</v>
      </c>
      <c r="B7113" s="1">
        <v>44738</v>
      </c>
      <c r="C7113">
        <v>17842.439999999999</v>
      </c>
      <c r="D7113" t="s">
        <v>1504</v>
      </c>
      <c r="E7113" t="s">
        <v>1504</v>
      </c>
      <c r="F7113" t="s">
        <v>268</v>
      </c>
      <c r="G7113" t="s">
        <v>8</v>
      </c>
      <c r="J7113" t="s">
        <v>15711</v>
      </c>
      <c r="K7113" t="str">
        <f ca="1">IF(ISNA(XLOOKUP(A7113,Customers!A:A,Customers!A:A)),"Invalid FK","Valid")</f>
        <v>Valid</v>
      </c>
      <c r="L7113" t="str">
        <f ca="1">IF(ISNA(XLOOKUP(B7113,Vendors!A:A,Vendors!A:A)),"Invalid FK","Valid")</f>
        <v>Valid</v>
      </c>
      <c r="M7113" t="str">
        <f ca="1">IF(ISNA(XLOOKUP(C7113,Headcount!C:C,Headcount!C:C)),"Invalid FK","Valid")</f>
        <v>Valid</v>
      </c>
    </row>
    <row r="7114" spans="1:13">
      <c r="A7114" t="s">
        <v>15712</v>
      </c>
      <c r="B7114" s="1">
        <v>44814</v>
      </c>
      <c r="C7114">
        <v>-15859.06</v>
      </c>
      <c r="D7114" t="s">
        <v>1478</v>
      </c>
      <c r="E7114" t="s">
        <v>36</v>
      </c>
      <c r="F7114" t="s">
        <v>271</v>
      </c>
      <c r="G7114" t="s">
        <v>8</v>
      </c>
      <c r="I7114" t="s">
        <v>179</v>
      </c>
      <c r="J7114" t="s">
        <v>15713</v>
      </c>
      <c r="K7114" t="str">
        <f ca="1">IF(ISNA(XLOOKUP(A7114,Customers!A:A,Customers!A:A)),"Invalid FK","Valid")</f>
        <v>Valid</v>
      </c>
      <c r="L7114" t="str">
        <f ca="1">IF(ISNA(XLOOKUP(B7114,Vendors!A:A,Vendors!A:A)),"Invalid FK","Valid")</f>
        <v>Valid</v>
      </c>
      <c r="M7114" t="str">
        <f ca="1">IF(ISNA(XLOOKUP(C7114,Headcount!C:C,Headcount!C:C)),"Invalid FK","Valid")</f>
        <v>Valid</v>
      </c>
    </row>
    <row r="7115" spans="1:13">
      <c r="A7115" t="s">
        <v>15714</v>
      </c>
      <c r="B7115" s="1">
        <v>44868</v>
      </c>
      <c r="C7115">
        <v>198337.17</v>
      </c>
      <c r="D7115" t="s">
        <v>1483</v>
      </c>
      <c r="E7115" t="s">
        <v>1499</v>
      </c>
      <c r="F7115" t="s">
        <v>271</v>
      </c>
      <c r="G7115" t="s">
        <v>17</v>
      </c>
      <c r="H7115" t="s">
        <v>856</v>
      </c>
      <c r="J7115" t="s">
        <v>15715</v>
      </c>
      <c r="K7115" t="str">
        <f ca="1">IF(ISNA(XLOOKUP(A7115,Customers!A:A,Customers!A:A)),"Invalid FK","Valid")</f>
        <v>Valid</v>
      </c>
      <c r="L7115" t="str">
        <f ca="1">IF(ISNA(XLOOKUP(B7115,Vendors!A:A,Vendors!A:A)),"Invalid FK","Valid")</f>
        <v>Valid</v>
      </c>
      <c r="M7115" t="str">
        <f ca="1">IF(ISNA(XLOOKUP(C7115,Headcount!C:C,Headcount!C:C)),"Invalid FK","Valid")</f>
        <v>Valid</v>
      </c>
    </row>
    <row r="7116" spans="1:13">
      <c r="A7116" t="s">
        <v>15716</v>
      </c>
      <c r="B7116" s="1">
        <v>44698</v>
      </c>
      <c r="C7116">
        <v>199235.63</v>
      </c>
      <c r="D7116" t="s">
        <v>1483</v>
      </c>
      <c r="E7116" t="s">
        <v>1484</v>
      </c>
      <c r="F7116" t="s">
        <v>268</v>
      </c>
      <c r="G7116" t="s">
        <v>8</v>
      </c>
      <c r="H7116" t="s">
        <v>1083</v>
      </c>
      <c r="J7116" t="s">
        <v>15717</v>
      </c>
      <c r="K7116" t="str">
        <f ca="1">IF(ISNA(XLOOKUP(A7116,Customers!A:A,Customers!A:A)),"Invalid FK","Valid")</f>
        <v>Valid</v>
      </c>
      <c r="L7116" t="str">
        <f ca="1">IF(ISNA(XLOOKUP(B7116,Vendors!A:A,Vendors!A:A)),"Invalid FK","Valid")</f>
        <v>Valid</v>
      </c>
      <c r="M7116" t="str">
        <f ca="1">IF(ISNA(XLOOKUP(C7116,Headcount!C:C,Headcount!C:C)),"Invalid FK","Valid")</f>
        <v>Valid</v>
      </c>
    </row>
    <row r="7117" spans="1:13">
      <c r="A7117" t="s">
        <v>15718</v>
      </c>
      <c r="B7117" s="1">
        <v>44997</v>
      </c>
      <c r="C7117">
        <v>138537.51999999999</v>
      </c>
      <c r="D7117" t="s">
        <v>1483</v>
      </c>
      <c r="E7117" t="s">
        <v>1487</v>
      </c>
      <c r="F7117" t="s">
        <v>264</v>
      </c>
      <c r="G7117" t="s">
        <v>29</v>
      </c>
      <c r="H7117" t="s">
        <v>1347</v>
      </c>
      <c r="J7117" t="s">
        <v>15719</v>
      </c>
      <c r="K7117" t="str">
        <f ca="1">IF(ISNA(XLOOKUP(A7117,Customers!A:A,Customers!A:A)),"Invalid FK","Valid")</f>
        <v>Valid</v>
      </c>
      <c r="L7117" t="str">
        <f ca="1">IF(ISNA(XLOOKUP(B7117,Vendors!A:A,Vendors!A:A)),"Invalid FK","Valid")</f>
        <v>Valid</v>
      </c>
      <c r="M7117" t="str">
        <f ca="1">IF(ISNA(XLOOKUP(C7117,Headcount!C:C,Headcount!C:C)),"Invalid FK","Valid")</f>
        <v>Valid</v>
      </c>
    </row>
    <row r="7118" spans="1:13">
      <c r="A7118" t="s">
        <v>15720</v>
      </c>
      <c r="B7118" s="1">
        <v>45085</v>
      </c>
      <c r="C7118">
        <v>18810.21</v>
      </c>
      <c r="D7118" t="s">
        <v>1504</v>
      </c>
      <c r="E7118" t="s">
        <v>1504</v>
      </c>
      <c r="F7118" t="s">
        <v>268</v>
      </c>
      <c r="G7118" t="s">
        <v>8</v>
      </c>
      <c r="J7118" t="s">
        <v>15721</v>
      </c>
      <c r="K7118" t="str">
        <f ca="1">IF(ISNA(XLOOKUP(A7118,Customers!A:A,Customers!A:A)),"Invalid FK","Valid")</f>
        <v>Valid</v>
      </c>
      <c r="L7118" t="str">
        <f ca="1">IF(ISNA(XLOOKUP(B7118,Vendors!A:A,Vendors!A:A)),"Invalid FK","Valid")</f>
        <v>Valid</v>
      </c>
      <c r="M7118" t="str">
        <f ca="1">IF(ISNA(XLOOKUP(C7118,Headcount!C:C,Headcount!C:C)),"Invalid FK","Valid")</f>
        <v>Valid</v>
      </c>
    </row>
    <row r="7119" spans="1:13">
      <c r="A7119" t="s">
        <v>15722</v>
      </c>
      <c r="B7119" s="1">
        <v>44581</v>
      </c>
      <c r="C7119">
        <v>-37642.269999999997</v>
      </c>
      <c r="D7119" t="s">
        <v>1478</v>
      </c>
      <c r="E7119" t="s">
        <v>7</v>
      </c>
      <c r="F7119" t="s">
        <v>271</v>
      </c>
      <c r="G7119" t="s">
        <v>13</v>
      </c>
      <c r="I7119" t="s">
        <v>93</v>
      </c>
      <c r="J7119" t="s">
        <v>15723</v>
      </c>
      <c r="K7119" t="str">
        <f ca="1">IF(ISNA(XLOOKUP(A7119,Customers!A:A,Customers!A:A)),"Invalid FK","Valid")</f>
        <v>Valid</v>
      </c>
      <c r="L7119" t="str">
        <f ca="1">IF(ISNA(XLOOKUP(B7119,Vendors!A:A,Vendors!A:A)),"Invalid FK","Valid")</f>
        <v>Valid</v>
      </c>
      <c r="M7119" t="str">
        <f ca="1">IF(ISNA(XLOOKUP(C7119,Headcount!C:C,Headcount!C:C)),"Invalid FK","Valid")</f>
        <v>Valid</v>
      </c>
    </row>
    <row r="7120" spans="1:13">
      <c r="A7120" t="s">
        <v>15724</v>
      </c>
      <c r="B7120" s="1">
        <v>44890</v>
      </c>
      <c r="C7120">
        <v>-46911.63</v>
      </c>
      <c r="D7120" t="s">
        <v>1478</v>
      </c>
      <c r="E7120" t="s">
        <v>1496</v>
      </c>
      <c r="F7120" t="s">
        <v>264</v>
      </c>
      <c r="G7120" t="s">
        <v>13</v>
      </c>
      <c r="I7120" t="s">
        <v>23</v>
      </c>
      <c r="J7120" t="s">
        <v>15725</v>
      </c>
      <c r="K7120" t="str">
        <f ca="1">IF(ISNA(XLOOKUP(A7120,Customers!A:A,Customers!A:A)),"Invalid FK","Valid")</f>
        <v>Valid</v>
      </c>
      <c r="L7120" t="str">
        <f ca="1">IF(ISNA(XLOOKUP(B7120,Vendors!A:A,Vendors!A:A)),"Invalid FK","Valid")</f>
        <v>Valid</v>
      </c>
      <c r="M7120" t="str">
        <f ca="1">IF(ISNA(XLOOKUP(C7120,Headcount!C:C,Headcount!C:C)),"Invalid FK","Valid")</f>
        <v>Valid</v>
      </c>
    </row>
    <row r="7121" spans="1:13">
      <c r="A7121" t="s">
        <v>15726</v>
      </c>
      <c r="B7121" s="1">
        <v>44670</v>
      </c>
      <c r="C7121">
        <v>149237.64000000001</v>
      </c>
      <c r="D7121" t="s">
        <v>1483</v>
      </c>
      <c r="E7121" t="s">
        <v>1499</v>
      </c>
      <c r="F7121" t="s">
        <v>268</v>
      </c>
      <c r="G7121" t="s">
        <v>8</v>
      </c>
      <c r="H7121" t="s">
        <v>676</v>
      </c>
      <c r="J7121" t="s">
        <v>15727</v>
      </c>
      <c r="K7121" t="str">
        <f ca="1">IF(ISNA(XLOOKUP(A7121,Customers!A:A,Customers!A:A)),"Invalid FK","Valid")</f>
        <v>Valid</v>
      </c>
      <c r="L7121" t="str">
        <f ca="1">IF(ISNA(XLOOKUP(B7121,Vendors!A:A,Vendors!A:A)),"Invalid FK","Valid")</f>
        <v>Valid</v>
      </c>
      <c r="M7121" t="str">
        <f ca="1">IF(ISNA(XLOOKUP(C7121,Headcount!C:C,Headcount!C:C)),"Invalid FK","Valid")</f>
        <v>Valid</v>
      </c>
    </row>
    <row r="7122" spans="1:13">
      <c r="A7122" t="s">
        <v>15728</v>
      </c>
      <c r="B7122" s="1">
        <v>44911</v>
      </c>
      <c r="C7122">
        <v>-18814.48</v>
      </c>
      <c r="D7122" t="s">
        <v>1478</v>
      </c>
      <c r="E7122" t="s">
        <v>36</v>
      </c>
      <c r="F7122" t="s">
        <v>268</v>
      </c>
      <c r="G7122" t="s">
        <v>8</v>
      </c>
      <c r="I7122" t="s">
        <v>53</v>
      </c>
      <c r="J7122" t="s">
        <v>15729</v>
      </c>
      <c r="K7122" t="str">
        <f ca="1">IF(ISNA(XLOOKUP(A7122,Customers!A:A,Customers!A:A)),"Invalid FK","Valid")</f>
        <v>Valid</v>
      </c>
      <c r="L7122" t="str">
        <f ca="1">IF(ISNA(XLOOKUP(B7122,Vendors!A:A,Vendors!A:A)),"Invalid FK","Valid")</f>
        <v>Valid</v>
      </c>
      <c r="M7122" t="str">
        <f ca="1">IF(ISNA(XLOOKUP(C7122,Headcount!C:C,Headcount!C:C)),"Invalid FK","Valid")</f>
        <v>Valid</v>
      </c>
    </row>
    <row r="7123" spans="1:13">
      <c r="A7123" t="s">
        <v>15730</v>
      </c>
      <c r="B7123" s="1">
        <v>44801</v>
      </c>
      <c r="C7123">
        <v>16960.349999999999</v>
      </c>
      <c r="D7123" t="s">
        <v>1504</v>
      </c>
      <c r="E7123" t="s">
        <v>1504</v>
      </c>
      <c r="F7123" t="s">
        <v>268</v>
      </c>
      <c r="G7123" t="s">
        <v>8</v>
      </c>
      <c r="J7123" t="s">
        <v>15731</v>
      </c>
      <c r="K7123" t="str">
        <f ca="1">IF(ISNA(XLOOKUP(A7123,Customers!A:A,Customers!A:A)),"Invalid FK","Valid")</f>
        <v>Valid</v>
      </c>
      <c r="L7123" t="str">
        <f ca="1">IF(ISNA(XLOOKUP(B7123,Vendors!A:A,Vendors!A:A)),"Invalid FK","Valid")</f>
        <v>Valid</v>
      </c>
      <c r="M7123" t="str">
        <f ca="1">IF(ISNA(XLOOKUP(C7123,Headcount!C:C,Headcount!C:C)),"Invalid FK","Valid")</f>
        <v>Valid</v>
      </c>
    </row>
    <row r="7124" spans="1:13">
      <c r="A7124" t="s">
        <v>15732</v>
      </c>
      <c r="B7124" s="1">
        <v>44737</v>
      </c>
      <c r="C7124">
        <v>192300.16</v>
      </c>
      <c r="D7124" t="s">
        <v>1483</v>
      </c>
      <c r="E7124" t="s">
        <v>1499</v>
      </c>
      <c r="F7124" t="s">
        <v>264</v>
      </c>
      <c r="G7124" t="s">
        <v>8</v>
      </c>
      <c r="H7124" t="s">
        <v>959</v>
      </c>
      <c r="J7124" t="s">
        <v>15733</v>
      </c>
      <c r="K7124" t="str">
        <f ca="1">IF(ISNA(XLOOKUP(A7124,Customers!A:A,Customers!A:A)),"Invalid FK","Valid")</f>
        <v>Valid</v>
      </c>
      <c r="L7124" t="str">
        <f ca="1">IF(ISNA(XLOOKUP(B7124,Vendors!A:A,Vendors!A:A)),"Invalid FK","Valid")</f>
        <v>Valid</v>
      </c>
      <c r="M7124" t="str">
        <f ca="1">IF(ISNA(XLOOKUP(C7124,Headcount!C:C,Headcount!C:C)),"Invalid FK","Valid")</f>
        <v>Valid</v>
      </c>
    </row>
    <row r="7125" spans="1:13">
      <c r="A7125" t="s">
        <v>15734</v>
      </c>
      <c r="B7125" s="1">
        <v>45003</v>
      </c>
      <c r="C7125">
        <v>-33062.47</v>
      </c>
      <c r="D7125" t="s">
        <v>1478</v>
      </c>
      <c r="E7125" t="s">
        <v>20</v>
      </c>
      <c r="F7125" t="s">
        <v>264</v>
      </c>
      <c r="G7125" t="s">
        <v>17</v>
      </c>
      <c r="I7125" t="s">
        <v>21</v>
      </c>
      <c r="J7125" t="s">
        <v>15735</v>
      </c>
      <c r="K7125" t="str">
        <f ca="1">IF(ISNA(XLOOKUP(A7125,Customers!A:A,Customers!A:A)),"Invalid FK","Valid")</f>
        <v>Valid</v>
      </c>
      <c r="L7125" t="str">
        <f ca="1">IF(ISNA(XLOOKUP(B7125,Vendors!A:A,Vendors!A:A)),"Invalid FK","Valid")</f>
        <v>Valid</v>
      </c>
      <c r="M7125" t="str">
        <f ca="1">IF(ISNA(XLOOKUP(C7125,Headcount!C:C,Headcount!C:C)),"Invalid FK","Valid")</f>
        <v>Valid</v>
      </c>
    </row>
    <row r="7126" spans="1:13">
      <c r="A7126" t="s">
        <v>15736</v>
      </c>
      <c r="B7126" s="1">
        <v>45274</v>
      </c>
      <c r="C7126">
        <v>222587.7</v>
      </c>
      <c r="D7126" t="s">
        <v>1483</v>
      </c>
      <c r="E7126" t="s">
        <v>1487</v>
      </c>
      <c r="F7126" t="s">
        <v>264</v>
      </c>
      <c r="G7126" t="s">
        <v>13</v>
      </c>
      <c r="H7126" t="s">
        <v>1289</v>
      </c>
      <c r="J7126" t="s">
        <v>15737</v>
      </c>
      <c r="K7126" t="str">
        <f ca="1">IF(ISNA(XLOOKUP(A7126,Customers!A:A,Customers!A:A)),"Invalid FK","Valid")</f>
        <v>Valid</v>
      </c>
      <c r="L7126" t="str">
        <f ca="1">IF(ISNA(XLOOKUP(B7126,Vendors!A:A,Vendors!A:A)),"Invalid FK","Valid")</f>
        <v>Valid</v>
      </c>
      <c r="M7126" t="str">
        <f ca="1">IF(ISNA(XLOOKUP(C7126,Headcount!C:C,Headcount!C:C)),"Invalid FK","Valid")</f>
        <v>Valid</v>
      </c>
    </row>
    <row r="7127" spans="1:13">
      <c r="A7127" t="s">
        <v>15738</v>
      </c>
      <c r="B7127" s="1">
        <v>44618</v>
      </c>
      <c r="C7127">
        <v>237949.03</v>
      </c>
      <c r="D7127" t="s">
        <v>1483</v>
      </c>
      <c r="E7127" t="s">
        <v>1499</v>
      </c>
      <c r="F7127" t="s">
        <v>268</v>
      </c>
      <c r="G7127" t="s">
        <v>29</v>
      </c>
      <c r="H7127" t="s">
        <v>1371</v>
      </c>
      <c r="J7127" t="s">
        <v>15739</v>
      </c>
      <c r="K7127" t="str">
        <f ca="1">IF(ISNA(XLOOKUP(A7127,Customers!A:A,Customers!A:A)),"Invalid FK","Valid")</f>
        <v>Valid</v>
      </c>
      <c r="L7127" t="str">
        <f ca="1">IF(ISNA(XLOOKUP(B7127,Vendors!A:A,Vendors!A:A)),"Invalid FK","Valid")</f>
        <v>Valid</v>
      </c>
      <c r="M7127" t="str">
        <f ca="1">IF(ISNA(XLOOKUP(C7127,Headcount!C:C,Headcount!C:C)),"Invalid FK","Valid")</f>
        <v>Valid</v>
      </c>
    </row>
    <row r="7128" spans="1:13">
      <c r="A7128" t="s">
        <v>15740</v>
      </c>
      <c r="B7128" s="1">
        <v>44790</v>
      </c>
      <c r="C7128">
        <v>118832.8</v>
      </c>
      <c r="D7128" t="s">
        <v>1483</v>
      </c>
      <c r="E7128" t="s">
        <v>1484</v>
      </c>
      <c r="F7128" t="s">
        <v>268</v>
      </c>
      <c r="G7128" t="s">
        <v>29</v>
      </c>
      <c r="H7128" t="s">
        <v>1265</v>
      </c>
      <c r="J7128" t="s">
        <v>15741</v>
      </c>
      <c r="K7128" t="str">
        <f ca="1">IF(ISNA(XLOOKUP(A7128,Customers!A:A,Customers!A:A)),"Invalid FK","Valid")</f>
        <v>Valid</v>
      </c>
      <c r="L7128" t="str">
        <f ca="1">IF(ISNA(XLOOKUP(B7128,Vendors!A:A,Vendors!A:A)),"Invalid FK","Valid")</f>
        <v>Valid</v>
      </c>
      <c r="M7128" t="str">
        <f ca="1">IF(ISNA(XLOOKUP(C7128,Headcount!C:C,Headcount!C:C)),"Invalid FK","Valid")</f>
        <v>Valid</v>
      </c>
    </row>
    <row r="7129" spans="1:13">
      <c r="A7129" t="s">
        <v>15742</v>
      </c>
      <c r="B7129" s="1">
        <v>44975</v>
      </c>
      <c r="C7129">
        <v>-15695.17</v>
      </c>
      <c r="D7129" t="s">
        <v>1478</v>
      </c>
      <c r="E7129" t="s">
        <v>7</v>
      </c>
      <c r="F7129" t="s">
        <v>268</v>
      </c>
      <c r="G7129" t="s">
        <v>17</v>
      </c>
      <c r="I7129" t="s">
        <v>238</v>
      </c>
      <c r="J7129" t="s">
        <v>15743</v>
      </c>
      <c r="K7129" t="str">
        <f ca="1">IF(ISNA(XLOOKUP(A7129,Customers!A:A,Customers!A:A)),"Invalid FK","Valid")</f>
        <v>Valid</v>
      </c>
      <c r="L7129" t="str">
        <f ca="1">IF(ISNA(XLOOKUP(B7129,Vendors!A:A,Vendors!A:A)),"Invalid FK","Valid")</f>
        <v>Valid</v>
      </c>
      <c r="M7129" t="str">
        <f ca="1">IF(ISNA(XLOOKUP(C7129,Headcount!C:C,Headcount!C:C)),"Invalid FK","Valid")</f>
        <v>Valid</v>
      </c>
    </row>
    <row r="7130" spans="1:13">
      <c r="A7130" t="s">
        <v>15744</v>
      </c>
      <c r="B7130" s="1">
        <v>45036</v>
      </c>
      <c r="C7130">
        <v>-34805.599999999999</v>
      </c>
      <c r="D7130" t="s">
        <v>1478</v>
      </c>
      <c r="E7130" t="s">
        <v>1534</v>
      </c>
      <c r="F7130" t="s">
        <v>268</v>
      </c>
      <c r="G7130" t="s">
        <v>29</v>
      </c>
      <c r="I7130" t="s">
        <v>79</v>
      </c>
      <c r="J7130" t="s">
        <v>15745</v>
      </c>
      <c r="K7130" t="str">
        <f ca="1">IF(ISNA(XLOOKUP(A7130,Customers!A:A,Customers!A:A)),"Invalid FK","Valid")</f>
        <v>Valid</v>
      </c>
      <c r="L7130" t="str">
        <f ca="1">IF(ISNA(XLOOKUP(B7130,Vendors!A:A,Vendors!A:A)),"Invalid FK","Valid")</f>
        <v>Valid</v>
      </c>
      <c r="M7130" t="str">
        <f ca="1">IF(ISNA(XLOOKUP(C7130,Headcount!C:C,Headcount!C:C)),"Invalid FK","Valid")</f>
        <v>Valid</v>
      </c>
    </row>
    <row r="7131" spans="1:13">
      <c r="A7131" t="s">
        <v>15746</v>
      </c>
      <c r="B7131" s="1">
        <v>44635</v>
      </c>
      <c r="C7131">
        <v>21374.7</v>
      </c>
      <c r="D7131" t="s">
        <v>1504</v>
      </c>
      <c r="E7131" t="s">
        <v>1504</v>
      </c>
      <c r="F7131" t="s">
        <v>268</v>
      </c>
      <c r="G7131" t="s">
        <v>29</v>
      </c>
      <c r="J7131" t="s">
        <v>15747</v>
      </c>
      <c r="K7131" t="str">
        <f ca="1">IF(ISNA(XLOOKUP(A7131,Customers!A:A,Customers!A:A)),"Invalid FK","Valid")</f>
        <v>Valid</v>
      </c>
      <c r="L7131" t="str">
        <f ca="1">IF(ISNA(XLOOKUP(B7131,Vendors!A:A,Vendors!A:A)),"Invalid FK","Valid")</f>
        <v>Valid</v>
      </c>
      <c r="M7131" t="str">
        <f ca="1">IF(ISNA(XLOOKUP(C7131,Headcount!C:C,Headcount!C:C)),"Invalid FK","Valid")</f>
        <v>Valid</v>
      </c>
    </row>
    <row r="7132" spans="1:13">
      <c r="A7132" t="s">
        <v>15748</v>
      </c>
      <c r="B7132" s="1">
        <v>44696</v>
      </c>
      <c r="C7132">
        <v>233849.53</v>
      </c>
      <c r="D7132" t="s">
        <v>1483</v>
      </c>
      <c r="E7132" t="s">
        <v>1499</v>
      </c>
      <c r="F7132" t="s">
        <v>271</v>
      </c>
      <c r="G7132" t="s">
        <v>29</v>
      </c>
      <c r="H7132" t="s">
        <v>959</v>
      </c>
      <c r="J7132" t="s">
        <v>15749</v>
      </c>
      <c r="K7132" t="str">
        <f ca="1">IF(ISNA(XLOOKUP(A7132,Customers!A:A,Customers!A:A)),"Invalid FK","Valid")</f>
        <v>Valid</v>
      </c>
      <c r="L7132" t="str">
        <f ca="1">IF(ISNA(XLOOKUP(B7132,Vendors!A:A,Vendors!A:A)),"Invalid FK","Valid")</f>
        <v>Valid</v>
      </c>
      <c r="M7132" t="str">
        <f ca="1">IF(ISNA(XLOOKUP(C7132,Headcount!C:C,Headcount!C:C)),"Invalid FK","Valid")</f>
        <v>Valid</v>
      </c>
    </row>
    <row r="7133" spans="1:13">
      <c r="A7133" t="s">
        <v>15750</v>
      </c>
      <c r="B7133" s="1">
        <v>45290</v>
      </c>
      <c r="C7133">
        <v>74358.929999999993</v>
      </c>
      <c r="D7133" t="s">
        <v>1483</v>
      </c>
      <c r="E7133" t="s">
        <v>1499</v>
      </c>
      <c r="F7133" t="s">
        <v>271</v>
      </c>
      <c r="G7133" t="s">
        <v>13</v>
      </c>
      <c r="H7133" t="s">
        <v>788</v>
      </c>
      <c r="J7133" t="s">
        <v>15751</v>
      </c>
      <c r="K7133" t="str">
        <f ca="1">IF(ISNA(XLOOKUP(A7133,Customers!A:A,Customers!A:A)),"Invalid FK","Valid")</f>
        <v>Valid</v>
      </c>
      <c r="L7133" t="str">
        <f ca="1">IF(ISNA(XLOOKUP(B7133,Vendors!A:A,Vendors!A:A)),"Invalid FK","Valid")</f>
        <v>Valid</v>
      </c>
      <c r="M7133" t="str">
        <f ca="1">IF(ISNA(XLOOKUP(C7133,Headcount!C:C,Headcount!C:C)),"Invalid FK","Valid")</f>
        <v>Valid</v>
      </c>
    </row>
    <row r="7134" spans="1:13">
      <c r="A7134" t="s">
        <v>15752</v>
      </c>
      <c r="B7134" s="1">
        <v>44975</v>
      </c>
      <c r="C7134">
        <v>-55734.09</v>
      </c>
      <c r="D7134" t="s">
        <v>1478</v>
      </c>
      <c r="E7134" t="s">
        <v>1496</v>
      </c>
      <c r="F7134" t="s">
        <v>268</v>
      </c>
      <c r="G7134" t="s">
        <v>13</v>
      </c>
      <c r="I7134" t="s">
        <v>238</v>
      </c>
      <c r="J7134" t="s">
        <v>15753</v>
      </c>
      <c r="K7134" t="str">
        <f ca="1">IF(ISNA(XLOOKUP(A7134,Customers!A:A,Customers!A:A)),"Invalid FK","Valid")</f>
        <v>Valid</v>
      </c>
      <c r="L7134" t="str">
        <f ca="1">IF(ISNA(XLOOKUP(B7134,Vendors!A:A,Vendors!A:A)),"Invalid FK","Valid")</f>
        <v>Valid</v>
      </c>
      <c r="M7134" t="str">
        <f ca="1">IF(ISNA(XLOOKUP(C7134,Headcount!C:C,Headcount!C:C)),"Invalid FK","Valid")</f>
        <v>Valid</v>
      </c>
    </row>
    <row r="7135" spans="1:13">
      <c r="A7135" t="s">
        <v>15754</v>
      </c>
      <c r="B7135" s="1">
        <v>44974</v>
      </c>
      <c r="C7135">
        <v>18189.060000000001</v>
      </c>
      <c r="D7135" t="s">
        <v>1587</v>
      </c>
      <c r="E7135" t="s">
        <v>1587</v>
      </c>
      <c r="F7135" t="s">
        <v>268</v>
      </c>
      <c r="G7135" t="s">
        <v>29</v>
      </c>
      <c r="J7135" t="s">
        <v>15755</v>
      </c>
      <c r="K7135" t="str">
        <f ca="1">IF(ISNA(XLOOKUP(A7135,Customers!A:A,Customers!A:A)),"Invalid FK","Valid")</f>
        <v>Valid</v>
      </c>
      <c r="L7135" t="str">
        <f ca="1">IF(ISNA(XLOOKUP(B7135,Vendors!A:A,Vendors!A:A)),"Invalid FK","Valid")</f>
        <v>Valid</v>
      </c>
      <c r="M7135" t="str">
        <f ca="1">IF(ISNA(XLOOKUP(C7135,Headcount!C:C,Headcount!C:C)),"Invalid FK","Valid")</f>
        <v>Valid</v>
      </c>
    </row>
    <row r="7136" spans="1:13">
      <c r="A7136" t="s">
        <v>15756</v>
      </c>
      <c r="B7136" s="1">
        <v>45158</v>
      </c>
      <c r="C7136">
        <v>-21892.49</v>
      </c>
      <c r="D7136" t="s">
        <v>1478</v>
      </c>
      <c r="E7136" t="s">
        <v>36</v>
      </c>
      <c r="F7136" t="s">
        <v>264</v>
      </c>
      <c r="G7136" t="s">
        <v>29</v>
      </c>
      <c r="I7136" t="s">
        <v>209</v>
      </c>
      <c r="J7136" t="s">
        <v>15757</v>
      </c>
      <c r="K7136" t="str">
        <f ca="1">IF(ISNA(XLOOKUP(A7136,Customers!A:A,Customers!A:A)),"Invalid FK","Valid")</f>
        <v>Valid</v>
      </c>
      <c r="L7136" t="str">
        <f ca="1">IF(ISNA(XLOOKUP(B7136,Vendors!A:A,Vendors!A:A)),"Invalid FK","Valid")</f>
        <v>Valid</v>
      </c>
      <c r="M7136" t="str">
        <f ca="1">IF(ISNA(XLOOKUP(C7136,Headcount!C:C,Headcount!C:C)),"Invalid FK","Valid")</f>
        <v>Valid</v>
      </c>
    </row>
    <row r="7137" spans="1:13">
      <c r="A7137" t="s">
        <v>15758</v>
      </c>
      <c r="B7137" s="1">
        <v>44647</v>
      </c>
      <c r="C7137">
        <v>141714.53</v>
      </c>
      <c r="D7137" t="s">
        <v>1483</v>
      </c>
      <c r="E7137" t="s">
        <v>1499</v>
      </c>
      <c r="F7137" t="s">
        <v>268</v>
      </c>
      <c r="G7137" t="s">
        <v>29</v>
      </c>
      <c r="H7137" t="s">
        <v>1157</v>
      </c>
      <c r="J7137" t="s">
        <v>15759</v>
      </c>
      <c r="K7137" t="str">
        <f ca="1">IF(ISNA(XLOOKUP(A7137,Customers!A:A,Customers!A:A)),"Invalid FK","Valid")</f>
        <v>Valid</v>
      </c>
      <c r="L7137" t="str">
        <f ca="1">IF(ISNA(XLOOKUP(B7137,Vendors!A:A,Vendors!A:A)),"Invalid FK","Valid")</f>
        <v>Valid</v>
      </c>
      <c r="M7137" t="str">
        <f ca="1">IF(ISNA(XLOOKUP(C7137,Headcount!C:C,Headcount!C:C)),"Invalid FK","Valid")</f>
        <v>Valid</v>
      </c>
    </row>
    <row r="7138" spans="1:13">
      <c r="A7138" t="s">
        <v>15760</v>
      </c>
      <c r="B7138" s="1">
        <v>44573</v>
      </c>
      <c r="C7138">
        <v>-32462.71</v>
      </c>
      <c r="D7138" t="s">
        <v>1478</v>
      </c>
      <c r="E7138" t="s">
        <v>36</v>
      </c>
      <c r="F7138" t="s">
        <v>271</v>
      </c>
      <c r="G7138" t="s">
        <v>13</v>
      </c>
      <c r="I7138" t="s">
        <v>248</v>
      </c>
      <c r="J7138" t="s">
        <v>15761</v>
      </c>
      <c r="K7138" t="str">
        <f ca="1">IF(ISNA(XLOOKUP(A7138,Customers!A:A,Customers!A:A)),"Invalid FK","Valid")</f>
        <v>Valid</v>
      </c>
      <c r="L7138" t="str">
        <f ca="1">IF(ISNA(XLOOKUP(B7138,Vendors!A:A,Vendors!A:A)),"Invalid FK","Valid")</f>
        <v>Valid</v>
      </c>
      <c r="M7138" t="str">
        <f ca="1">IF(ISNA(XLOOKUP(C7138,Headcount!C:C,Headcount!C:C)),"Invalid FK","Valid")</f>
        <v>Valid</v>
      </c>
    </row>
    <row r="7139" spans="1:13">
      <c r="A7139" t="s">
        <v>15762</v>
      </c>
      <c r="B7139" s="1">
        <v>44741</v>
      </c>
      <c r="C7139">
        <v>-6426.5</v>
      </c>
      <c r="D7139" t="s">
        <v>1478</v>
      </c>
      <c r="E7139" t="s">
        <v>1509</v>
      </c>
      <c r="F7139" t="s">
        <v>268</v>
      </c>
      <c r="G7139" t="s">
        <v>29</v>
      </c>
      <c r="I7139" t="s">
        <v>65</v>
      </c>
      <c r="J7139" t="s">
        <v>15763</v>
      </c>
      <c r="K7139" t="str">
        <f ca="1">IF(ISNA(XLOOKUP(A7139,Customers!A:A,Customers!A:A)),"Invalid FK","Valid")</f>
        <v>Valid</v>
      </c>
      <c r="L7139" t="str">
        <f ca="1">IF(ISNA(XLOOKUP(B7139,Vendors!A:A,Vendors!A:A)),"Invalid FK","Valid")</f>
        <v>Valid</v>
      </c>
      <c r="M7139" t="str">
        <f ca="1">IF(ISNA(XLOOKUP(C7139,Headcount!C:C,Headcount!C:C)),"Invalid FK","Valid")</f>
        <v>Valid</v>
      </c>
    </row>
    <row r="7140" spans="1:13">
      <c r="A7140" t="s">
        <v>15764</v>
      </c>
      <c r="B7140" s="1">
        <v>45290</v>
      </c>
      <c r="C7140">
        <v>108915.79</v>
      </c>
      <c r="D7140" t="s">
        <v>1483</v>
      </c>
      <c r="E7140" t="s">
        <v>1499</v>
      </c>
      <c r="F7140" t="s">
        <v>271</v>
      </c>
      <c r="G7140" t="s">
        <v>13</v>
      </c>
      <c r="H7140" t="s">
        <v>788</v>
      </c>
      <c r="J7140" t="s">
        <v>15765</v>
      </c>
      <c r="K7140" t="str">
        <f ca="1">IF(ISNA(XLOOKUP(A7140,Customers!A:A,Customers!A:A)),"Invalid FK","Valid")</f>
        <v>Valid</v>
      </c>
      <c r="L7140" t="str">
        <f ca="1">IF(ISNA(XLOOKUP(B7140,Vendors!A:A,Vendors!A:A)),"Invalid FK","Valid")</f>
        <v>Valid</v>
      </c>
      <c r="M7140" t="str">
        <f ca="1">IF(ISNA(XLOOKUP(C7140,Headcount!C:C,Headcount!C:C)),"Invalid FK","Valid")</f>
        <v>Valid</v>
      </c>
    </row>
    <row r="7141" spans="1:13">
      <c r="A7141" t="s">
        <v>15766</v>
      </c>
      <c r="B7141" s="1">
        <v>44710</v>
      </c>
      <c r="C7141">
        <v>-24456.03</v>
      </c>
      <c r="D7141" t="s">
        <v>1478</v>
      </c>
      <c r="E7141" t="s">
        <v>1496</v>
      </c>
      <c r="F7141" t="s">
        <v>271</v>
      </c>
      <c r="G7141" t="s">
        <v>13</v>
      </c>
      <c r="I7141" t="s">
        <v>167</v>
      </c>
      <c r="J7141" t="s">
        <v>15767</v>
      </c>
      <c r="K7141" t="str">
        <f ca="1">IF(ISNA(XLOOKUP(A7141,Customers!A:A,Customers!A:A)),"Invalid FK","Valid")</f>
        <v>Valid</v>
      </c>
      <c r="L7141" t="str">
        <f ca="1">IF(ISNA(XLOOKUP(B7141,Vendors!A:A,Vendors!A:A)),"Invalid FK","Valid")</f>
        <v>Valid</v>
      </c>
      <c r="M7141" t="str">
        <f ca="1">IF(ISNA(XLOOKUP(C7141,Headcount!C:C,Headcount!C:C)),"Invalid FK","Valid")</f>
        <v>Valid</v>
      </c>
    </row>
    <row r="7142" spans="1:13">
      <c r="A7142" t="s">
        <v>15768</v>
      </c>
      <c r="B7142" s="1">
        <v>44942</v>
      </c>
      <c r="C7142">
        <v>191334.23</v>
      </c>
      <c r="D7142" t="s">
        <v>1483</v>
      </c>
      <c r="E7142" t="s">
        <v>1484</v>
      </c>
      <c r="F7142" t="s">
        <v>271</v>
      </c>
      <c r="G7142" t="s">
        <v>8</v>
      </c>
      <c r="H7142" t="s">
        <v>1059</v>
      </c>
      <c r="J7142" t="s">
        <v>15769</v>
      </c>
      <c r="K7142" t="str">
        <f ca="1">IF(ISNA(XLOOKUP(A7142,Customers!A:A,Customers!A:A)),"Invalid FK","Valid")</f>
        <v>Valid</v>
      </c>
      <c r="L7142" t="str">
        <f ca="1">IF(ISNA(XLOOKUP(B7142,Vendors!A:A,Vendors!A:A)),"Invalid FK","Valid")</f>
        <v>Valid</v>
      </c>
      <c r="M7142" t="str">
        <f ca="1">IF(ISNA(XLOOKUP(C7142,Headcount!C:C,Headcount!C:C)),"Invalid FK","Valid")</f>
        <v>Valid</v>
      </c>
    </row>
    <row r="7143" spans="1:13">
      <c r="A7143" t="s">
        <v>15770</v>
      </c>
      <c r="B7143" s="1">
        <v>45109</v>
      </c>
      <c r="C7143">
        <v>79342.149999999994</v>
      </c>
      <c r="D7143" t="s">
        <v>1483</v>
      </c>
      <c r="E7143" t="s">
        <v>1487</v>
      </c>
      <c r="F7143" t="s">
        <v>271</v>
      </c>
      <c r="G7143" t="s">
        <v>8</v>
      </c>
      <c r="H7143" t="s">
        <v>1043</v>
      </c>
      <c r="J7143" t="s">
        <v>15771</v>
      </c>
      <c r="K7143" t="str">
        <f ca="1">IF(ISNA(XLOOKUP(A7143,Customers!A:A,Customers!A:A)),"Invalid FK","Valid")</f>
        <v>Valid</v>
      </c>
      <c r="L7143" t="str">
        <f ca="1">IF(ISNA(XLOOKUP(B7143,Vendors!A:A,Vendors!A:A)),"Invalid FK","Valid")</f>
        <v>Valid</v>
      </c>
      <c r="M7143" t="str">
        <f ca="1">IF(ISNA(XLOOKUP(C7143,Headcount!C:C,Headcount!C:C)),"Invalid FK","Valid")</f>
        <v>Valid</v>
      </c>
    </row>
    <row r="7144" spans="1:13">
      <c r="A7144" t="s">
        <v>15772</v>
      </c>
      <c r="B7144" s="1">
        <v>44770</v>
      </c>
      <c r="C7144">
        <v>-45669.760000000002</v>
      </c>
      <c r="D7144" t="s">
        <v>1478</v>
      </c>
      <c r="E7144" t="s">
        <v>7</v>
      </c>
      <c r="F7144" t="s">
        <v>271</v>
      </c>
      <c r="G7144" t="s">
        <v>29</v>
      </c>
      <c r="I7144" t="s">
        <v>135</v>
      </c>
      <c r="J7144" t="s">
        <v>15773</v>
      </c>
      <c r="K7144" t="str">
        <f ca="1">IF(ISNA(XLOOKUP(A7144,Customers!A:A,Customers!A:A)),"Invalid FK","Valid")</f>
        <v>Valid</v>
      </c>
      <c r="L7144" t="str">
        <f ca="1">IF(ISNA(XLOOKUP(B7144,Vendors!A:A,Vendors!A:A)),"Invalid FK","Valid")</f>
        <v>Valid</v>
      </c>
      <c r="M7144" t="str">
        <f ca="1">IF(ISNA(XLOOKUP(C7144,Headcount!C:C,Headcount!C:C)),"Invalid FK","Valid")</f>
        <v>Valid</v>
      </c>
    </row>
    <row r="7145" spans="1:13">
      <c r="A7145" t="s">
        <v>15774</v>
      </c>
      <c r="B7145" s="1">
        <v>44781</v>
      </c>
      <c r="C7145">
        <v>-33803.910000000003</v>
      </c>
      <c r="D7145" t="s">
        <v>1478</v>
      </c>
      <c r="E7145" t="s">
        <v>1496</v>
      </c>
      <c r="F7145" t="s">
        <v>268</v>
      </c>
      <c r="G7145" t="s">
        <v>17</v>
      </c>
      <c r="I7145" t="s">
        <v>149</v>
      </c>
      <c r="J7145" t="s">
        <v>15775</v>
      </c>
      <c r="K7145" t="str">
        <f ca="1">IF(ISNA(XLOOKUP(A7145,Customers!A:A,Customers!A:A)),"Invalid FK","Valid")</f>
        <v>Valid</v>
      </c>
      <c r="L7145" t="str">
        <f ca="1">IF(ISNA(XLOOKUP(B7145,Vendors!A:A,Vendors!A:A)),"Invalid FK","Valid")</f>
        <v>Valid</v>
      </c>
      <c r="M7145" t="str">
        <f ca="1">IF(ISNA(XLOOKUP(C7145,Headcount!C:C,Headcount!C:C)),"Invalid FK","Valid")</f>
        <v>Valid</v>
      </c>
    </row>
    <row r="7146" spans="1:13">
      <c r="A7146" t="s">
        <v>15776</v>
      </c>
      <c r="B7146" s="1">
        <v>44587</v>
      </c>
      <c r="C7146">
        <v>157412.97</v>
      </c>
      <c r="D7146" t="s">
        <v>1483</v>
      </c>
      <c r="E7146" t="s">
        <v>1484</v>
      </c>
      <c r="F7146" t="s">
        <v>271</v>
      </c>
      <c r="G7146" t="s">
        <v>13</v>
      </c>
      <c r="H7146" t="s">
        <v>866</v>
      </c>
      <c r="J7146" t="s">
        <v>15777</v>
      </c>
      <c r="K7146" t="str">
        <f ca="1">IF(ISNA(XLOOKUP(A7146,Customers!A:A,Customers!A:A)),"Invalid FK","Valid")</f>
        <v>Valid</v>
      </c>
      <c r="L7146" t="str">
        <f ca="1">IF(ISNA(XLOOKUP(B7146,Vendors!A:A,Vendors!A:A)),"Invalid FK","Valid")</f>
        <v>Valid</v>
      </c>
      <c r="M7146" t="str">
        <f ca="1">IF(ISNA(XLOOKUP(C7146,Headcount!C:C,Headcount!C:C)),"Invalid FK","Valid")</f>
        <v>Valid</v>
      </c>
    </row>
    <row r="7147" spans="1:13">
      <c r="A7147" t="s">
        <v>15778</v>
      </c>
      <c r="B7147" s="1">
        <v>44877</v>
      </c>
      <c r="C7147">
        <v>181115.27</v>
      </c>
      <c r="D7147" t="s">
        <v>1483</v>
      </c>
      <c r="E7147" t="s">
        <v>1499</v>
      </c>
      <c r="F7147" t="s">
        <v>271</v>
      </c>
      <c r="G7147" t="s">
        <v>17</v>
      </c>
      <c r="H7147" t="s">
        <v>1051</v>
      </c>
      <c r="J7147" t="s">
        <v>15779</v>
      </c>
      <c r="K7147" t="str">
        <f ca="1">IF(ISNA(XLOOKUP(A7147,Customers!A:A,Customers!A:A)),"Invalid FK","Valid")</f>
        <v>Valid</v>
      </c>
      <c r="L7147" t="str">
        <f ca="1">IF(ISNA(XLOOKUP(B7147,Vendors!A:A,Vendors!A:A)),"Invalid FK","Valid")</f>
        <v>Valid</v>
      </c>
      <c r="M7147" t="str">
        <f ca="1">IF(ISNA(XLOOKUP(C7147,Headcount!C:C,Headcount!C:C)),"Invalid FK","Valid")</f>
        <v>Valid</v>
      </c>
    </row>
    <row r="7148" spans="1:13">
      <c r="A7148" t="s">
        <v>15780</v>
      </c>
      <c r="B7148" s="1">
        <v>45053</v>
      </c>
      <c r="C7148">
        <v>134811.31</v>
      </c>
      <c r="D7148" t="s">
        <v>1483</v>
      </c>
      <c r="E7148" t="s">
        <v>1499</v>
      </c>
      <c r="F7148" t="s">
        <v>268</v>
      </c>
      <c r="G7148" t="s">
        <v>8</v>
      </c>
      <c r="H7148" t="s">
        <v>1309</v>
      </c>
      <c r="J7148" t="s">
        <v>15781</v>
      </c>
      <c r="K7148" t="str">
        <f ca="1">IF(ISNA(XLOOKUP(A7148,Customers!A:A,Customers!A:A)),"Invalid FK","Valid")</f>
        <v>Valid</v>
      </c>
      <c r="L7148" t="str">
        <f ca="1">IF(ISNA(XLOOKUP(B7148,Vendors!A:A,Vendors!A:A)),"Invalid FK","Valid")</f>
        <v>Valid</v>
      </c>
      <c r="M7148" t="str">
        <f ca="1">IF(ISNA(XLOOKUP(C7148,Headcount!C:C,Headcount!C:C)),"Invalid FK","Valid")</f>
        <v>Valid</v>
      </c>
    </row>
    <row r="7149" spans="1:13">
      <c r="A7149" t="s">
        <v>15782</v>
      </c>
      <c r="B7149" s="1">
        <v>44830</v>
      </c>
      <c r="C7149">
        <v>146406.17000000001</v>
      </c>
      <c r="D7149" t="s">
        <v>1483</v>
      </c>
      <c r="E7149" t="s">
        <v>1499</v>
      </c>
      <c r="F7149" t="s">
        <v>264</v>
      </c>
      <c r="G7149" t="s">
        <v>13</v>
      </c>
      <c r="H7149" t="s">
        <v>774</v>
      </c>
      <c r="J7149" t="s">
        <v>15783</v>
      </c>
      <c r="K7149" t="str">
        <f ca="1">IF(ISNA(XLOOKUP(A7149,Customers!A:A,Customers!A:A)),"Invalid FK","Valid")</f>
        <v>Valid</v>
      </c>
      <c r="L7149" t="str">
        <f ca="1">IF(ISNA(XLOOKUP(B7149,Vendors!A:A,Vendors!A:A)),"Invalid FK","Valid")</f>
        <v>Valid</v>
      </c>
      <c r="M7149" t="str">
        <f ca="1">IF(ISNA(XLOOKUP(C7149,Headcount!C:C,Headcount!C:C)),"Invalid FK","Valid")</f>
        <v>Valid</v>
      </c>
    </row>
    <row r="7150" spans="1:13">
      <c r="A7150" t="s">
        <v>15784</v>
      </c>
      <c r="B7150" s="1">
        <v>45246</v>
      </c>
      <c r="C7150">
        <v>218095.92</v>
      </c>
      <c r="D7150" t="s">
        <v>1483</v>
      </c>
      <c r="E7150" t="s">
        <v>1499</v>
      </c>
      <c r="F7150" t="s">
        <v>264</v>
      </c>
      <c r="G7150" t="s">
        <v>17</v>
      </c>
      <c r="H7150" t="s">
        <v>1171</v>
      </c>
      <c r="J7150" t="s">
        <v>15785</v>
      </c>
      <c r="K7150" t="str">
        <f ca="1">IF(ISNA(XLOOKUP(A7150,Customers!A:A,Customers!A:A)),"Invalid FK","Valid")</f>
        <v>Valid</v>
      </c>
      <c r="L7150" t="str">
        <f ca="1">IF(ISNA(XLOOKUP(B7150,Vendors!A:A,Vendors!A:A)),"Invalid FK","Valid")</f>
        <v>Valid</v>
      </c>
      <c r="M7150" t="str">
        <f ca="1">IF(ISNA(XLOOKUP(C7150,Headcount!C:C,Headcount!C:C)),"Invalid FK","Valid")</f>
        <v>Valid</v>
      </c>
    </row>
    <row r="7151" spans="1:13">
      <c r="A7151" t="s">
        <v>15786</v>
      </c>
      <c r="B7151" s="1">
        <v>44791</v>
      </c>
      <c r="C7151">
        <v>133724.78</v>
      </c>
      <c r="D7151" t="s">
        <v>1483</v>
      </c>
      <c r="E7151" t="s">
        <v>1487</v>
      </c>
      <c r="F7151" t="s">
        <v>268</v>
      </c>
      <c r="G7151" t="s">
        <v>29</v>
      </c>
      <c r="H7151" t="s">
        <v>1343</v>
      </c>
      <c r="J7151" t="s">
        <v>15787</v>
      </c>
      <c r="K7151" t="str">
        <f ca="1">IF(ISNA(XLOOKUP(A7151,Customers!A:A,Customers!A:A)),"Invalid FK","Valid")</f>
        <v>Valid</v>
      </c>
      <c r="L7151" t="str">
        <f ca="1">IF(ISNA(XLOOKUP(B7151,Vendors!A:A,Vendors!A:A)),"Invalid FK","Valid")</f>
        <v>Valid</v>
      </c>
      <c r="M7151" t="str">
        <f ca="1">IF(ISNA(XLOOKUP(C7151,Headcount!C:C,Headcount!C:C)),"Invalid FK","Valid")</f>
        <v>Valid</v>
      </c>
    </row>
    <row r="7152" spans="1:13">
      <c r="A7152" t="s">
        <v>15788</v>
      </c>
      <c r="B7152" s="1">
        <v>45133</v>
      </c>
      <c r="C7152">
        <v>246288.39</v>
      </c>
      <c r="D7152" t="s">
        <v>1483</v>
      </c>
      <c r="E7152" t="s">
        <v>1484</v>
      </c>
      <c r="F7152" t="s">
        <v>264</v>
      </c>
      <c r="G7152" t="s">
        <v>17</v>
      </c>
      <c r="H7152" t="s">
        <v>1399</v>
      </c>
      <c r="J7152" t="s">
        <v>15789</v>
      </c>
      <c r="K7152" t="str">
        <f ca="1">IF(ISNA(XLOOKUP(A7152,Customers!A:A,Customers!A:A)),"Invalid FK","Valid")</f>
        <v>Valid</v>
      </c>
      <c r="L7152" t="str">
        <f ca="1">IF(ISNA(XLOOKUP(B7152,Vendors!A:A,Vendors!A:A)),"Invalid FK","Valid")</f>
        <v>Valid</v>
      </c>
      <c r="M7152" t="str">
        <f ca="1">IF(ISNA(XLOOKUP(C7152,Headcount!C:C,Headcount!C:C)),"Invalid FK","Valid")</f>
        <v>Valid</v>
      </c>
    </row>
    <row r="7153" spans="1:13">
      <c r="A7153" t="s">
        <v>15790</v>
      </c>
      <c r="B7153" s="1">
        <v>44844</v>
      </c>
      <c r="C7153">
        <v>-31629.49</v>
      </c>
      <c r="D7153" t="s">
        <v>1478</v>
      </c>
      <c r="E7153" t="s">
        <v>1534</v>
      </c>
      <c r="F7153" t="s">
        <v>264</v>
      </c>
      <c r="G7153" t="s">
        <v>29</v>
      </c>
      <c r="I7153" t="s">
        <v>141</v>
      </c>
      <c r="J7153" t="s">
        <v>15791</v>
      </c>
      <c r="K7153" t="str">
        <f ca="1">IF(ISNA(XLOOKUP(A7153,Customers!A:A,Customers!A:A)),"Invalid FK","Valid")</f>
        <v>Valid</v>
      </c>
      <c r="L7153" t="str">
        <f ca="1">IF(ISNA(XLOOKUP(B7153,Vendors!A:A,Vendors!A:A)),"Invalid FK","Valid")</f>
        <v>Valid</v>
      </c>
      <c r="M7153" t="str">
        <f ca="1">IF(ISNA(XLOOKUP(C7153,Headcount!C:C,Headcount!C:C)),"Invalid FK","Valid")</f>
        <v>Valid</v>
      </c>
    </row>
    <row r="7154" spans="1:13">
      <c r="A7154" t="s">
        <v>15792</v>
      </c>
      <c r="B7154" s="1">
        <v>45000</v>
      </c>
      <c r="C7154">
        <v>130042.7</v>
      </c>
      <c r="D7154" t="s">
        <v>1483</v>
      </c>
      <c r="E7154" t="s">
        <v>1499</v>
      </c>
      <c r="F7154" t="s">
        <v>264</v>
      </c>
      <c r="G7154" t="s">
        <v>29</v>
      </c>
      <c r="H7154" t="s">
        <v>1107</v>
      </c>
      <c r="J7154" t="s">
        <v>15793</v>
      </c>
      <c r="K7154" t="str">
        <f ca="1">IF(ISNA(XLOOKUP(A7154,Customers!A:A,Customers!A:A)),"Invalid FK","Valid")</f>
        <v>Valid</v>
      </c>
      <c r="L7154" t="str">
        <f ca="1">IF(ISNA(XLOOKUP(B7154,Vendors!A:A,Vendors!A:A)),"Invalid FK","Valid")</f>
        <v>Valid</v>
      </c>
      <c r="M7154" t="str">
        <f ca="1">IF(ISNA(XLOOKUP(C7154,Headcount!C:C,Headcount!C:C)),"Invalid FK","Valid")</f>
        <v>Valid</v>
      </c>
    </row>
    <row r="7155" spans="1:13">
      <c r="A7155" t="s">
        <v>15794</v>
      </c>
      <c r="B7155" s="1">
        <v>44710</v>
      </c>
      <c r="C7155">
        <v>20712.32</v>
      </c>
      <c r="D7155" t="s">
        <v>1504</v>
      </c>
      <c r="E7155" t="s">
        <v>1504</v>
      </c>
      <c r="F7155" t="s">
        <v>264</v>
      </c>
      <c r="G7155" t="s">
        <v>13</v>
      </c>
      <c r="J7155" t="s">
        <v>15795</v>
      </c>
      <c r="K7155" t="str">
        <f ca="1">IF(ISNA(XLOOKUP(A7155,Customers!A:A,Customers!A:A)),"Invalid FK","Valid")</f>
        <v>Valid</v>
      </c>
      <c r="L7155" t="str">
        <f ca="1">IF(ISNA(XLOOKUP(B7155,Vendors!A:A,Vendors!A:A)),"Invalid FK","Valid")</f>
        <v>Valid</v>
      </c>
      <c r="M7155" t="str">
        <f ca="1">IF(ISNA(XLOOKUP(C7155,Headcount!C:C,Headcount!C:C)),"Invalid FK","Valid")</f>
        <v>Valid</v>
      </c>
    </row>
    <row r="7156" spans="1:13">
      <c r="A7156" t="s">
        <v>15796</v>
      </c>
      <c r="B7156" s="1">
        <v>44589</v>
      </c>
      <c r="C7156">
        <v>31755.26</v>
      </c>
      <c r="D7156" t="s">
        <v>1587</v>
      </c>
      <c r="E7156" t="s">
        <v>1587</v>
      </c>
      <c r="F7156" t="s">
        <v>268</v>
      </c>
      <c r="G7156" t="s">
        <v>8</v>
      </c>
      <c r="J7156" t="s">
        <v>15797</v>
      </c>
      <c r="K7156" t="str">
        <f ca="1">IF(ISNA(XLOOKUP(A7156,Customers!A:A,Customers!A:A)),"Invalid FK","Valid")</f>
        <v>Valid</v>
      </c>
      <c r="L7156" t="str">
        <f ca="1">IF(ISNA(XLOOKUP(B7156,Vendors!A:A,Vendors!A:A)),"Invalid FK","Valid")</f>
        <v>Valid</v>
      </c>
      <c r="M7156" t="str">
        <f ca="1">IF(ISNA(XLOOKUP(C7156,Headcount!C:C,Headcount!C:C)),"Invalid FK","Valid")</f>
        <v>Valid</v>
      </c>
    </row>
    <row r="7157" spans="1:13">
      <c r="A7157" t="s">
        <v>15798</v>
      </c>
      <c r="B7157" s="1">
        <v>45124</v>
      </c>
      <c r="C7157">
        <v>172705.88</v>
      </c>
      <c r="D7157" t="s">
        <v>1483</v>
      </c>
      <c r="E7157" t="s">
        <v>1499</v>
      </c>
      <c r="F7157" t="s">
        <v>264</v>
      </c>
      <c r="G7157" t="s">
        <v>29</v>
      </c>
      <c r="H7157" t="s">
        <v>1151</v>
      </c>
      <c r="J7157" t="s">
        <v>15799</v>
      </c>
      <c r="K7157" t="str">
        <f ca="1">IF(ISNA(XLOOKUP(A7157,Customers!A:A,Customers!A:A)),"Invalid FK","Valid")</f>
        <v>Valid</v>
      </c>
      <c r="L7157" t="str">
        <f ca="1">IF(ISNA(XLOOKUP(B7157,Vendors!A:A,Vendors!A:A)),"Invalid FK","Valid")</f>
        <v>Valid</v>
      </c>
      <c r="M7157" t="str">
        <f ca="1">IF(ISNA(XLOOKUP(C7157,Headcount!C:C,Headcount!C:C)),"Invalid FK","Valid")</f>
        <v>Valid</v>
      </c>
    </row>
    <row r="7158" spans="1:13">
      <c r="A7158" t="s">
        <v>15800</v>
      </c>
      <c r="B7158" s="1">
        <v>44820</v>
      </c>
      <c r="C7158">
        <v>-36878.85</v>
      </c>
      <c r="D7158" t="s">
        <v>1478</v>
      </c>
      <c r="E7158" t="s">
        <v>7</v>
      </c>
      <c r="F7158" t="s">
        <v>271</v>
      </c>
      <c r="G7158" t="s">
        <v>29</v>
      </c>
      <c r="I7158" t="s">
        <v>215</v>
      </c>
      <c r="J7158" t="s">
        <v>15801</v>
      </c>
      <c r="K7158" t="str">
        <f ca="1">IF(ISNA(XLOOKUP(A7158,Customers!A:A,Customers!A:A)),"Invalid FK","Valid")</f>
        <v>Valid</v>
      </c>
      <c r="L7158" t="str">
        <f ca="1">IF(ISNA(XLOOKUP(B7158,Vendors!A:A,Vendors!A:A)),"Invalid FK","Valid")</f>
        <v>Valid</v>
      </c>
      <c r="M7158" t="str">
        <f ca="1">IF(ISNA(XLOOKUP(C7158,Headcount!C:C,Headcount!C:C)),"Invalid FK","Valid")</f>
        <v>Valid</v>
      </c>
    </row>
    <row r="7159" spans="1:13">
      <c r="A7159" t="s">
        <v>15802</v>
      </c>
      <c r="B7159" s="1">
        <v>45088</v>
      </c>
      <c r="C7159">
        <v>259885.01</v>
      </c>
      <c r="D7159" t="s">
        <v>1483</v>
      </c>
      <c r="E7159" t="s">
        <v>1487</v>
      </c>
      <c r="F7159" t="s">
        <v>264</v>
      </c>
      <c r="G7159" t="s">
        <v>13</v>
      </c>
      <c r="H7159" t="s">
        <v>710</v>
      </c>
      <c r="J7159" t="s">
        <v>15803</v>
      </c>
      <c r="K7159" t="str">
        <f ca="1">IF(ISNA(XLOOKUP(A7159,Customers!A:A,Customers!A:A)),"Invalid FK","Valid")</f>
        <v>Valid</v>
      </c>
      <c r="L7159" t="str">
        <f ca="1">IF(ISNA(XLOOKUP(B7159,Vendors!A:A,Vendors!A:A)),"Invalid FK","Valid")</f>
        <v>Valid</v>
      </c>
      <c r="M7159" t="str">
        <f ca="1">IF(ISNA(XLOOKUP(C7159,Headcount!C:C,Headcount!C:C)),"Invalid FK","Valid")</f>
        <v>Valid</v>
      </c>
    </row>
    <row r="7160" spans="1:13">
      <c r="A7160" t="s">
        <v>15804</v>
      </c>
      <c r="B7160" s="1">
        <v>45030</v>
      </c>
      <c r="C7160">
        <v>-26184.89</v>
      </c>
      <c r="D7160" t="s">
        <v>1478</v>
      </c>
      <c r="E7160" t="s">
        <v>20</v>
      </c>
      <c r="F7160" t="s">
        <v>268</v>
      </c>
      <c r="G7160" t="s">
        <v>17</v>
      </c>
      <c r="I7160" t="s">
        <v>43</v>
      </c>
      <c r="J7160" t="s">
        <v>15805</v>
      </c>
      <c r="K7160" t="str">
        <f ca="1">IF(ISNA(XLOOKUP(A7160,Customers!A:A,Customers!A:A)),"Invalid FK","Valid")</f>
        <v>Valid</v>
      </c>
      <c r="L7160" t="str">
        <f ca="1">IF(ISNA(XLOOKUP(B7160,Vendors!A:A,Vendors!A:A)),"Invalid FK","Valid")</f>
        <v>Valid</v>
      </c>
      <c r="M7160" t="str">
        <f ca="1">IF(ISNA(XLOOKUP(C7160,Headcount!C:C,Headcount!C:C)),"Invalid FK","Valid")</f>
        <v>Valid</v>
      </c>
    </row>
    <row r="7161" spans="1:13">
      <c r="A7161" t="s">
        <v>15806</v>
      </c>
      <c r="B7161" s="1">
        <v>44767</v>
      </c>
      <c r="C7161">
        <v>39957.85</v>
      </c>
      <c r="D7161" t="s">
        <v>1483</v>
      </c>
      <c r="E7161" t="s">
        <v>1484</v>
      </c>
      <c r="F7161" t="s">
        <v>264</v>
      </c>
      <c r="G7161" t="s">
        <v>29</v>
      </c>
      <c r="H7161" t="s">
        <v>856</v>
      </c>
      <c r="J7161" t="s">
        <v>15807</v>
      </c>
      <c r="K7161" t="str">
        <f ca="1">IF(ISNA(XLOOKUP(A7161,Customers!A:A,Customers!A:A)),"Invalid FK","Valid")</f>
        <v>Valid</v>
      </c>
      <c r="L7161" t="str">
        <f ca="1">IF(ISNA(XLOOKUP(B7161,Vendors!A:A,Vendors!A:A)),"Invalid FK","Valid")</f>
        <v>Valid</v>
      </c>
      <c r="M7161" t="str">
        <f ca="1">IF(ISNA(XLOOKUP(C7161,Headcount!C:C,Headcount!C:C)),"Invalid FK","Valid")</f>
        <v>Valid</v>
      </c>
    </row>
    <row r="7162" spans="1:13">
      <c r="A7162" t="s">
        <v>15808</v>
      </c>
      <c r="B7162" s="1">
        <v>44685</v>
      </c>
      <c r="C7162">
        <v>77820.53</v>
      </c>
      <c r="D7162" t="s">
        <v>1483</v>
      </c>
      <c r="E7162" t="s">
        <v>1499</v>
      </c>
      <c r="F7162" t="s">
        <v>264</v>
      </c>
      <c r="G7162" t="s">
        <v>13</v>
      </c>
      <c r="H7162" t="s">
        <v>1251</v>
      </c>
      <c r="J7162" t="s">
        <v>15809</v>
      </c>
      <c r="K7162" t="str">
        <f ca="1">IF(ISNA(XLOOKUP(A7162,Customers!A:A,Customers!A:A)),"Invalid FK","Valid")</f>
        <v>Valid</v>
      </c>
      <c r="L7162" t="str">
        <f ca="1">IF(ISNA(XLOOKUP(B7162,Vendors!A:A,Vendors!A:A)),"Invalid FK","Valid")</f>
        <v>Valid</v>
      </c>
      <c r="M7162" t="str">
        <f ca="1">IF(ISNA(XLOOKUP(C7162,Headcount!C:C,Headcount!C:C)),"Invalid FK","Valid")</f>
        <v>Valid</v>
      </c>
    </row>
    <row r="7163" spans="1:13">
      <c r="A7163" t="s">
        <v>15810</v>
      </c>
      <c r="B7163" s="1">
        <v>44752</v>
      </c>
      <c r="C7163">
        <v>48507.37</v>
      </c>
      <c r="D7163" t="s">
        <v>1483</v>
      </c>
      <c r="E7163" t="s">
        <v>1484</v>
      </c>
      <c r="F7163" t="s">
        <v>264</v>
      </c>
      <c r="G7163" t="s">
        <v>17</v>
      </c>
      <c r="H7163" t="s">
        <v>1347</v>
      </c>
      <c r="J7163" t="s">
        <v>15811</v>
      </c>
      <c r="K7163" t="str">
        <f ca="1">IF(ISNA(XLOOKUP(A7163,Customers!A:A,Customers!A:A)),"Invalid FK","Valid")</f>
        <v>Valid</v>
      </c>
      <c r="L7163" t="str">
        <f ca="1">IF(ISNA(XLOOKUP(B7163,Vendors!A:A,Vendors!A:A)),"Invalid FK","Valid")</f>
        <v>Valid</v>
      </c>
      <c r="M7163" t="str">
        <f ca="1">IF(ISNA(XLOOKUP(C7163,Headcount!C:C,Headcount!C:C)),"Invalid FK","Valid")</f>
        <v>Valid</v>
      </c>
    </row>
    <row r="7164" spans="1:13">
      <c r="A7164" t="s">
        <v>15812</v>
      </c>
      <c r="B7164" s="1">
        <v>44688</v>
      </c>
      <c r="C7164">
        <v>201526.23</v>
      </c>
      <c r="D7164" t="s">
        <v>1483</v>
      </c>
      <c r="E7164" t="s">
        <v>1484</v>
      </c>
      <c r="F7164" t="s">
        <v>268</v>
      </c>
      <c r="G7164" t="s">
        <v>13</v>
      </c>
      <c r="H7164" t="s">
        <v>868</v>
      </c>
      <c r="J7164" t="s">
        <v>15813</v>
      </c>
      <c r="K7164" t="str">
        <f ca="1">IF(ISNA(XLOOKUP(A7164,Customers!A:A,Customers!A:A)),"Invalid FK","Valid")</f>
        <v>Valid</v>
      </c>
      <c r="L7164" t="str">
        <f ca="1">IF(ISNA(XLOOKUP(B7164,Vendors!A:A,Vendors!A:A)),"Invalid FK","Valid")</f>
        <v>Valid</v>
      </c>
      <c r="M7164" t="str">
        <f ca="1">IF(ISNA(XLOOKUP(C7164,Headcount!C:C,Headcount!C:C)),"Invalid FK","Valid")</f>
        <v>Valid</v>
      </c>
    </row>
    <row r="7165" spans="1:13">
      <c r="A7165" t="s">
        <v>15814</v>
      </c>
      <c r="B7165" s="1">
        <v>44987</v>
      </c>
      <c r="C7165">
        <v>114475.44</v>
      </c>
      <c r="D7165" t="s">
        <v>1483</v>
      </c>
      <c r="E7165" t="s">
        <v>1487</v>
      </c>
      <c r="F7165" t="s">
        <v>268</v>
      </c>
      <c r="G7165" t="s">
        <v>8</v>
      </c>
      <c r="H7165" t="s">
        <v>1197</v>
      </c>
      <c r="J7165" t="s">
        <v>15815</v>
      </c>
      <c r="K7165" t="str">
        <f ca="1">IF(ISNA(XLOOKUP(A7165,Customers!A:A,Customers!A:A)),"Invalid FK","Valid")</f>
        <v>Valid</v>
      </c>
      <c r="L7165" t="str">
        <f ca="1">IF(ISNA(XLOOKUP(B7165,Vendors!A:A,Vendors!A:A)),"Invalid FK","Valid")</f>
        <v>Valid</v>
      </c>
      <c r="M7165" t="str">
        <f ca="1">IF(ISNA(XLOOKUP(C7165,Headcount!C:C,Headcount!C:C)),"Invalid FK","Valid")</f>
        <v>Valid</v>
      </c>
    </row>
    <row r="7166" spans="1:13">
      <c r="A7166" t="s">
        <v>15816</v>
      </c>
      <c r="B7166" s="1">
        <v>44891</v>
      </c>
      <c r="C7166">
        <v>-50321.18</v>
      </c>
      <c r="D7166" t="s">
        <v>1478</v>
      </c>
      <c r="E7166" t="s">
        <v>1534</v>
      </c>
      <c r="F7166" t="s">
        <v>268</v>
      </c>
      <c r="G7166" t="s">
        <v>13</v>
      </c>
      <c r="I7166" t="s">
        <v>55</v>
      </c>
      <c r="J7166" t="s">
        <v>15817</v>
      </c>
      <c r="K7166" t="str">
        <f ca="1">IF(ISNA(XLOOKUP(A7166,Customers!A:A,Customers!A:A)),"Invalid FK","Valid")</f>
        <v>Valid</v>
      </c>
      <c r="L7166" t="str">
        <f ca="1">IF(ISNA(XLOOKUP(B7166,Vendors!A:A,Vendors!A:A)),"Invalid FK","Valid")</f>
        <v>Valid</v>
      </c>
      <c r="M7166" t="str">
        <f ca="1">IF(ISNA(XLOOKUP(C7166,Headcount!C:C,Headcount!C:C)),"Invalid FK","Valid")</f>
        <v>Valid</v>
      </c>
    </row>
    <row r="7167" spans="1:13">
      <c r="A7167" t="s">
        <v>15818</v>
      </c>
      <c r="B7167" s="1">
        <v>45150</v>
      </c>
      <c r="C7167">
        <v>210465.86</v>
      </c>
      <c r="D7167" t="s">
        <v>1483</v>
      </c>
      <c r="E7167" t="s">
        <v>1487</v>
      </c>
      <c r="F7167" t="s">
        <v>268</v>
      </c>
      <c r="G7167" t="s">
        <v>17</v>
      </c>
      <c r="H7167" t="s">
        <v>1185</v>
      </c>
      <c r="J7167" t="s">
        <v>15819</v>
      </c>
      <c r="K7167" t="str">
        <f ca="1">IF(ISNA(XLOOKUP(A7167,Customers!A:A,Customers!A:A)),"Invalid FK","Valid")</f>
        <v>Valid</v>
      </c>
      <c r="L7167" t="str">
        <f ca="1">IF(ISNA(XLOOKUP(B7167,Vendors!A:A,Vendors!A:A)),"Invalid FK","Valid")</f>
        <v>Valid</v>
      </c>
      <c r="M7167" t="str">
        <f ca="1">IF(ISNA(XLOOKUP(C7167,Headcount!C:C,Headcount!C:C)),"Invalid FK","Valid")</f>
        <v>Valid</v>
      </c>
    </row>
    <row r="7168" spans="1:13">
      <c r="A7168" t="s">
        <v>15820</v>
      </c>
      <c r="B7168" s="1">
        <v>44928</v>
      </c>
      <c r="C7168">
        <v>88304.26</v>
      </c>
      <c r="D7168" t="s">
        <v>1483</v>
      </c>
      <c r="E7168" t="s">
        <v>1487</v>
      </c>
      <c r="F7168" t="s">
        <v>271</v>
      </c>
      <c r="G7168" t="s">
        <v>8</v>
      </c>
      <c r="H7168" t="s">
        <v>802</v>
      </c>
      <c r="J7168" t="s">
        <v>15821</v>
      </c>
      <c r="K7168" t="str">
        <f ca="1">IF(ISNA(XLOOKUP(A7168,Customers!A:A,Customers!A:A)),"Invalid FK","Valid")</f>
        <v>Valid</v>
      </c>
      <c r="L7168" t="str">
        <f ca="1">IF(ISNA(XLOOKUP(B7168,Vendors!A:A,Vendors!A:A)),"Invalid FK","Valid")</f>
        <v>Valid</v>
      </c>
      <c r="M7168" t="str">
        <f ca="1">IF(ISNA(XLOOKUP(C7168,Headcount!C:C,Headcount!C:C)),"Invalid FK","Valid")</f>
        <v>Valid</v>
      </c>
    </row>
    <row r="7169" spans="1:13">
      <c r="A7169" t="s">
        <v>15822</v>
      </c>
      <c r="B7169" s="1">
        <v>44881</v>
      </c>
      <c r="C7169">
        <v>154779.85</v>
      </c>
      <c r="D7169" t="s">
        <v>1483</v>
      </c>
      <c r="E7169" t="s">
        <v>1499</v>
      </c>
      <c r="F7169" t="s">
        <v>268</v>
      </c>
      <c r="G7169" t="s">
        <v>17</v>
      </c>
      <c r="H7169" t="s">
        <v>834</v>
      </c>
      <c r="J7169" t="s">
        <v>15823</v>
      </c>
      <c r="K7169" t="str">
        <f ca="1">IF(ISNA(XLOOKUP(A7169,Customers!A:A,Customers!A:A)),"Invalid FK","Valid")</f>
        <v>Valid</v>
      </c>
      <c r="L7169" t="str">
        <f ca="1">IF(ISNA(XLOOKUP(B7169,Vendors!A:A,Vendors!A:A)),"Invalid FK","Valid")</f>
        <v>Valid</v>
      </c>
      <c r="M7169" t="str">
        <f ca="1">IF(ISNA(XLOOKUP(C7169,Headcount!C:C,Headcount!C:C)),"Invalid FK","Valid")</f>
        <v>Valid</v>
      </c>
    </row>
    <row r="7170" spans="1:13">
      <c r="A7170" t="s">
        <v>15824</v>
      </c>
      <c r="B7170" s="1">
        <v>44861</v>
      </c>
      <c r="C7170">
        <v>-69922</v>
      </c>
      <c r="D7170" t="s">
        <v>1478</v>
      </c>
      <c r="E7170" t="s">
        <v>1509</v>
      </c>
      <c r="F7170" t="s">
        <v>271</v>
      </c>
      <c r="G7170" t="s">
        <v>29</v>
      </c>
      <c r="I7170" t="s">
        <v>37</v>
      </c>
      <c r="J7170" t="s">
        <v>15825</v>
      </c>
      <c r="K7170" t="str">
        <f ca="1">IF(ISNA(XLOOKUP(A7170,Customers!A:A,Customers!A:A)),"Invalid FK","Valid")</f>
        <v>Valid</v>
      </c>
      <c r="L7170" t="str">
        <f ca="1">IF(ISNA(XLOOKUP(B7170,Vendors!A:A,Vendors!A:A)),"Invalid FK","Valid")</f>
        <v>Valid</v>
      </c>
      <c r="M7170" t="str">
        <f ca="1">IF(ISNA(XLOOKUP(C7170,Headcount!C:C,Headcount!C:C)),"Invalid FK","Valid")</f>
        <v>Valid</v>
      </c>
    </row>
    <row r="7171" spans="1:13">
      <c r="A7171" t="s">
        <v>15826</v>
      </c>
      <c r="B7171" s="1">
        <v>45182</v>
      </c>
      <c r="C7171">
        <v>-14579.73</v>
      </c>
      <c r="D7171" t="s">
        <v>1478</v>
      </c>
      <c r="E7171" t="s">
        <v>1509</v>
      </c>
      <c r="F7171" t="s">
        <v>264</v>
      </c>
      <c r="G7171" t="s">
        <v>17</v>
      </c>
      <c r="I7171" t="s">
        <v>93</v>
      </c>
      <c r="J7171" t="s">
        <v>15827</v>
      </c>
      <c r="K7171" t="str">
        <f ca="1">IF(ISNA(XLOOKUP(A7171,Customers!A:A,Customers!A:A)),"Invalid FK","Valid")</f>
        <v>Valid</v>
      </c>
      <c r="L7171" t="str">
        <f ca="1">IF(ISNA(XLOOKUP(B7171,Vendors!A:A,Vendors!A:A)),"Invalid FK","Valid")</f>
        <v>Valid</v>
      </c>
      <c r="M7171" t="str">
        <f ca="1">IF(ISNA(XLOOKUP(C7171,Headcount!C:C,Headcount!C:C)),"Invalid FK","Valid")</f>
        <v>Valid</v>
      </c>
    </row>
    <row r="7172" spans="1:13">
      <c r="A7172" t="s">
        <v>15828</v>
      </c>
      <c r="B7172" s="1">
        <v>45047</v>
      </c>
      <c r="C7172">
        <v>-40633</v>
      </c>
      <c r="D7172" t="s">
        <v>1478</v>
      </c>
      <c r="E7172" t="s">
        <v>7</v>
      </c>
      <c r="F7172" t="s">
        <v>268</v>
      </c>
      <c r="G7172" t="s">
        <v>8</v>
      </c>
      <c r="I7172" t="s">
        <v>23</v>
      </c>
      <c r="J7172" t="s">
        <v>15829</v>
      </c>
      <c r="K7172" t="str">
        <f ca="1">IF(ISNA(XLOOKUP(A7172,Customers!A:A,Customers!A:A)),"Invalid FK","Valid")</f>
        <v>Valid</v>
      </c>
      <c r="L7172" t="str">
        <f ca="1">IF(ISNA(XLOOKUP(B7172,Vendors!A:A,Vendors!A:A)),"Invalid FK","Valid")</f>
        <v>Valid</v>
      </c>
      <c r="M7172" t="str">
        <f ca="1">IF(ISNA(XLOOKUP(C7172,Headcount!C:C,Headcount!C:C)),"Invalid FK","Valid")</f>
        <v>Valid</v>
      </c>
    </row>
    <row r="7173" spans="1:13">
      <c r="A7173" t="s">
        <v>15830</v>
      </c>
      <c r="B7173" s="1">
        <v>44625</v>
      </c>
      <c r="C7173">
        <v>175120.05</v>
      </c>
      <c r="D7173" t="s">
        <v>1483</v>
      </c>
      <c r="E7173" t="s">
        <v>1499</v>
      </c>
      <c r="F7173" t="s">
        <v>268</v>
      </c>
      <c r="G7173" t="s">
        <v>13</v>
      </c>
      <c r="H7173" t="s">
        <v>1015</v>
      </c>
      <c r="J7173" t="s">
        <v>15831</v>
      </c>
      <c r="K7173" t="str">
        <f ca="1">IF(ISNA(XLOOKUP(A7173,Customers!A:A,Customers!A:A)),"Invalid FK","Valid")</f>
        <v>Valid</v>
      </c>
      <c r="L7173" t="str">
        <f ca="1">IF(ISNA(XLOOKUP(B7173,Vendors!A:A,Vendors!A:A)),"Invalid FK","Valid")</f>
        <v>Valid</v>
      </c>
      <c r="M7173" t="str">
        <f ca="1">IF(ISNA(XLOOKUP(C7173,Headcount!C:C,Headcount!C:C)),"Invalid FK","Valid")</f>
        <v>Valid</v>
      </c>
    </row>
    <row r="7174" spans="1:13">
      <c r="A7174" t="s">
        <v>15832</v>
      </c>
      <c r="B7174" s="1">
        <v>44626</v>
      </c>
      <c r="C7174">
        <v>162918.79</v>
      </c>
      <c r="D7174" t="s">
        <v>1483</v>
      </c>
      <c r="E7174" t="s">
        <v>1487</v>
      </c>
      <c r="F7174" t="s">
        <v>268</v>
      </c>
      <c r="G7174" t="s">
        <v>13</v>
      </c>
      <c r="H7174" t="s">
        <v>850</v>
      </c>
      <c r="J7174" t="s">
        <v>15833</v>
      </c>
      <c r="K7174" t="str">
        <f ca="1">IF(ISNA(XLOOKUP(A7174,Customers!A:A,Customers!A:A)),"Invalid FK","Valid")</f>
        <v>Valid</v>
      </c>
      <c r="L7174" t="str">
        <f ca="1">IF(ISNA(XLOOKUP(B7174,Vendors!A:A,Vendors!A:A)),"Invalid FK","Valid")</f>
        <v>Valid</v>
      </c>
      <c r="M7174" t="str">
        <f ca="1">IF(ISNA(XLOOKUP(C7174,Headcount!C:C,Headcount!C:C)),"Invalid FK","Valid")</f>
        <v>Valid</v>
      </c>
    </row>
    <row r="7175" spans="1:13">
      <c r="A7175" t="s">
        <v>15834</v>
      </c>
      <c r="B7175" s="1">
        <v>44932</v>
      </c>
      <c r="C7175">
        <v>-75782.899999999994</v>
      </c>
      <c r="D7175" t="s">
        <v>1478</v>
      </c>
      <c r="E7175" t="s">
        <v>36</v>
      </c>
      <c r="F7175" t="s">
        <v>268</v>
      </c>
      <c r="G7175" t="s">
        <v>8</v>
      </c>
      <c r="I7175" t="s">
        <v>34</v>
      </c>
      <c r="J7175" t="s">
        <v>15835</v>
      </c>
      <c r="K7175" t="str">
        <f ca="1">IF(ISNA(XLOOKUP(A7175,Customers!A:A,Customers!A:A)),"Invalid FK","Valid")</f>
        <v>Valid</v>
      </c>
      <c r="L7175" t="str">
        <f ca="1">IF(ISNA(XLOOKUP(B7175,Vendors!A:A,Vendors!A:A)),"Invalid FK","Valid")</f>
        <v>Valid</v>
      </c>
      <c r="M7175" t="str">
        <f ca="1">IF(ISNA(XLOOKUP(C7175,Headcount!C:C,Headcount!C:C)),"Invalid FK","Valid")</f>
        <v>Valid</v>
      </c>
    </row>
    <row r="7176" spans="1:13">
      <c r="A7176" t="s">
        <v>15836</v>
      </c>
      <c r="B7176" s="1">
        <v>45218</v>
      </c>
      <c r="C7176">
        <v>-36597.879999999997</v>
      </c>
      <c r="D7176" t="s">
        <v>1478</v>
      </c>
      <c r="E7176" t="s">
        <v>1509</v>
      </c>
      <c r="F7176" t="s">
        <v>271</v>
      </c>
      <c r="G7176" t="s">
        <v>8</v>
      </c>
      <c r="I7176" t="s">
        <v>87</v>
      </c>
      <c r="J7176" t="s">
        <v>15837</v>
      </c>
      <c r="K7176" t="str">
        <f ca="1">IF(ISNA(XLOOKUP(A7176,Customers!A:A,Customers!A:A)),"Invalid FK","Valid")</f>
        <v>Valid</v>
      </c>
      <c r="L7176" t="str">
        <f ca="1">IF(ISNA(XLOOKUP(B7176,Vendors!A:A,Vendors!A:A)),"Invalid FK","Valid")</f>
        <v>Valid</v>
      </c>
      <c r="M7176" t="str">
        <f ca="1">IF(ISNA(XLOOKUP(C7176,Headcount!C:C,Headcount!C:C)),"Invalid FK","Valid")</f>
        <v>Valid</v>
      </c>
    </row>
    <row r="7177" spans="1:13">
      <c r="A7177" t="s">
        <v>15838</v>
      </c>
      <c r="B7177" s="1">
        <v>45238</v>
      </c>
      <c r="C7177">
        <v>185111.5</v>
      </c>
      <c r="D7177" t="s">
        <v>1483</v>
      </c>
      <c r="E7177" t="s">
        <v>1499</v>
      </c>
      <c r="F7177" t="s">
        <v>271</v>
      </c>
      <c r="G7177" t="s">
        <v>29</v>
      </c>
      <c r="H7177" t="s">
        <v>774</v>
      </c>
      <c r="J7177" t="s">
        <v>15839</v>
      </c>
      <c r="K7177" t="str">
        <f ca="1">IF(ISNA(XLOOKUP(A7177,Customers!A:A,Customers!A:A)),"Invalid FK","Valid")</f>
        <v>Valid</v>
      </c>
      <c r="L7177" t="str">
        <f ca="1">IF(ISNA(XLOOKUP(B7177,Vendors!A:A,Vendors!A:A)),"Invalid FK","Valid")</f>
        <v>Valid</v>
      </c>
      <c r="M7177" t="str">
        <f ca="1">IF(ISNA(XLOOKUP(C7177,Headcount!C:C,Headcount!C:C)),"Invalid FK","Valid")</f>
        <v>Valid</v>
      </c>
    </row>
    <row r="7178" spans="1:13">
      <c r="A7178" t="s">
        <v>15840</v>
      </c>
      <c r="B7178" s="1">
        <v>44577</v>
      </c>
      <c r="C7178">
        <v>129724.36</v>
      </c>
      <c r="D7178" t="s">
        <v>1483</v>
      </c>
      <c r="E7178" t="s">
        <v>1499</v>
      </c>
      <c r="F7178" t="s">
        <v>271</v>
      </c>
      <c r="G7178" t="s">
        <v>8</v>
      </c>
      <c r="H7178" t="s">
        <v>1267</v>
      </c>
      <c r="J7178" t="s">
        <v>15841</v>
      </c>
      <c r="K7178" t="str">
        <f ca="1">IF(ISNA(XLOOKUP(A7178,Customers!A:A,Customers!A:A)),"Invalid FK","Valid")</f>
        <v>Valid</v>
      </c>
      <c r="L7178" t="str">
        <f ca="1">IF(ISNA(XLOOKUP(B7178,Vendors!A:A,Vendors!A:A)),"Invalid FK","Valid")</f>
        <v>Valid</v>
      </c>
      <c r="M7178" t="str">
        <f ca="1">IF(ISNA(XLOOKUP(C7178,Headcount!C:C,Headcount!C:C)),"Invalid FK","Valid")</f>
        <v>Valid</v>
      </c>
    </row>
    <row r="7179" spans="1:13">
      <c r="A7179" t="s">
        <v>15842</v>
      </c>
      <c r="B7179" s="1">
        <v>44704</v>
      </c>
      <c r="C7179">
        <v>-22181.439999999999</v>
      </c>
      <c r="D7179" t="s">
        <v>1478</v>
      </c>
      <c r="E7179" t="s">
        <v>20</v>
      </c>
      <c r="F7179" t="s">
        <v>268</v>
      </c>
      <c r="G7179" t="s">
        <v>17</v>
      </c>
      <c r="I7179" t="s">
        <v>250</v>
      </c>
      <c r="J7179" t="s">
        <v>15843</v>
      </c>
      <c r="K7179" t="str">
        <f ca="1">IF(ISNA(XLOOKUP(A7179,Customers!A:A,Customers!A:A)),"Invalid FK","Valid")</f>
        <v>Valid</v>
      </c>
      <c r="L7179" t="str">
        <f ca="1">IF(ISNA(XLOOKUP(B7179,Vendors!A:A,Vendors!A:A)),"Invalid FK","Valid")</f>
        <v>Valid</v>
      </c>
      <c r="M7179" t="str">
        <f ca="1">IF(ISNA(XLOOKUP(C7179,Headcount!C:C,Headcount!C:C)),"Invalid FK","Valid")</f>
        <v>Valid</v>
      </c>
    </row>
    <row r="7180" spans="1:13">
      <c r="A7180" t="s">
        <v>15844</v>
      </c>
      <c r="B7180" s="1">
        <v>45234</v>
      </c>
      <c r="C7180">
        <v>-2025.97</v>
      </c>
      <c r="D7180" t="s">
        <v>1478</v>
      </c>
      <c r="E7180" t="s">
        <v>1534</v>
      </c>
      <c r="F7180" t="s">
        <v>271</v>
      </c>
      <c r="G7180" t="s">
        <v>13</v>
      </c>
      <c r="I7180" t="s">
        <v>83</v>
      </c>
      <c r="J7180" t="s">
        <v>15845</v>
      </c>
      <c r="K7180" t="str">
        <f ca="1">IF(ISNA(XLOOKUP(A7180,Customers!A:A,Customers!A:A)),"Invalid FK","Valid")</f>
        <v>Valid</v>
      </c>
      <c r="L7180" t="str">
        <f ca="1">IF(ISNA(XLOOKUP(B7180,Vendors!A:A,Vendors!A:A)),"Invalid FK","Valid")</f>
        <v>Valid</v>
      </c>
      <c r="M7180" t="str">
        <f ca="1">IF(ISNA(XLOOKUP(C7180,Headcount!C:C,Headcount!C:C)),"Invalid FK","Valid")</f>
        <v>Valid</v>
      </c>
    </row>
    <row r="7181" spans="1:13">
      <c r="A7181" t="s">
        <v>15846</v>
      </c>
      <c r="B7181" s="1">
        <v>44774</v>
      </c>
      <c r="C7181">
        <v>20916.55</v>
      </c>
      <c r="D7181" t="s">
        <v>1504</v>
      </c>
      <c r="E7181" t="s">
        <v>1504</v>
      </c>
      <c r="F7181" t="s">
        <v>268</v>
      </c>
      <c r="G7181" t="s">
        <v>17</v>
      </c>
      <c r="J7181" t="s">
        <v>15847</v>
      </c>
      <c r="K7181" t="str">
        <f ca="1">IF(ISNA(XLOOKUP(A7181,Customers!A:A,Customers!A:A)),"Invalid FK","Valid")</f>
        <v>Valid</v>
      </c>
      <c r="L7181" t="str">
        <f ca="1">IF(ISNA(XLOOKUP(B7181,Vendors!A:A,Vendors!A:A)),"Invalid FK","Valid")</f>
        <v>Valid</v>
      </c>
      <c r="M7181" t="str">
        <f ca="1">IF(ISNA(XLOOKUP(C7181,Headcount!C:C,Headcount!C:C)),"Invalid FK","Valid")</f>
        <v>Valid</v>
      </c>
    </row>
    <row r="7182" spans="1:13">
      <c r="A7182" t="s">
        <v>15848</v>
      </c>
      <c r="B7182" s="1">
        <v>44906</v>
      </c>
      <c r="C7182">
        <v>162884.6</v>
      </c>
      <c r="D7182" t="s">
        <v>1483</v>
      </c>
      <c r="E7182" t="s">
        <v>1487</v>
      </c>
      <c r="F7182" t="s">
        <v>271</v>
      </c>
      <c r="G7182" t="s">
        <v>8</v>
      </c>
      <c r="H7182" t="s">
        <v>1007</v>
      </c>
      <c r="J7182" t="s">
        <v>15849</v>
      </c>
      <c r="K7182" t="str">
        <f ca="1">IF(ISNA(XLOOKUP(A7182,Customers!A:A,Customers!A:A)),"Invalid FK","Valid")</f>
        <v>Valid</v>
      </c>
      <c r="L7182" t="str">
        <f ca="1">IF(ISNA(XLOOKUP(B7182,Vendors!A:A,Vendors!A:A)),"Invalid FK","Valid")</f>
        <v>Valid</v>
      </c>
      <c r="M7182" t="str">
        <f ca="1">IF(ISNA(XLOOKUP(C7182,Headcount!C:C,Headcount!C:C)),"Invalid FK","Valid")</f>
        <v>Valid</v>
      </c>
    </row>
    <row r="7183" spans="1:13">
      <c r="A7183" t="s">
        <v>15850</v>
      </c>
      <c r="B7183" s="1">
        <v>44721</v>
      </c>
      <c r="C7183">
        <v>292161.95</v>
      </c>
      <c r="D7183" t="s">
        <v>1483</v>
      </c>
      <c r="E7183" t="s">
        <v>1487</v>
      </c>
      <c r="F7183" t="s">
        <v>264</v>
      </c>
      <c r="G7183" t="s">
        <v>29</v>
      </c>
      <c r="H7183" t="s">
        <v>1165</v>
      </c>
      <c r="J7183" t="s">
        <v>15851</v>
      </c>
      <c r="K7183" t="str">
        <f ca="1">IF(ISNA(XLOOKUP(A7183,Customers!A:A,Customers!A:A)),"Invalid FK","Valid")</f>
        <v>Valid</v>
      </c>
      <c r="L7183" t="str">
        <f ca="1">IF(ISNA(XLOOKUP(B7183,Vendors!A:A,Vendors!A:A)),"Invalid FK","Valid")</f>
        <v>Valid</v>
      </c>
      <c r="M7183" t="str">
        <f ca="1">IF(ISNA(XLOOKUP(C7183,Headcount!C:C,Headcount!C:C)),"Invalid FK","Valid")</f>
        <v>Valid</v>
      </c>
    </row>
    <row r="7184" spans="1:13">
      <c r="A7184" t="s">
        <v>15852</v>
      </c>
      <c r="B7184" s="1">
        <v>45046</v>
      </c>
      <c r="C7184">
        <v>94704.86</v>
      </c>
      <c r="D7184" t="s">
        <v>1483</v>
      </c>
      <c r="E7184" t="s">
        <v>1487</v>
      </c>
      <c r="F7184" t="s">
        <v>264</v>
      </c>
      <c r="G7184" t="s">
        <v>17</v>
      </c>
      <c r="H7184" t="s">
        <v>995</v>
      </c>
      <c r="J7184" t="s">
        <v>15853</v>
      </c>
      <c r="K7184" t="str">
        <f ca="1">IF(ISNA(XLOOKUP(A7184,Customers!A:A,Customers!A:A)),"Invalid FK","Valid")</f>
        <v>Valid</v>
      </c>
      <c r="L7184" t="str">
        <f ca="1">IF(ISNA(XLOOKUP(B7184,Vendors!A:A,Vendors!A:A)),"Invalid FK","Valid")</f>
        <v>Valid</v>
      </c>
      <c r="M7184" t="str">
        <f ca="1">IF(ISNA(XLOOKUP(C7184,Headcount!C:C,Headcount!C:C)),"Invalid FK","Valid")</f>
        <v>Valid</v>
      </c>
    </row>
    <row r="7185" spans="1:13">
      <c r="A7185" t="s">
        <v>15854</v>
      </c>
      <c r="B7185" s="1">
        <v>44713</v>
      </c>
      <c r="C7185">
        <v>-47231.88</v>
      </c>
      <c r="D7185" t="s">
        <v>1478</v>
      </c>
      <c r="E7185" t="s">
        <v>1534</v>
      </c>
      <c r="F7185" t="s">
        <v>264</v>
      </c>
      <c r="G7185" t="s">
        <v>29</v>
      </c>
      <c r="I7185" t="s">
        <v>137</v>
      </c>
      <c r="J7185" t="s">
        <v>15855</v>
      </c>
      <c r="K7185" t="str">
        <f ca="1">IF(ISNA(XLOOKUP(A7185,Customers!A:A,Customers!A:A)),"Invalid FK","Valid")</f>
        <v>Valid</v>
      </c>
      <c r="L7185" t="str">
        <f ca="1">IF(ISNA(XLOOKUP(B7185,Vendors!A:A,Vendors!A:A)),"Invalid FK","Valid")</f>
        <v>Valid</v>
      </c>
      <c r="M7185" t="str">
        <f ca="1">IF(ISNA(XLOOKUP(C7185,Headcount!C:C,Headcount!C:C)),"Invalid FK","Valid")</f>
        <v>Valid</v>
      </c>
    </row>
    <row r="7186" spans="1:13">
      <c r="A7186" t="s">
        <v>15856</v>
      </c>
      <c r="B7186" s="1">
        <v>44715</v>
      </c>
      <c r="C7186">
        <v>240603.51999999999</v>
      </c>
      <c r="D7186" t="s">
        <v>1483</v>
      </c>
      <c r="E7186" t="s">
        <v>1484</v>
      </c>
      <c r="F7186" t="s">
        <v>268</v>
      </c>
      <c r="G7186" t="s">
        <v>8</v>
      </c>
      <c r="H7186" t="s">
        <v>1349</v>
      </c>
      <c r="J7186" t="s">
        <v>15857</v>
      </c>
      <c r="K7186" t="str">
        <f ca="1">IF(ISNA(XLOOKUP(A7186,Customers!A:A,Customers!A:A)),"Invalid FK","Valid")</f>
        <v>Valid</v>
      </c>
      <c r="L7186" t="str">
        <f ca="1">IF(ISNA(XLOOKUP(B7186,Vendors!A:A,Vendors!A:A)),"Invalid FK","Valid")</f>
        <v>Valid</v>
      </c>
      <c r="M7186" t="str">
        <f ca="1">IF(ISNA(XLOOKUP(C7186,Headcount!C:C,Headcount!C:C)),"Invalid FK","Valid")</f>
        <v>Valid</v>
      </c>
    </row>
    <row r="7187" spans="1:13">
      <c r="A7187" t="s">
        <v>15858</v>
      </c>
      <c r="B7187" s="1">
        <v>44795</v>
      </c>
      <c r="C7187">
        <v>-30783.279999999999</v>
      </c>
      <c r="D7187" t="s">
        <v>1478</v>
      </c>
      <c r="E7187" t="s">
        <v>36</v>
      </c>
      <c r="F7187" t="s">
        <v>268</v>
      </c>
      <c r="G7187" t="s">
        <v>29</v>
      </c>
      <c r="I7187" t="s">
        <v>244</v>
      </c>
      <c r="J7187" t="s">
        <v>15859</v>
      </c>
      <c r="K7187" t="str">
        <f ca="1">IF(ISNA(XLOOKUP(A7187,Customers!A:A,Customers!A:A)),"Invalid FK","Valid")</f>
        <v>Valid</v>
      </c>
      <c r="L7187" t="str">
        <f ca="1">IF(ISNA(XLOOKUP(B7187,Vendors!A:A,Vendors!A:A)),"Invalid FK","Valid")</f>
        <v>Valid</v>
      </c>
      <c r="M7187" t="str">
        <f ca="1">IF(ISNA(XLOOKUP(C7187,Headcount!C:C,Headcount!C:C)),"Invalid FK","Valid")</f>
        <v>Valid</v>
      </c>
    </row>
    <row r="7188" spans="1:13">
      <c r="A7188" t="s">
        <v>15860</v>
      </c>
      <c r="B7188" s="1">
        <v>45142</v>
      </c>
      <c r="C7188">
        <v>178030.32</v>
      </c>
      <c r="D7188" t="s">
        <v>1483</v>
      </c>
      <c r="E7188" t="s">
        <v>1499</v>
      </c>
      <c r="F7188" t="s">
        <v>271</v>
      </c>
      <c r="G7188" t="s">
        <v>29</v>
      </c>
      <c r="H7188" t="s">
        <v>862</v>
      </c>
      <c r="J7188" t="s">
        <v>15861</v>
      </c>
      <c r="K7188" t="str">
        <f ca="1">IF(ISNA(XLOOKUP(A7188,Customers!A:A,Customers!A:A)),"Invalid FK","Valid")</f>
        <v>Valid</v>
      </c>
      <c r="L7188" t="str">
        <f ca="1">IF(ISNA(XLOOKUP(B7188,Vendors!A:A,Vendors!A:A)),"Invalid FK","Valid")</f>
        <v>Valid</v>
      </c>
      <c r="M7188" t="str">
        <f ca="1">IF(ISNA(XLOOKUP(C7188,Headcount!C:C,Headcount!C:C)),"Invalid FK","Valid")</f>
        <v>Valid</v>
      </c>
    </row>
    <row r="7189" spans="1:13">
      <c r="A7189" t="s">
        <v>15862</v>
      </c>
      <c r="B7189" s="1">
        <v>44733</v>
      </c>
      <c r="C7189">
        <v>128852.35</v>
      </c>
      <c r="D7189" t="s">
        <v>1483</v>
      </c>
      <c r="E7189" t="s">
        <v>1484</v>
      </c>
      <c r="F7189" t="s">
        <v>264</v>
      </c>
      <c r="G7189" t="s">
        <v>13</v>
      </c>
      <c r="H7189" t="s">
        <v>1319</v>
      </c>
      <c r="J7189" t="s">
        <v>15863</v>
      </c>
      <c r="K7189" t="str">
        <f ca="1">IF(ISNA(XLOOKUP(A7189,Customers!A:A,Customers!A:A)),"Invalid FK","Valid")</f>
        <v>Valid</v>
      </c>
      <c r="L7189" t="str">
        <f ca="1">IF(ISNA(XLOOKUP(B7189,Vendors!A:A,Vendors!A:A)),"Invalid FK","Valid")</f>
        <v>Valid</v>
      </c>
      <c r="M7189" t="str">
        <f ca="1">IF(ISNA(XLOOKUP(C7189,Headcount!C:C,Headcount!C:C)),"Invalid FK","Valid")</f>
        <v>Valid</v>
      </c>
    </row>
    <row r="7190" spans="1:13">
      <c r="A7190" t="s">
        <v>15864</v>
      </c>
      <c r="B7190" s="1">
        <v>45059</v>
      </c>
      <c r="C7190">
        <v>-27869.08</v>
      </c>
      <c r="D7190" t="s">
        <v>1478</v>
      </c>
      <c r="E7190" t="s">
        <v>20</v>
      </c>
      <c r="F7190" t="s">
        <v>271</v>
      </c>
      <c r="G7190" t="s">
        <v>17</v>
      </c>
      <c r="I7190" t="s">
        <v>43</v>
      </c>
      <c r="J7190" t="s">
        <v>15865</v>
      </c>
      <c r="K7190" t="str">
        <f ca="1">IF(ISNA(XLOOKUP(A7190,Customers!A:A,Customers!A:A)),"Invalid FK","Valid")</f>
        <v>Valid</v>
      </c>
      <c r="L7190" t="str">
        <f ca="1">IF(ISNA(XLOOKUP(B7190,Vendors!A:A,Vendors!A:A)),"Invalid FK","Valid")</f>
        <v>Valid</v>
      </c>
      <c r="M7190" t="str">
        <f ca="1">IF(ISNA(XLOOKUP(C7190,Headcount!C:C,Headcount!C:C)),"Invalid FK","Valid")</f>
        <v>Valid</v>
      </c>
    </row>
    <row r="7191" spans="1:13">
      <c r="A7191" t="s">
        <v>15866</v>
      </c>
      <c r="B7191" s="1">
        <v>44854</v>
      </c>
      <c r="C7191">
        <v>-42950.85</v>
      </c>
      <c r="D7191" t="s">
        <v>1478</v>
      </c>
      <c r="E7191" t="s">
        <v>20</v>
      </c>
      <c r="F7191" t="s">
        <v>268</v>
      </c>
      <c r="G7191" t="s">
        <v>8</v>
      </c>
      <c r="I7191" t="s">
        <v>27</v>
      </c>
      <c r="J7191" t="s">
        <v>15867</v>
      </c>
      <c r="K7191" t="str">
        <f ca="1">IF(ISNA(XLOOKUP(A7191,Customers!A:A,Customers!A:A)),"Invalid FK","Valid")</f>
        <v>Valid</v>
      </c>
      <c r="L7191" t="str">
        <f ca="1">IF(ISNA(XLOOKUP(B7191,Vendors!A:A,Vendors!A:A)),"Invalid FK","Valid")</f>
        <v>Valid</v>
      </c>
      <c r="M7191" t="str">
        <f ca="1">IF(ISNA(XLOOKUP(C7191,Headcount!C:C,Headcount!C:C)),"Invalid FK","Valid")</f>
        <v>Valid</v>
      </c>
    </row>
    <row r="7192" spans="1:13">
      <c r="A7192" t="s">
        <v>15868</v>
      </c>
      <c r="B7192" s="1">
        <v>44721</v>
      </c>
      <c r="C7192">
        <v>148350.66</v>
      </c>
      <c r="D7192" t="s">
        <v>1483</v>
      </c>
      <c r="E7192" t="s">
        <v>1484</v>
      </c>
      <c r="F7192" t="s">
        <v>268</v>
      </c>
      <c r="G7192" t="s">
        <v>8</v>
      </c>
      <c r="H7192" t="s">
        <v>1029</v>
      </c>
      <c r="J7192" t="s">
        <v>15869</v>
      </c>
      <c r="K7192" t="str">
        <f ca="1">IF(ISNA(XLOOKUP(A7192,Customers!A:A,Customers!A:A)),"Invalid FK","Valid")</f>
        <v>Valid</v>
      </c>
      <c r="L7192" t="str">
        <f ca="1">IF(ISNA(XLOOKUP(B7192,Vendors!A:A,Vendors!A:A)),"Invalid FK","Valid")</f>
        <v>Valid</v>
      </c>
      <c r="M7192" t="str">
        <f ca="1">IF(ISNA(XLOOKUP(C7192,Headcount!C:C,Headcount!C:C)),"Invalid FK","Valid")</f>
        <v>Valid</v>
      </c>
    </row>
    <row r="7193" spans="1:13">
      <c r="A7193" t="s">
        <v>15870</v>
      </c>
      <c r="B7193" s="1">
        <v>44649</v>
      </c>
      <c r="C7193">
        <v>98202.34</v>
      </c>
      <c r="D7193" t="s">
        <v>1483</v>
      </c>
      <c r="E7193" t="s">
        <v>1499</v>
      </c>
      <c r="F7193" t="s">
        <v>264</v>
      </c>
      <c r="G7193" t="s">
        <v>13</v>
      </c>
      <c r="H7193" t="s">
        <v>959</v>
      </c>
      <c r="J7193" t="s">
        <v>15871</v>
      </c>
      <c r="K7193" t="str">
        <f ca="1">IF(ISNA(XLOOKUP(A7193,Customers!A:A,Customers!A:A)),"Invalid FK","Valid")</f>
        <v>Valid</v>
      </c>
      <c r="L7193" t="str">
        <f ca="1">IF(ISNA(XLOOKUP(B7193,Vendors!A:A,Vendors!A:A)),"Invalid FK","Valid")</f>
        <v>Valid</v>
      </c>
      <c r="M7193" t="str">
        <f ca="1">IF(ISNA(XLOOKUP(C7193,Headcount!C:C,Headcount!C:C)),"Invalid FK","Valid")</f>
        <v>Valid</v>
      </c>
    </row>
    <row r="7194" spans="1:13">
      <c r="A7194" t="s">
        <v>15872</v>
      </c>
      <c r="B7194" s="1">
        <v>45285</v>
      </c>
      <c r="C7194">
        <v>93546.97</v>
      </c>
      <c r="D7194" t="s">
        <v>1483</v>
      </c>
      <c r="E7194" t="s">
        <v>1484</v>
      </c>
      <c r="F7194" t="s">
        <v>264</v>
      </c>
      <c r="G7194" t="s">
        <v>17</v>
      </c>
      <c r="H7194" t="s">
        <v>806</v>
      </c>
      <c r="J7194" t="s">
        <v>15873</v>
      </c>
      <c r="K7194" t="str">
        <f ca="1">IF(ISNA(XLOOKUP(A7194,Customers!A:A,Customers!A:A)),"Invalid FK","Valid")</f>
        <v>Valid</v>
      </c>
      <c r="L7194" t="str">
        <f ca="1">IF(ISNA(XLOOKUP(B7194,Vendors!A:A,Vendors!A:A)),"Invalid FK","Valid")</f>
        <v>Valid</v>
      </c>
      <c r="M7194" t="str">
        <f ca="1">IF(ISNA(XLOOKUP(C7194,Headcount!C:C,Headcount!C:C)),"Invalid FK","Valid")</f>
        <v>Valid</v>
      </c>
    </row>
    <row r="7195" spans="1:13">
      <c r="A7195" t="s">
        <v>15874</v>
      </c>
      <c r="B7195" s="1">
        <v>45154</v>
      </c>
      <c r="C7195">
        <v>144457.19</v>
      </c>
      <c r="D7195" t="s">
        <v>1483</v>
      </c>
      <c r="E7195" t="s">
        <v>1487</v>
      </c>
      <c r="F7195" t="s">
        <v>271</v>
      </c>
      <c r="G7195" t="s">
        <v>13</v>
      </c>
      <c r="H7195" t="s">
        <v>1325</v>
      </c>
      <c r="J7195" t="s">
        <v>15875</v>
      </c>
      <c r="K7195" t="str">
        <f ca="1">IF(ISNA(XLOOKUP(A7195,Customers!A:A,Customers!A:A)),"Invalid FK","Valid")</f>
        <v>Valid</v>
      </c>
      <c r="L7195" t="str">
        <f ca="1">IF(ISNA(XLOOKUP(B7195,Vendors!A:A,Vendors!A:A)),"Invalid FK","Valid")</f>
        <v>Valid</v>
      </c>
      <c r="M7195" t="str">
        <f ca="1">IF(ISNA(XLOOKUP(C7195,Headcount!C:C,Headcount!C:C)),"Invalid FK","Valid")</f>
        <v>Valid</v>
      </c>
    </row>
    <row r="7196" spans="1:13">
      <c r="A7196" t="s">
        <v>15876</v>
      </c>
      <c r="B7196" s="1">
        <v>44926</v>
      </c>
      <c r="C7196">
        <v>-46212.98</v>
      </c>
      <c r="D7196" t="s">
        <v>1478</v>
      </c>
      <c r="E7196" t="s">
        <v>7</v>
      </c>
      <c r="F7196" t="s">
        <v>271</v>
      </c>
      <c r="G7196" t="s">
        <v>13</v>
      </c>
      <c r="I7196" t="s">
        <v>240</v>
      </c>
      <c r="J7196" t="s">
        <v>15877</v>
      </c>
      <c r="K7196" t="str">
        <f ca="1">IF(ISNA(XLOOKUP(A7196,Customers!A:A,Customers!A:A)),"Invalid FK","Valid")</f>
        <v>Valid</v>
      </c>
      <c r="L7196" t="str">
        <f ca="1">IF(ISNA(XLOOKUP(B7196,Vendors!A:A,Vendors!A:A)),"Invalid FK","Valid")</f>
        <v>Valid</v>
      </c>
      <c r="M7196" t="str">
        <f ca="1">IF(ISNA(XLOOKUP(C7196,Headcount!C:C,Headcount!C:C)),"Invalid FK","Valid")</f>
        <v>Valid</v>
      </c>
    </row>
    <row r="7197" spans="1:13">
      <c r="A7197" t="s">
        <v>15878</v>
      </c>
      <c r="B7197" s="1">
        <v>44592</v>
      </c>
      <c r="C7197">
        <v>-49943.49</v>
      </c>
      <c r="D7197" t="s">
        <v>1478</v>
      </c>
      <c r="E7197" t="s">
        <v>20</v>
      </c>
      <c r="F7197" t="s">
        <v>268</v>
      </c>
      <c r="G7197" t="s">
        <v>8</v>
      </c>
      <c r="I7197" t="s">
        <v>51</v>
      </c>
      <c r="J7197" t="s">
        <v>15879</v>
      </c>
      <c r="K7197" t="str">
        <f ca="1">IF(ISNA(XLOOKUP(A7197,Customers!A:A,Customers!A:A)),"Invalid FK","Valid")</f>
        <v>Valid</v>
      </c>
      <c r="L7197" t="str">
        <f ca="1">IF(ISNA(XLOOKUP(B7197,Vendors!A:A,Vendors!A:A)),"Invalid FK","Valid")</f>
        <v>Valid</v>
      </c>
      <c r="M7197" t="str">
        <f ca="1">IF(ISNA(XLOOKUP(C7197,Headcount!C:C,Headcount!C:C)),"Invalid FK","Valid")</f>
        <v>Valid</v>
      </c>
    </row>
    <row r="7198" spans="1:13">
      <c r="A7198" t="s">
        <v>15880</v>
      </c>
      <c r="B7198" s="1">
        <v>44768</v>
      </c>
      <c r="C7198">
        <v>7780.67</v>
      </c>
      <c r="D7198" t="s">
        <v>1504</v>
      </c>
      <c r="E7198" t="s">
        <v>1504</v>
      </c>
      <c r="F7198" t="s">
        <v>271</v>
      </c>
      <c r="G7198" t="s">
        <v>17</v>
      </c>
      <c r="J7198" t="s">
        <v>15881</v>
      </c>
      <c r="K7198" t="str">
        <f ca="1">IF(ISNA(XLOOKUP(A7198,Customers!A:A,Customers!A:A)),"Invalid FK","Valid")</f>
        <v>Valid</v>
      </c>
      <c r="L7198" t="str">
        <f ca="1">IF(ISNA(XLOOKUP(B7198,Vendors!A:A,Vendors!A:A)),"Invalid FK","Valid")</f>
        <v>Valid</v>
      </c>
      <c r="M7198" t="str">
        <f ca="1">IF(ISNA(XLOOKUP(C7198,Headcount!C:C,Headcount!C:C)),"Invalid FK","Valid")</f>
        <v>Valid</v>
      </c>
    </row>
    <row r="7199" spans="1:13">
      <c r="A7199" t="s">
        <v>15882</v>
      </c>
      <c r="B7199" s="1">
        <v>44877</v>
      </c>
      <c r="C7199">
        <v>-42067.59</v>
      </c>
      <c r="D7199" t="s">
        <v>1478</v>
      </c>
      <c r="E7199" t="s">
        <v>1496</v>
      </c>
      <c r="F7199" t="s">
        <v>271</v>
      </c>
      <c r="G7199" t="s">
        <v>29</v>
      </c>
      <c r="I7199" t="s">
        <v>234</v>
      </c>
      <c r="J7199" t="s">
        <v>15883</v>
      </c>
      <c r="K7199" t="str">
        <f ca="1">IF(ISNA(XLOOKUP(A7199,Customers!A:A,Customers!A:A)),"Invalid FK","Valid")</f>
        <v>Valid</v>
      </c>
      <c r="L7199" t="str">
        <f ca="1">IF(ISNA(XLOOKUP(B7199,Vendors!A:A,Vendors!A:A)),"Invalid FK","Valid")</f>
        <v>Valid</v>
      </c>
      <c r="M7199" t="str">
        <f ca="1">IF(ISNA(XLOOKUP(C7199,Headcount!C:C,Headcount!C:C)),"Invalid FK","Valid")</f>
        <v>Valid</v>
      </c>
    </row>
    <row r="7200" spans="1:13">
      <c r="A7200" t="s">
        <v>15884</v>
      </c>
      <c r="B7200" s="1">
        <v>45031</v>
      </c>
      <c r="C7200">
        <v>-33917.440000000002</v>
      </c>
      <c r="D7200" t="s">
        <v>1478</v>
      </c>
      <c r="E7200" t="s">
        <v>1534</v>
      </c>
      <c r="F7200" t="s">
        <v>264</v>
      </c>
      <c r="G7200" t="s">
        <v>13</v>
      </c>
      <c r="I7200" t="s">
        <v>131</v>
      </c>
      <c r="J7200" t="s">
        <v>15885</v>
      </c>
      <c r="K7200" t="str">
        <f ca="1">IF(ISNA(XLOOKUP(A7200,Customers!A:A,Customers!A:A)),"Invalid FK","Valid")</f>
        <v>Valid</v>
      </c>
      <c r="L7200" t="str">
        <f ca="1">IF(ISNA(XLOOKUP(B7200,Vendors!A:A,Vendors!A:A)),"Invalid FK","Valid")</f>
        <v>Valid</v>
      </c>
      <c r="M7200" t="str">
        <f ca="1">IF(ISNA(XLOOKUP(C7200,Headcount!C:C,Headcount!C:C)),"Invalid FK","Valid")</f>
        <v>Valid</v>
      </c>
    </row>
    <row r="7201" spans="1:13">
      <c r="A7201" t="s">
        <v>15886</v>
      </c>
      <c r="B7201" s="1">
        <v>45258</v>
      </c>
      <c r="C7201">
        <v>-54477.5</v>
      </c>
      <c r="D7201" t="s">
        <v>1478</v>
      </c>
      <c r="E7201" t="s">
        <v>1534</v>
      </c>
      <c r="F7201" t="s">
        <v>268</v>
      </c>
      <c r="G7201" t="s">
        <v>13</v>
      </c>
      <c r="I7201" t="s">
        <v>205</v>
      </c>
      <c r="J7201" t="s">
        <v>15887</v>
      </c>
      <c r="K7201" t="str">
        <f ca="1">IF(ISNA(XLOOKUP(A7201,Customers!A:A,Customers!A:A)),"Invalid FK","Valid")</f>
        <v>Valid</v>
      </c>
      <c r="L7201" t="str">
        <f ca="1">IF(ISNA(XLOOKUP(B7201,Vendors!A:A,Vendors!A:A)),"Invalid FK","Valid")</f>
        <v>Valid</v>
      </c>
      <c r="M7201" t="str">
        <f ca="1">IF(ISNA(XLOOKUP(C7201,Headcount!C:C,Headcount!C:C)),"Invalid FK","Valid")</f>
        <v>Valid</v>
      </c>
    </row>
    <row r="7202" spans="1:13">
      <c r="A7202" t="s">
        <v>15888</v>
      </c>
      <c r="B7202" s="1">
        <v>45023</v>
      </c>
      <c r="C7202">
        <v>157419.19</v>
      </c>
      <c r="D7202" t="s">
        <v>1483</v>
      </c>
      <c r="E7202" t="s">
        <v>1499</v>
      </c>
      <c r="F7202" t="s">
        <v>268</v>
      </c>
      <c r="G7202" t="s">
        <v>8</v>
      </c>
      <c r="H7202" t="s">
        <v>872</v>
      </c>
      <c r="J7202" t="s">
        <v>15889</v>
      </c>
      <c r="K7202" t="str">
        <f ca="1">IF(ISNA(XLOOKUP(A7202,Customers!A:A,Customers!A:A)),"Invalid FK","Valid")</f>
        <v>Valid</v>
      </c>
      <c r="L7202" t="str">
        <f ca="1">IF(ISNA(XLOOKUP(B7202,Vendors!A:A,Vendors!A:A)),"Invalid FK","Valid")</f>
        <v>Valid</v>
      </c>
      <c r="M7202" t="str">
        <f ca="1">IF(ISNA(XLOOKUP(C7202,Headcount!C:C,Headcount!C:C)),"Invalid FK","Valid")</f>
        <v>Valid</v>
      </c>
    </row>
    <row r="7203" spans="1:13">
      <c r="A7203" t="s">
        <v>15890</v>
      </c>
      <c r="B7203" s="1">
        <v>44774</v>
      </c>
      <c r="C7203">
        <v>-31807.88</v>
      </c>
      <c r="D7203" t="s">
        <v>1478</v>
      </c>
      <c r="E7203" t="s">
        <v>7</v>
      </c>
      <c r="F7203" t="s">
        <v>264</v>
      </c>
      <c r="G7203" t="s">
        <v>17</v>
      </c>
      <c r="I7203" t="s">
        <v>240</v>
      </c>
      <c r="J7203" t="s">
        <v>15891</v>
      </c>
      <c r="K7203" t="str">
        <f ca="1">IF(ISNA(XLOOKUP(A7203,Customers!A:A,Customers!A:A)),"Invalid FK","Valid")</f>
        <v>Valid</v>
      </c>
      <c r="L7203" t="str">
        <f ca="1">IF(ISNA(XLOOKUP(B7203,Vendors!A:A,Vendors!A:A)),"Invalid FK","Valid")</f>
        <v>Valid</v>
      </c>
      <c r="M7203" t="str">
        <f ca="1">IF(ISNA(XLOOKUP(C7203,Headcount!C:C,Headcount!C:C)),"Invalid FK","Valid")</f>
        <v>Valid</v>
      </c>
    </row>
    <row r="7204" spans="1:13">
      <c r="A7204" t="s">
        <v>15892</v>
      </c>
      <c r="B7204" s="1">
        <v>45102</v>
      </c>
      <c r="C7204">
        <v>193868.19</v>
      </c>
      <c r="D7204" t="s">
        <v>1483</v>
      </c>
      <c r="E7204" t="s">
        <v>1484</v>
      </c>
      <c r="F7204" t="s">
        <v>268</v>
      </c>
      <c r="G7204" t="s">
        <v>17</v>
      </c>
      <c r="H7204" t="s">
        <v>975</v>
      </c>
      <c r="J7204" t="s">
        <v>15893</v>
      </c>
      <c r="K7204" t="str">
        <f ca="1">IF(ISNA(XLOOKUP(A7204,Customers!A:A,Customers!A:A)),"Invalid FK","Valid")</f>
        <v>Valid</v>
      </c>
      <c r="L7204" t="str">
        <f ca="1">IF(ISNA(XLOOKUP(B7204,Vendors!A:A,Vendors!A:A)),"Invalid FK","Valid")</f>
        <v>Valid</v>
      </c>
      <c r="M7204" t="str">
        <f ca="1">IF(ISNA(XLOOKUP(C7204,Headcount!C:C,Headcount!C:C)),"Invalid FK","Valid")</f>
        <v>Valid</v>
      </c>
    </row>
    <row r="7205" spans="1:13">
      <c r="A7205" t="s">
        <v>15894</v>
      </c>
      <c r="B7205" s="1">
        <v>44787</v>
      </c>
      <c r="C7205">
        <v>-2000</v>
      </c>
      <c r="D7205" t="s">
        <v>1478</v>
      </c>
      <c r="E7205" t="s">
        <v>1534</v>
      </c>
      <c r="F7205" t="s">
        <v>268</v>
      </c>
      <c r="G7205" t="s">
        <v>13</v>
      </c>
      <c r="I7205" t="s">
        <v>39</v>
      </c>
      <c r="J7205" t="s">
        <v>15895</v>
      </c>
      <c r="K7205" t="str">
        <f ca="1">IF(ISNA(XLOOKUP(A7205,Customers!A:A,Customers!A:A)),"Invalid FK","Valid")</f>
        <v>Valid</v>
      </c>
      <c r="L7205" t="str">
        <f ca="1">IF(ISNA(XLOOKUP(B7205,Vendors!A:A,Vendors!A:A)),"Invalid FK","Valid")</f>
        <v>Valid</v>
      </c>
      <c r="M7205" t="str">
        <f ca="1">IF(ISNA(XLOOKUP(C7205,Headcount!C:C,Headcount!C:C)),"Invalid FK","Valid")</f>
        <v>Valid</v>
      </c>
    </row>
    <row r="7206" spans="1:13">
      <c r="A7206" t="s">
        <v>15896</v>
      </c>
      <c r="B7206" s="1">
        <v>45193</v>
      </c>
      <c r="C7206">
        <v>126374.99</v>
      </c>
      <c r="D7206" t="s">
        <v>1483</v>
      </c>
      <c r="E7206" t="s">
        <v>1499</v>
      </c>
      <c r="F7206" t="s">
        <v>264</v>
      </c>
      <c r="G7206" t="s">
        <v>13</v>
      </c>
      <c r="H7206" t="s">
        <v>1055</v>
      </c>
      <c r="J7206" t="s">
        <v>15897</v>
      </c>
      <c r="K7206" t="str">
        <f ca="1">IF(ISNA(XLOOKUP(A7206,Customers!A:A,Customers!A:A)),"Invalid FK","Valid")</f>
        <v>Valid</v>
      </c>
      <c r="L7206" t="str">
        <f ca="1">IF(ISNA(XLOOKUP(B7206,Vendors!A:A,Vendors!A:A)),"Invalid FK","Valid")</f>
        <v>Valid</v>
      </c>
      <c r="M7206" t="str">
        <f ca="1">IF(ISNA(XLOOKUP(C7206,Headcount!C:C,Headcount!C:C)),"Invalid FK","Valid")</f>
        <v>Valid</v>
      </c>
    </row>
    <row r="7207" spans="1:13">
      <c r="A7207" t="s">
        <v>15898</v>
      </c>
      <c r="B7207" s="1">
        <v>44574</v>
      </c>
      <c r="C7207">
        <v>-49234.15</v>
      </c>
      <c r="D7207" t="s">
        <v>1478</v>
      </c>
      <c r="E7207" t="s">
        <v>7</v>
      </c>
      <c r="F7207" t="s">
        <v>268</v>
      </c>
      <c r="G7207" t="s">
        <v>17</v>
      </c>
      <c r="I7207" t="s">
        <v>23</v>
      </c>
      <c r="J7207" t="s">
        <v>15899</v>
      </c>
      <c r="K7207" t="str">
        <f ca="1">IF(ISNA(XLOOKUP(A7207,Customers!A:A,Customers!A:A)),"Invalid FK","Valid")</f>
        <v>Valid</v>
      </c>
      <c r="L7207" t="str">
        <f ca="1">IF(ISNA(XLOOKUP(B7207,Vendors!A:A,Vendors!A:A)),"Invalid FK","Valid")</f>
        <v>Valid</v>
      </c>
      <c r="M7207" t="str">
        <f ca="1">IF(ISNA(XLOOKUP(C7207,Headcount!C:C,Headcount!C:C)),"Invalid FK","Valid")</f>
        <v>Valid</v>
      </c>
    </row>
    <row r="7208" spans="1:13">
      <c r="A7208" t="s">
        <v>15900</v>
      </c>
      <c r="B7208" s="1">
        <v>44862</v>
      </c>
      <c r="C7208">
        <v>-2000</v>
      </c>
      <c r="D7208" t="s">
        <v>1478</v>
      </c>
      <c r="E7208" t="s">
        <v>7</v>
      </c>
      <c r="F7208" t="s">
        <v>271</v>
      </c>
      <c r="G7208" t="s">
        <v>29</v>
      </c>
      <c r="I7208" t="s">
        <v>139</v>
      </c>
      <c r="J7208" t="s">
        <v>15901</v>
      </c>
      <c r="K7208" t="str">
        <f ca="1">IF(ISNA(XLOOKUP(A7208,Customers!A:A,Customers!A:A)),"Invalid FK","Valid")</f>
        <v>Valid</v>
      </c>
      <c r="L7208" t="str">
        <f ca="1">IF(ISNA(XLOOKUP(B7208,Vendors!A:A,Vendors!A:A)),"Invalid FK","Valid")</f>
        <v>Valid</v>
      </c>
      <c r="M7208" t="str">
        <f ca="1">IF(ISNA(XLOOKUP(C7208,Headcount!C:C,Headcount!C:C)),"Invalid FK","Valid")</f>
        <v>Valid</v>
      </c>
    </row>
    <row r="7209" spans="1:13">
      <c r="A7209" t="s">
        <v>15902</v>
      </c>
      <c r="B7209" s="1">
        <v>45011</v>
      </c>
      <c r="C7209">
        <v>132111.4</v>
      </c>
      <c r="D7209" t="s">
        <v>1483</v>
      </c>
      <c r="E7209" t="s">
        <v>1484</v>
      </c>
      <c r="F7209" t="s">
        <v>268</v>
      </c>
      <c r="G7209" t="s">
        <v>8</v>
      </c>
      <c r="H7209" t="s">
        <v>1077</v>
      </c>
      <c r="J7209" t="s">
        <v>15903</v>
      </c>
      <c r="K7209" t="str">
        <f ca="1">IF(ISNA(XLOOKUP(A7209,Customers!A:A,Customers!A:A)),"Invalid FK","Valid")</f>
        <v>Valid</v>
      </c>
      <c r="L7209" t="str">
        <f ca="1">IF(ISNA(XLOOKUP(B7209,Vendors!A:A,Vendors!A:A)),"Invalid FK","Valid")</f>
        <v>Valid</v>
      </c>
      <c r="M7209" t="str">
        <f ca="1">IF(ISNA(XLOOKUP(C7209,Headcount!C:C,Headcount!C:C)),"Invalid FK","Valid")</f>
        <v>Valid</v>
      </c>
    </row>
    <row r="7210" spans="1:13">
      <c r="A7210" t="s">
        <v>15904</v>
      </c>
      <c r="B7210" s="1">
        <v>45235</v>
      </c>
      <c r="C7210">
        <v>146313.63</v>
      </c>
      <c r="D7210" t="s">
        <v>1483</v>
      </c>
      <c r="E7210" t="s">
        <v>1484</v>
      </c>
      <c r="F7210" t="s">
        <v>271</v>
      </c>
      <c r="G7210" t="s">
        <v>8</v>
      </c>
      <c r="H7210" t="s">
        <v>1391</v>
      </c>
      <c r="J7210" t="s">
        <v>15905</v>
      </c>
      <c r="K7210" t="str">
        <f ca="1">IF(ISNA(XLOOKUP(A7210,Customers!A:A,Customers!A:A)),"Invalid FK","Valid")</f>
        <v>Valid</v>
      </c>
      <c r="L7210" t="str">
        <f ca="1">IF(ISNA(XLOOKUP(B7210,Vendors!A:A,Vendors!A:A)),"Invalid FK","Valid")</f>
        <v>Valid</v>
      </c>
      <c r="M7210" t="str">
        <f ca="1">IF(ISNA(XLOOKUP(C7210,Headcount!C:C,Headcount!C:C)),"Invalid FK","Valid")</f>
        <v>Valid</v>
      </c>
    </row>
    <row r="7211" spans="1:13">
      <c r="A7211" t="s">
        <v>15906</v>
      </c>
      <c r="B7211" s="1">
        <v>45178</v>
      </c>
      <c r="C7211">
        <v>275332.38</v>
      </c>
      <c r="D7211" t="s">
        <v>1483</v>
      </c>
      <c r="E7211" t="s">
        <v>1487</v>
      </c>
      <c r="F7211" t="s">
        <v>271</v>
      </c>
      <c r="G7211" t="s">
        <v>29</v>
      </c>
      <c r="H7211" t="s">
        <v>1141</v>
      </c>
      <c r="J7211" t="s">
        <v>15907</v>
      </c>
      <c r="K7211" t="str">
        <f ca="1">IF(ISNA(XLOOKUP(A7211,Customers!A:A,Customers!A:A)),"Invalid FK","Valid")</f>
        <v>Valid</v>
      </c>
      <c r="L7211" t="str">
        <f ca="1">IF(ISNA(XLOOKUP(B7211,Vendors!A:A,Vendors!A:A)),"Invalid FK","Valid")</f>
        <v>Valid</v>
      </c>
      <c r="M7211" t="str">
        <f ca="1">IF(ISNA(XLOOKUP(C7211,Headcount!C:C,Headcount!C:C)),"Invalid FK","Valid")</f>
        <v>Valid</v>
      </c>
    </row>
    <row r="7212" spans="1:13">
      <c r="A7212" t="s">
        <v>15908</v>
      </c>
      <c r="B7212" s="1">
        <v>45087</v>
      </c>
      <c r="C7212">
        <v>78984.41</v>
      </c>
      <c r="D7212" t="s">
        <v>1483</v>
      </c>
      <c r="E7212" t="s">
        <v>1499</v>
      </c>
      <c r="F7212" t="s">
        <v>268</v>
      </c>
      <c r="G7212" t="s">
        <v>29</v>
      </c>
      <c r="H7212" t="s">
        <v>700</v>
      </c>
      <c r="J7212" t="s">
        <v>15909</v>
      </c>
      <c r="K7212" t="str">
        <f ca="1">IF(ISNA(XLOOKUP(A7212,Customers!A:A,Customers!A:A)),"Invalid FK","Valid")</f>
        <v>Valid</v>
      </c>
      <c r="L7212" t="str">
        <f ca="1">IF(ISNA(XLOOKUP(B7212,Vendors!A:A,Vendors!A:A)),"Invalid FK","Valid")</f>
        <v>Valid</v>
      </c>
      <c r="M7212" t="str">
        <f ca="1">IF(ISNA(XLOOKUP(C7212,Headcount!C:C,Headcount!C:C)),"Invalid FK","Valid")</f>
        <v>Valid</v>
      </c>
    </row>
    <row r="7213" spans="1:13">
      <c r="A7213" t="s">
        <v>15910</v>
      </c>
      <c r="B7213" s="1">
        <v>44993</v>
      </c>
      <c r="C7213">
        <v>111066.04</v>
      </c>
      <c r="D7213" t="s">
        <v>1483</v>
      </c>
      <c r="E7213" t="s">
        <v>1499</v>
      </c>
      <c r="F7213" t="s">
        <v>268</v>
      </c>
      <c r="G7213" t="s">
        <v>8</v>
      </c>
      <c r="H7213" t="s">
        <v>688</v>
      </c>
      <c r="J7213" t="s">
        <v>15911</v>
      </c>
      <c r="K7213" t="str">
        <f ca="1">IF(ISNA(XLOOKUP(A7213,Customers!A:A,Customers!A:A)),"Invalid FK","Valid")</f>
        <v>Valid</v>
      </c>
      <c r="L7213" t="str">
        <f ca="1">IF(ISNA(XLOOKUP(B7213,Vendors!A:A,Vendors!A:A)),"Invalid FK","Valid")</f>
        <v>Valid</v>
      </c>
      <c r="M7213" t="str">
        <f ca="1">IF(ISNA(XLOOKUP(C7213,Headcount!C:C,Headcount!C:C)),"Invalid FK","Valid")</f>
        <v>Valid</v>
      </c>
    </row>
    <row r="7214" spans="1:13">
      <c r="A7214" t="s">
        <v>15912</v>
      </c>
      <c r="B7214" s="1">
        <v>45148</v>
      </c>
      <c r="C7214">
        <v>124171.25</v>
      </c>
      <c r="D7214" t="s">
        <v>1483</v>
      </c>
      <c r="E7214" t="s">
        <v>1484</v>
      </c>
      <c r="F7214" t="s">
        <v>271</v>
      </c>
      <c r="G7214" t="s">
        <v>17</v>
      </c>
      <c r="H7214" t="s">
        <v>812</v>
      </c>
      <c r="J7214" t="s">
        <v>15913</v>
      </c>
      <c r="K7214" t="str">
        <f ca="1">IF(ISNA(XLOOKUP(A7214,Customers!A:A,Customers!A:A)),"Invalid FK","Valid")</f>
        <v>Valid</v>
      </c>
      <c r="L7214" t="str">
        <f ca="1">IF(ISNA(XLOOKUP(B7214,Vendors!A:A,Vendors!A:A)),"Invalid FK","Valid")</f>
        <v>Valid</v>
      </c>
      <c r="M7214" t="str">
        <f ca="1">IF(ISNA(XLOOKUP(C7214,Headcount!C:C,Headcount!C:C)),"Invalid FK","Valid")</f>
        <v>Valid</v>
      </c>
    </row>
    <row r="7215" spans="1:13">
      <c r="A7215" t="s">
        <v>15914</v>
      </c>
      <c r="B7215" s="1">
        <v>44950</v>
      </c>
      <c r="C7215">
        <v>320808.68</v>
      </c>
      <c r="D7215" t="s">
        <v>1483</v>
      </c>
      <c r="E7215" t="s">
        <v>1499</v>
      </c>
      <c r="F7215" t="s">
        <v>271</v>
      </c>
      <c r="G7215" t="s">
        <v>13</v>
      </c>
      <c r="H7215" t="s">
        <v>1243</v>
      </c>
      <c r="J7215" t="s">
        <v>15915</v>
      </c>
      <c r="K7215" t="str">
        <f ca="1">IF(ISNA(XLOOKUP(A7215,Customers!A:A,Customers!A:A)),"Invalid FK","Valid")</f>
        <v>Valid</v>
      </c>
      <c r="L7215" t="str">
        <f ca="1">IF(ISNA(XLOOKUP(B7215,Vendors!A:A,Vendors!A:A)),"Invalid FK","Valid")</f>
        <v>Valid</v>
      </c>
      <c r="M7215" t="str">
        <f ca="1">IF(ISNA(XLOOKUP(C7215,Headcount!C:C,Headcount!C:C)),"Invalid FK","Valid")</f>
        <v>Valid</v>
      </c>
    </row>
    <row r="7216" spans="1:13">
      <c r="A7216" t="s">
        <v>15916</v>
      </c>
      <c r="B7216" s="1">
        <v>44852</v>
      </c>
      <c r="C7216">
        <v>257389.96</v>
      </c>
      <c r="D7216" t="s">
        <v>1483</v>
      </c>
      <c r="E7216" t="s">
        <v>1484</v>
      </c>
      <c r="F7216" t="s">
        <v>268</v>
      </c>
      <c r="G7216" t="s">
        <v>13</v>
      </c>
      <c r="H7216" t="s">
        <v>1069</v>
      </c>
      <c r="J7216" t="s">
        <v>15917</v>
      </c>
      <c r="K7216" t="str">
        <f ca="1">IF(ISNA(XLOOKUP(A7216,Customers!A:A,Customers!A:A)),"Invalid FK","Valid")</f>
        <v>Valid</v>
      </c>
      <c r="L7216" t="str">
        <f ca="1">IF(ISNA(XLOOKUP(B7216,Vendors!A:A,Vendors!A:A)),"Invalid FK","Valid")</f>
        <v>Valid</v>
      </c>
      <c r="M7216" t="str">
        <f ca="1">IF(ISNA(XLOOKUP(C7216,Headcount!C:C,Headcount!C:C)),"Invalid FK","Valid")</f>
        <v>Valid</v>
      </c>
    </row>
    <row r="7217" spans="1:13">
      <c r="A7217" t="s">
        <v>15918</v>
      </c>
      <c r="B7217" s="1">
        <v>44734</v>
      </c>
      <c r="C7217">
        <v>56269.8</v>
      </c>
      <c r="D7217" t="s">
        <v>1483</v>
      </c>
      <c r="E7217" t="s">
        <v>1499</v>
      </c>
      <c r="F7217" t="s">
        <v>264</v>
      </c>
      <c r="G7217" t="s">
        <v>29</v>
      </c>
      <c r="H7217" t="s">
        <v>1231</v>
      </c>
      <c r="J7217" t="s">
        <v>15919</v>
      </c>
      <c r="K7217" t="str">
        <f ca="1">IF(ISNA(XLOOKUP(A7217,Customers!A:A,Customers!A:A)),"Invalid FK","Valid")</f>
        <v>Valid</v>
      </c>
      <c r="L7217" t="str">
        <f ca="1">IF(ISNA(XLOOKUP(B7217,Vendors!A:A,Vendors!A:A)),"Invalid FK","Valid")</f>
        <v>Valid</v>
      </c>
      <c r="M7217" t="str">
        <f ca="1">IF(ISNA(XLOOKUP(C7217,Headcount!C:C,Headcount!C:C)),"Invalid FK","Valid")</f>
        <v>Valid</v>
      </c>
    </row>
    <row r="7218" spans="1:13">
      <c r="A7218" t="s">
        <v>15920</v>
      </c>
      <c r="B7218" s="1">
        <v>44726</v>
      </c>
      <c r="C7218">
        <v>123403.31</v>
      </c>
      <c r="D7218" t="s">
        <v>1483</v>
      </c>
      <c r="E7218" t="s">
        <v>1487</v>
      </c>
      <c r="F7218" t="s">
        <v>264</v>
      </c>
      <c r="G7218" t="s">
        <v>13</v>
      </c>
      <c r="H7218" t="s">
        <v>778</v>
      </c>
      <c r="J7218" t="s">
        <v>15921</v>
      </c>
      <c r="K7218" t="str">
        <f ca="1">IF(ISNA(XLOOKUP(A7218,Customers!A:A,Customers!A:A)),"Invalid FK","Valid")</f>
        <v>Valid</v>
      </c>
      <c r="L7218" t="str">
        <f ca="1">IF(ISNA(XLOOKUP(B7218,Vendors!A:A,Vendors!A:A)),"Invalid FK","Valid")</f>
        <v>Valid</v>
      </c>
      <c r="M7218" t="str">
        <f ca="1">IF(ISNA(XLOOKUP(C7218,Headcount!C:C,Headcount!C:C)),"Invalid FK","Valid")</f>
        <v>Valid</v>
      </c>
    </row>
    <row r="7219" spans="1:13">
      <c r="A7219" t="s">
        <v>15922</v>
      </c>
      <c r="B7219" s="1">
        <v>45250</v>
      </c>
      <c r="C7219">
        <v>139276.59</v>
      </c>
      <c r="D7219" t="s">
        <v>1483</v>
      </c>
      <c r="E7219" t="s">
        <v>1487</v>
      </c>
      <c r="F7219" t="s">
        <v>271</v>
      </c>
      <c r="G7219" t="s">
        <v>13</v>
      </c>
      <c r="H7219" t="s">
        <v>1299</v>
      </c>
      <c r="J7219" t="s">
        <v>15923</v>
      </c>
      <c r="K7219" t="str">
        <f ca="1">IF(ISNA(XLOOKUP(A7219,Customers!A:A,Customers!A:A)),"Invalid FK","Valid")</f>
        <v>Valid</v>
      </c>
      <c r="L7219" t="str">
        <f ca="1">IF(ISNA(XLOOKUP(B7219,Vendors!A:A,Vendors!A:A)),"Invalid FK","Valid")</f>
        <v>Valid</v>
      </c>
      <c r="M7219" t="str">
        <f ca="1">IF(ISNA(XLOOKUP(C7219,Headcount!C:C,Headcount!C:C)),"Invalid FK","Valid")</f>
        <v>Valid</v>
      </c>
    </row>
    <row r="7220" spans="1:13">
      <c r="A7220" t="s">
        <v>15924</v>
      </c>
      <c r="B7220" s="1">
        <v>45121</v>
      </c>
      <c r="C7220">
        <v>-49472.53</v>
      </c>
      <c r="D7220" t="s">
        <v>1478</v>
      </c>
      <c r="E7220" t="s">
        <v>36</v>
      </c>
      <c r="F7220" t="s">
        <v>264</v>
      </c>
      <c r="G7220" t="s">
        <v>13</v>
      </c>
      <c r="I7220" t="s">
        <v>195</v>
      </c>
      <c r="J7220" t="s">
        <v>15925</v>
      </c>
      <c r="K7220" t="str">
        <f ca="1">IF(ISNA(XLOOKUP(A7220,Customers!A:A,Customers!A:A)),"Invalid FK","Valid")</f>
        <v>Valid</v>
      </c>
      <c r="L7220" t="str">
        <f ca="1">IF(ISNA(XLOOKUP(B7220,Vendors!A:A,Vendors!A:A)),"Invalid FK","Valid")</f>
        <v>Valid</v>
      </c>
      <c r="M7220" t="str">
        <f ca="1">IF(ISNA(XLOOKUP(C7220,Headcount!C:C,Headcount!C:C)),"Invalid FK","Valid")</f>
        <v>Valid</v>
      </c>
    </row>
    <row r="7221" spans="1:13">
      <c r="A7221" t="s">
        <v>15926</v>
      </c>
      <c r="B7221" s="1">
        <v>45124</v>
      </c>
      <c r="C7221">
        <v>136535.51</v>
      </c>
      <c r="D7221" t="s">
        <v>1483</v>
      </c>
      <c r="E7221" t="s">
        <v>1487</v>
      </c>
      <c r="F7221" t="s">
        <v>271</v>
      </c>
      <c r="G7221" t="s">
        <v>13</v>
      </c>
      <c r="H7221" t="s">
        <v>712</v>
      </c>
      <c r="J7221" t="s">
        <v>15927</v>
      </c>
      <c r="K7221" t="str">
        <f ca="1">IF(ISNA(XLOOKUP(A7221,Customers!A:A,Customers!A:A)),"Invalid FK","Valid")</f>
        <v>Valid</v>
      </c>
      <c r="L7221" t="str">
        <f ca="1">IF(ISNA(XLOOKUP(B7221,Vendors!A:A,Vendors!A:A)),"Invalid FK","Valid")</f>
        <v>Valid</v>
      </c>
      <c r="M7221" t="str">
        <f ca="1">IF(ISNA(XLOOKUP(C7221,Headcount!C:C,Headcount!C:C)),"Invalid FK","Valid")</f>
        <v>Valid</v>
      </c>
    </row>
    <row r="7222" spans="1:13">
      <c r="A7222" t="s">
        <v>15928</v>
      </c>
      <c r="B7222" s="1">
        <v>45235</v>
      </c>
      <c r="C7222">
        <v>151710.64000000001</v>
      </c>
      <c r="D7222" t="s">
        <v>1483</v>
      </c>
      <c r="E7222" t="s">
        <v>1487</v>
      </c>
      <c r="F7222" t="s">
        <v>268</v>
      </c>
      <c r="G7222" t="s">
        <v>8</v>
      </c>
      <c r="H7222" t="s">
        <v>916</v>
      </c>
      <c r="J7222" t="s">
        <v>15929</v>
      </c>
      <c r="K7222" t="str">
        <f ca="1">IF(ISNA(XLOOKUP(A7222,Customers!A:A,Customers!A:A)),"Invalid FK","Valid")</f>
        <v>Valid</v>
      </c>
      <c r="L7222" t="str">
        <f ca="1">IF(ISNA(XLOOKUP(B7222,Vendors!A:A,Vendors!A:A)),"Invalid FK","Valid")</f>
        <v>Valid</v>
      </c>
      <c r="M7222" t="str">
        <f ca="1">IF(ISNA(XLOOKUP(C7222,Headcount!C:C,Headcount!C:C)),"Invalid FK","Valid")</f>
        <v>Valid</v>
      </c>
    </row>
    <row r="7223" spans="1:13">
      <c r="A7223" t="s">
        <v>15930</v>
      </c>
      <c r="B7223" s="1">
        <v>44962</v>
      </c>
      <c r="C7223">
        <v>125888.35</v>
      </c>
      <c r="D7223" t="s">
        <v>1483</v>
      </c>
      <c r="E7223" t="s">
        <v>1487</v>
      </c>
      <c r="F7223" t="s">
        <v>271</v>
      </c>
      <c r="G7223" t="s">
        <v>8</v>
      </c>
      <c r="H7223" t="s">
        <v>979</v>
      </c>
      <c r="J7223" t="s">
        <v>15931</v>
      </c>
      <c r="K7223" t="str">
        <f ca="1">IF(ISNA(XLOOKUP(A7223,Customers!A:A,Customers!A:A)),"Invalid FK","Valid")</f>
        <v>Valid</v>
      </c>
      <c r="L7223" t="str">
        <f ca="1">IF(ISNA(XLOOKUP(B7223,Vendors!A:A,Vendors!A:A)),"Invalid FK","Valid")</f>
        <v>Valid</v>
      </c>
      <c r="M7223" t="str">
        <f ca="1">IF(ISNA(XLOOKUP(C7223,Headcount!C:C,Headcount!C:C)),"Invalid FK","Valid")</f>
        <v>Valid</v>
      </c>
    </row>
    <row r="7224" spans="1:13">
      <c r="A7224" t="s">
        <v>15932</v>
      </c>
      <c r="B7224" s="1">
        <v>45275</v>
      </c>
      <c r="C7224">
        <v>128454.55</v>
      </c>
      <c r="D7224" t="s">
        <v>1483</v>
      </c>
      <c r="E7224" t="s">
        <v>1484</v>
      </c>
      <c r="F7224" t="s">
        <v>264</v>
      </c>
      <c r="G7224" t="s">
        <v>17</v>
      </c>
      <c r="H7224" t="s">
        <v>864</v>
      </c>
      <c r="J7224" t="s">
        <v>15933</v>
      </c>
      <c r="K7224" t="str">
        <f ca="1">IF(ISNA(XLOOKUP(A7224,Customers!A:A,Customers!A:A)),"Invalid FK","Valid")</f>
        <v>Valid</v>
      </c>
      <c r="L7224" t="str">
        <f ca="1">IF(ISNA(XLOOKUP(B7224,Vendors!A:A,Vendors!A:A)),"Invalid FK","Valid")</f>
        <v>Valid</v>
      </c>
      <c r="M7224" t="str">
        <f ca="1">IF(ISNA(XLOOKUP(C7224,Headcount!C:C,Headcount!C:C)),"Invalid FK","Valid")</f>
        <v>Valid</v>
      </c>
    </row>
    <row r="7225" spans="1:13">
      <c r="A7225" t="s">
        <v>15934</v>
      </c>
      <c r="B7225" s="1">
        <v>44909</v>
      </c>
      <c r="C7225">
        <v>-51592.77</v>
      </c>
      <c r="D7225" t="s">
        <v>1478</v>
      </c>
      <c r="E7225" t="s">
        <v>1496</v>
      </c>
      <c r="F7225" t="s">
        <v>264</v>
      </c>
      <c r="G7225" t="s">
        <v>17</v>
      </c>
      <c r="I7225" t="s">
        <v>10</v>
      </c>
      <c r="J7225" t="s">
        <v>15935</v>
      </c>
      <c r="K7225" t="str">
        <f ca="1">IF(ISNA(XLOOKUP(A7225,Customers!A:A,Customers!A:A)),"Invalid FK","Valid")</f>
        <v>Valid</v>
      </c>
      <c r="L7225" t="str">
        <f ca="1">IF(ISNA(XLOOKUP(B7225,Vendors!A:A,Vendors!A:A)),"Invalid FK","Valid")</f>
        <v>Valid</v>
      </c>
      <c r="M7225" t="str">
        <f ca="1">IF(ISNA(XLOOKUP(C7225,Headcount!C:C,Headcount!C:C)),"Invalid FK","Valid")</f>
        <v>Valid</v>
      </c>
    </row>
    <row r="7226" spans="1:13">
      <c r="A7226" t="s">
        <v>15936</v>
      </c>
      <c r="B7226" s="1">
        <v>44814</v>
      </c>
      <c r="C7226">
        <v>-33277.230000000003</v>
      </c>
      <c r="D7226" t="s">
        <v>1478</v>
      </c>
      <c r="E7226" t="s">
        <v>20</v>
      </c>
      <c r="F7226" t="s">
        <v>271</v>
      </c>
      <c r="G7226" t="s">
        <v>13</v>
      </c>
      <c r="I7226" t="s">
        <v>123</v>
      </c>
      <c r="J7226" t="s">
        <v>15937</v>
      </c>
      <c r="K7226" t="str">
        <f ca="1">IF(ISNA(XLOOKUP(A7226,Customers!A:A,Customers!A:A)),"Invalid FK","Valid")</f>
        <v>Valid</v>
      </c>
      <c r="L7226" t="str">
        <f ca="1">IF(ISNA(XLOOKUP(B7226,Vendors!A:A,Vendors!A:A)),"Invalid FK","Valid")</f>
        <v>Valid</v>
      </c>
      <c r="M7226" t="str">
        <f ca="1">IF(ISNA(XLOOKUP(C7226,Headcount!C:C,Headcount!C:C)),"Invalid FK","Valid")</f>
        <v>Valid</v>
      </c>
    </row>
    <row r="7227" spans="1:13">
      <c r="A7227" t="s">
        <v>15938</v>
      </c>
      <c r="B7227" s="1">
        <v>45164</v>
      </c>
      <c r="C7227">
        <v>-46915.23</v>
      </c>
      <c r="D7227" t="s">
        <v>1478</v>
      </c>
      <c r="E7227" t="s">
        <v>1509</v>
      </c>
      <c r="F7227" t="s">
        <v>271</v>
      </c>
      <c r="G7227" t="s">
        <v>17</v>
      </c>
      <c r="I7227" t="s">
        <v>69</v>
      </c>
      <c r="J7227" t="s">
        <v>15939</v>
      </c>
      <c r="K7227" t="str">
        <f ca="1">IF(ISNA(XLOOKUP(A7227,Customers!A:A,Customers!A:A)),"Invalid FK","Valid")</f>
        <v>Valid</v>
      </c>
      <c r="L7227" t="str">
        <f ca="1">IF(ISNA(XLOOKUP(B7227,Vendors!A:A,Vendors!A:A)),"Invalid FK","Valid")</f>
        <v>Valid</v>
      </c>
      <c r="M7227" t="str">
        <f ca="1">IF(ISNA(XLOOKUP(C7227,Headcount!C:C,Headcount!C:C)),"Invalid FK","Valid")</f>
        <v>Valid</v>
      </c>
    </row>
    <row r="7228" spans="1:13">
      <c r="A7228" t="s">
        <v>15940</v>
      </c>
      <c r="B7228" s="1">
        <v>44766</v>
      </c>
      <c r="C7228">
        <v>-2000</v>
      </c>
      <c r="D7228" t="s">
        <v>1478</v>
      </c>
      <c r="E7228" t="s">
        <v>1534</v>
      </c>
      <c r="F7228" t="s">
        <v>264</v>
      </c>
      <c r="G7228" t="s">
        <v>8</v>
      </c>
      <c r="I7228" t="s">
        <v>195</v>
      </c>
      <c r="J7228" t="s">
        <v>15941</v>
      </c>
      <c r="K7228" t="str">
        <f ca="1">IF(ISNA(XLOOKUP(A7228,Customers!A:A,Customers!A:A)),"Invalid FK","Valid")</f>
        <v>Valid</v>
      </c>
      <c r="L7228" t="str">
        <f ca="1">IF(ISNA(XLOOKUP(B7228,Vendors!A:A,Vendors!A:A)),"Invalid FK","Valid")</f>
        <v>Valid</v>
      </c>
      <c r="M7228" t="str">
        <f ca="1">IF(ISNA(XLOOKUP(C7228,Headcount!C:C,Headcount!C:C)),"Invalid FK","Valid")</f>
        <v>Valid</v>
      </c>
    </row>
    <row r="7229" spans="1:13">
      <c r="A7229" t="s">
        <v>15942</v>
      </c>
      <c r="B7229" s="1">
        <v>45091</v>
      </c>
      <c r="C7229">
        <v>210793.60000000001</v>
      </c>
      <c r="D7229" t="s">
        <v>1483</v>
      </c>
      <c r="E7229" t="s">
        <v>1487</v>
      </c>
      <c r="F7229" t="s">
        <v>271</v>
      </c>
      <c r="G7229" t="s">
        <v>13</v>
      </c>
      <c r="H7229" t="s">
        <v>700</v>
      </c>
      <c r="J7229" t="s">
        <v>15943</v>
      </c>
      <c r="K7229" t="str">
        <f ca="1">IF(ISNA(XLOOKUP(A7229,Customers!A:A,Customers!A:A)),"Invalid FK","Valid")</f>
        <v>Valid</v>
      </c>
      <c r="L7229" t="str">
        <f ca="1">IF(ISNA(XLOOKUP(B7229,Vendors!A:A,Vendors!A:A)),"Invalid FK","Valid")</f>
        <v>Valid</v>
      </c>
      <c r="M7229" t="str">
        <f ca="1">IF(ISNA(XLOOKUP(C7229,Headcount!C:C,Headcount!C:C)),"Invalid FK","Valid")</f>
        <v>Valid</v>
      </c>
    </row>
    <row r="7230" spans="1:13">
      <c r="A7230" t="s">
        <v>15944</v>
      </c>
      <c r="B7230" s="1">
        <v>45111</v>
      </c>
      <c r="C7230">
        <v>-36823.86</v>
      </c>
      <c r="D7230" t="s">
        <v>1478</v>
      </c>
      <c r="E7230" t="s">
        <v>20</v>
      </c>
      <c r="F7230" t="s">
        <v>271</v>
      </c>
      <c r="G7230" t="s">
        <v>17</v>
      </c>
      <c r="I7230" t="s">
        <v>51</v>
      </c>
      <c r="J7230" t="s">
        <v>15945</v>
      </c>
      <c r="K7230" t="str">
        <f ca="1">IF(ISNA(XLOOKUP(A7230,Customers!A:A,Customers!A:A)),"Invalid FK","Valid")</f>
        <v>Valid</v>
      </c>
      <c r="L7230" t="str">
        <f ca="1">IF(ISNA(XLOOKUP(B7230,Vendors!A:A,Vendors!A:A)),"Invalid FK","Valid")</f>
        <v>Valid</v>
      </c>
      <c r="M7230" t="str">
        <f ca="1">IF(ISNA(XLOOKUP(C7230,Headcount!C:C,Headcount!C:C)),"Invalid FK","Valid")</f>
        <v>Valid</v>
      </c>
    </row>
    <row r="7231" spans="1:13">
      <c r="A7231" t="s">
        <v>15946</v>
      </c>
      <c r="B7231" s="1">
        <v>44985</v>
      </c>
      <c r="C7231">
        <v>-62062.95</v>
      </c>
      <c r="D7231" t="s">
        <v>1478</v>
      </c>
      <c r="E7231" t="s">
        <v>1496</v>
      </c>
      <c r="F7231" t="s">
        <v>264</v>
      </c>
      <c r="G7231" t="s">
        <v>29</v>
      </c>
      <c r="I7231" t="s">
        <v>165</v>
      </c>
      <c r="J7231" t="s">
        <v>15947</v>
      </c>
      <c r="K7231" t="str">
        <f ca="1">IF(ISNA(XLOOKUP(A7231,Customers!A:A,Customers!A:A)),"Invalid FK","Valid")</f>
        <v>Valid</v>
      </c>
      <c r="L7231" t="str">
        <f ca="1">IF(ISNA(XLOOKUP(B7231,Vendors!A:A,Vendors!A:A)),"Invalid FK","Valid")</f>
        <v>Valid</v>
      </c>
      <c r="M7231" t="str">
        <f ca="1">IF(ISNA(XLOOKUP(C7231,Headcount!C:C,Headcount!C:C)),"Invalid FK","Valid")</f>
        <v>Valid</v>
      </c>
    </row>
    <row r="7232" spans="1:13">
      <c r="A7232" t="s">
        <v>15948</v>
      </c>
      <c r="B7232" s="1">
        <v>44741</v>
      </c>
      <c r="C7232">
        <v>298898.15000000002</v>
      </c>
      <c r="D7232" t="s">
        <v>1483</v>
      </c>
      <c r="E7232" t="s">
        <v>1484</v>
      </c>
      <c r="F7232" t="s">
        <v>268</v>
      </c>
      <c r="G7232" t="s">
        <v>29</v>
      </c>
      <c r="H7232" t="s">
        <v>959</v>
      </c>
      <c r="J7232" t="s">
        <v>15949</v>
      </c>
      <c r="K7232" t="str">
        <f ca="1">IF(ISNA(XLOOKUP(A7232,Customers!A:A,Customers!A:A)),"Invalid FK","Valid")</f>
        <v>Valid</v>
      </c>
      <c r="L7232" t="str">
        <f ca="1">IF(ISNA(XLOOKUP(B7232,Vendors!A:A,Vendors!A:A)),"Invalid FK","Valid")</f>
        <v>Valid</v>
      </c>
      <c r="M7232" t="str">
        <f ca="1">IF(ISNA(XLOOKUP(C7232,Headcount!C:C,Headcount!C:C)),"Invalid FK","Valid")</f>
        <v>Valid</v>
      </c>
    </row>
    <row r="7233" spans="1:13">
      <c r="A7233" t="s">
        <v>15950</v>
      </c>
      <c r="B7233" s="1">
        <v>44751</v>
      </c>
      <c r="C7233">
        <v>177270.88</v>
      </c>
      <c r="D7233" t="s">
        <v>1483</v>
      </c>
      <c r="E7233" t="s">
        <v>1487</v>
      </c>
      <c r="F7233" t="s">
        <v>271</v>
      </c>
      <c r="G7233" t="s">
        <v>8</v>
      </c>
      <c r="H7233" t="s">
        <v>1165</v>
      </c>
      <c r="J7233" t="s">
        <v>15951</v>
      </c>
      <c r="K7233" t="str">
        <f ca="1">IF(ISNA(XLOOKUP(A7233,Customers!A:A,Customers!A:A)),"Invalid FK","Valid")</f>
        <v>Valid</v>
      </c>
      <c r="L7233" t="str">
        <f ca="1">IF(ISNA(XLOOKUP(B7233,Vendors!A:A,Vendors!A:A)),"Invalid FK","Valid")</f>
        <v>Valid</v>
      </c>
      <c r="M7233" t="str">
        <f ca="1">IF(ISNA(XLOOKUP(C7233,Headcount!C:C,Headcount!C:C)),"Invalid FK","Valid")</f>
        <v>Valid</v>
      </c>
    </row>
    <row r="7234" spans="1:13">
      <c r="A7234" t="s">
        <v>15952</v>
      </c>
      <c r="B7234" s="1">
        <v>44848</v>
      </c>
      <c r="C7234">
        <v>25854.93</v>
      </c>
      <c r="D7234" t="s">
        <v>1924</v>
      </c>
      <c r="E7234" t="s">
        <v>1924</v>
      </c>
      <c r="F7234" t="s">
        <v>271</v>
      </c>
      <c r="G7234" t="s">
        <v>8</v>
      </c>
      <c r="J7234" t="s">
        <v>15953</v>
      </c>
      <c r="K7234" t="str">
        <f ca="1">IF(ISNA(XLOOKUP(A7234,Customers!A:A,Customers!A:A)),"Invalid FK","Valid")</f>
        <v>Valid</v>
      </c>
      <c r="L7234" t="str">
        <f ca="1">IF(ISNA(XLOOKUP(B7234,Vendors!A:A,Vendors!A:A)),"Invalid FK","Valid")</f>
        <v>Valid</v>
      </c>
      <c r="M7234" t="str">
        <f ca="1">IF(ISNA(XLOOKUP(C7234,Headcount!C:C,Headcount!C:C)),"Invalid FK","Valid")</f>
        <v>Valid</v>
      </c>
    </row>
    <row r="7235" spans="1:13">
      <c r="A7235" t="s">
        <v>15954</v>
      </c>
      <c r="B7235" s="1">
        <v>44645</v>
      </c>
      <c r="C7235">
        <v>100776.21</v>
      </c>
      <c r="D7235" t="s">
        <v>1483</v>
      </c>
      <c r="E7235" t="s">
        <v>1487</v>
      </c>
      <c r="F7235" t="s">
        <v>268</v>
      </c>
      <c r="G7235" t="s">
        <v>17</v>
      </c>
      <c r="H7235" t="s">
        <v>1273</v>
      </c>
      <c r="J7235" t="s">
        <v>15955</v>
      </c>
      <c r="K7235" t="str">
        <f ca="1">IF(ISNA(XLOOKUP(A7235,Customers!A:A,Customers!A:A)),"Invalid FK","Valid")</f>
        <v>Valid</v>
      </c>
      <c r="L7235" t="str">
        <f ca="1">IF(ISNA(XLOOKUP(B7235,Vendors!A:A,Vendors!A:A)),"Invalid FK","Valid")</f>
        <v>Valid</v>
      </c>
      <c r="M7235" t="str">
        <f ca="1">IF(ISNA(XLOOKUP(C7235,Headcount!C:C,Headcount!C:C)),"Invalid FK","Valid")</f>
        <v>Valid</v>
      </c>
    </row>
    <row r="7236" spans="1:13">
      <c r="A7236" t="s">
        <v>15956</v>
      </c>
      <c r="B7236" s="1">
        <v>44728</v>
      </c>
      <c r="C7236">
        <v>128823.67</v>
      </c>
      <c r="D7236" t="s">
        <v>1483</v>
      </c>
      <c r="E7236" t="s">
        <v>1484</v>
      </c>
      <c r="F7236" t="s">
        <v>271</v>
      </c>
      <c r="G7236" t="s">
        <v>29</v>
      </c>
      <c r="H7236" t="s">
        <v>798</v>
      </c>
      <c r="J7236" t="s">
        <v>15957</v>
      </c>
      <c r="K7236" t="str">
        <f ca="1">IF(ISNA(XLOOKUP(A7236,Customers!A:A,Customers!A:A)),"Invalid FK","Valid")</f>
        <v>Valid</v>
      </c>
      <c r="L7236" t="str">
        <f ca="1">IF(ISNA(XLOOKUP(B7236,Vendors!A:A,Vendors!A:A)),"Invalid FK","Valid")</f>
        <v>Valid</v>
      </c>
      <c r="M7236" t="str">
        <f ca="1">IF(ISNA(XLOOKUP(C7236,Headcount!C:C,Headcount!C:C)),"Invalid FK","Valid")</f>
        <v>Valid</v>
      </c>
    </row>
    <row r="7237" spans="1:13">
      <c r="A7237" t="s">
        <v>15958</v>
      </c>
      <c r="B7237" s="1">
        <v>45094</v>
      </c>
      <c r="C7237">
        <v>102579.58</v>
      </c>
      <c r="D7237" t="s">
        <v>1483</v>
      </c>
      <c r="E7237" t="s">
        <v>1484</v>
      </c>
      <c r="F7237" t="s">
        <v>264</v>
      </c>
      <c r="G7237" t="s">
        <v>17</v>
      </c>
      <c r="H7237" t="s">
        <v>1145</v>
      </c>
      <c r="J7237" t="s">
        <v>15959</v>
      </c>
      <c r="K7237" t="str">
        <f ca="1">IF(ISNA(XLOOKUP(A7237,Customers!A:A,Customers!A:A)),"Invalid FK","Valid")</f>
        <v>Valid</v>
      </c>
      <c r="L7237" t="str">
        <f ca="1">IF(ISNA(XLOOKUP(B7237,Vendors!A:A,Vendors!A:A)),"Invalid FK","Valid")</f>
        <v>Valid</v>
      </c>
      <c r="M7237" t="str">
        <f ca="1">IF(ISNA(XLOOKUP(C7237,Headcount!C:C,Headcount!C:C)),"Invalid FK","Valid")</f>
        <v>Valid</v>
      </c>
    </row>
    <row r="7238" spans="1:13">
      <c r="A7238" t="s">
        <v>15960</v>
      </c>
      <c r="B7238" s="1">
        <v>44639</v>
      </c>
      <c r="C7238">
        <v>-42300.68</v>
      </c>
      <c r="D7238" t="s">
        <v>1478</v>
      </c>
      <c r="E7238" t="s">
        <v>7</v>
      </c>
      <c r="F7238" t="s">
        <v>264</v>
      </c>
      <c r="G7238" t="s">
        <v>8</v>
      </c>
      <c r="I7238" t="s">
        <v>5</v>
      </c>
      <c r="J7238" t="s">
        <v>15961</v>
      </c>
      <c r="K7238" t="str">
        <f ca="1">IF(ISNA(XLOOKUP(A7238,Customers!A:A,Customers!A:A)),"Invalid FK","Valid")</f>
        <v>Valid</v>
      </c>
      <c r="L7238" t="str">
        <f ca="1">IF(ISNA(XLOOKUP(B7238,Vendors!A:A,Vendors!A:A)),"Invalid FK","Valid")</f>
        <v>Valid</v>
      </c>
      <c r="M7238" t="str">
        <f ca="1">IF(ISNA(XLOOKUP(C7238,Headcount!C:C,Headcount!C:C)),"Invalid FK","Valid")</f>
        <v>Valid</v>
      </c>
    </row>
    <row r="7239" spans="1:13">
      <c r="A7239" t="s">
        <v>15962</v>
      </c>
      <c r="B7239" s="1">
        <v>44928</v>
      </c>
      <c r="C7239">
        <v>-59244.5</v>
      </c>
      <c r="D7239" t="s">
        <v>1478</v>
      </c>
      <c r="E7239" t="s">
        <v>7</v>
      </c>
      <c r="F7239" t="s">
        <v>268</v>
      </c>
      <c r="G7239" t="s">
        <v>17</v>
      </c>
      <c r="I7239" t="s">
        <v>193</v>
      </c>
      <c r="J7239" t="s">
        <v>15963</v>
      </c>
      <c r="K7239" t="str">
        <f ca="1">IF(ISNA(XLOOKUP(A7239,Customers!A:A,Customers!A:A)),"Invalid FK","Valid")</f>
        <v>Valid</v>
      </c>
      <c r="L7239" t="str">
        <f ca="1">IF(ISNA(XLOOKUP(B7239,Vendors!A:A,Vendors!A:A)),"Invalid FK","Valid")</f>
        <v>Valid</v>
      </c>
      <c r="M7239" t="str">
        <f ca="1">IF(ISNA(XLOOKUP(C7239,Headcount!C:C,Headcount!C:C)),"Invalid FK","Valid")</f>
        <v>Valid</v>
      </c>
    </row>
    <row r="7240" spans="1:13">
      <c r="A7240" t="s">
        <v>15964</v>
      </c>
      <c r="B7240" s="1">
        <v>45038</v>
      </c>
      <c r="C7240">
        <v>-68200.479999999996</v>
      </c>
      <c r="D7240" t="s">
        <v>1478</v>
      </c>
      <c r="E7240" t="s">
        <v>1509</v>
      </c>
      <c r="F7240" t="s">
        <v>271</v>
      </c>
      <c r="G7240" t="s">
        <v>8</v>
      </c>
      <c r="I7240" t="s">
        <v>34</v>
      </c>
      <c r="J7240" t="s">
        <v>15965</v>
      </c>
      <c r="K7240" t="str">
        <f ca="1">IF(ISNA(XLOOKUP(A7240,Customers!A:A,Customers!A:A)),"Invalid FK","Valid")</f>
        <v>Valid</v>
      </c>
      <c r="L7240" t="str">
        <f ca="1">IF(ISNA(XLOOKUP(B7240,Vendors!A:A,Vendors!A:A)),"Invalid FK","Valid")</f>
        <v>Valid</v>
      </c>
      <c r="M7240" t="str">
        <f ca="1">IF(ISNA(XLOOKUP(C7240,Headcount!C:C,Headcount!C:C)),"Invalid FK","Valid")</f>
        <v>Valid</v>
      </c>
    </row>
    <row r="7241" spans="1:13">
      <c r="A7241" t="s">
        <v>15966</v>
      </c>
      <c r="B7241" s="1">
        <v>44730</v>
      </c>
      <c r="C7241">
        <v>-53290.79</v>
      </c>
      <c r="D7241" t="s">
        <v>1478</v>
      </c>
      <c r="E7241" t="s">
        <v>7</v>
      </c>
      <c r="F7241" t="s">
        <v>271</v>
      </c>
      <c r="G7241" t="s">
        <v>29</v>
      </c>
      <c r="I7241" t="s">
        <v>135</v>
      </c>
      <c r="J7241" t="s">
        <v>15967</v>
      </c>
      <c r="K7241" t="str">
        <f ca="1">IF(ISNA(XLOOKUP(A7241,Customers!A:A,Customers!A:A)),"Invalid FK","Valid")</f>
        <v>Valid</v>
      </c>
      <c r="L7241" t="str">
        <f ca="1">IF(ISNA(XLOOKUP(B7241,Vendors!A:A,Vendors!A:A)),"Invalid FK","Valid")</f>
        <v>Valid</v>
      </c>
      <c r="M7241" t="str">
        <f ca="1">IF(ISNA(XLOOKUP(C7241,Headcount!C:C,Headcount!C:C)),"Invalid FK","Valid")</f>
        <v>Valid</v>
      </c>
    </row>
    <row r="7242" spans="1:13">
      <c r="A7242" t="s">
        <v>15968</v>
      </c>
      <c r="B7242" s="1">
        <v>44575</v>
      </c>
      <c r="C7242">
        <v>205798.32</v>
      </c>
      <c r="D7242" t="s">
        <v>1483</v>
      </c>
      <c r="E7242" t="s">
        <v>1487</v>
      </c>
      <c r="F7242" t="s">
        <v>271</v>
      </c>
      <c r="G7242" t="s">
        <v>13</v>
      </c>
      <c r="H7242" t="s">
        <v>1337</v>
      </c>
      <c r="J7242" t="s">
        <v>15969</v>
      </c>
      <c r="K7242" t="str">
        <f ca="1">IF(ISNA(XLOOKUP(A7242,Customers!A:A,Customers!A:A)),"Invalid FK","Valid")</f>
        <v>Valid</v>
      </c>
      <c r="L7242" t="str">
        <f ca="1">IF(ISNA(XLOOKUP(B7242,Vendors!A:A,Vendors!A:A)),"Invalid FK","Valid")</f>
        <v>Valid</v>
      </c>
      <c r="M7242" t="str">
        <f ca="1">IF(ISNA(XLOOKUP(C7242,Headcount!C:C,Headcount!C:C)),"Invalid FK","Valid")</f>
        <v>Valid</v>
      </c>
    </row>
    <row r="7243" spans="1:13">
      <c r="A7243" t="s">
        <v>15970</v>
      </c>
      <c r="B7243" s="1">
        <v>45101</v>
      </c>
      <c r="C7243">
        <v>72686.13</v>
      </c>
      <c r="D7243" t="s">
        <v>1483</v>
      </c>
      <c r="E7243" t="s">
        <v>1499</v>
      </c>
      <c r="F7243" t="s">
        <v>268</v>
      </c>
      <c r="G7243" t="s">
        <v>13</v>
      </c>
      <c r="H7243" t="s">
        <v>928</v>
      </c>
      <c r="J7243" t="s">
        <v>15971</v>
      </c>
      <c r="K7243" t="str">
        <f ca="1">IF(ISNA(XLOOKUP(A7243,Customers!A:A,Customers!A:A)),"Invalid FK","Valid")</f>
        <v>Valid</v>
      </c>
      <c r="L7243" t="str">
        <f ca="1">IF(ISNA(XLOOKUP(B7243,Vendors!A:A,Vendors!A:A)),"Invalid FK","Valid")</f>
        <v>Valid</v>
      </c>
      <c r="M7243" t="str">
        <f ca="1">IF(ISNA(XLOOKUP(C7243,Headcount!C:C,Headcount!C:C)),"Invalid FK","Valid")</f>
        <v>Valid</v>
      </c>
    </row>
    <row r="7244" spans="1:13">
      <c r="A7244" t="s">
        <v>15972</v>
      </c>
      <c r="B7244" s="1">
        <v>45157</v>
      </c>
      <c r="C7244">
        <v>268149.90999999997</v>
      </c>
      <c r="D7244" t="s">
        <v>1483</v>
      </c>
      <c r="E7244" t="s">
        <v>1499</v>
      </c>
      <c r="F7244" t="s">
        <v>271</v>
      </c>
      <c r="G7244" t="s">
        <v>13</v>
      </c>
      <c r="H7244" t="s">
        <v>1119</v>
      </c>
      <c r="J7244" t="s">
        <v>15973</v>
      </c>
      <c r="K7244" t="str">
        <f ca="1">IF(ISNA(XLOOKUP(A7244,Customers!A:A,Customers!A:A)),"Invalid FK","Valid")</f>
        <v>Valid</v>
      </c>
      <c r="L7244" t="str">
        <f ca="1">IF(ISNA(XLOOKUP(B7244,Vendors!A:A,Vendors!A:A)),"Invalid FK","Valid")</f>
        <v>Valid</v>
      </c>
      <c r="M7244" t="str">
        <f ca="1">IF(ISNA(XLOOKUP(C7244,Headcount!C:C,Headcount!C:C)),"Invalid FK","Valid")</f>
        <v>Valid</v>
      </c>
    </row>
    <row r="7245" spans="1:13">
      <c r="A7245" t="s">
        <v>15974</v>
      </c>
      <c r="B7245" s="1">
        <v>45062</v>
      </c>
      <c r="C7245">
        <v>246911.67</v>
      </c>
      <c r="D7245" t="s">
        <v>1483</v>
      </c>
      <c r="E7245" t="s">
        <v>1499</v>
      </c>
      <c r="F7245" t="s">
        <v>271</v>
      </c>
      <c r="G7245" t="s">
        <v>8</v>
      </c>
      <c r="H7245" t="s">
        <v>1103</v>
      </c>
      <c r="J7245" t="s">
        <v>15975</v>
      </c>
      <c r="K7245" t="str">
        <f ca="1">IF(ISNA(XLOOKUP(A7245,Customers!A:A,Customers!A:A)),"Invalid FK","Valid")</f>
        <v>Valid</v>
      </c>
      <c r="L7245" t="str">
        <f ca="1">IF(ISNA(XLOOKUP(B7245,Vendors!A:A,Vendors!A:A)),"Invalid FK","Valid")</f>
        <v>Valid</v>
      </c>
      <c r="M7245" t="str">
        <f ca="1">IF(ISNA(XLOOKUP(C7245,Headcount!C:C,Headcount!C:C)),"Invalid FK","Valid")</f>
        <v>Valid</v>
      </c>
    </row>
    <row r="7246" spans="1:13">
      <c r="A7246" t="s">
        <v>15976</v>
      </c>
      <c r="B7246" s="1">
        <v>45027</v>
      </c>
      <c r="C7246">
        <v>-55813.120000000003</v>
      </c>
      <c r="D7246" t="s">
        <v>1478</v>
      </c>
      <c r="E7246" t="s">
        <v>7</v>
      </c>
      <c r="F7246" t="s">
        <v>271</v>
      </c>
      <c r="G7246" t="s">
        <v>13</v>
      </c>
      <c r="I7246" t="s">
        <v>238</v>
      </c>
      <c r="J7246" t="s">
        <v>15977</v>
      </c>
      <c r="K7246" t="str">
        <f ca="1">IF(ISNA(XLOOKUP(A7246,Customers!A:A,Customers!A:A)),"Invalid FK","Valid")</f>
        <v>Valid</v>
      </c>
      <c r="L7246" t="str">
        <f ca="1">IF(ISNA(XLOOKUP(B7246,Vendors!A:A,Vendors!A:A)),"Invalid FK","Valid")</f>
        <v>Valid</v>
      </c>
      <c r="M7246" t="str">
        <f ca="1">IF(ISNA(XLOOKUP(C7246,Headcount!C:C,Headcount!C:C)),"Invalid FK","Valid")</f>
        <v>Valid</v>
      </c>
    </row>
    <row r="7247" spans="1:13">
      <c r="A7247" t="s">
        <v>15978</v>
      </c>
      <c r="B7247" s="1">
        <v>45218</v>
      </c>
      <c r="C7247">
        <v>-51027.519999999997</v>
      </c>
      <c r="D7247" t="s">
        <v>1478</v>
      </c>
      <c r="E7247" t="s">
        <v>20</v>
      </c>
      <c r="F7247" t="s">
        <v>271</v>
      </c>
      <c r="G7247" t="s">
        <v>17</v>
      </c>
      <c r="I7247" t="s">
        <v>25</v>
      </c>
      <c r="J7247" t="s">
        <v>15979</v>
      </c>
      <c r="K7247" t="str">
        <f ca="1">IF(ISNA(XLOOKUP(A7247,Customers!A:A,Customers!A:A)),"Invalid FK","Valid")</f>
        <v>Valid</v>
      </c>
      <c r="L7247" t="str">
        <f ca="1">IF(ISNA(XLOOKUP(B7247,Vendors!A:A,Vendors!A:A)),"Invalid FK","Valid")</f>
        <v>Valid</v>
      </c>
      <c r="M7247" t="str">
        <f ca="1">IF(ISNA(XLOOKUP(C7247,Headcount!C:C,Headcount!C:C)),"Invalid FK","Valid")</f>
        <v>Valid</v>
      </c>
    </row>
    <row r="7248" spans="1:13">
      <c r="A7248" t="s">
        <v>15980</v>
      </c>
      <c r="B7248" s="1">
        <v>45220</v>
      </c>
      <c r="C7248">
        <v>-32826.269999999997</v>
      </c>
      <c r="D7248" t="s">
        <v>1478</v>
      </c>
      <c r="E7248" t="s">
        <v>7</v>
      </c>
      <c r="F7248" t="s">
        <v>268</v>
      </c>
      <c r="G7248" t="s">
        <v>13</v>
      </c>
      <c r="I7248" t="s">
        <v>169</v>
      </c>
      <c r="J7248" t="s">
        <v>15981</v>
      </c>
      <c r="K7248" t="str">
        <f ca="1">IF(ISNA(XLOOKUP(A7248,Customers!A:A,Customers!A:A)),"Invalid FK","Valid")</f>
        <v>Valid</v>
      </c>
      <c r="L7248" t="str">
        <f ca="1">IF(ISNA(XLOOKUP(B7248,Vendors!A:A,Vendors!A:A)),"Invalid FK","Valid")</f>
        <v>Valid</v>
      </c>
      <c r="M7248" t="str">
        <f ca="1">IF(ISNA(XLOOKUP(C7248,Headcount!C:C,Headcount!C:C)),"Invalid FK","Valid")</f>
        <v>Valid</v>
      </c>
    </row>
    <row r="7249" spans="1:13">
      <c r="A7249" t="s">
        <v>15982</v>
      </c>
      <c r="B7249" s="1">
        <v>44889</v>
      </c>
      <c r="C7249">
        <v>141167.18</v>
      </c>
      <c r="D7249" t="s">
        <v>1483</v>
      </c>
      <c r="E7249" t="s">
        <v>1487</v>
      </c>
      <c r="F7249" t="s">
        <v>264</v>
      </c>
      <c r="G7249" t="s">
        <v>29</v>
      </c>
      <c r="H7249" t="s">
        <v>1075</v>
      </c>
      <c r="J7249" t="s">
        <v>15983</v>
      </c>
      <c r="K7249" t="str">
        <f ca="1">IF(ISNA(XLOOKUP(A7249,Customers!A:A,Customers!A:A)),"Invalid FK","Valid")</f>
        <v>Valid</v>
      </c>
      <c r="L7249" t="str">
        <f ca="1">IF(ISNA(XLOOKUP(B7249,Vendors!A:A,Vendors!A:A)),"Invalid FK","Valid")</f>
        <v>Valid</v>
      </c>
      <c r="M7249" t="str">
        <f ca="1">IF(ISNA(XLOOKUP(C7249,Headcount!C:C,Headcount!C:C)),"Invalid FK","Valid")</f>
        <v>Valid</v>
      </c>
    </row>
    <row r="7250" spans="1:13">
      <c r="A7250" t="s">
        <v>15984</v>
      </c>
      <c r="B7250" s="1">
        <v>45039</v>
      </c>
      <c r="C7250">
        <v>107469.54</v>
      </c>
      <c r="D7250" t="s">
        <v>1483</v>
      </c>
      <c r="E7250" t="s">
        <v>1499</v>
      </c>
      <c r="F7250" t="s">
        <v>268</v>
      </c>
      <c r="G7250" t="s">
        <v>13</v>
      </c>
      <c r="H7250" t="s">
        <v>1273</v>
      </c>
      <c r="J7250" t="s">
        <v>15985</v>
      </c>
      <c r="K7250" t="str">
        <f ca="1">IF(ISNA(XLOOKUP(A7250,Customers!A:A,Customers!A:A)),"Invalid FK","Valid")</f>
        <v>Valid</v>
      </c>
      <c r="L7250" t="str">
        <f ca="1">IF(ISNA(XLOOKUP(B7250,Vendors!A:A,Vendors!A:A)),"Invalid FK","Valid")</f>
        <v>Valid</v>
      </c>
      <c r="M7250" t="str">
        <f ca="1">IF(ISNA(XLOOKUP(C7250,Headcount!C:C,Headcount!C:C)),"Invalid FK","Valid")</f>
        <v>Valid</v>
      </c>
    </row>
    <row r="7251" spans="1:13">
      <c r="A7251" t="s">
        <v>15986</v>
      </c>
      <c r="B7251" s="1">
        <v>44870</v>
      </c>
      <c r="C7251">
        <v>183169.02</v>
      </c>
      <c r="D7251" t="s">
        <v>1483</v>
      </c>
      <c r="E7251" t="s">
        <v>1499</v>
      </c>
      <c r="F7251" t="s">
        <v>264</v>
      </c>
      <c r="G7251" t="s">
        <v>29</v>
      </c>
      <c r="H7251" t="s">
        <v>864</v>
      </c>
      <c r="J7251" t="s">
        <v>15987</v>
      </c>
      <c r="K7251" t="str">
        <f ca="1">IF(ISNA(XLOOKUP(A7251,Customers!A:A,Customers!A:A)),"Invalid FK","Valid")</f>
        <v>Valid</v>
      </c>
      <c r="L7251" t="str">
        <f ca="1">IF(ISNA(XLOOKUP(B7251,Vendors!A:A,Vendors!A:A)),"Invalid FK","Valid")</f>
        <v>Valid</v>
      </c>
      <c r="M7251" t="str">
        <f ca="1">IF(ISNA(XLOOKUP(C7251,Headcount!C:C,Headcount!C:C)),"Invalid FK","Valid")</f>
        <v>Valid</v>
      </c>
    </row>
    <row r="7252" spans="1:13">
      <c r="A7252" t="s">
        <v>15988</v>
      </c>
      <c r="B7252" s="1">
        <v>45287</v>
      </c>
      <c r="C7252">
        <v>-37440.1</v>
      </c>
      <c r="D7252" t="s">
        <v>1478</v>
      </c>
      <c r="E7252" t="s">
        <v>20</v>
      </c>
      <c r="F7252" t="s">
        <v>271</v>
      </c>
      <c r="G7252" t="s">
        <v>29</v>
      </c>
      <c r="I7252" t="s">
        <v>51</v>
      </c>
      <c r="J7252" t="s">
        <v>15989</v>
      </c>
      <c r="K7252" t="str">
        <f ca="1">IF(ISNA(XLOOKUP(A7252,Customers!A:A,Customers!A:A)),"Invalid FK","Valid")</f>
        <v>Valid</v>
      </c>
      <c r="L7252" t="str">
        <f ca="1">IF(ISNA(XLOOKUP(B7252,Vendors!A:A,Vendors!A:A)),"Invalid FK","Valid")</f>
        <v>Valid</v>
      </c>
      <c r="M7252" t="str">
        <f ca="1">IF(ISNA(XLOOKUP(C7252,Headcount!C:C,Headcount!C:C)),"Invalid FK","Valid")</f>
        <v>Valid</v>
      </c>
    </row>
    <row r="7253" spans="1:13">
      <c r="A7253" t="s">
        <v>15990</v>
      </c>
      <c r="B7253" s="1">
        <v>44723</v>
      </c>
      <c r="C7253">
        <v>192994.98</v>
      </c>
      <c r="D7253" t="s">
        <v>1483</v>
      </c>
      <c r="E7253" t="s">
        <v>1499</v>
      </c>
      <c r="F7253" t="s">
        <v>268</v>
      </c>
      <c r="G7253" t="s">
        <v>17</v>
      </c>
      <c r="H7253" t="s">
        <v>834</v>
      </c>
      <c r="J7253" t="s">
        <v>15991</v>
      </c>
      <c r="K7253" t="str">
        <f ca="1">IF(ISNA(XLOOKUP(A7253,Customers!A:A,Customers!A:A)),"Invalid FK","Valid")</f>
        <v>Valid</v>
      </c>
      <c r="L7253" t="str">
        <f ca="1">IF(ISNA(XLOOKUP(B7253,Vendors!A:A,Vendors!A:A)),"Invalid FK","Valid")</f>
        <v>Valid</v>
      </c>
      <c r="M7253" t="str">
        <f ca="1">IF(ISNA(XLOOKUP(C7253,Headcount!C:C,Headcount!C:C)),"Invalid FK","Valid")</f>
        <v>Valid</v>
      </c>
    </row>
    <row r="7254" spans="1:13">
      <c r="A7254" t="s">
        <v>15992</v>
      </c>
      <c r="B7254" s="1">
        <v>45267</v>
      </c>
      <c r="C7254">
        <v>193855.37</v>
      </c>
      <c r="D7254" t="s">
        <v>1483</v>
      </c>
      <c r="E7254" t="s">
        <v>1499</v>
      </c>
      <c r="F7254" t="s">
        <v>264</v>
      </c>
      <c r="G7254" t="s">
        <v>29</v>
      </c>
      <c r="H7254" t="s">
        <v>1091</v>
      </c>
      <c r="J7254" t="s">
        <v>15993</v>
      </c>
      <c r="K7254" t="str">
        <f ca="1">IF(ISNA(XLOOKUP(A7254,Customers!A:A,Customers!A:A)),"Invalid FK","Valid")</f>
        <v>Valid</v>
      </c>
      <c r="L7254" t="str">
        <f ca="1">IF(ISNA(XLOOKUP(B7254,Vendors!A:A,Vendors!A:A)),"Invalid FK","Valid")</f>
        <v>Valid</v>
      </c>
      <c r="M7254" t="str">
        <f ca="1">IF(ISNA(XLOOKUP(C7254,Headcount!C:C,Headcount!C:C)),"Invalid FK","Valid")</f>
        <v>Valid</v>
      </c>
    </row>
    <row r="7255" spans="1:13">
      <c r="A7255" t="s">
        <v>15994</v>
      </c>
      <c r="B7255" s="1">
        <v>44669</v>
      </c>
      <c r="C7255">
        <v>-51071.69</v>
      </c>
      <c r="D7255" t="s">
        <v>1478</v>
      </c>
      <c r="E7255" t="s">
        <v>20</v>
      </c>
      <c r="F7255" t="s">
        <v>264</v>
      </c>
      <c r="G7255" t="s">
        <v>8</v>
      </c>
      <c r="I7255" t="s">
        <v>18</v>
      </c>
      <c r="J7255" t="s">
        <v>15995</v>
      </c>
      <c r="K7255" t="str">
        <f ca="1">IF(ISNA(XLOOKUP(A7255,Customers!A:A,Customers!A:A)),"Invalid FK","Valid")</f>
        <v>Valid</v>
      </c>
      <c r="L7255" t="str">
        <f ca="1">IF(ISNA(XLOOKUP(B7255,Vendors!A:A,Vendors!A:A)),"Invalid FK","Valid")</f>
        <v>Valid</v>
      </c>
      <c r="M7255" t="str">
        <f ca="1">IF(ISNA(XLOOKUP(C7255,Headcount!C:C,Headcount!C:C)),"Invalid FK","Valid")</f>
        <v>Valid</v>
      </c>
    </row>
    <row r="7256" spans="1:13">
      <c r="A7256" t="s">
        <v>15996</v>
      </c>
      <c r="B7256" s="1">
        <v>44831</v>
      </c>
      <c r="C7256">
        <v>212995.79</v>
      </c>
      <c r="D7256" t="s">
        <v>1483</v>
      </c>
      <c r="E7256" t="s">
        <v>1484</v>
      </c>
      <c r="F7256" t="s">
        <v>268</v>
      </c>
      <c r="G7256" t="s">
        <v>8</v>
      </c>
      <c r="H7256" t="s">
        <v>1167</v>
      </c>
      <c r="J7256" t="s">
        <v>15997</v>
      </c>
      <c r="K7256" t="str">
        <f ca="1">IF(ISNA(XLOOKUP(A7256,Customers!A:A,Customers!A:A)),"Invalid FK","Valid")</f>
        <v>Valid</v>
      </c>
      <c r="L7256" t="str">
        <f ca="1">IF(ISNA(XLOOKUP(B7256,Vendors!A:A,Vendors!A:A)),"Invalid FK","Valid")</f>
        <v>Valid</v>
      </c>
      <c r="M7256" t="str">
        <f ca="1">IF(ISNA(XLOOKUP(C7256,Headcount!C:C,Headcount!C:C)),"Invalid FK","Valid")</f>
        <v>Valid</v>
      </c>
    </row>
    <row r="7257" spans="1:13">
      <c r="A7257" t="s">
        <v>15998</v>
      </c>
      <c r="B7257" s="1">
        <v>44900</v>
      </c>
      <c r="C7257">
        <v>-62820.7</v>
      </c>
      <c r="D7257" t="s">
        <v>1478</v>
      </c>
      <c r="E7257" t="s">
        <v>7</v>
      </c>
      <c r="F7257" t="s">
        <v>264</v>
      </c>
      <c r="G7257" t="s">
        <v>29</v>
      </c>
      <c r="I7257" t="s">
        <v>193</v>
      </c>
      <c r="J7257" t="s">
        <v>15999</v>
      </c>
      <c r="K7257" t="str">
        <f ca="1">IF(ISNA(XLOOKUP(A7257,Customers!A:A,Customers!A:A)),"Invalid FK","Valid")</f>
        <v>Valid</v>
      </c>
      <c r="L7257" t="str">
        <f ca="1">IF(ISNA(XLOOKUP(B7257,Vendors!A:A,Vendors!A:A)),"Invalid FK","Valid")</f>
        <v>Valid</v>
      </c>
      <c r="M7257" t="str">
        <f ca="1">IF(ISNA(XLOOKUP(C7257,Headcount!C:C,Headcount!C:C)),"Invalid FK","Valid")</f>
        <v>Valid</v>
      </c>
    </row>
    <row r="7258" spans="1:13">
      <c r="A7258" t="s">
        <v>16000</v>
      </c>
      <c r="B7258" s="1">
        <v>44680</v>
      </c>
      <c r="C7258">
        <v>172655.19</v>
      </c>
      <c r="D7258" t="s">
        <v>1483</v>
      </c>
      <c r="E7258" t="s">
        <v>1499</v>
      </c>
      <c r="F7258" t="s">
        <v>264</v>
      </c>
      <c r="G7258" t="s">
        <v>29</v>
      </c>
      <c r="H7258" t="s">
        <v>822</v>
      </c>
      <c r="J7258" t="s">
        <v>16001</v>
      </c>
      <c r="K7258" t="str">
        <f ca="1">IF(ISNA(XLOOKUP(A7258,Customers!A:A,Customers!A:A)),"Invalid FK","Valid")</f>
        <v>Valid</v>
      </c>
      <c r="L7258" t="str">
        <f ca="1">IF(ISNA(XLOOKUP(B7258,Vendors!A:A,Vendors!A:A)),"Invalid FK","Valid")</f>
        <v>Valid</v>
      </c>
      <c r="M7258" t="str">
        <f ca="1">IF(ISNA(XLOOKUP(C7258,Headcount!C:C,Headcount!C:C)),"Invalid FK","Valid")</f>
        <v>Valid</v>
      </c>
    </row>
    <row r="7259" spans="1:13">
      <c r="A7259" t="s">
        <v>16002</v>
      </c>
      <c r="B7259" s="1">
        <v>44784</v>
      </c>
      <c r="C7259">
        <v>69941.98</v>
      </c>
      <c r="D7259" t="s">
        <v>1483</v>
      </c>
      <c r="E7259" t="s">
        <v>1484</v>
      </c>
      <c r="F7259" t="s">
        <v>264</v>
      </c>
      <c r="G7259" t="s">
        <v>17</v>
      </c>
      <c r="H7259" t="s">
        <v>922</v>
      </c>
      <c r="J7259" t="s">
        <v>16003</v>
      </c>
      <c r="K7259" t="str">
        <f ca="1">IF(ISNA(XLOOKUP(A7259,Customers!A:A,Customers!A:A)),"Invalid FK","Valid")</f>
        <v>Valid</v>
      </c>
      <c r="L7259" t="str">
        <f ca="1">IF(ISNA(XLOOKUP(B7259,Vendors!A:A,Vendors!A:A)),"Invalid FK","Valid")</f>
        <v>Valid</v>
      </c>
      <c r="M7259" t="str">
        <f ca="1">IF(ISNA(XLOOKUP(C7259,Headcount!C:C,Headcount!C:C)),"Invalid FK","Valid")</f>
        <v>Valid</v>
      </c>
    </row>
    <row r="7260" spans="1:13">
      <c r="A7260" t="s">
        <v>16004</v>
      </c>
      <c r="B7260" s="1">
        <v>45244</v>
      </c>
      <c r="C7260">
        <v>142533.64000000001</v>
      </c>
      <c r="D7260" t="s">
        <v>1483</v>
      </c>
      <c r="E7260" t="s">
        <v>1484</v>
      </c>
      <c r="F7260" t="s">
        <v>271</v>
      </c>
      <c r="G7260" t="s">
        <v>13</v>
      </c>
      <c r="H7260" t="s">
        <v>1181</v>
      </c>
      <c r="J7260" t="s">
        <v>16005</v>
      </c>
      <c r="K7260" t="str">
        <f ca="1">IF(ISNA(XLOOKUP(A7260,Customers!A:A,Customers!A:A)),"Invalid FK","Valid")</f>
        <v>Valid</v>
      </c>
      <c r="L7260" t="str">
        <f ca="1">IF(ISNA(XLOOKUP(B7260,Vendors!A:A,Vendors!A:A)),"Invalid FK","Valid")</f>
        <v>Valid</v>
      </c>
      <c r="M7260" t="str">
        <f ca="1">IF(ISNA(XLOOKUP(C7260,Headcount!C:C,Headcount!C:C)),"Invalid FK","Valid")</f>
        <v>Valid</v>
      </c>
    </row>
    <row r="7261" spans="1:13">
      <c r="A7261" t="s">
        <v>16006</v>
      </c>
      <c r="B7261" s="1">
        <v>44658</v>
      </c>
      <c r="C7261">
        <v>-48909.26</v>
      </c>
      <c r="D7261" t="s">
        <v>1478</v>
      </c>
      <c r="E7261" t="s">
        <v>36</v>
      </c>
      <c r="F7261" t="s">
        <v>264</v>
      </c>
      <c r="G7261" t="s">
        <v>8</v>
      </c>
      <c r="I7261" t="s">
        <v>119</v>
      </c>
      <c r="J7261" t="s">
        <v>16007</v>
      </c>
      <c r="K7261" t="str">
        <f ca="1">IF(ISNA(XLOOKUP(A7261,Customers!A:A,Customers!A:A)),"Invalid FK","Valid")</f>
        <v>Valid</v>
      </c>
      <c r="L7261" t="str">
        <f ca="1">IF(ISNA(XLOOKUP(B7261,Vendors!A:A,Vendors!A:A)),"Invalid FK","Valid")</f>
        <v>Valid</v>
      </c>
      <c r="M7261" t="str">
        <f ca="1">IF(ISNA(XLOOKUP(C7261,Headcount!C:C,Headcount!C:C)),"Invalid FK","Valid")</f>
        <v>Valid</v>
      </c>
    </row>
    <row r="7262" spans="1:13">
      <c r="A7262" t="s">
        <v>16008</v>
      </c>
      <c r="B7262" s="1">
        <v>44741</v>
      </c>
      <c r="C7262">
        <v>-41005.26</v>
      </c>
      <c r="D7262" t="s">
        <v>1478</v>
      </c>
      <c r="E7262" t="s">
        <v>1534</v>
      </c>
      <c r="F7262" t="s">
        <v>268</v>
      </c>
      <c r="G7262" t="s">
        <v>17</v>
      </c>
      <c r="I7262" t="s">
        <v>95</v>
      </c>
      <c r="J7262" t="s">
        <v>16009</v>
      </c>
      <c r="K7262" t="str">
        <f ca="1">IF(ISNA(XLOOKUP(A7262,Customers!A:A,Customers!A:A)),"Invalid FK","Valid")</f>
        <v>Valid</v>
      </c>
      <c r="L7262" t="str">
        <f ca="1">IF(ISNA(XLOOKUP(B7262,Vendors!A:A,Vendors!A:A)),"Invalid FK","Valid")</f>
        <v>Valid</v>
      </c>
      <c r="M7262" t="str">
        <f ca="1">IF(ISNA(XLOOKUP(C7262,Headcount!C:C,Headcount!C:C)),"Invalid FK","Valid")</f>
        <v>Valid</v>
      </c>
    </row>
    <row r="7263" spans="1:13">
      <c r="A7263" t="s">
        <v>16010</v>
      </c>
      <c r="B7263" s="1">
        <v>44855</v>
      </c>
      <c r="C7263">
        <v>137984.23000000001</v>
      </c>
      <c r="D7263" t="s">
        <v>1483</v>
      </c>
      <c r="E7263" t="s">
        <v>1484</v>
      </c>
      <c r="F7263" t="s">
        <v>271</v>
      </c>
      <c r="G7263" t="s">
        <v>17</v>
      </c>
      <c r="H7263" t="s">
        <v>1251</v>
      </c>
      <c r="J7263" t="s">
        <v>16011</v>
      </c>
      <c r="K7263" t="str">
        <f ca="1">IF(ISNA(XLOOKUP(A7263,Customers!A:A,Customers!A:A)),"Invalid FK","Valid")</f>
        <v>Valid</v>
      </c>
      <c r="L7263" t="str">
        <f ca="1">IF(ISNA(XLOOKUP(B7263,Vendors!A:A,Vendors!A:A)),"Invalid FK","Valid")</f>
        <v>Valid</v>
      </c>
      <c r="M7263" t="str">
        <f ca="1">IF(ISNA(XLOOKUP(C7263,Headcount!C:C,Headcount!C:C)),"Invalid FK","Valid")</f>
        <v>Valid</v>
      </c>
    </row>
    <row r="7264" spans="1:13">
      <c r="A7264" t="s">
        <v>16012</v>
      </c>
      <c r="B7264" s="1">
        <v>44677</v>
      </c>
      <c r="C7264">
        <v>151431.38</v>
      </c>
      <c r="D7264" t="s">
        <v>1483</v>
      </c>
      <c r="E7264" t="s">
        <v>1499</v>
      </c>
      <c r="F7264" t="s">
        <v>268</v>
      </c>
      <c r="G7264" t="s">
        <v>13</v>
      </c>
      <c r="H7264" t="s">
        <v>812</v>
      </c>
      <c r="J7264" t="s">
        <v>16013</v>
      </c>
      <c r="K7264" t="str">
        <f ca="1">IF(ISNA(XLOOKUP(A7264,Customers!A:A,Customers!A:A)),"Invalid FK","Valid")</f>
        <v>Valid</v>
      </c>
      <c r="L7264" t="str">
        <f ca="1">IF(ISNA(XLOOKUP(B7264,Vendors!A:A,Vendors!A:A)),"Invalid FK","Valid")</f>
        <v>Valid</v>
      </c>
      <c r="M7264" t="str">
        <f ca="1">IF(ISNA(XLOOKUP(C7264,Headcount!C:C,Headcount!C:C)),"Invalid FK","Valid")</f>
        <v>Valid</v>
      </c>
    </row>
    <row r="7265" spans="1:13">
      <c r="A7265" t="s">
        <v>16014</v>
      </c>
      <c r="B7265" s="1">
        <v>44627</v>
      </c>
      <c r="C7265">
        <v>-56524.5</v>
      </c>
      <c r="D7265" t="s">
        <v>1478</v>
      </c>
      <c r="E7265" t="s">
        <v>36</v>
      </c>
      <c r="F7265" t="s">
        <v>268</v>
      </c>
      <c r="G7265" t="s">
        <v>8</v>
      </c>
      <c r="I7265" t="s">
        <v>87</v>
      </c>
      <c r="J7265" t="s">
        <v>16015</v>
      </c>
      <c r="K7265" t="str">
        <f ca="1">IF(ISNA(XLOOKUP(A7265,Customers!A:A,Customers!A:A)),"Invalid FK","Valid")</f>
        <v>Valid</v>
      </c>
      <c r="L7265" t="str">
        <f ca="1">IF(ISNA(XLOOKUP(B7265,Vendors!A:A,Vendors!A:A)),"Invalid FK","Valid")</f>
        <v>Valid</v>
      </c>
      <c r="M7265" t="str">
        <f ca="1">IF(ISNA(XLOOKUP(C7265,Headcount!C:C,Headcount!C:C)),"Invalid FK","Valid")</f>
        <v>Valid</v>
      </c>
    </row>
    <row r="7266" spans="1:13">
      <c r="A7266" t="s">
        <v>16016</v>
      </c>
      <c r="B7266" s="1">
        <v>45063</v>
      </c>
      <c r="C7266">
        <v>-29569.13</v>
      </c>
      <c r="D7266" t="s">
        <v>1478</v>
      </c>
      <c r="E7266" t="s">
        <v>1534</v>
      </c>
      <c r="F7266" t="s">
        <v>264</v>
      </c>
      <c r="G7266" t="s">
        <v>8</v>
      </c>
      <c r="I7266" t="s">
        <v>49</v>
      </c>
      <c r="J7266" t="s">
        <v>16017</v>
      </c>
      <c r="K7266" t="str">
        <f ca="1">IF(ISNA(XLOOKUP(A7266,Customers!A:A,Customers!A:A)),"Invalid FK","Valid")</f>
        <v>Valid</v>
      </c>
      <c r="L7266" t="str">
        <f ca="1">IF(ISNA(XLOOKUP(B7266,Vendors!A:A,Vendors!A:A)),"Invalid FK","Valid")</f>
        <v>Valid</v>
      </c>
      <c r="M7266" t="str">
        <f ca="1">IF(ISNA(XLOOKUP(C7266,Headcount!C:C,Headcount!C:C)),"Invalid FK","Valid")</f>
        <v>Valid</v>
      </c>
    </row>
    <row r="7267" spans="1:13">
      <c r="A7267" t="s">
        <v>16018</v>
      </c>
      <c r="B7267" s="1">
        <v>44681</v>
      </c>
      <c r="C7267">
        <v>-28528.11</v>
      </c>
      <c r="D7267" t="s">
        <v>1478</v>
      </c>
      <c r="E7267" t="s">
        <v>1534</v>
      </c>
      <c r="F7267" t="s">
        <v>264</v>
      </c>
      <c r="G7267" t="s">
        <v>13</v>
      </c>
      <c r="I7267" t="s">
        <v>183</v>
      </c>
      <c r="J7267" t="s">
        <v>16019</v>
      </c>
      <c r="K7267" t="str">
        <f ca="1">IF(ISNA(XLOOKUP(A7267,Customers!A:A,Customers!A:A)),"Invalid FK","Valid")</f>
        <v>Valid</v>
      </c>
      <c r="L7267" t="str">
        <f ca="1">IF(ISNA(XLOOKUP(B7267,Vendors!A:A,Vendors!A:A)),"Invalid FK","Valid")</f>
        <v>Valid</v>
      </c>
      <c r="M7267" t="str">
        <f ca="1">IF(ISNA(XLOOKUP(C7267,Headcount!C:C,Headcount!C:C)),"Invalid FK","Valid")</f>
        <v>Valid</v>
      </c>
    </row>
    <row r="7268" spans="1:13">
      <c r="A7268" t="s">
        <v>16020</v>
      </c>
      <c r="B7268" s="1">
        <v>45235</v>
      </c>
      <c r="C7268">
        <v>-57062.33</v>
      </c>
      <c r="D7268" t="s">
        <v>1478</v>
      </c>
      <c r="E7268" t="s">
        <v>1509</v>
      </c>
      <c r="F7268" t="s">
        <v>268</v>
      </c>
      <c r="G7268" t="s">
        <v>8</v>
      </c>
      <c r="I7268" t="s">
        <v>14</v>
      </c>
      <c r="J7268" t="s">
        <v>16021</v>
      </c>
      <c r="K7268" t="str">
        <f ca="1">IF(ISNA(XLOOKUP(A7268,Customers!A:A,Customers!A:A)),"Invalid FK","Valid")</f>
        <v>Valid</v>
      </c>
      <c r="L7268" t="str">
        <f ca="1">IF(ISNA(XLOOKUP(B7268,Vendors!A:A,Vendors!A:A)),"Invalid FK","Valid")</f>
        <v>Valid</v>
      </c>
      <c r="M7268" t="str">
        <f ca="1">IF(ISNA(XLOOKUP(C7268,Headcount!C:C,Headcount!C:C)),"Invalid FK","Valid")</f>
        <v>Valid</v>
      </c>
    </row>
    <row r="7269" spans="1:13">
      <c r="A7269" t="s">
        <v>16022</v>
      </c>
      <c r="B7269" s="1">
        <v>45288</v>
      </c>
      <c r="C7269">
        <v>-44749.48</v>
      </c>
      <c r="D7269" t="s">
        <v>1478</v>
      </c>
      <c r="E7269" t="s">
        <v>20</v>
      </c>
      <c r="F7269" t="s">
        <v>268</v>
      </c>
      <c r="G7269" t="s">
        <v>13</v>
      </c>
      <c r="I7269" t="s">
        <v>18</v>
      </c>
      <c r="J7269" t="s">
        <v>16023</v>
      </c>
      <c r="K7269" t="str">
        <f ca="1">IF(ISNA(XLOOKUP(A7269,Customers!A:A,Customers!A:A)),"Invalid FK","Valid")</f>
        <v>Valid</v>
      </c>
      <c r="L7269" t="str">
        <f ca="1">IF(ISNA(XLOOKUP(B7269,Vendors!A:A,Vendors!A:A)),"Invalid FK","Valid")</f>
        <v>Valid</v>
      </c>
      <c r="M7269" t="str">
        <f ca="1">IF(ISNA(XLOOKUP(C7269,Headcount!C:C,Headcount!C:C)),"Invalid FK","Valid")</f>
        <v>Valid</v>
      </c>
    </row>
    <row r="7270" spans="1:13">
      <c r="A7270" t="s">
        <v>16024</v>
      </c>
      <c r="B7270" s="1">
        <v>45279</v>
      </c>
      <c r="C7270">
        <v>272719.98</v>
      </c>
      <c r="D7270" t="s">
        <v>1483</v>
      </c>
      <c r="E7270" t="s">
        <v>1484</v>
      </c>
      <c r="F7270" t="s">
        <v>268</v>
      </c>
      <c r="G7270" t="s">
        <v>13</v>
      </c>
      <c r="H7270" t="s">
        <v>1363</v>
      </c>
      <c r="J7270" t="s">
        <v>16025</v>
      </c>
      <c r="K7270" t="str">
        <f ca="1">IF(ISNA(XLOOKUP(A7270,Customers!A:A,Customers!A:A)),"Invalid FK","Valid")</f>
        <v>Valid</v>
      </c>
      <c r="L7270" t="str">
        <f ca="1">IF(ISNA(XLOOKUP(B7270,Vendors!A:A,Vendors!A:A)),"Invalid FK","Valid")</f>
        <v>Valid</v>
      </c>
      <c r="M7270" t="str">
        <f ca="1">IF(ISNA(XLOOKUP(C7270,Headcount!C:C,Headcount!C:C)),"Invalid FK","Valid")</f>
        <v>Valid</v>
      </c>
    </row>
    <row r="7271" spans="1:13">
      <c r="A7271" t="s">
        <v>16026</v>
      </c>
      <c r="B7271" s="1">
        <v>44735</v>
      </c>
      <c r="C7271">
        <v>243956.09</v>
      </c>
      <c r="D7271" t="s">
        <v>1483</v>
      </c>
      <c r="E7271" t="s">
        <v>1487</v>
      </c>
      <c r="F7271" t="s">
        <v>264</v>
      </c>
      <c r="G7271" t="s">
        <v>8</v>
      </c>
      <c r="H7271" t="s">
        <v>822</v>
      </c>
      <c r="J7271" t="s">
        <v>16027</v>
      </c>
      <c r="K7271" t="str">
        <f ca="1">IF(ISNA(XLOOKUP(A7271,Customers!A:A,Customers!A:A)),"Invalid FK","Valid")</f>
        <v>Valid</v>
      </c>
      <c r="L7271" t="str">
        <f ca="1">IF(ISNA(XLOOKUP(B7271,Vendors!A:A,Vendors!A:A)),"Invalid FK","Valid")</f>
        <v>Valid</v>
      </c>
      <c r="M7271" t="str">
        <f ca="1">IF(ISNA(XLOOKUP(C7271,Headcount!C:C,Headcount!C:C)),"Invalid FK","Valid")</f>
        <v>Valid</v>
      </c>
    </row>
    <row r="7272" spans="1:13">
      <c r="A7272" t="s">
        <v>16028</v>
      </c>
      <c r="B7272" s="1">
        <v>44602</v>
      </c>
      <c r="C7272">
        <v>-12277.6</v>
      </c>
      <c r="D7272" t="s">
        <v>1478</v>
      </c>
      <c r="E7272" t="s">
        <v>1509</v>
      </c>
      <c r="F7272" t="s">
        <v>271</v>
      </c>
      <c r="G7272" t="s">
        <v>13</v>
      </c>
      <c r="I7272" t="s">
        <v>91</v>
      </c>
      <c r="J7272" t="s">
        <v>16029</v>
      </c>
      <c r="K7272" t="str">
        <f ca="1">IF(ISNA(XLOOKUP(A7272,Customers!A:A,Customers!A:A)),"Invalid FK","Valid")</f>
        <v>Valid</v>
      </c>
      <c r="L7272" t="str">
        <f ca="1">IF(ISNA(XLOOKUP(B7272,Vendors!A:A,Vendors!A:A)),"Invalid FK","Valid")</f>
        <v>Valid</v>
      </c>
      <c r="M7272" t="str">
        <f ca="1">IF(ISNA(XLOOKUP(C7272,Headcount!C:C,Headcount!C:C)),"Invalid FK","Valid")</f>
        <v>Valid</v>
      </c>
    </row>
    <row r="7273" spans="1:13">
      <c r="A7273" t="s">
        <v>16030</v>
      </c>
      <c r="B7273" s="1">
        <v>44851</v>
      </c>
      <c r="C7273">
        <v>191379.28</v>
      </c>
      <c r="D7273" t="s">
        <v>1483</v>
      </c>
      <c r="E7273" t="s">
        <v>1499</v>
      </c>
      <c r="F7273" t="s">
        <v>268</v>
      </c>
      <c r="G7273" t="s">
        <v>29</v>
      </c>
      <c r="H7273" t="s">
        <v>686</v>
      </c>
      <c r="J7273" t="s">
        <v>16031</v>
      </c>
      <c r="K7273" t="str">
        <f ca="1">IF(ISNA(XLOOKUP(A7273,Customers!A:A,Customers!A:A)),"Invalid FK","Valid")</f>
        <v>Valid</v>
      </c>
      <c r="L7273" t="str">
        <f ca="1">IF(ISNA(XLOOKUP(B7273,Vendors!A:A,Vendors!A:A)),"Invalid FK","Valid")</f>
        <v>Valid</v>
      </c>
      <c r="M7273" t="str">
        <f ca="1">IF(ISNA(XLOOKUP(C7273,Headcount!C:C,Headcount!C:C)),"Invalid FK","Valid")</f>
        <v>Valid</v>
      </c>
    </row>
    <row r="7274" spans="1:13">
      <c r="A7274" t="s">
        <v>16032</v>
      </c>
      <c r="B7274" s="1">
        <v>45044</v>
      </c>
      <c r="C7274">
        <v>-35769.61</v>
      </c>
      <c r="D7274" t="s">
        <v>1478</v>
      </c>
      <c r="E7274" t="s">
        <v>1509</v>
      </c>
      <c r="F7274" t="s">
        <v>264</v>
      </c>
      <c r="G7274" t="s">
        <v>8</v>
      </c>
      <c r="I7274" t="s">
        <v>91</v>
      </c>
      <c r="J7274" t="s">
        <v>16033</v>
      </c>
      <c r="K7274" t="str">
        <f ca="1">IF(ISNA(XLOOKUP(A7274,Customers!A:A,Customers!A:A)),"Invalid FK","Valid")</f>
        <v>Valid</v>
      </c>
      <c r="L7274" t="str">
        <f ca="1">IF(ISNA(XLOOKUP(B7274,Vendors!A:A,Vendors!A:A)),"Invalid FK","Valid")</f>
        <v>Valid</v>
      </c>
      <c r="M7274" t="str">
        <f ca="1">IF(ISNA(XLOOKUP(C7274,Headcount!C:C,Headcount!C:C)),"Invalid FK","Valid")</f>
        <v>Valid</v>
      </c>
    </row>
    <row r="7275" spans="1:13">
      <c r="A7275" t="s">
        <v>16034</v>
      </c>
      <c r="B7275" s="1">
        <v>44658</v>
      </c>
      <c r="C7275">
        <v>5000</v>
      </c>
      <c r="D7275" t="s">
        <v>1483</v>
      </c>
      <c r="E7275" t="s">
        <v>1487</v>
      </c>
      <c r="F7275" t="s">
        <v>271</v>
      </c>
      <c r="G7275" t="s">
        <v>13</v>
      </c>
      <c r="H7275" t="s">
        <v>991</v>
      </c>
      <c r="J7275" t="s">
        <v>16035</v>
      </c>
      <c r="K7275" t="str">
        <f ca="1">IF(ISNA(XLOOKUP(A7275,Customers!A:A,Customers!A:A)),"Invalid FK","Valid")</f>
        <v>Valid</v>
      </c>
      <c r="L7275" t="str">
        <f ca="1">IF(ISNA(XLOOKUP(B7275,Vendors!A:A,Vendors!A:A)),"Invalid FK","Valid")</f>
        <v>Valid</v>
      </c>
      <c r="M7275" t="str">
        <f ca="1">IF(ISNA(XLOOKUP(C7275,Headcount!C:C,Headcount!C:C)),"Invalid FK","Valid")</f>
        <v>Valid</v>
      </c>
    </row>
    <row r="7276" spans="1:13">
      <c r="A7276" t="s">
        <v>16036</v>
      </c>
      <c r="B7276" s="1">
        <v>45194</v>
      </c>
      <c r="C7276">
        <v>35587.78</v>
      </c>
      <c r="D7276" t="s">
        <v>1483</v>
      </c>
      <c r="E7276" t="s">
        <v>1487</v>
      </c>
      <c r="F7276" t="s">
        <v>264</v>
      </c>
      <c r="G7276" t="s">
        <v>17</v>
      </c>
      <c r="H7276" t="s">
        <v>734</v>
      </c>
      <c r="J7276" t="s">
        <v>16037</v>
      </c>
      <c r="K7276" t="str">
        <f ca="1">IF(ISNA(XLOOKUP(A7276,Customers!A:A,Customers!A:A)),"Invalid FK","Valid")</f>
        <v>Valid</v>
      </c>
      <c r="L7276" t="str">
        <f ca="1">IF(ISNA(XLOOKUP(B7276,Vendors!A:A,Vendors!A:A)),"Invalid FK","Valid")</f>
        <v>Valid</v>
      </c>
      <c r="M7276" t="str">
        <f ca="1">IF(ISNA(XLOOKUP(C7276,Headcount!C:C,Headcount!C:C)),"Invalid FK","Valid")</f>
        <v>Valid</v>
      </c>
    </row>
    <row r="7277" spans="1:13">
      <c r="A7277" t="s">
        <v>16038</v>
      </c>
      <c r="B7277" s="1">
        <v>44637</v>
      </c>
      <c r="C7277">
        <v>-44471.97</v>
      </c>
      <c r="D7277" t="s">
        <v>1478</v>
      </c>
      <c r="E7277" t="s">
        <v>36</v>
      </c>
      <c r="F7277" t="s">
        <v>271</v>
      </c>
      <c r="G7277" t="s">
        <v>13</v>
      </c>
      <c r="I7277" t="s">
        <v>179</v>
      </c>
      <c r="J7277" t="s">
        <v>16039</v>
      </c>
      <c r="K7277" t="str">
        <f ca="1">IF(ISNA(XLOOKUP(A7277,Customers!A:A,Customers!A:A)),"Invalid FK","Valid")</f>
        <v>Valid</v>
      </c>
      <c r="L7277" t="str">
        <f ca="1">IF(ISNA(XLOOKUP(B7277,Vendors!A:A,Vendors!A:A)),"Invalid FK","Valid")</f>
        <v>Valid</v>
      </c>
      <c r="M7277" t="str">
        <f ca="1">IF(ISNA(XLOOKUP(C7277,Headcount!C:C,Headcount!C:C)),"Invalid FK","Valid")</f>
        <v>Valid</v>
      </c>
    </row>
    <row r="7278" spans="1:13">
      <c r="A7278" t="s">
        <v>16040</v>
      </c>
      <c r="B7278" s="1">
        <v>44913</v>
      </c>
      <c r="C7278">
        <v>-20670.490000000002</v>
      </c>
      <c r="D7278" t="s">
        <v>1478</v>
      </c>
      <c r="E7278" t="s">
        <v>1496</v>
      </c>
      <c r="F7278" t="s">
        <v>268</v>
      </c>
      <c r="G7278" t="s">
        <v>29</v>
      </c>
      <c r="I7278" t="s">
        <v>229</v>
      </c>
      <c r="J7278" t="s">
        <v>16041</v>
      </c>
      <c r="K7278" t="str">
        <f ca="1">IF(ISNA(XLOOKUP(A7278,Customers!A:A,Customers!A:A)),"Invalid FK","Valid")</f>
        <v>Valid</v>
      </c>
      <c r="L7278" t="str">
        <f ca="1">IF(ISNA(XLOOKUP(B7278,Vendors!A:A,Vendors!A:A)),"Invalid FK","Valid")</f>
        <v>Valid</v>
      </c>
      <c r="M7278" t="str">
        <f ca="1">IF(ISNA(XLOOKUP(C7278,Headcount!C:C,Headcount!C:C)),"Invalid FK","Valid")</f>
        <v>Valid</v>
      </c>
    </row>
    <row r="7279" spans="1:13">
      <c r="A7279" t="s">
        <v>16042</v>
      </c>
      <c r="B7279" s="1">
        <v>44591</v>
      </c>
      <c r="C7279">
        <v>-65274.18</v>
      </c>
      <c r="D7279" t="s">
        <v>1478</v>
      </c>
      <c r="E7279" t="s">
        <v>36</v>
      </c>
      <c r="F7279" t="s">
        <v>268</v>
      </c>
      <c r="G7279" t="s">
        <v>8</v>
      </c>
      <c r="I7279" t="s">
        <v>227</v>
      </c>
      <c r="J7279" t="s">
        <v>16043</v>
      </c>
      <c r="K7279" t="str">
        <f ca="1">IF(ISNA(XLOOKUP(A7279,Customers!A:A,Customers!A:A)),"Invalid FK","Valid")</f>
        <v>Valid</v>
      </c>
      <c r="L7279" t="str">
        <f ca="1">IF(ISNA(XLOOKUP(B7279,Vendors!A:A,Vendors!A:A)),"Invalid FK","Valid")</f>
        <v>Valid</v>
      </c>
      <c r="M7279" t="str">
        <f ca="1">IF(ISNA(XLOOKUP(C7279,Headcount!C:C,Headcount!C:C)),"Invalid FK","Valid")</f>
        <v>Valid</v>
      </c>
    </row>
    <row r="7280" spans="1:13">
      <c r="A7280" t="s">
        <v>16044</v>
      </c>
      <c r="B7280" s="1">
        <v>44758</v>
      </c>
      <c r="C7280">
        <v>-13273.58</v>
      </c>
      <c r="D7280" t="s">
        <v>1478</v>
      </c>
      <c r="E7280" t="s">
        <v>36</v>
      </c>
      <c r="F7280" t="s">
        <v>264</v>
      </c>
      <c r="G7280" t="s">
        <v>8</v>
      </c>
      <c r="I7280" t="s">
        <v>87</v>
      </c>
      <c r="J7280" t="s">
        <v>16045</v>
      </c>
      <c r="K7280" t="str">
        <f ca="1">IF(ISNA(XLOOKUP(A7280,Customers!A:A,Customers!A:A)),"Invalid FK","Valid")</f>
        <v>Valid</v>
      </c>
      <c r="L7280" t="str">
        <f ca="1">IF(ISNA(XLOOKUP(B7280,Vendors!A:A,Vendors!A:A)),"Invalid FK","Valid")</f>
        <v>Valid</v>
      </c>
      <c r="M7280" t="str">
        <f ca="1">IF(ISNA(XLOOKUP(C7280,Headcount!C:C,Headcount!C:C)),"Invalid FK","Valid")</f>
        <v>Valid</v>
      </c>
    </row>
    <row r="7281" spans="1:13">
      <c r="A7281" t="s">
        <v>16046</v>
      </c>
      <c r="B7281" s="1">
        <v>45243</v>
      </c>
      <c r="C7281">
        <v>128212.42</v>
      </c>
      <c r="D7281" t="s">
        <v>1483</v>
      </c>
      <c r="E7281" t="s">
        <v>1484</v>
      </c>
      <c r="F7281" t="s">
        <v>268</v>
      </c>
      <c r="G7281" t="s">
        <v>13</v>
      </c>
      <c r="H7281" t="s">
        <v>882</v>
      </c>
      <c r="J7281" t="s">
        <v>16047</v>
      </c>
      <c r="K7281" t="str">
        <f ca="1">IF(ISNA(XLOOKUP(A7281,Customers!A:A,Customers!A:A)),"Invalid FK","Valid")</f>
        <v>Valid</v>
      </c>
      <c r="L7281" t="str">
        <f ca="1">IF(ISNA(XLOOKUP(B7281,Vendors!A:A,Vendors!A:A)),"Invalid FK","Valid")</f>
        <v>Valid</v>
      </c>
      <c r="M7281" t="str">
        <f ca="1">IF(ISNA(XLOOKUP(C7281,Headcount!C:C,Headcount!C:C)),"Invalid FK","Valid")</f>
        <v>Valid</v>
      </c>
    </row>
    <row r="7282" spans="1:13">
      <c r="A7282" t="s">
        <v>16048</v>
      </c>
      <c r="B7282" s="1">
        <v>44599</v>
      </c>
      <c r="C7282">
        <v>-38271.040000000001</v>
      </c>
      <c r="D7282" t="s">
        <v>1478</v>
      </c>
      <c r="E7282" t="s">
        <v>7</v>
      </c>
      <c r="F7282" t="s">
        <v>264</v>
      </c>
      <c r="G7282" t="s">
        <v>8</v>
      </c>
      <c r="I7282" t="s">
        <v>139</v>
      </c>
      <c r="J7282" t="s">
        <v>16049</v>
      </c>
      <c r="K7282" t="str">
        <f ca="1">IF(ISNA(XLOOKUP(A7282,Customers!A:A,Customers!A:A)),"Invalid FK","Valid")</f>
        <v>Valid</v>
      </c>
      <c r="L7282" t="str">
        <f ca="1">IF(ISNA(XLOOKUP(B7282,Vendors!A:A,Vendors!A:A)),"Invalid FK","Valid")</f>
        <v>Valid</v>
      </c>
      <c r="M7282" t="str">
        <f ca="1">IF(ISNA(XLOOKUP(C7282,Headcount!C:C,Headcount!C:C)),"Invalid FK","Valid")</f>
        <v>Valid</v>
      </c>
    </row>
    <row r="7283" spans="1:13">
      <c r="A7283" t="s">
        <v>16050</v>
      </c>
      <c r="B7283" s="1">
        <v>44877</v>
      </c>
      <c r="C7283">
        <v>105731.31</v>
      </c>
      <c r="D7283" t="s">
        <v>1483</v>
      </c>
      <c r="E7283" t="s">
        <v>1487</v>
      </c>
      <c r="F7283" t="s">
        <v>264</v>
      </c>
      <c r="G7283" t="s">
        <v>29</v>
      </c>
      <c r="H7283" t="s">
        <v>1197</v>
      </c>
      <c r="J7283" t="s">
        <v>16051</v>
      </c>
      <c r="K7283" t="str">
        <f ca="1">IF(ISNA(XLOOKUP(A7283,Customers!A:A,Customers!A:A)),"Invalid FK","Valid")</f>
        <v>Valid</v>
      </c>
      <c r="L7283" t="str">
        <f ca="1">IF(ISNA(XLOOKUP(B7283,Vendors!A:A,Vendors!A:A)),"Invalid FK","Valid")</f>
        <v>Valid</v>
      </c>
      <c r="M7283" t="str">
        <f ca="1">IF(ISNA(XLOOKUP(C7283,Headcount!C:C,Headcount!C:C)),"Invalid FK","Valid")</f>
        <v>Valid</v>
      </c>
    </row>
    <row r="7284" spans="1:13">
      <c r="A7284" t="s">
        <v>16052</v>
      </c>
      <c r="B7284" s="1">
        <v>44683</v>
      </c>
      <c r="C7284">
        <v>-6852.14</v>
      </c>
      <c r="D7284" t="s">
        <v>1478</v>
      </c>
      <c r="E7284" t="s">
        <v>1509</v>
      </c>
      <c r="F7284" t="s">
        <v>271</v>
      </c>
      <c r="G7284" t="s">
        <v>17</v>
      </c>
      <c r="I7284" t="s">
        <v>97</v>
      </c>
      <c r="J7284" t="s">
        <v>16053</v>
      </c>
      <c r="K7284" t="str">
        <f ca="1">IF(ISNA(XLOOKUP(A7284,Customers!A:A,Customers!A:A)),"Invalid FK","Valid")</f>
        <v>Valid</v>
      </c>
      <c r="L7284" t="str">
        <f ca="1">IF(ISNA(XLOOKUP(B7284,Vendors!A:A,Vendors!A:A)),"Invalid FK","Valid")</f>
        <v>Valid</v>
      </c>
      <c r="M7284" t="str">
        <f ca="1">IF(ISNA(XLOOKUP(C7284,Headcount!C:C,Headcount!C:C)),"Invalid FK","Valid")</f>
        <v>Valid</v>
      </c>
    </row>
    <row r="7285" spans="1:13">
      <c r="A7285" t="s">
        <v>16054</v>
      </c>
      <c r="B7285" s="1">
        <v>44618</v>
      </c>
      <c r="C7285">
        <v>122795.63</v>
      </c>
      <c r="D7285" t="s">
        <v>1483</v>
      </c>
      <c r="E7285" t="s">
        <v>1499</v>
      </c>
      <c r="F7285" t="s">
        <v>271</v>
      </c>
      <c r="G7285" t="s">
        <v>13</v>
      </c>
      <c r="H7285" t="s">
        <v>770</v>
      </c>
      <c r="J7285" t="s">
        <v>16055</v>
      </c>
      <c r="K7285" t="str">
        <f ca="1">IF(ISNA(XLOOKUP(A7285,Customers!A:A,Customers!A:A)),"Invalid FK","Valid")</f>
        <v>Valid</v>
      </c>
      <c r="L7285" t="str">
        <f ca="1">IF(ISNA(XLOOKUP(B7285,Vendors!A:A,Vendors!A:A)),"Invalid FK","Valid")</f>
        <v>Valid</v>
      </c>
      <c r="M7285" t="str">
        <f ca="1">IF(ISNA(XLOOKUP(C7285,Headcount!C:C,Headcount!C:C)),"Invalid FK","Valid")</f>
        <v>Valid</v>
      </c>
    </row>
    <row r="7286" spans="1:13">
      <c r="A7286" t="s">
        <v>16056</v>
      </c>
      <c r="B7286" s="1">
        <v>44661</v>
      </c>
      <c r="C7286">
        <v>-2432.1799999999998</v>
      </c>
      <c r="D7286" t="s">
        <v>1478</v>
      </c>
      <c r="E7286" t="s">
        <v>1534</v>
      </c>
      <c r="F7286" t="s">
        <v>268</v>
      </c>
      <c r="G7286" t="s">
        <v>29</v>
      </c>
      <c r="I7286" t="s">
        <v>157</v>
      </c>
      <c r="J7286" t="s">
        <v>16057</v>
      </c>
      <c r="K7286" t="str">
        <f ca="1">IF(ISNA(XLOOKUP(A7286,Customers!A:A,Customers!A:A)),"Invalid FK","Valid")</f>
        <v>Valid</v>
      </c>
      <c r="L7286" t="str">
        <f ca="1">IF(ISNA(XLOOKUP(B7286,Vendors!A:A,Vendors!A:A)),"Invalid FK","Valid")</f>
        <v>Valid</v>
      </c>
      <c r="M7286" t="str">
        <f ca="1">IF(ISNA(XLOOKUP(C7286,Headcount!C:C,Headcount!C:C)),"Invalid FK","Valid")</f>
        <v>Valid</v>
      </c>
    </row>
    <row r="7287" spans="1:13">
      <c r="A7287" t="s">
        <v>16058</v>
      </c>
      <c r="B7287" s="1">
        <v>44625</v>
      </c>
      <c r="C7287">
        <v>-56880.24</v>
      </c>
      <c r="D7287" t="s">
        <v>1478</v>
      </c>
      <c r="E7287" t="s">
        <v>36</v>
      </c>
      <c r="F7287" t="s">
        <v>271</v>
      </c>
      <c r="G7287" t="s">
        <v>13</v>
      </c>
      <c r="I7287" t="s">
        <v>34</v>
      </c>
      <c r="J7287" t="s">
        <v>16059</v>
      </c>
      <c r="K7287" t="str">
        <f ca="1">IF(ISNA(XLOOKUP(A7287,Customers!A:A,Customers!A:A)),"Invalid FK","Valid")</f>
        <v>Valid</v>
      </c>
      <c r="L7287" t="str">
        <f ca="1">IF(ISNA(XLOOKUP(B7287,Vendors!A:A,Vendors!A:A)),"Invalid FK","Valid")</f>
        <v>Valid</v>
      </c>
      <c r="M7287" t="str">
        <f ca="1">IF(ISNA(XLOOKUP(C7287,Headcount!C:C,Headcount!C:C)),"Invalid FK","Valid")</f>
        <v>Valid</v>
      </c>
    </row>
    <row r="7288" spans="1:13">
      <c r="A7288" t="s">
        <v>16060</v>
      </c>
      <c r="B7288" s="1">
        <v>44647</v>
      </c>
      <c r="C7288">
        <v>19274.25</v>
      </c>
      <c r="D7288" t="s">
        <v>1587</v>
      </c>
      <c r="E7288" t="s">
        <v>1587</v>
      </c>
      <c r="F7288" t="s">
        <v>271</v>
      </c>
      <c r="G7288" t="s">
        <v>8</v>
      </c>
      <c r="J7288" t="s">
        <v>16061</v>
      </c>
      <c r="K7288" t="str">
        <f ca="1">IF(ISNA(XLOOKUP(A7288,Customers!A:A,Customers!A:A)),"Invalid FK","Valid")</f>
        <v>Valid</v>
      </c>
      <c r="L7288" t="str">
        <f ca="1">IF(ISNA(XLOOKUP(B7288,Vendors!A:A,Vendors!A:A)),"Invalid FK","Valid")</f>
        <v>Valid</v>
      </c>
      <c r="M7288" t="str">
        <f ca="1">IF(ISNA(XLOOKUP(C7288,Headcount!C:C,Headcount!C:C)),"Invalid FK","Valid")</f>
        <v>Valid</v>
      </c>
    </row>
    <row r="7289" spans="1:13">
      <c r="A7289" t="s">
        <v>16062</v>
      </c>
      <c r="B7289" s="1">
        <v>44841</v>
      </c>
      <c r="C7289">
        <v>190162.56</v>
      </c>
      <c r="D7289" t="s">
        <v>1483</v>
      </c>
      <c r="E7289" t="s">
        <v>1484</v>
      </c>
      <c r="F7289" t="s">
        <v>271</v>
      </c>
      <c r="G7289" t="s">
        <v>17</v>
      </c>
      <c r="H7289" t="s">
        <v>756</v>
      </c>
      <c r="J7289" t="s">
        <v>16063</v>
      </c>
      <c r="K7289" t="str">
        <f ca="1">IF(ISNA(XLOOKUP(A7289,Customers!A:A,Customers!A:A)),"Invalid FK","Valid")</f>
        <v>Valid</v>
      </c>
      <c r="L7289" t="str">
        <f ca="1">IF(ISNA(XLOOKUP(B7289,Vendors!A:A,Vendors!A:A)),"Invalid FK","Valid")</f>
        <v>Valid</v>
      </c>
      <c r="M7289" t="str">
        <f ca="1">IF(ISNA(XLOOKUP(C7289,Headcount!C:C,Headcount!C:C)),"Invalid FK","Valid")</f>
        <v>Valid</v>
      </c>
    </row>
    <row r="7290" spans="1:13">
      <c r="A7290" t="s">
        <v>16064</v>
      </c>
      <c r="B7290" s="1">
        <v>45146</v>
      </c>
      <c r="C7290">
        <v>155310.48000000001</v>
      </c>
      <c r="D7290" t="s">
        <v>1483</v>
      </c>
      <c r="E7290" t="s">
        <v>1499</v>
      </c>
      <c r="F7290" t="s">
        <v>271</v>
      </c>
      <c r="G7290" t="s">
        <v>17</v>
      </c>
      <c r="H7290" t="s">
        <v>786</v>
      </c>
      <c r="J7290" t="s">
        <v>16065</v>
      </c>
      <c r="K7290" t="str">
        <f ca="1">IF(ISNA(XLOOKUP(A7290,Customers!A:A,Customers!A:A)),"Invalid FK","Valid")</f>
        <v>Valid</v>
      </c>
      <c r="L7290" t="str">
        <f ca="1">IF(ISNA(XLOOKUP(B7290,Vendors!A:A,Vendors!A:A)),"Invalid FK","Valid")</f>
        <v>Valid</v>
      </c>
      <c r="M7290" t="str">
        <f ca="1">IF(ISNA(XLOOKUP(C7290,Headcount!C:C,Headcount!C:C)),"Invalid FK","Valid")</f>
        <v>Valid</v>
      </c>
    </row>
    <row r="7291" spans="1:13">
      <c r="A7291" t="s">
        <v>16066</v>
      </c>
      <c r="B7291" s="1">
        <v>44889</v>
      </c>
      <c r="C7291">
        <v>160484.87</v>
      </c>
      <c r="D7291" t="s">
        <v>1483</v>
      </c>
      <c r="E7291" t="s">
        <v>1499</v>
      </c>
      <c r="F7291" t="s">
        <v>271</v>
      </c>
      <c r="G7291" t="s">
        <v>8</v>
      </c>
      <c r="H7291" t="s">
        <v>846</v>
      </c>
      <c r="J7291" t="s">
        <v>16067</v>
      </c>
      <c r="K7291" t="str">
        <f ca="1">IF(ISNA(XLOOKUP(A7291,Customers!A:A,Customers!A:A)),"Invalid FK","Valid")</f>
        <v>Valid</v>
      </c>
      <c r="L7291" t="str">
        <f ca="1">IF(ISNA(XLOOKUP(B7291,Vendors!A:A,Vendors!A:A)),"Invalid FK","Valid")</f>
        <v>Valid</v>
      </c>
      <c r="M7291" t="str">
        <f ca="1">IF(ISNA(XLOOKUP(C7291,Headcount!C:C,Headcount!C:C)),"Invalid FK","Valid")</f>
        <v>Valid</v>
      </c>
    </row>
    <row r="7292" spans="1:13">
      <c r="A7292" t="s">
        <v>16068</v>
      </c>
      <c r="B7292" s="1">
        <v>45138</v>
      </c>
      <c r="C7292">
        <v>-61462.879999999997</v>
      </c>
      <c r="D7292" t="s">
        <v>1478</v>
      </c>
      <c r="E7292" t="s">
        <v>1509</v>
      </c>
      <c r="F7292" t="s">
        <v>264</v>
      </c>
      <c r="G7292" t="s">
        <v>8</v>
      </c>
      <c r="I7292" t="s">
        <v>55</v>
      </c>
      <c r="J7292" t="s">
        <v>16069</v>
      </c>
      <c r="K7292" t="str">
        <f ca="1">IF(ISNA(XLOOKUP(A7292,Customers!A:A,Customers!A:A)),"Invalid FK","Valid")</f>
        <v>Valid</v>
      </c>
      <c r="L7292" t="str">
        <f ca="1">IF(ISNA(XLOOKUP(B7292,Vendors!A:A,Vendors!A:A)),"Invalid FK","Valid")</f>
        <v>Valid</v>
      </c>
      <c r="M7292" t="str">
        <f ca="1">IF(ISNA(XLOOKUP(C7292,Headcount!C:C,Headcount!C:C)),"Invalid FK","Valid")</f>
        <v>Valid</v>
      </c>
    </row>
    <row r="7293" spans="1:13">
      <c r="A7293" t="s">
        <v>16070</v>
      </c>
      <c r="B7293" s="1">
        <v>44833</v>
      </c>
      <c r="C7293">
        <v>172167.62</v>
      </c>
      <c r="D7293" t="s">
        <v>1483</v>
      </c>
      <c r="E7293" t="s">
        <v>1499</v>
      </c>
      <c r="F7293" t="s">
        <v>264</v>
      </c>
      <c r="G7293" t="s">
        <v>8</v>
      </c>
      <c r="H7293" t="s">
        <v>1063</v>
      </c>
      <c r="J7293" t="s">
        <v>16071</v>
      </c>
      <c r="K7293" t="str">
        <f ca="1">IF(ISNA(XLOOKUP(A7293,Customers!A:A,Customers!A:A)),"Invalid FK","Valid")</f>
        <v>Valid</v>
      </c>
      <c r="L7293" t="str">
        <f ca="1">IF(ISNA(XLOOKUP(B7293,Vendors!A:A,Vendors!A:A)),"Invalid FK","Valid")</f>
        <v>Valid</v>
      </c>
      <c r="M7293" t="str">
        <f ca="1">IF(ISNA(XLOOKUP(C7293,Headcount!C:C,Headcount!C:C)),"Invalid FK","Valid")</f>
        <v>Valid</v>
      </c>
    </row>
    <row r="7294" spans="1:13">
      <c r="A7294" t="s">
        <v>16072</v>
      </c>
      <c r="B7294" s="1">
        <v>44863</v>
      </c>
      <c r="C7294">
        <v>-61114.97</v>
      </c>
      <c r="D7294" t="s">
        <v>1478</v>
      </c>
      <c r="E7294" t="s">
        <v>1534</v>
      </c>
      <c r="F7294" t="s">
        <v>268</v>
      </c>
      <c r="G7294" t="s">
        <v>8</v>
      </c>
      <c r="I7294" t="s">
        <v>93</v>
      </c>
      <c r="J7294" t="s">
        <v>16073</v>
      </c>
      <c r="K7294" t="str">
        <f ca="1">IF(ISNA(XLOOKUP(A7294,Customers!A:A,Customers!A:A)),"Invalid FK","Valid")</f>
        <v>Valid</v>
      </c>
      <c r="L7294" t="str">
        <f ca="1">IF(ISNA(XLOOKUP(B7294,Vendors!A:A,Vendors!A:A)),"Invalid FK","Valid")</f>
        <v>Valid</v>
      </c>
      <c r="M7294" t="str">
        <f ca="1">IF(ISNA(XLOOKUP(C7294,Headcount!C:C,Headcount!C:C)),"Invalid FK","Valid")</f>
        <v>Valid</v>
      </c>
    </row>
    <row r="7295" spans="1:13">
      <c r="A7295" t="s">
        <v>16074</v>
      </c>
      <c r="B7295" s="1">
        <v>44591</v>
      </c>
      <c r="C7295">
        <v>-53382.61</v>
      </c>
      <c r="D7295" t="s">
        <v>1478</v>
      </c>
      <c r="E7295" t="s">
        <v>7</v>
      </c>
      <c r="F7295" t="s">
        <v>268</v>
      </c>
      <c r="G7295" t="s">
        <v>29</v>
      </c>
      <c r="I7295" t="s">
        <v>79</v>
      </c>
      <c r="J7295" t="s">
        <v>16075</v>
      </c>
      <c r="K7295" t="str">
        <f ca="1">IF(ISNA(XLOOKUP(A7295,Customers!A:A,Customers!A:A)),"Invalid FK","Valid")</f>
        <v>Valid</v>
      </c>
      <c r="L7295" t="str">
        <f ca="1">IF(ISNA(XLOOKUP(B7295,Vendors!A:A,Vendors!A:A)),"Invalid FK","Valid")</f>
        <v>Valid</v>
      </c>
      <c r="M7295" t="str">
        <f ca="1">IF(ISNA(XLOOKUP(C7295,Headcount!C:C,Headcount!C:C)),"Invalid FK","Valid")</f>
        <v>Valid</v>
      </c>
    </row>
    <row r="7296" spans="1:13">
      <c r="A7296" t="s">
        <v>16076</v>
      </c>
      <c r="B7296" s="1">
        <v>44898</v>
      </c>
      <c r="C7296">
        <v>169643.02</v>
      </c>
      <c r="D7296" t="s">
        <v>1483</v>
      </c>
      <c r="E7296" t="s">
        <v>1487</v>
      </c>
      <c r="F7296" t="s">
        <v>268</v>
      </c>
      <c r="G7296" t="s">
        <v>17</v>
      </c>
      <c r="H7296" t="s">
        <v>1235</v>
      </c>
      <c r="J7296" t="s">
        <v>16077</v>
      </c>
      <c r="K7296" t="str">
        <f ca="1">IF(ISNA(XLOOKUP(A7296,Customers!A:A,Customers!A:A)),"Invalid FK","Valid")</f>
        <v>Valid</v>
      </c>
      <c r="L7296" t="str">
        <f ca="1">IF(ISNA(XLOOKUP(B7296,Vendors!A:A,Vendors!A:A)),"Invalid FK","Valid")</f>
        <v>Valid</v>
      </c>
      <c r="M7296" t="str">
        <f ca="1">IF(ISNA(XLOOKUP(C7296,Headcount!C:C,Headcount!C:C)),"Invalid FK","Valid")</f>
        <v>Valid</v>
      </c>
    </row>
    <row r="7297" spans="1:13">
      <c r="A7297" t="s">
        <v>16078</v>
      </c>
      <c r="B7297" s="1">
        <v>45200</v>
      </c>
      <c r="C7297">
        <v>206985.46</v>
      </c>
      <c r="D7297" t="s">
        <v>1483</v>
      </c>
      <c r="E7297" t="s">
        <v>1484</v>
      </c>
      <c r="F7297" t="s">
        <v>264</v>
      </c>
      <c r="G7297" t="s">
        <v>29</v>
      </c>
      <c r="H7297" t="s">
        <v>1069</v>
      </c>
      <c r="J7297" t="s">
        <v>16079</v>
      </c>
      <c r="K7297" t="str">
        <f ca="1">IF(ISNA(XLOOKUP(A7297,Customers!A:A,Customers!A:A)),"Invalid FK","Valid")</f>
        <v>Valid</v>
      </c>
      <c r="L7297" t="str">
        <f ca="1">IF(ISNA(XLOOKUP(B7297,Vendors!A:A,Vendors!A:A)),"Invalid FK","Valid")</f>
        <v>Valid</v>
      </c>
      <c r="M7297" t="str">
        <f ca="1">IF(ISNA(XLOOKUP(C7297,Headcount!C:C,Headcount!C:C)),"Invalid FK","Valid")</f>
        <v>Valid</v>
      </c>
    </row>
    <row r="7298" spans="1:13">
      <c r="A7298" t="s">
        <v>16080</v>
      </c>
      <c r="B7298" s="1">
        <v>45136</v>
      </c>
      <c r="C7298">
        <v>-25185.79</v>
      </c>
      <c r="D7298" t="s">
        <v>1478</v>
      </c>
      <c r="E7298" t="s">
        <v>1509</v>
      </c>
      <c r="F7298" t="s">
        <v>264</v>
      </c>
      <c r="G7298" t="s">
        <v>13</v>
      </c>
      <c r="I7298" t="s">
        <v>83</v>
      </c>
      <c r="J7298" t="s">
        <v>16081</v>
      </c>
      <c r="K7298" t="str">
        <f ca="1">IF(ISNA(XLOOKUP(A7298,Customers!A:A,Customers!A:A)),"Invalid FK","Valid")</f>
        <v>Valid</v>
      </c>
      <c r="L7298" t="str">
        <f ca="1">IF(ISNA(XLOOKUP(B7298,Vendors!A:A,Vendors!A:A)),"Invalid FK","Valid")</f>
        <v>Valid</v>
      </c>
      <c r="M7298" t="str">
        <f ca="1">IF(ISNA(XLOOKUP(C7298,Headcount!C:C,Headcount!C:C)),"Invalid FK","Valid")</f>
        <v>Valid</v>
      </c>
    </row>
    <row r="7299" spans="1:13">
      <c r="A7299" t="s">
        <v>16082</v>
      </c>
      <c r="B7299" s="1">
        <v>45187</v>
      </c>
      <c r="C7299">
        <v>171964.65</v>
      </c>
      <c r="D7299" t="s">
        <v>1483</v>
      </c>
      <c r="E7299" t="s">
        <v>1484</v>
      </c>
      <c r="F7299" t="s">
        <v>264</v>
      </c>
      <c r="G7299" t="s">
        <v>29</v>
      </c>
      <c r="H7299" t="s">
        <v>864</v>
      </c>
      <c r="J7299" t="s">
        <v>16083</v>
      </c>
      <c r="K7299" t="str">
        <f ca="1">IF(ISNA(XLOOKUP(A7299,Customers!A:A,Customers!A:A)),"Invalid FK","Valid")</f>
        <v>Valid</v>
      </c>
      <c r="L7299" t="str">
        <f ca="1">IF(ISNA(XLOOKUP(B7299,Vendors!A:A,Vendors!A:A)),"Invalid FK","Valid")</f>
        <v>Valid</v>
      </c>
      <c r="M7299" t="str">
        <f ca="1">IF(ISNA(XLOOKUP(C7299,Headcount!C:C,Headcount!C:C)),"Invalid FK","Valid")</f>
        <v>Valid</v>
      </c>
    </row>
    <row r="7300" spans="1:13">
      <c r="A7300" t="s">
        <v>16084</v>
      </c>
      <c r="B7300" s="1">
        <v>44978</v>
      </c>
      <c r="C7300">
        <v>116088.31</v>
      </c>
      <c r="D7300" t="s">
        <v>1483</v>
      </c>
      <c r="E7300" t="s">
        <v>1487</v>
      </c>
      <c r="F7300" t="s">
        <v>264</v>
      </c>
      <c r="G7300" t="s">
        <v>17</v>
      </c>
      <c r="H7300" t="s">
        <v>1103</v>
      </c>
      <c r="J7300" t="s">
        <v>16085</v>
      </c>
      <c r="K7300" t="str">
        <f ca="1">IF(ISNA(XLOOKUP(A7300,Customers!A:A,Customers!A:A)),"Invalid FK","Valid")</f>
        <v>Valid</v>
      </c>
      <c r="L7300" t="str">
        <f ca="1">IF(ISNA(XLOOKUP(B7300,Vendors!A:A,Vendors!A:A)),"Invalid FK","Valid")</f>
        <v>Valid</v>
      </c>
      <c r="M7300" t="str">
        <f ca="1">IF(ISNA(XLOOKUP(C7300,Headcount!C:C,Headcount!C:C)),"Invalid FK","Valid")</f>
        <v>Valid</v>
      </c>
    </row>
    <row r="7301" spans="1:13">
      <c r="A7301" t="s">
        <v>16086</v>
      </c>
      <c r="B7301" s="1">
        <v>44694</v>
      </c>
      <c r="C7301">
        <v>185785.45</v>
      </c>
      <c r="D7301" t="s">
        <v>1483</v>
      </c>
      <c r="E7301" t="s">
        <v>1487</v>
      </c>
      <c r="F7301" t="s">
        <v>271</v>
      </c>
      <c r="G7301" t="s">
        <v>13</v>
      </c>
      <c r="H7301" t="s">
        <v>806</v>
      </c>
      <c r="J7301" t="s">
        <v>16087</v>
      </c>
      <c r="K7301" t="str">
        <f ca="1">IF(ISNA(XLOOKUP(A7301,Customers!A:A,Customers!A:A)),"Invalid FK","Valid")</f>
        <v>Valid</v>
      </c>
      <c r="L7301" t="str">
        <f ca="1">IF(ISNA(XLOOKUP(B7301,Vendors!A:A,Vendors!A:A)),"Invalid FK","Valid")</f>
        <v>Valid</v>
      </c>
      <c r="M7301" t="str">
        <f ca="1">IF(ISNA(XLOOKUP(C7301,Headcount!C:C,Headcount!C:C)),"Invalid FK","Valid")</f>
        <v>Valid</v>
      </c>
    </row>
    <row r="7302" spans="1:13">
      <c r="A7302" t="s">
        <v>16088</v>
      </c>
      <c r="B7302" s="1">
        <v>45170</v>
      </c>
      <c r="C7302">
        <v>11534.99</v>
      </c>
      <c r="D7302" t="s">
        <v>1587</v>
      </c>
      <c r="E7302" t="s">
        <v>1587</v>
      </c>
      <c r="F7302" t="s">
        <v>268</v>
      </c>
      <c r="G7302" t="s">
        <v>29</v>
      </c>
      <c r="J7302" t="s">
        <v>16089</v>
      </c>
      <c r="K7302" t="str">
        <f ca="1">IF(ISNA(XLOOKUP(A7302,Customers!A:A,Customers!A:A)),"Invalid FK","Valid")</f>
        <v>Valid</v>
      </c>
      <c r="L7302" t="str">
        <f ca="1">IF(ISNA(XLOOKUP(B7302,Vendors!A:A,Vendors!A:A)),"Invalid FK","Valid")</f>
        <v>Valid</v>
      </c>
      <c r="M7302" t="str">
        <f ca="1">IF(ISNA(XLOOKUP(C7302,Headcount!C:C,Headcount!C:C)),"Invalid FK","Valid")</f>
        <v>Valid</v>
      </c>
    </row>
    <row r="7303" spans="1:13">
      <c r="A7303" t="s">
        <v>16090</v>
      </c>
      <c r="B7303" s="1">
        <v>44608</v>
      </c>
      <c r="C7303">
        <v>23584.07</v>
      </c>
      <c r="D7303" t="s">
        <v>1504</v>
      </c>
      <c r="E7303" t="s">
        <v>1504</v>
      </c>
      <c r="F7303" t="s">
        <v>271</v>
      </c>
      <c r="G7303" t="s">
        <v>29</v>
      </c>
      <c r="J7303" t="s">
        <v>16091</v>
      </c>
      <c r="K7303" t="str">
        <f ca="1">IF(ISNA(XLOOKUP(A7303,Customers!A:A,Customers!A:A)),"Invalid FK","Valid")</f>
        <v>Valid</v>
      </c>
      <c r="L7303" t="str">
        <f ca="1">IF(ISNA(XLOOKUP(B7303,Vendors!A:A,Vendors!A:A)),"Invalid FK","Valid")</f>
        <v>Valid</v>
      </c>
      <c r="M7303" t="str">
        <f ca="1">IF(ISNA(XLOOKUP(C7303,Headcount!C:C,Headcount!C:C)),"Invalid FK","Valid")</f>
        <v>Valid</v>
      </c>
    </row>
    <row r="7304" spans="1:13">
      <c r="A7304" t="s">
        <v>16092</v>
      </c>
      <c r="B7304" s="1">
        <v>45212</v>
      </c>
      <c r="C7304">
        <v>-59516.37</v>
      </c>
      <c r="D7304" t="s">
        <v>1478</v>
      </c>
      <c r="E7304" t="s">
        <v>1534</v>
      </c>
      <c r="F7304" t="s">
        <v>264</v>
      </c>
      <c r="G7304" t="s">
        <v>8</v>
      </c>
      <c r="I7304" t="s">
        <v>125</v>
      </c>
      <c r="J7304" t="s">
        <v>16093</v>
      </c>
      <c r="K7304" t="str">
        <f ca="1">IF(ISNA(XLOOKUP(A7304,Customers!A:A,Customers!A:A)),"Invalid FK","Valid")</f>
        <v>Valid</v>
      </c>
      <c r="L7304" t="str">
        <f ca="1">IF(ISNA(XLOOKUP(B7304,Vendors!A:A,Vendors!A:A)),"Invalid FK","Valid")</f>
        <v>Valid</v>
      </c>
      <c r="M7304" t="str">
        <f ca="1">IF(ISNA(XLOOKUP(C7304,Headcount!C:C,Headcount!C:C)),"Invalid FK","Valid")</f>
        <v>Valid</v>
      </c>
    </row>
    <row r="7305" spans="1:13">
      <c r="A7305" t="s">
        <v>16094</v>
      </c>
      <c r="B7305" s="1">
        <v>44578</v>
      </c>
      <c r="C7305">
        <v>-48285.27</v>
      </c>
      <c r="D7305" t="s">
        <v>1478</v>
      </c>
      <c r="E7305" t="s">
        <v>1509</v>
      </c>
      <c r="F7305" t="s">
        <v>264</v>
      </c>
      <c r="G7305" t="s">
        <v>13</v>
      </c>
      <c r="I7305" t="s">
        <v>246</v>
      </c>
      <c r="J7305" t="s">
        <v>16095</v>
      </c>
      <c r="K7305" t="str">
        <f ca="1">IF(ISNA(XLOOKUP(A7305,Customers!A:A,Customers!A:A)),"Invalid FK","Valid")</f>
        <v>Valid</v>
      </c>
      <c r="L7305" t="str">
        <f ca="1">IF(ISNA(XLOOKUP(B7305,Vendors!A:A,Vendors!A:A)),"Invalid FK","Valid")</f>
        <v>Valid</v>
      </c>
      <c r="M7305" t="str">
        <f ca="1">IF(ISNA(XLOOKUP(C7305,Headcount!C:C,Headcount!C:C)),"Invalid FK","Valid")</f>
        <v>Valid</v>
      </c>
    </row>
    <row r="7306" spans="1:13">
      <c r="A7306" t="s">
        <v>16096</v>
      </c>
      <c r="B7306" s="1">
        <v>45210</v>
      </c>
      <c r="C7306">
        <v>-33964.199999999997</v>
      </c>
      <c r="D7306" t="s">
        <v>1478</v>
      </c>
      <c r="E7306" t="s">
        <v>1534</v>
      </c>
      <c r="F7306" t="s">
        <v>268</v>
      </c>
      <c r="G7306" t="s">
        <v>29</v>
      </c>
      <c r="I7306" t="s">
        <v>252</v>
      </c>
      <c r="J7306" t="s">
        <v>16097</v>
      </c>
      <c r="K7306" t="str">
        <f ca="1">IF(ISNA(XLOOKUP(A7306,Customers!A:A,Customers!A:A)),"Invalid FK","Valid")</f>
        <v>Valid</v>
      </c>
      <c r="L7306" t="str">
        <f ca="1">IF(ISNA(XLOOKUP(B7306,Vendors!A:A,Vendors!A:A)),"Invalid FK","Valid")</f>
        <v>Valid</v>
      </c>
      <c r="M7306" t="str">
        <f ca="1">IF(ISNA(XLOOKUP(C7306,Headcount!C:C,Headcount!C:C)),"Invalid FK","Valid")</f>
        <v>Valid</v>
      </c>
    </row>
    <row r="7307" spans="1:13">
      <c r="A7307" t="s">
        <v>16098</v>
      </c>
      <c r="B7307" s="1">
        <v>45000</v>
      </c>
      <c r="C7307">
        <v>280933.02</v>
      </c>
      <c r="D7307" t="s">
        <v>1483</v>
      </c>
      <c r="E7307" t="s">
        <v>1499</v>
      </c>
      <c r="F7307" t="s">
        <v>271</v>
      </c>
      <c r="G7307" t="s">
        <v>17</v>
      </c>
      <c r="H7307" t="s">
        <v>754</v>
      </c>
      <c r="J7307" t="s">
        <v>16099</v>
      </c>
      <c r="K7307" t="str">
        <f ca="1">IF(ISNA(XLOOKUP(A7307,Customers!A:A,Customers!A:A)),"Invalid FK","Valid")</f>
        <v>Valid</v>
      </c>
      <c r="L7307" t="str">
        <f ca="1">IF(ISNA(XLOOKUP(B7307,Vendors!A:A,Vendors!A:A)),"Invalid FK","Valid")</f>
        <v>Valid</v>
      </c>
      <c r="M7307" t="str">
        <f ca="1">IF(ISNA(XLOOKUP(C7307,Headcount!C:C,Headcount!C:C)),"Invalid FK","Valid")</f>
        <v>Valid</v>
      </c>
    </row>
    <row r="7308" spans="1:13">
      <c r="A7308" t="s">
        <v>16100</v>
      </c>
      <c r="B7308" s="1">
        <v>45151</v>
      </c>
      <c r="C7308">
        <v>166174.79999999999</v>
      </c>
      <c r="D7308" t="s">
        <v>1483</v>
      </c>
      <c r="E7308" t="s">
        <v>1487</v>
      </c>
      <c r="F7308" t="s">
        <v>268</v>
      </c>
      <c r="G7308" t="s">
        <v>13</v>
      </c>
      <c r="H7308" t="s">
        <v>1127</v>
      </c>
      <c r="J7308" t="s">
        <v>16101</v>
      </c>
      <c r="K7308" t="str">
        <f ca="1">IF(ISNA(XLOOKUP(A7308,Customers!A:A,Customers!A:A)),"Invalid FK","Valid")</f>
        <v>Valid</v>
      </c>
      <c r="L7308" t="str">
        <f ca="1">IF(ISNA(XLOOKUP(B7308,Vendors!A:A,Vendors!A:A)),"Invalid FK","Valid")</f>
        <v>Valid</v>
      </c>
      <c r="M7308" t="str">
        <f ca="1">IF(ISNA(XLOOKUP(C7308,Headcount!C:C,Headcount!C:C)),"Invalid FK","Valid")</f>
        <v>Valid</v>
      </c>
    </row>
    <row r="7309" spans="1:13">
      <c r="A7309" t="s">
        <v>16102</v>
      </c>
      <c r="B7309" s="1">
        <v>44566</v>
      </c>
      <c r="C7309">
        <v>164435.01</v>
      </c>
      <c r="D7309" t="s">
        <v>1483</v>
      </c>
      <c r="E7309" t="s">
        <v>1499</v>
      </c>
      <c r="F7309" t="s">
        <v>271</v>
      </c>
      <c r="G7309" t="s">
        <v>8</v>
      </c>
      <c r="H7309" t="s">
        <v>908</v>
      </c>
      <c r="J7309" t="s">
        <v>16103</v>
      </c>
      <c r="K7309" t="str">
        <f ca="1">IF(ISNA(XLOOKUP(A7309,Customers!A:A,Customers!A:A)),"Invalid FK","Valid")</f>
        <v>Valid</v>
      </c>
      <c r="L7309" t="str">
        <f ca="1">IF(ISNA(XLOOKUP(B7309,Vendors!A:A,Vendors!A:A)),"Invalid FK","Valid")</f>
        <v>Valid</v>
      </c>
      <c r="M7309" t="str">
        <f ca="1">IF(ISNA(XLOOKUP(C7309,Headcount!C:C,Headcount!C:C)),"Invalid FK","Valid")</f>
        <v>Valid</v>
      </c>
    </row>
    <row r="7310" spans="1:13">
      <c r="A7310" t="s">
        <v>16104</v>
      </c>
      <c r="B7310" s="1">
        <v>44755</v>
      </c>
      <c r="C7310">
        <v>-40963.089999999997</v>
      </c>
      <c r="D7310" t="s">
        <v>1478</v>
      </c>
      <c r="E7310" t="s">
        <v>36</v>
      </c>
      <c r="F7310" t="s">
        <v>264</v>
      </c>
      <c r="G7310" t="s">
        <v>29</v>
      </c>
      <c r="I7310" t="s">
        <v>209</v>
      </c>
      <c r="J7310" t="s">
        <v>16105</v>
      </c>
      <c r="K7310" t="str">
        <f ca="1">IF(ISNA(XLOOKUP(A7310,Customers!A:A,Customers!A:A)),"Invalid FK","Valid")</f>
        <v>Valid</v>
      </c>
      <c r="L7310" t="str">
        <f ca="1">IF(ISNA(XLOOKUP(B7310,Vendors!A:A,Vendors!A:A)),"Invalid FK","Valid")</f>
        <v>Valid</v>
      </c>
      <c r="M7310" t="str">
        <f ca="1">IF(ISNA(XLOOKUP(C7310,Headcount!C:C,Headcount!C:C)),"Invalid FK","Valid")</f>
        <v>Valid</v>
      </c>
    </row>
    <row r="7311" spans="1:13">
      <c r="A7311" t="s">
        <v>16106</v>
      </c>
      <c r="B7311" s="1">
        <v>45224</v>
      </c>
      <c r="C7311">
        <v>110142.35</v>
      </c>
      <c r="D7311" t="s">
        <v>1483</v>
      </c>
      <c r="E7311" t="s">
        <v>1499</v>
      </c>
      <c r="F7311" t="s">
        <v>268</v>
      </c>
      <c r="G7311" t="s">
        <v>13</v>
      </c>
      <c r="H7311" t="s">
        <v>1215</v>
      </c>
      <c r="J7311" t="s">
        <v>16107</v>
      </c>
      <c r="K7311" t="str">
        <f ca="1">IF(ISNA(XLOOKUP(A7311,Customers!A:A,Customers!A:A)),"Invalid FK","Valid")</f>
        <v>Valid</v>
      </c>
      <c r="L7311" t="str">
        <f ca="1">IF(ISNA(XLOOKUP(B7311,Vendors!A:A,Vendors!A:A)),"Invalid FK","Valid")</f>
        <v>Valid</v>
      </c>
      <c r="M7311" t="str">
        <f ca="1">IF(ISNA(XLOOKUP(C7311,Headcount!C:C,Headcount!C:C)),"Invalid FK","Valid")</f>
        <v>Valid</v>
      </c>
    </row>
    <row r="7312" spans="1:13">
      <c r="A7312" t="s">
        <v>16108</v>
      </c>
      <c r="B7312" s="1">
        <v>44653</v>
      </c>
      <c r="C7312">
        <v>-28836.2</v>
      </c>
      <c r="D7312" t="s">
        <v>1478</v>
      </c>
      <c r="E7312" t="s">
        <v>7</v>
      </c>
      <c r="F7312" t="s">
        <v>271</v>
      </c>
      <c r="G7312" t="s">
        <v>8</v>
      </c>
      <c r="I7312" t="s">
        <v>163</v>
      </c>
      <c r="J7312" t="s">
        <v>16109</v>
      </c>
      <c r="K7312" t="str">
        <f ca="1">IF(ISNA(XLOOKUP(A7312,Customers!A:A,Customers!A:A)),"Invalid FK","Valid")</f>
        <v>Valid</v>
      </c>
      <c r="L7312" t="str">
        <f ca="1">IF(ISNA(XLOOKUP(B7312,Vendors!A:A,Vendors!A:A)),"Invalid FK","Valid")</f>
        <v>Valid</v>
      </c>
      <c r="M7312" t="str">
        <f ca="1">IF(ISNA(XLOOKUP(C7312,Headcount!C:C,Headcount!C:C)),"Invalid FK","Valid")</f>
        <v>Valid</v>
      </c>
    </row>
    <row r="7313" spans="1:13">
      <c r="A7313" t="s">
        <v>16110</v>
      </c>
      <c r="B7313" s="1">
        <v>45180</v>
      </c>
      <c r="C7313">
        <v>-30132.51</v>
      </c>
      <c r="D7313" t="s">
        <v>1478</v>
      </c>
      <c r="E7313" t="s">
        <v>7</v>
      </c>
      <c r="F7313" t="s">
        <v>268</v>
      </c>
      <c r="G7313" t="s">
        <v>17</v>
      </c>
      <c r="I7313" t="s">
        <v>5</v>
      </c>
      <c r="J7313" t="s">
        <v>16111</v>
      </c>
      <c r="K7313" t="str">
        <f ca="1">IF(ISNA(XLOOKUP(A7313,Customers!A:A,Customers!A:A)),"Invalid FK","Valid")</f>
        <v>Valid</v>
      </c>
      <c r="L7313" t="str">
        <f ca="1">IF(ISNA(XLOOKUP(B7313,Vendors!A:A,Vendors!A:A)),"Invalid FK","Valid")</f>
        <v>Valid</v>
      </c>
      <c r="M7313" t="str">
        <f ca="1">IF(ISNA(XLOOKUP(C7313,Headcount!C:C,Headcount!C:C)),"Invalid FK","Valid")</f>
        <v>Valid</v>
      </c>
    </row>
    <row r="7314" spans="1:13">
      <c r="A7314" t="s">
        <v>16112</v>
      </c>
      <c r="B7314" s="1">
        <v>44746</v>
      </c>
      <c r="C7314">
        <v>160917.48000000001</v>
      </c>
      <c r="D7314" t="s">
        <v>1483</v>
      </c>
      <c r="E7314" t="s">
        <v>1499</v>
      </c>
      <c r="F7314" t="s">
        <v>271</v>
      </c>
      <c r="G7314" t="s">
        <v>13</v>
      </c>
      <c r="H7314" t="s">
        <v>718</v>
      </c>
      <c r="J7314" t="s">
        <v>16113</v>
      </c>
      <c r="K7314" t="str">
        <f ca="1">IF(ISNA(XLOOKUP(A7314,Customers!A:A,Customers!A:A)),"Invalid FK","Valid")</f>
        <v>Valid</v>
      </c>
      <c r="L7314" t="str">
        <f ca="1">IF(ISNA(XLOOKUP(B7314,Vendors!A:A,Vendors!A:A)),"Invalid FK","Valid")</f>
        <v>Valid</v>
      </c>
      <c r="M7314" t="str">
        <f ca="1">IF(ISNA(XLOOKUP(C7314,Headcount!C:C,Headcount!C:C)),"Invalid FK","Valid")</f>
        <v>Valid</v>
      </c>
    </row>
    <row r="7315" spans="1:13">
      <c r="A7315" t="s">
        <v>16114</v>
      </c>
      <c r="B7315" s="1">
        <v>45020</v>
      </c>
      <c r="C7315">
        <v>-38505.49</v>
      </c>
      <c r="D7315" t="s">
        <v>1478</v>
      </c>
      <c r="E7315" t="s">
        <v>7</v>
      </c>
      <c r="F7315" t="s">
        <v>268</v>
      </c>
      <c r="G7315" t="s">
        <v>29</v>
      </c>
      <c r="I7315" t="s">
        <v>145</v>
      </c>
      <c r="J7315" t="s">
        <v>16115</v>
      </c>
      <c r="K7315" t="str">
        <f ca="1">IF(ISNA(XLOOKUP(A7315,Customers!A:A,Customers!A:A)),"Invalid FK","Valid")</f>
        <v>Valid</v>
      </c>
      <c r="L7315" t="str">
        <f ca="1">IF(ISNA(XLOOKUP(B7315,Vendors!A:A,Vendors!A:A)),"Invalid FK","Valid")</f>
        <v>Valid</v>
      </c>
      <c r="M7315" t="str">
        <f ca="1">IF(ISNA(XLOOKUP(C7315,Headcount!C:C,Headcount!C:C)),"Invalid FK","Valid")</f>
        <v>Valid</v>
      </c>
    </row>
    <row r="7316" spans="1:13">
      <c r="A7316" t="s">
        <v>16116</v>
      </c>
      <c r="B7316" s="1">
        <v>44871</v>
      </c>
      <c r="C7316">
        <v>-2000</v>
      </c>
      <c r="D7316" t="s">
        <v>1478</v>
      </c>
      <c r="E7316" t="s">
        <v>1496</v>
      </c>
      <c r="F7316" t="s">
        <v>264</v>
      </c>
      <c r="G7316" t="s">
        <v>17</v>
      </c>
      <c r="I7316" t="s">
        <v>244</v>
      </c>
      <c r="J7316" t="s">
        <v>16117</v>
      </c>
      <c r="K7316" t="str">
        <f ca="1">IF(ISNA(XLOOKUP(A7316,Customers!A:A,Customers!A:A)),"Invalid FK","Valid")</f>
        <v>Valid</v>
      </c>
      <c r="L7316" t="str">
        <f ca="1">IF(ISNA(XLOOKUP(B7316,Vendors!A:A,Vendors!A:A)),"Invalid FK","Valid")</f>
        <v>Valid</v>
      </c>
      <c r="M7316" t="str">
        <f ca="1">IF(ISNA(XLOOKUP(C7316,Headcount!C:C,Headcount!C:C)),"Invalid FK","Valid")</f>
        <v>Valid</v>
      </c>
    </row>
    <row r="7317" spans="1:13">
      <c r="A7317" t="s">
        <v>16118</v>
      </c>
      <c r="B7317" s="1">
        <v>44606</v>
      </c>
      <c r="C7317">
        <v>102918.72</v>
      </c>
      <c r="D7317" t="s">
        <v>1483</v>
      </c>
      <c r="E7317" t="s">
        <v>1499</v>
      </c>
      <c r="F7317" t="s">
        <v>264</v>
      </c>
      <c r="G7317" t="s">
        <v>13</v>
      </c>
      <c r="H7317" t="s">
        <v>1273</v>
      </c>
      <c r="J7317" t="s">
        <v>16119</v>
      </c>
      <c r="K7317" t="str">
        <f ca="1">IF(ISNA(XLOOKUP(A7317,Customers!A:A,Customers!A:A)),"Invalid FK","Valid")</f>
        <v>Valid</v>
      </c>
      <c r="L7317" t="str">
        <f ca="1">IF(ISNA(XLOOKUP(B7317,Vendors!A:A,Vendors!A:A)),"Invalid FK","Valid")</f>
        <v>Valid</v>
      </c>
      <c r="M7317" t="str">
        <f ca="1">IF(ISNA(XLOOKUP(C7317,Headcount!C:C,Headcount!C:C)),"Invalid FK","Valid")</f>
        <v>Valid</v>
      </c>
    </row>
    <row r="7318" spans="1:13">
      <c r="A7318" t="s">
        <v>16120</v>
      </c>
      <c r="B7318" s="1">
        <v>45252</v>
      </c>
      <c r="C7318">
        <v>-2000</v>
      </c>
      <c r="D7318" t="s">
        <v>1478</v>
      </c>
      <c r="E7318" t="s">
        <v>20</v>
      </c>
      <c r="F7318" t="s">
        <v>264</v>
      </c>
      <c r="G7318" t="s">
        <v>17</v>
      </c>
      <c r="I7318" t="s">
        <v>201</v>
      </c>
      <c r="J7318" t="s">
        <v>16121</v>
      </c>
      <c r="K7318" t="str">
        <f ca="1">IF(ISNA(XLOOKUP(A7318,Customers!A:A,Customers!A:A)),"Invalid FK","Valid")</f>
        <v>Valid</v>
      </c>
      <c r="L7318" t="str">
        <f ca="1">IF(ISNA(XLOOKUP(B7318,Vendors!A:A,Vendors!A:A)),"Invalid FK","Valid")</f>
        <v>Valid</v>
      </c>
      <c r="M7318" t="str">
        <f ca="1">IF(ISNA(XLOOKUP(C7318,Headcount!C:C,Headcount!C:C)),"Invalid FK","Valid")</f>
        <v>Valid</v>
      </c>
    </row>
    <row r="7319" spans="1:13">
      <c r="A7319" t="s">
        <v>16122</v>
      </c>
      <c r="B7319" s="1">
        <v>45098</v>
      </c>
      <c r="C7319">
        <v>-6470.71</v>
      </c>
      <c r="D7319" t="s">
        <v>1478</v>
      </c>
      <c r="E7319" t="s">
        <v>1534</v>
      </c>
      <c r="F7319" t="s">
        <v>264</v>
      </c>
      <c r="G7319" t="s">
        <v>13</v>
      </c>
      <c r="I7319" t="s">
        <v>242</v>
      </c>
      <c r="J7319" t="s">
        <v>16123</v>
      </c>
      <c r="K7319" t="str">
        <f ca="1">IF(ISNA(XLOOKUP(A7319,Customers!A:A,Customers!A:A)),"Invalid FK","Valid")</f>
        <v>Valid</v>
      </c>
      <c r="L7319" t="str">
        <f ca="1">IF(ISNA(XLOOKUP(B7319,Vendors!A:A,Vendors!A:A)),"Invalid FK","Valid")</f>
        <v>Valid</v>
      </c>
      <c r="M7319" t="str">
        <f ca="1">IF(ISNA(XLOOKUP(C7319,Headcount!C:C,Headcount!C:C)),"Invalid FK","Valid")</f>
        <v>Valid</v>
      </c>
    </row>
    <row r="7320" spans="1:13">
      <c r="A7320" t="s">
        <v>16124</v>
      </c>
      <c r="B7320" s="1">
        <v>45203</v>
      </c>
      <c r="C7320">
        <v>170469.17</v>
      </c>
      <c r="D7320" t="s">
        <v>1483</v>
      </c>
      <c r="E7320" t="s">
        <v>1484</v>
      </c>
      <c r="F7320" t="s">
        <v>268</v>
      </c>
      <c r="G7320" t="s">
        <v>17</v>
      </c>
      <c r="H7320" t="s">
        <v>840</v>
      </c>
      <c r="J7320" t="s">
        <v>16125</v>
      </c>
      <c r="K7320" t="str">
        <f ca="1">IF(ISNA(XLOOKUP(A7320,Customers!A:A,Customers!A:A)),"Invalid FK","Valid")</f>
        <v>Valid</v>
      </c>
      <c r="L7320" t="str">
        <f ca="1">IF(ISNA(XLOOKUP(B7320,Vendors!A:A,Vendors!A:A)),"Invalid FK","Valid")</f>
        <v>Valid</v>
      </c>
      <c r="M7320" t="str">
        <f ca="1">IF(ISNA(XLOOKUP(C7320,Headcount!C:C,Headcount!C:C)),"Invalid FK","Valid")</f>
        <v>Valid</v>
      </c>
    </row>
    <row r="7321" spans="1:13">
      <c r="A7321" t="s">
        <v>16126</v>
      </c>
      <c r="B7321" s="1">
        <v>45288</v>
      </c>
      <c r="C7321">
        <v>236780.85</v>
      </c>
      <c r="D7321" t="s">
        <v>1483</v>
      </c>
      <c r="E7321" t="s">
        <v>1487</v>
      </c>
      <c r="F7321" t="s">
        <v>264</v>
      </c>
      <c r="G7321" t="s">
        <v>29</v>
      </c>
      <c r="H7321" t="s">
        <v>842</v>
      </c>
      <c r="J7321" t="s">
        <v>16127</v>
      </c>
      <c r="K7321" t="str">
        <f ca="1">IF(ISNA(XLOOKUP(A7321,Customers!A:A,Customers!A:A)),"Invalid FK","Valid")</f>
        <v>Valid</v>
      </c>
      <c r="L7321" t="str">
        <f ca="1">IF(ISNA(XLOOKUP(B7321,Vendors!A:A,Vendors!A:A)),"Invalid FK","Valid")</f>
        <v>Valid</v>
      </c>
      <c r="M7321" t="str">
        <f ca="1">IF(ISNA(XLOOKUP(C7321,Headcount!C:C,Headcount!C:C)),"Invalid FK","Valid")</f>
        <v>Valid</v>
      </c>
    </row>
    <row r="7322" spans="1:13">
      <c r="A7322" t="s">
        <v>16128</v>
      </c>
      <c r="B7322" s="1">
        <v>45010</v>
      </c>
      <c r="C7322">
        <v>-22704.76</v>
      </c>
      <c r="D7322" t="s">
        <v>1478</v>
      </c>
      <c r="E7322" t="s">
        <v>20</v>
      </c>
      <c r="F7322" t="s">
        <v>264</v>
      </c>
      <c r="G7322" t="s">
        <v>29</v>
      </c>
      <c r="I7322" t="s">
        <v>252</v>
      </c>
      <c r="J7322" t="s">
        <v>16129</v>
      </c>
      <c r="K7322" t="str">
        <f ca="1">IF(ISNA(XLOOKUP(A7322,Customers!A:A,Customers!A:A)),"Invalid FK","Valid")</f>
        <v>Valid</v>
      </c>
      <c r="L7322" t="str">
        <f ca="1">IF(ISNA(XLOOKUP(B7322,Vendors!A:A,Vendors!A:A)),"Invalid FK","Valid")</f>
        <v>Valid</v>
      </c>
      <c r="M7322" t="str">
        <f ca="1">IF(ISNA(XLOOKUP(C7322,Headcount!C:C,Headcount!C:C)),"Invalid FK","Valid")</f>
        <v>Valid</v>
      </c>
    </row>
    <row r="7323" spans="1:13">
      <c r="A7323" t="s">
        <v>16130</v>
      </c>
      <c r="B7323" s="1">
        <v>44984</v>
      </c>
      <c r="C7323">
        <v>131925.17000000001</v>
      </c>
      <c r="D7323" t="s">
        <v>1483</v>
      </c>
      <c r="E7323" t="s">
        <v>1499</v>
      </c>
      <c r="F7323" t="s">
        <v>264</v>
      </c>
      <c r="G7323" t="s">
        <v>29</v>
      </c>
      <c r="H7323" t="s">
        <v>856</v>
      </c>
      <c r="J7323" t="s">
        <v>16131</v>
      </c>
      <c r="K7323" t="str">
        <f ca="1">IF(ISNA(XLOOKUP(A7323,Customers!A:A,Customers!A:A)),"Invalid FK","Valid")</f>
        <v>Valid</v>
      </c>
      <c r="L7323" t="str">
        <f ca="1">IF(ISNA(XLOOKUP(B7323,Vendors!A:A,Vendors!A:A)),"Invalid FK","Valid")</f>
        <v>Valid</v>
      </c>
      <c r="M7323" t="str">
        <f ca="1">IF(ISNA(XLOOKUP(C7323,Headcount!C:C,Headcount!C:C)),"Invalid FK","Valid")</f>
        <v>Valid</v>
      </c>
    </row>
    <row r="7324" spans="1:13">
      <c r="A7324" t="s">
        <v>16132</v>
      </c>
      <c r="B7324" s="1">
        <v>44735</v>
      </c>
      <c r="C7324">
        <v>183735.8</v>
      </c>
      <c r="D7324" t="s">
        <v>1483</v>
      </c>
      <c r="E7324" t="s">
        <v>1484</v>
      </c>
      <c r="F7324" t="s">
        <v>268</v>
      </c>
      <c r="G7324" t="s">
        <v>17</v>
      </c>
      <c r="H7324" t="s">
        <v>1125</v>
      </c>
      <c r="J7324" t="s">
        <v>16133</v>
      </c>
      <c r="K7324" t="str">
        <f ca="1">IF(ISNA(XLOOKUP(A7324,Customers!A:A,Customers!A:A)),"Invalid FK","Valid")</f>
        <v>Valid</v>
      </c>
      <c r="L7324" t="str">
        <f ca="1">IF(ISNA(XLOOKUP(B7324,Vendors!A:A,Vendors!A:A)),"Invalid FK","Valid")</f>
        <v>Valid</v>
      </c>
      <c r="M7324" t="str">
        <f ca="1">IF(ISNA(XLOOKUP(C7324,Headcount!C:C,Headcount!C:C)),"Invalid FK","Valid")</f>
        <v>Valid</v>
      </c>
    </row>
    <row r="7325" spans="1:13">
      <c r="A7325" t="s">
        <v>16134</v>
      </c>
      <c r="B7325" s="1">
        <v>44665</v>
      </c>
      <c r="C7325">
        <v>-63412.83</v>
      </c>
      <c r="D7325" t="s">
        <v>1478</v>
      </c>
      <c r="E7325" t="s">
        <v>1534</v>
      </c>
      <c r="F7325" t="s">
        <v>268</v>
      </c>
      <c r="G7325" t="s">
        <v>8</v>
      </c>
      <c r="I7325" t="s">
        <v>165</v>
      </c>
      <c r="J7325" t="s">
        <v>16135</v>
      </c>
      <c r="K7325" t="str">
        <f ca="1">IF(ISNA(XLOOKUP(A7325,Customers!A:A,Customers!A:A)),"Invalid FK","Valid")</f>
        <v>Valid</v>
      </c>
      <c r="L7325" t="str">
        <f ca="1">IF(ISNA(XLOOKUP(B7325,Vendors!A:A,Vendors!A:A)),"Invalid FK","Valid")</f>
        <v>Valid</v>
      </c>
      <c r="M7325" t="str">
        <f ca="1">IF(ISNA(XLOOKUP(C7325,Headcount!C:C,Headcount!C:C)),"Invalid FK","Valid")</f>
        <v>Valid</v>
      </c>
    </row>
    <row r="7326" spans="1:13">
      <c r="A7326" t="s">
        <v>16136</v>
      </c>
      <c r="B7326" s="1">
        <v>44737</v>
      </c>
      <c r="C7326">
        <v>-67076.55</v>
      </c>
      <c r="D7326" t="s">
        <v>1478</v>
      </c>
      <c r="E7326" t="s">
        <v>1496</v>
      </c>
      <c r="F7326" t="s">
        <v>268</v>
      </c>
      <c r="G7326" t="s">
        <v>17</v>
      </c>
      <c r="I7326" t="s">
        <v>250</v>
      </c>
      <c r="J7326" t="s">
        <v>16137</v>
      </c>
      <c r="K7326" t="str">
        <f ca="1">IF(ISNA(XLOOKUP(A7326,Customers!A:A,Customers!A:A)),"Invalid FK","Valid")</f>
        <v>Valid</v>
      </c>
      <c r="L7326" t="str">
        <f ca="1">IF(ISNA(XLOOKUP(B7326,Vendors!A:A,Vendors!A:A)),"Invalid FK","Valid")</f>
        <v>Valid</v>
      </c>
      <c r="M7326" t="str">
        <f ca="1">IF(ISNA(XLOOKUP(C7326,Headcount!C:C,Headcount!C:C)),"Invalid FK","Valid")</f>
        <v>Valid</v>
      </c>
    </row>
    <row r="7327" spans="1:13">
      <c r="A7327" t="s">
        <v>16138</v>
      </c>
      <c r="B7327" s="1">
        <v>44857</v>
      </c>
      <c r="C7327">
        <v>-51167.54</v>
      </c>
      <c r="D7327" t="s">
        <v>1478</v>
      </c>
      <c r="E7327" t="s">
        <v>20</v>
      </c>
      <c r="F7327" t="s">
        <v>264</v>
      </c>
      <c r="G7327" t="s">
        <v>17</v>
      </c>
      <c r="I7327" t="s">
        <v>183</v>
      </c>
      <c r="J7327" t="s">
        <v>16139</v>
      </c>
      <c r="K7327" t="str">
        <f ca="1">IF(ISNA(XLOOKUP(A7327,Customers!A:A,Customers!A:A)),"Invalid FK","Valid")</f>
        <v>Valid</v>
      </c>
      <c r="L7327" t="str">
        <f ca="1">IF(ISNA(XLOOKUP(B7327,Vendors!A:A,Vendors!A:A)),"Invalid FK","Valid")</f>
        <v>Valid</v>
      </c>
      <c r="M7327" t="str">
        <f ca="1">IF(ISNA(XLOOKUP(C7327,Headcount!C:C,Headcount!C:C)),"Invalid FK","Valid")</f>
        <v>Valid</v>
      </c>
    </row>
    <row r="7328" spans="1:13">
      <c r="A7328" t="s">
        <v>16140</v>
      </c>
      <c r="B7328" s="1">
        <v>44770</v>
      </c>
      <c r="C7328">
        <v>18370.18</v>
      </c>
      <c r="D7328" t="s">
        <v>1587</v>
      </c>
      <c r="E7328" t="s">
        <v>1587</v>
      </c>
      <c r="F7328" t="s">
        <v>268</v>
      </c>
      <c r="G7328" t="s">
        <v>29</v>
      </c>
      <c r="J7328" t="s">
        <v>16141</v>
      </c>
      <c r="K7328" t="str">
        <f ca="1">IF(ISNA(XLOOKUP(A7328,Customers!A:A,Customers!A:A)),"Invalid FK","Valid")</f>
        <v>Valid</v>
      </c>
      <c r="L7328" t="str">
        <f ca="1">IF(ISNA(XLOOKUP(B7328,Vendors!A:A,Vendors!A:A)),"Invalid FK","Valid")</f>
        <v>Valid</v>
      </c>
      <c r="M7328" t="str">
        <f ca="1">IF(ISNA(XLOOKUP(C7328,Headcount!C:C,Headcount!C:C)),"Invalid FK","Valid")</f>
        <v>Valid</v>
      </c>
    </row>
    <row r="7329" spans="1:13">
      <c r="A7329" t="s">
        <v>16142</v>
      </c>
      <c r="B7329" s="1">
        <v>44715</v>
      </c>
      <c r="C7329">
        <v>-69371.53</v>
      </c>
      <c r="D7329" t="s">
        <v>1478</v>
      </c>
      <c r="E7329" t="s">
        <v>7</v>
      </c>
      <c r="F7329" t="s">
        <v>268</v>
      </c>
      <c r="G7329" t="s">
        <v>13</v>
      </c>
      <c r="I7329" t="s">
        <v>169</v>
      </c>
      <c r="J7329" t="s">
        <v>16143</v>
      </c>
      <c r="K7329" t="str">
        <f ca="1">IF(ISNA(XLOOKUP(A7329,Customers!A:A,Customers!A:A)),"Invalid FK","Valid")</f>
        <v>Valid</v>
      </c>
      <c r="L7329" t="str">
        <f ca="1">IF(ISNA(XLOOKUP(B7329,Vendors!A:A,Vendors!A:A)),"Invalid FK","Valid")</f>
        <v>Valid</v>
      </c>
      <c r="M7329" t="str">
        <f ca="1">IF(ISNA(XLOOKUP(C7329,Headcount!C:C,Headcount!C:C)),"Invalid FK","Valid")</f>
        <v>Valid</v>
      </c>
    </row>
    <row r="7330" spans="1:13">
      <c r="A7330" t="s">
        <v>16144</v>
      </c>
      <c r="B7330" s="1">
        <v>44894</v>
      </c>
      <c r="C7330">
        <v>-50995.24</v>
      </c>
      <c r="D7330" t="s">
        <v>1478</v>
      </c>
      <c r="E7330" t="s">
        <v>20</v>
      </c>
      <c r="F7330" t="s">
        <v>264</v>
      </c>
      <c r="G7330" t="s">
        <v>13</v>
      </c>
      <c r="I7330" t="s">
        <v>171</v>
      </c>
      <c r="J7330" t="s">
        <v>16145</v>
      </c>
      <c r="K7330" t="str">
        <f ca="1">IF(ISNA(XLOOKUP(A7330,Customers!A:A,Customers!A:A)),"Invalid FK","Valid")</f>
        <v>Valid</v>
      </c>
      <c r="L7330" t="str">
        <f ca="1">IF(ISNA(XLOOKUP(B7330,Vendors!A:A,Vendors!A:A)),"Invalid FK","Valid")</f>
        <v>Valid</v>
      </c>
      <c r="M7330" t="str">
        <f ca="1">IF(ISNA(XLOOKUP(C7330,Headcount!C:C,Headcount!C:C)),"Invalid FK","Valid")</f>
        <v>Valid</v>
      </c>
    </row>
    <row r="7331" spans="1:13">
      <c r="A7331" t="s">
        <v>16146</v>
      </c>
      <c r="B7331" s="1">
        <v>44819</v>
      </c>
      <c r="C7331">
        <v>141556.76999999999</v>
      </c>
      <c r="D7331" t="s">
        <v>1483</v>
      </c>
      <c r="E7331" t="s">
        <v>1484</v>
      </c>
      <c r="F7331" t="s">
        <v>271</v>
      </c>
      <c r="G7331" t="s">
        <v>13</v>
      </c>
      <c r="H7331" t="s">
        <v>1105</v>
      </c>
      <c r="J7331" t="s">
        <v>16147</v>
      </c>
      <c r="K7331" t="str">
        <f ca="1">IF(ISNA(XLOOKUP(A7331,Customers!A:A,Customers!A:A)),"Invalid FK","Valid")</f>
        <v>Valid</v>
      </c>
      <c r="L7331" t="str">
        <f ca="1">IF(ISNA(XLOOKUP(B7331,Vendors!A:A,Vendors!A:A)),"Invalid FK","Valid")</f>
        <v>Valid</v>
      </c>
      <c r="M7331" t="str">
        <f ca="1">IF(ISNA(XLOOKUP(C7331,Headcount!C:C,Headcount!C:C)),"Invalid FK","Valid")</f>
        <v>Valid</v>
      </c>
    </row>
    <row r="7332" spans="1:13">
      <c r="A7332" t="s">
        <v>16148</v>
      </c>
      <c r="B7332" s="1">
        <v>44973</v>
      </c>
      <c r="C7332">
        <v>-35775.24</v>
      </c>
      <c r="D7332" t="s">
        <v>1478</v>
      </c>
      <c r="E7332" t="s">
        <v>1509</v>
      </c>
      <c r="F7332" t="s">
        <v>264</v>
      </c>
      <c r="G7332" t="s">
        <v>8</v>
      </c>
      <c r="I7332" t="s">
        <v>129</v>
      </c>
      <c r="J7332" t="s">
        <v>16149</v>
      </c>
      <c r="K7332" t="str">
        <f ca="1">IF(ISNA(XLOOKUP(A7332,Customers!A:A,Customers!A:A)),"Invalid FK","Valid")</f>
        <v>Valid</v>
      </c>
      <c r="L7332" t="str">
        <f ca="1">IF(ISNA(XLOOKUP(B7332,Vendors!A:A,Vendors!A:A)),"Invalid FK","Valid")</f>
        <v>Valid</v>
      </c>
      <c r="M7332" t="str">
        <f ca="1">IF(ISNA(XLOOKUP(C7332,Headcount!C:C,Headcount!C:C)),"Invalid FK","Valid")</f>
        <v>Valid</v>
      </c>
    </row>
    <row r="7333" spans="1:13">
      <c r="A7333" t="s">
        <v>16150</v>
      </c>
      <c r="B7333" s="1">
        <v>44944</v>
      </c>
      <c r="C7333">
        <v>-11569.66</v>
      </c>
      <c r="D7333" t="s">
        <v>1478</v>
      </c>
      <c r="E7333" t="s">
        <v>1496</v>
      </c>
      <c r="F7333" t="s">
        <v>271</v>
      </c>
      <c r="G7333" t="s">
        <v>13</v>
      </c>
      <c r="I7333" t="s">
        <v>14</v>
      </c>
      <c r="J7333" t="s">
        <v>16151</v>
      </c>
      <c r="K7333" t="str">
        <f ca="1">IF(ISNA(XLOOKUP(A7333,Customers!A:A,Customers!A:A)),"Invalid FK","Valid")</f>
        <v>Valid</v>
      </c>
      <c r="L7333" t="str">
        <f ca="1">IF(ISNA(XLOOKUP(B7333,Vendors!A:A,Vendors!A:A)),"Invalid FK","Valid")</f>
        <v>Valid</v>
      </c>
      <c r="M7333" t="str">
        <f ca="1">IF(ISNA(XLOOKUP(C7333,Headcount!C:C,Headcount!C:C)),"Invalid FK","Valid")</f>
        <v>Valid</v>
      </c>
    </row>
    <row r="7334" spans="1:13">
      <c r="A7334" t="s">
        <v>16152</v>
      </c>
      <c r="B7334" s="1">
        <v>44619</v>
      </c>
      <c r="C7334">
        <v>165366.97</v>
      </c>
      <c r="D7334" t="s">
        <v>1483</v>
      </c>
      <c r="E7334" t="s">
        <v>1487</v>
      </c>
      <c r="F7334" t="s">
        <v>264</v>
      </c>
      <c r="G7334" t="s">
        <v>17</v>
      </c>
      <c r="H7334" t="s">
        <v>728</v>
      </c>
      <c r="J7334" t="s">
        <v>16153</v>
      </c>
      <c r="K7334" t="str">
        <f ca="1">IF(ISNA(XLOOKUP(A7334,Customers!A:A,Customers!A:A)),"Invalid FK","Valid")</f>
        <v>Valid</v>
      </c>
      <c r="L7334" t="str">
        <f ca="1">IF(ISNA(XLOOKUP(B7334,Vendors!A:A,Vendors!A:A)),"Invalid FK","Valid")</f>
        <v>Valid</v>
      </c>
      <c r="M7334" t="str">
        <f ca="1">IF(ISNA(XLOOKUP(C7334,Headcount!C:C,Headcount!C:C)),"Invalid FK","Valid")</f>
        <v>Valid</v>
      </c>
    </row>
    <row r="7335" spans="1:13">
      <c r="A7335" t="s">
        <v>16154</v>
      </c>
      <c r="B7335" s="1">
        <v>45057</v>
      </c>
      <c r="C7335">
        <v>168475.48</v>
      </c>
      <c r="D7335" t="s">
        <v>1483</v>
      </c>
      <c r="E7335" t="s">
        <v>1487</v>
      </c>
      <c r="F7335" t="s">
        <v>264</v>
      </c>
      <c r="G7335" t="s">
        <v>29</v>
      </c>
      <c r="H7335" t="s">
        <v>672</v>
      </c>
      <c r="J7335" t="s">
        <v>16155</v>
      </c>
      <c r="K7335" t="str">
        <f ca="1">IF(ISNA(XLOOKUP(A7335,Customers!A:A,Customers!A:A)),"Invalid FK","Valid")</f>
        <v>Valid</v>
      </c>
      <c r="L7335" t="str">
        <f ca="1">IF(ISNA(XLOOKUP(B7335,Vendors!A:A,Vendors!A:A)),"Invalid FK","Valid")</f>
        <v>Valid</v>
      </c>
      <c r="M7335" t="str">
        <f ca="1">IF(ISNA(XLOOKUP(C7335,Headcount!C:C,Headcount!C:C)),"Invalid FK","Valid")</f>
        <v>Valid</v>
      </c>
    </row>
    <row r="7336" spans="1:13">
      <c r="A7336" t="s">
        <v>16156</v>
      </c>
      <c r="B7336" s="1">
        <v>44746</v>
      </c>
      <c r="C7336">
        <v>194617.88</v>
      </c>
      <c r="D7336" t="s">
        <v>1483</v>
      </c>
      <c r="E7336" t="s">
        <v>1499</v>
      </c>
      <c r="F7336" t="s">
        <v>271</v>
      </c>
      <c r="G7336" t="s">
        <v>13</v>
      </c>
      <c r="H7336" t="s">
        <v>1017</v>
      </c>
      <c r="J7336" t="s">
        <v>16157</v>
      </c>
      <c r="K7336" t="str">
        <f ca="1">IF(ISNA(XLOOKUP(A7336,Customers!A:A,Customers!A:A)),"Invalid FK","Valid")</f>
        <v>Valid</v>
      </c>
      <c r="L7336" t="str">
        <f ca="1">IF(ISNA(XLOOKUP(B7336,Vendors!A:A,Vendors!A:A)),"Invalid FK","Valid")</f>
        <v>Valid</v>
      </c>
      <c r="M7336" t="str">
        <f ca="1">IF(ISNA(XLOOKUP(C7336,Headcount!C:C,Headcount!C:C)),"Invalid FK","Valid")</f>
        <v>Valid</v>
      </c>
    </row>
    <row r="7337" spans="1:13">
      <c r="A7337" t="s">
        <v>16158</v>
      </c>
      <c r="B7337" s="1">
        <v>45164</v>
      </c>
      <c r="C7337">
        <v>84271.89</v>
      </c>
      <c r="D7337" t="s">
        <v>1483</v>
      </c>
      <c r="E7337" t="s">
        <v>1499</v>
      </c>
      <c r="F7337" t="s">
        <v>268</v>
      </c>
      <c r="G7337" t="s">
        <v>13</v>
      </c>
      <c r="H7337" t="s">
        <v>1365</v>
      </c>
      <c r="J7337" t="s">
        <v>16159</v>
      </c>
      <c r="K7337" t="str">
        <f ca="1">IF(ISNA(XLOOKUP(A7337,Customers!A:A,Customers!A:A)),"Invalid FK","Valid")</f>
        <v>Valid</v>
      </c>
      <c r="L7337" t="str">
        <f ca="1">IF(ISNA(XLOOKUP(B7337,Vendors!A:A,Vendors!A:A)),"Invalid FK","Valid")</f>
        <v>Valid</v>
      </c>
      <c r="M7337" t="str">
        <f ca="1">IF(ISNA(XLOOKUP(C7337,Headcount!C:C,Headcount!C:C)),"Invalid FK","Valid")</f>
        <v>Valid</v>
      </c>
    </row>
    <row r="7338" spans="1:13">
      <c r="A7338" t="s">
        <v>16160</v>
      </c>
      <c r="B7338" s="1">
        <v>44994</v>
      </c>
      <c r="C7338">
        <v>100041.86</v>
      </c>
      <c r="D7338" t="s">
        <v>1483</v>
      </c>
      <c r="E7338" t="s">
        <v>1484</v>
      </c>
      <c r="F7338" t="s">
        <v>268</v>
      </c>
      <c r="G7338" t="s">
        <v>13</v>
      </c>
      <c r="H7338" t="s">
        <v>830</v>
      </c>
      <c r="J7338" t="s">
        <v>16161</v>
      </c>
      <c r="K7338" t="str">
        <f ca="1">IF(ISNA(XLOOKUP(A7338,Customers!A:A,Customers!A:A)),"Invalid FK","Valid")</f>
        <v>Valid</v>
      </c>
      <c r="L7338" t="str">
        <f ca="1">IF(ISNA(XLOOKUP(B7338,Vendors!A:A,Vendors!A:A)),"Invalid FK","Valid")</f>
        <v>Valid</v>
      </c>
      <c r="M7338" t="str">
        <f ca="1">IF(ISNA(XLOOKUP(C7338,Headcount!C:C,Headcount!C:C)),"Invalid FK","Valid")</f>
        <v>Valid</v>
      </c>
    </row>
    <row r="7339" spans="1:13">
      <c r="A7339" t="s">
        <v>16162</v>
      </c>
      <c r="B7339" s="1">
        <v>45204</v>
      </c>
      <c r="C7339">
        <v>214861.53</v>
      </c>
      <c r="D7339" t="s">
        <v>1483</v>
      </c>
      <c r="E7339" t="s">
        <v>1484</v>
      </c>
      <c r="F7339" t="s">
        <v>271</v>
      </c>
      <c r="G7339" t="s">
        <v>13</v>
      </c>
      <c r="H7339" t="s">
        <v>868</v>
      </c>
      <c r="J7339" t="s">
        <v>16163</v>
      </c>
      <c r="K7339" t="str">
        <f ca="1">IF(ISNA(XLOOKUP(A7339,Customers!A:A,Customers!A:A)),"Invalid FK","Valid")</f>
        <v>Valid</v>
      </c>
      <c r="L7339" t="str">
        <f ca="1">IF(ISNA(XLOOKUP(B7339,Vendors!A:A,Vendors!A:A)),"Invalid FK","Valid")</f>
        <v>Valid</v>
      </c>
      <c r="M7339" t="str">
        <f ca="1">IF(ISNA(XLOOKUP(C7339,Headcount!C:C,Headcount!C:C)),"Invalid FK","Valid")</f>
        <v>Valid</v>
      </c>
    </row>
    <row r="7340" spans="1:13">
      <c r="A7340" t="s">
        <v>16164</v>
      </c>
      <c r="B7340" s="1">
        <v>44940</v>
      </c>
      <c r="C7340">
        <v>197299.06</v>
      </c>
      <c r="D7340" t="s">
        <v>1483</v>
      </c>
      <c r="E7340" t="s">
        <v>1487</v>
      </c>
      <c r="F7340" t="s">
        <v>271</v>
      </c>
      <c r="G7340" t="s">
        <v>13</v>
      </c>
      <c r="H7340" t="s">
        <v>1393</v>
      </c>
      <c r="J7340" t="s">
        <v>16165</v>
      </c>
      <c r="K7340" t="str">
        <f ca="1">IF(ISNA(XLOOKUP(A7340,Customers!A:A,Customers!A:A)),"Invalid FK","Valid")</f>
        <v>Valid</v>
      </c>
      <c r="L7340" t="str">
        <f ca="1">IF(ISNA(XLOOKUP(B7340,Vendors!A:A,Vendors!A:A)),"Invalid FK","Valid")</f>
        <v>Valid</v>
      </c>
      <c r="M7340" t="str">
        <f ca="1">IF(ISNA(XLOOKUP(C7340,Headcount!C:C,Headcount!C:C)),"Invalid FK","Valid")</f>
        <v>Valid</v>
      </c>
    </row>
    <row r="7341" spans="1:13">
      <c r="A7341" t="s">
        <v>16166</v>
      </c>
      <c r="B7341" s="1">
        <v>44654</v>
      </c>
      <c r="C7341">
        <v>-37856.379999999997</v>
      </c>
      <c r="D7341" t="s">
        <v>1478</v>
      </c>
      <c r="E7341" t="s">
        <v>20</v>
      </c>
      <c r="F7341" t="s">
        <v>271</v>
      </c>
      <c r="G7341" t="s">
        <v>8</v>
      </c>
      <c r="I7341" t="s">
        <v>63</v>
      </c>
      <c r="J7341" t="s">
        <v>16167</v>
      </c>
      <c r="K7341" t="str">
        <f ca="1">IF(ISNA(XLOOKUP(A7341,Customers!A:A,Customers!A:A)),"Invalid FK","Valid")</f>
        <v>Valid</v>
      </c>
      <c r="L7341" t="str">
        <f ca="1">IF(ISNA(XLOOKUP(B7341,Vendors!A:A,Vendors!A:A)),"Invalid FK","Valid")</f>
        <v>Valid</v>
      </c>
      <c r="M7341" t="str">
        <f ca="1">IF(ISNA(XLOOKUP(C7341,Headcount!C:C,Headcount!C:C)),"Invalid FK","Valid")</f>
        <v>Valid</v>
      </c>
    </row>
    <row r="7342" spans="1:13">
      <c r="A7342" t="s">
        <v>16168</v>
      </c>
      <c r="B7342" s="1">
        <v>45272</v>
      </c>
      <c r="C7342">
        <v>169745.83</v>
      </c>
      <c r="D7342" t="s">
        <v>1483</v>
      </c>
      <c r="E7342" t="s">
        <v>1487</v>
      </c>
      <c r="F7342" t="s">
        <v>264</v>
      </c>
      <c r="G7342" t="s">
        <v>29</v>
      </c>
      <c r="H7342" t="s">
        <v>894</v>
      </c>
      <c r="J7342" t="s">
        <v>16169</v>
      </c>
      <c r="K7342" t="str">
        <f ca="1">IF(ISNA(XLOOKUP(A7342,Customers!A:A,Customers!A:A)),"Invalid FK","Valid")</f>
        <v>Valid</v>
      </c>
      <c r="L7342" t="str">
        <f ca="1">IF(ISNA(XLOOKUP(B7342,Vendors!A:A,Vendors!A:A)),"Invalid FK","Valid")</f>
        <v>Valid</v>
      </c>
      <c r="M7342" t="str">
        <f ca="1">IF(ISNA(XLOOKUP(C7342,Headcount!C:C,Headcount!C:C)),"Invalid FK","Valid")</f>
        <v>Valid</v>
      </c>
    </row>
    <row r="7343" spans="1:13">
      <c r="A7343" t="s">
        <v>16170</v>
      </c>
      <c r="B7343" s="1">
        <v>44616</v>
      </c>
      <c r="C7343">
        <v>-54600.95</v>
      </c>
      <c r="D7343" t="s">
        <v>1478</v>
      </c>
      <c r="E7343" t="s">
        <v>1496</v>
      </c>
      <c r="F7343" t="s">
        <v>271</v>
      </c>
      <c r="G7343" t="s">
        <v>29</v>
      </c>
      <c r="I7343" t="s">
        <v>63</v>
      </c>
      <c r="J7343" t="s">
        <v>16171</v>
      </c>
      <c r="K7343" t="str">
        <f ca="1">IF(ISNA(XLOOKUP(A7343,Customers!A:A,Customers!A:A)),"Invalid FK","Valid")</f>
        <v>Valid</v>
      </c>
      <c r="L7343" t="str">
        <f ca="1">IF(ISNA(XLOOKUP(B7343,Vendors!A:A,Vendors!A:A)),"Invalid FK","Valid")</f>
        <v>Valid</v>
      </c>
      <c r="M7343" t="str">
        <f ca="1">IF(ISNA(XLOOKUP(C7343,Headcount!C:C,Headcount!C:C)),"Invalid FK","Valid")</f>
        <v>Valid</v>
      </c>
    </row>
    <row r="7344" spans="1:13">
      <c r="A7344" t="s">
        <v>16172</v>
      </c>
      <c r="B7344" s="1">
        <v>45258</v>
      </c>
      <c r="C7344">
        <v>190504.44</v>
      </c>
      <c r="D7344" t="s">
        <v>1483</v>
      </c>
      <c r="E7344" t="s">
        <v>1484</v>
      </c>
      <c r="F7344" t="s">
        <v>264</v>
      </c>
      <c r="G7344" t="s">
        <v>29</v>
      </c>
      <c r="H7344" t="s">
        <v>1267</v>
      </c>
      <c r="J7344" t="s">
        <v>16173</v>
      </c>
      <c r="K7344" t="str">
        <f ca="1">IF(ISNA(XLOOKUP(A7344,Customers!A:A,Customers!A:A)),"Invalid FK","Valid")</f>
        <v>Valid</v>
      </c>
      <c r="L7344" t="str">
        <f ca="1">IF(ISNA(XLOOKUP(B7344,Vendors!A:A,Vendors!A:A)),"Invalid FK","Valid")</f>
        <v>Valid</v>
      </c>
      <c r="M7344" t="str">
        <f ca="1">IF(ISNA(XLOOKUP(C7344,Headcount!C:C,Headcount!C:C)),"Invalid FK","Valid")</f>
        <v>Valid</v>
      </c>
    </row>
    <row r="7345" spans="1:13">
      <c r="A7345" t="s">
        <v>16174</v>
      </c>
      <c r="B7345" s="1">
        <v>45039</v>
      </c>
      <c r="C7345">
        <v>46728.41</v>
      </c>
      <c r="D7345" t="s">
        <v>1483</v>
      </c>
      <c r="E7345" t="s">
        <v>1487</v>
      </c>
      <c r="F7345" t="s">
        <v>264</v>
      </c>
      <c r="G7345" t="s">
        <v>8</v>
      </c>
      <c r="H7345" t="s">
        <v>852</v>
      </c>
      <c r="J7345" t="s">
        <v>16175</v>
      </c>
      <c r="K7345" t="str">
        <f ca="1">IF(ISNA(XLOOKUP(A7345,Customers!A:A,Customers!A:A)),"Invalid FK","Valid")</f>
        <v>Valid</v>
      </c>
      <c r="L7345" t="str">
        <f ca="1">IF(ISNA(XLOOKUP(B7345,Vendors!A:A,Vendors!A:A)),"Invalid FK","Valid")</f>
        <v>Valid</v>
      </c>
      <c r="M7345" t="str">
        <f ca="1">IF(ISNA(XLOOKUP(C7345,Headcount!C:C,Headcount!C:C)),"Invalid FK","Valid")</f>
        <v>Valid</v>
      </c>
    </row>
    <row r="7346" spans="1:13">
      <c r="A7346" t="s">
        <v>16176</v>
      </c>
      <c r="B7346" s="1">
        <v>45027</v>
      </c>
      <c r="C7346">
        <v>-75540.12</v>
      </c>
      <c r="D7346" t="s">
        <v>1478</v>
      </c>
      <c r="E7346" t="s">
        <v>1534</v>
      </c>
      <c r="F7346" t="s">
        <v>271</v>
      </c>
      <c r="G7346" t="s">
        <v>29</v>
      </c>
      <c r="I7346" t="s">
        <v>191</v>
      </c>
      <c r="J7346" t="s">
        <v>16177</v>
      </c>
      <c r="K7346" t="str">
        <f ca="1">IF(ISNA(XLOOKUP(A7346,Customers!A:A,Customers!A:A)),"Invalid FK","Valid")</f>
        <v>Valid</v>
      </c>
      <c r="L7346" t="str">
        <f ca="1">IF(ISNA(XLOOKUP(B7346,Vendors!A:A,Vendors!A:A)),"Invalid FK","Valid")</f>
        <v>Valid</v>
      </c>
      <c r="M7346" t="str">
        <f ca="1">IF(ISNA(XLOOKUP(C7346,Headcount!C:C,Headcount!C:C)),"Invalid FK","Valid")</f>
        <v>Valid</v>
      </c>
    </row>
    <row r="7347" spans="1:13">
      <c r="A7347" t="s">
        <v>16178</v>
      </c>
      <c r="B7347" s="1">
        <v>45119</v>
      </c>
      <c r="C7347">
        <v>-43912.7</v>
      </c>
      <c r="D7347" t="s">
        <v>1478</v>
      </c>
      <c r="E7347" t="s">
        <v>1534</v>
      </c>
      <c r="F7347" t="s">
        <v>264</v>
      </c>
      <c r="G7347" t="s">
        <v>13</v>
      </c>
      <c r="I7347" t="s">
        <v>91</v>
      </c>
      <c r="J7347" t="s">
        <v>16179</v>
      </c>
      <c r="K7347" t="str">
        <f ca="1">IF(ISNA(XLOOKUP(A7347,Customers!A:A,Customers!A:A)),"Invalid FK","Valid")</f>
        <v>Valid</v>
      </c>
      <c r="L7347" t="str">
        <f ca="1">IF(ISNA(XLOOKUP(B7347,Vendors!A:A,Vendors!A:A)),"Invalid FK","Valid")</f>
        <v>Valid</v>
      </c>
      <c r="M7347" t="str">
        <f ca="1">IF(ISNA(XLOOKUP(C7347,Headcount!C:C,Headcount!C:C)),"Invalid FK","Valid")</f>
        <v>Valid</v>
      </c>
    </row>
    <row r="7348" spans="1:13">
      <c r="A7348" t="s">
        <v>16180</v>
      </c>
      <c r="B7348" s="1">
        <v>45255</v>
      </c>
      <c r="C7348">
        <v>-51367.95</v>
      </c>
      <c r="D7348" t="s">
        <v>1478</v>
      </c>
      <c r="E7348" t="s">
        <v>1534</v>
      </c>
      <c r="F7348" t="s">
        <v>268</v>
      </c>
      <c r="G7348" t="s">
        <v>29</v>
      </c>
      <c r="I7348" t="s">
        <v>87</v>
      </c>
      <c r="J7348" t="s">
        <v>16181</v>
      </c>
      <c r="K7348" t="str">
        <f ca="1">IF(ISNA(XLOOKUP(A7348,Customers!A:A,Customers!A:A)),"Invalid FK","Valid")</f>
        <v>Valid</v>
      </c>
      <c r="L7348" t="str">
        <f ca="1">IF(ISNA(XLOOKUP(B7348,Vendors!A:A,Vendors!A:A)),"Invalid FK","Valid")</f>
        <v>Valid</v>
      </c>
      <c r="M7348" t="str">
        <f ca="1">IF(ISNA(XLOOKUP(C7348,Headcount!C:C,Headcount!C:C)),"Invalid FK","Valid")</f>
        <v>Valid</v>
      </c>
    </row>
    <row r="7349" spans="1:13">
      <c r="A7349" t="s">
        <v>16182</v>
      </c>
      <c r="B7349" s="1">
        <v>45054</v>
      </c>
      <c r="C7349">
        <v>-14006.41</v>
      </c>
      <c r="D7349" t="s">
        <v>1478</v>
      </c>
      <c r="E7349" t="s">
        <v>36</v>
      </c>
      <c r="F7349" t="s">
        <v>264</v>
      </c>
      <c r="G7349" t="s">
        <v>17</v>
      </c>
      <c r="I7349" t="s">
        <v>53</v>
      </c>
      <c r="J7349" t="s">
        <v>16183</v>
      </c>
      <c r="K7349" t="str">
        <f ca="1">IF(ISNA(XLOOKUP(A7349,Customers!A:A,Customers!A:A)),"Invalid FK","Valid")</f>
        <v>Valid</v>
      </c>
      <c r="L7349" t="str">
        <f ca="1">IF(ISNA(XLOOKUP(B7349,Vendors!A:A,Vendors!A:A)),"Invalid FK","Valid")</f>
        <v>Valid</v>
      </c>
      <c r="M7349" t="str">
        <f ca="1">IF(ISNA(XLOOKUP(C7349,Headcount!C:C,Headcount!C:C)),"Invalid FK","Valid")</f>
        <v>Valid</v>
      </c>
    </row>
    <row r="7350" spans="1:13">
      <c r="A7350" t="s">
        <v>16184</v>
      </c>
      <c r="B7350" s="1">
        <v>45050</v>
      </c>
      <c r="C7350">
        <v>177375.28</v>
      </c>
      <c r="D7350" t="s">
        <v>1483</v>
      </c>
      <c r="E7350" t="s">
        <v>1499</v>
      </c>
      <c r="F7350" t="s">
        <v>264</v>
      </c>
      <c r="G7350" t="s">
        <v>8</v>
      </c>
      <c r="H7350" t="s">
        <v>1245</v>
      </c>
      <c r="J7350" t="s">
        <v>16185</v>
      </c>
      <c r="K7350" t="str">
        <f ca="1">IF(ISNA(XLOOKUP(A7350,Customers!A:A,Customers!A:A)),"Invalid FK","Valid")</f>
        <v>Valid</v>
      </c>
      <c r="L7350" t="str">
        <f ca="1">IF(ISNA(XLOOKUP(B7350,Vendors!A:A,Vendors!A:A)),"Invalid FK","Valid")</f>
        <v>Valid</v>
      </c>
      <c r="M7350" t="str">
        <f ca="1">IF(ISNA(XLOOKUP(C7350,Headcount!C:C,Headcount!C:C)),"Invalid FK","Valid")</f>
        <v>Valid</v>
      </c>
    </row>
    <row r="7351" spans="1:13">
      <c r="A7351" t="s">
        <v>16186</v>
      </c>
      <c r="B7351" s="1">
        <v>44962</v>
      </c>
      <c r="C7351">
        <v>193319.98</v>
      </c>
      <c r="D7351" t="s">
        <v>1483</v>
      </c>
      <c r="E7351" t="s">
        <v>1499</v>
      </c>
      <c r="F7351" t="s">
        <v>268</v>
      </c>
      <c r="G7351" t="s">
        <v>29</v>
      </c>
      <c r="H7351" t="s">
        <v>910</v>
      </c>
      <c r="J7351" t="s">
        <v>16187</v>
      </c>
      <c r="K7351" t="str">
        <f ca="1">IF(ISNA(XLOOKUP(A7351,Customers!A:A,Customers!A:A)),"Invalid FK","Valid")</f>
        <v>Valid</v>
      </c>
      <c r="L7351" t="str">
        <f ca="1">IF(ISNA(XLOOKUP(B7351,Vendors!A:A,Vendors!A:A)),"Invalid FK","Valid")</f>
        <v>Valid</v>
      </c>
      <c r="M7351" t="str">
        <f ca="1">IF(ISNA(XLOOKUP(C7351,Headcount!C:C,Headcount!C:C)),"Invalid FK","Valid")</f>
        <v>Valid</v>
      </c>
    </row>
    <row r="7352" spans="1:13">
      <c r="A7352" t="s">
        <v>16188</v>
      </c>
      <c r="B7352" s="1">
        <v>44712</v>
      </c>
      <c r="C7352">
        <v>120970.9</v>
      </c>
      <c r="D7352" t="s">
        <v>1483</v>
      </c>
      <c r="E7352" t="s">
        <v>1487</v>
      </c>
      <c r="F7352" t="s">
        <v>264</v>
      </c>
      <c r="G7352" t="s">
        <v>29</v>
      </c>
      <c r="H7352" t="s">
        <v>1011</v>
      </c>
      <c r="J7352" t="s">
        <v>16189</v>
      </c>
      <c r="K7352" t="str">
        <f ca="1">IF(ISNA(XLOOKUP(A7352,Customers!A:A,Customers!A:A)),"Invalid FK","Valid")</f>
        <v>Valid</v>
      </c>
      <c r="L7352" t="str">
        <f ca="1">IF(ISNA(XLOOKUP(B7352,Vendors!A:A,Vendors!A:A)),"Invalid FK","Valid")</f>
        <v>Valid</v>
      </c>
      <c r="M7352" t="str">
        <f ca="1">IF(ISNA(XLOOKUP(C7352,Headcount!C:C,Headcount!C:C)),"Invalid FK","Valid")</f>
        <v>Valid</v>
      </c>
    </row>
    <row r="7353" spans="1:13">
      <c r="A7353" t="s">
        <v>16190</v>
      </c>
      <c r="B7353" s="1">
        <v>45095</v>
      </c>
      <c r="C7353">
        <v>-48823.21</v>
      </c>
      <c r="D7353" t="s">
        <v>1478</v>
      </c>
      <c r="E7353" t="s">
        <v>1534</v>
      </c>
      <c r="F7353" t="s">
        <v>268</v>
      </c>
      <c r="G7353" t="s">
        <v>29</v>
      </c>
      <c r="I7353" t="s">
        <v>207</v>
      </c>
      <c r="J7353" t="s">
        <v>16191</v>
      </c>
      <c r="K7353" t="str">
        <f ca="1">IF(ISNA(XLOOKUP(A7353,Customers!A:A,Customers!A:A)),"Invalid FK","Valid")</f>
        <v>Valid</v>
      </c>
      <c r="L7353" t="str">
        <f ca="1">IF(ISNA(XLOOKUP(B7353,Vendors!A:A,Vendors!A:A)),"Invalid FK","Valid")</f>
        <v>Valid</v>
      </c>
      <c r="M7353" t="str">
        <f ca="1">IF(ISNA(XLOOKUP(C7353,Headcount!C:C,Headcount!C:C)),"Invalid FK","Valid")</f>
        <v>Valid</v>
      </c>
    </row>
    <row r="7354" spans="1:13">
      <c r="A7354" t="s">
        <v>16192</v>
      </c>
      <c r="B7354" s="1">
        <v>44643</v>
      </c>
      <c r="C7354">
        <v>121464.68</v>
      </c>
      <c r="D7354" t="s">
        <v>1483</v>
      </c>
      <c r="E7354" t="s">
        <v>1499</v>
      </c>
      <c r="F7354" t="s">
        <v>264</v>
      </c>
      <c r="G7354" t="s">
        <v>17</v>
      </c>
      <c r="H7354" t="s">
        <v>810</v>
      </c>
      <c r="J7354" t="s">
        <v>16193</v>
      </c>
      <c r="K7354" t="str">
        <f ca="1">IF(ISNA(XLOOKUP(A7354,Customers!A:A,Customers!A:A)),"Invalid FK","Valid")</f>
        <v>Valid</v>
      </c>
      <c r="L7354" t="str">
        <f ca="1">IF(ISNA(XLOOKUP(B7354,Vendors!A:A,Vendors!A:A)),"Invalid FK","Valid")</f>
        <v>Valid</v>
      </c>
      <c r="M7354" t="str">
        <f ca="1">IF(ISNA(XLOOKUP(C7354,Headcount!C:C,Headcount!C:C)),"Invalid FK","Valid")</f>
        <v>Valid</v>
      </c>
    </row>
    <row r="7355" spans="1:13">
      <c r="A7355" t="s">
        <v>16194</v>
      </c>
      <c r="B7355" s="1">
        <v>45024</v>
      </c>
      <c r="C7355">
        <v>-29920.6</v>
      </c>
      <c r="D7355" t="s">
        <v>1478</v>
      </c>
      <c r="E7355" t="s">
        <v>1534</v>
      </c>
      <c r="F7355" t="s">
        <v>268</v>
      </c>
      <c r="G7355" t="s">
        <v>29</v>
      </c>
      <c r="I7355" t="s">
        <v>105</v>
      </c>
      <c r="J7355" t="s">
        <v>16195</v>
      </c>
      <c r="K7355" t="str">
        <f ca="1">IF(ISNA(XLOOKUP(A7355,Customers!A:A,Customers!A:A)),"Invalid FK","Valid")</f>
        <v>Valid</v>
      </c>
      <c r="L7355" t="str">
        <f ca="1">IF(ISNA(XLOOKUP(B7355,Vendors!A:A,Vendors!A:A)),"Invalid FK","Valid")</f>
        <v>Valid</v>
      </c>
      <c r="M7355" t="str">
        <f ca="1">IF(ISNA(XLOOKUP(C7355,Headcount!C:C,Headcount!C:C)),"Invalid FK","Valid")</f>
        <v>Valid</v>
      </c>
    </row>
    <row r="7356" spans="1:13">
      <c r="A7356" t="s">
        <v>16196</v>
      </c>
      <c r="B7356" s="1">
        <v>44835</v>
      </c>
      <c r="C7356">
        <v>235179.18</v>
      </c>
      <c r="D7356" t="s">
        <v>1483</v>
      </c>
      <c r="E7356" t="s">
        <v>1487</v>
      </c>
      <c r="F7356" t="s">
        <v>268</v>
      </c>
      <c r="G7356" t="s">
        <v>13</v>
      </c>
      <c r="H7356" t="s">
        <v>1319</v>
      </c>
      <c r="J7356" t="s">
        <v>16197</v>
      </c>
      <c r="K7356" t="str">
        <f ca="1">IF(ISNA(XLOOKUP(A7356,Customers!A:A,Customers!A:A)),"Invalid FK","Valid")</f>
        <v>Valid</v>
      </c>
      <c r="L7356" t="str">
        <f ca="1">IF(ISNA(XLOOKUP(B7356,Vendors!A:A,Vendors!A:A)),"Invalid FK","Valid")</f>
        <v>Valid</v>
      </c>
      <c r="M7356" t="str">
        <f ca="1">IF(ISNA(XLOOKUP(C7356,Headcount!C:C,Headcount!C:C)),"Invalid FK","Valid")</f>
        <v>Valid</v>
      </c>
    </row>
    <row r="7357" spans="1:13">
      <c r="A7357" t="s">
        <v>16198</v>
      </c>
      <c r="B7357" s="1">
        <v>45196</v>
      </c>
      <c r="C7357">
        <v>141900.31</v>
      </c>
      <c r="D7357" t="s">
        <v>1483</v>
      </c>
      <c r="E7357" t="s">
        <v>1487</v>
      </c>
      <c r="F7357" t="s">
        <v>271</v>
      </c>
      <c r="G7357" t="s">
        <v>17</v>
      </c>
      <c r="H7357" t="s">
        <v>680</v>
      </c>
      <c r="J7357" t="s">
        <v>16199</v>
      </c>
      <c r="K7357" t="str">
        <f ca="1">IF(ISNA(XLOOKUP(A7357,Customers!A:A,Customers!A:A)),"Invalid FK","Valid")</f>
        <v>Valid</v>
      </c>
      <c r="L7357" t="str">
        <f ca="1">IF(ISNA(XLOOKUP(B7357,Vendors!A:A,Vendors!A:A)),"Invalid FK","Valid")</f>
        <v>Valid</v>
      </c>
      <c r="M7357" t="str">
        <f ca="1">IF(ISNA(XLOOKUP(C7357,Headcount!C:C,Headcount!C:C)),"Invalid FK","Valid")</f>
        <v>Valid</v>
      </c>
    </row>
    <row r="7358" spans="1:13">
      <c r="A7358" t="s">
        <v>16200</v>
      </c>
      <c r="B7358" s="1">
        <v>44747</v>
      </c>
      <c r="C7358">
        <v>-18625.97</v>
      </c>
      <c r="D7358" t="s">
        <v>1478</v>
      </c>
      <c r="E7358" t="s">
        <v>1496</v>
      </c>
      <c r="F7358" t="s">
        <v>264</v>
      </c>
      <c r="G7358" t="s">
        <v>29</v>
      </c>
      <c r="I7358" t="s">
        <v>213</v>
      </c>
      <c r="J7358" t="s">
        <v>16201</v>
      </c>
      <c r="K7358" t="str">
        <f ca="1">IF(ISNA(XLOOKUP(A7358,Customers!A:A,Customers!A:A)),"Invalid FK","Valid")</f>
        <v>Valid</v>
      </c>
      <c r="L7358" t="str">
        <f ca="1">IF(ISNA(XLOOKUP(B7358,Vendors!A:A,Vendors!A:A)),"Invalid FK","Valid")</f>
        <v>Valid</v>
      </c>
      <c r="M7358" t="str">
        <f ca="1">IF(ISNA(XLOOKUP(C7358,Headcount!C:C,Headcount!C:C)),"Invalid FK","Valid")</f>
        <v>Valid</v>
      </c>
    </row>
    <row r="7359" spans="1:13">
      <c r="A7359" t="s">
        <v>16202</v>
      </c>
      <c r="B7359" s="1">
        <v>45261</v>
      </c>
      <c r="C7359">
        <v>157749.95000000001</v>
      </c>
      <c r="D7359" t="s">
        <v>1483</v>
      </c>
      <c r="E7359" t="s">
        <v>1484</v>
      </c>
      <c r="F7359" t="s">
        <v>268</v>
      </c>
      <c r="G7359" t="s">
        <v>13</v>
      </c>
      <c r="H7359" t="s">
        <v>1319</v>
      </c>
      <c r="J7359" t="s">
        <v>16203</v>
      </c>
      <c r="K7359" t="str">
        <f ca="1">IF(ISNA(XLOOKUP(A7359,Customers!A:A,Customers!A:A)),"Invalid FK","Valid")</f>
        <v>Valid</v>
      </c>
      <c r="L7359" t="str">
        <f ca="1">IF(ISNA(XLOOKUP(B7359,Vendors!A:A,Vendors!A:A)),"Invalid FK","Valid")</f>
        <v>Valid</v>
      </c>
      <c r="M7359" t="str">
        <f ca="1">IF(ISNA(XLOOKUP(C7359,Headcount!C:C,Headcount!C:C)),"Invalid FK","Valid")</f>
        <v>Valid</v>
      </c>
    </row>
    <row r="7360" spans="1:13">
      <c r="A7360" t="s">
        <v>16204</v>
      </c>
      <c r="B7360" s="1">
        <v>44857</v>
      </c>
      <c r="C7360">
        <v>-43325.43</v>
      </c>
      <c r="D7360" t="s">
        <v>1478</v>
      </c>
      <c r="E7360" t="s">
        <v>7</v>
      </c>
      <c r="F7360" t="s">
        <v>264</v>
      </c>
      <c r="G7360" t="s">
        <v>17</v>
      </c>
      <c r="I7360" t="s">
        <v>121</v>
      </c>
      <c r="J7360" t="s">
        <v>16205</v>
      </c>
      <c r="K7360" t="str">
        <f ca="1">IF(ISNA(XLOOKUP(A7360,Customers!A:A,Customers!A:A)),"Invalid FK","Valid")</f>
        <v>Valid</v>
      </c>
      <c r="L7360" t="str">
        <f ca="1">IF(ISNA(XLOOKUP(B7360,Vendors!A:A,Vendors!A:A)),"Invalid FK","Valid")</f>
        <v>Valid</v>
      </c>
      <c r="M7360" t="str">
        <f ca="1">IF(ISNA(XLOOKUP(C7360,Headcount!C:C,Headcount!C:C)),"Invalid FK","Valid")</f>
        <v>Valid</v>
      </c>
    </row>
    <row r="7361" spans="1:13">
      <c r="A7361" t="s">
        <v>16206</v>
      </c>
      <c r="B7361" s="1">
        <v>44621</v>
      </c>
      <c r="C7361">
        <v>-46529.54</v>
      </c>
      <c r="D7361" t="s">
        <v>1478</v>
      </c>
      <c r="E7361" t="s">
        <v>20</v>
      </c>
      <c r="F7361" t="s">
        <v>268</v>
      </c>
      <c r="G7361" t="s">
        <v>29</v>
      </c>
      <c r="I7361" t="s">
        <v>149</v>
      </c>
      <c r="J7361" t="s">
        <v>16207</v>
      </c>
      <c r="K7361" t="str">
        <f ca="1">IF(ISNA(XLOOKUP(A7361,Customers!A:A,Customers!A:A)),"Invalid FK","Valid")</f>
        <v>Valid</v>
      </c>
      <c r="L7361" t="str">
        <f ca="1">IF(ISNA(XLOOKUP(B7361,Vendors!A:A,Vendors!A:A)),"Invalid FK","Valid")</f>
        <v>Valid</v>
      </c>
      <c r="M7361" t="str">
        <f ca="1">IF(ISNA(XLOOKUP(C7361,Headcount!C:C,Headcount!C:C)),"Invalid FK","Valid")</f>
        <v>Valid</v>
      </c>
    </row>
    <row r="7362" spans="1:13">
      <c r="A7362" t="s">
        <v>16208</v>
      </c>
      <c r="B7362" s="1">
        <v>44907</v>
      </c>
      <c r="C7362">
        <v>-52022.5</v>
      </c>
      <c r="D7362" t="s">
        <v>1478</v>
      </c>
      <c r="E7362" t="s">
        <v>1496</v>
      </c>
      <c r="F7362" t="s">
        <v>271</v>
      </c>
      <c r="G7362" t="s">
        <v>8</v>
      </c>
      <c r="I7362" t="s">
        <v>34</v>
      </c>
      <c r="J7362" t="s">
        <v>16209</v>
      </c>
      <c r="K7362" t="str">
        <f ca="1">IF(ISNA(XLOOKUP(A7362,Customers!A:A,Customers!A:A)),"Invalid FK","Valid")</f>
        <v>Valid</v>
      </c>
      <c r="L7362" t="str">
        <f ca="1">IF(ISNA(XLOOKUP(B7362,Vendors!A:A,Vendors!A:A)),"Invalid FK","Valid")</f>
        <v>Valid</v>
      </c>
      <c r="M7362" t="str">
        <f ca="1">IF(ISNA(XLOOKUP(C7362,Headcount!C:C,Headcount!C:C)),"Invalid FK","Valid")</f>
        <v>Valid</v>
      </c>
    </row>
    <row r="7363" spans="1:13">
      <c r="A7363" t="s">
        <v>16210</v>
      </c>
      <c r="B7363" s="1">
        <v>44955</v>
      </c>
      <c r="C7363">
        <v>-14493.63</v>
      </c>
      <c r="D7363" t="s">
        <v>1478</v>
      </c>
      <c r="E7363" t="s">
        <v>1509</v>
      </c>
      <c r="F7363" t="s">
        <v>268</v>
      </c>
      <c r="G7363" t="s">
        <v>29</v>
      </c>
      <c r="I7363" t="s">
        <v>119</v>
      </c>
      <c r="J7363" t="s">
        <v>16211</v>
      </c>
      <c r="K7363" t="str">
        <f ca="1">IF(ISNA(XLOOKUP(A7363,Customers!A:A,Customers!A:A)),"Invalid FK","Valid")</f>
        <v>Valid</v>
      </c>
      <c r="L7363" t="str">
        <f ca="1">IF(ISNA(XLOOKUP(B7363,Vendors!A:A,Vendors!A:A)),"Invalid FK","Valid")</f>
        <v>Valid</v>
      </c>
      <c r="M7363" t="str">
        <f ca="1">IF(ISNA(XLOOKUP(C7363,Headcount!C:C,Headcount!C:C)),"Invalid FK","Valid")</f>
        <v>Valid</v>
      </c>
    </row>
    <row r="7364" spans="1:13">
      <c r="A7364" t="s">
        <v>16212</v>
      </c>
      <c r="B7364" s="1">
        <v>45147</v>
      </c>
      <c r="C7364">
        <v>-10525.71</v>
      </c>
      <c r="D7364" t="s">
        <v>1478</v>
      </c>
      <c r="E7364" t="s">
        <v>7</v>
      </c>
      <c r="F7364" t="s">
        <v>264</v>
      </c>
      <c r="G7364" t="s">
        <v>17</v>
      </c>
      <c r="I7364" t="s">
        <v>135</v>
      </c>
      <c r="J7364" t="s">
        <v>16213</v>
      </c>
      <c r="K7364" t="str">
        <f ca="1">IF(ISNA(XLOOKUP(A7364,Customers!A:A,Customers!A:A)),"Invalid FK","Valid")</f>
        <v>Valid</v>
      </c>
      <c r="L7364" t="str">
        <f ca="1">IF(ISNA(XLOOKUP(B7364,Vendors!A:A,Vendors!A:A)),"Invalid FK","Valid")</f>
        <v>Valid</v>
      </c>
      <c r="M7364" t="str">
        <f ca="1">IF(ISNA(XLOOKUP(C7364,Headcount!C:C,Headcount!C:C)),"Invalid FK","Valid")</f>
        <v>Valid</v>
      </c>
    </row>
    <row r="7365" spans="1:13">
      <c r="A7365" t="s">
        <v>16214</v>
      </c>
      <c r="B7365" s="1">
        <v>44868</v>
      </c>
      <c r="C7365">
        <v>-36784.67</v>
      </c>
      <c r="D7365" t="s">
        <v>1478</v>
      </c>
      <c r="E7365" t="s">
        <v>1496</v>
      </c>
      <c r="F7365" t="s">
        <v>268</v>
      </c>
      <c r="G7365" t="s">
        <v>29</v>
      </c>
      <c r="I7365" t="s">
        <v>183</v>
      </c>
      <c r="J7365" t="s">
        <v>16215</v>
      </c>
      <c r="K7365" t="str">
        <f ca="1">IF(ISNA(XLOOKUP(A7365,Customers!A:A,Customers!A:A)),"Invalid FK","Valid")</f>
        <v>Valid</v>
      </c>
      <c r="L7365" t="str">
        <f ca="1">IF(ISNA(XLOOKUP(B7365,Vendors!A:A,Vendors!A:A)),"Invalid FK","Valid")</f>
        <v>Valid</v>
      </c>
      <c r="M7365" t="str">
        <f ca="1">IF(ISNA(XLOOKUP(C7365,Headcount!C:C,Headcount!C:C)),"Invalid FK","Valid")</f>
        <v>Valid</v>
      </c>
    </row>
    <row r="7366" spans="1:13">
      <c r="A7366" t="s">
        <v>16216</v>
      </c>
      <c r="B7366" s="1">
        <v>45022</v>
      </c>
      <c r="C7366">
        <v>-25215.49</v>
      </c>
      <c r="D7366" t="s">
        <v>1478</v>
      </c>
      <c r="E7366" t="s">
        <v>20</v>
      </c>
      <c r="F7366" t="s">
        <v>264</v>
      </c>
      <c r="G7366" t="s">
        <v>29</v>
      </c>
      <c r="I7366" t="s">
        <v>99</v>
      </c>
      <c r="J7366" t="s">
        <v>16217</v>
      </c>
      <c r="K7366" t="str">
        <f ca="1">IF(ISNA(XLOOKUP(A7366,Customers!A:A,Customers!A:A)),"Invalid FK","Valid")</f>
        <v>Valid</v>
      </c>
      <c r="L7366" t="str">
        <f ca="1">IF(ISNA(XLOOKUP(B7366,Vendors!A:A,Vendors!A:A)),"Invalid FK","Valid")</f>
        <v>Valid</v>
      </c>
      <c r="M7366" t="str">
        <f ca="1">IF(ISNA(XLOOKUP(C7366,Headcount!C:C,Headcount!C:C)),"Invalid FK","Valid")</f>
        <v>Valid</v>
      </c>
    </row>
    <row r="7367" spans="1:13">
      <c r="A7367" t="s">
        <v>16218</v>
      </c>
      <c r="B7367" s="1">
        <v>44689</v>
      </c>
      <c r="C7367">
        <v>119824.31</v>
      </c>
      <c r="D7367" t="s">
        <v>1483</v>
      </c>
      <c r="E7367" t="s">
        <v>1487</v>
      </c>
      <c r="F7367" t="s">
        <v>271</v>
      </c>
      <c r="G7367" t="s">
        <v>17</v>
      </c>
      <c r="H7367" t="s">
        <v>983</v>
      </c>
      <c r="J7367" t="s">
        <v>16219</v>
      </c>
      <c r="K7367" t="str">
        <f ca="1">IF(ISNA(XLOOKUP(A7367,Customers!A:A,Customers!A:A)),"Invalid FK","Valid")</f>
        <v>Valid</v>
      </c>
      <c r="L7367" t="str">
        <f ca="1">IF(ISNA(XLOOKUP(B7367,Vendors!A:A,Vendors!A:A)),"Invalid FK","Valid")</f>
        <v>Valid</v>
      </c>
      <c r="M7367" t="str">
        <f ca="1">IF(ISNA(XLOOKUP(C7367,Headcount!C:C,Headcount!C:C)),"Invalid FK","Valid")</f>
        <v>Valid</v>
      </c>
    </row>
    <row r="7368" spans="1:13">
      <c r="A7368" t="s">
        <v>16220</v>
      </c>
      <c r="B7368" s="1">
        <v>45106</v>
      </c>
      <c r="C7368">
        <v>-39037.800000000003</v>
      </c>
      <c r="D7368" t="s">
        <v>1478</v>
      </c>
      <c r="E7368" t="s">
        <v>7</v>
      </c>
      <c r="F7368" t="s">
        <v>268</v>
      </c>
      <c r="G7368" t="s">
        <v>8</v>
      </c>
      <c r="I7368" t="s">
        <v>121</v>
      </c>
      <c r="J7368" t="s">
        <v>16221</v>
      </c>
      <c r="K7368" t="str">
        <f ca="1">IF(ISNA(XLOOKUP(A7368,Customers!A:A,Customers!A:A)),"Invalid FK","Valid")</f>
        <v>Valid</v>
      </c>
      <c r="L7368" t="str">
        <f ca="1">IF(ISNA(XLOOKUP(B7368,Vendors!A:A,Vendors!A:A)),"Invalid FK","Valid")</f>
        <v>Valid</v>
      </c>
      <c r="M7368" t="str">
        <f ca="1">IF(ISNA(XLOOKUP(C7368,Headcount!C:C,Headcount!C:C)),"Invalid FK","Valid")</f>
        <v>Valid</v>
      </c>
    </row>
    <row r="7369" spans="1:13">
      <c r="A7369" t="s">
        <v>16222</v>
      </c>
      <c r="B7369" s="1">
        <v>44628</v>
      </c>
      <c r="C7369">
        <v>236209.48</v>
      </c>
      <c r="D7369" t="s">
        <v>1483</v>
      </c>
      <c r="E7369" t="s">
        <v>1484</v>
      </c>
      <c r="F7369" t="s">
        <v>271</v>
      </c>
      <c r="G7369" t="s">
        <v>17</v>
      </c>
      <c r="H7369" t="s">
        <v>1083</v>
      </c>
      <c r="J7369" t="s">
        <v>16223</v>
      </c>
      <c r="K7369" t="str">
        <f ca="1">IF(ISNA(XLOOKUP(A7369,Customers!A:A,Customers!A:A)),"Invalid FK","Valid")</f>
        <v>Valid</v>
      </c>
      <c r="L7369" t="str">
        <f ca="1">IF(ISNA(XLOOKUP(B7369,Vendors!A:A,Vendors!A:A)),"Invalid FK","Valid")</f>
        <v>Valid</v>
      </c>
      <c r="M7369" t="str">
        <f ca="1">IF(ISNA(XLOOKUP(C7369,Headcount!C:C,Headcount!C:C)),"Invalid FK","Valid")</f>
        <v>Valid</v>
      </c>
    </row>
    <row r="7370" spans="1:13">
      <c r="A7370" t="s">
        <v>16224</v>
      </c>
      <c r="B7370" s="1">
        <v>44953</v>
      </c>
      <c r="C7370">
        <v>135174.37</v>
      </c>
      <c r="D7370" t="s">
        <v>1483</v>
      </c>
      <c r="E7370" t="s">
        <v>1499</v>
      </c>
      <c r="F7370" t="s">
        <v>268</v>
      </c>
      <c r="G7370" t="s">
        <v>13</v>
      </c>
      <c r="H7370" t="s">
        <v>1017</v>
      </c>
      <c r="J7370" t="s">
        <v>16225</v>
      </c>
      <c r="K7370" t="str">
        <f ca="1">IF(ISNA(XLOOKUP(A7370,Customers!A:A,Customers!A:A)),"Invalid FK","Valid")</f>
        <v>Valid</v>
      </c>
      <c r="L7370" t="str">
        <f ca="1">IF(ISNA(XLOOKUP(B7370,Vendors!A:A,Vendors!A:A)),"Invalid FK","Valid")</f>
        <v>Valid</v>
      </c>
      <c r="M7370" t="str">
        <f ca="1">IF(ISNA(XLOOKUP(C7370,Headcount!C:C,Headcount!C:C)),"Invalid FK","Valid")</f>
        <v>Valid</v>
      </c>
    </row>
    <row r="7371" spans="1:13">
      <c r="A7371" t="s">
        <v>16226</v>
      </c>
      <c r="B7371" s="1">
        <v>44646</v>
      </c>
      <c r="C7371">
        <v>-7253.53</v>
      </c>
      <c r="D7371" t="s">
        <v>1478</v>
      </c>
      <c r="E7371" t="s">
        <v>7</v>
      </c>
      <c r="F7371" t="s">
        <v>264</v>
      </c>
      <c r="G7371" t="s">
        <v>8</v>
      </c>
      <c r="I7371" t="s">
        <v>93</v>
      </c>
      <c r="J7371" t="s">
        <v>16227</v>
      </c>
      <c r="K7371" t="str">
        <f ca="1">IF(ISNA(XLOOKUP(A7371,Customers!A:A,Customers!A:A)),"Invalid FK","Valid")</f>
        <v>Valid</v>
      </c>
      <c r="L7371" t="str">
        <f ca="1">IF(ISNA(XLOOKUP(B7371,Vendors!A:A,Vendors!A:A)),"Invalid FK","Valid")</f>
        <v>Valid</v>
      </c>
      <c r="M7371" t="str">
        <f ca="1">IF(ISNA(XLOOKUP(C7371,Headcount!C:C,Headcount!C:C)),"Invalid FK","Valid")</f>
        <v>Valid</v>
      </c>
    </row>
    <row r="7372" spans="1:13">
      <c r="A7372" t="s">
        <v>16228</v>
      </c>
      <c r="B7372" s="1">
        <v>45284</v>
      </c>
      <c r="C7372">
        <v>148035.99</v>
      </c>
      <c r="D7372" t="s">
        <v>1483</v>
      </c>
      <c r="E7372" t="s">
        <v>1484</v>
      </c>
      <c r="F7372" t="s">
        <v>264</v>
      </c>
      <c r="G7372" t="s">
        <v>29</v>
      </c>
      <c r="H7372" t="s">
        <v>1219</v>
      </c>
      <c r="J7372" t="s">
        <v>16229</v>
      </c>
      <c r="K7372" t="str">
        <f ca="1">IF(ISNA(XLOOKUP(A7372,Customers!A:A,Customers!A:A)),"Invalid FK","Valid")</f>
        <v>Valid</v>
      </c>
      <c r="L7372" t="str">
        <f ca="1">IF(ISNA(XLOOKUP(B7372,Vendors!A:A,Vendors!A:A)),"Invalid FK","Valid")</f>
        <v>Valid</v>
      </c>
      <c r="M7372" t="str">
        <f ca="1">IF(ISNA(XLOOKUP(C7372,Headcount!C:C,Headcount!C:C)),"Invalid FK","Valid")</f>
        <v>Valid</v>
      </c>
    </row>
    <row r="7373" spans="1:13">
      <c r="A7373" t="s">
        <v>16230</v>
      </c>
      <c r="B7373" s="1">
        <v>45143</v>
      </c>
      <c r="C7373">
        <v>130011.63</v>
      </c>
      <c r="D7373" t="s">
        <v>1483</v>
      </c>
      <c r="E7373" t="s">
        <v>1487</v>
      </c>
      <c r="F7373" t="s">
        <v>268</v>
      </c>
      <c r="G7373" t="s">
        <v>8</v>
      </c>
      <c r="H7373" t="s">
        <v>1031</v>
      </c>
      <c r="J7373" t="s">
        <v>16231</v>
      </c>
      <c r="K7373" t="str">
        <f ca="1">IF(ISNA(XLOOKUP(A7373,Customers!A:A,Customers!A:A)),"Invalid FK","Valid")</f>
        <v>Valid</v>
      </c>
      <c r="L7373" t="str">
        <f ca="1">IF(ISNA(XLOOKUP(B7373,Vendors!A:A,Vendors!A:A)),"Invalid FK","Valid")</f>
        <v>Valid</v>
      </c>
      <c r="M7373" t="str">
        <f ca="1">IF(ISNA(XLOOKUP(C7373,Headcount!C:C,Headcount!C:C)),"Invalid FK","Valid")</f>
        <v>Valid</v>
      </c>
    </row>
    <row r="7374" spans="1:13">
      <c r="A7374" t="s">
        <v>16232</v>
      </c>
      <c r="B7374" s="1">
        <v>44693</v>
      </c>
      <c r="C7374">
        <v>-20804.16</v>
      </c>
      <c r="D7374" t="s">
        <v>1478</v>
      </c>
      <c r="E7374" t="s">
        <v>7</v>
      </c>
      <c r="F7374" t="s">
        <v>264</v>
      </c>
      <c r="G7374" t="s">
        <v>13</v>
      </c>
      <c r="I7374" t="s">
        <v>215</v>
      </c>
      <c r="J7374" t="s">
        <v>16233</v>
      </c>
      <c r="K7374" t="str">
        <f ca="1">IF(ISNA(XLOOKUP(A7374,Customers!A:A,Customers!A:A)),"Invalid FK","Valid")</f>
        <v>Valid</v>
      </c>
      <c r="L7374" t="str">
        <f ca="1">IF(ISNA(XLOOKUP(B7374,Vendors!A:A,Vendors!A:A)),"Invalid FK","Valid")</f>
        <v>Valid</v>
      </c>
      <c r="M7374" t="str">
        <f ca="1">IF(ISNA(XLOOKUP(C7374,Headcount!C:C,Headcount!C:C)),"Invalid FK","Valid")</f>
        <v>Valid</v>
      </c>
    </row>
    <row r="7375" spans="1:13">
      <c r="A7375" t="s">
        <v>16234</v>
      </c>
      <c r="B7375" s="1">
        <v>44586</v>
      </c>
      <c r="C7375">
        <v>83758.41</v>
      </c>
      <c r="D7375" t="s">
        <v>1483</v>
      </c>
      <c r="E7375" t="s">
        <v>1484</v>
      </c>
      <c r="F7375" t="s">
        <v>268</v>
      </c>
      <c r="G7375" t="s">
        <v>17</v>
      </c>
      <c r="H7375" t="s">
        <v>1315</v>
      </c>
      <c r="J7375" t="s">
        <v>16235</v>
      </c>
      <c r="K7375" t="str">
        <f ca="1">IF(ISNA(XLOOKUP(A7375,Customers!A:A,Customers!A:A)),"Invalid FK","Valid")</f>
        <v>Valid</v>
      </c>
      <c r="L7375" t="str">
        <f ca="1">IF(ISNA(XLOOKUP(B7375,Vendors!A:A,Vendors!A:A)),"Invalid FK","Valid")</f>
        <v>Valid</v>
      </c>
      <c r="M7375" t="str">
        <f ca="1">IF(ISNA(XLOOKUP(C7375,Headcount!C:C,Headcount!C:C)),"Invalid FK","Valid")</f>
        <v>Valid</v>
      </c>
    </row>
    <row r="7376" spans="1:13">
      <c r="A7376" t="s">
        <v>16236</v>
      </c>
      <c r="B7376" s="1">
        <v>45066</v>
      </c>
      <c r="C7376">
        <v>125670.04</v>
      </c>
      <c r="D7376" t="s">
        <v>1483</v>
      </c>
      <c r="E7376" t="s">
        <v>1499</v>
      </c>
      <c r="F7376" t="s">
        <v>271</v>
      </c>
      <c r="G7376" t="s">
        <v>8</v>
      </c>
      <c r="H7376" t="s">
        <v>754</v>
      </c>
      <c r="J7376" t="s">
        <v>16237</v>
      </c>
      <c r="K7376" t="str">
        <f ca="1">IF(ISNA(XLOOKUP(A7376,Customers!A:A,Customers!A:A)),"Invalid FK","Valid")</f>
        <v>Valid</v>
      </c>
      <c r="L7376" t="str">
        <f ca="1">IF(ISNA(XLOOKUP(B7376,Vendors!A:A,Vendors!A:A)),"Invalid FK","Valid")</f>
        <v>Valid</v>
      </c>
      <c r="M7376" t="str">
        <f ca="1">IF(ISNA(XLOOKUP(C7376,Headcount!C:C,Headcount!C:C)),"Invalid FK","Valid")</f>
        <v>Valid</v>
      </c>
    </row>
    <row r="7377" spans="1:13">
      <c r="A7377" t="s">
        <v>16238</v>
      </c>
      <c r="B7377" s="1">
        <v>45122</v>
      </c>
      <c r="C7377">
        <v>239222.48</v>
      </c>
      <c r="D7377" t="s">
        <v>1483</v>
      </c>
      <c r="E7377" t="s">
        <v>1499</v>
      </c>
      <c r="F7377" t="s">
        <v>268</v>
      </c>
      <c r="G7377" t="s">
        <v>13</v>
      </c>
      <c r="H7377" t="s">
        <v>1195</v>
      </c>
      <c r="J7377" t="s">
        <v>16239</v>
      </c>
      <c r="K7377" t="str">
        <f ca="1">IF(ISNA(XLOOKUP(A7377,Customers!A:A,Customers!A:A)),"Invalid FK","Valid")</f>
        <v>Valid</v>
      </c>
      <c r="L7377" t="str">
        <f ca="1">IF(ISNA(XLOOKUP(B7377,Vendors!A:A,Vendors!A:A)),"Invalid FK","Valid")</f>
        <v>Valid</v>
      </c>
      <c r="M7377" t="str">
        <f ca="1">IF(ISNA(XLOOKUP(C7377,Headcount!C:C,Headcount!C:C)),"Invalid FK","Valid")</f>
        <v>Valid</v>
      </c>
    </row>
    <row r="7378" spans="1:13">
      <c r="A7378" t="s">
        <v>16240</v>
      </c>
      <c r="B7378" s="1">
        <v>45229</v>
      </c>
      <c r="C7378">
        <v>116013.74</v>
      </c>
      <c r="D7378" t="s">
        <v>1483</v>
      </c>
      <c r="E7378" t="s">
        <v>1487</v>
      </c>
      <c r="F7378" t="s">
        <v>268</v>
      </c>
      <c r="G7378" t="s">
        <v>8</v>
      </c>
      <c r="H7378" t="s">
        <v>746</v>
      </c>
      <c r="J7378" t="s">
        <v>16241</v>
      </c>
      <c r="K7378" t="str">
        <f ca="1">IF(ISNA(XLOOKUP(A7378,Customers!A:A,Customers!A:A)),"Invalid FK","Valid")</f>
        <v>Valid</v>
      </c>
      <c r="L7378" t="str">
        <f ca="1">IF(ISNA(XLOOKUP(B7378,Vendors!A:A,Vendors!A:A)),"Invalid FK","Valid")</f>
        <v>Valid</v>
      </c>
      <c r="M7378" t="str">
        <f ca="1">IF(ISNA(XLOOKUP(C7378,Headcount!C:C,Headcount!C:C)),"Invalid FK","Valid")</f>
        <v>Valid</v>
      </c>
    </row>
    <row r="7379" spans="1:13">
      <c r="A7379" t="s">
        <v>16242</v>
      </c>
      <c r="B7379" s="1">
        <v>45019</v>
      </c>
      <c r="C7379">
        <v>-55032.17</v>
      </c>
      <c r="D7379" t="s">
        <v>1478</v>
      </c>
      <c r="E7379" t="s">
        <v>1534</v>
      </c>
      <c r="F7379" t="s">
        <v>271</v>
      </c>
      <c r="G7379" t="s">
        <v>17</v>
      </c>
      <c r="I7379" t="s">
        <v>205</v>
      </c>
      <c r="J7379" t="s">
        <v>16243</v>
      </c>
      <c r="K7379" t="str">
        <f ca="1">IF(ISNA(XLOOKUP(A7379,Customers!A:A,Customers!A:A)),"Invalid FK","Valid")</f>
        <v>Valid</v>
      </c>
      <c r="L7379" t="str">
        <f ca="1">IF(ISNA(XLOOKUP(B7379,Vendors!A:A,Vendors!A:A)),"Invalid FK","Valid")</f>
        <v>Valid</v>
      </c>
      <c r="M7379" t="str">
        <f ca="1">IF(ISNA(XLOOKUP(C7379,Headcount!C:C,Headcount!C:C)),"Invalid FK","Valid")</f>
        <v>Valid</v>
      </c>
    </row>
    <row r="7380" spans="1:13">
      <c r="A7380" t="s">
        <v>16244</v>
      </c>
      <c r="B7380" s="1">
        <v>45148</v>
      </c>
      <c r="C7380">
        <v>128825.2</v>
      </c>
      <c r="D7380" t="s">
        <v>1483</v>
      </c>
      <c r="E7380" t="s">
        <v>1499</v>
      </c>
      <c r="F7380" t="s">
        <v>271</v>
      </c>
      <c r="G7380" t="s">
        <v>8</v>
      </c>
      <c r="H7380" t="s">
        <v>776</v>
      </c>
      <c r="J7380" t="s">
        <v>16245</v>
      </c>
      <c r="K7380" t="str">
        <f ca="1">IF(ISNA(XLOOKUP(A7380,Customers!A:A,Customers!A:A)),"Invalid FK","Valid")</f>
        <v>Valid</v>
      </c>
      <c r="L7380" t="str">
        <f ca="1">IF(ISNA(XLOOKUP(B7380,Vendors!A:A,Vendors!A:A)),"Invalid FK","Valid")</f>
        <v>Valid</v>
      </c>
      <c r="M7380" t="str">
        <f ca="1">IF(ISNA(XLOOKUP(C7380,Headcount!C:C,Headcount!C:C)),"Invalid FK","Valid")</f>
        <v>Valid</v>
      </c>
    </row>
    <row r="7381" spans="1:13">
      <c r="A7381" t="s">
        <v>16246</v>
      </c>
      <c r="B7381" s="1">
        <v>45100</v>
      </c>
      <c r="C7381">
        <v>222822.98</v>
      </c>
      <c r="D7381" t="s">
        <v>1483</v>
      </c>
      <c r="E7381" t="s">
        <v>1484</v>
      </c>
      <c r="F7381" t="s">
        <v>271</v>
      </c>
      <c r="G7381" t="s">
        <v>8</v>
      </c>
      <c r="H7381" t="s">
        <v>1055</v>
      </c>
      <c r="J7381" t="s">
        <v>16247</v>
      </c>
      <c r="K7381" t="str">
        <f ca="1">IF(ISNA(XLOOKUP(A7381,Customers!A:A,Customers!A:A)),"Invalid FK","Valid")</f>
        <v>Valid</v>
      </c>
      <c r="L7381" t="str">
        <f ca="1">IF(ISNA(XLOOKUP(B7381,Vendors!A:A,Vendors!A:A)),"Invalid FK","Valid")</f>
        <v>Valid</v>
      </c>
      <c r="M7381" t="str">
        <f ca="1">IF(ISNA(XLOOKUP(C7381,Headcount!C:C,Headcount!C:C)),"Invalid FK","Valid")</f>
        <v>Valid</v>
      </c>
    </row>
    <row r="7382" spans="1:13">
      <c r="A7382" t="s">
        <v>16248</v>
      </c>
      <c r="B7382" s="1">
        <v>44730</v>
      </c>
      <c r="C7382">
        <v>240305.65</v>
      </c>
      <c r="D7382" t="s">
        <v>1483</v>
      </c>
      <c r="E7382" t="s">
        <v>1484</v>
      </c>
      <c r="F7382" t="s">
        <v>268</v>
      </c>
      <c r="G7382" t="s">
        <v>13</v>
      </c>
      <c r="H7382" t="s">
        <v>680</v>
      </c>
      <c r="J7382" t="s">
        <v>16249</v>
      </c>
      <c r="K7382" t="str">
        <f ca="1">IF(ISNA(XLOOKUP(A7382,Customers!A:A,Customers!A:A)),"Invalid FK","Valid")</f>
        <v>Valid</v>
      </c>
      <c r="L7382" t="str">
        <f ca="1">IF(ISNA(XLOOKUP(B7382,Vendors!A:A,Vendors!A:A)),"Invalid FK","Valid")</f>
        <v>Valid</v>
      </c>
      <c r="M7382" t="str">
        <f ca="1">IF(ISNA(XLOOKUP(C7382,Headcount!C:C,Headcount!C:C)),"Invalid FK","Valid")</f>
        <v>Valid</v>
      </c>
    </row>
    <row r="7383" spans="1:13">
      <c r="A7383" t="s">
        <v>16250</v>
      </c>
      <c r="B7383" s="1">
        <v>44823</v>
      </c>
      <c r="C7383">
        <v>-24730.7</v>
      </c>
      <c r="D7383" t="s">
        <v>1478</v>
      </c>
      <c r="E7383" t="s">
        <v>1509</v>
      </c>
      <c r="F7383" t="s">
        <v>268</v>
      </c>
      <c r="G7383" t="s">
        <v>8</v>
      </c>
      <c r="I7383" t="s">
        <v>25</v>
      </c>
      <c r="J7383" t="s">
        <v>16251</v>
      </c>
      <c r="K7383" t="str">
        <f ca="1">IF(ISNA(XLOOKUP(A7383,Customers!A:A,Customers!A:A)),"Invalid FK","Valid")</f>
        <v>Valid</v>
      </c>
      <c r="L7383" t="str">
        <f ca="1">IF(ISNA(XLOOKUP(B7383,Vendors!A:A,Vendors!A:A)),"Invalid FK","Valid")</f>
        <v>Valid</v>
      </c>
      <c r="M7383" t="str">
        <f ca="1">IF(ISNA(XLOOKUP(C7383,Headcount!C:C,Headcount!C:C)),"Invalid FK","Valid")</f>
        <v>Valid</v>
      </c>
    </row>
    <row r="7384" spans="1:13">
      <c r="A7384" t="s">
        <v>16252</v>
      </c>
      <c r="B7384" s="1">
        <v>44861</v>
      </c>
      <c r="C7384">
        <v>18526.91</v>
      </c>
      <c r="D7384" t="s">
        <v>1924</v>
      </c>
      <c r="E7384" t="s">
        <v>1924</v>
      </c>
      <c r="F7384" t="s">
        <v>268</v>
      </c>
      <c r="G7384" t="s">
        <v>29</v>
      </c>
      <c r="J7384" t="s">
        <v>16253</v>
      </c>
      <c r="K7384" t="str">
        <f ca="1">IF(ISNA(XLOOKUP(A7384,Customers!A:A,Customers!A:A)),"Invalid FK","Valid")</f>
        <v>Valid</v>
      </c>
      <c r="L7384" t="str">
        <f ca="1">IF(ISNA(XLOOKUP(B7384,Vendors!A:A,Vendors!A:A)),"Invalid FK","Valid")</f>
        <v>Valid</v>
      </c>
      <c r="M7384" t="str">
        <f ca="1">IF(ISNA(XLOOKUP(C7384,Headcount!C:C,Headcount!C:C)),"Invalid FK","Valid")</f>
        <v>Valid</v>
      </c>
    </row>
    <row r="7385" spans="1:13">
      <c r="A7385" t="s">
        <v>16254</v>
      </c>
      <c r="B7385" s="1">
        <v>45202</v>
      </c>
      <c r="C7385">
        <v>104191.07</v>
      </c>
      <c r="D7385" t="s">
        <v>1483</v>
      </c>
      <c r="E7385" t="s">
        <v>1484</v>
      </c>
      <c r="F7385" t="s">
        <v>268</v>
      </c>
      <c r="G7385" t="s">
        <v>17</v>
      </c>
      <c r="H7385" t="s">
        <v>1259</v>
      </c>
      <c r="J7385" t="s">
        <v>16255</v>
      </c>
      <c r="K7385" t="str">
        <f ca="1">IF(ISNA(XLOOKUP(A7385,Customers!A:A,Customers!A:A)),"Invalid FK","Valid")</f>
        <v>Valid</v>
      </c>
      <c r="L7385" t="str">
        <f ca="1">IF(ISNA(XLOOKUP(B7385,Vendors!A:A,Vendors!A:A)),"Invalid FK","Valid")</f>
        <v>Valid</v>
      </c>
      <c r="M7385" t="str">
        <f ca="1">IF(ISNA(XLOOKUP(C7385,Headcount!C:C,Headcount!C:C)),"Invalid FK","Valid")</f>
        <v>Valid</v>
      </c>
    </row>
    <row r="7386" spans="1:13">
      <c r="A7386" t="s">
        <v>16256</v>
      </c>
      <c r="B7386" s="1">
        <v>45178</v>
      </c>
      <c r="C7386">
        <v>-81081.710000000006</v>
      </c>
      <c r="D7386" t="s">
        <v>1478</v>
      </c>
      <c r="E7386" t="s">
        <v>20</v>
      </c>
      <c r="F7386" t="s">
        <v>264</v>
      </c>
      <c r="G7386" t="s">
        <v>8</v>
      </c>
      <c r="I7386" t="s">
        <v>171</v>
      </c>
      <c r="J7386" t="s">
        <v>16257</v>
      </c>
      <c r="K7386" t="str">
        <f ca="1">IF(ISNA(XLOOKUP(A7386,Customers!A:A,Customers!A:A)),"Invalid FK","Valid")</f>
        <v>Valid</v>
      </c>
      <c r="L7386" t="str">
        <f ca="1">IF(ISNA(XLOOKUP(B7386,Vendors!A:A,Vendors!A:A)),"Invalid FK","Valid")</f>
        <v>Valid</v>
      </c>
      <c r="M7386" t="str">
        <f ca="1">IF(ISNA(XLOOKUP(C7386,Headcount!C:C,Headcount!C:C)),"Invalid FK","Valid")</f>
        <v>Valid</v>
      </c>
    </row>
    <row r="7387" spans="1:13">
      <c r="A7387" t="s">
        <v>16258</v>
      </c>
      <c r="B7387" s="1">
        <v>45242</v>
      </c>
      <c r="C7387">
        <v>149279.72</v>
      </c>
      <c r="D7387" t="s">
        <v>1483</v>
      </c>
      <c r="E7387" t="s">
        <v>1499</v>
      </c>
      <c r="F7387" t="s">
        <v>264</v>
      </c>
      <c r="G7387" t="s">
        <v>17</v>
      </c>
      <c r="H7387" t="s">
        <v>886</v>
      </c>
      <c r="J7387" t="s">
        <v>16259</v>
      </c>
      <c r="K7387" t="str">
        <f ca="1">IF(ISNA(XLOOKUP(A7387,Customers!A:A,Customers!A:A)),"Invalid FK","Valid")</f>
        <v>Valid</v>
      </c>
      <c r="L7387" t="str">
        <f ca="1">IF(ISNA(XLOOKUP(B7387,Vendors!A:A,Vendors!A:A)),"Invalid FK","Valid")</f>
        <v>Valid</v>
      </c>
      <c r="M7387" t="str">
        <f ca="1">IF(ISNA(XLOOKUP(C7387,Headcount!C:C,Headcount!C:C)),"Invalid FK","Valid")</f>
        <v>Valid</v>
      </c>
    </row>
    <row r="7388" spans="1:13">
      <c r="A7388" t="s">
        <v>16260</v>
      </c>
      <c r="B7388" s="1">
        <v>44755</v>
      </c>
      <c r="C7388">
        <v>90633.2</v>
      </c>
      <c r="D7388" t="s">
        <v>1483</v>
      </c>
      <c r="E7388" t="s">
        <v>1487</v>
      </c>
      <c r="F7388" t="s">
        <v>264</v>
      </c>
      <c r="G7388" t="s">
        <v>8</v>
      </c>
      <c r="H7388" t="s">
        <v>1173</v>
      </c>
      <c r="J7388" t="s">
        <v>16261</v>
      </c>
      <c r="K7388" t="str">
        <f ca="1">IF(ISNA(XLOOKUP(A7388,Customers!A:A,Customers!A:A)),"Invalid FK","Valid")</f>
        <v>Valid</v>
      </c>
      <c r="L7388" t="str">
        <f ca="1">IF(ISNA(XLOOKUP(B7388,Vendors!A:A,Vendors!A:A)),"Invalid FK","Valid")</f>
        <v>Valid</v>
      </c>
      <c r="M7388" t="str">
        <f ca="1">IF(ISNA(XLOOKUP(C7388,Headcount!C:C,Headcount!C:C)),"Invalid FK","Valid")</f>
        <v>Valid</v>
      </c>
    </row>
    <row r="7389" spans="1:13">
      <c r="A7389" t="s">
        <v>16262</v>
      </c>
      <c r="B7389" s="1">
        <v>44752</v>
      </c>
      <c r="C7389">
        <v>256197.84</v>
      </c>
      <c r="D7389" t="s">
        <v>1483</v>
      </c>
      <c r="E7389" t="s">
        <v>1484</v>
      </c>
      <c r="F7389" t="s">
        <v>268</v>
      </c>
      <c r="G7389" t="s">
        <v>8</v>
      </c>
      <c r="H7389" t="s">
        <v>824</v>
      </c>
      <c r="J7389" t="s">
        <v>16263</v>
      </c>
      <c r="K7389" t="str">
        <f ca="1">IF(ISNA(XLOOKUP(A7389,Customers!A:A,Customers!A:A)),"Invalid FK","Valid")</f>
        <v>Valid</v>
      </c>
      <c r="L7389" t="str">
        <f ca="1">IF(ISNA(XLOOKUP(B7389,Vendors!A:A,Vendors!A:A)),"Invalid FK","Valid")</f>
        <v>Valid</v>
      </c>
      <c r="M7389" t="str">
        <f ca="1">IF(ISNA(XLOOKUP(C7389,Headcount!C:C,Headcount!C:C)),"Invalid FK","Valid")</f>
        <v>Valid</v>
      </c>
    </row>
    <row r="7390" spans="1:13">
      <c r="A7390" t="s">
        <v>16264</v>
      </c>
      <c r="B7390" s="1">
        <v>44834</v>
      </c>
      <c r="C7390">
        <v>23534.09</v>
      </c>
      <c r="D7390" t="s">
        <v>1587</v>
      </c>
      <c r="E7390" t="s">
        <v>1587</v>
      </c>
      <c r="F7390" t="s">
        <v>268</v>
      </c>
      <c r="G7390" t="s">
        <v>8</v>
      </c>
      <c r="J7390" t="s">
        <v>16265</v>
      </c>
      <c r="K7390" t="str">
        <f ca="1">IF(ISNA(XLOOKUP(A7390,Customers!A:A,Customers!A:A)),"Invalid FK","Valid")</f>
        <v>Valid</v>
      </c>
      <c r="L7390" t="str">
        <f ca="1">IF(ISNA(XLOOKUP(B7390,Vendors!A:A,Vendors!A:A)),"Invalid FK","Valid")</f>
        <v>Valid</v>
      </c>
      <c r="M7390" t="str">
        <f ca="1">IF(ISNA(XLOOKUP(C7390,Headcount!C:C,Headcount!C:C)),"Invalid FK","Valid")</f>
        <v>Valid</v>
      </c>
    </row>
    <row r="7391" spans="1:13">
      <c r="A7391" t="s">
        <v>16266</v>
      </c>
      <c r="B7391" s="1">
        <v>44854</v>
      </c>
      <c r="C7391">
        <v>170530.51</v>
      </c>
      <c r="D7391" t="s">
        <v>1483</v>
      </c>
      <c r="E7391" t="s">
        <v>1499</v>
      </c>
      <c r="F7391" t="s">
        <v>264</v>
      </c>
      <c r="G7391" t="s">
        <v>29</v>
      </c>
      <c r="H7391" t="s">
        <v>1049</v>
      </c>
      <c r="J7391" t="s">
        <v>16267</v>
      </c>
      <c r="K7391" t="str">
        <f ca="1">IF(ISNA(XLOOKUP(A7391,Customers!A:A,Customers!A:A)),"Invalid FK","Valid")</f>
        <v>Valid</v>
      </c>
      <c r="L7391" t="str">
        <f ca="1">IF(ISNA(XLOOKUP(B7391,Vendors!A:A,Vendors!A:A)),"Invalid FK","Valid")</f>
        <v>Valid</v>
      </c>
      <c r="M7391" t="str">
        <f ca="1">IF(ISNA(XLOOKUP(C7391,Headcount!C:C,Headcount!C:C)),"Invalid FK","Valid")</f>
        <v>Valid</v>
      </c>
    </row>
    <row r="7392" spans="1:13">
      <c r="A7392" t="s">
        <v>16268</v>
      </c>
      <c r="B7392" s="1">
        <v>45236</v>
      </c>
      <c r="C7392">
        <v>-60479.72</v>
      </c>
      <c r="D7392" t="s">
        <v>1478</v>
      </c>
      <c r="E7392" t="s">
        <v>1496</v>
      </c>
      <c r="F7392" t="s">
        <v>264</v>
      </c>
      <c r="G7392" t="s">
        <v>29</v>
      </c>
      <c r="I7392" t="s">
        <v>193</v>
      </c>
      <c r="J7392" t="s">
        <v>16269</v>
      </c>
      <c r="K7392" t="str">
        <f ca="1">IF(ISNA(XLOOKUP(A7392,Customers!A:A,Customers!A:A)),"Invalid FK","Valid")</f>
        <v>Valid</v>
      </c>
      <c r="L7392" t="str">
        <f ca="1">IF(ISNA(XLOOKUP(B7392,Vendors!A:A,Vendors!A:A)),"Invalid FK","Valid")</f>
        <v>Valid</v>
      </c>
      <c r="M7392" t="str">
        <f ca="1">IF(ISNA(XLOOKUP(C7392,Headcount!C:C,Headcount!C:C)),"Invalid FK","Valid")</f>
        <v>Valid</v>
      </c>
    </row>
    <row r="7393" spans="1:13">
      <c r="A7393" t="s">
        <v>16270</v>
      </c>
      <c r="B7393" s="1">
        <v>45190</v>
      </c>
      <c r="C7393">
        <v>104229.37</v>
      </c>
      <c r="D7393" t="s">
        <v>1483</v>
      </c>
      <c r="E7393" t="s">
        <v>1484</v>
      </c>
      <c r="F7393" t="s">
        <v>271</v>
      </c>
      <c r="G7393" t="s">
        <v>29</v>
      </c>
      <c r="H7393" t="s">
        <v>916</v>
      </c>
      <c r="J7393" t="s">
        <v>16271</v>
      </c>
      <c r="K7393" t="str">
        <f ca="1">IF(ISNA(XLOOKUP(A7393,Customers!A:A,Customers!A:A)),"Invalid FK","Valid")</f>
        <v>Valid</v>
      </c>
      <c r="L7393" t="str">
        <f ca="1">IF(ISNA(XLOOKUP(B7393,Vendors!A:A,Vendors!A:A)),"Invalid FK","Valid")</f>
        <v>Valid</v>
      </c>
      <c r="M7393" t="str">
        <f ca="1">IF(ISNA(XLOOKUP(C7393,Headcount!C:C,Headcount!C:C)),"Invalid FK","Valid")</f>
        <v>Valid</v>
      </c>
    </row>
    <row r="7394" spans="1:13">
      <c r="A7394" t="s">
        <v>16272</v>
      </c>
      <c r="B7394" s="1">
        <v>44902</v>
      </c>
      <c r="C7394">
        <v>174109.9</v>
      </c>
      <c r="D7394" t="s">
        <v>1483</v>
      </c>
      <c r="E7394" t="s">
        <v>1484</v>
      </c>
      <c r="F7394" t="s">
        <v>264</v>
      </c>
      <c r="G7394" t="s">
        <v>29</v>
      </c>
      <c r="H7394" t="s">
        <v>674</v>
      </c>
      <c r="J7394" t="s">
        <v>16273</v>
      </c>
      <c r="K7394" t="str">
        <f ca="1">IF(ISNA(XLOOKUP(A7394,Customers!A:A,Customers!A:A)),"Invalid FK","Valid")</f>
        <v>Valid</v>
      </c>
      <c r="L7394" t="str">
        <f ca="1">IF(ISNA(XLOOKUP(B7394,Vendors!A:A,Vendors!A:A)),"Invalid FK","Valid")</f>
        <v>Valid</v>
      </c>
      <c r="M7394" t="str">
        <f ca="1">IF(ISNA(XLOOKUP(C7394,Headcount!C:C,Headcount!C:C)),"Invalid FK","Valid")</f>
        <v>Valid</v>
      </c>
    </row>
    <row r="7395" spans="1:13">
      <c r="A7395" t="s">
        <v>16274</v>
      </c>
      <c r="B7395" s="1">
        <v>45196</v>
      </c>
      <c r="C7395">
        <v>171160.72</v>
      </c>
      <c r="D7395" t="s">
        <v>1483</v>
      </c>
      <c r="E7395" t="s">
        <v>1484</v>
      </c>
      <c r="F7395" t="s">
        <v>271</v>
      </c>
      <c r="G7395" t="s">
        <v>17</v>
      </c>
      <c r="H7395" t="s">
        <v>796</v>
      </c>
      <c r="J7395" t="s">
        <v>16275</v>
      </c>
      <c r="K7395" t="str">
        <f ca="1">IF(ISNA(XLOOKUP(A7395,Customers!A:A,Customers!A:A)),"Invalid FK","Valid")</f>
        <v>Valid</v>
      </c>
      <c r="L7395" t="str">
        <f ca="1">IF(ISNA(XLOOKUP(B7395,Vendors!A:A,Vendors!A:A)),"Invalid FK","Valid")</f>
        <v>Valid</v>
      </c>
      <c r="M7395" t="str">
        <f ca="1">IF(ISNA(XLOOKUP(C7395,Headcount!C:C,Headcount!C:C)),"Invalid FK","Valid")</f>
        <v>Valid</v>
      </c>
    </row>
    <row r="7396" spans="1:13">
      <c r="A7396" t="s">
        <v>16276</v>
      </c>
      <c r="B7396" s="1">
        <v>45107</v>
      </c>
      <c r="C7396">
        <v>122100.36</v>
      </c>
      <c r="D7396" t="s">
        <v>1483</v>
      </c>
      <c r="E7396" t="s">
        <v>1499</v>
      </c>
      <c r="F7396" t="s">
        <v>268</v>
      </c>
      <c r="G7396" t="s">
        <v>8</v>
      </c>
      <c r="H7396" t="s">
        <v>738</v>
      </c>
      <c r="J7396" t="s">
        <v>16277</v>
      </c>
      <c r="K7396" t="str">
        <f ca="1">IF(ISNA(XLOOKUP(A7396,Customers!A:A,Customers!A:A)),"Invalid FK","Valid")</f>
        <v>Valid</v>
      </c>
      <c r="L7396" t="str">
        <f ca="1">IF(ISNA(XLOOKUP(B7396,Vendors!A:A,Vendors!A:A)),"Invalid FK","Valid")</f>
        <v>Valid</v>
      </c>
      <c r="M7396" t="str">
        <f ca="1">IF(ISNA(XLOOKUP(C7396,Headcount!C:C,Headcount!C:C)),"Invalid FK","Valid")</f>
        <v>Valid</v>
      </c>
    </row>
    <row r="7397" spans="1:13">
      <c r="A7397" t="s">
        <v>16278</v>
      </c>
      <c r="B7397" s="1">
        <v>44803</v>
      </c>
      <c r="C7397">
        <v>-52634.82</v>
      </c>
      <c r="D7397" t="s">
        <v>1478</v>
      </c>
      <c r="E7397" t="s">
        <v>1509</v>
      </c>
      <c r="F7397" t="s">
        <v>271</v>
      </c>
      <c r="G7397" t="s">
        <v>29</v>
      </c>
      <c r="I7397" t="s">
        <v>117</v>
      </c>
      <c r="J7397" t="s">
        <v>16279</v>
      </c>
      <c r="K7397" t="str">
        <f ca="1">IF(ISNA(XLOOKUP(A7397,Customers!A:A,Customers!A:A)),"Invalid FK","Valid")</f>
        <v>Valid</v>
      </c>
      <c r="L7397" t="str">
        <f ca="1">IF(ISNA(XLOOKUP(B7397,Vendors!A:A,Vendors!A:A)),"Invalid FK","Valid")</f>
        <v>Valid</v>
      </c>
      <c r="M7397" t="str">
        <f ca="1">IF(ISNA(XLOOKUP(C7397,Headcount!C:C,Headcount!C:C)),"Invalid FK","Valid")</f>
        <v>Valid</v>
      </c>
    </row>
    <row r="7398" spans="1:13">
      <c r="A7398" t="s">
        <v>16280</v>
      </c>
      <c r="B7398" s="1">
        <v>45236</v>
      </c>
      <c r="C7398">
        <v>125053.8</v>
      </c>
      <c r="D7398" t="s">
        <v>1483</v>
      </c>
      <c r="E7398" t="s">
        <v>1484</v>
      </c>
      <c r="F7398" t="s">
        <v>271</v>
      </c>
      <c r="G7398" t="s">
        <v>29</v>
      </c>
      <c r="H7398" t="s">
        <v>876</v>
      </c>
      <c r="J7398" t="s">
        <v>16281</v>
      </c>
      <c r="K7398" t="str">
        <f ca="1">IF(ISNA(XLOOKUP(A7398,Customers!A:A,Customers!A:A)),"Invalid FK","Valid")</f>
        <v>Valid</v>
      </c>
      <c r="L7398" t="str">
        <f ca="1">IF(ISNA(XLOOKUP(B7398,Vendors!A:A,Vendors!A:A)),"Invalid FK","Valid")</f>
        <v>Valid</v>
      </c>
      <c r="M7398" t="str">
        <f ca="1">IF(ISNA(XLOOKUP(C7398,Headcount!C:C,Headcount!C:C)),"Invalid FK","Valid")</f>
        <v>Valid</v>
      </c>
    </row>
    <row r="7399" spans="1:13">
      <c r="A7399" t="s">
        <v>16282</v>
      </c>
      <c r="B7399" s="1">
        <v>44945</v>
      </c>
      <c r="C7399">
        <v>-74006.42</v>
      </c>
      <c r="D7399" t="s">
        <v>1478</v>
      </c>
      <c r="E7399" t="s">
        <v>36</v>
      </c>
      <c r="F7399" t="s">
        <v>264</v>
      </c>
      <c r="G7399" t="s">
        <v>13</v>
      </c>
      <c r="I7399" t="s">
        <v>185</v>
      </c>
      <c r="J7399" t="s">
        <v>16283</v>
      </c>
      <c r="K7399" t="str">
        <f ca="1">IF(ISNA(XLOOKUP(A7399,Customers!A:A,Customers!A:A)),"Invalid FK","Valid")</f>
        <v>Valid</v>
      </c>
      <c r="L7399" t="str">
        <f ca="1">IF(ISNA(XLOOKUP(B7399,Vendors!A:A,Vendors!A:A)),"Invalid FK","Valid")</f>
        <v>Valid</v>
      </c>
      <c r="M7399" t="str">
        <f ca="1">IF(ISNA(XLOOKUP(C7399,Headcount!C:C,Headcount!C:C)),"Invalid FK","Valid")</f>
        <v>Valid</v>
      </c>
    </row>
    <row r="7400" spans="1:13">
      <c r="A7400" t="s">
        <v>16284</v>
      </c>
      <c r="B7400" s="1">
        <v>44943</v>
      </c>
      <c r="C7400">
        <v>-12208.03</v>
      </c>
      <c r="D7400" t="s">
        <v>1478</v>
      </c>
      <c r="E7400" t="s">
        <v>1509</v>
      </c>
      <c r="F7400" t="s">
        <v>271</v>
      </c>
      <c r="G7400" t="s">
        <v>17</v>
      </c>
      <c r="I7400" t="s">
        <v>87</v>
      </c>
      <c r="J7400" t="s">
        <v>16285</v>
      </c>
      <c r="K7400" t="str">
        <f ca="1">IF(ISNA(XLOOKUP(A7400,Customers!A:A,Customers!A:A)),"Invalid FK","Valid")</f>
        <v>Valid</v>
      </c>
      <c r="L7400" t="str">
        <f ca="1">IF(ISNA(XLOOKUP(B7400,Vendors!A:A,Vendors!A:A)),"Invalid FK","Valid")</f>
        <v>Valid</v>
      </c>
      <c r="M7400" t="str">
        <f ca="1">IF(ISNA(XLOOKUP(C7400,Headcount!C:C,Headcount!C:C)),"Invalid FK","Valid")</f>
        <v>Valid</v>
      </c>
    </row>
    <row r="7401" spans="1:13">
      <c r="A7401" t="s">
        <v>16286</v>
      </c>
      <c r="B7401" s="1">
        <v>45022</v>
      </c>
      <c r="C7401">
        <v>21659.38</v>
      </c>
      <c r="D7401" t="s">
        <v>1504</v>
      </c>
      <c r="E7401" t="s">
        <v>1504</v>
      </c>
      <c r="F7401" t="s">
        <v>271</v>
      </c>
      <c r="G7401" t="s">
        <v>17</v>
      </c>
      <c r="J7401" t="s">
        <v>16287</v>
      </c>
      <c r="K7401" t="str">
        <f ca="1">IF(ISNA(XLOOKUP(A7401,Customers!A:A,Customers!A:A)),"Invalid FK","Valid")</f>
        <v>Valid</v>
      </c>
      <c r="L7401" t="str">
        <f ca="1">IF(ISNA(XLOOKUP(B7401,Vendors!A:A,Vendors!A:A)),"Invalid FK","Valid")</f>
        <v>Valid</v>
      </c>
      <c r="M7401" t="str">
        <f ca="1">IF(ISNA(XLOOKUP(C7401,Headcount!C:C,Headcount!C:C)),"Invalid FK","Valid")</f>
        <v>Valid</v>
      </c>
    </row>
    <row r="7402" spans="1:13">
      <c r="A7402" t="s">
        <v>16288</v>
      </c>
      <c r="B7402" s="1">
        <v>44630</v>
      </c>
      <c r="C7402">
        <v>-56824.19</v>
      </c>
      <c r="D7402" t="s">
        <v>1478</v>
      </c>
      <c r="E7402" t="s">
        <v>36</v>
      </c>
      <c r="F7402" t="s">
        <v>271</v>
      </c>
      <c r="G7402" t="s">
        <v>17</v>
      </c>
      <c r="I7402" t="s">
        <v>207</v>
      </c>
      <c r="J7402" t="s">
        <v>16289</v>
      </c>
      <c r="K7402" t="str">
        <f ca="1">IF(ISNA(XLOOKUP(A7402,Customers!A:A,Customers!A:A)),"Invalid FK","Valid")</f>
        <v>Valid</v>
      </c>
      <c r="L7402" t="str">
        <f ca="1">IF(ISNA(XLOOKUP(B7402,Vendors!A:A,Vendors!A:A)),"Invalid FK","Valid")</f>
        <v>Valid</v>
      </c>
      <c r="M7402" t="str">
        <f ca="1">IF(ISNA(XLOOKUP(C7402,Headcount!C:C,Headcount!C:C)),"Invalid FK","Valid")</f>
        <v>Valid</v>
      </c>
    </row>
    <row r="7403" spans="1:13">
      <c r="A7403" t="s">
        <v>16290</v>
      </c>
      <c r="B7403" s="1">
        <v>44587</v>
      </c>
      <c r="C7403">
        <v>137766.24</v>
      </c>
      <c r="D7403" t="s">
        <v>1483</v>
      </c>
      <c r="E7403" t="s">
        <v>1484</v>
      </c>
      <c r="F7403" t="s">
        <v>268</v>
      </c>
      <c r="G7403" t="s">
        <v>13</v>
      </c>
      <c r="H7403" t="s">
        <v>1091</v>
      </c>
      <c r="J7403" t="s">
        <v>16291</v>
      </c>
      <c r="K7403" t="str">
        <f ca="1">IF(ISNA(XLOOKUP(A7403,Customers!A:A,Customers!A:A)),"Invalid FK","Valid")</f>
        <v>Valid</v>
      </c>
      <c r="L7403" t="str">
        <f ca="1">IF(ISNA(XLOOKUP(B7403,Vendors!A:A,Vendors!A:A)),"Invalid FK","Valid")</f>
        <v>Valid</v>
      </c>
      <c r="M7403" t="str">
        <f ca="1">IF(ISNA(XLOOKUP(C7403,Headcount!C:C,Headcount!C:C)),"Invalid FK","Valid")</f>
        <v>Valid</v>
      </c>
    </row>
    <row r="7404" spans="1:13">
      <c r="A7404" t="s">
        <v>16292</v>
      </c>
      <c r="B7404" s="1">
        <v>45151</v>
      </c>
      <c r="C7404">
        <v>-79240.740000000005</v>
      </c>
      <c r="D7404" t="s">
        <v>1478</v>
      </c>
      <c r="E7404" t="s">
        <v>1496</v>
      </c>
      <c r="F7404" t="s">
        <v>268</v>
      </c>
      <c r="G7404" t="s">
        <v>13</v>
      </c>
      <c r="I7404" t="s">
        <v>65</v>
      </c>
      <c r="J7404" t="s">
        <v>16293</v>
      </c>
      <c r="K7404" t="str">
        <f ca="1">IF(ISNA(XLOOKUP(A7404,Customers!A:A,Customers!A:A)),"Invalid FK","Valid")</f>
        <v>Valid</v>
      </c>
      <c r="L7404" t="str">
        <f ca="1">IF(ISNA(XLOOKUP(B7404,Vendors!A:A,Vendors!A:A)),"Invalid FK","Valid")</f>
        <v>Valid</v>
      </c>
      <c r="M7404" t="str">
        <f ca="1">IF(ISNA(XLOOKUP(C7404,Headcount!C:C,Headcount!C:C)),"Invalid FK","Valid")</f>
        <v>Valid</v>
      </c>
    </row>
    <row r="7405" spans="1:13">
      <c r="A7405" t="s">
        <v>16294</v>
      </c>
      <c r="B7405" s="1">
        <v>45184</v>
      </c>
      <c r="C7405">
        <v>236842.81</v>
      </c>
      <c r="D7405" t="s">
        <v>1483</v>
      </c>
      <c r="E7405" t="s">
        <v>1484</v>
      </c>
      <c r="F7405" t="s">
        <v>268</v>
      </c>
      <c r="G7405" t="s">
        <v>29</v>
      </c>
      <c r="H7405" t="s">
        <v>1027</v>
      </c>
      <c r="J7405" t="s">
        <v>16295</v>
      </c>
      <c r="K7405" t="str">
        <f ca="1">IF(ISNA(XLOOKUP(A7405,Customers!A:A,Customers!A:A)),"Invalid FK","Valid")</f>
        <v>Valid</v>
      </c>
      <c r="L7405" t="str">
        <f ca="1">IF(ISNA(XLOOKUP(B7405,Vendors!A:A,Vendors!A:A)),"Invalid FK","Valid")</f>
        <v>Valid</v>
      </c>
      <c r="M7405" t="str">
        <f ca="1">IF(ISNA(XLOOKUP(C7405,Headcount!C:C,Headcount!C:C)),"Invalid FK","Valid")</f>
        <v>Valid</v>
      </c>
    </row>
    <row r="7406" spans="1:13">
      <c r="A7406" t="s">
        <v>16296</v>
      </c>
      <c r="B7406" s="1">
        <v>44784</v>
      </c>
      <c r="C7406">
        <v>27548.400000000001</v>
      </c>
      <c r="D7406" t="s">
        <v>1587</v>
      </c>
      <c r="E7406" t="s">
        <v>1587</v>
      </c>
      <c r="F7406" t="s">
        <v>271</v>
      </c>
      <c r="G7406" t="s">
        <v>29</v>
      </c>
      <c r="J7406" t="s">
        <v>16297</v>
      </c>
      <c r="K7406" t="str">
        <f ca="1">IF(ISNA(XLOOKUP(A7406,Customers!A:A,Customers!A:A)),"Invalid FK","Valid")</f>
        <v>Valid</v>
      </c>
      <c r="L7406" t="str">
        <f ca="1">IF(ISNA(XLOOKUP(B7406,Vendors!A:A,Vendors!A:A)),"Invalid FK","Valid")</f>
        <v>Valid</v>
      </c>
      <c r="M7406" t="str">
        <f ca="1">IF(ISNA(XLOOKUP(C7406,Headcount!C:C,Headcount!C:C)),"Invalid FK","Valid")</f>
        <v>Valid</v>
      </c>
    </row>
    <row r="7407" spans="1:13">
      <c r="A7407" t="s">
        <v>16298</v>
      </c>
      <c r="B7407" s="1">
        <v>44913</v>
      </c>
      <c r="C7407">
        <v>-61317.51</v>
      </c>
      <c r="D7407" t="s">
        <v>1478</v>
      </c>
      <c r="E7407" t="s">
        <v>1534</v>
      </c>
      <c r="F7407" t="s">
        <v>268</v>
      </c>
      <c r="G7407" t="s">
        <v>17</v>
      </c>
      <c r="I7407" t="s">
        <v>61</v>
      </c>
      <c r="J7407" t="s">
        <v>16299</v>
      </c>
      <c r="K7407" t="str">
        <f ca="1">IF(ISNA(XLOOKUP(A7407,Customers!A:A,Customers!A:A)),"Invalid FK","Valid")</f>
        <v>Valid</v>
      </c>
      <c r="L7407" t="str">
        <f ca="1">IF(ISNA(XLOOKUP(B7407,Vendors!A:A,Vendors!A:A)),"Invalid FK","Valid")</f>
        <v>Valid</v>
      </c>
      <c r="M7407" t="str">
        <f ca="1">IF(ISNA(XLOOKUP(C7407,Headcount!C:C,Headcount!C:C)),"Invalid FK","Valid")</f>
        <v>Valid</v>
      </c>
    </row>
    <row r="7408" spans="1:13">
      <c r="A7408" t="s">
        <v>16300</v>
      </c>
      <c r="B7408" s="1">
        <v>44751</v>
      </c>
      <c r="C7408">
        <v>99328.42</v>
      </c>
      <c r="D7408" t="s">
        <v>1483</v>
      </c>
      <c r="E7408" t="s">
        <v>1487</v>
      </c>
      <c r="F7408" t="s">
        <v>268</v>
      </c>
      <c r="G7408" t="s">
        <v>13</v>
      </c>
      <c r="H7408" t="s">
        <v>955</v>
      </c>
      <c r="J7408" t="s">
        <v>16301</v>
      </c>
      <c r="K7408" t="str">
        <f ca="1">IF(ISNA(XLOOKUP(A7408,Customers!A:A,Customers!A:A)),"Invalid FK","Valid")</f>
        <v>Valid</v>
      </c>
      <c r="L7408" t="str">
        <f ca="1">IF(ISNA(XLOOKUP(B7408,Vendors!A:A,Vendors!A:A)),"Invalid FK","Valid")</f>
        <v>Valid</v>
      </c>
      <c r="M7408" t="str">
        <f ca="1">IF(ISNA(XLOOKUP(C7408,Headcount!C:C,Headcount!C:C)),"Invalid FK","Valid")</f>
        <v>Valid</v>
      </c>
    </row>
    <row r="7409" spans="1:13">
      <c r="A7409" t="s">
        <v>16302</v>
      </c>
      <c r="B7409" s="1">
        <v>44914</v>
      </c>
      <c r="C7409">
        <v>137147.51</v>
      </c>
      <c r="D7409" t="s">
        <v>1483</v>
      </c>
      <c r="E7409" t="s">
        <v>1487</v>
      </c>
      <c r="F7409" t="s">
        <v>271</v>
      </c>
      <c r="G7409" t="s">
        <v>29</v>
      </c>
      <c r="H7409" t="s">
        <v>1097</v>
      </c>
      <c r="J7409" t="s">
        <v>16303</v>
      </c>
      <c r="K7409" t="str">
        <f ca="1">IF(ISNA(XLOOKUP(A7409,Customers!A:A,Customers!A:A)),"Invalid FK","Valid")</f>
        <v>Valid</v>
      </c>
      <c r="L7409" t="str">
        <f ca="1">IF(ISNA(XLOOKUP(B7409,Vendors!A:A,Vendors!A:A)),"Invalid FK","Valid")</f>
        <v>Valid</v>
      </c>
      <c r="M7409" t="str">
        <f ca="1">IF(ISNA(XLOOKUP(C7409,Headcount!C:C,Headcount!C:C)),"Invalid FK","Valid")</f>
        <v>Valid</v>
      </c>
    </row>
    <row r="7410" spans="1:13">
      <c r="A7410" t="s">
        <v>16304</v>
      </c>
      <c r="B7410" s="1">
        <v>45213</v>
      </c>
      <c r="C7410">
        <v>-55490.19</v>
      </c>
      <c r="D7410" t="s">
        <v>1478</v>
      </c>
      <c r="E7410" t="s">
        <v>1509</v>
      </c>
      <c r="F7410" t="s">
        <v>271</v>
      </c>
      <c r="G7410" t="s">
        <v>13</v>
      </c>
      <c r="I7410" t="s">
        <v>244</v>
      </c>
      <c r="J7410" t="s">
        <v>16305</v>
      </c>
      <c r="K7410" t="str">
        <f ca="1">IF(ISNA(XLOOKUP(A7410,Customers!A:A,Customers!A:A)),"Invalid FK","Valid")</f>
        <v>Valid</v>
      </c>
      <c r="L7410" t="str">
        <f ca="1">IF(ISNA(XLOOKUP(B7410,Vendors!A:A,Vendors!A:A)),"Invalid FK","Valid")</f>
        <v>Valid</v>
      </c>
      <c r="M7410" t="str">
        <f ca="1">IF(ISNA(XLOOKUP(C7410,Headcount!C:C,Headcount!C:C)),"Invalid FK","Valid")</f>
        <v>Valid</v>
      </c>
    </row>
    <row r="7411" spans="1:13">
      <c r="A7411" t="s">
        <v>16306</v>
      </c>
      <c r="B7411" s="1">
        <v>45219</v>
      </c>
      <c r="C7411">
        <v>11922.66</v>
      </c>
      <c r="D7411" t="s">
        <v>1504</v>
      </c>
      <c r="E7411" t="s">
        <v>1504</v>
      </c>
      <c r="F7411" t="s">
        <v>271</v>
      </c>
      <c r="G7411" t="s">
        <v>29</v>
      </c>
      <c r="J7411" t="s">
        <v>16307</v>
      </c>
      <c r="K7411" t="str">
        <f ca="1">IF(ISNA(XLOOKUP(A7411,Customers!A:A,Customers!A:A)),"Invalid FK","Valid")</f>
        <v>Valid</v>
      </c>
      <c r="L7411" t="str">
        <f ca="1">IF(ISNA(XLOOKUP(B7411,Vendors!A:A,Vendors!A:A)),"Invalid FK","Valid")</f>
        <v>Valid</v>
      </c>
      <c r="M7411" t="str">
        <f ca="1">IF(ISNA(XLOOKUP(C7411,Headcount!C:C,Headcount!C:C)),"Invalid FK","Valid")</f>
        <v>Valid</v>
      </c>
    </row>
    <row r="7412" spans="1:13">
      <c r="A7412" t="s">
        <v>16308</v>
      </c>
      <c r="B7412" s="1">
        <v>44862</v>
      </c>
      <c r="C7412">
        <v>-58257.16</v>
      </c>
      <c r="D7412" t="s">
        <v>1478</v>
      </c>
      <c r="E7412" t="s">
        <v>7</v>
      </c>
      <c r="F7412" t="s">
        <v>264</v>
      </c>
      <c r="G7412" t="s">
        <v>8</v>
      </c>
      <c r="I7412" t="s">
        <v>205</v>
      </c>
      <c r="J7412" t="s">
        <v>16309</v>
      </c>
      <c r="K7412" t="str">
        <f ca="1">IF(ISNA(XLOOKUP(A7412,Customers!A:A,Customers!A:A)),"Invalid FK","Valid")</f>
        <v>Valid</v>
      </c>
      <c r="L7412" t="str">
        <f ca="1">IF(ISNA(XLOOKUP(B7412,Vendors!A:A,Vendors!A:A)),"Invalid FK","Valid")</f>
        <v>Valid</v>
      </c>
      <c r="M7412" t="str">
        <f ca="1">IF(ISNA(XLOOKUP(C7412,Headcount!C:C,Headcount!C:C)),"Invalid FK","Valid")</f>
        <v>Valid</v>
      </c>
    </row>
    <row r="7413" spans="1:13">
      <c r="A7413" t="s">
        <v>16310</v>
      </c>
      <c r="B7413" s="1">
        <v>45011</v>
      </c>
      <c r="C7413">
        <v>101131.67</v>
      </c>
      <c r="D7413" t="s">
        <v>1483</v>
      </c>
      <c r="E7413" t="s">
        <v>1499</v>
      </c>
      <c r="F7413" t="s">
        <v>264</v>
      </c>
      <c r="G7413" t="s">
        <v>29</v>
      </c>
      <c r="H7413" t="s">
        <v>1409</v>
      </c>
      <c r="J7413" t="s">
        <v>16311</v>
      </c>
      <c r="K7413" t="str">
        <f ca="1">IF(ISNA(XLOOKUP(A7413,Customers!A:A,Customers!A:A)),"Invalid FK","Valid")</f>
        <v>Valid</v>
      </c>
      <c r="L7413" t="str">
        <f ca="1">IF(ISNA(XLOOKUP(B7413,Vendors!A:A,Vendors!A:A)),"Invalid FK","Valid")</f>
        <v>Valid</v>
      </c>
      <c r="M7413" t="str">
        <f ca="1">IF(ISNA(XLOOKUP(C7413,Headcount!C:C,Headcount!C:C)),"Invalid FK","Valid")</f>
        <v>Valid</v>
      </c>
    </row>
    <row r="7414" spans="1:13">
      <c r="A7414" t="s">
        <v>16312</v>
      </c>
      <c r="B7414" s="1">
        <v>44871</v>
      </c>
      <c r="C7414">
        <v>153683.29999999999</v>
      </c>
      <c r="D7414" t="s">
        <v>1483</v>
      </c>
      <c r="E7414" t="s">
        <v>1499</v>
      </c>
      <c r="F7414" t="s">
        <v>264</v>
      </c>
      <c r="G7414" t="s">
        <v>17</v>
      </c>
      <c r="H7414" t="s">
        <v>782</v>
      </c>
      <c r="J7414" t="s">
        <v>16313</v>
      </c>
      <c r="K7414" t="str">
        <f ca="1">IF(ISNA(XLOOKUP(A7414,Customers!A:A,Customers!A:A)),"Invalid FK","Valid")</f>
        <v>Valid</v>
      </c>
      <c r="L7414" t="str">
        <f ca="1">IF(ISNA(XLOOKUP(B7414,Vendors!A:A,Vendors!A:A)),"Invalid FK","Valid")</f>
        <v>Valid</v>
      </c>
      <c r="M7414" t="str">
        <f ca="1">IF(ISNA(XLOOKUP(C7414,Headcount!C:C,Headcount!C:C)),"Invalid FK","Valid")</f>
        <v>Valid</v>
      </c>
    </row>
    <row r="7415" spans="1:13">
      <c r="A7415" t="s">
        <v>16314</v>
      </c>
      <c r="B7415" s="1">
        <v>45169</v>
      </c>
      <c r="C7415">
        <v>-12585.51</v>
      </c>
      <c r="D7415" t="s">
        <v>1478</v>
      </c>
      <c r="E7415" t="s">
        <v>20</v>
      </c>
      <c r="F7415" t="s">
        <v>271</v>
      </c>
      <c r="G7415" t="s">
        <v>13</v>
      </c>
      <c r="I7415" t="s">
        <v>250</v>
      </c>
      <c r="J7415" t="s">
        <v>16315</v>
      </c>
      <c r="K7415" t="str">
        <f ca="1">IF(ISNA(XLOOKUP(A7415,Customers!A:A,Customers!A:A)),"Invalid FK","Valid")</f>
        <v>Valid</v>
      </c>
      <c r="L7415" t="str">
        <f ca="1">IF(ISNA(XLOOKUP(B7415,Vendors!A:A,Vendors!A:A)),"Invalid FK","Valid")</f>
        <v>Valid</v>
      </c>
      <c r="M7415" t="str">
        <f ca="1">IF(ISNA(XLOOKUP(C7415,Headcount!C:C,Headcount!C:C)),"Invalid FK","Valid")</f>
        <v>Valid</v>
      </c>
    </row>
    <row r="7416" spans="1:13">
      <c r="A7416" t="s">
        <v>16316</v>
      </c>
      <c r="B7416" s="1">
        <v>44610</v>
      </c>
      <c r="C7416">
        <v>-31235.200000000001</v>
      </c>
      <c r="D7416" t="s">
        <v>1478</v>
      </c>
      <c r="E7416" t="s">
        <v>36</v>
      </c>
      <c r="F7416" t="s">
        <v>268</v>
      </c>
      <c r="G7416" t="s">
        <v>29</v>
      </c>
      <c r="I7416" t="s">
        <v>227</v>
      </c>
      <c r="J7416" t="s">
        <v>16317</v>
      </c>
      <c r="K7416" t="str">
        <f ca="1">IF(ISNA(XLOOKUP(A7416,Customers!A:A,Customers!A:A)),"Invalid FK","Valid")</f>
        <v>Valid</v>
      </c>
      <c r="L7416" t="str">
        <f ca="1">IF(ISNA(XLOOKUP(B7416,Vendors!A:A,Vendors!A:A)),"Invalid FK","Valid")</f>
        <v>Valid</v>
      </c>
      <c r="M7416" t="str">
        <f ca="1">IF(ISNA(XLOOKUP(C7416,Headcount!C:C,Headcount!C:C)),"Invalid FK","Valid")</f>
        <v>Valid</v>
      </c>
    </row>
    <row r="7417" spans="1:13">
      <c r="A7417" t="s">
        <v>16318</v>
      </c>
      <c r="B7417" s="1">
        <v>44958</v>
      </c>
      <c r="C7417">
        <v>-61686.62</v>
      </c>
      <c r="D7417" t="s">
        <v>1478</v>
      </c>
      <c r="E7417" t="s">
        <v>20</v>
      </c>
      <c r="F7417" t="s">
        <v>271</v>
      </c>
      <c r="G7417" t="s">
        <v>13</v>
      </c>
      <c r="I7417" t="s">
        <v>18</v>
      </c>
      <c r="J7417" t="s">
        <v>16319</v>
      </c>
      <c r="K7417" t="str">
        <f ca="1">IF(ISNA(XLOOKUP(A7417,Customers!A:A,Customers!A:A)),"Invalid FK","Valid")</f>
        <v>Valid</v>
      </c>
      <c r="L7417" t="str">
        <f ca="1">IF(ISNA(XLOOKUP(B7417,Vendors!A:A,Vendors!A:A)),"Invalid FK","Valid")</f>
        <v>Valid</v>
      </c>
      <c r="M7417" t="str">
        <f ca="1">IF(ISNA(XLOOKUP(C7417,Headcount!C:C,Headcount!C:C)),"Invalid FK","Valid")</f>
        <v>Valid</v>
      </c>
    </row>
    <row r="7418" spans="1:13">
      <c r="A7418" t="s">
        <v>16320</v>
      </c>
      <c r="B7418" s="1">
        <v>45031</v>
      </c>
      <c r="C7418">
        <v>15912.35</v>
      </c>
      <c r="D7418" t="s">
        <v>1924</v>
      </c>
      <c r="E7418" t="s">
        <v>1924</v>
      </c>
      <c r="F7418" t="s">
        <v>271</v>
      </c>
      <c r="G7418" t="s">
        <v>8</v>
      </c>
      <c r="J7418" t="s">
        <v>16321</v>
      </c>
      <c r="K7418" t="str">
        <f ca="1">IF(ISNA(XLOOKUP(A7418,Customers!A:A,Customers!A:A)),"Invalid FK","Valid")</f>
        <v>Valid</v>
      </c>
      <c r="L7418" t="str">
        <f ca="1">IF(ISNA(XLOOKUP(B7418,Vendors!A:A,Vendors!A:A)),"Invalid FK","Valid")</f>
        <v>Valid</v>
      </c>
      <c r="M7418" t="str">
        <f ca="1">IF(ISNA(XLOOKUP(C7418,Headcount!C:C,Headcount!C:C)),"Invalid FK","Valid")</f>
        <v>Valid</v>
      </c>
    </row>
    <row r="7419" spans="1:13">
      <c r="A7419" t="s">
        <v>16322</v>
      </c>
      <c r="B7419" s="1">
        <v>44730</v>
      </c>
      <c r="C7419">
        <v>-24989.599999999999</v>
      </c>
      <c r="D7419" t="s">
        <v>1478</v>
      </c>
      <c r="E7419" t="s">
        <v>20</v>
      </c>
      <c r="F7419" t="s">
        <v>268</v>
      </c>
      <c r="G7419" t="s">
        <v>29</v>
      </c>
      <c r="I7419" t="s">
        <v>149</v>
      </c>
      <c r="J7419" t="s">
        <v>16323</v>
      </c>
      <c r="K7419" t="str">
        <f ca="1">IF(ISNA(XLOOKUP(A7419,Customers!A:A,Customers!A:A)),"Invalid FK","Valid")</f>
        <v>Valid</v>
      </c>
      <c r="L7419" t="str">
        <f ca="1">IF(ISNA(XLOOKUP(B7419,Vendors!A:A,Vendors!A:A)),"Invalid FK","Valid")</f>
        <v>Valid</v>
      </c>
      <c r="M7419" t="str">
        <f ca="1">IF(ISNA(XLOOKUP(C7419,Headcount!C:C,Headcount!C:C)),"Invalid FK","Valid")</f>
        <v>Valid</v>
      </c>
    </row>
    <row r="7420" spans="1:13">
      <c r="A7420" t="s">
        <v>16324</v>
      </c>
      <c r="B7420" s="1">
        <v>44917</v>
      </c>
      <c r="C7420">
        <v>-66297.820000000007</v>
      </c>
      <c r="D7420" t="s">
        <v>1478</v>
      </c>
      <c r="E7420" t="s">
        <v>36</v>
      </c>
      <c r="F7420" t="s">
        <v>264</v>
      </c>
      <c r="G7420" t="s">
        <v>13</v>
      </c>
      <c r="I7420" t="s">
        <v>179</v>
      </c>
      <c r="J7420" t="s">
        <v>16325</v>
      </c>
      <c r="K7420" t="str">
        <f ca="1">IF(ISNA(XLOOKUP(A7420,Customers!A:A,Customers!A:A)),"Invalid FK","Valid")</f>
        <v>Valid</v>
      </c>
      <c r="L7420" t="str">
        <f ca="1">IF(ISNA(XLOOKUP(B7420,Vendors!A:A,Vendors!A:A)),"Invalid FK","Valid")</f>
        <v>Valid</v>
      </c>
      <c r="M7420" t="str">
        <f ca="1">IF(ISNA(XLOOKUP(C7420,Headcount!C:C,Headcount!C:C)),"Invalid FK","Valid")</f>
        <v>Valid</v>
      </c>
    </row>
    <row r="7421" spans="1:13">
      <c r="A7421" t="s">
        <v>16326</v>
      </c>
      <c r="B7421" s="1">
        <v>45037</v>
      </c>
      <c r="C7421">
        <v>6749.76</v>
      </c>
      <c r="D7421" t="s">
        <v>1587</v>
      </c>
      <c r="E7421" t="s">
        <v>1587</v>
      </c>
      <c r="F7421" t="s">
        <v>268</v>
      </c>
      <c r="G7421" t="s">
        <v>17</v>
      </c>
      <c r="J7421" t="s">
        <v>16327</v>
      </c>
      <c r="K7421" t="str">
        <f ca="1">IF(ISNA(XLOOKUP(A7421,Customers!A:A,Customers!A:A)),"Invalid FK","Valid")</f>
        <v>Valid</v>
      </c>
      <c r="L7421" t="str">
        <f ca="1">IF(ISNA(XLOOKUP(B7421,Vendors!A:A,Vendors!A:A)),"Invalid FK","Valid")</f>
        <v>Valid</v>
      </c>
      <c r="M7421" t="str">
        <f ca="1">IF(ISNA(XLOOKUP(C7421,Headcount!C:C,Headcount!C:C)),"Invalid FK","Valid")</f>
        <v>Valid</v>
      </c>
    </row>
    <row r="7422" spans="1:13">
      <c r="A7422" t="s">
        <v>16328</v>
      </c>
      <c r="B7422" s="1">
        <v>44865</v>
      </c>
      <c r="C7422">
        <v>203547.11</v>
      </c>
      <c r="D7422" t="s">
        <v>1483</v>
      </c>
      <c r="E7422" t="s">
        <v>1499</v>
      </c>
      <c r="F7422" t="s">
        <v>271</v>
      </c>
      <c r="G7422" t="s">
        <v>8</v>
      </c>
      <c r="H7422" t="s">
        <v>1079</v>
      </c>
      <c r="J7422" t="s">
        <v>16329</v>
      </c>
      <c r="K7422" t="str">
        <f ca="1">IF(ISNA(XLOOKUP(A7422,Customers!A:A,Customers!A:A)),"Invalid FK","Valid")</f>
        <v>Valid</v>
      </c>
      <c r="L7422" t="str">
        <f ca="1">IF(ISNA(XLOOKUP(B7422,Vendors!A:A,Vendors!A:A)),"Invalid FK","Valid")</f>
        <v>Valid</v>
      </c>
      <c r="M7422" t="str">
        <f ca="1">IF(ISNA(XLOOKUP(C7422,Headcount!C:C,Headcount!C:C)),"Invalid FK","Valid")</f>
        <v>Valid</v>
      </c>
    </row>
    <row r="7423" spans="1:13">
      <c r="A7423" t="s">
        <v>16330</v>
      </c>
      <c r="B7423" s="1">
        <v>44938</v>
      </c>
      <c r="C7423">
        <v>-57915.26</v>
      </c>
      <c r="D7423" t="s">
        <v>1478</v>
      </c>
      <c r="E7423" t="s">
        <v>1509</v>
      </c>
      <c r="F7423" t="s">
        <v>268</v>
      </c>
      <c r="G7423" t="s">
        <v>8</v>
      </c>
      <c r="I7423" t="s">
        <v>55</v>
      </c>
      <c r="J7423" t="s">
        <v>16331</v>
      </c>
      <c r="K7423" t="str">
        <f ca="1">IF(ISNA(XLOOKUP(A7423,Customers!A:A,Customers!A:A)),"Invalid FK","Valid")</f>
        <v>Valid</v>
      </c>
      <c r="L7423" t="str">
        <f ca="1">IF(ISNA(XLOOKUP(B7423,Vendors!A:A,Vendors!A:A)),"Invalid FK","Valid")</f>
        <v>Valid</v>
      </c>
      <c r="M7423" t="str">
        <f ca="1">IF(ISNA(XLOOKUP(C7423,Headcount!C:C,Headcount!C:C)),"Invalid FK","Valid")</f>
        <v>Valid</v>
      </c>
    </row>
    <row r="7424" spans="1:13">
      <c r="A7424" t="s">
        <v>16332</v>
      </c>
      <c r="B7424" s="1">
        <v>44919</v>
      </c>
      <c r="C7424">
        <v>-31436.81</v>
      </c>
      <c r="D7424" t="s">
        <v>1478</v>
      </c>
      <c r="E7424" t="s">
        <v>20</v>
      </c>
      <c r="F7424" t="s">
        <v>268</v>
      </c>
      <c r="G7424" t="s">
        <v>8</v>
      </c>
      <c r="I7424" t="s">
        <v>173</v>
      </c>
      <c r="J7424" t="s">
        <v>16333</v>
      </c>
      <c r="K7424" t="str">
        <f ca="1">IF(ISNA(XLOOKUP(A7424,Customers!A:A,Customers!A:A)),"Invalid FK","Valid")</f>
        <v>Valid</v>
      </c>
      <c r="L7424" t="str">
        <f ca="1">IF(ISNA(XLOOKUP(B7424,Vendors!A:A,Vendors!A:A)),"Invalid FK","Valid")</f>
        <v>Valid</v>
      </c>
      <c r="M7424" t="str">
        <f ca="1">IF(ISNA(XLOOKUP(C7424,Headcount!C:C,Headcount!C:C)),"Invalid FK","Valid")</f>
        <v>Valid</v>
      </c>
    </row>
    <row r="7425" spans="1:13">
      <c r="A7425" t="s">
        <v>16334</v>
      </c>
      <c r="B7425" s="1">
        <v>45255</v>
      </c>
      <c r="C7425">
        <v>-8128.28</v>
      </c>
      <c r="D7425" t="s">
        <v>1478</v>
      </c>
      <c r="E7425" t="s">
        <v>1509</v>
      </c>
      <c r="F7425" t="s">
        <v>268</v>
      </c>
      <c r="G7425" t="s">
        <v>13</v>
      </c>
      <c r="I7425" t="s">
        <v>201</v>
      </c>
      <c r="J7425" t="s">
        <v>16335</v>
      </c>
      <c r="K7425" t="str">
        <f ca="1">IF(ISNA(XLOOKUP(A7425,Customers!A:A,Customers!A:A)),"Invalid FK","Valid")</f>
        <v>Valid</v>
      </c>
      <c r="L7425" t="str">
        <f ca="1">IF(ISNA(XLOOKUP(B7425,Vendors!A:A,Vendors!A:A)),"Invalid FK","Valid")</f>
        <v>Valid</v>
      </c>
      <c r="M7425" t="str">
        <f ca="1">IF(ISNA(XLOOKUP(C7425,Headcount!C:C,Headcount!C:C)),"Invalid FK","Valid")</f>
        <v>Valid</v>
      </c>
    </row>
    <row r="7426" spans="1:13">
      <c r="A7426" t="s">
        <v>16336</v>
      </c>
      <c r="B7426" s="1">
        <v>44855</v>
      </c>
      <c r="C7426">
        <v>-7558.12</v>
      </c>
      <c r="D7426" t="s">
        <v>1478</v>
      </c>
      <c r="E7426" t="s">
        <v>20</v>
      </c>
      <c r="F7426" t="s">
        <v>271</v>
      </c>
      <c r="G7426" t="s">
        <v>8</v>
      </c>
      <c r="I7426" t="s">
        <v>149</v>
      </c>
      <c r="J7426" t="s">
        <v>16337</v>
      </c>
      <c r="K7426" t="str">
        <f ca="1">IF(ISNA(XLOOKUP(A7426,Customers!A:A,Customers!A:A)),"Invalid FK","Valid")</f>
        <v>Valid</v>
      </c>
      <c r="L7426" t="str">
        <f ca="1">IF(ISNA(XLOOKUP(B7426,Vendors!A:A,Vendors!A:A)),"Invalid FK","Valid")</f>
        <v>Valid</v>
      </c>
      <c r="M7426" t="str">
        <f ca="1">IF(ISNA(XLOOKUP(C7426,Headcount!C:C,Headcount!C:C)),"Invalid FK","Valid")</f>
        <v>Valid</v>
      </c>
    </row>
    <row r="7427" spans="1:13">
      <c r="A7427" t="s">
        <v>16338</v>
      </c>
      <c r="B7427" s="1">
        <v>45128</v>
      </c>
      <c r="C7427">
        <v>25111.01</v>
      </c>
      <c r="D7427" t="s">
        <v>1587</v>
      </c>
      <c r="E7427" t="s">
        <v>1587</v>
      </c>
      <c r="F7427" t="s">
        <v>268</v>
      </c>
      <c r="G7427" t="s">
        <v>13</v>
      </c>
      <c r="J7427" t="s">
        <v>16339</v>
      </c>
      <c r="K7427" t="str">
        <f ca="1">IF(ISNA(XLOOKUP(A7427,Customers!A:A,Customers!A:A)),"Invalid FK","Valid")</f>
        <v>Valid</v>
      </c>
      <c r="L7427" t="str">
        <f ca="1">IF(ISNA(XLOOKUP(B7427,Vendors!A:A,Vendors!A:A)),"Invalid FK","Valid")</f>
        <v>Valid</v>
      </c>
      <c r="M7427" t="str">
        <f ca="1">IF(ISNA(XLOOKUP(C7427,Headcount!C:C,Headcount!C:C)),"Invalid FK","Valid")</f>
        <v>Valid</v>
      </c>
    </row>
    <row r="7428" spans="1:13">
      <c r="A7428" t="s">
        <v>16340</v>
      </c>
      <c r="B7428" s="1">
        <v>44757</v>
      </c>
      <c r="C7428">
        <v>81513.69</v>
      </c>
      <c r="D7428" t="s">
        <v>1483</v>
      </c>
      <c r="E7428" t="s">
        <v>1487</v>
      </c>
      <c r="F7428" t="s">
        <v>264</v>
      </c>
      <c r="G7428" t="s">
        <v>17</v>
      </c>
      <c r="H7428" t="s">
        <v>784</v>
      </c>
      <c r="J7428" t="s">
        <v>16341</v>
      </c>
      <c r="K7428" t="str">
        <f ca="1">IF(ISNA(XLOOKUP(A7428,Customers!A:A,Customers!A:A)),"Invalid FK","Valid")</f>
        <v>Valid</v>
      </c>
      <c r="L7428" t="str">
        <f ca="1">IF(ISNA(XLOOKUP(B7428,Vendors!A:A,Vendors!A:A)),"Invalid FK","Valid")</f>
        <v>Valid</v>
      </c>
      <c r="M7428" t="str">
        <f ca="1">IF(ISNA(XLOOKUP(C7428,Headcount!C:C,Headcount!C:C)),"Invalid FK","Valid")</f>
        <v>Valid</v>
      </c>
    </row>
    <row r="7429" spans="1:13">
      <c r="A7429" t="s">
        <v>16342</v>
      </c>
      <c r="B7429" s="1">
        <v>45228</v>
      </c>
      <c r="C7429">
        <v>-64230.5</v>
      </c>
      <c r="D7429" t="s">
        <v>1478</v>
      </c>
      <c r="E7429" t="s">
        <v>20</v>
      </c>
      <c r="F7429" t="s">
        <v>271</v>
      </c>
      <c r="G7429" t="s">
        <v>29</v>
      </c>
      <c r="I7429" t="s">
        <v>173</v>
      </c>
      <c r="J7429" t="s">
        <v>16343</v>
      </c>
      <c r="K7429" t="str">
        <f ca="1">IF(ISNA(XLOOKUP(A7429,Customers!A:A,Customers!A:A)),"Invalid FK","Valid")</f>
        <v>Valid</v>
      </c>
      <c r="L7429" t="str">
        <f ca="1">IF(ISNA(XLOOKUP(B7429,Vendors!A:A,Vendors!A:A)),"Invalid FK","Valid")</f>
        <v>Valid</v>
      </c>
      <c r="M7429" t="str">
        <f ca="1">IF(ISNA(XLOOKUP(C7429,Headcount!C:C,Headcount!C:C)),"Invalid FK","Valid")</f>
        <v>Valid</v>
      </c>
    </row>
    <row r="7430" spans="1:13">
      <c r="A7430" t="s">
        <v>16344</v>
      </c>
      <c r="B7430" s="1">
        <v>45005</v>
      </c>
      <c r="C7430">
        <v>132809.43</v>
      </c>
      <c r="D7430" t="s">
        <v>1483</v>
      </c>
      <c r="E7430" t="s">
        <v>1499</v>
      </c>
      <c r="F7430" t="s">
        <v>271</v>
      </c>
      <c r="G7430" t="s">
        <v>29</v>
      </c>
      <c r="H7430" t="s">
        <v>774</v>
      </c>
      <c r="J7430" t="s">
        <v>16345</v>
      </c>
      <c r="K7430" t="str">
        <f ca="1">IF(ISNA(XLOOKUP(A7430,Customers!A:A,Customers!A:A)),"Invalid FK","Valid")</f>
        <v>Valid</v>
      </c>
      <c r="L7430" t="str">
        <f ca="1">IF(ISNA(XLOOKUP(B7430,Vendors!A:A,Vendors!A:A)),"Invalid FK","Valid")</f>
        <v>Valid</v>
      </c>
      <c r="M7430" t="str">
        <f ca="1">IF(ISNA(XLOOKUP(C7430,Headcount!C:C,Headcount!C:C)),"Invalid FK","Valid")</f>
        <v>Valid</v>
      </c>
    </row>
    <row r="7431" spans="1:13">
      <c r="A7431" t="s">
        <v>16346</v>
      </c>
      <c r="B7431" s="1">
        <v>45001</v>
      </c>
      <c r="C7431">
        <v>213187.29</v>
      </c>
      <c r="D7431" t="s">
        <v>1483</v>
      </c>
      <c r="E7431" t="s">
        <v>1484</v>
      </c>
      <c r="F7431" t="s">
        <v>271</v>
      </c>
      <c r="G7431" t="s">
        <v>13</v>
      </c>
      <c r="H7431" t="s">
        <v>1131</v>
      </c>
      <c r="J7431" t="s">
        <v>16347</v>
      </c>
      <c r="K7431" t="str">
        <f ca="1">IF(ISNA(XLOOKUP(A7431,Customers!A:A,Customers!A:A)),"Invalid FK","Valid")</f>
        <v>Valid</v>
      </c>
      <c r="L7431" t="str">
        <f ca="1">IF(ISNA(XLOOKUP(B7431,Vendors!A:A,Vendors!A:A)),"Invalid FK","Valid")</f>
        <v>Valid</v>
      </c>
      <c r="M7431" t="str">
        <f ca="1">IF(ISNA(XLOOKUP(C7431,Headcount!C:C,Headcount!C:C)),"Invalid FK","Valid")</f>
        <v>Valid</v>
      </c>
    </row>
    <row r="7432" spans="1:13">
      <c r="A7432" t="s">
        <v>16348</v>
      </c>
      <c r="B7432" s="1">
        <v>44682</v>
      </c>
      <c r="C7432">
        <v>-21052.05</v>
      </c>
      <c r="D7432" t="s">
        <v>1478</v>
      </c>
      <c r="E7432" t="s">
        <v>7</v>
      </c>
      <c r="F7432" t="s">
        <v>271</v>
      </c>
      <c r="G7432" t="s">
        <v>17</v>
      </c>
      <c r="I7432" t="s">
        <v>169</v>
      </c>
      <c r="J7432" t="s">
        <v>16349</v>
      </c>
      <c r="K7432" t="str">
        <f ca="1">IF(ISNA(XLOOKUP(A7432,Customers!A:A,Customers!A:A)),"Invalid FK","Valid")</f>
        <v>Valid</v>
      </c>
      <c r="L7432" t="str">
        <f ca="1">IF(ISNA(XLOOKUP(B7432,Vendors!A:A,Vendors!A:A)),"Invalid FK","Valid")</f>
        <v>Valid</v>
      </c>
      <c r="M7432" t="str">
        <f ca="1">IF(ISNA(XLOOKUP(C7432,Headcount!C:C,Headcount!C:C)),"Invalid FK","Valid")</f>
        <v>Valid</v>
      </c>
    </row>
    <row r="7433" spans="1:13">
      <c r="A7433" t="s">
        <v>16350</v>
      </c>
      <c r="B7433" s="1">
        <v>45090</v>
      </c>
      <c r="C7433">
        <v>-49945.35</v>
      </c>
      <c r="D7433" t="s">
        <v>1478</v>
      </c>
      <c r="E7433" t="s">
        <v>1509</v>
      </c>
      <c r="F7433" t="s">
        <v>264</v>
      </c>
      <c r="G7433" t="s">
        <v>17</v>
      </c>
      <c r="I7433" t="s">
        <v>185</v>
      </c>
      <c r="J7433" t="s">
        <v>16351</v>
      </c>
      <c r="K7433" t="str">
        <f ca="1">IF(ISNA(XLOOKUP(A7433,Customers!A:A,Customers!A:A)),"Invalid FK","Valid")</f>
        <v>Valid</v>
      </c>
      <c r="L7433" t="str">
        <f ca="1">IF(ISNA(XLOOKUP(B7433,Vendors!A:A,Vendors!A:A)),"Invalid FK","Valid")</f>
        <v>Valid</v>
      </c>
      <c r="M7433" t="str">
        <f ca="1">IF(ISNA(XLOOKUP(C7433,Headcount!C:C,Headcount!C:C)),"Invalid FK","Valid")</f>
        <v>Valid</v>
      </c>
    </row>
    <row r="7434" spans="1:13">
      <c r="A7434" t="s">
        <v>16352</v>
      </c>
      <c r="B7434" s="1">
        <v>45277</v>
      </c>
      <c r="C7434">
        <v>-36456.36</v>
      </c>
      <c r="D7434" t="s">
        <v>1478</v>
      </c>
      <c r="E7434" t="s">
        <v>1534</v>
      </c>
      <c r="F7434" t="s">
        <v>264</v>
      </c>
      <c r="G7434" t="s">
        <v>29</v>
      </c>
      <c r="I7434" t="s">
        <v>197</v>
      </c>
      <c r="J7434" t="s">
        <v>16353</v>
      </c>
      <c r="K7434" t="str">
        <f ca="1">IF(ISNA(XLOOKUP(A7434,Customers!A:A,Customers!A:A)),"Invalid FK","Valid")</f>
        <v>Valid</v>
      </c>
      <c r="L7434" t="str">
        <f ca="1">IF(ISNA(XLOOKUP(B7434,Vendors!A:A,Vendors!A:A)),"Invalid FK","Valid")</f>
        <v>Valid</v>
      </c>
      <c r="M7434" t="str">
        <f ca="1">IF(ISNA(XLOOKUP(C7434,Headcount!C:C,Headcount!C:C)),"Invalid FK","Valid")</f>
        <v>Valid</v>
      </c>
    </row>
    <row r="7435" spans="1:13">
      <c r="A7435" t="s">
        <v>16354</v>
      </c>
      <c r="B7435" s="1">
        <v>45123</v>
      </c>
      <c r="C7435">
        <v>194924.4</v>
      </c>
      <c r="D7435" t="s">
        <v>1483</v>
      </c>
      <c r="E7435" t="s">
        <v>1487</v>
      </c>
      <c r="F7435" t="s">
        <v>271</v>
      </c>
      <c r="G7435" t="s">
        <v>13</v>
      </c>
      <c r="H7435" t="s">
        <v>1341</v>
      </c>
      <c r="J7435" t="s">
        <v>16355</v>
      </c>
      <c r="K7435" t="str">
        <f ca="1">IF(ISNA(XLOOKUP(A7435,Customers!A:A,Customers!A:A)),"Invalid FK","Valid")</f>
        <v>Valid</v>
      </c>
      <c r="L7435" t="str">
        <f ca="1">IF(ISNA(XLOOKUP(B7435,Vendors!A:A,Vendors!A:A)),"Invalid FK","Valid")</f>
        <v>Valid</v>
      </c>
      <c r="M7435" t="str">
        <f ca="1">IF(ISNA(XLOOKUP(C7435,Headcount!C:C,Headcount!C:C)),"Invalid FK","Valid")</f>
        <v>Valid</v>
      </c>
    </row>
    <row r="7436" spans="1:13">
      <c r="A7436" t="s">
        <v>16356</v>
      </c>
      <c r="B7436" s="1">
        <v>45009</v>
      </c>
      <c r="C7436">
        <v>141320.18</v>
      </c>
      <c r="D7436" t="s">
        <v>1483</v>
      </c>
      <c r="E7436" t="s">
        <v>1484</v>
      </c>
      <c r="F7436" t="s">
        <v>268</v>
      </c>
      <c r="G7436" t="s">
        <v>13</v>
      </c>
      <c r="H7436" t="s">
        <v>1253</v>
      </c>
      <c r="J7436" t="s">
        <v>16357</v>
      </c>
      <c r="K7436" t="str">
        <f ca="1">IF(ISNA(XLOOKUP(A7436,Customers!A:A,Customers!A:A)),"Invalid FK","Valid")</f>
        <v>Valid</v>
      </c>
      <c r="L7436" t="str">
        <f ca="1">IF(ISNA(XLOOKUP(B7436,Vendors!A:A,Vendors!A:A)),"Invalid FK","Valid")</f>
        <v>Valid</v>
      </c>
      <c r="M7436" t="str">
        <f ca="1">IF(ISNA(XLOOKUP(C7436,Headcount!C:C,Headcount!C:C)),"Invalid FK","Valid")</f>
        <v>Valid</v>
      </c>
    </row>
    <row r="7437" spans="1:13">
      <c r="A7437" t="s">
        <v>16358</v>
      </c>
      <c r="B7437" s="1">
        <v>44847</v>
      </c>
      <c r="C7437">
        <v>-30653.55</v>
      </c>
      <c r="D7437" t="s">
        <v>1478</v>
      </c>
      <c r="E7437" t="s">
        <v>20</v>
      </c>
      <c r="F7437" t="s">
        <v>268</v>
      </c>
      <c r="G7437" t="s">
        <v>13</v>
      </c>
      <c r="I7437" t="s">
        <v>199</v>
      </c>
      <c r="J7437" t="s">
        <v>16359</v>
      </c>
      <c r="K7437" t="str">
        <f ca="1">IF(ISNA(XLOOKUP(A7437,Customers!A:A,Customers!A:A)),"Invalid FK","Valid")</f>
        <v>Valid</v>
      </c>
      <c r="L7437" t="str">
        <f ca="1">IF(ISNA(XLOOKUP(B7437,Vendors!A:A,Vendors!A:A)),"Invalid FK","Valid")</f>
        <v>Valid</v>
      </c>
      <c r="M7437" t="str">
        <f ca="1">IF(ISNA(XLOOKUP(C7437,Headcount!C:C,Headcount!C:C)),"Invalid FK","Valid")</f>
        <v>Valid</v>
      </c>
    </row>
    <row r="7438" spans="1:13">
      <c r="A7438" t="s">
        <v>16360</v>
      </c>
      <c r="B7438" s="1">
        <v>44661</v>
      </c>
      <c r="C7438">
        <v>126592.84</v>
      </c>
      <c r="D7438" t="s">
        <v>1483</v>
      </c>
      <c r="E7438" t="s">
        <v>1499</v>
      </c>
      <c r="F7438" t="s">
        <v>271</v>
      </c>
      <c r="G7438" t="s">
        <v>17</v>
      </c>
      <c r="H7438" t="s">
        <v>1105</v>
      </c>
      <c r="J7438" t="s">
        <v>16361</v>
      </c>
      <c r="K7438" t="str">
        <f ca="1">IF(ISNA(XLOOKUP(A7438,Customers!A:A,Customers!A:A)),"Invalid FK","Valid")</f>
        <v>Valid</v>
      </c>
      <c r="L7438" t="str">
        <f ca="1">IF(ISNA(XLOOKUP(B7438,Vendors!A:A,Vendors!A:A)),"Invalid FK","Valid")</f>
        <v>Valid</v>
      </c>
      <c r="M7438" t="str">
        <f ca="1">IF(ISNA(XLOOKUP(C7438,Headcount!C:C,Headcount!C:C)),"Invalid FK","Valid")</f>
        <v>Valid</v>
      </c>
    </row>
    <row r="7439" spans="1:13">
      <c r="A7439" t="s">
        <v>16362</v>
      </c>
      <c r="B7439" s="1">
        <v>45006</v>
      </c>
      <c r="C7439">
        <v>-23486.85</v>
      </c>
      <c r="D7439" t="s">
        <v>1478</v>
      </c>
      <c r="E7439" t="s">
        <v>1496</v>
      </c>
      <c r="F7439" t="s">
        <v>264</v>
      </c>
      <c r="G7439" t="s">
        <v>8</v>
      </c>
      <c r="I7439" t="s">
        <v>67</v>
      </c>
      <c r="J7439" t="s">
        <v>16363</v>
      </c>
      <c r="K7439" t="str">
        <f ca="1">IF(ISNA(XLOOKUP(A7439,Customers!A:A,Customers!A:A)),"Invalid FK","Valid")</f>
        <v>Valid</v>
      </c>
      <c r="L7439" t="str">
        <f ca="1">IF(ISNA(XLOOKUP(B7439,Vendors!A:A,Vendors!A:A)),"Invalid FK","Valid")</f>
        <v>Valid</v>
      </c>
      <c r="M7439" t="str">
        <f ca="1">IF(ISNA(XLOOKUP(C7439,Headcount!C:C,Headcount!C:C)),"Invalid FK","Valid")</f>
        <v>Valid</v>
      </c>
    </row>
    <row r="7440" spans="1:13">
      <c r="A7440" t="s">
        <v>16364</v>
      </c>
      <c r="B7440" s="1">
        <v>45232</v>
      </c>
      <c r="C7440">
        <v>184658.11</v>
      </c>
      <c r="D7440" t="s">
        <v>1483</v>
      </c>
      <c r="E7440" t="s">
        <v>1499</v>
      </c>
      <c r="F7440" t="s">
        <v>264</v>
      </c>
      <c r="G7440" t="s">
        <v>29</v>
      </c>
      <c r="H7440" t="s">
        <v>1065</v>
      </c>
      <c r="J7440" t="s">
        <v>16365</v>
      </c>
      <c r="K7440" t="str">
        <f ca="1">IF(ISNA(XLOOKUP(A7440,Customers!A:A,Customers!A:A)),"Invalid FK","Valid")</f>
        <v>Valid</v>
      </c>
      <c r="L7440" t="str">
        <f ca="1">IF(ISNA(XLOOKUP(B7440,Vendors!A:A,Vendors!A:A)),"Invalid FK","Valid")</f>
        <v>Valid</v>
      </c>
      <c r="M7440" t="str">
        <f ca="1">IF(ISNA(XLOOKUP(C7440,Headcount!C:C,Headcount!C:C)),"Invalid FK","Valid")</f>
        <v>Valid</v>
      </c>
    </row>
    <row r="7441" spans="1:13">
      <c r="A7441" t="s">
        <v>16366</v>
      </c>
      <c r="B7441" s="1">
        <v>44810</v>
      </c>
      <c r="C7441">
        <v>137721.48000000001</v>
      </c>
      <c r="D7441" t="s">
        <v>1483</v>
      </c>
      <c r="E7441" t="s">
        <v>1487</v>
      </c>
      <c r="F7441" t="s">
        <v>264</v>
      </c>
      <c r="G7441" t="s">
        <v>13</v>
      </c>
      <c r="H7441" t="s">
        <v>1333</v>
      </c>
      <c r="J7441" t="s">
        <v>16367</v>
      </c>
      <c r="K7441" t="str">
        <f ca="1">IF(ISNA(XLOOKUP(A7441,Customers!A:A,Customers!A:A)),"Invalid FK","Valid")</f>
        <v>Valid</v>
      </c>
      <c r="L7441" t="str">
        <f ca="1">IF(ISNA(XLOOKUP(B7441,Vendors!A:A,Vendors!A:A)),"Invalid FK","Valid")</f>
        <v>Valid</v>
      </c>
      <c r="M7441" t="str">
        <f ca="1">IF(ISNA(XLOOKUP(C7441,Headcount!C:C,Headcount!C:C)),"Invalid FK","Valid")</f>
        <v>Valid</v>
      </c>
    </row>
    <row r="7442" spans="1:13">
      <c r="A7442" t="s">
        <v>16368</v>
      </c>
      <c r="B7442" s="1">
        <v>44860</v>
      </c>
      <c r="C7442">
        <v>-48122.86</v>
      </c>
      <c r="D7442" t="s">
        <v>1478</v>
      </c>
      <c r="E7442" t="s">
        <v>36</v>
      </c>
      <c r="F7442" t="s">
        <v>264</v>
      </c>
      <c r="G7442" t="s">
        <v>29</v>
      </c>
      <c r="I7442" t="s">
        <v>57</v>
      </c>
      <c r="J7442" t="s">
        <v>16369</v>
      </c>
      <c r="K7442" t="str">
        <f ca="1">IF(ISNA(XLOOKUP(A7442,Customers!A:A,Customers!A:A)),"Invalid FK","Valid")</f>
        <v>Valid</v>
      </c>
      <c r="L7442" t="str">
        <f ca="1">IF(ISNA(XLOOKUP(B7442,Vendors!A:A,Vendors!A:A)),"Invalid FK","Valid")</f>
        <v>Valid</v>
      </c>
      <c r="M7442" t="str">
        <f ca="1">IF(ISNA(XLOOKUP(C7442,Headcount!C:C,Headcount!C:C)),"Invalid FK","Valid")</f>
        <v>Valid</v>
      </c>
    </row>
    <row r="7443" spans="1:13">
      <c r="A7443" t="s">
        <v>16370</v>
      </c>
      <c r="B7443" s="1">
        <v>44751</v>
      </c>
      <c r="C7443">
        <v>45759.1</v>
      </c>
      <c r="D7443" t="s">
        <v>1483</v>
      </c>
      <c r="E7443" t="s">
        <v>1499</v>
      </c>
      <c r="F7443" t="s">
        <v>264</v>
      </c>
      <c r="G7443" t="s">
        <v>17</v>
      </c>
      <c r="H7443" t="s">
        <v>1359</v>
      </c>
      <c r="J7443" t="s">
        <v>16371</v>
      </c>
      <c r="K7443" t="str">
        <f ca="1">IF(ISNA(XLOOKUP(A7443,Customers!A:A,Customers!A:A)),"Invalid FK","Valid")</f>
        <v>Valid</v>
      </c>
      <c r="L7443" t="str">
        <f ca="1">IF(ISNA(XLOOKUP(B7443,Vendors!A:A,Vendors!A:A)),"Invalid FK","Valid")</f>
        <v>Valid</v>
      </c>
      <c r="M7443" t="str">
        <f ca="1">IF(ISNA(XLOOKUP(C7443,Headcount!C:C,Headcount!C:C)),"Invalid FK","Valid")</f>
        <v>Valid</v>
      </c>
    </row>
    <row r="7444" spans="1:13">
      <c r="A7444" t="s">
        <v>16372</v>
      </c>
      <c r="B7444" s="1">
        <v>44696</v>
      </c>
      <c r="C7444">
        <v>-57887.92</v>
      </c>
      <c r="D7444" t="s">
        <v>1478</v>
      </c>
      <c r="E7444" t="s">
        <v>7</v>
      </c>
      <c r="F7444" t="s">
        <v>271</v>
      </c>
      <c r="G7444" t="s">
        <v>17</v>
      </c>
      <c r="I7444" t="s">
        <v>65</v>
      </c>
      <c r="J7444" t="s">
        <v>16373</v>
      </c>
      <c r="K7444" t="str">
        <f ca="1">IF(ISNA(XLOOKUP(A7444,Customers!A:A,Customers!A:A)),"Invalid FK","Valid")</f>
        <v>Valid</v>
      </c>
      <c r="L7444" t="str">
        <f ca="1">IF(ISNA(XLOOKUP(B7444,Vendors!A:A,Vendors!A:A)),"Invalid FK","Valid")</f>
        <v>Valid</v>
      </c>
      <c r="M7444" t="str">
        <f ca="1">IF(ISNA(XLOOKUP(C7444,Headcount!C:C,Headcount!C:C)),"Invalid FK","Valid")</f>
        <v>Valid</v>
      </c>
    </row>
    <row r="7445" spans="1:13">
      <c r="A7445" t="s">
        <v>16374</v>
      </c>
      <c r="B7445" s="1">
        <v>45085</v>
      </c>
      <c r="C7445">
        <v>186617.28</v>
      </c>
      <c r="D7445" t="s">
        <v>1483</v>
      </c>
      <c r="E7445" t="s">
        <v>1499</v>
      </c>
      <c r="F7445" t="s">
        <v>271</v>
      </c>
      <c r="G7445" t="s">
        <v>17</v>
      </c>
      <c r="H7445" t="s">
        <v>1231</v>
      </c>
      <c r="J7445" t="s">
        <v>16375</v>
      </c>
      <c r="K7445" t="str">
        <f ca="1">IF(ISNA(XLOOKUP(A7445,Customers!A:A,Customers!A:A)),"Invalid FK","Valid")</f>
        <v>Valid</v>
      </c>
      <c r="L7445" t="str">
        <f ca="1">IF(ISNA(XLOOKUP(B7445,Vendors!A:A,Vendors!A:A)),"Invalid FK","Valid")</f>
        <v>Valid</v>
      </c>
      <c r="M7445" t="str">
        <f ca="1">IF(ISNA(XLOOKUP(C7445,Headcount!C:C,Headcount!C:C)),"Invalid FK","Valid")</f>
        <v>Valid</v>
      </c>
    </row>
    <row r="7446" spans="1:13">
      <c r="A7446" t="s">
        <v>16376</v>
      </c>
      <c r="B7446" s="1">
        <v>44995</v>
      </c>
      <c r="C7446">
        <v>207849.07</v>
      </c>
      <c r="D7446" t="s">
        <v>1483</v>
      </c>
      <c r="E7446" t="s">
        <v>1487</v>
      </c>
      <c r="F7446" t="s">
        <v>268</v>
      </c>
      <c r="G7446" t="s">
        <v>17</v>
      </c>
      <c r="H7446" t="s">
        <v>876</v>
      </c>
      <c r="J7446" t="s">
        <v>16377</v>
      </c>
      <c r="K7446" t="str">
        <f ca="1">IF(ISNA(XLOOKUP(A7446,Customers!A:A,Customers!A:A)),"Invalid FK","Valid")</f>
        <v>Valid</v>
      </c>
      <c r="L7446" t="str">
        <f ca="1">IF(ISNA(XLOOKUP(B7446,Vendors!A:A,Vendors!A:A)),"Invalid FK","Valid")</f>
        <v>Valid</v>
      </c>
      <c r="M7446" t="str">
        <f ca="1">IF(ISNA(XLOOKUP(C7446,Headcount!C:C,Headcount!C:C)),"Invalid FK","Valid")</f>
        <v>Valid</v>
      </c>
    </row>
    <row r="7447" spans="1:13">
      <c r="A7447" t="s">
        <v>16378</v>
      </c>
      <c r="B7447" s="1">
        <v>44675</v>
      </c>
      <c r="C7447">
        <v>-65204.98</v>
      </c>
      <c r="D7447" t="s">
        <v>1478</v>
      </c>
      <c r="E7447" t="s">
        <v>1509</v>
      </c>
      <c r="F7447" t="s">
        <v>264</v>
      </c>
      <c r="G7447" t="s">
        <v>8</v>
      </c>
      <c r="I7447" t="s">
        <v>89</v>
      </c>
      <c r="J7447" t="s">
        <v>16379</v>
      </c>
      <c r="K7447" t="str">
        <f ca="1">IF(ISNA(XLOOKUP(A7447,Customers!A:A,Customers!A:A)),"Invalid FK","Valid")</f>
        <v>Valid</v>
      </c>
      <c r="L7447" t="str">
        <f ca="1">IF(ISNA(XLOOKUP(B7447,Vendors!A:A,Vendors!A:A)),"Invalid FK","Valid")</f>
        <v>Valid</v>
      </c>
      <c r="M7447" t="str">
        <f ca="1">IF(ISNA(XLOOKUP(C7447,Headcount!C:C,Headcount!C:C)),"Invalid FK","Valid")</f>
        <v>Valid</v>
      </c>
    </row>
    <row r="7448" spans="1:13">
      <c r="A7448" t="s">
        <v>16380</v>
      </c>
      <c r="B7448" s="1">
        <v>44690</v>
      </c>
      <c r="C7448">
        <v>-37582.82</v>
      </c>
      <c r="D7448" t="s">
        <v>1478</v>
      </c>
      <c r="E7448" t="s">
        <v>20</v>
      </c>
      <c r="F7448" t="s">
        <v>268</v>
      </c>
      <c r="G7448" t="s">
        <v>29</v>
      </c>
      <c r="I7448" t="s">
        <v>213</v>
      </c>
      <c r="J7448" t="s">
        <v>16381</v>
      </c>
      <c r="K7448" t="str">
        <f ca="1">IF(ISNA(XLOOKUP(A7448,Customers!A:A,Customers!A:A)),"Invalid FK","Valid")</f>
        <v>Valid</v>
      </c>
      <c r="L7448" t="str">
        <f ca="1">IF(ISNA(XLOOKUP(B7448,Vendors!A:A,Vendors!A:A)),"Invalid FK","Valid")</f>
        <v>Valid</v>
      </c>
      <c r="M7448" t="str">
        <f ca="1">IF(ISNA(XLOOKUP(C7448,Headcount!C:C,Headcount!C:C)),"Invalid FK","Valid")</f>
        <v>Valid</v>
      </c>
    </row>
    <row r="7449" spans="1:13">
      <c r="A7449" t="s">
        <v>16382</v>
      </c>
      <c r="B7449" s="1">
        <v>44862</v>
      </c>
      <c r="C7449">
        <v>14507.2</v>
      </c>
      <c r="D7449" t="s">
        <v>1504</v>
      </c>
      <c r="E7449" t="s">
        <v>1504</v>
      </c>
      <c r="F7449" t="s">
        <v>271</v>
      </c>
      <c r="G7449" t="s">
        <v>13</v>
      </c>
      <c r="J7449" t="s">
        <v>16383</v>
      </c>
      <c r="K7449" t="str">
        <f ca="1">IF(ISNA(XLOOKUP(A7449,Customers!A:A,Customers!A:A)),"Invalid FK","Valid")</f>
        <v>Valid</v>
      </c>
      <c r="L7449" t="str">
        <f ca="1">IF(ISNA(XLOOKUP(B7449,Vendors!A:A,Vendors!A:A)),"Invalid FK","Valid")</f>
        <v>Valid</v>
      </c>
      <c r="M7449" t="str">
        <f ca="1">IF(ISNA(XLOOKUP(C7449,Headcount!C:C,Headcount!C:C)),"Invalid FK","Valid")</f>
        <v>Valid</v>
      </c>
    </row>
    <row r="7450" spans="1:13">
      <c r="A7450" t="s">
        <v>16384</v>
      </c>
      <c r="B7450" s="1">
        <v>44787</v>
      </c>
      <c r="C7450">
        <v>-30626.66</v>
      </c>
      <c r="D7450" t="s">
        <v>1478</v>
      </c>
      <c r="E7450" t="s">
        <v>36</v>
      </c>
      <c r="F7450" t="s">
        <v>264</v>
      </c>
      <c r="G7450" t="s">
        <v>13</v>
      </c>
      <c r="I7450" t="s">
        <v>73</v>
      </c>
      <c r="J7450" t="s">
        <v>16385</v>
      </c>
      <c r="K7450" t="str">
        <f ca="1">IF(ISNA(XLOOKUP(A7450,Customers!A:A,Customers!A:A)),"Invalid FK","Valid")</f>
        <v>Valid</v>
      </c>
      <c r="L7450" t="str">
        <f ca="1">IF(ISNA(XLOOKUP(B7450,Vendors!A:A,Vendors!A:A)),"Invalid FK","Valid")</f>
        <v>Valid</v>
      </c>
      <c r="M7450" t="str">
        <f ca="1">IF(ISNA(XLOOKUP(C7450,Headcount!C:C,Headcount!C:C)),"Invalid FK","Valid")</f>
        <v>Valid</v>
      </c>
    </row>
    <row r="7451" spans="1:13">
      <c r="A7451" t="s">
        <v>16386</v>
      </c>
      <c r="B7451" s="1">
        <v>45167</v>
      </c>
      <c r="C7451">
        <v>188061.25</v>
      </c>
      <c r="D7451" t="s">
        <v>1483</v>
      </c>
      <c r="E7451" t="s">
        <v>1487</v>
      </c>
      <c r="F7451" t="s">
        <v>268</v>
      </c>
      <c r="G7451" t="s">
        <v>17</v>
      </c>
      <c r="H7451" t="s">
        <v>1379</v>
      </c>
      <c r="J7451" t="s">
        <v>16387</v>
      </c>
      <c r="K7451" t="str">
        <f ca="1">IF(ISNA(XLOOKUP(A7451,Customers!A:A,Customers!A:A)),"Invalid FK","Valid")</f>
        <v>Valid</v>
      </c>
      <c r="L7451" t="str">
        <f ca="1">IF(ISNA(XLOOKUP(B7451,Vendors!A:A,Vendors!A:A)),"Invalid FK","Valid")</f>
        <v>Valid</v>
      </c>
      <c r="M7451" t="str">
        <f ca="1">IF(ISNA(XLOOKUP(C7451,Headcount!C:C,Headcount!C:C)),"Invalid FK","Valid")</f>
        <v>Valid</v>
      </c>
    </row>
    <row r="7452" spans="1:13">
      <c r="A7452" t="s">
        <v>16388</v>
      </c>
      <c r="B7452" s="1">
        <v>44655</v>
      </c>
      <c r="C7452">
        <v>-48763.05</v>
      </c>
      <c r="D7452" t="s">
        <v>1478</v>
      </c>
      <c r="E7452" t="s">
        <v>1534</v>
      </c>
      <c r="F7452" t="s">
        <v>264</v>
      </c>
      <c r="G7452" t="s">
        <v>13</v>
      </c>
      <c r="I7452" t="s">
        <v>87</v>
      </c>
      <c r="J7452" t="s">
        <v>16389</v>
      </c>
      <c r="K7452" t="str">
        <f ca="1">IF(ISNA(XLOOKUP(A7452,Customers!A:A,Customers!A:A)),"Invalid FK","Valid")</f>
        <v>Valid</v>
      </c>
      <c r="L7452" t="str">
        <f ca="1">IF(ISNA(XLOOKUP(B7452,Vendors!A:A,Vendors!A:A)),"Invalid FK","Valid")</f>
        <v>Valid</v>
      </c>
      <c r="M7452" t="str">
        <f ca="1">IF(ISNA(XLOOKUP(C7452,Headcount!C:C,Headcount!C:C)),"Invalid FK","Valid")</f>
        <v>Valid</v>
      </c>
    </row>
    <row r="7453" spans="1:13">
      <c r="A7453" t="s">
        <v>16390</v>
      </c>
      <c r="B7453" s="1">
        <v>45069</v>
      </c>
      <c r="C7453">
        <v>-12225.11</v>
      </c>
      <c r="D7453" t="s">
        <v>1478</v>
      </c>
      <c r="E7453" t="s">
        <v>20</v>
      </c>
      <c r="F7453" t="s">
        <v>271</v>
      </c>
      <c r="G7453" t="s">
        <v>29</v>
      </c>
      <c r="I7453" t="s">
        <v>43</v>
      </c>
      <c r="J7453" t="s">
        <v>16391</v>
      </c>
      <c r="K7453" t="str">
        <f ca="1">IF(ISNA(XLOOKUP(A7453,Customers!A:A,Customers!A:A)),"Invalid FK","Valid")</f>
        <v>Valid</v>
      </c>
      <c r="L7453" t="str">
        <f ca="1">IF(ISNA(XLOOKUP(B7453,Vendors!A:A,Vendors!A:A)),"Invalid FK","Valid")</f>
        <v>Valid</v>
      </c>
      <c r="M7453" t="str">
        <f ca="1">IF(ISNA(XLOOKUP(C7453,Headcount!C:C,Headcount!C:C)),"Invalid FK","Valid")</f>
        <v>Valid</v>
      </c>
    </row>
    <row r="7454" spans="1:13">
      <c r="A7454" t="s">
        <v>16392</v>
      </c>
      <c r="B7454" s="1">
        <v>45179</v>
      </c>
      <c r="C7454">
        <v>-60978.53</v>
      </c>
      <c r="D7454" t="s">
        <v>1478</v>
      </c>
      <c r="E7454" t="s">
        <v>1496</v>
      </c>
      <c r="F7454" t="s">
        <v>268</v>
      </c>
      <c r="G7454" t="s">
        <v>29</v>
      </c>
      <c r="I7454" t="s">
        <v>81</v>
      </c>
      <c r="J7454" t="s">
        <v>16393</v>
      </c>
      <c r="K7454" t="str">
        <f ca="1">IF(ISNA(XLOOKUP(A7454,Customers!A:A,Customers!A:A)),"Invalid FK","Valid")</f>
        <v>Valid</v>
      </c>
      <c r="L7454" t="str">
        <f ca="1">IF(ISNA(XLOOKUP(B7454,Vendors!A:A,Vendors!A:A)),"Invalid FK","Valid")</f>
        <v>Valid</v>
      </c>
      <c r="M7454" t="str">
        <f ca="1">IF(ISNA(XLOOKUP(C7454,Headcount!C:C,Headcount!C:C)),"Invalid FK","Valid")</f>
        <v>Valid</v>
      </c>
    </row>
    <row r="7455" spans="1:13">
      <c r="A7455" t="s">
        <v>16394</v>
      </c>
      <c r="B7455" s="1">
        <v>44673</v>
      </c>
      <c r="C7455">
        <v>-35802.239999999998</v>
      </c>
      <c r="D7455" t="s">
        <v>1478</v>
      </c>
      <c r="E7455" t="s">
        <v>1509</v>
      </c>
      <c r="F7455" t="s">
        <v>268</v>
      </c>
      <c r="G7455" t="s">
        <v>17</v>
      </c>
      <c r="I7455" t="s">
        <v>217</v>
      </c>
      <c r="J7455" t="s">
        <v>16395</v>
      </c>
      <c r="K7455" t="str">
        <f ca="1">IF(ISNA(XLOOKUP(A7455,Customers!A:A,Customers!A:A)),"Invalid FK","Valid")</f>
        <v>Valid</v>
      </c>
      <c r="L7455" t="str">
        <f ca="1">IF(ISNA(XLOOKUP(B7455,Vendors!A:A,Vendors!A:A)),"Invalid FK","Valid")</f>
        <v>Valid</v>
      </c>
      <c r="M7455" t="str">
        <f ca="1">IF(ISNA(XLOOKUP(C7455,Headcount!C:C,Headcount!C:C)),"Invalid FK","Valid")</f>
        <v>Valid</v>
      </c>
    </row>
    <row r="7456" spans="1:13">
      <c r="A7456" t="s">
        <v>16396</v>
      </c>
      <c r="B7456" s="1">
        <v>45091</v>
      </c>
      <c r="C7456">
        <v>120650.82</v>
      </c>
      <c r="D7456" t="s">
        <v>1483</v>
      </c>
      <c r="E7456" t="s">
        <v>1484</v>
      </c>
      <c r="F7456" t="s">
        <v>268</v>
      </c>
      <c r="G7456" t="s">
        <v>8</v>
      </c>
      <c r="H7456" t="s">
        <v>967</v>
      </c>
      <c r="J7456" t="s">
        <v>16397</v>
      </c>
      <c r="K7456" t="str">
        <f ca="1">IF(ISNA(XLOOKUP(A7456,Customers!A:A,Customers!A:A)),"Invalid FK","Valid")</f>
        <v>Valid</v>
      </c>
      <c r="L7456" t="str">
        <f ca="1">IF(ISNA(XLOOKUP(B7456,Vendors!A:A,Vendors!A:A)),"Invalid FK","Valid")</f>
        <v>Valid</v>
      </c>
      <c r="M7456" t="str">
        <f ca="1">IF(ISNA(XLOOKUP(C7456,Headcount!C:C,Headcount!C:C)),"Invalid FK","Valid")</f>
        <v>Valid</v>
      </c>
    </row>
    <row r="7457" spans="1:13">
      <c r="A7457" t="s">
        <v>16398</v>
      </c>
      <c r="B7457" s="1">
        <v>45232</v>
      </c>
      <c r="C7457">
        <v>150422.82999999999</v>
      </c>
      <c r="D7457" t="s">
        <v>1483</v>
      </c>
      <c r="E7457" t="s">
        <v>1499</v>
      </c>
      <c r="F7457" t="s">
        <v>264</v>
      </c>
      <c r="G7457" t="s">
        <v>17</v>
      </c>
      <c r="H7457" t="s">
        <v>1065</v>
      </c>
      <c r="J7457" t="s">
        <v>16399</v>
      </c>
      <c r="K7457" t="str">
        <f ca="1">IF(ISNA(XLOOKUP(A7457,Customers!A:A,Customers!A:A)),"Invalid FK","Valid")</f>
        <v>Valid</v>
      </c>
      <c r="L7457" t="str">
        <f ca="1">IF(ISNA(XLOOKUP(B7457,Vendors!A:A,Vendors!A:A)),"Invalid FK","Valid")</f>
        <v>Valid</v>
      </c>
      <c r="M7457" t="str">
        <f ca="1">IF(ISNA(XLOOKUP(C7457,Headcount!C:C,Headcount!C:C)),"Invalid FK","Valid")</f>
        <v>Valid</v>
      </c>
    </row>
    <row r="7458" spans="1:13">
      <c r="A7458" t="s">
        <v>16400</v>
      </c>
      <c r="B7458" s="1">
        <v>45201</v>
      </c>
      <c r="C7458">
        <v>150774.43</v>
      </c>
      <c r="D7458" t="s">
        <v>1483</v>
      </c>
      <c r="E7458" t="s">
        <v>1499</v>
      </c>
      <c r="F7458" t="s">
        <v>268</v>
      </c>
      <c r="G7458" t="s">
        <v>29</v>
      </c>
      <c r="H7458" t="s">
        <v>1227</v>
      </c>
      <c r="J7458" t="s">
        <v>16401</v>
      </c>
      <c r="K7458" t="str">
        <f ca="1">IF(ISNA(XLOOKUP(A7458,Customers!A:A,Customers!A:A)),"Invalid FK","Valid")</f>
        <v>Valid</v>
      </c>
      <c r="L7458" t="str">
        <f ca="1">IF(ISNA(XLOOKUP(B7458,Vendors!A:A,Vendors!A:A)),"Invalid FK","Valid")</f>
        <v>Valid</v>
      </c>
      <c r="M7458" t="str">
        <f ca="1">IF(ISNA(XLOOKUP(C7458,Headcount!C:C,Headcount!C:C)),"Invalid FK","Valid")</f>
        <v>Valid</v>
      </c>
    </row>
    <row r="7459" spans="1:13">
      <c r="A7459" t="s">
        <v>16402</v>
      </c>
      <c r="B7459" s="1">
        <v>44843</v>
      </c>
      <c r="C7459">
        <v>200041.65</v>
      </c>
      <c r="D7459" t="s">
        <v>1483</v>
      </c>
      <c r="E7459" t="s">
        <v>1499</v>
      </c>
      <c r="F7459" t="s">
        <v>264</v>
      </c>
      <c r="G7459" t="s">
        <v>8</v>
      </c>
      <c r="H7459" t="s">
        <v>1105</v>
      </c>
      <c r="J7459" t="s">
        <v>16403</v>
      </c>
      <c r="K7459" t="str">
        <f ca="1">IF(ISNA(XLOOKUP(A7459,Customers!A:A,Customers!A:A)),"Invalid FK","Valid")</f>
        <v>Valid</v>
      </c>
      <c r="L7459" t="str">
        <f ca="1">IF(ISNA(XLOOKUP(B7459,Vendors!A:A,Vendors!A:A)),"Invalid FK","Valid")</f>
        <v>Valid</v>
      </c>
      <c r="M7459" t="str">
        <f ca="1">IF(ISNA(XLOOKUP(C7459,Headcount!C:C,Headcount!C:C)),"Invalid FK","Valid")</f>
        <v>Valid</v>
      </c>
    </row>
    <row r="7460" spans="1:13">
      <c r="A7460" t="s">
        <v>16404</v>
      </c>
      <c r="B7460" s="1">
        <v>45088</v>
      </c>
      <c r="C7460">
        <v>118906.09</v>
      </c>
      <c r="D7460" t="s">
        <v>1483</v>
      </c>
      <c r="E7460" t="s">
        <v>1484</v>
      </c>
      <c r="F7460" t="s">
        <v>268</v>
      </c>
      <c r="G7460" t="s">
        <v>17</v>
      </c>
      <c r="H7460" t="s">
        <v>832</v>
      </c>
      <c r="J7460" t="s">
        <v>16405</v>
      </c>
      <c r="K7460" t="str">
        <f ca="1">IF(ISNA(XLOOKUP(A7460,Customers!A:A,Customers!A:A)),"Invalid FK","Valid")</f>
        <v>Valid</v>
      </c>
      <c r="L7460" t="str">
        <f ca="1">IF(ISNA(XLOOKUP(B7460,Vendors!A:A,Vendors!A:A)),"Invalid FK","Valid")</f>
        <v>Valid</v>
      </c>
      <c r="M7460" t="str">
        <f ca="1">IF(ISNA(XLOOKUP(C7460,Headcount!C:C,Headcount!C:C)),"Invalid FK","Valid")</f>
        <v>Valid</v>
      </c>
    </row>
    <row r="7461" spans="1:13">
      <c r="A7461" t="s">
        <v>16406</v>
      </c>
      <c r="B7461" s="1">
        <v>44881</v>
      </c>
      <c r="C7461">
        <v>96326.56</v>
      </c>
      <c r="D7461" t="s">
        <v>1483</v>
      </c>
      <c r="E7461" t="s">
        <v>1499</v>
      </c>
      <c r="F7461" t="s">
        <v>268</v>
      </c>
      <c r="G7461" t="s">
        <v>29</v>
      </c>
      <c r="H7461" t="s">
        <v>1193</v>
      </c>
      <c r="J7461" t="s">
        <v>16407</v>
      </c>
      <c r="K7461" t="str">
        <f ca="1">IF(ISNA(XLOOKUP(A7461,Customers!A:A,Customers!A:A)),"Invalid FK","Valid")</f>
        <v>Valid</v>
      </c>
      <c r="L7461" t="str">
        <f ca="1">IF(ISNA(XLOOKUP(B7461,Vendors!A:A,Vendors!A:A)),"Invalid FK","Valid")</f>
        <v>Valid</v>
      </c>
      <c r="M7461" t="str">
        <f ca="1">IF(ISNA(XLOOKUP(C7461,Headcount!C:C,Headcount!C:C)),"Invalid FK","Valid")</f>
        <v>Valid</v>
      </c>
    </row>
    <row r="7462" spans="1:13">
      <c r="A7462" t="s">
        <v>16408</v>
      </c>
      <c r="B7462" s="1">
        <v>44845</v>
      </c>
      <c r="C7462">
        <v>17122.98</v>
      </c>
      <c r="D7462" t="s">
        <v>1924</v>
      </c>
      <c r="E7462" t="s">
        <v>1924</v>
      </c>
      <c r="F7462" t="s">
        <v>264</v>
      </c>
      <c r="G7462" t="s">
        <v>8</v>
      </c>
      <c r="J7462" t="s">
        <v>16409</v>
      </c>
      <c r="K7462" t="str">
        <f ca="1">IF(ISNA(XLOOKUP(A7462,Customers!A:A,Customers!A:A)),"Invalid FK","Valid")</f>
        <v>Valid</v>
      </c>
      <c r="L7462" t="str">
        <f ca="1">IF(ISNA(XLOOKUP(B7462,Vendors!A:A,Vendors!A:A)),"Invalid FK","Valid")</f>
        <v>Valid</v>
      </c>
      <c r="M7462" t="str">
        <f ca="1">IF(ISNA(XLOOKUP(C7462,Headcount!C:C,Headcount!C:C)),"Invalid FK","Valid")</f>
        <v>Valid</v>
      </c>
    </row>
    <row r="7463" spans="1:13">
      <c r="A7463" t="s">
        <v>16410</v>
      </c>
      <c r="B7463" s="1">
        <v>45148</v>
      </c>
      <c r="C7463">
        <v>19290.98</v>
      </c>
      <c r="D7463" t="s">
        <v>1587</v>
      </c>
      <c r="E7463" t="s">
        <v>1587</v>
      </c>
      <c r="F7463" t="s">
        <v>271</v>
      </c>
      <c r="G7463" t="s">
        <v>17</v>
      </c>
      <c r="J7463" t="s">
        <v>16411</v>
      </c>
      <c r="K7463" t="str">
        <f ca="1">IF(ISNA(XLOOKUP(A7463,Customers!A:A,Customers!A:A)),"Invalid FK","Valid")</f>
        <v>Valid</v>
      </c>
      <c r="L7463" t="str">
        <f ca="1">IF(ISNA(XLOOKUP(B7463,Vendors!A:A,Vendors!A:A)),"Invalid FK","Valid")</f>
        <v>Valid</v>
      </c>
      <c r="M7463" t="str">
        <f ca="1">IF(ISNA(XLOOKUP(C7463,Headcount!C:C,Headcount!C:C)),"Invalid FK","Valid")</f>
        <v>Valid</v>
      </c>
    </row>
    <row r="7464" spans="1:13">
      <c r="A7464" t="s">
        <v>16412</v>
      </c>
      <c r="B7464" s="1">
        <v>45119</v>
      </c>
      <c r="C7464">
        <v>159485.91</v>
      </c>
      <c r="D7464" t="s">
        <v>1483</v>
      </c>
      <c r="E7464" t="s">
        <v>1484</v>
      </c>
      <c r="F7464" t="s">
        <v>271</v>
      </c>
      <c r="G7464" t="s">
        <v>29</v>
      </c>
      <c r="H7464" t="s">
        <v>778</v>
      </c>
      <c r="J7464" t="s">
        <v>16413</v>
      </c>
      <c r="K7464" t="str">
        <f ca="1">IF(ISNA(XLOOKUP(A7464,Customers!A:A,Customers!A:A)),"Invalid FK","Valid")</f>
        <v>Valid</v>
      </c>
      <c r="L7464" t="str">
        <f ca="1">IF(ISNA(XLOOKUP(B7464,Vendors!A:A,Vendors!A:A)),"Invalid FK","Valid")</f>
        <v>Valid</v>
      </c>
      <c r="M7464" t="str">
        <f ca="1">IF(ISNA(XLOOKUP(C7464,Headcount!C:C,Headcount!C:C)),"Invalid FK","Valid")</f>
        <v>Valid</v>
      </c>
    </row>
    <row r="7465" spans="1:13">
      <c r="A7465" t="s">
        <v>16414</v>
      </c>
      <c r="B7465" s="1">
        <v>44914</v>
      </c>
      <c r="C7465">
        <v>173951.72</v>
      </c>
      <c r="D7465" t="s">
        <v>1483</v>
      </c>
      <c r="E7465" t="s">
        <v>1484</v>
      </c>
      <c r="F7465" t="s">
        <v>271</v>
      </c>
      <c r="G7465" t="s">
        <v>17</v>
      </c>
      <c r="H7465" t="s">
        <v>932</v>
      </c>
      <c r="J7465" t="s">
        <v>16415</v>
      </c>
      <c r="K7465" t="str">
        <f ca="1">IF(ISNA(XLOOKUP(A7465,Customers!A:A,Customers!A:A)),"Invalid FK","Valid")</f>
        <v>Valid</v>
      </c>
      <c r="L7465" t="str">
        <f ca="1">IF(ISNA(XLOOKUP(B7465,Vendors!A:A,Vendors!A:A)),"Invalid FK","Valid")</f>
        <v>Valid</v>
      </c>
      <c r="M7465" t="str">
        <f ca="1">IF(ISNA(XLOOKUP(C7465,Headcount!C:C,Headcount!C:C)),"Invalid FK","Valid")</f>
        <v>Valid</v>
      </c>
    </row>
    <row r="7466" spans="1:13">
      <c r="A7466" t="s">
        <v>16416</v>
      </c>
      <c r="B7466" s="1">
        <v>45197</v>
      </c>
      <c r="C7466">
        <v>-52580.71</v>
      </c>
      <c r="D7466" t="s">
        <v>1478</v>
      </c>
      <c r="E7466" t="s">
        <v>1534</v>
      </c>
      <c r="F7466" t="s">
        <v>264</v>
      </c>
      <c r="G7466" t="s">
        <v>17</v>
      </c>
      <c r="I7466" t="s">
        <v>14</v>
      </c>
      <c r="J7466" t="s">
        <v>16417</v>
      </c>
      <c r="K7466" t="str">
        <f ca="1">IF(ISNA(XLOOKUP(A7466,Customers!A:A,Customers!A:A)),"Invalid FK","Valid")</f>
        <v>Valid</v>
      </c>
      <c r="L7466" t="str">
        <f ca="1">IF(ISNA(XLOOKUP(B7466,Vendors!A:A,Vendors!A:A)),"Invalid FK","Valid")</f>
        <v>Valid</v>
      </c>
      <c r="M7466" t="str">
        <f ca="1">IF(ISNA(XLOOKUP(C7466,Headcount!C:C,Headcount!C:C)),"Invalid FK","Valid")</f>
        <v>Valid</v>
      </c>
    </row>
    <row r="7467" spans="1:13">
      <c r="A7467" t="s">
        <v>16418</v>
      </c>
      <c r="B7467" s="1">
        <v>45014</v>
      </c>
      <c r="C7467">
        <v>-40627.449999999997</v>
      </c>
      <c r="D7467" t="s">
        <v>1478</v>
      </c>
      <c r="E7467" t="s">
        <v>36</v>
      </c>
      <c r="F7467" t="s">
        <v>268</v>
      </c>
      <c r="G7467" t="s">
        <v>29</v>
      </c>
      <c r="I7467" t="s">
        <v>225</v>
      </c>
      <c r="J7467" t="s">
        <v>16419</v>
      </c>
      <c r="K7467" t="str">
        <f ca="1">IF(ISNA(XLOOKUP(A7467,Customers!A:A,Customers!A:A)),"Invalid FK","Valid")</f>
        <v>Valid</v>
      </c>
      <c r="L7467" t="str">
        <f ca="1">IF(ISNA(XLOOKUP(B7467,Vendors!A:A,Vendors!A:A)),"Invalid FK","Valid")</f>
        <v>Valid</v>
      </c>
      <c r="M7467" t="str">
        <f ca="1">IF(ISNA(XLOOKUP(C7467,Headcount!C:C,Headcount!C:C)),"Invalid FK","Valid")</f>
        <v>Valid</v>
      </c>
    </row>
    <row r="7468" spans="1:13">
      <c r="A7468" t="s">
        <v>16420</v>
      </c>
      <c r="B7468" s="1">
        <v>45014</v>
      </c>
      <c r="C7468">
        <v>122591.67999999999</v>
      </c>
      <c r="D7468" t="s">
        <v>1483</v>
      </c>
      <c r="E7468" t="s">
        <v>1499</v>
      </c>
      <c r="F7468" t="s">
        <v>264</v>
      </c>
      <c r="G7468" t="s">
        <v>13</v>
      </c>
      <c r="H7468" t="s">
        <v>975</v>
      </c>
      <c r="J7468" t="s">
        <v>16421</v>
      </c>
      <c r="K7468" t="str">
        <f ca="1">IF(ISNA(XLOOKUP(A7468,Customers!A:A,Customers!A:A)),"Invalid FK","Valid")</f>
        <v>Valid</v>
      </c>
      <c r="L7468" t="str">
        <f ca="1">IF(ISNA(XLOOKUP(B7468,Vendors!A:A,Vendors!A:A)),"Invalid FK","Valid")</f>
        <v>Valid</v>
      </c>
      <c r="M7468" t="str">
        <f ca="1">IF(ISNA(XLOOKUP(C7468,Headcount!C:C,Headcount!C:C)),"Invalid FK","Valid")</f>
        <v>Valid</v>
      </c>
    </row>
    <row r="7469" spans="1:13">
      <c r="A7469" t="s">
        <v>16422</v>
      </c>
      <c r="B7469" s="1">
        <v>45263</v>
      </c>
      <c r="C7469">
        <v>215451.4</v>
      </c>
      <c r="D7469" t="s">
        <v>1483</v>
      </c>
      <c r="E7469" t="s">
        <v>1484</v>
      </c>
      <c r="F7469" t="s">
        <v>268</v>
      </c>
      <c r="G7469" t="s">
        <v>8</v>
      </c>
      <c r="H7469" t="s">
        <v>1337</v>
      </c>
      <c r="J7469" t="s">
        <v>16423</v>
      </c>
      <c r="K7469" t="str">
        <f ca="1">IF(ISNA(XLOOKUP(A7469,Customers!A:A,Customers!A:A)),"Invalid FK","Valid")</f>
        <v>Valid</v>
      </c>
      <c r="L7469" t="str">
        <f ca="1">IF(ISNA(XLOOKUP(B7469,Vendors!A:A,Vendors!A:A)),"Invalid FK","Valid")</f>
        <v>Valid</v>
      </c>
      <c r="M7469" t="str">
        <f ca="1">IF(ISNA(XLOOKUP(C7469,Headcount!C:C,Headcount!C:C)),"Invalid FK","Valid")</f>
        <v>Valid</v>
      </c>
    </row>
    <row r="7470" spans="1:13">
      <c r="A7470" t="s">
        <v>16424</v>
      </c>
      <c r="B7470" s="1">
        <v>44733</v>
      </c>
      <c r="C7470">
        <v>151363.59</v>
      </c>
      <c r="D7470" t="s">
        <v>1483</v>
      </c>
      <c r="E7470" t="s">
        <v>1499</v>
      </c>
      <c r="F7470" t="s">
        <v>264</v>
      </c>
      <c r="G7470" t="s">
        <v>8</v>
      </c>
      <c r="H7470" t="s">
        <v>848</v>
      </c>
      <c r="J7470" t="s">
        <v>16425</v>
      </c>
      <c r="K7470" t="str">
        <f ca="1">IF(ISNA(XLOOKUP(A7470,Customers!A:A,Customers!A:A)),"Invalid FK","Valid")</f>
        <v>Valid</v>
      </c>
      <c r="L7470" t="str">
        <f ca="1">IF(ISNA(XLOOKUP(B7470,Vendors!A:A,Vendors!A:A)),"Invalid FK","Valid")</f>
        <v>Valid</v>
      </c>
      <c r="M7470" t="str">
        <f ca="1">IF(ISNA(XLOOKUP(C7470,Headcount!C:C,Headcount!C:C)),"Invalid FK","Valid")</f>
        <v>Valid</v>
      </c>
    </row>
    <row r="7471" spans="1:13">
      <c r="A7471" t="s">
        <v>16426</v>
      </c>
      <c r="B7471" s="1">
        <v>44761</v>
      </c>
      <c r="C7471">
        <v>184864.88</v>
      </c>
      <c r="D7471" t="s">
        <v>1483</v>
      </c>
      <c r="E7471" t="s">
        <v>1487</v>
      </c>
      <c r="F7471" t="s">
        <v>268</v>
      </c>
      <c r="G7471" t="s">
        <v>29</v>
      </c>
      <c r="H7471" t="s">
        <v>963</v>
      </c>
      <c r="J7471" t="s">
        <v>16427</v>
      </c>
      <c r="K7471" t="str">
        <f ca="1">IF(ISNA(XLOOKUP(A7471,Customers!A:A,Customers!A:A)),"Invalid FK","Valid")</f>
        <v>Valid</v>
      </c>
      <c r="L7471" t="str">
        <f ca="1">IF(ISNA(XLOOKUP(B7471,Vendors!A:A,Vendors!A:A)),"Invalid FK","Valid")</f>
        <v>Valid</v>
      </c>
      <c r="M7471" t="str">
        <f ca="1">IF(ISNA(XLOOKUP(C7471,Headcount!C:C,Headcount!C:C)),"Invalid FK","Valid")</f>
        <v>Valid</v>
      </c>
    </row>
    <row r="7472" spans="1:13">
      <c r="A7472" t="s">
        <v>16428</v>
      </c>
      <c r="B7472" s="1">
        <v>45238</v>
      </c>
      <c r="C7472">
        <v>-25422.92</v>
      </c>
      <c r="D7472" t="s">
        <v>1478</v>
      </c>
      <c r="E7472" t="s">
        <v>36</v>
      </c>
      <c r="F7472" t="s">
        <v>268</v>
      </c>
      <c r="G7472" t="s">
        <v>8</v>
      </c>
      <c r="I7472" t="s">
        <v>244</v>
      </c>
      <c r="J7472" t="s">
        <v>16429</v>
      </c>
      <c r="K7472" t="str">
        <f ca="1">IF(ISNA(XLOOKUP(A7472,Customers!A:A,Customers!A:A)),"Invalid FK","Valid")</f>
        <v>Valid</v>
      </c>
      <c r="L7472" t="str">
        <f ca="1">IF(ISNA(XLOOKUP(B7472,Vendors!A:A,Vendors!A:A)),"Invalid FK","Valid")</f>
        <v>Valid</v>
      </c>
      <c r="M7472" t="str">
        <f ca="1">IF(ISNA(XLOOKUP(C7472,Headcount!C:C,Headcount!C:C)),"Invalid FK","Valid")</f>
        <v>Valid</v>
      </c>
    </row>
    <row r="7473" spans="1:13">
      <c r="A7473" t="s">
        <v>16430</v>
      </c>
      <c r="B7473" s="1">
        <v>44860</v>
      </c>
      <c r="C7473">
        <v>-19838.64</v>
      </c>
      <c r="D7473" t="s">
        <v>1478</v>
      </c>
      <c r="E7473" t="s">
        <v>1496</v>
      </c>
      <c r="F7473" t="s">
        <v>264</v>
      </c>
      <c r="G7473" t="s">
        <v>17</v>
      </c>
      <c r="I7473" t="s">
        <v>85</v>
      </c>
      <c r="J7473" t="s">
        <v>16431</v>
      </c>
      <c r="K7473" t="str">
        <f ca="1">IF(ISNA(XLOOKUP(A7473,Customers!A:A,Customers!A:A)),"Invalid FK","Valid")</f>
        <v>Valid</v>
      </c>
      <c r="L7473" t="str">
        <f ca="1">IF(ISNA(XLOOKUP(B7473,Vendors!A:A,Vendors!A:A)),"Invalid FK","Valid")</f>
        <v>Valid</v>
      </c>
      <c r="M7473" t="str">
        <f ca="1">IF(ISNA(XLOOKUP(C7473,Headcount!C:C,Headcount!C:C)),"Invalid FK","Valid")</f>
        <v>Valid</v>
      </c>
    </row>
    <row r="7474" spans="1:13">
      <c r="A7474" t="s">
        <v>16432</v>
      </c>
      <c r="B7474" s="1">
        <v>45264</v>
      </c>
      <c r="C7474">
        <v>162365.22</v>
      </c>
      <c r="D7474" t="s">
        <v>1483</v>
      </c>
      <c r="E7474" t="s">
        <v>1487</v>
      </c>
      <c r="F7474" t="s">
        <v>271</v>
      </c>
      <c r="G7474" t="s">
        <v>13</v>
      </c>
      <c r="H7474" t="s">
        <v>940</v>
      </c>
      <c r="J7474" t="s">
        <v>16433</v>
      </c>
      <c r="K7474" t="str">
        <f ca="1">IF(ISNA(XLOOKUP(A7474,Customers!A:A,Customers!A:A)),"Invalid FK","Valid")</f>
        <v>Valid</v>
      </c>
      <c r="L7474" t="str">
        <f ca="1">IF(ISNA(XLOOKUP(B7474,Vendors!A:A,Vendors!A:A)),"Invalid FK","Valid")</f>
        <v>Valid</v>
      </c>
      <c r="M7474" t="str">
        <f ca="1">IF(ISNA(XLOOKUP(C7474,Headcount!C:C,Headcount!C:C)),"Invalid FK","Valid")</f>
        <v>Valid</v>
      </c>
    </row>
    <row r="7475" spans="1:13">
      <c r="A7475" t="s">
        <v>16434</v>
      </c>
      <c r="B7475" s="1">
        <v>44666</v>
      </c>
      <c r="C7475">
        <v>178813.95</v>
      </c>
      <c r="D7475" t="s">
        <v>1483</v>
      </c>
      <c r="E7475" t="s">
        <v>1487</v>
      </c>
      <c r="F7475" t="s">
        <v>264</v>
      </c>
      <c r="G7475" t="s">
        <v>17</v>
      </c>
      <c r="H7475" t="s">
        <v>942</v>
      </c>
      <c r="J7475" t="s">
        <v>16435</v>
      </c>
      <c r="K7475" t="str">
        <f ca="1">IF(ISNA(XLOOKUP(A7475,Customers!A:A,Customers!A:A)),"Invalid FK","Valid")</f>
        <v>Valid</v>
      </c>
      <c r="L7475" t="str">
        <f ca="1">IF(ISNA(XLOOKUP(B7475,Vendors!A:A,Vendors!A:A)),"Invalid FK","Valid")</f>
        <v>Valid</v>
      </c>
      <c r="M7475" t="str">
        <f ca="1">IF(ISNA(XLOOKUP(C7475,Headcount!C:C,Headcount!C:C)),"Invalid FK","Valid")</f>
        <v>Valid</v>
      </c>
    </row>
    <row r="7476" spans="1:13">
      <c r="A7476" t="s">
        <v>16436</v>
      </c>
      <c r="B7476" s="1">
        <v>45177</v>
      </c>
      <c r="C7476">
        <v>15707.89</v>
      </c>
      <c r="D7476" t="s">
        <v>1504</v>
      </c>
      <c r="E7476" t="s">
        <v>1504</v>
      </c>
      <c r="F7476" t="s">
        <v>264</v>
      </c>
      <c r="G7476" t="s">
        <v>29</v>
      </c>
      <c r="J7476" t="s">
        <v>16437</v>
      </c>
      <c r="K7476" t="str">
        <f ca="1">IF(ISNA(XLOOKUP(A7476,Customers!A:A,Customers!A:A)),"Invalid FK","Valid")</f>
        <v>Valid</v>
      </c>
      <c r="L7476" t="str">
        <f ca="1">IF(ISNA(XLOOKUP(B7476,Vendors!A:A,Vendors!A:A)),"Invalid FK","Valid")</f>
        <v>Valid</v>
      </c>
      <c r="M7476" t="str">
        <f ca="1">IF(ISNA(XLOOKUP(C7476,Headcount!C:C,Headcount!C:C)),"Invalid FK","Valid")</f>
        <v>Valid</v>
      </c>
    </row>
    <row r="7477" spans="1:13">
      <c r="A7477" t="s">
        <v>16438</v>
      </c>
      <c r="B7477" s="1">
        <v>44579</v>
      </c>
      <c r="C7477">
        <v>120090.39</v>
      </c>
      <c r="D7477" t="s">
        <v>1483</v>
      </c>
      <c r="E7477" t="s">
        <v>1484</v>
      </c>
      <c r="F7477" t="s">
        <v>268</v>
      </c>
      <c r="G7477" t="s">
        <v>29</v>
      </c>
      <c r="H7477" t="s">
        <v>1265</v>
      </c>
      <c r="J7477" t="s">
        <v>16439</v>
      </c>
      <c r="K7477" t="str">
        <f ca="1">IF(ISNA(XLOOKUP(A7477,Customers!A:A,Customers!A:A)),"Invalid FK","Valid")</f>
        <v>Valid</v>
      </c>
      <c r="L7477" t="str">
        <f ca="1">IF(ISNA(XLOOKUP(B7477,Vendors!A:A,Vendors!A:A)),"Invalid FK","Valid")</f>
        <v>Valid</v>
      </c>
      <c r="M7477" t="str">
        <f ca="1">IF(ISNA(XLOOKUP(C7477,Headcount!C:C,Headcount!C:C)),"Invalid FK","Valid")</f>
        <v>Valid</v>
      </c>
    </row>
    <row r="7478" spans="1:13">
      <c r="A7478" t="s">
        <v>16440</v>
      </c>
      <c r="B7478" s="1">
        <v>44879</v>
      </c>
      <c r="C7478">
        <v>236053.56</v>
      </c>
      <c r="D7478" t="s">
        <v>1483</v>
      </c>
      <c r="E7478" t="s">
        <v>1484</v>
      </c>
      <c r="F7478" t="s">
        <v>268</v>
      </c>
      <c r="G7478" t="s">
        <v>17</v>
      </c>
      <c r="H7478" t="s">
        <v>1125</v>
      </c>
      <c r="J7478" t="s">
        <v>16441</v>
      </c>
      <c r="K7478" t="str">
        <f ca="1">IF(ISNA(XLOOKUP(A7478,Customers!A:A,Customers!A:A)),"Invalid FK","Valid")</f>
        <v>Valid</v>
      </c>
      <c r="L7478" t="str">
        <f ca="1">IF(ISNA(XLOOKUP(B7478,Vendors!A:A,Vendors!A:A)),"Invalid FK","Valid")</f>
        <v>Valid</v>
      </c>
      <c r="M7478" t="str">
        <f ca="1">IF(ISNA(XLOOKUP(C7478,Headcount!C:C,Headcount!C:C)),"Invalid FK","Valid")</f>
        <v>Valid</v>
      </c>
    </row>
    <row r="7479" spans="1:13">
      <c r="A7479" t="s">
        <v>16442</v>
      </c>
      <c r="B7479" s="1">
        <v>44700</v>
      </c>
      <c r="C7479">
        <v>-40923.71</v>
      </c>
      <c r="D7479" t="s">
        <v>1478</v>
      </c>
      <c r="E7479" t="s">
        <v>36</v>
      </c>
      <c r="F7479" t="s">
        <v>268</v>
      </c>
      <c r="G7479" t="s">
        <v>13</v>
      </c>
      <c r="I7479" t="s">
        <v>87</v>
      </c>
      <c r="J7479" t="s">
        <v>16443</v>
      </c>
      <c r="K7479" t="str">
        <f ca="1">IF(ISNA(XLOOKUP(A7479,Customers!A:A,Customers!A:A)),"Invalid FK","Valid")</f>
        <v>Valid</v>
      </c>
      <c r="L7479" t="str">
        <f ca="1">IF(ISNA(XLOOKUP(B7479,Vendors!A:A,Vendors!A:A)),"Invalid FK","Valid")</f>
        <v>Valid</v>
      </c>
      <c r="M7479" t="str">
        <f ca="1">IF(ISNA(XLOOKUP(C7479,Headcount!C:C,Headcount!C:C)),"Invalid FK","Valid")</f>
        <v>Valid</v>
      </c>
    </row>
    <row r="7480" spans="1:13">
      <c r="A7480" t="s">
        <v>16444</v>
      </c>
      <c r="B7480" s="1">
        <v>44913</v>
      </c>
      <c r="C7480">
        <v>-46474.76</v>
      </c>
      <c r="D7480" t="s">
        <v>1478</v>
      </c>
      <c r="E7480" t="s">
        <v>1496</v>
      </c>
      <c r="F7480" t="s">
        <v>264</v>
      </c>
      <c r="G7480" t="s">
        <v>29</v>
      </c>
      <c r="I7480" t="s">
        <v>23</v>
      </c>
      <c r="J7480" t="s">
        <v>16445</v>
      </c>
      <c r="K7480" t="str">
        <f ca="1">IF(ISNA(XLOOKUP(A7480,Customers!A:A,Customers!A:A)),"Invalid FK","Valid")</f>
        <v>Valid</v>
      </c>
      <c r="L7480" t="str">
        <f ca="1">IF(ISNA(XLOOKUP(B7480,Vendors!A:A,Vendors!A:A)),"Invalid FK","Valid")</f>
        <v>Valid</v>
      </c>
      <c r="M7480" t="str">
        <f ca="1">IF(ISNA(XLOOKUP(C7480,Headcount!C:C,Headcount!C:C)),"Invalid FK","Valid")</f>
        <v>Valid</v>
      </c>
    </row>
    <row r="7481" spans="1:13">
      <c r="A7481" t="s">
        <v>16446</v>
      </c>
      <c r="B7481" s="1">
        <v>45110</v>
      </c>
      <c r="C7481">
        <v>135388.63</v>
      </c>
      <c r="D7481" t="s">
        <v>1483</v>
      </c>
      <c r="E7481" t="s">
        <v>1484</v>
      </c>
      <c r="F7481" t="s">
        <v>264</v>
      </c>
      <c r="G7481" t="s">
        <v>13</v>
      </c>
      <c r="H7481" t="s">
        <v>1293</v>
      </c>
      <c r="J7481" t="s">
        <v>16447</v>
      </c>
      <c r="K7481" t="str">
        <f ca="1">IF(ISNA(XLOOKUP(A7481,Customers!A:A,Customers!A:A)),"Invalid FK","Valid")</f>
        <v>Valid</v>
      </c>
      <c r="L7481" t="str">
        <f ca="1">IF(ISNA(XLOOKUP(B7481,Vendors!A:A,Vendors!A:A)),"Invalid FK","Valid")</f>
        <v>Valid</v>
      </c>
      <c r="M7481" t="str">
        <f ca="1">IF(ISNA(XLOOKUP(C7481,Headcount!C:C,Headcount!C:C)),"Invalid FK","Valid")</f>
        <v>Valid</v>
      </c>
    </row>
    <row r="7482" spans="1:13">
      <c r="A7482" t="s">
        <v>16448</v>
      </c>
      <c r="B7482" s="1">
        <v>45026</v>
      </c>
      <c r="C7482">
        <v>-29121.01</v>
      </c>
      <c r="D7482" t="s">
        <v>1478</v>
      </c>
      <c r="E7482" t="s">
        <v>1509</v>
      </c>
      <c r="F7482" t="s">
        <v>268</v>
      </c>
      <c r="G7482" t="s">
        <v>17</v>
      </c>
      <c r="I7482" t="s">
        <v>252</v>
      </c>
      <c r="J7482" t="s">
        <v>16449</v>
      </c>
      <c r="K7482" t="str">
        <f ca="1">IF(ISNA(XLOOKUP(A7482,Customers!A:A,Customers!A:A)),"Invalid FK","Valid")</f>
        <v>Valid</v>
      </c>
      <c r="L7482" t="str">
        <f ca="1">IF(ISNA(XLOOKUP(B7482,Vendors!A:A,Vendors!A:A)),"Invalid FK","Valid")</f>
        <v>Valid</v>
      </c>
      <c r="M7482" t="str">
        <f ca="1">IF(ISNA(XLOOKUP(C7482,Headcount!C:C,Headcount!C:C)),"Invalid FK","Valid")</f>
        <v>Valid</v>
      </c>
    </row>
    <row r="7483" spans="1:13">
      <c r="A7483" t="s">
        <v>16450</v>
      </c>
      <c r="B7483" s="1">
        <v>44643</v>
      </c>
      <c r="C7483">
        <v>-27437.87</v>
      </c>
      <c r="D7483" t="s">
        <v>1478</v>
      </c>
      <c r="E7483" t="s">
        <v>1496</v>
      </c>
      <c r="F7483" t="s">
        <v>264</v>
      </c>
      <c r="G7483" t="s">
        <v>13</v>
      </c>
      <c r="I7483" t="s">
        <v>185</v>
      </c>
      <c r="J7483" t="s">
        <v>16451</v>
      </c>
      <c r="K7483" t="str">
        <f ca="1">IF(ISNA(XLOOKUP(A7483,Customers!A:A,Customers!A:A)),"Invalid FK","Valid")</f>
        <v>Valid</v>
      </c>
      <c r="L7483" t="str">
        <f ca="1">IF(ISNA(XLOOKUP(B7483,Vendors!A:A,Vendors!A:A)),"Invalid FK","Valid")</f>
        <v>Valid</v>
      </c>
      <c r="M7483" t="str">
        <f ca="1">IF(ISNA(XLOOKUP(C7483,Headcount!C:C,Headcount!C:C)),"Invalid FK","Valid")</f>
        <v>Valid</v>
      </c>
    </row>
    <row r="7484" spans="1:13">
      <c r="A7484" t="s">
        <v>16452</v>
      </c>
      <c r="B7484" s="1">
        <v>44662</v>
      </c>
      <c r="C7484">
        <v>-29018.38</v>
      </c>
      <c r="D7484" t="s">
        <v>1478</v>
      </c>
      <c r="E7484" t="s">
        <v>20</v>
      </c>
      <c r="F7484" t="s">
        <v>264</v>
      </c>
      <c r="G7484" t="s">
        <v>8</v>
      </c>
      <c r="I7484" t="s">
        <v>25</v>
      </c>
      <c r="J7484" t="s">
        <v>16453</v>
      </c>
      <c r="K7484" t="str">
        <f ca="1">IF(ISNA(XLOOKUP(A7484,Customers!A:A,Customers!A:A)),"Invalid FK","Valid")</f>
        <v>Valid</v>
      </c>
      <c r="L7484" t="str">
        <f ca="1">IF(ISNA(XLOOKUP(B7484,Vendors!A:A,Vendors!A:A)),"Invalid FK","Valid")</f>
        <v>Valid</v>
      </c>
      <c r="M7484" t="str">
        <f ca="1">IF(ISNA(XLOOKUP(C7484,Headcount!C:C,Headcount!C:C)),"Invalid FK","Valid")</f>
        <v>Valid</v>
      </c>
    </row>
    <row r="7485" spans="1:13">
      <c r="A7485" t="s">
        <v>16454</v>
      </c>
      <c r="B7485" s="1">
        <v>44769</v>
      </c>
      <c r="C7485">
        <v>-19936.939999999999</v>
      </c>
      <c r="D7485" t="s">
        <v>1478</v>
      </c>
      <c r="E7485" t="s">
        <v>36</v>
      </c>
      <c r="F7485" t="s">
        <v>271</v>
      </c>
      <c r="G7485" t="s">
        <v>13</v>
      </c>
      <c r="I7485" t="s">
        <v>111</v>
      </c>
      <c r="J7485" t="s">
        <v>16455</v>
      </c>
      <c r="K7485" t="str">
        <f ca="1">IF(ISNA(XLOOKUP(A7485,Customers!A:A,Customers!A:A)),"Invalid FK","Valid")</f>
        <v>Valid</v>
      </c>
      <c r="L7485" t="str">
        <f ca="1">IF(ISNA(XLOOKUP(B7485,Vendors!A:A,Vendors!A:A)),"Invalid FK","Valid")</f>
        <v>Valid</v>
      </c>
      <c r="M7485" t="str">
        <f ca="1">IF(ISNA(XLOOKUP(C7485,Headcount!C:C,Headcount!C:C)),"Invalid FK","Valid")</f>
        <v>Valid</v>
      </c>
    </row>
    <row r="7486" spans="1:13">
      <c r="A7486" t="s">
        <v>16456</v>
      </c>
      <c r="B7486" s="1">
        <v>44769</v>
      </c>
      <c r="C7486">
        <v>158091.93</v>
      </c>
      <c r="D7486" t="s">
        <v>1483</v>
      </c>
      <c r="E7486" t="s">
        <v>1499</v>
      </c>
      <c r="F7486" t="s">
        <v>268</v>
      </c>
      <c r="G7486" t="s">
        <v>13</v>
      </c>
      <c r="H7486" t="s">
        <v>1039</v>
      </c>
      <c r="J7486" t="s">
        <v>16457</v>
      </c>
      <c r="K7486" t="str">
        <f ca="1">IF(ISNA(XLOOKUP(A7486,Customers!A:A,Customers!A:A)),"Invalid FK","Valid")</f>
        <v>Valid</v>
      </c>
      <c r="L7486" t="str">
        <f ca="1">IF(ISNA(XLOOKUP(B7486,Vendors!A:A,Vendors!A:A)),"Invalid FK","Valid")</f>
        <v>Valid</v>
      </c>
      <c r="M7486" t="str">
        <f ca="1">IF(ISNA(XLOOKUP(C7486,Headcount!C:C,Headcount!C:C)),"Invalid FK","Valid")</f>
        <v>Valid</v>
      </c>
    </row>
    <row r="7487" spans="1:13">
      <c r="A7487" t="s">
        <v>16458</v>
      </c>
      <c r="B7487" s="1">
        <v>45278</v>
      </c>
      <c r="C7487">
        <v>189068.79</v>
      </c>
      <c r="D7487" t="s">
        <v>1483</v>
      </c>
      <c r="E7487" t="s">
        <v>1484</v>
      </c>
      <c r="F7487" t="s">
        <v>264</v>
      </c>
      <c r="G7487" t="s">
        <v>29</v>
      </c>
      <c r="H7487" t="s">
        <v>846</v>
      </c>
      <c r="J7487" t="s">
        <v>16459</v>
      </c>
      <c r="K7487" t="str">
        <f ca="1">IF(ISNA(XLOOKUP(A7487,Customers!A:A,Customers!A:A)),"Invalid FK","Valid")</f>
        <v>Valid</v>
      </c>
      <c r="L7487" t="str">
        <f ca="1">IF(ISNA(XLOOKUP(B7487,Vendors!A:A,Vendors!A:A)),"Invalid FK","Valid")</f>
        <v>Valid</v>
      </c>
      <c r="M7487" t="str">
        <f ca="1">IF(ISNA(XLOOKUP(C7487,Headcount!C:C,Headcount!C:C)),"Invalid FK","Valid")</f>
        <v>Valid</v>
      </c>
    </row>
    <row r="7488" spans="1:13">
      <c r="A7488" t="s">
        <v>16460</v>
      </c>
      <c r="B7488" s="1">
        <v>45106</v>
      </c>
      <c r="C7488">
        <v>-47428.05</v>
      </c>
      <c r="D7488" t="s">
        <v>1478</v>
      </c>
      <c r="E7488" t="s">
        <v>1509</v>
      </c>
      <c r="F7488" t="s">
        <v>268</v>
      </c>
      <c r="G7488" t="s">
        <v>8</v>
      </c>
      <c r="I7488" t="s">
        <v>135</v>
      </c>
      <c r="J7488" t="s">
        <v>16461</v>
      </c>
      <c r="K7488" t="str">
        <f ca="1">IF(ISNA(XLOOKUP(A7488,Customers!A:A,Customers!A:A)),"Invalid FK","Valid")</f>
        <v>Valid</v>
      </c>
      <c r="L7488" t="str">
        <f ca="1">IF(ISNA(XLOOKUP(B7488,Vendors!A:A,Vendors!A:A)),"Invalid FK","Valid")</f>
        <v>Valid</v>
      </c>
      <c r="M7488" t="str">
        <f ca="1">IF(ISNA(XLOOKUP(C7488,Headcount!C:C,Headcount!C:C)),"Invalid FK","Valid")</f>
        <v>Valid</v>
      </c>
    </row>
    <row r="7489" spans="1:13">
      <c r="A7489" t="s">
        <v>16462</v>
      </c>
      <c r="B7489" s="1">
        <v>44753</v>
      </c>
      <c r="C7489">
        <v>165100.88</v>
      </c>
      <c r="D7489" t="s">
        <v>1483</v>
      </c>
      <c r="E7489" t="s">
        <v>1499</v>
      </c>
      <c r="F7489" t="s">
        <v>271</v>
      </c>
      <c r="G7489" t="s">
        <v>17</v>
      </c>
      <c r="H7489" t="s">
        <v>706</v>
      </c>
      <c r="J7489" t="s">
        <v>16463</v>
      </c>
      <c r="K7489" t="str">
        <f ca="1">IF(ISNA(XLOOKUP(A7489,Customers!A:A,Customers!A:A)),"Invalid FK","Valid")</f>
        <v>Valid</v>
      </c>
      <c r="L7489" t="str">
        <f ca="1">IF(ISNA(XLOOKUP(B7489,Vendors!A:A,Vendors!A:A)),"Invalid FK","Valid")</f>
        <v>Valid</v>
      </c>
      <c r="M7489" t="str">
        <f ca="1">IF(ISNA(XLOOKUP(C7489,Headcount!C:C,Headcount!C:C)),"Invalid FK","Valid")</f>
        <v>Valid</v>
      </c>
    </row>
    <row r="7490" spans="1:13">
      <c r="A7490" t="s">
        <v>16464</v>
      </c>
      <c r="B7490" s="1">
        <v>45126</v>
      </c>
      <c r="C7490">
        <v>-33407.64</v>
      </c>
      <c r="D7490" t="s">
        <v>1478</v>
      </c>
      <c r="E7490" t="s">
        <v>36</v>
      </c>
      <c r="F7490" t="s">
        <v>271</v>
      </c>
      <c r="G7490" t="s">
        <v>13</v>
      </c>
      <c r="I7490" t="s">
        <v>111</v>
      </c>
      <c r="J7490" t="s">
        <v>16465</v>
      </c>
      <c r="K7490" t="str">
        <f ca="1">IF(ISNA(XLOOKUP(A7490,Customers!A:A,Customers!A:A)),"Invalid FK","Valid")</f>
        <v>Valid</v>
      </c>
      <c r="L7490" t="str">
        <f ca="1">IF(ISNA(XLOOKUP(B7490,Vendors!A:A,Vendors!A:A)),"Invalid FK","Valid")</f>
        <v>Valid</v>
      </c>
      <c r="M7490" t="str">
        <f ca="1">IF(ISNA(XLOOKUP(C7490,Headcount!C:C,Headcount!C:C)),"Invalid FK","Valid")</f>
        <v>Valid</v>
      </c>
    </row>
    <row r="7491" spans="1:13">
      <c r="A7491" t="s">
        <v>16466</v>
      </c>
      <c r="B7491" s="1">
        <v>44724</v>
      </c>
      <c r="C7491">
        <v>-31557.95</v>
      </c>
      <c r="D7491" t="s">
        <v>1478</v>
      </c>
      <c r="E7491" t="s">
        <v>36</v>
      </c>
      <c r="F7491" t="s">
        <v>264</v>
      </c>
      <c r="G7491" t="s">
        <v>29</v>
      </c>
      <c r="I7491" t="s">
        <v>77</v>
      </c>
      <c r="J7491" t="s">
        <v>16467</v>
      </c>
      <c r="K7491" t="str">
        <f ca="1">IF(ISNA(XLOOKUP(A7491,Customers!A:A,Customers!A:A)),"Invalid FK","Valid")</f>
        <v>Valid</v>
      </c>
      <c r="L7491" t="str">
        <f ca="1">IF(ISNA(XLOOKUP(B7491,Vendors!A:A,Vendors!A:A)),"Invalid FK","Valid")</f>
        <v>Valid</v>
      </c>
      <c r="M7491" t="str">
        <f ca="1">IF(ISNA(XLOOKUP(C7491,Headcount!C:C,Headcount!C:C)),"Invalid FK","Valid")</f>
        <v>Valid</v>
      </c>
    </row>
    <row r="7492" spans="1:13">
      <c r="A7492" t="s">
        <v>16468</v>
      </c>
      <c r="B7492" s="1">
        <v>44786</v>
      </c>
      <c r="C7492">
        <v>152425.07</v>
      </c>
      <c r="D7492" t="s">
        <v>1483</v>
      </c>
      <c r="E7492" t="s">
        <v>1487</v>
      </c>
      <c r="F7492" t="s">
        <v>264</v>
      </c>
      <c r="G7492" t="s">
        <v>8</v>
      </c>
      <c r="H7492" t="s">
        <v>700</v>
      </c>
      <c r="J7492" t="s">
        <v>16469</v>
      </c>
      <c r="K7492" t="str">
        <f ca="1">IF(ISNA(XLOOKUP(A7492,Customers!A:A,Customers!A:A)),"Invalid FK","Valid")</f>
        <v>Valid</v>
      </c>
      <c r="L7492" t="str">
        <f ca="1">IF(ISNA(XLOOKUP(B7492,Vendors!A:A,Vendors!A:A)),"Invalid FK","Valid")</f>
        <v>Valid</v>
      </c>
      <c r="M7492" t="str">
        <f ca="1">IF(ISNA(XLOOKUP(C7492,Headcount!C:C,Headcount!C:C)),"Invalid FK","Valid")</f>
        <v>Valid</v>
      </c>
    </row>
    <row r="7493" spans="1:13">
      <c r="A7493" t="s">
        <v>16470</v>
      </c>
      <c r="B7493" s="1">
        <v>44584</v>
      </c>
      <c r="C7493">
        <v>-26725.759999999998</v>
      </c>
      <c r="D7493" t="s">
        <v>1478</v>
      </c>
      <c r="E7493" t="s">
        <v>36</v>
      </c>
      <c r="F7493" t="s">
        <v>271</v>
      </c>
      <c r="G7493" t="s">
        <v>17</v>
      </c>
      <c r="I7493" t="s">
        <v>57</v>
      </c>
      <c r="J7493" t="s">
        <v>16471</v>
      </c>
      <c r="K7493" t="str">
        <f ca="1">IF(ISNA(XLOOKUP(A7493,Customers!A:A,Customers!A:A)),"Invalid FK","Valid")</f>
        <v>Valid</v>
      </c>
      <c r="L7493" t="str">
        <f ca="1">IF(ISNA(XLOOKUP(B7493,Vendors!A:A,Vendors!A:A)),"Invalid FK","Valid")</f>
        <v>Valid</v>
      </c>
      <c r="M7493" t="str">
        <f ca="1">IF(ISNA(XLOOKUP(C7493,Headcount!C:C,Headcount!C:C)),"Invalid FK","Valid")</f>
        <v>Valid</v>
      </c>
    </row>
    <row r="7494" spans="1:13">
      <c r="A7494" t="s">
        <v>16472</v>
      </c>
      <c r="B7494" s="1">
        <v>44981</v>
      </c>
      <c r="C7494">
        <v>195943.63</v>
      </c>
      <c r="D7494" t="s">
        <v>1483</v>
      </c>
      <c r="E7494" t="s">
        <v>1484</v>
      </c>
      <c r="F7494" t="s">
        <v>268</v>
      </c>
      <c r="G7494" t="s">
        <v>17</v>
      </c>
      <c r="H7494" t="s">
        <v>716</v>
      </c>
      <c r="J7494" t="s">
        <v>16473</v>
      </c>
      <c r="K7494" t="str">
        <f ca="1">IF(ISNA(XLOOKUP(A7494,Customers!A:A,Customers!A:A)),"Invalid FK","Valid")</f>
        <v>Valid</v>
      </c>
      <c r="L7494" t="str">
        <f ca="1">IF(ISNA(XLOOKUP(B7494,Vendors!A:A,Vendors!A:A)),"Invalid FK","Valid")</f>
        <v>Valid</v>
      </c>
      <c r="M7494" t="str">
        <f ca="1">IF(ISNA(XLOOKUP(C7494,Headcount!C:C,Headcount!C:C)),"Invalid FK","Valid")</f>
        <v>Valid</v>
      </c>
    </row>
    <row r="7495" spans="1:13">
      <c r="A7495" t="s">
        <v>16474</v>
      </c>
      <c r="B7495" s="1">
        <v>44877</v>
      </c>
      <c r="C7495">
        <v>-28709.46</v>
      </c>
      <c r="D7495" t="s">
        <v>1478</v>
      </c>
      <c r="E7495" t="s">
        <v>7</v>
      </c>
      <c r="F7495" t="s">
        <v>271</v>
      </c>
      <c r="G7495" t="s">
        <v>8</v>
      </c>
      <c r="I7495" t="s">
        <v>240</v>
      </c>
      <c r="J7495" t="s">
        <v>16475</v>
      </c>
      <c r="K7495" t="str">
        <f ca="1">IF(ISNA(XLOOKUP(A7495,Customers!A:A,Customers!A:A)),"Invalid FK","Valid")</f>
        <v>Valid</v>
      </c>
      <c r="L7495" t="str">
        <f ca="1">IF(ISNA(XLOOKUP(B7495,Vendors!A:A,Vendors!A:A)),"Invalid FK","Valid")</f>
        <v>Valid</v>
      </c>
      <c r="M7495" t="str">
        <f ca="1">IF(ISNA(XLOOKUP(C7495,Headcount!C:C,Headcount!C:C)),"Invalid FK","Valid")</f>
        <v>Valid</v>
      </c>
    </row>
    <row r="7496" spans="1:13">
      <c r="A7496" t="s">
        <v>16476</v>
      </c>
      <c r="B7496" s="1">
        <v>44901</v>
      </c>
      <c r="C7496">
        <v>146641.04</v>
      </c>
      <c r="D7496" t="s">
        <v>1483</v>
      </c>
      <c r="E7496" t="s">
        <v>1487</v>
      </c>
      <c r="F7496" t="s">
        <v>264</v>
      </c>
      <c r="G7496" t="s">
        <v>13</v>
      </c>
      <c r="H7496" t="s">
        <v>874</v>
      </c>
      <c r="J7496" t="s">
        <v>16477</v>
      </c>
      <c r="K7496" t="str">
        <f ca="1">IF(ISNA(XLOOKUP(A7496,Customers!A:A,Customers!A:A)),"Invalid FK","Valid")</f>
        <v>Valid</v>
      </c>
      <c r="L7496" t="str">
        <f ca="1">IF(ISNA(XLOOKUP(B7496,Vendors!A:A,Vendors!A:A)),"Invalid FK","Valid")</f>
        <v>Valid</v>
      </c>
      <c r="M7496" t="str">
        <f ca="1">IF(ISNA(XLOOKUP(C7496,Headcount!C:C,Headcount!C:C)),"Invalid FK","Valid")</f>
        <v>Valid</v>
      </c>
    </row>
    <row r="7497" spans="1:13">
      <c r="A7497" t="s">
        <v>16478</v>
      </c>
      <c r="B7497" s="1">
        <v>45028</v>
      </c>
      <c r="C7497">
        <v>117360.14</v>
      </c>
      <c r="D7497" t="s">
        <v>1483</v>
      </c>
      <c r="E7497" t="s">
        <v>1487</v>
      </c>
      <c r="F7497" t="s">
        <v>264</v>
      </c>
      <c r="G7497" t="s">
        <v>13</v>
      </c>
      <c r="H7497" t="s">
        <v>1041</v>
      </c>
      <c r="J7497" t="s">
        <v>16479</v>
      </c>
      <c r="K7497" t="str">
        <f ca="1">IF(ISNA(XLOOKUP(A7497,Customers!A:A,Customers!A:A)),"Invalid FK","Valid")</f>
        <v>Valid</v>
      </c>
      <c r="L7497" t="str">
        <f ca="1">IF(ISNA(XLOOKUP(B7497,Vendors!A:A,Vendors!A:A)),"Invalid FK","Valid")</f>
        <v>Valid</v>
      </c>
      <c r="M7497" t="str">
        <f ca="1">IF(ISNA(XLOOKUP(C7497,Headcount!C:C,Headcount!C:C)),"Invalid FK","Valid")</f>
        <v>Valid</v>
      </c>
    </row>
    <row r="7498" spans="1:13">
      <c r="A7498" t="s">
        <v>16480</v>
      </c>
      <c r="B7498" s="1">
        <v>45150</v>
      </c>
      <c r="C7498">
        <v>103554.25</v>
      </c>
      <c r="D7498" t="s">
        <v>1483</v>
      </c>
      <c r="E7498" t="s">
        <v>1499</v>
      </c>
      <c r="F7498" t="s">
        <v>268</v>
      </c>
      <c r="G7498" t="s">
        <v>17</v>
      </c>
      <c r="H7498" t="s">
        <v>1029</v>
      </c>
      <c r="J7498" t="s">
        <v>16481</v>
      </c>
      <c r="K7498" t="str">
        <f ca="1">IF(ISNA(XLOOKUP(A7498,Customers!A:A,Customers!A:A)),"Invalid FK","Valid")</f>
        <v>Valid</v>
      </c>
      <c r="L7498" t="str">
        <f ca="1">IF(ISNA(XLOOKUP(B7498,Vendors!A:A,Vendors!A:A)),"Invalid FK","Valid")</f>
        <v>Valid</v>
      </c>
      <c r="M7498" t="str">
        <f ca="1">IF(ISNA(XLOOKUP(C7498,Headcount!C:C,Headcount!C:C)),"Invalid FK","Valid")</f>
        <v>Valid</v>
      </c>
    </row>
    <row r="7499" spans="1:13">
      <c r="A7499" t="s">
        <v>16482</v>
      </c>
      <c r="B7499" s="1">
        <v>44618</v>
      </c>
      <c r="C7499">
        <v>156998.73000000001</v>
      </c>
      <c r="D7499" t="s">
        <v>1483</v>
      </c>
      <c r="E7499" t="s">
        <v>1487</v>
      </c>
      <c r="F7499" t="s">
        <v>271</v>
      </c>
      <c r="G7499" t="s">
        <v>29</v>
      </c>
      <c r="H7499" t="s">
        <v>764</v>
      </c>
      <c r="J7499" t="s">
        <v>16483</v>
      </c>
      <c r="K7499" t="str">
        <f ca="1">IF(ISNA(XLOOKUP(A7499,Customers!A:A,Customers!A:A)),"Invalid FK","Valid")</f>
        <v>Valid</v>
      </c>
      <c r="L7499" t="str">
        <f ca="1">IF(ISNA(XLOOKUP(B7499,Vendors!A:A,Vendors!A:A)),"Invalid FK","Valid")</f>
        <v>Valid</v>
      </c>
      <c r="M7499" t="str">
        <f ca="1">IF(ISNA(XLOOKUP(C7499,Headcount!C:C,Headcount!C:C)),"Invalid FK","Valid")</f>
        <v>Valid</v>
      </c>
    </row>
    <row r="7500" spans="1:13">
      <c r="A7500" t="s">
        <v>16484</v>
      </c>
      <c r="B7500" s="1">
        <v>44631</v>
      </c>
      <c r="C7500">
        <v>-54714.25</v>
      </c>
      <c r="D7500" t="s">
        <v>1478</v>
      </c>
      <c r="E7500" t="s">
        <v>36</v>
      </c>
      <c r="F7500" t="s">
        <v>268</v>
      </c>
      <c r="G7500" t="s">
        <v>8</v>
      </c>
      <c r="I7500" t="s">
        <v>179</v>
      </c>
      <c r="J7500" t="s">
        <v>16485</v>
      </c>
      <c r="K7500" t="str">
        <f ca="1">IF(ISNA(XLOOKUP(A7500,Customers!A:A,Customers!A:A)),"Invalid FK","Valid")</f>
        <v>Valid</v>
      </c>
      <c r="L7500" t="str">
        <f ca="1">IF(ISNA(XLOOKUP(B7500,Vendors!A:A,Vendors!A:A)),"Invalid FK","Valid")</f>
        <v>Valid</v>
      </c>
      <c r="M7500" t="str">
        <f ca="1">IF(ISNA(XLOOKUP(C7500,Headcount!C:C,Headcount!C:C)),"Invalid FK","Valid")</f>
        <v>Valid</v>
      </c>
    </row>
    <row r="7501" spans="1:13">
      <c r="A7501" t="s">
        <v>16486</v>
      </c>
      <c r="B7501" s="1">
        <v>45102</v>
      </c>
      <c r="C7501">
        <v>199915.73</v>
      </c>
      <c r="D7501" t="s">
        <v>1483</v>
      </c>
      <c r="E7501" t="s">
        <v>1484</v>
      </c>
      <c r="F7501" t="s">
        <v>264</v>
      </c>
      <c r="G7501" t="s">
        <v>8</v>
      </c>
      <c r="H7501" t="s">
        <v>1387</v>
      </c>
      <c r="J7501" t="s">
        <v>16487</v>
      </c>
      <c r="K7501" t="str">
        <f ca="1">IF(ISNA(XLOOKUP(A7501,Customers!A:A,Customers!A:A)),"Invalid FK","Valid")</f>
        <v>Valid</v>
      </c>
      <c r="L7501" t="str">
        <f ca="1">IF(ISNA(XLOOKUP(B7501,Vendors!A:A,Vendors!A:A)),"Invalid FK","Valid")</f>
        <v>Valid</v>
      </c>
      <c r="M7501" t="str">
        <f ca="1">IF(ISNA(XLOOKUP(C7501,Headcount!C:C,Headcount!C:C)),"Invalid FK","Valid")</f>
        <v>Valid</v>
      </c>
    </row>
    <row r="7502" spans="1:13">
      <c r="A7502" t="s">
        <v>16488</v>
      </c>
      <c r="B7502" s="1">
        <v>45006</v>
      </c>
      <c r="C7502">
        <v>12649.05</v>
      </c>
      <c r="D7502" t="s">
        <v>1504</v>
      </c>
      <c r="E7502" t="s">
        <v>1504</v>
      </c>
      <c r="F7502" t="s">
        <v>268</v>
      </c>
      <c r="G7502" t="s">
        <v>8</v>
      </c>
      <c r="J7502" t="s">
        <v>16489</v>
      </c>
      <c r="K7502" t="str">
        <f ca="1">IF(ISNA(XLOOKUP(A7502,Customers!A:A,Customers!A:A)),"Invalid FK","Valid")</f>
        <v>Valid</v>
      </c>
      <c r="L7502" t="str">
        <f ca="1">IF(ISNA(XLOOKUP(B7502,Vendors!A:A,Vendors!A:A)),"Invalid FK","Valid")</f>
        <v>Valid</v>
      </c>
      <c r="M7502" t="str">
        <f ca="1">IF(ISNA(XLOOKUP(C7502,Headcount!C:C,Headcount!C:C)),"Invalid FK","Valid")</f>
        <v>Valid</v>
      </c>
    </row>
    <row r="7503" spans="1:13">
      <c r="A7503" t="s">
        <v>16490</v>
      </c>
      <c r="B7503" s="1">
        <v>44676</v>
      </c>
      <c r="C7503">
        <v>-38399.040000000001</v>
      </c>
      <c r="D7503" t="s">
        <v>1478</v>
      </c>
      <c r="E7503" t="s">
        <v>20</v>
      </c>
      <c r="F7503" t="s">
        <v>271</v>
      </c>
      <c r="G7503" t="s">
        <v>8</v>
      </c>
      <c r="I7503" t="s">
        <v>113</v>
      </c>
      <c r="J7503" t="s">
        <v>16491</v>
      </c>
      <c r="K7503" t="str">
        <f ca="1">IF(ISNA(XLOOKUP(A7503,Customers!A:A,Customers!A:A)),"Invalid FK","Valid")</f>
        <v>Valid</v>
      </c>
      <c r="L7503" t="str">
        <f ca="1">IF(ISNA(XLOOKUP(B7503,Vendors!A:A,Vendors!A:A)),"Invalid FK","Valid")</f>
        <v>Valid</v>
      </c>
      <c r="M7503" t="str">
        <f ca="1">IF(ISNA(XLOOKUP(C7503,Headcount!C:C,Headcount!C:C)),"Invalid FK","Valid")</f>
        <v>Valid</v>
      </c>
    </row>
    <row r="7504" spans="1:13">
      <c r="A7504" t="s">
        <v>16492</v>
      </c>
      <c r="B7504" s="1">
        <v>44638</v>
      </c>
      <c r="C7504">
        <v>206933.09</v>
      </c>
      <c r="D7504" t="s">
        <v>1483</v>
      </c>
      <c r="E7504" t="s">
        <v>1499</v>
      </c>
      <c r="F7504" t="s">
        <v>264</v>
      </c>
      <c r="G7504" t="s">
        <v>8</v>
      </c>
      <c r="H7504" t="s">
        <v>1201</v>
      </c>
      <c r="J7504" t="s">
        <v>16493</v>
      </c>
      <c r="K7504" t="str">
        <f ca="1">IF(ISNA(XLOOKUP(A7504,Customers!A:A,Customers!A:A)),"Invalid FK","Valid")</f>
        <v>Valid</v>
      </c>
      <c r="L7504" t="str">
        <f ca="1">IF(ISNA(XLOOKUP(B7504,Vendors!A:A,Vendors!A:A)),"Invalid FK","Valid")</f>
        <v>Valid</v>
      </c>
      <c r="M7504" t="str">
        <f ca="1">IF(ISNA(XLOOKUP(C7504,Headcount!C:C,Headcount!C:C)),"Invalid FK","Valid")</f>
        <v>Valid</v>
      </c>
    </row>
    <row r="7505" spans="1:13">
      <c r="A7505" t="s">
        <v>16494</v>
      </c>
      <c r="B7505" s="1">
        <v>45159</v>
      </c>
      <c r="C7505">
        <v>-24510.97</v>
      </c>
      <c r="D7505" t="s">
        <v>1478</v>
      </c>
      <c r="E7505" t="s">
        <v>1509</v>
      </c>
      <c r="F7505" t="s">
        <v>268</v>
      </c>
      <c r="G7505" t="s">
        <v>13</v>
      </c>
      <c r="I7505" t="s">
        <v>125</v>
      </c>
      <c r="J7505" t="s">
        <v>16495</v>
      </c>
      <c r="K7505" t="str">
        <f ca="1">IF(ISNA(XLOOKUP(A7505,Customers!A:A,Customers!A:A)),"Invalid FK","Valid")</f>
        <v>Valid</v>
      </c>
      <c r="L7505" t="str">
        <f ca="1">IF(ISNA(XLOOKUP(B7505,Vendors!A:A,Vendors!A:A)),"Invalid FK","Valid")</f>
        <v>Valid</v>
      </c>
      <c r="M7505" t="str">
        <f ca="1">IF(ISNA(XLOOKUP(C7505,Headcount!C:C,Headcount!C:C)),"Invalid FK","Valid")</f>
        <v>Valid</v>
      </c>
    </row>
    <row r="7506" spans="1:13">
      <c r="A7506" t="s">
        <v>16496</v>
      </c>
      <c r="B7506" s="1">
        <v>45085</v>
      </c>
      <c r="C7506">
        <v>-43129.11</v>
      </c>
      <c r="D7506" t="s">
        <v>1478</v>
      </c>
      <c r="E7506" t="s">
        <v>20</v>
      </c>
      <c r="F7506" t="s">
        <v>271</v>
      </c>
      <c r="G7506" t="s">
        <v>17</v>
      </c>
      <c r="I7506" t="s">
        <v>133</v>
      </c>
      <c r="J7506" t="s">
        <v>16497</v>
      </c>
      <c r="K7506" t="str">
        <f ca="1">IF(ISNA(XLOOKUP(A7506,Customers!A:A,Customers!A:A)),"Invalid FK","Valid")</f>
        <v>Valid</v>
      </c>
      <c r="L7506" t="str">
        <f ca="1">IF(ISNA(XLOOKUP(B7506,Vendors!A:A,Vendors!A:A)),"Invalid FK","Valid")</f>
        <v>Valid</v>
      </c>
      <c r="M7506" t="str">
        <f ca="1">IF(ISNA(XLOOKUP(C7506,Headcount!C:C,Headcount!C:C)),"Invalid FK","Valid")</f>
        <v>Valid</v>
      </c>
    </row>
    <row r="7507" spans="1:13">
      <c r="A7507" t="s">
        <v>16498</v>
      </c>
      <c r="B7507" s="1">
        <v>44929</v>
      </c>
      <c r="C7507">
        <v>178034.02</v>
      </c>
      <c r="D7507" t="s">
        <v>1483</v>
      </c>
      <c r="E7507" t="s">
        <v>1487</v>
      </c>
      <c r="F7507" t="s">
        <v>264</v>
      </c>
      <c r="G7507" t="s">
        <v>17</v>
      </c>
      <c r="H7507" t="s">
        <v>832</v>
      </c>
      <c r="J7507" t="s">
        <v>16499</v>
      </c>
      <c r="K7507" t="str">
        <f ca="1">IF(ISNA(XLOOKUP(A7507,Customers!A:A,Customers!A:A)),"Invalid FK","Valid")</f>
        <v>Valid</v>
      </c>
      <c r="L7507" t="str">
        <f ca="1">IF(ISNA(XLOOKUP(B7507,Vendors!A:A,Vendors!A:A)),"Invalid FK","Valid")</f>
        <v>Valid</v>
      </c>
      <c r="M7507" t="str">
        <f ca="1">IF(ISNA(XLOOKUP(C7507,Headcount!C:C,Headcount!C:C)),"Invalid FK","Valid")</f>
        <v>Valid</v>
      </c>
    </row>
    <row r="7508" spans="1:13">
      <c r="A7508" t="s">
        <v>16500</v>
      </c>
      <c r="B7508" s="1">
        <v>44911</v>
      </c>
      <c r="C7508">
        <v>13950.83</v>
      </c>
      <c r="D7508" t="s">
        <v>1587</v>
      </c>
      <c r="E7508" t="s">
        <v>1587</v>
      </c>
      <c r="F7508" t="s">
        <v>264</v>
      </c>
      <c r="G7508" t="s">
        <v>17</v>
      </c>
      <c r="J7508" t="s">
        <v>16501</v>
      </c>
      <c r="K7508" t="str">
        <f ca="1">IF(ISNA(XLOOKUP(A7508,Customers!A:A,Customers!A:A)),"Invalid FK","Valid")</f>
        <v>Valid</v>
      </c>
      <c r="L7508" t="str">
        <f ca="1">IF(ISNA(XLOOKUP(B7508,Vendors!A:A,Vendors!A:A)),"Invalid FK","Valid")</f>
        <v>Valid</v>
      </c>
      <c r="M7508" t="str">
        <f ca="1">IF(ISNA(XLOOKUP(C7508,Headcount!C:C,Headcount!C:C)),"Invalid FK","Valid")</f>
        <v>Valid</v>
      </c>
    </row>
    <row r="7509" spans="1:13">
      <c r="A7509" t="s">
        <v>16502</v>
      </c>
      <c r="B7509" s="1">
        <v>45115</v>
      </c>
      <c r="C7509">
        <v>-44918.19</v>
      </c>
      <c r="D7509" t="s">
        <v>1478</v>
      </c>
      <c r="E7509" t="s">
        <v>1509</v>
      </c>
      <c r="F7509" t="s">
        <v>268</v>
      </c>
      <c r="G7509" t="s">
        <v>13</v>
      </c>
      <c r="I7509" t="s">
        <v>18</v>
      </c>
      <c r="J7509" t="s">
        <v>16503</v>
      </c>
      <c r="K7509" t="str">
        <f ca="1">IF(ISNA(XLOOKUP(A7509,Customers!A:A,Customers!A:A)),"Invalid FK","Valid")</f>
        <v>Valid</v>
      </c>
      <c r="L7509" t="str">
        <f ca="1">IF(ISNA(XLOOKUP(B7509,Vendors!A:A,Vendors!A:A)),"Invalid FK","Valid")</f>
        <v>Valid</v>
      </c>
      <c r="M7509" t="str">
        <f ca="1">IF(ISNA(XLOOKUP(C7509,Headcount!C:C,Headcount!C:C)),"Invalid FK","Valid")</f>
        <v>Valid</v>
      </c>
    </row>
    <row r="7510" spans="1:13">
      <c r="A7510" t="s">
        <v>16504</v>
      </c>
      <c r="B7510" s="1">
        <v>44998</v>
      </c>
      <c r="C7510">
        <v>-88446.51</v>
      </c>
      <c r="D7510" t="s">
        <v>1478</v>
      </c>
      <c r="E7510" t="s">
        <v>7</v>
      </c>
      <c r="F7510" t="s">
        <v>268</v>
      </c>
      <c r="G7510" t="s">
        <v>8</v>
      </c>
      <c r="I7510" t="s">
        <v>215</v>
      </c>
      <c r="J7510" t="s">
        <v>16505</v>
      </c>
      <c r="K7510" t="str">
        <f ca="1">IF(ISNA(XLOOKUP(A7510,Customers!A:A,Customers!A:A)),"Invalid FK","Valid")</f>
        <v>Valid</v>
      </c>
      <c r="L7510" t="str">
        <f ca="1">IF(ISNA(XLOOKUP(B7510,Vendors!A:A,Vendors!A:A)),"Invalid FK","Valid")</f>
        <v>Valid</v>
      </c>
      <c r="M7510" t="str">
        <f ca="1">IF(ISNA(XLOOKUP(C7510,Headcount!C:C,Headcount!C:C)),"Invalid FK","Valid")</f>
        <v>Valid</v>
      </c>
    </row>
    <row r="7511" spans="1:13">
      <c r="A7511" t="s">
        <v>16506</v>
      </c>
      <c r="B7511" s="1">
        <v>45082</v>
      </c>
      <c r="C7511">
        <v>169965.73</v>
      </c>
      <c r="D7511" t="s">
        <v>1483</v>
      </c>
      <c r="E7511" t="s">
        <v>1484</v>
      </c>
      <c r="F7511" t="s">
        <v>264</v>
      </c>
      <c r="G7511" t="s">
        <v>8</v>
      </c>
      <c r="H7511" t="s">
        <v>1165</v>
      </c>
      <c r="J7511" t="s">
        <v>16507</v>
      </c>
      <c r="K7511" t="str">
        <f ca="1">IF(ISNA(XLOOKUP(A7511,Customers!A:A,Customers!A:A)),"Invalid FK","Valid")</f>
        <v>Valid</v>
      </c>
      <c r="L7511" t="str">
        <f ca="1">IF(ISNA(XLOOKUP(B7511,Vendors!A:A,Vendors!A:A)),"Invalid FK","Valid")</f>
        <v>Valid</v>
      </c>
      <c r="M7511" t="str">
        <f ca="1">IF(ISNA(XLOOKUP(C7511,Headcount!C:C,Headcount!C:C)),"Invalid FK","Valid")</f>
        <v>Valid</v>
      </c>
    </row>
    <row r="7512" spans="1:13">
      <c r="A7512" t="s">
        <v>16508</v>
      </c>
      <c r="B7512" s="1">
        <v>44563</v>
      </c>
      <c r="C7512">
        <v>-57379.5</v>
      </c>
      <c r="D7512" t="s">
        <v>1478</v>
      </c>
      <c r="E7512" t="s">
        <v>1534</v>
      </c>
      <c r="F7512" t="s">
        <v>264</v>
      </c>
      <c r="G7512" t="s">
        <v>17</v>
      </c>
      <c r="I7512" t="s">
        <v>67</v>
      </c>
      <c r="J7512" t="s">
        <v>16509</v>
      </c>
      <c r="K7512" t="str">
        <f ca="1">IF(ISNA(XLOOKUP(A7512,Customers!A:A,Customers!A:A)),"Invalid FK","Valid")</f>
        <v>Valid</v>
      </c>
      <c r="L7512" t="str">
        <f ca="1">IF(ISNA(XLOOKUP(B7512,Vendors!A:A,Vendors!A:A)),"Invalid FK","Valid")</f>
        <v>Valid</v>
      </c>
      <c r="M7512" t="str">
        <f ca="1">IF(ISNA(XLOOKUP(C7512,Headcount!C:C,Headcount!C:C)),"Invalid FK","Valid")</f>
        <v>Valid</v>
      </c>
    </row>
    <row r="7513" spans="1:13">
      <c r="A7513" t="s">
        <v>16510</v>
      </c>
      <c r="B7513" s="1">
        <v>45229</v>
      </c>
      <c r="C7513">
        <v>174377.51</v>
      </c>
      <c r="D7513" t="s">
        <v>1483</v>
      </c>
      <c r="E7513" t="s">
        <v>1487</v>
      </c>
      <c r="F7513" t="s">
        <v>268</v>
      </c>
      <c r="G7513" t="s">
        <v>8</v>
      </c>
      <c r="H7513" t="s">
        <v>752</v>
      </c>
      <c r="J7513" t="s">
        <v>16511</v>
      </c>
      <c r="K7513" t="str">
        <f ca="1">IF(ISNA(XLOOKUP(A7513,Customers!A:A,Customers!A:A)),"Invalid FK","Valid")</f>
        <v>Valid</v>
      </c>
      <c r="L7513" t="str">
        <f ca="1">IF(ISNA(XLOOKUP(B7513,Vendors!A:A,Vendors!A:A)),"Invalid FK","Valid")</f>
        <v>Valid</v>
      </c>
      <c r="M7513" t="str">
        <f ca="1">IF(ISNA(XLOOKUP(C7513,Headcount!C:C,Headcount!C:C)),"Invalid FK","Valid")</f>
        <v>Valid</v>
      </c>
    </row>
    <row r="7514" spans="1:13">
      <c r="A7514" t="s">
        <v>16512</v>
      </c>
      <c r="B7514" s="1">
        <v>44729</v>
      </c>
      <c r="C7514">
        <v>92503.81</v>
      </c>
      <c r="D7514" t="s">
        <v>1483</v>
      </c>
      <c r="E7514" t="s">
        <v>1487</v>
      </c>
      <c r="F7514" t="s">
        <v>268</v>
      </c>
      <c r="G7514" t="s">
        <v>17</v>
      </c>
      <c r="H7514" t="s">
        <v>1317</v>
      </c>
      <c r="J7514" t="s">
        <v>16513</v>
      </c>
      <c r="K7514" t="str">
        <f ca="1">IF(ISNA(XLOOKUP(A7514,Customers!A:A,Customers!A:A)),"Invalid FK","Valid")</f>
        <v>Valid</v>
      </c>
      <c r="L7514" t="str">
        <f ca="1">IF(ISNA(XLOOKUP(B7514,Vendors!A:A,Vendors!A:A)),"Invalid FK","Valid")</f>
        <v>Valid</v>
      </c>
      <c r="M7514" t="str">
        <f ca="1">IF(ISNA(XLOOKUP(C7514,Headcount!C:C,Headcount!C:C)),"Invalid FK","Valid")</f>
        <v>Valid</v>
      </c>
    </row>
    <row r="7515" spans="1:13">
      <c r="A7515" t="s">
        <v>16514</v>
      </c>
      <c r="B7515" s="1">
        <v>45242</v>
      </c>
      <c r="C7515">
        <v>240403.69</v>
      </c>
      <c r="D7515" t="s">
        <v>1483</v>
      </c>
      <c r="E7515" t="s">
        <v>1487</v>
      </c>
      <c r="F7515" t="s">
        <v>264</v>
      </c>
      <c r="G7515" t="s">
        <v>8</v>
      </c>
      <c r="H7515" t="s">
        <v>1231</v>
      </c>
      <c r="J7515" t="s">
        <v>16515</v>
      </c>
      <c r="K7515" t="str">
        <f ca="1">IF(ISNA(XLOOKUP(A7515,Customers!A:A,Customers!A:A)),"Invalid FK","Valid")</f>
        <v>Valid</v>
      </c>
      <c r="L7515" t="str">
        <f ca="1">IF(ISNA(XLOOKUP(B7515,Vendors!A:A,Vendors!A:A)),"Invalid FK","Valid")</f>
        <v>Valid</v>
      </c>
      <c r="M7515" t="str">
        <f ca="1">IF(ISNA(XLOOKUP(C7515,Headcount!C:C,Headcount!C:C)),"Invalid FK","Valid")</f>
        <v>Valid</v>
      </c>
    </row>
    <row r="7516" spans="1:13">
      <c r="A7516" t="s">
        <v>16516</v>
      </c>
      <c r="B7516" s="1">
        <v>44817</v>
      </c>
      <c r="C7516">
        <v>131075.17000000001</v>
      </c>
      <c r="D7516" t="s">
        <v>1483</v>
      </c>
      <c r="E7516" t="s">
        <v>1499</v>
      </c>
      <c r="F7516" t="s">
        <v>268</v>
      </c>
      <c r="G7516" t="s">
        <v>8</v>
      </c>
      <c r="H7516" t="s">
        <v>1349</v>
      </c>
      <c r="J7516" t="s">
        <v>16517</v>
      </c>
      <c r="K7516" t="str">
        <f ca="1">IF(ISNA(XLOOKUP(A7516,Customers!A:A,Customers!A:A)),"Invalid FK","Valid")</f>
        <v>Valid</v>
      </c>
      <c r="L7516" t="str">
        <f ca="1">IF(ISNA(XLOOKUP(B7516,Vendors!A:A,Vendors!A:A)),"Invalid FK","Valid")</f>
        <v>Valid</v>
      </c>
      <c r="M7516" t="str">
        <f ca="1">IF(ISNA(XLOOKUP(C7516,Headcount!C:C,Headcount!C:C)),"Invalid FK","Valid")</f>
        <v>Valid</v>
      </c>
    </row>
    <row r="7517" spans="1:13">
      <c r="A7517" t="s">
        <v>16518</v>
      </c>
      <c r="B7517" s="1">
        <v>45026</v>
      </c>
      <c r="C7517">
        <v>-17920.97</v>
      </c>
      <c r="D7517" t="s">
        <v>1478</v>
      </c>
      <c r="E7517" t="s">
        <v>36</v>
      </c>
      <c r="F7517" t="s">
        <v>271</v>
      </c>
      <c r="G7517" t="s">
        <v>29</v>
      </c>
      <c r="I7517" t="s">
        <v>59</v>
      </c>
      <c r="J7517" t="s">
        <v>16519</v>
      </c>
      <c r="K7517" t="str">
        <f ca="1">IF(ISNA(XLOOKUP(A7517,Customers!A:A,Customers!A:A)),"Invalid FK","Valid")</f>
        <v>Valid</v>
      </c>
      <c r="L7517" t="str">
        <f ca="1">IF(ISNA(XLOOKUP(B7517,Vendors!A:A,Vendors!A:A)),"Invalid FK","Valid")</f>
        <v>Valid</v>
      </c>
      <c r="M7517" t="str">
        <f ca="1">IF(ISNA(XLOOKUP(C7517,Headcount!C:C,Headcount!C:C)),"Invalid FK","Valid")</f>
        <v>Valid</v>
      </c>
    </row>
    <row r="7518" spans="1:13">
      <c r="A7518" t="s">
        <v>16520</v>
      </c>
      <c r="B7518" s="1">
        <v>44623</v>
      </c>
      <c r="C7518">
        <v>181449.44</v>
      </c>
      <c r="D7518" t="s">
        <v>1483</v>
      </c>
      <c r="E7518" t="s">
        <v>1499</v>
      </c>
      <c r="F7518" t="s">
        <v>271</v>
      </c>
      <c r="G7518" t="s">
        <v>29</v>
      </c>
      <c r="H7518" t="s">
        <v>868</v>
      </c>
      <c r="J7518" t="s">
        <v>16521</v>
      </c>
      <c r="K7518" t="str">
        <f ca="1">IF(ISNA(XLOOKUP(A7518,Customers!A:A,Customers!A:A)),"Invalid FK","Valid")</f>
        <v>Valid</v>
      </c>
      <c r="L7518" t="str">
        <f ca="1">IF(ISNA(XLOOKUP(B7518,Vendors!A:A,Vendors!A:A)),"Invalid FK","Valid")</f>
        <v>Valid</v>
      </c>
      <c r="M7518" t="str">
        <f ca="1">IF(ISNA(XLOOKUP(C7518,Headcount!C:C,Headcount!C:C)),"Invalid FK","Valid")</f>
        <v>Valid</v>
      </c>
    </row>
    <row r="7519" spans="1:13">
      <c r="A7519" t="s">
        <v>16522</v>
      </c>
      <c r="B7519" s="1">
        <v>44709</v>
      </c>
      <c r="C7519">
        <v>72746</v>
      </c>
      <c r="D7519" t="s">
        <v>1483</v>
      </c>
      <c r="E7519" t="s">
        <v>1499</v>
      </c>
      <c r="F7519" t="s">
        <v>271</v>
      </c>
      <c r="G7519" t="s">
        <v>8</v>
      </c>
      <c r="H7519" t="s">
        <v>724</v>
      </c>
      <c r="J7519" t="s">
        <v>16523</v>
      </c>
      <c r="K7519" t="str">
        <f ca="1">IF(ISNA(XLOOKUP(A7519,Customers!A:A,Customers!A:A)),"Invalid FK","Valid")</f>
        <v>Valid</v>
      </c>
      <c r="L7519" t="str">
        <f ca="1">IF(ISNA(XLOOKUP(B7519,Vendors!A:A,Vendors!A:A)),"Invalid FK","Valid")</f>
        <v>Valid</v>
      </c>
      <c r="M7519" t="str">
        <f ca="1">IF(ISNA(XLOOKUP(C7519,Headcount!C:C,Headcount!C:C)),"Invalid FK","Valid")</f>
        <v>Valid</v>
      </c>
    </row>
    <row r="7520" spans="1:13">
      <c r="A7520" t="s">
        <v>16524</v>
      </c>
      <c r="B7520" s="1">
        <v>45256</v>
      </c>
      <c r="C7520">
        <v>180927.66</v>
      </c>
      <c r="D7520" t="s">
        <v>1483</v>
      </c>
      <c r="E7520" t="s">
        <v>1487</v>
      </c>
      <c r="F7520" t="s">
        <v>264</v>
      </c>
      <c r="G7520" t="s">
        <v>17</v>
      </c>
      <c r="H7520" t="s">
        <v>1021</v>
      </c>
      <c r="J7520" t="s">
        <v>16525</v>
      </c>
      <c r="K7520" t="str">
        <f ca="1">IF(ISNA(XLOOKUP(A7520,Customers!A:A,Customers!A:A)),"Invalid FK","Valid")</f>
        <v>Valid</v>
      </c>
      <c r="L7520" t="str">
        <f ca="1">IF(ISNA(XLOOKUP(B7520,Vendors!A:A,Vendors!A:A)),"Invalid FK","Valid")</f>
        <v>Valid</v>
      </c>
      <c r="M7520" t="str">
        <f ca="1">IF(ISNA(XLOOKUP(C7520,Headcount!C:C,Headcount!C:C)),"Invalid FK","Valid")</f>
        <v>Valid</v>
      </c>
    </row>
    <row r="7521" spans="1:13">
      <c r="A7521" t="s">
        <v>16526</v>
      </c>
      <c r="B7521" s="1">
        <v>45016</v>
      </c>
      <c r="C7521">
        <v>117379.75</v>
      </c>
      <c r="D7521" t="s">
        <v>1483</v>
      </c>
      <c r="E7521" t="s">
        <v>1484</v>
      </c>
      <c r="F7521" t="s">
        <v>264</v>
      </c>
      <c r="G7521" t="s">
        <v>8</v>
      </c>
      <c r="H7521" t="s">
        <v>1117</v>
      </c>
      <c r="J7521" t="s">
        <v>16527</v>
      </c>
      <c r="K7521" t="str">
        <f ca="1">IF(ISNA(XLOOKUP(A7521,Customers!A:A,Customers!A:A)),"Invalid FK","Valid")</f>
        <v>Valid</v>
      </c>
      <c r="L7521" t="str">
        <f ca="1">IF(ISNA(XLOOKUP(B7521,Vendors!A:A,Vendors!A:A)),"Invalid FK","Valid")</f>
        <v>Valid</v>
      </c>
      <c r="M7521" t="str">
        <f ca="1">IF(ISNA(XLOOKUP(C7521,Headcount!C:C,Headcount!C:C)),"Invalid FK","Valid")</f>
        <v>Valid</v>
      </c>
    </row>
    <row r="7522" spans="1:13">
      <c r="A7522" t="s">
        <v>16528</v>
      </c>
      <c r="B7522" s="1">
        <v>44704</v>
      </c>
      <c r="C7522">
        <v>-35391.99</v>
      </c>
      <c r="D7522" t="s">
        <v>1478</v>
      </c>
      <c r="E7522" t="s">
        <v>1496</v>
      </c>
      <c r="F7522" t="s">
        <v>271</v>
      </c>
      <c r="G7522" t="s">
        <v>8</v>
      </c>
      <c r="I7522" t="s">
        <v>195</v>
      </c>
      <c r="J7522" t="s">
        <v>16529</v>
      </c>
      <c r="K7522" t="str">
        <f ca="1">IF(ISNA(XLOOKUP(A7522,Customers!A:A,Customers!A:A)),"Invalid FK","Valid")</f>
        <v>Valid</v>
      </c>
      <c r="L7522" t="str">
        <f ca="1">IF(ISNA(XLOOKUP(B7522,Vendors!A:A,Vendors!A:A)),"Invalid FK","Valid")</f>
        <v>Valid</v>
      </c>
      <c r="M7522" t="str">
        <f ca="1">IF(ISNA(XLOOKUP(C7522,Headcount!C:C,Headcount!C:C)),"Invalid FK","Valid")</f>
        <v>Valid</v>
      </c>
    </row>
    <row r="7523" spans="1:13">
      <c r="A7523" t="s">
        <v>16530</v>
      </c>
      <c r="B7523" s="1">
        <v>44949</v>
      </c>
      <c r="C7523">
        <v>105580.68</v>
      </c>
      <c r="D7523" t="s">
        <v>1483</v>
      </c>
      <c r="E7523" t="s">
        <v>1484</v>
      </c>
      <c r="F7523" t="s">
        <v>264</v>
      </c>
      <c r="G7523" t="s">
        <v>13</v>
      </c>
      <c r="H7523" t="s">
        <v>796</v>
      </c>
      <c r="J7523" t="s">
        <v>16531</v>
      </c>
      <c r="K7523" t="str">
        <f ca="1">IF(ISNA(XLOOKUP(A7523,Customers!A:A,Customers!A:A)),"Invalid FK","Valid")</f>
        <v>Valid</v>
      </c>
      <c r="L7523" t="str">
        <f ca="1">IF(ISNA(XLOOKUP(B7523,Vendors!A:A,Vendors!A:A)),"Invalid FK","Valid")</f>
        <v>Valid</v>
      </c>
      <c r="M7523" t="str">
        <f ca="1">IF(ISNA(XLOOKUP(C7523,Headcount!C:C,Headcount!C:C)),"Invalid FK","Valid")</f>
        <v>Valid</v>
      </c>
    </row>
    <row r="7524" spans="1:13">
      <c r="A7524" t="s">
        <v>16532</v>
      </c>
      <c r="B7524" s="1">
        <v>45177</v>
      </c>
      <c r="C7524">
        <v>228392.56</v>
      </c>
      <c r="D7524" t="s">
        <v>1483</v>
      </c>
      <c r="E7524" t="s">
        <v>1487</v>
      </c>
      <c r="F7524" t="s">
        <v>271</v>
      </c>
      <c r="G7524" t="s">
        <v>8</v>
      </c>
      <c r="H7524" t="s">
        <v>852</v>
      </c>
      <c r="J7524" t="s">
        <v>16533</v>
      </c>
      <c r="K7524" t="str">
        <f ca="1">IF(ISNA(XLOOKUP(A7524,Customers!A:A,Customers!A:A)),"Invalid FK","Valid")</f>
        <v>Valid</v>
      </c>
      <c r="L7524" t="str">
        <f ca="1">IF(ISNA(XLOOKUP(B7524,Vendors!A:A,Vendors!A:A)),"Invalid FK","Valid")</f>
        <v>Valid</v>
      </c>
      <c r="M7524" t="str">
        <f ca="1">IF(ISNA(XLOOKUP(C7524,Headcount!C:C,Headcount!C:C)),"Invalid FK","Valid")</f>
        <v>Valid</v>
      </c>
    </row>
    <row r="7525" spans="1:13">
      <c r="A7525" t="s">
        <v>16534</v>
      </c>
      <c r="B7525" s="1">
        <v>45065</v>
      </c>
      <c r="C7525">
        <v>-24853.77</v>
      </c>
      <c r="D7525" t="s">
        <v>1478</v>
      </c>
      <c r="E7525" t="s">
        <v>1534</v>
      </c>
      <c r="F7525" t="s">
        <v>264</v>
      </c>
      <c r="G7525" t="s">
        <v>8</v>
      </c>
      <c r="I7525" t="s">
        <v>125</v>
      </c>
      <c r="J7525" t="s">
        <v>16535</v>
      </c>
      <c r="K7525" t="str">
        <f ca="1">IF(ISNA(XLOOKUP(A7525,Customers!A:A,Customers!A:A)),"Invalid FK","Valid")</f>
        <v>Valid</v>
      </c>
      <c r="L7525" t="str">
        <f ca="1">IF(ISNA(XLOOKUP(B7525,Vendors!A:A,Vendors!A:A)),"Invalid FK","Valid")</f>
        <v>Valid</v>
      </c>
      <c r="M7525" t="str">
        <f ca="1">IF(ISNA(XLOOKUP(C7525,Headcount!C:C,Headcount!C:C)),"Invalid FK","Valid")</f>
        <v>Valid</v>
      </c>
    </row>
    <row r="7526" spans="1:13">
      <c r="A7526" t="s">
        <v>16536</v>
      </c>
      <c r="B7526" s="1">
        <v>44978</v>
      </c>
      <c r="C7526">
        <v>-16165.76</v>
      </c>
      <c r="D7526" t="s">
        <v>1478</v>
      </c>
      <c r="E7526" t="s">
        <v>36</v>
      </c>
      <c r="F7526" t="s">
        <v>271</v>
      </c>
      <c r="G7526" t="s">
        <v>13</v>
      </c>
      <c r="I7526" t="s">
        <v>34</v>
      </c>
      <c r="J7526" t="s">
        <v>16537</v>
      </c>
      <c r="K7526" t="str">
        <f ca="1">IF(ISNA(XLOOKUP(A7526,Customers!A:A,Customers!A:A)),"Invalid FK","Valid")</f>
        <v>Valid</v>
      </c>
      <c r="L7526" t="str">
        <f ca="1">IF(ISNA(XLOOKUP(B7526,Vendors!A:A,Vendors!A:A)),"Invalid FK","Valid")</f>
        <v>Valid</v>
      </c>
      <c r="M7526" t="str">
        <f ca="1">IF(ISNA(XLOOKUP(C7526,Headcount!C:C,Headcount!C:C)),"Invalid FK","Valid")</f>
        <v>Valid</v>
      </c>
    </row>
    <row r="7527" spans="1:13">
      <c r="A7527" t="s">
        <v>16538</v>
      </c>
      <c r="B7527" s="1">
        <v>44967</v>
      </c>
      <c r="C7527">
        <v>20618.95</v>
      </c>
      <c r="D7527" t="s">
        <v>1587</v>
      </c>
      <c r="E7527" t="s">
        <v>1587</v>
      </c>
      <c r="F7527" t="s">
        <v>268</v>
      </c>
      <c r="G7527" t="s">
        <v>8</v>
      </c>
      <c r="J7527" t="s">
        <v>16539</v>
      </c>
      <c r="K7527" t="str">
        <f ca="1">IF(ISNA(XLOOKUP(A7527,Customers!A:A,Customers!A:A)),"Invalid FK","Valid")</f>
        <v>Valid</v>
      </c>
      <c r="L7527" t="str">
        <f ca="1">IF(ISNA(XLOOKUP(B7527,Vendors!A:A,Vendors!A:A)),"Invalid FK","Valid")</f>
        <v>Valid</v>
      </c>
      <c r="M7527" t="str">
        <f ca="1">IF(ISNA(XLOOKUP(C7527,Headcount!C:C,Headcount!C:C)),"Invalid FK","Valid")</f>
        <v>Valid</v>
      </c>
    </row>
    <row r="7528" spans="1:13">
      <c r="A7528" t="s">
        <v>16540</v>
      </c>
      <c r="B7528" s="1">
        <v>45079</v>
      </c>
      <c r="C7528">
        <v>181051.09</v>
      </c>
      <c r="D7528" t="s">
        <v>1483</v>
      </c>
      <c r="E7528" t="s">
        <v>1487</v>
      </c>
      <c r="F7528" t="s">
        <v>271</v>
      </c>
      <c r="G7528" t="s">
        <v>29</v>
      </c>
      <c r="H7528" t="s">
        <v>1007</v>
      </c>
      <c r="J7528" t="s">
        <v>16541</v>
      </c>
      <c r="K7528" t="str">
        <f ca="1">IF(ISNA(XLOOKUP(A7528,Customers!A:A,Customers!A:A)),"Invalid FK","Valid")</f>
        <v>Valid</v>
      </c>
      <c r="L7528" t="str">
        <f ca="1">IF(ISNA(XLOOKUP(B7528,Vendors!A:A,Vendors!A:A)),"Invalid FK","Valid")</f>
        <v>Valid</v>
      </c>
      <c r="M7528" t="str">
        <f ca="1">IF(ISNA(XLOOKUP(C7528,Headcount!C:C,Headcount!C:C)),"Invalid FK","Valid")</f>
        <v>Valid</v>
      </c>
    </row>
    <row r="7529" spans="1:13">
      <c r="A7529" t="s">
        <v>16542</v>
      </c>
      <c r="B7529" s="1">
        <v>45010</v>
      </c>
      <c r="C7529">
        <v>-29747.08</v>
      </c>
      <c r="D7529" t="s">
        <v>1478</v>
      </c>
      <c r="E7529" t="s">
        <v>1534</v>
      </c>
      <c r="F7529" t="s">
        <v>264</v>
      </c>
      <c r="G7529" t="s">
        <v>13</v>
      </c>
      <c r="I7529" t="s">
        <v>234</v>
      </c>
      <c r="J7529" t="s">
        <v>16543</v>
      </c>
      <c r="K7529" t="str">
        <f ca="1">IF(ISNA(XLOOKUP(A7529,Customers!A:A,Customers!A:A)),"Invalid FK","Valid")</f>
        <v>Valid</v>
      </c>
      <c r="L7529" t="str">
        <f ca="1">IF(ISNA(XLOOKUP(B7529,Vendors!A:A,Vendors!A:A)),"Invalid FK","Valid")</f>
        <v>Valid</v>
      </c>
      <c r="M7529" t="str">
        <f ca="1">IF(ISNA(XLOOKUP(C7529,Headcount!C:C,Headcount!C:C)),"Invalid FK","Valid")</f>
        <v>Valid</v>
      </c>
    </row>
    <row r="7530" spans="1:13">
      <c r="A7530" t="s">
        <v>16544</v>
      </c>
      <c r="B7530" s="1">
        <v>44673</v>
      </c>
      <c r="C7530">
        <v>14692.95</v>
      </c>
      <c r="D7530" t="s">
        <v>1924</v>
      </c>
      <c r="E7530" t="s">
        <v>1924</v>
      </c>
      <c r="F7530" t="s">
        <v>264</v>
      </c>
      <c r="G7530" t="s">
        <v>13</v>
      </c>
      <c r="J7530" t="s">
        <v>16545</v>
      </c>
      <c r="K7530" t="str">
        <f ca="1">IF(ISNA(XLOOKUP(A7530,Customers!A:A,Customers!A:A)),"Invalid FK","Valid")</f>
        <v>Valid</v>
      </c>
      <c r="L7530" t="str">
        <f ca="1">IF(ISNA(XLOOKUP(B7530,Vendors!A:A,Vendors!A:A)),"Invalid FK","Valid")</f>
        <v>Valid</v>
      </c>
      <c r="M7530" t="str">
        <f ca="1">IF(ISNA(XLOOKUP(C7530,Headcount!C:C,Headcount!C:C)),"Invalid FK","Valid")</f>
        <v>Valid</v>
      </c>
    </row>
    <row r="7531" spans="1:13">
      <c r="A7531" t="s">
        <v>16546</v>
      </c>
      <c r="B7531" s="1">
        <v>45021</v>
      </c>
      <c r="C7531">
        <v>71431.94</v>
      </c>
      <c r="D7531" t="s">
        <v>1483</v>
      </c>
      <c r="E7531" t="s">
        <v>1487</v>
      </c>
      <c r="F7531" t="s">
        <v>264</v>
      </c>
      <c r="G7531" t="s">
        <v>13</v>
      </c>
      <c r="H7531" t="s">
        <v>804</v>
      </c>
      <c r="J7531" t="s">
        <v>16547</v>
      </c>
      <c r="K7531" t="str">
        <f ca="1">IF(ISNA(XLOOKUP(A7531,Customers!A:A,Customers!A:A)),"Invalid FK","Valid")</f>
        <v>Valid</v>
      </c>
      <c r="L7531" t="str">
        <f ca="1">IF(ISNA(XLOOKUP(B7531,Vendors!A:A,Vendors!A:A)),"Invalid FK","Valid")</f>
        <v>Valid</v>
      </c>
      <c r="M7531" t="str">
        <f ca="1">IF(ISNA(XLOOKUP(C7531,Headcount!C:C,Headcount!C:C)),"Invalid FK","Valid")</f>
        <v>Valid</v>
      </c>
    </row>
    <row r="7532" spans="1:13">
      <c r="A7532" t="s">
        <v>16548</v>
      </c>
      <c r="B7532" s="1">
        <v>44780</v>
      </c>
      <c r="C7532">
        <v>200060.45</v>
      </c>
      <c r="D7532" t="s">
        <v>1483</v>
      </c>
      <c r="E7532" t="s">
        <v>1487</v>
      </c>
      <c r="F7532" t="s">
        <v>271</v>
      </c>
      <c r="G7532" t="s">
        <v>17</v>
      </c>
      <c r="H7532" t="s">
        <v>826</v>
      </c>
      <c r="J7532" t="s">
        <v>16549</v>
      </c>
      <c r="K7532" t="str">
        <f ca="1">IF(ISNA(XLOOKUP(A7532,Customers!A:A,Customers!A:A)),"Invalid FK","Valid")</f>
        <v>Valid</v>
      </c>
      <c r="L7532" t="str">
        <f ca="1">IF(ISNA(XLOOKUP(B7532,Vendors!A:A,Vendors!A:A)),"Invalid FK","Valid")</f>
        <v>Valid</v>
      </c>
      <c r="M7532" t="str">
        <f ca="1">IF(ISNA(XLOOKUP(C7532,Headcount!C:C,Headcount!C:C)),"Invalid FK","Valid")</f>
        <v>Valid</v>
      </c>
    </row>
    <row r="7533" spans="1:13">
      <c r="A7533" t="s">
        <v>16550</v>
      </c>
      <c r="B7533" s="1">
        <v>45234</v>
      </c>
      <c r="C7533">
        <v>158081.35999999999</v>
      </c>
      <c r="D7533" t="s">
        <v>1483</v>
      </c>
      <c r="E7533" t="s">
        <v>1499</v>
      </c>
      <c r="F7533" t="s">
        <v>271</v>
      </c>
      <c r="G7533" t="s">
        <v>17</v>
      </c>
      <c r="H7533" t="s">
        <v>1069</v>
      </c>
      <c r="J7533" t="s">
        <v>16551</v>
      </c>
      <c r="K7533" t="str">
        <f ca="1">IF(ISNA(XLOOKUP(A7533,Customers!A:A,Customers!A:A)),"Invalid FK","Valid")</f>
        <v>Valid</v>
      </c>
      <c r="L7533" t="str">
        <f ca="1">IF(ISNA(XLOOKUP(B7533,Vendors!A:A,Vendors!A:A)),"Invalid FK","Valid")</f>
        <v>Valid</v>
      </c>
      <c r="M7533" t="str">
        <f ca="1">IF(ISNA(XLOOKUP(C7533,Headcount!C:C,Headcount!C:C)),"Invalid FK","Valid")</f>
        <v>Valid</v>
      </c>
    </row>
    <row r="7534" spans="1:13">
      <c r="A7534" t="s">
        <v>16552</v>
      </c>
      <c r="B7534" s="1">
        <v>44972</v>
      </c>
      <c r="C7534">
        <v>-28852.02</v>
      </c>
      <c r="D7534" t="s">
        <v>1478</v>
      </c>
      <c r="E7534" t="s">
        <v>1496</v>
      </c>
      <c r="F7534" t="s">
        <v>268</v>
      </c>
      <c r="G7534" t="s">
        <v>29</v>
      </c>
      <c r="I7534" t="s">
        <v>23</v>
      </c>
      <c r="J7534" t="s">
        <v>16553</v>
      </c>
      <c r="K7534" t="str">
        <f ca="1">IF(ISNA(XLOOKUP(A7534,Customers!A:A,Customers!A:A)),"Invalid FK","Valid")</f>
        <v>Valid</v>
      </c>
      <c r="L7534" t="str">
        <f ca="1">IF(ISNA(XLOOKUP(B7534,Vendors!A:A,Vendors!A:A)),"Invalid FK","Valid")</f>
        <v>Valid</v>
      </c>
      <c r="M7534" t="str">
        <f ca="1">IF(ISNA(XLOOKUP(C7534,Headcount!C:C,Headcount!C:C)),"Invalid FK","Valid")</f>
        <v>Valid</v>
      </c>
    </row>
    <row r="7535" spans="1:13">
      <c r="A7535" t="s">
        <v>16554</v>
      </c>
      <c r="B7535" s="1">
        <v>44794</v>
      </c>
      <c r="C7535">
        <v>175278.72</v>
      </c>
      <c r="D7535" t="s">
        <v>1483</v>
      </c>
      <c r="E7535" t="s">
        <v>1487</v>
      </c>
      <c r="F7535" t="s">
        <v>268</v>
      </c>
      <c r="G7535" t="s">
        <v>8</v>
      </c>
      <c r="H7535" t="s">
        <v>1397</v>
      </c>
      <c r="J7535" t="s">
        <v>16555</v>
      </c>
      <c r="K7535" t="str">
        <f ca="1">IF(ISNA(XLOOKUP(A7535,Customers!A:A,Customers!A:A)),"Invalid FK","Valid")</f>
        <v>Valid</v>
      </c>
      <c r="L7535" t="str">
        <f ca="1">IF(ISNA(XLOOKUP(B7535,Vendors!A:A,Vendors!A:A)),"Invalid FK","Valid")</f>
        <v>Valid</v>
      </c>
      <c r="M7535" t="str">
        <f ca="1">IF(ISNA(XLOOKUP(C7535,Headcount!C:C,Headcount!C:C)),"Invalid FK","Valid")</f>
        <v>Valid</v>
      </c>
    </row>
    <row r="7536" spans="1:13">
      <c r="A7536" t="s">
        <v>16556</v>
      </c>
      <c r="B7536" s="1">
        <v>45288</v>
      </c>
      <c r="C7536">
        <v>303404.19</v>
      </c>
      <c r="D7536" t="s">
        <v>1483</v>
      </c>
      <c r="E7536" t="s">
        <v>1499</v>
      </c>
      <c r="F7536" t="s">
        <v>271</v>
      </c>
      <c r="G7536" t="s">
        <v>8</v>
      </c>
      <c r="H7536" t="s">
        <v>784</v>
      </c>
      <c r="J7536" t="s">
        <v>16557</v>
      </c>
      <c r="K7536" t="str">
        <f ca="1">IF(ISNA(XLOOKUP(A7536,Customers!A:A,Customers!A:A)),"Invalid FK","Valid")</f>
        <v>Valid</v>
      </c>
      <c r="L7536" t="str">
        <f ca="1">IF(ISNA(XLOOKUP(B7536,Vendors!A:A,Vendors!A:A)),"Invalid FK","Valid")</f>
        <v>Valid</v>
      </c>
      <c r="M7536" t="str">
        <f ca="1">IF(ISNA(XLOOKUP(C7536,Headcount!C:C,Headcount!C:C)),"Invalid FK","Valid")</f>
        <v>Valid</v>
      </c>
    </row>
    <row r="7537" spans="1:13">
      <c r="A7537" t="s">
        <v>16558</v>
      </c>
      <c r="B7537" s="1">
        <v>44907</v>
      </c>
      <c r="C7537">
        <v>-10900.89</v>
      </c>
      <c r="D7537" t="s">
        <v>1478</v>
      </c>
      <c r="E7537" t="s">
        <v>20</v>
      </c>
      <c r="F7537" t="s">
        <v>271</v>
      </c>
      <c r="G7537" t="s">
        <v>29</v>
      </c>
      <c r="I7537" t="s">
        <v>173</v>
      </c>
      <c r="J7537" t="s">
        <v>16559</v>
      </c>
      <c r="K7537" t="str">
        <f ca="1">IF(ISNA(XLOOKUP(A7537,Customers!A:A,Customers!A:A)),"Invalid FK","Valid")</f>
        <v>Valid</v>
      </c>
      <c r="L7537" t="str">
        <f ca="1">IF(ISNA(XLOOKUP(B7537,Vendors!A:A,Vendors!A:A)),"Invalid FK","Valid")</f>
        <v>Valid</v>
      </c>
      <c r="M7537" t="str">
        <f ca="1">IF(ISNA(XLOOKUP(C7537,Headcount!C:C,Headcount!C:C)),"Invalid FK","Valid")</f>
        <v>Valid</v>
      </c>
    </row>
    <row r="7538" spans="1:13">
      <c r="A7538" t="s">
        <v>16560</v>
      </c>
      <c r="B7538" s="1">
        <v>45202</v>
      </c>
      <c r="C7538">
        <v>198655.52</v>
      </c>
      <c r="D7538" t="s">
        <v>1483</v>
      </c>
      <c r="E7538" t="s">
        <v>1484</v>
      </c>
      <c r="F7538" t="s">
        <v>268</v>
      </c>
      <c r="G7538" t="s">
        <v>29</v>
      </c>
      <c r="H7538" t="s">
        <v>1259</v>
      </c>
      <c r="J7538" t="s">
        <v>16561</v>
      </c>
      <c r="K7538" t="str">
        <f ca="1">IF(ISNA(XLOOKUP(A7538,Customers!A:A,Customers!A:A)),"Invalid FK","Valid")</f>
        <v>Valid</v>
      </c>
      <c r="L7538" t="str">
        <f ca="1">IF(ISNA(XLOOKUP(B7538,Vendors!A:A,Vendors!A:A)),"Invalid FK","Valid")</f>
        <v>Valid</v>
      </c>
      <c r="M7538" t="str">
        <f ca="1">IF(ISNA(XLOOKUP(C7538,Headcount!C:C,Headcount!C:C)),"Invalid FK","Valid")</f>
        <v>Valid</v>
      </c>
    </row>
    <row r="7539" spans="1:13">
      <c r="A7539" t="s">
        <v>16562</v>
      </c>
      <c r="B7539" s="1">
        <v>44779</v>
      </c>
      <c r="C7539">
        <v>-24292.07</v>
      </c>
      <c r="D7539" t="s">
        <v>1478</v>
      </c>
      <c r="E7539" t="s">
        <v>36</v>
      </c>
      <c r="F7539" t="s">
        <v>268</v>
      </c>
      <c r="G7539" t="s">
        <v>13</v>
      </c>
      <c r="I7539" t="s">
        <v>248</v>
      </c>
      <c r="J7539" t="s">
        <v>16563</v>
      </c>
      <c r="K7539" t="str">
        <f ca="1">IF(ISNA(XLOOKUP(A7539,Customers!A:A,Customers!A:A)),"Invalid FK","Valid")</f>
        <v>Valid</v>
      </c>
      <c r="L7539" t="str">
        <f ca="1">IF(ISNA(XLOOKUP(B7539,Vendors!A:A,Vendors!A:A)),"Invalid FK","Valid")</f>
        <v>Valid</v>
      </c>
      <c r="M7539" t="str">
        <f ca="1">IF(ISNA(XLOOKUP(C7539,Headcount!C:C,Headcount!C:C)),"Invalid FK","Valid")</f>
        <v>Valid</v>
      </c>
    </row>
    <row r="7540" spans="1:13">
      <c r="A7540" t="s">
        <v>16564</v>
      </c>
      <c r="B7540" s="1">
        <v>44607</v>
      </c>
      <c r="C7540">
        <v>11277.01</v>
      </c>
      <c r="D7540" t="s">
        <v>1924</v>
      </c>
      <c r="E7540" t="s">
        <v>1924</v>
      </c>
      <c r="F7540" t="s">
        <v>271</v>
      </c>
      <c r="G7540" t="s">
        <v>8</v>
      </c>
      <c r="J7540" t="s">
        <v>16565</v>
      </c>
      <c r="K7540" t="str">
        <f ca="1">IF(ISNA(XLOOKUP(A7540,Customers!A:A,Customers!A:A)),"Invalid FK","Valid")</f>
        <v>Valid</v>
      </c>
      <c r="L7540" t="str">
        <f ca="1">IF(ISNA(XLOOKUP(B7540,Vendors!A:A,Vendors!A:A)),"Invalid FK","Valid")</f>
        <v>Valid</v>
      </c>
      <c r="M7540" t="str">
        <f ca="1">IF(ISNA(XLOOKUP(C7540,Headcount!C:C,Headcount!C:C)),"Invalid FK","Valid")</f>
        <v>Valid</v>
      </c>
    </row>
    <row r="7541" spans="1:13">
      <c r="A7541" t="s">
        <v>16566</v>
      </c>
      <c r="B7541" s="1">
        <v>45235</v>
      </c>
      <c r="C7541">
        <v>166718.69</v>
      </c>
      <c r="D7541" t="s">
        <v>1483</v>
      </c>
      <c r="E7541" t="s">
        <v>1499</v>
      </c>
      <c r="F7541" t="s">
        <v>271</v>
      </c>
      <c r="G7541" t="s">
        <v>17</v>
      </c>
      <c r="H7541" t="s">
        <v>718</v>
      </c>
      <c r="J7541" t="s">
        <v>16567</v>
      </c>
      <c r="K7541" t="str">
        <f ca="1">IF(ISNA(XLOOKUP(A7541,Customers!A:A,Customers!A:A)),"Invalid FK","Valid")</f>
        <v>Valid</v>
      </c>
      <c r="L7541" t="str">
        <f ca="1">IF(ISNA(XLOOKUP(B7541,Vendors!A:A,Vendors!A:A)),"Invalid FK","Valid")</f>
        <v>Valid</v>
      </c>
      <c r="M7541" t="str">
        <f ca="1">IF(ISNA(XLOOKUP(C7541,Headcount!C:C,Headcount!C:C)),"Invalid FK","Valid")</f>
        <v>Valid</v>
      </c>
    </row>
    <row r="7542" spans="1:13">
      <c r="A7542" t="s">
        <v>16568</v>
      </c>
      <c r="B7542" s="1">
        <v>45098</v>
      </c>
      <c r="C7542">
        <v>-27778.04</v>
      </c>
      <c r="D7542" t="s">
        <v>1478</v>
      </c>
      <c r="E7542" t="s">
        <v>1534</v>
      </c>
      <c r="F7542" t="s">
        <v>271</v>
      </c>
      <c r="G7542" t="s">
        <v>29</v>
      </c>
      <c r="I7542" t="s">
        <v>95</v>
      </c>
      <c r="J7542" t="s">
        <v>16569</v>
      </c>
      <c r="K7542" t="str">
        <f ca="1">IF(ISNA(XLOOKUP(A7542,Customers!A:A,Customers!A:A)),"Invalid FK","Valid")</f>
        <v>Valid</v>
      </c>
      <c r="L7542" t="str">
        <f ca="1">IF(ISNA(XLOOKUP(B7542,Vendors!A:A,Vendors!A:A)),"Invalid FK","Valid")</f>
        <v>Valid</v>
      </c>
      <c r="M7542" t="str">
        <f ca="1">IF(ISNA(XLOOKUP(C7542,Headcount!C:C,Headcount!C:C)),"Invalid FK","Valid")</f>
        <v>Valid</v>
      </c>
    </row>
    <row r="7543" spans="1:13">
      <c r="A7543" t="s">
        <v>16570</v>
      </c>
      <c r="B7543" s="1">
        <v>44849</v>
      </c>
      <c r="C7543">
        <v>-82310.77</v>
      </c>
      <c r="D7543" t="s">
        <v>1478</v>
      </c>
      <c r="E7543" t="s">
        <v>1509</v>
      </c>
      <c r="F7543" t="s">
        <v>264</v>
      </c>
      <c r="G7543" t="s">
        <v>13</v>
      </c>
      <c r="I7543" t="s">
        <v>149</v>
      </c>
      <c r="J7543" t="s">
        <v>16571</v>
      </c>
      <c r="K7543" t="str">
        <f ca="1">IF(ISNA(XLOOKUP(A7543,Customers!A:A,Customers!A:A)),"Invalid FK","Valid")</f>
        <v>Valid</v>
      </c>
      <c r="L7543" t="str">
        <f ca="1">IF(ISNA(XLOOKUP(B7543,Vendors!A:A,Vendors!A:A)),"Invalid FK","Valid")</f>
        <v>Valid</v>
      </c>
      <c r="M7543" t="str">
        <f ca="1">IF(ISNA(XLOOKUP(C7543,Headcount!C:C,Headcount!C:C)),"Invalid FK","Valid")</f>
        <v>Valid</v>
      </c>
    </row>
    <row r="7544" spans="1:13">
      <c r="A7544" t="s">
        <v>16572</v>
      </c>
      <c r="B7544" s="1">
        <v>45137</v>
      </c>
      <c r="C7544">
        <v>71177.279999999999</v>
      </c>
      <c r="D7544" t="s">
        <v>1483</v>
      </c>
      <c r="E7544" t="s">
        <v>1499</v>
      </c>
      <c r="F7544" t="s">
        <v>268</v>
      </c>
      <c r="G7544" t="s">
        <v>13</v>
      </c>
      <c r="H7544" t="s">
        <v>838</v>
      </c>
      <c r="J7544" t="s">
        <v>16573</v>
      </c>
      <c r="K7544" t="str">
        <f ca="1">IF(ISNA(XLOOKUP(A7544,Customers!A:A,Customers!A:A)),"Invalid FK","Valid")</f>
        <v>Valid</v>
      </c>
      <c r="L7544" t="str">
        <f ca="1">IF(ISNA(XLOOKUP(B7544,Vendors!A:A,Vendors!A:A)),"Invalid FK","Valid")</f>
        <v>Valid</v>
      </c>
      <c r="M7544" t="str">
        <f ca="1">IF(ISNA(XLOOKUP(C7544,Headcount!C:C,Headcount!C:C)),"Invalid FK","Valid")</f>
        <v>Valid</v>
      </c>
    </row>
    <row r="7545" spans="1:13">
      <c r="A7545" t="s">
        <v>16574</v>
      </c>
      <c r="B7545" s="1">
        <v>44598</v>
      </c>
      <c r="C7545">
        <v>-34152.9</v>
      </c>
      <c r="D7545" t="s">
        <v>1478</v>
      </c>
      <c r="E7545" t="s">
        <v>20</v>
      </c>
      <c r="F7545" t="s">
        <v>264</v>
      </c>
      <c r="G7545" t="s">
        <v>13</v>
      </c>
      <c r="I7545" t="s">
        <v>250</v>
      </c>
      <c r="J7545" t="s">
        <v>16575</v>
      </c>
      <c r="K7545" t="str">
        <f ca="1">IF(ISNA(XLOOKUP(A7545,Customers!A:A,Customers!A:A)),"Invalid FK","Valid")</f>
        <v>Valid</v>
      </c>
      <c r="L7545" t="str">
        <f ca="1">IF(ISNA(XLOOKUP(B7545,Vendors!A:A,Vendors!A:A)),"Invalid FK","Valid")</f>
        <v>Valid</v>
      </c>
      <c r="M7545" t="str">
        <f ca="1">IF(ISNA(XLOOKUP(C7545,Headcount!C:C,Headcount!C:C)),"Invalid FK","Valid")</f>
        <v>Valid</v>
      </c>
    </row>
    <row r="7546" spans="1:13">
      <c r="A7546" t="s">
        <v>16576</v>
      </c>
      <c r="B7546" s="1">
        <v>45207</v>
      </c>
      <c r="C7546">
        <v>-59985.84</v>
      </c>
      <c r="D7546" t="s">
        <v>1478</v>
      </c>
      <c r="E7546" t="s">
        <v>20</v>
      </c>
      <c r="F7546" t="s">
        <v>271</v>
      </c>
      <c r="G7546" t="s">
        <v>17</v>
      </c>
      <c r="I7546" t="s">
        <v>133</v>
      </c>
      <c r="J7546" t="s">
        <v>16577</v>
      </c>
      <c r="K7546" t="str">
        <f ca="1">IF(ISNA(XLOOKUP(A7546,Customers!A:A,Customers!A:A)),"Invalid FK","Valid")</f>
        <v>Valid</v>
      </c>
      <c r="L7546" t="str">
        <f ca="1">IF(ISNA(XLOOKUP(B7546,Vendors!A:A,Vendors!A:A)),"Invalid FK","Valid")</f>
        <v>Valid</v>
      </c>
      <c r="M7546" t="str">
        <f ca="1">IF(ISNA(XLOOKUP(C7546,Headcount!C:C,Headcount!C:C)),"Invalid FK","Valid")</f>
        <v>Valid</v>
      </c>
    </row>
    <row r="7547" spans="1:13">
      <c r="A7547" t="s">
        <v>16578</v>
      </c>
      <c r="B7547" s="1">
        <v>45264</v>
      </c>
      <c r="C7547">
        <v>179260.05</v>
      </c>
      <c r="D7547" t="s">
        <v>1483</v>
      </c>
      <c r="E7547" t="s">
        <v>1487</v>
      </c>
      <c r="F7547" t="s">
        <v>268</v>
      </c>
      <c r="G7547" t="s">
        <v>29</v>
      </c>
      <c r="H7547" t="s">
        <v>862</v>
      </c>
      <c r="J7547" t="s">
        <v>16579</v>
      </c>
      <c r="K7547" t="str">
        <f ca="1">IF(ISNA(XLOOKUP(A7547,Customers!A:A,Customers!A:A)),"Invalid FK","Valid")</f>
        <v>Valid</v>
      </c>
      <c r="L7547" t="str">
        <f ca="1">IF(ISNA(XLOOKUP(B7547,Vendors!A:A,Vendors!A:A)),"Invalid FK","Valid")</f>
        <v>Valid</v>
      </c>
      <c r="M7547" t="str">
        <f ca="1">IF(ISNA(XLOOKUP(C7547,Headcount!C:C,Headcount!C:C)),"Invalid FK","Valid")</f>
        <v>Valid</v>
      </c>
    </row>
    <row r="7548" spans="1:13">
      <c r="A7548" t="s">
        <v>16580</v>
      </c>
      <c r="B7548" s="1">
        <v>45007</v>
      </c>
      <c r="C7548">
        <v>17622.64</v>
      </c>
      <c r="D7548" t="s">
        <v>1924</v>
      </c>
      <c r="E7548" t="s">
        <v>1924</v>
      </c>
      <c r="F7548" t="s">
        <v>271</v>
      </c>
      <c r="G7548" t="s">
        <v>17</v>
      </c>
      <c r="J7548" t="s">
        <v>16581</v>
      </c>
      <c r="K7548" t="str">
        <f ca="1">IF(ISNA(XLOOKUP(A7548,Customers!A:A,Customers!A:A)),"Invalid FK","Valid")</f>
        <v>Valid</v>
      </c>
      <c r="L7548" t="str">
        <f ca="1">IF(ISNA(XLOOKUP(B7548,Vendors!A:A,Vendors!A:A)),"Invalid FK","Valid")</f>
        <v>Valid</v>
      </c>
      <c r="M7548" t="str">
        <f ca="1">IF(ISNA(XLOOKUP(C7548,Headcount!C:C,Headcount!C:C)),"Invalid FK","Valid")</f>
        <v>Valid</v>
      </c>
    </row>
    <row r="7549" spans="1:13">
      <c r="A7549" t="s">
        <v>16582</v>
      </c>
      <c r="B7549" s="1">
        <v>44728</v>
      </c>
      <c r="C7549">
        <v>-57150.09</v>
      </c>
      <c r="D7549" t="s">
        <v>1478</v>
      </c>
      <c r="E7549" t="s">
        <v>7</v>
      </c>
      <c r="F7549" t="s">
        <v>268</v>
      </c>
      <c r="G7549" t="s">
        <v>8</v>
      </c>
      <c r="I7549" t="s">
        <v>145</v>
      </c>
      <c r="J7549" t="s">
        <v>16583</v>
      </c>
      <c r="K7549" t="str">
        <f ca="1">IF(ISNA(XLOOKUP(A7549,Customers!A:A,Customers!A:A)),"Invalid FK","Valid")</f>
        <v>Valid</v>
      </c>
      <c r="L7549" t="str">
        <f ca="1">IF(ISNA(XLOOKUP(B7549,Vendors!A:A,Vendors!A:A)),"Invalid FK","Valid")</f>
        <v>Valid</v>
      </c>
      <c r="M7549" t="str">
        <f ca="1">IF(ISNA(XLOOKUP(C7549,Headcount!C:C,Headcount!C:C)),"Invalid FK","Valid")</f>
        <v>Valid</v>
      </c>
    </row>
    <row r="7550" spans="1:13">
      <c r="A7550" t="s">
        <v>16584</v>
      </c>
      <c r="B7550" s="1">
        <v>44938</v>
      </c>
      <c r="C7550">
        <v>152435.73000000001</v>
      </c>
      <c r="D7550" t="s">
        <v>1483</v>
      </c>
      <c r="E7550" t="s">
        <v>1487</v>
      </c>
      <c r="F7550" t="s">
        <v>268</v>
      </c>
      <c r="G7550" t="s">
        <v>17</v>
      </c>
      <c r="H7550" t="s">
        <v>1321</v>
      </c>
      <c r="J7550" t="s">
        <v>16585</v>
      </c>
      <c r="K7550" t="str">
        <f ca="1">IF(ISNA(XLOOKUP(A7550,Customers!A:A,Customers!A:A)),"Invalid FK","Valid")</f>
        <v>Valid</v>
      </c>
      <c r="L7550" t="str">
        <f ca="1">IF(ISNA(XLOOKUP(B7550,Vendors!A:A,Vendors!A:A)),"Invalid FK","Valid")</f>
        <v>Valid</v>
      </c>
      <c r="M7550" t="str">
        <f ca="1">IF(ISNA(XLOOKUP(C7550,Headcount!C:C,Headcount!C:C)),"Invalid FK","Valid")</f>
        <v>Valid</v>
      </c>
    </row>
    <row r="7551" spans="1:13">
      <c r="A7551" t="s">
        <v>16586</v>
      </c>
      <c r="B7551" s="1">
        <v>45110</v>
      </c>
      <c r="C7551">
        <v>259898.78</v>
      </c>
      <c r="D7551" t="s">
        <v>1483</v>
      </c>
      <c r="E7551" t="s">
        <v>1499</v>
      </c>
      <c r="F7551" t="s">
        <v>264</v>
      </c>
      <c r="G7551" t="s">
        <v>17</v>
      </c>
      <c r="H7551" t="s">
        <v>1317</v>
      </c>
      <c r="J7551" t="s">
        <v>16587</v>
      </c>
      <c r="K7551" t="str">
        <f ca="1">IF(ISNA(XLOOKUP(A7551,Customers!A:A,Customers!A:A)),"Invalid FK","Valid")</f>
        <v>Valid</v>
      </c>
      <c r="L7551" t="str">
        <f ca="1">IF(ISNA(XLOOKUP(B7551,Vendors!A:A,Vendors!A:A)),"Invalid FK","Valid")</f>
        <v>Valid</v>
      </c>
      <c r="M7551" t="str">
        <f ca="1">IF(ISNA(XLOOKUP(C7551,Headcount!C:C,Headcount!C:C)),"Invalid FK","Valid")</f>
        <v>Valid</v>
      </c>
    </row>
    <row r="7552" spans="1:13">
      <c r="A7552" t="s">
        <v>16588</v>
      </c>
      <c r="B7552" s="1">
        <v>44628</v>
      </c>
      <c r="C7552">
        <v>254209.56</v>
      </c>
      <c r="D7552" t="s">
        <v>1483</v>
      </c>
      <c r="E7552" t="s">
        <v>1487</v>
      </c>
      <c r="F7552" t="s">
        <v>271</v>
      </c>
      <c r="G7552" t="s">
        <v>13</v>
      </c>
      <c r="H7552" t="s">
        <v>959</v>
      </c>
      <c r="J7552" t="s">
        <v>16589</v>
      </c>
      <c r="K7552" t="str">
        <f ca="1">IF(ISNA(XLOOKUP(A7552,Customers!A:A,Customers!A:A)),"Invalid FK","Valid")</f>
        <v>Valid</v>
      </c>
      <c r="L7552" t="str">
        <f ca="1">IF(ISNA(XLOOKUP(B7552,Vendors!A:A,Vendors!A:A)),"Invalid FK","Valid")</f>
        <v>Valid</v>
      </c>
      <c r="M7552" t="str">
        <f ca="1">IF(ISNA(XLOOKUP(C7552,Headcount!C:C,Headcount!C:C)),"Invalid FK","Valid")</f>
        <v>Valid</v>
      </c>
    </row>
    <row r="7553" spans="1:13">
      <c r="A7553" t="s">
        <v>16590</v>
      </c>
      <c r="B7553" s="1">
        <v>44963</v>
      </c>
      <c r="C7553">
        <v>55086.239999999998</v>
      </c>
      <c r="D7553" t="s">
        <v>1483</v>
      </c>
      <c r="E7553" t="s">
        <v>1484</v>
      </c>
      <c r="F7553" t="s">
        <v>271</v>
      </c>
      <c r="G7553" t="s">
        <v>29</v>
      </c>
      <c r="H7553" t="s">
        <v>712</v>
      </c>
      <c r="J7553" t="s">
        <v>16591</v>
      </c>
      <c r="K7553" t="str">
        <f ca="1">IF(ISNA(XLOOKUP(A7553,Customers!A:A,Customers!A:A)),"Invalid FK","Valid")</f>
        <v>Valid</v>
      </c>
      <c r="L7553" t="str">
        <f ca="1">IF(ISNA(XLOOKUP(B7553,Vendors!A:A,Vendors!A:A)),"Invalid FK","Valid")</f>
        <v>Valid</v>
      </c>
      <c r="M7553" t="str">
        <f ca="1">IF(ISNA(XLOOKUP(C7553,Headcount!C:C,Headcount!C:C)),"Invalid FK","Valid")</f>
        <v>Valid</v>
      </c>
    </row>
    <row r="7554" spans="1:13">
      <c r="A7554" t="s">
        <v>16592</v>
      </c>
      <c r="B7554" s="1">
        <v>45114</v>
      </c>
      <c r="C7554">
        <v>155393.56</v>
      </c>
      <c r="D7554" t="s">
        <v>1483</v>
      </c>
      <c r="E7554" t="s">
        <v>1484</v>
      </c>
      <c r="F7554" t="s">
        <v>264</v>
      </c>
      <c r="G7554" t="s">
        <v>17</v>
      </c>
      <c r="H7554" t="s">
        <v>1139</v>
      </c>
      <c r="J7554" t="s">
        <v>16593</v>
      </c>
      <c r="K7554" t="str">
        <f ca="1">IF(ISNA(XLOOKUP(A7554,Customers!A:A,Customers!A:A)),"Invalid FK","Valid")</f>
        <v>Valid</v>
      </c>
      <c r="L7554" t="str">
        <f ca="1">IF(ISNA(XLOOKUP(B7554,Vendors!A:A,Vendors!A:A)),"Invalid FK","Valid")</f>
        <v>Valid</v>
      </c>
      <c r="M7554" t="str">
        <f ca="1">IF(ISNA(XLOOKUP(C7554,Headcount!C:C,Headcount!C:C)),"Invalid FK","Valid")</f>
        <v>Valid</v>
      </c>
    </row>
    <row r="7555" spans="1:13">
      <c r="A7555" t="s">
        <v>16594</v>
      </c>
      <c r="B7555" s="1">
        <v>44874</v>
      </c>
      <c r="C7555">
        <v>18943.38</v>
      </c>
      <c r="D7555" t="s">
        <v>1924</v>
      </c>
      <c r="E7555" t="s">
        <v>1924</v>
      </c>
      <c r="F7555" t="s">
        <v>271</v>
      </c>
      <c r="G7555" t="s">
        <v>13</v>
      </c>
      <c r="J7555" t="s">
        <v>16595</v>
      </c>
      <c r="K7555" t="str">
        <f ca="1">IF(ISNA(XLOOKUP(A7555,Customers!A:A,Customers!A:A)),"Invalid FK","Valid")</f>
        <v>Valid</v>
      </c>
      <c r="L7555" t="str">
        <f ca="1">IF(ISNA(XLOOKUP(B7555,Vendors!A:A,Vendors!A:A)),"Invalid FK","Valid")</f>
        <v>Valid</v>
      </c>
      <c r="M7555" t="str">
        <f ca="1">IF(ISNA(XLOOKUP(C7555,Headcount!C:C,Headcount!C:C)),"Invalid FK","Valid")</f>
        <v>Valid</v>
      </c>
    </row>
    <row r="7556" spans="1:13">
      <c r="A7556" t="s">
        <v>16596</v>
      </c>
      <c r="B7556" s="1">
        <v>45172</v>
      </c>
      <c r="C7556">
        <v>-46875.54</v>
      </c>
      <c r="D7556" t="s">
        <v>1478</v>
      </c>
      <c r="E7556" t="s">
        <v>1534</v>
      </c>
      <c r="F7556" t="s">
        <v>264</v>
      </c>
      <c r="G7556" t="s">
        <v>29</v>
      </c>
      <c r="I7556" t="s">
        <v>119</v>
      </c>
      <c r="J7556" t="s">
        <v>16597</v>
      </c>
      <c r="K7556" t="str">
        <f ca="1">IF(ISNA(XLOOKUP(A7556,Customers!A:A,Customers!A:A)),"Invalid FK","Valid")</f>
        <v>Valid</v>
      </c>
      <c r="L7556" t="str">
        <f ca="1">IF(ISNA(XLOOKUP(B7556,Vendors!A:A,Vendors!A:A)),"Invalid FK","Valid")</f>
        <v>Valid</v>
      </c>
      <c r="M7556" t="str">
        <f ca="1">IF(ISNA(XLOOKUP(C7556,Headcount!C:C,Headcount!C:C)),"Invalid FK","Valid")</f>
        <v>Valid</v>
      </c>
    </row>
    <row r="7557" spans="1:13">
      <c r="A7557" t="s">
        <v>16598</v>
      </c>
      <c r="B7557" s="1">
        <v>45030</v>
      </c>
      <c r="C7557">
        <v>-50880.86</v>
      </c>
      <c r="D7557" t="s">
        <v>1478</v>
      </c>
      <c r="E7557" t="s">
        <v>1534</v>
      </c>
      <c r="F7557" t="s">
        <v>271</v>
      </c>
      <c r="G7557" t="s">
        <v>8</v>
      </c>
      <c r="I7557" t="s">
        <v>199</v>
      </c>
      <c r="J7557" t="s">
        <v>16599</v>
      </c>
      <c r="K7557" t="str">
        <f ca="1">IF(ISNA(XLOOKUP(A7557,Customers!A:A,Customers!A:A)),"Invalid FK","Valid")</f>
        <v>Valid</v>
      </c>
      <c r="L7557" t="str">
        <f ca="1">IF(ISNA(XLOOKUP(B7557,Vendors!A:A,Vendors!A:A)),"Invalid FK","Valid")</f>
        <v>Valid</v>
      </c>
      <c r="M7557" t="str">
        <f ca="1">IF(ISNA(XLOOKUP(C7557,Headcount!C:C,Headcount!C:C)),"Invalid FK","Valid")</f>
        <v>Valid</v>
      </c>
    </row>
    <row r="7558" spans="1:13">
      <c r="A7558" t="s">
        <v>16600</v>
      </c>
      <c r="B7558" s="1">
        <v>45276</v>
      </c>
      <c r="C7558">
        <v>261216.97</v>
      </c>
      <c r="D7558" t="s">
        <v>1483</v>
      </c>
      <c r="E7558" t="s">
        <v>1484</v>
      </c>
      <c r="F7558" t="s">
        <v>271</v>
      </c>
      <c r="G7558" t="s">
        <v>29</v>
      </c>
      <c r="H7558" t="s">
        <v>979</v>
      </c>
      <c r="J7558" t="s">
        <v>16601</v>
      </c>
      <c r="K7558" t="str">
        <f ca="1">IF(ISNA(XLOOKUP(A7558,Customers!A:A,Customers!A:A)),"Invalid FK","Valid")</f>
        <v>Valid</v>
      </c>
      <c r="L7558" t="str">
        <f ca="1">IF(ISNA(XLOOKUP(B7558,Vendors!A:A,Vendors!A:A)),"Invalid FK","Valid")</f>
        <v>Valid</v>
      </c>
      <c r="M7558" t="str">
        <f ca="1">IF(ISNA(XLOOKUP(C7558,Headcount!C:C,Headcount!C:C)),"Invalid FK","Valid")</f>
        <v>Valid</v>
      </c>
    </row>
    <row r="7559" spans="1:13">
      <c r="A7559" t="s">
        <v>16602</v>
      </c>
      <c r="B7559" s="1">
        <v>44623</v>
      </c>
      <c r="C7559">
        <v>-35873.56</v>
      </c>
      <c r="D7559" t="s">
        <v>1478</v>
      </c>
      <c r="E7559" t="s">
        <v>1496</v>
      </c>
      <c r="F7559" t="s">
        <v>271</v>
      </c>
      <c r="G7559" t="s">
        <v>8</v>
      </c>
      <c r="I7559" t="s">
        <v>246</v>
      </c>
      <c r="J7559" t="s">
        <v>16603</v>
      </c>
      <c r="K7559" t="str">
        <f ca="1">IF(ISNA(XLOOKUP(A7559,Customers!A:A,Customers!A:A)),"Invalid FK","Valid")</f>
        <v>Valid</v>
      </c>
      <c r="L7559" t="str">
        <f ca="1">IF(ISNA(XLOOKUP(B7559,Vendors!A:A,Vendors!A:A)),"Invalid FK","Valid")</f>
        <v>Valid</v>
      </c>
      <c r="M7559" t="str">
        <f ca="1">IF(ISNA(XLOOKUP(C7559,Headcount!C:C,Headcount!C:C)),"Invalid FK","Valid")</f>
        <v>Valid</v>
      </c>
    </row>
    <row r="7560" spans="1:13">
      <c r="A7560" t="s">
        <v>16604</v>
      </c>
      <c r="B7560" s="1">
        <v>44673</v>
      </c>
      <c r="C7560">
        <v>-28872.46</v>
      </c>
      <c r="D7560" t="s">
        <v>1478</v>
      </c>
      <c r="E7560" t="s">
        <v>36</v>
      </c>
      <c r="F7560" t="s">
        <v>271</v>
      </c>
      <c r="G7560" t="s">
        <v>13</v>
      </c>
      <c r="I7560" t="s">
        <v>187</v>
      </c>
      <c r="J7560" t="s">
        <v>16605</v>
      </c>
      <c r="K7560" t="str">
        <f ca="1">IF(ISNA(XLOOKUP(A7560,Customers!A:A,Customers!A:A)),"Invalid FK","Valid")</f>
        <v>Valid</v>
      </c>
      <c r="L7560" t="str">
        <f ca="1">IF(ISNA(XLOOKUP(B7560,Vendors!A:A,Vendors!A:A)),"Invalid FK","Valid")</f>
        <v>Valid</v>
      </c>
      <c r="M7560" t="str">
        <f ca="1">IF(ISNA(XLOOKUP(C7560,Headcount!C:C,Headcount!C:C)),"Invalid FK","Valid")</f>
        <v>Valid</v>
      </c>
    </row>
    <row r="7561" spans="1:13">
      <c r="A7561" t="s">
        <v>16606</v>
      </c>
      <c r="B7561" s="1">
        <v>45263</v>
      </c>
      <c r="C7561">
        <v>-2000</v>
      </c>
      <c r="D7561" t="s">
        <v>1478</v>
      </c>
      <c r="E7561" t="s">
        <v>20</v>
      </c>
      <c r="F7561" t="s">
        <v>264</v>
      </c>
      <c r="G7561" t="s">
        <v>17</v>
      </c>
      <c r="I7561" t="s">
        <v>123</v>
      </c>
      <c r="J7561" t="s">
        <v>16607</v>
      </c>
      <c r="K7561" t="str">
        <f ca="1">IF(ISNA(XLOOKUP(A7561,Customers!A:A,Customers!A:A)),"Invalid FK","Valid")</f>
        <v>Valid</v>
      </c>
      <c r="L7561" t="str">
        <f ca="1">IF(ISNA(XLOOKUP(B7561,Vendors!A:A,Vendors!A:A)),"Invalid FK","Valid")</f>
        <v>Valid</v>
      </c>
      <c r="M7561" t="str">
        <f ca="1">IF(ISNA(XLOOKUP(C7561,Headcount!C:C,Headcount!C:C)),"Invalid FK","Valid")</f>
        <v>Valid</v>
      </c>
    </row>
    <row r="7562" spans="1:13">
      <c r="A7562" t="s">
        <v>16608</v>
      </c>
      <c r="B7562" s="1">
        <v>44651</v>
      </c>
      <c r="C7562">
        <v>-61768.19</v>
      </c>
      <c r="D7562" t="s">
        <v>1478</v>
      </c>
      <c r="E7562" t="s">
        <v>20</v>
      </c>
      <c r="F7562" t="s">
        <v>264</v>
      </c>
      <c r="G7562" t="s">
        <v>29</v>
      </c>
      <c r="I7562" t="s">
        <v>171</v>
      </c>
      <c r="J7562" t="s">
        <v>16609</v>
      </c>
      <c r="K7562" t="str">
        <f ca="1">IF(ISNA(XLOOKUP(A7562,Customers!A:A,Customers!A:A)),"Invalid FK","Valid")</f>
        <v>Valid</v>
      </c>
      <c r="L7562" t="str">
        <f ca="1">IF(ISNA(XLOOKUP(B7562,Vendors!A:A,Vendors!A:A)),"Invalid FK","Valid")</f>
        <v>Valid</v>
      </c>
      <c r="M7562" t="str">
        <f ca="1">IF(ISNA(XLOOKUP(C7562,Headcount!C:C,Headcount!C:C)),"Invalid FK","Valid")</f>
        <v>Valid</v>
      </c>
    </row>
    <row r="7563" spans="1:13">
      <c r="A7563" t="s">
        <v>16610</v>
      </c>
      <c r="B7563" s="1">
        <v>44901</v>
      </c>
      <c r="C7563">
        <v>-31684.39</v>
      </c>
      <c r="D7563" t="s">
        <v>1478</v>
      </c>
      <c r="E7563" t="s">
        <v>1509</v>
      </c>
      <c r="F7563" t="s">
        <v>264</v>
      </c>
      <c r="G7563" t="s">
        <v>29</v>
      </c>
      <c r="I7563" t="s">
        <v>127</v>
      </c>
      <c r="J7563" t="s">
        <v>16611</v>
      </c>
      <c r="K7563" t="str">
        <f ca="1">IF(ISNA(XLOOKUP(A7563,Customers!A:A,Customers!A:A)),"Invalid FK","Valid")</f>
        <v>Valid</v>
      </c>
      <c r="L7563" t="str">
        <f ca="1">IF(ISNA(XLOOKUP(B7563,Vendors!A:A,Vendors!A:A)),"Invalid FK","Valid")</f>
        <v>Valid</v>
      </c>
      <c r="M7563" t="str">
        <f ca="1">IF(ISNA(XLOOKUP(C7563,Headcount!C:C,Headcount!C:C)),"Invalid FK","Valid")</f>
        <v>Valid</v>
      </c>
    </row>
    <row r="7564" spans="1:13">
      <c r="A7564" t="s">
        <v>16612</v>
      </c>
      <c r="B7564" s="1">
        <v>45277</v>
      </c>
      <c r="C7564">
        <v>157343.51999999999</v>
      </c>
      <c r="D7564" t="s">
        <v>1483</v>
      </c>
      <c r="E7564" t="s">
        <v>1484</v>
      </c>
      <c r="F7564" t="s">
        <v>264</v>
      </c>
      <c r="G7564" t="s">
        <v>8</v>
      </c>
      <c r="H7564" t="s">
        <v>790</v>
      </c>
      <c r="J7564" t="s">
        <v>16613</v>
      </c>
      <c r="K7564" t="str">
        <f ca="1">IF(ISNA(XLOOKUP(A7564,Customers!A:A,Customers!A:A)),"Invalid FK","Valid")</f>
        <v>Valid</v>
      </c>
      <c r="L7564" t="str">
        <f ca="1">IF(ISNA(XLOOKUP(B7564,Vendors!A:A,Vendors!A:A)),"Invalid FK","Valid")</f>
        <v>Valid</v>
      </c>
      <c r="M7564" t="str">
        <f ca="1">IF(ISNA(XLOOKUP(C7564,Headcount!C:C,Headcount!C:C)),"Invalid FK","Valid")</f>
        <v>Valid</v>
      </c>
    </row>
    <row r="7565" spans="1:13">
      <c r="A7565" t="s">
        <v>16614</v>
      </c>
      <c r="B7565" s="1">
        <v>45100</v>
      </c>
      <c r="C7565">
        <v>74084.12</v>
      </c>
      <c r="D7565" t="s">
        <v>1483</v>
      </c>
      <c r="E7565" t="s">
        <v>1499</v>
      </c>
      <c r="F7565" t="s">
        <v>268</v>
      </c>
      <c r="G7565" t="s">
        <v>8</v>
      </c>
      <c r="H7565" t="s">
        <v>993</v>
      </c>
      <c r="J7565" t="s">
        <v>16615</v>
      </c>
      <c r="K7565" t="str">
        <f ca="1">IF(ISNA(XLOOKUP(A7565,Customers!A:A,Customers!A:A)),"Invalid FK","Valid")</f>
        <v>Valid</v>
      </c>
      <c r="L7565" t="str">
        <f ca="1">IF(ISNA(XLOOKUP(B7565,Vendors!A:A,Vendors!A:A)),"Invalid FK","Valid")</f>
        <v>Valid</v>
      </c>
      <c r="M7565" t="str">
        <f ca="1">IF(ISNA(XLOOKUP(C7565,Headcount!C:C,Headcount!C:C)),"Invalid FK","Valid")</f>
        <v>Valid</v>
      </c>
    </row>
    <row r="7566" spans="1:13">
      <c r="A7566" t="s">
        <v>16616</v>
      </c>
      <c r="B7566" s="1">
        <v>45124</v>
      </c>
      <c r="C7566">
        <v>-2893.78</v>
      </c>
      <c r="D7566" t="s">
        <v>1478</v>
      </c>
      <c r="E7566" t="s">
        <v>7</v>
      </c>
      <c r="F7566" t="s">
        <v>268</v>
      </c>
      <c r="G7566" t="s">
        <v>8</v>
      </c>
      <c r="I7566" t="s">
        <v>181</v>
      </c>
      <c r="J7566" t="s">
        <v>16617</v>
      </c>
      <c r="K7566" t="str">
        <f ca="1">IF(ISNA(XLOOKUP(A7566,Customers!A:A,Customers!A:A)),"Invalid FK","Valid")</f>
        <v>Valid</v>
      </c>
      <c r="L7566" t="str">
        <f ca="1">IF(ISNA(XLOOKUP(B7566,Vendors!A:A,Vendors!A:A)),"Invalid FK","Valid")</f>
        <v>Valid</v>
      </c>
      <c r="M7566" t="str">
        <f ca="1">IF(ISNA(XLOOKUP(C7566,Headcount!C:C,Headcount!C:C)),"Invalid FK","Valid")</f>
        <v>Valid</v>
      </c>
    </row>
    <row r="7567" spans="1:13">
      <c r="A7567" t="s">
        <v>16618</v>
      </c>
      <c r="B7567" s="1">
        <v>44963</v>
      </c>
      <c r="C7567">
        <v>34267.769999999997</v>
      </c>
      <c r="D7567" t="s">
        <v>1924</v>
      </c>
      <c r="E7567" t="s">
        <v>1924</v>
      </c>
      <c r="F7567" t="s">
        <v>268</v>
      </c>
      <c r="G7567" t="s">
        <v>17</v>
      </c>
      <c r="J7567" t="s">
        <v>16619</v>
      </c>
      <c r="K7567" t="str">
        <f ca="1">IF(ISNA(XLOOKUP(A7567,Customers!A:A,Customers!A:A)),"Invalid FK","Valid")</f>
        <v>Valid</v>
      </c>
      <c r="L7567" t="str">
        <f ca="1">IF(ISNA(XLOOKUP(B7567,Vendors!A:A,Vendors!A:A)),"Invalid FK","Valid")</f>
        <v>Valid</v>
      </c>
      <c r="M7567" t="str">
        <f ca="1">IF(ISNA(XLOOKUP(C7567,Headcount!C:C,Headcount!C:C)),"Invalid FK","Valid")</f>
        <v>Valid</v>
      </c>
    </row>
    <row r="7568" spans="1:13">
      <c r="A7568" t="s">
        <v>16620</v>
      </c>
      <c r="B7568" s="1">
        <v>44920</v>
      </c>
      <c r="C7568">
        <v>155568.42000000001</v>
      </c>
      <c r="D7568" t="s">
        <v>1483</v>
      </c>
      <c r="E7568" t="s">
        <v>1499</v>
      </c>
      <c r="F7568" t="s">
        <v>268</v>
      </c>
      <c r="G7568" t="s">
        <v>29</v>
      </c>
      <c r="H7568" t="s">
        <v>1063</v>
      </c>
      <c r="J7568" t="s">
        <v>16621</v>
      </c>
      <c r="K7568" t="str">
        <f ca="1">IF(ISNA(XLOOKUP(A7568,Customers!A:A,Customers!A:A)),"Invalid FK","Valid")</f>
        <v>Valid</v>
      </c>
      <c r="L7568" t="str">
        <f ca="1">IF(ISNA(XLOOKUP(B7568,Vendors!A:A,Vendors!A:A)),"Invalid FK","Valid")</f>
        <v>Valid</v>
      </c>
      <c r="M7568" t="str">
        <f ca="1">IF(ISNA(XLOOKUP(C7568,Headcount!C:C,Headcount!C:C)),"Invalid FK","Valid")</f>
        <v>Valid</v>
      </c>
    </row>
    <row r="7569" spans="1:13">
      <c r="A7569" t="s">
        <v>16622</v>
      </c>
      <c r="B7569" s="1">
        <v>44682</v>
      </c>
      <c r="C7569">
        <v>14930.75</v>
      </c>
      <c r="D7569" t="s">
        <v>1924</v>
      </c>
      <c r="E7569" t="s">
        <v>1924</v>
      </c>
      <c r="F7569" t="s">
        <v>264</v>
      </c>
      <c r="G7569" t="s">
        <v>13</v>
      </c>
      <c r="J7569" t="s">
        <v>16623</v>
      </c>
      <c r="K7569" t="str">
        <f ca="1">IF(ISNA(XLOOKUP(A7569,Customers!A:A,Customers!A:A)),"Invalid FK","Valid")</f>
        <v>Valid</v>
      </c>
      <c r="L7569" t="str">
        <f ca="1">IF(ISNA(XLOOKUP(B7569,Vendors!A:A,Vendors!A:A)),"Invalid FK","Valid")</f>
        <v>Valid</v>
      </c>
      <c r="M7569" t="str">
        <f ca="1">IF(ISNA(XLOOKUP(C7569,Headcount!C:C,Headcount!C:C)),"Invalid FK","Valid")</f>
        <v>Valid</v>
      </c>
    </row>
    <row r="7570" spans="1:13">
      <c r="A7570" t="s">
        <v>16624</v>
      </c>
      <c r="B7570" s="1">
        <v>45207</v>
      </c>
      <c r="C7570">
        <v>60088.65</v>
      </c>
      <c r="D7570" t="s">
        <v>1483</v>
      </c>
      <c r="E7570" t="s">
        <v>1484</v>
      </c>
      <c r="F7570" t="s">
        <v>268</v>
      </c>
      <c r="G7570" t="s">
        <v>8</v>
      </c>
      <c r="H7570" t="s">
        <v>866</v>
      </c>
      <c r="J7570" t="s">
        <v>16625</v>
      </c>
      <c r="K7570" t="str">
        <f ca="1">IF(ISNA(XLOOKUP(A7570,Customers!A:A,Customers!A:A)),"Invalid FK","Valid")</f>
        <v>Valid</v>
      </c>
      <c r="L7570" t="str">
        <f ca="1">IF(ISNA(XLOOKUP(B7570,Vendors!A:A,Vendors!A:A)),"Invalid FK","Valid")</f>
        <v>Valid</v>
      </c>
      <c r="M7570" t="str">
        <f ca="1">IF(ISNA(XLOOKUP(C7570,Headcount!C:C,Headcount!C:C)),"Invalid FK","Valid")</f>
        <v>Valid</v>
      </c>
    </row>
    <row r="7571" spans="1:13">
      <c r="A7571" t="s">
        <v>16626</v>
      </c>
      <c r="B7571" s="1">
        <v>44808</v>
      </c>
      <c r="C7571">
        <v>154770.48000000001</v>
      </c>
      <c r="D7571" t="s">
        <v>1483</v>
      </c>
      <c r="E7571" t="s">
        <v>1499</v>
      </c>
      <c r="F7571" t="s">
        <v>268</v>
      </c>
      <c r="G7571" t="s">
        <v>29</v>
      </c>
      <c r="H7571" t="s">
        <v>678</v>
      </c>
      <c r="J7571" t="s">
        <v>16627</v>
      </c>
      <c r="K7571" t="str">
        <f ca="1">IF(ISNA(XLOOKUP(A7571,Customers!A:A,Customers!A:A)),"Invalid FK","Valid")</f>
        <v>Valid</v>
      </c>
      <c r="L7571" t="str">
        <f ca="1">IF(ISNA(XLOOKUP(B7571,Vendors!A:A,Vendors!A:A)),"Invalid FK","Valid")</f>
        <v>Valid</v>
      </c>
      <c r="M7571" t="str">
        <f ca="1">IF(ISNA(XLOOKUP(C7571,Headcount!C:C,Headcount!C:C)),"Invalid FK","Valid")</f>
        <v>Valid</v>
      </c>
    </row>
    <row r="7572" spans="1:13">
      <c r="A7572" t="s">
        <v>16628</v>
      </c>
      <c r="B7572" s="1">
        <v>44970</v>
      </c>
      <c r="C7572">
        <v>-15115.41</v>
      </c>
      <c r="D7572" t="s">
        <v>1478</v>
      </c>
      <c r="E7572" t="s">
        <v>20</v>
      </c>
      <c r="F7572" t="s">
        <v>264</v>
      </c>
      <c r="G7572" t="s">
        <v>17</v>
      </c>
      <c r="I7572" t="s">
        <v>221</v>
      </c>
      <c r="J7572" t="s">
        <v>16629</v>
      </c>
      <c r="K7572" t="str">
        <f ca="1">IF(ISNA(XLOOKUP(A7572,Customers!A:A,Customers!A:A)),"Invalid FK","Valid")</f>
        <v>Valid</v>
      </c>
      <c r="L7572" t="str">
        <f ca="1">IF(ISNA(XLOOKUP(B7572,Vendors!A:A,Vendors!A:A)),"Invalid FK","Valid")</f>
        <v>Valid</v>
      </c>
      <c r="M7572" t="str">
        <f ca="1">IF(ISNA(XLOOKUP(C7572,Headcount!C:C,Headcount!C:C)),"Invalid FK","Valid")</f>
        <v>Valid</v>
      </c>
    </row>
    <row r="7573" spans="1:13">
      <c r="A7573" t="s">
        <v>16630</v>
      </c>
      <c r="B7573" s="1">
        <v>44716</v>
      </c>
      <c r="C7573">
        <v>190869.48</v>
      </c>
      <c r="D7573" t="s">
        <v>1483</v>
      </c>
      <c r="E7573" t="s">
        <v>1499</v>
      </c>
      <c r="F7573" t="s">
        <v>264</v>
      </c>
      <c r="G7573" t="s">
        <v>17</v>
      </c>
      <c r="H7573" t="s">
        <v>834</v>
      </c>
      <c r="J7573" t="s">
        <v>16631</v>
      </c>
      <c r="K7573" t="str">
        <f ca="1">IF(ISNA(XLOOKUP(A7573,Customers!A:A,Customers!A:A)),"Invalid FK","Valid")</f>
        <v>Valid</v>
      </c>
      <c r="L7573" t="str">
        <f ca="1">IF(ISNA(XLOOKUP(B7573,Vendors!A:A,Vendors!A:A)),"Invalid FK","Valid")</f>
        <v>Valid</v>
      </c>
      <c r="M7573" t="str">
        <f ca="1">IF(ISNA(XLOOKUP(C7573,Headcount!C:C,Headcount!C:C)),"Invalid FK","Valid")</f>
        <v>Valid</v>
      </c>
    </row>
    <row r="7574" spans="1:13">
      <c r="A7574" t="s">
        <v>16632</v>
      </c>
      <c r="B7574" s="1">
        <v>45202</v>
      </c>
      <c r="C7574">
        <v>224510.62</v>
      </c>
      <c r="D7574" t="s">
        <v>1483</v>
      </c>
      <c r="E7574" t="s">
        <v>1484</v>
      </c>
      <c r="F7574" t="s">
        <v>271</v>
      </c>
      <c r="G7574" t="s">
        <v>13</v>
      </c>
      <c r="H7574" t="s">
        <v>1317</v>
      </c>
      <c r="J7574" t="s">
        <v>16633</v>
      </c>
      <c r="K7574" t="str">
        <f ca="1">IF(ISNA(XLOOKUP(A7574,Customers!A:A,Customers!A:A)),"Invalid FK","Valid")</f>
        <v>Valid</v>
      </c>
      <c r="L7574" t="str">
        <f ca="1">IF(ISNA(XLOOKUP(B7574,Vendors!A:A,Vendors!A:A)),"Invalid FK","Valid")</f>
        <v>Valid</v>
      </c>
      <c r="M7574" t="str">
        <f ca="1">IF(ISNA(XLOOKUP(C7574,Headcount!C:C,Headcount!C:C)),"Invalid FK","Valid")</f>
        <v>Valid</v>
      </c>
    </row>
    <row r="7575" spans="1:13">
      <c r="A7575" t="s">
        <v>16634</v>
      </c>
      <c r="B7575" s="1">
        <v>45284</v>
      </c>
      <c r="C7575">
        <v>182904.24</v>
      </c>
      <c r="D7575" t="s">
        <v>1483</v>
      </c>
      <c r="E7575" t="s">
        <v>1484</v>
      </c>
      <c r="F7575" t="s">
        <v>271</v>
      </c>
      <c r="G7575" t="s">
        <v>29</v>
      </c>
      <c r="H7575" t="s">
        <v>746</v>
      </c>
      <c r="J7575" t="s">
        <v>16635</v>
      </c>
      <c r="K7575" t="str">
        <f ca="1">IF(ISNA(XLOOKUP(A7575,Customers!A:A,Customers!A:A)),"Invalid FK","Valid")</f>
        <v>Valid</v>
      </c>
      <c r="L7575" t="str">
        <f ca="1">IF(ISNA(XLOOKUP(B7575,Vendors!A:A,Vendors!A:A)),"Invalid FK","Valid")</f>
        <v>Valid</v>
      </c>
      <c r="M7575" t="str">
        <f ca="1">IF(ISNA(XLOOKUP(C7575,Headcount!C:C,Headcount!C:C)),"Invalid FK","Valid")</f>
        <v>Valid</v>
      </c>
    </row>
    <row r="7576" spans="1:13">
      <c r="A7576" t="s">
        <v>16636</v>
      </c>
      <c r="B7576" s="1">
        <v>44569</v>
      </c>
      <c r="C7576">
        <v>221239.39</v>
      </c>
      <c r="D7576" t="s">
        <v>1483</v>
      </c>
      <c r="E7576" t="s">
        <v>1487</v>
      </c>
      <c r="F7576" t="s">
        <v>264</v>
      </c>
      <c r="G7576" t="s">
        <v>17</v>
      </c>
      <c r="H7576" t="s">
        <v>957</v>
      </c>
      <c r="J7576" t="s">
        <v>16637</v>
      </c>
      <c r="K7576" t="str">
        <f ca="1">IF(ISNA(XLOOKUP(A7576,Customers!A:A,Customers!A:A)),"Invalid FK","Valid")</f>
        <v>Valid</v>
      </c>
      <c r="L7576" t="str">
        <f ca="1">IF(ISNA(XLOOKUP(B7576,Vendors!A:A,Vendors!A:A)),"Invalid FK","Valid")</f>
        <v>Valid</v>
      </c>
      <c r="M7576" t="str">
        <f ca="1">IF(ISNA(XLOOKUP(C7576,Headcount!C:C,Headcount!C:C)),"Invalid FK","Valid")</f>
        <v>Valid</v>
      </c>
    </row>
    <row r="7577" spans="1:13">
      <c r="A7577" t="s">
        <v>16638</v>
      </c>
      <c r="B7577" s="1">
        <v>45126</v>
      </c>
      <c r="C7577">
        <v>-71530.03</v>
      </c>
      <c r="D7577" t="s">
        <v>1478</v>
      </c>
      <c r="E7577" t="s">
        <v>1509</v>
      </c>
      <c r="F7577" t="s">
        <v>264</v>
      </c>
      <c r="G7577" t="s">
        <v>17</v>
      </c>
      <c r="I7577" t="s">
        <v>223</v>
      </c>
      <c r="J7577" t="s">
        <v>16639</v>
      </c>
      <c r="K7577" t="str">
        <f ca="1">IF(ISNA(XLOOKUP(A7577,Customers!A:A,Customers!A:A)),"Invalid FK","Valid")</f>
        <v>Valid</v>
      </c>
      <c r="L7577" t="str">
        <f ca="1">IF(ISNA(XLOOKUP(B7577,Vendors!A:A,Vendors!A:A)),"Invalid FK","Valid")</f>
        <v>Valid</v>
      </c>
      <c r="M7577" t="str">
        <f ca="1">IF(ISNA(XLOOKUP(C7577,Headcount!C:C,Headcount!C:C)),"Invalid FK","Valid")</f>
        <v>Valid</v>
      </c>
    </row>
    <row r="7578" spans="1:13">
      <c r="A7578" t="s">
        <v>16640</v>
      </c>
      <c r="B7578" s="1">
        <v>45275</v>
      </c>
      <c r="C7578">
        <v>125181.63</v>
      </c>
      <c r="D7578" t="s">
        <v>1483</v>
      </c>
      <c r="E7578" t="s">
        <v>1484</v>
      </c>
      <c r="F7578" t="s">
        <v>268</v>
      </c>
      <c r="G7578" t="s">
        <v>17</v>
      </c>
      <c r="H7578" t="s">
        <v>870</v>
      </c>
      <c r="J7578" t="s">
        <v>16641</v>
      </c>
      <c r="K7578" t="str">
        <f ca="1">IF(ISNA(XLOOKUP(A7578,Customers!A:A,Customers!A:A)),"Invalid FK","Valid")</f>
        <v>Valid</v>
      </c>
      <c r="L7578" t="str">
        <f ca="1">IF(ISNA(XLOOKUP(B7578,Vendors!A:A,Vendors!A:A)),"Invalid FK","Valid")</f>
        <v>Valid</v>
      </c>
      <c r="M7578" t="str">
        <f ca="1">IF(ISNA(XLOOKUP(C7578,Headcount!C:C,Headcount!C:C)),"Invalid FK","Valid")</f>
        <v>Valid</v>
      </c>
    </row>
    <row r="7579" spans="1:13">
      <c r="A7579" t="s">
        <v>16642</v>
      </c>
      <c r="B7579" s="1">
        <v>45171</v>
      </c>
      <c r="C7579">
        <v>-15533.14</v>
      </c>
      <c r="D7579" t="s">
        <v>1478</v>
      </c>
      <c r="E7579" t="s">
        <v>20</v>
      </c>
      <c r="F7579" t="s">
        <v>264</v>
      </c>
      <c r="G7579" t="s">
        <v>17</v>
      </c>
      <c r="I7579" t="s">
        <v>123</v>
      </c>
      <c r="J7579" t="s">
        <v>16643</v>
      </c>
      <c r="K7579" t="str">
        <f ca="1">IF(ISNA(XLOOKUP(A7579,Customers!A:A,Customers!A:A)),"Invalid FK","Valid")</f>
        <v>Valid</v>
      </c>
      <c r="L7579" t="str">
        <f ca="1">IF(ISNA(XLOOKUP(B7579,Vendors!A:A,Vendors!A:A)),"Invalid FK","Valid")</f>
        <v>Valid</v>
      </c>
      <c r="M7579" t="str">
        <f ca="1">IF(ISNA(XLOOKUP(C7579,Headcount!C:C,Headcount!C:C)),"Invalid FK","Valid")</f>
        <v>Valid</v>
      </c>
    </row>
    <row r="7580" spans="1:13">
      <c r="A7580" t="s">
        <v>16644</v>
      </c>
      <c r="B7580" s="1">
        <v>44950</v>
      </c>
      <c r="C7580">
        <v>126954.01</v>
      </c>
      <c r="D7580" t="s">
        <v>1483</v>
      </c>
      <c r="E7580" t="s">
        <v>1487</v>
      </c>
      <c r="F7580" t="s">
        <v>264</v>
      </c>
      <c r="G7580" t="s">
        <v>8</v>
      </c>
      <c r="H7580" t="s">
        <v>1293</v>
      </c>
      <c r="J7580" t="s">
        <v>16645</v>
      </c>
      <c r="K7580" t="str">
        <f ca="1">IF(ISNA(XLOOKUP(A7580,Customers!A:A,Customers!A:A)),"Invalid FK","Valid")</f>
        <v>Valid</v>
      </c>
      <c r="L7580" t="str">
        <f ca="1">IF(ISNA(XLOOKUP(B7580,Vendors!A:A,Vendors!A:A)),"Invalid FK","Valid")</f>
        <v>Valid</v>
      </c>
      <c r="M7580" t="str">
        <f ca="1">IF(ISNA(XLOOKUP(C7580,Headcount!C:C,Headcount!C:C)),"Invalid FK","Valid")</f>
        <v>Valid</v>
      </c>
    </row>
    <row r="7581" spans="1:13">
      <c r="A7581" t="s">
        <v>16646</v>
      </c>
      <c r="B7581" s="1">
        <v>44962</v>
      </c>
      <c r="C7581">
        <v>94033.600000000006</v>
      </c>
      <c r="D7581" t="s">
        <v>1483</v>
      </c>
      <c r="E7581" t="s">
        <v>1484</v>
      </c>
      <c r="F7581" t="s">
        <v>264</v>
      </c>
      <c r="G7581" t="s">
        <v>13</v>
      </c>
      <c r="H7581" t="s">
        <v>967</v>
      </c>
      <c r="J7581" t="s">
        <v>16647</v>
      </c>
      <c r="K7581" t="str">
        <f ca="1">IF(ISNA(XLOOKUP(A7581,Customers!A:A,Customers!A:A)),"Invalid FK","Valid")</f>
        <v>Valid</v>
      </c>
      <c r="L7581" t="str">
        <f ca="1">IF(ISNA(XLOOKUP(B7581,Vendors!A:A,Vendors!A:A)),"Invalid FK","Valid")</f>
        <v>Valid</v>
      </c>
      <c r="M7581" t="str">
        <f ca="1">IF(ISNA(XLOOKUP(C7581,Headcount!C:C,Headcount!C:C)),"Invalid FK","Valid")</f>
        <v>Valid</v>
      </c>
    </row>
    <row r="7582" spans="1:13">
      <c r="A7582" t="s">
        <v>16648</v>
      </c>
      <c r="B7582" s="1">
        <v>45140</v>
      </c>
      <c r="C7582">
        <v>-54542.239999999998</v>
      </c>
      <c r="D7582" t="s">
        <v>1478</v>
      </c>
      <c r="E7582" t="s">
        <v>7</v>
      </c>
      <c r="F7582" t="s">
        <v>271</v>
      </c>
      <c r="G7582" t="s">
        <v>13</v>
      </c>
      <c r="I7582" t="s">
        <v>145</v>
      </c>
      <c r="J7582" t="s">
        <v>16649</v>
      </c>
      <c r="K7582" t="str">
        <f ca="1">IF(ISNA(XLOOKUP(A7582,Customers!A:A,Customers!A:A)),"Invalid FK","Valid")</f>
        <v>Valid</v>
      </c>
      <c r="L7582" t="str">
        <f ca="1">IF(ISNA(XLOOKUP(B7582,Vendors!A:A,Vendors!A:A)),"Invalid FK","Valid")</f>
        <v>Valid</v>
      </c>
      <c r="M7582" t="str">
        <f ca="1">IF(ISNA(XLOOKUP(C7582,Headcount!C:C,Headcount!C:C)),"Invalid FK","Valid")</f>
        <v>Valid</v>
      </c>
    </row>
    <row r="7583" spans="1:13">
      <c r="A7583" t="s">
        <v>16650</v>
      </c>
      <c r="B7583" s="1">
        <v>44823</v>
      </c>
      <c r="C7583">
        <v>100853.49</v>
      </c>
      <c r="D7583" t="s">
        <v>1483</v>
      </c>
      <c r="E7583" t="s">
        <v>1484</v>
      </c>
      <c r="F7583" t="s">
        <v>264</v>
      </c>
      <c r="G7583" t="s">
        <v>13</v>
      </c>
      <c r="H7583" t="s">
        <v>1091</v>
      </c>
      <c r="J7583" t="s">
        <v>16651</v>
      </c>
      <c r="K7583" t="str">
        <f ca="1">IF(ISNA(XLOOKUP(A7583,Customers!A:A,Customers!A:A)),"Invalid FK","Valid")</f>
        <v>Valid</v>
      </c>
      <c r="L7583" t="str">
        <f ca="1">IF(ISNA(XLOOKUP(B7583,Vendors!A:A,Vendors!A:A)),"Invalid FK","Valid")</f>
        <v>Valid</v>
      </c>
      <c r="M7583" t="str">
        <f ca="1">IF(ISNA(XLOOKUP(C7583,Headcount!C:C,Headcount!C:C)),"Invalid FK","Valid")</f>
        <v>Valid</v>
      </c>
    </row>
    <row r="7584" spans="1:13">
      <c r="A7584" t="s">
        <v>16652</v>
      </c>
      <c r="B7584" s="1">
        <v>45058</v>
      </c>
      <c r="C7584">
        <v>108549.73</v>
      </c>
      <c r="D7584" t="s">
        <v>1483</v>
      </c>
      <c r="E7584" t="s">
        <v>1499</v>
      </c>
      <c r="F7584" t="s">
        <v>268</v>
      </c>
      <c r="G7584" t="s">
        <v>29</v>
      </c>
      <c r="H7584" t="s">
        <v>936</v>
      </c>
      <c r="J7584" t="s">
        <v>16653</v>
      </c>
      <c r="K7584" t="str">
        <f ca="1">IF(ISNA(XLOOKUP(A7584,Customers!A:A,Customers!A:A)),"Invalid FK","Valid")</f>
        <v>Valid</v>
      </c>
      <c r="L7584" t="str">
        <f ca="1">IF(ISNA(XLOOKUP(B7584,Vendors!A:A,Vendors!A:A)),"Invalid FK","Valid")</f>
        <v>Valid</v>
      </c>
      <c r="M7584" t="str">
        <f ca="1">IF(ISNA(XLOOKUP(C7584,Headcount!C:C,Headcount!C:C)),"Invalid FK","Valid")</f>
        <v>Valid</v>
      </c>
    </row>
    <row r="7585" spans="1:13">
      <c r="A7585" t="s">
        <v>16654</v>
      </c>
      <c r="B7585" s="1">
        <v>45053</v>
      </c>
      <c r="C7585">
        <v>199887.8</v>
      </c>
      <c r="D7585" t="s">
        <v>1483</v>
      </c>
      <c r="E7585" t="s">
        <v>1487</v>
      </c>
      <c r="F7585" t="s">
        <v>271</v>
      </c>
      <c r="G7585" t="s">
        <v>29</v>
      </c>
      <c r="H7585" t="s">
        <v>1067</v>
      </c>
      <c r="J7585" t="s">
        <v>16655</v>
      </c>
      <c r="K7585" t="str">
        <f ca="1">IF(ISNA(XLOOKUP(A7585,Customers!A:A,Customers!A:A)),"Invalid FK","Valid")</f>
        <v>Valid</v>
      </c>
      <c r="L7585" t="str">
        <f ca="1">IF(ISNA(XLOOKUP(B7585,Vendors!A:A,Vendors!A:A)),"Invalid FK","Valid")</f>
        <v>Valid</v>
      </c>
      <c r="M7585" t="str">
        <f ca="1">IF(ISNA(XLOOKUP(C7585,Headcount!C:C,Headcount!C:C)),"Invalid FK","Valid")</f>
        <v>Valid</v>
      </c>
    </row>
    <row r="7586" spans="1:13">
      <c r="A7586" t="s">
        <v>16656</v>
      </c>
      <c r="B7586" s="1">
        <v>44931</v>
      </c>
      <c r="C7586">
        <v>18951.650000000001</v>
      </c>
      <c r="D7586" t="s">
        <v>1504</v>
      </c>
      <c r="E7586" t="s">
        <v>1504</v>
      </c>
      <c r="F7586" t="s">
        <v>268</v>
      </c>
      <c r="G7586" t="s">
        <v>8</v>
      </c>
      <c r="J7586" t="s">
        <v>16657</v>
      </c>
      <c r="K7586" t="str">
        <f ca="1">IF(ISNA(XLOOKUP(A7586,Customers!A:A,Customers!A:A)),"Invalid FK","Valid")</f>
        <v>Valid</v>
      </c>
      <c r="L7586" t="str">
        <f ca="1">IF(ISNA(XLOOKUP(B7586,Vendors!A:A,Vendors!A:A)),"Invalid FK","Valid")</f>
        <v>Valid</v>
      </c>
      <c r="M7586" t="str">
        <f ca="1">IF(ISNA(XLOOKUP(C7586,Headcount!C:C,Headcount!C:C)),"Invalid FK","Valid")</f>
        <v>Valid</v>
      </c>
    </row>
    <row r="7587" spans="1:13">
      <c r="A7587" t="s">
        <v>16658</v>
      </c>
      <c r="B7587" s="1">
        <v>44953</v>
      </c>
      <c r="C7587">
        <v>186744.68</v>
      </c>
      <c r="D7587" t="s">
        <v>1483</v>
      </c>
      <c r="E7587" t="s">
        <v>1484</v>
      </c>
      <c r="F7587" t="s">
        <v>268</v>
      </c>
      <c r="G7587" t="s">
        <v>13</v>
      </c>
      <c r="H7587" t="s">
        <v>1029</v>
      </c>
      <c r="J7587" t="s">
        <v>16659</v>
      </c>
      <c r="K7587" t="str">
        <f ca="1">IF(ISNA(XLOOKUP(A7587,Customers!A:A,Customers!A:A)),"Invalid FK","Valid")</f>
        <v>Valid</v>
      </c>
      <c r="L7587" t="str">
        <f ca="1">IF(ISNA(XLOOKUP(B7587,Vendors!A:A,Vendors!A:A)),"Invalid FK","Valid")</f>
        <v>Valid</v>
      </c>
      <c r="M7587" t="str">
        <f ca="1">IF(ISNA(XLOOKUP(C7587,Headcount!C:C,Headcount!C:C)),"Invalid FK","Valid")</f>
        <v>Valid</v>
      </c>
    </row>
    <row r="7588" spans="1:13">
      <c r="A7588" t="s">
        <v>16660</v>
      </c>
      <c r="B7588" s="1">
        <v>44729</v>
      </c>
      <c r="C7588">
        <v>12358.21</v>
      </c>
      <c r="D7588" t="s">
        <v>1587</v>
      </c>
      <c r="E7588" t="s">
        <v>1587</v>
      </c>
      <c r="F7588" t="s">
        <v>264</v>
      </c>
      <c r="G7588" t="s">
        <v>17</v>
      </c>
      <c r="J7588" t="s">
        <v>16661</v>
      </c>
      <c r="K7588" t="str">
        <f ca="1">IF(ISNA(XLOOKUP(A7588,Customers!A:A,Customers!A:A)),"Invalid FK","Valid")</f>
        <v>Valid</v>
      </c>
      <c r="L7588" t="str">
        <f ca="1">IF(ISNA(XLOOKUP(B7588,Vendors!A:A,Vendors!A:A)),"Invalid FK","Valid")</f>
        <v>Valid</v>
      </c>
      <c r="M7588" t="str">
        <f ca="1">IF(ISNA(XLOOKUP(C7588,Headcount!C:C,Headcount!C:C)),"Invalid FK","Valid")</f>
        <v>Valid</v>
      </c>
    </row>
    <row r="7589" spans="1:13">
      <c r="A7589" t="s">
        <v>16662</v>
      </c>
      <c r="B7589" s="1">
        <v>44892</v>
      </c>
      <c r="C7589">
        <v>164944.82</v>
      </c>
      <c r="D7589" t="s">
        <v>1483</v>
      </c>
      <c r="E7589" t="s">
        <v>1499</v>
      </c>
      <c r="F7589" t="s">
        <v>268</v>
      </c>
      <c r="G7589" t="s">
        <v>17</v>
      </c>
      <c r="H7589" t="s">
        <v>762</v>
      </c>
      <c r="J7589" t="s">
        <v>16663</v>
      </c>
      <c r="K7589" t="str">
        <f ca="1">IF(ISNA(XLOOKUP(A7589,Customers!A:A,Customers!A:A)),"Invalid FK","Valid")</f>
        <v>Valid</v>
      </c>
      <c r="L7589" t="str">
        <f ca="1">IF(ISNA(XLOOKUP(B7589,Vendors!A:A,Vendors!A:A)),"Invalid FK","Valid")</f>
        <v>Valid</v>
      </c>
      <c r="M7589" t="str">
        <f ca="1">IF(ISNA(XLOOKUP(C7589,Headcount!C:C,Headcount!C:C)),"Invalid FK","Valid")</f>
        <v>Valid</v>
      </c>
    </row>
    <row r="7590" spans="1:13">
      <c r="A7590" t="s">
        <v>16664</v>
      </c>
      <c r="B7590" s="1">
        <v>45204</v>
      </c>
      <c r="C7590">
        <v>236396.68</v>
      </c>
      <c r="D7590" t="s">
        <v>1483</v>
      </c>
      <c r="E7590" t="s">
        <v>1484</v>
      </c>
      <c r="F7590" t="s">
        <v>264</v>
      </c>
      <c r="G7590" t="s">
        <v>8</v>
      </c>
      <c r="H7590" t="s">
        <v>1283</v>
      </c>
      <c r="J7590" t="s">
        <v>16665</v>
      </c>
      <c r="K7590" t="str">
        <f ca="1">IF(ISNA(XLOOKUP(A7590,Customers!A:A,Customers!A:A)),"Invalid FK","Valid")</f>
        <v>Valid</v>
      </c>
      <c r="L7590" t="str">
        <f ca="1">IF(ISNA(XLOOKUP(B7590,Vendors!A:A,Vendors!A:A)),"Invalid FK","Valid")</f>
        <v>Valid</v>
      </c>
      <c r="M7590" t="str">
        <f ca="1">IF(ISNA(XLOOKUP(C7590,Headcount!C:C,Headcount!C:C)),"Invalid FK","Valid")</f>
        <v>Valid</v>
      </c>
    </row>
    <row r="7591" spans="1:13">
      <c r="A7591" t="s">
        <v>16666</v>
      </c>
      <c r="B7591" s="1">
        <v>44664</v>
      </c>
      <c r="C7591">
        <v>-49156.45</v>
      </c>
      <c r="D7591" t="s">
        <v>1478</v>
      </c>
      <c r="E7591" t="s">
        <v>36</v>
      </c>
      <c r="F7591" t="s">
        <v>268</v>
      </c>
      <c r="G7591" t="s">
        <v>8</v>
      </c>
      <c r="I7591" t="s">
        <v>53</v>
      </c>
      <c r="J7591" t="s">
        <v>16667</v>
      </c>
      <c r="K7591" t="str">
        <f ca="1">IF(ISNA(XLOOKUP(A7591,Customers!A:A,Customers!A:A)),"Invalid FK","Valid")</f>
        <v>Valid</v>
      </c>
      <c r="L7591" t="str">
        <f ca="1">IF(ISNA(XLOOKUP(B7591,Vendors!A:A,Vendors!A:A)),"Invalid FK","Valid")</f>
        <v>Valid</v>
      </c>
      <c r="M7591" t="str">
        <f ca="1">IF(ISNA(XLOOKUP(C7591,Headcount!C:C,Headcount!C:C)),"Invalid FK","Valid")</f>
        <v>Valid</v>
      </c>
    </row>
    <row r="7592" spans="1:13">
      <c r="A7592" t="s">
        <v>16668</v>
      </c>
      <c r="B7592" s="1">
        <v>44690</v>
      </c>
      <c r="C7592">
        <v>13481.08</v>
      </c>
      <c r="D7592" t="s">
        <v>1504</v>
      </c>
      <c r="E7592" t="s">
        <v>1504</v>
      </c>
      <c r="F7592" t="s">
        <v>271</v>
      </c>
      <c r="G7592" t="s">
        <v>29</v>
      </c>
      <c r="J7592" t="s">
        <v>16669</v>
      </c>
      <c r="K7592" t="str">
        <f ca="1">IF(ISNA(XLOOKUP(A7592,Customers!A:A,Customers!A:A)),"Invalid FK","Valid")</f>
        <v>Valid</v>
      </c>
      <c r="L7592" t="str">
        <f ca="1">IF(ISNA(XLOOKUP(B7592,Vendors!A:A,Vendors!A:A)),"Invalid FK","Valid")</f>
        <v>Valid</v>
      </c>
      <c r="M7592" t="str">
        <f ca="1">IF(ISNA(XLOOKUP(C7592,Headcount!C:C,Headcount!C:C)),"Invalid FK","Valid")</f>
        <v>Valid</v>
      </c>
    </row>
    <row r="7593" spans="1:13">
      <c r="A7593" t="s">
        <v>16670</v>
      </c>
      <c r="B7593" s="1">
        <v>44906</v>
      </c>
      <c r="C7593">
        <v>-50029.56</v>
      </c>
      <c r="D7593" t="s">
        <v>1478</v>
      </c>
      <c r="E7593" t="s">
        <v>1534</v>
      </c>
      <c r="F7593" t="s">
        <v>271</v>
      </c>
      <c r="G7593" t="s">
        <v>13</v>
      </c>
      <c r="I7593" t="s">
        <v>234</v>
      </c>
      <c r="J7593" t="s">
        <v>16671</v>
      </c>
      <c r="K7593" t="str">
        <f ca="1">IF(ISNA(XLOOKUP(A7593,Customers!A:A,Customers!A:A)),"Invalid FK","Valid")</f>
        <v>Valid</v>
      </c>
      <c r="L7593" t="str">
        <f ca="1">IF(ISNA(XLOOKUP(B7593,Vendors!A:A,Vendors!A:A)),"Invalid FK","Valid")</f>
        <v>Valid</v>
      </c>
      <c r="M7593" t="str">
        <f ca="1">IF(ISNA(XLOOKUP(C7593,Headcount!C:C,Headcount!C:C)),"Invalid FK","Valid")</f>
        <v>Valid</v>
      </c>
    </row>
    <row r="7594" spans="1:13">
      <c r="A7594" t="s">
        <v>16672</v>
      </c>
      <c r="B7594" s="1">
        <v>45140</v>
      </c>
      <c r="C7594">
        <v>201316.66</v>
      </c>
      <c r="D7594" t="s">
        <v>1483</v>
      </c>
      <c r="E7594" t="s">
        <v>1499</v>
      </c>
      <c r="F7594" t="s">
        <v>264</v>
      </c>
      <c r="G7594" t="s">
        <v>17</v>
      </c>
      <c r="H7594" t="s">
        <v>814</v>
      </c>
      <c r="J7594" t="s">
        <v>16673</v>
      </c>
      <c r="K7594" t="str">
        <f ca="1">IF(ISNA(XLOOKUP(A7594,Customers!A:A,Customers!A:A)),"Invalid FK","Valid")</f>
        <v>Valid</v>
      </c>
      <c r="L7594" t="str">
        <f ca="1">IF(ISNA(XLOOKUP(B7594,Vendors!A:A,Vendors!A:A)),"Invalid FK","Valid")</f>
        <v>Valid</v>
      </c>
      <c r="M7594" t="str">
        <f ca="1">IF(ISNA(XLOOKUP(C7594,Headcount!C:C,Headcount!C:C)),"Invalid FK","Valid")</f>
        <v>Valid</v>
      </c>
    </row>
    <row r="7595" spans="1:13">
      <c r="A7595" t="s">
        <v>16674</v>
      </c>
      <c r="B7595" s="1">
        <v>45000</v>
      </c>
      <c r="C7595">
        <v>-61409.82</v>
      </c>
      <c r="D7595" t="s">
        <v>1478</v>
      </c>
      <c r="E7595" t="s">
        <v>1534</v>
      </c>
      <c r="F7595" t="s">
        <v>271</v>
      </c>
      <c r="G7595" t="s">
        <v>13</v>
      </c>
      <c r="I7595" t="s">
        <v>157</v>
      </c>
      <c r="J7595" t="s">
        <v>16675</v>
      </c>
      <c r="K7595" t="str">
        <f ca="1">IF(ISNA(XLOOKUP(A7595,Customers!A:A,Customers!A:A)),"Invalid FK","Valid")</f>
        <v>Valid</v>
      </c>
      <c r="L7595" t="str">
        <f ca="1">IF(ISNA(XLOOKUP(B7595,Vendors!A:A,Vendors!A:A)),"Invalid FK","Valid")</f>
        <v>Valid</v>
      </c>
      <c r="M7595" t="str">
        <f ca="1">IF(ISNA(XLOOKUP(C7595,Headcount!C:C,Headcount!C:C)),"Invalid FK","Valid")</f>
        <v>Valid</v>
      </c>
    </row>
    <row r="7596" spans="1:13">
      <c r="A7596" t="s">
        <v>16676</v>
      </c>
      <c r="B7596" s="1">
        <v>45270</v>
      </c>
      <c r="C7596">
        <v>171648.85</v>
      </c>
      <c r="D7596" t="s">
        <v>1483</v>
      </c>
      <c r="E7596" t="s">
        <v>1499</v>
      </c>
      <c r="F7596" t="s">
        <v>268</v>
      </c>
      <c r="G7596" t="s">
        <v>8</v>
      </c>
      <c r="H7596" t="s">
        <v>928</v>
      </c>
      <c r="J7596" t="s">
        <v>16677</v>
      </c>
      <c r="K7596" t="str">
        <f ca="1">IF(ISNA(XLOOKUP(A7596,Customers!A:A,Customers!A:A)),"Invalid FK","Valid")</f>
        <v>Valid</v>
      </c>
      <c r="L7596" t="str">
        <f ca="1">IF(ISNA(XLOOKUP(B7596,Vendors!A:A,Vendors!A:A)),"Invalid FK","Valid")</f>
        <v>Valid</v>
      </c>
      <c r="M7596" t="str">
        <f ca="1">IF(ISNA(XLOOKUP(C7596,Headcount!C:C,Headcount!C:C)),"Invalid FK","Valid")</f>
        <v>Valid</v>
      </c>
    </row>
    <row r="7597" spans="1:13">
      <c r="A7597" t="s">
        <v>16678</v>
      </c>
      <c r="B7597" s="1">
        <v>44569</v>
      </c>
      <c r="C7597">
        <v>134131.25</v>
      </c>
      <c r="D7597" t="s">
        <v>1483</v>
      </c>
      <c r="E7597" t="s">
        <v>1499</v>
      </c>
      <c r="F7597" t="s">
        <v>264</v>
      </c>
      <c r="G7597" t="s">
        <v>29</v>
      </c>
      <c r="H7597" t="s">
        <v>959</v>
      </c>
      <c r="J7597" t="s">
        <v>16679</v>
      </c>
      <c r="K7597" t="str">
        <f ca="1">IF(ISNA(XLOOKUP(A7597,Customers!A:A,Customers!A:A)),"Invalid FK","Valid")</f>
        <v>Valid</v>
      </c>
      <c r="L7597" t="str">
        <f ca="1">IF(ISNA(XLOOKUP(B7597,Vendors!A:A,Vendors!A:A)),"Invalid FK","Valid")</f>
        <v>Valid</v>
      </c>
      <c r="M7597" t="str">
        <f ca="1">IF(ISNA(XLOOKUP(C7597,Headcount!C:C,Headcount!C:C)),"Invalid FK","Valid")</f>
        <v>Valid</v>
      </c>
    </row>
    <row r="7598" spans="1:13">
      <c r="A7598" t="s">
        <v>16680</v>
      </c>
      <c r="B7598" s="1">
        <v>44699</v>
      </c>
      <c r="C7598">
        <v>-15343.35</v>
      </c>
      <c r="D7598" t="s">
        <v>1478</v>
      </c>
      <c r="E7598" t="s">
        <v>20</v>
      </c>
      <c r="F7598" t="s">
        <v>264</v>
      </c>
      <c r="G7598" t="s">
        <v>29</v>
      </c>
      <c r="I7598" t="s">
        <v>18</v>
      </c>
      <c r="J7598" t="s">
        <v>16681</v>
      </c>
      <c r="K7598" t="str">
        <f ca="1">IF(ISNA(XLOOKUP(A7598,Customers!A:A,Customers!A:A)),"Invalid FK","Valid")</f>
        <v>Valid</v>
      </c>
      <c r="L7598" t="str">
        <f ca="1">IF(ISNA(XLOOKUP(B7598,Vendors!A:A,Vendors!A:A)),"Invalid FK","Valid")</f>
        <v>Valid</v>
      </c>
      <c r="M7598" t="str">
        <f ca="1">IF(ISNA(XLOOKUP(C7598,Headcount!C:C,Headcount!C:C)),"Invalid FK","Valid")</f>
        <v>Valid</v>
      </c>
    </row>
    <row r="7599" spans="1:13">
      <c r="A7599" t="s">
        <v>16682</v>
      </c>
      <c r="B7599" s="1">
        <v>45121</v>
      </c>
      <c r="C7599">
        <v>-29165.07</v>
      </c>
      <c r="D7599" t="s">
        <v>1478</v>
      </c>
      <c r="E7599" t="s">
        <v>1509</v>
      </c>
      <c r="F7599" t="s">
        <v>271</v>
      </c>
      <c r="G7599" t="s">
        <v>17</v>
      </c>
      <c r="I7599" t="s">
        <v>117</v>
      </c>
      <c r="J7599" t="s">
        <v>16683</v>
      </c>
      <c r="K7599" t="str">
        <f ca="1">IF(ISNA(XLOOKUP(A7599,Customers!A:A,Customers!A:A)),"Invalid FK","Valid")</f>
        <v>Valid</v>
      </c>
      <c r="L7599" t="str">
        <f ca="1">IF(ISNA(XLOOKUP(B7599,Vendors!A:A,Vendors!A:A)),"Invalid FK","Valid")</f>
        <v>Valid</v>
      </c>
      <c r="M7599" t="str">
        <f ca="1">IF(ISNA(XLOOKUP(C7599,Headcount!C:C,Headcount!C:C)),"Invalid FK","Valid")</f>
        <v>Valid</v>
      </c>
    </row>
    <row r="7600" spans="1:13">
      <c r="A7600" t="s">
        <v>16684</v>
      </c>
      <c r="B7600" s="1">
        <v>44992</v>
      </c>
      <c r="C7600">
        <v>129851.53</v>
      </c>
      <c r="D7600" t="s">
        <v>1483</v>
      </c>
      <c r="E7600" t="s">
        <v>1499</v>
      </c>
      <c r="F7600" t="s">
        <v>264</v>
      </c>
      <c r="G7600" t="s">
        <v>29</v>
      </c>
      <c r="H7600" t="s">
        <v>1103</v>
      </c>
      <c r="J7600" t="s">
        <v>16685</v>
      </c>
      <c r="K7600" t="str">
        <f ca="1">IF(ISNA(XLOOKUP(A7600,Customers!A:A,Customers!A:A)),"Invalid FK","Valid")</f>
        <v>Valid</v>
      </c>
      <c r="L7600" t="str">
        <f ca="1">IF(ISNA(XLOOKUP(B7600,Vendors!A:A,Vendors!A:A)),"Invalid FK","Valid")</f>
        <v>Valid</v>
      </c>
      <c r="M7600" t="str">
        <f ca="1">IF(ISNA(XLOOKUP(C7600,Headcount!C:C,Headcount!C:C)),"Invalid FK","Valid")</f>
        <v>Valid</v>
      </c>
    </row>
    <row r="7601" spans="1:13">
      <c r="A7601" t="s">
        <v>16686</v>
      </c>
      <c r="B7601" s="1">
        <v>45130</v>
      </c>
      <c r="C7601">
        <v>113107.49</v>
      </c>
      <c r="D7601" t="s">
        <v>1483</v>
      </c>
      <c r="E7601" t="s">
        <v>1499</v>
      </c>
      <c r="F7601" t="s">
        <v>271</v>
      </c>
      <c r="G7601" t="s">
        <v>8</v>
      </c>
      <c r="H7601" t="s">
        <v>736</v>
      </c>
      <c r="J7601" t="s">
        <v>16687</v>
      </c>
      <c r="K7601" t="str">
        <f ca="1">IF(ISNA(XLOOKUP(A7601,Customers!A:A,Customers!A:A)),"Invalid FK","Valid")</f>
        <v>Valid</v>
      </c>
      <c r="L7601" t="str">
        <f ca="1">IF(ISNA(XLOOKUP(B7601,Vendors!A:A,Vendors!A:A)),"Invalid FK","Valid")</f>
        <v>Valid</v>
      </c>
      <c r="M7601" t="str">
        <f ca="1">IF(ISNA(XLOOKUP(C7601,Headcount!C:C,Headcount!C:C)),"Invalid FK","Valid")</f>
        <v>Valid</v>
      </c>
    </row>
    <row r="7602" spans="1:13">
      <c r="A7602" t="s">
        <v>16688</v>
      </c>
      <c r="B7602" s="1">
        <v>45077</v>
      </c>
      <c r="C7602">
        <v>166298.76</v>
      </c>
      <c r="D7602" t="s">
        <v>1483</v>
      </c>
      <c r="E7602" t="s">
        <v>1487</v>
      </c>
      <c r="F7602" t="s">
        <v>268</v>
      </c>
      <c r="G7602" t="s">
        <v>8</v>
      </c>
      <c r="H7602" t="s">
        <v>756</v>
      </c>
      <c r="J7602" t="s">
        <v>16689</v>
      </c>
      <c r="K7602" t="str">
        <f ca="1">IF(ISNA(XLOOKUP(A7602,Customers!A:A,Customers!A:A)),"Invalid FK","Valid")</f>
        <v>Valid</v>
      </c>
      <c r="L7602" t="str">
        <f ca="1">IF(ISNA(XLOOKUP(B7602,Vendors!A:A,Vendors!A:A)),"Invalid FK","Valid")</f>
        <v>Valid</v>
      </c>
      <c r="M7602" t="str">
        <f ca="1">IF(ISNA(XLOOKUP(C7602,Headcount!C:C,Headcount!C:C)),"Invalid FK","Valid")</f>
        <v>Valid</v>
      </c>
    </row>
    <row r="7603" spans="1:13">
      <c r="A7603" t="s">
        <v>16690</v>
      </c>
      <c r="B7603" s="1">
        <v>45021</v>
      </c>
      <c r="C7603">
        <v>129988.14</v>
      </c>
      <c r="D7603" t="s">
        <v>1483</v>
      </c>
      <c r="E7603" t="s">
        <v>1499</v>
      </c>
      <c r="F7603" t="s">
        <v>271</v>
      </c>
      <c r="G7603" t="s">
        <v>29</v>
      </c>
      <c r="H7603" t="s">
        <v>924</v>
      </c>
      <c r="J7603" t="s">
        <v>16691</v>
      </c>
      <c r="K7603" t="str">
        <f ca="1">IF(ISNA(XLOOKUP(A7603,Customers!A:A,Customers!A:A)),"Invalid FK","Valid")</f>
        <v>Valid</v>
      </c>
      <c r="L7603" t="str">
        <f ca="1">IF(ISNA(XLOOKUP(B7603,Vendors!A:A,Vendors!A:A)),"Invalid FK","Valid")</f>
        <v>Valid</v>
      </c>
      <c r="M7603" t="str">
        <f ca="1">IF(ISNA(XLOOKUP(C7603,Headcount!C:C,Headcount!C:C)),"Invalid FK","Valid")</f>
        <v>Valid</v>
      </c>
    </row>
    <row r="7604" spans="1:13">
      <c r="A7604" t="s">
        <v>16692</v>
      </c>
      <c r="B7604" s="1">
        <v>44678</v>
      </c>
      <c r="C7604">
        <v>-2000</v>
      </c>
      <c r="D7604" t="s">
        <v>1478</v>
      </c>
      <c r="E7604" t="s">
        <v>36</v>
      </c>
      <c r="F7604" t="s">
        <v>264</v>
      </c>
      <c r="G7604" t="s">
        <v>17</v>
      </c>
      <c r="I7604" t="s">
        <v>248</v>
      </c>
      <c r="J7604" t="s">
        <v>16693</v>
      </c>
      <c r="K7604" t="str">
        <f ca="1">IF(ISNA(XLOOKUP(A7604,Customers!A:A,Customers!A:A)),"Invalid FK","Valid")</f>
        <v>Valid</v>
      </c>
      <c r="L7604" t="str">
        <f ca="1">IF(ISNA(XLOOKUP(B7604,Vendors!A:A,Vendors!A:A)),"Invalid FK","Valid")</f>
        <v>Valid</v>
      </c>
      <c r="M7604" t="str">
        <f ca="1">IF(ISNA(XLOOKUP(C7604,Headcount!C:C,Headcount!C:C)),"Invalid FK","Valid")</f>
        <v>Valid</v>
      </c>
    </row>
    <row r="7605" spans="1:13">
      <c r="A7605" t="s">
        <v>16694</v>
      </c>
      <c r="B7605" s="1">
        <v>45171</v>
      </c>
      <c r="C7605">
        <v>80722.429999999993</v>
      </c>
      <c r="D7605" t="s">
        <v>1483</v>
      </c>
      <c r="E7605" t="s">
        <v>1487</v>
      </c>
      <c r="F7605" t="s">
        <v>271</v>
      </c>
      <c r="G7605" t="s">
        <v>13</v>
      </c>
      <c r="H7605" t="s">
        <v>977</v>
      </c>
      <c r="J7605" t="s">
        <v>16695</v>
      </c>
      <c r="K7605" t="str">
        <f ca="1">IF(ISNA(XLOOKUP(A7605,Customers!A:A,Customers!A:A)),"Invalid FK","Valid")</f>
        <v>Valid</v>
      </c>
      <c r="L7605" t="str">
        <f ca="1">IF(ISNA(XLOOKUP(B7605,Vendors!A:A,Vendors!A:A)),"Invalid FK","Valid")</f>
        <v>Valid</v>
      </c>
      <c r="M7605" t="str">
        <f ca="1">IF(ISNA(XLOOKUP(C7605,Headcount!C:C,Headcount!C:C)),"Invalid FK","Valid")</f>
        <v>Valid</v>
      </c>
    </row>
    <row r="7606" spans="1:13">
      <c r="A7606" t="s">
        <v>16696</v>
      </c>
      <c r="B7606" s="1">
        <v>45209</v>
      </c>
      <c r="C7606">
        <v>-43474.559999999998</v>
      </c>
      <c r="D7606" t="s">
        <v>1478</v>
      </c>
      <c r="E7606" t="s">
        <v>1534</v>
      </c>
      <c r="F7606" t="s">
        <v>268</v>
      </c>
      <c r="G7606" t="s">
        <v>29</v>
      </c>
      <c r="I7606" t="s">
        <v>57</v>
      </c>
      <c r="J7606" t="s">
        <v>16697</v>
      </c>
      <c r="K7606" t="str">
        <f ca="1">IF(ISNA(XLOOKUP(A7606,Customers!A:A,Customers!A:A)),"Invalid FK","Valid")</f>
        <v>Valid</v>
      </c>
      <c r="L7606" t="str">
        <f ca="1">IF(ISNA(XLOOKUP(B7606,Vendors!A:A,Vendors!A:A)),"Invalid FK","Valid")</f>
        <v>Valid</v>
      </c>
      <c r="M7606" t="str">
        <f ca="1">IF(ISNA(XLOOKUP(C7606,Headcount!C:C,Headcount!C:C)),"Invalid FK","Valid")</f>
        <v>Valid</v>
      </c>
    </row>
    <row r="7607" spans="1:13">
      <c r="A7607" t="s">
        <v>16698</v>
      </c>
      <c r="B7607" s="1">
        <v>44897</v>
      </c>
      <c r="C7607">
        <v>-80906.259999999995</v>
      </c>
      <c r="D7607" t="s">
        <v>1478</v>
      </c>
      <c r="E7607" t="s">
        <v>1509</v>
      </c>
      <c r="F7607" t="s">
        <v>268</v>
      </c>
      <c r="G7607" t="s">
        <v>29</v>
      </c>
      <c r="I7607" t="s">
        <v>32</v>
      </c>
      <c r="J7607" t="s">
        <v>16699</v>
      </c>
      <c r="K7607" t="str">
        <f ca="1">IF(ISNA(XLOOKUP(A7607,Customers!A:A,Customers!A:A)),"Invalid FK","Valid")</f>
        <v>Valid</v>
      </c>
      <c r="L7607" t="str">
        <f ca="1">IF(ISNA(XLOOKUP(B7607,Vendors!A:A,Vendors!A:A)),"Invalid FK","Valid")</f>
        <v>Valid</v>
      </c>
      <c r="M7607" t="str">
        <f ca="1">IF(ISNA(XLOOKUP(C7607,Headcount!C:C,Headcount!C:C)),"Invalid FK","Valid")</f>
        <v>Valid</v>
      </c>
    </row>
    <row r="7608" spans="1:13">
      <c r="A7608" t="s">
        <v>16700</v>
      </c>
      <c r="B7608" s="1">
        <v>44877</v>
      </c>
      <c r="C7608">
        <v>122997.62</v>
      </c>
      <c r="D7608" t="s">
        <v>1483</v>
      </c>
      <c r="E7608" t="s">
        <v>1484</v>
      </c>
      <c r="F7608" t="s">
        <v>264</v>
      </c>
      <c r="G7608" t="s">
        <v>8</v>
      </c>
      <c r="H7608" t="s">
        <v>1021</v>
      </c>
      <c r="J7608" t="s">
        <v>16701</v>
      </c>
      <c r="K7608" t="str">
        <f ca="1">IF(ISNA(XLOOKUP(A7608,Customers!A:A,Customers!A:A)),"Invalid FK","Valid")</f>
        <v>Valid</v>
      </c>
      <c r="L7608" t="str">
        <f ca="1">IF(ISNA(XLOOKUP(B7608,Vendors!A:A,Vendors!A:A)),"Invalid FK","Valid")</f>
        <v>Valid</v>
      </c>
      <c r="M7608" t="str">
        <f ca="1">IF(ISNA(XLOOKUP(C7608,Headcount!C:C,Headcount!C:C)),"Invalid FK","Valid")</f>
        <v>Valid</v>
      </c>
    </row>
    <row r="7609" spans="1:13">
      <c r="A7609" t="s">
        <v>16702</v>
      </c>
      <c r="B7609" s="1">
        <v>45065</v>
      </c>
      <c r="C7609">
        <v>234784</v>
      </c>
      <c r="D7609" t="s">
        <v>1483</v>
      </c>
      <c r="E7609" t="s">
        <v>1484</v>
      </c>
      <c r="F7609" t="s">
        <v>264</v>
      </c>
      <c r="G7609" t="s">
        <v>8</v>
      </c>
      <c r="H7609" t="s">
        <v>1015</v>
      </c>
      <c r="J7609" t="s">
        <v>16703</v>
      </c>
      <c r="K7609" t="str">
        <f ca="1">IF(ISNA(XLOOKUP(A7609,Customers!A:A,Customers!A:A)),"Invalid FK","Valid")</f>
        <v>Valid</v>
      </c>
      <c r="L7609" t="str">
        <f ca="1">IF(ISNA(XLOOKUP(B7609,Vendors!A:A,Vendors!A:A)),"Invalid FK","Valid")</f>
        <v>Valid</v>
      </c>
      <c r="M7609" t="str">
        <f ca="1">IF(ISNA(XLOOKUP(C7609,Headcount!C:C,Headcount!C:C)),"Invalid FK","Valid")</f>
        <v>Valid</v>
      </c>
    </row>
    <row r="7610" spans="1:13">
      <c r="A7610" t="s">
        <v>16704</v>
      </c>
      <c r="B7610" s="1">
        <v>44955</v>
      </c>
      <c r="C7610">
        <v>-21065.54</v>
      </c>
      <c r="D7610" t="s">
        <v>1478</v>
      </c>
      <c r="E7610" t="s">
        <v>1534</v>
      </c>
      <c r="F7610" t="s">
        <v>268</v>
      </c>
      <c r="G7610" t="s">
        <v>13</v>
      </c>
      <c r="I7610" t="s">
        <v>141</v>
      </c>
      <c r="J7610" t="s">
        <v>16705</v>
      </c>
      <c r="K7610" t="str">
        <f ca="1">IF(ISNA(XLOOKUP(A7610,Customers!A:A,Customers!A:A)),"Invalid FK","Valid")</f>
        <v>Valid</v>
      </c>
      <c r="L7610" t="str">
        <f ca="1">IF(ISNA(XLOOKUP(B7610,Vendors!A:A,Vendors!A:A)),"Invalid FK","Valid")</f>
        <v>Valid</v>
      </c>
      <c r="M7610" t="str">
        <f ca="1">IF(ISNA(XLOOKUP(C7610,Headcount!C:C,Headcount!C:C)),"Invalid FK","Valid")</f>
        <v>Valid</v>
      </c>
    </row>
    <row r="7611" spans="1:13">
      <c r="A7611" t="s">
        <v>16706</v>
      </c>
      <c r="B7611" s="1">
        <v>44721</v>
      </c>
      <c r="C7611">
        <v>191974.44</v>
      </c>
      <c r="D7611" t="s">
        <v>1483</v>
      </c>
      <c r="E7611" t="s">
        <v>1484</v>
      </c>
      <c r="F7611" t="s">
        <v>264</v>
      </c>
      <c r="G7611" t="s">
        <v>29</v>
      </c>
      <c r="H7611" t="s">
        <v>718</v>
      </c>
      <c r="J7611" t="s">
        <v>16707</v>
      </c>
      <c r="K7611" t="str">
        <f ca="1">IF(ISNA(XLOOKUP(A7611,Customers!A:A,Customers!A:A)),"Invalid FK","Valid")</f>
        <v>Valid</v>
      </c>
      <c r="L7611" t="str">
        <f ca="1">IF(ISNA(XLOOKUP(B7611,Vendors!A:A,Vendors!A:A)),"Invalid FK","Valid")</f>
        <v>Valid</v>
      </c>
      <c r="M7611" t="str">
        <f ca="1">IF(ISNA(XLOOKUP(C7611,Headcount!C:C,Headcount!C:C)),"Invalid FK","Valid")</f>
        <v>Valid</v>
      </c>
    </row>
    <row r="7612" spans="1:13">
      <c r="A7612" t="s">
        <v>16708</v>
      </c>
      <c r="B7612" s="1">
        <v>44638</v>
      </c>
      <c r="C7612">
        <v>143960.73000000001</v>
      </c>
      <c r="D7612" t="s">
        <v>1483</v>
      </c>
      <c r="E7612" t="s">
        <v>1487</v>
      </c>
      <c r="F7612" t="s">
        <v>271</v>
      </c>
      <c r="G7612" t="s">
        <v>17</v>
      </c>
      <c r="H7612" t="s">
        <v>938</v>
      </c>
      <c r="J7612" t="s">
        <v>16709</v>
      </c>
      <c r="K7612" t="str">
        <f ca="1">IF(ISNA(XLOOKUP(A7612,Customers!A:A,Customers!A:A)),"Invalid FK","Valid")</f>
        <v>Valid</v>
      </c>
      <c r="L7612" t="str">
        <f ca="1">IF(ISNA(XLOOKUP(B7612,Vendors!A:A,Vendors!A:A)),"Invalid FK","Valid")</f>
        <v>Valid</v>
      </c>
      <c r="M7612" t="str">
        <f ca="1">IF(ISNA(XLOOKUP(C7612,Headcount!C:C,Headcount!C:C)),"Invalid FK","Valid")</f>
        <v>Valid</v>
      </c>
    </row>
    <row r="7613" spans="1:13">
      <c r="A7613" t="s">
        <v>16710</v>
      </c>
      <c r="B7613" s="1">
        <v>45198</v>
      </c>
      <c r="C7613">
        <v>160233.82999999999</v>
      </c>
      <c r="D7613" t="s">
        <v>1483</v>
      </c>
      <c r="E7613" t="s">
        <v>1484</v>
      </c>
      <c r="F7613" t="s">
        <v>268</v>
      </c>
      <c r="G7613" t="s">
        <v>17</v>
      </c>
      <c r="H7613" t="s">
        <v>983</v>
      </c>
      <c r="J7613" t="s">
        <v>16711</v>
      </c>
      <c r="K7613" t="str">
        <f ca="1">IF(ISNA(XLOOKUP(A7613,Customers!A:A,Customers!A:A)),"Invalid FK","Valid")</f>
        <v>Valid</v>
      </c>
      <c r="L7613" t="str">
        <f ca="1">IF(ISNA(XLOOKUP(B7613,Vendors!A:A,Vendors!A:A)),"Invalid FK","Valid")</f>
        <v>Valid</v>
      </c>
      <c r="M7613" t="str">
        <f ca="1">IF(ISNA(XLOOKUP(C7613,Headcount!C:C,Headcount!C:C)),"Invalid FK","Valid")</f>
        <v>Valid</v>
      </c>
    </row>
    <row r="7614" spans="1:13">
      <c r="A7614" t="s">
        <v>16712</v>
      </c>
      <c r="B7614" s="1">
        <v>44886</v>
      </c>
      <c r="C7614">
        <v>-81558.84</v>
      </c>
      <c r="D7614" t="s">
        <v>1478</v>
      </c>
      <c r="E7614" t="s">
        <v>7</v>
      </c>
      <c r="F7614" t="s">
        <v>268</v>
      </c>
      <c r="G7614" t="s">
        <v>17</v>
      </c>
      <c r="I7614" t="s">
        <v>79</v>
      </c>
      <c r="J7614" t="s">
        <v>16713</v>
      </c>
      <c r="K7614" t="str">
        <f ca="1">IF(ISNA(XLOOKUP(A7614,Customers!A:A,Customers!A:A)),"Invalid FK","Valid")</f>
        <v>Valid</v>
      </c>
      <c r="L7614" t="str">
        <f ca="1">IF(ISNA(XLOOKUP(B7614,Vendors!A:A,Vendors!A:A)),"Invalid FK","Valid")</f>
        <v>Valid</v>
      </c>
      <c r="M7614" t="str">
        <f ca="1">IF(ISNA(XLOOKUP(C7614,Headcount!C:C,Headcount!C:C)),"Invalid FK","Valid")</f>
        <v>Valid</v>
      </c>
    </row>
    <row r="7615" spans="1:13">
      <c r="A7615" t="s">
        <v>16714</v>
      </c>
      <c r="B7615" s="1">
        <v>45078</v>
      </c>
      <c r="C7615">
        <v>213436.96</v>
      </c>
      <c r="D7615" t="s">
        <v>1483</v>
      </c>
      <c r="E7615" t="s">
        <v>1487</v>
      </c>
      <c r="F7615" t="s">
        <v>271</v>
      </c>
      <c r="G7615" t="s">
        <v>17</v>
      </c>
      <c r="H7615" t="s">
        <v>1373</v>
      </c>
      <c r="J7615" t="s">
        <v>16715</v>
      </c>
      <c r="K7615" t="str">
        <f ca="1">IF(ISNA(XLOOKUP(A7615,Customers!A:A,Customers!A:A)),"Invalid FK","Valid")</f>
        <v>Valid</v>
      </c>
      <c r="L7615" t="str">
        <f ca="1">IF(ISNA(XLOOKUP(B7615,Vendors!A:A,Vendors!A:A)),"Invalid FK","Valid")</f>
        <v>Valid</v>
      </c>
      <c r="M7615" t="str">
        <f ca="1">IF(ISNA(XLOOKUP(C7615,Headcount!C:C,Headcount!C:C)),"Invalid FK","Valid")</f>
        <v>Valid</v>
      </c>
    </row>
    <row r="7616" spans="1:13">
      <c r="A7616" t="s">
        <v>16716</v>
      </c>
      <c r="B7616" s="1">
        <v>44619</v>
      </c>
      <c r="C7616">
        <v>-44403.41</v>
      </c>
      <c r="D7616" t="s">
        <v>1478</v>
      </c>
      <c r="E7616" t="s">
        <v>1534</v>
      </c>
      <c r="F7616" t="s">
        <v>264</v>
      </c>
      <c r="G7616" t="s">
        <v>8</v>
      </c>
      <c r="I7616" t="s">
        <v>171</v>
      </c>
      <c r="J7616" t="s">
        <v>16717</v>
      </c>
      <c r="K7616" t="str">
        <f ca="1">IF(ISNA(XLOOKUP(A7616,Customers!A:A,Customers!A:A)),"Invalid FK","Valid")</f>
        <v>Valid</v>
      </c>
      <c r="L7616" t="str">
        <f ca="1">IF(ISNA(XLOOKUP(B7616,Vendors!A:A,Vendors!A:A)),"Invalid FK","Valid")</f>
        <v>Valid</v>
      </c>
      <c r="M7616" t="str">
        <f ca="1">IF(ISNA(XLOOKUP(C7616,Headcount!C:C,Headcount!C:C)),"Invalid FK","Valid")</f>
        <v>Valid</v>
      </c>
    </row>
    <row r="7617" spans="1:13">
      <c r="A7617" t="s">
        <v>16718</v>
      </c>
      <c r="B7617" s="1">
        <v>45174</v>
      </c>
      <c r="C7617">
        <v>-13911.59</v>
      </c>
      <c r="D7617" t="s">
        <v>1478</v>
      </c>
      <c r="E7617" t="s">
        <v>1534</v>
      </c>
      <c r="F7617" t="s">
        <v>271</v>
      </c>
      <c r="G7617" t="s">
        <v>17</v>
      </c>
      <c r="I7617" t="s">
        <v>131</v>
      </c>
      <c r="J7617" t="s">
        <v>16719</v>
      </c>
      <c r="K7617" t="str">
        <f ca="1">IF(ISNA(XLOOKUP(A7617,Customers!A:A,Customers!A:A)),"Invalid FK","Valid")</f>
        <v>Valid</v>
      </c>
      <c r="L7617" t="str">
        <f ca="1">IF(ISNA(XLOOKUP(B7617,Vendors!A:A,Vendors!A:A)),"Invalid FK","Valid")</f>
        <v>Valid</v>
      </c>
      <c r="M7617" t="str">
        <f ca="1">IF(ISNA(XLOOKUP(C7617,Headcount!C:C,Headcount!C:C)),"Invalid FK","Valid")</f>
        <v>Valid</v>
      </c>
    </row>
    <row r="7618" spans="1:13">
      <c r="A7618" t="s">
        <v>16720</v>
      </c>
      <c r="B7618" s="1">
        <v>44800</v>
      </c>
      <c r="C7618">
        <v>144271.32</v>
      </c>
      <c r="D7618" t="s">
        <v>1483</v>
      </c>
      <c r="E7618" t="s">
        <v>1487</v>
      </c>
      <c r="F7618" t="s">
        <v>271</v>
      </c>
      <c r="G7618" t="s">
        <v>13</v>
      </c>
      <c r="H7618" t="s">
        <v>1097</v>
      </c>
      <c r="J7618" t="s">
        <v>16721</v>
      </c>
      <c r="K7618" t="str">
        <f ca="1">IF(ISNA(XLOOKUP(A7618,Customers!A:A,Customers!A:A)),"Invalid FK","Valid")</f>
        <v>Valid</v>
      </c>
      <c r="L7618" t="str">
        <f ca="1">IF(ISNA(XLOOKUP(B7618,Vendors!A:A,Vendors!A:A)),"Invalid FK","Valid")</f>
        <v>Valid</v>
      </c>
      <c r="M7618" t="str">
        <f ca="1">IF(ISNA(XLOOKUP(C7618,Headcount!C:C,Headcount!C:C)),"Invalid FK","Valid")</f>
        <v>Valid</v>
      </c>
    </row>
    <row r="7619" spans="1:13">
      <c r="A7619" t="s">
        <v>16722</v>
      </c>
      <c r="B7619" s="1">
        <v>45186</v>
      </c>
      <c r="C7619">
        <v>-35995.93</v>
      </c>
      <c r="D7619" t="s">
        <v>1478</v>
      </c>
      <c r="E7619" t="s">
        <v>1509</v>
      </c>
      <c r="F7619" t="s">
        <v>268</v>
      </c>
      <c r="G7619" t="s">
        <v>13</v>
      </c>
      <c r="I7619" t="s">
        <v>95</v>
      </c>
      <c r="J7619" t="s">
        <v>16723</v>
      </c>
      <c r="K7619" t="str">
        <f ca="1">IF(ISNA(XLOOKUP(A7619,Customers!A:A,Customers!A:A)),"Invalid FK","Valid")</f>
        <v>Valid</v>
      </c>
      <c r="L7619" t="str">
        <f ca="1">IF(ISNA(XLOOKUP(B7619,Vendors!A:A,Vendors!A:A)),"Invalid FK","Valid")</f>
        <v>Valid</v>
      </c>
      <c r="M7619" t="str">
        <f ca="1">IF(ISNA(XLOOKUP(C7619,Headcount!C:C,Headcount!C:C)),"Invalid FK","Valid")</f>
        <v>Valid</v>
      </c>
    </row>
    <row r="7620" spans="1:13">
      <c r="A7620" t="s">
        <v>16724</v>
      </c>
      <c r="B7620" s="1">
        <v>45242</v>
      </c>
      <c r="C7620">
        <v>94924.01</v>
      </c>
      <c r="D7620" t="s">
        <v>1483</v>
      </c>
      <c r="E7620" t="s">
        <v>1484</v>
      </c>
      <c r="F7620" t="s">
        <v>268</v>
      </c>
      <c r="G7620" t="s">
        <v>13</v>
      </c>
      <c r="H7620" t="s">
        <v>1025</v>
      </c>
      <c r="J7620" t="s">
        <v>16725</v>
      </c>
      <c r="K7620" t="str">
        <f ca="1">IF(ISNA(XLOOKUP(A7620,Customers!A:A,Customers!A:A)),"Invalid FK","Valid")</f>
        <v>Valid</v>
      </c>
      <c r="L7620" t="str">
        <f ca="1">IF(ISNA(XLOOKUP(B7620,Vendors!A:A,Vendors!A:A)),"Invalid FK","Valid")</f>
        <v>Valid</v>
      </c>
      <c r="M7620" t="str">
        <f ca="1">IF(ISNA(XLOOKUP(C7620,Headcount!C:C,Headcount!C:C)),"Invalid FK","Valid")</f>
        <v>Valid</v>
      </c>
    </row>
    <row r="7621" spans="1:13">
      <c r="A7621" t="s">
        <v>16726</v>
      </c>
      <c r="B7621" s="1">
        <v>45247</v>
      </c>
      <c r="C7621">
        <v>117218.54</v>
      </c>
      <c r="D7621" t="s">
        <v>1483</v>
      </c>
      <c r="E7621" t="s">
        <v>1484</v>
      </c>
      <c r="F7621" t="s">
        <v>268</v>
      </c>
      <c r="G7621" t="s">
        <v>8</v>
      </c>
      <c r="H7621" t="s">
        <v>714</v>
      </c>
      <c r="J7621" t="s">
        <v>16727</v>
      </c>
      <c r="K7621" t="str">
        <f ca="1">IF(ISNA(XLOOKUP(A7621,Customers!A:A,Customers!A:A)),"Invalid FK","Valid")</f>
        <v>Valid</v>
      </c>
      <c r="L7621" t="str">
        <f ca="1">IF(ISNA(XLOOKUP(B7621,Vendors!A:A,Vendors!A:A)),"Invalid FK","Valid")</f>
        <v>Valid</v>
      </c>
      <c r="M7621" t="str">
        <f ca="1">IF(ISNA(XLOOKUP(C7621,Headcount!C:C,Headcount!C:C)),"Invalid FK","Valid")</f>
        <v>Valid</v>
      </c>
    </row>
    <row r="7622" spans="1:13">
      <c r="A7622" t="s">
        <v>16728</v>
      </c>
      <c r="B7622" s="1">
        <v>44989</v>
      </c>
      <c r="C7622">
        <v>157122.89000000001</v>
      </c>
      <c r="D7622" t="s">
        <v>1483</v>
      </c>
      <c r="E7622" t="s">
        <v>1499</v>
      </c>
      <c r="F7622" t="s">
        <v>264</v>
      </c>
      <c r="G7622" t="s">
        <v>8</v>
      </c>
      <c r="H7622" t="s">
        <v>890</v>
      </c>
      <c r="J7622" t="s">
        <v>16729</v>
      </c>
      <c r="K7622" t="str">
        <f ca="1">IF(ISNA(XLOOKUP(A7622,Customers!A:A,Customers!A:A)),"Invalid FK","Valid")</f>
        <v>Valid</v>
      </c>
      <c r="L7622" t="str">
        <f ca="1">IF(ISNA(XLOOKUP(B7622,Vendors!A:A,Vendors!A:A)),"Invalid FK","Valid")</f>
        <v>Valid</v>
      </c>
      <c r="M7622" t="str">
        <f ca="1">IF(ISNA(XLOOKUP(C7622,Headcount!C:C,Headcount!C:C)),"Invalid FK","Valid")</f>
        <v>Valid</v>
      </c>
    </row>
    <row r="7623" spans="1:13">
      <c r="A7623" t="s">
        <v>16730</v>
      </c>
      <c r="B7623" s="1">
        <v>45150</v>
      </c>
      <c r="C7623">
        <v>171661.93</v>
      </c>
      <c r="D7623" t="s">
        <v>1483</v>
      </c>
      <c r="E7623" t="s">
        <v>1484</v>
      </c>
      <c r="F7623" t="s">
        <v>268</v>
      </c>
      <c r="G7623" t="s">
        <v>17</v>
      </c>
      <c r="H7623" t="s">
        <v>1015</v>
      </c>
      <c r="J7623" t="s">
        <v>16731</v>
      </c>
      <c r="K7623" t="str">
        <f ca="1">IF(ISNA(XLOOKUP(A7623,Customers!A:A,Customers!A:A)),"Invalid FK","Valid")</f>
        <v>Valid</v>
      </c>
      <c r="L7623" t="str">
        <f ca="1">IF(ISNA(XLOOKUP(B7623,Vendors!A:A,Vendors!A:A)),"Invalid FK","Valid")</f>
        <v>Valid</v>
      </c>
      <c r="M7623" t="str">
        <f ca="1">IF(ISNA(XLOOKUP(C7623,Headcount!C:C,Headcount!C:C)),"Invalid FK","Valid")</f>
        <v>Valid</v>
      </c>
    </row>
    <row r="7624" spans="1:13">
      <c r="A7624" t="s">
        <v>16732</v>
      </c>
      <c r="B7624" s="1">
        <v>45169</v>
      </c>
      <c r="C7624">
        <v>-46920.480000000003</v>
      </c>
      <c r="D7624" t="s">
        <v>1478</v>
      </c>
      <c r="E7624" t="s">
        <v>7</v>
      </c>
      <c r="F7624" t="s">
        <v>264</v>
      </c>
      <c r="G7624" t="s">
        <v>8</v>
      </c>
      <c r="I7624" t="s">
        <v>191</v>
      </c>
      <c r="J7624" t="s">
        <v>16733</v>
      </c>
      <c r="K7624" t="str">
        <f ca="1">IF(ISNA(XLOOKUP(A7624,Customers!A:A,Customers!A:A)),"Invalid FK","Valid")</f>
        <v>Valid</v>
      </c>
      <c r="L7624" t="str">
        <f ca="1">IF(ISNA(XLOOKUP(B7624,Vendors!A:A,Vendors!A:A)),"Invalid FK","Valid")</f>
        <v>Valid</v>
      </c>
      <c r="M7624" t="str">
        <f ca="1">IF(ISNA(XLOOKUP(C7624,Headcount!C:C,Headcount!C:C)),"Invalid FK","Valid")</f>
        <v>Valid</v>
      </c>
    </row>
    <row r="7625" spans="1:13">
      <c r="A7625" t="s">
        <v>16734</v>
      </c>
      <c r="B7625" s="1">
        <v>45284</v>
      </c>
      <c r="C7625">
        <v>141769.10999999999</v>
      </c>
      <c r="D7625" t="s">
        <v>1483</v>
      </c>
      <c r="E7625" t="s">
        <v>1487</v>
      </c>
      <c r="F7625" t="s">
        <v>268</v>
      </c>
      <c r="G7625" t="s">
        <v>8</v>
      </c>
      <c r="H7625" t="s">
        <v>1135</v>
      </c>
      <c r="J7625" t="s">
        <v>16735</v>
      </c>
      <c r="K7625" t="str">
        <f ca="1">IF(ISNA(XLOOKUP(A7625,Customers!A:A,Customers!A:A)),"Invalid FK","Valid")</f>
        <v>Valid</v>
      </c>
      <c r="L7625" t="str">
        <f ca="1">IF(ISNA(XLOOKUP(B7625,Vendors!A:A,Vendors!A:A)),"Invalid FK","Valid")</f>
        <v>Valid</v>
      </c>
      <c r="M7625" t="str">
        <f ca="1">IF(ISNA(XLOOKUP(C7625,Headcount!C:C,Headcount!C:C)),"Invalid FK","Valid")</f>
        <v>Valid</v>
      </c>
    </row>
    <row r="7626" spans="1:13">
      <c r="A7626" t="s">
        <v>16736</v>
      </c>
      <c r="B7626" s="1">
        <v>44569</v>
      </c>
      <c r="C7626">
        <v>188821.12</v>
      </c>
      <c r="D7626" t="s">
        <v>1483</v>
      </c>
      <c r="E7626" t="s">
        <v>1487</v>
      </c>
      <c r="F7626" t="s">
        <v>271</v>
      </c>
      <c r="G7626" t="s">
        <v>29</v>
      </c>
      <c r="H7626" t="s">
        <v>1139</v>
      </c>
      <c r="J7626" t="s">
        <v>16737</v>
      </c>
      <c r="K7626" t="str">
        <f ca="1">IF(ISNA(XLOOKUP(A7626,Customers!A:A,Customers!A:A)),"Invalid FK","Valid")</f>
        <v>Valid</v>
      </c>
      <c r="L7626" t="str">
        <f ca="1">IF(ISNA(XLOOKUP(B7626,Vendors!A:A,Vendors!A:A)),"Invalid FK","Valid")</f>
        <v>Valid</v>
      </c>
      <c r="M7626" t="str">
        <f ca="1">IF(ISNA(XLOOKUP(C7626,Headcount!C:C,Headcount!C:C)),"Invalid FK","Valid")</f>
        <v>Valid</v>
      </c>
    </row>
    <row r="7627" spans="1:13">
      <c r="A7627" t="s">
        <v>16738</v>
      </c>
      <c r="B7627" s="1">
        <v>44858</v>
      </c>
      <c r="C7627">
        <v>59993.46</v>
      </c>
      <c r="D7627" t="s">
        <v>1483</v>
      </c>
      <c r="E7627" t="s">
        <v>1484</v>
      </c>
      <c r="F7627" t="s">
        <v>271</v>
      </c>
      <c r="G7627" t="s">
        <v>13</v>
      </c>
      <c r="H7627" t="s">
        <v>1107</v>
      </c>
      <c r="J7627" t="s">
        <v>16739</v>
      </c>
      <c r="K7627" t="str">
        <f ca="1">IF(ISNA(XLOOKUP(A7627,Customers!A:A,Customers!A:A)),"Invalid FK","Valid")</f>
        <v>Valid</v>
      </c>
      <c r="L7627" t="str">
        <f ca="1">IF(ISNA(XLOOKUP(B7627,Vendors!A:A,Vendors!A:A)),"Invalid FK","Valid")</f>
        <v>Valid</v>
      </c>
      <c r="M7627" t="str">
        <f ca="1">IF(ISNA(XLOOKUP(C7627,Headcount!C:C,Headcount!C:C)),"Invalid FK","Valid")</f>
        <v>Valid</v>
      </c>
    </row>
    <row r="7628" spans="1:13">
      <c r="A7628" t="s">
        <v>16740</v>
      </c>
      <c r="B7628" s="1">
        <v>44904</v>
      </c>
      <c r="C7628">
        <v>-26283.8</v>
      </c>
      <c r="D7628" t="s">
        <v>1478</v>
      </c>
      <c r="E7628" t="s">
        <v>7</v>
      </c>
      <c r="F7628" t="s">
        <v>264</v>
      </c>
      <c r="G7628" t="s">
        <v>13</v>
      </c>
      <c r="I7628" t="s">
        <v>205</v>
      </c>
      <c r="J7628" t="s">
        <v>16741</v>
      </c>
      <c r="K7628" t="str">
        <f ca="1">IF(ISNA(XLOOKUP(A7628,Customers!A:A,Customers!A:A)),"Invalid FK","Valid")</f>
        <v>Valid</v>
      </c>
      <c r="L7628" t="str">
        <f ca="1">IF(ISNA(XLOOKUP(B7628,Vendors!A:A,Vendors!A:A)),"Invalid FK","Valid")</f>
        <v>Valid</v>
      </c>
      <c r="M7628" t="str">
        <f ca="1">IF(ISNA(XLOOKUP(C7628,Headcount!C:C,Headcount!C:C)),"Invalid FK","Valid")</f>
        <v>Valid</v>
      </c>
    </row>
    <row r="7629" spans="1:13">
      <c r="A7629" t="s">
        <v>16742</v>
      </c>
      <c r="B7629" s="1">
        <v>45183</v>
      </c>
      <c r="C7629">
        <v>-46836.98</v>
      </c>
      <c r="D7629" t="s">
        <v>1478</v>
      </c>
      <c r="E7629" t="s">
        <v>1534</v>
      </c>
      <c r="F7629" t="s">
        <v>264</v>
      </c>
      <c r="G7629" t="s">
        <v>17</v>
      </c>
      <c r="I7629" t="s">
        <v>215</v>
      </c>
      <c r="J7629" t="s">
        <v>16743</v>
      </c>
      <c r="K7629" t="str">
        <f ca="1">IF(ISNA(XLOOKUP(A7629,Customers!A:A,Customers!A:A)),"Invalid FK","Valid")</f>
        <v>Valid</v>
      </c>
      <c r="L7629" t="str">
        <f ca="1">IF(ISNA(XLOOKUP(B7629,Vendors!A:A,Vendors!A:A)),"Invalid FK","Valid")</f>
        <v>Valid</v>
      </c>
      <c r="M7629" t="str">
        <f ca="1">IF(ISNA(XLOOKUP(C7629,Headcount!C:C,Headcount!C:C)),"Invalid FK","Valid")</f>
        <v>Valid</v>
      </c>
    </row>
    <row r="7630" spans="1:13">
      <c r="A7630" t="s">
        <v>16744</v>
      </c>
      <c r="B7630" s="1">
        <v>45013</v>
      </c>
      <c r="C7630">
        <v>-22495.61</v>
      </c>
      <c r="D7630" t="s">
        <v>1478</v>
      </c>
      <c r="E7630" t="s">
        <v>1496</v>
      </c>
      <c r="F7630" t="s">
        <v>268</v>
      </c>
      <c r="G7630" t="s">
        <v>17</v>
      </c>
      <c r="I7630" t="s">
        <v>169</v>
      </c>
      <c r="J7630" t="s">
        <v>16745</v>
      </c>
      <c r="K7630" t="str">
        <f ca="1">IF(ISNA(XLOOKUP(A7630,Customers!A:A,Customers!A:A)),"Invalid FK","Valid")</f>
        <v>Valid</v>
      </c>
      <c r="L7630" t="str">
        <f ca="1">IF(ISNA(XLOOKUP(B7630,Vendors!A:A,Vendors!A:A)),"Invalid FK","Valid")</f>
        <v>Valid</v>
      </c>
      <c r="M7630" t="str">
        <f ca="1">IF(ISNA(XLOOKUP(C7630,Headcount!C:C,Headcount!C:C)),"Invalid FK","Valid")</f>
        <v>Valid</v>
      </c>
    </row>
    <row r="7631" spans="1:13">
      <c r="A7631" t="s">
        <v>16746</v>
      </c>
      <c r="B7631" s="1">
        <v>45290</v>
      </c>
      <c r="C7631">
        <v>-7042.89</v>
      </c>
      <c r="D7631" t="s">
        <v>1478</v>
      </c>
      <c r="E7631" t="s">
        <v>1509</v>
      </c>
      <c r="F7631" t="s">
        <v>268</v>
      </c>
      <c r="G7631" t="s">
        <v>29</v>
      </c>
      <c r="I7631" t="s">
        <v>189</v>
      </c>
      <c r="J7631" t="s">
        <v>16747</v>
      </c>
      <c r="K7631" t="str">
        <f ca="1">IF(ISNA(XLOOKUP(A7631,Customers!A:A,Customers!A:A)),"Invalid FK","Valid")</f>
        <v>Valid</v>
      </c>
      <c r="L7631" t="str">
        <f ca="1">IF(ISNA(XLOOKUP(B7631,Vendors!A:A,Vendors!A:A)),"Invalid FK","Valid")</f>
        <v>Valid</v>
      </c>
      <c r="M7631" t="str">
        <f ca="1">IF(ISNA(XLOOKUP(C7631,Headcount!C:C,Headcount!C:C)),"Invalid FK","Valid")</f>
        <v>Valid</v>
      </c>
    </row>
    <row r="7632" spans="1:13">
      <c r="A7632" t="s">
        <v>16748</v>
      </c>
      <c r="B7632" s="1">
        <v>45193</v>
      </c>
      <c r="C7632">
        <v>-45711.53</v>
      </c>
      <c r="D7632" t="s">
        <v>1478</v>
      </c>
      <c r="E7632" t="s">
        <v>1509</v>
      </c>
      <c r="F7632" t="s">
        <v>271</v>
      </c>
      <c r="G7632" t="s">
        <v>29</v>
      </c>
      <c r="I7632" t="s">
        <v>246</v>
      </c>
      <c r="J7632" t="s">
        <v>16749</v>
      </c>
      <c r="K7632" t="str">
        <f ca="1">IF(ISNA(XLOOKUP(A7632,Customers!A:A,Customers!A:A)),"Invalid FK","Valid")</f>
        <v>Valid</v>
      </c>
      <c r="L7632" t="str">
        <f ca="1">IF(ISNA(XLOOKUP(B7632,Vendors!A:A,Vendors!A:A)),"Invalid FK","Valid")</f>
        <v>Valid</v>
      </c>
      <c r="M7632" t="str">
        <f ca="1">IF(ISNA(XLOOKUP(C7632,Headcount!C:C,Headcount!C:C)),"Invalid FK","Valid")</f>
        <v>Valid</v>
      </c>
    </row>
    <row r="7633" spans="1:13">
      <c r="A7633" t="s">
        <v>16750</v>
      </c>
      <c r="B7633" s="1">
        <v>44635</v>
      </c>
      <c r="C7633">
        <v>89102.49</v>
      </c>
      <c r="D7633" t="s">
        <v>1483</v>
      </c>
      <c r="E7633" t="s">
        <v>1499</v>
      </c>
      <c r="F7633" t="s">
        <v>268</v>
      </c>
      <c r="G7633" t="s">
        <v>29</v>
      </c>
      <c r="H7633" t="s">
        <v>987</v>
      </c>
      <c r="J7633" t="s">
        <v>16751</v>
      </c>
      <c r="K7633" t="str">
        <f ca="1">IF(ISNA(XLOOKUP(A7633,Customers!A:A,Customers!A:A)),"Invalid FK","Valid")</f>
        <v>Valid</v>
      </c>
      <c r="L7633" t="str">
        <f ca="1">IF(ISNA(XLOOKUP(B7633,Vendors!A:A,Vendors!A:A)),"Invalid FK","Valid")</f>
        <v>Valid</v>
      </c>
      <c r="M7633" t="str">
        <f ca="1">IF(ISNA(XLOOKUP(C7633,Headcount!C:C,Headcount!C:C)),"Invalid FK","Valid")</f>
        <v>Valid</v>
      </c>
    </row>
    <row r="7634" spans="1:13">
      <c r="A7634" t="s">
        <v>16752</v>
      </c>
      <c r="B7634" s="1">
        <v>45167</v>
      </c>
      <c r="C7634">
        <v>-61156.12</v>
      </c>
      <c r="D7634" t="s">
        <v>1478</v>
      </c>
      <c r="E7634" t="s">
        <v>36</v>
      </c>
      <c r="F7634" t="s">
        <v>268</v>
      </c>
      <c r="G7634" t="s">
        <v>13</v>
      </c>
      <c r="I7634" t="s">
        <v>75</v>
      </c>
      <c r="J7634" t="s">
        <v>16753</v>
      </c>
      <c r="K7634" t="str">
        <f ca="1">IF(ISNA(XLOOKUP(A7634,Customers!A:A,Customers!A:A)),"Invalid FK","Valid")</f>
        <v>Valid</v>
      </c>
      <c r="L7634" t="str">
        <f ca="1">IF(ISNA(XLOOKUP(B7634,Vendors!A:A,Vendors!A:A)),"Invalid FK","Valid")</f>
        <v>Valid</v>
      </c>
      <c r="M7634" t="str">
        <f ca="1">IF(ISNA(XLOOKUP(C7634,Headcount!C:C,Headcount!C:C)),"Invalid FK","Valid")</f>
        <v>Valid</v>
      </c>
    </row>
    <row r="7635" spans="1:13">
      <c r="A7635" t="s">
        <v>16754</v>
      </c>
      <c r="B7635" s="1">
        <v>44971</v>
      </c>
      <c r="C7635">
        <v>16342.46</v>
      </c>
      <c r="D7635" t="s">
        <v>1587</v>
      </c>
      <c r="E7635" t="s">
        <v>1587</v>
      </c>
      <c r="F7635" t="s">
        <v>268</v>
      </c>
      <c r="G7635" t="s">
        <v>17</v>
      </c>
      <c r="J7635" t="s">
        <v>16755</v>
      </c>
      <c r="K7635" t="str">
        <f ca="1">IF(ISNA(XLOOKUP(A7635,Customers!A:A,Customers!A:A)),"Invalid FK","Valid")</f>
        <v>Valid</v>
      </c>
      <c r="L7635" t="str">
        <f ca="1">IF(ISNA(XLOOKUP(B7635,Vendors!A:A,Vendors!A:A)),"Invalid FK","Valid")</f>
        <v>Valid</v>
      </c>
      <c r="M7635" t="str">
        <f ca="1">IF(ISNA(XLOOKUP(C7635,Headcount!C:C,Headcount!C:C)),"Invalid FK","Valid")</f>
        <v>Valid</v>
      </c>
    </row>
    <row r="7636" spans="1:13">
      <c r="A7636" t="s">
        <v>16756</v>
      </c>
      <c r="B7636" s="1">
        <v>45085</v>
      </c>
      <c r="C7636">
        <v>121302.11</v>
      </c>
      <c r="D7636" t="s">
        <v>1483</v>
      </c>
      <c r="E7636" t="s">
        <v>1499</v>
      </c>
      <c r="F7636" t="s">
        <v>268</v>
      </c>
      <c r="G7636" t="s">
        <v>17</v>
      </c>
      <c r="H7636" t="s">
        <v>742</v>
      </c>
      <c r="J7636" t="s">
        <v>16757</v>
      </c>
      <c r="K7636" t="str">
        <f ca="1">IF(ISNA(XLOOKUP(A7636,Customers!A:A,Customers!A:A)),"Invalid FK","Valid")</f>
        <v>Valid</v>
      </c>
      <c r="L7636" t="str">
        <f ca="1">IF(ISNA(XLOOKUP(B7636,Vendors!A:A,Vendors!A:A)),"Invalid FK","Valid")</f>
        <v>Valid</v>
      </c>
      <c r="M7636" t="str">
        <f ca="1">IF(ISNA(XLOOKUP(C7636,Headcount!C:C,Headcount!C:C)),"Invalid FK","Valid")</f>
        <v>Valid</v>
      </c>
    </row>
    <row r="7637" spans="1:13">
      <c r="A7637" t="s">
        <v>16758</v>
      </c>
      <c r="B7637" s="1">
        <v>45190</v>
      </c>
      <c r="C7637">
        <v>25089.33</v>
      </c>
      <c r="D7637" t="s">
        <v>1504</v>
      </c>
      <c r="E7637" t="s">
        <v>1504</v>
      </c>
      <c r="F7637" t="s">
        <v>264</v>
      </c>
      <c r="G7637" t="s">
        <v>29</v>
      </c>
      <c r="J7637" t="s">
        <v>16759</v>
      </c>
      <c r="K7637" t="str">
        <f ca="1">IF(ISNA(XLOOKUP(A7637,Customers!A:A,Customers!A:A)),"Invalid FK","Valid")</f>
        <v>Valid</v>
      </c>
      <c r="L7637" t="str">
        <f ca="1">IF(ISNA(XLOOKUP(B7637,Vendors!A:A,Vendors!A:A)),"Invalid FK","Valid")</f>
        <v>Valid</v>
      </c>
      <c r="M7637" t="str">
        <f ca="1">IF(ISNA(XLOOKUP(C7637,Headcount!C:C,Headcount!C:C)),"Invalid FK","Valid")</f>
        <v>Valid</v>
      </c>
    </row>
    <row r="7638" spans="1:13">
      <c r="A7638" t="s">
        <v>16760</v>
      </c>
      <c r="B7638" s="1">
        <v>44857</v>
      </c>
      <c r="C7638">
        <v>131290.29</v>
      </c>
      <c r="D7638" t="s">
        <v>1483</v>
      </c>
      <c r="E7638" t="s">
        <v>1499</v>
      </c>
      <c r="F7638" t="s">
        <v>268</v>
      </c>
      <c r="G7638" t="s">
        <v>8</v>
      </c>
      <c r="H7638" t="s">
        <v>1325</v>
      </c>
      <c r="J7638" t="s">
        <v>16761</v>
      </c>
      <c r="K7638" t="str">
        <f ca="1">IF(ISNA(XLOOKUP(A7638,Customers!A:A,Customers!A:A)),"Invalid FK","Valid")</f>
        <v>Valid</v>
      </c>
      <c r="L7638" t="str">
        <f ca="1">IF(ISNA(XLOOKUP(B7638,Vendors!A:A,Vendors!A:A)),"Invalid FK","Valid")</f>
        <v>Valid</v>
      </c>
      <c r="M7638" t="str">
        <f ca="1">IF(ISNA(XLOOKUP(C7638,Headcount!C:C,Headcount!C:C)),"Invalid FK","Valid")</f>
        <v>Valid</v>
      </c>
    </row>
    <row r="7639" spans="1:13">
      <c r="A7639" t="s">
        <v>16762</v>
      </c>
      <c r="B7639" s="1">
        <v>44825</v>
      </c>
      <c r="C7639">
        <v>180318.03</v>
      </c>
      <c r="D7639" t="s">
        <v>1483</v>
      </c>
      <c r="E7639" t="s">
        <v>1487</v>
      </c>
      <c r="F7639" t="s">
        <v>268</v>
      </c>
      <c r="G7639" t="s">
        <v>29</v>
      </c>
      <c r="H7639" t="s">
        <v>1289</v>
      </c>
      <c r="J7639" t="s">
        <v>16763</v>
      </c>
      <c r="K7639" t="str">
        <f ca="1">IF(ISNA(XLOOKUP(A7639,Customers!A:A,Customers!A:A)),"Invalid FK","Valid")</f>
        <v>Valid</v>
      </c>
      <c r="L7639" t="str">
        <f ca="1">IF(ISNA(XLOOKUP(B7639,Vendors!A:A,Vendors!A:A)),"Invalid FK","Valid")</f>
        <v>Valid</v>
      </c>
      <c r="M7639" t="str">
        <f ca="1">IF(ISNA(XLOOKUP(C7639,Headcount!C:C,Headcount!C:C)),"Invalid FK","Valid")</f>
        <v>Valid</v>
      </c>
    </row>
    <row r="7640" spans="1:13">
      <c r="A7640" t="s">
        <v>16764</v>
      </c>
      <c r="B7640" s="1">
        <v>44929</v>
      </c>
      <c r="C7640">
        <v>24528.55</v>
      </c>
      <c r="D7640" t="s">
        <v>1504</v>
      </c>
      <c r="E7640" t="s">
        <v>1504</v>
      </c>
      <c r="F7640" t="s">
        <v>271</v>
      </c>
      <c r="G7640" t="s">
        <v>13</v>
      </c>
      <c r="J7640" t="s">
        <v>16765</v>
      </c>
      <c r="K7640" t="str">
        <f ca="1">IF(ISNA(XLOOKUP(A7640,Customers!A:A,Customers!A:A)),"Invalid FK","Valid")</f>
        <v>Valid</v>
      </c>
      <c r="L7640" t="str">
        <f ca="1">IF(ISNA(XLOOKUP(B7640,Vendors!A:A,Vendors!A:A)),"Invalid FK","Valid")</f>
        <v>Valid</v>
      </c>
      <c r="M7640" t="str">
        <f ca="1">IF(ISNA(XLOOKUP(C7640,Headcount!C:C,Headcount!C:C)),"Invalid FK","Valid")</f>
        <v>Valid</v>
      </c>
    </row>
    <row r="7641" spans="1:13">
      <c r="A7641" t="s">
        <v>16766</v>
      </c>
      <c r="B7641" s="1">
        <v>44645</v>
      </c>
      <c r="C7641">
        <v>-53374.26</v>
      </c>
      <c r="D7641" t="s">
        <v>1478</v>
      </c>
      <c r="E7641" t="s">
        <v>36</v>
      </c>
      <c r="F7641" t="s">
        <v>268</v>
      </c>
      <c r="G7641" t="s">
        <v>8</v>
      </c>
      <c r="I7641" t="s">
        <v>73</v>
      </c>
      <c r="J7641" t="s">
        <v>16767</v>
      </c>
      <c r="K7641" t="str">
        <f ca="1">IF(ISNA(XLOOKUP(A7641,Customers!A:A,Customers!A:A)),"Invalid FK","Valid")</f>
        <v>Valid</v>
      </c>
      <c r="L7641" t="str">
        <f ca="1">IF(ISNA(XLOOKUP(B7641,Vendors!A:A,Vendors!A:A)),"Invalid FK","Valid")</f>
        <v>Valid</v>
      </c>
      <c r="M7641" t="str">
        <f ca="1">IF(ISNA(XLOOKUP(C7641,Headcount!C:C,Headcount!C:C)),"Invalid FK","Valid")</f>
        <v>Valid</v>
      </c>
    </row>
    <row r="7642" spans="1:13">
      <c r="A7642" t="s">
        <v>16768</v>
      </c>
      <c r="B7642" s="1">
        <v>44689</v>
      </c>
      <c r="C7642">
        <v>-29139.07</v>
      </c>
      <c r="D7642" t="s">
        <v>1478</v>
      </c>
      <c r="E7642" t="s">
        <v>20</v>
      </c>
      <c r="F7642" t="s">
        <v>271</v>
      </c>
      <c r="G7642" t="s">
        <v>8</v>
      </c>
      <c r="I7642" t="s">
        <v>175</v>
      </c>
      <c r="J7642" t="s">
        <v>16769</v>
      </c>
      <c r="K7642" t="str">
        <f ca="1">IF(ISNA(XLOOKUP(A7642,Customers!A:A,Customers!A:A)),"Invalid FK","Valid")</f>
        <v>Valid</v>
      </c>
      <c r="L7642" t="str">
        <f ca="1">IF(ISNA(XLOOKUP(B7642,Vendors!A:A,Vendors!A:A)),"Invalid FK","Valid")</f>
        <v>Valid</v>
      </c>
      <c r="M7642" t="str">
        <f ca="1">IF(ISNA(XLOOKUP(C7642,Headcount!C:C,Headcount!C:C)),"Invalid FK","Valid")</f>
        <v>Valid</v>
      </c>
    </row>
    <row r="7643" spans="1:13">
      <c r="A7643" t="s">
        <v>16770</v>
      </c>
      <c r="B7643" s="1">
        <v>44973</v>
      </c>
      <c r="C7643">
        <v>219302.95</v>
      </c>
      <c r="D7643" t="s">
        <v>1483</v>
      </c>
      <c r="E7643" t="s">
        <v>1499</v>
      </c>
      <c r="F7643" t="s">
        <v>264</v>
      </c>
      <c r="G7643" t="s">
        <v>29</v>
      </c>
      <c r="H7643" t="s">
        <v>1115</v>
      </c>
      <c r="J7643" t="s">
        <v>16771</v>
      </c>
      <c r="K7643" t="str">
        <f ca="1">IF(ISNA(XLOOKUP(A7643,Customers!A:A,Customers!A:A)),"Invalid FK","Valid")</f>
        <v>Valid</v>
      </c>
      <c r="L7643" t="str">
        <f ca="1">IF(ISNA(XLOOKUP(B7643,Vendors!A:A,Vendors!A:A)),"Invalid FK","Valid")</f>
        <v>Valid</v>
      </c>
      <c r="M7643" t="str">
        <f ca="1">IF(ISNA(XLOOKUP(C7643,Headcount!C:C,Headcount!C:C)),"Invalid FK","Valid")</f>
        <v>Valid</v>
      </c>
    </row>
    <row r="7644" spans="1:13">
      <c r="A7644" t="s">
        <v>16772</v>
      </c>
      <c r="B7644" s="1">
        <v>44993</v>
      </c>
      <c r="C7644">
        <v>172676.67</v>
      </c>
      <c r="D7644" t="s">
        <v>1483</v>
      </c>
      <c r="E7644" t="s">
        <v>1499</v>
      </c>
      <c r="F7644" t="s">
        <v>268</v>
      </c>
      <c r="G7644" t="s">
        <v>8</v>
      </c>
      <c r="H7644" t="s">
        <v>854</v>
      </c>
      <c r="J7644" t="s">
        <v>16773</v>
      </c>
      <c r="K7644" t="str">
        <f ca="1">IF(ISNA(XLOOKUP(A7644,Customers!A:A,Customers!A:A)),"Invalid FK","Valid")</f>
        <v>Valid</v>
      </c>
      <c r="L7644" t="str">
        <f ca="1">IF(ISNA(XLOOKUP(B7644,Vendors!A:A,Vendors!A:A)),"Invalid FK","Valid")</f>
        <v>Valid</v>
      </c>
      <c r="M7644" t="str">
        <f ca="1">IF(ISNA(XLOOKUP(C7644,Headcount!C:C,Headcount!C:C)),"Invalid FK","Valid")</f>
        <v>Valid</v>
      </c>
    </row>
    <row r="7645" spans="1:13">
      <c r="A7645" t="s">
        <v>16774</v>
      </c>
      <c r="B7645" s="1">
        <v>44710</v>
      </c>
      <c r="C7645">
        <v>-22501.71</v>
      </c>
      <c r="D7645" t="s">
        <v>1478</v>
      </c>
      <c r="E7645" t="s">
        <v>1496</v>
      </c>
      <c r="F7645" t="s">
        <v>264</v>
      </c>
      <c r="G7645" t="s">
        <v>29</v>
      </c>
      <c r="I7645" t="s">
        <v>189</v>
      </c>
      <c r="J7645" t="s">
        <v>16775</v>
      </c>
      <c r="K7645" t="str">
        <f ca="1">IF(ISNA(XLOOKUP(A7645,Customers!A:A,Customers!A:A)),"Invalid FK","Valid")</f>
        <v>Valid</v>
      </c>
      <c r="L7645" t="str">
        <f ca="1">IF(ISNA(XLOOKUP(B7645,Vendors!A:A,Vendors!A:A)),"Invalid FK","Valid")</f>
        <v>Valid</v>
      </c>
      <c r="M7645" t="str">
        <f ca="1">IF(ISNA(XLOOKUP(C7645,Headcount!C:C,Headcount!C:C)),"Invalid FK","Valid")</f>
        <v>Valid</v>
      </c>
    </row>
    <row r="7646" spans="1:13">
      <c r="A7646" t="s">
        <v>16776</v>
      </c>
      <c r="B7646" s="1">
        <v>44859</v>
      </c>
      <c r="C7646">
        <v>138969.99</v>
      </c>
      <c r="D7646" t="s">
        <v>1483</v>
      </c>
      <c r="E7646" t="s">
        <v>1487</v>
      </c>
      <c r="F7646" t="s">
        <v>264</v>
      </c>
      <c r="G7646" t="s">
        <v>8</v>
      </c>
      <c r="H7646" t="s">
        <v>1071</v>
      </c>
      <c r="J7646" t="s">
        <v>16777</v>
      </c>
      <c r="K7646" t="str">
        <f ca="1">IF(ISNA(XLOOKUP(A7646,Customers!A:A,Customers!A:A)),"Invalid FK","Valid")</f>
        <v>Valid</v>
      </c>
      <c r="L7646" t="str">
        <f ca="1">IF(ISNA(XLOOKUP(B7646,Vendors!A:A,Vendors!A:A)),"Invalid FK","Valid")</f>
        <v>Valid</v>
      </c>
      <c r="M7646" t="str">
        <f ca="1">IF(ISNA(XLOOKUP(C7646,Headcount!C:C,Headcount!C:C)),"Invalid FK","Valid")</f>
        <v>Valid</v>
      </c>
    </row>
    <row r="7647" spans="1:13">
      <c r="A7647" t="s">
        <v>16778</v>
      </c>
      <c r="B7647" s="1">
        <v>45111</v>
      </c>
      <c r="C7647">
        <v>94998.59</v>
      </c>
      <c r="D7647" t="s">
        <v>1483</v>
      </c>
      <c r="E7647" t="s">
        <v>1484</v>
      </c>
      <c r="F7647" t="s">
        <v>264</v>
      </c>
      <c r="G7647" t="s">
        <v>17</v>
      </c>
      <c r="H7647" t="s">
        <v>1045</v>
      </c>
      <c r="J7647" t="s">
        <v>16779</v>
      </c>
      <c r="K7647" t="str">
        <f ca="1">IF(ISNA(XLOOKUP(A7647,Customers!A:A,Customers!A:A)),"Invalid FK","Valid")</f>
        <v>Valid</v>
      </c>
      <c r="L7647" t="str">
        <f ca="1">IF(ISNA(XLOOKUP(B7647,Vendors!A:A,Vendors!A:A)),"Invalid FK","Valid")</f>
        <v>Valid</v>
      </c>
      <c r="M7647" t="str">
        <f ca="1">IF(ISNA(XLOOKUP(C7647,Headcount!C:C,Headcount!C:C)),"Invalid FK","Valid")</f>
        <v>Valid</v>
      </c>
    </row>
    <row r="7648" spans="1:13">
      <c r="A7648" t="s">
        <v>16780</v>
      </c>
      <c r="B7648" s="1">
        <v>44911</v>
      </c>
      <c r="C7648">
        <v>184695.85</v>
      </c>
      <c r="D7648" t="s">
        <v>1483</v>
      </c>
      <c r="E7648" t="s">
        <v>1487</v>
      </c>
      <c r="F7648" t="s">
        <v>268</v>
      </c>
      <c r="G7648" t="s">
        <v>29</v>
      </c>
      <c r="H7648" t="s">
        <v>854</v>
      </c>
      <c r="J7648" t="s">
        <v>16781</v>
      </c>
      <c r="K7648" t="str">
        <f ca="1">IF(ISNA(XLOOKUP(A7648,Customers!A:A,Customers!A:A)),"Invalid FK","Valid")</f>
        <v>Valid</v>
      </c>
      <c r="L7648" t="str">
        <f ca="1">IF(ISNA(XLOOKUP(B7648,Vendors!A:A,Vendors!A:A)),"Invalid FK","Valid")</f>
        <v>Valid</v>
      </c>
      <c r="M7648" t="str">
        <f ca="1">IF(ISNA(XLOOKUP(C7648,Headcount!C:C,Headcount!C:C)),"Invalid FK","Valid")</f>
        <v>Valid</v>
      </c>
    </row>
    <row r="7649" spans="1:13">
      <c r="A7649" t="s">
        <v>16782</v>
      </c>
      <c r="B7649" s="1">
        <v>45138</v>
      </c>
      <c r="C7649">
        <v>-39041.279999999999</v>
      </c>
      <c r="D7649" t="s">
        <v>1478</v>
      </c>
      <c r="E7649" t="s">
        <v>1534</v>
      </c>
      <c r="F7649" t="s">
        <v>268</v>
      </c>
      <c r="G7649" t="s">
        <v>13</v>
      </c>
      <c r="I7649" t="s">
        <v>171</v>
      </c>
      <c r="J7649" t="s">
        <v>16783</v>
      </c>
      <c r="K7649" t="str">
        <f ca="1">IF(ISNA(XLOOKUP(A7649,Customers!A:A,Customers!A:A)),"Invalid FK","Valid")</f>
        <v>Valid</v>
      </c>
      <c r="L7649" t="str">
        <f ca="1">IF(ISNA(XLOOKUP(B7649,Vendors!A:A,Vendors!A:A)),"Invalid FK","Valid")</f>
        <v>Valid</v>
      </c>
      <c r="M7649" t="str">
        <f ca="1">IF(ISNA(XLOOKUP(C7649,Headcount!C:C,Headcount!C:C)),"Invalid FK","Valid")</f>
        <v>Valid</v>
      </c>
    </row>
    <row r="7650" spans="1:13">
      <c r="A7650" t="s">
        <v>16784</v>
      </c>
      <c r="B7650" s="1">
        <v>45245</v>
      </c>
      <c r="C7650">
        <v>215483.99</v>
      </c>
      <c r="D7650" t="s">
        <v>1483</v>
      </c>
      <c r="E7650" t="s">
        <v>1499</v>
      </c>
      <c r="F7650" t="s">
        <v>264</v>
      </c>
      <c r="G7650" t="s">
        <v>29</v>
      </c>
      <c r="H7650" t="s">
        <v>818</v>
      </c>
      <c r="J7650" t="s">
        <v>16785</v>
      </c>
      <c r="K7650" t="str">
        <f ca="1">IF(ISNA(XLOOKUP(A7650,Customers!A:A,Customers!A:A)),"Invalid FK","Valid")</f>
        <v>Valid</v>
      </c>
      <c r="L7650" t="str">
        <f ca="1">IF(ISNA(XLOOKUP(B7650,Vendors!A:A,Vendors!A:A)),"Invalid FK","Valid")</f>
        <v>Valid</v>
      </c>
      <c r="M7650" t="str">
        <f ca="1">IF(ISNA(XLOOKUP(C7650,Headcount!C:C,Headcount!C:C)),"Invalid FK","Valid")</f>
        <v>Valid</v>
      </c>
    </row>
    <row r="7651" spans="1:13">
      <c r="A7651" t="s">
        <v>16786</v>
      </c>
      <c r="B7651" s="1">
        <v>44864</v>
      </c>
      <c r="C7651">
        <v>143244.01999999999</v>
      </c>
      <c r="D7651" t="s">
        <v>1483</v>
      </c>
      <c r="E7651" t="s">
        <v>1484</v>
      </c>
      <c r="F7651" t="s">
        <v>264</v>
      </c>
      <c r="G7651" t="s">
        <v>8</v>
      </c>
      <c r="H7651" t="s">
        <v>688</v>
      </c>
      <c r="J7651" t="s">
        <v>16787</v>
      </c>
      <c r="K7651" t="str">
        <f ca="1">IF(ISNA(XLOOKUP(A7651,Customers!A:A,Customers!A:A)),"Invalid FK","Valid")</f>
        <v>Valid</v>
      </c>
      <c r="L7651" t="str">
        <f ca="1">IF(ISNA(XLOOKUP(B7651,Vendors!A:A,Vendors!A:A)),"Invalid FK","Valid")</f>
        <v>Valid</v>
      </c>
      <c r="M7651" t="str">
        <f ca="1">IF(ISNA(XLOOKUP(C7651,Headcount!C:C,Headcount!C:C)),"Invalid FK","Valid")</f>
        <v>Valid</v>
      </c>
    </row>
    <row r="7652" spans="1:13">
      <c r="A7652" t="s">
        <v>16788</v>
      </c>
      <c r="B7652" s="1">
        <v>44582</v>
      </c>
      <c r="C7652">
        <v>121050.3</v>
      </c>
      <c r="D7652" t="s">
        <v>1483</v>
      </c>
      <c r="E7652" t="s">
        <v>1499</v>
      </c>
      <c r="F7652" t="s">
        <v>271</v>
      </c>
      <c r="G7652" t="s">
        <v>17</v>
      </c>
      <c r="H7652" t="s">
        <v>947</v>
      </c>
      <c r="J7652" t="s">
        <v>16789</v>
      </c>
      <c r="K7652" t="str">
        <f ca="1">IF(ISNA(XLOOKUP(A7652,Customers!A:A,Customers!A:A)),"Invalid FK","Valid")</f>
        <v>Valid</v>
      </c>
      <c r="L7652" t="str">
        <f ca="1">IF(ISNA(XLOOKUP(B7652,Vendors!A:A,Vendors!A:A)),"Invalid FK","Valid")</f>
        <v>Valid</v>
      </c>
      <c r="M7652" t="str">
        <f ca="1">IF(ISNA(XLOOKUP(C7652,Headcount!C:C,Headcount!C:C)),"Invalid FK","Valid")</f>
        <v>Valid</v>
      </c>
    </row>
    <row r="7653" spans="1:13">
      <c r="A7653" t="s">
        <v>16790</v>
      </c>
      <c r="B7653" s="1">
        <v>44773</v>
      </c>
      <c r="C7653">
        <v>-43224.14</v>
      </c>
      <c r="D7653" t="s">
        <v>1478</v>
      </c>
      <c r="E7653" t="s">
        <v>1534</v>
      </c>
      <c r="F7653" t="s">
        <v>264</v>
      </c>
      <c r="G7653" t="s">
        <v>17</v>
      </c>
      <c r="I7653" t="s">
        <v>195</v>
      </c>
      <c r="J7653" t="s">
        <v>16791</v>
      </c>
      <c r="K7653" t="str">
        <f ca="1">IF(ISNA(XLOOKUP(A7653,Customers!A:A,Customers!A:A)),"Invalid FK","Valid")</f>
        <v>Valid</v>
      </c>
      <c r="L7653" t="str">
        <f ca="1">IF(ISNA(XLOOKUP(B7653,Vendors!A:A,Vendors!A:A)),"Invalid FK","Valid")</f>
        <v>Valid</v>
      </c>
      <c r="M7653" t="str">
        <f ca="1">IF(ISNA(XLOOKUP(C7653,Headcount!C:C,Headcount!C:C)),"Invalid FK","Valid")</f>
        <v>Valid</v>
      </c>
    </row>
    <row r="7654" spans="1:13">
      <c r="A7654" t="s">
        <v>16792</v>
      </c>
      <c r="B7654" s="1">
        <v>44739</v>
      </c>
      <c r="C7654">
        <v>-58640.98</v>
      </c>
      <c r="D7654" t="s">
        <v>1478</v>
      </c>
      <c r="E7654" t="s">
        <v>1509</v>
      </c>
      <c r="F7654" t="s">
        <v>271</v>
      </c>
      <c r="G7654" t="s">
        <v>29</v>
      </c>
      <c r="I7654" t="s">
        <v>131</v>
      </c>
      <c r="J7654" t="s">
        <v>16793</v>
      </c>
      <c r="K7654" t="str">
        <f ca="1">IF(ISNA(XLOOKUP(A7654,Customers!A:A,Customers!A:A)),"Invalid FK","Valid")</f>
        <v>Valid</v>
      </c>
      <c r="L7654" t="str">
        <f ca="1">IF(ISNA(XLOOKUP(B7654,Vendors!A:A,Vendors!A:A)),"Invalid FK","Valid")</f>
        <v>Valid</v>
      </c>
      <c r="M7654" t="str">
        <f ca="1">IF(ISNA(XLOOKUP(C7654,Headcount!C:C,Headcount!C:C)),"Invalid FK","Valid")</f>
        <v>Valid</v>
      </c>
    </row>
    <row r="7655" spans="1:13">
      <c r="A7655" t="s">
        <v>16794</v>
      </c>
      <c r="B7655" s="1">
        <v>45173</v>
      </c>
      <c r="C7655">
        <v>210989.28</v>
      </c>
      <c r="D7655" t="s">
        <v>1483</v>
      </c>
      <c r="E7655" t="s">
        <v>1484</v>
      </c>
      <c r="F7655" t="s">
        <v>271</v>
      </c>
      <c r="G7655" t="s">
        <v>17</v>
      </c>
      <c r="H7655" t="s">
        <v>1229</v>
      </c>
      <c r="J7655" t="s">
        <v>16795</v>
      </c>
      <c r="K7655" t="str">
        <f ca="1">IF(ISNA(XLOOKUP(A7655,Customers!A:A,Customers!A:A)),"Invalid FK","Valid")</f>
        <v>Valid</v>
      </c>
      <c r="L7655" t="str">
        <f ca="1">IF(ISNA(XLOOKUP(B7655,Vendors!A:A,Vendors!A:A)),"Invalid FK","Valid")</f>
        <v>Valid</v>
      </c>
      <c r="M7655" t="str">
        <f ca="1">IF(ISNA(XLOOKUP(C7655,Headcount!C:C,Headcount!C:C)),"Invalid FK","Valid")</f>
        <v>Valid</v>
      </c>
    </row>
    <row r="7656" spans="1:13">
      <c r="A7656" t="s">
        <v>16796</v>
      </c>
      <c r="B7656" s="1">
        <v>45161</v>
      </c>
      <c r="C7656">
        <v>246266.31</v>
      </c>
      <c r="D7656" t="s">
        <v>1483</v>
      </c>
      <c r="E7656" t="s">
        <v>1484</v>
      </c>
      <c r="F7656" t="s">
        <v>264</v>
      </c>
      <c r="G7656" t="s">
        <v>17</v>
      </c>
      <c r="H7656" t="s">
        <v>1381</v>
      </c>
      <c r="J7656" t="s">
        <v>16797</v>
      </c>
      <c r="K7656" t="str">
        <f ca="1">IF(ISNA(XLOOKUP(A7656,Customers!A:A,Customers!A:A)),"Invalid FK","Valid")</f>
        <v>Valid</v>
      </c>
      <c r="L7656" t="str">
        <f ca="1">IF(ISNA(XLOOKUP(B7656,Vendors!A:A,Vendors!A:A)),"Invalid FK","Valid")</f>
        <v>Valid</v>
      </c>
      <c r="M7656" t="str">
        <f ca="1">IF(ISNA(XLOOKUP(C7656,Headcount!C:C,Headcount!C:C)),"Invalid FK","Valid")</f>
        <v>Valid</v>
      </c>
    </row>
    <row r="7657" spans="1:13">
      <c r="A7657" t="s">
        <v>16798</v>
      </c>
      <c r="B7657" s="1">
        <v>45244</v>
      </c>
      <c r="C7657">
        <v>-16702.939999999999</v>
      </c>
      <c r="D7657" t="s">
        <v>1478</v>
      </c>
      <c r="E7657" t="s">
        <v>7</v>
      </c>
      <c r="F7657" t="s">
        <v>264</v>
      </c>
      <c r="G7657" t="s">
        <v>13</v>
      </c>
      <c r="I7657" t="s">
        <v>219</v>
      </c>
      <c r="J7657" t="s">
        <v>16799</v>
      </c>
      <c r="K7657" t="str">
        <f ca="1">IF(ISNA(XLOOKUP(A7657,Customers!A:A,Customers!A:A)),"Invalid FK","Valid")</f>
        <v>Valid</v>
      </c>
      <c r="L7657" t="str">
        <f ca="1">IF(ISNA(XLOOKUP(B7657,Vendors!A:A,Vendors!A:A)),"Invalid FK","Valid")</f>
        <v>Valid</v>
      </c>
      <c r="M7657" t="str">
        <f ca="1">IF(ISNA(XLOOKUP(C7657,Headcount!C:C,Headcount!C:C)),"Invalid FK","Valid")</f>
        <v>Valid</v>
      </c>
    </row>
    <row r="7658" spans="1:13">
      <c r="A7658" t="s">
        <v>16800</v>
      </c>
      <c r="B7658" s="1">
        <v>44641</v>
      </c>
      <c r="C7658">
        <v>-30867.19</v>
      </c>
      <c r="D7658" t="s">
        <v>1478</v>
      </c>
      <c r="E7658" t="s">
        <v>1496</v>
      </c>
      <c r="F7658" t="s">
        <v>271</v>
      </c>
      <c r="G7658" t="s">
        <v>29</v>
      </c>
      <c r="I7658" t="s">
        <v>71</v>
      </c>
      <c r="J7658" t="s">
        <v>16801</v>
      </c>
      <c r="K7658" t="str">
        <f ca="1">IF(ISNA(XLOOKUP(A7658,Customers!A:A,Customers!A:A)),"Invalid FK","Valid")</f>
        <v>Valid</v>
      </c>
      <c r="L7658" t="str">
        <f ca="1">IF(ISNA(XLOOKUP(B7658,Vendors!A:A,Vendors!A:A)),"Invalid FK","Valid")</f>
        <v>Valid</v>
      </c>
      <c r="M7658" t="str">
        <f ca="1">IF(ISNA(XLOOKUP(C7658,Headcount!C:C,Headcount!C:C)),"Invalid FK","Valid")</f>
        <v>Valid</v>
      </c>
    </row>
    <row r="7659" spans="1:13">
      <c r="A7659" t="s">
        <v>16802</v>
      </c>
      <c r="B7659" s="1">
        <v>44934</v>
      </c>
      <c r="C7659">
        <v>-38383.519999999997</v>
      </c>
      <c r="D7659" t="s">
        <v>1478</v>
      </c>
      <c r="E7659" t="s">
        <v>1496</v>
      </c>
      <c r="F7659" t="s">
        <v>271</v>
      </c>
      <c r="G7659" t="s">
        <v>17</v>
      </c>
      <c r="I7659" t="s">
        <v>65</v>
      </c>
      <c r="J7659" t="s">
        <v>16803</v>
      </c>
      <c r="K7659" t="str">
        <f ca="1">IF(ISNA(XLOOKUP(A7659,Customers!A:A,Customers!A:A)),"Invalid FK","Valid")</f>
        <v>Valid</v>
      </c>
      <c r="L7659" t="str">
        <f ca="1">IF(ISNA(XLOOKUP(B7659,Vendors!A:A,Vendors!A:A)),"Invalid FK","Valid")</f>
        <v>Valid</v>
      </c>
      <c r="M7659" t="str">
        <f ca="1">IF(ISNA(XLOOKUP(C7659,Headcount!C:C,Headcount!C:C)),"Invalid FK","Valid")</f>
        <v>Valid</v>
      </c>
    </row>
    <row r="7660" spans="1:13">
      <c r="A7660" t="s">
        <v>16804</v>
      </c>
      <c r="B7660" s="1">
        <v>44928</v>
      </c>
      <c r="C7660">
        <v>-27009.55</v>
      </c>
      <c r="D7660" t="s">
        <v>1478</v>
      </c>
      <c r="E7660" t="s">
        <v>1509</v>
      </c>
      <c r="F7660" t="s">
        <v>264</v>
      </c>
      <c r="G7660" t="s">
        <v>29</v>
      </c>
      <c r="I7660" t="s">
        <v>199</v>
      </c>
      <c r="J7660" t="s">
        <v>16805</v>
      </c>
      <c r="K7660" t="str">
        <f ca="1">IF(ISNA(XLOOKUP(A7660,Customers!A:A,Customers!A:A)),"Invalid FK","Valid")</f>
        <v>Valid</v>
      </c>
      <c r="L7660" t="str">
        <f ca="1">IF(ISNA(XLOOKUP(B7660,Vendors!A:A,Vendors!A:A)),"Invalid FK","Valid")</f>
        <v>Valid</v>
      </c>
      <c r="M7660" t="str">
        <f ca="1">IF(ISNA(XLOOKUP(C7660,Headcount!C:C,Headcount!C:C)),"Invalid FK","Valid")</f>
        <v>Valid</v>
      </c>
    </row>
    <row r="7661" spans="1:13">
      <c r="A7661" t="s">
        <v>16806</v>
      </c>
      <c r="B7661" s="1">
        <v>44792</v>
      </c>
      <c r="C7661">
        <v>205794.28</v>
      </c>
      <c r="D7661" t="s">
        <v>1483</v>
      </c>
      <c r="E7661" t="s">
        <v>1484</v>
      </c>
      <c r="F7661" t="s">
        <v>271</v>
      </c>
      <c r="G7661" t="s">
        <v>13</v>
      </c>
      <c r="H7661" t="s">
        <v>772</v>
      </c>
      <c r="J7661" t="s">
        <v>16807</v>
      </c>
      <c r="K7661" t="str">
        <f ca="1">IF(ISNA(XLOOKUP(A7661,Customers!A:A,Customers!A:A)),"Invalid FK","Valid")</f>
        <v>Valid</v>
      </c>
      <c r="L7661" t="str">
        <f ca="1">IF(ISNA(XLOOKUP(B7661,Vendors!A:A,Vendors!A:A)),"Invalid FK","Valid")</f>
        <v>Valid</v>
      </c>
      <c r="M7661" t="str">
        <f ca="1">IF(ISNA(XLOOKUP(C7661,Headcount!C:C,Headcount!C:C)),"Invalid FK","Valid")</f>
        <v>Valid</v>
      </c>
    </row>
    <row r="7662" spans="1:13">
      <c r="A7662" t="s">
        <v>16808</v>
      </c>
      <c r="B7662" s="1">
        <v>44868</v>
      </c>
      <c r="C7662">
        <v>-36573.07</v>
      </c>
      <c r="D7662" t="s">
        <v>1478</v>
      </c>
      <c r="E7662" t="s">
        <v>20</v>
      </c>
      <c r="F7662" t="s">
        <v>271</v>
      </c>
      <c r="G7662" t="s">
        <v>29</v>
      </c>
      <c r="I7662" t="s">
        <v>21</v>
      </c>
      <c r="J7662" t="s">
        <v>16809</v>
      </c>
      <c r="K7662" t="str">
        <f ca="1">IF(ISNA(XLOOKUP(A7662,Customers!A:A,Customers!A:A)),"Invalid FK","Valid")</f>
        <v>Valid</v>
      </c>
      <c r="L7662" t="str">
        <f ca="1">IF(ISNA(XLOOKUP(B7662,Vendors!A:A,Vendors!A:A)),"Invalid FK","Valid")</f>
        <v>Valid</v>
      </c>
      <c r="M7662" t="str">
        <f ca="1">IF(ISNA(XLOOKUP(C7662,Headcount!C:C,Headcount!C:C)),"Invalid FK","Valid")</f>
        <v>Valid</v>
      </c>
    </row>
    <row r="7663" spans="1:13">
      <c r="A7663" t="s">
        <v>16810</v>
      </c>
      <c r="B7663" s="1">
        <v>45210</v>
      </c>
      <c r="C7663">
        <v>126501</v>
      </c>
      <c r="D7663" t="s">
        <v>1483</v>
      </c>
      <c r="E7663" t="s">
        <v>1484</v>
      </c>
      <c r="F7663" t="s">
        <v>264</v>
      </c>
      <c r="G7663" t="s">
        <v>8</v>
      </c>
      <c r="H7663" t="s">
        <v>1343</v>
      </c>
      <c r="J7663" t="s">
        <v>16811</v>
      </c>
      <c r="K7663" t="str">
        <f ca="1">IF(ISNA(XLOOKUP(A7663,Customers!A:A,Customers!A:A)),"Invalid FK","Valid")</f>
        <v>Valid</v>
      </c>
      <c r="L7663" t="str">
        <f ca="1">IF(ISNA(XLOOKUP(B7663,Vendors!A:A,Vendors!A:A)),"Invalid FK","Valid")</f>
        <v>Valid</v>
      </c>
      <c r="M7663" t="str">
        <f ca="1">IF(ISNA(XLOOKUP(C7663,Headcount!C:C,Headcount!C:C)),"Invalid FK","Valid")</f>
        <v>Valid</v>
      </c>
    </row>
    <row r="7664" spans="1:13">
      <c r="A7664" t="s">
        <v>16812</v>
      </c>
      <c r="B7664" s="1">
        <v>45108</v>
      </c>
      <c r="C7664">
        <v>189901.43</v>
      </c>
      <c r="D7664" t="s">
        <v>1483</v>
      </c>
      <c r="E7664" t="s">
        <v>1487</v>
      </c>
      <c r="F7664" t="s">
        <v>264</v>
      </c>
      <c r="G7664" t="s">
        <v>29</v>
      </c>
      <c r="H7664" t="s">
        <v>1131</v>
      </c>
      <c r="J7664" t="s">
        <v>16813</v>
      </c>
      <c r="K7664" t="str">
        <f ca="1">IF(ISNA(XLOOKUP(A7664,Customers!A:A,Customers!A:A)),"Invalid FK","Valid")</f>
        <v>Valid</v>
      </c>
      <c r="L7664" t="str">
        <f ca="1">IF(ISNA(XLOOKUP(B7664,Vendors!A:A,Vendors!A:A)),"Invalid FK","Valid")</f>
        <v>Valid</v>
      </c>
      <c r="M7664" t="str">
        <f ca="1">IF(ISNA(XLOOKUP(C7664,Headcount!C:C,Headcount!C:C)),"Invalid FK","Valid")</f>
        <v>Valid</v>
      </c>
    </row>
    <row r="7665" spans="1:13">
      <c r="A7665" t="s">
        <v>16814</v>
      </c>
      <c r="B7665" s="1">
        <v>44581</v>
      </c>
      <c r="C7665">
        <v>-53826.94</v>
      </c>
      <c r="D7665" t="s">
        <v>1478</v>
      </c>
      <c r="E7665" t="s">
        <v>1534</v>
      </c>
      <c r="F7665" t="s">
        <v>264</v>
      </c>
      <c r="G7665" t="s">
        <v>17</v>
      </c>
      <c r="I7665" t="s">
        <v>55</v>
      </c>
      <c r="J7665" t="s">
        <v>16815</v>
      </c>
      <c r="K7665" t="str">
        <f ca="1">IF(ISNA(XLOOKUP(A7665,Customers!A:A,Customers!A:A)),"Invalid FK","Valid")</f>
        <v>Valid</v>
      </c>
      <c r="L7665" t="str">
        <f ca="1">IF(ISNA(XLOOKUP(B7665,Vendors!A:A,Vendors!A:A)),"Invalid FK","Valid")</f>
        <v>Valid</v>
      </c>
      <c r="M7665" t="str">
        <f ca="1">IF(ISNA(XLOOKUP(C7665,Headcount!C:C,Headcount!C:C)),"Invalid FK","Valid")</f>
        <v>Valid</v>
      </c>
    </row>
    <row r="7666" spans="1:13">
      <c r="A7666" t="s">
        <v>16816</v>
      </c>
      <c r="B7666" s="1">
        <v>44796</v>
      </c>
      <c r="C7666">
        <v>223434.71</v>
      </c>
      <c r="D7666" t="s">
        <v>1483</v>
      </c>
      <c r="E7666" t="s">
        <v>1499</v>
      </c>
      <c r="F7666" t="s">
        <v>268</v>
      </c>
      <c r="G7666" t="s">
        <v>8</v>
      </c>
      <c r="H7666" t="s">
        <v>700</v>
      </c>
      <c r="J7666" t="s">
        <v>16817</v>
      </c>
      <c r="K7666" t="str">
        <f ca="1">IF(ISNA(XLOOKUP(A7666,Customers!A:A,Customers!A:A)),"Invalid FK","Valid")</f>
        <v>Valid</v>
      </c>
      <c r="L7666" t="str">
        <f ca="1">IF(ISNA(XLOOKUP(B7666,Vendors!A:A,Vendors!A:A)),"Invalid FK","Valid")</f>
        <v>Valid</v>
      </c>
      <c r="M7666" t="str">
        <f ca="1">IF(ISNA(XLOOKUP(C7666,Headcount!C:C,Headcount!C:C)),"Invalid FK","Valid")</f>
        <v>Valid</v>
      </c>
    </row>
    <row r="7667" spans="1:13">
      <c r="A7667" t="s">
        <v>16818</v>
      </c>
      <c r="B7667" s="1">
        <v>44884</v>
      </c>
      <c r="C7667">
        <v>139874.31</v>
      </c>
      <c r="D7667" t="s">
        <v>1483</v>
      </c>
      <c r="E7667" t="s">
        <v>1484</v>
      </c>
      <c r="F7667" t="s">
        <v>271</v>
      </c>
      <c r="G7667" t="s">
        <v>29</v>
      </c>
      <c r="H7667" t="s">
        <v>924</v>
      </c>
      <c r="J7667" t="s">
        <v>16819</v>
      </c>
      <c r="K7667" t="str">
        <f ca="1">IF(ISNA(XLOOKUP(A7667,Customers!A:A,Customers!A:A)),"Invalid FK","Valid")</f>
        <v>Valid</v>
      </c>
      <c r="L7667" t="str">
        <f ca="1">IF(ISNA(XLOOKUP(B7667,Vendors!A:A,Vendors!A:A)),"Invalid FK","Valid")</f>
        <v>Valid</v>
      </c>
      <c r="M7667" t="str">
        <f ca="1">IF(ISNA(XLOOKUP(C7667,Headcount!C:C,Headcount!C:C)),"Invalid FK","Valid")</f>
        <v>Valid</v>
      </c>
    </row>
    <row r="7668" spans="1:13">
      <c r="A7668" t="s">
        <v>16820</v>
      </c>
      <c r="B7668" s="1">
        <v>45032</v>
      </c>
      <c r="C7668">
        <v>-35339.79</v>
      </c>
      <c r="D7668" t="s">
        <v>1478</v>
      </c>
      <c r="E7668" t="s">
        <v>7</v>
      </c>
      <c r="F7668" t="s">
        <v>268</v>
      </c>
      <c r="G7668" t="s">
        <v>8</v>
      </c>
      <c r="I7668" t="s">
        <v>181</v>
      </c>
      <c r="J7668" t="s">
        <v>16821</v>
      </c>
      <c r="K7668" t="str">
        <f ca="1">IF(ISNA(XLOOKUP(A7668,Customers!A:A,Customers!A:A)),"Invalid FK","Valid")</f>
        <v>Valid</v>
      </c>
      <c r="L7668" t="str">
        <f ca="1">IF(ISNA(XLOOKUP(B7668,Vendors!A:A,Vendors!A:A)),"Invalid FK","Valid")</f>
        <v>Valid</v>
      </c>
      <c r="M7668" t="str">
        <f ca="1">IF(ISNA(XLOOKUP(C7668,Headcount!C:C,Headcount!C:C)),"Invalid FK","Valid")</f>
        <v>Valid</v>
      </c>
    </row>
    <row r="7669" spans="1:13">
      <c r="A7669" t="s">
        <v>16822</v>
      </c>
      <c r="B7669" s="1">
        <v>45091</v>
      </c>
      <c r="C7669">
        <v>-82040.639999999999</v>
      </c>
      <c r="D7669" t="s">
        <v>1478</v>
      </c>
      <c r="E7669" t="s">
        <v>7</v>
      </c>
      <c r="F7669" t="s">
        <v>271</v>
      </c>
      <c r="G7669" t="s">
        <v>13</v>
      </c>
      <c r="I7669" t="s">
        <v>121</v>
      </c>
      <c r="J7669" t="s">
        <v>16823</v>
      </c>
      <c r="K7669" t="str">
        <f ca="1">IF(ISNA(XLOOKUP(A7669,Customers!A:A,Customers!A:A)),"Invalid FK","Valid")</f>
        <v>Valid</v>
      </c>
      <c r="L7669" t="str">
        <f ca="1">IF(ISNA(XLOOKUP(B7669,Vendors!A:A,Vendors!A:A)),"Invalid FK","Valid")</f>
        <v>Valid</v>
      </c>
      <c r="M7669" t="str">
        <f ca="1">IF(ISNA(XLOOKUP(C7669,Headcount!C:C,Headcount!C:C)),"Invalid FK","Valid")</f>
        <v>Valid</v>
      </c>
    </row>
    <row r="7670" spans="1:13">
      <c r="A7670" t="s">
        <v>16824</v>
      </c>
      <c r="B7670" s="1">
        <v>44871</v>
      </c>
      <c r="C7670">
        <v>178300.22</v>
      </c>
      <c r="D7670" t="s">
        <v>1483</v>
      </c>
      <c r="E7670" t="s">
        <v>1499</v>
      </c>
      <c r="F7670" t="s">
        <v>264</v>
      </c>
      <c r="G7670" t="s">
        <v>29</v>
      </c>
      <c r="H7670" t="s">
        <v>782</v>
      </c>
      <c r="J7670" t="s">
        <v>16825</v>
      </c>
      <c r="K7670" t="str">
        <f ca="1">IF(ISNA(XLOOKUP(A7670,Customers!A:A,Customers!A:A)),"Invalid FK","Valid")</f>
        <v>Valid</v>
      </c>
      <c r="L7670" t="str">
        <f ca="1">IF(ISNA(XLOOKUP(B7670,Vendors!A:A,Vendors!A:A)),"Invalid FK","Valid")</f>
        <v>Valid</v>
      </c>
      <c r="M7670" t="str">
        <f ca="1">IF(ISNA(XLOOKUP(C7670,Headcount!C:C,Headcount!C:C)),"Invalid FK","Valid")</f>
        <v>Valid</v>
      </c>
    </row>
    <row r="7671" spans="1:13">
      <c r="A7671" t="s">
        <v>16826</v>
      </c>
      <c r="B7671" s="1">
        <v>45009</v>
      </c>
      <c r="C7671">
        <v>-61156.39</v>
      </c>
      <c r="D7671" t="s">
        <v>1478</v>
      </c>
      <c r="E7671" t="s">
        <v>7</v>
      </c>
      <c r="F7671" t="s">
        <v>271</v>
      </c>
      <c r="G7671" t="s">
        <v>13</v>
      </c>
      <c r="I7671" t="s">
        <v>139</v>
      </c>
      <c r="J7671" t="s">
        <v>16827</v>
      </c>
      <c r="K7671" t="str">
        <f ca="1">IF(ISNA(XLOOKUP(A7671,Customers!A:A,Customers!A:A)),"Invalid FK","Valid")</f>
        <v>Valid</v>
      </c>
      <c r="L7671" t="str">
        <f ca="1">IF(ISNA(XLOOKUP(B7671,Vendors!A:A,Vendors!A:A)),"Invalid FK","Valid")</f>
        <v>Valid</v>
      </c>
      <c r="M7671" t="str">
        <f ca="1">IF(ISNA(XLOOKUP(C7671,Headcount!C:C,Headcount!C:C)),"Invalid FK","Valid")</f>
        <v>Valid</v>
      </c>
    </row>
    <row r="7672" spans="1:13">
      <c r="A7672" t="s">
        <v>16828</v>
      </c>
      <c r="B7672" s="1">
        <v>45046</v>
      </c>
      <c r="C7672">
        <v>-59149.8</v>
      </c>
      <c r="D7672" t="s">
        <v>1478</v>
      </c>
      <c r="E7672" t="s">
        <v>1509</v>
      </c>
      <c r="F7672" t="s">
        <v>271</v>
      </c>
      <c r="G7672" t="s">
        <v>8</v>
      </c>
      <c r="I7672" t="s">
        <v>93</v>
      </c>
      <c r="J7672" t="s">
        <v>16829</v>
      </c>
      <c r="K7672" t="str">
        <f ca="1">IF(ISNA(XLOOKUP(A7672,Customers!A:A,Customers!A:A)),"Invalid FK","Valid")</f>
        <v>Valid</v>
      </c>
      <c r="L7672" t="str">
        <f ca="1">IF(ISNA(XLOOKUP(B7672,Vendors!A:A,Vendors!A:A)),"Invalid FK","Valid")</f>
        <v>Valid</v>
      </c>
      <c r="M7672" t="str">
        <f ca="1">IF(ISNA(XLOOKUP(C7672,Headcount!C:C,Headcount!C:C)),"Invalid FK","Valid")</f>
        <v>Valid</v>
      </c>
    </row>
    <row r="7673" spans="1:13">
      <c r="A7673" t="s">
        <v>16830</v>
      </c>
      <c r="B7673" s="1">
        <v>45016</v>
      </c>
      <c r="C7673">
        <v>-25320.91</v>
      </c>
      <c r="D7673" t="s">
        <v>1478</v>
      </c>
      <c r="E7673" t="s">
        <v>1534</v>
      </c>
      <c r="F7673" t="s">
        <v>268</v>
      </c>
      <c r="G7673" t="s">
        <v>8</v>
      </c>
      <c r="I7673" t="s">
        <v>93</v>
      </c>
      <c r="J7673" t="s">
        <v>16831</v>
      </c>
      <c r="K7673" t="str">
        <f ca="1">IF(ISNA(XLOOKUP(A7673,Customers!A:A,Customers!A:A)),"Invalid FK","Valid")</f>
        <v>Valid</v>
      </c>
      <c r="L7673" t="str">
        <f ca="1">IF(ISNA(XLOOKUP(B7673,Vendors!A:A,Vendors!A:A)),"Invalid FK","Valid")</f>
        <v>Valid</v>
      </c>
      <c r="M7673" t="str">
        <f ca="1">IF(ISNA(XLOOKUP(C7673,Headcount!C:C,Headcount!C:C)),"Invalid FK","Valid")</f>
        <v>Valid</v>
      </c>
    </row>
    <row r="7674" spans="1:13">
      <c r="A7674" t="s">
        <v>16832</v>
      </c>
      <c r="B7674" s="1">
        <v>45264</v>
      </c>
      <c r="C7674">
        <v>-52186.61</v>
      </c>
      <c r="D7674" t="s">
        <v>1478</v>
      </c>
      <c r="E7674" t="s">
        <v>1496</v>
      </c>
      <c r="F7674" t="s">
        <v>264</v>
      </c>
      <c r="G7674" t="s">
        <v>13</v>
      </c>
      <c r="I7674" t="s">
        <v>171</v>
      </c>
      <c r="J7674" t="s">
        <v>16833</v>
      </c>
      <c r="K7674" t="str">
        <f ca="1">IF(ISNA(XLOOKUP(A7674,Customers!A:A,Customers!A:A)),"Invalid FK","Valid")</f>
        <v>Valid</v>
      </c>
      <c r="L7674" t="str">
        <f ca="1">IF(ISNA(XLOOKUP(B7674,Vendors!A:A,Vendors!A:A)),"Invalid FK","Valid")</f>
        <v>Valid</v>
      </c>
      <c r="M7674" t="str">
        <f ca="1">IF(ISNA(XLOOKUP(C7674,Headcount!C:C,Headcount!C:C)),"Invalid FK","Valid")</f>
        <v>Valid</v>
      </c>
    </row>
    <row r="7675" spans="1:13">
      <c r="A7675" t="s">
        <v>16834</v>
      </c>
      <c r="B7675" s="1">
        <v>45231</v>
      </c>
      <c r="C7675">
        <v>227325.16</v>
      </c>
      <c r="D7675" t="s">
        <v>1483</v>
      </c>
      <c r="E7675" t="s">
        <v>1484</v>
      </c>
      <c r="F7675" t="s">
        <v>264</v>
      </c>
      <c r="G7675" t="s">
        <v>13</v>
      </c>
      <c r="H7675" t="s">
        <v>1017</v>
      </c>
      <c r="J7675" t="s">
        <v>16835</v>
      </c>
      <c r="K7675" t="str">
        <f ca="1">IF(ISNA(XLOOKUP(A7675,Customers!A:A,Customers!A:A)),"Invalid FK","Valid")</f>
        <v>Valid</v>
      </c>
      <c r="L7675" t="str">
        <f ca="1">IF(ISNA(XLOOKUP(B7675,Vendors!A:A,Vendors!A:A)),"Invalid FK","Valid")</f>
        <v>Valid</v>
      </c>
      <c r="M7675" t="str">
        <f ca="1">IF(ISNA(XLOOKUP(C7675,Headcount!C:C,Headcount!C:C)),"Invalid FK","Valid")</f>
        <v>Valid</v>
      </c>
    </row>
    <row r="7676" spans="1:13">
      <c r="A7676" t="s">
        <v>16836</v>
      </c>
      <c r="B7676" s="1">
        <v>44631</v>
      </c>
      <c r="C7676">
        <v>107487.73</v>
      </c>
      <c r="D7676" t="s">
        <v>1483</v>
      </c>
      <c r="E7676" t="s">
        <v>1487</v>
      </c>
      <c r="F7676" t="s">
        <v>264</v>
      </c>
      <c r="G7676" t="s">
        <v>8</v>
      </c>
      <c r="H7676" t="s">
        <v>1267</v>
      </c>
      <c r="J7676" t="s">
        <v>16837</v>
      </c>
      <c r="K7676" t="str">
        <f ca="1">IF(ISNA(XLOOKUP(A7676,Customers!A:A,Customers!A:A)),"Invalid FK","Valid")</f>
        <v>Valid</v>
      </c>
      <c r="L7676" t="str">
        <f ca="1">IF(ISNA(XLOOKUP(B7676,Vendors!A:A,Vendors!A:A)),"Invalid FK","Valid")</f>
        <v>Valid</v>
      </c>
      <c r="M7676" t="str">
        <f ca="1">IF(ISNA(XLOOKUP(C7676,Headcount!C:C,Headcount!C:C)),"Invalid FK","Valid")</f>
        <v>Valid</v>
      </c>
    </row>
    <row r="7677" spans="1:13">
      <c r="A7677" t="s">
        <v>16838</v>
      </c>
      <c r="B7677" s="1">
        <v>45121</v>
      </c>
      <c r="C7677">
        <v>-51757.3</v>
      </c>
      <c r="D7677" t="s">
        <v>1478</v>
      </c>
      <c r="E7677" t="s">
        <v>1509</v>
      </c>
      <c r="F7677" t="s">
        <v>271</v>
      </c>
      <c r="G7677" t="s">
        <v>13</v>
      </c>
      <c r="I7677" t="s">
        <v>191</v>
      </c>
      <c r="J7677" t="s">
        <v>16839</v>
      </c>
      <c r="K7677" t="str">
        <f ca="1">IF(ISNA(XLOOKUP(A7677,Customers!A:A,Customers!A:A)),"Invalid FK","Valid")</f>
        <v>Valid</v>
      </c>
      <c r="L7677" t="str">
        <f ca="1">IF(ISNA(XLOOKUP(B7677,Vendors!A:A,Vendors!A:A)),"Invalid FK","Valid")</f>
        <v>Valid</v>
      </c>
      <c r="M7677" t="str">
        <f ca="1">IF(ISNA(XLOOKUP(C7677,Headcount!C:C,Headcount!C:C)),"Invalid FK","Valid")</f>
        <v>Valid</v>
      </c>
    </row>
    <row r="7678" spans="1:13">
      <c r="A7678" t="s">
        <v>16840</v>
      </c>
      <c r="B7678" s="1">
        <v>44971</v>
      </c>
      <c r="C7678">
        <v>200102.75</v>
      </c>
      <c r="D7678" t="s">
        <v>1483</v>
      </c>
      <c r="E7678" t="s">
        <v>1487</v>
      </c>
      <c r="F7678" t="s">
        <v>264</v>
      </c>
      <c r="G7678" t="s">
        <v>17</v>
      </c>
      <c r="H7678" t="s">
        <v>912</v>
      </c>
      <c r="J7678" t="s">
        <v>16841</v>
      </c>
      <c r="K7678" t="str">
        <f ca="1">IF(ISNA(XLOOKUP(A7678,Customers!A:A,Customers!A:A)),"Invalid FK","Valid")</f>
        <v>Valid</v>
      </c>
      <c r="L7678" t="str">
        <f ca="1">IF(ISNA(XLOOKUP(B7678,Vendors!A:A,Vendors!A:A)),"Invalid FK","Valid")</f>
        <v>Valid</v>
      </c>
      <c r="M7678" t="str">
        <f ca="1">IF(ISNA(XLOOKUP(C7678,Headcount!C:C,Headcount!C:C)),"Invalid FK","Valid")</f>
        <v>Valid</v>
      </c>
    </row>
    <row r="7679" spans="1:13">
      <c r="A7679" t="s">
        <v>16842</v>
      </c>
      <c r="B7679" s="1">
        <v>45247</v>
      </c>
      <c r="C7679">
        <v>-39156.69</v>
      </c>
      <c r="D7679" t="s">
        <v>1478</v>
      </c>
      <c r="E7679" t="s">
        <v>20</v>
      </c>
      <c r="F7679" t="s">
        <v>264</v>
      </c>
      <c r="G7679" t="s">
        <v>29</v>
      </c>
      <c r="I7679" t="s">
        <v>201</v>
      </c>
      <c r="J7679" t="s">
        <v>16843</v>
      </c>
      <c r="K7679" t="str">
        <f ca="1">IF(ISNA(XLOOKUP(A7679,Customers!A:A,Customers!A:A)),"Invalid FK","Valid")</f>
        <v>Valid</v>
      </c>
      <c r="L7679" t="str">
        <f ca="1">IF(ISNA(XLOOKUP(B7679,Vendors!A:A,Vendors!A:A)),"Invalid FK","Valid")</f>
        <v>Valid</v>
      </c>
      <c r="M7679" t="str">
        <f ca="1">IF(ISNA(XLOOKUP(C7679,Headcount!C:C,Headcount!C:C)),"Invalid FK","Valid")</f>
        <v>Valid</v>
      </c>
    </row>
    <row r="7680" spans="1:13">
      <c r="A7680" t="s">
        <v>16844</v>
      </c>
      <c r="B7680" s="1">
        <v>44638</v>
      </c>
      <c r="C7680">
        <v>210391.61</v>
      </c>
      <c r="D7680" t="s">
        <v>1483</v>
      </c>
      <c r="E7680" t="s">
        <v>1487</v>
      </c>
      <c r="F7680" t="s">
        <v>271</v>
      </c>
      <c r="G7680" t="s">
        <v>8</v>
      </c>
      <c r="H7680" t="s">
        <v>1383</v>
      </c>
      <c r="J7680" t="s">
        <v>16845</v>
      </c>
      <c r="K7680" t="str">
        <f ca="1">IF(ISNA(XLOOKUP(A7680,Customers!A:A,Customers!A:A)),"Invalid FK","Valid")</f>
        <v>Valid</v>
      </c>
      <c r="L7680" t="str">
        <f ca="1">IF(ISNA(XLOOKUP(B7680,Vendors!A:A,Vendors!A:A)),"Invalid FK","Valid")</f>
        <v>Valid</v>
      </c>
      <c r="M7680" t="str">
        <f ca="1">IF(ISNA(XLOOKUP(C7680,Headcount!C:C,Headcount!C:C)),"Invalid FK","Valid")</f>
        <v>Valid</v>
      </c>
    </row>
    <row r="7681" spans="1:13">
      <c r="A7681" t="s">
        <v>16846</v>
      </c>
      <c r="B7681" s="1">
        <v>44954</v>
      </c>
      <c r="C7681">
        <v>185445.88</v>
      </c>
      <c r="D7681" t="s">
        <v>1483</v>
      </c>
      <c r="E7681" t="s">
        <v>1499</v>
      </c>
      <c r="F7681" t="s">
        <v>268</v>
      </c>
      <c r="G7681" t="s">
        <v>8</v>
      </c>
      <c r="H7681" t="s">
        <v>1225</v>
      </c>
      <c r="J7681" t="s">
        <v>16847</v>
      </c>
      <c r="K7681" t="str">
        <f ca="1">IF(ISNA(XLOOKUP(A7681,Customers!A:A,Customers!A:A)),"Invalid FK","Valid")</f>
        <v>Valid</v>
      </c>
      <c r="L7681" t="str">
        <f ca="1">IF(ISNA(XLOOKUP(B7681,Vendors!A:A,Vendors!A:A)),"Invalid FK","Valid")</f>
        <v>Valid</v>
      </c>
      <c r="M7681" t="str">
        <f ca="1">IF(ISNA(XLOOKUP(C7681,Headcount!C:C,Headcount!C:C)),"Invalid FK","Valid")</f>
        <v>Valid</v>
      </c>
    </row>
    <row r="7682" spans="1:13">
      <c r="A7682" t="s">
        <v>16848</v>
      </c>
      <c r="B7682" s="1">
        <v>45224</v>
      </c>
      <c r="C7682">
        <v>162109.87</v>
      </c>
      <c r="D7682" t="s">
        <v>1483</v>
      </c>
      <c r="E7682" t="s">
        <v>1499</v>
      </c>
      <c r="F7682" t="s">
        <v>268</v>
      </c>
      <c r="G7682" t="s">
        <v>29</v>
      </c>
      <c r="H7682" t="s">
        <v>810</v>
      </c>
      <c r="J7682" t="s">
        <v>16849</v>
      </c>
      <c r="K7682" t="str">
        <f ca="1">IF(ISNA(XLOOKUP(A7682,Customers!A:A,Customers!A:A)),"Invalid FK","Valid")</f>
        <v>Valid</v>
      </c>
      <c r="L7682" t="str">
        <f ca="1">IF(ISNA(XLOOKUP(B7682,Vendors!A:A,Vendors!A:A)),"Invalid FK","Valid")</f>
        <v>Valid</v>
      </c>
      <c r="M7682" t="str">
        <f ca="1">IF(ISNA(XLOOKUP(C7682,Headcount!C:C,Headcount!C:C)),"Invalid FK","Valid")</f>
        <v>Valid</v>
      </c>
    </row>
    <row r="7683" spans="1:13">
      <c r="A7683" t="s">
        <v>16850</v>
      </c>
      <c r="B7683" s="1">
        <v>44799</v>
      </c>
      <c r="C7683">
        <v>-111645.74</v>
      </c>
      <c r="D7683" t="s">
        <v>1478</v>
      </c>
      <c r="E7683" t="s">
        <v>1509</v>
      </c>
      <c r="F7683" t="s">
        <v>268</v>
      </c>
      <c r="G7683" t="s">
        <v>13</v>
      </c>
      <c r="I7683" t="s">
        <v>91</v>
      </c>
      <c r="J7683" t="s">
        <v>16851</v>
      </c>
      <c r="K7683" t="str">
        <f ca="1">IF(ISNA(XLOOKUP(A7683,Customers!A:A,Customers!A:A)),"Invalid FK","Valid")</f>
        <v>Valid</v>
      </c>
      <c r="L7683" t="str">
        <f ca="1">IF(ISNA(XLOOKUP(B7683,Vendors!A:A,Vendors!A:A)),"Invalid FK","Valid")</f>
        <v>Valid</v>
      </c>
      <c r="M7683" t="str">
        <f ca="1">IF(ISNA(XLOOKUP(C7683,Headcount!C:C,Headcount!C:C)),"Invalid FK","Valid")</f>
        <v>Valid</v>
      </c>
    </row>
    <row r="7684" spans="1:13">
      <c r="A7684" t="s">
        <v>16852</v>
      </c>
      <c r="B7684" s="1">
        <v>45037</v>
      </c>
      <c r="C7684">
        <v>92724.53</v>
      </c>
      <c r="D7684" t="s">
        <v>1483</v>
      </c>
      <c r="E7684" t="s">
        <v>1499</v>
      </c>
      <c r="F7684" t="s">
        <v>271</v>
      </c>
      <c r="G7684" t="s">
        <v>29</v>
      </c>
      <c r="H7684" t="s">
        <v>1301</v>
      </c>
      <c r="J7684" t="s">
        <v>16853</v>
      </c>
      <c r="K7684" t="str">
        <f ca="1">IF(ISNA(XLOOKUP(A7684,Customers!A:A,Customers!A:A)),"Invalid FK","Valid")</f>
        <v>Valid</v>
      </c>
      <c r="L7684" t="str">
        <f ca="1">IF(ISNA(XLOOKUP(B7684,Vendors!A:A,Vendors!A:A)),"Invalid FK","Valid")</f>
        <v>Valid</v>
      </c>
      <c r="M7684" t="str">
        <f ca="1">IF(ISNA(XLOOKUP(C7684,Headcount!C:C,Headcount!C:C)),"Invalid FK","Valid")</f>
        <v>Valid</v>
      </c>
    </row>
    <row r="7685" spans="1:13">
      <c r="A7685" t="s">
        <v>16854</v>
      </c>
      <c r="B7685" s="1">
        <v>44606</v>
      </c>
      <c r="C7685">
        <v>-43876.83</v>
      </c>
      <c r="D7685" t="s">
        <v>1478</v>
      </c>
      <c r="E7685" t="s">
        <v>20</v>
      </c>
      <c r="F7685" t="s">
        <v>264</v>
      </c>
      <c r="G7685" t="s">
        <v>17</v>
      </c>
      <c r="I7685" t="s">
        <v>51</v>
      </c>
      <c r="J7685" t="s">
        <v>16855</v>
      </c>
      <c r="K7685" t="str">
        <f ca="1">IF(ISNA(XLOOKUP(A7685,Customers!A:A,Customers!A:A)),"Invalid FK","Valid")</f>
        <v>Valid</v>
      </c>
      <c r="L7685" t="str">
        <f ca="1">IF(ISNA(XLOOKUP(B7685,Vendors!A:A,Vendors!A:A)),"Invalid FK","Valid")</f>
        <v>Valid</v>
      </c>
      <c r="M7685" t="str">
        <f ca="1">IF(ISNA(XLOOKUP(C7685,Headcount!C:C,Headcount!C:C)),"Invalid FK","Valid")</f>
        <v>Valid</v>
      </c>
    </row>
    <row r="7686" spans="1:13">
      <c r="A7686" t="s">
        <v>16856</v>
      </c>
      <c r="B7686" s="1">
        <v>44718</v>
      </c>
      <c r="C7686">
        <v>218623.05</v>
      </c>
      <c r="D7686" t="s">
        <v>1483</v>
      </c>
      <c r="E7686" t="s">
        <v>1499</v>
      </c>
      <c r="F7686" t="s">
        <v>271</v>
      </c>
      <c r="G7686" t="s">
        <v>13</v>
      </c>
      <c r="H7686" t="s">
        <v>1397</v>
      </c>
      <c r="J7686" t="s">
        <v>16857</v>
      </c>
      <c r="K7686" t="str">
        <f ca="1">IF(ISNA(XLOOKUP(A7686,Customers!A:A,Customers!A:A)),"Invalid FK","Valid")</f>
        <v>Valid</v>
      </c>
      <c r="L7686" t="str">
        <f ca="1">IF(ISNA(XLOOKUP(B7686,Vendors!A:A,Vendors!A:A)),"Invalid FK","Valid")</f>
        <v>Valid</v>
      </c>
      <c r="M7686" t="str">
        <f ca="1">IF(ISNA(XLOOKUP(C7686,Headcount!C:C,Headcount!C:C)),"Invalid FK","Valid")</f>
        <v>Valid</v>
      </c>
    </row>
    <row r="7687" spans="1:13">
      <c r="A7687" t="s">
        <v>16858</v>
      </c>
      <c r="B7687" s="1">
        <v>45281</v>
      </c>
      <c r="C7687">
        <v>182636.45</v>
      </c>
      <c r="D7687" t="s">
        <v>1483</v>
      </c>
      <c r="E7687" t="s">
        <v>1484</v>
      </c>
      <c r="F7687" t="s">
        <v>268</v>
      </c>
      <c r="G7687" t="s">
        <v>13</v>
      </c>
      <c r="H7687" t="s">
        <v>1151</v>
      </c>
      <c r="J7687" t="s">
        <v>16859</v>
      </c>
      <c r="K7687" t="str">
        <f ca="1">IF(ISNA(XLOOKUP(A7687,Customers!A:A,Customers!A:A)),"Invalid FK","Valid")</f>
        <v>Valid</v>
      </c>
      <c r="L7687" t="str">
        <f ca="1">IF(ISNA(XLOOKUP(B7687,Vendors!A:A,Vendors!A:A)),"Invalid FK","Valid")</f>
        <v>Valid</v>
      </c>
      <c r="M7687" t="str">
        <f ca="1">IF(ISNA(XLOOKUP(C7687,Headcount!C:C,Headcount!C:C)),"Invalid FK","Valid")</f>
        <v>Valid</v>
      </c>
    </row>
    <row r="7688" spans="1:13">
      <c r="A7688" t="s">
        <v>16860</v>
      </c>
      <c r="B7688" s="1">
        <v>44689</v>
      </c>
      <c r="C7688">
        <v>154963.78</v>
      </c>
      <c r="D7688" t="s">
        <v>1483</v>
      </c>
      <c r="E7688" t="s">
        <v>1499</v>
      </c>
      <c r="F7688" t="s">
        <v>271</v>
      </c>
      <c r="G7688" t="s">
        <v>13</v>
      </c>
      <c r="H7688" t="s">
        <v>997</v>
      </c>
      <c r="J7688" t="s">
        <v>16861</v>
      </c>
      <c r="K7688" t="str">
        <f ca="1">IF(ISNA(XLOOKUP(A7688,Customers!A:A,Customers!A:A)),"Invalid FK","Valid")</f>
        <v>Valid</v>
      </c>
      <c r="L7688" t="str">
        <f ca="1">IF(ISNA(XLOOKUP(B7688,Vendors!A:A,Vendors!A:A)),"Invalid FK","Valid")</f>
        <v>Valid</v>
      </c>
      <c r="M7688" t="str">
        <f ca="1">IF(ISNA(XLOOKUP(C7688,Headcount!C:C,Headcount!C:C)),"Invalid FK","Valid")</f>
        <v>Valid</v>
      </c>
    </row>
    <row r="7689" spans="1:13">
      <c r="A7689" t="s">
        <v>16862</v>
      </c>
      <c r="B7689" s="1">
        <v>44938</v>
      </c>
      <c r="C7689">
        <v>-37379.72</v>
      </c>
      <c r="D7689" t="s">
        <v>1478</v>
      </c>
      <c r="E7689" t="s">
        <v>36</v>
      </c>
      <c r="F7689" t="s">
        <v>271</v>
      </c>
      <c r="G7689" t="s">
        <v>17</v>
      </c>
      <c r="I7689" t="s">
        <v>77</v>
      </c>
      <c r="J7689" t="s">
        <v>16863</v>
      </c>
      <c r="K7689" t="str">
        <f ca="1">IF(ISNA(XLOOKUP(A7689,Customers!A:A,Customers!A:A)),"Invalid FK","Valid")</f>
        <v>Valid</v>
      </c>
      <c r="L7689" t="str">
        <f ca="1">IF(ISNA(XLOOKUP(B7689,Vendors!A:A,Vendors!A:A)),"Invalid FK","Valid")</f>
        <v>Valid</v>
      </c>
      <c r="M7689" t="str">
        <f ca="1">IF(ISNA(XLOOKUP(C7689,Headcount!C:C,Headcount!C:C)),"Invalid FK","Valid")</f>
        <v>Valid</v>
      </c>
    </row>
    <row r="7690" spans="1:13">
      <c r="A7690" t="s">
        <v>16864</v>
      </c>
      <c r="B7690" s="1">
        <v>44937</v>
      </c>
      <c r="C7690">
        <v>-34106.870000000003</v>
      </c>
      <c r="D7690" t="s">
        <v>1478</v>
      </c>
      <c r="E7690" t="s">
        <v>7</v>
      </c>
      <c r="F7690" t="s">
        <v>271</v>
      </c>
      <c r="G7690" t="s">
        <v>17</v>
      </c>
      <c r="I7690" t="s">
        <v>121</v>
      </c>
      <c r="J7690" t="s">
        <v>16865</v>
      </c>
      <c r="K7690" t="str">
        <f ca="1">IF(ISNA(XLOOKUP(A7690,Customers!A:A,Customers!A:A)),"Invalid FK","Valid")</f>
        <v>Valid</v>
      </c>
      <c r="L7690" t="str">
        <f ca="1">IF(ISNA(XLOOKUP(B7690,Vendors!A:A,Vendors!A:A)),"Invalid FK","Valid")</f>
        <v>Valid</v>
      </c>
      <c r="M7690" t="str">
        <f ca="1">IF(ISNA(XLOOKUP(C7690,Headcount!C:C,Headcount!C:C)),"Invalid FK","Valid")</f>
        <v>Valid</v>
      </c>
    </row>
    <row r="7691" spans="1:13">
      <c r="A7691" t="s">
        <v>16866</v>
      </c>
      <c r="B7691" s="1">
        <v>44975</v>
      </c>
      <c r="C7691">
        <v>-37000.18</v>
      </c>
      <c r="D7691" t="s">
        <v>1478</v>
      </c>
      <c r="E7691" t="s">
        <v>1534</v>
      </c>
      <c r="F7691" t="s">
        <v>268</v>
      </c>
      <c r="G7691" t="s">
        <v>17</v>
      </c>
      <c r="I7691" t="s">
        <v>175</v>
      </c>
      <c r="J7691" t="s">
        <v>16867</v>
      </c>
      <c r="K7691" t="str">
        <f ca="1">IF(ISNA(XLOOKUP(A7691,Customers!A:A,Customers!A:A)),"Invalid FK","Valid")</f>
        <v>Valid</v>
      </c>
      <c r="L7691" t="str">
        <f ca="1">IF(ISNA(XLOOKUP(B7691,Vendors!A:A,Vendors!A:A)),"Invalid FK","Valid")</f>
        <v>Valid</v>
      </c>
      <c r="M7691" t="str">
        <f ca="1">IF(ISNA(XLOOKUP(C7691,Headcount!C:C,Headcount!C:C)),"Invalid FK","Valid")</f>
        <v>Valid</v>
      </c>
    </row>
    <row r="7692" spans="1:13">
      <c r="A7692" t="s">
        <v>16868</v>
      </c>
      <c r="B7692" s="1">
        <v>44629</v>
      </c>
      <c r="C7692">
        <v>-24121.33</v>
      </c>
      <c r="D7692" t="s">
        <v>1478</v>
      </c>
      <c r="E7692" t="s">
        <v>20</v>
      </c>
      <c r="F7692" t="s">
        <v>271</v>
      </c>
      <c r="G7692" t="s">
        <v>13</v>
      </c>
      <c r="I7692" t="s">
        <v>149</v>
      </c>
      <c r="J7692" t="s">
        <v>16869</v>
      </c>
      <c r="K7692" t="str">
        <f ca="1">IF(ISNA(XLOOKUP(A7692,Customers!A:A,Customers!A:A)),"Invalid FK","Valid")</f>
        <v>Valid</v>
      </c>
      <c r="L7692" t="str">
        <f ca="1">IF(ISNA(XLOOKUP(B7692,Vendors!A:A,Vendors!A:A)),"Invalid FK","Valid")</f>
        <v>Valid</v>
      </c>
      <c r="M7692" t="str">
        <f ca="1">IF(ISNA(XLOOKUP(C7692,Headcount!C:C,Headcount!C:C)),"Invalid FK","Valid")</f>
        <v>Valid</v>
      </c>
    </row>
    <row r="7693" spans="1:13">
      <c r="A7693" t="s">
        <v>16870</v>
      </c>
      <c r="B7693" s="1">
        <v>45099</v>
      </c>
      <c r="C7693">
        <v>153581.84</v>
      </c>
      <c r="D7693" t="s">
        <v>1483</v>
      </c>
      <c r="E7693" t="s">
        <v>1484</v>
      </c>
      <c r="F7693" t="s">
        <v>264</v>
      </c>
      <c r="G7693" t="s">
        <v>8</v>
      </c>
      <c r="H7693" t="s">
        <v>776</v>
      </c>
      <c r="J7693" t="s">
        <v>16871</v>
      </c>
      <c r="K7693" t="str">
        <f ca="1">IF(ISNA(XLOOKUP(A7693,Customers!A:A,Customers!A:A)),"Invalid FK","Valid")</f>
        <v>Valid</v>
      </c>
      <c r="L7693" t="str">
        <f ca="1">IF(ISNA(XLOOKUP(B7693,Vendors!A:A,Vendors!A:A)),"Invalid FK","Valid")</f>
        <v>Valid</v>
      </c>
      <c r="M7693" t="str">
        <f ca="1">IF(ISNA(XLOOKUP(C7693,Headcount!C:C,Headcount!C:C)),"Invalid FK","Valid")</f>
        <v>Valid</v>
      </c>
    </row>
    <row r="7694" spans="1:13">
      <c r="A7694" t="s">
        <v>16872</v>
      </c>
      <c r="B7694" s="1">
        <v>44563</v>
      </c>
      <c r="C7694">
        <v>150180.67000000001</v>
      </c>
      <c r="D7694" t="s">
        <v>1483</v>
      </c>
      <c r="E7694" t="s">
        <v>1484</v>
      </c>
      <c r="F7694" t="s">
        <v>271</v>
      </c>
      <c r="G7694" t="s">
        <v>8</v>
      </c>
      <c r="H7694" t="s">
        <v>1261</v>
      </c>
      <c r="J7694" t="s">
        <v>16873</v>
      </c>
      <c r="K7694" t="str">
        <f ca="1">IF(ISNA(XLOOKUP(A7694,Customers!A:A,Customers!A:A)),"Invalid FK","Valid")</f>
        <v>Valid</v>
      </c>
      <c r="L7694" t="str">
        <f ca="1">IF(ISNA(XLOOKUP(B7694,Vendors!A:A,Vendors!A:A)),"Invalid FK","Valid")</f>
        <v>Valid</v>
      </c>
      <c r="M7694" t="str">
        <f ca="1">IF(ISNA(XLOOKUP(C7694,Headcount!C:C,Headcount!C:C)),"Invalid FK","Valid")</f>
        <v>Valid</v>
      </c>
    </row>
    <row r="7695" spans="1:13">
      <c r="A7695" t="s">
        <v>16874</v>
      </c>
      <c r="B7695" s="1">
        <v>44972</v>
      </c>
      <c r="C7695">
        <v>-54211.82</v>
      </c>
      <c r="D7695" t="s">
        <v>1478</v>
      </c>
      <c r="E7695" t="s">
        <v>36</v>
      </c>
      <c r="F7695" t="s">
        <v>271</v>
      </c>
      <c r="G7695" t="s">
        <v>17</v>
      </c>
      <c r="I7695" t="s">
        <v>87</v>
      </c>
      <c r="J7695" t="s">
        <v>16875</v>
      </c>
      <c r="K7695" t="str">
        <f ca="1">IF(ISNA(XLOOKUP(A7695,Customers!A:A,Customers!A:A)),"Invalid FK","Valid")</f>
        <v>Valid</v>
      </c>
      <c r="L7695" t="str">
        <f ca="1">IF(ISNA(XLOOKUP(B7695,Vendors!A:A,Vendors!A:A)),"Invalid FK","Valid")</f>
        <v>Valid</v>
      </c>
      <c r="M7695" t="str">
        <f ca="1">IF(ISNA(XLOOKUP(C7695,Headcount!C:C,Headcount!C:C)),"Invalid FK","Valid")</f>
        <v>Valid</v>
      </c>
    </row>
    <row r="7696" spans="1:13">
      <c r="A7696" t="s">
        <v>16876</v>
      </c>
      <c r="B7696" s="1">
        <v>45262</v>
      </c>
      <c r="C7696">
        <v>121342.01</v>
      </c>
      <c r="D7696" t="s">
        <v>1483</v>
      </c>
      <c r="E7696" t="s">
        <v>1487</v>
      </c>
      <c r="F7696" t="s">
        <v>264</v>
      </c>
      <c r="G7696" t="s">
        <v>17</v>
      </c>
      <c r="H7696" t="s">
        <v>1345</v>
      </c>
      <c r="J7696" t="s">
        <v>16877</v>
      </c>
      <c r="K7696" t="str">
        <f ca="1">IF(ISNA(XLOOKUP(A7696,Customers!A:A,Customers!A:A)),"Invalid FK","Valid")</f>
        <v>Valid</v>
      </c>
      <c r="L7696" t="str">
        <f ca="1">IF(ISNA(XLOOKUP(B7696,Vendors!A:A,Vendors!A:A)),"Invalid FK","Valid")</f>
        <v>Valid</v>
      </c>
      <c r="M7696" t="str">
        <f ca="1">IF(ISNA(XLOOKUP(C7696,Headcount!C:C,Headcount!C:C)),"Invalid FK","Valid")</f>
        <v>Valid</v>
      </c>
    </row>
    <row r="7697" spans="1:13">
      <c r="A7697" t="s">
        <v>16878</v>
      </c>
      <c r="B7697" s="1">
        <v>44633</v>
      </c>
      <c r="C7697">
        <v>-24937.91</v>
      </c>
      <c r="D7697" t="s">
        <v>1478</v>
      </c>
      <c r="E7697" t="s">
        <v>1534</v>
      </c>
      <c r="F7697" t="s">
        <v>268</v>
      </c>
      <c r="G7697" t="s">
        <v>8</v>
      </c>
      <c r="I7697" t="s">
        <v>199</v>
      </c>
      <c r="J7697" t="s">
        <v>16879</v>
      </c>
      <c r="K7697" t="str">
        <f ca="1">IF(ISNA(XLOOKUP(A7697,Customers!A:A,Customers!A:A)),"Invalid FK","Valid")</f>
        <v>Valid</v>
      </c>
      <c r="L7697" t="str">
        <f ca="1">IF(ISNA(XLOOKUP(B7697,Vendors!A:A,Vendors!A:A)),"Invalid FK","Valid")</f>
        <v>Valid</v>
      </c>
      <c r="M7697" t="str">
        <f ca="1">IF(ISNA(XLOOKUP(C7697,Headcount!C:C,Headcount!C:C)),"Invalid FK","Valid")</f>
        <v>Valid</v>
      </c>
    </row>
    <row r="7698" spans="1:13">
      <c r="A7698" t="s">
        <v>16880</v>
      </c>
      <c r="B7698" s="1">
        <v>45012</v>
      </c>
      <c r="C7698">
        <v>-50653.38</v>
      </c>
      <c r="D7698" t="s">
        <v>1478</v>
      </c>
      <c r="E7698" t="s">
        <v>36</v>
      </c>
      <c r="F7698" t="s">
        <v>268</v>
      </c>
      <c r="G7698" t="s">
        <v>8</v>
      </c>
      <c r="I7698" t="s">
        <v>119</v>
      </c>
      <c r="J7698" t="s">
        <v>16881</v>
      </c>
      <c r="K7698" t="str">
        <f ca="1">IF(ISNA(XLOOKUP(A7698,Customers!A:A,Customers!A:A)),"Invalid FK","Valid")</f>
        <v>Valid</v>
      </c>
      <c r="L7698" t="str">
        <f ca="1">IF(ISNA(XLOOKUP(B7698,Vendors!A:A,Vendors!A:A)),"Invalid FK","Valid")</f>
        <v>Valid</v>
      </c>
      <c r="M7698" t="str">
        <f ca="1">IF(ISNA(XLOOKUP(C7698,Headcount!C:C,Headcount!C:C)),"Invalid FK","Valid")</f>
        <v>Valid</v>
      </c>
    </row>
    <row r="7699" spans="1:13">
      <c r="A7699" t="s">
        <v>16882</v>
      </c>
      <c r="B7699" s="1">
        <v>44930</v>
      </c>
      <c r="C7699">
        <v>-68891.78</v>
      </c>
      <c r="D7699" t="s">
        <v>1478</v>
      </c>
      <c r="E7699" t="s">
        <v>1496</v>
      </c>
      <c r="F7699" t="s">
        <v>268</v>
      </c>
      <c r="G7699" t="s">
        <v>29</v>
      </c>
      <c r="I7699" t="s">
        <v>191</v>
      </c>
      <c r="J7699" t="s">
        <v>16883</v>
      </c>
      <c r="K7699" t="str">
        <f ca="1">IF(ISNA(XLOOKUP(A7699,Customers!A:A,Customers!A:A)),"Invalid FK","Valid")</f>
        <v>Valid</v>
      </c>
      <c r="L7699" t="str">
        <f ca="1">IF(ISNA(XLOOKUP(B7699,Vendors!A:A,Vendors!A:A)),"Invalid FK","Valid")</f>
        <v>Valid</v>
      </c>
      <c r="M7699" t="str">
        <f ca="1">IF(ISNA(XLOOKUP(C7699,Headcount!C:C,Headcount!C:C)),"Invalid FK","Valid")</f>
        <v>Valid</v>
      </c>
    </row>
    <row r="7700" spans="1:13">
      <c r="A7700" t="s">
        <v>16884</v>
      </c>
      <c r="B7700" s="1">
        <v>45118</v>
      </c>
      <c r="C7700">
        <v>-49494.07</v>
      </c>
      <c r="D7700" t="s">
        <v>1478</v>
      </c>
      <c r="E7700" t="s">
        <v>7</v>
      </c>
      <c r="F7700" t="s">
        <v>264</v>
      </c>
      <c r="G7700" t="s">
        <v>17</v>
      </c>
      <c r="I7700" t="s">
        <v>65</v>
      </c>
      <c r="J7700" t="s">
        <v>16885</v>
      </c>
      <c r="K7700" t="str">
        <f ca="1">IF(ISNA(XLOOKUP(A7700,Customers!A:A,Customers!A:A)),"Invalid FK","Valid")</f>
        <v>Valid</v>
      </c>
      <c r="L7700" t="str">
        <f ca="1">IF(ISNA(XLOOKUP(B7700,Vendors!A:A,Vendors!A:A)),"Invalid FK","Valid")</f>
        <v>Valid</v>
      </c>
      <c r="M7700" t="str">
        <f ca="1">IF(ISNA(XLOOKUP(C7700,Headcount!C:C,Headcount!C:C)),"Invalid FK","Valid")</f>
        <v>Valid</v>
      </c>
    </row>
    <row r="7701" spans="1:13">
      <c r="A7701" t="s">
        <v>16886</v>
      </c>
      <c r="B7701" s="1">
        <v>44898</v>
      </c>
      <c r="C7701">
        <v>-15544.82</v>
      </c>
      <c r="D7701" t="s">
        <v>1478</v>
      </c>
      <c r="E7701" t="s">
        <v>1496</v>
      </c>
      <c r="F7701" t="s">
        <v>264</v>
      </c>
      <c r="G7701" t="s">
        <v>17</v>
      </c>
      <c r="I7701" t="s">
        <v>187</v>
      </c>
      <c r="J7701" t="s">
        <v>16887</v>
      </c>
      <c r="K7701" t="str">
        <f ca="1">IF(ISNA(XLOOKUP(A7701,Customers!A:A,Customers!A:A)),"Invalid FK","Valid")</f>
        <v>Valid</v>
      </c>
      <c r="L7701" t="str">
        <f ca="1">IF(ISNA(XLOOKUP(B7701,Vendors!A:A,Vendors!A:A)),"Invalid FK","Valid")</f>
        <v>Valid</v>
      </c>
      <c r="M7701" t="str">
        <f ca="1">IF(ISNA(XLOOKUP(C7701,Headcount!C:C,Headcount!C:C)),"Invalid FK","Valid")</f>
        <v>Valid</v>
      </c>
    </row>
    <row r="7702" spans="1:13">
      <c r="A7702" t="s">
        <v>16888</v>
      </c>
      <c r="B7702" s="1">
        <v>44906</v>
      </c>
      <c r="C7702">
        <v>-49089.8</v>
      </c>
      <c r="D7702" t="s">
        <v>1478</v>
      </c>
      <c r="E7702" t="s">
        <v>20</v>
      </c>
      <c r="F7702" t="s">
        <v>264</v>
      </c>
      <c r="G7702" t="s">
        <v>17</v>
      </c>
      <c r="I7702" t="s">
        <v>43</v>
      </c>
      <c r="J7702" t="s">
        <v>16889</v>
      </c>
      <c r="K7702" t="str">
        <f ca="1">IF(ISNA(XLOOKUP(A7702,Customers!A:A,Customers!A:A)),"Invalid FK","Valid")</f>
        <v>Valid</v>
      </c>
      <c r="L7702" t="str">
        <f ca="1">IF(ISNA(XLOOKUP(B7702,Vendors!A:A,Vendors!A:A)),"Invalid FK","Valid")</f>
        <v>Valid</v>
      </c>
      <c r="M7702" t="str">
        <f ca="1">IF(ISNA(XLOOKUP(C7702,Headcount!C:C,Headcount!C:C)),"Invalid FK","Valid")</f>
        <v>Valid</v>
      </c>
    </row>
    <row r="7703" spans="1:13">
      <c r="A7703" t="s">
        <v>16890</v>
      </c>
      <c r="B7703" s="1">
        <v>45101</v>
      </c>
      <c r="C7703">
        <v>286069.75</v>
      </c>
      <c r="D7703" t="s">
        <v>1483</v>
      </c>
      <c r="E7703" t="s">
        <v>1487</v>
      </c>
      <c r="F7703" t="s">
        <v>271</v>
      </c>
      <c r="G7703" t="s">
        <v>17</v>
      </c>
      <c r="H7703" t="s">
        <v>1407</v>
      </c>
      <c r="J7703" t="s">
        <v>16891</v>
      </c>
      <c r="K7703" t="str">
        <f ca="1">IF(ISNA(XLOOKUP(A7703,Customers!A:A,Customers!A:A)),"Invalid FK","Valid")</f>
        <v>Valid</v>
      </c>
      <c r="L7703" t="str">
        <f ca="1">IF(ISNA(XLOOKUP(B7703,Vendors!A:A,Vendors!A:A)),"Invalid FK","Valid")</f>
        <v>Valid</v>
      </c>
      <c r="M7703" t="str">
        <f ca="1">IF(ISNA(XLOOKUP(C7703,Headcount!C:C,Headcount!C:C)),"Invalid FK","Valid")</f>
        <v>Valid</v>
      </c>
    </row>
    <row r="7704" spans="1:13">
      <c r="A7704" t="s">
        <v>16892</v>
      </c>
      <c r="B7704" s="1">
        <v>44644</v>
      </c>
      <c r="C7704">
        <v>121351.52</v>
      </c>
      <c r="D7704" t="s">
        <v>1483</v>
      </c>
      <c r="E7704" t="s">
        <v>1487</v>
      </c>
      <c r="F7704" t="s">
        <v>264</v>
      </c>
      <c r="G7704" t="s">
        <v>17</v>
      </c>
      <c r="H7704" t="s">
        <v>1317</v>
      </c>
      <c r="J7704" t="s">
        <v>16893</v>
      </c>
      <c r="K7704" t="str">
        <f ca="1">IF(ISNA(XLOOKUP(A7704,Customers!A:A,Customers!A:A)),"Invalid FK","Valid")</f>
        <v>Valid</v>
      </c>
      <c r="L7704" t="str">
        <f ca="1">IF(ISNA(XLOOKUP(B7704,Vendors!A:A,Vendors!A:A)),"Invalid FK","Valid")</f>
        <v>Valid</v>
      </c>
      <c r="M7704" t="str">
        <f ca="1">IF(ISNA(XLOOKUP(C7704,Headcount!C:C,Headcount!C:C)),"Invalid FK","Valid")</f>
        <v>Valid</v>
      </c>
    </row>
    <row r="7705" spans="1:13">
      <c r="A7705" t="s">
        <v>16894</v>
      </c>
      <c r="B7705" s="1">
        <v>45128</v>
      </c>
      <c r="C7705">
        <v>-2000</v>
      </c>
      <c r="D7705" t="s">
        <v>1478</v>
      </c>
      <c r="E7705" t="s">
        <v>1509</v>
      </c>
      <c r="F7705" t="s">
        <v>271</v>
      </c>
      <c r="G7705" t="s">
        <v>8</v>
      </c>
      <c r="I7705" t="s">
        <v>236</v>
      </c>
      <c r="J7705" t="s">
        <v>16895</v>
      </c>
      <c r="K7705" t="str">
        <f ca="1">IF(ISNA(XLOOKUP(A7705,Customers!A:A,Customers!A:A)),"Invalid FK","Valid")</f>
        <v>Valid</v>
      </c>
      <c r="L7705" t="str">
        <f ca="1">IF(ISNA(XLOOKUP(B7705,Vendors!A:A,Vendors!A:A)),"Invalid FK","Valid")</f>
        <v>Valid</v>
      </c>
      <c r="M7705" t="str">
        <f ca="1">IF(ISNA(XLOOKUP(C7705,Headcount!C:C,Headcount!C:C)),"Invalid FK","Valid")</f>
        <v>Valid</v>
      </c>
    </row>
    <row r="7706" spans="1:13">
      <c r="A7706" t="s">
        <v>16896</v>
      </c>
      <c r="B7706" s="1">
        <v>44829</v>
      </c>
      <c r="C7706">
        <v>-54556.62</v>
      </c>
      <c r="D7706" t="s">
        <v>1478</v>
      </c>
      <c r="E7706" t="s">
        <v>20</v>
      </c>
      <c r="F7706" t="s">
        <v>264</v>
      </c>
      <c r="G7706" t="s">
        <v>17</v>
      </c>
      <c r="I7706" t="s">
        <v>173</v>
      </c>
      <c r="J7706" t="s">
        <v>16897</v>
      </c>
      <c r="K7706" t="str">
        <f ca="1">IF(ISNA(XLOOKUP(A7706,Customers!A:A,Customers!A:A)),"Invalid FK","Valid")</f>
        <v>Valid</v>
      </c>
      <c r="L7706" t="str">
        <f ca="1">IF(ISNA(XLOOKUP(B7706,Vendors!A:A,Vendors!A:A)),"Invalid FK","Valid")</f>
        <v>Valid</v>
      </c>
      <c r="M7706" t="str">
        <f ca="1">IF(ISNA(XLOOKUP(C7706,Headcount!C:C,Headcount!C:C)),"Invalid FK","Valid")</f>
        <v>Valid</v>
      </c>
    </row>
    <row r="7707" spans="1:13">
      <c r="A7707" t="s">
        <v>16898</v>
      </c>
      <c r="B7707" s="1">
        <v>45141</v>
      </c>
      <c r="C7707">
        <v>-40863.230000000003</v>
      </c>
      <c r="D7707" t="s">
        <v>1478</v>
      </c>
      <c r="E7707" t="s">
        <v>1509</v>
      </c>
      <c r="F7707" t="s">
        <v>264</v>
      </c>
      <c r="G7707" t="s">
        <v>13</v>
      </c>
      <c r="I7707" t="s">
        <v>81</v>
      </c>
      <c r="J7707" t="s">
        <v>16899</v>
      </c>
      <c r="K7707" t="str">
        <f ca="1">IF(ISNA(XLOOKUP(A7707,Customers!A:A,Customers!A:A)),"Invalid FK","Valid")</f>
        <v>Valid</v>
      </c>
      <c r="L7707" t="str">
        <f ca="1">IF(ISNA(XLOOKUP(B7707,Vendors!A:A,Vendors!A:A)),"Invalid FK","Valid")</f>
        <v>Valid</v>
      </c>
      <c r="M7707" t="str">
        <f ca="1">IF(ISNA(XLOOKUP(C7707,Headcount!C:C,Headcount!C:C)),"Invalid FK","Valid")</f>
        <v>Valid</v>
      </c>
    </row>
    <row r="7708" spans="1:13">
      <c r="A7708" t="s">
        <v>16900</v>
      </c>
      <c r="B7708" s="1">
        <v>44625</v>
      </c>
      <c r="C7708">
        <v>78330.69</v>
      </c>
      <c r="D7708" t="s">
        <v>1483</v>
      </c>
      <c r="E7708" t="s">
        <v>1499</v>
      </c>
      <c r="F7708" t="s">
        <v>271</v>
      </c>
      <c r="G7708" t="s">
        <v>29</v>
      </c>
      <c r="H7708" t="s">
        <v>1233</v>
      </c>
      <c r="J7708" t="s">
        <v>16901</v>
      </c>
      <c r="K7708" t="str">
        <f ca="1">IF(ISNA(XLOOKUP(A7708,Customers!A:A,Customers!A:A)),"Invalid FK","Valid")</f>
        <v>Valid</v>
      </c>
      <c r="L7708" t="str">
        <f ca="1">IF(ISNA(XLOOKUP(B7708,Vendors!A:A,Vendors!A:A)),"Invalid FK","Valid")</f>
        <v>Valid</v>
      </c>
      <c r="M7708" t="str">
        <f ca="1">IF(ISNA(XLOOKUP(C7708,Headcount!C:C,Headcount!C:C)),"Invalid FK","Valid")</f>
        <v>Valid</v>
      </c>
    </row>
    <row r="7709" spans="1:13">
      <c r="A7709" t="s">
        <v>16902</v>
      </c>
      <c r="B7709" s="1">
        <v>44669</v>
      </c>
      <c r="C7709">
        <v>-31740.02</v>
      </c>
      <c r="D7709" t="s">
        <v>1478</v>
      </c>
      <c r="E7709" t="s">
        <v>1534</v>
      </c>
      <c r="F7709" t="s">
        <v>271</v>
      </c>
      <c r="G7709" t="s">
        <v>13</v>
      </c>
      <c r="I7709" t="s">
        <v>131</v>
      </c>
      <c r="J7709" t="s">
        <v>16903</v>
      </c>
      <c r="K7709" t="str">
        <f ca="1">IF(ISNA(XLOOKUP(A7709,Customers!A:A,Customers!A:A)),"Invalid FK","Valid")</f>
        <v>Valid</v>
      </c>
      <c r="L7709" t="str">
        <f ca="1">IF(ISNA(XLOOKUP(B7709,Vendors!A:A,Vendors!A:A)),"Invalid FK","Valid")</f>
        <v>Valid</v>
      </c>
      <c r="M7709" t="str">
        <f ca="1">IF(ISNA(XLOOKUP(C7709,Headcount!C:C,Headcount!C:C)),"Invalid FK","Valid")</f>
        <v>Valid</v>
      </c>
    </row>
    <row r="7710" spans="1:13">
      <c r="A7710" t="s">
        <v>16904</v>
      </c>
      <c r="B7710" s="1">
        <v>45178</v>
      </c>
      <c r="C7710">
        <v>111247.08</v>
      </c>
      <c r="D7710" t="s">
        <v>1483</v>
      </c>
      <c r="E7710" t="s">
        <v>1484</v>
      </c>
      <c r="F7710" t="s">
        <v>268</v>
      </c>
      <c r="G7710" t="s">
        <v>17</v>
      </c>
      <c r="H7710" t="s">
        <v>1141</v>
      </c>
      <c r="J7710" t="s">
        <v>16905</v>
      </c>
      <c r="K7710" t="str">
        <f ca="1">IF(ISNA(XLOOKUP(A7710,Customers!A:A,Customers!A:A)),"Invalid FK","Valid")</f>
        <v>Valid</v>
      </c>
      <c r="L7710" t="str">
        <f ca="1">IF(ISNA(XLOOKUP(B7710,Vendors!A:A,Vendors!A:A)),"Invalid FK","Valid")</f>
        <v>Valid</v>
      </c>
      <c r="M7710" t="str">
        <f ca="1">IF(ISNA(XLOOKUP(C7710,Headcount!C:C,Headcount!C:C)),"Invalid FK","Valid")</f>
        <v>Valid</v>
      </c>
    </row>
    <row r="7711" spans="1:13">
      <c r="A7711" t="s">
        <v>16906</v>
      </c>
      <c r="B7711" s="1">
        <v>45026</v>
      </c>
      <c r="C7711">
        <v>-46330.02</v>
      </c>
      <c r="D7711" t="s">
        <v>1478</v>
      </c>
      <c r="E7711" t="s">
        <v>1496</v>
      </c>
      <c r="F7711" t="s">
        <v>264</v>
      </c>
      <c r="G7711" t="s">
        <v>13</v>
      </c>
      <c r="I7711" t="s">
        <v>141</v>
      </c>
      <c r="J7711" t="s">
        <v>16907</v>
      </c>
      <c r="K7711" t="str">
        <f ca="1">IF(ISNA(XLOOKUP(A7711,Customers!A:A,Customers!A:A)),"Invalid FK","Valid")</f>
        <v>Valid</v>
      </c>
      <c r="L7711" t="str">
        <f ca="1">IF(ISNA(XLOOKUP(B7711,Vendors!A:A,Vendors!A:A)),"Invalid FK","Valid")</f>
        <v>Valid</v>
      </c>
      <c r="M7711" t="str">
        <f ca="1">IF(ISNA(XLOOKUP(C7711,Headcount!C:C,Headcount!C:C)),"Invalid FK","Valid")</f>
        <v>Valid</v>
      </c>
    </row>
    <row r="7712" spans="1:13">
      <c r="A7712" t="s">
        <v>16908</v>
      </c>
      <c r="B7712" s="1">
        <v>44834</v>
      </c>
      <c r="C7712">
        <v>116838.67</v>
      </c>
      <c r="D7712" t="s">
        <v>1483</v>
      </c>
      <c r="E7712" t="s">
        <v>1499</v>
      </c>
      <c r="F7712" t="s">
        <v>271</v>
      </c>
      <c r="G7712" t="s">
        <v>8</v>
      </c>
      <c r="H7712" t="s">
        <v>1135</v>
      </c>
      <c r="J7712" t="s">
        <v>16909</v>
      </c>
      <c r="K7712" t="str">
        <f ca="1">IF(ISNA(XLOOKUP(A7712,Customers!A:A,Customers!A:A)),"Invalid FK","Valid")</f>
        <v>Valid</v>
      </c>
      <c r="L7712" t="str">
        <f ca="1">IF(ISNA(XLOOKUP(B7712,Vendors!A:A,Vendors!A:A)),"Invalid FK","Valid")</f>
        <v>Valid</v>
      </c>
      <c r="M7712" t="str">
        <f ca="1">IF(ISNA(XLOOKUP(C7712,Headcount!C:C,Headcount!C:C)),"Invalid FK","Valid")</f>
        <v>Valid</v>
      </c>
    </row>
    <row r="7713" spans="1:13">
      <c r="A7713" t="s">
        <v>16910</v>
      </c>
      <c r="B7713" s="1">
        <v>45185</v>
      </c>
      <c r="C7713">
        <v>-3504.94</v>
      </c>
      <c r="D7713" t="s">
        <v>1478</v>
      </c>
      <c r="E7713" t="s">
        <v>20</v>
      </c>
      <c r="F7713" t="s">
        <v>271</v>
      </c>
      <c r="G7713" t="s">
        <v>13</v>
      </c>
      <c r="I7713" t="s">
        <v>221</v>
      </c>
      <c r="J7713" t="s">
        <v>16911</v>
      </c>
      <c r="K7713" t="str">
        <f ca="1">IF(ISNA(XLOOKUP(A7713,Customers!A:A,Customers!A:A)),"Invalid FK","Valid")</f>
        <v>Valid</v>
      </c>
      <c r="L7713" t="str">
        <f ca="1">IF(ISNA(XLOOKUP(B7713,Vendors!A:A,Vendors!A:A)),"Invalid FK","Valid")</f>
        <v>Valid</v>
      </c>
      <c r="M7713" t="str">
        <f ca="1">IF(ISNA(XLOOKUP(C7713,Headcount!C:C,Headcount!C:C)),"Invalid FK","Valid")</f>
        <v>Valid</v>
      </c>
    </row>
    <row r="7714" spans="1:13">
      <c r="A7714" t="s">
        <v>16912</v>
      </c>
      <c r="B7714" s="1">
        <v>44736</v>
      </c>
      <c r="C7714">
        <v>183071.83</v>
      </c>
      <c r="D7714" t="s">
        <v>1483</v>
      </c>
      <c r="E7714" t="s">
        <v>1484</v>
      </c>
      <c r="F7714" t="s">
        <v>271</v>
      </c>
      <c r="G7714" t="s">
        <v>8</v>
      </c>
      <c r="H7714" t="s">
        <v>770</v>
      </c>
      <c r="J7714" t="s">
        <v>16913</v>
      </c>
      <c r="K7714" t="str">
        <f ca="1">IF(ISNA(XLOOKUP(A7714,Customers!A:A,Customers!A:A)),"Invalid FK","Valid")</f>
        <v>Valid</v>
      </c>
      <c r="L7714" t="str">
        <f ca="1">IF(ISNA(XLOOKUP(B7714,Vendors!A:A,Vendors!A:A)),"Invalid FK","Valid")</f>
        <v>Valid</v>
      </c>
      <c r="M7714" t="str">
        <f ca="1">IF(ISNA(XLOOKUP(C7714,Headcount!C:C,Headcount!C:C)),"Invalid FK","Valid")</f>
        <v>Valid</v>
      </c>
    </row>
    <row r="7715" spans="1:13">
      <c r="A7715" t="s">
        <v>16914</v>
      </c>
      <c r="B7715" s="1">
        <v>45136</v>
      </c>
      <c r="C7715">
        <v>-54780.639999999999</v>
      </c>
      <c r="D7715" t="s">
        <v>1478</v>
      </c>
      <c r="E7715" t="s">
        <v>7</v>
      </c>
      <c r="F7715" t="s">
        <v>268</v>
      </c>
      <c r="G7715" t="s">
        <v>8</v>
      </c>
      <c r="I7715" t="s">
        <v>145</v>
      </c>
      <c r="J7715" t="s">
        <v>16915</v>
      </c>
      <c r="K7715" t="str">
        <f ca="1">IF(ISNA(XLOOKUP(A7715,Customers!A:A,Customers!A:A)),"Invalid FK","Valid")</f>
        <v>Valid</v>
      </c>
      <c r="L7715" t="str">
        <f ca="1">IF(ISNA(XLOOKUP(B7715,Vendors!A:A,Vendors!A:A)),"Invalid FK","Valid")</f>
        <v>Valid</v>
      </c>
      <c r="M7715" t="str">
        <f ca="1">IF(ISNA(XLOOKUP(C7715,Headcount!C:C,Headcount!C:C)),"Invalid FK","Valid")</f>
        <v>Valid</v>
      </c>
    </row>
    <row r="7716" spans="1:13">
      <c r="A7716" t="s">
        <v>16916</v>
      </c>
      <c r="B7716" s="1">
        <v>44562</v>
      </c>
      <c r="C7716">
        <v>25499.57</v>
      </c>
      <c r="D7716" t="s">
        <v>1924</v>
      </c>
      <c r="E7716" t="s">
        <v>1924</v>
      </c>
      <c r="F7716" t="s">
        <v>268</v>
      </c>
      <c r="G7716" t="s">
        <v>13</v>
      </c>
      <c r="J7716" t="s">
        <v>16917</v>
      </c>
      <c r="K7716" t="str">
        <f ca="1">IF(ISNA(XLOOKUP(A7716,Customers!A:A,Customers!A:A)),"Invalid FK","Valid")</f>
        <v>Valid</v>
      </c>
      <c r="L7716" t="str">
        <f ca="1">IF(ISNA(XLOOKUP(B7716,Vendors!A:A,Vendors!A:A)),"Invalid FK","Valid")</f>
        <v>Valid</v>
      </c>
      <c r="M7716" t="str">
        <f ca="1">IF(ISNA(XLOOKUP(C7716,Headcount!C:C,Headcount!C:C)),"Invalid FK","Valid")</f>
        <v>Valid</v>
      </c>
    </row>
    <row r="7717" spans="1:13">
      <c r="A7717" t="s">
        <v>16918</v>
      </c>
      <c r="B7717" s="1">
        <v>45200</v>
      </c>
      <c r="C7717">
        <v>98582.16</v>
      </c>
      <c r="D7717" t="s">
        <v>1483</v>
      </c>
      <c r="E7717" t="s">
        <v>1499</v>
      </c>
      <c r="F7717" t="s">
        <v>268</v>
      </c>
      <c r="G7717" t="s">
        <v>8</v>
      </c>
      <c r="H7717" t="s">
        <v>1089</v>
      </c>
      <c r="J7717" t="s">
        <v>16919</v>
      </c>
      <c r="K7717" t="str">
        <f ca="1">IF(ISNA(XLOOKUP(A7717,Customers!A:A,Customers!A:A)),"Invalid FK","Valid")</f>
        <v>Valid</v>
      </c>
      <c r="L7717" t="str">
        <f ca="1">IF(ISNA(XLOOKUP(B7717,Vendors!A:A,Vendors!A:A)),"Invalid FK","Valid")</f>
        <v>Valid</v>
      </c>
      <c r="M7717" t="str">
        <f ca="1">IF(ISNA(XLOOKUP(C7717,Headcount!C:C,Headcount!C:C)),"Invalid FK","Valid")</f>
        <v>Valid</v>
      </c>
    </row>
    <row r="7718" spans="1:13">
      <c r="A7718" t="s">
        <v>16920</v>
      </c>
      <c r="B7718" s="1">
        <v>45019</v>
      </c>
      <c r="C7718">
        <v>73881.919999999998</v>
      </c>
      <c r="D7718" t="s">
        <v>1483</v>
      </c>
      <c r="E7718" t="s">
        <v>1487</v>
      </c>
      <c r="F7718" t="s">
        <v>271</v>
      </c>
      <c r="G7718" t="s">
        <v>17</v>
      </c>
      <c r="H7718" t="s">
        <v>730</v>
      </c>
      <c r="J7718" t="s">
        <v>16921</v>
      </c>
      <c r="K7718" t="str">
        <f ca="1">IF(ISNA(XLOOKUP(A7718,Customers!A:A,Customers!A:A)),"Invalid FK","Valid")</f>
        <v>Valid</v>
      </c>
      <c r="L7718" t="str">
        <f ca="1">IF(ISNA(XLOOKUP(B7718,Vendors!A:A,Vendors!A:A)),"Invalid FK","Valid")</f>
        <v>Valid</v>
      </c>
      <c r="M7718" t="str">
        <f ca="1">IF(ISNA(XLOOKUP(C7718,Headcount!C:C,Headcount!C:C)),"Invalid FK","Valid")</f>
        <v>Valid</v>
      </c>
    </row>
    <row r="7719" spans="1:13">
      <c r="A7719" t="s">
        <v>16922</v>
      </c>
      <c r="B7719" s="1">
        <v>45113</v>
      </c>
      <c r="C7719">
        <v>138663.32</v>
      </c>
      <c r="D7719" t="s">
        <v>1483</v>
      </c>
      <c r="E7719" t="s">
        <v>1499</v>
      </c>
      <c r="F7719" t="s">
        <v>268</v>
      </c>
      <c r="G7719" t="s">
        <v>13</v>
      </c>
      <c r="H7719" t="s">
        <v>1323</v>
      </c>
      <c r="J7719" t="s">
        <v>16923</v>
      </c>
      <c r="K7719" t="str">
        <f ca="1">IF(ISNA(XLOOKUP(A7719,Customers!A:A,Customers!A:A)),"Invalid FK","Valid")</f>
        <v>Valid</v>
      </c>
      <c r="L7719" t="str">
        <f ca="1">IF(ISNA(XLOOKUP(B7719,Vendors!A:A,Vendors!A:A)),"Invalid FK","Valid")</f>
        <v>Valid</v>
      </c>
      <c r="M7719" t="str">
        <f ca="1">IF(ISNA(XLOOKUP(C7719,Headcount!C:C,Headcount!C:C)),"Invalid FK","Valid")</f>
        <v>Valid</v>
      </c>
    </row>
    <row r="7720" spans="1:13">
      <c r="A7720" t="s">
        <v>16924</v>
      </c>
      <c r="B7720" s="1">
        <v>44962</v>
      </c>
      <c r="C7720">
        <v>-31036.81</v>
      </c>
      <c r="D7720" t="s">
        <v>1478</v>
      </c>
      <c r="E7720" t="s">
        <v>1534</v>
      </c>
      <c r="F7720" t="s">
        <v>268</v>
      </c>
      <c r="G7720" t="s">
        <v>8</v>
      </c>
      <c r="I7720" t="s">
        <v>215</v>
      </c>
      <c r="J7720" t="s">
        <v>16925</v>
      </c>
      <c r="K7720" t="str">
        <f ca="1">IF(ISNA(XLOOKUP(A7720,Customers!A:A,Customers!A:A)),"Invalid FK","Valid")</f>
        <v>Valid</v>
      </c>
      <c r="L7720" t="str">
        <f ca="1">IF(ISNA(XLOOKUP(B7720,Vendors!A:A,Vendors!A:A)),"Invalid FK","Valid")</f>
        <v>Valid</v>
      </c>
      <c r="M7720" t="str">
        <f ca="1">IF(ISNA(XLOOKUP(C7720,Headcount!C:C,Headcount!C:C)),"Invalid FK","Valid")</f>
        <v>Valid</v>
      </c>
    </row>
    <row r="7721" spans="1:13">
      <c r="A7721" t="s">
        <v>16926</v>
      </c>
      <c r="B7721" s="1">
        <v>44615</v>
      </c>
      <c r="C7721">
        <v>202314.18</v>
      </c>
      <c r="D7721" t="s">
        <v>1483</v>
      </c>
      <c r="E7721" t="s">
        <v>1484</v>
      </c>
      <c r="F7721" t="s">
        <v>271</v>
      </c>
      <c r="G7721" t="s">
        <v>8</v>
      </c>
      <c r="H7721" t="s">
        <v>1389</v>
      </c>
      <c r="J7721" t="s">
        <v>16927</v>
      </c>
      <c r="K7721" t="str">
        <f ca="1">IF(ISNA(XLOOKUP(A7721,Customers!A:A,Customers!A:A)),"Invalid FK","Valid")</f>
        <v>Valid</v>
      </c>
      <c r="L7721" t="str">
        <f ca="1">IF(ISNA(XLOOKUP(B7721,Vendors!A:A,Vendors!A:A)),"Invalid FK","Valid")</f>
        <v>Valid</v>
      </c>
      <c r="M7721" t="str">
        <f ca="1">IF(ISNA(XLOOKUP(C7721,Headcount!C:C,Headcount!C:C)),"Invalid FK","Valid")</f>
        <v>Valid</v>
      </c>
    </row>
    <row r="7722" spans="1:13">
      <c r="A7722" t="s">
        <v>16928</v>
      </c>
      <c r="B7722" s="1">
        <v>45255</v>
      </c>
      <c r="C7722">
        <v>28694.74</v>
      </c>
      <c r="D7722" t="s">
        <v>1924</v>
      </c>
      <c r="E7722" t="s">
        <v>1924</v>
      </c>
      <c r="F7722" t="s">
        <v>264</v>
      </c>
      <c r="G7722" t="s">
        <v>8</v>
      </c>
      <c r="J7722" t="s">
        <v>16929</v>
      </c>
      <c r="K7722" t="str">
        <f ca="1">IF(ISNA(XLOOKUP(A7722,Customers!A:A,Customers!A:A)),"Invalid FK","Valid")</f>
        <v>Valid</v>
      </c>
      <c r="L7722" t="str">
        <f ca="1">IF(ISNA(XLOOKUP(B7722,Vendors!A:A,Vendors!A:A)),"Invalid FK","Valid")</f>
        <v>Valid</v>
      </c>
      <c r="M7722" t="str">
        <f ca="1">IF(ISNA(XLOOKUP(C7722,Headcount!C:C,Headcount!C:C)),"Invalid FK","Valid")</f>
        <v>Valid</v>
      </c>
    </row>
    <row r="7723" spans="1:13">
      <c r="A7723" t="s">
        <v>16930</v>
      </c>
      <c r="B7723" s="1">
        <v>45073</v>
      </c>
      <c r="C7723">
        <v>21159.94</v>
      </c>
      <c r="D7723" t="s">
        <v>1587</v>
      </c>
      <c r="E7723" t="s">
        <v>1587</v>
      </c>
      <c r="F7723" t="s">
        <v>264</v>
      </c>
      <c r="G7723" t="s">
        <v>29</v>
      </c>
      <c r="J7723" t="s">
        <v>16931</v>
      </c>
      <c r="K7723" t="str">
        <f ca="1">IF(ISNA(XLOOKUP(A7723,Customers!A:A,Customers!A:A)),"Invalid FK","Valid")</f>
        <v>Valid</v>
      </c>
      <c r="L7723" t="str">
        <f ca="1">IF(ISNA(XLOOKUP(B7723,Vendors!A:A,Vendors!A:A)),"Invalid FK","Valid")</f>
        <v>Valid</v>
      </c>
      <c r="M7723" t="str">
        <f ca="1">IF(ISNA(XLOOKUP(C7723,Headcount!C:C,Headcount!C:C)),"Invalid FK","Valid")</f>
        <v>Valid</v>
      </c>
    </row>
    <row r="7724" spans="1:13">
      <c r="A7724" t="s">
        <v>16932</v>
      </c>
      <c r="B7724" s="1">
        <v>45006</v>
      </c>
      <c r="C7724">
        <v>242842.03</v>
      </c>
      <c r="D7724" t="s">
        <v>1483</v>
      </c>
      <c r="E7724" t="s">
        <v>1499</v>
      </c>
      <c r="F7724" t="s">
        <v>271</v>
      </c>
      <c r="G7724" t="s">
        <v>29</v>
      </c>
      <c r="H7724" t="s">
        <v>850</v>
      </c>
      <c r="J7724" t="s">
        <v>16933</v>
      </c>
      <c r="K7724" t="str">
        <f ca="1">IF(ISNA(XLOOKUP(A7724,Customers!A:A,Customers!A:A)),"Invalid FK","Valid")</f>
        <v>Valid</v>
      </c>
      <c r="L7724" t="str">
        <f ca="1">IF(ISNA(XLOOKUP(B7724,Vendors!A:A,Vendors!A:A)),"Invalid FK","Valid")</f>
        <v>Valid</v>
      </c>
      <c r="M7724" t="str">
        <f ca="1">IF(ISNA(XLOOKUP(C7724,Headcount!C:C,Headcount!C:C)),"Invalid FK","Valid")</f>
        <v>Valid</v>
      </c>
    </row>
    <row r="7725" spans="1:13">
      <c r="A7725" t="s">
        <v>16934</v>
      </c>
      <c r="B7725" s="1">
        <v>45244</v>
      </c>
      <c r="C7725">
        <v>96204.41</v>
      </c>
      <c r="D7725" t="s">
        <v>1483</v>
      </c>
      <c r="E7725" t="s">
        <v>1499</v>
      </c>
      <c r="F7725" t="s">
        <v>268</v>
      </c>
      <c r="G7725" t="s">
        <v>17</v>
      </c>
      <c r="H7725" t="s">
        <v>1315</v>
      </c>
      <c r="J7725" t="s">
        <v>16935</v>
      </c>
      <c r="K7725" t="str">
        <f ca="1">IF(ISNA(XLOOKUP(A7725,Customers!A:A,Customers!A:A)),"Invalid FK","Valid")</f>
        <v>Valid</v>
      </c>
      <c r="L7725" t="str">
        <f ca="1">IF(ISNA(XLOOKUP(B7725,Vendors!A:A,Vendors!A:A)),"Invalid FK","Valid")</f>
        <v>Valid</v>
      </c>
      <c r="M7725" t="str">
        <f ca="1">IF(ISNA(XLOOKUP(C7725,Headcount!C:C,Headcount!C:C)),"Invalid FK","Valid")</f>
        <v>Valid</v>
      </c>
    </row>
    <row r="7726" spans="1:13">
      <c r="A7726" t="s">
        <v>16936</v>
      </c>
      <c r="B7726" s="1">
        <v>44603</v>
      </c>
      <c r="C7726">
        <v>18346.47</v>
      </c>
      <c r="D7726" t="s">
        <v>1504</v>
      </c>
      <c r="E7726" t="s">
        <v>1504</v>
      </c>
      <c r="F7726" t="s">
        <v>264</v>
      </c>
      <c r="G7726" t="s">
        <v>13</v>
      </c>
      <c r="J7726" t="s">
        <v>16937</v>
      </c>
      <c r="K7726" t="str">
        <f ca="1">IF(ISNA(XLOOKUP(A7726,Customers!A:A,Customers!A:A)),"Invalid FK","Valid")</f>
        <v>Valid</v>
      </c>
      <c r="L7726" t="str">
        <f ca="1">IF(ISNA(XLOOKUP(B7726,Vendors!A:A,Vendors!A:A)),"Invalid FK","Valid")</f>
        <v>Valid</v>
      </c>
      <c r="M7726" t="str">
        <f ca="1">IF(ISNA(XLOOKUP(C7726,Headcount!C:C,Headcount!C:C)),"Invalid FK","Valid")</f>
        <v>Valid</v>
      </c>
    </row>
    <row r="7727" spans="1:13">
      <c r="A7727" t="s">
        <v>16938</v>
      </c>
      <c r="B7727" s="1">
        <v>45180</v>
      </c>
      <c r="C7727">
        <v>-52946.74</v>
      </c>
      <c r="D7727" t="s">
        <v>1478</v>
      </c>
      <c r="E7727" t="s">
        <v>1534</v>
      </c>
      <c r="F7727" t="s">
        <v>264</v>
      </c>
      <c r="G7727" t="s">
        <v>8</v>
      </c>
      <c r="I7727" t="s">
        <v>211</v>
      </c>
      <c r="J7727" t="s">
        <v>16939</v>
      </c>
      <c r="K7727" t="str">
        <f ca="1">IF(ISNA(XLOOKUP(A7727,Customers!A:A,Customers!A:A)),"Invalid FK","Valid")</f>
        <v>Valid</v>
      </c>
      <c r="L7727" t="str">
        <f ca="1">IF(ISNA(XLOOKUP(B7727,Vendors!A:A,Vendors!A:A)),"Invalid FK","Valid")</f>
        <v>Valid</v>
      </c>
      <c r="M7727" t="str">
        <f ca="1">IF(ISNA(XLOOKUP(C7727,Headcount!C:C,Headcount!C:C)),"Invalid FK","Valid")</f>
        <v>Valid</v>
      </c>
    </row>
    <row r="7728" spans="1:13">
      <c r="A7728" t="s">
        <v>16940</v>
      </c>
      <c r="B7728" s="1">
        <v>44631</v>
      </c>
      <c r="C7728">
        <v>200867.38</v>
      </c>
      <c r="D7728" t="s">
        <v>1483</v>
      </c>
      <c r="E7728" t="s">
        <v>1484</v>
      </c>
      <c r="F7728" t="s">
        <v>271</v>
      </c>
      <c r="G7728" t="s">
        <v>13</v>
      </c>
      <c r="H7728" t="s">
        <v>999</v>
      </c>
      <c r="J7728" t="s">
        <v>16941</v>
      </c>
      <c r="K7728" t="str">
        <f ca="1">IF(ISNA(XLOOKUP(A7728,Customers!A:A,Customers!A:A)),"Invalid FK","Valid")</f>
        <v>Valid</v>
      </c>
      <c r="L7728" t="str">
        <f ca="1">IF(ISNA(XLOOKUP(B7728,Vendors!A:A,Vendors!A:A)),"Invalid FK","Valid")</f>
        <v>Valid</v>
      </c>
      <c r="M7728" t="str">
        <f ca="1">IF(ISNA(XLOOKUP(C7728,Headcount!C:C,Headcount!C:C)),"Invalid FK","Valid")</f>
        <v>Valid</v>
      </c>
    </row>
    <row r="7729" spans="1:13">
      <c r="A7729" t="s">
        <v>16942</v>
      </c>
      <c r="B7729" s="1">
        <v>44731</v>
      </c>
      <c r="C7729">
        <v>27893.62</v>
      </c>
      <c r="D7729" t="s">
        <v>1504</v>
      </c>
      <c r="E7729" t="s">
        <v>1504</v>
      </c>
      <c r="F7729" t="s">
        <v>271</v>
      </c>
      <c r="G7729" t="s">
        <v>8</v>
      </c>
      <c r="J7729" t="s">
        <v>16943</v>
      </c>
      <c r="K7729" t="str">
        <f ca="1">IF(ISNA(XLOOKUP(A7729,Customers!A:A,Customers!A:A)),"Invalid FK","Valid")</f>
        <v>Valid</v>
      </c>
      <c r="L7729" t="str">
        <f ca="1">IF(ISNA(XLOOKUP(B7729,Vendors!A:A,Vendors!A:A)),"Invalid FK","Valid")</f>
        <v>Valid</v>
      </c>
      <c r="M7729" t="str">
        <f ca="1">IF(ISNA(XLOOKUP(C7729,Headcount!C:C,Headcount!C:C)),"Invalid FK","Valid")</f>
        <v>Valid</v>
      </c>
    </row>
    <row r="7730" spans="1:13">
      <c r="A7730" t="s">
        <v>16944</v>
      </c>
      <c r="B7730" s="1">
        <v>45181</v>
      </c>
      <c r="C7730">
        <v>-32689.05</v>
      </c>
      <c r="D7730" t="s">
        <v>1478</v>
      </c>
      <c r="E7730" t="s">
        <v>7</v>
      </c>
      <c r="F7730" t="s">
        <v>268</v>
      </c>
      <c r="G7730" t="s">
        <v>17</v>
      </c>
      <c r="I7730" t="s">
        <v>169</v>
      </c>
      <c r="J7730" t="s">
        <v>16945</v>
      </c>
      <c r="K7730" t="str">
        <f ca="1">IF(ISNA(XLOOKUP(A7730,Customers!A:A,Customers!A:A)),"Invalid FK","Valid")</f>
        <v>Valid</v>
      </c>
      <c r="L7730" t="str">
        <f ca="1">IF(ISNA(XLOOKUP(B7730,Vendors!A:A,Vendors!A:A)),"Invalid FK","Valid")</f>
        <v>Valid</v>
      </c>
      <c r="M7730" t="str">
        <f ca="1">IF(ISNA(XLOOKUP(C7730,Headcount!C:C,Headcount!C:C)),"Invalid FK","Valid")</f>
        <v>Valid</v>
      </c>
    </row>
    <row r="7731" spans="1:13">
      <c r="A7731" t="s">
        <v>16946</v>
      </c>
      <c r="B7731" s="1">
        <v>45016</v>
      </c>
      <c r="C7731">
        <v>30878.79</v>
      </c>
      <c r="D7731" t="s">
        <v>1504</v>
      </c>
      <c r="E7731" t="s">
        <v>1504</v>
      </c>
      <c r="F7731" t="s">
        <v>264</v>
      </c>
      <c r="G7731" t="s">
        <v>8</v>
      </c>
      <c r="J7731" t="s">
        <v>16947</v>
      </c>
      <c r="K7731" t="str">
        <f ca="1">IF(ISNA(XLOOKUP(A7731,Customers!A:A,Customers!A:A)),"Invalid FK","Valid")</f>
        <v>Valid</v>
      </c>
      <c r="L7731" t="str">
        <f ca="1">IF(ISNA(XLOOKUP(B7731,Vendors!A:A,Vendors!A:A)),"Invalid FK","Valid")</f>
        <v>Valid</v>
      </c>
      <c r="M7731" t="str">
        <f ca="1">IF(ISNA(XLOOKUP(C7731,Headcount!C:C,Headcount!C:C)),"Invalid FK","Valid")</f>
        <v>Valid</v>
      </c>
    </row>
    <row r="7732" spans="1:13">
      <c r="A7732" t="s">
        <v>16948</v>
      </c>
      <c r="B7732" s="1">
        <v>44684</v>
      </c>
      <c r="C7732">
        <v>27120.639999999999</v>
      </c>
      <c r="D7732" t="s">
        <v>1587</v>
      </c>
      <c r="E7732" t="s">
        <v>1587</v>
      </c>
      <c r="F7732" t="s">
        <v>271</v>
      </c>
      <c r="G7732" t="s">
        <v>29</v>
      </c>
      <c r="J7732" t="s">
        <v>16949</v>
      </c>
      <c r="K7732" t="str">
        <f ca="1">IF(ISNA(XLOOKUP(A7732,Customers!A:A,Customers!A:A)),"Invalid FK","Valid")</f>
        <v>Valid</v>
      </c>
      <c r="L7732" t="str">
        <f ca="1">IF(ISNA(XLOOKUP(B7732,Vendors!A:A,Vendors!A:A)),"Invalid FK","Valid")</f>
        <v>Valid</v>
      </c>
      <c r="M7732" t="str">
        <f ca="1">IF(ISNA(XLOOKUP(C7732,Headcount!C:C,Headcount!C:C)),"Invalid FK","Valid")</f>
        <v>Valid</v>
      </c>
    </row>
    <row r="7733" spans="1:13">
      <c r="A7733" t="s">
        <v>16950</v>
      </c>
      <c r="B7733" s="1">
        <v>44639</v>
      </c>
      <c r="C7733">
        <v>153022.19</v>
      </c>
      <c r="D7733" t="s">
        <v>1483</v>
      </c>
      <c r="E7733" t="s">
        <v>1487</v>
      </c>
      <c r="F7733" t="s">
        <v>264</v>
      </c>
      <c r="G7733" t="s">
        <v>29</v>
      </c>
      <c r="H7733" t="s">
        <v>947</v>
      </c>
      <c r="J7733" t="s">
        <v>16951</v>
      </c>
      <c r="K7733" t="str">
        <f ca="1">IF(ISNA(XLOOKUP(A7733,Customers!A:A,Customers!A:A)),"Invalid FK","Valid")</f>
        <v>Valid</v>
      </c>
      <c r="L7733" t="str">
        <f ca="1">IF(ISNA(XLOOKUP(B7733,Vendors!A:A,Vendors!A:A)),"Invalid FK","Valid")</f>
        <v>Valid</v>
      </c>
      <c r="M7733" t="str">
        <f ca="1">IF(ISNA(XLOOKUP(C7733,Headcount!C:C,Headcount!C:C)),"Invalid FK","Valid")</f>
        <v>Valid</v>
      </c>
    </row>
    <row r="7734" spans="1:13">
      <c r="A7734" t="s">
        <v>16952</v>
      </c>
      <c r="B7734" s="1">
        <v>45068</v>
      </c>
      <c r="C7734">
        <v>-74534.240000000005</v>
      </c>
      <c r="D7734" t="s">
        <v>1478</v>
      </c>
      <c r="E7734" t="s">
        <v>20</v>
      </c>
      <c r="F7734" t="s">
        <v>264</v>
      </c>
      <c r="G7734" t="s">
        <v>13</v>
      </c>
      <c r="I7734" t="s">
        <v>250</v>
      </c>
      <c r="J7734" t="s">
        <v>16953</v>
      </c>
      <c r="K7734" t="str">
        <f ca="1">IF(ISNA(XLOOKUP(A7734,Customers!A:A,Customers!A:A)),"Invalid FK","Valid")</f>
        <v>Valid</v>
      </c>
      <c r="L7734" t="str">
        <f ca="1">IF(ISNA(XLOOKUP(B7734,Vendors!A:A,Vendors!A:A)),"Invalid FK","Valid")</f>
        <v>Valid</v>
      </c>
      <c r="M7734" t="str">
        <f ca="1">IF(ISNA(XLOOKUP(C7734,Headcount!C:C,Headcount!C:C)),"Invalid FK","Valid")</f>
        <v>Valid</v>
      </c>
    </row>
    <row r="7735" spans="1:13">
      <c r="A7735" t="s">
        <v>16954</v>
      </c>
      <c r="B7735" s="1">
        <v>45093</v>
      </c>
      <c r="C7735">
        <v>-43552.59</v>
      </c>
      <c r="D7735" t="s">
        <v>1478</v>
      </c>
      <c r="E7735" t="s">
        <v>1509</v>
      </c>
      <c r="F7735" t="s">
        <v>264</v>
      </c>
      <c r="G7735" t="s">
        <v>8</v>
      </c>
      <c r="I7735" t="s">
        <v>211</v>
      </c>
      <c r="J7735" t="s">
        <v>16955</v>
      </c>
      <c r="K7735" t="str">
        <f ca="1">IF(ISNA(XLOOKUP(A7735,Customers!A:A,Customers!A:A)),"Invalid FK","Valid")</f>
        <v>Valid</v>
      </c>
      <c r="L7735" t="str">
        <f ca="1">IF(ISNA(XLOOKUP(B7735,Vendors!A:A,Vendors!A:A)),"Invalid FK","Valid")</f>
        <v>Valid</v>
      </c>
      <c r="M7735" t="str">
        <f ca="1">IF(ISNA(XLOOKUP(C7735,Headcount!C:C,Headcount!C:C)),"Invalid FK","Valid")</f>
        <v>Valid</v>
      </c>
    </row>
    <row r="7736" spans="1:13">
      <c r="A7736" t="s">
        <v>16956</v>
      </c>
      <c r="B7736" s="1">
        <v>44834</v>
      </c>
      <c r="C7736">
        <v>23557.68</v>
      </c>
      <c r="D7736" t="s">
        <v>1924</v>
      </c>
      <c r="E7736" t="s">
        <v>1924</v>
      </c>
      <c r="F7736" t="s">
        <v>264</v>
      </c>
      <c r="G7736" t="s">
        <v>17</v>
      </c>
      <c r="J7736" t="s">
        <v>16957</v>
      </c>
      <c r="K7736" t="str">
        <f ca="1">IF(ISNA(XLOOKUP(A7736,Customers!A:A,Customers!A:A)),"Invalid FK","Valid")</f>
        <v>Valid</v>
      </c>
      <c r="L7736" t="str">
        <f ca="1">IF(ISNA(XLOOKUP(B7736,Vendors!A:A,Vendors!A:A)),"Invalid FK","Valid")</f>
        <v>Valid</v>
      </c>
      <c r="M7736" t="str">
        <f ca="1">IF(ISNA(XLOOKUP(C7736,Headcount!C:C,Headcount!C:C)),"Invalid FK","Valid")</f>
        <v>Valid</v>
      </c>
    </row>
    <row r="7737" spans="1:13">
      <c r="A7737" t="s">
        <v>16958</v>
      </c>
      <c r="B7737" s="1">
        <v>44975</v>
      </c>
      <c r="C7737">
        <v>-45018.68</v>
      </c>
      <c r="D7737" t="s">
        <v>1478</v>
      </c>
      <c r="E7737" t="s">
        <v>7</v>
      </c>
      <c r="F7737" t="s">
        <v>264</v>
      </c>
      <c r="G7737" t="s">
        <v>29</v>
      </c>
      <c r="I7737" t="s">
        <v>79</v>
      </c>
      <c r="J7737" t="s">
        <v>16959</v>
      </c>
      <c r="K7737" t="str">
        <f ca="1">IF(ISNA(XLOOKUP(A7737,Customers!A:A,Customers!A:A)),"Invalid FK","Valid")</f>
        <v>Valid</v>
      </c>
      <c r="L7737" t="str">
        <f ca="1">IF(ISNA(XLOOKUP(B7737,Vendors!A:A,Vendors!A:A)),"Invalid FK","Valid")</f>
        <v>Valid</v>
      </c>
      <c r="M7737" t="str">
        <f ca="1">IF(ISNA(XLOOKUP(C7737,Headcount!C:C,Headcount!C:C)),"Invalid FK","Valid")</f>
        <v>Valid</v>
      </c>
    </row>
    <row r="7738" spans="1:13">
      <c r="A7738" t="s">
        <v>16960</v>
      </c>
      <c r="B7738" s="1">
        <v>45034</v>
      </c>
      <c r="C7738">
        <v>16946</v>
      </c>
      <c r="D7738" t="s">
        <v>1924</v>
      </c>
      <c r="E7738" t="s">
        <v>1924</v>
      </c>
      <c r="F7738" t="s">
        <v>268</v>
      </c>
      <c r="G7738" t="s">
        <v>17</v>
      </c>
      <c r="J7738" t="s">
        <v>16961</v>
      </c>
      <c r="K7738" t="str">
        <f ca="1">IF(ISNA(XLOOKUP(A7738,Customers!A:A,Customers!A:A)),"Invalid FK","Valid")</f>
        <v>Valid</v>
      </c>
      <c r="L7738" t="str">
        <f ca="1">IF(ISNA(XLOOKUP(B7738,Vendors!A:A,Vendors!A:A)),"Invalid FK","Valid")</f>
        <v>Valid</v>
      </c>
      <c r="M7738" t="str">
        <f ca="1">IF(ISNA(XLOOKUP(C7738,Headcount!C:C,Headcount!C:C)),"Invalid FK","Valid")</f>
        <v>Valid</v>
      </c>
    </row>
    <row r="7739" spans="1:13">
      <c r="A7739" t="s">
        <v>16962</v>
      </c>
      <c r="B7739" s="1">
        <v>44672</v>
      </c>
      <c r="C7739">
        <v>188147.37</v>
      </c>
      <c r="D7739" t="s">
        <v>1483</v>
      </c>
      <c r="E7739" t="s">
        <v>1499</v>
      </c>
      <c r="F7739" t="s">
        <v>264</v>
      </c>
      <c r="G7739" t="s">
        <v>8</v>
      </c>
      <c r="H7739" t="s">
        <v>995</v>
      </c>
      <c r="J7739" t="s">
        <v>16963</v>
      </c>
      <c r="K7739" t="str">
        <f ca="1">IF(ISNA(XLOOKUP(A7739,Customers!A:A,Customers!A:A)),"Invalid FK","Valid")</f>
        <v>Valid</v>
      </c>
      <c r="L7739" t="str">
        <f ca="1">IF(ISNA(XLOOKUP(B7739,Vendors!A:A,Vendors!A:A)),"Invalid FK","Valid")</f>
        <v>Valid</v>
      </c>
      <c r="M7739" t="str">
        <f ca="1">IF(ISNA(XLOOKUP(C7739,Headcount!C:C,Headcount!C:C)),"Invalid FK","Valid")</f>
        <v>Valid</v>
      </c>
    </row>
    <row r="7740" spans="1:13">
      <c r="A7740" t="s">
        <v>16964</v>
      </c>
      <c r="B7740" s="1">
        <v>44888</v>
      </c>
      <c r="C7740">
        <v>132377.03</v>
      </c>
      <c r="D7740" t="s">
        <v>1483</v>
      </c>
      <c r="E7740" t="s">
        <v>1487</v>
      </c>
      <c r="F7740" t="s">
        <v>271</v>
      </c>
      <c r="G7740" t="s">
        <v>13</v>
      </c>
      <c r="H7740" t="s">
        <v>1209</v>
      </c>
      <c r="J7740" t="s">
        <v>16965</v>
      </c>
      <c r="K7740" t="str">
        <f ca="1">IF(ISNA(XLOOKUP(A7740,Customers!A:A,Customers!A:A)),"Invalid FK","Valid")</f>
        <v>Valid</v>
      </c>
      <c r="L7740" t="str">
        <f ca="1">IF(ISNA(XLOOKUP(B7740,Vendors!A:A,Vendors!A:A)),"Invalid FK","Valid")</f>
        <v>Valid</v>
      </c>
      <c r="M7740" t="str">
        <f ca="1">IF(ISNA(XLOOKUP(C7740,Headcount!C:C,Headcount!C:C)),"Invalid FK","Valid")</f>
        <v>Valid</v>
      </c>
    </row>
    <row r="7741" spans="1:13">
      <c r="A7741" t="s">
        <v>16966</v>
      </c>
      <c r="B7741" s="1">
        <v>44711</v>
      </c>
      <c r="C7741">
        <v>143027.79</v>
      </c>
      <c r="D7741" t="s">
        <v>1483</v>
      </c>
      <c r="E7741" t="s">
        <v>1499</v>
      </c>
      <c r="F7741" t="s">
        <v>271</v>
      </c>
      <c r="G7741" t="s">
        <v>29</v>
      </c>
      <c r="H7741" t="s">
        <v>1251</v>
      </c>
      <c r="J7741" t="s">
        <v>16967</v>
      </c>
      <c r="K7741" t="str">
        <f ca="1">IF(ISNA(XLOOKUP(A7741,Customers!A:A,Customers!A:A)),"Invalid FK","Valid")</f>
        <v>Valid</v>
      </c>
      <c r="L7741" t="str">
        <f ca="1">IF(ISNA(XLOOKUP(B7741,Vendors!A:A,Vendors!A:A)),"Invalid FK","Valid")</f>
        <v>Valid</v>
      </c>
      <c r="M7741" t="str">
        <f ca="1">IF(ISNA(XLOOKUP(C7741,Headcount!C:C,Headcount!C:C)),"Invalid FK","Valid")</f>
        <v>Valid</v>
      </c>
    </row>
    <row r="7742" spans="1:13">
      <c r="A7742" t="s">
        <v>16968</v>
      </c>
      <c r="B7742" s="1">
        <v>44801</v>
      </c>
      <c r="C7742">
        <v>154442.48000000001</v>
      </c>
      <c r="D7742" t="s">
        <v>1483</v>
      </c>
      <c r="E7742" t="s">
        <v>1499</v>
      </c>
      <c r="F7742" t="s">
        <v>264</v>
      </c>
      <c r="G7742" t="s">
        <v>29</v>
      </c>
      <c r="H7742" t="s">
        <v>1405</v>
      </c>
      <c r="J7742" t="s">
        <v>16969</v>
      </c>
      <c r="K7742" t="str">
        <f ca="1">IF(ISNA(XLOOKUP(A7742,Customers!A:A,Customers!A:A)),"Invalid FK","Valid")</f>
        <v>Valid</v>
      </c>
      <c r="L7742" t="str">
        <f ca="1">IF(ISNA(XLOOKUP(B7742,Vendors!A:A,Vendors!A:A)),"Invalid FK","Valid")</f>
        <v>Valid</v>
      </c>
      <c r="M7742" t="str">
        <f ca="1">IF(ISNA(XLOOKUP(C7742,Headcount!C:C,Headcount!C:C)),"Invalid FK","Valid")</f>
        <v>Valid</v>
      </c>
    </row>
    <row r="7743" spans="1:13">
      <c r="A7743" t="s">
        <v>16970</v>
      </c>
      <c r="B7743" s="1">
        <v>44678</v>
      </c>
      <c r="C7743">
        <v>159649.03</v>
      </c>
      <c r="D7743" t="s">
        <v>1483</v>
      </c>
      <c r="E7743" t="s">
        <v>1484</v>
      </c>
      <c r="F7743" t="s">
        <v>271</v>
      </c>
      <c r="G7743" t="s">
        <v>29</v>
      </c>
      <c r="H7743" t="s">
        <v>1345</v>
      </c>
      <c r="J7743" t="s">
        <v>16971</v>
      </c>
      <c r="K7743" t="str">
        <f ca="1">IF(ISNA(XLOOKUP(A7743,Customers!A:A,Customers!A:A)),"Invalid FK","Valid")</f>
        <v>Valid</v>
      </c>
      <c r="L7743" t="str">
        <f ca="1">IF(ISNA(XLOOKUP(B7743,Vendors!A:A,Vendors!A:A)),"Invalid FK","Valid")</f>
        <v>Valid</v>
      </c>
      <c r="M7743" t="str">
        <f ca="1">IF(ISNA(XLOOKUP(C7743,Headcount!C:C,Headcount!C:C)),"Invalid FK","Valid")</f>
        <v>Valid</v>
      </c>
    </row>
    <row r="7744" spans="1:13">
      <c r="A7744" t="s">
        <v>16972</v>
      </c>
      <c r="B7744" s="1">
        <v>44661</v>
      </c>
      <c r="C7744">
        <v>-2000</v>
      </c>
      <c r="D7744" t="s">
        <v>1478</v>
      </c>
      <c r="E7744" t="s">
        <v>7</v>
      </c>
      <c r="F7744" t="s">
        <v>268</v>
      </c>
      <c r="G7744" t="s">
        <v>13</v>
      </c>
      <c r="I7744" t="s">
        <v>139</v>
      </c>
      <c r="J7744" t="s">
        <v>16973</v>
      </c>
      <c r="K7744" t="str">
        <f ca="1">IF(ISNA(XLOOKUP(A7744,Customers!A:A,Customers!A:A)),"Invalid FK","Valid")</f>
        <v>Valid</v>
      </c>
      <c r="L7744" t="str">
        <f ca="1">IF(ISNA(XLOOKUP(B7744,Vendors!A:A,Vendors!A:A)),"Invalid FK","Valid")</f>
        <v>Valid</v>
      </c>
      <c r="M7744" t="str">
        <f ca="1">IF(ISNA(XLOOKUP(C7744,Headcount!C:C,Headcount!C:C)),"Invalid FK","Valid")</f>
        <v>Valid</v>
      </c>
    </row>
    <row r="7745" spans="1:13">
      <c r="A7745" t="s">
        <v>16974</v>
      </c>
      <c r="B7745" s="1">
        <v>44855</v>
      </c>
      <c r="C7745">
        <v>199581.63</v>
      </c>
      <c r="D7745" t="s">
        <v>1483</v>
      </c>
      <c r="E7745" t="s">
        <v>1487</v>
      </c>
      <c r="F7745" t="s">
        <v>268</v>
      </c>
      <c r="G7745" t="s">
        <v>13</v>
      </c>
      <c r="H7745" t="s">
        <v>1313</v>
      </c>
      <c r="J7745" t="s">
        <v>16975</v>
      </c>
      <c r="K7745" t="str">
        <f ca="1">IF(ISNA(XLOOKUP(A7745,Customers!A:A,Customers!A:A)),"Invalid FK","Valid")</f>
        <v>Valid</v>
      </c>
      <c r="L7745" t="str">
        <f ca="1">IF(ISNA(XLOOKUP(B7745,Vendors!A:A,Vendors!A:A)),"Invalid FK","Valid")</f>
        <v>Valid</v>
      </c>
      <c r="M7745" t="str">
        <f ca="1">IF(ISNA(XLOOKUP(C7745,Headcount!C:C,Headcount!C:C)),"Invalid FK","Valid")</f>
        <v>Valid</v>
      </c>
    </row>
    <row r="7746" spans="1:13">
      <c r="A7746" t="s">
        <v>16976</v>
      </c>
      <c r="B7746" s="1">
        <v>44883</v>
      </c>
      <c r="C7746">
        <v>-34781.089999999997</v>
      </c>
      <c r="D7746" t="s">
        <v>1478</v>
      </c>
      <c r="E7746" t="s">
        <v>1509</v>
      </c>
      <c r="F7746" t="s">
        <v>271</v>
      </c>
      <c r="G7746" t="s">
        <v>8</v>
      </c>
      <c r="I7746" t="s">
        <v>55</v>
      </c>
      <c r="J7746" t="s">
        <v>16977</v>
      </c>
      <c r="K7746" t="str">
        <f ca="1">IF(ISNA(XLOOKUP(A7746,Customers!A:A,Customers!A:A)),"Invalid FK","Valid")</f>
        <v>Valid</v>
      </c>
      <c r="L7746" t="str">
        <f ca="1">IF(ISNA(XLOOKUP(B7746,Vendors!A:A,Vendors!A:A)),"Invalid FK","Valid")</f>
        <v>Valid</v>
      </c>
      <c r="M7746" t="str">
        <f ca="1">IF(ISNA(XLOOKUP(C7746,Headcount!C:C,Headcount!C:C)),"Invalid FK","Valid")</f>
        <v>Valid</v>
      </c>
    </row>
    <row r="7747" spans="1:13">
      <c r="A7747" t="s">
        <v>16978</v>
      </c>
      <c r="B7747" s="1">
        <v>45153</v>
      </c>
      <c r="C7747">
        <v>127097.5</v>
      </c>
      <c r="D7747" t="s">
        <v>1483</v>
      </c>
      <c r="E7747" t="s">
        <v>1484</v>
      </c>
      <c r="F7747" t="s">
        <v>268</v>
      </c>
      <c r="G7747" t="s">
        <v>8</v>
      </c>
      <c r="H7747" t="s">
        <v>752</v>
      </c>
      <c r="J7747" t="s">
        <v>16979</v>
      </c>
      <c r="K7747" t="str">
        <f ca="1">IF(ISNA(XLOOKUP(A7747,Customers!A:A,Customers!A:A)),"Invalid FK","Valid")</f>
        <v>Valid</v>
      </c>
      <c r="L7747" t="str">
        <f ca="1">IF(ISNA(XLOOKUP(B7747,Vendors!A:A,Vendors!A:A)),"Invalid FK","Valid")</f>
        <v>Valid</v>
      </c>
      <c r="M7747" t="str">
        <f ca="1">IF(ISNA(XLOOKUP(C7747,Headcount!C:C,Headcount!C:C)),"Invalid FK","Valid")</f>
        <v>Valid</v>
      </c>
    </row>
    <row r="7748" spans="1:13">
      <c r="A7748" t="s">
        <v>16980</v>
      </c>
      <c r="B7748" s="1">
        <v>45181</v>
      </c>
      <c r="C7748">
        <v>202554.54</v>
      </c>
      <c r="D7748" t="s">
        <v>1483</v>
      </c>
      <c r="E7748" t="s">
        <v>1487</v>
      </c>
      <c r="F7748" t="s">
        <v>271</v>
      </c>
      <c r="G7748" t="s">
        <v>29</v>
      </c>
      <c r="H7748" t="s">
        <v>1383</v>
      </c>
      <c r="J7748" t="s">
        <v>16981</v>
      </c>
      <c r="K7748" t="str">
        <f ca="1">IF(ISNA(XLOOKUP(A7748,Customers!A:A,Customers!A:A)),"Invalid FK","Valid")</f>
        <v>Valid</v>
      </c>
      <c r="L7748" t="str">
        <f ca="1">IF(ISNA(XLOOKUP(B7748,Vendors!A:A,Vendors!A:A)),"Invalid FK","Valid")</f>
        <v>Valid</v>
      </c>
      <c r="M7748" t="str">
        <f ca="1">IF(ISNA(XLOOKUP(C7748,Headcount!C:C,Headcount!C:C)),"Invalid FK","Valid")</f>
        <v>Valid</v>
      </c>
    </row>
    <row r="7749" spans="1:13">
      <c r="A7749" t="s">
        <v>16982</v>
      </c>
      <c r="B7749" s="1">
        <v>45064</v>
      </c>
      <c r="C7749">
        <v>-66509.899999999994</v>
      </c>
      <c r="D7749" t="s">
        <v>1478</v>
      </c>
      <c r="E7749" t="s">
        <v>20</v>
      </c>
      <c r="F7749" t="s">
        <v>264</v>
      </c>
      <c r="G7749" t="s">
        <v>29</v>
      </c>
      <c r="I7749" t="s">
        <v>173</v>
      </c>
      <c r="J7749" t="s">
        <v>16983</v>
      </c>
      <c r="K7749" t="str">
        <f ca="1">IF(ISNA(XLOOKUP(A7749,Customers!A:A,Customers!A:A)),"Invalid FK","Valid")</f>
        <v>Valid</v>
      </c>
      <c r="L7749" t="str">
        <f ca="1">IF(ISNA(XLOOKUP(B7749,Vendors!A:A,Vendors!A:A)),"Invalid FK","Valid")</f>
        <v>Valid</v>
      </c>
      <c r="M7749" t="str">
        <f ca="1">IF(ISNA(XLOOKUP(C7749,Headcount!C:C,Headcount!C:C)),"Invalid FK","Valid")</f>
        <v>Valid</v>
      </c>
    </row>
    <row r="7750" spans="1:13">
      <c r="A7750" t="s">
        <v>16984</v>
      </c>
      <c r="B7750" s="1">
        <v>44851</v>
      </c>
      <c r="C7750">
        <v>160228.82999999999</v>
      </c>
      <c r="D7750" t="s">
        <v>1483</v>
      </c>
      <c r="E7750" t="s">
        <v>1499</v>
      </c>
      <c r="F7750" t="s">
        <v>264</v>
      </c>
      <c r="G7750" t="s">
        <v>29</v>
      </c>
      <c r="H7750" t="s">
        <v>1231</v>
      </c>
      <c r="J7750" t="s">
        <v>16985</v>
      </c>
      <c r="K7750" t="str">
        <f ca="1">IF(ISNA(XLOOKUP(A7750,Customers!A:A,Customers!A:A)),"Invalid FK","Valid")</f>
        <v>Valid</v>
      </c>
      <c r="L7750" t="str">
        <f ca="1">IF(ISNA(XLOOKUP(B7750,Vendors!A:A,Vendors!A:A)),"Invalid FK","Valid")</f>
        <v>Valid</v>
      </c>
      <c r="M7750" t="str">
        <f ca="1">IF(ISNA(XLOOKUP(C7750,Headcount!C:C,Headcount!C:C)),"Invalid FK","Valid")</f>
        <v>Valid</v>
      </c>
    </row>
    <row r="7751" spans="1:13">
      <c r="A7751" t="s">
        <v>16986</v>
      </c>
      <c r="B7751" s="1">
        <v>44800</v>
      </c>
      <c r="C7751">
        <v>145334.23000000001</v>
      </c>
      <c r="D7751" t="s">
        <v>1483</v>
      </c>
      <c r="E7751" t="s">
        <v>1487</v>
      </c>
      <c r="F7751" t="s">
        <v>264</v>
      </c>
      <c r="G7751" t="s">
        <v>8</v>
      </c>
      <c r="H7751" t="s">
        <v>858</v>
      </c>
      <c r="J7751" t="s">
        <v>16987</v>
      </c>
      <c r="K7751" t="str">
        <f ca="1">IF(ISNA(XLOOKUP(A7751,Customers!A:A,Customers!A:A)),"Invalid FK","Valid")</f>
        <v>Valid</v>
      </c>
      <c r="L7751" t="str">
        <f ca="1">IF(ISNA(XLOOKUP(B7751,Vendors!A:A,Vendors!A:A)),"Invalid FK","Valid")</f>
        <v>Valid</v>
      </c>
      <c r="M7751" t="str">
        <f ca="1">IF(ISNA(XLOOKUP(C7751,Headcount!C:C,Headcount!C:C)),"Invalid FK","Valid")</f>
        <v>Valid</v>
      </c>
    </row>
    <row r="7752" spans="1:13">
      <c r="A7752" t="s">
        <v>16988</v>
      </c>
      <c r="B7752" s="1">
        <v>44588</v>
      </c>
      <c r="C7752">
        <v>-42629.53</v>
      </c>
      <c r="D7752" t="s">
        <v>1478</v>
      </c>
      <c r="E7752" t="s">
        <v>20</v>
      </c>
      <c r="F7752" t="s">
        <v>271</v>
      </c>
      <c r="G7752" t="s">
        <v>8</v>
      </c>
      <c r="I7752" t="s">
        <v>175</v>
      </c>
      <c r="J7752" t="s">
        <v>16989</v>
      </c>
      <c r="K7752" t="str">
        <f ca="1">IF(ISNA(XLOOKUP(A7752,Customers!A:A,Customers!A:A)),"Invalid FK","Valid")</f>
        <v>Valid</v>
      </c>
      <c r="L7752" t="str">
        <f ca="1">IF(ISNA(XLOOKUP(B7752,Vendors!A:A,Vendors!A:A)),"Invalid FK","Valid")</f>
        <v>Valid</v>
      </c>
      <c r="M7752" t="str">
        <f ca="1">IF(ISNA(XLOOKUP(C7752,Headcount!C:C,Headcount!C:C)),"Invalid FK","Valid")</f>
        <v>Valid</v>
      </c>
    </row>
    <row r="7753" spans="1:13">
      <c r="A7753" t="s">
        <v>16990</v>
      </c>
      <c r="B7753" s="1">
        <v>45242</v>
      </c>
      <c r="C7753">
        <v>-60727.11</v>
      </c>
      <c r="D7753" t="s">
        <v>1478</v>
      </c>
      <c r="E7753" t="s">
        <v>1509</v>
      </c>
      <c r="F7753" t="s">
        <v>271</v>
      </c>
      <c r="G7753" t="s">
        <v>13</v>
      </c>
      <c r="I7753" t="s">
        <v>141</v>
      </c>
      <c r="J7753" t="s">
        <v>16991</v>
      </c>
      <c r="K7753" t="str">
        <f ca="1">IF(ISNA(XLOOKUP(A7753,Customers!A:A,Customers!A:A)),"Invalid FK","Valid")</f>
        <v>Valid</v>
      </c>
      <c r="L7753" t="str">
        <f ca="1">IF(ISNA(XLOOKUP(B7753,Vendors!A:A,Vendors!A:A)),"Invalid FK","Valid")</f>
        <v>Valid</v>
      </c>
      <c r="M7753" t="str">
        <f ca="1">IF(ISNA(XLOOKUP(C7753,Headcount!C:C,Headcount!C:C)),"Invalid FK","Valid")</f>
        <v>Valid</v>
      </c>
    </row>
    <row r="7754" spans="1:13">
      <c r="A7754" t="s">
        <v>16992</v>
      </c>
      <c r="B7754" s="1">
        <v>45121</v>
      </c>
      <c r="C7754">
        <v>175385.57</v>
      </c>
      <c r="D7754" t="s">
        <v>1483</v>
      </c>
      <c r="E7754" t="s">
        <v>1484</v>
      </c>
      <c r="F7754" t="s">
        <v>268</v>
      </c>
      <c r="G7754" t="s">
        <v>8</v>
      </c>
      <c r="H7754" t="s">
        <v>798</v>
      </c>
      <c r="J7754" t="s">
        <v>16993</v>
      </c>
      <c r="K7754" t="str">
        <f ca="1">IF(ISNA(XLOOKUP(A7754,Customers!A:A,Customers!A:A)),"Invalid FK","Valid")</f>
        <v>Valid</v>
      </c>
      <c r="L7754" t="str">
        <f ca="1">IF(ISNA(XLOOKUP(B7754,Vendors!A:A,Vendors!A:A)),"Invalid FK","Valid")</f>
        <v>Valid</v>
      </c>
      <c r="M7754" t="str">
        <f ca="1">IF(ISNA(XLOOKUP(C7754,Headcount!C:C,Headcount!C:C)),"Invalid FK","Valid")</f>
        <v>Valid</v>
      </c>
    </row>
    <row r="7755" spans="1:13">
      <c r="A7755" t="s">
        <v>16994</v>
      </c>
      <c r="B7755" s="1">
        <v>45167</v>
      </c>
      <c r="C7755">
        <v>240869.39</v>
      </c>
      <c r="D7755" t="s">
        <v>1483</v>
      </c>
      <c r="E7755" t="s">
        <v>1487</v>
      </c>
      <c r="F7755" t="s">
        <v>271</v>
      </c>
      <c r="G7755" t="s">
        <v>13</v>
      </c>
      <c r="H7755" t="s">
        <v>1267</v>
      </c>
      <c r="J7755" t="s">
        <v>16995</v>
      </c>
      <c r="K7755" t="str">
        <f ca="1">IF(ISNA(XLOOKUP(A7755,Customers!A:A,Customers!A:A)),"Invalid FK","Valid")</f>
        <v>Valid</v>
      </c>
      <c r="L7755" t="str">
        <f ca="1">IF(ISNA(XLOOKUP(B7755,Vendors!A:A,Vendors!A:A)),"Invalid FK","Valid")</f>
        <v>Valid</v>
      </c>
      <c r="M7755" t="str">
        <f ca="1">IF(ISNA(XLOOKUP(C7755,Headcount!C:C,Headcount!C:C)),"Invalid FK","Valid")</f>
        <v>Valid</v>
      </c>
    </row>
    <row r="7756" spans="1:13">
      <c r="A7756" t="s">
        <v>16996</v>
      </c>
      <c r="B7756" s="1">
        <v>45185</v>
      </c>
      <c r="C7756">
        <v>-60043.16</v>
      </c>
      <c r="D7756" t="s">
        <v>1478</v>
      </c>
      <c r="E7756" t="s">
        <v>1496</v>
      </c>
      <c r="F7756" t="s">
        <v>271</v>
      </c>
      <c r="G7756" t="s">
        <v>29</v>
      </c>
      <c r="I7756" t="s">
        <v>252</v>
      </c>
      <c r="J7756" t="s">
        <v>16997</v>
      </c>
      <c r="K7756" t="str">
        <f ca="1">IF(ISNA(XLOOKUP(A7756,Customers!A:A,Customers!A:A)),"Invalid FK","Valid")</f>
        <v>Valid</v>
      </c>
      <c r="L7756" t="str">
        <f ca="1">IF(ISNA(XLOOKUP(B7756,Vendors!A:A,Vendors!A:A)),"Invalid FK","Valid")</f>
        <v>Valid</v>
      </c>
      <c r="M7756" t="str">
        <f ca="1">IF(ISNA(XLOOKUP(C7756,Headcount!C:C,Headcount!C:C)),"Invalid FK","Valid")</f>
        <v>Valid</v>
      </c>
    </row>
    <row r="7757" spans="1:13">
      <c r="A7757" t="s">
        <v>16998</v>
      </c>
      <c r="B7757" s="1">
        <v>44721</v>
      </c>
      <c r="C7757">
        <v>177782.07</v>
      </c>
      <c r="D7757" t="s">
        <v>1483</v>
      </c>
      <c r="E7757" t="s">
        <v>1499</v>
      </c>
      <c r="F7757" t="s">
        <v>268</v>
      </c>
      <c r="G7757" t="s">
        <v>8</v>
      </c>
      <c r="H7757" t="s">
        <v>983</v>
      </c>
      <c r="J7757" t="s">
        <v>16999</v>
      </c>
      <c r="K7757" t="str">
        <f ca="1">IF(ISNA(XLOOKUP(A7757,Customers!A:A,Customers!A:A)),"Invalid FK","Valid")</f>
        <v>Valid</v>
      </c>
      <c r="L7757" t="str">
        <f ca="1">IF(ISNA(XLOOKUP(B7757,Vendors!A:A,Vendors!A:A)),"Invalid FK","Valid")</f>
        <v>Valid</v>
      </c>
      <c r="M7757" t="str">
        <f ca="1">IF(ISNA(XLOOKUP(C7757,Headcount!C:C,Headcount!C:C)),"Invalid FK","Valid")</f>
        <v>Valid</v>
      </c>
    </row>
    <row r="7758" spans="1:13">
      <c r="A7758" t="s">
        <v>17000</v>
      </c>
      <c r="B7758" s="1">
        <v>44601</v>
      </c>
      <c r="C7758">
        <v>117490.25</v>
      </c>
      <c r="D7758" t="s">
        <v>1483</v>
      </c>
      <c r="E7758" t="s">
        <v>1499</v>
      </c>
      <c r="F7758" t="s">
        <v>268</v>
      </c>
      <c r="G7758" t="s">
        <v>8</v>
      </c>
      <c r="H7758" t="s">
        <v>1127</v>
      </c>
      <c r="J7758" t="s">
        <v>17001</v>
      </c>
      <c r="K7758" t="str">
        <f ca="1">IF(ISNA(XLOOKUP(A7758,Customers!A:A,Customers!A:A)),"Invalid FK","Valid")</f>
        <v>Valid</v>
      </c>
      <c r="L7758" t="str">
        <f ca="1">IF(ISNA(XLOOKUP(B7758,Vendors!A:A,Vendors!A:A)),"Invalid FK","Valid")</f>
        <v>Valid</v>
      </c>
      <c r="M7758" t="str">
        <f ca="1">IF(ISNA(XLOOKUP(C7758,Headcount!C:C,Headcount!C:C)),"Invalid FK","Valid")</f>
        <v>Valid</v>
      </c>
    </row>
    <row r="7759" spans="1:13">
      <c r="A7759" t="s">
        <v>17002</v>
      </c>
      <c r="B7759" s="1">
        <v>44895</v>
      </c>
      <c r="C7759">
        <v>189705.82</v>
      </c>
      <c r="D7759" t="s">
        <v>1483</v>
      </c>
      <c r="E7759" t="s">
        <v>1499</v>
      </c>
      <c r="F7759" t="s">
        <v>268</v>
      </c>
      <c r="G7759" t="s">
        <v>29</v>
      </c>
      <c r="H7759" t="s">
        <v>1385</v>
      </c>
      <c r="J7759" t="s">
        <v>17003</v>
      </c>
      <c r="K7759" t="str">
        <f ca="1">IF(ISNA(XLOOKUP(A7759,Customers!A:A,Customers!A:A)),"Invalid FK","Valid")</f>
        <v>Valid</v>
      </c>
      <c r="L7759" t="str">
        <f ca="1">IF(ISNA(XLOOKUP(B7759,Vendors!A:A,Vendors!A:A)),"Invalid FK","Valid")</f>
        <v>Valid</v>
      </c>
      <c r="M7759" t="str">
        <f ca="1">IF(ISNA(XLOOKUP(C7759,Headcount!C:C,Headcount!C:C)),"Invalid FK","Valid")</f>
        <v>Valid</v>
      </c>
    </row>
    <row r="7760" spans="1:13">
      <c r="A7760" t="s">
        <v>17004</v>
      </c>
      <c r="B7760" s="1">
        <v>44637</v>
      </c>
      <c r="C7760">
        <v>149154.32</v>
      </c>
      <c r="D7760" t="s">
        <v>1483</v>
      </c>
      <c r="E7760" t="s">
        <v>1484</v>
      </c>
      <c r="F7760" t="s">
        <v>264</v>
      </c>
      <c r="G7760" t="s">
        <v>8</v>
      </c>
      <c r="H7760" t="s">
        <v>1317</v>
      </c>
      <c r="J7760" t="s">
        <v>17005</v>
      </c>
      <c r="K7760" t="str">
        <f ca="1">IF(ISNA(XLOOKUP(A7760,Customers!A:A,Customers!A:A)),"Invalid FK","Valid")</f>
        <v>Valid</v>
      </c>
      <c r="L7760" t="str">
        <f ca="1">IF(ISNA(XLOOKUP(B7760,Vendors!A:A,Vendors!A:A)),"Invalid FK","Valid")</f>
        <v>Valid</v>
      </c>
      <c r="M7760" t="str">
        <f ca="1">IF(ISNA(XLOOKUP(C7760,Headcount!C:C,Headcount!C:C)),"Invalid FK","Valid")</f>
        <v>Valid</v>
      </c>
    </row>
    <row r="7761" spans="1:13">
      <c r="A7761" t="s">
        <v>17006</v>
      </c>
      <c r="B7761" s="1">
        <v>44615</v>
      </c>
      <c r="C7761">
        <v>-95489.22</v>
      </c>
      <c r="D7761" t="s">
        <v>1478</v>
      </c>
      <c r="E7761" t="s">
        <v>7</v>
      </c>
      <c r="F7761" t="s">
        <v>268</v>
      </c>
      <c r="G7761" t="s">
        <v>17</v>
      </c>
      <c r="I7761" t="s">
        <v>5</v>
      </c>
      <c r="J7761" t="s">
        <v>17007</v>
      </c>
      <c r="K7761" t="str">
        <f ca="1">IF(ISNA(XLOOKUP(A7761,Customers!A:A,Customers!A:A)),"Invalid FK","Valid")</f>
        <v>Valid</v>
      </c>
      <c r="L7761" t="str">
        <f ca="1">IF(ISNA(XLOOKUP(B7761,Vendors!A:A,Vendors!A:A)),"Invalid FK","Valid")</f>
        <v>Valid</v>
      </c>
      <c r="M7761" t="str">
        <f ca="1">IF(ISNA(XLOOKUP(C7761,Headcount!C:C,Headcount!C:C)),"Invalid FK","Valid")</f>
        <v>Valid</v>
      </c>
    </row>
    <row r="7762" spans="1:13">
      <c r="A7762" t="s">
        <v>17008</v>
      </c>
      <c r="B7762" s="1">
        <v>44771</v>
      </c>
      <c r="C7762">
        <v>199301.47</v>
      </c>
      <c r="D7762" t="s">
        <v>1483</v>
      </c>
      <c r="E7762" t="s">
        <v>1484</v>
      </c>
      <c r="F7762" t="s">
        <v>268</v>
      </c>
      <c r="G7762" t="s">
        <v>13</v>
      </c>
      <c r="H7762" t="s">
        <v>910</v>
      </c>
      <c r="J7762" t="s">
        <v>17009</v>
      </c>
      <c r="K7762" t="str">
        <f ca="1">IF(ISNA(XLOOKUP(A7762,Customers!A:A,Customers!A:A)),"Invalid FK","Valid")</f>
        <v>Valid</v>
      </c>
      <c r="L7762" t="str">
        <f ca="1">IF(ISNA(XLOOKUP(B7762,Vendors!A:A,Vendors!A:A)),"Invalid FK","Valid")</f>
        <v>Valid</v>
      </c>
      <c r="M7762" t="str">
        <f ca="1">IF(ISNA(XLOOKUP(C7762,Headcount!C:C,Headcount!C:C)),"Invalid FK","Valid")</f>
        <v>Valid</v>
      </c>
    </row>
    <row r="7763" spans="1:13">
      <c r="A7763" t="s">
        <v>17010</v>
      </c>
      <c r="B7763" s="1">
        <v>44607</v>
      </c>
      <c r="C7763">
        <v>92731.79</v>
      </c>
      <c r="D7763" t="s">
        <v>1483</v>
      </c>
      <c r="E7763" t="s">
        <v>1487</v>
      </c>
      <c r="F7763" t="s">
        <v>268</v>
      </c>
      <c r="G7763" t="s">
        <v>17</v>
      </c>
      <c r="H7763" t="s">
        <v>1279</v>
      </c>
      <c r="J7763" t="s">
        <v>17011</v>
      </c>
      <c r="K7763" t="str">
        <f ca="1">IF(ISNA(XLOOKUP(A7763,Customers!A:A,Customers!A:A)),"Invalid FK","Valid")</f>
        <v>Valid</v>
      </c>
      <c r="L7763" t="str">
        <f ca="1">IF(ISNA(XLOOKUP(B7763,Vendors!A:A,Vendors!A:A)),"Invalid FK","Valid")</f>
        <v>Valid</v>
      </c>
      <c r="M7763" t="str">
        <f ca="1">IF(ISNA(XLOOKUP(C7763,Headcount!C:C,Headcount!C:C)),"Invalid FK","Valid")</f>
        <v>Valid</v>
      </c>
    </row>
    <row r="7764" spans="1:13">
      <c r="A7764" t="s">
        <v>17012</v>
      </c>
      <c r="B7764" s="1">
        <v>44581</v>
      </c>
      <c r="C7764">
        <v>181080.64</v>
      </c>
      <c r="D7764" t="s">
        <v>1483</v>
      </c>
      <c r="E7764" t="s">
        <v>1487</v>
      </c>
      <c r="F7764" t="s">
        <v>268</v>
      </c>
      <c r="G7764" t="s">
        <v>29</v>
      </c>
      <c r="H7764" t="s">
        <v>868</v>
      </c>
      <c r="J7764" t="s">
        <v>17013</v>
      </c>
      <c r="K7764" t="str">
        <f ca="1">IF(ISNA(XLOOKUP(A7764,Customers!A:A,Customers!A:A)),"Invalid FK","Valid")</f>
        <v>Valid</v>
      </c>
      <c r="L7764" t="str">
        <f ca="1">IF(ISNA(XLOOKUP(B7764,Vendors!A:A,Vendors!A:A)),"Invalid FK","Valid")</f>
        <v>Valid</v>
      </c>
      <c r="M7764" t="str">
        <f ca="1">IF(ISNA(XLOOKUP(C7764,Headcount!C:C,Headcount!C:C)),"Invalid FK","Valid")</f>
        <v>Valid</v>
      </c>
    </row>
    <row r="7765" spans="1:13">
      <c r="A7765" t="s">
        <v>17014</v>
      </c>
      <c r="B7765" s="1">
        <v>45282</v>
      </c>
      <c r="C7765">
        <v>161918.26</v>
      </c>
      <c r="D7765" t="s">
        <v>1483</v>
      </c>
      <c r="E7765" t="s">
        <v>1487</v>
      </c>
      <c r="F7765" t="s">
        <v>268</v>
      </c>
      <c r="G7765" t="s">
        <v>29</v>
      </c>
      <c r="H7765" t="s">
        <v>926</v>
      </c>
      <c r="J7765" t="s">
        <v>17015</v>
      </c>
      <c r="K7765" t="str">
        <f ca="1">IF(ISNA(XLOOKUP(A7765,Customers!A:A,Customers!A:A)),"Invalid FK","Valid")</f>
        <v>Valid</v>
      </c>
      <c r="L7765" t="str">
        <f ca="1">IF(ISNA(XLOOKUP(B7765,Vendors!A:A,Vendors!A:A)),"Invalid FK","Valid")</f>
        <v>Valid</v>
      </c>
      <c r="M7765" t="str">
        <f ca="1">IF(ISNA(XLOOKUP(C7765,Headcount!C:C,Headcount!C:C)),"Invalid FK","Valid")</f>
        <v>Valid</v>
      </c>
    </row>
    <row r="7766" spans="1:13">
      <c r="A7766" t="s">
        <v>17016</v>
      </c>
      <c r="B7766" s="1">
        <v>45224</v>
      </c>
      <c r="C7766">
        <v>16124.99</v>
      </c>
      <c r="D7766" t="s">
        <v>1483</v>
      </c>
      <c r="E7766" t="s">
        <v>1487</v>
      </c>
      <c r="F7766" t="s">
        <v>268</v>
      </c>
      <c r="G7766" t="s">
        <v>17</v>
      </c>
      <c r="H7766" t="s">
        <v>1163</v>
      </c>
      <c r="J7766" t="s">
        <v>17017</v>
      </c>
      <c r="K7766" t="str">
        <f ca="1">IF(ISNA(XLOOKUP(A7766,Customers!A:A,Customers!A:A)),"Invalid FK","Valid")</f>
        <v>Valid</v>
      </c>
      <c r="L7766" t="str">
        <f ca="1">IF(ISNA(XLOOKUP(B7766,Vendors!A:A,Vendors!A:A)),"Invalid FK","Valid")</f>
        <v>Valid</v>
      </c>
      <c r="M7766" t="str">
        <f ca="1">IF(ISNA(XLOOKUP(C7766,Headcount!C:C,Headcount!C:C)),"Invalid FK","Valid")</f>
        <v>Valid</v>
      </c>
    </row>
    <row r="7767" spans="1:13">
      <c r="A7767" t="s">
        <v>17018</v>
      </c>
      <c r="B7767" s="1">
        <v>45219</v>
      </c>
      <c r="C7767">
        <v>-46651.47</v>
      </c>
      <c r="D7767" t="s">
        <v>1478</v>
      </c>
      <c r="E7767" t="s">
        <v>20</v>
      </c>
      <c r="F7767" t="s">
        <v>268</v>
      </c>
      <c r="G7767" t="s">
        <v>29</v>
      </c>
      <c r="I7767" t="s">
        <v>252</v>
      </c>
      <c r="J7767" t="s">
        <v>17019</v>
      </c>
      <c r="K7767" t="str">
        <f ca="1">IF(ISNA(XLOOKUP(A7767,Customers!A:A,Customers!A:A)),"Invalid FK","Valid")</f>
        <v>Valid</v>
      </c>
      <c r="L7767" t="str">
        <f ca="1">IF(ISNA(XLOOKUP(B7767,Vendors!A:A,Vendors!A:A)),"Invalid FK","Valid")</f>
        <v>Valid</v>
      </c>
      <c r="M7767" t="str">
        <f ca="1">IF(ISNA(XLOOKUP(C7767,Headcount!C:C,Headcount!C:C)),"Invalid FK","Valid")</f>
        <v>Valid</v>
      </c>
    </row>
    <row r="7768" spans="1:13">
      <c r="A7768" t="s">
        <v>17020</v>
      </c>
      <c r="B7768" s="1">
        <v>45104</v>
      </c>
      <c r="C7768">
        <v>164341.96</v>
      </c>
      <c r="D7768" t="s">
        <v>1483</v>
      </c>
      <c r="E7768" t="s">
        <v>1484</v>
      </c>
      <c r="F7768" t="s">
        <v>271</v>
      </c>
      <c r="G7768" t="s">
        <v>13</v>
      </c>
      <c r="H7768" t="s">
        <v>926</v>
      </c>
      <c r="J7768" t="s">
        <v>17021</v>
      </c>
      <c r="K7768" t="str">
        <f ca="1">IF(ISNA(XLOOKUP(A7768,Customers!A:A,Customers!A:A)),"Invalid FK","Valid")</f>
        <v>Valid</v>
      </c>
      <c r="L7768" t="str">
        <f ca="1">IF(ISNA(XLOOKUP(B7768,Vendors!A:A,Vendors!A:A)),"Invalid FK","Valid")</f>
        <v>Valid</v>
      </c>
      <c r="M7768" t="str">
        <f ca="1">IF(ISNA(XLOOKUP(C7768,Headcount!C:C,Headcount!C:C)),"Invalid FK","Valid")</f>
        <v>Valid</v>
      </c>
    </row>
    <row r="7769" spans="1:13">
      <c r="A7769" t="s">
        <v>17022</v>
      </c>
      <c r="B7769" s="1">
        <v>44574</v>
      </c>
      <c r="C7769">
        <v>-22409.47</v>
      </c>
      <c r="D7769" t="s">
        <v>1478</v>
      </c>
      <c r="E7769" t="s">
        <v>20</v>
      </c>
      <c r="F7769" t="s">
        <v>268</v>
      </c>
      <c r="G7769" t="s">
        <v>13</v>
      </c>
      <c r="I7769" t="s">
        <v>252</v>
      </c>
      <c r="J7769" t="s">
        <v>17023</v>
      </c>
      <c r="K7769" t="str">
        <f ca="1">IF(ISNA(XLOOKUP(A7769,Customers!A:A,Customers!A:A)),"Invalid FK","Valid")</f>
        <v>Valid</v>
      </c>
      <c r="L7769" t="str">
        <f ca="1">IF(ISNA(XLOOKUP(B7769,Vendors!A:A,Vendors!A:A)),"Invalid FK","Valid")</f>
        <v>Valid</v>
      </c>
      <c r="M7769" t="str">
        <f ca="1">IF(ISNA(XLOOKUP(C7769,Headcount!C:C,Headcount!C:C)),"Invalid FK","Valid")</f>
        <v>Valid</v>
      </c>
    </row>
    <row r="7770" spans="1:13">
      <c r="A7770" t="s">
        <v>17024</v>
      </c>
      <c r="B7770" s="1">
        <v>44660</v>
      </c>
      <c r="C7770">
        <v>112171.86</v>
      </c>
      <c r="D7770" t="s">
        <v>1483</v>
      </c>
      <c r="E7770" t="s">
        <v>1487</v>
      </c>
      <c r="F7770" t="s">
        <v>268</v>
      </c>
      <c r="G7770" t="s">
        <v>13</v>
      </c>
      <c r="H7770" t="s">
        <v>1057</v>
      </c>
      <c r="J7770" t="s">
        <v>17025</v>
      </c>
      <c r="K7770" t="str">
        <f ca="1">IF(ISNA(XLOOKUP(A7770,Customers!A:A,Customers!A:A)),"Invalid FK","Valid")</f>
        <v>Valid</v>
      </c>
      <c r="L7770" t="str">
        <f ca="1">IF(ISNA(XLOOKUP(B7770,Vendors!A:A,Vendors!A:A)),"Invalid FK","Valid")</f>
        <v>Valid</v>
      </c>
      <c r="M7770" t="str">
        <f ca="1">IF(ISNA(XLOOKUP(C7770,Headcount!C:C,Headcount!C:C)),"Invalid FK","Valid")</f>
        <v>Valid</v>
      </c>
    </row>
    <row r="7771" spans="1:13">
      <c r="A7771" t="s">
        <v>17026</v>
      </c>
      <c r="B7771" s="1">
        <v>44740</v>
      </c>
      <c r="C7771">
        <v>108014.21</v>
      </c>
      <c r="D7771" t="s">
        <v>1483</v>
      </c>
      <c r="E7771" t="s">
        <v>1484</v>
      </c>
      <c r="F7771" t="s">
        <v>264</v>
      </c>
      <c r="G7771" t="s">
        <v>13</v>
      </c>
      <c r="H7771" t="s">
        <v>1021</v>
      </c>
      <c r="J7771" t="s">
        <v>17027</v>
      </c>
      <c r="K7771" t="str">
        <f ca="1">IF(ISNA(XLOOKUP(A7771,Customers!A:A,Customers!A:A)),"Invalid FK","Valid")</f>
        <v>Valid</v>
      </c>
      <c r="L7771" t="str">
        <f ca="1">IF(ISNA(XLOOKUP(B7771,Vendors!A:A,Vendors!A:A)),"Invalid FK","Valid")</f>
        <v>Valid</v>
      </c>
      <c r="M7771" t="str">
        <f ca="1">IF(ISNA(XLOOKUP(C7771,Headcount!C:C,Headcount!C:C)),"Invalid FK","Valid")</f>
        <v>Valid</v>
      </c>
    </row>
    <row r="7772" spans="1:13">
      <c r="A7772" t="s">
        <v>17028</v>
      </c>
      <c r="B7772" s="1">
        <v>44944</v>
      </c>
      <c r="C7772">
        <v>132674.70000000001</v>
      </c>
      <c r="D7772" t="s">
        <v>1483</v>
      </c>
      <c r="E7772" t="s">
        <v>1484</v>
      </c>
      <c r="F7772" t="s">
        <v>271</v>
      </c>
      <c r="G7772" t="s">
        <v>29</v>
      </c>
      <c r="H7772" t="s">
        <v>1331</v>
      </c>
      <c r="J7772" t="s">
        <v>17029</v>
      </c>
      <c r="K7772" t="str">
        <f ca="1">IF(ISNA(XLOOKUP(A7772,Customers!A:A,Customers!A:A)),"Invalid FK","Valid")</f>
        <v>Valid</v>
      </c>
      <c r="L7772" t="str">
        <f ca="1">IF(ISNA(XLOOKUP(B7772,Vendors!A:A,Vendors!A:A)),"Invalid FK","Valid")</f>
        <v>Valid</v>
      </c>
      <c r="M7772" t="str">
        <f ca="1">IF(ISNA(XLOOKUP(C7772,Headcount!C:C,Headcount!C:C)),"Invalid FK","Valid")</f>
        <v>Valid</v>
      </c>
    </row>
    <row r="7773" spans="1:13">
      <c r="A7773" t="s">
        <v>17030</v>
      </c>
      <c r="B7773" s="1">
        <v>44728</v>
      </c>
      <c r="C7773">
        <v>129459.23</v>
      </c>
      <c r="D7773" t="s">
        <v>1483</v>
      </c>
      <c r="E7773" t="s">
        <v>1487</v>
      </c>
      <c r="F7773" t="s">
        <v>268</v>
      </c>
      <c r="G7773" t="s">
        <v>13</v>
      </c>
      <c r="H7773" t="s">
        <v>991</v>
      </c>
      <c r="J7773" t="s">
        <v>17031</v>
      </c>
      <c r="K7773" t="str">
        <f ca="1">IF(ISNA(XLOOKUP(A7773,Customers!A:A,Customers!A:A)),"Invalid FK","Valid")</f>
        <v>Valid</v>
      </c>
      <c r="L7773" t="str">
        <f ca="1">IF(ISNA(XLOOKUP(B7773,Vendors!A:A,Vendors!A:A)),"Invalid FK","Valid")</f>
        <v>Valid</v>
      </c>
      <c r="M7773" t="str">
        <f ca="1">IF(ISNA(XLOOKUP(C7773,Headcount!C:C,Headcount!C:C)),"Invalid FK","Valid")</f>
        <v>Valid</v>
      </c>
    </row>
    <row r="7774" spans="1:13">
      <c r="A7774" t="s">
        <v>17032</v>
      </c>
      <c r="B7774" s="1">
        <v>44813</v>
      </c>
      <c r="C7774">
        <v>-28646.5</v>
      </c>
      <c r="D7774" t="s">
        <v>1478</v>
      </c>
      <c r="E7774" t="s">
        <v>1496</v>
      </c>
      <c r="F7774" t="s">
        <v>264</v>
      </c>
      <c r="G7774" t="s">
        <v>13</v>
      </c>
      <c r="I7774" t="s">
        <v>91</v>
      </c>
      <c r="J7774" t="s">
        <v>17033</v>
      </c>
      <c r="K7774" t="str">
        <f ca="1">IF(ISNA(XLOOKUP(A7774,Customers!A:A,Customers!A:A)),"Invalid FK","Valid")</f>
        <v>Valid</v>
      </c>
      <c r="L7774" t="str">
        <f ca="1">IF(ISNA(XLOOKUP(B7774,Vendors!A:A,Vendors!A:A)),"Invalid FK","Valid")</f>
        <v>Valid</v>
      </c>
      <c r="M7774" t="str">
        <f ca="1">IF(ISNA(XLOOKUP(C7774,Headcount!C:C,Headcount!C:C)),"Invalid FK","Valid")</f>
        <v>Valid</v>
      </c>
    </row>
    <row r="7775" spans="1:13">
      <c r="A7775" t="s">
        <v>17034</v>
      </c>
      <c r="B7775" s="1">
        <v>44683</v>
      </c>
      <c r="C7775">
        <v>145897.4</v>
      </c>
      <c r="D7775" t="s">
        <v>1483</v>
      </c>
      <c r="E7775" t="s">
        <v>1487</v>
      </c>
      <c r="F7775" t="s">
        <v>268</v>
      </c>
      <c r="G7775" t="s">
        <v>29</v>
      </c>
      <c r="H7775" t="s">
        <v>1019</v>
      </c>
      <c r="J7775" t="s">
        <v>17035</v>
      </c>
      <c r="K7775" t="str">
        <f ca="1">IF(ISNA(XLOOKUP(A7775,Customers!A:A,Customers!A:A)),"Invalid FK","Valid")</f>
        <v>Valid</v>
      </c>
      <c r="L7775" t="str">
        <f ca="1">IF(ISNA(XLOOKUP(B7775,Vendors!A:A,Vendors!A:A)),"Invalid FK","Valid")</f>
        <v>Valid</v>
      </c>
      <c r="M7775" t="str">
        <f ca="1">IF(ISNA(XLOOKUP(C7775,Headcount!C:C,Headcount!C:C)),"Invalid FK","Valid")</f>
        <v>Valid</v>
      </c>
    </row>
    <row r="7776" spans="1:13">
      <c r="A7776" t="s">
        <v>17036</v>
      </c>
      <c r="B7776" s="1">
        <v>45067</v>
      </c>
      <c r="C7776">
        <v>-29976.31</v>
      </c>
      <c r="D7776" t="s">
        <v>1478</v>
      </c>
      <c r="E7776" t="s">
        <v>1496</v>
      </c>
      <c r="F7776" t="s">
        <v>264</v>
      </c>
      <c r="G7776" t="s">
        <v>8</v>
      </c>
      <c r="I7776" t="s">
        <v>254</v>
      </c>
      <c r="J7776" t="s">
        <v>17037</v>
      </c>
      <c r="K7776" t="str">
        <f ca="1">IF(ISNA(XLOOKUP(A7776,Customers!A:A,Customers!A:A)),"Invalid FK","Valid")</f>
        <v>Valid</v>
      </c>
      <c r="L7776" t="str">
        <f ca="1">IF(ISNA(XLOOKUP(B7776,Vendors!A:A,Vendors!A:A)),"Invalid FK","Valid")</f>
        <v>Valid</v>
      </c>
      <c r="M7776" t="str">
        <f ca="1">IF(ISNA(XLOOKUP(C7776,Headcount!C:C,Headcount!C:C)),"Invalid FK","Valid")</f>
        <v>Valid</v>
      </c>
    </row>
    <row r="7777" spans="1:13">
      <c r="A7777" t="s">
        <v>17038</v>
      </c>
      <c r="B7777" s="1">
        <v>45191</v>
      </c>
      <c r="C7777">
        <v>113191.22</v>
      </c>
      <c r="D7777" t="s">
        <v>1483</v>
      </c>
      <c r="E7777" t="s">
        <v>1499</v>
      </c>
      <c r="F7777" t="s">
        <v>271</v>
      </c>
      <c r="G7777" t="s">
        <v>8</v>
      </c>
      <c r="H7777" t="s">
        <v>1139</v>
      </c>
      <c r="J7777" t="s">
        <v>17039</v>
      </c>
      <c r="K7777" t="str">
        <f ca="1">IF(ISNA(XLOOKUP(A7777,Customers!A:A,Customers!A:A)),"Invalid FK","Valid")</f>
        <v>Valid</v>
      </c>
      <c r="L7777" t="str">
        <f ca="1">IF(ISNA(XLOOKUP(B7777,Vendors!A:A,Vendors!A:A)),"Invalid FK","Valid")</f>
        <v>Valid</v>
      </c>
      <c r="M7777" t="str">
        <f ca="1">IF(ISNA(XLOOKUP(C7777,Headcount!C:C,Headcount!C:C)),"Invalid FK","Valid")</f>
        <v>Valid</v>
      </c>
    </row>
    <row r="7778" spans="1:13">
      <c r="A7778" t="s">
        <v>17040</v>
      </c>
      <c r="B7778" s="1">
        <v>45004</v>
      </c>
      <c r="C7778">
        <v>21687.67</v>
      </c>
      <c r="D7778" t="s">
        <v>1587</v>
      </c>
      <c r="E7778" t="s">
        <v>1587</v>
      </c>
      <c r="F7778" t="s">
        <v>264</v>
      </c>
      <c r="G7778" t="s">
        <v>29</v>
      </c>
      <c r="J7778" t="s">
        <v>17041</v>
      </c>
      <c r="K7778" t="str">
        <f ca="1">IF(ISNA(XLOOKUP(A7778,Customers!A:A,Customers!A:A)),"Invalid FK","Valid")</f>
        <v>Valid</v>
      </c>
      <c r="L7778" t="str">
        <f ca="1">IF(ISNA(XLOOKUP(B7778,Vendors!A:A,Vendors!A:A)),"Invalid FK","Valid")</f>
        <v>Valid</v>
      </c>
      <c r="M7778" t="str">
        <f ca="1">IF(ISNA(XLOOKUP(C7778,Headcount!C:C,Headcount!C:C)),"Invalid FK","Valid")</f>
        <v>Valid</v>
      </c>
    </row>
    <row r="7779" spans="1:13">
      <c r="A7779" t="s">
        <v>17042</v>
      </c>
      <c r="B7779" s="1">
        <v>45066</v>
      </c>
      <c r="C7779">
        <v>-12267.07</v>
      </c>
      <c r="D7779" t="s">
        <v>1478</v>
      </c>
      <c r="E7779" t="s">
        <v>1509</v>
      </c>
      <c r="F7779" t="s">
        <v>271</v>
      </c>
      <c r="G7779" t="s">
        <v>13</v>
      </c>
      <c r="I7779" t="s">
        <v>240</v>
      </c>
      <c r="J7779" t="s">
        <v>17043</v>
      </c>
      <c r="K7779" t="str">
        <f ca="1">IF(ISNA(XLOOKUP(A7779,Customers!A:A,Customers!A:A)),"Invalid FK","Valid")</f>
        <v>Valid</v>
      </c>
      <c r="L7779" t="str">
        <f ca="1">IF(ISNA(XLOOKUP(B7779,Vendors!A:A,Vendors!A:A)),"Invalid FK","Valid")</f>
        <v>Valid</v>
      </c>
      <c r="M7779" t="str">
        <f ca="1">IF(ISNA(XLOOKUP(C7779,Headcount!C:C,Headcount!C:C)),"Invalid FK","Valid")</f>
        <v>Valid</v>
      </c>
    </row>
    <row r="7780" spans="1:13">
      <c r="A7780" t="s">
        <v>17044</v>
      </c>
      <c r="B7780" s="1">
        <v>44573</v>
      </c>
      <c r="C7780">
        <v>-35524.620000000003</v>
      </c>
      <c r="D7780" t="s">
        <v>1478</v>
      </c>
      <c r="E7780" t="s">
        <v>36</v>
      </c>
      <c r="F7780" t="s">
        <v>271</v>
      </c>
      <c r="G7780" t="s">
        <v>29</v>
      </c>
      <c r="I7780" t="s">
        <v>73</v>
      </c>
      <c r="J7780" t="s">
        <v>17045</v>
      </c>
      <c r="K7780" t="str">
        <f ca="1">IF(ISNA(XLOOKUP(A7780,Customers!A:A,Customers!A:A)),"Invalid FK","Valid")</f>
        <v>Valid</v>
      </c>
      <c r="L7780" t="str">
        <f ca="1">IF(ISNA(XLOOKUP(B7780,Vendors!A:A,Vendors!A:A)),"Invalid FK","Valid")</f>
        <v>Valid</v>
      </c>
      <c r="M7780" t="str">
        <f ca="1">IF(ISNA(XLOOKUP(C7780,Headcount!C:C,Headcount!C:C)),"Invalid FK","Valid")</f>
        <v>Valid</v>
      </c>
    </row>
    <row r="7781" spans="1:13">
      <c r="A7781" t="s">
        <v>17046</v>
      </c>
      <c r="B7781" s="1">
        <v>44805</v>
      </c>
      <c r="C7781">
        <v>-56886.63</v>
      </c>
      <c r="D7781" t="s">
        <v>1478</v>
      </c>
      <c r="E7781" t="s">
        <v>36</v>
      </c>
      <c r="F7781" t="s">
        <v>268</v>
      </c>
      <c r="G7781" t="s">
        <v>8</v>
      </c>
      <c r="I7781" t="s">
        <v>165</v>
      </c>
      <c r="J7781" t="s">
        <v>17047</v>
      </c>
      <c r="K7781" t="str">
        <f ca="1">IF(ISNA(XLOOKUP(A7781,Customers!A:A,Customers!A:A)),"Invalid FK","Valid")</f>
        <v>Valid</v>
      </c>
      <c r="L7781" t="str">
        <f ca="1">IF(ISNA(XLOOKUP(B7781,Vendors!A:A,Vendors!A:A)),"Invalid FK","Valid")</f>
        <v>Valid</v>
      </c>
      <c r="M7781" t="str">
        <f ca="1">IF(ISNA(XLOOKUP(C7781,Headcount!C:C,Headcount!C:C)),"Invalid FK","Valid")</f>
        <v>Valid</v>
      </c>
    </row>
    <row r="7782" spans="1:13">
      <c r="A7782" t="s">
        <v>17048</v>
      </c>
      <c r="B7782" s="1">
        <v>45263</v>
      </c>
      <c r="C7782">
        <v>232695.59</v>
      </c>
      <c r="D7782" t="s">
        <v>1483</v>
      </c>
      <c r="E7782" t="s">
        <v>1484</v>
      </c>
      <c r="F7782" t="s">
        <v>264</v>
      </c>
      <c r="G7782" t="s">
        <v>8</v>
      </c>
      <c r="H7782" t="s">
        <v>1037</v>
      </c>
      <c r="J7782" t="s">
        <v>17049</v>
      </c>
      <c r="K7782" t="str">
        <f ca="1">IF(ISNA(XLOOKUP(A7782,Customers!A:A,Customers!A:A)),"Invalid FK","Valid")</f>
        <v>Valid</v>
      </c>
      <c r="L7782" t="str">
        <f ca="1">IF(ISNA(XLOOKUP(B7782,Vendors!A:A,Vendors!A:A)),"Invalid FK","Valid")</f>
        <v>Valid</v>
      </c>
      <c r="M7782" t="str">
        <f ca="1">IF(ISNA(XLOOKUP(C7782,Headcount!C:C,Headcount!C:C)),"Invalid FK","Valid")</f>
        <v>Valid</v>
      </c>
    </row>
    <row r="7783" spans="1:13">
      <c r="A7783" t="s">
        <v>17050</v>
      </c>
      <c r="B7783" s="1">
        <v>44927</v>
      </c>
      <c r="C7783">
        <v>156719.39000000001</v>
      </c>
      <c r="D7783" t="s">
        <v>1483</v>
      </c>
      <c r="E7783" t="s">
        <v>1484</v>
      </c>
      <c r="F7783" t="s">
        <v>271</v>
      </c>
      <c r="G7783" t="s">
        <v>17</v>
      </c>
      <c r="H7783" t="s">
        <v>1115</v>
      </c>
      <c r="J7783" t="s">
        <v>17051</v>
      </c>
      <c r="K7783" t="str">
        <f ca="1">IF(ISNA(XLOOKUP(A7783,Customers!A:A,Customers!A:A)),"Invalid FK","Valid")</f>
        <v>Valid</v>
      </c>
      <c r="L7783" t="str">
        <f ca="1">IF(ISNA(XLOOKUP(B7783,Vendors!A:A,Vendors!A:A)),"Invalid FK","Valid")</f>
        <v>Valid</v>
      </c>
      <c r="M7783" t="str">
        <f ca="1">IF(ISNA(XLOOKUP(C7783,Headcount!C:C,Headcount!C:C)),"Invalid FK","Valid")</f>
        <v>Valid</v>
      </c>
    </row>
    <row r="7784" spans="1:13">
      <c r="A7784" t="s">
        <v>17052</v>
      </c>
      <c r="B7784" s="1">
        <v>44971</v>
      </c>
      <c r="C7784">
        <v>-34651.35</v>
      </c>
      <c r="D7784" t="s">
        <v>1478</v>
      </c>
      <c r="E7784" t="s">
        <v>36</v>
      </c>
      <c r="F7784" t="s">
        <v>264</v>
      </c>
      <c r="G7784" t="s">
        <v>8</v>
      </c>
      <c r="I7784" t="s">
        <v>75</v>
      </c>
      <c r="J7784" t="s">
        <v>17053</v>
      </c>
      <c r="K7784" t="str">
        <f ca="1">IF(ISNA(XLOOKUP(A7784,Customers!A:A,Customers!A:A)),"Invalid FK","Valid")</f>
        <v>Valid</v>
      </c>
      <c r="L7784" t="str">
        <f ca="1">IF(ISNA(XLOOKUP(B7784,Vendors!A:A,Vendors!A:A)),"Invalid FK","Valid")</f>
        <v>Valid</v>
      </c>
      <c r="M7784" t="str">
        <f ca="1">IF(ISNA(XLOOKUP(C7784,Headcount!C:C,Headcount!C:C)),"Invalid FK","Valid")</f>
        <v>Valid</v>
      </c>
    </row>
    <row r="7785" spans="1:13">
      <c r="A7785" t="s">
        <v>17054</v>
      </c>
      <c r="B7785" s="1">
        <v>44678</v>
      </c>
      <c r="C7785">
        <v>31633.96</v>
      </c>
      <c r="D7785" t="s">
        <v>1483</v>
      </c>
      <c r="E7785" t="s">
        <v>1499</v>
      </c>
      <c r="F7785" t="s">
        <v>271</v>
      </c>
      <c r="G7785" t="s">
        <v>29</v>
      </c>
      <c r="H7785" t="s">
        <v>1111</v>
      </c>
      <c r="J7785" t="s">
        <v>17055</v>
      </c>
      <c r="K7785" t="str">
        <f ca="1">IF(ISNA(XLOOKUP(A7785,Customers!A:A,Customers!A:A)),"Invalid FK","Valid")</f>
        <v>Valid</v>
      </c>
      <c r="L7785" t="str">
        <f ca="1">IF(ISNA(XLOOKUP(B7785,Vendors!A:A,Vendors!A:A)),"Invalid FK","Valid")</f>
        <v>Valid</v>
      </c>
      <c r="M7785" t="str">
        <f ca="1">IF(ISNA(XLOOKUP(C7785,Headcount!C:C,Headcount!C:C)),"Invalid FK","Valid")</f>
        <v>Valid</v>
      </c>
    </row>
    <row r="7786" spans="1:13">
      <c r="A7786" t="s">
        <v>17056</v>
      </c>
      <c r="B7786" s="1">
        <v>44881</v>
      </c>
      <c r="C7786">
        <v>-42964.4</v>
      </c>
      <c r="D7786" t="s">
        <v>1478</v>
      </c>
      <c r="E7786" t="s">
        <v>36</v>
      </c>
      <c r="F7786" t="s">
        <v>271</v>
      </c>
      <c r="G7786" t="s">
        <v>13</v>
      </c>
      <c r="I7786" t="s">
        <v>209</v>
      </c>
      <c r="J7786" t="s">
        <v>17057</v>
      </c>
      <c r="K7786" t="str">
        <f ca="1">IF(ISNA(XLOOKUP(A7786,Customers!A:A,Customers!A:A)),"Invalid FK","Valid")</f>
        <v>Valid</v>
      </c>
      <c r="L7786" t="str">
        <f ca="1">IF(ISNA(XLOOKUP(B7786,Vendors!A:A,Vendors!A:A)),"Invalid FK","Valid")</f>
        <v>Valid</v>
      </c>
      <c r="M7786" t="str">
        <f ca="1">IF(ISNA(XLOOKUP(C7786,Headcount!C:C,Headcount!C:C)),"Invalid FK","Valid")</f>
        <v>Valid</v>
      </c>
    </row>
    <row r="7787" spans="1:13">
      <c r="A7787" t="s">
        <v>17058</v>
      </c>
      <c r="B7787" s="1">
        <v>44635</v>
      </c>
      <c r="C7787">
        <v>-10251.129999999999</v>
      </c>
      <c r="D7787" t="s">
        <v>1478</v>
      </c>
      <c r="E7787" t="s">
        <v>7</v>
      </c>
      <c r="F7787" t="s">
        <v>268</v>
      </c>
      <c r="G7787" t="s">
        <v>17</v>
      </c>
      <c r="I7787" t="s">
        <v>23</v>
      </c>
      <c r="J7787" t="s">
        <v>17059</v>
      </c>
      <c r="K7787" t="str">
        <f ca="1">IF(ISNA(XLOOKUP(A7787,Customers!A:A,Customers!A:A)),"Invalid FK","Valid")</f>
        <v>Valid</v>
      </c>
      <c r="L7787" t="str">
        <f ca="1">IF(ISNA(XLOOKUP(B7787,Vendors!A:A,Vendors!A:A)),"Invalid FK","Valid")</f>
        <v>Valid</v>
      </c>
      <c r="M7787" t="str">
        <f ca="1">IF(ISNA(XLOOKUP(C7787,Headcount!C:C,Headcount!C:C)),"Invalid FK","Valid")</f>
        <v>Valid</v>
      </c>
    </row>
    <row r="7788" spans="1:13">
      <c r="A7788" t="s">
        <v>17060</v>
      </c>
      <c r="B7788" s="1">
        <v>45063</v>
      </c>
      <c r="C7788">
        <v>16194.93</v>
      </c>
      <c r="D7788" t="s">
        <v>1504</v>
      </c>
      <c r="E7788" t="s">
        <v>1504</v>
      </c>
      <c r="F7788" t="s">
        <v>264</v>
      </c>
      <c r="G7788" t="s">
        <v>13</v>
      </c>
      <c r="J7788" t="s">
        <v>17061</v>
      </c>
      <c r="K7788" t="str">
        <f ca="1">IF(ISNA(XLOOKUP(A7788,Customers!A:A,Customers!A:A)),"Invalid FK","Valid")</f>
        <v>Valid</v>
      </c>
      <c r="L7788" t="str">
        <f ca="1">IF(ISNA(XLOOKUP(B7788,Vendors!A:A,Vendors!A:A)),"Invalid FK","Valid")</f>
        <v>Valid</v>
      </c>
      <c r="M7788" t="str">
        <f ca="1">IF(ISNA(XLOOKUP(C7788,Headcount!C:C,Headcount!C:C)),"Invalid FK","Valid")</f>
        <v>Valid</v>
      </c>
    </row>
    <row r="7789" spans="1:13">
      <c r="A7789" t="s">
        <v>17062</v>
      </c>
      <c r="B7789" s="1">
        <v>45119</v>
      </c>
      <c r="C7789">
        <v>184873.76</v>
      </c>
      <c r="D7789" t="s">
        <v>1483</v>
      </c>
      <c r="E7789" t="s">
        <v>1484</v>
      </c>
      <c r="F7789" t="s">
        <v>271</v>
      </c>
      <c r="G7789" t="s">
        <v>8</v>
      </c>
      <c r="H7789" t="s">
        <v>1017</v>
      </c>
      <c r="J7789" t="s">
        <v>17063</v>
      </c>
      <c r="K7789" t="str">
        <f ca="1">IF(ISNA(XLOOKUP(A7789,Customers!A:A,Customers!A:A)),"Invalid FK","Valid")</f>
        <v>Valid</v>
      </c>
      <c r="L7789" t="str">
        <f ca="1">IF(ISNA(XLOOKUP(B7789,Vendors!A:A,Vendors!A:A)),"Invalid FK","Valid")</f>
        <v>Valid</v>
      </c>
      <c r="M7789" t="str">
        <f ca="1">IF(ISNA(XLOOKUP(C7789,Headcount!C:C,Headcount!C:C)),"Invalid FK","Valid")</f>
        <v>Valid</v>
      </c>
    </row>
    <row r="7790" spans="1:13">
      <c r="A7790" t="s">
        <v>17064</v>
      </c>
      <c r="B7790" s="1">
        <v>44752</v>
      </c>
      <c r="C7790">
        <v>178473.73</v>
      </c>
      <c r="D7790" t="s">
        <v>1483</v>
      </c>
      <c r="E7790" t="s">
        <v>1487</v>
      </c>
      <c r="F7790" t="s">
        <v>268</v>
      </c>
      <c r="G7790" t="s">
        <v>13</v>
      </c>
      <c r="H7790" t="s">
        <v>1381</v>
      </c>
      <c r="J7790" t="s">
        <v>17065</v>
      </c>
      <c r="K7790" t="str">
        <f ca="1">IF(ISNA(XLOOKUP(A7790,Customers!A:A,Customers!A:A)),"Invalid FK","Valid")</f>
        <v>Valid</v>
      </c>
      <c r="L7790" t="str">
        <f ca="1">IF(ISNA(XLOOKUP(B7790,Vendors!A:A,Vendors!A:A)),"Invalid FK","Valid")</f>
        <v>Valid</v>
      </c>
      <c r="M7790" t="str">
        <f ca="1">IF(ISNA(XLOOKUP(C7790,Headcount!C:C,Headcount!C:C)),"Invalid FK","Valid")</f>
        <v>Valid</v>
      </c>
    </row>
    <row r="7791" spans="1:13">
      <c r="A7791" t="s">
        <v>17066</v>
      </c>
      <c r="B7791" s="1">
        <v>45018</v>
      </c>
      <c r="C7791">
        <v>77344.72</v>
      </c>
      <c r="D7791" t="s">
        <v>1483</v>
      </c>
      <c r="E7791" t="s">
        <v>1484</v>
      </c>
      <c r="F7791" t="s">
        <v>264</v>
      </c>
      <c r="G7791" t="s">
        <v>29</v>
      </c>
      <c r="H7791" t="s">
        <v>1367</v>
      </c>
      <c r="J7791" t="s">
        <v>17067</v>
      </c>
      <c r="K7791" t="str">
        <f ca="1">IF(ISNA(XLOOKUP(A7791,Customers!A:A,Customers!A:A)),"Invalid FK","Valid")</f>
        <v>Valid</v>
      </c>
      <c r="L7791" t="str">
        <f ca="1">IF(ISNA(XLOOKUP(B7791,Vendors!A:A,Vendors!A:A)),"Invalid FK","Valid")</f>
        <v>Valid</v>
      </c>
      <c r="M7791" t="str">
        <f ca="1">IF(ISNA(XLOOKUP(C7791,Headcount!C:C,Headcount!C:C)),"Invalid FK","Valid")</f>
        <v>Valid</v>
      </c>
    </row>
    <row r="7792" spans="1:13">
      <c r="A7792" t="s">
        <v>17068</v>
      </c>
      <c r="B7792" s="1">
        <v>44668</v>
      </c>
      <c r="C7792">
        <v>25298.84</v>
      </c>
      <c r="D7792" t="s">
        <v>1504</v>
      </c>
      <c r="E7792" t="s">
        <v>1504</v>
      </c>
      <c r="F7792" t="s">
        <v>264</v>
      </c>
      <c r="G7792" t="s">
        <v>8</v>
      </c>
      <c r="J7792" t="s">
        <v>17069</v>
      </c>
      <c r="K7792" t="str">
        <f ca="1">IF(ISNA(XLOOKUP(A7792,Customers!A:A,Customers!A:A)),"Invalid FK","Valid")</f>
        <v>Valid</v>
      </c>
      <c r="L7792" t="str">
        <f ca="1">IF(ISNA(XLOOKUP(B7792,Vendors!A:A,Vendors!A:A)),"Invalid FK","Valid")</f>
        <v>Valid</v>
      </c>
      <c r="M7792" t="str">
        <f ca="1">IF(ISNA(XLOOKUP(C7792,Headcount!C:C,Headcount!C:C)),"Invalid FK","Valid")</f>
        <v>Valid</v>
      </c>
    </row>
    <row r="7793" spans="1:13">
      <c r="A7793" t="s">
        <v>17070</v>
      </c>
      <c r="B7793" s="1">
        <v>44859</v>
      </c>
      <c r="C7793">
        <v>128214.73</v>
      </c>
      <c r="D7793" t="s">
        <v>1483</v>
      </c>
      <c r="E7793" t="s">
        <v>1487</v>
      </c>
      <c r="F7793" t="s">
        <v>264</v>
      </c>
      <c r="G7793" t="s">
        <v>29</v>
      </c>
      <c r="H7793" t="s">
        <v>736</v>
      </c>
      <c r="J7793" t="s">
        <v>17071</v>
      </c>
      <c r="K7793" t="str">
        <f ca="1">IF(ISNA(XLOOKUP(A7793,Customers!A:A,Customers!A:A)),"Invalid FK","Valid")</f>
        <v>Valid</v>
      </c>
      <c r="L7793" t="str">
        <f ca="1">IF(ISNA(XLOOKUP(B7793,Vendors!A:A,Vendors!A:A)),"Invalid FK","Valid")</f>
        <v>Valid</v>
      </c>
      <c r="M7793" t="str">
        <f ca="1">IF(ISNA(XLOOKUP(C7793,Headcount!C:C,Headcount!C:C)),"Invalid FK","Valid")</f>
        <v>Valid</v>
      </c>
    </row>
    <row r="7794" spans="1:13">
      <c r="A7794" t="s">
        <v>17072</v>
      </c>
      <c r="B7794" s="1">
        <v>45285</v>
      </c>
      <c r="C7794">
        <v>-15147.43</v>
      </c>
      <c r="D7794" t="s">
        <v>1478</v>
      </c>
      <c r="E7794" t="s">
        <v>1534</v>
      </c>
      <c r="F7794" t="s">
        <v>268</v>
      </c>
      <c r="G7794" t="s">
        <v>13</v>
      </c>
      <c r="I7794" t="s">
        <v>127</v>
      </c>
      <c r="J7794" t="s">
        <v>17073</v>
      </c>
      <c r="K7794" t="str">
        <f ca="1">IF(ISNA(XLOOKUP(A7794,Customers!A:A,Customers!A:A)),"Invalid FK","Valid")</f>
        <v>Valid</v>
      </c>
      <c r="L7794" t="str">
        <f ca="1">IF(ISNA(XLOOKUP(B7794,Vendors!A:A,Vendors!A:A)),"Invalid FK","Valid")</f>
        <v>Valid</v>
      </c>
      <c r="M7794" t="str">
        <f ca="1">IF(ISNA(XLOOKUP(C7794,Headcount!C:C,Headcount!C:C)),"Invalid FK","Valid")</f>
        <v>Valid</v>
      </c>
    </row>
    <row r="7795" spans="1:13">
      <c r="A7795" t="s">
        <v>17074</v>
      </c>
      <c r="B7795" s="1">
        <v>45178</v>
      </c>
      <c r="C7795">
        <v>-43747.88</v>
      </c>
      <c r="D7795" t="s">
        <v>1478</v>
      </c>
      <c r="E7795" t="s">
        <v>1534</v>
      </c>
      <c r="F7795" t="s">
        <v>271</v>
      </c>
      <c r="G7795" t="s">
        <v>17</v>
      </c>
      <c r="I7795" t="s">
        <v>49</v>
      </c>
      <c r="J7795" t="s">
        <v>17075</v>
      </c>
      <c r="K7795" t="str">
        <f ca="1">IF(ISNA(XLOOKUP(A7795,Customers!A:A,Customers!A:A)),"Invalid FK","Valid")</f>
        <v>Valid</v>
      </c>
      <c r="L7795" t="str">
        <f ca="1">IF(ISNA(XLOOKUP(B7795,Vendors!A:A,Vendors!A:A)),"Invalid FK","Valid")</f>
        <v>Valid</v>
      </c>
      <c r="M7795" t="str">
        <f ca="1">IF(ISNA(XLOOKUP(C7795,Headcount!C:C,Headcount!C:C)),"Invalid FK","Valid")</f>
        <v>Valid</v>
      </c>
    </row>
    <row r="7796" spans="1:13">
      <c r="A7796" t="s">
        <v>17076</v>
      </c>
      <c r="B7796" s="1">
        <v>44580</v>
      </c>
      <c r="C7796">
        <v>203304.91</v>
      </c>
      <c r="D7796" t="s">
        <v>1483</v>
      </c>
      <c r="E7796" t="s">
        <v>1484</v>
      </c>
      <c r="F7796" t="s">
        <v>271</v>
      </c>
      <c r="G7796" t="s">
        <v>17</v>
      </c>
      <c r="H7796" t="s">
        <v>1407</v>
      </c>
      <c r="J7796" t="s">
        <v>17077</v>
      </c>
      <c r="K7796" t="str">
        <f ca="1">IF(ISNA(XLOOKUP(A7796,Customers!A:A,Customers!A:A)),"Invalid FK","Valid")</f>
        <v>Valid</v>
      </c>
      <c r="L7796" t="str">
        <f ca="1">IF(ISNA(XLOOKUP(B7796,Vendors!A:A,Vendors!A:A)),"Invalid FK","Valid")</f>
        <v>Valid</v>
      </c>
      <c r="M7796" t="str">
        <f ca="1">IF(ISNA(XLOOKUP(C7796,Headcount!C:C,Headcount!C:C)),"Invalid FK","Valid")</f>
        <v>Valid</v>
      </c>
    </row>
    <row r="7797" spans="1:13">
      <c r="A7797" t="s">
        <v>17078</v>
      </c>
      <c r="B7797" s="1">
        <v>45065</v>
      </c>
      <c r="C7797">
        <v>194471.3</v>
      </c>
      <c r="D7797" t="s">
        <v>1483</v>
      </c>
      <c r="E7797" t="s">
        <v>1499</v>
      </c>
      <c r="F7797" t="s">
        <v>264</v>
      </c>
      <c r="G7797" t="s">
        <v>17</v>
      </c>
      <c r="H7797" t="s">
        <v>1129</v>
      </c>
      <c r="J7797" t="s">
        <v>17079</v>
      </c>
      <c r="K7797" t="str">
        <f ca="1">IF(ISNA(XLOOKUP(A7797,Customers!A:A,Customers!A:A)),"Invalid FK","Valid")</f>
        <v>Valid</v>
      </c>
      <c r="L7797" t="str">
        <f ca="1">IF(ISNA(XLOOKUP(B7797,Vendors!A:A,Vendors!A:A)),"Invalid FK","Valid")</f>
        <v>Valid</v>
      </c>
      <c r="M7797" t="str">
        <f ca="1">IF(ISNA(XLOOKUP(C7797,Headcount!C:C,Headcount!C:C)),"Invalid FK","Valid")</f>
        <v>Valid</v>
      </c>
    </row>
    <row r="7798" spans="1:13">
      <c r="A7798" t="s">
        <v>17080</v>
      </c>
      <c r="B7798" s="1">
        <v>44978</v>
      </c>
      <c r="C7798">
        <v>-34069.65</v>
      </c>
      <c r="D7798" t="s">
        <v>1478</v>
      </c>
      <c r="E7798" t="s">
        <v>1509</v>
      </c>
      <c r="F7798" t="s">
        <v>264</v>
      </c>
      <c r="G7798" t="s">
        <v>29</v>
      </c>
      <c r="I7798" t="s">
        <v>217</v>
      </c>
      <c r="J7798" t="s">
        <v>17081</v>
      </c>
      <c r="K7798" t="str">
        <f ca="1">IF(ISNA(XLOOKUP(A7798,Customers!A:A,Customers!A:A)),"Invalid FK","Valid")</f>
        <v>Valid</v>
      </c>
      <c r="L7798" t="str">
        <f ca="1">IF(ISNA(XLOOKUP(B7798,Vendors!A:A,Vendors!A:A)),"Invalid FK","Valid")</f>
        <v>Valid</v>
      </c>
      <c r="M7798" t="str">
        <f ca="1">IF(ISNA(XLOOKUP(C7798,Headcount!C:C,Headcount!C:C)),"Invalid FK","Valid")</f>
        <v>Valid</v>
      </c>
    </row>
    <row r="7799" spans="1:13">
      <c r="A7799" t="s">
        <v>17082</v>
      </c>
      <c r="B7799" s="1">
        <v>45059</v>
      </c>
      <c r="C7799">
        <v>230339.42</v>
      </c>
      <c r="D7799" t="s">
        <v>1483</v>
      </c>
      <c r="E7799" t="s">
        <v>1484</v>
      </c>
      <c r="F7799" t="s">
        <v>264</v>
      </c>
      <c r="G7799" t="s">
        <v>29</v>
      </c>
      <c r="H7799" t="s">
        <v>1175</v>
      </c>
      <c r="J7799" t="s">
        <v>17083</v>
      </c>
      <c r="K7799" t="str">
        <f ca="1">IF(ISNA(XLOOKUP(A7799,Customers!A:A,Customers!A:A)),"Invalid FK","Valid")</f>
        <v>Valid</v>
      </c>
      <c r="L7799" t="str">
        <f ca="1">IF(ISNA(XLOOKUP(B7799,Vendors!A:A,Vendors!A:A)),"Invalid FK","Valid")</f>
        <v>Valid</v>
      </c>
      <c r="M7799" t="str">
        <f ca="1">IF(ISNA(XLOOKUP(C7799,Headcount!C:C,Headcount!C:C)),"Invalid FK","Valid")</f>
        <v>Valid</v>
      </c>
    </row>
    <row r="7800" spans="1:13">
      <c r="A7800" t="s">
        <v>17084</v>
      </c>
      <c r="B7800" s="1">
        <v>44716</v>
      </c>
      <c r="C7800">
        <v>-58072.49</v>
      </c>
      <c r="D7800" t="s">
        <v>1478</v>
      </c>
      <c r="E7800" t="s">
        <v>7</v>
      </c>
      <c r="F7800" t="s">
        <v>271</v>
      </c>
      <c r="G7800" t="s">
        <v>8</v>
      </c>
      <c r="I7800" t="s">
        <v>193</v>
      </c>
      <c r="J7800" t="s">
        <v>17085</v>
      </c>
      <c r="K7800" t="str">
        <f ca="1">IF(ISNA(XLOOKUP(A7800,Customers!A:A,Customers!A:A)),"Invalid FK","Valid")</f>
        <v>Valid</v>
      </c>
      <c r="L7800" t="str">
        <f ca="1">IF(ISNA(XLOOKUP(B7800,Vendors!A:A,Vendors!A:A)),"Invalid FK","Valid")</f>
        <v>Valid</v>
      </c>
      <c r="M7800" t="str">
        <f ca="1">IF(ISNA(XLOOKUP(C7800,Headcount!C:C,Headcount!C:C)),"Invalid FK","Valid")</f>
        <v>Valid</v>
      </c>
    </row>
    <row r="7801" spans="1:13">
      <c r="A7801" t="s">
        <v>17086</v>
      </c>
      <c r="B7801" s="1">
        <v>45175</v>
      </c>
      <c r="C7801">
        <v>-14890.05</v>
      </c>
      <c r="D7801" t="s">
        <v>1478</v>
      </c>
      <c r="E7801" t="s">
        <v>1534</v>
      </c>
      <c r="F7801" t="s">
        <v>268</v>
      </c>
      <c r="G7801" t="s">
        <v>8</v>
      </c>
      <c r="I7801" t="s">
        <v>65</v>
      </c>
      <c r="J7801" t="s">
        <v>17087</v>
      </c>
      <c r="K7801" t="str">
        <f ca="1">IF(ISNA(XLOOKUP(A7801,Customers!A:A,Customers!A:A)),"Invalid FK","Valid")</f>
        <v>Valid</v>
      </c>
      <c r="L7801" t="str">
        <f ca="1">IF(ISNA(XLOOKUP(B7801,Vendors!A:A,Vendors!A:A)),"Invalid FK","Valid")</f>
        <v>Valid</v>
      </c>
      <c r="M7801" t="str">
        <f ca="1">IF(ISNA(XLOOKUP(C7801,Headcount!C:C,Headcount!C:C)),"Invalid FK","Valid")</f>
        <v>Valid</v>
      </c>
    </row>
    <row r="7802" spans="1:13">
      <c r="A7802" t="s">
        <v>17088</v>
      </c>
      <c r="B7802" s="1">
        <v>45250</v>
      </c>
      <c r="C7802">
        <v>16662.88</v>
      </c>
      <c r="D7802" t="s">
        <v>1504</v>
      </c>
      <c r="E7802" t="s">
        <v>1504</v>
      </c>
      <c r="F7802" t="s">
        <v>271</v>
      </c>
      <c r="G7802" t="s">
        <v>17</v>
      </c>
      <c r="J7802" t="s">
        <v>17089</v>
      </c>
      <c r="K7802" t="str">
        <f ca="1">IF(ISNA(XLOOKUP(A7802,Customers!A:A,Customers!A:A)),"Invalid FK","Valid")</f>
        <v>Valid</v>
      </c>
      <c r="L7802" t="str">
        <f ca="1">IF(ISNA(XLOOKUP(B7802,Vendors!A:A,Vendors!A:A)),"Invalid FK","Valid")</f>
        <v>Valid</v>
      </c>
      <c r="M7802" t="str">
        <f ca="1">IF(ISNA(XLOOKUP(C7802,Headcount!C:C,Headcount!C:C)),"Invalid FK","Valid")</f>
        <v>Valid</v>
      </c>
    </row>
    <row r="7803" spans="1:13">
      <c r="A7803" t="s">
        <v>17090</v>
      </c>
      <c r="B7803" s="1">
        <v>45023</v>
      </c>
      <c r="C7803">
        <v>135489.79999999999</v>
      </c>
      <c r="D7803" t="s">
        <v>1483</v>
      </c>
      <c r="E7803" t="s">
        <v>1484</v>
      </c>
      <c r="F7803" t="s">
        <v>271</v>
      </c>
      <c r="G7803" t="s">
        <v>29</v>
      </c>
      <c r="H7803" t="s">
        <v>856</v>
      </c>
      <c r="J7803" t="s">
        <v>17091</v>
      </c>
      <c r="K7803" t="str">
        <f ca="1">IF(ISNA(XLOOKUP(A7803,Customers!A:A,Customers!A:A)),"Invalid FK","Valid")</f>
        <v>Valid</v>
      </c>
      <c r="L7803" t="str">
        <f ca="1">IF(ISNA(XLOOKUP(B7803,Vendors!A:A,Vendors!A:A)),"Invalid FK","Valid")</f>
        <v>Valid</v>
      </c>
      <c r="M7803" t="str">
        <f ca="1">IF(ISNA(XLOOKUP(C7803,Headcount!C:C,Headcount!C:C)),"Invalid FK","Valid")</f>
        <v>Valid</v>
      </c>
    </row>
    <row r="7804" spans="1:13">
      <c r="A7804" t="s">
        <v>17092</v>
      </c>
      <c r="B7804" s="1">
        <v>45043</v>
      </c>
      <c r="C7804">
        <v>-40788.19</v>
      </c>
      <c r="D7804" t="s">
        <v>1478</v>
      </c>
      <c r="E7804" t="s">
        <v>36</v>
      </c>
      <c r="F7804" t="s">
        <v>268</v>
      </c>
      <c r="G7804" t="s">
        <v>13</v>
      </c>
      <c r="I7804" t="s">
        <v>187</v>
      </c>
      <c r="J7804" t="s">
        <v>17093</v>
      </c>
      <c r="K7804" t="str">
        <f ca="1">IF(ISNA(XLOOKUP(A7804,Customers!A:A,Customers!A:A)),"Invalid FK","Valid")</f>
        <v>Valid</v>
      </c>
      <c r="L7804" t="str">
        <f ca="1">IF(ISNA(XLOOKUP(B7804,Vendors!A:A,Vendors!A:A)),"Invalid FK","Valid")</f>
        <v>Valid</v>
      </c>
      <c r="M7804" t="str">
        <f ca="1">IF(ISNA(XLOOKUP(C7804,Headcount!C:C,Headcount!C:C)),"Invalid FK","Valid")</f>
        <v>Valid</v>
      </c>
    </row>
    <row r="7805" spans="1:13">
      <c r="A7805" t="s">
        <v>17094</v>
      </c>
      <c r="B7805" s="1">
        <v>44676</v>
      </c>
      <c r="C7805">
        <v>241174.41</v>
      </c>
      <c r="D7805" t="s">
        <v>1483</v>
      </c>
      <c r="E7805" t="s">
        <v>1484</v>
      </c>
      <c r="F7805" t="s">
        <v>271</v>
      </c>
      <c r="G7805" t="s">
        <v>8</v>
      </c>
      <c r="H7805" t="s">
        <v>1107</v>
      </c>
      <c r="J7805" t="s">
        <v>17095</v>
      </c>
      <c r="K7805" t="str">
        <f ca="1">IF(ISNA(XLOOKUP(A7805,Customers!A:A,Customers!A:A)),"Invalid FK","Valid")</f>
        <v>Valid</v>
      </c>
      <c r="L7805" t="str">
        <f ca="1">IF(ISNA(XLOOKUP(B7805,Vendors!A:A,Vendors!A:A)),"Invalid FK","Valid")</f>
        <v>Valid</v>
      </c>
      <c r="M7805" t="str">
        <f ca="1">IF(ISNA(XLOOKUP(C7805,Headcount!C:C,Headcount!C:C)),"Invalid FK","Valid")</f>
        <v>Valid</v>
      </c>
    </row>
    <row r="7806" spans="1:13">
      <c r="A7806" t="s">
        <v>17096</v>
      </c>
      <c r="B7806" s="1">
        <v>45137</v>
      </c>
      <c r="C7806">
        <v>107166.37</v>
      </c>
      <c r="D7806" t="s">
        <v>1483</v>
      </c>
      <c r="E7806" t="s">
        <v>1484</v>
      </c>
      <c r="F7806" t="s">
        <v>268</v>
      </c>
      <c r="G7806" t="s">
        <v>29</v>
      </c>
      <c r="H7806" t="s">
        <v>1127</v>
      </c>
      <c r="J7806" t="s">
        <v>17097</v>
      </c>
      <c r="K7806" t="str">
        <f ca="1">IF(ISNA(XLOOKUP(A7806,Customers!A:A,Customers!A:A)),"Invalid FK","Valid")</f>
        <v>Valid</v>
      </c>
      <c r="L7806" t="str">
        <f ca="1">IF(ISNA(XLOOKUP(B7806,Vendors!A:A,Vendors!A:A)),"Invalid FK","Valid")</f>
        <v>Valid</v>
      </c>
      <c r="M7806" t="str">
        <f ca="1">IF(ISNA(XLOOKUP(C7806,Headcount!C:C,Headcount!C:C)),"Invalid FK","Valid")</f>
        <v>Valid</v>
      </c>
    </row>
    <row r="7807" spans="1:13">
      <c r="A7807" t="s">
        <v>17098</v>
      </c>
      <c r="B7807" s="1">
        <v>44694</v>
      </c>
      <c r="C7807">
        <v>-13292.66</v>
      </c>
      <c r="D7807" t="s">
        <v>1478</v>
      </c>
      <c r="E7807" t="s">
        <v>36</v>
      </c>
      <c r="F7807" t="s">
        <v>271</v>
      </c>
      <c r="G7807" t="s">
        <v>8</v>
      </c>
      <c r="I7807" t="s">
        <v>73</v>
      </c>
      <c r="J7807" t="s">
        <v>17099</v>
      </c>
      <c r="K7807" t="str">
        <f ca="1">IF(ISNA(XLOOKUP(A7807,Customers!A:A,Customers!A:A)),"Invalid FK","Valid")</f>
        <v>Valid</v>
      </c>
      <c r="L7807" t="str">
        <f ca="1">IF(ISNA(XLOOKUP(B7807,Vendors!A:A,Vendors!A:A)),"Invalid FK","Valid")</f>
        <v>Valid</v>
      </c>
      <c r="M7807" t="str">
        <f ca="1">IF(ISNA(XLOOKUP(C7807,Headcount!C:C,Headcount!C:C)),"Invalid FK","Valid")</f>
        <v>Valid</v>
      </c>
    </row>
    <row r="7808" spans="1:13">
      <c r="A7808" t="s">
        <v>17100</v>
      </c>
      <c r="B7808" s="1">
        <v>44651</v>
      </c>
      <c r="C7808">
        <v>118346.16</v>
      </c>
      <c r="D7808" t="s">
        <v>1483</v>
      </c>
      <c r="E7808" t="s">
        <v>1484</v>
      </c>
      <c r="F7808" t="s">
        <v>264</v>
      </c>
      <c r="G7808" t="s">
        <v>8</v>
      </c>
      <c r="H7808" t="s">
        <v>1347</v>
      </c>
      <c r="J7808" t="s">
        <v>17101</v>
      </c>
      <c r="K7808" t="str">
        <f ca="1">IF(ISNA(XLOOKUP(A7808,Customers!A:A,Customers!A:A)),"Invalid FK","Valid")</f>
        <v>Valid</v>
      </c>
      <c r="L7808" t="str">
        <f ca="1">IF(ISNA(XLOOKUP(B7808,Vendors!A:A,Vendors!A:A)),"Invalid FK","Valid")</f>
        <v>Valid</v>
      </c>
      <c r="M7808" t="str">
        <f ca="1">IF(ISNA(XLOOKUP(C7808,Headcount!C:C,Headcount!C:C)),"Invalid FK","Valid")</f>
        <v>Valid</v>
      </c>
    </row>
    <row r="7809" spans="1:13">
      <c r="A7809" t="s">
        <v>17102</v>
      </c>
      <c r="B7809" s="1">
        <v>44735</v>
      </c>
      <c r="C7809">
        <v>250550.43</v>
      </c>
      <c r="D7809" t="s">
        <v>1483</v>
      </c>
      <c r="E7809" t="s">
        <v>1484</v>
      </c>
      <c r="F7809" t="s">
        <v>268</v>
      </c>
      <c r="G7809" t="s">
        <v>29</v>
      </c>
      <c r="H7809" t="s">
        <v>790</v>
      </c>
      <c r="J7809" t="s">
        <v>17103</v>
      </c>
      <c r="K7809" t="str">
        <f ca="1">IF(ISNA(XLOOKUP(A7809,Customers!A:A,Customers!A:A)),"Invalid FK","Valid")</f>
        <v>Valid</v>
      </c>
      <c r="L7809" t="str">
        <f ca="1">IF(ISNA(XLOOKUP(B7809,Vendors!A:A,Vendors!A:A)),"Invalid FK","Valid")</f>
        <v>Valid</v>
      </c>
      <c r="M7809" t="str">
        <f ca="1">IF(ISNA(XLOOKUP(C7809,Headcount!C:C,Headcount!C:C)),"Invalid FK","Valid")</f>
        <v>Valid</v>
      </c>
    </row>
    <row r="7810" spans="1:13">
      <c r="A7810" t="s">
        <v>17104</v>
      </c>
      <c r="B7810" s="1">
        <v>44761</v>
      </c>
      <c r="C7810">
        <v>144016.43</v>
      </c>
      <c r="D7810" t="s">
        <v>1483</v>
      </c>
      <c r="E7810" t="s">
        <v>1484</v>
      </c>
      <c r="F7810" t="s">
        <v>268</v>
      </c>
      <c r="G7810" t="s">
        <v>17</v>
      </c>
      <c r="H7810" t="s">
        <v>708</v>
      </c>
      <c r="J7810" t="s">
        <v>17105</v>
      </c>
      <c r="K7810" t="str">
        <f ca="1">IF(ISNA(XLOOKUP(A7810,Customers!A:A,Customers!A:A)),"Invalid FK","Valid")</f>
        <v>Valid</v>
      </c>
      <c r="L7810" t="str">
        <f ca="1">IF(ISNA(XLOOKUP(B7810,Vendors!A:A,Vendors!A:A)),"Invalid FK","Valid")</f>
        <v>Valid</v>
      </c>
      <c r="M7810" t="str">
        <f ca="1">IF(ISNA(XLOOKUP(C7810,Headcount!C:C,Headcount!C:C)),"Invalid FK","Valid")</f>
        <v>Valid</v>
      </c>
    </row>
    <row r="7811" spans="1:13">
      <c r="A7811" t="s">
        <v>17106</v>
      </c>
      <c r="B7811" s="1">
        <v>44991</v>
      </c>
      <c r="C7811">
        <v>-58614.2</v>
      </c>
      <c r="D7811" t="s">
        <v>1478</v>
      </c>
      <c r="E7811" t="s">
        <v>1496</v>
      </c>
      <c r="F7811" t="s">
        <v>268</v>
      </c>
      <c r="G7811" t="s">
        <v>8</v>
      </c>
      <c r="I7811" t="s">
        <v>151</v>
      </c>
      <c r="J7811" t="s">
        <v>17107</v>
      </c>
      <c r="K7811" t="str">
        <f ca="1">IF(ISNA(XLOOKUP(A7811,Customers!A:A,Customers!A:A)),"Invalid FK","Valid")</f>
        <v>Valid</v>
      </c>
      <c r="L7811" t="str">
        <f ca="1">IF(ISNA(XLOOKUP(B7811,Vendors!A:A,Vendors!A:A)),"Invalid FK","Valid")</f>
        <v>Valid</v>
      </c>
      <c r="M7811" t="str">
        <f ca="1">IF(ISNA(XLOOKUP(C7811,Headcount!C:C,Headcount!C:C)),"Invalid FK","Valid")</f>
        <v>Valid</v>
      </c>
    </row>
    <row r="7812" spans="1:13">
      <c r="A7812" t="s">
        <v>17108</v>
      </c>
      <c r="B7812" s="1">
        <v>44933</v>
      </c>
      <c r="C7812">
        <v>91509.63</v>
      </c>
      <c r="D7812" t="s">
        <v>1483</v>
      </c>
      <c r="E7812" t="s">
        <v>1484</v>
      </c>
      <c r="F7812" t="s">
        <v>271</v>
      </c>
      <c r="G7812" t="s">
        <v>8</v>
      </c>
      <c r="H7812" t="s">
        <v>1147</v>
      </c>
      <c r="J7812" t="s">
        <v>17109</v>
      </c>
      <c r="K7812" t="str">
        <f ca="1">IF(ISNA(XLOOKUP(A7812,Customers!A:A,Customers!A:A)),"Invalid FK","Valid")</f>
        <v>Valid</v>
      </c>
      <c r="L7812" t="str">
        <f ca="1">IF(ISNA(XLOOKUP(B7812,Vendors!A:A,Vendors!A:A)),"Invalid FK","Valid")</f>
        <v>Valid</v>
      </c>
      <c r="M7812" t="str">
        <f ca="1">IF(ISNA(XLOOKUP(C7812,Headcount!C:C,Headcount!C:C)),"Invalid FK","Valid")</f>
        <v>Valid</v>
      </c>
    </row>
    <row r="7813" spans="1:13">
      <c r="A7813" t="s">
        <v>17110</v>
      </c>
      <c r="B7813" s="1">
        <v>45258</v>
      </c>
      <c r="C7813">
        <v>156667.78</v>
      </c>
      <c r="D7813" t="s">
        <v>1483</v>
      </c>
      <c r="E7813" t="s">
        <v>1499</v>
      </c>
      <c r="F7813" t="s">
        <v>264</v>
      </c>
      <c r="G7813" t="s">
        <v>17</v>
      </c>
      <c r="H7813" t="s">
        <v>798</v>
      </c>
      <c r="J7813" t="s">
        <v>17111</v>
      </c>
      <c r="K7813" t="str">
        <f ca="1">IF(ISNA(XLOOKUP(A7813,Customers!A:A,Customers!A:A)),"Invalid FK","Valid")</f>
        <v>Valid</v>
      </c>
      <c r="L7813" t="str">
        <f ca="1">IF(ISNA(XLOOKUP(B7813,Vendors!A:A,Vendors!A:A)),"Invalid FK","Valid")</f>
        <v>Valid</v>
      </c>
      <c r="M7813" t="str">
        <f ca="1">IF(ISNA(XLOOKUP(C7813,Headcount!C:C,Headcount!C:C)),"Invalid FK","Valid")</f>
        <v>Valid</v>
      </c>
    </row>
    <row r="7814" spans="1:13">
      <c r="A7814" t="s">
        <v>17112</v>
      </c>
      <c r="B7814" s="1">
        <v>44616</v>
      </c>
      <c r="C7814">
        <v>152226.32</v>
      </c>
      <c r="D7814" t="s">
        <v>1483</v>
      </c>
      <c r="E7814" t="s">
        <v>1499</v>
      </c>
      <c r="F7814" t="s">
        <v>268</v>
      </c>
      <c r="G7814" t="s">
        <v>17</v>
      </c>
      <c r="H7814" t="s">
        <v>1371</v>
      </c>
      <c r="J7814" t="s">
        <v>17113</v>
      </c>
      <c r="K7814" t="str">
        <f ca="1">IF(ISNA(XLOOKUP(A7814,Customers!A:A,Customers!A:A)),"Invalid FK","Valid")</f>
        <v>Valid</v>
      </c>
      <c r="L7814" t="str">
        <f ca="1">IF(ISNA(XLOOKUP(B7814,Vendors!A:A,Vendors!A:A)),"Invalid FK","Valid")</f>
        <v>Valid</v>
      </c>
      <c r="M7814" t="str">
        <f ca="1">IF(ISNA(XLOOKUP(C7814,Headcount!C:C,Headcount!C:C)),"Invalid FK","Valid")</f>
        <v>Valid</v>
      </c>
    </row>
    <row r="7815" spans="1:13">
      <c r="A7815" t="s">
        <v>17114</v>
      </c>
      <c r="B7815" s="1">
        <v>44850</v>
      </c>
      <c r="C7815">
        <v>-68267.47</v>
      </c>
      <c r="D7815" t="s">
        <v>1478</v>
      </c>
      <c r="E7815" t="s">
        <v>1509</v>
      </c>
      <c r="F7815" t="s">
        <v>264</v>
      </c>
      <c r="G7815" t="s">
        <v>13</v>
      </c>
      <c r="I7815" t="s">
        <v>18</v>
      </c>
      <c r="J7815" t="s">
        <v>17115</v>
      </c>
      <c r="K7815" t="str">
        <f ca="1">IF(ISNA(XLOOKUP(A7815,Customers!A:A,Customers!A:A)),"Invalid FK","Valid")</f>
        <v>Valid</v>
      </c>
      <c r="L7815" t="str">
        <f ca="1">IF(ISNA(XLOOKUP(B7815,Vendors!A:A,Vendors!A:A)),"Invalid FK","Valid")</f>
        <v>Valid</v>
      </c>
      <c r="M7815" t="str">
        <f ca="1">IF(ISNA(XLOOKUP(C7815,Headcount!C:C,Headcount!C:C)),"Invalid FK","Valid")</f>
        <v>Valid</v>
      </c>
    </row>
    <row r="7816" spans="1:13">
      <c r="A7816" t="s">
        <v>17116</v>
      </c>
      <c r="B7816" s="1">
        <v>45133</v>
      </c>
      <c r="C7816">
        <v>-43676.25</v>
      </c>
      <c r="D7816" t="s">
        <v>1478</v>
      </c>
      <c r="E7816" t="s">
        <v>20</v>
      </c>
      <c r="F7816" t="s">
        <v>271</v>
      </c>
      <c r="G7816" t="s">
        <v>17</v>
      </c>
      <c r="I7816" t="s">
        <v>25</v>
      </c>
      <c r="J7816" t="s">
        <v>17117</v>
      </c>
      <c r="K7816" t="str">
        <f ca="1">IF(ISNA(XLOOKUP(A7816,Customers!A:A,Customers!A:A)),"Invalid FK","Valid")</f>
        <v>Valid</v>
      </c>
      <c r="L7816" t="str">
        <f ca="1">IF(ISNA(XLOOKUP(B7816,Vendors!A:A,Vendors!A:A)),"Invalid FK","Valid")</f>
        <v>Valid</v>
      </c>
      <c r="M7816" t="str">
        <f ca="1">IF(ISNA(XLOOKUP(C7816,Headcount!C:C,Headcount!C:C)),"Invalid FK","Valid")</f>
        <v>Valid</v>
      </c>
    </row>
    <row r="7817" spans="1:13">
      <c r="A7817" t="s">
        <v>17118</v>
      </c>
      <c r="B7817" s="1">
        <v>45107</v>
      </c>
      <c r="C7817">
        <v>200769.2</v>
      </c>
      <c r="D7817" t="s">
        <v>1483</v>
      </c>
      <c r="E7817" t="s">
        <v>1484</v>
      </c>
      <c r="F7817" t="s">
        <v>264</v>
      </c>
      <c r="G7817" t="s">
        <v>17</v>
      </c>
      <c r="H7817" t="s">
        <v>1359</v>
      </c>
      <c r="J7817" t="s">
        <v>17119</v>
      </c>
      <c r="K7817" t="str">
        <f ca="1">IF(ISNA(XLOOKUP(A7817,Customers!A:A,Customers!A:A)),"Invalid FK","Valid")</f>
        <v>Valid</v>
      </c>
      <c r="L7817" t="str">
        <f ca="1">IF(ISNA(XLOOKUP(B7817,Vendors!A:A,Vendors!A:A)),"Invalid FK","Valid")</f>
        <v>Valid</v>
      </c>
      <c r="M7817" t="str">
        <f ca="1">IF(ISNA(XLOOKUP(C7817,Headcount!C:C,Headcount!C:C)),"Invalid FK","Valid")</f>
        <v>Valid</v>
      </c>
    </row>
    <row r="7818" spans="1:13">
      <c r="A7818" t="s">
        <v>17120</v>
      </c>
      <c r="B7818" s="1">
        <v>44855</v>
      </c>
      <c r="C7818">
        <v>157414.97</v>
      </c>
      <c r="D7818" t="s">
        <v>1483</v>
      </c>
      <c r="E7818" t="s">
        <v>1484</v>
      </c>
      <c r="F7818" t="s">
        <v>264</v>
      </c>
      <c r="G7818" t="s">
        <v>17</v>
      </c>
      <c r="H7818" t="s">
        <v>1073</v>
      </c>
      <c r="J7818" t="s">
        <v>17121</v>
      </c>
      <c r="K7818" t="str">
        <f ca="1">IF(ISNA(XLOOKUP(A7818,Customers!A:A,Customers!A:A)),"Invalid FK","Valid")</f>
        <v>Valid</v>
      </c>
      <c r="L7818" t="str">
        <f ca="1">IF(ISNA(XLOOKUP(B7818,Vendors!A:A,Vendors!A:A)),"Invalid FK","Valid")</f>
        <v>Valid</v>
      </c>
      <c r="M7818" t="str">
        <f ca="1">IF(ISNA(XLOOKUP(C7818,Headcount!C:C,Headcount!C:C)),"Invalid FK","Valid")</f>
        <v>Valid</v>
      </c>
    </row>
    <row r="7819" spans="1:13">
      <c r="A7819" t="s">
        <v>17122</v>
      </c>
      <c r="B7819" s="1">
        <v>44629</v>
      </c>
      <c r="C7819">
        <v>-48599.07</v>
      </c>
      <c r="D7819" t="s">
        <v>1478</v>
      </c>
      <c r="E7819" t="s">
        <v>20</v>
      </c>
      <c r="F7819" t="s">
        <v>268</v>
      </c>
      <c r="G7819" t="s">
        <v>29</v>
      </c>
      <c r="I7819" t="s">
        <v>213</v>
      </c>
      <c r="J7819" t="s">
        <v>17123</v>
      </c>
      <c r="K7819" t="str">
        <f ca="1">IF(ISNA(XLOOKUP(A7819,Customers!A:A,Customers!A:A)),"Invalid FK","Valid")</f>
        <v>Valid</v>
      </c>
      <c r="L7819" t="str">
        <f ca="1">IF(ISNA(XLOOKUP(B7819,Vendors!A:A,Vendors!A:A)),"Invalid FK","Valid")</f>
        <v>Valid</v>
      </c>
      <c r="M7819" t="str">
        <f ca="1">IF(ISNA(XLOOKUP(C7819,Headcount!C:C,Headcount!C:C)),"Invalid FK","Valid")</f>
        <v>Valid</v>
      </c>
    </row>
    <row r="7820" spans="1:13">
      <c r="A7820" t="s">
        <v>17124</v>
      </c>
      <c r="B7820" s="1">
        <v>44602</v>
      </c>
      <c r="C7820">
        <v>155473.97</v>
      </c>
      <c r="D7820" t="s">
        <v>1483</v>
      </c>
      <c r="E7820" t="s">
        <v>1484</v>
      </c>
      <c r="F7820" t="s">
        <v>271</v>
      </c>
      <c r="G7820" t="s">
        <v>29</v>
      </c>
      <c r="H7820" t="s">
        <v>1157</v>
      </c>
      <c r="J7820" t="s">
        <v>17125</v>
      </c>
      <c r="K7820" t="str">
        <f ca="1">IF(ISNA(XLOOKUP(A7820,Customers!A:A,Customers!A:A)),"Invalid FK","Valid")</f>
        <v>Valid</v>
      </c>
      <c r="L7820" t="str">
        <f ca="1">IF(ISNA(XLOOKUP(B7820,Vendors!A:A,Vendors!A:A)),"Invalid FK","Valid")</f>
        <v>Valid</v>
      </c>
      <c r="M7820" t="str">
        <f ca="1">IF(ISNA(XLOOKUP(C7820,Headcount!C:C,Headcount!C:C)),"Invalid FK","Valid")</f>
        <v>Valid</v>
      </c>
    </row>
    <row r="7821" spans="1:13">
      <c r="A7821" t="s">
        <v>17126</v>
      </c>
      <c r="B7821" s="1">
        <v>44799</v>
      </c>
      <c r="C7821">
        <v>-30213.09</v>
      </c>
      <c r="D7821" t="s">
        <v>1478</v>
      </c>
      <c r="E7821" t="s">
        <v>36</v>
      </c>
      <c r="F7821" t="s">
        <v>268</v>
      </c>
      <c r="G7821" t="s">
        <v>8</v>
      </c>
      <c r="I7821" t="s">
        <v>207</v>
      </c>
      <c r="J7821" t="s">
        <v>17127</v>
      </c>
      <c r="K7821" t="str">
        <f ca="1">IF(ISNA(XLOOKUP(A7821,Customers!A:A,Customers!A:A)),"Invalid FK","Valid")</f>
        <v>Valid</v>
      </c>
      <c r="L7821" t="str">
        <f ca="1">IF(ISNA(XLOOKUP(B7821,Vendors!A:A,Vendors!A:A)),"Invalid FK","Valid")</f>
        <v>Valid</v>
      </c>
      <c r="M7821" t="str">
        <f ca="1">IF(ISNA(XLOOKUP(C7821,Headcount!C:C,Headcount!C:C)),"Invalid FK","Valid")</f>
        <v>Valid</v>
      </c>
    </row>
    <row r="7822" spans="1:13">
      <c r="A7822" t="s">
        <v>17128</v>
      </c>
      <c r="B7822" s="1">
        <v>45264</v>
      </c>
      <c r="C7822">
        <v>176787.61</v>
      </c>
      <c r="D7822" t="s">
        <v>1483</v>
      </c>
      <c r="E7822" t="s">
        <v>1484</v>
      </c>
      <c r="F7822" t="s">
        <v>271</v>
      </c>
      <c r="G7822" t="s">
        <v>17</v>
      </c>
      <c r="H7822" t="s">
        <v>918</v>
      </c>
      <c r="J7822" t="s">
        <v>17129</v>
      </c>
      <c r="K7822" t="str">
        <f ca="1">IF(ISNA(XLOOKUP(A7822,Customers!A:A,Customers!A:A)),"Invalid FK","Valid")</f>
        <v>Valid</v>
      </c>
      <c r="L7822" t="str">
        <f ca="1">IF(ISNA(XLOOKUP(B7822,Vendors!A:A,Vendors!A:A)),"Invalid FK","Valid")</f>
        <v>Valid</v>
      </c>
      <c r="M7822" t="str">
        <f ca="1">IF(ISNA(XLOOKUP(C7822,Headcount!C:C,Headcount!C:C)),"Invalid FK","Valid")</f>
        <v>Valid</v>
      </c>
    </row>
    <row r="7823" spans="1:13">
      <c r="A7823" t="s">
        <v>17130</v>
      </c>
      <c r="B7823" s="1">
        <v>45204</v>
      </c>
      <c r="C7823">
        <v>179105.44</v>
      </c>
      <c r="D7823" t="s">
        <v>1483</v>
      </c>
      <c r="E7823" t="s">
        <v>1487</v>
      </c>
      <c r="F7823" t="s">
        <v>271</v>
      </c>
      <c r="G7823" t="s">
        <v>8</v>
      </c>
      <c r="H7823" t="s">
        <v>1283</v>
      </c>
      <c r="J7823" t="s">
        <v>17131</v>
      </c>
      <c r="K7823" t="str">
        <f ca="1">IF(ISNA(XLOOKUP(A7823,Customers!A:A,Customers!A:A)),"Invalid FK","Valid")</f>
        <v>Valid</v>
      </c>
      <c r="L7823" t="str">
        <f ca="1">IF(ISNA(XLOOKUP(B7823,Vendors!A:A,Vendors!A:A)),"Invalid FK","Valid")</f>
        <v>Valid</v>
      </c>
      <c r="M7823" t="str">
        <f ca="1">IF(ISNA(XLOOKUP(C7823,Headcount!C:C,Headcount!C:C)),"Invalid FK","Valid")</f>
        <v>Valid</v>
      </c>
    </row>
    <row r="7824" spans="1:13">
      <c r="A7824" t="s">
        <v>17132</v>
      </c>
      <c r="B7824" s="1">
        <v>44865</v>
      </c>
      <c r="C7824">
        <v>56471.51</v>
      </c>
      <c r="D7824" t="s">
        <v>1483</v>
      </c>
      <c r="E7824" t="s">
        <v>1487</v>
      </c>
      <c r="F7824" t="s">
        <v>271</v>
      </c>
      <c r="G7824" t="s">
        <v>13</v>
      </c>
      <c r="H7824" t="s">
        <v>1169</v>
      </c>
      <c r="J7824" t="s">
        <v>17133</v>
      </c>
      <c r="K7824" t="str">
        <f ca="1">IF(ISNA(XLOOKUP(A7824,Customers!A:A,Customers!A:A)),"Invalid FK","Valid")</f>
        <v>Valid</v>
      </c>
      <c r="L7824" t="str">
        <f ca="1">IF(ISNA(XLOOKUP(B7824,Vendors!A:A,Vendors!A:A)),"Invalid FK","Valid")</f>
        <v>Valid</v>
      </c>
      <c r="M7824" t="str">
        <f ca="1">IF(ISNA(XLOOKUP(C7824,Headcount!C:C,Headcount!C:C)),"Invalid FK","Valid")</f>
        <v>Valid</v>
      </c>
    </row>
    <row r="7825" spans="1:13">
      <c r="A7825" t="s">
        <v>17134</v>
      </c>
      <c r="B7825" s="1">
        <v>45052</v>
      </c>
      <c r="C7825">
        <v>-78234.94</v>
      </c>
      <c r="D7825" t="s">
        <v>1478</v>
      </c>
      <c r="E7825" t="s">
        <v>1496</v>
      </c>
      <c r="F7825" t="s">
        <v>271</v>
      </c>
      <c r="G7825" t="s">
        <v>17</v>
      </c>
      <c r="I7825" t="s">
        <v>119</v>
      </c>
      <c r="J7825" t="s">
        <v>17135</v>
      </c>
      <c r="K7825" t="str">
        <f ca="1">IF(ISNA(XLOOKUP(A7825,Customers!A:A,Customers!A:A)),"Invalid FK","Valid")</f>
        <v>Valid</v>
      </c>
      <c r="L7825" t="str">
        <f ca="1">IF(ISNA(XLOOKUP(B7825,Vendors!A:A,Vendors!A:A)),"Invalid FK","Valid")</f>
        <v>Valid</v>
      </c>
      <c r="M7825" t="str">
        <f ca="1">IF(ISNA(XLOOKUP(C7825,Headcount!C:C,Headcount!C:C)),"Invalid FK","Valid")</f>
        <v>Valid</v>
      </c>
    </row>
    <row r="7826" spans="1:13">
      <c r="A7826" t="s">
        <v>17136</v>
      </c>
      <c r="B7826" s="1">
        <v>44697</v>
      </c>
      <c r="C7826">
        <v>-2000</v>
      </c>
      <c r="D7826" t="s">
        <v>1478</v>
      </c>
      <c r="E7826" t="s">
        <v>36</v>
      </c>
      <c r="F7826" t="s">
        <v>264</v>
      </c>
      <c r="G7826" t="s">
        <v>13</v>
      </c>
      <c r="I7826" t="s">
        <v>87</v>
      </c>
      <c r="J7826" t="s">
        <v>17137</v>
      </c>
      <c r="K7826" t="str">
        <f ca="1">IF(ISNA(XLOOKUP(A7826,Customers!A:A,Customers!A:A)),"Invalid FK","Valid")</f>
        <v>Valid</v>
      </c>
      <c r="L7826" t="str">
        <f ca="1">IF(ISNA(XLOOKUP(B7826,Vendors!A:A,Vendors!A:A)),"Invalid FK","Valid")</f>
        <v>Valid</v>
      </c>
      <c r="M7826" t="str">
        <f ca="1">IF(ISNA(XLOOKUP(C7826,Headcount!C:C,Headcount!C:C)),"Invalid FK","Valid")</f>
        <v>Valid</v>
      </c>
    </row>
    <row r="7827" spans="1:13">
      <c r="A7827" t="s">
        <v>17138</v>
      </c>
      <c r="B7827" s="1">
        <v>44871</v>
      </c>
      <c r="C7827">
        <v>174466.1</v>
      </c>
      <c r="D7827" t="s">
        <v>1483</v>
      </c>
      <c r="E7827" t="s">
        <v>1484</v>
      </c>
      <c r="F7827" t="s">
        <v>271</v>
      </c>
      <c r="G7827" t="s">
        <v>29</v>
      </c>
      <c r="H7827" t="s">
        <v>686</v>
      </c>
      <c r="J7827" t="s">
        <v>17139</v>
      </c>
      <c r="K7827" t="str">
        <f ca="1">IF(ISNA(XLOOKUP(A7827,Customers!A:A,Customers!A:A)),"Invalid FK","Valid")</f>
        <v>Valid</v>
      </c>
      <c r="L7827" t="str">
        <f ca="1">IF(ISNA(XLOOKUP(B7827,Vendors!A:A,Vendors!A:A)),"Invalid FK","Valid")</f>
        <v>Valid</v>
      </c>
      <c r="M7827" t="str">
        <f ca="1">IF(ISNA(XLOOKUP(C7827,Headcount!C:C,Headcount!C:C)),"Invalid FK","Valid")</f>
        <v>Valid</v>
      </c>
    </row>
    <row r="7828" spans="1:13">
      <c r="A7828" t="s">
        <v>17140</v>
      </c>
      <c r="B7828" s="1">
        <v>45230</v>
      </c>
      <c r="C7828">
        <v>170583.59</v>
      </c>
      <c r="D7828" t="s">
        <v>1483</v>
      </c>
      <c r="E7828" t="s">
        <v>1487</v>
      </c>
      <c r="F7828" t="s">
        <v>268</v>
      </c>
      <c r="G7828" t="s">
        <v>8</v>
      </c>
      <c r="H7828" t="s">
        <v>860</v>
      </c>
      <c r="J7828" t="s">
        <v>17141</v>
      </c>
      <c r="K7828" t="str">
        <f ca="1">IF(ISNA(XLOOKUP(A7828,Customers!A:A,Customers!A:A)),"Invalid FK","Valid")</f>
        <v>Valid</v>
      </c>
      <c r="L7828" t="str">
        <f ca="1">IF(ISNA(XLOOKUP(B7828,Vendors!A:A,Vendors!A:A)),"Invalid FK","Valid")</f>
        <v>Valid</v>
      </c>
      <c r="M7828" t="str">
        <f ca="1">IF(ISNA(XLOOKUP(C7828,Headcount!C:C,Headcount!C:C)),"Invalid FK","Valid")</f>
        <v>Valid</v>
      </c>
    </row>
    <row r="7829" spans="1:13">
      <c r="A7829" t="s">
        <v>17142</v>
      </c>
      <c r="B7829" s="1">
        <v>44693</v>
      </c>
      <c r="C7829">
        <v>-35358.82</v>
      </c>
      <c r="D7829" t="s">
        <v>1478</v>
      </c>
      <c r="E7829" t="s">
        <v>20</v>
      </c>
      <c r="F7829" t="s">
        <v>264</v>
      </c>
      <c r="G7829" t="s">
        <v>17</v>
      </c>
      <c r="I7829" t="s">
        <v>183</v>
      </c>
      <c r="J7829" t="s">
        <v>17143</v>
      </c>
      <c r="K7829" t="str">
        <f ca="1">IF(ISNA(XLOOKUP(A7829,Customers!A:A,Customers!A:A)),"Invalid FK","Valid")</f>
        <v>Valid</v>
      </c>
      <c r="L7829" t="str">
        <f ca="1">IF(ISNA(XLOOKUP(B7829,Vendors!A:A,Vendors!A:A)),"Invalid FK","Valid")</f>
        <v>Valid</v>
      </c>
      <c r="M7829" t="str">
        <f ca="1">IF(ISNA(XLOOKUP(C7829,Headcount!C:C,Headcount!C:C)),"Invalid FK","Valid")</f>
        <v>Valid</v>
      </c>
    </row>
    <row r="7830" spans="1:13">
      <c r="A7830" t="s">
        <v>17144</v>
      </c>
      <c r="B7830" s="1">
        <v>45159</v>
      </c>
      <c r="C7830">
        <v>74109.399999999994</v>
      </c>
      <c r="D7830" t="s">
        <v>1483</v>
      </c>
      <c r="E7830" t="s">
        <v>1499</v>
      </c>
      <c r="F7830" t="s">
        <v>264</v>
      </c>
      <c r="G7830" t="s">
        <v>13</v>
      </c>
      <c r="H7830" t="s">
        <v>1357</v>
      </c>
      <c r="J7830" t="s">
        <v>17145</v>
      </c>
      <c r="K7830" t="str">
        <f ca="1">IF(ISNA(XLOOKUP(A7830,Customers!A:A,Customers!A:A)),"Invalid FK","Valid")</f>
        <v>Valid</v>
      </c>
      <c r="L7830" t="str">
        <f ca="1">IF(ISNA(XLOOKUP(B7830,Vendors!A:A,Vendors!A:A)),"Invalid FK","Valid")</f>
        <v>Valid</v>
      </c>
      <c r="M7830" t="str">
        <f ca="1">IF(ISNA(XLOOKUP(C7830,Headcount!C:C,Headcount!C:C)),"Invalid FK","Valid")</f>
        <v>Valid</v>
      </c>
    </row>
    <row r="7831" spans="1:13">
      <c r="A7831" t="s">
        <v>17146</v>
      </c>
      <c r="B7831" s="1">
        <v>45270</v>
      </c>
      <c r="C7831">
        <v>178767.3</v>
      </c>
      <c r="D7831" t="s">
        <v>1483</v>
      </c>
      <c r="E7831" t="s">
        <v>1499</v>
      </c>
      <c r="F7831" t="s">
        <v>264</v>
      </c>
      <c r="G7831" t="s">
        <v>17</v>
      </c>
      <c r="H7831" t="s">
        <v>1027</v>
      </c>
      <c r="J7831" t="s">
        <v>17147</v>
      </c>
      <c r="K7831" t="str">
        <f ca="1">IF(ISNA(XLOOKUP(A7831,Customers!A:A,Customers!A:A)),"Invalid FK","Valid")</f>
        <v>Valid</v>
      </c>
      <c r="L7831" t="str">
        <f ca="1">IF(ISNA(XLOOKUP(B7831,Vendors!A:A,Vendors!A:A)),"Invalid FK","Valid")</f>
        <v>Valid</v>
      </c>
      <c r="M7831" t="str">
        <f ca="1">IF(ISNA(XLOOKUP(C7831,Headcount!C:C,Headcount!C:C)),"Invalid FK","Valid")</f>
        <v>Valid</v>
      </c>
    </row>
    <row r="7832" spans="1:13">
      <c r="A7832" t="s">
        <v>17148</v>
      </c>
      <c r="B7832" s="1">
        <v>45203</v>
      </c>
      <c r="C7832">
        <v>13491.13</v>
      </c>
      <c r="D7832" t="s">
        <v>1504</v>
      </c>
      <c r="E7832" t="s">
        <v>1504</v>
      </c>
      <c r="F7832" t="s">
        <v>271</v>
      </c>
      <c r="G7832" t="s">
        <v>17</v>
      </c>
      <c r="J7832" t="s">
        <v>17149</v>
      </c>
      <c r="K7832" t="str">
        <f ca="1">IF(ISNA(XLOOKUP(A7832,Customers!A:A,Customers!A:A)),"Invalid FK","Valid")</f>
        <v>Valid</v>
      </c>
      <c r="L7832" t="str">
        <f ca="1">IF(ISNA(XLOOKUP(B7832,Vendors!A:A,Vendors!A:A)),"Invalid FK","Valid")</f>
        <v>Valid</v>
      </c>
      <c r="M7832" t="str">
        <f ca="1">IF(ISNA(XLOOKUP(C7832,Headcount!C:C,Headcount!C:C)),"Invalid FK","Valid")</f>
        <v>Valid</v>
      </c>
    </row>
    <row r="7833" spans="1:13">
      <c r="A7833" t="s">
        <v>17150</v>
      </c>
      <c r="B7833" s="1">
        <v>45254</v>
      </c>
      <c r="C7833">
        <v>155094.84</v>
      </c>
      <c r="D7833" t="s">
        <v>1483</v>
      </c>
      <c r="E7833" t="s">
        <v>1499</v>
      </c>
      <c r="F7833" t="s">
        <v>271</v>
      </c>
      <c r="G7833" t="s">
        <v>13</v>
      </c>
      <c r="H7833" t="s">
        <v>1155</v>
      </c>
      <c r="J7833" t="s">
        <v>17151</v>
      </c>
      <c r="K7833" t="str">
        <f ca="1">IF(ISNA(XLOOKUP(A7833,Customers!A:A,Customers!A:A)),"Invalid FK","Valid")</f>
        <v>Valid</v>
      </c>
      <c r="L7833" t="str">
        <f ca="1">IF(ISNA(XLOOKUP(B7833,Vendors!A:A,Vendors!A:A)),"Invalid FK","Valid")</f>
        <v>Valid</v>
      </c>
      <c r="M7833" t="str">
        <f ca="1">IF(ISNA(XLOOKUP(C7833,Headcount!C:C,Headcount!C:C)),"Invalid FK","Valid")</f>
        <v>Valid</v>
      </c>
    </row>
    <row r="7834" spans="1:13">
      <c r="A7834" t="s">
        <v>17152</v>
      </c>
      <c r="B7834" s="1">
        <v>44948</v>
      </c>
      <c r="C7834">
        <v>10303.49</v>
      </c>
      <c r="D7834" t="s">
        <v>1587</v>
      </c>
      <c r="E7834" t="s">
        <v>1587</v>
      </c>
      <c r="F7834" t="s">
        <v>271</v>
      </c>
      <c r="G7834" t="s">
        <v>8</v>
      </c>
      <c r="J7834" t="s">
        <v>17153</v>
      </c>
      <c r="K7834" t="str">
        <f ca="1">IF(ISNA(XLOOKUP(A7834,Customers!A:A,Customers!A:A)),"Invalid FK","Valid")</f>
        <v>Valid</v>
      </c>
      <c r="L7834" t="str">
        <f ca="1">IF(ISNA(XLOOKUP(B7834,Vendors!A:A,Vendors!A:A)),"Invalid FK","Valid")</f>
        <v>Valid</v>
      </c>
      <c r="M7834" t="str">
        <f ca="1">IF(ISNA(XLOOKUP(C7834,Headcount!C:C,Headcount!C:C)),"Invalid FK","Valid")</f>
        <v>Valid</v>
      </c>
    </row>
    <row r="7835" spans="1:13">
      <c r="A7835" t="s">
        <v>17154</v>
      </c>
      <c r="B7835" s="1">
        <v>45193</v>
      </c>
      <c r="C7835">
        <v>-12586.3</v>
      </c>
      <c r="D7835" t="s">
        <v>1478</v>
      </c>
      <c r="E7835" t="s">
        <v>1534</v>
      </c>
      <c r="F7835" t="s">
        <v>271</v>
      </c>
      <c r="G7835" t="s">
        <v>29</v>
      </c>
      <c r="I7835" t="s">
        <v>139</v>
      </c>
      <c r="J7835" t="s">
        <v>17155</v>
      </c>
      <c r="K7835" t="str">
        <f ca="1">IF(ISNA(XLOOKUP(A7835,Customers!A:A,Customers!A:A)),"Invalid FK","Valid")</f>
        <v>Valid</v>
      </c>
      <c r="L7835" t="str">
        <f ca="1">IF(ISNA(XLOOKUP(B7835,Vendors!A:A,Vendors!A:A)),"Invalid FK","Valid")</f>
        <v>Valid</v>
      </c>
      <c r="M7835" t="str">
        <f ca="1">IF(ISNA(XLOOKUP(C7835,Headcount!C:C,Headcount!C:C)),"Invalid FK","Valid")</f>
        <v>Valid</v>
      </c>
    </row>
    <row r="7836" spans="1:13">
      <c r="A7836" t="s">
        <v>17156</v>
      </c>
      <c r="B7836" s="1">
        <v>44826</v>
      </c>
      <c r="C7836">
        <v>174540.5</v>
      </c>
      <c r="D7836" t="s">
        <v>1483</v>
      </c>
      <c r="E7836" t="s">
        <v>1499</v>
      </c>
      <c r="F7836" t="s">
        <v>264</v>
      </c>
      <c r="G7836" t="s">
        <v>13</v>
      </c>
      <c r="H7836" t="s">
        <v>766</v>
      </c>
      <c r="J7836" t="s">
        <v>17157</v>
      </c>
      <c r="K7836" t="str">
        <f ca="1">IF(ISNA(XLOOKUP(A7836,Customers!A:A,Customers!A:A)),"Invalid FK","Valid")</f>
        <v>Valid</v>
      </c>
      <c r="L7836" t="str">
        <f ca="1">IF(ISNA(XLOOKUP(B7836,Vendors!A:A,Vendors!A:A)),"Invalid FK","Valid")</f>
        <v>Valid</v>
      </c>
      <c r="M7836" t="str">
        <f ca="1">IF(ISNA(XLOOKUP(C7836,Headcount!C:C,Headcount!C:C)),"Invalid FK","Valid")</f>
        <v>Valid</v>
      </c>
    </row>
    <row r="7837" spans="1:13">
      <c r="A7837" t="s">
        <v>17158</v>
      </c>
      <c r="B7837" s="1">
        <v>45177</v>
      </c>
      <c r="C7837">
        <v>16770.810000000001</v>
      </c>
      <c r="D7837" t="s">
        <v>1924</v>
      </c>
      <c r="E7837" t="s">
        <v>1924</v>
      </c>
      <c r="F7837" t="s">
        <v>268</v>
      </c>
      <c r="G7837" t="s">
        <v>13</v>
      </c>
      <c r="J7837" t="s">
        <v>17159</v>
      </c>
      <c r="K7837" t="str">
        <f ca="1">IF(ISNA(XLOOKUP(A7837,Customers!A:A,Customers!A:A)),"Invalid FK","Valid")</f>
        <v>Valid</v>
      </c>
      <c r="L7837" t="str">
        <f ca="1">IF(ISNA(XLOOKUP(B7837,Vendors!A:A,Vendors!A:A)),"Invalid FK","Valid")</f>
        <v>Valid</v>
      </c>
      <c r="M7837" t="str">
        <f ca="1">IF(ISNA(XLOOKUP(C7837,Headcount!C:C,Headcount!C:C)),"Invalid FK","Valid")</f>
        <v>Valid</v>
      </c>
    </row>
    <row r="7838" spans="1:13">
      <c r="A7838" t="s">
        <v>17160</v>
      </c>
      <c r="B7838" s="1">
        <v>44987</v>
      </c>
      <c r="C7838">
        <v>-44843.87</v>
      </c>
      <c r="D7838" t="s">
        <v>1478</v>
      </c>
      <c r="E7838" t="s">
        <v>1496</v>
      </c>
      <c r="F7838" t="s">
        <v>264</v>
      </c>
      <c r="G7838" t="s">
        <v>8</v>
      </c>
      <c r="I7838" t="s">
        <v>61</v>
      </c>
      <c r="J7838" t="s">
        <v>17161</v>
      </c>
      <c r="K7838" t="str">
        <f ca="1">IF(ISNA(XLOOKUP(A7838,Customers!A:A,Customers!A:A)),"Invalid FK","Valid")</f>
        <v>Valid</v>
      </c>
      <c r="L7838" t="str">
        <f ca="1">IF(ISNA(XLOOKUP(B7838,Vendors!A:A,Vendors!A:A)),"Invalid FK","Valid")</f>
        <v>Valid</v>
      </c>
      <c r="M7838" t="str">
        <f ca="1">IF(ISNA(XLOOKUP(C7838,Headcount!C:C,Headcount!C:C)),"Invalid FK","Valid")</f>
        <v>Valid</v>
      </c>
    </row>
    <row r="7839" spans="1:13">
      <c r="A7839" t="s">
        <v>17162</v>
      </c>
      <c r="B7839" s="1">
        <v>45167</v>
      </c>
      <c r="C7839">
        <v>156745.42000000001</v>
      </c>
      <c r="D7839" t="s">
        <v>1483</v>
      </c>
      <c r="E7839" t="s">
        <v>1487</v>
      </c>
      <c r="F7839" t="s">
        <v>268</v>
      </c>
      <c r="G7839" t="s">
        <v>8</v>
      </c>
      <c r="H7839" t="s">
        <v>1229</v>
      </c>
      <c r="J7839" t="s">
        <v>17163</v>
      </c>
      <c r="K7839" t="str">
        <f ca="1">IF(ISNA(XLOOKUP(A7839,Customers!A:A,Customers!A:A)),"Invalid FK","Valid")</f>
        <v>Valid</v>
      </c>
      <c r="L7839" t="str">
        <f ca="1">IF(ISNA(XLOOKUP(B7839,Vendors!A:A,Vendors!A:A)),"Invalid FK","Valid")</f>
        <v>Valid</v>
      </c>
      <c r="M7839" t="str">
        <f ca="1">IF(ISNA(XLOOKUP(C7839,Headcount!C:C,Headcount!C:C)),"Invalid FK","Valid")</f>
        <v>Valid</v>
      </c>
    </row>
    <row r="7840" spans="1:13">
      <c r="A7840" t="s">
        <v>17164</v>
      </c>
      <c r="B7840" s="1">
        <v>44820</v>
      </c>
      <c r="C7840">
        <v>98520.25</v>
      </c>
      <c r="D7840" t="s">
        <v>1483</v>
      </c>
      <c r="E7840" t="s">
        <v>1499</v>
      </c>
      <c r="F7840" t="s">
        <v>271</v>
      </c>
      <c r="G7840" t="s">
        <v>29</v>
      </c>
      <c r="H7840" t="s">
        <v>1075</v>
      </c>
      <c r="J7840" t="s">
        <v>17165</v>
      </c>
      <c r="K7840" t="str">
        <f ca="1">IF(ISNA(XLOOKUP(A7840,Customers!A:A,Customers!A:A)),"Invalid FK","Valid")</f>
        <v>Valid</v>
      </c>
      <c r="L7840" t="str">
        <f ca="1">IF(ISNA(XLOOKUP(B7840,Vendors!A:A,Vendors!A:A)),"Invalid FK","Valid")</f>
        <v>Valid</v>
      </c>
      <c r="M7840" t="str">
        <f ca="1">IF(ISNA(XLOOKUP(C7840,Headcount!C:C,Headcount!C:C)),"Invalid FK","Valid")</f>
        <v>Valid</v>
      </c>
    </row>
    <row r="7841" spans="1:13">
      <c r="A7841" t="s">
        <v>17166</v>
      </c>
      <c r="B7841" s="1">
        <v>44652</v>
      </c>
      <c r="C7841">
        <v>-49963.49</v>
      </c>
      <c r="D7841" t="s">
        <v>1478</v>
      </c>
      <c r="E7841" t="s">
        <v>20</v>
      </c>
      <c r="F7841" t="s">
        <v>271</v>
      </c>
      <c r="G7841" t="s">
        <v>17</v>
      </c>
      <c r="I7841" t="s">
        <v>133</v>
      </c>
      <c r="J7841" t="s">
        <v>17167</v>
      </c>
      <c r="K7841" t="str">
        <f ca="1">IF(ISNA(XLOOKUP(A7841,Customers!A:A,Customers!A:A)),"Invalid FK","Valid")</f>
        <v>Valid</v>
      </c>
      <c r="L7841" t="str">
        <f ca="1">IF(ISNA(XLOOKUP(B7841,Vendors!A:A,Vendors!A:A)),"Invalid FK","Valid")</f>
        <v>Valid</v>
      </c>
      <c r="M7841" t="str">
        <f ca="1">IF(ISNA(XLOOKUP(C7841,Headcount!C:C,Headcount!C:C)),"Invalid FK","Valid")</f>
        <v>Valid</v>
      </c>
    </row>
    <row r="7842" spans="1:13">
      <c r="A7842" t="s">
        <v>17168</v>
      </c>
      <c r="B7842" s="1">
        <v>44583</v>
      </c>
      <c r="C7842">
        <v>-40519.08</v>
      </c>
      <c r="D7842" t="s">
        <v>1478</v>
      </c>
      <c r="E7842" t="s">
        <v>36</v>
      </c>
      <c r="F7842" t="s">
        <v>268</v>
      </c>
      <c r="G7842" t="s">
        <v>17</v>
      </c>
      <c r="I7842" t="s">
        <v>87</v>
      </c>
      <c r="J7842" t="s">
        <v>17169</v>
      </c>
      <c r="K7842" t="str">
        <f ca="1">IF(ISNA(XLOOKUP(A7842,Customers!A:A,Customers!A:A)),"Invalid FK","Valid")</f>
        <v>Valid</v>
      </c>
      <c r="L7842" t="str">
        <f ca="1">IF(ISNA(XLOOKUP(B7842,Vendors!A:A,Vendors!A:A)),"Invalid FK","Valid")</f>
        <v>Valid</v>
      </c>
      <c r="M7842" t="str">
        <f ca="1">IF(ISNA(XLOOKUP(C7842,Headcount!C:C,Headcount!C:C)),"Invalid FK","Valid")</f>
        <v>Valid</v>
      </c>
    </row>
    <row r="7843" spans="1:13">
      <c r="A7843" t="s">
        <v>17170</v>
      </c>
      <c r="B7843" s="1">
        <v>44821</v>
      </c>
      <c r="C7843">
        <v>217521.48</v>
      </c>
      <c r="D7843" t="s">
        <v>1483</v>
      </c>
      <c r="E7843" t="s">
        <v>1484</v>
      </c>
      <c r="F7843" t="s">
        <v>271</v>
      </c>
      <c r="G7843" t="s">
        <v>13</v>
      </c>
      <c r="H7843" t="s">
        <v>1197</v>
      </c>
      <c r="J7843" t="s">
        <v>17171</v>
      </c>
      <c r="K7843" t="str">
        <f ca="1">IF(ISNA(XLOOKUP(A7843,Customers!A:A,Customers!A:A)),"Invalid FK","Valid")</f>
        <v>Valid</v>
      </c>
      <c r="L7843" t="str">
        <f ca="1">IF(ISNA(XLOOKUP(B7843,Vendors!A:A,Vendors!A:A)),"Invalid FK","Valid")</f>
        <v>Valid</v>
      </c>
      <c r="M7843" t="str">
        <f ca="1">IF(ISNA(XLOOKUP(C7843,Headcount!C:C,Headcount!C:C)),"Invalid FK","Valid")</f>
        <v>Valid</v>
      </c>
    </row>
    <row r="7844" spans="1:13">
      <c r="A7844" t="s">
        <v>17172</v>
      </c>
      <c r="B7844" s="1">
        <v>44855</v>
      </c>
      <c r="C7844">
        <v>-29586.28</v>
      </c>
      <c r="D7844" t="s">
        <v>1478</v>
      </c>
      <c r="E7844" t="s">
        <v>1509</v>
      </c>
      <c r="F7844" t="s">
        <v>271</v>
      </c>
      <c r="G7844" t="s">
        <v>8</v>
      </c>
      <c r="I7844" t="s">
        <v>79</v>
      </c>
      <c r="J7844" t="s">
        <v>17173</v>
      </c>
      <c r="K7844" t="str">
        <f ca="1">IF(ISNA(XLOOKUP(A7844,Customers!A:A,Customers!A:A)),"Invalid FK","Valid")</f>
        <v>Valid</v>
      </c>
      <c r="L7844" t="str">
        <f ca="1">IF(ISNA(XLOOKUP(B7844,Vendors!A:A,Vendors!A:A)),"Invalid FK","Valid")</f>
        <v>Valid</v>
      </c>
      <c r="M7844" t="str">
        <f ca="1">IF(ISNA(XLOOKUP(C7844,Headcount!C:C,Headcount!C:C)),"Invalid FK","Valid")</f>
        <v>Valid</v>
      </c>
    </row>
    <row r="7845" spans="1:13">
      <c r="A7845" t="s">
        <v>17174</v>
      </c>
      <c r="B7845" s="1">
        <v>44785</v>
      </c>
      <c r="C7845">
        <v>148873.47</v>
      </c>
      <c r="D7845" t="s">
        <v>1483</v>
      </c>
      <c r="E7845" t="s">
        <v>1499</v>
      </c>
      <c r="F7845" t="s">
        <v>264</v>
      </c>
      <c r="G7845" t="s">
        <v>29</v>
      </c>
      <c r="H7845" t="s">
        <v>934</v>
      </c>
      <c r="J7845" t="s">
        <v>17175</v>
      </c>
      <c r="K7845" t="str">
        <f ca="1">IF(ISNA(XLOOKUP(A7845,Customers!A:A,Customers!A:A)),"Invalid FK","Valid")</f>
        <v>Valid</v>
      </c>
      <c r="L7845" t="str">
        <f ca="1">IF(ISNA(XLOOKUP(B7845,Vendors!A:A,Vendors!A:A)),"Invalid FK","Valid")</f>
        <v>Valid</v>
      </c>
      <c r="M7845" t="str">
        <f ca="1">IF(ISNA(XLOOKUP(C7845,Headcount!C:C,Headcount!C:C)),"Invalid FK","Valid")</f>
        <v>Valid</v>
      </c>
    </row>
    <row r="7846" spans="1:13">
      <c r="A7846" t="s">
        <v>17176</v>
      </c>
      <c r="B7846" s="1">
        <v>45063</v>
      </c>
      <c r="C7846">
        <v>-81843.240000000005</v>
      </c>
      <c r="D7846" t="s">
        <v>1478</v>
      </c>
      <c r="E7846" t="s">
        <v>7</v>
      </c>
      <c r="F7846" t="s">
        <v>264</v>
      </c>
      <c r="G7846" t="s">
        <v>8</v>
      </c>
      <c r="I7846" t="s">
        <v>5</v>
      </c>
      <c r="J7846" t="s">
        <v>17177</v>
      </c>
      <c r="K7846" t="str">
        <f ca="1">IF(ISNA(XLOOKUP(A7846,Customers!A:A,Customers!A:A)),"Invalid FK","Valid")</f>
        <v>Valid</v>
      </c>
      <c r="L7846" t="str">
        <f ca="1">IF(ISNA(XLOOKUP(B7846,Vendors!A:A,Vendors!A:A)),"Invalid FK","Valid")</f>
        <v>Valid</v>
      </c>
      <c r="M7846" t="str">
        <f ca="1">IF(ISNA(XLOOKUP(C7846,Headcount!C:C,Headcount!C:C)),"Invalid FK","Valid")</f>
        <v>Valid</v>
      </c>
    </row>
    <row r="7847" spans="1:13">
      <c r="A7847" t="s">
        <v>17178</v>
      </c>
      <c r="B7847" s="1">
        <v>44826</v>
      </c>
      <c r="C7847">
        <v>202784.35</v>
      </c>
      <c r="D7847" t="s">
        <v>1483</v>
      </c>
      <c r="E7847" t="s">
        <v>1499</v>
      </c>
      <c r="F7847" t="s">
        <v>271</v>
      </c>
      <c r="G7847" t="s">
        <v>8</v>
      </c>
      <c r="H7847" t="s">
        <v>1215</v>
      </c>
      <c r="J7847" t="s">
        <v>17179</v>
      </c>
      <c r="K7847" t="str">
        <f ca="1">IF(ISNA(XLOOKUP(A7847,Customers!A:A,Customers!A:A)),"Invalid FK","Valid")</f>
        <v>Valid</v>
      </c>
      <c r="L7847" t="str">
        <f ca="1">IF(ISNA(XLOOKUP(B7847,Vendors!A:A,Vendors!A:A)),"Invalid FK","Valid")</f>
        <v>Valid</v>
      </c>
      <c r="M7847" t="str">
        <f ca="1">IF(ISNA(XLOOKUP(C7847,Headcount!C:C,Headcount!C:C)),"Invalid FK","Valid")</f>
        <v>Valid</v>
      </c>
    </row>
    <row r="7848" spans="1:13">
      <c r="A7848" t="s">
        <v>17180</v>
      </c>
      <c r="B7848" s="1">
        <v>44780</v>
      </c>
      <c r="C7848">
        <v>124216.33</v>
      </c>
      <c r="D7848" t="s">
        <v>1483</v>
      </c>
      <c r="E7848" t="s">
        <v>1484</v>
      </c>
      <c r="F7848" t="s">
        <v>271</v>
      </c>
      <c r="G7848" t="s">
        <v>8</v>
      </c>
      <c r="H7848" t="s">
        <v>1131</v>
      </c>
      <c r="J7848" t="s">
        <v>17181</v>
      </c>
      <c r="K7848" t="str">
        <f ca="1">IF(ISNA(XLOOKUP(A7848,Customers!A:A,Customers!A:A)),"Invalid FK","Valid")</f>
        <v>Valid</v>
      </c>
      <c r="L7848" t="str">
        <f ca="1">IF(ISNA(XLOOKUP(B7848,Vendors!A:A,Vendors!A:A)),"Invalid FK","Valid")</f>
        <v>Valid</v>
      </c>
      <c r="M7848" t="str">
        <f ca="1">IF(ISNA(XLOOKUP(C7848,Headcount!C:C,Headcount!C:C)),"Invalid FK","Valid")</f>
        <v>Valid</v>
      </c>
    </row>
    <row r="7849" spans="1:13">
      <c r="A7849" t="s">
        <v>17182</v>
      </c>
      <c r="B7849" s="1">
        <v>45054</v>
      </c>
      <c r="C7849">
        <v>-33043.33</v>
      </c>
      <c r="D7849" t="s">
        <v>1478</v>
      </c>
      <c r="E7849" t="s">
        <v>1534</v>
      </c>
      <c r="F7849" t="s">
        <v>268</v>
      </c>
      <c r="G7849" t="s">
        <v>8</v>
      </c>
      <c r="I7849" t="s">
        <v>211</v>
      </c>
      <c r="J7849" t="s">
        <v>17183</v>
      </c>
      <c r="K7849" t="str">
        <f ca="1">IF(ISNA(XLOOKUP(A7849,Customers!A:A,Customers!A:A)),"Invalid FK","Valid")</f>
        <v>Valid</v>
      </c>
      <c r="L7849" t="str">
        <f ca="1">IF(ISNA(XLOOKUP(B7849,Vendors!A:A,Vendors!A:A)),"Invalid FK","Valid")</f>
        <v>Valid</v>
      </c>
      <c r="M7849" t="str">
        <f ca="1">IF(ISNA(XLOOKUP(C7849,Headcount!C:C,Headcount!C:C)),"Invalid FK","Valid")</f>
        <v>Valid</v>
      </c>
    </row>
    <row r="7850" spans="1:13">
      <c r="A7850" t="s">
        <v>17184</v>
      </c>
      <c r="B7850" s="1">
        <v>45281</v>
      </c>
      <c r="C7850">
        <v>157209.74</v>
      </c>
      <c r="D7850" t="s">
        <v>1483</v>
      </c>
      <c r="E7850" t="s">
        <v>1499</v>
      </c>
      <c r="F7850" t="s">
        <v>268</v>
      </c>
      <c r="G7850" t="s">
        <v>29</v>
      </c>
      <c r="H7850" t="s">
        <v>1389</v>
      </c>
      <c r="J7850" t="s">
        <v>17185</v>
      </c>
      <c r="K7850" t="str">
        <f ca="1">IF(ISNA(XLOOKUP(A7850,Customers!A:A,Customers!A:A)),"Invalid FK","Valid")</f>
        <v>Valid</v>
      </c>
      <c r="L7850" t="str">
        <f ca="1">IF(ISNA(XLOOKUP(B7850,Vendors!A:A,Vendors!A:A)),"Invalid FK","Valid")</f>
        <v>Valid</v>
      </c>
      <c r="M7850" t="str">
        <f ca="1">IF(ISNA(XLOOKUP(C7850,Headcount!C:C,Headcount!C:C)),"Invalid FK","Valid")</f>
        <v>Valid</v>
      </c>
    </row>
    <row r="7851" spans="1:13">
      <c r="A7851" t="s">
        <v>17186</v>
      </c>
      <c r="B7851" s="1">
        <v>44857</v>
      </c>
      <c r="C7851">
        <v>-48190.45</v>
      </c>
      <c r="D7851" t="s">
        <v>1478</v>
      </c>
      <c r="E7851" t="s">
        <v>1534</v>
      </c>
      <c r="F7851" t="s">
        <v>268</v>
      </c>
      <c r="G7851" t="s">
        <v>29</v>
      </c>
      <c r="I7851" t="s">
        <v>248</v>
      </c>
      <c r="J7851" t="s">
        <v>17187</v>
      </c>
      <c r="K7851" t="str">
        <f ca="1">IF(ISNA(XLOOKUP(A7851,Customers!A:A,Customers!A:A)),"Invalid FK","Valid")</f>
        <v>Valid</v>
      </c>
      <c r="L7851" t="str">
        <f ca="1">IF(ISNA(XLOOKUP(B7851,Vendors!A:A,Vendors!A:A)),"Invalid FK","Valid")</f>
        <v>Valid</v>
      </c>
      <c r="M7851" t="str">
        <f ca="1">IF(ISNA(XLOOKUP(C7851,Headcount!C:C,Headcount!C:C)),"Invalid FK","Valid")</f>
        <v>Valid</v>
      </c>
    </row>
    <row r="7852" spans="1:13">
      <c r="A7852" t="s">
        <v>17188</v>
      </c>
      <c r="B7852" s="1">
        <v>45125</v>
      </c>
      <c r="C7852">
        <v>173231.76</v>
      </c>
      <c r="D7852" t="s">
        <v>1483</v>
      </c>
      <c r="E7852" t="s">
        <v>1487</v>
      </c>
      <c r="F7852" t="s">
        <v>271</v>
      </c>
      <c r="G7852" t="s">
        <v>17</v>
      </c>
      <c r="H7852" t="s">
        <v>1239</v>
      </c>
      <c r="J7852" t="s">
        <v>17189</v>
      </c>
      <c r="K7852" t="str">
        <f ca="1">IF(ISNA(XLOOKUP(A7852,Customers!A:A,Customers!A:A)),"Invalid FK","Valid")</f>
        <v>Valid</v>
      </c>
      <c r="L7852" t="str">
        <f ca="1">IF(ISNA(XLOOKUP(B7852,Vendors!A:A,Vendors!A:A)),"Invalid FK","Valid")</f>
        <v>Valid</v>
      </c>
      <c r="M7852" t="str">
        <f ca="1">IF(ISNA(XLOOKUP(C7852,Headcount!C:C,Headcount!C:C)),"Invalid FK","Valid")</f>
        <v>Valid</v>
      </c>
    </row>
    <row r="7853" spans="1:13">
      <c r="A7853" t="s">
        <v>17190</v>
      </c>
      <c r="B7853" s="1">
        <v>44903</v>
      </c>
      <c r="C7853">
        <v>149675.42000000001</v>
      </c>
      <c r="D7853" t="s">
        <v>1483</v>
      </c>
      <c r="E7853" t="s">
        <v>1499</v>
      </c>
      <c r="F7853" t="s">
        <v>271</v>
      </c>
      <c r="G7853" t="s">
        <v>8</v>
      </c>
      <c r="H7853" t="s">
        <v>1315</v>
      </c>
      <c r="J7853" t="s">
        <v>17191</v>
      </c>
      <c r="K7853" t="str">
        <f ca="1">IF(ISNA(XLOOKUP(A7853,Customers!A:A,Customers!A:A)),"Invalid FK","Valid")</f>
        <v>Valid</v>
      </c>
      <c r="L7853" t="str">
        <f ca="1">IF(ISNA(XLOOKUP(B7853,Vendors!A:A,Vendors!A:A)),"Invalid FK","Valid")</f>
        <v>Valid</v>
      </c>
      <c r="M7853" t="str">
        <f ca="1">IF(ISNA(XLOOKUP(C7853,Headcount!C:C,Headcount!C:C)),"Invalid FK","Valid")</f>
        <v>Valid</v>
      </c>
    </row>
    <row r="7854" spans="1:13">
      <c r="A7854" t="s">
        <v>17192</v>
      </c>
      <c r="B7854" s="1">
        <v>45253</v>
      </c>
      <c r="C7854">
        <v>-27394.3</v>
      </c>
      <c r="D7854" t="s">
        <v>1478</v>
      </c>
      <c r="E7854" t="s">
        <v>7</v>
      </c>
      <c r="F7854" t="s">
        <v>271</v>
      </c>
      <c r="G7854" t="s">
        <v>29</v>
      </c>
      <c r="I7854" t="s">
        <v>139</v>
      </c>
      <c r="J7854" t="s">
        <v>17193</v>
      </c>
      <c r="K7854" t="str">
        <f ca="1">IF(ISNA(XLOOKUP(A7854,Customers!A:A,Customers!A:A)),"Invalid FK","Valid")</f>
        <v>Valid</v>
      </c>
      <c r="L7854" t="str">
        <f ca="1">IF(ISNA(XLOOKUP(B7854,Vendors!A:A,Vendors!A:A)),"Invalid FK","Valid")</f>
        <v>Valid</v>
      </c>
      <c r="M7854" t="str">
        <f ca="1">IF(ISNA(XLOOKUP(C7854,Headcount!C:C,Headcount!C:C)),"Invalid FK","Valid")</f>
        <v>Valid</v>
      </c>
    </row>
    <row r="7855" spans="1:13">
      <c r="A7855" t="s">
        <v>17194</v>
      </c>
      <c r="B7855" s="1">
        <v>44813</v>
      </c>
      <c r="C7855">
        <v>138243.75</v>
      </c>
      <c r="D7855" t="s">
        <v>1483</v>
      </c>
      <c r="E7855" t="s">
        <v>1499</v>
      </c>
      <c r="F7855" t="s">
        <v>271</v>
      </c>
      <c r="G7855" t="s">
        <v>13</v>
      </c>
      <c r="H7855" t="s">
        <v>938</v>
      </c>
      <c r="J7855" t="s">
        <v>17195</v>
      </c>
      <c r="K7855" t="str">
        <f ca="1">IF(ISNA(XLOOKUP(A7855,Customers!A:A,Customers!A:A)),"Invalid FK","Valid")</f>
        <v>Valid</v>
      </c>
      <c r="L7855" t="str">
        <f ca="1">IF(ISNA(XLOOKUP(B7855,Vendors!A:A,Vendors!A:A)),"Invalid FK","Valid")</f>
        <v>Valid</v>
      </c>
      <c r="M7855" t="str">
        <f ca="1">IF(ISNA(XLOOKUP(C7855,Headcount!C:C,Headcount!C:C)),"Invalid FK","Valid")</f>
        <v>Valid</v>
      </c>
    </row>
    <row r="7856" spans="1:13">
      <c r="A7856" t="s">
        <v>17196</v>
      </c>
      <c r="B7856" s="1">
        <v>45204</v>
      </c>
      <c r="C7856">
        <v>257164.24</v>
      </c>
      <c r="D7856" t="s">
        <v>1483</v>
      </c>
      <c r="E7856" t="s">
        <v>1484</v>
      </c>
      <c r="F7856" t="s">
        <v>271</v>
      </c>
      <c r="G7856" t="s">
        <v>29</v>
      </c>
      <c r="H7856" t="s">
        <v>1329</v>
      </c>
      <c r="J7856" t="s">
        <v>17197</v>
      </c>
      <c r="K7856" t="str">
        <f ca="1">IF(ISNA(XLOOKUP(A7856,Customers!A:A,Customers!A:A)),"Invalid FK","Valid")</f>
        <v>Valid</v>
      </c>
      <c r="L7856" t="str">
        <f ca="1">IF(ISNA(XLOOKUP(B7856,Vendors!A:A,Vendors!A:A)),"Invalid FK","Valid")</f>
        <v>Valid</v>
      </c>
      <c r="M7856" t="str">
        <f ca="1">IF(ISNA(XLOOKUP(C7856,Headcount!C:C,Headcount!C:C)),"Invalid FK","Valid")</f>
        <v>Valid</v>
      </c>
    </row>
    <row r="7857" spans="1:13">
      <c r="A7857" t="s">
        <v>17198</v>
      </c>
      <c r="B7857" s="1">
        <v>45168</v>
      </c>
      <c r="C7857">
        <v>160743.76999999999</v>
      </c>
      <c r="D7857" t="s">
        <v>1483</v>
      </c>
      <c r="E7857" t="s">
        <v>1499</v>
      </c>
      <c r="F7857" t="s">
        <v>268</v>
      </c>
      <c r="G7857" t="s">
        <v>8</v>
      </c>
      <c r="H7857" t="s">
        <v>1191</v>
      </c>
      <c r="J7857" t="s">
        <v>17199</v>
      </c>
      <c r="K7857" t="str">
        <f ca="1">IF(ISNA(XLOOKUP(A7857,Customers!A:A,Customers!A:A)),"Invalid FK","Valid")</f>
        <v>Valid</v>
      </c>
      <c r="L7857" t="str">
        <f ca="1">IF(ISNA(XLOOKUP(B7857,Vendors!A:A,Vendors!A:A)),"Invalid FK","Valid")</f>
        <v>Valid</v>
      </c>
      <c r="M7857" t="str">
        <f ca="1">IF(ISNA(XLOOKUP(C7857,Headcount!C:C,Headcount!C:C)),"Invalid FK","Valid")</f>
        <v>Valid</v>
      </c>
    </row>
    <row r="7858" spans="1:13">
      <c r="A7858" t="s">
        <v>17200</v>
      </c>
      <c r="B7858" s="1">
        <v>44598</v>
      </c>
      <c r="C7858">
        <v>191922.47</v>
      </c>
      <c r="D7858" t="s">
        <v>1483</v>
      </c>
      <c r="E7858" t="s">
        <v>1484</v>
      </c>
      <c r="F7858" t="s">
        <v>271</v>
      </c>
      <c r="G7858" t="s">
        <v>29</v>
      </c>
      <c r="H7858" t="s">
        <v>1157</v>
      </c>
      <c r="J7858" t="s">
        <v>17201</v>
      </c>
      <c r="K7858" t="str">
        <f ca="1">IF(ISNA(XLOOKUP(A7858,Customers!A:A,Customers!A:A)),"Invalid FK","Valid")</f>
        <v>Valid</v>
      </c>
      <c r="L7858" t="str">
        <f ca="1">IF(ISNA(XLOOKUP(B7858,Vendors!A:A,Vendors!A:A)),"Invalid FK","Valid")</f>
        <v>Valid</v>
      </c>
      <c r="M7858" t="str">
        <f ca="1">IF(ISNA(XLOOKUP(C7858,Headcount!C:C,Headcount!C:C)),"Invalid FK","Valid")</f>
        <v>Valid</v>
      </c>
    </row>
    <row r="7859" spans="1:13">
      <c r="A7859" t="s">
        <v>17202</v>
      </c>
      <c r="B7859" s="1">
        <v>44960</v>
      </c>
      <c r="C7859">
        <v>-15866</v>
      </c>
      <c r="D7859" t="s">
        <v>1478</v>
      </c>
      <c r="E7859" t="s">
        <v>7</v>
      </c>
      <c r="F7859" t="s">
        <v>271</v>
      </c>
      <c r="G7859" t="s">
        <v>8</v>
      </c>
      <c r="I7859" t="s">
        <v>215</v>
      </c>
      <c r="J7859" t="s">
        <v>17203</v>
      </c>
      <c r="K7859" t="str">
        <f ca="1">IF(ISNA(XLOOKUP(A7859,Customers!A:A,Customers!A:A)),"Invalid FK","Valid")</f>
        <v>Valid</v>
      </c>
      <c r="L7859" t="str">
        <f ca="1">IF(ISNA(XLOOKUP(B7859,Vendors!A:A,Vendors!A:A)),"Invalid FK","Valid")</f>
        <v>Valid</v>
      </c>
      <c r="M7859" t="str">
        <f ca="1">IF(ISNA(XLOOKUP(C7859,Headcount!C:C,Headcount!C:C)),"Invalid FK","Valid")</f>
        <v>Valid</v>
      </c>
    </row>
    <row r="7860" spans="1:13">
      <c r="A7860" t="s">
        <v>17204</v>
      </c>
      <c r="B7860" s="1">
        <v>44712</v>
      </c>
      <c r="C7860">
        <v>190724.68</v>
      </c>
      <c r="D7860" t="s">
        <v>1483</v>
      </c>
      <c r="E7860" t="s">
        <v>1484</v>
      </c>
      <c r="F7860" t="s">
        <v>268</v>
      </c>
      <c r="G7860" t="s">
        <v>29</v>
      </c>
      <c r="H7860" t="s">
        <v>910</v>
      </c>
      <c r="J7860" t="s">
        <v>17205</v>
      </c>
      <c r="K7860" t="str">
        <f ca="1">IF(ISNA(XLOOKUP(A7860,Customers!A:A,Customers!A:A)),"Invalid FK","Valid")</f>
        <v>Valid</v>
      </c>
      <c r="L7860" t="str">
        <f ca="1">IF(ISNA(XLOOKUP(B7860,Vendors!A:A,Vendors!A:A)),"Invalid FK","Valid")</f>
        <v>Valid</v>
      </c>
      <c r="M7860" t="str">
        <f ca="1">IF(ISNA(XLOOKUP(C7860,Headcount!C:C,Headcount!C:C)),"Invalid FK","Valid")</f>
        <v>Valid</v>
      </c>
    </row>
    <row r="7861" spans="1:13">
      <c r="A7861" t="s">
        <v>17206</v>
      </c>
      <c r="B7861" s="1">
        <v>44648</v>
      </c>
      <c r="C7861">
        <v>144230.82</v>
      </c>
      <c r="D7861" t="s">
        <v>1483</v>
      </c>
      <c r="E7861" t="s">
        <v>1487</v>
      </c>
      <c r="F7861" t="s">
        <v>271</v>
      </c>
      <c r="G7861" t="s">
        <v>17</v>
      </c>
      <c r="H7861" t="s">
        <v>1377</v>
      </c>
      <c r="J7861" t="s">
        <v>17207</v>
      </c>
      <c r="K7861" t="str">
        <f ca="1">IF(ISNA(XLOOKUP(A7861,Customers!A:A,Customers!A:A)),"Invalid FK","Valid")</f>
        <v>Valid</v>
      </c>
      <c r="L7861" t="str">
        <f ca="1">IF(ISNA(XLOOKUP(B7861,Vendors!A:A,Vendors!A:A)),"Invalid FK","Valid")</f>
        <v>Valid</v>
      </c>
      <c r="M7861" t="str">
        <f ca="1">IF(ISNA(XLOOKUP(C7861,Headcount!C:C,Headcount!C:C)),"Invalid FK","Valid")</f>
        <v>Valid</v>
      </c>
    </row>
    <row r="7862" spans="1:13">
      <c r="A7862" t="s">
        <v>17208</v>
      </c>
      <c r="B7862" s="1">
        <v>44710</v>
      </c>
      <c r="C7862">
        <v>111404.14</v>
      </c>
      <c r="D7862" t="s">
        <v>1483</v>
      </c>
      <c r="E7862" t="s">
        <v>1499</v>
      </c>
      <c r="F7862" t="s">
        <v>264</v>
      </c>
      <c r="G7862" t="s">
        <v>29</v>
      </c>
      <c r="H7862" t="s">
        <v>850</v>
      </c>
      <c r="J7862" t="s">
        <v>17209</v>
      </c>
      <c r="K7862" t="str">
        <f ca="1">IF(ISNA(XLOOKUP(A7862,Customers!A:A,Customers!A:A)),"Invalid FK","Valid")</f>
        <v>Valid</v>
      </c>
      <c r="L7862" t="str">
        <f ca="1">IF(ISNA(XLOOKUP(B7862,Vendors!A:A,Vendors!A:A)),"Invalid FK","Valid")</f>
        <v>Valid</v>
      </c>
      <c r="M7862" t="str">
        <f ca="1">IF(ISNA(XLOOKUP(C7862,Headcount!C:C,Headcount!C:C)),"Invalid FK","Valid")</f>
        <v>Valid</v>
      </c>
    </row>
    <row r="7863" spans="1:13">
      <c r="A7863" t="s">
        <v>17210</v>
      </c>
      <c r="B7863" s="1">
        <v>45134</v>
      </c>
      <c r="C7863">
        <v>-39560.81</v>
      </c>
      <c r="D7863" t="s">
        <v>1478</v>
      </c>
      <c r="E7863" t="s">
        <v>7</v>
      </c>
      <c r="F7863" t="s">
        <v>268</v>
      </c>
      <c r="G7863" t="s">
        <v>13</v>
      </c>
      <c r="I7863" t="s">
        <v>135</v>
      </c>
      <c r="J7863" t="s">
        <v>17211</v>
      </c>
      <c r="K7863" t="str">
        <f ca="1">IF(ISNA(XLOOKUP(A7863,Customers!A:A,Customers!A:A)),"Invalid FK","Valid")</f>
        <v>Valid</v>
      </c>
      <c r="L7863" t="str">
        <f ca="1">IF(ISNA(XLOOKUP(B7863,Vendors!A:A,Vendors!A:A)),"Invalid FK","Valid")</f>
        <v>Valid</v>
      </c>
      <c r="M7863" t="str">
        <f ca="1">IF(ISNA(XLOOKUP(C7863,Headcount!C:C,Headcount!C:C)),"Invalid FK","Valid")</f>
        <v>Valid</v>
      </c>
    </row>
    <row r="7864" spans="1:13">
      <c r="A7864" t="s">
        <v>17212</v>
      </c>
      <c r="B7864" s="1">
        <v>44803</v>
      </c>
      <c r="C7864">
        <v>-59156.99</v>
      </c>
      <c r="D7864" t="s">
        <v>1478</v>
      </c>
      <c r="E7864" t="s">
        <v>7</v>
      </c>
      <c r="F7864" t="s">
        <v>268</v>
      </c>
      <c r="G7864" t="s">
        <v>29</v>
      </c>
      <c r="I7864" t="s">
        <v>163</v>
      </c>
      <c r="J7864" t="s">
        <v>17213</v>
      </c>
      <c r="K7864" t="str">
        <f ca="1">IF(ISNA(XLOOKUP(A7864,Customers!A:A,Customers!A:A)),"Invalid FK","Valid")</f>
        <v>Valid</v>
      </c>
      <c r="L7864" t="str">
        <f ca="1">IF(ISNA(XLOOKUP(B7864,Vendors!A:A,Vendors!A:A)),"Invalid FK","Valid")</f>
        <v>Valid</v>
      </c>
      <c r="M7864" t="str">
        <f ca="1">IF(ISNA(XLOOKUP(C7864,Headcount!C:C,Headcount!C:C)),"Invalid FK","Valid")</f>
        <v>Valid</v>
      </c>
    </row>
    <row r="7865" spans="1:13">
      <c r="A7865" t="s">
        <v>17214</v>
      </c>
      <c r="B7865" s="1">
        <v>44858</v>
      </c>
      <c r="C7865">
        <v>181863.45</v>
      </c>
      <c r="D7865" t="s">
        <v>1483</v>
      </c>
      <c r="E7865" t="s">
        <v>1499</v>
      </c>
      <c r="F7865" t="s">
        <v>268</v>
      </c>
      <c r="G7865" t="s">
        <v>13</v>
      </c>
      <c r="H7865" t="s">
        <v>1261</v>
      </c>
      <c r="J7865" t="s">
        <v>17215</v>
      </c>
      <c r="K7865" t="str">
        <f ca="1">IF(ISNA(XLOOKUP(A7865,Customers!A:A,Customers!A:A)),"Invalid FK","Valid")</f>
        <v>Valid</v>
      </c>
      <c r="L7865" t="str">
        <f ca="1">IF(ISNA(XLOOKUP(B7865,Vendors!A:A,Vendors!A:A)),"Invalid FK","Valid")</f>
        <v>Valid</v>
      </c>
      <c r="M7865" t="str">
        <f ca="1">IF(ISNA(XLOOKUP(C7865,Headcount!C:C,Headcount!C:C)),"Invalid FK","Valid")</f>
        <v>Valid</v>
      </c>
    </row>
    <row r="7866" spans="1:13">
      <c r="A7866" t="s">
        <v>17216</v>
      </c>
      <c r="B7866" s="1">
        <v>45175</v>
      </c>
      <c r="C7866">
        <v>160992.49</v>
      </c>
      <c r="D7866" t="s">
        <v>1483</v>
      </c>
      <c r="E7866" t="s">
        <v>1499</v>
      </c>
      <c r="F7866" t="s">
        <v>264</v>
      </c>
      <c r="G7866" t="s">
        <v>8</v>
      </c>
      <c r="H7866" t="s">
        <v>1045</v>
      </c>
      <c r="J7866" t="s">
        <v>17217</v>
      </c>
      <c r="K7866" t="str">
        <f ca="1">IF(ISNA(XLOOKUP(A7866,Customers!A:A,Customers!A:A)),"Invalid FK","Valid")</f>
        <v>Valid</v>
      </c>
      <c r="L7866" t="str">
        <f ca="1">IF(ISNA(XLOOKUP(B7866,Vendors!A:A,Vendors!A:A)),"Invalid FK","Valid")</f>
        <v>Valid</v>
      </c>
      <c r="M7866" t="str">
        <f ca="1">IF(ISNA(XLOOKUP(C7866,Headcount!C:C,Headcount!C:C)),"Invalid FK","Valid")</f>
        <v>Valid</v>
      </c>
    </row>
    <row r="7867" spans="1:13">
      <c r="A7867" t="s">
        <v>17218</v>
      </c>
      <c r="B7867" s="1">
        <v>45086</v>
      </c>
      <c r="C7867">
        <v>-41661.449999999997</v>
      </c>
      <c r="D7867" t="s">
        <v>1478</v>
      </c>
      <c r="E7867" t="s">
        <v>7</v>
      </c>
      <c r="F7867" t="s">
        <v>271</v>
      </c>
      <c r="G7867" t="s">
        <v>17</v>
      </c>
      <c r="I7867" t="s">
        <v>65</v>
      </c>
      <c r="J7867" t="s">
        <v>17219</v>
      </c>
      <c r="K7867" t="str">
        <f ca="1">IF(ISNA(XLOOKUP(A7867,Customers!A:A,Customers!A:A)),"Invalid FK","Valid")</f>
        <v>Valid</v>
      </c>
      <c r="L7867" t="str">
        <f ca="1">IF(ISNA(XLOOKUP(B7867,Vendors!A:A,Vendors!A:A)),"Invalid FK","Valid")</f>
        <v>Valid</v>
      </c>
      <c r="M7867" t="str">
        <f ca="1">IF(ISNA(XLOOKUP(C7867,Headcount!C:C,Headcount!C:C)),"Invalid FK","Valid")</f>
        <v>Valid</v>
      </c>
    </row>
    <row r="7868" spans="1:13">
      <c r="A7868" t="s">
        <v>17220</v>
      </c>
      <c r="B7868" s="1">
        <v>44577</v>
      </c>
      <c r="C7868">
        <v>-28610.81</v>
      </c>
      <c r="D7868" t="s">
        <v>1478</v>
      </c>
      <c r="E7868" t="s">
        <v>36</v>
      </c>
      <c r="F7868" t="s">
        <v>264</v>
      </c>
      <c r="G7868" t="s">
        <v>17</v>
      </c>
      <c r="I7868" t="s">
        <v>89</v>
      </c>
      <c r="J7868" t="s">
        <v>17221</v>
      </c>
      <c r="K7868" t="str">
        <f ca="1">IF(ISNA(XLOOKUP(A7868,Customers!A:A,Customers!A:A)),"Invalid FK","Valid")</f>
        <v>Valid</v>
      </c>
      <c r="L7868" t="str">
        <f ca="1">IF(ISNA(XLOOKUP(B7868,Vendors!A:A,Vendors!A:A)),"Invalid FK","Valid")</f>
        <v>Valid</v>
      </c>
      <c r="M7868" t="str">
        <f ca="1">IF(ISNA(XLOOKUP(C7868,Headcount!C:C,Headcount!C:C)),"Invalid FK","Valid")</f>
        <v>Valid</v>
      </c>
    </row>
    <row r="7869" spans="1:13">
      <c r="A7869" t="s">
        <v>17222</v>
      </c>
      <c r="B7869" s="1">
        <v>45259</v>
      </c>
      <c r="C7869">
        <v>150603.1</v>
      </c>
      <c r="D7869" t="s">
        <v>1483</v>
      </c>
      <c r="E7869" t="s">
        <v>1484</v>
      </c>
      <c r="F7869" t="s">
        <v>264</v>
      </c>
      <c r="G7869" t="s">
        <v>17</v>
      </c>
      <c r="H7869" t="s">
        <v>866</v>
      </c>
      <c r="J7869" t="s">
        <v>17223</v>
      </c>
      <c r="K7869" t="str">
        <f ca="1">IF(ISNA(XLOOKUP(A7869,Customers!A:A,Customers!A:A)),"Invalid FK","Valid")</f>
        <v>Valid</v>
      </c>
      <c r="L7869" t="str">
        <f ca="1">IF(ISNA(XLOOKUP(B7869,Vendors!A:A,Vendors!A:A)),"Invalid FK","Valid")</f>
        <v>Valid</v>
      </c>
      <c r="M7869" t="str">
        <f ca="1">IF(ISNA(XLOOKUP(C7869,Headcount!C:C,Headcount!C:C)),"Invalid FK","Valid")</f>
        <v>Valid</v>
      </c>
    </row>
    <row r="7870" spans="1:13">
      <c r="A7870" t="s">
        <v>17224</v>
      </c>
      <c r="B7870" s="1">
        <v>44639</v>
      </c>
      <c r="C7870">
        <v>151819.04999999999</v>
      </c>
      <c r="D7870" t="s">
        <v>1483</v>
      </c>
      <c r="E7870" t="s">
        <v>1487</v>
      </c>
      <c r="F7870" t="s">
        <v>264</v>
      </c>
      <c r="G7870" t="s">
        <v>13</v>
      </c>
      <c r="H7870" t="s">
        <v>1299</v>
      </c>
      <c r="J7870" t="s">
        <v>17225</v>
      </c>
      <c r="K7870" t="str">
        <f ca="1">IF(ISNA(XLOOKUP(A7870,Customers!A:A,Customers!A:A)),"Invalid FK","Valid")</f>
        <v>Valid</v>
      </c>
      <c r="L7870" t="str">
        <f ca="1">IF(ISNA(XLOOKUP(B7870,Vendors!A:A,Vendors!A:A)),"Invalid FK","Valid")</f>
        <v>Valid</v>
      </c>
      <c r="M7870" t="str">
        <f ca="1">IF(ISNA(XLOOKUP(C7870,Headcount!C:C,Headcount!C:C)),"Invalid FK","Valid")</f>
        <v>Valid</v>
      </c>
    </row>
    <row r="7871" spans="1:13">
      <c r="A7871" t="s">
        <v>17226</v>
      </c>
      <c r="B7871" s="1">
        <v>45101</v>
      </c>
      <c r="C7871">
        <v>-34376.92</v>
      </c>
      <c r="D7871" t="s">
        <v>1478</v>
      </c>
      <c r="E7871" t="s">
        <v>1509</v>
      </c>
      <c r="F7871" t="s">
        <v>271</v>
      </c>
      <c r="G7871" t="s">
        <v>29</v>
      </c>
      <c r="I7871" t="s">
        <v>89</v>
      </c>
      <c r="J7871" t="s">
        <v>17227</v>
      </c>
      <c r="K7871" t="str">
        <f ca="1">IF(ISNA(XLOOKUP(A7871,Customers!A:A,Customers!A:A)),"Invalid FK","Valid")</f>
        <v>Valid</v>
      </c>
      <c r="L7871" t="str">
        <f ca="1">IF(ISNA(XLOOKUP(B7871,Vendors!A:A,Vendors!A:A)),"Invalid FK","Valid")</f>
        <v>Valid</v>
      </c>
      <c r="M7871" t="str">
        <f ca="1">IF(ISNA(XLOOKUP(C7871,Headcount!C:C,Headcount!C:C)),"Invalid FK","Valid")</f>
        <v>Valid</v>
      </c>
    </row>
    <row r="7872" spans="1:13">
      <c r="A7872" t="s">
        <v>17228</v>
      </c>
      <c r="B7872" s="1">
        <v>45202</v>
      </c>
      <c r="C7872">
        <v>65805.320000000007</v>
      </c>
      <c r="D7872" t="s">
        <v>1483</v>
      </c>
      <c r="E7872" t="s">
        <v>1484</v>
      </c>
      <c r="F7872" t="s">
        <v>264</v>
      </c>
      <c r="G7872" t="s">
        <v>29</v>
      </c>
      <c r="H7872" t="s">
        <v>1259</v>
      </c>
      <c r="J7872" t="s">
        <v>17229</v>
      </c>
      <c r="K7872" t="str">
        <f ca="1">IF(ISNA(XLOOKUP(A7872,Customers!A:A,Customers!A:A)),"Invalid FK","Valid")</f>
        <v>Valid</v>
      </c>
      <c r="L7872" t="str">
        <f ca="1">IF(ISNA(XLOOKUP(B7872,Vendors!A:A,Vendors!A:A)),"Invalid FK","Valid")</f>
        <v>Valid</v>
      </c>
      <c r="M7872" t="str">
        <f ca="1">IF(ISNA(XLOOKUP(C7872,Headcount!C:C,Headcount!C:C)),"Invalid FK","Valid")</f>
        <v>Valid</v>
      </c>
    </row>
    <row r="7873" spans="1:13">
      <c r="A7873" t="s">
        <v>17230</v>
      </c>
      <c r="B7873" s="1">
        <v>44746</v>
      </c>
      <c r="C7873">
        <v>-18941.22</v>
      </c>
      <c r="D7873" t="s">
        <v>1478</v>
      </c>
      <c r="E7873" t="s">
        <v>1534</v>
      </c>
      <c r="F7873" t="s">
        <v>268</v>
      </c>
      <c r="G7873" t="s">
        <v>17</v>
      </c>
      <c r="I7873" t="s">
        <v>250</v>
      </c>
      <c r="J7873" t="s">
        <v>17231</v>
      </c>
      <c r="K7873" t="str">
        <f ca="1">IF(ISNA(XLOOKUP(A7873,Customers!A:A,Customers!A:A)),"Invalid FK","Valid")</f>
        <v>Valid</v>
      </c>
      <c r="L7873" t="str">
        <f ca="1">IF(ISNA(XLOOKUP(B7873,Vendors!A:A,Vendors!A:A)),"Invalid FK","Valid")</f>
        <v>Valid</v>
      </c>
      <c r="M7873" t="str">
        <f ca="1">IF(ISNA(XLOOKUP(C7873,Headcount!C:C,Headcount!C:C)),"Invalid FK","Valid")</f>
        <v>Valid</v>
      </c>
    </row>
    <row r="7874" spans="1:13">
      <c r="A7874" t="s">
        <v>17232</v>
      </c>
      <c r="B7874" s="1">
        <v>45031</v>
      </c>
      <c r="C7874">
        <v>-30270.2</v>
      </c>
      <c r="D7874" t="s">
        <v>1478</v>
      </c>
      <c r="E7874" t="s">
        <v>7</v>
      </c>
      <c r="F7874" t="s">
        <v>268</v>
      </c>
      <c r="G7874" t="s">
        <v>8</v>
      </c>
      <c r="I7874" t="s">
        <v>93</v>
      </c>
      <c r="J7874" t="s">
        <v>17233</v>
      </c>
      <c r="K7874" t="str">
        <f ca="1">IF(ISNA(XLOOKUP(A7874,Customers!A:A,Customers!A:A)),"Invalid FK","Valid")</f>
        <v>Valid</v>
      </c>
      <c r="L7874" t="str">
        <f ca="1">IF(ISNA(XLOOKUP(B7874,Vendors!A:A,Vendors!A:A)),"Invalid FK","Valid")</f>
        <v>Valid</v>
      </c>
      <c r="M7874" t="str">
        <f ca="1">IF(ISNA(XLOOKUP(C7874,Headcount!C:C,Headcount!C:C)),"Invalid FK","Valid")</f>
        <v>Valid</v>
      </c>
    </row>
    <row r="7875" spans="1:13">
      <c r="A7875" t="s">
        <v>17234</v>
      </c>
      <c r="B7875" s="1">
        <v>45086</v>
      </c>
      <c r="C7875">
        <v>135458.41</v>
      </c>
      <c r="D7875" t="s">
        <v>1483</v>
      </c>
      <c r="E7875" t="s">
        <v>1499</v>
      </c>
      <c r="F7875" t="s">
        <v>271</v>
      </c>
      <c r="G7875" t="s">
        <v>13</v>
      </c>
      <c r="H7875" t="s">
        <v>1133</v>
      </c>
      <c r="J7875" t="s">
        <v>17235</v>
      </c>
      <c r="K7875" t="str">
        <f ca="1">IF(ISNA(XLOOKUP(A7875,Customers!A:A,Customers!A:A)),"Invalid FK","Valid")</f>
        <v>Valid</v>
      </c>
      <c r="L7875" t="str">
        <f ca="1">IF(ISNA(XLOOKUP(B7875,Vendors!A:A,Vendors!A:A)),"Invalid FK","Valid")</f>
        <v>Valid</v>
      </c>
      <c r="M7875" t="str">
        <f ca="1">IF(ISNA(XLOOKUP(C7875,Headcount!C:C,Headcount!C:C)),"Invalid FK","Valid")</f>
        <v>Valid</v>
      </c>
    </row>
    <row r="7876" spans="1:13">
      <c r="A7876" t="s">
        <v>17236</v>
      </c>
      <c r="B7876" s="1">
        <v>45178</v>
      </c>
      <c r="C7876">
        <v>180905.64</v>
      </c>
      <c r="D7876" t="s">
        <v>1483</v>
      </c>
      <c r="E7876" t="s">
        <v>1484</v>
      </c>
      <c r="F7876" t="s">
        <v>271</v>
      </c>
      <c r="G7876" t="s">
        <v>13</v>
      </c>
      <c r="H7876" t="s">
        <v>1355</v>
      </c>
      <c r="J7876" t="s">
        <v>17237</v>
      </c>
      <c r="K7876" t="str">
        <f ca="1">IF(ISNA(XLOOKUP(A7876,Customers!A:A,Customers!A:A)),"Invalid FK","Valid")</f>
        <v>Valid</v>
      </c>
      <c r="L7876" t="str">
        <f ca="1">IF(ISNA(XLOOKUP(B7876,Vendors!A:A,Vendors!A:A)),"Invalid FK","Valid")</f>
        <v>Valid</v>
      </c>
      <c r="M7876" t="str">
        <f ca="1">IF(ISNA(XLOOKUP(C7876,Headcount!C:C,Headcount!C:C)),"Invalid FK","Valid")</f>
        <v>Valid</v>
      </c>
    </row>
    <row r="7877" spans="1:13">
      <c r="A7877" t="s">
        <v>17238</v>
      </c>
      <c r="B7877" s="1">
        <v>44946</v>
      </c>
      <c r="C7877">
        <v>74019.490000000005</v>
      </c>
      <c r="D7877" t="s">
        <v>1483</v>
      </c>
      <c r="E7877" t="s">
        <v>1484</v>
      </c>
      <c r="F7877" t="s">
        <v>264</v>
      </c>
      <c r="G7877" t="s">
        <v>8</v>
      </c>
      <c r="H7877" t="s">
        <v>1411</v>
      </c>
      <c r="J7877" t="s">
        <v>17239</v>
      </c>
      <c r="K7877" t="str">
        <f ca="1">IF(ISNA(XLOOKUP(A7877,Customers!A:A,Customers!A:A)),"Invalid FK","Valid")</f>
        <v>Valid</v>
      </c>
      <c r="L7877" t="str">
        <f ca="1">IF(ISNA(XLOOKUP(B7877,Vendors!A:A,Vendors!A:A)),"Invalid FK","Valid")</f>
        <v>Valid</v>
      </c>
      <c r="M7877" t="str">
        <f ca="1">IF(ISNA(XLOOKUP(C7877,Headcount!C:C,Headcount!C:C)),"Invalid FK","Valid")</f>
        <v>Valid</v>
      </c>
    </row>
    <row r="7878" spans="1:13">
      <c r="A7878" t="s">
        <v>17240</v>
      </c>
      <c r="B7878" s="1">
        <v>44701</v>
      </c>
      <c r="C7878">
        <v>-43915.54</v>
      </c>
      <c r="D7878" t="s">
        <v>1478</v>
      </c>
      <c r="E7878" t="s">
        <v>36</v>
      </c>
      <c r="F7878" t="s">
        <v>268</v>
      </c>
      <c r="G7878" t="s">
        <v>13</v>
      </c>
      <c r="I7878" t="s">
        <v>209</v>
      </c>
      <c r="J7878" t="s">
        <v>17241</v>
      </c>
      <c r="K7878" t="str">
        <f ca="1">IF(ISNA(XLOOKUP(A7878,Customers!A:A,Customers!A:A)),"Invalid FK","Valid")</f>
        <v>Valid</v>
      </c>
      <c r="L7878" t="str">
        <f ca="1">IF(ISNA(XLOOKUP(B7878,Vendors!A:A,Vendors!A:A)),"Invalid FK","Valid")</f>
        <v>Valid</v>
      </c>
      <c r="M7878" t="str">
        <f ca="1">IF(ISNA(XLOOKUP(C7878,Headcount!C:C,Headcount!C:C)),"Invalid FK","Valid")</f>
        <v>Valid</v>
      </c>
    </row>
    <row r="7879" spans="1:13">
      <c r="A7879" t="s">
        <v>17242</v>
      </c>
      <c r="B7879" s="1">
        <v>45079</v>
      </c>
      <c r="C7879">
        <v>-29660.79</v>
      </c>
      <c r="D7879" t="s">
        <v>1478</v>
      </c>
      <c r="E7879" t="s">
        <v>7</v>
      </c>
      <c r="F7879" t="s">
        <v>264</v>
      </c>
      <c r="G7879" t="s">
        <v>29</v>
      </c>
      <c r="I7879" t="s">
        <v>135</v>
      </c>
      <c r="J7879" t="s">
        <v>17243</v>
      </c>
      <c r="K7879" t="str">
        <f ca="1">IF(ISNA(XLOOKUP(A7879,Customers!A:A,Customers!A:A)),"Invalid FK","Valid")</f>
        <v>Valid</v>
      </c>
      <c r="L7879" t="str">
        <f ca="1">IF(ISNA(XLOOKUP(B7879,Vendors!A:A,Vendors!A:A)),"Invalid FK","Valid")</f>
        <v>Valid</v>
      </c>
      <c r="M7879" t="str">
        <f ca="1">IF(ISNA(XLOOKUP(C7879,Headcount!C:C,Headcount!C:C)),"Invalid FK","Valid")</f>
        <v>Valid</v>
      </c>
    </row>
    <row r="7880" spans="1:13">
      <c r="A7880" t="s">
        <v>17244</v>
      </c>
      <c r="B7880" s="1">
        <v>45038</v>
      </c>
      <c r="C7880">
        <v>11116.06</v>
      </c>
      <c r="D7880" t="s">
        <v>1504</v>
      </c>
      <c r="E7880" t="s">
        <v>1504</v>
      </c>
      <c r="F7880" t="s">
        <v>264</v>
      </c>
      <c r="G7880" t="s">
        <v>29</v>
      </c>
      <c r="J7880" t="s">
        <v>17245</v>
      </c>
      <c r="K7880" t="str">
        <f ca="1">IF(ISNA(XLOOKUP(A7880,Customers!A:A,Customers!A:A)),"Invalid FK","Valid")</f>
        <v>Valid</v>
      </c>
      <c r="L7880" t="str">
        <f ca="1">IF(ISNA(XLOOKUP(B7880,Vendors!A:A,Vendors!A:A)),"Invalid FK","Valid")</f>
        <v>Valid</v>
      </c>
      <c r="M7880" t="str">
        <f ca="1">IF(ISNA(XLOOKUP(C7880,Headcount!C:C,Headcount!C:C)),"Invalid FK","Valid")</f>
        <v>Valid</v>
      </c>
    </row>
    <row r="7881" spans="1:13">
      <c r="A7881" t="s">
        <v>17246</v>
      </c>
      <c r="B7881" s="1">
        <v>44644</v>
      </c>
      <c r="C7881">
        <v>-29207.43</v>
      </c>
      <c r="D7881" t="s">
        <v>1478</v>
      </c>
      <c r="E7881" t="s">
        <v>1509</v>
      </c>
      <c r="F7881" t="s">
        <v>264</v>
      </c>
      <c r="G7881" t="s">
        <v>17</v>
      </c>
      <c r="I7881" t="s">
        <v>34</v>
      </c>
      <c r="J7881" t="s">
        <v>17247</v>
      </c>
      <c r="K7881" t="str">
        <f ca="1">IF(ISNA(XLOOKUP(A7881,Customers!A:A,Customers!A:A)),"Invalid FK","Valid")</f>
        <v>Valid</v>
      </c>
      <c r="L7881" t="str">
        <f ca="1">IF(ISNA(XLOOKUP(B7881,Vendors!A:A,Vendors!A:A)),"Invalid FK","Valid")</f>
        <v>Valid</v>
      </c>
      <c r="M7881" t="str">
        <f ca="1">IF(ISNA(XLOOKUP(C7881,Headcount!C:C,Headcount!C:C)),"Invalid FK","Valid")</f>
        <v>Valid</v>
      </c>
    </row>
    <row r="7882" spans="1:13">
      <c r="A7882" t="s">
        <v>17248</v>
      </c>
      <c r="B7882" s="1">
        <v>44902</v>
      </c>
      <c r="C7882">
        <v>148434.42000000001</v>
      </c>
      <c r="D7882" t="s">
        <v>1483</v>
      </c>
      <c r="E7882" t="s">
        <v>1487</v>
      </c>
      <c r="F7882" t="s">
        <v>268</v>
      </c>
      <c r="G7882" t="s">
        <v>13</v>
      </c>
      <c r="H7882" t="s">
        <v>828</v>
      </c>
      <c r="J7882" t="s">
        <v>17249</v>
      </c>
      <c r="K7882" t="str">
        <f ca="1">IF(ISNA(XLOOKUP(A7882,Customers!A:A,Customers!A:A)),"Invalid FK","Valid")</f>
        <v>Valid</v>
      </c>
      <c r="L7882" t="str">
        <f ca="1">IF(ISNA(XLOOKUP(B7882,Vendors!A:A,Vendors!A:A)),"Invalid FK","Valid")</f>
        <v>Valid</v>
      </c>
      <c r="M7882" t="str">
        <f ca="1">IF(ISNA(XLOOKUP(C7882,Headcount!C:C,Headcount!C:C)),"Invalid FK","Valid")</f>
        <v>Valid</v>
      </c>
    </row>
    <row r="7883" spans="1:13">
      <c r="A7883" t="s">
        <v>17250</v>
      </c>
      <c r="B7883" s="1">
        <v>44635</v>
      </c>
      <c r="C7883">
        <v>-28951.37</v>
      </c>
      <c r="D7883" t="s">
        <v>1478</v>
      </c>
      <c r="E7883" t="s">
        <v>7</v>
      </c>
      <c r="F7883" t="s">
        <v>271</v>
      </c>
      <c r="G7883" t="s">
        <v>29</v>
      </c>
      <c r="I7883" t="s">
        <v>238</v>
      </c>
      <c r="J7883" t="s">
        <v>17251</v>
      </c>
      <c r="K7883" t="str">
        <f ca="1">IF(ISNA(XLOOKUP(A7883,Customers!A:A,Customers!A:A)),"Invalid FK","Valid")</f>
        <v>Valid</v>
      </c>
      <c r="L7883" t="str">
        <f ca="1">IF(ISNA(XLOOKUP(B7883,Vendors!A:A,Vendors!A:A)),"Invalid FK","Valid")</f>
        <v>Valid</v>
      </c>
      <c r="M7883" t="str">
        <f ca="1">IF(ISNA(XLOOKUP(C7883,Headcount!C:C,Headcount!C:C)),"Invalid FK","Valid")</f>
        <v>Valid</v>
      </c>
    </row>
    <row r="7884" spans="1:13">
      <c r="A7884" t="s">
        <v>17252</v>
      </c>
      <c r="B7884" s="1">
        <v>45160</v>
      </c>
      <c r="C7884">
        <v>201611.37</v>
      </c>
      <c r="D7884" t="s">
        <v>1483</v>
      </c>
      <c r="E7884" t="s">
        <v>1487</v>
      </c>
      <c r="F7884" t="s">
        <v>271</v>
      </c>
      <c r="G7884" t="s">
        <v>29</v>
      </c>
      <c r="H7884" t="s">
        <v>830</v>
      </c>
      <c r="J7884" t="s">
        <v>17253</v>
      </c>
      <c r="K7884" t="str">
        <f ca="1">IF(ISNA(XLOOKUP(A7884,Customers!A:A,Customers!A:A)),"Invalid FK","Valid")</f>
        <v>Valid</v>
      </c>
      <c r="L7884" t="str">
        <f ca="1">IF(ISNA(XLOOKUP(B7884,Vendors!A:A,Vendors!A:A)),"Invalid FK","Valid")</f>
        <v>Valid</v>
      </c>
      <c r="M7884" t="str">
        <f ca="1">IF(ISNA(XLOOKUP(C7884,Headcount!C:C,Headcount!C:C)),"Invalid FK","Valid")</f>
        <v>Valid</v>
      </c>
    </row>
    <row r="7885" spans="1:13">
      <c r="A7885" t="s">
        <v>17254</v>
      </c>
      <c r="B7885" s="1">
        <v>45159</v>
      </c>
      <c r="C7885">
        <v>53751.01</v>
      </c>
      <c r="D7885" t="s">
        <v>1483</v>
      </c>
      <c r="E7885" t="s">
        <v>1487</v>
      </c>
      <c r="F7885" t="s">
        <v>268</v>
      </c>
      <c r="G7885" t="s">
        <v>8</v>
      </c>
      <c r="H7885" t="s">
        <v>1339</v>
      </c>
      <c r="J7885" t="s">
        <v>17255</v>
      </c>
      <c r="K7885" t="str">
        <f ca="1">IF(ISNA(XLOOKUP(A7885,Customers!A:A,Customers!A:A)),"Invalid FK","Valid")</f>
        <v>Valid</v>
      </c>
      <c r="L7885" t="str">
        <f ca="1">IF(ISNA(XLOOKUP(B7885,Vendors!A:A,Vendors!A:A)),"Invalid FK","Valid")</f>
        <v>Valid</v>
      </c>
      <c r="M7885" t="str">
        <f ca="1">IF(ISNA(XLOOKUP(C7885,Headcount!C:C,Headcount!C:C)),"Invalid FK","Valid")</f>
        <v>Valid</v>
      </c>
    </row>
    <row r="7886" spans="1:13">
      <c r="A7886" t="s">
        <v>17256</v>
      </c>
      <c r="B7886" s="1">
        <v>45249</v>
      </c>
      <c r="C7886">
        <v>130972.25</v>
      </c>
      <c r="D7886" t="s">
        <v>1483</v>
      </c>
      <c r="E7886" t="s">
        <v>1487</v>
      </c>
      <c r="F7886" t="s">
        <v>268</v>
      </c>
      <c r="G7886" t="s">
        <v>17</v>
      </c>
      <c r="H7886" t="s">
        <v>1125</v>
      </c>
      <c r="J7886" t="s">
        <v>17257</v>
      </c>
      <c r="K7886" t="str">
        <f ca="1">IF(ISNA(XLOOKUP(A7886,Customers!A:A,Customers!A:A)),"Invalid FK","Valid")</f>
        <v>Valid</v>
      </c>
      <c r="L7886" t="str">
        <f ca="1">IF(ISNA(XLOOKUP(B7886,Vendors!A:A,Vendors!A:A)),"Invalid FK","Valid")</f>
        <v>Valid</v>
      </c>
      <c r="M7886" t="str">
        <f ca="1">IF(ISNA(XLOOKUP(C7886,Headcount!C:C,Headcount!C:C)),"Invalid FK","Valid")</f>
        <v>Valid</v>
      </c>
    </row>
    <row r="7887" spans="1:13">
      <c r="A7887" t="s">
        <v>17258</v>
      </c>
      <c r="B7887" s="1">
        <v>44928</v>
      </c>
      <c r="C7887">
        <v>129520.57</v>
      </c>
      <c r="D7887" t="s">
        <v>1483</v>
      </c>
      <c r="E7887" t="s">
        <v>1487</v>
      </c>
      <c r="F7887" t="s">
        <v>268</v>
      </c>
      <c r="G7887" t="s">
        <v>29</v>
      </c>
      <c r="H7887" t="s">
        <v>1215</v>
      </c>
      <c r="J7887" t="s">
        <v>17259</v>
      </c>
      <c r="K7887" t="str">
        <f ca="1">IF(ISNA(XLOOKUP(A7887,Customers!A:A,Customers!A:A)),"Invalid FK","Valid")</f>
        <v>Valid</v>
      </c>
      <c r="L7887" t="str">
        <f ca="1">IF(ISNA(XLOOKUP(B7887,Vendors!A:A,Vendors!A:A)),"Invalid FK","Valid")</f>
        <v>Valid</v>
      </c>
      <c r="M7887" t="str">
        <f ca="1">IF(ISNA(XLOOKUP(C7887,Headcount!C:C,Headcount!C:C)),"Invalid FK","Valid")</f>
        <v>Valid</v>
      </c>
    </row>
    <row r="7888" spans="1:13">
      <c r="A7888" t="s">
        <v>17260</v>
      </c>
      <c r="B7888" s="1">
        <v>44650</v>
      </c>
      <c r="C7888">
        <v>142123.82999999999</v>
      </c>
      <c r="D7888" t="s">
        <v>1483</v>
      </c>
      <c r="E7888" t="s">
        <v>1499</v>
      </c>
      <c r="F7888" t="s">
        <v>264</v>
      </c>
      <c r="G7888" t="s">
        <v>13</v>
      </c>
      <c r="H7888" t="s">
        <v>1279</v>
      </c>
      <c r="J7888" t="s">
        <v>17261</v>
      </c>
      <c r="K7888" t="str">
        <f ca="1">IF(ISNA(XLOOKUP(A7888,Customers!A:A,Customers!A:A)),"Invalid FK","Valid")</f>
        <v>Valid</v>
      </c>
      <c r="L7888" t="str">
        <f ca="1">IF(ISNA(XLOOKUP(B7888,Vendors!A:A,Vendors!A:A)),"Invalid FK","Valid")</f>
        <v>Valid</v>
      </c>
      <c r="M7888" t="str">
        <f ca="1">IF(ISNA(XLOOKUP(C7888,Headcount!C:C,Headcount!C:C)),"Invalid FK","Valid")</f>
        <v>Valid</v>
      </c>
    </row>
    <row r="7889" spans="1:13">
      <c r="A7889" t="s">
        <v>17262</v>
      </c>
      <c r="B7889" s="1">
        <v>45250</v>
      </c>
      <c r="C7889">
        <v>137532.56</v>
      </c>
      <c r="D7889" t="s">
        <v>1483</v>
      </c>
      <c r="E7889" t="s">
        <v>1484</v>
      </c>
      <c r="F7889" t="s">
        <v>268</v>
      </c>
      <c r="G7889" t="s">
        <v>13</v>
      </c>
      <c r="H7889" t="s">
        <v>1259</v>
      </c>
      <c r="J7889" t="s">
        <v>17263</v>
      </c>
      <c r="K7889" t="str">
        <f ca="1">IF(ISNA(XLOOKUP(A7889,Customers!A:A,Customers!A:A)),"Invalid FK","Valid")</f>
        <v>Valid</v>
      </c>
      <c r="L7889" t="str">
        <f ca="1">IF(ISNA(XLOOKUP(B7889,Vendors!A:A,Vendors!A:A)),"Invalid FK","Valid")</f>
        <v>Valid</v>
      </c>
      <c r="M7889" t="str">
        <f ca="1">IF(ISNA(XLOOKUP(C7889,Headcount!C:C,Headcount!C:C)),"Invalid FK","Valid")</f>
        <v>Valid</v>
      </c>
    </row>
    <row r="7890" spans="1:13">
      <c r="A7890" t="s">
        <v>17264</v>
      </c>
      <c r="B7890" s="1">
        <v>45186</v>
      </c>
      <c r="C7890">
        <v>-68287.72</v>
      </c>
      <c r="D7890" t="s">
        <v>1478</v>
      </c>
      <c r="E7890" t="s">
        <v>36</v>
      </c>
      <c r="F7890" t="s">
        <v>268</v>
      </c>
      <c r="G7890" t="s">
        <v>13</v>
      </c>
      <c r="I7890" t="s">
        <v>244</v>
      </c>
      <c r="J7890" t="s">
        <v>17265</v>
      </c>
      <c r="K7890" t="str">
        <f ca="1">IF(ISNA(XLOOKUP(A7890,Customers!A:A,Customers!A:A)),"Invalid FK","Valid")</f>
        <v>Valid</v>
      </c>
      <c r="L7890" t="str">
        <f ca="1">IF(ISNA(XLOOKUP(B7890,Vendors!A:A,Vendors!A:A)),"Invalid FK","Valid")</f>
        <v>Valid</v>
      </c>
      <c r="M7890" t="str">
        <f ca="1">IF(ISNA(XLOOKUP(C7890,Headcount!C:C,Headcount!C:C)),"Invalid FK","Valid")</f>
        <v>Valid</v>
      </c>
    </row>
    <row r="7891" spans="1:13">
      <c r="A7891" t="s">
        <v>17266</v>
      </c>
      <c r="B7891" s="1">
        <v>44635</v>
      </c>
      <c r="C7891">
        <v>77508.5</v>
      </c>
      <c r="D7891" t="s">
        <v>1483</v>
      </c>
      <c r="E7891" t="s">
        <v>1487</v>
      </c>
      <c r="F7891" t="s">
        <v>268</v>
      </c>
      <c r="G7891" t="s">
        <v>17</v>
      </c>
      <c r="H7891" t="s">
        <v>1039</v>
      </c>
      <c r="J7891" t="s">
        <v>17267</v>
      </c>
      <c r="K7891" t="str">
        <f ca="1">IF(ISNA(XLOOKUP(A7891,Customers!A:A,Customers!A:A)),"Invalid FK","Valid")</f>
        <v>Valid</v>
      </c>
      <c r="L7891" t="str">
        <f ca="1">IF(ISNA(XLOOKUP(B7891,Vendors!A:A,Vendors!A:A)),"Invalid FK","Valid")</f>
        <v>Valid</v>
      </c>
      <c r="M7891" t="str">
        <f ca="1">IF(ISNA(XLOOKUP(C7891,Headcount!C:C,Headcount!C:C)),"Invalid FK","Valid")</f>
        <v>Valid</v>
      </c>
    </row>
    <row r="7892" spans="1:13">
      <c r="A7892" t="s">
        <v>17268</v>
      </c>
      <c r="B7892" s="1">
        <v>45140</v>
      </c>
      <c r="C7892">
        <v>108352.4</v>
      </c>
      <c r="D7892" t="s">
        <v>1483</v>
      </c>
      <c r="E7892" t="s">
        <v>1499</v>
      </c>
      <c r="F7892" t="s">
        <v>264</v>
      </c>
      <c r="G7892" t="s">
        <v>29</v>
      </c>
      <c r="H7892" t="s">
        <v>1257</v>
      </c>
      <c r="J7892" t="s">
        <v>17269</v>
      </c>
      <c r="K7892" t="str">
        <f ca="1">IF(ISNA(XLOOKUP(A7892,Customers!A:A,Customers!A:A)),"Invalid FK","Valid")</f>
        <v>Valid</v>
      </c>
      <c r="L7892" t="str">
        <f ca="1">IF(ISNA(XLOOKUP(B7892,Vendors!A:A,Vendors!A:A)),"Invalid FK","Valid")</f>
        <v>Valid</v>
      </c>
      <c r="M7892" t="str">
        <f ca="1">IF(ISNA(XLOOKUP(C7892,Headcount!C:C,Headcount!C:C)),"Invalid FK","Valid")</f>
        <v>Valid</v>
      </c>
    </row>
    <row r="7893" spans="1:13">
      <c r="A7893" t="s">
        <v>17270</v>
      </c>
      <c r="B7893" s="1">
        <v>44878</v>
      </c>
      <c r="C7893">
        <v>-67600.429999999993</v>
      </c>
      <c r="D7893" t="s">
        <v>1478</v>
      </c>
      <c r="E7893" t="s">
        <v>36</v>
      </c>
      <c r="F7893" t="s">
        <v>271</v>
      </c>
      <c r="G7893" t="s">
        <v>17</v>
      </c>
      <c r="I7893" t="s">
        <v>165</v>
      </c>
      <c r="J7893" t="s">
        <v>17271</v>
      </c>
      <c r="K7893" t="str">
        <f ca="1">IF(ISNA(XLOOKUP(A7893,Customers!A:A,Customers!A:A)),"Invalid FK","Valid")</f>
        <v>Valid</v>
      </c>
      <c r="L7893" t="str">
        <f ca="1">IF(ISNA(XLOOKUP(B7893,Vendors!A:A,Vendors!A:A)),"Invalid FK","Valid")</f>
        <v>Valid</v>
      </c>
      <c r="M7893" t="str">
        <f ca="1">IF(ISNA(XLOOKUP(C7893,Headcount!C:C,Headcount!C:C)),"Invalid FK","Valid")</f>
        <v>Valid</v>
      </c>
    </row>
    <row r="7894" spans="1:13">
      <c r="A7894" t="s">
        <v>17272</v>
      </c>
      <c r="B7894" s="1">
        <v>44905</v>
      </c>
      <c r="C7894">
        <v>177635.02</v>
      </c>
      <c r="D7894" t="s">
        <v>1483</v>
      </c>
      <c r="E7894" t="s">
        <v>1487</v>
      </c>
      <c r="F7894" t="s">
        <v>268</v>
      </c>
      <c r="G7894" t="s">
        <v>13</v>
      </c>
      <c r="H7894" t="s">
        <v>1241</v>
      </c>
      <c r="J7894" t="s">
        <v>17273</v>
      </c>
      <c r="K7894" t="str">
        <f ca="1">IF(ISNA(XLOOKUP(A7894,Customers!A:A,Customers!A:A)),"Invalid FK","Valid")</f>
        <v>Valid</v>
      </c>
      <c r="L7894" t="str">
        <f ca="1">IF(ISNA(XLOOKUP(B7894,Vendors!A:A,Vendors!A:A)),"Invalid FK","Valid")</f>
        <v>Valid</v>
      </c>
      <c r="M7894" t="str">
        <f ca="1">IF(ISNA(XLOOKUP(C7894,Headcount!C:C,Headcount!C:C)),"Invalid FK","Valid")</f>
        <v>Valid</v>
      </c>
    </row>
    <row r="7895" spans="1:13">
      <c r="A7895" t="s">
        <v>17274</v>
      </c>
      <c r="B7895" s="1">
        <v>44993</v>
      </c>
      <c r="C7895">
        <v>-41828.75</v>
      </c>
      <c r="D7895" t="s">
        <v>1478</v>
      </c>
      <c r="E7895" t="s">
        <v>1496</v>
      </c>
      <c r="F7895" t="s">
        <v>268</v>
      </c>
      <c r="G7895" t="s">
        <v>13</v>
      </c>
      <c r="I7895" t="s">
        <v>115</v>
      </c>
      <c r="J7895" t="s">
        <v>17275</v>
      </c>
      <c r="K7895" t="str">
        <f ca="1">IF(ISNA(XLOOKUP(A7895,Customers!A:A,Customers!A:A)),"Invalid FK","Valid")</f>
        <v>Valid</v>
      </c>
      <c r="L7895" t="str">
        <f ca="1">IF(ISNA(XLOOKUP(B7895,Vendors!A:A,Vendors!A:A)),"Invalid FK","Valid")</f>
        <v>Valid</v>
      </c>
      <c r="M7895" t="str">
        <f ca="1">IF(ISNA(XLOOKUP(C7895,Headcount!C:C,Headcount!C:C)),"Invalid FK","Valid")</f>
        <v>Valid</v>
      </c>
    </row>
    <row r="7896" spans="1:13">
      <c r="A7896" t="s">
        <v>17276</v>
      </c>
      <c r="B7896" s="1">
        <v>44797</v>
      </c>
      <c r="C7896">
        <v>113881.05</v>
      </c>
      <c r="D7896" t="s">
        <v>1483</v>
      </c>
      <c r="E7896" t="s">
        <v>1499</v>
      </c>
      <c r="F7896" t="s">
        <v>271</v>
      </c>
      <c r="G7896" t="s">
        <v>13</v>
      </c>
      <c r="H7896" t="s">
        <v>949</v>
      </c>
      <c r="J7896" t="s">
        <v>17277</v>
      </c>
      <c r="K7896" t="str">
        <f ca="1">IF(ISNA(XLOOKUP(A7896,Customers!A:A,Customers!A:A)),"Invalid FK","Valid")</f>
        <v>Valid</v>
      </c>
      <c r="L7896" t="str">
        <f ca="1">IF(ISNA(XLOOKUP(B7896,Vendors!A:A,Vendors!A:A)),"Invalid FK","Valid")</f>
        <v>Valid</v>
      </c>
      <c r="M7896" t="str">
        <f ca="1">IF(ISNA(XLOOKUP(C7896,Headcount!C:C,Headcount!C:C)),"Invalid FK","Valid")</f>
        <v>Valid</v>
      </c>
    </row>
    <row r="7897" spans="1:13">
      <c r="A7897" t="s">
        <v>17278</v>
      </c>
      <c r="B7897" s="1">
        <v>44787</v>
      </c>
      <c r="C7897">
        <v>169966.42</v>
      </c>
      <c r="D7897" t="s">
        <v>1483</v>
      </c>
      <c r="E7897" t="s">
        <v>1484</v>
      </c>
      <c r="F7897" t="s">
        <v>268</v>
      </c>
      <c r="G7897" t="s">
        <v>13</v>
      </c>
      <c r="H7897" t="s">
        <v>1031</v>
      </c>
      <c r="J7897" t="s">
        <v>17279</v>
      </c>
      <c r="K7897" t="str">
        <f ca="1">IF(ISNA(XLOOKUP(A7897,Customers!A:A,Customers!A:A)),"Invalid FK","Valid")</f>
        <v>Valid</v>
      </c>
      <c r="L7897" t="str">
        <f ca="1">IF(ISNA(XLOOKUP(B7897,Vendors!A:A,Vendors!A:A)),"Invalid FK","Valid")</f>
        <v>Valid</v>
      </c>
      <c r="M7897" t="str">
        <f ca="1">IF(ISNA(XLOOKUP(C7897,Headcount!C:C,Headcount!C:C)),"Invalid FK","Valid")</f>
        <v>Valid</v>
      </c>
    </row>
    <row r="7898" spans="1:13">
      <c r="A7898" t="s">
        <v>17280</v>
      </c>
      <c r="B7898" s="1">
        <v>45098</v>
      </c>
      <c r="C7898">
        <v>133657.82999999999</v>
      </c>
      <c r="D7898" t="s">
        <v>1483</v>
      </c>
      <c r="E7898" t="s">
        <v>1499</v>
      </c>
      <c r="F7898" t="s">
        <v>268</v>
      </c>
      <c r="G7898" t="s">
        <v>29</v>
      </c>
      <c r="H7898" t="s">
        <v>1367</v>
      </c>
      <c r="J7898" t="s">
        <v>17281</v>
      </c>
      <c r="K7898" t="str">
        <f ca="1">IF(ISNA(XLOOKUP(A7898,Customers!A:A,Customers!A:A)),"Invalid FK","Valid")</f>
        <v>Valid</v>
      </c>
      <c r="L7898" t="str">
        <f ca="1">IF(ISNA(XLOOKUP(B7898,Vendors!A:A,Vendors!A:A)),"Invalid FK","Valid")</f>
        <v>Valid</v>
      </c>
      <c r="M7898" t="str">
        <f ca="1">IF(ISNA(XLOOKUP(C7898,Headcount!C:C,Headcount!C:C)),"Invalid FK","Valid")</f>
        <v>Valid</v>
      </c>
    </row>
    <row r="7899" spans="1:13">
      <c r="A7899" t="s">
        <v>17282</v>
      </c>
      <c r="B7899" s="1">
        <v>44871</v>
      </c>
      <c r="C7899">
        <v>178609.22</v>
      </c>
      <c r="D7899" t="s">
        <v>1483</v>
      </c>
      <c r="E7899" t="s">
        <v>1499</v>
      </c>
      <c r="F7899" t="s">
        <v>271</v>
      </c>
      <c r="G7899" t="s">
        <v>8</v>
      </c>
      <c r="H7899" t="s">
        <v>782</v>
      </c>
      <c r="J7899" t="s">
        <v>17283</v>
      </c>
      <c r="K7899" t="str">
        <f ca="1">IF(ISNA(XLOOKUP(A7899,Customers!A:A,Customers!A:A)),"Invalid FK","Valid")</f>
        <v>Valid</v>
      </c>
      <c r="L7899" t="str">
        <f ca="1">IF(ISNA(XLOOKUP(B7899,Vendors!A:A,Vendors!A:A)),"Invalid FK","Valid")</f>
        <v>Valid</v>
      </c>
      <c r="M7899" t="str">
        <f ca="1">IF(ISNA(XLOOKUP(C7899,Headcount!C:C,Headcount!C:C)),"Invalid FK","Valid")</f>
        <v>Valid</v>
      </c>
    </row>
    <row r="7900" spans="1:13">
      <c r="A7900" t="s">
        <v>17284</v>
      </c>
      <c r="B7900" s="1">
        <v>45219</v>
      </c>
      <c r="C7900">
        <v>134292.20000000001</v>
      </c>
      <c r="D7900" t="s">
        <v>1483</v>
      </c>
      <c r="E7900" t="s">
        <v>1484</v>
      </c>
      <c r="F7900" t="s">
        <v>268</v>
      </c>
      <c r="G7900" t="s">
        <v>13</v>
      </c>
      <c r="H7900" t="s">
        <v>1185</v>
      </c>
      <c r="J7900" t="s">
        <v>17285</v>
      </c>
      <c r="K7900" t="str">
        <f ca="1">IF(ISNA(XLOOKUP(A7900,Customers!A:A,Customers!A:A)),"Invalid FK","Valid")</f>
        <v>Valid</v>
      </c>
      <c r="L7900" t="str">
        <f ca="1">IF(ISNA(XLOOKUP(B7900,Vendors!A:A,Vendors!A:A)),"Invalid FK","Valid")</f>
        <v>Valid</v>
      </c>
      <c r="M7900" t="str">
        <f ca="1">IF(ISNA(XLOOKUP(C7900,Headcount!C:C,Headcount!C:C)),"Invalid FK","Valid")</f>
        <v>Valid</v>
      </c>
    </row>
    <row r="7901" spans="1:13">
      <c r="A7901" t="s">
        <v>17286</v>
      </c>
      <c r="B7901" s="1">
        <v>45235</v>
      </c>
      <c r="C7901">
        <v>-61746.58</v>
      </c>
      <c r="D7901" t="s">
        <v>1478</v>
      </c>
      <c r="E7901" t="s">
        <v>7</v>
      </c>
      <c r="F7901" t="s">
        <v>268</v>
      </c>
      <c r="G7901" t="s">
        <v>29</v>
      </c>
      <c r="I7901" t="s">
        <v>238</v>
      </c>
      <c r="J7901" t="s">
        <v>17287</v>
      </c>
      <c r="K7901" t="str">
        <f ca="1">IF(ISNA(XLOOKUP(A7901,Customers!A:A,Customers!A:A)),"Invalid FK","Valid")</f>
        <v>Valid</v>
      </c>
      <c r="L7901" t="str">
        <f ca="1">IF(ISNA(XLOOKUP(B7901,Vendors!A:A,Vendors!A:A)),"Invalid FK","Valid")</f>
        <v>Valid</v>
      </c>
      <c r="M7901" t="str">
        <f ca="1">IF(ISNA(XLOOKUP(C7901,Headcount!C:C,Headcount!C:C)),"Invalid FK","Valid")</f>
        <v>Valid</v>
      </c>
    </row>
    <row r="7902" spans="1:13">
      <c r="A7902" t="s">
        <v>17288</v>
      </c>
      <c r="B7902" s="1">
        <v>44641</v>
      </c>
      <c r="C7902">
        <v>18975.28</v>
      </c>
      <c r="D7902" t="s">
        <v>1504</v>
      </c>
      <c r="E7902" t="s">
        <v>1504</v>
      </c>
      <c r="F7902" t="s">
        <v>264</v>
      </c>
      <c r="G7902" t="s">
        <v>29</v>
      </c>
      <c r="J7902" t="s">
        <v>17289</v>
      </c>
      <c r="K7902" t="str">
        <f ca="1">IF(ISNA(XLOOKUP(A7902,Customers!A:A,Customers!A:A)),"Invalid FK","Valid")</f>
        <v>Valid</v>
      </c>
      <c r="L7902" t="str">
        <f ca="1">IF(ISNA(XLOOKUP(B7902,Vendors!A:A,Vendors!A:A)),"Invalid FK","Valid")</f>
        <v>Valid</v>
      </c>
      <c r="M7902" t="str">
        <f ca="1">IF(ISNA(XLOOKUP(C7902,Headcount!C:C,Headcount!C:C)),"Invalid FK","Valid")</f>
        <v>Valid</v>
      </c>
    </row>
    <row r="7903" spans="1:13">
      <c r="A7903" t="s">
        <v>17290</v>
      </c>
      <c r="B7903" s="1">
        <v>44954</v>
      </c>
      <c r="C7903">
        <v>-60297.97</v>
      </c>
      <c r="D7903" t="s">
        <v>1478</v>
      </c>
      <c r="E7903" t="s">
        <v>1496</v>
      </c>
      <c r="F7903" t="s">
        <v>271</v>
      </c>
      <c r="G7903" t="s">
        <v>8</v>
      </c>
      <c r="I7903" t="s">
        <v>127</v>
      </c>
      <c r="J7903" t="s">
        <v>17291</v>
      </c>
      <c r="K7903" t="str">
        <f ca="1">IF(ISNA(XLOOKUP(A7903,Customers!A:A,Customers!A:A)),"Invalid FK","Valid")</f>
        <v>Valid</v>
      </c>
      <c r="L7903" t="str">
        <f ca="1">IF(ISNA(XLOOKUP(B7903,Vendors!A:A,Vendors!A:A)),"Invalid FK","Valid")</f>
        <v>Valid</v>
      </c>
      <c r="M7903" t="str">
        <f ca="1">IF(ISNA(XLOOKUP(C7903,Headcount!C:C,Headcount!C:C)),"Invalid FK","Valid")</f>
        <v>Valid</v>
      </c>
    </row>
    <row r="7904" spans="1:13">
      <c r="A7904" t="s">
        <v>17292</v>
      </c>
      <c r="B7904" s="1">
        <v>45178</v>
      </c>
      <c r="C7904">
        <v>176906.39</v>
      </c>
      <c r="D7904" t="s">
        <v>1483</v>
      </c>
      <c r="E7904" t="s">
        <v>1484</v>
      </c>
      <c r="F7904" t="s">
        <v>271</v>
      </c>
      <c r="G7904" t="s">
        <v>29</v>
      </c>
      <c r="H7904" t="s">
        <v>1141</v>
      </c>
      <c r="J7904" t="s">
        <v>17293</v>
      </c>
      <c r="K7904" t="str">
        <f ca="1">IF(ISNA(XLOOKUP(A7904,Customers!A:A,Customers!A:A)),"Invalid FK","Valid")</f>
        <v>Valid</v>
      </c>
      <c r="L7904" t="str">
        <f ca="1">IF(ISNA(XLOOKUP(B7904,Vendors!A:A,Vendors!A:A)),"Invalid FK","Valid")</f>
        <v>Valid</v>
      </c>
      <c r="M7904" t="str">
        <f ca="1">IF(ISNA(XLOOKUP(C7904,Headcount!C:C,Headcount!C:C)),"Invalid FK","Valid")</f>
        <v>Valid</v>
      </c>
    </row>
    <row r="7905" spans="1:13">
      <c r="A7905" t="s">
        <v>17294</v>
      </c>
      <c r="B7905" s="1">
        <v>44962</v>
      </c>
      <c r="C7905">
        <v>222110.1</v>
      </c>
      <c r="D7905" t="s">
        <v>1483</v>
      </c>
      <c r="E7905" t="s">
        <v>1499</v>
      </c>
      <c r="F7905" t="s">
        <v>268</v>
      </c>
      <c r="G7905" t="s">
        <v>17</v>
      </c>
      <c r="H7905" t="s">
        <v>1409</v>
      </c>
      <c r="J7905" t="s">
        <v>17295</v>
      </c>
      <c r="K7905" t="str">
        <f ca="1">IF(ISNA(XLOOKUP(A7905,Customers!A:A,Customers!A:A)),"Invalid FK","Valid")</f>
        <v>Valid</v>
      </c>
      <c r="L7905" t="str">
        <f ca="1">IF(ISNA(XLOOKUP(B7905,Vendors!A:A,Vendors!A:A)),"Invalid FK","Valid")</f>
        <v>Valid</v>
      </c>
      <c r="M7905" t="str">
        <f ca="1">IF(ISNA(XLOOKUP(C7905,Headcount!C:C,Headcount!C:C)),"Invalid FK","Valid")</f>
        <v>Valid</v>
      </c>
    </row>
    <row r="7906" spans="1:13">
      <c r="A7906" t="s">
        <v>17296</v>
      </c>
      <c r="B7906" s="1">
        <v>44630</v>
      </c>
      <c r="C7906">
        <v>123906.75</v>
      </c>
      <c r="D7906" t="s">
        <v>1483</v>
      </c>
      <c r="E7906" t="s">
        <v>1499</v>
      </c>
      <c r="F7906" t="s">
        <v>271</v>
      </c>
      <c r="G7906" t="s">
        <v>8</v>
      </c>
      <c r="H7906" t="s">
        <v>862</v>
      </c>
      <c r="J7906" t="s">
        <v>17297</v>
      </c>
      <c r="K7906" t="str">
        <f ca="1">IF(ISNA(XLOOKUP(A7906,Customers!A:A,Customers!A:A)),"Invalid FK","Valid")</f>
        <v>Valid</v>
      </c>
      <c r="L7906" t="str">
        <f ca="1">IF(ISNA(XLOOKUP(B7906,Vendors!A:A,Vendors!A:A)),"Invalid FK","Valid")</f>
        <v>Valid</v>
      </c>
      <c r="M7906" t="str">
        <f ca="1">IF(ISNA(XLOOKUP(C7906,Headcount!C:C,Headcount!C:C)),"Invalid FK","Valid")</f>
        <v>Valid</v>
      </c>
    </row>
    <row r="7907" spans="1:13">
      <c r="A7907" t="s">
        <v>17298</v>
      </c>
      <c r="B7907" s="1">
        <v>44648</v>
      </c>
      <c r="C7907">
        <v>21899.13</v>
      </c>
      <c r="D7907" t="s">
        <v>1504</v>
      </c>
      <c r="E7907" t="s">
        <v>1504</v>
      </c>
      <c r="F7907" t="s">
        <v>268</v>
      </c>
      <c r="G7907" t="s">
        <v>13</v>
      </c>
      <c r="J7907" t="s">
        <v>17299</v>
      </c>
      <c r="K7907" t="str">
        <f ca="1">IF(ISNA(XLOOKUP(A7907,Customers!A:A,Customers!A:A)),"Invalid FK","Valid")</f>
        <v>Valid</v>
      </c>
      <c r="L7907" t="str">
        <f ca="1">IF(ISNA(XLOOKUP(B7907,Vendors!A:A,Vendors!A:A)),"Invalid FK","Valid")</f>
        <v>Valid</v>
      </c>
      <c r="M7907" t="str">
        <f ca="1">IF(ISNA(XLOOKUP(C7907,Headcount!C:C,Headcount!C:C)),"Invalid FK","Valid")</f>
        <v>Valid</v>
      </c>
    </row>
    <row r="7908" spans="1:13">
      <c r="A7908" t="s">
        <v>17300</v>
      </c>
      <c r="B7908" s="1">
        <v>45163</v>
      </c>
      <c r="C7908">
        <v>-30001.79</v>
      </c>
      <c r="D7908" t="s">
        <v>1478</v>
      </c>
      <c r="E7908" t="s">
        <v>1509</v>
      </c>
      <c r="F7908" t="s">
        <v>264</v>
      </c>
      <c r="G7908" t="s">
        <v>17</v>
      </c>
      <c r="I7908" t="s">
        <v>55</v>
      </c>
      <c r="J7908" t="s">
        <v>17301</v>
      </c>
      <c r="K7908" t="str">
        <f ca="1">IF(ISNA(XLOOKUP(A7908,Customers!A:A,Customers!A:A)),"Invalid FK","Valid")</f>
        <v>Valid</v>
      </c>
      <c r="L7908" t="str">
        <f ca="1">IF(ISNA(XLOOKUP(B7908,Vendors!A:A,Vendors!A:A)),"Invalid FK","Valid")</f>
        <v>Valid</v>
      </c>
      <c r="M7908" t="str">
        <f ca="1">IF(ISNA(XLOOKUP(C7908,Headcount!C:C,Headcount!C:C)),"Invalid FK","Valid")</f>
        <v>Valid</v>
      </c>
    </row>
    <row r="7909" spans="1:13">
      <c r="A7909" t="s">
        <v>17302</v>
      </c>
      <c r="B7909" s="1">
        <v>44576</v>
      </c>
      <c r="C7909">
        <v>137257.71</v>
      </c>
      <c r="D7909" t="s">
        <v>1483</v>
      </c>
      <c r="E7909" t="s">
        <v>1499</v>
      </c>
      <c r="F7909" t="s">
        <v>271</v>
      </c>
      <c r="G7909" t="s">
        <v>29</v>
      </c>
      <c r="H7909" t="s">
        <v>1381</v>
      </c>
      <c r="J7909" t="s">
        <v>17303</v>
      </c>
      <c r="K7909" t="str">
        <f ca="1">IF(ISNA(XLOOKUP(A7909,Customers!A:A,Customers!A:A)),"Invalid FK","Valid")</f>
        <v>Valid</v>
      </c>
      <c r="L7909" t="str">
        <f ca="1">IF(ISNA(XLOOKUP(B7909,Vendors!A:A,Vendors!A:A)),"Invalid FK","Valid")</f>
        <v>Valid</v>
      </c>
      <c r="M7909" t="str">
        <f ca="1">IF(ISNA(XLOOKUP(C7909,Headcount!C:C,Headcount!C:C)),"Invalid FK","Valid")</f>
        <v>Valid</v>
      </c>
    </row>
    <row r="7910" spans="1:13">
      <c r="A7910" t="s">
        <v>17304</v>
      </c>
      <c r="B7910" s="1">
        <v>44871</v>
      </c>
      <c r="C7910">
        <v>-46342.15</v>
      </c>
      <c r="D7910" t="s">
        <v>1478</v>
      </c>
      <c r="E7910" t="s">
        <v>36</v>
      </c>
      <c r="F7910" t="s">
        <v>268</v>
      </c>
      <c r="G7910" t="s">
        <v>17</v>
      </c>
      <c r="I7910" t="s">
        <v>73</v>
      </c>
      <c r="J7910" t="s">
        <v>17305</v>
      </c>
      <c r="K7910" t="str">
        <f ca="1">IF(ISNA(XLOOKUP(A7910,Customers!A:A,Customers!A:A)),"Invalid FK","Valid")</f>
        <v>Valid</v>
      </c>
      <c r="L7910" t="str">
        <f ca="1">IF(ISNA(XLOOKUP(B7910,Vendors!A:A,Vendors!A:A)),"Invalid FK","Valid")</f>
        <v>Valid</v>
      </c>
      <c r="M7910" t="str">
        <f ca="1">IF(ISNA(XLOOKUP(C7910,Headcount!C:C,Headcount!C:C)),"Invalid FK","Valid")</f>
        <v>Valid</v>
      </c>
    </row>
    <row r="7911" spans="1:13">
      <c r="A7911" t="s">
        <v>17306</v>
      </c>
      <c r="B7911" s="1">
        <v>44566</v>
      </c>
      <c r="C7911">
        <v>-27900.03</v>
      </c>
      <c r="D7911" t="s">
        <v>1478</v>
      </c>
      <c r="E7911" t="s">
        <v>36</v>
      </c>
      <c r="F7911" t="s">
        <v>264</v>
      </c>
      <c r="G7911" t="s">
        <v>13</v>
      </c>
      <c r="I7911" t="s">
        <v>119</v>
      </c>
      <c r="J7911" t="s">
        <v>17307</v>
      </c>
      <c r="K7911" t="str">
        <f ca="1">IF(ISNA(XLOOKUP(A7911,Customers!A:A,Customers!A:A)),"Invalid FK","Valid")</f>
        <v>Valid</v>
      </c>
      <c r="L7911" t="str">
        <f ca="1">IF(ISNA(XLOOKUP(B7911,Vendors!A:A,Vendors!A:A)),"Invalid FK","Valid")</f>
        <v>Valid</v>
      </c>
      <c r="M7911" t="str">
        <f ca="1">IF(ISNA(XLOOKUP(C7911,Headcount!C:C,Headcount!C:C)),"Invalid FK","Valid")</f>
        <v>Valid</v>
      </c>
    </row>
    <row r="7912" spans="1:13">
      <c r="A7912" t="s">
        <v>17308</v>
      </c>
      <c r="B7912" s="1">
        <v>44730</v>
      </c>
      <c r="C7912">
        <v>-30342.69</v>
      </c>
      <c r="D7912" t="s">
        <v>1478</v>
      </c>
      <c r="E7912" t="s">
        <v>7</v>
      </c>
      <c r="F7912" t="s">
        <v>271</v>
      </c>
      <c r="G7912" t="s">
        <v>29</v>
      </c>
      <c r="I7912" t="s">
        <v>191</v>
      </c>
      <c r="J7912" t="s">
        <v>17309</v>
      </c>
      <c r="K7912" t="str">
        <f ca="1">IF(ISNA(XLOOKUP(A7912,Customers!A:A,Customers!A:A)),"Invalid FK","Valid")</f>
        <v>Valid</v>
      </c>
      <c r="L7912" t="str">
        <f ca="1">IF(ISNA(XLOOKUP(B7912,Vendors!A:A,Vendors!A:A)),"Invalid FK","Valid")</f>
        <v>Valid</v>
      </c>
      <c r="M7912" t="str">
        <f ca="1">IF(ISNA(XLOOKUP(C7912,Headcount!C:C,Headcount!C:C)),"Invalid FK","Valid")</f>
        <v>Valid</v>
      </c>
    </row>
    <row r="7913" spans="1:13">
      <c r="A7913" t="s">
        <v>17310</v>
      </c>
      <c r="B7913" s="1">
        <v>44703</v>
      </c>
      <c r="C7913">
        <v>-58699.22</v>
      </c>
      <c r="D7913" t="s">
        <v>1478</v>
      </c>
      <c r="E7913" t="s">
        <v>1534</v>
      </c>
      <c r="F7913" t="s">
        <v>271</v>
      </c>
      <c r="G7913" t="s">
        <v>13</v>
      </c>
      <c r="I7913" t="s">
        <v>250</v>
      </c>
      <c r="J7913" t="s">
        <v>17311</v>
      </c>
      <c r="K7913" t="str">
        <f ca="1">IF(ISNA(XLOOKUP(A7913,Customers!A:A,Customers!A:A)),"Invalid FK","Valid")</f>
        <v>Valid</v>
      </c>
      <c r="L7913" t="str">
        <f ca="1">IF(ISNA(XLOOKUP(B7913,Vendors!A:A,Vendors!A:A)),"Invalid FK","Valid")</f>
        <v>Valid</v>
      </c>
      <c r="M7913" t="str">
        <f ca="1">IF(ISNA(XLOOKUP(C7913,Headcount!C:C,Headcount!C:C)),"Invalid FK","Valid")</f>
        <v>Valid</v>
      </c>
    </row>
    <row r="7914" spans="1:13">
      <c r="A7914" t="s">
        <v>17312</v>
      </c>
      <c r="B7914" s="1">
        <v>45076</v>
      </c>
      <c r="C7914">
        <v>-13939.97</v>
      </c>
      <c r="D7914" t="s">
        <v>1478</v>
      </c>
      <c r="E7914" t="s">
        <v>1496</v>
      </c>
      <c r="F7914" t="s">
        <v>264</v>
      </c>
      <c r="G7914" t="s">
        <v>8</v>
      </c>
      <c r="I7914" t="s">
        <v>191</v>
      </c>
      <c r="J7914" t="s">
        <v>17313</v>
      </c>
      <c r="K7914" t="str">
        <f ca="1">IF(ISNA(XLOOKUP(A7914,Customers!A:A,Customers!A:A)),"Invalid FK","Valid")</f>
        <v>Valid</v>
      </c>
      <c r="L7914" t="str">
        <f ca="1">IF(ISNA(XLOOKUP(B7914,Vendors!A:A,Vendors!A:A)),"Invalid FK","Valid")</f>
        <v>Valid</v>
      </c>
      <c r="M7914" t="str">
        <f ca="1">IF(ISNA(XLOOKUP(C7914,Headcount!C:C,Headcount!C:C)),"Invalid FK","Valid")</f>
        <v>Valid</v>
      </c>
    </row>
    <row r="7915" spans="1:13">
      <c r="A7915" t="s">
        <v>17314</v>
      </c>
      <c r="B7915" s="1">
        <v>44975</v>
      </c>
      <c r="C7915">
        <v>152886.6</v>
      </c>
      <c r="D7915" t="s">
        <v>1483</v>
      </c>
      <c r="E7915" t="s">
        <v>1487</v>
      </c>
      <c r="F7915" t="s">
        <v>268</v>
      </c>
      <c r="G7915" t="s">
        <v>29</v>
      </c>
      <c r="H7915" t="s">
        <v>945</v>
      </c>
      <c r="J7915" t="s">
        <v>17315</v>
      </c>
      <c r="K7915" t="str">
        <f ca="1">IF(ISNA(XLOOKUP(A7915,Customers!A:A,Customers!A:A)),"Invalid FK","Valid")</f>
        <v>Valid</v>
      </c>
      <c r="L7915" t="str">
        <f ca="1">IF(ISNA(XLOOKUP(B7915,Vendors!A:A,Vendors!A:A)),"Invalid FK","Valid")</f>
        <v>Valid</v>
      </c>
      <c r="M7915" t="str">
        <f ca="1">IF(ISNA(XLOOKUP(C7915,Headcount!C:C,Headcount!C:C)),"Invalid FK","Valid")</f>
        <v>Valid</v>
      </c>
    </row>
    <row r="7916" spans="1:13">
      <c r="A7916" t="s">
        <v>17316</v>
      </c>
      <c r="B7916" s="1">
        <v>45273</v>
      </c>
      <c r="C7916">
        <v>240926.12</v>
      </c>
      <c r="D7916" t="s">
        <v>1483</v>
      </c>
      <c r="E7916" t="s">
        <v>1499</v>
      </c>
      <c r="F7916" t="s">
        <v>264</v>
      </c>
      <c r="G7916" t="s">
        <v>8</v>
      </c>
      <c r="H7916" t="s">
        <v>1365</v>
      </c>
      <c r="J7916" t="s">
        <v>17317</v>
      </c>
      <c r="K7916" t="str">
        <f ca="1">IF(ISNA(XLOOKUP(A7916,Customers!A:A,Customers!A:A)),"Invalid FK","Valid")</f>
        <v>Valid</v>
      </c>
      <c r="L7916" t="str">
        <f ca="1">IF(ISNA(XLOOKUP(B7916,Vendors!A:A,Vendors!A:A)),"Invalid FK","Valid")</f>
        <v>Valid</v>
      </c>
      <c r="M7916" t="str">
        <f ca="1">IF(ISNA(XLOOKUP(C7916,Headcount!C:C,Headcount!C:C)),"Invalid FK","Valid")</f>
        <v>Valid</v>
      </c>
    </row>
    <row r="7917" spans="1:13">
      <c r="A7917" t="s">
        <v>17318</v>
      </c>
      <c r="B7917" s="1">
        <v>44707</v>
      </c>
      <c r="C7917">
        <v>-86826</v>
      </c>
      <c r="D7917" t="s">
        <v>1478</v>
      </c>
      <c r="E7917" t="s">
        <v>20</v>
      </c>
      <c r="F7917" t="s">
        <v>268</v>
      </c>
      <c r="G7917" t="s">
        <v>17</v>
      </c>
      <c r="I7917" t="s">
        <v>133</v>
      </c>
      <c r="J7917" t="s">
        <v>17319</v>
      </c>
      <c r="K7917" t="str">
        <f ca="1">IF(ISNA(XLOOKUP(A7917,Customers!A:A,Customers!A:A)),"Invalid FK","Valid")</f>
        <v>Valid</v>
      </c>
      <c r="L7917" t="str">
        <f ca="1">IF(ISNA(XLOOKUP(B7917,Vendors!A:A,Vendors!A:A)),"Invalid FK","Valid")</f>
        <v>Valid</v>
      </c>
      <c r="M7917" t="str">
        <f ca="1">IF(ISNA(XLOOKUP(C7917,Headcount!C:C,Headcount!C:C)),"Invalid FK","Valid")</f>
        <v>Valid</v>
      </c>
    </row>
    <row r="7918" spans="1:13">
      <c r="A7918" t="s">
        <v>17320</v>
      </c>
      <c r="B7918" s="1">
        <v>44983</v>
      </c>
      <c r="C7918">
        <v>91383.21</v>
      </c>
      <c r="D7918" t="s">
        <v>1483</v>
      </c>
      <c r="E7918" t="s">
        <v>1484</v>
      </c>
      <c r="F7918" t="s">
        <v>271</v>
      </c>
      <c r="G7918" t="s">
        <v>29</v>
      </c>
      <c r="H7918" t="s">
        <v>816</v>
      </c>
      <c r="J7918" t="s">
        <v>17321</v>
      </c>
      <c r="K7918" t="str">
        <f ca="1">IF(ISNA(XLOOKUP(A7918,Customers!A:A,Customers!A:A)),"Invalid FK","Valid")</f>
        <v>Valid</v>
      </c>
      <c r="L7918" t="str">
        <f ca="1">IF(ISNA(XLOOKUP(B7918,Vendors!A:A,Vendors!A:A)),"Invalid FK","Valid")</f>
        <v>Valid</v>
      </c>
      <c r="M7918" t="str">
        <f ca="1">IF(ISNA(XLOOKUP(C7918,Headcount!C:C,Headcount!C:C)),"Invalid FK","Valid")</f>
        <v>Valid</v>
      </c>
    </row>
    <row r="7919" spans="1:13">
      <c r="A7919" t="s">
        <v>17322</v>
      </c>
      <c r="B7919" s="1">
        <v>44824</v>
      </c>
      <c r="C7919">
        <v>-44537.83</v>
      </c>
      <c r="D7919" t="s">
        <v>1478</v>
      </c>
      <c r="E7919" t="s">
        <v>1496</v>
      </c>
      <c r="F7919" t="s">
        <v>271</v>
      </c>
      <c r="G7919" t="s">
        <v>17</v>
      </c>
      <c r="I7919" t="s">
        <v>91</v>
      </c>
      <c r="J7919" t="s">
        <v>17323</v>
      </c>
      <c r="K7919" t="str">
        <f ca="1">IF(ISNA(XLOOKUP(A7919,Customers!A:A,Customers!A:A)),"Invalid FK","Valid")</f>
        <v>Valid</v>
      </c>
      <c r="L7919" t="str">
        <f ca="1">IF(ISNA(XLOOKUP(B7919,Vendors!A:A,Vendors!A:A)),"Invalid FK","Valid")</f>
        <v>Valid</v>
      </c>
      <c r="M7919" t="str">
        <f ca="1">IF(ISNA(XLOOKUP(C7919,Headcount!C:C,Headcount!C:C)),"Invalid FK","Valid")</f>
        <v>Valid</v>
      </c>
    </row>
    <row r="7920" spans="1:13">
      <c r="A7920" t="s">
        <v>17324</v>
      </c>
      <c r="B7920" s="1">
        <v>44708</v>
      </c>
      <c r="C7920">
        <v>30252.47</v>
      </c>
      <c r="D7920" t="s">
        <v>1587</v>
      </c>
      <c r="E7920" t="s">
        <v>1587</v>
      </c>
      <c r="F7920" t="s">
        <v>264</v>
      </c>
      <c r="G7920" t="s">
        <v>8</v>
      </c>
      <c r="J7920" t="s">
        <v>17325</v>
      </c>
      <c r="K7920" t="str">
        <f ca="1">IF(ISNA(XLOOKUP(A7920,Customers!A:A,Customers!A:A)),"Invalid FK","Valid")</f>
        <v>Valid</v>
      </c>
      <c r="L7920" t="str">
        <f ca="1">IF(ISNA(XLOOKUP(B7920,Vendors!A:A,Vendors!A:A)),"Invalid FK","Valid")</f>
        <v>Valid</v>
      </c>
      <c r="M7920" t="str">
        <f ca="1">IF(ISNA(XLOOKUP(C7920,Headcount!C:C,Headcount!C:C)),"Invalid FK","Valid")</f>
        <v>Valid</v>
      </c>
    </row>
    <row r="7921" spans="1:13">
      <c r="A7921" t="s">
        <v>17326</v>
      </c>
      <c r="B7921" s="1">
        <v>45125</v>
      </c>
      <c r="C7921">
        <v>-47836.3</v>
      </c>
      <c r="D7921" t="s">
        <v>1478</v>
      </c>
      <c r="E7921" t="s">
        <v>1534</v>
      </c>
      <c r="F7921" t="s">
        <v>264</v>
      </c>
      <c r="G7921" t="s">
        <v>13</v>
      </c>
      <c r="I7921" t="s">
        <v>30</v>
      </c>
      <c r="J7921" t="s">
        <v>17327</v>
      </c>
      <c r="K7921" t="str">
        <f ca="1">IF(ISNA(XLOOKUP(A7921,Customers!A:A,Customers!A:A)),"Invalid FK","Valid")</f>
        <v>Valid</v>
      </c>
      <c r="L7921" t="str">
        <f ca="1">IF(ISNA(XLOOKUP(B7921,Vendors!A:A,Vendors!A:A)),"Invalid FK","Valid")</f>
        <v>Valid</v>
      </c>
      <c r="M7921" t="str">
        <f ca="1">IF(ISNA(XLOOKUP(C7921,Headcount!C:C,Headcount!C:C)),"Invalid FK","Valid")</f>
        <v>Valid</v>
      </c>
    </row>
    <row r="7922" spans="1:13">
      <c r="A7922" t="s">
        <v>17328</v>
      </c>
      <c r="B7922" s="1">
        <v>44647</v>
      </c>
      <c r="C7922">
        <v>163688.62</v>
      </c>
      <c r="D7922" t="s">
        <v>1483</v>
      </c>
      <c r="E7922" t="s">
        <v>1487</v>
      </c>
      <c r="F7922" t="s">
        <v>271</v>
      </c>
      <c r="G7922" t="s">
        <v>8</v>
      </c>
      <c r="H7922" t="s">
        <v>830</v>
      </c>
      <c r="J7922" t="s">
        <v>17329</v>
      </c>
      <c r="K7922" t="str">
        <f ca="1">IF(ISNA(XLOOKUP(A7922,Customers!A:A,Customers!A:A)),"Invalid FK","Valid")</f>
        <v>Valid</v>
      </c>
      <c r="L7922" t="str">
        <f ca="1">IF(ISNA(XLOOKUP(B7922,Vendors!A:A,Vendors!A:A)),"Invalid FK","Valid")</f>
        <v>Valid</v>
      </c>
      <c r="M7922" t="str">
        <f ca="1">IF(ISNA(XLOOKUP(C7922,Headcount!C:C,Headcount!C:C)),"Invalid FK","Valid")</f>
        <v>Valid</v>
      </c>
    </row>
    <row r="7923" spans="1:13">
      <c r="A7923" t="s">
        <v>17330</v>
      </c>
      <c r="B7923" s="1">
        <v>44681</v>
      </c>
      <c r="C7923">
        <v>161565.74</v>
      </c>
      <c r="D7923" t="s">
        <v>1483</v>
      </c>
      <c r="E7923" t="s">
        <v>1499</v>
      </c>
      <c r="F7923" t="s">
        <v>268</v>
      </c>
      <c r="G7923" t="s">
        <v>29</v>
      </c>
      <c r="H7923" t="s">
        <v>1163</v>
      </c>
      <c r="J7923" t="s">
        <v>17331</v>
      </c>
      <c r="K7923" t="str">
        <f ca="1">IF(ISNA(XLOOKUP(A7923,Customers!A:A,Customers!A:A)),"Invalid FK","Valid")</f>
        <v>Valid</v>
      </c>
      <c r="L7923" t="str">
        <f ca="1">IF(ISNA(XLOOKUP(B7923,Vendors!A:A,Vendors!A:A)),"Invalid FK","Valid")</f>
        <v>Valid</v>
      </c>
      <c r="M7923" t="str">
        <f ca="1">IF(ISNA(XLOOKUP(C7923,Headcount!C:C,Headcount!C:C)),"Invalid FK","Valid")</f>
        <v>Valid</v>
      </c>
    </row>
    <row r="7924" spans="1:13">
      <c r="A7924" t="s">
        <v>17332</v>
      </c>
      <c r="B7924" s="1">
        <v>44689</v>
      </c>
      <c r="C7924">
        <v>137669.65</v>
      </c>
      <c r="D7924" t="s">
        <v>1483</v>
      </c>
      <c r="E7924" t="s">
        <v>1499</v>
      </c>
      <c r="F7924" t="s">
        <v>264</v>
      </c>
      <c r="G7924" t="s">
        <v>17</v>
      </c>
      <c r="H7924" t="s">
        <v>670</v>
      </c>
      <c r="J7924" t="s">
        <v>17333</v>
      </c>
      <c r="K7924" t="str">
        <f ca="1">IF(ISNA(XLOOKUP(A7924,Customers!A:A,Customers!A:A)),"Invalid FK","Valid")</f>
        <v>Valid</v>
      </c>
      <c r="L7924" t="str">
        <f ca="1">IF(ISNA(XLOOKUP(B7924,Vendors!A:A,Vendors!A:A)),"Invalid FK","Valid")</f>
        <v>Valid</v>
      </c>
      <c r="M7924" t="str">
        <f ca="1">IF(ISNA(XLOOKUP(C7924,Headcount!C:C,Headcount!C:C)),"Invalid FK","Valid")</f>
        <v>Valid</v>
      </c>
    </row>
    <row r="7925" spans="1:13">
      <c r="A7925" t="s">
        <v>17334</v>
      </c>
      <c r="B7925" s="1">
        <v>44997</v>
      </c>
      <c r="C7925">
        <v>69770.559999999998</v>
      </c>
      <c r="D7925" t="s">
        <v>1483</v>
      </c>
      <c r="E7925" t="s">
        <v>1499</v>
      </c>
      <c r="F7925" t="s">
        <v>264</v>
      </c>
      <c r="G7925" t="s">
        <v>29</v>
      </c>
      <c r="H7925" t="s">
        <v>1023</v>
      </c>
      <c r="J7925" t="s">
        <v>17335</v>
      </c>
      <c r="K7925" t="str">
        <f ca="1">IF(ISNA(XLOOKUP(A7925,Customers!A:A,Customers!A:A)),"Invalid FK","Valid")</f>
        <v>Valid</v>
      </c>
      <c r="L7925" t="str">
        <f ca="1">IF(ISNA(XLOOKUP(B7925,Vendors!A:A,Vendors!A:A)),"Invalid FK","Valid")</f>
        <v>Valid</v>
      </c>
      <c r="M7925" t="str">
        <f ca="1">IF(ISNA(XLOOKUP(C7925,Headcount!C:C,Headcount!C:C)),"Invalid FK","Valid")</f>
        <v>Valid</v>
      </c>
    </row>
    <row r="7926" spans="1:13">
      <c r="A7926" t="s">
        <v>17336</v>
      </c>
      <c r="B7926" s="1">
        <v>44689</v>
      </c>
      <c r="C7926">
        <v>108045.08</v>
      </c>
      <c r="D7926" t="s">
        <v>1483</v>
      </c>
      <c r="E7926" t="s">
        <v>1499</v>
      </c>
      <c r="F7926" t="s">
        <v>271</v>
      </c>
      <c r="G7926" t="s">
        <v>29</v>
      </c>
      <c r="H7926" t="s">
        <v>1089</v>
      </c>
      <c r="J7926" t="s">
        <v>17337</v>
      </c>
      <c r="K7926" t="str">
        <f ca="1">IF(ISNA(XLOOKUP(A7926,Customers!A:A,Customers!A:A)),"Invalid FK","Valid")</f>
        <v>Valid</v>
      </c>
      <c r="L7926" t="str">
        <f ca="1">IF(ISNA(XLOOKUP(B7926,Vendors!A:A,Vendors!A:A)),"Invalid FK","Valid")</f>
        <v>Valid</v>
      </c>
      <c r="M7926" t="str">
        <f ca="1">IF(ISNA(XLOOKUP(C7926,Headcount!C:C,Headcount!C:C)),"Invalid FK","Valid")</f>
        <v>Valid</v>
      </c>
    </row>
    <row r="7927" spans="1:13">
      <c r="A7927" t="s">
        <v>17338</v>
      </c>
      <c r="B7927" s="1">
        <v>44720</v>
      </c>
      <c r="C7927">
        <v>-32131.75</v>
      </c>
      <c r="D7927" t="s">
        <v>1478</v>
      </c>
      <c r="E7927" t="s">
        <v>1496</v>
      </c>
      <c r="F7927" t="s">
        <v>264</v>
      </c>
      <c r="G7927" t="s">
        <v>17</v>
      </c>
      <c r="I7927" t="s">
        <v>69</v>
      </c>
      <c r="J7927" t="s">
        <v>17339</v>
      </c>
      <c r="K7927" t="str">
        <f ca="1">IF(ISNA(XLOOKUP(A7927,Customers!A:A,Customers!A:A)),"Invalid FK","Valid")</f>
        <v>Valid</v>
      </c>
      <c r="L7927" t="str">
        <f ca="1">IF(ISNA(XLOOKUP(B7927,Vendors!A:A,Vendors!A:A)),"Invalid FK","Valid")</f>
        <v>Valid</v>
      </c>
      <c r="M7927" t="str">
        <f ca="1">IF(ISNA(XLOOKUP(C7927,Headcount!C:C,Headcount!C:C)),"Invalid FK","Valid")</f>
        <v>Valid</v>
      </c>
    </row>
    <row r="7928" spans="1:13">
      <c r="A7928" t="s">
        <v>17340</v>
      </c>
      <c r="B7928" s="1">
        <v>44580</v>
      </c>
      <c r="C7928">
        <v>-2819.22</v>
      </c>
      <c r="D7928" t="s">
        <v>1478</v>
      </c>
      <c r="E7928" t="s">
        <v>36</v>
      </c>
      <c r="F7928" t="s">
        <v>271</v>
      </c>
      <c r="G7928" t="s">
        <v>13</v>
      </c>
      <c r="I7928" t="s">
        <v>49</v>
      </c>
      <c r="J7928" t="s">
        <v>17341</v>
      </c>
      <c r="K7928" t="str">
        <f ca="1">IF(ISNA(XLOOKUP(A7928,Customers!A:A,Customers!A:A)),"Invalid FK","Valid")</f>
        <v>Valid</v>
      </c>
      <c r="L7928" t="str">
        <f ca="1">IF(ISNA(XLOOKUP(B7928,Vendors!A:A,Vendors!A:A)),"Invalid FK","Valid")</f>
        <v>Valid</v>
      </c>
      <c r="M7928" t="str">
        <f ca="1">IF(ISNA(XLOOKUP(C7928,Headcount!C:C,Headcount!C:C)),"Invalid FK","Valid")</f>
        <v>Valid</v>
      </c>
    </row>
    <row r="7929" spans="1:13">
      <c r="A7929" t="s">
        <v>17342</v>
      </c>
      <c r="B7929" s="1">
        <v>44904</v>
      </c>
      <c r="C7929">
        <v>-52704.47</v>
      </c>
      <c r="D7929" t="s">
        <v>1478</v>
      </c>
      <c r="E7929" t="s">
        <v>20</v>
      </c>
      <c r="F7929" t="s">
        <v>271</v>
      </c>
      <c r="G7929" t="s">
        <v>8</v>
      </c>
      <c r="I7929" t="s">
        <v>151</v>
      </c>
      <c r="J7929" t="s">
        <v>17343</v>
      </c>
      <c r="K7929" t="str">
        <f ca="1">IF(ISNA(XLOOKUP(A7929,Customers!A:A,Customers!A:A)),"Invalid FK","Valid")</f>
        <v>Valid</v>
      </c>
      <c r="L7929" t="str">
        <f ca="1">IF(ISNA(XLOOKUP(B7929,Vendors!A:A,Vendors!A:A)),"Invalid FK","Valid")</f>
        <v>Valid</v>
      </c>
      <c r="M7929" t="str">
        <f ca="1">IF(ISNA(XLOOKUP(C7929,Headcount!C:C,Headcount!C:C)),"Invalid FK","Valid")</f>
        <v>Valid</v>
      </c>
    </row>
    <row r="7930" spans="1:13">
      <c r="A7930" t="s">
        <v>17344</v>
      </c>
      <c r="B7930" s="1">
        <v>45059</v>
      </c>
      <c r="C7930">
        <v>92254.27</v>
      </c>
      <c r="D7930" t="s">
        <v>1483</v>
      </c>
      <c r="E7930" t="s">
        <v>1484</v>
      </c>
      <c r="F7930" t="s">
        <v>264</v>
      </c>
      <c r="G7930" t="s">
        <v>8</v>
      </c>
      <c r="H7930" t="s">
        <v>808</v>
      </c>
      <c r="J7930" t="s">
        <v>17345</v>
      </c>
      <c r="K7930" t="str">
        <f ca="1">IF(ISNA(XLOOKUP(A7930,Customers!A:A,Customers!A:A)),"Invalid FK","Valid")</f>
        <v>Valid</v>
      </c>
      <c r="L7930" t="str">
        <f ca="1">IF(ISNA(XLOOKUP(B7930,Vendors!A:A,Vendors!A:A)),"Invalid FK","Valid")</f>
        <v>Valid</v>
      </c>
      <c r="M7930" t="str">
        <f ca="1">IF(ISNA(XLOOKUP(C7930,Headcount!C:C,Headcount!C:C)),"Invalid FK","Valid")</f>
        <v>Valid</v>
      </c>
    </row>
    <row r="7931" spans="1:13">
      <c r="A7931" t="s">
        <v>17346</v>
      </c>
      <c r="B7931" s="1">
        <v>44678</v>
      </c>
      <c r="C7931">
        <v>188543.56</v>
      </c>
      <c r="D7931" t="s">
        <v>1483</v>
      </c>
      <c r="E7931" t="s">
        <v>1499</v>
      </c>
      <c r="F7931" t="s">
        <v>268</v>
      </c>
      <c r="G7931" t="s">
        <v>8</v>
      </c>
      <c r="H7931" t="s">
        <v>810</v>
      </c>
      <c r="J7931" t="s">
        <v>17347</v>
      </c>
      <c r="K7931" t="str">
        <f ca="1">IF(ISNA(XLOOKUP(A7931,Customers!A:A,Customers!A:A)),"Invalid FK","Valid")</f>
        <v>Valid</v>
      </c>
      <c r="L7931" t="str">
        <f ca="1">IF(ISNA(XLOOKUP(B7931,Vendors!A:A,Vendors!A:A)),"Invalid FK","Valid")</f>
        <v>Valid</v>
      </c>
      <c r="M7931" t="str">
        <f ca="1">IF(ISNA(XLOOKUP(C7931,Headcount!C:C,Headcount!C:C)),"Invalid FK","Valid")</f>
        <v>Valid</v>
      </c>
    </row>
    <row r="7932" spans="1:13">
      <c r="A7932" t="s">
        <v>17348</v>
      </c>
      <c r="B7932" s="1">
        <v>44769</v>
      </c>
      <c r="C7932">
        <v>-33122.15</v>
      </c>
      <c r="D7932" t="s">
        <v>1478</v>
      </c>
      <c r="E7932" t="s">
        <v>1534</v>
      </c>
      <c r="F7932" t="s">
        <v>268</v>
      </c>
      <c r="G7932" t="s">
        <v>29</v>
      </c>
      <c r="I7932" t="s">
        <v>39</v>
      </c>
      <c r="J7932" t="s">
        <v>17349</v>
      </c>
      <c r="K7932" t="str">
        <f ca="1">IF(ISNA(XLOOKUP(A7932,Customers!A:A,Customers!A:A)),"Invalid FK","Valid")</f>
        <v>Valid</v>
      </c>
      <c r="L7932" t="str">
        <f ca="1">IF(ISNA(XLOOKUP(B7932,Vendors!A:A,Vendors!A:A)),"Invalid FK","Valid")</f>
        <v>Valid</v>
      </c>
      <c r="M7932" t="str">
        <f ca="1">IF(ISNA(XLOOKUP(C7932,Headcount!C:C,Headcount!C:C)),"Invalid FK","Valid")</f>
        <v>Valid</v>
      </c>
    </row>
    <row r="7933" spans="1:13">
      <c r="A7933" t="s">
        <v>17350</v>
      </c>
      <c r="B7933" s="1">
        <v>44824</v>
      </c>
      <c r="C7933">
        <v>-72912.070000000007</v>
      </c>
      <c r="D7933" t="s">
        <v>1478</v>
      </c>
      <c r="E7933" t="s">
        <v>1496</v>
      </c>
      <c r="F7933" t="s">
        <v>268</v>
      </c>
      <c r="G7933" t="s">
        <v>13</v>
      </c>
      <c r="I7933" t="s">
        <v>10</v>
      </c>
      <c r="J7933" t="s">
        <v>17351</v>
      </c>
      <c r="K7933" t="str">
        <f ca="1">IF(ISNA(XLOOKUP(A7933,Customers!A:A,Customers!A:A)),"Invalid FK","Valid")</f>
        <v>Valid</v>
      </c>
      <c r="L7933" t="str">
        <f ca="1">IF(ISNA(XLOOKUP(B7933,Vendors!A:A,Vendors!A:A)),"Invalid FK","Valid")</f>
        <v>Valid</v>
      </c>
      <c r="M7933" t="str">
        <f ca="1">IF(ISNA(XLOOKUP(C7933,Headcount!C:C,Headcount!C:C)),"Invalid FK","Valid")</f>
        <v>Valid</v>
      </c>
    </row>
    <row r="7934" spans="1:13">
      <c r="A7934" t="s">
        <v>17352</v>
      </c>
      <c r="B7934" s="1">
        <v>45237</v>
      </c>
      <c r="C7934">
        <v>11783.88</v>
      </c>
      <c r="D7934" t="s">
        <v>1504</v>
      </c>
      <c r="E7934" t="s">
        <v>1504</v>
      </c>
      <c r="F7934" t="s">
        <v>271</v>
      </c>
      <c r="G7934" t="s">
        <v>8</v>
      </c>
      <c r="J7934" t="s">
        <v>17353</v>
      </c>
      <c r="K7934" t="str">
        <f ca="1">IF(ISNA(XLOOKUP(A7934,Customers!A:A,Customers!A:A)),"Invalid FK","Valid")</f>
        <v>Valid</v>
      </c>
      <c r="L7934" t="str">
        <f ca="1">IF(ISNA(XLOOKUP(B7934,Vendors!A:A,Vendors!A:A)),"Invalid FK","Valid")</f>
        <v>Valid</v>
      </c>
      <c r="M7934" t="str">
        <f ca="1">IF(ISNA(XLOOKUP(C7934,Headcount!C:C,Headcount!C:C)),"Invalid FK","Valid")</f>
        <v>Valid</v>
      </c>
    </row>
    <row r="7935" spans="1:13">
      <c r="A7935" t="s">
        <v>17354</v>
      </c>
      <c r="B7935" s="1">
        <v>44813</v>
      </c>
      <c r="C7935">
        <v>-32648.7</v>
      </c>
      <c r="D7935" t="s">
        <v>1478</v>
      </c>
      <c r="E7935" t="s">
        <v>1509</v>
      </c>
      <c r="F7935" t="s">
        <v>264</v>
      </c>
      <c r="G7935" t="s">
        <v>29</v>
      </c>
      <c r="I7935" t="s">
        <v>83</v>
      </c>
      <c r="J7935" t="s">
        <v>17355</v>
      </c>
      <c r="K7935" t="str">
        <f ca="1">IF(ISNA(XLOOKUP(A7935,Customers!A:A,Customers!A:A)),"Invalid FK","Valid")</f>
        <v>Valid</v>
      </c>
      <c r="L7935" t="str">
        <f ca="1">IF(ISNA(XLOOKUP(B7935,Vendors!A:A,Vendors!A:A)),"Invalid FK","Valid")</f>
        <v>Valid</v>
      </c>
      <c r="M7935" t="str">
        <f ca="1">IF(ISNA(XLOOKUP(C7935,Headcount!C:C,Headcount!C:C)),"Invalid FK","Valid")</f>
        <v>Valid</v>
      </c>
    </row>
    <row r="7936" spans="1:13">
      <c r="A7936" t="s">
        <v>17356</v>
      </c>
      <c r="B7936" s="1">
        <v>44876</v>
      </c>
      <c r="C7936">
        <v>141701.10999999999</v>
      </c>
      <c r="D7936" t="s">
        <v>1483</v>
      </c>
      <c r="E7936" t="s">
        <v>1499</v>
      </c>
      <c r="F7936" t="s">
        <v>268</v>
      </c>
      <c r="G7936" t="s">
        <v>8</v>
      </c>
      <c r="H7936" t="s">
        <v>1327</v>
      </c>
      <c r="J7936" t="s">
        <v>17357</v>
      </c>
      <c r="K7936" t="str">
        <f ca="1">IF(ISNA(XLOOKUP(A7936,Customers!A:A,Customers!A:A)),"Invalid FK","Valid")</f>
        <v>Valid</v>
      </c>
      <c r="L7936" t="str">
        <f ca="1">IF(ISNA(XLOOKUP(B7936,Vendors!A:A,Vendors!A:A)),"Invalid FK","Valid")</f>
        <v>Valid</v>
      </c>
      <c r="M7936" t="str">
        <f ca="1">IF(ISNA(XLOOKUP(C7936,Headcount!C:C,Headcount!C:C)),"Invalid FK","Valid")</f>
        <v>Valid</v>
      </c>
    </row>
    <row r="7937" spans="1:13">
      <c r="A7937" t="s">
        <v>17358</v>
      </c>
      <c r="B7937" s="1">
        <v>44940</v>
      </c>
      <c r="C7937">
        <v>176938.65</v>
      </c>
      <c r="D7937" t="s">
        <v>1483</v>
      </c>
      <c r="E7937" t="s">
        <v>1499</v>
      </c>
      <c r="F7937" t="s">
        <v>264</v>
      </c>
      <c r="G7937" t="s">
        <v>17</v>
      </c>
      <c r="H7937" t="s">
        <v>1305</v>
      </c>
      <c r="J7937" t="s">
        <v>17359</v>
      </c>
      <c r="K7937" t="str">
        <f ca="1">IF(ISNA(XLOOKUP(A7937,Customers!A:A,Customers!A:A)),"Invalid FK","Valid")</f>
        <v>Valid</v>
      </c>
      <c r="L7937" t="str">
        <f ca="1">IF(ISNA(XLOOKUP(B7937,Vendors!A:A,Vendors!A:A)),"Invalid FK","Valid")</f>
        <v>Valid</v>
      </c>
      <c r="M7937" t="str">
        <f ca="1">IF(ISNA(XLOOKUP(C7937,Headcount!C:C,Headcount!C:C)),"Invalid FK","Valid")</f>
        <v>Valid</v>
      </c>
    </row>
    <row r="7938" spans="1:13">
      <c r="A7938" t="s">
        <v>17360</v>
      </c>
      <c r="B7938" s="1">
        <v>44949</v>
      </c>
      <c r="C7938">
        <v>-30151.94</v>
      </c>
      <c r="D7938" t="s">
        <v>1478</v>
      </c>
      <c r="E7938" t="s">
        <v>7</v>
      </c>
      <c r="F7938" t="s">
        <v>271</v>
      </c>
      <c r="G7938" t="s">
        <v>8</v>
      </c>
      <c r="I7938" t="s">
        <v>205</v>
      </c>
      <c r="J7938" t="s">
        <v>17361</v>
      </c>
      <c r="K7938" t="str">
        <f ca="1">IF(ISNA(XLOOKUP(A7938,Customers!A:A,Customers!A:A)),"Invalid FK","Valid")</f>
        <v>Valid</v>
      </c>
      <c r="L7938" t="str">
        <f ca="1">IF(ISNA(XLOOKUP(B7938,Vendors!A:A,Vendors!A:A)),"Invalid FK","Valid")</f>
        <v>Valid</v>
      </c>
      <c r="M7938" t="str">
        <f ca="1">IF(ISNA(XLOOKUP(C7938,Headcount!C:C,Headcount!C:C)),"Invalid FK","Valid")</f>
        <v>Valid</v>
      </c>
    </row>
    <row r="7939" spans="1:13">
      <c r="A7939" t="s">
        <v>17362</v>
      </c>
      <c r="B7939" s="1">
        <v>44693</v>
      </c>
      <c r="C7939">
        <v>-18916.87</v>
      </c>
      <c r="D7939" t="s">
        <v>1478</v>
      </c>
      <c r="E7939" t="s">
        <v>36</v>
      </c>
      <c r="F7939" t="s">
        <v>268</v>
      </c>
      <c r="G7939" t="s">
        <v>29</v>
      </c>
      <c r="I7939" t="s">
        <v>227</v>
      </c>
      <c r="J7939" t="s">
        <v>17363</v>
      </c>
      <c r="K7939" t="str">
        <f ca="1">IF(ISNA(XLOOKUP(A7939,Customers!A:A,Customers!A:A)),"Invalid FK","Valid")</f>
        <v>Valid</v>
      </c>
      <c r="L7939" t="str">
        <f ca="1">IF(ISNA(XLOOKUP(B7939,Vendors!A:A,Vendors!A:A)),"Invalid FK","Valid")</f>
        <v>Valid</v>
      </c>
      <c r="M7939" t="str">
        <f ca="1">IF(ISNA(XLOOKUP(C7939,Headcount!C:C,Headcount!C:C)),"Invalid FK","Valid")</f>
        <v>Valid</v>
      </c>
    </row>
    <row r="7940" spans="1:13">
      <c r="A7940" t="s">
        <v>17364</v>
      </c>
      <c r="B7940" s="1">
        <v>44938</v>
      </c>
      <c r="C7940">
        <v>-6179.91</v>
      </c>
      <c r="D7940" t="s">
        <v>1478</v>
      </c>
      <c r="E7940" t="s">
        <v>1534</v>
      </c>
      <c r="F7940" t="s">
        <v>271</v>
      </c>
      <c r="G7940" t="s">
        <v>8</v>
      </c>
      <c r="I7940" t="s">
        <v>34</v>
      </c>
      <c r="J7940" t="s">
        <v>17365</v>
      </c>
      <c r="K7940" t="str">
        <f ca="1">IF(ISNA(XLOOKUP(A7940,Customers!A:A,Customers!A:A)),"Invalid FK","Valid")</f>
        <v>Valid</v>
      </c>
      <c r="L7940" t="str">
        <f ca="1">IF(ISNA(XLOOKUP(B7940,Vendors!A:A,Vendors!A:A)),"Invalid FK","Valid")</f>
        <v>Valid</v>
      </c>
      <c r="M7940" t="str">
        <f ca="1">IF(ISNA(XLOOKUP(C7940,Headcount!C:C,Headcount!C:C)),"Invalid FK","Valid")</f>
        <v>Valid</v>
      </c>
    </row>
    <row r="7941" spans="1:13">
      <c r="A7941" t="s">
        <v>17366</v>
      </c>
      <c r="B7941" s="1">
        <v>44909</v>
      </c>
      <c r="C7941">
        <v>166573.20000000001</v>
      </c>
      <c r="D7941" t="s">
        <v>1483</v>
      </c>
      <c r="E7941" t="s">
        <v>1484</v>
      </c>
      <c r="F7941" t="s">
        <v>271</v>
      </c>
      <c r="G7941" t="s">
        <v>29</v>
      </c>
      <c r="H7941" t="s">
        <v>1211</v>
      </c>
      <c r="J7941" t="s">
        <v>17367</v>
      </c>
      <c r="K7941" t="str">
        <f ca="1">IF(ISNA(XLOOKUP(A7941,Customers!A:A,Customers!A:A)),"Invalid FK","Valid")</f>
        <v>Valid</v>
      </c>
      <c r="L7941" t="str">
        <f ca="1">IF(ISNA(XLOOKUP(B7941,Vendors!A:A,Vendors!A:A)),"Invalid FK","Valid")</f>
        <v>Valid</v>
      </c>
      <c r="M7941" t="str">
        <f ca="1">IF(ISNA(XLOOKUP(C7941,Headcount!C:C,Headcount!C:C)),"Invalid FK","Valid")</f>
        <v>Valid</v>
      </c>
    </row>
    <row r="7942" spans="1:13">
      <c r="A7942" t="s">
        <v>17368</v>
      </c>
      <c r="B7942" s="1">
        <v>44904</v>
      </c>
      <c r="C7942">
        <v>10250.75</v>
      </c>
      <c r="D7942" t="s">
        <v>1504</v>
      </c>
      <c r="E7942" t="s">
        <v>1504</v>
      </c>
      <c r="F7942" t="s">
        <v>264</v>
      </c>
      <c r="G7942" t="s">
        <v>29</v>
      </c>
      <c r="J7942" t="s">
        <v>17369</v>
      </c>
      <c r="K7942" t="str">
        <f ca="1">IF(ISNA(XLOOKUP(A7942,Customers!A:A,Customers!A:A)),"Invalid FK","Valid")</f>
        <v>Valid</v>
      </c>
      <c r="L7942" t="str">
        <f ca="1">IF(ISNA(XLOOKUP(B7942,Vendors!A:A,Vendors!A:A)),"Invalid FK","Valid")</f>
        <v>Valid</v>
      </c>
      <c r="M7942" t="str">
        <f ca="1">IF(ISNA(XLOOKUP(C7942,Headcount!C:C,Headcount!C:C)),"Invalid FK","Valid")</f>
        <v>Valid</v>
      </c>
    </row>
    <row r="7943" spans="1:13">
      <c r="A7943" t="s">
        <v>17370</v>
      </c>
      <c r="B7943" s="1">
        <v>45283</v>
      </c>
      <c r="C7943">
        <v>-58227.97</v>
      </c>
      <c r="D7943" t="s">
        <v>1478</v>
      </c>
      <c r="E7943" t="s">
        <v>7</v>
      </c>
      <c r="F7943" t="s">
        <v>268</v>
      </c>
      <c r="G7943" t="s">
        <v>17</v>
      </c>
      <c r="I7943" t="s">
        <v>145</v>
      </c>
      <c r="J7943" t="s">
        <v>17371</v>
      </c>
      <c r="K7943" t="str">
        <f ca="1">IF(ISNA(XLOOKUP(A7943,Customers!A:A,Customers!A:A)),"Invalid FK","Valid")</f>
        <v>Valid</v>
      </c>
      <c r="L7943" t="str">
        <f ca="1">IF(ISNA(XLOOKUP(B7943,Vendors!A:A,Vendors!A:A)),"Invalid FK","Valid")</f>
        <v>Valid</v>
      </c>
      <c r="M7943" t="str">
        <f ca="1">IF(ISNA(XLOOKUP(C7943,Headcount!C:C,Headcount!C:C)),"Invalid FK","Valid")</f>
        <v>Valid</v>
      </c>
    </row>
    <row r="7944" spans="1:13">
      <c r="A7944" t="s">
        <v>17372</v>
      </c>
      <c r="B7944" s="1">
        <v>44935</v>
      </c>
      <c r="C7944">
        <v>99245.48</v>
      </c>
      <c r="D7944" t="s">
        <v>1483</v>
      </c>
      <c r="E7944" t="s">
        <v>1487</v>
      </c>
      <c r="F7944" t="s">
        <v>271</v>
      </c>
      <c r="G7944" t="s">
        <v>29</v>
      </c>
      <c r="H7944" t="s">
        <v>1143</v>
      </c>
      <c r="J7944" t="s">
        <v>17373</v>
      </c>
      <c r="K7944" t="str">
        <f ca="1">IF(ISNA(XLOOKUP(A7944,Customers!A:A,Customers!A:A)),"Invalid FK","Valid")</f>
        <v>Valid</v>
      </c>
      <c r="L7944" t="str">
        <f ca="1">IF(ISNA(XLOOKUP(B7944,Vendors!A:A,Vendors!A:A)),"Invalid FK","Valid")</f>
        <v>Valid</v>
      </c>
      <c r="M7944" t="str">
        <f ca="1">IF(ISNA(XLOOKUP(C7944,Headcount!C:C,Headcount!C:C)),"Invalid FK","Valid")</f>
        <v>Valid</v>
      </c>
    </row>
    <row r="7945" spans="1:13">
      <c r="A7945" t="s">
        <v>17374</v>
      </c>
      <c r="B7945" s="1">
        <v>45262</v>
      </c>
      <c r="C7945">
        <v>210908.25</v>
      </c>
      <c r="D7945" t="s">
        <v>1483</v>
      </c>
      <c r="E7945" t="s">
        <v>1487</v>
      </c>
      <c r="F7945" t="s">
        <v>268</v>
      </c>
      <c r="G7945" t="s">
        <v>8</v>
      </c>
      <c r="H7945" t="s">
        <v>1151</v>
      </c>
      <c r="J7945" t="s">
        <v>17375</v>
      </c>
      <c r="K7945" t="str">
        <f ca="1">IF(ISNA(XLOOKUP(A7945,Customers!A:A,Customers!A:A)),"Invalid FK","Valid")</f>
        <v>Valid</v>
      </c>
      <c r="L7945" t="str">
        <f ca="1">IF(ISNA(XLOOKUP(B7945,Vendors!A:A,Vendors!A:A)),"Invalid FK","Valid")</f>
        <v>Valid</v>
      </c>
      <c r="M7945" t="str">
        <f ca="1">IF(ISNA(XLOOKUP(C7945,Headcount!C:C,Headcount!C:C)),"Invalid FK","Valid")</f>
        <v>Valid</v>
      </c>
    </row>
    <row r="7946" spans="1:13">
      <c r="A7946" t="s">
        <v>17376</v>
      </c>
      <c r="B7946" s="1">
        <v>44856</v>
      </c>
      <c r="C7946">
        <v>-39616.57</v>
      </c>
      <c r="D7946" t="s">
        <v>1478</v>
      </c>
      <c r="E7946" t="s">
        <v>7</v>
      </c>
      <c r="F7946" t="s">
        <v>268</v>
      </c>
      <c r="G7946" t="s">
        <v>29</v>
      </c>
      <c r="I7946" t="s">
        <v>215</v>
      </c>
      <c r="J7946" t="s">
        <v>17377</v>
      </c>
      <c r="K7946" t="str">
        <f ca="1">IF(ISNA(XLOOKUP(A7946,Customers!A:A,Customers!A:A)),"Invalid FK","Valid")</f>
        <v>Valid</v>
      </c>
      <c r="L7946" t="str">
        <f ca="1">IF(ISNA(XLOOKUP(B7946,Vendors!A:A,Vendors!A:A)),"Invalid FK","Valid")</f>
        <v>Valid</v>
      </c>
      <c r="M7946" t="str">
        <f ca="1">IF(ISNA(XLOOKUP(C7946,Headcount!C:C,Headcount!C:C)),"Invalid FK","Valid")</f>
        <v>Valid</v>
      </c>
    </row>
    <row r="7947" spans="1:13">
      <c r="A7947" t="s">
        <v>17378</v>
      </c>
      <c r="B7947" s="1">
        <v>44803</v>
      </c>
      <c r="C7947">
        <v>-33352.44</v>
      </c>
      <c r="D7947" t="s">
        <v>1478</v>
      </c>
      <c r="E7947" t="s">
        <v>36</v>
      </c>
      <c r="F7947" t="s">
        <v>264</v>
      </c>
      <c r="G7947" t="s">
        <v>13</v>
      </c>
      <c r="I7947" t="s">
        <v>227</v>
      </c>
      <c r="J7947" t="s">
        <v>17379</v>
      </c>
      <c r="K7947" t="str">
        <f ca="1">IF(ISNA(XLOOKUP(A7947,Customers!A:A,Customers!A:A)),"Invalid FK","Valid")</f>
        <v>Valid</v>
      </c>
      <c r="L7947" t="str">
        <f ca="1">IF(ISNA(XLOOKUP(B7947,Vendors!A:A,Vendors!A:A)),"Invalid FK","Valid")</f>
        <v>Valid</v>
      </c>
      <c r="M7947" t="str">
        <f ca="1">IF(ISNA(XLOOKUP(C7947,Headcount!C:C,Headcount!C:C)),"Invalid FK","Valid")</f>
        <v>Valid</v>
      </c>
    </row>
    <row r="7948" spans="1:13">
      <c r="A7948" t="s">
        <v>17380</v>
      </c>
      <c r="B7948" s="1">
        <v>45063</v>
      </c>
      <c r="C7948">
        <v>121236.76</v>
      </c>
      <c r="D7948" t="s">
        <v>1483</v>
      </c>
      <c r="E7948" t="s">
        <v>1487</v>
      </c>
      <c r="F7948" t="s">
        <v>264</v>
      </c>
      <c r="G7948" t="s">
        <v>17</v>
      </c>
      <c r="H7948" t="s">
        <v>1013</v>
      </c>
      <c r="J7948" t="s">
        <v>17381</v>
      </c>
      <c r="K7948" t="str">
        <f ca="1">IF(ISNA(XLOOKUP(A7948,Customers!A:A,Customers!A:A)),"Invalid FK","Valid")</f>
        <v>Valid</v>
      </c>
      <c r="L7948" t="str">
        <f ca="1">IF(ISNA(XLOOKUP(B7948,Vendors!A:A,Vendors!A:A)),"Invalid FK","Valid")</f>
        <v>Valid</v>
      </c>
      <c r="M7948" t="str">
        <f ca="1">IF(ISNA(XLOOKUP(C7948,Headcount!C:C,Headcount!C:C)),"Invalid FK","Valid")</f>
        <v>Valid</v>
      </c>
    </row>
    <row r="7949" spans="1:13">
      <c r="A7949" t="s">
        <v>17382</v>
      </c>
      <c r="B7949" s="1">
        <v>45027</v>
      </c>
      <c r="C7949">
        <v>129734.99</v>
      </c>
      <c r="D7949" t="s">
        <v>1483</v>
      </c>
      <c r="E7949" t="s">
        <v>1484</v>
      </c>
      <c r="F7949" t="s">
        <v>264</v>
      </c>
      <c r="G7949" t="s">
        <v>8</v>
      </c>
      <c r="H7949" t="s">
        <v>1007</v>
      </c>
      <c r="J7949" t="s">
        <v>17383</v>
      </c>
      <c r="K7949" t="str">
        <f ca="1">IF(ISNA(XLOOKUP(A7949,Customers!A:A,Customers!A:A)),"Invalid FK","Valid")</f>
        <v>Valid</v>
      </c>
      <c r="L7949" t="str">
        <f ca="1">IF(ISNA(XLOOKUP(B7949,Vendors!A:A,Vendors!A:A)),"Invalid FK","Valid")</f>
        <v>Valid</v>
      </c>
      <c r="M7949" t="str">
        <f ca="1">IF(ISNA(XLOOKUP(C7949,Headcount!C:C,Headcount!C:C)),"Invalid FK","Valid")</f>
        <v>Valid</v>
      </c>
    </row>
    <row r="7950" spans="1:13">
      <c r="A7950" t="s">
        <v>17384</v>
      </c>
      <c r="B7950" s="1">
        <v>45054</v>
      </c>
      <c r="C7950">
        <v>20452.150000000001</v>
      </c>
      <c r="D7950" t="s">
        <v>1587</v>
      </c>
      <c r="E7950" t="s">
        <v>1587</v>
      </c>
      <c r="F7950" t="s">
        <v>264</v>
      </c>
      <c r="G7950" t="s">
        <v>17</v>
      </c>
      <c r="J7950" t="s">
        <v>17385</v>
      </c>
      <c r="K7950" t="str">
        <f ca="1">IF(ISNA(XLOOKUP(A7950,Customers!A:A,Customers!A:A)),"Invalid FK","Valid")</f>
        <v>Valid</v>
      </c>
      <c r="L7950" t="str">
        <f ca="1">IF(ISNA(XLOOKUP(B7950,Vendors!A:A,Vendors!A:A)),"Invalid FK","Valid")</f>
        <v>Valid</v>
      </c>
      <c r="M7950" t="str">
        <f ca="1">IF(ISNA(XLOOKUP(C7950,Headcount!C:C,Headcount!C:C)),"Invalid FK","Valid")</f>
        <v>Valid</v>
      </c>
    </row>
    <row r="7951" spans="1:13">
      <c r="A7951" t="s">
        <v>17386</v>
      </c>
      <c r="B7951" s="1">
        <v>44824</v>
      </c>
      <c r="C7951">
        <v>-23896.13</v>
      </c>
      <c r="D7951" t="s">
        <v>1478</v>
      </c>
      <c r="E7951" t="s">
        <v>36</v>
      </c>
      <c r="F7951" t="s">
        <v>264</v>
      </c>
      <c r="G7951" t="s">
        <v>29</v>
      </c>
      <c r="I7951" t="s">
        <v>111</v>
      </c>
      <c r="J7951" t="s">
        <v>17387</v>
      </c>
      <c r="K7951" t="str">
        <f ca="1">IF(ISNA(XLOOKUP(A7951,Customers!A:A,Customers!A:A)),"Invalid FK","Valid")</f>
        <v>Valid</v>
      </c>
      <c r="L7951" t="str">
        <f ca="1">IF(ISNA(XLOOKUP(B7951,Vendors!A:A,Vendors!A:A)),"Invalid FK","Valid")</f>
        <v>Valid</v>
      </c>
      <c r="M7951" t="str">
        <f ca="1">IF(ISNA(XLOOKUP(C7951,Headcount!C:C,Headcount!C:C)),"Invalid FK","Valid")</f>
        <v>Valid</v>
      </c>
    </row>
    <row r="7952" spans="1:13">
      <c r="A7952" t="s">
        <v>17388</v>
      </c>
      <c r="B7952" s="1">
        <v>45093</v>
      </c>
      <c r="C7952">
        <v>228255.28</v>
      </c>
      <c r="D7952" t="s">
        <v>1483</v>
      </c>
      <c r="E7952" t="s">
        <v>1484</v>
      </c>
      <c r="F7952" t="s">
        <v>271</v>
      </c>
      <c r="G7952" t="s">
        <v>13</v>
      </c>
      <c r="H7952" t="s">
        <v>1079</v>
      </c>
      <c r="J7952" t="s">
        <v>17389</v>
      </c>
      <c r="K7952" t="str">
        <f ca="1">IF(ISNA(XLOOKUP(A7952,Customers!A:A,Customers!A:A)),"Invalid FK","Valid")</f>
        <v>Valid</v>
      </c>
      <c r="L7952" t="str">
        <f ca="1">IF(ISNA(XLOOKUP(B7952,Vendors!A:A,Vendors!A:A)),"Invalid FK","Valid")</f>
        <v>Valid</v>
      </c>
      <c r="M7952" t="str">
        <f ca="1">IF(ISNA(XLOOKUP(C7952,Headcount!C:C,Headcount!C:C)),"Invalid FK","Valid")</f>
        <v>Valid</v>
      </c>
    </row>
    <row r="7953" spans="1:13">
      <c r="A7953" t="s">
        <v>17390</v>
      </c>
      <c r="B7953" s="1">
        <v>44865</v>
      </c>
      <c r="C7953">
        <v>-42138.91</v>
      </c>
      <c r="D7953" t="s">
        <v>1478</v>
      </c>
      <c r="E7953" t="s">
        <v>7</v>
      </c>
      <c r="F7953" t="s">
        <v>271</v>
      </c>
      <c r="G7953" t="s">
        <v>17</v>
      </c>
      <c r="I7953" t="s">
        <v>193</v>
      </c>
      <c r="J7953" t="s">
        <v>17391</v>
      </c>
      <c r="K7953" t="str">
        <f ca="1">IF(ISNA(XLOOKUP(A7953,Customers!A:A,Customers!A:A)),"Invalid FK","Valid")</f>
        <v>Valid</v>
      </c>
      <c r="L7953" t="str">
        <f ca="1">IF(ISNA(XLOOKUP(B7953,Vendors!A:A,Vendors!A:A)),"Invalid FK","Valid")</f>
        <v>Valid</v>
      </c>
      <c r="M7953" t="str">
        <f ca="1">IF(ISNA(XLOOKUP(C7953,Headcount!C:C,Headcount!C:C)),"Invalid FK","Valid")</f>
        <v>Valid</v>
      </c>
    </row>
    <row r="7954" spans="1:13">
      <c r="A7954" t="s">
        <v>17392</v>
      </c>
      <c r="B7954" s="1">
        <v>45263</v>
      </c>
      <c r="C7954">
        <v>160281.42000000001</v>
      </c>
      <c r="D7954" t="s">
        <v>1483</v>
      </c>
      <c r="E7954" t="s">
        <v>1499</v>
      </c>
      <c r="F7954" t="s">
        <v>264</v>
      </c>
      <c r="G7954" t="s">
        <v>8</v>
      </c>
      <c r="H7954" t="s">
        <v>1095</v>
      </c>
      <c r="J7954" t="s">
        <v>17393</v>
      </c>
      <c r="K7954" t="str">
        <f ca="1">IF(ISNA(XLOOKUP(A7954,Customers!A:A,Customers!A:A)),"Invalid FK","Valid")</f>
        <v>Valid</v>
      </c>
      <c r="L7954" t="str">
        <f ca="1">IF(ISNA(XLOOKUP(B7954,Vendors!A:A,Vendors!A:A)),"Invalid FK","Valid")</f>
        <v>Valid</v>
      </c>
      <c r="M7954" t="str">
        <f ca="1">IF(ISNA(XLOOKUP(C7954,Headcount!C:C,Headcount!C:C)),"Invalid FK","Valid")</f>
        <v>Valid</v>
      </c>
    </row>
    <row r="7955" spans="1:13">
      <c r="A7955" t="s">
        <v>17394</v>
      </c>
      <c r="B7955" s="1">
        <v>44919</v>
      </c>
      <c r="C7955">
        <v>102623.48</v>
      </c>
      <c r="D7955" t="s">
        <v>1483</v>
      </c>
      <c r="E7955" t="s">
        <v>1487</v>
      </c>
      <c r="F7955" t="s">
        <v>271</v>
      </c>
      <c r="G7955" t="s">
        <v>17</v>
      </c>
      <c r="H7955" t="s">
        <v>1017</v>
      </c>
      <c r="J7955" t="s">
        <v>17395</v>
      </c>
      <c r="K7955" t="str">
        <f ca="1">IF(ISNA(XLOOKUP(A7955,Customers!A:A,Customers!A:A)),"Invalid FK","Valid")</f>
        <v>Valid</v>
      </c>
      <c r="L7955" t="str">
        <f ca="1">IF(ISNA(XLOOKUP(B7955,Vendors!A:A,Vendors!A:A)),"Invalid FK","Valid")</f>
        <v>Valid</v>
      </c>
      <c r="M7955" t="str">
        <f ca="1">IF(ISNA(XLOOKUP(C7955,Headcount!C:C,Headcount!C:C)),"Invalid FK","Valid")</f>
        <v>Valid</v>
      </c>
    </row>
    <row r="7956" spans="1:13">
      <c r="A7956" t="s">
        <v>17396</v>
      </c>
      <c r="B7956" s="1">
        <v>44600</v>
      </c>
      <c r="C7956">
        <v>-4251.3500000000004</v>
      </c>
      <c r="D7956" t="s">
        <v>1478</v>
      </c>
      <c r="E7956" t="s">
        <v>36</v>
      </c>
      <c r="F7956" t="s">
        <v>268</v>
      </c>
      <c r="G7956" t="s">
        <v>29</v>
      </c>
      <c r="I7956" t="s">
        <v>111</v>
      </c>
      <c r="J7956" t="s">
        <v>17397</v>
      </c>
      <c r="K7956" t="str">
        <f ca="1">IF(ISNA(XLOOKUP(A7956,Customers!A:A,Customers!A:A)),"Invalid FK","Valid")</f>
        <v>Valid</v>
      </c>
      <c r="L7956" t="str">
        <f ca="1">IF(ISNA(XLOOKUP(B7956,Vendors!A:A,Vendors!A:A)),"Invalid FK","Valid")</f>
        <v>Valid</v>
      </c>
      <c r="M7956" t="str">
        <f ca="1">IF(ISNA(XLOOKUP(C7956,Headcount!C:C,Headcount!C:C)),"Invalid FK","Valid")</f>
        <v>Valid</v>
      </c>
    </row>
    <row r="7957" spans="1:13">
      <c r="A7957" t="s">
        <v>17398</v>
      </c>
      <c r="B7957" s="1">
        <v>44830</v>
      </c>
      <c r="C7957">
        <v>-44743.77</v>
      </c>
      <c r="D7957" t="s">
        <v>1478</v>
      </c>
      <c r="E7957" t="s">
        <v>36</v>
      </c>
      <c r="F7957" t="s">
        <v>264</v>
      </c>
      <c r="G7957" t="s">
        <v>8</v>
      </c>
      <c r="I7957" t="s">
        <v>115</v>
      </c>
      <c r="J7957" t="s">
        <v>17399</v>
      </c>
      <c r="K7957" t="str">
        <f ca="1">IF(ISNA(XLOOKUP(A7957,Customers!A:A,Customers!A:A)),"Invalid FK","Valid")</f>
        <v>Valid</v>
      </c>
      <c r="L7957" t="str">
        <f ca="1">IF(ISNA(XLOOKUP(B7957,Vendors!A:A,Vendors!A:A)),"Invalid FK","Valid")</f>
        <v>Valid</v>
      </c>
      <c r="M7957" t="str">
        <f ca="1">IF(ISNA(XLOOKUP(C7957,Headcount!C:C,Headcount!C:C)),"Invalid FK","Valid")</f>
        <v>Valid</v>
      </c>
    </row>
    <row r="7958" spans="1:13">
      <c r="A7958" t="s">
        <v>17400</v>
      </c>
      <c r="B7958" s="1">
        <v>44782</v>
      </c>
      <c r="C7958">
        <v>-70606.3</v>
      </c>
      <c r="D7958" t="s">
        <v>1478</v>
      </c>
      <c r="E7958" t="s">
        <v>1534</v>
      </c>
      <c r="F7958" t="s">
        <v>268</v>
      </c>
      <c r="G7958" t="s">
        <v>17</v>
      </c>
      <c r="I7958" t="s">
        <v>49</v>
      </c>
      <c r="J7958" t="s">
        <v>17401</v>
      </c>
      <c r="K7958" t="str">
        <f ca="1">IF(ISNA(XLOOKUP(A7958,Customers!A:A,Customers!A:A)),"Invalid FK","Valid")</f>
        <v>Valid</v>
      </c>
      <c r="L7958" t="str">
        <f ca="1">IF(ISNA(XLOOKUP(B7958,Vendors!A:A,Vendors!A:A)),"Invalid FK","Valid")</f>
        <v>Valid</v>
      </c>
      <c r="M7958" t="str">
        <f ca="1">IF(ISNA(XLOOKUP(C7958,Headcount!C:C,Headcount!C:C)),"Invalid FK","Valid")</f>
        <v>Valid</v>
      </c>
    </row>
    <row r="7959" spans="1:13">
      <c r="A7959" t="s">
        <v>17402</v>
      </c>
      <c r="B7959" s="1">
        <v>45219</v>
      </c>
      <c r="C7959">
        <v>-30748.34</v>
      </c>
      <c r="D7959" t="s">
        <v>1478</v>
      </c>
      <c r="E7959" t="s">
        <v>1534</v>
      </c>
      <c r="F7959" t="s">
        <v>271</v>
      </c>
      <c r="G7959" t="s">
        <v>29</v>
      </c>
      <c r="I7959" t="s">
        <v>23</v>
      </c>
      <c r="J7959" t="s">
        <v>17403</v>
      </c>
      <c r="K7959" t="str">
        <f ca="1">IF(ISNA(XLOOKUP(A7959,Customers!A:A,Customers!A:A)),"Invalid FK","Valid")</f>
        <v>Valid</v>
      </c>
      <c r="L7959" t="str">
        <f ca="1">IF(ISNA(XLOOKUP(B7959,Vendors!A:A,Vendors!A:A)),"Invalid FK","Valid")</f>
        <v>Valid</v>
      </c>
      <c r="M7959" t="str">
        <f ca="1">IF(ISNA(XLOOKUP(C7959,Headcount!C:C,Headcount!C:C)),"Invalid FK","Valid")</f>
        <v>Valid</v>
      </c>
    </row>
    <row r="7960" spans="1:13">
      <c r="A7960" t="s">
        <v>17404</v>
      </c>
      <c r="B7960" s="1">
        <v>44680</v>
      </c>
      <c r="C7960">
        <v>23827.49</v>
      </c>
      <c r="D7960" t="s">
        <v>1587</v>
      </c>
      <c r="E7960" t="s">
        <v>1587</v>
      </c>
      <c r="F7960" t="s">
        <v>264</v>
      </c>
      <c r="G7960" t="s">
        <v>13</v>
      </c>
      <c r="J7960" t="s">
        <v>17405</v>
      </c>
      <c r="K7960" t="str">
        <f ca="1">IF(ISNA(XLOOKUP(A7960,Customers!A:A,Customers!A:A)),"Invalid FK","Valid")</f>
        <v>Valid</v>
      </c>
      <c r="L7960" t="str">
        <f ca="1">IF(ISNA(XLOOKUP(B7960,Vendors!A:A,Vendors!A:A)),"Invalid FK","Valid")</f>
        <v>Valid</v>
      </c>
      <c r="M7960" t="str">
        <f ca="1">IF(ISNA(XLOOKUP(C7960,Headcount!C:C,Headcount!C:C)),"Invalid FK","Valid")</f>
        <v>Valid</v>
      </c>
    </row>
    <row r="7961" spans="1:13">
      <c r="A7961" t="s">
        <v>17406</v>
      </c>
      <c r="B7961" s="1">
        <v>44663</v>
      </c>
      <c r="C7961">
        <v>166731.56</v>
      </c>
      <c r="D7961" t="s">
        <v>1483</v>
      </c>
      <c r="E7961" t="s">
        <v>1484</v>
      </c>
      <c r="F7961" t="s">
        <v>268</v>
      </c>
      <c r="G7961" t="s">
        <v>17</v>
      </c>
      <c r="H7961" t="s">
        <v>1125</v>
      </c>
      <c r="J7961" t="s">
        <v>17407</v>
      </c>
      <c r="K7961" t="str">
        <f ca="1">IF(ISNA(XLOOKUP(A7961,Customers!A:A,Customers!A:A)),"Invalid FK","Valid")</f>
        <v>Valid</v>
      </c>
      <c r="L7961" t="str">
        <f ca="1">IF(ISNA(XLOOKUP(B7961,Vendors!A:A,Vendors!A:A)),"Invalid FK","Valid")</f>
        <v>Valid</v>
      </c>
      <c r="M7961" t="str">
        <f ca="1">IF(ISNA(XLOOKUP(C7961,Headcount!C:C,Headcount!C:C)),"Invalid FK","Valid")</f>
        <v>Valid</v>
      </c>
    </row>
    <row r="7962" spans="1:13">
      <c r="A7962" t="s">
        <v>17408</v>
      </c>
      <c r="B7962" s="1">
        <v>44744</v>
      </c>
      <c r="C7962">
        <v>119152.37</v>
      </c>
      <c r="D7962" t="s">
        <v>1483</v>
      </c>
      <c r="E7962" t="s">
        <v>1499</v>
      </c>
      <c r="F7962" t="s">
        <v>271</v>
      </c>
      <c r="G7962" t="s">
        <v>13</v>
      </c>
      <c r="H7962" t="s">
        <v>1121</v>
      </c>
      <c r="J7962" t="s">
        <v>17409</v>
      </c>
      <c r="K7962" t="str">
        <f ca="1">IF(ISNA(XLOOKUP(A7962,Customers!A:A,Customers!A:A)),"Invalid FK","Valid")</f>
        <v>Valid</v>
      </c>
      <c r="L7962" t="str">
        <f ca="1">IF(ISNA(XLOOKUP(B7962,Vendors!A:A,Vendors!A:A)),"Invalid FK","Valid")</f>
        <v>Valid</v>
      </c>
      <c r="M7962" t="str">
        <f ca="1">IF(ISNA(XLOOKUP(C7962,Headcount!C:C,Headcount!C:C)),"Invalid FK","Valid")</f>
        <v>Valid</v>
      </c>
    </row>
    <row r="7963" spans="1:13">
      <c r="A7963" t="s">
        <v>17410</v>
      </c>
      <c r="B7963" s="1">
        <v>44664</v>
      </c>
      <c r="C7963">
        <v>104120.23</v>
      </c>
      <c r="D7963" t="s">
        <v>1483</v>
      </c>
      <c r="E7963" t="s">
        <v>1484</v>
      </c>
      <c r="F7963" t="s">
        <v>264</v>
      </c>
      <c r="G7963" t="s">
        <v>8</v>
      </c>
      <c r="H7963" t="s">
        <v>1161</v>
      </c>
      <c r="J7963" t="s">
        <v>17411</v>
      </c>
      <c r="K7963" t="str">
        <f ca="1">IF(ISNA(XLOOKUP(A7963,Customers!A:A,Customers!A:A)),"Invalid FK","Valid")</f>
        <v>Valid</v>
      </c>
      <c r="L7963" t="str">
        <f ca="1">IF(ISNA(XLOOKUP(B7963,Vendors!A:A,Vendors!A:A)),"Invalid FK","Valid")</f>
        <v>Valid</v>
      </c>
      <c r="M7963" t="str">
        <f ca="1">IF(ISNA(XLOOKUP(C7963,Headcount!C:C,Headcount!C:C)),"Invalid FK","Valid")</f>
        <v>Valid</v>
      </c>
    </row>
    <row r="7964" spans="1:13">
      <c r="A7964" t="s">
        <v>17412</v>
      </c>
      <c r="B7964" s="1">
        <v>44863</v>
      </c>
      <c r="C7964">
        <v>-29471.42</v>
      </c>
      <c r="D7964" t="s">
        <v>1478</v>
      </c>
      <c r="E7964" t="s">
        <v>20</v>
      </c>
      <c r="F7964" t="s">
        <v>264</v>
      </c>
      <c r="G7964" t="s">
        <v>8</v>
      </c>
      <c r="I7964" t="s">
        <v>99</v>
      </c>
      <c r="J7964" t="s">
        <v>17413</v>
      </c>
      <c r="K7964" t="str">
        <f ca="1">IF(ISNA(XLOOKUP(A7964,Customers!A:A,Customers!A:A)),"Invalid FK","Valid")</f>
        <v>Valid</v>
      </c>
      <c r="L7964" t="str">
        <f ca="1">IF(ISNA(XLOOKUP(B7964,Vendors!A:A,Vendors!A:A)),"Invalid FK","Valid")</f>
        <v>Valid</v>
      </c>
      <c r="M7964" t="str">
        <f ca="1">IF(ISNA(XLOOKUP(C7964,Headcount!C:C,Headcount!C:C)),"Invalid FK","Valid")</f>
        <v>Valid</v>
      </c>
    </row>
    <row r="7965" spans="1:13">
      <c r="A7965" t="s">
        <v>17414</v>
      </c>
      <c r="B7965" s="1">
        <v>45106</v>
      </c>
      <c r="C7965">
        <v>-23032.560000000001</v>
      </c>
      <c r="D7965" t="s">
        <v>1478</v>
      </c>
      <c r="E7965" t="s">
        <v>1496</v>
      </c>
      <c r="F7965" t="s">
        <v>264</v>
      </c>
      <c r="G7965" t="s">
        <v>29</v>
      </c>
      <c r="I7965" t="s">
        <v>123</v>
      </c>
      <c r="J7965" t="s">
        <v>17415</v>
      </c>
      <c r="K7965" t="str">
        <f ca="1">IF(ISNA(XLOOKUP(A7965,Customers!A:A,Customers!A:A)),"Invalid FK","Valid")</f>
        <v>Valid</v>
      </c>
      <c r="L7965" t="str">
        <f ca="1">IF(ISNA(XLOOKUP(B7965,Vendors!A:A,Vendors!A:A)),"Invalid FK","Valid")</f>
        <v>Valid</v>
      </c>
      <c r="M7965" t="str">
        <f ca="1">IF(ISNA(XLOOKUP(C7965,Headcount!C:C,Headcount!C:C)),"Invalid FK","Valid")</f>
        <v>Valid</v>
      </c>
    </row>
    <row r="7966" spans="1:13">
      <c r="A7966" t="s">
        <v>17416</v>
      </c>
      <c r="B7966" s="1">
        <v>44830</v>
      </c>
      <c r="C7966">
        <v>-57625.58</v>
      </c>
      <c r="D7966" t="s">
        <v>1478</v>
      </c>
      <c r="E7966" t="s">
        <v>7</v>
      </c>
      <c r="F7966" t="s">
        <v>264</v>
      </c>
      <c r="G7966" t="s">
        <v>13</v>
      </c>
      <c r="I7966" t="s">
        <v>135</v>
      </c>
      <c r="J7966" t="s">
        <v>17417</v>
      </c>
      <c r="K7966" t="str">
        <f ca="1">IF(ISNA(XLOOKUP(A7966,Customers!A:A,Customers!A:A)),"Invalid FK","Valid")</f>
        <v>Valid</v>
      </c>
      <c r="L7966" t="str">
        <f ca="1">IF(ISNA(XLOOKUP(B7966,Vendors!A:A,Vendors!A:A)),"Invalid FK","Valid")</f>
        <v>Valid</v>
      </c>
      <c r="M7966" t="str">
        <f ca="1">IF(ISNA(XLOOKUP(C7966,Headcount!C:C,Headcount!C:C)),"Invalid FK","Valid")</f>
        <v>Valid</v>
      </c>
    </row>
    <row r="7967" spans="1:13">
      <c r="A7967" t="s">
        <v>17418</v>
      </c>
      <c r="B7967" s="1">
        <v>45172</v>
      </c>
      <c r="C7967">
        <v>187247.78</v>
      </c>
      <c r="D7967" t="s">
        <v>1483</v>
      </c>
      <c r="E7967" t="s">
        <v>1487</v>
      </c>
      <c r="F7967" t="s">
        <v>268</v>
      </c>
      <c r="G7967" t="s">
        <v>13</v>
      </c>
      <c r="H7967" t="s">
        <v>1173</v>
      </c>
      <c r="J7967" t="s">
        <v>17419</v>
      </c>
      <c r="K7967" t="str">
        <f ca="1">IF(ISNA(XLOOKUP(A7967,Customers!A:A,Customers!A:A)),"Invalid FK","Valid")</f>
        <v>Valid</v>
      </c>
      <c r="L7967" t="str">
        <f ca="1">IF(ISNA(XLOOKUP(B7967,Vendors!A:A,Vendors!A:A)),"Invalid FK","Valid")</f>
        <v>Valid</v>
      </c>
      <c r="M7967" t="str">
        <f ca="1">IF(ISNA(XLOOKUP(C7967,Headcount!C:C,Headcount!C:C)),"Invalid FK","Valid")</f>
        <v>Valid</v>
      </c>
    </row>
    <row r="7968" spans="1:13">
      <c r="A7968" t="s">
        <v>17420</v>
      </c>
      <c r="B7968" s="1">
        <v>44572</v>
      </c>
      <c r="C7968">
        <v>22110.41</v>
      </c>
      <c r="D7968" t="s">
        <v>1587</v>
      </c>
      <c r="E7968" t="s">
        <v>1587</v>
      </c>
      <c r="F7968" t="s">
        <v>264</v>
      </c>
      <c r="G7968" t="s">
        <v>17</v>
      </c>
      <c r="J7968" t="s">
        <v>17421</v>
      </c>
      <c r="K7968" t="str">
        <f ca="1">IF(ISNA(XLOOKUP(A7968,Customers!A:A,Customers!A:A)),"Invalid FK","Valid")</f>
        <v>Valid</v>
      </c>
      <c r="L7968" t="str">
        <f ca="1">IF(ISNA(XLOOKUP(B7968,Vendors!A:A,Vendors!A:A)),"Invalid FK","Valid")</f>
        <v>Valid</v>
      </c>
      <c r="M7968" t="str">
        <f ca="1">IF(ISNA(XLOOKUP(C7968,Headcount!C:C,Headcount!C:C)),"Invalid FK","Valid")</f>
        <v>Valid</v>
      </c>
    </row>
    <row r="7969" spans="1:13">
      <c r="A7969" t="s">
        <v>17422</v>
      </c>
      <c r="B7969" s="1">
        <v>44703</v>
      </c>
      <c r="C7969">
        <v>14796.78</v>
      </c>
      <c r="D7969" t="s">
        <v>1587</v>
      </c>
      <c r="E7969" t="s">
        <v>1587</v>
      </c>
      <c r="F7969" t="s">
        <v>264</v>
      </c>
      <c r="G7969" t="s">
        <v>8</v>
      </c>
      <c r="J7969" t="s">
        <v>17423</v>
      </c>
      <c r="K7969" t="str">
        <f ca="1">IF(ISNA(XLOOKUP(A7969,Customers!A:A,Customers!A:A)),"Invalid FK","Valid")</f>
        <v>Valid</v>
      </c>
      <c r="L7969" t="str">
        <f ca="1">IF(ISNA(XLOOKUP(B7969,Vendors!A:A,Vendors!A:A)),"Invalid FK","Valid")</f>
        <v>Valid</v>
      </c>
      <c r="M7969" t="str">
        <f ca="1">IF(ISNA(XLOOKUP(C7969,Headcount!C:C,Headcount!C:C)),"Invalid FK","Valid")</f>
        <v>Valid</v>
      </c>
    </row>
    <row r="7970" spans="1:13">
      <c r="A7970" t="s">
        <v>17424</v>
      </c>
      <c r="B7970" s="1">
        <v>45199</v>
      </c>
      <c r="C7970">
        <v>183638.55</v>
      </c>
      <c r="D7970" t="s">
        <v>1483</v>
      </c>
      <c r="E7970" t="s">
        <v>1499</v>
      </c>
      <c r="F7970" t="s">
        <v>271</v>
      </c>
      <c r="G7970" t="s">
        <v>17</v>
      </c>
      <c r="H7970" t="s">
        <v>888</v>
      </c>
      <c r="J7970" t="s">
        <v>17425</v>
      </c>
      <c r="K7970" t="str">
        <f ca="1">IF(ISNA(XLOOKUP(A7970,Customers!A:A,Customers!A:A)),"Invalid FK","Valid")</f>
        <v>Valid</v>
      </c>
      <c r="L7970" t="str">
        <f ca="1">IF(ISNA(XLOOKUP(B7970,Vendors!A:A,Vendors!A:A)),"Invalid FK","Valid")</f>
        <v>Valid</v>
      </c>
      <c r="M7970" t="str">
        <f ca="1">IF(ISNA(XLOOKUP(C7970,Headcount!C:C,Headcount!C:C)),"Invalid FK","Valid")</f>
        <v>Valid</v>
      </c>
    </row>
    <row r="7971" spans="1:13">
      <c r="A7971" t="s">
        <v>17426</v>
      </c>
      <c r="B7971" s="1">
        <v>44868</v>
      </c>
      <c r="C7971">
        <v>175529.9</v>
      </c>
      <c r="D7971" t="s">
        <v>1483</v>
      </c>
      <c r="E7971" t="s">
        <v>1484</v>
      </c>
      <c r="F7971" t="s">
        <v>268</v>
      </c>
      <c r="G7971" t="s">
        <v>8</v>
      </c>
      <c r="H7971" t="s">
        <v>1225</v>
      </c>
      <c r="J7971" t="s">
        <v>17427</v>
      </c>
      <c r="K7971" t="str">
        <f ca="1">IF(ISNA(XLOOKUP(A7971,Customers!A:A,Customers!A:A)),"Invalid FK","Valid")</f>
        <v>Valid</v>
      </c>
      <c r="L7971" t="str">
        <f ca="1">IF(ISNA(XLOOKUP(B7971,Vendors!A:A,Vendors!A:A)),"Invalid FK","Valid")</f>
        <v>Valid</v>
      </c>
      <c r="M7971" t="str">
        <f ca="1">IF(ISNA(XLOOKUP(C7971,Headcount!C:C,Headcount!C:C)),"Invalid FK","Valid")</f>
        <v>Valid</v>
      </c>
    </row>
    <row r="7972" spans="1:13">
      <c r="A7972" t="s">
        <v>17428</v>
      </c>
      <c r="B7972" s="1">
        <v>45048</v>
      </c>
      <c r="C7972">
        <v>174314.8</v>
      </c>
      <c r="D7972" t="s">
        <v>1483</v>
      </c>
      <c r="E7972" t="s">
        <v>1487</v>
      </c>
      <c r="F7972" t="s">
        <v>264</v>
      </c>
      <c r="G7972" t="s">
        <v>13</v>
      </c>
      <c r="H7972" t="s">
        <v>802</v>
      </c>
      <c r="J7972" t="s">
        <v>17429</v>
      </c>
      <c r="K7972" t="str">
        <f ca="1">IF(ISNA(XLOOKUP(A7972,Customers!A:A,Customers!A:A)),"Invalid FK","Valid")</f>
        <v>Valid</v>
      </c>
      <c r="L7972" t="str">
        <f ca="1">IF(ISNA(XLOOKUP(B7972,Vendors!A:A,Vendors!A:A)),"Invalid FK","Valid")</f>
        <v>Valid</v>
      </c>
      <c r="M7972" t="str">
        <f ca="1">IF(ISNA(XLOOKUP(C7972,Headcount!C:C,Headcount!C:C)),"Invalid FK","Valid")</f>
        <v>Valid</v>
      </c>
    </row>
    <row r="7973" spans="1:13">
      <c r="A7973" t="s">
        <v>17430</v>
      </c>
      <c r="B7973" s="1">
        <v>45210</v>
      </c>
      <c r="C7973">
        <v>176937.76</v>
      </c>
      <c r="D7973" t="s">
        <v>1483</v>
      </c>
      <c r="E7973" t="s">
        <v>1484</v>
      </c>
      <c r="F7973" t="s">
        <v>264</v>
      </c>
      <c r="G7973" t="s">
        <v>29</v>
      </c>
      <c r="H7973" t="s">
        <v>1301</v>
      </c>
      <c r="J7973" t="s">
        <v>17431</v>
      </c>
      <c r="K7973" t="str">
        <f ca="1">IF(ISNA(XLOOKUP(A7973,Customers!A:A,Customers!A:A)),"Invalid FK","Valid")</f>
        <v>Valid</v>
      </c>
      <c r="L7973" t="str">
        <f ca="1">IF(ISNA(XLOOKUP(B7973,Vendors!A:A,Vendors!A:A)),"Invalid FK","Valid")</f>
        <v>Valid</v>
      </c>
      <c r="M7973" t="str">
        <f ca="1">IF(ISNA(XLOOKUP(C7973,Headcount!C:C,Headcount!C:C)),"Invalid FK","Valid")</f>
        <v>Valid</v>
      </c>
    </row>
    <row r="7974" spans="1:13">
      <c r="A7974" t="s">
        <v>17432</v>
      </c>
      <c r="B7974" s="1">
        <v>44696</v>
      </c>
      <c r="C7974">
        <v>-51211.67</v>
      </c>
      <c r="D7974" t="s">
        <v>1478</v>
      </c>
      <c r="E7974" t="s">
        <v>1534</v>
      </c>
      <c r="F7974" t="s">
        <v>268</v>
      </c>
      <c r="G7974" t="s">
        <v>8</v>
      </c>
      <c r="I7974" t="s">
        <v>240</v>
      </c>
      <c r="J7974" t="s">
        <v>17433</v>
      </c>
      <c r="K7974" t="str">
        <f ca="1">IF(ISNA(XLOOKUP(A7974,Customers!A:A,Customers!A:A)),"Invalid FK","Valid")</f>
        <v>Valid</v>
      </c>
      <c r="L7974" t="str">
        <f ca="1">IF(ISNA(XLOOKUP(B7974,Vendors!A:A,Vendors!A:A)),"Invalid FK","Valid")</f>
        <v>Valid</v>
      </c>
      <c r="M7974" t="str">
        <f ca="1">IF(ISNA(XLOOKUP(C7974,Headcount!C:C,Headcount!C:C)),"Invalid FK","Valid")</f>
        <v>Valid</v>
      </c>
    </row>
    <row r="7975" spans="1:13">
      <c r="A7975" t="s">
        <v>17434</v>
      </c>
      <c r="B7975" s="1">
        <v>44732</v>
      </c>
      <c r="C7975">
        <v>146036.98000000001</v>
      </c>
      <c r="D7975" t="s">
        <v>1483</v>
      </c>
      <c r="E7975" t="s">
        <v>1487</v>
      </c>
      <c r="F7975" t="s">
        <v>268</v>
      </c>
      <c r="G7975" t="s">
        <v>17</v>
      </c>
      <c r="H7975" t="s">
        <v>672</v>
      </c>
      <c r="J7975" t="s">
        <v>17435</v>
      </c>
      <c r="K7975" t="str">
        <f ca="1">IF(ISNA(XLOOKUP(A7975,Customers!A:A,Customers!A:A)),"Invalid FK","Valid")</f>
        <v>Valid</v>
      </c>
      <c r="L7975" t="str">
        <f ca="1">IF(ISNA(XLOOKUP(B7975,Vendors!A:A,Vendors!A:A)),"Invalid FK","Valid")</f>
        <v>Valid</v>
      </c>
      <c r="M7975" t="str">
        <f ca="1">IF(ISNA(XLOOKUP(C7975,Headcount!C:C,Headcount!C:C)),"Invalid FK","Valid")</f>
        <v>Valid</v>
      </c>
    </row>
    <row r="7976" spans="1:13">
      <c r="A7976" t="s">
        <v>17436</v>
      </c>
      <c r="B7976" s="1">
        <v>44683</v>
      </c>
      <c r="C7976">
        <v>-47977.11</v>
      </c>
      <c r="D7976" t="s">
        <v>1478</v>
      </c>
      <c r="E7976" t="s">
        <v>1496</v>
      </c>
      <c r="F7976" t="s">
        <v>264</v>
      </c>
      <c r="G7976" t="s">
        <v>13</v>
      </c>
      <c r="I7976" t="s">
        <v>115</v>
      </c>
      <c r="J7976" t="s">
        <v>17437</v>
      </c>
      <c r="K7976" t="str">
        <f ca="1">IF(ISNA(XLOOKUP(A7976,Customers!A:A,Customers!A:A)),"Invalid FK","Valid")</f>
        <v>Valid</v>
      </c>
      <c r="L7976" t="str">
        <f ca="1">IF(ISNA(XLOOKUP(B7976,Vendors!A:A,Vendors!A:A)),"Invalid FK","Valid")</f>
        <v>Valid</v>
      </c>
      <c r="M7976" t="str">
        <f ca="1">IF(ISNA(XLOOKUP(C7976,Headcount!C:C,Headcount!C:C)),"Invalid FK","Valid")</f>
        <v>Valid</v>
      </c>
    </row>
    <row r="7977" spans="1:13">
      <c r="A7977" t="s">
        <v>17438</v>
      </c>
      <c r="B7977" s="1">
        <v>44786</v>
      </c>
      <c r="C7977">
        <v>-54903.45</v>
      </c>
      <c r="D7977" t="s">
        <v>1478</v>
      </c>
      <c r="E7977" t="s">
        <v>1496</v>
      </c>
      <c r="F7977" t="s">
        <v>264</v>
      </c>
      <c r="G7977" t="s">
        <v>8</v>
      </c>
      <c r="I7977" t="s">
        <v>71</v>
      </c>
      <c r="J7977" t="s">
        <v>17439</v>
      </c>
      <c r="K7977" t="str">
        <f ca="1">IF(ISNA(XLOOKUP(A7977,Customers!A:A,Customers!A:A)),"Invalid FK","Valid")</f>
        <v>Valid</v>
      </c>
      <c r="L7977" t="str">
        <f ca="1">IF(ISNA(XLOOKUP(B7977,Vendors!A:A,Vendors!A:A)),"Invalid FK","Valid")</f>
        <v>Valid</v>
      </c>
      <c r="M7977" t="str">
        <f ca="1">IF(ISNA(XLOOKUP(C7977,Headcount!C:C,Headcount!C:C)),"Invalid FK","Valid")</f>
        <v>Valid</v>
      </c>
    </row>
    <row r="7978" spans="1:13">
      <c r="A7978" t="s">
        <v>17440</v>
      </c>
      <c r="B7978" s="1">
        <v>44789</v>
      </c>
      <c r="C7978">
        <v>132350.67000000001</v>
      </c>
      <c r="D7978" t="s">
        <v>1483</v>
      </c>
      <c r="E7978" t="s">
        <v>1487</v>
      </c>
      <c r="F7978" t="s">
        <v>268</v>
      </c>
      <c r="G7978" t="s">
        <v>13</v>
      </c>
      <c r="H7978" t="s">
        <v>858</v>
      </c>
      <c r="J7978" t="s">
        <v>17441</v>
      </c>
      <c r="K7978" t="str">
        <f ca="1">IF(ISNA(XLOOKUP(A7978,Customers!A:A,Customers!A:A)),"Invalid FK","Valid")</f>
        <v>Valid</v>
      </c>
      <c r="L7978" t="str">
        <f ca="1">IF(ISNA(XLOOKUP(B7978,Vendors!A:A,Vendors!A:A)),"Invalid FK","Valid")</f>
        <v>Valid</v>
      </c>
      <c r="M7978" t="str">
        <f ca="1">IF(ISNA(XLOOKUP(C7978,Headcount!C:C,Headcount!C:C)),"Invalid FK","Valid")</f>
        <v>Valid</v>
      </c>
    </row>
    <row r="7979" spans="1:13">
      <c r="A7979" t="s">
        <v>17442</v>
      </c>
      <c r="B7979" s="1">
        <v>44667</v>
      </c>
      <c r="C7979">
        <v>-45876.67</v>
      </c>
      <c r="D7979" t="s">
        <v>1478</v>
      </c>
      <c r="E7979" t="s">
        <v>1534</v>
      </c>
      <c r="F7979" t="s">
        <v>268</v>
      </c>
      <c r="G7979" t="s">
        <v>17</v>
      </c>
      <c r="I7979" t="s">
        <v>81</v>
      </c>
      <c r="J7979" t="s">
        <v>17443</v>
      </c>
      <c r="K7979" t="str">
        <f ca="1">IF(ISNA(XLOOKUP(A7979,Customers!A:A,Customers!A:A)),"Invalid FK","Valid")</f>
        <v>Valid</v>
      </c>
      <c r="L7979" t="str">
        <f ca="1">IF(ISNA(XLOOKUP(B7979,Vendors!A:A,Vendors!A:A)),"Invalid FK","Valid")</f>
        <v>Valid</v>
      </c>
      <c r="M7979" t="str">
        <f ca="1">IF(ISNA(XLOOKUP(C7979,Headcount!C:C,Headcount!C:C)),"Invalid FK","Valid")</f>
        <v>Valid</v>
      </c>
    </row>
    <row r="7980" spans="1:13">
      <c r="A7980" t="s">
        <v>17444</v>
      </c>
      <c r="B7980" s="1">
        <v>44957</v>
      </c>
      <c r="C7980">
        <v>-60088.46</v>
      </c>
      <c r="D7980" t="s">
        <v>1478</v>
      </c>
      <c r="E7980" t="s">
        <v>7</v>
      </c>
      <c r="F7980" t="s">
        <v>271</v>
      </c>
      <c r="G7980" t="s">
        <v>8</v>
      </c>
      <c r="I7980" t="s">
        <v>219</v>
      </c>
      <c r="J7980" t="s">
        <v>17445</v>
      </c>
      <c r="K7980" t="str">
        <f ca="1">IF(ISNA(XLOOKUP(A7980,Customers!A:A,Customers!A:A)),"Invalid FK","Valid")</f>
        <v>Valid</v>
      </c>
      <c r="L7980" t="str">
        <f ca="1">IF(ISNA(XLOOKUP(B7980,Vendors!A:A,Vendors!A:A)),"Invalid FK","Valid")</f>
        <v>Valid</v>
      </c>
      <c r="M7980" t="str">
        <f ca="1">IF(ISNA(XLOOKUP(C7980,Headcount!C:C,Headcount!C:C)),"Invalid FK","Valid")</f>
        <v>Valid</v>
      </c>
    </row>
    <row r="7981" spans="1:13">
      <c r="A7981" t="s">
        <v>17446</v>
      </c>
      <c r="B7981" s="1">
        <v>45250</v>
      </c>
      <c r="C7981">
        <v>-44963.14</v>
      </c>
      <c r="D7981" t="s">
        <v>1478</v>
      </c>
      <c r="E7981" t="s">
        <v>36</v>
      </c>
      <c r="F7981" t="s">
        <v>271</v>
      </c>
      <c r="G7981" t="s">
        <v>17</v>
      </c>
      <c r="I7981" t="s">
        <v>91</v>
      </c>
      <c r="J7981" t="s">
        <v>17447</v>
      </c>
      <c r="K7981" t="str">
        <f ca="1">IF(ISNA(XLOOKUP(A7981,Customers!A:A,Customers!A:A)),"Invalid FK","Valid")</f>
        <v>Valid</v>
      </c>
      <c r="L7981" t="str">
        <f ca="1">IF(ISNA(XLOOKUP(B7981,Vendors!A:A,Vendors!A:A)),"Invalid FK","Valid")</f>
        <v>Valid</v>
      </c>
      <c r="M7981" t="str">
        <f ca="1">IF(ISNA(XLOOKUP(C7981,Headcount!C:C,Headcount!C:C)),"Invalid FK","Valid")</f>
        <v>Valid</v>
      </c>
    </row>
    <row r="7982" spans="1:13">
      <c r="A7982" t="s">
        <v>17448</v>
      </c>
      <c r="B7982" s="1">
        <v>45290</v>
      </c>
      <c r="C7982">
        <v>206753.45</v>
      </c>
      <c r="D7982" t="s">
        <v>1483</v>
      </c>
      <c r="E7982" t="s">
        <v>1484</v>
      </c>
      <c r="F7982" t="s">
        <v>264</v>
      </c>
      <c r="G7982" t="s">
        <v>8</v>
      </c>
      <c r="H7982" t="s">
        <v>788</v>
      </c>
      <c r="J7982" t="s">
        <v>17449</v>
      </c>
      <c r="K7982" t="str">
        <f ca="1">IF(ISNA(XLOOKUP(A7982,Customers!A:A,Customers!A:A)),"Invalid FK","Valid")</f>
        <v>Valid</v>
      </c>
      <c r="L7982" t="str">
        <f ca="1">IF(ISNA(XLOOKUP(B7982,Vendors!A:A,Vendors!A:A)),"Invalid FK","Valid")</f>
        <v>Valid</v>
      </c>
      <c r="M7982" t="str">
        <f ca="1">IF(ISNA(XLOOKUP(C7982,Headcount!C:C,Headcount!C:C)),"Invalid FK","Valid")</f>
        <v>Valid</v>
      </c>
    </row>
    <row r="7983" spans="1:13">
      <c r="A7983" t="s">
        <v>17450</v>
      </c>
      <c r="B7983" s="1">
        <v>45257</v>
      </c>
      <c r="C7983">
        <v>103825.34</v>
      </c>
      <c r="D7983" t="s">
        <v>1483</v>
      </c>
      <c r="E7983" t="s">
        <v>1487</v>
      </c>
      <c r="F7983" t="s">
        <v>268</v>
      </c>
      <c r="G7983" t="s">
        <v>17</v>
      </c>
      <c r="H7983" t="s">
        <v>920</v>
      </c>
      <c r="J7983" t="s">
        <v>17451</v>
      </c>
      <c r="K7983" t="str">
        <f ca="1">IF(ISNA(XLOOKUP(A7983,Customers!A:A,Customers!A:A)),"Invalid FK","Valid")</f>
        <v>Valid</v>
      </c>
      <c r="L7983" t="str">
        <f ca="1">IF(ISNA(XLOOKUP(B7983,Vendors!A:A,Vendors!A:A)),"Invalid FK","Valid")</f>
        <v>Valid</v>
      </c>
      <c r="M7983" t="str">
        <f ca="1">IF(ISNA(XLOOKUP(C7983,Headcount!C:C,Headcount!C:C)),"Invalid FK","Valid")</f>
        <v>Valid</v>
      </c>
    </row>
    <row r="7984" spans="1:13">
      <c r="A7984" t="s">
        <v>17452</v>
      </c>
      <c r="B7984" s="1">
        <v>44867</v>
      </c>
      <c r="C7984">
        <v>-22750.94</v>
      </c>
      <c r="D7984" t="s">
        <v>1478</v>
      </c>
      <c r="E7984" t="s">
        <v>20</v>
      </c>
      <c r="F7984" t="s">
        <v>271</v>
      </c>
      <c r="G7984" t="s">
        <v>29</v>
      </c>
      <c r="I7984" t="s">
        <v>123</v>
      </c>
      <c r="J7984" t="s">
        <v>17453</v>
      </c>
      <c r="K7984" t="str">
        <f ca="1">IF(ISNA(XLOOKUP(A7984,Customers!A:A,Customers!A:A)),"Invalid FK","Valid")</f>
        <v>Valid</v>
      </c>
      <c r="L7984" t="str">
        <f ca="1">IF(ISNA(XLOOKUP(B7984,Vendors!A:A,Vendors!A:A)),"Invalid FK","Valid")</f>
        <v>Valid</v>
      </c>
      <c r="M7984" t="str">
        <f ca="1">IF(ISNA(XLOOKUP(C7984,Headcount!C:C,Headcount!C:C)),"Invalid FK","Valid")</f>
        <v>Valid</v>
      </c>
    </row>
    <row r="7985" spans="1:13">
      <c r="A7985" t="s">
        <v>17454</v>
      </c>
      <c r="B7985" s="1">
        <v>44769</v>
      </c>
      <c r="C7985">
        <v>212900.44</v>
      </c>
      <c r="D7985" t="s">
        <v>1483</v>
      </c>
      <c r="E7985" t="s">
        <v>1487</v>
      </c>
      <c r="F7985" t="s">
        <v>268</v>
      </c>
      <c r="G7985" t="s">
        <v>13</v>
      </c>
      <c r="H7985" t="s">
        <v>997</v>
      </c>
      <c r="J7985" t="s">
        <v>17455</v>
      </c>
      <c r="K7985" t="str">
        <f ca="1">IF(ISNA(XLOOKUP(A7985,Customers!A:A,Customers!A:A)),"Invalid FK","Valid")</f>
        <v>Valid</v>
      </c>
      <c r="L7985" t="str">
        <f ca="1">IF(ISNA(XLOOKUP(B7985,Vendors!A:A,Vendors!A:A)),"Invalid FK","Valid")</f>
        <v>Valid</v>
      </c>
      <c r="M7985" t="str">
        <f ca="1">IF(ISNA(XLOOKUP(C7985,Headcount!C:C,Headcount!C:C)),"Invalid FK","Valid")</f>
        <v>Valid</v>
      </c>
    </row>
    <row r="7986" spans="1:13">
      <c r="A7986" t="s">
        <v>17456</v>
      </c>
      <c r="B7986" s="1">
        <v>44995</v>
      </c>
      <c r="C7986">
        <v>120002.7</v>
      </c>
      <c r="D7986" t="s">
        <v>1483</v>
      </c>
      <c r="E7986" t="s">
        <v>1484</v>
      </c>
      <c r="F7986" t="s">
        <v>268</v>
      </c>
      <c r="G7986" t="s">
        <v>17</v>
      </c>
      <c r="H7986" t="s">
        <v>884</v>
      </c>
      <c r="J7986" t="s">
        <v>17457</v>
      </c>
      <c r="K7986" t="str">
        <f ca="1">IF(ISNA(XLOOKUP(A7986,Customers!A:A,Customers!A:A)),"Invalid FK","Valid")</f>
        <v>Valid</v>
      </c>
      <c r="L7986" t="str">
        <f ca="1">IF(ISNA(XLOOKUP(B7986,Vendors!A:A,Vendors!A:A)),"Invalid FK","Valid")</f>
        <v>Valid</v>
      </c>
      <c r="M7986" t="str">
        <f ca="1">IF(ISNA(XLOOKUP(C7986,Headcount!C:C,Headcount!C:C)),"Invalid FK","Valid")</f>
        <v>Valid</v>
      </c>
    </row>
    <row r="7987" spans="1:13">
      <c r="A7987" t="s">
        <v>17458</v>
      </c>
      <c r="B7987" s="1">
        <v>45009</v>
      </c>
      <c r="C7987">
        <v>-61984.4</v>
      </c>
      <c r="D7987" t="s">
        <v>1478</v>
      </c>
      <c r="E7987" t="s">
        <v>1496</v>
      </c>
      <c r="F7987" t="s">
        <v>271</v>
      </c>
      <c r="G7987" t="s">
        <v>13</v>
      </c>
      <c r="I7987" t="s">
        <v>153</v>
      </c>
      <c r="J7987" t="s">
        <v>17459</v>
      </c>
      <c r="K7987" t="str">
        <f ca="1">IF(ISNA(XLOOKUP(A7987,Customers!A:A,Customers!A:A)),"Invalid FK","Valid")</f>
        <v>Valid</v>
      </c>
      <c r="L7987" t="str">
        <f ca="1">IF(ISNA(XLOOKUP(B7987,Vendors!A:A,Vendors!A:A)),"Invalid FK","Valid")</f>
        <v>Valid</v>
      </c>
      <c r="M7987" t="str">
        <f ca="1">IF(ISNA(XLOOKUP(C7987,Headcount!C:C,Headcount!C:C)),"Invalid FK","Valid")</f>
        <v>Valid</v>
      </c>
    </row>
    <row r="7988" spans="1:13">
      <c r="A7988" t="s">
        <v>17460</v>
      </c>
      <c r="B7988" s="1">
        <v>44858</v>
      </c>
      <c r="C7988">
        <v>117463.34</v>
      </c>
      <c r="D7988" t="s">
        <v>1483</v>
      </c>
      <c r="E7988" t="s">
        <v>1487</v>
      </c>
      <c r="F7988" t="s">
        <v>264</v>
      </c>
      <c r="G7988" t="s">
        <v>17</v>
      </c>
      <c r="H7988" t="s">
        <v>1335</v>
      </c>
      <c r="J7988" t="s">
        <v>17461</v>
      </c>
      <c r="K7988" t="str">
        <f ca="1">IF(ISNA(XLOOKUP(A7988,Customers!A:A,Customers!A:A)),"Invalid FK","Valid")</f>
        <v>Valid</v>
      </c>
      <c r="L7988" t="str">
        <f ca="1">IF(ISNA(XLOOKUP(B7988,Vendors!A:A,Vendors!A:A)),"Invalid FK","Valid")</f>
        <v>Valid</v>
      </c>
      <c r="M7988" t="str">
        <f ca="1">IF(ISNA(XLOOKUP(C7988,Headcount!C:C,Headcount!C:C)),"Invalid FK","Valid")</f>
        <v>Valid</v>
      </c>
    </row>
    <row r="7989" spans="1:13">
      <c r="A7989" t="s">
        <v>17462</v>
      </c>
      <c r="B7989" s="1">
        <v>45199</v>
      </c>
      <c r="C7989">
        <v>-58548.12</v>
      </c>
      <c r="D7989" t="s">
        <v>1478</v>
      </c>
      <c r="E7989" t="s">
        <v>1509</v>
      </c>
      <c r="F7989" t="s">
        <v>264</v>
      </c>
      <c r="G7989" t="s">
        <v>17</v>
      </c>
      <c r="I7989" t="s">
        <v>27</v>
      </c>
      <c r="J7989" t="s">
        <v>17463</v>
      </c>
      <c r="K7989" t="str">
        <f ca="1">IF(ISNA(XLOOKUP(A7989,Customers!A:A,Customers!A:A)),"Invalid FK","Valid")</f>
        <v>Valid</v>
      </c>
      <c r="L7989" t="str">
        <f ca="1">IF(ISNA(XLOOKUP(B7989,Vendors!A:A,Vendors!A:A)),"Invalid FK","Valid")</f>
        <v>Valid</v>
      </c>
      <c r="M7989" t="str">
        <f ca="1">IF(ISNA(XLOOKUP(C7989,Headcount!C:C,Headcount!C:C)),"Invalid FK","Valid")</f>
        <v>Valid</v>
      </c>
    </row>
    <row r="7990" spans="1:13">
      <c r="A7990" t="s">
        <v>17464</v>
      </c>
      <c r="B7990" s="1">
        <v>44588</v>
      </c>
      <c r="C7990">
        <v>153137.82</v>
      </c>
      <c r="D7990" t="s">
        <v>1483</v>
      </c>
      <c r="E7990" t="s">
        <v>1484</v>
      </c>
      <c r="F7990" t="s">
        <v>271</v>
      </c>
      <c r="G7990" t="s">
        <v>13</v>
      </c>
      <c r="H7990" t="s">
        <v>1189</v>
      </c>
      <c r="J7990" t="s">
        <v>17465</v>
      </c>
      <c r="K7990" t="str">
        <f ca="1">IF(ISNA(XLOOKUP(A7990,Customers!A:A,Customers!A:A)),"Invalid FK","Valid")</f>
        <v>Valid</v>
      </c>
      <c r="L7990" t="str">
        <f ca="1">IF(ISNA(XLOOKUP(B7990,Vendors!A:A,Vendors!A:A)),"Invalid FK","Valid")</f>
        <v>Valid</v>
      </c>
      <c r="M7990" t="str">
        <f ca="1">IF(ISNA(XLOOKUP(C7990,Headcount!C:C,Headcount!C:C)),"Invalid FK","Valid")</f>
        <v>Valid</v>
      </c>
    </row>
    <row r="7991" spans="1:13">
      <c r="A7991" t="s">
        <v>17466</v>
      </c>
      <c r="B7991" s="1">
        <v>44764</v>
      </c>
      <c r="C7991">
        <v>-45846.95</v>
      </c>
      <c r="D7991" t="s">
        <v>1478</v>
      </c>
      <c r="E7991" t="s">
        <v>7</v>
      </c>
      <c r="F7991" t="s">
        <v>264</v>
      </c>
      <c r="G7991" t="s">
        <v>8</v>
      </c>
      <c r="I7991" t="s">
        <v>215</v>
      </c>
      <c r="J7991" t="s">
        <v>17467</v>
      </c>
      <c r="K7991" t="str">
        <f ca="1">IF(ISNA(XLOOKUP(A7991,Customers!A:A,Customers!A:A)),"Invalid FK","Valid")</f>
        <v>Valid</v>
      </c>
      <c r="L7991" t="str">
        <f ca="1">IF(ISNA(XLOOKUP(B7991,Vendors!A:A,Vendors!A:A)),"Invalid FK","Valid")</f>
        <v>Valid</v>
      </c>
      <c r="M7991" t="str">
        <f ca="1">IF(ISNA(XLOOKUP(C7991,Headcount!C:C,Headcount!C:C)),"Invalid FK","Valid")</f>
        <v>Valid</v>
      </c>
    </row>
    <row r="7992" spans="1:13">
      <c r="A7992" t="s">
        <v>17468</v>
      </c>
      <c r="B7992" s="1">
        <v>45242</v>
      </c>
      <c r="C7992">
        <v>176033.28</v>
      </c>
      <c r="D7992" t="s">
        <v>1483</v>
      </c>
      <c r="E7992" t="s">
        <v>1484</v>
      </c>
      <c r="F7992" t="s">
        <v>264</v>
      </c>
      <c r="G7992" t="s">
        <v>13</v>
      </c>
      <c r="H7992" t="s">
        <v>947</v>
      </c>
      <c r="J7992" t="s">
        <v>17469</v>
      </c>
      <c r="K7992" t="str">
        <f ca="1">IF(ISNA(XLOOKUP(A7992,Customers!A:A,Customers!A:A)),"Invalid FK","Valid")</f>
        <v>Valid</v>
      </c>
      <c r="L7992" t="str">
        <f ca="1">IF(ISNA(XLOOKUP(B7992,Vendors!A:A,Vendors!A:A)),"Invalid FK","Valid")</f>
        <v>Valid</v>
      </c>
      <c r="M7992" t="str">
        <f ca="1">IF(ISNA(XLOOKUP(C7992,Headcount!C:C,Headcount!C:C)),"Invalid FK","Valid")</f>
        <v>Valid</v>
      </c>
    </row>
    <row r="7993" spans="1:13">
      <c r="A7993" t="s">
        <v>17470</v>
      </c>
      <c r="B7993" s="1">
        <v>44644</v>
      </c>
      <c r="C7993">
        <v>18287.73</v>
      </c>
      <c r="D7993" t="s">
        <v>1587</v>
      </c>
      <c r="E7993" t="s">
        <v>1587</v>
      </c>
      <c r="F7993" t="s">
        <v>271</v>
      </c>
      <c r="G7993" t="s">
        <v>29</v>
      </c>
      <c r="J7993" t="s">
        <v>17471</v>
      </c>
      <c r="K7993" t="str">
        <f ca="1">IF(ISNA(XLOOKUP(A7993,Customers!A:A,Customers!A:A)),"Invalid FK","Valid")</f>
        <v>Valid</v>
      </c>
      <c r="L7993" t="str">
        <f ca="1">IF(ISNA(XLOOKUP(B7993,Vendors!A:A,Vendors!A:A)),"Invalid FK","Valid")</f>
        <v>Valid</v>
      </c>
      <c r="M7993" t="str">
        <f ca="1">IF(ISNA(XLOOKUP(C7993,Headcount!C:C,Headcount!C:C)),"Invalid FK","Valid")</f>
        <v>Valid</v>
      </c>
    </row>
    <row r="7994" spans="1:13">
      <c r="A7994" t="s">
        <v>17472</v>
      </c>
      <c r="B7994" s="1">
        <v>45068</v>
      </c>
      <c r="C7994">
        <v>188497.02</v>
      </c>
      <c r="D7994" t="s">
        <v>1483</v>
      </c>
      <c r="E7994" t="s">
        <v>1484</v>
      </c>
      <c r="F7994" t="s">
        <v>268</v>
      </c>
      <c r="G7994" t="s">
        <v>17</v>
      </c>
      <c r="H7994" t="s">
        <v>1087</v>
      </c>
      <c r="J7994" t="s">
        <v>17473</v>
      </c>
      <c r="K7994" t="str">
        <f ca="1">IF(ISNA(XLOOKUP(A7994,Customers!A:A,Customers!A:A)),"Invalid FK","Valid")</f>
        <v>Valid</v>
      </c>
      <c r="L7994" t="str">
        <f ca="1">IF(ISNA(XLOOKUP(B7994,Vendors!A:A,Vendors!A:A)),"Invalid FK","Valid")</f>
        <v>Valid</v>
      </c>
      <c r="M7994" t="str">
        <f ca="1">IF(ISNA(XLOOKUP(C7994,Headcount!C:C,Headcount!C:C)),"Invalid FK","Valid")</f>
        <v>Valid</v>
      </c>
    </row>
    <row r="7995" spans="1:13">
      <c r="A7995" t="s">
        <v>17474</v>
      </c>
      <c r="B7995" s="1">
        <v>45245</v>
      </c>
      <c r="C7995">
        <v>66684.990000000005</v>
      </c>
      <c r="D7995" t="s">
        <v>1483</v>
      </c>
      <c r="E7995" t="s">
        <v>1487</v>
      </c>
      <c r="F7995" t="s">
        <v>264</v>
      </c>
      <c r="G7995" t="s">
        <v>13</v>
      </c>
      <c r="H7995" t="s">
        <v>1051</v>
      </c>
      <c r="J7995" t="s">
        <v>17475</v>
      </c>
      <c r="K7995" t="str">
        <f ca="1">IF(ISNA(XLOOKUP(A7995,Customers!A:A,Customers!A:A)),"Invalid FK","Valid")</f>
        <v>Valid</v>
      </c>
      <c r="L7995" t="str">
        <f ca="1">IF(ISNA(XLOOKUP(B7995,Vendors!A:A,Vendors!A:A)),"Invalid FK","Valid")</f>
        <v>Valid</v>
      </c>
      <c r="M7995" t="str">
        <f ca="1">IF(ISNA(XLOOKUP(C7995,Headcount!C:C,Headcount!C:C)),"Invalid FK","Valid")</f>
        <v>Valid</v>
      </c>
    </row>
    <row r="7996" spans="1:13">
      <c r="A7996" t="s">
        <v>17476</v>
      </c>
      <c r="B7996" s="1">
        <v>44864</v>
      </c>
      <c r="C7996">
        <v>227518.91</v>
      </c>
      <c r="D7996" t="s">
        <v>1483</v>
      </c>
      <c r="E7996" t="s">
        <v>1484</v>
      </c>
      <c r="F7996" t="s">
        <v>268</v>
      </c>
      <c r="G7996" t="s">
        <v>8</v>
      </c>
      <c r="H7996" t="s">
        <v>997</v>
      </c>
      <c r="J7996" t="s">
        <v>17477</v>
      </c>
      <c r="K7996" t="str">
        <f ca="1">IF(ISNA(XLOOKUP(A7996,Customers!A:A,Customers!A:A)),"Invalid FK","Valid")</f>
        <v>Valid</v>
      </c>
      <c r="L7996" t="str">
        <f ca="1">IF(ISNA(XLOOKUP(B7996,Vendors!A:A,Vendors!A:A)),"Invalid FK","Valid")</f>
        <v>Valid</v>
      </c>
      <c r="M7996" t="str">
        <f ca="1">IF(ISNA(XLOOKUP(C7996,Headcount!C:C,Headcount!C:C)),"Invalid FK","Valid")</f>
        <v>Valid</v>
      </c>
    </row>
    <row r="7997" spans="1:13">
      <c r="A7997" t="s">
        <v>17478</v>
      </c>
      <c r="B7997" s="1">
        <v>44604</v>
      </c>
      <c r="C7997">
        <v>-42091.83</v>
      </c>
      <c r="D7997" t="s">
        <v>1478</v>
      </c>
      <c r="E7997" t="s">
        <v>1496</v>
      </c>
      <c r="F7997" t="s">
        <v>264</v>
      </c>
      <c r="G7997" t="s">
        <v>13</v>
      </c>
      <c r="I7997" t="s">
        <v>131</v>
      </c>
      <c r="J7997" t="s">
        <v>17479</v>
      </c>
      <c r="K7997" t="str">
        <f ca="1">IF(ISNA(XLOOKUP(A7997,Customers!A:A,Customers!A:A)),"Invalid FK","Valid")</f>
        <v>Valid</v>
      </c>
      <c r="L7997" t="str">
        <f ca="1">IF(ISNA(XLOOKUP(B7997,Vendors!A:A,Vendors!A:A)),"Invalid FK","Valid")</f>
        <v>Valid</v>
      </c>
      <c r="M7997" t="str">
        <f ca="1">IF(ISNA(XLOOKUP(C7997,Headcount!C:C,Headcount!C:C)),"Invalid FK","Valid")</f>
        <v>Valid</v>
      </c>
    </row>
    <row r="7998" spans="1:13">
      <c r="A7998" t="s">
        <v>17480</v>
      </c>
      <c r="B7998" s="1">
        <v>44921</v>
      </c>
      <c r="C7998">
        <v>230770.19</v>
      </c>
      <c r="D7998" t="s">
        <v>1483</v>
      </c>
      <c r="E7998" t="s">
        <v>1484</v>
      </c>
      <c r="F7998" t="s">
        <v>271</v>
      </c>
      <c r="G7998" t="s">
        <v>8</v>
      </c>
      <c r="H7998" t="s">
        <v>973</v>
      </c>
      <c r="J7998" t="s">
        <v>17481</v>
      </c>
      <c r="K7998" t="str">
        <f ca="1">IF(ISNA(XLOOKUP(A7998,Customers!A:A,Customers!A:A)),"Invalid FK","Valid")</f>
        <v>Valid</v>
      </c>
      <c r="L7998" t="str">
        <f ca="1">IF(ISNA(XLOOKUP(B7998,Vendors!A:A,Vendors!A:A)),"Invalid FK","Valid")</f>
        <v>Valid</v>
      </c>
      <c r="M7998" t="str">
        <f ca="1">IF(ISNA(XLOOKUP(C7998,Headcount!C:C,Headcount!C:C)),"Invalid FK","Valid")</f>
        <v>Valid</v>
      </c>
    </row>
    <row r="7999" spans="1:13">
      <c r="A7999" t="s">
        <v>17482</v>
      </c>
      <c r="B7999" s="1">
        <v>44833</v>
      </c>
      <c r="C7999">
        <v>112793.85</v>
      </c>
      <c r="D7999" t="s">
        <v>1483</v>
      </c>
      <c r="E7999" t="s">
        <v>1487</v>
      </c>
      <c r="F7999" t="s">
        <v>271</v>
      </c>
      <c r="G7999" t="s">
        <v>29</v>
      </c>
      <c r="H7999" t="s">
        <v>1129</v>
      </c>
      <c r="J7999" t="s">
        <v>17483</v>
      </c>
      <c r="K7999" t="str">
        <f ca="1">IF(ISNA(XLOOKUP(A7999,Customers!A:A,Customers!A:A)),"Invalid FK","Valid")</f>
        <v>Valid</v>
      </c>
      <c r="L7999" t="str">
        <f ca="1">IF(ISNA(XLOOKUP(B7999,Vendors!A:A,Vendors!A:A)),"Invalid FK","Valid")</f>
        <v>Valid</v>
      </c>
      <c r="M7999" t="str">
        <f ca="1">IF(ISNA(XLOOKUP(C7999,Headcount!C:C,Headcount!C:C)),"Invalid FK","Valid")</f>
        <v>Valid</v>
      </c>
    </row>
    <row r="8000" spans="1:13">
      <c r="A8000" t="s">
        <v>17484</v>
      </c>
      <c r="B8000" s="1">
        <v>45083</v>
      </c>
      <c r="C8000">
        <v>128172.57</v>
      </c>
      <c r="D8000" t="s">
        <v>1483</v>
      </c>
      <c r="E8000" t="s">
        <v>1484</v>
      </c>
      <c r="F8000" t="s">
        <v>264</v>
      </c>
      <c r="G8000" t="s">
        <v>17</v>
      </c>
      <c r="H8000" t="s">
        <v>959</v>
      </c>
      <c r="J8000" t="s">
        <v>17485</v>
      </c>
      <c r="K8000" t="str">
        <f ca="1">IF(ISNA(XLOOKUP(A8000,Customers!A:A,Customers!A:A)),"Invalid FK","Valid")</f>
        <v>Valid</v>
      </c>
      <c r="L8000" t="str">
        <f ca="1">IF(ISNA(XLOOKUP(B8000,Vendors!A:A,Vendors!A:A)),"Invalid FK","Valid")</f>
        <v>Valid</v>
      </c>
      <c r="M8000" t="str">
        <f ca="1">IF(ISNA(XLOOKUP(C8000,Headcount!C:C,Headcount!C:C)),"Invalid FK","Valid")</f>
        <v>Valid</v>
      </c>
    </row>
    <row r="8001" spans="1:13">
      <c r="A8001" t="s">
        <v>17486</v>
      </c>
      <c r="B8001" s="1">
        <v>44817</v>
      </c>
      <c r="C8001">
        <v>157319.32999999999</v>
      </c>
      <c r="D8001" t="s">
        <v>1483</v>
      </c>
      <c r="E8001" t="s">
        <v>1499</v>
      </c>
      <c r="F8001" t="s">
        <v>271</v>
      </c>
      <c r="G8001" t="s">
        <v>13</v>
      </c>
      <c r="H8001" t="s">
        <v>1309</v>
      </c>
      <c r="J8001" t="s">
        <v>17487</v>
      </c>
      <c r="K8001" t="str">
        <f ca="1">IF(ISNA(XLOOKUP(A8001,Customers!A:A,Customers!A:A)),"Invalid FK","Valid")</f>
        <v>Valid</v>
      </c>
      <c r="L8001" t="str">
        <f ca="1">IF(ISNA(XLOOKUP(B8001,Vendors!A:A,Vendors!A:A)),"Invalid FK","Valid")</f>
        <v>Valid</v>
      </c>
      <c r="M8001" t="str">
        <f ca="1">IF(ISNA(XLOOKUP(C8001,Headcount!C:C,Headcount!C:C)),"Invalid FK","Valid")</f>
        <v>Valid</v>
      </c>
    </row>
    <row r="8002" spans="1:13">
      <c r="A8002" t="s">
        <v>17488</v>
      </c>
      <c r="B8002" s="1">
        <v>45265</v>
      </c>
      <c r="C8002">
        <v>18211.75</v>
      </c>
      <c r="D8002" t="s">
        <v>1924</v>
      </c>
      <c r="E8002" t="s">
        <v>1924</v>
      </c>
      <c r="F8002" t="s">
        <v>268</v>
      </c>
      <c r="G8002" t="s">
        <v>29</v>
      </c>
      <c r="J8002" t="s">
        <v>17489</v>
      </c>
      <c r="K8002" t="str">
        <f ca="1">IF(ISNA(XLOOKUP(A8002,Customers!A:A,Customers!A:A)),"Invalid FK","Valid")</f>
        <v>Valid</v>
      </c>
      <c r="L8002" t="str">
        <f ca="1">IF(ISNA(XLOOKUP(B8002,Vendors!A:A,Vendors!A:A)),"Invalid FK","Valid")</f>
        <v>Valid</v>
      </c>
      <c r="M8002" t="str">
        <f ca="1">IF(ISNA(XLOOKUP(C8002,Headcount!C:C,Headcount!C:C)),"Invalid FK","Valid")</f>
        <v>Valid</v>
      </c>
    </row>
    <row r="8003" spans="1:13">
      <c r="A8003" t="s">
        <v>17490</v>
      </c>
      <c r="B8003" s="1">
        <v>44976</v>
      </c>
      <c r="C8003">
        <v>152728.31</v>
      </c>
      <c r="D8003" t="s">
        <v>1483</v>
      </c>
      <c r="E8003" t="s">
        <v>1499</v>
      </c>
      <c r="F8003" t="s">
        <v>268</v>
      </c>
      <c r="G8003" t="s">
        <v>17</v>
      </c>
      <c r="H8003" t="s">
        <v>1267</v>
      </c>
      <c r="J8003" t="s">
        <v>17491</v>
      </c>
      <c r="K8003" t="str">
        <f ca="1">IF(ISNA(XLOOKUP(A8003,Customers!A:A,Customers!A:A)),"Invalid FK","Valid")</f>
        <v>Valid</v>
      </c>
      <c r="L8003" t="str">
        <f ca="1">IF(ISNA(XLOOKUP(B8003,Vendors!A:A,Vendors!A:A)),"Invalid FK","Valid")</f>
        <v>Valid</v>
      </c>
      <c r="M8003" t="str">
        <f ca="1">IF(ISNA(XLOOKUP(C8003,Headcount!C:C,Headcount!C:C)),"Invalid FK","Valid")</f>
        <v>Valid</v>
      </c>
    </row>
    <row r="8004" spans="1:13">
      <c r="A8004" t="s">
        <v>17492</v>
      </c>
      <c r="B8004" s="1">
        <v>44570</v>
      </c>
      <c r="C8004">
        <v>-30311.38</v>
      </c>
      <c r="D8004" t="s">
        <v>1478</v>
      </c>
      <c r="E8004" t="s">
        <v>7</v>
      </c>
      <c r="F8004" t="s">
        <v>271</v>
      </c>
      <c r="G8004" t="s">
        <v>17</v>
      </c>
      <c r="I8004" t="s">
        <v>139</v>
      </c>
      <c r="J8004" t="s">
        <v>17493</v>
      </c>
      <c r="K8004" t="str">
        <f ca="1">IF(ISNA(XLOOKUP(A8004,Customers!A:A,Customers!A:A)),"Invalid FK","Valid")</f>
        <v>Valid</v>
      </c>
      <c r="L8004" t="str">
        <f ca="1">IF(ISNA(XLOOKUP(B8004,Vendors!A:A,Vendors!A:A)),"Invalid FK","Valid")</f>
        <v>Valid</v>
      </c>
      <c r="M8004" t="str">
        <f ca="1">IF(ISNA(XLOOKUP(C8004,Headcount!C:C,Headcount!C:C)),"Invalid FK","Valid")</f>
        <v>Valid</v>
      </c>
    </row>
    <row r="8005" spans="1:13">
      <c r="A8005" t="s">
        <v>17494</v>
      </c>
      <c r="B8005" s="1">
        <v>45044</v>
      </c>
      <c r="C8005">
        <v>145235.93</v>
      </c>
      <c r="D8005" t="s">
        <v>1483</v>
      </c>
      <c r="E8005" t="s">
        <v>1484</v>
      </c>
      <c r="F8005" t="s">
        <v>264</v>
      </c>
      <c r="G8005" t="s">
        <v>17</v>
      </c>
      <c r="H8005" t="s">
        <v>1143</v>
      </c>
      <c r="J8005" t="s">
        <v>17495</v>
      </c>
      <c r="K8005" t="str">
        <f ca="1">IF(ISNA(XLOOKUP(A8005,Customers!A:A,Customers!A:A)),"Invalid FK","Valid")</f>
        <v>Valid</v>
      </c>
      <c r="L8005" t="str">
        <f ca="1">IF(ISNA(XLOOKUP(B8005,Vendors!A:A,Vendors!A:A)),"Invalid FK","Valid")</f>
        <v>Valid</v>
      </c>
      <c r="M8005" t="str">
        <f ca="1">IF(ISNA(XLOOKUP(C8005,Headcount!C:C,Headcount!C:C)),"Invalid FK","Valid")</f>
        <v>Valid</v>
      </c>
    </row>
    <row r="8006" spans="1:13">
      <c r="A8006" t="s">
        <v>17496</v>
      </c>
      <c r="B8006" s="1">
        <v>44781</v>
      </c>
      <c r="C8006">
        <v>24937.54</v>
      </c>
      <c r="D8006" t="s">
        <v>1924</v>
      </c>
      <c r="E8006" t="s">
        <v>1924</v>
      </c>
      <c r="F8006" t="s">
        <v>271</v>
      </c>
      <c r="G8006" t="s">
        <v>8</v>
      </c>
      <c r="J8006" t="s">
        <v>17497</v>
      </c>
      <c r="K8006" t="str">
        <f ca="1">IF(ISNA(XLOOKUP(A8006,Customers!A:A,Customers!A:A)),"Invalid FK","Valid")</f>
        <v>Valid</v>
      </c>
      <c r="L8006" t="str">
        <f ca="1">IF(ISNA(XLOOKUP(B8006,Vendors!A:A,Vendors!A:A)),"Invalid FK","Valid")</f>
        <v>Valid</v>
      </c>
      <c r="M8006" t="str">
        <f ca="1">IF(ISNA(XLOOKUP(C8006,Headcount!C:C,Headcount!C:C)),"Invalid FK","Valid")</f>
        <v>Valid</v>
      </c>
    </row>
    <row r="8007" spans="1:13">
      <c r="A8007" t="s">
        <v>17498</v>
      </c>
      <c r="B8007" s="1">
        <v>44958</v>
      </c>
      <c r="C8007">
        <v>-76369.17</v>
      </c>
      <c r="D8007" t="s">
        <v>1478</v>
      </c>
      <c r="E8007" t="s">
        <v>1534</v>
      </c>
      <c r="F8007" t="s">
        <v>268</v>
      </c>
      <c r="G8007" t="s">
        <v>8</v>
      </c>
      <c r="I8007" t="s">
        <v>30</v>
      </c>
      <c r="J8007" t="s">
        <v>17499</v>
      </c>
      <c r="K8007" t="str">
        <f ca="1">IF(ISNA(XLOOKUP(A8007,Customers!A:A,Customers!A:A)),"Invalid FK","Valid")</f>
        <v>Valid</v>
      </c>
      <c r="L8007" t="str">
        <f ca="1">IF(ISNA(XLOOKUP(B8007,Vendors!A:A,Vendors!A:A)),"Invalid FK","Valid")</f>
        <v>Valid</v>
      </c>
      <c r="M8007" t="str">
        <f ca="1">IF(ISNA(XLOOKUP(C8007,Headcount!C:C,Headcount!C:C)),"Invalid FK","Valid")</f>
        <v>Valid</v>
      </c>
    </row>
    <row r="8008" spans="1:13">
      <c r="A8008" t="s">
        <v>17500</v>
      </c>
      <c r="B8008" s="1">
        <v>45118</v>
      </c>
      <c r="C8008">
        <v>157524.69</v>
      </c>
      <c r="D8008" t="s">
        <v>1483</v>
      </c>
      <c r="E8008" t="s">
        <v>1484</v>
      </c>
      <c r="F8008" t="s">
        <v>264</v>
      </c>
      <c r="G8008" t="s">
        <v>17</v>
      </c>
      <c r="H8008" t="s">
        <v>1329</v>
      </c>
      <c r="J8008" t="s">
        <v>17501</v>
      </c>
      <c r="K8008" t="str">
        <f ca="1">IF(ISNA(XLOOKUP(A8008,Customers!A:A,Customers!A:A)),"Invalid FK","Valid")</f>
        <v>Valid</v>
      </c>
      <c r="L8008" t="str">
        <f ca="1">IF(ISNA(XLOOKUP(B8008,Vendors!A:A,Vendors!A:A)),"Invalid FK","Valid")</f>
        <v>Valid</v>
      </c>
      <c r="M8008" t="str">
        <f ca="1">IF(ISNA(XLOOKUP(C8008,Headcount!C:C,Headcount!C:C)),"Invalid FK","Valid")</f>
        <v>Valid</v>
      </c>
    </row>
    <row r="8009" spans="1:13">
      <c r="A8009" t="s">
        <v>17502</v>
      </c>
      <c r="B8009" s="1">
        <v>44830</v>
      </c>
      <c r="C8009">
        <v>25632.2</v>
      </c>
      <c r="D8009" t="s">
        <v>1924</v>
      </c>
      <c r="E8009" t="s">
        <v>1924</v>
      </c>
      <c r="F8009" t="s">
        <v>264</v>
      </c>
      <c r="G8009" t="s">
        <v>17</v>
      </c>
      <c r="J8009" t="s">
        <v>17503</v>
      </c>
      <c r="K8009" t="str">
        <f ca="1">IF(ISNA(XLOOKUP(A8009,Customers!A:A,Customers!A:A)),"Invalid FK","Valid")</f>
        <v>Valid</v>
      </c>
      <c r="L8009" t="str">
        <f ca="1">IF(ISNA(XLOOKUP(B8009,Vendors!A:A,Vendors!A:A)),"Invalid FK","Valid")</f>
        <v>Valid</v>
      </c>
      <c r="M8009" t="str">
        <f ca="1">IF(ISNA(XLOOKUP(C8009,Headcount!C:C,Headcount!C:C)),"Invalid FK","Valid")</f>
        <v>Valid</v>
      </c>
    </row>
    <row r="8010" spans="1:13">
      <c r="A8010" t="s">
        <v>17504</v>
      </c>
      <c r="B8010" s="1">
        <v>44682</v>
      </c>
      <c r="C8010">
        <v>-31558.95</v>
      </c>
      <c r="D8010" t="s">
        <v>1478</v>
      </c>
      <c r="E8010" t="s">
        <v>7</v>
      </c>
      <c r="F8010" t="s">
        <v>264</v>
      </c>
      <c r="G8010" t="s">
        <v>29</v>
      </c>
      <c r="I8010" t="s">
        <v>5</v>
      </c>
      <c r="J8010" t="s">
        <v>17505</v>
      </c>
      <c r="K8010" t="str">
        <f ca="1">IF(ISNA(XLOOKUP(A8010,Customers!A:A,Customers!A:A)),"Invalid FK","Valid")</f>
        <v>Valid</v>
      </c>
      <c r="L8010" t="str">
        <f ca="1">IF(ISNA(XLOOKUP(B8010,Vendors!A:A,Vendors!A:A)),"Invalid FK","Valid")</f>
        <v>Valid</v>
      </c>
      <c r="M8010" t="str">
        <f ca="1">IF(ISNA(XLOOKUP(C8010,Headcount!C:C,Headcount!C:C)),"Invalid FK","Valid")</f>
        <v>Valid</v>
      </c>
    </row>
    <row r="8011" spans="1:13">
      <c r="A8011" t="s">
        <v>17506</v>
      </c>
      <c r="B8011" s="1">
        <v>45022</v>
      </c>
      <c r="C8011">
        <v>150818.01</v>
      </c>
      <c r="D8011" t="s">
        <v>1483</v>
      </c>
      <c r="E8011" t="s">
        <v>1499</v>
      </c>
      <c r="F8011" t="s">
        <v>268</v>
      </c>
      <c r="G8011" t="s">
        <v>17</v>
      </c>
      <c r="H8011" t="s">
        <v>1023</v>
      </c>
      <c r="J8011" t="s">
        <v>17507</v>
      </c>
      <c r="K8011" t="str">
        <f ca="1">IF(ISNA(XLOOKUP(A8011,Customers!A:A,Customers!A:A)),"Invalid FK","Valid")</f>
        <v>Valid</v>
      </c>
      <c r="L8011" t="str">
        <f ca="1">IF(ISNA(XLOOKUP(B8011,Vendors!A:A,Vendors!A:A)),"Invalid FK","Valid")</f>
        <v>Valid</v>
      </c>
      <c r="M8011" t="str">
        <f ca="1">IF(ISNA(XLOOKUP(C8011,Headcount!C:C,Headcount!C:C)),"Invalid FK","Valid")</f>
        <v>Valid</v>
      </c>
    </row>
    <row r="8012" spans="1:13">
      <c r="A8012" t="s">
        <v>17508</v>
      </c>
      <c r="B8012" s="1">
        <v>44722</v>
      </c>
      <c r="C8012">
        <v>-59388.34</v>
      </c>
      <c r="D8012" t="s">
        <v>1478</v>
      </c>
      <c r="E8012" t="s">
        <v>1534</v>
      </c>
      <c r="F8012" t="s">
        <v>264</v>
      </c>
      <c r="G8012" t="s">
        <v>29</v>
      </c>
      <c r="I8012" t="s">
        <v>83</v>
      </c>
      <c r="J8012" t="s">
        <v>17509</v>
      </c>
      <c r="K8012" t="str">
        <f ca="1">IF(ISNA(XLOOKUP(A8012,Customers!A:A,Customers!A:A)),"Invalid FK","Valid")</f>
        <v>Valid</v>
      </c>
      <c r="L8012" t="str">
        <f ca="1">IF(ISNA(XLOOKUP(B8012,Vendors!A:A,Vendors!A:A)),"Invalid FK","Valid")</f>
        <v>Valid</v>
      </c>
      <c r="M8012" t="str">
        <f ca="1">IF(ISNA(XLOOKUP(C8012,Headcount!C:C,Headcount!C:C)),"Invalid FK","Valid")</f>
        <v>Valid</v>
      </c>
    </row>
    <row r="8013" spans="1:13">
      <c r="A8013" t="s">
        <v>17510</v>
      </c>
      <c r="B8013" s="1">
        <v>44870</v>
      </c>
      <c r="C8013">
        <v>57451.35</v>
      </c>
      <c r="D8013" t="s">
        <v>1483</v>
      </c>
      <c r="E8013" t="s">
        <v>1484</v>
      </c>
      <c r="F8013" t="s">
        <v>271</v>
      </c>
      <c r="G8013" t="s">
        <v>29</v>
      </c>
      <c r="H8013" t="s">
        <v>748</v>
      </c>
      <c r="J8013" t="s">
        <v>17511</v>
      </c>
      <c r="K8013" t="str">
        <f ca="1">IF(ISNA(XLOOKUP(A8013,Customers!A:A,Customers!A:A)),"Invalid FK","Valid")</f>
        <v>Valid</v>
      </c>
      <c r="L8013" t="str">
        <f ca="1">IF(ISNA(XLOOKUP(B8013,Vendors!A:A,Vendors!A:A)),"Invalid FK","Valid")</f>
        <v>Valid</v>
      </c>
      <c r="M8013" t="str">
        <f ca="1">IF(ISNA(XLOOKUP(C8013,Headcount!C:C,Headcount!C:C)),"Invalid FK","Valid")</f>
        <v>Valid</v>
      </c>
    </row>
    <row r="8014" spans="1:13">
      <c r="A8014" t="s">
        <v>17512</v>
      </c>
      <c r="B8014" s="1">
        <v>45244</v>
      </c>
      <c r="C8014">
        <v>-25938.85</v>
      </c>
      <c r="D8014" t="s">
        <v>1478</v>
      </c>
      <c r="E8014" t="s">
        <v>1534</v>
      </c>
      <c r="F8014" t="s">
        <v>264</v>
      </c>
      <c r="G8014" t="s">
        <v>8</v>
      </c>
      <c r="I8014" t="s">
        <v>117</v>
      </c>
      <c r="J8014" t="s">
        <v>17513</v>
      </c>
      <c r="K8014" t="str">
        <f ca="1">IF(ISNA(XLOOKUP(A8014,Customers!A:A,Customers!A:A)),"Invalid FK","Valid")</f>
        <v>Valid</v>
      </c>
      <c r="L8014" t="str">
        <f ca="1">IF(ISNA(XLOOKUP(B8014,Vendors!A:A,Vendors!A:A)),"Invalid FK","Valid")</f>
        <v>Valid</v>
      </c>
      <c r="M8014" t="str">
        <f ca="1">IF(ISNA(XLOOKUP(C8014,Headcount!C:C,Headcount!C:C)),"Invalid FK","Valid")</f>
        <v>Valid</v>
      </c>
    </row>
    <row r="8015" spans="1:13">
      <c r="A8015" t="s">
        <v>17514</v>
      </c>
      <c r="B8015" s="1">
        <v>44607</v>
      </c>
      <c r="C8015">
        <v>188766.45</v>
      </c>
      <c r="D8015" t="s">
        <v>1483</v>
      </c>
      <c r="E8015" t="s">
        <v>1487</v>
      </c>
      <c r="F8015" t="s">
        <v>264</v>
      </c>
      <c r="G8015" t="s">
        <v>29</v>
      </c>
      <c r="H8015" t="s">
        <v>922</v>
      </c>
      <c r="J8015" t="s">
        <v>17515</v>
      </c>
      <c r="K8015" t="str">
        <f ca="1">IF(ISNA(XLOOKUP(A8015,Customers!A:A,Customers!A:A)),"Invalid FK","Valid")</f>
        <v>Valid</v>
      </c>
      <c r="L8015" t="str">
        <f ca="1">IF(ISNA(XLOOKUP(B8015,Vendors!A:A,Vendors!A:A)),"Invalid FK","Valid")</f>
        <v>Valid</v>
      </c>
      <c r="M8015" t="str">
        <f ca="1">IF(ISNA(XLOOKUP(C8015,Headcount!C:C,Headcount!C:C)),"Invalid FK","Valid")</f>
        <v>Valid</v>
      </c>
    </row>
    <row r="8016" spans="1:13">
      <c r="A8016" t="s">
        <v>17516</v>
      </c>
      <c r="B8016" s="1">
        <v>44911</v>
      </c>
      <c r="C8016">
        <v>-17870.080000000002</v>
      </c>
      <c r="D8016" t="s">
        <v>1478</v>
      </c>
      <c r="E8016" t="s">
        <v>1496</v>
      </c>
      <c r="F8016" t="s">
        <v>264</v>
      </c>
      <c r="G8016" t="s">
        <v>13</v>
      </c>
      <c r="I8016" t="s">
        <v>115</v>
      </c>
      <c r="J8016" t="s">
        <v>17517</v>
      </c>
      <c r="K8016" t="str">
        <f ca="1">IF(ISNA(XLOOKUP(A8016,Customers!A:A,Customers!A:A)),"Invalid FK","Valid")</f>
        <v>Valid</v>
      </c>
      <c r="L8016" t="str">
        <f ca="1">IF(ISNA(XLOOKUP(B8016,Vendors!A:A,Vendors!A:A)),"Invalid FK","Valid")</f>
        <v>Valid</v>
      </c>
      <c r="M8016" t="str">
        <f ca="1">IF(ISNA(XLOOKUP(C8016,Headcount!C:C,Headcount!C:C)),"Invalid FK","Valid")</f>
        <v>Valid</v>
      </c>
    </row>
    <row r="8017" spans="1:13">
      <c r="A8017" t="s">
        <v>17518</v>
      </c>
      <c r="B8017" s="1">
        <v>44622</v>
      </c>
      <c r="C8017">
        <v>25333.99</v>
      </c>
      <c r="D8017" t="s">
        <v>1587</v>
      </c>
      <c r="E8017" t="s">
        <v>1587</v>
      </c>
      <c r="F8017" t="s">
        <v>271</v>
      </c>
      <c r="G8017" t="s">
        <v>29</v>
      </c>
      <c r="J8017" t="s">
        <v>17519</v>
      </c>
      <c r="K8017" t="str">
        <f ca="1">IF(ISNA(XLOOKUP(A8017,Customers!A:A,Customers!A:A)),"Invalid FK","Valid")</f>
        <v>Valid</v>
      </c>
      <c r="L8017" t="str">
        <f ca="1">IF(ISNA(XLOOKUP(B8017,Vendors!A:A,Vendors!A:A)),"Invalid FK","Valid")</f>
        <v>Valid</v>
      </c>
      <c r="M8017" t="str">
        <f ca="1">IF(ISNA(XLOOKUP(C8017,Headcount!C:C,Headcount!C:C)),"Invalid FK","Valid")</f>
        <v>Valid</v>
      </c>
    </row>
    <row r="8018" spans="1:13">
      <c r="A8018" t="s">
        <v>17520</v>
      </c>
      <c r="B8018" s="1">
        <v>45256</v>
      </c>
      <c r="C8018">
        <v>-84625.95</v>
      </c>
      <c r="D8018" t="s">
        <v>1478</v>
      </c>
      <c r="E8018" t="s">
        <v>1509</v>
      </c>
      <c r="F8018" t="s">
        <v>271</v>
      </c>
      <c r="G8018" t="s">
        <v>8</v>
      </c>
      <c r="I8018" t="s">
        <v>73</v>
      </c>
      <c r="J8018" t="s">
        <v>17521</v>
      </c>
      <c r="K8018" t="str">
        <f ca="1">IF(ISNA(XLOOKUP(A8018,Customers!A:A,Customers!A:A)),"Invalid FK","Valid")</f>
        <v>Valid</v>
      </c>
      <c r="L8018" t="str">
        <f ca="1">IF(ISNA(XLOOKUP(B8018,Vendors!A:A,Vendors!A:A)),"Invalid FK","Valid")</f>
        <v>Valid</v>
      </c>
      <c r="M8018" t="str">
        <f ca="1">IF(ISNA(XLOOKUP(C8018,Headcount!C:C,Headcount!C:C)),"Invalid FK","Valid")</f>
        <v>Valid</v>
      </c>
    </row>
    <row r="8019" spans="1:13">
      <c r="A8019" t="s">
        <v>17522</v>
      </c>
      <c r="B8019" s="1">
        <v>44598</v>
      </c>
      <c r="C8019">
        <v>-17436.84</v>
      </c>
      <c r="D8019" t="s">
        <v>1478</v>
      </c>
      <c r="E8019" t="s">
        <v>1496</v>
      </c>
      <c r="F8019" t="s">
        <v>271</v>
      </c>
      <c r="G8019" t="s">
        <v>17</v>
      </c>
      <c r="I8019" t="s">
        <v>10</v>
      </c>
      <c r="J8019" t="s">
        <v>17523</v>
      </c>
      <c r="K8019" t="str">
        <f ca="1">IF(ISNA(XLOOKUP(A8019,Customers!A:A,Customers!A:A)),"Invalid FK","Valid")</f>
        <v>Valid</v>
      </c>
      <c r="L8019" t="str">
        <f ca="1">IF(ISNA(XLOOKUP(B8019,Vendors!A:A,Vendors!A:A)),"Invalid FK","Valid")</f>
        <v>Valid</v>
      </c>
      <c r="M8019" t="str">
        <f ca="1">IF(ISNA(XLOOKUP(C8019,Headcount!C:C,Headcount!C:C)),"Invalid FK","Valid")</f>
        <v>Valid</v>
      </c>
    </row>
    <row r="8020" spans="1:13">
      <c r="A8020" t="s">
        <v>17524</v>
      </c>
      <c r="B8020" s="1">
        <v>45202</v>
      </c>
      <c r="C8020">
        <v>-30756.29</v>
      </c>
      <c r="D8020" t="s">
        <v>1478</v>
      </c>
      <c r="E8020" t="s">
        <v>36</v>
      </c>
      <c r="F8020" t="s">
        <v>268</v>
      </c>
      <c r="G8020" t="s">
        <v>13</v>
      </c>
      <c r="I8020" t="s">
        <v>165</v>
      </c>
      <c r="J8020" t="s">
        <v>17525</v>
      </c>
      <c r="K8020" t="str">
        <f ca="1">IF(ISNA(XLOOKUP(A8020,Customers!A:A,Customers!A:A)),"Invalid FK","Valid")</f>
        <v>Valid</v>
      </c>
      <c r="L8020" t="str">
        <f ca="1">IF(ISNA(XLOOKUP(B8020,Vendors!A:A,Vendors!A:A)),"Invalid FK","Valid")</f>
        <v>Valid</v>
      </c>
      <c r="M8020" t="str">
        <f ca="1">IF(ISNA(XLOOKUP(C8020,Headcount!C:C,Headcount!C:C)),"Invalid FK","Valid")</f>
        <v>Valid</v>
      </c>
    </row>
    <row r="8021" spans="1:13">
      <c r="A8021" t="s">
        <v>17526</v>
      </c>
      <c r="B8021" s="1">
        <v>45169</v>
      </c>
      <c r="C8021">
        <v>223050.55</v>
      </c>
      <c r="D8021" t="s">
        <v>1483</v>
      </c>
      <c r="E8021" t="s">
        <v>1499</v>
      </c>
      <c r="F8021" t="s">
        <v>271</v>
      </c>
      <c r="G8021" t="s">
        <v>13</v>
      </c>
      <c r="H8021" t="s">
        <v>1277</v>
      </c>
      <c r="J8021" t="s">
        <v>17527</v>
      </c>
      <c r="K8021" t="str">
        <f ca="1">IF(ISNA(XLOOKUP(A8021,Customers!A:A,Customers!A:A)),"Invalid FK","Valid")</f>
        <v>Valid</v>
      </c>
      <c r="L8021" t="str">
        <f ca="1">IF(ISNA(XLOOKUP(B8021,Vendors!A:A,Vendors!A:A)),"Invalid FK","Valid")</f>
        <v>Valid</v>
      </c>
      <c r="M8021" t="str">
        <f ca="1">IF(ISNA(XLOOKUP(C8021,Headcount!C:C,Headcount!C:C)),"Invalid FK","Valid")</f>
        <v>Valid</v>
      </c>
    </row>
    <row r="8022" spans="1:13">
      <c r="A8022" t="s">
        <v>17528</v>
      </c>
      <c r="B8022" s="1">
        <v>44563</v>
      </c>
      <c r="C8022">
        <v>-34376.76</v>
      </c>
      <c r="D8022" t="s">
        <v>1478</v>
      </c>
      <c r="E8022" t="s">
        <v>36</v>
      </c>
      <c r="F8022" t="s">
        <v>271</v>
      </c>
      <c r="G8022" t="s">
        <v>17</v>
      </c>
      <c r="I8022" t="s">
        <v>49</v>
      </c>
      <c r="J8022" t="s">
        <v>17529</v>
      </c>
      <c r="K8022" t="str">
        <f ca="1">IF(ISNA(XLOOKUP(A8022,Customers!A:A,Customers!A:A)),"Invalid FK","Valid")</f>
        <v>Valid</v>
      </c>
      <c r="L8022" t="str">
        <f ca="1">IF(ISNA(XLOOKUP(B8022,Vendors!A:A,Vendors!A:A)),"Invalid FK","Valid")</f>
        <v>Valid</v>
      </c>
      <c r="M8022" t="str">
        <f ca="1">IF(ISNA(XLOOKUP(C8022,Headcount!C:C,Headcount!C:C)),"Invalid FK","Valid")</f>
        <v>Valid</v>
      </c>
    </row>
    <row r="8023" spans="1:13">
      <c r="A8023" t="s">
        <v>17530</v>
      </c>
      <c r="B8023" s="1">
        <v>44751</v>
      </c>
      <c r="C8023">
        <v>-52245.3</v>
      </c>
      <c r="D8023" t="s">
        <v>1478</v>
      </c>
      <c r="E8023" t="s">
        <v>36</v>
      </c>
      <c r="F8023" t="s">
        <v>268</v>
      </c>
      <c r="G8023" t="s">
        <v>8</v>
      </c>
      <c r="I8023" t="s">
        <v>225</v>
      </c>
      <c r="J8023" t="s">
        <v>17531</v>
      </c>
      <c r="K8023" t="str">
        <f ca="1">IF(ISNA(XLOOKUP(A8023,Customers!A:A,Customers!A:A)),"Invalid FK","Valid")</f>
        <v>Valid</v>
      </c>
      <c r="L8023" t="str">
        <f ca="1">IF(ISNA(XLOOKUP(B8023,Vendors!A:A,Vendors!A:A)),"Invalid FK","Valid")</f>
        <v>Valid</v>
      </c>
      <c r="M8023" t="str">
        <f ca="1">IF(ISNA(XLOOKUP(C8023,Headcount!C:C,Headcount!C:C)),"Invalid FK","Valid")</f>
        <v>Valid</v>
      </c>
    </row>
    <row r="8024" spans="1:13">
      <c r="A8024" t="s">
        <v>17532</v>
      </c>
      <c r="B8024" s="1">
        <v>45048</v>
      </c>
      <c r="C8024">
        <v>-41602.620000000003</v>
      </c>
      <c r="D8024" t="s">
        <v>1478</v>
      </c>
      <c r="E8024" t="s">
        <v>20</v>
      </c>
      <c r="F8024" t="s">
        <v>271</v>
      </c>
      <c r="G8024" t="s">
        <v>17</v>
      </c>
      <c r="I8024" t="s">
        <v>173</v>
      </c>
      <c r="J8024" t="s">
        <v>17533</v>
      </c>
      <c r="K8024" t="str">
        <f ca="1">IF(ISNA(XLOOKUP(A8024,Customers!A:A,Customers!A:A)),"Invalid FK","Valid")</f>
        <v>Valid</v>
      </c>
      <c r="L8024" t="str">
        <f ca="1">IF(ISNA(XLOOKUP(B8024,Vendors!A:A,Vendors!A:A)),"Invalid FK","Valid")</f>
        <v>Valid</v>
      </c>
      <c r="M8024" t="str">
        <f ca="1">IF(ISNA(XLOOKUP(C8024,Headcount!C:C,Headcount!C:C)),"Invalid FK","Valid")</f>
        <v>Valid</v>
      </c>
    </row>
    <row r="8025" spans="1:13">
      <c r="A8025" t="s">
        <v>17534</v>
      </c>
      <c r="B8025" s="1">
        <v>44856</v>
      </c>
      <c r="C8025">
        <v>172319.69</v>
      </c>
      <c r="D8025" t="s">
        <v>1483</v>
      </c>
      <c r="E8025" t="s">
        <v>1487</v>
      </c>
      <c r="F8025" t="s">
        <v>271</v>
      </c>
      <c r="G8025" t="s">
        <v>29</v>
      </c>
      <c r="H8025" t="s">
        <v>987</v>
      </c>
      <c r="J8025" t="s">
        <v>17535</v>
      </c>
      <c r="K8025" t="str">
        <f ca="1">IF(ISNA(XLOOKUP(A8025,Customers!A:A,Customers!A:A)),"Invalid FK","Valid")</f>
        <v>Valid</v>
      </c>
      <c r="L8025" t="str">
        <f ca="1">IF(ISNA(XLOOKUP(B8025,Vendors!A:A,Vendors!A:A)),"Invalid FK","Valid")</f>
        <v>Valid</v>
      </c>
      <c r="M8025" t="str">
        <f ca="1">IF(ISNA(XLOOKUP(C8025,Headcount!C:C,Headcount!C:C)),"Invalid FK","Valid")</f>
        <v>Valid</v>
      </c>
    </row>
    <row r="8026" spans="1:13">
      <c r="A8026" t="s">
        <v>17536</v>
      </c>
      <c r="B8026" s="1">
        <v>45255</v>
      </c>
      <c r="C8026">
        <v>159832.26999999999</v>
      </c>
      <c r="D8026" t="s">
        <v>1483</v>
      </c>
      <c r="E8026" t="s">
        <v>1499</v>
      </c>
      <c r="F8026" t="s">
        <v>268</v>
      </c>
      <c r="G8026" t="s">
        <v>13</v>
      </c>
      <c r="H8026" t="s">
        <v>1189</v>
      </c>
      <c r="J8026" t="s">
        <v>17537</v>
      </c>
      <c r="K8026" t="str">
        <f ca="1">IF(ISNA(XLOOKUP(A8026,Customers!A:A,Customers!A:A)),"Invalid FK","Valid")</f>
        <v>Valid</v>
      </c>
      <c r="L8026" t="str">
        <f ca="1">IF(ISNA(XLOOKUP(B8026,Vendors!A:A,Vendors!A:A)),"Invalid FK","Valid")</f>
        <v>Valid</v>
      </c>
      <c r="M8026" t="str">
        <f ca="1">IF(ISNA(XLOOKUP(C8026,Headcount!C:C,Headcount!C:C)),"Invalid FK","Valid")</f>
        <v>Valid</v>
      </c>
    </row>
    <row r="8027" spans="1:13">
      <c r="A8027" t="s">
        <v>17538</v>
      </c>
      <c r="B8027" s="1">
        <v>45183</v>
      </c>
      <c r="C8027">
        <v>205622.5</v>
      </c>
      <c r="D8027" t="s">
        <v>1483</v>
      </c>
      <c r="E8027" t="s">
        <v>1499</v>
      </c>
      <c r="F8027" t="s">
        <v>268</v>
      </c>
      <c r="G8027" t="s">
        <v>13</v>
      </c>
      <c r="H8027" t="s">
        <v>670</v>
      </c>
      <c r="J8027" t="s">
        <v>17539</v>
      </c>
      <c r="K8027" t="str">
        <f ca="1">IF(ISNA(XLOOKUP(A8027,Customers!A:A,Customers!A:A)),"Invalid FK","Valid")</f>
        <v>Valid</v>
      </c>
      <c r="L8027" t="str">
        <f ca="1">IF(ISNA(XLOOKUP(B8027,Vendors!A:A,Vendors!A:A)),"Invalid FK","Valid")</f>
        <v>Valid</v>
      </c>
      <c r="M8027" t="str">
        <f ca="1">IF(ISNA(XLOOKUP(C8027,Headcount!C:C,Headcount!C:C)),"Invalid FK","Valid")</f>
        <v>Valid</v>
      </c>
    </row>
    <row r="8028" spans="1:13">
      <c r="A8028" t="s">
        <v>17540</v>
      </c>
      <c r="B8028" s="1">
        <v>44953</v>
      </c>
      <c r="C8028">
        <v>163744.46</v>
      </c>
      <c r="D8028" t="s">
        <v>1483</v>
      </c>
      <c r="E8028" t="s">
        <v>1499</v>
      </c>
      <c r="F8028" t="s">
        <v>264</v>
      </c>
      <c r="G8028" t="s">
        <v>29</v>
      </c>
      <c r="H8028" t="s">
        <v>1173</v>
      </c>
      <c r="J8028" t="s">
        <v>17541</v>
      </c>
      <c r="K8028" t="str">
        <f ca="1">IF(ISNA(XLOOKUP(A8028,Customers!A:A,Customers!A:A)),"Invalid FK","Valid")</f>
        <v>Valid</v>
      </c>
      <c r="L8028" t="str">
        <f ca="1">IF(ISNA(XLOOKUP(B8028,Vendors!A:A,Vendors!A:A)),"Invalid FK","Valid")</f>
        <v>Valid</v>
      </c>
      <c r="M8028" t="str">
        <f ca="1">IF(ISNA(XLOOKUP(C8028,Headcount!C:C,Headcount!C:C)),"Invalid FK","Valid")</f>
        <v>Valid</v>
      </c>
    </row>
    <row r="8029" spans="1:13">
      <c r="A8029" t="s">
        <v>17542</v>
      </c>
      <c r="B8029" s="1">
        <v>44634</v>
      </c>
      <c r="C8029">
        <v>-55704.71</v>
      </c>
      <c r="D8029" t="s">
        <v>1478</v>
      </c>
      <c r="E8029" t="s">
        <v>1496</v>
      </c>
      <c r="F8029" t="s">
        <v>264</v>
      </c>
      <c r="G8029" t="s">
        <v>29</v>
      </c>
      <c r="I8029" t="s">
        <v>149</v>
      </c>
      <c r="J8029" t="s">
        <v>17543</v>
      </c>
      <c r="K8029" t="str">
        <f ca="1">IF(ISNA(XLOOKUP(A8029,Customers!A:A,Customers!A:A)),"Invalid FK","Valid")</f>
        <v>Valid</v>
      </c>
      <c r="L8029" t="str">
        <f ca="1">IF(ISNA(XLOOKUP(B8029,Vendors!A:A,Vendors!A:A)),"Invalid FK","Valid")</f>
        <v>Valid</v>
      </c>
      <c r="M8029" t="str">
        <f ca="1">IF(ISNA(XLOOKUP(C8029,Headcount!C:C,Headcount!C:C)),"Invalid FK","Valid")</f>
        <v>Valid</v>
      </c>
    </row>
    <row r="8030" spans="1:13">
      <c r="A8030" t="s">
        <v>17544</v>
      </c>
      <c r="B8030" s="1">
        <v>44616</v>
      </c>
      <c r="C8030">
        <v>109794.04</v>
      </c>
      <c r="D8030" t="s">
        <v>1483</v>
      </c>
      <c r="E8030" t="s">
        <v>1487</v>
      </c>
      <c r="F8030" t="s">
        <v>264</v>
      </c>
      <c r="G8030" t="s">
        <v>8</v>
      </c>
      <c r="H8030" t="s">
        <v>1203</v>
      </c>
      <c r="J8030" t="s">
        <v>17545</v>
      </c>
      <c r="K8030" t="str">
        <f ca="1">IF(ISNA(XLOOKUP(A8030,Customers!A:A,Customers!A:A)),"Invalid FK","Valid")</f>
        <v>Valid</v>
      </c>
      <c r="L8030" t="str">
        <f ca="1">IF(ISNA(XLOOKUP(B8030,Vendors!A:A,Vendors!A:A)),"Invalid FK","Valid")</f>
        <v>Valid</v>
      </c>
      <c r="M8030" t="str">
        <f ca="1">IF(ISNA(XLOOKUP(C8030,Headcount!C:C,Headcount!C:C)),"Invalid FK","Valid")</f>
        <v>Valid</v>
      </c>
    </row>
    <row r="8031" spans="1:13">
      <c r="A8031" t="s">
        <v>17546</v>
      </c>
      <c r="B8031" s="1">
        <v>45006</v>
      </c>
      <c r="C8031">
        <v>103480.65</v>
      </c>
      <c r="D8031" t="s">
        <v>1483</v>
      </c>
      <c r="E8031" t="s">
        <v>1484</v>
      </c>
      <c r="F8031" t="s">
        <v>271</v>
      </c>
      <c r="G8031" t="s">
        <v>8</v>
      </c>
      <c r="H8031" t="s">
        <v>1361</v>
      </c>
      <c r="J8031" t="s">
        <v>17547</v>
      </c>
      <c r="K8031" t="str">
        <f ca="1">IF(ISNA(XLOOKUP(A8031,Customers!A:A,Customers!A:A)),"Invalid FK","Valid")</f>
        <v>Valid</v>
      </c>
      <c r="L8031" t="str">
        <f ca="1">IF(ISNA(XLOOKUP(B8031,Vendors!A:A,Vendors!A:A)),"Invalid FK","Valid")</f>
        <v>Valid</v>
      </c>
      <c r="M8031" t="str">
        <f ca="1">IF(ISNA(XLOOKUP(C8031,Headcount!C:C,Headcount!C:C)),"Invalid FK","Valid")</f>
        <v>Valid</v>
      </c>
    </row>
    <row r="8032" spans="1:13">
      <c r="A8032" t="s">
        <v>17548</v>
      </c>
      <c r="B8032" s="1">
        <v>45004</v>
      </c>
      <c r="C8032">
        <v>-28344.95</v>
      </c>
      <c r="D8032" t="s">
        <v>1478</v>
      </c>
      <c r="E8032" t="s">
        <v>36</v>
      </c>
      <c r="F8032" t="s">
        <v>264</v>
      </c>
      <c r="G8032" t="s">
        <v>17</v>
      </c>
      <c r="I8032" t="s">
        <v>227</v>
      </c>
      <c r="J8032" t="s">
        <v>17549</v>
      </c>
      <c r="K8032" t="str">
        <f ca="1">IF(ISNA(XLOOKUP(A8032,Customers!A:A,Customers!A:A)),"Invalid FK","Valid")</f>
        <v>Valid</v>
      </c>
      <c r="L8032" t="str">
        <f ca="1">IF(ISNA(XLOOKUP(B8032,Vendors!A:A,Vendors!A:A)),"Invalid FK","Valid")</f>
        <v>Valid</v>
      </c>
      <c r="M8032" t="str">
        <f ca="1">IF(ISNA(XLOOKUP(C8032,Headcount!C:C,Headcount!C:C)),"Invalid FK","Valid")</f>
        <v>Valid</v>
      </c>
    </row>
    <row r="8033" spans="1:13">
      <c r="A8033" t="s">
        <v>17550</v>
      </c>
      <c r="B8033" s="1">
        <v>45162</v>
      </c>
      <c r="C8033">
        <v>214583.65</v>
      </c>
      <c r="D8033" t="s">
        <v>1483</v>
      </c>
      <c r="E8033" t="s">
        <v>1499</v>
      </c>
      <c r="F8033" t="s">
        <v>268</v>
      </c>
      <c r="G8033" t="s">
        <v>29</v>
      </c>
      <c r="H8033" t="s">
        <v>961</v>
      </c>
      <c r="J8033" t="s">
        <v>17551</v>
      </c>
      <c r="K8033" t="str">
        <f ca="1">IF(ISNA(XLOOKUP(A8033,Customers!A:A,Customers!A:A)),"Invalid FK","Valid")</f>
        <v>Valid</v>
      </c>
      <c r="L8033" t="str">
        <f ca="1">IF(ISNA(XLOOKUP(B8033,Vendors!A:A,Vendors!A:A)),"Invalid FK","Valid")</f>
        <v>Valid</v>
      </c>
      <c r="M8033" t="str">
        <f ca="1">IF(ISNA(XLOOKUP(C8033,Headcount!C:C,Headcount!C:C)),"Invalid FK","Valid")</f>
        <v>Valid</v>
      </c>
    </row>
    <row r="8034" spans="1:13">
      <c r="A8034" t="s">
        <v>17552</v>
      </c>
      <c r="B8034" s="1">
        <v>44623</v>
      </c>
      <c r="C8034">
        <v>-10602.17</v>
      </c>
      <c r="D8034" t="s">
        <v>1478</v>
      </c>
      <c r="E8034" t="s">
        <v>7</v>
      </c>
      <c r="F8034" t="s">
        <v>271</v>
      </c>
      <c r="G8034" t="s">
        <v>17</v>
      </c>
      <c r="I8034" t="s">
        <v>219</v>
      </c>
      <c r="J8034" t="s">
        <v>17553</v>
      </c>
      <c r="K8034" t="str">
        <f ca="1">IF(ISNA(XLOOKUP(A8034,Customers!A:A,Customers!A:A)),"Invalid FK","Valid")</f>
        <v>Valid</v>
      </c>
      <c r="L8034" t="str">
        <f ca="1">IF(ISNA(XLOOKUP(B8034,Vendors!A:A,Vendors!A:A)),"Invalid FK","Valid")</f>
        <v>Valid</v>
      </c>
      <c r="M8034" t="str">
        <f ca="1">IF(ISNA(XLOOKUP(C8034,Headcount!C:C,Headcount!C:C)),"Invalid FK","Valid")</f>
        <v>Valid</v>
      </c>
    </row>
    <row r="8035" spans="1:13">
      <c r="A8035" t="s">
        <v>17554</v>
      </c>
      <c r="B8035" s="1">
        <v>44976</v>
      </c>
      <c r="C8035">
        <v>255424.23</v>
      </c>
      <c r="D8035" t="s">
        <v>1483</v>
      </c>
      <c r="E8035" t="s">
        <v>1487</v>
      </c>
      <c r="F8035" t="s">
        <v>268</v>
      </c>
      <c r="G8035" t="s">
        <v>8</v>
      </c>
      <c r="H8035" t="s">
        <v>987</v>
      </c>
      <c r="J8035" t="s">
        <v>17555</v>
      </c>
      <c r="K8035" t="str">
        <f ca="1">IF(ISNA(XLOOKUP(A8035,Customers!A:A,Customers!A:A)),"Invalid FK","Valid")</f>
        <v>Valid</v>
      </c>
      <c r="L8035" t="str">
        <f ca="1">IF(ISNA(XLOOKUP(B8035,Vendors!A:A,Vendors!A:A)),"Invalid FK","Valid")</f>
        <v>Valid</v>
      </c>
      <c r="M8035" t="str">
        <f ca="1">IF(ISNA(XLOOKUP(C8035,Headcount!C:C,Headcount!C:C)),"Invalid FK","Valid")</f>
        <v>Valid</v>
      </c>
    </row>
    <row r="8036" spans="1:13">
      <c r="A8036" t="s">
        <v>17556</v>
      </c>
      <c r="B8036" s="1">
        <v>45043</v>
      </c>
      <c r="C8036">
        <v>-18816.95</v>
      </c>
      <c r="D8036" t="s">
        <v>1478</v>
      </c>
      <c r="E8036" t="s">
        <v>36</v>
      </c>
      <c r="F8036" t="s">
        <v>268</v>
      </c>
      <c r="G8036" t="s">
        <v>17</v>
      </c>
      <c r="I8036" t="s">
        <v>125</v>
      </c>
      <c r="J8036" t="s">
        <v>17557</v>
      </c>
      <c r="K8036" t="str">
        <f ca="1">IF(ISNA(XLOOKUP(A8036,Customers!A:A,Customers!A:A)),"Invalid FK","Valid")</f>
        <v>Valid</v>
      </c>
      <c r="L8036" t="str">
        <f ca="1">IF(ISNA(XLOOKUP(B8036,Vendors!A:A,Vendors!A:A)),"Invalid FK","Valid")</f>
        <v>Valid</v>
      </c>
      <c r="M8036" t="str">
        <f ca="1">IF(ISNA(XLOOKUP(C8036,Headcount!C:C,Headcount!C:C)),"Invalid FK","Valid")</f>
        <v>Valid</v>
      </c>
    </row>
    <row r="8037" spans="1:13">
      <c r="A8037" t="s">
        <v>17558</v>
      </c>
      <c r="B8037" s="1">
        <v>45177</v>
      </c>
      <c r="C8037">
        <v>43448.79</v>
      </c>
      <c r="D8037" t="s">
        <v>1587</v>
      </c>
      <c r="E8037" t="s">
        <v>1587</v>
      </c>
      <c r="F8037" t="s">
        <v>271</v>
      </c>
      <c r="G8037" t="s">
        <v>13</v>
      </c>
      <c r="J8037" t="s">
        <v>17559</v>
      </c>
      <c r="K8037" t="str">
        <f ca="1">IF(ISNA(XLOOKUP(A8037,Customers!A:A,Customers!A:A)),"Invalid FK","Valid")</f>
        <v>Valid</v>
      </c>
      <c r="L8037" t="str">
        <f ca="1">IF(ISNA(XLOOKUP(B8037,Vendors!A:A,Vendors!A:A)),"Invalid FK","Valid")</f>
        <v>Valid</v>
      </c>
      <c r="M8037" t="str">
        <f ca="1">IF(ISNA(XLOOKUP(C8037,Headcount!C:C,Headcount!C:C)),"Invalid FK","Valid")</f>
        <v>Valid</v>
      </c>
    </row>
    <row r="8038" spans="1:13">
      <c r="A8038" t="s">
        <v>17560</v>
      </c>
      <c r="B8038" s="1">
        <v>44914</v>
      </c>
      <c r="C8038">
        <v>-23985.9</v>
      </c>
      <c r="D8038" t="s">
        <v>1478</v>
      </c>
      <c r="E8038" t="s">
        <v>1534</v>
      </c>
      <c r="F8038" t="s">
        <v>264</v>
      </c>
      <c r="G8038" t="s">
        <v>8</v>
      </c>
      <c r="I8038" t="s">
        <v>113</v>
      </c>
      <c r="J8038" t="s">
        <v>17561</v>
      </c>
      <c r="K8038" t="str">
        <f ca="1">IF(ISNA(XLOOKUP(A8038,Customers!A:A,Customers!A:A)),"Invalid FK","Valid")</f>
        <v>Valid</v>
      </c>
      <c r="L8038" t="str">
        <f ca="1">IF(ISNA(XLOOKUP(B8038,Vendors!A:A,Vendors!A:A)),"Invalid FK","Valid")</f>
        <v>Valid</v>
      </c>
      <c r="M8038" t="str">
        <f ca="1">IF(ISNA(XLOOKUP(C8038,Headcount!C:C,Headcount!C:C)),"Invalid FK","Valid")</f>
        <v>Valid</v>
      </c>
    </row>
    <row r="8039" spans="1:13">
      <c r="A8039" t="s">
        <v>17562</v>
      </c>
      <c r="B8039" s="1">
        <v>44858</v>
      </c>
      <c r="C8039">
        <v>-45250.18</v>
      </c>
      <c r="D8039" t="s">
        <v>1478</v>
      </c>
      <c r="E8039" t="s">
        <v>7</v>
      </c>
      <c r="F8039" t="s">
        <v>268</v>
      </c>
      <c r="G8039" t="s">
        <v>13</v>
      </c>
      <c r="I8039" t="s">
        <v>181</v>
      </c>
      <c r="J8039" t="s">
        <v>17563</v>
      </c>
      <c r="K8039" t="str">
        <f ca="1">IF(ISNA(XLOOKUP(A8039,Customers!A:A,Customers!A:A)),"Invalid FK","Valid")</f>
        <v>Valid</v>
      </c>
      <c r="L8039" t="str">
        <f ca="1">IF(ISNA(XLOOKUP(B8039,Vendors!A:A,Vendors!A:A)),"Invalid FK","Valid")</f>
        <v>Valid</v>
      </c>
      <c r="M8039" t="str">
        <f ca="1">IF(ISNA(XLOOKUP(C8039,Headcount!C:C,Headcount!C:C)),"Invalid FK","Valid")</f>
        <v>Valid</v>
      </c>
    </row>
    <row r="8040" spans="1:13">
      <c r="A8040" t="s">
        <v>17564</v>
      </c>
      <c r="B8040" s="1">
        <v>44803</v>
      </c>
      <c r="C8040">
        <v>-60144.93</v>
      </c>
      <c r="D8040" t="s">
        <v>1478</v>
      </c>
      <c r="E8040" t="s">
        <v>7</v>
      </c>
      <c r="F8040" t="s">
        <v>271</v>
      </c>
      <c r="G8040" t="s">
        <v>8</v>
      </c>
      <c r="I8040" t="s">
        <v>193</v>
      </c>
      <c r="J8040" t="s">
        <v>17565</v>
      </c>
      <c r="K8040" t="str">
        <f ca="1">IF(ISNA(XLOOKUP(A8040,Customers!A:A,Customers!A:A)),"Invalid FK","Valid")</f>
        <v>Valid</v>
      </c>
      <c r="L8040" t="str">
        <f ca="1">IF(ISNA(XLOOKUP(B8040,Vendors!A:A,Vendors!A:A)),"Invalid FK","Valid")</f>
        <v>Valid</v>
      </c>
      <c r="M8040" t="str">
        <f ca="1">IF(ISNA(XLOOKUP(C8040,Headcount!C:C,Headcount!C:C)),"Invalid FK","Valid")</f>
        <v>Valid</v>
      </c>
    </row>
    <row r="8041" spans="1:13">
      <c r="A8041" t="s">
        <v>17566</v>
      </c>
      <c r="B8041" s="1">
        <v>44746</v>
      </c>
      <c r="C8041">
        <v>-92702.29</v>
      </c>
      <c r="D8041" t="s">
        <v>1478</v>
      </c>
      <c r="E8041" t="s">
        <v>1509</v>
      </c>
      <c r="F8041" t="s">
        <v>271</v>
      </c>
      <c r="G8041" t="s">
        <v>8</v>
      </c>
      <c r="I8041" t="s">
        <v>131</v>
      </c>
      <c r="J8041" t="s">
        <v>17567</v>
      </c>
      <c r="K8041" t="str">
        <f ca="1">IF(ISNA(XLOOKUP(A8041,Customers!A:A,Customers!A:A)),"Invalid FK","Valid")</f>
        <v>Valid</v>
      </c>
      <c r="L8041" t="str">
        <f ca="1">IF(ISNA(XLOOKUP(B8041,Vendors!A:A,Vendors!A:A)),"Invalid FK","Valid")</f>
        <v>Valid</v>
      </c>
      <c r="M8041" t="str">
        <f ca="1">IF(ISNA(XLOOKUP(C8041,Headcount!C:C,Headcount!C:C)),"Invalid FK","Valid")</f>
        <v>Valid</v>
      </c>
    </row>
    <row r="8042" spans="1:13">
      <c r="A8042" t="s">
        <v>17568</v>
      </c>
      <c r="B8042" s="1">
        <v>45033</v>
      </c>
      <c r="C8042">
        <v>136249.54</v>
      </c>
      <c r="D8042" t="s">
        <v>1483</v>
      </c>
      <c r="E8042" t="s">
        <v>1487</v>
      </c>
      <c r="F8042" t="s">
        <v>271</v>
      </c>
      <c r="G8042" t="s">
        <v>13</v>
      </c>
      <c r="H8042" t="s">
        <v>1367</v>
      </c>
      <c r="J8042" t="s">
        <v>17569</v>
      </c>
      <c r="K8042" t="str">
        <f ca="1">IF(ISNA(XLOOKUP(A8042,Customers!A:A,Customers!A:A)),"Invalid FK","Valid")</f>
        <v>Valid</v>
      </c>
      <c r="L8042" t="str">
        <f ca="1">IF(ISNA(XLOOKUP(B8042,Vendors!A:A,Vendors!A:A)),"Invalid FK","Valid")</f>
        <v>Valid</v>
      </c>
      <c r="M8042" t="str">
        <f ca="1">IF(ISNA(XLOOKUP(C8042,Headcount!C:C,Headcount!C:C)),"Invalid FK","Valid")</f>
        <v>Valid</v>
      </c>
    </row>
    <row r="8043" spans="1:13">
      <c r="A8043" t="s">
        <v>17570</v>
      </c>
      <c r="B8043" s="1">
        <v>45039</v>
      </c>
      <c r="C8043">
        <v>-44181.67</v>
      </c>
      <c r="D8043" t="s">
        <v>1478</v>
      </c>
      <c r="E8043" t="s">
        <v>20</v>
      </c>
      <c r="F8043" t="s">
        <v>271</v>
      </c>
      <c r="G8043" t="s">
        <v>13</v>
      </c>
      <c r="I8043" t="s">
        <v>123</v>
      </c>
      <c r="J8043" t="s">
        <v>17571</v>
      </c>
      <c r="K8043" t="str">
        <f ca="1">IF(ISNA(XLOOKUP(A8043,Customers!A:A,Customers!A:A)),"Invalid FK","Valid")</f>
        <v>Valid</v>
      </c>
      <c r="L8043" t="str">
        <f ca="1">IF(ISNA(XLOOKUP(B8043,Vendors!A:A,Vendors!A:A)),"Invalid FK","Valid")</f>
        <v>Valid</v>
      </c>
      <c r="M8043" t="str">
        <f ca="1">IF(ISNA(XLOOKUP(C8043,Headcount!C:C,Headcount!C:C)),"Invalid FK","Valid")</f>
        <v>Valid</v>
      </c>
    </row>
    <row r="8044" spans="1:13">
      <c r="A8044" t="s">
        <v>17572</v>
      </c>
      <c r="B8044" s="1">
        <v>45101</v>
      </c>
      <c r="C8044">
        <v>20395.580000000002</v>
      </c>
      <c r="D8044" t="s">
        <v>1587</v>
      </c>
      <c r="E8044" t="s">
        <v>1587</v>
      </c>
      <c r="F8044" t="s">
        <v>268</v>
      </c>
      <c r="G8044" t="s">
        <v>13</v>
      </c>
      <c r="J8044" t="s">
        <v>17573</v>
      </c>
      <c r="K8044" t="str">
        <f ca="1">IF(ISNA(XLOOKUP(A8044,Customers!A:A,Customers!A:A)),"Invalid FK","Valid")</f>
        <v>Valid</v>
      </c>
      <c r="L8044" t="str">
        <f ca="1">IF(ISNA(XLOOKUP(B8044,Vendors!A:A,Vendors!A:A)),"Invalid FK","Valid")</f>
        <v>Valid</v>
      </c>
      <c r="M8044" t="str">
        <f ca="1">IF(ISNA(XLOOKUP(C8044,Headcount!C:C,Headcount!C:C)),"Invalid FK","Valid")</f>
        <v>Valid</v>
      </c>
    </row>
    <row r="8045" spans="1:13">
      <c r="A8045" t="s">
        <v>17574</v>
      </c>
      <c r="B8045" s="1">
        <v>45045</v>
      </c>
      <c r="C8045">
        <v>-38810.79</v>
      </c>
      <c r="D8045" t="s">
        <v>1478</v>
      </c>
      <c r="E8045" t="s">
        <v>7</v>
      </c>
      <c r="F8045" t="s">
        <v>268</v>
      </c>
      <c r="G8045" t="s">
        <v>17</v>
      </c>
      <c r="I8045" t="s">
        <v>163</v>
      </c>
      <c r="J8045" t="s">
        <v>17575</v>
      </c>
      <c r="K8045" t="str">
        <f ca="1">IF(ISNA(XLOOKUP(A8045,Customers!A:A,Customers!A:A)),"Invalid FK","Valid")</f>
        <v>Valid</v>
      </c>
      <c r="L8045" t="str">
        <f ca="1">IF(ISNA(XLOOKUP(B8045,Vendors!A:A,Vendors!A:A)),"Invalid FK","Valid")</f>
        <v>Valid</v>
      </c>
      <c r="M8045" t="str">
        <f ca="1">IF(ISNA(XLOOKUP(C8045,Headcount!C:C,Headcount!C:C)),"Invalid FK","Valid")</f>
        <v>Valid</v>
      </c>
    </row>
    <row r="8046" spans="1:13">
      <c r="A8046" t="s">
        <v>17576</v>
      </c>
      <c r="B8046" s="1">
        <v>44966</v>
      </c>
      <c r="C8046">
        <v>18347.29</v>
      </c>
      <c r="D8046" t="s">
        <v>1587</v>
      </c>
      <c r="E8046" t="s">
        <v>1587</v>
      </c>
      <c r="F8046" t="s">
        <v>268</v>
      </c>
      <c r="G8046" t="s">
        <v>13</v>
      </c>
      <c r="J8046" t="s">
        <v>17577</v>
      </c>
      <c r="K8046" t="str">
        <f ca="1">IF(ISNA(XLOOKUP(A8046,Customers!A:A,Customers!A:A)),"Invalid FK","Valid")</f>
        <v>Valid</v>
      </c>
      <c r="L8046" t="str">
        <f ca="1">IF(ISNA(XLOOKUP(B8046,Vendors!A:A,Vendors!A:A)),"Invalid FK","Valid")</f>
        <v>Valid</v>
      </c>
      <c r="M8046" t="str">
        <f ca="1">IF(ISNA(XLOOKUP(C8046,Headcount!C:C,Headcount!C:C)),"Invalid FK","Valid")</f>
        <v>Valid</v>
      </c>
    </row>
    <row r="8047" spans="1:13">
      <c r="A8047" t="s">
        <v>17578</v>
      </c>
      <c r="B8047" s="1">
        <v>44859</v>
      </c>
      <c r="C8047">
        <v>194454.63</v>
      </c>
      <c r="D8047" t="s">
        <v>1483</v>
      </c>
      <c r="E8047" t="s">
        <v>1499</v>
      </c>
      <c r="F8047" t="s">
        <v>268</v>
      </c>
      <c r="G8047" t="s">
        <v>29</v>
      </c>
      <c r="H8047" t="s">
        <v>1183</v>
      </c>
      <c r="J8047" t="s">
        <v>17579</v>
      </c>
      <c r="K8047" t="str">
        <f ca="1">IF(ISNA(XLOOKUP(A8047,Customers!A:A,Customers!A:A)),"Invalid FK","Valid")</f>
        <v>Valid</v>
      </c>
      <c r="L8047" t="str">
        <f ca="1">IF(ISNA(XLOOKUP(B8047,Vendors!A:A,Vendors!A:A)),"Invalid FK","Valid")</f>
        <v>Valid</v>
      </c>
      <c r="M8047" t="str">
        <f ca="1">IF(ISNA(XLOOKUP(C8047,Headcount!C:C,Headcount!C:C)),"Invalid FK","Valid")</f>
        <v>Valid</v>
      </c>
    </row>
    <row r="8048" spans="1:13">
      <c r="A8048" t="s">
        <v>17580</v>
      </c>
      <c r="B8048" s="1">
        <v>44669</v>
      </c>
      <c r="C8048">
        <v>-26784.12</v>
      </c>
      <c r="D8048" t="s">
        <v>1478</v>
      </c>
      <c r="E8048" t="s">
        <v>1509</v>
      </c>
      <c r="F8048" t="s">
        <v>264</v>
      </c>
      <c r="G8048" t="s">
        <v>17</v>
      </c>
      <c r="I8048" t="s">
        <v>39</v>
      </c>
      <c r="J8048" t="s">
        <v>17581</v>
      </c>
      <c r="K8048" t="str">
        <f ca="1">IF(ISNA(XLOOKUP(A8048,Customers!A:A,Customers!A:A)),"Invalid FK","Valid")</f>
        <v>Valid</v>
      </c>
      <c r="L8048" t="str">
        <f ca="1">IF(ISNA(XLOOKUP(B8048,Vendors!A:A,Vendors!A:A)),"Invalid FK","Valid")</f>
        <v>Valid</v>
      </c>
      <c r="M8048" t="str">
        <f ca="1">IF(ISNA(XLOOKUP(C8048,Headcount!C:C,Headcount!C:C)),"Invalid FK","Valid")</f>
        <v>Valid</v>
      </c>
    </row>
    <row r="8049" spans="1:13">
      <c r="A8049" t="s">
        <v>17582</v>
      </c>
      <c r="B8049" s="1">
        <v>45214</v>
      </c>
      <c r="C8049">
        <v>-62196.32</v>
      </c>
      <c r="D8049" t="s">
        <v>1478</v>
      </c>
      <c r="E8049" t="s">
        <v>36</v>
      </c>
      <c r="F8049" t="s">
        <v>264</v>
      </c>
      <c r="G8049" t="s">
        <v>29</v>
      </c>
      <c r="I8049" t="s">
        <v>34</v>
      </c>
      <c r="J8049" t="s">
        <v>17583</v>
      </c>
      <c r="K8049" t="str">
        <f ca="1">IF(ISNA(XLOOKUP(A8049,Customers!A:A,Customers!A:A)),"Invalid FK","Valid")</f>
        <v>Valid</v>
      </c>
      <c r="L8049" t="str">
        <f ca="1">IF(ISNA(XLOOKUP(B8049,Vendors!A:A,Vendors!A:A)),"Invalid FK","Valid")</f>
        <v>Valid</v>
      </c>
      <c r="M8049" t="str">
        <f ca="1">IF(ISNA(XLOOKUP(C8049,Headcount!C:C,Headcount!C:C)),"Invalid FK","Valid")</f>
        <v>Valid</v>
      </c>
    </row>
    <row r="8050" spans="1:13">
      <c r="A8050" t="s">
        <v>17584</v>
      </c>
      <c r="B8050" s="1">
        <v>44723</v>
      </c>
      <c r="C8050">
        <v>-34407.279999999999</v>
      </c>
      <c r="D8050" t="s">
        <v>1478</v>
      </c>
      <c r="E8050" t="s">
        <v>20</v>
      </c>
      <c r="F8050" t="s">
        <v>268</v>
      </c>
      <c r="G8050" t="s">
        <v>29</v>
      </c>
      <c r="I8050" t="s">
        <v>63</v>
      </c>
      <c r="J8050" t="s">
        <v>17585</v>
      </c>
      <c r="K8050" t="str">
        <f ca="1">IF(ISNA(XLOOKUP(A8050,Customers!A:A,Customers!A:A)),"Invalid FK","Valid")</f>
        <v>Valid</v>
      </c>
      <c r="L8050" t="str">
        <f ca="1">IF(ISNA(XLOOKUP(B8050,Vendors!A:A,Vendors!A:A)),"Invalid FK","Valid")</f>
        <v>Valid</v>
      </c>
      <c r="M8050" t="str">
        <f ca="1">IF(ISNA(XLOOKUP(C8050,Headcount!C:C,Headcount!C:C)),"Invalid FK","Valid")</f>
        <v>Valid</v>
      </c>
    </row>
    <row r="8051" spans="1:13">
      <c r="A8051" t="s">
        <v>17586</v>
      </c>
      <c r="B8051" s="1">
        <v>44660</v>
      </c>
      <c r="C8051">
        <v>160230.85999999999</v>
      </c>
      <c r="D8051" t="s">
        <v>1483</v>
      </c>
      <c r="E8051" t="s">
        <v>1499</v>
      </c>
      <c r="F8051" t="s">
        <v>268</v>
      </c>
      <c r="G8051" t="s">
        <v>8</v>
      </c>
      <c r="H8051" t="s">
        <v>1273</v>
      </c>
      <c r="J8051" t="s">
        <v>17587</v>
      </c>
      <c r="K8051" t="str">
        <f ca="1">IF(ISNA(XLOOKUP(A8051,Customers!A:A,Customers!A:A)),"Invalid FK","Valid")</f>
        <v>Valid</v>
      </c>
      <c r="L8051" t="str">
        <f ca="1">IF(ISNA(XLOOKUP(B8051,Vendors!A:A,Vendors!A:A)),"Invalid FK","Valid")</f>
        <v>Valid</v>
      </c>
      <c r="M8051" t="str">
        <f ca="1">IF(ISNA(XLOOKUP(C8051,Headcount!C:C,Headcount!C:C)),"Invalid FK","Valid")</f>
        <v>Valid</v>
      </c>
    </row>
    <row r="8052" spans="1:13">
      <c r="A8052" t="s">
        <v>17588</v>
      </c>
      <c r="B8052" s="1">
        <v>44926</v>
      </c>
      <c r="C8052">
        <v>26890.82</v>
      </c>
      <c r="D8052" t="s">
        <v>1504</v>
      </c>
      <c r="E8052" t="s">
        <v>1504</v>
      </c>
      <c r="F8052" t="s">
        <v>268</v>
      </c>
      <c r="G8052" t="s">
        <v>13</v>
      </c>
      <c r="J8052" t="s">
        <v>17589</v>
      </c>
      <c r="K8052" t="str">
        <f ca="1">IF(ISNA(XLOOKUP(A8052,Customers!A:A,Customers!A:A)),"Invalid FK","Valid")</f>
        <v>Valid</v>
      </c>
      <c r="L8052" t="str">
        <f ca="1">IF(ISNA(XLOOKUP(B8052,Vendors!A:A,Vendors!A:A)),"Invalid FK","Valid")</f>
        <v>Valid</v>
      </c>
      <c r="M8052" t="str">
        <f ca="1">IF(ISNA(XLOOKUP(C8052,Headcount!C:C,Headcount!C:C)),"Invalid FK","Valid")</f>
        <v>Valid</v>
      </c>
    </row>
    <row r="8053" spans="1:13">
      <c r="A8053" t="s">
        <v>17590</v>
      </c>
      <c r="B8053" s="1">
        <v>44972</v>
      </c>
      <c r="C8053">
        <v>-54255.199999999997</v>
      </c>
      <c r="D8053" t="s">
        <v>1478</v>
      </c>
      <c r="E8053" t="s">
        <v>1509</v>
      </c>
      <c r="F8053" t="s">
        <v>264</v>
      </c>
      <c r="G8053" t="s">
        <v>29</v>
      </c>
      <c r="I8053" t="s">
        <v>147</v>
      </c>
      <c r="J8053" t="s">
        <v>17591</v>
      </c>
      <c r="K8053" t="str">
        <f ca="1">IF(ISNA(XLOOKUP(A8053,Customers!A:A,Customers!A:A)),"Invalid FK","Valid")</f>
        <v>Valid</v>
      </c>
      <c r="L8053" t="str">
        <f ca="1">IF(ISNA(XLOOKUP(B8053,Vendors!A:A,Vendors!A:A)),"Invalid FK","Valid")</f>
        <v>Valid</v>
      </c>
      <c r="M8053" t="str">
        <f ca="1">IF(ISNA(XLOOKUP(C8053,Headcount!C:C,Headcount!C:C)),"Invalid FK","Valid")</f>
        <v>Valid</v>
      </c>
    </row>
    <row r="8054" spans="1:13">
      <c r="A8054" t="s">
        <v>17592</v>
      </c>
      <c r="B8054" s="1">
        <v>44959</v>
      </c>
      <c r="C8054">
        <v>-42978.18</v>
      </c>
      <c r="D8054" t="s">
        <v>1478</v>
      </c>
      <c r="E8054" t="s">
        <v>1509</v>
      </c>
      <c r="F8054" t="s">
        <v>271</v>
      </c>
      <c r="G8054" t="s">
        <v>8</v>
      </c>
      <c r="I8054" t="s">
        <v>83</v>
      </c>
      <c r="J8054" t="s">
        <v>17593</v>
      </c>
      <c r="K8054" t="str">
        <f ca="1">IF(ISNA(XLOOKUP(A8054,Customers!A:A,Customers!A:A)),"Invalid FK","Valid")</f>
        <v>Valid</v>
      </c>
      <c r="L8054" t="str">
        <f ca="1">IF(ISNA(XLOOKUP(B8054,Vendors!A:A,Vendors!A:A)),"Invalid FK","Valid")</f>
        <v>Valid</v>
      </c>
      <c r="M8054" t="str">
        <f ca="1">IF(ISNA(XLOOKUP(C8054,Headcount!C:C,Headcount!C:C)),"Invalid FK","Valid")</f>
        <v>Valid</v>
      </c>
    </row>
    <row r="8055" spans="1:13">
      <c r="A8055" t="s">
        <v>17594</v>
      </c>
      <c r="B8055" s="1">
        <v>44679</v>
      </c>
      <c r="C8055">
        <v>155436.37</v>
      </c>
      <c r="D8055" t="s">
        <v>1483</v>
      </c>
      <c r="E8055" t="s">
        <v>1487</v>
      </c>
      <c r="F8055" t="s">
        <v>264</v>
      </c>
      <c r="G8055" t="s">
        <v>17</v>
      </c>
      <c r="H8055" t="s">
        <v>1199</v>
      </c>
      <c r="J8055" t="s">
        <v>17595</v>
      </c>
      <c r="K8055" t="str">
        <f ca="1">IF(ISNA(XLOOKUP(A8055,Customers!A:A,Customers!A:A)),"Invalid FK","Valid")</f>
        <v>Valid</v>
      </c>
      <c r="L8055" t="str">
        <f ca="1">IF(ISNA(XLOOKUP(B8055,Vendors!A:A,Vendors!A:A)),"Invalid FK","Valid")</f>
        <v>Valid</v>
      </c>
      <c r="M8055" t="str">
        <f ca="1">IF(ISNA(XLOOKUP(C8055,Headcount!C:C,Headcount!C:C)),"Invalid FK","Valid")</f>
        <v>Valid</v>
      </c>
    </row>
    <row r="8056" spans="1:13">
      <c r="A8056" t="s">
        <v>17596</v>
      </c>
      <c r="B8056" s="1">
        <v>45206</v>
      </c>
      <c r="C8056">
        <v>-20542.03</v>
      </c>
      <c r="D8056" t="s">
        <v>1478</v>
      </c>
      <c r="E8056" t="s">
        <v>20</v>
      </c>
      <c r="F8056" t="s">
        <v>271</v>
      </c>
      <c r="G8056" t="s">
        <v>17</v>
      </c>
      <c r="I8056" t="s">
        <v>175</v>
      </c>
      <c r="J8056" t="s">
        <v>17597</v>
      </c>
      <c r="K8056" t="str">
        <f ca="1">IF(ISNA(XLOOKUP(A8056,Customers!A:A,Customers!A:A)),"Invalid FK","Valid")</f>
        <v>Valid</v>
      </c>
      <c r="L8056" t="str">
        <f ca="1">IF(ISNA(XLOOKUP(B8056,Vendors!A:A,Vendors!A:A)),"Invalid FK","Valid")</f>
        <v>Valid</v>
      </c>
      <c r="M8056" t="str">
        <f ca="1">IF(ISNA(XLOOKUP(C8056,Headcount!C:C,Headcount!C:C)),"Invalid FK","Valid")</f>
        <v>Valid</v>
      </c>
    </row>
    <row r="8057" spans="1:13">
      <c r="A8057" t="s">
        <v>17598</v>
      </c>
      <c r="B8057" s="1">
        <v>44592</v>
      </c>
      <c r="C8057">
        <v>118232.98</v>
      </c>
      <c r="D8057" t="s">
        <v>1483</v>
      </c>
      <c r="E8057" t="s">
        <v>1484</v>
      </c>
      <c r="F8057" t="s">
        <v>268</v>
      </c>
      <c r="G8057" t="s">
        <v>29</v>
      </c>
      <c r="H8057" t="s">
        <v>1021</v>
      </c>
      <c r="J8057" t="s">
        <v>17599</v>
      </c>
      <c r="K8057" t="str">
        <f ca="1">IF(ISNA(XLOOKUP(A8057,Customers!A:A,Customers!A:A)),"Invalid FK","Valid")</f>
        <v>Valid</v>
      </c>
      <c r="L8057" t="str">
        <f ca="1">IF(ISNA(XLOOKUP(B8057,Vendors!A:A,Vendors!A:A)),"Invalid FK","Valid")</f>
        <v>Valid</v>
      </c>
      <c r="M8057" t="str">
        <f ca="1">IF(ISNA(XLOOKUP(C8057,Headcount!C:C,Headcount!C:C)),"Invalid FK","Valid")</f>
        <v>Valid</v>
      </c>
    </row>
    <row r="8058" spans="1:13">
      <c r="A8058" t="s">
        <v>17600</v>
      </c>
      <c r="B8058" s="1">
        <v>44612</v>
      </c>
      <c r="C8058">
        <v>71545.81</v>
      </c>
      <c r="D8058" t="s">
        <v>1483</v>
      </c>
      <c r="E8058" t="s">
        <v>1484</v>
      </c>
      <c r="F8058" t="s">
        <v>271</v>
      </c>
      <c r="G8058" t="s">
        <v>8</v>
      </c>
      <c r="H8058" t="s">
        <v>796</v>
      </c>
      <c r="J8058" t="s">
        <v>17601</v>
      </c>
      <c r="K8058" t="str">
        <f ca="1">IF(ISNA(XLOOKUP(A8058,Customers!A:A,Customers!A:A)),"Invalid FK","Valid")</f>
        <v>Valid</v>
      </c>
      <c r="L8058" t="str">
        <f ca="1">IF(ISNA(XLOOKUP(B8058,Vendors!A:A,Vendors!A:A)),"Invalid FK","Valid")</f>
        <v>Valid</v>
      </c>
      <c r="M8058" t="str">
        <f ca="1">IF(ISNA(XLOOKUP(C8058,Headcount!C:C,Headcount!C:C)),"Invalid FK","Valid")</f>
        <v>Valid</v>
      </c>
    </row>
    <row r="8059" spans="1:13">
      <c r="A8059" t="s">
        <v>17602</v>
      </c>
      <c r="B8059" s="1">
        <v>45264</v>
      </c>
      <c r="C8059">
        <v>-31730.77</v>
      </c>
      <c r="D8059" t="s">
        <v>1478</v>
      </c>
      <c r="E8059" t="s">
        <v>36</v>
      </c>
      <c r="F8059" t="s">
        <v>268</v>
      </c>
      <c r="G8059" t="s">
        <v>13</v>
      </c>
      <c r="I8059" t="s">
        <v>34</v>
      </c>
      <c r="J8059" t="s">
        <v>17603</v>
      </c>
      <c r="K8059" t="str">
        <f ca="1">IF(ISNA(XLOOKUP(A8059,Customers!A:A,Customers!A:A)),"Invalid FK","Valid")</f>
        <v>Valid</v>
      </c>
      <c r="L8059" t="str">
        <f ca="1">IF(ISNA(XLOOKUP(B8059,Vendors!A:A,Vendors!A:A)),"Invalid FK","Valid")</f>
        <v>Valid</v>
      </c>
      <c r="M8059" t="str">
        <f ca="1">IF(ISNA(XLOOKUP(C8059,Headcount!C:C,Headcount!C:C)),"Invalid FK","Valid")</f>
        <v>Valid</v>
      </c>
    </row>
    <row r="8060" spans="1:13">
      <c r="A8060" t="s">
        <v>17604</v>
      </c>
      <c r="B8060" s="1">
        <v>45252</v>
      </c>
      <c r="C8060">
        <v>25477.15</v>
      </c>
      <c r="D8060" t="s">
        <v>1483</v>
      </c>
      <c r="E8060" t="s">
        <v>1487</v>
      </c>
      <c r="F8060" t="s">
        <v>264</v>
      </c>
      <c r="G8060" t="s">
        <v>17</v>
      </c>
      <c r="H8060" t="s">
        <v>1183</v>
      </c>
      <c r="J8060" t="s">
        <v>17605</v>
      </c>
      <c r="K8060" t="str">
        <f ca="1">IF(ISNA(XLOOKUP(A8060,Customers!A:A,Customers!A:A)),"Invalid FK","Valid")</f>
        <v>Valid</v>
      </c>
      <c r="L8060" t="str">
        <f ca="1">IF(ISNA(XLOOKUP(B8060,Vendors!A:A,Vendors!A:A)),"Invalid FK","Valid")</f>
        <v>Valid</v>
      </c>
      <c r="M8060" t="str">
        <f ca="1">IF(ISNA(XLOOKUP(C8060,Headcount!C:C,Headcount!C:C)),"Invalid FK","Valid")</f>
        <v>Valid</v>
      </c>
    </row>
    <row r="8061" spans="1:13">
      <c r="A8061" t="s">
        <v>17606</v>
      </c>
      <c r="B8061" s="1">
        <v>45218</v>
      </c>
      <c r="C8061">
        <v>200759.75</v>
      </c>
      <c r="D8061" t="s">
        <v>1483</v>
      </c>
      <c r="E8061" t="s">
        <v>1487</v>
      </c>
      <c r="F8061" t="s">
        <v>264</v>
      </c>
      <c r="G8061" t="s">
        <v>17</v>
      </c>
      <c r="H8061" t="s">
        <v>1349</v>
      </c>
      <c r="J8061" t="s">
        <v>17607</v>
      </c>
      <c r="K8061" t="str">
        <f ca="1">IF(ISNA(XLOOKUP(A8061,Customers!A:A,Customers!A:A)),"Invalid FK","Valid")</f>
        <v>Valid</v>
      </c>
      <c r="L8061" t="str">
        <f ca="1">IF(ISNA(XLOOKUP(B8061,Vendors!A:A,Vendors!A:A)),"Invalid FK","Valid")</f>
        <v>Valid</v>
      </c>
      <c r="M8061" t="str">
        <f ca="1">IF(ISNA(XLOOKUP(C8061,Headcount!C:C,Headcount!C:C)),"Invalid FK","Valid")</f>
        <v>Valid</v>
      </c>
    </row>
    <row r="8062" spans="1:13">
      <c r="A8062" t="s">
        <v>17608</v>
      </c>
      <c r="B8062" s="1">
        <v>44680</v>
      </c>
      <c r="C8062">
        <v>-113310.71</v>
      </c>
      <c r="D8062" t="s">
        <v>1478</v>
      </c>
      <c r="E8062" t="s">
        <v>1496</v>
      </c>
      <c r="F8062" t="s">
        <v>268</v>
      </c>
      <c r="G8062" t="s">
        <v>17</v>
      </c>
      <c r="I8062" t="s">
        <v>197</v>
      </c>
      <c r="J8062" t="s">
        <v>17609</v>
      </c>
      <c r="K8062" t="str">
        <f ca="1">IF(ISNA(XLOOKUP(A8062,Customers!A:A,Customers!A:A)),"Invalid FK","Valid")</f>
        <v>Valid</v>
      </c>
      <c r="L8062" t="str">
        <f ca="1">IF(ISNA(XLOOKUP(B8062,Vendors!A:A,Vendors!A:A)),"Invalid FK","Valid")</f>
        <v>Valid</v>
      </c>
      <c r="M8062" t="str">
        <f ca="1">IF(ISNA(XLOOKUP(C8062,Headcount!C:C,Headcount!C:C)),"Invalid FK","Valid")</f>
        <v>Valid</v>
      </c>
    </row>
    <row r="8063" spans="1:13">
      <c r="A8063" t="s">
        <v>17610</v>
      </c>
      <c r="B8063" s="1">
        <v>44696</v>
      </c>
      <c r="C8063">
        <v>128021.7</v>
      </c>
      <c r="D8063" t="s">
        <v>1483</v>
      </c>
      <c r="E8063" t="s">
        <v>1499</v>
      </c>
      <c r="F8063" t="s">
        <v>271</v>
      </c>
      <c r="G8063" t="s">
        <v>8</v>
      </c>
      <c r="H8063" t="s">
        <v>920</v>
      </c>
      <c r="J8063" t="s">
        <v>17611</v>
      </c>
      <c r="K8063" t="str">
        <f ca="1">IF(ISNA(XLOOKUP(A8063,Customers!A:A,Customers!A:A)),"Invalid FK","Valid")</f>
        <v>Valid</v>
      </c>
      <c r="L8063" t="str">
        <f ca="1">IF(ISNA(XLOOKUP(B8063,Vendors!A:A,Vendors!A:A)),"Invalid FK","Valid")</f>
        <v>Valid</v>
      </c>
      <c r="M8063" t="str">
        <f ca="1">IF(ISNA(XLOOKUP(C8063,Headcount!C:C,Headcount!C:C)),"Invalid FK","Valid")</f>
        <v>Valid</v>
      </c>
    </row>
    <row r="8064" spans="1:13">
      <c r="A8064" t="s">
        <v>17612</v>
      </c>
      <c r="B8064" s="1">
        <v>44968</v>
      </c>
      <c r="C8064">
        <v>29079.18</v>
      </c>
      <c r="D8064" t="s">
        <v>1587</v>
      </c>
      <c r="E8064" t="s">
        <v>1587</v>
      </c>
      <c r="F8064" t="s">
        <v>268</v>
      </c>
      <c r="G8064" t="s">
        <v>8</v>
      </c>
      <c r="J8064" t="s">
        <v>17613</v>
      </c>
      <c r="K8064" t="str">
        <f ca="1">IF(ISNA(XLOOKUP(A8064,Customers!A:A,Customers!A:A)),"Invalid FK","Valid")</f>
        <v>Valid</v>
      </c>
      <c r="L8064" t="str">
        <f ca="1">IF(ISNA(XLOOKUP(B8064,Vendors!A:A,Vendors!A:A)),"Invalid FK","Valid")</f>
        <v>Valid</v>
      </c>
      <c r="M8064" t="str">
        <f ca="1">IF(ISNA(XLOOKUP(C8064,Headcount!C:C,Headcount!C:C)),"Invalid FK","Valid")</f>
        <v>Valid</v>
      </c>
    </row>
    <row r="8065" spans="1:13">
      <c r="A8065" t="s">
        <v>17614</v>
      </c>
      <c r="B8065" s="1">
        <v>44789</v>
      </c>
      <c r="C8065">
        <v>94075.95</v>
      </c>
      <c r="D8065" t="s">
        <v>1483</v>
      </c>
      <c r="E8065" t="s">
        <v>1484</v>
      </c>
      <c r="F8065" t="s">
        <v>268</v>
      </c>
      <c r="G8065" t="s">
        <v>8</v>
      </c>
      <c r="H8065" t="s">
        <v>1095</v>
      </c>
      <c r="J8065" t="s">
        <v>17615</v>
      </c>
      <c r="K8065" t="str">
        <f ca="1">IF(ISNA(XLOOKUP(A8065,Customers!A:A,Customers!A:A)),"Invalid FK","Valid")</f>
        <v>Valid</v>
      </c>
      <c r="L8065" t="str">
        <f ca="1">IF(ISNA(XLOOKUP(B8065,Vendors!A:A,Vendors!A:A)),"Invalid FK","Valid")</f>
        <v>Valid</v>
      </c>
      <c r="M8065" t="str">
        <f ca="1">IF(ISNA(XLOOKUP(C8065,Headcount!C:C,Headcount!C:C)),"Invalid FK","Valid")</f>
        <v>Valid</v>
      </c>
    </row>
    <row r="8066" spans="1:13">
      <c r="A8066" t="s">
        <v>17616</v>
      </c>
      <c r="B8066" s="1">
        <v>45210</v>
      </c>
      <c r="C8066">
        <v>194466.59</v>
      </c>
      <c r="D8066" t="s">
        <v>1483</v>
      </c>
      <c r="E8066" t="s">
        <v>1487</v>
      </c>
      <c r="F8066" t="s">
        <v>264</v>
      </c>
      <c r="G8066" t="s">
        <v>13</v>
      </c>
      <c r="H8066" t="s">
        <v>1411</v>
      </c>
      <c r="J8066" t="s">
        <v>17617</v>
      </c>
      <c r="K8066" t="str">
        <f ca="1">IF(ISNA(XLOOKUP(A8066,Customers!A:A,Customers!A:A)),"Invalid FK","Valid")</f>
        <v>Valid</v>
      </c>
      <c r="L8066" t="str">
        <f ca="1">IF(ISNA(XLOOKUP(B8066,Vendors!A:A,Vendors!A:A)),"Invalid FK","Valid")</f>
        <v>Valid</v>
      </c>
      <c r="M8066" t="str">
        <f ca="1">IF(ISNA(XLOOKUP(C8066,Headcount!C:C,Headcount!C:C)),"Invalid FK","Valid")</f>
        <v>Valid</v>
      </c>
    </row>
    <row r="8067" spans="1:13">
      <c r="A8067" t="s">
        <v>17618</v>
      </c>
      <c r="B8067" s="1">
        <v>45259</v>
      </c>
      <c r="C8067">
        <v>102421.95</v>
      </c>
      <c r="D8067" t="s">
        <v>1483</v>
      </c>
      <c r="E8067" t="s">
        <v>1499</v>
      </c>
      <c r="F8067" t="s">
        <v>271</v>
      </c>
      <c r="G8067" t="s">
        <v>29</v>
      </c>
      <c r="H8067" t="s">
        <v>1403</v>
      </c>
      <c r="J8067" t="s">
        <v>17619</v>
      </c>
      <c r="K8067" t="str">
        <f ca="1">IF(ISNA(XLOOKUP(A8067,Customers!A:A,Customers!A:A)),"Invalid FK","Valid")</f>
        <v>Valid</v>
      </c>
      <c r="L8067" t="str">
        <f ca="1">IF(ISNA(XLOOKUP(B8067,Vendors!A:A,Vendors!A:A)),"Invalid FK","Valid")</f>
        <v>Valid</v>
      </c>
      <c r="M8067" t="str">
        <f ca="1">IF(ISNA(XLOOKUP(C8067,Headcount!C:C,Headcount!C:C)),"Invalid FK","Valid")</f>
        <v>Valid</v>
      </c>
    </row>
    <row r="8068" spans="1:13">
      <c r="A8068" t="s">
        <v>17620</v>
      </c>
      <c r="B8068" s="1">
        <v>44992</v>
      </c>
      <c r="C8068">
        <v>90488.960000000006</v>
      </c>
      <c r="D8068" t="s">
        <v>1483</v>
      </c>
      <c r="E8068" t="s">
        <v>1487</v>
      </c>
      <c r="F8068" t="s">
        <v>268</v>
      </c>
      <c r="G8068" t="s">
        <v>17</v>
      </c>
      <c r="H8068" t="s">
        <v>748</v>
      </c>
      <c r="J8068" t="s">
        <v>17621</v>
      </c>
      <c r="K8068" t="str">
        <f ca="1">IF(ISNA(XLOOKUP(A8068,Customers!A:A,Customers!A:A)),"Invalid FK","Valid")</f>
        <v>Valid</v>
      </c>
      <c r="L8068" t="str">
        <f ca="1">IF(ISNA(XLOOKUP(B8068,Vendors!A:A,Vendors!A:A)),"Invalid FK","Valid")</f>
        <v>Valid</v>
      </c>
      <c r="M8068" t="str">
        <f ca="1">IF(ISNA(XLOOKUP(C8068,Headcount!C:C,Headcount!C:C)),"Invalid FK","Valid")</f>
        <v>Valid</v>
      </c>
    </row>
    <row r="8069" spans="1:13">
      <c r="A8069" t="s">
        <v>17622</v>
      </c>
      <c r="B8069" s="1">
        <v>44709</v>
      </c>
      <c r="C8069">
        <v>157508.18</v>
      </c>
      <c r="D8069" t="s">
        <v>1483</v>
      </c>
      <c r="E8069" t="s">
        <v>1487</v>
      </c>
      <c r="F8069" t="s">
        <v>271</v>
      </c>
      <c r="G8069" t="s">
        <v>13</v>
      </c>
      <c r="H8069" t="s">
        <v>1335</v>
      </c>
      <c r="J8069" t="s">
        <v>17623</v>
      </c>
      <c r="K8069" t="str">
        <f ca="1">IF(ISNA(XLOOKUP(A8069,Customers!A:A,Customers!A:A)),"Invalid FK","Valid")</f>
        <v>Valid</v>
      </c>
      <c r="L8069" t="str">
        <f ca="1">IF(ISNA(XLOOKUP(B8069,Vendors!A:A,Vendors!A:A)),"Invalid FK","Valid")</f>
        <v>Valid</v>
      </c>
      <c r="M8069" t="str">
        <f ca="1">IF(ISNA(XLOOKUP(C8069,Headcount!C:C,Headcount!C:C)),"Invalid FK","Valid")</f>
        <v>Valid</v>
      </c>
    </row>
    <row r="8070" spans="1:13">
      <c r="A8070" t="s">
        <v>17624</v>
      </c>
      <c r="B8070" s="1">
        <v>44777</v>
      </c>
      <c r="C8070">
        <v>-15066.26</v>
      </c>
      <c r="D8070" t="s">
        <v>1478</v>
      </c>
      <c r="E8070" t="s">
        <v>7</v>
      </c>
      <c r="F8070" t="s">
        <v>264</v>
      </c>
      <c r="G8070" t="s">
        <v>17</v>
      </c>
      <c r="I8070" t="s">
        <v>93</v>
      </c>
      <c r="J8070" t="s">
        <v>17625</v>
      </c>
      <c r="K8070" t="str">
        <f ca="1">IF(ISNA(XLOOKUP(A8070,Customers!A:A,Customers!A:A)),"Invalid FK","Valid")</f>
        <v>Valid</v>
      </c>
      <c r="L8070" t="str">
        <f ca="1">IF(ISNA(XLOOKUP(B8070,Vendors!A:A,Vendors!A:A)),"Invalid FK","Valid")</f>
        <v>Valid</v>
      </c>
      <c r="M8070" t="str">
        <f ca="1">IF(ISNA(XLOOKUP(C8070,Headcount!C:C,Headcount!C:C)),"Invalid FK","Valid")</f>
        <v>Valid</v>
      </c>
    </row>
    <row r="8071" spans="1:13">
      <c r="A8071" t="s">
        <v>17626</v>
      </c>
      <c r="B8071" s="1">
        <v>45215</v>
      </c>
      <c r="C8071">
        <v>108689.66</v>
      </c>
      <c r="D8071" t="s">
        <v>1483</v>
      </c>
      <c r="E8071" t="s">
        <v>1487</v>
      </c>
      <c r="F8071" t="s">
        <v>264</v>
      </c>
      <c r="G8071" t="s">
        <v>13</v>
      </c>
      <c r="H8071" t="s">
        <v>698</v>
      </c>
      <c r="J8071" t="s">
        <v>17627</v>
      </c>
      <c r="K8071" t="str">
        <f ca="1">IF(ISNA(XLOOKUP(A8071,Customers!A:A,Customers!A:A)),"Invalid FK","Valid")</f>
        <v>Valid</v>
      </c>
      <c r="L8071" t="str">
        <f ca="1">IF(ISNA(XLOOKUP(B8071,Vendors!A:A,Vendors!A:A)),"Invalid FK","Valid")</f>
        <v>Valid</v>
      </c>
      <c r="M8071" t="str">
        <f ca="1">IF(ISNA(XLOOKUP(C8071,Headcount!C:C,Headcount!C:C)),"Invalid FK","Valid")</f>
        <v>Valid</v>
      </c>
    </row>
    <row r="8072" spans="1:13">
      <c r="A8072" t="s">
        <v>17628</v>
      </c>
      <c r="B8072" s="1">
        <v>44694</v>
      </c>
      <c r="C8072">
        <v>-44019.28</v>
      </c>
      <c r="D8072" t="s">
        <v>1478</v>
      </c>
      <c r="E8072" t="s">
        <v>1509</v>
      </c>
      <c r="F8072" t="s">
        <v>271</v>
      </c>
      <c r="G8072" t="s">
        <v>13</v>
      </c>
      <c r="I8072" t="s">
        <v>149</v>
      </c>
      <c r="J8072" t="s">
        <v>17629</v>
      </c>
      <c r="K8072" t="str">
        <f ca="1">IF(ISNA(XLOOKUP(A8072,Customers!A:A,Customers!A:A)),"Invalid FK","Valid")</f>
        <v>Valid</v>
      </c>
      <c r="L8072" t="str">
        <f ca="1">IF(ISNA(XLOOKUP(B8072,Vendors!A:A,Vendors!A:A)),"Invalid FK","Valid")</f>
        <v>Valid</v>
      </c>
      <c r="M8072" t="str">
        <f ca="1">IF(ISNA(XLOOKUP(C8072,Headcount!C:C,Headcount!C:C)),"Invalid FK","Valid")</f>
        <v>Valid</v>
      </c>
    </row>
    <row r="8073" spans="1:13">
      <c r="A8073" t="s">
        <v>17630</v>
      </c>
      <c r="B8073" s="1">
        <v>45258</v>
      </c>
      <c r="C8073">
        <v>-52758.25</v>
      </c>
      <c r="D8073" t="s">
        <v>1478</v>
      </c>
      <c r="E8073" t="s">
        <v>20</v>
      </c>
      <c r="F8073" t="s">
        <v>268</v>
      </c>
      <c r="G8073" t="s">
        <v>17</v>
      </c>
      <c r="I8073" t="s">
        <v>213</v>
      </c>
      <c r="J8073" t="s">
        <v>17631</v>
      </c>
      <c r="K8073" t="str">
        <f ca="1">IF(ISNA(XLOOKUP(A8073,Customers!A:A,Customers!A:A)),"Invalid FK","Valid")</f>
        <v>Valid</v>
      </c>
      <c r="L8073" t="str">
        <f ca="1">IF(ISNA(XLOOKUP(B8073,Vendors!A:A,Vendors!A:A)),"Invalid FK","Valid")</f>
        <v>Valid</v>
      </c>
      <c r="M8073" t="str">
        <f ca="1">IF(ISNA(XLOOKUP(C8073,Headcount!C:C,Headcount!C:C)),"Invalid FK","Valid")</f>
        <v>Valid</v>
      </c>
    </row>
    <row r="8074" spans="1:13">
      <c r="A8074" t="s">
        <v>17632</v>
      </c>
      <c r="B8074" s="1">
        <v>45040</v>
      </c>
      <c r="C8074">
        <v>-53277.22</v>
      </c>
      <c r="D8074" t="s">
        <v>1478</v>
      </c>
      <c r="E8074" t="s">
        <v>7</v>
      </c>
      <c r="F8074" t="s">
        <v>268</v>
      </c>
      <c r="G8074" t="s">
        <v>29</v>
      </c>
      <c r="I8074" t="s">
        <v>238</v>
      </c>
      <c r="J8074" t="s">
        <v>17633</v>
      </c>
      <c r="K8074" t="str">
        <f ca="1">IF(ISNA(XLOOKUP(A8074,Customers!A:A,Customers!A:A)),"Invalid FK","Valid")</f>
        <v>Valid</v>
      </c>
      <c r="L8074" t="str">
        <f ca="1">IF(ISNA(XLOOKUP(B8074,Vendors!A:A,Vendors!A:A)),"Invalid FK","Valid")</f>
        <v>Valid</v>
      </c>
      <c r="M8074" t="str">
        <f ca="1">IF(ISNA(XLOOKUP(C8074,Headcount!C:C,Headcount!C:C)),"Invalid FK","Valid")</f>
        <v>Valid</v>
      </c>
    </row>
    <row r="8075" spans="1:13">
      <c r="A8075" t="s">
        <v>17634</v>
      </c>
      <c r="B8075" s="1">
        <v>44889</v>
      </c>
      <c r="C8075">
        <v>-50468.35</v>
      </c>
      <c r="D8075" t="s">
        <v>1478</v>
      </c>
      <c r="E8075" t="s">
        <v>36</v>
      </c>
      <c r="F8075" t="s">
        <v>271</v>
      </c>
      <c r="G8075" t="s">
        <v>13</v>
      </c>
      <c r="I8075" t="s">
        <v>185</v>
      </c>
      <c r="J8075" t="s">
        <v>17635</v>
      </c>
      <c r="K8075" t="str">
        <f ca="1">IF(ISNA(XLOOKUP(A8075,Customers!A:A,Customers!A:A)),"Invalid FK","Valid")</f>
        <v>Valid</v>
      </c>
      <c r="L8075" t="str">
        <f ca="1">IF(ISNA(XLOOKUP(B8075,Vendors!A:A,Vendors!A:A)),"Invalid FK","Valid")</f>
        <v>Valid</v>
      </c>
      <c r="M8075" t="str">
        <f ca="1">IF(ISNA(XLOOKUP(C8075,Headcount!C:C,Headcount!C:C)),"Invalid FK","Valid")</f>
        <v>Valid</v>
      </c>
    </row>
    <row r="8076" spans="1:13">
      <c r="A8076" t="s">
        <v>17636</v>
      </c>
      <c r="B8076" s="1">
        <v>45119</v>
      </c>
      <c r="C8076">
        <v>-2000</v>
      </c>
      <c r="D8076" t="s">
        <v>1478</v>
      </c>
      <c r="E8076" t="s">
        <v>1509</v>
      </c>
      <c r="F8076" t="s">
        <v>268</v>
      </c>
      <c r="G8076" t="s">
        <v>17</v>
      </c>
      <c r="I8076" t="s">
        <v>87</v>
      </c>
      <c r="J8076" t="s">
        <v>17637</v>
      </c>
      <c r="K8076" t="str">
        <f ca="1">IF(ISNA(XLOOKUP(A8076,Customers!A:A,Customers!A:A)),"Invalid FK","Valid")</f>
        <v>Valid</v>
      </c>
      <c r="L8076" t="str">
        <f ca="1">IF(ISNA(XLOOKUP(B8076,Vendors!A:A,Vendors!A:A)),"Invalid FK","Valid")</f>
        <v>Valid</v>
      </c>
      <c r="M8076" t="str">
        <f ca="1">IF(ISNA(XLOOKUP(C8076,Headcount!C:C,Headcount!C:C)),"Invalid FK","Valid")</f>
        <v>Valid</v>
      </c>
    </row>
    <row r="8077" spans="1:13">
      <c r="A8077" t="s">
        <v>17638</v>
      </c>
      <c r="B8077" s="1">
        <v>45116</v>
      </c>
      <c r="C8077">
        <v>-14128.64</v>
      </c>
      <c r="D8077" t="s">
        <v>1478</v>
      </c>
      <c r="E8077" t="s">
        <v>20</v>
      </c>
      <c r="F8077" t="s">
        <v>271</v>
      </c>
      <c r="G8077" t="s">
        <v>13</v>
      </c>
      <c r="I8077" t="s">
        <v>51</v>
      </c>
      <c r="J8077" t="s">
        <v>17639</v>
      </c>
      <c r="K8077" t="str">
        <f ca="1">IF(ISNA(XLOOKUP(A8077,Customers!A:A,Customers!A:A)),"Invalid FK","Valid")</f>
        <v>Valid</v>
      </c>
      <c r="L8077" t="str">
        <f ca="1">IF(ISNA(XLOOKUP(B8077,Vendors!A:A,Vendors!A:A)),"Invalid FK","Valid")</f>
        <v>Valid</v>
      </c>
      <c r="M8077" t="str">
        <f ca="1">IF(ISNA(XLOOKUP(C8077,Headcount!C:C,Headcount!C:C)),"Invalid FK","Valid")</f>
        <v>Valid</v>
      </c>
    </row>
    <row r="8078" spans="1:13">
      <c r="A8078" t="s">
        <v>17640</v>
      </c>
      <c r="B8078" s="1">
        <v>44687</v>
      </c>
      <c r="C8078">
        <v>161883.99</v>
      </c>
      <c r="D8078" t="s">
        <v>1483</v>
      </c>
      <c r="E8078" t="s">
        <v>1499</v>
      </c>
      <c r="F8078" t="s">
        <v>268</v>
      </c>
      <c r="G8078" t="s">
        <v>13</v>
      </c>
      <c r="H8078" t="s">
        <v>1101</v>
      </c>
      <c r="J8078" t="s">
        <v>17641</v>
      </c>
      <c r="K8078" t="str">
        <f ca="1">IF(ISNA(XLOOKUP(A8078,Customers!A:A,Customers!A:A)),"Invalid FK","Valid")</f>
        <v>Valid</v>
      </c>
      <c r="L8078" t="str">
        <f ca="1">IF(ISNA(XLOOKUP(B8078,Vendors!A:A,Vendors!A:A)),"Invalid FK","Valid")</f>
        <v>Valid</v>
      </c>
      <c r="M8078" t="str">
        <f ca="1">IF(ISNA(XLOOKUP(C8078,Headcount!C:C,Headcount!C:C)),"Invalid FK","Valid")</f>
        <v>Valid</v>
      </c>
    </row>
    <row r="8079" spans="1:13">
      <c r="A8079" t="s">
        <v>17642</v>
      </c>
      <c r="B8079" s="1">
        <v>44777</v>
      </c>
      <c r="C8079">
        <v>153327.45000000001</v>
      </c>
      <c r="D8079" t="s">
        <v>1483</v>
      </c>
      <c r="E8079" t="s">
        <v>1487</v>
      </c>
      <c r="F8079" t="s">
        <v>268</v>
      </c>
      <c r="G8079" t="s">
        <v>8</v>
      </c>
      <c r="H8079" t="s">
        <v>674</v>
      </c>
      <c r="J8079" t="s">
        <v>17643</v>
      </c>
      <c r="K8079" t="str">
        <f ca="1">IF(ISNA(XLOOKUP(A8079,Customers!A:A,Customers!A:A)),"Invalid FK","Valid")</f>
        <v>Valid</v>
      </c>
      <c r="L8079" t="str">
        <f ca="1">IF(ISNA(XLOOKUP(B8079,Vendors!A:A,Vendors!A:A)),"Invalid FK","Valid")</f>
        <v>Valid</v>
      </c>
      <c r="M8079" t="str">
        <f ca="1">IF(ISNA(XLOOKUP(C8079,Headcount!C:C,Headcount!C:C)),"Invalid FK","Valid")</f>
        <v>Valid</v>
      </c>
    </row>
    <row r="8080" spans="1:13">
      <c r="A8080" t="s">
        <v>17644</v>
      </c>
      <c r="B8080" s="1">
        <v>44930</v>
      </c>
      <c r="C8080">
        <v>23182.28</v>
      </c>
      <c r="D8080" t="s">
        <v>1924</v>
      </c>
      <c r="E8080" t="s">
        <v>1924</v>
      </c>
      <c r="F8080" t="s">
        <v>268</v>
      </c>
      <c r="G8080" t="s">
        <v>29</v>
      </c>
      <c r="J8080" t="s">
        <v>17645</v>
      </c>
      <c r="K8080" t="str">
        <f ca="1">IF(ISNA(XLOOKUP(A8080,Customers!A:A,Customers!A:A)),"Invalid FK","Valid")</f>
        <v>Valid</v>
      </c>
      <c r="L8080" t="str">
        <f ca="1">IF(ISNA(XLOOKUP(B8080,Vendors!A:A,Vendors!A:A)),"Invalid FK","Valid")</f>
        <v>Valid</v>
      </c>
      <c r="M8080" t="str">
        <f ca="1">IF(ISNA(XLOOKUP(C8080,Headcount!C:C,Headcount!C:C)),"Invalid FK","Valid")</f>
        <v>Valid</v>
      </c>
    </row>
    <row r="8081" spans="1:13">
      <c r="A8081" t="s">
        <v>17646</v>
      </c>
      <c r="B8081" s="1">
        <v>44845</v>
      </c>
      <c r="C8081">
        <v>-20274.13</v>
      </c>
      <c r="D8081" t="s">
        <v>1478</v>
      </c>
      <c r="E8081" t="s">
        <v>1496</v>
      </c>
      <c r="F8081" t="s">
        <v>271</v>
      </c>
      <c r="G8081" t="s">
        <v>17</v>
      </c>
      <c r="I8081" t="s">
        <v>113</v>
      </c>
      <c r="J8081" t="s">
        <v>17647</v>
      </c>
      <c r="K8081" t="str">
        <f ca="1">IF(ISNA(XLOOKUP(A8081,Customers!A:A,Customers!A:A)),"Invalid FK","Valid")</f>
        <v>Valid</v>
      </c>
      <c r="L8081" t="str">
        <f ca="1">IF(ISNA(XLOOKUP(B8081,Vendors!A:A,Vendors!A:A)),"Invalid FK","Valid")</f>
        <v>Valid</v>
      </c>
      <c r="M8081" t="str">
        <f ca="1">IF(ISNA(XLOOKUP(C8081,Headcount!C:C,Headcount!C:C)),"Invalid FK","Valid")</f>
        <v>Valid</v>
      </c>
    </row>
    <row r="8082" spans="1:13">
      <c r="A8082" t="s">
        <v>17648</v>
      </c>
      <c r="B8082" s="1">
        <v>44791</v>
      </c>
      <c r="C8082">
        <v>251424.06</v>
      </c>
      <c r="D8082" t="s">
        <v>1483</v>
      </c>
      <c r="E8082" t="s">
        <v>1484</v>
      </c>
      <c r="F8082" t="s">
        <v>271</v>
      </c>
      <c r="G8082" t="s">
        <v>17</v>
      </c>
      <c r="H8082" t="s">
        <v>1295</v>
      </c>
      <c r="J8082" t="s">
        <v>17649</v>
      </c>
      <c r="K8082" t="str">
        <f ca="1">IF(ISNA(XLOOKUP(A8082,Customers!A:A,Customers!A:A)),"Invalid FK","Valid")</f>
        <v>Valid</v>
      </c>
      <c r="L8082" t="str">
        <f ca="1">IF(ISNA(XLOOKUP(B8082,Vendors!A:A,Vendors!A:A)),"Invalid FK","Valid")</f>
        <v>Valid</v>
      </c>
      <c r="M8082" t="str">
        <f ca="1">IF(ISNA(XLOOKUP(C8082,Headcount!C:C,Headcount!C:C)),"Invalid FK","Valid")</f>
        <v>Valid</v>
      </c>
    </row>
    <row r="8083" spans="1:13">
      <c r="A8083" t="s">
        <v>17650</v>
      </c>
      <c r="B8083" s="1">
        <v>45206</v>
      </c>
      <c r="C8083">
        <v>108806.17</v>
      </c>
      <c r="D8083" t="s">
        <v>1483</v>
      </c>
      <c r="E8083" t="s">
        <v>1487</v>
      </c>
      <c r="F8083" t="s">
        <v>268</v>
      </c>
      <c r="G8083" t="s">
        <v>17</v>
      </c>
      <c r="H8083" t="s">
        <v>981</v>
      </c>
      <c r="J8083" t="s">
        <v>17651</v>
      </c>
      <c r="K8083" t="str">
        <f ca="1">IF(ISNA(XLOOKUP(A8083,Customers!A:A,Customers!A:A)),"Invalid FK","Valid")</f>
        <v>Valid</v>
      </c>
      <c r="L8083" t="str">
        <f ca="1">IF(ISNA(XLOOKUP(B8083,Vendors!A:A,Vendors!A:A)),"Invalid FK","Valid")</f>
        <v>Valid</v>
      </c>
      <c r="M8083" t="str">
        <f ca="1">IF(ISNA(XLOOKUP(C8083,Headcount!C:C,Headcount!C:C)),"Invalid FK","Valid")</f>
        <v>Valid</v>
      </c>
    </row>
    <row r="8084" spans="1:13">
      <c r="A8084" t="s">
        <v>17652</v>
      </c>
      <c r="B8084" s="1">
        <v>44588</v>
      </c>
      <c r="C8084">
        <v>30063.86</v>
      </c>
      <c r="D8084" t="s">
        <v>1504</v>
      </c>
      <c r="E8084" t="s">
        <v>1504</v>
      </c>
      <c r="F8084" t="s">
        <v>268</v>
      </c>
      <c r="G8084" t="s">
        <v>17</v>
      </c>
      <c r="J8084" t="s">
        <v>17653</v>
      </c>
      <c r="K8084" t="str">
        <f ca="1">IF(ISNA(XLOOKUP(A8084,Customers!A:A,Customers!A:A)),"Invalid FK","Valid")</f>
        <v>Valid</v>
      </c>
      <c r="L8084" t="str">
        <f ca="1">IF(ISNA(XLOOKUP(B8084,Vendors!A:A,Vendors!A:A)),"Invalid FK","Valid")</f>
        <v>Valid</v>
      </c>
      <c r="M8084" t="str">
        <f ca="1">IF(ISNA(XLOOKUP(C8084,Headcount!C:C,Headcount!C:C)),"Invalid FK","Valid")</f>
        <v>Valid</v>
      </c>
    </row>
    <row r="8085" spans="1:13">
      <c r="A8085" t="s">
        <v>17654</v>
      </c>
      <c r="B8085" s="1">
        <v>44871</v>
      </c>
      <c r="C8085">
        <v>185462.01</v>
      </c>
      <c r="D8085" t="s">
        <v>1483</v>
      </c>
      <c r="E8085" t="s">
        <v>1499</v>
      </c>
      <c r="F8085" t="s">
        <v>271</v>
      </c>
      <c r="G8085" t="s">
        <v>29</v>
      </c>
      <c r="H8085" t="s">
        <v>782</v>
      </c>
      <c r="J8085" t="s">
        <v>17655</v>
      </c>
      <c r="K8085" t="str">
        <f ca="1">IF(ISNA(XLOOKUP(A8085,Customers!A:A,Customers!A:A)),"Invalid FK","Valid")</f>
        <v>Valid</v>
      </c>
      <c r="L8085" t="str">
        <f ca="1">IF(ISNA(XLOOKUP(B8085,Vendors!A:A,Vendors!A:A)),"Invalid FK","Valid")</f>
        <v>Valid</v>
      </c>
      <c r="M8085" t="str">
        <f ca="1">IF(ISNA(XLOOKUP(C8085,Headcount!C:C,Headcount!C:C)),"Invalid FK","Valid")</f>
        <v>Valid</v>
      </c>
    </row>
    <row r="8086" spans="1:13">
      <c r="A8086" t="s">
        <v>17656</v>
      </c>
      <c r="B8086" s="1">
        <v>44609</v>
      </c>
      <c r="C8086">
        <v>236891.21</v>
      </c>
      <c r="D8086" t="s">
        <v>1483</v>
      </c>
      <c r="E8086" t="s">
        <v>1499</v>
      </c>
      <c r="F8086" t="s">
        <v>268</v>
      </c>
      <c r="G8086" t="s">
        <v>13</v>
      </c>
      <c r="H8086" t="s">
        <v>1407</v>
      </c>
      <c r="J8086" t="s">
        <v>17657</v>
      </c>
      <c r="K8086" t="str">
        <f ca="1">IF(ISNA(XLOOKUP(A8086,Customers!A:A,Customers!A:A)),"Invalid FK","Valid")</f>
        <v>Valid</v>
      </c>
      <c r="L8086" t="str">
        <f ca="1">IF(ISNA(XLOOKUP(B8086,Vendors!A:A,Vendors!A:A)),"Invalid FK","Valid")</f>
        <v>Valid</v>
      </c>
      <c r="M8086" t="str">
        <f ca="1">IF(ISNA(XLOOKUP(C8086,Headcount!C:C,Headcount!C:C)),"Invalid FK","Valid")</f>
        <v>Valid</v>
      </c>
    </row>
    <row r="8087" spans="1:13">
      <c r="A8087" t="s">
        <v>17658</v>
      </c>
      <c r="B8087" s="1">
        <v>44682</v>
      </c>
      <c r="C8087">
        <v>174358.91</v>
      </c>
      <c r="D8087" t="s">
        <v>1483</v>
      </c>
      <c r="E8087" t="s">
        <v>1499</v>
      </c>
      <c r="F8087" t="s">
        <v>271</v>
      </c>
      <c r="G8087" t="s">
        <v>17</v>
      </c>
      <c r="H8087" t="s">
        <v>740</v>
      </c>
      <c r="J8087" t="s">
        <v>17659</v>
      </c>
      <c r="K8087" t="str">
        <f ca="1">IF(ISNA(XLOOKUP(A8087,Customers!A:A,Customers!A:A)),"Invalid FK","Valid")</f>
        <v>Valid</v>
      </c>
      <c r="L8087" t="str">
        <f ca="1">IF(ISNA(XLOOKUP(B8087,Vendors!A:A,Vendors!A:A)),"Invalid FK","Valid")</f>
        <v>Valid</v>
      </c>
      <c r="M8087" t="str">
        <f ca="1">IF(ISNA(XLOOKUP(C8087,Headcount!C:C,Headcount!C:C)),"Invalid FK","Valid")</f>
        <v>Valid</v>
      </c>
    </row>
    <row r="8088" spans="1:13">
      <c r="A8088" t="s">
        <v>17660</v>
      </c>
      <c r="B8088" s="1">
        <v>44986</v>
      </c>
      <c r="C8088">
        <v>191477.45</v>
      </c>
      <c r="D8088" t="s">
        <v>1483</v>
      </c>
      <c r="E8088" t="s">
        <v>1484</v>
      </c>
      <c r="F8088" t="s">
        <v>264</v>
      </c>
      <c r="G8088" t="s">
        <v>29</v>
      </c>
      <c r="H8088" t="s">
        <v>981</v>
      </c>
      <c r="J8088" t="s">
        <v>17661</v>
      </c>
      <c r="K8088" t="str">
        <f ca="1">IF(ISNA(XLOOKUP(A8088,Customers!A:A,Customers!A:A)),"Invalid FK","Valid")</f>
        <v>Valid</v>
      </c>
      <c r="L8088" t="str">
        <f ca="1">IF(ISNA(XLOOKUP(B8088,Vendors!A:A,Vendors!A:A)),"Invalid FK","Valid")</f>
        <v>Valid</v>
      </c>
      <c r="M8088" t="str">
        <f ca="1">IF(ISNA(XLOOKUP(C8088,Headcount!C:C,Headcount!C:C)),"Invalid FK","Valid")</f>
        <v>Valid</v>
      </c>
    </row>
    <row r="8089" spans="1:13">
      <c r="A8089" t="s">
        <v>17662</v>
      </c>
      <c r="B8089" s="1">
        <v>44612</v>
      </c>
      <c r="C8089">
        <v>221767.93</v>
      </c>
      <c r="D8089" t="s">
        <v>1483</v>
      </c>
      <c r="E8089" t="s">
        <v>1484</v>
      </c>
      <c r="F8089" t="s">
        <v>264</v>
      </c>
      <c r="G8089" t="s">
        <v>8</v>
      </c>
      <c r="H8089" t="s">
        <v>798</v>
      </c>
      <c r="J8089" t="s">
        <v>17663</v>
      </c>
      <c r="K8089" t="str">
        <f ca="1">IF(ISNA(XLOOKUP(A8089,Customers!A:A,Customers!A:A)),"Invalid FK","Valid")</f>
        <v>Valid</v>
      </c>
      <c r="L8089" t="str">
        <f ca="1">IF(ISNA(XLOOKUP(B8089,Vendors!A:A,Vendors!A:A)),"Invalid FK","Valid")</f>
        <v>Valid</v>
      </c>
      <c r="M8089" t="str">
        <f ca="1">IF(ISNA(XLOOKUP(C8089,Headcount!C:C,Headcount!C:C)),"Invalid FK","Valid")</f>
        <v>Valid</v>
      </c>
    </row>
    <row r="8090" spans="1:13">
      <c r="A8090" t="s">
        <v>17664</v>
      </c>
      <c r="B8090" s="1">
        <v>44606</v>
      </c>
      <c r="C8090">
        <v>-17264.7</v>
      </c>
      <c r="D8090" t="s">
        <v>1478</v>
      </c>
      <c r="E8090" t="s">
        <v>20</v>
      </c>
      <c r="F8090" t="s">
        <v>268</v>
      </c>
      <c r="G8090" t="s">
        <v>13</v>
      </c>
      <c r="I8090" t="s">
        <v>173</v>
      </c>
      <c r="J8090" t="s">
        <v>17665</v>
      </c>
      <c r="K8090" t="str">
        <f ca="1">IF(ISNA(XLOOKUP(A8090,Customers!A:A,Customers!A:A)),"Invalid FK","Valid")</f>
        <v>Valid</v>
      </c>
      <c r="L8090" t="str">
        <f ca="1">IF(ISNA(XLOOKUP(B8090,Vendors!A:A,Vendors!A:A)),"Invalid FK","Valid")</f>
        <v>Valid</v>
      </c>
      <c r="M8090" t="str">
        <f ca="1">IF(ISNA(XLOOKUP(C8090,Headcount!C:C,Headcount!C:C)),"Invalid FK","Valid")</f>
        <v>Valid</v>
      </c>
    </row>
    <row r="8091" spans="1:13">
      <c r="A8091" t="s">
        <v>17666</v>
      </c>
      <c r="B8091" s="1">
        <v>45085</v>
      </c>
      <c r="C8091">
        <v>127752.53</v>
      </c>
      <c r="D8091" t="s">
        <v>1483</v>
      </c>
      <c r="E8091" t="s">
        <v>1499</v>
      </c>
      <c r="F8091" t="s">
        <v>264</v>
      </c>
      <c r="G8091" t="s">
        <v>29</v>
      </c>
      <c r="H8091" t="s">
        <v>1083</v>
      </c>
      <c r="J8091" t="s">
        <v>17667</v>
      </c>
      <c r="K8091" t="str">
        <f ca="1">IF(ISNA(XLOOKUP(A8091,Customers!A:A,Customers!A:A)),"Invalid FK","Valid")</f>
        <v>Valid</v>
      </c>
      <c r="L8091" t="str">
        <f ca="1">IF(ISNA(XLOOKUP(B8091,Vendors!A:A,Vendors!A:A)),"Invalid FK","Valid")</f>
        <v>Valid</v>
      </c>
      <c r="M8091" t="str">
        <f ca="1">IF(ISNA(XLOOKUP(C8091,Headcount!C:C,Headcount!C:C)),"Invalid FK","Valid")</f>
        <v>Valid</v>
      </c>
    </row>
    <row r="8092" spans="1:13">
      <c r="A8092" t="s">
        <v>17668</v>
      </c>
      <c r="B8092" s="1">
        <v>45275</v>
      </c>
      <c r="C8092">
        <v>187189.31</v>
      </c>
      <c r="D8092" t="s">
        <v>1483</v>
      </c>
      <c r="E8092" t="s">
        <v>1484</v>
      </c>
      <c r="F8092" t="s">
        <v>271</v>
      </c>
      <c r="G8092" t="s">
        <v>8</v>
      </c>
      <c r="H8092" t="s">
        <v>872</v>
      </c>
      <c r="J8092" t="s">
        <v>17669</v>
      </c>
      <c r="K8092" t="str">
        <f ca="1">IF(ISNA(XLOOKUP(A8092,Customers!A:A,Customers!A:A)),"Invalid FK","Valid")</f>
        <v>Valid</v>
      </c>
      <c r="L8092" t="str">
        <f ca="1">IF(ISNA(XLOOKUP(B8092,Vendors!A:A,Vendors!A:A)),"Invalid FK","Valid")</f>
        <v>Valid</v>
      </c>
      <c r="M8092" t="str">
        <f ca="1">IF(ISNA(XLOOKUP(C8092,Headcount!C:C,Headcount!C:C)),"Invalid FK","Valid")</f>
        <v>Valid</v>
      </c>
    </row>
    <row r="8093" spans="1:13">
      <c r="A8093" t="s">
        <v>17670</v>
      </c>
      <c r="B8093" s="1">
        <v>44818</v>
      </c>
      <c r="C8093">
        <v>147928.07</v>
      </c>
      <c r="D8093" t="s">
        <v>1483</v>
      </c>
      <c r="E8093" t="s">
        <v>1484</v>
      </c>
      <c r="F8093" t="s">
        <v>268</v>
      </c>
      <c r="G8093" t="s">
        <v>13</v>
      </c>
      <c r="H8093" t="s">
        <v>1399</v>
      </c>
      <c r="J8093" t="s">
        <v>17671</v>
      </c>
      <c r="K8093" t="str">
        <f ca="1">IF(ISNA(XLOOKUP(A8093,Customers!A:A,Customers!A:A)),"Invalid FK","Valid")</f>
        <v>Valid</v>
      </c>
      <c r="L8093" t="str">
        <f ca="1">IF(ISNA(XLOOKUP(B8093,Vendors!A:A,Vendors!A:A)),"Invalid FK","Valid")</f>
        <v>Valid</v>
      </c>
      <c r="M8093" t="str">
        <f ca="1">IF(ISNA(XLOOKUP(C8093,Headcount!C:C,Headcount!C:C)),"Invalid FK","Valid")</f>
        <v>Valid</v>
      </c>
    </row>
    <row r="8094" spans="1:13">
      <c r="A8094" t="s">
        <v>17672</v>
      </c>
      <c r="B8094" s="1">
        <v>44865</v>
      </c>
      <c r="C8094">
        <v>7531.63</v>
      </c>
      <c r="D8094" t="s">
        <v>1483</v>
      </c>
      <c r="E8094" t="s">
        <v>1484</v>
      </c>
      <c r="F8094" t="s">
        <v>268</v>
      </c>
      <c r="G8094" t="s">
        <v>17</v>
      </c>
      <c r="H8094" t="s">
        <v>1329</v>
      </c>
      <c r="J8094" t="s">
        <v>17673</v>
      </c>
      <c r="K8094" t="str">
        <f ca="1">IF(ISNA(XLOOKUP(A8094,Customers!A:A,Customers!A:A)),"Invalid FK","Valid")</f>
        <v>Valid</v>
      </c>
      <c r="L8094" t="str">
        <f ca="1">IF(ISNA(XLOOKUP(B8094,Vendors!A:A,Vendors!A:A)),"Invalid FK","Valid")</f>
        <v>Valid</v>
      </c>
      <c r="M8094" t="str">
        <f ca="1">IF(ISNA(XLOOKUP(C8094,Headcount!C:C,Headcount!C:C)),"Invalid FK","Valid")</f>
        <v>Valid</v>
      </c>
    </row>
    <row r="8095" spans="1:13">
      <c r="A8095" t="s">
        <v>17674</v>
      </c>
      <c r="B8095" s="1">
        <v>45245</v>
      </c>
      <c r="C8095">
        <v>-40262.06</v>
      </c>
      <c r="D8095" t="s">
        <v>1478</v>
      </c>
      <c r="E8095" t="s">
        <v>7</v>
      </c>
      <c r="F8095" t="s">
        <v>264</v>
      </c>
      <c r="G8095" t="s">
        <v>17</v>
      </c>
      <c r="I8095" t="s">
        <v>135</v>
      </c>
      <c r="J8095" t="s">
        <v>17675</v>
      </c>
      <c r="K8095" t="str">
        <f ca="1">IF(ISNA(XLOOKUP(A8095,Customers!A:A,Customers!A:A)),"Invalid FK","Valid")</f>
        <v>Valid</v>
      </c>
      <c r="L8095" t="str">
        <f ca="1">IF(ISNA(XLOOKUP(B8095,Vendors!A:A,Vendors!A:A)),"Invalid FK","Valid")</f>
        <v>Valid</v>
      </c>
      <c r="M8095" t="str">
        <f ca="1">IF(ISNA(XLOOKUP(C8095,Headcount!C:C,Headcount!C:C)),"Invalid FK","Valid")</f>
        <v>Valid</v>
      </c>
    </row>
    <row r="8096" spans="1:13">
      <c r="A8096" t="s">
        <v>17676</v>
      </c>
      <c r="B8096" s="1">
        <v>45132</v>
      </c>
      <c r="C8096">
        <v>136476.01999999999</v>
      </c>
      <c r="D8096" t="s">
        <v>1483</v>
      </c>
      <c r="E8096" t="s">
        <v>1487</v>
      </c>
      <c r="F8096" t="s">
        <v>268</v>
      </c>
      <c r="G8096" t="s">
        <v>17</v>
      </c>
      <c r="H8096" t="s">
        <v>672</v>
      </c>
      <c r="J8096" t="s">
        <v>17677</v>
      </c>
      <c r="K8096" t="str">
        <f ca="1">IF(ISNA(XLOOKUP(A8096,Customers!A:A,Customers!A:A)),"Invalid FK","Valid")</f>
        <v>Valid</v>
      </c>
      <c r="L8096" t="str">
        <f ca="1">IF(ISNA(XLOOKUP(B8096,Vendors!A:A,Vendors!A:A)),"Invalid FK","Valid")</f>
        <v>Valid</v>
      </c>
      <c r="M8096" t="str">
        <f ca="1">IF(ISNA(XLOOKUP(C8096,Headcount!C:C,Headcount!C:C)),"Invalid FK","Valid")</f>
        <v>Valid</v>
      </c>
    </row>
    <row r="8097" spans="1:13">
      <c r="A8097" t="s">
        <v>17678</v>
      </c>
      <c r="B8097" s="1">
        <v>45175</v>
      </c>
      <c r="C8097">
        <v>191559.25</v>
      </c>
      <c r="D8097" t="s">
        <v>1483</v>
      </c>
      <c r="E8097" t="s">
        <v>1487</v>
      </c>
      <c r="F8097" t="s">
        <v>264</v>
      </c>
      <c r="G8097" t="s">
        <v>29</v>
      </c>
      <c r="H8097" t="s">
        <v>912</v>
      </c>
      <c r="J8097" t="s">
        <v>17679</v>
      </c>
      <c r="K8097" t="str">
        <f ca="1">IF(ISNA(XLOOKUP(A8097,Customers!A:A,Customers!A:A)),"Invalid FK","Valid")</f>
        <v>Valid</v>
      </c>
      <c r="L8097" t="str">
        <f ca="1">IF(ISNA(XLOOKUP(B8097,Vendors!A:A,Vendors!A:A)),"Invalid FK","Valid")</f>
        <v>Valid</v>
      </c>
      <c r="M8097" t="str">
        <f ca="1">IF(ISNA(XLOOKUP(C8097,Headcount!C:C,Headcount!C:C)),"Invalid FK","Valid")</f>
        <v>Valid</v>
      </c>
    </row>
    <row r="8098" spans="1:13">
      <c r="A8098" t="s">
        <v>17680</v>
      </c>
      <c r="B8098" s="1">
        <v>45142</v>
      </c>
      <c r="C8098">
        <v>149188.34</v>
      </c>
      <c r="D8098" t="s">
        <v>1483</v>
      </c>
      <c r="E8098" t="s">
        <v>1484</v>
      </c>
      <c r="F8098" t="s">
        <v>264</v>
      </c>
      <c r="G8098" t="s">
        <v>29</v>
      </c>
      <c r="H8098" t="s">
        <v>967</v>
      </c>
      <c r="J8098" t="s">
        <v>17681</v>
      </c>
      <c r="K8098" t="str">
        <f ca="1">IF(ISNA(XLOOKUP(A8098,Customers!A:A,Customers!A:A)),"Invalid FK","Valid")</f>
        <v>Valid</v>
      </c>
      <c r="L8098" t="str">
        <f ca="1">IF(ISNA(XLOOKUP(B8098,Vendors!A:A,Vendors!A:A)),"Invalid FK","Valid")</f>
        <v>Valid</v>
      </c>
      <c r="M8098" t="str">
        <f ca="1">IF(ISNA(XLOOKUP(C8098,Headcount!C:C,Headcount!C:C)),"Invalid FK","Valid")</f>
        <v>Valid</v>
      </c>
    </row>
    <row r="8099" spans="1:13">
      <c r="A8099" t="s">
        <v>17682</v>
      </c>
      <c r="B8099" s="1">
        <v>45242</v>
      </c>
      <c r="C8099">
        <v>107726.11</v>
      </c>
      <c r="D8099" t="s">
        <v>1483</v>
      </c>
      <c r="E8099" t="s">
        <v>1484</v>
      </c>
      <c r="F8099" t="s">
        <v>271</v>
      </c>
      <c r="G8099" t="s">
        <v>8</v>
      </c>
      <c r="H8099" t="s">
        <v>1025</v>
      </c>
      <c r="J8099" t="s">
        <v>17683</v>
      </c>
      <c r="K8099" t="str">
        <f ca="1">IF(ISNA(XLOOKUP(A8099,Customers!A:A,Customers!A:A)),"Invalid FK","Valid")</f>
        <v>Valid</v>
      </c>
      <c r="L8099" t="str">
        <f ca="1">IF(ISNA(XLOOKUP(B8099,Vendors!A:A,Vendors!A:A)),"Invalid FK","Valid")</f>
        <v>Valid</v>
      </c>
      <c r="M8099" t="str">
        <f ca="1">IF(ISNA(XLOOKUP(C8099,Headcount!C:C,Headcount!C:C)),"Invalid FK","Valid")</f>
        <v>Valid</v>
      </c>
    </row>
    <row r="8100" spans="1:13">
      <c r="A8100" t="s">
        <v>17684</v>
      </c>
      <c r="B8100" s="1">
        <v>45286</v>
      </c>
      <c r="C8100">
        <v>268469.49</v>
      </c>
      <c r="D8100" t="s">
        <v>1483</v>
      </c>
      <c r="E8100" t="s">
        <v>1499</v>
      </c>
      <c r="F8100" t="s">
        <v>271</v>
      </c>
      <c r="G8100" t="s">
        <v>8</v>
      </c>
      <c r="H8100" t="s">
        <v>1289</v>
      </c>
      <c r="J8100" t="s">
        <v>17685</v>
      </c>
      <c r="K8100" t="str">
        <f ca="1">IF(ISNA(XLOOKUP(A8100,Customers!A:A,Customers!A:A)),"Invalid FK","Valid")</f>
        <v>Valid</v>
      </c>
      <c r="L8100" t="str">
        <f ca="1">IF(ISNA(XLOOKUP(B8100,Vendors!A:A,Vendors!A:A)),"Invalid FK","Valid")</f>
        <v>Valid</v>
      </c>
      <c r="M8100" t="str">
        <f ca="1">IF(ISNA(XLOOKUP(C8100,Headcount!C:C,Headcount!C:C)),"Invalid FK","Valid")</f>
        <v>Valid</v>
      </c>
    </row>
    <row r="8101" spans="1:13">
      <c r="A8101" t="s">
        <v>17686</v>
      </c>
      <c r="B8101" s="1">
        <v>44964</v>
      </c>
      <c r="C8101">
        <v>-38198.28</v>
      </c>
      <c r="D8101" t="s">
        <v>1478</v>
      </c>
      <c r="E8101" t="s">
        <v>36</v>
      </c>
      <c r="F8101" t="s">
        <v>268</v>
      </c>
      <c r="G8101" t="s">
        <v>13</v>
      </c>
      <c r="I8101" t="s">
        <v>165</v>
      </c>
      <c r="J8101" t="s">
        <v>17687</v>
      </c>
      <c r="K8101" t="str">
        <f ca="1">IF(ISNA(XLOOKUP(A8101,Customers!A:A,Customers!A:A)),"Invalid FK","Valid")</f>
        <v>Valid</v>
      </c>
      <c r="L8101" t="str">
        <f ca="1">IF(ISNA(XLOOKUP(B8101,Vendors!A:A,Vendors!A:A)),"Invalid FK","Valid")</f>
        <v>Valid</v>
      </c>
      <c r="M8101" t="str">
        <f ca="1">IF(ISNA(XLOOKUP(C8101,Headcount!C:C,Headcount!C:C)),"Invalid FK","Valid")</f>
        <v>Valid</v>
      </c>
    </row>
    <row r="8102" spans="1:13">
      <c r="A8102" t="s">
        <v>17688</v>
      </c>
      <c r="B8102" s="1">
        <v>45042</v>
      </c>
      <c r="C8102">
        <v>-42813.31</v>
      </c>
      <c r="D8102" t="s">
        <v>1478</v>
      </c>
      <c r="E8102" t="s">
        <v>36</v>
      </c>
      <c r="F8102" t="s">
        <v>264</v>
      </c>
      <c r="G8102" t="s">
        <v>8</v>
      </c>
      <c r="I8102" t="s">
        <v>53</v>
      </c>
      <c r="J8102" t="s">
        <v>17689</v>
      </c>
      <c r="K8102" t="str">
        <f ca="1">IF(ISNA(XLOOKUP(A8102,Customers!A:A,Customers!A:A)),"Invalid FK","Valid")</f>
        <v>Valid</v>
      </c>
      <c r="L8102" t="str">
        <f ca="1">IF(ISNA(XLOOKUP(B8102,Vendors!A:A,Vendors!A:A)),"Invalid FK","Valid")</f>
        <v>Valid</v>
      </c>
      <c r="M8102" t="str">
        <f ca="1">IF(ISNA(XLOOKUP(C8102,Headcount!C:C,Headcount!C:C)),"Invalid FK","Valid")</f>
        <v>Valid</v>
      </c>
    </row>
    <row r="8103" spans="1:13">
      <c r="A8103" t="s">
        <v>17690</v>
      </c>
      <c r="B8103" s="1">
        <v>44597</v>
      </c>
      <c r="C8103">
        <v>-14666.05</v>
      </c>
      <c r="D8103" t="s">
        <v>1478</v>
      </c>
      <c r="E8103" t="s">
        <v>20</v>
      </c>
      <c r="F8103" t="s">
        <v>268</v>
      </c>
      <c r="G8103" t="s">
        <v>8</v>
      </c>
      <c r="I8103" t="s">
        <v>21</v>
      </c>
      <c r="J8103" t="s">
        <v>17691</v>
      </c>
      <c r="K8103" t="str">
        <f ca="1">IF(ISNA(XLOOKUP(A8103,Customers!A:A,Customers!A:A)),"Invalid FK","Valid")</f>
        <v>Valid</v>
      </c>
      <c r="L8103" t="str">
        <f ca="1">IF(ISNA(XLOOKUP(B8103,Vendors!A:A,Vendors!A:A)),"Invalid FK","Valid")</f>
        <v>Valid</v>
      </c>
      <c r="M8103" t="str">
        <f ca="1">IF(ISNA(XLOOKUP(C8103,Headcount!C:C,Headcount!C:C)),"Invalid FK","Valid")</f>
        <v>Valid</v>
      </c>
    </row>
    <row r="8104" spans="1:13">
      <c r="A8104" t="s">
        <v>17692</v>
      </c>
      <c r="B8104" s="1">
        <v>45058</v>
      </c>
      <c r="C8104">
        <v>16581.560000000001</v>
      </c>
      <c r="D8104" t="s">
        <v>1504</v>
      </c>
      <c r="E8104" t="s">
        <v>1504</v>
      </c>
      <c r="F8104" t="s">
        <v>264</v>
      </c>
      <c r="G8104" t="s">
        <v>13</v>
      </c>
      <c r="J8104" t="s">
        <v>17693</v>
      </c>
      <c r="K8104" t="str">
        <f ca="1">IF(ISNA(XLOOKUP(A8104,Customers!A:A,Customers!A:A)),"Invalid FK","Valid")</f>
        <v>Valid</v>
      </c>
      <c r="L8104" t="str">
        <f ca="1">IF(ISNA(XLOOKUP(B8104,Vendors!A:A,Vendors!A:A)),"Invalid FK","Valid")</f>
        <v>Valid</v>
      </c>
      <c r="M8104" t="str">
        <f ca="1">IF(ISNA(XLOOKUP(C8104,Headcount!C:C,Headcount!C:C)),"Invalid FK","Valid")</f>
        <v>Valid</v>
      </c>
    </row>
    <row r="8105" spans="1:13">
      <c r="A8105" t="s">
        <v>17694</v>
      </c>
      <c r="B8105" s="1">
        <v>44709</v>
      </c>
      <c r="C8105">
        <v>201441.18</v>
      </c>
      <c r="D8105" t="s">
        <v>1483</v>
      </c>
      <c r="E8105" t="s">
        <v>1487</v>
      </c>
      <c r="F8105" t="s">
        <v>271</v>
      </c>
      <c r="G8105" t="s">
        <v>29</v>
      </c>
      <c r="H8105" t="s">
        <v>914</v>
      </c>
      <c r="J8105" t="s">
        <v>17695</v>
      </c>
      <c r="K8105" t="str">
        <f ca="1">IF(ISNA(XLOOKUP(A8105,Customers!A:A,Customers!A:A)),"Invalid FK","Valid")</f>
        <v>Valid</v>
      </c>
      <c r="L8105" t="str">
        <f ca="1">IF(ISNA(XLOOKUP(B8105,Vendors!A:A,Vendors!A:A)),"Invalid FK","Valid")</f>
        <v>Valid</v>
      </c>
      <c r="M8105" t="str">
        <f ca="1">IF(ISNA(XLOOKUP(C8105,Headcount!C:C,Headcount!C:C)),"Invalid FK","Valid")</f>
        <v>Valid</v>
      </c>
    </row>
    <row r="8106" spans="1:13">
      <c r="A8106" t="s">
        <v>17696</v>
      </c>
      <c r="B8106" s="1">
        <v>44607</v>
      </c>
      <c r="C8106">
        <v>-28413.05</v>
      </c>
      <c r="D8106" t="s">
        <v>1478</v>
      </c>
      <c r="E8106" t="s">
        <v>1496</v>
      </c>
      <c r="F8106" t="s">
        <v>268</v>
      </c>
      <c r="G8106" t="s">
        <v>13</v>
      </c>
      <c r="I8106" t="s">
        <v>195</v>
      </c>
      <c r="J8106" t="s">
        <v>17697</v>
      </c>
      <c r="K8106" t="str">
        <f ca="1">IF(ISNA(XLOOKUP(A8106,Customers!A:A,Customers!A:A)),"Invalid FK","Valid")</f>
        <v>Valid</v>
      </c>
      <c r="L8106" t="str">
        <f ca="1">IF(ISNA(XLOOKUP(B8106,Vendors!A:A,Vendors!A:A)),"Invalid FK","Valid")</f>
        <v>Valid</v>
      </c>
      <c r="M8106" t="str">
        <f ca="1">IF(ISNA(XLOOKUP(C8106,Headcount!C:C,Headcount!C:C)),"Invalid FK","Valid")</f>
        <v>Valid</v>
      </c>
    </row>
    <row r="8107" spans="1:13">
      <c r="A8107" t="s">
        <v>17698</v>
      </c>
      <c r="B8107" s="1">
        <v>45012</v>
      </c>
      <c r="C8107">
        <v>28875.87</v>
      </c>
      <c r="D8107" t="s">
        <v>1504</v>
      </c>
      <c r="E8107" t="s">
        <v>1504</v>
      </c>
      <c r="F8107" t="s">
        <v>264</v>
      </c>
      <c r="G8107" t="s">
        <v>13</v>
      </c>
      <c r="J8107" t="s">
        <v>17699</v>
      </c>
      <c r="K8107" t="str">
        <f ca="1">IF(ISNA(XLOOKUP(A8107,Customers!A:A,Customers!A:A)),"Invalid FK","Valid")</f>
        <v>Valid</v>
      </c>
      <c r="L8107" t="str">
        <f ca="1">IF(ISNA(XLOOKUP(B8107,Vendors!A:A,Vendors!A:A)),"Invalid FK","Valid")</f>
        <v>Valid</v>
      </c>
      <c r="M8107" t="str">
        <f ca="1">IF(ISNA(XLOOKUP(C8107,Headcount!C:C,Headcount!C:C)),"Invalid FK","Valid")</f>
        <v>Valid</v>
      </c>
    </row>
    <row r="8108" spans="1:13">
      <c r="A8108" t="s">
        <v>17700</v>
      </c>
      <c r="B8108" s="1">
        <v>44753</v>
      </c>
      <c r="C8108">
        <v>139910.94</v>
      </c>
      <c r="D8108" t="s">
        <v>1483</v>
      </c>
      <c r="E8108" t="s">
        <v>1484</v>
      </c>
      <c r="F8108" t="s">
        <v>271</v>
      </c>
      <c r="G8108" t="s">
        <v>17</v>
      </c>
      <c r="H8108" t="s">
        <v>1311</v>
      </c>
      <c r="J8108" t="s">
        <v>17701</v>
      </c>
      <c r="K8108" t="str">
        <f ca="1">IF(ISNA(XLOOKUP(A8108,Customers!A:A,Customers!A:A)),"Invalid FK","Valid")</f>
        <v>Valid</v>
      </c>
      <c r="L8108" t="str">
        <f ca="1">IF(ISNA(XLOOKUP(B8108,Vendors!A:A,Vendors!A:A)),"Invalid FK","Valid")</f>
        <v>Valid</v>
      </c>
      <c r="M8108" t="str">
        <f ca="1">IF(ISNA(XLOOKUP(C8108,Headcount!C:C,Headcount!C:C)),"Invalid FK","Valid")</f>
        <v>Valid</v>
      </c>
    </row>
    <row r="8109" spans="1:13">
      <c r="A8109" t="s">
        <v>17702</v>
      </c>
      <c r="B8109" s="1">
        <v>44576</v>
      </c>
      <c r="C8109">
        <v>-54811.77</v>
      </c>
      <c r="D8109" t="s">
        <v>1478</v>
      </c>
      <c r="E8109" t="s">
        <v>7</v>
      </c>
      <c r="F8109" t="s">
        <v>268</v>
      </c>
      <c r="G8109" t="s">
        <v>13</v>
      </c>
      <c r="I8109" t="s">
        <v>163</v>
      </c>
      <c r="J8109" t="s">
        <v>17703</v>
      </c>
      <c r="K8109" t="str">
        <f ca="1">IF(ISNA(XLOOKUP(A8109,Customers!A:A,Customers!A:A)),"Invalid FK","Valid")</f>
        <v>Valid</v>
      </c>
      <c r="L8109" t="str">
        <f ca="1">IF(ISNA(XLOOKUP(B8109,Vendors!A:A,Vendors!A:A)),"Invalid FK","Valid")</f>
        <v>Valid</v>
      </c>
      <c r="M8109" t="str">
        <f ca="1">IF(ISNA(XLOOKUP(C8109,Headcount!C:C,Headcount!C:C)),"Invalid FK","Valid")</f>
        <v>Valid</v>
      </c>
    </row>
    <row r="8110" spans="1:13">
      <c r="A8110" t="s">
        <v>17704</v>
      </c>
      <c r="B8110" s="1">
        <v>44923</v>
      </c>
      <c r="C8110">
        <v>-41334.67</v>
      </c>
      <c r="D8110" t="s">
        <v>1478</v>
      </c>
      <c r="E8110" t="s">
        <v>36</v>
      </c>
      <c r="F8110" t="s">
        <v>268</v>
      </c>
      <c r="G8110" t="s">
        <v>17</v>
      </c>
      <c r="I8110" t="s">
        <v>244</v>
      </c>
      <c r="J8110" t="s">
        <v>17705</v>
      </c>
      <c r="K8110" t="str">
        <f ca="1">IF(ISNA(XLOOKUP(A8110,Customers!A:A,Customers!A:A)),"Invalid FK","Valid")</f>
        <v>Valid</v>
      </c>
      <c r="L8110" t="str">
        <f ca="1">IF(ISNA(XLOOKUP(B8110,Vendors!A:A,Vendors!A:A)),"Invalid FK","Valid")</f>
        <v>Valid</v>
      </c>
      <c r="M8110" t="str">
        <f ca="1">IF(ISNA(XLOOKUP(C8110,Headcount!C:C,Headcount!C:C)),"Invalid FK","Valid")</f>
        <v>Valid</v>
      </c>
    </row>
    <row r="8111" spans="1:13">
      <c r="A8111" t="s">
        <v>17706</v>
      </c>
      <c r="B8111" s="1">
        <v>44921</v>
      </c>
      <c r="C8111">
        <v>150834.26</v>
      </c>
      <c r="D8111" t="s">
        <v>1483</v>
      </c>
      <c r="E8111" t="s">
        <v>1487</v>
      </c>
      <c r="F8111" t="s">
        <v>271</v>
      </c>
      <c r="G8111" t="s">
        <v>8</v>
      </c>
      <c r="H8111" t="s">
        <v>756</v>
      </c>
      <c r="J8111" t="s">
        <v>17707</v>
      </c>
      <c r="K8111" t="str">
        <f ca="1">IF(ISNA(XLOOKUP(A8111,Customers!A:A,Customers!A:A)),"Invalid FK","Valid")</f>
        <v>Valid</v>
      </c>
      <c r="L8111" t="str">
        <f ca="1">IF(ISNA(XLOOKUP(B8111,Vendors!A:A,Vendors!A:A)),"Invalid FK","Valid")</f>
        <v>Valid</v>
      </c>
      <c r="M8111" t="str">
        <f ca="1">IF(ISNA(XLOOKUP(C8111,Headcount!C:C,Headcount!C:C)),"Invalid FK","Valid")</f>
        <v>Valid</v>
      </c>
    </row>
    <row r="8112" spans="1:13">
      <c r="A8112" t="s">
        <v>17708</v>
      </c>
      <c r="B8112" s="1">
        <v>45263</v>
      </c>
      <c r="C8112">
        <v>-72851.98</v>
      </c>
      <c r="D8112" t="s">
        <v>1478</v>
      </c>
      <c r="E8112" t="s">
        <v>20</v>
      </c>
      <c r="F8112" t="s">
        <v>271</v>
      </c>
      <c r="G8112" t="s">
        <v>8</v>
      </c>
      <c r="I8112" t="s">
        <v>221</v>
      </c>
      <c r="J8112" t="s">
        <v>17709</v>
      </c>
      <c r="K8112" t="str">
        <f ca="1">IF(ISNA(XLOOKUP(A8112,Customers!A:A,Customers!A:A)),"Invalid FK","Valid")</f>
        <v>Valid</v>
      </c>
      <c r="L8112" t="str">
        <f ca="1">IF(ISNA(XLOOKUP(B8112,Vendors!A:A,Vendors!A:A)),"Invalid FK","Valid")</f>
        <v>Valid</v>
      </c>
      <c r="M8112" t="str">
        <f ca="1">IF(ISNA(XLOOKUP(C8112,Headcount!C:C,Headcount!C:C)),"Invalid FK","Valid")</f>
        <v>Valid</v>
      </c>
    </row>
    <row r="8113" spans="1:13">
      <c r="A8113" t="s">
        <v>17710</v>
      </c>
      <c r="B8113" s="1">
        <v>45233</v>
      </c>
      <c r="C8113">
        <v>-8397.02</v>
      </c>
      <c r="D8113" t="s">
        <v>1478</v>
      </c>
      <c r="E8113" t="s">
        <v>36</v>
      </c>
      <c r="F8113" t="s">
        <v>264</v>
      </c>
      <c r="G8113" t="s">
        <v>8</v>
      </c>
      <c r="I8113" t="s">
        <v>59</v>
      </c>
      <c r="J8113" t="s">
        <v>17711</v>
      </c>
      <c r="K8113" t="str">
        <f ca="1">IF(ISNA(XLOOKUP(A8113,Customers!A:A,Customers!A:A)),"Invalid FK","Valid")</f>
        <v>Valid</v>
      </c>
      <c r="L8113" t="str">
        <f ca="1">IF(ISNA(XLOOKUP(B8113,Vendors!A:A,Vendors!A:A)),"Invalid FK","Valid")</f>
        <v>Valid</v>
      </c>
      <c r="M8113" t="str">
        <f ca="1">IF(ISNA(XLOOKUP(C8113,Headcount!C:C,Headcount!C:C)),"Invalid FK","Valid")</f>
        <v>Valid</v>
      </c>
    </row>
    <row r="8114" spans="1:13">
      <c r="A8114" t="s">
        <v>17712</v>
      </c>
      <c r="B8114" s="1">
        <v>45181</v>
      </c>
      <c r="C8114">
        <v>-17356.75</v>
      </c>
      <c r="D8114" t="s">
        <v>1478</v>
      </c>
      <c r="E8114" t="s">
        <v>36</v>
      </c>
      <c r="F8114" t="s">
        <v>264</v>
      </c>
      <c r="G8114" t="s">
        <v>8</v>
      </c>
      <c r="I8114" t="s">
        <v>77</v>
      </c>
      <c r="J8114" t="s">
        <v>17713</v>
      </c>
      <c r="K8114" t="str">
        <f ca="1">IF(ISNA(XLOOKUP(A8114,Customers!A:A,Customers!A:A)),"Invalid FK","Valid")</f>
        <v>Valid</v>
      </c>
      <c r="L8114" t="str">
        <f ca="1">IF(ISNA(XLOOKUP(B8114,Vendors!A:A,Vendors!A:A)),"Invalid FK","Valid")</f>
        <v>Valid</v>
      </c>
      <c r="M8114" t="str">
        <f ca="1">IF(ISNA(XLOOKUP(C8114,Headcount!C:C,Headcount!C:C)),"Invalid FK","Valid")</f>
        <v>Valid</v>
      </c>
    </row>
    <row r="8115" spans="1:13">
      <c r="A8115" t="s">
        <v>17714</v>
      </c>
      <c r="B8115" s="1">
        <v>44647</v>
      </c>
      <c r="C8115">
        <v>-67661.97</v>
      </c>
      <c r="D8115" t="s">
        <v>1478</v>
      </c>
      <c r="E8115" t="s">
        <v>36</v>
      </c>
      <c r="F8115" t="s">
        <v>268</v>
      </c>
      <c r="G8115" t="s">
        <v>8</v>
      </c>
      <c r="I8115" t="s">
        <v>179</v>
      </c>
      <c r="J8115" t="s">
        <v>17715</v>
      </c>
      <c r="K8115" t="str">
        <f ca="1">IF(ISNA(XLOOKUP(A8115,Customers!A:A,Customers!A:A)),"Invalid FK","Valid")</f>
        <v>Valid</v>
      </c>
      <c r="L8115" t="str">
        <f ca="1">IF(ISNA(XLOOKUP(B8115,Vendors!A:A,Vendors!A:A)),"Invalid FK","Valid")</f>
        <v>Valid</v>
      </c>
      <c r="M8115" t="str">
        <f ca="1">IF(ISNA(XLOOKUP(C8115,Headcount!C:C,Headcount!C:C)),"Invalid FK","Valid")</f>
        <v>Valid</v>
      </c>
    </row>
    <row r="8116" spans="1:13">
      <c r="A8116" t="s">
        <v>17716</v>
      </c>
      <c r="B8116" s="1">
        <v>45082</v>
      </c>
      <c r="C8116">
        <v>127393.92</v>
      </c>
      <c r="D8116" t="s">
        <v>1483</v>
      </c>
      <c r="E8116" t="s">
        <v>1484</v>
      </c>
      <c r="F8116" t="s">
        <v>271</v>
      </c>
      <c r="G8116" t="s">
        <v>29</v>
      </c>
      <c r="H8116" t="s">
        <v>1339</v>
      </c>
      <c r="J8116" t="s">
        <v>17717</v>
      </c>
      <c r="K8116" t="str">
        <f ca="1">IF(ISNA(XLOOKUP(A8116,Customers!A:A,Customers!A:A)),"Invalid FK","Valid")</f>
        <v>Valid</v>
      </c>
      <c r="L8116" t="str">
        <f ca="1">IF(ISNA(XLOOKUP(B8116,Vendors!A:A,Vendors!A:A)),"Invalid FK","Valid")</f>
        <v>Valid</v>
      </c>
      <c r="M8116" t="str">
        <f ca="1">IF(ISNA(XLOOKUP(C8116,Headcount!C:C,Headcount!C:C)),"Invalid FK","Valid")</f>
        <v>Valid</v>
      </c>
    </row>
    <row r="8117" spans="1:13">
      <c r="A8117" t="s">
        <v>17718</v>
      </c>
      <c r="B8117" s="1">
        <v>45125</v>
      </c>
      <c r="C8117">
        <v>237240.18</v>
      </c>
      <c r="D8117" t="s">
        <v>1483</v>
      </c>
      <c r="E8117" t="s">
        <v>1487</v>
      </c>
      <c r="F8117" t="s">
        <v>271</v>
      </c>
      <c r="G8117" t="s">
        <v>8</v>
      </c>
      <c r="H8117" t="s">
        <v>1089</v>
      </c>
      <c r="J8117" t="s">
        <v>17719</v>
      </c>
      <c r="K8117" t="str">
        <f ca="1">IF(ISNA(XLOOKUP(A8117,Customers!A:A,Customers!A:A)),"Invalid FK","Valid")</f>
        <v>Valid</v>
      </c>
      <c r="L8117" t="str">
        <f ca="1">IF(ISNA(XLOOKUP(B8117,Vendors!A:A,Vendors!A:A)),"Invalid FK","Valid")</f>
        <v>Valid</v>
      </c>
      <c r="M8117" t="str">
        <f ca="1">IF(ISNA(XLOOKUP(C8117,Headcount!C:C,Headcount!C:C)),"Invalid FK","Valid")</f>
        <v>Valid</v>
      </c>
    </row>
    <row r="8118" spans="1:13">
      <c r="A8118" t="s">
        <v>17720</v>
      </c>
      <c r="B8118" s="1">
        <v>45080</v>
      </c>
      <c r="C8118">
        <v>-44178.400000000001</v>
      </c>
      <c r="D8118" t="s">
        <v>1478</v>
      </c>
      <c r="E8118" t="s">
        <v>1509</v>
      </c>
      <c r="F8118" t="s">
        <v>271</v>
      </c>
      <c r="G8118" t="s">
        <v>29</v>
      </c>
      <c r="I8118" t="s">
        <v>135</v>
      </c>
      <c r="J8118" t="s">
        <v>17721</v>
      </c>
      <c r="K8118" t="str">
        <f ca="1">IF(ISNA(XLOOKUP(A8118,Customers!A:A,Customers!A:A)),"Invalid FK","Valid")</f>
        <v>Valid</v>
      </c>
      <c r="L8118" t="str">
        <f ca="1">IF(ISNA(XLOOKUP(B8118,Vendors!A:A,Vendors!A:A)),"Invalid FK","Valid")</f>
        <v>Valid</v>
      </c>
      <c r="M8118" t="str">
        <f ca="1">IF(ISNA(XLOOKUP(C8118,Headcount!C:C,Headcount!C:C)),"Invalid FK","Valid")</f>
        <v>Valid</v>
      </c>
    </row>
    <row r="8119" spans="1:13">
      <c r="A8119" t="s">
        <v>17722</v>
      </c>
      <c r="B8119" s="1">
        <v>44761</v>
      </c>
      <c r="C8119">
        <v>-66207.48</v>
      </c>
      <c r="D8119" t="s">
        <v>1478</v>
      </c>
      <c r="E8119" t="s">
        <v>1496</v>
      </c>
      <c r="F8119" t="s">
        <v>268</v>
      </c>
      <c r="G8119" t="s">
        <v>8</v>
      </c>
      <c r="I8119" t="s">
        <v>203</v>
      </c>
      <c r="J8119" t="s">
        <v>17723</v>
      </c>
      <c r="K8119" t="str">
        <f ca="1">IF(ISNA(XLOOKUP(A8119,Customers!A:A,Customers!A:A)),"Invalid FK","Valid")</f>
        <v>Valid</v>
      </c>
      <c r="L8119" t="str">
        <f ca="1">IF(ISNA(XLOOKUP(B8119,Vendors!A:A,Vendors!A:A)),"Invalid FK","Valid")</f>
        <v>Valid</v>
      </c>
      <c r="M8119" t="str">
        <f ca="1">IF(ISNA(XLOOKUP(C8119,Headcount!C:C,Headcount!C:C)),"Invalid FK","Valid")</f>
        <v>Valid</v>
      </c>
    </row>
    <row r="8120" spans="1:13">
      <c r="A8120" t="s">
        <v>17724</v>
      </c>
      <c r="B8120" s="1">
        <v>45150</v>
      </c>
      <c r="C8120">
        <v>138020.41</v>
      </c>
      <c r="D8120" t="s">
        <v>1483</v>
      </c>
      <c r="E8120" t="s">
        <v>1499</v>
      </c>
      <c r="F8120" t="s">
        <v>264</v>
      </c>
      <c r="G8120" t="s">
        <v>29</v>
      </c>
      <c r="H8120" t="s">
        <v>1053</v>
      </c>
      <c r="J8120" t="s">
        <v>17725</v>
      </c>
      <c r="K8120" t="str">
        <f ca="1">IF(ISNA(XLOOKUP(A8120,Customers!A:A,Customers!A:A)),"Invalid FK","Valid")</f>
        <v>Valid</v>
      </c>
      <c r="L8120" t="str">
        <f ca="1">IF(ISNA(XLOOKUP(B8120,Vendors!A:A,Vendors!A:A)),"Invalid FK","Valid")</f>
        <v>Valid</v>
      </c>
      <c r="M8120" t="str">
        <f ca="1">IF(ISNA(XLOOKUP(C8120,Headcount!C:C,Headcount!C:C)),"Invalid FK","Valid")</f>
        <v>Valid</v>
      </c>
    </row>
    <row r="8121" spans="1:13">
      <c r="A8121" t="s">
        <v>17726</v>
      </c>
      <c r="B8121" s="1">
        <v>44567</v>
      </c>
      <c r="C8121">
        <v>1799.88</v>
      </c>
      <c r="D8121" t="s">
        <v>1924</v>
      </c>
      <c r="E8121" t="s">
        <v>1924</v>
      </c>
      <c r="F8121" t="s">
        <v>268</v>
      </c>
      <c r="G8121" t="s">
        <v>17</v>
      </c>
      <c r="J8121" t="s">
        <v>17727</v>
      </c>
      <c r="K8121" t="str">
        <f ca="1">IF(ISNA(XLOOKUP(A8121,Customers!A:A,Customers!A:A)),"Invalid FK","Valid")</f>
        <v>Valid</v>
      </c>
      <c r="L8121" t="str">
        <f ca="1">IF(ISNA(XLOOKUP(B8121,Vendors!A:A,Vendors!A:A)),"Invalid FK","Valid")</f>
        <v>Valid</v>
      </c>
      <c r="M8121" t="str">
        <f ca="1">IF(ISNA(XLOOKUP(C8121,Headcount!C:C,Headcount!C:C)),"Invalid FK","Valid")</f>
        <v>Valid</v>
      </c>
    </row>
    <row r="8122" spans="1:13">
      <c r="A8122" t="s">
        <v>17728</v>
      </c>
      <c r="B8122" s="1">
        <v>45009</v>
      </c>
      <c r="C8122">
        <v>-33360.04</v>
      </c>
      <c r="D8122" t="s">
        <v>1478</v>
      </c>
      <c r="E8122" t="s">
        <v>7</v>
      </c>
      <c r="F8122" t="s">
        <v>264</v>
      </c>
      <c r="G8122" t="s">
        <v>29</v>
      </c>
      <c r="I8122" t="s">
        <v>205</v>
      </c>
      <c r="J8122" t="s">
        <v>17729</v>
      </c>
      <c r="K8122" t="str">
        <f ca="1">IF(ISNA(XLOOKUP(A8122,Customers!A:A,Customers!A:A)),"Invalid FK","Valid")</f>
        <v>Valid</v>
      </c>
      <c r="L8122" t="str">
        <f ca="1">IF(ISNA(XLOOKUP(B8122,Vendors!A:A,Vendors!A:A)),"Invalid FK","Valid")</f>
        <v>Valid</v>
      </c>
      <c r="M8122" t="str">
        <f ca="1">IF(ISNA(XLOOKUP(C8122,Headcount!C:C,Headcount!C:C)),"Invalid FK","Valid")</f>
        <v>Valid</v>
      </c>
    </row>
    <row r="8123" spans="1:13">
      <c r="A8123" t="s">
        <v>17730</v>
      </c>
      <c r="B8123" s="1">
        <v>44928</v>
      </c>
      <c r="C8123">
        <v>248831.59</v>
      </c>
      <c r="D8123" t="s">
        <v>1483</v>
      </c>
      <c r="E8123" t="s">
        <v>1487</v>
      </c>
      <c r="F8123" t="s">
        <v>271</v>
      </c>
      <c r="G8123" t="s">
        <v>8</v>
      </c>
      <c r="H8123" t="s">
        <v>1137</v>
      </c>
      <c r="J8123" t="s">
        <v>17731</v>
      </c>
      <c r="K8123" t="str">
        <f ca="1">IF(ISNA(XLOOKUP(A8123,Customers!A:A,Customers!A:A)),"Invalid FK","Valid")</f>
        <v>Valid</v>
      </c>
      <c r="L8123" t="str">
        <f ca="1">IF(ISNA(XLOOKUP(B8123,Vendors!A:A,Vendors!A:A)),"Invalid FK","Valid")</f>
        <v>Valid</v>
      </c>
      <c r="M8123" t="str">
        <f ca="1">IF(ISNA(XLOOKUP(C8123,Headcount!C:C,Headcount!C:C)),"Invalid FK","Valid")</f>
        <v>Valid</v>
      </c>
    </row>
    <row r="8124" spans="1:13">
      <c r="A8124" t="s">
        <v>17732</v>
      </c>
      <c r="B8124" s="1">
        <v>44806</v>
      </c>
      <c r="C8124">
        <v>106959.14</v>
      </c>
      <c r="D8124" t="s">
        <v>1483</v>
      </c>
      <c r="E8124" t="s">
        <v>1499</v>
      </c>
      <c r="F8124" t="s">
        <v>264</v>
      </c>
      <c r="G8124" t="s">
        <v>29</v>
      </c>
      <c r="H8124" t="s">
        <v>786</v>
      </c>
      <c r="J8124" t="s">
        <v>17733</v>
      </c>
      <c r="K8124" t="str">
        <f ca="1">IF(ISNA(XLOOKUP(A8124,Customers!A:A,Customers!A:A)),"Invalid FK","Valid")</f>
        <v>Valid</v>
      </c>
      <c r="L8124" t="str">
        <f ca="1">IF(ISNA(XLOOKUP(B8124,Vendors!A:A,Vendors!A:A)),"Invalid FK","Valid")</f>
        <v>Valid</v>
      </c>
      <c r="M8124" t="str">
        <f ca="1">IF(ISNA(XLOOKUP(C8124,Headcount!C:C,Headcount!C:C)),"Invalid FK","Valid")</f>
        <v>Valid</v>
      </c>
    </row>
    <row r="8125" spans="1:13">
      <c r="A8125" t="s">
        <v>17734</v>
      </c>
      <c r="B8125" s="1">
        <v>45247</v>
      </c>
      <c r="C8125">
        <v>228193.64</v>
      </c>
      <c r="D8125" t="s">
        <v>1483</v>
      </c>
      <c r="E8125" t="s">
        <v>1487</v>
      </c>
      <c r="F8125" t="s">
        <v>264</v>
      </c>
      <c r="G8125" t="s">
        <v>13</v>
      </c>
      <c r="H8125" t="s">
        <v>772</v>
      </c>
      <c r="J8125" t="s">
        <v>17735</v>
      </c>
      <c r="K8125" t="str">
        <f ca="1">IF(ISNA(XLOOKUP(A8125,Customers!A:A,Customers!A:A)),"Invalid FK","Valid")</f>
        <v>Valid</v>
      </c>
      <c r="L8125" t="str">
        <f ca="1">IF(ISNA(XLOOKUP(B8125,Vendors!A:A,Vendors!A:A)),"Invalid FK","Valid")</f>
        <v>Valid</v>
      </c>
      <c r="M8125" t="str">
        <f ca="1">IF(ISNA(XLOOKUP(C8125,Headcount!C:C,Headcount!C:C)),"Invalid FK","Valid")</f>
        <v>Valid</v>
      </c>
    </row>
    <row r="8126" spans="1:13">
      <c r="A8126" t="s">
        <v>17736</v>
      </c>
      <c r="B8126" s="1">
        <v>44565</v>
      </c>
      <c r="C8126">
        <v>-55444.12</v>
      </c>
      <c r="D8126" t="s">
        <v>1478</v>
      </c>
      <c r="E8126" t="s">
        <v>1509</v>
      </c>
      <c r="F8126" t="s">
        <v>264</v>
      </c>
      <c r="G8126" t="s">
        <v>13</v>
      </c>
      <c r="I8126" t="s">
        <v>37</v>
      </c>
      <c r="J8126" t="s">
        <v>17737</v>
      </c>
      <c r="K8126" t="str">
        <f ca="1">IF(ISNA(XLOOKUP(A8126,Customers!A:A,Customers!A:A)),"Invalid FK","Valid")</f>
        <v>Valid</v>
      </c>
      <c r="L8126" t="str">
        <f ca="1">IF(ISNA(XLOOKUP(B8126,Vendors!A:A,Vendors!A:A)),"Invalid FK","Valid")</f>
        <v>Valid</v>
      </c>
      <c r="M8126" t="str">
        <f ca="1">IF(ISNA(XLOOKUP(C8126,Headcount!C:C,Headcount!C:C)),"Invalid FK","Valid")</f>
        <v>Valid</v>
      </c>
    </row>
    <row r="8127" spans="1:13">
      <c r="A8127" t="s">
        <v>17738</v>
      </c>
      <c r="B8127" s="1">
        <v>45046</v>
      </c>
      <c r="C8127">
        <v>-38212.5</v>
      </c>
      <c r="D8127" t="s">
        <v>1478</v>
      </c>
      <c r="E8127" t="s">
        <v>7</v>
      </c>
      <c r="F8127" t="s">
        <v>264</v>
      </c>
      <c r="G8127" t="s">
        <v>8</v>
      </c>
      <c r="I8127" t="s">
        <v>163</v>
      </c>
      <c r="J8127" t="s">
        <v>17739</v>
      </c>
      <c r="K8127" t="str">
        <f ca="1">IF(ISNA(XLOOKUP(A8127,Customers!A:A,Customers!A:A)),"Invalid FK","Valid")</f>
        <v>Valid</v>
      </c>
      <c r="L8127" t="str">
        <f ca="1">IF(ISNA(XLOOKUP(B8127,Vendors!A:A,Vendors!A:A)),"Invalid FK","Valid")</f>
        <v>Valid</v>
      </c>
      <c r="M8127" t="str">
        <f ca="1">IF(ISNA(XLOOKUP(C8127,Headcount!C:C,Headcount!C:C)),"Invalid FK","Valid")</f>
        <v>Valid</v>
      </c>
    </row>
    <row r="8128" spans="1:13">
      <c r="A8128" t="s">
        <v>17740</v>
      </c>
      <c r="B8128" s="1">
        <v>45093</v>
      </c>
      <c r="C8128">
        <v>-59840.02</v>
      </c>
      <c r="D8128" t="s">
        <v>1478</v>
      </c>
      <c r="E8128" t="s">
        <v>1509</v>
      </c>
      <c r="F8128" t="s">
        <v>268</v>
      </c>
      <c r="G8128" t="s">
        <v>17</v>
      </c>
      <c r="I8128" t="s">
        <v>205</v>
      </c>
      <c r="J8128" t="s">
        <v>17741</v>
      </c>
      <c r="K8128" t="str">
        <f ca="1">IF(ISNA(XLOOKUP(A8128,Customers!A:A,Customers!A:A)),"Invalid FK","Valid")</f>
        <v>Valid</v>
      </c>
      <c r="L8128" t="str">
        <f ca="1">IF(ISNA(XLOOKUP(B8128,Vendors!A:A,Vendors!A:A)),"Invalid FK","Valid")</f>
        <v>Valid</v>
      </c>
      <c r="M8128" t="str">
        <f ca="1">IF(ISNA(XLOOKUP(C8128,Headcount!C:C,Headcount!C:C)),"Invalid FK","Valid")</f>
        <v>Valid</v>
      </c>
    </row>
    <row r="8129" spans="1:13">
      <c r="A8129" t="s">
        <v>17742</v>
      </c>
      <c r="B8129" s="1">
        <v>45075</v>
      </c>
      <c r="C8129">
        <v>176310.36</v>
      </c>
      <c r="D8129" t="s">
        <v>1483</v>
      </c>
      <c r="E8129" t="s">
        <v>1484</v>
      </c>
      <c r="F8129" t="s">
        <v>264</v>
      </c>
      <c r="G8129" t="s">
        <v>13</v>
      </c>
      <c r="H8129" t="s">
        <v>718</v>
      </c>
      <c r="J8129" t="s">
        <v>17743</v>
      </c>
      <c r="K8129" t="str">
        <f ca="1">IF(ISNA(XLOOKUP(A8129,Customers!A:A,Customers!A:A)),"Invalid FK","Valid")</f>
        <v>Valid</v>
      </c>
      <c r="L8129" t="str">
        <f ca="1">IF(ISNA(XLOOKUP(B8129,Vendors!A:A,Vendors!A:A)),"Invalid FK","Valid")</f>
        <v>Valid</v>
      </c>
      <c r="M8129" t="str">
        <f ca="1">IF(ISNA(XLOOKUP(C8129,Headcount!C:C,Headcount!C:C)),"Invalid FK","Valid")</f>
        <v>Valid</v>
      </c>
    </row>
    <row r="8130" spans="1:13">
      <c r="A8130" t="s">
        <v>17744</v>
      </c>
      <c r="B8130" s="1">
        <v>44599</v>
      </c>
      <c r="C8130">
        <v>-39886.36</v>
      </c>
      <c r="D8130" t="s">
        <v>1478</v>
      </c>
      <c r="E8130" t="s">
        <v>7</v>
      </c>
      <c r="F8130" t="s">
        <v>264</v>
      </c>
      <c r="G8130" t="s">
        <v>29</v>
      </c>
      <c r="I8130" t="s">
        <v>219</v>
      </c>
      <c r="J8130" t="s">
        <v>17745</v>
      </c>
      <c r="K8130" t="str">
        <f ca="1">IF(ISNA(XLOOKUP(A8130,Customers!A:A,Customers!A:A)),"Invalid FK","Valid")</f>
        <v>Valid</v>
      </c>
      <c r="L8130" t="str">
        <f ca="1">IF(ISNA(XLOOKUP(B8130,Vendors!A:A,Vendors!A:A)),"Invalid FK","Valid")</f>
        <v>Valid</v>
      </c>
      <c r="M8130" t="str">
        <f ca="1">IF(ISNA(XLOOKUP(C8130,Headcount!C:C,Headcount!C:C)),"Invalid FK","Valid")</f>
        <v>Valid</v>
      </c>
    </row>
    <row r="8131" spans="1:13">
      <c r="A8131" t="s">
        <v>17746</v>
      </c>
      <c r="B8131" s="1">
        <v>45151</v>
      </c>
      <c r="C8131">
        <v>-17064.59</v>
      </c>
      <c r="D8131" t="s">
        <v>1478</v>
      </c>
      <c r="E8131" t="s">
        <v>1534</v>
      </c>
      <c r="F8131" t="s">
        <v>268</v>
      </c>
      <c r="G8131" t="s">
        <v>29</v>
      </c>
      <c r="I8131" t="s">
        <v>27</v>
      </c>
      <c r="J8131" t="s">
        <v>17747</v>
      </c>
      <c r="K8131" t="str">
        <f ca="1">IF(ISNA(XLOOKUP(A8131,Customers!A:A,Customers!A:A)),"Invalid FK","Valid")</f>
        <v>Valid</v>
      </c>
      <c r="L8131" t="str">
        <f ca="1">IF(ISNA(XLOOKUP(B8131,Vendors!A:A,Vendors!A:A)),"Invalid FK","Valid")</f>
        <v>Valid</v>
      </c>
      <c r="M8131" t="str">
        <f ca="1">IF(ISNA(XLOOKUP(C8131,Headcount!C:C,Headcount!C:C)),"Invalid FK","Valid")</f>
        <v>Valid</v>
      </c>
    </row>
    <row r="8132" spans="1:13">
      <c r="A8132" t="s">
        <v>17748</v>
      </c>
      <c r="B8132" s="1">
        <v>45271</v>
      </c>
      <c r="C8132">
        <v>209899.26</v>
      </c>
      <c r="D8132" t="s">
        <v>1483</v>
      </c>
      <c r="E8132" t="s">
        <v>1499</v>
      </c>
      <c r="F8132" t="s">
        <v>268</v>
      </c>
      <c r="G8132" t="s">
        <v>8</v>
      </c>
      <c r="H8132" t="s">
        <v>768</v>
      </c>
      <c r="J8132" t="s">
        <v>17749</v>
      </c>
      <c r="K8132" t="str">
        <f ca="1">IF(ISNA(XLOOKUP(A8132,Customers!A:A,Customers!A:A)),"Invalid FK","Valid")</f>
        <v>Valid</v>
      </c>
      <c r="L8132" t="str">
        <f ca="1">IF(ISNA(XLOOKUP(B8132,Vendors!A:A,Vendors!A:A)),"Invalid FK","Valid")</f>
        <v>Valid</v>
      </c>
      <c r="M8132" t="str">
        <f ca="1">IF(ISNA(XLOOKUP(C8132,Headcount!C:C,Headcount!C:C)),"Invalid FK","Valid")</f>
        <v>Valid</v>
      </c>
    </row>
    <row r="8133" spans="1:13">
      <c r="A8133" t="s">
        <v>17750</v>
      </c>
      <c r="B8133" s="1">
        <v>45235</v>
      </c>
      <c r="C8133">
        <v>119185.65</v>
      </c>
      <c r="D8133" t="s">
        <v>1483</v>
      </c>
      <c r="E8133" t="s">
        <v>1484</v>
      </c>
      <c r="F8133" t="s">
        <v>268</v>
      </c>
      <c r="G8133" t="s">
        <v>29</v>
      </c>
      <c r="H8133" t="s">
        <v>742</v>
      </c>
      <c r="J8133" t="s">
        <v>17751</v>
      </c>
      <c r="K8133" t="str">
        <f ca="1">IF(ISNA(XLOOKUP(A8133,Customers!A:A,Customers!A:A)),"Invalid FK","Valid")</f>
        <v>Valid</v>
      </c>
      <c r="L8133" t="str">
        <f ca="1">IF(ISNA(XLOOKUP(B8133,Vendors!A:A,Vendors!A:A)),"Invalid FK","Valid")</f>
        <v>Valid</v>
      </c>
      <c r="M8133" t="str">
        <f ca="1">IF(ISNA(XLOOKUP(C8133,Headcount!C:C,Headcount!C:C)),"Invalid FK","Valid")</f>
        <v>Valid</v>
      </c>
    </row>
    <row r="8134" spans="1:13">
      <c r="A8134" t="s">
        <v>17752</v>
      </c>
      <c r="B8134" s="1">
        <v>45288</v>
      </c>
      <c r="C8134">
        <v>173878.99</v>
      </c>
      <c r="D8134" t="s">
        <v>1483</v>
      </c>
      <c r="E8134" t="s">
        <v>1499</v>
      </c>
      <c r="F8134" t="s">
        <v>268</v>
      </c>
      <c r="G8134" t="s">
        <v>17</v>
      </c>
      <c r="H8134" t="s">
        <v>1349</v>
      </c>
      <c r="J8134" t="s">
        <v>17753</v>
      </c>
      <c r="K8134" t="str">
        <f ca="1">IF(ISNA(XLOOKUP(A8134,Customers!A:A,Customers!A:A)),"Invalid FK","Valid")</f>
        <v>Valid</v>
      </c>
      <c r="L8134" t="str">
        <f ca="1">IF(ISNA(XLOOKUP(B8134,Vendors!A:A,Vendors!A:A)),"Invalid FK","Valid")</f>
        <v>Valid</v>
      </c>
      <c r="M8134" t="str">
        <f ca="1">IF(ISNA(XLOOKUP(C8134,Headcount!C:C,Headcount!C:C)),"Invalid FK","Valid")</f>
        <v>Valid</v>
      </c>
    </row>
    <row r="8135" spans="1:13">
      <c r="A8135" t="s">
        <v>17754</v>
      </c>
      <c r="B8135" s="1">
        <v>45010</v>
      </c>
      <c r="C8135">
        <v>172957.19</v>
      </c>
      <c r="D8135" t="s">
        <v>1483</v>
      </c>
      <c r="E8135" t="s">
        <v>1487</v>
      </c>
      <c r="F8135" t="s">
        <v>271</v>
      </c>
      <c r="G8135" t="s">
        <v>8</v>
      </c>
      <c r="H8135" t="s">
        <v>1003</v>
      </c>
      <c r="J8135" t="s">
        <v>17755</v>
      </c>
      <c r="K8135" t="str">
        <f ca="1">IF(ISNA(XLOOKUP(A8135,Customers!A:A,Customers!A:A)),"Invalid FK","Valid")</f>
        <v>Valid</v>
      </c>
      <c r="L8135" t="str">
        <f ca="1">IF(ISNA(XLOOKUP(B8135,Vendors!A:A,Vendors!A:A)),"Invalid FK","Valid")</f>
        <v>Valid</v>
      </c>
      <c r="M8135" t="str">
        <f ca="1">IF(ISNA(XLOOKUP(C8135,Headcount!C:C,Headcount!C:C)),"Invalid FK","Valid")</f>
        <v>Valid</v>
      </c>
    </row>
    <row r="8136" spans="1:13">
      <c r="A8136" t="s">
        <v>17756</v>
      </c>
      <c r="B8136" s="1">
        <v>44937</v>
      </c>
      <c r="C8136">
        <v>184216.09</v>
      </c>
      <c r="D8136" t="s">
        <v>1483</v>
      </c>
      <c r="E8136" t="s">
        <v>1484</v>
      </c>
      <c r="F8136" t="s">
        <v>268</v>
      </c>
      <c r="G8136" t="s">
        <v>29</v>
      </c>
      <c r="H8136" t="s">
        <v>947</v>
      </c>
      <c r="J8136" t="s">
        <v>17757</v>
      </c>
      <c r="K8136" t="str">
        <f ca="1">IF(ISNA(XLOOKUP(A8136,Customers!A:A,Customers!A:A)),"Invalid FK","Valid")</f>
        <v>Valid</v>
      </c>
      <c r="L8136" t="str">
        <f ca="1">IF(ISNA(XLOOKUP(B8136,Vendors!A:A,Vendors!A:A)),"Invalid FK","Valid")</f>
        <v>Valid</v>
      </c>
      <c r="M8136" t="str">
        <f ca="1">IF(ISNA(XLOOKUP(C8136,Headcount!C:C,Headcount!C:C)),"Invalid FK","Valid")</f>
        <v>Valid</v>
      </c>
    </row>
    <row r="8137" spans="1:13">
      <c r="A8137" t="s">
        <v>17758</v>
      </c>
      <c r="B8137" s="1">
        <v>44960</v>
      </c>
      <c r="C8137">
        <v>59297.83</v>
      </c>
      <c r="D8137" t="s">
        <v>1483</v>
      </c>
      <c r="E8137" t="s">
        <v>1487</v>
      </c>
      <c r="F8137" t="s">
        <v>271</v>
      </c>
      <c r="G8137" t="s">
        <v>17</v>
      </c>
      <c r="H8137" t="s">
        <v>752</v>
      </c>
      <c r="J8137" t="s">
        <v>17759</v>
      </c>
      <c r="K8137" t="str">
        <f ca="1">IF(ISNA(XLOOKUP(A8137,Customers!A:A,Customers!A:A)),"Invalid FK","Valid")</f>
        <v>Valid</v>
      </c>
      <c r="L8137" t="str">
        <f ca="1">IF(ISNA(XLOOKUP(B8137,Vendors!A:A,Vendors!A:A)),"Invalid FK","Valid")</f>
        <v>Valid</v>
      </c>
      <c r="M8137" t="str">
        <f ca="1">IF(ISNA(XLOOKUP(C8137,Headcount!C:C,Headcount!C:C)),"Invalid FK","Valid")</f>
        <v>Valid</v>
      </c>
    </row>
    <row r="8138" spans="1:13">
      <c r="A8138" t="s">
        <v>17760</v>
      </c>
      <c r="B8138" s="1">
        <v>44949</v>
      </c>
      <c r="C8138">
        <v>241928.52</v>
      </c>
      <c r="D8138" t="s">
        <v>1483</v>
      </c>
      <c r="E8138" t="s">
        <v>1484</v>
      </c>
      <c r="F8138" t="s">
        <v>268</v>
      </c>
      <c r="G8138" t="s">
        <v>8</v>
      </c>
      <c r="H8138" t="s">
        <v>1133</v>
      </c>
      <c r="J8138" t="s">
        <v>17761</v>
      </c>
      <c r="K8138" t="str">
        <f ca="1">IF(ISNA(XLOOKUP(A8138,Customers!A:A,Customers!A:A)),"Invalid FK","Valid")</f>
        <v>Valid</v>
      </c>
      <c r="L8138" t="str">
        <f ca="1">IF(ISNA(XLOOKUP(B8138,Vendors!A:A,Vendors!A:A)),"Invalid FK","Valid")</f>
        <v>Valid</v>
      </c>
      <c r="M8138" t="str">
        <f ca="1">IF(ISNA(XLOOKUP(C8138,Headcount!C:C,Headcount!C:C)),"Invalid FK","Valid")</f>
        <v>Valid</v>
      </c>
    </row>
    <row r="8139" spans="1:13">
      <c r="A8139" t="s">
        <v>17762</v>
      </c>
      <c r="B8139" s="1">
        <v>45001</v>
      </c>
      <c r="C8139">
        <v>97629.57</v>
      </c>
      <c r="D8139" t="s">
        <v>1483</v>
      </c>
      <c r="E8139" t="s">
        <v>1484</v>
      </c>
      <c r="F8139" t="s">
        <v>268</v>
      </c>
      <c r="G8139" t="s">
        <v>29</v>
      </c>
      <c r="H8139" t="s">
        <v>1037</v>
      </c>
      <c r="J8139" t="s">
        <v>17763</v>
      </c>
      <c r="K8139" t="str">
        <f ca="1">IF(ISNA(XLOOKUP(A8139,Customers!A:A,Customers!A:A)),"Invalid FK","Valid")</f>
        <v>Valid</v>
      </c>
      <c r="L8139" t="str">
        <f ca="1">IF(ISNA(XLOOKUP(B8139,Vendors!A:A,Vendors!A:A)),"Invalid FK","Valid")</f>
        <v>Valid</v>
      </c>
      <c r="M8139" t="str">
        <f ca="1">IF(ISNA(XLOOKUP(C8139,Headcount!C:C,Headcount!C:C)),"Invalid FK","Valid")</f>
        <v>Valid</v>
      </c>
    </row>
    <row r="8140" spans="1:13">
      <c r="A8140" t="s">
        <v>17764</v>
      </c>
      <c r="B8140" s="1">
        <v>45022</v>
      </c>
      <c r="C8140">
        <v>22525.89</v>
      </c>
      <c r="D8140" t="s">
        <v>1587</v>
      </c>
      <c r="E8140" t="s">
        <v>1587</v>
      </c>
      <c r="F8140" t="s">
        <v>271</v>
      </c>
      <c r="G8140" t="s">
        <v>8</v>
      </c>
      <c r="J8140" t="s">
        <v>17765</v>
      </c>
      <c r="K8140" t="str">
        <f ca="1">IF(ISNA(XLOOKUP(A8140,Customers!A:A,Customers!A:A)),"Invalid FK","Valid")</f>
        <v>Valid</v>
      </c>
      <c r="L8140" t="str">
        <f ca="1">IF(ISNA(XLOOKUP(B8140,Vendors!A:A,Vendors!A:A)),"Invalid FK","Valid")</f>
        <v>Valid</v>
      </c>
      <c r="M8140" t="str">
        <f ca="1">IF(ISNA(XLOOKUP(C8140,Headcount!C:C,Headcount!C:C)),"Invalid FK","Valid")</f>
        <v>Valid</v>
      </c>
    </row>
    <row r="8141" spans="1:13">
      <c r="A8141" t="s">
        <v>17766</v>
      </c>
      <c r="B8141" s="1">
        <v>44838</v>
      </c>
      <c r="C8141">
        <v>215511.47</v>
      </c>
      <c r="D8141" t="s">
        <v>1483</v>
      </c>
      <c r="E8141" t="s">
        <v>1499</v>
      </c>
      <c r="F8141" t="s">
        <v>268</v>
      </c>
      <c r="G8141" t="s">
        <v>29</v>
      </c>
      <c r="H8141" t="s">
        <v>774</v>
      </c>
      <c r="J8141" t="s">
        <v>17767</v>
      </c>
      <c r="K8141" t="str">
        <f ca="1">IF(ISNA(XLOOKUP(A8141,Customers!A:A,Customers!A:A)),"Invalid FK","Valid")</f>
        <v>Valid</v>
      </c>
      <c r="L8141" t="str">
        <f ca="1">IF(ISNA(XLOOKUP(B8141,Vendors!A:A,Vendors!A:A)),"Invalid FK","Valid")</f>
        <v>Valid</v>
      </c>
      <c r="M8141" t="str">
        <f ca="1">IF(ISNA(XLOOKUP(C8141,Headcount!C:C,Headcount!C:C)),"Invalid FK","Valid")</f>
        <v>Valid</v>
      </c>
    </row>
    <row r="8142" spans="1:13">
      <c r="A8142" t="s">
        <v>17768</v>
      </c>
      <c r="B8142" s="1">
        <v>44951</v>
      </c>
      <c r="C8142">
        <v>182658.05</v>
      </c>
      <c r="D8142" t="s">
        <v>1483</v>
      </c>
      <c r="E8142" t="s">
        <v>1484</v>
      </c>
      <c r="F8142" t="s">
        <v>268</v>
      </c>
      <c r="G8142" t="s">
        <v>17</v>
      </c>
      <c r="H8142" t="s">
        <v>1043</v>
      </c>
      <c r="J8142" t="s">
        <v>17769</v>
      </c>
      <c r="K8142" t="str">
        <f ca="1">IF(ISNA(XLOOKUP(A8142,Customers!A:A,Customers!A:A)),"Invalid FK","Valid")</f>
        <v>Valid</v>
      </c>
      <c r="L8142" t="str">
        <f ca="1">IF(ISNA(XLOOKUP(B8142,Vendors!A:A,Vendors!A:A)),"Invalid FK","Valid")</f>
        <v>Valid</v>
      </c>
      <c r="M8142" t="str">
        <f ca="1">IF(ISNA(XLOOKUP(C8142,Headcount!C:C,Headcount!C:C)),"Invalid FK","Valid")</f>
        <v>Valid</v>
      </c>
    </row>
    <row r="8143" spans="1:13">
      <c r="A8143" t="s">
        <v>17770</v>
      </c>
      <c r="B8143" s="1">
        <v>45221</v>
      </c>
      <c r="C8143">
        <v>109314.55</v>
      </c>
      <c r="D8143" t="s">
        <v>1483</v>
      </c>
      <c r="E8143" t="s">
        <v>1499</v>
      </c>
      <c r="F8143" t="s">
        <v>268</v>
      </c>
      <c r="G8143" t="s">
        <v>17</v>
      </c>
      <c r="H8143" t="s">
        <v>1229</v>
      </c>
      <c r="J8143" t="s">
        <v>17771</v>
      </c>
      <c r="K8143" t="str">
        <f ca="1">IF(ISNA(XLOOKUP(A8143,Customers!A:A,Customers!A:A)),"Invalid FK","Valid")</f>
        <v>Valid</v>
      </c>
      <c r="L8143" t="str">
        <f ca="1">IF(ISNA(XLOOKUP(B8143,Vendors!A:A,Vendors!A:A)),"Invalid FK","Valid")</f>
        <v>Valid</v>
      </c>
      <c r="M8143" t="str">
        <f ca="1">IF(ISNA(XLOOKUP(C8143,Headcount!C:C,Headcount!C:C)),"Invalid FK","Valid")</f>
        <v>Valid</v>
      </c>
    </row>
    <row r="8144" spans="1:13">
      <c r="A8144" t="s">
        <v>17772</v>
      </c>
      <c r="B8144" s="1">
        <v>44631</v>
      </c>
      <c r="C8144">
        <v>174761.88</v>
      </c>
      <c r="D8144" t="s">
        <v>1483</v>
      </c>
      <c r="E8144" t="s">
        <v>1499</v>
      </c>
      <c r="F8144" t="s">
        <v>271</v>
      </c>
      <c r="G8144" t="s">
        <v>17</v>
      </c>
      <c r="H8144" t="s">
        <v>963</v>
      </c>
      <c r="J8144" t="s">
        <v>17773</v>
      </c>
      <c r="K8144" t="str">
        <f ca="1">IF(ISNA(XLOOKUP(A8144,Customers!A:A,Customers!A:A)),"Invalid FK","Valid")</f>
        <v>Valid</v>
      </c>
      <c r="L8144" t="str">
        <f ca="1">IF(ISNA(XLOOKUP(B8144,Vendors!A:A,Vendors!A:A)),"Invalid FK","Valid")</f>
        <v>Valid</v>
      </c>
      <c r="M8144" t="str">
        <f ca="1">IF(ISNA(XLOOKUP(C8144,Headcount!C:C,Headcount!C:C)),"Invalid FK","Valid")</f>
        <v>Valid</v>
      </c>
    </row>
    <row r="8145" spans="1:13">
      <c r="A8145" t="s">
        <v>17774</v>
      </c>
      <c r="B8145" s="1">
        <v>45077</v>
      </c>
      <c r="C8145">
        <v>-40642.639999999999</v>
      </c>
      <c r="D8145" t="s">
        <v>1478</v>
      </c>
      <c r="E8145" t="s">
        <v>7</v>
      </c>
      <c r="F8145" t="s">
        <v>271</v>
      </c>
      <c r="G8145" t="s">
        <v>8</v>
      </c>
      <c r="I8145" t="s">
        <v>219</v>
      </c>
      <c r="J8145" t="s">
        <v>17775</v>
      </c>
      <c r="K8145" t="str">
        <f ca="1">IF(ISNA(XLOOKUP(A8145,Customers!A:A,Customers!A:A)),"Invalid FK","Valid")</f>
        <v>Valid</v>
      </c>
      <c r="L8145" t="str">
        <f ca="1">IF(ISNA(XLOOKUP(B8145,Vendors!A:A,Vendors!A:A)),"Invalid FK","Valid")</f>
        <v>Valid</v>
      </c>
      <c r="M8145" t="str">
        <f ca="1">IF(ISNA(XLOOKUP(C8145,Headcount!C:C,Headcount!C:C)),"Invalid FK","Valid")</f>
        <v>Valid</v>
      </c>
    </row>
    <row r="8146" spans="1:13">
      <c r="A8146" t="s">
        <v>17776</v>
      </c>
      <c r="B8146" s="1">
        <v>44995</v>
      </c>
      <c r="C8146">
        <v>-49533.7</v>
      </c>
      <c r="D8146" t="s">
        <v>1478</v>
      </c>
      <c r="E8146" t="s">
        <v>1509</v>
      </c>
      <c r="F8146" t="s">
        <v>264</v>
      </c>
      <c r="G8146" t="s">
        <v>29</v>
      </c>
      <c r="I8146" t="s">
        <v>151</v>
      </c>
      <c r="J8146" t="s">
        <v>17777</v>
      </c>
      <c r="K8146" t="str">
        <f ca="1">IF(ISNA(XLOOKUP(A8146,Customers!A:A,Customers!A:A)),"Invalid FK","Valid")</f>
        <v>Valid</v>
      </c>
      <c r="L8146" t="str">
        <f ca="1">IF(ISNA(XLOOKUP(B8146,Vendors!A:A,Vendors!A:A)),"Invalid FK","Valid")</f>
        <v>Valid</v>
      </c>
      <c r="M8146" t="str">
        <f ca="1">IF(ISNA(XLOOKUP(C8146,Headcount!C:C,Headcount!C:C)),"Invalid FK","Valid")</f>
        <v>Valid</v>
      </c>
    </row>
    <row r="8147" spans="1:13">
      <c r="A8147" t="s">
        <v>17778</v>
      </c>
      <c r="B8147" s="1">
        <v>45131</v>
      </c>
      <c r="C8147">
        <v>157708.04</v>
      </c>
      <c r="D8147" t="s">
        <v>1483</v>
      </c>
      <c r="E8147" t="s">
        <v>1484</v>
      </c>
      <c r="F8147" t="s">
        <v>268</v>
      </c>
      <c r="G8147" t="s">
        <v>8</v>
      </c>
      <c r="H8147" t="s">
        <v>1215</v>
      </c>
      <c r="J8147" t="s">
        <v>17779</v>
      </c>
      <c r="K8147" t="str">
        <f ca="1">IF(ISNA(XLOOKUP(A8147,Customers!A:A,Customers!A:A)),"Invalid FK","Valid")</f>
        <v>Valid</v>
      </c>
      <c r="L8147" t="str">
        <f ca="1">IF(ISNA(XLOOKUP(B8147,Vendors!A:A,Vendors!A:A)),"Invalid FK","Valid")</f>
        <v>Valid</v>
      </c>
      <c r="M8147" t="str">
        <f ca="1">IF(ISNA(XLOOKUP(C8147,Headcount!C:C,Headcount!C:C)),"Invalid FK","Valid")</f>
        <v>Valid</v>
      </c>
    </row>
    <row r="8148" spans="1:13">
      <c r="A8148" t="s">
        <v>17780</v>
      </c>
      <c r="B8148" s="1">
        <v>44752</v>
      </c>
      <c r="C8148">
        <v>-14340.98</v>
      </c>
      <c r="D8148" t="s">
        <v>1478</v>
      </c>
      <c r="E8148" t="s">
        <v>1534</v>
      </c>
      <c r="F8148" t="s">
        <v>271</v>
      </c>
      <c r="G8148" t="s">
        <v>13</v>
      </c>
      <c r="I8148" t="s">
        <v>115</v>
      </c>
      <c r="J8148" t="s">
        <v>17781</v>
      </c>
      <c r="K8148" t="str">
        <f ca="1">IF(ISNA(XLOOKUP(A8148,Customers!A:A,Customers!A:A)),"Invalid FK","Valid")</f>
        <v>Valid</v>
      </c>
      <c r="L8148" t="str">
        <f ca="1">IF(ISNA(XLOOKUP(B8148,Vendors!A:A,Vendors!A:A)),"Invalid FK","Valid")</f>
        <v>Valid</v>
      </c>
      <c r="M8148" t="str">
        <f ca="1">IF(ISNA(XLOOKUP(C8148,Headcount!C:C,Headcount!C:C)),"Invalid FK","Valid")</f>
        <v>Valid</v>
      </c>
    </row>
    <row r="8149" spans="1:13">
      <c r="A8149" t="s">
        <v>17782</v>
      </c>
      <c r="B8149" s="1">
        <v>44871</v>
      </c>
      <c r="C8149">
        <v>23016.639999999999</v>
      </c>
      <c r="D8149" t="s">
        <v>1587</v>
      </c>
      <c r="E8149" t="s">
        <v>1587</v>
      </c>
      <c r="F8149" t="s">
        <v>268</v>
      </c>
      <c r="G8149" t="s">
        <v>29</v>
      </c>
      <c r="J8149" t="s">
        <v>17783</v>
      </c>
      <c r="K8149" t="str">
        <f ca="1">IF(ISNA(XLOOKUP(A8149,Customers!A:A,Customers!A:A)),"Invalid FK","Valid")</f>
        <v>Valid</v>
      </c>
      <c r="L8149" t="str">
        <f ca="1">IF(ISNA(XLOOKUP(B8149,Vendors!A:A,Vendors!A:A)),"Invalid FK","Valid")</f>
        <v>Valid</v>
      </c>
      <c r="M8149" t="str">
        <f ca="1">IF(ISNA(XLOOKUP(C8149,Headcount!C:C,Headcount!C:C)),"Invalid FK","Valid")</f>
        <v>Valid</v>
      </c>
    </row>
    <row r="8150" spans="1:13">
      <c r="A8150" t="s">
        <v>17784</v>
      </c>
      <c r="B8150" s="1">
        <v>45103</v>
      </c>
      <c r="C8150">
        <v>58905.33</v>
      </c>
      <c r="D8150" t="s">
        <v>1483</v>
      </c>
      <c r="E8150" t="s">
        <v>1487</v>
      </c>
      <c r="F8150" t="s">
        <v>264</v>
      </c>
      <c r="G8150" t="s">
        <v>13</v>
      </c>
      <c r="H8150" t="s">
        <v>1371</v>
      </c>
      <c r="J8150" t="s">
        <v>17785</v>
      </c>
      <c r="K8150" t="str">
        <f ca="1">IF(ISNA(XLOOKUP(A8150,Customers!A:A,Customers!A:A)),"Invalid FK","Valid")</f>
        <v>Valid</v>
      </c>
      <c r="L8150" t="str">
        <f ca="1">IF(ISNA(XLOOKUP(B8150,Vendors!A:A,Vendors!A:A)),"Invalid FK","Valid")</f>
        <v>Valid</v>
      </c>
      <c r="M8150" t="str">
        <f ca="1">IF(ISNA(XLOOKUP(C8150,Headcount!C:C,Headcount!C:C)),"Invalid FK","Valid")</f>
        <v>Valid</v>
      </c>
    </row>
    <row r="8151" spans="1:13">
      <c r="A8151" t="s">
        <v>17786</v>
      </c>
      <c r="B8151" s="1">
        <v>44675</v>
      </c>
      <c r="C8151">
        <v>167973.01</v>
      </c>
      <c r="D8151" t="s">
        <v>1483</v>
      </c>
      <c r="E8151" t="s">
        <v>1499</v>
      </c>
      <c r="F8151" t="s">
        <v>264</v>
      </c>
      <c r="G8151" t="s">
        <v>13</v>
      </c>
      <c r="H8151" t="s">
        <v>1329</v>
      </c>
      <c r="J8151" t="s">
        <v>17787</v>
      </c>
      <c r="K8151" t="str">
        <f ca="1">IF(ISNA(XLOOKUP(A8151,Customers!A:A,Customers!A:A)),"Invalid FK","Valid")</f>
        <v>Valid</v>
      </c>
      <c r="L8151" t="str">
        <f ca="1">IF(ISNA(XLOOKUP(B8151,Vendors!A:A,Vendors!A:A)),"Invalid FK","Valid")</f>
        <v>Valid</v>
      </c>
      <c r="M8151" t="str">
        <f ca="1">IF(ISNA(XLOOKUP(C8151,Headcount!C:C,Headcount!C:C)),"Invalid FK","Valid")</f>
        <v>Valid</v>
      </c>
    </row>
    <row r="8152" spans="1:13">
      <c r="A8152" t="s">
        <v>17788</v>
      </c>
      <c r="B8152" s="1">
        <v>44810</v>
      </c>
      <c r="C8152">
        <v>-51614.41</v>
      </c>
      <c r="D8152" t="s">
        <v>1478</v>
      </c>
      <c r="E8152" t="s">
        <v>1509</v>
      </c>
      <c r="F8152" t="s">
        <v>268</v>
      </c>
      <c r="G8152" t="s">
        <v>13</v>
      </c>
      <c r="I8152" t="s">
        <v>95</v>
      </c>
      <c r="J8152" t="s">
        <v>17789</v>
      </c>
      <c r="K8152" t="str">
        <f ca="1">IF(ISNA(XLOOKUP(A8152,Customers!A:A,Customers!A:A)),"Invalid FK","Valid")</f>
        <v>Valid</v>
      </c>
      <c r="L8152" t="str">
        <f ca="1">IF(ISNA(XLOOKUP(B8152,Vendors!A:A,Vendors!A:A)),"Invalid FK","Valid")</f>
        <v>Valid</v>
      </c>
      <c r="M8152" t="str">
        <f ca="1">IF(ISNA(XLOOKUP(C8152,Headcount!C:C,Headcount!C:C)),"Invalid FK","Valid")</f>
        <v>Valid</v>
      </c>
    </row>
    <row r="8153" spans="1:13">
      <c r="A8153" t="s">
        <v>17790</v>
      </c>
      <c r="B8153" s="1">
        <v>44576</v>
      </c>
      <c r="C8153">
        <v>189997.12</v>
      </c>
      <c r="D8153" t="s">
        <v>1483</v>
      </c>
      <c r="E8153" t="s">
        <v>1484</v>
      </c>
      <c r="F8153" t="s">
        <v>271</v>
      </c>
      <c r="G8153" t="s">
        <v>8</v>
      </c>
      <c r="H8153" t="s">
        <v>1305</v>
      </c>
      <c r="J8153" t="s">
        <v>17791</v>
      </c>
      <c r="K8153" t="str">
        <f ca="1">IF(ISNA(XLOOKUP(A8153,Customers!A:A,Customers!A:A)),"Invalid FK","Valid")</f>
        <v>Valid</v>
      </c>
      <c r="L8153" t="str">
        <f ca="1">IF(ISNA(XLOOKUP(B8153,Vendors!A:A,Vendors!A:A)),"Invalid FK","Valid")</f>
        <v>Valid</v>
      </c>
      <c r="M8153" t="str">
        <f ca="1">IF(ISNA(XLOOKUP(C8153,Headcount!C:C,Headcount!C:C)),"Invalid FK","Valid")</f>
        <v>Valid</v>
      </c>
    </row>
    <row r="8154" spans="1:13">
      <c r="A8154" t="s">
        <v>17792</v>
      </c>
      <c r="B8154" s="1">
        <v>45023</v>
      </c>
      <c r="C8154">
        <v>-50994.94</v>
      </c>
      <c r="D8154" t="s">
        <v>1478</v>
      </c>
      <c r="E8154" t="s">
        <v>1509</v>
      </c>
      <c r="F8154" t="s">
        <v>264</v>
      </c>
      <c r="G8154" t="s">
        <v>8</v>
      </c>
      <c r="I8154" t="s">
        <v>63</v>
      </c>
      <c r="J8154" t="s">
        <v>17793</v>
      </c>
      <c r="K8154" t="str">
        <f ca="1">IF(ISNA(XLOOKUP(A8154,Customers!A:A,Customers!A:A)),"Invalid FK","Valid")</f>
        <v>Valid</v>
      </c>
      <c r="L8154" t="str">
        <f ca="1">IF(ISNA(XLOOKUP(B8154,Vendors!A:A,Vendors!A:A)),"Invalid FK","Valid")</f>
        <v>Valid</v>
      </c>
      <c r="M8154" t="str">
        <f ca="1">IF(ISNA(XLOOKUP(C8154,Headcount!C:C,Headcount!C:C)),"Invalid FK","Valid")</f>
        <v>Valid</v>
      </c>
    </row>
    <row r="8155" spans="1:13">
      <c r="A8155" t="s">
        <v>17794</v>
      </c>
      <c r="B8155" s="1">
        <v>44762</v>
      </c>
      <c r="C8155">
        <v>186120.34</v>
      </c>
      <c r="D8155" t="s">
        <v>1483</v>
      </c>
      <c r="E8155" t="s">
        <v>1487</v>
      </c>
      <c r="F8155" t="s">
        <v>268</v>
      </c>
      <c r="G8155" t="s">
        <v>13</v>
      </c>
      <c r="H8155" t="s">
        <v>1157</v>
      </c>
      <c r="J8155" t="s">
        <v>17795</v>
      </c>
      <c r="K8155" t="str">
        <f ca="1">IF(ISNA(XLOOKUP(A8155,Customers!A:A,Customers!A:A)),"Invalid FK","Valid")</f>
        <v>Valid</v>
      </c>
      <c r="L8155" t="str">
        <f ca="1">IF(ISNA(XLOOKUP(B8155,Vendors!A:A,Vendors!A:A)),"Invalid FK","Valid")</f>
        <v>Valid</v>
      </c>
      <c r="M8155" t="str">
        <f ca="1">IF(ISNA(XLOOKUP(C8155,Headcount!C:C,Headcount!C:C)),"Invalid FK","Valid")</f>
        <v>Valid</v>
      </c>
    </row>
    <row r="8156" spans="1:13">
      <c r="A8156" t="s">
        <v>17796</v>
      </c>
      <c r="B8156" s="1">
        <v>45061</v>
      </c>
      <c r="C8156">
        <v>115073.67</v>
      </c>
      <c r="D8156" t="s">
        <v>1483</v>
      </c>
      <c r="E8156" t="s">
        <v>1484</v>
      </c>
      <c r="F8156" t="s">
        <v>268</v>
      </c>
      <c r="G8156" t="s">
        <v>13</v>
      </c>
      <c r="H8156" t="s">
        <v>1201</v>
      </c>
      <c r="J8156" t="s">
        <v>17797</v>
      </c>
      <c r="K8156" t="str">
        <f ca="1">IF(ISNA(XLOOKUP(A8156,Customers!A:A,Customers!A:A)),"Invalid FK","Valid")</f>
        <v>Valid</v>
      </c>
      <c r="L8156" t="str">
        <f ca="1">IF(ISNA(XLOOKUP(B8156,Vendors!A:A,Vendors!A:A)),"Invalid FK","Valid")</f>
        <v>Valid</v>
      </c>
      <c r="M8156" t="str">
        <f ca="1">IF(ISNA(XLOOKUP(C8156,Headcount!C:C,Headcount!C:C)),"Invalid FK","Valid")</f>
        <v>Valid</v>
      </c>
    </row>
    <row r="8157" spans="1:13">
      <c r="A8157" t="s">
        <v>17798</v>
      </c>
      <c r="B8157" s="1">
        <v>45190</v>
      </c>
      <c r="C8157">
        <v>-26649.79</v>
      </c>
      <c r="D8157" t="s">
        <v>1478</v>
      </c>
      <c r="E8157" t="s">
        <v>1496</v>
      </c>
      <c r="F8157" t="s">
        <v>268</v>
      </c>
      <c r="G8157" t="s">
        <v>8</v>
      </c>
      <c r="I8157" t="s">
        <v>45</v>
      </c>
      <c r="J8157" t="s">
        <v>17799</v>
      </c>
      <c r="K8157" t="str">
        <f ca="1">IF(ISNA(XLOOKUP(A8157,Customers!A:A,Customers!A:A)),"Invalid FK","Valid")</f>
        <v>Valid</v>
      </c>
      <c r="L8157" t="str">
        <f ca="1">IF(ISNA(XLOOKUP(B8157,Vendors!A:A,Vendors!A:A)),"Invalid FK","Valid")</f>
        <v>Valid</v>
      </c>
      <c r="M8157" t="str">
        <f ca="1">IF(ISNA(XLOOKUP(C8157,Headcount!C:C,Headcount!C:C)),"Invalid FK","Valid")</f>
        <v>Valid</v>
      </c>
    </row>
    <row r="8158" spans="1:13">
      <c r="A8158" t="s">
        <v>17800</v>
      </c>
      <c r="B8158" s="1">
        <v>44658</v>
      </c>
      <c r="C8158">
        <v>209589.07</v>
      </c>
      <c r="D8158" t="s">
        <v>1483</v>
      </c>
      <c r="E8158" t="s">
        <v>1484</v>
      </c>
      <c r="F8158" t="s">
        <v>271</v>
      </c>
      <c r="G8158" t="s">
        <v>17</v>
      </c>
      <c r="H8158" t="s">
        <v>1339</v>
      </c>
      <c r="J8158" t="s">
        <v>17801</v>
      </c>
      <c r="K8158" t="str">
        <f ca="1">IF(ISNA(XLOOKUP(A8158,Customers!A:A,Customers!A:A)),"Invalid FK","Valid")</f>
        <v>Valid</v>
      </c>
      <c r="L8158" t="str">
        <f ca="1">IF(ISNA(XLOOKUP(B8158,Vendors!A:A,Vendors!A:A)),"Invalid FK","Valid")</f>
        <v>Valid</v>
      </c>
      <c r="M8158" t="str">
        <f ca="1">IF(ISNA(XLOOKUP(C8158,Headcount!C:C,Headcount!C:C)),"Invalid FK","Valid")</f>
        <v>Valid</v>
      </c>
    </row>
    <row r="8159" spans="1:13">
      <c r="A8159" t="s">
        <v>17802</v>
      </c>
      <c r="B8159" s="1">
        <v>45212</v>
      </c>
      <c r="C8159">
        <v>172316.84</v>
      </c>
      <c r="D8159" t="s">
        <v>1483</v>
      </c>
      <c r="E8159" t="s">
        <v>1484</v>
      </c>
      <c r="F8159" t="s">
        <v>264</v>
      </c>
      <c r="G8159" t="s">
        <v>8</v>
      </c>
      <c r="H8159" t="s">
        <v>682</v>
      </c>
      <c r="J8159" t="s">
        <v>17803</v>
      </c>
      <c r="K8159" t="str">
        <f ca="1">IF(ISNA(XLOOKUP(A8159,Customers!A:A,Customers!A:A)),"Invalid FK","Valid")</f>
        <v>Valid</v>
      </c>
      <c r="L8159" t="str">
        <f ca="1">IF(ISNA(XLOOKUP(B8159,Vendors!A:A,Vendors!A:A)),"Invalid FK","Valid")</f>
        <v>Valid</v>
      </c>
      <c r="M8159" t="str">
        <f ca="1">IF(ISNA(XLOOKUP(C8159,Headcount!C:C,Headcount!C:C)),"Invalid FK","Valid")</f>
        <v>Valid</v>
      </c>
    </row>
    <row r="8160" spans="1:13">
      <c r="A8160" t="s">
        <v>17804</v>
      </c>
      <c r="B8160" s="1">
        <v>44883</v>
      </c>
      <c r="C8160">
        <v>176025.48</v>
      </c>
      <c r="D8160" t="s">
        <v>1483</v>
      </c>
      <c r="E8160" t="s">
        <v>1487</v>
      </c>
      <c r="F8160" t="s">
        <v>268</v>
      </c>
      <c r="G8160" t="s">
        <v>17</v>
      </c>
      <c r="H8160" t="s">
        <v>1049</v>
      </c>
      <c r="J8160" t="s">
        <v>17805</v>
      </c>
      <c r="K8160" t="str">
        <f ca="1">IF(ISNA(XLOOKUP(A8160,Customers!A:A,Customers!A:A)),"Invalid FK","Valid")</f>
        <v>Valid</v>
      </c>
      <c r="L8160" t="str">
        <f ca="1">IF(ISNA(XLOOKUP(B8160,Vendors!A:A,Vendors!A:A)),"Invalid FK","Valid")</f>
        <v>Valid</v>
      </c>
      <c r="M8160" t="str">
        <f ca="1">IF(ISNA(XLOOKUP(C8160,Headcount!C:C,Headcount!C:C)),"Invalid FK","Valid")</f>
        <v>Valid</v>
      </c>
    </row>
    <row r="8161" spans="1:13">
      <c r="A8161" t="s">
        <v>17806</v>
      </c>
      <c r="B8161" s="1">
        <v>45006</v>
      </c>
      <c r="C8161">
        <v>-35984.120000000003</v>
      </c>
      <c r="D8161" t="s">
        <v>1478</v>
      </c>
      <c r="E8161" t="s">
        <v>36</v>
      </c>
      <c r="F8161" t="s">
        <v>264</v>
      </c>
      <c r="G8161" t="s">
        <v>8</v>
      </c>
      <c r="I8161" t="s">
        <v>179</v>
      </c>
      <c r="J8161" t="s">
        <v>17807</v>
      </c>
      <c r="K8161" t="str">
        <f ca="1">IF(ISNA(XLOOKUP(A8161,Customers!A:A,Customers!A:A)),"Invalid FK","Valid")</f>
        <v>Valid</v>
      </c>
      <c r="L8161" t="str">
        <f ca="1">IF(ISNA(XLOOKUP(B8161,Vendors!A:A,Vendors!A:A)),"Invalid FK","Valid")</f>
        <v>Valid</v>
      </c>
      <c r="M8161" t="str">
        <f ca="1">IF(ISNA(XLOOKUP(C8161,Headcount!C:C,Headcount!C:C)),"Invalid FK","Valid")</f>
        <v>Valid</v>
      </c>
    </row>
    <row r="8162" spans="1:13">
      <c r="A8162" t="s">
        <v>17808</v>
      </c>
      <c r="B8162" s="1">
        <v>44945</v>
      </c>
      <c r="C8162">
        <v>-27788.639999999999</v>
      </c>
      <c r="D8162" t="s">
        <v>1478</v>
      </c>
      <c r="E8162" t="s">
        <v>1534</v>
      </c>
      <c r="F8162" t="s">
        <v>264</v>
      </c>
      <c r="G8162" t="s">
        <v>29</v>
      </c>
      <c r="I8162" t="s">
        <v>119</v>
      </c>
      <c r="J8162" t="s">
        <v>17809</v>
      </c>
      <c r="K8162" t="str">
        <f ca="1">IF(ISNA(XLOOKUP(A8162,Customers!A:A,Customers!A:A)),"Invalid FK","Valid")</f>
        <v>Valid</v>
      </c>
      <c r="L8162" t="str">
        <f ca="1">IF(ISNA(XLOOKUP(B8162,Vendors!A:A,Vendors!A:A)),"Invalid FK","Valid")</f>
        <v>Valid</v>
      </c>
      <c r="M8162" t="str">
        <f ca="1">IF(ISNA(XLOOKUP(C8162,Headcount!C:C,Headcount!C:C)),"Invalid FK","Valid")</f>
        <v>Valid</v>
      </c>
    </row>
    <row r="8163" spans="1:13">
      <c r="A8163" t="s">
        <v>17810</v>
      </c>
      <c r="B8163" s="1">
        <v>45271</v>
      </c>
      <c r="C8163">
        <v>255963.77</v>
      </c>
      <c r="D8163" t="s">
        <v>1483</v>
      </c>
      <c r="E8163" t="s">
        <v>1484</v>
      </c>
      <c r="F8163" t="s">
        <v>271</v>
      </c>
      <c r="G8163" t="s">
        <v>8</v>
      </c>
      <c r="H8163" t="s">
        <v>768</v>
      </c>
      <c r="J8163" t="s">
        <v>17811</v>
      </c>
      <c r="K8163" t="str">
        <f ca="1">IF(ISNA(XLOOKUP(A8163,Customers!A:A,Customers!A:A)),"Invalid FK","Valid")</f>
        <v>Valid</v>
      </c>
      <c r="L8163" t="str">
        <f ca="1">IF(ISNA(XLOOKUP(B8163,Vendors!A:A,Vendors!A:A)),"Invalid FK","Valid")</f>
        <v>Valid</v>
      </c>
      <c r="M8163" t="str">
        <f ca="1">IF(ISNA(XLOOKUP(C8163,Headcount!C:C,Headcount!C:C)),"Invalid FK","Valid")</f>
        <v>Valid</v>
      </c>
    </row>
    <row r="8164" spans="1:13">
      <c r="A8164" t="s">
        <v>17812</v>
      </c>
      <c r="B8164" s="1">
        <v>44581</v>
      </c>
      <c r="C8164">
        <v>138737.35</v>
      </c>
      <c r="D8164" t="s">
        <v>1483</v>
      </c>
      <c r="E8164" t="s">
        <v>1484</v>
      </c>
      <c r="F8164" t="s">
        <v>271</v>
      </c>
      <c r="G8164" t="s">
        <v>29</v>
      </c>
      <c r="H8164" t="s">
        <v>1249</v>
      </c>
      <c r="J8164" t="s">
        <v>17813</v>
      </c>
      <c r="K8164" t="str">
        <f ca="1">IF(ISNA(XLOOKUP(A8164,Customers!A:A,Customers!A:A)),"Invalid FK","Valid")</f>
        <v>Valid</v>
      </c>
      <c r="L8164" t="str">
        <f ca="1">IF(ISNA(XLOOKUP(B8164,Vendors!A:A,Vendors!A:A)),"Invalid FK","Valid")</f>
        <v>Valid</v>
      </c>
      <c r="M8164" t="str">
        <f ca="1">IF(ISNA(XLOOKUP(C8164,Headcount!C:C,Headcount!C:C)),"Invalid FK","Valid")</f>
        <v>Valid</v>
      </c>
    </row>
    <row r="8165" spans="1:13">
      <c r="A8165" t="s">
        <v>17814</v>
      </c>
      <c r="B8165" s="1">
        <v>45248</v>
      </c>
      <c r="C8165">
        <v>132695.04999999999</v>
      </c>
      <c r="D8165" t="s">
        <v>1483</v>
      </c>
      <c r="E8165" t="s">
        <v>1484</v>
      </c>
      <c r="F8165" t="s">
        <v>264</v>
      </c>
      <c r="G8165" t="s">
        <v>8</v>
      </c>
      <c r="H8165" t="s">
        <v>961</v>
      </c>
      <c r="J8165" t="s">
        <v>17815</v>
      </c>
      <c r="K8165" t="str">
        <f ca="1">IF(ISNA(XLOOKUP(A8165,Customers!A:A,Customers!A:A)),"Invalid FK","Valid")</f>
        <v>Valid</v>
      </c>
      <c r="L8165" t="str">
        <f ca="1">IF(ISNA(XLOOKUP(B8165,Vendors!A:A,Vendors!A:A)),"Invalid FK","Valid")</f>
        <v>Valid</v>
      </c>
      <c r="M8165" t="str">
        <f ca="1">IF(ISNA(XLOOKUP(C8165,Headcount!C:C,Headcount!C:C)),"Invalid FK","Valid")</f>
        <v>Valid</v>
      </c>
    </row>
    <row r="8166" spans="1:13">
      <c r="A8166" t="s">
        <v>17816</v>
      </c>
      <c r="B8166" s="1">
        <v>45242</v>
      </c>
      <c r="C8166">
        <v>187076.12</v>
      </c>
      <c r="D8166" t="s">
        <v>1483</v>
      </c>
      <c r="E8166" t="s">
        <v>1499</v>
      </c>
      <c r="F8166" t="s">
        <v>264</v>
      </c>
      <c r="G8166" t="s">
        <v>17</v>
      </c>
      <c r="H8166" t="s">
        <v>1025</v>
      </c>
      <c r="J8166" t="s">
        <v>17817</v>
      </c>
      <c r="K8166" t="str">
        <f ca="1">IF(ISNA(XLOOKUP(A8166,Customers!A:A,Customers!A:A)),"Invalid FK","Valid")</f>
        <v>Valid</v>
      </c>
      <c r="L8166" t="str">
        <f ca="1">IF(ISNA(XLOOKUP(B8166,Vendors!A:A,Vendors!A:A)),"Invalid FK","Valid")</f>
        <v>Valid</v>
      </c>
      <c r="M8166" t="str">
        <f ca="1">IF(ISNA(XLOOKUP(C8166,Headcount!C:C,Headcount!C:C)),"Invalid FK","Valid")</f>
        <v>Valid</v>
      </c>
    </row>
    <row r="8167" spans="1:13">
      <c r="A8167" t="s">
        <v>17818</v>
      </c>
      <c r="B8167" s="1">
        <v>45212</v>
      </c>
      <c r="C8167">
        <v>-35094.85</v>
      </c>
      <c r="D8167" t="s">
        <v>1478</v>
      </c>
      <c r="E8167" t="s">
        <v>7</v>
      </c>
      <c r="F8167" t="s">
        <v>268</v>
      </c>
      <c r="G8167" t="s">
        <v>13</v>
      </c>
      <c r="I8167" t="s">
        <v>145</v>
      </c>
      <c r="J8167" t="s">
        <v>17819</v>
      </c>
      <c r="K8167" t="str">
        <f ca="1">IF(ISNA(XLOOKUP(A8167,Customers!A:A,Customers!A:A)),"Invalid FK","Valid")</f>
        <v>Valid</v>
      </c>
      <c r="L8167" t="str">
        <f ca="1">IF(ISNA(XLOOKUP(B8167,Vendors!A:A,Vendors!A:A)),"Invalid FK","Valid")</f>
        <v>Valid</v>
      </c>
      <c r="M8167" t="str">
        <f ca="1">IF(ISNA(XLOOKUP(C8167,Headcount!C:C,Headcount!C:C)),"Invalid FK","Valid")</f>
        <v>Valid</v>
      </c>
    </row>
    <row r="8168" spans="1:13">
      <c r="A8168" t="s">
        <v>17820</v>
      </c>
      <c r="B8168" s="1">
        <v>45257</v>
      </c>
      <c r="C8168">
        <v>-56396.1</v>
      </c>
      <c r="D8168" t="s">
        <v>1478</v>
      </c>
      <c r="E8168" t="s">
        <v>20</v>
      </c>
      <c r="F8168" t="s">
        <v>264</v>
      </c>
      <c r="G8168" t="s">
        <v>29</v>
      </c>
      <c r="I8168" t="s">
        <v>173</v>
      </c>
      <c r="J8168" t="s">
        <v>17821</v>
      </c>
      <c r="K8168" t="str">
        <f ca="1">IF(ISNA(XLOOKUP(A8168,Customers!A:A,Customers!A:A)),"Invalid FK","Valid")</f>
        <v>Valid</v>
      </c>
      <c r="L8168" t="str">
        <f ca="1">IF(ISNA(XLOOKUP(B8168,Vendors!A:A,Vendors!A:A)),"Invalid FK","Valid")</f>
        <v>Valid</v>
      </c>
      <c r="M8168" t="str">
        <f ca="1">IF(ISNA(XLOOKUP(C8168,Headcount!C:C,Headcount!C:C)),"Invalid FK","Valid")</f>
        <v>Valid</v>
      </c>
    </row>
    <row r="8169" spans="1:13">
      <c r="A8169" t="s">
        <v>17822</v>
      </c>
      <c r="B8169" s="1">
        <v>44612</v>
      </c>
      <c r="C8169">
        <v>-54866.92</v>
      </c>
      <c r="D8169" t="s">
        <v>1478</v>
      </c>
      <c r="E8169" t="s">
        <v>36</v>
      </c>
      <c r="F8169" t="s">
        <v>271</v>
      </c>
      <c r="G8169" t="s">
        <v>29</v>
      </c>
      <c r="I8169" t="s">
        <v>185</v>
      </c>
      <c r="J8169" t="s">
        <v>17823</v>
      </c>
      <c r="K8169" t="str">
        <f ca="1">IF(ISNA(XLOOKUP(A8169,Customers!A:A,Customers!A:A)),"Invalid FK","Valid")</f>
        <v>Valid</v>
      </c>
      <c r="L8169" t="str">
        <f ca="1">IF(ISNA(XLOOKUP(B8169,Vendors!A:A,Vendors!A:A)),"Invalid FK","Valid")</f>
        <v>Valid</v>
      </c>
      <c r="M8169" t="str">
        <f ca="1">IF(ISNA(XLOOKUP(C8169,Headcount!C:C,Headcount!C:C)),"Invalid FK","Valid")</f>
        <v>Valid</v>
      </c>
    </row>
    <row r="8170" spans="1:13">
      <c r="A8170" t="s">
        <v>17824</v>
      </c>
      <c r="B8170" s="1">
        <v>44872</v>
      </c>
      <c r="C8170">
        <v>-49442.98</v>
      </c>
      <c r="D8170" t="s">
        <v>1478</v>
      </c>
      <c r="E8170" t="s">
        <v>7</v>
      </c>
      <c r="F8170" t="s">
        <v>271</v>
      </c>
      <c r="G8170" t="s">
        <v>13</v>
      </c>
      <c r="I8170" t="s">
        <v>79</v>
      </c>
      <c r="J8170" t="s">
        <v>17825</v>
      </c>
      <c r="K8170" t="str">
        <f ca="1">IF(ISNA(XLOOKUP(A8170,Customers!A:A,Customers!A:A)),"Invalid FK","Valid")</f>
        <v>Valid</v>
      </c>
      <c r="L8170" t="str">
        <f ca="1">IF(ISNA(XLOOKUP(B8170,Vendors!A:A,Vendors!A:A)),"Invalid FK","Valid")</f>
        <v>Valid</v>
      </c>
      <c r="M8170" t="str">
        <f ca="1">IF(ISNA(XLOOKUP(C8170,Headcount!C:C,Headcount!C:C)),"Invalid FK","Valid")</f>
        <v>Valid</v>
      </c>
    </row>
    <row r="8171" spans="1:13">
      <c r="A8171" t="s">
        <v>17826</v>
      </c>
      <c r="B8171" s="1">
        <v>45106</v>
      </c>
      <c r="C8171">
        <v>85565.87</v>
      </c>
      <c r="D8171" t="s">
        <v>1483</v>
      </c>
      <c r="E8171" t="s">
        <v>1487</v>
      </c>
      <c r="F8171" t="s">
        <v>268</v>
      </c>
      <c r="G8171" t="s">
        <v>29</v>
      </c>
      <c r="H8171" t="s">
        <v>928</v>
      </c>
      <c r="J8171" t="s">
        <v>17827</v>
      </c>
      <c r="K8171" t="str">
        <f ca="1">IF(ISNA(XLOOKUP(A8171,Customers!A:A,Customers!A:A)),"Invalid FK","Valid")</f>
        <v>Valid</v>
      </c>
      <c r="L8171" t="str">
        <f ca="1">IF(ISNA(XLOOKUP(B8171,Vendors!A:A,Vendors!A:A)),"Invalid FK","Valid")</f>
        <v>Valid</v>
      </c>
      <c r="M8171" t="str">
        <f ca="1">IF(ISNA(XLOOKUP(C8171,Headcount!C:C,Headcount!C:C)),"Invalid FK","Valid")</f>
        <v>Valid</v>
      </c>
    </row>
    <row r="8172" spans="1:13">
      <c r="A8172" t="s">
        <v>17828</v>
      </c>
      <c r="B8172" s="1">
        <v>44855</v>
      </c>
      <c r="C8172">
        <v>211021.1</v>
      </c>
      <c r="D8172" t="s">
        <v>1483</v>
      </c>
      <c r="E8172" t="s">
        <v>1487</v>
      </c>
      <c r="F8172" t="s">
        <v>264</v>
      </c>
      <c r="G8172" t="s">
        <v>13</v>
      </c>
      <c r="H8172" t="s">
        <v>1287</v>
      </c>
      <c r="J8172" t="s">
        <v>17829</v>
      </c>
      <c r="K8172" t="str">
        <f ca="1">IF(ISNA(XLOOKUP(A8172,Customers!A:A,Customers!A:A)),"Invalid FK","Valid")</f>
        <v>Valid</v>
      </c>
      <c r="L8172" t="str">
        <f ca="1">IF(ISNA(XLOOKUP(B8172,Vendors!A:A,Vendors!A:A)),"Invalid FK","Valid")</f>
        <v>Valid</v>
      </c>
      <c r="M8172" t="str">
        <f ca="1">IF(ISNA(XLOOKUP(C8172,Headcount!C:C,Headcount!C:C)),"Invalid FK","Valid")</f>
        <v>Valid</v>
      </c>
    </row>
    <row r="8173" spans="1:13">
      <c r="A8173" t="s">
        <v>17830</v>
      </c>
      <c r="B8173" s="1">
        <v>44572</v>
      </c>
      <c r="C8173">
        <v>-32288.17</v>
      </c>
      <c r="D8173" t="s">
        <v>1478</v>
      </c>
      <c r="E8173" t="s">
        <v>1534</v>
      </c>
      <c r="F8173" t="s">
        <v>268</v>
      </c>
      <c r="G8173" t="s">
        <v>17</v>
      </c>
      <c r="I8173" t="s">
        <v>195</v>
      </c>
      <c r="J8173" t="s">
        <v>17831</v>
      </c>
      <c r="K8173" t="str">
        <f ca="1">IF(ISNA(XLOOKUP(A8173,Customers!A:A,Customers!A:A)),"Invalid FK","Valid")</f>
        <v>Valid</v>
      </c>
      <c r="L8173" t="str">
        <f ca="1">IF(ISNA(XLOOKUP(B8173,Vendors!A:A,Vendors!A:A)),"Invalid FK","Valid")</f>
        <v>Valid</v>
      </c>
      <c r="M8173" t="str">
        <f ca="1">IF(ISNA(XLOOKUP(C8173,Headcount!C:C,Headcount!C:C)),"Invalid FK","Valid")</f>
        <v>Valid</v>
      </c>
    </row>
    <row r="8174" spans="1:13">
      <c r="A8174" t="s">
        <v>17832</v>
      </c>
      <c r="B8174" s="1">
        <v>44819</v>
      </c>
      <c r="C8174">
        <v>233796.29</v>
      </c>
      <c r="D8174" t="s">
        <v>1483</v>
      </c>
      <c r="E8174" t="s">
        <v>1499</v>
      </c>
      <c r="F8174" t="s">
        <v>268</v>
      </c>
      <c r="G8174" t="s">
        <v>13</v>
      </c>
      <c r="H8174" t="s">
        <v>981</v>
      </c>
      <c r="J8174" t="s">
        <v>17833</v>
      </c>
      <c r="K8174" t="str">
        <f ca="1">IF(ISNA(XLOOKUP(A8174,Customers!A:A,Customers!A:A)),"Invalid FK","Valid")</f>
        <v>Valid</v>
      </c>
      <c r="L8174" t="str">
        <f ca="1">IF(ISNA(XLOOKUP(B8174,Vendors!A:A,Vendors!A:A)),"Invalid FK","Valid")</f>
        <v>Valid</v>
      </c>
      <c r="M8174" t="str">
        <f ca="1">IF(ISNA(XLOOKUP(C8174,Headcount!C:C,Headcount!C:C)),"Invalid FK","Valid")</f>
        <v>Valid</v>
      </c>
    </row>
    <row r="8175" spans="1:13">
      <c r="A8175" t="s">
        <v>17834</v>
      </c>
      <c r="B8175" s="1">
        <v>45038</v>
      </c>
      <c r="C8175">
        <v>15977.9</v>
      </c>
      <c r="D8175" t="s">
        <v>1924</v>
      </c>
      <c r="E8175" t="s">
        <v>1924</v>
      </c>
      <c r="F8175" t="s">
        <v>268</v>
      </c>
      <c r="G8175" t="s">
        <v>17</v>
      </c>
      <c r="J8175" t="s">
        <v>17835</v>
      </c>
      <c r="K8175" t="str">
        <f ca="1">IF(ISNA(XLOOKUP(A8175,Customers!A:A,Customers!A:A)),"Invalid FK","Valid")</f>
        <v>Valid</v>
      </c>
      <c r="L8175" t="str">
        <f ca="1">IF(ISNA(XLOOKUP(B8175,Vendors!A:A,Vendors!A:A)),"Invalid FK","Valid")</f>
        <v>Valid</v>
      </c>
      <c r="M8175" t="str">
        <f ca="1">IF(ISNA(XLOOKUP(C8175,Headcount!C:C,Headcount!C:C)),"Invalid FK","Valid")</f>
        <v>Valid</v>
      </c>
    </row>
    <row r="8176" spans="1:13">
      <c r="A8176" t="s">
        <v>17836</v>
      </c>
      <c r="B8176" s="1">
        <v>44882</v>
      </c>
      <c r="C8176">
        <v>257095.11</v>
      </c>
      <c r="D8176" t="s">
        <v>1483</v>
      </c>
      <c r="E8176" t="s">
        <v>1484</v>
      </c>
      <c r="F8176" t="s">
        <v>264</v>
      </c>
      <c r="G8176" t="s">
        <v>8</v>
      </c>
      <c r="H8176" t="s">
        <v>1355</v>
      </c>
      <c r="J8176" t="s">
        <v>17837</v>
      </c>
      <c r="K8176" t="str">
        <f ca="1">IF(ISNA(XLOOKUP(A8176,Customers!A:A,Customers!A:A)),"Invalid FK","Valid")</f>
        <v>Valid</v>
      </c>
      <c r="L8176" t="str">
        <f ca="1">IF(ISNA(XLOOKUP(B8176,Vendors!A:A,Vendors!A:A)),"Invalid FK","Valid")</f>
        <v>Valid</v>
      </c>
      <c r="M8176" t="str">
        <f ca="1">IF(ISNA(XLOOKUP(C8176,Headcount!C:C,Headcount!C:C)),"Invalid FK","Valid")</f>
        <v>Valid</v>
      </c>
    </row>
    <row r="8177" spans="1:13">
      <c r="A8177" t="s">
        <v>17838</v>
      </c>
      <c r="B8177" s="1">
        <v>45175</v>
      </c>
      <c r="C8177">
        <v>82196.03</v>
      </c>
      <c r="D8177" t="s">
        <v>1483</v>
      </c>
      <c r="E8177" t="s">
        <v>1484</v>
      </c>
      <c r="F8177" t="s">
        <v>268</v>
      </c>
      <c r="G8177" t="s">
        <v>8</v>
      </c>
      <c r="H8177" t="s">
        <v>1317</v>
      </c>
      <c r="J8177" t="s">
        <v>17839</v>
      </c>
      <c r="K8177" t="str">
        <f ca="1">IF(ISNA(XLOOKUP(A8177,Customers!A:A,Customers!A:A)),"Invalid FK","Valid")</f>
        <v>Valid</v>
      </c>
      <c r="L8177" t="str">
        <f ca="1">IF(ISNA(XLOOKUP(B8177,Vendors!A:A,Vendors!A:A)),"Invalid FK","Valid")</f>
        <v>Valid</v>
      </c>
      <c r="M8177" t="str">
        <f ca="1">IF(ISNA(XLOOKUP(C8177,Headcount!C:C,Headcount!C:C)),"Invalid FK","Valid")</f>
        <v>Valid</v>
      </c>
    </row>
    <row r="8178" spans="1:13">
      <c r="A8178" t="s">
        <v>17840</v>
      </c>
      <c r="B8178" s="1">
        <v>45160</v>
      </c>
      <c r="C8178">
        <v>274014.06</v>
      </c>
      <c r="D8178" t="s">
        <v>1483</v>
      </c>
      <c r="E8178" t="s">
        <v>1484</v>
      </c>
      <c r="F8178" t="s">
        <v>268</v>
      </c>
      <c r="G8178" t="s">
        <v>13</v>
      </c>
      <c r="H8178" t="s">
        <v>1169</v>
      </c>
      <c r="J8178" t="s">
        <v>17841</v>
      </c>
      <c r="K8178" t="str">
        <f ca="1">IF(ISNA(XLOOKUP(A8178,Customers!A:A,Customers!A:A)),"Invalid FK","Valid")</f>
        <v>Valid</v>
      </c>
      <c r="L8178" t="str">
        <f ca="1">IF(ISNA(XLOOKUP(B8178,Vendors!A:A,Vendors!A:A)),"Invalid FK","Valid")</f>
        <v>Valid</v>
      </c>
      <c r="M8178" t="str">
        <f ca="1">IF(ISNA(XLOOKUP(C8178,Headcount!C:C,Headcount!C:C)),"Invalid FK","Valid")</f>
        <v>Valid</v>
      </c>
    </row>
    <row r="8179" spans="1:13">
      <c r="A8179" t="s">
        <v>17842</v>
      </c>
      <c r="B8179" s="1">
        <v>45038</v>
      </c>
      <c r="C8179">
        <v>133549.78</v>
      </c>
      <c r="D8179" t="s">
        <v>1483</v>
      </c>
      <c r="E8179" t="s">
        <v>1499</v>
      </c>
      <c r="F8179" t="s">
        <v>268</v>
      </c>
      <c r="G8179" t="s">
        <v>13</v>
      </c>
      <c r="H8179" t="s">
        <v>1005</v>
      </c>
      <c r="J8179" t="s">
        <v>17843</v>
      </c>
      <c r="K8179" t="str">
        <f ca="1">IF(ISNA(XLOOKUP(A8179,Customers!A:A,Customers!A:A)),"Invalid FK","Valid")</f>
        <v>Valid</v>
      </c>
      <c r="L8179" t="str">
        <f ca="1">IF(ISNA(XLOOKUP(B8179,Vendors!A:A,Vendors!A:A)),"Invalid FK","Valid")</f>
        <v>Valid</v>
      </c>
      <c r="M8179" t="str">
        <f ca="1">IF(ISNA(XLOOKUP(C8179,Headcount!C:C,Headcount!C:C)),"Invalid FK","Valid")</f>
        <v>Valid</v>
      </c>
    </row>
    <row r="8180" spans="1:13">
      <c r="A8180" t="s">
        <v>17844</v>
      </c>
      <c r="B8180" s="1">
        <v>44870</v>
      </c>
      <c r="C8180">
        <v>97198.66</v>
      </c>
      <c r="D8180" t="s">
        <v>1483</v>
      </c>
      <c r="E8180" t="s">
        <v>1499</v>
      </c>
      <c r="F8180" t="s">
        <v>264</v>
      </c>
      <c r="G8180" t="s">
        <v>17</v>
      </c>
      <c r="H8180" t="s">
        <v>718</v>
      </c>
      <c r="J8180" t="s">
        <v>17845</v>
      </c>
      <c r="K8180" t="str">
        <f ca="1">IF(ISNA(XLOOKUP(A8180,Customers!A:A,Customers!A:A)),"Invalid FK","Valid")</f>
        <v>Valid</v>
      </c>
      <c r="L8180" t="str">
        <f ca="1">IF(ISNA(XLOOKUP(B8180,Vendors!A:A,Vendors!A:A)),"Invalid FK","Valid")</f>
        <v>Valid</v>
      </c>
      <c r="M8180" t="str">
        <f ca="1">IF(ISNA(XLOOKUP(C8180,Headcount!C:C,Headcount!C:C)),"Invalid FK","Valid")</f>
        <v>Valid</v>
      </c>
    </row>
    <row r="8181" spans="1:13">
      <c r="A8181" t="s">
        <v>17846</v>
      </c>
      <c r="B8181" s="1">
        <v>45164</v>
      </c>
      <c r="C8181">
        <v>-15746.46</v>
      </c>
      <c r="D8181" t="s">
        <v>1478</v>
      </c>
      <c r="E8181" t="s">
        <v>20</v>
      </c>
      <c r="F8181" t="s">
        <v>268</v>
      </c>
      <c r="G8181" t="s">
        <v>29</v>
      </c>
      <c r="I8181" t="s">
        <v>171</v>
      </c>
      <c r="J8181" t="s">
        <v>17847</v>
      </c>
      <c r="K8181" t="str">
        <f ca="1">IF(ISNA(XLOOKUP(A8181,Customers!A:A,Customers!A:A)),"Invalid FK","Valid")</f>
        <v>Valid</v>
      </c>
      <c r="L8181" t="str">
        <f ca="1">IF(ISNA(XLOOKUP(B8181,Vendors!A:A,Vendors!A:A)),"Invalid FK","Valid")</f>
        <v>Valid</v>
      </c>
      <c r="M8181" t="str">
        <f ca="1">IF(ISNA(XLOOKUP(C8181,Headcount!C:C,Headcount!C:C)),"Invalid FK","Valid")</f>
        <v>Valid</v>
      </c>
    </row>
    <row r="8182" spans="1:13">
      <c r="A8182" t="s">
        <v>17848</v>
      </c>
      <c r="B8182" s="1">
        <v>45160</v>
      </c>
      <c r="C8182">
        <v>178574.27</v>
      </c>
      <c r="D8182" t="s">
        <v>1483</v>
      </c>
      <c r="E8182" t="s">
        <v>1499</v>
      </c>
      <c r="F8182" t="s">
        <v>264</v>
      </c>
      <c r="G8182" t="s">
        <v>17</v>
      </c>
      <c r="H8182" t="s">
        <v>918</v>
      </c>
      <c r="J8182" t="s">
        <v>17849</v>
      </c>
      <c r="K8182" t="str">
        <f ca="1">IF(ISNA(XLOOKUP(A8182,Customers!A:A,Customers!A:A)),"Invalid FK","Valid")</f>
        <v>Valid</v>
      </c>
      <c r="L8182" t="str">
        <f ca="1">IF(ISNA(XLOOKUP(B8182,Vendors!A:A,Vendors!A:A)),"Invalid FK","Valid")</f>
        <v>Valid</v>
      </c>
      <c r="M8182" t="str">
        <f ca="1">IF(ISNA(XLOOKUP(C8182,Headcount!C:C,Headcount!C:C)),"Invalid FK","Valid")</f>
        <v>Valid</v>
      </c>
    </row>
    <row r="8183" spans="1:13">
      <c r="A8183" t="s">
        <v>17850</v>
      </c>
      <c r="B8183" s="1">
        <v>44826</v>
      </c>
      <c r="C8183">
        <v>214949.87</v>
      </c>
      <c r="D8183" t="s">
        <v>1483</v>
      </c>
      <c r="E8183" t="s">
        <v>1484</v>
      </c>
      <c r="F8183" t="s">
        <v>268</v>
      </c>
      <c r="G8183" t="s">
        <v>29</v>
      </c>
      <c r="H8183" t="s">
        <v>714</v>
      </c>
      <c r="J8183" t="s">
        <v>17851</v>
      </c>
      <c r="K8183" t="str">
        <f ca="1">IF(ISNA(XLOOKUP(A8183,Customers!A:A,Customers!A:A)),"Invalid FK","Valid")</f>
        <v>Valid</v>
      </c>
      <c r="L8183" t="str">
        <f ca="1">IF(ISNA(XLOOKUP(B8183,Vendors!A:A,Vendors!A:A)),"Invalid FK","Valid")</f>
        <v>Valid</v>
      </c>
      <c r="M8183" t="str">
        <f ca="1">IF(ISNA(XLOOKUP(C8183,Headcount!C:C,Headcount!C:C)),"Invalid FK","Valid")</f>
        <v>Valid</v>
      </c>
    </row>
    <row r="8184" spans="1:13">
      <c r="A8184" t="s">
        <v>17852</v>
      </c>
      <c r="B8184" s="1">
        <v>45126</v>
      </c>
      <c r="C8184">
        <v>212395.76</v>
      </c>
      <c r="D8184" t="s">
        <v>1483</v>
      </c>
      <c r="E8184" t="s">
        <v>1484</v>
      </c>
      <c r="F8184" t="s">
        <v>271</v>
      </c>
      <c r="G8184" t="s">
        <v>13</v>
      </c>
      <c r="H8184" t="s">
        <v>1261</v>
      </c>
      <c r="J8184" t="s">
        <v>17853</v>
      </c>
      <c r="K8184" t="str">
        <f ca="1">IF(ISNA(XLOOKUP(A8184,Customers!A:A,Customers!A:A)),"Invalid FK","Valid")</f>
        <v>Valid</v>
      </c>
      <c r="L8184" t="str">
        <f ca="1">IF(ISNA(XLOOKUP(B8184,Vendors!A:A,Vendors!A:A)),"Invalid FK","Valid")</f>
        <v>Valid</v>
      </c>
      <c r="M8184" t="str">
        <f ca="1">IF(ISNA(XLOOKUP(C8184,Headcount!C:C,Headcount!C:C)),"Invalid FK","Valid")</f>
        <v>Valid</v>
      </c>
    </row>
    <row r="8185" spans="1:13">
      <c r="A8185" t="s">
        <v>17854</v>
      </c>
      <c r="B8185" s="1">
        <v>44643</v>
      </c>
      <c r="C8185">
        <v>123960.54</v>
      </c>
      <c r="D8185" t="s">
        <v>1483</v>
      </c>
      <c r="E8185" t="s">
        <v>1487</v>
      </c>
      <c r="F8185" t="s">
        <v>264</v>
      </c>
      <c r="G8185" t="s">
        <v>8</v>
      </c>
      <c r="H8185" t="s">
        <v>1137</v>
      </c>
      <c r="J8185" t="s">
        <v>17855</v>
      </c>
      <c r="K8185" t="str">
        <f ca="1">IF(ISNA(XLOOKUP(A8185,Customers!A:A,Customers!A:A)),"Invalid FK","Valid")</f>
        <v>Valid</v>
      </c>
      <c r="L8185" t="str">
        <f ca="1">IF(ISNA(XLOOKUP(B8185,Vendors!A:A,Vendors!A:A)),"Invalid FK","Valid")</f>
        <v>Valid</v>
      </c>
      <c r="M8185" t="str">
        <f ca="1">IF(ISNA(XLOOKUP(C8185,Headcount!C:C,Headcount!C:C)),"Invalid FK","Valid")</f>
        <v>Valid</v>
      </c>
    </row>
    <row r="8186" spans="1:13">
      <c r="A8186" t="s">
        <v>17856</v>
      </c>
      <c r="B8186" s="1">
        <v>45002</v>
      </c>
      <c r="C8186">
        <v>22091.17</v>
      </c>
      <c r="D8186" t="s">
        <v>1924</v>
      </c>
      <c r="E8186" t="s">
        <v>1924</v>
      </c>
      <c r="F8186" t="s">
        <v>264</v>
      </c>
      <c r="G8186" t="s">
        <v>13</v>
      </c>
      <c r="J8186" t="s">
        <v>17857</v>
      </c>
      <c r="K8186" t="str">
        <f ca="1">IF(ISNA(XLOOKUP(A8186,Customers!A:A,Customers!A:A)),"Invalid FK","Valid")</f>
        <v>Valid</v>
      </c>
      <c r="L8186" t="str">
        <f ca="1">IF(ISNA(XLOOKUP(B8186,Vendors!A:A,Vendors!A:A)),"Invalid FK","Valid")</f>
        <v>Valid</v>
      </c>
      <c r="M8186" t="str">
        <f ca="1">IF(ISNA(XLOOKUP(C8186,Headcount!C:C,Headcount!C:C)),"Invalid FK","Valid")</f>
        <v>Valid</v>
      </c>
    </row>
    <row r="8187" spans="1:13">
      <c r="A8187" t="s">
        <v>17858</v>
      </c>
      <c r="B8187" s="1">
        <v>44941</v>
      </c>
      <c r="C8187">
        <v>107466.89</v>
      </c>
      <c r="D8187" t="s">
        <v>1483</v>
      </c>
      <c r="E8187" t="s">
        <v>1484</v>
      </c>
      <c r="F8187" t="s">
        <v>264</v>
      </c>
      <c r="G8187" t="s">
        <v>17</v>
      </c>
      <c r="H8187" t="s">
        <v>1319</v>
      </c>
      <c r="J8187" t="s">
        <v>17859</v>
      </c>
      <c r="K8187" t="str">
        <f ca="1">IF(ISNA(XLOOKUP(A8187,Customers!A:A,Customers!A:A)),"Invalid FK","Valid")</f>
        <v>Valid</v>
      </c>
      <c r="L8187" t="str">
        <f ca="1">IF(ISNA(XLOOKUP(B8187,Vendors!A:A,Vendors!A:A)),"Invalid FK","Valid")</f>
        <v>Valid</v>
      </c>
      <c r="M8187" t="str">
        <f ca="1">IF(ISNA(XLOOKUP(C8187,Headcount!C:C,Headcount!C:C)),"Invalid FK","Valid")</f>
        <v>Valid</v>
      </c>
    </row>
    <row r="8188" spans="1:13">
      <c r="A8188" t="s">
        <v>17860</v>
      </c>
      <c r="B8188" s="1">
        <v>44994</v>
      </c>
      <c r="C8188">
        <v>-45310.98</v>
      </c>
      <c r="D8188" t="s">
        <v>1478</v>
      </c>
      <c r="E8188" t="s">
        <v>7</v>
      </c>
      <c r="F8188" t="s">
        <v>271</v>
      </c>
      <c r="G8188" t="s">
        <v>8</v>
      </c>
      <c r="I8188" t="s">
        <v>23</v>
      </c>
      <c r="J8188" t="s">
        <v>17861</v>
      </c>
      <c r="K8188" t="str">
        <f ca="1">IF(ISNA(XLOOKUP(A8188,Customers!A:A,Customers!A:A)),"Invalid FK","Valid")</f>
        <v>Valid</v>
      </c>
      <c r="L8188" t="str">
        <f ca="1">IF(ISNA(XLOOKUP(B8188,Vendors!A:A,Vendors!A:A)),"Invalid FK","Valid")</f>
        <v>Valid</v>
      </c>
      <c r="M8188" t="str">
        <f ca="1">IF(ISNA(XLOOKUP(C8188,Headcount!C:C,Headcount!C:C)),"Invalid FK","Valid")</f>
        <v>Valid</v>
      </c>
    </row>
    <row r="8189" spans="1:13">
      <c r="A8189" t="s">
        <v>17862</v>
      </c>
      <c r="B8189" s="1">
        <v>44998</v>
      </c>
      <c r="C8189">
        <v>11997.17</v>
      </c>
      <c r="D8189" t="s">
        <v>1504</v>
      </c>
      <c r="E8189" t="s">
        <v>1504</v>
      </c>
      <c r="F8189" t="s">
        <v>271</v>
      </c>
      <c r="G8189" t="s">
        <v>17</v>
      </c>
      <c r="J8189" t="s">
        <v>17863</v>
      </c>
      <c r="K8189" t="str">
        <f ca="1">IF(ISNA(XLOOKUP(A8189,Customers!A:A,Customers!A:A)),"Invalid FK","Valid")</f>
        <v>Valid</v>
      </c>
      <c r="L8189" t="str">
        <f ca="1">IF(ISNA(XLOOKUP(B8189,Vendors!A:A,Vendors!A:A)),"Invalid FK","Valid")</f>
        <v>Valid</v>
      </c>
      <c r="M8189" t="str">
        <f ca="1">IF(ISNA(XLOOKUP(C8189,Headcount!C:C,Headcount!C:C)),"Invalid FK","Valid")</f>
        <v>Valid</v>
      </c>
    </row>
    <row r="8190" spans="1:13">
      <c r="A8190" t="s">
        <v>17864</v>
      </c>
      <c r="B8190" s="1">
        <v>44915</v>
      </c>
      <c r="C8190">
        <v>140462.13</v>
      </c>
      <c r="D8190" t="s">
        <v>1483</v>
      </c>
      <c r="E8190" t="s">
        <v>1484</v>
      </c>
      <c r="F8190" t="s">
        <v>271</v>
      </c>
      <c r="G8190" t="s">
        <v>17</v>
      </c>
      <c r="H8190" t="s">
        <v>1275</v>
      </c>
      <c r="J8190" t="s">
        <v>17865</v>
      </c>
      <c r="K8190" t="str">
        <f ca="1">IF(ISNA(XLOOKUP(A8190,Customers!A:A,Customers!A:A)),"Invalid FK","Valid")</f>
        <v>Valid</v>
      </c>
      <c r="L8190" t="str">
        <f ca="1">IF(ISNA(XLOOKUP(B8190,Vendors!A:A,Vendors!A:A)),"Invalid FK","Valid")</f>
        <v>Valid</v>
      </c>
      <c r="M8190" t="str">
        <f ca="1">IF(ISNA(XLOOKUP(C8190,Headcount!C:C,Headcount!C:C)),"Invalid FK","Valid")</f>
        <v>Valid</v>
      </c>
    </row>
    <row r="8191" spans="1:13">
      <c r="A8191" t="s">
        <v>17866</v>
      </c>
      <c r="B8191" s="1">
        <v>45268</v>
      </c>
      <c r="C8191">
        <v>149813.38</v>
      </c>
      <c r="D8191" t="s">
        <v>1483</v>
      </c>
      <c r="E8191" t="s">
        <v>1487</v>
      </c>
      <c r="F8191" t="s">
        <v>271</v>
      </c>
      <c r="G8191" t="s">
        <v>8</v>
      </c>
      <c r="H8191" t="s">
        <v>1257</v>
      </c>
      <c r="J8191" t="s">
        <v>17867</v>
      </c>
      <c r="K8191" t="str">
        <f ca="1">IF(ISNA(XLOOKUP(A8191,Customers!A:A,Customers!A:A)),"Invalid FK","Valid")</f>
        <v>Valid</v>
      </c>
      <c r="L8191" t="str">
        <f ca="1">IF(ISNA(XLOOKUP(B8191,Vendors!A:A,Vendors!A:A)),"Invalid FK","Valid")</f>
        <v>Valid</v>
      </c>
      <c r="M8191" t="str">
        <f ca="1">IF(ISNA(XLOOKUP(C8191,Headcount!C:C,Headcount!C:C)),"Invalid FK","Valid")</f>
        <v>Valid</v>
      </c>
    </row>
    <row r="8192" spans="1:13">
      <c r="A8192" t="s">
        <v>17868</v>
      </c>
      <c r="B8192" s="1">
        <v>45113</v>
      </c>
      <c r="C8192">
        <v>-62509.2</v>
      </c>
      <c r="D8192" t="s">
        <v>1478</v>
      </c>
      <c r="E8192" t="s">
        <v>7</v>
      </c>
      <c r="F8192" t="s">
        <v>268</v>
      </c>
      <c r="G8192" t="s">
        <v>17</v>
      </c>
      <c r="I8192" t="s">
        <v>23</v>
      </c>
      <c r="J8192" t="s">
        <v>17869</v>
      </c>
      <c r="K8192" t="str">
        <f ca="1">IF(ISNA(XLOOKUP(A8192,Customers!A:A,Customers!A:A)),"Invalid FK","Valid")</f>
        <v>Valid</v>
      </c>
      <c r="L8192" t="str">
        <f ca="1">IF(ISNA(XLOOKUP(B8192,Vendors!A:A,Vendors!A:A)),"Invalid FK","Valid")</f>
        <v>Valid</v>
      </c>
      <c r="M8192" t="str">
        <f ca="1">IF(ISNA(XLOOKUP(C8192,Headcount!C:C,Headcount!C:C)),"Invalid FK","Valid")</f>
        <v>Valid</v>
      </c>
    </row>
    <row r="8193" spans="1:13">
      <c r="A8193" t="s">
        <v>17870</v>
      </c>
      <c r="B8193" s="1">
        <v>45232</v>
      </c>
      <c r="C8193">
        <v>-47215.49</v>
      </c>
      <c r="D8193" t="s">
        <v>1478</v>
      </c>
      <c r="E8193" t="s">
        <v>1496</v>
      </c>
      <c r="F8193" t="s">
        <v>271</v>
      </c>
      <c r="G8193" t="s">
        <v>8</v>
      </c>
      <c r="I8193" t="s">
        <v>59</v>
      </c>
      <c r="J8193" t="s">
        <v>17871</v>
      </c>
      <c r="K8193" t="str">
        <f ca="1">IF(ISNA(XLOOKUP(A8193,Customers!A:A,Customers!A:A)),"Invalid FK","Valid")</f>
        <v>Valid</v>
      </c>
      <c r="L8193" t="str">
        <f ca="1">IF(ISNA(XLOOKUP(B8193,Vendors!A:A,Vendors!A:A)),"Invalid FK","Valid")</f>
        <v>Valid</v>
      </c>
      <c r="M8193" t="str">
        <f ca="1">IF(ISNA(XLOOKUP(C8193,Headcount!C:C,Headcount!C:C)),"Invalid FK","Valid")</f>
        <v>Valid</v>
      </c>
    </row>
    <row r="8194" spans="1:13">
      <c r="A8194" t="s">
        <v>17872</v>
      </c>
      <c r="B8194" s="1">
        <v>44949</v>
      </c>
      <c r="C8194">
        <v>146012.24</v>
      </c>
      <c r="D8194" t="s">
        <v>1483</v>
      </c>
      <c r="E8194" t="s">
        <v>1499</v>
      </c>
      <c r="F8194" t="s">
        <v>271</v>
      </c>
      <c r="G8194" t="s">
        <v>8</v>
      </c>
      <c r="H8194" t="s">
        <v>1089</v>
      </c>
      <c r="J8194" t="s">
        <v>17873</v>
      </c>
      <c r="K8194" t="str">
        <f ca="1">IF(ISNA(XLOOKUP(A8194,Customers!A:A,Customers!A:A)),"Invalid FK","Valid")</f>
        <v>Valid</v>
      </c>
      <c r="L8194" t="str">
        <f ca="1">IF(ISNA(XLOOKUP(B8194,Vendors!A:A,Vendors!A:A)),"Invalid FK","Valid")</f>
        <v>Valid</v>
      </c>
      <c r="M8194" t="str">
        <f ca="1">IF(ISNA(XLOOKUP(C8194,Headcount!C:C,Headcount!C:C)),"Invalid FK","Valid")</f>
        <v>Valid</v>
      </c>
    </row>
    <row r="8195" spans="1:13">
      <c r="A8195" t="s">
        <v>17874</v>
      </c>
      <c r="B8195" s="1">
        <v>45103</v>
      </c>
      <c r="C8195">
        <v>134146.34</v>
      </c>
      <c r="D8195" t="s">
        <v>1483</v>
      </c>
      <c r="E8195" t="s">
        <v>1487</v>
      </c>
      <c r="F8195" t="s">
        <v>268</v>
      </c>
      <c r="G8195" t="s">
        <v>13</v>
      </c>
      <c r="H8195" t="s">
        <v>1347</v>
      </c>
      <c r="J8195" t="s">
        <v>17875</v>
      </c>
      <c r="K8195" t="str">
        <f ca="1">IF(ISNA(XLOOKUP(A8195,Customers!A:A,Customers!A:A)),"Invalid FK","Valid")</f>
        <v>Valid</v>
      </c>
      <c r="L8195" t="str">
        <f ca="1">IF(ISNA(XLOOKUP(B8195,Vendors!A:A,Vendors!A:A)),"Invalid FK","Valid")</f>
        <v>Valid</v>
      </c>
      <c r="M8195" t="str">
        <f ca="1">IF(ISNA(XLOOKUP(C8195,Headcount!C:C,Headcount!C:C)),"Invalid FK","Valid")</f>
        <v>Valid</v>
      </c>
    </row>
    <row r="8196" spans="1:13">
      <c r="A8196" t="s">
        <v>17876</v>
      </c>
      <c r="B8196" s="1">
        <v>45058</v>
      </c>
      <c r="C8196">
        <v>141965.89000000001</v>
      </c>
      <c r="D8196" t="s">
        <v>1483</v>
      </c>
      <c r="E8196" t="s">
        <v>1484</v>
      </c>
      <c r="F8196" t="s">
        <v>264</v>
      </c>
      <c r="G8196" t="s">
        <v>13</v>
      </c>
      <c r="H8196" t="s">
        <v>1397</v>
      </c>
      <c r="J8196" t="s">
        <v>17877</v>
      </c>
      <c r="K8196" t="str">
        <f ca="1">IF(ISNA(XLOOKUP(A8196,Customers!A:A,Customers!A:A)),"Invalid FK","Valid")</f>
        <v>Valid</v>
      </c>
      <c r="L8196" t="str">
        <f ca="1">IF(ISNA(XLOOKUP(B8196,Vendors!A:A,Vendors!A:A)),"Invalid FK","Valid")</f>
        <v>Valid</v>
      </c>
      <c r="M8196" t="str">
        <f ca="1">IF(ISNA(XLOOKUP(C8196,Headcount!C:C,Headcount!C:C)),"Invalid FK","Valid")</f>
        <v>Valid</v>
      </c>
    </row>
    <row r="8197" spans="1:13">
      <c r="A8197" t="s">
        <v>17878</v>
      </c>
      <c r="B8197" s="1">
        <v>44888</v>
      </c>
      <c r="C8197">
        <v>88675.36</v>
      </c>
      <c r="D8197" t="s">
        <v>1483</v>
      </c>
      <c r="E8197" t="s">
        <v>1487</v>
      </c>
      <c r="F8197" t="s">
        <v>264</v>
      </c>
      <c r="G8197" t="s">
        <v>13</v>
      </c>
      <c r="H8197" t="s">
        <v>940</v>
      </c>
      <c r="J8197" t="s">
        <v>17879</v>
      </c>
      <c r="K8197" t="str">
        <f ca="1">IF(ISNA(XLOOKUP(A8197,Customers!A:A,Customers!A:A)),"Invalid FK","Valid")</f>
        <v>Valid</v>
      </c>
      <c r="L8197" t="str">
        <f ca="1">IF(ISNA(XLOOKUP(B8197,Vendors!A:A,Vendors!A:A)),"Invalid FK","Valid")</f>
        <v>Valid</v>
      </c>
      <c r="M8197" t="str">
        <f ca="1">IF(ISNA(XLOOKUP(C8197,Headcount!C:C,Headcount!C:C)),"Invalid FK","Valid")</f>
        <v>Valid</v>
      </c>
    </row>
    <row r="8198" spans="1:13">
      <c r="A8198" t="s">
        <v>17880</v>
      </c>
      <c r="B8198" s="1">
        <v>45080</v>
      </c>
      <c r="C8198">
        <v>-37520.239999999998</v>
      </c>
      <c r="D8198" t="s">
        <v>1478</v>
      </c>
      <c r="E8198" t="s">
        <v>1496</v>
      </c>
      <c r="F8198" t="s">
        <v>264</v>
      </c>
      <c r="G8198" t="s">
        <v>8</v>
      </c>
      <c r="I8198" t="s">
        <v>77</v>
      </c>
      <c r="J8198" t="s">
        <v>17881</v>
      </c>
      <c r="K8198" t="str">
        <f ca="1">IF(ISNA(XLOOKUP(A8198,Customers!A:A,Customers!A:A)),"Invalid FK","Valid")</f>
        <v>Valid</v>
      </c>
      <c r="L8198" t="str">
        <f ca="1">IF(ISNA(XLOOKUP(B8198,Vendors!A:A,Vendors!A:A)),"Invalid FK","Valid")</f>
        <v>Valid</v>
      </c>
      <c r="M8198" t="str">
        <f ca="1">IF(ISNA(XLOOKUP(C8198,Headcount!C:C,Headcount!C:C)),"Invalid FK","Valid")</f>
        <v>Valid</v>
      </c>
    </row>
    <row r="8199" spans="1:13">
      <c r="A8199" t="s">
        <v>17882</v>
      </c>
      <c r="B8199" s="1">
        <v>44637</v>
      </c>
      <c r="C8199">
        <v>-19062.349999999999</v>
      </c>
      <c r="D8199" t="s">
        <v>1478</v>
      </c>
      <c r="E8199" t="s">
        <v>7</v>
      </c>
      <c r="F8199" t="s">
        <v>271</v>
      </c>
      <c r="G8199" t="s">
        <v>17</v>
      </c>
      <c r="I8199" t="s">
        <v>23</v>
      </c>
      <c r="J8199" t="s">
        <v>17883</v>
      </c>
      <c r="K8199" t="str">
        <f ca="1">IF(ISNA(XLOOKUP(A8199,Customers!A:A,Customers!A:A)),"Invalid FK","Valid")</f>
        <v>Valid</v>
      </c>
      <c r="L8199" t="str">
        <f ca="1">IF(ISNA(XLOOKUP(B8199,Vendors!A:A,Vendors!A:A)),"Invalid FK","Valid")</f>
        <v>Valid</v>
      </c>
      <c r="M8199" t="str">
        <f ca="1">IF(ISNA(XLOOKUP(C8199,Headcount!C:C,Headcount!C:C)),"Invalid FK","Valid")</f>
        <v>Valid</v>
      </c>
    </row>
    <row r="8200" spans="1:13">
      <c r="A8200" t="s">
        <v>17884</v>
      </c>
      <c r="B8200" s="1">
        <v>44601</v>
      </c>
      <c r="C8200">
        <v>176637.2</v>
      </c>
      <c r="D8200" t="s">
        <v>1483</v>
      </c>
      <c r="E8200" t="s">
        <v>1499</v>
      </c>
      <c r="F8200" t="s">
        <v>268</v>
      </c>
      <c r="G8200" t="s">
        <v>13</v>
      </c>
      <c r="H8200" t="s">
        <v>1037</v>
      </c>
      <c r="J8200" t="s">
        <v>17885</v>
      </c>
      <c r="K8200" t="str">
        <f ca="1">IF(ISNA(XLOOKUP(A8200,Customers!A:A,Customers!A:A)),"Invalid FK","Valid")</f>
        <v>Valid</v>
      </c>
      <c r="L8200" t="str">
        <f ca="1">IF(ISNA(XLOOKUP(B8200,Vendors!A:A,Vendors!A:A)),"Invalid FK","Valid")</f>
        <v>Valid</v>
      </c>
      <c r="M8200" t="str">
        <f ca="1">IF(ISNA(XLOOKUP(C8200,Headcount!C:C,Headcount!C:C)),"Invalid FK","Valid")</f>
        <v>Valid</v>
      </c>
    </row>
    <row r="8201" spans="1:13">
      <c r="A8201" t="s">
        <v>17886</v>
      </c>
      <c r="B8201" s="1">
        <v>45267</v>
      </c>
      <c r="C8201">
        <v>-61785.49</v>
      </c>
      <c r="D8201" t="s">
        <v>1478</v>
      </c>
      <c r="E8201" t="s">
        <v>1496</v>
      </c>
      <c r="F8201" t="s">
        <v>271</v>
      </c>
      <c r="G8201" t="s">
        <v>17</v>
      </c>
      <c r="I8201" t="s">
        <v>69</v>
      </c>
      <c r="J8201" t="s">
        <v>17887</v>
      </c>
      <c r="K8201" t="str">
        <f ca="1">IF(ISNA(XLOOKUP(A8201,Customers!A:A,Customers!A:A)),"Invalid FK","Valid")</f>
        <v>Valid</v>
      </c>
      <c r="L8201" t="str">
        <f ca="1">IF(ISNA(XLOOKUP(B8201,Vendors!A:A,Vendors!A:A)),"Invalid FK","Valid")</f>
        <v>Valid</v>
      </c>
      <c r="M8201" t="str">
        <f ca="1">IF(ISNA(XLOOKUP(C8201,Headcount!C:C,Headcount!C:C)),"Invalid FK","Valid")</f>
        <v>Valid</v>
      </c>
    </row>
    <row r="8202" spans="1:13">
      <c r="A8202" t="s">
        <v>17888</v>
      </c>
      <c r="B8202" s="1">
        <v>44775</v>
      </c>
      <c r="C8202">
        <v>150248.4</v>
      </c>
      <c r="D8202" t="s">
        <v>1483</v>
      </c>
      <c r="E8202" t="s">
        <v>1499</v>
      </c>
      <c r="F8202" t="s">
        <v>268</v>
      </c>
      <c r="G8202" t="s">
        <v>29</v>
      </c>
      <c r="H8202" t="s">
        <v>784</v>
      </c>
      <c r="J8202" t="s">
        <v>17889</v>
      </c>
      <c r="K8202" t="str">
        <f ca="1">IF(ISNA(XLOOKUP(A8202,Customers!A:A,Customers!A:A)),"Invalid FK","Valid")</f>
        <v>Valid</v>
      </c>
      <c r="L8202" t="str">
        <f ca="1">IF(ISNA(XLOOKUP(B8202,Vendors!A:A,Vendors!A:A)),"Invalid FK","Valid")</f>
        <v>Valid</v>
      </c>
      <c r="M8202" t="str">
        <f ca="1">IF(ISNA(XLOOKUP(C8202,Headcount!C:C,Headcount!C:C)),"Invalid FK","Valid")</f>
        <v>Valid</v>
      </c>
    </row>
    <row r="8203" spans="1:13">
      <c r="A8203" t="s">
        <v>17890</v>
      </c>
      <c r="B8203" s="1">
        <v>45159</v>
      </c>
      <c r="C8203">
        <v>-77670.84</v>
      </c>
      <c r="D8203" t="s">
        <v>1478</v>
      </c>
      <c r="E8203" t="s">
        <v>36</v>
      </c>
      <c r="F8203" t="s">
        <v>268</v>
      </c>
      <c r="G8203" t="s">
        <v>8</v>
      </c>
      <c r="I8203" t="s">
        <v>209</v>
      </c>
      <c r="J8203" t="s">
        <v>17891</v>
      </c>
      <c r="K8203" t="str">
        <f ca="1">IF(ISNA(XLOOKUP(A8203,Customers!A:A,Customers!A:A)),"Invalid FK","Valid")</f>
        <v>Valid</v>
      </c>
      <c r="L8203" t="str">
        <f ca="1">IF(ISNA(XLOOKUP(B8203,Vendors!A:A,Vendors!A:A)),"Invalid FK","Valid")</f>
        <v>Valid</v>
      </c>
      <c r="M8203" t="str">
        <f ca="1">IF(ISNA(XLOOKUP(C8203,Headcount!C:C,Headcount!C:C)),"Invalid FK","Valid")</f>
        <v>Valid</v>
      </c>
    </row>
    <row r="8204" spans="1:13">
      <c r="A8204" t="s">
        <v>17892</v>
      </c>
      <c r="B8204" s="1">
        <v>44988</v>
      </c>
      <c r="C8204">
        <v>121791.77</v>
      </c>
      <c r="D8204" t="s">
        <v>1483</v>
      </c>
      <c r="E8204" t="s">
        <v>1484</v>
      </c>
      <c r="F8204" t="s">
        <v>268</v>
      </c>
      <c r="G8204" t="s">
        <v>13</v>
      </c>
      <c r="H8204" t="s">
        <v>718</v>
      </c>
      <c r="J8204" t="s">
        <v>17893</v>
      </c>
      <c r="K8204" t="str">
        <f ca="1">IF(ISNA(XLOOKUP(A8204,Customers!A:A,Customers!A:A)),"Invalid FK","Valid")</f>
        <v>Valid</v>
      </c>
      <c r="L8204" t="str">
        <f ca="1">IF(ISNA(XLOOKUP(B8204,Vendors!A:A,Vendors!A:A)),"Invalid FK","Valid")</f>
        <v>Valid</v>
      </c>
      <c r="M8204" t="str">
        <f ca="1">IF(ISNA(XLOOKUP(C8204,Headcount!C:C,Headcount!C:C)),"Invalid FK","Valid")</f>
        <v>Valid</v>
      </c>
    </row>
    <row r="8205" spans="1:13">
      <c r="A8205" t="s">
        <v>17894</v>
      </c>
      <c r="B8205" s="1">
        <v>44911</v>
      </c>
      <c r="C8205">
        <v>19783.509999999998</v>
      </c>
      <c r="D8205" t="s">
        <v>1504</v>
      </c>
      <c r="E8205" t="s">
        <v>1504</v>
      </c>
      <c r="F8205" t="s">
        <v>271</v>
      </c>
      <c r="G8205" t="s">
        <v>17</v>
      </c>
      <c r="J8205" t="s">
        <v>17895</v>
      </c>
      <c r="K8205" t="str">
        <f ca="1">IF(ISNA(XLOOKUP(A8205,Customers!A:A,Customers!A:A)),"Invalid FK","Valid")</f>
        <v>Valid</v>
      </c>
      <c r="L8205" t="str">
        <f ca="1">IF(ISNA(XLOOKUP(B8205,Vendors!A:A,Vendors!A:A)),"Invalid FK","Valid")</f>
        <v>Valid</v>
      </c>
      <c r="M8205" t="str">
        <f ca="1">IF(ISNA(XLOOKUP(C8205,Headcount!C:C,Headcount!C:C)),"Invalid FK","Valid")</f>
        <v>Valid</v>
      </c>
    </row>
    <row r="8206" spans="1:13">
      <c r="A8206" t="s">
        <v>17896</v>
      </c>
      <c r="B8206" s="1">
        <v>44997</v>
      </c>
      <c r="C8206">
        <v>319438.95</v>
      </c>
      <c r="D8206" t="s">
        <v>1483</v>
      </c>
      <c r="E8206" t="s">
        <v>1499</v>
      </c>
      <c r="F8206" t="s">
        <v>271</v>
      </c>
      <c r="G8206" t="s">
        <v>13</v>
      </c>
      <c r="H8206" t="s">
        <v>1183</v>
      </c>
      <c r="J8206" t="s">
        <v>17897</v>
      </c>
      <c r="K8206" t="str">
        <f ca="1">IF(ISNA(XLOOKUP(A8206,Customers!A:A,Customers!A:A)),"Invalid FK","Valid")</f>
        <v>Valid</v>
      </c>
      <c r="L8206" t="str">
        <f ca="1">IF(ISNA(XLOOKUP(B8206,Vendors!A:A,Vendors!A:A)),"Invalid FK","Valid")</f>
        <v>Valid</v>
      </c>
      <c r="M8206" t="str">
        <f ca="1">IF(ISNA(XLOOKUP(C8206,Headcount!C:C,Headcount!C:C)),"Invalid FK","Valid")</f>
        <v>Valid</v>
      </c>
    </row>
    <row r="8207" spans="1:13">
      <c r="A8207" t="s">
        <v>17898</v>
      </c>
      <c r="B8207" s="1">
        <v>45169</v>
      </c>
      <c r="C8207">
        <v>111662.97</v>
      </c>
      <c r="D8207" t="s">
        <v>1483</v>
      </c>
      <c r="E8207" t="s">
        <v>1484</v>
      </c>
      <c r="F8207" t="s">
        <v>264</v>
      </c>
      <c r="G8207" t="s">
        <v>8</v>
      </c>
      <c r="H8207" t="s">
        <v>1205</v>
      </c>
      <c r="J8207" t="s">
        <v>17899</v>
      </c>
      <c r="K8207" t="str">
        <f ca="1">IF(ISNA(XLOOKUP(A8207,Customers!A:A,Customers!A:A)),"Invalid FK","Valid")</f>
        <v>Valid</v>
      </c>
      <c r="L8207" t="str">
        <f ca="1">IF(ISNA(XLOOKUP(B8207,Vendors!A:A,Vendors!A:A)),"Invalid FK","Valid")</f>
        <v>Valid</v>
      </c>
      <c r="M8207" t="str">
        <f ca="1">IF(ISNA(XLOOKUP(C8207,Headcount!C:C,Headcount!C:C)),"Invalid FK","Valid")</f>
        <v>Valid</v>
      </c>
    </row>
    <row r="8208" spans="1:13">
      <c r="A8208" t="s">
        <v>17900</v>
      </c>
      <c r="B8208" s="1">
        <v>44786</v>
      </c>
      <c r="C8208">
        <v>-51404.3</v>
      </c>
      <c r="D8208" t="s">
        <v>1478</v>
      </c>
      <c r="E8208" t="s">
        <v>1509</v>
      </c>
      <c r="F8208" t="s">
        <v>264</v>
      </c>
      <c r="G8208" t="s">
        <v>29</v>
      </c>
      <c r="I8208" t="s">
        <v>10</v>
      </c>
      <c r="J8208" t="s">
        <v>17901</v>
      </c>
      <c r="K8208" t="str">
        <f ca="1">IF(ISNA(XLOOKUP(A8208,Customers!A:A,Customers!A:A)),"Invalid FK","Valid")</f>
        <v>Valid</v>
      </c>
      <c r="L8208" t="str">
        <f ca="1">IF(ISNA(XLOOKUP(B8208,Vendors!A:A,Vendors!A:A)),"Invalid FK","Valid")</f>
        <v>Valid</v>
      </c>
      <c r="M8208" t="str">
        <f ca="1">IF(ISNA(XLOOKUP(C8208,Headcount!C:C,Headcount!C:C)),"Invalid FK","Valid")</f>
        <v>Valid</v>
      </c>
    </row>
    <row r="8209" spans="1:13">
      <c r="A8209" t="s">
        <v>17902</v>
      </c>
      <c r="B8209" s="1">
        <v>45047</v>
      </c>
      <c r="C8209">
        <v>182673.99</v>
      </c>
      <c r="D8209" t="s">
        <v>1483</v>
      </c>
      <c r="E8209" t="s">
        <v>1487</v>
      </c>
      <c r="F8209" t="s">
        <v>264</v>
      </c>
      <c r="G8209" t="s">
        <v>29</v>
      </c>
      <c r="H8209" t="s">
        <v>1003</v>
      </c>
      <c r="J8209" t="s">
        <v>17903</v>
      </c>
      <c r="K8209" t="str">
        <f ca="1">IF(ISNA(XLOOKUP(A8209,Customers!A:A,Customers!A:A)),"Invalid FK","Valid")</f>
        <v>Valid</v>
      </c>
      <c r="L8209" t="str">
        <f ca="1">IF(ISNA(XLOOKUP(B8209,Vendors!A:A,Vendors!A:A)),"Invalid FK","Valid")</f>
        <v>Valid</v>
      </c>
      <c r="M8209" t="str">
        <f ca="1">IF(ISNA(XLOOKUP(C8209,Headcount!C:C,Headcount!C:C)),"Invalid FK","Valid")</f>
        <v>Valid</v>
      </c>
    </row>
    <row r="8210" spans="1:13">
      <c r="A8210" t="s">
        <v>17904</v>
      </c>
      <c r="B8210" s="1">
        <v>44861</v>
      </c>
      <c r="C8210">
        <v>198136.19</v>
      </c>
      <c r="D8210" t="s">
        <v>1483</v>
      </c>
      <c r="E8210" t="s">
        <v>1487</v>
      </c>
      <c r="F8210" t="s">
        <v>271</v>
      </c>
      <c r="G8210" t="s">
        <v>29</v>
      </c>
      <c r="H8210" t="s">
        <v>872</v>
      </c>
      <c r="J8210" t="s">
        <v>17905</v>
      </c>
      <c r="K8210" t="str">
        <f ca="1">IF(ISNA(XLOOKUP(A8210,Customers!A:A,Customers!A:A)),"Invalid FK","Valid")</f>
        <v>Valid</v>
      </c>
      <c r="L8210" t="str">
        <f ca="1">IF(ISNA(XLOOKUP(B8210,Vendors!A:A,Vendors!A:A)),"Invalid FK","Valid")</f>
        <v>Valid</v>
      </c>
      <c r="M8210" t="str">
        <f ca="1">IF(ISNA(XLOOKUP(C8210,Headcount!C:C,Headcount!C:C)),"Invalid FK","Valid")</f>
        <v>Valid</v>
      </c>
    </row>
    <row r="8211" spans="1:13">
      <c r="A8211" t="s">
        <v>17906</v>
      </c>
      <c r="B8211" s="1">
        <v>44701</v>
      </c>
      <c r="C8211">
        <v>-22225.48</v>
      </c>
      <c r="D8211" t="s">
        <v>1478</v>
      </c>
      <c r="E8211" t="s">
        <v>1509</v>
      </c>
      <c r="F8211" t="s">
        <v>268</v>
      </c>
      <c r="G8211" t="s">
        <v>13</v>
      </c>
      <c r="I8211" t="s">
        <v>225</v>
      </c>
      <c r="J8211" t="s">
        <v>17907</v>
      </c>
      <c r="K8211" t="str">
        <f ca="1">IF(ISNA(XLOOKUP(A8211,Customers!A:A,Customers!A:A)),"Invalid FK","Valid")</f>
        <v>Valid</v>
      </c>
      <c r="L8211" t="str">
        <f ca="1">IF(ISNA(XLOOKUP(B8211,Vendors!A:A,Vendors!A:A)),"Invalid FK","Valid")</f>
        <v>Valid</v>
      </c>
      <c r="M8211" t="str">
        <f ca="1">IF(ISNA(XLOOKUP(C8211,Headcount!C:C,Headcount!C:C)),"Invalid FK","Valid")</f>
        <v>Valid</v>
      </c>
    </row>
    <row r="8212" spans="1:13">
      <c r="A8212" t="s">
        <v>17908</v>
      </c>
      <c r="B8212" s="1">
        <v>44814</v>
      </c>
      <c r="C8212">
        <v>-40779.129999999997</v>
      </c>
      <c r="D8212" t="s">
        <v>1478</v>
      </c>
      <c r="E8212" t="s">
        <v>36</v>
      </c>
      <c r="F8212" t="s">
        <v>264</v>
      </c>
      <c r="G8212" t="s">
        <v>13</v>
      </c>
      <c r="I8212" t="s">
        <v>115</v>
      </c>
      <c r="J8212" t="s">
        <v>17909</v>
      </c>
      <c r="K8212" t="str">
        <f ca="1">IF(ISNA(XLOOKUP(A8212,Customers!A:A,Customers!A:A)),"Invalid FK","Valid")</f>
        <v>Valid</v>
      </c>
      <c r="L8212" t="str">
        <f ca="1">IF(ISNA(XLOOKUP(B8212,Vendors!A:A,Vendors!A:A)),"Invalid FK","Valid")</f>
        <v>Valid</v>
      </c>
      <c r="M8212" t="str">
        <f ca="1">IF(ISNA(XLOOKUP(C8212,Headcount!C:C,Headcount!C:C)),"Invalid FK","Valid")</f>
        <v>Valid</v>
      </c>
    </row>
    <row r="8213" spans="1:13">
      <c r="A8213" t="s">
        <v>17910</v>
      </c>
      <c r="B8213" s="1">
        <v>45100</v>
      </c>
      <c r="C8213">
        <v>164252.07999999999</v>
      </c>
      <c r="D8213" t="s">
        <v>1483</v>
      </c>
      <c r="E8213" t="s">
        <v>1487</v>
      </c>
      <c r="F8213" t="s">
        <v>268</v>
      </c>
      <c r="G8213" t="s">
        <v>13</v>
      </c>
      <c r="H8213" t="s">
        <v>1265</v>
      </c>
      <c r="J8213" t="s">
        <v>17911</v>
      </c>
      <c r="K8213" t="str">
        <f ca="1">IF(ISNA(XLOOKUP(A8213,Customers!A:A,Customers!A:A)),"Invalid FK","Valid")</f>
        <v>Valid</v>
      </c>
      <c r="L8213" t="str">
        <f ca="1">IF(ISNA(XLOOKUP(B8213,Vendors!A:A,Vendors!A:A)),"Invalid FK","Valid")</f>
        <v>Valid</v>
      </c>
      <c r="M8213" t="str">
        <f ca="1">IF(ISNA(XLOOKUP(C8213,Headcount!C:C,Headcount!C:C)),"Invalid FK","Valid")</f>
        <v>Valid</v>
      </c>
    </row>
    <row r="8214" spans="1:13">
      <c r="A8214" t="s">
        <v>17912</v>
      </c>
      <c r="B8214" s="1">
        <v>45272</v>
      </c>
      <c r="C8214">
        <v>236166.04</v>
      </c>
      <c r="D8214" t="s">
        <v>1483</v>
      </c>
      <c r="E8214" t="s">
        <v>1484</v>
      </c>
      <c r="F8214" t="s">
        <v>264</v>
      </c>
      <c r="G8214" t="s">
        <v>13</v>
      </c>
      <c r="H8214" t="s">
        <v>1085</v>
      </c>
      <c r="J8214" t="s">
        <v>17913</v>
      </c>
      <c r="K8214" t="str">
        <f ca="1">IF(ISNA(XLOOKUP(A8214,Customers!A:A,Customers!A:A)),"Invalid FK","Valid")</f>
        <v>Valid</v>
      </c>
      <c r="L8214" t="str">
        <f ca="1">IF(ISNA(XLOOKUP(B8214,Vendors!A:A,Vendors!A:A)),"Invalid FK","Valid")</f>
        <v>Valid</v>
      </c>
      <c r="M8214" t="str">
        <f ca="1">IF(ISNA(XLOOKUP(C8214,Headcount!C:C,Headcount!C:C)),"Invalid FK","Valid")</f>
        <v>Valid</v>
      </c>
    </row>
    <row r="8215" spans="1:13">
      <c r="A8215" t="s">
        <v>17914</v>
      </c>
      <c r="B8215" s="1">
        <v>45025</v>
      </c>
      <c r="C8215">
        <v>152469.76999999999</v>
      </c>
      <c r="D8215" t="s">
        <v>1483</v>
      </c>
      <c r="E8215" t="s">
        <v>1499</v>
      </c>
      <c r="F8215" t="s">
        <v>264</v>
      </c>
      <c r="G8215" t="s">
        <v>13</v>
      </c>
      <c r="H8215" t="s">
        <v>1325</v>
      </c>
      <c r="J8215" t="s">
        <v>17915</v>
      </c>
      <c r="K8215" t="str">
        <f ca="1">IF(ISNA(XLOOKUP(A8215,Customers!A:A,Customers!A:A)),"Invalid FK","Valid")</f>
        <v>Valid</v>
      </c>
      <c r="L8215" t="str">
        <f ca="1">IF(ISNA(XLOOKUP(B8215,Vendors!A:A,Vendors!A:A)),"Invalid FK","Valid")</f>
        <v>Valid</v>
      </c>
      <c r="M8215" t="str">
        <f ca="1">IF(ISNA(XLOOKUP(C8215,Headcount!C:C,Headcount!C:C)),"Invalid FK","Valid")</f>
        <v>Valid</v>
      </c>
    </row>
    <row r="8216" spans="1:13">
      <c r="A8216" t="s">
        <v>17916</v>
      </c>
      <c r="B8216" s="1">
        <v>44601</v>
      </c>
      <c r="C8216">
        <v>120854.99</v>
      </c>
      <c r="D8216" t="s">
        <v>1483</v>
      </c>
      <c r="E8216" t="s">
        <v>1484</v>
      </c>
      <c r="F8216" t="s">
        <v>271</v>
      </c>
      <c r="G8216" t="s">
        <v>17</v>
      </c>
      <c r="H8216" t="s">
        <v>848</v>
      </c>
      <c r="J8216" t="s">
        <v>17917</v>
      </c>
      <c r="K8216" t="str">
        <f ca="1">IF(ISNA(XLOOKUP(A8216,Customers!A:A,Customers!A:A)),"Invalid FK","Valid")</f>
        <v>Valid</v>
      </c>
      <c r="L8216" t="str">
        <f ca="1">IF(ISNA(XLOOKUP(B8216,Vendors!A:A,Vendors!A:A)),"Invalid FK","Valid")</f>
        <v>Valid</v>
      </c>
      <c r="M8216" t="str">
        <f ca="1">IF(ISNA(XLOOKUP(C8216,Headcount!C:C,Headcount!C:C)),"Invalid FK","Valid")</f>
        <v>Valid</v>
      </c>
    </row>
    <row r="8217" spans="1:13">
      <c r="A8217" t="s">
        <v>17918</v>
      </c>
      <c r="B8217" s="1">
        <v>44994</v>
      </c>
      <c r="C8217">
        <v>70311.570000000007</v>
      </c>
      <c r="D8217" t="s">
        <v>1483</v>
      </c>
      <c r="E8217" t="s">
        <v>1487</v>
      </c>
      <c r="F8217" t="s">
        <v>271</v>
      </c>
      <c r="G8217" t="s">
        <v>8</v>
      </c>
      <c r="H8217" t="s">
        <v>1149</v>
      </c>
      <c r="J8217" t="s">
        <v>17919</v>
      </c>
      <c r="K8217" t="str">
        <f ca="1">IF(ISNA(XLOOKUP(A8217,Customers!A:A,Customers!A:A)),"Invalid FK","Valid")</f>
        <v>Valid</v>
      </c>
      <c r="L8217" t="str">
        <f ca="1">IF(ISNA(XLOOKUP(B8217,Vendors!A:A,Vendors!A:A)),"Invalid FK","Valid")</f>
        <v>Valid</v>
      </c>
      <c r="M8217" t="str">
        <f ca="1">IF(ISNA(XLOOKUP(C8217,Headcount!C:C,Headcount!C:C)),"Invalid FK","Valid")</f>
        <v>Valid</v>
      </c>
    </row>
    <row r="8218" spans="1:13">
      <c r="A8218" t="s">
        <v>17920</v>
      </c>
      <c r="B8218" s="1">
        <v>44589</v>
      </c>
      <c r="C8218">
        <v>116094.66</v>
      </c>
      <c r="D8218" t="s">
        <v>1483</v>
      </c>
      <c r="E8218" t="s">
        <v>1499</v>
      </c>
      <c r="F8218" t="s">
        <v>264</v>
      </c>
      <c r="G8218" t="s">
        <v>17</v>
      </c>
      <c r="H8218" t="s">
        <v>1303</v>
      </c>
      <c r="J8218" t="s">
        <v>17921</v>
      </c>
      <c r="K8218" t="str">
        <f ca="1">IF(ISNA(XLOOKUP(A8218,Customers!A:A,Customers!A:A)),"Invalid FK","Valid")</f>
        <v>Valid</v>
      </c>
      <c r="L8218" t="str">
        <f ca="1">IF(ISNA(XLOOKUP(B8218,Vendors!A:A,Vendors!A:A)),"Invalid FK","Valid")</f>
        <v>Valid</v>
      </c>
      <c r="M8218" t="str">
        <f ca="1">IF(ISNA(XLOOKUP(C8218,Headcount!C:C,Headcount!C:C)),"Invalid FK","Valid")</f>
        <v>Valid</v>
      </c>
    </row>
    <row r="8219" spans="1:13">
      <c r="A8219" t="s">
        <v>17922</v>
      </c>
      <c r="B8219" s="1">
        <v>45222</v>
      </c>
      <c r="C8219">
        <v>-74919.86</v>
      </c>
      <c r="D8219" t="s">
        <v>1478</v>
      </c>
      <c r="E8219" t="s">
        <v>36</v>
      </c>
      <c r="F8219" t="s">
        <v>271</v>
      </c>
      <c r="G8219" t="s">
        <v>13</v>
      </c>
      <c r="I8219" t="s">
        <v>125</v>
      </c>
      <c r="J8219" t="s">
        <v>17923</v>
      </c>
      <c r="K8219" t="str">
        <f ca="1">IF(ISNA(XLOOKUP(A8219,Customers!A:A,Customers!A:A)),"Invalid FK","Valid")</f>
        <v>Valid</v>
      </c>
      <c r="L8219" t="str">
        <f ca="1">IF(ISNA(XLOOKUP(B8219,Vendors!A:A,Vendors!A:A)),"Invalid FK","Valid")</f>
        <v>Valid</v>
      </c>
      <c r="M8219" t="str">
        <f ca="1">IF(ISNA(XLOOKUP(C8219,Headcount!C:C,Headcount!C:C)),"Invalid FK","Valid")</f>
        <v>Valid</v>
      </c>
    </row>
    <row r="8220" spans="1:13">
      <c r="A8220" t="s">
        <v>17924</v>
      </c>
      <c r="B8220" s="1">
        <v>45062</v>
      </c>
      <c r="C8220">
        <v>234939.85</v>
      </c>
      <c r="D8220" t="s">
        <v>1483</v>
      </c>
      <c r="E8220" t="s">
        <v>1499</v>
      </c>
      <c r="F8220" t="s">
        <v>264</v>
      </c>
      <c r="G8220" t="s">
        <v>17</v>
      </c>
      <c r="H8220" t="s">
        <v>922</v>
      </c>
      <c r="J8220" t="s">
        <v>17925</v>
      </c>
      <c r="K8220" t="str">
        <f ca="1">IF(ISNA(XLOOKUP(A8220,Customers!A:A,Customers!A:A)),"Invalid FK","Valid")</f>
        <v>Valid</v>
      </c>
      <c r="L8220" t="str">
        <f ca="1">IF(ISNA(XLOOKUP(B8220,Vendors!A:A,Vendors!A:A)),"Invalid FK","Valid")</f>
        <v>Valid</v>
      </c>
      <c r="M8220" t="str">
        <f ca="1">IF(ISNA(XLOOKUP(C8220,Headcount!C:C,Headcount!C:C)),"Invalid FK","Valid")</f>
        <v>Valid</v>
      </c>
    </row>
    <row r="8221" spans="1:13">
      <c r="A8221" t="s">
        <v>17926</v>
      </c>
      <c r="B8221" s="1">
        <v>44835</v>
      </c>
      <c r="C8221">
        <v>-30714.21</v>
      </c>
      <c r="D8221" t="s">
        <v>1478</v>
      </c>
      <c r="E8221" t="s">
        <v>1496</v>
      </c>
      <c r="F8221" t="s">
        <v>268</v>
      </c>
      <c r="G8221" t="s">
        <v>29</v>
      </c>
      <c r="I8221" t="s">
        <v>193</v>
      </c>
      <c r="J8221" t="s">
        <v>17927</v>
      </c>
      <c r="K8221" t="str">
        <f ca="1">IF(ISNA(XLOOKUP(A8221,Customers!A:A,Customers!A:A)),"Invalid FK","Valid")</f>
        <v>Valid</v>
      </c>
      <c r="L8221" t="str">
        <f ca="1">IF(ISNA(XLOOKUP(B8221,Vendors!A:A,Vendors!A:A)),"Invalid FK","Valid")</f>
        <v>Valid</v>
      </c>
      <c r="M8221" t="str">
        <f ca="1">IF(ISNA(XLOOKUP(C8221,Headcount!C:C,Headcount!C:C)),"Invalid FK","Valid")</f>
        <v>Valid</v>
      </c>
    </row>
    <row r="8222" spans="1:13">
      <c r="A8222" t="s">
        <v>17928</v>
      </c>
      <c r="B8222" s="1">
        <v>45182</v>
      </c>
      <c r="C8222">
        <v>188148.94</v>
      </c>
      <c r="D8222" t="s">
        <v>1483</v>
      </c>
      <c r="E8222" t="s">
        <v>1499</v>
      </c>
      <c r="F8222" t="s">
        <v>268</v>
      </c>
      <c r="G8222" t="s">
        <v>29</v>
      </c>
      <c r="H8222" t="s">
        <v>1069</v>
      </c>
      <c r="J8222" t="s">
        <v>17929</v>
      </c>
      <c r="K8222" t="str">
        <f ca="1">IF(ISNA(XLOOKUP(A8222,Customers!A:A,Customers!A:A)),"Invalid FK","Valid")</f>
        <v>Valid</v>
      </c>
      <c r="L8222" t="str">
        <f ca="1">IF(ISNA(XLOOKUP(B8222,Vendors!A:A,Vendors!A:A)),"Invalid FK","Valid")</f>
        <v>Valid</v>
      </c>
      <c r="M8222" t="str">
        <f ca="1">IF(ISNA(XLOOKUP(C8222,Headcount!C:C,Headcount!C:C)),"Invalid FK","Valid")</f>
        <v>Valid</v>
      </c>
    </row>
    <row r="8223" spans="1:13">
      <c r="A8223" t="s">
        <v>17930</v>
      </c>
      <c r="B8223" s="1">
        <v>45178</v>
      </c>
      <c r="C8223">
        <v>92727.14</v>
      </c>
      <c r="D8223" t="s">
        <v>1483</v>
      </c>
      <c r="E8223" t="s">
        <v>1487</v>
      </c>
      <c r="F8223" t="s">
        <v>264</v>
      </c>
      <c r="G8223" t="s">
        <v>8</v>
      </c>
      <c r="H8223" t="s">
        <v>1141</v>
      </c>
      <c r="J8223" t="s">
        <v>17931</v>
      </c>
      <c r="K8223" t="str">
        <f ca="1">IF(ISNA(XLOOKUP(A8223,Customers!A:A,Customers!A:A)),"Invalid FK","Valid")</f>
        <v>Valid</v>
      </c>
      <c r="L8223" t="str">
        <f ca="1">IF(ISNA(XLOOKUP(B8223,Vendors!A:A,Vendors!A:A)),"Invalid FK","Valid")</f>
        <v>Valid</v>
      </c>
      <c r="M8223" t="str">
        <f ca="1">IF(ISNA(XLOOKUP(C8223,Headcount!C:C,Headcount!C:C)),"Invalid FK","Valid")</f>
        <v>Valid</v>
      </c>
    </row>
    <row r="8224" spans="1:13">
      <c r="A8224" t="s">
        <v>17932</v>
      </c>
      <c r="B8224" s="1">
        <v>44879</v>
      </c>
      <c r="C8224">
        <v>-54272.85</v>
      </c>
      <c r="D8224" t="s">
        <v>1478</v>
      </c>
      <c r="E8224" t="s">
        <v>7</v>
      </c>
      <c r="F8224" t="s">
        <v>268</v>
      </c>
      <c r="G8224" t="s">
        <v>13</v>
      </c>
      <c r="I8224" t="s">
        <v>121</v>
      </c>
      <c r="J8224" t="s">
        <v>17933</v>
      </c>
      <c r="K8224" t="str">
        <f ca="1">IF(ISNA(XLOOKUP(A8224,Customers!A:A,Customers!A:A)),"Invalid FK","Valid")</f>
        <v>Valid</v>
      </c>
      <c r="L8224" t="str">
        <f ca="1">IF(ISNA(XLOOKUP(B8224,Vendors!A:A,Vendors!A:A)),"Invalid FK","Valid")</f>
        <v>Valid</v>
      </c>
      <c r="M8224" t="str">
        <f ca="1">IF(ISNA(XLOOKUP(C8224,Headcount!C:C,Headcount!C:C)),"Invalid FK","Valid")</f>
        <v>Valid</v>
      </c>
    </row>
    <row r="8225" spans="1:13">
      <c r="A8225" t="s">
        <v>17934</v>
      </c>
      <c r="B8225" s="1">
        <v>44907</v>
      </c>
      <c r="C8225">
        <v>-41288.54</v>
      </c>
      <c r="D8225" t="s">
        <v>1478</v>
      </c>
      <c r="E8225" t="s">
        <v>1509</v>
      </c>
      <c r="F8225" t="s">
        <v>268</v>
      </c>
      <c r="G8225" t="s">
        <v>8</v>
      </c>
      <c r="I8225" t="s">
        <v>195</v>
      </c>
      <c r="J8225" t="s">
        <v>17935</v>
      </c>
      <c r="K8225" t="str">
        <f ca="1">IF(ISNA(XLOOKUP(A8225,Customers!A:A,Customers!A:A)),"Invalid FK","Valid")</f>
        <v>Valid</v>
      </c>
      <c r="L8225" t="str">
        <f ca="1">IF(ISNA(XLOOKUP(B8225,Vendors!A:A,Vendors!A:A)),"Invalid FK","Valid")</f>
        <v>Valid</v>
      </c>
      <c r="M8225" t="str">
        <f ca="1">IF(ISNA(XLOOKUP(C8225,Headcount!C:C,Headcount!C:C)),"Invalid FK","Valid")</f>
        <v>Valid</v>
      </c>
    </row>
    <row r="8226" spans="1:13">
      <c r="A8226" t="s">
        <v>17936</v>
      </c>
      <c r="B8226" s="1">
        <v>44909</v>
      </c>
      <c r="C8226">
        <v>21980.880000000001</v>
      </c>
      <c r="D8226" t="s">
        <v>1504</v>
      </c>
      <c r="E8226" t="s">
        <v>1504</v>
      </c>
      <c r="F8226" t="s">
        <v>264</v>
      </c>
      <c r="G8226" t="s">
        <v>13</v>
      </c>
      <c r="J8226" t="s">
        <v>17937</v>
      </c>
      <c r="K8226" t="str">
        <f ca="1">IF(ISNA(XLOOKUP(A8226,Customers!A:A,Customers!A:A)),"Invalid FK","Valid")</f>
        <v>Valid</v>
      </c>
      <c r="L8226" t="str">
        <f ca="1">IF(ISNA(XLOOKUP(B8226,Vendors!A:A,Vendors!A:A)),"Invalid FK","Valid")</f>
        <v>Valid</v>
      </c>
      <c r="M8226" t="str">
        <f ca="1">IF(ISNA(XLOOKUP(C8226,Headcount!C:C,Headcount!C:C)),"Invalid FK","Valid")</f>
        <v>Valid</v>
      </c>
    </row>
    <row r="8227" spans="1:13">
      <c r="A8227" t="s">
        <v>17938</v>
      </c>
      <c r="B8227" s="1">
        <v>45214</v>
      </c>
      <c r="C8227">
        <v>-16609.349999999999</v>
      </c>
      <c r="D8227" t="s">
        <v>1478</v>
      </c>
      <c r="E8227" t="s">
        <v>1496</v>
      </c>
      <c r="F8227" t="s">
        <v>264</v>
      </c>
      <c r="G8227" t="s">
        <v>8</v>
      </c>
      <c r="I8227" t="s">
        <v>181</v>
      </c>
      <c r="J8227" t="s">
        <v>17939</v>
      </c>
      <c r="K8227" t="str">
        <f ca="1">IF(ISNA(XLOOKUP(A8227,Customers!A:A,Customers!A:A)),"Invalid FK","Valid")</f>
        <v>Valid</v>
      </c>
      <c r="L8227" t="str">
        <f ca="1">IF(ISNA(XLOOKUP(B8227,Vendors!A:A,Vendors!A:A)),"Invalid FK","Valid")</f>
        <v>Valid</v>
      </c>
      <c r="M8227" t="str">
        <f ca="1">IF(ISNA(XLOOKUP(C8227,Headcount!C:C,Headcount!C:C)),"Invalid FK","Valid")</f>
        <v>Valid</v>
      </c>
    </row>
    <row r="8228" spans="1:13">
      <c r="A8228" t="s">
        <v>17940</v>
      </c>
      <c r="B8228" s="1">
        <v>45172</v>
      </c>
      <c r="C8228">
        <v>-37101.57</v>
      </c>
      <c r="D8228" t="s">
        <v>1478</v>
      </c>
      <c r="E8228" t="s">
        <v>1534</v>
      </c>
      <c r="F8228" t="s">
        <v>271</v>
      </c>
      <c r="G8228" t="s">
        <v>17</v>
      </c>
      <c r="I8228" t="s">
        <v>79</v>
      </c>
      <c r="J8228" t="s">
        <v>17941</v>
      </c>
      <c r="K8228" t="str">
        <f ca="1">IF(ISNA(XLOOKUP(A8228,Customers!A:A,Customers!A:A)),"Invalid FK","Valid")</f>
        <v>Valid</v>
      </c>
      <c r="L8228" t="str">
        <f ca="1">IF(ISNA(XLOOKUP(B8228,Vendors!A:A,Vendors!A:A)),"Invalid FK","Valid")</f>
        <v>Valid</v>
      </c>
      <c r="M8228" t="str">
        <f ca="1">IF(ISNA(XLOOKUP(C8228,Headcount!C:C,Headcount!C:C)),"Invalid FK","Valid")</f>
        <v>Valid</v>
      </c>
    </row>
    <row r="8229" spans="1:13">
      <c r="A8229" t="s">
        <v>17942</v>
      </c>
      <c r="B8229" s="1">
        <v>44960</v>
      </c>
      <c r="C8229">
        <v>124885.86</v>
      </c>
      <c r="D8229" t="s">
        <v>1483</v>
      </c>
      <c r="E8229" t="s">
        <v>1484</v>
      </c>
      <c r="F8229" t="s">
        <v>271</v>
      </c>
      <c r="G8229" t="s">
        <v>8</v>
      </c>
      <c r="H8229" t="s">
        <v>930</v>
      </c>
      <c r="J8229" t="s">
        <v>17943</v>
      </c>
      <c r="K8229" t="str">
        <f ca="1">IF(ISNA(XLOOKUP(A8229,Customers!A:A,Customers!A:A)),"Invalid FK","Valid")</f>
        <v>Valid</v>
      </c>
      <c r="L8229" t="str">
        <f ca="1">IF(ISNA(XLOOKUP(B8229,Vendors!A:A,Vendors!A:A)),"Invalid FK","Valid")</f>
        <v>Valid</v>
      </c>
      <c r="M8229" t="str">
        <f ca="1">IF(ISNA(XLOOKUP(C8229,Headcount!C:C,Headcount!C:C)),"Invalid FK","Valid")</f>
        <v>Valid</v>
      </c>
    </row>
    <row r="8230" spans="1:13">
      <c r="A8230" t="s">
        <v>17944</v>
      </c>
      <c r="B8230" s="1">
        <v>45127</v>
      </c>
      <c r="C8230">
        <v>-52946.9</v>
      </c>
      <c r="D8230" t="s">
        <v>1478</v>
      </c>
      <c r="E8230" t="s">
        <v>1534</v>
      </c>
      <c r="F8230" t="s">
        <v>268</v>
      </c>
      <c r="G8230" t="s">
        <v>13</v>
      </c>
      <c r="I8230" t="s">
        <v>67</v>
      </c>
      <c r="J8230" t="s">
        <v>17945</v>
      </c>
      <c r="K8230" t="str">
        <f ca="1">IF(ISNA(XLOOKUP(A8230,Customers!A:A,Customers!A:A)),"Invalid FK","Valid")</f>
        <v>Valid</v>
      </c>
      <c r="L8230" t="str">
        <f ca="1">IF(ISNA(XLOOKUP(B8230,Vendors!A:A,Vendors!A:A)),"Invalid FK","Valid")</f>
        <v>Valid</v>
      </c>
      <c r="M8230" t="str">
        <f ca="1">IF(ISNA(XLOOKUP(C8230,Headcount!C:C,Headcount!C:C)),"Invalid FK","Valid")</f>
        <v>Valid</v>
      </c>
    </row>
    <row r="8231" spans="1:13">
      <c r="A8231" t="s">
        <v>17946</v>
      </c>
      <c r="B8231" s="1">
        <v>44710</v>
      </c>
      <c r="C8231">
        <v>-2000</v>
      </c>
      <c r="D8231" t="s">
        <v>1478</v>
      </c>
      <c r="E8231" t="s">
        <v>20</v>
      </c>
      <c r="F8231" t="s">
        <v>264</v>
      </c>
      <c r="G8231" t="s">
        <v>29</v>
      </c>
      <c r="I8231" t="s">
        <v>175</v>
      </c>
      <c r="J8231" t="s">
        <v>17947</v>
      </c>
      <c r="K8231" t="str">
        <f ca="1">IF(ISNA(XLOOKUP(A8231,Customers!A:A,Customers!A:A)),"Invalid FK","Valid")</f>
        <v>Valid</v>
      </c>
      <c r="L8231" t="str">
        <f ca="1">IF(ISNA(XLOOKUP(B8231,Vendors!A:A,Vendors!A:A)),"Invalid FK","Valid")</f>
        <v>Valid</v>
      </c>
      <c r="M8231" t="str">
        <f ca="1">IF(ISNA(XLOOKUP(C8231,Headcount!C:C,Headcount!C:C)),"Invalid FK","Valid")</f>
        <v>Valid</v>
      </c>
    </row>
    <row r="8232" spans="1:13">
      <c r="A8232" t="s">
        <v>17948</v>
      </c>
      <c r="B8232" s="1">
        <v>44727</v>
      </c>
      <c r="C8232">
        <v>-42672.34</v>
      </c>
      <c r="D8232" t="s">
        <v>1478</v>
      </c>
      <c r="E8232" t="s">
        <v>1509</v>
      </c>
      <c r="F8232" t="s">
        <v>264</v>
      </c>
      <c r="G8232" t="s">
        <v>29</v>
      </c>
      <c r="I8232" t="s">
        <v>213</v>
      </c>
      <c r="J8232" t="s">
        <v>17949</v>
      </c>
      <c r="K8232" t="str">
        <f ca="1">IF(ISNA(XLOOKUP(A8232,Customers!A:A,Customers!A:A)),"Invalid FK","Valid")</f>
        <v>Valid</v>
      </c>
      <c r="L8232" t="str">
        <f ca="1">IF(ISNA(XLOOKUP(B8232,Vendors!A:A,Vendors!A:A)),"Invalid FK","Valid")</f>
        <v>Valid</v>
      </c>
      <c r="M8232" t="str">
        <f ca="1">IF(ISNA(XLOOKUP(C8232,Headcount!C:C,Headcount!C:C)),"Invalid FK","Valid")</f>
        <v>Valid</v>
      </c>
    </row>
    <row r="8233" spans="1:13">
      <c r="A8233" t="s">
        <v>17950</v>
      </c>
      <c r="B8233" s="1">
        <v>45212</v>
      </c>
      <c r="C8233">
        <v>156122.85</v>
      </c>
      <c r="D8233" t="s">
        <v>1483</v>
      </c>
      <c r="E8233" t="s">
        <v>1487</v>
      </c>
      <c r="F8233" t="s">
        <v>271</v>
      </c>
      <c r="G8233" t="s">
        <v>13</v>
      </c>
      <c r="H8233" t="s">
        <v>682</v>
      </c>
      <c r="J8233" t="s">
        <v>17951</v>
      </c>
      <c r="K8233" t="str">
        <f ca="1">IF(ISNA(XLOOKUP(A8233,Customers!A:A,Customers!A:A)),"Invalid FK","Valid")</f>
        <v>Valid</v>
      </c>
      <c r="L8233" t="str">
        <f ca="1">IF(ISNA(XLOOKUP(B8233,Vendors!A:A,Vendors!A:A)),"Invalid FK","Valid")</f>
        <v>Valid</v>
      </c>
      <c r="M8233" t="str">
        <f ca="1">IF(ISNA(XLOOKUP(C8233,Headcount!C:C,Headcount!C:C)),"Invalid FK","Valid")</f>
        <v>Valid</v>
      </c>
    </row>
    <row r="8234" spans="1:13">
      <c r="A8234" t="s">
        <v>17952</v>
      </c>
      <c r="B8234" s="1">
        <v>44897</v>
      </c>
      <c r="C8234">
        <v>216501.95</v>
      </c>
      <c r="D8234" t="s">
        <v>1483</v>
      </c>
      <c r="E8234" t="s">
        <v>1487</v>
      </c>
      <c r="F8234" t="s">
        <v>268</v>
      </c>
      <c r="G8234" t="s">
        <v>13</v>
      </c>
      <c r="H8234" t="s">
        <v>1081</v>
      </c>
      <c r="J8234" t="s">
        <v>17953</v>
      </c>
      <c r="K8234" t="str">
        <f ca="1">IF(ISNA(XLOOKUP(A8234,Customers!A:A,Customers!A:A)),"Invalid FK","Valid")</f>
        <v>Valid</v>
      </c>
      <c r="L8234" t="str">
        <f ca="1">IF(ISNA(XLOOKUP(B8234,Vendors!A:A,Vendors!A:A)),"Invalid FK","Valid")</f>
        <v>Valid</v>
      </c>
      <c r="M8234" t="str">
        <f ca="1">IF(ISNA(XLOOKUP(C8234,Headcount!C:C,Headcount!C:C)),"Invalid FK","Valid")</f>
        <v>Valid</v>
      </c>
    </row>
    <row r="8235" spans="1:13">
      <c r="A8235" t="s">
        <v>17954</v>
      </c>
      <c r="B8235" s="1">
        <v>45215</v>
      </c>
      <c r="C8235">
        <v>94555.199999999997</v>
      </c>
      <c r="D8235" t="s">
        <v>1483</v>
      </c>
      <c r="E8235" t="s">
        <v>1487</v>
      </c>
      <c r="F8235" t="s">
        <v>264</v>
      </c>
      <c r="G8235" t="s">
        <v>8</v>
      </c>
      <c r="H8235" t="s">
        <v>1169</v>
      </c>
      <c r="J8235" t="s">
        <v>17955</v>
      </c>
      <c r="K8235" t="str">
        <f ca="1">IF(ISNA(XLOOKUP(A8235,Customers!A:A,Customers!A:A)),"Invalid FK","Valid")</f>
        <v>Valid</v>
      </c>
      <c r="L8235" t="str">
        <f ca="1">IF(ISNA(XLOOKUP(B8235,Vendors!A:A,Vendors!A:A)),"Invalid FK","Valid")</f>
        <v>Valid</v>
      </c>
      <c r="M8235" t="str">
        <f ca="1">IF(ISNA(XLOOKUP(C8235,Headcount!C:C,Headcount!C:C)),"Invalid FK","Valid")</f>
        <v>Valid</v>
      </c>
    </row>
    <row r="8236" spans="1:13">
      <c r="A8236" t="s">
        <v>17956</v>
      </c>
      <c r="B8236" s="1">
        <v>44841</v>
      </c>
      <c r="C8236">
        <v>-25521.54</v>
      </c>
      <c r="D8236" t="s">
        <v>1478</v>
      </c>
      <c r="E8236" t="s">
        <v>7</v>
      </c>
      <c r="F8236" t="s">
        <v>268</v>
      </c>
      <c r="G8236" t="s">
        <v>13</v>
      </c>
      <c r="I8236" t="s">
        <v>238</v>
      </c>
      <c r="J8236" t="s">
        <v>17957</v>
      </c>
      <c r="K8236" t="str">
        <f ca="1">IF(ISNA(XLOOKUP(A8236,Customers!A:A,Customers!A:A)),"Invalid FK","Valid")</f>
        <v>Valid</v>
      </c>
      <c r="L8236" t="str">
        <f ca="1">IF(ISNA(XLOOKUP(B8236,Vendors!A:A,Vendors!A:A)),"Invalid FK","Valid")</f>
        <v>Valid</v>
      </c>
      <c r="M8236" t="str">
        <f ca="1">IF(ISNA(XLOOKUP(C8236,Headcount!C:C,Headcount!C:C)),"Invalid FK","Valid")</f>
        <v>Valid</v>
      </c>
    </row>
    <row r="8237" spans="1:13">
      <c r="A8237" t="s">
        <v>17958</v>
      </c>
      <c r="B8237" s="1">
        <v>44768</v>
      </c>
      <c r="C8237">
        <v>188846.63</v>
      </c>
      <c r="D8237" t="s">
        <v>1483</v>
      </c>
      <c r="E8237" t="s">
        <v>1487</v>
      </c>
      <c r="F8237" t="s">
        <v>264</v>
      </c>
      <c r="G8237" t="s">
        <v>13</v>
      </c>
      <c r="H8237" t="s">
        <v>983</v>
      </c>
      <c r="J8237" t="s">
        <v>17959</v>
      </c>
      <c r="K8237" t="str">
        <f ca="1">IF(ISNA(XLOOKUP(A8237,Customers!A:A,Customers!A:A)),"Invalid FK","Valid")</f>
        <v>Valid</v>
      </c>
      <c r="L8237" t="str">
        <f ca="1">IF(ISNA(XLOOKUP(B8237,Vendors!A:A,Vendors!A:A)),"Invalid FK","Valid")</f>
        <v>Valid</v>
      </c>
      <c r="M8237" t="str">
        <f ca="1">IF(ISNA(XLOOKUP(C8237,Headcount!C:C,Headcount!C:C)),"Invalid FK","Valid")</f>
        <v>Valid</v>
      </c>
    </row>
    <row r="8238" spans="1:13">
      <c r="A8238" t="s">
        <v>17960</v>
      </c>
      <c r="B8238" s="1">
        <v>44903</v>
      </c>
      <c r="C8238">
        <v>110914.76</v>
      </c>
      <c r="D8238" t="s">
        <v>1483</v>
      </c>
      <c r="E8238" t="s">
        <v>1484</v>
      </c>
      <c r="F8238" t="s">
        <v>264</v>
      </c>
      <c r="G8238" t="s">
        <v>29</v>
      </c>
      <c r="H8238" t="s">
        <v>1371</v>
      </c>
      <c r="J8238" t="s">
        <v>17961</v>
      </c>
      <c r="K8238" t="str">
        <f ca="1">IF(ISNA(XLOOKUP(A8238,Customers!A:A,Customers!A:A)),"Invalid FK","Valid")</f>
        <v>Valid</v>
      </c>
      <c r="L8238" t="str">
        <f ca="1">IF(ISNA(XLOOKUP(B8238,Vendors!A:A,Vendors!A:A)),"Invalid FK","Valid")</f>
        <v>Valid</v>
      </c>
      <c r="M8238" t="str">
        <f ca="1">IF(ISNA(XLOOKUP(C8238,Headcount!C:C,Headcount!C:C)),"Invalid FK","Valid")</f>
        <v>Valid</v>
      </c>
    </row>
    <row r="8239" spans="1:13">
      <c r="A8239" t="s">
        <v>17962</v>
      </c>
      <c r="B8239" s="1">
        <v>45180</v>
      </c>
      <c r="C8239">
        <v>181049.38</v>
      </c>
      <c r="D8239" t="s">
        <v>1483</v>
      </c>
      <c r="E8239" t="s">
        <v>1484</v>
      </c>
      <c r="F8239" t="s">
        <v>268</v>
      </c>
      <c r="G8239" t="s">
        <v>17</v>
      </c>
      <c r="H8239" t="s">
        <v>997</v>
      </c>
      <c r="J8239" t="s">
        <v>17963</v>
      </c>
      <c r="K8239" t="str">
        <f ca="1">IF(ISNA(XLOOKUP(A8239,Customers!A:A,Customers!A:A)),"Invalid FK","Valid")</f>
        <v>Valid</v>
      </c>
      <c r="L8239" t="str">
        <f ca="1">IF(ISNA(XLOOKUP(B8239,Vendors!A:A,Vendors!A:A)),"Invalid FK","Valid")</f>
        <v>Valid</v>
      </c>
      <c r="M8239" t="str">
        <f ca="1">IF(ISNA(XLOOKUP(C8239,Headcount!C:C,Headcount!C:C)),"Invalid FK","Valid")</f>
        <v>Valid</v>
      </c>
    </row>
    <row r="8240" spans="1:13">
      <c r="A8240" t="s">
        <v>17964</v>
      </c>
      <c r="B8240" s="1">
        <v>45144</v>
      </c>
      <c r="C8240">
        <v>-22438.59</v>
      </c>
      <c r="D8240" t="s">
        <v>1478</v>
      </c>
      <c r="E8240" t="s">
        <v>1496</v>
      </c>
      <c r="F8240" t="s">
        <v>271</v>
      </c>
      <c r="G8240" t="s">
        <v>8</v>
      </c>
      <c r="I8240" t="s">
        <v>67</v>
      </c>
      <c r="J8240" t="s">
        <v>17965</v>
      </c>
      <c r="K8240" t="str">
        <f ca="1">IF(ISNA(XLOOKUP(A8240,Customers!A:A,Customers!A:A)),"Invalid FK","Valid")</f>
        <v>Valid</v>
      </c>
      <c r="L8240" t="str">
        <f ca="1">IF(ISNA(XLOOKUP(B8240,Vendors!A:A,Vendors!A:A)),"Invalid FK","Valid")</f>
        <v>Valid</v>
      </c>
      <c r="M8240" t="str">
        <f ca="1">IF(ISNA(XLOOKUP(C8240,Headcount!C:C,Headcount!C:C)),"Invalid FK","Valid")</f>
        <v>Valid</v>
      </c>
    </row>
    <row r="8241" spans="1:13">
      <c r="A8241" t="s">
        <v>17966</v>
      </c>
      <c r="B8241" s="1">
        <v>45107</v>
      </c>
      <c r="C8241">
        <v>112883.01</v>
      </c>
      <c r="D8241" t="s">
        <v>1483</v>
      </c>
      <c r="E8241" t="s">
        <v>1499</v>
      </c>
      <c r="F8241" t="s">
        <v>271</v>
      </c>
      <c r="G8241" t="s">
        <v>17</v>
      </c>
      <c r="H8241" t="s">
        <v>1345</v>
      </c>
      <c r="J8241" t="s">
        <v>17967</v>
      </c>
      <c r="K8241" t="str">
        <f ca="1">IF(ISNA(XLOOKUP(A8241,Customers!A:A,Customers!A:A)),"Invalid FK","Valid")</f>
        <v>Valid</v>
      </c>
      <c r="L8241" t="str">
        <f ca="1">IF(ISNA(XLOOKUP(B8241,Vendors!A:A,Vendors!A:A)),"Invalid FK","Valid")</f>
        <v>Valid</v>
      </c>
      <c r="M8241" t="str">
        <f ca="1">IF(ISNA(XLOOKUP(C8241,Headcount!C:C,Headcount!C:C)),"Invalid FK","Valid")</f>
        <v>Valid</v>
      </c>
    </row>
    <row r="8242" spans="1:13">
      <c r="A8242" t="s">
        <v>17968</v>
      </c>
      <c r="B8242" s="1">
        <v>44853</v>
      </c>
      <c r="C8242">
        <v>27974.49</v>
      </c>
      <c r="D8242" t="s">
        <v>1924</v>
      </c>
      <c r="E8242" t="s">
        <v>1924</v>
      </c>
      <c r="F8242" t="s">
        <v>264</v>
      </c>
      <c r="G8242" t="s">
        <v>8</v>
      </c>
      <c r="J8242" t="s">
        <v>17969</v>
      </c>
      <c r="K8242" t="str">
        <f ca="1">IF(ISNA(XLOOKUP(A8242,Customers!A:A,Customers!A:A)),"Invalid FK","Valid")</f>
        <v>Valid</v>
      </c>
      <c r="L8242" t="str">
        <f ca="1">IF(ISNA(XLOOKUP(B8242,Vendors!A:A,Vendors!A:A)),"Invalid FK","Valid")</f>
        <v>Valid</v>
      </c>
      <c r="M8242" t="str">
        <f ca="1">IF(ISNA(XLOOKUP(C8242,Headcount!C:C,Headcount!C:C)),"Invalid FK","Valid")</f>
        <v>Valid</v>
      </c>
    </row>
    <row r="8243" spans="1:13">
      <c r="A8243" t="s">
        <v>17970</v>
      </c>
      <c r="B8243" s="1">
        <v>44853</v>
      </c>
      <c r="C8243">
        <v>191024.65</v>
      </c>
      <c r="D8243" t="s">
        <v>1483</v>
      </c>
      <c r="E8243" t="s">
        <v>1499</v>
      </c>
      <c r="F8243" t="s">
        <v>264</v>
      </c>
      <c r="G8243" t="s">
        <v>17</v>
      </c>
      <c r="H8243" t="s">
        <v>1039</v>
      </c>
      <c r="J8243" t="s">
        <v>17971</v>
      </c>
      <c r="K8243" t="str">
        <f ca="1">IF(ISNA(XLOOKUP(A8243,Customers!A:A,Customers!A:A)),"Invalid FK","Valid")</f>
        <v>Valid</v>
      </c>
      <c r="L8243" t="str">
        <f ca="1">IF(ISNA(XLOOKUP(B8243,Vendors!A:A,Vendors!A:A)),"Invalid FK","Valid")</f>
        <v>Valid</v>
      </c>
      <c r="M8243" t="str">
        <f ca="1">IF(ISNA(XLOOKUP(C8243,Headcount!C:C,Headcount!C:C)),"Invalid FK","Valid")</f>
        <v>Valid</v>
      </c>
    </row>
    <row r="8244" spans="1:13">
      <c r="A8244" t="s">
        <v>17972</v>
      </c>
      <c r="B8244" s="1">
        <v>44708</v>
      </c>
      <c r="C8244">
        <v>161558.85999999999</v>
      </c>
      <c r="D8244" t="s">
        <v>1483</v>
      </c>
      <c r="E8244" t="s">
        <v>1487</v>
      </c>
      <c r="F8244" t="s">
        <v>264</v>
      </c>
      <c r="G8244" t="s">
        <v>29</v>
      </c>
      <c r="H8244" t="s">
        <v>676</v>
      </c>
      <c r="J8244" t="s">
        <v>17973</v>
      </c>
      <c r="K8244" t="str">
        <f ca="1">IF(ISNA(XLOOKUP(A8244,Customers!A:A,Customers!A:A)),"Invalid FK","Valid")</f>
        <v>Valid</v>
      </c>
      <c r="L8244" t="str">
        <f ca="1">IF(ISNA(XLOOKUP(B8244,Vendors!A:A,Vendors!A:A)),"Invalid FK","Valid")</f>
        <v>Valid</v>
      </c>
      <c r="M8244" t="str">
        <f ca="1">IF(ISNA(XLOOKUP(C8244,Headcount!C:C,Headcount!C:C)),"Invalid FK","Valid")</f>
        <v>Valid</v>
      </c>
    </row>
    <row r="8245" spans="1:13">
      <c r="A8245" t="s">
        <v>17974</v>
      </c>
      <c r="B8245" s="1">
        <v>44567</v>
      </c>
      <c r="C8245">
        <v>-50760.88</v>
      </c>
      <c r="D8245" t="s">
        <v>1478</v>
      </c>
      <c r="E8245" t="s">
        <v>1509</v>
      </c>
      <c r="F8245" t="s">
        <v>268</v>
      </c>
      <c r="G8245" t="s">
        <v>13</v>
      </c>
      <c r="I8245" t="s">
        <v>167</v>
      </c>
      <c r="J8245" t="s">
        <v>17975</v>
      </c>
      <c r="K8245" t="str">
        <f ca="1">IF(ISNA(XLOOKUP(A8245,Customers!A:A,Customers!A:A)),"Invalid FK","Valid")</f>
        <v>Valid</v>
      </c>
      <c r="L8245" t="str">
        <f ca="1">IF(ISNA(XLOOKUP(B8245,Vendors!A:A,Vendors!A:A)),"Invalid FK","Valid")</f>
        <v>Valid</v>
      </c>
      <c r="M8245" t="str">
        <f ca="1">IF(ISNA(XLOOKUP(C8245,Headcount!C:C,Headcount!C:C)),"Invalid FK","Valid")</f>
        <v>Valid</v>
      </c>
    </row>
    <row r="8246" spans="1:13">
      <c r="A8246" t="s">
        <v>17976</v>
      </c>
      <c r="B8246" s="1">
        <v>44706</v>
      </c>
      <c r="C8246">
        <v>-25827.53</v>
      </c>
      <c r="D8246" t="s">
        <v>1478</v>
      </c>
      <c r="E8246" t="s">
        <v>36</v>
      </c>
      <c r="F8246" t="s">
        <v>264</v>
      </c>
      <c r="G8246" t="s">
        <v>17</v>
      </c>
      <c r="I8246" t="s">
        <v>73</v>
      </c>
      <c r="J8246" t="s">
        <v>17977</v>
      </c>
      <c r="K8246" t="str">
        <f ca="1">IF(ISNA(XLOOKUP(A8246,Customers!A:A,Customers!A:A)),"Invalid FK","Valid")</f>
        <v>Valid</v>
      </c>
      <c r="L8246" t="str">
        <f ca="1">IF(ISNA(XLOOKUP(B8246,Vendors!A:A,Vendors!A:A)),"Invalid FK","Valid")</f>
        <v>Valid</v>
      </c>
      <c r="M8246" t="str">
        <f ca="1">IF(ISNA(XLOOKUP(C8246,Headcount!C:C,Headcount!C:C)),"Invalid FK","Valid")</f>
        <v>Valid</v>
      </c>
    </row>
    <row r="8247" spans="1:13">
      <c r="A8247" t="s">
        <v>17978</v>
      </c>
      <c r="B8247" s="1">
        <v>44994</v>
      </c>
      <c r="C8247">
        <v>153523.91</v>
      </c>
      <c r="D8247" t="s">
        <v>1483</v>
      </c>
      <c r="E8247" t="s">
        <v>1499</v>
      </c>
      <c r="F8247" t="s">
        <v>271</v>
      </c>
      <c r="G8247" t="s">
        <v>13</v>
      </c>
      <c r="H8247" t="s">
        <v>1129</v>
      </c>
      <c r="J8247" t="s">
        <v>17979</v>
      </c>
      <c r="K8247" t="str">
        <f ca="1">IF(ISNA(XLOOKUP(A8247,Customers!A:A,Customers!A:A)),"Invalid FK","Valid")</f>
        <v>Valid</v>
      </c>
      <c r="L8247" t="str">
        <f ca="1">IF(ISNA(XLOOKUP(B8247,Vendors!A:A,Vendors!A:A)),"Invalid FK","Valid")</f>
        <v>Valid</v>
      </c>
      <c r="M8247" t="str">
        <f ca="1">IF(ISNA(XLOOKUP(C8247,Headcount!C:C,Headcount!C:C)),"Invalid FK","Valid")</f>
        <v>Valid</v>
      </c>
    </row>
    <row r="8248" spans="1:13">
      <c r="A8248" t="s">
        <v>17980</v>
      </c>
      <c r="B8248" s="1">
        <v>45129</v>
      </c>
      <c r="C8248">
        <v>173974.38</v>
      </c>
      <c r="D8248" t="s">
        <v>1483</v>
      </c>
      <c r="E8248" t="s">
        <v>1484</v>
      </c>
      <c r="F8248" t="s">
        <v>264</v>
      </c>
      <c r="G8248" t="s">
        <v>17</v>
      </c>
      <c r="H8248" t="s">
        <v>1111</v>
      </c>
      <c r="J8248" t="s">
        <v>17981</v>
      </c>
      <c r="K8248" t="str">
        <f ca="1">IF(ISNA(XLOOKUP(A8248,Customers!A:A,Customers!A:A)),"Invalid FK","Valid")</f>
        <v>Valid</v>
      </c>
      <c r="L8248" t="str">
        <f ca="1">IF(ISNA(XLOOKUP(B8248,Vendors!A:A,Vendors!A:A)),"Invalid FK","Valid")</f>
        <v>Valid</v>
      </c>
      <c r="M8248" t="str">
        <f ca="1">IF(ISNA(XLOOKUP(C8248,Headcount!C:C,Headcount!C:C)),"Invalid FK","Valid")</f>
        <v>Valid</v>
      </c>
    </row>
    <row r="8249" spans="1:13">
      <c r="A8249" t="s">
        <v>17982</v>
      </c>
      <c r="B8249" s="1">
        <v>44991</v>
      </c>
      <c r="C8249">
        <v>133162.85</v>
      </c>
      <c r="D8249" t="s">
        <v>1483</v>
      </c>
      <c r="E8249" t="s">
        <v>1487</v>
      </c>
      <c r="F8249" t="s">
        <v>268</v>
      </c>
      <c r="G8249" t="s">
        <v>29</v>
      </c>
      <c r="H8249" t="s">
        <v>1111</v>
      </c>
      <c r="J8249" t="s">
        <v>17983</v>
      </c>
      <c r="K8249" t="str">
        <f ca="1">IF(ISNA(XLOOKUP(A8249,Customers!A:A,Customers!A:A)),"Invalid FK","Valid")</f>
        <v>Valid</v>
      </c>
      <c r="L8249" t="str">
        <f ca="1">IF(ISNA(XLOOKUP(B8249,Vendors!A:A,Vendors!A:A)),"Invalid FK","Valid")</f>
        <v>Valid</v>
      </c>
      <c r="M8249" t="str">
        <f ca="1">IF(ISNA(XLOOKUP(C8249,Headcount!C:C,Headcount!C:C)),"Invalid FK","Valid")</f>
        <v>Valid</v>
      </c>
    </row>
    <row r="8250" spans="1:13">
      <c r="A8250" t="s">
        <v>17984</v>
      </c>
      <c r="B8250" s="1">
        <v>45139</v>
      </c>
      <c r="C8250">
        <v>135593.51999999999</v>
      </c>
      <c r="D8250" t="s">
        <v>1483</v>
      </c>
      <c r="E8250" t="s">
        <v>1484</v>
      </c>
      <c r="F8250" t="s">
        <v>264</v>
      </c>
      <c r="G8250" t="s">
        <v>29</v>
      </c>
      <c r="H8250" t="s">
        <v>786</v>
      </c>
      <c r="J8250" t="s">
        <v>17985</v>
      </c>
      <c r="K8250" t="str">
        <f ca="1">IF(ISNA(XLOOKUP(A8250,Customers!A:A,Customers!A:A)),"Invalid FK","Valid")</f>
        <v>Valid</v>
      </c>
      <c r="L8250" t="str">
        <f ca="1">IF(ISNA(XLOOKUP(B8250,Vendors!A:A,Vendors!A:A)),"Invalid FK","Valid")</f>
        <v>Valid</v>
      </c>
      <c r="M8250" t="str">
        <f ca="1">IF(ISNA(XLOOKUP(C8250,Headcount!C:C,Headcount!C:C)),"Invalid FK","Valid")</f>
        <v>Valid</v>
      </c>
    </row>
    <row r="8251" spans="1:13">
      <c r="A8251" t="s">
        <v>17986</v>
      </c>
      <c r="B8251" s="1">
        <v>45282</v>
      </c>
      <c r="C8251">
        <v>19290.64</v>
      </c>
      <c r="D8251" t="s">
        <v>1587</v>
      </c>
      <c r="E8251" t="s">
        <v>1587</v>
      </c>
      <c r="F8251" t="s">
        <v>271</v>
      </c>
      <c r="G8251" t="s">
        <v>13</v>
      </c>
      <c r="J8251" t="s">
        <v>17987</v>
      </c>
      <c r="K8251" t="str">
        <f ca="1">IF(ISNA(XLOOKUP(A8251,Customers!A:A,Customers!A:A)),"Invalid FK","Valid")</f>
        <v>Valid</v>
      </c>
      <c r="L8251" t="str">
        <f ca="1">IF(ISNA(XLOOKUP(B8251,Vendors!A:A,Vendors!A:A)),"Invalid FK","Valid")</f>
        <v>Valid</v>
      </c>
      <c r="M8251" t="str">
        <f ca="1">IF(ISNA(XLOOKUP(C8251,Headcount!C:C,Headcount!C:C)),"Invalid FK","Valid")</f>
        <v>Valid</v>
      </c>
    </row>
    <row r="8252" spans="1:13">
      <c r="A8252" t="s">
        <v>17988</v>
      </c>
      <c r="B8252" s="1">
        <v>45217</v>
      </c>
      <c r="C8252">
        <v>161033.18</v>
      </c>
      <c r="D8252" t="s">
        <v>1483</v>
      </c>
      <c r="E8252" t="s">
        <v>1484</v>
      </c>
      <c r="F8252" t="s">
        <v>268</v>
      </c>
      <c r="G8252" t="s">
        <v>29</v>
      </c>
      <c r="H8252" t="s">
        <v>740</v>
      </c>
      <c r="J8252" t="s">
        <v>17989</v>
      </c>
      <c r="K8252" t="str">
        <f ca="1">IF(ISNA(XLOOKUP(A8252,Customers!A:A,Customers!A:A)),"Invalid FK","Valid")</f>
        <v>Valid</v>
      </c>
      <c r="L8252" t="str">
        <f ca="1">IF(ISNA(XLOOKUP(B8252,Vendors!A:A,Vendors!A:A)),"Invalid FK","Valid")</f>
        <v>Valid</v>
      </c>
      <c r="M8252" t="str">
        <f ca="1">IF(ISNA(XLOOKUP(C8252,Headcount!C:C,Headcount!C:C)),"Invalid FK","Valid")</f>
        <v>Valid</v>
      </c>
    </row>
    <row r="8253" spans="1:13">
      <c r="A8253" t="s">
        <v>17990</v>
      </c>
      <c r="B8253" s="1">
        <v>44963</v>
      </c>
      <c r="C8253">
        <v>-49508.02</v>
      </c>
      <c r="D8253" t="s">
        <v>1478</v>
      </c>
      <c r="E8253" t="s">
        <v>1534</v>
      </c>
      <c r="F8253" t="s">
        <v>271</v>
      </c>
      <c r="G8253" t="s">
        <v>29</v>
      </c>
      <c r="I8253" t="s">
        <v>231</v>
      </c>
      <c r="J8253" t="s">
        <v>17991</v>
      </c>
      <c r="K8253" t="str">
        <f ca="1">IF(ISNA(XLOOKUP(A8253,Customers!A:A,Customers!A:A)),"Invalid FK","Valid")</f>
        <v>Valid</v>
      </c>
      <c r="L8253" t="str">
        <f ca="1">IF(ISNA(XLOOKUP(B8253,Vendors!A:A,Vendors!A:A)),"Invalid FK","Valid")</f>
        <v>Valid</v>
      </c>
      <c r="M8253" t="str">
        <f ca="1">IF(ISNA(XLOOKUP(C8253,Headcount!C:C,Headcount!C:C)),"Invalid FK","Valid")</f>
        <v>Valid</v>
      </c>
    </row>
    <row r="8254" spans="1:13">
      <c r="A8254" t="s">
        <v>17992</v>
      </c>
      <c r="B8254" s="1">
        <v>44774</v>
      </c>
      <c r="C8254">
        <v>-50229.440000000002</v>
      </c>
      <c r="D8254" t="s">
        <v>1478</v>
      </c>
      <c r="E8254" t="s">
        <v>1534</v>
      </c>
      <c r="F8254" t="s">
        <v>271</v>
      </c>
      <c r="G8254" t="s">
        <v>29</v>
      </c>
      <c r="I8254" t="s">
        <v>53</v>
      </c>
      <c r="J8254" t="s">
        <v>17993</v>
      </c>
      <c r="K8254" t="str">
        <f ca="1">IF(ISNA(XLOOKUP(A8254,Customers!A:A,Customers!A:A)),"Invalid FK","Valid")</f>
        <v>Valid</v>
      </c>
      <c r="L8254" t="str">
        <f ca="1">IF(ISNA(XLOOKUP(B8254,Vendors!A:A,Vendors!A:A)),"Invalid FK","Valid")</f>
        <v>Valid</v>
      </c>
      <c r="M8254" t="str">
        <f ca="1">IF(ISNA(XLOOKUP(C8254,Headcount!C:C,Headcount!C:C)),"Invalid FK","Valid")</f>
        <v>Valid</v>
      </c>
    </row>
    <row r="8255" spans="1:13">
      <c r="A8255" t="s">
        <v>17994</v>
      </c>
      <c r="B8255" s="1">
        <v>45027</v>
      </c>
      <c r="C8255">
        <v>118010.69</v>
      </c>
      <c r="D8255" t="s">
        <v>1483</v>
      </c>
      <c r="E8255" t="s">
        <v>1484</v>
      </c>
      <c r="F8255" t="s">
        <v>264</v>
      </c>
      <c r="G8255" t="s">
        <v>17</v>
      </c>
      <c r="H8255" t="s">
        <v>1269</v>
      </c>
      <c r="J8255" t="s">
        <v>17995</v>
      </c>
      <c r="K8255" t="str">
        <f ca="1">IF(ISNA(XLOOKUP(A8255,Customers!A:A,Customers!A:A)),"Invalid FK","Valid")</f>
        <v>Valid</v>
      </c>
      <c r="L8255" t="str">
        <f ca="1">IF(ISNA(XLOOKUP(B8255,Vendors!A:A,Vendors!A:A)),"Invalid FK","Valid")</f>
        <v>Valid</v>
      </c>
      <c r="M8255" t="str">
        <f ca="1">IF(ISNA(XLOOKUP(C8255,Headcount!C:C,Headcount!C:C)),"Invalid FK","Valid")</f>
        <v>Valid</v>
      </c>
    </row>
    <row r="8256" spans="1:13">
      <c r="A8256" t="s">
        <v>17996</v>
      </c>
      <c r="B8256" s="1">
        <v>45247</v>
      </c>
      <c r="C8256">
        <v>105263.41</v>
      </c>
      <c r="D8256" t="s">
        <v>1483</v>
      </c>
      <c r="E8256" t="s">
        <v>1484</v>
      </c>
      <c r="F8256" t="s">
        <v>268</v>
      </c>
      <c r="G8256" t="s">
        <v>13</v>
      </c>
      <c r="H8256" t="s">
        <v>942</v>
      </c>
      <c r="J8256" t="s">
        <v>17997</v>
      </c>
      <c r="K8256" t="str">
        <f ca="1">IF(ISNA(XLOOKUP(A8256,Customers!A:A,Customers!A:A)),"Invalid FK","Valid")</f>
        <v>Valid</v>
      </c>
      <c r="L8256" t="str">
        <f ca="1">IF(ISNA(XLOOKUP(B8256,Vendors!A:A,Vendors!A:A)),"Invalid FK","Valid")</f>
        <v>Valid</v>
      </c>
      <c r="M8256" t="str">
        <f ca="1">IF(ISNA(XLOOKUP(C8256,Headcount!C:C,Headcount!C:C)),"Invalid FK","Valid")</f>
        <v>Valid</v>
      </c>
    </row>
    <row r="8257" spans="1:13">
      <c r="A8257" t="s">
        <v>17998</v>
      </c>
      <c r="B8257" s="1">
        <v>45210</v>
      </c>
      <c r="C8257">
        <v>-34358.050000000003</v>
      </c>
      <c r="D8257" t="s">
        <v>1478</v>
      </c>
      <c r="E8257" t="s">
        <v>1534</v>
      </c>
      <c r="F8257" t="s">
        <v>264</v>
      </c>
      <c r="G8257" t="s">
        <v>17</v>
      </c>
      <c r="I8257" t="s">
        <v>91</v>
      </c>
      <c r="J8257" t="s">
        <v>17999</v>
      </c>
      <c r="K8257" t="str">
        <f ca="1">IF(ISNA(XLOOKUP(A8257,Customers!A:A,Customers!A:A)),"Invalid FK","Valid")</f>
        <v>Valid</v>
      </c>
      <c r="L8257" t="str">
        <f ca="1">IF(ISNA(XLOOKUP(B8257,Vendors!A:A,Vendors!A:A)),"Invalid FK","Valid")</f>
        <v>Valid</v>
      </c>
      <c r="M8257" t="str">
        <f ca="1">IF(ISNA(XLOOKUP(C8257,Headcount!C:C,Headcount!C:C)),"Invalid FK","Valid")</f>
        <v>Valid</v>
      </c>
    </row>
    <row r="8258" spans="1:13">
      <c r="A8258" t="s">
        <v>18000</v>
      </c>
      <c r="B8258" s="1">
        <v>44838</v>
      </c>
      <c r="C8258">
        <v>179512.53</v>
      </c>
      <c r="D8258" t="s">
        <v>1483</v>
      </c>
      <c r="E8258" t="s">
        <v>1499</v>
      </c>
      <c r="F8258" t="s">
        <v>268</v>
      </c>
      <c r="G8258" t="s">
        <v>13</v>
      </c>
      <c r="H8258" t="s">
        <v>940</v>
      </c>
      <c r="J8258" t="s">
        <v>18001</v>
      </c>
      <c r="K8258" t="str">
        <f ca="1">IF(ISNA(XLOOKUP(A8258,Customers!A:A,Customers!A:A)),"Invalid FK","Valid")</f>
        <v>Valid</v>
      </c>
      <c r="L8258" t="str">
        <f ca="1">IF(ISNA(XLOOKUP(B8258,Vendors!A:A,Vendors!A:A)),"Invalid FK","Valid")</f>
        <v>Valid</v>
      </c>
      <c r="M8258" t="str">
        <f ca="1">IF(ISNA(XLOOKUP(C8258,Headcount!C:C,Headcount!C:C)),"Invalid FK","Valid")</f>
        <v>Valid</v>
      </c>
    </row>
    <row r="8259" spans="1:13">
      <c r="A8259" t="s">
        <v>18002</v>
      </c>
      <c r="B8259" s="1">
        <v>44673</v>
      </c>
      <c r="C8259">
        <v>205849.82</v>
      </c>
      <c r="D8259" t="s">
        <v>1483</v>
      </c>
      <c r="E8259" t="s">
        <v>1487</v>
      </c>
      <c r="F8259" t="s">
        <v>268</v>
      </c>
      <c r="G8259" t="s">
        <v>13</v>
      </c>
      <c r="H8259" t="s">
        <v>1193</v>
      </c>
      <c r="J8259" t="s">
        <v>18003</v>
      </c>
      <c r="K8259" t="str">
        <f ca="1">IF(ISNA(XLOOKUP(A8259,Customers!A:A,Customers!A:A)),"Invalid FK","Valid")</f>
        <v>Valid</v>
      </c>
      <c r="L8259" t="str">
        <f ca="1">IF(ISNA(XLOOKUP(B8259,Vendors!A:A,Vendors!A:A)),"Invalid FK","Valid")</f>
        <v>Valid</v>
      </c>
      <c r="M8259" t="str">
        <f ca="1">IF(ISNA(XLOOKUP(C8259,Headcount!C:C,Headcount!C:C)),"Invalid FK","Valid")</f>
        <v>Valid</v>
      </c>
    </row>
    <row r="8260" spans="1:13">
      <c r="A8260" t="s">
        <v>18004</v>
      </c>
      <c r="B8260" s="1">
        <v>45025</v>
      </c>
      <c r="C8260">
        <v>152210.32</v>
      </c>
      <c r="D8260" t="s">
        <v>1483</v>
      </c>
      <c r="E8260" t="s">
        <v>1487</v>
      </c>
      <c r="F8260" t="s">
        <v>271</v>
      </c>
      <c r="G8260" t="s">
        <v>13</v>
      </c>
      <c r="H8260" t="s">
        <v>866</v>
      </c>
      <c r="J8260" t="s">
        <v>18005</v>
      </c>
      <c r="K8260" t="str">
        <f ca="1">IF(ISNA(XLOOKUP(A8260,Customers!A:A,Customers!A:A)),"Invalid FK","Valid")</f>
        <v>Valid</v>
      </c>
      <c r="L8260" t="str">
        <f ca="1">IF(ISNA(XLOOKUP(B8260,Vendors!A:A,Vendors!A:A)),"Invalid FK","Valid")</f>
        <v>Valid</v>
      </c>
      <c r="M8260" t="str">
        <f ca="1">IF(ISNA(XLOOKUP(C8260,Headcount!C:C,Headcount!C:C)),"Invalid FK","Valid")</f>
        <v>Valid</v>
      </c>
    </row>
    <row r="8261" spans="1:13">
      <c r="A8261" t="s">
        <v>18006</v>
      </c>
      <c r="B8261" s="1">
        <v>44976</v>
      </c>
      <c r="C8261">
        <v>168086.51</v>
      </c>
      <c r="D8261" t="s">
        <v>1483</v>
      </c>
      <c r="E8261" t="s">
        <v>1484</v>
      </c>
      <c r="F8261" t="s">
        <v>264</v>
      </c>
      <c r="G8261" t="s">
        <v>17</v>
      </c>
      <c r="H8261" t="s">
        <v>794</v>
      </c>
      <c r="J8261" t="s">
        <v>18007</v>
      </c>
      <c r="K8261" t="str">
        <f ca="1">IF(ISNA(XLOOKUP(A8261,Customers!A:A,Customers!A:A)),"Invalid FK","Valid")</f>
        <v>Valid</v>
      </c>
      <c r="L8261" t="str">
        <f ca="1">IF(ISNA(XLOOKUP(B8261,Vendors!A:A,Vendors!A:A)),"Invalid FK","Valid")</f>
        <v>Valid</v>
      </c>
      <c r="M8261" t="str">
        <f ca="1">IF(ISNA(XLOOKUP(C8261,Headcount!C:C,Headcount!C:C)),"Invalid FK","Valid")</f>
        <v>Valid</v>
      </c>
    </row>
    <row r="8262" spans="1:13">
      <c r="A8262" t="s">
        <v>18008</v>
      </c>
      <c r="B8262" s="1">
        <v>44735</v>
      </c>
      <c r="C8262">
        <v>-73365.929999999993</v>
      </c>
      <c r="D8262" t="s">
        <v>1478</v>
      </c>
      <c r="E8262" t="s">
        <v>1509</v>
      </c>
      <c r="F8262" t="s">
        <v>271</v>
      </c>
      <c r="G8262" t="s">
        <v>29</v>
      </c>
      <c r="I8262" t="s">
        <v>81</v>
      </c>
      <c r="J8262" t="s">
        <v>18009</v>
      </c>
      <c r="K8262" t="str">
        <f ca="1">IF(ISNA(XLOOKUP(A8262,Customers!A:A,Customers!A:A)),"Invalid FK","Valid")</f>
        <v>Valid</v>
      </c>
      <c r="L8262" t="str">
        <f ca="1">IF(ISNA(XLOOKUP(B8262,Vendors!A:A,Vendors!A:A)),"Invalid FK","Valid")</f>
        <v>Valid</v>
      </c>
      <c r="M8262" t="str">
        <f ca="1">IF(ISNA(XLOOKUP(C8262,Headcount!C:C,Headcount!C:C)),"Invalid FK","Valid")</f>
        <v>Valid</v>
      </c>
    </row>
    <row r="8263" spans="1:13">
      <c r="A8263" t="s">
        <v>18010</v>
      </c>
      <c r="B8263" s="1">
        <v>44964</v>
      </c>
      <c r="C8263">
        <v>-44856.26</v>
      </c>
      <c r="D8263" t="s">
        <v>1478</v>
      </c>
      <c r="E8263" t="s">
        <v>20</v>
      </c>
      <c r="F8263" t="s">
        <v>271</v>
      </c>
      <c r="G8263" t="s">
        <v>17</v>
      </c>
      <c r="I8263" t="s">
        <v>21</v>
      </c>
      <c r="J8263" t="s">
        <v>18011</v>
      </c>
      <c r="K8263" t="str">
        <f ca="1">IF(ISNA(XLOOKUP(A8263,Customers!A:A,Customers!A:A)),"Invalid FK","Valid")</f>
        <v>Valid</v>
      </c>
      <c r="L8263" t="str">
        <f ca="1">IF(ISNA(XLOOKUP(B8263,Vendors!A:A,Vendors!A:A)),"Invalid FK","Valid")</f>
        <v>Valid</v>
      </c>
      <c r="M8263" t="str">
        <f ca="1">IF(ISNA(XLOOKUP(C8263,Headcount!C:C,Headcount!C:C)),"Invalid FK","Valid")</f>
        <v>Valid</v>
      </c>
    </row>
    <row r="8264" spans="1:13">
      <c r="A8264" t="s">
        <v>18012</v>
      </c>
      <c r="B8264" s="1">
        <v>45143</v>
      </c>
      <c r="C8264">
        <v>207131.51</v>
      </c>
      <c r="D8264" t="s">
        <v>1483</v>
      </c>
      <c r="E8264" t="s">
        <v>1487</v>
      </c>
      <c r="F8264" t="s">
        <v>268</v>
      </c>
      <c r="G8264" t="s">
        <v>29</v>
      </c>
      <c r="H8264" t="s">
        <v>860</v>
      </c>
      <c r="J8264" t="s">
        <v>18013</v>
      </c>
      <c r="K8264" t="str">
        <f ca="1">IF(ISNA(XLOOKUP(A8264,Customers!A:A,Customers!A:A)),"Invalid FK","Valid")</f>
        <v>Valid</v>
      </c>
      <c r="L8264" t="str">
        <f ca="1">IF(ISNA(XLOOKUP(B8264,Vendors!A:A,Vendors!A:A)),"Invalid FK","Valid")</f>
        <v>Valid</v>
      </c>
      <c r="M8264" t="str">
        <f ca="1">IF(ISNA(XLOOKUP(C8264,Headcount!C:C,Headcount!C:C)),"Invalid FK","Valid")</f>
        <v>Valid</v>
      </c>
    </row>
    <row r="8265" spans="1:13">
      <c r="A8265" t="s">
        <v>18014</v>
      </c>
      <c r="B8265" s="1">
        <v>44891</v>
      </c>
      <c r="C8265">
        <v>-17781.599999999999</v>
      </c>
      <c r="D8265" t="s">
        <v>1478</v>
      </c>
      <c r="E8265" t="s">
        <v>1534</v>
      </c>
      <c r="F8265" t="s">
        <v>271</v>
      </c>
      <c r="G8265" t="s">
        <v>17</v>
      </c>
      <c r="I8265" t="s">
        <v>14</v>
      </c>
      <c r="J8265" t="s">
        <v>18015</v>
      </c>
      <c r="K8265" t="str">
        <f ca="1">IF(ISNA(XLOOKUP(A8265,Customers!A:A,Customers!A:A)),"Invalid FK","Valid")</f>
        <v>Valid</v>
      </c>
      <c r="L8265" t="str">
        <f ca="1">IF(ISNA(XLOOKUP(B8265,Vendors!A:A,Vendors!A:A)),"Invalid FK","Valid")</f>
        <v>Valid</v>
      </c>
      <c r="M8265" t="str">
        <f ca="1">IF(ISNA(XLOOKUP(C8265,Headcount!C:C,Headcount!C:C)),"Invalid FK","Valid")</f>
        <v>Valid</v>
      </c>
    </row>
    <row r="8266" spans="1:13">
      <c r="A8266" t="s">
        <v>18016</v>
      </c>
      <c r="B8266" s="1">
        <v>45042</v>
      </c>
      <c r="C8266">
        <v>90981.46</v>
      </c>
      <c r="D8266" t="s">
        <v>1483</v>
      </c>
      <c r="E8266" t="s">
        <v>1499</v>
      </c>
      <c r="F8266" t="s">
        <v>268</v>
      </c>
      <c r="G8266" t="s">
        <v>29</v>
      </c>
      <c r="H8266" t="s">
        <v>1325</v>
      </c>
      <c r="J8266" t="s">
        <v>18017</v>
      </c>
      <c r="K8266" t="str">
        <f ca="1">IF(ISNA(XLOOKUP(A8266,Customers!A:A,Customers!A:A)),"Invalid FK","Valid")</f>
        <v>Valid</v>
      </c>
      <c r="L8266" t="str">
        <f ca="1">IF(ISNA(XLOOKUP(B8266,Vendors!A:A,Vendors!A:A)),"Invalid FK","Valid")</f>
        <v>Valid</v>
      </c>
      <c r="M8266" t="str">
        <f ca="1">IF(ISNA(XLOOKUP(C8266,Headcount!C:C,Headcount!C:C)),"Invalid FK","Valid")</f>
        <v>Valid</v>
      </c>
    </row>
    <row r="8267" spans="1:13">
      <c r="A8267" t="s">
        <v>18018</v>
      </c>
      <c r="B8267" s="1">
        <v>44851</v>
      </c>
      <c r="C8267">
        <v>160825.65</v>
      </c>
      <c r="D8267" t="s">
        <v>1483</v>
      </c>
      <c r="E8267" t="s">
        <v>1487</v>
      </c>
      <c r="F8267" t="s">
        <v>271</v>
      </c>
      <c r="G8267" t="s">
        <v>29</v>
      </c>
      <c r="H8267" t="s">
        <v>951</v>
      </c>
      <c r="J8267" t="s">
        <v>18019</v>
      </c>
      <c r="K8267" t="str">
        <f ca="1">IF(ISNA(XLOOKUP(A8267,Customers!A:A,Customers!A:A)),"Invalid FK","Valid")</f>
        <v>Valid</v>
      </c>
      <c r="L8267" t="str">
        <f ca="1">IF(ISNA(XLOOKUP(B8267,Vendors!A:A,Vendors!A:A)),"Invalid FK","Valid")</f>
        <v>Valid</v>
      </c>
      <c r="M8267" t="str">
        <f ca="1">IF(ISNA(XLOOKUP(C8267,Headcount!C:C,Headcount!C:C)),"Invalid FK","Valid")</f>
        <v>Valid</v>
      </c>
    </row>
    <row r="8268" spans="1:13">
      <c r="A8268" t="s">
        <v>18020</v>
      </c>
      <c r="B8268" s="1">
        <v>44823</v>
      </c>
      <c r="C8268">
        <v>146692.32999999999</v>
      </c>
      <c r="D8268" t="s">
        <v>1483</v>
      </c>
      <c r="E8268" t="s">
        <v>1484</v>
      </c>
      <c r="F8268" t="s">
        <v>268</v>
      </c>
      <c r="G8268" t="s">
        <v>8</v>
      </c>
      <c r="H8268" t="s">
        <v>776</v>
      </c>
      <c r="J8268" t="s">
        <v>18021</v>
      </c>
      <c r="K8268" t="str">
        <f ca="1">IF(ISNA(XLOOKUP(A8268,Customers!A:A,Customers!A:A)),"Invalid FK","Valid")</f>
        <v>Valid</v>
      </c>
      <c r="L8268" t="str">
        <f ca="1">IF(ISNA(XLOOKUP(B8268,Vendors!A:A,Vendors!A:A)),"Invalid FK","Valid")</f>
        <v>Valid</v>
      </c>
      <c r="M8268" t="str">
        <f ca="1">IF(ISNA(XLOOKUP(C8268,Headcount!C:C,Headcount!C:C)),"Invalid FK","Valid")</f>
        <v>Valid</v>
      </c>
    </row>
    <row r="8269" spans="1:13">
      <c r="A8269" t="s">
        <v>18022</v>
      </c>
      <c r="B8269" s="1">
        <v>44944</v>
      </c>
      <c r="C8269">
        <v>197261.79</v>
      </c>
      <c r="D8269" t="s">
        <v>1483</v>
      </c>
      <c r="E8269" t="s">
        <v>1487</v>
      </c>
      <c r="F8269" t="s">
        <v>268</v>
      </c>
      <c r="G8269" t="s">
        <v>29</v>
      </c>
      <c r="H8269" t="s">
        <v>1331</v>
      </c>
      <c r="J8269" t="s">
        <v>18023</v>
      </c>
      <c r="K8269" t="str">
        <f ca="1">IF(ISNA(XLOOKUP(A8269,Customers!A:A,Customers!A:A)),"Invalid FK","Valid")</f>
        <v>Valid</v>
      </c>
      <c r="L8269" t="str">
        <f ca="1">IF(ISNA(XLOOKUP(B8269,Vendors!A:A,Vendors!A:A)),"Invalid FK","Valid")</f>
        <v>Valid</v>
      </c>
      <c r="M8269" t="str">
        <f ca="1">IF(ISNA(XLOOKUP(C8269,Headcount!C:C,Headcount!C:C)),"Invalid FK","Valid")</f>
        <v>Valid</v>
      </c>
    </row>
    <row r="8270" spans="1:13">
      <c r="A8270" t="s">
        <v>18024</v>
      </c>
      <c r="B8270" s="1">
        <v>45113</v>
      </c>
      <c r="C8270">
        <v>105495.88</v>
      </c>
      <c r="D8270" t="s">
        <v>1483</v>
      </c>
      <c r="E8270" t="s">
        <v>1484</v>
      </c>
      <c r="F8270" t="s">
        <v>268</v>
      </c>
      <c r="G8270" t="s">
        <v>8</v>
      </c>
      <c r="H8270" t="s">
        <v>999</v>
      </c>
      <c r="J8270" t="s">
        <v>18025</v>
      </c>
      <c r="K8270" t="str">
        <f ca="1">IF(ISNA(XLOOKUP(A8270,Customers!A:A,Customers!A:A)),"Invalid FK","Valid")</f>
        <v>Valid</v>
      </c>
      <c r="L8270" t="str">
        <f ca="1">IF(ISNA(XLOOKUP(B8270,Vendors!A:A,Vendors!A:A)),"Invalid FK","Valid")</f>
        <v>Valid</v>
      </c>
      <c r="M8270" t="str">
        <f ca="1">IF(ISNA(XLOOKUP(C8270,Headcount!C:C,Headcount!C:C)),"Invalid FK","Valid")</f>
        <v>Valid</v>
      </c>
    </row>
    <row r="8271" spans="1:13">
      <c r="A8271" t="s">
        <v>18026</v>
      </c>
      <c r="B8271" s="1">
        <v>45091</v>
      </c>
      <c r="C8271">
        <v>256516.53</v>
      </c>
      <c r="D8271" t="s">
        <v>1483</v>
      </c>
      <c r="E8271" t="s">
        <v>1499</v>
      </c>
      <c r="F8271" t="s">
        <v>264</v>
      </c>
      <c r="G8271" t="s">
        <v>29</v>
      </c>
      <c r="H8271" t="s">
        <v>834</v>
      </c>
      <c r="J8271" t="s">
        <v>18027</v>
      </c>
      <c r="K8271" t="str">
        <f ca="1">IF(ISNA(XLOOKUP(A8271,Customers!A:A,Customers!A:A)),"Invalid FK","Valid")</f>
        <v>Valid</v>
      </c>
      <c r="L8271" t="str">
        <f ca="1">IF(ISNA(XLOOKUP(B8271,Vendors!A:A,Vendors!A:A)),"Invalid FK","Valid")</f>
        <v>Valid</v>
      </c>
      <c r="M8271" t="str">
        <f ca="1">IF(ISNA(XLOOKUP(C8271,Headcount!C:C,Headcount!C:C)),"Invalid FK","Valid")</f>
        <v>Valid</v>
      </c>
    </row>
    <row r="8272" spans="1:13">
      <c r="A8272" t="s">
        <v>18028</v>
      </c>
      <c r="B8272" s="1">
        <v>44666</v>
      </c>
      <c r="C8272">
        <v>-52924.91</v>
      </c>
      <c r="D8272" t="s">
        <v>1478</v>
      </c>
      <c r="E8272" t="s">
        <v>20</v>
      </c>
      <c r="F8272" t="s">
        <v>271</v>
      </c>
      <c r="G8272" t="s">
        <v>8</v>
      </c>
      <c r="I8272" t="s">
        <v>151</v>
      </c>
      <c r="J8272" t="s">
        <v>18029</v>
      </c>
      <c r="K8272" t="str">
        <f ca="1">IF(ISNA(XLOOKUP(A8272,Customers!A:A,Customers!A:A)),"Invalid FK","Valid")</f>
        <v>Valid</v>
      </c>
      <c r="L8272" t="str">
        <f ca="1">IF(ISNA(XLOOKUP(B8272,Vendors!A:A,Vendors!A:A)),"Invalid FK","Valid")</f>
        <v>Valid</v>
      </c>
      <c r="M8272" t="str">
        <f ca="1">IF(ISNA(XLOOKUP(C8272,Headcount!C:C,Headcount!C:C)),"Invalid FK","Valid")</f>
        <v>Valid</v>
      </c>
    </row>
    <row r="8273" spans="1:13">
      <c r="A8273" t="s">
        <v>18030</v>
      </c>
      <c r="B8273" s="1">
        <v>45025</v>
      </c>
      <c r="C8273">
        <v>120281.55</v>
      </c>
      <c r="D8273" t="s">
        <v>1483</v>
      </c>
      <c r="E8273" t="s">
        <v>1484</v>
      </c>
      <c r="F8273" t="s">
        <v>271</v>
      </c>
      <c r="G8273" t="s">
        <v>13</v>
      </c>
      <c r="H8273" t="s">
        <v>916</v>
      </c>
      <c r="J8273" t="s">
        <v>18031</v>
      </c>
      <c r="K8273" t="str">
        <f ca="1">IF(ISNA(XLOOKUP(A8273,Customers!A:A,Customers!A:A)),"Invalid FK","Valid")</f>
        <v>Valid</v>
      </c>
      <c r="L8273" t="str">
        <f ca="1">IF(ISNA(XLOOKUP(B8273,Vendors!A:A,Vendors!A:A)),"Invalid FK","Valid")</f>
        <v>Valid</v>
      </c>
      <c r="M8273" t="str">
        <f ca="1">IF(ISNA(XLOOKUP(C8273,Headcount!C:C,Headcount!C:C)),"Invalid FK","Valid")</f>
        <v>Valid</v>
      </c>
    </row>
    <row r="8274" spans="1:13">
      <c r="A8274" t="s">
        <v>18032</v>
      </c>
      <c r="B8274" s="1">
        <v>44985</v>
      </c>
      <c r="C8274">
        <v>-19121.849999999999</v>
      </c>
      <c r="D8274" t="s">
        <v>1478</v>
      </c>
      <c r="E8274" t="s">
        <v>36</v>
      </c>
      <c r="F8274" t="s">
        <v>264</v>
      </c>
      <c r="G8274" t="s">
        <v>17</v>
      </c>
      <c r="I8274" t="s">
        <v>209</v>
      </c>
      <c r="J8274" t="s">
        <v>18033</v>
      </c>
      <c r="K8274" t="str">
        <f ca="1">IF(ISNA(XLOOKUP(A8274,Customers!A:A,Customers!A:A)),"Invalid FK","Valid")</f>
        <v>Valid</v>
      </c>
      <c r="L8274" t="str">
        <f ca="1">IF(ISNA(XLOOKUP(B8274,Vendors!A:A,Vendors!A:A)),"Invalid FK","Valid")</f>
        <v>Valid</v>
      </c>
      <c r="M8274" t="str">
        <f ca="1">IF(ISNA(XLOOKUP(C8274,Headcount!C:C,Headcount!C:C)),"Invalid FK","Valid")</f>
        <v>Valid</v>
      </c>
    </row>
    <row r="8275" spans="1:13">
      <c r="A8275" t="s">
        <v>18034</v>
      </c>
      <c r="B8275" s="1">
        <v>45116</v>
      </c>
      <c r="C8275">
        <v>128901.56</v>
      </c>
      <c r="D8275" t="s">
        <v>1483</v>
      </c>
      <c r="E8275" t="s">
        <v>1499</v>
      </c>
      <c r="F8275" t="s">
        <v>264</v>
      </c>
      <c r="G8275" t="s">
        <v>17</v>
      </c>
      <c r="H8275" t="s">
        <v>1039</v>
      </c>
      <c r="J8275" t="s">
        <v>18035</v>
      </c>
      <c r="K8275" t="str">
        <f ca="1">IF(ISNA(XLOOKUP(A8275,Customers!A:A,Customers!A:A)),"Invalid FK","Valid")</f>
        <v>Valid</v>
      </c>
      <c r="L8275" t="str">
        <f ca="1">IF(ISNA(XLOOKUP(B8275,Vendors!A:A,Vendors!A:A)),"Invalid FK","Valid")</f>
        <v>Valid</v>
      </c>
      <c r="M8275" t="str">
        <f ca="1">IF(ISNA(XLOOKUP(C8275,Headcount!C:C,Headcount!C:C)),"Invalid FK","Valid")</f>
        <v>Valid</v>
      </c>
    </row>
    <row r="8276" spans="1:13">
      <c r="A8276" t="s">
        <v>18036</v>
      </c>
      <c r="B8276" s="1">
        <v>45070</v>
      </c>
      <c r="C8276">
        <v>105097.85</v>
      </c>
      <c r="D8276" t="s">
        <v>1483</v>
      </c>
      <c r="E8276" t="s">
        <v>1499</v>
      </c>
      <c r="F8276" t="s">
        <v>268</v>
      </c>
      <c r="G8276" t="s">
        <v>8</v>
      </c>
      <c r="H8276" t="s">
        <v>754</v>
      </c>
      <c r="J8276" t="s">
        <v>18037</v>
      </c>
      <c r="K8276" t="str">
        <f ca="1">IF(ISNA(XLOOKUP(A8276,Customers!A:A,Customers!A:A)),"Invalid FK","Valid")</f>
        <v>Valid</v>
      </c>
      <c r="L8276" t="str">
        <f ca="1">IF(ISNA(XLOOKUP(B8276,Vendors!A:A,Vendors!A:A)),"Invalid FK","Valid")</f>
        <v>Valid</v>
      </c>
      <c r="M8276" t="str">
        <f ca="1">IF(ISNA(XLOOKUP(C8276,Headcount!C:C,Headcount!C:C)),"Invalid FK","Valid")</f>
        <v>Valid</v>
      </c>
    </row>
    <row r="8277" spans="1:13">
      <c r="A8277" t="s">
        <v>18038</v>
      </c>
      <c r="B8277" s="1">
        <v>44722</v>
      </c>
      <c r="C8277">
        <v>154009.68</v>
      </c>
      <c r="D8277" t="s">
        <v>1483</v>
      </c>
      <c r="E8277" t="s">
        <v>1499</v>
      </c>
      <c r="F8277" t="s">
        <v>271</v>
      </c>
      <c r="G8277" t="s">
        <v>13</v>
      </c>
      <c r="H8277" t="s">
        <v>1059</v>
      </c>
      <c r="J8277" t="s">
        <v>18039</v>
      </c>
      <c r="K8277" t="str">
        <f ca="1">IF(ISNA(XLOOKUP(A8277,Customers!A:A,Customers!A:A)),"Invalid FK","Valid")</f>
        <v>Valid</v>
      </c>
      <c r="L8277" t="str">
        <f ca="1">IF(ISNA(XLOOKUP(B8277,Vendors!A:A,Vendors!A:A)),"Invalid FK","Valid")</f>
        <v>Valid</v>
      </c>
      <c r="M8277" t="str">
        <f ca="1">IF(ISNA(XLOOKUP(C8277,Headcount!C:C,Headcount!C:C)),"Invalid FK","Valid")</f>
        <v>Valid</v>
      </c>
    </row>
    <row r="8278" spans="1:13">
      <c r="A8278" t="s">
        <v>18040</v>
      </c>
      <c r="B8278" s="1">
        <v>44614</v>
      </c>
      <c r="C8278">
        <v>-35886.29</v>
      </c>
      <c r="D8278" t="s">
        <v>1478</v>
      </c>
      <c r="E8278" t="s">
        <v>36</v>
      </c>
      <c r="F8278" t="s">
        <v>271</v>
      </c>
      <c r="G8278" t="s">
        <v>8</v>
      </c>
      <c r="I8278" t="s">
        <v>209</v>
      </c>
      <c r="J8278" t="s">
        <v>18041</v>
      </c>
      <c r="K8278" t="str">
        <f ca="1">IF(ISNA(XLOOKUP(A8278,Customers!A:A,Customers!A:A)),"Invalid FK","Valid")</f>
        <v>Valid</v>
      </c>
      <c r="L8278" t="str">
        <f ca="1">IF(ISNA(XLOOKUP(B8278,Vendors!A:A,Vendors!A:A)),"Invalid FK","Valid")</f>
        <v>Valid</v>
      </c>
      <c r="M8278" t="str">
        <f ca="1">IF(ISNA(XLOOKUP(C8278,Headcount!C:C,Headcount!C:C)),"Invalid FK","Valid")</f>
        <v>Valid</v>
      </c>
    </row>
    <row r="8279" spans="1:13">
      <c r="A8279" t="s">
        <v>18042</v>
      </c>
      <c r="B8279" s="1">
        <v>44824</v>
      </c>
      <c r="C8279">
        <v>-63715.75</v>
      </c>
      <c r="D8279" t="s">
        <v>1478</v>
      </c>
      <c r="E8279" t="s">
        <v>7</v>
      </c>
      <c r="F8279" t="s">
        <v>264</v>
      </c>
      <c r="G8279" t="s">
        <v>29</v>
      </c>
      <c r="I8279" t="s">
        <v>5</v>
      </c>
      <c r="J8279" t="s">
        <v>18043</v>
      </c>
      <c r="K8279" t="str">
        <f ca="1">IF(ISNA(XLOOKUP(A8279,Customers!A:A,Customers!A:A)),"Invalid FK","Valid")</f>
        <v>Valid</v>
      </c>
      <c r="L8279" t="str">
        <f ca="1">IF(ISNA(XLOOKUP(B8279,Vendors!A:A,Vendors!A:A)),"Invalid FK","Valid")</f>
        <v>Valid</v>
      </c>
      <c r="M8279" t="str">
        <f ca="1">IF(ISNA(XLOOKUP(C8279,Headcount!C:C,Headcount!C:C)),"Invalid FK","Valid")</f>
        <v>Valid</v>
      </c>
    </row>
    <row r="8280" spans="1:13">
      <c r="A8280" t="s">
        <v>18044</v>
      </c>
      <c r="B8280" s="1">
        <v>45109</v>
      </c>
      <c r="C8280">
        <v>171898.1</v>
      </c>
      <c r="D8280" t="s">
        <v>1483</v>
      </c>
      <c r="E8280" t="s">
        <v>1484</v>
      </c>
      <c r="F8280" t="s">
        <v>264</v>
      </c>
      <c r="G8280" t="s">
        <v>29</v>
      </c>
      <c r="H8280" t="s">
        <v>704</v>
      </c>
      <c r="J8280" t="s">
        <v>18045</v>
      </c>
      <c r="K8280" t="str">
        <f ca="1">IF(ISNA(XLOOKUP(A8280,Customers!A:A,Customers!A:A)),"Invalid FK","Valid")</f>
        <v>Valid</v>
      </c>
      <c r="L8280" t="str">
        <f ca="1">IF(ISNA(XLOOKUP(B8280,Vendors!A:A,Vendors!A:A)),"Invalid FK","Valid")</f>
        <v>Valid</v>
      </c>
      <c r="M8280" t="str">
        <f ca="1">IF(ISNA(XLOOKUP(C8280,Headcount!C:C,Headcount!C:C)),"Invalid FK","Valid")</f>
        <v>Valid</v>
      </c>
    </row>
    <row r="8281" spans="1:13">
      <c r="A8281" t="s">
        <v>18046</v>
      </c>
      <c r="B8281" s="1">
        <v>45088</v>
      </c>
      <c r="C8281">
        <v>245680.53</v>
      </c>
      <c r="D8281" t="s">
        <v>1483</v>
      </c>
      <c r="E8281" t="s">
        <v>1499</v>
      </c>
      <c r="F8281" t="s">
        <v>271</v>
      </c>
      <c r="G8281" t="s">
        <v>17</v>
      </c>
      <c r="H8281" t="s">
        <v>852</v>
      </c>
      <c r="J8281" t="s">
        <v>18047</v>
      </c>
      <c r="K8281" t="str">
        <f ca="1">IF(ISNA(XLOOKUP(A8281,Customers!A:A,Customers!A:A)),"Invalid FK","Valid")</f>
        <v>Valid</v>
      </c>
      <c r="L8281" t="str">
        <f ca="1">IF(ISNA(XLOOKUP(B8281,Vendors!A:A,Vendors!A:A)),"Invalid FK","Valid")</f>
        <v>Valid</v>
      </c>
      <c r="M8281" t="str">
        <f ca="1">IF(ISNA(XLOOKUP(C8281,Headcount!C:C,Headcount!C:C)),"Invalid FK","Valid")</f>
        <v>Valid</v>
      </c>
    </row>
    <row r="8282" spans="1:13">
      <c r="A8282" t="s">
        <v>18048</v>
      </c>
      <c r="B8282" s="1">
        <v>45076</v>
      </c>
      <c r="C8282">
        <v>-38547.360000000001</v>
      </c>
      <c r="D8282" t="s">
        <v>1478</v>
      </c>
      <c r="E8282" t="s">
        <v>36</v>
      </c>
      <c r="F8282" t="s">
        <v>264</v>
      </c>
      <c r="G8282" t="s">
        <v>29</v>
      </c>
      <c r="I8282" t="s">
        <v>248</v>
      </c>
      <c r="J8282" t="s">
        <v>18049</v>
      </c>
      <c r="K8282" t="str">
        <f ca="1">IF(ISNA(XLOOKUP(A8282,Customers!A:A,Customers!A:A)),"Invalid FK","Valid")</f>
        <v>Valid</v>
      </c>
      <c r="L8282" t="str">
        <f ca="1">IF(ISNA(XLOOKUP(B8282,Vendors!A:A,Vendors!A:A)),"Invalid FK","Valid")</f>
        <v>Valid</v>
      </c>
      <c r="M8282" t="str">
        <f ca="1">IF(ISNA(XLOOKUP(C8282,Headcount!C:C,Headcount!C:C)),"Invalid FK","Valid")</f>
        <v>Valid</v>
      </c>
    </row>
    <row r="8283" spans="1:13">
      <c r="A8283" t="s">
        <v>18050</v>
      </c>
      <c r="B8283" s="1">
        <v>44597</v>
      </c>
      <c r="C8283">
        <v>-26842.07</v>
      </c>
      <c r="D8283" t="s">
        <v>1478</v>
      </c>
      <c r="E8283" t="s">
        <v>7</v>
      </c>
      <c r="F8283" t="s">
        <v>264</v>
      </c>
      <c r="G8283" t="s">
        <v>8</v>
      </c>
      <c r="I8283" t="s">
        <v>23</v>
      </c>
      <c r="J8283" t="s">
        <v>18051</v>
      </c>
      <c r="K8283" t="str">
        <f ca="1">IF(ISNA(XLOOKUP(A8283,Customers!A:A,Customers!A:A)),"Invalid FK","Valid")</f>
        <v>Valid</v>
      </c>
      <c r="L8283" t="str">
        <f ca="1">IF(ISNA(XLOOKUP(B8283,Vendors!A:A,Vendors!A:A)),"Invalid FK","Valid")</f>
        <v>Valid</v>
      </c>
      <c r="M8283" t="str">
        <f ca="1">IF(ISNA(XLOOKUP(C8283,Headcount!C:C,Headcount!C:C)),"Invalid FK","Valid")</f>
        <v>Valid</v>
      </c>
    </row>
    <row r="8284" spans="1:13">
      <c r="A8284" t="s">
        <v>18052</v>
      </c>
      <c r="B8284" s="1">
        <v>45110</v>
      </c>
      <c r="C8284">
        <v>-19672.64</v>
      </c>
      <c r="D8284" t="s">
        <v>1478</v>
      </c>
      <c r="E8284" t="s">
        <v>1509</v>
      </c>
      <c r="F8284" t="s">
        <v>271</v>
      </c>
      <c r="G8284" t="s">
        <v>8</v>
      </c>
      <c r="I8284" t="s">
        <v>113</v>
      </c>
      <c r="J8284" t="s">
        <v>18053</v>
      </c>
      <c r="K8284" t="str">
        <f ca="1">IF(ISNA(XLOOKUP(A8284,Customers!A:A,Customers!A:A)),"Invalid FK","Valid")</f>
        <v>Valid</v>
      </c>
      <c r="L8284" t="str">
        <f ca="1">IF(ISNA(XLOOKUP(B8284,Vendors!A:A,Vendors!A:A)),"Invalid FK","Valid")</f>
        <v>Valid</v>
      </c>
      <c r="M8284" t="str">
        <f ca="1">IF(ISNA(XLOOKUP(C8284,Headcount!C:C,Headcount!C:C)),"Invalid FK","Valid")</f>
        <v>Valid</v>
      </c>
    </row>
    <row r="8285" spans="1:13">
      <c r="A8285" t="s">
        <v>18054</v>
      </c>
      <c r="B8285" s="1">
        <v>44918</v>
      </c>
      <c r="C8285">
        <v>108479.1</v>
      </c>
      <c r="D8285" t="s">
        <v>1483</v>
      </c>
      <c r="E8285" t="s">
        <v>1487</v>
      </c>
      <c r="F8285" t="s">
        <v>271</v>
      </c>
      <c r="G8285" t="s">
        <v>8</v>
      </c>
      <c r="H8285" t="s">
        <v>844</v>
      </c>
      <c r="J8285" t="s">
        <v>18055</v>
      </c>
      <c r="K8285" t="str">
        <f ca="1">IF(ISNA(XLOOKUP(A8285,Customers!A:A,Customers!A:A)),"Invalid FK","Valid")</f>
        <v>Valid</v>
      </c>
      <c r="L8285" t="str">
        <f ca="1">IF(ISNA(XLOOKUP(B8285,Vendors!A:A,Vendors!A:A)),"Invalid FK","Valid")</f>
        <v>Valid</v>
      </c>
      <c r="M8285" t="str">
        <f ca="1">IF(ISNA(XLOOKUP(C8285,Headcount!C:C,Headcount!C:C)),"Invalid FK","Valid")</f>
        <v>Valid</v>
      </c>
    </row>
    <row r="8286" spans="1:13">
      <c r="A8286" t="s">
        <v>18056</v>
      </c>
      <c r="B8286" s="1">
        <v>45157</v>
      </c>
      <c r="C8286">
        <v>-42561.95</v>
      </c>
      <c r="D8286" t="s">
        <v>1478</v>
      </c>
      <c r="E8286" t="s">
        <v>36</v>
      </c>
      <c r="F8286" t="s">
        <v>264</v>
      </c>
      <c r="G8286" t="s">
        <v>17</v>
      </c>
      <c r="I8286" t="s">
        <v>115</v>
      </c>
      <c r="J8286" t="s">
        <v>18057</v>
      </c>
      <c r="K8286" t="str">
        <f ca="1">IF(ISNA(XLOOKUP(A8286,Customers!A:A,Customers!A:A)),"Invalid FK","Valid")</f>
        <v>Valid</v>
      </c>
      <c r="L8286" t="str">
        <f ca="1">IF(ISNA(XLOOKUP(B8286,Vendors!A:A,Vendors!A:A)),"Invalid FK","Valid")</f>
        <v>Valid</v>
      </c>
      <c r="M8286" t="str">
        <f ca="1">IF(ISNA(XLOOKUP(C8286,Headcount!C:C,Headcount!C:C)),"Invalid FK","Valid")</f>
        <v>Valid</v>
      </c>
    </row>
    <row r="8287" spans="1:13">
      <c r="A8287" t="s">
        <v>18058</v>
      </c>
      <c r="B8287" s="1">
        <v>44750</v>
      </c>
      <c r="C8287">
        <v>-40945.82</v>
      </c>
      <c r="D8287" t="s">
        <v>1478</v>
      </c>
      <c r="E8287" t="s">
        <v>1509</v>
      </c>
      <c r="F8287" t="s">
        <v>264</v>
      </c>
      <c r="G8287" t="s">
        <v>13</v>
      </c>
      <c r="I8287" t="s">
        <v>59</v>
      </c>
      <c r="J8287" t="s">
        <v>18059</v>
      </c>
      <c r="K8287" t="str">
        <f ca="1">IF(ISNA(XLOOKUP(A8287,Customers!A:A,Customers!A:A)),"Invalid FK","Valid")</f>
        <v>Valid</v>
      </c>
      <c r="L8287" t="str">
        <f ca="1">IF(ISNA(XLOOKUP(B8287,Vendors!A:A,Vendors!A:A)),"Invalid FK","Valid")</f>
        <v>Valid</v>
      </c>
      <c r="M8287" t="str">
        <f ca="1">IF(ISNA(XLOOKUP(C8287,Headcount!C:C,Headcount!C:C)),"Invalid FK","Valid")</f>
        <v>Valid</v>
      </c>
    </row>
    <row r="8288" spans="1:13">
      <c r="A8288" t="s">
        <v>18060</v>
      </c>
      <c r="B8288" s="1">
        <v>45202</v>
      </c>
      <c r="C8288">
        <v>179443.98</v>
      </c>
      <c r="D8288" t="s">
        <v>1483</v>
      </c>
      <c r="E8288" t="s">
        <v>1484</v>
      </c>
      <c r="F8288" t="s">
        <v>268</v>
      </c>
      <c r="G8288" t="s">
        <v>17</v>
      </c>
      <c r="H8288" t="s">
        <v>938</v>
      </c>
      <c r="J8288" t="s">
        <v>18061</v>
      </c>
      <c r="K8288" t="str">
        <f ca="1">IF(ISNA(XLOOKUP(A8288,Customers!A:A,Customers!A:A)),"Invalid FK","Valid")</f>
        <v>Valid</v>
      </c>
      <c r="L8288" t="str">
        <f ca="1">IF(ISNA(XLOOKUP(B8288,Vendors!A:A,Vendors!A:A)),"Invalid FK","Valid")</f>
        <v>Valid</v>
      </c>
      <c r="M8288" t="str">
        <f ca="1">IF(ISNA(XLOOKUP(C8288,Headcount!C:C,Headcount!C:C)),"Invalid FK","Valid")</f>
        <v>Valid</v>
      </c>
    </row>
    <row r="8289" spans="1:13">
      <c r="A8289" t="s">
        <v>18062</v>
      </c>
      <c r="B8289" s="1">
        <v>44661</v>
      </c>
      <c r="C8289">
        <v>5000</v>
      </c>
      <c r="D8289" t="s">
        <v>1483</v>
      </c>
      <c r="E8289" t="s">
        <v>1487</v>
      </c>
      <c r="F8289" t="s">
        <v>271</v>
      </c>
      <c r="G8289" t="s">
        <v>29</v>
      </c>
      <c r="H8289" t="s">
        <v>688</v>
      </c>
      <c r="J8289" t="s">
        <v>18063</v>
      </c>
      <c r="K8289" t="str">
        <f ca="1">IF(ISNA(XLOOKUP(A8289,Customers!A:A,Customers!A:A)),"Invalid FK","Valid")</f>
        <v>Valid</v>
      </c>
      <c r="L8289" t="str">
        <f ca="1">IF(ISNA(XLOOKUP(B8289,Vendors!A:A,Vendors!A:A)),"Invalid FK","Valid")</f>
        <v>Valid</v>
      </c>
      <c r="M8289" t="str">
        <f ca="1">IF(ISNA(XLOOKUP(C8289,Headcount!C:C,Headcount!C:C)),"Invalid FK","Valid")</f>
        <v>Valid</v>
      </c>
    </row>
    <row r="8290" spans="1:13">
      <c r="A8290" t="s">
        <v>18064</v>
      </c>
      <c r="B8290" s="1">
        <v>44833</v>
      </c>
      <c r="C8290">
        <v>107233.42</v>
      </c>
      <c r="D8290" t="s">
        <v>1483</v>
      </c>
      <c r="E8290" t="s">
        <v>1499</v>
      </c>
      <c r="F8290" t="s">
        <v>268</v>
      </c>
      <c r="G8290" t="s">
        <v>29</v>
      </c>
      <c r="H8290" t="s">
        <v>1139</v>
      </c>
      <c r="J8290" t="s">
        <v>18065</v>
      </c>
      <c r="K8290" t="str">
        <f ca="1">IF(ISNA(XLOOKUP(A8290,Customers!A:A,Customers!A:A)),"Invalid FK","Valid")</f>
        <v>Valid</v>
      </c>
      <c r="L8290" t="str">
        <f ca="1">IF(ISNA(XLOOKUP(B8290,Vendors!A:A,Vendors!A:A)),"Invalid FK","Valid")</f>
        <v>Valid</v>
      </c>
      <c r="M8290" t="str">
        <f ca="1">IF(ISNA(XLOOKUP(C8290,Headcount!C:C,Headcount!C:C)),"Invalid FK","Valid")</f>
        <v>Valid</v>
      </c>
    </row>
    <row r="8291" spans="1:13">
      <c r="A8291" t="s">
        <v>18066</v>
      </c>
      <c r="B8291" s="1">
        <v>44960</v>
      </c>
      <c r="C8291">
        <v>140560.16</v>
      </c>
      <c r="D8291" t="s">
        <v>1483</v>
      </c>
      <c r="E8291" t="s">
        <v>1499</v>
      </c>
      <c r="F8291" t="s">
        <v>268</v>
      </c>
      <c r="G8291" t="s">
        <v>8</v>
      </c>
      <c r="H8291" t="s">
        <v>1255</v>
      </c>
      <c r="J8291" t="s">
        <v>18067</v>
      </c>
      <c r="K8291" t="str">
        <f ca="1">IF(ISNA(XLOOKUP(A8291,Customers!A:A,Customers!A:A)),"Invalid FK","Valid")</f>
        <v>Valid</v>
      </c>
      <c r="L8291" t="str">
        <f ca="1">IF(ISNA(XLOOKUP(B8291,Vendors!A:A,Vendors!A:A)),"Invalid FK","Valid")</f>
        <v>Valid</v>
      </c>
      <c r="M8291" t="str">
        <f ca="1">IF(ISNA(XLOOKUP(C8291,Headcount!C:C,Headcount!C:C)),"Invalid FK","Valid")</f>
        <v>Valid</v>
      </c>
    </row>
    <row r="8292" spans="1:13">
      <c r="A8292" t="s">
        <v>18068</v>
      </c>
      <c r="B8292" s="1">
        <v>44567</v>
      </c>
      <c r="C8292">
        <v>128478.69</v>
      </c>
      <c r="D8292" t="s">
        <v>1483</v>
      </c>
      <c r="E8292" t="s">
        <v>1499</v>
      </c>
      <c r="F8292" t="s">
        <v>268</v>
      </c>
      <c r="G8292" t="s">
        <v>17</v>
      </c>
      <c r="H8292" t="s">
        <v>848</v>
      </c>
      <c r="J8292" t="s">
        <v>18069</v>
      </c>
      <c r="K8292" t="str">
        <f ca="1">IF(ISNA(XLOOKUP(A8292,Customers!A:A,Customers!A:A)),"Invalid FK","Valid")</f>
        <v>Valid</v>
      </c>
      <c r="L8292" t="str">
        <f ca="1">IF(ISNA(XLOOKUP(B8292,Vendors!A:A,Vendors!A:A)),"Invalid FK","Valid")</f>
        <v>Valid</v>
      </c>
      <c r="M8292" t="str">
        <f ca="1">IF(ISNA(XLOOKUP(C8292,Headcount!C:C,Headcount!C:C)),"Invalid FK","Valid")</f>
        <v>Valid</v>
      </c>
    </row>
    <row r="8293" spans="1:13">
      <c r="A8293" t="s">
        <v>18070</v>
      </c>
      <c r="B8293" s="1">
        <v>45043</v>
      </c>
      <c r="C8293">
        <v>31259.32</v>
      </c>
      <c r="D8293" t="s">
        <v>1504</v>
      </c>
      <c r="E8293" t="s">
        <v>1504</v>
      </c>
      <c r="F8293" t="s">
        <v>271</v>
      </c>
      <c r="G8293" t="s">
        <v>8</v>
      </c>
      <c r="J8293" t="s">
        <v>18071</v>
      </c>
      <c r="K8293" t="str">
        <f ca="1">IF(ISNA(XLOOKUP(A8293,Customers!A:A,Customers!A:A)),"Invalid FK","Valid")</f>
        <v>Valid</v>
      </c>
      <c r="L8293" t="str">
        <f ca="1">IF(ISNA(XLOOKUP(B8293,Vendors!A:A,Vendors!A:A)),"Invalid FK","Valid")</f>
        <v>Valid</v>
      </c>
      <c r="M8293" t="str">
        <f ca="1">IF(ISNA(XLOOKUP(C8293,Headcount!C:C,Headcount!C:C)),"Invalid FK","Valid")</f>
        <v>Valid</v>
      </c>
    </row>
    <row r="8294" spans="1:13">
      <c r="A8294" t="s">
        <v>18072</v>
      </c>
      <c r="B8294" s="1">
        <v>45049</v>
      </c>
      <c r="C8294">
        <v>-10265.01</v>
      </c>
      <c r="D8294" t="s">
        <v>1478</v>
      </c>
      <c r="E8294" t="s">
        <v>1496</v>
      </c>
      <c r="F8294" t="s">
        <v>271</v>
      </c>
      <c r="G8294" t="s">
        <v>13</v>
      </c>
      <c r="I8294" t="s">
        <v>197</v>
      </c>
      <c r="J8294" t="s">
        <v>18073</v>
      </c>
      <c r="K8294" t="str">
        <f ca="1">IF(ISNA(XLOOKUP(A8294,Customers!A:A,Customers!A:A)),"Invalid FK","Valid")</f>
        <v>Valid</v>
      </c>
      <c r="L8294" t="str">
        <f ca="1">IF(ISNA(XLOOKUP(B8294,Vendors!A:A,Vendors!A:A)),"Invalid FK","Valid")</f>
        <v>Valid</v>
      </c>
      <c r="M8294" t="str">
        <f ca="1">IF(ISNA(XLOOKUP(C8294,Headcount!C:C,Headcount!C:C)),"Invalid FK","Valid")</f>
        <v>Valid</v>
      </c>
    </row>
    <row r="8295" spans="1:13">
      <c r="A8295" t="s">
        <v>18074</v>
      </c>
      <c r="B8295" s="1">
        <v>45249</v>
      </c>
      <c r="C8295">
        <v>-58653.29</v>
      </c>
      <c r="D8295" t="s">
        <v>1478</v>
      </c>
      <c r="E8295" t="s">
        <v>1534</v>
      </c>
      <c r="F8295" t="s">
        <v>268</v>
      </c>
      <c r="G8295" t="s">
        <v>17</v>
      </c>
      <c r="I8295" t="s">
        <v>165</v>
      </c>
      <c r="J8295" t="s">
        <v>18075</v>
      </c>
      <c r="K8295" t="str">
        <f ca="1">IF(ISNA(XLOOKUP(A8295,Customers!A:A,Customers!A:A)),"Invalid FK","Valid")</f>
        <v>Valid</v>
      </c>
      <c r="L8295" t="str">
        <f ca="1">IF(ISNA(XLOOKUP(B8295,Vendors!A:A,Vendors!A:A)),"Invalid FK","Valid")</f>
        <v>Valid</v>
      </c>
      <c r="M8295" t="str">
        <f ca="1">IF(ISNA(XLOOKUP(C8295,Headcount!C:C,Headcount!C:C)),"Invalid FK","Valid")</f>
        <v>Valid</v>
      </c>
    </row>
    <row r="8296" spans="1:13">
      <c r="A8296" t="s">
        <v>18076</v>
      </c>
      <c r="B8296" s="1">
        <v>44791</v>
      </c>
      <c r="C8296">
        <v>209436.46</v>
      </c>
      <c r="D8296" t="s">
        <v>1483</v>
      </c>
      <c r="E8296" t="s">
        <v>1499</v>
      </c>
      <c r="F8296" t="s">
        <v>264</v>
      </c>
      <c r="G8296" t="s">
        <v>8</v>
      </c>
      <c r="H8296" t="s">
        <v>1371</v>
      </c>
      <c r="J8296" t="s">
        <v>18077</v>
      </c>
      <c r="K8296" t="str">
        <f ca="1">IF(ISNA(XLOOKUP(A8296,Customers!A:A,Customers!A:A)),"Invalid FK","Valid")</f>
        <v>Valid</v>
      </c>
      <c r="L8296" t="str">
        <f ca="1">IF(ISNA(XLOOKUP(B8296,Vendors!A:A,Vendors!A:A)),"Invalid FK","Valid")</f>
        <v>Valid</v>
      </c>
      <c r="M8296" t="str">
        <f ca="1">IF(ISNA(XLOOKUP(C8296,Headcount!C:C,Headcount!C:C)),"Invalid FK","Valid")</f>
        <v>Valid</v>
      </c>
    </row>
    <row r="8297" spans="1:13">
      <c r="A8297" t="s">
        <v>18078</v>
      </c>
      <c r="B8297" s="1">
        <v>45010</v>
      </c>
      <c r="C8297">
        <v>215935.71</v>
      </c>
      <c r="D8297" t="s">
        <v>1483</v>
      </c>
      <c r="E8297" t="s">
        <v>1499</v>
      </c>
      <c r="F8297" t="s">
        <v>271</v>
      </c>
      <c r="G8297" t="s">
        <v>8</v>
      </c>
      <c r="H8297" t="s">
        <v>1003</v>
      </c>
      <c r="J8297" t="s">
        <v>18079</v>
      </c>
      <c r="K8297" t="str">
        <f ca="1">IF(ISNA(XLOOKUP(A8297,Customers!A:A,Customers!A:A)),"Invalid FK","Valid")</f>
        <v>Valid</v>
      </c>
      <c r="L8297" t="str">
        <f ca="1">IF(ISNA(XLOOKUP(B8297,Vendors!A:A,Vendors!A:A)),"Invalid FK","Valid")</f>
        <v>Valid</v>
      </c>
      <c r="M8297" t="str">
        <f ca="1">IF(ISNA(XLOOKUP(C8297,Headcount!C:C,Headcount!C:C)),"Invalid FK","Valid")</f>
        <v>Valid</v>
      </c>
    </row>
    <row r="8298" spans="1:13">
      <c r="A8298" t="s">
        <v>18080</v>
      </c>
      <c r="B8298" s="1">
        <v>45204</v>
      </c>
      <c r="C8298">
        <v>144606.85</v>
      </c>
      <c r="D8298" t="s">
        <v>1483</v>
      </c>
      <c r="E8298" t="s">
        <v>1484</v>
      </c>
      <c r="F8298" t="s">
        <v>268</v>
      </c>
      <c r="G8298" t="s">
        <v>8</v>
      </c>
      <c r="H8298" t="s">
        <v>1283</v>
      </c>
      <c r="J8298" t="s">
        <v>18081</v>
      </c>
      <c r="K8298" t="str">
        <f ca="1">IF(ISNA(XLOOKUP(A8298,Customers!A:A,Customers!A:A)),"Invalid FK","Valid")</f>
        <v>Valid</v>
      </c>
      <c r="L8298" t="str">
        <f ca="1">IF(ISNA(XLOOKUP(B8298,Vendors!A:A,Vendors!A:A)),"Invalid FK","Valid")</f>
        <v>Valid</v>
      </c>
      <c r="M8298" t="str">
        <f ca="1">IF(ISNA(XLOOKUP(C8298,Headcount!C:C,Headcount!C:C)),"Invalid FK","Valid")</f>
        <v>Valid</v>
      </c>
    </row>
    <row r="8299" spans="1:13">
      <c r="A8299" t="s">
        <v>18082</v>
      </c>
      <c r="B8299" s="1">
        <v>44708</v>
      </c>
      <c r="C8299">
        <v>97862.6</v>
      </c>
      <c r="D8299" t="s">
        <v>1483</v>
      </c>
      <c r="E8299" t="s">
        <v>1484</v>
      </c>
      <c r="F8299" t="s">
        <v>271</v>
      </c>
      <c r="G8299" t="s">
        <v>29</v>
      </c>
      <c r="H8299" t="s">
        <v>981</v>
      </c>
      <c r="J8299" t="s">
        <v>18083</v>
      </c>
      <c r="K8299" t="str">
        <f ca="1">IF(ISNA(XLOOKUP(A8299,Customers!A:A,Customers!A:A)),"Invalid FK","Valid")</f>
        <v>Valid</v>
      </c>
      <c r="L8299" t="str">
        <f ca="1">IF(ISNA(XLOOKUP(B8299,Vendors!A:A,Vendors!A:A)),"Invalid FK","Valid")</f>
        <v>Valid</v>
      </c>
      <c r="M8299" t="str">
        <f ca="1">IF(ISNA(XLOOKUP(C8299,Headcount!C:C,Headcount!C:C)),"Invalid FK","Valid")</f>
        <v>Valid</v>
      </c>
    </row>
    <row r="8300" spans="1:13">
      <c r="A8300" t="s">
        <v>18084</v>
      </c>
      <c r="B8300" s="1">
        <v>44897</v>
      </c>
      <c r="C8300">
        <v>172874.33</v>
      </c>
      <c r="D8300" t="s">
        <v>1483</v>
      </c>
      <c r="E8300" t="s">
        <v>1484</v>
      </c>
      <c r="F8300" t="s">
        <v>271</v>
      </c>
      <c r="G8300" t="s">
        <v>29</v>
      </c>
      <c r="H8300" t="s">
        <v>1081</v>
      </c>
      <c r="J8300" t="s">
        <v>18085</v>
      </c>
      <c r="K8300" t="str">
        <f ca="1">IF(ISNA(XLOOKUP(A8300,Customers!A:A,Customers!A:A)),"Invalid FK","Valid")</f>
        <v>Valid</v>
      </c>
      <c r="L8300" t="str">
        <f ca="1">IF(ISNA(XLOOKUP(B8300,Vendors!A:A,Vendors!A:A)),"Invalid FK","Valid")</f>
        <v>Valid</v>
      </c>
      <c r="M8300" t="str">
        <f ca="1">IF(ISNA(XLOOKUP(C8300,Headcount!C:C,Headcount!C:C)),"Invalid FK","Valid")</f>
        <v>Valid</v>
      </c>
    </row>
    <row r="8301" spans="1:13">
      <c r="A8301" t="s">
        <v>18086</v>
      </c>
      <c r="B8301" s="1">
        <v>45063</v>
      </c>
      <c r="C8301">
        <v>109474.88</v>
      </c>
      <c r="D8301" t="s">
        <v>1483</v>
      </c>
      <c r="E8301" t="s">
        <v>1499</v>
      </c>
      <c r="F8301" t="s">
        <v>268</v>
      </c>
      <c r="G8301" t="s">
        <v>13</v>
      </c>
      <c r="H8301" t="s">
        <v>824</v>
      </c>
      <c r="J8301" t="s">
        <v>18087</v>
      </c>
      <c r="K8301" t="str">
        <f ca="1">IF(ISNA(XLOOKUP(A8301,Customers!A:A,Customers!A:A)),"Invalid FK","Valid")</f>
        <v>Valid</v>
      </c>
      <c r="L8301" t="str">
        <f ca="1">IF(ISNA(XLOOKUP(B8301,Vendors!A:A,Vendors!A:A)),"Invalid FK","Valid")</f>
        <v>Valid</v>
      </c>
      <c r="M8301" t="str">
        <f ca="1">IF(ISNA(XLOOKUP(C8301,Headcount!C:C,Headcount!C:C)),"Invalid FK","Valid")</f>
        <v>Valid</v>
      </c>
    </row>
    <row r="8302" spans="1:13">
      <c r="A8302" t="s">
        <v>18088</v>
      </c>
      <c r="B8302" s="1">
        <v>44868</v>
      </c>
      <c r="C8302">
        <v>-51471.42</v>
      </c>
      <c r="D8302" t="s">
        <v>1478</v>
      </c>
      <c r="E8302" t="s">
        <v>20</v>
      </c>
      <c r="F8302" t="s">
        <v>268</v>
      </c>
      <c r="G8302" t="s">
        <v>17</v>
      </c>
      <c r="I8302" t="s">
        <v>18</v>
      </c>
      <c r="J8302" t="s">
        <v>18089</v>
      </c>
      <c r="K8302" t="str">
        <f ca="1">IF(ISNA(XLOOKUP(A8302,Customers!A:A,Customers!A:A)),"Invalid FK","Valid")</f>
        <v>Valid</v>
      </c>
      <c r="L8302" t="str">
        <f ca="1">IF(ISNA(XLOOKUP(B8302,Vendors!A:A,Vendors!A:A)),"Invalid FK","Valid")</f>
        <v>Valid</v>
      </c>
      <c r="M8302" t="str">
        <f ca="1">IF(ISNA(XLOOKUP(C8302,Headcount!C:C,Headcount!C:C)),"Invalid FK","Valid")</f>
        <v>Valid</v>
      </c>
    </row>
    <row r="8303" spans="1:13">
      <c r="A8303" t="s">
        <v>18090</v>
      </c>
      <c r="B8303" s="1">
        <v>45205</v>
      </c>
      <c r="C8303">
        <v>215714.75</v>
      </c>
      <c r="D8303" t="s">
        <v>1483</v>
      </c>
      <c r="E8303" t="s">
        <v>1499</v>
      </c>
      <c r="F8303" t="s">
        <v>271</v>
      </c>
      <c r="G8303" t="s">
        <v>17</v>
      </c>
      <c r="H8303" t="s">
        <v>1395</v>
      </c>
      <c r="J8303" t="s">
        <v>18091</v>
      </c>
      <c r="K8303" t="str">
        <f ca="1">IF(ISNA(XLOOKUP(A8303,Customers!A:A,Customers!A:A)),"Invalid FK","Valid")</f>
        <v>Valid</v>
      </c>
      <c r="L8303" t="str">
        <f ca="1">IF(ISNA(XLOOKUP(B8303,Vendors!A:A,Vendors!A:A)),"Invalid FK","Valid")</f>
        <v>Valid</v>
      </c>
      <c r="M8303" t="str">
        <f ca="1">IF(ISNA(XLOOKUP(C8303,Headcount!C:C,Headcount!C:C)),"Invalid FK","Valid")</f>
        <v>Valid</v>
      </c>
    </row>
    <row r="8304" spans="1:13">
      <c r="A8304" t="s">
        <v>18092</v>
      </c>
      <c r="B8304" s="1">
        <v>44887</v>
      </c>
      <c r="C8304">
        <v>213964.91</v>
      </c>
      <c r="D8304" t="s">
        <v>1483</v>
      </c>
      <c r="E8304" t="s">
        <v>1487</v>
      </c>
      <c r="F8304" t="s">
        <v>264</v>
      </c>
      <c r="G8304" t="s">
        <v>13</v>
      </c>
      <c r="H8304" t="s">
        <v>953</v>
      </c>
      <c r="J8304" t="s">
        <v>18093</v>
      </c>
      <c r="K8304" t="str">
        <f ca="1">IF(ISNA(XLOOKUP(A8304,Customers!A:A,Customers!A:A)),"Invalid FK","Valid")</f>
        <v>Valid</v>
      </c>
      <c r="L8304" t="str">
        <f ca="1">IF(ISNA(XLOOKUP(B8304,Vendors!A:A,Vendors!A:A)),"Invalid FK","Valid")</f>
        <v>Valid</v>
      </c>
      <c r="M8304" t="str">
        <f ca="1">IF(ISNA(XLOOKUP(C8304,Headcount!C:C,Headcount!C:C)),"Invalid FK","Valid")</f>
        <v>Valid</v>
      </c>
    </row>
    <row r="8305" spans="1:13">
      <c r="A8305" t="s">
        <v>18094</v>
      </c>
      <c r="B8305" s="1">
        <v>44626</v>
      </c>
      <c r="C8305">
        <v>113811.73</v>
      </c>
      <c r="D8305" t="s">
        <v>1483</v>
      </c>
      <c r="E8305" t="s">
        <v>1499</v>
      </c>
      <c r="F8305" t="s">
        <v>271</v>
      </c>
      <c r="G8305" t="s">
        <v>13</v>
      </c>
      <c r="H8305" t="s">
        <v>1249</v>
      </c>
      <c r="J8305" t="s">
        <v>18095</v>
      </c>
      <c r="K8305" t="str">
        <f ca="1">IF(ISNA(XLOOKUP(A8305,Customers!A:A,Customers!A:A)),"Invalid FK","Valid")</f>
        <v>Valid</v>
      </c>
      <c r="L8305" t="str">
        <f ca="1">IF(ISNA(XLOOKUP(B8305,Vendors!A:A,Vendors!A:A)),"Invalid FK","Valid")</f>
        <v>Valid</v>
      </c>
      <c r="M8305" t="str">
        <f ca="1">IF(ISNA(XLOOKUP(C8305,Headcount!C:C,Headcount!C:C)),"Invalid FK","Valid")</f>
        <v>Valid</v>
      </c>
    </row>
    <row r="8306" spans="1:13">
      <c r="A8306" t="s">
        <v>18096</v>
      </c>
      <c r="B8306" s="1">
        <v>45034</v>
      </c>
      <c r="C8306">
        <v>13454.79</v>
      </c>
      <c r="D8306" t="s">
        <v>1587</v>
      </c>
      <c r="E8306" t="s">
        <v>1587</v>
      </c>
      <c r="F8306" t="s">
        <v>264</v>
      </c>
      <c r="G8306" t="s">
        <v>17</v>
      </c>
      <c r="J8306" t="s">
        <v>18097</v>
      </c>
      <c r="K8306" t="str">
        <f ca="1">IF(ISNA(XLOOKUP(A8306,Customers!A:A,Customers!A:A)),"Invalid FK","Valid")</f>
        <v>Valid</v>
      </c>
      <c r="L8306" t="str">
        <f ca="1">IF(ISNA(XLOOKUP(B8306,Vendors!A:A,Vendors!A:A)),"Invalid FK","Valid")</f>
        <v>Valid</v>
      </c>
      <c r="M8306" t="str">
        <f ca="1">IF(ISNA(XLOOKUP(C8306,Headcount!C:C,Headcount!C:C)),"Invalid FK","Valid")</f>
        <v>Valid</v>
      </c>
    </row>
    <row r="8307" spans="1:13">
      <c r="A8307" t="s">
        <v>18098</v>
      </c>
      <c r="B8307" s="1">
        <v>44650</v>
      </c>
      <c r="C8307">
        <v>-35001.730000000003</v>
      </c>
      <c r="D8307" t="s">
        <v>1478</v>
      </c>
      <c r="E8307" t="s">
        <v>1534</v>
      </c>
      <c r="F8307" t="s">
        <v>271</v>
      </c>
      <c r="G8307" t="s">
        <v>13</v>
      </c>
      <c r="I8307" t="s">
        <v>34</v>
      </c>
      <c r="J8307" t="s">
        <v>18099</v>
      </c>
      <c r="K8307" t="str">
        <f ca="1">IF(ISNA(XLOOKUP(A8307,Customers!A:A,Customers!A:A)),"Invalid FK","Valid")</f>
        <v>Valid</v>
      </c>
      <c r="L8307" t="str">
        <f ca="1">IF(ISNA(XLOOKUP(B8307,Vendors!A:A,Vendors!A:A)),"Invalid FK","Valid")</f>
        <v>Valid</v>
      </c>
      <c r="M8307" t="str">
        <f ca="1">IF(ISNA(XLOOKUP(C8307,Headcount!C:C,Headcount!C:C)),"Invalid FK","Valid")</f>
        <v>Valid</v>
      </c>
    </row>
    <row r="8308" spans="1:13">
      <c r="A8308" t="s">
        <v>18100</v>
      </c>
      <c r="B8308" s="1">
        <v>44948</v>
      </c>
      <c r="C8308">
        <v>-54170.720000000001</v>
      </c>
      <c r="D8308" t="s">
        <v>1478</v>
      </c>
      <c r="E8308" t="s">
        <v>20</v>
      </c>
      <c r="F8308" t="s">
        <v>264</v>
      </c>
      <c r="G8308" t="s">
        <v>13</v>
      </c>
      <c r="I8308" t="s">
        <v>250</v>
      </c>
      <c r="J8308" t="s">
        <v>18101</v>
      </c>
      <c r="K8308" t="str">
        <f ca="1">IF(ISNA(XLOOKUP(A8308,Customers!A:A,Customers!A:A)),"Invalid FK","Valid")</f>
        <v>Valid</v>
      </c>
      <c r="L8308" t="str">
        <f ca="1">IF(ISNA(XLOOKUP(B8308,Vendors!A:A,Vendors!A:A)),"Invalid FK","Valid")</f>
        <v>Valid</v>
      </c>
      <c r="M8308" t="str">
        <f ca="1">IF(ISNA(XLOOKUP(C8308,Headcount!C:C,Headcount!C:C)),"Invalid FK","Valid")</f>
        <v>Valid</v>
      </c>
    </row>
    <row r="8309" spans="1:13">
      <c r="A8309" t="s">
        <v>18102</v>
      </c>
      <c r="B8309" s="1">
        <v>44849</v>
      </c>
      <c r="C8309">
        <v>-37446.68</v>
      </c>
      <c r="D8309" t="s">
        <v>1478</v>
      </c>
      <c r="E8309" t="s">
        <v>1509</v>
      </c>
      <c r="F8309" t="s">
        <v>271</v>
      </c>
      <c r="G8309" t="s">
        <v>29</v>
      </c>
      <c r="I8309" t="s">
        <v>21</v>
      </c>
      <c r="J8309" t="s">
        <v>18103</v>
      </c>
      <c r="K8309" t="str">
        <f ca="1">IF(ISNA(XLOOKUP(A8309,Customers!A:A,Customers!A:A)),"Invalid FK","Valid")</f>
        <v>Valid</v>
      </c>
      <c r="L8309" t="str">
        <f ca="1">IF(ISNA(XLOOKUP(B8309,Vendors!A:A,Vendors!A:A)),"Invalid FK","Valid")</f>
        <v>Valid</v>
      </c>
      <c r="M8309" t="str">
        <f ca="1">IF(ISNA(XLOOKUP(C8309,Headcount!C:C,Headcount!C:C)),"Invalid FK","Valid")</f>
        <v>Valid</v>
      </c>
    </row>
    <row r="8310" spans="1:13">
      <c r="A8310" t="s">
        <v>18104</v>
      </c>
      <c r="B8310" s="1">
        <v>45035</v>
      </c>
      <c r="C8310">
        <v>-34453.26</v>
      </c>
      <c r="D8310" t="s">
        <v>1478</v>
      </c>
      <c r="E8310" t="s">
        <v>20</v>
      </c>
      <c r="F8310" t="s">
        <v>268</v>
      </c>
      <c r="G8310" t="s">
        <v>29</v>
      </c>
      <c r="I8310" t="s">
        <v>25</v>
      </c>
      <c r="J8310" t="s">
        <v>18105</v>
      </c>
      <c r="K8310" t="str">
        <f ca="1">IF(ISNA(XLOOKUP(A8310,Customers!A:A,Customers!A:A)),"Invalid FK","Valid")</f>
        <v>Valid</v>
      </c>
      <c r="L8310" t="str">
        <f ca="1">IF(ISNA(XLOOKUP(B8310,Vendors!A:A,Vendors!A:A)),"Invalid FK","Valid")</f>
        <v>Valid</v>
      </c>
      <c r="M8310" t="str">
        <f ca="1">IF(ISNA(XLOOKUP(C8310,Headcount!C:C,Headcount!C:C)),"Invalid FK","Valid")</f>
        <v>Valid</v>
      </c>
    </row>
    <row r="8311" spans="1:13">
      <c r="A8311" t="s">
        <v>18106</v>
      </c>
      <c r="B8311" s="1">
        <v>45261</v>
      </c>
      <c r="C8311">
        <v>-54585.65</v>
      </c>
      <c r="D8311" t="s">
        <v>1478</v>
      </c>
      <c r="E8311" t="s">
        <v>20</v>
      </c>
      <c r="F8311" t="s">
        <v>268</v>
      </c>
      <c r="G8311" t="s">
        <v>29</v>
      </c>
      <c r="I8311" t="s">
        <v>113</v>
      </c>
      <c r="J8311" t="s">
        <v>18107</v>
      </c>
      <c r="K8311" t="str">
        <f ca="1">IF(ISNA(XLOOKUP(A8311,Customers!A:A,Customers!A:A)),"Invalid FK","Valid")</f>
        <v>Valid</v>
      </c>
      <c r="L8311" t="str">
        <f ca="1">IF(ISNA(XLOOKUP(B8311,Vendors!A:A,Vendors!A:A)),"Invalid FK","Valid")</f>
        <v>Valid</v>
      </c>
      <c r="M8311" t="str">
        <f ca="1">IF(ISNA(XLOOKUP(C8311,Headcount!C:C,Headcount!C:C)),"Invalid FK","Valid")</f>
        <v>Valid</v>
      </c>
    </row>
    <row r="8312" spans="1:13">
      <c r="A8312" t="s">
        <v>18108</v>
      </c>
      <c r="B8312" s="1">
        <v>45226</v>
      </c>
      <c r="C8312">
        <v>-62069.21</v>
      </c>
      <c r="D8312" t="s">
        <v>1478</v>
      </c>
      <c r="E8312" t="s">
        <v>36</v>
      </c>
      <c r="F8312" t="s">
        <v>268</v>
      </c>
      <c r="G8312" t="s">
        <v>29</v>
      </c>
      <c r="I8312" t="s">
        <v>165</v>
      </c>
      <c r="J8312" t="s">
        <v>18109</v>
      </c>
      <c r="K8312" t="str">
        <f ca="1">IF(ISNA(XLOOKUP(A8312,Customers!A:A,Customers!A:A)),"Invalid FK","Valid")</f>
        <v>Valid</v>
      </c>
      <c r="L8312" t="str">
        <f ca="1">IF(ISNA(XLOOKUP(B8312,Vendors!A:A,Vendors!A:A)),"Invalid FK","Valid")</f>
        <v>Valid</v>
      </c>
      <c r="M8312" t="str">
        <f ca="1">IF(ISNA(XLOOKUP(C8312,Headcount!C:C,Headcount!C:C)),"Invalid FK","Valid")</f>
        <v>Valid</v>
      </c>
    </row>
    <row r="8313" spans="1:13">
      <c r="A8313" t="s">
        <v>18110</v>
      </c>
      <c r="B8313" s="1">
        <v>45199</v>
      </c>
      <c r="C8313">
        <v>123249.27</v>
      </c>
      <c r="D8313" t="s">
        <v>1483</v>
      </c>
      <c r="E8313" t="s">
        <v>1487</v>
      </c>
      <c r="F8313" t="s">
        <v>268</v>
      </c>
      <c r="G8313" t="s">
        <v>29</v>
      </c>
      <c r="H8313" t="s">
        <v>1353</v>
      </c>
      <c r="J8313" t="s">
        <v>18111</v>
      </c>
      <c r="K8313" t="str">
        <f ca="1">IF(ISNA(XLOOKUP(A8313,Customers!A:A,Customers!A:A)),"Invalid FK","Valid")</f>
        <v>Valid</v>
      </c>
      <c r="L8313" t="str">
        <f ca="1">IF(ISNA(XLOOKUP(B8313,Vendors!A:A,Vendors!A:A)),"Invalid FK","Valid")</f>
        <v>Valid</v>
      </c>
      <c r="M8313" t="str">
        <f ca="1">IF(ISNA(XLOOKUP(C8313,Headcount!C:C,Headcount!C:C)),"Invalid FK","Valid")</f>
        <v>Valid</v>
      </c>
    </row>
    <row r="8314" spans="1:13">
      <c r="A8314" t="s">
        <v>18112</v>
      </c>
      <c r="B8314" s="1">
        <v>44766</v>
      </c>
      <c r="C8314">
        <v>-39889.760000000002</v>
      </c>
      <c r="D8314" t="s">
        <v>1478</v>
      </c>
      <c r="E8314" t="s">
        <v>1509</v>
      </c>
      <c r="F8314" t="s">
        <v>268</v>
      </c>
      <c r="G8314" t="s">
        <v>8</v>
      </c>
      <c r="I8314" t="s">
        <v>113</v>
      </c>
      <c r="J8314" t="s">
        <v>18113</v>
      </c>
      <c r="K8314" t="str">
        <f ca="1">IF(ISNA(XLOOKUP(A8314,Customers!A:A,Customers!A:A)),"Invalid FK","Valid")</f>
        <v>Valid</v>
      </c>
      <c r="L8314" t="str">
        <f ca="1">IF(ISNA(XLOOKUP(B8314,Vendors!A:A,Vendors!A:A)),"Invalid FK","Valid")</f>
        <v>Valid</v>
      </c>
      <c r="M8314" t="str">
        <f ca="1">IF(ISNA(XLOOKUP(C8314,Headcount!C:C,Headcount!C:C)),"Invalid FK","Valid")</f>
        <v>Valid</v>
      </c>
    </row>
    <row r="8315" spans="1:13">
      <c r="A8315" t="s">
        <v>18114</v>
      </c>
      <c r="B8315" s="1">
        <v>44711</v>
      </c>
      <c r="C8315">
        <v>172567.19</v>
      </c>
      <c r="D8315" t="s">
        <v>1483</v>
      </c>
      <c r="E8315" t="s">
        <v>1499</v>
      </c>
      <c r="F8315" t="s">
        <v>271</v>
      </c>
      <c r="G8315" t="s">
        <v>29</v>
      </c>
      <c r="H8315" t="s">
        <v>770</v>
      </c>
      <c r="J8315" t="s">
        <v>18115</v>
      </c>
      <c r="K8315" t="str">
        <f ca="1">IF(ISNA(XLOOKUP(A8315,Customers!A:A,Customers!A:A)),"Invalid FK","Valid")</f>
        <v>Valid</v>
      </c>
      <c r="L8315" t="str">
        <f ca="1">IF(ISNA(XLOOKUP(B8315,Vendors!A:A,Vendors!A:A)),"Invalid FK","Valid")</f>
        <v>Valid</v>
      </c>
      <c r="M8315" t="str">
        <f ca="1">IF(ISNA(XLOOKUP(C8315,Headcount!C:C,Headcount!C:C)),"Invalid FK","Valid")</f>
        <v>Valid</v>
      </c>
    </row>
    <row r="8316" spans="1:13">
      <c r="A8316" t="s">
        <v>18116</v>
      </c>
      <c r="B8316" s="1">
        <v>44823</v>
      </c>
      <c r="C8316">
        <v>206130.79</v>
      </c>
      <c r="D8316" t="s">
        <v>1483</v>
      </c>
      <c r="E8316" t="s">
        <v>1487</v>
      </c>
      <c r="F8316" t="s">
        <v>264</v>
      </c>
      <c r="G8316" t="s">
        <v>8</v>
      </c>
      <c r="H8316" t="s">
        <v>800</v>
      </c>
      <c r="J8316" t="s">
        <v>18117</v>
      </c>
      <c r="K8316" t="str">
        <f ca="1">IF(ISNA(XLOOKUP(A8316,Customers!A:A,Customers!A:A)),"Invalid FK","Valid")</f>
        <v>Valid</v>
      </c>
      <c r="L8316" t="str">
        <f ca="1">IF(ISNA(XLOOKUP(B8316,Vendors!A:A,Vendors!A:A)),"Invalid FK","Valid")</f>
        <v>Valid</v>
      </c>
      <c r="M8316" t="str">
        <f ca="1">IF(ISNA(XLOOKUP(C8316,Headcount!C:C,Headcount!C:C)),"Invalid FK","Valid")</f>
        <v>Valid</v>
      </c>
    </row>
    <row r="8317" spans="1:13">
      <c r="A8317" t="s">
        <v>18118</v>
      </c>
      <c r="B8317" s="1">
        <v>45026</v>
      </c>
      <c r="C8317">
        <v>42030.75</v>
      </c>
      <c r="D8317" t="s">
        <v>1483</v>
      </c>
      <c r="E8317" t="s">
        <v>1487</v>
      </c>
      <c r="F8317" t="s">
        <v>264</v>
      </c>
      <c r="G8317" t="s">
        <v>13</v>
      </c>
      <c r="H8317" t="s">
        <v>1305</v>
      </c>
      <c r="J8317" t="s">
        <v>18119</v>
      </c>
      <c r="K8317" t="str">
        <f ca="1">IF(ISNA(XLOOKUP(A8317,Customers!A:A,Customers!A:A)),"Invalid FK","Valid")</f>
        <v>Valid</v>
      </c>
      <c r="L8317" t="str">
        <f ca="1">IF(ISNA(XLOOKUP(B8317,Vendors!A:A,Vendors!A:A)),"Invalid FK","Valid")</f>
        <v>Valid</v>
      </c>
      <c r="M8317" t="str">
        <f ca="1">IF(ISNA(XLOOKUP(C8317,Headcount!C:C,Headcount!C:C)),"Invalid FK","Valid")</f>
        <v>Valid</v>
      </c>
    </row>
    <row r="8318" spans="1:13">
      <c r="A8318" t="s">
        <v>18120</v>
      </c>
      <c r="B8318" s="1">
        <v>45103</v>
      </c>
      <c r="C8318">
        <v>-46422.95</v>
      </c>
      <c r="D8318" t="s">
        <v>1478</v>
      </c>
      <c r="E8318" t="s">
        <v>36</v>
      </c>
      <c r="F8318" t="s">
        <v>264</v>
      </c>
      <c r="G8318" t="s">
        <v>29</v>
      </c>
      <c r="I8318" t="s">
        <v>244</v>
      </c>
      <c r="J8318" t="s">
        <v>18121</v>
      </c>
      <c r="K8318" t="str">
        <f ca="1">IF(ISNA(XLOOKUP(A8318,Customers!A:A,Customers!A:A)),"Invalid FK","Valid")</f>
        <v>Valid</v>
      </c>
      <c r="L8318" t="str">
        <f ca="1">IF(ISNA(XLOOKUP(B8318,Vendors!A:A,Vendors!A:A)),"Invalid FK","Valid")</f>
        <v>Valid</v>
      </c>
      <c r="M8318" t="str">
        <f ca="1">IF(ISNA(XLOOKUP(C8318,Headcount!C:C,Headcount!C:C)),"Invalid FK","Valid")</f>
        <v>Valid</v>
      </c>
    </row>
    <row r="8319" spans="1:13">
      <c r="A8319" t="s">
        <v>18122</v>
      </c>
      <c r="B8319" s="1">
        <v>44812</v>
      </c>
      <c r="C8319">
        <v>-33738.86</v>
      </c>
      <c r="D8319" t="s">
        <v>1478</v>
      </c>
      <c r="E8319" t="s">
        <v>20</v>
      </c>
      <c r="F8319" t="s">
        <v>268</v>
      </c>
      <c r="G8319" t="s">
        <v>8</v>
      </c>
      <c r="I8319" t="s">
        <v>25</v>
      </c>
      <c r="J8319" t="s">
        <v>18123</v>
      </c>
      <c r="K8319" t="str">
        <f ca="1">IF(ISNA(XLOOKUP(A8319,Customers!A:A,Customers!A:A)),"Invalid FK","Valid")</f>
        <v>Valid</v>
      </c>
      <c r="L8319" t="str">
        <f ca="1">IF(ISNA(XLOOKUP(B8319,Vendors!A:A,Vendors!A:A)),"Invalid FK","Valid")</f>
        <v>Valid</v>
      </c>
      <c r="M8319" t="str">
        <f ca="1">IF(ISNA(XLOOKUP(C8319,Headcount!C:C,Headcount!C:C)),"Invalid FK","Valid")</f>
        <v>Valid</v>
      </c>
    </row>
    <row r="8320" spans="1:13">
      <c r="A8320" t="s">
        <v>18124</v>
      </c>
      <c r="B8320" s="1">
        <v>45159</v>
      </c>
      <c r="C8320">
        <v>127657.24</v>
      </c>
      <c r="D8320" t="s">
        <v>1483</v>
      </c>
      <c r="E8320" t="s">
        <v>1499</v>
      </c>
      <c r="F8320" t="s">
        <v>268</v>
      </c>
      <c r="G8320" t="s">
        <v>29</v>
      </c>
      <c r="H8320" t="s">
        <v>748</v>
      </c>
      <c r="J8320" t="s">
        <v>18125</v>
      </c>
      <c r="K8320" t="str">
        <f ca="1">IF(ISNA(XLOOKUP(A8320,Customers!A:A,Customers!A:A)),"Invalid FK","Valid")</f>
        <v>Valid</v>
      </c>
      <c r="L8320" t="str">
        <f ca="1">IF(ISNA(XLOOKUP(B8320,Vendors!A:A,Vendors!A:A)),"Invalid FK","Valid")</f>
        <v>Valid</v>
      </c>
      <c r="M8320" t="str">
        <f ca="1">IF(ISNA(XLOOKUP(C8320,Headcount!C:C,Headcount!C:C)),"Invalid FK","Valid")</f>
        <v>Valid</v>
      </c>
    </row>
    <row r="8321" spans="1:13">
      <c r="A8321" t="s">
        <v>18126</v>
      </c>
      <c r="B8321" s="1">
        <v>45075</v>
      </c>
      <c r="C8321">
        <v>135334.91</v>
      </c>
      <c r="D8321" t="s">
        <v>1483</v>
      </c>
      <c r="E8321" t="s">
        <v>1487</v>
      </c>
      <c r="F8321" t="s">
        <v>264</v>
      </c>
      <c r="G8321" t="s">
        <v>29</v>
      </c>
      <c r="H8321" t="s">
        <v>1233</v>
      </c>
      <c r="J8321" t="s">
        <v>18127</v>
      </c>
      <c r="K8321" t="str">
        <f ca="1">IF(ISNA(XLOOKUP(A8321,Customers!A:A,Customers!A:A)),"Invalid FK","Valid")</f>
        <v>Valid</v>
      </c>
      <c r="L8321" t="str">
        <f ca="1">IF(ISNA(XLOOKUP(B8321,Vendors!A:A,Vendors!A:A)),"Invalid FK","Valid")</f>
        <v>Valid</v>
      </c>
      <c r="M8321" t="str">
        <f ca="1">IF(ISNA(XLOOKUP(C8321,Headcount!C:C,Headcount!C:C)),"Invalid FK","Valid")</f>
        <v>Valid</v>
      </c>
    </row>
    <row r="8322" spans="1:13">
      <c r="A8322" t="s">
        <v>18128</v>
      </c>
      <c r="B8322" s="1">
        <v>44570</v>
      </c>
      <c r="C8322">
        <v>88491.03</v>
      </c>
      <c r="D8322" t="s">
        <v>1483</v>
      </c>
      <c r="E8322" t="s">
        <v>1499</v>
      </c>
      <c r="F8322" t="s">
        <v>268</v>
      </c>
      <c r="G8322" t="s">
        <v>17</v>
      </c>
      <c r="H8322" t="s">
        <v>744</v>
      </c>
      <c r="J8322" t="s">
        <v>18129</v>
      </c>
      <c r="K8322" t="str">
        <f ca="1">IF(ISNA(XLOOKUP(A8322,Customers!A:A,Customers!A:A)),"Invalid FK","Valid")</f>
        <v>Valid</v>
      </c>
      <c r="L8322" t="str">
        <f ca="1">IF(ISNA(XLOOKUP(B8322,Vendors!A:A,Vendors!A:A)),"Invalid FK","Valid")</f>
        <v>Valid</v>
      </c>
      <c r="M8322" t="str">
        <f ca="1">IF(ISNA(XLOOKUP(C8322,Headcount!C:C,Headcount!C:C)),"Invalid FK","Valid")</f>
        <v>Valid</v>
      </c>
    </row>
    <row r="8323" spans="1:13">
      <c r="A8323" t="s">
        <v>18130</v>
      </c>
      <c r="B8323" s="1">
        <v>44993</v>
      </c>
      <c r="C8323">
        <v>-13462.81</v>
      </c>
      <c r="D8323" t="s">
        <v>1478</v>
      </c>
      <c r="E8323" t="s">
        <v>20</v>
      </c>
      <c r="F8323" t="s">
        <v>264</v>
      </c>
      <c r="G8323" t="s">
        <v>17</v>
      </c>
      <c r="I8323" t="s">
        <v>18</v>
      </c>
      <c r="J8323" t="s">
        <v>18131</v>
      </c>
      <c r="K8323" t="str">
        <f ca="1">IF(ISNA(XLOOKUP(A8323,Customers!A:A,Customers!A:A)),"Invalid FK","Valid")</f>
        <v>Valid</v>
      </c>
      <c r="L8323" t="str">
        <f ca="1">IF(ISNA(XLOOKUP(B8323,Vendors!A:A,Vendors!A:A)),"Invalid FK","Valid")</f>
        <v>Valid</v>
      </c>
      <c r="M8323" t="str">
        <f ca="1">IF(ISNA(XLOOKUP(C8323,Headcount!C:C,Headcount!C:C)),"Invalid FK","Valid")</f>
        <v>Valid</v>
      </c>
    </row>
    <row r="8324" spans="1:13">
      <c r="A8324" t="s">
        <v>18132</v>
      </c>
      <c r="B8324" s="1">
        <v>44847</v>
      </c>
      <c r="C8324">
        <v>-20501.38</v>
      </c>
      <c r="D8324" t="s">
        <v>1478</v>
      </c>
      <c r="E8324" t="s">
        <v>36</v>
      </c>
      <c r="F8324" t="s">
        <v>271</v>
      </c>
      <c r="G8324" t="s">
        <v>17</v>
      </c>
      <c r="I8324" t="s">
        <v>107</v>
      </c>
      <c r="J8324" t="s">
        <v>18133</v>
      </c>
      <c r="K8324" t="str">
        <f ca="1">IF(ISNA(XLOOKUP(A8324,Customers!A:A,Customers!A:A)),"Invalid FK","Valid")</f>
        <v>Valid</v>
      </c>
      <c r="L8324" t="str">
        <f ca="1">IF(ISNA(XLOOKUP(B8324,Vendors!A:A,Vendors!A:A)),"Invalid FK","Valid")</f>
        <v>Valid</v>
      </c>
      <c r="M8324" t="str">
        <f ca="1">IF(ISNA(XLOOKUP(C8324,Headcount!C:C,Headcount!C:C)),"Invalid FK","Valid")</f>
        <v>Valid</v>
      </c>
    </row>
    <row r="8325" spans="1:13">
      <c r="A8325" t="s">
        <v>18134</v>
      </c>
      <c r="B8325" s="1">
        <v>45037</v>
      </c>
      <c r="C8325">
        <v>-85698.36</v>
      </c>
      <c r="D8325" t="s">
        <v>1478</v>
      </c>
      <c r="E8325" t="s">
        <v>20</v>
      </c>
      <c r="F8325" t="s">
        <v>271</v>
      </c>
      <c r="G8325" t="s">
        <v>17</v>
      </c>
      <c r="I8325" t="s">
        <v>133</v>
      </c>
      <c r="J8325" t="s">
        <v>18135</v>
      </c>
      <c r="K8325" t="str">
        <f ca="1">IF(ISNA(XLOOKUP(A8325,Customers!A:A,Customers!A:A)),"Invalid FK","Valid")</f>
        <v>Valid</v>
      </c>
      <c r="L8325" t="str">
        <f ca="1">IF(ISNA(XLOOKUP(B8325,Vendors!A:A,Vendors!A:A)),"Invalid FK","Valid")</f>
        <v>Valid</v>
      </c>
      <c r="M8325" t="str">
        <f ca="1">IF(ISNA(XLOOKUP(C8325,Headcount!C:C,Headcount!C:C)),"Invalid FK","Valid")</f>
        <v>Valid</v>
      </c>
    </row>
    <row r="8326" spans="1:13">
      <c r="A8326" t="s">
        <v>18136</v>
      </c>
      <c r="B8326" s="1">
        <v>45256</v>
      </c>
      <c r="C8326">
        <v>-75352.23</v>
      </c>
      <c r="D8326" t="s">
        <v>1478</v>
      </c>
      <c r="E8326" t="s">
        <v>1509</v>
      </c>
      <c r="F8326" t="s">
        <v>268</v>
      </c>
      <c r="G8326" t="s">
        <v>29</v>
      </c>
      <c r="I8326" t="s">
        <v>169</v>
      </c>
      <c r="J8326" t="s">
        <v>18137</v>
      </c>
      <c r="K8326" t="str">
        <f ca="1">IF(ISNA(XLOOKUP(A8326,Customers!A:A,Customers!A:A)),"Invalid FK","Valid")</f>
        <v>Valid</v>
      </c>
      <c r="L8326" t="str">
        <f ca="1">IF(ISNA(XLOOKUP(B8326,Vendors!A:A,Vendors!A:A)),"Invalid FK","Valid")</f>
        <v>Valid</v>
      </c>
      <c r="M8326" t="str">
        <f ca="1">IF(ISNA(XLOOKUP(C8326,Headcount!C:C,Headcount!C:C)),"Invalid FK","Valid")</f>
        <v>Valid</v>
      </c>
    </row>
    <row r="8327" spans="1:13">
      <c r="A8327" t="s">
        <v>18138</v>
      </c>
      <c r="B8327" s="1">
        <v>45055</v>
      </c>
      <c r="C8327">
        <v>229586.28</v>
      </c>
      <c r="D8327" t="s">
        <v>1483</v>
      </c>
      <c r="E8327" t="s">
        <v>1487</v>
      </c>
      <c r="F8327" t="s">
        <v>271</v>
      </c>
      <c r="G8327" t="s">
        <v>17</v>
      </c>
      <c r="H8327" t="s">
        <v>977</v>
      </c>
      <c r="J8327" t="s">
        <v>18139</v>
      </c>
      <c r="K8327" t="str">
        <f ca="1">IF(ISNA(XLOOKUP(A8327,Customers!A:A,Customers!A:A)),"Invalid FK","Valid")</f>
        <v>Valid</v>
      </c>
      <c r="L8327" t="str">
        <f ca="1">IF(ISNA(XLOOKUP(B8327,Vendors!A:A,Vendors!A:A)),"Invalid FK","Valid")</f>
        <v>Valid</v>
      </c>
      <c r="M8327" t="str">
        <f ca="1">IF(ISNA(XLOOKUP(C8327,Headcount!C:C,Headcount!C:C)),"Invalid FK","Valid")</f>
        <v>Valid</v>
      </c>
    </row>
    <row r="8328" spans="1:13">
      <c r="A8328" t="s">
        <v>18140</v>
      </c>
      <c r="B8328" s="1">
        <v>45006</v>
      </c>
      <c r="C8328">
        <v>133771.06</v>
      </c>
      <c r="D8328" t="s">
        <v>1483</v>
      </c>
      <c r="E8328" t="s">
        <v>1484</v>
      </c>
      <c r="F8328" t="s">
        <v>271</v>
      </c>
      <c r="G8328" t="s">
        <v>13</v>
      </c>
      <c r="H8328" t="s">
        <v>1403</v>
      </c>
      <c r="J8328" t="s">
        <v>18141</v>
      </c>
      <c r="K8328" t="str">
        <f ca="1">IF(ISNA(XLOOKUP(A8328,Customers!A:A,Customers!A:A)),"Invalid FK","Valid")</f>
        <v>Valid</v>
      </c>
      <c r="L8328" t="str">
        <f ca="1">IF(ISNA(XLOOKUP(B8328,Vendors!A:A,Vendors!A:A)),"Invalid FK","Valid")</f>
        <v>Valid</v>
      </c>
      <c r="M8328" t="str">
        <f ca="1">IF(ISNA(XLOOKUP(C8328,Headcount!C:C,Headcount!C:C)),"Invalid FK","Valid")</f>
        <v>Valid</v>
      </c>
    </row>
    <row r="8329" spans="1:13">
      <c r="A8329" t="s">
        <v>18142</v>
      </c>
      <c r="B8329" s="1">
        <v>44676</v>
      </c>
      <c r="C8329">
        <v>160919.26</v>
      </c>
      <c r="D8329" t="s">
        <v>1483</v>
      </c>
      <c r="E8329" t="s">
        <v>1499</v>
      </c>
      <c r="F8329" t="s">
        <v>268</v>
      </c>
      <c r="G8329" t="s">
        <v>13</v>
      </c>
      <c r="H8329" t="s">
        <v>854</v>
      </c>
      <c r="J8329" t="s">
        <v>18143</v>
      </c>
      <c r="K8329" t="str">
        <f ca="1">IF(ISNA(XLOOKUP(A8329,Customers!A:A,Customers!A:A)),"Invalid FK","Valid")</f>
        <v>Valid</v>
      </c>
      <c r="L8329" t="str">
        <f ca="1">IF(ISNA(XLOOKUP(B8329,Vendors!A:A,Vendors!A:A)),"Invalid FK","Valid")</f>
        <v>Valid</v>
      </c>
      <c r="M8329" t="str">
        <f ca="1">IF(ISNA(XLOOKUP(C8329,Headcount!C:C,Headcount!C:C)),"Invalid FK","Valid")</f>
        <v>Valid</v>
      </c>
    </row>
    <row r="8330" spans="1:13">
      <c r="A8330" t="s">
        <v>18144</v>
      </c>
      <c r="B8330" s="1">
        <v>44992</v>
      </c>
      <c r="C8330">
        <v>155411.29</v>
      </c>
      <c r="D8330" t="s">
        <v>1483</v>
      </c>
      <c r="E8330" t="s">
        <v>1484</v>
      </c>
      <c r="F8330" t="s">
        <v>271</v>
      </c>
      <c r="G8330" t="s">
        <v>29</v>
      </c>
      <c r="H8330" t="s">
        <v>1237</v>
      </c>
      <c r="J8330" t="s">
        <v>18145</v>
      </c>
      <c r="K8330" t="str">
        <f ca="1">IF(ISNA(XLOOKUP(A8330,Customers!A:A,Customers!A:A)),"Invalid FK","Valid")</f>
        <v>Valid</v>
      </c>
      <c r="L8330" t="str">
        <f ca="1">IF(ISNA(XLOOKUP(B8330,Vendors!A:A,Vendors!A:A)),"Invalid FK","Valid")</f>
        <v>Valid</v>
      </c>
      <c r="M8330" t="str">
        <f ca="1">IF(ISNA(XLOOKUP(C8330,Headcount!C:C,Headcount!C:C)),"Invalid FK","Valid")</f>
        <v>Valid</v>
      </c>
    </row>
    <row r="8331" spans="1:13">
      <c r="A8331" t="s">
        <v>18146</v>
      </c>
      <c r="B8331" s="1">
        <v>45209</v>
      </c>
      <c r="C8331">
        <v>104675.5</v>
      </c>
      <c r="D8331" t="s">
        <v>1483</v>
      </c>
      <c r="E8331" t="s">
        <v>1499</v>
      </c>
      <c r="F8331" t="s">
        <v>268</v>
      </c>
      <c r="G8331" t="s">
        <v>13</v>
      </c>
      <c r="H8331" t="s">
        <v>1035</v>
      </c>
      <c r="J8331" t="s">
        <v>18147</v>
      </c>
      <c r="K8331" t="str">
        <f ca="1">IF(ISNA(XLOOKUP(A8331,Customers!A:A,Customers!A:A)),"Invalid FK","Valid")</f>
        <v>Valid</v>
      </c>
      <c r="L8331" t="str">
        <f ca="1">IF(ISNA(XLOOKUP(B8331,Vendors!A:A,Vendors!A:A)),"Invalid FK","Valid")</f>
        <v>Valid</v>
      </c>
      <c r="M8331" t="str">
        <f ca="1">IF(ISNA(XLOOKUP(C8331,Headcount!C:C,Headcount!C:C)),"Invalid FK","Valid")</f>
        <v>Valid</v>
      </c>
    </row>
    <row r="8332" spans="1:13">
      <c r="A8332" t="s">
        <v>18148</v>
      </c>
      <c r="B8332" s="1">
        <v>44873</v>
      </c>
      <c r="C8332">
        <v>-23868.47</v>
      </c>
      <c r="D8332" t="s">
        <v>1478</v>
      </c>
      <c r="E8332" t="s">
        <v>1496</v>
      </c>
      <c r="F8332" t="s">
        <v>268</v>
      </c>
      <c r="G8332" t="s">
        <v>13</v>
      </c>
      <c r="I8332" t="s">
        <v>59</v>
      </c>
      <c r="J8332" t="s">
        <v>18149</v>
      </c>
      <c r="K8332" t="str">
        <f ca="1">IF(ISNA(XLOOKUP(A8332,Customers!A:A,Customers!A:A)),"Invalid FK","Valid")</f>
        <v>Valid</v>
      </c>
      <c r="L8332" t="str">
        <f ca="1">IF(ISNA(XLOOKUP(B8332,Vendors!A:A,Vendors!A:A)),"Invalid FK","Valid")</f>
        <v>Valid</v>
      </c>
      <c r="M8332" t="str">
        <f ca="1">IF(ISNA(XLOOKUP(C8332,Headcount!C:C,Headcount!C:C)),"Invalid FK","Valid")</f>
        <v>Valid</v>
      </c>
    </row>
    <row r="8333" spans="1:13">
      <c r="A8333" t="s">
        <v>18150</v>
      </c>
      <c r="B8333" s="1">
        <v>44664</v>
      </c>
      <c r="C8333">
        <v>-21827.4</v>
      </c>
      <c r="D8333" t="s">
        <v>1478</v>
      </c>
      <c r="E8333" t="s">
        <v>1509</v>
      </c>
      <c r="F8333" t="s">
        <v>264</v>
      </c>
      <c r="G8333" t="s">
        <v>29</v>
      </c>
      <c r="I8333" t="s">
        <v>242</v>
      </c>
      <c r="J8333" t="s">
        <v>18151</v>
      </c>
      <c r="K8333" t="str">
        <f ca="1">IF(ISNA(XLOOKUP(A8333,Customers!A:A,Customers!A:A)),"Invalid FK","Valid")</f>
        <v>Valid</v>
      </c>
      <c r="L8333" t="str">
        <f ca="1">IF(ISNA(XLOOKUP(B8333,Vendors!A:A,Vendors!A:A)),"Invalid FK","Valid")</f>
        <v>Valid</v>
      </c>
      <c r="M8333" t="str">
        <f ca="1">IF(ISNA(XLOOKUP(C8333,Headcount!C:C,Headcount!C:C)),"Invalid FK","Valid")</f>
        <v>Valid</v>
      </c>
    </row>
    <row r="8334" spans="1:13">
      <c r="A8334" t="s">
        <v>18152</v>
      </c>
      <c r="B8334" s="1">
        <v>44918</v>
      </c>
      <c r="C8334">
        <v>58062.57</v>
      </c>
      <c r="D8334" t="s">
        <v>1483</v>
      </c>
      <c r="E8334" t="s">
        <v>1499</v>
      </c>
      <c r="F8334" t="s">
        <v>264</v>
      </c>
      <c r="G8334" t="s">
        <v>13</v>
      </c>
      <c r="H8334" t="s">
        <v>1325</v>
      </c>
      <c r="J8334" t="s">
        <v>18153</v>
      </c>
      <c r="K8334" t="str">
        <f ca="1">IF(ISNA(XLOOKUP(A8334,Customers!A:A,Customers!A:A)),"Invalid FK","Valid")</f>
        <v>Valid</v>
      </c>
      <c r="L8334" t="str">
        <f ca="1">IF(ISNA(XLOOKUP(B8334,Vendors!A:A,Vendors!A:A)),"Invalid FK","Valid")</f>
        <v>Valid</v>
      </c>
      <c r="M8334" t="str">
        <f ca="1">IF(ISNA(XLOOKUP(C8334,Headcount!C:C,Headcount!C:C)),"Invalid FK","Valid")</f>
        <v>Valid</v>
      </c>
    </row>
    <row r="8335" spans="1:13">
      <c r="A8335" t="s">
        <v>18154</v>
      </c>
      <c r="B8335" s="1">
        <v>45149</v>
      </c>
      <c r="C8335">
        <v>79889.850000000006</v>
      </c>
      <c r="D8335" t="s">
        <v>1483</v>
      </c>
      <c r="E8335" t="s">
        <v>1487</v>
      </c>
      <c r="F8335" t="s">
        <v>268</v>
      </c>
      <c r="G8335" t="s">
        <v>17</v>
      </c>
      <c r="H8335" t="s">
        <v>1299</v>
      </c>
      <c r="J8335" t="s">
        <v>18155</v>
      </c>
      <c r="K8335" t="str">
        <f ca="1">IF(ISNA(XLOOKUP(A8335,Customers!A:A,Customers!A:A)),"Invalid FK","Valid")</f>
        <v>Valid</v>
      </c>
      <c r="L8335" t="str">
        <f ca="1">IF(ISNA(XLOOKUP(B8335,Vendors!A:A,Vendors!A:A)),"Invalid FK","Valid")</f>
        <v>Valid</v>
      </c>
      <c r="M8335" t="str">
        <f ca="1">IF(ISNA(XLOOKUP(C8335,Headcount!C:C,Headcount!C:C)),"Invalid FK","Valid")</f>
        <v>Valid</v>
      </c>
    </row>
    <row r="8336" spans="1:13">
      <c r="A8336" t="s">
        <v>18156</v>
      </c>
      <c r="B8336" s="1">
        <v>44969</v>
      </c>
      <c r="C8336">
        <v>-29121.58</v>
      </c>
      <c r="D8336" t="s">
        <v>1478</v>
      </c>
      <c r="E8336" t="s">
        <v>7</v>
      </c>
      <c r="F8336" t="s">
        <v>271</v>
      </c>
      <c r="G8336" t="s">
        <v>8</v>
      </c>
      <c r="I8336" t="s">
        <v>65</v>
      </c>
      <c r="J8336" t="s">
        <v>18157</v>
      </c>
      <c r="K8336" t="str">
        <f ca="1">IF(ISNA(XLOOKUP(A8336,Customers!A:A,Customers!A:A)),"Invalid FK","Valid")</f>
        <v>Valid</v>
      </c>
      <c r="L8336" t="str">
        <f ca="1">IF(ISNA(XLOOKUP(B8336,Vendors!A:A,Vendors!A:A)),"Invalid FK","Valid")</f>
        <v>Valid</v>
      </c>
      <c r="M8336" t="str">
        <f ca="1">IF(ISNA(XLOOKUP(C8336,Headcount!C:C,Headcount!C:C)),"Invalid FK","Valid")</f>
        <v>Valid</v>
      </c>
    </row>
    <row r="8337" spans="1:13">
      <c r="A8337" t="s">
        <v>18158</v>
      </c>
      <c r="B8337" s="1">
        <v>44680</v>
      </c>
      <c r="C8337">
        <v>-30866.799999999999</v>
      </c>
      <c r="D8337" t="s">
        <v>1478</v>
      </c>
      <c r="E8337" t="s">
        <v>20</v>
      </c>
      <c r="F8337" t="s">
        <v>271</v>
      </c>
      <c r="G8337" t="s">
        <v>8</v>
      </c>
      <c r="I8337" t="s">
        <v>113</v>
      </c>
      <c r="J8337" t="s">
        <v>18159</v>
      </c>
      <c r="K8337" t="str">
        <f ca="1">IF(ISNA(XLOOKUP(A8337,Customers!A:A,Customers!A:A)),"Invalid FK","Valid")</f>
        <v>Valid</v>
      </c>
      <c r="L8337" t="str">
        <f ca="1">IF(ISNA(XLOOKUP(B8337,Vendors!A:A,Vendors!A:A)),"Invalid FK","Valid")</f>
        <v>Valid</v>
      </c>
      <c r="M8337" t="str">
        <f ca="1">IF(ISNA(XLOOKUP(C8337,Headcount!C:C,Headcount!C:C)),"Invalid FK","Valid")</f>
        <v>Valid</v>
      </c>
    </row>
    <row r="8338" spans="1:13">
      <c r="A8338" t="s">
        <v>18160</v>
      </c>
      <c r="B8338" s="1">
        <v>45185</v>
      </c>
      <c r="C8338">
        <v>-51479.81</v>
      </c>
      <c r="D8338" t="s">
        <v>1478</v>
      </c>
      <c r="E8338" t="s">
        <v>1496</v>
      </c>
      <c r="F8338" t="s">
        <v>271</v>
      </c>
      <c r="G8338" t="s">
        <v>8</v>
      </c>
      <c r="I8338" t="s">
        <v>99</v>
      </c>
      <c r="J8338" t="s">
        <v>18161</v>
      </c>
      <c r="K8338" t="str">
        <f ca="1">IF(ISNA(XLOOKUP(A8338,Customers!A:A,Customers!A:A)),"Invalid FK","Valid")</f>
        <v>Valid</v>
      </c>
      <c r="L8338" t="str">
        <f ca="1">IF(ISNA(XLOOKUP(B8338,Vendors!A:A,Vendors!A:A)),"Invalid FK","Valid")</f>
        <v>Valid</v>
      </c>
      <c r="M8338" t="str">
        <f ca="1">IF(ISNA(XLOOKUP(C8338,Headcount!C:C,Headcount!C:C)),"Invalid FK","Valid")</f>
        <v>Valid</v>
      </c>
    </row>
    <row r="8339" spans="1:13">
      <c r="A8339" t="s">
        <v>18162</v>
      </c>
      <c r="B8339" s="1">
        <v>45241</v>
      </c>
      <c r="C8339">
        <v>145256.28</v>
      </c>
      <c r="D8339" t="s">
        <v>1483</v>
      </c>
      <c r="E8339" t="s">
        <v>1484</v>
      </c>
      <c r="F8339" t="s">
        <v>268</v>
      </c>
      <c r="G8339" t="s">
        <v>13</v>
      </c>
      <c r="H8339" t="s">
        <v>824</v>
      </c>
      <c r="J8339" t="s">
        <v>18163</v>
      </c>
      <c r="K8339" t="str">
        <f ca="1">IF(ISNA(XLOOKUP(A8339,Customers!A:A,Customers!A:A)),"Invalid FK","Valid")</f>
        <v>Valid</v>
      </c>
      <c r="L8339" t="str">
        <f ca="1">IF(ISNA(XLOOKUP(B8339,Vendors!A:A,Vendors!A:A)),"Invalid FK","Valid")</f>
        <v>Valid</v>
      </c>
      <c r="M8339" t="str">
        <f ca="1">IF(ISNA(XLOOKUP(C8339,Headcount!C:C,Headcount!C:C)),"Invalid FK","Valid")</f>
        <v>Valid</v>
      </c>
    </row>
    <row r="8340" spans="1:13">
      <c r="A8340" t="s">
        <v>18164</v>
      </c>
      <c r="B8340" s="1">
        <v>45030</v>
      </c>
      <c r="C8340">
        <v>-41654.26</v>
      </c>
      <c r="D8340" t="s">
        <v>1478</v>
      </c>
      <c r="E8340" t="s">
        <v>7</v>
      </c>
      <c r="F8340" t="s">
        <v>268</v>
      </c>
      <c r="G8340" t="s">
        <v>13</v>
      </c>
      <c r="I8340" t="s">
        <v>145</v>
      </c>
      <c r="J8340" t="s">
        <v>18165</v>
      </c>
      <c r="K8340" t="str">
        <f ca="1">IF(ISNA(XLOOKUP(A8340,Customers!A:A,Customers!A:A)),"Invalid FK","Valid")</f>
        <v>Valid</v>
      </c>
      <c r="L8340" t="str">
        <f ca="1">IF(ISNA(XLOOKUP(B8340,Vendors!A:A,Vendors!A:A)),"Invalid FK","Valid")</f>
        <v>Valid</v>
      </c>
      <c r="M8340" t="str">
        <f ca="1">IF(ISNA(XLOOKUP(C8340,Headcount!C:C,Headcount!C:C)),"Invalid FK","Valid")</f>
        <v>Valid</v>
      </c>
    </row>
    <row r="8341" spans="1:13">
      <c r="A8341" t="s">
        <v>18166</v>
      </c>
      <c r="B8341" s="1">
        <v>45259</v>
      </c>
      <c r="C8341">
        <v>31270.28</v>
      </c>
      <c r="D8341" t="s">
        <v>1587</v>
      </c>
      <c r="E8341" t="s">
        <v>1587</v>
      </c>
      <c r="F8341" t="s">
        <v>264</v>
      </c>
      <c r="G8341" t="s">
        <v>29</v>
      </c>
      <c r="J8341" t="s">
        <v>18167</v>
      </c>
      <c r="K8341" t="str">
        <f ca="1">IF(ISNA(XLOOKUP(A8341,Customers!A:A,Customers!A:A)),"Invalid FK","Valid")</f>
        <v>Valid</v>
      </c>
      <c r="L8341" t="str">
        <f ca="1">IF(ISNA(XLOOKUP(B8341,Vendors!A:A,Vendors!A:A)),"Invalid FK","Valid")</f>
        <v>Valid</v>
      </c>
      <c r="M8341" t="str">
        <f ca="1">IF(ISNA(XLOOKUP(C8341,Headcount!C:C,Headcount!C:C)),"Invalid FK","Valid")</f>
        <v>Valid</v>
      </c>
    </row>
    <row r="8342" spans="1:13">
      <c r="A8342" t="s">
        <v>18168</v>
      </c>
      <c r="B8342" s="1">
        <v>44644</v>
      </c>
      <c r="C8342">
        <v>-2000</v>
      </c>
      <c r="D8342" t="s">
        <v>1478</v>
      </c>
      <c r="E8342" t="s">
        <v>1496</v>
      </c>
      <c r="F8342" t="s">
        <v>264</v>
      </c>
      <c r="G8342" t="s">
        <v>17</v>
      </c>
      <c r="I8342" t="s">
        <v>221</v>
      </c>
      <c r="J8342" t="s">
        <v>18169</v>
      </c>
      <c r="K8342" t="str">
        <f ca="1">IF(ISNA(XLOOKUP(A8342,Customers!A:A,Customers!A:A)),"Invalid FK","Valid")</f>
        <v>Valid</v>
      </c>
      <c r="L8342" t="str">
        <f ca="1">IF(ISNA(XLOOKUP(B8342,Vendors!A:A,Vendors!A:A)),"Invalid FK","Valid")</f>
        <v>Valid</v>
      </c>
      <c r="M8342" t="str">
        <f ca="1">IF(ISNA(XLOOKUP(C8342,Headcount!C:C,Headcount!C:C)),"Invalid FK","Valid")</f>
        <v>Valid</v>
      </c>
    </row>
    <row r="8343" spans="1:13">
      <c r="A8343" t="s">
        <v>18170</v>
      </c>
      <c r="B8343" s="1">
        <v>45098</v>
      </c>
      <c r="C8343">
        <v>-20984.48</v>
      </c>
      <c r="D8343" t="s">
        <v>1478</v>
      </c>
      <c r="E8343" t="s">
        <v>1496</v>
      </c>
      <c r="F8343" t="s">
        <v>268</v>
      </c>
      <c r="G8343" t="s">
        <v>29</v>
      </c>
      <c r="I8343" t="s">
        <v>32</v>
      </c>
      <c r="J8343" t="s">
        <v>18171</v>
      </c>
      <c r="K8343" t="str">
        <f ca="1">IF(ISNA(XLOOKUP(A8343,Customers!A:A,Customers!A:A)),"Invalid FK","Valid")</f>
        <v>Valid</v>
      </c>
      <c r="L8343" t="str">
        <f ca="1">IF(ISNA(XLOOKUP(B8343,Vendors!A:A,Vendors!A:A)),"Invalid FK","Valid")</f>
        <v>Valid</v>
      </c>
      <c r="M8343" t="str">
        <f ca="1">IF(ISNA(XLOOKUP(C8343,Headcount!C:C,Headcount!C:C)),"Invalid FK","Valid")</f>
        <v>Valid</v>
      </c>
    </row>
    <row r="8344" spans="1:13">
      <c r="A8344" t="s">
        <v>18172</v>
      </c>
      <c r="B8344" s="1">
        <v>44768</v>
      </c>
      <c r="C8344">
        <v>170030.63</v>
      </c>
      <c r="D8344" t="s">
        <v>1483</v>
      </c>
      <c r="E8344" t="s">
        <v>1499</v>
      </c>
      <c r="F8344" t="s">
        <v>264</v>
      </c>
      <c r="G8344" t="s">
        <v>17</v>
      </c>
      <c r="H8344" t="s">
        <v>1055</v>
      </c>
      <c r="J8344" t="s">
        <v>18173</v>
      </c>
      <c r="K8344" t="str">
        <f ca="1">IF(ISNA(XLOOKUP(A8344,Customers!A:A,Customers!A:A)),"Invalid FK","Valid")</f>
        <v>Valid</v>
      </c>
      <c r="L8344" t="str">
        <f ca="1">IF(ISNA(XLOOKUP(B8344,Vendors!A:A,Vendors!A:A)),"Invalid FK","Valid")</f>
        <v>Valid</v>
      </c>
      <c r="M8344" t="str">
        <f ca="1">IF(ISNA(XLOOKUP(C8344,Headcount!C:C,Headcount!C:C)),"Invalid FK","Valid")</f>
        <v>Valid</v>
      </c>
    </row>
    <row r="8345" spans="1:13">
      <c r="A8345" t="s">
        <v>18174</v>
      </c>
      <c r="B8345" s="1">
        <v>44757</v>
      </c>
      <c r="C8345">
        <v>18232.150000000001</v>
      </c>
      <c r="D8345" t="s">
        <v>1587</v>
      </c>
      <c r="E8345" t="s">
        <v>1587</v>
      </c>
      <c r="F8345" t="s">
        <v>264</v>
      </c>
      <c r="G8345" t="s">
        <v>8</v>
      </c>
      <c r="J8345" t="s">
        <v>18175</v>
      </c>
      <c r="K8345" t="str">
        <f ca="1">IF(ISNA(XLOOKUP(A8345,Customers!A:A,Customers!A:A)),"Invalid FK","Valid")</f>
        <v>Valid</v>
      </c>
      <c r="L8345" t="str">
        <f ca="1">IF(ISNA(XLOOKUP(B8345,Vendors!A:A,Vendors!A:A)),"Invalid FK","Valid")</f>
        <v>Valid</v>
      </c>
      <c r="M8345" t="str">
        <f ca="1">IF(ISNA(XLOOKUP(C8345,Headcount!C:C,Headcount!C:C)),"Invalid FK","Valid")</f>
        <v>Valid</v>
      </c>
    </row>
    <row r="8346" spans="1:13">
      <c r="A8346" t="s">
        <v>18176</v>
      </c>
      <c r="B8346" s="1">
        <v>45180</v>
      </c>
      <c r="C8346">
        <v>-11922.25</v>
      </c>
      <c r="D8346" t="s">
        <v>1478</v>
      </c>
      <c r="E8346" t="s">
        <v>1496</v>
      </c>
      <c r="F8346" t="s">
        <v>271</v>
      </c>
      <c r="G8346" t="s">
        <v>29</v>
      </c>
      <c r="I8346" t="s">
        <v>117</v>
      </c>
      <c r="J8346" t="s">
        <v>18177</v>
      </c>
      <c r="K8346" t="str">
        <f ca="1">IF(ISNA(XLOOKUP(A8346,Customers!A:A,Customers!A:A)),"Invalid FK","Valid")</f>
        <v>Valid</v>
      </c>
      <c r="L8346" t="str">
        <f ca="1">IF(ISNA(XLOOKUP(B8346,Vendors!A:A,Vendors!A:A)),"Invalid FK","Valid")</f>
        <v>Valid</v>
      </c>
      <c r="M8346" t="str">
        <f ca="1">IF(ISNA(XLOOKUP(C8346,Headcount!C:C,Headcount!C:C)),"Invalid FK","Valid")</f>
        <v>Valid</v>
      </c>
    </row>
    <row r="8347" spans="1:13">
      <c r="A8347" t="s">
        <v>18178</v>
      </c>
      <c r="B8347" s="1">
        <v>45088</v>
      </c>
      <c r="C8347">
        <v>29800.71</v>
      </c>
      <c r="D8347" t="s">
        <v>1504</v>
      </c>
      <c r="E8347" t="s">
        <v>1504</v>
      </c>
      <c r="F8347" t="s">
        <v>268</v>
      </c>
      <c r="G8347" t="s">
        <v>17</v>
      </c>
      <c r="J8347" t="s">
        <v>18179</v>
      </c>
      <c r="K8347" t="str">
        <f ca="1">IF(ISNA(XLOOKUP(A8347,Customers!A:A,Customers!A:A)),"Invalid FK","Valid")</f>
        <v>Valid</v>
      </c>
      <c r="L8347" t="str">
        <f ca="1">IF(ISNA(XLOOKUP(B8347,Vendors!A:A,Vendors!A:A)),"Invalid FK","Valid")</f>
        <v>Valid</v>
      </c>
      <c r="M8347" t="str">
        <f ca="1">IF(ISNA(XLOOKUP(C8347,Headcount!C:C,Headcount!C:C)),"Invalid FK","Valid")</f>
        <v>Valid</v>
      </c>
    </row>
    <row r="8348" spans="1:13">
      <c r="A8348" t="s">
        <v>18180</v>
      </c>
      <c r="B8348" s="1">
        <v>44879</v>
      </c>
      <c r="C8348">
        <v>-68422.44</v>
      </c>
      <c r="D8348" t="s">
        <v>1478</v>
      </c>
      <c r="E8348" t="s">
        <v>20</v>
      </c>
      <c r="F8348" t="s">
        <v>268</v>
      </c>
      <c r="G8348" t="s">
        <v>13</v>
      </c>
      <c r="I8348" t="s">
        <v>175</v>
      </c>
      <c r="J8348" t="s">
        <v>18181</v>
      </c>
      <c r="K8348" t="str">
        <f ca="1">IF(ISNA(XLOOKUP(A8348,Customers!A:A,Customers!A:A)),"Invalid FK","Valid")</f>
        <v>Valid</v>
      </c>
      <c r="L8348" t="str">
        <f ca="1">IF(ISNA(XLOOKUP(B8348,Vendors!A:A,Vendors!A:A)),"Invalid FK","Valid")</f>
        <v>Valid</v>
      </c>
      <c r="M8348" t="str">
        <f ca="1">IF(ISNA(XLOOKUP(C8348,Headcount!C:C,Headcount!C:C)),"Invalid FK","Valid")</f>
        <v>Valid</v>
      </c>
    </row>
    <row r="8349" spans="1:13">
      <c r="A8349" t="s">
        <v>18182</v>
      </c>
      <c r="B8349" s="1">
        <v>45252</v>
      </c>
      <c r="C8349">
        <v>160117.19</v>
      </c>
      <c r="D8349" t="s">
        <v>1483</v>
      </c>
      <c r="E8349" t="s">
        <v>1487</v>
      </c>
      <c r="F8349" t="s">
        <v>264</v>
      </c>
      <c r="G8349" t="s">
        <v>29</v>
      </c>
      <c r="H8349" t="s">
        <v>1293</v>
      </c>
      <c r="J8349" t="s">
        <v>18183</v>
      </c>
      <c r="K8349" t="str">
        <f ca="1">IF(ISNA(XLOOKUP(A8349,Customers!A:A,Customers!A:A)),"Invalid FK","Valid")</f>
        <v>Valid</v>
      </c>
      <c r="L8349" t="str">
        <f ca="1">IF(ISNA(XLOOKUP(B8349,Vendors!A:A,Vendors!A:A)),"Invalid FK","Valid")</f>
        <v>Valid</v>
      </c>
      <c r="M8349" t="str">
        <f ca="1">IF(ISNA(XLOOKUP(C8349,Headcount!C:C,Headcount!C:C)),"Invalid FK","Valid")</f>
        <v>Valid</v>
      </c>
    </row>
    <row r="8350" spans="1:13">
      <c r="A8350" t="s">
        <v>18184</v>
      </c>
      <c r="B8350" s="1">
        <v>44651</v>
      </c>
      <c r="C8350">
        <v>-43384.25</v>
      </c>
      <c r="D8350" t="s">
        <v>1478</v>
      </c>
      <c r="E8350" t="s">
        <v>1509</v>
      </c>
      <c r="F8350" t="s">
        <v>268</v>
      </c>
      <c r="G8350" t="s">
        <v>17</v>
      </c>
      <c r="I8350" t="s">
        <v>197</v>
      </c>
      <c r="J8350" t="s">
        <v>18185</v>
      </c>
      <c r="K8350" t="str">
        <f ca="1">IF(ISNA(XLOOKUP(A8350,Customers!A:A,Customers!A:A)),"Invalid FK","Valid")</f>
        <v>Valid</v>
      </c>
      <c r="L8350" t="str">
        <f ca="1">IF(ISNA(XLOOKUP(B8350,Vendors!A:A,Vendors!A:A)),"Invalid FK","Valid")</f>
        <v>Valid</v>
      </c>
      <c r="M8350" t="str">
        <f ca="1">IF(ISNA(XLOOKUP(C8350,Headcount!C:C,Headcount!C:C)),"Invalid FK","Valid")</f>
        <v>Valid</v>
      </c>
    </row>
    <row r="8351" spans="1:13">
      <c r="A8351" t="s">
        <v>18186</v>
      </c>
      <c r="B8351" s="1">
        <v>45273</v>
      </c>
      <c r="C8351">
        <v>45047.51</v>
      </c>
      <c r="D8351" t="s">
        <v>1483</v>
      </c>
      <c r="E8351" t="s">
        <v>1499</v>
      </c>
      <c r="F8351" t="s">
        <v>264</v>
      </c>
      <c r="G8351" t="s">
        <v>29</v>
      </c>
      <c r="H8351" t="s">
        <v>858</v>
      </c>
      <c r="J8351" t="s">
        <v>18187</v>
      </c>
      <c r="K8351" t="str">
        <f ca="1">IF(ISNA(XLOOKUP(A8351,Customers!A:A,Customers!A:A)),"Invalid FK","Valid")</f>
        <v>Valid</v>
      </c>
      <c r="L8351" t="str">
        <f ca="1">IF(ISNA(XLOOKUP(B8351,Vendors!A:A,Vendors!A:A)),"Invalid FK","Valid")</f>
        <v>Valid</v>
      </c>
      <c r="M8351" t="str">
        <f ca="1">IF(ISNA(XLOOKUP(C8351,Headcount!C:C,Headcount!C:C)),"Invalid FK","Valid")</f>
        <v>Valid</v>
      </c>
    </row>
    <row r="8352" spans="1:13">
      <c r="A8352" t="s">
        <v>18188</v>
      </c>
      <c r="B8352" s="1">
        <v>45130</v>
      </c>
      <c r="C8352">
        <v>191549.47</v>
      </c>
      <c r="D8352" t="s">
        <v>1483</v>
      </c>
      <c r="E8352" t="s">
        <v>1499</v>
      </c>
      <c r="F8352" t="s">
        <v>264</v>
      </c>
      <c r="G8352" t="s">
        <v>17</v>
      </c>
      <c r="H8352" t="s">
        <v>1123</v>
      </c>
      <c r="J8352" t="s">
        <v>18189</v>
      </c>
      <c r="K8352" t="str">
        <f ca="1">IF(ISNA(XLOOKUP(A8352,Customers!A:A,Customers!A:A)),"Invalid FK","Valid")</f>
        <v>Valid</v>
      </c>
      <c r="L8352" t="str">
        <f ca="1">IF(ISNA(XLOOKUP(B8352,Vendors!A:A,Vendors!A:A)),"Invalid FK","Valid")</f>
        <v>Valid</v>
      </c>
      <c r="M8352" t="str">
        <f ca="1">IF(ISNA(XLOOKUP(C8352,Headcount!C:C,Headcount!C:C)),"Invalid FK","Valid")</f>
        <v>Valid</v>
      </c>
    </row>
    <row r="8353" spans="1:13">
      <c r="A8353" t="s">
        <v>18190</v>
      </c>
      <c r="B8353" s="1">
        <v>44718</v>
      </c>
      <c r="C8353">
        <v>-18511.919999999998</v>
      </c>
      <c r="D8353" t="s">
        <v>1478</v>
      </c>
      <c r="E8353" t="s">
        <v>1496</v>
      </c>
      <c r="F8353" t="s">
        <v>264</v>
      </c>
      <c r="G8353" t="s">
        <v>17</v>
      </c>
      <c r="I8353" t="s">
        <v>65</v>
      </c>
      <c r="J8353" t="s">
        <v>18191</v>
      </c>
      <c r="K8353" t="str">
        <f ca="1">IF(ISNA(XLOOKUP(A8353,Customers!A:A,Customers!A:A)),"Invalid FK","Valid")</f>
        <v>Valid</v>
      </c>
      <c r="L8353" t="str">
        <f ca="1">IF(ISNA(XLOOKUP(B8353,Vendors!A:A,Vendors!A:A)),"Invalid FK","Valid")</f>
        <v>Valid</v>
      </c>
      <c r="M8353" t="str">
        <f ca="1">IF(ISNA(XLOOKUP(C8353,Headcount!C:C,Headcount!C:C)),"Invalid FK","Valid")</f>
        <v>Valid</v>
      </c>
    </row>
    <row r="8354" spans="1:13">
      <c r="A8354" t="s">
        <v>18192</v>
      </c>
      <c r="B8354" s="1">
        <v>45102</v>
      </c>
      <c r="C8354">
        <v>-2000</v>
      </c>
      <c r="D8354" t="s">
        <v>1478</v>
      </c>
      <c r="E8354" t="s">
        <v>20</v>
      </c>
      <c r="F8354" t="s">
        <v>264</v>
      </c>
      <c r="G8354" t="s">
        <v>8</v>
      </c>
      <c r="I8354" t="s">
        <v>27</v>
      </c>
      <c r="J8354" t="s">
        <v>18193</v>
      </c>
      <c r="K8354" t="str">
        <f ca="1">IF(ISNA(XLOOKUP(A8354,Customers!A:A,Customers!A:A)),"Invalid FK","Valid")</f>
        <v>Valid</v>
      </c>
      <c r="L8354" t="str">
        <f ca="1">IF(ISNA(XLOOKUP(B8354,Vendors!A:A,Vendors!A:A)),"Invalid FK","Valid")</f>
        <v>Valid</v>
      </c>
      <c r="M8354" t="str">
        <f ca="1">IF(ISNA(XLOOKUP(C8354,Headcount!C:C,Headcount!C:C)),"Invalid FK","Valid")</f>
        <v>Valid</v>
      </c>
    </row>
    <row r="8355" spans="1:13">
      <c r="A8355" t="s">
        <v>18194</v>
      </c>
      <c r="B8355" s="1">
        <v>45209</v>
      </c>
      <c r="C8355">
        <v>-96300.7</v>
      </c>
      <c r="D8355" t="s">
        <v>1478</v>
      </c>
      <c r="E8355" t="s">
        <v>20</v>
      </c>
      <c r="F8355" t="s">
        <v>268</v>
      </c>
      <c r="G8355" t="s">
        <v>8</v>
      </c>
      <c r="I8355" t="s">
        <v>99</v>
      </c>
      <c r="J8355" t="s">
        <v>18195</v>
      </c>
      <c r="K8355" t="str">
        <f ca="1">IF(ISNA(XLOOKUP(A8355,Customers!A:A,Customers!A:A)),"Invalid FK","Valid")</f>
        <v>Valid</v>
      </c>
      <c r="L8355" t="str">
        <f ca="1">IF(ISNA(XLOOKUP(B8355,Vendors!A:A,Vendors!A:A)),"Invalid FK","Valid")</f>
        <v>Valid</v>
      </c>
      <c r="M8355" t="str">
        <f ca="1">IF(ISNA(XLOOKUP(C8355,Headcount!C:C,Headcount!C:C)),"Invalid FK","Valid")</f>
        <v>Valid</v>
      </c>
    </row>
    <row r="8356" spans="1:13">
      <c r="A8356" t="s">
        <v>18196</v>
      </c>
      <c r="B8356" s="1">
        <v>44944</v>
      </c>
      <c r="C8356">
        <v>281258.15999999997</v>
      </c>
      <c r="D8356" t="s">
        <v>1483</v>
      </c>
      <c r="E8356" t="s">
        <v>1499</v>
      </c>
      <c r="F8356" t="s">
        <v>271</v>
      </c>
      <c r="G8356" t="s">
        <v>17</v>
      </c>
      <c r="H8356" t="s">
        <v>708</v>
      </c>
      <c r="J8356" t="s">
        <v>18197</v>
      </c>
      <c r="K8356" t="str">
        <f ca="1">IF(ISNA(XLOOKUP(A8356,Customers!A:A,Customers!A:A)),"Invalid FK","Valid")</f>
        <v>Valid</v>
      </c>
      <c r="L8356" t="str">
        <f ca="1">IF(ISNA(XLOOKUP(B8356,Vendors!A:A,Vendors!A:A)),"Invalid FK","Valid")</f>
        <v>Valid</v>
      </c>
      <c r="M8356" t="str">
        <f ca="1">IF(ISNA(XLOOKUP(C8356,Headcount!C:C,Headcount!C:C)),"Invalid FK","Valid")</f>
        <v>Valid</v>
      </c>
    </row>
    <row r="8357" spans="1:13">
      <c r="A8357" t="s">
        <v>18198</v>
      </c>
      <c r="B8357" s="1">
        <v>45185</v>
      </c>
      <c r="C8357">
        <v>227943.59</v>
      </c>
      <c r="D8357" t="s">
        <v>1483</v>
      </c>
      <c r="E8357" t="s">
        <v>1484</v>
      </c>
      <c r="F8357" t="s">
        <v>271</v>
      </c>
      <c r="G8357" t="s">
        <v>8</v>
      </c>
      <c r="H8357" t="s">
        <v>730</v>
      </c>
      <c r="J8357" t="s">
        <v>18199</v>
      </c>
      <c r="K8357" t="str">
        <f ca="1">IF(ISNA(XLOOKUP(A8357,Customers!A:A,Customers!A:A)),"Invalid FK","Valid")</f>
        <v>Valid</v>
      </c>
      <c r="L8357" t="str">
        <f ca="1">IF(ISNA(XLOOKUP(B8357,Vendors!A:A,Vendors!A:A)),"Invalid FK","Valid")</f>
        <v>Valid</v>
      </c>
      <c r="M8357" t="str">
        <f ca="1">IF(ISNA(XLOOKUP(C8357,Headcount!C:C,Headcount!C:C)),"Invalid FK","Valid")</f>
        <v>Valid</v>
      </c>
    </row>
    <row r="8358" spans="1:13">
      <c r="A8358" t="s">
        <v>18200</v>
      </c>
      <c r="B8358" s="1">
        <v>44807</v>
      </c>
      <c r="C8358">
        <v>-68653.47</v>
      </c>
      <c r="D8358" t="s">
        <v>1478</v>
      </c>
      <c r="E8358" t="s">
        <v>36</v>
      </c>
      <c r="F8358" t="s">
        <v>268</v>
      </c>
      <c r="G8358" t="s">
        <v>29</v>
      </c>
      <c r="I8358" t="s">
        <v>165</v>
      </c>
      <c r="J8358" t="s">
        <v>18201</v>
      </c>
      <c r="K8358" t="str">
        <f ca="1">IF(ISNA(XLOOKUP(A8358,Customers!A:A,Customers!A:A)),"Invalid FK","Valid")</f>
        <v>Valid</v>
      </c>
      <c r="L8358" t="str">
        <f ca="1">IF(ISNA(XLOOKUP(B8358,Vendors!A:A,Vendors!A:A)),"Invalid FK","Valid")</f>
        <v>Valid</v>
      </c>
      <c r="M8358" t="str">
        <f ca="1">IF(ISNA(XLOOKUP(C8358,Headcount!C:C,Headcount!C:C)),"Invalid FK","Valid")</f>
        <v>Valid</v>
      </c>
    </row>
    <row r="8359" spans="1:13">
      <c r="A8359" t="s">
        <v>18202</v>
      </c>
      <c r="B8359" s="1">
        <v>45177</v>
      </c>
      <c r="C8359">
        <v>131246.15</v>
      </c>
      <c r="D8359" t="s">
        <v>1483</v>
      </c>
      <c r="E8359" t="s">
        <v>1487</v>
      </c>
      <c r="F8359" t="s">
        <v>264</v>
      </c>
      <c r="G8359" t="s">
        <v>8</v>
      </c>
      <c r="H8359" t="s">
        <v>1391</v>
      </c>
      <c r="J8359" t="s">
        <v>18203</v>
      </c>
      <c r="K8359" t="str">
        <f ca="1">IF(ISNA(XLOOKUP(A8359,Customers!A:A,Customers!A:A)),"Invalid FK","Valid")</f>
        <v>Valid</v>
      </c>
      <c r="L8359" t="str">
        <f ca="1">IF(ISNA(XLOOKUP(B8359,Vendors!A:A,Vendors!A:A)),"Invalid FK","Valid")</f>
        <v>Valid</v>
      </c>
      <c r="M8359" t="str">
        <f ca="1">IF(ISNA(XLOOKUP(C8359,Headcount!C:C,Headcount!C:C)),"Invalid FK","Valid")</f>
        <v>Valid</v>
      </c>
    </row>
    <row r="8360" spans="1:13">
      <c r="A8360" t="s">
        <v>18204</v>
      </c>
      <c r="B8360" s="1">
        <v>44626</v>
      </c>
      <c r="C8360">
        <v>6728.14</v>
      </c>
      <c r="D8360" t="s">
        <v>1924</v>
      </c>
      <c r="E8360" t="s">
        <v>1924</v>
      </c>
      <c r="F8360" t="s">
        <v>264</v>
      </c>
      <c r="G8360" t="s">
        <v>8</v>
      </c>
      <c r="J8360" t="s">
        <v>18205</v>
      </c>
      <c r="K8360" t="str">
        <f ca="1">IF(ISNA(XLOOKUP(A8360,Customers!A:A,Customers!A:A)),"Invalid FK","Valid")</f>
        <v>Valid</v>
      </c>
      <c r="L8360" t="str">
        <f ca="1">IF(ISNA(XLOOKUP(B8360,Vendors!A:A,Vendors!A:A)),"Invalid FK","Valid")</f>
        <v>Valid</v>
      </c>
      <c r="M8360" t="str">
        <f ca="1">IF(ISNA(XLOOKUP(C8360,Headcount!C:C,Headcount!C:C)),"Invalid FK","Valid")</f>
        <v>Valid</v>
      </c>
    </row>
    <row r="8361" spans="1:13">
      <c r="A8361" t="s">
        <v>18206</v>
      </c>
      <c r="B8361" s="1">
        <v>44968</v>
      </c>
      <c r="C8361">
        <v>157443.82</v>
      </c>
      <c r="D8361" t="s">
        <v>1483</v>
      </c>
      <c r="E8361" t="s">
        <v>1484</v>
      </c>
      <c r="F8361" t="s">
        <v>264</v>
      </c>
      <c r="G8361" t="s">
        <v>13</v>
      </c>
      <c r="H8361" t="s">
        <v>1309</v>
      </c>
      <c r="J8361" t="s">
        <v>18207</v>
      </c>
      <c r="K8361" t="str">
        <f ca="1">IF(ISNA(XLOOKUP(A8361,Customers!A:A,Customers!A:A)),"Invalid FK","Valid")</f>
        <v>Valid</v>
      </c>
      <c r="L8361" t="str">
        <f ca="1">IF(ISNA(XLOOKUP(B8361,Vendors!A:A,Vendors!A:A)),"Invalid FK","Valid")</f>
        <v>Valid</v>
      </c>
      <c r="M8361" t="str">
        <f ca="1">IF(ISNA(XLOOKUP(C8361,Headcount!C:C,Headcount!C:C)),"Invalid FK","Valid")</f>
        <v>Valid</v>
      </c>
    </row>
    <row r="8362" spans="1:13">
      <c r="A8362" t="s">
        <v>18208</v>
      </c>
      <c r="B8362" s="1">
        <v>45010</v>
      </c>
      <c r="C8362">
        <v>152667.9</v>
      </c>
      <c r="D8362" t="s">
        <v>1483</v>
      </c>
      <c r="E8362" t="s">
        <v>1499</v>
      </c>
      <c r="F8362" t="s">
        <v>264</v>
      </c>
      <c r="G8362" t="s">
        <v>17</v>
      </c>
      <c r="H8362" t="s">
        <v>1133</v>
      </c>
      <c r="J8362" t="s">
        <v>18209</v>
      </c>
      <c r="K8362" t="str">
        <f ca="1">IF(ISNA(XLOOKUP(A8362,Customers!A:A,Customers!A:A)),"Invalid FK","Valid")</f>
        <v>Valid</v>
      </c>
      <c r="L8362" t="str">
        <f ca="1">IF(ISNA(XLOOKUP(B8362,Vendors!A:A,Vendors!A:A)),"Invalid FK","Valid")</f>
        <v>Valid</v>
      </c>
      <c r="M8362" t="str">
        <f ca="1">IF(ISNA(XLOOKUP(C8362,Headcount!C:C,Headcount!C:C)),"Invalid FK","Valid")</f>
        <v>Valid</v>
      </c>
    </row>
    <row r="8363" spans="1:13">
      <c r="A8363" t="s">
        <v>18210</v>
      </c>
      <c r="B8363" s="1">
        <v>44620</v>
      </c>
      <c r="C8363">
        <v>21494.400000000001</v>
      </c>
      <c r="D8363" t="s">
        <v>1587</v>
      </c>
      <c r="E8363" t="s">
        <v>1587</v>
      </c>
      <c r="F8363" t="s">
        <v>271</v>
      </c>
      <c r="G8363" t="s">
        <v>29</v>
      </c>
      <c r="J8363" t="s">
        <v>18211</v>
      </c>
      <c r="K8363" t="str">
        <f ca="1">IF(ISNA(XLOOKUP(A8363,Customers!A:A,Customers!A:A)),"Invalid FK","Valid")</f>
        <v>Valid</v>
      </c>
      <c r="L8363" t="str">
        <f ca="1">IF(ISNA(XLOOKUP(B8363,Vendors!A:A,Vendors!A:A)),"Invalid FK","Valid")</f>
        <v>Valid</v>
      </c>
      <c r="M8363" t="str">
        <f ca="1">IF(ISNA(XLOOKUP(C8363,Headcount!C:C,Headcount!C:C)),"Invalid FK","Valid")</f>
        <v>Valid</v>
      </c>
    </row>
    <row r="8364" spans="1:13">
      <c r="A8364" t="s">
        <v>18212</v>
      </c>
      <c r="B8364" s="1">
        <v>44874</v>
      </c>
      <c r="C8364">
        <v>227693.69</v>
      </c>
      <c r="D8364" t="s">
        <v>1483</v>
      </c>
      <c r="E8364" t="s">
        <v>1487</v>
      </c>
      <c r="F8364" t="s">
        <v>268</v>
      </c>
      <c r="G8364" t="s">
        <v>8</v>
      </c>
      <c r="H8364" t="s">
        <v>1085</v>
      </c>
      <c r="J8364" t="s">
        <v>18213</v>
      </c>
      <c r="K8364" t="str">
        <f ca="1">IF(ISNA(XLOOKUP(A8364,Customers!A:A,Customers!A:A)),"Invalid FK","Valid")</f>
        <v>Valid</v>
      </c>
      <c r="L8364" t="str">
        <f ca="1">IF(ISNA(XLOOKUP(B8364,Vendors!A:A,Vendors!A:A)),"Invalid FK","Valid")</f>
        <v>Valid</v>
      </c>
      <c r="M8364" t="str">
        <f ca="1">IF(ISNA(XLOOKUP(C8364,Headcount!C:C,Headcount!C:C)),"Invalid FK","Valid")</f>
        <v>Valid</v>
      </c>
    </row>
    <row r="8365" spans="1:13">
      <c r="A8365" t="s">
        <v>18214</v>
      </c>
      <c r="B8365" s="1">
        <v>44958</v>
      </c>
      <c r="C8365">
        <v>-58300.99</v>
      </c>
      <c r="D8365" t="s">
        <v>1478</v>
      </c>
      <c r="E8365" t="s">
        <v>20</v>
      </c>
      <c r="F8365" t="s">
        <v>271</v>
      </c>
      <c r="G8365" t="s">
        <v>17</v>
      </c>
      <c r="I8365" t="s">
        <v>173</v>
      </c>
      <c r="J8365" t="s">
        <v>18215</v>
      </c>
      <c r="K8365" t="str">
        <f ca="1">IF(ISNA(XLOOKUP(A8365,Customers!A:A,Customers!A:A)),"Invalid FK","Valid")</f>
        <v>Valid</v>
      </c>
      <c r="L8365" t="str">
        <f ca="1">IF(ISNA(XLOOKUP(B8365,Vendors!A:A,Vendors!A:A)),"Invalid FK","Valid")</f>
        <v>Valid</v>
      </c>
      <c r="M8365" t="str">
        <f ca="1">IF(ISNA(XLOOKUP(C8365,Headcount!C:C,Headcount!C:C)),"Invalid FK","Valid")</f>
        <v>Valid</v>
      </c>
    </row>
    <row r="8366" spans="1:13">
      <c r="A8366" t="s">
        <v>18216</v>
      </c>
      <c r="B8366" s="1">
        <v>44740</v>
      </c>
      <c r="C8366">
        <v>191849.09</v>
      </c>
      <c r="D8366" t="s">
        <v>1483</v>
      </c>
      <c r="E8366" t="s">
        <v>1484</v>
      </c>
      <c r="F8366" t="s">
        <v>268</v>
      </c>
      <c r="G8366" t="s">
        <v>13</v>
      </c>
      <c r="H8366" t="s">
        <v>690</v>
      </c>
      <c r="J8366" t="s">
        <v>18217</v>
      </c>
      <c r="K8366" t="str">
        <f ca="1">IF(ISNA(XLOOKUP(A8366,Customers!A:A,Customers!A:A)),"Invalid FK","Valid")</f>
        <v>Valid</v>
      </c>
      <c r="L8366" t="str">
        <f ca="1">IF(ISNA(XLOOKUP(B8366,Vendors!A:A,Vendors!A:A)),"Invalid FK","Valid")</f>
        <v>Valid</v>
      </c>
      <c r="M8366" t="str">
        <f ca="1">IF(ISNA(XLOOKUP(C8366,Headcount!C:C,Headcount!C:C)),"Invalid FK","Valid")</f>
        <v>Valid</v>
      </c>
    </row>
    <row r="8367" spans="1:13">
      <c r="A8367" t="s">
        <v>18218</v>
      </c>
      <c r="B8367" s="1">
        <v>45117</v>
      </c>
      <c r="C8367">
        <v>65381.120000000003</v>
      </c>
      <c r="D8367" t="s">
        <v>1483</v>
      </c>
      <c r="E8367" t="s">
        <v>1499</v>
      </c>
      <c r="F8367" t="s">
        <v>268</v>
      </c>
      <c r="G8367" t="s">
        <v>17</v>
      </c>
      <c r="H8367" t="s">
        <v>686</v>
      </c>
      <c r="J8367" t="s">
        <v>18219</v>
      </c>
      <c r="K8367" t="str">
        <f ca="1">IF(ISNA(XLOOKUP(A8367,Customers!A:A,Customers!A:A)),"Invalid FK","Valid")</f>
        <v>Valid</v>
      </c>
      <c r="L8367" t="str">
        <f ca="1">IF(ISNA(XLOOKUP(B8367,Vendors!A:A,Vendors!A:A)),"Invalid FK","Valid")</f>
        <v>Valid</v>
      </c>
      <c r="M8367" t="str">
        <f ca="1">IF(ISNA(XLOOKUP(C8367,Headcount!C:C,Headcount!C:C)),"Invalid FK","Valid")</f>
        <v>Valid</v>
      </c>
    </row>
    <row r="8368" spans="1:13">
      <c r="A8368" t="s">
        <v>18220</v>
      </c>
      <c r="B8368" s="1">
        <v>44945</v>
      </c>
      <c r="C8368">
        <v>-54496.18</v>
      </c>
      <c r="D8368" t="s">
        <v>1478</v>
      </c>
      <c r="E8368" t="s">
        <v>1496</v>
      </c>
      <c r="F8368" t="s">
        <v>268</v>
      </c>
      <c r="G8368" t="s">
        <v>13</v>
      </c>
      <c r="I8368" t="s">
        <v>61</v>
      </c>
      <c r="J8368" t="s">
        <v>18221</v>
      </c>
      <c r="K8368" t="str">
        <f ca="1">IF(ISNA(XLOOKUP(A8368,Customers!A:A,Customers!A:A)),"Invalid FK","Valid")</f>
        <v>Valid</v>
      </c>
      <c r="L8368" t="str">
        <f ca="1">IF(ISNA(XLOOKUP(B8368,Vendors!A:A,Vendors!A:A)),"Invalid FK","Valid")</f>
        <v>Valid</v>
      </c>
      <c r="M8368" t="str">
        <f ca="1">IF(ISNA(XLOOKUP(C8368,Headcount!C:C,Headcount!C:C)),"Invalid FK","Valid")</f>
        <v>Valid</v>
      </c>
    </row>
    <row r="8369" spans="1:13">
      <c r="A8369" t="s">
        <v>18222</v>
      </c>
      <c r="B8369" s="1">
        <v>45212</v>
      </c>
      <c r="C8369">
        <v>-44623.51</v>
      </c>
      <c r="D8369" t="s">
        <v>1478</v>
      </c>
      <c r="E8369" t="s">
        <v>1534</v>
      </c>
      <c r="F8369" t="s">
        <v>268</v>
      </c>
      <c r="G8369" t="s">
        <v>13</v>
      </c>
      <c r="I8369" t="s">
        <v>103</v>
      </c>
      <c r="J8369" t="s">
        <v>18223</v>
      </c>
      <c r="K8369" t="str">
        <f ca="1">IF(ISNA(XLOOKUP(A8369,Customers!A:A,Customers!A:A)),"Invalid FK","Valid")</f>
        <v>Valid</v>
      </c>
      <c r="L8369" t="str">
        <f ca="1">IF(ISNA(XLOOKUP(B8369,Vendors!A:A,Vendors!A:A)),"Invalid FK","Valid")</f>
        <v>Valid</v>
      </c>
      <c r="M8369" t="str">
        <f ca="1">IF(ISNA(XLOOKUP(C8369,Headcount!C:C,Headcount!C:C)),"Invalid FK","Valid")</f>
        <v>Valid</v>
      </c>
    </row>
    <row r="8370" spans="1:13">
      <c r="A8370" t="s">
        <v>18224</v>
      </c>
      <c r="B8370" s="1">
        <v>45202</v>
      </c>
      <c r="C8370">
        <v>213446.99</v>
      </c>
      <c r="D8370" t="s">
        <v>1483</v>
      </c>
      <c r="E8370" t="s">
        <v>1499</v>
      </c>
      <c r="F8370" t="s">
        <v>264</v>
      </c>
      <c r="G8370" t="s">
        <v>29</v>
      </c>
      <c r="H8370" t="s">
        <v>1259</v>
      </c>
      <c r="J8370" t="s">
        <v>18225</v>
      </c>
      <c r="K8370" t="str">
        <f ca="1">IF(ISNA(XLOOKUP(A8370,Customers!A:A,Customers!A:A)),"Invalid FK","Valid")</f>
        <v>Valid</v>
      </c>
      <c r="L8370" t="str">
        <f ca="1">IF(ISNA(XLOOKUP(B8370,Vendors!A:A,Vendors!A:A)),"Invalid FK","Valid")</f>
        <v>Valid</v>
      </c>
      <c r="M8370" t="str">
        <f ca="1">IF(ISNA(XLOOKUP(C8370,Headcount!C:C,Headcount!C:C)),"Invalid FK","Valid")</f>
        <v>Valid</v>
      </c>
    </row>
    <row r="8371" spans="1:13">
      <c r="A8371" t="s">
        <v>18226</v>
      </c>
      <c r="B8371" s="1">
        <v>45166</v>
      </c>
      <c r="C8371">
        <v>137391.93</v>
      </c>
      <c r="D8371" t="s">
        <v>1483</v>
      </c>
      <c r="E8371" t="s">
        <v>1499</v>
      </c>
      <c r="F8371" t="s">
        <v>268</v>
      </c>
      <c r="G8371" t="s">
        <v>8</v>
      </c>
      <c r="H8371" t="s">
        <v>896</v>
      </c>
      <c r="J8371" t="s">
        <v>18227</v>
      </c>
      <c r="K8371" t="str">
        <f ca="1">IF(ISNA(XLOOKUP(A8371,Customers!A:A,Customers!A:A)),"Invalid FK","Valid")</f>
        <v>Valid</v>
      </c>
      <c r="L8371" t="str">
        <f ca="1">IF(ISNA(XLOOKUP(B8371,Vendors!A:A,Vendors!A:A)),"Invalid FK","Valid")</f>
        <v>Valid</v>
      </c>
      <c r="M8371" t="str">
        <f ca="1">IF(ISNA(XLOOKUP(C8371,Headcount!C:C,Headcount!C:C)),"Invalid FK","Valid")</f>
        <v>Valid</v>
      </c>
    </row>
    <row r="8372" spans="1:13">
      <c r="A8372" t="s">
        <v>18228</v>
      </c>
      <c r="B8372" s="1">
        <v>44690</v>
      </c>
      <c r="C8372">
        <v>165486.26999999999</v>
      </c>
      <c r="D8372" t="s">
        <v>1483</v>
      </c>
      <c r="E8372" t="s">
        <v>1484</v>
      </c>
      <c r="F8372" t="s">
        <v>268</v>
      </c>
      <c r="G8372" t="s">
        <v>13</v>
      </c>
      <c r="H8372" t="s">
        <v>700</v>
      </c>
      <c r="J8372" t="s">
        <v>18229</v>
      </c>
      <c r="K8372" t="str">
        <f ca="1">IF(ISNA(XLOOKUP(A8372,Customers!A:A,Customers!A:A)),"Invalid FK","Valid")</f>
        <v>Valid</v>
      </c>
      <c r="L8372" t="str">
        <f ca="1">IF(ISNA(XLOOKUP(B8372,Vendors!A:A,Vendors!A:A)),"Invalid FK","Valid")</f>
        <v>Valid</v>
      </c>
      <c r="M8372" t="str">
        <f ca="1">IF(ISNA(XLOOKUP(C8372,Headcount!C:C,Headcount!C:C)),"Invalid FK","Valid")</f>
        <v>Valid</v>
      </c>
    </row>
    <row r="8373" spans="1:13">
      <c r="A8373" t="s">
        <v>18230</v>
      </c>
      <c r="B8373" s="1">
        <v>44815</v>
      </c>
      <c r="C8373">
        <v>134332.29</v>
      </c>
      <c r="D8373" t="s">
        <v>1483</v>
      </c>
      <c r="E8373" t="s">
        <v>1484</v>
      </c>
      <c r="F8373" t="s">
        <v>271</v>
      </c>
      <c r="G8373" t="s">
        <v>29</v>
      </c>
      <c r="H8373" t="s">
        <v>1341</v>
      </c>
      <c r="J8373" t="s">
        <v>18231</v>
      </c>
      <c r="K8373" t="str">
        <f ca="1">IF(ISNA(XLOOKUP(A8373,Customers!A:A,Customers!A:A)),"Invalid FK","Valid")</f>
        <v>Valid</v>
      </c>
      <c r="L8373" t="str">
        <f ca="1">IF(ISNA(XLOOKUP(B8373,Vendors!A:A,Vendors!A:A)),"Invalid FK","Valid")</f>
        <v>Valid</v>
      </c>
      <c r="M8373" t="str">
        <f ca="1">IF(ISNA(XLOOKUP(C8373,Headcount!C:C,Headcount!C:C)),"Invalid FK","Valid")</f>
        <v>Valid</v>
      </c>
    </row>
    <row r="8374" spans="1:13">
      <c r="A8374" t="s">
        <v>18232</v>
      </c>
      <c r="B8374" s="1">
        <v>45257</v>
      </c>
      <c r="C8374">
        <v>-35656.44</v>
      </c>
      <c r="D8374" t="s">
        <v>1478</v>
      </c>
      <c r="E8374" t="s">
        <v>20</v>
      </c>
      <c r="F8374" t="s">
        <v>268</v>
      </c>
      <c r="G8374" t="s">
        <v>13</v>
      </c>
      <c r="I8374" t="s">
        <v>201</v>
      </c>
      <c r="J8374" t="s">
        <v>18233</v>
      </c>
      <c r="K8374" t="str">
        <f ca="1">IF(ISNA(XLOOKUP(A8374,Customers!A:A,Customers!A:A)),"Invalid FK","Valid")</f>
        <v>Valid</v>
      </c>
      <c r="L8374" t="str">
        <f ca="1">IF(ISNA(XLOOKUP(B8374,Vendors!A:A,Vendors!A:A)),"Invalid FK","Valid")</f>
        <v>Valid</v>
      </c>
      <c r="M8374" t="str">
        <f ca="1">IF(ISNA(XLOOKUP(C8374,Headcount!C:C,Headcount!C:C)),"Invalid FK","Valid")</f>
        <v>Valid</v>
      </c>
    </row>
    <row r="8375" spans="1:13">
      <c r="A8375" t="s">
        <v>18234</v>
      </c>
      <c r="B8375" s="1">
        <v>44710</v>
      </c>
      <c r="C8375">
        <v>201625.04</v>
      </c>
      <c r="D8375" t="s">
        <v>1483</v>
      </c>
      <c r="E8375" t="s">
        <v>1484</v>
      </c>
      <c r="F8375" t="s">
        <v>271</v>
      </c>
      <c r="G8375" t="s">
        <v>29</v>
      </c>
      <c r="H8375" t="s">
        <v>892</v>
      </c>
      <c r="J8375" t="s">
        <v>18235</v>
      </c>
      <c r="K8375" t="str">
        <f ca="1">IF(ISNA(XLOOKUP(A8375,Customers!A:A,Customers!A:A)),"Invalid FK","Valid")</f>
        <v>Valid</v>
      </c>
      <c r="L8375" t="str">
        <f ca="1">IF(ISNA(XLOOKUP(B8375,Vendors!A:A,Vendors!A:A)),"Invalid FK","Valid")</f>
        <v>Valid</v>
      </c>
      <c r="M8375" t="str">
        <f ca="1">IF(ISNA(XLOOKUP(C8375,Headcount!C:C,Headcount!C:C)),"Invalid FK","Valid")</f>
        <v>Valid</v>
      </c>
    </row>
    <row r="8376" spans="1:13">
      <c r="A8376" t="s">
        <v>18236</v>
      </c>
      <c r="B8376" s="1">
        <v>45067</v>
      </c>
      <c r="C8376">
        <v>227677.74</v>
      </c>
      <c r="D8376" t="s">
        <v>1483</v>
      </c>
      <c r="E8376" t="s">
        <v>1484</v>
      </c>
      <c r="F8376" t="s">
        <v>264</v>
      </c>
      <c r="G8376" t="s">
        <v>8</v>
      </c>
      <c r="H8376" t="s">
        <v>898</v>
      </c>
      <c r="J8376" t="s">
        <v>18237</v>
      </c>
      <c r="K8376" t="str">
        <f ca="1">IF(ISNA(XLOOKUP(A8376,Customers!A:A,Customers!A:A)),"Invalid FK","Valid")</f>
        <v>Valid</v>
      </c>
      <c r="L8376" t="str">
        <f ca="1">IF(ISNA(XLOOKUP(B8376,Vendors!A:A,Vendors!A:A)),"Invalid FK","Valid")</f>
        <v>Valid</v>
      </c>
      <c r="M8376" t="str">
        <f ca="1">IF(ISNA(XLOOKUP(C8376,Headcount!C:C,Headcount!C:C)),"Invalid FK","Valid")</f>
        <v>Valid</v>
      </c>
    </row>
    <row r="8377" spans="1:13">
      <c r="A8377" t="s">
        <v>18238</v>
      </c>
      <c r="B8377" s="1">
        <v>45047</v>
      </c>
      <c r="C8377">
        <v>173474.47</v>
      </c>
      <c r="D8377" t="s">
        <v>1483</v>
      </c>
      <c r="E8377" t="s">
        <v>1487</v>
      </c>
      <c r="F8377" t="s">
        <v>264</v>
      </c>
      <c r="G8377" t="s">
        <v>29</v>
      </c>
      <c r="H8377" t="s">
        <v>846</v>
      </c>
      <c r="J8377" t="s">
        <v>18239</v>
      </c>
      <c r="K8377" t="str">
        <f ca="1">IF(ISNA(XLOOKUP(A8377,Customers!A:A,Customers!A:A)),"Invalid FK","Valid")</f>
        <v>Valid</v>
      </c>
      <c r="L8377" t="str">
        <f ca="1">IF(ISNA(XLOOKUP(B8377,Vendors!A:A,Vendors!A:A)),"Invalid FK","Valid")</f>
        <v>Valid</v>
      </c>
      <c r="M8377" t="str">
        <f ca="1">IF(ISNA(XLOOKUP(C8377,Headcount!C:C,Headcount!C:C)),"Invalid FK","Valid")</f>
        <v>Valid</v>
      </c>
    </row>
    <row r="8378" spans="1:13">
      <c r="A8378" t="s">
        <v>18240</v>
      </c>
      <c r="B8378" s="1">
        <v>45278</v>
      </c>
      <c r="C8378">
        <v>154732.91</v>
      </c>
      <c r="D8378" t="s">
        <v>1483</v>
      </c>
      <c r="E8378" t="s">
        <v>1499</v>
      </c>
      <c r="F8378" t="s">
        <v>264</v>
      </c>
      <c r="G8378" t="s">
        <v>29</v>
      </c>
      <c r="H8378" t="s">
        <v>1339</v>
      </c>
      <c r="J8378" t="s">
        <v>18241</v>
      </c>
      <c r="K8378" t="str">
        <f ca="1">IF(ISNA(XLOOKUP(A8378,Customers!A:A,Customers!A:A)),"Invalid FK","Valid")</f>
        <v>Valid</v>
      </c>
      <c r="L8378" t="str">
        <f ca="1">IF(ISNA(XLOOKUP(B8378,Vendors!A:A,Vendors!A:A)),"Invalid FK","Valid")</f>
        <v>Valid</v>
      </c>
      <c r="M8378" t="str">
        <f ca="1">IF(ISNA(XLOOKUP(C8378,Headcount!C:C,Headcount!C:C)),"Invalid FK","Valid")</f>
        <v>Valid</v>
      </c>
    </row>
    <row r="8379" spans="1:13">
      <c r="A8379" t="s">
        <v>18242</v>
      </c>
      <c r="B8379" s="1">
        <v>44577</v>
      </c>
      <c r="C8379">
        <v>113115.13</v>
      </c>
      <c r="D8379" t="s">
        <v>1483</v>
      </c>
      <c r="E8379" t="s">
        <v>1484</v>
      </c>
      <c r="F8379" t="s">
        <v>268</v>
      </c>
      <c r="G8379" t="s">
        <v>13</v>
      </c>
      <c r="H8379" t="s">
        <v>1079</v>
      </c>
      <c r="J8379" t="s">
        <v>18243</v>
      </c>
      <c r="K8379" t="str">
        <f ca="1">IF(ISNA(XLOOKUP(A8379,Customers!A:A,Customers!A:A)),"Invalid FK","Valid")</f>
        <v>Valid</v>
      </c>
      <c r="L8379" t="str">
        <f ca="1">IF(ISNA(XLOOKUP(B8379,Vendors!A:A,Vendors!A:A)),"Invalid FK","Valid")</f>
        <v>Valid</v>
      </c>
      <c r="M8379" t="str">
        <f ca="1">IF(ISNA(XLOOKUP(C8379,Headcount!C:C,Headcount!C:C)),"Invalid FK","Valid")</f>
        <v>Valid</v>
      </c>
    </row>
    <row r="8380" spans="1:13">
      <c r="A8380" t="s">
        <v>18244</v>
      </c>
      <c r="B8380" s="1">
        <v>44915</v>
      </c>
      <c r="C8380">
        <v>137027.79999999999</v>
      </c>
      <c r="D8380" t="s">
        <v>1483</v>
      </c>
      <c r="E8380" t="s">
        <v>1487</v>
      </c>
      <c r="F8380" t="s">
        <v>264</v>
      </c>
      <c r="G8380" t="s">
        <v>17</v>
      </c>
      <c r="H8380" t="s">
        <v>738</v>
      </c>
      <c r="J8380" t="s">
        <v>18245</v>
      </c>
      <c r="K8380" t="str">
        <f ca="1">IF(ISNA(XLOOKUP(A8380,Customers!A:A,Customers!A:A)),"Invalid FK","Valid")</f>
        <v>Valid</v>
      </c>
      <c r="L8380" t="str">
        <f ca="1">IF(ISNA(XLOOKUP(B8380,Vendors!A:A,Vendors!A:A)),"Invalid FK","Valid")</f>
        <v>Valid</v>
      </c>
      <c r="M8380" t="str">
        <f ca="1">IF(ISNA(XLOOKUP(C8380,Headcount!C:C,Headcount!C:C)),"Invalid FK","Valid")</f>
        <v>Valid</v>
      </c>
    </row>
    <row r="8381" spans="1:13">
      <c r="A8381" t="s">
        <v>18246</v>
      </c>
      <c r="B8381" s="1">
        <v>44795</v>
      </c>
      <c r="C8381">
        <v>158750.73000000001</v>
      </c>
      <c r="D8381" t="s">
        <v>1483</v>
      </c>
      <c r="E8381" t="s">
        <v>1484</v>
      </c>
      <c r="F8381" t="s">
        <v>268</v>
      </c>
      <c r="G8381" t="s">
        <v>17</v>
      </c>
      <c r="H8381" t="s">
        <v>910</v>
      </c>
      <c r="J8381" t="s">
        <v>18247</v>
      </c>
      <c r="K8381" t="str">
        <f ca="1">IF(ISNA(XLOOKUP(A8381,Customers!A:A,Customers!A:A)),"Invalid FK","Valid")</f>
        <v>Valid</v>
      </c>
      <c r="L8381" t="str">
        <f ca="1">IF(ISNA(XLOOKUP(B8381,Vendors!A:A,Vendors!A:A)),"Invalid FK","Valid")</f>
        <v>Valid</v>
      </c>
      <c r="M8381" t="str">
        <f ca="1">IF(ISNA(XLOOKUP(C8381,Headcount!C:C,Headcount!C:C)),"Invalid FK","Valid")</f>
        <v>Valid</v>
      </c>
    </row>
    <row r="8382" spans="1:13">
      <c r="A8382" t="s">
        <v>18248</v>
      </c>
      <c r="B8382" s="1">
        <v>44745</v>
      </c>
      <c r="C8382">
        <v>284635.3</v>
      </c>
      <c r="D8382" t="s">
        <v>1483</v>
      </c>
      <c r="E8382" t="s">
        <v>1484</v>
      </c>
      <c r="F8382" t="s">
        <v>268</v>
      </c>
      <c r="G8382" t="s">
        <v>29</v>
      </c>
      <c r="H8382" t="s">
        <v>985</v>
      </c>
      <c r="J8382" t="s">
        <v>18249</v>
      </c>
      <c r="K8382" t="str">
        <f ca="1">IF(ISNA(XLOOKUP(A8382,Customers!A:A,Customers!A:A)),"Invalid FK","Valid")</f>
        <v>Valid</v>
      </c>
      <c r="L8382" t="str">
        <f ca="1">IF(ISNA(XLOOKUP(B8382,Vendors!A:A,Vendors!A:A)),"Invalid FK","Valid")</f>
        <v>Valid</v>
      </c>
      <c r="M8382" t="str">
        <f ca="1">IF(ISNA(XLOOKUP(C8382,Headcount!C:C,Headcount!C:C)),"Invalid FK","Valid")</f>
        <v>Valid</v>
      </c>
    </row>
    <row r="8383" spans="1:13">
      <c r="A8383" t="s">
        <v>18250</v>
      </c>
      <c r="B8383" s="1">
        <v>45153</v>
      </c>
      <c r="C8383">
        <v>141977.63</v>
      </c>
      <c r="D8383" t="s">
        <v>1483</v>
      </c>
      <c r="E8383" t="s">
        <v>1499</v>
      </c>
      <c r="F8383" t="s">
        <v>271</v>
      </c>
      <c r="G8383" t="s">
        <v>8</v>
      </c>
      <c r="H8383" t="s">
        <v>818</v>
      </c>
      <c r="J8383" t="s">
        <v>18251</v>
      </c>
      <c r="K8383" t="str">
        <f ca="1">IF(ISNA(XLOOKUP(A8383,Customers!A:A,Customers!A:A)),"Invalid FK","Valid")</f>
        <v>Valid</v>
      </c>
      <c r="L8383" t="str">
        <f ca="1">IF(ISNA(XLOOKUP(B8383,Vendors!A:A,Vendors!A:A)),"Invalid FK","Valid")</f>
        <v>Valid</v>
      </c>
      <c r="M8383" t="str">
        <f ca="1">IF(ISNA(XLOOKUP(C8383,Headcount!C:C,Headcount!C:C)),"Invalid FK","Valid")</f>
        <v>Valid</v>
      </c>
    </row>
    <row r="8384" spans="1:13">
      <c r="A8384" t="s">
        <v>18252</v>
      </c>
      <c r="B8384" s="1">
        <v>45097</v>
      </c>
      <c r="C8384">
        <v>-19143.07</v>
      </c>
      <c r="D8384" t="s">
        <v>1478</v>
      </c>
      <c r="E8384" t="s">
        <v>36</v>
      </c>
      <c r="F8384" t="s">
        <v>264</v>
      </c>
      <c r="G8384" t="s">
        <v>17</v>
      </c>
      <c r="I8384" t="s">
        <v>55</v>
      </c>
      <c r="J8384" t="s">
        <v>18253</v>
      </c>
      <c r="K8384" t="str">
        <f ca="1">IF(ISNA(XLOOKUP(A8384,Customers!A:A,Customers!A:A)),"Invalid FK","Valid")</f>
        <v>Valid</v>
      </c>
      <c r="L8384" t="str">
        <f ca="1">IF(ISNA(XLOOKUP(B8384,Vendors!A:A,Vendors!A:A)),"Invalid FK","Valid")</f>
        <v>Valid</v>
      </c>
      <c r="M8384" t="str">
        <f ca="1">IF(ISNA(XLOOKUP(C8384,Headcount!C:C,Headcount!C:C)),"Invalid FK","Valid")</f>
        <v>Valid</v>
      </c>
    </row>
    <row r="8385" spans="1:13">
      <c r="A8385" t="s">
        <v>18254</v>
      </c>
      <c r="B8385" s="1">
        <v>44939</v>
      </c>
      <c r="C8385">
        <v>-87028.72</v>
      </c>
      <c r="D8385" t="s">
        <v>1478</v>
      </c>
      <c r="E8385" t="s">
        <v>1509</v>
      </c>
      <c r="F8385" t="s">
        <v>271</v>
      </c>
      <c r="G8385" t="s">
        <v>29</v>
      </c>
      <c r="I8385" t="s">
        <v>195</v>
      </c>
      <c r="J8385" t="s">
        <v>18255</v>
      </c>
      <c r="K8385" t="str">
        <f ca="1">IF(ISNA(XLOOKUP(A8385,Customers!A:A,Customers!A:A)),"Invalid FK","Valid")</f>
        <v>Valid</v>
      </c>
      <c r="L8385" t="str">
        <f ca="1">IF(ISNA(XLOOKUP(B8385,Vendors!A:A,Vendors!A:A)),"Invalid FK","Valid")</f>
        <v>Valid</v>
      </c>
      <c r="M8385" t="str">
        <f ca="1">IF(ISNA(XLOOKUP(C8385,Headcount!C:C,Headcount!C:C)),"Invalid FK","Valid")</f>
        <v>Valid</v>
      </c>
    </row>
    <row r="8386" spans="1:13">
      <c r="A8386" t="s">
        <v>18256</v>
      </c>
      <c r="B8386" s="1">
        <v>44941</v>
      </c>
      <c r="C8386">
        <v>-46219.68</v>
      </c>
      <c r="D8386" t="s">
        <v>1478</v>
      </c>
      <c r="E8386" t="s">
        <v>36</v>
      </c>
      <c r="F8386" t="s">
        <v>264</v>
      </c>
      <c r="G8386" t="s">
        <v>8</v>
      </c>
      <c r="I8386" t="s">
        <v>91</v>
      </c>
      <c r="J8386" t="s">
        <v>18257</v>
      </c>
      <c r="K8386" t="str">
        <f ca="1">IF(ISNA(XLOOKUP(A8386,Customers!A:A,Customers!A:A)),"Invalid FK","Valid")</f>
        <v>Valid</v>
      </c>
      <c r="L8386" t="str">
        <f ca="1">IF(ISNA(XLOOKUP(B8386,Vendors!A:A,Vendors!A:A)),"Invalid FK","Valid")</f>
        <v>Valid</v>
      </c>
      <c r="M8386" t="str">
        <f ca="1">IF(ISNA(XLOOKUP(C8386,Headcount!C:C,Headcount!C:C)),"Invalid FK","Valid")</f>
        <v>Valid</v>
      </c>
    </row>
    <row r="8387" spans="1:13">
      <c r="A8387" t="s">
        <v>18258</v>
      </c>
      <c r="B8387" s="1">
        <v>45169</v>
      </c>
      <c r="C8387">
        <v>-46525.78</v>
      </c>
      <c r="D8387" t="s">
        <v>1478</v>
      </c>
      <c r="E8387" t="s">
        <v>36</v>
      </c>
      <c r="F8387" t="s">
        <v>264</v>
      </c>
      <c r="G8387" t="s">
        <v>17</v>
      </c>
      <c r="I8387" t="s">
        <v>227</v>
      </c>
      <c r="J8387" t="s">
        <v>18259</v>
      </c>
      <c r="K8387" t="str">
        <f ca="1">IF(ISNA(XLOOKUP(A8387,Customers!A:A,Customers!A:A)),"Invalid FK","Valid")</f>
        <v>Valid</v>
      </c>
      <c r="L8387" t="str">
        <f ca="1">IF(ISNA(XLOOKUP(B8387,Vendors!A:A,Vendors!A:A)),"Invalid FK","Valid")</f>
        <v>Valid</v>
      </c>
      <c r="M8387" t="str">
        <f ca="1">IF(ISNA(XLOOKUP(C8387,Headcount!C:C,Headcount!C:C)),"Invalid FK","Valid")</f>
        <v>Valid</v>
      </c>
    </row>
    <row r="8388" spans="1:13">
      <c r="A8388" t="s">
        <v>18260</v>
      </c>
      <c r="B8388" s="1">
        <v>45044</v>
      </c>
      <c r="C8388">
        <v>-37262.57</v>
      </c>
      <c r="D8388" t="s">
        <v>1478</v>
      </c>
      <c r="E8388" t="s">
        <v>1534</v>
      </c>
      <c r="F8388" t="s">
        <v>271</v>
      </c>
      <c r="G8388" t="s">
        <v>17</v>
      </c>
      <c r="I8388" t="s">
        <v>10</v>
      </c>
      <c r="J8388" t="s">
        <v>18261</v>
      </c>
      <c r="K8388" t="str">
        <f ca="1">IF(ISNA(XLOOKUP(A8388,Customers!A:A,Customers!A:A)),"Invalid FK","Valid")</f>
        <v>Valid</v>
      </c>
      <c r="L8388" t="str">
        <f ca="1">IF(ISNA(XLOOKUP(B8388,Vendors!A:A,Vendors!A:A)),"Invalid FK","Valid")</f>
        <v>Valid</v>
      </c>
      <c r="M8388" t="str">
        <f ca="1">IF(ISNA(XLOOKUP(C8388,Headcount!C:C,Headcount!C:C)),"Invalid FK","Valid")</f>
        <v>Valid</v>
      </c>
    </row>
    <row r="8389" spans="1:13">
      <c r="A8389" t="s">
        <v>18262</v>
      </c>
      <c r="B8389" s="1">
        <v>45290</v>
      </c>
      <c r="C8389">
        <v>290448.95</v>
      </c>
      <c r="D8389" t="s">
        <v>1483</v>
      </c>
      <c r="E8389" t="s">
        <v>1499</v>
      </c>
      <c r="F8389" t="s">
        <v>264</v>
      </c>
      <c r="G8389" t="s">
        <v>17</v>
      </c>
      <c r="H8389" t="s">
        <v>1365</v>
      </c>
      <c r="J8389" t="s">
        <v>18263</v>
      </c>
      <c r="K8389" t="str">
        <f ca="1">IF(ISNA(XLOOKUP(A8389,Customers!A:A,Customers!A:A)),"Invalid FK","Valid")</f>
        <v>Valid</v>
      </c>
      <c r="L8389" t="str">
        <f ca="1">IF(ISNA(XLOOKUP(B8389,Vendors!A:A,Vendors!A:A)),"Invalid FK","Valid")</f>
        <v>Valid</v>
      </c>
      <c r="M8389" t="str">
        <f ca="1">IF(ISNA(XLOOKUP(C8389,Headcount!C:C,Headcount!C:C)),"Invalid FK","Valid")</f>
        <v>Valid</v>
      </c>
    </row>
    <row r="8390" spans="1:13">
      <c r="A8390" t="s">
        <v>18264</v>
      </c>
      <c r="B8390" s="1">
        <v>45140</v>
      </c>
      <c r="C8390">
        <v>184416.17</v>
      </c>
      <c r="D8390" t="s">
        <v>1483</v>
      </c>
      <c r="E8390" t="s">
        <v>1499</v>
      </c>
      <c r="F8390" t="s">
        <v>264</v>
      </c>
      <c r="G8390" t="s">
        <v>8</v>
      </c>
      <c r="H8390" t="s">
        <v>814</v>
      </c>
      <c r="J8390" t="s">
        <v>18265</v>
      </c>
      <c r="K8390" t="str">
        <f ca="1">IF(ISNA(XLOOKUP(A8390,Customers!A:A,Customers!A:A)),"Invalid FK","Valid")</f>
        <v>Valid</v>
      </c>
      <c r="L8390" t="str">
        <f ca="1">IF(ISNA(XLOOKUP(B8390,Vendors!A:A,Vendors!A:A)),"Invalid FK","Valid")</f>
        <v>Valid</v>
      </c>
      <c r="M8390" t="str">
        <f ca="1">IF(ISNA(XLOOKUP(C8390,Headcount!C:C,Headcount!C:C)),"Invalid FK","Valid")</f>
        <v>Valid</v>
      </c>
    </row>
    <row r="8391" spans="1:13">
      <c r="A8391" t="s">
        <v>18266</v>
      </c>
      <c r="B8391" s="1">
        <v>44595</v>
      </c>
      <c r="C8391">
        <v>22147.07</v>
      </c>
      <c r="D8391" t="s">
        <v>1587</v>
      </c>
      <c r="E8391" t="s">
        <v>1587</v>
      </c>
      <c r="F8391" t="s">
        <v>268</v>
      </c>
      <c r="G8391" t="s">
        <v>29</v>
      </c>
      <c r="J8391" t="s">
        <v>18267</v>
      </c>
      <c r="K8391" t="str">
        <f ca="1">IF(ISNA(XLOOKUP(A8391,Customers!A:A,Customers!A:A)),"Invalid FK","Valid")</f>
        <v>Valid</v>
      </c>
      <c r="L8391" t="str">
        <f ca="1">IF(ISNA(XLOOKUP(B8391,Vendors!A:A,Vendors!A:A)),"Invalid FK","Valid")</f>
        <v>Valid</v>
      </c>
      <c r="M8391" t="str">
        <f ca="1">IF(ISNA(XLOOKUP(C8391,Headcount!C:C,Headcount!C:C)),"Invalid FK","Valid")</f>
        <v>Valid</v>
      </c>
    </row>
    <row r="8392" spans="1:13">
      <c r="A8392" t="s">
        <v>18268</v>
      </c>
      <c r="B8392" s="1">
        <v>44840</v>
      </c>
      <c r="C8392">
        <v>24146.67</v>
      </c>
      <c r="D8392" t="s">
        <v>1924</v>
      </c>
      <c r="E8392" t="s">
        <v>1924</v>
      </c>
      <c r="F8392" t="s">
        <v>268</v>
      </c>
      <c r="G8392" t="s">
        <v>17</v>
      </c>
      <c r="J8392" t="s">
        <v>18269</v>
      </c>
      <c r="K8392" t="str">
        <f ca="1">IF(ISNA(XLOOKUP(A8392,Customers!A:A,Customers!A:A)),"Invalid FK","Valid")</f>
        <v>Valid</v>
      </c>
      <c r="L8392" t="str">
        <f ca="1">IF(ISNA(XLOOKUP(B8392,Vendors!A:A,Vendors!A:A)),"Invalid FK","Valid")</f>
        <v>Valid</v>
      </c>
      <c r="M8392" t="str">
        <f ca="1">IF(ISNA(XLOOKUP(C8392,Headcount!C:C,Headcount!C:C)),"Invalid FK","Valid")</f>
        <v>Valid</v>
      </c>
    </row>
    <row r="8393" spans="1:13">
      <c r="A8393" t="s">
        <v>18270</v>
      </c>
      <c r="B8393" s="1">
        <v>45242</v>
      </c>
      <c r="C8393">
        <v>-24555.62</v>
      </c>
      <c r="D8393" t="s">
        <v>1478</v>
      </c>
      <c r="E8393" t="s">
        <v>20</v>
      </c>
      <c r="F8393" t="s">
        <v>264</v>
      </c>
      <c r="G8393" t="s">
        <v>17</v>
      </c>
      <c r="I8393" t="s">
        <v>25</v>
      </c>
      <c r="J8393" t="s">
        <v>18271</v>
      </c>
      <c r="K8393" t="str">
        <f ca="1">IF(ISNA(XLOOKUP(A8393,Customers!A:A,Customers!A:A)),"Invalid FK","Valid")</f>
        <v>Valid</v>
      </c>
      <c r="L8393" t="str">
        <f ca="1">IF(ISNA(XLOOKUP(B8393,Vendors!A:A,Vendors!A:A)),"Invalid FK","Valid")</f>
        <v>Valid</v>
      </c>
      <c r="M8393" t="str">
        <f ca="1">IF(ISNA(XLOOKUP(C8393,Headcount!C:C,Headcount!C:C)),"Invalid FK","Valid")</f>
        <v>Valid</v>
      </c>
    </row>
    <row r="8394" spans="1:13">
      <c r="A8394" t="s">
        <v>18272</v>
      </c>
      <c r="B8394" s="1">
        <v>44607</v>
      </c>
      <c r="C8394">
        <v>101483.14</v>
      </c>
      <c r="D8394" t="s">
        <v>1483</v>
      </c>
      <c r="E8394" t="s">
        <v>1487</v>
      </c>
      <c r="F8394" t="s">
        <v>268</v>
      </c>
      <c r="G8394" t="s">
        <v>17</v>
      </c>
      <c r="H8394" t="s">
        <v>818</v>
      </c>
      <c r="J8394" t="s">
        <v>18273</v>
      </c>
      <c r="K8394" t="str">
        <f ca="1">IF(ISNA(XLOOKUP(A8394,Customers!A:A,Customers!A:A)),"Invalid FK","Valid")</f>
        <v>Valid</v>
      </c>
      <c r="L8394" t="str">
        <f ca="1">IF(ISNA(XLOOKUP(B8394,Vendors!A:A,Vendors!A:A)),"Invalid FK","Valid")</f>
        <v>Valid</v>
      </c>
      <c r="M8394" t="str">
        <f ca="1">IF(ISNA(XLOOKUP(C8394,Headcount!C:C,Headcount!C:C)),"Invalid FK","Valid")</f>
        <v>Valid</v>
      </c>
    </row>
    <row r="8395" spans="1:13">
      <c r="A8395" t="s">
        <v>18274</v>
      </c>
      <c r="B8395" s="1">
        <v>44865</v>
      </c>
      <c r="C8395">
        <v>-40567.19</v>
      </c>
      <c r="D8395" t="s">
        <v>1478</v>
      </c>
      <c r="E8395" t="s">
        <v>20</v>
      </c>
      <c r="F8395" t="s">
        <v>264</v>
      </c>
      <c r="G8395" t="s">
        <v>8</v>
      </c>
      <c r="I8395" t="s">
        <v>63</v>
      </c>
      <c r="J8395" t="s">
        <v>18275</v>
      </c>
      <c r="K8395" t="str">
        <f ca="1">IF(ISNA(XLOOKUP(A8395,Customers!A:A,Customers!A:A)),"Invalid FK","Valid")</f>
        <v>Valid</v>
      </c>
      <c r="L8395" t="str">
        <f ca="1">IF(ISNA(XLOOKUP(B8395,Vendors!A:A,Vendors!A:A)),"Invalid FK","Valid")</f>
        <v>Valid</v>
      </c>
      <c r="M8395" t="str">
        <f ca="1">IF(ISNA(XLOOKUP(C8395,Headcount!C:C,Headcount!C:C)),"Invalid FK","Valid")</f>
        <v>Valid</v>
      </c>
    </row>
    <row r="8396" spans="1:13">
      <c r="A8396" t="s">
        <v>18276</v>
      </c>
      <c r="B8396" s="1">
        <v>45168</v>
      </c>
      <c r="C8396">
        <v>118563.26</v>
      </c>
      <c r="D8396" t="s">
        <v>1483</v>
      </c>
      <c r="E8396" t="s">
        <v>1487</v>
      </c>
      <c r="F8396" t="s">
        <v>264</v>
      </c>
      <c r="G8396" t="s">
        <v>13</v>
      </c>
      <c r="H8396" t="s">
        <v>955</v>
      </c>
      <c r="J8396" t="s">
        <v>18277</v>
      </c>
      <c r="K8396" t="str">
        <f ca="1">IF(ISNA(XLOOKUP(A8396,Customers!A:A,Customers!A:A)),"Invalid FK","Valid")</f>
        <v>Valid</v>
      </c>
      <c r="L8396" t="str">
        <f ca="1">IF(ISNA(XLOOKUP(B8396,Vendors!A:A,Vendors!A:A)),"Invalid FK","Valid")</f>
        <v>Valid</v>
      </c>
      <c r="M8396" t="str">
        <f ca="1">IF(ISNA(XLOOKUP(C8396,Headcount!C:C,Headcount!C:C)),"Invalid FK","Valid")</f>
        <v>Valid</v>
      </c>
    </row>
    <row r="8397" spans="1:13">
      <c r="A8397" t="s">
        <v>18278</v>
      </c>
      <c r="B8397" s="1">
        <v>44730</v>
      </c>
      <c r="C8397">
        <v>135267.63</v>
      </c>
      <c r="D8397" t="s">
        <v>1483</v>
      </c>
      <c r="E8397" t="s">
        <v>1499</v>
      </c>
      <c r="F8397" t="s">
        <v>271</v>
      </c>
      <c r="G8397" t="s">
        <v>8</v>
      </c>
      <c r="H8397" t="s">
        <v>834</v>
      </c>
      <c r="J8397" t="s">
        <v>18279</v>
      </c>
      <c r="K8397" t="str">
        <f ca="1">IF(ISNA(XLOOKUP(A8397,Customers!A:A,Customers!A:A)),"Invalid FK","Valid")</f>
        <v>Valid</v>
      </c>
      <c r="L8397" t="str">
        <f ca="1">IF(ISNA(XLOOKUP(B8397,Vendors!A:A,Vendors!A:A)),"Invalid FK","Valid")</f>
        <v>Valid</v>
      </c>
      <c r="M8397" t="str">
        <f ca="1">IF(ISNA(XLOOKUP(C8397,Headcount!C:C,Headcount!C:C)),"Invalid FK","Valid")</f>
        <v>Valid</v>
      </c>
    </row>
    <row r="8398" spans="1:13">
      <c r="A8398" t="s">
        <v>18280</v>
      </c>
      <c r="B8398" s="1">
        <v>45190</v>
      </c>
      <c r="C8398">
        <v>-48130.23</v>
      </c>
      <c r="D8398" t="s">
        <v>1478</v>
      </c>
      <c r="E8398" t="s">
        <v>1509</v>
      </c>
      <c r="F8398" t="s">
        <v>271</v>
      </c>
      <c r="G8398" t="s">
        <v>29</v>
      </c>
      <c r="I8398" t="s">
        <v>175</v>
      </c>
      <c r="J8398" t="s">
        <v>18281</v>
      </c>
      <c r="K8398" t="str">
        <f ca="1">IF(ISNA(XLOOKUP(A8398,Customers!A:A,Customers!A:A)),"Invalid FK","Valid")</f>
        <v>Valid</v>
      </c>
      <c r="L8398" t="str">
        <f ca="1">IF(ISNA(XLOOKUP(B8398,Vendors!A:A,Vendors!A:A)),"Invalid FK","Valid")</f>
        <v>Valid</v>
      </c>
      <c r="M8398" t="str">
        <f ca="1">IF(ISNA(XLOOKUP(C8398,Headcount!C:C,Headcount!C:C)),"Invalid FK","Valid")</f>
        <v>Valid</v>
      </c>
    </row>
    <row r="8399" spans="1:13">
      <c r="A8399" t="s">
        <v>18282</v>
      </c>
      <c r="B8399" s="1">
        <v>44868</v>
      </c>
      <c r="C8399">
        <v>141571.84</v>
      </c>
      <c r="D8399" t="s">
        <v>1483</v>
      </c>
      <c r="E8399" t="s">
        <v>1487</v>
      </c>
      <c r="F8399" t="s">
        <v>268</v>
      </c>
      <c r="G8399" t="s">
        <v>17</v>
      </c>
      <c r="H8399" t="s">
        <v>780</v>
      </c>
      <c r="J8399" t="s">
        <v>18283</v>
      </c>
      <c r="K8399" t="str">
        <f ca="1">IF(ISNA(XLOOKUP(A8399,Customers!A:A,Customers!A:A)),"Invalid FK","Valid")</f>
        <v>Valid</v>
      </c>
      <c r="L8399" t="str">
        <f ca="1">IF(ISNA(XLOOKUP(B8399,Vendors!A:A,Vendors!A:A)),"Invalid FK","Valid")</f>
        <v>Valid</v>
      </c>
      <c r="M8399" t="str">
        <f ca="1">IF(ISNA(XLOOKUP(C8399,Headcount!C:C,Headcount!C:C)),"Invalid FK","Valid")</f>
        <v>Valid</v>
      </c>
    </row>
    <row r="8400" spans="1:13">
      <c r="A8400" t="s">
        <v>18284</v>
      </c>
      <c r="B8400" s="1">
        <v>44900</v>
      </c>
      <c r="C8400">
        <v>145074.12</v>
      </c>
      <c r="D8400" t="s">
        <v>1483</v>
      </c>
      <c r="E8400" t="s">
        <v>1484</v>
      </c>
      <c r="F8400" t="s">
        <v>271</v>
      </c>
      <c r="G8400" t="s">
        <v>29</v>
      </c>
      <c r="H8400" t="s">
        <v>1105</v>
      </c>
      <c r="J8400" t="s">
        <v>18285</v>
      </c>
      <c r="K8400" t="str">
        <f ca="1">IF(ISNA(XLOOKUP(A8400,Customers!A:A,Customers!A:A)),"Invalid FK","Valid")</f>
        <v>Valid</v>
      </c>
      <c r="L8400" t="str">
        <f ca="1">IF(ISNA(XLOOKUP(B8400,Vendors!A:A,Vendors!A:A)),"Invalid FK","Valid")</f>
        <v>Valid</v>
      </c>
      <c r="M8400" t="str">
        <f ca="1">IF(ISNA(XLOOKUP(C8400,Headcount!C:C,Headcount!C:C)),"Invalid FK","Valid")</f>
        <v>Valid</v>
      </c>
    </row>
    <row r="8401" spans="1:13">
      <c r="A8401" t="s">
        <v>18286</v>
      </c>
      <c r="B8401" s="1">
        <v>45019</v>
      </c>
      <c r="C8401">
        <v>189698.02</v>
      </c>
      <c r="D8401" t="s">
        <v>1483</v>
      </c>
      <c r="E8401" t="s">
        <v>1499</v>
      </c>
      <c r="F8401" t="s">
        <v>268</v>
      </c>
      <c r="G8401" t="s">
        <v>17</v>
      </c>
      <c r="H8401" t="s">
        <v>977</v>
      </c>
      <c r="J8401" t="s">
        <v>18287</v>
      </c>
      <c r="K8401" t="str">
        <f ca="1">IF(ISNA(XLOOKUP(A8401,Customers!A:A,Customers!A:A)),"Invalid FK","Valid")</f>
        <v>Valid</v>
      </c>
      <c r="L8401" t="str">
        <f ca="1">IF(ISNA(XLOOKUP(B8401,Vendors!A:A,Vendors!A:A)),"Invalid FK","Valid")</f>
        <v>Valid</v>
      </c>
      <c r="M8401" t="str">
        <f ca="1">IF(ISNA(XLOOKUP(C8401,Headcount!C:C,Headcount!C:C)),"Invalid FK","Valid")</f>
        <v>Valid</v>
      </c>
    </row>
    <row r="8402" spans="1:13">
      <c r="A8402" t="s">
        <v>18288</v>
      </c>
      <c r="B8402" s="1">
        <v>44845</v>
      </c>
      <c r="C8402">
        <v>164616.57999999999</v>
      </c>
      <c r="D8402" t="s">
        <v>1483</v>
      </c>
      <c r="E8402" t="s">
        <v>1487</v>
      </c>
      <c r="F8402" t="s">
        <v>264</v>
      </c>
      <c r="G8402" t="s">
        <v>29</v>
      </c>
      <c r="H8402" t="s">
        <v>914</v>
      </c>
      <c r="J8402" t="s">
        <v>18289</v>
      </c>
      <c r="K8402" t="str">
        <f ca="1">IF(ISNA(XLOOKUP(A8402,Customers!A:A,Customers!A:A)),"Invalid FK","Valid")</f>
        <v>Valid</v>
      </c>
      <c r="L8402" t="str">
        <f ca="1">IF(ISNA(XLOOKUP(B8402,Vendors!A:A,Vendors!A:A)),"Invalid FK","Valid")</f>
        <v>Valid</v>
      </c>
      <c r="M8402" t="str">
        <f ca="1">IF(ISNA(XLOOKUP(C8402,Headcount!C:C,Headcount!C:C)),"Invalid FK","Valid")</f>
        <v>Valid</v>
      </c>
    </row>
    <row r="8403" spans="1:13">
      <c r="A8403" t="s">
        <v>18290</v>
      </c>
      <c r="B8403" s="1">
        <v>44655</v>
      </c>
      <c r="C8403">
        <v>133617.41</v>
      </c>
      <c r="D8403" t="s">
        <v>1483</v>
      </c>
      <c r="E8403" t="s">
        <v>1484</v>
      </c>
      <c r="F8403" t="s">
        <v>268</v>
      </c>
      <c r="G8403" t="s">
        <v>17</v>
      </c>
      <c r="H8403" t="s">
        <v>1347</v>
      </c>
      <c r="J8403" t="s">
        <v>18291</v>
      </c>
      <c r="K8403" t="str">
        <f ca="1">IF(ISNA(XLOOKUP(A8403,Customers!A:A,Customers!A:A)),"Invalid FK","Valid")</f>
        <v>Valid</v>
      </c>
      <c r="L8403" t="str">
        <f ca="1">IF(ISNA(XLOOKUP(B8403,Vendors!A:A,Vendors!A:A)),"Invalid FK","Valid")</f>
        <v>Valid</v>
      </c>
      <c r="M8403" t="str">
        <f ca="1">IF(ISNA(XLOOKUP(C8403,Headcount!C:C,Headcount!C:C)),"Invalid FK","Valid")</f>
        <v>Valid</v>
      </c>
    </row>
    <row r="8404" spans="1:13">
      <c r="A8404" t="s">
        <v>18292</v>
      </c>
      <c r="B8404" s="1">
        <v>45003</v>
      </c>
      <c r="C8404">
        <v>166839.6</v>
      </c>
      <c r="D8404" t="s">
        <v>1483</v>
      </c>
      <c r="E8404" t="s">
        <v>1487</v>
      </c>
      <c r="F8404" t="s">
        <v>264</v>
      </c>
      <c r="G8404" t="s">
        <v>29</v>
      </c>
      <c r="H8404" t="s">
        <v>1231</v>
      </c>
      <c r="J8404" t="s">
        <v>18293</v>
      </c>
      <c r="K8404" t="str">
        <f ca="1">IF(ISNA(XLOOKUP(A8404,Customers!A:A,Customers!A:A)),"Invalid FK","Valid")</f>
        <v>Valid</v>
      </c>
      <c r="L8404" t="str">
        <f ca="1">IF(ISNA(XLOOKUP(B8404,Vendors!A:A,Vendors!A:A)),"Invalid FK","Valid")</f>
        <v>Valid</v>
      </c>
      <c r="M8404" t="str">
        <f ca="1">IF(ISNA(XLOOKUP(C8404,Headcount!C:C,Headcount!C:C)),"Invalid FK","Valid")</f>
        <v>Valid</v>
      </c>
    </row>
    <row r="8405" spans="1:13">
      <c r="A8405" t="s">
        <v>18294</v>
      </c>
      <c r="B8405" s="1">
        <v>45276</v>
      </c>
      <c r="C8405">
        <v>-71696.509999999995</v>
      </c>
      <c r="D8405" t="s">
        <v>1478</v>
      </c>
      <c r="E8405" t="s">
        <v>1496</v>
      </c>
      <c r="F8405" t="s">
        <v>271</v>
      </c>
      <c r="G8405" t="s">
        <v>8</v>
      </c>
      <c r="I8405" t="s">
        <v>238</v>
      </c>
      <c r="J8405" t="s">
        <v>18295</v>
      </c>
      <c r="K8405" t="str">
        <f ca="1">IF(ISNA(XLOOKUP(A8405,Customers!A:A,Customers!A:A)),"Invalid FK","Valid")</f>
        <v>Valid</v>
      </c>
      <c r="L8405" t="str">
        <f ca="1">IF(ISNA(XLOOKUP(B8405,Vendors!A:A,Vendors!A:A)),"Invalid FK","Valid")</f>
        <v>Valid</v>
      </c>
      <c r="M8405" t="str">
        <f ca="1">IF(ISNA(XLOOKUP(C8405,Headcount!C:C,Headcount!C:C)),"Invalid FK","Valid")</f>
        <v>Valid</v>
      </c>
    </row>
    <row r="8406" spans="1:13">
      <c r="A8406" t="s">
        <v>18296</v>
      </c>
      <c r="B8406" s="1">
        <v>44678</v>
      </c>
      <c r="C8406">
        <v>96504.85</v>
      </c>
      <c r="D8406" t="s">
        <v>1483</v>
      </c>
      <c r="E8406" t="s">
        <v>1484</v>
      </c>
      <c r="F8406" t="s">
        <v>268</v>
      </c>
      <c r="G8406" t="s">
        <v>13</v>
      </c>
      <c r="H8406" t="s">
        <v>1347</v>
      </c>
      <c r="J8406" t="s">
        <v>18297</v>
      </c>
      <c r="K8406" t="str">
        <f ca="1">IF(ISNA(XLOOKUP(A8406,Customers!A:A,Customers!A:A)),"Invalid FK","Valid")</f>
        <v>Valid</v>
      </c>
      <c r="L8406" t="str">
        <f ca="1">IF(ISNA(XLOOKUP(B8406,Vendors!A:A,Vendors!A:A)),"Invalid FK","Valid")</f>
        <v>Valid</v>
      </c>
      <c r="M8406" t="str">
        <f ca="1">IF(ISNA(XLOOKUP(C8406,Headcount!C:C,Headcount!C:C)),"Invalid FK","Valid")</f>
        <v>Valid</v>
      </c>
    </row>
    <row r="8407" spans="1:13">
      <c r="A8407" t="s">
        <v>18298</v>
      </c>
      <c r="B8407" s="1">
        <v>45104</v>
      </c>
      <c r="C8407">
        <v>204852.86</v>
      </c>
      <c r="D8407" t="s">
        <v>1483</v>
      </c>
      <c r="E8407" t="s">
        <v>1487</v>
      </c>
      <c r="F8407" t="s">
        <v>271</v>
      </c>
      <c r="G8407" t="s">
        <v>8</v>
      </c>
      <c r="H8407" t="s">
        <v>1189</v>
      </c>
      <c r="J8407" t="s">
        <v>18299</v>
      </c>
      <c r="K8407" t="str">
        <f ca="1">IF(ISNA(XLOOKUP(A8407,Customers!A:A,Customers!A:A)),"Invalid FK","Valid")</f>
        <v>Valid</v>
      </c>
      <c r="L8407" t="str">
        <f ca="1">IF(ISNA(XLOOKUP(B8407,Vendors!A:A,Vendors!A:A)),"Invalid FK","Valid")</f>
        <v>Valid</v>
      </c>
      <c r="M8407" t="str">
        <f ca="1">IF(ISNA(XLOOKUP(C8407,Headcount!C:C,Headcount!C:C)),"Invalid FK","Valid")</f>
        <v>Valid</v>
      </c>
    </row>
    <row r="8408" spans="1:13">
      <c r="A8408" t="s">
        <v>18300</v>
      </c>
      <c r="B8408" s="1">
        <v>44925</v>
      </c>
      <c r="C8408">
        <v>-43354.98</v>
      </c>
      <c r="D8408" t="s">
        <v>1478</v>
      </c>
      <c r="E8408" t="s">
        <v>1509</v>
      </c>
      <c r="F8408" t="s">
        <v>271</v>
      </c>
      <c r="G8408" t="s">
        <v>29</v>
      </c>
      <c r="I8408" t="s">
        <v>99</v>
      </c>
      <c r="J8408" t="s">
        <v>18301</v>
      </c>
      <c r="K8408" t="str">
        <f ca="1">IF(ISNA(XLOOKUP(A8408,Customers!A:A,Customers!A:A)),"Invalid FK","Valid")</f>
        <v>Valid</v>
      </c>
      <c r="L8408" t="str">
        <f ca="1">IF(ISNA(XLOOKUP(B8408,Vendors!A:A,Vendors!A:A)),"Invalid FK","Valid")</f>
        <v>Valid</v>
      </c>
      <c r="M8408" t="str">
        <f ca="1">IF(ISNA(XLOOKUP(C8408,Headcount!C:C,Headcount!C:C)),"Invalid FK","Valid")</f>
        <v>Valid</v>
      </c>
    </row>
    <row r="8409" spans="1:13">
      <c r="A8409" t="s">
        <v>18302</v>
      </c>
      <c r="B8409" s="1">
        <v>45029</v>
      </c>
      <c r="C8409">
        <v>-40727.96</v>
      </c>
      <c r="D8409" t="s">
        <v>1478</v>
      </c>
      <c r="E8409" t="s">
        <v>7</v>
      </c>
      <c r="F8409" t="s">
        <v>268</v>
      </c>
      <c r="G8409" t="s">
        <v>8</v>
      </c>
      <c r="I8409" t="s">
        <v>181</v>
      </c>
      <c r="J8409" t="s">
        <v>18303</v>
      </c>
      <c r="K8409" t="str">
        <f ca="1">IF(ISNA(XLOOKUP(A8409,Customers!A:A,Customers!A:A)),"Invalid FK","Valid")</f>
        <v>Valid</v>
      </c>
      <c r="L8409" t="str">
        <f ca="1">IF(ISNA(XLOOKUP(B8409,Vendors!A:A,Vendors!A:A)),"Invalid FK","Valid")</f>
        <v>Valid</v>
      </c>
      <c r="M8409" t="str">
        <f ca="1">IF(ISNA(XLOOKUP(C8409,Headcount!C:C,Headcount!C:C)),"Invalid FK","Valid")</f>
        <v>Valid</v>
      </c>
    </row>
    <row r="8410" spans="1:13">
      <c r="A8410" t="s">
        <v>18304</v>
      </c>
      <c r="B8410" s="1">
        <v>44945</v>
      </c>
      <c r="C8410">
        <v>166859.16</v>
      </c>
      <c r="D8410" t="s">
        <v>1483</v>
      </c>
      <c r="E8410" t="s">
        <v>1487</v>
      </c>
      <c r="F8410" t="s">
        <v>268</v>
      </c>
      <c r="G8410" t="s">
        <v>29</v>
      </c>
      <c r="H8410" t="s">
        <v>975</v>
      </c>
      <c r="J8410" t="s">
        <v>18305</v>
      </c>
      <c r="K8410" t="str">
        <f ca="1">IF(ISNA(XLOOKUP(A8410,Customers!A:A,Customers!A:A)),"Invalid FK","Valid")</f>
        <v>Valid</v>
      </c>
      <c r="L8410" t="str">
        <f ca="1">IF(ISNA(XLOOKUP(B8410,Vendors!A:A,Vendors!A:A)),"Invalid FK","Valid")</f>
        <v>Valid</v>
      </c>
      <c r="M8410" t="str">
        <f ca="1">IF(ISNA(XLOOKUP(C8410,Headcount!C:C,Headcount!C:C)),"Invalid FK","Valid")</f>
        <v>Valid</v>
      </c>
    </row>
    <row r="8411" spans="1:13">
      <c r="A8411" t="s">
        <v>18306</v>
      </c>
      <c r="B8411" s="1">
        <v>44888</v>
      </c>
      <c r="C8411">
        <v>130461.82</v>
      </c>
      <c r="D8411" t="s">
        <v>1483</v>
      </c>
      <c r="E8411" t="s">
        <v>1484</v>
      </c>
      <c r="F8411" t="s">
        <v>268</v>
      </c>
      <c r="G8411" t="s">
        <v>29</v>
      </c>
      <c r="H8411" t="s">
        <v>1167</v>
      </c>
      <c r="J8411" t="s">
        <v>18307</v>
      </c>
      <c r="K8411" t="str">
        <f ca="1">IF(ISNA(XLOOKUP(A8411,Customers!A:A,Customers!A:A)),"Invalid FK","Valid")</f>
        <v>Valid</v>
      </c>
      <c r="L8411" t="str">
        <f ca="1">IF(ISNA(XLOOKUP(B8411,Vendors!A:A,Vendors!A:A)),"Invalid FK","Valid")</f>
        <v>Valid</v>
      </c>
      <c r="M8411" t="str">
        <f ca="1">IF(ISNA(XLOOKUP(C8411,Headcount!C:C,Headcount!C:C)),"Invalid FK","Valid")</f>
        <v>Valid</v>
      </c>
    </row>
    <row r="8412" spans="1:13">
      <c r="A8412" t="s">
        <v>18308</v>
      </c>
      <c r="B8412" s="1">
        <v>44724</v>
      </c>
      <c r="C8412">
        <v>263212.76</v>
      </c>
      <c r="D8412" t="s">
        <v>1483</v>
      </c>
      <c r="E8412" t="s">
        <v>1499</v>
      </c>
      <c r="F8412" t="s">
        <v>264</v>
      </c>
      <c r="G8412" t="s">
        <v>17</v>
      </c>
      <c r="H8412" t="s">
        <v>1293</v>
      </c>
      <c r="J8412" t="s">
        <v>18309</v>
      </c>
      <c r="K8412" t="str">
        <f ca="1">IF(ISNA(XLOOKUP(A8412,Customers!A:A,Customers!A:A)),"Invalid FK","Valid")</f>
        <v>Valid</v>
      </c>
      <c r="L8412" t="str">
        <f ca="1">IF(ISNA(XLOOKUP(B8412,Vendors!A:A,Vendors!A:A)),"Invalid FK","Valid")</f>
        <v>Valid</v>
      </c>
      <c r="M8412" t="str">
        <f ca="1">IF(ISNA(XLOOKUP(C8412,Headcount!C:C,Headcount!C:C)),"Invalid FK","Valid")</f>
        <v>Valid</v>
      </c>
    </row>
    <row r="8413" spans="1:13">
      <c r="A8413" t="s">
        <v>18310</v>
      </c>
      <c r="B8413" s="1">
        <v>45149</v>
      </c>
      <c r="C8413">
        <v>149296.20000000001</v>
      </c>
      <c r="D8413" t="s">
        <v>1483</v>
      </c>
      <c r="E8413" t="s">
        <v>1487</v>
      </c>
      <c r="F8413" t="s">
        <v>271</v>
      </c>
      <c r="G8413" t="s">
        <v>29</v>
      </c>
      <c r="H8413" t="s">
        <v>792</v>
      </c>
      <c r="J8413" t="s">
        <v>18311</v>
      </c>
      <c r="K8413" t="str">
        <f ca="1">IF(ISNA(XLOOKUP(A8413,Customers!A:A,Customers!A:A)),"Invalid FK","Valid")</f>
        <v>Valid</v>
      </c>
      <c r="L8413" t="str">
        <f ca="1">IF(ISNA(XLOOKUP(B8413,Vendors!A:A,Vendors!A:A)),"Invalid FK","Valid")</f>
        <v>Valid</v>
      </c>
      <c r="M8413" t="str">
        <f ca="1">IF(ISNA(XLOOKUP(C8413,Headcount!C:C,Headcount!C:C)),"Invalid FK","Valid")</f>
        <v>Valid</v>
      </c>
    </row>
    <row r="8414" spans="1:13">
      <c r="A8414" t="s">
        <v>18312</v>
      </c>
      <c r="B8414" s="1">
        <v>45012</v>
      </c>
      <c r="C8414">
        <v>-27807.439999999999</v>
      </c>
      <c r="D8414" t="s">
        <v>1478</v>
      </c>
      <c r="E8414" t="s">
        <v>7</v>
      </c>
      <c r="F8414" t="s">
        <v>264</v>
      </c>
      <c r="G8414" t="s">
        <v>17</v>
      </c>
      <c r="I8414" t="s">
        <v>219</v>
      </c>
      <c r="J8414" t="s">
        <v>18313</v>
      </c>
      <c r="K8414" t="str">
        <f ca="1">IF(ISNA(XLOOKUP(A8414,Customers!A:A,Customers!A:A)),"Invalid FK","Valid")</f>
        <v>Valid</v>
      </c>
      <c r="L8414" t="str">
        <f ca="1">IF(ISNA(XLOOKUP(B8414,Vendors!A:A,Vendors!A:A)),"Invalid FK","Valid")</f>
        <v>Valid</v>
      </c>
      <c r="M8414" t="str">
        <f ca="1">IF(ISNA(XLOOKUP(C8414,Headcount!C:C,Headcount!C:C)),"Invalid FK","Valid")</f>
        <v>Valid</v>
      </c>
    </row>
    <row r="8415" spans="1:13">
      <c r="A8415" t="s">
        <v>18314</v>
      </c>
      <c r="B8415" s="1">
        <v>44646</v>
      </c>
      <c r="C8415">
        <v>148672.21</v>
      </c>
      <c r="D8415" t="s">
        <v>1483</v>
      </c>
      <c r="E8415" t="s">
        <v>1487</v>
      </c>
      <c r="F8415" t="s">
        <v>264</v>
      </c>
      <c r="G8415" t="s">
        <v>17</v>
      </c>
      <c r="H8415" t="s">
        <v>1313</v>
      </c>
      <c r="J8415" t="s">
        <v>18315</v>
      </c>
      <c r="K8415" t="str">
        <f ca="1">IF(ISNA(XLOOKUP(A8415,Customers!A:A,Customers!A:A)),"Invalid FK","Valid")</f>
        <v>Valid</v>
      </c>
      <c r="L8415" t="str">
        <f ca="1">IF(ISNA(XLOOKUP(B8415,Vendors!A:A,Vendors!A:A)),"Invalid FK","Valid")</f>
        <v>Valid</v>
      </c>
      <c r="M8415" t="str">
        <f ca="1">IF(ISNA(XLOOKUP(C8415,Headcount!C:C,Headcount!C:C)),"Invalid FK","Valid")</f>
        <v>Valid</v>
      </c>
    </row>
    <row r="8416" spans="1:13">
      <c r="A8416" t="s">
        <v>18316</v>
      </c>
      <c r="B8416" s="1">
        <v>44724</v>
      </c>
      <c r="C8416">
        <v>126637.4</v>
      </c>
      <c r="D8416" t="s">
        <v>1483</v>
      </c>
      <c r="E8416" t="s">
        <v>1484</v>
      </c>
      <c r="F8416" t="s">
        <v>268</v>
      </c>
      <c r="G8416" t="s">
        <v>13</v>
      </c>
      <c r="H8416" t="s">
        <v>1191</v>
      </c>
      <c r="J8416" t="s">
        <v>18317</v>
      </c>
      <c r="K8416" t="str">
        <f ca="1">IF(ISNA(XLOOKUP(A8416,Customers!A:A,Customers!A:A)),"Invalid FK","Valid")</f>
        <v>Valid</v>
      </c>
      <c r="L8416" t="str">
        <f ca="1">IF(ISNA(XLOOKUP(B8416,Vendors!A:A,Vendors!A:A)),"Invalid FK","Valid")</f>
        <v>Valid</v>
      </c>
      <c r="M8416" t="str">
        <f ca="1">IF(ISNA(XLOOKUP(C8416,Headcount!C:C,Headcount!C:C)),"Invalid FK","Valid")</f>
        <v>Valid</v>
      </c>
    </row>
    <row r="8417" spans="1:13">
      <c r="A8417" t="s">
        <v>18318</v>
      </c>
      <c r="B8417" s="1">
        <v>44698</v>
      </c>
      <c r="C8417">
        <v>155539.17000000001</v>
      </c>
      <c r="D8417" t="s">
        <v>1483</v>
      </c>
      <c r="E8417" t="s">
        <v>1499</v>
      </c>
      <c r="F8417" t="s">
        <v>264</v>
      </c>
      <c r="G8417" t="s">
        <v>8</v>
      </c>
      <c r="H8417" t="s">
        <v>1265</v>
      </c>
      <c r="J8417" t="s">
        <v>18319</v>
      </c>
      <c r="K8417" t="str">
        <f ca="1">IF(ISNA(XLOOKUP(A8417,Customers!A:A,Customers!A:A)),"Invalid FK","Valid")</f>
        <v>Valid</v>
      </c>
      <c r="L8417" t="str">
        <f ca="1">IF(ISNA(XLOOKUP(B8417,Vendors!A:A,Vendors!A:A)),"Invalid FK","Valid")</f>
        <v>Valid</v>
      </c>
      <c r="M8417" t="str">
        <f ca="1">IF(ISNA(XLOOKUP(C8417,Headcount!C:C,Headcount!C:C)),"Invalid FK","Valid")</f>
        <v>Valid</v>
      </c>
    </row>
    <row r="8418" spans="1:13">
      <c r="A8418" t="s">
        <v>18320</v>
      </c>
      <c r="B8418" s="1">
        <v>44883</v>
      </c>
      <c r="C8418">
        <v>-26288.03</v>
      </c>
      <c r="D8418" t="s">
        <v>1478</v>
      </c>
      <c r="E8418" t="s">
        <v>1509</v>
      </c>
      <c r="F8418" t="s">
        <v>268</v>
      </c>
      <c r="G8418" t="s">
        <v>29</v>
      </c>
      <c r="I8418" t="s">
        <v>105</v>
      </c>
      <c r="J8418" t="s">
        <v>18321</v>
      </c>
      <c r="K8418" t="str">
        <f ca="1">IF(ISNA(XLOOKUP(A8418,Customers!A:A,Customers!A:A)),"Invalid FK","Valid")</f>
        <v>Valid</v>
      </c>
      <c r="L8418" t="str">
        <f ca="1">IF(ISNA(XLOOKUP(B8418,Vendors!A:A,Vendors!A:A)),"Invalid FK","Valid")</f>
        <v>Valid</v>
      </c>
      <c r="M8418" t="str">
        <f ca="1">IF(ISNA(XLOOKUP(C8418,Headcount!C:C,Headcount!C:C)),"Invalid FK","Valid")</f>
        <v>Valid</v>
      </c>
    </row>
    <row r="8419" spans="1:13">
      <c r="A8419" t="s">
        <v>18322</v>
      </c>
      <c r="B8419" s="1">
        <v>44650</v>
      </c>
      <c r="C8419">
        <v>-24523.57</v>
      </c>
      <c r="D8419" t="s">
        <v>1478</v>
      </c>
      <c r="E8419" t="s">
        <v>1534</v>
      </c>
      <c r="F8419" t="s">
        <v>268</v>
      </c>
      <c r="G8419" t="s">
        <v>8</v>
      </c>
      <c r="I8419" t="s">
        <v>135</v>
      </c>
      <c r="J8419" t="s">
        <v>18323</v>
      </c>
      <c r="K8419" t="str">
        <f ca="1">IF(ISNA(XLOOKUP(A8419,Customers!A:A,Customers!A:A)),"Invalid FK","Valid")</f>
        <v>Valid</v>
      </c>
      <c r="L8419" t="str">
        <f ca="1">IF(ISNA(XLOOKUP(B8419,Vendors!A:A,Vendors!A:A)),"Invalid FK","Valid")</f>
        <v>Valid</v>
      </c>
      <c r="M8419" t="str">
        <f ca="1">IF(ISNA(XLOOKUP(C8419,Headcount!C:C,Headcount!C:C)),"Invalid FK","Valid")</f>
        <v>Valid</v>
      </c>
    </row>
    <row r="8420" spans="1:13">
      <c r="A8420" t="s">
        <v>18324</v>
      </c>
      <c r="B8420" s="1">
        <v>44857</v>
      </c>
      <c r="C8420">
        <v>-74084.63</v>
      </c>
      <c r="D8420" t="s">
        <v>1478</v>
      </c>
      <c r="E8420" t="s">
        <v>7</v>
      </c>
      <c r="F8420" t="s">
        <v>271</v>
      </c>
      <c r="G8420" t="s">
        <v>8</v>
      </c>
      <c r="I8420" t="s">
        <v>79</v>
      </c>
      <c r="J8420" t="s">
        <v>18325</v>
      </c>
      <c r="K8420" t="str">
        <f ca="1">IF(ISNA(XLOOKUP(A8420,Customers!A:A,Customers!A:A)),"Invalid FK","Valid")</f>
        <v>Valid</v>
      </c>
      <c r="L8420" t="str">
        <f ca="1">IF(ISNA(XLOOKUP(B8420,Vendors!A:A,Vendors!A:A)),"Invalid FK","Valid")</f>
        <v>Valid</v>
      </c>
      <c r="M8420" t="str">
        <f ca="1">IF(ISNA(XLOOKUP(C8420,Headcount!C:C,Headcount!C:C)),"Invalid FK","Valid")</f>
        <v>Valid</v>
      </c>
    </row>
    <row r="8421" spans="1:13">
      <c r="A8421" t="s">
        <v>18326</v>
      </c>
      <c r="B8421" s="1">
        <v>44709</v>
      </c>
      <c r="C8421">
        <v>27514.29</v>
      </c>
      <c r="D8421" t="s">
        <v>1587</v>
      </c>
      <c r="E8421" t="s">
        <v>1587</v>
      </c>
      <c r="F8421" t="s">
        <v>268</v>
      </c>
      <c r="G8421" t="s">
        <v>17</v>
      </c>
      <c r="J8421" t="s">
        <v>18327</v>
      </c>
      <c r="K8421" t="str">
        <f ca="1">IF(ISNA(XLOOKUP(A8421,Customers!A:A,Customers!A:A)),"Invalid FK","Valid")</f>
        <v>Valid</v>
      </c>
      <c r="L8421" t="str">
        <f ca="1">IF(ISNA(XLOOKUP(B8421,Vendors!A:A,Vendors!A:A)),"Invalid FK","Valid")</f>
        <v>Valid</v>
      </c>
      <c r="M8421" t="str">
        <f ca="1">IF(ISNA(XLOOKUP(C8421,Headcount!C:C,Headcount!C:C)),"Invalid FK","Valid")</f>
        <v>Valid</v>
      </c>
    </row>
    <row r="8422" spans="1:13">
      <c r="A8422" t="s">
        <v>18328</v>
      </c>
      <c r="B8422" s="1">
        <v>44953</v>
      </c>
      <c r="C8422">
        <v>-60912.44</v>
      </c>
      <c r="D8422" t="s">
        <v>1478</v>
      </c>
      <c r="E8422" t="s">
        <v>36</v>
      </c>
      <c r="F8422" t="s">
        <v>268</v>
      </c>
      <c r="G8422" t="s">
        <v>13</v>
      </c>
      <c r="I8422" t="s">
        <v>75</v>
      </c>
      <c r="J8422" t="s">
        <v>18329</v>
      </c>
      <c r="K8422" t="str">
        <f ca="1">IF(ISNA(XLOOKUP(A8422,Customers!A:A,Customers!A:A)),"Invalid FK","Valid")</f>
        <v>Valid</v>
      </c>
      <c r="L8422" t="str">
        <f ca="1">IF(ISNA(XLOOKUP(B8422,Vendors!A:A,Vendors!A:A)),"Invalid FK","Valid")</f>
        <v>Valid</v>
      </c>
      <c r="M8422" t="str">
        <f ca="1">IF(ISNA(XLOOKUP(C8422,Headcount!C:C,Headcount!C:C)),"Invalid FK","Valid")</f>
        <v>Valid</v>
      </c>
    </row>
    <row r="8423" spans="1:13">
      <c r="A8423" t="s">
        <v>18330</v>
      </c>
      <c r="B8423" s="1">
        <v>45193</v>
      </c>
      <c r="C8423">
        <v>159198.71</v>
      </c>
      <c r="D8423" t="s">
        <v>1483</v>
      </c>
      <c r="E8423" t="s">
        <v>1487</v>
      </c>
      <c r="F8423" t="s">
        <v>271</v>
      </c>
      <c r="G8423" t="s">
        <v>17</v>
      </c>
      <c r="H8423" t="s">
        <v>1241</v>
      </c>
      <c r="J8423" t="s">
        <v>18331</v>
      </c>
      <c r="K8423" t="str">
        <f ca="1">IF(ISNA(XLOOKUP(A8423,Customers!A:A,Customers!A:A)),"Invalid FK","Valid")</f>
        <v>Valid</v>
      </c>
      <c r="L8423" t="str">
        <f ca="1">IF(ISNA(XLOOKUP(B8423,Vendors!A:A,Vendors!A:A)),"Invalid FK","Valid")</f>
        <v>Valid</v>
      </c>
      <c r="M8423" t="str">
        <f ca="1">IF(ISNA(XLOOKUP(C8423,Headcount!C:C,Headcount!C:C)),"Invalid FK","Valid")</f>
        <v>Valid</v>
      </c>
    </row>
    <row r="8424" spans="1:13">
      <c r="A8424" t="s">
        <v>18332</v>
      </c>
      <c r="B8424" s="1">
        <v>44724</v>
      </c>
      <c r="C8424">
        <v>-51295.05</v>
      </c>
      <c r="D8424" t="s">
        <v>1478</v>
      </c>
      <c r="E8424" t="s">
        <v>7</v>
      </c>
      <c r="F8424" t="s">
        <v>268</v>
      </c>
      <c r="G8424" t="s">
        <v>17</v>
      </c>
      <c r="I8424" t="s">
        <v>135</v>
      </c>
      <c r="J8424" t="s">
        <v>18333</v>
      </c>
      <c r="K8424" t="str">
        <f ca="1">IF(ISNA(XLOOKUP(A8424,Customers!A:A,Customers!A:A)),"Invalid FK","Valid")</f>
        <v>Valid</v>
      </c>
      <c r="L8424" t="str">
        <f ca="1">IF(ISNA(XLOOKUP(B8424,Vendors!A:A,Vendors!A:A)),"Invalid FK","Valid")</f>
        <v>Valid</v>
      </c>
      <c r="M8424" t="str">
        <f ca="1">IF(ISNA(XLOOKUP(C8424,Headcount!C:C,Headcount!C:C)),"Invalid FK","Valid")</f>
        <v>Valid</v>
      </c>
    </row>
    <row r="8425" spans="1:13">
      <c r="A8425" t="s">
        <v>18334</v>
      </c>
      <c r="B8425" s="1">
        <v>44879</v>
      </c>
      <c r="C8425">
        <v>-15835.18</v>
      </c>
      <c r="D8425" t="s">
        <v>1478</v>
      </c>
      <c r="E8425" t="s">
        <v>1496</v>
      </c>
      <c r="F8425" t="s">
        <v>271</v>
      </c>
      <c r="G8425" t="s">
        <v>8</v>
      </c>
      <c r="I8425" t="s">
        <v>147</v>
      </c>
      <c r="J8425" t="s">
        <v>18335</v>
      </c>
      <c r="K8425" t="str">
        <f ca="1">IF(ISNA(XLOOKUP(A8425,Customers!A:A,Customers!A:A)),"Invalid FK","Valid")</f>
        <v>Valid</v>
      </c>
      <c r="L8425" t="str">
        <f ca="1">IF(ISNA(XLOOKUP(B8425,Vendors!A:A,Vendors!A:A)),"Invalid FK","Valid")</f>
        <v>Valid</v>
      </c>
      <c r="M8425" t="str">
        <f ca="1">IF(ISNA(XLOOKUP(C8425,Headcount!C:C,Headcount!C:C)),"Invalid FK","Valid")</f>
        <v>Valid</v>
      </c>
    </row>
    <row r="8426" spans="1:13">
      <c r="A8426" t="s">
        <v>18336</v>
      </c>
      <c r="B8426" s="1">
        <v>45086</v>
      </c>
      <c r="C8426">
        <v>-53919.11</v>
      </c>
      <c r="D8426" t="s">
        <v>1478</v>
      </c>
      <c r="E8426" t="s">
        <v>36</v>
      </c>
      <c r="F8426" t="s">
        <v>268</v>
      </c>
      <c r="G8426" t="s">
        <v>17</v>
      </c>
      <c r="I8426" t="s">
        <v>119</v>
      </c>
      <c r="J8426" t="s">
        <v>18337</v>
      </c>
      <c r="K8426" t="str">
        <f ca="1">IF(ISNA(XLOOKUP(A8426,Customers!A:A,Customers!A:A)),"Invalid FK","Valid")</f>
        <v>Valid</v>
      </c>
      <c r="L8426" t="str">
        <f ca="1">IF(ISNA(XLOOKUP(B8426,Vendors!A:A,Vendors!A:A)),"Invalid FK","Valid")</f>
        <v>Valid</v>
      </c>
      <c r="M8426" t="str">
        <f ca="1">IF(ISNA(XLOOKUP(C8426,Headcount!C:C,Headcount!C:C)),"Invalid FK","Valid")</f>
        <v>Valid</v>
      </c>
    </row>
    <row r="8427" spans="1:13">
      <c r="A8427" t="s">
        <v>18338</v>
      </c>
      <c r="B8427" s="1">
        <v>44690</v>
      </c>
      <c r="C8427">
        <v>14010.33</v>
      </c>
      <c r="D8427" t="s">
        <v>1587</v>
      </c>
      <c r="E8427" t="s">
        <v>1587</v>
      </c>
      <c r="F8427" t="s">
        <v>271</v>
      </c>
      <c r="G8427" t="s">
        <v>29</v>
      </c>
      <c r="J8427" t="s">
        <v>18339</v>
      </c>
      <c r="K8427" t="str">
        <f ca="1">IF(ISNA(XLOOKUP(A8427,Customers!A:A,Customers!A:A)),"Invalid FK","Valid")</f>
        <v>Valid</v>
      </c>
      <c r="L8427" t="str">
        <f ca="1">IF(ISNA(XLOOKUP(B8427,Vendors!A:A,Vendors!A:A)),"Invalid FK","Valid")</f>
        <v>Valid</v>
      </c>
      <c r="M8427" t="str">
        <f ca="1">IF(ISNA(XLOOKUP(C8427,Headcount!C:C,Headcount!C:C)),"Invalid FK","Valid")</f>
        <v>Valid</v>
      </c>
    </row>
    <row r="8428" spans="1:13">
      <c r="A8428" t="s">
        <v>18340</v>
      </c>
      <c r="B8428" s="1">
        <v>44677</v>
      </c>
      <c r="C8428">
        <v>177831.81</v>
      </c>
      <c r="D8428" t="s">
        <v>1483</v>
      </c>
      <c r="E8428" t="s">
        <v>1499</v>
      </c>
      <c r="F8428" t="s">
        <v>268</v>
      </c>
      <c r="G8428" t="s">
        <v>8</v>
      </c>
      <c r="H8428" t="s">
        <v>702</v>
      </c>
      <c r="J8428" t="s">
        <v>18341</v>
      </c>
      <c r="K8428" t="str">
        <f ca="1">IF(ISNA(XLOOKUP(A8428,Customers!A:A,Customers!A:A)),"Invalid FK","Valid")</f>
        <v>Valid</v>
      </c>
      <c r="L8428" t="str">
        <f ca="1">IF(ISNA(XLOOKUP(B8428,Vendors!A:A,Vendors!A:A)),"Invalid FK","Valid")</f>
        <v>Valid</v>
      </c>
      <c r="M8428" t="str">
        <f ca="1">IF(ISNA(XLOOKUP(C8428,Headcount!C:C,Headcount!C:C)),"Invalid FK","Valid")</f>
        <v>Valid</v>
      </c>
    </row>
    <row r="8429" spans="1:13">
      <c r="A8429" t="s">
        <v>18342</v>
      </c>
      <c r="B8429" s="1">
        <v>44807</v>
      </c>
      <c r="C8429">
        <v>-33373.11</v>
      </c>
      <c r="D8429" t="s">
        <v>1478</v>
      </c>
      <c r="E8429" t="s">
        <v>1496</v>
      </c>
      <c r="F8429" t="s">
        <v>264</v>
      </c>
      <c r="G8429" t="s">
        <v>13</v>
      </c>
      <c r="I8429" t="s">
        <v>30</v>
      </c>
      <c r="J8429" t="s">
        <v>18343</v>
      </c>
      <c r="K8429" t="str">
        <f ca="1">IF(ISNA(XLOOKUP(A8429,Customers!A:A,Customers!A:A)),"Invalid FK","Valid")</f>
        <v>Valid</v>
      </c>
      <c r="L8429" t="str">
        <f ca="1">IF(ISNA(XLOOKUP(B8429,Vendors!A:A,Vendors!A:A)),"Invalid FK","Valid")</f>
        <v>Valid</v>
      </c>
      <c r="M8429" t="str">
        <f ca="1">IF(ISNA(XLOOKUP(C8429,Headcount!C:C,Headcount!C:C)),"Invalid FK","Valid")</f>
        <v>Valid</v>
      </c>
    </row>
    <row r="8430" spans="1:13">
      <c r="A8430" t="s">
        <v>18344</v>
      </c>
      <c r="B8430" s="1">
        <v>45028</v>
      </c>
      <c r="C8430">
        <v>111671.8</v>
      </c>
      <c r="D8430" t="s">
        <v>1483</v>
      </c>
      <c r="E8430" t="s">
        <v>1484</v>
      </c>
      <c r="F8430" t="s">
        <v>264</v>
      </c>
      <c r="G8430" t="s">
        <v>13</v>
      </c>
      <c r="H8430" t="s">
        <v>1159</v>
      </c>
      <c r="J8430" t="s">
        <v>18345</v>
      </c>
      <c r="K8430" t="str">
        <f ca="1">IF(ISNA(XLOOKUP(A8430,Customers!A:A,Customers!A:A)),"Invalid FK","Valid")</f>
        <v>Valid</v>
      </c>
      <c r="L8430" t="str">
        <f ca="1">IF(ISNA(XLOOKUP(B8430,Vendors!A:A,Vendors!A:A)),"Invalid FK","Valid")</f>
        <v>Valid</v>
      </c>
      <c r="M8430" t="str">
        <f ca="1">IF(ISNA(XLOOKUP(C8430,Headcount!C:C,Headcount!C:C)),"Invalid FK","Valid")</f>
        <v>Valid</v>
      </c>
    </row>
    <row r="8431" spans="1:13">
      <c r="A8431" t="s">
        <v>18346</v>
      </c>
      <c r="B8431" s="1">
        <v>44830</v>
      </c>
      <c r="C8431">
        <v>-45367.55</v>
      </c>
      <c r="D8431" t="s">
        <v>1478</v>
      </c>
      <c r="E8431" t="s">
        <v>20</v>
      </c>
      <c r="F8431" t="s">
        <v>264</v>
      </c>
      <c r="G8431" t="s">
        <v>17</v>
      </c>
      <c r="I8431" t="s">
        <v>27</v>
      </c>
      <c r="J8431" t="s">
        <v>18347</v>
      </c>
      <c r="K8431" t="str">
        <f ca="1">IF(ISNA(XLOOKUP(A8431,Customers!A:A,Customers!A:A)),"Invalid FK","Valid")</f>
        <v>Valid</v>
      </c>
      <c r="L8431" t="str">
        <f ca="1">IF(ISNA(XLOOKUP(B8431,Vendors!A:A,Vendors!A:A)),"Invalid FK","Valid")</f>
        <v>Valid</v>
      </c>
      <c r="M8431" t="str">
        <f ca="1">IF(ISNA(XLOOKUP(C8431,Headcount!C:C,Headcount!C:C)),"Invalid FK","Valid")</f>
        <v>Valid</v>
      </c>
    </row>
    <row r="8432" spans="1:13">
      <c r="A8432" t="s">
        <v>18348</v>
      </c>
      <c r="B8432" s="1">
        <v>45128</v>
      </c>
      <c r="C8432">
        <v>-46342.39</v>
      </c>
      <c r="D8432" t="s">
        <v>1478</v>
      </c>
      <c r="E8432" t="s">
        <v>1509</v>
      </c>
      <c r="F8432" t="s">
        <v>264</v>
      </c>
      <c r="G8432" t="s">
        <v>8</v>
      </c>
      <c r="I8432" t="s">
        <v>183</v>
      </c>
      <c r="J8432" t="s">
        <v>18349</v>
      </c>
      <c r="K8432" t="str">
        <f ca="1">IF(ISNA(XLOOKUP(A8432,Customers!A:A,Customers!A:A)),"Invalid FK","Valid")</f>
        <v>Valid</v>
      </c>
      <c r="L8432" t="str">
        <f ca="1">IF(ISNA(XLOOKUP(B8432,Vendors!A:A,Vendors!A:A)),"Invalid FK","Valid")</f>
        <v>Valid</v>
      </c>
      <c r="M8432" t="str">
        <f ca="1">IF(ISNA(XLOOKUP(C8432,Headcount!C:C,Headcount!C:C)),"Invalid FK","Valid")</f>
        <v>Valid</v>
      </c>
    </row>
    <row r="8433" spans="1:13">
      <c r="A8433" t="s">
        <v>18350</v>
      </c>
      <c r="B8433" s="1">
        <v>44698</v>
      </c>
      <c r="C8433">
        <v>-59836.71</v>
      </c>
      <c r="D8433" t="s">
        <v>1478</v>
      </c>
      <c r="E8433" t="s">
        <v>36</v>
      </c>
      <c r="F8433" t="s">
        <v>264</v>
      </c>
      <c r="G8433" t="s">
        <v>13</v>
      </c>
      <c r="I8433" t="s">
        <v>111</v>
      </c>
      <c r="J8433" t="s">
        <v>18351</v>
      </c>
      <c r="K8433" t="str">
        <f ca="1">IF(ISNA(XLOOKUP(A8433,Customers!A:A,Customers!A:A)),"Invalid FK","Valid")</f>
        <v>Valid</v>
      </c>
      <c r="L8433" t="str">
        <f ca="1">IF(ISNA(XLOOKUP(B8433,Vendors!A:A,Vendors!A:A)),"Invalid FK","Valid")</f>
        <v>Valid</v>
      </c>
      <c r="M8433" t="str">
        <f ca="1">IF(ISNA(XLOOKUP(C8433,Headcount!C:C,Headcount!C:C)),"Invalid FK","Valid")</f>
        <v>Valid</v>
      </c>
    </row>
    <row r="8434" spans="1:13">
      <c r="A8434" t="s">
        <v>18352</v>
      </c>
      <c r="B8434" s="1">
        <v>44752</v>
      </c>
      <c r="C8434">
        <v>235291.47</v>
      </c>
      <c r="D8434" t="s">
        <v>1483</v>
      </c>
      <c r="E8434" t="s">
        <v>1484</v>
      </c>
      <c r="F8434" t="s">
        <v>271</v>
      </c>
      <c r="G8434" t="s">
        <v>29</v>
      </c>
      <c r="H8434" t="s">
        <v>1113</v>
      </c>
      <c r="J8434" t="s">
        <v>18353</v>
      </c>
      <c r="K8434" t="str">
        <f ca="1">IF(ISNA(XLOOKUP(A8434,Customers!A:A,Customers!A:A)),"Invalid FK","Valid")</f>
        <v>Valid</v>
      </c>
      <c r="L8434" t="str">
        <f ca="1">IF(ISNA(XLOOKUP(B8434,Vendors!A:A,Vendors!A:A)),"Invalid FK","Valid")</f>
        <v>Valid</v>
      </c>
      <c r="M8434" t="str">
        <f ca="1">IF(ISNA(XLOOKUP(C8434,Headcount!C:C,Headcount!C:C)),"Invalid FK","Valid")</f>
        <v>Valid</v>
      </c>
    </row>
    <row r="8435" spans="1:13">
      <c r="A8435" t="s">
        <v>18354</v>
      </c>
      <c r="B8435" s="1">
        <v>44919</v>
      </c>
      <c r="C8435">
        <v>151201.54</v>
      </c>
      <c r="D8435" t="s">
        <v>1483</v>
      </c>
      <c r="E8435" t="s">
        <v>1499</v>
      </c>
      <c r="F8435" t="s">
        <v>264</v>
      </c>
      <c r="G8435" t="s">
        <v>13</v>
      </c>
      <c r="H8435" t="s">
        <v>676</v>
      </c>
      <c r="J8435" t="s">
        <v>18355</v>
      </c>
      <c r="K8435" t="str">
        <f ca="1">IF(ISNA(XLOOKUP(A8435,Customers!A:A,Customers!A:A)),"Invalid FK","Valid")</f>
        <v>Valid</v>
      </c>
      <c r="L8435" t="str">
        <f ca="1">IF(ISNA(XLOOKUP(B8435,Vendors!A:A,Vendors!A:A)),"Invalid FK","Valid")</f>
        <v>Valid</v>
      </c>
      <c r="M8435" t="str">
        <f ca="1">IF(ISNA(XLOOKUP(C8435,Headcount!C:C,Headcount!C:C)),"Invalid FK","Valid")</f>
        <v>Valid</v>
      </c>
    </row>
    <row r="8436" spans="1:13">
      <c r="A8436" t="s">
        <v>18356</v>
      </c>
      <c r="B8436" s="1">
        <v>44852</v>
      </c>
      <c r="C8436">
        <v>22950.82</v>
      </c>
      <c r="D8436" t="s">
        <v>1587</v>
      </c>
      <c r="E8436" t="s">
        <v>1587</v>
      </c>
      <c r="F8436" t="s">
        <v>268</v>
      </c>
      <c r="G8436" t="s">
        <v>17</v>
      </c>
      <c r="J8436" t="s">
        <v>18357</v>
      </c>
      <c r="K8436" t="str">
        <f ca="1">IF(ISNA(XLOOKUP(A8436,Customers!A:A,Customers!A:A)),"Invalid FK","Valid")</f>
        <v>Valid</v>
      </c>
      <c r="L8436" t="str">
        <f ca="1">IF(ISNA(XLOOKUP(B8436,Vendors!A:A,Vendors!A:A)),"Invalid FK","Valid")</f>
        <v>Valid</v>
      </c>
      <c r="M8436" t="str">
        <f ca="1">IF(ISNA(XLOOKUP(C8436,Headcount!C:C,Headcount!C:C)),"Invalid FK","Valid")</f>
        <v>Valid</v>
      </c>
    </row>
    <row r="8437" spans="1:13">
      <c r="A8437" t="s">
        <v>18358</v>
      </c>
      <c r="B8437" s="1">
        <v>45028</v>
      </c>
      <c r="C8437">
        <v>15579.56</v>
      </c>
      <c r="D8437" t="s">
        <v>1587</v>
      </c>
      <c r="E8437" t="s">
        <v>1587</v>
      </c>
      <c r="F8437" t="s">
        <v>271</v>
      </c>
      <c r="G8437" t="s">
        <v>13</v>
      </c>
      <c r="J8437" t="s">
        <v>18359</v>
      </c>
      <c r="K8437" t="str">
        <f ca="1">IF(ISNA(XLOOKUP(A8437,Customers!A:A,Customers!A:A)),"Invalid FK","Valid")</f>
        <v>Valid</v>
      </c>
      <c r="L8437" t="str">
        <f ca="1">IF(ISNA(XLOOKUP(B8437,Vendors!A:A,Vendors!A:A)),"Invalid FK","Valid")</f>
        <v>Valid</v>
      </c>
      <c r="M8437" t="str">
        <f ca="1">IF(ISNA(XLOOKUP(C8437,Headcount!C:C,Headcount!C:C)),"Invalid FK","Valid")</f>
        <v>Valid</v>
      </c>
    </row>
    <row r="8438" spans="1:13">
      <c r="A8438" t="s">
        <v>18360</v>
      </c>
      <c r="B8438" s="1">
        <v>45227</v>
      </c>
      <c r="C8438">
        <v>163300.35</v>
      </c>
      <c r="D8438" t="s">
        <v>1483</v>
      </c>
      <c r="E8438" t="s">
        <v>1499</v>
      </c>
      <c r="F8438" t="s">
        <v>268</v>
      </c>
      <c r="G8438" t="s">
        <v>8</v>
      </c>
      <c r="H8438" t="s">
        <v>702</v>
      </c>
      <c r="J8438" t="s">
        <v>18361</v>
      </c>
      <c r="K8438" t="str">
        <f ca="1">IF(ISNA(XLOOKUP(A8438,Customers!A:A,Customers!A:A)),"Invalid FK","Valid")</f>
        <v>Valid</v>
      </c>
      <c r="L8438" t="str">
        <f ca="1">IF(ISNA(XLOOKUP(B8438,Vendors!A:A,Vendors!A:A)),"Invalid FK","Valid")</f>
        <v>Valid</v>
      </c>
      <c r="M8438" t="str">
        <f ca="1">IF(ISNA(XLOOKUP(C8438,Headcount!C:C,Headcount!C:C)),"Invalid FK","Valid")</f>
        <v>Valid</v>
      </c>
    </row>
    <row r="8439" spans="1:13">
      <c r="A8439" t="s">
        <v>18362</v>
      </c>
      <c r="B8439" s="1">
        <v>44764</v>
      </c>
      <c r="C8439">
        <v>-42704.12</v>
      </c>
      <c r="D8439" t="s">
        <v>1478</v>
      </c>
      <c r="E8439" t="s">
        <v>7</v>
      </c>
      <c r="F8439" t="s">
        <v>268</v>
      </c>
      <c r="G8439" t="s">
        <v>8</v>
      </c>
      <c r="I8439" t="s">
        <v>145</v>
      </c>
      <c r="J8439" t="s">
        <v>18363</v>
      </c>
      <c r="K8439" t="str">
        <f ca="1">IF(ISNA(XLOOKUP(A8439,Customers!A:A,Customers!A:A)),"Invalid FK","Valid")</f>
        <v>Valid</v>
      </c>
      <c r="L8439" t="str">
        <f ca="1">IF(ISNA(XLOOKUP(B8439,Vendors!A:A,Vendors!A:A)),"Invalid FK","Valid")</f>
        <v>Valid</v>
      </c>
      <c r="M8439" t="str">
        <f ca="1">IF(ISNA(XLOOKUP(C8439,Headcount!C:C,Headcount!C:C)),"Invalid FK","Valid")</f>
        <v>Valid</v>
      </c>
    </row>
    <row r="8440" spans="1:13">
      <c r="A8440" t="s">
        <v>18364</v>
      </c>
      <c r="B8440" s="1">
        <v>45213</v>
      </c>
      <c r="C8440">
        <v>82486.45</v>
      </c>
      <c r="D8440" t="s">
        <v>1483</v>
      </c>
      <c r="E8440" t="s">
        <v>1499</v>
      </c>
      <c r="F8440" t="s">
        <v>271</v>
      </c>
      <c r="G8440" t="s">
        <v>17</v>
      </c>
      <c r="H8440" t="s">
        <v>1171</v>
      </c>
      <c r="J8440" t="s">
        <v>18365</v>
      </c>
      <c r="K8440" t="str">
        <f ca="1">IF(ISNA(XLOOKUP(A8440,Customers!A:A,Customers!A:A)),"Invalid FK","Valid")</f>
        <v>Valid</v>
      </c>
      <c r="L8440" t="str">
        <f ca="1">IF(ISNA(XLOOKUP(B8440,Vendors!A:A,Vendors!A:A)),"Invalid FK","Valid")</f>
        <v>Valid</v>
      </c>
      <c r="M8440" t="str">
        <f ca="1">IF(ISNA(XLOOKUP(C8440,Headcount!C:C,Headcount!C:C)),"Invalid FK","Valid")</f>
        <v>Valid</v>
      </c>
    </row>
    <row r="8441" spans="1:13">
      <c r="A8441" t="s">
        <v>18366</v>
      </c>
      <c r="B8441" s="1">
        <v>44890</v>
      </c>
      <c r="C8441">
        <v>217130.08</v>
      </c>
      <c r="D8441" t="s">
        <v>1483</v>
      </c>
      <c r="E8441" t="s">
        <v>1484</v>
      </c>
      <c r="F8441" t="s">
        <v>264</v>
      </c>
      <c r="G8441" t="s">
        <v>17</v>
      </c>
      <c r="H8441" t="s">
        <v>678</v>
      </c>
      <c r="J8441" t="s">
        <v>18367</v>
      </c>
      <c r="K8441" t="str">
        <f ca="1">IF(ISNA(XLOOKUP(A8441,Customers!A:A,Customers!A:A)),"Invalid FK","Valid")</f>
        <v>Valid</v>
      </c>
      <c r="L8441" t="str">
        <f ca="1">IF(ISNA(XLOOKUP(B8441,Vendors!A:A,Vendors!A:A)),"Invalid FK","Valid")</f>
        <v>Valid</v>
      </c>
      <c r="M8441" t="str">
        <f ca="1">IF(ISNA(XLOOKUP(C8441,Headcount!C:C,Headcount!C:C)),"Invalid FK","Valid")</f>
        <v>Valid</v>
      </c>
    </row>
    <row r="8442" spans="1:13">
      <c r="A8442" t="s">
        <v>18368</v>
      </c>
      <c r="B8442" s="1">
        <v>45030</v>
      </c>
      <c r="C8442">
        <v>99134.7</v>
      </c>
      <c r="D8442" t="s">
        <v>1483</v>
      </c>
      <c r="E8442" t="s">
        <v>1499</v>
      </c>
      <c r="F8442" t="s">
        <v>271</v>
      </c>
      <c r="G8442" t="s">
        <v>17</v>
      </c>
      <c r="H8442" t="s">
        <v>1271</v>
      </c>
      <c r="J8442" t="s">
        <v>18369</v>
      </c>
      <c r="K8442" t="str">
        <f ca="1">IF(ISNA(XLOOKUP(A8442,Customers!A:A,Customers!A:A)),"Invalid FK","Valid")</f>
        <v>Valid</v>
      </c>
      <c r="L8442" t="str">
        <f ca="1">IF(ISNA(XLOOKUP(B8442,Vendors!A:A,Vendors!A:A)),"Invalid FK","Valid")</f>
        <v>Valid</v>
      </c>
      <c r="M8442" t="str">
        <f ca="1">IF(ISNA(XLOOKUP(C8442,Headcount!C:C,Headcount!C:C)),"Invalid FK","Valid")</f>
        <v>Valid</v>
      </c>
    </row>
    <row r="8443" spans="1:13">
      <c r="A8443" t="s">
        <v>18370</v>
      </c>
      <c r="B8443" s="1">
        <v>45090</v>
      </c>
      <c r="C8443">
        <v>127623.11</v>
      </c>
      <c r="D8443" t="s">
        <v>1483</v>
      </c>
      <c r="E8443" t="s">
        <v>1499</v>
      </c>
      <c r="F8443" t="s">
        <v>268</v>
      </c>
      <c r="G8443" t="s">
        <v>13</v>
      </c>
      <c r="H8443" t="s">
        <v>1207</v>
      </c>
      <c r="J8443" t="s">
        <v>18371</v>
      </c>
      <c r="K8443" t="str">
        <f ca="1">IF(ISNA(XLOOKUP(A8443,Customers!A:A,Customers!A:A)),"Invalid FK","Valid")</f>
        <v>Valid</v>
      </c>
      <c r="L8443" t="str">
        <f ca="1">IF(ISNA(XLOOKUP(B8443,Vendors!A:A,Vendors!A:A)),"Invalid FK","Valid")</f>
        <v>Valid</v>
      </c>
      <c r="M8443" t="str">
        <f ca="1">IF(ISNA(XLOOKUP(C8443,Headcount!C:C,Headcount!C:C)),"Invalid FK","Valid")</f>
        <v>Valid</v>
      </c>
    </row>
    <row r="8444" spans="1:13">
      <c r="A8444" t="s">
        <v>18372</v>
      </c>
      <c r="B8444" s="1">
        <v>44874</v>
      </c>
      <c r="C8444">
        <v>16935.240000000002</v>
      </c>
      <c r="D8444" t="s">
        <v>1504</v>
      </c>
      <c r="E8444" t="s">
        <v>1504</v>
      </c>
      <c r="F8444" t="s">
        <v>264</v>
      </c>
      <c r="G8444" t="s">
        <v>13</v>
      </c>
      <c r="J8444" t="s">
        <v>18373</v>
      </c>
      <c r="K8444" t="str">
        <f ca="1">IF(ISNA(XLOOKUP(A8444,Customers!A:A,Customers!A:A)),"Invalid FK","Valid")</f>
        <v>Valid</v>
      </c>
      <c r="L8444" t="str">
        <f ca="1">IF(ISNA(XLOOKUP(B8444,Vendors!A:A,Vendors!A:A)),"Invalid FK","Valid")</f>
        <v>Valid</v>
      </c>
      <c r="M8444" t="str">
        <f ca="1">IF(ISNA(XLOOKUP(C8444,Headcount!C:C,Headcount!C:C)),"Invalid FK","Valid")</f>
        <v>Valid</v>
      </c>
    </row>
    <row r="8445" spans="1:13">
      <c r="A8445" t="s">
        <v>18374</v>
      </c>
      <c r="B8445" s="1">
        <v>44792</v>
      </c>
      <c r="C8445">
        <v>-2000</v>
      </c>
      <c r="D8445" t="s">
        <v>1478</v>
      </c>
      <c r="E8445" t="s">
        <v>1534</v>
      </c>
      <c r="F8445" t="s">
        <v>268</v>
      </c>
      <c r="G8445" t="s">
        <v>17</v>
      </c>
      <c r="I8445" t="s">
        <v>49</v>
      </c>
      <c r="J8445" t="s">
        <v>18375</v>
      </c>
      <c r="K8445" t="str">
        <f ca="1">IF(ISNA(XLOOKUP(A8445,Customers!A:A,Customers!A:A)),"Invalid FK","Valid")</f>
        <v>Valid</v>
      </c>
      <c r="L8445" t="str">
        <f ca="1">IF(ISNA(XLOOKUP(B8445,Vendors!A:A,Vendors!A:A)),"Invalid FK","Valid")</f>
        <v>Valid</v>
      </c>
      <c r="M8445" t="str">
        <f ca="1">IF(ISNA(XLOOKUP(C8445,Headcount!C:C,Headcount!C:C)),"Invalid FK","Valid")</f>
        <v>Valid</v>
      </c>
    </row>
    <row r="8446" spans="1:13">
      <c r="A8446" t="s">
        <v>18376</v>
      </c>
      <c r="B8446" s="1">
        <v>45234</v>
      </c>
      <c r="C8446">
        <v>-12698.12</v>
      </c>
      <c r="D8446" t="s">
        <v>1478</v>
      </c>
      <c r="E8446" t="s">
        <v>36</v>
      </c>
      <c r="F8446" t="s">
        <v>271</v>
      </c>
      <c r="G8446" t="s">
        <v>8</v>
      </c>
      <c r="I8446" t="s">
        <v>77</v>
      </c>
      <c r="J8446" t="s">
        <v>18377</v>
      </c>
      <c r="K8446" t="str">
        <f ca="1">IF(ISNA(XLOOKUP(A8446,Customers!A:A,Customers!A:A)),"Invalid FK","Valid")</f>
        <v>Valid</v>
      </c>
      <c r="L8446" t="str">
        <f ca="1">IF(ISNA(XLOOKUP(B8446,Vendors!A:A,Vendors!A:A)),"Invalid FK","Valid")</f>
        <v>Valid</v>
      </c>
      <c r="M8446" t="str">
        <f ca="1">IF(ISNA(XLOOKUP(C8446,Headcount!C:C,Headcount!C:C)),"Invalid FK","Valid")</f>
        <v>Valid</v>
      </c>
    </row>
    <row r="8447" spans="1:13">
      <c r="A8447" t="s">
        <v>18378</v>
      </c>
      <c r="B8447" s="1">
        <v>45202</v>
      </c>
      <c r="C8447">
        <v>182247.54</v>
      </c>
      <c r="D8447" t="s">
        <v>1483</v>
      </c>
      <c r="E8447" t="s">
        <v>1499</v>
      </c>
      <c r="F8447" t="s">
        <v>268</v>
      </c>
      <c r="G8447" t="s">
        <v>17</v>
      </c>
      <c r="H8447" t="s">
        <v>1357</v>
      </c>
      <c r="J8447" t="s">
        <v>18379</v>
      </c>
      <c r="K8447" t="str">
        <f ca="1">IF(ISNA(XLOOKUP(A8447,Customers!A:A,Customers!A:A)),"Invalid FK","Valid")</f>
        <v>Valid</v>
      </c>
      <c r="L8447" t="str">
        <f ca="1">IF(ISNA(XLOOKUP(B8447,Vendors!A:A,Vendors!A:A)),"Invalid FK","Valid")</f>
        <v>Valid</v>
      </c>
      <c r="M8447" t="str">
        <f ca="1">IF(ISNA(XLOOKUP(C8447,Headcount!C:C,Headcount!C:C)),"Invalid FK","Valid")</f>
        <v>Valid</v>
      </c>
    </row>
    <row r="8448" spans="1:13">
      <c r="A8448" t="s">
        <v>18380</v>
      </c>
      <c r="B8448" s="1">
        <v>44570</v>
      </c>
      <c r="C8448">
        <v>-31909.7</v>
      </c>
      <c r="D8448" t="s">
        <v>1478</v>
      </c>
      <c r="E8448" t="s">
        <v>36</v>
      </c>
      <c r="F8448" t="s">
        <v>271</v>
      </c>
      <c r="G8448" t="s">
        <v>17</v>
      </c>
      <c r="I8448" t="s">
        <v>195</v>
      </c>
      <c r="J8448" t="s">
        <v>18381</v>
      </c>
      <c r="K8448" t="str">
        <f ca="1">IF(ISNA(XLOOKUP(A8448,Customers!A:A,Customers!A:A)),"Invalid FK","Valid")</f>
        <v>Valid</v>
      </c>
      <c r="L8448" t="str">
        <f ca="1">IF(ISNA(XLOOKUP(B8448,Vendors!A:A,Vendors!A:A)),"Invalid FK","Valid")</f>
        <v>Valid</v>
      </c>
      <c r="M8448" t="str">
        <f ca="1">IF(ISNA(XLOOKUP(C8448,Headcount!C:C,Headcount!C:C)),"Invalid FK","Valid")</f>
        <v>Valid</v>
      </c>
    </row>
    <row r="8449" spans="1:13">
      <c r="A8449" t="s">
        <v>18382</v>
      </c>
      <c r="B8449" s="1">
        <v>45003</v>
      </c>
      <c r="C8449">
        <v>-38822.65</v>
      </c>
      <c r="D8449" t="s">
        <v>1478</v>
      </c>
      <c r="E8449" t="s">
        <v>20</v>
      </c>
      <c r="F8449" t="s">
        <v>264</v>
      </c>
      <c r="G8449" t="s">
        <v>8</v>
      </c>
      <c r="I8449" t="s">
        <v>25</v>
      </c>
      <c r="J8449" t="s">
        <v>18383</v>
      </c>
      <c r="K8449" t="str">
        <f ca="1">IF(ISNA(XLOOKUP(A8449,Customers!A:A,Customers!A:A)),"Invalid FK","Valid")</f>
        <v>Valid</v>
      </c>
      <c r="L8449" t="str">
        <f ca="1">IF(ISNA(XLOOKUP(B8449,Vendors!A:A,Vendors!A:A)),"Invalid FK","Valid")</f>
        <v>Valid</v>
      </c>
      <c r="M8449" t="str">
        <f ca="1">IF(ISNA(XLOOKUP(C8449,Headcount!C:C,Headcount!C:C)),"Invalid FK","Valid")</f>
        <v>Valid</v>
      </c>
    </row>
    <row r="8450" spans="1:13">
      <c r="A8450" t="s">
        <v>18384</v>
      </c>
      <c r="B8450" s="1">
        <v>44909</v>
      </c>
      <c r="C8450">
        <v>89006.41</v>
      </c>
      <c r="D8450" t="s">
        <v>1483</v>
      </c>
      <c r="E8450" t="s">
        <v>1499</v>
      </c>
      <c r="F8450" t="s">
        <v>264</v>
      </c>
      <c r="G8450" t="s">
        <v>17</v>
      </c>
      <c r="H8450" t="s">
        <v>991</v>
      </c>
      <c r="J8450" t="s">
        <v>18385</v>
      </c>
      <c r="K8450" t="str">
        <f ca="1">IF(ISNA(XLOOKUP(A8450,Customers!A:A,Customers!A:A)),"Invalid FK","Valid")</f>
        <v>Valid</v>
      </c>
      <c r="L8450" t="str">
        <f ca="1">IF(ISNA(XLOOKUP(B8450,Vendors!A:A,Vendors!A:A)),"Invalid FK","Valid")</f>
        <v>Valid</v>
      </c>
      <c r="M8450" t="str">
        <f ca="1">IF(ISNA(XLOOKUP(C8450,Headcount!C:C,Headcount!C:C)),"Invalid FK","Valid")</f>
        <v>Valid</v>
      </c>
    </row>
    <row r="8451" spans="1:13">
      <c r="A8451" t="s">
        <v>18386</v>
      </c>
      <c r="B8451" s="1">
        <v>45020</v>
      </c>
      <c r="C8451">
        <v>125166.85</v>
      </c>
      <c r="D8451" t="s">
        <v>1483</v>
      </c>
      <c r="E8451" t="s">
        <v>1487</v>
      </c>
      <c r="F8451" t="s">
        <v>264</v>
      </c>
      <c r="G8451" t="s">
        <v>29</v>
      </c>
      <c r="H8451" t="s">
        <v>1359</v>
      </c>
      <c r="J8451" t="s">
        <v>18387</v>
      </c>
      <c r="K8451" t="str">
        <f ca="1">IF(ISNA(XLOOKUP(A8451,Customers!A:A,Customers!A:A)),"Invalid FK","Valid")</f>
        <v>Valid</v>
      </c>
      <c r="L8451" t="str">
        <f ca="1">IF(ISNA(XLOOKUP(B8451,Vendors!A:A,Vendors!A:A)),"Invalid FK","Valid")</f>
        <v>Valid</v>
      </c>
      <c r="M8451" t="str">
        <f ca="1">IF(ISNA(XLOOKUP(C8451,Headcount!C:C,Headcount!C:C)),"Invalid FK","Valid")</f>
        <v>Valid</v>
      </c>
    </row>
    <row r="8452" spans="1:13">
      <c r="A8452" t="s">
        <v>18388</v>
      </c>
      <c r="B8452" s="1">
        <v>44680</v>
      </c>
      <c r="C8452">
        <v>-48610.55</v>
      </c>
      <c r="D8452" t="s">
        <v>1478</v>
      </c>
      <c r="E8452" t="s">
        <v>36</v>
      </c>
      <c r="F8452" t="s">
        <v>264</v>
      </c>
      <c r="G8452" t="s">
        <v>29</v>
      </c>
      <c r="I8452" t="s">
        <v>195</v>
      </c>
      <c r="J8452" t="s">
        <v>18389</v>
      </c>
      <c r="K8452" t="str">
        <f ca="1">IF(ISNA(XLOOKUP(A8452,Customers!A:A,Customers!A:A)),"Invalid FK","Valid")</f>
        <v>Valid</v>
      </c>
      <c r="L8452" t="str">
        <f ca="1">IF(ISNA(XLOOKUP(B8452,Vendors!A:A,Vendors!A:A)),"Invalid FK","Valid")</f>
        <v>Valid</v>
      </c>
      <c r="M8452" t="str">
        <f ca="1">IF(ISNA(XLOOKUP(C8452,Headcount!C:C,Headcount!C:C)),"Invalid FK","Valid")</f>
        <v>Valid</v>
      </c>
    </row>
    <row r="8453" spans="1:13">
      <c r="A8453" t="s">
        <v>18390</v>
      </c>
      <c r="B8453" s="1">
        <v>44600</v>
      </c>
      <c r="C8453">
        <v>-58481.22</v>
      </c>
      <c r="D8453" t="s">
        <v>1478</v>
      </c>
      <c r="E8453" t="s">
        <v>1509</v>
      </c>
      <c r="F8453" t="s">
        <v>264</v>
      </c>
      <c r="G8453" t="s">
        <v>29</v>
      </c>
      <c r="I8453" t="s">
        <v>23</v>
      </c>
      <c r="J8453" t="s">
        <v>18391</v>
      </c>
      <c r="K8453" t="str">
        <f ca="1">IF(ISNA(XLOOKUP(A8453,Customers!A:A,Customers!A:A)),"Invalid FK","Valid")</f>
        <v>Valid</v>
      </c>
      <c r="L8453" t="str">
        <f ca="1">IF(ISNA(XLOOKUP(B8453,Vendors!A:A,Vendors!A:A)),"Invalid FK","Valid")</f>
        <v>Valid</v>
      </c>
      <c r="M8453" t="str">
        <f ca="1">IF(ISNA(XLOOKUP(C8453,Headcount!C:C,Headcount!C:C)),"Invalid FK","Valid")</f>
        <v>Valid</v>
      </c>
    </row>
    <row r="8454" spans="1:13">
      <c r="A8454" t="s">
        <v>18392</v>
      </c>
      <c r="B8454" s="1">
        <v>45016</v>
      </c>
      <c r="C8454">
        <v>199540.82</v>
      </c>
      <c r="D8454" t="s">
        <v>1483</v>
      </c>
      <c r="E8454" t="s">
        <v>1484</v>
      </c>
      <c r="F8454" t="s">
        <v>264</v>
      </c>
      <c r="G8454" t="s">
        <v>13</v>
      </c>
      <c r="H8454" t="s">
        <v>1293</v>
      </c>
      <c r="J8454" t="s">
        <v>18393</v>
      </c>
      <c r="K8454" t="str">
        <f ca="1">IF(ISNA(XLOOKUP(A8454,Customers!A:A,Customers!A:A)),"Invalid FK","Valid")</f>
        <v>Valid</v>
      </c>
      <c r="L8454" t="str">
        <f ca="1">IF(ISNA(XLOOKUP(B8454,Vendors!A:A,Vendors!A:A)),"Invalid FK","Valid")</f>
        <v>Valid</v>
      </c>
      <c r="M8454" t="str">
        <f ca="1">IF(ISNA(XLOOKUP(C8454,Headcount!C:C,Headcount!C:C)),"Invalid FK","Valid")</f>
        <v>Valid</v>
      </c>
    </row>
    <row r="8455" spans="1:13">
      <c r="A8455" t="s">
        <v>18394</v>
      </c>
      <c r="B8455" s="1">
        <v>45133</v>
      </c>
      <c r="C8455">
        <v>-46635.87</v>
      </c>
      <c r="D8455" t="s">
        <v>1478</v>
      </c>
      <c r="E8455" t="s">
        <v>36</v>
      </c>
      <c r="F8455" t="s">
        <v>268</v>
      </c>
      <c r="G8455" t="s">
        <v>8</v>
      </c>
      <c r="I8455" t="s">
        <v>244</v>
      </c>
      <c r="J8455" t="s">
        <v>18395</v>
      </c>
      <c r="K8455" t="str">
        <f ca="1">IF(ISNA(XLOOKUP(A8455,Customers!A:A,Customers!A:A)),"Invalid FK","Valid")</f>
        <v>Valid</v>
      </c>
      <c r="L8455" t="str">
        <f ca="1">IF(ISNA(XLOOKUP(B8455,Vendors!A:A,Vendors!A:A)),"Invalid FK","Valid")</f>
        <v>Valid</v>
      </c>
      <c r="M8455" t="str">
        <f ca="1">IF(ISNA(XLOOKUP(C8455,Headcount!C:C,Headcount!C:C)),"Invalid FK","Valid")</f>
        <v>Valid</v>
      </c>
    </row>
    <row r="8456" spans="1:13">
      <c r="A8456" t="s">
        <v>18396</v>
      </c>
      <c r="B8456" s="1">
        <v>45052</v>
      </c>
      <c r="C8456">
        <v>-27455.3</v>
      </c>
      <c r="D8456" t="s">
        <v>1478</v>
      </c>
      <c r="E8456" t="s">
        <v>7</v>
      </c>
      <c r="F8456" t="s">
        <v>268</v>
      </c>
      <c r="G8456" t="s">
        <v>29</v>
      </c>
      <c r="I8456" t="s">
        <v>169</v>
      </c>
      <c r="J8456" t="s">
        <v>18397</v>
      </c>
      <c r="K8456" t="str">
        <f ca="1">IF(ISNA(XLOOKUP(A8456,Customers!A:A,Customers!A:A)),"Invalid FK","Valid")</f>
        <v>Valid</v>
      </c>
      <c r="L8456" t="str">
        <f ca="1">IF(ISNA(XLOOKUP(B8456,Vendors!A:A,Vendors!A:A)),"Invalid FK","Valid")</f>
        <v>Valid</v>
      </c>
      <c r="M8456" t="str">
        <f ca="1">IF(ISNA(XLOOKUP(C8456,Headcount!C:C,Headcount!C:C)),"Invalid FK","Valid")</f>
        <v>Valid</v>
      </c>
    </row>
    <row r="8457" spans="1:13">
      <c r="A8457" t="s">
        <v>18398</v>
      </c>
      <c r="B8457" s="1">
        <v>44631</v>
      </c>
      <c r="C8457">
        <v>-31654.34</v>
      </c>
      <c r="D8457" t="s">
        <v>1478</v>
      </c>
      <c r="E8457" t="s">
        <v>7</v>
      </c>
      <c r="F8457" t="s">
        <v>264</v>
      </c>
      <c r="G8457" t="s">
        <v>29</v>
      </c>
      <c r="I8457" t="s">
        <v>79</v>
      </c>
      <c r="J8457" t="s">
        <v>18399</v>
      </c>
      <c r="K8457" t="str">
        <f ca="1">IF(ISNA(XLOOKUP(A8457,Customers!A:A,Customers!A:A)),"Invalid FK","Valid")</f>
        <v>Valid</v>
      </c>
      <c r="L8457" t="str">
        <f ca="1">IF(ISNA(XLOOKUP(B8457,Vendors!A:A,Vendors!A:A)),"Invalid FK","Valid")</f>
        <v>Valid</v>
      </c>
      <c r="M8457" t="str">
        <f ca="1">IF(ISNA(XLOOKUP(C8457,Headcount!C:C,Headcount!C:C)),"Invalid FK","Valid")</f>
        <v>Valid</v>
      </c>
    </row>
    <row r="8458" spans="1:13">
      <c r="A8458" t="s">
        <v>18400</v>
      </c>
      <c r="B8458" s="1">
        <v>44608</v>
      </c>
      <c r="C8458">
        <v>-31004.13</v>
      </c>
      <c r="D8458" t="s">
        <v>1478</v>
      </c>
      <c r="E8458" t="s">
        <v>7</v>
      </c>
      <c r="F8458" t="s">
        <v>264</v>
      </c>
      <c r="G8458" t="s">
        <v>8</v>
      </c>
      <c r="I8458" t="s">
        <v>93</v>
      </c>
      <c r="J8458" t="s">
        <v>18401</v>
      </c>
      <c r="K8458" t="str">
        <f ca="1">IF(ISNA(XLOOKUP(A8458,Customers!A:A,Customers!A:A)),"Invalid FK","Valid")</f>
        <v>Valid</v>
      </c>
      <c r="L8458" t="str">
        <f ca="1">IF(ISNA(XLOOKUP(B8458,Vendors!A:A,Vendors!A:A)),"Invalid FK","Valid")</f>
        <v>Valid</v>
      </c>
      <c r="M8458" t="str">
        <f ca="1">IF(ISNA(XLOOKUP(C8458,Headcount!C:C,Headcount!C:C)),"Invalid FK","Valid")</f>
        <v>Valid</v>
      </c>
    </row>
    <row r="8459" spans="1:13">
      <c r="A8459" t="s">
        <v>18402</v>
      </c>
      <c r="B8459" s="1">
        <v>45271</v>
      </c>
      <c r="C8459">
        <v>257645.05</v>
      </c>
      <c r="D8459" t="s">
        <v>1483</v>
      </c>
      <c r="E8459" t="s">
        <v>1499</v>
      </c>
      <c r="F8459" t="s">
        <v>271</v>
      </c>
      <c r="G8459" t="s">
        <v>29</v>
      </c>
      <c r="H8459" t="s">
        <v>768</v>
      </c>
      <c r="J8459" t="s">
        <v>18403</v>
      </c>
      <c r="K8459" t="str">
        <f ca="1">IF(ISNA(XLOOKUP(A8459,Customers!A:A,Customers!A:A)),"Invalid FK","Valid")</f>
        <v>Valid</v>
      </c>
      <c r="L8459" t="str">
        <f ca="1">IF(ISNA(XLOOKUP(B8459,Vendors!A:A,Vendors!A:A)),"Invalid FK","Valid")</f>
        <v>Valid</v>
      </c>
      <c r="M8459" t="str">
        <f ca="1">IF(ISNA(XLOOKUP(C8459,Headcount!C:C,Headcount!C:C)),"Invalid FK","Valid")</f>
        <v>Valid</v>
      </c>
    </row>
    <row r="8460" spans="1:13">
      <c r="A8460" t="s">
        <v>18404</v>
      </c>
      <c r="B8460" s="1">
        <v>44599</v>
      </c>
      <c r="C8460">
        <v>91233.26</v>
      </c>
      <c r="D8460" t="s">
        <v>1483</v>
      </c>
      <c r="E8460" t="s">
        <v>1484</v>
      </c>
      <c r="F8460" t="s">
        <v>268</v>
      </c>
      <c r="G8460" t="s">
        <v>8</v>
      </c>
      <c r="H8460" t="s">
        <v>848</v>
      </c>
      <c r="J8460" t="s">
        <v>18405</v>
      </c>
      <c r="K8460" t="str">
        <f ca="1">IF(ISNA(XLOOKUP(A8460,Customers!A:A,Customers!A:A)),"Invalid FK","Valid")</f>
        <v>Valid</v>
      </c>
      <c r="L8460" t="str">
        <f ca="1">IF(ISNA(XLOOKUP(B8460,Vendors!A:A,Vendors!A:A)),"Invalid FK","Valid")</f>
        <v>Valid</v>
      </c>
      <c r="M8460" t="str">
        <f ca="1">IF(ISNA(XLOOKUP(C8460,Headcount!C:C,Headcount!C:C)),"Invalid FK","Valid")</f>
        <v>Valid</v>
      </c>
    </row>
    <row r="8461" spans="1:13">
      <c r="A8461" t="s">
        <v>18406</v>
      </c>
      <c r="B8461" s="1">
        <v>44776</v>
      </c>
      <c r="C8461">
        <v>-55273.32</v>
      </c>
      <c r="D8461" t="s">
        <v>1478</v>
      </c>
      <c r="E8461" t="s">
        <v>1496</v>
      </c>
      <c r="F8461" t="s">
        <v>264</v>
      </c>
      <c r="G8461" t="s">
        <v>8</v>
      </c>
      <c r="I8461" t="s">
        <v>209</v>
      </c>
      <c r="J8461" t="s">
        <v>18407</v>
      </c>
      <c r="K8461" t="str">
        <f ca="1">IF(ISNA(XLOOKUP(A8461,Customers!A:A,Customers!A:A)),"Invalid FK","Valid")</f>
        <v>Valid</v>
      </c>
      <c r="L8461" t="str">
        <f ca="1">IF(ISNA(XLOOKUP(B8461,Vendors!A:A,Vendors!A:A)),"Invalid FK","Valid")</f>
        <v>Valid</v>
      </c>
      <c r="M8461" t="str">
        <f ca="1">IF(ISNA(XLOOKUP(C8461,Headcount!C:C,Headcount!C:C)),"Invalid FK","Valid")</f>
        <v>Valid</v>
      </c>
    </row>
    <row r="8462" spans="1:13">
      <c r="A8462" t="s">
        <v>18408</v>
      </c>
      <c r="B8462" s="1">
        <v>45189</v>
      </c>
      <c r="C8462">
        <v>-49309.599999999999</v>
      </c>
      <c r="D8462" t="s">
        <v>1478</v>
      </c>
      <c r="E8462" t="s">
        <v>20</v>
      </c>
      <c r="F8462" t="s">
        <v>264</v>
      </c>
      <c r="G8462" t="s">
        <v>17</v>
      </c>
      <c r="I8462" t="s">
        <v>25</v>
      </c>
      <c r="J8462" t="s">
        <v>18409</v>
      </c>
      <c r="K8462" t="str">
        <f ca="1">IF(ISNA(XLOOKUP(A8462,Customers!A:A,Customers!A:A)),"Invalid FK","Valid")</f>
        <v>Valid</v>
      </c>
      <c r="L8462" t="str">
        <f ca="1">IF(ISNA(XLOOKUP(B8462,Vendors!A:A,Vendors!A:A)),"Invalid FK","Valid")</f>
        <v>Valid</v>
      </c>
      <c r="M8462" t="str">
        <f ca="1">IF(ISNA(XLOOKUP(C8462,Headcount!C:C,Headcount!C:C)),"Invalid FK","Valid")</f>
        <v>Valid</v>
      </c>
    </row>
    <row r="8463" spans="1:13">
      <c r="A8463" t="s">
        <v>18410</v>
      </c>
      <c r="B8463" s="1">
        <v>44829</v>
      </c>
      <c r="C8463">
        <v>143471.76999999999</v>
      </c>
      <c r="D8463" t="s">
        <v>1483</v>
      </c>
      <c r="E8463" t="s">
        <v>1484</v>
      </c>
      <c r="F8463" t="s">
        <v>271</v>
      </c>
      <c r="G8463" t="s">
        <v>17</v>
      </c>
      <c r="H8463" t="s">
        <v>674</v>
      </c>
      <c r="J8463" t="s">
        <v>18411</v>
      </c>
      <c r="K8463" t="str">
        <f ca="1">IF(ISNA(XLOOKUP(A8463,Customers!A:A,Customers!A:A)),"Invalid FK","Valid")</f>
        <v>Valid</v>
      </c>
      <c r="L8463" t="str">
        <f ca="1">IF(ISNA(XLOOKUP(B8463,Vendors!A:A,Vendors!A:A)),"Invalid FK","Valid")</f>
        <v>Valid</v>
      </c>
      <c r="M8463" t="str">
        <f ca="1">IF(ISNA(XLOOKUP(C8463,Headcount!C:C,Headcount!C:C)),"Invalid FK","Valid")</f>
        <v>Valid</v>
      </c>
    </row>
    <row r="8464" spans="1:13">
      <c r="A8464" t="s">
        <v>18412</v>
      </c>
      <c r="B8464" s="1">
        <v>45040</v>
      </c>
      <c r="C8464">
        <v>-89259.12</v>
      </c>
      <c r="D8464" t="s">
        <v>1478</v>
      </c>
      <c r="E8464" t="s">
        <v>1509</v>
      </c>
      <c r="F8464" t="s">
        <v>264</v>
      </c>
      <c r="G8464" t="s">
        <v>17</v>
      </c>
      <c r="I8464" t="s">
        <v>83</v>
      </c>
      <c r="J8464" t="s">
        <v>18413</v>
      </c>
      <c r="K8464" t="str">
        <f ca="1">IF(ISNA(XLOOKUP(A8464,Customers!A:A,Customers!A:A)),"Invalid FK","Valid")</f>
        <v>Valid</v>
      </c>
      <c r="L8464" t="str">
        <f ca="1">IF(ISNA(XLOOKUP(B8464,Vendors!A:A,Vendors!A:A)),"Invalid FK","Valid")</f>
        <v>Valid</v>
      </c>
      <c r="M8464" t="str">
        <f ca="1">IF(ISNA(XLOOKUP(C8464,Headcount!C:C,Headcount!C:C)),"Invalid FK","Valid")</f>
        <v>Valid</v>
      </c>
    </row>
    <row r="8465" spans="1:13">
      <c r="A8465" t="s">
        <v>18414</v>
      </c>
      <c r="B8465" s="1">
        <v>44885</v>
      </c>
      <c r="C8465">
        <v>276904.87</v>
      </c>
      <c r="D8465" t="s">
        <v>1483</v>
      </c>
      <c r="E8465" t="s">
        <v>1484</v>
      </c>
      <c r="F8465" t="s">
        <v>268</v>
      </c>
      <c r="G8465" t="s">
        <v>17</v>
      </c>
      <c r="H8465" t="s">
        <v>957</v>
      </c>
      <c r="J8465" t="s">
        <v>18415</v>
      </c>
      <c r="K8465" t="str">
        <f ca="1">IF(ISNA(XLOOKUP(A8465,Customers!A:A,Customers!A:A)),"Invalid FK","Valid")</f>
        <v>Valid</v>
      </c>
      <c r="L8465" t="str">
        <f ca="1">IF(ISNA(XLOOKUP(B8465,Vendors!A:A,Vendors!A:A)),"Invalid FK","Valid")</f>
        <v>Valid</v>
      </c>
      <c r="M8465" t="str">
        <f ca="1">IF(ISNA(XLOOKUP(C8465,Headcount!C:C,Headcount!C:C)),"Invalid FK","Valid")</f>
        <v>Valid</v>
      </c>
    </row>
    <row r="8466" spans="1:13">
      <c r="A8466" t="s">
        <v>18416</v>
      </c>
      <c r="B8466" s="1">
        <v>44688</v>
      </c>
      <c r="C8466">
        <v>-38650.25</v>
      </c>
      <c r="D8466" t="s">
        <v>1478</v>
      </c>
      <c r="E8466" t="s">
        <v>7</v>
      </c>
      <c r="F8466" t="s">
        <v>271</v>
      </c>
      <c r="G8466" t="s">
        <v>17</v>
      </c>
      <c r="I8466" t="s">
        <v>169</v>
      </c>
      <c r="J8466" t="s">
        <v>18417</v>
      </c>
      <c r="K8466" t="str">
        <f ca="1">IF(ISNA(XLOOKUP(A8466,Customers!A:A,Customers!A:A)),"Invalid FK","Valid")</f>
        <v>Valid</v>
      </c>
      <c r="L8466" t="str">
        <f ca="1">IF(ISNA(XLOOKUP(B8466,Vendors!A:A,Vendors!A:A)),"Invalid FK","Valid")</f>
        <v>Valid</v>
      </c>
      <c r="M8466" t="str">
        <f ca="1">IF(ISNA(XLOOKUP(C8466,Headcount!C:C,Headcount!C:C)),"Invalid FK","Valid")</f>
        <v>Valid</v>
      </c>
    </row>
    <row r="8467" spans="1:13">
      <c r="A8467" t="s">
        <v>18418</v>
      </c>
      <c r="B8467" s="1">
        <v>44625</v>
      </c>
      <c r="C8467">
        <v>153452.93</v>
      </c>
      <c r="D8467" t="s">
        <v>1483</v>
      </c>
      <c r="E8467" t="s">
        <v>1484</v>
      </c>
      <c r="F8467" t="s">
        <v>264</v>
      </c>
      <c r="G8467" t="s">
        <v>8</v>
      </c>
      <c r="H8467" t="s">
        <v>1323</v>
      </c>
      <c r="J8467" t="s">
        <v>18419</v>
      </c>
      <c r="K8467" t="str">
        <f ca="1">IF(ISNA(XLOOKUP(A8467,Customers!A:A,Customers!A:A)),"Invalid FK","Valid")</f>
        <v>Valid</v>
      </c>
      <c r="L8467" t="str">
        <f ca="1">IF(ISNA(XLOOKUP(B8467,Vendors!A:A,Vendors!A:A)),"Invalid FK","Valid")</f>
        <v>Valid</v>
      </c>
      <c r="M8467" t="str">
        <f ca="1">IF(ISNA(XLOOKUP(C8467,Headcount!C:C,Headcount!C:C)),"Invalid FK","Valid")</f>
        <v>Valid</v>
      </c>
    </row>
    <row r="8468" spans="1:13">
      <c r="A8468" t="s">
        <v>18420</v>
      </c>
      <c r="B8468" s="1">
        <v>45273</v>
      </c>
      <c r="C8468">
        <v>-51295.47</v>
      </c>
      <c r="D8468" t="s">
        <v>1478</v>
      </c>
      <c r="E8468" t="s">
        <v>7</v>
      </c>
      <c r="F8468" t="s">
        <v>271</v>
      </c>
      <c r="G8468" t="s">
        <v>8</v>
      </c>
      <c r="I8468" t="s">
        <v>240</v>
      </c>
      <c r="J8468" t="s">
        <v>18421</v>
      </c>
      <c r="K8468" t="str">
        <f ca="1">IF(ISNA(XLOOKUP(A8468,Customers!A:A,Customers!A:A)),"Invalid FK","Valid")</f>
        <v>Valid</v>
      </c>
      <c r="L8468" t="str">
        <f ca="1">IF(ISNA(XLOOKUP(B8468,Vendors!A:A,Vendors!A:A)),"Invalid FK","Valid")</f>
        <v>Valid</v>
      </c>
      <c r="M8468" t="str">
        <f ca="1">IF(ISNA(XLOOKUP(C8468,Headcount!C:C,Headcount!C:C)),"Invalid FK","Valid")</f>
        <v>Valid</v>
      </c>
    </row>
    <row r="8469" spans="1:13">
      <c r="A8469" t="s">
        <v>18422</v>
      </c>
      <c r="B8469" s="1">
        <v>45108</v>
      </c>
      <c r="C8469">
        <v>-64076.2</v>
      </c>
      <c r="D8469" t="s">
        <v>1478</v>
      </c>
      <c r="E8469" t="s">
        <v>7</v>
      </c>
      <c r="F8469" t="s">
        <v>268</v>
      </c>
      <c r="G8469" t="s">
        <v>17</v>
      </c>
      <c r="I8469" t="s">
        <v>23</v>
      </c>
      <c r="J8469" t="s">
        <v>18423</v>
      </c>
      <c r="K8469" t="str">
        <f ca="1">IF(ISNA(XLOOKUP(A8469,Customers!A:A,Customers!A:A)),"Invalid FK","Valid")</f>
        <v>Valid</v>
      </c>
      <c r="L8469" t="str">
        <f ca="1">IF(ISNA(XLOOKUP(B8469,Vendors!A:A,Vendors!A:A)),"Invalid FK","Valid")</f>
        <v>Valid</v>
      </c>
      <c r="M8469" t="str">
        <f ca="1">IF(ISNA(XLOOKUP(C8469,Headcount!C:C,Headcount!C:C)),"Invalid FK","Valid")</f>
        <v>Valid</v>
      </c>
    </row>
    <row r="8470" spans="1:13">
      <c r="A8470" t="s">
        <v>18424</v>
      </c>
      <c r="B8470" s="1">
        <v>45251</v>
      </c>
      <c r="C8470">
        <v>-25273.47</v>
      </c>
      <c r="D8470" t="s">
        <v>1478</v>
      </c>
      <c r="E8470" t="s">
        <v>7</v>
      </c>
      <c r="F8470" t="s">
        <v>268</v>
      </c>
      <c r="G8470" t="s">
        <v>17</v>
      </c>
      <c r="I8470" t="s">
        <v>163</v>
      </c>
      <c r="J8470" t="s">
        <v>18425</v>
      </c>
      <c r="K8470" t="str">
        <f ca="1">IF(ISNA(XLOOKUP(A8470,Customers!A:A,Customers!A:A)),"Invalid FK","Valid")</f>
        <v>Valid</v>
      </c>
      <c r="L8470" t="str">
        <f ca="1">IF(ISNA(XLOOKUP(B8470,Vendors!A:A,Vendors!A:A)),"Invalid FK","Valid")</f>
        <v>Valid</v>
      </c>
      <c r="M8470" t="str">
        <f ca="1">IF(ISNA(XLOOKUP(C8470,Headcount!C:C,Headcount!C:C)),"Invalid FK","Valid")</f>
        <v>Valid</v>
      </c>
    </row>
    <row r="8471" spans="1:13">
      <c r="A8471" t="s">
        <v>18426</v>
      </c>
      <c r="B8471" s="1">
        <v>44970</v>
      </c>
      <c r="C8471">
        <v>-28679.77</v>
      </c>
      <c r="D8471" t="s">
        <v>1478</v>
      </c>
      <c r="E8471" t="s">
        <v>1534</v>
      </c>
      <c r="F8471" t="s">
        <v>264</v>
      </c>
      <c r="G8471" t="s">
        <v>8</v>
      </c>
      <c r="I8471" t="s">
        <v>165</v>
      </c>
      <c r="J8471" t="s">
        <v>18427</v>
      </c>
      <c r="K8471" t="str">
        <f ca="1">IF(ISNA(XLOOKUP(A8471,Customers!A:A,Customers!A:A)),"Invalid FK","Valid")</f>
        <v>Valid</v>
      </c>
      <c r="L8471" t="str">
        <f ca="1">IF(ISNA(XLOOKUP(B8471,Vendors!A:A,Vendors!A:A)),"Invalid FK","Valid")</f>
        <v>Valid</v>
      </c>
      <c r="M8471" t="str">
        <f ca="1">IF(ISNA(XLOOKUP(C8471,Headcount!C:C,Headcount!C:C)),"Invalid FK","Valid")</f>
        <v>Valid</v>
      </c>
    </row>
    <row r="8472" spans="1:13">
      <c r="A8472" t="s">
        <v>18428</v>
      </c>
      <c r="B8472" s="1">
        <v>45094</v>
      </c>
      <c r="C8472">
        <v>136034.67000000001</v>
      </c>
      <c r="D8472" t="s">
        <v>1483</v>
      </c>
      <c r="E8472" t="s">
        <v>1484</v>
      </c>
      <c r="F8472" t="s">
        <v>264</v>
      </c>
      <c r="G8472" t="s">
        <v>17</v>
      </c>
      <c r="H8472" t="s">
        <v>1001</v>
      </c>
      <c r="J8472" t="s">
        <v>18429</v>
      </c>
      <c r="K8472" t="str">
        <f ca="1">IF(ISNA(XLOOKUP(A8472,Customers!A:A,Customers!A:A)),"Invalid FK","Valid")</f>
        <v>Valid</v>
      </c>
      <c r="L8472" t="str">
        <f ca="1">IF(ISNA(XLOOKUP(B8472,Vendors!A:A,Vendors!A:A)),"Invalid FK","Valid")</f>
        <v>Valid</v>
      </c>
      <c r="M8472" t="str">
        <f ca="1">IF(ISNA(XLOOKUP(C8472,Headcount!C:C,Headcount!C:C)),"Invalid FK","Valid")</f>
        <v>Valid</v>
      </c>
    </row>
    <row r="8473" spans="1:13">
      <c r="A8473" t="s">
        <v>18430</v>
      </c>
      <c r="B8473" s="1">
        <v>44923</v>
      </c>
      <c r="C8473">
        <v>208588.86</v>
      </c>
      <c r="D8473" t="s">
        <v>1483</v>
      </c>
      <c r="E8473" t="s">
        <v>1484</v>
      </c>
      <c r="F8473" t="s">
        <v>268</v>
      </c>
      <c r="G8473" t="s">
        <v>8</v>
      </c>
      <c r="H8473" t="s">
        <v>830</v>
      </c>
      <c r="J8473" t="s">
        <v>18431</v>
      </c>
      <c r="K8473" t="str">
        <f ca="1">IF(ISNA(XLOOKUP(A8473,Customers!A:A,Customers!A:A)),"Invalid FK","Valid")</f>
        <v>Valid</v>
      </c>
      <c r="L8473" t="str">
        <f ca="1">IF(ISNA(XLOOKUP(B8473,Vendors!A:A,Vendors!A:A)),"Invalid FK","Valid")</f>
        <v>Valid</v>
      </c>
      <c r="M8473" t="str">
        <f ca="1">IF(ISNA(XLOOKUP(C8473,Headcount!C:C,Headcount!C:C)),"Invalid FK","Valid")</f>
        <v>Valid</v>
      </c>
    </row>
    <row r="8474" spans="1:13">
      <c r="A8474" t="s">
        <v>18432</v>
      </c>
      <c r="B8474" s="1">
        <v>45003</v>
      </c>
      <c r="C8474">
        <v>-7214.28</v>
      </c>
      <c r="D8474" t="s">
        <v>1478</v>
      </c>
      <c r="E8474" t="s">
        <v>7</v>
      </c>
      <c r="F8474" t="s">
        <v>268</v>
      </c>
      <c r="G8474" t="s">
        <v>8</v>
      </c>
      <c r="I8474" t="s">
        <v>205</v>
      </c>
      <c r="J8474" t="s">
        <v>18433</v>
      </c>
      <c r="K8474" t="str">
        <f ca="1">IF(ISNA(XLOOKUP(A8474,Customers!A:A,Customers!A:A)),"Invalid FK","Valid")</f>
        <v>Valid</v>
      </c>
      <c r="L8474" t="str">
        <f ca="1">IF(ISNA(XLOOKUP(B8474,Vendors!A:A,Vendors!A:A)),"Invalid FK","Valid")</f>
        <v>Valid</v>
      </c>
      <c r="M8474" t="str">
        <f ca="1">IF(ISNA(XLOOKUP(C8474,Headcount!C:C,Headcount!C:C)),"Invalid FK","Valid")</f>
        <v>Valid</v>
      </c>
    </row>
    <row r="8475" spans="1:13">
      <c r="A8475" t="s">
        <v>18434</v>
      </c>
      <c r="B8475" s="1">
        <v>44842</v>
      </c>
      <c r="C8475">
        <v>139888.95999999999</v>
      </c>
      <c r="D8475" t="s">
        <v>1483</v>
      </c>
      <c r="E8475" t="s">
        <v>1484</v>
      </c>
      <c r="F8475" t="s">
        <v>268</v>
      </c>
      <c r="G8475" t="s">
        <v>8</v>
      </c>
      <c r="H8475" t="s">
        <v>702</v>
      </c>
      <c r="J8475" t="s">
        <v>18435</v>
      </c>
      <c r="K8475" t="str">
        <f ca="1">IF(ISNA(XLOOKUP(A8475,Customers!A:A,Customers!A:A)),"Invalid FK","Valid")</f>
        <v>Valid</v>
      </c>
      <c r="L8475" t="str">
        <f ca="1">IF(ISNA(XLOOKUP(B8475,Vendors!A:A,Vendors!A:A)),"Invalid FK","Valid")</f>
        <v>Valid</v>
      </c>
      <c r="M8475" t="str">
        <f ca="1">IF(ISNA(XLOOKUP(C8475,Headcount!C:C,Headcount!C:C)),"Invalid FK","Valid")</f>
        <v>Valid</v>
      </c>
    </row>
    <row r="8476" spans="1:13">
      <c r="A8476" t="s">
        <v>18436</v>
      </c>
      <c r="B8476" s="1">
        <v>44701</v>
      </c>
      <c r="C8476">
        <v>116855.25</v>
      </c>
      <c r="D8476" t="s">
        <v>1483</v>
      </c>
      <c r="E8476" t="s">
        <v>1499</v>
      </c>
      <c r="F8476" t="s">
        <v>264</v>
      </c>
      <c r="G8476" t="s">
        <v>8</v>
      </c>
      <c r="H8476" t="s">
        <v>1037</v>
      </c>
      <c r="J8476" t="s">
        <v>18437</v>
      </c>
      <c r="K8476" t="str">
        <f ca="1">IF(ISNA(XLOOKUP(A8476,Customers!A:A,Customers!A:A)),"Invalid FK","Valid")</f>
        <v>Valid</v>
      </c>
      <c r="L8476" t="str">
        <f ca="1">IF(ISNA(XLOOKUP(B8476,Vendors!A:A,Vendors!A:A)),"Invalid FK","Valid")</f>
        <v>Valid</v>
      </c>
      <c r="M8476" t="str">
        <f ca="1">IF(ISNA(XLOOKUP(C8476,Headcount!C:C,Headcount!C:C)),"Invalid FK","Valid")</f>
        <v>Valid</v>
      </c>
    </row>
    <row r="8477" spans="1:13">
      <c r="A8477" t="s">
        <v>18438</v>
      </c>
      <c r="B8477" s="1">
        <v>45279</v>
      </c>
      <c r="C8477">
        <v>179960.28</v>
      </c>
      <c r="D8477" t="s">
        <v>1483</v>
      </c>
      <c r="E8477" t="s">
        <v>1487</v>
      </c>
      <c r="F8477" t="s">
        <v>264</v>
      </c>
      <c r="G8477" t="s">
        <v>13</v>
      </c>
      <c r="H8477" t="s">
        <v>1095</v>
      </c>
      <c r="J8477" t="s">
        <v>18439</v>
      </c>
      <c r="K8477" t="str">
        <f ca="1">IF(ISNA(XLOOKUP(A8477,Customers!A:A,Customers!A:A)),"Invalid FK","Valid")</f>
        <v>Valid</v>
      </c>
      <c r="L8477" t="str">
        <f ca="1">IF(ISNA(XLOOKUP(B8477,Vendors!A:A,Vendors!A:A)),"Invalid FK","Valid")</f>
        <v>Valid</v>
      </c>
      <c r="M8477" t="str">
        <f ca="1">IF(ISNA(XLOOKUP(C8477,Headcount!C:C,Headcount!C:C)),"Invalid FK","Valid")</f>
        <v>Valid</v>
      </c>
    </row>
    <row r="8478" spans="1:13">
      <c r="A8478" t="s">
        <v>18440</v>
      </c>
      <c r="B8478" s="1">
        <v>45251</v>
      </c>
      <c r="C8478">
        <v>-27473.78</v>
      </c>
      <c r="D8478" t="s">
        <v>1478</v>
      </c>
      <c r="E8478" t="s">
        <v>7</v>
      </c>
      <c r="F8478" t="s">
        <v>268</v>
      </c>
      <c r="G8478" t="s">
        <v>17</v>
      </c>
      <c r="I8478" t="s">
        <v>163</v>
      </c>
      <c r="J8478" t="s">
        <v>18441</v>
      </c>
      <c r="K8478" t="str">
        <f ca="1">IF(ISNA(XLOOKUP(A8478,Customers!A:A,Customers!A:A)),"Invalid FK","Valid")</f>
        <v>Valid</v>
      </c>
      <c r="L8478" t="str">
        <f ca="1">IF(ISNA(XLOOKUP(B8478,Vendors!A:A,Vendors!A:A)),"Invalid FK","Valid")</f>
        <v>Valid</v>
      </c>
      <c r="M8478" t="str">
        <f ca="1">IF(ISNA(XLOOKUP(C8478,Headcount!C:C,Headcount!C:C)),"Invalid FK","Valid")</f>
        <v>Valid</v>
      </c>
    </row>
    <row r="8479" spans="1:13">
      <c r="A8479" t="s">
        <v>18442</v>
      </c>
      <c r="B8479" s="1">
        <v>45196</v>
      </c>
      <c r="C8479">
        <v>139099.92000000001</v>
      </c>
      <c r="D8479" t="s">
        <v>1483</v>
      </c>
      <c r="E8479" t="s">
        <v>1487</v>
      </c>
      <c r="F8479" t="s">
        <v>264</v>
      </c>
      <c r="G8479" t="s">
        <v>17</v>
      </c>
      <c r="H8479" t="s">
        <v>1007</v>
      </c>
      <c r="J8479" t="s">
        <v>18443</v>
      </c>
      <c r="K8479" t="str">
        <f ca="1">IF(ISNA(XLOOKUP(A8479,Customers!A:A,Customers!A:A)),"Invalid FK","Valid")</f>
        <v>Valid</v>
      </c>
      <c r="L8479" t="str">
        <f ca="1">IF(ISNA(XLOOKUP(B8479,Vendors!A:A,Vendors!A:A)),"Invalid FK","Valid")</f>
        <v>Valid</v>
      </c>
      <c r="M8479" t="str">
        <f ca="1">IF(ISNA(XLOOKUP(C8479,Headcount!C:C,Headcount!C:C)),"Invalid FK","Valid")</f>
        <v>Valid</v>
      </c>
    </row>
    <row r="8480" spans="1:13">
      <c r="A8480" t="s">
        <v>18444</v>
      </c>
      <c r="B8480" s="1">
        <v>45201</v>
      </c>
      <c r="C8480">
        <v>93270.69</v>
      </c>
      <c r="D8480" t="s">
        <v>1483</v>
      </c>
      <c r="E8480" t="s">
        <v>1487</v>
      </c>
      <c r="F8480" t="s">
        <v>268</v>
      </c>
      <c r="G8480" t="s">
        <v>29</v>
      </c>
      <c r="H8480" t="s">
        <v>1167</v>
      </c>
      <c r="J8480" t="s">
        <v>18445</v>
      </c>
      <c r="K8480" t="str">
        <f ca="1">IF(ISNA(XLOOKUP(A8480,Customers!A:A,Customers!A:A)),"Invalid FK","Valid")</f>
        <v>Valid</v>
      </c>
      <c r="L8480" t="str">
        <f ca="1">IF(ISNA(XLOOKUP(B8480,Vendors!A:A,Vendors!A:A)),"Invalid FK","Valid")</f>
        <v>Valid</v>
      </c>
      <c r="M8480" t="str">
        <f ca="1">IF(ISNA(XLOOKUP(C8480,Headcount!C:C,Headcount!C:C)),"Invalid FK","Valid")</f>
        <v>Valid</v>
      </c>
    </row>
    <row r="8481" spans="1:13">
      <c r="A8481" t="s">
        <v>18446</v>
      </c>
      <c r="B8481" s="1">
        <v>44930</v>
      </c>
      <c r="C8481">
        <v>131369.51</v>
      </c>
      <c r="D8481" t="s">
        <v>1483</v>
      </c>
      <c r="E8481" t="s">
        <v>1499</v>
      </c>
      <c r="F8481" t="s">
        <v>271</v>
      </c>
      <c r="G8481" t="s">
        <v>29</v>
      </c>
      <c r="H8481" t="s">
        <v>1071</v>
      </c>
      <c r="J8481" t="s">
        <v>18447</v>
      </c>
      <c r="K8481" t="str">
        <f ca="1">IF(ISNA(XLOOKUP(A8481,Customers!A:A,Customers!A:A)),"Invalid FK","Valid")</f>
        <v>Valid</v>
      </c>
      <c r="L8481" t="str">
        <f ca="1">IF(ISNA(XLOOKUP(B8481,Vendors!A:A,Vendors!A:A)),"Invalid FK","Valid")</f>
        <v>Valid</v>
      </c>
      <c r="M8481" t="str">
        <f ca="1">IF(ISNA(XLOOKUP(C8481,Headcount!C:C,Headcount!C:C)),"Invalid FK","Valid")</f>
        <v>Valid</v>
      </c>
    </row>
    <row r="8482" spans="1:13">
      <c r="A8482" t="s">
        <v>18448</v>
      </c>
      <c r="B8482" s="1">
        <v>45283</v>
      </c>
      <c r="C8482">
        <v>149461.45000000001</v>
      </c>
      <c r="D8482" t="s">
        <v>1483</v>
      </c>
      <c r="E8482" t="s">
        <v>1499</v>
      </c>
      <c r="F8482" t="s">
        <v>268</v>
      </c>
      <c r="G8482" t="s">
        <v>17</v>
      </c>
      <c r="H8482" t="s">
        <v>1325</v>
      </c>
      <c r="J8482" t="s">
        <v>18449</v>
      </c>
      <c r="K8482" t="str">
        <f ca="1">IF(ISNA(XLOOKUP(A8482,Customers!A:A,Customers!A:A)),"Invalid FK","Valid")</f>
        <v>Valid</v>
      </c>
      <c r="L8482" t="str">
        <f ca="1">IF(ISNA(XLOOKUP(B8482,Vendors!A:A,Vendors!A:A)),"Invalid FK","Valid")</f>
        <v>Valid</v>
      </c>
      <c r="M8482" t="str">
        <f ca="1">IF(ISNA(XLOOKUP(C8482,Headcount!C:C,Headcount!C:C)),"Invalid FK","Valid")</f>
        <v>Valid</v>
      </c>
    </row>
    <row r="8483" spans="1:13">
      <c r="A8483" t="s">
        <v>18450</v>
      </c>
      <c r="B8483" s="1">
        <v>44592</v>
      </c>
      <c r="C8483">
        <v>18228.77</v>
      </c>
      <c r="D8483" t="s">
        <v>1587</v>
      </c>
      <c r="E8483" t="s">
        <v>1587</v>
      </c>
      <c r="F8483" t="s">
        <v>268</v>
      </c>
      <c r="G8483" t="s">
        <v>8</v>
      </c>
      <c r="J8483" t="s">
        <v>18451</v>
      </c>
      <c r="K8483" t="str">
        <f ca="1">IF(ISNA(XLOOKUP(A8483,Customers!A:A,Customers!A:A)),"Invalid FK","Valid")</f>
        <v>Valid</v>
      </c>
      <c r="L8483" t="str">
        <f ca="1">IF(ISNA(XLOOKUP(B8483,Vendors!A:A,Vendors!A:A)),"Invalid FK","Valid")</f>
        <v>Valid</v>
      </c>
      <c r="M8483" t="str">
        <f ca="1">IF(ISNA(XLOOKUP(C8483,Headcount!C:C,Headcount!C:C)),"Invalid FK","Valid")</f>
        <v>Valid</v>
      </c>
    </row>
    <row r="8484" spans="1:13">
      <c r="A8484" t="s">
        <v>18452</v>
      </c>
      <c r="B8484" s="1">
        <v>44566</v>
      </c>
      <c r="C8484">
        <v>133171.64000000001</v>
      </c>
      <c r="D8484" t="s">
        <v>1483</v>
      </c>
      <c r="E8484" t="s">
        <v>1484</v>
      </c>
      <c r="F8484" t="s">
        <v>264</v>
      </c>
      <c r="G8484" t="s">
        <v>29</v>
      </c>
      <c r="H8484" t="s">
        <v>832</v>
      </c>
      <c r="J8484" t="s">
        <v>18453</v>
      </c>
      <c r="K8484" t="str">
        <f ca="1">IF(ISNA(XLOOKUP(A8484,Customers!A:A,Customers!A:A)),"Invalid FK","Valid")</f>
        <v>Valid</v>
      </c>
      <c r="L8484" t="str">
        <f ca="1">IF(ISNA(XLOOKUP(B8484,Vendors!A:A,Vendors!A:A)),"Invalid FK","Valid")</f>
        <v>Valid</v>
      </c>
      <c r="M8484" t="str">
        <f ca="1">IF(ISNA(XLOOKUP(C8484,Headcount!C:C,Headcount!C:C)),"Invalid FK","Valid")</f>
        <v>Valid</v>
      </c>
    </row>
    <row r="8485" spans="1:13">
      <c r="A8485" t="s">
        <v>18454</v>
      </c>
      <c r="B8485" s="1">
        <v>45244</v>
      </c>
      <c r="C8485">
        <v>174218.85</v>
      </c>
      <c r="D8485" t="s">
        <v>1483</v>
      </c>
      <c r="E8485" t="s">
        <v>1487</v>
      </c>
      <c r="F8485" t="s">
        <v>264</v>
      </c>
      <c r="G8485" t="s">
        <v>8</v>
      </c>
      <c r="H8485" t="s">
        <v>878</v>
      </c>
      <c r="J8485" t="s">
        <v>18455</v>
      </c>
      <c r="K8485" t="str">
        <f ca="1">IF(ISNA(XLOOKUP(A8485,Customers!A:A,Customers!A:A)),"Invalid FK","Valid")</f>
        <v>Valid</v>
      </c>
      <c r="L8485" t="str">
        <f ca="1">IF(ISNA(XLOOKUP(B8485,Vendors!A:A,Vendors!A:A)),"Invalid FK","Valid")</f>
        <v>Valid</v>
      </c>
      <c r="M8485" t="str">
        <f ca="1">IF(ISNA(XLOOKUP(C8485,Headcount!C:C,Headcount!C:C)),"Invalid FK","Valid")</f>
        <v>Valid</v>
      </c>
    </row>
    <row r="8486" spans="1:13">
      <c r="A8486" t="s">
        <v>18456</v>
      </c>
      <c r="B8486" s="1">
        <v>44644</v>
      </c>
      <c r="C8486">
        <v>130804.52</v>
      </c>
      <c r="D8486" t="s">
        <v>1483</v>
      </c>
      <c r="E8486" t="s">
        <v>1499</v>
      </c>
      <c r="F8486" t="s">
        <v>268</v>
      </c>
      <c r="G8486" t="s">
        <v>13</v>
      </c>
      <c r="H8486" t="s">
        <v>722</v>
      </c>
      <c r="J8486" t="s">
        <v>18457</v>
      </c>
      <c r="K8486" t="str">
        <f ca="1">IF(ISNA(XLOOKUP(A8486,Customers!A:A,Customers!A:A)),"Invalid FK","Valid")</f>
        <v>Valid</v>
      </c>
      <c r="L8486" t="str">
        <f ca="1">IF(ISNA(XLOOKUP(B8486,Vendors!A:A,Vendors!A:A)),"Invalid FK","Valid")</f>
        <v>Valid</v>
      </c>
      <c r="M8486" t="str">
        <f ca="1">IF(ISNA(XLOOKUP(C8486,Headcount!C:C,Headcount!C:C)),"Invalid FK","Valid")</f>
        <v>Valid</v>
      </c>
    </row>
    <row r="8487" spans="1:13">
      <c r="A8487" t="s">
        <v>18458</v>
      </c>
      <c r="B8487" s="1">
        <v>44787</v>
      </c>
      <c r="C8487">
        <v>251464.1</v>
      </c>
      <c r="D8487" t="s">
        <v>1483</v>
      </c>
      <c r="E8487" t="s">
        <v>1484</v>
      </c>
      <c r="F8487" t="s">
        <v>271</v>
      </c>
      <c r="G8487" t="s">
        <v>13</v>
      </c>
      <c r="H8487" t="s">
        <v>834</v>
      </c>
      <c r="J8487" t="s">
        <v>18459</v>
      </c>
      <c r="K8487" t="str">
        <f ca="1">IF(ISNA(XLOOKUP(A8487,Customers!A:A,Customers!A:A)),"Invalid FK","Valid")</f>
        <v>Valid</v>
      </c>
      <c r="L8487" t="str">
        <f ca="1">IF(ISNA(XLOOKUP(B8487,Vendors!A:A,Vendors!A:A)),"Invalid FK","Valid")</f>
        <v>Valid</v>
      </c>
      <c r="M8487" t="str">
        <f ca="1">IF(ISNA(XLOOKUP(C8487,Headcount!C:C,Headcount!C:C)),"Invalid FK","Valid")</f>
        <v>Valid</v>
      </c>
    </row>
    <row r="8488" spans="1:13">
      <c r="A8488" t="s">
        <v>18460</v>
      </c>
      <c r="B8488" s="1">
        <v>45153</v>
      </c>
      <c r="C8488">
        <v>184055.56</v>
      </c>
      <c r="D8488" t="s">
        <v>1483</v>
      </c>
      <c r="E8488" t="s">
        <v>1484</v>
      </c>
      <c r="F8488" t="s">
        <v>264</v>
      </c>
      <c r="G8488" t="s">
        <v>29</v>
      </c>
      <c r="H8488" t="s">
        <v>1009</v>
      </c>
      <c r="J8488" t="s">
        <v>18461</v>
      </c>
      <c r="K8488" t="str">
        <f ca="1">IF(ISNA(XLOOKUP(A8488,Customers!A:A,Customers!A:A)),"Invalid FK","Valid")</f>
        <v>Valid</v>
      </c>
      <c r="L8488" t="str">
        <f ca="1">IF(ISNA(XLOOKUP(B8488,Vendors!A:A,Vendors!A:A)),"Invalid FK","Valid")</f>
        <v>Valid</v>
      </c>
      <c r="M8488" t="str">
        <f ca="1">IF(ISNA(XLOOKUP(C8488,Headcount!C:C,Headcount!C:C)),"Invalid FK","Valid")</f>
        <v>Valid</v>
      </c>
    </row>
    <row r="8489" spans="1:13">
      <c r="A8489" t="s">
        <v>18462</v>
      </c>
      <c r="B8489" s="1">
        <v>45290</v>
      </c>
      <c r="C8489">
        <v>247508.28</v>
      </c>
      <c r="D8489" t="s">
        <v>1483</v>
      </c>
      <c r="E8489" t="s">
        <v>1487</v>
      </c>
      <c r="F8489" t="s">
        <v>268</v>
      </c>
      <c r="G8489" t="s">
        <v>8</v>
      </c>
      <c r="H8489" t="s">
        <v>1113</v>
      </c>
      <c r="J8489" t="s">
        <v>18463</v>
      </c>
      <c r="K8489" t="str">
        <f ca="1">IF(ISNA(XLOOKUP(A8489,Customers!A:A,Customers!A:A)),"Invalid FK","Valid")</f>
        <v>Valid</v>
      </c>
      <c r="L8489" t="str">
        <f ca="1">IF(ISNA(XLOOKUP(B8489,Vendors!A:A,Vendors!A:A)),"Invalid FK","Valid")</f>
        <v>Valid</v>
      </c>
      <c r="M8489" t="str">
        <f ca="1">IF(ISNA(XLOOKUP(C8489,Headcount!C:C,Headcount!C:C)),"Invalid FK","Valid")</f>
        <v>Valid</v>
      </c>
    </row>
    <row r="8490" spans="1:13">
      <c r="A8490" t="s">
        <v>18464</v>
      </c>
      <c r="B8490" s="1">
        <v>45274</v>
      </c>
      <c r="C8490">
        <v>-64669.56</v>
      </c>
      <c r="D8490" t="s">
        <v>1478</v>
      </c>
      <c r="E8490" t="s">
        <v>1496</v>
      </c>
      <c r="F8490" t="s">
        <v>264</v>
      </c>
      <c r="G8490" t="s">
        <v>13</v>
      </c>
      <c r="I8490" t="s">
        <v>171</v>
      </c>
      <c r="J8490" t="s">
        <v>18465</v>
      </c>
      <c r="K8490" t="str">
        <f ca="1">IF(ISNA(XLOOKUP(A8490,Customers!A:A,Customers!A:A)),"Invalid FK","Valid")</f>
        <v>Valid</v>
      </c>
      <c r="L8490" t="str">
        <f ca="1">IF(ISNA(XLOOKUP(B8490,Vendors!A:A,Vendors!A:A)),"Invalid FK","Valid")</f>
        <v>Valid</v>
      </c>
      <c r="M8490" t="str">
        <f ca="1">IF(ISNA(XLOOKUP(C8490,Headcount!C:C,Headcount!C:C)),"Invalid FK","Valid")</f>
        <v>Valid</v>
      </c>
    </row>
    <row r="8491" spans="1:13">
      <c r="A8491" t="s">
        <v>18466</v>
      </c>
      <c r="B8491" s="1">
        <v>44595</v>
      </c>
      <c r="C8491">
        <v>124765.79</v>
      </c>
      <c r="D8491" t="s">
        <v>1483</v>
      </c>
      <c r="E8491" t="s">
        <v>1499</v>
      </c>
      <c r="F8491" t="s">
        <v>264</v>
      </c>
      <c r="G8491" t="s">
        <v>17</v>
      </c>
      <c r="H8491" t="s">
        <v>1265</v>
      </c>
      <c r="J8491" t="s">
        <v>18467</v>
      </c>
      <c r="K8491" t="str">
        <f ca="1">IF(ISNA(XLOOKUP(A8491,Customers!A:A,Customers!A:A)),"Invalid FK","Valid")</f>
        <v>Valid</v>
      </c>
      <c r="L8491" t="str">
        <f ca="1">IF(ISNA(XLOOKUP(B8491,Vendors!A:A,Vendors!A:A)),"Invalid FK","Valid")</f>
        <v>Valid</v>
      </c>
      <c r="M8491" t="str">
        <f ca="1">IF(ISNA(XLOOKUP(C8491,Headcount!C:C,Headcount!C:C)),"Invalid FK","Valid")</f>
        <v>Valid</v>
      </c>
    </row>
    <row r="8492" spans="1:13">
      <c r="A8492" t="s">
        <v>18468</v>
      </c>
      <c r="B8492" s="1">
        <v>45108</v>
      </c>
      <c r="C8492">
        <v>227717.51</v>
      </c>
      <c r="D8492" t="s">
        <v>1483</v>
      </c>
      <c r="E8492" t="s">
        <v>1499</v>
      </c>
      <c r="F8492" t="s">
        <v>264</v>
      </c>
      <c r="G8492" t="s">
        <v>13</v>
      </c>
      <c r="H8492" t="s">
        <v>1163</v>
      </c>
      <c r="J8492" t="s">
        <v>18469</v>
      </c>
      <c r="K8492" t="str">
        <f ca="1">IF(ISNA(XLOOKUP(A8492,Customers!A:A,Customers!A:A)),"Invalid FK","Valid")</f>
        <v>Valid</v>
      </c>
      <c r="L8492" t="str">
        <f ca="1">IF(ISNA(XLOOKUP(B8492,Vendors!A:A,Vendors!A:A)),"Invalid FK","Valid")</f>
        <v>Valid</v>
      </c>
      <c r="M8492" t="str">
        <f ca="1">IF(ISNA(XLOOKUP(C8492,Headcount!C:C,Headcount!C:C)),"Invalid FK","Valid")</f>
        <v>Valid</v>
      </c>
    </row>
    <row r="8493" spans="1:13">
      <c r="A8493" t="s">
        <v>18470</v>
      </c>
      <c r="B8493" s="1">
        <v>44652</v>
      </c>
      <c r="C8493">
        <v>-28273.33</v>
      </c>
      <c r="D8493" t="s">
        <v>1478</v>
      </c>
      <c r="E8493" t="s">
        <v>1534</v>
      </c>
      <c r="F8493" t="s">
        <v>271</v>
      </c>
      <c r="G8493" t="s">
        <v>13</v>
      </c>
      <c r="I8493" t="s">
        <v>83</v>
      </c>
      <c r="J8493" t="s">
        <v>18471</v>
      </c>
      <c r="K8493" t="str">
        <f ca="1">IF(ISNA(XLOOKUP(A8493,Customers!A:A,Customers!A:A)),"Invalid FK","Valid")</f>
        <v>Valid</v>
      </c>
      <c r="L8493" t="str">
        <f ca="1">IF(ISNA(XLOOKUP(B8493,Vendors!A:A,Vendors!A:A)),"Invalid FK","Valid")</f>
        <v>Valid</v>
      </c>
      <c r="M8493" t="str">
        <f ca="1">IF(ISNA(XLOOKUP(C8493,Headcount!C:C,Headcount!C:C)),"Invalid FK","Valid")</f>
        <v>Valid</v>
      </c>
    </row>
    <row r="8494" spans="1:13">
      <c r="A8494" t="s">
        <v>18472</v>
      </c>
      <c r="B8494" s="1">
        <v>45183</v>
      </c>
      <c r="C8494">
        <v>134794.23000000001</v>
      </c>
      <c r="D8494" t="s">
        <v>1483</v>
      </c>
      <c r="E8494" t="s">
        <v>1499</v>
      </c>
      <c r="F8494" t="s">
        <v>264</v>
      </c>
      <c r="G8494" t="s">
        <v>8</v>
      </c>
      <c r="H8494" t="s">
        <v>806</v>
      </c>
      <c r="J8494" t="s">
        <v>18473</v>
      </c>
      <c r="K8494" t="str">
        <f ca="1">IF(ISNA(XLOOKUP(A8494,Customers!A:A,Customers!A:A)),"Invalid FK","Valid")</f>
        <v>Valid</v>
      </c>
      <c r="L8494" t="str">
        <f ca="1">IF(ISNA(XLOOKUP(B8494,Vendors!A:A,Vendors!A:A)),"Invalid FK","Valid")</f>
        <v>Valid</v>
      </c>
      <c r="M8494" t="str">
        <f ca="1">IF(ISNA(XLOOKUP(C8494,Headcount!C:C,Headcount!C:C)),"Invalid FK","Valid")</f>
        <v>Valid</v>
      </c>
    </row>
    <row r="8495" spans="1:13">
      <c r="A8495" t="s">
        <v>18474</v>
      </c>
      <c r="B8495" s="1">
        <v>45183</v>
      </c>
      <c r="C8495">
        <v>136697.4</v>
      </c>
      <c r="D8495" t="s">
        <v>1483</v>
      </c>
      <c r="E8495" t="s">
        <v>1499</v>
      </c>
      <c r="F8495" t="s">
        <v>271</v>
      </c>
      <c r="G8495" t="s">
        <v>8</v>
      </c>
      <c r="H8495" t="s">
        <v>1001</v>
      </c>
      <c r="J8495" t="s">
        <v>18475</v>
      </c>
      <c r="K8495" t="str">
        <f ca="1">IF(ISNA(XLOOKUP(A8495,Customers!A:A,Customers!A:A)),"Invalid FK","Valid")</f>
        <v>Valid</v>
      </c>
      <c r="L8495" t="str">
        <f ca="1">IF(ISNA(XLOOKUP(B8495,Vendors!A:A,Vendors!A:A)),"Invalid FK","Valid")</f>
        <v>Valid</v>
      </c>
      <c r="M8495" t="str">
        <f ca="1">IF(ISNA(XLOOKUP(C8495,Headcount!C:C,Headcount!C:C)),"Invalid FK","Valid")</f>
        <v>Valid</v>
      </c>
    </row>
    <row r="8496" spans="1:13">
      <c r="A8496" t="s">
        <v>18476</v>
      </c>
      <c r="B8496" s="1">
        <v>44789</v>
      </c>
      <c r="C8496">
        <v>-14895.8</v>
      </c>
      <c r="D8496" t="s">
        <v>1478</v>
      </c>
      <c r="E8496" t="s">
        <v>1509</v>
      </c>
      <c r="F8496" t="s">
        <v>268</v>
      </c>
      <c r="G8496" t="s">
        <v>13</v>
      </c>
      <c r="I8496" t="s">
        <v>211</v>
      </c>
      <c r="J8496" t="s">
        <v>18477</v>
      </c>
      <c r="K8496" t="str">
        <f ca="1">IF(ISNA(XLOOKUP(A8496,Customers!A:A,Customers!A:A)),"Invalid FK","Valid")</f>
        <v>Valid</v>
      </c>
      <c r="L8496" t="str">
        <f ca="1">IF(ISNA(XLOOKUP(B8496,Vendors!A:A,Vendors!A:A)),"Invalid FK","Valid")</f>
        <v>Valid</v>
      </c>
      <c r="M8496" t="str">
        <f ca="1">IF(ISNA(XLOOKUP(C8496,Headcount!C:C,Headcount!C:C)),"Invalid FK","Valid")</f>
        <v>Valid</v>
      </c>
    </row>
    <row r="8497" spans="1:13">
      <c r="A8497" t="s">
        <v>18478</v>
      </c>
      <c r="B8497" s="1">
        <v>44585</v>
      </c>
      <c r="C8497">
        <v>-52887.21</v>
      </c>
      <c r="D8497" t="s">
        <v>1478</v>
      </c>
      <c r="E8497" t="s">
        <v>1509</v>
      </c>
      <c r="F8497" t="s">
        <v>268</v>
      </c>
      <c r="G8497" t="s">
        <v>8</v>
      </c>
      <c r="I8497" t="s">
        <v>137</v>
      </c>
      <c r="J8497" t="s">
        <v>18479</v>
      </c>
      <c r="K8497" t="str">
        <f ca="1">IF(ISNA(XLOOKUP(A8497,Customers!A:A,Customers!A:A)),"Invalid FK","Valid")</f>
        <v>Valid</v>
      </c>
      <c r="L8497" t="str">
        <f ca="1">IF(ISNA(XLOOKUP(B8497,Vendors!A:A,Vendors!A:A)),"Invalid FK","Valid")</f>
        <v>Valid</v>
      </c>
      <c r="M8497" t="str">
        <f ca="1">IF(ISNA(XLOOKUP(C8497,Headcount!C:C,Headcount!C:C)),"Invalid FK","Valid")</f>
        <v>Valid</v>
      </c>
    </row>
    <row r="8498" spans="1:13">
      <c r="A8498" t="s">
        <v>18480</v>
      </c>
      <c r="B8498" s="1">
        <v>45215</v>
      </c>
      <c r="C8498">
        <v>-23141.85</v>
      </c>
      <c r="D8498" t="s">
        <v>1478</v>
      </c>
      <c r="E8498" t="s">
        <v>1534</v>
      </c>
      <c r="F8498" t="s">
        <v>268</v>
      </c>
      <c r="G8498" t="s">
        <v>8</v>
      </c>
      <c r="I8498" t="s">
        <v>123</v>
      </c>
      <c r="J8498" t="s">
        <v>18481</v>
      </c>
      <c r="K8498" t="str">
        <f ca="1">IF(ISNA(XLOOKUP(A8498,Customers!A:A,Customers!A:A)),"Invalid FK","Valid")</f>
        <v>Valid</v>
      </c>
      <c r="L8498" t="str">
        <f ca="1">IF(ISNA(XLOOKUP(B8498,Vendors!A:A,Vendors!A:A)),"Invalid FK","Valid")</f>
        <v>Valid</v>
      </c>
      <c r="M8498" t="str">
        <f ca="1">IF(ISNA(XLOOKUP(C8498,Headcount!C:C,Headcount!C:C)),"Invalid FK","Valid")</f>
        <v>Valid</v>
      </c>
    </row>
    <row r="8499" spans="1:13">
      <c r="A8499" t="s">
        <v>18482</v>
      </c>
      <c r="B8499" s="1">
        <v>45252</v>
      </c>
      <c r="C8499">
        <v>159809.26999999999</v>
      </c>
      <c r="D8499" t="s">
        <v>1483</v>
      </c>
      <c r="E8499" t="s">
        <v>1487</v>
      </c>
      <c r="F8499" t="s">
        <v>271</v>
      </c>
      <c r="G8499" t="s">
        <v>8</v>
      </c>
      <c r="H8499" t="s">
        <v>1307</v>
      </c>
      <c r="J8499" t="s">
        <v>18483</v>
      </c>
      <c r="K8499" t="str">
        <f ca="1">IF(ISNA(XLOOKUP(A8499,Customers!A:A,Customers!A:A)),"Invalid FK","Valid")</f>
        <v>Valid</v>
      </c>
      <c r="L8499" t="str">
        <f ca="1">IF(ISNA(XLOOKUP(B8499,Vendors!A:A,Vendors!A:A)),"Invalid FK","Valid")</f>
        <v>Valid</v>
      </c>
      <c r="M8499" t="str">
        <f ca="1">IF(ISNA(XLOOKUP(C8499,Headcount!C:C,Headcount!C:C)),"Invalid FK","Valid")</f>
        <v>Valid</v>
      </c>
    </row>
    <row r="8500" spans="1:13">
      <c r="A8500" t="s">
        <v>18484</v>
      </c>
      <c r="B8500" s="1">
        <v>45236</v>
      </c>
      <c r="C8500">
        <v>-54413.3</v>
      </c>
      <c r="D8500" t="s">
        <v>1478</v>
      </c>
      <c r="E8500" t="s">
        <v>7</v>
      </c>
      <c r="F8500" t="s">
        <v>268</v>
      </c>
      <c r="G8500" t="s">
        <v>17</v>
      </c>
      <c r="I8500" t="s">
        <v>238</v>
      </c>
      <c r="J8500" t="s">
        <v>18485</v>
      </c>
      <c r="K8500" t="str">
        <f ca="1">IF(ISNA(XLOOKUP(A8500,Customers!A:A,Customers!A:A)),"Invalid FK","Valid")</f>
        <v>Valid</v>
      </c>
      <c r="L8500" t="str">
        <f ca="1">IF(ISNA(XLOOKUP(B8500,Vendors!A:A,Vendors!A:A)),"Invalid FK","Valid")</f>
        <v>Valid</v>
      </c>
      <c r="M8500" t="str">
        <f ca="1">IF(ISNA(XLOOKUP(C8500,Headcount!C:C,Headcount!C:C)),"Invalid FK","Valid")</f>
        <v>Valid</v>
      </c>
    </row>
    <row r="8501" spans="1:13">
      <c r="A8501" t="s">
        <v>18486</v>
      </c>
      <c r="B8501" s="1">
        <v>45073</v>
      </c>
      <c r="C8501">
        <v>115490.4</v>
      </c>
      <c r="D8501" t="s">
        <v>1483</v>
      </c>
      <c r="E8501" t="s">
        <v>1487</v>
      </c>
      <c r="F8501" t="s">
        <v>268</v>
      </c>
      <c r="G8501" t="s">
        <v>29</v>
      </c>
      <c r="H8501" t="s">
        <v>979</v>
      </c>
      <c r="J8501" t="s">
        <v>18487</v>
      </c>
      <c r="K8501" t="str">
        <f ca="1">IF(ISNA(XLOOKUP(A8501,Customers!A:A,Customers!A:A)),"Invalid FK","Valid")</f>
        <v>Valid</v>
      </c>
      <c r="L8501" t="str">
        <f ca="1">IF(ISNA(XLOOKUP(B8501,Vendors!A:A,Vendors!A:A)),"Invalid FK","Valid")</f>
        <v>Valid</v>
      </c>
      <c r="M8501" t="str">
        <f ca="1">IF(ISNA(XLOOKUP(C8501,Headcount!C:C,Headcount!C:C)),"Invalid FK","Valid")</f>
        <v>Valid</v>
      </c>
    </row>
    <row r="8502" spans="1:13">
      <c r="A8502" t="s">
        <v>18488</v>
      </c>
      <c r="B8502" s="1">
        <v>44771</v>
      </c>
      <c r="C8502">
        <v>201143.1</v>
      </c>
      <c r="D8502" t="s">
        <v>1483</v>
      </c>
      <c r="E8502" t="s">
        <v>1484</v>
      </c>
      <c r="F8502" t="s">
        <v>264</v>
      </c>
      <c r="G8502" t="s">
        <v>13</v>
      </c>
      <c r="H8502" t="s">
        <v>1305</v>
      </c>
      <c r="J8502" t="s">
        <v>18489</v>
      </c>
      <c r="K8502" t="str">
        <f ca="1">IF(ISNA(XLOOKUP(A8502,Customers!A:A,Customers!A:A)),"Invalid FK","Valid")</f>
        <v>Valid</v>
      </c>
      <c r="L8502" t="str">
        <f ca="1">IF(ISNA(XLOOKUP(B8502,Vendors!A:A,Vendors!A:A)),"Invalid FK","Valid")</f>
        <v>Valid</v>
      </c>
      <c r="M8502" t="str">
        <f ca="1">IF(ISNA(XLOOKUP(C8502,Headcount!C:C,Headcount!C:C)),"Invalid FK","Valid")</f>
        <v>Valid</v>
      </c>
    </row>
    <row r="8503" spans="1:13">
      <c r="A8503" t="s">
        <v>18490</v>
      </c>
      <c r="B8503" s="1">
        <v>45219</v>
      </c>
      <c r="C8503">
        <v>150590.47</v>
      </c>
      <c r="D8503" t="s">
        <v>1483</v>
      </c>
      <c r="E8503" t="s">
        <v>1484</v>
      </c>
      <c r="F8503" t="s">
        <v>268</v>
      </c>
      <c r="G8503" t="s">
        <v>29</v>
      </c>
      <c r="H8503" t="s">
        <v>1063</v>
      </c>
      <c r="J8503" t="s">
        <v>18491</v>
      </c>
      <c r="K8503" t="str">
        <f ca="1">IF(ISNA(XLOOKUP(A8503,Customers!A:A,Customers!A:A)),"Invalid FK","Valid")</f>
        <v>Valid</v>
      </c>
      <c r="L8503" t="str">
        <f ca="1">IF(ISNA(XLOOKUP(B8503,Vendors!A:A,Vendors!A:A)),"Invalid FK","Valid")</f>
        <v>Valid</v>
      </c>
      <c r="M8503" t="str">
        <f ca="1">IF(ISNA(XLOOKUP(C8503,Headcount!C:C,Headcount!C:C)),"Invalid FK","Valid")</f>
        <v>Valid</v>
      </c>
    </row>
    <row r="8504" spans="1:13">
      <c r="A8504" t="s">
        <v>18492</v>
      </c>
      <c r="B8504" s="1">
        <v>44709</v>
      </c>
      <c r="C8504">
        <v>103153.89</v>
      </c>
      <c r="D8504" t="s">
        <v>1483</v>
      </c>
      <c r="E8504" t="s">
        <v>1484</v>
      </c>
      <c r="F8504" t="s">
        <v>268</v>
      </c>
      <c r="G8504" t="s">
        <v>29</v>
      </c>
      <c r="H8504" t="s">
        <v>1041</v>
      </c>
      <c r="J8504" t="s">
        <v>18493</v>
      </c>
      <c r="K8504" t="str">
        <f ca="1">IF(ISNA(XLOOKUP(A8504,Customers!A:A,Customers!A:A)),"Invalid FK","Valid")</f>
        <v>Valid</v>
      </c>
      <c r="L8504" t="str">
        <f ca="1">IF(ISNA(XLOOKUP(B8504,Vendors!A:A,Vendors!A:A)),"Invalid FK","Valid")</f>
        <v>Valid</v>
      </c>
      <c r="M8504" t="str">
        <f ca="1">IF(ISNA(XLOOKUP(C8504,Headcount!C:C,Headcount!C:C)),"Invalid FK","Valid")</f>
        <v>Valid</v>
      </c>
    </row>
    <row r="8505" spans="1:13">
      <c r="A8505" t="s">
        <v>18494</v>
      </c>
      <c r="B8505" s="1">
        <v>44704</v>
      </c>
      <c r="C8505">
        <v>199542.62</v>
      </c>
      <c r="D8505" t="s">
        <v>1483</v>
      </c>
      <c r="E8505" t="s">
        <v>1487</v>
      </c>
      <c r="F8505" t="s">
        <v>271</v>
      </c>
      <c r="G8505" t="s">
        <v>17</v>
      </c>
      <c r="H8505" t="s">
        <v>1323</v>
      </c>
      <c r="J8505" t="s">
        <v>18495</v>
      </c>
      <c r="K8505" t="str">
        <f ca="1">IF(ISNA(XLOOKUP(A8505,Customers!A:A,Customers!A:A)),"Invalid FK","Valid")</f>
        <v>Valid</v>
      </c>
      <c r="L8505" t="str">
        <f ca="1">IF(ISNA(XLOOKUP(B8505,Vendors!A:A,Vendors!A:A)),"Invalid FK","Valid")</f>
        <v>Valid</v>
      </c>
      <c r="M8505" t="str">
        <f ca="1">IF(ISNA(XLOOKUP(C8505,Headcount!C:C,Headcount!C:C)),"Invalid FK","Valid")</f>
        <v>Valid</v>
      </c>
    </row>
    <row r="8506" spans="1:13">
      <c r="A8506" t="s">
        <v>18496</v>
      </c>
      <c r="B8506" s="1">
        <v>44907</v>
      </c>
      <c r="C8506">
        <v>111785.02</v>
      </c>
      <c r="D8506" t="s">
        <v>1483</v>
      </c>
      <c r="E8506" t="s">
        <v>1499</v>
      </c>
      <c r="F8506" t="s">
        <v>268</v>
      </c>
      <c r="G8506" t="s">
        <v>8</v>
      </c>
      <c r="H8506" t="s">
        <v>872</v>
      </c>
      <c r="J8506" t="s">
        <v>18497</v>
      </c>
      <c r="K8506" t="str">
        <f ca="1">IF(ISNA(XLOOKUP(A8506,Customers!A:A,Customers!A:A)),"Invalid FK","Valid")</f>
        <v>Valid</v>
      </c>
      <c r="L8506" t="str">
        <f ca="1">IF(ISNA(XLOOKUP(B8506,Vendors!A:A,Vendors!A:A)),"Invalid FK","Valid")</f>
        <v>Valid</v>
      </c>
      <c r="M8506" t="str">
        <f ca="1">IF(ISNA(XLOOKUP(C8506,Headcount!C:C,Headcount!C:C)),"Invalid FK","Valid")</f>
        <v>Valid</v>
      </c>
    </row>
    <row r="8507" spans="1:13">
      <c r="A8507" t="s">
        <v>18498</v>
      </c>
      <c r="B8507" s="1">
        <v>45094</v>
      </c>
      <c r="C8507">
        <v>146166.22</v>
      </c>
      <c r="D8507" t="s">
        <v>1483</v>
      </c>
      <c r="E8507" t="s">
        <v>1484</v>
      </c>
      <c r="F8507" t="s">
        <v>264</v>
      </c>
      <c r="G8507" t="s">
        <v>29</v>
      </c>
      <c r="H8507" t="s">
        <v>1201</v>
      </c>
      <c r="J8507" t="s">
        <v>18499</v>
      </c>
      <c r="K8507" t="str">
        <f ca="1">IF(ISNA(XLOOKUP(A8507,Customers!A:A,Customers!A:A)),"Invalid FK","Valid")</f>
        <v>Valid</v>
      </c>
      <c r="L8507" t="str">
        <f ca="1">IF(ISNA(XLOOKUP(B8507,Vendors!A:A,Vendors!A:A)),"Invalid FK","Valid")</f>
        <v>Valid</v>
      </c>
      <c r="M8507" t="str">
        <f ca="1">IF(ISNA(XLOOKUP(C8507,Headcount!C:C,Headcount!C:C)),"Invalid FK","Valid")</f>
        <v>Valid</v>
      </c>
    </row>
    <row r="8508" spans="1:13">
      <c r="A8508" t="s">
        <v>18500</v>
      </c>
      <c r="B8508" s="1">
        <v>44756</v>
      </c>
      <c r="C8508">
        <v>15040.65</v>
      </c>
      <c r="D8508" t="s">
        <v>1504</v>
      </c>
      <c r="E8508" t="s">
        <v>1504</v>
      </c>
      <c r="F8508" t="s">
        <v>264</v>
      </c>
      <c r="G8508" t="s">
        <v>8</v>
      </c>
      <c r="J8508" t="s">
        <v>18501</v>
      </c>
      <c r="K8508" t="str">
        <f ca="1">IF(ISNA(XLOOKUP(A8508,Customers!A:A,Customers!A:A)),"Invalid FK","Valid")</f>
        <v>Valid</v>
      </c>
      <c r="L8508" t="str">
        <f ca="1">IF(ISNA(XLOOKUP(B8508,Vendors!A:A,Vendors!A:A)),"Invalid FK","Valid")</f>
        <v>Valid</v>
      </c>
      <c r="M8508" t="str">
        <f ca="1">IF(ISNA(XLOOKUP(C8508,Headcount!C:C,Headcount!C:C)),"Invalid FK","Valid")</f>
        <v>Valid</v>
      </c>
    </row>
    <row r="8509" spans="1:13">
      <c r="A8509" t="s">
        <v>18502</v>
      </c>
      <c r="B8509" s="1">
        <v>45286</v>
      </c>
      <c r="C8509">
        <v>164951.38</v>
      </c>
      <c r="D8509" t="s">
        <v>1483</v>
      </c>
      <c r="E8509" t="s">
        <v>1487</v>
      </c>
      <c r="F8509" t="s">
        <v>268</v>
      </c>
      <c r="G8509" t="s">
        <v>17</v>
      </c>
      <c r="H8509" t="s">
        <v>766</v>
      </c>
      <c r="J8509" t="s">
        <v>18503</v>
      </c>
      <c r="K8509" t="str">
        <f ca="1">IF(ISNA(XLOOKUP(A8509,Customers!A:A,Customers!A:A)),"Invalid FK","Valid")</f>
        <v>Valid</v>
      </c>
      <c r="L8509" t="str">
        <f ca="1">IF(ISNA(XLOOKUP(B8509,Vendors!A:A,Vendors!A:A)),"Invalid FK","Valid")</f>
        <v>Valid</v>
      </c>
      <c r="M8509" t="str">
        <f ca="1">IF(ISNA(XLOOKUP(C8509,Headcount!C:C,Headcount!C:C)),"Invalid FK","Valid")</f>
        <v>Valid</v>
      </c>
    </row>
    <row r="8510" spans="1:13">
      <c r="A8510" t="s">
        <v>18504</v>
      </c>
      <c r="B8510" s="1">
        <v>44728</v>
      </c>
      <c r="C8510">
        <v>-42575.1</v>
      </c>
      <c r="D8510" t="s">
        <v>1478</v>
      </c>
      <c r="E8510" t="s">
        <v>1509</v>
      </c>
      <c r="F8510" t="s">
        <v>268</v>
      </c>
      <c r="G8510" t="s">
        <v>17</v>
      </c>
      <c r="I8510" t="s">
        <v>227</v>
      </c>
      <c r="J8510" t="s">
        <v>18505</v>
      </c>
      <c r="K8510" t="str">
        <f ca="1">IF(ISNA(XLOOKUP(A8510,Customers!A:A,Customers!A:A)),"Invalid FK","Valid")</f>
        <v>Valid</v>
      </c>
      <c r="L8510" t="str">
        <f ca="1">IF(ISNA(XLOOKUP(B8510,Vendors!A:A,Vendors!A:A)),"Invalid FK","Valid")</f>
        <v>Valid</v>
      </c>
      <c r="M8510" t="str">
        <f ca="1">IF(ISNA(XLOOKUP(C8510,Headcount!C:C,Headcount!C:C)),"Invalid FK","Valid")</f>
        <v>Valid</v>
      </c>
    </row>
    <row r="8511" spans="1:13">
      <c r="A8511" t="s">
        <v>18506</v>
      </c>
      <c r="B8511" s="1">
        <v>44766</v>
      </c>
      <c r="C8511">
        <v>147584.28</v>
      </c>
      <c r="D8511" t="s">
        <v>1483</v>
      </c>
      <c r="E8511" t="s">
        <v>1484</v>
      </c>
      <c r="F8511" t="s">
        <v>264</v>
      </c>
      <c r="G8511" t="s">
        <v>8</v>
      </c>
      <c r="H8511" t="s">
        <v>1109</v>
      </c>
      <c r="J8511" t="s">
        <v>18507</v>
      </c>
      <c r="K8511" t="str">
        <f ca="1">IF(ISNA(XLOOKUP(A8511,Customers!A:A,Customers!A:A)),"Invalid FK","Valid")</f>
        <v>Valid</v>
      </c>
      <c r="L8511" t="str">
        <f ca="1">IF(ISNA(XLOOKUP(B8511,Vendors!A:A,Vendors!A:A)),"Invalid FK","Valid")</f>
        <v>Valid</v>
      </c>
      <c r="M8511" t="str">
        <f ca="1">IF(ISNA(XLOOKUP(C8511,Headcount!C:C,Headcount!C:C)),"Invalid FK","Valid")</f>
        <v>Valid</v>
      </c>
    </row>
    <row r="8512" spans="1:13">
      <c r="A8512" t="s">
        <v>18508</v>
      </c>
      <c r="B8512" s="1">
        <v>44740</v>
      </c>
      <c r="C8512">
        <v>182135.35</v>
      </c>
      <c r="D8512" t="s">
        <v>1483</v>
      </c>
      <c r="E8512" t="s">
        <v>1484</v>
      </c>
      <c r="F8512" t="s">
        <v>264</v>
      </c>
      <c r="G8512" t="s">
        <v>17</v>
      </c>
      <c r="H8512" t="s">
        <v>1179</v>
      </c>
      <c r="J8512" t="s">
        <v>18509</v>
      </c>
      <c r="K8512" t="str">
        <f ca="1">IF(ISNA(XLOOKUP(A8512,Customers!A:A,Customers!A:A)),"Invalid FK","Valid")</f>
        <v>Valid</v>
      </c>
      <c r="L8512" t="str">
        <f ca="1">IF(ISNA(XLOOKUP(B8512,Vendors!A:A,Vendors!A:A)),"Invalid FK","Valid")</f>
        <v>Valid</v>
      </c>
      <c r="M8512" t="str">
        <f ca="1">IF(ISNA(XLOOKUP(C8512,Headcount!C:C,Headcount!C:C)),"Invalid FK","Valid")</f>
        <v>Valid</v>
      </c>
    </row>
    <row r="8513" spans="1:13">
      <c r="A8513" t="s">
        <v>18510</v>
      </c>
      <c r="B8513" s="1">
        <v>45148</v>
      </c>
      <c r="C8513">
        <v>-59670.06</v>
      </c>
      <c r="D8513" t="s">
        <v>1478</v>
      </c>
      <c r="E8513" t="s">
        <v>1496</v>
      </c>
      <c r="F8513" t="s">
        <v>271</v>
      </c>
      <c r="G8513" t="s">
        <v>17</v>
      </c>
      <c r="I8513" t="s">
        <v>101</v>
      </c>
      <c r="J8513" t="s">
        <v>18511</v>
      </c>
      <c r="K8513" t="str">
        <f ca="1">IF(ISNA(XLOOKUP(A8513,Customers!A:A,Customers!A:A)),"Invalid FK","Valid")</f>
        <v>Valid</v>
      </c>
      <c r="L8513" t="str">
        <f ca="1">IF(ISNA(XLOOKUP(B8513,Vendors!A:A,Vendors!A:A)),"Invalid FK","Valid")</f>
        <v>Valid</v>
      </c>
      <c r="M8513" t="str">
        <f ca="1">IF(ISNA(XLOOKUP(C8513,Headcount!C:C,Headcount!C:C)),"Invalid FK","Valid")</f>
        <v>Valid</v>
      </c>
    </row>
    <row r="8514" spans="1:13">
      <c r="A8514" t="s">
        <v>18512</v>
      </c>
      <c r="B8514" s="1">
        <v>44750</v>
      </c>
      <c r="C8514">
        <v>112150.48</v>
      </c>
      <c r="D8514" t="s">
        <v>1483</v>
      </c>
      <c r="E8514" t="s">
        <v>1484</v>
      </c>
      <c r="F8514" t="s">
        <v>264</v>
      </c>
      <c r="G8514" t="s">
        <v>13</v>
      </c>
      <c r="H8514" t="s">
        <v>1175</v>
      </c>
      <c r="J8514" t="s">
        <v>18513</v>
      </c>
      <c r="K8514" t="str">
        <f ca="1">IF(ISNA(XLOOKUP(A8514,Customers!A:A,Customers!A:A)),"Invalid FK","Valid")</f>
        <v>Valid</v>
      </c>
      <c r="L8514" t="str">
        <f ca="1">IF(ISNA(XLOOKUP(B8514,Vendors!A:A,Vendors!A:A)),"Invalid FK","Valid")</f>
        <v>Valid</v>
      </c>
      <c r="M8514" t="str">
        <f ca="1">IF(ISNA(XLOOKUP(C8514,Headcount!C:C,Headcount!C:C)),"Invalid FK","Valid")</f>
        <v>Valid</v>
      </c>
    </row>
    <row r="8515" spans="1:13">
      <c r="A8515" t="s">
        <v>18514</v>
      </c>
      <c r="B8515" s="1">
        <v>45077</v>
      </c>
      <c r="C8515">
        <v>144118.21</v>
      </c>
      <c r="D8515" t="s">
        <v>1483</v>
      </c>
      <c r="E8515" t="s">
        <v>1487</v>
      </c>
      <c r="F8515" t="s">
        <v>264</v>
      </c>
      <c r="G8515" t="s">
        <v>29</v>
      </c>
      <c r="H8515" t="s">
        <v>979</v>
      </c>
      <c r="J8515" t="s">
        <v>18515</v>
      </c>
      <c r="K8515" t="str">
        <f ca="1">IF(ISNA(XLOOKUP(A8515,Customers!A:A,Customers!A:A)),"Invalid FK","Valid")</f>
        <v>Valid</v>
      </c>
      <c r="L8515" t="str">
        <f ca="1">IF(ISNA(XLOOKUP(B8515,Vendors!A:A,Vendors!A:A)),"Invalid FK","Valid")</f>
        <v>Valid</v>
      </c>
      <c r="M8515" t="str">
        <f ca="1">IF(ISNA(XLOOKUP(C8515,Headcount!C:C,Headcount!C:C)),"Invalid FK","Valid")</f>
        <v>Valid</v>
      </c>
    </row>
    <row r="8516" spans="1:13">
      <c r="A8516" t="s">
        <v>18516</v>
      </c>
      <c r="B8516" s="1">
        <v>45166</v>
      </c>
      <c r="C8516">
        <v>139383.71</v>
      </c>
      <c r="D8516" t="s">
        <v>1483</v>
      </c>
      <c r="E8516" t="s">
        <v>1487</v>
      </c>
      <c r="F8516" t="s">
        <v>271</v>
      </c>
      <c r="G8516" t="s">
        <v>29</v>
      </c>
      <c r="H8516" t="s">
        <v>896</v>
      </c>
      <c r="J8516" t="s">
        <v>18517</v>
      </c>
      <c r="K8516" t="str">
        <f ca="1">IF(ISNA(XLOOKUP(A8516,Customers!A:A,Customers!A:A)),"Invalid FK","Valid")</f>
        <v>Valid</v>
      </c>
      <c r="L8516" t="str">
        <f ca="1">IF(ISNA(XLOOKUP(B8516,Vendors!A:A,Vendors!A:A)),"Invalid FK","Valid")</f>
        <v>Valid</v>
      </c>
      <c r="M8516" t="str">
        <f ca="1">IF(ISNA(XLOOKUP(C8516,Headcount!C:C,Headcount!C:C)),"Invalid FK","Valid")</f>
        <v>Valid</v>
      </c>
    </row>
    <row r="8517" spans="1:13">
      <c r="A8517" t="s">
        <v>18518</v>
      </c>
      <c r="B8517" s="1">
        <v>45196</v>
      </c>
      <c r="C8517">
        <v>24933.68</v>
      </c>
      <c r="D8517" t="s">
        <v>1587</v>
      </c>
      <c r="E8517" t="s">
        <v>1587</v>
      </c>
      <c r="F8517" t="s">
        <v>271</v>
      </c>
      <c r="G8517" t="s">
        <v>17</v>
      </c>
      <c r="J8517" t="s">
        <v>18519</v>
      </c>
      <c r="K8517" t="str">
        <f ca="1">IF(ISNA(XLOOKUP(A8517,Customers!A:A,Customers!A:A)),"Invalid FK","Valid")</f>
        <v>Valid</v>
      </c>
      <c r="L8517" t="str">
        <f ca="1">IF(ISNA(XLOOKUP(B8517,Vendors!A:A,Vendors!A:A)),"Invalid FK","Valid")</f>
        <v>Valid</v>
      </c>
      <c r="M8517" t="str">
        <f ca="1">IF(ISNA(XLOOKUP(C8517,Headcount!C:C,Headcount!C:C)),"Invalid FK","Valid")</f>
        <v>Valid</v>
      </c>
    </row>
    <row r="8518" spans="1:13">
      <c r="A8518" t="s">
        <v>18520</v>
      </c>
      <c r="B8518" s="1">
        <v>44645</v>
      </c>
      <c r="C8518">
        <v>-66377.14</v>
      </c>
      <c r="D8518" t="s">
        <v>1478</v>
      </c>
      <c r="E8518" t="s">
        <v>1496</v>
      </c>
      <c r="F8518" t="s">
        <v>268</v>
      </c>
      <c r="G8518" t="s">
        <v>8</v>
      </c>
      <c r="I8518" t="s">
        <v>27</v>
      </c>
      <c r="J8518" t="s">
        <v>18521</v>
      </c>
      <c r="K8518" t="str">
        <f ca="1">IF(ISNA(XLOOKUP(A8518,Customers!A:A,Customers!A:A)),"Invalid FK","Valid")</f>
        <v>Valid</v>
      </c>
      <c r="L8518" t="str">
        <f ca="1">IF(ISNA(XLOOKUP(B8518,Vendors!A:A,Vendors!A:A)),"Invalid FK","Valid")</f>
        <v>Valid</v>
      </c>
      <c r="M8518" t="str">
        <f ca="1">IF(ISNA(XLOOKUP(C8518,Headcount!C:C,Headcount!C:C)),"Invalid FK","Valid")</f>
        <v>Valid</v>
      </c>
    </row>
    <row r="8519" spans="1:13">
      <c r="A8519" t="s">
        <v>18522</v>
      </c>
      <c r="B8519" s="1">
        <v>45152</v>
      </c>
      <c r="C8519">
        <v>226172.73</v>
      </c>
      <c r="D8519" t="s">
        <v>1483</v>
      </c>
      <c r="E8519" t="s">
        <v>1484</v>
      </c>
      <c r="F8519" t="s">
        <v>271</v>
      </c>
      <c r="G8519" t="s">
        <v>17</v>
      </c>
      <c r="H8519" t="s">
        <v>924</v>
      </c>
      <c r="J8519" t="s">
        <v>18523</v>
      </c>
      <c r="K8519" t="str">
        <f ca="1">IF(ISNA(XLOOKUP(A8519,Customers!A:A,Customers!A:A)),"Invalid FK","Valid")</f>
        <v>Valid</v>
      </c>
      <c r="L8519" t="str">
        <f ca="1">IF(ISNA(XLOOKUP(B8519,Vendors!A:A,Vendors!A:A)),"Invalid FK","Valid")</f>
        <v>Valid</v>
      </c>
      <c r="M8519" t="str">
        <f ca="1">IF(ISNA(XLOOKUP(C8519,Headcount!C:C,Headcount!C:C)),"Invalid FK","Valid")</f>
        <v>Valid</v>
      </c>
    </row>
    <row r="8520" spans="1:13">
      <c r="A8520" t="s">
        <v>18524</v>
      </c>
      <c r="B8520" s="1">
        <v>45242</v>
      </c>
      <c r="C8520">
        <v>232599.06</v>
      </c>
      <c r="D8520" t="s">
        <v>1483</v>
      </c>
      <c r="E8520" t="s">
        <v>1484</v>
      </c>
      <c r="F8520" t="s">
        <v>264</v>
      </c>
      <c r="G8520" t="s">
        <v>8</v>
      </c>
      <c r="H8520" t="s">
        <v>1159</v>
      </c>
      <c r="J8520" t="s">
        <v>18525</v>
      </c>
      <c r="K8520" t="str">
        <f ca="1">IF(ISNA(XLOOKUP(A8520,Customers!A:A,Customers!A:A)),"Invalid FK","Valid")</f>
        <v>Valid</v>
      </c>
      <c r="L8520" t="str">
        <f ca="1">IF(ISNA(XLOOKUP(B8520,Vendors!A:A,Vendors!A:A)),"Invalid FK","Valid")</f>
        <v>Valid</v>
      </c>
      <c r="M8520" t="str">
        <f ca="1">IF(ISNA(XLOOKUP(C8520,Headcount!C:C,Headcount!C:C)),"Invalid FK","Valid")</f>
        <v>Valid</v>
      </c>
    </row>
    <row r="8521" spans="1:13">
      <c r="A8521" t="s">
        <v>18526</v>
      </c>
      <c r="B8521" s="1">
        <v>45190</v>
      </c>
      <c r="C8521">
        <v>213187.69</v>
      </c>
      <c r="D8521" t="s">
        <v>1483</v>
      </c>
      <c r="E8521" t="s">
        <v>1499</v>
      </c>
      <c r="F8521" t="s">
        <v>268</v>
      </c>
      <c r="G8521" t="s">
        <v>8</v>
      </c>
      <c r="H8521" t="s">
        <v>812</v>
      </c>
      <c r="J8521" t="s">
        <v>18527</v>
      </c>
      <c r="K8521" t="str">
        <f ca="1">IF(ISNA(XLOOKUP(A8521,Customers!A:A,Customers!A:A)),"Invalid FK","Valid")</f>
        <v>Valid</v>
      </c>
      <c r="L8521" t="str">
        <f ca="1">IF(ISNA(XLOOKUP(B8521,Vendors!A:A,Vendors!A:A)),"Invalid FK","Valid")</f>
        <v>Valid</v>
      </c>
      <c r="M8521" t="str">
        <f ca="1">IF(ISNA(XLOOKUP(C8521,Headcount!C:C,Headcount!C:C)),"Invalid FK","Valid")</f>
        <v>Valid</v>
      </c>
    </row>
    <row r="8522" spans="1:13">
      <c r="A8522" t="s">
        <v>18528</v>
      </c>
      <c r="B8522" s="1">
        <v>45242</v>
      </c>
      <c r="C8522">
        <v>-21919.52</v>
      </c>
      <c r="D8522" t="s">
        <v>1478</v>
      </c>
      <c r="E8522" t="s">
        <v>20</v>
      </c>
      <c r="F8522" t="s">
        <v>268</v>
      </c>
      <c r="G8522" t="s">
        <v>17</v>
      </c>
      <c r="I8522" t="s">
        <v>250</v>
      </c>
      <c r="J8522" t="s">
        <v>18529</v>
      </c>
      <c r="K8522" t="str">
        <f ca="1">IF(ISNA(XLOOKUP(A8522,Customers!A:A,Customers!A:A)),"Invalid FK","Valid")</f>
        <v>Valid</v>
      </c>
      <c r="L8522" t="str">
        <f ca="1">IF(ISNA(XLOOKUP(B8522,Vendors!A:A,Vendors!A:A)),"Invalid FK","Valid")</f>
        <v>Valid</v>
      </c>
      <c r="M8522" t="str">
        <f ca="1">IF(ISNA(XLOOKUP(C8522,Headcount!C:C,Headcount!C:C)),"Invalid FK","Valid")</f>
        <v>Valid</v>
      </c>
    </row>
    <row r="8523" spans="1:13">
      <c r="A8523" t="s">
        <v>18530</v>
      </c>
      <c r="B8523" s="1">
        <v>45187</v>
      </c>
      <c r="C8523">
        <v>147330.49</v>
      </c>
      <c r="D8523" t="s">
        <v>1483</v>
      </c>
      <c r="E8523" t="s">
        <v>1487</v>
      </c>
      <c r="F8523" t="s">
        <v>264</v>
      </c>
      <c r="G8523" t="s">
        <v>29</v>
      </c>
      <c r="H8523" t="s">
        <v>912</v>
      </c>
      <c r="J8523" t="s">
        <v>18531</v>
      </c>
      <c r="K8523" t="str">
        <f ca="1">IF(ISNA(XLOOKUP(A8523,Customers!A:A,Customers!A:A)),"Invalid FK","Valid")</f>
        <v>Valid</v>
      </c>
      <c r="L8523" t="str">
        <f ca="1">IF(ISNA(XLOOKUP(B8523,Vendors!A:A,Vendors!A:A)),"Invalid FK","Valid")</f>
        <v>Valid</v>
      </c>
      <c r="M8523" t="str">
        <f ca="1">IF(ISNA(XLOOKUP(C8523,Headcount!C:C,Headcount!C:C)),"Invalid FK","Valid")</f>
        <v>Valid</v>
      </c>
    </row>
    <row r="8524" spans="1:13">
      <c r="A8524" t="s">
        <v>18532</v>
      </c>
      <c r="B8524" s="1">
        <v>45113</v>
      </c>
      <c r="C8524">
        <v>165781.9</v>
      </c>
      <c r="D8524" t="s">
        <v>1483</v>
      </c>
      <c r="E8524" t="s">
        <v>1487</v>
      </c>
      <c r="F8524" t="s">
        <v>268</v>
      </c>
      <c r="G8524" t="s">
        <v>29</v>
      </c>
      <c r="H8524" t="s">
        <v>888</v>
      </c>
      <c r="J8524" t="s">
        <v>18533</v>
      </c>
      <c r="K8524" t="str">
        <f ca="1">IF(ISNA(XLOOKUP(A8524,Customers!A:A,Customers!A:A)),"Invalid FK","Valid")</f>
        <v>Valid</v>
      </c>
      <c r="L8524" t="str">
        <f ca="1">IF(ISNA(XLOOKUP(B8524,Vendors!A:A,Vendors!A:A)),"Invalid FK","Valid")</f>
        <v>Valid</v>
      </c>
      <c r="M8524" t="str">
        <f ca="1">IF(ISNA(XLOOKUP(C8524,Headcount!C:C,Headcount!C:C)),"Invalid FK","Valid")</f>
        <v>Valid</v>
      </c>
    </row>
    <row r="8525" spans="1:13">
      <c r="A8525" t="s">
        <v>18534</v>
      </c>
      <c r="B8525" s="1">
        <v>44937</v>
      </c>
      <c r="C8525">
        <v>228705.19</v>
      </c>
      <c r="D8525" t="s">
        <v>1483</v>
      </c>
      <c r="E8525" t="s">
        <v>1499</v>
      </c>
      <c r="F8525" t="s">
        <v>271</v>
      </c>
      <c r="G8525" t="s">
        <v>13</v>
      </c>
      <c r="H8525" t="s">
        <v>1115</v>
      </c>
      <c r="J8525" t="s">
        <v>18535</v>
      </c>
      <c r="K8525" t="str">
        <f ca="1">IF(ISNA(XLOOKUP(A8525,Customers!A:A,Customers!A:A)),"Invalid FK","Valid")</f>
        <v>Valid</v>
      </c>
      <c r="L8525" t="str">
        <f ca="1">IF(ISNA(XLOOKUP(B8525,Vendors!A:A,Vendors!A:A)),"Invalid FK","Valid")</f>
        <v>Valid</v>
      </c>
      <c r="M8525" t="str">
        <f ca="1">IF(ISNA(XLOOKUP(C8525,Headcount!C:C,Headcount!C:C)),"Invalid FK","Valid")</f>
        <v>Valid</v>
      </c>
    </row>
    <row r="8526" spans="1:13">
      <c r="A8526" t="s">
        <v>18536</v>
      </c>
      <c r="B8526" s="1">
        <v>45130</v>
      </c>
      <c r="C8526">
        <v>-51008.88</v>
      </c>
      <c r="D8526" t="s">
        <v>1478</v>
      </c>
      <c r="E8526" t="s">
        <v>1534</v>
      </c>
      <c r="F8526" t="s">
        <v>268</v>
      </c>
      <c r="G8526" t="s">
        <v>13</v>
      </c>
      <c r="I8526" t="s">
        <v>231</v>
      </c>
      <c r="J8526" t="s">
        <v>18537</v>
      </c>
      <c r="K8526" t="str">
        <f ca="1">IF(ISNA(XLOOKUP(A8526,Customers!A:A,Customers!A:A)),"Invalid FK","Valid")</f>
        <v>Valid</v>
      </c>
      <c r="L8526" t="str">
        <f ca="1">IF(ISNA(XLOOKUP(B8526,Vendors!A:A,Vendors!A:A)),"Invalid FK","Valid")</f>
        <v>Valid</v>
      </c>
      <c r="M8526" t="str">
        <f ca="1">IF(ISNA(XLOOKUP(C8526,Headcount!C:C,Headcount!C:C)),"Invalid FK","Valid")</f>
        <v>Valid</v>
      </c>
    </row>
    <row r="8527" spans="1:13">
      <c r="A8527" t="s">
        <v>18538</v>
      </c>
      <c r="B8527" s="1">
        <v>45235</v>
      </c>
      <c r="C8527">
        <v>169026.16</v>
      </c>
      <c r="D8527" t="s">
        <v>1483</v>
      </c>
      <c r="E8527" t="s">
        <v>1499</v>
      </c>
      <c r="F8527" t="s">
        <v>271</v>
      </c>
      <c r="G8527" t="s">
        <v>8</v>
      </c>
      <c r="H8527" t="s">
        <v>949</v>
      </c>
      <c r="J8527" t="s">
        <v>18539</v>
      </c>
      <c r="K8527" t="str">
        <f ca="1">IF(ISNA(XLOOKUP(A8527,Customers!A:A,Customers!A:A)),"Invalid FK","Valid")</f>
        <v>Valid</v>
      </c>
      <c r="L8527" t="str">
        <f ca="1">IF(ISNA(XLOOKUP(B8527,Vendors!A:A,Vendors!A:A)),"Invalid FK","Valid")</f>
        <v>Valid</v>
      </c>
      <c r="M8527" t="str">
        <f ca="1">IF(ISNA(XLOOKUP(C8527,Headcount!C:C,Headcount!C:C)),"Invalid FK","Valid")</f>
        <v>Valid</v>
      </c>
    </row>
    <row r="8528" spans="1:13">
      <c r="A8528" t="s">
        <v>18540</v>
      </c>
      <c r="B8528" s="1">
        <v>45254</v>
      </c>
      <c r="C8528">
        <v>233589.59</v>
      </c>
      <c r="D8528" t="s">
        <v>1483</v>
      </c>
      <c r="E8528" t="s">
        <v>1484</v>
      </c>
      <c r="F8528" t="s">
        <v>264</v>
      </c>
      <c r="G8528" t="s">
        <v>8</v>
      </c>
      <c r="H8528" t="s">
        <v>1341</v>
      </c>
      <c r="J8528" t="s">
        <v>18541</v>
      </c>
      <c r="K8528" t="str">
        <f ca="1">IF(ISNA(XLOOKUP(A8528,Customers!A:A,Customers!A:A)),"Invalid FK","Valid")</f>
        <v>Valid</v>
      </c>
      <c r="L8528" t="str">
        <f ca="1">IF(ISNA(XLOOKUP(B8528,Vendors!A:A,Vendors!A:A)),"Invalid FK","Valid")</f>
        <v>Valid</v>
      </c>
      <c r="M8528" t="str">
        <f ca="1">IF(ISNA(XLOOKUP(C8528,Headcount!C:C,Headcount!C:C)),"Invalid FK","Valid")</f>
        <v>Valid</v>
      </c>
    </row>
    <row r="8529" spans="1:13">
      <c r="A8529" t="s">
        <v>18542</v>
      </c>
      <c r="B8529" s="1">
        <v>44566</v>
      </c>
      <c r="C8529">
        <v>-32380.65</v>
      </c>
      <c r="D8529" t="s">
        <v>1478</v>
      </c>
      <c r="E8529" t="s">
        <v>1534</v>
      </c>
      <c r="F8529" t="s">
        <v>271</v>
      </c>
      <c r="G8529" t="s">
        <v>8</v>
      </c>
      <c r="I8529" t="s">
        <v>67</v>
      </c>
      <c r="J8529" t="s">
        <v>18543</v>
      </c>
      <c r="K8529" t="str">
        <f ca="1">IF(ISNA(XLOOKUP(A8529,Customers!A:A,Customers!A:A)),"Invalid FK","Valid")</f>
        <v>Valid</v>
      </c>
      <c r="L8529" t="str">
        <f ca="1">IF(ISNA(XLOOKUP(B8529,Vendors!A:A,Vendors!A:A)),"Invalid FK","Valid")</f>
        <v>Valid</v>
      </c>
      <c r="M8529" t="str">
        <f ca="1">IF(ISNA(XLOOKUP(C8529,Headcount!C:C,Headcount!C:C)),"Invalid FK","Valid")</f>
        <v>Valid</v>
      </c>
    </row>
    <row r="8530" spans="1:13">
      <c r="A8530" t="s">
        <v>18544</v>
      </c>
      <c r="B8530" s="1">
        <v>44601</v>
      </c>
      <c r="C8530">
        <v>242935.24</v>
      </c>
      <c r="D8530" t="s">
        <v>1483</v>
      </c>
      <c r="E8530" t="s">
        <v>1484</v>
      </c>
      <c r="F8530" t="s">
        <v>268</v>
      </c>
      <c r="G8530" t="s">
        <v>13</v>
      </c>
      <c r="H8530" t="s">
        <v>848</v>
      </c>
      <c r="J8530" t="s">
        <v>18545</v>
      </c>
      <c r="K8530" t="str">
        <f ca="1">IF(ISNA(XLOOKUP(A8530,Customers!A:A,Customers!A:A)),"Invalid FK","Valid")</f>
        <v>Valid</v>
      </c>
      <c r="L8530" t="str">
        <f ca="1">IF(ISNA(XLOOKUP(B8530,Vendors!A:A,Vendors!A:A)),"Invalid FK","Valid")</f>
        <v>Valid</v>
      </c>
      <c r="M8530" t="str">
        <f ca="1">IF(ISNA(XLOOKUP(C8530,Headcount!C:C,Headcount!C:C)),"Invalid FK","Valid")</f>
        <v>Valid</v>
      </c>
    </row>
    <row r="8531" spans="1:13">
      <c r="A8531" t="s">
        <v>18546</v>
      </c>
      <c r="B8531" s="1">
        <v>45242</v>
      </c>
      <c r="C8531">
        <v>156324.51999999999</v>
      </c>
      <c r="D8531" t="s">
        <v>1483</v>
      </c>
      <c r="E8531" t="s">
        <v>1484</v>
      </c>
      <c r="F8531" t="s">
        <v>268</v>
      </c>
      <c r="G8531" t="s">
        <v>29</v>
      </c>
      <c r="H8531" t="s">
        <v>1271</v>
      </c>
      <c r="J8531" t="s">
        <v>18547</v>
      </c>
      <c r="K8531" t="str">
        <f ca="1">IF(ISNA(XLOOKUP(A8531,Customers!A:A,Customers!A:A)),"Invalid FK","Valid")</f>
        <v>Valid</v>
      </c>
      <c r="L8531" t="str">
        <f ca="1">IF(ISNA(XLOOKUP(B8531,Vendors!A:A,Vendors!A:A)),"Invalid FK","Valid")</f>
        <v>Valid</v>
      </c>
      <c r="M8531" t="str">
        <f ca="1">IF(ISNA(XLOOKUP(C8531,Headcount!C:C,Headcount!C:C)),"Invalid FK","Valid")</f>
        <v>Valid</v>
      </c>
    </row>
    <row r="8532" spans="1:13">
      <c r="A8532" t="s">
        <v>18548</v>
      </c>
      <c r="B8532" s="1">
        <v>44798</v>
      </c>
      <c r="C8532">
        <v>167153.87</v>
      </c>
      <c r="D8532" t="s">
        <v>1483</v>
      </c>
      <c r="E8532" t="s">
        <v>1499</v>
      </c>
      <c r="F8532" t="s">
        <v>268</v>
      </c>
      <c r="G8532" t="s">
        <v>13</v>
      </c>
      <c r="H8532" t="s">
        <v>1009</v>
      </c>
      <c r="J8532" t="s">
        <v>18549</v>
      </c>
      <c r="K8532" t="str">
        <f ca="1">IF(ISNA(XLOOKUP(A8532,Customers!A:A,Customers!A:A)),"Invalid FK","Valid")</f>
        <v>Valid</v>
      </c>
      <c r="L8532" t="str">
        <f ca="1">IF(ISNA(XLOOKUP(B8532,Vendors!A:A,Vendors!A:A)),"Invalid FK","Valid")</f>
        <v>Valid</v>
      </c>
      <c r="M8532" t="str">
        <f ca="1">IF(ISNA(XLOOKUP(C8532,Headcount!C:C,Headcount!C:C)),"Invalid FK","Valid")</f>
        <v>Valid</v>
      </c>
    </row>
    <row r="8533" spans="1:13">
      <c r="A8533" t="s">
        <v>18550</v>
      </c>
      <c r="B8533" s="1">
        <v>44971</v>
      </c>
      <c r="C8533">
        <v>-13574.87</v>
      </c>
      <c r="D8533" t="s">
        <v>1478</v>
      </c>
      <c r="E8533" t="s">
        <v>36</v>
      </c>
      <c r="F8533" t="s">
        <v>268</v>
      </c>
      <c r="G8533" t="s">
        <v>29</v>
      </c>
      <c r="I8533" t="s">
        <v>225</v>
      </c>
      <c r="J8533" t="s">
        <v>18551</v>
      </c>
      <c r="K8533" t="str">
        <f ca="1">IF(ISNA(XLOOKUP(A8533,Customers!A:A,Customers!A:A)),"Invalid FK","Valid")</f>
        <v>Valid</v>
      </c>
      <c r="L8533" t="str">
        <f ca="1">IF(ISNA(XLOOKUP(B8533,Vendors!A:A,Vendors!A:A)),"Invalid FK","Valid")</f>
        <v>Valid</v>
      </c>
      <c r="M8533" t="str">
        <f ca="1">IF(ISNA(XLOOKUP(C8533,Headcount!C:C,Headcount!C:C)),"Invalid FK","Valid")</f>
        <v>Valid</v>
      </c>
    </row>
    <row r="8534" spans="1:13">
      <c r="A8534" t="s">
        <v>18552</v>
      </c>
      <c r="B8534" s="1">
        <v>44994</v>
      </c>
      <c r="C8534">
        <v>78730.7</v>
      </c>
      <c r="D8534" t="s">
        <v>1483</v>
      </c>
      <c r="E8534" t="s">
        <v>1487</v>
      </c>
      <c r="F8534" t="s">
        <v>268</v>
      </c>
      <c r="G8534" t="s">
        <v>13</v>
      </c>
      <c r="H8534" t="s">
        <v>866</v>
      </c>
      <c r="J8534" t="s">
        <v>18553</v>
      </c>
      <c r="K8534" t="str">
        <f ca="1">IF(ISNA(XLOOKUP(A8534,Customers!A:A,Customers!A:A)),"Invalid FK","Valid")</f>
        <v>Valid</v>
      </c>
      <c r="L8534" t="str">
        <f ca="1">IF(ISNA(XLOOKUP(B8534,Vendors!A:A,Vendors!A:A)),"Invalid FK","Valid")</f>
        <v>Valid</v>
      </c>
      <c r="M8534" t="str">
        <f ca="1">IF(ISNA(XLOOKUP(C8534,Headcount!C:C,Headcount!C:C)),"Invalid FK","Valid")</f>
        <v>Valid</v>
      </c>
    </row>
    <row r="8535" spans="1:13">
      <c r="A8535" t="s">
        <v>18554</v>
      </c>
      <c r="B8535" s="1">
        <v>45238</v>
      </c>
      <c r="C8535">
        <v>-23712.16</v>
      </c>
      <c r="D8535" t="s">
        <v>1478</v>
      </c>
      <c r="E8535" t="s">
        <v>1496</v>
      </c>
      <c r="F8535" t="s">
        <v>268</v>
      </c>
      <c r="G8535" t="s">
        <v>17</v>
      </c>
      <c r="I8535" t="s">
        <v>125</v>
      </c>
      <c r="J8535" t="s">
        <v>18555</v>
      </c>
      <c r="K8535" t="str">
        <f ca="1">IF(ISNA(XLOOKUP(A8535,Customers!A:A,Customers!A:A)),"Invalid FK","Valid")</f>
        <v>Valid</v>
      </c>
      <c r="L8535" t="str">
        <f ca="1">IF(ISNA(XLOOKUP(B8535,Vendors!A:A,Vendors!A:A)),"Invalid FK","Valid")</f>
        <v>Valid</v>
      </c>
      <c r="M8535" t="str">
        <f ca="1">IF(ISNA(XLOOKUP(C8535,Headcount!C:C,Headcount!C:C)),"Invalid FK","Valid")</f>
        <v>Valid</v>
      </c>
    </row>
    <row r="8536" spans="1:13">
      <c r="A8536" t="s">
        <v>18556</v>
      </c>
      <c r="B8536" s="1">
        <v>44787</v>
      </c>
      <c r="C8536">
        <v>108518.5</v>
      </c>
      <c r="D8536" t="s">
        <v>1483</v>
      </c>
      <c r="E8536" t="s">
        <v>1499</v>
      </c>
      <c r="F8536" t="s">
        <v>271</v>
      </c>
      <c r="G8536" t="s">
        <v>13</v>
      </c>
      <c r="H8536" t="s">
        <v>1031</v>
      </c>
      <c r="J8536" t="s">
        <v>18557</v>
      </c>
      <c r="K8536" t="str">
        <f ca="1">IF(ISNA(XLOOKUP(A8536,Customers!A:A,Customers!A:A)),"Invalid FK","Valid")</f>
        <v>Valid</v>
      </c>
      <c r="L8536" t="str">
        <f ca="1">IF(ISNA(XLOOKUP(B8536,Vendors!A:A,Vendors!A:A)),"Invalid FK","Valid")</f>
        <v>Valid</v>
      </c>
      <c r="M8536" t="str">
        <f ca="1">IF(ISNA(XLOOKUP(C8536,Headcount!C:C,Headcount!C:C)),"Invalid FK","Valid")</f>
        <v>Valid</v>
      </c>
    </row>
    <row r="8537" spans="1:13">
      <c r="A8537" t="s">
        <v>18558</v>
      </c>
      <c r="B8537" s="1">
        <v>45035</v>
      </c>
      <c r="C8537">
        <v>-22871.01</v>
      </c>
      <c r="D8537" t="s">
        <v>1478</v>
      </c>
      <c r="E8537" t="s">
        <v>7</v>
      </c>
      <c r="F8537" t="s">
        <v>268</v>
      </c>
      <c r="G8537" t="s">
        <v>8</v>
      </c>
      <c r="I8537" t="s">
        <v>93</v>
      </c>
      <c r="J8537" t="s">
        <v>18559</v>
      </c>
      <c r="K8537" t="str">
        <f ca="1">IF(ISNA(XLOOKUP(A8537,Customers!A:A,Customers!A:A)),"Invalid FK","Valid")</f>
        <v>Valid</v>
      </c>
      <c r="L8537" t="str">
        <f ca="1">IF(ISNA(XLOOKUP(B8537,Vendors!A:A,Vendors!A:A)),"Invalid FK","Valid")</f>
        <v>Valid</v>
      </c>
      <c r="M8537" t="str">
        <f ca="1">IF(ISNA(XLOOKUP(C8537,Headcount!C:C,Headcount!C:C)),"Invalid FK","Valid")</f>
        <v>Valid</v>
      </c>
    </row>
    <row r="8538" spans="1:13">
      <c r="A8538" t="s">
        <v>18560</v>
      </c>
      <c r="B8538" s="1">
        <v>45269</v>
      </c>
      <c r="C8538">
        <v>17634.07</v>
      </c>
      <c r="D8538" t="s">
        <v>1504</v>
      </c>
      <c r="E8538" t="s">
        <v>1504</v>
      </c>
      <c r="F8538" t="s">
        <v>271</v>
      </c>
      <c r="G8538" t="s">
        <v>17</v>
      </c>
      <c r="J8538" t="s">
        <v>18561</v>
      </c>
      <c r="K8538" t="str">
        <f ca="1">IF(ISNA(XLOOKUP(A8538,Customers!A:A,Customers!A:A)),"Invalid FK","Valid")</f>
        <v>Valid</v>
      </c>
      <c r="L8538" t="str">
        <f ca="1">IF(ISNA(XLOOKUP(B8538,Vendors!A:A,Vendors!A:A)),"Invalid FK","Valid")</f>
        <v>Valid</v>
      </c>
      <c r="M8538" t="str">
        <f ca="1">IF(ISNA(XLOOKUP(C8538,Headcount!C:C,Headcount!C:C)),"Invalid FK","Valid")</f>
        <v>Valid</v>
      </c>
    </row>
    <row r="8539" spans="1:13">
      <c r="A8539" t="s">
        <v>18562</v>
      </c>
      <c r="B8539" s="1">
        <v>45161</v>
      </c>
      <c r="C8539">
        <v>40186.089999999997</v>
      </c>
      <c r="D8539" t="s">
        <v>1483</v>
      </c>
      <c r="E8539" t="s">
        <v>1484</v>
      </c>
      <c r="F8539" t="s">
        <v>264</v>
      </c>
      <c r="G8539" t="s">
        <v>29</v>
      </c>
      <c r="H8539" t="s">
        <v>1201</v>
      </c>
      <c r="J8539" t="s">
        <v>18563</v>
      </c>
      <c r="K8539" t="str">
        <f ca="1">IF(ISNA(XLOOKUP(A8539,Customers!A:A,Customers!A:A)),"Invalid FK","Valid")</f>
        <v>Valid</v>
      </c>
      <c r="L8539" t="str">
        <f ca="1">IF(ISNA(XLOOKUP(B8539,Vendors!A:A,Vendors!A:A)),"Invalid FK","Valid")</f>
        <v>Valid</v>
      </c>
      <c r="M8539" t="str">
        <f ca="1">IF(ISNA(XLOOKUP(C8539,Headcount!C:C,Headcount!C:C)),"Invalid FK","Valid")</f>
        <v>Valid</v>
      </c>
    </row>
    <row r="8540" spans="1:13">
      <c r="A8540" t="s">
        <v>18564</v>
      </c>
      <c r="B8540" s="1">
        <v>45033</v>
      </c>
      <c r="C8540">
        <v>105087.95</v>
      </c>
      <c r="D8540" t="s">
        <v>1483</v>
      </c>
      <c r="E8540" t="s">
        <v>1487</v>
      </c>
      <c r="F8540" t="s">
        <v>268</v>
      </c>
      <c r="G8540" t="s">
        <v>8</v>
      </c>
      <c r="H8540" t="s">
        <v>947</v>
      </c>
      <c r="J8540" t="s">
        <v>18565</v>
      </c>
      <c r="K8540" t="str">
        <f ca="1">IF(ISNA(XLOOKUP(A8540,Customers!A:A,Customers!A:A)),"Invalid FK","Valid")</f>
        <v>Valid</v>
      </c>
      <c r="L8540" t="str">
        <f ca="1">IF(ISNA(XLOOKUP(B8540,Vendors!A:A,Vendors!A:A)),"Invalid FK","Valid")</f>
        <v>Valid</v>
      </c>
      <c r="M8540" t="str">
        <f ca="1">IF(ISNA(XLOOKUP(C8540,Headcount!C:C,Headcount!C:C)),"Invalid FK","Valid")</f>
        <v>Valid</v>
      </c>
    </row>
    <row r="8541" spans="1:13">
      <c r="A8541" t="s">
        <v>18566</v>
      </c>
      <c r="B8541" s="1">
        <v>45151</v>
      </c>
      <c r="C8541">
        <v>133149.59</v>
      </c>
      <c r="D8541" t="s">
        <v>1483</v>
      </c>
      <c r="E8541" t="s">
        <v>1484</v>
      </c>
      <c r="F8541" t="s">
        <v>271</v>
      </c>
      <c r="G8541" t="s">
        <v>13</v>
      </c>
      <c r="H8541" t="s">
        <v>694</v>
      </c>
      <c r="J8541" t="s">
        <v>18567</v>
      </c>
      <c r="K8541" t="str">
        <f ca="1">IF(ISNA(XLOOKUP(A8541,Customers!A:A,Customers!A:A)),"Invalid FK","Valid")</f>
        <v>Valid</v>
      </c>
      <c r="L8541" t="str">
        <f ca="1">IF(ISNA(XLOOKUP(B8541,Vendors!A:A,Vendors!A:A)),"Invalid FK","Valid")</f>
        <v>Valid</v>
      </c>
      <c r="M8541" t="str">
        <f ca="1">IF(ISNA(XLOOKUP(C8541,Headcount!C:C,Headcount!C:C)),"Invalid FK","Valid")</f>
        <v>Valid</v>
      </c>
    </row>
    <row r="8542" spans="1:13">
      <c r="A8542" t="s">
        <v>18568</v>
      </c>
      <c r="B8542" s="1">
        <v>45058</v>
      </c>
      <c r="C8542">
        <v>155910.60999999999</v>
      </c>
      <c r="D8542" t="s">
        <v>1483</v>
      </c>
      <c r="E8542" t="s">
        <v>1484</v>
      </c>
      <c r="F8542" t="s">
        <v>271</v>
      </c>
      <c r="G8542" t="s">
        <v>17</v>
      </c>
      <c r="H8542" t="s">
        <v>756</v>
      </c>
      <c r="J8542" t="s">
        <v>18569</v>
      </c>
      <c r="K8542" t="str">
        <f ca="1">IF(ISNA(XLOOKUP(A8542,Customers!A:A,Customers!A:A)),"Invalid FK","Valid")</f>
        <v>Valid</v>
      </c>
      <c r="L8542" t="str">
        <f ca="1">IF(ISNA(XLOOKUP(B8542,Vendors!A:A,Vendors!A:A)),"Invalid FK","Valid")</f>
        <v>Valid</v>
      </c>
      <c r="M8542" t="str">
        <f ca="1">IF(ISNA(XLOOKUP(C8542,Headcount!C:C,Headcount!C:C)),"Invalid FK","Valid")</f>
        <v>Valid</v>
      </c>
    </row>
    <row r="8543" spans="1:13">
      <c r="A8543" t="s">
        <v>18570</v>
      </c>
      <c r="B8543" s="1">
        <v>44782</v>
      </c>
      <c r="C8543">
        <v>124199.55</v>
      </c>
      <c r="D8543" t="s">
        <v>1483</v>
      </c>
      <c r="E8543" t="s">
        <v>1487</v>
      </c>
      <c r="F8543" t="s">
        <v>271</v>
      </c>
      <c r="G8543" t="s">
        <v>17</v>
      </c>
      <c r="H8543" t="s">
        <v>985</v>
      </c>
      <c r="J8543" t="s">
        <v>18571</v>
      </c>
      <c r="K8543" t="str">
        <f ca="1">IF(ISNA(XLOOKUP(A8543,Customers!A:A,Customers!A:A)),"Invalid FK","Valid")</f>
        <v>Valid</v>
      </c>
      <c r="L8543" t="str">
        <f ca="1">IF(ISNA(XLOOKUP(B8543,Vendors!A:A,Vendors!A:A)),"Invalid FK","Valid")</f>
        <v>Valid</v>
      </c>
      <c r="M8543" t="str">
        <f ca="1">IF(ISNA(XLOOKUP(C8543,Headcount!C:C,Headcount!C:C)),"Invalid FK","Valid")</f>
        <v>Valid</v>
      </c>
    </row>
    <row r="8544" spans="1:13">
      <c r="A8544" t="s">
        <v>18572</v>
      </c>
      <c r="B8544" s="1">
        <v>45106</v>
      </c>
      <c r="C8544">
        <v>59666</v>
      </c>
      <c r="D8544" t="s">
        <v>1483</v>
      </c>
      <c r="E8544" t="s">
        <v>1499</v>
      </c>
      <c r="F8544" t="s">
        <v>268</v>
      </c>
      <c r="G8544" t="s">
        <v>17</v>
      </c>
      <c r="H8544" t="s">
        <v>1297</v>
      </c>
      <c r="J8544" t="s">
        <v>18573</v>
      </c>
      <c r="K8544" t="str">
        <f ca="1">IF(ISNA(XLOOKUP(A8544,Customers!A:A,Customers!A:A)),"Invalid FK","Valid")</f>
        <v>Valid</v>
      </c>
      <c r="L8544" t="str">
        <f ca="1">IF(ISNA(XLOOKUP(B8544,Vendors!A:A,Vendors!A:A)),"Invalid FK","Valid")</f>
        <v>Valid</v>
      </c>
      <c r="M8544" t="str">
        <f ca="1">IF(ISNA(XLOOKUP(C8544,Headcount!C:C,Headcount!C:C)),"Invalid FK","Valid")</f>
        <v>Valid</v>
      </c>
    </row>
    <row r="8545" spans="1:13">
      <c r="A8545" t="s">
        <v>18574</v>
      </c>
      <c r="B8545" s="1">
        <v>45184</v>
      </c>
      <c r="C8545">
        <v>220623.33</v>
      </c>
      <c r="D8545" t="s">
        <v>1483</v>
      </c>
      <c r="E8545" t="s">
        <v>1487</v>
      </c>
      <c r="F8545" t="s">
        <v>264</v>
      </c>
      <c r="G8545" t="s">
        <v>8</v>
      </c>
      <c r="H8545" t="s">
        <v>776</v>
      </c>
      <c r="J8545" t="s">
        <v>18575</v>
      </c>
      <c r="K8545" t="str">
        <f ca="1">IF(ISNA(XLOOKUP(A8545,Customers!A:A,Customers!A:A)),"Invalid FK","Valid")</f>
        <v>Valid</v>
      </c>
      <c r="L8545" t="str">
        <f ca="1">IF(ISNA(XLOOKUP(B8545,Vendors!A:A,Vendors!A:A)),"Invalid FK","Valid")</f>
        <v>Valid</v>
      </c>
      <c r="M8545" t="str">
        <f ca="1">IF(ISNA(XLOOKUP(C8545,Headcount!C:C,Headcount!C:C)),"Invalid FK","Valid")</f>
        <v>Valid</v>
      </c>
    </row>
    <row r="8546" spans="1:13">
      <c r="A8546" t="s">
        <v>18576</v>
      </c>
      <c r="B8546" s="1">
        <v>45139</v>
      </c>
      <c r="C8546">
        <v>124988.42</v>
      </c>
      <c r="D8546" t="s">
        <v>1483</v>
      </c>
      <c r="E8546" t="s">
        <v>1484</v>
      </c>
      <c r="F8546" t="s">
        <v>268</v>
      </c>
      <c r="G8546" t="s">
        <v>29</v>
      </c>
      <c r="H8546" t="s">
        <v>1117</v>
      </c>
      <c r="J8546" t="s">
        <v>18577</v>
      </c>
      <c r="K8546" t="str">
        <f ca="1">IF(ISNA(XLOOKUP(A8546,Customers!A:A,Customers!A:A)),"Invalid FK","Valid")</f>
        <v>Valid</v>
      </c>
      <c r="L8546" t="str">
        <f ca="1">IF(ISNA(XLOOKUP(B8546,Vendors!A:A,Vendors!A:A)),"Invalid FK","Valid")</f>
        <v>Valid</v>
      </c>
      <c r="M8546" t="str">
        <f ca="1">IF(ISNA(XLOOKUP(C8546,Headcount!C:C,Headcount!C:C)),"Invalid FK","Valid")</f>
        <v>Valid</v>
      </c>
    </row>
    <row r="8547" spans="1:13">
      <c r="A8547" t="s">
        <v>18578</v>
      </c>
      <c r="B8547" s="1">
        <v>44807</v>
      </c>
      <c r="C8547">
        <v>-12249.01</v>
      </c>
      <c r="D8547" t="s">
        <v>1478</v>
      </c>
      <c r="E8547" t="s">
        <v>7</v>
      </c>
      <c r="F8547" t="s">
        <v>264</v>
      </c>
      <c r="G8547" t="s">
        <v>13</v>
      </c>
      <c r="I8547" t="s">
        <v>5</v>
      </c>
      <c r="J8547" t="s">
        <v>18579</v>
      </c>
      <c r="K8547" t="str">
        <f ca="1">IF(ISNA(XLOOKUP(A8547,Customers!A:A,Customers!A:A)),"Invalid FK","Valid")</f>
        <v>Valid</v>
      </c>
      <c r="L8547" t="str">
        <f ca="1">IF(ISNA(XLOOKUP(B8547,Vendors!A:A,Vendors!A:A)),"Invalid FK","Valid")</f>
        <v>Valid</v>
      </c>
      <c r="M8547" t="str">
        <f ca="1">IF(ISNA(XLOOKUP(C8547,Headcount!C:C,Headcount!C:C)),"Invalid FK","Valid")</f>
        <v>Valid</v>
      </c>
    </row>
    <row r="8548" spans="1:13">
      <c r="A8548" t="s">
        <v>18580</v>
      </c>
      <c r="B8548" s="1">
        <v>45110</v>
      </c>
      <c r="C8548">
        <v>24302.240000000002</v>
      </c>
      <c r="D8548" t="s">
        <v>1587</v>
      </c>
      <c r="E8548" t="s">
        <v>1587</v>
      </c>
      <c r="F8548" t="s">
        <v>271</v>
      </c>
      <c r="G8548" t="s">
        <v>8</v>
      </c>
      <c r="J8548" t="s">
        <v>18581</v>
      </c>
      <c r="K8548" t="str">
        <f ca="1">IF(ISNA(XLOOKUP(A8548,Customers!A:A,Customers!A:A)),"Invalid FK","Valid")</f>
        <v>Valid</v>
      </c>
      <c r="L8548" t="str">
        <f ca="1">IF(ISNA(XLOOKUP(B8548,Vendors!A:A,Vendors!A:A)),"Invalid FK","Valid")</f>
        <v>Valid</v>
      </c>
      <c r="M8548" t="str">
        <f ca="1">IF(ISNA(XLOOKUP(C8548,Headcount!C:C,Headcount!C:C)),"Invalid FK","Valid")</f>
        <v>Valid</v>
      </c>
    </row>
    <row r="8549" spans="1:13">
      <c r="A8549" t="s">
        <v>18582</v>
      </c>
      <c r="B8549" s="1">
        <v>44645</v>
      </c>
      <c r="C8549">
        <v>-27085.31</v>
      </c>
      <c r="D8549" t="s">
        <v>1478</v>
      </c>
      <c r="E8549" t="s">
        <v>1534</v>
      </c>
      <c r="F8549" t="s">
        <v>268</v>
      </c>
      <c r="G8549" t="s">
        <v>17</v>
      </c>
      <c r="I8549" t="s">
        <v>67</v>
      </c>
      <c r="J8549" t="s">
        <v>18583</v>
      </c>
      <c r="K8549" t="str">
        <f ca="1">IF(ISNA(XLOOKUP(A8549,Customers!A:A,Customers!A:A)),"Invalid FK","Valid")</f>
        <v>Valid</v>
      </c>
      <c r="L8549" t="str">
        <f ca="1">IF(ISNA(XLOOKUP(B8549,Vendors!A:A,Vendors!A:A)),"Invalid FK","Valid")</f>
        <v>Valid</v>
      </c>
      <c r="M8549" t="str">
        <f ca="1">IF(ISNA(XLOOKUP(C8549,Headcount!C:C,Headcount!C:C)),"Invalid FK","Valid")</f>
        <v>Valid</v>
      </c>
    </row>
    <row r="8550" spans="1:13">
      <c r="A8550" t="s">
        <v>18584</v>
      </c>
      <c r="B8550" s="1">
        <v>45086</v>
      </c>
      <c r="C8550">
        <v>-37512.82</v>
      </c>
      <c r="D8550" t="s">
        <v>1478</v>
      </c>
      <c r="E8550" t="s">
        <v>1534</v>
      </c>
      <c r="F8550" t="s">
        <v>268</v>
      </c>
      <c r="G8550" t="s">
        <v>17</v>
      </c>
      <c r="I8550" t="s">
        <v>161</v>
      </c>
      <c r="J8550" t="s">
        <v>18585</v>
      </c>
      <c r="K8550" t="str">
        <f ca="1">IF(ISNA(XLOOKUP(A8550,Customers!A:A,Customers!A:A)),"Invalid FK","Valid")</f>
        <v>Valid</v>
      </c>
      <c r="L8550" t="str">
        <f ca="1">IF(ISNA(XLOOKUP(B8550,Vendors!A:A,Vendors!A:A)),"Invalid FK","Valid")</f>
        <v>Valid</v>
      </c>
      <c r="M8550" t="str">
        <f ca="1">IF(ISNA(XLOOKUP(C8550,Headcount!C:C,Headcount!C:C)),"Invalid FK","Valid")</f>
        <v>Valid</v>
      </c>
    </row>
    <row r="8551" spans="1:13">
      <c r="A8551" t="s">
        <v>18586</v>
      </c>
      <c r="B8551" s="1">
        <v>45167</v>
      </c>
      <c r="C8551">
        <v>186140.33</v>
      </c>
      <c r="D8551" t="s">
        <v>1483</v>
      </c>
      <c r="E8551" t="s">
        <v>1499</v>
      </c>
      <c r="F8551" t="s">
        <v>268</v>
      </c>
      <c r="G8551" t="s">
        <v>13</v>
      </c>
      <c r="H8551" t="s">
        <v>782</v>
      </c>
      <c r="J8551" t="s">
        <v>18587</v>
      </c>
      <c r="K8551" t="str">
        <f ca="1">IF(ISNA(XLOOKUP(A8551,Customers!A:A,Customers!A:A)),"Invalid FK","Valid")</f>
        <v>Valid</v>
      </c>
      <c r="L8551" t="str">
        <f ca="1">IF(ISNA(XLOOKUP(B8551,Vendors!A:A,Vendors!A:A)),"Invalid FK","Valid")</f>
        <v>Valid</v>
      </c>
      <c r="M8551" t="str">
        <f ca="1">IF(ISNA(XLOOKUP(C8551,Headcount!C:C,Headcount!C:C)),"Invalid FK","Valid")</f>
        <v>Valid</v>
      </c>
    </row>
    <row r="8552" spans="1:13">
      <c r="A8552" t="s">
        <v>18588</v>
      </c>
      <c r="B8552" s="1">
        <v>45282</v>
      </c>
      <c r="C8552">
        <v>277225.73</v>
      </c>
      <c r="D8552" t="s">
        <v>1483</v>
      </c>
      <c r="E8552" t="s">
        <v>1499</v>
      </c>
      <c r="F8552" t="s">
        <v>271</v>
      </c>
      <c r="G8552" t="s">
        <v>8</v>
      </c>
      <c r="H8552" t="s">
        <v>977</v>
      </c>
      <c r="J8552" t="s">
        <v>18589</v>
      </c>
      <c r="K8552" t="str">
        <f ca="1">IF(ISNA(XLOOKUP(A8552,Customers!A:A,Customers!A:A)),"Invalid FK","Valid")</f>
        <v>Valid</v>
      </c>
      <c r="L8552" t="str">
        <f ca="1">IF(ISNA(XLOOKUP(B8552,Vendors!A:A,Vendors!A:A)),"Invalid FK","Valid")</f>
        <v>Valid</v>
      </c>
      <c r="M8552" t="str">
        <f ca="1">IF(ISNA(XLOOKUP(C8552,Headcount!C:C,Headcount!C:C)),"Invalid FK","Valid")</f>
        <v>Valid</v>
      </c>
    </row>
    <row r="8553" spans="1:13">
      <c r="A8553" t="s">
        <v>18590</v>
      </c>
      <c r="B8553" s="1">
        <v>45086</v>
      </c>
      <c r="C8553">
        <v>-7952.55</v>
      </c>
      <c r="D8553" t="s">
        <v>1478</v>
      </c>
      <c r="E8553" t="s">
        <v>36</v>
      </c>
      <c r="F8553" t="s">
        <v>271</v>
      </c>
      <c r="G8553" t="s">
        <v>13</v>
      </c>
      <c r="I8553" t="s">
        <v>77</v>
      </c>
      <c r="J8553" t="s">
        <v>18591</v>
      </c>
      <c r="K8553" t="str">
        <f ca="1">IF(ISNA(XLOOKUP(A8553,Customers!A:A,Customers!A:A)),"Invalid FK","Valid")</f>
        <v>Valid</v>
      </c>
      <c r="L8553" t="str">
        <f ca="1">IF(ISNA(XLOOKUP(B8553,Vendors!A:A,Vendors!A:A)),"Invalid FK","Valid")</f>
        <v>Valid</v>
      </c>
      <c r="M8553" t="str">
        <f ca="1">IF(ISNA(XLOOKUP(C8553,Headcount!C:C,Headcount!C:C)),"Invalid FK","Valid")</f>
        <v>Valid</v>
      </c>
    </row>
    <row r="8554" spans="1:13">
      <c r="A8554" t="s">
        <v>18592</v>
      </c>
      <c r="B8554" s="1">
        <v>45099</v>
      </c>
      <c r="C8554">
        <v>33025.42</v>
      </c>
      <c r="D8554" t="s">
        <v>1587</v>
      </c>
      <c r="E8554" t="s">
        <v>1587</v>
      </c>
      <c r="F8554" t="s">
        <v>268</v>
      </c>
      <c r="G8554" t="s">
        <v>17</v>
      </c>
      <c r="J8554" t="s">
        <v>18593</v>
      </c>
      <c r="K8554" t="str">
        <f ca="1">IF(ISNA(XLOOKUP(A8554,Customers!A:A,Customers!A:A)),"Invalid FK","Valid")</f>
        <v>Valid</v>
      </c>
      <c r="L8554" t="str">
        <f ca="1">IF(ISNA(XLOOKUP(B8554,Vendors!A:A,Vendors!A:A)),"Invalid FK","Valid")</f>
        <v>Valid</v>
      </c>
      <c r="M8554" t="str">
        <f ca="1">IF(ISNA(XLOOKUP(C8554,Headcount!C:C,Headcount!C:C)),"Invalid FK","Valid")</f>
        <v>Valid</v>
      </c>
    </row>
    <row r="8555" spans="1:13">
      <c r="A8555" t="s">
        <v>18594</v>
      </c>
      <c r="B8555" s="1">
        <v>45018</v>
      </c>
      <c r="C8555">
        <v>26137.21</v>
      </c>
      <c r="D8555" t="s">
        <v>1924</v>
      </c>
      <c r="E8555" t="s">
        <v>1924</v>
      </c>
      <c r="F8555" t="s">
        <v>264</v>
      </c>
      <c r="G8555" t="s">
        <v>13</v>
      </c>
      <c r="J8555" t="s">
        <v>18595</v>
      </c>
      <c r="K8555" t="str">
        <f ca="1">IF(ISNA(XLOOKUP(A8555,Customers!A:A,Customers!A:A)),"Invalid FK","Valid")</f>
        <v>Valid</v>
      </c>
      <c r="L8555" t="str">
        <f ca="1">IF(ISNA(XLOOKUP(B8555,Vendors!A:A,Vendors!A:A)),"Invalid FK","Valid")</f>
        <v>Valid</v>
      </c>
      <c r="M8555" t="str">
        <f ca="1">IF(ISNA(XLOOKUP(C8555,Headcount!C:C,Headcount!C:C)),"Invalid FK","Valid")</f>
        <v>Valid</v>
      </c>
    </row>
    <row r="8556" spans="1:13">
      <c r="A8556" t="s">
        <v>18596</v>
      </c>
      <c r="B8556" s="1">
        <v>44859</v>
      </c>
      <c r="C8556">
        <v>23133.19</v>
      </c>
      <c r="D8556" t="s">
        <v>1504</v>
      </c>
      <c r="E8556" t="s">
        <v>1504</v>
      </c>
      <c r="F8556" t="s">
        <v>271</v>
      </c>
      <c r="G8556" t="s">
        <v>8</v>
      </c>
      <c r="J8556" t="s">
        <v>18597</v>
      </c>
      <c r="K8556" t="str">
        <f ca="1">IF(ISNA(XLOOKUP(A8556,Customers!A:A,Customers!A:A)),"Invalid FK","Valid")</f>
        <v>Valid</v>
      </c>
      <c r="L8556" t="str">
        <f ca="1">IF(ISNA(XLOOKUP(B8556,Vendors!A:A,Vendors!A:A)),"Invalid FK","Valid")</f>
        <v>Valid</v>
      </c>
      <c r="M8556" t="str">
        <f ca="1">IF(ISNA(XLOOKUP(C8556,Headcount!C:C,Headcount!C:C)),"Invalid FK","Valid")</f>
        <v>Valid</v>
      </c>
    </row>
    <row r="8557" spans="1:13">
      <c r="A8557" t="s">
        <v>18598</v>
      </c>
      <c r="B8557" s="1">
        <v>44575</v>
      </c>
      <c r="C8557">
        <v>152157.79999999999</v>
      </c>
      <c r="D8557" t="s">
        <v>1483</v>
      </c>
      <c r="E8557" t="s">
        <v>1499</v>
      </c>
      <c r="F8557" t="s">
        <v>264</v>
      </c>
      <c r="G8557" t="s">
        <v>17</v>
      </c>
      <c r="H8557" t="s">
        <v>938</v>
      </c>
      <c r="J8557" t="s">
        <v>18599</v>
      </c>
      <c r="K8557" t="str">
        <f ca="1">IF(ISNA(XLOOKUP(A8557,Customers!A:A,Customers!A:A)),"Invalid FK","Valid")</f>
        <v>Valid</v>
      </c>
      <c r="L8557" t="str">
        <f ca="1">IF(ISNA(XLOOKUP(B8557,Vendors!A:A,Vendors!A:A)),"Invalid FK","Valid")</f>
        <v>Valid</v>
      </c>
      <c r="M8557" t="str">
        <f ca="1">IF(ISNA(XLOOKUP(C8557,Headcount!C:C,Headcount!C:C)),"Invalid FK","Valid")</f>
        <v>Valid</v>
      </c>
    </row>
    <row r="8558" spans="1:13">
      <c r="A8558" t="s">
        <v>18600</v>
      </c>
      <c r="B8558" s="1">
        <v>44645</v>
      </c>
      <c r="C8558">
        <v>-23684.7</v>
      </c>
      <c r="D8558" t="s">
        <v>1478</v>
      </c>
      <c r="E8558" t="s">
        <v>1509</v>
      </c>
      <c r="F8558" t="s">
        <v>271</v>
      </c>
      <c r="G8558" t="s">
        <v>8</v>
      </c>
      <c r="I8558" t="s">
        <v>240</v>
      </c>
      <c r="J8558" t="s">
        <v>18601</v>
      </c>
      <c r="K8558" t="str">
        <f ca="1">IF(ISNA(XLOOKUP(A8558,Customers!A:A,Customers!A:A)),"Invalid FK","Valid")</f>
        <v>Valid</v>
      </c>
      <c r="L8558" t="str">
        <f ca="1">IF(ISNA(XLOOKUP(B8558,Vendors!A:A,Vendors!A:A)),"Invalid FK","Valid")</f>
        <v>Valid</v>
      </c>
      <c r="M8558" t="str">
        <f ca="1">IF(ISNA(XLOOKUP(C8558,Headcount!C:C,Headcount!C:C)),"Invalid FK","Valid")</f>
        <v>Valid</v>
      </c>
    </row>
    <row r="8559" spans="1:13">
      <c r="A8559" t="s">
        <v>18602</v>
      </c>
      <c r="B8559" s="1">
        <v>45208</v>
      </c>
      <c r="C8559">
        <v>116756.69</v>
      </c>
      <c r="D8559" t="s">
        <v>1483</v>
      </c>
      <c r="E8559" t="s">
        <v>1499</v>
      </c>
      <c r="F8559" t="s">
        <v>271</v>
      </c>
      <c r="G8559" t="s">
        <v>13</v>
      </c>
      <c r="H8559" t="s">
        <v>1367</v>
      </c>
      <c r="J8559" t="s">
        <v>18603</v>
      </c>
      <c r="K8559" t="str">
        <f ca="1">IF(ISNA(XLOOKUP(A8559,Customers!A:A,Customers!A:A)),"Invalid FK","Valid")</f>
        <v>Valid</v>
      </c>
      <c r="L8559" t="str">
        <f ca="1">IF(ISNA(XLOOKUP(B8559,Vendors!A:A,Vendors!A:A)),"Invalid FK","Valid")</f>
        <v>Valid</v>
      </c>
      <c r="M8559" t="str">
        <f ca="1">IF(ISNA(XLOOKUP(C8559,Headcount!C:C,Headcount!C:C)),"Invalid FK","Valid")</f>
        <v>Valid</v>
      </c>
    </row>
    <row r="8560" spans="1:13">
      <c r="A8560" t="s">
        <v>18604</v>
      </c>
      <c r="B8560" s="1">
        <v>44634</v>
      </c>
      <c r="C8560">
        <v>-2000</v>
      </c>
      <c r="D8560" t="s">
        <v>1478</v>
      </c>
      <c r="E8560" t="s">
        <v>7</v>
      </c>
      <c r="F8560" t="s">
        <v>271</v>
      </c>
      <c r="G8560" t="s">
        <v>13</v>
      </c>
      <c r="I8560" t="s">
        <v>181</v>
      </c>
      <c r="J8560" t="s">
        <v>18605</v>
      </c>
      <c r="K8560" t="str">
        <f ca="1">IF(ISNA(XLOOKUP(A8560,Customers!A:A,Customers!A:A)),"Invalid FK","Valid")</f>
        <v>Valid</v>
      </c>
      <c r="L8560" t="str">
        <f ca="1">IF(ISNA(XLOOKUP(B8560,Vendors!A:A,Vendors!A:A)),"Invalid FK","Valid")</f>
        <v>Valid</v>
      </c>
      <c r="M8560" t="str">
        <f ca="1">IF(ISNA(XLOOKUP(C8560,Headcount!C:C,Headcount!C:C)),"Invalid FK","Valid")</f>
        <v>Valid</v>
      </c>
    </row>
    <row r="8561" spans="1:13">
      <c r="A8561" t="s">
        <v>18606</v>
      </c>
      <c r="B8561" s="1">
        <v>44606</v>
      </c>
      <c r="C8561">
        <v>157808.41</v>
      </c>
      <c r="D8561" t="s">
        <v>1483</v>
      </c>
      <c r="E8561" t="s">
        <v>1487</v>
      </c>
      <c r="F8561" t="s">
        <v>264</v>
      </c>
      <c r="G8561" t="s">
        <v>8</v>
      </c>
      <c r="H8561" t="s">
        <v>1203</v>
      </c>
      <c r="J8561" t="s">
        <v>18607</v>
      </c>
      <c r="K8561" t="str">
        <f ca="1">IF(ISNA(XLOOKUP(A8561,Customers!A:A,Customers!A:A)),"Invalid FK","Valid")</f>
        <v>Valid</v>
      </c>
      <c r="L8561" t="str">
        <f ca="1">IF(ISNA(XLOOKUP(B8561,Vendors!A:A,Vendors!A:A)),"Invalid FK","Valid")</f>
        <v>Valid</v>
      </c>
      <c r="M8561" t="str">
        <f ca="1">IF(ISNA(XLOOKUP(C8561,Headcount!C:C,Headcount!C:C)),"Invalid FK","Valid")</f>
        <v>Valid</v>
      </c>
    </row>
    <row r="8562" spans="1:13">
      <c r="A8562" t="s">
        <v>18608</v>
      </c>
      <c r="B8562" s="1">
        <v>45189</v>
      </c>
      <c r="C8562">
        <v>143038.21</v>
      </c>
      <c r="D8562" t="s">
        <v>1483</v>
      </c>
      <c r="E8562" t="s">
        <v>1487</v>
      </c>
      <c r="F8562" t="s">
        <v>271</v>
      </c>
      <c r="G8562" t="s">
        <v>13</v>
      </c>
      <c r="H8562" t="s">
        <v>676</v>
      </c>
      <c r="J8562" t="s">
        <v>18609</v>
      </c>
      <c r="K8562" t="str">
        <f ca="1">IF(ISNA(XLOOKUP(A8562,Customers!A:A,Customers!A:A)),"Invalid FK","Valid")</f>
        <v>Valid</v>
      </c>
      <c r="L8562" t="str">
        <f ca="1">IF(ISNA(XLOOKUP(B8562,Vendors!A:A,Vendors!A:A)),"Invalid FK","Valid")</f>
        <v>Valid</v>
      </c>
      <c r="M8562" t="str">
        <f ca="1">IF(ISNA(XLOOKUP(C8562,Headcount!C:C,Headcount!C:C)),"Invalid FK","Valid")</f>
        <v>Valid</v>
      </c>
    </row>
    <row r="8563" spans="1:13">
      <c r="A8563" t="s">
        <v>18610</v>
      </c>
      <c r="B8563" s="1">
        <v>44904</v>
      </c>
      <c r="C8563">
        <v>-79250.48</v>
      </c>
      <c r="D8563" t="s">
        <v>1478</v>
      </c>
      <c r="E8563" t="s">
        <v>36</v>
      </c>
      <c r="F8563" t="s">
        <v>268</v>
      </c>
      <c r="G8563" t="s">
        <v>29</v>
      </c>
      <c r="I8563" t="s">
        <v>115</v>
      </c>
      <c r="J8563" t="s">
        <v>18611</v>
      </c>
      <c r="K8563" t="str">
        <f ca="1">IF(ISNA(XLOOKUP(A8563,Customers!A:A,Customers!A:A)),"Invalid FK","Valid")</f>
        <v>Valid</v>
      </c>
      <c r="L8563" t="str">
        <f ca="1">IF(ISNA(XLOOKUP(B8563,Vendors!A:A,Vendors!A:A)),"Invalid FK","Valid")</f>
        <v>Valid</v>
      </c>
      <c r="M8563" t="str">
        <f ca="1">IF(ISNA(XLOOKUP(C8563,Headcount!C:C,Headcount!C:C)),"Invalid FK","Valid")</f>
        <v>Valid</v>
      </c>
    </row>
    <row r="8564" spans="1:13">
      <c r="A8564" t="s">
        <v>18612</v>
      </c>
      <c r="B8564" s="1">
        <v>44985</v>
      </c>
      <c r="C8564">
        <v>73936.460000000006</v>
      </c>
      <c r="D8564" t="s">
        <v>1483</v>
      </c>
      <c r="E8564" t="s">
        <v>1487</v>
      </c>
      <c r="F8564" t="s">
        <v>271</v>
      </c>
      <c r="G8564" t="s">
        <v>17</v>
      </c>
      <c r="H8564" t="s">
        <v>1335</v>
      </c>
      <c r="J8564" t="s">
        <v>18613</v>
      </c>
      <c r="K8564" t="str">
        <f ca="1">IF(ISNA(XLOOKUP(A8564,Customers!A:A,Customers!A:A)),"Invalid FK","Valid")</f>
        <v>Valid</v>
      </c>
      <c r="L8564" t="str">
        <f ca="1">IF(ISNA(XLOOKUP(B8564,Vendors!A:A,Vendors!A:A)),"Invalid FK","Valid")</f>
        <v>Valid</v>
      </c>
      <c r="M8564" t="str">
        <f ca="1">IF(ISNA(XLOOKUP(C8564,Headcount!C:C,Headcount!C:C)),"Invalid FK","Valid")</f>
        <v>Valid</v>
      </c>
    </row>
    <row r="8565" spans="1:13">
      <c r="A8565" t="s">
        <v>18614</v>
      </c>
      <c r="B8565" s="1">
        <v>45165</v>
      </c>
      <c r="C8565">
        <v>-60098.09</v>
      </c>
      <c r="D8565" t="s">
        <v>1478</v>
      </c>
      <c r="E8565" t="s">
        <v>1496</v>
      </c>
      <c r="F8565" t="s">
        <v>271</v>
      </c>
      <c r="G8565" t="s">
        <v>8</v>
      </c>
      <c r="I8565" t="s">
        <v>105</v>
      </c>
      <c r="J8565" t="s">
        <v>18615</v>
      </c>
      <c r="K8565" t="str">
        <f ca="1">IF(ISNA(XLOOKUP(A8565,Customers!A:A,Customers!A:A)),"Invalid FK","Valid")</f>
        <v>Valid</v>
      </c>
      <c r="L8565" t="str">
        <f ca="1">IF(ISNA(XLOOKUP(B8565,Vendors!A:A,Vendors!A:A)),"Invalid FK","Valid")</f>
        <v>Valid</v>
      </c>
      <c r="M8565" t="str">
        <f ca="1">IF(ISNA(XLOOKUP(C8565,Headcount!C:C,Headcount!C:C)),"Invalid FK","Valid")</f>
        <v>Valid</v>
      </c>
    </row>
    <row r="8566" spans="1:13">
      <c r="A8566" t="s">
        <v>18616</v>
      </c>
      <c r="B8566" s="1">
        <v>45061</v>
      </c>
      <c r="C8566">
        <v>185122.95</v>
      </c>
      <c r="D8566" t="s">
        <v>1483</v>
      </c>
      <c r="E8566" t="s">
        <v>1499</v>
      </c>
      <c r="F8566" t="s">
        <v>268</v>
      </c>
      <c r="G8566" t="s">
        <v>8</v>
      </c>
      <c r="H8566" t="s">
        <v>1389</v>
      </c>
      <c r="J8566" t="s">
        <v>18617</v>
      </c>
      <c r="K8566" t="str">
        <f ca="1">IF(ISNA(XLOOKUP(A8566,Customers!A:A,Customers!A:A)),"Invalid FK","Valid")</f>
        <v>Valid</v>
      </c>
      <c r="L8566" t="str">
        <f ca="1">IF(ISNA(XLOOKUP(B8566,Vendors!A:A,Vendors!A:A)),"Invalid FK","Valid")</f>
        <v>Valid</v>
      </c>
      <c r="M8566" t="str">
        <f ca="1">IF(ISNA(XLOOKUP(C8566,Headcount!C:C,Headcount!C:C)),"Invalid FK","Valid")</f>
        <v>Valid</v>
      </c>
    </row>
    <row r="8567" spans="1:13">
      <c r="A8567" t="s">
        <v>18618</v>
      </c>
      <c r="B8567" s="1">
        <v>44568</v>
      </c>
      <c r="C8567">
        <v>-28376.26</v>
      </c>
      <c r="D8567" t="s">
        <v>1478</v>
      </c>
      <c r="E8567" t="s">
        <v>1509</v>
      </c>
      <c r="F8567" t="s">
        <v>271</v>
      </c>
      <c r="G8567" t="s">
        <v>13</v>
      </c>
      <c r="I8567" t="s">
        <v>18</v>
      </c>
      <c r="J8567" t="s">
        <v>18619</v>
      </c>
      <c r="K8567" t="str">
        <f ca="1">IF(ISNA(XLOOKUP(A8567,Customers!A:A,Customers!A:A)),"Invalid FK","Valid")</f>
        <v>Valid</v>
      </c>
      <c r="L8567" t="str">
        <f ca="1">IF(ISNA(XLOOKUP(B8567,Vendors!A:A,Vendors!A:A)),"Invalid FK","Valid")</f>
        <v>Valid</v>
      </c>
      <c r="M8567" t="str">
        <f ca="1">IF(ISNA(XLOOKUP(C8567,Headcount!C:C,Headcount!C:C)),"Invalid FK","Valid")</f>
        <v>Valid</v>
      </c>
    </row>
    <row r="8568" spans="1:13">
      <c r="A8568" t="s">
        <v>18620</v>
      </c>
      <c r="B8568" s="1">
        <v>45206</v>
      </c>
      <c r="C8568">
        <v>-20863.169999999998</v>
      </c>
      <c r="D8568" t="s">
        <v>1478</v>
      </c>
      <c r="E8568" t="s">
        <v>1496</v>
      </c>
      <c r="F8568" t="s">
        <v>271</v>
      </c>
      <c r="G8568" t="s">
        <v>17</v>
      </c>
      <c r="I8568" t="s">
        <v>151</v>
      </c>
      <c r="J8568" t="s">
        <v>18621</v>
      </c>
      <c r="K8568" t="str">
        <f ca="1">IF(ISNA(XLOOKUP(A8568,Customers!A:A,Customers!A:A)),"Invalid FK","Valid")</f>
        <v>Valid</v>
      </c>
      <c r="L8568" t="str">
        <f ca="1">IF(ISNA(XLOOKUP(B8568,Vendors!A:A,Vendors!A:A)),"Invalid FK","Valid")</f>
        <v>Valid</v>
      </c>
      <c r="M8568" t="str">
        <f ca="1">IF(ISNA(XLOOKUP(C8568,Headcount!C:C,Headcount!C:C)),"Invalid FK","Valid")</f>
        <v>Valid</v>
      </c>
    </row>
    <row r="8569" spans="1:13">
      <c r="A8569" t="s">
        <v>18622</v>
      </c>
      <c r="B8569" s="1">
        <v>44871</v>
      </c>
      <c r="C8569">
        <v>290504.74</v>
      </c>
      <c r="D8569" t="s">
        <v>1483</v>
      </c>
      <c r="E8569" t="s">
        <v>1484</v>
      </c>
      <c r="F8569" t="s">
        <v>268</v>
      </c>
      <c r="G8569" t="s">
        <v>8</v>
      </c>
      <c r="H8569" t="s">
        <v>920</v>
      </c>
      <c r="J8569" t="s">
        <v>18623</v>
      </c>
      <c r="K8569" t="str">
        <f ca="1">IF(ISNA(XLOOKUP(A8569,Customers!A:A,Customers!A:A)),"Invalid FK","Valid")</f>
        <v>Valid</v>
      </c>
      <c r="L8569" t="str">
        <f ca="1">IF(ISNA(XLOOKUP(B8569,Vendors!A:A,Vendors!A:A)),"Invalid FK","Valid")</f>
        <v>Valid</v>
      </c>
      <c r="M8569" t="str">
        <f ca="1">IF(ISNA(XLOOKUP(C8569,Headcount!C:C,Headcount!C:C)),"Invalid FK","Valid")</f>
        <v>Valid</v>
      </c>
    </row>
    <row r="8570" spans="1:13">
      <c r="A8570" t="s">
        <v>18624</v>
      </c>
      <c r="B8570" s="1">
        <v>45053</v>
      </c>
      <c r="C8570">
        <v>132483.85999999999</v>
      </c>
      <c r="D8570" t="s">
        <v>1483</v>
      </c>
      <c r="E8570" t="s">
        <v>1499</v>
      </c>
      <c r="F8570" t="s">
        <v>268</v>
      </c>
      <c r="G8570" t="s">
        <v>8</v>
      </c>
      <c r="H8570" t="s">
        <v>1183</v>
      </c>
      <c r="J8570" t="s">
        <v>18625</v>
      </c>
      <c r="K8570" t="str">
        <f ca="1">IF(ISNA(XLOOKUP(A8570,Customers!A:A,Customers!A:A)),"Invalid FK","Valid")</f>
        <v>Valid</v>
      </c>
      <c r="L8570" t="str">
        <f ca="1">IF(ISNA(XLOOKUP(B8570,Vendors!A:A,Vendors!A:A)),"Invalid FK","Valid")</f>
        <v>Valid</v>
      </c>
      <c r="M8570" t="str">
        <f ca="1">IF(ISNA(XLOOKUP(C8570,Headcount!C:C,Headcount!C:C)),"Invalid FK","Valid")</f>
        <v>Valid</v>
      </c>
    </row>
    <row r="8571" spans="1:13">
      <c r="A8571" t="s">
        <v>18626</v>
      </c>
      <c r="B8571" s="1">
        <v>45036</v>
      </c>
      <c r="C8571">
        <v>173980.79999999999</v>
      </c>
      <c r="D8571" t="s">
        <v>1483</v>
      </c>
      <c r="E8571" t="s">
        <v>1484</v>
      </c>
      <c r="F8571" t="s">
        <v>271</v>
      </c>
      <c r="G8571" t="s">
        <v>13</v>
      </c>
      <c r="H8571" t="s">
        <v>926</v>
      </c>
      <c r="J8571" t="s">
        <v>18627</v>
      </c>
      <c r="K8571" t="str">
        <f ca="1">IF(ISNA(XLOOKUP(A8571,Customers!A:A,Customers!A:A)),"Invalid FK","Valid")</f>
        <v>Valid</v>
      </c>
      <c r="L8571" t="str">
        <f ca="1">IF(ISNA(XLOOKUP(B8571,Vendors!A:A,Vendors!A:A)),"Invalid FK","Valid")</f>
        <v>Valid</v>
      </c>
      <c r="M8571" t="str">
        <f ca="1">IF(ISNA(XLOOKUP(C8571,Headcount!C:C,Headcount!C:C)),"Invalid FK","Valid")</f>
        <v>Valid</v>
      </c>
    </row>
    <row r="8572" spans="1:13">
      <c r="A8572" t="s">
        <v>18628</v>
      </c>
      <c r="B8572" s="1">
        <v>45171</v>
      </c>
      <c r="C8572">
        <v>-84680.53</v>
      </c>
      <c r="D8572" t="s">
        <v>1478</v>
      </c>
      <c r="E8572" t="s">
        <v>1509</v>
      </c>
      <c r="F8572" t="s">
        <v>264</v>
      </c>
      <c r="G8572" t="s">
        <v>29</v>
      </c>
      <c r="I8572" t="s">
        <v>99</v>
      </c>
      <c r="J8572" t="s">
        <v>18629</v>
      </c>
      <c r="K8572" t="str">
        <f ca="1">IF(ISNA(XLOOKUP(A8572,Customers!A:A,Customers!A:A)),"Invalid FK","Valid")</f>
        <v>Valid</v>
      </c>
      <c r="L8572" t="str">
        <f ca="1">IF(ISNA(XLOOKUP(B8572,Vendors!A:A,Vendors!A:A)),"Invalid FK","Valid")</f>
        <v>Valid</v>
      </c>
      <c r="M8572" t="str">
        <f ca="1">IF(ISNA(XLOOKUP(C8572,Headcount!C:C,Headcount!C:C)),"Invalid FK","Valid")</f>
        <v>Valid</v>
      </c>
    </row>
    <row r="8573" spans="1:13">
      <c r="A8573" t="s">
        <v>18630</v>
      </c>
      <c r="B8573" s="1">
        <v>45156</v>
      </c>
      <c r="C8573">
        <v>145262.06</v>
      </c>
      <c r="D8573" t="s">
        <v>1483</v>
      </c>
      <c r="E8573" t="s">
        <v>1484</v>
      </c>
      <c r="F8573" t="s">
        <v>264</v>
      </c>
      <c r="G8573" t="s">
        <v>8</v>
      </c>
      <c r="H8573" t="s">
        <v>1381</v>
      </c>
      <c r="J8573" t="s">
        <v>18631</v>
      </c>
      <c r="K8573" t="str">
        <f ca="1">IF(ISNA(XLOOKUP(A8573,Customers!A:A,Customers!A:A)),"Invalid FK","Valid")</f>
        <v>Valid</v>
      </c>
      <c r="L8573" t="str">
        <f ca="1">IF(ISNA(XLOOKUP(B8573,Vendors!A:A,Vendors!A:A)),"Invalid FK","Valid")</f>
        <v>Valid</v>
      </c>
      <c r="M8573" t="str">
        <f ca="1">IF(ISNA(XLOOKUP(C8573,Headcount!C:C,Headcount!C:C)),"Invalid FK","Valid")</f>
        <v>Valid</v>
      </c>
    </row>
    <row r="8574" spans="1:13">
      <c r="A8574" t="s">
        <v>18632</v>
      </c>
      <c r="B8574" s="1">
        <v>45150</v>
      </c>
      <c r="C8574">
        <v>228524.85</v>
      </c>
      <c r="D8574" t="s">
        <v>1483</v>
      </c>
      <c r="E8574" t="s">
        <v>1499</v>
      </c>
      <c r="F8574" t="s">
        <v>271</v>
      </c>
      <c r="G8574" t="s">
        <v>8</v>
      </c>
      <c r="H8574" t="s">
        <v>844</v>
      </c>
      <c r="J8574" t="s">
        <v>18633</v>
      </c>
      <c r="K8574" t="str">
        <f ca="1">IF(ISNA(XLOOKUP(A8574,Customers!A:A,Customers!A:A)),"Invalid FK","Valid")</f>
        <v>Valid</v>
      </c>
      <c r="L8574" t="str">
        <f ca="1">IF(ISNA(XLOOKUP(B8574,Vendors!A:A,Vendors!A:A)),"Invalid FK","Valid")</f>
        <v>Valid</v>
      </c>
      <c r="M8574" t="str">
        <f ca="1">IF(ISNA(XLOOKUP(C8574,Headcount!C:C,Headcount!C:C)),"Invalid FK","Valid")</f>
        <v>Valid</v>
      </c>
    </row>
    <row r="8575" spans="1:13">
      <c r="A8575" t="s">
        <v>18634</v>
      </c>
      <c r="B8575" s="1">
        <v>45117</v>
      </c>
      <c r="C8575">
        <v>143374.59</v>
      </c>
      <c r="D8575" t="s">
        <v>1483</v>
      </c>
      <c r="E8575" t="s">
        <v>1484</v>
      </c>
      <c r="F8575" t="s">
        <v>268</v>
      </c>
      <c r="G8575" t="s">
        <v>8</v>
      </c>
      <c r="H8575" t="s">
        <v>1369</v>
      </c>
      <c r="J8575" t="s">
        <v>18635</v>
      </c>
      <c r="K8575" t="str">
        <f ca="1">IF(ISNA(XLOOKUP(A8575,Customers!A:A,Customers!A:A)),"Invalid FK","Valid")</f>
        <v>Valid</v>
      </c>
      <c r="L8575" t="str">
        <f ca="1">IF(ISNA(XLOOKUP(B8575,Vendors!A:A,Vendors!A:A)),"Invalid FK","Valid")</f>
        <v>Valid</v>
      </c>
      <c r="M8575" t="str">
        <f ca="1">IF(ISNA(XLOOKUP(C8575,Headcount!C:C,Headcount!C:C)),"Invalid FK","Valid")</f>
        <v>Valid</v>
      </c>
    </row>
    <row r="8576" spans="1:13">
      <c r="A8576" t="s">
        <v>18636</v>
      </c>
      <c r="B8576" s="1">
        <v>44995</v>
      </c>
      <c r="C8576">
        <v>71533.279999999999</v>
      </c>
      <c r="D8576" t="s">
        <v>1483</v>
      </c>
      <c r="E8576" t="s">
        <v>1484</v>
      </c>
      <c r="F8576" t="s">
        <v>268</v>
      </c>
      <c r="G8576" t="s">
        <v>29</v>
      </c>
      <c r="H8576" t="s">
        <v>1093</v>
      </c>
      <c r="J8576" t="s">
        <v>18637</v>
      </c>
      <c r="K8576" t="str">
        <f ca="1">IF(ISNA(XLOOKUP(A8576,Customers!A:A,Customers!A:A)),"Invalid FK","Valid")</f>
        <v>Valid</v>
      </c>
      <c r="L8576" t="str">
        <f ca="1">IF(ISNA(XLOOKUP(B8576,Vendors!A:A,Vendors!A:A)),"Invalid FK","Valid")</f>
        <v>Valid</v>
      </c>
      <c r="M8576" t="str">
        <f ca="1">IF(ISNA(XLOOKUP(C8576,Headcount!C:C,Headcount!C:C)),"Invalid FK","Valid")</f>
        <v>Valid</v>
      </c>
    </row>
    <row r="8577" spans="1:13">
      <c r="A8577" t="s">
        <v>18638</v>
      </c>
      <c r="B8577" s="1">
        <v>45221</v>
      </c>
      <c r="C8577">
        <v>-28758.09</v>
      </c>
      <c r="D8577" t="s">
        <v>1478</v>
      </c>
      <c r="E8577" t="s">
        <v>1534</v>
      </c>
      <c r="F8577" t="s">
        <v>271</v>
      </c>
      <c r="G8577" t="s">
        <v>13</v>
      </c>
      <c r="I8577" t="s">
        <v>143</v>
      </c>
      <c r="J8577" t="s">
        <v>18639</v>
      </c>
      <c r="K8577" t="str">
        <f ca="1">IF(ISNA(XLOOKUP(A8577,Customers!A:A,Customers!A:A)),"Invalid FK","Valid")</f>
        <v>Valid</v>
      </c>
      <c r="L8577" t="str">
        <f ca="1">IF(ISNA(XLOOKUP(B8577,Vendors!A:A,Vendors!A:A)),"Invalid FK","Valid")</f>
        <v>Valid</v>
      </c>
      <c r="M8577" t="str">
        <f ca="1">IF(ISNA(XLOOKUP(C8577,Headcount!C:C,Headcount!C:C)),"Invalid FK","Valid")</f>
        <v>Valid</v>
      </c>
    </row>
    <row r="8578" spans="1:13">
      <c r="A8578" t="s">
        <v>18640</v>
      </c>
      <c r="B8578" s="1">
        <v>45063</v>
      </c>
      <c r="C8578">
        <v>178457.13</v>
      </c>
      <c r="D8578" t="s">
        <v>1483</v>
      </c>
      <c r="E8578" t="s">
        <v>1487</v>
      </c>
      <c r="F8578" t="s">
        <v>264</v>
      </c>
      <c r="G8578" t="s">
        <v>17</v>
      </c>
      <c r="H8578" t="s">
        <v>1101</v>
      </c>
      <c r="J8578" t="s">
        <v>18641</v>
      </c>
      <c r="K8578" t="str">
        <f ca="1">IF(ISNA(XLOOKUP(A8578,Customers!A:A,Customers!A:A)),"Invalid FK","Valid")</f>
        <v>Valid</v>
      </c>
      <c r="L8578" t="str">
        <f ca="1">IF(ISNA(XLOOKUP(B8578,Vendors!A:A,Vendors!A:A)),"Invalid FK","Valid")</f>
        <v>Valid</v>
      </c>
      <c r="M8578" t="str">
        <f ca="1">IF(ISNA(XLOOKUP(C8578,Headcount!C:C,Headcount!C:C)),"Invalid FK","Valid")</f>
        <v>Valid</v>
      </c>
    </row>
    <row r="8579" spans="1:13">
      <c r="A8579" t="s">
        <v>18642</v>
      </c>
      <c r="B8579" s="1">
        <v>45002</v>
      </c>
      <c r="C8579">
        <v>-43614.09</v>
      </c>
      <c r="D8579" t="s">
        <v>1478</v>
      </c>
      <c r="E8579" t="s">
        <v>1509</v>
      </c>
      <c r="F8579" t="s">
        <v>268</v>
      </c>
      <c r="G8579" t="s">
        <v>8</v>
      </c>
      <c r="I8579" t="s">
        <v>238</v>
      </c>
      <c r="J8579" t="s">
        <v>18643</v>
      </c>
      <c r="K8579" t="str">
        <f ca="1">IF(ISNA(XLOOKUP(A8579,Customers!A:A,Customers!A:A)),"Invalid FK","Valid")</f>
        <v>Valid</v>
      </c>
      <c r="L8579" t="str">
        <f ca="1">IF(ISNA(XLOOKUP(B8579,Vendors!A:A,Vendors!A:A)),"Invalid FK","Valid")</f>
        <v>Valid</v>
      </c>
      <c r="M8579" t="str">
        <f ca="1">IF(ISNA(XLOOKUP(C8579,Headcount!C:C,Headcount!C:C)),"Invalid FK","Valid")</f>
        <v>Valid</v>
      </c>
    </row>
    <row r="8580" spans="1:13">
      <c r="A8580" t="s">
        <v>18644</v>
      </c>
      <c r="B8580" s="1">
        <v>44751</v>
      </c>
      <c r="C8580">
        <v>-32030.62</v>
      </c>
      <c r="D8580" t="s">
        <v>1478</v>
      </c>
      <c r="E8580" t="s">
        <v>36</v>
      </c>
      <c r="F8580" t="s">
        <v>264</v>
      </c>
      <c r="G8580" t="s">
        <v>13</v>
      </c>
      <c r="I8580" t="s">
        <v>91</v>
      </c>
      <c r="J8580" t="s">
        <v>18645</v>
      </c>
      <c r="K8580" t="str">
        <f ca="1">IF(ISNA(XLOOKUP(A8580,Customers!A:A,Customers!A:A)),"Invalid FK","Valid")</f>
        <v>Valid</v>
      </c>
      <c r="L8580" t="str">
        <f ca="1">IF(ISNA(XLOOKUP(B8580,Vendors!A:A,Vendors!A:A)),"Invalid FK","Valid")</f>
        <v>Valid</v>
      </c>
      <c r="M8580" t="str">
        <f ca="1">IF(ISNA(XLOOKUP(C8580,Headcount!C:C,Headcount!C:C)),"Invalid FK","Valid")</f>
        <v>Valid</v>
      </c>
    </row>
    <row r="8581" spans="1:13">
      <c r="A8581" t="s">
        <v>18646</v>
      </c>
      <c r="B8581" s="1">
        <v>44780</v>
      </c>
      <c r="C8581">
        <v>95521.34</v>
      </c>
      <c r="D8581" t="s">
        <v>1483</v>
      </c>
      <c r="E8581" t="s">
        <v>1484</v>
      </c>
      <c r="F8581" t="s">
        <v>264</v>
      </c>
      <c r="G8581" t="s">
        <v>17</v>
      </c>
      <c r="H8581" t="s">
        <v>1381</v>
      </c>
      <c r="J8581" t="s">
        <v>18647</v>
      </c>
      <c r="K8581" t="str">
        <f ca="1">IF(ISNA(XLOOKUP(A8581,Customers!A:A,Customers!A:A)),"Invalid FK","Valid")</f>
        <v>Valid</v>
      </c>
      <c r="L8581" t="str">
        <f ca="1">IF(ISNA(XLOOKUP(B8581,Vendors!A:A,Vendors!A:A)),"Invalid FK","Valid")</f>
        <v>Valid</v>
      </c>
      <c r="M8581" t="str">
        <f ca="1">IF(ISNA(XLOOKUP(C8581,Headcount!C:C,Headcount!C:C)),"Invalid FK","Valid")</f>
        <v>Valid</v>
      </c>
    </row>
    <row r="8582" spans="1:13">
      <c r="A8582" t="s">
        <v>18648</v>
      </c>
      <c r="B8582" s="1">
        <v>45157</v>
      </c>
      <c r="C8582">
        <v>61313.64</v>
      </c>
      <c r="D8582" t="s">
        <v>1483</v>
      </c>
      <c r="E8582" t="s">
        <v>1487</v>
      </c>
      <c r="F8582" t="s">
        <v>268</v>
      </c>
      <c r="G8582" t="s">
        <v>13</v>
      </c>
      <c r="H8582" t="s">
        <v>1139</v>
      </c>
      <c r="J8582" t="s">
        <v>18649</v>
      </c>
      <c r="K8582" t="str">
        <f ca="1">IF(ISNA(XLOOKUP(A8582,Customers!A:A,Customers!A:A)),"Invalid FK","Valid")</f>
        <v>Valid</v>
      </c>
      <c r="L8582" t="str">
        <f ca="1">IF(ISNA(XLOOKUP(B8582,Vendors!A:A,Vendors!A:A)),"Invalid FK","Valid")</f>
        <v>Valid</v>
      </c>
      <c r="M8582" t="str">
        <f ca="1">IF(ISNA(XLOOKUP(C8582,Headcount!C:C,Headcount!C:C)),"Invalid FK","Valid")</f>
        <v>Valid</v>
      </c>
    </row>
    <row r="8583" spans="1:13">
      <c r="A8583" t="s">
        <v>18650</v>
      </c>
      <c r="B8583" s="1">
        <v>45100</v>
      </c>
      <c r="C8583">
        <v>172326.96</v>
      </c>
      <c r="D8583" t="s">
        <v>1483</v>
      </c>
      <c r="E8583" t="s">
        <v>1487</v>
      </c>
      <c r="F8583" t="s">
        <v>264</v>
      </c>
      <c r="G8583" t="s">
        <v>8</v>
      </c>
      <c r="H8583" t="s">
        <v>800</v>
      </c>
      <c r="J8583" t="s">
        <v>18651</v>
      </c>
      <c r="K8583" t="str">
        <f ca="1">IF(ISNA(XLOOKUP(A8583,Customers!A:A,Customers!A:A)),"Invalid FK","Valid")</f>
        <v>Valid</v>
      </c>
      <c r="L8583" t="str">
        <f ca="1">IF(ISNA(XLOOKUP(B8583,Vendors!A:A,Vendors!A:A)),"Invalid FK","Valid")</f>
        <v>Valid</v>
      </c>
      <c r="M8583" t="str">
        <f ca="1">IF(ISNA(XLOOKUP(C8583,Headcount!C:C,Headcount!C:C)),"Invalid FK","Valid")</f>
        <v>Valid</v>
      </c>
    </row>
    <row r="8584" spans="1:13">
      <c r="A8584" t="s">
        <v>18652</v>
      </c>
      <c r="B8584" s="1">
        <v>44794</v>
      </c>
      <c r="C8584">
        <v>130401.23</v>
      </c>
      <c r="D8584" t="s">
        <v>1483</v>
      </c>
      <c r="E8584" t="s">
        <v>1487</v>
      </c>
      <c r="F8584" t="s">
        <v>264</v>
      </c>
      <c r="G8584" t="s">
        <v>17</v>
      </c>
      <c r="H8584" t="s">
        <v>934</v>
      </c>
      <c r="J8584" t="s">
        <v>18653</v>
      </c>
      <c r="K8584" t="str">
        <f ca="1">IF(ISNA(XLOOKUP(A8584,Customers!A:A,Customers!A:A)),"Invalid FK","Valid")</f>
        <v>Valid</v>
      </c>
      <c r="L8584" t="str">
        <f ca="1">IF(ISNA(XLOOKUP(B8584,Vendors!A:A,Vendors!A:A)),"Invalid FK","Valid")</f>
        <v>Valid</v>
      </c>
      <c r="M8584" t="str">
        <f ca="1">IF(ISNA(XLOOKUP(C8584,Headcount!C:C,Headcount!C:C)),"Invalid FK","Valid")</f>
        <v>Valid</v>
      </c>
    </row>
    <row r="8585" spans="1:13">
      <c r="A8585" t="s">
        <v>18654</v>
      </c>
      <c r="B8585" s="1">
        <v>44993</v>
      </c>
      <c r="C8585">
        <v>-63009.81</v>
      </c>
      <c r="D8585" t="s">
        <v>1478</v>
      </c>
      <c r="E8585" t="s">
        <v>1496</v>
      </c>
      <c r="F8585" t="s">
        <v>271</v>
      </c>
      <c r="G8585" t="s">
        <v>13</v>
      </c>
      <c r="I8585" t="s">
        <v>155</v>
      </c>
      <c r="J8585" t="s">
        <v>18655</v>
      </c>
      <c r="K8585" t="str">
        <f ca="1">IF(ISNA(XLOOKUP(A8585,Customers!A:A,Customers!A:A)),"Invalid FK","Valid")</f>
        <v>Valid</v>
      </c>
      <c r="L8585" t="str">
        <f ca="1">IF(ISNA(XLOOKUP(B8585,Vendors!A:A,Vendors!A:A)),"Invalid FK","Valid")</f>
        <v>Valid</v>
      </c>
      <c r="M8585" t="str">
        <f ca="1">IF(ISNA(XLOOKUP(C8585,Headcount!C:C,Headcount!C:C)),"Invalid FK","Valid")</f>
        <v>Valid</v>
      </c>
    </row>
    <row r="8586" spans="1:13">
      <c r="A8586" t="s">
        <v>18656</v>
      </c>
      <c r="B8586" s="1">
        <v>45129</v>
      </c>
      <c r="C8586">
        <v>-58499</v>
      </c>
      <c r="D8586" t="s">
        <v>1478</v>
      </c>
      <c r="E8586" t="s">
        <v>7</v>
      </c>
      <c r="F8586" t="s">
        <v>268</v>
      </c>
      <c r="G8586" t="s">
        <v>8</v>
      </c>
      <c r="I8586" t="s">
        <v>145</v>
      </c>
      <c r="J8586" t="s">
        <v>18657</v>
      </c>
      <c r="K8586" t="str">
        <f ca="1">IF(ISNA(XLOOKUP(A8586,Customers!A:A,Customers!A:A)),"Invalid FK","Valid")</f>
        <v>Valid</v>
      </c>
      <c r="L8586" t="str">
        <f ca="1">IF(ISNA(XLOOKUP(B8586,Vendors!A:A,Vendors!A:A)),"Invalid FK","Valid")</f>
        <v>Valid</v>
      </c>
      <c r="M8586" t="str">
        <f ca="1">IF(ISNA(XLOOKUP(C8586,Headcount!C:C,Headcount!C:C)),"Invalid FK","Valid")</f>
        <v>Valid</v>
      </c>
    </row>
    <row r="8587" spans="1:13">
      <c r="A8587" t="s">
        <v>18658</v>
      </c>
      <c r="B8587" s="1">
        <v>44933</v>
      </c>
      <c r="C8587">
        <v>-20610.41</v>
      </c>
      <c r="D8587" t="s">
        <v>1478</v>
      </c>
      <c r="E8587" t="s">
        <v>1496</v>
      </c>
      <c r="F8587" t="s">
        <v>264</v>
      </c>
      <c r="G8587" t="s">
        <v>29</v>
      </c>
      <c r="I8587" t="s">
        <v>149</v>
      </c>
      <c r="J8587" t="s">
        <v>18659</v>
      </c>
      <c r="K8587" t="str">
        <f ca="1">IF(ISNA(XLOOKUP(A8587,Customers!A:A,Customers!A:A)),"Invalid FK","Valid")</f>
        <v>Valid</v>
      </c>
      <c r="L8587" t="str">
        <f ca="1">IF(ISNA(XLOOKUP(B8587,Vendors!A:A,Vendors!A:A)),"Invalid FK","Valid")</f>
        <v>Valid</v>
      </c>
      <c r="M8587" t="str">
        <f ca="1">IF(ISNA(XLOOKUP(C8587,Headcount!C:C,Headcount!C:C)),"Invalid FK","Valid")</f>
        <v>Valid</v>
      </c>
    </row>
    <row r="8588" spans="1:13">
      <c r="A8588" t="s">
        <v>18660</v>
      </c>
      <c r="B8588" s="1">
        <v>44718</v>
      </c>
      <c r="C8588">
        <v>155321.76</v>
      </c>
      <c r="D8588" t="s">
        <v>1483</v>
      </c>
      <c r="E8588" t="s">
        <v>1499</v>
      </c>
      <c r="F8588" t="s">
        <v>271</v>
      </c>
      <c r="G8588" t="s">
        <v>13</v>
      </c>
      <c r="H8588" t="s">
        <v>1219</v>
      </c>
      <c r="J8588" t="s">
        <v>18661</v>
      </c>
      <c r="K8588" t="str">
        <f ca="1">IF(ISNA(XLOOKUP(A8588,Customers!A:A,Customers!A:A)),"Invalid FK","Valid")</f>
        <v>Valid</v>
      </c>
      <c r="L8588" t="str">
        <f ca="1">IF(ISNA(XLOOKUP(B8588,Vendors!A:A,Vendors!A:A)),"Invalid FK","Valid")</f>
        <v>Valid</v>
      </c>
      <c r="M8588" t="str">
        <f ca="1">IF(ISNA(XLOOKUP(C8588,Headcount!C:C,Headcount!C:C)),"Invalid FK","Valid")</f>
        <v>Valid</v>
      </c>
    </row>
    <row r="8589" spans="1:13">
      <c r="A8589" t="s">
        <v>18662</v>
      </c>
      <c r="B8589" s="1">
        <v>44605</v>
      </c>
      <c r="C8589">
        <v>20658.689999999999</v>
      </c>
      <c r="D8589" t="s">
        <v>1924</v>
      </c>
      <c r="E8589" t="s">
        <v>1924</v>
      </c>
      <c r="F8589" t="s">
        <v>271</v>
      </c>
      <c r="G8589" t="s">
        <v>29</v>
      </c>
      <c r="J8589" t="s">
        <v>18663</v>
      </c>
      <c r="K8589" t="str">
        <f ca="1">IF(ISNA(XLOOKUP(A8589,Customers!A:A,Customers!A:A)),"Invalid FK","Valid")</f>
        <v>Valid</v>
      </c>
      <c r="L8589" t="str">
        <f ca="1">IF(ISNA(XLOOKUP(B8589,Vendors!A:A,Vendors!A:A)),"Invalid FK","Valid")</f>
        <v>Valid</v>
      </c>
      <c r="M8589" t="str">
        <f ca="1">IF(ISNA(XLOOKUP(C8589,Headcount!C:C,Headcount!C:C)),"Invalid FK","Valid")</f>
        <v>Valid</v>
      </c>
    </row>
    <row r="8590" spans="1:13">
      <c r="A8590" t="s">
        <v>18664</v>
      </c>
      <c r="B8590" s="1">
        <v>44865</v>
      </c>
      <c r="C8590">
        <v>147803.9</v>
      </c>
      <c r="D8590" t="s">
        <v>1483</v>
      </c>
      <c r="E8590" t="s">
        <v>1484</v>
      </c>
      <c r="F8590" t="s">
        <v>268</v>
      </c>
      <c r="G8590" t="s">
        <v>17</v>
      </c>
      <c r="H8590" t="s">
        <v>1153</v>
      </c>
      <c r="J8590" t="s">
        <v>18665</v>
      </c>
      <c r="K8590" t="str">
        <f ca="1">IF(ISNA(XLOOKUP(A8590,Customers!A:A,Customers!A:A)),"Invalid FK","Valid")</f>
        <v>Valid</v>
      </c>
      <c r="L8590" t="str">
        <f ca="1">IF(ISNA(XLOOKUP(B8590,Vendors!A:A,Vendors!A:A)),"Invalid FK","Valid")</f>
        <v>Valid</v>
      </c>
      <c r="M8590" t="str">
        <f ca="1">IF(ISNA(XLOOKUP(C8590,Headcount!C:C,Headcount!C:C)),"Invalid FK","Valid")</f>
        <v>Valid</v>
      </c>
    </row>
    <row r="8591" spans="1:13">
      <c r="A8591" t="s">
        <v>18666</v>
      </c>
      <c r="B8591" s="1">
        <v>44650</v>
      </c>
      <c r="C8591">
        <v>-59822.78</v>
      </c>
      <c r="D8591" t="s">
        <v>1478</v>
      </c>
      <c r="E8591" t="s">
        <v>20</v>
      </c>
      <c r="F8591" t="s">
        <v>268</v>
      </c>
      <c r="G8591" t="s">
        <v>8</v>
      </c>
      <c r="I8591" t="s">
        <v>183</v>
      </c>
      <c r="J8591" t="s">
        <v>18667</v>
      </c>
      <c r="K8591" t="str">
        <f ca="1">IF(ISNA(XLOOKUP(A8591,Customers!A:A,Customers!A:A)),"Invalid FK","Valid")</f>
        <v>Valid</v>
      </c>
      <c r="L8591" t="str">
        <f ca="1">IF(ISNA(XLOOKUP(B8591,Vendors!A:A,Vendors!A:A)),"Invalid FK","Valid")</f>
        <v>Valid</v>
      </c>
      <c r="M8591" t="str">
        <f ca="1">IF(ISNA(XLOOKUP(C8591,Headcount!C:C,Headcount!C:C)),"Invalid FK","Valid")</f>
        <v>Valid</v>
      </c>
    </row>
    <row r="8592" spans="1:13">
      <c r="A8592" t="s">
        <v>18668</v>
      </c>
      <c r="B8592" s="1">
        <v>44581</v>
      </c>
      <c r="C8592">
        <v>-71532.210000000006</v>
      </c>
      <c r="D8592" t="s">
        <v>1478</v>
      </c>
      <c r="E8592" t="s">
        <v>36</v>
      </c>
      <c r="F8592" t="s">
        <v>264</v>
      </c>
      <c r="G8592" t="s">
        <v>13</v>
      </c>
      <c r="I8592" t="s">
        <v>209</v>
      </c>
      <c r="J8592" t="s">
        <v>18669</v>
      </c>
      <c r="K8592" t="str">
        <f ca="1">IF(ISNA(XLOOKUP(A8592,Customers!A:A,Customers!A:A)),"Invalid FK","Valid")</f>
        <v>Valid</v>
      </c>
      <c r="L8592" t="str">
        <f ca="1">IF(ISNA(XLOOKUP(B8592,Vendors!A:A,Vendors!A:A)),"Invalid FK","Valid")</f>
        <v>Valid</v>
      </c>
      <c r="M8592" t="str">
        <f ca="1">IF(ISNA(XLOOKUP(C8592,Headcount!C:C,Headcount!C:C)),"Invalid FK","Valid")</f>
        <v>Valid</v>
      </c>
    </row>
    <row r="8593" spans="1:13">
      <c r="A8593" t="s">
        <v>18670</v>
      </c>
      <c r="B8593" s="1">
        <v>44904</v>
      </c>
      <c r="C8593">
        <v>193942.9</v>
      </c>
      <c r="D8593" t="s">
        <v>1483</v>
      </c>
      <c r="E8593" t="s">
        <v>1484</v>
      </c>
      <c r="F8593" t="s">
        <v>268</v>
      </c>
      <c r="G8593" t="s">
        <v>13</v>
      </c>
      <c r="H8593" t="s">
        <v>1077</v>
      </c>
      <c r="J8593" t="s">
        <v>18671</v>
      </c>
      <c r="K8593" t="str">
        <f ca="1">IF(ISNA(XLOOKUP(A8593,Customers!A:A,Customers!A:A)),"Invalid FK","Valid")</f>
        <v>Valid</v>
      </c>
      <c r="L8593" t="str">
        <f ca="1">IF(ISNA(XLOOKUP(B8593,Vendors!A:A,Vendors!A:A)),"Invalid FK","Valid")</f>
        <v>Valid</v>
      </c>
      <c r="M8593" t="str">
        <f ca="1">IF(ISNA(XLOOKUP(C8593,Headcount!C:C,Headcount!C:C)),"Invalid FK","Valid")</f>
        <v>Valid</v>
      </c>
    </row>
    <row r="8594" spans="1:13">
      <c r="A8594" t="s">
        <v>18672</v>
      </c>
      <c r="B8594" s="1">
        <v>44801</v>
      </c>
      <c r="C8594">
        <v>227133.97</v>
      </c>
      <c r="D8594" t="s">
        <v>1483</v>
      </c>
      <c r="E8594" t="s">
        <v>1484</v>
      </c>
      <c r="F8594" t="s">
        <v>271</v>
      </c>
      <c r="G8594" t="s">
        <v>17</v>
      </c>
      <c r="H8594" t="s">
        <v>1277</v>
      </c>
      <c r="J8594" t="s">
        <v>18673</v>
      </c>
      <c r="K8594" t="str">
        <f ca="1">IF(ISNA(XLOOKUP(A8594,Customers!A:A,Customers!A:A)),"Invalid FK","Valid")</f>
        <v>Valid</v>
      </c>
      <c r="L8594" t="str">
        <f ca="1">IF(ISNA(XLOOKUP(B8594,Vendors!A:A,Vendors!A:A)),"Invalid FK","Valid")</f>
        <v>Valid</v>
      </c>
      <c r="M8594" t="str">
        <f ca="1">IF(ISNA(XLOOKUP(C8594,Headcount!C:C,Headcount!C:C)),"Invalid FK","Valid")</f>
        <v>Valid</v>
      </c>
    </row>
    <row r="8595" spans="1:13">
      <c r="A8595" t="s">
        <v>18674</v>
      </c>
      <c r="B8595" s="1">
        <v>44787</v>
      </c>
      <c r="C8595">
        <v>21823.46</v>
      </c>
      <c r="D8595" t="s">
        <v>1924</v>
      </c>
      <c r="E8595" t="s">
        <v>1924</v>
      </c>
      <c r="F8595" t="s">
        <v>271</v>
      </c>
      <c r="G8595" t="s">
        <v>29</v>
      </c>
      <c r="J8595" t="s">
        <v>18675</v>
      </c>
      <c r="K8595" t="str">
        <f ca="1">IF(ISNA(XLOOKUP(A8595,Customers!A:A,Customers!A:A)),"Invalid FK","Valid")</f>
        <v>Valid</v>
      </c>
      <c r="L8595" t="str">
        <f ca="1">IF(ISNA(XLOOKUP(B8595,Vendors!A:A,Vendors!A:A)),"Invalid FK","Valid")</f>
        <v>Valid</v>
      </c>
      <c r="M8595" t="str">
        <f ca="1">IF(ISNA(XLOOKUP(C8595,Headcount!C:C,Headcount!C:C)),"Invalid FK","Valid")</f>
        <v>Valid</v>
      </c>
    </row>
    <row r="8596" spans="1:13">
      <c r="A8596" t="s">
        <v>18676</v>
      </c>
      <c r="B8596" s="1">
        <v>44590</v>
      </c>
      <c r="C8596">
        <v>197364.54</v>
      </c>
      <c r="D8596" t="s">
        <v>1483</v>
      </c>
      <c r="E8596" t="s">
        <v>1487</v>
      </c>
      <c r="F8596" t="s">
        <v>264</v>
      </c>
      <c r="G8596" t="s">
        <v>13</v>
      </c>
      <c r="H8596" t="s">
        <v>1087</v>
      </c>
      <c r="J8596" t="s">
        <v>18677</v>
      </c>
      <c r="K8596" t="str">
        <f ca="1">IF(ISNA(XLOOKUP(A8596,Customers!A:A,Customers!A:A)),"Invalid FK","Valid")</f>
        <v>Valid</v>
      </c>
      <c r="L8596" t="str">
        <f ca="1">IF(ISNA(XLOOKUP(B8596,Vendors!A:A,Vendors!A:A)),"Invalid FK","Valid")</f>
        <v>Valid</v>
      </c>
      <c r="M8596" t="str">
        <f ca="1">IF(ISNA(XLOOKUP(C8596,Headcount!C:C,Headcount!C:C)),"Invalid FK","Valid")</f>
        <v>Valid</v>
      </c>
    </row>
    <row r="8597" spans="1:13">
      <c r="A8597" t="s">
        <v>18678</v>
      </c>
      <c r="B8597" s="1">
        <v>45159</v>
      </c>
      <c r="C8597">
        <v>219338.23999999999</v>
      </c>
      <c r="D8597" t="s">
        <v>1483</v>
      </c>
      <c r="E8597" t="s">
        <v>1487</v>
      </c>
      <c r="F8597" t="s">
        <v>268</v>
      </c>
      <c r="G8597" t="s">
        <v>8</v>
      </c>
      <c r="H8597" t="s">
        <v>1357</v>
      </c>
      <c r="J8597" t="s">
        <v>18679</v>
      </c>
      <c r="K8597" t="str">
        <f ca="1">IF(ISNA(XLOOKUP(A8597,Customers!A:A,Customers!A:A)),"Invalid FK","Valid")</f>
        <v>Valid</v>
      </c>
      <c r="L8597" t="str">
        <f ca="1">IF(ISNA(XLOOKUP(B8597,Vendors!A:A,Vendors!A:A)),"Invalid FK","Valid")</f>
        <v>Valid</v>
      </c>
      <c r="M8597" t="str">
        <f ca="1">IF(ISNA(XLOOKUP(C8597,Headcount!C:C,Headcount!C:C)),"Invalid FK","Valid")</f>
        <v>Valid</v>
      </c>
    </row>
    <row r="8598" spans="1:13">
      <c r="A8598" t="s">
        <v>18680</v>
      </c>
      <c r="B8598" s="1">
        <v>45287</v>
      </c>
      <c r="C8598">
        <v>-65734.080000000002</v>
      </c>
      <c r="D8598" t="s">
        <v>1478</v>
      </c>
      <c r="E8598" t="s">
        <v>1509</v>
      </c>
      <c r="F8598" t="s">
        <v>264</v>
      </c>
      <c r="G8598" t="s">
        <v>8</v>
      </c>
      <c r="I8598" t="s">
        <v>147</v>
      </c>
      <c r="J8598" t="s">
        <v>18681</v>
      </c>
      <c r="K8598" t="str">
        <f ca="1">IF(ISNA(XLOOKUP(A8598,Customers!A:A,Customers!A:A)),"Invalid FK","Valid")</f>
        <v>Valid</v>
      </c>
      <c r="L8598" t="str">
        <f ca="1">IF(ISNA(XLOOKUP(B8598,Vendors!A:A,Vendors!A:A)),"Invalid FK","Valid")</f>
        <v>Valid</v>
      </c>
      <c r="M8598" t="str">
        <f ca="1">IF(ISNA(XLOOKUP(C8598,Headcount!C:C,Headcount!C:C)),"Invalid FK","Valid")</f>
        <v>Valid</v>
      </c>
    </row>
    <row r="8599" spans="1:13">
      <c r="A8599" t="s">
        <v>18682</v>
      </c>
      <c r="B8599" s="1">
        <v>45217</v>
      </c>
      <c r="C8599">
        <v>-71723.19</v>
      </c>
      <c r="D8599" t="s">
        <v>1478</v>
      </c>
      <c r="E8599" t="s">
        <v>1509</v>
      </c>
      <c r="F8599" t="s">
        <v>264</v>
      </c>
      <c r="G8599" t="s">
        <v>17</v>
      </c>
      <c r="I8599" t="s">
        <v>205</v>
      </c>
      <c r="J8599" t="s">
        <v>18683</v>
      </c>
      <c r="K8599" t="str">
        <f ca="1">IF(ISNA(XLOOKUP(A8599,Customers!A:A,Customers!A:A)),"Invalid FK","Valid")</f>
        <v>Valid</v>
      </c>
      <c r="L8599" t="str">
        <f ca="1">IF(ISNA(XLOOKUP(B8599,Vendors!A:A,Vendors!A:A)),"Invalid FK","Valid")</f>
        <v>Valid</v>
      </c>
      <c r="M8599" t="str">
        <f ca="1">IF(ISNA(XLOOKUP(C8599,Headcount!C:C,Headcount!C:C)),"Invalid FK","Valid")</f>
        <v>Valid</v>
      </c>
    </row>
    <row r="8600" spans="1:13">
      <c r="A8600" t="s">
        <v>18684</v>
      </c>
      <c r="B8600" s="1">
        <v>44851</v>
      </c>
      <c r="C8600">
        <v>70050.66</v>
      </c>
      <c r="D8600" t="s">
        <v>1483</v>
      </c>
      <c r="E8600" t="s">
        <v>1499</v>
      </c>
      <c r="F8600" t="s">
        <v>264</v>
      </c>
      <c r="G8600" t="s">
        <v>8</v>
      </c>
      <c r="H8600" t="s">
        <v>1173</v>
      </c>
      <c r="J8600" t="s">
        <v>18685</v>
      </c>
      <c r="K8600" t="str">
        <f ca="1">IF(ISNA(XLOOKUP(A8600,Customers!A:A,Customers!A:A)),"Invalid FK","Valid")</f>
        <v>Valid</v>
      </c>
      <c r="L8600" t="str">
        <f ca="1">IF(ISNA(XLOOKUP(B8600,Vendors!A:A,Vendors!A:A)),"Invalid FK","Valid")</f>
        <v>Valid</v>
      </c>
      <c r="M8600" t="str">
        <f ca="1">IF(ISNA(XLOOKUP(C8600,Headcount!C:C,Headcount!C:C)),"Invalid FK","Valid")</f>
        <v>Valid</v>
      </c>
    </row>
    <row r="8601" spans="1:13">
      <c r="A8601" t="s">
        <v>18686</v>
      </c>
      <c r="B8601" s="1">
        <v>44875</v>
      </c>
      <c r="C8601">
        <v>164937.38</v>
      </c>
      <c r="D8601" t="s">
        <v>1483</v>
      </c>
      <c r="E8601" t="s">
        <v>1487</v>
      </c>
      <c r="F8601" t="s">
        <v>264</v>
      </c>
      <c r="G8601" t="s">
        <v>8</v>
      </c>
      <c r="H8601" t="s">
        <v>838</v>
      </c>
      <c r="J8601" t="s">
        <v>18687</v>
      </c>
      <c r="K8601" t="str">
        <f ca="1">IF(ISNA(XLOOKUP(A8601,Customers!A:A,Customers!A:A)),"Invalid FK","Valid")</f>
        <v>Valid</v>
      </c>
      <c r="L8601" t="str">
        <f ca="1">IF(ISNA(XLOOKUP(B8601,Vendors!A:A,Vendors!A:A)),"Invalid FK","Valid")</f>
        <v>Valid</v>
      </c>
      <c r="M8601" t="str">
        <f ca="1">IF(ISNA(XLOOKUP(C8601,Headcount!C:C,Headcount!C:C)),"Invalid FK","Valid")</f>
        <v>Valid</v>
      </c>
    </row>
    <row r="8602" spans="1:13">
      <c r="A8602" t="s">
        <v>18688</v>
      </c>
      <c r="B8602" s="1">
        <v>44815</v>
      </c>
      <c r="C8602">
        <v>-31898.86</v>
      </c>
      <c r="D8602" t="s">
        <v>1478</v>
      </c>
      <c r="E8602" t="s">
        <v>7</v>
      </c>
      <c r="F8602" t="s">
        <v>264</v>
      </c>
      <c r="G8602" t="s">
        <v>13</v>
      </c>
      <c r="I8602" t="s">
        <v>193</v>
      </c>
      <c r="J8602" t="s">
        <v>18689</v>
      </c>
      <c r="K8602" t="str">
        <f ca="1">IF(ISNA(XLOOKUP(A8602,Customers!A:A,Customers!A:A)),"Invalid FK","Valid")</f>
        <v>Valid</v>
      </c>
      <c r="L8602" t="str">
        <f ca="1">IF(ISNA(XLOOKUP(B8602,Vendors!A:A,Vendors!A:A)),"Invalid FK","Valid")</f>
        <v>Valid</v>
      </c>
      <c r="M8602" t="str">
        <f ca="1">IF(ISNA(XLOOKUP(C8602,Headcount!C:C,Headcount!C:C)),"Invalid FK","Valid")</f>
        <v>Valid</v>
      </c>
    </row>
    <row r="8603" spans="1:13">
      <c r="A8603" t="s">
        <v>18690</v>
      </c>
      <c r="B8603" s="1">
        <v>44940</v>
      </c>
      <c r="C8603">
        <v>98479.02</v>
      </c>
      <c r="D8603" t="s">
        <v>1483</v>
      </c>
      <c r="E8603" t="s">
        <v>1487</v>
      </c>
      <c r="F8603" t="s">
        <v>264</v>
      </c>
      <c r="G8603" t="s">
        <v>17</v>
      </c>
      <c r="H8603" t="s">
        <v>1039</v>
      </c>
      <c r="J8603" t="s">
        <v>18691</v>
      </c>
      <c r="K8603" t="str">
        <f ca="1">IF(ISNA(XLOOKUP(A8603,Customers!A:A,Customers!A:A)),"Invalid FK","Valid")</f>
        <v>Valid</v>
      </c>
      <c r="L8603" t="str">
        <f ca="1">IF(ISNA(XLOOKUP(B8603,Vendors!A:A,Vendors!A:A)),"Invalid FK","Valid")</f>
        <v>Valid</v>
      </c>
      <c r="M8603" t="str">
        <f ca="1">IF(ISNA(XLOOKUP(C8603,Headcount!C:C,Headcount!C:C)),"Invalid FK","Valid")</f>
        <v>Valid</v>
      </c>
    </row>
    <row r="8604" spans="1:13">
      <c r="A8604" t="s">
        <v>18692</v>
      </c>
      <c r="B8604" s="1">
        <v>44833</v>
      </c>
      <c r="C8604">
        <v>91514.26</v>
      </c>
      <c r="D8604" t="s">
        <v>1483</v>
      </c>
      <c r="E8604" t="s">
        <v>1487</v>
      </c>
      <c r="F8604" t="s">
        <v>268</v>
      </c>
      <c r="G8604" t="s">
        <v>13</v>
      </c>
      <c r="H8604" t="s">
        <v>744</v>
      </c>
      <c r="J8604" t="s">
        <v>18693</v>
      </c>
      <c r="K8604" t="str">
        <f ca="1">IF(ISNA(XLOOKUP(A8604,Customers!A:A,Customers!A:A)),"Invalid FK","Valid")</f>
        <v>Valid</v>
      </c>
      <c r="L8604" t="str">
        <f ca="1">IF(ISNA(XLOOKUP(B8604,Vendors!A:A,Vendors!A:A)),"Invalid FK","Valid")</f>
        <v>Valid</v>
      </c>
      <c r="M8604" t="str">
        <f ca="1">IF(ISNA(XLOOKUP(C8604,Headcount!C:C,Headcount!C:C)),"Invalid FK","Valid")</f>
        <v>Valid</v>
      </c>
    </row>
    <row r="8605" spans="1:13">
      <c r="A8605" t="s">
        <v>18694</v>
      </c>
      <c r="B8605" s="1">
        <v>45199</v>
      </c>
      <c r="C8605">
        <v>109148.54</v>
      </c>
      <c r="D8605" t="s">
        <v>1483</v>
      </c>
      <c r="E8605" t="s">
        <v>1487</v>
      </c>
      <c r="F8605" t="s">
        <v>271</v>
      </c>
      <c r="G8605" t="s">
        <v>17</v>
      </c>
      <c r="H8605" t="s">
        <v>1353</v>
      </c>
      <c r="J8605" t="s">
        <v>18695</v>
      </c>
      <c r="K8605" t="str">
        <f ca="1">IF(ISNA(XLOOKUP(A8605,Customers!A:A,Customers!A:A)),"Invalid FK","Valid")</f>
        <v>Valid</v>
      </c>
      <c r="L8605" t="str">
        <f ca="1">IF(ISNA(XLOOKUP(B8605,Vendors!A:A,Vendors!A:A)),"Invalid FK","Valid")</f>
        <v>Valid</v>
      </c>
      <c r="M8605" t="str">
        <f ca="1">IF(ISNA(XLOOKUP(C8605,Headcount!C:C,Headcount!C:C)),"Invalid FK","Valid")</f>
        <v>Valid</v>
      </c>
    </row>
    <row r="8606" spans="1:13">
      <c r="A8606" t="s">
        <v>18696</v>
      </c>
      <c r="B8606" s="1">
        <v>44788</v>
      </c>
      <c r="C8606">
        <v>156023.71</v>
      </c>
      <c r="D8606" t="s">
        <v>1483</v>
      </c>
      <c r="E8606" t="s">
        <v>1484</v>
      </c>
      <c r="F8606" t="s">
        <v>268</v>
      </c>
      <c r="G8606" t="s">
        <v>13</v>
      </c>
      <c r="H8606" t="s">
        <v>1209</v>
      </c>
      <c r="J8606" t="s">
        <v>18697</v>
      </c>
      <c r="K8606" t="str">
        <f ca="1">IF(ISNA(XLOOKUP(A8606,Customers!A:A,Customers!A:A)),"Invalid FK","Valid")</f>
        <v>Valid</v>
      </c>
      <c r="L8606" t="str">
        <f ca="1">IF(ISNA(XLOOKUP(B8606,Vendors!A:A,Vendors!A:A)),"Invalid FK","Valid")</f>
        <v>Valid</v>
      </c>
      <c r="M8606" t="str">
        <f ca="1">IF(ISNA(XLOOKUP(C8606,Headcount!C:C,Headcount!C:C)),"Invalid FK","Valid")</f>
        <v>Valid</v>
      </c>
    </row>
    <row r="8607" spans="1:13">
      <c r="A8607" t="s">
        <v>18698</v>
      </c>
      <c r="B8607" s="1">
        <v>44964</v>
      </c>
      <c r="C8607">
        <v>148915.21</v>
      </c>
      <c r="D8607" t="s">
        <v>1483</v>
      </c>
      <c r="E8607" t="s">
        <v>1499</v>
      </c>
      <c r="F8607" t="s">
        <v>268</v>
      </c>
      <c r="G8607" t="s">
        <v>29</v>
      </c>
      <c r="H8607" t="s">
        <v>720</v>
      </c>
      <c r="J8607" t="s">
        <v>18699</v>
      </c>
      <c r="K8607" t="str">
        <f ca="1">IF(ISNA(XLOOKUP(A8607,Customers!A:A,Customers!A:A)),"Invalid FK","Valid")</f>
        <v>Valid</v>
      </c>
      <c r="L8607" t="str">
        <f ca="1">IF(ISNA(XLOOKUP(B8607,Vendors!A:A,Vendors!A:A)),"Invalid FK","Valid")</f>
        <v>Valid</v>
      </c>
      <c r="M8607" t="str">
        <f ca="1">IF(ISNA(XLOOKUP(C8607,Headcount!C:C,Headcount!C:C)),"Invalid FK","Valid")</f>
        <v>Valid</v>
      </c>
    </row>
    <row r="8608" spans="1:13">
      <c r="A8608" t="s">
        <v>18700</v>
      </c>
      <c r="B8608" s="1">
        <v>44789</v>
      </c>
      <c r="C8608">
        <v>207859.99</v>
      </c>
      <c r="D8608" t="s">
        <v>1483</v>
      </c>
      <c r="E8608" t="s">
        <v>1499</v>
      </c>
      <c r="F8608" t="s">
        <v>264</v>
      </c>
      <c r="G8608" t="s">
        <v>8</v>
      </c>
      <c r="H8608" t="s">
        <v>1389</v>
      </c>
      <c r="J8608" t="s">
        <v>18701</v>
      </c>
      <c r="K8608" t="str">
        <f ca="1">IF(ISNA(XLOOKUP(A8608,Customers!A:A,Customers!A:A)),"Invalid FK","Valid")</f>
        <v>Valid</v>
      </c>
      <c r="L8608" t="str">
        <f ca="1">IF(ISNA(XLOOKUP(B8608,Vendors!A:A,Vendors!A:A)),"Invalid FK","Valid")</f>
        <v>Valid</v>
      </c>
      <c r="M8608" t="str">
        <f ca="1">IF(ISNA(XLOOKUP(C8608,Headcount!C:C,Headcount!C:C)),"Invalid FK","Valid")</f>
        <v>Valid</v>
      </c>
    </row>
    <row r="8609" spans="1:13">
      <c r="A8609" t="s">
        <v>18702</v>
      </c>
      <c r="B8609" s="1">
        <v>44798</v>
      </c>
      <c r="C8609">
        <v>-21968.13</v>
      </c>
      <c r="D8609" t="s">
        <v>1478</v>
      </c>
      <c r="E8609" t="s">
        <v>36</v>
      </c>
      <c r="F8609" t="s">
        <v>268</v>
      </c>
      <c r="G8609" t="s">
        <v>29</v>
      </c>
      <c r="I8609" t="s">
        <v>209</v>
      </c>
      <c r="J8609" t="s">
        <v>18703</v>
      </c>
      <c r="K8609" t="str">
        <f ca="1">IF(ISNA(XLOOKUP(A8609,Customers!A:A,Customers!A:A)),"Invalid FK","Valid")</f>
        <v>Valid</v>
      </c>
      <c r="L8609" t="str">
        <f ca="1">IF(ISNA(XLOOKUP(B8609,Vendors!A:A,Vendors!A:A)),"Invalid FK","Valid")</f>
        <v>Valid</v>
      </c>
      <c r="M8609" t="str">
        <f ca="1">IF(ISNA(XLOOKUP(C8609,Headcount!C:C,Headcount!C:C)),"Invalid FK","Valid")</f>
        <v>Valid</v>
      </c>
    </row>
    <row r="8610" spans="1:13">
      <c r="A8610" t="s">
        <v>18704</v>
      </c>
      <c r="B8610" s="1">
        <v>45124</v>
      </c>
      <c r="C8610">
        <v>131818.94</v>
      </c>
      <c r="D8610" t="s">
        <v>1483</v>
      </c>
      <c r="E8610" t="s">
        <v>1487</v>
      </c>
      <c r="F8610" t="s">
        <v>268</v>
      </c>
      <c r="G8610" t="s">
        <v>29</v>
      </c>
      <c r="H8610" t="s">
        <v>1269</v>
      </c>
      <c r="J8610" t="s">
        <v>18705</v>
      </c>
      <c r="K8610" t="str">
        <f ca="1">IF(ISNA(XLOOKUP(A8610,Customers!A:A,Customers!A:A)),"Invalid FK","Valid")</f>
        <v>Valid</v>
      </c>
      <c r="L8610" t="str">
        <f ca="1">IF(ISNA(XLOOKUP(B8610,Vendors!A:A,Vendors!A:A)),"Invalid FK","Valid")</f>
        <v>Valid</v>
      </c>
      <c r="M8610" t="str">
        <f ca="1">IF(ISNA(XLOOKUP(C8610,Headcount!C:C,Headcount!C:C)),"Invalid FK","Valid")</f>
        <v>Valid</v>
      </c>
    </row>
    <row r="8611" spans="1:13">
      <c r="A8611" t="s">
        <v>18706</v>
      </c>
      <c r="B8611" s="1">
        <v>44876</v>
      </c>
      <c r="C8611">
        <v>-43281.599999999999</v>
      </c>
      <c r="D8611" t="s">
        <v>1478</v>
      </c>
      <c r="E8611" t="s">
        <v>1509</v>
      </c>
      <c r="F8611" t="s">
        <v>268</v>
      </c>
      <c r="G8611" t="s">
        <v>29</v>
      </c>
      <c r="I8611" t="s">
        <v>236</v>
      </c>
      <c r="J8611" t="s">
        <v>18707</v>
      </c>
      <c r="K8611" t="str">
        <f ca="1">IF(ISNA(XLOOKUP(A8611,Customers!A:A,Customers!A:A)),"Invalid FK","Valid")</f>
        <v>Valid</v>
      </c>
      <c r="L8611" t="str">
        <f ca="1">IF(ISNA(XLOOKUP(B8611,Vendors!A:A,Vendors!A:A)),"Invalid FK","Valid")</f>
        <v>Valid</v>
      </c>
      <c r="M8611" t="str">
        <f ca="1">IF(ISNA(XLOOKUP(C8611,Headcount!C:C,Headcount!C:C)),"Invalid FK","Valid")</f>
        <v>Valid</v>
      </c>
    </row>
    <row r="8612" spans="1:13">
      <c r="A8612" t="s">
        <v>18708</v>
      </c>
      <c r="B8612" s="1">
        <v>44783</v>
      </c>
      <c r="C8612">
        <v>-32809.4</v>
      </c>
      <c r="D8612" t="s">
        <v>1478</v>
      </c>
      <c r="E8612" t="s">
        <v>36</v>
      </c>
      <c r="F8612" t="s">
        <v>264</v>
      </c>
      <c r="G8612" t="s">
        <v>29</v>
      </c>
      <c r="I8612" t="s">
        <v>111</v>
      </c>
      <c r="J8612" t="s">
        <v>18709</v>
      </c>
      <c r="K8612" t="str">
        <f ca="1">IF(ISNA(XLOOKUP(A8612,Customers!A:A,Customers!A:A)),"Invalid FK","Valid")</f>
        <v>Valid</v>
      </c>
      <c r="L8612" t="str">
        <f ca="1">IF(ISNA(XLOOKUP(B8612,Vendors!A:A,Vendors!A:A)),"Invalid FK","Valid")</f>
        <v>Valid</v>
      </c>
      <c r="M8612" t="str">
        <f ca="1">IF(ISNA(XLOOKUP(C8612,Headcount!C:C,Headcount!C:C)),"Invalid FK","Valid")</f>
        <v>Valid</v>
      </c>
    </row>
    <row r="8613" spans="1:13">
      <c r="A8613" t="s">
        <v>18710</v>
      </c>
      <c r="B8613" s="1">
        <v>44672</v>
      </c>
      <c r="C8613">
        <v>-53998.12</v>
      </c>
      <c r="D8613" t="s">
        <v>1478</v>
      </c>
      <c r="E8613" t="s">
        <v>7</v>
      </c>
      <c r="F8613" t="s">
        <v>268</v>
      </c>
      <c r="G8613" t="s">
        <v>8</v>
      </c>
      <c r="I8613" t="s">
        <v>163</v>
      </c>
      <c r="J8613" t="s">
        <v>18711</v>
      </c>
      <c r="K8613" t="str">
        <f ca="1">IF(ISNA(XLOOKUP(A8613,Customers!A:A,Customers!A:A)),"Invalid FK","Valid")</f>
        <v>Valid</v>
      </c>
      <c r="L8613" t="str">
        <f ca="1">IF(ISNA(XLOOKUP(B8613,Vendors!A:A,Vendors!A:A)),"Invalid FK","Valid")</f>
        <v>Valid</v>
      </c>
      <c r="M8613" t="str">
        <f ca="1">IF(ISNA(XLOOKUP(C8613,Headcount!C:C,Headcount!C:C)),"Invalid FK","Valid")</f>
        <v>Valid</v>
      </c>
    </row>
    <row r="8614" spans="1:13">
      <c r="A8614" t="s">
        <v>18712</v>
      </c>
      <c r="B8614" s="1">
        <v>44590</v>
      </c>
      <c r="C8614">
        <v>136640.4</v>
      </c>
      <c r="D8614" t="s">
        <v>1483</v>
      </c>
      <c r="E8614" t="s">
        <v>1499</v>
      </c>
      <c r="F8614" t="s">
        <v>264</v>
      </c>
      <c r="G8614" t="s">
        <v>13</v>
      </c>
      <c r="H8614" t="s">
        <v>730</v>
      </c>
      <c r="J8614" t="s">
        <v>18713</v>
      </c>
      <c r="K8614" t="str">
        <f ca="1">IF(ISNA(XLOOKUP(A8614,Customers!A:A,Customers!A:A)),"Invalid FK","Valid")</f>
        <v>Valid</v>
      </c>
      <c r="L8614" t="str">
        <f ca="1">IF(ISNA(XLOOKUP(B8614,Vendors!A:A,Vendors!A:A)),"Invalid FK","Valid")</f>
        <v>Valid</v>
      </c>
      <c r="M8614" t="str">
        <f ca="1">IF(ISNA(XLOOKUP(C8614,Headcount!C:C,Headcount!C:C)),"Invalid FK","Valid")</f>
        <v>Valid</v>
      </c>
    </row>
    <row r="8615" spans="1:13">
      <c r="A8615" t="s">
        <v>18714</v>
      </c>
      <c r="B8615" s="1">
        <v>44868</v>
      </c>
      <c r="C8615">
        <v>-41425.4</v>
      </c>
      <c r="D8615" t="s">
        <v>1478</v>
      </c>
      <c r="E8615" t="s">
        <v>1509</v>
      </c>
      <c r="F8615" t="s">
        <v>271</v>
      </c>
      <c r="G8615" t="s">
        <v>8</v>
      </c>
      <c r="I8615" t="s">
        <v>221</v>
      </c>
      <c r="J8615" t="s">
        <v>18715</v>
      </c>
      <c r="K8615" t="str">
        <f ca="1">IF(ISNA(XLOOKUP(A8615,Customers!A:A,Customers!A:A)),"Invalid FK","Valid")</f>
        <v>Valid</v>
      </c>
      <c r="L8615" t="str">
        <f ca="1">IF(ISNA(XLOOKUP(B8615,Vendors!A:A,Vendors!A:A)),"Invalid FK","Valid")</f>
        <v>Valid</v>
      </c>
      <c r="M8615" t="str">
        <f ca="1">IF(ISNA(XLOOKUP(C8615,Headcount!C:C,Headcount!C:C)),"Invalid FK","Valid")</f>
        <v>Valid</v>
      </c>
    </row>
    <row r="8616" spans="1:13">
      <c r="A8616" t="s">
        <v>18716</v>
      </c>
      <c r="B8616" s="1">
        <v>44784</v>
      </c>
      <c r="C8616">
        <v>186637.01</v>
      </c>
      <c r="D8616" t="s">
        <v>1483</v>
      </c>
      <c r="E8616" t="s">
        <v>1487</v>
      </c>
      <c r="F8616" t="s">
        <v>271</v>
      </c>
      <c r="G8616" t="s">
        <v>17</v>
      </c>
      <c r="H8616" t="s">
        <v>957</v>
      </c>
      <c r="J8616" t="s">
        <v>18717</v>
      </c>
      <c r="K8616" t="str">
        <f ca="1">IF(ISNA(XLOOKUP(A8616,Customers!A:A,Customers!A:A)),"Invalid FK","Valid")</f>
        <v>Valid</v>
      </c>
      <c r="L8616" t="str">
        <f ca="1">IF(ISNA(XLOOKUP(B8616,Vendors!A:A,Vendors!A:A)),"Invalid FK","Valid")</f>
        <v>Valid</v>
      </c>
      <c r="M8616" t="str">
        <f ca="1">IF(ISNA(XLOOKUP(C8616,Headcount!C:C,Headcount!C:C)),"Invalid FK","Valid")</f>
        <v>Valid</v>
      </c>
    </row>
    <row r="8617" spans="1:13">
      <c r="A8617" t="s">
        <v>18718</v>
      </c>
      <c r="B8617" s="1">
        <v>44940</v>
      </c>
      <c r="C8617">
        <v>201914.56</v>
      </c>
      <c r="D8617" t="s">
        <v>1483</v>
      </c>
      <c r="E8617" t="s">
        <v>1484</v>
      </c>
      <c r="F8617" t="s">
        <v>268</v>
      </c>
      <c r="G8617" t="s">
        <v>29</v>
      </c>
      <c r="H8617" t="s">
        <v>870</v>
      </c>
      <c r="J8617" t="s">
        <v>18719</v>
      </c>
      <c r="K8617" t="str">
        <f ca="1">IF(ISNA(XLOOKUP(A8617,Customers!A:A,Customers!A:A)),"Invalid FK","Valid")</f>
        <v>Valid</v>
      </c>
      <c r="L8617" t="str">
        <f ca="1">IF(ISNA(XLOOKUP(B8617,Vendors!A:A,Vendors!A:A)),"Invalid FK","Valid")</f>
        <v>Valid</v>
      </c>
      <c r="M8617" t="str">
        <f ca="1">IF(ISNA(XLOOKUP(C8617,Headcount!C:C,Headcount!C:C)),"Invalid FK","Valid")</f>
        <v>Valid</v>
      </c>
    </row>
    <row r="8618" spans="1:13">
      <c r="A8618" t="s">
        <v>18720</v>
      </c>
      <c r="B8618" s="1">
        <v>44777</v>
      </c>
      <c r="C8618">
        <v>-61552.27</v>
      </c>
      <c r="D8618" t="s">
        <v>1478</v>
      </c>
      <c r="E8618" t="s">
        <v>20</v>
      </c>
      <c r="F8618" t="s">
        <v>268</v>
      </c>
      <c r="G8618" t="s">
        <v>8</v>
      </c>
      <c r="I8618" t="s">
        <v>18</v>
      </c>
      <c r="J8618" t="s">
        <v>18721</v>
      </c>
      <c r="K8618" t="str">
        <f ca="1">IF(ISNA(XLOOKUP(A8618,Customers!A:A,Customers!A:A)),"Invalid FK","Valid")</f>
        <v>Valid</v>
      </c>
      <c r="L8618" t="str">
        <f ca="1">IF(ISNA(XLOOKUP(B8618,Vendors!A:A,Vendors!A:A)),"Invalid FK","Valid")</f>
        <v>Valid</v>
      </c>
      <c r="M8618" t="str">
        <f ca="1">IF(ISNA(XLOOKUP(C8618,Headcount!C:C,Headcount!C:C)),"Invalid FK","Valid")</f>
        <v>Valid</v>
      </c>
    </row>
    <row r="8619" spans="1:13">
      <c r="A8619" t="s">
        <v>18722</v>
      </c>
      <c r="B8619" s="1">
        <v>45100</v>
      </c>
      <c r="C8619">
        <v>72027.7</v>
      </c>
      <c r="D8619" t="s">
        <v>1483</v>
      </c>
      <c r="E8619" t="s">
        <v>1487</v>
      </c>
      <c r="F8619" t="s">
        <v>268</v>
      </c>
      <c r="G8619" t="s">
        <v>13</v>
      </c>
      <c r="H8619" t="s">
        <v>955</v>
      </c>
      <c r="J8619" t="s">
        <v>18723</v>
      </c>
      <c r="K8619" t="str">
        <f ca="1">IF(ISNA(XLOOKUP(A8619,Customers!A:A,Customers!A:A)),"Invalid FK","Valid")</f>
        <v>Valid</v>
      </c>
      <c r="L8619" t="str">
        <f ca="1">IF(ISNA(XLOOKUP(B8619,Vendors!A:A,Vendors!A:A)),"Invalid FK","Valid")</f>
        <v>Valid</v>
      </c>
      <c r="M8619" t="str">
        <f ca="1">IF(ISNA(XLOOKUP(C8619,Headcount!C:C,Headcount!C:C)),"Invalid FK","Valid")</f>
        <v>Valid</v>
      </c>
    </row>
    <row r="8620" spans="1:13">
      <c r="A8620" t="s">
        <v>18724</v>
      </c>
      <c r="B8620" s="1">
        <v>44724</v>
      </c>
      <c r="C8620">
        <v>201784.58</v>
      </c>
      <c r="D8620" t="s">
        <v>1483</v>
      </c>
      <c r="E8620" t="s">
        <v>1499</v>
      </c>
      <c r="F8620" t="s">
        <v>264</v>
      </c>
      <c r="G8620" t="s">
        <v>17</v>
      </c>
      <c r="H8620" t="s">
        <v>957</v>
      </c>
      <c r="J8620" t="s">
        <v>18725</v>
      </c>
      <c r="K8620" t="str">
        <f ca="1">IF(ISNA(XLOOKUP(A8620,Customers!A:A,Customers!A:A)),"Invalid FK","Valid")</f>
        <v>Valid</v>
      </c>
      <c r="L8620" t="str">
        <f ca="1">IF(ISNA(XLOOKUP(B8620,Vendors!A:A,Vendors!A:A)),"Invalid FK","Valid")</f>
        <v>Valid</v>
      </c>
      <c r="M8620" t="str">
        <f ca="1">IF(ISNA(XLOOKUP(C8620,Headcount!C:C,Headcount!C:C)),"Invalid FK","Valid")</f>
        <v>Valid</v>
      </c>
    </row>
    <row r="8621" spans="1:13">
      <c r="A8621" t="s">
        <v>18726</v>
      </c>
      <c r="B8621" s="1">
        <v>45200</v>
      </c>
      <c r="C8621">
        <v>97167.91</v>
      </c>
      <c r="D8621" t="s">
        <v>1483</v>
      </c>
      <c r="E8621" t="s">
        <v>1499</v>
      </c>
      <c r="F8621" t="s">
        <v>264</v>
      </c>
      <c r="G8621" t="s">
        <v>13</v>
      </c>
      <c r="H8621" t="s">
        <v>1059</v>
      </c>
      <c r="J8621" t="s">
        <v>18727</v>
      </c>
      <c r="K8621" t="str">
        <f ca="1">IF(ISNA(XLOOKUP(A8621,Customers!A:A,Customers!A:A)),"Invalid FK","Valid")</f>
        <v>Valid</v>
      </c>
      <c r="L8621" t="str">
        <f ca="1">IF(ISNA(XLOOKUP(B8621,Vendors!A:A,Vendors!A:A)),"Invalid FK","Valid")</f>
        <v>Valid</v>
      </c>
      <c r="M8621" t="str">
        <f ca="1">IF(ISNA(XLOOKUP(C8621,Headcount!C:C,Headcount!C:C)),"Invalid FK","Valid")</f>
        <v>Valid</v>
      </c>
    </row>
    <row r="8622" spans="1:13">
      <c r="A8622" t="s">
        <v>18728</v>
      </c>
      <c r="B8622" s="1">
        <v>44943</v>
      </c>
      <c r="C8622">
        <v>92436.38</v>
      </c>
      <c r="D8622" t="s">
        <v>1483</v>
      </c>
      <c r="E8622" t="s">
        <v>1487</v>
      </c>
      <c r="F8622" t="s">
        <v>268</v>
      </c>
      <c r="G8622" t="s">
        <v>29</v>
      </c>
      <c r="H8622" t="s">
        <v>953</v>
      </c>
      <c r="J8622" t="s">
        <v>18729</v>
      </c>
      <c r="K8622" t="str">
        <f ca="1">IF(ISNA(XLOOKUP(A8622,Customers!A:A,Customers!A:A)),"Invalid FK","Valid")</f>
        <v>Valid</v>
      </c>
      <c r="L8622" t="str">
        <f ca="1">IF(ISNA(XLOOKUP(B8622,Vendors!A:A,Vendors!A:A)),"Invalid FK","Valid")</f>
        <v>Valid</v>
      </c>
      <c r="M8622" t="str">
        <f ca="1">IF(ISNA(XLOOKUP(C8622,Headcount!C:C,Headcount!C:C)),"Invalid FK","Valid")</f>
        <v>Valid</v>
      </c>
    </row>
    <row r="8623" spans="1:13">
      <c r="A8623" t="s">
        <v>18730</v>
      </c>
      <c r="B8623" s="1">
        <v>45053</v>
      </c>
      <c r="C8623">
        <v>165098.04999999999</v>
      </c>
      <c r="D8623" t="s">
        <v>1483</v>
      </c>
      <c r="E8623" t="s">
        <v>1487</v>
      </c>
      <c r="F8623" t="s">
        <v>271</v>
      </c>
      <c r="G8623" t="s">
        <v>8</v>
      </c>
      <c r="H8623" t="s">
        <v>1125</v>
      </c>
      <c r="J8623" t="s">
        <v>18731</v>
      </c>
      <c r="K8623" t="str">
        <f ca="1">IF(ISNA(XLOOKUP(A8623,Customers!A:A,Customers!A:A)),"Invalid FK","Valid")</f>
        <v>Valid</v>
      </c>
      <c r="L8623" t="str">
        <f ca="1">IF(ISNA(XLOOKUP(B8623,Vendors!A:A,Vendors!A:A)),"Invalid FK","Valid")</f>
        <v>Valid</v>
      </c>
      <c r="M8623" t="str">
        <f ca="1">IF(ISNA(XLOOKUP(C8623,Headcount!C:C,Headcount!C:C)),"Invalid FK","Valid")</f>
        <v>Valid</v>
      </c>
    </row>
    <row r="8624" spans="1:13">
      <c r="A8624" t="s">
        <v>18732</v>
      </c>
      <c r="B8624" s="1">
        <v>45250</v>
      </c>
      <c r="C8624">
        <v>-28091.599999999999</v>
      </c>
      <c r="D8624" t="s">
        <v>1478</v>
      </c>
      <c r="E8624" t="s">
        <v>7</v>
      </c>
      <c r="F8624" t="s">
        <v>271</v>
      </c>
      <c r="G8624" t="s">
        <v>29</v>
      </c>
      <c r="I8624" t="s">
        <v>139</v>
      </c>
      <c r="J8624" t="s">
        <v>18733</v>
      </c>
      <c r="K8624" t="str">
        <f ca="1">IF(ISNA(XLOOKUP(A8624,Customers!A:A,Customers!A:A)),"Invalid FK","Valid")</f>
        <v>Valid</v>
      </c>
      <c r="L8624" t="str">
        <f ca="1">IF(ISNA(XLOOKUP(B8624,Vendors!A:A,Vendors!A:A)),"Invalid FK","Valid")</f>
        <v>Valid</v>
      </c>
      <c r="M8624" t="str">
        <f ca="1">IF(ISNA(XLOOKUP(C8624,Headcount!C:C,Headcount!C:C)),"Invalid FK","Valid")</f>
        <v>Valid</v>
      </c>
    </row>
    <row r="8625" spans="1:13">
      <c r="A8625" t="s">
        <v>18734</v>
      </c>
      <c r="B8625" s="1">
        <v>44962</v>
      </c>
      <c r="C8625">
        <v>123646.14</v>
      </c>
      <c r="D8625" t="s">
        <v>1483</v>
      </c>
      <c r="E8625" t="s">
        <v>1499</v>
      </c>
      <c r="F8625" t="s">
        <v>264</v>
      </c>
      <c r="G8625" t="s">
        <v>29</v>
      </c>
      <c r="H8625" t="s">
        <v>1397</v>
      </c>
      <c r="J8625" t="s">
        <v>18735</v>
      </c>
      <c r="K8625" t="str">
        <f ca="1">IF(ISNA(XLOOKUP(A8625,Customers!A:A,Customers!A:A)),"Invalid FK","Valid")</f>
        <v>Valid</v>
      </c>
      <c r="L8625" t="str">
        <f ca="1">IF(ISNA(XLOOKUP(B8625,Vendors!A:A,Vendors!A:A)),"Invalid FK","Valid")</f>
        <v>Valid</v>
      </c>
      <c r="M8625" t="str">
        <f ca="1">IF(ISNA(XLOOKUP(C8625,Headcount!C:C,Headcount!C:C)),"Invalid FK","Valid")</f>
        <v>Valid</v>
      </c>
    </row>
    <row r="8626" spans="1:13">
      <c r="A8626" t="s">
        <v>18736</v>
      </c>
      <c r="B8626" s="1">
        <v>44897</v>
      </c>
      <c r="C8626">
        <v>161731.46</v>
      </c>
      <c r="D8626" t="s">
        <v>1483</v>
      </c>
      <c r="E8626" t="s">
        <v>1487</v>
      </c>
      <c r="F8626" t="s">
        <v>268</v>
      </c>
      <c r="G8626" t="s">
        <v>29</v>
      </c>
      <c r="H8626" t="s">
        <v>1081</v>
      </c>
      <c r="J8626" t="s">
        <v>18737</v>
      </c>
      <c r="K8626" t="str">
        <f ca="1">IF(ISNA(XLOOKUP(A8626,Customers!A:A,Customers!A:A)),"Invalid FK","Valid")</f>
        <v>Valid</v>
      </c>
      <c r="L8626" t="str">
        <f ca="1">IF(ISNA(XLOOKUP(B8626,Vendors!A:A,Vendors!A:A)),"Invalid FK","Valid")</f>
        <v>Valid</v>
      </c>
      <c r="M8626" t="str">
        <f ca="1">IF(ISNA(XLOOKUP(C8626,Headcount!C:C,Headcount!C:C)),"Invalid FK","Valid")</f>
        <v>Valid</v>
      </c>
    </row>
    <row r="8627" spans="1:13">
      <c r="A8627" t="s">
        <v>18738</v>
      </c>
      <c r="B8627" s="1">
        <v>45101</v>
      </c>
      <c r="C8627">
        <v>206612.56</v>
      </c>
      <c r="D8627" t="s">
        <v>1483</v>
      </c>
      <c r="E8627" t="s">
        <v>1487</v>
      </c>
      <c r="F8627" t="s">
        <v>271</v>
      </c>
      <c r="G8627" t="s">
        <v>17</v>
      </c>
      <c r="H8627" t="s">
        <v>752</v>
      </c>
      <c r="J8627" t="s">
        <v>18739</v>
      </c>
      <c r="K8627" t="str">
        <f ca="1">IF(ISNA(XLOOKUP(A8627,Customers!A:A,Customers!A:A)),"Invalid FK","Valid")</f>
        <v>Valid</v>
      </c>
      <c r="L8627" t="str">
        <f ca="1">IF(ISNA(XLOOKUP(B8627,Vendors!A:A,Vendors!A:A)),"Invalid FK","Valid")</f>
        <v>Valid</v>
      </c>
      <c r="M8627" t="str">
        <f ca="1">IF(ISNA(XLOOKUP(C8627,Headcount!C:C,Headcount!C:C)),"Invalid FK","Valid")</f>
        <v>Valid</v>
      </c>
    </row>
    <row r="8628" spans="1:13">
      <c r="A8628" t="s">
        <v>18740</v>
      </c>
      <c r="B8628" s="1">
        <v>45104</v>
      </c>
      <c r="C8628">
        <v>43440.63</v>
      </c>
      <c r="D8628" t="s">
        <v>1483</v>
      </c>
      <c r="E8628" t="s">
        <v>1499</v>
      </c>
      <c r="F8628" t="s">
        <v>268</v>
      </c>
      <c r="G8628" t="s">
        <v>8</v>
      </c>
      <c r="H8628" t="s">
        <v>1163</v>
      </c>
      <c r="J8628" t="s">
        <v>18741</v>
      </c>
      <c r="K8628" t="str">
        <f ca="1">IF(ISNA(XLOOKUP(A8628,Customers!A:A,Customers!A:A)),"Invalid FK","Valid")</f>
        <v>Valid</v>
      </c>
      <c r="L8628" t="str">
        <f ca="1">IF(ISNA(XLOOKUP(B8628,Vendors!A:A,Vendors!A:A)),"Invalid FK","Valid")</f>
        <v>Valid</v>
      </c>
      <c r="M8628" t="str">
        <f ca="1">IF(ISNA(XLOOKUP(C8628,Headcount!C:C,Headcount!C:C)),"Invalid FK","Valid")</f>
        <v>Valid</v>
      </c>
    </row>
    <row r="8629" spans="1:13">
      <c r="A8629" t="s">
        <v>18742</v>
      </c>
      <c r="B8629" s="1">
        <v>44846</v>
      </c>
      <c r="C8629">
        <v>-23556.959999999999</v>
      </c>
      <c r="D8629" t="s">
        <v>1478</v>
      </c>
      <c r="E8629" t="s">
        <v>20</v>
      </c>
      <c r="F8629" t="s">
        <v>264</v>
      </c>
      <c r="G8629" t="s">
        <v>13</v>
      </c>
      <c r="I8629" t="s">
        <v>99</v>
      </c>
      <c r="J8629" t="s">
        <v>18743</v>
      </c>
      <c r="K8629" t="str">
        <f ca="1">IF(ISNA(XLOOKUP(A8629,Customers!A:A,Customers!A:A)),"Invalid FK","Valid")</f>
        <v>Valid</v>
      </c>
      <c r="L8629" t="str">
        <f ca="1">IF(ISNA(XLOOKUP(B8629,Vendors!A:A,Vendors!A:A)),"Invalid FK","Valid")</f>
        <v>Valid</v>
      </c>
      <c r="M8629" t="str">
        <f ca="1">IF(ISNA(XLOOKUP(C8629,Headcount!C:C,Headcount!C:C)),"Invalid FK","Valid")</f>
        <v>Valid</v>
      </c>
    </row>
    <row r="8630" spans="1:13">
      <c r="A8630" t="s">
        <v>18744</v>
      </c>
      <c r="B8630" s="1">
        <v>45180</v>
      </c>
      <c r="C8630">
        <v>213451.35</v>
      </c>
      <c r="D8630" t="s">
        <v>1483</v>
      </c>
      <c r="E8630" t="s">
        <v>1487</v>
      </c>
      <c r="F8630" t="s">
        <v>268</v>
      </c>
      <c r="G8630" t="s">
        <v>8</v>
      </c>
      <c r="H8630" t="s">
        <v>991</v>
      </c>
      <c r="J8630" t="s">
        <v>18745</v>
      </c>
      <c r="K8630" t="str">
        <f ca="1">IF(ISNA(XLOOKUP(A8630,Customers!A:A,Customers!A:A)),"Invalid FK","Valid")</f>
        <v>Valid</v>
      </c>
      <c r="L8630" t="str">
        <f ca="1">IF(ISNA(XLOOKUP(B8630,Vendors!A:A,Vendors!A:A)),"Invalid FK","Valid")</f>
        <v>Valid</v>
      </c>
      <c r="M8630" t="str">
        <f ca="1">IF(ISNA(XLOOKUP(C8630,Headcount!C:C,Headcount!C:C)),"Invalid FK","Valid")</f>
        <v>Valid</v>
      </c>
    </row>
    <row r="8631" spans="1:13">
      <c r="A8631" t="s">
        <v>18746</v>
      </c>
      <c r="B8631" s="1">
        <v>44989</v>
      </c>
      <c r="C8631">
        <v>248518.91</v>
      </c>
      <c r="D8631" t="s">
        <v>1483</v>
      </c>
      <c r="E8631" t="s">
        <v>1499</v>
      </c>
      <c r="F8631" t="s">
        <v>271</v>
      </c>
      <c r="G8631" t="s">
        <v>13</v>
      </c>
      <c r="H8631" t="s">
        <v>1187</v>
      </c>
      <c r="J8631" t="s">
        <v>18747</v>
      </c>
      <c r="K8631" t="str">
        <f ca="1">IF(ISNA(XLOOKUP(A8631,Customers!A:A,Customers!A:A)),"Invalid FK","Valid")</f>
        <v>Valid</v>
      </c>
      <c r="L8631" t="str">
        <f ca="1">IF(ISNA(XLOOKUP(B8631,Vendors!A:A,Vendors!A:A)),"Invalid FK","Valid")</f>
        <v>Valid</v>
      </c>
      <c r="M8631" t="str">
        <f ca="1">IF(ISNA(XLOOKUP(C8631,Headcount!C:C,Headcount!C:C)),"Invalid FK","Valid")</f>
        <v>Valid</v>
      </c>
    </row>
    <row r="8632" spans="1:13">
      <c r="A8632" t="s">
        <v>18748</v>
      </c>
      <c r="B8632" s="1">
        <v>44781</v>
      </c>
      <c r="C8632">
        <v>154821.89000000001</v>
      </c>
      <c r="D8632" t="s">
        <v>1483</v>
      </c>
      <c r="E8632" t="s">
        <v>1484</v>
      </c>
      <c r="F8632" t="s">
        <v>268</v>
      </c>
      <c r="G8632" t="s">
        <v>13</v>
      </c>
      <c r="H8632" t="s">
        <v>1375</v>
      </c>
      <c r="J8632" t="s">
        <v>18749</v>
      </c>
      <c r="K8632" t="str">
        <f ca="1">IF(ISNA(XLOOKUP(A8632,Customers!A:A,Customers!A:A)),"Invalid FK","Valid")</f>
        <v>Valid</v>
      </c>
      <c r="L8632" t="str">
        <f ca="1">IF(ISNA(XLOOKUP(B8632,Vendors!A:A,Vendors!A:A)),"Invalid FK","Valid")</f>
        <v>Valid</v>
      </c>
      <c r="M8632" t="str">
        <f ca="1">IF(ISNA(XLOOKUP(C8632,Headcount!C:C,Headcount!C:C)),"Invalid FK","Valid")</f>
        <v>Valid</v>
      </c>
    </row>
    <row r="8633" spans="1:13">
      <c r="A8633" t="s">
        <v>18750</v>
      </c>
      <c r="B8633" s="1">
        <v>45260</v>
      </c>
      <c r="C8633">
        <v>-29196.11</v>
      </c>
      <c r="D8633" t="s">
        <v>1478</v>
      </c>
      <c r="E8633" t="s">
        <v>1509</v>
      </c>
      <c r="F8633" t="s">
        <v>271</v>
      </c>
      <c r="G8633" t="s">
        <v>17</v>
      </c>
      <c r="I8633" t="s">
        <v>23</v>
      </c>
      <c r="J8633" t="s">
        <v>18751</v>
      </c>
      <c r="K8633" t="str">
        <f ca="1">IF(ISNA(XLOOKUP(A8633,Customers!A:A,Customers!A:A)),"Invalid FK","Valid")</f>
        <v>Valid</v>
      </c>
      <c r="L8633" t="str">
        <f ca="1">IF(ISNA(XLOOKUP(B8633,Vendors!A:A,Vendors!A:A)),"Invalid FK","Valid")</f>
        <v>Valid</v>
      </c>
      <c r="M8633" t="str">
        <f ca="1">IF(ISNA(XLOOKUP(C8633,Headcount!C:C,Headcount!C:C)),"Invalid FK","Valid")</f>
        <v>Valid</v>
      </c>
    </row>
    <row r="8634" spans="1:13">
      <c r="A8634" t="s">
        <v>18752</v>
      </c>
      <c r="B8634" s="1">
        <v>44896</v>
      </c>
      <c r="C8634">
        <v>175921.56</v>
      </c>
      <c r="D8634" t="s">
        <v>1483</v>
      </c>
      <c r="E8634" t="s">
        <v>1484</v>
      </c>
      <c r="F8634" t="s">
        <v>264</v>
      </c>
      <c r="G8634" t="s">
        <v>13</v>
      </c>
      <c r="H8634" t="s">
        <v>1153</v>
      </c>
      <c r="J8634" t="s">
        <v>18753</v>
      </c>
      <c r="K8634" t="str">
        <f ca="1">IF(ISNA(XLOOKUP(A8634,Customers!A:A,Customers!A:A)),"Invalid FK","Valid")</f>
        <v>Valid</v>
      </c>
      <c r="L8634" t="str">
        <f ca="1">IF(ISNA(XLOOKUP(B8634,Vendors!A:A,Vendors!A:A)),"Invalid FK","Valid")</f>
        <v>Valid</v>
      </c>
      <c r="M8634" t="str">
        <f ca="1">IF(ISNA(XLOOKUP(C8634,Headcount!C:C,Headcount!C:C)),"Invalid FK","Valid")</f>
        <v>Valid</v>
      </c>
    </row>
    <row r="8635" spans="1:13">
      <c r="A8635" t="s">
        <v>18754</v>
      </c>
      <c r="B8635" s="1">
        <v>44914</v>
      </c>
      <c r="C8635">
        <v>-30760.27</v>
      </c>
      <c r="D8635" t="s">
        <v>1478</v>
      </c>
      <c r="E8635" t="s">
        <v>1534</v>
      </c>
      <c r="F8635" t="s">
        <v>264</v>
      </c>
      <c r="G8635" t="s">
        <v>8</v>
      </c>
      <c r="I8635" t="s">
        <v>119</v>
      </c>
      <c r="J8635" t="s">
        <v>18755</v>
      </c>
      <c r="K8635" t="str">
        <f ca="1">IF(ISNA(XLOOKUP(A8635,Customers!A:A,Customers!A:A)),"Invalid FK","Valid")</f>
        <v>Valid</v>
      </c>
      <c r="L8635" t="str">
        <f ca="1">IF(ISNA(XLOOKUP(B8635,Vendors!A:A,Vendors!A:A)),"Invalid FK","Valid")</f>
        <v>Valid</v>
      </c>
      <c r="M8635" t="str">
        <f ca="1">IF(ISNA(XLOOKUP(C8635,Headcount!C:C,Headcount!C:C)),"Invalid FK","Valid")</f>
        <v>Valid</v>
      </c>
    </row>
    <row r="8636" spans="1:13">
      <c r="A8636" t="s">
        <v>18756</v>
      </c>
      <c r="B8636" s="1">
        <v>44954</v>
      </c>
      <c r="C8636">
        <v>-20688.43</v>
      </c>
      <c r="D8636" t="s">
        <v>1478</v>
      </c>
      <c r="E8636" t="s">
        <v>1509</v>
      </c>
      <c r="F8636" t="s">
        <v>268</v>
      </c>
      <c r="G8636" t="s">
        <v>29</v>
      </c>
      <c r="I8636" t="s">
        <v>191</v>
      </c>
      <c r="J8636" t="s">
        <v>18757</v>
      </c>
      <c r="K8636" t="str">
        <f ca="1">IF(ISNA(XLOOKUP(A8636,Customers!A:A,Customers!A:A)),"Invalid FK","Valid")</f>
        <v>Valid</v>
      </c>
      <c r="L8636" t="str">
        <f ca="1">IF(ISNA(XLOOKUP(B8636,Vendors!A:A,Vendors!A:A)),"Invalid FK","Valid")</f>
        <v>Valid</v>
      </c>
      <c r="M8636" t="str">
        <f ca="1">IF(ISNA(XLOOKUP(C8636,Headcount!C:C,Headcount!C:C)),"Invalid FK","Valid")</f>
        <v>Valid</v>
      </c>
    </row>
    <row r="8637" spans="1:13">
      <c r="A8637" t="s">
        <v>18758</v>
      </c>
      <c r="B8637" s="1">
        <v>45285</v>
      </c>
      <c r="C8637">
        <v>185326.29</v>
      </c>
      <c r="D8637" t="s">
        <v>1483</v>
      </c>
      <c r="E8637" t="s">
        <v>1487</v>
      </c>
      <c r="F8637" t="s">
        <v>268</v>
      </c>
      <c r="G8637" t="s">
        <v>29</v>
      </c>
      <c r="H8637" t="s">
        <v>848</v>
      </c>
      <c r="J8637" t="s">
        <v>18759</v>
      </c>
      <c r="K8637" t="str">
        <f ca="1">IF(ISNA(XLOOKUP(A8637,Customers!A:A,Customers!A:A)),"Invalid FK","Valid")</f>
        <v>Valid</v>
      </c>
      <c r="L8637" t="str">
        <f ca="1">IF(ISNA(XLOOKUP(B8637,Vendors!A:A,Vendors!A:A)),"Invalid FK","Valid")</f>
        <v>Valid</v>
      </c>
      <c r="M8637" t="str">
        <f ca="1">IF(ISNA(XLOOKUP(C8637,Headcount!C:C,Headcount!C:C)),"Invalid FK","Valid")</f>
        <v>Valid</v>
      </c>
    </row>
    <row r="8638" spans="1:13">
      <c r="A8638" t="s">
        <v>18760</v>
      </c>
      <c r="B8638" s="1">
        <v>44905</v>
      </c>
      <c r="C8638">
        <v>111048.56</v>
      </c>
      <c r="D8638" t="s">
        <v>1483</v>
      </c>
      <c r="E8638" t="s">
        <v>1499</v>
      </c>
      <c r="F8638" t="s">
        <v>271</v>
      </c>
      <c r="G8638" t="s">
        <v>8</v>
      </c>
      <c r="H8638" t="s">
        <v>971</v>
      </c>
      <c r="J8638" t="s">
        <v>18761</v>
      </c>
      <c r="K8638" t="str">
        <f ca="1">IF(ISNA(XLOOKUP(A8638,Customers!A:A,Customers!A:A)),"Invalid FK","Valid")</f>
        <v>Valid</v>
      </c>
      <c r="L8638" t="str">
        <f ca="1">IF(ISNA(XLOOKUP(B8638,Vendors!A:A,Vendors!A:A)),"Invalid FK","Valid")</f>
        <v>Valid</v>
      </c>
      <c r="M8638" t="str">
        <f ca="1">IF(ISNA(XLOOKUP(C8638,Headcount!C:C,Headcount!C:C)),"Invalid FK","Valid")</f>
        <v>Valid</v>
      </c>
    </row>
    <row r="8639" spans="1:13">
      <c r="A8639" t="s">
        <v>18762</v>
      </c>
      <c r="B8639" s="1">
        <v>44629</v>
      </c>
      <c r="C8639">
        <v>87716.57</v>
      </c>
      <c r="D8639" t="s">
        <v>1483</v>
      </c>
      <c r="E8639" t="s">
        <v>1487</v>
      </c>
      <c r="F8639" t="s">
        <v>268</v>
      </c>
      <c r="G8639" t="s">
        <v>8</v>
      </c>
      <c r="H8639" t="s">
        <v>724</v>
      </c>
      <c r="J8639" t="s">
        <v>18763</v>
      </c>
      <c r="K8639" t="str">
        <f ca="1">IF(ISNA(XLOOKUP(A8639,Customers!A:A,Customers!A:A)),"Invalid FK","Valid")</f>
        <v>Valid</v>
      </c>
      <c r="L8639" t="str">
        <f ca="1">IF(ISNA(XLOOKUP(B8639,Vendors!A:A,Vendors!A:A)),"Invalid FK","Valid")</f>
        <v>Valid</v>
      </c>
      <c r="M8639" t="str">
        <f ca="1">IF(ISNA(XLOOKUP(C8639,Headcount!C:C,Headcount!C:C)),"Invalid FK","Valid")</f>
        <v>Valid</v>
      </c>
    </row>
    <row r="8640" spans="1:13">
      <c r="A8640" t="s">
        <v>18764</v>
      </c>
      <c r="B8640" s="1">
        <v>44787</v>
      </c>
      <c r="C8640">
        <v>-24603.94</v>
      </c>
      <c r="D8640" t="s">
        <v>1478</v>
      </c>
      <c r="E8640" t="s">
        <v>1509</v>
      </c>
      <c r="F8640" t="s">
        <v>264</v>
      </c>
      <c r="G8640" t="s">
        <v>17</v>
      </c>
      <c r="I8640" t="s">
        <v>159</v>
      </c>
      <c r="J8640" t="s">
        <v>18765</v>
      </c>
      <c r="K8640" t="str">
        <f ca="1">IF(ISNA(XLOOKUP(A8640,Customers!A:A,Customers!A:A)),"Invalid FK","Valid")</f>
        <v>Valid</v>
      </c>
      <c r="L8640" t="str">
        <f ca="1">IF(ISNA(XLOOKUP(B8640,Vendors!A:A,Vendors!A:A)),"Invalid FK","Valid")</f>
        <v>Valid</v>
      </c>
      <c r="M8640" t="str">
        <f ca="1">IF(ISNA(XLOOKUP(C8640,Headcount!C:C,Headcount!C:C)),"Invalid FK","Valid")</f>
        <v>Valid</v>
      </c>
    </row>
    <row r="8641" spans="1:13">
      <c r="A8641" t="s">
        <v>18766</v>
      </c>
      <c r="B8641" s="1">
        <v>45069</v>
      </c>
      <c r="C8641">
        <v>191927.52</v>
      </c>
      <c r="D8641" t="s">
        <v>1483</v>
      </c>
      <c r="E8641" t="s">
        <v>1487</v>
      </c>
      <c r="F8641" t="s">
        <v>264</v>
      </c>
      <c r="G8641" t="s">
        <v>8</v>
      </c>
      <c r="H8641" t="s">
        <v>1129</v>
      </c>
      <c r="J8641" t="s">
        <v>18767</v>
      </c>
      <c r="K8641" t="str">
        <f ca="1">IF(ISNA(XLOOKUP(A8641,Customers!A:A,Customers!A:A)),"Invalid FK","Valid")</f>
        <v>Valid</v>
      </c>
      <c r="L8641" t="str">
        <f ca="1">IF(ISNA(XLOOKUP(B8641,Vendors!A:A,Vendors!A:A)),"Invalid FK","Valid")</f>
        <v>Valid</v>
      </c>
      <c r="M8641" t="str">
        <f ca="1">IF(ISNA(XLOOKUP(C8641,Headcount!C:C,Headcount!C:C)),"Invalid FK","Valid")</f>
        <v>Valid</v>
      </c>
    </row>
    <row r="8642" spans="1:13">
      <c r="A8642" t="s">
        <v>18768</v>
      </c>
      <c r="B8642" s="1">
        <v>45285</v>
      </c>
      <c r="C8642">
        <v>-31526.36</v>
      </c>
      <c r="D8642" t="s">
        <v>1478</v>
      </c>
      <c r="E8642" t="s">
        <v>1534</v>
      </c>
      <c r="F8642" t="s">
        <v>271</v>
      </c>
      <c r="G8642" t="s">
        <v>8</v>
      </c>
      <c r="I8642" t="s">
        <v>231</v>
      </c>
      <c r="J8642" t="s">
        <v>18769</v>
      </c>
      <c r="K8642" t="str">
        <f ca="1">IF(ISNA(XLOOKUP(A8642,Customers!A:A,Customers!A:A)),"Invalid FK","Valid")</f>
        <v>Valid</v>
      </c>
      <c r="L8642" t="str">
        <f ca="1">IF(ISNA(XLOOKUP(B8642,Vendors!A:A,Vendors!A:A)),"Invalid FK","Valid")</f>
        <v>Valid</v>
      </c>
      <c r="M8642" t="str">
        <f ca="1">IF(ISNA(XLOOKUP(C8642,Headcount!C:C,Headcount!C:C)),"Invalid FK","Valid")</f>
        <v>Valid</v>
      </c>
    </row>
    <row r="8643" spans="1:13">
      <c r="A8643" t="s">
        <v>18770</v>
      </c>
      <c r="B8643" s="1">
        <v>44874</v>
      </c>
      <c r="C8643">
        <v>92353.44</v>
      </c>
      <c r="D8643" t="s">
        <v>1483</v>
      </c>
      <c r="E8643" t="s">
        <v>1487</v>
      </c>
      <c r="F8643" t="s">
        <v>268</v>
      </c>
      <c r="G8643" t="s">
        <v>13</v>
      </c>
      <c r="H8643" t="s">
        <v>1341</v>
      </c>
      <c r="J8643" t="s">
        <v>18771</v>
      </c>
      <c r="K8643" t="str">
        <f ca="1">IF(ISNA(XLOOKUP(A8643,Customers!A:A,Customers!A:A)),"Invalid FK","Valid")</f>
        <v>Valid</v>
      </c>
      <c r="L8643" t="str">
        <f ca="1">IF(ISNA(XLOOKUP(B8643,Vendors!A:A,Vendors!A:A)),"Invalid FK","Valid")</f>
        <v>Valid</v>
      </c>
      <c r="M8643" t="str">
        <f ca="1">IF(ISNA(XLOOKUP(C8643,Headcount!C:C,Headcount!C:C)),"Invalid FK","Valid")</f>
        <v>Valid</v>
      </c>
    </row>
    <row r="8644" spans="1:13">
      <c r="A8644" t="s">
        <v>18772</v>
      </c>
      <c r="B8644" s="1">
        <v>44596</v>
      </c>
      <c r="C8644">
        <v>-32748.99</v>
      </c>
      <c r="D8644" t="s">
        <v>1478</v>
      </c>
      <c r="E8644" t="s">
        <v>36</v>
      </c>
      <c r="F8644" t="s">
        <v>268</v>
      </c>
      <c r="G8644" t="s">
        <v>17</v>
      </c>
      <c r="I8644" t="s">
        <v>225</v>
      </c>
      <c r="J8644" t="s">
        <v>18773</v>
      </c>
      <c r="K8644" t="str">
        <f ca="1">IF(ISNA(XLOOKUP(A8644,Customers!A:A,Customers!A:A)),"Invalid FK","Valid")</f>
        <v>Valid</v>
      </c>
      <c r="L8644" t="str">
        <f ca="1">IF(ISNA(XLOOKUP(B8644,Vendors!A:A,Vendors!A:A)),"Invalid FK","Valid")</f>
        <v>Valid</v>
      </c>
      <c r="M8644" t="str">
        <f ca="1">IF(ISNA(XLOOKUP(C8644,Headcount!C:C,Headcount!C:C)),"Invalid FK","Valid")</f>
        <v>Valid</v>
      </c>
    </row>
    <row r="8645" spans="1:13">
      <c r="A8645" t="s">
        <v>18774</v>
      </c>
      <c r="B8645" s="1">
        <v>44907</v>
      </c>
      <c r="C8645">
        <v>-44207</v>
      </c>
      <c r="D8645" t="s">
        <v>1478</v>
      </c>
      <c r="E8645" t="s">
        <v>20</v>
      </c>
      <c r="F8645" t="s">
        <v>271</v>
      </c>
      <c r="G8645" t="s">
        <v>8</v>
      </c>
      <c r="I8645" t="s">
        <v>25</v>
      </c>
      <c r="J8645" t="s">
        <v>18775</v>
      </c>
      <c r="K8645" t="str">
        <f ca="1">IF(ISNA(XLOOKUP(A8645,Customers!A:A,Customers!A:A)),"Invalid FK","Valid")</f>
        <v>Valid</v>
      </c>
      <c r="L8645" t="str">
        <f ca="1">IF(ISNA(XLOOKUP(B8645,Vendors!A:A,Vendors!A:A)),"Invalid FK","Valid")</f>
        <v>Valid</v>
      </c>
      <c r="M8645" t="str">
        <f ca="1">IF(ISNA(XLOOKUP(C8645,Headcount!C:C,Headcount!C:C)),"Invalid FK","Valid")</f>
        <v>Valid</v>
      </c>
    </row>
    <row r="8646" spans="1:13">
      <c r="A8646" t="s">
        <v>18776</v>
      </c>
      <c r="B8646" s="1">
        <v>45113</v>
      </c>
      <c r="C8646">
        <v>140931.38</v>
      </c>
      <c r="D8646" t="s">
        <v>1483</v>
      </c>
      <c r="E8646" t="s">
        <v>1484</v>
      </c>
      <c r="F8646" t="s">
        <v>264</v>
      </c>
      <c r="G8646" t="s">
        <v>8</v>
      </c>
      <c r="H8646" t="s">
        <v>888</v>
      </c>
      <c r="J8646" t="s">
        <v>18777</v>
      </c>
      <c r="K8646" t="str">
        <f ca="1">IF(ISNA(XLOOKUP(A8646,Customers!A:A,Customers!A:A)),"Invalid FK","Valid")</f>
        <v>Valid</v>
      </c>
      <c r="L8646" t="str">
        <f ca="1">IF(ISNA(XLOOKUP(B8646,Vendors!A:A,Vendors!A:A)),"Invalid FK","Valid")</f>
        <v>Valid</v>
      </c>
      <c r="M8646" t="str">
        <f ca="1">IF(ISNA(XLOOKUP(C8646,Headcount!C:C,Headcount!C:C)),"Invalid FK","Valid")</f>
        <v>Valid</v>
      </c>
    </row>
    <row r="8647" spans="1:13">
      <c r="A8647" t="s">
        <v>18778</v>
      </c>
      <c r="B8647" s="1">
        <v>45250</v>
      </c>
      <c r="C8647">
        <v>138534.57</v>
      </c>
      <c r="D8647" t="s">
        <v>1483</v>
      </c>
      <c r="E8647" t="s">
        <v>1499</v>
      </c>
      <c r="F8647" t="s">
        <v>268</v>
      </c>
      <c r="G8647" t="s">
        <v>17</v>
      </c>
      <c r="H8647" t="s">
        <v>1331</v>
      </c>
      <c r="J8647" t="s">
        <v>18779</v>
      </c>
      <c r="K8647" t="str">
        <f ca="1">IF(ISNA(XLOOKUP(A8647,Customers!A:A,Customers!A:A)),"Invalid FK","Valid")</f>
        <v>Valid</v>
      </c>
      <c r="L8647" t="str">
        <f ca="1">IF(ISNA(XLOOKUP(B8647,Vendors!A:A,Vendors!A:A)),"Invalid FK","Valid")</f>
        <v>Valid</v>
      </c>
      <c r="M8647" t="str">
        <f ca="1">IF(ISNA(XLOOKUP(C8647,Headcount!C:C,Headcount!C:C)),"Invalid FK","Valid")</f>
        <v>Valid</v>
      </c>
    </row>
    <row r="8648" spans="1:13">
      <c r="A8648" t="s">
        <v>18780</v>
      </c>
      <c r="B8648" s="1">
        <v>45116</v>
      </c>
      <c r="C8648">
        <v>-25724.3</v>
      </c>
      <c r="D8648" t="s">
        <v>1478</v>
      </c>
      <c r="E8648" t="s">
        <v>20</v>
      </c>
      <c r="F8648" t="s">
        <v>268</v>
      </c>
      <c r="G8648" t="s">
        <v>8</v>
      </c>
      <c r="I8648" t="s">
        <v>173</v>
      </c>
      <c r="J8648" t="s">
        <v>18781</v>
      </c>
      <c r="K8648" t="str">
        <f ca="1">IF(ISNA(XLOOKUP(A8648,Customers!A:A,Customers!A:A)),"Invalid FK","Valid")</f>
        <v>Valid</v>
      </c>
      <c r="L8648" t="str">
        <f ca="1">IF(ISNA(XLOOKUP(B8648,Vendors!A:A,Vendors!A:A)),"Invalid FK","Valid")</f>
        <v>Valid</v>
      </c>
      <c r="M8648" t="str">
        <f ca="1">IF(ISNA(XLOOKUP(C8648,Headcount!C:C,Headcount!C:C)),"Invalid FK","Valid")</f>
        <v>Valid</v>
      </c>
    </row>
    <row r="8649" spans="1:13">
      <c r="A8649" t="s">
        <v>18782</v>
      </c>
      <c r="B8649" s="1">
        <v>45050</v>
      </c>
      <c r="C8649">
        <v>146276.82</v>
      </c>
      <c r="D8649" t="s">
        <v>1483</v>
      </c>
      <c r="E8649" t="s">
        <v>1487</v>
      </c>
      <c r="F8649" t="s">
        <v>264</v>
      </c>
      <c r="G8649" t="s">
        <v>8</v>
      </c>
      <c r="H8649" t="s">
        <v>766</v>
      </c>
      <c r="J8649" t="s">
        <v>18783</v>
      </c>
      <c r="K8649" t="str">
        <f ca="1">IF(ISNA(XLOOKUP(A8649,Customers!A:A,Customers!A:A)),"Invalid FK","Valid")</f>
        <v>Valid</v>
      </c>
      <c r="L8649" t="str">
        <f ca="1">IF(ISNA(XLOOKUP(B8649,Vendors!A:A,Vendors!A:A)),"Invalid FK","Valid")</f>
        <v>Valid</v>
      </c>
      <c r="M8649" t="str">
        <f ca="1">IF(ISNA(XLOOKUP(C8649,Headcount!C:C,Headcount!C:C)),"Invalid FK","Valid")</f>
        <v>Valid</v>
      </c>
    </row>
    <row r="8650" spans="1:13">
      <c r="A8650" t="s">
        <v>18784</v>
      </c>
      <c r="B8650" s="1">
        <v>44834</v>
      </c>
      <c r="C8650">
        <v>-68537.05</v>
      </c>
      <c r="D8650" t="s">
        <v>1478</v>
      </c>
      <c r="E8650" t="s">
        <v>1496</v>
      </c>
      <c r="F8650" t="s">
        <v>271</v>
      </c>
      <c r="G8650" t="s">
        <v>17</v>
      </c>
      <c r="I8650" t="s">
        <v>87</v>
      </c>
      <c r="J8650" t="s">
        <v>18785</v>
      </c>
      <c r="K8650" t="str">
        <f ca="1">IF(ISNA(XLOOKUP(A8650,Customers!A:A,Customers!A:A)),"Invalid FK","Valid")</f>
        <v>Valid</v>
      </c>
      <c r="L8650" t="str">
        <f ca="1">IF(ISNA(XLOOKUP(B8650,Vendors!A:A,Vendors!A:A)),"Invalid FK","Valid")</f>
        <v>Valid</v>
      </c>
      <c r="M8650" t="str">
        <f ca="1">IF(ISNA(XLOOKUP(C8650,Headcount!C:C,Headcount!C:C)),"Invalid FK","Valid")</f>
        <v>Valid</v>
      </c>
    </row>
    <row r="8651" spans="1:13">
      <c r="A8651" t="s">
        <v>18786</v>
      </c>
      <c r="B8651" s="1">
        <v>45185</v>
      </c>
      <c r="C8651">
        <v>-48192.14</v>
      </c>
      <c r="D8651" t="s">
        <v>1478</v>
      </c>
      <c r="E8651" t="s">
        <v>1534</v>
      </c>
      <c r="F8651" t="s">
        <v>271</v>
      </c>
      <c r="G8651" t="s">
        <v>13</v>
      </c>
      <c r="I8651" t="s">
        <v>121</v>
      </c>
      <c r="J8651" t="s">
        <v>18787</v>
      </c>
      <c r="K8651" t="str">
        <f ca="1">IF(ISNA(XLOOKUP(A8651,Customers!A:A,Customers!A:A)),"Invalid FK","Valid")</f>
        <v>Valid</v>
      </c>
      <c r="L8651" t="str">
        <f ca="1">IF(ISNA(XLOOKUP(B8651,Vendors!A:A,Vendors!A:A)),"Invalid FK","Valid")</f>
        <v>Valid</v>
      </c>
      <c r="M8651" t="str">
        <f ca="1">IF(ISNA(XLOOKUP(C8651,Headcount!C:C,Headcount!C:C)),"Invalid FK","Valid")</f>
        <v>Valid</v>
      </c>
    </row>
    <row r="8652" spans="1:13">
      <c r="A8652" t="s">
        <v>18788</v>
      </c>
      <c r="B8652" s="1">
        <v>44673</v>
      </c>
      <c r="C8652">
        <v>231600.82</v>
      </c>
      <c r="D8652" t="s">
        <v>1483</v>
      </c>
      <c r="E8652" t="s">
        <v>1484</v>
      </c>
      <c r="F8652" t="s">
        <v>271</v>
      </c>
      <c r="G8652" t="s">
        <v>29</v>
      </c>
      <c r="H8652" t="s">
        <v>1125</v>
      </c>
      <c r="J8652" t="s">
        <v>18789</v>
      </c>
      <c r="K8652" t="str">
        <f ca="1">IF(ISNA(XLOOKUP(A8652,Customers!A:A,Customers!A:A)),"Invalid FK","Valid")</f>
        <v>Valid</v>
      </c>
      <c r="L8652" t="str">
        <f ca="1">IF(ISNA(XLOOKUP(B8652,Vendors!A:A,Vendors!A:A)),"Invalid FK","Valid")</f>
        <v>Valid</v>
      </c>
      <c r="M8652" t="str">
        <f ca="1">IF(ISNA(XLOOKUP(C8652,Headcount!C:C,Headcount!C:C)),"Invalid FK","Valid")</f>
        <v>Valid</v>
      </c>
    </row>
    <row r="8653" spans="1:13">
      <c r="A8653" t="s">
        <v>18790</v>
      </c>
      <c r="B8653" s="1">
        <v>44960</v>
      </c>
      <c r="C8653">
        <v>166523.35</v>
      </c>
      <c r="D8653" t="s">
        <v>1483</v>
      </c>
      <c r="E8653" t="s">
        <v>1484</v>
      </c>
      <c r="F8653" t="s">
        <v>264</v>
      </c>
      <c r="G8653" t="s">
        <v>17</v>
      </c>
      <c r="H8653" t="s">
        <v>1091</v>
      </c>
      <c r="J8653" t="s">
        <v>18791</v>
      </c>
      <c r="K8653" t="str">
        <f ca="1">IF(ISNA(XLOOKUP(A8653,Customers!A:A,Customers!A:A)),"Invalid FK","Valid")</f>
        <v>Valid</v>
      </c>
      <c r="L8653" t="str">
        <f ca="1">IF(ISNA(XLOOKUP(B8653,Vendors!A:A,Vendors!A:A)),"Invalid FK","Valid")</f>
        <v>Valid</v>
      </c>
      <c r="M8653" t="str">
        <f ca="1">IF(ISNA(XLOOKUP(C8653,Headcount!C:C,Headcount!C:C)),"Invalid FK","Valid")</f>
        <v>Valid</v>
      </c>
    </row>
    <row r="8654" spans="1:13">
      <c r="A8654" t="s">
        <v>18792</v>
      </c>
      <c r="B8654" s="1">
        <v>44754</v>
      </c>
      <c r="C8654">
        <v>121956.19</v>
      </c>
      <c r="D8654" t="s">
        <v>1483</v>
      </c>
      <c r="E8654" t="s">
        <v>1487</v>
      </c>
      <c r="F8654" t="s">
        <v>268</v>
      </c>
      <c r="G8654" t="s">
        <v>13</v>
      </c>
      <c r="H8654" t="s">
        <v>778</v>
      </c>
      <c r="J8654" t="s">
        <v>18793</v>
      </c>
      <c r="K8654" t="str">
        <f ca="1">IF(ISNA(XLOOKUP(A8654,Customers!A:A,Customers!A:A)),"Invalid FK","Valid")</f>
        <v>Valid</v>
      </c>
      <c r="L8654" t="str">
        <f ca="1">IF(ISNA(XLOOKUP(B8654,Vendors!A:A,Vendors!A:A)),"Invalid FK","Valid")</f>
        <v>Valid</v>
      </c>
      <c r="M8654" t="str">
        <f ca="1">IF(ISNA(XLOOKUP(C8654,Headcount!C:C,Headcount!C:C)),"Invalid FK","Valid")</f>
        <v>Valid</v>
      </c>
    </row>
    <row r="8655" spans="1:13">
      <c r="A8655" t="s">
        <v>18794</v>
      </c>
      <c r="B8655" s="1">
        <v>45244</v>
      </c>
      <c r="C8655">
        <v>103745.07</v>
      </c>
      <c r="D8655" t="s">
        <v>1483</v>
      </c>
      <c r="E8655" t="s">
        <v>1487</v>
      </c>
      <c r="F8655" t="s">
        <v>271</v>
      </c>
      <c r="G8655" t="s">
        <v>17</v>
      </c>
      <c r="H8655" t="s">
        <v>878</v>
      </c>
      <c r="J8655" t="s">
        <v>18795</v>
      </c>
      <c r="K8655" t="str">
        <f ca="1">IF(ISNA(XLOOKUP(A8655,Customers!A:A,Customers!A:A)),"Invalid FK","Valid")</f>
        <v>Valid</v>
      </c>
      <c r="L8655" t="str">
        <f ca="1">IF(ISNA(XLOOKUP(B8655,Vendors!A:A,Vendors!A:A)),"Invalid FK","Valid")</f>
        <v>Valid</v>
      </c>
      <c r="M8655" t="str">
        <f ca="1">IF(ISNA(XLOOKUP(C8655,Headcount!C:C,Headcount!C:C)),"Invalid FK","Valid")</f>
        <v>Valid</v>
      </c>
    </row>
    <row r="8656" spans="1:13">
      <c r="A8656" t="s">
        <v>18796</v>
      </c>
      <c r="B8656" s="1">
        <v>45146</v>
      </c>
      <c r="C8656">
        <v>137021.18</v>
      </c>
      <c r="D8656" t="s">
        <v>1483</v>
      </c>
      <c r="E8656" t="s">
        <v>1484</v>
      </c>
      <c r="F8656" t="s">
        <v>264</v>
      </c>
      <c r="G8656" t="s">
        <v>13</v>
      </c>
      <c r="H8656" t="s">
        <v>910</v>
      </c>
      <c r="J8656" t="s">
        <v>18797</v>
      </c>
      <c r="K8656" t="str">
        <f ca="1">IF(ISNA(XLOOKUP(A8656,Customers!A:A,Customers!A:A)),"Invalid FK","Valid")</f>
        <v>Valid</v>
      </c>
      <c r="L8656" t="str">
        <f ca="1">IF(ISNA(XLOOKUP(B8656,Vendors!A:A,Vendors!A:A)),"Invalid FK","Valid")</f>
        <v>Valid</v>
      </c>
      <c r="M8656" t="str">
        <f ca="1">IF(ISNA(XLOOKUP(C8656,Headcount!C:C,Headcount!C:C)),"Invalid FK","Valid")</f>
        <v>Valid</v>
      </c>
    </row>
    <row r="8657" spans="1:13">
      <c r="A8657" t="s">
        <v>18798</v>
      </c>
      <c r="B8657" s="1">
        <v>44665</v>
      </c>
      <c r="C8657">
        <v>-58988.480000000003</v>
      </c>
      <c r="D8657" t="s">
        <v>1478</v>
      </c>
      <c r="E8657" t="s">
        <v>1509</v>
      </c>
      <c r="F8657" t="s">
        <v>271</v>
      </c>
      <c r="G8657" t="s">
        <v>13</v>
      </c>
      <c r="I8657" t="s">
        <v>23</v>
      </c>
      <c r="J8657" t="s">
        <v>18799</v>
      </c>
      <c r="K8657" t="str">
        <f ca="1">IF(ISNA(XLOOKUP(A8657,Customers!A:A,Customers!A:A)),"Invalid FK","Valid")</f>
        <v>Valid</v>
      </c>
      <c r="L8657" t="str">
        <f ca="1">IF(ISNA(XLOOKUP(B8657,Vendors!A:A,Vendors!A:A)),"Invalid FK","Valid")</f>
        <v>Valid</v>
      </c>
      <c r="M8657" t="str">
        <f ca="1">IF(ISNA(XLOOKUP(C8657,Headcount!C:C,Headcount!C:C)),"Invalid FK","Valid")</f>
        <v>Valid</v>
      </c>
    </row>
    <row r="8658" spans="1:13">
      <c r="A8658" t="s">
        <v>18800</v>
      </c>
      <c r="B8658" s="1">
        <v>44796</v>
      </c>
      <c r="C8658">
        <v>-47934.79</v>
      </c>
      <c r="D8658" t="s">
        <v>1478</v>
      </c>
      <c r="E8658" t="s">
        <v>1534</v>
      </c>
      <c r="F8658" t="s">
        <v>264</v>
      </c>
      <c r="G8658" t="s">
        <v>17</v>
      </c>
      <c r="I8658" t="s">
        <v>67</v>
      </c>
      <c r="J8658" t="s">
        <v>18801</v>
      </c>
      <c r="K8658" t="str">
        <f ca="1">IF(ISNA(XLOOKUP(A8658,Customers!A:A,Customers!A:A)),"Invalid FK","Valid")</f>
        <v>Valid</v>
      </c>
      <c r="L8658" t="str">
        <f ca="1">IF(ISNA(XLOOKUP(B8658,Vendors!A:A,Vendors!A:A)),"Invalid FK","Valid")</f>
        <v>Valid</v>
      </c>
      <c r="M8658" t="str">
        <f ca="1">IF(ISNA(XLOOKUP(C8658,Headcount!C:C,Headcount!C:C)),"Invalid FK","Valid")</f>
        <v>Valid</v>
      </c>
    </row>
    <row r="8659" spans="1:13">
      <c r="A8659" t="s">
        <v>18802</v>
      </c>
      <c r="B8659" s="1">
        <v>44896</v>
      </c>
      <c r="C8659">
        <v>-57604.2</v>
      </c>
      <c r="D8659" t="s">
        <v>1478</v>
      </c>
      <c r="E8659" t="s">
        <v>1509</v>
      </c>
      <c r="F8659" t="s">
        <v>271</v>
      </c>
      <c r="G8659" t="s">
        <v>17</v>
      </c>
      <c r="I8659" t="s">
        <v>97</v>
      </c>
      <c r="J8659" t="s">
        <v>18803</v>
      </c>
      <c r="K8659" t="str">
        <f ca="1">IF(ISNA(XLOOKUP(A8659,Customers!A:A,Customers!A:A)),"Invalid FK","Valid")</f>
        <v>Valid</v>
      </c>
      <c r="L8659" t="str">
        <f ca="1">IF(ISNA(XLOOKUP(B8659,Vendors!A:A,Vendors!A:A)),"Invalid FK","Valid")</f>
        <v>Valid</v>
      </c>
      <c r="M8659" t="str">
        <f ca="1">IF(ISNA(XLOOKUP(C8659,Headcount!C:C,Headcount!C:C)),"Invalid FK","Valid")</f>
        <v>Valid</v>
      </c>
    </row>
    <row r="8660" spans="1:13">
      <c r="A8660" t="s">
        <v>18804</v>
      </c>
      <c r="B8660" s="1">
        <v>45214</v>
      </c>
      <c r="C8660">
        <v>-54606.92</v>
      </c>
      <c r="D8660" t="s">
        <v>1478</v>
      </c>
      <c r="E8660" t="s">
        <v>36</v>
      </c>
      <c r="F8660" t="s">
        <v>264</v>
      </c>
      <c r="G8660" t="s">
        <v>13</v>
      </c>
      <c r="I8660" t="s">
        <v>75</v>
      </c>
      <c r="J8660" t="s">
        <v>18805</v>
      </c>
      <c r="K8660" t="str">
        <f ca="1">IF(ISNA(XLOOKUP(A8660,Customers!A:A,Customers!A:A)),"Invalid FK","Valid")</f>
        <v>Valid</v>
      </c>
      <c r="L8660" t="str">
        <f ca="1">IF(ISNA(XLOOKUP(B8660,Vendors!A:A,Vendors!A:A)),"Invalid FK","Valid")</f>
        <v>Valid</v>
      </c>
      <c r="M8660" t="str">
        <f ca="1">IF(ISNA(XLOOKUP(C8660,Headcount!C:C,Headcount!C:C)),"Invalid FK","Valid")</f>
        <v>Valid</v>
      </c>
    </row>
    <row r="8661" spans="1:13">
      <c r="A8661" t="s">
        <v>18806</v>
      </c>
      <c r="B8661" s="1">
        <v>44735</v>
      </c>
      <c r="C8661">
        <v>-40171.589999999997</v>
      </c>
      <c r="D8661" t="s">
        <v>1478</v>
      </c>
      <c r="E8661" t="s">
        <v>1534</v>
      </c>
      <c r="F8661" t="s">
        <v>268</v>
      </c>
      <c r="G8661" t="s">
        <v>17</v>
      </c>
      <c r="I8661" t="s">
        <v>101</v>
      </c>
      <c r="J8661" t="s">
        <v>18807</v>
      </c>
      <c r="K8661" t="str">
        <f ca="1">IF(ISNA(XLOOKUP(A8661,Customers!A:A,Customers!A:A)),"Invalid FK","Valid")</f>
        <v>Valid</v>
      </c>
      <c r="L8661" t="str">
        <f ca="1">IF(ISNA(XLOOKUP(B8661,Vendors!A:A,Vendors!A:A)),"Invalid FK","Valid")</f>
        <v>Valid</v>
      </c>
      <c r="M8661" t="str">
        <f ca="1">IF(ISNA(XLOOKUP(C8661,Headcount!C:C,Headcount!C:C)),"Invalid FK","Valid")</f>
        <v>Valid</v>
      </c>
    </row>
    <row r="8662" spans="1:13">
      <c r="A8662" t="s">
        <v>18808</v>
      </c>
      <c r="B8662" s="1">
        <v>44904</v>
      </c>
      <c r="C8662">
        <v>-39214.07</v>
      </c>
      <c r="D8662" t="s">
        <v>1478</v>
      </c>
      <c r="E8662" t="s">
        <v>7</v>
      </c>
      <c r="F8662" t="s">
        <v>271</v>
      </c>
      <c r="G8662" t="s">
        <v>29</v>
      </c>
      <c r="I8662" t="s">
        <v>135</v>
      </c>
      <c r="J8662" t="s">
        <v>18809</v>
      </c>
      <c r="K8662" t="str">
        <f ca="1">IF(ISNA(XLOOKUP(A8662,Customers!A:A,Customers!A:A)),"Invalid FK","Valid")</f>
        <v>Valid</v>
      </c>
      <c r="L8662" t="str">
        <f ca="1">IF(ISNA(XLOOKUP(B8662,Vendors!A:A,Vendors!A:A)),"Invalid FK","Valid")</f>
        <v>Valid</v>
      </c>
      <c r="M8662" t="str">
        <f ca="1">IF(ISNA(XLOOKUP(C8662,Headcount!C:C,Headcount!C:C)),"Invalid FK","Valid")</f>
        <v>Valid</v>
      </c>
    </row>
    <row r="8663" spans="1:13">
      <c r="A8663" t="s">
        <v>18810</v>
      </c>
      <c r="B8663" s="1">
        <v>44581</v>
      </c>
      <c r="C8663">
        <v>-31420.3</v>
      </c>
      <c r="D8663" t="s">
        <v>1478</v>
      </c>
      <c r="E8663" t="s">
        <v>36</v>
      </c>
      <c r="F8663" t="s">
        <v>264</v>
      </c>
      <c r="G8663" t="s">
        <v>13</v>
      </c>
      <c r="I8663" t="s">
        <v>73</v>
      </c>
      <c r="J8663" t="s">
        <v>18811</v>
      </c>
      <c r="K8663" t="str">
        <f ca="1">IF(ISNA(XLOOKUP(A8663,Customers!A:A,Customers!A:A)),"Invalid FK","Valid")</f>
        <v>Valid</v>
      </c>
      <c r="L8663" t="str">
        <f ca="1">IF(ISNA(XLOOKUP(B8663,Vendors!A:A,Vendors!A:A)),"Invalid FK","Valid")</f>
        <v>Valid</v>
      </c>
      <c r="M8663" t="str">
        <f ca="1">IF(ISNA(XLOOKUP(C8663,Headcount!C:C,Headcount!C:C)),"Invalid FK","Valid")</f>
        <v>Valid</v>
      </c>
    </row>
    <row r="8664" spans="1:13">
      <c r="A8664" t="s">
        <v>18812</v>
      </c>
      <c r="B8664" s="1">
        <v>45006</v>
      </c>
      <c r="C8664">
        <v>171918.09</v>
      </c>
      <c r="D8664" t="s">
        <v>1483</v>
      </c>
      <c r="E8664" t="s">
        <v>1484</v>
      </c>
      <c r="F8664" t="s">
        <v>264</v>
      </c>
      <c r="G8664" t="s">
        <v>8</v>
      </c>
      <c r="H8664" t="s">
        <v>1403</v>
      </c>
      <c r="J8664" t="s">
        <v>18813</v>
      </c>
      <c r="K8664" t="str">
        <f ca="1">IF(ISNA(XLOOKUP(A8664,Customers!A:A,Customers!A:A)),"Invalid FK","Valid")</f>
        <v>Valid</v>
      </c>
      <c r="L8664" t="str">
        <f ca="1">IF(ISNA(XLOOKUP(B8664,Vendors!A:A,Vendors!A:A)),"Invalid FK","Valid")</f>
        <v>Valid</v>
      </c>
      <c r="M8664" t="str">
        <f ca="1">IF(ISNA(XLOOKUP(C8664,Headcount!C:C,Headcount!C:C)),"Invalid FK","Valid")</f>
        <v>Valid</v>
      </c>
    </row>
    <row r="8665" spans="1:13">
      <c r="A8665" t="s">
        <v>18814</v>
      </c>
      <c r="B8665" s="1">
        <v>44592</v>
      </c>
      <c r="C8665">
        <v>96463.73</v>
      </c>
      <c r="D8665" t="s">
        <v>1483</v>
      </c>
      <c r="E8665" t="s">
        <v>1487</v>
      </c>
      <c r="F8665" t="s">
        <v>268</v>
      </c>
      <c r="G8665" t="s">
        <v>13</v>
      </c>
      <c r="H8665" t="s">
        <v>864</v>
      </c>
      <c r="J8665" t="s">
        <v>18815</v>
      </c>
      <c r="K8665" t="str">
        <f ca="1">IF(ISNA(XLOOKUP(A8665,Customers!A:A,Customers!A:A)),"Invalid FK","Valid")</f>
        <v>Valid</v>
      </c>
      <c r="L8665" t="str">
        <f ca="1">IF(ISNA(XLOOKUP(B8665,Vendors!A:A,Vendors!A:A)),"Invalid FK","Valid")</f>
        <v>Valid</v>
      </c>
      <c r="M8665" t="str">
        <f ca="1">IF(ISNA(XLOOKUP(C8665,Headcount!C:C,Headcount!C:C)),"Invalid FK","Valid")</f>
        <v>Valid</v>
      </c>
    </row>
    <row r="8666" spans="1:13">
      <c r="A8666" t="s">
        <v>18816</v>
      </c>
      <c r="B8666" s="1">
        <v>45265</v>
      </c>
      <c r="C8666">
        <v>146478.9</v>
      </c>
      <c r="D8666" t="s">
        <v>1483</v>
      </c>
      <c r="E8666" t="s">
        <v>1487</v>
      </c>
      <c r="F8666" t="s">
        <v>271</v>
      </c>
      <c r="G8666" t="s">
        <v>8</v>
      </c>
      <c r="H8666" t="s">
        <v>1043</v>
      </c>
      <c r="J8666" t="s">
        <v>18817</v>
      </c>
      <c r="K8666" t="str">
        <f ca="1">IF(ISNA(XLOOKUP(A8666,Customers!A:A,Customers!A:A)),"Invalid FK","Valid")</f>
        <v>Valid</v>
      </c>
      <c r="L8666" t="str">
        <f ca="1">IF(ISNA(XLOOKUP(B8666,Vendors!A:A,Vendors!A:A)),"Invalid FK","Valid")</f>
        <v>Valid</v>
      </c>
      <c r="M8666" t="str">
        <f ca="1">IF(ISNA(XLOOKUP(C8666,Headcount!C:C,Headcount!C:C)),"Invalid FK","Valid")</f>
        <v>Valid</v>
      </c>
    </row>
    <row r="8667" spans="1:13">
      <c r="A8667" t="s">
        <v>18818</v>
      </c>
      <c r="B8667" s="1">
        <v>44709</v>
      </c>
      <c r="C8667">
        <v>-38079.730000000003</v>
      </c>
      <c r="D8667" t="s">
        <v>1478</v>
      </c>
      <c r="E8667" t="s">
        <v>1509</v>
      </c>
      <c r="F8667" t="s">
        <v>264</v>
      </c>
      <c r="G8667" t="s">
        <v>17</v>
      </c>
      <c r="I8667" t="s">
        <v>231</v>
      </c>
      <c r="J8667" t="s">
        <v>18819</v>
      </c>
      <c r="K8667" t="str">
        <f ca="1">IF(ISNA(XLOOKUP(A8667,Customers!A:A,Customers!A:A)),"Invalid FK","Valid")</f>
        <v>Valid</v>
      </c>
      <c r="L8667" t="str">
        <f ca="1">IF(ISNA(XLOOKUP(B8667,Vendors!A:A,Vendors!A:A)),"Invalid FK","Valid")</f>
        <v>Valid</v>
      </c>
      <c r="M8667" t="str">
        <f ca="1">IF(ISNA(XLOOKUP(C8667,Headcount!C:C,Headcount!C:C)),"Invalid FK","Valid")</f>
        <v>Valid</v>
      </c>
    </row>
    <row r="8668" spans="1:13">
      <c r="A8668" t="s">
        <v>18820</v>
      </c>
      <c r="B8668" s="1">
        <v>45245</v>
      </c>
      <c r="C8668">
        <v>-20196.64</v>
      </c>
      <c r="D8668" t="s">
        <v>1478</v>
      </c>
      <c r="E8668" t="s">
        <v>1509</v>
      </c>
      <c r="F8668" t="s">
        <v>271</v>
      </c>
      <c r="G8668" t="s">
        <v>29</v>
      </c>
      <c r="I8668" t="s">
        <v>18</v>
      </c>
      <c r="J8668" t="s">
        <v>18821</v>
      </c>
      <c r="K8668" t="str">
        <f ca="1">IF(ISNA(XLOOKUP(A8668,Customers!A:A,Customers!A:A)),"Invalid FK","Valid")</f>
        <v>Valid</v>
      </c>
      <c r="L8668" t="str">
        <f ca="1">IF(ISNA(XLOOKUP(B8668,Vendors!A:A,Vendors!A:A)),"Invalid FK","Valid")</f>
        <v>Valid</v>
      </c>
      <c r="M8668" t="str">
        <f ca="1">IF(ISNA(XLOOKUP(C8668,Headcount!C:C,Headcount!C:C)),"Invalid FK","Valid")</f>
        <v>Valid</v>
      </c>
    </row>
    <row r="8669" spans="1:13">
      <c r="A8669" t="s">
        <v>18822</v>
      </c>
      <c r="B8669" s="1">
        <v>45104</v>
      </c>
      <c r="C8669">
        <v>13281.53</v>
      </c>
      <c r="D8669" t="s">
        <v>1504</v>
      </c>
      <c r="E8669" t="s">
        <v>1504</v>
      </c>
      <c r="F8669" t="s">
        <v>271</v>
      </c>
      <c r="G8669" t="s">
        <v>29</v>
      </c>
      <c r="J8669" t="s">
        <v>18823</v>
      </c>
      <c r="K8669" t="str">
        <f ca="1">IF(ISNA(XLOOKUP(A8669,Customers!A:A,Customers!A:A)),"Invalid FK","Valid")</f>
        <v>Valid</v>
      </c>
      <c r="L8669" t="str">
        <f ca="1">IF(ISNA(XLOOKUP(B8669,Vendors!A:A,Vendors!A:A)),"Invalid FK","Valid")</f>
        <v>Valid</v>
      </c>
      <c r="M8669" t="str">
        <f ca="1">IF(ISNA(XLOOKUP(C8669,Headcount!C:C,Headcount!C:C)),"Invalid FK","Valid")</f>
        <v>Valid</v>
      </c>
    </row>
    <row r="8670" spans="1:13">
      <c r="A8670" t="s">
        <v>18824</v>
      </c>
      <c r="B8670" s="1">
        <v>44977</v>
      </c>
      <c r="C8670">
        <v>321026.51</v>
      </c>
      <c r="D8670" t="s">
        <v>1483</v>
      </c>
      <c r="E8670" t="s">
        <v>1484</v>
      </c>
      <c r="F8670" t="s">
        <v>268</v>
      </c>
      <c r="G8670" t="s">
        <v>13</v>
      </c>
      <c r="H8670" t="s">
        <v>1093</v>
      </c>
      <c r="J8670" t="s">
        <v>18825</v>
      </c>
      <c r="K8670" t="str">
        <f ca="1">IF(ISNA(XLOOKUP(A8670,Customers!A:A,Customers!A:A)),"Invalid FK","Valid")</f>
        <v>Valid</v>
      </c>
      <c r="L8670" t="str">
        <f ca="1">IF(ISNA(XLOOKUP(B8670,Vendors!A:A,Vendors!A:A)),"Invalid FK","Valid")</f>
        <v>Valid</v>
      </c>
      <c r="M8670" t="str">
        <f ca="1">IF(ISNA(XLOOKUP(C8670,Headcount!C:C,Headcount!C:C)),"Invalid FK","Valid")</f>
        <v>Valid</v>
      </c>
    </row>
    <row r="8671" spans="1:13">
      <c r="A8671" t="s">
        <v>18826</v>
      </c>
      <c r="B8671" s="1">
        <v>44622</v>
      </c>
      <c r="C8671">
        <v>-67081.259999999995</v>
      </c>
      <c r="D8671" t="s">
        <v>1478</v>
      </c>
      <c r="E8671" t="s">
        <v>1534</v>
      </c>
      <c r="F8671" t="s">
        <v>268</v>
      </c>
      <c r="G8671" t="s">
        <v>13</v>
      </c>
      <c r="I8671" t="s">
        <v>238</v>
      </c>
      <c r="J8671" t="s">
        <v>18827</v>
      </c>
      <c r="K8671" t="str">
        <f ca="1">IF(ISNA(XLOOKUP(A8671,Customers!A:A,Customers!A:A)),"Invalid FK","Valid")</f>
        <v>Valid</v>
      </c>
      <c r="L8671" t="str">
        <f ca="1">IF(ISNA(XLOOKUP(B8671,Vendors!A:A,Vendors!A:A)),"Invalid FK","Valid")</f>
        <v>Valid</v>
      </c>
      <c r="M8671" t="str">
        <f ca="1">IF(ISNA(XLOOKUP(C8671,Headcount!C:C,Headcount!C:C)),"Invalid FK","Valid")</f>
        <v>Valid</v>
      </c>
    </row>
    <row r="8672" spans="1:13">
      <c r="A8672" t="s">
        <v>18828</v>
      </c>
      <c r="B8672" s="1">
        <v>44664</v>
      </c>
      <c r="C8672">
        <v>-5401.55</v>
      </c>
      <c r="D8672" t="s">
        <v>1478</v>
      </c>
      <c r="E8672" t="s">
        <v>7</v>
      </c>
      <c r="F8672" t="s">
        <v>271</v>
      </c>
      <c r="G8672" t="s">
        <v>13</v>
      </c>
      <c r="I8672" t="s">
        <v>238</v>
      </c>
      <c r="J8672" t="s">
        <v>18829</v>
      </c>
      <c r="K8672" t="str">
        <f ca="1">IF(ISNA(XLOOKUP(A8672,Customers!A:A,Customers!A:A)),"Invalid FK","Valid")</f>
        <v>Valid</v>
      </c>
      <c r="L8672" t="str">
        <f ca="1">IF(ISNA(XLOOKUP(B8672,Vendors!A:A,Vendors!A:A)),"Invalid FK","Valid")</f>
        <v>Valid</v>
      </c>
      <c r="M8672" t="str">
        <f ca="1">IF(ISNA(XLOOKUP(C8672,Headcount!C:C,Headcount!C:C)),"Invalid FK","Valid")</f>
        <v>Valid</v>
      </c>
    </row>
    <row r="8673" spans="1:13">
      <c r="A8673" t="s">
        <v>18830</v>
      </c>
      <c r="B8673" s="1">
        <v>44725</v>
      </c>
      <c r="C8673">
        <v>-33686.25</v>
      </c>
      <c r="D8673" t="s">
        <v>1478</v>
      </c>
      <c r="E8673" t="s">
        <v>1496</v>
      </c>
      <c r="F8673" t="s">
        <v>271</v>
      </c>
      <c r="G8673" t="s">
        <v>8</v>
      </c>
      <c r="I8673" t="s">
        <v>57</v>
      </c>
      <c r="J8673" t="s">
        <v>18831</v>
      </c>
      <c r="K8673" t="str">
        <f ca="1">IF(ISNA(XLOOKUP(A8673,Customers!A:A,Customers!A:A)),"Invalid FK","Valid")</f>
        <v>Valid</v>
      </c>
      <c r="L8673" t="str">
        <f ca="1">IF(ISNA(XLOOKUP(B8673,Vendors!A:A,Vendors!A:A)),"Invalid FK","Valid")</f>
        <v>Valid</v>
      </c>
      <c r="M8673" t="str">
        <f ca="1">IF(ISNA(XLOOKUP(C8673,Headcount!C:C,Headcount!C:C)),"Invalid FK","Valid")</f>
        <v>Valid</v>
      </c>
    </row>
    <row r="8674" spans="1:13">
      <c r="A8674" t="s">
        <v>18832</v>
      </c>
      <c r="B8674" s="1">
        <v>44839</v>
      </c>
      <c r="C8674">
        <v>-47485.99</v>
      </c>
      <c r="D8674" t="s">
        <v>1478</v>
      </c>
      <c r="E8674" t="s">
        <v>1509</v>
      </c>
      <c r="F8674" t="s">
        <v>264</v>
      </c>
      <c r="G8674" t="s">
        <v>8</v>
      </c>
      <c r="I8674" t="s">
        <v>171</v>
      </c>
      <c r="J8674" t="s">
        <v>18833</v>
      </c>
      <c r="K8674" t="str">
        <f ca="1">IF(ISNA(XLOOKUP(A8674,Customers!A:A,Customers!A:A)),"Invalid FK","Valid")</f>
        <v>Valid</v>
      </c>
      <c r="L8674" t="str">
        <f ca="1">IF(ISNA(XLOOKUP(B8674,Vendors!A:A,Vendors!A:A)),"Invalid FK","Valid")</f>
        <v>Valid</v>
      </c>
      <c r="M8674" t="str">
        <f ca="1">IF(ISNA(XLOOKUP(C8674,Headcount!C:C,Headcount!C:C)),"Invalid FK","Valid")</f>
        <v>Valid</v>
      </c>
    </row>
    <row r="8675" spans="1:13">
      <c r="A8675" t="s">
        <v>18834</v>
      </c>
      <c r="B8675" s="1">
        <v>44635</v>
      </c>
      <c r="C8675">
        <v>-61733.440000000002</v>
      </c>
      <c r="D8675" t="s">
        <v>1478</v>
      </c>
      <c r="E8675" t="s">
        <v>1534</v>
      </c>
      <c r="F8675" t="s">
        <v>271</v>
      </c>
      <c r="G8675" t="s">
        <v>13</v>
      </c>
      <c r="I8675" t="s">
        <v>205</v>
      </c>
      <c r="J8675" t="s">
        <v>18835</v>
      </c>
      <c r="K8675" t="str">
        <f ca="1">IF(ISNA(XLOOKUP(A8675,Customers!A:A,Customers!A:A)),"Invalid FK","Valid")</f>
        <v>Valid</v>
      </c>
      <c r="L8675" t="str">
        <f ca="1">IF(ISNA(XLOOKUP(B8675,Vendors!A:A,Vendors!A:A)),"Invalid FK","Valid")</f>
        <v>Valid</v>
      </c>
      <c r="M8675" t="str">
        <f ca="1">IF(ISNA(XLOOKUP(C8675,Headcount!C:C,Headcount!C:C)),"Invalid FK","Valid")</f>
        <v>Valid</v>
      </c>
    </row>
    <row r="8676" spans="1:13">
      <c r="A8676" t="s">
        <v>18836</v>
      </c>
      <c r="B8676" s="1">
        <v>45017</v>
      </c>
      <c r="C8676">
        <v>-41195.379999999997</v>
      </c>
      <c r="D8676" t="s">
        <v>1478</v>
      </c>
      <c r="E8676" t="s">
        <v>7</v>
      </c>
      <c r="F8676" t="s">
        <v>264</v>
      </c>
      <c r="G8676" t="s">
        <v>13</v>
      </c>
      <c r="I8676" t="s">
        <v>215</v>
      </c>
      <c r="J8676" t="s">
        <v>18837</v>
      </c>
      <c r="K8676" t="str">
        <f ca="1">IF(ISNA(XLOOKUP(A8676,Customers!A:A,Customers!A:A)),"Invalid FK","Valid")</f>
        <v>Valid</v>
      </c>
      <c r="L8676" t="str">
        <f ca="1">IF(ISNA(XLOOKUP(B8676,Vendors!A:A,Vendors!A:A)),"Invalid FK","Valid")</f>
        <v>Valid</v>
      </c>
      <c r="M8676" t="str">
        <f ca="1">IF(ISNA(XLOOKUP(C8676,Headcount!C:C,Headcount!C:C)),"Invalid FK","Valid")</f>
        <v>Valid</v>
      </c>
    </row>
    <row r="8677" spans="1:13">
      <c r="A8677" t="s">
        <v>18838</v>
      </c>
      <c r="B8677" s="1">
        <v>45015</v>
      </c>
      <c r="C8677">
        <v>129256.62</v>
      </c>
      <c r="D8677" t="s">
        <v>1483</v>
      </c>
      <c r="E8677" t="s">
        <v>1487</v>
      </c>
      <c r="F8677" t="s">
        <v>264</v>
      </c>
      <c r="G8677" t="s">
        <v>8</v>
      </c>
      <c r="H8677" t="s">
        <v>914</v>
      </c>
      <c r="J8677" t="s">
        <v>18839</v>
      </c>
      <c r="K8677" t="str">
        <f ca="1">IF(ISNA(XLOOKUP(A8677,Customers!A:A,Customers!A:A)),"Invalid FK","Valid")</f>
        <v>Valid</v>
      </c>
      <c r="L8677" t="str">
        <f ca="1">IF(ISNA(XLOOKUP(B8677,Vendors!A:A,Vendors!A:A)),"Invalid FK","Valid")</f>
        <v>Valid</v>
      </c>
      <c r="M8677" t="str">
        <f ca="1">IF(ISNA(XLOOKUP(C8677,Headcount!C:C,Headcount!C:C)),"Invalid FK","Valid")</f>
        <v>Valid</v>
      </c>
    </row>
    <row r="8678" spans="1:13">
      <c r="A8678" t="s">
        <v>18840</v>
      </c>
      <c r="B8678" s="1">
        <v>45017</v>
      </c>
      <c r="C8678">
        <v>-53133.25</v>
      </c>
      <c r="D8678" t="s">
        <v>1478</v>
      </c>
      <c r="E8678" t="s">
        <v>1534</v>
      </c>
      <c r="F8678" t="s">
        <v>264</v>
      </c>
      <c r="G8678" t="s">
        <v>13</v>
      </c>
      <c r="I8678" t="s">
        <v>133</v>
      </c>
      <c r="J8678" t="s">
        <v>18841</v>
      </c>
      <c r="K8678" t="str">
        <f ca="1">IF(ISNA(XLOOKUP(A8678,Customers!A:A,Customers!A:A)),"Invalid FK","Valid")</f>
        <v>Valid</v>
      </c>
      <c r="L8678" t="str">
        <f ca="1">IF(ISNA(XLOOKUP(B8678,Vendors!A:A,Vendors!A:A)),"Invalid FK","Valid")</f>
        <v>Valid</v>
      </c>
      <c r="M8678" t="str">
        <f ca="1">IF(ISNA(XLOOKUP(C8678,Headcount!C:C,Headcount!C:C)),"Invalid FK","Valid")</f>
        <v>Valid</v>
      </c>
    </row>
    <row r="8679" spans="1:13">
      <c r="A8679" t="s">
        <v>18842</v>
      </c>
      <c r="B8679" s="1">
        <v>44771</v>
      </c>
      <c r="C8679">
        <v>170372.27</v>
      </c>
      <c r="D8679" t="s">
        <v>1483</v>
      </c>
      <c r="E8679" t="s">
        <v>1484</v>
      </c>
      <c r="F8679" t="s">
        <v>271</v>
      </c>
      <c r="G8679" t="s">
        <v>8</v>
      </c>
      <c r="H8679" t="s">
        <v>1275</v>
      </c>
      <c r="J8679" t="s">
        <v>18843</v>
      </c>
      <c r="K8679" t="str">
        <f ca="1">IF(ISNA(XLOOKUP(A8679,Customers!A:A,Customers!A:A)),"Invalid FK","Valid")</f>
        <v>Valid</v>
      </c>
      <c r="L8679" t="str">
        <f ca="1">IF(ISNA(XLOOKUP(B8679,Vendors!A:A,Vendors!A:A)),"Invalid FK","Valid")</f>
        <v>Valid</v>
      </c>
      <c r="M8679" t="str">
        <f ca="1">IF(ISNA(XLOOKUP(C8679,Headcount!C:C,Headcount!C:C)),"Invalid FK","Valid")</f>
        <v>Valid</v>
      </c>
    </row>
    <row r="8680" spans="1:13">
      <c r="A8680" t="s">
        <v>18844</v>
      </c>
      <c r="B8680" s="1">
        <v>44929</v>
      </c>
      <c r="C8680">
        <v>-36704.47</v>
      </c>
      <c r="D8680" t="s">
        <v>1478</v>
      </c>
      <c r="E8680" t="s">
        <v>1509</v>
      </c>
      <c r="F8680" t="s">
        <v>268</v>
      </c>
      <c r="G8680" t="s">
        <v>8</v>
      </c>
      <c r="I8680" t="s">
        <v>65</v>
      </c>
      <c r="J8680" t="s">
        <v>18845</v>
      </c>
      <c r="K8680" t="str">
        <f ca="1">IF(ISNA(XLOOKUP(A8680,Customers!A:A,Customers!A:A)),"Invalid FK","Valid")</f>
        <v>Valid</v>
      </c>
      <c r="L8680" t="str">
        <f ca="1">IF(ISNA(XLOOKUP(B8680,Vendors!A:A,Vendors!A:A)),"Invalid FK","Valid")</f>
        <v>Valid</v>
      </c>
      <c r="M8680" t="str">
        <f ca="1">IF(ISNA(XLOOKUP(C8680,Headcount!C:C,Headcount!C:C)),"Invalid FK","Valid")</f>
        <v>Valid</v>
      </c>
    </row>
    <row r="8681" spans="1:13">
      <c r="A8681" t="s">
        <v>18846</v>
      </c>
      <c r="B8681" s="1">
        <v>45139</v>
      </c>
      <c r="C8681">
        <v>139281.74</v>
      </c>
      <c r="D8681" t="s">
        <v>1483</v>
      </c>
      <c r="E8681" t="s">
        <v>1484</v>
      </c>
      <c r="F8681" t="s">
        <v>271</v>
      </c>
      <c r="G8681" t="s">
        <v>13</v>
      </c>
      <c r="H8681" t="s">
        <v>772</v>
      </c>
      <c r="J8681" t="s">
        <v>18847</v>
      </c>
      <c r="K8681" t="str">
        <f ca="1">IF(ISNA(XLOOKUP(A8681,Customers!A:A,Customers!A:A)),"Invalid FK","Valid")</f>
        <v>Valid</v>
      </c>
      <c r="L8681" t="str">
        <f ca="1">IF(ISNA(XLOOKUP(B8681,Vendors!A:A,Vendors!A:A)),"Invalid FK","Valid")</f>
        <v>Valid</v>
      </c>
      <c r="M8681" t="str">
        <f ca="1">IF(ISNA(XLOOKUP(C8681,Headcount!C:C,Headcount!C:C)),"Invalid FK","Valid")</f>
        <v>Valid</v>
      </c>
    </row>
    <row r="8682" spans="1:13">
      <c r="A8682" t="s">
        <v>18848</v>
      </c>
      <c r="B8682" s="1">
        <v>44579</v>
      </c>
      <c r="C8682">
        <v>196389.03</v>
      </c>
      <c r="D8682" t="s">
        <v>1483</v>
      </c>
      <c r="E8682" t="s">
        <v>1484</v>
      </c>
      <c r="F8682" t="s">
        <v>264</v>
      </c>
      <c r="G8682" t="s">
        <v>13</v>
      </c>
      <c r="H8682" t="s">
        <v>870</v>
      </c>
      <c r="J8682" t="s">
        <v>18849</v>
      </c>
      <c r="K8682" t="str">
        <f ca="1">IF(ISNA(XLOOKUP(A8682,Customers!A:A,Customers!A:A)),"Invalid FK","Valid")</f>
        <v>Valid</v>
      </c>
      <c r="L8682" t="str">
        <f ca="1">IF(ISNA(XLOOKUP(B8682,Vendors!A:A,Vendors!A:A)),"Invalid FK","Valid")</f>
        <v>Valid</v>
      </c>
      <c r="M8682" t="str">
        <f ca="1">IF(ISNA(XLOOKUP(C8682,Headcount!C:C,Headcount!C:C)),"Invalid FK","Valid")</f>
        <v>Valid</v>
      </c>
    </row>
    <row r="8683" spans="1:13">
      <c r="A8683" t="s">
        <v>18850</v>
      </c>
      <c r="B8683" s="1">
        <v>44817</v>
      </c>
      <c r="C8683">
        <v>236756.85</v>
      </c>
      <c r="D8683" t="s">
        <v>1483</v>
      </c>
      <c r="E8683" t="s">
        <v>1499</v>
      </c>
      <c r="F8683" t="s">
        <v>264</v>
      </c>
      <c r="G8683" t="s">
        <v>17</v>
      </c>
      <c r="H8683" t="s">
        <v>1069</v>
      </c>
      <c r="J8683" t="s">
        <v>18851</v>
      </c>
      <c r="K8683" t="str">
        <f ca="1">IF(ISNA(XLOOKUP(A8683,Customers!A:A,Customers!A:A)),"Invalid FK","Valid")</f>
        <v>Valid</v>
      </c>
      <c r="L8683" t="str">
        <f ca="1">IF(ISNA(XLOOKUP(B8683,Vendors!A:A,Vendors!A:A)),"Invalid FK","Valid")</f>
        <v>Valid</v>
      </c>
      <c r="M8683" t="str">
        <f ca="1">IF(ISNA(XLOOKUP(C8683,Headcount!C:C,Headcount!C:C)),"Invalid FK","Valid")</f>
        <v>Valid</v>
      </c>
    </row>
    <row r="8684" spans="1:13">
      <c r="A8684" t="s">
        <v>18852</v>
      </c>
      <c r="B8684" s="1">
        <v>44566</v>
      </c>
      <c r="C8684">
        <v>59589.47</v>
      </c>
      <c r="D8684" t="s">
        <v>1483</v>
      </c>
      <c r="E8684" t="s">
        <v>1484</v>
      </c>
      <c r="F8684" t="s">
        <v>264</v>
      </c>
      <c r="G8684" t="s">
        <v>8</v>
      </c>
      <c r="H8684" t="s">
        <v>1107</v>
      </c>
      <c r="J8684" t="s">
        <v>18853</v>
      </c>
      <c r="K8684" t="str">
        <f ca="1">IF(ISNA(XLOOKUP(A8684,Customers!A:A,Customers!A:A)),"Invalid FK","Valid")</f>
        <v>Valid</v>
      </c>
      <c r="L8684" t="str">
        <f ca="1">IF(ISNA(XLOOKUP(B8684,Vendors!A:A,Vendors!A:A)),"Invalid FK","Valid")</f>
        <v>Valid</v>
      </c>
      <c r="M8684" t="str">
        <f ca="1">IF(ISNA(XLOOKUP(C8684,Headcount!C:C,Headcount!C:C)),"Invalid FK","Valid")</f>
        <v>Valid</v>
      </c>
    </row>
    <row r="8685" spans="1:13">
      <c r="A8685" t="s">
        <v>18854</v>
      </c>
      <c r="B8685" s="1">
        <v>44746</v>
      </c>
      <c r="C8685">
        <v>-56513.81</v>
      </c>
      <c r="D8685" t="s">
        <v>1478</v>
      </c>
      <c r="E8685" t="s">
        <v>1534</v>
      </c>
      <c r="F8685" t="s">
        <v>264</v>
      </c>
      <c r="G8685" t="s">
        <v>29</v>
      </c>
      <c r="I8685" t="s">
        <v>189</v>
      </c>
      <c r="J8685" t="s">
        <v>18855</v>
      </c>
      <c r="K8685" t="str">
        <f ca="1">IF(ISNA(XLOOKUP(A8685,Customers!A:A,Customers!A:A)),"Invalid FK","Valid")</f>
        <v>Valid</v>
      </c>
      <c r="L8685" t="str">
        <f ca="1">IF(ISNA(XLOOKUP(B8685,Vendors!A:A,Vendors!A:A)),"Invalid FK","Valid")</f>
        <v>Valid</v>
      </c>
      <c r="M8685" t="str">
        <f ca="1">IF(ISNA(XLOOKUP(C8685,Headcount!C:C,Headcount!C:C)),"Invalid FK","Valid")</f>
        <v>Valid</v>
      </c>
    </row>
    <row r="8686" spans="1:13">
      <c r="A8686" t="s">
        <v>18856</v>
      </c>
      <c r="B8686" s="1">
        <v>44617</v>
      </c>
      <c r="C8686">
        <v>135131.60999999999</v>
      </c>
      <c r="D8686" t="s">
        <v>1483</v>
      </c>
      <c r="E8686" t="s">
        <v>1487</v>
      </c>
      <c r="F8686" t="s">
        <v>271</v>
      </c>
      <c r="G8686" t="s">
        <v>17</v>
      </c>
      <c r="H8686" t="s">
        <v>1365</v>
      </c>
      <c r="J8686" t="s">
        <v>18857</v>
      </c>
      <c r="K8686" t="str">
        <f ca="1">IF(ISNA(XLOOKUP(A8686,Customers!A:A,Customers!A:A)),"Invalid FK","Valid")</f>
        <v>Valid</v>
      </c>
      <c r="L8686" t="str">
        <f ca="1">IF(ISNA(XLOOKUP(B8686,Vendors!A:A,Vendors!A:A)),"Invalid FK","Valid")</f>
        <v>Valid</v>
      </c>
      <c r="M8686" t="str">
        <f ca="1">IF(ISNA(XLOOKUP(C8686,Headcount!C:C,Headcount!C:C)),"Invalid FK","Valid")</f>
        <v>Valid</v>
      </c>
    </row>
    <row r="8687" spans="1:13">
      <c r="A8687" t="s">
        <v>18858</v>
      </c>
      <c r="B8687" s="1">
        <v>44843</v>
      </c>
      <c r="C8687">
        <v>23397.05</v>
      </c>
      <c r="D8687" t="s">
        <v>1924</v>
      </c>
      <c r="E8687" t="s">
        <v>1924</v>
      </c>
      <c r="F8687" t="s">
        <v>271</v>
      </c>
      <c r="G8687" t="s">
        <v>8</v>
      </c>
      <c r="J8687" t="s">
        <v>18859</v>
      </c>
      <c r="K8687" t="str">
        <f ca="1">IF(ISNA(XLOOKUP(A8687,Customers!A:A,Customers!A:A)),"Invalid FK","Valid")</f>
        <v>Valid</v>
      </c>
      <c r="L8687" t="str">
        <f ca="1">IF(ISNA(XLOOKUP(B8687,Vendors!A:A,Vendors!A:A)),"Invalid FK","Valid")</f>
        <v>Valid</v>
      </c>
      <c r="M8687" t="str">
        <f ca="1">IF(ISNA(XLOOKUP(C8687,Headcount!C:C,Headcount!C:C)),"Invalid FK","Valid")</f>
        <v>Valid</v>
      </c>
    </row>
    <row r="8688" spans="1:13">
      <c r="A8688" t="s">
        <v>18860</v>
      </c>
      <c r="B8688" s="1">
        <v>44953</v>
      </c>
      <c r="C8688">
        <v>213758.52</v>
      </c>
      <c r="D8688" t="s">
        <v>1483</v>
      </c>
      <c r="E8688" t="s">
        <v>1499</v>
      </c>
      <c r="F8688" t="s">
        <v>271</v>
      </c>
      <c r="G8688" t="s">
        <v>13</v>
      </c>
      <c r="H8688" t="s">
        <v>953</v>
      </c>
      <c r="J8688" t="s">
        <v>18861</v>
      </c>
      <c r="K8688" t="str">
        <f ca="1">IF(ISNA(XLOOKUP(A8688,Customers!A:A,Customers!A:A)),"Invalid FK","Valid")</f>
        <v>Valid</v>
      </c>
      <c r="L8688" t="str">
        <f ca="1">IF(ISNA(XLOOKUP(B8688,Vendors!A:A,Vendors!A:A)),"Invalid FK","Valid")</f>
        <v>Valid</v>
      </c>
      <c r="M8688" t="str">
        <f ca="1">IF(ISNA(XLOOKUP(C8688,Headcount!C:C,Headcount!C:C)),"Invalid FK","Valid")</f>
        <v>Valid</v>
      </c>
    </row>
    <row r="8689" spans="1:13">
      <c r="A8689" t="s">
        <v>18862</v>
      </c>
      <c r="B8689" s="1">
        <v>45182</v>
      </c>
      <c r="C8689">
        <v>-32835.03</v>
      </c>
      <c r="D8689" t="s">
        <v>1478</v>
      </c>
      <c r="E8689" t="s">
        <v>36</v>
      </c>
      <c r="F8689" t="s">
        <v>271</v>
      </c>
      <c r="G8689" t="s">
        <v>17</v>
      </c>
      <c r="I8689" t="s">
        <v>53</v>
      </c>
      <c r="J8689" t="s">
        <v>18863</v>
      </c>
      <c r="K8689" t="str">
        <f ca="1">IF(ISNA(XLOOKUP(A8689,Customers!A:A,Customers!A:A)),"Invalid FK","Valid")</f>
        <v>Valid</v>
      </c>
      <c r="L8689" t="str">
        <f ca="1">IF(ISNA(XLOOKUP(B8689,Vendors!A:A,Vendors!A:A)),"Invalid FK","Valid")</f>
        <v>Valid</v>
      </c>
      <c r="M8689" t="str">
        <f ca="1">IF(ISNA(XLOOKUP(C8689,Headcount!C:C,Headcount!C:C)),"Invalid FK","Valid")</f>
        <v>Valid</v>
      </c>
    </row>
    <row r="8690" spans="1:13">
      <c r="A8690" t="s">
        <v>18864</v>
      </c>
      <c r="B8690" s="1">
        <v>45221</v>
      </c>
      <c r="C8690">
        <v>184264.68</v>
      </c>
      <c r="D8690" t="s">
        <v>1483</v>
      </c>
      <c r="E8690" t="s">
        <v>1499</v>
      </c>
      <c r="F8690" t="s">
        <v>268</v>
      </c>
      <c r="G8690" t="s">
        <v>8</v>
      </c>
      <c r="H8690" t="s">
        <v>1125</v>
      </c>
      <c r="J8690" t="s">
        <v>18865</v>
      </c>
      <c r="K8690" t="str">
        <f ca="1">IF(ISNA(XLOOKUP(A8690,Customers!A:A,Customers!A:A)),"Invalid FK","Valid")</f>
        <v>Valid</v>
      </c>
      <c r="L8690" t="str">
        <f ca="1">IF(ISNA(XLOOKUP(B8690,Vendors!A:A,Vendors!A:A)),"Invalid FK","Valid")</f>
        <v>Valid</v>
      </c>
      <c r="M8690" t="str">
        <f ca="1">IF(ISNA(XLOOKUP(C8690,Headcount!C:C,Headcount!C:C)),"Invalid FK","Valid")</f>
        <v>Valid</v>
      </c>
    </row>
    <row r="8691" spans="1:13">
      <c r="A8691" t="s">
        <v>18866</v>
      </c>
      <c r="B8691" s="1">
        <v>45154</v>
      </c>
      <c r="C8691">
        <v>212250.71</v>
      </c>
      <c r="D8691" t="s">
        <v>1483</v>
      </c>
      <c r="E8691" t="s">
        <v>1487</v>
      </c>
      <c r="F8691" t="s">
        <v>271</v>
      </c>
      <c r="G8691" t="s">
        <v>29</v>
      </c>
      <c r="H8691" t="s">
        <v>993</v>
      </c>
      <c r="J8691" t="s">
        <v>18867</v>
      </c>
      <c r="K8691" t="str">
        <f ca="1">IF(ISNA(XLOOKUP(A8691,Customers!A:A,Customers!A:A)),"Invalid FK","Valid")</f>
        <v>Valid</v>
      </c>
      <c r="L8691" t="str">
        <f ca="1">IF(ISNA(XLOOKUP(B8691,Vendors!A:A,Vendors!A:A)),"Invalid FK","Valid")</f>
        <v>Valid</v>
      </c>
      <c r="M8691" t="str">
        <f ca="1">IF(ISNA(XLOOKUP(C8691,Headcount!C:C,Headcount!C:C)),"Invalid FK","Valid")</f>
        <v>Valid</v>
      </c>
    </row>
    <row r="8692" spans="1:13">
      <c r="A8692" t="s">
        <v>18868</v>
      </c>
      <c r="B8692" s="1">
        <v>45003</v>
      </c>
      <c r="C8692">
        <v>-49486.62</v>
      </c>
      <c r="D8692" t="s">
        <v>1478</v>
      </c>
      <c r="E8692" t="s">
        <v>20</v>
      </c>
      <c r="F8692" t="s">
        <v>264</v>
      </c>
      <c r="G8692" t="s">
        <v>17</v>
      </c>
      <c r="I8692" t="s">
        <v>213</v>
      </c>
      <c r="J8692" t="s">
        <v>18869</v>
      </c>
      <c r="K8692" t="str">
        <f ca="1">IF(ISNA(XLOOKUP(A8692,Customers!A:A,Customers!A:A)),"Invalid FK","Valid")</f>
        <v>Valid</v>
      </c>
      <c r="L8692" t="str">
        <f ca="1">IF(ISNA(XLOOKUP(B8692,Vendors!A:A,Vendors!A:A)),"Invalid FK","Valid")</f>
        <v>Valid</v>
      </c>
      <c r="M8692" t="str">
        <f ca="1">IF(ISNA(XLOOKUP(C8692,Headcount!C:C,Headcount!C:C)),"Invalid FK","Valid")</f>
        <v>Valid</v>
      </c>
    </row>
    <row r="8693" spans="1:13">
      <c r="A8693" t="s">
        <v>18870</v>
      </c>
      <c r="B8693" s="1">
        <v>45149</v>
      </c>
      <c r="C8693">
        <v>-60923.47</v>
      </c>
      <c r="D8693" t="s">
        <v>1478</v>
      </c>
      <c r="E8693" t="s">
        <v>1496</v>
      </c>
      <c r="F8693" t="s">
        <v>271</v>
      </c>
      <c r="G8693" t="s">
        <v>8</v>
      </c>
      <c r="I8693" t="s">
        <v>61</v>
      </c>
      <c r="J8693" t="s">
        <v>18871</v>
      </c>
      <c r="K8693" t="str">
        <f ca="1">IF(ISNA(XLOOKUP(A8693,Customers!A:A,Customers!A:A)),"Invalid FK","Valid")</f>
        <v>Valid</v>
      </c>
      <c r="L8693" t="str">
        <f ca="1">IF(ISNA(XLOOKUP(B8693,Vendors!A:A,Vendors!A:A)),"Invalid FK","Valid")</f>
        <v>Valid</v>
      </c>
      <c r="M8693" t="str">
        <f ca="1">IF(ISNA(XLOOKUP(C8693,Headcount!C:C,Headcount!C:C)),"Invalid FK","Valid")</f>
        <v>Valid</v>
      </c>
    </row>
    <row r="8694" spans="1:13">
      <c r="A8694" t="s">
        <v>18872</v>
      </c>
      <c r="B8694" s="1">
        <v>44829</v>
      </c>
      <c r="C8694">
        <v>87770.01</v>
      </c>
      <c r="D8694" t="s">
        <v>1483</v>
      </c>
      <c r="E8694" t="s">
        <v>1487</v>
      </c>
      <c r="F8694" t="s">
        <v>268</v>
      </c>
      <c r="G8694" t="s">
        <v>13</v>
      </c>
      <c r="H8694" t="s">
        <v>1285</v>
      </c>
      <c r="J8694" t="s">
        <v>18873</v>
      </c>
      <c r="K8694" t="str">
        <f ca="1">IF(ISNA(XLOOKUP(A8694,Customers!A:A,Customers!A:A)),"Invalid FK","Valid")</f>
        <v>Valid</v>
      </c>
      <c r="L8694" t="str">
        <f ca="1">IF(ISNA(XLOOKUP(B8694,Vendors!A:A,Vendors!A:A)),"Invalid FK","Valid")</f>
        <v>Valid</v>
      </c>
      <c r="M8694" t="str">
        <f ca="1">IF(ISNA(XLOOKUP(C8694,Headcount!C:C,Headcount!C:C)),"Invalid FK","Valid")</f>
        <v>Valid</v>
      </c>
    </row>
    <row r="8695" spans="1:13">
      <c r="A8695" t="s">
        <v>18874</v>
      </c>
      <c r="B8695" s="1">
        <v>44743</v>
      </c>
      <c r="C8695">
        <v>5439.97</v>
      </c>
      <c r="D8695" t="s">
        <v>1587</v>
      </c>
      <c r="E8695" t="s">
        <v>1587</v>
      </c>
      <c r="F8695" t="s">
        <v>264</v>
      </c>
      <c r="G8695" t="s">
        <v>17</v>
      </c>
      <c r="J8695" t="s">
        <v>18875</v>
      </c>
      <c r="K8695" t="str">
        <f ca="1">IF(ISNA(XLOOKUP(A8695,Customers!A:A,Customers!A:A)),"Invalid FK","Valid")</f>
        <v>Valid</v>
      </c>
      <c r="L8695" t="str">
        <f ca="1">IF(ISNA(XLOOKUP(B8695,Vendors!A:A,Vendors!A:A)),"Invalid FK","Valid")</f>
        <v>Valid</v>
      </c>
      <c r="M8695" t="str">
        <f ca="1">IF(ISNA(XLOOKUP(C8695,Headcount!C:C,Headcount!C:C)),"Invalid FK","Valid")</f>
        <v>Valid</v>
      </c>
    </row>
    <row r="8696" spans="1:13">
      <c r="A8696" t="s">
        <v>18876</v>
      </c>
      <c r="B8696" s="1">
        <v>45131</v>
      </c>
      <c r="C8696">
        <v>-33294.410000000003</v>
      </c>
      <c r="D8696" t="s">
        <v>1478</v>
      </c>
      <c r="E8696" t="s">
        <v>20</v>
      </c>
      <c r="F8696" t="s">
        <v>268</v>
      </c>
      <c r="G8696" t="s">
        <v>8</v>
      </c>
      <c r="I8696" t="s">
        <v>25</v>
      </c>
      <c r="J8696" t="s">
        <v>18877</v>
      </c>
      <c r="K8696" t="str">
        <f ca="1">IF(ISNA(XLOOKUP(A8696,Customers!A:A,Customers!A:A)),"Invalid FK","Valid")</f>
        <v>Valid</v>
      </c>
      <c r="L8696" t="str">
        <f ca="1">IF(ISNA(XLOOKUP(B8696,Vendors!A:A,Vendors!A:A)),"Invalid FK","Valid")</f>
        <v>Valid</v>
      </c>
      <c r="M8696" t="str">
        <f ca="1">IF(ISNA(XLOOKUP(C8696,Headcount!C:C,Headcount!C:C)),"Invalid FK","Valid")</f>
        <v>Valid</v>
      </c>
    </row>
    <row r="8697" spans="1:13">
      <c r="A8697" t="s">
        <v>18878</v>
      </c>
      <c r="B8697" s="1">
        <v>45063</v>
      </c>
      <c r="C8697">
        <v>140080.45000000001</v>
      </c>
      <c r="D8697" t="s">
        <v>1483</v>
      </c>
      <c r="E8697" t="s">
        <v>1487</v>
      </c>
      <c r="F8697" t="s">
        <v>268</v>
      </c>
      <c r="G8697" t="s">
        <v>13</v>
      </c>
      <c r="H8697" t="s">
        <v>1199</v>
      </c>
      <c r="J8697" t="s">
        <v>18879</v>
      </c>
      <c r="K8697" t="str">
        <f ca="1">IF(ISNA(XLOOKUP(A8697,Customers!A:A,Customers!A:A)),"Invalid FK","Valid")</f>
        <v>Valid</v>
      </c>
      <c r="L8697" t="str">
        <f ca="1">IF(ISNA(XLOOKUP(B8697,Vendors!A:A,Vendors!A:A)),"Invalid FK","Valid")</f>
        <v>Valid</v>
      </c>
      <c r="M8697" t="str">
        <f ca="1">IF(ISNA(XLOOKUP(C8697,Headcount!C:C,Headcount!C:C)),"Invalid FK","Valid")</f>
        <v>Valid</v>
      </c>
    </row>
    <row r="8698" spans="1:13">
      <c r="A8698" t="s">
        <v>18880</v>
      </c>
      <c r="B8698" s="1">
        <v>45190</v>
      </c>
      <c r="C8698">
        <v>-53492.52</v>
      </c>
      <c r="D8698" t="s">
        <v>1478</v>
      </c>
      <c r="E8698" t="s">
        <v>1509</v>
      </c>
      <c r="F8698" t="s">
        <v>268</v>
      </c>
      <c r="G8698" t="s">
        <v>13</v>
      </c>
      <c r="I8698" t="s">
        <v>209</v>
      </c>
      <c r="J8698" t="s">
        <v>18881</v>
      </c>
      <c r="K8698" t="str">
        <f ca="1">IF(ISNA(XLOOKUP(A8698,Customers!A:A,Customers!A:A)),"Invalid FK","Valid")</f>
        <v>Valid</v>
      </c>
      <c r="L8698" t="str">
        <f ca="1">IF(ISNA(XLOOKUP(B8698,Vendors!A:A,Vendors!A:A)),"Invalid FK","Valid")</f>
        <v>Valid</v>
      </c>
      <c r="M8698" t="str">
        <f ca="1">IF(ISNA(XLOOKUP(C8698,Headcount!C:C,Headcount!C:C)),"Invalid FK","Valid")</f>
        <v>Valid</v>
      </c>
    </row>
    <row r="8699" spans="1:13">
      <c r="A8699" t="s">
        <v>18882</v>
      </c>
      <c r="B8699" s="1">
        <v>44937</v>
      </c>
      <c r="C8699">
        <v>-38665.040000000001</v>
      </c>
      <c r="D8699" t="s">
        <v>1478</v>
      </c>
      <c r="E8699" t="s">
        <v>7</v>
      </c>
      <c r="F8699" t="s">
        <v>264</v>
      </c>
      <c r="G8699" t="s">
        <v>17</v>
      </c>
      <c r="I8699" t="s">
        <v>65</v>
      </c>
      <c r="J8699" t="s">
        <v>18883</v>
      </c>
      <c r="K8699" t="str">
        <f ca="1">IF(ISNA(XLOOKUP(A8699,Customers!A:A,Customers!A:A)),"Invalid FK","Valid")</f>
        <v>Valid</v>
      </c>
      <c r="L8699" t="str">
        <f ca="1">IF(ISNA(XLOOKUP(B8699,Vendors!A:A,Vendors!A:A)),"Invalid FK","Valid")</f>
        <v>Valid</v>
      </c>
      <c r="M8699" t="str">
        <f ca="1">IF(ISNA(XLOOKUP(C8699,Headcount!C:C,Headcount!C:C)),"Invalid FK","Valid")</f>
        <v>Valid</v>
      </c>
    </row>
    <row r="8700" spans="1:13">
      <c r="A8700" t="s">
        <v>18884</v>
      </c>
      <c r="B8700" s="1">
        <v>45206</v>
      </c>
      <c r="C8700">
        <v>-2000</v>
      </c>
      <c r="D8700" t="s">
        <v>1478</v>
      </c>
      <c r="E8700" t="s">
        <v>1496</v>
      </c>
      <c r="F8700" t="s">
        <v>268</v>
      </c>
      <c r="G8700" t="s">
        <v>17</v>
      </c>
      <c r="I8700" t="s">
        <v>89</v>
      </c>
      <c r="J8700" t="s">
        <v>18885</v>
      </c>
      <c r="K8700" t="str">
        <f ca="1">IF(ISNA(XLOOKUP(A8700,Customers!A:A,Customers!A:A)),"Invalid FK","Valid")</f>
        <v>Valid</v>
      </c>
      <c r="L8700" t="str">
        <f ca="1">IF(ISNA(XLOOKUP(B8700,Vendors!A:A,Vendors!A:A)),"Invalid FK","Valid")</f>
        <v>Valid</v>
      </c>
      <c r="M8700" t="str">
        <f ca="1">IF(ISNA(XLOOKUP(C8700,Headcount!C:C,Headcount!C:C)),"Invalid FK","Valid")</f>
        <v>Valid</v>
      </c>
    </row>
    <row r="8701" spans="1:13">
      <c r="A8701" t="s">
        <v>18886</v>
      </c>
      <c r="B8701" s="1">
        <v>45271</v>
      </c>
      <c r="C8701">
        <v>166803.45000000001</v>
      </c>
      <c r="D8701" t="s">
        <v>1483</v>
      </c>
      <c r="E8701" t="s">
        <v>1484</v>
      </c>
      <c r="F8701" t="s">
        <v>264</v>
      </c>
      <c r="G8701" t="s">
        <v>8</v>
      </c>
      <c r="H8701" t="s">
        <v>768</v>
      </c>
      <c r="J8701" t="s">
        <v>18887</v>
      </c>
      <c r="K8701" t="str">
        <f ca="1">IF(ISNA(XLOOKUP(A8701,Customers!A:A,Customers!A:A)),"Invalid FK","Valid")</f>
        <v>Valid</v>
      </c>
      <c r="L8701" t="str">
        <f ca="1">IF(ISNA(XLOOKUP(B8701,Vendors!A:A,Vendors!A:A)),"Invalid FK","Valid")</f>
        <v>Valid</v>
      </c>
      <c r="M8701" t="str">
        <f ca="1">IF(ISNA(XLOOKUP(C8701,Headcount!C:C,Headcount!C:C)),"Invalid FK","Valid")</f>
        <v>Valid</v>
      </c>
    </row>
    <row r="8702" spans="1:13">
      <c r="A8702" t="s">
        <v>18888</v>
      </c>
      <c r="B8702" s="1">
        <v>45152</v>
      </c>
      <c r="C8702">
        <v>196876.24</v>
      </c>
      <c r="D8702" t="s">
        <v>1483</v>
      </c>
      <c r="E8702" t="s">
        <v>1487</v>
      </c>
      <c r="F8702" t="s">
        <v>271</v>
      </c>
      <c r="G8702" t="s">
        <v>13</v>
      </c>
      <c r="H8702" t="s">
        <v>1163</v>
      </c>
      <c r="J8702" t="s">
        <v>18889</v>
      </c>
      <c r="K8702" t="str">
        <f ca="1">IF(ISNA(XLOOKUP(A8702,Customers!A:A,Customers!A:A)),"Invalid FK","Valid")</f>
        <v>Valid</v>
      </c>
      <c r="L8702" t="str">
        <f ca="1">IF(ISNA(XLOOKUP(B8702,Vendors!A:A,Vendors!A:A)),"Invalid FK","Valid")</f>
        <v>Valid</v>
      </c>
      <c r="M8702" t="str">
        <f ca="1">IF(ISNA(XLOOKUP(C8702,Headcount!C:C,Headcount!C:C)),"Invalid FK","Valid")</f>
        <v>Valid</v>
      </c>
    </row>
    <row r="8703" spans="1:13">
      <c r="A8703" t="s">
        <v>18890</v>
      </c>
      <c r="B8703" s="1">
        <v>44698</v>
      </c>
      <c r="C8703">
        <v>-36031.61</v>
      </c>
      <c r="D8703" t="s">
        <v>1478</v>
      </c>
      <c r="E8703" t="s">
        <v>36</v>
      </c>
      <c r="F8703" t="s">
        <v>271</v>
      </c>
      <c r="G8703" t="s">
        <v>17</v>
      </c>
      <c r="I8703" t="s">
        <v>225</v>
      </c>
      <c r="J8703" t="s">
        <v>18891</v>
      </c>
      <c r="K8703" t="str">
        <f ca="1">IF(ISNA(XLOOKUP(A8703,Customers!A:A,Customers!A:A)),"Invalid FK","Valid")</f>
        <v>Valid</v>
      </c>
      <c r="L8703" t="str">
        <f ca="1">IF(ISNA(XLOOKUP(B8703,Vendors!A:A,Vendors!A:A)),"Invalid FK","Valid")</f>
        <v>Valid</v>
      </c>
      <c r="M8703" t="str">
        <f ca="1">IF(ISNA(XLOOKUP(C8703,Headcount!C:C,Headcount!C:C)),"Invalid FK","Valid")</f>
        <v>Valid</v>
      </c>
    </row>
    <row r="8704" spans="1:13">
      <c r="A8704" t="s">
        <v>18892</v>
      </c>
      <c r="B8704" s="1">
        <v>45055</v>
      </c>
      <c r="C8704">
        <v>185691.8</v>
      </c>
      <c r="D8704" t="s">
        <v>1483</v>
      </c>
      <c r="E8704" t="s">
        <v>1499</v>
      </c>
      <c r="F8704" t="s">
        <v>271</v>
      </c>
      <c r="G8704" t="s">
        <v>29</v>
      </c>
      <c r="H8704" t="s">
        <v>848</v>
      </c>
      <c r="J8704" t="s">
        <v>18893</v>
      </c>
      <c r="K8704" t="str">
        <f ca="1">IF(ISNA(XLOOKUP(A8704,Customers!A:A,Customers!A:A)),"Invalid FK","Valid")</f>
        <v>Valid</v>
      </c>
      <c r="L8704" t="str">
        <f ca="1">IF(ISNA(XLOOKUP(B8704,Vendors!A:A,Vendors!A:A)),"Invalid FK","Valid")</f>
        <v>Valid</v>
      </c>
      <c r="M8704" t="str">
        <f ca="1">IF(ISNA(XLOOKUP(C8704,Headcount!C:C,Headcount!C:C)),"Invalid FK","Valid")</f>
        <v>Valid</v>
      </c>
    </row>
    <row r="8705" spans="1:13">
      <c r="A8705" t="s">
        <v>18894</v>
      </c>
      <c r="B8705" s="1">
        <v>44884</v>
      </c>
      <c r="C8705">
        <v>93433.24</v>
      </c>
      <c r="D8705" t="s">
        <v>1483</v>
      </c>
      <c r="E8705" t="s">
        <v>1487</v>
      </c>
      <c r="F8705" t="s">
        <v>264</v>
      </c>
      <c r="G8705" t="s">
        <v>13</v>
      </c>
      <c r="H8705" t="s">
        <v>1341</v>
      </c>
      <c r="J8705" t="s">
        <v>18895</v>
      </c>
      <c r="K8705" t="str">
        <f ca="1">IF(ISNA(XLOOKUP(A8705,Customers!A:A,Customers!A:A)),"Invalid FK","Valid")</f>
        <v>Valid</v>
      </c>
      <c r="L8705" t="str">
        <f ca="1">IF(ISNA(XLOOKUP(B8705,Vendors!A:A,Vendors!A:A)),"Invalid FK","Valid")</f>
        <v>Valid</v>
      </c>
      <c r="M8705" t="str">
        <f ca="1">IF(ISNA(XLOOKUP(C8705,Headcount!C:C,Headcount!C:C)),"Invalid FK","Valid")</f>
        <v>Valid</v>
      </c>
    </row>
    <row r="8706" spans="1:13">
      <c r="A8706" t="s">
        <v>18896</v>
      </c>
      <c r="B8706" s="1">
        <v>45060</v>
      </c>
      <c r="C8706">
        <v>82090.62</v>
      </c>
      <c r="D8706" t="s">
        <v>1483</v>
      </c>
      <c r="E8706" t="s">
        <v>1487</v>
      </c>
      <c r="F8706" t="s">
        <v>268</v>
      </c>
      <c r="G8706" t="s">
        <v>8</v>
      </c>
      <c r="H8706" t="s">
        <v>983</v>
      </c>
      <c r="J8706" t="s">
        <v>18897</v>
      </c>
      <c r="K8706" t="str">
        <f ca="1">IF(ISNA(XLOOKUP(A8706,Customers!A:A,Customers!A:A)),"Invalid FK","Valid")</f>
        <v>Valid</v>
      </c>
      <c r="L8706" t="str">
        <f ca="1">IF(ISNA(XLOOKUP(B8706,Vendors!A:A,Vendors!A:A)),"Invalid FK","Valid")</f>
        <v>Valid</v>
      </c>
      <c r="M8706" t="str">
        <f ca="1">IF(ISNA(XLOOKUP(C8706,Headcount!C:C,Headcount!C:C)),"Invalid FK","Valid")</f>
        <v>Valid</v>
      </c>
    </row>
    <row r="8707" spans="1:13">
      <c r="A8707" t="s">
        <v>18898</v>
      </c>
      <c r="B8707" s="1">
        <v>45203</v>
      </c>
      <c r="C8707">
        <v>194861.04</v>
      </c>
      <c r="D8707" t="s">
        <v>1483</v>
      </c>
      <c r="E8707" t="s">
        <v>1487</v>
      </c>
      <c r="F8707" t="s">
        <v>271</v>
      </c>
      <c r="G8707" t="s">
        <v>8</v>
      </c>
      <c r="H8707" t="s">
        <v>754</v>
      </c>
      <c r="J8707" t="s">
        <v>18899</v>
      </c>
      <c r="K8707" t="str">
        <f ca="1">IF(ISNA(XLOOKUP(A8707,Customers!A:A,Customers!A:A)),"Invalid FK","Valid")</f>
        <v>Valid</v>
      </c>
      <c r="L8707" t="str">
        <f ca="1">IF(ISNA(XLOOKUP(B8707,Vendors!A:A,Vendors!A:A)),"Invalid FK","Valid")</f>
        <v>Valid</v>
      </c>
      <c r="M8707" t="str">
        <f ca="1">IF(ISNA(XLOOKUP(C8707,Headcount!C:C,Headcount!C:C)),"Invalid FK","Valid")</f>
        <v>Valid</v>
      </c>
    </row>
    <row r="8708" spans="1:13">
      <c r="A8708" t="s">
        <v>18900</v>
      </c>
      <c r="B8708" s="1">
        <v>44891</v>
      </c>
      <c r="C8708">
        <v>-69236.56</v>
      </c>
      <c r="D8708" t="s">
        <v>1478</v>
      </c>
      <c r="E8708" t="s">
        <v>1496</v>
      </c>
      <c r="F8708" t="s">
        <v>264</v>
      </c>
      <c r="G8708" t="s">
        <v>8</v>
      </c>
      <c r="I8708" t="s">
        <v>250</v>
      </c>
      <c r="J8708" t="s">
        <v>18901</v>
      </c>
      <c r="K8708" t="str">
        <f ca="1">IF(ISNA(XLOOKUP(A8708,Customers!A:A,Customers!A:A)),"Invalid FK","Valid")</f>
        <v>Valid</v>
      </c>
      <c r="L8708" t="str">
        <f ca="1">IF(ISNA(XLOOKUP(B8708,Vendors!A:A,Vendors!A:A)),"Invalid FK","Valid")</f>
        <v>Valid</v>
      </c>
      <c r="M8708" t="str">
        <f ca="1">IF(ISNA(XLOOKUP(C8708,Headcount!C:C,Headcount!C:C)),"Invalid FK","Valid")</f>
        <v>Valid</v>
      </c>
    </row>
    <row r="8709" spans="1:13">
      <c r="A8709" t="s">
        <v>18902</v>
      </c>
      <c r="B8709" s="1">
        <v>44704</v>
      </c>
      <c r="C8709">
        <v>-22686.14</v>
      </c>
      <c r="D8709" t="s">
        <v>1478</v>
      </c>
      <c r="E8709" t="s">
        <v>1534</v>
      </c>
      <c r="F8709" t="s">
        <v>264</v>
      </c>
      <c r="G8709" t="s">
        <v>8</v>
      </c>
      <c r="I8709" t="s">
        <v>143</v>
      </c>
      <c r="J8709" t="s">
        <v>18903</v>
      </c>
      <c r="K8709" t="str">
        <f ca="1">IF(ISNA(XLOOKUP(A8709,Customers!A:A,Customers!A:A)),"Invalid FK","Valid")</f>
        <v>Valid</v>
      </c>
      <c r="L8709" t="str">
        <f ca="1">IF(ISNA(XLOOKUP(B8709,Vendors!A:A,Vendors!A:A)),"Invalid FK","Valid")</f>
        <v>Valid</v>
      </c>
      <c r="M8709" t="str">
        <f ca="1">IF(ISNA(XLOOKUP(C8709,Headcount!C:C,Headcount!C:C)),"Invalid FK","Valid")</f>
        <v>Valid</v>
      </c>
    </row>
    <row r="8710" spans="1:13">
      <c r="A8710" t="s">
        <v>18904</v>
      </c>
      <c r="B8710" s="1">
        <v>44803</v>
      </c>
      <c r="C8710">
        <v>-69146.25</v>
      </c>
      <c r="D8710" t="s">
        <v>1478</v>
      </c>
      <c r="E8710" t="s">
        <v>1496</v>
      </c>
      <c r="F8710" t="s">
        <v>271</v>
      </c>
      <c r="G8710" t="s">
        <v>13</v>
      </c>
      <c r="I8710" t="s">
        <v>242</v>
      </c>
      <c r="J8710" t="s">
        <v>18905</v>
      </c>
      <c r="K8710" t="str">
        <f ca="1">IF(ISNA(XLOOKUP(A8710,Customers!A:A,Customers!A:A)),"Invalid FK","Valid")</f>
        <v>Valid</v>
      </c>
      <c r="L8710" t="str">
        <f ca="1">IF(ISNA(XLOOKUP(B8710,Vendors!A:A,Vendors!A:A)),"Invalid FK","Valid")</f>
        <v>Valid</v>
      </c>
      <c r="M8710" t="str">
        <f ca="1">IF(ISNA(XLOOKUP(C8710,Headcount!C:C,Headcount!C:C)),"Invalid FK","Valid")</f>
        <v>Valid</v>
      </c>
    </row>
    <row r="8711" spans="1:13">
      <c r="A8711" t="s">
        <v>18906</v>
      </c>
      <c r="B8711" s="1">
        <v>44865</v>
      </c>
      <c r="C8711">
        <v>-48679.68</v>
      </c>
      <c r="D8711" t="s">
        <v>1478</v>
      </c>
      <c r="E8711" t="s">
        <v>20</v>
      </c>
      <c r="F8711" t="s">
        <v>271</v>
      </c>
      <c r="G8711" t="s">
        <v>17</v>
      </c>
      <c r="I8711" t="s">
        <v>221</v>
      </c>
      <c r="J8711" t="s">
        <v>18907</v>
      </c>
      <c r="K8711" t="str">
        <f ca="1">IF(ISNA(XLOOKUP(A8711,Customers!A:A,Customers!A:A)),"Invalid FK","Valid")</f>
        <v>Valid</v>
      </c>
      <c r="L8711" t="str">
        <f ca="1">IF(ISNA(XLOOKUP(B8711,Vendors!A:A,Vendors!A:A)),"Invalid FK","Valid")</f>
        <v>Valid</v>
      </c>
      <c r="M8711" t="str">
        <f ca="1">IF(ISNA(XLOOKUP(C8711,Headcount!C:C,Headcount!C:C)),"Invalid FK","Valid")</f>
        <v>Valid</v>
      </c>
    </row>
    <row r="8712" spans="1:13">
      <c r="A8712" t="s">
        <v>18908</v>
      </c>
      <c r="B8712" s="1">
        <v>44632</v>
      </c>
      <c r="C8712">
        <v>142705.88</v>
      </c>
      <c r="D8712" t="s">
        <v>1483</v>
      </c>
      <c r="E8712" t="s">
        <v>1499</v>
      </c>
      <c r="F8712" t="s">
        <v>268</v>
      </c>
      <c r="G8712" t="s">
        <v>8</v>
      </c>
      <c r="H8712" t="s">
        <v>1121</v>
      </c>
      <c r="J8712" t="s">
        <v>18909</v>
      </c>
      <c r="K8712" t="str">
        <f ca="1">IF(ISNA(XLOOKUP(A8712,Customers!A:A,Customers!A:A)),"Invalid FK","Valid")</f>
        <v>Valid</v>
      </c>
      <c r="L8712" t="str">
        <f ca="1">IF(ISNA(XLOOKUP(B8712,Vendors!A:A,Vendors!A:A)),"Invalid FK","Valid")</f>
        <v>Valid</v>
      </c>
      <c r="M8712" t="str">
        <f ca="1">IF(ISNA(XLOOKUP(C8712,Headcount!C:C,Headcount!C:C)),"Invalid FK","Valid")</f>
        <v>Valid</v>
      </c>
    </row>
    <row r="8713" spans="1:13">
      <c r="A8713" t="s">
        <v>18910</v>
      </c>
      <c r="B8713" s="1">
        <v>45031</v>
      </c>
      <c r="C8713">
        <v>108440.58</v>
      </c>
      <c r="D8713" t="s">
        <v>1483</v>
      </c>
      <c r="E8713" t="s">
        <v>1487</v>
      </c>
      <c r="F8713" t="s">
        <v>264</v>
      </c>
      <c r="G8713" t="s">
        <v>13</v>
      </c>
      <c r="H8713" t="s">
        <v>1053</v>
      </c>
      <c r="J8713" t="s">
        <v>18911</v>
      </c>
      <c r="K8713" t="str">
        <f ca="1">IF(ISNA(XLOOKUP(A8713,Customers!A:A,Customers!A:A)),"Invalid FK","Valid")</f>
        <v>Valid</v>
      </c>
      <c r="L8713" t="str">
        <f ca="1">IF(ISNA(XLOOKUP(B8713,Vendors!A:A,Vendors!A:A)),"Invalid FK","Valid")</f>
        <v>Valid</v>
      </c>
      <c r="M8713" t="str">
        <f ca="1">IF(ISNA(XLOOKUP(C8713,Headcount!C:C,Headcount!C:C)),"Invalid FK","Valid")</f>
        <v>Valid</v>
      </c>
    </row>
    <row r="8714" spans="1:13">
      <c r="A8714" t="s">
        <v>18912</v>
      </c>
      <c r="B8714" s="1">
        <v>44978</v>
      </c>
      <c r="C8714">
        <v>-39958.870000000003</v>
      </c>
      <c r="D8714" t="s">
        <v>1478</v>
      </c>
      <c r="E8714" t="s">
        <v>1509</v>
      </c>
      <c r="F8714" t="s">
        <v>264</v>
      </c>
      <c r="G8714" t="s">
        <v>8</v>
      </c>
      <c r="I8714" t="s">
        <v>240</v>
      </c>
      <c r="J8714" t="s">
        <v>18913</v>
      </c>
      <c r="K8714" t="str">
        <f ca="1">IF(ISNA(XLOOKUP(A8714,Customers!A:A,Customers!A:A)),"Invalid FK","Valid")</f>
        <v>Valid</v>
      </c>
      <c r="L8714" t="str">
        <f ca="1">IF(ISNA(XLOOKUP(B8714,Vendors!A:A,Vendors!A:A)),"Invalid FK","Valid")</f>
        <v>Valid</v>
      </c>
      <c r="M8714" t="str">
        <f ca="1">IF(ISNA(XLOOKUP(C8714,Headcount!C:C,Headcount!C:C)),"Invalid FK","Valid")</f>
        <v>Valid</v>
      </c>
    </row>
    <row r="8715" spans="1:13">
      <c r="A8715" t="s">
        <v>18914</v>
      </c>
      <c r="B8715" s="1">
        <v>44769</v>
      </c>
      <c r="C8715">
        <v>174008.67</v>
      </c>
      <c r="D8715" t="s">
        <v>1483</v>
      </c>
      <c r="E8715" t="s">
        <v>1487</v>
      </c>
      <c r="F8715" t="s">
        <v>264</v>
      </c>
      <c r="G8715" t="s">
        <v>29</v>
      </c>
      <c r="H8715" t="s">
        <v>1339</v>
      </c>
      <c r="J8715" t="s">
        <v>18915</v>
      </c>
      <c r="K8715" t="str">
        <f ca="1">IF(ISNA(XLOOKUP(A8715,Customers!A:A,Customers!A:A)),"Invalid FK","Valid")</f>
        <v>Valid</v>
      </c>
      <c r="L8715" t="str">
        <f ca="1">IF(ISNA(XLOOKUP(B8715,Vendors!A:A,Vendors!A:A)),"Invalid FK","Valid")</f>
        <v>Valid</v>
      </c>
      <c r="M8715" t="str">
        <f ca="1">IF(ISNA(XLOOKUP(C8715,Headcount!C:C,Headcount!C:C)),"Invalid FK","Valid")</f>
        <v>Valid</v>
      </c>
    </row>
    <row r="8716" spans="1:13">
      <c r="A8716" t="s">
        <v>18916</v>
      </c>
      <c r="B8716" s="1">
        <v>45004</v>
      </c>
      <c r="C8716">
        <v>154198.21</v>
      </c>
      <c r="D8716" t="s">
        <v>1483</v>
      </c>
      <c r="E8716" t="s">
        <v>1487</v>
      </c>
      <c r="F8716" t="s">
        <v>271</v>
      </c>
      <c r="G8716" t="s">
        <v>8</v>
      </c>
      <c r="H8716" t="s">
        <v>1187</v>
      </c>
      <c r="J8716" t="s">
        <v>18917</v>
      </c>
      <c r="K8716" t="str">
        <f ca="1">IF(ISNA(XLOOKUP(A8716,Customers!A:A,Customers!A:A)),"Invalid FK","Valid")</f>
        <v>Valid</v>
      </c>
      <c r="L8716" t="str">
        <f ca="1">IF(ISNA(XLOOKUP(B8716,Vendors!A:A,Vendors!A:A)),"Invalid FK","Valid")</f>
        <v>Valid</v>
      </c>
      <c r="M8716" t="str">
        <f ca="1">IF(ISNA(XLOOKUP(C8716,Headcount!C:C,Headcount!C:C)),"Invalid FK","Valid")</f>
        <v>Valid</v>
      </c>
    </row>
    <row r="8717" spans="1:13">
      <c r="A8717" t="s">
        <v>18918</v>
      </c>
      <c r="B8717" s="1">
        <v>44617</v>
      </c>
      <c r="C8717">
        <v>-27093.55</v>
      </c>
      <c r="D8717" t="s">
        <v>1478</v>
      </c>
      <c r="E8717" t="s">
        <v>1509</v>
      </c>
      <c r="F8717" t="s">
        <v>264</v>
      </c>
      <c r="G8717" t="s">
        <v>8</v>
      </c>
      <c r="I8717" t="s">
        <v>111</v>
      </c>
      <c r="J8717" t="s">
        <v>18919</v>
      </c>
      <c r="K8717" t="str">
        <f ca="1">IF(ISNA(XLOOKUP(A8717,Customers!A:A,Customers!A:A)),"Invalid FK","Valid")</f>
        <v>Valid</v>
      </c>
      <c r="L8717" t="str">
        <f ca="1">IF(ISNA(XLOOKUP(B8717,Vendors!A:A,Vendors!A:A)),"Invalid FK","Valid")</f>
        <v>Valid</v>
      </c>
      <c r="M8717" t="str">
        <f ca="1">IF(ISNA(XLOOKUP(C8717,Headcount!C:C,Headcount!C:C)),"Invalid FK","Valid")</f>
        <v>Valid</v>
      </c>
    </row>
    <row r="8718" spans="1:13">
      <c r="A8718" t="s">
        <v>18920</v>
      </c>
      <c r="B8718" s="1">
        <v>44845</v>
      </c>
      <c r="C8718">
        <v>160696.66</v>
      </c>
      <c r="D8718" t="s">
        <v>1483</v>
      </c>
      <c r="E8718" t="s">
        <v>1499</v>
      </c>
      <c r="F8718" t="s">
        <v>264</v>
      </c>
      <c r="G8718" t="s">
        <v>29</v>
      </c>
      <c r="H8718" t="s">
        <v>1337</v>
      </c>
      <c r="J8718" t="s">
        <v>18921</v>
      </c>
      <c r="K8718" t="str">
        <f ca="1">IF(ISNA(XLOOKUP(A8718,Customers!A:A,Customers!A:A)),"Invalid FK","Valid")</f>
        <v>Valid</v>
      </c>
      <c r="L8718" t="str">
        <f ca="1">IF(ISNA(XLOOKUP(B8718,Vendors!A:A,Vendors!A:A)),"Invalid FK","Valid")</f>
        <v>Valid</v>
      </c>
      <c r="M8718" t="str">
        <f ca="1">IF(ISNA(XLOOKUP(C8718,Headcount!C:C,Headcount!C:C)),"Invalid FK","Valid")</f>
        <v>Valid</v>
      </c>
    </row>
    <row r="8719" spans="1:13">
      <c r="A8719" t="s">
        <v>18922</v>
      </c>
      <c r="B8719" s="1">
        <v>45067</v>
      </c>
      <c r="C8719">
        <v>-30107.96</v>
      </c>
      <c r="D8719" t="s">
        <v>1478</v>
      </c>
      <c r="E8719" t="s">
        <v>1534</v>
      </c>
      <c r="F8719" t="s">
        <v>268</v>
      </c>
      <c r="G8719" t="s">
        <v>29</v>
      </c>
      <c r="I8719" t="s">
        <v>25</v>
      </c>
      <c r="J8719" t="s">
        <v>18923</v>
      </c>
      <c r="K8719" t="str">
        <f ca="1">IF(ISNA(XLOOKUP(A8719,Customers!A:A,Customers!A:A)),"Invalid FK","Valid")</f>
        <v>Valid</v>
      </c>
      <c r="L8719" t="str">
        <f ca="1">IF(ISNA(XLOOKUP(B8719,Vendors!A:A,Vendors!A:A)),"Invalid FK","Valid")</f>
        <v>Valid</v>
      </c>
      <c r="M8719" t="str">
        <f ca="1">IF(ISNA(XLOOKUP(C8719,Headcount!C:C,Headcount!C:C)),"Invalid FK","Valid")</f>
        <v>Valid</v>
      </c>
    </row>
    <row r="8720" spans="1:13">
      <c r="A8720" t="s">
        <v>18924</v>
      </c>
      <c r="B8720" s="1">
        <v>44715</v>
      </c>
      <c r="C8720">
        <v>19946.490000000002</v>
      </c>
      <c r="D8720" t="s">
        <v>1504</v>
      </c>
      <c r="E8720" t="s">
        <v>1504</v>
      </c>
      <c r="F8720" t="s">
        <v>271</v>
      </c>
      <c r="G8720" t="s">
        <v>8</v>
      </c>
      <c r="J8720" t="s">
        <v>18925</v>
      </c>
      <c r="K8720" t="str">
        <f ca="1">IF(ISNA(XLOOKUP(A8720,Customers!A:A,Customers!A:A)),"Invalid FK","Valid")</f>
        <v>Valid</v>
      </c>
      <c r="L8720" t="str">
        <f ca="1">IF(ISNA(XLOOKUP(B8720,Vendors!A:A,Vendors!A:A)),"Invalid FK","Valid")</f>
        <v>Valid</v>
      </c>
      <c r="M8720" t="str">
        <f ca="1">IF(ISNA(XLOOKUP(C8720,Headcount!C:C,Headcount!C:C)),"Invalid FK","Valid")</f>
        <v>Valid</v>
      </c>
    </row>
    <row r="8721" spans="1:13">
      <c r="A8721" t="s">
        <v>18926</v>
      </c>
      <c r="B8721" s="1">
        <v>44578</v>
      </c>
      <c r="C8721">
        <v>-28827.11</v>
      </c>
      <c r="D8721" t="s">
        <v>1478</v>
      </c>
      <c r="E8721" t="s">
        <v>36</v>
      </c>
      <c r="F8721" t="s">
        <v>264</v>
      </c>
      <c r="G8721" t="s">
        <v>29</v>
      </c>
      <c r="I8721" t="s">
        <v>248</v>
      </c>
      <c r="J8721" t="s">
        <v>18927</v>
      </c>
      <c r="K8721" t="str">
        <f ca="1">IF(ISNA(XLOOKUP(A8721,Customers!A:A,Customers!A:A)),"Invalid FK","Valid")</f>
        <v>Valid</v>
      </c>
      <c r="L8721" t="str">
        <f ca="1">IF(ISNA(XLOOKUP(B8721,Vendors!A:A,Vendors!A:A)),"Invalid FK","Valid")</f>
        <v>Valid</v>
      </c>
      <c r="M8721" t="str">
        <f ca="1">IF(ISNA(XLOOKUP(C8721,Headcount!C:C,Headcount!C:C)),"Invalid FK","Valid")</f>
        <v>Valid</v>
      </c>
    </row>
    <row r="8722" spans="1:13">
      <c r="A8722" t="s">
        <v>18928</v>
      </c>
      <c r="B8722" s="1">
        <v>44891</v>
      </c>
      <c r="C8722">
        <v>36773.32</v>
      </c>
      <c r="D8722" t="s">
        <v>1587</v>
      </c>
      <c r="E8722" t="s">
        <v>1587</v>
      </c>
      <c r="F8722" t="s">
        <v>268</v>
      </c>
      <c r="G8722" t="s">
        <v>13</v>
      </c>
      <c r="J8722" t="s">
        <v>18929</v>
      </c>
      <c r="K8722" t="str">
        <f ca="1">IF(ISNA(XLOOKUP(A8722,Customers!A:A,Customers!A:A)),"Invalid FK","Valid")</f>
        <v>Valid</v>
      </c>
      <c r="L8722" t="str">
        <f ca="1">IF(ISNA(XLOOKUP(B8722,Vendors!A:A,Vendors!A:A)),"Invalid FK","Valid")</f>
        <v>Valid</v>
      </c>
      <c r="M8722" t="str">
        <f ca="1">IF(ISNA(XLOOKUP(C8722,Headcount!C:C,Headcount!C:C)),"Invalid FK","Valid")</f>
        <v>Valid</v>
      </c>
    </row>
    <row r="8723" spans="1:13">
      <c r="A8723" t="s">
        <v>18930</v>
      </c>
      <c r="B8723" s="1">
        <v>45121</v>
      </c>
      <c r="C8723">
        <v>175864.04</v>
      </c>
      <c r="D8723" t="s">
        <v>1483</v>
      </c>
      <c r="E8723" t="s">
        <v>1499</v>
      </c>
      <c r="F8723" t="s">
        <v>271</v>
      </c>
      <c r="G8723" t="s">
        <v>8</v>
      </c>
      <c r="H8723" t="s">
        <v>1243</v>
      </c>
      <c r="J8723" t="s">
        <v>18931</v>
      </c>
      <c r="K8723" t="str">
        <f ca="1">IF(ISNA(XLOOKUP(A8723,Customers!A:A,Customers!A:A)),"Invalid FK","Valid")</f>
        <v>Valid</v>
      </c>
      <c r="L8723" t="str">
        <f ca="1">IF(ISNA(XLOOKUP(B8723,Vendors!A:A,Vendors!A:A)),"Invalid FK","Valid")</f>
        <v>Valid</v>
      </c>
      <c r="M8723" t="str">
        <f ca="1">IF(ISNA(XLOOKUP(C8723,Headcount!C:C,Headcount!C:C)),"Invalid FK","Valid")</f>
        <v>Valid</v>
      </c>
    </row>
    <row r="8724" spans="1:13">
      <c r="A8724" t="s">
        <v>18932</v>
      </c>
      <c r="B8724" s="1">
        <v>44941</v>
      </c>
      <c r="C8724">
        <v>-62834.73</v>
      </c>
      <c r="D8724" t="s">
        <v>1478</v>
      </c>
      <c r="E8724" t="s">
        <v>1509</v>
      </c>
      <c r="F8724" t="s">
        <v>264</v>
      </c>
      <c r="G8724" t="s">
        <v>8</v>
      </c>
      <c r="I8724" t="s">
        <v>141</v>
      </c>
      <c r="J8724" t="s">
        <v>18933</v>
      </c>
      <c r="K8724" t="str">
        <f ca="1">IF(ISNA(XLOOKUP(A8724,Customers!A:A,Customers!A:A)),"Invalid FK","Valid")</f>
        <v>Valid</v>
      </c>
      <c r="L8724" t="str">
        <f ca="1">IF(ISNA(XLOOKUP(B8724,Vendors!A:A,Vendors!A:A)),"Invalid FK","Valid")</f>
        <v>Valid</v>
      </c>
      <c r="M8724" t="str">
        <f ca="1">IF(ISNA(XLOOKUP(C8724,Headcount!C:C,Headcount!C:C)),"Invalid FK","Valid")</f>
        <v>Valid</v>
      </c>
    </row>
    <row r="8725" spans="1:13">
      <c r="A8725" t="s">
        <v>18934</v>
      </c>
      <c r="B8725" s="1">
        <v>45235</v>
      </c>
      <c r="C8725">
        <v>19919.95</v>
      </c>
      <c r="D8725" t="s">
        <v>1924</v>
      </c>
      <c r="E8725" t="s">
        <v>1924</v>
      </c>
      <c r="F8725" t="s">
        <v>264</v>
      </c>
      <c r="G8725" t="s">
        <v>13</v>
      </c>
      <c r="J8725" t="s">
        <v>18935</v>
      </c>
      <c r="K8725" t="str">
        <f ca="1">IF(ISNA(XLOOKUP(A8725,Customers!A:A,Customers!A:A)),"Invalid FK","Valid")</f>
        <v>Valid</v>
      </c>
      <c r="L8725" t="str">
        <f ca="1">IF(ISNA(XLOOKUP(B8725,Vendors!A:A,Vendors!A:A)),"Invalid FK","Valid")</f>
        <v>Valid</v>
      </c>
      <c r="M8725" t="str">
        <f ca="1">IF(ISNA(XLOOKUP(C8725,Headcount!C:C,Headcount!C:C)),"Invalid FK","Valid")</f>
        <v>Valid</v>
      </c>
    </row>
    <row r="8726" spans="1:13">
      <c r="A8726" t="s">
        <v>18936</v>
      </c>
      <c r="B8726" s="1">
        <v>44592</v>
      </c>
      <c r="C8726">
        <v>-50761.85</v>
      </c>
      <c r="D8726" t="s">
        <v>1478</v>
      </c>
      <c r="E8726" t="s">
        <v>1509</v>
      </c>
      <c r="F8726" t="s">
        <v>271</v>
      </c>
      <c r="G8726" t="s">
        <v>17</v>
      </c>
      <c r="I8726" t="s">
        <v>242</v>
      </c>
      <c r="J8726" t="s">
        <v>18937</v>
      </c>
      <c r="K8726" t="str">
        <f ca="1">IF(ISNA(XLOOKUP(A8726,Customers!A:A,Customers!A:A)),"Invalid FK","Valid")</f>
        <v>Valid</v>
      </c>
      <c r="L8726" t="str">
        <f ca="1">IF(ISNA(XLOOKUP(B8726,Vendors!A:A,Vendors!A:A)),"Invalid FK","Valid")</f>
        <v>Valid</v>
      </c>
      <c r="M8726" t="str">
        <f ca="1">IF(ISNA(XLOOKUP(C8726,Headcount!C:C,Headcount!C:C)),"Invalid FK","Valid")</f>
        <v>Valid</v>
      </c>
    </row>
    <row r="8727" spans="1:13">
      <c r="A8727" t="s">
        <v>18938</v>
      </c>
      <c r="B8727" s="1">
        <v>45083</v>
      </c>
      <c r="C8727">
        <v>-46040.17</v>
      </c>
      <c r="D8727" t="s">
        <v>1478</v>
      </c>
      <c r="E8727" t="s">
        <v>20</v>
      </c>
      <c r="F8727" t="s">
        <v>271</v>
      </c>
      <c r="G8727" t="s">
        <v>13</v>
      </c>
      <c r="I8727" t="s">
        <v>149</v>
      </c>
      <c r="J8727" t="s">
        <v>18939</v>
      </c>
      <c r="K8727" t="str">
        <f ca="1">IF(ISNA(XLOOKUP(A8727,Customers!A:A,Customers!A:A)),"Invalid FK","Valid")</f>
        <v>Valid</v>
      </c>
      <c r="L8727" t="str">
        <f ca="1">IF(ISNA(XLOOKUP(B8727,Vendors!A:A,Vendors!A:A)),"Invalid FK","Valid")</f>
        <v>Valid</v>
      </c>
      <c r="M8727" t="str">
        <f ca="1">IF(ISNA(XLOOKUP(C8727,Headcount!C:C,Headcount!C:C)),"Invalid FK","Valid")</f>
        <v>Valid</v>
      </c>
    </row>
    <row r="8728" spans="1:13">
      <c r="A8728" t="s">
        <v>18940</v>
      </c>
      <c r="B8728" s="1">
        <v>44796</v>
      </c>
      <c r="C8728">
        <v>208109.4</v>
      </c>
      <c r="D8728" t="s">
        <v>1483</v>
      </c>
      <c r="E8728" t="s">
        <v>1487</v>
      </c>
      <c r="F8728" t="s">
        <v>264</v>
      </c>
      <c r="G8728" t="s">
        <v>29</v>
      </c>
      <c r="H8728" t="s">
        <v>800</v>
      </c>
      <c r="J8728" t="s">
        <v>18941</v>
      </c>
      <c r="K8728" t="str">
        <f ca="1">IF(ISNA(XLOOKUP(A8728,Customers!A:A,Customers!A:A)),"Invalid FK","Valid")</f>
        <v>Valid</v>
      </c>
      <c r="L8728" t="str">
        <f ca="1">IF(ISNA(XLOOKUP(B8728,Vendors!A:A,Vendors!A:A)),"Invalid FK","Valid")</f>
        <v>Valid</v>
      </c>
      <c r="M8728" t="str">
        <f ca="1">IF(ISNA(XLOOKUP(C8728,Headcount!C:C,Headcount!C:C)),"Invalid FK","Valid")</f>
        <v>Valid</v>
      </c>
    </row>
    <row r="8729" spans="1:13">
      <c r="A8729" t="s">
        <v>18942</v>
      </c>
      <c r="B8729" s="1">
        <v>44768</v>
      </c>
      <c r="C8729">
        <v>110099.98</v>
      </c>
      <c r="D8729" t="s">
        <v>1483</v>
      </c>
      <c r="E8729" t="s">
        <v>1499</v>
      </c>
      <c r="F8729" t="s">
        <v>264</v>
      </c>
      <c r="G8729" t="s">
        <v>29</v>
      </c>
      <c r="H8729" t="s">
        <v>928</v>
      </c>
      <c r="J8729" t="s">
        <v>18943</v>
      </c>
      <c r="K8729" t="str">
        <f ca="1">IF(ISNA(XLOOKUP(A8729,Customers!A:A,Customers!A:A)),"Invalid FK","Valid")</f>
        <v>Valid</v>
      </c>
      <c r="L8729" t="str">
        <f ca="1">IF(ISNA(XLOOKUP(B8729,Vendors!A:A,Vendors!A:A)),"Invalid FK","Valid")</f>
        <v>Valid</v>
      </c>
      <c r="M8729" t="str">
        <f ca="1">IF(ISNA(XLOOKUP(C8729,Headcount!C:C,Headcount!C:C)),"Invalid FK","Valid")</f>
        <v>Valid</v>
      </c>
    </row>
    <row r="8730" spans="1:13">
      <c r="A8730" t="s">
        <v>18944</v>
      </c>
      <c r="B8730" s="1">
        <v>45272</v>
      </c>
      <c r="C8730">
        <v>195859.17</v>
      </c>
      <c r="D8730" t="s">
        <v>1483</v>
      </c>
      <c r="E8730" t="s">
        <v>1499</v>
      </c>
      <c r="F8730" t="s">
        <v>268</v>
      </c>
      <c r="G8730" t="s">
        <v>13</v>
      </c>
      <c r="H8730" t="s">
        <v>1239</v>
      </c>
      <c r="J8730" t="s">
        <v>18945</v>
      </c>
      <c r="K8730" t="str">
        <f ca="1">IF(ISNA(XLOOKUP(A8730,Customers!A:A,Customers!A:A)),"Invalid FK","Valid")</f>
        <v>Valid</v>
      </c>
      <c r="L8730" t="str">
        <f ca="1">IF(ISNA(XLOOKUP(B8730,Vendors!A:A,Vendors!A:A)),"Invalid FK","Valid")</f>
        <v>Valid</v>
      </c>
      <c r="M8730" t="str">
        <f ca="1">IF(ISNA(XLOOKUP(C8730,Headcount!C:C,Headcount!C:C)),"Invalid FK","Valid")</f>
        <v>Valid</v>
      </c>
    </row>
    <row r="8731" spans="1:13">
      <c r="A8731" t="s">
        <v>18946</v>
      </c>
      <c r="B8731" s="1">
        <v>44702</v>
      </c>
      <c r="C8731">
        <v>-25990.38</v>
      </c>
      <c r="D8731" t="s">
        <v>1478</v>
      </c>
      <c r="E8731" t="s">
        <v>1534</v>
      </c>
      <c r="F8731" t="s">
        <v>271</v>
      </c>
      <c r="G8731" t="s">
        <v>17</v>
      </c>
      <c r="I8731" t="s">
        <v>197</v>
      </c>
      <c r="J8731" t="s">
        <v>18947</v>
      </c>
      <c r="K8731" t="str">
        <f ca="1">IF(ISNA(XLOOKUP(A8731,Customers!A:A,Customers!A:A)),"Invalid FK","Valid")</f>
        <v>Valid</v>
      </c>
      <c r="L8731" t="str">
        <f ca="1">IF(ISNA(XLOOKUP(B8731,Vendors!A:A,Vendors!A:A)),"Invalid FK","Valid")</f>
        <v>Valid</v>
      </c>
      <c r="M8731" t="str">
        <f ca="1">IF(ISNA(XLOOKUP(C8731,Headcount!C:C,Headcount!C:C)),"Invalid FK","Valid")</f>
        <v>Valid</v>
      </c>
    </row>
    <row r="8732" spans="1:13">
      <c r="A8732" t="s">
        <v>18948</v>
      </c>
      <c r="B8732" s="1">
        <v>44726</v>
      </c>
      <c r="C8732">
        <v>-31061.78</v>
      </c>
      <c r="D8732" t="s">
        <v>1478</v>
      </c>
      <c r="E8732" t="s">
        <v>36</v>
      </c>
      <c r="F8732" t="s">
        <v>271</v>
      </c>
      <c r="G8732" t="s">
        <v>17</v>
      </c>
      <c r="I8732" t="s">
        <v>53</v>
      </c>
      <c r="J8732" t="s">
        <v>18949</v>
      </c>
      <c r="K8732" t="str">
        <f ca="1">IF(ISNA(XLOOKUP(A8732,Customers!A:A,Customers!A:A)),"Invalid FK","Valid")</f>
        <v>Valid</v>
      </c>
      <c r="L8732" t="str">
        <f ca="1">IF(ISNA(XLOOKUP(B8732,Vendors!A:A,Vendors!A:A)),"Invalid FK","Valid")</f>
        <v>Valid</v>
      </c>
      <c r="M8732" t="str">
        <f ca="1">IF(ISNA(XLOOKUP(C8732,Headcount!C:C,Headcount!C:C)),"Invalid FK","Valid")</f>
        <v>Valid</v>
      </c>
    </row>
    <row r="8733" spans="1:13">
      <c r="A8733" t="s">
        <v>18950</v>
      </c>
      <c r="B8733" s="1">
        <v>45012</v>
      </c>
      <c r="C8733">
        <v>190519.05</v>
      </c>
      <c r="D8733" t="s">
        <v>1483</v>
      </c>
      <c r="E8733" t="s">
        <v>1484</v>
      </c>
      <c r="F8733" t="s">
        <v>264</v>
      </c>
      <c r="G8733" t="s">
        <v>29</v>
      </c>
      <c r="H8733" t="s">
        <v>716</v>
      </c>
      <c r="J8733" t="s">
        <v>18951</v>
      </c>
      <c r="K8733" t="str">
        <f ca="1">IF(ISNA(XLOOKUP(A8733,Customers!A:A,Customers!A:A)),"Invalid FK","Valid")</f>
        <v>Valid</v>
      </c>
      <c r="L8733" t="str">
        <f ca="1">IF(ISNA(XLOOKUP(B8733,Vendors!A:A,Vendors!A:A)),"Invalid FK","Valid")</f>
        <v>Valid</v>
      </c>
      <c r="M8733" t="str">
        <f ca="1">IF(ISNA(XLOOKUP(C8733,Headcount!C:C,Headcount!C:C)),"Invalid FK","Valid")</f>
        <v>Valid</v>
      </c>
    </row>
    <row r="8734" spans="1:13">
      <c r="A8734" t="s">
        <v>18952</v>
      </c>
      <c r="B8734" s="1">
        <v>45270</v>
      </c>
      <c r="C8734">
        <v>-79890.720000000001</v>
      </c>
      <c r="D8734" t="s">
        <v>1478</v>
      </c>
      <c r="E8734" t="s">
        <v>36</v>
      </c>
      <c r="F8734" t="s">
        <v>264</v>
      </c>
      <c r="G8734" t="s">
        <v>8</v>
      </c>
      <c r="I8734" t="s">
        <v>107</v>
      </c>
      <c r="J8734" t="s">
        <v>18953</v>
      </c>
      <c r="K8734" t="str">
        <f ca="1">IF(ISNA(XLOOKUP(A8734,Customers!A:A,Customers!A:A)),"Invalid FK","Valid")</f>
        <v>Valid</v>
      </c>
      <c r="L8734" t="str">
        <f ca="1">IF(ISNA(XLOOKUP(B8734,Vendors!A:A,Vendors!A:A)),"Invalid FK","Valid")</f>
        <v>Valid</v>
      </c>
      <c r="M8734" t="str">
        <f ca="1">IF(ISNA(XLOOKUP(C8734,Headcount!C:C,Headcount!C:C)),"Invalid FK","Valid")</f>
        <v>Valid</v>
      </c>
    </row>
    <row r="8735" spans="1:13">
      <c r="A8735" t="s">
        <v>18954</v>
      </c>
      <c r="B8735" s="1">
        <v>45220</v>
      </c>
      <c r="C8735">
        <v>-61832.91</v>
      </c>
      <c r="D8735" t="s">
        <v>1478</v>
      </c>
      <c r="E8735" t="s">
        <v>1496</v>
      </c>
      <c r="F8735" t="s">
        <v>264</v>
      </c>
      <c r="G8735" t="s">
        <v>13</v>
      </c>
      <c r="I8735" t="s">
        <v>141</v>
      </c>
      <c r="J8735" t="s">
        <v>18955</v>
      </c>
      <c r="K8735" t="str">
        <f ca="1">IF(ISNA(XLOOKUP(A8735,Customers!A:A,Customers!A:A)),"Invalid FK","Valid")</f>
        <v>Valid</v>
      </c>
      <c r="L8735" t="str">
        <f ca="1">IF(ISNA(XLOOKUP(B8735,Vendors!A:A,Vendors!A:A)),"Invalid FK","Valid")</f>
        <v>Valid</v>
      </c>
      <c r="M8735" t="str">
        <f ca="1">IF(ISNA(XLOOKUP(C8735,Headcount!C:C,Headcount!C:C)),"Invalid FK","Valid")</f>
        <v>Valid</v>
      </c>
    </row>
    <row r="8736" spans="1:13">
      <c r="A8736" t="s">
        <v>18956</v>
      </c>
      <c r="B8736" s="1">
        <v>45178</v>
      </c>
      <c r="C8736">
        <v>156706.37</v>
      </c>
      <c r="D8736" t="s">
        <v>1483</v>
      </c>
      <c r="E8736" t="s">
        <v>1484</v>
      </c>
      <c r="F8736" t="s">
        <v>264</v>
      </c>
      <c r="G8736" t="s">
        <v>29</v>
      </c>
      <c r="H8736" t="s">
        <v>1375</v>
      </c>
      <c r="J8736" t="s">
        <v>18957</v>
      </c>
      <c r="K8736" t="str">
        <f ca="1">IF(ISNA(XLOOKUP(A8736,Customers!A:A,Customers!A:A)),"Invalid FK","Valid")</f>
        <v>Valid</v>
      </c>
      <c r="L8736" t="str">
        <f ca="1">IF(ISNA(XLOOKUP(B8736,Vendors!A:A,Vendors!A:A)),"Invalid FK","Valid")</f>
        <v>Valid</v>
      </c>
      <c r="M8736" t="str">
        <f ca="1">IF(ISNA(XLOOKUP(C8736,Headcount!C:C,Headcount!C:C)),"Invalid FK","Valid")</f>
        <v>Valid</v>
      </c>
    </row>
    <row r="8737" spans="1:13">
      <c r="A8737" t="s">
        <v>18958</v>
      </c>
      <c r="B8737" s="1">
        <v>44835</v>
      </c>
      <c r="C8737">
        <v>168039.14</v>
      </c>
      <c r="D8737" t="s">
        <v>1483</v>
      </c>
      <c r="E8737" t="s">
        <v>1487</v>
      </c>
      <c r="F8737" t="s">
        <v>264</v>
      </c>
      <c r="G8737" t="s">
        <v>8</v>
      </c>
      <c r="H8737" t="s">
        <v>1347</v>
      </c>
      <c r="J8737" t="s">
        <v>18959</v>
      </c>
      <c r="K8737" t="str">
        <f ca="1">IF(ISNA(XLOOKUP(A8737,Customers!A:A,Customers!A:A)),"Invalid FK","Valid")</f>
        <v>Valid</v>
      </c>
      <c r="L8737" t="str">
        <f ca="1">IF(ISNA(XLOOKUP(B8737,Vendors!A:A,Vendors!A:A)),"Invalid FK","Valid")</f>
        <v>Valid</v>
      </c>
      <c r="M8737" t="str">
        <f ca="1">IF(ISNA(XLOOKUP(C8737,Headcount!C:C,Headcount!C:C)),"Invalid FK","Valid")</f>
        <v>Valid</v>
      </c>
    </row>
    <row r="8738" spans="1:13">
      <c r="A8738" t="s">
        <v>18960</v>
      </c>
      <c r="B8738" s="1">
        <v>44845</v>
      </c>
      <c r="C8738">
        <v>-58046.879999999997</v>
      </c>
      <c r="D8738" t="s">
        <v>1478</v>
      </c>
      <c r="E8738" t="s">
        <v>1496</v>
      </c>
      <c r="F8738" t="s">
        <v>268</v>
      </c>
      <c r="G8738" t="s">
        <v>13</v>
      </c>
      <c r="I8738" t="s">
        <v>77</v>
      </c>
      <c r="J8738" t="s">
        <v>18961</v>
      </c>
      <c r="K8738" t="str">
        <f ca="1">IF(ISNA(XLOOKUP(A8738,Customers!A:A,Customers!A:A)),"Invalid FK","Valid")</f>
        <v>Valid</v>
      </c>
      <c r="L8738" t="str">
        <f ca="1">IF(ISNA(XLOOKUP(B8738,Vendors!A:A,Vendors!A:A)),"Invalid FK","Valid")</f>
        <v>Valid</v>
      </c>
      <c r="M8738" t="str">
        <f ca="1">IF(ISNA(XLOOKUP(C8738,Headcount!C:C,Headcount!C:C)),"Invalid FK","Valid")</f>
        <v>Valid</v>
      </c>
    </row>
    <row r="8739" spans="1:13">
      <c r="A8739" t="s">
        <v>18962</v>
      </c>
      <c r="B8739" s="1">
        <v>45196</v>
      </c>
      <c r="C8739">
        <v>59637.86</v>
      </c>
      <c r="D8739" t="s">
        <v>1483</v>
      </c>
      <c r="E8739" t="s">
        <v>1487</v>
      </c>
      <c r="F8739" t="s">
        <v>268</v>
      </c>
      <c r="G8739" t="s">
        <v>29</v>
      </c>
      <c r="H8739" t="s">
        <v>1233</v>
      </c>
      <c r="J8739" t="s">
        <v>18963</v>
      </c>
      <c r="K8739" t="str">
        <f ca="1">IF(ISNA(XLOOKUP(A8739,Customers!A:A,Customers!A:A)),"Invalid FK","Valid")</f>
        <v>Valid</v>
      </c>
      <c r="L8739" t="str">
        <f ca="1">IF(ISNA(XLOOKUP(B8739,Vendors!A:A,Vendors!A:A)),"Invalid FK","Valid")</f>
        <v>Valid</v>
      </c>
      <c r="M8739" t="str">
        <f ca="1">IF(ISNA(XLOOKUP(C8739,Headcount!C:C,Headcount!C:C)),"Invalid FK","Valid")</f>
        <v>Valid</v>
      </c>
    </row>
    <row r="8740" spans="1:13">
      <c r="A8740" t="s">
        <v>18964</v>
      </c>
      <c r="B8740" s="1">
        <v>44735</v>
      </c>
      <c r="C8740">
        <v>209896.34</v>
      </c>
      <c r="D8740" t="s">
        <v>1483</v>
      </c>
      <c r="E8740" t="s">
        <v>1487</v>
      </c>
      <c r="F8740" t="s">
        <v>268</v>
      </c>
      <c r="G8740" t="s">
        <v>8</v>
      </c>
      <c r="H8740" t="s">
        <v>1051</v>
      </c>
      <c r="J8740" t="s">
        <v>18965</v>
      </c>
      <c r="K8740" t="str">
        <f ca="1">IF(ISNA(XLOOKUP(A8740,Customers!A:A,Customers!A:A)),"Invalid FK","Valid")</f>
        <v>Valid</v>
      </c>
      <c r="L8740" t="str">
        <f ca="1">IF(ISNA(XLOOKUP(B8740,Vendors!A:A,Vendors!A:A)),"Invalid FK","Valid")</f>
        <v>Valid</v>
      </c>
      <c r="M8740" t="str">
        <f ca="1">IF(ISNA(XLOOKUP(C8740,Headcount!C:C,Headcount!C:C)),"Invalid FK","Valid")</f>
        <v>Valid</v>
      </c>
    </row>
    <row r="8741" spans="1:13">
      <c r="A8741" t="s">
        <v>18966</v>
      </c>
      <c r="B8741" s="1">
        <v>44659</v>
      </c>
      <c r="C8741">
        <v>-41051.47</v>
      </c>
      <c r="D8741" t="s">
        <v>1478</v>
      </c>
      <c r="E8741" t="s">
        <v>1496</v>
      </c>
      <c r="F8741" t="s">
        <v>264</v>
      </c>
      <c r="G8741" t="s">
        <v>8</v>
      </c>
      <c r="I8741" t="s">
        <v>147</v>
      </c>
      <c r="J8741" t="s">
        <v>18967</v>
      </c>
      <c r="K8741" t="str">
        <f ca="1">IF(ISNA(XLOOKUP(A8741,Customers!A:A,Customers!A:A)),"Invalid FK","Valid")</f>
        <v>Valid</v>
      </c>
      <c r="L8741" t="str">
        <f ca="1">IF(ISNA(XLOOKUP(B8741,Vendors!A:A,Vendors!A:A)),"Invalid FK","Valid")</f>
        <v>Valid</v>
      </c>
      <c r="M8741" t="str">
        <f ca="1">IF(ISNA(XLOOKUP(C8741,Headcount!C:C,Headcount!C:C)),"Invalid FK","Valid")</f>
        <v>Valid</v>
      </c>
    </row>
    <row r="8742" spans="1:13">
      <c r="A8742" t="s">
        <v>18968</v>
      </c>
      <c r="B8742" s="1">
        <v>45232</v>
      </c>
      <c r="C8742">
        <v>184699.07</v>
      </c>
      <c r="D8742" t="s">
        <v>1483</v>
      </c>
      <c r="E8742" t="s">
        <v>1487</v>
      </c>
      <c r="F8742" t="s">
        <v>264</v>
      </c>
      <c r="G8742" t="s">
        <v>13</v>
      </c>
      <c r="H8742" t="s">
        <v>730</v>
      </c>
      <c r="J8742" t="s">
        <v>18969</v>
      </c>
      <c r="K8742" t="str">
        <f ca="1">IF(ISNA(XLOOKUP(A8742,Customers!A:A,Customers!A:A)),"Invalid FK","Valid")</f>
        <v>Valid</v>
      </c>
      <c r="L8742" t="str">
        <f ca="1">IF(ISNA(XLOOKUP(B8742,Vendors!A:A,Vendors!A:A)),"Invalid FK","Valid")</f>
        <v>Valid</v>
      </c>
      <c r="M8742" t="str">
        <f ca="1">IF(ISNA(XLOOKUP(C8742,Headcount!C:C,Headcount!C:C)),"Invalid FK","Valid")</f>
        <v>Valid</v>
      </c>
    </row>
    <row r="8743" spans="1:13">
      <c r="A8743" t="s">
        <v>18970</v>
      </c>
      <c r="B8743" s="1">
        <v>45187</v>
      </c>
      <c r="C8743">
        <v>123093.17</v>
      </c>
      <c r="D8743" t="s">
        <v>1483</v>
      </c>
      <c r="E8743" t="s">
        <v>1484</v>
      </c>
      <c r="F8743" t="s">
        <v>264</v>
      </c>
      <c r="G8743" t="s">
        <v>17</v>
      </c>
      <c r="H8743" t="s">
        <v>748</v>
      </c>
      <c r="J8743" t="s">
        <v>18971</v>
      </c>
      <c r="K8743" t="str">
        <f ca="1">IF(ISNA(XLOOKUP(A8743,Customers!A:A,Customers!A:A)),"Invalid FK","Valid")</f>
        <v>Valid</v>
      </c>
      <c r="L8743" t="str">
        <f ca="1">IF(ISNA(XLOOKUP(B8743,Vendors!A:A,Vendors!A:A)),"Invalid FK","Valid")</f>
        <v>Valid</v>
      </c>
      <c r="M8743" t="str">
        <f ca="1">IF(ISNA(XLOOKUP(C8743,Headcount!C:C,Headcount!C:C)),"Invalid FK","Valid")</f>
        <v>Valid</v>
      </c>
    </row>
    <row r="8744" spans="1:13">
      <c r="A8744" t="s">
        <v>18972</v>
      </c>
      <c r="B8744" s="1">
        <v>45208</v>
      </c>
      <c r="C8744">
        <v>-41573.74</v>
      </c>
      <c r="D8744" t="s">
        <v>1478</v>
      </c>
      <c r="E8744" t="s">
        <v>7</v>
      </c>
      <c r="F8744" t="s">
        <v>271</v>
      </c>
      <c r="G8744" t="s">
        <v>29</v>
      </c>
      <c r="I8744" t="s">
        <v>139</v>
      </c>
      <c r="J8744" t="s">
        <v>18973</v>
      </c>
      <c r="K8744" t="str">
        <f ca="1">IF(ISNA(XLOOKUP(A8744,Customers!A:A,Customers!A:A)),"Invalid FK","Valid")</f>
        <v>Valid</v>
      </c>
      <c r="L8744" t="str">
        <f ca="1">IF(ISNA(XLOOKUP(B8744,Vendors!A:A,Vendors!A:A)),"Invalid FK","Valid")</f>
        <v>Valid</v>
      </c>
      <c r="M8744" t="str">
        <f ca="1">IF(ISNA(XLOOKUP(C8744,Headcount!C:C,Headcount!C:C)),"Invalid FK","Valid")</f>
        <v>Valid</v>
      </c>
    </row>
    <row r="8745" spans="1:13">
      <c r="A8745" t="s">
        <v>18974</v>
      </c>
      <c r="B8745" s="1">
        <v>44840</v>
      </c>
      <c r="C8745">
        <v>162426.39000000001</v>
      </c>
      <c r="D8745" t="s">
        <v>1483</v>
      </c>
      <c r="E8745" t="s">
        <v>1484</v>
      </c>
      <c r="F8745" t="s">
        <v>268</v>
      </c>
      <c r="G8745" t="s">
        <v>8</v>
      </c>
      <c r="H8745" t="s">
        <v>738</v>
      </c>
      <c r="J8745" t="s">
        <v>18975</v>
      </c>
      <c r="K8745" t="str">
        <f ca="1">IF(ISNA(XLOOKUP(A8745,Customers!A:A,Customers!A:A)),"Invalid FK","Valid")</f>
        <v>Valid</v>
      </c>
      <c r="L8745" t="str">
        <f ca="1">IF(ISNA(XLOOKUP(B8745,Vendors!A:A,Vendors!A:A)),"Invalid FK","Valid")</f>
        <v>Valid</v>
      </c>
      <c r="M8745" t="str">
        <f ca="1">IF(ISNA(XLOOKUP(C8745,Headcount!C:C,Headcount!C:C)),"Invalid FK","Valid")</f>
        <v>Valid</v>
      </c>
    </row>
    <row r="8746" spans="1:13">
      <c r="A8746" t="s">
        <v>18976</v>
      </c>
      <c r="B8746" s="1">
        <v>44696</v>
      </c>
      <c r="C8746">
        <v>-33948.75</v>
      </c>
      <c r="D8746" t="s">
        <v>1478</v>
      </c>
      <c r="E8746" t="s">
        <v>20</v>
      </c>
      <c r="F8746" t="s">
        <v>268</v>
      </c>
      <c r="G8746" t="s">
        <v>13</v>
      </c>
      <c r="I8746" t="s">
        <v>183</v>
      </c>
      <c r="J8746" t="s">
        <v>18977</v>
      </c>
      <c r="K8746" t="str">
        <f ca="1">IF(ISNA(XLOOKUP(A8746,Customers!A:A,Customers!A:A)),"Invalid FK","Valid")</f>
        <v>Valid</v>
      </c>
      <c r="L8746" t="str">
        <f ca="1">IF(ISNA(XLOOKUP(B8746,Vendors!A:A,Vendors!A:A)),"Invalid FK","Valid")</f>
        <v>Valid</v>
      </c>
      <c r="M8746" t="str">
        <f ca="1">IF(ISNA(XLOOKUP(C8746,Headcount!C:C,Headcount!C:C)),"Invalid FK","Valid")</f>
        <v>Valid</v>
      </c>
    </row>
    <row r="8747" spans="1:13">
      <c r="A8747" t="s">
        <v>18978</v>
      </c>
      <c r="B8747" s="1">
        <v>45231</v>
      </c>
      <c r="C8747">
        <v>135100.35</v>
      </c>
      <c r="D8747" t="s">
        <v>1483</v>
      </c>
      <c r="E8747" t="s">
        <v>1484</v>
      </c>
      <c r="F8747" t="s">
        <v>271</v>
      </c>
      <c r="G8747" t="s">
        <v>8</v>
      </c>
      <c r="H8747" t="s">
        <v>1321</v>
      </c>
      <c r="J8747" t="s">
        <v>18979</v>
      </c>
      <c r="K8747" t="str">
        <f ca="1">IF(ISNA(XLOOKUP(A8747,Customers!A:A,Customers!A:A)),"Invalid FK","Valid")</f>
        <v>Valid</v>
      </c>
      <c r="L8747" t="str">
        <f ca="1">IF(ISNA(XLOOKUP(B8747,Vendors!A:A,Vendors!A:A)),"Invalid FK","Valid")</f>
        <v>Valid</v>
      </c>
      <c r="M8747" t="str">
        <f ca="1">IF(ISNA(XLOOKUP(C8747,Headcount!C:C,Headcount!C:C)),"Invalid FK","Valid")</f>
        <v>Valid</v>
      </c>
    </row>
    <row r="8748" spans="1:13">
      <c r="A8748" t="s">
        <v>18980</v>
      </c>
      <c r="B8748" s="1">
        <v>45004</v>
      </c>
      <c r="C8748">
        <v>-72172.210000000006</v>
      </c>
      <c r="D8748" t="s">
        <v>1478</v>
      </c>
      <c r="E8748" t="s">
        <v>36</v>
      </c>
      <c r="F8748" t="s">
        <v>271</v>
      </c>
      <c r="G8748" t="s">
        <v>13</v>
      </c>
      <c r="I8748" t="s">
        <v>107</v>
      </c>
      <c r="J8748" t="s">
        <v>18981</v>
      </c>
      <c r="K8748" t="str">
        <f ca="1">IF(ISNA(XLOOKUP(A8748,Customers!A:A,Customers!A:A)),"Invalid FK","Valid")</f>
        <v>Valid</v>
      </c>
      <c r="L8748" t="str">
        <f ca="1">IF(ISNA(XLOOKUP(B8748,Vendors!A:A,Vendors!A:A)),"Invalid FK","Valid")</f>
        <v>Valid</v>
      </c>
      <c r="M8748" t="str">
        <f ca="1">IF(ISNA(XLOOKUP(C8748,Headcount!C:C,Headcount!C:C)),"Invalid FK","Valid")</f>
        <v>Valid</v>
      </c>
    </row>
    <row r="8749" spans="1:13">
      <c r="A8749" t="s">
        <v>18982</v>
      </c>
      <c r="B8749" s="1">
        <v>45204</v>
      </c>
      <c r="C8749">
        <v>225614.32</v>
      </c>
      <c r="D8749" t="s">
        <v>1483</v>
      </c>
      <c r="E8749" t="s">
        <v>1484</v>
      </c>
      <c r="F8749" t="s">
        <v>264</v>
      </c>
      <c r="G8749" t="s">
        <v>17</v>
      </c>
      <c r="H8749" t="s">
        <v>1401</v>
      </c>
      <c r="J8749" t="s">
        <v>18983</v>
      </c>
      <c r="K8749" t="str">
        <f ca="1">IF(ISNA(XLOOKUP(A8749,Customers!A:A,Customers!A:A)),"Invalid FK","Valid")</f>
        <v>Valid</v>
      </c>
      <c r="L8749" t="str">
        <f ca="1">IF(ISNA(XLOOKUP(B8749,Vendors!A:A,Vendors!A:A)),"Invalid FK","Valid")</f>
        <v>Valid</v>
      </c>
      <c r="M8749" t="str">
        <f ca="1">IF(ISNA(XLOOKUP(C8749,Headcount!C:C,Headcount!C:C)),"Invalid FK","Valid")</f>
        <v>Valid</v>
      </c>
    </row>
    <row r="8750" spans="1:13">
      <c r="A8750" t="s">
        <v>18984</v>
      </c>
      <c r="B8750" s="1">
        <v>44604</v>
      </c>
      <c r="C8750">
        <v>21700.46</v>
      </c>
      <c r="D8750" t="s">
        <v>1504</v>
      </c>
      <c r="E8750" t="s">
        <v>1504</v>
      </c>
      <c r="F8750" t="s">
        <v>268</v>
      </c>
      <c r="G8750" t="s">
        <v>8</v>
      </c>
      <c r="J8750" t="s">
        <v>18985</v>
      </c>
      <c r="K8750" t="str">
        <f ca="1">IF(ISNA(XLOOKUP(A8750,Customers!A:A,Customers!A:A)),"Invalid FK","Valid")</f>
        <v>Valid</v>
      </c>
      <c r="L8750" t="str">
        <f ca="1">IF(ISNA(XLOOKUP(B8750,Vendors!A:A,Vendors!A:A)),"Invalid FK","Valid")</f>
        <v>Valid</v>
      </c>
      <c r="M8750" t="str">
        <f ca="1">IF(ISNA(XLOOKUP(C8750,Headcount!C:C,Headcount!C:C)),"Invalid FK","Valid")</f>
        <v>Valid</v>
      </c>
    </row>
    <row r="8751" spans="1:13">
      <c r="A8751" t="s">
        <v>18986</v>
      </c>
      <c r="B8751" s="1">
        <v>45208</v>
      </c>
      <c r="C8751">
        <v>11511.83</v>
      </c>
      <c r="D8751" t="s">
        <v>1587</v>
      </c>
      <c r="E8751" t="s">
        <v>1587</v>
      </c>
      <c r="F8751" t="s">
        <v>271</v>
      </c>
      <c r="G8751" t="s">
        <v>8</v>
      </c>
      <c r="J8751" t="s">
        <v>18987</v>
      </c>
      <c r="K8751" t="str">
        <f ca="1">IF(ISNA(XLOOKUP(A8751,Customers!A:A,Customers!A:A)),"Invalid FK","Valid")</f>
        <v>Valid</v>
      </c>
      <c r="L8751" t="str">
        <f ca="1">IF(ISNA(XLOOKUP(B8751,Vendors!A:A,Vendors!A:A)),"Invalid FK","Valid")</f>
        <v>Valid</v>
      </c>
      <c r="M8751" t="str">
        <f ca="1">IF(ISNA(XLOOKUP(C8751,Headcount!C:C,Headcount!C:C)),"Invalid FK","Valid")</f>
        <v>Valid</v>
      </c>
    </row>
    <row r="8752" spans="1:13">
      <c r="A8752" t="s">
        <v>18988</v>
      </c>
      <c r="B8752" s="1">
        <v>45122</v>
      </c>
      <c r="C8752">
        <v>197090.86</v>
      </c>
      <c r="D8752" t="s">
        <v>1483</v>
      </c>
      <c r="E8752" t="s">
        <v>1499</v>
      </c>
      <c r="F8752" t="s">
        <v>271</v>
      </c>
      <c r="G8752" t="s">
        <v>17</v>
      </c>
      <c r="H8752" t="s">
        <v>963</v>
      </c>
      <c r="J8752" t="s">
        <v>18989</v>
      </c>
      <c r="K8752" t="str">
        <f ca="1">IF(ISNA(XLOOKUP(A8752,Customers!A:A,Customers!A:A)),"Invalid FK","Valid")</f>
        <v>Valid</v>
      </c>
      <c r="L8752" t="str">
        <f ca="1">IF(ISNA(XLOOKUP(B8752,Vendors!A:A,Vendors!A:A)),"Invalid FK","Valid")</f>
        <v>Valid</v>
      </c>
      <c r="M8752" t="str">
        <f ca="1">IF(ISNA(XLOOKUP(C8752,Headcount!C:C,Headcount!C:C)),"Invalid FK","Valid")</f>
        <v>Valid</v>
      </c>
    </row>
    <row r="8753" spans="1:13">
      <c r="A8753" t="s">
        <v>18990</v>
      </c>
      <c r="B8753" s="1">
        <v>44958</v>
      </c>
      <c r="C8753">
        <v>-24081.18</v>
      </c>
      <c r="D8753" t="s">
        <v>1478</v>
      </c>
      <c r="E8753" t="s">
        <v>7</v>
      </c>
      <c r="F8753" t="s">
        <v>264</v>
      </c>
      <c r="G8753" t="s">
        <v>8</v>
      </c>
      <c r="I8753" t="s">
        <v>205</v>
      </c>
      <c r="J8753" t="s">
        <v>18991</v>
      </c>
      <c r="K8753" t="str">
        <f ca="1">IF(ISNA(XLOOKUP(A8753,Customers!A:A,Customers!A:A)),"Invalid FK","Valid")</f>
        <v>Valid</v>
      </c>
      <c r="L8753" t="str">
        <f ca="1">IF(ISNA(XLOOKUP(B8753,Vendors!A:A,Vendors!A:A)),"Invalid FK","Valid")</f>
        <v>Valid</v>
      </c>
      <c r="M8753" t="str">
        <f ca="1">IF(ISNA(XLOOKUP(C8753,Headcount!C:C,Headcount!C:C)),"Invalid FK","Valid")</f>
        <v>Valid</v>
      </c>
    </row>
    <row r="8754" spans="1:13">
      <c r="A8754" t="s">
        <v>18992</v>
      </c>
      <c r="B8754" s="1">
        <v>44997</v>
      </c>
      <c r="C8754">
        <v>55629</v>
      </c>
      <c r="D8754" t="s">
        <v>1483</v>
      </c>
      <c r="E8754" t="s">
        <v>1499</v>
      </c>
      <c r="F8754" t="s">
        <v>268</v>
      </c>
      <c r="G8754" t="s">
        <v>8</v>
      </c>
      <c r="H8754" t="s">
        <v>1107</v>
      </c>
      <c r="J8754" t="s">
        <v>18993</v>
      </c>
      <c r="K8754" t="str">
        <f ca="1">IF(ISNA(XLOOKUP(A8754,Customers!A:A,Customers!A:A)),"Invalid FK","Valid")</f>
        <v>Valid</v>
      </c>
      <c r="L8754" t="str">
        <f ca="1">IF(ISNA(XLOOKUP(B8754,Vendors!A:A,Vendors!A:A)),"Invalid FK","Valid")</f>
        <v>Valid</v>
      </c>
      <c r="M8754" t="str">
        <f ca="1">IF(ISNA(XLOOKUP(C8754,Headcount!C:C,Headcount!C:C)),"Invalid FK","Valid")</f>
        <v>Valid</v>
      </c>
    </row>
    <row r="8755" spans="1:13">
      <c r="A8755" t="s">
        <v>18994</v>
      </c>
      <c r="B8755" s="1">
        <v>44591</v>
      </c>
      <c r="C8755">
        <v>-26923.45</v>
      </c>
      <c r="D8755" t="s">
        <v>1478</v>
      </c>
      <c r="E8755" t="s">
        <v>1496</v>
      </c>
      <c r="F8755" t="s">
        <v>264</v>
      </c>
      <c r="G8755" t="s">
        <v>17</v>
      </c>
      <c r="I8755" t="s">
        <v>87</v>
      </c>
      <c r="J8755" t="s">
        <v>18995</v>
      </c>
      <c r="K8755" t="str">
        <f ca="1">IF(ISNA(XLOOKUP(A8755,Customers!A:A,Customers!A:A)),"Invalid FK","Valid")</f>
        <v>Valid</v>
      </c>
      <c r="L8755" t="str">
        <f ca="1">IF(ISNA(XLOOKUP(B8755,Vendors!A:A,Vendors!A:A)),"Invalid FK","Valid")</f>
        <v>Valid</v>
      </c>
      <c r="M8755" t="str">
        <f ca="1">IF(ISNA(XLOOKUP(C8755,Headcount!C:C,Headcount!C:C)),"Invalid FK","Valid")</f>
        <v>Valid</v>
      </c>
    </row>
    <row r="8756" spans="1:13">
      <c r="A8756" t="s">
        <v>18996</v>
      </c>
      <c r="B8756" s="1">
        <v>45059</v>
      </c>
      <c r="C8756">
        <v>231505.07</v>
      </c>
      <c r="D8756" t="s">
        <v>1483</v>
      </c>
      <c r="E8756" t="s">
        <v>1499</v>
      </c>
      <c r="F8756" t="s">
        <v>264</v>
      </c>
      <c r="G8756" t="s">
        <v>13</v>
      </c>
      <c r="H8756" t="s">
        <v>890</v>
      </c>
      <c r="J8756" t="s">
        <v>18997</v>
      </c>
      <c r="K8756" t="str">
        <f ca="1">IF(ISNA(XLOOKUP(A8756,Customers!A:A,Customers!A:A)),"Invalid FK","Valid")</f>
        <v>Valid</v>
      </c>
      <c r="L8756" t="str">
        <f ca="1">IF(ISNA(XLOOKUP(B8756,Vendors!A:A,Vendors!A:A)),"Invalid FK","Valid")</f>
        <v>Valid</v>
      </c>
      <c r="M8756" t="str">
        <f ca="1">IF(ISNA(XLOOKUP(C8756,Headcount!C:C,Headcount!C:C)),"Invalid FK","Valid")</f>
        <v>Valid</v>
      </c>
    </row>
    <row r="8757" spans="1:13">
      <c r="A8757" t="s">
        <v>18998</v>
      </c>
      <c r="B8757" s="1">
        <v>44905</v>
      </c>
      <c r="C8757">
        <v>106378.42</v>
      </c>
      <c r="D8757" t="s">
        <v>1483</v>
      </c>
      <c r="E8757" t="s">
        <v>1499</v>
      </c>
      <c r="F8757" t="s">
        <v>268</v>
      </c>
      <c r="G8757" t="s">
        <v>8</v>
      </c>
      <c r="H8757" t="s">
        <v>991</v>
      </c>
      <c r="J8757" t="s">
        <v>18999</v>
      </c>
      <c r="K8757" t="str">
        <f ca="1">IF(ISNA(XLOOKUP(A8757,Customers!A:A,Customers!A:A)),"Invalid FK","Valid")</f>
        <v>Valid</v>
      </c>
      <c r="L8757" t="str">
        <f ca="1">IF(ISNA(XLOOKUP(B8757,Vendors!A:A,Vendors!A:A)),"Invalid FK","Valid")</f>
        <v>Valid</v>
      </c>
      <c r="M8757" t="str">
        <f ca="1">IF(ISNA(XLOOKUP(C8757,Headcount!C:C,Headcount!C:C)),"Invalid FK","Valid")</f>
        <v>Valid</v>
      </c>
    </row>
    <row r="8758" spans="1:13">
      <c r="A8758" t="s">
        <v>19000</v>
      </c>
      <c r="B8758" s="1">
        <v>44753</v>
      </c>
      <c r="C8758">
        <v>22579.73</v>
      </c>
      <c r="D8758" t="s">
        <v>1924</v>
      </c>
      <c r="E8758" t="s">
        <v>1924</v>
      </c>
      <c r="F8758" t="s">
        <v>268</v>
      </c>
      <c r="G8758" t="s">
        <v>17</v>
      </c>
      <c r="J8758" t="s">
        <v>19001</v>
      </c>
      <c r="K8758" t="str">
        <f ca="1">IF(ISNA(XLOOKUP(A8758,Customers!A:A,Customers!A:A)),"Invalid FK","Valid")</f>
        <v>Valid</v>
      </c>
      <c r="L8758" t="str">
        <f ca="1">IF(ISNA(XLOOKUP(B8758,Vendors!A:A,Vendors!A:A)),"Invalid FK","Valid")</f>
        <v>Valid</v>
      </c>
      <c r="M8758" t="str">
        <f ca="1">IF(ISNA(XLOOKUP(C8758,Headcount!C:C,Headcount!C:C)),"Invalid FK","Valid")</f>
        <v>Valid</v>
      </c>
    </row>
    <row r="8759" spans="1:13">
      <c r="A8759" t="s">
        <v>19002</v>
      </c>
      <c r="B8759" s="1">
        <v>44571</v>
      </c>
      <c r="C8759">
        <v>-66218.16</v>
      </c>
      <c r="D8759" t="s">
        <v>1478</v>
      </c>
      <c r="E8759" t="s">
        <v>36</v>
      </c>
      <c r="F8759" t="s">
        <v>271</v>
      </c>
      <c r="G8759" t="s">
        <v>29</v>
      </c>
      <c r="I8759" t="s">
        <v>53</v>
      </c>
      <c r="J8759" t="s">
        <v>19003</v>
      </c>
      <c r="K8759" t="str">
        <f ca="1">IF(ISNA(XLOOKUP(A8759,Customers!A:A,Customers!A:A)),"Invalid FK","Valid")</f>
        <v>Valid</v>
      </c>
      <c r="L8759" t="str">
        <f ca="1">IF(ISNA(XLOOKUP(B8759,Vendors!A:A,Vendors!A:A)),"Invalid FK","Valid")</f>
        <v>Valid</v>
      </c>
      <c r="M8759" t="str">
        <f ca="1">IF(ISNA(XLOOKUP(C8759,Headcount!C:C,Headcount!C:C)),"Invalid FK","Valid")</f>
        <v>Valid</v>
      </c>
    </row>
    <row r="8760" spans="1:13">
      <c r="A8760" t="s">
        <v>19004</v>
      </c>
      <c r="B8760" s="1">
        <v>45130</v>
      </c>
      <c r="C8760">
        <v>-57250.66</v>
      </c>
      <c r="D8760" t="s">
        <v>1478</v>
      </c>
      <c r="E8760" t="s">
        <v>20</v>
      </c>
      <c r="F8760" t="s">
        <v>264</v>
      </c>
      <c r="G8760" t="s">
        <v>13</v>
      </c>
      <c r="I8760" t="s">
        <v>113</v>
      </c>
      <c r="J8760" t="s">
        <v>19005</v>
      </c>
      <c r="K8760" t="str">
        <f ca="1">IF(ISNA(XLOOKUP(A8760,Customers!A:A,Customers!A:A)),"Invalid FK","Valid")</f>
        <v>Valid</v>
      </c>
      <c r="L8760" t="str">
        <f ca="1">IF(ISNA(XLOOKUP(B8760,Vendors!A:A,Vendors!A:A)),"Invalid FK","Valid")</f>
        <v>Valid</v>
      </c>
      <c r="M8760" t="str">
        <f ca="1">IF(ISNA(XLOOKUP(C8760,Headcount!C:C,Headcount!C:C)),"Invalid FK","Valid")</f>
        <v>Valid</v>
      </c>
    </row>
    <row r="8761" spans="1:13">
      <c r="A8761" t="s">
        <v>19006</v>
      </c>
      <c r="B8761" s="1">
        <v>44962</v>
      </c>
      <c r="C8761">
        <v>22964.7</v>
      </c>
      <c r="D8761" t="s">
        <v>1587</v>
      </c>
      <c r="E8761" t="s">
        <v>1587</v>
      </c>
      <c r="F8761" t="s">
        <v>268</v>
      </c>
      <c r="G8761" t="s">
        <v>8</v>
      </c>
      <c r="J8761" t="s">
        <v>19007</v>
      </c>
      <c r="K8761" t="str">
        <f ca="1">IF(ISNA(XLOOKUP(A8761,Customers!A:A,Customers!A:A)),"Invalid FK","Valid")</f>
        <v>Valid</v>
      </c>
      <c r="L8761" t="str">
        <f ca="1">IF(ISNA(XLOOKUP(B8761,Vendors!A:A,Vendors!A:A)),"Invalid FK","Valid")</f>
        <v>Valid</v>
      </c>
      <c r="M8761" t="str">
        <f ca="1">IF(ISNA(XLOOKUP(C8761,Headcount!C:C,Headcount!C:C)),"Invalid FK","Valid")</f>
        <v>Valid</v>
      </c>
    </row>
    <row r="8762" spans="1:13">
      <c r="A8762" t="s">
        <v>19008</v>
      </c>
      <c r="B8762" s="1">
        <v>45255</v>
      </c>
      <c r="C8762">
        <v>106627.03</v>
      </c>
      <c r="D8762" t="s">
        <v>1483</v>
      </c>
      <c r="E8762" t="s">
        <v>1499</v>
      </c>
      <c r="F8762" t="s">
        <v>271</v>
      </c>
      <c r="G8762" t="s">
        <v>29</v>
      </c>
      <c r="H8762" t="s">
        <v>932</v>
      </c>
      <c r="J8762" t="s">
        <v>19009</v>
      </c>
      <c r="K8762" t="str">
        <f ca="1">IF(ISNA(XLOOKUP(A8762,Customers!A:A,Customers!A:A)),"Invalid FK","Valid")</f>
        <v>Valid</v>
      </c>
      <c r="L8762" t="str">
        <f ca="1">IF(ISNA(XLOOKUP(B8762,Vendors!A:A,Vendors!A:A)),"Invalid FK","Valid")</f>
        <v>Valid</v>
      </c>
      <c r="M8762" t="str">
        <f ca="1">IF(ISNA(XLOOKUP(C8762,Headcount!C:C,Headcount!C:C)),"Invalid FK","Valid")</f>
        <v>Valid</v>
      </c>
    </row>
    <row r="8763" spans="1:13">
      <c r="A8763" t="s">
        <v>19010</v>
      </c>
      <c r="B8763" s="1">
        <v>44956</v>
      </c>
      <c r="C8763">
        <v>229254.43</v>
      </c>
      <c r="D8763" t="s">
        <v>1483</v>
      </c>
      <c r="E8763" t="s">
        <v>1487</v>
      </c>
      <c r="F8763" t="s">
        <v>271</v>
      </c>
      <c r="G8763" t="s">
        <v>29</v>
      </c>
      <c r="H8763" t="s">
        <v>1059</v>
      </c>
      <c r="J8763" t="s">
        <v>19011</v>
      </c>
      <c r="K8763" t="str">
        <f ca="1">IF(ISNA(XLOOKUP(A8763,Customers!A:A,Customers!A:A)),"Invalid FK","Valid")</f>
        <v>Valid</v>
      </c>
      <c r="L8763" t="str">
        <f ca="1">IF(ISNA(XLOOKUP(B8763,Vendors!A:A,Vendors!A:A)),"Invalid FK","Valid")</f>
        <v>Valid</v>
      </c>
      <c r="M8763" t="str">
        <f ca="1">IF(ISNA(XLOOKUP(C8763,Headcount!C:C,Headcount!C:C)),"Invalid FK","Valid")</f>
        <v>Valid</v>
      </c>
    </row>
    <row r="8764" spans="1:13">
      <c r="A8764" t="s">
        <v>19012</v>
      </c>
      <c r="B8764" s="1">
        <v>44846</v>
      </c>
      <c r="C8764">
        <v>-46138.26</v>
      </c>
      <c r="D8764" t="s">
        <v>1478</v>
      </c>
      <c r="E8764" t="s">
        <v>1509</v>
      </c>
      <c r="F8764" t="s">
        <v>264</v>
      </c>
      <c r="G8764" t="s">
        <v>17</v>
      </c>
      <c r="I8764" t="s">
        <v>161</v>
      </c>
      <c r="J8764" t="s">
        <v>19013</v>
      </c>
      <c r="K8764" t="str">
        <f ca="1">IF(ISNA(XLOOKUP(A8764,Customers!A:A,Customers!A:A)),"Invalid FK","Valid")</f>
        <v>Valid</v>
      </c>
      <c r="L8764" t="str">
        <f ca="1">IF(ISNA(XLOOKUP(B8764,Vendors!A:A,Vendors!A:A)),"Invalid FK","Valid")</f>
        <v>Valid</v>
      </c>
      <c r="M8764" t="str">
        <f ca="1">IF(ISNA(XLOOKUP(C8764,Headcount!C:C,Headcount!C:C)),"Invalid FK","Valid")</f>
        <v>Valid</v>
      </c>
    </row>
    <row r="8765" spans="1:13">
      <c r="A8765" t="s">
        <v>19014</v>
      </c>
      <c r="B8765" s="1">
        <v>44733</v>
      </c>
      <c r="C8765">
        <v>172072.99</v>
      </c>
      <c r="D8765" t="s">
        <v>1483</v>
      </c>
      <c r="E8765" t="s">
        <v>1487</v>
      </c>
      <c r="F8765" t="s">
        <v>268</v>
      </c>
      <c r="G8765" t="s">
        <v>17</v>
      </c>
      <c r="H8765" t="s">
        <v>1079</v>
      </c>
      <c r="J8765" t="s">
        <v>19015</v>
      </c>
      <c r="K8765" t="str">
        <f ca="1">IF(ISNA(XLOOKUP(A8765,Customers!A:A,Customers!A:A)),"Invalid FK","Valid")</f>
        <v>Valid</v>
      </c>
      <c r="L8765" t="str">
        <f ca="1">IF(ISNA(XLOOKUP(B8765,Vendors!A:A,Vendors!A:A)),"Invalid FK","Valid")</f>
        <v>Valid</v>
      </c>
      <c r="M8765" t="str">
        <f ca="1">IF(ISNA(XLOOKUP(C8765,Headcount!C:C,Headcount!C:C)),"Invalid FK","Valid")</f>
        <v>Valid</v>
      </c>
    </row>
    <row r="8766" spans="1:13">
      <c r="A8766" t="s">
        <v>19016</v>
      </c>
      <c r="B8766" s="1">
        <v>44567</v>
      </c>
      <c r="C8766">
        <v>3044.09</v>
      </c>
      <c r="D8766" t="s">
        <v>1587</v>
      </c>
      <c r="E8766" t="s">
        <v>1587</v>
      </c>
      <c r="F8766" t="s">
        <v>271</v>
      </c>
      <c r="G8766" t="s">
        <v>29</v>
      </c>
      <c r="J8766" t="s">
        <v>19017</v>
      </c>
      <c r="K8766" t="str">
        <f ca="1">IF(ISNA(XLOOKUP(A8766,Customers!A:A,Customers!A:A)),"Invalid FK","Valid")</f>
        <v>Valid</v>
      </c>
      <c r="L8766" t="str">
        <f ca="1">IF(ISNA(XLOOKUP(B8766,Vendors!A:A,Vendors!A:A)),"Invalid FK","Valid")</f>
        <v>Valid</v>
      </c>
      <c r="M8766" t="str">
        <f ca="1">IF(ISNA(XLOOKUP(C8766,Headcount!C:C,Headcount!C:C)),"Invalid FK","Valid")</f>
        <v>Valid</v>
      </c>
    </row>
    <row r="8767" spans="1:13">
      <c r="A8767" t="s">
        <v>19018</v>
      </c>
      <c r="B8767" s="1">
        <v>45215</v>
      </c>
      <c r="C8767">
        <v>257752.55</v>
      </c>
      <c r="D8767" t="s">
        <v>1483</v>
      </c>
      <c r="E8767" t="s">
        <v>1484</v>
      </c>
      <c r="F8767" t="s">
        <v>264</v>
      </c>
      <c r="G8767" t="s">
        <v>17</v>
      </c>
      <c r="H8767" t="s">
        <v>1279</v>
      </c>
      <c r="J8767" t="s">
        <v>19019</v>
      </c>
      <c r="K8767" t="str">
        <f ca="1">IF(ISNA(XLOOKUP(A8767,Customers!A:A,Customers!A:A)),"Invalid FK","Valid")</f>
        <v>Valid</v>
      </c>
      <c r="L8767" t="str">
        <f ca="1">IF(ISNA(XLOOKUP(B8767,Vendors!A:A,Vendors!A:A)),"Invalid FK","Valid")</f>
        <v>Valid</v>
      </c>
      <c r="M8767" t="str">
        <f ca="1">IF(ISNA(XLOOKUP(C8767,Headcount!C:C,Headcount!C:C)),"Invalid FK","Valid")</f>
        <v>Valid</v>
      </c>
    </row>
    <row r="8768" spans="1:13">
      <c r="A8768" t="s">
        <v>19020</v>
      </c>
      <c r="B8768" s="1">
        <v>45159</v>
      </c>
      <c r="C8768">
        <v>198403.23</v>
      </c>
      <c r="D8768" t="s">
        <v>1483</v>
      </c>
      <c r="E8768" t="s">
        <v>1499</v>
      </c>
      <c r="F8768" t="s">
        <v>268</v>
      </c>
      <c r="G8768" t="s">
        <v>29</v>
      </c>
      <c r="H8768" t="s">
        <v>1357</v>
      </c>
      <c r="J8768" t="s">
        <v>19021</v>
      </c>
      <c r="K8768" t="str">
        <f ca="1">IF(ISNA(XLOOKUP(A8768,Customers!A:A,Customers!A:A)),"Invalid FK","Valid")</f>
        <v>Valid</v>
      </c>
      <c r="L8768" t="str">
        <f ca="1">IF(ISNA(XLOOKUP(B8768,Vendors!A:A,Vendors!A:A)),"Invalid FK","Valid")</f>
        <v>Valid</v>
      </c>
      <c r="M8768" t="str">
        <f ca="1">IF(ISNA(XLOOKUP(C8768,Headcount!C:C,Headcount!C:C)),"Invalid FK","Valid")</f>
        <v>Valid</v>
      </c>
    </row>
    <row r="8769" spans="1:13">
      <c r="A8769" t="s">
        <v>19022</v>
      </c>
      <c r="B8769" s="1">
        <v>44866</v>
      </c>
      <c r="C8769">
        <v>171809.02</v>
      </c>
      <c r="D8769" t="s">
        <v>1483</v>
      </c>
      <c r="E8769" t="s">
        <v>1484</v>
      </c>
      <c r="F8769" t="s">
        <v>264</v>
      </c>
      <c r="G8769" t="s">
        <v>17</v>
      </c>
      <c r="H8769" t="s">
        <v>866</v>
      </c>
      <c r="J8769" t="s">
        <v>19023</v>
      </c>
      <c r="K8769" t="str">
        <f ca="1">IF(ISNA(XLOOKUP(A8769,Customers!A:A,Customers!A:A)),"Invalid FK","Valid")</f>
        <v>Valid</v>
      </c>
      <c r="L8769" t="str">
        <f ca="1">IF(ISNA(XLOOKUP(B8769,Vendors!A:A,Vendors!A:A)),"Invalid FK","Valid")</f>
        <v>Valid</v>
      </c>
      <c r="M8769" t="str">
        <f ca="1">IF(ISNA(XLOOKUP(C8769,Headcount!C:C,Headcount!C:C)),"Invalid FK","Valid")</f>
        <v>Valid</v>
      </c>
    </row>
    <row r="8770" spans="1:13">
      <c r="A8770" t="s">
        <v>19024</v>
      </c>
      <c r="B8770" s="1">
        <v>45048</v>
      </c>
      <c r="C8770">
        <v>-27056.98</v>
      </c>
      <c r="D8770" t="s">
        <v>1478</v>
      </c>
      <c r="E8770" t="s">
        <v>1534</v>
      </c>
      <c r="F8770" t="s">
        <v>268</v>
      </c>
      <c r="G8770" t="s">
        <v>29</v>
      </c>
      <c r="I8770" t="s">
        <v>151</v>
      </c>
      <c r="J8770" t="s">
        <v>19025</v>
      </c>
      <c r="K8770" t="str">
        <f ca="1">IF(ISNA(XLOOKUP(A8770,Customers!A:A,Customers!A:A)),"Invalid FK","Valid")</f>
        <v>Valid</v>
      </c>
      <c r="L8770" t="str">
        <f ca="1">IF(ISNA(XLOOKUP(B8770,Vendors!A:A,Vendors!A:A)),"Invalid FK","Valid")</f>
        <v>Valid</v>
      </c>
      <c r="M8770" t="str">
        <f ca="1">IF(ISNA(XLOOKUP(C8770,Headcount!C:C,Headcount!C:C)),"Invalid FK","Valid")</f>
        <v>Valid</v>
      </c>
    </row>
    <row r="8771" spans="1:13">
      <c r="A8771" t="s">
        <v>19026</v>
      </c>
      <c r="B8771" s="1">
        <v>44702</v>
      </c>
      <c r="C8771">
        <v>206631.6</v>
      </c>
      <c r="D8771" t="s">
        <v>1483</v>
      </c>
      <c r="E8771" t="s">
        <v>1487</v>
      </c>
      <c r="F8771" t="s">
        <v>271</v>
      </c>
      <c r="G8771" t="s">
        <v>8</v>
      </c>
      <c r="H8771" t="s">
        <v>854</v>
      </c>
      <c r="J8771" t="s">
        <v>19027</v>
      </c>
      <c r="K8771" t="str">
        <f ca="1">IF(ISNA(XLOOKUP(A8771,Customers!A:A,Customers!A:A)),"Invalid FK","Valid")</f>
        <v>Valid</v>
      </c>
      <c r="L8771" t="str">
        <f ca="1">IF(ISNA(XLOOKUP(B8771,Vendors!A:A,Vendors!A:A)),"Invalid FK","Valid")</f>
        <v>Valid</v>
      </c>
      <c r="M8771" t="str">
        <f ca="1">IF(ISNA(XLOOKUP(C8771,Headcount!C:C,Headcount!C:C)),"Invalid FK","Valid")</f>
        <v>Valid</v>
      </c>
    </row>
    <row r="8772" spans="1:13">
      <c r="A8772" t="s">
        <v>19028</v>
      </c>
      <c r="B8772" s="1">
        <v>45136</v>
      </c>
      <c r="C8772">
        <v>-15077.93</v>
      </c>
      <c r="D8772" t="s">
        <v>1478</v>
      </c>
      <c r="E8772" t="s">
        <v>1534</v>
      </c>
      <c r="F8772" t="s">
        <v>264</v>
      </c>
      <c r="G8772" t="s">
        <v>17</v>
      </c>
      <c r="I8772" t="s">
        <v>119</v>
      </c>
      <c r="J8772" t="s">
        <v>19029</v>
      </c>
      <c r="K8772" t="str">
        <f ca="1">IF(ISNA(XLOOKUP(A8772,Customers!A:A,Customers!A:A)),"Invalid FK","Valid")</f>
        <v>Valid</v>
      </c>
      <c r="L8772" t="str">
        <f ca="1">IF(ISNA(XLOOKUP(B8772,Vendors!A:A,Vendors!A:A)),"Invalid FK","Valid")</f>
        <v>Valid</v>
      </c>
      <c r="M8772" t="str">
        <f ca="1">IF(ISNA(XLOOKUP(C8772,Headcount!C:C,Headcount!C:C)),"Invalid FK","Valid")</f>
        <v>Valid</v>
      </c>
    </row>
    <row r="8773" spans="1:13">
      <c r="A8773" t="s">
        <v>19030</v>
      </c>
      <c r="B8773" s="1">
        <v>44578</v>
      </c>
      <c r="C8773">
        <v>190095.8</v>
      </c>
      <c r="D8773" t="s">
        <v>1483</v>
      </c>
      <c r="E8773" t="s">
        <v>1484</v>
      </c>
      <c r="F8773" t="s">
        <v>264</v>
      </c>
      <c r="G8773" t="s">
        <v>13</v>
      </c>
      <c r="H8773" t="s">
        <v>1337</v>
      </c>
      <c r="J8773" t="s">
        <v>19031</v>
      </c>
      <c r="K8773" t="str">
        <f ca="1">IF(ISNA(XLOOKUP(A8773,Customers!A:A,Customers!A:A)),"Invalid FK","Valid")</f>
        <v>Valid</v>
      </c>
      <c r="L8773" t="str">
        <f ca="1">IF(ISNA(XLOOKUP(B8773,Vendors!A:A,Vendors!A:A)),"Invalid FK","Valid")</f>
        <v>Valid</v>
      </c>
      <c r="M8773" t="str">
        <f ca="1">IF(ISNA(XLOOKUP(C8773,Headcount!C:C,Headcount!C:C)),"Invalid FK","Valid")</f>
        <v>Valid</v>
      </c>
    </row>
    <row r="8774" spans="1:13">
      <c r="A8774" t="s">
        <v>19032</v>
      </c>
      <c r="B8774" s="1">
        <v>44930</v>
      </c>
      <c r="C8774">
        <v>114411.92</v>
      </c>
      <c r="D8774" t="s">
        <v>1483</v>
      </c>
      <c r="E8774" t="s">
        <v>1499</v>
      </c>
      <c r="F8774" t="s">
        <v>264</v>
      </c>
      <c r="G8774" t="s">
        <v>8</v>
      </c>
      <c r="H8774" t="s">
        <v>766</v>
      </c>
      <c r="J8774" t="s">
        <v>19033</v>
      </c>
      <c r="K8774" t="str">
        <f ca="1">IF(ISNA(XLOOKUP(A8774,Customers!A:A,Customers!A:A)),"Invalid FK","Valid")</f>
        <v>Valid</v>
      </c>
      <c r="L8774" t="str">
        <f ca="1">IF(ISNA(XLOOKUP(B8774,Vendors!A:A,Vendors!A:A)),"Invalid FK","Valid")</f>
        <v>Valid</v>
      </c>
      <c r="M8774" t="str">
        <f ca="1">IF(ISNA(XLOOKUP(C8774,Headcount!C:C,Headcount!C:C)),"Invalid FK","Valid")</f>
        <v>Valid</v>
      </c>
    </row>
    <row r="8775" spans="1:13">
      <c r="A8775" t="s">
        <v>19034</v>
      </c>
      <c r="B8775" s="1">
        <v>45001</v>
      </c>
      <c r="C8775">
        <v>-49046.84</v>
      </c>
      <c r="D8775" t="s">
        <v>1478</v>
      </c>
      <c r="E8775" t="s">
        <v>1534</v>
      </c>
      <c r="F8775" t="s">
        <v>268</v>
      </c>
      <c r="G8775" t="s">
        <v>13</v>
      </c>
      <c r="I8775" t="s">
        <v>217</v>
      </c>
      <c r="J8775" t="s">
        <v>19035</v>
      </c>
      <c r="K8775" t="str">
        <f ca="1">IF(ISNA(XLOOKUP(A8775,Customers!A:A,Customers!A:A)),"Invalid FK","Valid")</f>
        <v>Valid</v>
      </c>
      <c r="L8775" t="str">
        <f ca="1">IF(ISNA(XLOOKUP(B8775,Vendors!A:A,Vendors!A:A)),"Invalid FK","Valid")</f>
        <v>Valid</v>
      </c>
      <c r="M8775" t="str">
        <f ca="1">IF(ISNA(XLOOKUP(C8775,Headcount!C:C,Headcount!C:C)),"Invalid FK","Valid")</f>
        <v>Valid</v>
      </c>
    </row>
    <row r="8776" spans="1:13">
      <c r="A8776" t="s">
        <v>19036</v>
      </c>
      <c r="B8776" s="1">
        <v>45200</v>
      </c>
      <c r="C8776">
        <v>-55839.9</v>
      </c>
      <c r="D8776" t="s">
        <v>1478</v>
      </c>
      <c r="E8776" t="s">
        <v>20</v>
      </c>
      <c r="F8776" t="s">
        <v>271</v>
      </c>
      <c r="G8776" t="s">
        <v>29</v>
      </c>
      <c r="I8776" t="s">
        <v>123</v>
      </c>
      <c r="J8776" t="s">
        <v>19037</v>
      </c>
      <c r="K8776" t="str">
        <f ca="1">IF(ISNA(XLOOKUP(A8776,Customers!A:A,Customers!A:A)),"Invalid FK","Valid")</f>
        <v>Valid</v>
      </c>
      <c r="L8776" t="str">
        <f ca="1">IF(ISNA(XLOOKUP(B8776,Vendors!A:A,Vendors!A:A)),"Invalid FK","Valid")</f>
        <v>Valid</v>
      </c>
      <c r="M8776" t="str">
        <f ca="1">IF(ISNA(XLOOKUP(C8776,Headcount!C:C,Headcount!C:C)),"Invalid FK","Valid")</f>
        <v>Valid</v>
      </c>
    </row>
    <row r="8777" spans="1:13">
      <c r="A8777" t="s">
        <v>19038</v>
      </c>
      <c r="B8777" s="1">
        <v>44856</v>
      </c>
      <c r="C8777">
        <v>-91262.31</v>
      </c>
      <c r="D8777" t="s">
        <v>1478</v>
      </c>
      <c r="E8777" t="s">
        <v>1496</v>
      </c>
      <c r="F8777" t="s">
        <v>271</v>
      </c>
      <c r="G8777" t="s">
        <v>13</v>
      </c>
      <c r="I8777" t="s">
        <v>135</v>
      </c>
      <c r="J8777" t="s">
        <v>19039</v>
      </c>
      <c r="K8777" t="str">
        <f ca="1">IF(ISNA(XLOOKUP(A8777,Customers!A:A,Customers!A:A)),"Invalid FK","Valid")</f>
        <v>Valid</v>
      </c>
      <c r="L8777" t="str">
        <f ca="1">IF(ISNA(XLOOKUP(B8777,Vendors!A:A,Vendors!A:A)),"Invalid FK","Valid")</f>
        <v>Valid</v>
      </c>
      <c r="M8777" t="str">
        <f ca="1">IF(ISNA(XLOOKUP(C8777,Headcount!C:C,Headcount!C:C)),"Invalid FK","Valid")</f>
        <v>Valid</v>
      </c>
    </row>
    <row r="8778" spans="1:13">
      <c r="A8778" t="s">
        <v>19040</v>
      </c>
      <c r="B8778" s="1">
        <v>44744</v>
      </c>
      <c r="C8778">
        <v>-37183.93</v>
      </c>
      <c r="D8778" t="s">
        <v>1478</v>
      </c>
      <c r="E8778" t="s">
        <v>36</v>
      </c>
      <c r="F8778" t="s">
        <v>268</v>
      </c>
      <c r="G8778" t="s">
        <v>29</v>
      </c>
      <c r="I8778" t="s">
        <v>115</v>
      </c>
      <c r="J8778" t="s">
        <v>19041</v>
      </c>
      <c r="K8778" t="str">
        <f ca="1">IF(ISNA(XLOOKUP(A8778,Customers!A:A,Customers!A:A)),"Invalid FK","Valid")</f>
        <v>Valid</v>
      </c>
      <c r="L8778" t="str">
        <f ca="1">IF(ISNA(XLOOKUP(B8778,Vendors!A:A,Vendors!A:A)),"Invalid FK","Valid")</f>
        <v>Valid</v>
      </c>
      <c r="M8778" t="str">
        <f ca="1">IF(ISNA(XLOOKUP(C8778,Headcount!C:C,Headcount!C:C)),"Invalid FK","Valid")</f>
        <v>Valid</v>
      </c>
    </row>
    <row r="8779" spans="1:13">
      <c r="A8779" t="s">
        <v>19042</v>
      </c>
      <c r="B8779" s="1">
        <v>45202</v>
      </c>
      <c r="C8779">
        <v>180691.5</v>
      </c>
      <c r="D8779" t="s">
        <v>1483</v>
      </c>
      <c r="E8779" t="s">
        <v>1487</v>
      </c>
      <c r="F8779" t="s">
        <v>271</v>
      </c>
      <c r="G8779" t="s">
        <v>17</v>
      </c>
      <c r="H8779" t="s">
        <v>1259</v>
      </c>
      <c r="J8779" t="s">
        <v>19043</v>
      </c>
      <c r="K8779" t="str">
        <f ca="1">IF(ISNA(XLOOKUP(A8779,Customers!A:A,Customers!A:A)),"Invalid FK","Valid")</f>
        <v>Valid</v>
      </c>
      <c r="L8779" t="str">
        <f ca="1">IF(ISNA(XLOOKUP(B8779,Vendors!A:A,Vendors!A:A)),"Invalid FK","Valid")</f>
        <v>Valid</v>
      </c>
      <c r="M8779" t="str">
        <f ca="1">IF(ISNA(XLOOKUP(C8779,Headcount!C:C,Headcount!C:C)),"Invalid FK","Valid")</f>
        <v>Valid</v>
      </c>
    </row>
    <row r="8780" spans="1:13">
      <c r="A8780" t="s">
        <v>19044</v>
      </c>
      <c r="B8780" s="1">
        <v>45091</v>
      </c>
      <c r="C8780">
        <v>-59885.52</v>
      </c>
      <c r="D8780" t="s">
        <v>1478</v>
      </c>
      <c r="E8780" t="s">
        <v>1509</v>
      </c>
      <c r="F8780" t="s">
        <v>271</v>
      </c>
      <c r="G8780" t="s">
        <v>29</v>
      </c>
      <c r="I8780" t="s">
        <v>85</v>
      </c>
      <c r="J8780" t="s">
        <v>19045</v>
      </c>
      <c r="K8780" t="str">
        <f ca="1">IF(ISNA(XLOOKUP(A8780,Customers!A:A,Customers!A:A)),"Invalid FK","Valid")</f>
        <v>Valid</v>
      </c>
      <c r="L8780" t="str">
        <f ca="1">IF(ISNA(XLOOKUP(B8780,Vendors!A:A,Vendors!A:A)),"Invalid FK","Valid")</f>
        <v>Valid</v>
      </c>
      <c r="M8780" t="str">
        <f ca="1">IF(ISNA(XLOOKUP(C8780,Headcount!C:C,Headcount!C:C)),"Invalid FK","Valid")</f>
        <v>Valid</v>
      </c>
    </row>
    <row r="8781" spans="1:13">
      <c r="A8781" t="s">
        <v>19046</v>
      </c>
      <c r="B8781" s="1">
        <v>44781</v>
      </c>
      <c r="C8781">
        <v>148977.12</v>
      </c>
      <c r="D8781" t="s">
        <v>1483</v>
      </c>
      <c r="E8781" t="s">
        <v>1484</v>
      </c>
      <c r="F8781" t="s">
        <v>264</v>
      </c>
      <c r="G8781" t="s">
        <v>29</v>
      </c>
      <c r="H8781" t="s">
        <v>1375</v>
      </c>
      <c r="J8781" t="s">
        <v>19047</v>
      </c>
      <c r="K8781" t="str">
        <f ca="1">IF(ISNA(XLOOKUP(A8781,Customers!A:A,Customers!A:A)),"Invalid FK","Valid")</f>
        <v>Valid</v>
      </c>
      <c r="L8781" t="str">
        <f ca="1">IF(ISNA(XLOOKUP(B8781,Vendors!A:A,Vendors!A:A)),"Invalid FK","Valid")</f>
        <v>Valid</v>
      </c>
      <c r="M8781" t="str">
        <f ca="1">IF(ISNA(XLOOKUP(C8781,Headcount!C:C,Headcount!C:C)),"Invalid FK","Valid")</f>
        <v>Valid</v>
      </c>
    </row>
    <row r="8782" spans="1:13">
      <c r="A8782" t="s">
        <v>19048</v>
      </c>
      <c r="B8782" s="1">
        <v>44756</v>
      </c>
      <c r="C8782">
        <v>222245.07</v>
      </c>
      <c r="D8782" t="s">
        <v>1483</v>
      </c>
      <c r="E8782" t="s">
        <v>1499</v>
      </c>
      <c r="F8782" t="s">
        <v>271</v>
      </c>
      <c r="G8782" t="s">
        <v>17</v>
      </c>
      <c r="H8782" t="s">
        <v>987</v>
      </c>
      <c r="J8782" t="s">
        <v>19049</v>
      </c>
      <c r="K8782" t="str">
        <f ca="1">IF(ISNA(XLOOKUP(A8782,Customers!A:A,Customers!A:A)),"Invalid FK","Valid")</f>
        <v>Valid</v>
      </c>
      <c r="L8782" t="str">
        <f ca="1">IF(ISNA(XLOOKUP(B8782,Vendors!A:A,Vendors!A:A)),"Invalid FK","Valid")</f>
        <v>Valid</v>
      </c>
      <c r="M8782" t="str">
        <f ca="1">IF(ISNA(XLOOKUP(C8782,Headcount!C:C,Headcount!C:C)),"Invalid FK","Valid")</f>
        <v>Valid</v>
      </c>
    </row>
    <row r="8783" spans="1:13">
      <c r="A8783" t="s">
        <v>19050</v>
      </c>
      <c r="B8783" s="1">
        <v>44655</v>
      </c>
      <c r="C8783">
        <v>-15793.99</v>
      </c>
      <c r="D8783" t="s">
        <v>1478</v>
      </c>
      <c r="E8783" t="s">
        <v>36</v>
      </c>
      <c r="F8783" t="s">
        <v>268</v>
      </c>
      <c r="G8783" t="s">
        <v>8</v>
      </c>
      <c r="I8783" t="s">
        <v>87</v>
      </c>
      <c r="J8783" t="s">
        <v>19051</v>
      </c>
      <c r="K8783" t="str">
        <f ca="1">IF(ISNA(XLOOKUP(A8783,Customers!A:A,Customers!A:A)),"Invalid FK","Valid")</f>
        <v>Valid</v>
      </c>
      <c r="L8783" t="str">
        <f ca="1">IF(ISNA(XLOOKUP(B8783,Vendors!A:A,Vendors!A:A)),"Invalid FK","Valid")</f>
        <v>Valid</v>
      </c>
      <c r="M8783" t="str">
        <f ca="1">IF(ISNA(XLOOKUP(C8783,Headcount!C:C,Headcount!C:C)),"Invalid FK","Valid")</f>
        <v>Valid</v>
      </c>
    </row>
    <row r="8784" spans="1:13">
      <c r="A8784" t="s">
        <v>19052</v>
      </c>
      <c r="B8784" s="1">
        <v>45184</v>
      </c>
      <c r="C8784">
        <v>30472.47</v>
      </c>
      <c r="D8784" t="s">
        <v>1504</v>
      </c>
      <c r="E8784" t="s">
        <v>1504</v>
      </c>
      <c r="F8784" t="s">
        <v>268</v>
      </c>
      <c r="G8784" t="s">
        <v>29</v>
      </c>
      <c r="J8784" t="s">
        <v>19053</v>
      </c>
      <c r="K8784" t="str">
        <f ca="1">IF(ISNA(XLOOKUP(A8784,Customers!A:A,Customers!A:A)),"Invalid FK","Valid")</f>
        <v>Valid</v>
      </c>
      <c r="L8784" t="str">
        <f ca="1">IF(ISNA(XLOOKUP(B8784,Vendors!A:A,Vendors!A:A)),"Invalid FK","Valid")</f>
        <v>Valid</v>
      </c>
      <c r="M8784" t="str">
        <f ca="1">IF(ISNA(XLOOKUP(C8784,Headcount!C:C,Headcount!C:C)),"Invalid FK","Valid")</f>
        <v>Valid</v>
      </c>
    </row>
    <row r="8785" spans="1:13">
      <c r="A8785" t="s">
        <v>19054</v>
      </c>
      <c r="B8785" s="1">
        <v>44852</v>
      </c>
      <c r="C8785">
        <v>258599.89</v>
      </c>
      <c r="D8785" t="s">
        <v>1483</v>
      </c>
      <c r="E8785" t="s">
        <v>1487</v>
      </c>
      <c r="F8785" t="s">
        <v>268</v>
      </c>
      <c r="G8785" t="s">
        <v>8</v>
      </c>
      <c r="H8785" t="s">
        <v>1407</v>
      </c>
      <c r="J8785" t="s">
        <v>19055</v>
      </c>
      <c r="K8785" t="str">
        <f ca="1">IF(ISNA(XLOOKUP(A8785,Customers!A:A,Customers!A:A)),"Invalid FK","Valid")</f>
        <v>Valid</v>
      </c>
      <c r="L8785" t="str">
        <f ca="1">IF(ISNA(XLOOKUP(B8785,Vendors!A:A,Vendors!A:A)),"Invalid FK","Valid")</f>
        <v>Valid</v>
      </c>
      <c r="M8785" t="str">
        <f ca="1">IF(ISNA(XLOOKUP(C8785,Headcount!C:C,Headcount!C:C)),"Invalid FK","Valid")</f>
        <v>Valid</v>
      </c>
    </row>
    <row r="8786" spans="1:13">
      <c r="A8786" t="s">
        <v>19056</v>
      </c>
      <c r="B8786" s="1">
        <v>44969</v>
      </c>
      <c r="C8786">
        <v>-32765.95</v>
      </c>
      <c r="D8786" t="s">
        <v>1478</v>
      </c>
      <c r="E8786" t="s">
        <v>1509</v>
      </c>
      <c r="F8786" t="s">
        <v>271</v>
      </c>
      <c r="G8786" t="s">
        <v>8</v>
      </c>
      <c r="I8786" t="s">
        <v>248</v>
      </c>
      <c r="J8786" t="s">
        <v>19057</v>
      </c>
      <c r="K8786" t="str">
        <f ca="1">IF(ISNA(XLOOKUP(A8786,Customers!A:A,Customers!A:A)),"Invalid FK","Valid")</f>
        <v>Valid</v>
      </c>
      <c r="L8786" t="str">
        <f ca="1">IF(ISNA(XLOOKUP(B8786,Vendors!A:A,Vendors!A:A)),"Invalid FK","Valid")</f>
        <v>Valid</v>
      </c>
      <c r="M8786" t="str">
        <f ca="1">IF(ISNA(XLOOKUP(C8786,Headcount!C:C,Headcount!C:C)),"Invalid FK","Valid")</f>
        <v>Valid</v>
      </c>
    </row>
    <row r="8787" spans="1:13">
      <c r="A8787" t="s">
        <v>19058</v>
      </c>
      <c r="B8787" s="1">
        <v>44626</v>
      </c>
      <c r="C8787">
        <v>-36365.99</v>
      </c>
      <c r="D8787" t="s">
        <v>1478</v>
      </c>
      <c r="E8787" t="s">
        <v>20</v>
      </c>
      <c r="F8787" t="s">
        <v>268</v>
      </c>
      <c r="G8787" t="s">
        <v>8</v>
      </c>
      <c r="I8787" t="s">
        <v>51</v>
      </c>
      <c r="J8787" t="s">
        <v>19059</v>
      </c>
      <c r="K8787" t="str">
        <f ca="1">IF(ISNA(XLOOKUP(A8787,Customers!A:A,Customers!A:A)),"Invalid FK","Valid")</f>
        <v>Valid</v>
      </c>
      <c r="L8787" t="str">
        <f ca="1">IF(ISNA(XLOOKUP(B8787,Vendors!A:A,Vendors!A:A)),"Invalid FK","Valid")</f>
        <v>Valid</v>
      </c>
      <c r="M8787" t="str">
        <f ca="1">IF(ISNA(XLOOKUP(C8787,Headcount!C:C,Headcount!C:C)),"Invalid FK","Valid")</f>
        <v>Valid</v>
      </c>
    </row>
    <row r="8788" spans="1:13">
      <c r="A8788" t="s">
        <v>19060</v>
      </c>
      <c r="B8788" s="1">
        <v>44964</v>
      </c>
      <c r="C8788">
        <v>250807.55</v>
      </c>
      <c r="D8788" t="s">
        <v>1483</v>
      </c>
      <c r="E8788" t="s">
        <v>1487</v>
      </c>
      <c r="F8788" t="s">
        <v>268</v>
      </c>
      <c r="G8788" t="s">
        <v>13</v>
      </c>
      <c r="H8788" t="s">
        <v>904</v>
      </c>
      <c r="J8788" t="s">
        <v>19061</v>
      </c>
      <c r="K8788" t="str">
        <f ca="1">IF(ISNA(XLOOKUP(A8788,Customers!A:A,Customers!A:A)),"Invalid FK","Valid")</f>
        <v>Valid</v>
      </c>
      <c r="L8788" t="str">
        <f ca="1">IF(ISNA(XLOOKUP(B8788,Vendors!A:A,Vendors!A:A)),"Invalid FK","Valid")</f>
        <v>Valid</v>
      </c>
      <c r="M8788" t="str">
        <f ca="1">IF(ISNA(XLOOKUP(C8788,Headcount!C:C,Headcount!C:C)),"Invalid FK","Valid")</f>
        <v>Valid</v>
      </c>
    </row>
    <row r="8789" spans="1:13">
      <c r="A8789" t="s">
        <v>19062</v>
      </c>
      <c r="B8789" s="1">
        <v>45017</v>
      </c>
      <c r="C8789">
        <v>121556.19</v>
      </c>
      <c r="D8789" t="s">
        <v>1483</v>
      </c>
      <c r="E8789" t="s">
        <v>1484</v>
      </c>
      <c r="F8789" t="s">
        <v>264</v>
      </c>
      <c r="G8789" t="s">
        <v>17</v>
      </c>
      <c r="H8789" t="s">
        <v>1361</v>
      </c>
      <c r="J8789" t="s">
        <v>19063</v>
      </c>
      <c r="K8789" t="str">
        <f ca="1">IF(ISNA(XLOOKUP(A8789,Customers!A:A,Customers!A:A)),"Invalid FK","Valid")</f>
        <v>Valid</v>
      </c>
      <c r="L8789" t="str">
        <f ca="1">IF(ISNA(XLOOKUP(B8789,Vendors!A:A,Vendors!A:A)),"Invalid FK","Valid")</f>
        <v>Valid</v>
      </c>
      <c r="M8789" t="str">
        <f ca="1">IF(ISNA(XLOOKUP(C8789,Headcount!C:C,Headcount!C:C)),"Invalid FK","Valid")</f>
        <v>Valid</v>
      </c>
    </row>
    <row r="8790" spans="1:13">
      <c r="A8790" t="s">
        <v>19064</v>
      </c>
      <c r="B8790" s="1">
        <v>45139</v>
      </c>
      <c r="C8790">
        <v>-28622.43</v>
      </c>
      <c r="D8790" t="s">
        <v>1478</v>
      </c>
      <c r="E8790" t="s">
        <v>1509</v>
      </c>
      <c r="F8790" t="s">
        <v>268</v>
      </c>
      <c r="G8790" t="s">
        <v>8</v>
      </c>
      <c r="I8790" t="s">
        <v>115</v>
      </c>
      <c r="J8790" t="s">
        <v>19065</v>
      </c>
      <c r="K8790" t="str">
        <f ca="1">IF(ISNA(XLOOKUP(A8790,Customers!A:A,Customers!A:A)),"Invalid FK","Valid")</f>
        <v>Valid</v>
      </c>
      <c r="L8790" t="str">
        <f ca="1">IF(ISNA(XLOOKUP(B8790,Vendors!A:A,Vendors!A:A)),"Invalid FK","Valid")</f>
        <v>Valid</v>
      </c>
      <c r="M8790" t="str">
        <f ca="1">IF(ISNA(XLOOKUP(C8790,Headcount!C:C,Headcount!C:C)),"Invalid FK","Valid")</f>
        <v>Valid</v>
      </c>
    </row>
    <row r="8791" spans="1:13">
      <c r="A8791" t="s">
        <v>19066</v>
      </c>
      <c r="B8791" s="1">
        <v>45204</v>
      </c>
      <c r="C8791">
        <v>86986.23</v>
      </c>
      <c r="D8791" t="s">
        <v>1483</v>
      </c>
      <c r="E8791" t="s">
        <v>1487</v>
      </c>
      <c r="F8791" t="s">
        <v>268</v>
      </c>
      <c r="G8791" t="s">
        <v>29</v>
      </c>
      <c r="H8791" t="s">
        <v>1283</v>
      </c>
      <c r="J8791" t="s">
        <v>19067</v>
      </c>
      <c r="K8791" t="str">
        <f ca="1">IF(ISNA(XLOOKUP(A8791,Customers!A:A,Customers!A:A)),"Invalid FK","Valid")</f>
        <v>Valid</v>
      </c>
      <c r="L8791" t="str">
        <f ca="1">IF(ISNA(XLOOKUP(B8791,Vendors!A:A,Vendors!A:A)),"Invalid FK","Valid")</f>
        <v>Valid</v>
      </c>
      <c r="M8791" t="str">
        <f ca="1">IF(ISNA(XLOOKUP(C8791,Headcount!C:C,Headcount!C:C)),"Invalid FK","Valid")</f>
        <v>Valid</v>
      </c>
    </row>
    <row r="8792" spans="1:13">
      <c r="A8792" t="s">
        <v>19068</v>
      </c>
      <c r="B8792" s="1">
        <v>45186</v>
      </c>
      <c r="C8792">
        <v>123400.65</v>
      </c>
      <c r="D8792" t="s">
        <v>1483</v>
      </c>
      <c r="E8792" t="s">
        <v>1499</v>
      </c>
      <c r="F8792" t="s">
        <v>268</v>
      </c>
      <c r="G8792" t="s">
        <v>17</v>
      </c>
      <c r="H8792" t="s">
        <v>842</v>
      </c>
      <c r="J8792" t="s">
        <v>19069</v>
      </c>
      <c r="K8792" t="str">
        <f ca="1">IF(ISNA(XLOOKUP(A8792,Customers!A:A,Customers!A:A)),"Invalid FK","Valid")</f>
        <v>Valid</v>
      </c>
      <c r="L8792" t="str">
        <f ca="1">IF(ISNA(XLOOKUP(B8792,Vendors!A:A,Vendors!A:A)),"Invalid FK","Valid")</f>
        <v>Valid</v>
      </c>
      <c r="M8792" t="str">
        <f ca="1">IF(ISNA(XLOOKUP(C8792,Headcount!C:C,Headcount!C:C)),"Invalid FK","Valid")</f>
        <v>Valid</v>
      </c>
    </row>
    <row r="8793" spans="1:13">
      <c r="A8793" t="s">
        <v>19070</v>
      </c>
      <c r="B8793" s="1">
        <v>44715</v>
      </c>
      <c r="C8793">
        <v>145161.92000000001</v>
      </c>
      <c r="D8793" t="s">
        <v>1483</v>
      </c>
      <c r="E8793" t="s">
        <v>1487</v>
      </c>
      <c r="F8793" t="s">
        <v>271</v>
      </c>
      <c r="G8793" t="s">
        <v>13</v>
      </c>
      <c r="H8793" t="s">
        <v>1063</v>
      </c>
      <c r="J8793" t="s">
        <v>19071</v>
      </c>
      <c r="K8793" t="str">
        <f ca="1">IF(ISNA(XLOOKUP(A8793,Customers!A:A,Customers!A:A)),"Invalid FK","Valid")</f>
        <v>Valid</v>
      </c>
      <c r="L8793" t="str">
        <f ca="1">IF(ISNA(XLOOKUP(B8793,Vendors!A:A,Vendors!A:A)),"Invalid FK","Valid")</f>
        <v>Valid</v>
      </c>
      <c r="M8793" t="str">
        <f ca="1">IF(ISNA(XLOOKUP(C8793,Headcount!C:C,Headcount!C:C)),"Invalid FK","Valid")</f>
        <v>Valid</v>
      </c>
    </row>
    <row r="8794" spans="1:13">
      <c r="A8794" t="s">
        <v>19072</v>
      </c>
      <c r="B8794" s="1">
        <v>45094</v>
      </c>
      <c r="C8794">
        <v>78998.460000000006</v>
      </c>
      <c r="D8794" t="s">
        <v>1483</v>
      </c>
      <c r="E8794" t="s">
        <v>1484</v>
      </c>
      <c r="F8794" t="s">
        <v>264</v>
      </c>
      <c r="G8794" t="s">
        <v>17</v>
      </c>
      <c r="H8794" t="s">
        <v>1351</v>
      </c>
      <c r="J8794" t="s">
        <v>19073</v>
      </c>
      <c r="K8794" t="str">
        <f ca="1">IF(ISNA(XLOOKUP(A8794,Customers!A:A,Customers!A:A)),"Invalid FK","Valid")</f>
        <v>Valid</v>
      </c>
      <c r="L8794" t="str">
        <f ca="1">IF(ISNA(XLOOKUP(B8794,Vendors!A:A,Vendors!A:A)),"Invalid FK","Valid")</f>
        <v>Valid</v>
      </c>
      <c r="M8794" t="str">
        <f ca="1">IF(ISNA(XLOOKUP(C8794,Headcount!C:C,Headcount!C:C)),"Invalid FK","Valid")</f>
        <v>Valid</v>
      </c>
    </row>
    <row r="8795" spans="1:13">
      <c r="A8795" t="s">
        <v>19074</v>
      </c>
      <c r="B8795" s="1">
        <v>45029</v>
      </c>
      <c r="C8795">
        <v>109226.54</v>
      </c>
      <c r="D8795" t="s">
        <v>1483</v>
      </c>
      <c r="E8795" t="s">
        <v>1484</v>
      </c>
      <c r="F8795" t="s">
        <v>271</v>
      </c>
      <c r="G8795" t="s">
        <v>29</v>
      </c>
      <c r="H8795" t="s">
        <v>1179</v>
      </c>
      <c r="J8795" t="s">
        <v>19075</v>
      </c>
      <c r="K8795" t="str">
        <f ca="1">IF(ISNA(XLOOKUP(A8795,Customers!A:A,Customers!A:A)),"Invalid FK","Valid")</f>
        <v>Valid</v>
      </c>
      <c r="L8795" t="str">
        <f ca="1">IF(ISNA(XLOOKUP(B8795,Vendors!A:A,Vendors!A:A)),"Invalid FK","Valid")</f>
        <v>Valid</v>
      </c>
      <c r="M8795" t="str">
        <f ca="1">IF(ISNA(XLOOKUP(C8795,Headcount!C:C,Headcount!C:C)),"Invalid FK","Valid")</f>
        <v>Valid</v>
      </c>
    </row>
    <row r="8796" spans="1:13">
      <c r="A8796" t="s">
        <v>19076</v>
      </c>
      <c r="B8796" s="1">
        <v>45288</v>
      </c>
      <c r="C8796">
        <v>129102.42</v>
      </c>
      <c r="D8796" t="s">
        <v>1483</v>
      </c>
      <c r="E8796" t="s">
        <v>1499</v>
      </c>
      <c r="F8796" t="s">
        <v>268</v>
      </c>
      <c r="G8796" t="s">
        <v>17</v>
      </c>
      <c r="H8796" t="s">
        <v>1235</v>
      </c>
      <c r="J8796" t="s">
        <v>19077</v>
      </c>
      <c r="K8796" t="str">
        <f ca="1">IF(ISNA(XLOOKUP(A8796,Customers!A:A,Customers!A:A)),"Invalid FK","Valid")</f>
        <v>Valid</v>
      </c>
      <c r="L8796" t="str">
        <f ca="1">IF(ISNA(XLOOKUP(B8796,Vendors!A:A,Vendors!A:A)),"Invalid FK","Valid")</f>
        <v>Valid</v>
      </c>
      <c r="M8796" t="str">
        <f ca="1">IF(ISNA(XLOOKUP(C8796,Headcount!C:C,Headcount!C:C)),"Invalid FK","Valid")</f>
        <v>Valid</v>
      </c>
    </row>
    <row r="8797" spans="1:13">
      <c r="A8797" t="s">
        <v>19078</v>
      </c>
      <c r="B8797" s="1">
        <v>45136</v>
      </c>
      <c r="C8797">
        <v>122996.53</v>
      </c>
      <c r="D8797" t="s">
        <v>1483</v>
      </c>
      <c r="E8797" t="s">
        <v>1499</v>
      </c>
      <c r="F8797" t="s">
        <v>264</v>
      </c>
      <c r="G8797" t="s">
        <v>29</v>
      </c>
      <c r="H8797" t="s">
        <v>969</v>
      </c>
      <c r="J8797" t="s">
        <v>19079</v>
      </c>
      <c r="K8797" t="str">
        <f ca="1">IF(ISNA(XLOOKUP(A8797,Customers!A:A,Customers!A:A)),"Invalid FK","Valid")</f>
        <v>Valid</v>
      </c>
      <c r="L8797" t="str">
        <f ca="1">IF(ISNA(XLOOKUP(B8797,Vendors!A:A,Vendors!A:A)),"Invalid FK","Valid")</f>
        <v>Valid</v>
      </c>
      <c r="M8797" t="str">
        <f ca="1">IF(ISNA(XLOOKUP(C8797,Headcount!C:C,Headcount!C:C)),"Invalid FK","Valid")</f>
        <v>Valid</v>
      </c>
    </row>
    <row r="8798" spans="1:13">
      <c r="A8798" t="s">
        <v>19080</v>
      </c>
      <c r="B8798" s="1">
        <v>44670</v>
      </c>
      <c r="C8798">
        <v>25379.21</v>
      </c>
      <c r="D8798" t="s">
        <v>1504</v>
      </c>
      <c r="E8798" t="s">
        <v>1504</v>
      </c>
      <c r="F8798" t="s">
        <v>268</v>
      </c>
      <c r="G8798" t="s">
        <v>8</v>
      </c>
      <c r="J8798" t="s">
        <v>19081</v>
      </c>
      <c r="K8798" t="str">
        <f ca="1">IF(ISNA(XLOOKUP(A8798,Customers!A:A,Customers!A:A)),"Invalid FK","Valid")</f>
        <v>Valid</v>
      </c>
      <c r="L8798" t="str">
        <f ca="1">IF(ISNA(XLOOKUP(B8798,Vendors!A:A,Vendors!A:A)),"Invalid FK","Valid")</f>
        <v>Valid</v>
      </c>
      <c r="M8798" t="str">
        <f ca="1">IF(ISNA(XLOOKUP(C8798,Headcount!C:C,Headcount!C:C)),"Invalid FK","Valid")</f>
        <v>Valid</v>
      </c>
    </row>
    <row r="8799" spans="1:13">
      <c r="A8799" t="s">
        <v>19082</v>
      </c>
      <c r="B8799" s="1">
        <v>45206</v>
      </c>
      <c r="C8799">
        <v>-68618.92</v>
      </c>
      <c r="D8799" t="s">
        <v>1478</v>
      </c>
      <c r="E8799" t="s">
        <v>1534</v>
      </c>
      <c r="F8799" t="s">
        <v>268</v>
      </c>
      <c r="G8799" t="s">
        <v>8</v>
      </c>
      <c r="I8799" t="s">
        <v>181</v>
      </c>
      <c r="J8799" t="s">
        <v>19083</v>
      </c>
      <c r="K8799" t="str">
        <f ca="1">IF(ISNA(XLOOKUP(A8799,Customers!A:A,Customers!A:A)),"Invalid FK","Valid")</f>
        <v>Valid</v>
      </c>
      <c r="L8799" t="str">
        <f ca="1">IF(ISNA(XLOOKUP(B8799,Vendors!A:A,Vendors!A:A)),"Invalid FK","Valid")</f>
        <v>Valid</v>
      </c>
      <c r="M8799" t="str">
        <f ca="1">IF(ISNA(XLOOKUP(C8799,Headcount!C:C,Headcount!C:C)),"Invalid FK","Valid")</f>
        <v>Valid</v>
      </c>
    </row>
    <row r="8800" spans="1:13">
      <c r="A8800" t="s">
        <v>19084</v>
      </c>
      <c r="B8800" s="1">
        <v>45194</v>
      </c>
      <c r="C8800">
        <v>174988.44</v>
      </c>
      <c r="D8800" t="s">
        <v>1483</v>
      </c>
      <c r="E8800" t="s">
        <v>1499</v>
      </c>
      <c r="F8800" t="s">
        <v>264</v>
      </c>
      <c r="G8800" t="s">
        <v>17</v>
      </c>
      <c r="H8800" t="s">
        <v>734</v>
      </c>
      <c r="J8800" t="s">
        <v>19085</v>
      </c>
      <c r="K8800" t="str">
        <f ca="1">IF(ISNA(XLOOKUP(A8800,Customers!A:A,Customers!A:A)),"Invalid FK","Valid")</f>
        <v>Valid</v>
      </c>
      <c r="L8800" t="str">
        <f ca="1">IF(ISNA(XLOOKUP(B8800,Vendors!A:A,Vendors!A:A)),"Invalid FK","Valid")</f>
        <v>Valid</v>
      </c>
      <c r="M8800" t="str">
        <f ca="1">IF(ISNA(XLOOKUP(C8800,Headcount!C:C,Headcount!C:C)),"Invalid FK","Valid")</f>
        <v>Valid</v>
      </c>
    </row>
    <row r="8801" spans="1:13">
      <c r="A8801" t="s">
        <v>19086</v>
      </c>
      <c r="B8801" s="1">
        <v>45233</v>
      </c>
      <c r="C8801">
        <v>259331.62</v>
      </c>
      <c r="D8801" t="s">
        <v>1483</v>
      </c>
      <c r="E8801" t="s">
        <v>1484</v>
      </c>
      <c r="F8801" t="s">
        <v>264</v>
      </c>
      <c r="G8801" t="s">
        <v>8</v>
      </c>
      <c r="H8801" t="s">
        <v>1053</v>
      </c>
      <c r="J8801" t="s">
        <v>19087</v>
      </c>
      <c r="K8801" t="str">
        <f ca="1">IF(ISNA(XLOOKUP(A8801,Customers!A:A,Customers!A:A)),"Invalid FK","Valid")</f>
        <v>Valid</v>
      </c>
      <c r="L8801" t="str">
        <f ca="1">IF(ISNA(XLOOKUP(B8801,Vendors!A:A,Vendors!A:A)),"Invalid FK","Valid")</f>
        <v>Valid</v>
      </c>
      <c r="M8801" t="str">
        <f ca="1">IF(ISNA(XLOOKUP(C8801,Headcount!C:C,Headcount!C:C)),"Invalid FK","Valid")</f>
        <v>Valid</v>
      </c>
    </row>
    <row r="8802" spans="1:13">
      <c r="A8802" t="s">
        <v>19088</v>
      </c>
      <c r="B8802" s="1">
        <v>45155</v>
      </c>
      <c r="C8802">
        <v>-10630.18</v>
      </c>
      <c r="D8802" t="s">
        <v>1478</v>
      </c>
      <c r="E8802" t="s">
        <v>7</v>
      </c>
      <c r="F8802" t="s">
        <v>271</v>
      </c>
      <c r="G8802" t="s">
        <v>8</v>
      </c>
      <c r="I8802" t="s">
        <v>191</v>
      </c>
      <c r="J8802" t="s">
        <v>19089</v>
      </c>
      <c r="K8802" t="str">
        <f ca="1">IF(ISNA(XLOOKUP(A8802,Customers!A:A,Customers!A:A)),"Invalid FK","Valid")</f>
        <v>Valid</v>
      </c>
      <c r="L8802" t="str">
        <f ca="1">IF(ISNA(XLOOKUP(B8802,Vendors!A:A,Vendors!A:A)),"Invalid FK","Valid")</f>
        <v>Valid</v>
      </c>
      <c r="M8802" t="str">
        <f ca="1">IF(ISNA(XLOOKUP(C8802,Headcount!C:C,Headcount!C:C)),"Invalid FK","Valid")</f>
        <v>Valid</v>
      </c>
    </row>
    <row r="8803" spans="1:13">
      <c r="A8803" t="s">
        <v>19090</v>
      </c>
      <c r="B8803" s="1">
        <v>44867</v>
      </c>
      <c r="C8803">
        <v>-36068.11</v>
      </c>
      <c r="D8803" t="s">
        <v>1478</v>
      </c>
      <c r="E8803" t="s">
        <v>1496</v>
      </c>
      <c r="F8803" t="s">
        <v>271</v>
      </c>
      <c r="G8803" t="s">
        <v>13</v>
      </c>
      <c r="I8803" t="s">
        <v>121</v>
      </c>
      <c r="J8803" t="s">
        <v>19091</v>
      </c>
      <c r="K8803" t="str">
        <f ca="1">IF(ISNA(XLOOKUP(A8803,Customers!A:A,Customers!A:A)),"Invalid FK","Valid")</f>
        <v>Valid</v>
      </c>
      <c r="L8803" t="str">
        <f ca="1">IF(ISNA(XLOOKUP(B8803,Vendors!A:A,Vendors!A:A)),"Invalid FK","Valid")</f>
        <v>Valid</v>
      </c>
      <c r="M8803" t="str">
        <f ca="1">IF(ISNA(XLOOKUP(C8803,Headcount!C:C,Headcount!C:C)),"Invalid FK","Valid")</f>
        <v>Valid</v>
      </c>
    </row>
    <row r="8804" spans="1:13">
      <c r="A8804" t="s">
        <v>19092</v>
      </c>
      <c r="B8804" s="1">
        <v>45084</v>
      </c>
      <c r="C8804">
        <v>174300.64</v>
      </c>
      <c r="D8804" t="s">
        <v>1483</v>
      </c>
      <c r="E8804" t="s">
        <v>1499</v>
      </c>
      <c r="F8804" t="s">
        <v>268</v>
      </c>
      <c r="G8804" t="s">
        <v>29</v>
      </c>
      <c r="H8804" t="s">
        <v>884</v>
      </c>
      <c r="J8804" t="s">
        <v>19093</v>
      </c>
      <c r="K8804" t="str">
        <f ca="1">IF(ISNA(XLOOKUP(A8804,Customers!A:A,Customers!A:A)),"Invalid FK","Valid")</f>
        <v>Valid</v>
      </c>
      <c r="L8804" t="str">
        <f ca="1">IF(ISNA(XLOOKUP(B8804,Vendors!A:A,Vendors!A:A)),"Invalid FK","Valid")</f>
        <v>Valid</v>
      </c>
      <c r="M8804" t="str">
        <f ca="1">IF(ISNA(XLOOKUP(C8804,Headcount!C:C,Headcount!C:C)),"Invalid FK","Valid")</f>
        <v>Valid</v>
      </c>
    </row>
    <row r="8805" spans="1:13">
      <c r="A8805" t="s">
        <v>19094</v>
      </c>
      <c r="B8805" s="1">
        <v>45170</v>
      </c>
      <c r="C8805">
        <v>160975.38</v>
      </c>
      <c r="D8805" t="s">
        <v>1483</v>
      </c>
      <c r="E8805" t="s">
        <v>1487</v>
      </c>
      <c r="F8805" t="s">
        <v>271</v>
      </c>
      <c r="G8805" t="s">
        <v>29</v>
      </c>
      <c r="H8805" t="s">
        <v>716</v>
      </c>
      <c r="J8805" t="s">
        <v>19095</v>
      </c>
      <c r="K8805" t="str">
        <f ca="1">IF(ISNA(XLOOKUP(A8805,Customers!A:A,Customers!A:A)),"Invalid FK","Valid")</f>
        <v>Valid</v>
      </c>
      <c r="L8805" t="str">
        <f ca="1">IF(ISNA(XLOOKUP(B8805,Vendors!A:A,Vendors!A:A)),"Invalid FK","Valid")</f>
        <v>Valid</v>
      </c>
      <c r="M8805" t="str">
        <f ca="1">IF(ISNA(XLOOKUP(C8805,Headcount!C:C,Headcount!C:C)),"Invalid FK","Valid")</f>
        <v>Valid</v>
      </c>
    </row>
    <row r="8806" spans="1:13">
      <c r="A8806" t="s">
        <v>19096</v>
      </c>
      <c r="B8806" s="1">
        <v>44956</v>
      </c>
      <c r="C8806">
        <v>124472.63</v>
      </c>
      <c r="D8806" t="s">
        <v>1483</v>
      </c>
      <c r="E8806" t="s">
        <v>1484</v>
      </c>
      <c r="F8806" t="s">
        <v>264</v>
      </c>
      <c r="G8806" t="s">
        <v>29</v>
      </c>
      <c r="H8806" t="s">
        <v>1335</v>
      </c>
      <c r="J8806" t="s">
        <v>19097</v>
      </c>
      <c r="K8806" t="str">
        <f ca="1">IF(ISNA(XLOOKUP(A8806,Customers!A:A,Customers!A:A)),"Invalid FK","Valid")</f>
        <v>Valid</v>
      </c>
      <c r="L8806" t="str">
        <f ca="1">IF(ISNA(XLOOKUP(B8806,Vendors!A:A,Vendors!A:A)),"Invalid FK","Valid")</f>
        <v>Valid</v>
      </c>
      <c r="M8806" t="str">
        <f ca="1">IF(ISNA(XLOOKUP(C8806,Headcount!C:C,Headcount!C:C)),"Invalid FK","Valid")</f>
        <v>Valid</v>
      </c>
    </row>
    <row r="8807" spans="1:13">
      <c r="A8807" t="s">
        <v>19098</v>
      </c>
      <c r="B8807" s="1">
        <v>44727</v>
      </c>
      <c r="C8807">
        <v>334887.86</v>
      </c>
      <c r="D8807" t="s">
        <v>1483</v>
      </c>
      <c r="E8807" t="s">
        <v>1487</v>
      </c>
      <c r="F8807" t="s">
        <v>264</v>
      </c>
      <c r="G8807" t="s">
        <v>13</v>
      </c>
      <c r="H8807" t="s">
        <v>1289</v>
      </c>
      <c r="J8807" t="s">
        <v>19099</v>
      </c>
      <c r="K8807" t="str">
        <f ca="1">IF(ISNA(XLOOKUP(A8807,Customers!A:A,Customers!A:A)),"Invalid FK","Valid")</f>
        <v>Valid</v>
      </c>
      <c r="L8807" t="str">
        <f ca="1">IF(ISNA(XLOOKUP(B8807,Vendors!A:A,Vendors!A:A)),"Invalid FK","Valid")</f>
        <v>Valid</v>
      </c>
      <c r="M8807" t="str">
        <f ca="1">IF(ISNA(XLOOKUP(C8807,Headcount!C:C,Headcount!C:C)),"Invalid FK","Valid")</f>
        <v>Valid</v>
      </c>
    </row>
    <row r="8808" spans="1:13">
      <c r="A8808" t="s">
        <v>19100</v>
      </c>
      <c r="B8808" s="1">
        <v>44797</v>
      </c>
      <c r="C8808">
        <v>-54437.41</v>
      </c>
      <c r="D8808" t="s">
        <v>1478</v>
      </c>
      <c r="E8808" t="s">
        <v>1534</v>
      </c>
      <c r="F8808" t="s">
        <v>271</v>
      </c>
      <c r="G8808" t="s">
        <v>8</v>
      </c>
      <c r="I8808" t="s">
        <v>93</v>
      </c>
      <c r="J8808" t="s">
        <v>19101</v>
      </c>
      <c r="K8808" t="str">
        <f ca="1">IF(ISNA(XLOOKUP(A8808,Customers!A:A,Customers!A:A)),"Invalid FK","Valid")</f>
        <v>Valid</v>
      </c>
      <c r="L8808" t="str">
        <f ca="1">IF(ISNA(XLOOKUP(B8808,Vendors!A:A,Vendors!A:A)),"Invalid FK","Valid")</f>
        <v>Valid</v>
      </c>
      <c r="M8808" t="str">
        <f ca="1">IF(ISNA(XLOOKUP(C8808,Headcount!C:C,Headcount!C:C)),"Invalid FK","Valid")</f>
        <v>Valid</v>
      </c>
    </row>
    <row r="8809" spans="1:13">
      <c r="A8809" t="s">
        <v>19102</v>
      </c>
      <c r="B8809" s="1">
        <v>45110</v>
      </c>
      <c r="C8809">
        <v>181919.13</v>
      </c>
      <c r="D8809" t="s">
        <v>1483</v>
      </c>
      <c r="E8809" t="s">
        <v>1484</v>
      </c>
      <c r="F8809" t="s">
        <v>264</v>
      </c>
      <c r="G8809" t="s">
        <v>29</v>
      </c>
      <c r="H8809" t="s">
        <v>1237</v>
      </c>
      <c r="J8809" t="s">
        <v>19103</v>
      </c>
      <c r="K8809" t="str">
        <f ca="1">IF(ISNA(XLOOKUP(A8809,Customers!A:A,Customers!A:A)),"Invalid FK","Valid")</f>
        <v>Valid</v>
      </c>
      <c r="L8809" t="str">
        <f ca="1">IF(ISNA(XLOOKUP(B8809,Vendors!A:A,Vendors!A:A)),"Invalid FK","Valid")</f>
        <v>Valid</v>
      </c>
      <c r="M8809" t="str">
        <f ca="1">IF(ISNA(XLOOKUP(C8809,Headcount!C:C,Headcount!C:C)),"Invalid FK","Valid")</f>
        <v>Valid</v>
      </c>
    </row>
    <row r="8810" spans="1:13">
      <c r="A8810" t="s">
        <v>19104</v>
      </c>
      <c r="B8810" s="1">
        <v>44713</v>
      </c>
      <c r="C8810">
        <v>168742.13</v>
      </c>
      <c r="D8810" t="s">
        <v>1483</v>
      </c>
      <c r="E8810" t="s">
        <v>1484</v>
      </c>
      <c r="F8810" t="s">
        <v>268</v>
      </c>
      <c r="G8810" t="s">
        <v>8</v>
      </c>
      <c r="H8810" t="s">
        <v>1343</v>
      </c>
      <c r="J8810" t="s">
        <v>19105</v>
      </c>
      <c r="K8810" t="str">
        <f ca="1">IF(ISNA(XLOOKUP(A8810,Customers!A:A,Customers!A:A)),"Invalid FK","Valid")</f>
        <v>Valid</v>
      </c>
      <c r="L8810" t="str">
        <f ca="1">IF(ISNA(XLOOKUP(B8810,Vendors!A:A,Vendors!A:A)),"Invalid FK","Valid")</f>
        <v>Valid</v>
      </c>
      <c r="M8810" t="str">
        <f ca="1">IF(ISNA(XLOOKUP(C8810,Headcount!C:C,Headcount!C:C)),"Invalid FK","Valid")</f>
        <v>Valid</v>
      </c>
    </row>
    <row r="8811" spans="1:13">
      <c r="A8811" t="s">
        <v>19106</v>
      </c>
      <c r="B8811" s="1">
        <v>45260</v>
      </c>
      <c r="C8811">
        <v>72574.17</v>
      </c>
      <c r="D8811" t="s">
        <v>1483</v>
      </c>
      <c r="E8811" t="s">
        <v>1484</v>
      </c>
      <c r="F8811" t="s">
        <v>268</v>
      </c>
      <c r="G8811" t="s">
        <v>13</v>
      </c>
      <c r="H8811" t="s">
        <v>1173</v>
      </c>
      <c r="J8811" t="s">
        <v>19107</v>
      </c>
      <c r="K8811" t="str">
        <f ca="1">IF(ISNA(XLOOKUP(A8811,Customers!A:A,Customers!A:A)),"Invalid FK","Valid")</f>
        <v>Valid</v>
      </c>
      <c r="L8811" t="str">
        <f ca="1">IF(ISNA(XLOOKUP(B8811,Vendors!A:A,Vendors!A:A)),"Invalid FK","Valid")</f>
        <v>Valid</v>
      </c>
      <c r="M8811" t="str">
        <f ca="1">IF(ISNA(XLOOKUP(C8811,Headcount!C:C,Headcount!C:C)),"Invalid FK","Valid")</f>
        <v>Valid</v>
      </c>
    </row>
    <row r="8812" spans="1:13">
      <c r="A8812" t="s">
        <v>19108</v>
      </c>
      <c r="B8812" s="1">
        <v>45149</v>
      </c>
      <c r="C8812">
        <v>-28404.63</v>
      </c>
      <c r="D8812" t="s">
        <v>1478</v>
      </c>
      <c r="E8812" t="s">
        <v>20</v>
      </c>
      <c r="F8812" t="s">
        <v>268</v>
      </c>
      <c r="G8812" t="s">
        <v>29</v>
      </c>
      <c r="I8812" t="s">
        <v>183</v>
      </c>
      <c r="J8812" t="s">
        <v>19109</v>
      </c>
      <c r="K8812" t="str">
        <f ca="1">IF(ISNA(XLOOKUP(A8812,Customers!A:A,Customers!A:A)),"Invalid FK","Valid")</f>
        <v>Valid</v>
      </c>
      <c r="L8812" t="str">
        <f ca="1">IF(ISNA(XLOOKUP(B8812,Vendors!A:A,Vendors!A:A)),"Invalid FK","Valid")</f>
        <v>Valid</v>
      </c>
      <c r="M8812" t="str">
        <f ca="1">IF(ISNA(XLOOKUP(C8812,Headcount!C:C,Headcount!C:C)),"Invalid FK","Valid")</f>
        <v>Valid</v>
      </c>
    </row>
    <row r="8813" spans="1:13">
      <c r="A8813" t="s">
        <v>19110</v>
      </c>
      <c r="B8813" s="1">
        <v>44990</v>
      </c>
      <c r="C8813">
        <v>-54811.59</v>
      </c>
      <c r="D8813" t="s">
        <v>1478</v>
      </c>
      <c r="E8813" t="s">
        <v>1509</v>
      </c>
      <c r="F8813" t="s">
        <v>268</v>
      </c>
      <c r="G8813" t="s">
        <v>17</v>
      </c>
      <c r="I8813" t="s">
        <v>189</v>
      </c>
      <c r="J8813" t="s">
        <v>19111</v>
      </c>
      <c r="K8813" t="str">
        <f ca="1">IF(ISNA(XLOOKUP(A8813,Customers!A:A,Customers!A:A)),"Invalid FK","Valid")</f>
        <v>Valid</v>
      </c>
      <c r="L8813" t="str">
        <f ca="1">IF(ISNA(XLOOKUP(B8813,Vendors!A:A,Vendors!A:A)),"Invalid FK","Valid")</f>
        <v>Valid</v>
      </c>
      <c r="M8813" t="str">
        <f ca="1">IF(ISNA(XLOOKUP(C8813,Headcount!C:C,Headcount!C:C)),"Invalid FK","Valid")</f>
        <v>Valid</v>
      </c>
    </row>
    <row r="8814" spans="1:13">
      <c r="A8814" t="s">
        <v>19112</v>
      </c>
      <c r="B8814" s="1">
        <v>45280</v>
      </c>
      <c r="C8814">
        <v>269427.74</v>
      </c>
      <c r="D8814" t="s">
        <v>1483</v>
      </c>
      <c r="E8814" t="s">
        <v>1487</v>
      </c>
      <c r="F8814" t="s">
        <v>264</v>
      </c>
      <c r="G8814" t="s">
        <v>29</v>
      </c>
      <c r="H8814" t="s">
        <v>1143</v>
      </c>
      <c r="J8814" t="s">
        <v>19113</v>
      </c>
      <c r="K8814" t="str">
        <f ca="1">IF(ISNA(XLOOKUP(A8814,Customers!A:A,Customers!A:A)),"Invalid FK","Valid")</f>
        <v>Valid</v>
      </c>
      <c r="L8814" t="str">
        <f ca="1">IF(ISNA(XLOOKUP(B8814,Vendors!A:A,Vendors!A:A)),"Invalid FK","Valid")</f>
        <v>Valid</v>
      </c>
      <c r="M8814" t="str">
        <f ca="1">IF(ISNA(XLOOKUP(C8814,Headcount!C:C,Headcount!C:C)),"Invalid FK","Valid")</f>
        <v>Valid</v>
      </c>
    </row>
    <row r="8815" spans="1:13">
      <c r="A8815" t="s">
        <v>19114</v>
      </c>
      <c r="B8815" s="1">
        <v>44945</v>
      </c>
      <c r="C8815">
        <v>-43059.46</v>
      </c>
      <c r="D8815" t="s">
        <v>1478</v>
      </c>
      <c r="E8815" t="s">
        <v>20</v>
      </c>
      <c r="F8815" t="s">
        <v>264</v>
      </c>
      <c r="G8815" t="s">
        <v>8</v>
      </c>
      <c r="I8815" t="s">
        <v>43</v>
      </c>
      <c r="J8815" t="s">
        <v>19115</v>
      </c>
      <c r="K8815" t="str">
        <f ca="1">IF(ISNA(XLOOKUP(A8815,Customers!A:A,Customers!A:A)),"Invalid FK","Valid")</f>
        <v>Valid</v>
      </c>
      <c r="L8815" t="str">
        <f ca="1">IF(ISNA(XLOOKUP(B8815,Vendors!A:A,Vendors!A:A)),"Invalid FK","Valid")</f>
        <v>Valid</v>
      </c>
      <c r="M8815" t="str">
        <f ca="1">IF(ISNA(XLOOKUP(C8815,Headcount!C:C,Headcount!C:C)),"Invalid FK","Valid")</f>
        <v>Valid</v>
      </c>
    </row>
    <row r="8816" spans="1:13">
      <c r="A8816" t="s">
        <v>19116</v>
      </c>
      <c r="B8816" s="1">
        <v>44653</v>
      </c>
      <c r="C8816">
        <v>134050.35</v>
      </c>
      <c r="D8816" t="s">
        <v>1483</v>
      </c>
      <c r="E8816" t="s">
        <v>1499</v>
      </c>
      <c r="F8816" t="s">
        <v>271</v>
      </c>
      <c r="G8816" t="s">
        <v>8</v>
      </c>
      <c r="H8816" t="s">
        <v>1341</v>
      </c>
      <c r="J8816" t="s">
        <v>19117</v>
      </c>
      <c r="K8816" t="str">
        <f ca="1">IF(ISNA(XLOOKUP(A8816,Customers!A:A,Customers!A:A)),"Invalid FK","Valid")</f>
        <v>Valid</v>
      </c>
      <c r="L8816" t="str">
        <f ca="1">IF(ISNA(XLOOKUP(B8816,Vendors!A:A,Vendors!A:A)),"Invalid FK","Valid")</f>
        <v>Valid</v>
      </c>
      <c r="M8816" t="str">
        <f ca="1">IF(ISNA(XLOOKUP(C8816,Headcount!C:C,Headcount!C:C)),"Invalid FK","Valid")</f>
        <v>Valid</v>
      </c>
    </row>
    <row r="8817" spans="1:13">
      <c r="A8817" t="s">
        <v>19118</v>
      </c>
      <c r="B8817" s="1">
        <v>44814</v>
      </c>
      <c r="C8817">
        <v>130054.9</v>
      </c>
      <c r="D8817" t="s">
        <v>1483</v>
      </c>
      <c r="E8817" t="s">
        <v>1487</v>
      </c>
      <c r="F8817" t="s">
        <v>268</v>
      </c>
      <c r="G8817" t="s">
        <v>29</v>
      </c>
      <c r="H8817" t="s">
        <v>1347</v>
      </c>
      <c r="J8817" t="s">
        <v>19119</v>
      </c>
      <c r="K8817" t="str">
        <f ca="1">IF(ISNA(XLOOKUP(A8817,Customers!A:A,Customers!A:A)),"Invalid FK","Valid")</f>
        <v>Valid</v>
      </c>
      <c r="L8817" t="str">
        <f ca="1">IF(ISNA(XLOOKUP(B8817,Vendors!A:A,Vendors!A:A)),"Invalid FK","Valid")</f>
        <v>Valid</v>
      </c>
      <c r="M8817" t="str">
        <f ca="1">IF(ISNA(XLOOKUP(C8817,Headcount!C:C,Headcount!C:C)),"Invalid FK","Valid")</f>
        <v>Valid</v>
      </c>
    </row>
    <row r="8818" spans="1:13">
      <c r="A8818" t="s">
        <v>19120</v>
      </c>
      <c r="B8818" s="1">
        <v>45171</v>
      </c>
      <c r="C8818">
        <v>170836.69</v>
      </c>
      <c r="D8818" t="s">
        <v>1483</v>
      </c>
      <c r="E8818" t="s">
        <v>1484</v>
      </c>
      <c r="F8818" t="s">
        <v>264</v>
      </c>
      <c r="G8818" t="s">
        <v>29</v>
      </c>
      <c r="H8818" t="s">
        <v>1395</v>
      </c>
      <c r="J8818" t="s">
        <v>19121</v>
      </c>
      <c r="K8818" t="str">
        <f ca="1">IF(ISNA(XLOOKUP(A8818,Customers!A:A,Customers!A:A)),"Invalid FK","Valid")</f>
        <v>Valid</v>
      </c>
      <c r="L8818" t="str">
        <f ca="1">IF(ISNA(XLOOKUP(B8818,Vendors!A:A,Vendors!A:A)),"Invalid FK","Valid")</f>
        <v>Valid</v>
      </c>
      <c r="M8818" t="str">
        <f ca="1">IF(ISNA(XLOOKUP(C8818,Headcount!C:C,Headcount!C:C)),"Invalid FK","Valid")</f>
        <v>Valid</v>
      </c>
    </row>
    <row r="8819" spans="1:13">
      <c r="A8819" t="s">
        <v>19122</v>
      </c>
      <c r="B8819" s="1">
        <v>45231</v>
      </c>
      <c r="C8819">
        <v>-38011.99</v>
      </c>
      <c r="D8819" t="s">
        <v>1478</v>
      </c>
      <c r="E8819" t="s">
        <v>1534</v>
      </c>
      <c r="F8819" t="s">
        <v>271</v>
      </c>
      <c r="G8819" t="s">
        <v>17</v>
      </c>
      <c r="I8819" t="s">
        <v>43</v>
      </c>
      <c r="J8819" t="s">
        <v>19123</v>
      </c>
      <c r="K8819" t="str">
        <f ca="1">IF(ISNA(XLOOKUP(A8819,Customers!A:A,Customers!A:A)),"Invalid FK","Valid")</f>
        <v>Valid</v>
      </c>
      <c r="L8819" t="str">
        <f ca="1">IF(ISNA(XLOOKUP(B8819,Vendors!A:A,Vendors!A:A)),"Invalid FK","Valid")</f>
        <v>Valid</v>
      </c>
      <c r="M8819" t="str">
        <f ca="1">IF(ISNA(XLOOKUP(C8819,Headcount!C:C,Headcount!C:C)),"Invalid FK","Valid")</f>
        <v>Valid</v>
      </c>
    </row>
    <row r="8820" spans="1:13">
      <c r="A8820" t="s">
        <v>19124</v>
      </c>
      <c r="B8820" s="1">
        <v>45024</v>
      </c>
      <c r="C8820">
        <v>145584.29</v>
      </c>
      <c r="D8820" t="s">
        <v>1483</v>
      </c>
      <c r="E8820" t="s">
        <v>1499</v>
      </c>
      <c r="F8820" t="s">
        <v>271</v>
      </c>
      <c r="G8820" t="s">
        <v>17</v>
      </c>
      <c r="H8820" t="s">
        <v>684</v>
      </c>
      <c r="J8820" t="s">
        <v>19125</v>
      </c>
      <c r="K8820" t="str">
        <f ca="1">IF(ISNA(XLOOKUP(A8820,Customers!A:A,Customers!A:A)),"Invalid FK","Valid")</f>
        <v>Valid</v>
      </c>
      <c r="L8820" t="str">
        <f ca="1">IF(ISNA(XLOOKUP(B8820,Vendors!A:A,Vendors!A:A)),"Invalid FK","Valid")</f>
        <v>Valid</v>
      </c>
      <c r="M8820" t="str">
        <f ca="1">IF(ISNA(XLOOKUP(C8820,Headcount!C:C,Headcount!C:C)),"Invalid FK","Valid")</f>
        <v>Valid</v>
      </c>
    </row>
    <row r="8821" spans="1:13">
      <c r="A8821" t="s">
        <v>19126</v>
      </c>
      <c r="B8821" s="1">
        <v>45140</v>
      </c>
      <c r="C8821">
        <v>153786.21</v>
      </c>
      <c r="D8821" t="s">
        <v>1483</v>
      </c>
      <c r="E8821" t="s">
        <v>1487</v>
      </c>
      <c r="F8821" t="s">
        <v>264</v>
      </c>
      <c r="G8821" t="s">
        <v>8</v>
      </c>
      <c r="H8821" t="s">
        <v>814</v>
      </c>
      <c r="J8821" t="s">
        <v>19127</v>
      </c>
      <c r="K8821" t="str">
        <f ca="1">IF(ISNA(XLOOKUP(A8821,Customers!A:A,Customers!A:A)),"Invalid FK","Valid")</f>
        <v>Valid</v>
      </c>
      <c r="L8821" t="str">
        <f ca="1">IF(ISNA(XLOOKUP(B8821,Vendors!A:A,Vendors!A:A)),"Invalid FK","Valid")</f>
        <v>Valid</v>
      </c>
      <c r="M8821" t="str">
        <f ca="1">IF(ISNA(XLOOKUP(C8821,Headcount!C:C,Headcount!C:C)),"Invalid FK","Valid")</f>
        <v>Valid</v>
      </c>
    </row>
    <row r="8822" spans="1:13">
      <c r="A8822" t="s">
        <v>19128</v>
      </c>
      <c r="B8822" s="1">
        <v>44962</v>
      </c>
      <c r="C8822">
        <v>141496.71</v>
      </c>
      <c r="D8822" t="s">
        <v>1483</v>
      </c>
      <c r="E8822" t="s">
        <v>1487</v>
      </c>
      <c r="F8822" t="s">
        <v>271</v>
      </c>
      <c r="G8822" t="s">
        <v>8</v>
      </c>
      <c r="H8822" t="s">
        <v>820</v>
      </c>
      <c r="J8822" t="s">
        <v>19129</v>
      </c>
      <c r="K8822" t="str">
        <f ca="1">IF(ISNA(XLOOKUP(A8822,Customers!A:A,Customers!A:A)),"Invalid FK","Valid")</f>
        <v>Valid</v>
      </c>
      <c r="L8822" t="str">
        <f ca="1">IF(ISNA(XLOOKUP(B8822,Vendors!A:A,Vendors!A:A)),"Invalid FK","Valid")</f>
        <v>Valid</v>
      </c>
      <c r="M8822" t="str">
        <f ca="1">IF(ISNA(XLOOKUP(C8822,Headcount!C:C,Headcount!C:C)),"Invalid FK","Valid")</f>
        <v>Valid</v>
      </c>
    </row>
    <row r="8823" spans="1:13">
      <c r="A8823" t="s">
        <v>19130</v>
      </c>
      <c r="B8823" s="1">
        <v>45172</v>
      </c>
      <c r="C8823">
        <v>135735.19</v>
      </c>
      <c r="D8823" t="s">
        <v>1483</v>
      </c>
      <c r="E8823" t="s">
        <v>1499</v>
      </c>
      <c r="F8823" t="s">
        <v>264</v>
      </c>
      <c r="G8823" t="s">
        <v>17</v>
      </c>
      <c r="H8823" t="s">
        <v>1277</v>
      </c>
      <c r="J8823" t="s">
        <v>19131</v>
      </c>
      <c r="K8823" t="str">
        <f ca="1">IF(ISNA(XLOOKUP(A8823,Customers!A:A,Customers!A:A)),"Invalid FK","Valid")</f>
        <v>Valid</v>
      </c>
      <c r="L8823" t="str">
        <f ca="1">IF(ISNA(XLOOKUP(B8823,Vendors!A:A,Vendors!A:A)),"Invalid FK","Valid")</f>
        <v>Valid</v>
      </c>
      <c r="M8823" t="str">
        <f ca="1">IF(ISNA(XLOOKUP(C8823,Headcount!C:C,Headcount!C:C)),"Invalid FK","Valid")</f>
        <v>Valid</v>
      </c>
    </row>
    <row r="8824" spans="1:13">
      <c r="A8824" t="s">
        <v>19132</v>
      </c>
      <c r="B8824" s="1">
        <v>44722</v>
      </c>
      <c r="C8824">
        <v>249139.49</v>
      </c>
      <c r="D8824" t="s">
        <v>1483</v>
      </c>
      <c r="E8824" t="s">
        <v>1499</v>
      </c>
      <c r="F8824" t="s">
        <v>264</v>
      </c>
      <c r="G8824" t="s">
        <v>17</v>
      </c>
      <c r="H8824" t="s">
        <v>704</v>
      </c>
      <c r="J8824" t="s">
        <v>19133</v>
      </c>
      <c r="K8824" t="str">
        <f ca="1">IF(ISNA(XLOOKUP(A8824,Customers!A:A,Customers!A:A)),"Invalid FK","Valid")</f>
        <v>Valid</v>
      </c>
      <c r="L8824" t="str">
        <f ca="1">IF(ISNA(XLOOKUP(B8824,Vendors!A:A,Vendors!A:A)),"Invalid FK","Valid")</f>
        <v>Valid</v>
      </c>
      <c r="M8824" t="str">
        <f ca="1">IF(ISNA(XLOOKUP(C8824,Headcount!C:C,Headcount!C:C)),"Invalid FK","Valid")</f>
        <v>Valid</v>
      </c>
    </row>
    <row r="8825" spans="1:13">
      <c r="A8825" t="s">
        <v>19134</v>
      </c>
      <c r="B8825" s="1">
        <v>45254</v>
      </c>
      <c r="C8825">
        <v>-61781.82</v>
      </c>
      <c r="D8825" t="s">
        <v>1478</v>
      </c>
      <c r="E8825" t="s">
        <v>1534</v>
      </c>
      <c r="F8825" t="s">
        <v>271</v>
      </c>
      <c r="G8825" t="s">
        <v>29</v>
      </c>
      <c r="I8825" t="s">
        <v>177</v>
      </c>
      <c r="J8825" t="s">
        <v>19135</v>
      </c>
      <c r="K8825" t="str">
        <f ca="1">IF(ISNA(XLOOKUP(A8825,Customers!A:A,Customers!A:A)),"Invalid FK","Valid")</f>
        <v>Valid</v>
      </c>
      <c r="L8825" t="str">
        <f ca="1">IF(ISNA(XLOOKUP(B8825,Vendors!A:A,Vendors!A:A)),"Invalid FK","Valid")</f>
        <v>Valid</v>
      </c>
      <c r="M8825" t="str">
        <f ca="1">IF(ISNA(XLOOKUP(C8825,Headcount!C:C,Headcount!C:C)),"Invalid FK","Valid")</f>
        <v>Valid</v>
      </c>
    </row>
    <row r="8826" spans="1:13">
      <c r="A8826" t="s">
        <v>19136</v>
      </c>
      <c r="B8826" s="1">
        <v>45053</v>
      </c>
      <c r="C8826">
        <v>153793.48000000001</v>
      </c>
      <c r="D8826" t="s">
        <v>1483</v>
      </c>
      <c r="E8826" t="s">
        <v>1487</v>
      </c>
      <c r="F8826" t="s">
        <v>271</v>
      </c>
      <c r="G8826" t="s">
        <v>13</v>
      </c>
      <c r="H8826" t="s">
        <v>850</v>
      </c>
      <c r="J8826" t="s">
        <v>19137</v>
      </c>
      <c r="K8826" t="str">
        <f ca="1">IF(ISNA(XLOOKUP(A8826,Customers!A:A,Customers!A:A)),"Invalid FK","Valid")</f>
        <v>Valid</v>
      </c>
      <c r="L8826" t="str">
        <f ca="1">IF(ISNA(XLOOKUP(B8826,Vendors!A:A,Vendors!A:A)),"Invalid FK","Valid")</f>
        <v>Valid</v>
      </c>
      <c r="M8826" t="str">
        <f ca="1">IF(ISNA(XLOOKUP(C8826,Headcount!C:C,Headcount!C:C)),"Invalid FK","Valid")</f>
        <v>Valid</v>
      </c>
    </row>
    <row r="8827" spans="1:13">
      <c r="A8827" t="s">
        <v>19138</v>
      </c>
      <c r="B8827" s="1">
        <v>45250</v>
      </c>
      <c r="C8827">
        <v>240076.51</v>
      </c>
      <c r="D8827" t="s">
        <v>1483</v>
      </c>
      <c r="E8827" t="s">
        <v>1484</v>
      </c>
      <c r="F8827" t="s">
        <v>271</v>
      </c>
      <c r="G8827" t="s">
        <v>13</v>
      </c>
      <c r="H8827" t="s">
        <v>748</v>
      </c>
      <c r="J8827" t="s">
        <v>19139</v>
      </c>
      <c r="K8827" t="str">
        <f ca="1">IF(ISNA(XLOOKUP(A8827,Customers!A:A,Customers!A:A)),"Invalid FK","Valid")</f>
        <v>Valid</v>
      </c>
      <c r="L8827" t="str">
        <f ca="1">IF(ISNA(XLOOKUP(B8827,Vendors!A:A,Vendors!A:A)),"Invalid FK","Valid")</f>
        <v>Valid</v>
      </c>
      <c r="M8827" t="str">
        <f ca="1">IF(ISNA(XLOOKUP(C8827,Headcount!C:C,Headcount!C:C)),"Invalid FK","Valid")</f>
        <v>Valid</v>
      </c>
    </row>
    <row r="8828" spans="1:13">
      <c r="A8828" t="s">
        <v>19140</v>
      </c>
      <c r="B8828" s="1">
        <v>44801</v>
      </c>
      <c r="C8828">
        <v>230623.91</v>
      </c>
      <c r="D8828" t="s">
        <v>1483</v>
      </c>
      <c r="E8828" t="s">
        <v>1487</v>
      </c>
      <c r="F8828" t="s">
        <v>264</v>
      </c>
      <c r="G8828" t="s">
        <v>8</v>
      </c>
      <c r="H8828" t="s">
        <v>1313</v>
      </c>
      <c r="J8828" t="s">
        <v>19141</v>
      </c>
      <c r="K8828" t="str">
        <f ca="1">IF(ISNA(XLOOKUP(A8828,Customers!A:A,Customers!A:A)),"Invalid FK","Valid")</f>
        <v>Valid</v>
      </c>
      <c r="L8828" t="str">
        <f ca="1">IF(ISNA(XLOOKUP(B8828,Vendors!A:A,Vendors!A:A)),"Invalid FK","Valid")</f>
        <v>Valid</v>
      </c>
      <c r="M8828" t="str">
        <f ca="1">IF(ISNA(XLOOKUP(C8828,Headcount!C:C,Headcount!C:C)),"Invalid FK","Valid")</f>
        <v>Valid</v>
      </c>
    </row>
    <row r="8829" spans="1:13">
      <c r="A8829" t="s">
        <v>19142</v>
      </c>
      <c r="B8829" s="1">
        <v>45005</v>
      </c>
      <c r="C8829">
        <v>-27672.75</v>
      </c>
      <c r="D8829" t="s">
        <v>1478</v>
      </c>
      <c r="E8829" t="s">
        <v>20</v>
      </c>
      <c r="F8829" t="s">
        <v>271</v>
      </c>
      <c r="G8829" t="s">
        <v>13</v>
      </c>
      <c r="I8829" t="s">
        <v>21</v>
      </c>
      <c r="J8829" t="s">
        <v>19143</v>
      </c>
      <c r="K8829" t="str">
        <f ca="1">IF(ISNA(XLOOKUP(A8829,Customers!A:A,Customers!A:A)),"Invalid FK","Valid")</f>
        <v>Valid</v>
      </c>
      <c r="L8829" t="str">
        <f ca="1">IF(ISNA(XLOOKUP(B8829,Vendors!A:A,Vendors!A:A)),"Invalid FK","Valid")</f>
        <v>Valid</v>
      </c>
      <c r="M8829" t="str">
        <f ca="1">IF(ISNA(XLOOKUP(C8829,Headcount!C:C,Headcount!C:C)),"Invalid FK","Valid")</f>
        <v>Valid</v>
      </c>
    </row>
    <row r="8830" spans="1:13">
      <c r="A8830" t="s">
        <v>19144</v>
      </c>
      <c r="B8830" s="1">
        <v>45032</v>
      </c>
      <c r="C8830">
        <v>-44355.12</v>
      </c>
      <c r="D8830" t="s">
        <v>1478</v>
      </c>
      <c r="E8830" t="s">
        <v>20</v>
      </c>
      <c r="F8830" t="s">
        <v>271</v>
      </c>
      <c r="G8830" t="s">
        <v>8</v>
      </c>
      <c r="I8830" t="s">
        <v>123</v>
      </c>
      <c r="J8830" t="s">
        <v>19145</v>
      </c>
      <c r="K8830" t="str">
        <f ca="1">IF(ISNA(XLOOKUP(A8830,Customers!A:A,Customers!A:A)),"Invalid FK","Valid")</f>
        <v>Valid</v>
      </c>
      <c r="L8830" t="str">
        <f ca="1">IF(ISNA(XLOOKUP(B8830,Vendors!A:A,Vendors!A:A)),"Invalid FK","Valid")</f>
        <v>Valid</v>
      </c>
      <c r="M8830" t="str">
        <f ca="1">IF(ISNA(XLOOKUP(C8830,Headcount!C:C,Headcount!C:C)),"Invalid FK","Valid")</f>
        <v>Valid</v>
      </c>
    </row>
    <row r="8831" spans="1:13">
      <c r="A8831" t="s">
        <v>19146</v>
      </c>
      <c r="B8831" s="1">
        <v>44975</v>
      </c>
      <c r="C8831">
        <v>-41921.96</v>
      </c>
      <c r="D8831" t="s">
        <v>1478</v>
      </c>
      <c r="E8831" t="s">
        <v>1534</v>
      </c>
      <c r="F8831" t="s">
        <v>264</v>
      </c>
      <c r="G8831" t="s">
        <v>29</v>
      </c>
      <c r="I8831" t="s">
        <v>244</v>
      </c>
      <c r="J8831" t="s">
        <v>19147</v>
      </c>
      <c r="K8831" t="str">
        <f ca="1">IF(ISNA(XLOOKUP(A8831,Customers!A:A,Customers!A:A)),"Invalid FK","Valid")</f>
        <v>Valid</v>
      </c>
      <c r="L8831" t="str">
        <f ca="1">IF(ISNA(XLOOKUP(B8831,Vendors!A:A,Vendors!A:A)),"Invalid FK","Valid")</f>
        <v>Valid</v>
      </c>
      <c r="M8831" t="str">
        <f ca="1">IF(ISNA(XLOOKUP(C8831,Headcount!C:C,Headcount!C:C)),"Invalid FK","Valid")</f>
        <v>Valid</v>
      </c>
    </row>
    <row r="8832" spans="1:13">
      <c r="A8832" t="s">
        <v>19148</v>
      </c>
      <c r="B8832" s="1">
        <v>45023</v>
      </c>
      <c r="C8832">
        <v>-54746.78</v>
      </c>
      <c r="D8832" t="s">
        <v>1478</v>
      </c>
      <c r="E8832" t="s">
        <v>1496</v>
      </c>
      <c r="F8832" t="s">
        <v>264</v>
      </c>
      <c r="G8832" t="s">
        <v>8</v>
      </c>
      <c r="I8832" t="s">
        <v>23</v>
      </c>
      <c r="J8832" t="s">
        <v>19149</v>
      </c>
      <c r="K8832" t="str">
        <f ca="1">IF(ISNA(XLOOKUP(A8832,Customers!A:A,Customers!A:A)),"Invalid FK","Valid")</f>
        <v>Valid</v>
      </c>
      <c r="L8832" t="str">
        <f ca="1">IF(ISNA(XLOOKUP(B8832,Vendors!A:A,Vendors!A:A)),"Invalid FK","Valid")</f>
        <v>Valid</v>
      </c>
      <c r="M8832" t="str">
        <f ca="1">IF(ISNA(XLOOKUP(C8832,Headcount!C:C,Headcount!C:C)),"Invalid FK","Valid")</f>
        <v>Valid</v>
      </c>
    </row>
    <row r="8833" spans="1:13">
      <c r="A8833" t="s">
        <v>19150</v>
      </c>
      <c r="B8833" s="1">
        <v>44613</v>
      </c>
      <c r="C8833">
        <v>98726.73</v>
      </c>
      <c r="D8833" t="s">
        <v>1483</v>
      </c>
      <c r="E8833" t="s">
        <v>1484</v>
      </c>
      <c r="F8833" t="s">
        <v>268</v>
      </c>
      <c r="G8833" t="s">
        <v>8</v>
      </c>
      <c r="H8833" t="s">
        <v>1397</v>
      </c>
      <c r="J8833" t="s">
        <v>19151</v>
      </c>
      <c r="K8833" t="str">
        <f ca="1">IF(ISNA(XLOOKUP(A8833,Customers!A:A,Customers!A:A)),"Invalid FK","Valid")</f>
        <v>Valid</v>
      </c>
      <c r="L8833" t="str">
        <f ca="1">IF(ISNA(XLOOKUP(B8833,Vendors!A:A,Vendors!A:A)),"Invalid FK","Valid")</f>
        <v>Valid</v>
      </c>
      <c r="M8833" t="str">
        <f ca="1">IF(ISNA(XLOOKUP(C8833,Headcount!C:C,Headcount!C:C)),"Invalid FK","Valid")</f>
        <v>Valid</v>
      </c>
    </row>
    <row r="8834" spans="1:13">
      <c r="A8834" t="s">
        <v>19152</v>
      </c>
      <c r="B8834" s="1">
        <v>45122</v>
      </c>
      <c r="C8834">
        <v>163925.9</v>
      </c>
      <c r="D8834" t="s">
        <v>1483</v>
      </c>
      <c r="E8834" t="s">
        <v>1499</v>
      </c>
      <c r="F8834" t="s">
        <v>264</v>
      </c>
      <c r="G8834" t="s">
        <v>17</v>
      </c>
      <c r="H8834" t="s">
        <v>1403</v>
      </c>
      <c r="J8834" t="s">
        <v>19153</v>
      </c>
      <c r="K8834" t="str">
        <f ca="1">IF(ISNA(XLOOKUP(A8834,Customers!A:A,Customers!A:A)),"Invalid FK","Valid")</f>
        <v>Valid</v>
      </c>
      <c r="L8834" t="str">
        <f ca="1">IF(ISNA(XLOOKUP(B8834,Vendors!A:A,Vendors!A:A)),"Invalid FK","Valid")</f>
        <v>Valid</v>
      </c>
      <c r="M8834" t="str">
        <f ca="1">IF(ISNA(XLOOKUP(C8834,Headcount!C:C,Headcount!C:C)),"Invalid FK","Valid")</f>
        <v>Valid</v>
      </c>
    </row>
    <row r="8835" spans="1:13">
      <c r="A8835" t="s">
        <v>19154</v>
      </c>
      <c r="B8835" s="1">
        <v>45186</v>
      </c>
      <c r="C8835">
        <v>-12916.56</v>
      </c>
      <c r="D8835" t="s">
        <v>1478</v>
      </c>
      <c r="E8835" t="s">
        <v>1509</v>
      </c>
      <c r="F8835" t="s">
        <v>271</v>
      </c>
      <c r="G8835" t="s">
        <v>13</v>
      </c>
      <c r="I8835" t="s">
        <v>119</v>
      </c>
      <c r="J8835" t="s">
        <v>19155</v>
      </c>
      <c r="K8835" t="str">
        <f ca="1">IF(ISNA(XLOOKUP(A8835,Customers!A:A,Customers!A:A)),"Invalid FK","Valid")</f>
        <v>Valid</v>
      </c>
      <c r="L8835" t="str">
        <f ca="1">IF(ISNA(XLOOKUP(B8835,Vendors!A:A,Vendors!A:A)),"Invalid FK","Valid")</f>
        <v>Valid</v>
      </c>
      <c r="M8835" t="str">
        <f ca="1">IF(ISNA(XLOOKUP(C8835,Headcount!C:C,Headcount!C:C)),"Invalid FK","Valid")</f>
        <v>Valid</v>
      </c>
    </row>
    <row r="8836" spans="1:13">
      <c r="A8836" t="s">
        <v>19156</v>
      </c>
      <c r="B8836" s="1">
        <v>44833</v>
      </c>
      <c r="C8836">
        <v>91755.66</v>
      </c>
      <c r="D8836" t="s">
        <v>1483</v>
      </c>
      <c r="E8836" t="s">
        <v>1487</v>
      </c>
      <c r="F8836" t="s">
        <v>264</v>
      </c>
      <c r="G8836" t="s">
        <v>8</v>
      </c>
      <c r="H8836" t="s">
        <v>930</v>
      </c>
      <c r="J8836" t="s">
        <v>19157</v>
      </c>
      <c r="K8836" t="str">
        <f ca="1">IF(ISNA(XLOOKUP(A8836,Customers!A:A,Customers!A:A)),"Invalid FK","Valid")</f>
        <v>Valid</v>
      </c>
      <c r="L8836" t="str">
        <f ca="1">IF(ISNA(XLOOKUP(B8836,Vendors!A:A,Vendors!A:A)),"Invalid FK","Valid")</f>
        <v>Valid</v>
      </c>
      <c r="M8836" t="str">
        <f ca="1">IF(ISNA(XLOOKUP(C8836,Headcount!C:C,Headcount!C:C)),"Invalid FK","Valid")</f>
        <v>Valid</v>
      </c>
    </row>
    <row r="8837" spans="1:13">
      <c r="A8837" t="s">
        <v>19158</v>
      </c>
      <c r="B8837" s="1">
        <v>44758</v>
      </c>
      <c r="C8837">
        <v>87693.4</v>
      </c>
      <c r="D8837" t="s">
        <v>1483</v>
      </c>
      <c r="E8837" t="s">
        <v>1484</v>
      </c>
      <c r="F8837" t="s">
        <v>264</v>
      </c>
      <c r="G8837" t="s">
        <v>8</v>
      </c>
      <c r="H8837" t="s">
        <v>1237</v>
      </c>
      <c r="J8837" t="s">
        <v>19159</v>
      </c>
      <c r="K8837" t="str">
        <f ca="1">IF(ISNA(XLOOKUP(A8837,Customers!A:A,Customers!A:A)),"Invalid FK","Valid")</f>
        <v>Valid</v>
      </c>
      <c r="L8837" t="str">
        <f ca="1">IF(ISNA(XLOOKUP(B8837,Vendors!A:A,Vendors!A:A)),"Invalid FK","Valid")</f>
        <v>Valid</v>
      </c>
      <c r="M8837" t="str">
        <f ca="1">IF(ISNA(XLOOKUP(C8837,Headcount!C:C,Headcount!C:C)),"Invalid FK","Valid")</f>
        <v>Valid</v>
      </c>
    </row>
    <row r="8838" spans="1:13">
      <c r="A8838" t="s">
        <v>19160</v>
      </c>
      <c r="B8838" s="1">
        <v>44640</v>
      </c>
      <c r="C8838">
        <v>-28095.77</v>
      </c>
      <c r="D8838" t="s">
        <v>1478</v>
      </c>
      <c r="E8838" t="s">
        <v>1534</v>
      </c>
      <c r="F8838" t="s">
        <v>271</v>
      </c>
      <c r="G8838" t="s">
        <v>17</v>
      </c>
      <c r="I8838" t="s">
        <v>183</v>
      </c>
      <c r="J8838" t="s">
        <v>19161</v>
      </c>
      <c r="K8838" t="str">
        <f ca="1">IF(ISNA(XLOOKUP(A8838,Customers!A:A,Customers!A:A)),"Invalid FK","Valid")</f>
        <v>Valid</v>
      </c>
      <c r="L8838" t="str">
        <f ca="1">IF(ISNA(XLOOKUP(B8838,Vendors!A:A,Vendors!A:A)),"Invalid FK","Valid")</f>
        <v>Valid</v>
      </c>
      <c r="M8838" t="str">
        <f ca="1">IF(ISNA(XLOOKUP(C8838,Headcount!C:C,Headcount!C:C)),"Invalid FK","Valid")</f>
        <v>Valid</v>
      </c>
    </row>
    <row r="8839" spans="1:13">
      <c r="A8839" t="s">
        <v>19162</v>
      </c>
      <c r="B8839" s="1">
        <v>44831</v>
      </c>
      <c r="C8839">
        <v>184320.55</v>
      </c>
      <c r="D8839" t="s">
        <v>1483</v>
      </c>
      <c r="E8839" t="s">
        <v>1484</v>
      </c>
      <c r="F8839" t="s">
        <v>271</v>
      </c>
      <c r="G8839" t="s">
        <v>8</v>
      </c>
      <c r="H8839" t="s">
        <v>778</v>
      </c>
      <c r="J8839" t="s">
        <v>19163</v>
      </c>
      <c r="K8839" t="str">
        <f ca="1">IF(ISNA(XLOOKUP(A8839,Customers!A:A,Customers!A:A)),"Invalid FK","Valid")</f>
        <v>Valid</v>
      </c>
      <c r="L8839" t="str">
        <f ca="1">IF(ISNA(XLOOKUP(B8839,Vendors!A:A,Vendors!A:A)),"Invalid FK","Valid")</f>
        <v>Valid</v>
      </c>
      <c r="M8839" t="str">
        <f ca="1">IF(ISNA(XLOOKUP(C8839,Headcount!C:C,Headcount!C:C)),"Invalid FK","Valid")</f>
        <v>Valid</v>
      </c>
    </row>
    <row r="8840" spans="1:13">
      <c r="A8840" t="s">
        <v>19164</v>
      </c>
      <c r="B8840" s="1">
        <v>44941</v>
      </c>
      <c r="C8840">
        <v>116373.99</v>
      </c>
      <c r="D8840" t="s">
        <v>1483</v>
      </c>
      <c r="E8840" t="s">
        <v>1484</v>
      </c>
      <c r="F8840" t="s">
        <v>271</v>
      </c>
      <c r="G8840" t="s">
        <v>8</v>
      </c>
      <c r="H8840" t="s">
        <v>985</v>
      </c>
      <c r="J8840" t="s">
        <v>19165</v>
      </c>
      <c r="K8840" t="str">
        <f ca="1">IF(ISNA(XLOOKUP(A8840,Customers!A:A,Customers!A:A)),"Invalid FK","Valid")</f>
        <v>Valid</v>
      </c>
      <c r="L8840" t="str">
        <f ca="1">IF(ISNA(XLOOKUP(B8840,Vendors!A:A,Vendors!A:A)),"Invalid FK","Valid")</f>
        <v>Valid</v>
      </c>
      <c r="M8840" t="str">
        <f ca="1">IF(ISNA(XLOOKUP(C8840,Headcount!C:C,Headcount!C:C)),"Invalid FK","Valid")</f>
        <v>Valid</v>
      </c>
    </row>
    <row r="8841" spans="1:13">
      <c r="A8841" t="s">
        <v>19166</v>
      </c>
      <c r="B8841" s="1">
        <v>44909</v>
      </c>
      <c r="C8841">
        <v>153866.04999999999</v>
      </c>
      <c r="D8841" t="s">
        <v>1483</v>
      </c>
      <c r="E8841" t="s">
        <v>1499</v>
      </c>
      <c r="F8841" t="s">
        <v>268</v>
      </c>
      <c r="G8841" t="s">
        <v>29</v>
      </c>
      <c r="H8841" t="s">
        <v>1043</v>
      </c>
      <c r="J8841" t="s">
        <v>19167</v>
      </c>
      <c r="K8841" t="str">
        <f ca="1">IF(ISNA(XLOOKUP(A8841,Customers!A:A,Customers!A:A)),"Invalid FK","Valid")</f>
        <v>Valid</v>
      </c>
      <c r="L8841" t="str">
        <f ca="1">IF(ISNA(XLOOKUP(B8841,Vendors!A:A,Vendors!A:A)),"Invalid FK","Valid")</f>
        <v>Valid</v>
      </c>
      <c r="M8841" t="str">
        <f ca="1">IF(ISNA(XLOOKUP(C8841,Headcount!C:C,Headcount!C:C)),"Invalid FK","Valid")</f>
        <v>Valid</v>
      </c>
    </row>
    <row r="8842" spans="1:13">
      <c r="A8842" t="s">
        <v>19168</v>
      </c>
      <c r="B8842" s="1">
        <v>44621</v>
      </c>
      <c r="C8842">
        <v>145581.79999999999</v>
      </c>
      <c r="D8842" t="s">
        <v>1483</v>
      </c>
      <c r="E8842" t="s">
        <v>1484</v>
      </c>
      <c r="F8842" t="s">
        <v>264</v>
      </c>
      <c r="G8842" t="s">
        <v>29</v>
      </c>
      <c r="H8842" t="s">
        <v>955</v>
      </c>
      <c r="J8842" t="s">
        <v>19169</v>
      </c>
      <c r="K8842" t="str">
        <f ca="1">IF(ISNA(XLOOKUP(A8842,Customers!A:A,Customers!A:A)),"Invalid FK","Valid")</f>
        <v>Valid</v>
      </c>
      <c r="L8842" t="str">
        <f ca="1">IF(ISNA(XLOOKUP(B8842,Vendors!A:A,Vendors!A:A)),"Invalid FK","Valid")</f>
        <v>Valid</v>
      </c>
      <c r="M8842" t="str">
        <f ca="1">IF(ISNA(XLOOKUP(C8842,Headcount!C:C,Headcount!C:C)),"Invalid FK","Valid")</f>
        <v>Valid</v>
      </c>
    </row>
    <row r="8843" spans="1:13">
      <c r="A8843" t="s">
        <v>19170</v>
      </c>
      <c r="B8843" s="1">
        <v>44573</v>
      </c>
      <c r="C8843">
        <v>8386.5</v>
      </c>
      <c r="D8843" t="s">
        <v>1924</v>
      </c>
      <c r="E8843" t="s">
        <v>1924</v>
      </c>
      <c r="F8843" t="s">
        <v>268</v>
      </c>
      <c r="G8843" t="s">
        <v>8</v>
      </c>
      <c r="J8843" t="s">
        <v>19171</v>
      </c>
      <c r="K8843" t="str">
        <f ca="1">IF(ISNA(XLOOKUP(A8843,Customers!A:A,Customers!A:A)),"Invalid FK","Valid")</f>
        <v>Valid</v>
      </c>
      <c r="L8843" t="str">
        <f ca="1">IF(ISNA(XLOOKUP(B8843,Vendors!A:A,Vendors!A:A)),"Invalid FK","Valid")</f>
        <v>Valid</v>
      </c>
      <c r="M8843" t="str">
        <f ca="1">IF(ISNA(XLOOKUP(C8843,Headcount!C:C,Headcount!C:C)),"Invalid FK","Valid")</f>
        <v>Valid</v>
      </c>
    </row>
    <row r="8844" spans="1:13">
      <c r="A8844" t="s">
        <v>19172</v>
      </c>
      <c r="B8844" s="1">
        <v>44779</v>
      </c>
      <c r="C8844">
        <v>-50735.6</v>
      </c>
      <c r="D8844" t="s">
        <v>1478</v>
      </c>
      <c r="E8844" t="s">
        <v>1496</v>
      </c>
      <c r="F8844" t="s">
        <v>271</v>
      </c>
      <c r="G8844" t="s">
        <v>13</v>
      </c>
      <c r="I8844" t="s">
        <v>209</v>
      </c>
      <c r="J8844" t="s">
        <v>19173</v>
      </c>
      <c r="K8844" t="str">
        <f ca="1">IF(ISNA(XLOOKUP(A8844,Customers!A:A,Customers!A:A)),"Invalid FK","Valid")</f>
        <v>Valid</v>
      </c>
      <c r="L8844" t="str">
        <f ca="1">IF(ISNA(XLOOKUP(B8844,Vendors!A:A,Vendors!A:A)),"Invalid FK","Valid")</f>
        <v>Valid</v>
      </c>
      <c r="M8844" t="str">
        <f ca="1">IF(ISNA(XLOOKUP(C8844,Headcount!C:C,Headcount!C:C)),"Invalid FK","Valid")</f>
        <v>Valid</v>
      </c>
    </row>
    <row r="8845" spans="1:13">
      <c r="A8845" t="s">
        <v>19174</v>
      </c>
      <c r="B8845" s="1">
        <v>44822</v>
      </c>
      <c r="C8845">
        <v>-43372.33</v>
      </c>
      <c r="D8845" t="s">
        <v>1478</v>
      </c>
      <c r="E8845" t="s">
        <v>36</v>
      </c>
      <c r="F8845" t="s">
        <v>268</v>
      </c>
      <c r="G8845" t="s">
        <v>29</v>
      </c>
      <c r="I8845" t="s">
        <v>165</v>
      </c>
      <c r="J8845" t="s">
        <v>19175</v>
      </c>
      <c r="K8845" t="str">
        <f ca="1">IF(ISNA(XLOOKUP(A8845,Customers!A:A,Customers!A:A)),"Invalid FK","Valid")</f>
        <v>Valid</v>
      </c>
      <c r="L8845" t="str">
        <f ca="1">IF(ISNA(XLOOKUP(B8845,Vendors!A:A,Vendors!A:A)),"Invalid FK","Valid")</f>
        <v>Valid</v>
      </c>
      <c r="M8845" t="str">
        <f ca="1">IF(ISNA(XLOOKUP(C8845,Headcount!C:C,Headcount!C:C)),"Invalid FK","Valid")</f>
        <v>Valid</v>
      </c>
    </row>
    <row r="8846" spans="1:13">
      <c r="A8846" t="s">
        <v>19176</v>
      </c>
      <c r="B8846" s="1">
        <v>44810</v>
      </c>
      <c r="C8846">
        <v>197536.85</v>
      </c>
      <c r="D8846" t="s">
        <v>1483</v>
      </c>
      <c r="E8846" t="s">
        <v>1499</v>
      </c>
      <c r="F8846" t="s">
        <v>264</v>
      </c>
      <c r="G8846" t="s">
        <v>13</v>
      </c>
      <c r="H8846" t="s">
        <v>1137</v>
      </c>
      <c r="J8846" t="s">
        <v>19177</v>
      </c>
      <c r="K8846" t="str">
        <f ca="1">IF(ISNA(XLOOKUP(A8846,Customers!A:A,Customers!A:A)),"Invalid FK","Valid")</f>
        <v>Valid</v>
      </c>
      <c r="L8846" t="str">
        <f ca="1">IF(ISNA(XLOOKUP(B8846,Vendors!A:A,Vendors!A:A)),"Invalid FK","Valid")</f>
        <v>Valid</v>
      </c>
      <c r="M8846" t="str">
        <f ca="1">IF(ISNA(XLOOKUP(C8846,Headcount!C:C,Headcount!C:C)),"Invalid FK","Valid")</f>
        <v>Valid</v>
      </c>
    </row>
    <row r="8847" spans="1:13">
      <c r="A8847" t="s">
        <v>19178</v>
      </c>
      <c r="B8847" s="1">
        <v>45129</v>
      </c>
      <c r="C8847">
        <v>14476.03</v>
      </c>
      <c r="D8847" t="s">
        <v>1504</v>
      </c>
      <c r="E8847" t="s">
        <v>1504</v>
      </c>
      <c r="F8847" t="s">
        <v>264</v>
      </c>
      <c r="G8847" t="s">
        <v>17</v>
      </c>
      <c r="J8847" t="s">
        <v>19179</v>
      </c>
      <c r="K8847" t="str">
        <f ca="1">IF(ISNA(XLOOKUP(A8847,Customers!A:A,Customers!A:A)),"Invalid FK","Valid")</f>
        <v>Valid</v>
      </c>
      <c r="L8847" t="str">
        <f ca="1">IF(ISNA(XLOOKUP(B8847,Vendors!A:A,Vendors!A:A)),"Invalid FK","Valid")</f>
        <v>Valid</v>
      </c>
      <c r="M8847" t="str">
        <f ca="1">IF(ISNA(XLOOKUP(C8847,Headcount!C:C,Headcount!C:C)),"Invalid FK","Valid")</f>
        <v>Valid</v>
      </c>
    </row>
    <row r="8848" spans="1:13">
      <c r="A8848" t="s">
        <v>19180</v>
      </c>
      <c r="B8848" s="1">
        <v>44696</v>
      </c>
      <c r="C8848">
        <v>-28530.52</v>
      </c>
      <c r="D8848" t="s">
        <v>1478</v>
      </c>
      <c r="E8848" t="s">
        <v>1509</v>
      </c>
      <c r="F8848" t="s">
        <v>264</v>
      </c>
      <c r="G8848" t="s">
        <v>17</v>
      </c>
      <c r="I8848" t="s">
        <v>199</v>
      </c>
      <c r="J8848" t="s">
        <v>19181</v>
      </c>
      <c r="K8848" t="str">
        <f ca="1">IF(ISNA(XLOOKUP(A8848,Customers!A:A,Customers!A:A)),"Invalid FK","Valid")</f>
        <v>Valid</v>
      </c>
      <c r="L8848" t="str">
        <f ca="1">IF(ISNA(XLOOKUP(B8848,Vendors!A:A,Vendors!A:A)),"Invalid FK","Valid")</f>
        <v>Valid</v>
      </c>
      <c r="M8848" t="str">
        <f ca="1">IF(ISNA(XLOOKUP(C8848,Headcount!C:C,Headcount!C:C)),"Invalid FK","Valid")</f>
        <v>Valid</v>
      </c>
    </row>
    <row r="8849" spans="1:13">
      <c r="A8849" t="s">
        <v>19182</v>
      </c>
      <c r="B8849" s="1">
        <v>45018</v>
      </c>
      <c r="C8849">
        <v>144195.81</v>
      </c>
      <c r="D8849" t="s">
        <v>1483</v>
      </c>
      <c r="E8849" t="s">
        <v>1484</v>
      </c>
      <c r="F8849" t="s">
        <v>264</v>
      </c>
      <c r="G8849" t="s">
        <v>29</v>
      </c>
      <c r="H8849" t="s">
        <v>1241</v>
      </c>
      <c r="J8849" t="s">
        <v>19183</v>
      </c>
      <c r="K8849" t="str">
        <f ca="1">IF(ISNA(XLOOKUP(A8849,Customers!A:A,Customers!A:A)),"Invalid FK","Valid")</f>
        <v>Valid</v>
      </c>
      <c r="L8849" t="str">
        <f ca="1">IF(ISNA(XLOOKUP(B8849,Vendors!A:A,Vendors!A:A)),"Invalid FK","Valid")</f>
        <v>Valid</v>
      </c>
      <c r="M8849" t="str">
        <f ca="1">IF(ISNA(XLOOKUP(C8849,Headcount!C:C,Headcount!C:C)),"Invalid FK","Valid")</f>
        <v>Valid</v>
      </c>
    </row>
    <row r="8850" spans="1:13">
      <c r="A8850" t="s">
        <v>19184</v>
      </c>
      <c r="B8850" s="1">
        <v>45075</v>
      </c>
      <c r="C8850">
        <v>-12180.91</v>
      </c>
      <c r="D8850" t="s">
        <v>1478</v>
      </c>
      <c r="E8850" t="s">
        <v>1534</v>
      </c>
      <c r="F8850" t="s">
        <v>264</v>
      </c>
      <c r="G8850" t="s">
        <v>8</v>
      </c>
      <c r="I8850" t="s">
        <v>53</v>
      </c>
      <c r="J8850" t="s">
        <v>19185</v>
      </c>
      <c r="K8850" t="str">
        <f ca="1">IF(ISNA(XLOOKUP(A8850,Customers!A:A,Customers!A:A)),"Invalid FK","Valid")</f>
        <v>Valid</v>
      </c>
      <c r="L8850" t="str">
        <f ca="1">IF(ISNA(XLOOKUP(B8850,Vendors!A:A,Vendors!A:A)),"Invalid FK","Valid")</f>
        <v>Valid</v>
      </c>
      <c r="M8850" t="str">
        <f ca="1">IF(ISNA(XLOOKUP(C8850,Headcount!C:C,Headcount!C:C)),"Invalid FK","Valid")</f>
        <v>Valid</v>
      </c>
    </row>
    <row r="8851" spans="1:13">
      <c r="A8851" t="s">
        <v>19186</v>
      </c>
      <c r="B8851" s="1">
        <v>45091</v>
      </c>
      <c r="C8851">
        <v>95411</v>
      </c>
      <c r="D8851" t="s">
        <v>1483</v>
      </c>
      <c r="E8851" t="s">
        <v>1484</v>
      </c>
      <c r="F8851" t="s">
        <v>268</v>
      </c>
      <c r="G8851" t="s">
        <v>17</v>
      </c>
      <c r="H8851" t="s">
        <v>848</v>
      </c>
      <c r="J8851" t="s">
        <v>19187</v>
      </c>
      <c r="K8851" t="str">
        <f ca="1">IF(ISNA(XLOOKUP(A8851,Customers!A:A,Customers!A:A)),"Invalid FK","Valid")</f>
        <v>Valid</v>
      </c>
      <c r="L8851" t="str">
        <f ca="1">IF(ISNA(XLOOKUP(B8851,Vendors!A:A,Vendors!A:A)),"Invalid FK","Valid")</f>
        <v>Valid</v>
      </c>
      <c r="M8851" t="str">
        <f ca="1">IF(ISNA(XLOOKUP(C8851,Headcount!C:C,Headcount!C:C)),"Invalid FK","Valid")</f>
        <v>Valid</v>
      </c>
    </row>
    <row r="8852" spans="1:13">
      <c r="A8852" t="s">
        <v>19188</v>
      </c>
      <c r="B8852" s="1">
        <v>45121</v>
      </c>
      <c r="C8852">
        <v>-46386.83</v>
      </c>
      <c r="D8852" t="s">
        <v>1478</v>
      </c>
      <c r="E8852" t="s">
        <v>7</v>
      </c>
      <c r="F8852" t="s">
        <v>271</v>
      </c>
      <c r="G8852" t="s">
        <v>17</v>
      </c>
      <c r="I8852" t="s">
        <v>240</v>
      </c>
      <c r="J8852" t="s">
        <v>19189</v>
      </c>
      <c r="K8852" t="str">
        <f ca="1">IF(ISNA(XLOOKUP(A8852,Customers!A:A,Customers!A:A)),"Invalid FK","Valid")</f>
        <v>Valid</v>
      </c>
      <c r="L8852" t="str">
        <f ca="1">IF(ISNA(XLOOKUP(B8852,Vendors!A:A,Vendors!A:A)),"Invalid FK","Valid")</f>
        <v>Valid</v>
      </c>
      <c r="M8852" t="str">
        <f ca="1">IF(ISNA(XLOOKUP(C8852,Headcount!C:C,Headcount!C:C)),"Invalid FK","Valid")</f>
        <v>Valid</v>
      </c>
    </row>
    <row r="8853" spans="1:13">
      <c r="A8853" t="s">
        <v>19190</v>
      </c>
      <c r="B8853" s="1">
        <v>45201</v>
      </c>
      <c r="C8853">
        <v>-40750.449999999997</v>
      </c>
      <c r="D8853" t="s">
        <v>1478</v>
      </c>
      <c r="E8853" t="s">
        <v>20</v>
      </c>
      <c r="F8853" t="s">
        <v>264</v>
      </c>
      <c r="G8853" t="s">
        <v>17</v>
      </c>
      <c r="I8853" t="s">
        <v>25</v>
      </c>
      <c r="J8853" t="s">
        <v>19191</v>
      </c>
      <c r="K8853" t="str">
        <f ca="1">IF(ISNA(XLOOKUP(A8853,Customers!A:A,Customers!A:A)),"Invalid FK","Valid")</f>
        <v>Valid</v>
      </c>
      <c r="L8853" t="str">
        <f ca="1">IF(ISNA(XLOOKUP(B8853,Vendors!A:A,Vendors!A:A)),"Invalid FK","Valid")</f>
        <v>Valid</v>
      </c>
      <c r="M8853" t="str">
        <f ca="1">IF(ISNA(XLOOKUP(C8853,Headcount!C:C,Headcount!C:C)),"Invalid FK","Valid")</f>
        <v>Valid</v>
      </c>
    </row>
    <row r="8854" spans="1:13">
      <c r="A8854" t="s">
        <v>19192</v>
      </c>
      <c r="B8854" s="1">
        <v>44957</v>
      </c>
      <c r="C8854">
        <v>143220.19</v>
      </c>
      <c r="D8854" t="s">
        <v>1483</v>
      </c>
      <c r="E8854" t="s">
        <v>1487</v>
      </c>
      <c r="F8854" t="s">
        <v>268</v>
      </c>
      <c r="G8854" t="s">
        <v>29</v>
      </c>
      <c r="H8854" t="s">
        <v>778</v>
      </c>
      <c r="J8854" t="s">
        <v>19193</v>
      </c>
      <c r="K8854" t="str">
        <f ca="1">IF(ISNA(XLOOKUP(A8854,Customers!A:A,Customers!A:A)),"Invalid FK","Valid")</f>
        <v>Valid</v>
      </c>
      <c r="L8854" t="str">
        <f ca="1">IF(ISNA(XLOOKUP(B8854,Vendors!A:A,Vendors!A:A)),"Invalid FK","Valid")</f>
        <v>Valid</v>
      </c>
      <c r="M8854" t="str">
        <f ca="1">IF(ISNA(XLOOKUP(C8854,Headcount!C:C,Headcount!C:C)),"Invalid FK","Valid")</f>
        <v>Valid</v>
      </c>
    </row>
    <row r="8855" spans="1:13">
      <c r="A8855" t="s">
        <v>19194</v>
      </c>
      <c r="B8855" s="1">
        <v>45074</v>
      </c>
      <c r="C8855">
        <v>90713.26</v>
      </c>
      <c r="D8855" t="s">
        <v>1483</v>
      </c>
      <c r="E8855" t="s">
        <v>1484</v>
      </c>
      <c r="F8855" t="s">
        <v>268</v>
      </c>
      <c r="G8855" t="s">
        <v>8</v>
      </c>
      <c r="H8855" t="s">
        <v>955</v>
      </c>
      <c r="J8855" t="s">
        <v>19195</v>
      </c>
      <c r="K8855" t="str">
        <f ca="1">IF(ISNA(XLOOKUP(A8855,Customers!A:A,Customers!A:A)),"Invalid FK","Valid")</f>
        <v>Valid</v>
      </c>
      <c r="L8855" t="str">
        <f ca="1">IF(ISNA(XLOOKUP(B8855,Vendors!A:A,Vendors!A:A)),"Invalid FK","Valid")</f>
        <v>Valid</v>
      </c>
      <c r="M8855" t="str">
        <f ca="1">IF(ISNA(XLOOKUP(C8855,Headcount!C:C,Headcount!C:C)),"Invalid FK","Valid")</f>
        <v>Valid</v>
      </c>
    </row>
    <row r="8856" spans="1:13">
      <c r="A8856" t="s">
        <v>19196</v>
      </c>
      <c r="B8856" s="1">
        <v>44668</v>
      </c>
      <c r="C8856">
        <v>90890.05</v>
      </c>
      <c r="D8856" t="s">
        <v>1483</v>
      </c>
      <c r="E8856" t="s">
        <v>1499</v>
      </c>
      <c r="F8856" t="s">
        <v>271</v>
      </c>
      <c r="G8856" t="s">
        <v>17</v>
      </c>
      <c r="H8856" t="s">
        <v>766</v>
      </c>
      <c r="J8856" t="s">
        <v>19197</v>
      </c>
      <c r="K8856" t="str">
        <f ca="1">IF(ISNA(XLOOKUP(A8856,Customers!A:A,Customers!A:A)),"Invalid FK","Valid")</f>
        <v>Valid</v>
      </c>
      <c r="L8856" t="str">
        <f ca="1">IF(ISNA(XLOOKUP(B8856,Vendors!A:A,Vendors!A:A)),"Invalid FK","Valid")</f>
        <v>Valid</v>
      </c>
      <c r="M8856" t="str">
        <f ca="1">IF(ISNA(XLOOKUP(C8856,Headcount!C:C,Headcount!C:C)),"Invalid FK","Valid")</f>
        <v>Valid</v>
      </c>
    </row>
    <row r="8857" spans="1:13">
      <c r="A8857" t="s">
        <v>19198</v>
      </c>
      <c r="B8857" s="1">
        <v>45061</v>
      </c>
      <c r="C8857">
        <v>-33614.949999999997</v>
      </c>
      <c r="D8857" t="s">
        <v>1478</v>
      </c>
      <c r="E8857" t="s">
        <v>1534</v>
      </c>
      <c r="F8857" t="s">
        <v>268</v>
      </c>
      <c r="G8857" t="s">
        <v>29</v>
      </c>
      <c r="I8857" t="s">
        <v>133</v>
      </c>
      <c r="J8857" t="s">
        <v>19199</v>
      </c>
      <c r="K8857" t="str">
        <f ca="1">IF(ISNA(XLOOKUP(A8857,Customers!A:A,Customers!A:A)),"Invalid FK","Valid")</f>
        <v>Valid</v>
      </c>
      <c r="L8857" t="str">
        <f ca="1">IF(ISNA(XLOOKUP(B8857,Vendors!A:A,Vendors!A:A)),"Invalid FK","Valid")</f>
        <v>Valid</v>
      </c>
      <c r="M8857" t="str">
        <f ca="1">IF(ISNA(XLOOKUP(C8857,Headcount!C:C,Headcount!C:C)),"Invalid FK","Valid")</f>
        <v>Valid</v>
      </c>
    </row>
    <row r="8858" spans="1:13">
      <c r="A8858" t="s">
        <v>19200</v>
      </c>
      <c r="B8858" s="1">
        <v>44958</v>
      </c>
      <c r="C8858">
        <v>-53619.44</v>
      </c>
      <c r="D8858" t="s">
        <v>1478</v>
      </c>
      <c r="E8858" t="s">
        <v>20</v>
      </c>
      <c r="F8858" t="s">
        <v>264</v>
      </c>
      <c r="G8858" t="s">
        <v>13</v>
      </c>
      <c r="I8858" t="s">
        <v>43</v>
      </c>
      <c r="J8858" t="s">
        <v>19201</v>
      </c>
      <c r="K8858" t="str">
        <f ca="1">IF(ISNA(XLOOKUP(A8858,Customers!A:A,Customers!A:A)),"Invalid FK","Valid")</f>
        <v>Valid</v>
      </c>
      <c r="L8858" t="str">
        <f ca="1">IF(ISNA(XLOOKUP(B8858,Vendors!A:A,Vendors!A:A)),"Invalid FK","Valid")</f>
        <v>Valid</v>
      </c>
      <c r="M8858" t="str">
        <f ca="1">IF(ISNA(XLOOKUP(C8858,Headcount!C:C,Headcount!C:C)),"Invalid FK","Valid")</f>
        <v>Valid</v>
      </c>
    </row>
    <row r="8859" spans="1:13">
      <c r="A8859" t="s">
        <v>19202</v>
      </c>
      <c r="B8859" s="1">
        <v>45011</v>
      </c>
      <c r="C8859">
        <v>-40184.04</v>
      </c>
      <c r="D8859" t="s">
        <v>1478</v>
      </c>
      <c r="E8859" t="s">
        <v>1534</v>
      </c>
      <c r="F8859" t="s">
        <v>264</v>
      </c>
      <c r="G8859" t="s">
        <v>17</v>
      </c>
      <c r="I8859" t="s">
        <v>59</v>
      </c>
      <c r="J8859" t="s">
        <v>19203</v>
      </c>
      <c r="K8859" t="str">
        <f ca="1">IF(ISNA(XLOOKUP(A8859,Customers!A:A,Customers!A:A)),"Invalid FK","Valid")</f>
        <v>Valid</v>
      </c>
      <c r="L8859" t="str">
        <f ca="1">IF(ISNA(XLOOKUP(B8859,Vendors!A:A,Vendors!A:A)),"Invalid FK","Valid")</f>
        <v>Valid</v>
      </c>
      <c r="M8859" t="str">
        <f ca="1">IF(ISNA(XLOOKUP(C8859,Headcount!C:C,Headcount!C:C)),"Invalid FK","Valid")</f>
        <v>Valid</v>
      </c>
    </row>
    <row r="8860" spans="1:13">
      <c r="A8860" t="s">
        <v>19204</v>
      </c>
      <c r="B8860" s="1">
        <v>44845</v>
      </c>
      <c r="C8860">
        <v>21307.33</v>
      </c>
      <c r="D8860" t="s">
        <v>1587</v>
      </c>
      <c r="E8860" t="s">
        <v>1587</v>
      </c>
      <c r="F8860" t="s">
        <v>271</v>
      </c>
      <c r="G8860" t="s">
        <v>17</v>
      </c>
      <c r="J8860" t="s">
        <v>19205</v>
      </c>
      <c r="K8860" t="str">
        <f ca="1">IF(ISNA(XLOOKUP(A8860,Customers!A:A,Customers!A:A)),"Invalid FK","Valid")</f>
        <v>Valid</v>
      </c>
      <c r="L8860" t="str">
        <f ca="1">IF(ISNA(XLOOKUP(B8860,Vendors!A:A,Vendors!A:A)),"Invalid FK","Valid")</f>
        <v>Valid</v>
      </c>
      <c r="M8860" t="str">
        <f ca="1">IF(ISNA(XLOOKUP(C8860,Headcount!C:C,Headcount!C:C)),"Invalid FK","Valid")</f>
        <v>Valid</v>
      </c>
    </row>
    <row r="8861" spans="1:13">
      <c r="A8861" t="s">
        <v>19206</v>
      </c>
      <c r="B8861" s="1">
        <v>44638</v>
      </c>
      <c r="C8861">
        <v>13107.59</v>
      </c>
      <c r="D8861" t="s">
        <v>1587</v>
      </c>
      <c r="E8861" t="s">
        <v>1587</v>
      </c>
      <c r="F8861" t="s">
        <v>271</v>
      </c>
      <c r="G8861" t="s">
        <v>13</v>
      </c>
      <c r="J8861" t="s">
        <v>19207</v>
      </c>
      <c r="K8861" t="str">
        <f ca="1">IF(ISNA(XLOOKUP(A8861,Customers!A:A,Customers!A:A)),"Invalid FK","Valid")</f>
        <v>Valid</v>
      </c>
      <c r="L8861" t="str">
        <f ca="1">IF(ISNA(XLOOKUP(B8861,Vendors!A:A,Vendors!A:A)),"Invalid FK","Valid")</f>
        <v>Valid</v>
      </c>
      <c r="M8861" t="str">
        <f ca="1">IF(ISNA(XLOOKUP(C8861,Headcount!C:C,Headcount!C:C)),"Invalid FK","Valid")</f>
        <v>Valid</v>
      </c>
    </row>
    <row r="8862" spans="1:13">
      <c r="A8862" t="s">
        <v>19208</v>
      </c>
      <c r="B8862" s="1">
        <v>45274</v>
      </c>
      <c r="C8862">
        <v>-36622.58</v>
      </c>
      <c r="D8862" t="s">
        <v>1478</v>
      </c>
      <c r="E8862" t="s">
        <v>20</v>
      </c>
      <c r="F8862" t="s">
        <v>271</v>
      </c>
      <c r="G8862" t="s">
        <v>8</v>
      </c>
      <c r="I8862" t="s">
        <v>43</v>
      </c>
      <c r="J8862" t="s">
        <v>19209</v>
      </c>
      <c r="K8862" t="str">
        <f ca="1">IF(ISNA(XLOOKUP(A8862,Customers!A:A,Customers!A:A)),"Invalid FK","Valid")</f>
        <v>Valid</v>
      </c>
      <c r="L8862" t="str">
        <f ca="1">IF(ISNA(XLOOKUP(B8862,Vendors!A:A,Vendors!A:A)),"Invalid FK","Valid")</f>
        <v>Valid</v>
      </c>
      <c r="M8862" t="str">
        <f ca="1">IF(ISNA(XLOOKUP(C8862,Headcount!C:C,Headcount!C:C)),"Invalid FK","Valid")</f>
        <v>Valid</v>
      </c>
    </row>
    <row r="8863" spans="1:13">
      <c r="A8863" t="s">
        <v>19210</v>
      </c>
      <c r="B8863" s="1">
        <v>44739</v>
      </c>
      <c r="C8863">
        <v>-35318.769999999997</v>
      </c>
      <c r="D8863" t="s">
        <v>1478</v>
      </c>
      <c r="E8863" t="s">
        <v>36</v>
      </c>
      <c r="F8863" t="s">
        <v>268</v>
      </c>
      <c r="G8863" t="s">
        <v>17</v>
      </c>
      <c r="I8863" t="s">
        <v>125</v>
      </c>
      <c r="J8863" t="s">
        <v>19211</v>
      </c>
      <c r="K8863" t="str">
        <f ca="1">IF(ISNA(XLOOKUP(A8863,Customers!A:A,Customers!A:A)),"Invalid FK","Valid")</f>
        <v>Valid</v>
      </c>
      <c r="L8863" t="str">
        <f ca="1">IF(ISNA(XLOOKUP(B8863,Vendors!A:A,Vendors!A:A)),"Invalid FK","Valid")</f>
        <v>Valid</v>
      </c>
      <c r="M8863" t="str">
        <f ca="1">IF(ISNA(XLOOKUP(C8863,Headcount!C:C,Headcount!C:C)),"Invalid FK","Valid")</f>
        <v>Valid</v>
      </c>
    </row>
    <row r="8864" spans="1:13">
      <c r="A8864" t="s">
        <v>19212</v>
      </c>
      <c r="B8864" s="1">
        <v>45028</v>
      </c>
      <c r="C8864">
        <v>-69303.61</v>
      </c>
      <c r="D8864" t="s">
        <v>1478</v>
      </c>
      <c r="E8864" t="s">
        <v>7</v>
      </c>
      <c r="F8864" t="s">
        <v>271</v>
      </c>
      <c r="G8864" t="s">
        <v>17</v>
      </c>
      <c r="I8864" t="s">
        <v>163</v>
      </c>
      <c r="J8864" t="s">
        <v>19213</v>
      </c>
      <c r="K8864" t="str">
        <f ca="1">IF(ISNA(XLOOKUP(A8864,Customers!A:A,Customers!A:A)),"Invalid FK","Valid")</f>
        <v>Valid</v>
      </c>
      <c r="L8864" t="str">
        <f ca="1">IF(ISNA(XLOOKUP(B8864,Vendors!A:A,Vendors!A:A)),"Invalid FK","Valid")</f>
        <v>Valid</v>
      </c>
      <c r="M8864" t="str">
        <f ca="1">IF(ISNA(XLOOKUP(C8864,Headcount!C:C,Headcount!C:C)),"Invalid FK","Valid")</f>
        <v>Valid</v>
      </c>
    </row>
    <row r="8865" spans="1:13">
      <c r="A8865" t="s">
        <v>19214</v>
      </c>
      <c r="B8865" s="1">
        <v>44817</v>
      </c>
      <c r="C8865">
        <v>-2000</v>
      </c>
      <c r="D8865" t="s">
        <v>1478</v>
      </c>
      <c r="E8865" t="s">
        <v>36</v>
      </c>
      <c r="F8865" t="s">
        <v>271</v>
      </c>
      <c r="G8865" t="s">
        <v>17</v>
      </c>
      <c r="I8865" t="s">
        <v>185</v>
      </c>
      <c r="J8865" t="s">
        <v>19215</v>
      </c>
      <c r="K8865" t="str">
        <f ca="1">IF(ISNA(XLOOKUP(A8865,Customers!A:A,Customers!A:A)),"Invalid FK","Valid")</f>
        <v>Valid</v>
      </c>
      <c r="L8865" t="str">
        <f ca="1">IF(ISNA(XLOOKUP(B8865,Vendors!A:A,Vendors!A:A)),"Invalid FK","Valid")</f>
        <v>Valid</v>
      </c>
      <c r="M8865" t="str">
        <f ca="1">IF(ISNA(XLOOKUP(C8865,Headcount!C:C,Headcount!C:C)),"Invalid FK","Valid")</f>
        <v>Valid</v>
      </c>
    </row>
    <row r="8866" spans="1:13">
      <c r="A8866" t="s">
        <v>19216</v>
      </c>
      <c r="B8866" s="1">
        <v>44766</v>
      </c>
      <c r="C8866">
        <v>-31276.28</v>
      </c>
      <c r="D8866" t="s">
        <v>1478</v>
      </c>
      <c r="E8866" t="s">
        <v>20</v>
      </c>
      <c r="F8866" t="s">
        <v>271</v>
      </c>
      <c r="G8866" t="s">
        <v>8</v>
      </c>
      <c r="I8866" t="s">
        <v>123</v>
      </c>
      <c r="J8866" t="s">
        <v>19217</v>
      </c>
      <c r="K8866" t="str">
        <f ca="1">IF(ISNA(XLOOKUP(A8866,Customers!A:A,Customers!A:A)),"Invalid FK","Valid")</f>
        <v>Valid</v>
      </c>
      <c r="L8866" t="str">
        <f ca="1">IF(ISNA(XLOOKUP(B8866,Vendors!A:A,Vendors!A:A)),"Invalid FK","Valid")</f>
        <v>Valid</v>
      </c>
      <c r="M8866" t="str">
        <f ca="1">IF(ISNA(XLOOKUP(C8866,Headcount!C:C,Headcount!C:C)),"Invalid FK","Valid")</f>
        <v>Valid</v>
      </c>
    </row>
    <row r="8867" spans="1:13">
      <c r="A8867" t="s">
        <v>19218</v>
      </c>
      <c r="B8867" s="1">
        <v>44718</v>
      </c>
      <c r="C8867">
        <v>234877.99</v>
      </c>
      <c r="D8867" t="s">
        <v>1483</v>
      </c>
      <c r="E8867" t="s">
        <v>1484</v>
      </c>
      <c r="F8867" t="s">
        <v>268</v>
      </c>
      <c r="G8867" t="s">
        <v>17</v>
      </c>
      <c r="H8867" t="s">
        <v>1219</v>
      </c>
      <c r="J8867" t="s">
        <v>19219</v>
      </c>
      <c r="K8867" t="str">
        <f ca="1">IF(ISNA(XLOOKUP(A8867,Customers!A:A,Customers!A:A)),"Invalid FK","Valid")</f>
        <v>Valid</v>
      </c>
      <c r="L8867" t="str">
        <f ca="1">IF(ISNA(XLOOKUP(B8867,Vendors!A:A,Vendors!A:A)),"Invalid FK","Valid")</f>
        <v>Valid</v>
      </c>
      <c r="M8867" t="str">
        <f ca="1">IF(ISNA(XLOOKUP(C8867,Headcount!C:C,Headcount!C:C)),"Invalid FK","Valid")</f>
        <v>Valid</v>
      </c>
    </row>
    <row r="8868" spans="1:13">
      <c r="A8868" t="s">
        <v>19220</v>
      </c>
      <c r="B8868" s="1">
        <v>44740</v>
      </c>
      <c r="C8868">
        <v>-73765.600000000006</v>
      </c>
      <c r="D8868" t="s">
        <v>1478</v>
      </c>
      <c r="E8868" t="s">
        <v>20</v>
      </c>
      <c r="F8868" t="s">
        <v>268</v>
      </c>
      <c r="G8868" t="s">
        <v>13</v>
      </c>
      <c r="I8868" t="s">
        <v>51</v>
      </c>
      <c r="J8868" t="s">
        <v>19221</v>
      </c>
      <c r="K8868" t="str">
        <f ca="1">IF(ISNA(XLOOKUP(A8868,Customers!A:A,Customers!A:A)),"Invalid FK","Valid")</f>
        <v>Valid</v>
      </c>
      <c r="L8868" t="str">
        <f ca="1">IF(ISNA(XLOOKUP(B8868,Vendors!A:A,Vendors!A:A)),"Invalid FK","Valid")</f>
        <v>Valid</v>
      </c>
      <c r="M8868" t="str">
        <f ca="1">IF(ISNA(XLOOKUP(C8868,Headcount!C:C,Headcount!C:C)),"Invalid FK","Valid")</f>
        <v>Valid</v>
      </c>
    </row>
    <row r="8869" spans="1:13">
      <c r="A8869" t="s">
        <v>19222</v>
      </c>
      <c r="B8869" s="1">
        <v>45042</v>
      </c>
      <c r="C8869">
        <v>21159.65</v>
      </c>
      <c r="D8869" t="s">
        <v>1504</v>
      </c>
      <c r="E8869" t="s">
        <v>1504</v>
      </c>
      <c r="F8869" t="s">
        <v>268</v>
      </c>
      <c r="G8869" t="s">
        <v>8</v>
      </c>
      <c r="J8869" t="s">
        <v>19223</v>
      </c>
      <c r="K8869" t="str">
        <f ca="1">IF(ISNA(XLOOKUP(A8869,Customers!A:A,Customers!A:A)),"Invalid FK","Valid")</f>
        <v>Valid</v>
      </c>
      <c r="L8869" t="str">
        <f ca="1">IF(ISNA(XLOOKUP(B8869,Vendors!A:A,Vendors!A:A)),"Invalid FK","Valid")</f>
        <v>Valid</v>
      </c>
      <c r="M8869" t="str">
        <f ca="1">IF(ISNA(XLOOKUP(C8869,Headcount!C:C,Headcount!C:C)),"Invalid FK","Valid")</f>
        <v>Valid</v>
      </c>
    </row>
    <row r="8870" spans="1:13">
      <c r="A8870" t="s">
        <v>19224</v>
      </c>
      <c r="B8870" s="1">
        <v>45250</v>
      </c>
      <c r="C8870">
        <v>-87471.51</v>
      </c>
      <c r="D8870" t="s">
        <v>1478</v>
      </c>
      <c r="E8870" t="s">
        <v>20</v>
      </c>
      <c r="F8870" t="s">
        <v>268</v>
      </c>
      <c r="G8870" t="s">
        <v>13</v>
      </c>
      <c r="I8870" t="s">
        <v>175</v>
      </c>
      <c r="J8870" t="s">
        <v>19225</v>
      </c>
      <c r="K8870" t="str">
        <f ca="1">IF(ISNA(XLOOKUP(A8870,Customers!A:A,Customers!A:A)),"Invalid FK","Valid")</f>
        <v>Valid</v>
      </c>
      <c r="L8870" t="str">
        <f ca="1">IF(ISNA(XLOOKUP(B8870,Vendors!A:A,Vendors!A:A)),"Invalid FK","Valid")</f>
        <v>Valid</v>
      </c>
      <c r="M8870" t="str">
        <f ca="1">IF(ISNA(XLOOKUP(C8870,Headcount!C:C,Headcount!C:C)),"Invalid FK","Valid")</f>
        <v>Valid</v>
      </c>
    </row>
    <row r="8871" spans="1:13">
      <c r="A8871" t="s">
        <v>19226</v>
      </c>
      <c r="B8871" s="1">
        <v>45092</v>
      </c>
      <c r="C8871">
        <v>-33708.74</v>
      </c>
      <c r="D8871" t="s">
        <v>1478</v>
      </c>
      <c r="E8871" t="s">
        <v>7</v>
      </c>
      <c r="F8871" t="s">
        <v>268</v>
      </c>
      <c r="G8871" t="s">
        <v>13</v>
      </c>
      <c r="I8871" t="s">
        <v>219</v>
      </c>
      <c r="J8871" t="s">
        <v>19227</v>
      </c>
      <c r="K8871" t="str">
        <f ca="1">IF(ISNA(XLOOKUP(A8871,Customers!A:A,Customers!A:A)),"Invalid FK","Valid")</f>
        <v>Valid</v>
      </c>
      <c r="L8871" t="str">
        <f ca="1">IF(ISNA(XLOOKUP(B8871,Vendors!A:A,Vendors!A:A)),"Invalid FK","Valid")</f>
        <v>Valid</v>
      </c>
      <c r="M8871" t="str">
        <f ca="1">IF(ISNA(XLOOKUP(C8871,Headcount!C:C,Headcount!C:C)),"Invalid FK","Valid")</f>
        <v>Valid</v>
      </c>
    </row>
    <row r="8872" spans="1:13">
      <c r="A8872" t="s">
        <v>19228</v>
      </c>
      <c r="B8872" s="1">
        <v>45160</v>
      </c>
      <c r="C8872">
        <v>-28356.03</v>
      </c>
      <c r="D8872" t="s">
        <v>1478</v>
      </c>
      <c r="E8872" t="s">
        <v>1509</v>
      </c>
      <c r="F8872" t="s">
        <v>271</v>
      </c>
      <c r="G8872" t="s">
        <v>13</v>
      </c>
      <c r="I8872" t="s">
        <v>197</v>
      </c>
      <c r="J8872" t="s">
        <v>19229</v>
      </c>
      <c r="K8872" t="str">
        <f ca="1">IF(ISNA(XLOOKUP(A8872,Customers!A:A,Customers!A:A)),"Invalid FK","Valid")</f>
        <v>Valid</v>
      </c>
      <c r="L8872" t="str">
        <f ca="1">IF(ISNA(XLOOKUP(B8872,Vendors!A:A,Vendors!A:A)),"Invalid FK","Valid")</f>
        <v>Valid</v>
      </c>
      <c r="M8872" t="str">
        <f ca="1">IF(ISNA(XLOOKUP(C8872,Headcount!C:C,Headcount!C:C)),"Invalid FK","Valid")</f>
        <v>Valid</v>
      </c>
    </row>
    <row r="8873" spans="1:13">
      <c r="A8873" t="s">
        <v>19230</v>
      </c>
      <c r="B8873" s="1">
        <v>44911</v>
      </c>
      <c r="C8873">
        <v>16940.330000000002</v>
      </c>
      <c r="D8873" t="s">
        <v>1504</v>
      </c>
      <c r="E8873" t="s">
        <v>1504</v>
      </c>
      <c r="F8873" t="s">
        <v>264</v>
      </c>
      <c r="G8873" t="s">
        <v>8</v>
      </c>
      <c r="J8873" t="s">
        <v>19231</v>
      </c>
      <c r="K8873" t="str">
        <f ca="1">IF(ISNA(XLOOKUP(A8873,Customers!A:A,Customers!A:A)),"Invalid FK","Valid")</f>
        <v>Valid</v>
      </c>
      <c r="L8873" t="str">
        <f ca="1">IF(ISNA(XLOOKUP(B8873,Vendors!A:A,Vendors!A:A)),"Invalid FK","Valid")</f>
        <v>Valid</v>
      </c>
      <c r="M8873" t="str">
        <f ca="1">IF(ISNA(XLOOKUP(C8873,Headcount!C:C,Headcount!C:C)),"Invalid FK","Valid")</f>
        <v>Valid</v>
      </c>
    </row>
    <row r="8874" spans="1:13">
      <c r="A8874" t="s">
        <v>19232</v>
      </c>
      <c r="B8874" s="1">
        <v>45024</v>
      </c>
      <c r="C8874">
        <v>-41614.07</v>
      </c>
      <c r="D8874" t="s">
        <v>1478</v>
      </c>
      <c r="E8874" t="s">
        <v>20</v>
      </c>
      <c r="F8874" t="s">
        <v>264</v>
      </c>
      <c r="G8874" t="s">
        <v>13</v>
      </c>
      <c r="I8874" t="s">
        <v>250</v>
      </c>
      <c r="J8874" t="s">
        <v>19233</v>
      </c>
      <c r="K8874" t="str">
        <f ca="1">IF(ISNA(XLOOKUP(A8874,Customers!A:A,Customers!A:A)),"Invalid FK","Valid")</f>
        <v>Valid</v>
      </c>
      <c r="L8874" t="str">
        <f ca="1">IF(ISNA(XLOOKUP(B8874,Vendors!A:A,Vendors!A:A)),"Invalid FK","Valid")</f>
        <v>Valid</v>
      </c>
      <c r="M8874" t="str">
        <f ca="1">IF(ISNA(XLOOKUP(C8874,Headcount!C:C,Headcount!C:C)),"Invalid FK","Valid")</f>
        <v>Valid</v>
      </c>
    </row>
    <row r="8875" spans="1:13">
      <c r="A8875" t="s">
        <v>19234</v>
      </c>
      <c r="B8875" s="1">
        <v>44573</v>
      </c>
      <c r="C8875">
        <v>14608.29</v>
      </c>
      <c r="D8875" t="s">
        <v>1504</v>
      </c>
      <c r="E8875" t="s">
        <v>1504</v>
      </c>
      <c r="F8875" t="s">
        <v>268</v>
      </c>
      <c r="G8875" t="s">
        <v>13</v>
      </c>
      <c r="J8875" t="s">
        <v>19235</v>
      </c>
      <c r="K8875" t="str">
        <f ca="1">IF(ISNA(XLOOKUP(A8875,Customers!A:A,Customers!A:A)),"Invalid FK","Valid")</f>
        <v>Valid</v>
      </c>
      <c r="L8875" t="str">
        <f ca="1">IF(ISNA(XLOOKUP(B8875,Vendors!A:A,Vendors!A:A)),"Invalid FK","Valid")</f>
        <v>Valid</v>
      </c>
      <c r="M8875" t="str">
        <f ca="1">IF(ISNA(XLOOKUP(C8875,Headcount!C:C,Headcount!C:C)),"Invalid FK","Valid")</f>
        <v>Valid</v>
      </c>
    </row>
    <row r="8876" spans="1:13">
      <c r="A8876" t="s">
        <v>19236</v>
      </c>
      <c r="B8876" s="1">
        <v>44933</v>
      </c>
      <c r="C8876">
        <v>-77372.149999999994</v>
      </c>
      <c r="D8876" t="s">
        <v>1478</v>
      </c>
      <c r="E8876" t="s">
        <v>1509</v>
      </c>
      <c r="F8876" t="s">
        <v>268</v>
      </c>
      <c r="G8876" t="s">
        <v>17</v>
      </c>
      <c r="I8876" t="s">
        <v>199</v>
      </c>
      <c r="J8876" t="s">
        <v>19237</v>
      </c>
      <c r="K8876" t="str">
        <f ca="1">IF(ISNA(XLOOKUP(A8876,Customers!A:A,Customers!A:A)),"Invalid FK","Valid")</f>
        <v>Valid</v>
      </c>
      <c r="L8876" t="str">
        <f ca="1">IF(ISNA(XLOOKUP(B8876,Vendors!A:A,Vendors!A:A)),"Invalid FK","Valid")</f>
        <v>Valid</v>
      </c>
      <c r="M8876" t="str">
        <f ca="1">IF(ISNA(XLOOKUP(C8876,Headcount!C:C,Headcount!C:C)),"Invalid FK","Valid")</f>
        <v>Valid</v>
      </c>
    </row>
    <row r="8877" spans="1:13">
      <c r="A8877" t="s">
        <v>19238</v>
      </c>
      <c r="B8877" s="1">
        <v>44702</v>
      </c>
      <c r="C8877">
        <v>167780.92</v>
      </c>
      <c r="D8877" t="s">
        <v>1483</v>
      </c>
      <c r="E8877" t="s">
        <v>1487</v>
      </c>
      <c r="F8877" t="s">
        <v>271</v>
      </c>
      <c r="G8877" t="s">
        <v>29</v>
      </c>
      <c r="H8877" t="s">
        <v>1027</v>
      </c>
      <c r="J8877" t="s">
        <v>19239</v>
      </c>
      <c r="K8877" t="str">
        <f ca="1">IF(ISNA(XLOOKUP(A8877,Customers!A:A,Customers!A:A)),"Invalid FK","Valid")</f>
        <v>Valid</v>
      </c>
      <c r="L8877" t="str">
        <f ca="1">IF(ISNA(XLOOKUP(B8877,Vendors!A:A,Vendors!A:A)),"Invalid FK","Valid")</f>
        <v>Valid</v>
      </c>
      <c r="M8877" t="str">
        <f ca="1">IF(ISNA(XLOOKUP(C8877,Headcount!C:C,Headcount!C:C)),"Invalid FK","Valid")</f>
        <v>Valid</v>
      </c>
    </row>
    <row r="8878" spans="1:13">
      <c r="A8878" t="s">
        <v>19240</v>
      </c>
      <c r="B8878" s="1">
        <v>44713</v>
      </c>
      <c r="C8878">
        <v>-65633.460000000006</v>
      </c>
      <c r="D8878" t="s">
        <v>1478</v>
      </c>
      <c r="E8878" t="s">
        <v>20</v>
      </c>
      <c r="F8878" t="s">
        <v>271</v>
      </c>
      <c r="G8878" t="s">
        <v>29</v>
      </c>
      <c r="I8878" t="s">
        <v>173</v>
      </c>
      <c r="J8878" t="s">
        <v>19241</v>
      </c>
      <c r="K8878" t="str">
        <f ca="1">IF(ISNA(XLOOKUP(A8878,Customers!A:A,Customers!A:A)),"Invalid FK","Valid")</f>
        <v>Valid</v>
      </c>
      <c r="L8878" t="str">
        <f ca="1">IF(ISNA(XLOOKUP(B8878,Vendors!A:A,Vendors!A:A)),"Invalid FK","Valid")</f>
        <v>Valid</v>
      </c>
      <c r="M8878" t="str">
        <f ca="1">IF(ISNA(XLOOKUP(C8878,Headcount!C:C,Headcount!C:C)),"Invalid FK","Valid")</f>
        <v>Valid</v>
      </c>
    </row>
    <row r="8879" spans="1:13">
      <c r="A8879" t="s">
        <v>19242</v>
      </c>
      <c r="B8879" s="1">
        <v>44842</v>
      </c>
      <c r="C8879">
        <v>169131.44</v>
      </c>
      <c r="D8879" t="s">
        <v>1483</v>
      </c>
      <c r="E8879" t="s">
        <v>1484</v>
      </c>
      <c r="F8879" t="s">
        <v>271</v>
      </c>
      <c r="G8879" t="s">
        <v>13</v>
      </c>
      <c r="H8879" t="s">
        <v>752</v>
      </c>
      <c r="J8879" t="s">
        <v>19243</v>
      </c>
      <c r="K8879" t="str">
        <f ca="1">IF(ISNA(XLOOKUP(A8879,Customers!A:A,Customers!A:A)),"Invalid FK","Valid")</f>
        <v>Valid</v>
      </c>
      <c r="L8879" t="str">
        <f ca="1">IF(ISNA(XLOOKUP(B8879,Vendors!A:A,Vendors!A:A)),"Invalid FK","Valid")</f>
        <v>Valid</v>
      </c>
      <c r="M8879" t="str">
        <f ca="1">IF(ISNA(XLOOKUP(C8879,Headcount!C:C,Headcount!C:C)),"Invalid FK","Valid")</f>
        <v>Valid</v>
      </c>
    </row>
    <row r="8880" spans="1:13">
      <c r="A8880" t="s">
        <v>19244</v>
      </c>
      <c r="B8880" s="1">
        <v>44935</v>
      </c>
      <c r="C8880">
        <v>-22708.42</v>
      </c>
      <c r="D8880" t="s">
        <v>1478</v>
      </c>
      <c r="E8880" t="s">
        <v>7</v>
      </c>
      <c r="F8880" t="s">
        <v>264</v>
      </c>
      <c r="G8880" t="s">
        <v>13</v>
      </c>
      <c r="I8880" t="s">
        <v>219</v>
      </c>
      <c r="J8880" t="s">
        <v>19245</v>
      </c>
      <c r="K8880" t="str">
        <f ca="1">IF(ISNA(XLOOKUP(A8880,Customers!A:A,Customers!A:A)),"Invalid FK","Valid")</f>
        <v>Valid</v>
      </c>
      <c r="L8880" t="str">
        <f ca="1">IF(ISNA(XLOOKUP(B8880,Vendors!A:A,Vendors!A:A)),"Invalid FK","Valid")</f>
        <v>Valid</v>
      </c>
      <c r="M8880" t="str">
        <f ca="1">IF(ISNA(XLOOKUP(C8880,Headcount!C:C,Headcount!C:C)),"Invalid FK","Valid")</f>
        <v>Valid</v>
      </c>
    </row>
    <row r="8881" spans="1:13">
      <c r="A8881" t="s">
        <v>19246</v>
      </c>
      <c r="B8881" s="1">
        <v>44571</v>
      </c>
      <c r="C8881">
        <v>185763.54</v>
      </c>
      <c r="D8881" t="s">
        <v>1483</v>
      </c>
      <c r="E8881" t="s">
        <v>1487</v>
      </c>
      <c r="F8881" t="s">
        <v>268</v>
      </c>
      <c r="G8881" t="s">
        <v>13</v>
      </c>
      <c r="H8881" t="s">
        <v>1277</v>
      </c>
      <c r="J8881" t="s">
        <v>19247</v>
      </c>
      <c r="K8881" t="str">
        <f ca="1">IF(ISNA(XLOOKUP(A8881,Customers!A:A,Customers!A:A)),"Invalid FK","Valid")</f>
        <v>Valid</v>
      </c>
      <c r="L8881" t="str">
        <f ca="1">IF(ISNA(XLOOKUP(B8881,Vendors!A:A,Vendors!A:A)),"Invalid FK","Valid")</f>
        <v>Valid</v>
      </c>
      <c r="M8881" t="str">
        <f ca="1">IF(ISNA(XLOOKUP(C8881,Headcount!C:C,Headcount!C:C)),"Invalid FK","Valid")</f>
        <v>Valid</v>
      </c>
    </row>
    <row r="8882" spans="1:13">
      <c r="A8882" t="s">
        <v>19248</v>
      </c>
      <c r="B8882" s="1">
        <v>44919</v>
      </c>
      <c r="C8882">
        <v>129806.39</v>
      </c>
      <c r="D8882" t="s">
        <v>1483</v>
      </c>
      <c r="E8882" t="s">
        <v>1487</v>
      </c>
      <c r="F8882" t="s">
        <v>271</v>
      </c>
      <c r="G8882" t="s">
        <v>8</v>
      </c>
      <c r="H8882" t="s">
        <v>1069</v>
      </c>
      <c r="J8882" t="s">
        <v>19249</v>
      </c>
      <c r="K8882" t="str">
        <f ca="1">IF(ISNA(XLOOKUP(A8882,Customers!A:A,Customers!A:A)),"Invalid FK","Valid")</f>
        <v>Valid</v>
      </c>
      <c r="L8882" t="str">
        <f ca="1">IF(ISNA(XLOOKUP(B8882,Vendors!A:A,Vendors!A:A)),"Invalid FK","Valid")</f>
        <v>Valid</v>
      </c>
      <c r="M8882" t="str">
        <f ca="1">IF(ISNA(XLOOKUP(C8882,Headcount!C:C,Headcount!C:C)),"Invalid FK","Valid")</f>
        <v>Valid</v>
      </c>
    </row>
    <row r="8883" spans="1:13">
      <c r="A8883" t="s">
        <v>19250</v>
      </c>
      <c r="B8883" s="1">
        <v>45121</v>
      </c>
      <c r="C8883">
        <v>175148.06</v>
      </c>
      <c r="D8883" t="s">
        <v>1483</v>
      </c>
      <c r="E8883" t="s">
        <v>1484</v>
      </c>
      <c r="F8883" t="s">
        <v>271</v>
      </c>
      <c r="G8883" t="s">
        <v>29</v>
      </c>
      <c r="H8883" t="s">
        <v>1143</v>
      </c>
      <c r="J8883" t="s">
        <v>19251</v>
      </c>
      <c r="K8883" t="str">
        <f ca="1">IF(ISNA(XLOOKUP(A8883,Customers!A:A,Customers!A:A)),"Invalid FK","Valid")</f>
        <v>Valid</v>
      </c>
      <c r="L8883" t="str">
        <f ca="1">IF(ISNA(XLOOKUP(B8883,Vendors!A:A,Vendors!A:A)),"Invalid FK","Valid")</f>
        <v>Valid</v>
      </c>
      <c r="M8883" t="str">
        <f ca="1">IF(ISNA(XLOOKUP(C8883,Headcount!C:C,Headcount!C:C)),"Invalid FK","Valid")</f>
        <v>Valid</v>
      </c>
    </row>
    <row r="8884" spans="1:13">
      <c r="A8884" t="s">
        <v>19252</v>
      </c>
      <c r="B8884" s="1">
        <v>44588</v>
      </c>
      <c r="C8884">
        <v>-25828.7</v>
      </c>
      <c r="D8884" t="s">
        <v>1478</v>
      </c>
      <c r="E8884" t="s">
        <v>20</v>
      </c>
      <c r="F8884" t="s">
        <v>271</v>
      </c>
      <c r="G8884" t="s">
        <v>8</v>
      </c>
      <c r="I8884" t="s">
        <v>171</v>
      </c>
      <c r="J8884" t="s">
        <v>19253</v>
      </c>
      <c r="K8884" t="str">
        <f ca="1">IF(ISNA(XLOOKUP(A8884,Customers!A:A,Customers!A:A)),"Invalid FK","Valid")</f>
        <v>Valid</v>
      </c>
      <c r="L8884" t="str">
        <f ca="1">IF(ISNA(XLOOKUP(B8884,Vendors!A:A,Vendors!A:A)),"Invalid FK","Valid")</f>
        <v>Valid</v>
      </c>
      <c r="M8884" t="str">
        <f ca="1">IF(ISNA(XLOOKUP(C8884,Headcount!C:C,Headcount!C:C)),"Invalid FK","Valid")</f>
        <v>Valid</v>
      </c>
    </row>
    <row r="8885" spans="1:13">
      <c r="A8885" t="s">
        <v>19254</v>
      </c>
      <c r="B8885" s="1">
        <v>44627</v>
      </c>
      <c r="C8885">
        <v>-23640.89</v>
      </c>
      <c r="D8885" t="s">
        <v>1478</v>
      </c>
      <c r="E8885" t="s">
        <v>1509</v>
      </c>
      <c r="F8885" t="s">
        <v>271</v>
      </c>
      <c r="G8885" t="s">
        <v>29</v>
      </c>
      <c r="I8885" t="s">
        <v>95</v>
      </c>
      <c r="J8885" t="s">
        <v>19255</v>
      </c>
      <c r="K8885" t="str">
        <f ca="1">IF(ISNA(XLOOKUP(A8885,Customers!A:A,Customers!A:A)),"Invalid FK","Valid")</f>
        <v>Valid</v>
      </c>
      <c r="L8885" t="str">
        <f ca="1">IF(ISNA(XLOOKUP(B8885,Vendors!A:A,Vendors!A:A)),"Invalid FK","Valid")</f>
        <v>Valid</v>
      </c>
      <c r="M8885" t="str">
        <f ca="1">IF(ISNA(XLOOKUP(C8885,Headcount!C:C,Headcount!C:C)),"Invalid FK","Valid")</f>
        <v>Valid</v>
      </c>
    </row>
    <row r="8886" spans="1:13">
      <c r="A8886" t="s">
        <v>19256</v>
      </c>
      <c r="B8886" s="1">
        <v>44701</v>
      </c>
      <c r="C8886">
        <v>-37086.35</v>
      </c>
      <c r="D8886" t="s">
        <v>1478</v>
      </c>
      <c r="E8886" t="s">
        <v>1509</v>
      </c>
      <c r="F8886" t="s">
        <v>264</v>
      </c>
      <c r="G8886" t="s">
        <v>29</v>
      </c>
      <c r="I8886" t="s">
        <v>163</v>
      </c>
      <c r="J8886" t="s">
        <v>19257</v>
      </c>
      <c r="K8886" t="str">
        <f ca="1">IF(ISNA(XLOOKUP(A8886,Customers!A:A,Customers!A:A)),"Invalid FK","Valid")</f>
        <v>Valid</v>
      </c>
      <c r="L8886" t="str">
        <f ca="1">IF(ISNA(XLOOKUP(B8886,Vendors!A:A,Vendors!A:A)),"Invalid FK","Valid")</f>
        <v>Valid</v>
      </c>
      <c r="M8886" t="str">
        <f ca="1">IF(ISNA(XLOOKUP(C8886,Headcount!C:C,Headcount!C:C)),"Invalid FK","Valid")</f>
        <v>Valid</v>
      </c>
    </row>
    <row r="8887" spans="1:13">
      <c r="A8887" t="s">
        <v>19258</v>
      </c>
      <c r="B8887" s="1">
        <v>44705</v>
      </c>
      <c r="C8887">
        <v>-44654.3</v>
      </c>
      <c r="D8887" t="s">
        <v>1478</v>
      </c>
      <c r="E8887" t="s">
        <v>7</v>
      </c>
      <c r="F8887" t="s">
        <v>268</v>
      </c>
      <c r="G8887" t="s">
        <v>8</v>
      </c>
      <c r="I8887" t="s">
        <v>121</v>
      </c>
      <c r="J8887" t="s">
        <v>19259</v>
      </c>
      <c r="K8887" t="str">
        <f ca="1">IF(ISNA(XLOOKUP(A8887,Customers!A:A,Customers!A:A)),"Invalid FK","Valid")</f>
        <v>Valid</v>
      </c>
      <c r="L8887" t="str">
        <f ca="1">IF(ISNA(XLOOKUP(B8887,Vendors!A:A,Vendors!A:A)),"Invalid FK","Valid")</f>
        <v>Valid</v>
      </c>
      <c r="M8887" t="str">
        <f ca="1">IF(ISNA(XLOOKUP(C8887,Headcount!C:C,Headcount!C:C)),"Invalid FK","Valid")</f>
        <v>Valid</v>
      </c>
    </row>
    <row r="8888" spans="1:13">
      <c r="A8888" t="s">
        <v>19260</v>
      </c>
      <c r="B8888" s="1">
        <v>44689</v>
      </c>
      <c r="C8888">
        <v>137162.09</v>
      </c>
      <c r="D8888" t="s">
        <v>1483</v>
      </c>
      <c r="E8888" t="s">
        <v>1487</v>
      </c>
      <c r="F8888" t="s">
        <v>268</v>
      </c>
      <c r="G8888" t="s">
        <v>8</v>
      </c>
      <c r="H8888" t="s">
        <v>688</v>
      </c>
      <c r="J8888" t="s">
        <v>19261</v>
      </c>
      <c r="K8888" t="str">
        <f ca="1">IF(ISNA(XLOOKUP(A8888,Customers!A:A,Customers!A:A)),"Invalid FK","Valid")</f>
        <v>Valid</v>
      </c>
      <c r="L8888" t="str">
        <f ca="1">IF(ISNA(XLOOKUP(B8888,Vendors!A:A,Vendors!A:A)),"Invalid FK","Valid")</f>
        <v>Valid</v>
      </c>
      <c r="M8888" t="str">
        <f ca="1">IF(ISNA(XLOOKUP(C8888,Headcount!C:C,Headcount!C:C)),"Invalid FK","Valid")</f>
        <v>Valid</v>
      </c>
    </row>
    <row r="8889" spans="1:13">
      <c r="A8889" t="s">
        <v>19262</v>
      </c>
      <c r="B8889" s="1">
        <v>44861</v>
      </c>
      <c r="C8889">
        <v>193533.08</v>
      </c>
      <c r="D8889" t="s">
        <v>1483</v>
      </c>
      <c r="E8889" t="s">
        <v>1484</v>
      </c>
      <c r="F8889" t="s">
        <v>271</v>
      </c>
      <c r="G8889" t="s">
        <v>13</v>
      </c>
      <c r="H8889" t="s">
        <v>1299</v>
      </c>
      <c r="J8889" t="s">
        <v>19263</v>
      </c>
      <c r="K8889" t="str">
        <f ca="1">IF(ISNA(XLOOKUP(A8889,Customers!A:A,Customers!A:A)),"Invalid FK","Valid")</f>
        <v>Valid</v>
      </c>
      <c r="L8889" t="str">
        <f ca="1">IF(ISNA(XLOOKUP(B8889,Vendors!A:A,Vendors!A:A)),"Invalid FK","Valid")</f>
        <v>Valid</v>
      </c>
      <c r="M8889" t="str">
        <f ca="1">IF(ISNA(XLOOKUP(C8889,Headcount!C:C,Headcount!C:C)),"Invalid FK","Valid")</f>
        <v>Valid</v>
      </c>
    </row>
    <row r="8890" spans="1:13">
      <c r="A8890" t="s">
        <v>19264</v>
      </c>
      <c r="B8890" s="1">
        <v>44728</v>
      </c>
      <c r="C8890">
        <v>-52486.77</v>
      </c>
      <c r="D8890" t="s">
        <v>1478</v>
      </c>
      <c r="E8890" t="s">
        <v>20</v>
      </c>
      <c r="F8890" t="s">
        <v>268</v>
      </c>
      <c r="G8890" t="s">
        <v>29</v>
      </c>
      <c r="I8890" t="s">
        <v>173</v>
      </c>
      <c r="J8890" t="s">
        <v>19265</v>
      </c>
      <c r="K8890" t="str">
        <f ca="1">IF(ISNA(XLOOKUP(A8890,Customers!A:A,Customers!A:A)),"Invalid FK","Valid")</f>
        <v>Valid</v>
      </c>
      <c r="L8890" t="str">
        <f ca="1">IF(ISNA(XLOOKUP(B8890,Vendors!A:A,Vendors!A:A)),"Invalid FK","Valid")</f>
        <v>Valid</v>
      </c>
      <c r="M8890" t="str">
        <f ca="1">IF(ISNA(XLOOKUP(C8890,Headcount!C:C,Headcount!C:C)),"Invalid FK","Valid")</f>
        <v>Valid</v>
      </c>
    </row>
    <row r="8891" spans="1:13">
      <c r="A8891" t="s">
        <v>19266</v>
      </c>
      <c r="B8891" s="1">
        <v>44660</v>
      </c>
      <c r="C8891">
        <v>-10311.42</v>
      </c>
      <c r="D8891" t="s">
        <v>1478</v>
      </c>
      <c r="E8891" t="s">
        <v>20</v>
      </c>
      <c r="F8891" t="s">
        <v>268</v>
      </c>
      <c r="G8891" t="s">
        <v>17</v>
      </c>
      <c r="I8891" t="s">
        <v>133</v>
      </c>
      <c r="J8891" t="s">
        <v>19267</v>
      </c>
      <c r="K8891" t="str">
        <f ca="1">IF(ISNA(XLOOKUP(A8891,Customers!A:A,Customers!A:A)),"Invalid FK","Valid")</f>
        <v>Valid</v>
      </c>
      <c r="L8891" t="str">
        <f ca="1">IF(ISNA(XLOOKUP(B8891,Vendors!A:A,Vendors!A:A)),"Invalid FK","Valid")</f>
        <v>Valid</v>
      </c>
      <c r="M8891" t="str">
        <f ca="1">IF(ISNA(XLOOKUP(C8891,Headcount!C:C,Headcount!C:C)),"Invalid FK","Valid")</f>
        <v>Valid</v>
      </c>
    </row>
    <row r="8892" spans="1:13">
      <c r="A8892" t="s">
        <v>19268</v>
      </c>
      <c r="B8892" s="1">
        <v>44846</v>
      </c>
      <c r="C8892">
        <v>119445.17</v>
      </c>
      <c r="D8892" t="s">
        <v>1483</v>
      </c>
      <c r="E8892" t="s">
        <v>1499</v>
      </c>
      <c r="F8892" t="s">
        <v>264</v>
      </c>
      <c r="G8892" t="s">
        <v>17</v>
      </c>
      <c r="H8892" t="s">
        <v>945</v>
      </c>
      <c r="J8892" t="s">
        <v>19269</v>
      </c>
      <c r="K8892" t="str">
        <f ca="1">IF(ISNA(XLOOKUP(A8892,Customers!A:A,Customers!A:A)),"Invalid FK","Valid")</f>
        <v>Valid</v>
      </c>
      <c r="L8892" t="str">
        <f ca="1">IF(ISNA(XLOOKUP(B8892,Vendors!A:A,Vendors!A:A)),"Invalid FK","Valid")</f>
        <v>Valid</v>
      </c>
      <c r="M8892" t="str">
        <f ca="1">IF(ISNA(XLOOKUP(C8892,Headcount!C:C,Headcount!C:C)),"Invalid FK","Valid")</f>
        <v>Valid</v>
      </c>
    </row>
    <row r="8893" spans="1:13">
      <c r="A8893" t="s">
        <v>19270</v>
      </c>
      <c r="B8893" s="1">
        <v>44674</v>
      </c>
      <c r="C8893">
        <v>170557.19</v>
      </c>
      <c r="D8893" t="s">
        <v>1483</v>
      </c>
      <c r="E8893" t="s">
        <v>1487</v>
      </c>
      <c r="F8893" t="s">
        <v>268</v>
      </c>
      <c r="G8893" t="s">
        <v>29</v>
      </c>
      <c r="H8893" t="s">
        <v>690</v>
      </c>
      <c r="J8893" t="s">
        <v>19271</v>
      </c>
      <c r="K8893" t="str">
        <f ca="1">IF(ISNA(XLOOKUP(A8893,Customers!A:A,Customers!A:A)),"Invalid FK","Valid")</f>
        <v>Valid</v>
      </c>
      <c r="L8893" t="str">
        <f ca="1">IF(ISNA(XLOOKUP(B8893,Vendors!A:A,Vendors!A:A)),"Invalid FK","Valid")</f>
        <v>Valid</v>
      </c>
      <c r="M8893" t="str">
        <f ca="1">IF(ISNA(XLOOKUP(C8893,Headcount!C:C,Headcount!C:C)),"Invalid FK","Valid")</f>
        <v>Valid</v>
      </c>
    </row>
    <row r="8894" spans="1:13">
      <c r="A8894" t="s">
        <v>19272</v>
      </c>
      <c r="B8894" s="1">
        <v>44889</v>
      </c>
      <c r="C8894">
        <v>-61804.52</v>
      </c>
      <c r="D8894" t="s">
        <v>1478</v>
      </c>
      <c r="E8894" t="s">
        <v>7</v>
      </c>
      <c r="F8894" t="s">
        <v>264</v>
      </c>
      <c r="G8894" t="s">
        <v>29</v>
      </c>
      <c r="I8894" t="s">
        <v>191</v>
      </c>
      <c r="J8894" t="s">
        <v>19273</v>
      </c>
      <c r="K8894" t="str">
        <f ca="1">IF(ISNA(XLOOKUP(A8894,Customers!A:A,Customers!A:A)),"Invalid FK","Valid")</f>
        <v>Valid</v>
      </c>
      <c r="L8894" t="str">
        <f ca="1">IF(ISNA(XLOOKUP(B8894,Vendors!A:A,Vendors!A:A)),"Invalid FK","Valid")</f>
        <v>Valid</v>
      </c>
      <c r="M8894" t="str">
        <f ca="1">IF(ISNA(XLOOKUP(C8894,Headcount!C:C,Headcount!C:C)),"Invalid FK","Valid")</f>
        <v>Valid</v>
      </c>
    </row>
    <row r="8895" spans="1:13">
      <c r="A8895" t="s">
        <v>19274</v>
      </c>
      <c r="B8895" s="1">
        <v>45282</v>
      </c>
      <c r="C8895">
        <v>-6194.21</v>
      </c>
      <c r="D8895" t="s">
        <v>1478</v>
      </c>
      <c r="E8895" t="s">
        <v>1534</v>
      </c>
      <c r="F8895" t="s">
        <v>268</v>
      </c>
      <c r="G8895" t="s">
        <v>29</v>
      </c>
      <c r="I8895" t="s">
        <v>83</v>
      </c>
      <c r="J8895" t="s">
        <v>19275</v>
      </c>
      <c r="K8895" t="str">
        <f ca="1">IF(ISNA(XLOOKUP(A8895,Customers!A:A,Customers!A:A)),"Invalid FK","Valid")</f>
        <v>Valid</v>
      </c>
      <c r="L8895" t="str">
        <f ca="1">IF(ISNA(XLOOKUP(B8895,Vendors!A:A,Vendors!A:A)),"Invalid FK","Valid")</f>
        <v>Valid</v>
      </c>
      <c r="M8895" t="str">
        <f ca="1">IF(ISNA(XLOOKUP(C8895,Headcount!C:C,Headcount!C:C)),"Invalid FK","Valid")</f>
        <v>Valid</v>
      </c>
    </row>
    <row r="8896" spans="1:13">
      <c r="A8896" t="s">
        <v>19276</v>
      </c>
      <c r="B8896" s="1">
        <v>44732</v>
      </c>
      <c r="C8896">
        <v>220952.31</v>
      </c>
      <c r="D8896" t="s">
        <v>1483</v>
      </c>
      <c r="E8896" t="s">
        <v>1487</v>
      </c>
      <c r="F8896" t="s">
        <v>264</v>
      </c>
      <c r="G8896" t="s">
        <v>17</v>
      </c>
      <c r="H8896" t="s">
        <v>1343</v>
      </c>
      <c r="J8896" t="s">
        <v>19277</v>
      </c>
      <c r="K8896" t="str">
        <f ca="1">IF(ISNA(XLOOKUP(A8896,Customers!A:A,Customers!A:A)),"Invalid FK","Valid")</f>
        <v>Valid</v>
      </c>
      <c r="L8896" t="str">
        <f ca="1">IF(ISNA(XLOOKUP(B8896,Vendors!A:A,Vendors!A:A)),"Invalid FK","Valid")</f>
        <v>Valid</v>
      </c>
      <c r="M8896" t="str">
        <f ca="1">IF(ISNA(XLOOKUP(C8896,Headcount!C:C,Headcount!C:C)),"Invalid FK","Valid")</f>
        <v>Valid</v>
      </c>
    </row>
    <row r="8897" spans="1:13">
      <c r="A8897" t="s">
        <v>19278</v>
      </c>
      <c r="B8897" s="1">
        <v>44903</v>
      </c>
      <c r="C8897">
        <v>222060.32</v>
      </c>
      <c r="D8897" t="s">
        <v>1483</v>
      </c>
      <c r="E8897" t="s">
        <v>1484</v>
      </c>
      <c r="F8897" t="s">
        <v>268</v>
      </c>
      <c r="G8897" t="s">
        <v>13</v>
      </c>
      <c r="H8897" t="s">
        <v>1073</v>
      </c>
      <c r="J8897" t="s">
        <v>19279</v>
      </c>
      <c r="K8897" t="str">
        <f ca="1">IF(ISNA(XLOOKUP(A8897,Customers!A:A,Customers!A:A)),"Invalid FK","Valid")</f>
        <v>Valid</v>
      </c>
      <c r="L8897" t="str">
        <f ca="1">IF(ISNA(XLOOKUP(B8897,Vendors!A:A,Vendors!A:A)),"Invalid FK","Valid")</f>
        <v>Valid</v>
      </c>
      <c r="M8897" t="str">
        <f ca="1">IF(ISNA(XLOOKUP(C8897,Headcount!C:C,Headcount!C:C)),"Invalid FK","Valid")</f>
        <v>Valid</v>
      </c>
    </row>
    <row r="8898" spans="1:13">
      <c r="A8898" t="s">
        <v>19280</v>
      </c>
      <c r="B8898" s="1">
        <v>45130</v>
      </c>
      <c r="C8898">
        <v>194385.42</v>
      </c>
      <c r="D8898" t="s">
        <v>1483</v>
      </c>
      <c r="E8898" t="s">
        <v>1487</v>
      </c>
      <c r="F8898" t="s">
        <v>271</v>
      </c>
      <c r="G8898" t="s">
        <v>29</v>
      </c>
      <c r="H8898" t="s">
        <v>1041</v>
      </c>
      <c r="J8898" t="s">
        <v>19281</v>
      </c>
      <c r="K8898" t="str">
        <f ca="1">IF(ISNA(XLOOKUP(A8898,Customers!A:A,Customers!A:A)),"Invalid FK","Valid")</f>
        <v>Valid</v>
      </c>
      <c r="L8898" t="str">
        <f ca="1">IF(ISNA(XLOOKUP(B8898,Vendors!A:A,Vendors!A:A)),"Invalid FK","Valid")</f>
        <v>Valid</v>
      </c>
      <c r="M8898" t="str">
        <f ca="1">IF(ISNA(XLOOKUP(C8898,Headcount!C:C,Headcount!C:C)),"Invalid FK","Valid")</f>
        <v>Valid</v>
      </c>
    </row>
    <row r="8899" spans="1:13">
      <c r="A8899" t="s">
        <v>19282</v>
      </c>
      <c r="B8899" s="1">
        <v>45024</v>
      </c>
      <c r="C8899">
        <v>115782.73</v>
      </c>
      <c r="D8899" t="s">
        <v>1483</v>
      </c>
      <c r="E8899" t="s">
        <v>1487</v>
      </c>
      <c r="F8899" t="s">
        <v>264</v>
      </c>
      <c r="G8899" t="s">
        <v>8</v>
      </c>
      <c r="H8899" t="s">
        <v>1105</v>
      </c>
      <c r="J8899" t="s">
        <v>19283</v>
      </c>
      <c r="K8899" t="str">
        <f ca="1">IF(ISNA(XLOOKUP(A8899,Customers!A:A,Customers!A:A)),"Invalid FK","Valid")</f>
        <v>Valid</v>
      </c>
      <c r="L8899" t="str">
        <f ca="1">IF(ISNA(XLOOKUP(B8899,Vendors!A:A,Vendors!A:A)),"Invalid FK","Valid")</f>
        <v>Valid</v>
      </c>
      <c r="M8899" t="str">
        <f ca="1">IF(ISNA(XLOOKUP(C8899,Headcount!C:C,Headcount!C:C)),"Invalid FK","Valid")</f>
        <v>Valid</v>
      </c>
    </row>
    <row r="8900" spans="1:13">
      <c r="A8900" t="s">
        <v>19284</v>
      </c>
      <c r="B8900" s="1">
        <v>44777</v>
      </c>
      <c r="C8900">
        <v>-48169.66</v>
      </c>
      <c r="D8900" t="s">
        <v>1478</v>
      </c>
      <c r="E8900" t="s">
        <v>20</v>
      </c>
      <c r="F8900" t="s">
        <v>264</v>
      </c>
      <c r="G8900" t="s">
        <v>29</v>
      </c>
      <c r="I8900" t="s">
        <v>250</v>
      </c>
      <c r="J8900" t="s">
        <v>19285</v>
      </c>
      <c r="K8900" t="str">
        <f ca="1">IF(ISNA(XLOOKUP(A8900,Customers!A:A,Customers!A:A)),"Invalid FK","Valid")</f>
        <v>Valid</v>
      </c>
      <c r="L8900" t="str">
        <f ca="1">IF(ISNA(XLOOKUP(B8900,Vendors!A:A,Vendors!A:A)),"Invalid FK","Valid")</f>
        <v>Valid</v>
      </c>
      <c r="M8900" t="str">
        <f ca="1">IF(ISNA(XLOOKUP(C8900,Headcount!C:C,Headcount!C:C)),"Invalid FK","Valid")</f>
        <v>Valid</v>
      </c>
    </row>
    <row r="8901" spans="1:13">
      <c r="A8901" t="s">
        <v>19286</v>
      </c>
      <c r="B8901" s="1">
        <v>44567</v>
      </c>
      <c r="C8901">
        <v>-26115.94</v>
      </c>
      <c r="D8901" t="s">
        <v>1478</v>
      </c>
      <c r="E8901" t="s">
        <v>7</v>
      </c>
      <c r="F8901" t="s">
        <v>268</v>
      </c>
      <c r="G8901" t="s">
        <v>29</v>
      </c>
      <c r="I8901" t="s">
        <v>191</v>
      </c>
      <c r="J8901" t="s">
        <v>19287</v>
      </c>
      <c r="K8901" t="str">
        <f ca="1">IF(ISNA(XLOOKUP(A8901,Customers!A:A,Customers!A:A)),"Invalid FK","Valid")</f>
        <v>Valid</v>
      </c>
      <c r="L8901" t="str">
        <f ca="1">IF(ISNA(XLOOKUP(B8901,Vendors!A:A,Vendors!A:A)),"Invalid FK","Valid")</f>
        <v>Valid</v>
      </c>
      <c r="M8901" t="str">
        <f ca="1">IF(ISNA(XLOOKUP(C8901,Headcount!C:C,Headcount!C:C)),"Invalid FK","Valid")</f>
        <v>Valid</v>
      </c>
    </row>
    <row r="8902" spans="1:13">
      <c r="A8902" t="s">
        <v>19288</v>
      </c>
      <c r="B8902" s="1">
        <v>45278</v>
      </c>
      <c r="C8902">
        <v>13159.68</v>
      </c>
      <c r="D8902" t="s">
        <v>1587</v>
      </c>
      <c r="E8902" t="s">
        <v>1587</v>
      </c>
      <c r="F8902" t="s">
        <v>271</v>
      </c>
      <c r="G8902" t="s">
        <v>17</v>
      </c>
      <c r="J8902" t="s">
        <v>19289</v>
      </c>
      <c r="K8902" t="str">
        <f ca="1">IF(ISNA(XLOOKUP(A8902,Customers!A:A,Customers!A:A)),"Invalid FK","Valid")</f>
        <v>Valid</v>
      </c>
      <c r="L8902" t="str">
        <f ca="1">IF(ISNA(XLOOKUP(B8902,Vendors!A:A,Vendors!A:A)),"Invalid FK","Valid")</f>
        <v>Valid</v>
      </c>
      <c r="M8902" t="str">
        <f ca="1">IF(ISNA(XLOOKUP(C8902,Headcount!C:C,Headcount!C:C)),"Invalid FK","Valid")</f>
        <v>Valid</v>
      </c>
    </row>
    <row r="8903" spans="1:13">
      <c r="A8903" t="s">
        <v>19290</v>
      </c>
      <c r="B8903" s="1">
        <v>44850</v>
      </c>
      <c r="C8903">
        <v>126146.62</v>
      </c>
      <c r="D8903" t="s">
        <v>1483</v>
      </c>
      <c r="E8903" t="s">
        <v>1499</v>
      </c>
      <c r="F8903" t="s">
        <v>264</v>
      </c>
      <c r="G8903" t="s">
        <v>13</v>
      </c>
      <c r="H8903" t="s">
        <v>985</v>
      </c>
      <c r="J8903" t="s">
        <v>19291</v>
      </c>
      <c r="K8903" t="str">
        <f ca="1">IF(ISNA(XLOOKUP(A8903,Customers!A:A,Customers!A:A)),"Invalid FK","Valid")</f>
        <v>Valid</v>
      </c>
      <c r="L8903" t="str">
        <f ca="1">IF(ISNA(XLOOKUP(B8903,Vendors!A:A,Vendors!A:A)),"Invalid FK","Valid")</f>
        <v>Valid</v>
      </c>
      <c r="M8903" t="str">
        <f ca="1">IF(ISNA(XLOOKUP(C8903,Headcount!C:C,Headcount!C:C)),"Invalid FK","Valid")</f>
        <v>Valid</v>
      </c>
    </row>
    <row r="8904" spans="1:13">
      <c r="A8904" t="s">
        <v>19292</v>
      </c>
      <c r="B8904" s="1">
        <v>45085</v>
      </c>
      <c r="C8904">
        <v>192931.47</v>
      </c>
      <c r="D8904" t="s">
        <v>1483</v>
      </c>
      <c r="E8904" t="s">
        <v>1499</v>
      </c>
      <c r="F8904" t="s">
        <v>271</v>
      </c>
      <c r="G8904" t="s">
        <v>8</v>
      </c>
      <c r="H8904" t="s">
        <v>856</v>
      </c>
      <c r="J8904" t="s">
        <v>19293</v>
      </c>
      <c r="K8904" t="str">
        <f ca="1">IF(ISNA(XLOOKUP(A8904,Customers!A:A,Customers!A:A)),"Invalid FK","Valid")</f>
        <v>Valid</v>
      </c>
      <c r="L8904" t="str">
        <f ca="1">IF(ISNA(XLOOKUP(B8904,Vendors!A:A,Vendors!A:A)),"Invalid FK","Valid")</f>
        <v>Valid</v>
      </c>
      <c r="M8904" t="str">
        <f ca="1">IF(ISNA(XLOOKUP(C8904,Headcount!C:C,Headcount!C:C)),"Invalid FK","Valid")</f>
        <v>Valid</v>
      </c>
    </row>
    <row r="8905" spans="1:13">
      <c r="A8905" t="s">
        <v>19294</v>
      </c>
      <c r="B8905" s="1">
        <v>45245</v>
      </c>
      <c r="C8905">
        <v>181012.06</v>
      </c>
      <c r="D8905" t="s">
        <v>1483</v>
      </c>
      <c r="E8905" t="s">
        <v>1487</v>
      </c>
      <c r="F8905" t="s">
        <v>271</v>
      </c>
      <c r="G8905" t="s">
        <v>17</v>
      </c>
      <c r="H8905" t="s">
        <v>1049</v>
      </c>
      <c r="J8905" t="s">
        <v>19295</v>
      </c>
      <c r="K8905" t="str">
        <f ca="1">IF(ISNA(XLOOKUP(A8905,Customers!A:A,Customers!A:A)),"Invalid FK","Valid")</f>
        <v>Valid</v>
      </c>
      <c r="L8905" t="str">
        <f ca="1">IF(ISNA(XLOOKUP(B8905,Vendors!A:A,Vendors!A:A)),"Invalid FK","Valid")</f>
        <v>Valid</v>
      </c>
      <c r="M8905" t="str">
        <f ca="1">IF(ISNA(XLOOKUP(C8905,Headcount!C:C,Headcount!C:C)),"Invalid FK","Valid")</f>
        <v>Valid</v>
      </c>
    </row>
    <row r="8906" spans="1:13">
      <c r="A8906" t="s">
        <v>19296</v>
      </c>
      <c r="B8906" s="1">
        <v>44645</v>
      </c>
      <c r="C8906">
        <v>-57475.23</v>
      </c>
      <c r="D8906" t="s">
        <v>1478</v>
      </c>
      <c r="E8906" t="s">
        <v>1534</v>
      </c>
      <c r="F8906" t="s">
        <v>264</v>
      </c>
      <c r="G8906" t="s">
        <v>29</v>
      </c>
      <c r="I8906" t="s">
        <v>189</v>
      </c>
      <c r="J8906" t="s">
        <v>19297</v>
      </c>
      <c r="K8906" t="str">
        <f ca="1">IF(ISNA(XLOOKUP(A8906,Customers!A:A,Customers!A:A)),"Invalid FK","Valid")</f>
        <v>Valid</v>
      </c>
      <c r="L8906" t="str">
        <f ca="1">IF(ISNA(XLOOKUP(B8906,Vendors!A:A,Vendors!A:A)),"Invalid FK","Valid")</f>
        <v>Valid</v>
      </c>
      <c r="M8906" t="str">
        <f ca="1">IF(ISNA(XLOOKUP(C8906,Headcount!C:C,Headcount!C:C)),"Invalid FK","Valid")</f>
        <v>Valid</v>
      </c>
    </row>
    <row r="8907" spans="1:13">
      <c r="A8907" t="s">
        <v>19298</v>
      </c>
      <c r="B8907" s="1">
        <v>44722</v>
      </c>
      <c r="C8907">
        <v>159402.56</v>
      </c>
      <c r="D8907" t="s">
        <v>1483</v>
      </c>
      <c r="E8907" t="s">
        <v>1487</v>
      </c>
      <c r="F8907" t="s">
        <v>268</v>
      </c>
      <c r="G8907" t="s">
        <v>17</v>
      </c>
      <c r="H8907" t="s">
        <v>1069</v>
      </c>
      <c r="J8907" t="s">
        <v>19299</v>
      </c>
      <c r="K8907" t="str">
        <f ca="1">IF(ISNA(XLOOKUP(A8907,Customers!A:A,Customers!A:A)),"Invalid FK","Valid")</f>
        <v>Valid</v>
      </c>
      <c r="L8907" t="str">
        <f ca="1">IF(ISNA(XLOOKUP(B8907,Vendors!A:A,Vendors!A:A)),"Invalid FK","Valid")</f>
        <v>Valid</v>
      </c>
      <c r="M8907" t="str">
        <f ca="1">IF(ISNA(XLOOKUP(C8907,Headcount!C:C,Headcount!C:C)),"Invalid FK","Valid")</f>
        <v>Valid</v>
      </c>
    </row>
    <row r="8908" spans="1:13">
      <c r="A8908" t="s">
        <v>19300</v>
      </c>
      <c r="B8908" s="1">
        <v>44984</v>
      </c>
      <c r="C8908">
        <v>191272.42</v>
      </c>
      <c r="D8908" t="s">
        <v>1483</v>
      </c>
      <c r="E8908" t="s">
        <v>1487</v>
      </c>
      <c r="F8908" t="s">
        <v>268</v>
      </c>
      <c r="G8908" t="s">
        <v>13</v>
      </c>
      <c r="H8908" t="s">
        <v>1349</v>
      </c>
      <c r="J8908" t="s">
        <v>19301</v>
      </c>
      <c r="K8908" t="str">
        <f ca="1">IF(ISNA(XLOOKUP(A8908,Customers!A:A,Customers!A:A)),"Invalid FK","Valid")</f>
        <v>Valid</v>
      </c>
      <c r="L8908" t="str">
        <f ca="1">IF(ISNA(XLOOKUP(B8908,Vendors!A:A,Vendors!A:A)),"Invalid FK","Valid")</f>
        <v>Valid</v>
      </c>
      <c r="M8908" t="str">
        <f ca="1">IF(ISNA(XLOOKUP(C8908,Headcount!C:C,Headcount!C:C)),"Invalid FK","Valid")</f>
        <v>Valid</v>
      </c>
    </row>
    <row r="8909" spans="1:13">
      <c r="A8909" t="s">
        <v>19302</v>
      </c>
      <c r="B8909" s="1">
        <v>45215</v>
      </c>
      <c r="C8909">
        <v>141857.54999999999</v>
      </c>
      <c r="D8909" t="s">
        <v>1483</v>
      </c>
      <c r="E8909" t="s">
        <v>1487</v>
      </c>
      <c r="F8909" t="s">
        <v>264</v>
      </c>
      <c r="G8909" t="s">
        <v>8</v>
      </c>
      <c r="H8909" t="s">
        <v>1115</v>
      </c>
      <c r="J8909" t="s">
        <v>19303</v>
      </c>
      <c r="K8909" t="str">
        <f ca="1">IF(ISNA(XLOOKUP(A8909,Customers!A:A,Customers!A:A)),"Invalid FK","Valid")</f>
        <v>Valid</v>
      </c>
      <c r="L8909" t="str">
        <f ca="1">IF(ISNA(XLOOKUP(B8909,Vendors!A:A,Vendors!A:A)),"Invalid FK","Valid")</f>
        <v>Valid</v>
      </c>
      <c r="M8909" t="str">
        <f ca="1">IF(ISNA(XLOOKUP(C8909,Headcount!C:C,Headcount!C:C)),"Invalid FK","Valid")</f>
        <v>Valid</v>
      </c>
    </row>
    <row r="8910" spans="1:13">
      <c r="A8910" t="s">
        <v>19304</v>
      </c>
      <c r="B8910" s="1">
        <v>44759</v>
      </c>
      <c r="C8910">
        <v>150853.03</v>
      </c>
      <c r="D8910" t="s">
        <v>1483</v>
      </c>
      <c r="E8910" t="s">
        <v>1499</v>
      </c>
      <c r="F8910" t="s">
        <v>268</v>
      </c>
      <c r="G8910" t="s">
        <v>13</v>
      </c>
      <c r="H8910" t="s">
        <v>1201</v>
      </c>
      <c r="J8910" t="s">
        <v>19305</v>
      </c>
      <c r="K8910" t="str">
        <f ca="1">IF(ISNA(XLOOKUP(A8910,Customers!A:A,Customers!A:A)),"Invalid FK","Valid")</f>
        <v>Valid</v>
      </c>
      <c r="L8910" t="str">
        <f ca="1">IF(ISNA(XLOOKUP(B8910,Vendors!A:A,Vendors!A:A)),"Invalid FK","Valid")</f>
        <v>Valid</v>
      </c>
      <c r="M8910" t="str">
        <f ca="1">IF(ISNA(XLOOKUP(C8910,Headcount!C:C,Headcount!C:C)),"Invalid FK","Valid")</f>
        <v>Valid</v>
      </c>
    </row>
    <row r="8911" spans="1:13">
      <c r="A8911" t="s">
        <v>19306</v>
      </c>
      <c r="B8911" s="1">
        <v>44906</v>
      </c>
      <c r="C8911">
        <v>-40709.03</v>
      </c>
      <c r="D8911" t="s">
        <v>1478</v>
      </c>
      <c r="E8911" t="s">
        <v>7</v>
      </c>
      <c r="F8911" t="s">
        <v>264</v>
      </c>
      <c r="G8911" t="s">
        <v>8</v>
      </c>
      <c r="I8911" t="s">
        <v>215</v>
      </c>
      <c r="J8911" t="s">
        <v>19307</v>
      </c>
      <c r="K8911" t="str">
        <f ca="1">IF(ISNA(XLOOKUP(A8911,Customers!A:A,Customers!A:A)),"Invalid FK","Valid")</f>
        <v>Valid</v>
      </c>
      <c r="L8911" t="str">
        <f ca="1">IF(ISNA(XLOOKUP(B8911,Vendors!A:A,Vendors!A:A)),"Invalid FK","Valid")</f>
        <v>Valid</v>
      </c>
      <c r="M8911" t="str">
        <f ca="1">IF(ISNA(XLOOKUP(C8911,Headcount!C:C,Headcount!C:C)),"Invalid FK","Valid")</f>
        <v>Valid</v>
      </c>
    </row>
    <row r="8912" spans="1:13">
      <c r="A8912" t="s">
        <v>19308</v>
      </c>
      <c r="B8912" s="1">
        <v>45280</v>
      </c>
      <c r="C8912">
        <v>-41156.089999999997</v>
      </c>
      <c r="D8912" t="s">
        <v>1478</v>
      </c>
      <c r="E8912" t="s">
        <v>7</v>
      </c>
      <c r="F8912" t="s">
        <v>264</v>
      </c>
      <c r="G8912" t="s">
        <v>29</v>
      </c>
      <c r="I8912" t="s">
        <v>145</v>
      </c>
      <c r="J8912" t="s">
        <v>19309</v>
      </c>
      <c r="K8912" t="str">
        <f ca="1">IF(ISNA(XLOOKUP(A8912,Customers!A:A,Customers!A:A)),"Invalid FK","Valid")</f>
        <v>Valid</v>
      </c>
      <c r="L8912" t="str">
        <f ca="1">IF(ISNA(XLOOKUP(B8912,Vendors!A:A,Vendors!A:A)),"Invalid FK","Valid")</f>
        <v>Valid</v>
      </c>
      <c r="M8912" t="str">
        <f ca="1">IF(ISNA(XLOOKUP(C8912,Headcount!C:C,Headcount!C:C)),"Invalid FK","Valid")</f>
        <v>Valid</v>
      </c>
    </row>
    <row r="8913" spans="1:13">
      <c r="A8913" t="s">
        <v>19310</v>
      </c>
      <c r="B8913" s="1">
        <v>45163</v>
      </c>
      <c r="C8913">
        <v>151716.43</v>
      </c>
      <c r="D8913" t="s">
        <v>1483</v>
      </c>
      <c r="E8913" t="s">
        <v>1484</v>
      </c>
      <c r="F8913" t="s">
        <v>264</v>
      </c>
      <c r="G8913" t="s">
        <v>8</v>
      </c>
      <c r="H8913" t="s">
        <v>1225</v>
      </c>
      <c r="J8913" t="s">
        <v>19311</v>
      </c>
      <c r="K8913" t="str">
        <f ca="1">IF(ISNA(XLOOKUP(A8913,Customers!A:A,Customers!A:A)),"Invalid FK","Valid")</f>
        <v>Valid</v>
      </c>
      <c r="L8913" t="str">
        <f ca="1">IF(ISNA(XLOOKUP(B8913,Vendors!A:A,Vendors!A:A)),"Invalid FK","Valid")</f>
        <v>Valid</v>
      </c>
      <c r="M8913" t="str">
        <f ca="1">IF(ISNA(XLOOKUP(C8913,Headcount!C:C,Headcount!C:C)),"Invalid FK","Valid")</f>
        <v>Valid</v>
      </c>
    </row>
    <row r="8914" spans="1:13">
      <c r="A8914" t="s">
        <v>19312</v>
      </c>
      <c r="B8914" s="1">
        <v>45091</v>
      </c>
      <c r="C8914">
        <v>-37091.879999999997</v>
      </c>
      <c r="D8914" t="s">
        <v>1478</v>
      </c>
      <c r="E8914" t="s">
        <v>1534</v>
      </c>
      <c r="F8914" t="s">
        <v>271</v>
      </c>
      <c r="G8914" t="s">
        <v>13</v>
      </c>
      <c r="I8914" t="s">
        <v>23</v>
      </c>
      <c r="J8914" t="s">
        <v>19313</v>
      </c>
      <c r="K8914" t="str">
        <f ca="1">IF(ISNA(XLOOKUP(A8914,Customers!A:A,Customers!A:A)),"Invalid FK","Valid")</f>
        <v>Valid</v>
      </c>
      <c r="L8914" t="str">
        <f ca="1">IF(ISNA(XLOOKUP(B8914,Vendors!A:A,Vendors!A:A)),"Invalid FK","Valid")</f>
        <v>Valid</v>
      </c>
      <c r="M8914" t="str">
        <f ca="1">IF(ISNA(XLOOKUP(C8914,Headcount!C:C,Headcount!C:C)),"Invalid FK","Valid")</f>
        <v>Valid</v>
      </c>
    </row>
    <row r="8915" spans="1:13">
      <c r="A8915" t="s">
        <v>19314</v>
      </c>
      <c r="B8915" s="1">
        <v>45094</v>
      </c>
      <c r="C8915">
        <v>-25069.67</v>
      </c>
      <c r="D8915" t="s">
        <v>1478</v>
      </c>
      <c r="E8915" t="s">
        <v>1496</v>
      </c>
      <c r="F8915" t="s">
        <v>271</v>
      </c>
      <c r="G8915" t="s">
        <v>13</v>
      </c>
      <c r="I8915" t="s">
        <v>173</v>
      </c>
      <c r="J8915" t="s">
        <v>19315</v>
      </c>
      <c r="K8915" t="str">
        <f ca="1">IF(ISNA(XLOOKUP(A8915,Customers!A:A,Customers!A:A)),"Invalid FK","Valid")</f>
        <v>Valid</v>
      </c>
      <c r="L8915" t="str">
        <f ca="1">IF(ISNA(XLOOKUP(B8915,Vendors!A:A,Vendors!A:A)),"Invalid FK","Valid")</f>
        <v>Valid</v>
      </c>
      <c r="M8915" t="str">
        <f ca="1">IF(ISNA(XLOOKUP(C8915,Headcount!C:C,Headcount!C:C)),"Invalid FK","Valid")</f>
        <v>Valid</v>
      </c>
    </row>
    <row r="8916" spans="1:13">
      <c r="A8916" t="s">
        <v>19316</v>
      </c>
      <c r="B8916" s="1">
        <v>45124</v>
      </c>
      <c r="C8916">
        <v>153876.34</v>
      </c>
      <c r="D8916" t="s">
        <v>1483</v>
      </c>
      <c r="E8916" t="s">
        <v>1484</v>
      </c>
      <c r="F8916" t="s">
        <v>271</v>
      </c>
      <c r="G8916" t="s">
        <v>13</v>
      </c>
      <c r="H8916" t="s">
        <v>790</v>
      </c>
      <c r="J8916" t="s">
        <v>19317</v>
      </c>
      <c r="K8916" t="str">
        <f ca="1">IF(ISNA(XLOOKUP(A8916,Customers!A:A,Customers!A:A)),"Invalid FK","Valid")</f>
        <v>Valid</v>
      </c>
      <c r="L8916" t="str">
        <f ca="1">IF(ISNA(XLOOKUP(B8916,Vendors!A:A,Vendors!A:A)),"Invalid FK","Valid")</f>
        <v>Valid</v>
      </c>
      <c r="M8916" t="str">
        <f ca="1">IF(ISNA(XLOOKUP(C8916,Headcount!C:C,Headcount!C:C)),"Invalid FK","Valid")</f>
        <v>Valid</v>
      </c>
    </row>
    <row r="8917" spans="1:13">
      <c r="A8917" t="s">
        <v>19318</v>
      </c>
      <c r="B8917" s="1">
        <v>45115</v>
      </c>
      <c r="C8917">
        <v>-48541.72</v>
      </c>
      <c r="D8917" t="s">
        <v>1478</v>
      </c>
      <c r="E8917" t="s">
        <v>1496</v>
      </c>
      <c r="F8917" t="s">
        <v>268</v>
      </c>
      <c r="G8917" t="s">
        <v>29</v>
      </c>
      <c r="I8917" t="s">
        <v>165</v>
      </c>
      <c r="J8917" t="s">
        <v>19319</v>
      </c>
      <c r="K8917" t="str">
        <f ca="1">IF(ISNA(XLOOKUP(A8917,Customers!A:A,Customers!A:A)),"Invalid FK","Valid")</f>
        <v>Valid</v>
      </c>
      <c r="L8917" t="str">
        <f ca="1">IF(ISNA(XLOOKUP(B8917,Vendors!A:A,Vendors!A:A)),"Invalid FK","Valid")</f>
        <v>Valid</v>
      </c>
      <c r="M8917" t="str">
        <f ca="1">IF(ISNA(XLOOKUP(C8917,Headcount!C:C,Headcount!C:C)),"Invalid FK","Valid")</f>
        <v>Valid</v>
      </c>
    </row>
    <row r="8918" spans="1:13">
      <c r="A8918" t="s">
        <v>19320</v>
      </c>
      <c r="B8918" s="1">
        <v>44737</v>
      </c>
      <c r="C8918">
        <v>143500.71</v>
      </c>
      <c r="D8918" t="s">
        <v>1483</v>
      </c>
      <c r="E8918" t="s">
        <v>1487</v>
      </c>
      <c r="F8918" t="s">
        <v>268</v>
      </c>
      <c r="G8918" t="s">
        <v>13</v>
      </c>
      <c r="H8918" t="s">
        <v>776</v>
      </c>
      <c r="J8918" t="s">
        <v>19321</v>
      </c>
      <c r="K8918" t="str">
        <f ca="1">IF(ISNA(XLOOKUP(A8918,Customers!A:A,Customers!A:A)),"Invalid FK","Valid")</f>
        <v>Valid</v>
      </c>
      <c r="L8918" t="str">
        <f ca="1">IF(ISNA(XLOOKUP(B8918,Vendors!A:A,Vendors!A:A)),"Invalid FK","Valid")</f>
        <v>Valid</v>
      </c>
      <c r="M8918" t="str">
        <f ca="1">IF(ISNA(XLOOKUP(C8918,Headcount!C:C,Headcount!C:C)),"Invalid FK","Valid")</f>
        <v>Valid</v>
      </c>
    </row>
    <row r="8919" spans="1:13">
      <c r="A8919" t="s">
        <v>19322</v>
      </c>
      <c r="B8919" s="1">
        <v>44935</v>
      </c>
      <c r="C8919">
        <v>144891.29999999999</v>
      </c>
      <c r="D8919" t="s">
        <v>1483</v>
      </c>
      <c r="E8919" t="s">
        <v>1487</v>
      </c>
      <c r="F8919" t="s">
        <v>264</v>
      </c>
      <c r="G8919" t="s">
        <v>13</v>
      </c>
      <c r="H8919" t="s">
        <v>1169</v>
      </c>
      <c r="J8919" t="s">
        <v>19323</v>
      </c>
      <c r="K8919" t="str">
        <f ca="1">IF(ISNA(XLOOKUP(A8919,Customers!A:A,Customers!A:A)),"Invalid FK","Valid")</f>
        <v>Valid</v>
      </c>
      <c r="L8919" t="str">
        <f ca="1">IF(ISNA(XLOOKUP(B8919,Vendors!A:A,Vendors!A:A)),"Invalid FK","Valid")</f>
        <v>Valid</v>
      </c>
      <c r="M8919" t="str">
        <f ca="1">IF(ISNA(XLOOKUP(C8919,Headcount!C:C,Headcount!C:C)),"Invalid FK","Valid")</f>
        <v>Valid</v>
      </c>
    </row>
    <row r="8920" spans="1:13">
      <c r="A8920" t="s">
        <v>19324</v>
      </c>
      <c r="B8920" s="1">
        <v>44817</v>
      </c>
      <c r="C8920">
        <v>120466.58</v>
      </c>
      <c r="D8920" t="s">
        <v>1483</v>
      </c>
      <c r="E8920" t="s">
        <v>1484</v>
      </c>
      <c r="F8920" t="s">
        <v>268</v>
      </c>
      <c r="G8920" t="s">
        <v>29</v>
      </c>
      <c r="H8920" t="s">
        <v>1193</v>
      </c>
      <c r="J8920" t="s">
        <v>19325</v>
      </c>
      <c r="K8920" t="str">
        <f ca="1">IF(ISNA(XLOOKUP(A8920,Customers!A:A,Customers!A:A)),"Invalid FK","Valid")</f>
        <v>Valid</v>
      </c>
      <c r="L8920" t="str">
        <f ca="1">IF(ISNA(XLOOKUP(B8920,Vendors!A:A,Vendors!A:A)),"Invalid FK","Valid")</f>
        <v>Valid</v>
      </c>
      <c r="M8920" t="str">
        <f ca="1">IF(ISNA(XLOOKUP(C8920,Headcount!C:C,Headcount!C:C)),"Invalid FK","Valid")</f>
        <v>Valid</v>
      </c>
    </row>
    <row r="8921" spans="1:13">
      <c r="A8921" t="s">
        <v>19326</v>
      </c>
      <c r="B8921" s="1">
        <v>45160</v>
      </c>
      <c r="C8921">
        <v>207421.2</v>
      </c>
      <c r="D8921" t="s">
        <v>1483</v>
      </c>
      <c r="E8921" t="s">
        <v>1487</v>
      </c>
      <c r="F8921" t="s">
        <v>271</v>
      </c>
      <c r="G8921" t="s">
        <v>17</v>
      </c>
      <c r="H8921" t="s">
        <v>1153</v>
      </c>
      <c r="J8921" t="s">
        <v>19327</v>
      </c>
      <c r="K8921" t="str">
        <f ca="1">IF(ISNA(XLOOKUP(A8921,Customers!A:A,Customers!A:A)),"Invalid FK","Valid")</f>
        <v>Valid</v>
      </c>
      <c r="L8921" t="str">
        <f ca="1">IF(ISNA(XLOOKUP(B8921,Vendors!A:A,Vendors!A:A)),"Invalid FK","Valid")</f>
        <v>Valid</v>
      </c>
      <c r="M8921" t="str">
        <f ca="1">IF(ISNA(XLOOKUP(C8921,Headcount!C:C,Headcount!C:C)),"Invalid FK","Valid")</f>
        <v>Valid</v>
      </c>
    </row>
    <row r="8922" spans="1:13">
      <c r="A8922" t="s">
        <v>19328</v>
      </c>
      <c r="B8922" s="1">
        <v>45118</v>
      </c>
      <c r="C8922">
        <v>127853.27</v>
      </c>
      <c r="D8922" t="s">
        <v>1483</v>
      </c>
      <c r="E8922" t="s">
        <v>1499</v>
      </c>
      <c r="F8922" t="s">
        <v>264</v>
      </c>
      <c r="G8922" t="s">
        <v>8</v>
      </c>
      <c r="H8922" t="s">
        <v>1161</v>
      </c>
      <c r="J8922" t="s">
        <v>19329</v>
      </c>
      <c r="K8922" t="str">
        <f ca="1">IF(ISNA(XLOOKUP(A8922,Customers!A:A,Customers!A:A)),"Invalid FK","Valid")</f>
        <v>Valid</v>
      </c>
      <c r="L8922" t="str">
        <f ca="1">IF(ISNA(XLOOKUP(B8922,Vendors!A:A,Vendors!A:A)),"Invalid FK","Valid")</f>
        <v>Valid</v>
      </c>
      <c r="M8922" t="str">
        <f ca="1">IF(ISNA(XLOOKUP(C8922,Headcount!C:C,Headcount!C:C)),"Invalid FK","Valid")</f>
        <v>Valid</v>
      </c>
    </row>
    <row r="8923" spans="1:13">
      <c r="A8923" t="s">
        <v>19330</v>
      </c>
      <c r="B8923" s="1">
        <v>44982</v>
      </c>
      <c r="C8923">
        <v>-18706.38</v>
      </c>
      <c r="D8923" t="s">
        <v>1478</v>
      </c>
      <c r="E8923" t="s">
        <v>1509</v>
      </c>
      <c r="F8923" t="s">
        <v>264</v>
      </c>
      <c r="G8923" t="s">
        <v>17</v>
      </c>
      <c r="I8923" t="s">
        <v>73</v>
      </c>
      <c r="J8923" t="s">
        <v>19331</v>
      </c>
      <c r="K8923" t="str">
        <f ca="1">IF(ISNA(XLOOKUP(A8923,Customers!A:A,Customers!A:A)),"Invalid FK","Valid")</f>
        <v>Valid</v>
      </c>
      <c r="L8923" t="str">
        <f ca="1">IF(ISNA(XLOOKUP(B8923,Vendors!A:A,Vendors!A:A)),"Invalid FK","Valid")</f>
        <v>Valid</v>
      </c>
      <c r="M8923" t="str">
        <f ca="1">IF(ISNA(XLOOKUP(C8923,Headcount!C:C,Headcount!C:C)),"Invalid FK","Valid")</f>
        <v>Valid</v>
      </c>
    </row>
    <row r="8924" spans="1:13">
      <c r="A8924" t="s">
        <v>19332</v>
      </c>
      <c r="B8924" s="1">
        <v>44793</v>
      </c>
      <c r="C8924">
        <v>148031.16</v>
      </c>
      <c r="D8924" t="s">
        <v>1483</v>
      </c>
      <c r="E8924" t="s">
        <v>1499</v>
      </c>
      <c r="F8924" t="s">
        <v>264</v>
      </c>
      <c r="G8924" t="s">
        <v>8</v>
      </c>
      <c r="H8924" t="s">
        <v>1389</v>
      </c>
      <c r="J8924" t="s">
        <v>19333</v>
      </c>
      <c r="K8924" t="str">
        <f ca="1">IF(ISNA(XLOOKUP(A8924,Customers!A:A,Customers!A:A)),"Invalid FK","Valid")</f>
        <v>Valid</v>
      </c>
      <c r="L8924" t="str">
        <f ca="1">IF(ISNA(XLOOKUP(B8924,Vendors!A:A,Vendors!A:A)),"Invalid FK","Valid")</f>
        <v>Valid</v>
      </c>
      <c r="M8924" t="str">
        <f ca="1">IF(ISNA(XLOOKUP(C8924,Headcount!C:C,Headcount!C:C)),"Invalid FK","Valid")</f>
        <v>Valid</v>
      </c>
    </row>
    <row r="8925" spans="1:13">
      <c r="A8925" t="s">
        <v>19334</v>
      </c>
      <c r="B8925" s="1">
        <v>45265</v>
      </c>
      <c r="C8925">
        <v>-49900.19</v>
      </c>
      <c r="D8925" t="s">
        <v>1478</v>
      </c>
      <c r="E8925" t="s">
        <v>1496</v>
      </c>
      <c r="F8925" t="s">
        <v>268</v>
      </c>
      <c r="G8925" t="s">
        <v>13</v>
      </c>
      <c r="I8925" t="s">
        <v>21</v>
      </c>
      <c r="J8925" t="s">
        <v>19335</v>
      </c>
      <c r="K8925" t="str">
        <f ca="1">IF(ISNA(XLOOKUP(A8925,Customers!A:A,Customers!A:A)),"Invalid FK","Valid")</f>
        <v>Valid</v>
      </c>
      <c r="L8925" t="str">
        <f ca="1">IF(ISNA(XLOOKUP(B8925,Vendors!A:A,Vendors!A:A)),"Invalid FK","Valid")</f>
        <v>Valid</v>
      </c>
      <c r="M8925" t="str">
        <f ca="1">IF(ISNA(XLOOKUP(C8925,Headcount!C:C,Headcount!C:C)),"Invalid FK","Valid")</f>
        <v>Valid</v>
      </c>
    </row>
    <row r="8926" spans="1:13">
      <c r="A8926" t="s">
        <v>19336</v>
      </c>
      <c r="B8926" s="1">
        <v>44798</v>
      </c>
      <c r="C8926">
        <v>164255.51999999999</v>
      </c>
      <c r="D8926" t="s">
        <v>1483</v>
      </c>
      <c r="E8926" t="s">
        <v>1484</v>
      </c>
      <c r="F8926" t="s">
        <v>271</v>
      </c>
      <c r="G8926" t="s">
        <v>29</v>
      </c>
      <c r="H8926" t="s">
        <v>1375</v>
      </c>
      <c r="J8926" t="s">
        <v>19337</v>
      </c>
      <c r="K8926" t="str">
        <f ca="1">IF(ISNA(XLOOKUP(A8926,Customers!A:A,Customers!A:A)),"Invalid FK","Valid")</f>
        <v>Valid</v>
      </c>
      <c r="L8926" t="str">
        <f ca="1">IF(ISNA(XLOOKUP(B8926,Vendors!A:A,Vendors!A:A)),"Invalid FK","Valid")</f>
        <v>Valid</v>
      </c>
      <c r="M8926" t="str">
        <f ca="1">IF(ISNA(XLOOKUP(C8926,Headcount!C:C,Headcount!C:C)),"Invalid FK","Valid")</f>
        <v>Valid</v>
      </c>
    </row>
    <row r="8927" spans="1:13">
      <c r="A8927" t="s">
        <v>19338</v>
      </c>
      <c r="B8927" s="1">
        <v>45199</v>
      </c>
      <c r="C8927">
        <v>138837.65</v>
      </c>
      <c r="D8927" t="s">
        <v>1483</v>
      </c>
      <c r="E8927" t="s">
        <v>1484</v>
      </c>
      <c r="F8927" t="s">
        <v>271</v>
      </c>
      <c r="G8927" t="s">
        <v>29</v>
      </c>
      <c r="H8927" t="s">
        <v>1227</v>
      </c>
      <c r="J8927" t="s">
        <v>19339</v>
      </c>
      <c r="K8927" t="str">
        <f ca="1">IF(ISNA(XLOOKUP(A8927,Customers!A:A,Customers!A:A)),"Invalid FK","Valid")</f>
        <v>Valid</v>
      </c>
      <c r="L8927" t="str">
        <f ca="1">IF(ISNA(XLOOKUP(B8927,Vendors!A:A,Vendors!A:A)),"Invalid FK","Valid")</f>
        <v>Valid</v>
      </c>
      <c r="M8927" t="str">
        <f ca="1">IF(ISNA(XLOOKUP(C8927,Headcount!C:C,Headcount!C:C)),"Invalid FK","Valid")</f>
        <v>Valid</v>
      </c>
    </row>
    <row r="8928" spans="1:13">
      <c r="A8928" t="s">
        <v>19340</v>
      </c>
      <c r="B8928" s="1">
        <v>44886</v>
      </c>
      <c r="C8928">
        <v>-18762.75</v>
      </c>
      <c r="D8928" t="s">
        <v>1478</v>
      </c>
      <c r="E8928" t="s">
        <v>1534</v>
      </c>
      <c r="F8928" t="s">
        <v>271</v>
      </c>
      <c r="G8928" t="s">
        <v>13</v>
      </c>
      <c r="I8928" t="s">
        <v>213</v>
      </c>
      <c r="J8928" t="s">
        <v>19341</v>
      </c>
      <c r="K8928" t="str">
        <f ca="1">IF(ISNA(XLOOKUP(A8928,Customers!A:A,Customers!A:A)),"Invalid FK","Valid")</f>
        <v>Valid</v>
      </c>
      <c r="L8928" t="str">
        <f ca="1">IF(ISNA(XLOOKUP(B8928,Vendors!A:A,Vendors!A:A)),"Invalid FK","Valid")</f>
        <v>Valid</v>
      </c>
      <c r="M8928" t="str">
        <f ca="1">IF(ISNA(XLOOKUP(C8928,Headcount!C:C,Headcount!C:C)),"Invalid FK","Valid")</f>
        <v>Valid</v>
      </c>
    </row>
    <row r="8929" spans="1:13">
      <c r="A8929" t="s">
        <v>19342</v>
      </c>
      <c r="B8929" s="1">
        <v>44909</v>
      </c>
      <c r="C8929">
        <v>204470.25</v>
      </c>
      <c r="D8929" t="s">
        <v>1483</v>
      </c>
      <c r="E8929" t="s">
        <v>1484</v>
      </c>
      <c r="F8929" t="s">
        <v>264</v>
      </c>
      <c r="G8929" t="s">
        <v>17</v>
      </c>
      <c r="H8929" t="s">
        <v>1121</v>
      </c>
      <c r="J8929" t="s">
        <v>19343</v>
      </c>
      <c r="K8929" t="str">
        <f ca="1">IF(ISNA(XLOOKUP(A8929,Customers!A:A,Customers!A:A)),"Invalid FK","Valid")</f>
        <v>Valid</v>
      </c>
      <c r="L8929" t="str">
        <f ca="1">IF(ISNA(XLOOKUP(B8929,Vendors!A:A,Vendors!A:A)),"Invalid FK","Valid")</f>
        <v>Valid</v>
      </c>
      <c r="M8929" t="str">
        <f ca="1">IF(ISNA(XLOOKUP(C8929,Headcount!C:C,Headcount!C:C)),"Invalid FK","Valid")</f>
        <v>Valid</v>
      </c>
    </row>
    <row r="8930" spans="1:13">
      <c r="A8930" t="s">
        <v>19344</v>
      </c>
      <c r="B8930" s="1">
        <v>44911</v>
      </c>
      <c r="C8930">
        <v>143806.43</v>
      </c>
      <c r="D8930" t="s">
        <v>1483</v>
      </c>
      <c r="E8930" t="s">
        <v>1487</v>
      </c>
      <c r="F8930" t="s">
        <v>268</v>
      </c>
      <c r="G8930" t="s">
        <v>17</v>
      </c>
      <c r="H8930" t="s">
        <v>1401</v>
      </c>
      <c r="J8930" t="s">
        <v>19345</v>
      </c>
      <c r="K8930" t="str">
        <f ca="1">IF(ISNA(XLOOKUP(A8930,Customers!A:A,Customers!A:A)),"Invalid FK","Valid")</f>
        <v>Valid</v>
      </c>
      <c r="L8930" t="str">
        <f ca="1">IF(ISNA(XLOOKUP(B8930,Vendors!A:A,Vendors!A:A)),"Invalid FK","Valid")</f>
        <v>Valid</v>
      </c>
      <c r="M8930" t="str">
        <f ca="1">IF(ISNA(XLOOKUP(C8930,Headcount!C:C,Headcount!C:C)),"Invalid FK","Valid")</f>
        <v>Valid</v>
      </c>
    </row>
    <row r="8931" spans="1:13">
      <c r="A8931" t="s">
        <v>19346</v>
      </c>
      <c r="B8931" s="1">
        <v>44943</v>
      </c>
      <c r="C8931">
        <v>-30889.919999999998</v>
      </c>
      <c r="D8931" t="s">
        <v>1478</v>
      </c>
      <c r="E8931" t="s">
        <v>20</v>
      </c>
      <c r="F8931" t="s">
        <v>268</v>
      </c>
      <c r="G8931" t="s">
        <v>13</v>
      </c>
      <c r="I8931" t="s">
        <v>213</v>
      </c>
      <c r="J8931" t="s">
        <v>19347</v>
      </c>
      <c r="K8931" t="str">
        <f ca="1">IF(ISNA(XLOOKUP(A8931,Customers!A:A,Customers!A:A)),"Invalid FK","Valid")</f>
        <v>Valid</v>
      </c>
      <c r="L8931" t="str">
        <f ca="1">IF(ISNA(XLOOKUP(B8931,Vendors!A:A,Vendors!A:A)),"Invalid FK","Valid")</f>
        <v>Valid</v>
      </c>
      <c r="M8931" t="str">
        <f ca="1">IF(ISNA(XLOOKUP(C8931,Headcount!C:C,Headcount!C:C)),"Invalid FK","Valid")</f>
        <v>Valid</v>
      </c>
    </row>
    <row r="8932" spans="1:13">
      <c r="A8932" t="s">
        <v>19348</v>
      </c>
      <c r="B8932" s="1">
        <v>44777</v>
      </c>
      <c r="C8932">
        <v>-55207.75</v>
      </c>
      <c r="D8932" t="s">
        <v>1478</v>
      </c>
      <c r="E8932" t="s">
        <v>36</v>
      </c>
      <c r="F8932" t="s">
        <v>271</v>
      </c>
      <c r="G8932" t="s">
        <v>29</v>
      </c>
      <c r="I8932" t="s">
        <v>115</v>
      </c>
      <c r="J8932" t="s">
        <v>19349</v>
      </c>
      <c r="K8932" t="str">
        <f ca="1">IF(ISNA(XLOOKUP(A8932,Customers!A:A,Customers!A:A)),"Invalid FK","Valid")</f>
        <v>Valid</v>
      </c>
      <c r="L8932" t="str">
        <f ca="1">IF(ISNA(XLOOKUP(B8932,Vendors!A:A,Vendors!A:A)),"Invalid FK","Valid")</f>
        <v>Valid</v>
      </c>
      <c r="M8932" t="str">
        <f ca="1">IF(ISNA(XLOOKUP(C8932,Headcount!C:C,Headcount!C:C)),"Invalid FK","Valid")</f>
        <v>Valid</v>
      </c>
    </row>
    <row r="8933" spans="1:13">
      <c r="A8933" t="s">
        <v>19350</v>
      </c>
      <c r="B8933" s="1">
        <v>44742</v>
      </c>
      <c r="C8933">
        <v>-68862.539999999994</v>
      </c>
      <c r="D8933" t="s">
        <v>1478</v>
      </c>
      <c r="E8933" t="s">
        <v>1509</v>
      </c>
      <c r="F8933" t="s">
        <v>271</v>
      </c>
      <c r="G8933" t="s">
        <v>8</v>
      </c>
      <c r="I8933" t="s">
        <v>223</v>
      </c>
      <c r="J8933" t="s">
        <v>19351</v>
      </c>
      <c r="K8933" t="str">
        <f ca="1">IF(ISNA(XLOOKUP(A8933,Customers!A:A,Customers!A:A)),"Invalid FK","Valid")</f>
        <v>Valid</v>
      </c>
      <c r="L8933" t="str">
        <f ca="1">IF(ISNA(XLOOKUP(B8933,Vendors!A:A,Vendors!A:A)),"Invalid FK","Valid")</f>
        <v>Valid</v>
      </c>
      <c r="M8933" t="str">
        <f ca="1">IF(ISNA(XLOOKUP(C8933,Headcount!C:C,Headcount!C:C)),"Invalid FK","Valid")</f>
        <v>Valid</v>
      </c>
    </row>
    <row r="8934" spans="1:13">
      <c r="A8934" t="s">
        <v>19352</v>
      </c>
      <c r="B8934" s="1">
        <v>44968</v>
      </c>
      <c r="C8934">
        <v>114820.7</v>
      </c>
      <c r="D8934" t="s">
        <v>1483</v>
      </c>
      <c r="E8934" t="s">
        <v>1484</v>
      </c>
      <c r="F8934" t="s">
        <v>271</v>
      </c>
      <c r="G8934" t="s">
        <v>13</v>
      </c>
      <c r="H8934" t="s">
        <v>1203</v>
      </c>
      <c r="J8934" t="s">
        <v>19353</v>
      </c>
      <c r="K8934" t="str">
        <f ca="1">IF(ISNA(XLOOKUP(A8934,Customers!A:A,Customers!A:A)),"Invalid FK","Valid")</f>
        <v>Valid</v>
      </c>
      <c r="L8934" t="str">
        <f ca="1">IF(ISNA(XLOOKUP(B8934,Vendors!A:A,Vendors!A:A)),"Invalid FK","Valid")</f>
        <v>Valid</v>
      </c>
      <c r="M8934" t="str">
        <f ca="1">IF(ISNA(XLOOKUP(C8934,Headcount!C:C,Headcount!C:C)),"Invalid FK","Valid")</f>
        <v>Valid</v>
      </c>
    </row>
    <row r="8935" spans="1:13">
      <c r="A8935" t="s">
        <v>19354</v>
      </c>
      <c r="B8935" s="1">
        <v>44703</v>
      </c>
      <c r="C8935">
        <v>184774.93</v>
      </c>
      <c r="D8935" t="s">
        <v>1483</v>
      </c>
      <c r="E8935" t="s">
        <v>1487</v>
      </c>
      <c r="F8935" t="s">
        <v>271</v>
      </c>
      <c r="G8935" t="s">
        <v>29</v>
      </c>
      <c r="H8935" t="s">
        <v>1221</v>
      </c>
      <c r="J8935" t="s">
        <v>19355</v>
      </c>
      <c r="K8935" t="str">
        <f ca="1">IF(ISNA(XLOOKUP(A8935,Customers!A:A,Customers!A:A)),"Invalid FK","Valid")</f>
        <v>Valid</v>
      </c>
      <c r="L8935" t="str">
        <f ca="1">IF(ISNA(XLOOKUP(B8935,Vendors!A:A,Vendors!A:A)),"Invalid FK","Valid")</f>
        <v>Valid</v>
      </c>
      <c r="M8935" t="str">
        <f ca="1">IF(ISNA(XLOOKUP(C8935,Headcount!C:C,Headcount!C:C)),"Invalid FK","Valid")</f>
        <v>Valid</v>
      </c>
    </row>
    <row r="8936" spans="1:13">
      <c r="A8936" t="s">
        <v>19356</v>
      </c>
      <c r="B8936" s="1">
        <v>45156</v>
      </c>
      <c r="C8936">
        <v>191713.24</v>
      </c>
      <c r="D8936" t="s">
        <v>1483</v>
      </c>
      <c r="E8936" t="s">
        <v>1484</v>
      </c>
      <c r="F8936" t="s">
        <v>268</v>
      </c>
      <c r="G8936" t="s">
        <v>29</v>
      </c>
      <c r="H8936" t="s">
        <v>1339</v>
      </c>
      <c r="J8936" t="s">
        <v>19357</v>
      </c>
      <c r="K8936" t="str">
        <f ca="1">IF(ISNA(XLOOKUP(A8936,Customers!A:A,Customers!A:A)),"Invalid FK","Valid")</f>
        <v>Valid</v>
      </c>
      <c r="L8936" t="str">
        <f ca="1">IF(ISNA(XLOOKUP(B8936,Vendors!A:A,Vendors!A:A)),"Invalid FK","Valid")</f>
        <v>Valid</v>
      </c>
      <c r="M8936" t="str">
        <f ca="1">IF(ISNA(XLOOKUP(C8936,Headcount!C:C,Headcount!C:C)),"Invalid FK","Valid")</f>
        <v>Valid</v>
      </c>
    </row>
    <row r="8937" spans="1:13">
      <c r="A8937" t="s">
        <v>19358</v>
      </c>
      <c r="B8937" s="1">
        <v>44656</v>
      </c>
      <c r="C8937">
        <v>-60494.23</v>
      </c>
      <c r="D8937" t="s">
        <v>1478</v>
      </c>
      <c r="E8937" t="s">
        <v>1509</v>
      </c>
      <c r="F8937" t="s">
        <v>268</v>
      </c>
      <c r="G8937" t="s">
        <v>29</v>
      </c>
      <c r="I8937" t="s">
        <v>179</v>
      </c>
      <c r="J8937" t="s">
        <v>19359</v>
      </c>
      <c r="K8937" t="str">
        <f ca="1">IF(ISNA(XLOOKUP(A8937,Customers!A:A,Customers!A:A)),"Invalid FK","Valid")</f>
        <v>Valid</v>
      </c>
      <c r="L8937" t="str">
        <f ca="1">IF(ISNA(XLOOKUP(B8937,Vendors!A:A,Vendors!A:A)),"Invalid FK","Valid")</f>
        <v>Valid</v>
      </c>
      <c r="M8937" t="str">
        <f ca="1">IF(ISNA(XLOOKUP(C8937,Headcount!C:C,Headcount!C:C)),"Invalid FK","Valid")</f>
        <v>Valid</v>
      </c>
    </row>
    <row r="8938" spans="1:13">
      <c r="A8938" t="s">
        <v>19360</v>
      </c>
      <c r="B8938" s="1">
        <v>45102</v>
      </c>
      <c r="C8938">
        <v>115141.89</v>
      </c>
      <c r="D8938" t="s">
        <v>1483</v>
      </c>
      <c r="E8938" t="s">
        <v>1487</v>
      </c>
      <c r="F8938" t="s">
        <v>264</v>
      </c>
      <c r="G8938" t="s">
        <v>8</v>
      </c>
      <c r="H8938" t="s">
        <v>1093</v>
      </c>
      <c r="J8938" t="s">
        <v>19361</v>
      </c>
      <c r="K8938" t="str">
        <f ca="1">IF(ISNA(XLOOKUP(A8938,Customers!A:A,Customers!A:A)),"Invalid FK","Valid")</f>
        <v>Valid</v>
      </c>
      <c r="L8938" t="str">
        <f ca="1">IF(ISNA(XLOOKUP(B8938,Vendors!A:A,Vendors!A:A)),"Invalid FK","Valid")</f>
        <v>Valid</v>
      </c>
      <c r="M8938" t="str">
        <f ca="1">IF(ISNA(XLOOKUP(C8938,Headcount!C:C,Headcount!C:C)),"Invalid FK","Valid")</f>
        <v>Valid</v>
      </c>
    </row>
    <row r="8939" spans="1:13">
      <c r="A8939" t="s">
        <v>19362</v>
      </c>
      <c r="B8939" s="1">
        <v>44970</v>
      </c>
      <c r="C8939">
        <v>106185.31</v>
      </c>
      <c r="D8939" t="s">
        <v>1483</v>
      </c>
      <c r="E8939" t="s">
        <v>1484</v>
      </c>
      <c r="F8939" t="s">
        <v>271</v>
      </c>
      <c r="G8939" t="s">
        <v>8</v>
      </c>
      <c r="H8939" t="s">
        <v>1333</v>
      </c>
      <c r="J8939" t="s">
        <v>19363</v>
      </c>
      <c r="K8939" t="str">
        <f ca="1">IF(ISNA(XLOOKUP(A8939,Customers!A:A,Customers!A:A)),"Invalid FK","Valid")</f>
        <v>Valid</v>
      </c>
      <c r="L8939" t="str">
        <f ca="1">IF(ISNA(XLOOKUP(B8939,Vendors!A:A,Vendors!A:A)),"Invalid FK","Valid")</f>
        <v>Valid</v>
      </c>
      <c r="M8939" t="str">
        <f ca="1">IF(ISNA(XLOOKUP(C8939,Headcount!C:C,Headcount!C:C)),"Invalid FK","Valid")</f>
        <v>Valid</v>
      </c>
    </row>
    <row r="8940" spans="1:13">
      <c r="A8940" t="s">
        <v>19364</v>
      </c>
      <c r="B8940" s="1">
        <v>45185</v>
      </c>
      <c r="C8940">
        <v>-40260.230000000003</v>
      </c>
      <c r="D8940" t="s">
        <v>1478</v>
      </c>
      <c r="E8940" t="s">
        <v>1509</v>
      </c>
      <c r="F8940" t="s">
        <v>264</v>
      </c>
      <c r="G8940" t="s">
        <v>13</v>
      </c>
      <c r="I8940" t="s">
        <v>250</v>
      </c>
      <c r="J8940" t="s">
        <v>19365</v>
      </c>
      <c r="K8940" t="str">
        <f ca="1">IF(ISNA(XLOOKUP(A8940,Customers!A:A,Customers!A:A)),"Invalid FK","Valid")</f>
        <v>Valid</v>
      </c>
      <c r="L8940" t="str">
        <f ca="1">IF(ISNA(XLOOKUP(B8940,Vendors!A:A,Vendors!A:A)),"Invalid FK","Valid")</f>
        <v>Valid</v>
      </c>
      <c r="M8940" t="str">
        <f ca="1">IF(ISNA(XLOOKUP(C8940,Headcount!C:C,Headcount!C:C)),"Invalid FK","Valid")</f>
        <v>Valid</v>
      </c>
    </row>
    <row r="8941" spans="1:13">
      <c r="A8941" t="s">
        <v>19366</v>
      </c>
      <c r="B8941" s="1">
        <v>45217</v>
      </c>
      <c r="C8941">
        <v>26225.07</v>
      </c>
      <c r="D8941" t="s">
        <v>1587</v>
      </c>
      <c r="E8941" t="s">
        <v>1587</v>
      </c>
      <c r="F8941" t="s">
        <v>264</v>
      </c>
      <c r="G8941" t="s">
        <v>29</v>
      </c>
      <c r="J8941" t="s">
        <v>19367</v>
      </c>
      <c r="K8941" t="str">
        <f ca="1">IF(ISNA(XLOOKUP(A8941,Customers!A:A,Customers!A:A)),"Invalid FK","Valid")</f>
        <v>Valid</v>
      </c>
      <c r="L8941" t="str">
        <f ca="1">IF(ISNA(XLOOKUP(B8941,Vendors!A:A,Vendors!A:A)),"Invalid FK","Valid")</f>
        <v>Valid</v>
      </c>
      <c r="M8941" t="str">
        <f ca="1">IF(ISNA(XLOOKUP(C8941,Headcount!C:C,Headcount!C:C)),"Invalid FK","Valid")</f>
        <v>Valid</v>
      </c>
    </row>
    <row r="8942" spans="1:13">
      <c r="A8942" t="s">
        <v>19368</v>
      </c>
      <c r="B8942" s="1">
        <v>44634</v>
      </c>
      <c r="C8942">
        <v>100114.55</v>
      </c>
      <c r="D8942" t="s">
        <v>1483</v>
      </c>
      <c r="E8942" t="s">
        <v>1484</v>
      </c>
      <c r="F8942" t="s">
        <v>268</v>
      </c>
      <c r="G8942" t="s">
        <v>13</v>
      </c>
      <c r="H8942" t="s">
        <v>686</v>
      </c>
      <c r="J8942" t="s">
        <v>19369</v>
      </c>
      <c r="K8942" t="str">
        <f ca="1">IF(ISNA(XLOOKUP(A8942,Customers!A:A,Customers!A:A)),"Invalid FK","Valid")</f>
        <v>Valid</v>
      </c>
      <c r="L8942" t="str">
        <f ca="1">IF(ISNA(XLOOKUP(B8942,Vendors!A:A,Vendors!A:A)),"Invalid FK","Valid")</f>
        <v>Valid</v>
      </c>
      <c r="M8942" t="str">
        <f ca="1">IF(ISNA(XLOOKUP(C8942,Headcount!C:C,Headcount!C:C)),"Invalid FK","Valid")</f>
        <v>Valid</v>
      </c>
    </row>
    <row r="8943" spans="1:13">
      <c r="A8943" t="s">
        <v>19370</v>
      </c>
      <c r="B8943" s="1">
        <v>44899</v>
      </c>
      <c r="C8943">
        <v>141815.48000000001</v>
      </c>
      <c r="D8943" t="s">
        <v>1483</v>
      </c>
      <c r="E8943" t="s">
        <v>1499</v>
      </c>
      <c r="F8943" t="s">
        <v>264</v>
      </c>
      <c r="G8943" t="s">
        <v>8</v>
      </c>
      <c r="H8943" t="s">
        <v>794</v>
      </c>
      <c r="J8943" t="s">
        <v>19371</v>
      </c>
      <c r="K8943" t="str">
        <f ca="1">IF(ISNA(XLOOKUP(A8943,Customers!A:A,Customers!A:A)),"Invalid FK","Valid")</f>
        <v>Valid</v>
      </c>
      <c r="L8943" t="str">
        <f ca="1">IF(ISNA(XLOOKUP(B8943,Vendors!A:A,Vendors!A:A)),"Invalid FK","Valid")</f>
        <v>Valid</v>
      </c>
      <c r="M8943" t="str">
        <f ca="1">IF(ISNA(XLOOKUP(C8943,Headcount!C:C,Headcount!C:C)),"Invalid FK","Valid")</f>
        <v>Valid</v>
      </c>
    </row>
    <row r="8944" spans="1:13">
      <c r="A8944" t="s">
        <v>19372</v>
      </c>
      <c r="B8944" s="1">
        <v>44830</v>
      </c>
      <c r="C8944">
        <v>154987.74</v>
      </c>
      <c r="D8944" t="s">
        <v>1483</v>
      </c>
      <c r="E8944" t="s">
        <v>1484</v>
      </c>
      <c r="F8944" t="s">
        <v>271</v>
      </c>
      <c r="G8944" t="s">
        <v>17</v>
      </c>
      <c r="H8944" t="s">
        <v>991</v>
      </c>
      <c r="J8944" t="s">
        <v>19373</v>
      </c>
      <c r="K8944" t="str">
        <f ca="1">IF(ISNA(XLOOKUP(A8944,Customers!A:A,Customers!A:A)),"Invalid FK","Valid")</f>
        <v>Valid</v>
      </c>
      <c r="L8944" t="str">
        <f ca="1">IF(ISNA(XLOOKUP(B8944,Vendors!A:A,Vendors!A:A)),"Invalid FK","Valid")</f>
        <v>Valid</v>
      </c>
      <c r="M8944" t="str">
        <f ca="1">IF(ISNA(XLOOKUP(C8944,Headcount!C:C,Headcount!C:C)),"Invalid FK","Valid")</f>
        <v>Valid</v>
      </c>
    </row>
    <row r="8945" spans="1:13">
      <c r="A8945" t="s">
        <v>19374</v>
      </c>
      <c r="B8945" s="1">
        <v>45125</v>
      </c>
      <c r="C8945">
        <v>126406.1</v>
      </c>
      <c r="D8945" t="s">
        <v>1483</v>
      </c>
      <c r="E8945" t="s">
        <v>1484</v>
      </c>
      <c r="F8945" t="s">
        <v>268</v>
      </c>
      <c r="G8945" t="s">
        <v>29</v>
      </c>
      <c r="H8945" t="s">
        <v>924</v>
      </c>
      <c r="J8945" t="s">
        <v>19375</v>
      </c>
      <c r="K8945" t="str">
        <f ca="1">IF(ISNA(XLOOKUP(A8945,Customers!A:A,Customers!A:A)),"Invalid FK","Valid")</f>
        <v>Valid</v>
      </c>
      <c r="L8945" t="str">
        <f ca="1">IF(ISNA(XLOOKUP(B8945,Vendors!A:A,Vendors!A:A)),"Invalid FK","Valid")</f>
        <v>Valid</v>
      </c>
      <c r="M8945" t="str">
        <f ca="1">IF(ISNA(XLOOKUP(C8945,Headcount!C:C,Headcount!C:C)),"Invalid FK","Valid")</f>
        <v>Valid</v>
      </c>
    </row>
    <row r="8946" spans="1:13">
      <c r="A8946" t="s">
        <v>19376</v>
      </c>
      <c r="B8946" s="1">
        <v>45003</v>
      </c>
      <c r="C8946">
        <v>-19456.77</v>
      </c>
      <c r="D8946" t="s">
        <v>1478</v>
      </c>
      <c r="E8946" t="s">
        <v>36</v>
      </c>
      <c r="F8946" t="s">
        <v>268</v>
      </c>
      <c r="G8946" t="s">
        <v>13</v>
      </c>
      <c r="I8946" t="s">
        <v>91</v>
      </c>
      <c r="J8946" t="s">
        <v>19377</v>
      </c>
      <c r="K8946" t="str">
        <f ca="1">IF(ISNA(XLOOKUP(A8946,Customers!A:A,Customers!A:A)),"Invalid FK","Valid")</f>
        <v>Valid</v>
      </c>
      <c r="L8946" t="str">
        <f ca="1">IF(ISNA(XLOOKUP(B8946,Vendors!A:A,Vendors!A:A)),"Invalid FK","Valid")</f>
        <v>Valid</v>
      </c>
      <c r="M8946" t="str">
        <f ca="1">IF(ISNA(XLOOKUP(C8946,Headcount!C:C,Headcount!C:C)),"Invalid FK","Valid")</f>
        <v>Valid</v>
      </c>
    </row>
    <row r="8947" spans="1:13">
      <c r="A8947" t="s">
        <v>19378</v>
      </c>
      <c r="B8947" s="1">
        <v>45057</v>
      </c>
      <c r="C8947">
        <v>-39802.379999999997</v>
      </c>
      <c r="D8947" t="s">
        <v>1478</v>
      </c>
      <c r="E8947" t="s">
        <v>1534</v>
      </c>
      <c r="F8947" t="s">
        <v>271</v>
      </c>
      <c r="G8947" t="s">
        <v>17</v>
      </c>
      <c r="I8947" t="s">
        <v>89</v>
      </c>
      <c r="J8947" t="s">
        <v>19379</v>
      </c>
      <c r="K8947" t="str">
        <f ca="1">IF(ISNA(XLOOKUP(A8947,Customers!A:A,Customers!A:A)),"Invalid FK","Valid")</f>
        <v>Valid</v>
      </c>
      <c r="L8947" t="str">
        <f ca="1">IF(ISNA(XLOOKUP(B8947,Vendors!A:A,Vendors!A:A)),"Invalid FK","Valid")</f>
        <v>Valid</v>
      </c>
      <c r="M8947" t="str">
        <f ca="1">IF(ISNA(XLOOKUP(C8947,Headcount!C:C,Headcount!C:C)),"Invalid FK","Valid")</f>
        <v>Valid</v>
      </c>
    </row>
    <row r="8948" spans="1:13">
      <c r="A8948" t="s">
        <v>19380</v>
      </c>
      <c r="B8948" s="1">
        <v>44959</v>
      </c>
      <c r="C8948">
        <v>233607.74</v>
      </c>
      <c r="D8948" t="s">
        <v>1483</v>
      </c>
      <c r="E8948" t="s">
        <v>1487</v>
      </c>
      <c r="F8948" t="s">
        <v>268</v>
      </c>
      <c r="G8948" t="s">
        <v>29</v>
      </c>
      <c r="H8948" t="s">
        <v>706</v>
      </c>
      <c r="J8948" t="s">
        <v>19381</v>
      </c>
      <c r="K8948" t="str">
        <f ca="1">IF(ISNA(XLOOKUP(A8948,Customers!A:A,Customers!A:A)),"Invalid FK","Valid")</f>
        <v>Valid</v>
      </c>
      <c r="L8948" t="str">
        <f ca="1">IF(ISNA(XLOOKUP(B8948,Vendors!A:A,Vendors!A:A)),"Invalid FK","Valid")</f>
        <v>Valid</v>
      </c>
      <c r="M8948" t="str">
        <f ca="1">IF(ISNA(XLOOKUP(C8948,Headcount!C:C,Headcount!C:C)),"Invalid FK","Valid")</f>
        <v>Valid</v>
      </c>
    </row>
    <row r="8949" spans="1:13">
      <c r="A8949" t="s">
        <v>19382</v>
      </c>
      <c r="B8949" s="1">
        <v>44811</v>
      </c>
      <c r="C8949">
        <v>92552.5</v>
      </c>
      <c r="D8949" t="s">
        <v>1483</v>
      </c>
      <c r="E8949" t="s">
        <v>1487</v>
      </c>
      <c r="F8949" t="s">
        <v>268</v>
      </c>
      <c r="G8949" t="s">
        <v>29</v>
      </c>
      <c r="H8949" t="s">
        <v>1395</v>
      </c>
      <c r="J8949" t="s">
        <v>19383</v>
      </c>
      <c r="K8949" t="str">
        <f ca="1">IF(ISNA(XLOOKUP(A8949,Customers!A:A,Customers!A:A)),"Invalid FK","Valid")</f>
        <v>Valid</v>
      </c>
      <c r="L8949" t="str">
        <f ca="1">IF(ISNA(XLOOKUP(B8949,Vendors!A:A,Vendors!A:A)),"Invalid FK","Valid")</f>
        <v>Valid</v>
      </c>
      <c r="M8949" t="str">
        <f ca="1">IF(ISNA(XLOOKUP(C8949,Headcount!C:C,Headcount!C:C)),"Invalid FK","Valid")</f>
        <v>Valid</v>
      </c>
    </row>
    <row r="8950" spans="1:13">
      <c r="A8950" t="s">
        <v>19384</v>
      </c>
      <c r="B8950" s="1">
        <v>44929</v>
      </c>
      <c r="C8950">
        <v>23660.35</v>
      </c>
      <c r="D8950" t="s">
        <v>1924</v>
      </c>
      <c r="E8950" t="s">
        <v>1924</v>
      </c>
      <c r="F8950" t="s">
        <v>268</v>
      </c>
      <c r="G8950" t="s">
        <v>29</v>
      </c>
      <c r="J8950" t="s">
        <v>19385</v>
      </c>
      <c r="K8950" t="str">
        <f ca="1">IF(ISNA(XLOOKUP(A8950,Customers!A:A,Customers!A:A)),"Invalid FK","Valid")</f>
        <v>Valid</v>
      </c>
      <c r="L8950" t="str">
        <f ca="1">IF(ISNA(XLOOKUP(B8950,Vendors!A:A,Vendors!A:A)),"Invalid FK","Valid")</f>
        <v>Valid</v>
      </c>
      <c r="M8950" t="str">
        <f ca="1">IF(ISNA(XLOOKUP(C8950,Headcount!C:C,Headcount!C:C)),"Invalid FK","Valid")</f>
        <v>Valid</v>
      </c>
    </row>
    <row r="8951" spans="1:13">
      <c r="A8951" t="s">
        <v>19386</v>
      </c>
      <c r="B8951" s="1">
        <v>44864</v>
      </c>
      <c r="C8951">
        <v>228890.39</v>
      </c>
      <c r="D8951" t="s">
        <v>1483</v>
      </c>
      <c r="E8951" t="s">
        <v>1487</v>
      </c>
      <c r="F8951" t="s">
        <v>264</v>
      </c>
      <c r="G8951" t="s">
        <v>13</v>
      </c>
      <c r="H8951" t="s">
        <v>1323</v>
      </c>
      <c r="J8951" t="s">
        <v>19387</v>
      </c>
      <c r="K8951" t="str">
        <f ca="1">IF(ISNA(XLOOKUP(A8951,Customers!A:A,Customers!A:A)),"Invalid FK","Valid")</f>
        <v>Valid</v>
      </c>
      <c r="L8951" t="str">
        <f ca="1">IF(ISNA(XLOOKUP(B8951,Vendors!A:A,Vendors!A:A)),"Invalid FK","Valid")</f>
        <v>Valid</v>
      </c>
      <c r="M8951" t="str">
        <f ca="1">IF(ISNA(XLOOKUP(C8951,Headcount!C:C,Headcount!C:C)),"Invalid FK","Valid")</f>
        <v>Valid</v>
      </c>
    </row>
    <row r="8952" spans="1:13">
      <c r="A8952" t="s">
        <v>19388</v>
      </c>
      <c r="B8952" s="1">
        <v>45129</v>
      </c>
      <c r="C8952">
        <v>165976.94</v>
      </c>
      <c r="D8952" t="s">
        <v>1483</v>
      </c>
      <c r="E8952" t="s">
        <v>1484</v>
      </c>
      <c r="F8952" t="s">
        <v>271</v>
      </c>
      <c r="G8952" t="s">
        <v>8</v>
      </c>
      <c r="H8952" t="s">
        <v>1079</v>
      </c>
      <c r="J8952" t="s">
        <v>19389</v>
      </c>
      <c r="K8952" t="str">
        <f ca="1">IF(ISNA(XLOOKUP(A8952,Customers!A:A,Customers!A:A)),"Invalid FK","Valid")</f>
        <v>Valid</v>
      </c>
      <c r="L8952" t="str">
        <f ca="1">IF(ISNA(XLOOKUP(B8952,Vendors!A:A,Vendors!A:A)),"Invalid FK","Valid")</f>
        <v>Valid</v>
      </c>
      <c r="M8952" t="str">
        <f ca="1">IF(ISNA(XLOOKUP(C8952,Headcount!C:C,Headcount!C:C)),"Invalid FK","Valid")</f>
        <v>Valid</v>
      </c>
    </row>
    <row r="8953" spans="1:13">
      <c r="A8953" t="s">
        <v>19390</v>
      </c>
      <c r="B8953" s="1">
        <v>44858</v>
      </c>
      <c r="C8953">
        <v>-20414.96</v>
      </c>
      <c r="D8953" t="s">
        <v>1478</v>
      </c>
      <c r="E8953" t="s">
        <v>20</v>
      </c>
      <c r="F8953" t="s">
        <v>268</v>
      </c>
      <c r="G8953" t="s">
        <v>8</v>
      </c>
      <c r="I8953" t="s">
        <v>25</v>
      </c>
      <c r="J8953" t="s">
        <v>19391</v>
      </c>
      <c r="K8953" t="str">
        <f ca="1">IF(ISNA(XLOOKUP(A8953,Customers!A:A,Customers!A:A)),"Invalid FK","Valid")</f>
        <v>Valid</v>
      </c>
      <c r="L8953" t="str">
        <f ca="1">IF(ISNA(XLOOKUP(B8953,Vendors!A:A,Vendors!A:A)),"Invalid FK","Valid")</f>
        <v>Valid</v>
      </c>
      <c r="M8953" t="str">
        <f ca="1">IF(ISNA(XLOOKUP(C8953,Headcount!C:C,Headcount!C:C)),"Invalid FK","Valid")</f>
        <v>Valid</v>
      </c>
    </row>
    <row r="8954" spans="1:13">
      <c r="A8954" t="s">
        <v>19392</v>
      </c>
      <c r="B8954" s="1">
        <v>45028</v>
      </c>
      <c r="C8954">
        <v>153142.98000000001</v>
      </c>
      <c r="D8954" t="s">
        <v>1483</v>
      </c>
      <c r="E8954" t="s">
        <v>1499</v>
      </c>
      <c r="F8954" t="s">
        <v>264</v>
      </c>
      <c r="G8954" t="s">
        <v>17</v>
      </c>
      <c r="H8954" t="s">
        <v>792</v>
      </c>
      <c r="J8954" t="s">
        <v>19393</v>
      </c>
      <c r="K8954" t="str">
        <f ca="1">IF(ISNA(XLOOKUP(A8954,Customers!A:A,Customers!A:A)),"Invalid FK","Valid")</f>
        <v>Valid</v>
      </c>
      <c r="L8954" t="str">
        <f ca="1">IF(ISNA(XLOOKUP(B8954,Vendors!A:A,Vendors!A:A)),"Invalid FK","Valid")</f>
        <v>Valid</v>
      </c>
      <c r="M8954" t="str">
        <f ca="1">IF(ISNA(XLOOKUP(C8954,Headcount!C:C,Headcount!C:C)),"Invalid FK","Valid")</f>
        <v>Valid</v>
      </c>
    </row>
    <row r="8955" spans="1:13">
      <c r="A8955" t="s">
        <v>19394</v>
      </c>
      <c r="B8955" s="1">
        <v>44674</v>
      </c>
      <c r="C8955">
        <v>-32117.63</v>
      </c>
      <c r="D8955" t="s">
        <v>1478</v>
      </c>
      <c r="E8955" t="s">
        <v>20</v>
      </c>
      <c r="F8955" t="s">
        <v>271</v>
      </c>
      <c r="G8955" t="s">
        <v>17</v>
      </c>
      <c r="I8955" t="s">
        <v>199</v>
      </c>
      <c r="J8955" t="s">
        <v>19395</v>
      </c>
      <c r="K8955" t="str">
        <f ca="1">IF(ISNA(XLOOKUP(A8955,Customers!A:A,Customers!A:A)),"Invalid FK","Valid")</f>
        <v>Valid</v>
      </c>
      <c r="L8955" t="str">
        <f ca="1">IF(ISNA(XLOOKUP(B8955,Vendors!A:A,Vendors!A:A)),"Invalid FK","Valid")</f>
        <v>Valid</v>
      </c>
      <c r="M8955" t="str">
        <f ca="1">IF(ISNA(XLOOKUP(C8955,Headcount!C:C,Headcount!C:C)),"Invalid FK","Valid")</f>
        <v>Valid</v>
      </c>
    </row>
    <row r="8956" spans="1:13">
      <c r="A8956" t="s">
        <v>19396</v>
      </c>
      <c r="B8956" s="1">
        <v>45207</v>
      </c>
      <c r="C8956">
        <v>100110.31</v>
      </c>
      <c r="D8956" t="s">
        <v>1483</v>
      </c>
      <c r="E8956" t="s">
        <v>1499</v>
      </c>
      <c r="F8956" t="s">
        <v>268</v>
      </c>
      <c r="G8956" t="s">
        <v>8</v>
      </c>
      <c r="H8956" t="s">
        <v>844</v>
      </c>
      <c r="J8956" t="s">
        <v>19397</v>
      </c>
      <c r="K8956" t="str">
        <f ca="1">IF(ISNA(XLOOKUP(A8956,Customers!A:A,Customers!A:A)),"Invalid FK","Valid")</f>
        <v>Valid</v>
      </c>
      <c r="L8956" t="str">
        <f ca="1">IF(ISNA(XLOOKUP(B8956,Vendors!A:A,Vendors!A:A)),"Invalid FK","Valid")</f>
        <v>Valid</v>
      </c>
      <c r="M8956" t="str">
        <f ca="1">IF(ISNA(XLOOKUP(C8956,Headcount!C:C,Headcount!C:C)),"Invalid FK","Valid")</f>
        <v>Valid</v>
      </c>
    </row>
    <row r="8957" spans="1:13">
      <c r="A8957" t="s">
        <v>19398</v>
      </c>
      <c r="B8957" s="1">
        <v>44583</v>
      </c>
      <c r="C8957">
        <v>-67091.42</v>
      </c>
      <c r="D8957" t="s">
        <v>1478</v>
      </c>
      <c r="E8957" t="s">
        <v>1509</v>
      </c>
      <c r="F8957" t="s">
        <v>271</v>
      </c>
      <c r="G8957" t="s">
        <v>8</v>
      </c>
      <c r="I8957" t="s">
        <v>163</v>
      </c>
      <c r="J8957" t="s">
        <v>19399</v>
      </c>
      <c r="K8957" t="str">
        <f ca="1">IF(ISNA(XLOOKUP(A8957,Customers!A:A,Customers!A:A)),"Invalid FK","Valid")</f>
        <v>Valid</v>
      </c>
      <c r="L8957" t="str">
        <f ca="1">IF(ISNA(XLOOKUP(B8957,Vendors!A:A,Vendors!A:A)),"Invalid FK","Valid")</f>
        <v>Valid</v>
      </c>
      <c r="M8957" t="str">
        <f ca="1">IF(ISNA(XLOOKUP(C8957,Headcount!C:C,Headcount!C:C)),"Invalid FK","Valid")</f>
        <v>Valid</v>
      </c>
    </row>
    <row r="8958" spans="1:13">
      <c r="A8958" t="s">
        <v>19400</v>
      </c>
      <c r="B8958" s="1">
        <v>44716</v>
      </c>
      <c r="C8958">
        <v>60339.97</v>
      </c>
      <c r="D8958" t="s">
        <v>1483</v>
      </c>
      <c r="E8958" t="s">
        <v>1484</v>
      </c>
      <c r="F8958" t="s">
        <v>271</v>
      </c>
      <c r="G8958" t="s">
        <v>13</v>
      </c>
      <c r="H8958" t="s">
        <v>918</v>
      </c>
      <c r="J8958" t="s">
        <v>19401</v>
      </c>
      <c r="K8958" t="str">
        <f ca="1">IF(ISNA(XLOOKUP(A8958,Customers!A:A,Customers!A:A)),"Invalid FK","Valid")</f>
        <v>Valid</v>
      </c>
      <c r="L8958" t="str">
        <f ca="1">IF(ISNA(XLOOKUP(B8958,Vendors!A:A,Vendors!A:A)),"Invalid FK","Valid")</f>
        <v>Valid</v>
      </c>
      <c r="M8958" t="str">
        <f ca="1">IF(ISNA(XLOOKUP(C8958,Headcount!C:C,Headcount!C:C)),"Invalid FK","Valid")</f>
        <v>Valid</v>
      </c>
    </row>
    <row r="8959" spans="1:13">
      <c r="A8959" t="s">
        <v>19402</v>
      </c>
      <c r="B8959" s="1">
        <v>45061</v>
      </c>
      <c r="C8959">
        <v>-51262.25</v>
      </c>
      <c r="D8959" t="s">
        <v>1478</v>
      </c>
      <c r="E8959" t="s">
        <v>1509</v>
      </c>
      <c r="F8959" t="s">
        <v>268</v>
      </c>
      <c r="G8959" t="s">
        <v>17</v>
      </c>
      <c r="I8959" t="s">
        <v>65</v>
      </c>
      <c r="J8959" t="s">
        <v>19403</v>
      </c>
      <c r="K8959" t="str">
        <f ca="1">IF(ISNA(XLOOKUP(A8959,Customers!A:A,Customers!A:A)),"Invalid FK","Valid")</f>
        <v>Valid</v>
      </c>
      <c r="L8959" t="str">
        <f ca="1">IF(ISNA(XLOOKUP(B8959,Vendors!A:A,Vendors!A:A)),"Invalid FK","Valid")</f>
        <v>Valid</v>
      </c>
      <c r="M8959" t="str">
        <f ca="1">IF(ISNA(XLOOKUP(C8959,Headcount!C:C,Headcount!C:C)),"Invalid FK","Valid")</f>
        <v>Valid</v>
      </c>
    </row>
    <row r="8960" spans="1:13">
      <c r="A8960" t="s">
        <v>19404</v>
      </c>
      <c r="B8960" s="1">
        <v>45110</v>
      </c>
      <c r="C8960">
        <v>158570.76</v>
      </c>
      <c r="D8960" t="s">
        <v>1483</v>
      </c>
      <c r="E8960" t="s">
        <v>1499</v>
      </c>
      <c r="F8960" t="s">
        <v>268</v>
      </c>
      <c r="G8960" t="s">
        <v>13</v>
      </c>
      <c r="H8960" t="s">
        <v>756</v>
      </c>
      <c r="J8960" t="s">
        <v>19405</v>
      </c>
      <c r="K8960" t="str">
        <f ca="1">IF(ISNA(XLOOKUP(A8960,Customers!A:A,Customers!A:A)),"Invalid FK","Valid")</f>
        <v>Valid</v>
      </c>
      <c r="L8960" t="str">
        <f ca="1">IF(ISNA(XLOOKUP(B8960,Vendors!A:A,Vendors!A:A)),"Invalid FK","Valid")</f>
        <v>Valid</v>
      </c>
      <c r="M8960" t="str">
        <f ca="1">IF(ISNA(XLOOKUP(C8960,Headcount!C:C,Headcount!C:C)),"Invalid FK","Valid")</f>
        <v>Valid</v>
      </c>
    </row>
    <row r="8961" spans="1:13">
      <c r="A8961" t="s">
        <v>19406</v>
      </c>
      <c r="B8961" s="1">
        <v>45202</v>
      </c>
      <c r="C8961">
        <v>64781.35</v>
      </c>
      <c r="D8961" t="s">
        <v>1483</v>
      </c>
      <c r="E8961" t="s">
        <v>1487</v>
      </c>
      <c r="F8961" t="s">
        <v>271</v>
      </c>
      <c r="G8961" t="s">
        <v>17</v>
      </c>
      <c r="H8961" t="s">
        <v>1269</v>
      </c>
      <c r="J8961" t="s">
        <v>19407</v>
      </c>
      <c r="K8961" t="str">
        <f ca="1">IF(ISNA(XLOOKUP(A8961,Customers!A:A,Customers!A:A)),"Invalid FK","Valid")</f>
        <v>Valid</v>
      </c>
      <c r="L8961" t="str">
        <f ca="1">IF(ISNA(XLOOKUP(B8961,Vendors!A:A,Vendors!A:A)),"Invalid FK","Valid")</f>
        <v>Valid</v>
      </c>
      <c r="M8961" t="str">
        <f ca="1">IF(ISNA(XLOOKUP(C8961,Headcount!C:C,Headcount!C:C)),"Invalid FK","Valid")</f>
        <v>Valid</v>
      </c>
    </row>
    <row r="8962" spans="1:13">
      <c r="A8962" t="s">
        <v>19408</v>
      </c>
      <c r="B8962" s="1">
        <v>45034</v>
      </c>
      <c r="C8962">
        <v>87057.61</v>
      </c>
      <c r="D8962" t="s">
        <v>1483</v>
      </c>
      <c r="E8962" t="s">
        <v>1487</v>
      </c>
      <c r="F8962" t="s">
        <v>268</v>
      </c>
      <c r="G8962" t="s">
        <v>13</v>
      </c>
      <c r="H8962" t="s">
        <v>822</v>
      </c>
      <c r="J8962" t="s">
        <v>19409</v>
      </c>
      <c r="K8962" t="str">
        <f ca="1">IF(ISNA(XLOOKUP(A8962,Customers!A:A,Customers!A:A)),"Invalid FK","Valid")</f>
        <v>Valid</v>
      </c>
      <c r="L8962" t="str">
        <f ca="1">IF(ISNA(XLOOKUP(B8962,Vendors!A:A,Vendors!A:A)),"Invalid FK","Valid")</f>
        <v>Valid</v>
      </c>
      <c r="M8962" t="str">
        <f ca="1">IF(ISNA(XLOOKUP(C8962,Headcount!C:C,Headcount!C:C)),"Invalid FK","Valid")</f>
        <v>Valid</v>
      </c>
    </row>
    <row r="8963" spans="1:13">
      <c r="A8963" t="s">
        <v>19410</v>
      </c>
      <c r="B8963" s="1">
        <v>44910</v>
      </c>
      <c r="C8963">
        <v>-51898.01</v>
      </c>
      <c r="D8963" t="s">
        <v>1478</v>
      </c>
      <c r="E8963" t="s">
        <v>1496</v>
      </c>
      <c r="F8963" t="s">
        <v>268</v>
      </c>
      <c r="G8963" t="s">
        <v>29</v>
      </c>
      <c r="I8963" t="s">
        <v>32</v>
      </c>
      <c r="J8963" t="s">
        <v>19411</v>
      </c>
      <c r="K8963" t="str">
        <f ca="1">IF(ISNA(XLOOKUP(A8963,Customers!A:A,Customers!A:A)),"Invalid FK","Valid")</f>
        <v>Valid</v>
      </c>
      <c r="L8963" t="str">
        <f ca="1">IF(ISNA(XLOOKUP(B8963,Vendors!A:A,Vendors!A:A)),"Invalid FK","Valid")</f>
        <v>Valid</v>
      </c>
      <c r="M8963" t="str">
        <f ca="1">IF(ISNA(XLOOKUP(C8963,Headcount!C:C,Headcount!C:C)),"Invalid FK","Valid")</f>
        <v>Valid</v>
      </c>
    </row>
    <row r="8964" spans="1:13">
      <c r="A8964" t="s">
        <v>19412</v>
      </c>
      <c r="B8964" s="1">
        <v>45096</v>
      </c>
      <c r="C8964">
        <v>-60679.69</v>
      </c>
      <c r="D8964" t="s">
        <v>1478</v>
      </c>
      <c r="E8964" t="s">
        <v>1496</v>
      </c>
      <c r="F8964" t="s">
        <v>264</v>
      </c>
      <c r="G8964" t="s">
        <v>29</v>
      </c>
      <c r="I8964" t="s">
        <v>57</v>
      </c>
      <c r="J8964" t="s">
        <v>19413</v>
      </c>
      <c r="K8964" t="str">
        <f ca="1">IF(ISNA(XLOOKUP(A8964,Customers!A:A,Customers!A:A)),"Invalid FK","Valid")</f>
        <v>Valid</v>
      </c>
      <c r="L8964" t="str">
        <f ca="1">IF(ISNA(XLOOKUP(B8964,Vendors!A:A,Vendors!A:A)),"Invalid FK","Valid")</f>
        <v>Valid</v>
      </c>
      <c r="M8964" t="str">
        <f ca="1">IF(ISNA(XLOOKUP(C8964,Headcount!C:C,Headcount!C:C)),"Invalid FK","Valid")</f>
        <v>Valid</v>
      </c>
    </row>
    <row r="8965" spans="1:13">
      <c r="A8965" t="s">
        <v>19414</v>
      </c>
      <c r="B8965" s="1">
        <v>44644</v>
      </c>
      <c r="C8965">
        <v>-29902.47</v>
      </c>
      <c r="D8965" t="s">
        <v>1478</v>
      </c>
      <c r="E8965" t="s">
        <v>1496</v>
      </c>
      <c r="F8965" t="s">
        <v>268</v>
      </c>
      <c r="G8965" t="s">
        <v>8</v>
      </c>
      <c r="I8965" t="s">
        <v>145</v>
      </c>
      <c r="J8965" t="s">
        <v>19415</v>
      </c>
      <c r="K8965" t="str">
        <f ca="1">IF(ISNA(XLOOKUP(A8965,Customers!A:A,Customers!A:A)),"Invalid FK","Valid")</f>
        <v>Valid</v>
      </c>
      <c r="L8965" t="str">
        <f ca="1">IF(ISNA(XLOOKUP(B8965,Vendors!A:A,Vendors!A:A)),"Invalid FK","Valid")</f>
        <v>Valid</v>
      </c>
      <c r="M8965" t="str">
        <f ca="1">IF(ISNA(XLOOKUP(C8965,Headcount!C:C,Headcount!C:C)),"Invalid FK","Valid")</f>
        <v>Valid</v>
      </c>
    </row>
    <row r="8966" spans="1:13">
      <c r="A8966" t="s">
        <v>19416</v>
      </c>
      <c r="B8966" s="1">
        <v>44778</v>
      </c>
      <c r="C8966">
        <v>-34369.85</v>
      </c>
      <c r="D8966" t="s">
        <v>1478</v>
      </c>
      <c r="E8966" t="s">
        <v>36</v>
      </c>
      <c r="F8966" t="s">
        <v>271</v>
      </c>
      <c r="G8966" t="s">
        <v>8</v>
      </c>
      <c r="I8966" t="s">
        <v>107</v>
      </c>
      <c r="J8966" t="s">
        <v>19417</v>
      </c>
      <c r="K8966" t="str">
        <f ca="1">IF(ISNA(XLOOKUP(A8966,Customers!A:A,Customers!A:A)),"Invalid FK","Valid")</f>
        <v>Valid</v>
      </c>
      <c r="L8966" t="str">
        <f ca="1">IF(ISNA(XLOOKUP(B8966,Vendors!A:A,Vendors!A:A)),"Invalid FK","Valid")</f>
        <v>Valid</v>
      </c>
      <c r="M8966" t="str">
        <f ca="1">IF(ISNA(XLOOKUP(C8966,Headcount!C:C,Headcount!C:C)),"Invalid FK","Valid")</f>
        <v>Valid</v>
      </c>
    </row>
    <row r="8967" spans="1:13">
      <c r="A8967" t="s">
        <v>19418</v>
      </c>
      <c r="B8967" s="1">
        <v>44881</v>
      </c>
      <c r="C8967">
        <v>-31105.54</v>
      </c>
      <c r="D8967" t="s">
        <v>1478</v>
      </c>
      <c r="E8967" t="s">
        <v>20</v>
      </c>
      <c r="F8967" t="s">
        <v>271</v>
      </c>
      <c r="G8967" t="s">
        <v>29</v>
      </c>
      <c r="I8967" t="s">
        <v>173</v>
      </c>
      <c r="J8967" t="s">
        <v>19419</v>
      </c>
      <c r="K8967" t="str">
        <f ca="1">IF(ISNA(XLOOKUP(A8967,Customers!A:A,Customers!A:A)),"Invalid FK","Valid")</f>
        <v>Valid</v>
      </c>
      <c r="L8967" t="str">
        <f ca="1">IF(ISNA(XLOOKUP(B8967,Vendors!A:A,Vendors!A:A)),"Invalid FK","Valid")</f>
        <v>Valid</v>
      </c>
      <c r="M8967" t="str">
        <f ca="1">IF(ISNA(XLOOKUP(C8967,Headcount!C:C,Headcount!C:C)),"Invalid FK","Valid")</f>
        <v>Valid</v>
      </c>
    </row>
    <row r="8968" spans="1:13">
      <c r="A8968" t="s">
        <v>19420</v>
      </c>
      <c r="B8968" s="1">
        <v>45140</v>
      </c>
      <c r="C8968">
        <v>-39542.71</v>
      </c>
      <c r="D8968" t="s">
        <v>1478</v>
      </c>
      <c r="E8968" t="s">
        <v>7</v>
      </c>
      <c r="F8968" t="s">
        <v>268</v>
      </c>
      <c r="G8968" t="s">
        <v>8</v>
      </c>
      <c r="I8968" t="s">
        <v>238</v>
      </c>
      <c r="J8968" t="s">
        <v>19421</v>
      </c>
      <c r="K8968" t="str">
        <f ca="1">IF(ISNA(XLOOKUP(A8968,Customers!A:A,Customers!A:A)),"Invalid FK","Valid")</f>
        <v>Valid</v>
      </c>
      <c r="L8968" t="str">
        <f ca="1">IF(ISNA(XLOOKUP(B8968,Vendors!A:A,Vendors!A:A)),"Invalid FK","Valid")</f>
        <v>Valid</v>
      </c>
      <c r="M8968" t="str">
        <f ca="1">IF(ISNA(XLOOKUP(C8968,Headcount!C:C,Headcount!C:C)),"Invalid FK","Valid")</f>
        <v>Valid</v>
      </c>
    </row>
    <row r="8969" spans="1:13">
      <c r="A8969" t="s">
        <v>19422</v>
      </c>
      <c r="B8969" s="1">
        <v>44803</v>
      </c>
      <c r="C8969">
        <v>-48441.919999999998</v>
      </c>
      <c r="D8969" t="s">
        <v>1478</v>
      </c>
      <c r="E8969" t="s">
        <v>1496</v>
      </c>
      <c r="F8969" t="s">
        <v>271</v>
      </c>
      <c r="G8969" t="s">
        <v>17</v>
      </c>
      <c r="I8969" t="s">
        <v>5</v>
      </c>
      <c r="J8969" t="s">
        <v>19423</v>
      </c>
      <c r="K8969" t="str">
        <f ca="1">IF(ISNA(XLOOKUP(A8969,Customers!A:A,Customers!A:A)),"Invalid FK","Valid")</f>
        <v>Valid</v>
      </c>
      <c r="L8969" t="str">
        <f ca="1">IF(ISNA(XLOOKUP(B8969,Vendors!A:A,Vendors!A:A)),"Invalid FK","Valid")</f>
        <v>Valid</v>
      </c>
      <c r="M8969" t="str">
        <f ca="1">IF(ISNA(XLOOKUP(C8969,Headcount!C:C,Headcount!C:C)),"Invalid FK","Valid")</f>
        <v>Valid</v>
      </c>
    </row>
    <row r="8970" spans="1:13">
      <c r="A8970" t="s">
        <v>19424</v>
      </c>
      <c r="B8970" s="1">
        <v>45259</v>
      </c>
      <c r="C8970">
        <v>-21152.13</v>
      </c>
      <c r="D8970" t="s">
        <v>1478</v>
      </c>
      <c r="E8970" t="s">
        <v>1509</v>
      </c>
      <c r="F8970" t="s">
        <v>271</v>
      </c>
      <c r="G8970" t="s">
        <v>13</v>
      </c>
      <c r="I8970" t="s">
        <v>171</v>
      </c>
      <c r="J8970" t="s">
        <v>19425</v>
      </c>
      <c r="K8970" t="str">
        <f ca="1">IF(ISNA(XLOOKUP(A8970,Customers!A:A,Customers!A:A)),"Invalid FK","Valid")</f>
        <v>Valid</v>
      </c>
      <c r="L8970" t="str">
        <f ca="1">IF(ISNA(XLOOKUP(B8970,Vendors!A:A,Vendors!A:A)),"Invalid FK","Valid")</f>
        <v>Valid</v>
      </c>
      <c r="M8970" t="str">
        <f ca="1">IF(ISNA(XLOOKUP(C8970,Headcount!C:C,Headcount!C:C)),"Invalid FK","Valid")</f>
        <v>Valid</v>
      </c>
    </row>
    <row r="8971" spans="1:13">
      <c r="A8971" t="s">
        <v>19426</v>
      </c>
      <c r="B8971" s="1">
        <v>45273</v>
      </c>
      <c r="C8971">
        <v>200514.18</v>
      </c>
      <c r="D8971" t="s">
        <v>1483</v>
      </c>
      <c r="E8971" t="s">
        <v>1487</v>
      </c>
      <c r="F8971" t="s">
        <v>268</v>
      </c>
      <c r="G8971" t="s">
        <v>13</v>
      </c>
      <c r="H8971" t="s">
        <v>1361</v>
      </c>
      <c r="J8971" t="s">
        <v>19427</v>
      </c>
      <c r="K8971" t="str">
        <f ca="1">IF(ISNA(XLOOKUP(A8971,Customers!A:A,Customers!A:A)),"Invalid FK","Valid")</f>
        <v>Valid</v>
      </c>
      <c r="L8971" t="str">
        <f ca="1">IF(ISNA(XLOOKUP(B8971,Vendors!A:A,Vendors!A:A)),"Invalid FK","Valid")</f>
        <v>Valid</v>
      </c>
      <c r="M8971" t="str">
        <f ca="1">IF(ISNA(XLOOKUP(C8971,Headcount!C:C,Headcount!C:C)),"Invalid FK","Valid")</f>
        <v>Valid</v>
      </c>
    </row>
    <row r="8972" spans="1:13">
      <c r="A8972" t="s">
        <v>19428</v>
      </c>
      <c r="B8972" s="1">
        <v>44838</v>
      </c>
      <c r="C8972">
        <v>-35199.879999999997</v>
      </c>
      <c r="D8972" t="s">
        <v>1478</v>
      </c>
      <c r="E8972" t="s">
        <v>1509</v>
      </c>
      <c r="F8972" t="s">
        <v>268</v>
      </c>
      <c r="G8972" t="s">
        <v>13</v>
      </c>
      <c r="I8972" t="s">
        <v>244</v>
      </c>
      <c r="J8972" t="s">
        <v>19429</v>
      </c>
      <c r="K8972" t="str">
        <f ca="1">IF(ISNA(XLOOKUP(A8972,Customers!A:A,Customers!A:A)),"Invalid FK","Valid")</f>
        <v>Valid</v>
      </c>
      <c r="L8972" t="str">
        <f ca="1">IF(ISNA(XLOOKUP(B8972,Vendors!A:A,Vendors!A:A)),"Invalid FK","Valid")</f>
        <v>Valid</v>
      </c>
      <c r="M8972" t="str">
        <f ca="1">IF(ISNA(XLOOKUP(C8972,Headcount!C:C,Headcount!C:C)),"Invalid FK","Valid")</f>
        <v>Valid</v>
      </c>
    </row>
    <row r="8973" spans="1:13">
      <c r="A8973" t="s">
        <v>19430</v>
      </c>
      <c r="B8973" s="1">
        <v>44628</v>
      </c>
      <c r="C8973">
        <v>97659.41</v>
      </c>
      <c r="D8973" t="s">
        <v>1483</v>
      </c>
      <c r="E8973" t="s">
        <v>1484</v>
      </c>
      <c r="F8973" t="s">
        <v>264</v>
      </c>
      <c r="G8973" t="s">
        <v>17</v>
      </c>
      <c r="H8973" t="s">
        <v>1183</v>
      </c>
      <c r="J8973" t="s">
        <v>19431</v>
      </c>
      <c r="K8973" t="str">
        <f ca="1">IF(ISNA(XLOOKUP(A8973,Customers!A:A,Customers!A:A)),"Invalid FK","Valid")</f>
        <v>Valid</v>
      </c>
      <c r="L8973" t="str">
        <f ca="1">IF(ISNA(XLOOKUP(B8973,Vendors!A:A,Vendors!A:A)),"Invalid FK","Valid")</f>
        <v>Valid</v>
      </c>
      <c r="M8973" t="str">
        <f ca="1">IF(ISNA(XLOOKUP(C8973,Headcount!C:C,Headcount!C:C)),"Invalid FK","Valid")</f>
        <v>Valid</v>
      </c>
    </row>
    <row r="8974" spans="1:13">
      <c r="A8974" t="s">
        <v>19432</v>
      </c>
      <c r="B8974" s="1">
        <v>44766</v>
      </c>
      <c r="C8974">
        <v>190226.62</v>
      </c>
      <c r="D8974" t="s">
        <v>1483</v>
      </c>
      <c r="E8974" t="s">
        <v>1484</v>
      </c>
      <c r="F8974" t="s">
        <v>271</v>
      </c>
      <c r="G8974" t="s">
        <v>8</v>
      </c>
      <c r="H8974" t="s">
        <v>1131</v>
      </c>
      <c r="J8974" t="s">
        <v>19433</v>
      </c>
      <c r="K8974" t="str">
        <f ca="1">IF(ISNA(XLOOKUP(A8974,Customers!A:A,Customers!A:A)),"Invalid FK","Valid")</f>
        <v>Valid</v>
      </c>
      <c r="L8974" t="str">
        <f ca="1">IF(ISNA(XLOOKUP(B8974,Vendors!A:A,Vendors!A:A)),"Invalid FK","Valid")</f>
        <v>Valid</v>
      </c>
      <c r="M8974" t="str">
        <f ca="1">IF(ISNA(XLOOKUP(C8974,Headcount!C:C,Headcount!C:C)),"Invalid FK","Valid")</f>
        <v>Valid</v>
      </c>
    </row>
    <row r="8975" spans="1:13">
      <c r="A8975" t="s">
        <v>19434</v>
      </c>
      <c r="B8975" s="1">
        <v>45145</v>
      </c>
      <c r="C8975">
        <v>-23850.080000000002</v>
      </c>
      <c r="D8975" t="s">
        <v>1478</v>
      </c>
      <c r="E8975" t="s">
        <v>36</v>
      </c>
      <c r="F8975" t="s">
        <v>268</v>
      </c>
      <c r="G8975" t="s">
        <v>8</v>
      </c>
      <c r="I8975" t="s">
        <v>209</v>
      </c>
      <c r="J8975" t="s">
        <v>19435</v>
      </c>
      <c r="K8975" t="str">
        <f ca="1">IF(ISNA(XLOOKUP(A8975,Customers!A:A,Customers!A:A)),"Invalid FK","Valid")</f>
        <v>Valid</v>
      </c>
      <c r="L8975" t="str">
        <f ca="1">IF(ISNA(XLOOKUP(B8975,Vendors!A:A,Vendors!A:A)),"Invalid FK","Valid")</f>
        <v>Valid</v>
      </c>
      <c r="M8975" t="str">
        <f ca="1">IF(ISNA(XLOOKUP(C8975,Headcount!C:C,Headcount!C:C)),"Invalid FK","Valid")</f>
        <v>Valid</v>
      </c>
    </row>
    <row r="8976" spans="1:13">
      <c r="A8976" t="s">
        <v>19436</v>
      </c>
      <c r="B8976" s="1">
        <v>44987</v>
      </c>
      <c r="C8976">
        <v>256272.24</v>
      </c>
      <c r="D8976" t="s">
        <v>1483</v>
      </c>
      <c r="E8976" t="s">
        <v>1484</v>
      </c>
      <c r="F8976" t="s">
        <v>264</v>
      </c>
      <c r="G8976" t="s">
        <v>13</v>
      </c>
      <c r="H8976" t="s">
        <v>1089</v>
      </c>
      <c r="J8976" t="s">
        <v>19437</v>
      </c>
      <c r="K8976" t="str">
        <f ca="1">IF(ISNA(XLOOKUP(A8976,Customers!A:A,Customers!A:A)),"Invalid FK","Valid")</f>
        <v>Valid</v>
      </c>
      <c r="L8976" t="str">
        <f ca="1">IF(ISNA(XLOOKUP(B8976,Vendors!A:A,Vendors!A:A)),"Invalid FK","Valid")</f>
        <v>Valid</v>
      </c>
      <c r="M8976" t="str">
        <f ca="1">IF(ISNA(XLOOKUP(C8976,Headcount!C:C,Headcount!C:C)),"Invalid FK","Valid")</f>
        <v>Valid</v>
      </c>
    </row>
    <row r="8977" spans="1:13">
      <c r="A8977" t="s">
        <v>19438</v>
      </c>
      <c r="B8977" s="1">
        <v>45140</v>
      </c>
      <c r="C8977">
        <v>164978.16</v>
      </c>
      <c r="D8977" t="s">
        <v>1483</v>
      </c>
      <c r="E8977" t="s">
        <v>1487</v>
      </c>
      <c r="F8977" t="s">
        <v>271</v>
      </c>
      <c r="G8977" t="s">
        <v>29</v>
      </c>
      <c r="H8977" t="s">
        <v>814</v>
      </c>
      <c r="J8977" t="s">
        <v>19439</v>
      </c>
      <c r="K8977" t="str">
        <f ca="1">IF(ISNA(XLOOKUP(A8977,Customers!A:A,Customers!A:A)),"Invalid FK","Valid")</f>
        <v>Valid</v>
      </c>
      <c r="L8977" t="str">
        <f ca="1">IF(ISNA(XLOOKUP(B8977,Vendors!A:A,Vendors!A:A)),"Invalid FK","Valid")</f>
        <v>Valid</v>
      </c>
      <c r="M8977" t="str">
        <f ca="1">IF(ISNA(XLOOKUP(C8977,Headcount!C:C,Headcount!C:C)),"Invalid FK","Valid")</f>
        <v>Valid</v>
      </c>
    </row>
    <row r="8978" spans="1:13">
      <c r="A8978" t="s">
        <v>19440</v>
      </c>
      <c r="B8978" s="1">
        <v>44704</v>
      </c>
      <c r="C8978">
        <v>-46145.58</v>
      </c>
      <c r="D8978" t="s">
        <v>1478</v>
      </c>
      <c r="E8978" t="s">
        <v>36</v>
      </c>
      <c r="F8978" t="s">
        <v>268</v>
      </c>
      <c r="G8978" t="s">
        <v>13</v>
      </c>
      <c r="I8978" t="s">
        <v>119</v>
      </c>
      <c r="J8978" t="s">
        <v>19441</v>
      </c>
      <c r="K8978" t="str">
        <f ca="1">IF(ISNA(XLOOKUP(A8978,Customers!A:A,Customers!A:A)),"Invalid FK","Valid")</f>
        <v>Valid</v>
      </c>
      <c r="L8978" t="str">
        <f ca="1">IF(ISNA(XLOOKUP(B8978,Vendors!A:A,Vendors!A:A)),"Invalid FK","Valid")</f>
        <v>Valid</v>
      </c>
      <c r="M8978" t="str">
        <f ca="1">IF(ISNA(XLOOKUP(C8978,Headcount!C:C,Headcount!C:C)),"Invalid FK","Valid")</f>
        <v>Valid</v>
      </c>
    </row>
    <row r="8979" spans="1:13">
      <c r="A8979" t="s">
        <v>19442</v>
      </c>
      <c r="B8979" s="1">
        <v>44888</v>
      </c>
      <c r="C8979">
        <v>-4182.0200000000004</v>
      </c>
      <c r="D8979" t="s">
        <v>1478</v>
      </c>
      <c r="E8979" t="s">
        <v>1496</v>
      </c>
      <c r="F8979" t="s">
        <v>264</v>
      </c>
      <c r="G8979" t="s">
        <v>13</v>
      </c>
      <c r="I8979" t="s">
        <v>21</v>
      </c>
      <c r="J8979" t="s">
        <v>19443</v>
      </c>
      <c r="K8979" t="str">
        <f ca="1">IF(ISNA(XLOOKUP(A8979,Customers!A:A,Customers!A:A)),"Invalid FK","Valid")</f>
        <v>Valid</v>
      </c>
      <c r="L8979" t="str">
        <f ca="1">IF(ISNA(XLOOKUP(B8979,Vendors!A:A,Vendors!A:A)),"Invalid FK","Valid")</f>
        <v>Valid</v>
      </c>
      <c r="M8979" t="str">
        <f ca="1">IF(ISNA(XLOOKUP(C8979,Headcount!C:C,Headcount!C:C)),"Invalid FK","Valid")</f>
        <v>Valid</v>
      </c>
    </row>
    <row r="8980" spans="1:13">
      <c r="A8980" t="s">
        <v>19444</v>
      </c>
      <c r="B8980" s="1">
        <v>44984</v>
      </c>
      <c r="C8980">
        <v>19927.66</v>
      </c>
      <c r="D8980" t="s">
        <v>1504</v>
      </c>
      <c r="E8980" t="s">
        <v>1504</v>
      </c>
      <c r="F8980" t="s">
        <v>264</v>
      </c>
      <c r="G8980" t="s">
        <v>29</v>
      </c>
      <c r="J8980" t="s">
        <v>19445</v>
      </c>
      <c r="K8980" t="str">
        <f ca="1">IF(ISNA(XLOOKUP(A8980,Customers!A:A,Customers!A:A)),"Invalid FK","Valid")</f>
        <v>Valid</v>
      </c>
      <c r="L8980" t="str">
        <f ca="1">IF(ISNA(XLOOKUP(B8980,Vendors!A:A,Vendors!A:A)),"Invalid FK","Valid")</f>
        <v>Valid</v>
      </c>
      <c r="M8980" t="str">
        <f ca="1">IF(ISNA(XLOOKUP(C8980,Headcount!C:C,Headcount!C:C)),"Invalid FK","Valid")</f>
        <v>Valid</v>
      </c>
    </row>
    <row r="8981" spans="1:13">
      <c r="A8981" t="s">
        <v>19446</v>
      </c>
      <c r="B8981" s="1">
        <v>45232</v>
      </c>
      <c r="C8981">
        <v>180770.71</v>
      </c>
      <c r="D8981" t="s">
        <v>1483</v>
      </c>
      <c r="E8981" t="s">
        <v>1487</v>
      </c>
      <c r="F8981" t="s">
        <v>268</v>
      </c>
      <c r="G8981" t="s">
        <v>13</v>
      </c>
      <c r="H8981" t="s">
        <v>840</v>
      </c>
      <c r="J8981" t="s">
        <v>19447</v>
      </c>
      <c r="K8981" t="str">
        <f ca="1">IF(ISNA(XLOOKUP(A8981,Customers!A:A,Customers!A:A)),"Invalid FK","Valid")</f>
        <v>Valid</v>
      </c>
      <c r="L8981" t="str">
        <f ca="1">IF(ISNA(XLOOKUP(B8981,Vendors!A:A,Vendors!A:A)),"Invalid FK","Valid")</f>
        <v>Valid</v>
      </c>
      <c r="M8981" t="str">
        <f ca="1">IF(ISNA(XLOOKUP(C8981,Headcount!C:C,Headcount!C:C)),"Invalid FK","Valid")</f>
        <v>Valid</v>
      </c>
    </row>
    <row r="8982" spans="1:13">
      <c r="A8982" t="s">
        <v>19448</v>
      </c>
      <c r="B8982" s="1">
        <v>44888</v>
      </c>
      <c r="C8982">
        <v>145449.78</v>
      </c>
      <c r="D8982" t="s">
        <v>1483</v>
      </c>
      <c r="E8982" t="s">
        <v>1487</v>
      </c>
      <c r="F8982" t="s">
        <v>268</v>
      </c>
      <c r="G8982" t="s">
        <v>13</v>
      </c>
      <c r="H8982" t="s">
        <v>1371</v>
      </c>
      <c r="J8982" t="s">
        <v>19449</v>
      </c>
      <c r="K8982" t="str">
        <f ca="1">IF(ISNA(XLOOKUP(A8982,Customers!A:A,Customers!A:A)),"Invalid FK","Valid")</f>
        <v>Valid</v>
      </c>
      <c r="L8982" t="str">
        <f ca="1">IF(ISNA(XLOOKUP(B8982,Vendors!A:A,Vendors!A:A)),"Invalid FK","Valid")</f>
        <v>Valid</v>
      </c>
      <c r="M8982" t="str">
        <f ca="1">IF(ISNA(XLOOKUP(C8982,Headcount!C:C,Headcount!C:C)),"Invalid FK","Valid")</f>
        <v>Valid</v>
      </c>
    </row>
    <row r="8983" spans="1:13">
      <c r="A8983" t="s">
        <v>19450</v>
      </c>
      <c r="B8983" s="1">
        <v>44891</v>
      </c>
      <c r="C8983">
        <v>199176.26</v>
      </c>
      <c r="D8983" t="s">
        <v>1483</v>
      </c>
      <c r="E8983" t="s">
        <v>1484</v>
      </c>
      <c r="F8983" t="s">
        <v>268</v>
      </c>
      <c r="G8983" t="s">
        <v>13</v>
      </c>
      <c r="H8983" t="s">
        <v>1391</v>
      </c>
      <c r="J8983" t="s">
        <v>19451</v>
      </c>
      <c r="K8983" t="str">
        <f ca="1">IF(ISNA(XLOOKUP(A8983,Customers!A:A,Customers!A:A)),"Invalid FK","Valid")</f>
        <v>Valid</v>
      </c>
      <c r="L8983" t="str">
        <f ca="1">IF(ISNA(XLOOKUP(B8983,Vendors!A:A,Vendors!A:A)),"Invalid FK","Valid")</f>
        <v>Valid</v>
      </c>
      <c r="M8983" t="str">
        <f ca="1">IF(ISNA(XLOOKUP(C8983,Headcount!C:C,Headcount!C:C)),"Invalid FK","Valid")</f>
        <v>Valid</v>
      </c>
    </row>
    <row r="8984" spans="1:13">
      <c r="A8984" t="s">
        <v>19452</v>
      </c>
      <c r="B8984" s="1">
        <v>45290</v>
      </c>
      <c r="C8984">
        <v>-60644.160000000003</v>
      </c>
      <c r="D8984" t="s">
        <v>1478</v>
      </c>
      <c r="E8984" t="s">
        <v>36</v>
      </c>
      <c r="F8984" t="s">
        <v>264</v>
      </c>
      <c r="G8984" t="s">
        <v>17</v>
      </c>
      <c r="I8984" t="s">
        <v>34</v>
      </c>
      <c r="J8984" t="s">
        <v>19453</v>
      </c>
      <c r="K8984" t="str">
        <f ca="1">IF(ISNA(XLOOKUP(A8984,Customers!A:A,Customers!A:A)),"Invalid FK","Valid")</f>
        <v>Valid</v>
      </c>
      <c r="L8984" t="str">
        <f ca="1">IF(ISNA(XLOOKUP(B8984,Vendors!A:A,Vendors!A:A)),"Invalid FK","Valid")</f>
        <v>Valid</v>
      </c>
      <c r="M8984" t="str">
        <f ca="1">IF(ISNA(XLOOKUP(C8984,Headcount!C:C,Headcount!C:C)),"Invalid FK","Valid")</f>
        <v>Valid</v>
      </c>
    </row>
    <row r="8985" spans="1:13">
      <c r="A8985" t="s">
        <v>19454</v>
      </c>
      <c r="B8985" s="1">
        <v>44762</v>
      </c>
      <c r="C8985">
        <v>-5248.37</v>
      </c>
      <c r="D8985" t="s">
        <v>1478</v>
      </c>
      <c r="E8985" t="s">
        <v>7</v>
      </c>
      <c r="F8985" t="s">
        <v>271</v>
      </c>
      <c r="G8985" t="s">
        <v>13</v>
      </c>
      <c r="I8985" t="s">
        <v>169</v>
      </c>
      <c r="J8985" t="s">
        <v>19455</v>
      </c>
      <c r="K8985" t="str">
        <f ca="1">IF(ISNA(XLOOKUP(A8985,Customers!A:A,Customers!A:A)),"Invalid FK","Valid")</f>
        <v>Valid</v>
      </c>
      <c r="L8985" t="str">
        <f ca="1">IF(ISNA(XLOOKUP(B8985,Vendors!A:A,Vendors!A:A)),"Invalid FK","Valid")</f>
        <v>Valid</v>
      </c>
      <c r="M8985" t="str">
        <f ca="1">IF(ISNA(XLOOKUP(C8985,Headcount!C:C,Headcount!C:C)),"Invalid FK","Valid")</f>
        <v>Valid</v>
      </c>
    </row>
    <row r="8986" spans="1:13">
      <c r="A8986" t="s">
        <v>19456</v>
      </c>
      <c r="B8986" s="1">
        <v>44911</v>
      </c>
      <c r="C8986">
        <v>-36162.17</v>
      </c>
      <c r="D8986" t="s">
        <v>1478</v>
      </c>
      <c r="E8986" t="s">
        <v>20</v>
      </c>
      <c r="F8986" t="s">
        <v>271</v>
      </c>
      <c r="G8986" t="s">
        <v>29</v>
      </c>
      <c r="I8986" t="s">
        <v>183</v>
      </c>
      <c r="J8986" t="s">
        <v>19457</v>
      </c>
      <c r="K8986" t="str">
        <f ca="1">IF(ISNA(XLOOKUP(A8986,Customers!A:A,Customers!A:A)),"Invalid FK","Valid")</f>
        <v>Valid</v>
      </c>
      <c r="L8986" t="str">
        <f ca="1">IF(ISNA(XLOOKUP(B8986,Vendors!A:A,Vendors!A:A)),"Invalid FK","Valid")</f>
        <v>Valid</v>
      </c>
      <c r="M8986" t="str">
        <f ca="1">IF(ISNA(XLOOKUP(C8986,Headcount!C:C,Headcount!C:C)),"Invalid FK","Valid")</f>
        <v>Valid</v>
      </c>
    </row>
    <row r="8987" spans="1:13">
      <c r="A8987" t="s">
        <v>19458</v>
      </c>
      <c r="B8987" s="1">
        <v>44641</v>
      </c>
      <c r="C8987">
        <v>11229.43</v>
      </c>
      <c r="D8987" t="s">
        <v>1924</v>
      </c>
      <c r="E8987" t="s">
        <v>1924</v>
      </c>
      <c r="F8987" t="s">
        <v>268</v>
      </c>
      <c r="G8987" t="s">
        <v>17</v>
      </c>
      <c r="J8987" t="s">
        <v>19459</v>
      </c>
      <c r="K8987" t="str">
        <f ca="1">IF(ISNA(XLOOKUP(A8987,Customers!A:A,Customers!A:A)),"Invalid FK","Valid")</f>
        <v>Valid</v>
      </c>
      <c r="L8987" t="str">
        <f ca="1">IF(ISNA(XLOOKUP(B8987,Vendors!A:A,Vendors!A:A)),"Invalid FK","Valid")</f>
        <v>Valid</v>
      </c>
      <c r="M8987" t="str">
        <f ca="1">IF(ISNA(XLOOKUP(C8987,Headcount!C:C,Headcount!C:C)),"Invalid FK","Valid")</f>
        <v>Valid</v>
      </c>
    </row>
    <row r="8988" spans="1:13">
      <c r="A8988" t="s">
        <v>19460</v>
      </c>
      <c r="B8988" s="1">
        <v>45025</v>
      </c>
      <c r="C8988">
        <v>108173.92</v>
      </c>
      <c r="D8988" t="s">
        <v>1483</v>
      </c>
      <c r="E8988" t="s">
        <v>1487</v>
      </c>
      <c r="F8988" t="s">
        <v>264</v>
      </c>
      <c r="G8988" t="s">
        <v>8</v>
      </c>
      <c r="H8988" t="s">
        <v>1007</v>
      </c>
      <c r="J8988" t="s">
        <v>19461</v>
      </c>
      <c r="K8988" t="str">
        <f ca="1">IF(ISNA(XLOOKUP(A8988,Customers!A:A,Customers!A:A)),"Invalid FK","Valid")</f>
        <v>Valid</v>
      </c>
      <c r="L8988" t="str">
        <f ca="1">IF(ISNA(XLOOKUP(B8988,Vendors!A:A,Vendors!A:A)),"Invalid FK","Valid")</f>
        <v>Valid</v>
      </c>
      <c r="M8988" t="str">
        <f ca="1">IF(ISNA(XLOOKUP(C8988,Headcount!C:C,Headcount!C:C)),"Invalid FK","Valid")</f>
        <v>Valid</v>
      </c>
    </row>
    <row r="8989" spans="1:13">
      <c r="A8989" t="s">
        <v>19462</v>
      </c>
      <c r="B8989" s="1">
        <v>45251</v>
      </c>
      <c r="C8989">
        <v>-16925.05</v>
      </c>
      <c r="D8989" t="s">
        <v>1478</v>
      </c>
      <c r="E8989" t="s">
        <v>1496</v>
      </c>
      <c r="F8989" t="s">
        <v>271</v>
      </c>
      <c r="G8989" t="s">
        <v>29</v>
      </c>
      <c r="I8989" t="s">
        <v>39</v>
      </c>
      <c r="J8989" t="s">
        <v>19463</v>
      </c>
      <c r="K8989" t="str">
        <f ca="1">IF(ISNA(XLOOKUP(A8989,Customers!A:A,Customers!A:A)),"Invalid FK","Valid")</f>
        <v>Valid</v>
      </c>
      <c r="L8989" t="str">
        <f ca="1">IF(ISNA(XLOOKUP(B8989,Vendors!A:A,Vendors!A:A)),"Invalid FK","Valid")</f>
        <v>Valid</v>
      </c>
      <c r="M8989" t="str">
        <f ca="1">IF(ISNA(XLOOKUP(C8989,Headcount!C:C,Headcount!C:C)),"Invalid FK","Valid")</f>
        <v>Valid</v>
      </c>
    </row>
    <row r="8990" spans="1:13">
      <c r="A8990" t="s">
        <v>19464</v>
      </c>
      <c r="B8990" s="1">
        <v>45186</v>
      </c>
      <c r="C8990">
        <v>63271.08</v>
      </c>
      <c r="D8990" t="s">
        <v>1483</v>
      </c>
      <c r="E8990" t="s">
        <v>1484</v>
      </c>
      <c r="F8990" t="s">
        <v>264</v>
      </c>
      <c r="G8990" t="s">
        <v>17</v>
      </c>
      <c r="H8990" t="s">
        <v>850</v>
      </c>
      <c r="J8990" t="s">
        <v>19465</v>
      </c>
      <c r="K8990" t="str">
        <f ca="1">IF(ISNA(XLOOKUP(A8990,Customers!A:A,Customers!A:A)),"Invalid FK","Valid")</f>
        <v>Valid</v>
      </c>
      <c r="L8990" t="str">
        <f ca="1">IF(ISNA(XLOOKUP(B8990,Vendors!A:A,Vendors!A:A)),"Invalid FK","Valid")</f>
        <v>Valid</v>
      </c>
      <c r="M8990" t="str">
        <f ca="1">IF(ISNA(XLOOKUP(C8990,Headcount!C:C,Headcount!C:C)),"Invalid FK","Valid")</f>
        <v>Valid</v>
      </c>
    </row>
    <row r="8991" spans="1:13">
      <c r="A8991" t="s">
        <v>19466</v>
      </c>
      <c r="B8991" s="1">
        <v>44716</v>
      </c>
      <c r="C8991">
        <v>-8275.59</v>
      </c>
      <c r="D8991" t="s">
        <v>1478</v>
      </c>
      <c r="E8991" t="s">
        <v>1509</v>
      </c>
      <c r="F8991" t="s">
        <v>264</v>
      </c>
      <c r="G8991" t="s">
        <v>29</v>
      </c>
      <c r="I8991" t="s">
        <v>71</v>
      </c>
      <c r="J8991" t="s">
        <v>19467</v>
      </c>
      <c r="K8991" t="str">
        <f ca="1">IF(ISNA(XLOOKUP(A8991,Customers!A:A,Customers!A:A)),"Invalid FK","Valid")</f>
        <v>Valid</v>
      </c>
      <c r="L8991" t="str">
        <f ca="1">IF(ISNA(XLOOKUP(B8991,Vendors!A:A,Vendors!A:A)),"Invalid FK","Valid")</f>
        <v>Valid</v>
      </c>
      <c r="M8991" t="str">
        <f ca="1">IF(ISNA(XLOOKUP(C8991,Headcount!C:C,Headcount!C:C)),"Invalid FK","Valid")</f>
        <v>Valid</v>
      </c>
    </row>
    <row r="8992" spans="1:13">
      <c r="A8992" t="s">
        <v>19468</v>
      </c>
      <c r="B8992" s="1">
        <v>44565</v>
      </c>
      <c r="C8992">
        <v>157535.95000000001</v>
      </c>
      <c r="D8992" t="s">
        <v>1483</v>
      </c>
      <c r="E8992" t="s">
        <v>1487</v>
      </c>
      <c r="F8992" t="s">
        <v>268</v>
      </c>
      <c r="G8992" t="s">
        <v>29</v>
      </c>
      <c r="H8992" t="s">
        <v>949</v>
      </c>
      <c r="J8992" t="s">
        <v>19469</v>
      </c>
      <c r="K8992" t="str">
        <f ca="1">IF(ISNA(XLOOKUP(A8992,Customers!A:A,Customers!A:A)),"Invalid FK","Valid")</f>
        <v>Valid</v>
      </c>
      <c r="L8992" t="str">
        <f ca="1">IF(ISNA(XLOOKUP(B8992,Vendors!A:A,Vendors!A:A)),"Invalid FK","Valid")</f>
        <v>Valid</v>
      </c>
      <c r="M8992" t="str">
        <f ca="1">IF(ISNA(XLOOKUP(C8992,Headcount!C:C,Headcount!C:C)),"Invalid FK","Valid")</f>
        <v>Valid</v>
      </c>
    </row>
    <row r="8993" spans="1:13">
      <c r="A8993" t="s">
        <v>19470</v>
      </c>
      <c r="B8993" s="1">
        <v>44584</v>
      </c>
      <c r="C8993">
        <v>54984.12</v>
      </c>
      <c r="D8993" t="s">
        <v>1483</v>
      </c>
      <c r="E8993" t="s">
        <v>1499</v>
      </c>
      <c r="F8993" t="s">
        <v>268</v>
      </c>
      <c r="G8993" t="s">
        <v>29</v>
      </c>
      <c r="H8993" t="s">
        <v>1183</v>
      </c>
      <c r="J8993" t="s">
        <v>19471</v>
      </c>
      <c r="K8993" t="str">
        <f ca="1">IF(ISNA(XLOOKUP(A8993,Customers!A:A,Customers!A:A)),"Invalid FK","Valid")</f>
        <v>Valid</v>
      </c>
      <c r="L8993" t="str">
        <f ca="1">IF(ISNA(XLOOKUP(B8993,Vendors!A:A,Vendors!A:A)),"Invalid FK","Valid")</f>
        <v>Valid</v>
      </c>
      <c r="M8993" t="str">
        <f ca="1">IF(ISNA(XLOOKUP(C8993,Headcount!C:C,Headcount!C:C)),"Invalid FK","Valid")</f>
        <v>Valid</v>
      </c>
    </row>
    <row r="8994" spans="1:13">
      <c r="A8994" t="s">
        <v>19472</v>
      </c>
      <c r="B8994" s="1">
        <v>44904</v>
      </c>
      <c r="C8994">
        <v>-51755.07</v>
      </c>
      <c r="D8994" t="s">
        <v>1478</v>
      </c>
      <c r="E8994" t="s">
        <v>1496</v>
      </c>
      <c r="F8994" t="s">
        <v>268</v>
      </c>
      <c r="G8994" t="s">
        <v>8</v>
      </c>
      <c r="I8994" t="s">
        <v>169</v>
      </c>
      <c r="J8994" t="s">
        <v>19473</v>
      </c>
      <c r="K8994" t="str">
        <f ca="1">IF(ISNA(XLOOKUP(A8994,Customers!A:A,Customers!A:A)),"Invalid FK","Valid")</f>
        <v>Valid</v>
      </c>
      <c r="L8994" t="str">
        <f ca="1">IF(ISNA(XLOOKUP(B8994,Vendors!A:A,Vendors!A:A)),"Invalid FK","Valid")</f>
        <v>Valid</v>
      </c>
      <c r="M8994" t="str">
        <f ca="1">IF(ISNA(XLOOKUP(C8994,Headcount!C:C,Headcount!C:C)),"Invalid FK","Valid")</f>
        <v>Valid</v>
      </c>
    </row>
    <row r="8995" spans="1:13">
      <c r="A8995" t="s">
        <v>19474</v>
      </c>
      <c r="B8995" s="1">
        <v>44950</v>
      </c>
      <c r="C8995">
        <v>-40164.089999999997</v>
      </c>
      <c r="D8995" t="s">
        <v>1478</v>
      </c>
      <c r="E8995" t="s">
        <v>36</v>
      </c>
      <c r="F8995" t="s">
        <v>271</v>
      </c>
      <c r="G8995" t="s">
        <v>8</v>
      </c>
      <c r="I8995" t="s">
        <v>195</v>
      </c>
      <c r="J8995" t="s">
        <v>19475</v>
      </c>
      <c r="K8995" t="str">
        <f ca="1">IF(ISNA(XLOOKUP(A8995,Customers!A:A,Customers!A:A)),"Invalid FK","Valid")</f>
        <v>Valid</v>
      </c>
      <c r="L8995" t="str">
        <f ca="1">IF(ISNA(XLOOKUP(B8995,Vendors!A:A,Vendors!A:A)),"Invalid FK","Valid")</f>
        <v>Valid</v>
      </c>
      <c r="M8995" t="str">
        <f ca="1">IF(ISNA(XLOOKUP(C8995,Headcount!C:C,Headcount!C:C)),"Invalid FK","Valid")</f>
        <v>Valid</v>
      </c>
    </row>
    <row r="8996" spans="1:13">
      <c r="A8996" t="s">
        <v>19476</v>
      </c>
      <c r="B8996" s="1">
        <v>44769</v>
      </c>
      <c r="C8996">
        <v>-20745.810000000001</v>
      </c>
      <c r="D8996" t="s">
        <v>1478</v>
      </c>
      <c r="E8996" t="s">
        <v>7</v>
      </c>
      <c r="F8996" t="s">
        <v>264</v>
      </c>
      <c r="G8996" t="s">
        <v>29</v>
      </c>
      <c r="I8996" t="s">
        <v>181</v>
      </c>
      <c r="J8996" t="s">
        <v>19477</v>
      </c>
      <c r="K8996" t="str">
        <f ca="1">IF(ISNA(XLOOKUP(A8996,Customers!A:A,Customers!A:A)),"Invalid FK","Valid")</f>
        <v>Valid</v>
      </c>
      <c r="L8996" t="str">
        <f ca="1">IF(ISNA(XLOOKUP(B8996,Vendors!A:A,Vendors!A:A)),"Invalid FK","Valid")</f>
        <v>Valid</v>
      </c>
      <c r="M8996" t="str">
        <f ca="1">IF(ISNA(XLOOKUP(C8996,Headcount!C:C,Headcount!C:C)),"Invalid FK","Valid")</f>
        <v>Valid</v>
      </c>
    </row>
    <row r="8997" spans="1:13">
      <c r="A8997" t="s">
        <v>19478</v>
      </c>
      <c r="B8997" s="1">
        <v>44659</v>
      </c>
      <c r="C8997">
        <v>294671.37</v>
      </c>
      <c r="D8997" t="s">
        <v>1483</v>
      </c>
      <c r="E8997" t="s">
        <v>1484</v>
      </c>
      <c r="F8997" t="s">
        <v>271</v>
      </c>
      <c r="G8997" t="s">
        <v>13</v>
      </c>
      <c r="H8997" t="s">
        <v>724</v>
      </c>
      <c r="J8997" t="s">
        <v>19479</v>
      </c>
      <c r="K8997" t="str">
        <f ca="1">IF(ISNA(XLOOKUP(A8997,Customers!A:A,Customers!A:A)),"Invalid FK","Valid")</f>
        <v>Valid</v>
      </c>
      <c r="L8997" t="str">
        <f ca="1">IF(ISNA(XLOOKUP(B8997,Vendors!A:A,Vendors!A:A)),"Invalid FK","Valid")</f>
        <v>Valid</v>
      </c>
      <c r="M8997" t="str">
        <f ca="1">IF(ISNA(XLOOKUP(C8997,Headcount!C:C,Headcount!C:C)),"Invalid FK","Valid")</f>
        <v>Valid</v>
      </c>
    </row>
    <row r="8998" spans="1:13">
      <c r="A8998" t="s">
        <v>19480</v>
      </c>
      <c r="B8998" s="1">
        <v>45238</v>
      </c>
      <c r="C8998">
        <v>-29752.67</v>
      </c>
      <c r="D8998" t="s">
        <v>1478</v>
      </c>
      <c r="E8998" t="s">
        <v>1509</v>
      </c>
      <c r="F8998" t="s">
        <v>264</v>
      </c>
      <c r="G8998" t="s">
        <v>8</v>
      </c>
      <c r="I8998" t="s">
        <v>105</v>
      </c>
      <c r="J8998" t="s">
        <v>19481</v>
      </c>
      <c r="K8998" t="str">
        <f ca="1">IF(ISNA(XLOOKUP(A8998,Customers!A:A,Customers!A:A)),"Invalid FK","Valid")</f>
        <v>Valid</v>
      </c>
      <c r="L8998" t="str">
        <f ca="1">IF(ISNA(XLOOKUP(B8998,Vendors!A:A,Vendors!A:A)),"Invalid FK","Valid")</f>
        <v>Valid</v>
      </c>
      <c r="M8998" t="str">
        <f ca="1">IF(ISNA(XLOOKUP(C8998,Headcount!C:C,Headcount!C:C)),"Invalid FK","Valid")</f>
        <v>Valid</v>
      </c>
    </row>
    <row r="8999" spans="1:13">
      <c r="A8999" t="s">
        <v>19482</v>
      </c>
      <c r="B8999" s="1">
        <v>44915</v>
      </c>
      <c r="C8999">
        <v>-20600.509999999998</v>
      </c>
      <c r="D8999" t="s">
        <v>1478</v>
      </c>
      <c r="E8999" t="s">
        <v>1534</v>
      </c>
      <c r="F8999" t="s">
        <v>264</v>
      </c>
      <c r="G8999" t="s">
        <v>13</v>
      </c>
      <c r="I8999" t="s">
        <v>238</v>
      </c>
      <c r="J8999" t="s">
        <v>19483</v>
      </c>
      <c r="K8999" t="str">
        <f ca="1">IF(ISNA(XLOOKUP(A8999,Customers!A:A,Customers!A:A)),"Invalid FK","Valid")</f>
        <v>Valid</v>
      </c>
      <c r="L8999" t="str">
        <f ca="1">IF(ISNA(XLOOKUP(B8999,Vendors!A:A,Vendors!A:A)),"Invalid FK","Valid")</f>
        <v>Valid</v>
      </c>
      <c r="M8999" t="str">
        <f ca="1">IF(ISNA(XLOOKUP(C8999,Headcount!C:C,Headcount!C:C)),"Invalid FK","Valid")</f>
        <v>Valid</v>
      </c>
    </row>
    <row r="9000" spans="1:13">
      <c r="A9000" t="s">
        <v>19484</v>
      </c>
      <c r="B9000" s="1">
        <v>44931</v>
      </c>
      <c r="C9000">
        <v>-39207.74</v>
      </c>
      <c r="D9000" t="s">
        <v>1478</v>
      </c>
      <c r="E9000" t="s">
        <v>36</v>
      </c>
      <c r="F9000" t="s">
        <v>271</v>
      </c>
      <c r="G9000" t="s">
        <v>13</v>
      </c>
      <c r="I9000" t="s">
        <v>248</v>
      </c>
      <c r="J9000" t="s">
        <v>19485</v>
      </c>
      <c r="K9000" t="str">
        <f ca="1">IF(ISNA(XLOOKUP(A9000,Customers!A:A,Customers!A:A)),"Invalid FK","Valid")</f>
        <v>Valid</v>
      </c>
      <c r="L9000" t="str">
        <f ca="1">IF(ISNA(XLOOKUP(B9000,Vendors!A:A,Vendors!A:A)),"Invalid FK","Valid")</f>
        <v>Valid</v>
      </c>
      <c r="M9000" t="str">
        <f ca="1">IF(ISNA(XLOOKUP(C9000,Headcount!C:C,Headcount!C:C)),"Invalid FK","Valid")</f>
        <v>Valid</v>
      </c>
    </row>
    <row r="9001" spans="1:13">
      <c r="A9001" t="s">
        <v>19486</v>
      </c>
      <c r="B9001" s="1">
        <v>44817</v>
      </c>
      <c r="C9001">
        <v>134453.01999999999</v>
      </c>
      <c r="D9001" t="s">
        <v>1483</v>
      </c>
      <c r="E9001" t="s">
        <v>1484</v>
      </c>
      <c r="F9001" t="s">
        <v>268</v>
      </c>
      <c r="G9001" t="s">
        <v>17</v>
      </c>
      <c r="H9001" t="s">
        <v>1151</v>
      </c>
      <c r="J9001" t="s">
        <v>19487</v>
      </c>
      <c r="K9001" t="str">
        <f ca="1">IF(ISNA(XLOOKUP(A9001,Customers!A:A,Customers!A:A)),"Invalid FK","Valid")</f>
        <v>Valid</v>
      </c>
      <c r="L9001" t="str">
        <f ca="1">IF(ISNA(XLOOKUP(B9001,Vendors!A:A,Vendors!A:A)),"Invalid FK","Valid")</f>
        <v>Valid</v>
      </c>
      <c r="M9001" t="str">
        <f ca="1">IF(ISNA(XLOOKUP(C9001,Headcount!C:C,Headcount!C:C)),"Invalid FK","Valid")</f>
        <v>Valid</v>
      </c>
    </row>
    <row r="9002" spans="1:13">
      <c r="A9002" t="s">
        <v>19488</v>
      </c>
      <c r="B9002" s="1">
        <v>45060</v>
      </c>
      <c r="C9002">
        <v>-49320.95</v>
      </c>
      <c r="D9002" t="s">
        <v>1478</v>
      </c>
      <c r="E9002" t="s">
        <v>1496</v>
      </c>
      <c r="F9002" t="s">
        <v>271</v>
      </c>
      <c r="G9002" t="s">
        <v>8</v>
      </c>
      <c r="I9002" t="s">
        <v>129</v>
      </c>
      <c r="J9002" t="s">
        <v>19489</v>
      </c>
      <c r="K9002" t="str">
        <f ca="1">IF(ISNA(XLOOKUP(A9002,Customers!A:A,Customers!A:A)),"Invalid FK","Valid")</f>
        <v>Valid</v>
      </c>
      <c r="L9002" t="str">
        <f ca="1">IF(ISNA(XLOOKUP(B9002,Vendors!A:A,Vendors!A:A)),"Invalid FK","Valid")</f>
        <v>Valid</v>
      </c>
      <c r="M9002" t="str">
        <f ca="1">IF(ISNA(XLOOKUP(C9002,Headcount!C:C,Headcount!C:C)),"Invalid FK","Valid")</f>
        <v>Valid</v>
      </c>
    </row>
    <row r="9003" spans="1:13">
      <c r="A9003" t="s">
        <v>19490</v>
      </c>
      <c r="B9003" s="1">
        <v>45125</v>
      </c>
      <c r="C9003">
        <v>181532.53</v>
      </c>
      <c r="D9003" t="s">
        <v>1483</v>
      </c>
      <c r="E9003" t="s">
        <v>1484</v>
      </c>
      <c r="F9003" t="s">
        <v>264</v>
      </c>
      <c r="G9003" t="s">
        <v>13</v>
      </c>
      <c r="H9003" t="s">
        <v>1055</v>
      </c>
      <c r="J9003" t="s">
        <v>19491</v>
      </c>
      <c r="K9003" t="str">
        <f ca="1">IF(ISNA(XLOOKUP(A9003,Customers!A:A,Customers!A:A)),"Invalid FK","Valid")</f>
        <v>Valid</v>
      </c>
      <c r="L9003" t="str">
        <f ca="1">IF(ISNA(XLOOKUP(B9003,Vendors!A:A,Vendors!A:A)),"Invalid FK","Valid")</f>
        <v>Valid</v>
      </c>
      <c r="M9003" t="str">
        <f ca="1">IF(ISNA(XLOOKUP(C9003,Headcount!C:C,Headcount!C:C)),"Invalid FK","Valid")</f>
        <v>Valid</v>
      </c>
    </row>
    <row r="9004" spans="1:13">
      <c r="A9004" t="s">
        <v>19492</v>
      </c>
      <c r="B9004" s="1">
        <v>45091</v>
      </c>
      <c r="C9004">
        <v>27542.97</v>
      </c>
      <c r="D9004" t="s">
        <v>1924</v>
      </c>
      <c r="E9004" t="s">
        <v>1924</v>
      </c>
      <c r="F9004" t="s">
        <v>271</v>
      </c>
      <c r="G9004" t="s">
        <v>29</v>
      </c>
      <c r="J9004" t="s">
        <v>19493</v>
      </c>
      <c r="K9004" t="str">
        <f ca="1">IF(ISNA(XLOOKUP(A9004,Customers!A:A,Customers!A:A)),"Invalid FK","Valid")</f>
        <v>Valid</v>
      </c>
      <c r="L9004" t="str">
        <f ca="1">IF(ISNA(XLOOKUP(B9004,Vendors!A:A,Vendors!A:A)),"Invalid FK","Valid")</f>
        <v>Valid</v>
      </c>
      <c r="M9004" t="str">
        <f ca="1">IF(ISNA(XLOOKUP(C9004,Headcount!C:C,Headcount!C:C)),"Invalid FK","Valid")</f>
        <v>Valid</v>
      </c>
    </row>
    <row r="9005" spans="1:13">
      <c r="A9005" t="s">
        <v>19494</v>
      </c>
      <c r="B9005" s="1">
        <v>45122</v>
      </c>
      <c r="C9005">
        <v>90944.82</v>
      </c>
      <c r="D9005" t="s">
        <v>1483</v>
      </c>
      <c r="E9005" t="s">
        <v>1487</v>
      </c>
      <c r="F9005" t="s">
        <v>264</v>
      </c>
      <c r="G9005" t="s">
        <v>17</v>
      </c>
      <c r="H9005" t="s">
        <v>1195</v>
      </c>
      <c r="J9005" t="s">
        <v>19495</v>
      </c>
      <c r="K9005" t="str">
        <f ca="1">IF(ISNA(XLOOKUP(A9005,Customers!A:A,Customers!A:A)),"Invalid FK","Valid")</f>
        <v>Valid</v>
      </c>
      <c r="L9005" t="str">
        <f ca="1">IF(ISNA(XLOOKUP(B9005,Vendors!A:A,Vendors!A:A)),"Invalid FK","Valid")</f>
        <v>Valid</v>
      </c>
      <c r="M9005" t="str">
        <f ca="1">IF(ISNA(XLOOKUP(C9005,Headcount!C:C,Headcount!C:C)),"Invalid FK","Valid")</f>
        <v>Valid</v>
      </c>
    </row>
    <row r="9006" spans="1:13">
      <c r="A9006" t="s">
        <v>19496</v>
      </c>
      <c r="B9006" s="1">
        <v>45079</v>
      </c>
      <c r="C9006">
        <v>151124.91</v>
      </c>
      <c r="D9006" t="s">
        <v>1483</v>
      </c>
      <c r="E9006" t="s">
        <v>1487</v>
      </c>
      <c r="F9006" t="s">
        <v>271</v>
      </c>
      <c r="G9006" t="s">
        <v>29</v>
      </c>
      <c r="H9006" t="s">
        <v>1397</v>
      </c>
      <c r="J9006" t="s">
        <v>19497</v>
      </c>
      <c r="K9006" t="str">
        <f ca="1">IF(ISNA(XLOOKUP(A9006,Customers!A:A,Customers!A:A)),"Invalid FK","Valid")</f>
        <v>Valid</v>
      </c>
      <c r="L9006" t="str">
        <f ca="1">IF(ISNA(XLOOKUP(B9006,Vendors!A:A,Vendors!A:A)),"Invalid FK","Valid")</f>
        <v>Valid</v>
      </c>
      <c r="M9006" t="str">
        <f ca="1">IF(ISNA(XLOOKUP(C9006,Headcount!C:C,Headcount!C:C)),"Invalid FK","Valid")</f>
        <v>Valid</v>
      </c>
    </row>
    <row r="9007" spans="1:13">
      <c r="A9007" t="s">
        <v>19498</v>
      </c>
      <c r="B9007" s="1">
        <v>45283</v>
      </c>
      <c r="C9007">
        <v>51050.9</v>
      </c>
      <c r="D9007" t="s">
        <v>1483</v>
      </c>
      <c r="E9007" t="s">
        <v>1484</v>
      </c>
      <c r="F9007" t="s">
        <v>271</v>
      </c>
      <c r="G9007" t="s">
        <v>29</v>
      </c>
      <c r="H9007" t="s">
        <v>957</v>
      </c>
      <c r="J9007" t="s">
        <v>19499</v>
      </c>
      <c r="K9007" t="str">
        <f ca="1">IF(ISNA(XLOOKUP(A9007,Customers!A:A,Customers!A:A)),"Invalid FK","Valid")</f>
        <v>Valid</v>
      </c>
      <c r="L9007" t="str">
        <f ca="1">IF(ISNA(XLOOKUP(B9007,Vendors!A:A,Vendors!A:A)),"Invalid FK","Valid")</f>
        <v>Valid</v>
      </c>
      <c r="M9007" t="str">
        <f ca="1">IF(ISNA(XLOOKUP(C9007,Headcount!C:C,Headcount!C:C)),"Invalid FK","Valid")</f>
        <v>Valid</v>
      </c>
    </row>
    <row r="9008" spans="1:13">
      <c r="A9008" t="s">
        <v>19500</v>
      </c>
      <c r="B9008" s="1">
        <v>44609</v>
      </c>
      <c r="C9008">
        <v>-2000</v>
      </c>
      <c r="D9008" t="s">
        <v>1478</v>
      </c>
      <c r="E9008" t="s">
        <v>20</v>
      </c>
      <c r="F9008" t="s">
        <v>264</v>
      </c>
      <c r="G9008" t="s">
        <v>8</v>
      </c>
      <c r="I9008" t="s">
        <v>213</v>
      </c>
      <c r="J9008" t="s">
        <v>19501</v>
      </c>
      <c r="K9008" t="str">
        <f ca="1">IF(ISNA(XLOOKUP(A9008,Customers!A:A,Customers!A:A)),"Invalid FK","Valid")</f>
        <v>Valid</v>
      </c>
      <c r="L9008" t="str">
        <f ca="1">IF(ISNA(XLOOKUP(B9008,Vendors!A:A,Vendors!A:A)),"Invalid FK","Valid")</f>
        <v>Valid</v>
      </c>
      <c r="M9008" t="str">
        <f ca="1">IF(ISNA(XLOOKUP(C9008,Headcount!C:C,Headcount!C:C)),"Invalid FK","Valid")</f>
        <v>Valid</v>
      </c>
    </row>
    <row r="9009" spans="1:13">
      <c r="A9009" t="s">
        <v>19502</v>
      </c>
      <c r="B9009" s="1">
        <v>45060</v>
      </c>
      <c r="C9009">
        <v>-52709.91</v>
      </c>
      <c r="D9009" t="s">
        <v>1478</v>
      </c>
      <c r="E9009" t="s">
        <v>1496</v>
      </c>
      <c r="F9009" t="s">
        <v>264</v>
      </c>
      <c r="G9009" t="s">
        <v>8</v>
      </c>
      <c r="I9009" t="s">
        <v>77</v>
      </c>
      <c r="J9009" t="s">
        <v>19503</v>
      </c>
      <c r="K9009" t="str">
        <f ca="1">IF(ISNA(XLOOKUP(A9009,Customers!A:A,Customers!A:A)),"Invalid FK","Valid")</f>
        <v>Valid</v>
      </c>
      <c r="L9009" t="str">
        <f ca="1">IF(ISNA(XLOOKUP(B9009,Vendors!A:A,Vendors!A:A)),"Invalid FK","Valid")</f>
        <v>Valid</v>
      </c>
      <c r="M9009" t="str">
        <f ca="1">IF(ISNA(XLOOKUP(C9009,Headcount!C:C,Headcount!C:C)),"Invalid FK","Valid")</f>
        <v>Valid</v>
      </c>
    </row>
    <row r="9010" spans="1:13">
      <c r="A9010" t="s">
        <v>19504</v>
      </c>
      <c r="B9010" s="1">
        <v>45075</v>
      </c>
      <c r="C9010">
        <v>-58449.03</v>
      </c>
      <c r="D9010" t="s">
        <v>1478</v>
      </c>
      <c r="E9010" t="s">
        <v>1496</v>
      </c>
      <c r="F9010" t="s">
        <v>268</v>
      </c>
      <c r="G9010" t="s">
        <v>29</v>
      </c>
      <c r="I9010" t="s">
        <v>43</v>
      </c>
      <c r="J9010" t="s">
        <v>19505</v>
      </c>
      <c r="K9010" t="str">
        <f ca="1">IF(ISNA(XLOOKUP(A9010,Customers!A:A,Customers!A:A)),"Invalid FK","Valid")</f>
        <v>Valid</v>
      </c>
      <c r="L9010" t="str">
        <f ca="1">IF(ISNA(XLOOKUP(B9010,Vendors!A:A,Vendors!A:A)),"Invalid FK","Valid")</f>
        <v>Valid</v>
      </c>
      <c r="M9010" t="str">
        <f ca="1">IF(ISNA(XLOOKUP(C9010,Headcount!C:C,Headcount!C:C)),"Invalid FK","Valid")</f>
        <v>Valid</v>
      </c>
    </row>
    <row r="9011" spans="1:13">
      <c r="A9011" t="s">
        <v>19506</v>
      </c>
      <c r="B9011" s="1">
        <v>45166</v>
      </c>
      <c r="C9011">
        <v>131846.35</v>
      </c>
      <c r="D9011" t="s">
        <v>1483</v>
      </c>
      <c r="E9011" t="s">
        <v>1499</v>
      </c>
      <c r="F9011" t="s">
        <v>264</v>
      </c>
      <c r="G9011" t="s">
        <v>29</v>
      </c>
      <c r="H9011" t="s">
        <v>896</v>
      </c>
      <c r="J9011" t="s">
        <v>19507</v>
      </c>
      <c r="K9011" t="str">
        <f ca="1">IF(ISNA(XLOOKUP(A9011,Customers!A:A,Customers!A:A)),"Invalid FK","Valid")</f>
        <v>Valid</v>
      </c>
      <c r="L9011" t="str">
        <f ca="1">IF(ISNA(XLOOKUP(B9011,Vendors!A:A,Vendors!A:A)),"Invalid FK","Valid")</f>
        <v>Valid</v>
      </c>
      <c r="M9011" t="str">
        <f ca="1">IF(ISNA(XLOOKUP(C9011,Headcount!C:C,Headcount!C:C)),"Invalid FK","Valid")</f>
        <v>Valid</v>
      </c>
    </row>
    <row r="9012" spans="1:13">
      <c r="A9012" t="s">
        <v>19508</v>
      </c>
      <c r="B9012" s="1">
        <v>45039</v>
      </c>
      <c r="C9012">
        <v>142536.76999999999</v>
      </c>
      <c r="D9012" t="s">
        <v>1483</v>
      </c>
      <c r="E9012" t="s">
        <v>1487</v>
      </c>
      <c r="F9012" t="s">
        <v>268</v>
      </c>
      <c r="G9012" t="s">
        <v>13</v>
      </c>
      <c r="H9012" t="s">
        <v>1269</v>
      </c>
      <c r="J9012" t="s">
        <v>19509</v>
      </c>
      <c r="K9012" t="str">
        <f ca="1">IF(ISNA(XLOOKUP(A9012,Customers!A:A,Customers!A:A)),"Invalid FK","Valid")</f>
        <v>Valid</v>
      </c>
      <c r="L9012" t="str">
        <f ca="1">IF(ISNA(XLOOKUP(B9012,Vendors!A:A,Vendors!A:A)),"Invalid FK","Valid")</f>
        <v>Valid</v>
      </c>
      <c r="M9012" t="str">
        <f ca="1">IF(ISNA(XLOOKUP(C9012,Headcount!C:C,Headcount!C:C)),"Invalid FK","Valid")</f>
        <v>Valid</v>
      </c>
    </row>
    <row r="9013" spans="1:13">
      <c r="A9013" t="s">
        <v>19510</v>
      </c>
      <c r="B9013" s="1">
        <v>45140</v>
      </c>
      <c r="C9013">
        <v>106952.78</v>
      </c>
      <c r="D9013" t="s">
        <v>1483</v>
      </c>
      <c r="E9013" t="s">
        <v>1499</v>
      </c>
      <c r="F9013" t="s">
        <v>271</v>
      </c>
      <c r="G9013" t="s">
        <v>29</v>
      </c>
      <c r="H9013" t="s">
        <v>1269</v>
      </c>
      <c r="J9013" t="s">
        <v>19511</v>
      </c>
      <c r="K9013" t="str">
        <f ca="1">IF(ISNA(XLOOKUP(A9013,Customers!A:A,Customers!A:A)),"Invalid FK","Valid")</f>
        <v>Valid</v>
      </c>
      <c r="L9013" t="str">
        <f ca="1">IF(ISNA(XLOOKUP(B9013,Vendors!A:A,Vendors!A:A)),"Invalid FK","Valid")</f>
        <v>Valid</v>
      </c>
      <c r="M9013" t="str">
        <f ca="1">IF(ISNA(XLOOKUP(C9013,Headcount!C:C,Headcount!C:C)),"Invalid FK","Valid")</f>
        <v>Valid</v>
      </c>
    </row>
    <row r="9014" spans="1:13">
      <c r="A9014" t="s">
        <v>19512</v>
      </c>
      <c r="B9014" s="1">
        <v>45046</v>
      </c>
      <c r="C9014">
        <v>155810.6</v>
      </c>
      <c r="D9014" t="s">
        <v>1483</v>
      </c>
      <c r="E9014" t="s">
        <v>1487</v>
      </c>
      <c r="F9014" t="s">
        <v>271</v>
      </c>
      <c r="G9014" t="s">
        <v>13</v>
      </c>
      <c r="H9014" t="s">
        <v>1313</v>
      </c>
      <c r="J9014" t="s">
        <v>19513</v>
      </c>
      <c r="K9014" t="str">
        <f ca="1">IF(ISNA(XLOOKUP(A9014,Customers!A:A,Customers!A:A)),"Invalid FK","Valid")</f>
        <v>Valid</v>
      </c>
      <c r="L9014" t="str">
        <f ca="1">IF(ISNA(XLOOKUP(B9014,Vendors!A:A,Vendors!A:A)),"Invalid FK","Valid")</f>
        <v>Valid</v>
      </c>
      <c r="M9014" t="str">
        <f ca="1">IF(ISNA(XLOOKUP(C9014,Headcount!C:C,Headcount!C:C)),"Invalid FK","Valid")</f>
        <v>Valid</v>
      </c>
    </row>
    <row r="9015" spans="1:13">
      <c r="A9015" t="s">
        <v>19514</v>
      </c>
      <c r="B9015" s="1">
        <v>44591</v>
      </c>
      <c r="C9015">
        <v>-38599.21</v>
      </c>
      <c r="D9015" t="s">
        <v>1478</v>
      </c>
      <c r="E9015" t="s">
        <v>7</v>
      </c>
      <c r="F9015" t="s">
        <v>264</v>
      </c>
      <c r="G9015" t="s">
        <v>8</v>
      </c>
      <c r="I9015" t="s">
        <v>121</v>
      </c>
      <c r="J9015" t="s">
        <v>19515</v>
      </c>
      <c r="K9015" t="str">
        <f ca="1">IF(ISNA(XLOOKUP(A9015,Customers!A:A,Customers!A:A)),"Invalid FK","Valid")</f>
        <v>Valid</v>
      </c>
      <c r="L9015" t="str">
        <f ca="1">IF(ISNA(XLOOKUP(B9015,Vendors!A:A,Vendors!A:A)),"Invalid FK","Valid")</f>
        <v>Valid</v>
      </c>
      <c r="M9015" t="str">
        <f ca="1">IF(ISNA(XLOOKUP(C9015,Headcount!C:C,Headcount!C:C)),"Invalid FK","Valid")</f>
        <v>Valid</v>
      </c>
    </row>
    <row r="9016" spans="1:13">
      <c r="A9016" t="s">
        <v>19516</v>
      </c>
      <c r="B9016" s="1">
        <v>45096</v>
      </c>
      <c r="C9016">
        <v>166005.71</v>
      </c>
      <c r="D9016" t="s">
        <v>1483</v>
      </c>
      <c r="E9016" t="s">
        <v>1487</v>
      </c>
      <c r="F9016" t="s">
        <v>264</v>
      </c>
      <c r="G9016" t="s">
        <v>13</v>
      </c>
      <c r="H9016" t="s">
        <v>989</v>
      </c>
      <c r="J9016" t="s">
        <v>19517</v>
      </c>
      <c r="K9016" t="str">
        <f ca="1">IF(ISNA(XLOOKUP(A9016,Customers!A:A,Customers!A:A)),"Invalid FK","Valid")</f>
        <v>Valid</v>
      </c>
      <c r="L9016" t="str">
        <f ca="1">IF(ISNA(XLOOKUP(B9016,Vendors!A:A,Vendors!A:A)),"Invalid FK","Valid")</f>
        <v>Valid</v>
      </c>
      <c r="M9016" t="str">
        <f ca="1">IF(ISNA(XLOOKUP(C9016,Headcount!C:C,Headcount!C:C)),"Invalid FK","Valid")</f>
        <v>Valid</v>
      </c>
    </row>
    <row r="9017" spans="1:13">
      <c r="A9017" t="s">
        <v>19518</v>
      </c>
      <c r="B9017" s="1">
        <v>44793</v>
      </c>
      <c r="C9017">
        <v>-40102.769999999997</v>
      </c>
      <c r="D9017" t="s">
        <v>1478</v>
      </c>
      <c r="E9017" t="s">
        <v>7</v>
      </c>
      <c r="F9017" t="s">
        <v>268</v>
      </c>
      <c r="G9017" t="s">
        <v>8</v>
      </c>
      <c r="I9017" t="s">
        <v>79</v>
      </c>
      <c r="J9017" t="s">
        <v>19519</v>
      </c>
      <c r="K9017" t="str">
        <f ca="1">IF(ISNA(XLOOKUP(A9017,Customers!A:A,Customers!A:A)),"Invalid FK","Valid")</f>
        <v>Valid</v>
      </c>
      <c r="L9017" t="str">
        <f ca="1">IF(ISNA(XLOOKUP(B9017,Vendors!A:A,Vendors!A:A)),"Invalid FK","Valid")</f>
        <v>Valid</v>
      </c>
      <c r="M9017" t="str">
        <f ca="1">IF(ISNA(XLOOKUP(C9017,Headcount!C:C,Headcount!C:C)),"Invalid FK","Valid")</f>
        <v>Valid</v>
      </c>
    </row>
    <row r="9018" spans="1:13">
      <c r="A9018" t="s">
        <v>19520</v>
      </c>
      <c r="B9018" s="1">
        <v>45068</v>
      </c>
      <c r="C9018">
        <v>278966.13</v>
      </c>
      <c r="D9018" t="s">
        <v>1483</v>
      </c>
      <c r="E9018" t="s">
        <v>1487</v>
      </c>
      <c r="F9018" t="s">
        <v>264</v>
      </c>
      <c r="G9018" t="s">
        <v>8</v>
      </c>
      <c r="H9018" t="s">
        <v>1123</v>
      </c>
      <c r="J9018" t="s">
        <v>19521</v>
      </c>
      <c r="K9018" t="str">
        <f ca="1">IF(ISNA(XLOOKUP(A9018,Customers!A:A,Customers!A:A)),"Invalid FK","Valid")</f>
        <v>Valid</v>
      </c>
      <c r="L9018" t="str">
        <f ca="1">IF(ISNA(XLOOKUP(B9018,Vendors!A:A,Vendors!A:A)),"Invalid FK","Valid")</f>
        <v>Valid</v>
      </c>
      <c r="M9018" t="str">
        <f ca="1">IF(ISNA(XLOOKUP(C9018,Headcount!C:C,Headcount!C:C)),"Invalid FK","Valid")</f>
        <v>Valid</v>
      </c>
    </row>
    <row r="9019" spans="1:13">
      <c r="A9019" t="s">
        <v>19522</v>
      </c>
      <c r="B9019" s="1">
        <v>44803</v>
      </c>
      <c r="C9019">
        <v>-34919.39</v>
      </c>
      <c r="D9019" t="s">
        <v>1478</v>
      </c>
      <c r="E9019" t="s">
        <v>1509</v>
      </c>
      <c r="F9019" t="s">
        <v>268</v>
      </c>
      <c r="G9019" t="s">
        <v>17</v>
      </c>
      <c r="I9019" t="s">
        <v>111</v>
      </c>
      <c r="J9019" t="s">
        <v>19523</v>
      </c>
      <c r="K9019" t="str">
        <f ca="1">IF(ISNA(XLOOKUP(A9019,Customers!A:A,Customers!A:A)),"Invalid FK","Valid")</f>
        <v>Valid</v>
      </c>
      <c r="L9019" t="str">
        <f ca="1">IF(ISNA(XLOOKUP(B9019,Vendors!A:A,Vendors!A:A)),"Invalid FK","Valid")</f>
        <v>Valid</v>
      </c>
      <c r="M9019" t="str">
        <f ca="1">IF(ISNA(XLOOKUP(C9019,Headcount!C:C,Headcount!C:C)),"Invalid FK","Valid")</f>
        <v>Valid</v>
      </c>
    </row>
    <row r="9020" spans="1:13">
      <c r="A9020" t="s">
        <v>19524</v>
      </c>
      <c r="B9020" s="1">
        <v>45012</v>
      </c>
      <c r="C9020">
        <v>-48107.3</v>
      </c>
      <c r="D9020" t="s">
        <v>1478</v>
      </c>
      <c r="E9020" t="s">
        <v>1509</v>
      </c>
      <c r="F9020" t="s">
        <v>268</v>
      </c>
      <c r="G9020" t="s">
        <v>13</v>
      </c>
      <c r="I9020" t="s">
        <v>27</v>
      </c>
      <c r="J9020" t="s">
        <v>19525</v>
      </c>
      <c r="K9020" t="str">
        <f ca="1">IF(ISNA(XLOOKUP(A9020,Customers!A:A,Customers!A:A)),"Invalid FK","Valid")</f>
        <v>Valid</v>
      </c>
      <c r="L9020" t="str">
        <f ca="1">IF(ISNA(XLOOKUP(B9020,Vendors!A:A,Vendors!A:A)),"Invalid FK","Valid")</f>
        <v>Valid</v>
      </c>
      <c r="M9020" t="str">
        <f ca="1">IF(ISNA(XLOOKUP(C9020,Headcount!C:C,Headcount!C:C)),"Invalid FK","Valid")</f>
        <v>Valid</v>
      </c>
    </row>
    <row r="9021" spans="1:13">
      <c r="A9021" t="s">
        <v>19526</v>
      </c>
      <c r="B9021" s="1">
        <v>45110</v>
      </c>
      <c r="C9021">
        <v>-62816</v>
      </c>
      <c r="D9021" t="s">
        <v>1478</v>
      </c>
      <c r="E9021" t="s">
        <v>20</v>
      </c>
      <c r="F9021" t="s">
        <v>268</v>
      </c>
      <c r="G9021" t="s">
        <v>8</v>
      </c>
      <c r="I9021" t="s">
        <v>221</v>
      </c>
      <c r="J9021" t="s">
        <v>19527</v>
      </c>
      <c r="K9021" t="str">
        <f ca="1">IF(ISNA(XLOOKUP(A9021,Customers!A:A,Customers!A:A)),"Invalid FK","Valid")</f>
        <v>Valid</v>
      </c>
      <c r="L9021" t="str">
        <f ca="1">IF(ISNA(XLOOKUP(B9021,Vendors!A:A,Vendors!A:A)),"Invalid FK","Valid")</f>
        <v>Valid</v>
      </c>
      <c r="M9021" t="str">
        <f ca="1">IF(ISNA(XLOOKUP(C9021,Headcount!C:C,Headcount!C:C)),"Invalid FK","Valid")</f>
        <v>Valid</v>
      </c>
    </row>
    <row r="9022" spans="1:13">
      <c r="A9022" t="s">
        <v>19528</v>
      </c>
      <c r="B9022" s="1">
        <v>44661</v>
      </c>
      <c r="C9022">
        <v>-28952.84</v>
      </c>
      <c r="D9022" t="s">
        <v>1478</v>
      </c>
      <c r="E9022" t="s">
        <v>36</v>
      </c>
      <c r="F9022" t="s">
        <v>264</v>
      </c>
      <c r="G9022" t="s">
        <v>8</v>
      </c>
      <c r="I9022" t="s">
        <v>119</v>
      </c>
      <c r="J9022" t="s">
        <v>19529</v>
      </c>
      <c r="K9022" t="str">
        <f ca="1">IF(ISNA(XLOOKUP(A9022,Customers!A:A,Customers!A:A)),"Invalid FK","Valid")</f>
        <v>Valid</v>
      </c>
      <c r="L9022" t="str">
        <f ca="1">IF(ISNA(XLOOKUP(B9022,Vendors!A:A,Vendors!A:A)),"Invalid FK","Valid")</f>
        <v>Valid</v>
      </c>
      <c r="M9022" t="str">
        <f ca="1">IF(ISNA(XLOOKUP(C9022,Headcount!C:C,Headcount!C:C)),"Invalid FK","Valid")</f>
        <v>Valid</v>
      </c>
    </row>
    <row r="9023" spans="1:13">
      <c r="A9023" t="s">
        <v>19530</v>
      </c>
      <c r="B9023" s="1">
        <v>45071</v>
      </c>
      <c r="C9023">
        <v>-12958.16</v>
      </c>
      <c r="D9023" t="s">
        <v>1478</v>
      </c>
      <c r="E9023" t="s">
        <v>1509</v>
      </c>
      <c r="F9023" t="s">
        <v>268</v>
      </c>
      <c r="G9023" t="s">
        <v>13</v>
      </c>
      <c r="I9023" t="s">
        <v>185</v>
      </c>
      <c r="J9023" t="s">
        <v>19531</v>
      </c>
      <c r="K9023" t="str">
        <f ca="1">IF(ISNA(XLOOKUP(A9023,Customers!A:A,Customers!A:A)),"Invalid FK","Valid")</f>
        <v>Valid</v>
      </c>
      <c r="L9023" t="str">
        <f ca="1">IF(ISNA(XLOOKUP(B9023,Vendors!A:A,Vendors!A:A)),"Invalid FK","Valid")</f>
        <v>Valid</v>
      </c>
      <c r="M9023" t="str">
        <f ca="1">IF(ISNA(XLOOKUP(C9023,Headcount!C:C,Headcount!C:C)),"Invalid FK","Valid")</f>
        <v>Valid</v>
      </c>
    </row>
    <row r="9024" spans="1:13">
      <c r="A9024" t="s">
        <v>19532</v>
      </c>
      <c r="B9024" s="1">
        <v>45116</v>
      </c>
      <c r="C9024">
        <v>-48774.52</v>
      </c>
      <c r="D9024" t="s">
        <v>1478</v>
      </c>
      <c r="E9024" t="s">
        <v>1496</v>
      </c>
      <c r="F9024" t="s">
        <v>264</v>
      </c>
      <c r="G9024" t="s">
        <v>13</v>
      </c>
      <c r="I9024" t="s">
        <v>67</v>
      </c>
      <c r="J9024" t="s">
        <v>19533</v>
      </c>
      <c r="K9024" t="str">
        <f ca="1">IF(ISNA(XLOOKUP(A9024,Customers!A:A,Customers!A:A)),"Invalid FK","Valid")</f>
        <v>Valid</v>
      </c>
      <c r="L9024" t="str">
        <f ca="1">IF(ISNA(XLOOKUP(B9024,Vendors!A:A,Vendors!A:A)),"Invalid FK","Valid")</f>
        <v>Valid</v>
      </c>
      <c r="M9024" t="str">
        <f ca="1">IF(ISNA(XLOOKUP(C9024,Headcount!C:C,Headcount!C:C)),"Invalid FK","Valid")</f>
        <v>Valid</v>
      </c>
    </row>
    <row r="9025" spans="1:13">
      <c r="A9025" t="s">
        <v>19534</v>
      </c>
      <c r="B9025" s="1">
        <v>44591</v>
      </c>
      <c r="C9025">
        <v>211927.87</v>
      </c>
      <c r="D9025" t="s">
        <v>1483</v>
      </c>
      <c r="E9025" t="s">
        <v>1499</v>
      </c>
      <c r="F9025" t="s">
        <v>264</v>
      </c>
      <c r="G9025" t="s">
        <v>13</v>
      </c>
      <c r="H9025" t="s">
        <v>932</v>
      </c>
      <c r="J9025" t="s">
        <v>19535</v>
      </c>
      <c r="K9025" t="str">
        <f ca="1">IF(ISNA(XLOOKUP(A9025,Customers!A:A,Customers!A:A)),"Invalid FK","Valid")</f>
        <v>Valid</v>
      </c>
      <c r="L9025" t="str">
        <f ca="1">IF(ISNA(XLOOKUP(B9025,Vendors!A:A,Vendors!A:A)),"Invalid FK","Valid")</f>
        <v>Valid</v>
      </c>
      <c r="M9025" t="str">
        <f ca="1">IF(ISNA(XLOOKUP(C9025,Headcount!C:C,Headcount!C:C)),"Invalid FK","Valid")</f>
        <v>Valid</v>
      </c>
    </row>
    <row r="9026" spans="1:13">
      <c r="A9026" t="s">
        <v>19536</v>
      </c>
      <c r="B9026" s="1">
        <v>44960</v>
      </c>
      <c r="C9026">
        <v>-62286.27</v>
      </c>
      <c r="D9026" t="s">
        <v>1478</v>
      </c>
      <c r="E9026" t="s">
        <v>7</v>
      </c>
      <c r="F9026" t="s">
        <v>271</v>
      </c>
      <c r="G9026" t="s">
        <v>8</v>
      </c>
      <c r="I9026" t="s">
        <v>169</v>
      </c>
      <c r="J9026" t="s">
        <v>19537</v>
      </c>
      <c r="K9026" t="str">
        <f ca="1">IF(ISNA(XLOOKUP(A9026,Customers!A:A,Customers!A:A)),"Invalid FK","Valid")</f>
        <v>Valid</v>
      </c>
      <c r="L9026" t="str">
        <f ca="1">IF(ISNA(XLOOKUP(B9026,Vendors!A:A,Vendors!A:A)),"Invalid FK","Valid")</f>
        <v>Valid</v>
      </c>
      <c r="M9026" t="str">
        <f ca="1">IF(ISNA(XLOOKUP(C9026,Headcount!C:C,Headcount!C:C)),"Invalid FK","Valid")</f>
        <v>Valid</v>
      </c>
    </row>
    <row r="9027" spans="1:13">
      <c r="A9027" t="s">
        <v>19538</v>
      </c>
      <c r="B9027" s="1">
        <v>44625</v>
      </c>
      <c r="C9027">
        <v>180256.18</v>
      </c>
      <c r="D9027" t="s">
        <v>1483</v>
      </c>
      <c r="E9027" t="s">
        <v>1487</v>
      </c>
      <c r="F9027" t="s">
        <v>264</v>
      </c>
      <c r="G9027" t="s">
        <v>13</v>
      </c>
      <c r="H9027" t="s">
        <v>981</v>
      </c>
      <c r="J9027" t="s">
        <v>19539</v>
      </c>
      <c r="K9027" t="str">
        <f ca="1">IF(ISNA(XLOOKUP(A9027,Customers!A:A,Customers!A:A)),"Invalid FK","Valid")</f>
        <v>Valid</v>
      </c>
      <c r="L9027" t="str">
        <f ca="1">IF(ISNA(XLOOKUP(B9027,Vendors!A:A,Vendors!A:A)),"Invalid FK","Valid")</f>
        <v>Valid</v>
      </c>
      <c r="M9027" t="str">
        <f ca="1">IF(ISNA(XLOOKUP(C9027,Headcount!C:C,Headcount!C:C)),"Invalid FK","Valid")</f>
        <v>Valid</v>
      </c>
    </row>
    <row r="9028" spans="1:13">
      <c r="A9028" t="s">
        <v>19540</v>
      </c>
      <c r="B9028" s="1">
        <v>44862</v>
      </c>
      <c r="C9028">
        <v>129221.7</v>
      </c>
      <c r="D9028" t="s">
        <v>1483</v>
      </c>
      <c r="E9028" t="s">
        <v>1484</v>
      </c>
      <c r="F9028" t="s">
        <v>268</v>
      </c>
      <c r="G9028" t="s">
        <v>13</v>
      </c>
      <c r="H9028" t="s">
        <v>1119</v>
      </c>
      <c r="J9028" t="s">
        <v>19541</v>
      </c>
      <c r="K9028" t="str">
        <f ca="1">IF(ISNA(XLOOKUP(A9028,Customers!A:A,Customers!A:A)),"Invalid FK","Valid")</f>
        <v>Valid</v>
      </c>
      <c r="L9028" t="str">
        <f ca="1">IF(ISNA(XLOOKUP(B9028,Vendors!A:A,Vendors!A:A)),"Invalid FK","Valid")</f>
        <v>Valid</v>
      </c>
      <c r="M9028" t="str">
        <f ca="1">IF(ISNA(XLOOKUP(C9028,Headcount!C:C,Headcount!C:C)),"Invalid FK","Valid")</f>
        <v>Valid</v>
      </c>
    </row>
    <row r="9029" spans="1:13">
      <c r="A9029" t="s">
        <v>19542</v>
      </c>
      <c r="B9029" s="1">
        <v>44876</v>
      </c>
      <c r="C9029">
        <v>-64072.92</v>
      </c>
      <c r="D9029" t="s">
        <v>1478</v>
      </c>
      <c r="E9029" t="s">
        <v>1509</v>
      </c>
      <c r="F9029" t="s">
        <v>264</v>
      </c>
      <c r="G9029" t="s">
        <v>13</v>
      </c>
      <c r="I9029" t="s">
        <v>123</v>
      </c>
      <c r="J9029" t="s">
        <v>19543</v>
      </c>
      <c r="K9029" t="str">
        <f ca="1">IF(ISNA(XLOOKUP(A9029,Customers!A:A,Customers!A:A)),"Invalid FK","Valid")</f>
        <v>Valid</v>
      </c>
      <c r="L9029" t="str">
        <f ca="1">IF(ISNA(XLOOKUP(B9029,Vendors!A:A,Vendors!A:A)),"Invalid FK","Valid")</f>
        <v>Valid</v>
      </c>
      <c r="M9029" t="str">
        <f ca="1">IF(ISNA(XLOOKUP(C9029,Headcount!C:C,Headcount!C:C)),"Invalid FK","Valid")</f>
        <v>Valid</v>
      </c>
    </row>
    <row r="9030" spans="1:13">
      <c r="A9030" t="s">
        <v>19544</v>
      </c>
      <c r="B9030" s="1">
        <v>44738</v>
      </c>
      <c r="C9030">
        <v>-17656.009999999998</v>
      </c>
      <c r="D9030" t="s">
        <v>1478</v>
      </c>
      <c r="E9030" t="s">
        <v>1496</v>
      </c>
      <c r="F9030" t="s">
        <v>271</v>
      </c>
      <c r="G9030" t="s">
        <v>13</v>
      </c>
      <c r="I9030" t="s">
        <v>37</v>
      </c>
      <c r="J9030" t="s">
        <v>19545</v>
      </c>
      <c r="K9030" t="str">
        <f ca="1">IF(ISNA(XLOOKUP(A9030,Customers!A:A,Customers!A:A)),"Invalid FK","Valid")</f>
        <v>Valid</v>
      </c>
      <c r="L9030" t="str">
        <f ca="1">IF(ISNA(XLOOKUP(B9030,Vendors!A:A,Vendors!A:A)),"Invalid FK","Valid")</f>
        <v>Valid</v>
      </c>
      <c r="M9030" t="str">
        <f ca="1">IF(ISNA(XLOOKUP(C9030,Headcount!C:C,Headcount!C:C)),"Invalid FK","Valid")</f>
        <v>Valid</v>
      </c>
    </row>
    <row r="9031" spans="1:13">
      <c r="A9031" t="s">
        <v>19546</v>
      </c>
      <c r="B9031" s="1">
        <v>44825</v>
      </c>
      <c r="C9031">
        <v>156268.01999999999</v>
      </c>
      <c r="D9031" t="s">
        <v>1483</v>
      </c>
      <c r="E9031" t="s">
        <v>1499</v>
      </c>
      <c r="F9031" t="s">
        <v>271</v>
      </c>
      <c r="G9031" t="s">
        <v>8</v>
      </c>
      <c r="H9031" t="s">
        <v>1009</v>
      </c>
      <c r="J9031" t="s">
        <v>19547</v>
      </c>
      <c r="K9031" t="str">
        <f ca="1">IF(ISNA(XLOOKUP(A9031,Customers!A:A,Customers!A:A)),"Invalid FK","Valid")</f>
        <v>Valid</v>
      </c>
      <c r="L9031" t="str">
        <f ca="1">IF(ISNA(XLOOKUP(B9031,Vendors!A:A,Vendors!A:A)),"Invalid FK","Valid")</f>
        <v>Valid</v>
      </c>
      <c r="M9031" t="str">
        <f ca="1">IF(ISNA(XLOOKUP(C9031,Headcount!C:C,Headcount!C:C)),"Invalid FK","Valid")</f>
        <v>Valid</v>
      </c>
    </row>
    <row r="9032" spans="1:13">
      <c r="A9032" t="s">
        <v>19548</v>
      </c>
      <c r="B9032" s="1">
        <v>45210</v>
      </c>
      <c r="C9032">
        <v>204425.43</v>
      </c>
      <c r="D9032" t="s">
        <v>1483</v>
      </c>
      <c r="E9032" t="s">
        <v>1499</v>
      </c>
      <c r="F9032" t="s">
        <v>264</v>
      </c>
      <c r="G9032" t="s">
        <v>17</v>
      </c>
      <c r="H9032" t="s">
        <v>908</v>
      </c>
      <c r="J9032" t="s">
        <v>19549</v>
      </c>
      <c r="K9032" t="str">
        <f ca="1">IF(ISNA(XLOOKUP(A9032,Customers!A:A,Customers!A:A)),"Invalid FK","Valid")</f>
        <v>Valid</v>
      </c>
      <c r="L9032" t="str">
        <f ca="1">IF(ISNA(XLOOKUP(B9032,Vendors!A:A,Vendors!A:A)),"Invalid FK","Valid")</f>
        <v>Valid</v>
      </c>
      <c r="M9032" t="str">
        <f ca="1">IF(ISNA(XLOOKUP(C9032,Headcount!C:C,Headcount!C:C)),"Invalid FK","Valid")</f>
        <v>Valid</v>
      </c>
    </row>
    <row r="9033" spans="1:13">
      <c r="A9033" t="s">
        <v>19550</v>
      </c>
      <c r="B9033" s="1">
        <v>45145</v>
      </c>
      <c r="C9033">
        <v>184472.39</v>
      </c>
      <c r="D9033" t="s">
        <v>1483</v>
      </c>
      <c r="E9033" t="s">
        <v>1487</v>
      </c>
      <c r="F9033" t="s">
        <v>264</v>
      </c>
      <c r="G9033" t="s">
        <v>17</v>
      </c>
      <c r="H9033" t="s">
        <v>1155</v>
      </c>
      <c r="J9033" t="s">
        <v>19551</v>
      </c>
      <c r="K9033" t="str">
        <f ca="1">IF(ISNA(XLOOKUP(A9033,Customers!A:A,Customers!A:A)),"Invalid FK","Valid")</f>
        <v>Valid</v>
      </c>
      <c r="L9033" t="str">
        <f ca="1">IF(ISNA(XLOOKUP(B9033,Vendors!A:A,Vendors!A:A)),"Invalid FK","Valid")</f>
        <v>Valid</v>
      </c>
      <c r="M9033" t="str">
        <f ca="1">IF(ISNA(XLOOKUP(C9033,Headcount!C:C,Headcount!C:C)),"Invalid FK","Valid")</f>
        <v>Valid</v>
      </c>
    </row>
    <row r="9034" spans="1:13">
      <c r="A9034" t="s">
        <v>19552</v>
      </c>
      <c r="B9034" s="1">
        <v>45037</v>
      </c>
      <c r="C9034">
        <v>176465.38</v>
      </c>
      <c r="D9034" t="s">
        <v>1483</v>
      </c>
      <c r="E9034" t="s">
        <v>1484</v>
      </c>
      <c r="F9034" t="s">
        <v>264</v>
      </c>
      <c r="G9034" t="s">
        <v>13</v>
      </c>
      <c r="H9034" t="s">
        <v>1379</v>
      </c>
      <c r="J9034" t="s">
        <v>19553</v>
      </c>
      <c r="K9034" t="str">
        <f ca="1">IF(ISNA(XLOOKUP(A9034,Customers!A:A,Customers!A:A)),"Invalid FK","Valid")</f>
        <v>Valid</v>
      </c>
      <c r="L9034" t="str">
        <f ca="1">IF(ISNA(XLOOKUP(B9034,Vendors!A:A,Vendors!A:A)),"Invalid FK","Valid")</f>
        <v>Valid</v>
      </c>
      <c r="M9034" t="str">
        <f ca="1">IF(ISNA(XLOOKUP(C9034,Headcount!C:C,Headcount!C:C)),"Invalid FK","Valid")</f>
        <v>Valid</v>
      </c>
    </row>
    <row r="9035" spans="1:13">
      <c r="A9035" t="s">
        <v>19554</v>
      </c>
      <c r="B9035" s="1">
        <v>44795</v>
      </c>
      <c r="C9035">
        <v>166284.51999999999</v>
      </c>
      <c r="D9035" t="s">
        <v>1483</v>
      </c>
      <c r="E9035" t="s">
        <v>1487</v>
      </c>
      <c r="F9035" t="s">
        <v>268</v>
      </c>
      <c r="G9035" t="s">
        <v>8</v>
      </c>
      <c r="H9035" t="s">
        <v>786</v>
      </c>
      <c r="J9035" t="s">
        <v>19555</v>
      </c>
      <c r="K9035" t="str">
        <f ca="1">IF(ISNA(XLOOKUP(A9035,Customers!A:A,Customers!A:A)),"Invalid FK","Valid")</f>
        <v>Valid</v>
      </c>
      <c r="L9035" t="str">
        <f ca="1">IF(ISNA(XLOOKUP(B9035,Vendors!A:A,Vendors!A:A)),"Invalid FK","Valid")</f>
        <v>Valid</v>
      </c>
      <c r="M9035" t="str">
        <f ca="1">IF(ISNA(XLOOKUP(C9035,Headcount!C:C,Headcount!C:C)),"Invalid FK","Valid")</f>
        <v>Valid</v>
      </c>
    </row>
    <row r="9036" spans="1:13">
      <c r="A9036" t="s">
        <v>19556</v>
      </c>
      <c r="B9036" s="1">
        <v>45134</v>
      </c>
      <c r="C9036">
        <v>-51532.33</v>
      </c>
      <c r="D9036" t="s">
        <v>1478</v>
      </c>
      <c r="E9036" t="s">
        <v>1496</v>
      </c>
      <c r="F9036" t="s">
        <v>271</v>
      </c>
      <c r="G9036" t="s">
        <v>8</v>
      </c>
      <c r="I9036" t="s">
        <v>99</v>
      </c>
      <c r="J9036" t="s">
        <v>19557</v>
      </c>
      <c r="K9036" t="str">
        <f ca="1">IF(ISNA(XLOOKUP(A9036,Customers!A:A,Customers!A:A)),"Invalid FK","Valid")</f>
        <v>Valid</v>
      </c>
      <c r="L9036" t="str">
        <f ca="1">IF(ISNA(XLOOKUP(B9036,Vendors!A:A,Vendors!A:A)),"Invalid FK","Valid")</f>
        <v>Valid</v>
      </c>
      <c r="M9036" t="str">
        <f ca="1">IF(ISNA(XLOOKUP(C9036,Headcount!C:C,Headcount!C:C)),"Invalid FK","Valid")</f>
        <v>Valid</v>
      </c>
    </row>
    <row r="9037" spans="1:13">
      <c r="A9037" t="s">
        <v>19558</v>
      </c>
      <c r="B9037" s="1">
        <v>44963</v>
      </c>
      <c r="C9037">
        <v>-32557.09</v>
      </c>
      <c r="D9037" t="s">
        <v>1478</v>
      </c>
      <c r="E9037" t="s">
        <v>7</v>
      </c>
      <c r="F9037" t="s">
        <v>264</v>
      </c>
      <c r="G9037" t="s">
        <v>8</v>
      </c>
      <c r="I9037" t="s">
        <v>181</v>
      </c>
      <c r="J9037" t="s">
        <v>19559</v>
      </c>
      <c r="K9037" t="str">
        <f ca="1">IF(ISNA(XLOOKUP(A9037,Customers!A:A,Customers!A:A)),"Invalid FK","Valid")</f>
        <v>Valid</v>
      </c>
      <c r="L9037" t="str">
        <f ca="1">IF(ISNA(XLOOKUP(B9037,Vendors!A:A,Vendors!A:A)),"Invalid FK","Valid")</f>
        <v>Valid</v>
      </c>
      <c r="M9037" t="str">
        <f ca="1">IF(ISNA(XLOOKUP(C9037,Headcount!C:C,Headcount!C:C)),"Invalid FK","Valid")</f>
        <v>Valid</v>
      </c>
    </row>
    <row r="9038" spans="1:13">
      <c r="A9038" t="s">
        <v>19560</v>
      </c>
      <c r="B9038" s="1">
        <v>45266</v>
      </c>
      <c r="C9038">
        <v>-20939.39</v>
      </c>
      <c r="D9038" t="s">
        <v>1478</v>
      </c>
      <c r="E9038" t="s">
        <v>1496</v>
      </c>
      <c r="F9038" t="s">
        <v>271</v>
      </c>
      <c r="G9038" t="s">
        <v>8</v>
      </c>
      <c r="I9038" t="s">
        <v>159</v>
      </c>
      <c r="J9038" t="s">
        <v>19561</v>
      </c>
      <c r="K9038" t="str">
        <f ca="1">IF(ISNA(XLOOKUP(A9038,Customers!A:A,Customers!A:A)),"Invalid FK","Valid")</f>
        <v>Valid</v>
      </c>
      <c r="L9038" t="str">
        <f ca="1">IF(ISNA(XLOOKUP(B9038,Vendors!A:A,Vendors!A:A)),"Invalid FK","Valid")</f>
        <v>Valid</v>
      </c>
      <c r="M9038" t="str">
        <f ca="1">IF(ISNA(XLOOKUP(C9038,Headcount!C:C,Headcount!C:C)),"Invalid FK","Valid")</f>
        <v>Valid</v>
      </c>
    </row>
    <row r="9039" spans="1:13">
      <c r="A9039" t="s">
        <v>19562</v>
      </c>
      <c r="B9039" s="1">
        <v>44786</v>
      </c>
      <c r="C9039">
        <v>-6472.69</v>
      </c>
      <c r="D9039" t="s">
        <v>1478</v>
      </c>
      <c r="E9039" t="s">
        <v>7</v>
      </c>
      <c r="F9039" t="s">
        <v>264</v>
      </c>
      <c r="G9039" t="s">
        <v>29</v>
      </c>
      <c r="I9039" t="s">
        <v>219</v>
      </c>
      <c r="J9039" t="s">
        <v>19563</v>
      </c>
      <c r="K9039" t="str">
        <f ca="1">IF(ISNA(XLOOKUP(A9039,Customers!A:A,Customers!A:A)),"Invalid FK","Valid")</f>
        <v>Valid</v>
      </c>
      <c r="L9039" t="str">
        <f ca="1">IF(ISNA(XLOOKUP(B9039,Vendors!A:A,Vendors!A:A)),"Invalid FK","Valid")</f>
        <v>Valid</v>
      </c>
      <c r="M9039" t="str">
        <f ca="1">IF(ISNA(XLOOKUP(C9039,Headcount!C:C,Headcount!C:C)),"Invalid FK","Valid")</f>
        <v>Valid</v>
      </c>
    </row>
    <row r="9040" spans="1:13">
      <c r="A9040" t="s">
        <v>19564</v>
      </c>
      <c r="B9040" s="1">
        <v>45052</v>
      </c>
      <c r="C9040">
        <v>-58505.23</v>
      </c>
      <c r="D9040" t="s">
        <v>1478</v>
      </c>
      <c r="E9040" t="s">
        <v>1509</v>
      </c>
      <c r="F9040" t="s">
        <v>264</v>
      </c>
      <c r="G9040" t="s">
        <v>17</v>
      </c>
      <c r="I9040" t="s">
        <v>254</v>
      </c>
      <c r="J9040" t="s">
        <v>19565</v>
      </c>
      <c r="K9040" t="str">
        <f ca="1">IF(ISNA(XLOOKUP(A9040,Customers!A:A,Customers!A:A)),"Invalid FK","Valid")</f>
        <v>Valid</v>
      </c>
      <c r="L9040" t="str">
        <f ca="1">IF(ISNA(XLOOKUP(B9040,Vendors!A:A,Vendors!A:A)),"Invalid FK","Valid")</f>
        <v>Valid</v>
      </c>
      <c r="M9040" t="str">
        <f ca="1">IF(ISNA(XLOOKUP(C9040,Headcount!C:C,Headcount!C:C)),"Invalid FK","Valid")</f>
        <v>Valid</v>
      </c>
    </row>
    <row r="9041" spans="1:13">
      <c r="A9041" t="s">
        <v>19566</v>
      </c>
      <c r="B9041" s="1">
        <v>45083</v>
      </c>
      <c r="C9041">
        <v>185818.37</v>
      </c>
      <c r="D9041" t="s">
        <v>1483</v>
      </c>
      <c r="E9041" t="s">
        <v>1499</v>
      </c>
      <c r="F9041" t="s">
        <v>264</v>
      </c>
      <c r="G9041" t="s">
        <v>17</v>
      </c>
      <c r="H9041" t="s">
        <v>1349</v>
      </c>
      <c r="J9041" t="s">
        <v>19567</v>
      </c>
      <c r="K9041" t="str">
        <f ca="1">IF(ISNA(XLOOKUP(A9041,Customers!A:A,Customers!A:A)),"Invalid FK","Valid")</f>
        <v>Valid</v>
      </c>
      <c r="L9041" t="str">
        <f ca="1">IF(ISNA(XLOOKUP(B9041,Vendors!A:A,Vendors!A:A)),"Invalid FK","Valid")</f>
        <v>Valid</v>
      </c>
      <c r="M9041" t="str">
        <f ca="1">IF(ISNA(XLOOKUP(C9041,Headcount!C:C,Headcount!C:C)),"Invalid FK","Valid")</f>
        <v>Valid</v>
      </c>
    </row>
    <row r="9042" spans="1:13">
      <c r="A9042" t="s">
        <v>19568</v>
      </c>
      <c r="B9042" s="1">
        <v>44768</v>
      </c>
      <c r="C9042">
        <v>204790.96</v>
      </c>
      <c r="D9042" t="s">
        <v>1483</v>
      </c>
      <c r="E9042" t="s">
        <v>1484</v>
      </c>
      <c r="F9042" t="s">
        <v>271</v>
      </c>
      <c r="G9042" t="s">
        <v>17</v>
      </c>
      <c r="H9042" t="s">
        <v>1033</v>
      </c>
      <c r="J9042" t="s">
        <v>19569</v>
      </c>
      <c r="K9042" t="str">
        <f ca="1">IF(ISNA(XLOOKUP(A9042,Customers!A:A,Customers!A:A)),"Invalid FK","Valid")</f>
        <v>Valid</v>
      </c>
      <c r="L9042" t="str">
        <f ca="1">IF(ISNA(XLOOKUP(B9042,Vendors!A:A,Vendors!A:A)),"Invalid FK","Valid")</f>
        <v>Valid</v>
      </c>
      <c r="M9042" t="str">
        <f ca="1">IF(ISNA(XLOOKUP(C9042,Headcount!C:C,Headcount!C:C)),"Invalid FK","Valid")</f>
        <v>Valid</v>
      </c>
    </row>
    <row r="9043" spans="1:13">
      <c r="A9043" t="s">
        <v>19570</v>
      </c>
      <c r="B9043" s="1">
        <v>44602</v>
      </c>
      <c r="C9043">
        <v>-63597.98</v>
      </c>
      <c r="D9043" t="s">
        <v>1478</v>
      </c>
      <c r="E9043" t="s">
        <v>36</v>
      </c>
      <c r="F9043" t="s">
        <v>268</v>
      </c>
      <c r="G9043" t="s">
        <v>8</v>
      </c>
      <c r="I9043" t="s">
        <v>77</v>
      </c>
      <c r="J9043" t="s">
        <v>19571</v>
      </c>
      <c r="K9043" t="str">
        <f ca="1">IF(ISNA(XLOOKUP(A9043,Customers!A:A,Customers!A:A)),"Invalid FK","Valid")</f>
        <v>Valid</v>
      </c>
      <c r="L9043" t="str">
        <f ca="1">IF(ISNA(XLOOKUP(B9043,Vendors!A:A,Vendors!A:A)),"Invalid FK","Valid")</f>
        <v>Valid</v>
      </c>
      <c r="M9043" t="str">
        <f ca="1">IF(ISNA(XLOOKUP(C9043,Headcount!C:C,Headcount!C:C)),"Invalid FK","Valid")</f>
        <v>Valid</v>
      </c>
    </row>
    <row r="9044" spans="1:13">
      <c r="A9044" t="s">
        <v>19572</v>
      </c>
      <c r="B9044" s="1">
        <v>45235</v>
      </c>
      <c r="C9044">
        <v>-63646.99</v>
      </c>
      <c r="D9044" t="s">
        <v>1478</v>
      </c>
      <c r="E9044" t="s">
        <v>1509</v>
      </c>
      <c r="F9044" t="s">
        <v>271</v>
      </c>
      <c r="G9044" t="s">
        <v>13</v>
      </c>
      <c r="I9044" t="s">
        <v>201</v>
      </c>
      <c r="J9044" t="s">
        <v>19573</v>
      </c>
      <c r="K9044" t="str">
        <f ca="1">IF(ISNA(XLOOKUP(A9044,Customers!A:A,Customers!A:A)),"Invalid FK","Valid")</f>
        <v>Valid</v>
      </c>
      <c r="L9044" t="str">
        <f ca="1">IF(ISNA(XLOOKUP(B9044,Vendors!A:A,Vendors!A:A)),"Invalid FK","Valid")</f>
        <v>Valid</v>
      </c>
      <c r="M9044" t="str">
        <f ca="1">IF(ISNA(XLOOKUP(C9044,Headcount!C:C,Headcount!C:C)),"Invalid FK","Valid")</f>
        <v>Valid</v>
      </c>
    </row>
    <row r="9045" spans="1:13">
      <c r="A9045" t="s">
        <v>19574</v>
      </c>
      <c r="B9045" s="1">
        <v>45201</v>
      </c>
      <c r="C9045">
        <v>143112.38</v>
      </c>
      <c r="D9045" t="s">
        <v>1483</v>
      </c>
      <c r="E9045" t="s">
        <v>1499</v>
      </c>
      <c r="F9045" t="s">
        <v>271</v>
      </c>
      <c r="G9045" t="s">
        <v>8</v>
      </c>
      <c r="H9045" t="s">
        <v>884</v>
      </c>
      <c r="J9045" t="s">
        <v>19575</v>
      </c>
      <c r="K9045" t="str">
        <f ca="1">IF(ISNA(XLOOKUP(A9045,Customers!A:A,Customers!A:A)),"Invalid FK","Valid")</f>
        <v>Valid</v>
      </c>
      <c r="L9045" t="str">
        <f ca="1">IF(ISNA(XLOOKUP(B9045,Vendors!A:A,Vendors!A:A)),"Invalid FK","Valid")</f>
        <v>Valid</v>
      </c>
      <c r="M9045" t="str">
        <f ca="1">IF(ISNA(XLOOKUP(C9045,Headcount!C:C,Headcount!C:C)),"Invalid FK","Valid")</f>
        <v>Valid</v>
      </c>
    </row>
    <row r="9046" spans="1:13">
      <c r="A9046" t="s">
        <v>19576</v>
      </c>
      <c r="B9046" s="1">
        <v>44837</v>
      </c>
      <c r="C9046">
        <v>117024.46</v>
      </c>
      <c r="D9046" t="s">
        <v>1483</v>
      </c>
      <c r="E9046" t="s">
        <v>1484</v>
      </c>
      <c r="F9046" t="s">
        <v>271</v>
      </c>
      <c r="G9046" t="s">
        <v>8</v>
      </c>
      <c r="H9046" t="s">
        <v>868</v>
      </c>
      <c r="J9046" t="s">
        <v>19577</v>
      </c>
      <c r="K9046" t="str">
        <f ca="1">IF(ISNA(XLOOKUP(A9046,Customers!A:A,Customers!A:A)),"Invalid FK","Valid")</f>
        <v>Valid</v>
      </c>
      <c r="L9046" t="str">
        <f ca="1">IF(ISNA(XLOOKUP(B9046,Vendors!A:A,Vendors!A:A)),"Invalid FK","Valid")</f>
        <v>Valid</v>
      </c>
      <c r="M9046" t="str">
        <f ca="1">IF(ISNA(XLOOKUP(C9046,Headcount!C:C,Headcount!C:C)),"Invalid FK","Valid")</f>
        <v>Valid</v>
      </c>
    </row>
    <row r="9047" spans="1:13">
      <c r="A9047" t="s">
        <v>19578</v>
      </c>
      <c r="B9047" s="1">
        <v>44803</v>
      </c>
      <c r="C9047">
        <v>203371.89</v>
      </c>
      <c r="D9047" t="s">
        <v>1483</v>
      </c>
      <c r="E9047" t="s">
        <v>1484</v>
      </c>
      <c r="F9047" t="s">
        <v>271</v>
      </c>
      <c r="G9047" t="s">
        <v>17</v>
      </c>
      <c r="H9047" t="s">
        <v>930</v>
      </c>
      <c r="J9047" t="s">
        <v>19579</v>
      </c>
      <c r="K9047" t="str">
        <f ca="1">IF(ISNA(XLOOKUP(A9047,Customers!A:A,Customers!A:A)),"Invalid FK","Valid")</f>
        <v>Valid</v>
      </c>
      <c r="L9047" t="str">
        <f ca="1">IF(ISNA(XLOOKUP(B9047,Vendors!A:A,Vendors!A:A)),"Invalid FK","Valid")</f>
        <v>Valid</v>
      </c>
      <c r="M9047" t="str">
        <f ca="1">IF(ISNA(XLOOKUP(C9047,Headcount!C:C,Headcount!C:C)),"Invalid FK","Valid")</f>
        <v>Valid</v>
      </c>
    </row>
    <row r="9048" spans="1:13">
      <c r="A9048" t="s">
        <v>19580</v>
      </c>
      <c r="B9048" s="1">
        <v>44696</v>
      </c>
      <c r="C9048">
        <v>162808.76999999999</v>
      </c>
      <c r="D9048" t="s">
        <v>1483</v>
      </c>
      <c r="E9048" t="s">
        <v>1484</v>
      </c>
      <c r="F9048" t="s">
        <v>264</v>
      </c>
      <c r="G9048" t="s">
        <v>8</v>
      </c>
      <c r="H9048" t="s">
        <v>1289</v>
      </c>
      <c r="J9048" t="s">
        <v>19581</v>
      </c>
      <c r="K9048" t="str">
        <f ca="1">IF(ISNA(XLOOKUP(A9048,Customers!A:A,Customers!A:A)),"Invalid FK","Valid")</f>
        <v>Valid</v>
      </c>
      <c r="L9048" t="str">
        <f ca="1">IF(ISNA(XLOOKUP(B9048,Vendors!A:A,Vendors!A:A)),"Invalid FK","Valid")</f>
        <v>Valid</v>
      </c>
      <c r="M9048" t="str">
        <f ca="1">IF(ISNA(XLOOKUP(C9048,Headcount!C:C,Headcount!C:C)),"Invalid FK","Valid")</f>
        <v>Valid</v>
      </c>
    </row>
    <row r="9049" spans="1:13">
      <c r="A9049" t="s">
        <v>19582</v>
      </c>
      <c r="B9049" s="1">
        <v>44982</v>
      </c>
      <c r="C9049">
        <v>239830.94</v>
      </c>
      <c r="D9049" t="s">
        <v>1483</v>
      </c>
      <c r="E9049" t="s">
        <v>1487</v>
      </c>
      <c r="F9049" t="s">
        <v>268</v>
      </c>
      <c r="G9049" t="s">
        <v>17</v>
      </c>
      <c r="H9049" t="s">
        <v>1375</v>
      </c>
      <c r="J9049" t="s">
        <v>19583</v>
      </c>
      <c r="K9049" t="str">
        <f ca="1">IF(ISNA(XLOOKUP(A9049,Customers!A:A,Customers!A:A)),"Invalid FK","Valid")</f>
        <v>Valid</v>
      </c>
      <c r="L9049" t="str">
        <f ca="1">IF(ISNA(XLOOKUP(B9049,Vendors!A:A,Vendors!A:A)),"Invalid FK","Valid")</f>
        <v>Valid</v>
      </c>
      <c r="M9049" t="str">
        <f ca="1">IF(ISNA(XLOOKUP(C9049,Headcount!C:C,Headcount!C:C)),"Invalid FK","Valid")</f>
        <v>Valid</v>
      </c>
    </row>
    <row r="9050" spans="1:13">
      <c r="A9050" t="s">
        <v>19584</v>
      </c>
      <c r="B9050" s="1">
        <v>45277</v>
      </c>
      <c r="C9050">
        <v>189804.21</v>
      </c>
      <c r="D9050" t="s">
        <v>1483</v>
      </c>
      <c r="E9050" t="s">
        <v>1484</v>
      </c>
      <c r="F9050" t="s">
        <v>264</v>
      </c>
      <c r="G9050" t="s">
        <v>8</v>
      </c>
      <c r="H9050" t="s">
        <v>922</v>
      </c>
      <c r="J9050" t="s">
        <v>19585</v>
      </c>
      <c r="K9050" t="str">
        <f ca="1">IF(ISNA(XLOOKUP(A9050,Customers!A:A,Customers!A:A)),"Invalid FK","Valid")</f>
        <v>Valid</v>
      </c>
      <c r="L9050" t="str">
        <f ca="1">IF(ISNA(XLOOKUP(B9050,Vendors!A:A,Vendors!A:A)),"Invalid FK","Valid")</f>
        <v>Valid</v>
      </c>
      <c r="M9050" t="str">
        <f ca="1">IF(ISNA(XLOOKUP(C9050,Headcount!C:C,Headcount!C:C)),"Invalid FK","Valid")</f>
        <v>Valid</v>
      </c>
    </row>
    <row r="9051" spans="1:13">
      <c r="A9051" t="s">
        <v>19586</v>
      </c>
      <c r="B9051" s="1">
        <v>44843</v>
      </c>
      <c r="C9051">
        <v>156602.39000000001</v>
      </c>
      <c r="D9051" t="s">
        <v>1483</v>
      </c>
      <c r="E9051" t="s">
        <v>1484</v>
      </c>
      <c r="F9051" t="s">
        <v>264</v>
      </c>
      <c r="G9051" t="s">
        <v>29</v>
      </c>
      <c r="H9051" t="s">
        <v>676</v>
      </c>
      <c r="J9051" t="s">
        <v>19587</v>
      </c>
      <c r="K9051" t="str">
        <f ca="1">IF(ISNA(XLOOKUP(A9051,Customers!A:A,Customers!A:A)),"Invalid FK","Valid")</f>
        <v>Valid</v>
      </c>
      <c r="L9051" t="str">
        <f ca="1">IF(ISNA(XLOOKUP(B9051,Vendors!A:A,Vendors!A:A)),"Invalid FK","Valid")</f>
        <v>Valid</v>
      </c>
      <c r="M9051" t="str">
        <f ca="1">IF(ISNA(XLOOKUP(C9051,Headcount!C:C,Headcount!C:C)),"Invalid FK","Valid")</f>
        <v>Valid</v>
      </c>
    </row>
    <row r="9052" spans="1:13">
      <c r="A9052" t="s">
        <v>19588</v>
      </c>
      <c r="B9052" s="1">
        <v>45109</v>
      </c>
      <c r="C9052">
        <v>122679.72</v>
      </c>
      <c r="D9052" t="s">
        <v>1483</v>
      </c>
      <c r="E9052" t="s">
        <v>1484</v>
      </c>
      <c r="F9052" t="s">
        <v>268</v>
      </c>
      <c r="G9052" t="s">
        <v>13</v>
      </c>
      <c r="H9052" t="s">
        <v>1035</v>
      </c>
      <c r="J9052" t="s">
        <v>19589</v>
      </c>
      <c r="K9052" t="str">
        <f ca="1">IF(ISNA(XLOOKUP(A9052,Customers!A:A,Customers!A:A)),"Invalid FK","Valid")</f>
        <v>Valid</v>
      </c>
      <c r="L9052" t="str">
        <f ca="1">IF(ISNA(XLOOKUP(B9052,Vendors!A:A,Vendors!A:A)),"Invalid FK","Valid")</f>
        <v>Valid</v>
      </c>
      <c r="M9052" t="str">
        <f ca="1">IF(ISNA(XLOOKUP(C9052,Headcount!C:C,Headcount!C:C)),"Invalid FK","Valid")</f>
        <v>Valid</v>
      </c>
    </row>
    <row r="9053" spans="1:13">
      <c r="A9053" t="s">
        <v>19590</v>
      </c>
      <c r="B9053" s="1">
        <v>44632</v>
      </c>
      <c r="C9053">
        <v>78756.72</v>
      </c>
      <c r="D9053" t="s">
        <v>1483</v>
      </c>
      <c r="E9053" t="s">
        <v>1499</v>
      </c>
      <c r="F9053" t="s">
        <v>268</v>
      </c>
      <c r="G9053" t="s">
        <v>17</v>
      </c>
      <c r="H9053" t="s">
        <v>700</v>
      </c>
      <c r="J9053" t="s">
        <v>19591</v>
      </c>
      <c r="K9053" t="str">
        <f ca="1">IF(ISNA(XLOOKUP(A9053,Customers!A:A,Customers!A:A)),"Invalid FK","Valid")</f>
        <v>Valid</v>
      </c>
      <c r="L9053" t="str">
        <f ca="1">IF(ISNA(XLOOKUP(B9053,Vendors!A:A,Vendors!A:A)),"Invalid FK","Valid")</f>
        <v>Valid</v>
      </c>
      <c r="M9053" t="str">
        <f ca="1">IF(ISNA(XLOOKUP(C9053,Headcount!C:C,Headcount!C:C)),"Invalid FK","Valid")</f>
        <v>Valid</v>
      </c>
    </row>
    <row r="9054" spans="1:13">
      <c r="A9054" t="s">
        <v>19592</v>
      </c>
      <c r="B9054" s="1">
        <v>45275</v>
      </c>
      <c r="C9054">
        <v>-14418.34</v>
      </c>
      <c r="D9054" t="s">
        <v>1478</v>
      </c>
      <c r="E9054" t="s">
        <v>1496</v>
      </c>
      <c r="F9054" t="s">
        <v>264</v>
      </c>
      <c r="G9054" t="s">
        <v>29</v>
      </c>
      <c r="I9054" t="s">
        <v>34</v>
      </c>
      <c r="J9054" t="s">
        <v>19593</v>
      </c>
      <c r="K9054" t="str">
        <f ca="1">IF(ISNA(XLOOKUP(A9054,Customers!A:A,Customers!A:A)),"Invalid FK","Valid")</f>
        <v>Valid</v>
      </c>
      <c r="L9054" t="str">
        <f ca="1">IF(ISNA(XLOOKUP(B9054,Vendors!A:A,Vendors!A:A)),"Invalid FK","Valid")</f>
        <v>Valid</v>
      </c>
      <c r="M9054" t="str">
        <f ca="1">IF(ISNA(XLOOKUP(C9054,Headcount!C:C,Headcount!C:C)),"Invalid FK","Valid")</f>
        <v>Valid</v>
      </c>
    </row>
    <row r="9055" spans="1:13">
      <c r="A9055" t="s">
        <v>19594</v>
      </c>
      <c r="B9055" s="1">
        <v>44916</v>
      </c>
      <c r="C9055">
        <v>160559.85999999999</v>
      </c>
      <c r="D9055" t="s">
        <v>1483</v>
      </c>
      <c r="E9055" t="s">
        <v>1484</v>
      </c>
      <c r="F9055" t="s">
        <v>264</v>
      </c>
      <c r="G9055" t="s">
        <v>17</v>
      </c>
      <c r="H9055" t="s">
        <v>1319</v>
      </c>
      <c r="J9055" t="s">
        <v>19595</v>
      </c>
      <c r="K9055" t="str">
        <f ca="1">IF(ISNA(XLOOKUP(A9055,Customers!A:A,Customers!A:A)),"Invalid FK","Valid")</f>
        <v>Valid</v>
      </c>
      <c r="L9055" t="str">
        <f ca="1">IF(ISNA(XLOOKUP(B9055,Vendors!A:A,Vendors!A:A)),"Invalid FK","Valid")</f>
        <v>Valid</v>
      </c>
      <c r="M9055" t="str">
        <f ca="1">IF(ISNA(XLOOKUP(C9055,Headcount!C:C,Headcount!C:C)),"Invalid FK","Valid")</f>
        <v>Valid</v>
      </c>
    </row>
    <row r="9056" spans="1:13">
      <c r="A9056" t="s">
        <v>19596</v>
      </c>
      <c r="B9056" s="1">
        <v>45167</v>
      </c>
      <c r="C9056">
        <v>97092.99</v>
      </c>
      <c r="D9056" t="s">
        <v>1483</v>
      </c>
      <c r="E9056" t="s">
        <v>1487</v>
      </c>
      <c r="F9056" t="s">
        <v>264</v>
      </c>
      <c r="G9056" t="s">
        <v>8</v>
      </c>
      <c r="H9056" t="s">
        <v>934</v>
      </c>
      <c r="J9056" t="s">
        <v>19597</v>
      </c>
      <c r="K9056" t="str">
        <f ca="1">IF(ISNA(XLOOKUP(A9056,Customers!A:A,Customers!A:A)),"Invalid FK","Valid")</f>
        <v>Valid</v>
      </c>
      <c r="L9056" t="str">
        <f ca="1">IF(ISNA(XLOOKUP(B9056,Vendors!A:A,Vendors!A:A)),"Invalid FK","Valid")</f>
        <v>Valid</v>
      </c>
      <c r="M9056" t="str">
        <f ca="1">IF(ISNA(XLOOKUP(C9056,Headcount!C:C,Headcount!C:C)),"Invalid FK","Valid")</f>
        <v>Valid</v>
      </c>
    </row>
    <row r="9057" spans="1:13">
      <c r="A9057" t="s">
        <v>19598</v>
      </c>
      <c r="B9057" s="1">
        <v>44665</v>
      </c>
      <c r="C9057">
        <v>30319.94</v>
      </c>
      <c r="D9057" t="s">
        <v>1504</v>
      </c>
      <c r="E9057" t="s">
        <v>1504</v>
      </c>
      <c r="F9057" t="s">
        <v>268</v>
      </c>
      <c r="G9057" t="s">
        <v>17</v>
      </c>
      <c r="J9057" t="s">
        <v>19599</v>
      </c>
      <c r="K9057" t="str">
        <f ca="1">IF(ISNA(XLOOKUP(A9057,Customers!A:A,Customers!A:A)),"Invalid FK","Valid")</f>
        <v>Valid</v>
      </c>
      <c r="L9057" t="str">
        <f ca="1">IF(ISNA(XLOOKUP(B9057,Vendors!A:A,Vendors!A:A)),"Invalid FK","Valid")</f>
        <v>Valid</v>
      </c>
      <c r="M9057" t="str">
        <f ca="1">IF(ISNA(XLOOKUP(C9057,Headcount!C:C,Headcount!C:C)),"Invalid FK","Valid")</f>
        <v>Valid</v>
      </c>
    </row>
    <row r="9058" spans="1:13">
      <c r="A9058" t="s">
        <v>19600</v>
      </c>
      <c r="B9058" s="1">
        <v>44588</v>
      </c>
      <c r="C9058">
        <v>195675.87</v>
      </c>
      <c r="D9058" t="s">
        <v>1483</v>
      </c>
      <c r="E9058" t="s">
        <v>1487</v>
      </c>
      <c r="F9058" t="s">
        <v>271</v>
      </c>
      <c r="G9058" t="s">
        <v>8</v>
      </c>
      <c r="H9058" t="s">
        <v>830</v>
      </c>
      <c r="J9058" t="s">
        <v>19601</v>
      </c>
      <c r="K9058" t="str">
        <f ca="1">IF(ISNA(XLOOKUP(A9058,Customers!A:A,Customers!A:A)),"Invalid FK","Valid")</f>
        <v>Valid</v>
      </c>
      <c r="L9058" t="str">
        <f ca="1">IF(ISNA(XLOOKUP(B9058,Vendors!A:A,Vendors!A:A)),"Invalid FK","Valid")</f>
        <v>Valid</v>
      </c>
      <c r="M9058" t="str">
        <f ca="1">IF(ISNA(XLOOKUP(C9058,Headcount!C:C,Headcount!C:C)),"Invalid FK","Valid")</f>
        <v>Valid</v>
      </c>
    </row>
    <row r="9059" spans="1:13">
      <c r="A9059" t="s">
        <v>19602</v>
      </c>
      <c r="B9059" s="1">
        <v>45267</v>
      </c>
      <c r="C9059">
        <v>176776.49</v>
      </c>
      <c r="D9059" t="s">
        <v>1483</v>
      </c>
      <c r="E9059" t="s">
        <v>1484</v>
      </c>
      <c r="F9059" t="s">
        <v>268</v>
      </c>
      <c r="G9059" t="s">
        <v>8</v>
      </c>
      <c r="H9059" t="s">
        <v>1259</v>
      </c>
      <c r="J9059" t="s">
        <v>19603</v>
      </c>
      <c r="K9059" t="str">
        <f ca="1">IF(ISNA(XLOOKUP(A9059,Customers!A:A,Customers!A:A)),"Invalid FK","Valid")</f>
        <v>Valid</v>
      </c>
      <c r="L9059" t="str">
        <f ca="1">IF(ISNA(XLOOKUP(B9059,Vendors!A:A,Vendors!A:A)),"Invalid FK","Valid")</f>
        <v>Valid</v>
      </c>
      <c r="M9059" t="str">
        <f ca="1">IF(ISNA(XLOOKUP(C9059,Headcount!C:C,Headcount!C:C)),"Invalid FK","Valid")</f>
        <v>Valid</v>
      </c>
    </row>
    <row r="9060" spans="1:13">
      <c r="A9060" t="s">
        <v>19604</v>
      </c>
      <c r="B9060" s="1">
        <v>44881</v>
      </c>
      <c r="C9060">
        <v>107727.01</v>
      </c>
      <c r="D9060" t="s">
        <v>1483</v>
      </c>
      <c r="E9060" t="s">
        <v>1487</v>
      </c>
      <c r="F9060" t="s">
        <v>268</v>
      </c>
      <c r="G9060" t="s">
        <v>17</v>
      </c>
      <c r="H9060" t="s">
        <v>686</v>
      </c>
      <c r="J9060" t="s">
        <v>19605</v>
      </c>
      <c r="K9060" t="str">
        <f ca="1">IF(ISNA(XLOOKUP(A9060,Customers!A:A,Customers!A:A)),"Invalid FK","Valid")</f>
        <v>Valid</v>
      </c>
      <c r="L9060" t="str">
        <f ca="1">IF(ISNA(XLOOKUP(B9060,Vendors!A:A,Vendors!A:A)),"Invalid FK","Valid")</f>
        <v>Valid</v>
      </c>
      <c r="M9060" t="str">
        <f ca="1">IF(ISNA(XLOOKUP(C9060,Headcount!C:C,Headcount!C:C)),"Invalid FK","Valid")</f>
        <v>Valid</v>
      </c>
    </row>
    <row r="9061" spans="1:13">
      <c r="A9061" t="s">
        <v>19606</v>
      </c>
      <c r="B9061" s="1">
        <v>45134</v>
      </c>
      <c r="C9061">
        <v>110997.23</v>
      </c>
      <c r="D9061" t="s">
        <v>1483</v>
      </c>
      <c r="E9061" t="s">
        <v>1499</v>
      </c>
      <c r="F9061" t="s">
        <v>268</v>
      </c>
      <c r="G9061" t="s">
        <v>29</v>
      </c>
      <c r="H9061" t="s">
        <v>1363</v>
      </c>
      <c r="J9061" t="s">
        <v>19607</v>
      </c>
      <c r="K9061" t="str">
        <f ca="1">IF(ISNA(XLOOKUP(A9061,Customers!A:A,Customers!A:A)),"Invalid FK","Valid")</f>
        <v>Valid</v>
      </c>
      <c r="L9061" t="str">
        <f ca="1">IF(ISNA(XLOOKUP(B9061,Vendors!A:A,Vendors!A:A)),"Invalid FK","Valid")</f>
        <v>Valid</v>
      </c>
      <c r="M9061" t="str">
        <f ca="1">IF(ISNA(XLOOKUP(C9061,Headcount!C:C,Headcount!C:C)),"Invalid FK","Valid")</f>
        <v>Valid</v>
      </c>
    </row>
    <row r="9062" spans="1:13">
      <c r="A9062" t="s">
        <v>19608</v>
      </c>
      <c r="B9062" s="1">
        <v>44862</v>
      </c>
      <c r="C9062">
        <v>-83839.33</v>
      </c>
      <c r="D9062" t="s">
        <v>1478</v>
      </c>
      <c r="E9062" t="s">
        <v>36</v>
      </c>
      <c r="F9062" t="s">
        <v>268</v>
      </c>
      <c r="G9062" t="s">
        <v>8</v>
      </c>
      <c r="I9062" t="s">
        <v>75</v>
      </c>
      <c r="J9062" t="s">
        <v>19609</v>
      </c>
      <c r="K9062" t="str">
        <f ca="1">IF(ISNA(XLOOKUP(A9062,Customers!A:A,Customers!A:A)),"Invalid FK","Valid")</f>
        <v>Valid</v>
      </c>
      <c r="L9062" t="str">
        <f ca="1">IF(ISNA(XLOOKUP(B9062,Vendors!A:A,Vendors!A:A)),"Invalid FK","Valid")</f>
        <v>Valid</v>
      </c>
      <c r="M9062" t="str">
        <f ca="1">IF(ISNA(XLOOKUP(C9062,Headcount!C:C,Headcount!C:C)),"Invalid FK","Valid")</f>
        <v>Valid</v>
      </c>
    </row>
    <row r="9063" spans="1:13">
      <c r="A9063" t="s">
        <v>19610</v>
      </c>
      <c r="B9063" s="1">
        <v>44595</v>
      </c>
      <c r="C9063">
        <v>-27094.09</v>
      </c>
      <c r="D9063" t="s">
        <v>1478</v>
      </c>
      <c r="E9063" t="s">
        <v>36</v>
      </c>
      <c r="F9063" t="s">
        <v>268</v>
      </c>
      <c r="G9063" t="s">
        <v>17</v>
      </c>
      <c r="I9063" t="s">
        <v>227</v>
      </c>
      <c r="J9063" t="s">
        <v>19611</v>
      </c>
      <c r="K9063" t="str">
        <f ca="1">IF(ISNA(XLOOKUP(A9063,Customers!A:A,Customers!A:A)),"Invalid FK","Valid")</f>
        <v>Valid</v>
      </c>
      <c r="L9063" t="str">
        <f ca="1">IF(ISNA(XLOOKUP(B9063,Vendors!A:A,Vendors!A:A)),"Invalid FK","Valid")</f>
        <v>Valid</v>
      </c>
      <c r="M9063" t="str">
        <f ca="1">IF(ISNA(XLOOKUP(C9063,Headcount!C:C,Headcount!C:C)),"Invalid FK","Valid")</f>
        <v>Valid</v>
      </c>
    </row>
    <row r="9064" spans="1:13">
      <c r="A9064" t="s">
        <v>19612</v>
      </c>
      <c r="B9064" s="1">
        <v>44748</v>
      </c>
      <c r="C9064">
        <v>-41733.629999999997</v>
      </c>
      <c r="D9064" t="s">
        <v>1478</v>
      </c>
      <c r="E9064" t="s">
        <v>36</v>
      </c>
      <c r="F9064" t="s">
        <v>268</v>
      </c>
      <c r="G9064" t="s">
        <v>29</v>
      </c>
      <c r="I9064" t="s">
        <v>53</v>
      </c>
      <c r="J9064" t="s">
        <v>19613</v>
      </c>
      <c r="K9064" t="str">
        <f ca="1">IF(ISNA(XLOOKUP(A9064,Customers!A:A,Customers!A:A)),"Invalid FK","Valid")</f>
        <v>Valid</v>
      </c>
      <c r="L9064" t="str">
        <f ca="1">IF(ISNA(XLOOKUP(B9064,Vendors!A:A,Vendors!A:A)),"Invalid FK","Valid")</f>
        <v>Valid</v>
      </c>
      <c r="M9064" t="str">
        <f ca="1">IF(ISNA(XLOOKUP(C9064,Headcount!C:C,Headcount!C:C)),"Invalid FK","Valid")</f>
        <v>Valid</v>
      </c>
    </row>
    <row r="9065" spans="1:13">
      <c r="A9065" t="s">
        <v>19614</v>
      </c>
      <c r="B9065" s="1">
        <v>44776</v>
      </c>
      <c r="C9065">
        <v>25957.57</v>
      </c>
      <c r="D9065" t="s">
        <v>1504</v>
      </c>
      <c r="E9065" t="s">
        <v>1504</v>
      </c>
      <c r="F9065" t="s">
        <v>268</v>
      </c>
      <c r="G9065" t="s">
        <v>8</v>
      </c>
      <c r="J9065" t="s">
        <v>19615</v>
      </c>
      <c r="K9065" t="str">
        <f ca="1">IF(ISNA(XLOOKUP(A9065,Customers!A:A,Customers!A:A)),"Invalid FK","Valid")</f>
        <v>Valid</v>
      </c>
      <c r="L9065" t="str">
        <f ca="1">IF(ISNA(XLOOKUP(B9065,Vendors!A:A,Vendors!A:A)),"Invalid FK","Valid")</f>
        <v>Valid</v>
      </c>
      <c r="M9065" t="str">
        <f ca="1">IF(ISNA(XLOOKUP(C9065,Headcount!C:C,Headcount!C:C)),"Invalid FK","Valid")</f>
        <v>Valid</v>
      </c>
    </row>
    <row r="9066" spans="1:13">
      <c r="A9066" t="s">
        <v>19616</v>
      </c>
      <c r="B9066" s="1">
        <v>44725</v>
      </c>
      <c r="C9066">
        <v>84709.97</v>
      </c>
      <c r="D9066" t="s">
        <v>1483</v>
      </c>
      <c r="E9066" t="s">
        <v>1487</v>
      </c>
      <c r="F9066" t="s">
        <v>264</v>
      </c>
      <c r="G9066" t="s">
        <v>13</v>
      </c>
      <c r="H9066" t="s">
        <v>934</v>
      </c>
      <c r="J9066" t="s">
        <v>19617</v>
      </c>
      <c r="K9066" t="str">
        <f ca="1">IF(ISNA(XLOOKUP(A9066,Customers!A:A,Customers!A:A)),"Invalid FK","Valid")</f>
        <v>Valid</v>
      </c>
      <c r="L9066" t="str">
        <f ca="1">IF(ISNA(XLOOKUP(B9066,Vendors!A:A,Vendors!A:A)),"Invalid FK","Valid")</f>
        <v>Valid</v>
      </c>
      <c r="M9066" t="str">
        <f ca="1">IF(ISNA(XLOOKUP(C9066,Headcount!C:C,Headcount!C:C)),"Invalid FK","Valid")</f>
        <v>Valid</v>
      </c>
    </row>
    <row r="9067" spans="1:13">
      <c r="A9067" t="s">
        <v>19618</v>
      </c>
      <c r="B9067" s="1">
        <v>44656</v>
      </c>
      <c r="C9067">
        <v>-68838.61</v>
      </c>
      <c r="D9067" t="s">
        <v>1478</v>
      </c>
      <c r="E9067" t="s">
        <v>36</v>
      </c>
      <c r="F9067" t="s">
        <v>271</v>
      </c>
      <c r="G9067" t="s">
        <v>17</v>
      </c>
      <c r="I9067" t="s">
        <v>248</v>
      </c>
      <c r="J9067" t="s">
        <v>19619</v>
      </c>
      <c r="K9067" t="str">
        <f ca="1">IF(ISNA(XLOOKUP(A9067,Customers!A:A,Customers!A:A)),"Invalid FK","Valid")</f>
        <v>Valid</v>
      </c>
      <c r="L9067" t="str">
        <f ca="1">IF(ISNA(XLOOKUP(B9067,Vendors!A:A,Vendors!A:A)),"Invalid FK","Valid")</f>
        <v>Valid</v>
      </c>
      <c r="M9067" t="str">
        <f ca="1">IF(ISNA(XLOOKUP(C9067,Headcount!C:C,Headcount!C:C)),"Invalid FK","Valid")</f>
        <v>Valid</v>
      </c>
    </row>
    <row r="9068" spans="1:13">
      <c r="A9068" t="s">
        <v>19620</v>
      </c>
      <c r="B9068" s="1">
        <v>45088</v>
      </c>
      <c r="C9068">
        <v>259257</v>
      </c>
      <c r="D9068" t="s">
        <v>1483</v>
      </c>
      <c r="E9068" t="s">
        <v>1487</v>
      </c>
      <c r="F9068" t="s">
        <v>271</v>
      </c>
      <c r="G9068" t="s">
        <v>13</v>
      </c>
      <c r="H9068" t="s">
        <v>710</v>
      </c>
      <c r="J9068" t="s">
        <v>19621</v>
      </c>
      <c r="K9068" t="str">
        <f ca="1">IF(ISNA(XLOOKUP(A9068,Customers!A:A,Customers!A:A)),"Invalid FK","Valid")</f>
        <v>Valid</v>
      </c>
      <c r="L9068" t="str">
        <f ca="1">IF(ISNA(XLOOKUP(B9068,Vendors!A:A,Vendors!A:A)),"Invalid FK","Valid")</f>
        <v>Valid</v>
      </c>
      <c r="M9068" t="str">
        <f ca="1">IF(ISNA(XLOOKUP(C9068,Headcount!C:C,Headcount!C:C)),"Invalid FK","Valid")</f>
        <v>Valid</v>
      </c>
    </row>
    <row r="9069" spans="1:13">
      <c r="A9069" t="s">
        <v>19622</v>
      </c>
      <c r="B9069" s="1">
        <v>44979</v>
      </c>
      <c r="C9069">
        <v>149475.89000000001</v>
      </c>
      <c r="D9069" t="s">
        <v>1483</v>
      </c>
      <c r="E9069" t="s">
        <v>1487</v>
      </c>
      <c r="F9069" t="s">
        <v>271</v>
      </c>
      <c r="G9069" t="s">
        <v>17</v>
      </c>
      <c r="H9069" t="s">
        <v>1029</v>
      </c>
      <c r="J9069" t="s">
        <v>19623</v>
      </c>
      <c r="K9069" t="str">
        <f ca="1">IF(ISNA(XLOOKUP(A9069,Customers!A:A,Customers!A:A)),"Invalid FK","Valid")</f>
        <v>Valid</v>
      </c>
      <c r="L9069" t="str">
        <f ca="1">IF(ISNA(XLOOKUP(B9069,Vendors!A:A,Vendors!A:A)),"Invalid FK","Valid")</f>
        <v>Valid</v>
      </c>
      <c r="M9069" t="str">
        <f ca="1">IF(ISNA(XLOOKUP(C9069,Headcount!C:C,Headcount!C:C)),"Invalid FK","Valid")</f>
        <v>Valid</v>
      </c>
    </row>
    <row r="9070" spans="1:13">
      <c r="A9070" t="s">
        <v>19624</v>
      </c>
      <c r="B9070" s="1">
        <v>45113</v>
      </c>
      <c r="C9070">
        <v>182724.62</v>
      </c>
      <c r="D9070" t="s">
        <v>1483</v>
      </c>
      <c r="E9070" t="s">
        <v>1487</v>
      </c>
      <c r="F9070" t="s">
        <v>268</v>
      </c>
      <c r="G9070" t="s">
        <v>17</v>
      </c>
      <c r="H9070" t="s">
        <v>670</v>
      </c>
      <c r="J9070" t="s">
        <v>19625</v>
      </c>
      <c r="K9070" t="str">
        <f ca="1">IF(ISNA(XLOOKUP(A9070,Customers!A:A,Customers!A:A)),"Invalid FK","Valid")</f>
        <v>Valid</v>
      </c>
      <c r="L9070" t="str">
        <f ca="1">IF(ISNA(XLOOKUP(B9070,Vendors!A:A,Vendors!A:A)),"Invalid FK","Valid")</f>
        <v>Valid</v>
      </c>
      <c r="M9070" t="str">
        <f ca="1">IF(ISNA(XLOOKUP(C9070,Headcount!C:C,Headcount!C:C)),"Invalid FK","Valid")</f>
        <v>Valid</v>
      </c>
    </row>
    <row r="9071" spans="1:13">
      <c r="A9071" t="s">
        <v>19626</v>
      </c>
      <c r="B9071" s="1">
        <v>44576</v>
      </c>
      <c r="C9071">
        <v>143283.21</v>
      </c>
      <c r="D9071" t="s">
        <v>1483</v>
      </c>
      <c r="E9071" t="s">
        <v>1487</v>
      </c>
      <c r="F9071" t="s">
        <v>271</v>
      </c>
      <c r="G9071" t="s">
        <v>29</v>
      </c>
      <c r="H9071" t="s">
        <v>1037</v>
      </c>
      <c r="J9071" t="s">
        <v>19627</v>
      </c>
      <c r="K9071" t="str">
        <f ca="1">IF(ISNA(XLOOKUP(A9071,Customers!A:A,Customers!A:A)),"Invalid FK","Valid")</f>
        <v>Valid</v>
      </c>
      <c r="L9071" t="str">
        <f ca="1">IF(ISNA(XLOOKUP(B9071,Vendors!A:A,Vendors!A:A)),"Invalid FK","Valid")</f>
        <v>Valid</v>
      </c>
      <c r="M9071" t="str">
        <f ca="1">IF(ISNA(XLOOKUP(C9071,Headcount!C:C,Headcount!C:C)),"Invalid FK","Valid")</f>
        <v>Valid</v>
      </c>
    </row>
    <row r="9072" spans="1:13">
      <c r="A9072" t="s">
        <v>19628</v>
      </c>
      <c r="B9072" s="1">
        <v>44742</v>
      </c>
      <c r="C9072">
        <v>-51832.05</v>
      </c>
      <c r="D9072" t="s">
        <v>1478</v>
      </c>
      <c r="E9072" t="s">
        <v>1534</v>
      </c>
      <c r="F9072" t="s">
        <v>264</v>
      </c>
      <c r="G9072" t="s">
        <v>17</v>
      </c>
      <c r="I9072" t="s">
        <v>248</v>
      </c>
      <c r="J9072" t="s">
        <v>19629</v>
      </c>
      <c r="K9072" t="str">
        <f ca="1">IF(ISNA(XLOOKUP(A9072,Customers!A:A,Customers!A:A)),"Invalid FK","Valid")</f>
        <v>Valid</v>
      </c>
      <c r="L9072" t="str">
        <f ca="1">IF(ISNA(XLOOKUP(B9072,Vendors!A:A,Vendors!A:A)),"Invalid FK","Valid")</f>
        <v>Valid</v>
      </c>
      <c r="M9072" t="str">
        <f ca="1">IF(ISNA(XLOOKUP(C9072,Headcount!C:C,Headcount!C:C)),"Invalid FK","Valid")</f>
        <v>Valid</v>
      </c>
    </row>
    <row r="9073" spans="1:13">
      <c r="A9073" t="s">
        <v>19630</v>
      </c>
      <c r="B9073" s="1">
        <v>45289</v>
      </c>
      <c r="C9073">
        <v>226112.83</v>
      </c>
      <c r="D9073" t="s">
        <v>1483</v>
      </c>
      <c r="E9073" t="s">
        <v>1499</v>
      </c>
      <c r="F9073" t="s">
        <v>264</v>
      </c>
      <c r="G9073" t="s">
        <v>8</v>
      </c>
      <c r="H9073" t="s">
        <v>732</v>
      </c>
      <c r="J9073" t="s">
        <v>19631</v>
      </c>
      <c r="K9073" t="str">
        <f ca="1">IF(ISNA(XLOOKUP(A9073,Customers!A:A,Customers!A:A)),"Invalid FK","Valid")</f>
        <v>Valid</v>
      </c>
      <c r="L9073" t="str">
        <f ca="1">IF(ISNA(XLOOKUP(B9073,Vendors!A:A,Vendors!A:A)),"Invalid FK","Valid")</f>
        <v>Valid</v>
      </c>
      <c r="M9073" t="str">
        <f ca="1">IF(ISNA(XLOOKUP(C9073,Headcount!C:C,Headcount!C:C)),"Invalid FK","Valid")</f>
        <v>Valid</v>
      </c>
    </row>
    <row r="9074" spans="1:13">
      <c r="A9074" t="s">
        <v>19632</v>
      </c>
      <c r="B9074" s="1">
        <v>44564</v>
      </c>
      <c r="C9074">
        <v>-36862.269999999997</v>
      </c>
      <c r="D9074" t="s">
        <v>1478</v>
      </c>
      <c r="E9074" t="s">
        <v>20</v>
      </c>
      <c r="F9074" t="s">
        <v>268</v>
      </c>
      <c r="G9074" t="s">
        <v>13</v>
      </c>
      <c r="I9074" t="s">
        <v>133</v>
      </c>
      <c r="J9074" t="s">
        <v>19633</v>
      </c>
      <c r="K9074" t="str">
        <f ca="1">IF(ISNA(XLOOKUP(A9074,Customers!A:A,Customers!A:A)),"Invalid FK","Valid")</f>
        <v>Valid</v>
      </c>
      <c r="L9074" t="str">
        <f ca="1">IF(ISNA(XLOOKUP(B9074,Vendors!A:A,Vendors!A:A)),"Invalid FK","Valid")</f>
        <v>Valid</v>
      </c>
      <c r="M9074" t="str">
        <f ca="1">IF(ISNA(XLOOKUP(C9074,Headcount!C:C,Headcount!C:C)),"Invalid FK","Valid")</f>
        <v>Valid</v>
      </c>
    </row>
    <row r="9075" spans="1:13">
      <c r="A9075" t="s">
        <v>19634</v>
      </c>
      <c r="B9075" s="1">
        <v>44627</v>
      </c>
      <c r="C9075">
        <v>-54905.61</v>
      </c>
      <c r="D9075" t="s">
        <v>1478</v>
      </c>
      <c r="E9075" t="s">
        <v>20</v>
      </c>
      <c r="F9075" t="s">
        <v>271</v>
      </c>
      <c r="G9075" t="s">
        <v>29</v>
      </c>
      <c r="I9075" t="s">
        <v>21</v>
      </c>
      <c r="J9075" t="s">
        <v>19635</v>
      </c>
      <c r="K9075" t="str">
        <f ca="1">IF(ISNA(XLOOKUP(A9075,Customers!A:A,Customers!A:A)),"Invalid FK","Valid")</f>
        <v>Valid</v>
      </c>
      <c r="L9075" t="str">
        <f ca="1">IF(ISNA(XLOOKUP(B9075,Vendors!A:A,Vendors!A:A)),"Invalid FK","Valid")</f>
        <v>Valid</v>
      </c>
      <c r="M9075" t="str">
        <f ca="1">IF(ISNA(XLOOKUP(C9075,Headcount!C:C,Headcount!C:C)),"Invalid FK","Valid")</f>
        <v>Valid</v>
      </c>
    </row>
    <row r="9076" spans="1:13">
      <c r="A9076" t="s">
        <v>19636</v>
      </c>
      <c r="B9076" s="1">
        <v>44712</v>
      </c>
      <c r="C9076">
        <v>-44678.81</v>
      </c>
      <c r="D9076" t="s">
        <v>1478</v>
      </c>
      <c r="E9076" t="s">
        <v>7</v>
      </c>
      <c r="F9076" t="s">
        <v>268</v>
      </c>
      <c r="G9076" t="s">
        <v>29</v>
      </c>
      <c r="I9076" t="s">
        <v>79</v>
      </c>
      <c r="J9076" t="s">
        <v>19637</v>
      </c>
      <c r="K9076" t="str">
        <f ca="1">IF(ISNA(XLOOKUP(A9076,Customers!A:A,Customers!A:A)),"Invalid FK","Valid")</f>
        <v>Valid</v>
      </c>
      <c r="L9076" t="str">
        <f ca="1">IF(ISNA(XLOOKUP(B9076,Vendors!A:A,Vendors!A:A)),"Invalid FK","Valid")</f>
        <v>Valid</v>
      </c>
      <c r="M9076" t="str">
        <f ca="1">IF(ISNA(XLOOKUP(C9076,Headcount!C:C,Headcount!C:C)),"Invalid FK","Valid")</f>
        <v>Valid</v>
      </c>
    </row>
    <row r="9077" spans="1:13">
      <c r="A9077" t="s">
        <v>19638</v>
      </c>
      <c r="B9077" s="1">
        <v>44717</v>
      </c>
      <c r="C9077">
        <v>-27741.49</v>
      </c>
      <c r="D9077" t="s">
        <v>1478</v>
      </c>
      <c r="E9077" t="s">
        <v>7</v>
      </c>
      <c r="F9077" t="s">
        <v>271</v>
      </c>
      <c r="G9077" t="s">
        <v>29</v>
      </c>
      <c r="I9077" t="s">
        <v>205</v>
      </c>
      <c r="J9077" t="s">
        <v>19639</v>
      </c>
      <c r="K9077" t="str">
        <f ca="1">IF(ISNA(XLOOKUP(A9077,Customers!A:A,Customers!A:A)),"Invalid FK","Valid")</f>
        <v>Valid</v>
      </c>
      <c r="L9077" t="str">
        <f ca="1">IF(ISNA(XLOOKUP(B9077,Vendors!A:A,Vendors!A:A)),"Invalid FK","Valid")</f>
        <v>Valid</v>
      </c>
      <c r="M9077" t="str">
        <f ca="1">IF(ISNA(XLOOKUP(C9077,Headcount!C:C,Headcount!C:C)),"Invalid FK","Valid")</f>
        <v>Valid</v>
      </c>
    </row>
    <row r="9078" spans="1:13">
      <c r="A9078" t="s">
        <v>19640</v>
      </c>
      <c r="B9078" s="1">
        <v>45250</v>
      </c>
      <c r="C9078">
        <v>-31409.41</v>
      </c>
      <c r="D9078" t="s">
        <v>1478</v>
      </c>
      <c r="E9078" t="s">
        <v>20</v>
      </c>
      <c r="F9078" t="s">
        <v>271</v>
      </c>
      <c r="G9078" t="s">
        <v>8</v>
      </c>
      <c r="I9078" t="s">
        <v>21</v>
      </c>
      <c r="J9078" t="s">
        <v>19641</v>
      </c>
      <c r="K9078" t="str">
        <f ca="1">IF(ISNA(XLOOKUP(A9078,Customers!A:A,Customers!A:A)),"Invalid FK","Valid")</f>
        <v>Valid</v>
      </c>
      <c r="L9078" t="str">
        <f ca="1">IF(ISNA(XLOOKUP(B9078,Vendors!A:A,Vendors!A:A)),"Invalid FK","Valid")</f>
        <v>Valid</v>
      </c>
      <c r="M9078" t="str">
        <f ca="1">IF(ISNA(XLOOKUP(C9078,Headcount!C:C,Headcount!C:C)),"Invalid FK","Valid")</f>
        <v>Valid</v>
      </c>
    </row>
    <row r="9079" spans="1:13">
      <c r="A9079" t="s">
        <v>19642</v>
      </c>
      <c r="B9079" s="1">
        <v>45205</v>
      </c>
      <c r="C9079">
        <v>172863.3</v>
      </c>
      <c r="D9079" t="s">
        <v>1483</v>
      </c>
      <c r="E9079" t="s">
        <v>1487</v>
      </c>
      <c r="F9079" t="s">
        <v>271</v>
      </c>
      <c r="G9079" t="s">
        <v>29</v>
      </c>
      <c r="H9079" t="s">
        <v>888</v>
      </c>
      <c r="J9079" t="s">
        <v>19643</v>
      </c>
      <c r="K9079" t="str">
        <f ca="1">IF(ISNA(XLOOKUP(A9079,Customers!A:A,Customers!A:A)),"Invalid FK","Valid")</f>
        <v>Valid</v>
      </c>
      <c r="L9079" t="str">
        <f ca="1">IF(ISNA(XLOOKUP(B9079,Vendors!A:A,Vendors!A:A)),"Invalid FK","Valid")</f>
        <v>Valid</v>
      </c>
      <c r="M9079" t="str">
        <f ca="1">IF(ISNA(XLOOKUP(C9079,Headcount!C:C,Headcount!C:C)),"Invalid FK","Valid")</f>
        <v>Valid</v>
      </c>
    </row>
    <row r="9080" spans="1:13">
      <c r="A9080" t="s">
        <v>19644</v>
      </c>
      <c r="B9080" s="1">
        <v>44843</v>
      </c>
      <c r="C9080">
        <v>144027.17000000001</v>
      </c>
      <c r="D9080" t="s">
        <v>1483</v>
      </c>
      <c r="E9080" t="s">
        <v>1487</v>
      </c>
      <c r="F9080" t="s">
        <v>268</v>
      </c>
      <c r="G9080" t="s">
        <v>13</v>
      </c>
      <c r="H9080" t="s">
        <v>766</v>
      </c>
      <c r="J9080" t="s">
        <v>19645</v>
      </c>
      <c r="K9080" t="str">
        <f ca="1">IF(ISNA(XLOOKUP(A9080,Customers!A:A,Customers!A:A)),"Invalid FK","Valid")</f>
        <v>Valid</v>
      </c>
      <c r="L9080" t="str">
        <f ca="1">IF(ISNA(XLOOKUP(B9080,Vendors!A:A,Vendors!A:A)),"Invalid FK","Valid")</f>
        <v>Valid</v>
      </c>
      <c r="M9080" t="str">
        <f ca="1">IF(ISNA(XLOOKUP(C9080,Headcount!C:C,Headcount!C:C)),"Invalid FK","Valid")</f>
        <v>Valid</v>
      </c>
    </row>
    <row r="9081" spans="1:13">
      <c r="A9081" t="s">
        <v>19646</v>
      </c>
      <c r="B9081" s="1">
        <v>45056</v>
      </c>
      <c r="C9081">
        <v>-18077.48</v>
      </c>
      <c r="D9081" t="s">
        <v>1478</v>
      </c>
      <c r="E9081" t="s">
        <v>1534</v>
      </c>
      <c r="F9081" t="s">
        <v>271</v>
      </c>
      <c r="G9081" t="s">
        <v>8</v>
      </c>
      <c r="I9081" t="s">
        <v>117</v>
      </c>
      <c r="J9081" t="s">
        <v>19647</v>
      </c>
      <c r="K9081" t="str">
        <f ca="1">IF(ISNA(XLOOKUP(A9081,Customers!A:A,Customers!A:A)),"Invalid FK","Valid")</f>
        <v>Valid</v>
      </c>
      <c r="L9081" t="str">
        <f ca="1">IF(ISNA(XLOOKUP(B9081,Vendors!A:A,Vendors!A:A)),"Invalid FK","Valid")</f>
        <v>Valid</v>
      </c>
      <c r="M9081" t="str">
        <f ca="1">IF(ISNA(XLOOKUP(C9081,Headcount!C:C,Headcount!C:C)),"Invalid FK","Valid")</f>
        <v>Valid</v>
      </c>
    </row>
    <row r="9082" spans="1:13">
      <c r="A9082" t="s">
        <v>19648</v>
      </c>
      <c r="B9082" s="1">
        <v>45242</v>
      </c>
      <c r="C9082">
        <v>150569.32</v>
      </c>
      <c r="D9082" t="s">
        <v>1483</v>
      </c>
      <c r="E9082" t="s">
        <v>1484</v>
      </c>
      <c r="F9082" t="s">
        <v>271</v>
      </c>
      <c r="G9082" t="s">
        <v>8</v>
      </c>
      <c r="H9082" t="s">
        <v>1025</v>
      </c>
      <c r="J9082" t="s">
        <v>19649</v>
      </c>
      <c r="K9082" t="str">
        <f ca="1">IF(ISNA(XLOOKUP(A9082,Customers!A:A,Customers!A:A)),"Invalid FK","Valid")</f>
        <v>Valid</v>
      </c>
      <c r="L9082" t="str">
        <f ca="1">IF(ISNA(XLOOKUP(B9082,Vendors!A:A,Vendors!A:A)),"Invalid FK","Valid")</f>
        <v>Valid</v>
      </c>
      <c r="M9082" t="str">
        <f ca="1">IF(ISNA(XLOOKUP(C9082,Headcount!C:C,Headcount!C:C)),"Invalid FK","Valid")</f>
        <v>Valid</v>
      </c>
    </row>
    <row r="9083" spans="1:13">
      <c r="A9083" t="s">
        <v>19650</v>
      </c>
      <c r="B9083" s="1">
        <v>44795</v>
      </c>
      <c r="C9083">
        <v>-19097.900000000001</v>
      </c>
      <c r="D9083" t="s">
        <v>1478</v>
      </c>
      <c r="E9083" t="s">
        <v>20</v>
      </c>
      <c r="F9083" t="s">
        <v>264</v>
      </c>
      <c r="G9083" t="s">
        <v>8</v>
      </c>
      <c r="I9083" t="s">
        <v>25</v>
      </c>
      <c r="J9083" t="s">
        <v>19651</v>
      </c>
      <c r="K9083" t="str">
        <f ca="1">IF(ISNA(XLOOKUP(A9083,Customers!A:A,Customers!A:A)),"Invalid FK","Valid")</f>
        <v>Valid</v>
      </c>
      <c r="L9083" t="str">
        <f ca="1">IF(ISNA(XLOOKUP(B9083,Vendors!A:A,Vendors!A:A)),"Invalid FK","Valid")</f>
        <v>Valid</v>
      </c>
      <c r="M9083" t="str">
        <f ca="1">IF(ISNA(XLOOKUP(C9083,Headcount!C:C,Headcount!C:C)),"Invalid FK","Valid")</f>
        <v>Valid</v>
      </c>
    </row>
    <row r="9084" spans="1:13">
      <c r="A9084" t="s">
        <v>19652</v>
      </c>
      <c r="B9084" s="1">
        <v>44639</v>
      </c>
      <c r="C9084">
        <v>144384.26</v>
      </c>
      <c r="D9084" t="s">
        <v>1483</v>
      </c>
      <c r="E9084" t="s">
        <v>1484</v>
      </c>
      <c r="F9084" t="s">
        <v>264</v>
      </c>
      <c r="G9084" t="s">
        <v>8</v>
      </c>
      <c r="H9084" t="s">
        <v>1143</v>
      </c>
      <c r="J9084" t="s">
        <v>19653</v>
      </c>
      <c r="K9084" t="str">
        <f ca="1">IF(ISNA(XLOOKUP(A9084,Customers!A:A,Customers!A:A)),"Invalid FK","Valid")</f>
        <v>Valid</v>
      </c>
      <c r="L9084" t="str">
        <f ca="1">IF(ISNA(XLOOKUP(B9084,Vendors!A:A,Vendors!A:A)),"Invalid FK","Valid")</f>
        <v>Valid</v>
      </c>
      <c r="M9084" t="str">
        <f ca="1">IF(ISNA(XLOOKUP(C9084,Headcount!C:C,Headcount!C:C)),"Invalid FK","Valid")</f>
        <v>Valid</v>
      </c>
    </row>
    <row r="9085" spans="1:13">
      <c r="A9085" t="s">
        <v>19654</v>
      </c>
      <c r="B9085" s="1">
        <v>45084</v>
      </c>
      <c r="C9085">
        <v>202368.9</v>
      </c>
      <c r="D9085" t="s">
        <v>1483</v>
      </c>
      <c r="E9085" t="s">
        <v>1499</v>
      </c>
      <c r="F9085" t="s">
        <v>264</v>
      </c>
      <c r="G9085" t="s">
        <v>29</v>
      </c>
      <c r="H9085" t="s">
        <v>1205</v>
      </c>
      <c r="J9085" t="s">
        <v>19655</v>
      </c>
      <c r="K9085" t="str">
        <f ca="1">IF(ISNA(XLOOKUP(A9085,Customers!A:A,Customers!A:A)),"Invalid FK","Valid")</f>
        <v>Valid</v>
      </c>
      <c r="L9085" t="str">
        <f ca="1">IF(ISNA(XLOOKUP(B9085,Vendors!A:A,Vendors!A:A)),"Invalid FK","Valid")</f>
        <v>Valid</v>
      </c>
      <c r="M9085" t="str">
        <f ca="1">IF(ISNA(XLOOKUP(C9085,Headcount!C:C,Headcount!C:C)),"Invalid FK","Valid")</f>
        <v>Valid</v>
      </c>
    </row>
    <row r="9086" spans="1:13">
      <c r="A9086" t="s">
        <v>19656</v>
      </c>
      <c r="B9086" s="1">
        <v>44757</v>
      </c>
      <c r="C9086">
        <v>123258.09</v>
      </c>
      <c r="D9086" t="s">
        <v>1483</v>
      </c>
      <c r="E9086" t="s">
        <v>1499</v>
      </c>
      <c r="F9086" t="s">
        <v>264</v>
      </c>
      <c r="G9086" t="s">
        <v>13</v>
      </c>
      <c r="H9086" t="s">
        <v>928</v>
      </c>
      <c r="J9086" t="s">
        <v>19657</v>
      </c>
      <c r="K9086" t="str">
        <f ca="1">IF(ISNA(XLOOKUP(A9086,Customers!A:A,Customers!A:A)),"Invalid FK","Valid")</f>
        <v>Valid</v>
      </c>
      <c r="L9086" t="str">
        <f ca="1">IF(ISNA(XLOOKUP(B9086,Vendors!A:A,Vendors!A:A)),"Invalid FK","Valid")</f>
        <v>Valid</v>
      </c>
      <c r="M9086" t="str">
        <f ca="1">IF(ISNA(XLOOKUP(C9086,Headcount!C:C,Headcount!C:C)),"Invalid FK","Valid")</f>
        <v>Valid</v>
      </c>
    </row>
    <row r="9087" spans="1:13">
      <c r="A9087" t="s">
        <v>19658</v>
      </c>
      <c r="B9087" s="1">
        <v>44785</v>
      </c>
      <c r="C9087">
        <v>167528.34</v>
      </c>
      <c r="D9087" t="s">
        <v>1483</v>
      </c>
      <c r="E9087" t="s">
        <v>1499</v>
      </c>
      <c r="F9087" t="s">
        <v>271</v>
      </c>
      <c r="G9087" t="s">
        <v>29</v>
      </c>
      <c r="H9087" t="s">
        <v>971</v>
      </c>
      <c r="J9087" t="s">
        <v>19659</v>
      </c>
      <c r="K9087" t="str">
        <f ca="1">IF(ISNA(XLOOKUP(A9087,Customers!A:A,Customers!A:A)),"Invalid FK","Valid")</f>
        <v>Valid</v>
      </c>
      <c r="L9087" t="str">
        <f ca="1">IF(ISNA(XLOOKUP(B9087,Vendors!A:A,Vendors!A:A)),"Invalid FK","Valid")</f>
        <v>Valid</v>
      </c>
      <c r="M9087" t="str">
        <f ca="1">IF(ISNA(XLOOKUP(C9087,Headcount!C:C,Headcount!C:C)),"Invalid FK","Valid")</f>
        <v>Valid</v>
      </c>
    </row>
    <row r="9088" spans="1:13">
      <c r="A9088" t="s">
        <v>19660</v>
      </c>
      <c r="B9088" s="1">
        <v>45118</v>
      </c>
      <c r="C9088">
        <v>108959.72</v>
      </c>
      <c r="D9088" t="s">
        <v>1483</v>
      </c>
      <c r="E9088" t="s">
        <v>1487</v>
      </c>
      <c r="F9088" t="s">
        <v>271</v>
      </c>
      <c r="G9088" t="s">
        <v>13</v>
      </c>
      <c r="H9088" t="s">
        <v>830</v>
      </c>
      <c r="J9088" t="s">
        <v>19661</v>
      </c>
      <c r="K9088" t="str">
        <f ca="1">IF(ISNA(XLOOKUP(A9088,Customers!A:A,Customers!A:A)),"Invalid FK","Valid")</f>
        <v>Valid</v>
      </c>
      <c r="L9088" t="str">
        <f ca="1">IF(ISNA(XLOOKUP(B9088,Vendors!A:A,Vendors!A:A)),"Invalid FK","Valid")</f>
        <v>Valid</v>
      </c>
      <c r="M9088" t="str">
        <f ca="1">IF(ISNA(XLOOKUP(C9088,Headcount!C:C,Headcount!C:C)),"Invalid FK","Valid")</f>
        <v>Valid</v>
      </c>
    </row>
    <row r="9089" spans="1:13">
      <c r="A9089" t="s">
        <v>19662</v>
      </c>
      <c r="B9089" s="1">
        <v>44700</v>
      </c>
      <c r="C9089">
        <v>-55623.42</v>
      </c>
      <c r="D9089" t="s">
        <v>1478</v>
      </c>
      <c r="E9089" t="s">
        <v>1509</v>
      </c>
      <c r="F9089" t="s">
        <v>264</v>
      </c>
      <c r="G9089" t="s">
        <v>17</v>
      </c>
      <c r="I9089" t="s">
        <v>221</v>
      </c>
      <c r="J9089" t="s">
        <v>19663</v>
      </c>
      <c r="K9089" t="str">
        <f ca="1">IF(ISNA(XLOOKUP(A9089,Customers!A:A,Customers!A:A)),"Invalid FK","Valid")</f>
        <v>Valid</v>
      </c>
      <c r="L9089" t="str">
        <f ca="1">IF(ISNA(XLOOKUP(B9089,Vendors!A:A,Vendors!A:A)),"Invalid FK","Valid")</f>
        <v>Valid</v>
      </c>
      <c r="M9089" t="str">
        <f ca="1">IF(ISNA(XLOOKUP(C9089,Headcount!C:C,Headcount!C:C)),"Invalid FK","Valid")</f>
        <v>Valid</v>
      </c>
    </row>
    <row r="9090" spans="1:13">
      <c r="A9090" t="s">
        <v>19664</v>
      </c>
      <c r="B9090" s="1">
        <v>44670</v>
      </c>
      <c r="C9090">
        <v>-35278.370000000003</v>
      </c>
      <c r="D9090" t="s">
        <v>1478</v>
      </c>
      <c r="E9090" t="s">
        <v>20</v>
      </c>
      <c r="F9090" t="s">
        <v>264</v>
      </c>
      <c r="G9090" t="s">
        <v>13</v>
      </c>
      <c r="I9090" t="s">
        <v>27</v>
      </c>
      <c r="J9090" t="s">
        <v>19665</v>
      </c>
      <c r="K9090" t="str">
        <f ca="1">IF(ISNA(XLOOKUP(A9090,Customers!A:A,Customers!A:A)),"Invalid FK","Valid")</f>
        <v>Valid</v>
      </c>
      <c r="L9090" t="str">
        <f ca="1">IF(ISNA(XLOOKUP(B9090,Vendors!A:A,Vendors!A:A)),"Invalid FK","Valid")</f>
        <v>Valid</v>
      </c>
      <c r="M9090" t="str">
        <f ca="1">IF(ISNA(XLOOKUP(C9090,Headcount!C:C,Headcount!C:C)),"Invalid FK","Valid")</f>
        <v>Valid</v>
      </c>
    </row>
    <row r="9091" spans="1:13">
      <c r="A9091" t="s">
        <v>19666</v>
      </c>
      <c r="B9091" s="1">
        <v>44740</v>
      </c>
      <c r="C9091">
        <v>-58547.47</v>
      </c>
      <c r="D9091" t="s">
        <v>1478</v>
      </c>
      <c r="E9091" t="s">
        <v>36</v>
      </c>
      <c r="F9091" t="s">
        <v>264</v>
      </c>
      <c r="G9091" t="s">
        <v>17</v>
      </c>
      <c r="I9091" t="s">
        <v>187</v>
      </c>
      <c r="J9091" t="s">
        <v>19667</v>
      </c>
      <c r="K9091" t="str">
        <f ca="1">IF(ISNA(XLOOKUP(A9091,Customers!A:A,Customers!A:A)),"Invalid FK","Valid")</f>
        <v>Valid</v>
      </c>
      <c r="L9091" t="str">
        <f ca="1">IF(ISNA(XLOOKUP(B9091,Vendors!A:A,Vendors!A:A)),"Invalid FK","Valid")</f>
        <v>Valid</v>
      </c>
      <c r="M9091" t="str">
        <f ca="1">IF(ISNA(XLOOKUP(C9091,Headcount!C:C,Headcount!C:C)),"Invalid FK","Valid")</f>
        <v>Valid</v>
      </c>
    </row>
    <row r="9092" spans="1:13">
      <c r="A9092" t="s">
        <v>19668</v>
      </c>
      <c r="B9092" s="1">
        <v>44876</v>
      </c>
      <c r="C9092">
        <v>197324.74</v>
      </c>
      <c r="D9092" t="s">
        <v>1483</v>
      </c>
      <c r="E9092" t="s">
        <v>1487</v>
      </c>
      <c r="F9092" t="s">
        <v>264</v>
      </c>
      <c r="G9092" t="s">
        <v>13</v>
      </c>
      <c r="H9092" t="s">
        <v>963</v>
      </c>
      <c r="J9092" t="s">
        <v>19669</v>
      </c>
      <c r="K9092" t="str">
        <f ca="1">IF(ISNA(XLOOKUP(A9092,Customers!A:A,Customers!A:A)),"Invalid FK","Valid")</f>
        <v>Valid</v>
      </c>
      <c r="L9092" t="str">
        <f ca="1">IF(ISNA(XLOOKUP(B9092,Vendors!A:A,Vendors!A:A)),"Invalid FK","Valid")</f>
        <v>Valid</v>
      </c>
      <c r="M9092" t="str">
        <f ca="1">IF(ISNA(XLOOKUP(C9092,Headcount!C:C,Headcount!C:C)),"Invalid FK","Valid")</f>
        <v>Valid</v>
      </c>
    </row>
    <row r="9093" spans="1:13">
      <c r="A9093" t="s">
        <v>19670</v>
      </c>
      <c r="B9093" s="1">
        <v>44859</v>
      </c>
      <c r="C9093">
        <v>-69149.070000000007</v>
      </c>
      <c r="D9093" t="s">
        <v>1478</v>
      </c>
      <c r="E9093" t="s">
        <v>7</v>
      </c>
      <c r="F9093" t="s">
        <v>264</v>
      </c>
      <c r="G9093" t="s">
        <v>13</v>
      </c>
      <c r="I9093" t="s">
        <v>79</v>
      </c>
      <c r="J9093" t="s">
        <v>19671</v>
      </c>
      <c r="K9093" t="str">
        <f ca="1">IF(ISNA(XLOOKUP(A9093,Customers!A:A,Customers!A:A)),"Invalid FK","Valid")</f>
        <v>Valid</v>
      </c>
      <c r="L9093" t="str">
        <f ca="1">IF(ISNA(XLOOKUP(B9093,Vendors!A:A,Vendors!A:A)),"Invalid FK","Valid")</f>
        <v>Valid</v>
      </c>
      <c r="M9093" t="str">
        <f ca="1">IF(ISNA(XLOOKUP(C9093,Headcount!C:C,Headcount!C:C)),"Invalid FK","Valid")</f>
        <v>Valid</v>
      </c>
    </row>
    <row r="9094" spans="1:13">
      <c r="A9094" t="s">
        <v>19672</v>
      </c>
      <c r="B9094" s="1">
        <v>44768</v>
      </c>
      <c r="C9094">
        <v>-6743.12</v>
      </c>
      <c r="D9094" t="s">
        <v>1478</v>
      </c>
      <c r="E9094" t="s">
        <v>20</v>
      </c>
      <c r="F9094" t="s">
        <v>271</v>
      </c>
      <c r="G9094" t="s">
        <v>29</v>
      </c>
      <c r="I9094" t="s">
        <v>123</v>
      </c>
      <c r="J9094" t="s">
        <v>19673</v>
      </c>
      <c r="K9094" t="str">
        <f ca="1">IF(ISNA(XLOOKUP(A9094,Customers!A:A,Customers!A:A)),"Invalid FK","Valid")</f>
        <v>Valid</v>
      </c>
      <c r="L9094" t="str">
        <f ca="1">IF(ISNA(XLOOKUP(B9094,Vendors!A:A,Vendors!A:A)),"Invalid FK","Valid")</f>
        <v>Valid</v>
      </c>
      <c r="M9094" t="str">
        <f ca="1">IF(ISNA(XLOOKUP(C9094,Headcount!C:C,Headcount!C:C)),"Invalid FK","Valid")</f>
        <v>Valid</v>
      </c>
    </row>
    <row r="9095" spans="1:13">
      <c r="A9095" t="s">
        <v>19674</v>
      </c>
      <c r="B9095" s="1">
        <v>44729</v>
      </c>
      <c r="C9095">
        <v>-83169.509999999995</v>
      </c>
      <c r="D9095" t="s">
        <v>1478</v>
      </c>
      <c r="E9095" t="s">
        <v>1496</v>
      </c>
      <c r="F9095" t="s">
        <v>264</v>
      </c>
      <c r="G9095" t="s">
        <v>13</v>
      </c>
      <c r="I9095" t="s">
        <v>145</v>
      </c>
      <c r="J9095" t="s">
        <v>19675</v>
      </c>
      <c r="K9095" t="str">
        <f ca="1">IF(ISNA(XLOOKUP(A9095,Customers!A:A,Customers!A:A)),"Invalid FK","Valid")</f>
        <v>Valid</v>
      </c>
      <c r="L9095" t="str">
        <f ca="1">IF(ISNA(XLOOKUP(B9095,Vendors!A:A,Vendors!A:A)),"Invalid FK","Valid")</f>
        <v>Valid</v>
      </c>
      <c r="M9095" t="str">
        <f ca="1">IF(ISNA(XLOOKUP(C9095,Headcount!C:C,Headcount!C:C)),"Invalid FK","Valid")</f>
        <v>Valid</v>
      </c>
    </row>
    <row r="9096" spans="1:13">
      <c r="A9096" t="s">
        <v>19676</v>
      </c>
      <c r="B9096" s="1">
        <v>44859</v>
      </c>
      <c r="C9096">
        <v>-63320.91</v>
      </c>
      <c r="D9096" t="s">
        <v>1478</v>
      </c>
      <c r="E9096" t="s">
        <v>1534</v>
      </c>
      <c r="F9096" t="s">
        <v>271</v>
      </c>
      <c r="G9096" t="s">
        <v>8</v>
      </c>
      <c r="I9096" t="s">
        <v>207</v>
      </c>
      <c r="J9096" t="s">
        <v>19677</v>
      </c>
      <c r="K9096" t="str">
        <f ca="1">IF(ISNA(XLOOKUP(A9096,Customers!A:A,Customers!A:A)),"Invalid FK","Valid")</f>
        <v>Valid</v>
      </c>
      <c r="L9096" t="str">
        <f ca="1">IF(ISNA(XLOOKUP(B9096,Vendors!A:A,Vendors!A:A)),"Invalid FK","Valid")</f>
        <v>Valid</v>
      </c>
      <c r="M9096" t="str">
        <f ca="1">IF(ISNA(XLOOKUP(C9096,Headcount!C:C,Headcount!C:C)),"Invalid FK","Valid")</f>
        <v>Valid</v>
      </c>
    </row>
    <row r="9097" spans="1:13">
      <c r="A9097" t="s">
        <v>19678</v>
      </c>
      <c r="B9097" s="1">
        <v>45000</v>
      </c>
      <c r="C9097">
        <v>-48599.85</v>
      </c>
      <c r="D9097" t="s">
        <v>1478</v>
      </c>
      <c r="E9097" t="s">
        <v>1534</v>
      </c>
      <c r="F9097" t="s">
        <v>268</v>
      </c>
      <c r="G9097" t="s">
        <v>17</v>
      </c>
      <c r="I9097" t="s">
        <v>169</v>
      </c>
      <c r="J9097" t="s">
        <v>19679</v>
      </c>
      <c r="K9097" t="str">
        <f ca="1">IF(ISNA(XLOOKUP(A9097,Customers!A:A,Customers!A:A)),"Invalid FK","Valid")</f>
        <v>Valid</v>
      </c>
      <c r="L9097" t="str">
        <f ca="1">IF(ISNA(XLOOKUP(B9097,Vendors!A:A,Vendors!A:A)),"Invalid FK","Valid")</f>
        <v>Valid</v>
      </c>
      <c r="M9097" t="str">
        <f ca="1">IF(ISNA(XLOOKUP(C9097,Headcount!C:C,Headcount!C:C)),"Invalid FK","Valid")</f>
        <v>Valid</v>
      </c>
    </row>
    <row r="9098" spans="1:13">
      <c r="A9098" t="s">
        <v>19680</v>
      </c>
      <c r="B9098" s="1">
        <v>44723</v>
      </c>
      <c r="C9098">
        <v>81681.98</v>
      </c>
      <c r="D9098" t="s">
        <v>1483</v>
      </c>
      <c r="E9098" t="s">
        <v>1484</v>
      </c>
      <c r="F9098" t="s">
        <v>264</v>
      </c>
      <c r="G9098" t="s">
        <v>8</v>
      </c>
      <c r="H9098" t="s">
        <v>1401</v>
      </c>
      <c r="J9098" t="s">
        <v>19681</v>
      </c>
      <c r="K9098" t="str">
        <f ca="1">IF(ISNA(XLOOKUP(A9098,Customers!A:A,Customers!A:A)),"Invalid FK","Valid")</f>
        <v>Valid</v>
      </c>
      <c r="L9098" t="str">
        <f ca="1">IF(ISNA(XLOOKUP(B9098,Vendors!A:A,Vendors!A:A)),"Invalid FK","Valid")</f>
        <v>Valid</v>
      </c>
      <c r="M9098" t="str">
        <f ca="1">IF(ISNA(XLOOKUP(C9098,Headcount!C:C,Headcount!C:C)),"Invalid FK","Valid")</f>
        <v>Valid</v>
      </c>
    </row>
    <row r="9099" spans="1:13">
      <c r="A9099" t="s">
        <v>19682</v>
      </c>
      <c r="B9099" s="1">
        <v>44614</v>
      </c>
      <c r="C9099">
        <v>-35464.639999999999</v>
      </c>
      <c r="D9099" t="s">
        <v>1478</v>
      </c>
      <c r="E9099" t="s">
        <v>1496</v>
      </c>
      <c r="F9099" t="s">
        <v>268</v>
      </c>
      <c r="G9099" t="s">
        <v>17</v>
      </c>
      <c r="I9099" t="s">
        <v>30</v>
      </c>
      <c r="J9099" t="s">
        <v>19683</v>
      </c>
      <c r="K9099" t="str">
        <f ca="1">IF(ISNA(XLOOKUP(A9099,Customers!A:A,Customers!A:A)),"Invalid FK","Valid")</f>
        <v>Valid</v>
      </c>
      <c r="L9099" t="str">
        <f ca="1">IF(ISNA(XLOOKUP(B9099,Vendors!A:A,Vendors!A:A)),"Invalid FK","Valid")</f>
        <v>Valid</v>
      </c>
      <c r="M9099" t="str">
        <f ca="1">IF(ISNA(XLOOKUP(C9099,Headcount!C:C,Headcount!C:C)),"Invalid FK","Valid")</f>
        <v>Valid</v>
      </c>
    </row>
    <row r="9100" spans="1:13">
      <c r="A9100" t="s">
        <v>19684</v>
      </c>
      <c r="B9100" s="1">
        <v>45036</v>
      </c>
      <c r="C9100">
        <v>-49487.6</v>
      </c>
      <c r="D9100" t="s">
        <v>1478</v>
      </c>
      <c r="E9100" t="s">
        <v>1534</v>
      </c>
      <c r="F9100" t="s">
        <v>271</v>
      </c>
      <c r="G9100" t="s">
        <v>8</v>
      </c>
      <c r="I9100" t="s">
        <v>89</v>
      </c>
      <c r="J9100" t="s">
        <v>19685</v>
      </c>
      <c r="K9100" t="str">
        <f ca="1">IF(ISNA(XLOOKUP(A9100,Customers!A:A,Customers!A:A)),"Invalid FK","Valid")</f>
        <v>Valid</v>
      </c>
      <c r="L9100" t="str">
        <f ca="1">IF(ISNA(XLOOKUP(B9100,Vendors!A:A,Vendors!A:A)),"Invalid FK","Valid")</f>
        <v>Valid</v>
      </c>
      <c r="M9100" t="str">
        <f ca="1">IF(ISNA(XLOOKUP(C9100,Headcount!C:C,Headcount!C:C)),"Invalid FK","Valid")</f>
        <v>Valid</v>
      </c>
    </row>
    <row r="9101" spans="1:13">
      <c r="A9101" t="s">
        <v>19686</v>
      </c>
      <c r="B9101" s="1">
        <v>45100</v>
      </c>
      <c r="C9101">
        <v>-2000</v>
      </c>
      <c r="D9101" t="s">
        <v>1478</v>
      </c>
      <c r="E9101" t="s">
        <v>36</v>
      </c>
      <c r="F9101" t="s">
        <v>264</v>
      </c>
      <c r="G9101" t="s">
        <v>29</v>
      </c>
      <c r="I9101" t="s">
        <v>248</v>
      </c>
      <c r="J9101" t="s">
        <v>19687</v>
      </c>
      <c r="K9101" t="str">
        <f ca="1">IF(ISNA(XLOOKUP(A9101,Customers!A:A,Customers!A:A)),"Invalid FK","Valid")</f>
        <v>Valid</v>
      </c>
      <c r="L9101" t="str">
        <f ca="1">IF(ISNA(XLOOKUP(B9101,Vendors!A:A,Vendors!A:A)),"Invalid FK","Valid")</f>
        <v>Valid</v>
      </c>
      <c r="M9101" t="str">
        <f ca="1">IF(ISNA(XLOOKUP(C9101,Headcount!C:C,Headcount!C:C)),"Invalid FK","Valid")</f>
        <v>Valid</v>
      </c>
    </row>
    <row r="9102" spans="1:13">
      <c r="A9102" t="s">
        <v>19688</v>
      </c>
      <c r="B9102" s="1">
        <v>44621</v>
      </c>
      <c r="C9102">
        <v>-23119.81</v>
      </c>
      <c r="D9102" t="s">
        <v>1478</v>
      </c>
      <c r="E9102" t="s">
        <v>1496</v>
      </c>
      <c r="F9102" t="s">
        <v>264</v>
      </c>
      <c r="G9102" t="s">
        <v>17</v>
      </c>
      <c r="I9102" t="s">
        <v>169</v>
      </c>
      <c r="J9102" t="s">
        <v>19689</v>
      </c>
      <c r="K9102" t="str">
        <f ca="1">IF(ISNA(XLOOKUP(A9102,Customers!A:A,Customers!A:A)),"Invalid FK","Valid")</f>
        <v>Valid</v>
      </c>
      <c r="L9102" t="str">
        <f ca="1">IF(ISNA(XLOOKUP(B9102,Vendors!A:A,Vendors!A:A)),"Invalid FK","Valid")</f>
        <v>Valid</v>
      </c>
      <c r="M9102" t="str">
        <f ca="1">IF(ISNA(XLOOKUP(C9102,Headcount!C:C,Headcount!C:C)),"Invalid FK","Valid")</f>
        <v>Valid</v>
      </c>
    </row>
    <row r="9103" spans="1:13">
      <c r="A9103" t="s">
        <v>19690</v>
      </c>
      <c r="B9103" s="1">
        <v>44807</v>
      </c>
      <c r="C9103">
        <v>136286.09</v>
      </c>
      <c r="D9103" t="s">
        <v>1483</v>
      </c>
      <c r="E9103" t="s">
        <v>1484</v>
      </c>
      <c r="F9103" t="s">
        <v>271</v>
      </c>
      <c r="G9103" t="s">
        <v>8</v>
      </c>
      <c r="H9103" t="s">
        <v>1145</v>
      </c>
      <c r="J9103" t="s">
        <v>19691</v>
      </c>
      <c r="K9103" t="str">
        <f ca="1">IF(ISNA(XLOOKUP(A9103,Customers!A:A,Customers!A:A)),"Invalid FK","Valid")</f>
        <v>Valid</v>
      </c>
      <c r="L9103" t="str">
        <f ca="1">IF(ISNA(XLOOKUP(B9103,Vendors!A:A,Vendors!A:A)),"Invalid FK","Valid")</f>
        <v>Valid</v>
      </c>
      <c r="M9103" t="str">
        <f ca="1">IF(ISNA(XLOOKUP(C9103,Headcount!C:C,Headcount!C:C)),"Invalid FK","Valid")</f>
        <v>Valid</v>
      </c>
    </row>
    <row r="9104" spans="1:13">
      <c r="A9104" t="s">
        <v>19692</v>
      </c>
      <c r="B9104" s="1">
        <v>44649</v>
      </c>
      <c r="C9104">
        <v>195758.22</v>
      </c>
      <c r="D9104" t="s">
        <v>1483</v>
      </c>
      <c r="E9104" t="s">
        <v>1499</v>
      </c>
      <c r="F9104" t="s">
        <v>268</v>
      </c>
      <c r="G9104" t="s">
        <v>29</v>
      </c>
      <c r="H9104" t="s">
        <v>1133</v>
      </c>
      <c r="J9104" t="s">
        <v>19693</v>
      </c>
      <c r="K9104" t="str">
        <f ca="1">IF(ISNA(XLOOKUP(A9104,Customers!A:A,Customers!A:A)),"Invalid FK","Valid")</f>
        <v>Valid</v>
      </c>
      <c r="L9104" t="str">
        <f ca="1">IF(ISNA(XLOOKUP(B9104,Vendors!A:A,Vendors!A:A)),"Invalid FK","Valid")</f>
        <v>Valid</v>
      </c>
      <c r="M9104" t="str">
        <f ca="1">IF(ISNA(XLOOKUP(C9104,Headcount!C:C,Headcount!C:C)),"Invalid FK","Valid")</f>
        <v>Valid</v>
      </c>
    </row>
    <row r="9105" spans="1:13">
      <c r="A9105" t="s">
        <v>19694</v>
      </c>
      <c r="B9105" s="1">
        <v>45069</v>
      </c>
      <c r="C9105">
        <v>257396.45</v>
      </c>
      <c r="D9105" t="s">
        <v>1483</v>
      </c>
      <c r="E9105" t="s">
        <v>1487</v>
      </c>
      <c r="F9105" t="s">
        <v>264</v>
      </c>
      <c r="G9105" t="s">
        <v>13</v>
      </c>
      <c r="H9105" t="s">
        <v>752</v>
      </c>
      <c r="J9105" t="s">
        <v>19695</v>
      </c>
      <c r="K9105" t="str">
        <f ca="1">IF(ISNA(XLOOKUP(A9105,Customers!A:A,Customers!A:A)),"Invalid FK","Valid")</f>
        <v>Valid</v>
      </c>
      <c r="L9105" t="str">
        <f ca="1">IF(ISNA(XLOOKUP(B9105,Vendors!A:A,Vendors!A:A)),"Invalid FK","Valid")</f>
        <v>Valid</v>
      </c>
      <c r="M9105" t="str">
        <f ca="1">IF(ISNA(XLOOKUP(C9105,Headcount!C:C,Headcount!C:C)),"Invalid FK","Valid")</f>
        <v>Valid</v>
      </c>
    </row>
    <row r="9106" spans="1:13">
      <c r="A9106" t="s">
        <v>19696</v>
      </c>
      <c r="B9106" s="1">
        <v>44851</v>
      </c>
      <c r="C9106">
        <v>87839.89</v>
      </c>
      <c r="D9106" t="s">
        <v>1483</v>
      </c>
      <c r="E9106" t="s">
        <v>1487</v>
      </c>
      <c r="F9106" t="s">
        <v>271</v>
      </c>
      <c r="G9106" t="s">
        <v>13</v>
      </c>
      <c r="H9106" t="s">
        <v>756</v>
      </c>
      <c r="J9106" t="s">
        <v>19697</v>
      </c>
      <c r="K9106" t="str">
        <f ca="1">IF(ISNA(XLOOKUP(A9106,Customers!A:A,Customers!A:A)),"Invalid FK","Valid")</f>
        <v>Valid</v>
      </c>
      <c r="L9106" t="str">
        <f ca="1">IF(ISNA(XLOOKUP(B9106,Vendors!A:A,Vendors!A:A)),"Invalid FK","Valid")</f>
        <v>Valid</v>
      </c>
      <c r="M9106" t="str">
        <f ca="1">IF(ISNA(XLOOKUP(C9106,Headcount!C:C,Headcount!C:C)),"Invalid FK","Valid")</f>
        <v>Valid</v>
      </c>
    </row>
    <row r="9107" spans="1:13">
      <c r="A9107" t="s">
        <v>19698</v>
      </c>
      <c r="B9107" s="1">
        <v>45195</v>
      </c>
      <c r="C9107">
        <v>-65629.47</v>
      </c>
      <c r="D9107" t="s">
        <v>1478</v>
      </c>
      <c r="E9107" t="s">
        <v>1496</v>
      </c>
      <c r="F9107" t="s">
        <v>264</v>
      </c>
      <c r="G9107" t="s">
        <v>8</v>
      </c>
      <c r="I9107" t="s">
        <v>191</v>
      </c>
      <c r="J9107" t="s">
        <v>19699</v>
      </c>
      <c r="K9107" t="str">
        <f ca="1">IF(ISNA(XLOOKUP(A9107,Customers!A:A,Customers!A:A)),"Invalid FK","Valid")</f>
        <v>Valid</v>
      </c>
      <c r="L9107" t="str">
        <f ca="1">IF(ISNA(XLOOKUP(B9107,Vendors!A:A,Vendors!A:A)),"Invalid FK","Valid")</f>
        <v>Valid</v>
      </c>
      <c r="M9107" t="str">
        <f ca="1">IF(ISNA(XLOOKUP(C9107,Headcount!C:C,Headcount!C:C)),"Invalid FK","Valid")</f>
        <v>Valid</v>
      </c>
    </row>
    <row r="9108" spans="1:13">
      <c r="A9108" t="s">
        <v>19700</v>
      </c>
      <c r="B9108" s="1">
        <v>44631</v>
      </c>
      <c r="C9108">
        <v>-23477.57</v>
      </c>
      <c r="D9108" t="s">
        <v>1478</v>
      </c>
      <c r="E9108" t="s">
        <v>36</v>
      </c>
      <c r="F9108" t="s">
        <v>268</v>
      </c>
      <c r="G9108" t="s">
        <v>17</v>
      </c>
      <c r="I9108" t="s">
        <v>115</v>
      </c>
      <c r="J9108" t="s">
        <v>19701</v>
      </c>
      <c r="K9108" t="str">
        <f ca="1">IF(ISNA(XLOOKUP(A9108,Customers!A:A,Customers!A:A)),"Invalid FK","Valid")</f>
        <v>Valid</v>
      </c>
      <c r="L9108" t="str">
        <f ca="1">IF(ISNA(XLOOKUP(B9108,Vendors!A:A,Vendors!A:A)),"Invalid FK","Valid")</f>
        <v>Valid</v>
      </c>
      <c r="M9108" t="str">
        <f ca="1">IF(ISNA(XLOOKUP(C9108,Headcount!C:C,Headcount!C:C)),"Invalid FK","Valid")</f>
        <v>Valid</v>
      </c>
    </row>
    <row r="9109" spans="1:13">
      <c r="A9109" t="s">
        <v>19702</v>
      </c>
      <c r="B9109" s="1">
        <v>44842</v>
      </c>
      <c r="C9109">
        <v>152436.71</v>
      </c>
      <c r="D9109" t="s">
        <v>1483</v>
      </c>
      <c r="E9109" t="s">
        <v>1499</v>
      </c>
      <c r="F9109" t="s">
        <v>264</v>
      </c>
      <c r="G9109" t="s">
        <v>13</v>
      </c>
      <c r="H9109" t="s">
        <v>1387</v>
      </c>
      <c r="J9109" t="s">
        <v>19703</v>
      </c>
      <c r="K9109" t="str">
        <f ca="1">IF(ISNA(XLOOKUP(A9109,Customers!A:A,Customers!A:A)),"Invalid FK","Valid")</f>
        <v>Valid</v>
      </c>
      <c r="L9109" t="str">
        <f ca="1">IF(ISNA(XLOOKUP(B9109,Vendors!A:A,Vendors!A:A)),"Invalid FK","Valid")</f>
        <v>Valid</v>
      </c>
      <c r="M9109" t="str">
        <f ca="1">IF(ISNA(XLOOKUP(C9109,Headcount!C:C,Headcount!C:C)),"Invalid FK","Valid")</f>
        <v>Valid</v>
      </c>
    </row>
    <row r="9110" spans="1:13">
      <c r="A9110" t="s">
        <v>19704</v>
      </c>
      <c r="B9110" s="1">
        <v>44815</v>
      </c>
      <c r="C9110">
        <v>175735.11</v>
      </c>
      <c r="D9110" t="s">
        <v>1483</v>
      </c>
      <c r="E9110" t="s">
        <v>1484</v>
      </c>
      <c r="F9110" t="s">
        <v>264</v>
      </c>
      <c r="G9110" t="s">
        <v>13</v>
      </c>
      <c r="H9110" t="s">
        <v>932</v>
      </c>
      <c r="J9110" t="s">
        <v>19705</v>
      </c>
      <c r="K9110" t="str">
        <f ca="1">IF(ISNA(XLOOKUP(A9110,Customers!A:A,Customers!A:A)),"Invalid FK","Valid")</f>
        <v>Valid</v>
      </c>
      <c r="L9110" t="str">
        <f ca="1">IF(ISNA(XLOOKUP(B9110,Vendors!A:A,Vendors!A:A)),"Invalid FK","Valid")</f>
        <v>Valid</v>
      </c>
      <c r="M9110" t="str">
        <f ca="1">IF(ISNA(XLOOKUP(C9110,Headcount!C:C,Headcount!C:C)),"Invalid FK","Valid")</f>
        <v>Valid</v>
      </c>
    </row>
    <row r="9111" spans="1:13">
      <c r="A9111" t="s">
        <v>19706</v>
      </c>
      <c r="B9111" s="1">
        <v>45035</v>
      </c>
      <c r="C9111">
        <v>-71909.88</v>
      </c>
      <c r="D9111" t="s">
        <v>1478</v>
      </c>
      <c r="E9111" t="s">
        <v>20</v>
      </c>
      <c r="F9111" t="s">
        <v>268</v>
      </c>
      <c r="G9111" t="s">
        <v>29</v>
      </c>
      <c r="I9111" t="s">
        <v>221</v>
      </c>
      <c r="J9111" t="s">
        <v>19707</v>
      </c>
      <c r="K9111" t="str">
        <f ca="1">IF(ISNA(XLOOKUP(A9111,Customers!A:A,Customers!A:A)),"Invalid FK","Valid")</f>
        <v>Valid</v>
      </c>
      <c r="L9111" t="str">
        <f ca="1">IF(ISNA(XLOOKUP(B9111,Vendors!A:A,Vendors!A:A)),"Invalid FK","Valid")</f>
        <v>Valid</v>
      </c>
      <c r="M9111" t="str">
        <f ca="1">IF(ISNA(XLOOKUP(C9111,Headcount!C:C,Headcount!C:C)),"Invalid FK","Valid")</f>
        <v>Valid</v>
      </c>
    </row>
    <row r="9112" spans="1:13">
      <c r="A9112" t="s">
        <v>19708</v>
      </c>
      <c r="B9112" s="1">
        <v>44648</v>
      </c>
      <c r="C9112">
        <v>170868.39</v>
      </c>
      <c r="D9112" t="s">
        <v>1483</v>
      </c>
      <c r="E9112" t="s">
        <v>1484</v>
      </c>
      <c r="F9112" t="s">
        <v>268</v>
      </c>
      <c r="G9112" t="s">
        <v>13</v>
      </c>
      <c r="H9112" t="s">
        <v>798</v>
      </c>
      <c r="J9112" t="s">
        <v>19709</v>
      </c>
      <c r="K9112" t="str">
        <f ca="1">IF(ISNA(XLOOKUP(A9112,Customers!A:A,Customers!A:A)),"Invalid FK","Valid")</f>
        <v>Valid</v>
      </c>
      <c r="L9112" t="str">
        <f ca="1">IF(ISNA(XLOOKUP(B9112,Vendors!A:A,Vendors!A:A)),"Invalid FK","Valid")</f>
        <v>Valid</v>
      </c>
      <c r="M9112" t="str">
        <f ca="1">IF(ISNA(XLOOKUP(C9112,Headcount!C:C,Headcount!C:C)),"Invalid FK","Valid")</f>
        <v>Valid</v>
      </c>
    </row>
    <row r="9113" spans="1:13">
      <c r="A9113" t="s">
        <v>19710</v>
      </c>
      <c r="B9113" s="1">
        <v>44896</v>
      </c>
      <c r="C9113">
        <v>230230.8</v>
      </c>
      <c r="D9113" t="s">
        <v>1483</v>
      </c>
      <c r="E9113" t="s">
        <v>1499</v>
      </c>
      <c r="F9113" t="s">
        <v>271</v>
      </c>
      <c r="G9113" t="s">
        <v>8</v>
      </c>
      <c r="H9113" t="s">
        <v>1047</v>
      </c>
      <c r="J9113" t="s">
        <v>19711</v>
      </c>
      <c r="K9113" t="str">
        <f ca="1">IF(ISNA(XLOOKUP(A9113,Customers!A:A,Customers!A:A)),"Invalid FK","Valid")</f>
        <v>Valid</v>
      </c>
      <c r="L9113" t="str">
        <f ca="1">IF(ISNA(XLOOKUP(B9113,Vendors!A:A,Vendors!A:A)),"Invalid FK","Valid")</f>
        <v>Valid</v>
      </c>
      <c r="M9113" t="str">
        <f ca="1">IF(ISNA(XLOOKUP(C9113,Headcount!C:C,Headcount!C:C)),"Invalid FK","Valid")</f>
        <v>Valid</v>
      </c>
    </row>
    <row r="9114" spans="1:13">
      <c r="A9114" t="s">
        <v>19712</v>
      </c>
      <c r="B9114" s="1">
        <v>45177</v>
      </c>
      <c r="C9114">
        <v>-95063.66</v>
      </c>
      <c r="D9114" t="s">
        <v>1478</v>
      </c>
      <c r="E9114" t="s">
        <v>1534</v>
      </c>
      <c r="F9114" t="s">
        <v>264</v>
      </c>
      <c r="G9114" t="s">
        <v>13</v>
      </c>
      <c r="I9114" t="s">
        <v>101</v>
      </c>
      <c r="J9114" t="s">
        <v>19713</v>
      </c>
      <c r="K9114" t="str">
        <f ca="1">IF(ISNA(XLOOKUP(A9114,Customers!A:A,Customers!A:A)),"Invalid FK","Valid")</f>
        <v>Valid</v>
      </c>
      <c r="L9114" t="str">
        <f ca="1">IF(ISNA(XLOOKUP(B9114,Vendors!A:A,Vendors!A:A)),"Invalid FK","Valid")</f>
        <v>Valid</v>
      </c>
      <c r="M9114" t="str">
        <f ca="1">IF(ISNA(XLOOKUP(C9114,Headcount!C:C,Headcount!C:C)),"Invalid FK","Valid")</f>
        <v>Valid</v>
      </c>
    </row>
    <row r="9115" spans="1:13">
      <c r="A9115" t="s">
        <v>19714</v>
      </c>
      <c r="B9115" s="1">
        <v>44610</v>
      </c>
      <c r="C9115">
        <v>224069.71</v>
      </c>
      <c r="D9115" t="s">
        <v>1483</v>
      </c>
      <c r="E9115" t="s">
        <v>1487</v>
      </c>
      <c r="F9115" t="s">
        <v>268</v>
      </c>
      <c r="G9115" t="s">
        <v>29</v>
      </c>
      <c r="H9115" t="s">
        <v>1171</v>
      </c>
      <c r="J9115" t="s">
        <v>19715</v>
      </c>
      <c r="K9115" t="str">
        <f ca="1">IF(ISNA(XLOOKUP(A9115,Customers!A:A,Customers!A:A)),"Invalid FK","Valid")</f>
        <v>Valid</v>
      </c>
      <c r="L9115" t="str">
        <f ca="1">IF(ISNA(XLOOKUP(B9115,Vendors!A:A,Vendors!A:A)),"Invalid FK","Valid")</f>
        <v>Valid</v>
      </c>
      <c r="M9115" t="str">
        <f ca="1">IF(ISNA(XLOOKUP(C9115,Headcount!C:C,Headcount!C:C)),"Invalid FK","Valid")</f>
        <v>Valid</v>
      </c>
    </row>
    <row r="9116" spans="1:13">
      <c r="A9116" t="s">
        <v>19716</v>
      </c>
      <c r="B9116" s="1">
        <v>44856</v>
      </c>
      <c r="C9116">
        <v>3303.56</v>
      </c>
      <c r="D9116" t="s">
        <v>1504</v>
      </c>
      <c r="E9116" t="s">
        <v>1504</v>
      </c>
      <c r="F9116" t="s">
        <v>268</v>
      </c>
      <c r="G9116" t="s">
        <v>8</v>
      </c>
      <c r="J9116" t="s">
        <v>19717</v>
      </c>
      <c r="K9116" t="str">
        <f ca="1">IF(ISNA(XLOOKUP(A9116,Customers!A:A,Customers!A:A)),"Invalid FK","Valid")</f>
        <v>Valid</v>
      </c>
      <c r="L9116" t="str">
        <f ca="1">IF(ISNA(XLOOKUP(B9116,Vendors!A:A,Vendors!A:A)),"Invalid FK","Valid")</f>
        <v>Valid</v>
      </c>
      <c r="M9116" t="str">
        <f ca="1">IF(ISNA(XLOOKUP(C9116,Headcount!C:C,Headcount!C:C)),"Invalid FK","Valid")</f>
        <v>Valid</v>
      </c>
    </row>
    <row r="9117" spans="1:13">
      <c r="A9117" t="s">
        <v>19718</v>
      </c>
      <c r="B9117" s="1">
        <v>44648</v>
      </c>
      <c r="C9117">
        <v>-75520.160000000003</v>
      </c>
      <c r="D9117" t="s">
        <v>1478</v>
      </c>
      <c r="E9117" t="s">
        <v>1509</v>
      </c>
      <c r="F9117" t="s">
        <v>271</v>
      </c>
      <c r="G9117" t="s">
        <v>8</v>
      </c>
      <c r="I9117" t="s">
        <v>179</v>
      </c>
      <c r="J9117" t="s">
        <v>19719</v>
      </c>
      <c r="K9117" t="str">
        <f ca="1">IF(ISNA(XLOOKUP(A9117,Customers!A:A,Customers!A:A)),"Invalid FK","Valid")</f>
        <v>Valid</v>
      </c>
      <c r="L9117" t="str">
        <f ca="1">IF(ISNA(XLOOKUP(B9117,Vendors!A:A,Vendors!A:A)),"Invalid FK","Valid")</f>
        <v>Valid</v>
      </c>
      <c r="M9117" t="str">
        <f ca="1">IF(ISNA(XLOOKUP(C9117,Headcount!C:C,Headcount!C:C)),"Invalid FK","Valid")</f>
        <v>Valid</v>
      </c>
    </row>
    <row r="9118" spans="1:13">
      <c r="A9118" t="s">
        <v>19720</v>
      </c>
      <c r="B9118" s="1">
        <v>45033</v>
      </c>
      <c r="C9118">
        <v>-52615.76</v>
      </c>
      <c r="D9118" t="s">
        <v>1478</v>
      </c>
      <c r="E9118" t="s">
        <v>1509</v>
      </c>
      <c r="F9118" t="s">
        <v>264</v>
      </c>
      <c r="G9118" t="s">
        <v>17</v>
      </c>
      <c r="I9118" t="s">
        <v>32</v>
      </c>
      <c r="J9118" t="s">
        <v>19721</v>
      </c>
      <c r="K9118" t="str">
        <f ca="1">IF(ISNA(XLOOKUP(A9118,Customers!A:A,Customers!A:A)),"Invalid FK","Valid")</f>
        <v>Valid</v>
      </c>
      <c r="L9118" t="str">
        <f ca="1">IF(ISNA(XLOOKUP(B9118,Vendors!A:A,Vendors!A:A)),"Invalid FK","Valid")</f>
        <v>Valid</v>
      </c>
      <c r="M9118" t="str">
        <f ca="1">IF(ISNA(XLOOKUP(C9118,Headcount!C:C,Headcount!C:C)),"Invalid FK","Valid")</f>
        <v>Valid</v>
      </c>
    </row>
    <row r="9119" spans="1:13">
      <c r="A9119" t="s">
        <v>19722</v>
      </c>
      <c r="B9119" s="1">
        <v>45281</v>
      </c>
      <c r="C9119">
        <v>-50285.46</v>
      </c>
      <c r="D9119" t="s">
        <v>1478</v>
      </c>
      <c r="E9119" t="s">
        <v>20</v>
      </c>
      <c r="F9119" t="s">
        <v>271</v>
      </c>
      <c r="G9119" t="s">
        <v>29</v>
      </c>
      <c r="I9119" t="s">
        <v>173</v>
      </c>
      <c r="J9119" t="s">
        <v>19723</v>
      </c>
      <c r="K9119" t="str">
        <f ca="1">IF(ISNA(XLOOKUP(A9119,Customers!A:A,Customers!A:A)),"Invalid FK","Valid")</f>
        <v>Valid</v>
      </c>
      <c r="L9119" t="str">
        <f ca="1">IF(ISNA(XLOOKUP(B9119,Vendors!A:A,Vendors!A:A)),"Invalid FK","Valid")</f>
        <v>Valid</v>
      </c>
      <c r="M9119" t="str">
        <f ca="1">IF(ISNA(XLOOKUP(C9119,Headcount!C:C,Headcount!C:C)),"Invalid FK","Valid")</f>
        <v>Valid</v>
      </c>
    </row>
    <row r="9120" spans="1:13">
      <c r="A9120" t="s">
        <v>19724</v>
      </c>
      <c r="B9120" s="1">
        <v>45019</v>
      </c>
      <c r="C9120">
        <v>178876.17</v>
      </c>
      <c r="D9120" t="s">
        <v>1483</v>
      </c>
      <c r="E9120" t="s">
        <v>1499</v>
      </c>
      <c r="F9120" t="s">
        <v>264</v>
      </c>
      <c r="G9120" t="s">
        <v>13</v>
      </c>
      <c r="H9120" t="s">
        <v>977</v>
      </c>
      <c r="J9120" t="s">
        <v>19725</v>
      </c>
      <c r="K9120" t="str">
        <f ca="1">IF(ISNA(XLOOKUP(A9120,Customers!A:A,Customers!A:A)),"Invalid FK","Valid")</f>
        <v>Valid</v>
      </c>
      <c r="L9120" t="str">
        <f ca="1">IF(ISNA(XLOOKUP(B9120,Vendors!A:A,Vendors!A:A)),"Invalid FK","Valid")</f>
        <v>Valid</v>
      </c>
      <c r="M9120" t="str">
        <f ca="1">IF(ISNA(XLOOKUP(C9120,Headcount!C:C,Headcount!C:C)),"Invalid FK","Valid")</f>
        <v>Valid</v>
      </c>
    </row>
    <row r="9121" spans="1:13">
      <c r="A9121" t="s">
        <v>19726</v>
      </c>
      <c r="B9121" s="1">
        <v>44911</v>
      </c>
      <c r="C9121">
        <v>134242.98000000001</v>
      </c>
      <c r="D9121" t="s">
        <v>1483</v>
      </c>
      <c r="E9121" t="s">
        <v>1487</v>
      </c>
      <c r="F9121" t="s">
        <v>264</v>
      </c>
      <c r="G9121" t="s">
        <v>13</v>
      </c>
      <c r="H9121" t="s">
        <v>1077</v>
      </c>
      <c r="J9121" t="s">
        <v>19727</v>
      </c>
      <c r="K9121" t="str">
        <f ca="1">IF(ISNA(XLOOKUP(A9121,Customers!A:A,Customers!A:A)),"Invalid FK","Valid")</f>
        <v>Valid</v>
      </c>
      <c r="L9121" t="str">
        <f ca="1">IF(ISNA(XLOOKUP(B9121,Vendors!A:A,Vendors!A:A)),"Invalid FK","Valid")</f>
        <v>Valid</v>
      </c>
      <c r="M9121" t="str">
        <f ca="1">IF(ISNA(XLOOKUP(C9121,Headcount!C:C,Headcount!C:C)),"Invalid FK","Valid")</f>
        <v>Valid</v>
      </c>
    </row>
    <row r="9122" spans="1:13">
      <c r="A9122" t="s">
        <v>19728</v>
      </c>
      <c r="B9122" s="1">
        <v>44933</v>
      </c>
      <c r="C9122">
        <v>169374.43</v>
      </c>
      <c r="D9122" t="s">
        <v>1483</v>
      </c>
      <c r="E9122" t="s">
        <v>1499</v>
      </c>
      <c r="F9122" t="s">
        <v>271</v>
      </c>
      <c r="G9122" t="s">
        <v>17</v>
      </c>
      <c r="H9122" t="s">
        <v>1103</v>
      </c>
      <c r="J9122" t="s">
        <v>19729</v>
      </c>
      <c r="K9122" t="str">
        <f ca="1">IF(ISNA(XLOOKUP(A9122,Customers!A:A,Customers!A:A)),"Invalid FK","Valid")</f>
        <v>Valid</v>
      </c>
      <c r="L9122" t="str">
        <f ca="1">IF(ISNA(XLOOKUP(B9122,Vendors!A:A,Vendors!A:A)),"Invalid FK","Valid")</f>
        <v>Valid</v>
      </c>
      <c r="M9122" t="str">
        <f ca="1">IF(ISNA(XLOOKUP(C9122,Headcount!C:C,Headcount!C:C)),"Invalid FK","Valid")</f>
        <v>Valid</v>
      </c>
    </row>
    <row r="9123" spans="1:13">
      <c r="A9123" t="s">
        <v>19730</v>
      </c>
      <c r="B9123" s="1">
        <v>44960</v>
      </c>
      <c r="C9123">
        <v>-26493.21</v>
      </c>
      <c r="D9123" t="s">
        <v>1478</v>
      </c>
      <c r="E9123" t="s">
        <v>7</v>
      </c>
      <c r="F9123" t="s">
        <v>268</v>
      </c>
      <c r="G9123" t="s">
        <v>17</v>
      </c>
      <c r="I9123" t="s">
        <v>135</v>
      </c>
      <c r="J9123" t="s">
        <v>19731</v>
      </c>
      <c r="K9123" t="str">
        <f ca="1">IF(ISNA(XLOOKUP(A9123,Customers!A:A,Customers!A:A)),"Invalid FK","Valid")</f>
        <v>Valid</v>
      </c>
      <c r="L9123" t="str">
        <f ca="1">IF(ISNA(XLOOKUP(B9123,Vendors!A:A,Vendors!A:A)),"Invalid FK","Valid")</f>
        <v>Valid</v>
      </c>
      <c r="M9123" t="str">
        <f ca="1">IF(ISNA(XLOOKUP(C9123,Headcount!C:C,Headcount!C:C)),"Invalid FK","Valid")</f>
        <v>Valid</v>
      </c>
    </row>
    <row r="9124" spans="1:13">
      <c r="A9124" t="s">
        <v>19732</v>
      </c>
      <c r="B9124" s="1">
        <v>45175</v>
      </c>
      <c r="C9124">
        <v>-2000</v>
      </c>
      <c r="D9124" t="s">
        <v>1478</v>
      </c>
      <c r="E9124" t="s">
        <v>1496</v>
      </c>
      <c r="F9124" t="s">
        <v>271</v>
      </c>
      <c r="G9124" t="s">
        <v>29</v>
      </c>
      <c r="I9124" t="s">
        <v>181</v>
      </c>
      <c r="J9124" t="s">
        <v>19733</v>
      </c>
      <c r="K9124" t="str">
        <f ca="1">IF(ISNA(XLOOKUP(A9124,Customers!A:A,Customers!A:A)),"Invalid FK","Valid")</f>
        <v>Valid</v>
      </c>
      <c r="L9124" t="str">
        <f ca="1">IF(ISNA(XLOOKUP(B9124,Vendors!A:A,Vendors!A:A)),"Invalid FK","Valid")</f>
        <v>Valid</v>
      </c>
      <c r="M9124" t="str">
        <f ca="1">IF(ISNA(XLOOKUP(C9124,Headcount!C:C,Headcount!C:C)),"Invalid FK","Valid")</f>
        <v>Valid</v>
      </c>
    </row>
    <row r="9125" spans="1:13">
      <c r="A9125" t="s">
        <v>19734</v>
      </c>
      <c r="B9125" s="1">
        <v>44765</v>
      </c>
      <c r="C9125">
        <v>146960.24</v>
      </c>
      <c r="D9125" t="s">
        <v>1483</v>
      </c>
      <c r="E9125" t="s">
        <v>1484</v>
      </c>
      <c r="F9125" t="s">
        <v>271</v>
      </c>
      <c r="G9125" t="s">
        <v>17</v>
      </c>
      <c r="H9125" t="s">
        <v>1187</v>
      </c>
      <c r="J9125" t="s">
        <v>19735</v>
      </c>
      <c r="K9125" t="str">
        <f ca="1">IF(ISNA(XLOOKUP(A9125,Customers!A:A,Customers!A:A)),"Invalid FK","Valid")</f>
        <v>Valid</v>
      </c>
      <c r="L9125" t="str">
        <f ca="1">IF(ISNA(XLOOKUP(B9125,Vendors!A:A,Vendors!A:A)),"Invalid FK","Valid")</f>
        <v>Valid</v>
      </c>
      <c r="M9125" t="str">
        <f ca="1">IF(ISNA(XLOOKUP(C9125,Headcount!C:C,Headcount!C:C)),"Invalid FK","Valid")</f>
        <v>Valid</v>
      </c>
    </row>
    <row r="9126" spans="1:13">
      <c r="A9126" t="s">
        <v>19736</v>
      </c>
      <c r="B9126" s="1">
        <v>44729</v>
      </c>
      <c r="C9126">
        <v>173546.99</v>
      </c>
      <c r="D9126" t="s">
        <v>1483</v>
      </c>
      <c r="E9126" t="s">
        <v>1484</v>
      </c>
      <c r="F9126" t="s">
        <v>268</v>
      </c>
      <c r="G9126" t="s">
        <v>17</v>
      </c>
      <c r="H9126" t="s">
        <v>1143</v>
      </c>
      <c r="J9126" t="s">
        <v>19737</v>
      </c>
      <c r="K9126" t="str">
        <f ca="1">IF(ISNA(XLOOKUP(A9126,Customers!A:A,Customers!A:A)),"Invalid FK","Valid")</f>
        <v>Valid</v>
      </c>
      <c r="L9126" t="str">
        <f ca="1">IF(ISNA(XLOOKUP(B9126,Vendors!A:A,Vendors!A:A)),"Invalid FK","Valid")</f>
        <v>Valid</v>
      </c>
      <c r="M9126" t="str">
        <f ca="1">IF(ISNA(XLOOKUP(C9126,Headcount!C:C,Headcount!C:C)),"Invalid FK","Valid")</f>
        <v>Valid</v>
      </c>
    </row>
    <row r="9127" spans="1:13">
      <c r="A9127" t="s">
        <v>19738</v>
      </c>
      <c r="B9127" s="1">
        <v>45260</v>
      </c>
      <c r="C9127">
        <v>-13253.95</v>
      </c>
      <c r="D9127" t="s">
        <v>1478</v>
      </c>
      <c r="E9127" t="s">
        <v>1534</v>
      </c>
      <c r="F9127" t="s">
        <v>264</v>
      </c>
      <c r="G9127" t="s">
        <v>8</v>
      </c>
      <c r="I9127" t="s">
        <v>133</v>
      </c>
      <c r="J9127" t="s">
        <v>19739</v>
      </c>
      <c r="K9127" t="str">
        <f ca="1">IF(ISNA(XLOOKUP(A9127,Customers!A:A,Customers!A:A)),"Invalid FK","Valid")</f>
        <v>Valid</v>
      </c>
      <c r="L9127" t="str">
        <f ca="1">IF(ISNA(XLOOKUP(B9127,Vendors!A:A,Vendors!A:A)),"Invalid FK","Valid")</f>
        <v>Valid</v>
      </c>
      <c r="M9127" t="str">
        <f ca="1">IF(ISNA(XLOOKUP(C9127,Headcount!C:C,Headcount!C:C)),"Invalid FK","Valid")</f>
        <v>Valid</v>
      </c>
    </row>
    <row r="9128" spans="1:13">
      <c r="A9128" t="s">
        <v>19740</v>
      </c>
      <c r="B9128" s="1">
        <v>45199</v>
      </c>
      <c r="C9128">
        <v>257717.99</v>
      </c>
      <c r="D9128" t="s">
        <v>1483</v>
      </c>
      <c r="E9128" t="s">
        <v>1487</v>
      </c>
      <c r="F9128" t="s">
        <v>268</v>
      </c>
      <c r="G9128" t="s">
        <v>17</v>
      </c>
      <c r="H9128" t="s">
        <v>1353</v>
      </c>
      <c r="J9128" t="s">
        <v>19741</v>
      </c>
      <c r="K9128" t="str">
        <f ca="1">IF(ISNA(XLOOKUP(A9128,Customers!A:A,Customers!A:A)),"Invalid FK","Valid")</f>
        <v>Valid</v>
      </c>
      <c r="L9128" t="str">
        <f ca="1">IF(ISNA(XLOOKUP(B9128,Vendors!A:A,Vendors!A:A)),"Invalid FK","Valid")</f>
        <v>Valid</v>
      </c>
      <c r="M9128" t="str">
        <f ca="1">IF(ISNA(XLOOKUP(C9128,Headcount!C:C,Headcount!C:C)),"Invalid FK","Valid")</f>
        <v>Valid</v>
      </c>
    </row>
    <row r="9129" spans="1:13">
      <c r="A9129" t="s">
        <v>19742</v>
      </c>
      <c r="B9129" s="1">
        <v>44715</v>
      </c>
      <c r="C9129">
        <v>-29184.18</v>
      </c>
      <c r="D9129" t="s">
        <v>1478</v>
      </c>
      <c r="E9129" t="s">
        <v>7</v>
      </c>
      <c r="F9129" t="s">
        <v>268</v>
      </c>
      <c r="G9129" t="s">
        <v>17</v>
      </c>
      <c r="I9129" t="s">
        <v>219</v>
      </c>
      <c r="J9129" t="s">
        <v>19743</v>
      </c>
      <c r="K9129" t="str">
        <f ca="1">IF(ISNA(XLOOKUP(A9129,Customers!A:A,Customers!A:A)),"Invalid FK","Valid")</f>
        <v>Valid</v>
      </c>
      <c r="L9129" t="str">
        <f ca="1">IF(ISNA(XLOOKUP(B9129,Vendors!A:A,Vendors!A:A)),"Invalid FK","Valid")</f>
        <v>Valid</v>
      </c>
      <c r="M9129" t="str">
        <f ca="1">IF(ISNA(XLOOKUP(C9129,Headcount!C:C,Headcount!C:C)),"Invalid FK","Valid")</f>
        <v>Valid</v>
      </c>
    </row>
    <row r="9130" spans="1:13">
      <c r="A9130" t="s">
        <v>19744</v>
      </c>
      <c r="B9130" s="1">
        <v>45045</v>
      </c>
      <c r="C9130">
        <v>33407.519999999997</v>
      </c>
      <c r="D9130" t="s">
        <v>1483</v>
      </c>
      <c r="E9130" t="s">
        <v>1484</v>
      </c>
      <c r="F9130" t="s">
        <v>264</v>
      </c>
      <c r="G9130" t="s">
        <v>8</v>
      </c>
      <c r="H9130" t="s">
        <v>1265</v>
      </c>
      <c r="J9130" t="s">
        <v>19745</v>
      </c>
      <c r="K9130" t="str">
        <f ca="1">IF(ISNA(XLOOKUP(A9130,Customers!A:A,Customers!A:A)),"Invalid FK","Valid")</f>
        <v>Valid</v>
      </c>
      <c r="L9130" t="str">
        <f ca="1">IF(ISNA(XLOOKUP(B9130,Vendors!A:A,Vendors!A:A)),"Invalid FK","Valid")</f>
        <v>Valid</v>
      </c>
      <c r="M9130" t="str">
        <f ca="1">IF(ISNA(XLOOKUP(C9130,Headcount!C:C,Headcount!C:C)),"Invalid FK","Valid")</f>
        <v>Valid</v>
      </c>
    </row>
    <row r="9131" spans="1:13">
      <c r="A9131" t="s">
        <v>19746</v>
      </c>
      <c r="B9131" s="1">
        <v>44728</v>
      </c>
      <c r="C9131">
        <v>-46816.63</v>
      </c>
      <c r="D9131" t="s">
        <v>1478</v>
      </c>
      <c r="E9131" t="s">
        <v>1534</v>
      </c>
      <c r="F9131" t="s">
        <v>271</v>
      </c>
      <c r="G9131" t="s">
        <v>13</v>
      </c>
      <c r="I9131" t="s">
        <v>95</v>
      </c>
      <c r="J9131" t="s">
        <v>19747</v>
      </c>
      <c r="K9131" t="str">
        <f ca="1">IF(ISNA(XLOOKUP(A9131,Customers!A:A,Customers!A:A)),"Invalid FK","Valid")</f>
        <v>Valid</v>
      </c>
      <c r="L9131" t="str">
        <f ca="1">IF(ISNA(XLOOKUP(B9131,Vendors!A:A,Vendors!A:A)),"Invalid FK","Valid")</f>
        <v>Valid</v>
      </c>
      <c r="M9131" t="str">
        <f ca="1">IF(ISNA(XLOOKUP(C9131,Headcount!C:C,Headcount!C:C)),"Invalid FK","Valid")</f>
        <v>Valid</v>
      </c>
    </row>
    <row r="9132" spans="1:13">
      <c r="A9132" t="s">
        <v>19748</v>
      </c>
      <c r="B9132" s="1">
        <v>45113</v>
      </c>
      <c r="C9132">
        <v>-34914.46</v>
      </c>
      <c r="D9132" t="s">
        <v>1478</v>
      </c>
      <c r="E9132" t="s">
        <v>1496</v>
      </c>
      <c r="F9132" t="s">
        <v>268</v>
      </c>
      <c r="G9132" t="s">
        <v>17</v>
      </c>
      <c r="I9132" t="s">
        <v>167</v>
      </c>
      <c r="J9132" t="s">
        <v>19749</v>
      </c>
      <c r="K9132" t="str">
        <f ca="1">IF(ISNA(XLOOKUP(A9132,Customers!A:A,Customers!A:A)),"Invalid FK","Valid")</f>
        <v>Valid</v>
      </c>
      <c r="L9132" t="str">
        <f ca="1">IF(ISNA(XLOOKUP(B9132,Vendors!A:A,Vendors!A:A)),"Invalid FK","Valid")</f>
        <v>Valid</v>
      </c>
      <c r="M9132" t="str">
        <f ca="1">IF(ISNA(XLOOKUP(C9132,Headcount!C:C,Headcount!C:C)),"Invalid FK","Valid")</f>
        <v>Valid</v>
      </c>
    </row>
    <row r="9133" spans="1:13">
      <c r="A9133" t="s">
        <v>19750</v>
      </c>
      <c r="B9133" s="1">
        <v>44943</v>
      </c>
      <c r="C9133">
        <v>164989.49</v>
      </c>
      <c r="D9133" t="s">
        <v>1483</v>
      </c>
      <c r="E9133" t="s">
        <v>1499</v>
      </c>
      <c r="F9133" t="s">
        <v>268</v>
      </c>
      <c r="G9133" t="s">
        <v>13</v>
      </c>
      <c r="H9133" t="s">
        <v>1297</v>
      </c>
      <c r="J9133" t="s">
        <v>19751</v>
      </c>
      <c r="K9133" t="str">
        <f ca="1">IF(ISNA(XLOOKUP(A9133,Customers!A:A,Customers!A:A)),"Invalid FK","Valid")</f>
        <v>Valid</v>
      </c>
      <c r="L9133" t="str">
        <f ca="1">IF(ISNA(XLOOKUP(B9133,Vendors!A:A,Vendors!A:A)),"Invalid FK","Valid")</f>
        <v>Valid</v>
      </c>
      <c r="M9133" t="str">
        <f ca="1">IF(ISNA(XLOOKUP(C9133,Headcount!C:C,Headcount!C:C)),"Invalid FK","Valid")</f>
        <v>Valid</v>
      </c>
    </row>
    <row r="9134" spans="1:13">
      <c r="A9134" t="s">
        <v>19752</v>
      </c>
      <c r="B9134" s="1">
        <v>44686</v>
      </c>
      <c r="C9134">
        <v>98284.28</v>
      </c>
      <c r="D9134" t="s">
        <v>1483</v>
      </c>
      <c r="E9134" t="s">
        <v>1499</v>
      </c>
      <c r="F9134" t="s">
        <v>264</v>
      </c>
      <c r="G9134" t="s">
        <v>29</v>
      </c>
      <c r="H9134" t="s">
        <v>1277</v>
      </c>
      <c r="J9134" t="s">
        <v>19753</v>
      </c>
      <c r="K9134" t="str">
        <f ca="1">IF(ISNA(XLOOKUP(A9134,Customers!A:A,Customers!A:A)),"Invalid FK","Valid")</f>
        <v>Valid</v>
      </c>
      <c r="L9134" t="str">
        <f ca="1">IF(ISNA(XLOOKUP(B9134,Vendors!A:A,Vendors!A:A)),"Invalid FK","Valid")</f>
        <v>Valid</v>
      </c>
      <c r="M9134" t="str">
        <f ca="1">IF(ISNA(XLOOKUP(C9134,Headcount!C:C,Headcount!C:C)),"Invalid FK","Valid")</f>
        <v>Valid</v>
      </c>
    </row>
    <row r="9135" spans="1:13">
      <c r="A9135" t="s">
        <v>19754</v>
      </c>
      <c r="B9135" s="1">
        <v>45151</v>
      </c>
      <c r="C9135">
        <v>-41103.74</v>
      </c>
      <c r="D9135" t="s">
        <v>1478</v>
      </c>
      <c r="E9135" t="s">
        <v>20</v>
      </c>
      <c r="F9135" t="s">
        <v>264</v>
      </c>
      <c r="G9135" t="s">
        <v>29</v>
      </c>
      <c r="I9135" t="s">
        <v>123</v>
      </c>
      <c r="J9135" t="s">
        <v>19755</v>
      </c>
      <c r="K9135" t="str">
        <f ca="1">IF(ISNA(XLOOKUP(A9135,Customers!A:A,Customers!A:A)),"Invalid FK","Valid")</f>
        <v>Valid</v>
      </c>
      <c r="L9135" t="str">
        <f ca="1">IF(ISNA(XLOOKUP(B9135,Vendors!A:A,Vendors!A:A)),"Invalid FK","Valid")</f>
        <v>Valid</v>
      </c>
      <c r="M9135" t="str">
        <f ca="1">IF(ISNA(XLOOKUP(C9135,Headcount!C:C,Headcount!C:C)),"Invalid FK","Valid")</f>
        <v>Valid</v>
      </c>
    </row>
    <row r="9136" spans="1:13">
      <c r="A9136" t="s">
        <v>19756</v>
      </c>
      <c r="B9136" s="1">
        <v>45047</v>
      </c>
      <c r="C9136">
        <v>186342.48</v>
      </c>
      <c r="D9136" t="s">
        <v>1483</v>
      </c>
      <c r="E9136" t="s">
        <v>1484</v>
      </c>
      <c r="F9136" t="s">
        <v>264</v>
      </c>
      <c r="G9136" t="s">
        <v>29</v>
      </c>
      <c r="H9136" t="s">
        <v>949</v>
      </c>
      <c r="J9136" t="s">
        <v>19757</v>
      </c>
      <c r="K9136" t="str">
        <f ca="1">IF(ISNA(XLOOKUP(A9136,Customers!A:A,Customers!A:A)),"Invalid FK","Valid")</f>
        <v>Valid</v>
      </c>
      <c r="L9136" t="str">
        <f ca="1">IF(ISNA(XLOOKUP(B9136,Vendors!A:A,Vendors!A:A)),"Invalid FK","Valid")</f>
        <v>Valid</v>
      </c>
      <c r="M9136" t="str">
        <f ca="1">IF(ISNA(XLOOKUP(C9136,Headcount!C:C,Headcount!C:C)),"Invalid FK","Valid")</f>
        <v>Valid</v>
      </c>
    </row>
    <row r="9137" spans="1:13">
      <c r="A9137" t="s">
        <v>19758</v>
      </c>
      <c r="B9137" s="1">
        <v>44905</v>
      </c>
      <c r="C9137">
        <v>39287.21</v>
      </c>
      <c r="D9137" t="s">
        <v>1483</v>
      </c>
      <c r="E9137" t="s">
        <v>1484</v>
      </c>
      <c r="F9137" t="s">
        <v>264</v>
      </c>
      <c r="G9137" t="s">
        <v>8</v>
      </c>
      <c r="H9137" t="s">
        <v>780</v>
      </c>
      <c r="J9137" t="s">
        <v>19759</v>
      </c>
      <c r="K9137" t="str">
        <f ca="1">IF(ISNA(XLOOKUP(A9137,Customers!A:A,Customers!A:A)),"Invalid FK","Valid")</f>
        <v>Valid</v>
      </c>
      <c r="L9137" t="str">
        <f ca="1">IF(ISNA(XLOOKUP(B9137,Vendors!A:A,Vendors!A:A)),"Invalid FK","Valid")</f>
        <v>Valid</v>
      </c>
      <c r="M9137" t="str">
        <f ca="1">IF(ISNA(XLOOKUP(C9137,Headcount!C:C,Headcount!C:C)),"Invalid FK","Valid")</f>
        <v>Valid</v>
      </c>
    </row>
    <row r="9138" spans="1:13">
      <c r="A9138" t="s">
        <v>19760</v>
      </c>
      <c r="B9138" s="1">
        <v>44868</v>
      </c>
      <c r="C9138">
        <v>126569.76</v>
      </c>
      <c r="D9138" t="s">
        <v>1483</v>
      </c>
      <c r="E9138" t="s">
        <v>1499</v>
      </c>
      <c r="F9138" t="s">
        <v>268</v>
      </c>
      <c r="G9138" t="s">
        <v>8</v>
      </c>
      <c r="H9138" t="s">
        <v>1309</v>
      </c>
      <c r="J9138" t="s">
        <v>19761</v>
      </c>
      <c r="K9138" t="str">
        <f ca="1">IF(ISNA(XLOOKUP(A9138,Customers!A:A,Customers!A:A)),"Invalid FK","Valid")</f>
        <v>Valid</v>
      </c>
      <c r="L9138" t="str">
        <f ca="1">IF(ISNA(XLOOKUP(B9138,Vendors!A:A,Vendors!A:A)),"Invalid FK","Valid")</f>
        <v>Valid</v>
      </c>
      <c r="M9138" t="str">
        <f ca="1">IF(ISNA(XLOOKUP(C9138,Headcount!C:C,Headcount!C:C)),"Invalid FK","Valid")</f>
        <v>Valid</v>
      </c>
    </row>
    <row r="9139" spans="1:13">
      <c r="A9139" t="s">
        <v>19762</v>
      </c>
      <c r="B9139" s="1">
        <v>45151</v>
      </c>
      <c r="C9139">
        <v>61065.279999999999</v>
      </c>
      <c r="D9139" t="s">
        <v>1483</v>
      </c>
      <c r="E9139" t="s">
        <v>1484</v>
      </c>
      <c r="F9139" t="s">
        <v>264</v>
      </c>
      <c r="G9139" t="s">
        <v>29</v>
      </c>
      <c r="H9139" t="s">
        <v>1225</v>
      </c>
      <c r="J9139" t="s">
        <v>19763</v>
      </c>
      <c r="K9139" t="str">
        <f ca="1">IF(ISNA(XLOOKUP(A9139,Customers!A:A,Customers!A:A)),"Invalid FK","Valid")</f>
        <v>Valid</v>
      </c>
      <c r="L9139" t="str">
        <f ca="1">IF(ISNA(XLOOKUP(B9139,Vendors!A:A,Vendors!A:A)),"Invalid FK","Valid")</f>
        <v>Valid</v>
      </c>
      <c r="M9139" t="str">
        <f ca="1">IF(ISNA(XLOOKUP(C9139,Headcount!C:C,Headcount!C:C)),"Invalid FK","Valid")</f>
        <v>Valid</v>
      </c>
    </row>
    <row r="9140" spans="1:13">
      <c r="A9140" t="s">
        <v>19764</v>
      </c>
      <c r="B9140" s="1">
        <v>45039</v>
      </c>
      <c r="C9140">
        <v>140866.53</v>
      </c>
      <c r="D9140" t="s">
        <v>1483</v>
      </c>
      <c r="E9140" t="s">
        <v>1487</v>
      </c>
      <c r="F9140" t="s">
        <v>268</v>
      </c>
      <c r="G9140" t="s">
        <v>8</v>
      </c>
      <c r="H9140" t="s">
        <v>852</v>
      </c>
      <c r="J9140" t="s">
        <v>19765</v>
      </c>
      <c r="K9140" t="str">
        <f ca="1">IF(ISNA(XLOOKUP(A9140,Customers!A:A,Customers!A:A)),"Invalid FK","Valid")</f>
        <v>Valid</v>
      </c>
      <c r="L9140" t="str">
        <f ca="1">IF(ISNA(XLOOKUP(B9140,Vendors!A:A,Vendors!A:A)),"Invalid FK","Valid")</f>
        <v>Valid</v>
      </c>
      <c r="M9140" t="str">
        <f ca="1">IF(ISNA(XLOOKUP(C9140,Headcount!C:C,Headcount!C:C)),"Invalid FK","Valid")</f>
        <v>Valid</v>
      </c>
    </row>
    <row r="9141" spans="1:13">
      <c r="A9141" t="s">
        <v>19766</v>
      </c>
      <c r="B9141" s="1">
        <v>45068</v>
      </c>
      <c r="C9141">
        <v>-5428.8</v>
      </c>
      <c r="D9141" t="s">
        <v>1478</v>
      </c>
      <c r="E9141" t="s">
        <v>1534</v>
      </c>
      <c r="F9141" t="s">
        <v>271</v>
      </c>
      <c r="G9141" t="s">
        <v>17</v>
      </c>
      <c r="I9141" t="s">
        <v>63</v>
      </c>
      <c r="J9141" t="s">
        <v>19767</v>
      </c>
      <c r="K9141" t="str">
        <f ca="1">IF(ISNA(XLOOKUP(A9141,Customers!A:A,Customers!A:A)),"Invalid FK","Valid")</f>
        <v>Valid</v>
      </c>
      <c r="L9141" t="str">
        <f ca="1">IF(ISNA(XLOOKUP(B9141,Vendors!A:A,Vendors!A:A)),"Invalid FK","Valid")</f>
        <v>Valid</v>
      </c>
      <c r="M9141" t="str">
        <f ca="1">IF(ISNA(XLOOKUP(C9141,Headcount!C:C,Headcount!C:C)),"Invalid FK","Valid")</f>
        <v>Valid</v>
      </c>
    </row>
    <row r="9142" spans="1:13">
      <c r="A9142" t="s">
        <v>19768</v>
      </c>
      <c r="B9142" s="1">
        <v>44982</v>
      </c>
      <c r="C9142">
        <v>154630.45000000001</v>
      </c>
      <c r="D9142" t="s">
        <v>1483</v>
      </c>
      <c r="E9142" t="s">
        <v>1484</v>
      </c>
      <c r="F9142" t="s">
        <v>264</v>
      </c>
      <c r="G9142" t="s">
        <v>13</v>
      </c>
      <c r="H9142" t="s">
        <v>790</v>
      </c>
      <c r="J9142" t="s">
        <v>19769</v>
      </c>
      <c r="K9142" t="str">
        <f ca="1">IF(ISNA(XLOOKUP(A9142,Customers!A:A,Customers!A:A)),"Invalid FK","Valid")</f>
        <v>Valid</v>
      </c>
      <c r="L9142" t="str">
        <f ca="1">IF(ISNA(XLOOKUP(B9142,Vendors!A:A,Vendors!A:A)),"Invalid FK","Valid")</f>
        <v>Valid</v>
      </c>
      <c r="M9142" t="str">
        <f ca="1">IF(ISNA(XLOOKUP(C9142,Headcount!C:C,Headcount!C:C)),"Invalid FK","Valid")</f>
        <v>Valid</v>
      </c>
    </row>
    <row r="9143" spans="1:13">
      <c r="A9143" t="s">
        <v>19770</v>
      </c>
      <c r="B9143" s="1">
        <v>44921</v>
      </c>
      <c r="C9143">
        <v>-41173.42</v>
      </c>
      <c r="D9143" t="s">
        <v>1478</v>
      </c>
      <c r="E9143" t="s">
        <v>1496</v>
      </c>
      <c r="F9143" t="s">
        <v>264</v>
      </c>
      <c r="G9143" t="s">
        <v>17</v>
      </c>
      <c r="I9143" t="s">
        <v>197</v>
      </c>
      <c r="J9143" t="s">
        <v>19771</v>
      </c>
      <c r="K9143" t="str">
        <f ca="1">IF(ISNA(XLOOKUP(A9143,Customers!A:A,Customers!A:A)),"Invalid FK","Valid")</f>
        <v>Valid</v>
      </c>
      <c r="L9143" t="str">
        <f ca="1">IF(ISNA(XLOOKUP(B9143,Vendors!A:A,Vendors!A:A)),"Invalid FK","Valid")</f>
        <v>Valid</v>
      </c>
      <c r="M9143" t="str">
        <f ca="1">IF(ISNA(XLOOKUP(C9143,Headcount!C:C,Headcount!C:C)),"Invalid FK","Valid")</f>
        <v>Valid</v>
      </c>
    </row>
    <row r="9144" spans="1:13">
      <c r="A9144" t="s">
        <v>19772</v>
      </c>
      <c r="B9144" s="1">
        <v>45173</v>
      </c>
      <c r="C9144">
        <v>-37660.959999999999</v>
      </c>
      <c r="D9144" t="s">
        <v>1478</v>
      </c>
      <c r="E9144" t="s">
        <v>1509</v>
      </c>
      <c r="F9144" t="s">
        <v>271</v>
      </c>
      <c r="G9144" t="s">
        <v>29</v>
      </c>
      <c r="I9144" t="s">
        <v>107</v>
      </c>
      <c r="J9144" t="s">
        <v>19773</v>
      </c>
      <c r="K9144" t="str">
        <f ca="1">IF(ISNA(XLOOKUP(A9144,Customers!A:A,Customers!A:A)),"Invalid FK","Valid")</f>
        <v>Valid</v>
      </c>
      <c r="L9144" t="str">
        <f ca="1">IF(ISNA(XLOOKUP(B9144,Vendors!A:A,Vendors!A:A)),"Invalid FK","Valid")</f>
        <v>Valid</v>
      </c>
      <c r="M9144" t="str">
        <f ca="1">IF(ISNA(XLOOKUP(C9144,Headcount!C:C,Headcount!C:C)),"Invalid FK","Valid")</f>
        <v>Valid</v>
      </c>
    </row>
    <row r="9145" spans="1:13">
      <c r="A9145" t="s">
        <v>19774</v>
      </c>
      <c r="B9145" s="1">
        <v>44701</v>
      </c>
      <c r="C9145">
        <v>142703.67999999999</v>
      </c>
      <c r="D9145" t="s">
        <v>1483</v>
      </c>
      <c r="E9145" t="s">
        <v>1484</v>
      </c>
      <c r="F9145" t="s">
        <v>264</v>
      </c>
      <c r="G9145" t="s">
        <v>17</v>
      </c>
      <c r="H9145" t="s">
        <v>928</v>
      </c>
      <c r="J9145" t="s">
        <v>19775</v>
      </c>
      <c r="K9145" t="str">
        <f ca="1">IF(ISNA(XLOOKUP(A9145,Customers!A:A,Customers!A:A)),"Invalid FK","Valid")</f>
        <v>Valid</v>
      </c>
      <c r="L9145" t="str">
        <f ca="1">IF(ISNA(XLOOKUP(B9145,Vendors!A:A,Vendors!A:A)),"Invalid FK","Valid")</f>
        <v>Valid</v>
      </c>
      <c r="M9145" t="str">
        <f ca="1">IF(ISNA(XLOOKUP(C9145,Headcount!C:C,Headcount!C:C)),"Invalid FK","Valid")</f>
        <v>Valid</v>
      </c>
    </row>
    <row r="9146" spans="1:13">
      <c r="A9146" t="s">
        <v>19776</v>
      </c>
      <c r="B9146" s="1">
        <v>44832</v>
      </c>
      <c r="C9146">
        <v>169938.72</v>
      </c>
      <c r="D9146" t="s">
        <v>1483</v>
      </c>
      <c r="E9146" t="s">
        <v>1484</v>
      </c>
      <c r="F9146" t="s">
        <v>268</v>
      </c>
      <c r="G9146" t="s">
        <v>17</v>
      </c>
      <c r="H9146" t="s">
        <v>872</v>
      </c>
      <c r="J9146" t="s">
        <v>19777</v>
      </c>
      <c r="K9146" t="str">
        <f ca="1">IF(ISNA(XLOOKUP(A9146,Customers!A:A,Customers!A:A)),"Invalid FK","Valid")</f>
        <v>Valid</v>
      </c>
      <c r="L9146" t="str">
        <f ca="1">IF(ISNA(XLOOKUP(B9146,Vendors!A:A,Vendors!A:A)),"Invalid FK","Valid")</f>
        <v>Valid</v>
      </c>
      <c r="M9146" t="str">
        <f ca="1">IF(ISNA(XLOOKUP(C9146,Headcount!C:C,Headcount!C:C)),"Invalid FK","Valid")</f>
        <v>Valid</v>
      </c>
    </row>
    <row r="9147" spans="1:13">
      <c r="A9147" t="s">
        <v>19778</v>
      </c>
      <c r="B9147" s="1">
        <v>45114</v>
      </c>
      <c r="C9147">
        <v>115988.78</v>
      </c>
      <c r="D9147" t="s">
        <v>1483</v>
      </c>
      <c r="E9147" t="s">
        <v>1499</v>
      </c>
      <c r="F9147" t="s">
        <v>268</v>
      </c>
      <c r="G9147" t="s">
        <v>13</v>
      </c>
      <c r="H9147" t="s">
        <v>1035</v>
      </c>
      <c r="J9147" t="s">
        <v>19779</v>
      </c>
      <c r="K9147" t="str">
        <f ca="1">IF(ISNA(XLOOKUP(A9147,Customers!A:A,Customers!A:A)),"Invalid FK","Valid")</f>
        <v>Valid</v>
      </c>
      <c r="L9147" t="str">
        <f ca="1">IF(ISNA(XLOOKUP(B9147,Vendors!A:A,Vendors!A:A)),"Invalid FK","Valid")</f>
        <v>Valid</v>
      </c>
      <c r="M9147" t="str">
        <f ca="1">IF(ISNA(XLOOKUP(C9147,Headcount!C:C,Headcount!C:C)),"Invalid FK","Valid")</f>
        <v>Valid</v>
      </c>
    </row>
    <row r="9148" spans="1:13">
      <c r="A9148" t="s">
        <v>19780</v>
      </c>
      <c r="B9148" s="1">
        <v>44859</v>
      </c>
      <c r="C9148">
        <v>-29665.71</v>
      </c>
      <c r="D9148" t="s">
        <v>1478</v>
      </c>
      <c r="E9148" t="s">
        <v>1496</v>
      </c>
      <c r="F9148" t="s">
        <v>264</v>
      </c>
      <c r="G9148" t="s">
        <v>13</v>
      </c>
      <c r="I9148" t="s">
        <v>175</v>
      </c>
      <c r="J9148" t="s">
        <v>19781</v>
      </c>
      <c r="K9148" t="str">
        <f ca="1">IF(ISNA(XLOOKUP(A9148,Customers!A:A,Customers!A:A)),"Invalid FK","Valid")</f>
        <v>Valid</v>
      </c>
      <c r="L9148" t="str">
        <f ca="1">IF(ISNA(XLOOKUP(B9148,Vendors!A:A,Vendors!A:A)),"Invalid FK","Valid")</f>
        <v>Valid</v>
      </c>
      <c r="M9148" t="str">
        <f ca="1">IF(ISNA(XLOOKUP(C9148,Headcount!C:C,Headcount!C:C)),"Invalid FK","Valid")</f>
        <v>Valid</v>
      </c>
    </row>
    <row r="9149" spans="1:13">
      <c r="A9149" t="s">
        <v>19782</v>
      </c>
      <c r="B9149" s="1">
        <v>44763</v>
      </c>
      <c r="C9149">
        <v>66600.84</v>
      </c>
      <c r="D9149" t="s">
        <v>1483</v>
      </c>
      <c r="E9149" t="s">
        <v>1499</v>
      </c>
      <c r="F9149" t="s">
        <v>264</v>
      </c>
      <c r="G9149" t="s">
        <v>29</v>
      </c>
      <c r="H9149" t="s">
        <v>862</v>
      </c>
      <c r="J9149" t="s">
        <v>19783</v>
      </c>
      <c r="K9149" t="str">
        <f ca="1">IF(ISNA(XLOOKUP(A9149,Customers!A:A,Customers!A:A)),"Invalid FK","Valid")</f>
        <v>Valid</v>
      </c>
      <c r="L9149" t="str">
        <f ca="1">IF(ISNA(XLOOKUP(B9149,Vendors!A:A,Vendors!A:A)),"Invalid FK","Valid")</f>
        <v>Valid</v>
      </c>
      <c r="M9149" t="str">
        <f ca="1">IF(ISNA(XLOOKUP(C9149,Headcount!C:C,Headcount!C:C)),"Invalid FK","Valid")</f>
        <v>Valid</v>
      </c>
    </row>
    <row r="9150" spans="1:13">
      <c r="A9150" t="s">
        <v>19784</v>
      </c>
      <c r="B9150" s="1">
        <v>45231</v>
      </c>
      <c r="C9150">
        <v>276932.09999999998</v>
      </c>
      <c r="D9150" t="s">
        <v>1483</v>
      </c>
      <c r="E9150" t="s">
        <v>1499</v>
      </c>
      <c r="F9150" t="s">
        <v>264</v>
      </c>
      <c r="G9150" t="s">
        <v>29</v>
      </c>
      <c r="H9150" t="s">
        <v>808</v>
      </c>
      <c r="J9150" t="s">
        <v>19785</v>
      </c>
      <c r="K9150" t="str">
        <f ca="1">IF(ISNA(XLOOKUP(A9150,Customers!A:A,Customers!A:A)),"Invalid FK","Valid")</f>
        <v>Valid</v>
      </c>
      <c r="L9150" t="str">
        <f ca="1">IF(ISNA(XLOOKUP(B9150,Vendors!A:A,Vendors!A:A)),"Invalid FK","Valid")</f>
        <v>Valid</v>
      </c>
      <c r="M9150" t="str">
        <f ca="1">IF(ISNA(XLOOKUP(C9150,Headcount!C:C,Headcount!C:C)),"Invalid FK","Valid")</f>
        <v>Valid</v>
      </c>
    </row>
    <row r="9151" spans="1:13">
      <c r="A9151" t="s">
        <v>19786</v>
      </c>
      <c r="B9151" s="1">
        <v>45028</v>
      </c>
      <c r="C9151">
        <v>107851.26</v>
      </c>
      <c r="D9151" t="s">
        <v>1483</v>
      </c>
      <c r="E9151" t="s">
        <v>1499</v>
      </c>
      <c r="F9151" t="s">
        <v>271</v>
      </c>
      <c r="G9151" t="s">
        <v>8</v>
      </c>
      <c r="H9151" t="s">
        <v>1285</v>
      </c>
      <c r="J9151" t="s">
        <v>19787</v>
      </c>
      <c r="K9151" t="str">
        <f ca="1">IF(ISNA(XLOOKUP(A9151,Customers!A:A,Customers!A:A)),"Invalid FK","Valid")</f>
        <v>Valid</v>
      </c>
      <c r="L9151" t="str">
        <f ca="1">IF(ISNA(XLOOKUP(B9151,Vendors!A:A,Vendors!A:A)),"Invalid FK","Valid")</f>
        <v>Valid</v>
      </c>
      <c r="M9151" t="str">
        <f ca="1">IF(ISNA(XLOOKUP(C9151,Headcount!C:C,Headcount!C:C)),"Invalid FK","Valid")</f>
        <v>Valid</v>
      </c>
    </row>
    <row r="9152" spans="1:13">
      <c r="A9152" t="s">
        <v>19788</v>
      </c>
      <c r="B9152" s="1">
        <v>44981</v>
      </c>
      <c r="C9152">
        <v>186517.24</v>
      </c>
      <c r="D9152" t="s">
        <v>1483</v>
      </c>
      <c r="E9152" t="s">
        <v>1499</v>
      </c>
      <c r="F9152" t="s">
        <v>268</v>
      </c>
      <c r="G9152" t="s">
        <v>17</v>
      </c>
      <c r="H9152" t="s">
        <v>834</v>
      </c>
      <c r="J9152" t="s">
        <v>19789</v>
      </c>
      <c r="K9152" t="str">
        <f ca="1">IF(ISNA(XLOOKUP(A9152,Customers!A:A,Customers!A:A)),"Invalid FK","Valid")</f>
        <v>Valid</v>
      </c>
      <c r="L9152" t="str">
        <f ca="1">IF(ISNA(XLOOKUP(B9152,Vendors!A:A,Vendors!A:A)),"Invalid FK","Valid")</f>
        <v>Valid</v>
      </c>
      <c r="M9152" t="str">
        <f ca="1">IF(ISNA(XLOOKUP(C9152,Headcount!C:C,Headcount!C:C)),"Invalid FK","Valid")</f>
        <v>Valid</v>
      </c>
    </row>
    <row r="9153" spans="1:13">
      <c r="A9153" t="s">
        <v>19790</v>
      </c>
      <c r="B9153" s="1">
        <v>44659</v>
      </c>
      <c r="C9153">
        <v>-42292.959999999999</v>
      </c>
      <c r="D9153" t="s">
        <v>1478</v>
      </c>
      <c r="E9153" t="s">
        <v>1509</v>
      </c>
      <c r="F9153" t="s">
        <v>268</v>
      </c>
      <c r="G9153" t="s">
        <v>13</v>
      </c>
      <c r="I9153" t="s">
        <v>195</v>
      </c>
      <c r="J9153" t="s">
        <v>19791</v>
      </c>
      <c r="K9153" t="str">
        <f ca="1">IF(ISNA(XLOOKUP(A9153,Customers!A:A,Customers!A:A)),"Invalid FK","Valid")</f>
        <v>Valid</v>
      </c>
      <c r="L9153" t="str">
        <f ca="1">IF(ISNA(XLOOKUP(B9153,Vendors!A:A,Vendors!A:A)),"Invalid FK","Valid")</f>
        <v>Valid</v>
      </c>
      <c r="M9153" t="str">
        <f ca="1">IF(ISNA(XLOOKUP(C9153,Headcount!C:C,Headcount!C:C)),"Invalid FK","Valid")</f>
        <v>Valid</v>
      </c>
    </row>
    <row r="9154" spans="1:13">
      <c r="A9154" t="s">
        <v>19792</v>
      </c>
      <c r="B9154" s="1">
        <v>45141</v>
      </c>
      <c r="C9154">
        <v>-44377</v>
      </c>
      <c r="D9154" t="s">
        <v>1478</v>
      </c>
      <c r="E9154" t="s">
        <v>1534</v>
      </c>
      <c r="F9154" t="s">
        <v>271</v>
      </c>
      <c r="G9154" t="s">
        <v>29</v>
      </c>
      <c r="I9154" t="s">
        <v>219</v>
      </c>
      <c r="J9154" t="s">
        <v>19793</v>
      </c>
      <c r="K9154" t="str">
        <f ca="1">IF(ISNA(XLOOKUP(A9154,Customers!A:A,Customers!A:A)),"Invalid FK","Valid")</f>
        <v>Valid</v>
      </c>
      <c r="L9154" t="str">
        <f ca="1">IF(ISNA(XLOOKUP(B9154,Vendors!A:A,Vendors!A:A)),"Invalid FK","Valid")</f>
        <v>Valid</v>
      </c>
      <c r="M9154" t="str">
        <f ca="1">IF(ISNA(XLOOKUP(C9154,Headcount!C:C,Headcount!C:C)),"Invalid FK","Valid")</f>
        <v>Valid</v>
      </c>
    </row>
    <row r="9155" spans="1:13">
      <c r="A9155" t="s">
        <v>19794</v>
      </c>
      <c r="B9155" s="1">
        <v>44793</v>
      </c>
      <c r="C9155">
        <v>-61367.02</v>
      </c>
      <c r="D9155" t="s">
        <v>1478</v>
      </c>
      <c r="E9155" t="s">
        <v>20</v>
      </c>
      <c r="F9155" t="s">
        <v>268</v>
      </c>
      <c r="G9155" t="s">
        <v>29</v>
      </c>
      <c r="I9155" t="s">
        <v>27</v>
      </c>
      <c r="J9155" t="s">
        <v>19795</v>
      </c>
      <c r="K9155" t="str">
        <f ca="1">IF(ISNA(XLOOKUP(A9155,Customers!A:A,Customers!A:A)),"Invalid FK","Valid")</f>
        <v>Valid</v>
      </c>
      <c r="L9155" t="str">
        <f ca="1">IF(ISNA(XLOOKUP(B9155,Vendors!A:A,Vendors!A:A)),"Invalid FK","Valid")</f>
        <v>Valid</v>
      </c>
      <c r="M9155" t="str">
        <f ca="1">IF(ISNA(XLOOKUP(C9155,Headcount!C:C,Headcount!C:C)),"Invalid FK","Valid")</f>
        <v>Valid</v>
      </c>
    </row>
    <row r="9156" spans="1:13">
      <c r="A9156" t="s">
        <v>19796</v>
      </c>
      <c r="B9156" s="1">
        <v>44959</v>
      </c>
      <c r="C9156">
        <v>52718.63</v>
      </c>
      <c r="D9156" t="s">
        <v>1483</v>
      </c>
      <c r="E9156" t="s">
        <v>1484</v>
      </c>
      <c r="F9156" t="s">
        <v>271</v>
      </c>
      <c r="G9156" t="s">
        <v>13</v>
      </c>
      <c r="H9156" t="s">
        <v>1231</v>
      </c>
      <c r="J9156" t="s">
        <v>19797</v>
      </c>
      <c r="K9156" t="str">
        <f ca="1">IF(ISNA(XLOOKUP(A9156,Customers!A:A,Customers!A:A)),"Invalid FK","Valid")</f>
        <v>Valid</v>
      </c>
      <c r="L9156" t="str">
        <f ca="1">IF(ISNA(XLOOKUP(B9156,Vendors!A:A,Vendors!A:A)),"Invalid FK","Valid")</f>
        <v>Valid</v>
      </c>
      <c r="M9156" t="str">
        <f ca="1">IF(ISNA(XLOOKUP(C9156,Headcount!C:C,Headcount!C:C)),"Invalid FK","Valid")</f>
        <v>Valid</v>
      </c>
    </row>
    <row r="9157" spans="1:13">
      <c r="A9157" t="s">
        <v>19798</v>
      </c>
      <c r="B9157" s="1">
        <v>45080</v>
      </c>
      <c r="C9157">
        <v>-37658.35</v>
      </c>
      <c r="D9157" t="s">
        <v>1478</v>
      </c>
      <c r="E9157" t="s">
        <v>20</v>
      </c>
      <c r="F9157" t="s">
        <v>271</v>
      </c>
      <c r="G9157" t="s">
        <v>8</v>
      </c>
      <c r="I9157" t="s">
        <v>63</v>
      </c>
      <c r="J9157" t="s">
        <v>19799</v>
      </c>
      <c r="K9157" t="str">
        <f ca="1">IF(ISNA(XLOOKUP(A9157,Customers!A:A,Customers!A:A)),"Invalid FK","Valid")</f>
        <v>Valid</v>
      </c>
      <c r="L9157" t="str">
        <f ca="1">IF(ISNA(XLOOKUP(B9157,Vendors!A:A,Vendors!A:A)),"Invalid FK","Valid")</f>
        <v>Valid</v>
      </c>
      <c r="M9157" t="str">
        <f ca="1">IF(ISNA(XLOOKUP(C9157,Headcount!C:C,Headcount!C:C)),"Invalid FK","Valid")</f>
        <v>Valid</v>
      </c>
    </row>
    <row r="9158" spans="1:13">
      <c r="A9158" t="s">
        <v>19800</v>
      </c>
      <c r="B9158" s="1">
        <v>45177</v>
      </c>
      <c r="C9158">
        <v>109541.87</v>
      </c>
      <c r="D9158" t="s">
        <v>1483</v>
      </c>
      <c r="E9158" t="s">
        <v>1484</v>
      </c>
      <c r="F9158" t="s">
        <v>264</v>
      </c>
      <c r="G9158" t="s">
        <v>8</v>
      </c>
      <c r="H9158" t="s">
        <v>1003</v>
      </c>
      <c r="J9158" t="s">
        <v>19801</v>
      </c>
      <c r="K9158" t="str">
        <f ca="1">IF(ISNA(XLOOKUP(A9158,Customers!A:A,Customers!A:A)),"Invalid FK","Valid")</f>
        <v>Valid</v>
      </c>
      <c r="L9158" t="str">
        <f ca="1">IF(ISNA(XLOOKUP(B9158,Vendors!A:A,Vendors!A:A)),"Invalid FK","Valid")</f>
        <v>Valid</v>
      </c>
      <c r="M9158" t="str">
        <f ca="1">IF(ISNA(XLOOKUP(C9158,Headcount!C:C,Headcount!C:C)),"Invalid FK","Valid")</f>
        <v>Valid</v>
      </c>
    </row>
    <row r="9159" spans="1:13">
      <c r="A9159" t="s">
        <v>19802</v>
      </c>
      <c r="B9159" s="1">
        <v>44763</v>
      </c>
      <c r="C9159">
        <v>-51200.84</v>
      </c>
      <c r="D9159" t="s">
        <v>1478</v>
      </c>
      <c r="E9159" t="s">
        <v>1534</v>
      </c>
      <c r="F9159" t="s">
        <v>264</v>
      </c>
      <c r="G9159" t="s">
        <v>13</v>
      </c>
      <c r="I9159" t="s">
        <v>215</v>
      </c>
      <c r="J9159" t="s">
        <v>19803</v>
      </c>
      <c r="K9159" t="str">
        <f ca="1">IF(ISNA(XLOOKUP(A9159,Customers!A:A,Customers!A:A)),"Invalid FK","Valid")</f>
        <v>Valid</v>
      </c>
      <c r="L9159" t="str">
        <f ca="1">IF(ISNA(XLOOKUP(B9159,Vendors!A:A,Vendors!A:A)),"Invalid FK","Valid")</f>
        <v>Valid</v>
      </c>
      <c r="M9159" t="str">
        <f ca="1">IF(ISNA(XLOOKUP(C9159,Headcount!C:C,Headcount!C:C)),"Invalid FK","Valid")</f>
        <v>Valid</v>
      </c>
    </row>
    <row r="9160" spans="1:13">
      <c r="A9160" t="s">
        <v>19804</v>
      </c>
      <c r="B9160" s="1">
        <v>45261</v>
      </c>
      <c r="C9160">
        <v>16373.59</v>
      </c>
      <c r="D9160" t="s">
        <v>1504</v>
      </c>
      <c r="E9160" t="s">
        <v>1504</v>
      </c>
      <c r="F9160" t="s">
        <v>264</v>
      </c>
      <c r="G9160" t="s">
        <v>17</v>
      </c>
      <c r="J9160" t="s">
        <v>19805</v>
      </c>
      <c r="K9160" t="str">
        <f ca="1">IF(ISNA(XLOOKUP(A9160,Customers!A:A,Customers!A:A)),"Invalid FK","Valid")</f>
        <v>Valid</v>
      </c>
      <c r="L9160" t="str">
        <f ca="1">IF(ISNA(XLOOKUP(B9160,Vendors!A:A,Vendors!A:A)),"Invalid FK","Valid")</f>
        <v>Valid</v>
      </c>
      <c r="M9160" t="str">
        <f ca="1">IF(ISNA(XLOOKUP(C9160,Headcount!C:C,Headcount!C:C)),"Invalid FK","Valid")</f>
        <v>Valid</v>
      </c>
    </row>
    <row r="9161" spans="1:13">
      <c r="A9161" t="s">
        <v>19806</v>
      </c>
      <c r="B9161" s="1">
        <v>44593</v>
      </c>
      <c r="C9161">
        <v>97470.2</v>
      </c>
      <c r="D9161" t="s">
        <v>1483</v>
      </c>
      <c r="E9161" t="s">
        <v>1499</v>
      </c>
      <c r="F9161" t="s">
        <v>271</v>
      </c>
      <c r="G9161" t="s">
        <v>17</v>
      </c>
      <c r="H9161" t="s">
        <v>1013</v>
      </c>
      <c r="J9161" t="s">
        <v>19807</v>
      </c>
      <c r="K9161" t="str">
        <f ca="1">IF(ISNA(XLOOKUP(A9161,Customers!A:A,Customers!A:A)),"Invalid FK","Valid")</f>
        <v>Valid</v>
      </c>
      <c r="L9161" t="str">
        <f ca="1">IF(ISNA(XLOOKUP(B9161,Vendors!A:A,Vendors!A:A)),"Invalid FK","Valid")</f>
        <v>Valid</v>
      </c>
      <c r="M9161" t="str">
        <f ca="1">IF(ISNA(XLOOKUP(C9161,Headcount!C:C,Headcount!C:C)),"Invalid FK","Valid")</f>
        <v>Valid</v>
      </c>
    </row>
    <row r="9162" spans="1:13">
      <c r="A9162" t="s">
        <v>19808</v>
      </c>
      <c r="B9162" s="1">
        <v>45035</v>
      </c>
      <c r="C9162">
        <v>140808.94</v>
      </c>
      <c r="D9162" t="s">
        <v>1483</v>
      </c>
      <c r="E9162" t="s">
        <v>1499</v>
      </c>
      <c r="F9162" t="s">
        <v>271</v>
      </c>
      <c r="G9162" t="s">
        <v>13</v>
      </c>
      <c r="H9162" t="s">
        <v>1061</v>
      </c>
      <c r="J9162" t="s">
        <v>19809</v>
      </c>
      <c r="K9162" t="str">
        <f ca="1">IF(ISNA(XLOOKUP(A9162,Customers!A:A,Customers!A:A)),"Invalid FK","Valid")</f>
        <v>Valid</v>
      </c>
      <c r="L9162" t="str">
        <f ca="1">IF(ISNA(XLOOKUP(B9162,Vendors!A:A,Vendors!A:A)),"Invalid FK","Valid")</f>
        <v>Valid</v>
      </c>
      <c r="M9162" t="str">
        <f ca="1">IF(ISNA(XLOOKUP(C9162,Headcount!C:C,Headcount!C:C)),"Invalid FK","Valid")</f>
        <v>Valid</v>
      </c>
    </row>
    <row r="9163" spans="1:13">
      <c r="A9163" t="s">
        <v>19810</v>
      </c>
      <c r="B9163" s="1">
        <v>45259</v>
      </c>
      <c r="C9163">
        <v>-43935.839999999997</v>
      </c>
      <c r="D9163" t="s">
        <v>1478</v>
      </c>
      <c r="E9163" t="s">
        <v>1509</v>
      </c>
      <c r="F9163" t="s">
        <v>268</v>
      </c>
      <c r="G9163" t="s">
        <v>29</v>
      </c>
      <c r="I9163" t="s">
        <v>75</v>
      </c>
      <c r="J9163" t="s">
        <v>19811</v>
      </c>
      <c r="K9163" t="str">
        <f ca="1">IF(ISNA(XLOOKUP(A9163,Customers!A:A,Customers!A:A)),"Invalid FK","Valid")</f>
        <v>Valid</v>
      </c>
      <c r="L9163" t="str">
        <f ca="1">IF(ISNA(XLOOKUP(B9163,Vendors!A:A,Vendors!A:A)),"Invalid FK","Valid")</f>
        <v>Valid</v>
      </c>
      <c r="M9163" t="str">
        <f ca="1">IF(ISNA(XLOOKUP(C9163,Headcount!C:C,Headcount!C:C)),"Invalid FK","Valid")</f>
        <v>Valid</v>
      </c>
    </row>
    <row r="9164" spans="1:13">
      <c r="A9164" t="s">
        <v>19812</v>
      </c>
      <c r="B9164" s="1">
        <v>45048</v>
      </c>
      <c r="C9164">
        <v>-69447.039999999994</v>
      </c>
      <c r="D9164" t="s">
        <v>1478</v>
      </c>
      <c r="E9164" t="s">
        <v>1496</v>
      </c>
      <c r="F9164" t="s">
        <v>271</v>
      </c>
      <c r="G9164" t="s">
        <v>8</v>
      </c>
      <c r="I9164" t="s">
        <v>238</v>
      </c>
      <c r="J9164" t="s">
        <v>19813</v>
      </c>
      <c r="K9164" t="str">
        <f ca="1">IF(ISNA(XLOOKUP(A9164,Customers!A:A,Customers!A:A)),"Invalid FK","Valid")</f>
        <v>Valid</v>
      </c>
      <c r="L9164" t="str">
        <f ca="1">IF(ISNA(XLOOKUP(B9164,Vendors!A:A,Vendors!A:A)),"Invalid FK","Valid")</f>
        <v>Valid</v>
      </c>
      <c r="M9164" t="str">
        <f ca="1">IF(ISNA(XLOOKUP(C9164,Headcount!C:C,Headcount!C:C)),"Invalid FK","Valid")</f>
        <v>Valid</v>
      </c>
    </row>
    <row r="9165" spans="1:13">
      <c r="A9165" t="s">
        <v>19814</v>
      </c>
      <c r="B9165" s="1">
        <v>45124</v>
      </c>
      <c r="C9165">
        <v>-12845.01</v>
      </c>
      <c r="D9165" t="s">
        <v>1478</v>
      </c>
      <c r="E9165" t="s">
        <v>36</v>
      </c>
      <c r="F9165" t="s">
        <v>268</v>
      </c>
      <c r="G9165" t="s">
        <v>17</v>
      </c>
      <c r="I9165" t="s">
        <v>73</v>
      </c>
      <c r="J9165" t="s">
        <v>19815</v>
      </c>
      <c r="K9165" t="str">
        <f ca="1">IF(ISNA(XLOOKUP(A9165,Customers!A:A,Customers!A:A)),"Invalid FK","Valid")</f>
        <v>Valid</v>
      </c>
      <c r="L9165" t="str">
        <f ca="1">IF(ISNA(XLOOKUP(B9165,Vendors!A:A,Vendors!A:A)),"Invalid FK","Valid")</f>
        <v>Valid</v>
      </c>
      <c r="M9165" t="str">
        <f ca="1">IF(ISNA(XLOOKUP(C9165,Headcount!C:C,Headcount!C:C)),"Invalid FK","Valid")</f>
        <v>Valid</v>
      </c>
    </row>
    <row r="9166" spans="1:13">
      <c r="A9166" t="s">
        <v>19816</v>
      </c>
      <c r="B9166" s="1">
        <v>44915</v>
      </c>
      <c r="C9166">
        <v>60072.34</v>
      </c>
      <c r="D9166" t="s">
        <v>1483</v>
      </c>
      <c r="E9166" t="s">
        <v>1487</v>
      </c>
      <c r="F9166" t="s">
        <v>264</v>
      </c>
      <c r="G9166" t="s">
        <v>29</v>
      </c>
      <c r="H9166" t="s">
        <v>880</v>
      </c>
      <c r="J9166" t="s">
        <v>19817</v>
      </c>
      <c r="K9166" t="str">
        <f ca="1">IF(ISNA(XLOOKUP(A9166,Customers!A:A,Customers!A:A)),"Invalid FK","Valid")</f>
        <v>Valid</v>
      </c>
      <c r="L9166" t="str">
        <f ca="1">IF(ISNA(XLOOKUP(B9166,Vendors!A:A,Vendors!A:A)),"Invalid FK","Valid")</f>
        <v>Valid</v>
      </c>
      <c r="M9166" t="str">
        <f ca="1">IF(ISNA(XLOOKUP(C9166,Headcount!C:C,Headcount!C:C)),"Invalid FK","Valid")</f>
        <v>Valid</v>
      </c>
    </row>
    <row r="9167" spans="1:13">
      <c r="A9167" t="s">
        <v>19818</v>
      </c>
      <c r="B9167" s="1">
        <v>44778</v>
      </c>
      <c r="C9167">
        <v>148945.03</v>
      </c>
      <c r="D9167" t="s">
        <v>1483</v>
      </c>
      <c r="E9167" t="s">
        <v>1487</v>
      </c>
      <c r="F9167" t="s">
        <v>264</v>
      </c>
      <c r="G9167" t="s">
        <v>17</v>
      </c>
      <c r="H9167" t="s">
        <v>838</v>
      </c>
      <c r="J9167" t="s">
        <v>19819</v>
      </c>
      <c r="K9167" t="str">
        <f ca="1">IF(ISNA(XLOOKUP(A9167,Customers!A:A,Customers!A:A)),"Invalid FK","Valid")</f>
        <v>Valid</v>
      </c>
      <c r="L9167" t="str">
        <f ca="1">IF(ISNA(XLOOKUP(B9167,Vendors!A:A,Vendors!A:A)),"Invalid FK","Valid")</f>
        <v>Valid</v>
      </c>
      <c r="M9167" t="str">
        <f ca="1">IF(ISNA(XLOOKUP(C9167,Headcount!C:C,Headcount!C:C)),"Invalid FK","Valid")</f>
        <v>Valid</v>
      </c>
    </row>
    <row r="9168" spans="1:13">
      <c r="A9168" t="s">
        <v>19820</v>
      </c>
      <c r="B9168" s="1">
        <v>45248</v>
      </c>
      <c r="C9168">
        <v>191913.77</v>
      </c>
      <c r="D9168" t="s">
        <v>1483</v>
      </c>
      <c r="E9168" t="s">
        <v>1499</v>
      </c>
      <c r="F9168" t="s">
        <v>264</v>
      </c>
      <c r="G9168" t="s">
        <v>13</v>
      </c>
      <c r="H9168" t="s">
        <v>1325</v>
      </c>
      <c r="J9168" t="s">
        <v>19821</v>
      </c>
      <c r="K9168" t="str">
        <f ca="1">IF(ISNA(XLOOKUP(A9168,Customers!A:A,Customers!A:A)),"Invalid FK","Valid")</f>
        <v>Valid</v>
      </c>
      <c r="L9168" t="str">
        <f ca="1">IF(ISNA(XLOOKUP(B9168,Vendors!A:A,Vendors!A:A)),"Invalid FK","Valid")</f>
        <v>Valid</v>
      </c>
      <c r="M9168" t="str">
        <f ca="1">IF(ISNA(XLOOKUP(C9168,Headcount!C:C,Headcount!C:C)),"Invalid FK","Valid")</f>
        <v>Valid</v>
      </c>
    </row>
    <row r="9169" spans="1:13">
      <c r="A9169" t="s">
        <v>19822</v>
      </c>
      <c r="B9169" s="1">
        <v>45217</v>
      </c>
      <c r="C9169">
        <v>213274.94</v>
      </c>
      <c r="D9169" t="s">
        <v>1483</v>
      </c>
      <c r="E9169" t="s">
        <v>1484</v>
      </c>
      <c r="F9169" t="s">
        <v>264</v>
      </c>
      <c r="G9169" t="s">
        <v>8</v>
      </c>
      <c r="H9169" t="s">
        <v>836</v>
      </c>
      <c r="J9169" t="s">
        <v>19823</v>
      </c>
      <c r="K9169" t="str">
        <f ca="1">IF(ISNA(XLOOKUP(A9169,Customers!A:A,Customers!A:A)),"Invalid FK","Valid")</f>
        <v>Valid</v>
      </c>
      <c r="L9169" t="str">
        <f ca="1">IF(ISNA(XLOOKUP(B9169,Vendors!A:A,Vendors!A:A)),"Invalid FK","Valid")</f>
        <v>Valid</v>
      </c>
      <c r="M9169" t="str">
        <f ca="1">IF(ISNA(XLOOKUP(C9169,Headcount!C:C,Headcount!C:C)),"Invalid FK","Valid")</f>
        <v>Valid</v>
      </c>
    </row>
    <row r="9170" spans="1:13">
      <c r="A9170" t="s">
        <v>19824</v>
      </c>
      <c r="B9170" s="1">
        <v>45059</v>
      </c>
      <c r="C9170">
        <v>-52322.63</v>
      </c>
      <c r="D9170" t="s">
        <v>1478</v>
      </c>
      <c r="E9170" t="s">
        <v>1496</v>
      </c>
      <c r="F9170" t="s">
        <v>271</v>
      </c>
      <c r="G9170" t="s">
        <v>29</v>
      </c>
      <c r="I9170" t="s">
        <v>103</v>
      </c>
      <c r="J9170" t="s">
        <v>19825</v>
      </c>
      <c r="K9170" t="str">
        <f ca="1">IF(ISNA(XLOOKUP(A9170,Customers!A:A,Customers!A:A)),"Invalid FK","Valid")</f>
        <v>Valid</v>
      </c>
      <c r="L9170" t="str">
        <f ca="1">IF(ISNA(XLOOKUP(B9170,Vendors!A:A,Vendors!A:A)),"Invalid FK","Valid")</f>
        <v>Valid</v>
      </c>
      <c r="M9170" t="str">
        <f ca="1">IF(ISNA(XLOOKUP(C9170,Headcount!C:C,Headcount!C:C)),"Invalid FK","Valid")</f>
        <v>Valid</v>
      </c>
    </row>
    <row r="9171" spans="1:13">
      <c r="A9171" t="s">
        <v>19826</v>
      </c>
      <c r="B9171" s="1">
        <v>44608</v>
      </c>
      <c r="C9171">
        <v>128352.55</v>
      </c>
      <c r="D9171" t="s">
        <v>1483</v>
      </c>
      <c r="E9171" t="s">
        <v>1484</v>
      </c>
      <c r="F9171" t="s">
        <v>268</v>
      </c>
      <c r="G9171" t="s">
        <v>13</v>
      </c>
      <c r="H9171" t="s">
        <v>1387</v>
      </c>
      <c r="J9171" t="s">
        <v>19827</v>
      </c>
      <c r="K9171" t="str">
        <f ca="1">IF(ISNA(XLOOKUP(A9171,Customers!A:A,Customers!A:A)),"Invalid FK","Valid")</f>
        <v>Valid</v>
      </c>
      <c r="L9171" t="str">
        <f ca="1">IF(ISNA(XLOOKUP(B9171,Vendors!A:A,Vendors!A:A)),"Invalid FK","Valid")</f>
        <v>Valid</v>
      </c>
      <c r="M9171" t="str">
        <f ca="1">IF(ISNA(XLOOKUP(C9171,Headcount!C:C,Headcount!C:C)),"Invalid FK","Valid")</f>
        <v>Valid</v>
      </c>
    </row>
    <row r="9172" spans="1:13">
      <c r="A9172" t="s">
        <v>19828</v>
      </c>
      <c r="B9172" s="1">
        <v>44566</v>
      </c>
      <c r="C9172">
        <v>142297.72</v>
      </c>
      <c r="D9172" t="s">
        <v>1483</v>
      </c>
      <c r="E9172" t="s">
        <v>1499</v>
      </c>
      <c r="F9172" t="s">
        <v>264</v>
      </c>
      <c r="G9172" t="s">
        <v>8</v>
      </c>
      <c r="H9172" t="s">
        <v>1035</v>
      </c>
      <c r="J9172" t="s">
        <v>19829</v>
      </c>
      <c r="K9172" t="str">
        <f ca="1">IF(ISNA(XLOOKUP(A9172,Customers!A:A,Customers!A:A)),"Invalid FK","Valid")</f>
        <v>Valid</v>
      </c>
      <c r="L9172" t="str">
        <f ca="1">IF(ISNA(XLOOKUP(B9172,Vendors!A:A,Vendors!A:A)),"Invalid FK","Valid")</f>
        <v>Valid</v>
      </c>
      <c r="M9172" t="str">
        <f ca="1">IF(ISNA(XLOOKUP(C9172,Headcount!C:C,Headcount!C:C)),"Invalid FK","Valid")</f>
        <v>Valid</v>
      </c>
    </row>
    <row r="9173" spans="1:13">
      <c r="A9173" t="s">
        <v>19830</v>
      </c>
      <c r="B9173" s="1">
        <v>45289</v>
      </c>
      <c r="C9173">
        <v>-60562.91</v>
      </c>
      <c r="D9173" t="s">
        <v>1478</v>
      </c>
      <c r="E9173" t="s">
        <v>36</v>
      </c>
      <c r="F9173" t="s">
        <v>271</v>
      </c>
      <c r="G9173" t="s">
        <v>29</v>
      </c>
      <c r="I9173" t="s">
        <v>75</v>
      </c>
      <c r="J9173" t="s">
        <v>19831</v>
      </c>
      <c r="K9173" t="str">
        <f ca="1">IF(ISNA(XLOOKUP(A9173,Customers!A:A,Customers!A:A)),"Invalid FK","Valid")</f>
        <v>Valid</v>
      </c>
      <c r="L9173" t="str">
        <f ca="1">IF(ISNA(XLOOKUP(B9173,Vendors!A:A,Vendors!A:A)),"Invalid FK","Valid")</f>
        <v>Valid</v>
      </c>
      <c r="M9173" t="str">
        <f ca="1">IF(ISNA(XLOOKUP(C9173,Headcount!C:C,Headcount!C:C)),"Invalid FK","Valid")</f>
        <v>Valid</v>
      </c>
    </row>
    <row r="9174" spans="1:13">
      <c r="A9174" t="s">
        <v>19832</v>
      </c>
      <c r="B9174" s="1">
        <v>44939</v>
      </c>
      <c r="C9174">
        <v>-39949.57</v>
      </c>
      <c r="D9174" t="s">
        <v>1478</v>
      </c>
      <c r="E9174" t="s">
        <v>7</v>
      </c>
      <c r="F9174" t="s">
        <v>268</v>
      </c>
      <c r="G9174" t="s">
        <v>13</v>
      </c>
      <c r="I9174" t="s">
        <v>121</v>
      </c>
      <c r="J9174" t="s">
        <v>19833</v>
      </c>
      <c r="K9174" t="str">
        <f ca="1">IF(ISNA(XLOOKUP(A9174,Customers!A:A,Customers!A:A)),"Invalid FK","Valid")</f>
        <v>Valid</v>
      </c>
      <c r="L9174" t="str">
        <f ca="1">IF(ISNA(XLOOKUP(B9174,Vendors!A:A,Vendors!A:A)),"Invalid FK","Valid")</f>
        <v>Valid</v>
      </c>
      <c r="M9174" t="str">
        <f ca="1">IF(ISNA(XLOOKUP(C9174,Headcount!C:C,Headcount!C:C)),"Invalid FK","Valid")</f>
        <v>Valid</v>
      </c>
    </row>
    <row r="9175" spans="1:13">
      <c r="A9175" t="s">
        <v>19834</v>
      </c>
      <c r="B9175" s="1">
        <v>45236</v>
      </c>
      <c r="C9175">
        <v>19436.150000000001</v>
      </c>
      <c r="D9175" t="s">
        <v>1504</v>
      </c>
      <c r="E9175" t="s">
        <v>1504</v>
      </c>
      <c r="F9175" t="s">
        <v>268</v>
      </c>
      <c r="G9175" t="s">
        <v>8</v>
      </c>
      <c r="J9175" t="s">
        <v>19835</v>
      </c>
      <c r="K9175" t="str">
        <f ca="1">IF(ISNA(XLOOKUP(A9175,Customers!A:A,Customers!A:A)),"Invalid FK","Valid")</f>
        <v>Valid</v>
      </c>
      <c r="L9175" t="str">
        <f ca="1">IF(ISNA(XLOOKUP(B9175,Vendors!A:A,Vendors!A:A)),"Invalid FK","Valid")</f>
        <v>Valid</v>
      </c>
      <c r="M9175" t="str">
        <f ca="1">IF(ISNA(XLOOKUP(C9175,Headcount!C:C,Headcount!C:C)),"Invalid FK","Valid")</f>
        <v>Valid</v>
      </c>
    </row>
    <row r="9176" spans="1:13">
      <c r="A9176" t="s">
        <v>19836</v>
      </c>
      <c r="B9176" s="1">
        <v>44985</v>
      </c>
      <c r="C9176">
        <v>-48999.79</v>
      </c>
      <c r="D9176" t="s">
        <v>1478</v>
      </c>
      <c r="E9176" t="s">
        <v>20</v>
      </c>
      <c r="F9176" t="s">
        <v>268</v>
      </c>
      <c r="G9176" t="s">
        <v>17</v>
      </c>
      <c r="I9176" t="s">
        <v>149</v>
      </c>
      <c r="J9176" t="s">
        <v>19837</v>
      </c>
      <c r="K9176" t="str">
        <f ca="1">IF(ISNA(XLOOKUP(A9176,Customers!A:A,Customers!A:A)),"Invalid FK","Valid")</f>
        <v>Valid</v>
      </c>
      <c r="L9176" t="str">
        <f ca="1">IF(ISNA(XLOOKUP(B9176,Vendors!A:A,Vendors!A:A)),"Invalid FK","Valid")</f>
        <v>Valid</v>
      </c>
      <c r="M9176" t="str">
        <f ca="1">IF(ISNA(XLOOKUP(C9176,Headcount!C:C,Headcount!C:C)),"Invalid FK","Valid")</f>
        <v>Valid</v>
      </c>
    </row>
    <row r="9177" spans="1:13">
      <c r="A9177" t="s">
        <v>19838</v>
      </c>
      <c r="B9177" s="1">
        <v>44583</v>
      </c>
      <c r="C9177">
        <v>77649.42</v>
      </c>
      <c r="D9177" t="s">
        <v>1483</v>
      </c>
      <c r="E9177" t="s">
        <v>1499</v>
      </c>
      <c r="F9177" t="s">
        <v>264</v>
      </c>
      <c r="G9177" t="s">
        <v>17</v>
      </c>
      <c r="H9177" t="s">
        <v>736</v>
      </c>
      <c r="J9177" t="s">
        <v>19839</v>
      </c>
      <c r="K9177" t="str">
        <f ca="1">IF(ISNA(XLOOKUP(A9177,Customers!A:A,Customers!A:A)),"Invalid FK","Valid")</f>
        <v>Valid</v>
      </c>
      <c r="L9177" t="str">
        <f ca="1">IF(ISNA(XLOOKUP(B9177,Vendors!A:A,Vendors!A:A)),"Invalid FK","Valid")</f>
        <v>Valid</v>
      </c>
      <c r="M9177" t="str">
        <f ca="1">IF(ISNA(XLOOKUP(C9177,Headcount!C:C,Headcount!C:C)),"Invalid FK","Valid")</f>
        <v>Valid</v>
      </c>
    </row>
    <row r="9178" spans="1:13">
      <c r="A9178" t="s">
        <v>19840</v>
      </c>
      <c r="B9178" s="1">
        <v>45057</v>
      </c>
      <c r="C9178">
        <v>-50170.02</v>
      </c>
      <c r="D9178" t="s">
        <v>1478</v>
      </c>
      <c r="E9178" t="s">
        <v>1496</v>
      </c>
      <c r="F9178" t="s">
        <v>264</v>
      </c>
      <c r="G9178" t="s">
        <v>29</v>
      </c>
      <c r="I9178" t="s">
        <v>49</v>
      </c>
      <c r="J9178" t="s">
        <v>19841</v>
      </c>
      <c r="K9178" t="str">
        <f ca="1">IF(ISNA(XLOOKUP(A9178,Customers!A:A,Customers!A:A)),"Invalid FK","Valid")</f>
        <v>Valid</v>
      </c>
      <c r="L9178" t="str">
        <f ca="1">IF(ISNA(XLOOKUP(B9178,Vendors!A:A,Vendors!A:A)),"Invalid FK","Valid")</f>
        <v>Valid</v>
      </c>
      <c r="M9178" t="str">
        <f ca="1">IF(ISNA(XLOOKUP(C9178,Headcount!C:C,Headcount!C:C)),"Invalid FK","Valid")</f>
        <v>Valid</v>
      </c>
    </row>
    <row r="9179" spans="1:13">
      <c r="A9179" t="s">
        <v>19842</v>
      </c>
      <c r="B9179" s="1">
        <v>44750</v>
      </c>
      <c r="C9179">
        <v>-39549.339999999997</v>
      </c>
      <c r="D9179" t="s">
        <v>1478</v>
      </c>
      <c r="E9179" t="s">
        <v>7</v>
      </c>
      <c r="F9179" t="s">
        <v>271</v>
      </c>
      <c r="G9179" t="s">
        <v>29</v>
      </c>
      <c r="I9179" t="s">
        <v>79</v>
      </c>
      <c r="J9179" t="s">
        <v>19843</v>
      </c>
      <c r="K9179" t="str">
        <f ca="1">IF(ISNA(XLOOKUP(A9179,Customers!A:A,Customers!A:A)),"Invalid FK","Valid")</f>
        <v>Valid</v>
      </c>
      <c r="L9179" t="str">
        <f ca="1">IF(ISNA(XLOOKUP(B9179,Vendors!A:A,Vendors!A:A)),"Invalid FK","Valid")</f>
        <v>Valid</v>
      </c>
      <c r="M9179" t="str">
        <f ca="1">IF(ISNA(XLOOKUP(C9179,Headcount!C:C,Headcount!C:C)),"Invalid FK","Valid")</f>
        <v>Valid</v>
      </c>
    </row>
    <row r="9180" spans="1:13">
      <c r="A9180" t="s">
        <v>19844</v>
      </c>
      <c r="B9180" s="1">
        <v>45215</v>
      </c>
      <c r="C9180">
        <v>138122.47</v>
      </c>
      <c r="D9180" t="s">
        <v>1483</v>
      </c>
      <c r="E9180" t="s">
        <v>1487</v>
      </c>
      <c r="F9180" t="s">
        <v>268</v>
      </c>
      <c r="G9180" t="s">
        <v>8</v>
      </c>
      <c r="H9180" t="s">
        <v>698</v>
      </c>
      <c r="J9180" t="s">
        <v>19845</v>
      </c>
      <c r="K9180" t="str">
        <f ca="1">IF(ISNA(XLOOKUP(A9180,Customers!A:A,Customers!A:A)),"Invalid FK","Valid")</f>
        <v>Valid</v>
      </c>
      <c r="L9180" t="str">
        <f ca="1">IF(ISNA(XLOOKUP(B9180,Vendors!A:A,Vendors!A:A)),"Invalid FK","Valid")</f>
        <v>Valid</v>
      </c>
      <c r="M9180" t="str">
        <f ca="1">IF(ISNA(XLOOKUP(C9180,Headcount!C:C,Headcount!C:C)),"Invalid FK","Valid")</f>
        <v>Valid</v>
      </c>
    </row>
    <row r="9181" spans="1:13">
      <c r="A9181" t="s">
        <v>19846</v>
      </c>
      <c r="B9181" s="1">
        <v>44581</v>
      </c>
      <c r="C9181">
        <v>105195.95</v>
      </c>
      <c r="D9181" t="s">
        <v>1483</v>
      </c>
      <c r="E9181" t="s">
        <v>1484</v>
      </c>
      <c r="F9181" t="s">
        <v>264</v>
      </c>
      <c r="G9181" t="s">
        <v>29</v>
      </c>
      <c r="H9181" t="s">
        <v>1267</v>
      </c>
      <c r="J9181" t="s">
        <v>19847</v>
      </c>
      <c r="K9181" t="str">
        <f ca="1">IF(ISNA(XLOOKUP(A9181,Customers!A:A,Customers!A:A)),"Invalid FK","Valid")</f>
        <v>Valid</v>
      </c>
      <c r="L9181" t="str">
        <f ca="1">IF(ISNA(XLOOKUP(B9181,Vendors!A:A,Vendors!A:A)),"Invalid FK","Valid")</f>
        <v>Valid</v>
      </c>
      <c r="M9181" t="str">
        <f ca="1">IF(ISNA(XLOOKUP(C9181,Headcount!C:C,Headcount!C:C)),"Invalid FK","Valid")</f>
        <v>Valid</v>
      </c>
    </row>
    <row r="9182" spans="1:13">
      <c r="A9182" t="s">
        <v>19848</v>
      </c>
      <c r="B9182" s="1">
        <v>45262</v>
      </c>
      <c r="C9182">
        <v>-46071.06</v>
      </c>
      <c r="D9182" t="s">
        <v>1478</v>
      </c>
      <c r="E9182" t="s">
        <v>36</v>
      </c>
      <c r="F9182" t="s">
        <v>264</v>
      </c>
      <c r="G9182" t="s">
        <v>17</v>
      </c>
      <c r="I9182" t="s">
        <v>185</v>
      </c>
      <c r="J9182" t="s">
        <v>19849</v>
      </c>
      <c r="K9182" t="str">
        <f ca="1">IF(ISNA(XLOOKUP(A9182,Customers!A:A,Customers!A:A)),"Invalid FK","Valid")</f>
        <v>Valid</v>
      </c>
      <c r="L9182" t="str">
        <f ca="1">IF(ISNA(XLOOKUP(B9182,Vendors!A:A,Vendors!A:A)),"Invalid FK","Valid")</f>
        <v>Valid</v>
      </c>
      <c r="M9182" t="str">
        <f ca="1">IF(ISNA(XLOOKUP(C9182,Headcount!C:C,Headcount!C:C)),"Invalid FK","Valid")</f>
        <v>Valid</v>
      </c>
    </row>
    <row r="9183" spans="1:13">
      <c r="A9183" t="s">
        <v>19850</v>
      </c>
      <c r="B9183" s="1">
        <v>45088</v>
      </c>
      <c r="C9183">
        <v>-49510.76</v>
      </c>
      <c r="D9183" t="s">
        <v>1478</v>
      </c>
      <c r="E9183" t="s">
        <v>7</v>
      </c>
      <c r="F9183" t="s">
        <v>271</v>
      </c>
      <c r="G9183" t="s">
        <v>8</v>
      </c>
      <c r="I9183" t="s">
        <v>145</v>
      </c>
      <c r="J9183" t="s">
        <v>19851</v>
      </c>
      <c r="K9183" t="str">
        <f ca="1">IF(ISNA(XLOOKUP(A9183,Customers!A:A,Customers!A:A)),"Invalid FK","Valid")</f>
        <v>Valid</v>
      </c>
      <c r="L9183" t="str">
        <f ca="1">IF(ISNA(XLOOKUP(B9183,Vendors!A:A,Vendors!A:A)),"Invalid FK","Valid")</f>
        <v>Valid</v>
      </c>
      <c r="M9183" t="str">
        <f ca="1">IF(ISNA(XLOOKUP(C9183,Headcount!C:C,Headcount!C:C)),"Invalid FK","Valid")</f>
        <v>Valid</v>
      </c>
    </row>
    <row r="9184" spans="1:13">
      <c r="A9184" t="s">
        <v>19852</v>
      </c>
      <c r="B9184" s="1">
        <v>44570</v>
      </c>
      <c r="C9184">
        <v>17368.48</v>
      </c>
      <c r="D9184" t="s">
        <v>1504</v>
      </c>
      <c r="E9184" t="s">
        <v>1504</v>
      </c>
      <c r="F9184" t="s">
        <v>264</v>
      </c>
      <c r="G9184" t="s">
        <v>29</v>
      </c>
      <c r="J9184" t="s">
        <v>19853</v>
      </c>
      <c r="K9184" t="str">
        <f ca="1">IF(ISNA(XLOOKUP(A9184,Customers!A:A,Customers!A:A)),"Invalid FK","Valid")</f>
        <v>Valid</v>
      </c>
      <c r="L9184" t="str">
        <f ca="1">IF(ISNA(XLOOKUP(B9184,Vendors!A:A,Vendors!A:A)),"Invalid FK","Valid")</f>
        <v>Valid</v>
      </c>
      <c r="M9184" t="str">
        <f ca="1">IF(ISNA(XLOOKUP(C9184,Headcount!C:C,Headcount!C:C)),"Invalid FK","Valid")</f>
        <v>Valid</v>
      </c>
    </row>
    <row r="9185" spans="1:13">
      <c r="A9185" t="s">
        <v>19854</v>
      </c>
      <c r="B9185" s="1">
        <v>45212</v>
      </c>
      <c r="C9185">
        <v>140428.65</v>
      </c>
      <c r="D9185" t="s">
        <v>1483</v>
      </c>
      <c r="E9185" t="s">
        <v>1487</v>
      </c>
      <c r="F9185" t="s">
        <v>264</v>
      </c>
      <c r="G9185" t="s">
        <v>17</v>
      </c>
      <c r="H9185" t="s">
        <v>1203</v>
      </c>
      <c r="J9185" t="s">
        <v>19855</v>
      </c>
      <c r="K9185" t="str">
        <f ca="1">IF(ISNA(XLOOKUP(A9185,Customers!A:A,Customers!A:A)),"Invalid FK","Valid")</f>
        <v>Valid</v>
      </c>
      <c r="L9185" t="str">
        <f ca="1">IF(ISNA(XLOOKUP(B9185,Vendors!A:A,Vendors!A:A)),"Invalid FK","Valid")</f>
        <v>Valid</v>
      </c>
      <c r="M9185" t="str">
        <f ca="1">IF(ISNA(XLOOKUP(C9185,Headcount!C:C,Headcount!C:C)),"Invalid FK","Valid")</f>
        <v>Valid</v>
      </c>
    </row>
    <row r="9186" spans="1:13">
      <c r="A9186" t="s">
        <v>19856</v>
      </c>
      <c r="B9186" s="1">
        <v>44876</v>
      </c>
      <c r="C9186">
        <v>193210.62</v>
      </c>
      <c r="D9186" t="s">
        <v>1483</v>
      </c>
      <c r="E9186" t="s">
        <v>1487</v>
      </c>
      <c r="F9186" t="s">
        <v>264</v>
      </c>
      <c r="G9186" t="s">
        <v>29</v>
      </c>
      <c r="H9186" t="s">
        <v>1211</v>
      </c>
      <c r="J9186" t="s">
        <v>19857</v>
      </c>
      <c r="K9186" t="str">
        <f ca="1">IF(ISNA(XLOOKUP(A9186,Customers!A:A,Customers!A:A)),"Invalid FK","Valid")</f>
        <v>Valid</v>
      </c>
      <c r="L9186" t="str">
        <f ca="1">IF(ISNA(XLOOKUP(B9186,Vendors!A:A,Vendors!A:A)),"Invalid FK","Valid")</f>
        <v>Valid</v>
      </c>
      <c r="M9186" t="str">
        <f ca="1">IF(ISNA(XLOOKUP(C9186,Headcount!C:C,Headcount!C:C)),"Invalid FK","Valid")</f>
        <v>Valid</v>
      </c>
    </row>
    <row r="9187" spans="1:13">
      <c r="A9187" t="s">
        <v>19858</v>
      </c>
      <c r="B9187" s="1">
        <v>44567</v>
      </c>
      <c r="C9187">
        <v>163244.21</v>
      </c>
      <c r="D9187" t="s">
        <v>1483</v>
      </c>
      <c r="E9187" t="s">
        <v>1499</v>
      </c>
      <c r="F9187" t="s">
        <v>271</v>
      </c>
      <c r="G9187" t="s">
        <v>17</v>
      </c>
      <c r="H9187" t="s">
        <v>1241</v>
      </c>
      <c r="J9187" t="s">
        <v>19859</v>
      </c>
      <c r="K9187" t="str">
        <f ca="1">IF(ISNA(XLOOKUP(A9187,Customers!A:A,Customers!A:A)),"Invalid FK","Valid")</f>
        <v>Valid</v>
      </c>
      <c r="L9187" t="str">
        <f ca="1">IF(ISNA(XLOOKUP(B9187,Vendors!A:A,Vendors!A:A)),"Invalid FK","Valid")</f>
        <v>Valid</v>
      </c>
      <c r="M9187" t="str">
        <f ca="1">IF(ISNA(XLOOKUP(C9187,Headcount!C:C,Headcount!C:C)),"Invalid FK","Valid")</f>
        <v>Valid</v>
      </c>
    </row>
    <row r="9188" spans="1:13">
      <c r="A9188" t="s">
        <v>19860</v>
      </c>
      <c r="B9188" s="1">
        <v>45178</v>
      </c>
      <c r="C9188">
        <v>126050.51</v>
      </c>
      <c r="D9188" t="s">
        <v>1483</v>
      </c>
      <c r="E9188" t="s">
        <v>1499</v>
      </c>
      <c r="F9188" t="s">
        <v>264</v>
      </c>
      <c r="G9188" t="s">
        <v>13</v>
      </c>
      <c r="H9188" t="s">
        <v>848</v>
      </c>
      <c r="J9188" t="s">
        <v>19861</v>
      </c>
      <c r="K9188" t="str">
        <f ca="1">IF(ISNA(XLOOKUP(A9188,Customers!A:A,Customers!A:A)),"Invalid FK","Valid")</f>
        <v>Valid</v>
      </c>
      <c r="L9188" t="str">
        <f ca="1">IF(ISNA(XLOOKUP(B9188,Vendors!A:A,Vendors!A:A)),"Invalid FK","Valid")</f>
        <v>Valid</v>
      </c>
      <c r="M9188" t="str">
        <f ca="1">IF(ISNA(XLOOKUP(C9188,Headcount!C:C,Headcount!C:C)),"Invalid FK","Valid")</f>
        <v>Valid</v>
      </c>
    </row>
    <row r="9189" spans="1:13">
      <c r="A9189" t="s">
        <v>19862</v>
      </c>
      <c r="B9189" s="1">
        <v>44931</v>
      </c>
      <c r="C9189">
        <v>-13543.85</v>
      </c>
      <c r="D9189" t="s">
        <v>1478</v>
      </c>
      <c r="E9189" t="s">
        <v>36</v>
      </c>
      <c r="F9189" t="s">
        <v>268</v>
      </c>
      <c r="G9189" t="s">
        <v>29</v>
      </c>
      <c r="I9189" t="s">
        <v>209</v>
      </c>
      <c r="J9189" t="s">
        <v>19863</v>
      </c>
      <c r="K9189" t="str">
        <f ca="1">IF(ISNA(XLOOKUP(A9189,Customers!A:A,Customers!A:A)),"Invalid FK","Valid")</f>
        <v>Valid</v>
      </c>
      <c r="L9189" t="str">
        <f ca="1">IF(ISNA(XLOOKUP(B9189,Vendors!A:A,Vendors!A:A)),"Invalid FK","Valid")</f>
        <v>Valid</v>
      </c>
      <c r="M9189" t="str">
        <f ca="1">IF(ISNA(XLOOKUP(C9189,Headcount!C:C,Headcount!C:C)),"Invalid FK","Valid")</f>
        <v>Valid</v>
      </c>
    </row>
    <row r="9190" spans="1:13">
      <c r="A9190" t="s">
        <v>19864</v>
      </c>
      <c r="B9190" s="1">
        <v>44720</v>
      </c>
      <c r="C9190">
        <v>-60805.22</v>
      </c>
      <c r="D9190" t="s">
        <v>1478</v>
      </c>
      <c r="E9190" t="s">
        <v>20</v>
      </c>
      <c r="F9190" t="s">
        <v>268</v>
      </c>
      <c r="G9190" t="s">
        <v>8</v>
      </c>
      <c r="I9190" t="s">
        <v>246</v>
      </c>
      <c r="J9190" t="s">
        <v>19865</v>
      </c>
      <c r="K9190" t="str">
        <f ca="1">IF(ISNA(XLOOKUP(A9190,Customers!A:A,Customers!A:A)),"Invalid FK","Valid")</f>
        <v>Valid</v>
      </c>
      <c r="L9190" t="str">
        <f ca="1">IF(ISNA(XLOOKUP(B9190,Vendors!A:A,Vendors!A:A)),"Invalid FK","Valid")</f>
        <v>Valid</v>
      </c>
      <c r="M9190" t="str">
        <f ca="1">IF(ISNA(XLOOKUP(C9190,Headcount!C:C,Headcount!C:C)),"Invalid FK","Valid")</f>
        <v>Valid</v>
      </c>
    </row>
    <row r="9191" spans="1:13">
      <c r="A9191" t="s">
        <v>19866</v>
      </c>
      <c r="B9191" s="1">
        <v>44730</v>
      </c>
      <c r="C9191">
        <v>-25240.74</v>
      </c>
      <c r="D9191" t="s">
        <v>1478</v>
      </c>
      <c r="E9191" t="s">
        <v>20</v>
      </c>
      <c r="F9191" t="s">
        <v>271</v>
      </c>
      <c r="G9191" t="s">
        <v>29</v>
      </c>
      <c r="I9191" t="s">
        <v>149</v>
      </c>
      <c r="J9191" t="s">
        <v>19867</v>
      </c>
      <c r="K9191" t="str">
        <f ca="1">IF(ISNA(XLOOKUP(A9191,Customers!A:A,Customers!A:A)),"Invalid FK","Valid")</f>
        <v>Valid</v>
      </c>
      <c r="L9191" t="str">
        <f ca="1">IF(ISNA(XLOOKUP(B9191,Vendors!A:A,Vendors!A:A)),"Invalid FK","Valid")</f>
        <v>Valid</v>
      </c>
      <c r="M9191" t="str">
        <f ca="1">IF(ISNA(XLOOKUP(C9191,Headcount!C:C,Headcount!C:C)),"Invalid FK","Valid")</f>
        <v>Valid</v>
      </c>
    </row>
    <row r="9192" spans="1:13">
      <c r="A9192" t="s">
        <v>19868</v>
      </c>
      <c r="B9192" s="1">
        <v>44850</v>
      </c>
      <c r="C9192">
        <v>-25221.86</v>
      </c>
      <c r="D9192" t="s">
        <v>1478</v>
      </c>
      <c r="E9192" t="s">
        <v>7</v>
      </c>
      <c r="F9192" t="s">
        <v>268</v>
      </c>
      <c r="G9192" t="s">
        <v>17</v>
      </c>
      <c r="I9192" t="s">
        <v>219</v>
      </c>
      <c r="J9192" t="s">
        <v>19869</v>
      </c>
      <c r="K9192" t="str">
        <f ca="1">IF(ISNA(XLOOKUP(A9192,Customers!A:A,Customers!A:A)),"Invalid FK","Valid")</f>
        <v>Valid</v>
      </c>
      <c r="L9192" t="str">
        <f ca="1">IF(ISNA(XLOOKUP(B9192,Vendors!A:A,Vendors!A:A)),"Invalid FK","Valid")</f>
        <v>Valid</v>
      </c>
      <c r="M9192" t="str">
        <f ca="1">IF(ISNA(XLOOKUP(C9192,Headcount!C:C,Headcount!C:C)),"Invalid FK","Valid")</f>
        <v>Valid</v>
      </c>
    </row>
    <row r="9193" spans="1:13">
      <c r="A9193" t="s">
        <v>19870</v>
      </c>
      <c r="B9193" s="1">
        <v>44836</v>
      </c>
      <c r="C9193">
        <v>29165.33</v>
      </c>
      <c r="D9193" t="s">
        <v>1483</v>
      </c>
      <c r="E9193" t="s">
        <v>1487</v>
      </c>
      <c r="F9193" t="s">
        <v>264</v>
      </c>
      <c r="G9193" t="s">
        <v>13</v>
      </c>
      <c r="H9193" t="s">
        <v>890</v>
      </c>
      <c r="J9193" t="s">
        <v>19871</v>
      </c>
      <c r="K9193" t="str">
        <f ca="1">IF(ISNA(XLOOKUP(A9193,Customers!A:A,Customers!A:A)),"Invalid FK","Valid")</f>
        <v>Valid</v>
      </c>
      <c r="L9193" t="str">
        <f ca="1">IF(ISNA(XLOOKUP(B9193,Vendors!A:A,Vendors!A:A)),"Invalid FK","Valid")</f>
        <v>Valid</v>
      </c>
      <c r="M9193" t="str">
        <f ca="1">IF(ISNA(XLOOKUP(C9193,Headcount!C:C,Headcount!C:C)),"Invalid FK","Valid")</f>
        <v>Valid</v>
      </c>
    </row>
    <row r="9194" spans="1:13">
      <c r="A9194" t="s">
        <v>19872</v>
      </c>
      <c r="B9194" s="1">
        <v>45262</v>
      </c>
      <c r="C9194">
        <v>166192.4</v>
      </c>
      <c r="D9194" t="s">
        <v>1483</v>
      </c>
      <c r="E9194" t="s">
        <v>1484</v>
      </c>
      <c r="F9194" t="s">
        <v>271</v>
      </c>
      <c r="G9194" t="s">
        <v>8</v>
      </c>
      <c r="H9194" t="s">
        <v>836</v>
      </c>
      <c r="J9194" t="s">
        <v>19873</v>
      </c>
      <c r="K9194" t="str">
        <f ca="1">IF(ISNA(XLOOKUP(A9194,Customers!A:A,Customers!A:A)),"Invalid FK","Valid")</f>
        <v>Valid</v>
      </c>
      <c r="L9194" t="str">
        <f ca="1">IF(ISNA(XLOOKUP(B9194,Vendors!A:A,Vendors!A:A)),"Invalid FK","Valid")</f>
        <v>Valid</v>
      </c>
      <c r="M9194" t="str">
        <f ca="1">IF(ISNA(XLOOKUP(C9194,Headcount!C:C,Headcount!C:C)),"Invalid FK","Valid")</f>
        <v>Valid</v>
      </c>
    </row>
    <row r="9195" spans="1:13">
      <c r="A9195" t="s">
        <v>19874</v>
      </c>
      <c r="B9195" s="1">
        <v>44992</v>
      </c>
      <c r="C9195">
        <v>76025.08</v>
      </c>
      <c r="D9195" t="s">
        <v>1483</v>
      </c>
      <c r="E9195" t="s">
        <v>1484</v>
      </c>
      <c r="F9195" t="s">
        <v>271</v>
      </c>
      <c r="G9195" t="s">
        <v>8</v>
      </c>
      <c r="H9195" t="s">
        <v>1071</v>
      </c>
      <c r="J9195" t="s">
        <v>19875</v>
      </c>
      <c r="K9195" t="str">
        <f ca="1">IF(ISNA(XLOOKUP(A9195,Customers!A:A,Customers!A:A)),"Invalid FK","Valid")</f>
        <v>Valid</v>
      </c>
      <c r="L9195" t="str">
        <f ca="1">IF(ISNA(XLOOKUP(B9195,Vendors!A:A,Vendors!A:A)),"Invalid FK","Valid")</f>
        <v>Valid</v>
      </c>
      <c r="M9195" t="str">
        <f ca="1">IF(ISNA(XLOOKUP(C9195,Headcount!C:C,Headcount!C:C)),"Invalid FK","Valid")</f>
        <v>Valid</v>
      </c>
    </row>
    <row r="9196" spans="1:13">
      <c r="A9196" t="s">
        <v>19876</v>
      </c>
      <c r="B9196" s="1">
        <v>44776</v>
      </c>
      <c r="C9196">
        <v>-66649.289999999994</v>
      </c>
      <c r="D9196" t="s">
        <v>1478</v>
      </c>
      <c r="E9196" t="s">
        <v>20</v>
      </c>
      <c r="F9196" t="s">
        <v>271</v>
      </c>
      <c r="G9196" t="s">
        <v>13</v>
      </c>
      <c r="I9196" t="s">
        <v>27</v>
      </c>
      <c r="J9196" t="s">
        <v>19877</v>
      </c>
      <c r="K9196" t="str">
        <f ca="1">IF(ISNA(XLOOKUP(A9196,Customers!A:A,Customers!A:A)),"Invalid FK","Valid")</f>
        <v>Valid</v>
      </c>
      <c r="L9196" t="str">
        <f ca="1">IF(ISNA(XLOOKUP(B9196,Vendors!A:A,Vendors!A:A)),"Invalid FK","Valid")</f>
        <v>Valid</v>
      </c>
      <c r="M9196" t="str">
        <f ca="1">IF(ISNA(XLOOKUP(C9196,Headcount!C:C,Headcount!C:C)),"Invalid FK","Valid")</f>
        <v>Valid</v>
      </c>
    </row>
    <row r="9197" spans="1:13">
      <c r="A9197" t="s">
        <v>19878</v>
      </c>
      <c r="B9197" s="1">
        <v>44971</v>
      </c>
      <c r="C9197">
        <v>18031.38</v>
      </c>
      <c r="D9197" t="s">
        <v>1504</v>
      </c>
      <c r="E9197" t="s">
        <v>1504</v>
      </c>
      <c r="F9197" t="s">
        <v>271</v>
      </c>
      <c r="G9197" t="s">
        <v>8</v>
      </c>
      <c r="J9197" t="s">
        <v>19879</v>
      </c>
      <c r="K9197" t="str">
        <f ca="1">IF(ISNA(XLOOKUP(A9197,Customers!A:A,Customers!A:A)),"Invalid FK","Valid")</f>
        <v>Valid</v>
      </c>
      <c r="L9197" t="str">
        <f ca="1">IF(ISNA(XLOOKUP(B9197,Vendors!A:A,Vendors!A:A)),"Invalid FK","Valid")</f>
        <v>Valid</v>
      </c>
      <c r="M9197" t="str">
        <f ca="1">IF(ISNA(XLOOKUP(C9197,Headcount!C:C,Headcount!C:C)),"Invalid FK","Valid")</f>
        <v>Valid</v>
      </c>
    </row>
    <row r="9198" spans="1:13">
      <c r="A9198" t="s">
        <v>19880</v>
      </c>
      <c r="B9198" s="1">
        <v>45228</v>
      </c>
      <c r="C9198">
        <v>-44404.67</v>
      </c>
      <c r="D9198" t="s">
        <v>1478</v>
      </c>
      <c r="E9198" t="s">
        <v>7</v>
      </c>
      <c r="F9198" t="s">
        <v>264</v>
      </c>
      <c r="G9198" t="s">
        <v>17</v>
      </c>
      <c r="I9198" t="s">
        <v>135</v>
      </c>
      <c r="J9198" t="s">
        <v>19881</v>
      </c>
      <c r="K9198" t="str">
        <f ca="1">IF(ISNA(XLOOKUP(A9198,Customers!A:A,Customers!A:A)),"Invalid FK","Valid")</f>
        <v>Valid</v>
      </c>
      <c r="L9198" t="str">
        <f ca="1">IF(ISNA(XLOOKUP(B9198,Vendors!A:A,Vendors!A:A)),"Invalid FK","Valid")</f>
        <v>Valid</v>
      </c>
      <c r="M9198" t="str">
        <f ca="1">IF(ISNA(XLOOKUP(C9198,Headcount!C:C,Headcount!C:C)),"Invalid FK","Valid")</f>
        <v>Valid</v>
      </c>
    </row>
    <row r="9199" spans="1:13">
      <c r="A9199" t="s">
        <v>19882</v>
      </c>
      <c r="B9199" s="1">
        <v>45053</v>
      </c>
      <c r="C9199">
        <v>192919.63</v>
      </c>
      <c r="D9199" t="s">
        <v>1483</v>
      </c>
      <c r="E9199" t="s">
        <v>1499</v>
      </c>
      <c r="F9199" t="s">
        <v>271</v>
      </c>
      <c r="G9199" t="s">
        <v>13</v>
      </c>
      <c r="H9199" t="s">
        <v>1067</v>
      </c>
      <c r="J9199" t="s">
        <v>19883</v>
      </c>
      <c r="K9199" t="str">
        <f ca="1">IF(ISNA(XLOOKUP(A9199,Customers!A:A,Customers!A:A)),"Invalid FK","Valid")</f>
        <v>Valid</v>
      </c>
      <c r="L9199" t="str">
        <f ca="1">IF(ISNA(XLOOKUP(B9199,Vendors!A:A,Vendors!A:A)),"Invalid FK","Valid")</f>
        <v>Valid</v>
      </c>
      <c r="M9199" t="str">
        <f ca="1">IF(ISNA(XLOOKUP(C9199,Headcount!C:C,Headcount!C:C)),"Invalid FK","Valid")</f>
        <v>Valid</v>
      </c>
    </row>
    <row r="9200" spans="1:13">
      <c r="A9200" t="s">
        <v>19884</v>
      </c>
      <c r="B9200" s="1">
        <v>44951</v>
      </c>
      <c r="C9200">
        <v>-11379.58</v>
      </c>
      <c r="D9200" t="s">
        <v>1478</v>
      </c>
      <c r="E9200" t="s">
        <v>7</v>
      </c>
      <c r="F9200" t="s">
        <v>268</v>
      </c>
      <c r="G9200" t="s">
        <v>17</v>
      </c>
      <c r="I9200" t="s">
        <v>169</v>
      </c>
      <c r="J9200" t="s">
        <v>19885</v>
      </c>
      <c r="K9200" t="str">
        <f ca="1">IF(ISNA(XLOOKUP(A9200,Customers!A:A,Customers!A:A)),"Invalid FK","Valid")</f>
        <v>Valid</v>
      </c>
      <c r="L9200" t="str">
        <f ca="1">IF(ISNA(XLOOKUP(B9200,Vendors!A:A,Vendors!A:A)),"Invalid FK","Valid")</f>
        <v>Valid</v>
      </c>
      <c r="M9200" t="str">
        <f ca="1">IF(ISNA(XLOOKUP(C9200,Headcount!C:C,Headcount!C:C)),"Invalid FK","Valid")</f>
        <v>Valid</v>
      </c>
    </row>
    <row r="9201" spans="1:13">
      <c r="A9201" t="s">
        <v>19886</v>
      </c>
      <c r="B9201" s="1">
        <v>44859</v>
      </c>
      <c r="C9201">
        <v>123039.7</v>
      </c>
      <c r="D9201" t="s">
        <v>1483</v>
      </c>
      <c r="E9201" t="s">
        <v>1487</v>
      </c>
      <c r="F9201" t="s">
        <v>268</v>
      </c>
      <c r="G9201" t="s">
        <v>17</v>
      </c>
      <c r="H9201" t="s">
        <v>1097</v>
      </c>
      <c r="J9201" t="s">
        <v>19887</v>
      </c>
      <c r="K9201" t="str">
        <f ca="1">IF(ISNA(XLOOKUP(A9201,Customers!A:A,Customers!A:A)),"Invalid FK","Valid")</f>
        <v>Valid</v>
      </c>
      <c r="L9201" t="str">
        <f ca="1">IF(ISNA(XLOOKUP(B9201,Vendors!A:A,Vendors!A:A)),"Invalid FK","Valid")</f>
        <v>Valid</v>
      </c>
      <c r="M9201" t="str">
        <f ca="1">IF(ISNA(XLOOKUP(C9201,Headcount!C:C,Headcount!C:C)),"Invalid FK","Valid")</f>
        <v>Valid</v>
      </c>
    </row>
    <row r="9202" spans="1:13">
      <c r="A9202" t="s">
        <v>19888</v>
      </c>
      <c r="B9202" s="1">
        <v>45220</v>
      </c>
      <c r="C9202">
        <v>196321.46</v>
      </c>
      <c r="D9202" t="s">
        <v>1483</v>
      </c>
      <c r="E9202" t="s">
        <v>1487</v>
      </c>
      <c r="F9202" t="s">
        <v>271</v>
      </c>
      <c r="G9202" t="s">
        <v>17</v>
      </c>
      <c r="H9202" t="s">
        <v>694</v>
      </c>
      <c r="J9202" t="s">
        <v>19889</v>
      </c>
      <c r="K9202" t="str">
        <f ca="1">IF(ISNA(XLOOKUP(A9202,Customers!A:A,Customers!A:A)),"Invalid FK","Valid")</f>
        <v>Valid</v>
      </c>
      <c r="L9202" t="str">
        <f ca="1">IF(ISNA(XLOOKUP(B9202,Vendors!A:A,Vendors!A:A)),"Invalid FK","Valid")</f>
        <v>Valid</v>
      </c>
      <c r="M9202" t="str">
        <f ca="1">IF(ISNA(XLOOKUP(C9202,Headcount!C:C,Headcount!C:C)),"Invalid FK","Valid")</f>
        <v>Valid</v>
      </c>
    </row>
    <row r="9203" spans="1:13">
      <c r="A9203" t="s">
        <v>19890</v>
      </c>
      <c r="B9203" s="1">
        <v>44745</v>
      </c>
      <c r="C9203">
        <v>18955.12</v>
      </c>
      <c r="D9203" t="s">
        <v>1587</v>
      </c>
      <c r="E9203" t="s">
        <v>1587</v>
      </c>
      <c r="F9203" t="s">
        <v>268</v>
      </c>
      <c r="G9203" t="s">
        <v>29</v>
      </c>
      <c r="J9203" t="s">
        <v>19891</v>
      </c>
      <c r="K9203" t="str">
        <f ca="1">IF(ISNA(XLOOKUP(A9203,Customers!A:A,Customers!A:A)),"Invalid FK","Valid")</f>
        <v>Valid</v>
      </c>
      <c r="L9203" t="str">
        <f ca="1">IF(ISNA(XLOOKUP(B9203,Vendors!A:A,Vendors!A:A)),"Invalid FK","Valid")</f>
        <v>Valid</v>
      </c>
      <c r="M9203" t="str">
        <f ca="1">IF(ISNA(XLOOKUP(C9203,Headcount!C:C,Headcount!C:C)),"Invalid FK","Valid")</f>
        <v>Valid</v>
      </c>
    </row>
    <row r="9204" spans="1:13">
      <c r="A9204" t="s">
        <v>19892</v>
      </c>
      <c r="B9204" s="1">
        <v>44749</v>
      </c>
      <c r="C9204">
        <v>-47513.99</v>
      </c>
      <c r="D9204" t="s">
        <v>1478</v>
      </c>
      <c r="E9204" t="s">
        <v>7</v>
      </c>
      <c r="F9204" t="s">
        <v>264</v>
      </c>
      <c r="G9204" t="s">
        <v>13</v>
      </c>
      <c r="I9204" t="s">
        <v>163</v>
      </c>
      <c r="J9204" t="s">
        <v>19893</v>
      </c>
      <c r="K9204" t="str">
        <f ca="1">IF(ISNA(XLOOKUP(A9204,Customers!A:A,Customers!A:A)),"Invalid FK","Valid")</f>
        <v>Valid</v>
      </c>
      <c r="L9204" t="str">
        <f ca="1">IF(ISNA(XLOOKUP(B9204,Vendors!A:A,Vendors!A:A)),"Invalid FK","Valid")</f>
        <v>Valid</v>
      </c>
      <c r="M9204" t="str">
        <f ca="1">IF(ISNA(XLOOKUP(C9204,Headcount!C:C,Headcount!C:C)),"Invalid FK","Valid")</f>
        <v>Valid</v>
      </c>
    </row>
    <row r="9205" spans="1:13">
      <c r="A9205" t="s">
        <v>19894</v>
      </c>
      <c r="B9205" s="1">
        <v>44880</v>
      </c>
      <c r="C9205">
        <v>119560.84</v>
      </c>
      <c r="D9205" t="s">
        <v>1483</v>
      </c>
      <c r="E9205" t="s">
        <v>1487</v>
      </c>
      <c r="F9205" t="s">
        <v>271</v>
      </c>
      <c r="G9205" t="s">
        <v>17</v>
      </c>
      <c r="H9205" t="s">
        <v>704</v>
      </c>
      <c r="J9205" t="s">
        <v>19895</v>
      </c>
      <c r="K9205" t="str">
        <f ca="1">IF(ISNA(XLOOKUP(A9205,Customers!A:A,Customers!A:A)),"Invalid FK","Valid")</f>
        <v>Valid</v>
      </c>
      <c r="L9205" t="str">
        <f ca="1">IF(ISNA(XLOOKUP(B9205,Vendors!A:A,Vendors!A:A)),"Invalid FK","Valid")</f>
        <v>Valid</v>
      </c>
      <c r="M9205" t="str">
        <f ca="1">IF(ISNA(XLOOKUP(C9205,Headcount!C:C,Headcount!C:C)),"Invalid FK","Valid")</f>
        <v>Valid</v>
      </c>
    </row>
    <row r="9206" spans="1:13">
      <c r="A9206" t="s">
        <v>19896</v>
      </c>
      <c r="B9206" s="1">
        <v>45045</v>
      </c>
      <c r="C9206">
        <v>-63124.87</v>
      </c>
      <c r="D9206" t="s">
        <v>1478</v>
      </c>
      <c r="E9206" t="s">
        <v>1509</v>
      </c>
      <c r="F9206" t="s">
        <v>264</v>
      </c>
      <c r="G9206" t="s">
        <v>13</v>
      </c>
      <c r="I9206" t="s">
        <v>39</v>
      </c>
      <c r="J9206" t="s">
        <v>19897</v>
      </c>
      <c r="K9206" t="str">
        <f ca="1">IF(ISNA(XLOOKUP(A9206,Customers!A:A,Customers!A:A)),"Invalid FK","Valid")</f>
        <v>Valid</v>
      </c>
      <c r="L9206" t="str">
        <f ca="1">IF(ISNA(XLOOKUP(B9206,Vendors!A:A,Vendors!A:A)),"Invalid FK","Valid")</f>
        <v>Valid</v>
      </c>
      <c r="M9206" t="str">
        <f ca="1">IF(ISNA(XLOOKUP(C9206,Headcount!C:C,Headcount!C:C)),"Invalid FK","Valid")</f>
        <v>Valid</v>
      </c>
    </row>
    <row r="9207" spans="1:13">
      <c r="A9207" t="s">
        <v>19898</v>
      </c>
      <c r="B9207" s="1">
        <v>44707</v>
      </c>
      <c r="C9207">
        <v>-10208.6</v>
      </c>
      <c r="D9207" t="s">
        <v>1478</v>
      </c>
      <c r="E9207" t="s">
        <v>20</v>
      </c>
      <c r="F9207" t="s">
        <v>264</v>
      </c>
      <c r="G9207" t="s">
        <v>17</v>
      </c>
      <c r="I9207" t="s">
        <v>250</v>
      </c>
      <c r="J9207" t="s">
        <v>19899</v>
      </c>
      <c r="K9207" t="str">
        <f ca="1">IF(ISNA(XLOOKUP(A9207,Customers!A:A,Customers!A:A)),"Invalid FK","Valid")</f>
        <v>Valid</v>
      </c>
      <c r="L9207" t="str">
        <f ca="1">IF(ISNA(XLOOKUP(B9207,Vendors!A:A,Vendors!A:A)),"Invalid FK","Valid")</f>
        <v>Valid</v>
      </c>
      <c r="M9207" t="str">
        <f ca="1">IF(ISNA(XLOOKUP(C9207,Headcount!C:C,Headcount!C:C)),"Invalid FK","Valid")</f>
        <v>Valid</v>
      </c>
    </row>
    <row r="9208" spans="1:13">
      <c r="A9208" t="s">
        <v>19900</v>
      </c>
      <c r="B9208" s="1">
        <v>44809</v>
      </c>
      <c r="C9208">
        <v>-2972.83</v>
      </c>
      <c r="D9208" t="s">
        <v>1478</v>
      </c>
      <c r="E9208" t="s">
        <v>36</v>
      </c>
      <c r="F9208" t="s">
        <v>264</v>
      </c>
      <c r="G9208" t="s">
        <v>29</v>
      </c>
      <c r="I9208" t="s">
        <v>125</v>
      </c>
      <c r="J9208" t="s">
        <v>19901</v>
      </c>
      <c r="K9208" t="str">
        <f ca="1">IF(ISNA(XLOOKUP(A9208,Customers!A:A,Customers!A:A)),"Invalid FK","Valid")</f>
        <v>Valid</v>
      </c>
      <c r="L9208" t="str">
        <f ca="1">IF(ISNA(XLOOKUP(B9208,Vendors!A:A,Vendors!A:A)),"Invalid FK","Valid")</f>
        <v>Valid</v>
      </c>
      <c r="M9208" t="str">
        <f ca="1">IF(ISNA(XLOOKUP(C9208,Headcount!C:C,Headcount!C:C)),"Invalid FK","Valid")</f>
        <v>Valid</v>
      </c>
    </row>
    <row r="9209" spans="1:13">
      <c r="A9209" t="s">
        <v>19902</v>
      </c>
      <c r="B9209" s="1">
        <v>44910</v>
      </c>
      <c r="C9209">
        <v>20449.89</v>
      </c>
      <c r="D9209" t="s">
        <v>1924</v>
      </c>
      <c r="E9209" t="s">
        <v>1924</v>
      </c>
      <c r="F9209" t="s">
        <v>264</v>
      </c>
      <c r="G9209" t="s">
        <v>8</v>
      </c>
      <c r="J9209" t="s">
        <v>19903</v>
      </c>
      <c r="K9209" t="str">
        <f ca="1">IF(ISNA(XLOOKUP(A9209,Customers!A:A,Customers!A:A)),"Invalid FK","Valid")</f>
        <v>Valid</v>
      </c>
      <c r="L9209" t="str">
        <f ca="1">IF(ISNA(XLOOKUP(B9209,Vendors!A:A,Vendors!A:A)),"Invalid FK","Valid")</f>
        <v>Valid</v>
      </c>
      <c r="M9209" t="str">
        <f ca="1">IF(ISNA(XLOOKUP(C9209,Headcount!C:C,Headcount!C:C)),"Invalid FK","Valid")</f>
        <v>Valid</v>
      </c>
    </row>
    <row r="9210" spans="1:13">
      <c r="A9210" t="s">
        <v>19904</v>
      </c>
      <c r="B9210" s="1">
        <v>45240</v>
      </c>
      <c r="C9210">
        <v>195758.04</v>
      </c>
      <c r="D9210" t="s">
        <v>1483</v>
      </c>
      <c r="E9210" t="s">
        <v>1487</v>
      </c>
      <c r="F9210" t="s">
        <v>271</v>
      </c>
      <c r="G9210" t="s">
        <v>13</v>
      </c>
      <c r="H9210" t="s">
        <v>1369</v>
      </c>
      <c r="J9210" t="s">
        <v>19905</v>
      </c>
      <c r="K9210" t="str">
        <f ca="1">IF(ISNA(XLOOKUP(A9210,Customers!A:A,Customers!A:A)),"Invalid FK","Valid")</f>
        <v>Valid</v>
      </c>
      <c r="L9210" t="str">
        <f ca="1">IF(ISNA(XLOOKUP(B9210,Vendors!A:A,Vendors!A:A)),"Invalid FK","Valid")</f>
        <v>Valid</v>
      </c>
      <c r="M9210" t="str">
        <f ca="1">IF(ISNA(XLOOKUP(C9210,Headcount!C:C,Headcount!C:C)),"Invalid FK","Valid")</f>
        <v>Valid</v>
      </c>
    </row>
    <row r="9211" spans="1:13">
      <c r="A9211" t="s">
        <v>19906</v>
      </c>
      <c r="B9211" s="1">
        <v>45166</v>
      </c>
      <c r="C9211">
        <v>18019.28</v>
      </c>
      <c r="D9211" t="s">
        <v>1587</v>
      </c>
      <c r="E9211" t="s">
        <v>1587</v>
      </c>
      <c r="F9211" t="s">
        <v>264</v>
      </c>
      <c r="G9211" t="s">
        <v>8</v>
      </c>
      <c r="J9211" t="s">
        <v>19907</v>
      </c>
      <c r="K9211" t="str">
        <f ca="1">IF(ISNA(XLOOKUP(A9211,Customers!A:A,Customers!A:A)),"Invalid FK","Valid")</f>
        <v>Valid</v>
      </c>
      <c r="L9211" t="str">
        <f ca="1">IF(ISNA(XLOOKUP(B9211,Vendors!A:A,Vendors!A:A)),"Invalid FK","Valid")</f>
        <v>Valid</v>
      </c>
      <c r="M9211" t="str">
        <f ca="1">IF(ISNA(XLOOKUP(C9211,Headcount!C:C,Headcount!C:C)),"Invalid FK","Valid")</f>
        <v>Valid</v>
      </c>
    </row>
    <row r="9212" spans="1:13">
      <c r="A9212" t="s">
        <v>19908</v>
      </c>
      <c r="B9212" s="1">
        <v>44766</v>
      </c>
      <c r="C9212">
        <v>147166.74</v>
      </c>
      <c r="D9212" t="s">
        <v>1483</v>
      </c>
      <c r="E9212" t="s">
        <v>1499</v>
      </c>
      <c r="F9212" t="s">
        <v>264</v>
      </c>
      <c r="G9212" t="s">
        <v>17</v>
      </c>
      <c r="H9212" t="s">
        <v>1011</v>
      </c>
      <c r="J9212" t="s">
        <v>19909</v>
      </c>
      <c r="K9212" t="str">
        <f ca="1">IF(ISNA(XLOOKUP(A9212,Customers!A:A,Customers!A:A)),"Invalid FK","Valid")</f>
        <v>Valid</v>
      </c>
      <c r="L9212" t="str">
        <f ca="1">IF(ISNA(XLOOKUP(B9212,Vendors!A:A,Vendors!A:A)),"Invalid FK","Valid")</f>
        <v>Valid</v>
      </c>
      <c r="M9212" t="str">
        <f ca="1">IF(ISNA(XLOOKUP(C9212,Headcount!C:C,Headcount!C:C)),"Invalid FK","Valid")</f>
        <v>Valid</v>
      </c>
    </row>
    <row r="9213" spans="1:13">
      <c r="A9213" t="s">
        <v>19910</v>
      </c>
      <c r="B9213" s="1">
        <v>45236</v>
      </c>
      <c r="C9213">
        <v>143472.82999999999</v>
      </c>
      <c r="D9213" t="s">
        <v>1483</v>
      </c>
      <c r="E9213" t="s">
        <v>1499</v>
      </c>
      <c r="F9213" t="s">
        <v>268</v>
      </c>
      <c r="G9213" t="s">
        <v>8</v>
      </c>
      <c r="H9213" t="s">
        <v>1297</v>
      </c>
      <c r="J9213" t="s">
        <v>19911</v>
      </c>
      <c r="K9213" t="str">
        <f ca="1">IF(ISNA(XLOOKUP(A9213,Customers!A:A,Customers!A:A)),"Invalid FK","Valid")</f>
        <v>Valid</v>
      </c>
      <c r="L9213" t="str">
        <f ca="1">IF(ISNA(XLOOKUP(B9213,Vendors!A:A,Vendors!A:A)),"Invalid FK","Valid")</f>
        <v>Valid</v>
      </c>
      <c r="M9213" t="str">
        <f ca="1">IF(ISNA(XLOOKUP(C9213,Headcount!C:C,Headcount!C:C)),"Invalid FK","Valid")</f>
        <v>Valid</v>
      </c>
    </row>
    <row r="9214" spans="1:13">
      <c r="A9214" t="s">
        <v>19912</v>
      </c>
      <c r="B9214" s="1">
        <v>45075</v>
      </c>
      <c r="C9214">
        <v>-30324.25</v>
      </c>
      <c r="D9214" t="s">
        <v>1478</v>
      </c>
      <c r="E9214" t="s">
        <v>1496</v>
      </c>
      <c r="F9214" t="s">
        <v>268</v>
      </c>
      <c r="G9214" t="s">
        <v>29</v>
      </c>
      <c r="I9214" t="s">
        <v>238</v>
      </c>
      <c r="J9214" t="s">
        <v>19913</v>
      </c>
      <c r="K9214" t="str">
        <f ca="1">IF(ISNA(XLOOKUP(A9214,Customers!A:A,Customers!A:A)),"Invalid FK","Valid")</f>
        <v>Valid</v>
      </c>
      <c r="L9214" t="str">
        <f ca="1">IF(ISNA(XLOOKUP(B9214,Vendors!A:A,Vendors!A:A)),"Invalid FK","Valid")</f>
        <v>Valid</v>
      </c>
      <c r="M9214" t="str">
        <f ca="1">IF(ISNA(XLOOKUP(C9214,Headcount!C:C,Headcount!C:C)),"Invalid FK","Valid")</f>
        <v>Valid</v>
      </c>
    </row>
    <row r="9215" spans="1:13">
      <c r="A9215" t="s">
        <v>19914</v>
      </c>
      <c r="B9215" s="1">
        <v>44781</v>
      </c>
      <c r="C9215">
        <v>82004.37</v>
      </c>
      <c r="D9215" t="s">
        <v>1483</v>
      </c>
      <c r="E9215" t="s">
        <v>1484</v>
      </c>
      <c r="F9215" t="s">
        <v>271</v>
      </c>
      <c r="G9215" t="s">
        <v>29</v>
      </c>
      <c r="H9215" t="s">
        <v>1073</v>
      </c>
      <c r="J9215" t="s">
        <v>19915</v>
      </c>
      <c r="K9215" t="str">
        <f ca="1">IF(ISNA(XLOOKUP(A9215,Customers!A:A,Customers!A:A)),"Invalid FK","Valid")</f>
        <v>Valid</v>
      </c>
      <c r="L9215" t="str">
        <f ca="1">IF(ISNA(XLOOKUP(B9215,Vendors!A:A,Vendors!A:A)),"Invalid FK","Valid")</f>
        <v>Valid</v>
      </c>
      <c r="M9215" t="str">
        <f ca="1">IF(ISNA(XLOOKUP(C9215,Headcount!C:C,Headcount!C:C)),"Invalid FK","Valid")</f>
        <v>Valid</v>
      </c>
    </row>
    <row r="9216" spans="1:13">
      <c r="A9216" t="s">
        <v>19916</v>
      </c>
      <c r="B9216" s="1">
        <v>44769</v>
      </c>
      <c r="C9216">
        <v>208364.27</v>
      </c>
      <c r="D9216" t="s">
        <v>1483</v>
      </c>
      <c r="E9216" t="s">
        <v>1499</v>
      </c>
      <c r="F9216" t="s">
        <v>268</v>
      </c>
      <c r="G9216" t="s">
        <v>17</v>
      </c>
      <c r="H9216" t="s">
        <v>932</v>
      </c>
      <c r="J9216" t="s">
        <v>19917</v>
      </c>
      <c r="K9216" t="str">
        <f ca="1">IF(ISNA(XLOOKUP(A9216,Customers!A:A,Customers!A:A)),"Invalid FK","Valid")</f>
        <v>Valid</v>
      </c>
      <c r="L9216" t="str">
        <f ca="1">IF(ISNA(XLOOKUP(B9216,Vendors!A:A,Vendors!A:A)),"Invalid FK","Valid")</f>
        <v>Valid</v>
      </c>
      <c r="M9216" t="str">
        <f ca="1">IF(ISNA(XLOOKUP(C9216,Headcount!C:C,Headcount!C:C)),"Invalid FK","Valid")</f>
        <v>Valid</v>
      </c>
    </row>
    <row r="9217" spans="1:13">
      <c r="A9217" t="s">
        <v>19918</v>
      </c>
      <c r="B9217" s="1">
        <v>44781</v>
      </c>
      <c r="C9217">
        <v>220858.57</v>
      </c>
      <c r="D9217" t="s">
        <v>1483</v>
      </c>
      <c r="E9217" t="s">
        <v>1499</v>
      </c>
      <c r="F9217" t="s">
        <v>268</v>
      </c>
      <c r="G9217" t="s">
        <v>17</v>
      </c>
      <c r="H9217" t="s">
        <v>1375</v>
      </c>
      <c r="J9217" t="s">
        <v>19919</v>
      </c>
      <c r="K9217" t="str">
        <f ca="1">IF(ISNA(XLOOKUP(A9217,Customers!A:A,Customers!A:A)),"Invalid FK","Valid")</f>
        <v>Valid</v>
      </c>
      <c r="L9217" t="str">
        <f ca="1">IF(ISNA(XLOOKUP(B9217,Vendors!A:A,Vendors!A:A)),"Invalid FK","Valid")</f>
        <v>Valid</v>
      </c>
      <c r="M9217" t="str">
        <f ca="1">IF(ISNA(XLOOKUP(C9217,Headcount!C:C,Headcount!C:C)),"Invalid FK","Valid")</f>
        <v>Valid</v>
      </c>
    </row>
    <row r="9218" spans="1:13">
      <c r="A9218" t="s">
        <v>19920</v>
      </c>
      <c r="B9218" s="1">
        <v>45073</v>
      </c>
      <c r="C9218">
        <v>115632.27</v>
      </c>
      <c r="D9218" t="s">
        <v>1483</v>
      </c>
      <c r="E9218" t="s">
        <v>1484</v>
      </c>
      <c r="F9218" t="s">
        <v>268</v>
      </c>
      <c r="G9218" t="s">
        <v>17</v>
      </c>
      <c r="H9218" t="s">
        <v>1223</v>
      </c>
      <c r="J9218" t="s">
        <v>19921</v>
      </c>
      <c r="K9218" t="str">
        <f ca="1">IF(ISNA(XLOOKUP(A9218,Customers!A:A,Customers!A:A)),"Invalid FK","Valid")</f>
        <v>Valid</v>
      </c>
      <c r="L9218" t="str">
        <f ca="1">IF(ISNA(XLOOKUP(B9218,Vendors!A:A,Vendors!A:A)),"Invalid FK","Valid")</f>
        <v>Valid</v>
      </c>
      <c r="M9218" t="str">
        <f ca="1">IF(ISNA(XLOOKUP(C9218,Headcount!C:C,Headcount!C:C)),"Invalid FK","Valid")</f>
        <v>Valid</v>
      </c>
    </row>
    <row r="9219" spans="1:13">
      <c r="A9219" t="s">
        <v>19922</v>
      </c>
      <c r="B9219" s="1">
        <v>45236</v>
      </c>
      <c r="C9219">
        <v>213292.47</v>
      </c>
      <c r="D9219" t="s">
        <v>1483</v>
      </c>
      <c r="E9219" t="s">
        <v>1487</v>
      </c>
      <c r="F9219" t="s">
        <v>264</v>
      </c>
      <c r="G9219" t="s">
        <v>13</v>
      </c>
      <c r="H9219" t="s">
        <v>1229</v>
      </c>
      <c r="J9219" t="s">
        <v>19923</v>
      </c>
      <c r="K9219" t="str">
        <f ca="1">IF(ISNA(XLOOKUP(A9219,Customers!A:A,Customers!A:A)),"Invalid FK","Valid")</f>
        <v>Valid</v>
      </c>
      <c r="L9219" t="str">
        <f ca="1">IF(ISNA(XLOOKUP(B9219,Vendors!A:A,Vendors!A:A)),"Invalid FK","Valid")</f>
        <v>Valid</v>
      </c>
      <c r="M9219" t="str">
        <f ca="1">IF(ISNA(XLOOKUP(C9219,Headcount!C:C,Headcount!C:C)),"Invalid FK","Valid")</f>
        <v>Valid</v>
      </c>
    </row>
    <row r="9220" spans="1:13">
      <c r="A9220" t="s">
        <v>19924</v>
      </c>
      <c r="B9220" s="1">
        <v>44941</v>
      </c>
      <c r="C9220">
        <v>125651.12</v>
      </c>
      <c r="D9220" t="s">
        <v>1483</v>
      </c>
      <c r="E9220" t="s">
        <v>1487</v>
      </c>
      <c r="F9220" t="s">
        <v>268</v>
      </c>
      <c r="G9220" t="s">
        <v>8</v>
      </c>
      <c r="H9220" t="s">
        <v>1301</v>
      </c>
      <c r="J9220" t="s">
        <v>19925</v>
      </c>
      <c r="K9220" t="str">
        <f ca="1">IF(ISNA(XLOOKUP(A9220,Customers!A:A,Customers!A:A)),"Invalid FK","Valid")</f>
        <v>Valid</v>
      </c>
      <c r="L9220" t="str">
        <f ca="1">IF(ISNA(XLOOKUP(B9220,Vendors!A:A,Vendors!A:A)),"Invalid FK","Valid")</f>
        <v>Valid</v>
      </c>
      <c r="M9220" t="str">
        <f ca="1">IF(ISNA(XLOOKUP(C9220,Headcount!C:C,Headcount!C:C)),"Invalid FK","Valid")</f>
        <v>Valid</v>
      </c>
    </row>
    <row r="9221" spans="1:13">
      <c r="A9221" t="s">
        <v>19926</v>
      </c>
      <c r="B9221" s="1">
        <v>44773</v>
      </c>
      <c r="C9221">
        <v>-27949.86</v>
      </c>
      <c r="D9221" t="s">
        <v>1478</v>
      </c>
      <c r="E9221" t="s">
        <v>1534</v>
      </c>
      <c r="F9221" t="s">
        <v>268</v>
      </c>
      <c r="G9221" t="s">
        <v>13</v>
      </c>
      <c r="I9221" t="s">
        <v>97</v>
      </c>
      <c r="J9221" t="s">
        <v>19927</v>
      </c>
      <c r="K9221" t="str">
        <f ca="1">IF(ISNA(XLOOKUP(A9221,Customers!A:A,Customers!A:A)),"Invalid FK","Valid")</f>
        <v>Valid</v>
      </c>
      <c r="L9221" t="str">
        <f ca="1">IF(ISNA(XLOOKUP(B9221,Vendors!A:A,Vendors!A:A)),"Invalid FK","Valid")</f>
        <v>Valid</v>
      </c>
      <c r="M9221" t="str">
        <f ca="1">IF(ISNA(XLOOKUP(C9221,Headcount!C:C,Headcount!C:C)),"Invalid FK","Valid")</f>
        <v>Valid</v>
      </c>
    </row>
    <row r="9222" spans="1:13">
      <c r="A9222" t="s">
        <v>19928</v>
      </c>
      <c r="B9222" s="1">
        <v>44797</v>
      </c>
      <c r="C9222">
        <v>158492.22</v>
      </c>
      <c r="D9222" t="s">
        <v>1483</v>
      </c>
      <c r="E9222" t="s">
        <v>1487</v>
      </c>
      <c r="F9222" t="s">
        <v>268</v>
      </c>
      <c r="G9222" t="s">
        <v>8</v>
      </c>
      <c r="H9222" t="s">
        <v>1273</v>
      </c>
      <c r="J9222" t="s">
        <v>19929</v>
      </c>
      <c r="K9222" t="str">
        <f ca="1">IF(ISNA(XLOOKUP(A9222,Customers!A:A,Customers!A:A)),"Invalid FK","Valid")</f>
        <v>Valid</v>
      </c>
      <c r="L9222" t="str">
        <f ca="1">IF(ISNA(XLOOKUP(B9222,Vendors!A:A,Vendors!A:A)),"Invalid FK","Valid")</f>
        <v>Valid</v>
      </c>
      <c r="M9222" t="str">
        <f ca="1">IF(ISNA(XLOOKUP(C9222,Headcount!C:C,Headcount!C:C)),"Invalid FK","Valid")</f>
        <v>Valid</v>
      </c>
    </row>
    <row r="9223" spans="1:13">
      <c r="A9223" t="s">
        <v>19930</v>
      </c>
      <c r="B9223" s="1">
        <v>45091</v>
      </c>
      <c r="C9223">
        <v>239621.25</v>
      </c>
      <c r="D9223" t="s">
        <v>1483</v>
      </c>
      <c r="E9223" t="s">
        <v>1499</v>
      </c>
      <c r="F9223" t="s">
        <v>271</v>
      </c>
      <c r="G9223" t="s">
        <v>8</v>
      </c>
      <c r="H9223" t="s">
        <v>1299</v>
      </c>
      <c r="J9223" t="s">
        <v>19931</v>
      </c>
      <c r="K9223" t="str">
        <f ca="1">IF(ISNA(XLOOKUP(A9223,Customers!A:A,Customers!A:A)),"Invalid FK","Valid")</f>
        <v>Valid</v>
      </c>
      <c r="L9223" t="str">
        <f ca="1">IF(ISNA(XLOOKUP(B9223,Vendors!A:A,Vendors!A:A)),"Invalid FK","Valid")</f>
        <v>Valid</v>
      </c>
      <c r="M9223" t="str">
        <f ca="1">IF(ISNA(XLOOKUP(C9223,Headcount!C:C,Headcount!C:C)),"Invalid FK","Valid")</f>
        <v>Valid</v>
      </c>
    </row>
    <row r="9224" spans="1:13">
      <c r="A9224" t="s">
        <v>19932</v>
      </c>
      <c r="B9224" s="1">
        <v>44693</v>
      </c>
      <c r="C9224">
        <v>168767.93</v>
      </c>
      <c r="D9224" t="s">
        <v>1483</v>
      </c>
      <c r="E9224" t="s">
        <v>1499</v>
      </c>
      <c r="F9224" t="s">
        <v>264</v>
      </c>
      <c r="G9224" t="s">
        <v>13</v>
      </c>
      <c r="H9224" t="s">
        <v>838</v>
      </c>
      <c r="J9224" t="s">
        <v>19933</v>
      </c>
      <c r="K9224" t="str">
        <f ca="1">IF(ISNA(XLOOKUP(A9224,Customers!A:A,Customers!A:A)),"Invalid FK","Valid")</f>
        <v>Valid</v>
      </c>
      <c r="L9224" t="str">
        <f ca="1">IF(ISNA(XLOOKUP(B9224,Vendors!A:A,Vendors!A:A)),"Invalid FK","Valid")</f>
        <v>Valid</v>
      </c>
      <c r="M9224" t="str">
        <f ca="1">IF(ISNA(XLOOKUP(C9224,Headcount!C:C,Headcount!C:C)),"Invalid FK","Valid")</f>
        <v>Valid</v>
      </c>
    </row>
    <row r="9225" spans="1:13">
      <c r="A9225" t="s">
        <v>19934</v>
      </c>
      <c r="B9225" s="1">
        <v>44608</v>
      </c>
      <c r="C9225">
        <v>-27452.03</v>
      </c>
      <c r="D9225" t="s">
        <v>1478</v>
      </c>
      <c r="E9225" t="s">
        <v>7</v>
      </c>
      <c r="F9225" t="s">
        <v>271</v>
      </c>
      <c r="G9225" t="s">
        <v>13</v>
      </c>
      <c r="I9225" t="s">
        <v>191</v>
      </c>
      <c r="J9225" t="s">
        <v>19935</v>
      </c>
      <c r="K9225" t="str">
        <f ca="1">IF(ISNA(XLOOKUP(A9225,Customers!A:A,Customers!A:A)),"Invalid FK","Valid")</f>
        <v>Valid</v>
      </c>
      <c r="L9225" t="str">
        <f ca="1">IF(ISNA(XLOOKUP(B9225,Vendors!A:A,Vendors!A:A)),"Invalid FK","Valid")</f>
        <v>Valid</v>
      </c>
      <c r="M9225" t="str">
        <f ca="1">IF(ISNA(XLOOKUP(C9225,Headcount!C:C,Headcount!C:C)),"Invalid FK","Valid")</f>
        <v>Valid</v>
      </c>
    </row>
    <row r="9226" spans="1:13">
      <c r="A9226" t="s">
        <v>19936</v>
      </c>
      <c r="B9226" s="1">
        <v>45277</v>
      </c>
      <c r="C9226">
        <v>173094.1</v>
      </c>
      <c r="D9226" t="s">
        <v>1483</v>
      </c>
      <c r="E9226" t="s">
        <v>1487</v>
      </c>
      <c r="F9226" t="s">
        <v>268</v>
      </c>
      <c r="G9226" t="s">
        <v>17</v>
      </c>
      <c r="H9226" t="s">
        <v>1037</v>
      </c>
      <c r="J9226" t="s">
        <v>19937</v>
      </c>
      <c r="K9226" t="str">
        <f ca="1">IF(ISNA(XLOOKUP(A9226,Customers!A:A,Customers!A:A)),"Invalid FK","Valid")</f>
        <v>Valid</v>
      </c>
      <c r="L9226" t="str">
        <f ca="1">IF(ISNA(XLOOKUP(B9226,Vendors!A:A,Vendors!A:A)),"Invalid FK","Valid")</f>
        <v>Valid</v>
      </c>
      <c r="M9226" t="str">
        <f ca="1">IF(ISNA(XLOOKUP(C9226,Headcount!C:C,Headcount!C:C)),"Invalid FK","Valid")</f>
        <v>Valid</v>
      </c>
    </row>
    <row r="9227" spans="1:13">
      <c r="A9227" t="s">
        <v>19938</v>
      </c>
      <c r="B9227" s="1">
        <v>45218</v>
      </c>
      <c r="C9227">
        <v>-22432.42</v>
      </c>
      <c r="D9227" t="s">
        <v>1478</v>
      </c>
      <c r="E9227" t="s">
        <v>20</v>
      </c>
      <c r="F9227" t="s">
        <v>271</v>
      </c>
      <c r="G9227" t="s">
        <v>29</v>
      </c>
      <c r="I9227" t="s">
        <v>51</v>
      </c>
      <c r="J9227" t="s">
        <v>19939</v>
      </c>
      <c r="K9227" t="str">
        <f ca="1">IF(ISNA(XLOOKUP(A9227,Customers!A:A,Customers!A:A)),"Invalid FK","Valid")</f>
        <v>Valid</v>
      </c>
      <c r="L9227" t="str">
        <f ca="1">IF(ISNA(XLOOKUP(B9227,Vendors!A:A,Vendors!A:A)),"Invalid FK","Valid")</f>
        <v>Valid</v>
      </c>
      <c r="M9227" t="str">
        <f ca="1">IF(ISNA(XLOOKUP(C9227,Headcount!C:C,Headcount!C:C)),"Invalid FK","Valid")</f>
        <v>Valid</v>
      </c>
    </row>
    <row r="9228" spans="1:13">
      <c r="A9228" t="s">
        <v>19940</v>
      </c>
      <c r="B9228" s="1">
        <v>44598</v>
      </c>
      <c r="C9228">
        <v>-8416.42</v>
      </c>
      <c r="D9228" t="s">
        <v>1478</v>
      </c>
      <c r="E9228" t="s">
        <v>1534</v>
      </c>
      <c r="F9228" t="s">
        <v>268</v>
      </c>
      <c r="G9228" t="s">
        <v>17</v>
      </c>
      <c r="I9228" t="s">
        <v>30</v>
      </c>
      <c r="J9228" t="s">
        <v>19941</v>
      </c>
      <c r="K9228" t="str">
        <f ca="1">IF(ISNA(XLOOKUP(A9228,Customers!A:A,Customers!A:A)),"Invalid FK","Valid")</f>
        <v>Valid</v>
      </c>
      <c r="L9228" t="str">
        <f ca="1">IF(ISNA(XLOOKUP(B9228,Vendors!A:A,Vendors!A:A)),"Invalid FK","Valid")</f>
        <v>Valid</v>
      </c>
      <c r="M9228" t="str">
        <f ca="1">IF(ISNA(XLOOKUP(C9228,Headcount!C:C,Headcount!C:C)),"Invalid FK","Valid")</f>
        <v>Valid</v>
      </c>
    </row>
    <row r="9229" spans="1:13">
      <c r="A9229" t="s">
        <v>19942</v>
      </c>
      <c r="B9229" s="1">
        <v>44636</v>
      </c>
      <c r="C9229">
        <v>130442</v>
      </c>
      <c r="D9229" t="s">
        <v>1483</v>
      </c>
      <c r="E9229" t="s">
        <v>1484</v>
      </c>
      <c r="F9229" t="s">
        <v>268</v>
      </c>
      <c r="G9229" t="s">
        <v>8</v>
      </c>
      <c r="H9229" t="s">
        <v>748</v>
      </c>
      <c r="J9229" t="s">
        <v>19943</v>
      </c>
      <c r="K9229" t="str">
        <f ca="1">IF(ISNA(XLOOKUP(A9229,Customers!A:A,Customers!A:A)),"Invalid FK","Valid")</f>
        <v>Valid</v>
      </c>
      <c r="L9229" t="str">
        <f ca="1">IF(ISNA(XLOOKUP(B9229,Vendors!A:A,Vendors!A:A)),"Invalid FK","Valid")</f>
        <v>Valid</v>
      </c>
      <c r="M9229" t="str">
        <f ca="1">IF(ISNA(XLOOKUP(C9229,Headcount!C:C,Headcount!C:C)),"Invalid FK","Valid")</f>
        <v>Valid</v>
      </c>
    </row>
    <row r="9230" spans="1:13">
      <c r="A9230" t="s">
        <v>19944</v>
      </c>
      <c r="B9230" s="1">
        <v>44694</v>
      </c>
      <c r="C9230">
        <v>48132.7</v>
      </c>
      <c r="D9230" t="s">
        <v>1483</v>
      </c>
      <c r="E9230" t="s">
        <v>1487</v>
      </c>
      <c r="F9230" t="s">
        <v>271</v>
      </c>
      <c r="G9230" t="s">
        <v>13</v>
      </c>
      <c r="H9230" t="s">
        <v>959</v>
      </c>
      <c r="J9230" t="s">
        <v>19945</v>
      </c>
      <c r="K9230" t="str">
        <f ca="1">IF(ISNA(XLOOKUP(A9230,Customers!A:A,Customers!A:A)),"Invalid FK","Valid")</f>
        <v>Valid</v>
      </c>
      <c r="L9230" t="str">
        <f ca="1">IF(ISNA(XLOOKUP(B9230,Vendors!A:A,Vendors!A:A)),"Invalid FK","Valid")</f>
        <v>Valid</v>
      </c>
      <c r="M9230" t="str">
        <f ca="1">IF(ISNA(XLOOKUP(C9230,Headcount!C:C,Headcount!C:C)),"Invalid FK","Valid")</f>
        <v>Valid</v>
      </c>
    </row>
    <row r="9231" spans="1:13">
      <c r="A9231" t="s">
        <v>19946</v>
      </c>
      <c r="B9231" s="1">
        <v>44833</v>
      </c>
      <c r="C9231">
        <v>251557.64</v>
      </c>
      <c r="D9231" t="s">
        <v>1483</v>
      </c>
      <c r="E9231" t="s">
        <v>1487</v>
      </c>
      <c r="F9231" t="s">
        <v>264</v>
      </c>
      <c r="G9231" t="s">
        <v>29</v>
      </c>
      <c r="H9231" t="s">
        <v>900</v>
      </c>
      <c r="J9231" t="s">
        <v>19947</v>
      </c>
      <c r="K9231" t="str">
        <f ca="1">IF(ISNA(XLOOKUP(A9231,Customers!A:A,Customers!A:A)),"Invalid FK","Valid")</f>
        <v>Valid</v>
      </c>
      <c r="L9231" t="str">
        <f ca="1">IF(ISNA(XLOOKUP(B9231,Vendors!A:A,Vendors!A:A)),"Invalid FK","Valid")</f>
        <v>Valid</v>
      </c>
      <c r="M9231" t="str">
        <f ca="1">IF(ISNA(XLOOKUP(C9231,Headcount!C:C,Headcount!C:C)),"Invalid FK","Valid")</f>
        <v>Valid</v>
      </c>
    </row>
    <row r="9232" spans="1:13">
      <c r="A9232" t="s">
        <v>19948</v>
      </c>
      <c r="B9232" s="1">
        <v>45210</v>
      </c>
      <c r="C9232">
        <v>92250.65</v>
      </c>
      <c r="D9232" t="s">
        <v>1483</v>
      </c>
      <c r="E9232" t="s">
        <v>1487</v>
      </c>
      <c r="F9232" t="s">
        <v>268</v>
      </c>
      <c r="G9232" t="s">
        <v>17</v>
      </c>
      <c r="H9232" t="s">
        <v>736</v>
      </c>
      <c r="J9232" t="s">
        <v>19949</v>
      </c>
      <c r="K9232" t="str">
        <f ca="1">IF(ISNA(XLOOKUP(A9232,Customers!A:A,Customers!A:A)),"Invalid FK","Valid")</f>
        <v>Valid</v>
      </c>
      <c r="L9232" t="str">
        <f ca="1">IF(ISNA(XLOOKUP(B9232,Vendors!A:A,Vendors!A:A)),"Invalid FK","Valid")</f>
        <v>Valid</v>
      </c>
      <c r="M9232" t="str">
        <f ca="1">IF(ISNA(XLOOKUP(C9232,Headcount!C:C,Headcount!C:C)),"Invalid FK","Valid")</f>
        <v>Valid</v>
      </c>
    </row>
    <row r="9233" spans="1:13">
      <c r="A9233" t="s">
        <v>19950</v>
      </c>
      <c r="B9233" s="1">
        <v>44720</v>
      </c>
      <c r="C9233">
        <v>163334.1</v>
      </c>
      <c r="D9233" t="s">
        <v>1483</v>
      </c>
      <c r="E9233" t="s">
        <v>1484</v>
      </c>
      <c r="F9233" t="s">
        <v>264</v>
      </c>
      <c r="G9233" t="s">
        <v>17</v>
      </c>
      <c r="H9233" t="s">
        <v>1277</v>
      </c>
      <c r="J9233" t="s">
        <v>19951</v>
      </c>
      <c r="K9233" t="str">
        <f ca="1">IF(ISNA(XLOOKUP(A9233,Customers!A:A,Customers!A:A)),"Invalid FK","Valid")</f>
        <v>Valid</v>
      </c>
      <c r="L9233" t="str">
        <f ca="1">IF(ISNA(XLOOKUP(B9233,Vendors!A:A,Vendors!A:A)),"Invalid FK","Valid")</f>
        <v>Valid</v>
      </c>
      <c r="M9233" t="str">
        <f ca="1">IF(ISNA(XLOOKUP(C9233,Headcount!C:C,Headcount!C:C)),"Invalid FK","Valid")</f>
        <v>Valid</v>
      </c>
    </row>
    <row r="9234" spans="1:13">
      <c r="A9234" t="s">
        <v>19952</v>
      </c>
      <c r="B9234" s="1">
        <v>44888</v>
      </c>
      <c r="C9234">
        <v>215886.47</v>
      </c>
      <c r="D9234" t="s">
        <v>1483</v>
      </c>
      <c r="E9234" t="s">
        <v>1499</v>
      </c>
      <c r="F9234" t="s">
        <v>264</v>
      </c>
      <c r="G9234" t="s">
        <v>13</v>
      </c>
      <c r="H9234" t="s">
        <v>1323</v>
      </c>
      <c r="J9234" t="s">
        <v>19953</v>
      </c>
      <c r="K9234" t="str">
        <f ca="1">IF(ISNA(XLOOKUP(A9234,Customers!A:A,Customers!A:A)),"Invalid FK","Valid")</f>
        <v>Valid</v>
      </c>
      <c r="L9234" t="str">
        <f ca="1">IF(ISNA(XLOOKUP(B9234,Vendors!A:A,Vendors!A:A)),"Invalid FK","Valid")</f>
        <v>Valid</v>
      </c>
      <c r="M9234" t="str">
        <f ca="1">IF(ISNA(XLOOKUP(C9234,Headcount!C:C,Headcount!C:C)),"Invalid FK","Valid")</f>
        <v>Valid</v>
      </c>
    </row>
    <row r="9235" spans="1:13">
      <c r="A9235" t="s">
        <v>19954</v>
      </c>
      <c r="B9235" s="1">
        <v>44825</v>
      </c>
      <c r="C9235">
        <v>-74326.03</v>
      </c>
      <c r="D9235" t="s">
        <v>1478</v>
      </c>
      <c r="E9235" t="s">
        <v>1509</v>
      </c>
      <c r="F9235" t="s">
        <v>264</v>
      </c>
      <c r="G9235" t="s">
        <v>17</v>
      </c>
      <c r="I9235" t="s">
        <v>107</v>
      </c>
      <c r="J9235" t="s">
        <v>19955</v>
      </c>
      <c r="K9235" t="str">
        <f ca="1">IF(ISNA(XLOOKUP(A9235,Customers!A:A,Customers!A:A)),"Invalid FK","Valid")</f>
        <v>Valid</v>
      </c>
      <c r="L9235" t="str">
        <f ca="1">IF(ISNA(XLOOKUP(B9235,Vendors!A:A,Vendors!A:A)),"Invalid FK","Valid")</f>
        <v>Valid</v>
      </c>
      <c r="M9235" t="str">
        <f ca="1">IF(ISNA(XLOOKUP(C9235,Headcount!C:C,Headcount!C:C)),"Invalid FK","Valid")</f>
        <v>Valid</v>
      </c>
    </row>
    <row r="9236" spans="1:13">
      <c r="A9236" t="s">
        <v>19956</v>
      </c>
      <c r="B9236" s="1">
        <v>44798</v>
      </c>
      <c r="C9236">
        <v>173068.51</v>
      </c>
      <c r="D9236" t="s">
        <v>1483</v>
      </c>
      <c r="E9236" t="s">
        <v>1487</v>
      </c>
      <c r="F9236" t="s">
        <v>271</v>
      </c>
      <c r="G9236" t="s">
        <v>13</v>
      </c>
      <c r="H9236" t="s">
        <v>1247</v>
      </c>
      <c r="J9236" t="s">
        <v>19957</v>
      </c>
      <c r="K9236" t="str">
        <f ca="1">IF(ISNA(XLOOKUP(A9236,Customers!A:A,Customers!A:A)),"Invalid FK","Valid")</f>
        <v>Valid</v>
      </c>
      <c r="L9236" t="str">
        <f ca="1">IF(ISNA(XLOOKUP(B9236,Vendors!A:A,Vendors!A:A)),"Invalid FK","Valid")</f>
        <v>Valid</v>
      </c>
      <c r="M9236" t="str">
        <f ca="1">IF(ISNA(XLOOKUP(C9236,Headcount!C:C,Headcount!C:C)),"Invalid FK","Valid")</f>
        <v>Valid</v>
      </c>
    </row>
    <row r="9237" spans="1:13">
      <c r="A9237" t="s">
        <v>19958</v>
      </c>
      <c r="B9237" s="1">
        <v>44829</v>
      </c>
      <c r="C9237">
        <v>107826.57</v>
      </c>
      <c r="D9237" t="s">
        <v>1483</v>
      </c>
      <c r="E9237" t="s">
        <v>1484</v>
      </c>
      <c r="F9237" t="s">
        <v>264</v>
      </c>
      <c r="G9237" t="s">
        <v>8</v>
      </c>
      <c r="H9237" t="s">
        <v>1185</v>
      </c>
      <c r="J9237" t="s">
        <v>19959</v>
      </c>
      <c r="K9237" t="str">
        <f ca="1">IF(ISNA(XLOOKUP(A9237,Customers!A:A,Customers!A:A)),"Invalid FK","Valid")</f>
        <v>Valid</v>
      </c>
      <c r="L9237" t="str">
        <f ca="1">IF(ISNA(XLOOKUP(B9237,Vendors!A:A,Vendors!A:A)),"Invalid FK","Valid")</f>
        <v>Valid</v>
      </c>
      <c r="M9237" t="str">
        <f ca="1">IF(ISNA(XLOOKUP(C9237,Headcount!C:C,Headcount!C:C)),"Invalid FK","Valid")</f>
        <v>Valid</v>
      </c>
    </row>
    <row r="9238" spans="1:13">
      <c r="A9238" t="s">
        <v>19960</v>
      </c>
      <c r="B9238" s="1">
        <v>45234</v>
      </c>
      <c r="C9238">
        <v>184986.4</v>
      </c>
      <c r="D9238" t="s">
        <v>1483</v>
      </c>
      <c r="E9238" t="s">
        <v>1499</v>
      </c>
      <c r="F9238" t="s">
        <v>271</v>
      </c>
      <c r="G9238" t="s">
        <v>8</v>
      </c>
      <c r="H9238" t="s">
        <v>1011</v>
      </c>
      <c r="J9238" t="s">
        <v>19961</v>
      </c>
      <c r="K9238" t="str">
        <f ca="1">IF(ISNA(XLOOKUP(A9238,Customers!A:A,Customers!A:A)),"Invalid FK","Valid")</f>
        <v>Valid</v>
      </c>
      <c r="L9238" t="str">
        <f ca="1">IF(ISNA(XLOOKUP(B9238,Vendors!A:A,Vendors!A:A)),"Invalid FK","Valid")</f>
        <v>Valid</v>
      </c>
      <c r="M9238" t="str">
        <f ca="1">IF(ISNA(XLOOKUP(C9238,Headcount!C:C,Headcount!C:C)),"Invalid FK","Valid")</f>
        <v>Valid</v>
      </c>
    </row>
    <row r="9239" spans="1:13">
      <c r="A9239" t="s">
        <v>19962</v>
      </c>
      <c r="B9239" s="1">
        <v>45025</v>
      </c>
      <c r="C9239">
        <v>81742.03</v>
      </c>
      <c r="D9239" t="s">
        <v>1483</v>
      </c>
      <c r="E9239" t="s">
        <v>1499</v>
      </c>
      <c r="F9239" t="s">
        <v>268</v>
      </c>
      <c r="G9239" t="s">
        <v>17</v>
      </c>
      <c r="H9239" t="s">
        <v>1215</v>
      </c>
      <c r="J9239" t="s">
        <v>19963</v>
      </c>
      <c r="K9239" t="str">
        <f ca="1">IF(ISNA(XLOOKUP(A9239,Customers!A:A,Customers!A:A)),"Invalid FK","Valid")</f>
        <v>Valid</v>
      </c>
      <c r="L9239" t="str">
        <f ca="1">IF(ISNA(XLOOKUP(B9239,Vendors!A:A,Vendors!A:A)),"Invalid FK","Valid")</f>
        <v>Valid</v>
      </c>
      <c r="M9239" t="str">
        <f ca="1">IF(ISNA(XLOOKUP(C9239,Headcount!C:C,Headcount!C:C)),"Invalid FK","Valid")</f>
        <v>Valid</v>
      </c>
    </row>
    <row r="9240" spans="1:13">
      <c r="A9240" t="s">
        <v>19964</v>
      </c>
      <c r="B9240" s="1">
        <v>45140</v>
      </c>
      <c r="C9240">
        <v>-16393.830000000002</v>
      </c>
      <c r="D9240" t="s">
        <v>1478</v>
      </c>
      <c r="E9240" t="s">
        <v>7</v>
      </c>
      <c r="F9240" t="s">
        <v>268</v>
      </c>
      <c r="G9240" t="s">
        <v>8</v>
      </c>
      <c r="I9240" t="s">
        <v>79</v>
      </c>
      <c r="J9240" t="s">
        <v>19965</v>
      </c>
      <c r="K9240" t="str">
        <f ca="1">IF(ISNA(XLOOKUP(A9240,Customers!A:A,Customers!A:A)),"Invalid FK","Valid")</f>
        <v>Valid</v>
      </c>
      <c r="L9240" t="str">
        <f ca="1">IF(ISNA(XLOOKUP(B9240,Vendors!A:A,Vendors!A:A)),"Invalid FK","Valid")</f>
        <v>Valid</v>
      </c>
      <c r="M9240" t="str">
        <f ca="1">IF(ISNA(XLOOKUP(C9240,Headcount!C:C,Headcount!C:C)),"Invalid FK","Valid")</f>
        <v>Valid</v>
      </c>
    </row>
    <row r="9241" spans="1:13">
      <c r="A9241" t="s">
        <v>19966</v>
      </c>
      <c r="B9241" s="1">
        <v>44916</v>
      </c>
      <c r="C9241">
        <v>10426.879999999999</v>
      </c>
      <c r="D9241" t="s">
        <v>1924</v>
      </c>
      <c r="E9241" t="s">
        <v>1924</v>
      </c>
      <c r="F9241" t="s">
        <v>271</v>
      </c>
      <c r="G9241" t="s">
        <v>13</v>
      </c>
      <c r="J9241" t="s">
        <v>19967</v>
      </c>
      <c r="K9241" t="str">
        <f ca="1">IF(ISNA(XLOOKUP(A9241,Customers!A:A,Customers!A:A)),"Invalid FK","Valid")</f>
        <v>Valid</v>
      </c>
      <c r="L9241" t="str">
        <f ca="1">IF(ISNA(XLOOKUP(B9241,Vendors!A:A,Vendors!A:A)),"Invalid FK","Valid")</f>
        <v>Valid</v>
      </c>
      <c r="M9241" t="str">
        <f ca="1">IF(ISNA(XLOOKUP(C9241,Headcount!C:C,Headcount!C:C)),"Invalid FK","Valid")</f>
        <v>Valid</v>
      </c>
    </row>
    <row r="9242" spans="1:13">
      <c r="A9242" t="s">
        <v>19968</v>
      </c>
      <c r="B9242" s="1">
        <v>45105</v>
      </c>
      <c r="C9242">
        <v>101380.61</v>
      </c>
      <c r="D9242" t="s">
        <v>1483</v>
      </c>
      <c r="E9242" t="s">
        <v>1487</v>
      </c>
      <c r="F9242" t="s">
        <v>268</v>
      </c>
      <c r="G9242" t="s">
        <v>29</v>
      </c>
      <c r="H9242" t="s">
        <v>1121</v>
      </c>
      <c r="J9242" t="s">
        <v>19969</v>
      </c>
      <c r="K9242" t="str">
        <f ca="1">IF(ISNA(XLOOKUP(A9242,Customers!A:A,Customers!A:A)),"Invalid FK","Valid")</f>
        <v>Valid</v>
      </c>
      <c r="L9242" t="str">
        <f ca="1">IF(ISNA(XLOOKUP(B9242,Vendors!A:A,Vendors!A:A)),"Invalid FK","Valid")</f>
        <v>Valid</v>
      </c>
      <c r="M9242" t="str">
        <f ca="1">IF(ISNA(XLOOKUP(C9242,Headcount!C:C,Headcount!C:C)),"Invalid FK","Valid")</f>
        <v>Valid</v>
      </c>
    </row>
    <row r="9243" spans="1:13">
      <c r="A9243" t="s">
        <v>19970</v>
      </c>
      <c r="B9243" s="1">
        <v>45039</v>
      </c>
      <c r="C9243">
        <v>92301.27</v>
      </c>
      <c r="D9243" t="s">
        <v>1483</v>
      </c>
      <c r="E9243" t="s">
        <v>1499</v>
      </c>
      <c r="F9243" t="s">
        <v>271</v>
      </c>
      <c r="G9243" t="s">
        <v>29</v>
      </c>
      <c r="H9243" t="s">
        <v>852</v>
      </c>
      <c r="J9243" t="s">
        <v>19971</v>
      </c>
      <c r="K9243" t="str">
        <f ca="1">IF(ISNA(XLOOKUP(A9243,Customers!A:A,Customers!A:A)),"Invalid FK","Valid")</f>
        <v>Valid</v>
      </c>
      <c r="L9243" t="str">
        <f ca="1">IF(ISNA(XLOOKUP(B9243,Vendors!A:A,Vendors!A:A)),"Invalid FK","Valid")</f>
        <v>Valid</v>
      </c>
      <c r="M9243" t="str">
        <f ca="1">IF(ISNA(XLOOKUP(C9243,Headcount!C:C,Headcount!C:C)),"Invalid FK","Valid")</f>
        <v>Valid</v>
      </c>
    </row>
    <row r="9244" spans="1:13">
      <c r="A9244" t="s">
        <v>19972</v>
      </c>
      <c r="B9244" s="1">
        <v>44697</v>
      </c>
      <c r="C9244">
        <v>-26616.41</v>
      </c>
      <c r="D9244" t="s">
        <v>1478</v>
      </c>
      <c r="E9244" t="s">
        <v>1509</v>
      </c>
      <c r="F9244" t="s">
        <v>271</v>
      </c>
      <c r="G9244" t="s">
        <v>8</v>
      </c>
      <c r="I9244" t="s">
        <v>238</v>
      </c>
      <c r="J9244" t="s">
        <v>19973</v>
      </c>
      <c r="K9244" t="str">
        <f ca="1">IF(ISNA(XLOOKUP(A9244,Customers!A:A,Customers!A:A)),"Invalid FK","Valid")</f>
        <v>Valid</v>
      </c>
      <c r="L9244" t="str">
        <f ca="1">IF(ISNA(XLOOKUP(B9244,Vendors!A:A,Vendors!A:A)),"Invalid FK","Valid")</f>
        <v>Valid</v>
      </c>
      <c r="M9244" t="str">
        <f ca="1">IF(ISNA(XLOOKUP(C9244,Headcount!C:C,Headcount!C:C)),"Invalid FK","Valid")</f>
        <v>Valid</v>
      </c>
    </row>
    <row r="9245" spans="1:13">
      <c r="A9245" t="s">
        <v>19974</v>
      </c>
      <c r="B9245" s="1">
        <v>44680</v>
      </c>
      <c r="C9245">
        <v>-26712.79</v>
      </c>
      <c r="D9245" t="s">
        <v>1478</v>
      </c>
      <c r="E9245" t="s">
        <v>1534</v>
      </c>
      <c r="F9245" t="s">
        <v>268</v>
      </c>
      <c r="G9245" t="s">
        <v>17</v>
      </c>
      <c r="I9245" t="s">
        <v>21</v>
      </c>
      <c r="J9245" t="s">
        <v>19975</v>
      </c>
      <c r="K9245" t="str">
        <f ca="1">IF(ISNA(XLOOKUP(A9245,Customers!A:A,Customers!A:A)),"Invalid FK","Valid")</f>
        <v>Valid</v>
      </c>
      <c r="L9245" t="str">
        <f ca="1">IF(ISNA(XLOOKUP(B9245,Vendors!A:A,Vendors!A:A)),"Invalid FK","Valid")</f>
        <v>Valid</v>
      </c>
      <c r="M9245" t="str">
        <f ca="1">IF(ISNA(XLOOKUP(C9245,Headcount!C:C,Headcount!C:C)),"Invalid FK","Valid")</f>
        <v>Valid</v>
      </c>
    </row>
    <row r="9246" spans="1:13">
      <c r="A9246" t="s">
        <v>19976</v>
      </c>
      <c r="B9246" s="1">
        <v>45087</v>
      </c>
      <c r="C9246">
        <v>-44583.4</v>
      </c>
      <c r="D9246" t="s">
        <v>1478</v>
      </c>
      <c r="E9246" t="s">
        <v>1496</v>
      </c>
      <c r="F9246" t="s">
        <v>264</v>
      </c>
      <c r="G9246" t="s">
        <v>17</v>
      </c>
      <c r="I9246" t="s">
        <v>51</v>
      </c>
      <c r="J9246" t="s">
        <v>19977</v>
      </c>
      <c r="K9246" t="str">
        <f ca="1">IF(ISNA(XLOOKUP(A9246,Customers!A:A,Customers!A:A)),"Invalid FK","Valid")</f>
        <v>Valid</v>
      </c>
      <c r="L9246" t="str">
        <f ca="1">IF(ISNA(XLOOKUP(B9246,Vendors!A:A,Vendors!A:A)),"Invalid FK","Valid")</f>
        <v>Valid</v>
      </c>
      <c r="M9246" t="str">
        <f ca="1">IF(ISNA(XLOOKUP(C9246,Headcount!C:C,Headcount!C:C)),"Invalid FK","Valid")</f>
        <v>Valid</v>
      </c>
    </row>
    <row r="9247" spans="1:13">
      <c r="A9247" t="s">
        <v>19978</v>
      </c>
      <c r="B9247" s="1">
        <v>45084</v>
      </c>
      <c r="C9247">
        <v>130261.98</v>
      </c>
      <c r="D9247" t="s">
        <v>1483</v>
      </c>
      <c r="E9247" t="s">
        <v>1484</v>
      </c>
      <c r="F9247" t="s">
        <v>268</v>
      </c>
      <c r="G9247" t="s">
        <v>29</v>
      </c>
      <c r="H9247" t="s">
        <v>774</v>
      </c>
      <c r="J9247" t="s">
        <v>19979</v>
      </c>
      <c r="K9247" t="str">
        <f ca="1">IF(ISNA(XLOOKUP(A9247,Customers!A:A,Customers!A:A)),"Invalid FK","Valid")</f>
        <v>Valid</v>
      </c>
      <c r="L9247" t="str">
        <f ca="1">IF(ISNA(XLOOKUP(B9247,Vendors!A:A,Vendors!A:A)),"Invalid FK","Valid")</f>
        <v>Valid</v>
      </c>
      <c r="M9247" t="str">
        <f ca="1">IF(ISNA(XLOOKUP(C9247,Headcount!C:C,Headcount!C:C)),"Invalid FK","Valid")</f>
        <v>Valid</v>
      </c>
    </row>
    <row r="9248" spans="1:13">
      <c r="A9248" t="s">
        <v>19980</v>
      </c>
      <c r="B9248" s="1">
        <v>44643</v>
      </c>
      <c r="C9248">
        <v>-49047.14</v>
      </c>
      <c r="D9248" t="s">
        <v>1478</v>
      </c>
      <c r="E9248" t="s">
        <v>1509</v>
      </c>
      <c r="F9248" t="s">
        <v>271</v>
      </c>
      <c r="G9248" t="s">
        <v>29</v>
      </c>
      <c r="I9248" t="s">
        <v>61</v>
      </c>
      <c r="J9248" t="s">
        <v>19981</v>
      </c>
      <c r="K9248" t="str">
        <f ca="1">IF(ISNA(XLOOKUP(A9248,Customers!A:A,Customers!A:A)),"Invalid FK","Valid")</f>
        <v>Valid</v>
      </c>
      <c r="L9248" t="str">
        <f ca="1">IF(ISNA(XLOOKUP(B9248,Vendors!A:A,Vendors!A:A)),"Invalid FK","Valid")</f>
        <v>Valid</v>
      </c>
      <c r="M9248" t="str">
        <f ca="1">IF(ISNA(XLOOKUP(C9248,Headcount!C:C,Headcount!C:C)),"Invalid FK","Valid")</f>
        <v>Valid</v>
      </c>
    </row>
    <row r="9249" spans="1:13">
      <c r="A9249" t="s">
        <v>19982</v>
      </c>
      <c r="B9249" s="1">
        <v>44732</v>
      </c>
      <c r="C9249">
        <v>-54454.09</v>
      </c>
      <c r="D9249" t="s">
        <v>1478</v>
      </c>
      <c r="E9249" t="s">
        <v>1496</v>
      </c>
      <c r="F9249" t="s">
        <v>271</v>
      </c>
      <c r="G9249" t="s">
        <v>13</v>
      </c>
      <c r="I9249" t="s">
        <v>167</v>
      </c>
      <c r="J9249" t="s">
        <v>19983</v>
      </c>
      <c r="K9249" t="str">
        <f ca="1">IF(ISNA(XLOOKUP(A9249,Customers!A:A,Customers!A:A)),"Invalid FK","Valid")</f>
        <v>Valid</v>
      </c>
      <c r="L9249" t="str">
        <f ca="1">IF(ISNA(XLOOKUP(B9249,Vendors!A:A,Vendors!A:A)),"Invalid FK","Valid")</f>
        <v>Valid</v>
      </c>
      <c r="M9249" t="str">
        <f ca="1">IF(ISNA(XLOOKUP(C9249,Headcount!C:C,Headcount!C:C)),"Invalid FK","Valid")</f>
        <v>Valid</v>
      </c>
    </row>
    <row r="9250" spans="1:13">
      <c r="A9250" t="s">
        <v>19984</v>
      </c>
      <c r="B9250" s="1">
        <v>45199</v>
      </c>
      <c r="C9250">
        <v>-46601.77</v>
      </c>
      <c r="D9250" t="s">
        <v>1478</v>
      </c>
      <c r="E9250" t="s">
        <v>20</v>
      </c>
      <c r="F9250" t="s">
        <v>264</v>
      </c>
      <c r="G9250" t="s">
        <v>17</v>
      </c>
      <c r="I9250" t="s">
        <v>201</v>
      </c>
      <c r="J9250" t="s">
        <v>19985</v>
      </c>
      <c r="K9250" t="str">
        <f ca="1">IF(ISNA(XLOOKUP(A9250,Customers!A:A,Customers!A:A)),"Invalid FK","Valid")</f>
        <v>Valid</v>
      </c>
      <c r="L9250" t="str">
        <f ca="1">IF(ISNA(XLOOKUP(B9250,Vendors!A:A,Vendors!A:A)),"Invalid FK","Valid")</f>
        <v>Valid</v>
      </c>
      <c r="M9250" t="str">
        <f ca="1">IF(ISNA(XLOOKUP(C9250,Headcount!C:C,Headcount!C:C)),"Invalid FK","Valid")</f>
        <v>Valid</v>
      </c>
    </row>
    <row r="9251" spans="1:13">
      <c r="A9251" t="s">
        <v>19986</v>
      </c>
      <c r="B9251" s="1">
        <v>45211</v>
      </c>
      <c r="C9251">
        <v>25462.19</v>
      </c>
      <c r="D9251" t="s">
        <v>1924</v>
      </c>
      <c r="E9251" t="s">
        <v>1924</v>
      </c>
      <c r="F9251" t="s">
        <v>268</v>
      </c>
      <c r="G9251" t="s">
        <v>13</v>
      </c>
      <c r="J9251" t="s">
        <v>19987</v>
      </c>
      <c r="K9251" t="str">
        <f ca="1">IF(ISNA(XLOOKUP(A9251,Customers!A:A,Customers!A:A)),"Invalid FK","Valid")</f>
        <v>Valid</v>
      </c>
      <c r="L9251" t="str">
        <f ca="1">IF(ISNA(XLOOKUP(B9251,Vendors!A:A,Vendors!A:A)),"Invalid FK","Valid")</f>
        <v>Valid</v>
      </c>
      <c r="M9251" t="str">
        <f ca="1">IF(ISNA(XLOOKUP(C9251,Headcount!C:C,Headcount!C:C)),"Invalid FK","Valid")</f>
        <v>Valid</v>
      </c>
    </row>
    <row r="9252" spans="1:13">
      <c r="A9252" t="s">
        <v>19988</v>
      </c>
      <c r="B9252" s="1">
        <v>45005</v>
      </c>
      <c r="C9252">
        <v>-31547.27</v>
      </c>
      <c r="D9252" t="s">
        <v>1478</v>
      </c>
      <c r="E9252" t="s">
        <v>1509</v>
      </c>
      <c r="F9252" t="s">
        <v>271</v>
      </c>
      <c r="G9252" t="s">
        <v>8</v>
      </c>
      <c r="I9252" t="s">
        <v>89</v>
      </c>
      <c r="J9252" t="s">
        <v>19989</v>
      </c>
      <c r="K9252" t="str">
        <f ca="1">IF(ISNA(XLOOKUP(A9252,Customers!A:A,Customers!A:A)),"Invalid FK","Valid")</f>
        <v>Valid</v>
      </c>
      <c r="L9252" t="str">
        <f ca="1">IF(ISNA(XLOOKUP(B9252,Vendors!A:A,Vendors!A:A)),"Invalid FK","Valid")</f>
        <v>Valid</v>
      </c>
      <c r="M9252" t="str">
        <f ca="1">IF(ISNA(XLOOKUP(C9252,Headcount!C:C,Headcount!C:C)),"Invalid FK","Valid")</f>
        <v>Valid</v>
      </c>
    </row>
    <row r="9253" spans="1:13">
      <c r="A9253" t="s">
        <v>19990</v>
      </c>
      <c r="B9253" s="1">
        <v>44724</v>
      </c>
      <c r="C9253">
        <v>-54000.17</v>
      </c>
      <c r="D9253" t="s">
        <v>1478</v>
      </c>
      <c r="E9253" t="s">
        <v>20</v>
      </c>
      <c r="F9253" t="s">
        <v>271</v>
      </c>
      <c r="G9253" t="s">
        <v>29</v>
      </c>
      <c r="I9253" t="s">
        <v>25</v>
      </c>
      <c r="J9253" t="s">
        <v>19991</v>
      </c>
      <c r="K9253" t="str">
        <f ca="1">IF(ISNA(XLOOKUP(A9253,Customers!A:A,Customers!A:A)),"Invalid FK","Valid")</f>
        <v>Valid</v>
      </c>
      <c r="L9253" t="str">
        <f ca="1">IF(ISNA(XLOOKUP(B9253,Vendors!A:A,Vendors!A:A)),"Invalid FK","Valid")</f>
        <v>Valid</v>
      </c>
      <c r="M9253" t="str">
        <f ca="1">IF(ISNA(XLOOKUP(C9253,Headcount!C:C,Headcount!C:C)),"Invalid FK","Valid")</f>
        <v>Valid</v>
      </c>
    </row>
    <row r="9254" spans="1:13">
      <c r="A9254" t="s">
        <v>19992</v>
      </c>
      <c r="B9254" s="1">
        <v>44764</v>
      </c>
      <c r="C9254">
        <v>-40817.050000000003</v>
      </c>
      <c r="D9254" t="s">
        <v>1478</v>
      </c>
      <c r="E9254" t="s">
        <v>1534</v>
      </c>
      <c r="F9254" t="s">
        <v>264</v>
      </c>
      <c r="G9254" t="s">
        <v>8</v>
      </c>
      <c r="I9254" t="s">
        <v>167</v>
      </c>
      <c r="J9254" t="s">
        <v>19993</v>
      </c>
      <c r="K9254" t="str">
        <f ca="1">IF(ISNA(XLOOKUP(A9254,Customers!A:A,Customers!A:A)),"Invalid FK","Valid")</f>
        <v>Valid</v>
      </c>
      <c r="L9254" t="str">
        <f ca="1">IF(ISNA(XLOOKUP(B9254,Vendors!A:A,Vendors!A:A)),"Invalid FK","Valid")</f>
        <v>Valid</v>
      </c>
      <c r="M9254" t="str">
        <f ca="1">IF(ISNA(XLOOKUP(C9254,Headcount!C:C,Headcount!C:C)),"Invalid FK","Valid")</f>
        <v>Valid</v>
      </c>
    </row>
    <row r="9255" spans="1:13">
      <c r="A9255" t="s">
        <v>19994</v>
      </c>
      <c r="B9255" s="1">
        <v>44581</v>
      </c>
      <c r="C9255">
        <v>-62144.29</v>
      </c>
      <c r="D9255" t="s">
        <v>1478</v>
      </c>
      <c r="E9255" t="s">
        <v>1534</v>
      </c>
      <c r="F9255" t="s">
        <v>264</v>
      </c>
      <c r="G9255" t="s">
        <v>13</v>
      </c>
      <c r="I9255" t="s">
        <v>129</v>
      </c>
      <c r="J9255" t="s">
        <v>19995</v>
      </c>
      <c r="K9255" t="str">
        <f ca="1">IF(ISNA(XLOOKUP(A9255,Customers!A:A,Customers!A:A)),"Invalid FK","Valid")</f>
        <v>Valid</v>
      </c>
      <c r="L9255" t="str">
        <f ca="1">IF(ISNA(XLOOKUP(B9255,Vendors!A:A,Vendors!A:A)),"Invalid FK","Valid")</f>
        <v>Valid</v>
      </c>
      <c r="M9255" t="str">
        <f ca="1">IF(ISNA(XLOOKUP(C9255,Headcount!C:C,Headcount!C:C)),"Invalid FK","Valid")</f>
        <v>Valid</v>
      </c>
    </row>
    <row r="9256" spans="1:13">
      <c r="A9256" t="s">
        <v>19996</v>
      </c>
      <c r="B9256" s="1">
        <v>44601</v>
      </c>
      <c r="C9256">
        <v>107261.08</v>
      </c>
      <c r="D9256" t="s">
        <v>1483</v>
      </c>
      <c r="E9256" t="s">
        <v>1499</v>
      </c>
      <c r="F9256" t="s">
        <v>271</v>
      </c>
      <c r="G9256" t="s">
        <v>29</v>
      </c>
      <c r="H9256" t="s">
        <v>981</v>
      </c>
      <c r="J9256" t="s">
        <v>19997</v>
      </c>
      <c r="K9256" t="str">
        <f ca="1">IF(ISNA(XLOOKUP(A9256,Customers!A:A,Customers!A:A)),"Invalid FK","Valid")</f>
        <v>Valid</v>
      </c>
      <c r="L9256" t="str">
        <f ca="1">IF(ISNA(XLOOKUP(B9256,Vendors!A:A,Vendors!A:A)),"Invalid FK","Valid")</f>
        <v>Valid</v>
      </c>
      <c r="M9256" t="str">
        <f ca="1">IF(ISNA(XLOOKUP(C9256,Headcount!C:C,Headcount!C:C)),"Invalid FK","Valid")</f>
        <v>Valid</v>
      </c>
    </row>
    <row r="9257" spans="1:13">
      <c r="A9257" t="s">
        <v>19998</v>
      </c>
      <c r="B9257" s="1">
        <v>45244</v>
      </c>
      <c r="C9257">
        <v>159074.85999999999</v>
      </c>
      <c r="D9257" t="s">
        <v>1483</v>
      </c>
      <c r="E9257" t="s">
        <v>1499</v>
      </c>
      <c r="F9257" t="s">
        <v>268</v>
      </c>
      <c r="G9257" t="s">
        <v>17</v>
      </c>
      <c r="H9257" t="s">
        <v>878</v>
      </c>
      <c r="J9257" t="s">
        <v>19999</v>
      </c>
      <c r="K9257" t="str">
        <f ca="1">IF(ISNA(XLOOKUP(A9257,Customers!A:A,Customers!A:A)),"Invalid FK","Valid")</f>
        <v>Valid</v>
      </c>
      <c r="L9257" t="str">
        <f ca="1">IF(ISNA(XLOOKUP(B9257,Vendors!A:A,Vendors!A:A)),"Invalid FK","Valid")</f>
        <v>Valid</v>
      </c>
      <c r="M9257" t="str">
        <f ca="1">IF(ISNA(XLOOKUP(C9257,Headcount!C:C,Headcount!C:C)),"Invalid FK","Valid")</f>
        <v>Valid</v>
      </c>
    </row>
    <row r="9258" spans="1:13">
      <c r="A9258" t="s">
        <v>20000</v>
      </c>
      <c r="B9258" s="1">
        <v>45141</v>
      </c>
      <c r="C9258">
        <v>-37074.68</v>
      </c>
      <c r="D9258" t="s">
        <v>1478</v>
      </c>
      <c r="E9258" t="s">
        <v>1496</v>
      </c>
      <c r="F9258" t="s">
        <v>268</v>
      </c>
      <c r="G9258" t="s">
        <v>8</v>
      </c>
      <c r="I9258" t="s">
        <v>183</v>
      </c>
      <c r="J9258" t="s">
        <v>20001</v>
      </c>
      <c r="K9258" t="str">
        <f ca="1">IF(ISNA(XLOOKUP(A9258,Customers!A:A,Customers!A:A)),"Invalid FK","Valid")</f>
        <v>Valid</v>
      </c>
      <c r="L9258" t="str">
        <f ca="1">IF(ISNA(XLOOKUP(B9258,Vendors!A:A,Vendors!A:A)),"Invalid FK","Valid")</f>
        <v>Valid</v>
      </c>
      <c r="M9258" t="str">
        <f ca="1">IF(ISNA(XLOOKUP(C9258,Headcount!C:C,Headcount!C:C)),"Invalid FK","Valid")</f>
        <v>Valid</v>
      </c>
    </row>
    <row r="9259" spans="1:13">
      <c r="A9259" t="s">
        <v>20002</v>
      </c>
      <c r="B9259" s="1">
        <v>44635</v>
      </c>
      <c r="C9259">
        <v>-28389.15</v>
      </c>
      <c r="D9259" t="s">
        <v>1478</v>
      </c>
      <c r="E9259" t="s">
        <v>1534</v>
      </c>
      <c r="F9259" t="s">
        <v>271</v>
      </c>
      <c r="G9259" t="s">
        <v>8</v>
      </c>
      <c r="I9259" t="s">
        <v>143</v>
      </c>
      <c r="J9259" t="s">
        <v>20003</v>
      </c>
      <c r="K9259" t="str">
        <f ca="1">IF(ISNA(XLOOKUP(A9259,Customers!A:A,Customers!A:A)),"Invalid FK","Valid")</f>
        <v>Valid</v>
      </c>
      <c r="L9259" t="str">
        <f ca="1">IF(ISNA(XLOOKUP(B9259,Vendors!A:A,Vendors!A:A)),"Invalid FK","Valid")</f>
        <v>Valid</v>
      </c>
      <c r="M9259" t="str">
        <f ca="1">IF(ISNA(XLOOKUP(C9259,Headcount!C:C,Headcount!C:C)),"Invalid FK","Valid")</f>
        <v>Valid</v>
      </c>
    </row>
    <row r="9260" spans="1:13">
      <c r="A9260" t="s">
        <v>20004</v>
      </c>
      <c r="B9260" s="1">
        <v>44685</v>
      </c>
      <c r="C9260">
        <v>-8502.5</v>
      </c>
      <c r="D9260" t="s">
        <v>1478</v>
      </c>
      <c r="E9260" t="s">
        <v>36</v>
      </c>
      <c r="F9260" t="s">
        <v>264</v>
      </c>
      <c r="G9260" t="s">
        <v>8</v>
      </c>
      <c r="I9260" t="s">
        <v>179</v>
      </c>
      <c r="J9260" t="s">
        <v>20005</v>
      </c>
      <c r="K9260" t="str">
        <f ca="1">IF(ISNA(XLOOKUP(A9260,Customers!A:A,Customers!A:A)),"Invalid FK","Valid")</f>
        <v>Valid</v>
      </c>
      <c r="L9260" t="str">
        <f ca="1">IF(ISNA(XLOOKUP(B9260,Vendors!A:A,Vendors!A:A)),"Invalid FK","Valid")</f>
        <v>Valid</v>
      </c>
      <c r="M9260" t="str">
        <f ca="1">IF(ISNA(XLOOKUP(C9260,Headcount!C:C,Headcount!C:C)),"Invalid FK","Valid")</f>
        <v>Valid</v>
      </c>
    </row>
    <row r="9261" spans="1:13">
      <c r="A9261" t="s">
        <v>20006</v>
      </c>
      <c r="B9261" s="1">
        <v>44844</v>
      </c>
      <c r="C9261">
        <v>11712.02</v>
      </c>
      <c r="D9261" t="s">
        <v>1924</v>
      </c>
      <c r="E9261" t="s">
        <v>1924</v>
      </c>
      <c r="F9261" t="s">
        <v>271</v>
      </c>
      <c r="G9261" t="s">
        <v>17</v>
      </c>
      <c r="J9261" t="s">
        <v>20007</v>
      </c>
      <c r="K9261" t="str">
        <f ca="1">IF(ISNA(XLOOKUP(A9261,Customers!A:A,Customers!A:A)),"Invalid FK","Valid")</f>
        <v>Valid</v>
      </c>
      <c r="L9261" t="str">
        <f ca="1">IF(ISNA(XLOOKUP(B9261,Vendors!A:A,Vendors!A:A)),"Invalid FK","Valid")</f>
        <v>Valid</v>
      </c>
      <c r="M9261" t="str">
        <f ca="1">IF(ISNA(XLOOKUP(C9261,Headcount!C:C,Headcount!C:C)),"Invalid FK","Valid")</f>
        <v>Valid</v>
      </c>
    </row>
    <row r="9262" spans="1:13">
      <c r="A9262" t="s">
        <v>20008</v>
      </c>
      <c r="B9262" s="1">
        <v>44847</v>
      </c>
      <c r="C9262">
        <v>17794.38</v>
      </c>
      <c r="D9262" t="s">
        <v>1587</v>
      </c>
      <c r="E9262" t="s">
        <v>1587</v>
      </c>
      <c r="F9262" t="s">
        <v>268</v>
      </c>
      <c r="G9262" t="s">
        <v>17</v>
      </c>
      <c r="J9262" t="s">
        <v>20009</v>
      </c>
      <c r="K9262" t="str">
        <f ca="1">IF(ISNA(XLOOKUP(A9262,Customers!A:A,Customers!A:A)),"Invalid FK","Valid")</f>
        <v>Valid</v>
      </c>
      <c r="L9262" t="str">
        <f ca="1">IF(ISNA(XLOOKUP(B9262,Vendors!A:A,Vendors!A:A)),"Invalid FK","Valid")</f>
        <v>Valid</v>
      </c>
      <c r="M9262" t="str">
        <f ca="1">IF(ISNA(XLOOKUP(C9262,Headcount!C:C,Headcount!C:C)),"Invalid FK","Valid")</f>
        <v>Valid</v>
      </c>
    </row>
    <row r="9263" spans="1:13">
      <c r="A9263" t="s">
        <v>20010</v>
      </c>
      <c r="B9263" s="1">
        <v>44680</v>
      </c>
      <c r="C9263">
        <v>-18861.73</v>
      </c>
      <c r="D9263" t="s">
        <v>1478</v>
      </c>
      <c r="E9263" t="s">
        <v>1509</v>
      </c>
      <c r="F9263" t="s">
        <v>268</v>
      </c>
      <c r="G9263" t="s">
        <v>13</v>
      </c>
      <c r="I9263" t="s">
        <v>225</v>
      </c>
      <c r="J9263" t="s">
        <v>20011</v>
      </c>
      <c r="K9263" t="str">
        <f ca="1">IF(ISNA(XLOOKUP(A9263,Customers!A:A,Customers!A:A)),"Invalid FK","Valid")</f>
        <v>Valid</v>
      </c>
      <c r="L9263" t="str">
        <f ca="1">IF(ISNA(XLOOKUP(B9263,Vendors!A:A,Vendors!A:A)),"Invalid FK","Valid")</f>
        <v>Valid</v>
      </c>
      <c r="M9263" t="str">
        <f ca="1">IF(ISNA(XLOOKUP(C9263,Headcount!C:C,Headcount!C:C)),"Invalid FK","Valid")</f>
        <v>Valid</v>
      </c>
    </row>
    <row r="9264" spans="1:13">
      <c r="A9264" t="s">
        <v>20012</v>
      </c>
      <c r="B9264" s="1">
        <v>45082</v>
      </c>
      <c r="C9264">
        <v>-48484.4</v>
      </c>
      <c r="D9264" t="s">
        <v>1478</v>
      </c>
      <c r="E9264" t="s">
        <v>1509</v>
      </c>
      <c r="F9264" t="s">
        <v>264</v>
      </c>
      <c r="G9264" t="s">
        <v>8</v>
      </c>
      <c r="I9264" t="s">
        <v>175</v>
      </c>
      <c r="J9264" t="s">
        <v>20013</v>
      </c>
      <c r="K9264" t="str">
        <f ca="1">IF(ISNA(XLOOKUP(A9264,Customers!A:A,Customers!A:A)),"Invalid FK","Valid")</f>
        <v>Valid</v>
      </c>
      <c r="L9264" t="str">
        <f ca="1">IF(ISNA(XLOOKUP(B9264,Vendors!A:A,Vendors!A:A)),"Invalid FK","Valid")</f>
        <v>Valid</v>
      </c>
      <c r="M9264" t="str">
        <f ca="1">IF(ISNA(XLOOKUP(C9264,Headcount!C:C,Headcount!C:C)),"Invalid FK","Valid")</f>
        <v>Valid</v>
      </c>
    </row>
    <row r="9265" spans="1:13">
      <c r="A9265" t="s">
        <v>20014</v>
      </c>
      <c r="B9265" s="1">
        <v>44928</v>
      </c>
      <c r="C9265">
        <v>16279.59</v>
      </c>
      <c r="D9265" t="s">
        <v>1924</v>
      </c>
      <c r="E9265" t="s">
        <v>1924</v>
      </c>
      <c r="F9265" t="s">
        <v>268</v>
      </c>
      <c r="G9265" t="s">
        <v>17</v>
      </c>
      <c r="J9265" t="s">
        <v>20015</v>
      </c>
      <c r="K9265" t="str">
        <f ca="1">IF(ISNA(XLOOKUP(A9265,Customers!A:A,Customers!A:A)),"Invalid FK","Valid")</f>
        <v>Valid</v>
      </c>
      <c r="L9265" t="str">
        <f ca="1">IF(ISNA(XLOOKUP(B9265,Vendors!A:A,Vendors!A:A)),"Invalid FK","Valid")</f>
        <v>Valid</v>
      </c>
      <c r="M9265" t="str">
        <f ca="1">IF(ISNA(XLOOKUP(C9265,Headcount!C:C,Headcount!C:C)),"Invalid FK","Valid")</f>
        <v>Valid</v>
      </c>
    </row>
    <row r="9266" spans="1:13">
      <c r="A9266" t="s">
        <v>20016</v>
      </c>
      <c r="B9266" s="1">
        <v>44610</v>
      </c>
      <c r="C9266">
        <v>17967.46</v>
      </c>
      <c r="D9266" t="s">
        <v>1587</v>
      </c>
      <c r="E9266" t="s">
        <v>1587</v>
      </c>
      <c r="F9266" t="s">
        <v>264</v>
      </c>
      <c r="G9266" t="s">
        <v>17</v>
      </c>
      <c r="J9266" t="s">
        <v>20017</v>
      </c>
      <c r="K9266" t="str">
        <f ca="1">IF(ISNA(XLOOKUP(A9266,Customers!A:A,Customers!A:A)),"Invalid FK","Valid")</f>
        <v>Valid</v>
      </c>
      <c r="L9266" t="str">
        <f ca="1">IF(ISNA(XLOOKUP(B9266,Vendors!A:A,Vendors!A:A)),"Invalid FK","Valid")</f>
        <v>Valid</v>
      </c>
      <c r="M9266" t="str">
        <f ca="1">IF(ISNA(XLOOKUP(C9266,Headcount!C:C,Headcount!C:C)),"Invalid FK","Valid")</f>
        <v>Valid</v>
      </c>
    </row>
    <row r="9267" spans="1:13">
      <c r="A9267" t="s">
        <v>20018</v>
      </c>
      <c r="B9267" s="1">
        <v>45253</v>
      </c>
      <c r="C9267">
        <v>-32050.55</v>
      </c>
      <c r="D9267" t="s">
        <v>1478</v>
      </c>
      <c r="E9267" t="s">
        <v>36</v>
      </c>
      <c r="F9267" t="s">
        <v>264</v>
      </c>
      <c r="G9267" t="s">
        <v>8</v>
      </c>
      <c r="I9267" t="s">
        <v>165</v>
      </c>
      <c r="J9267" t="s">
        <v>20019</v>
      </c>
      <c r="K9267" t="str">
        <f ca="1">IF(ISNA(XLOOKUP(A9267,Customers!A:A,Customers!A:A)),"Invalid FK","Valid")</f>
        <v>Valid</v>
      </c>
      <c r="L9267" t="str">
        <f ca="1">IF(ISNA(XLOOKUP(B9267,Vendors!A:A,Vendors!A:A)),"Invalid FK","Valid")</f>
        <v>Valid</v>
      </c>
      <c r="M9267" t="str">
        <f ca="1">IF(ISNA(XLOOKUP(C9267,Headcount!C:C,Headcount!C:C)),"Invalid FK","Valid")</f>
        <v>Valid</v>
      </c>
    </row>
    <row r="9268" spans="1:13">
      <c r="A9268" t="s">
        <v>20020</v>
      </c>
      <c r="B9268" s="1">
        <v>45103</v>
      </c>
      <c r="C9268">
        <v>-49048.2</v>
      </c>
      <c r="D9268" t="s">
        <v>1478</v>
      </c>
      <c r="E9268" t="s">
        <v>7</v>
      </c>
      <c r="F9268" t="s">
        <v>264</v>
      </c>
      <c r="G9268" t="s">
        <v>29</v>
      </c>
      <c r="I9268" t="s">
        <v>93</v>
      </c>
      <c r="J9268" t="s">
        <v>20021</v>
      </c>
      <c r="K9268" t="str">
        <f ca="1">IF(ISNA(XLOOKUP(A9268,Customers!A:A,Customers!A:A)),"Invalid FK","Valid")</f>
        <v>Valid</v>
      </c>
      <c r="L9268" t="str">
        <f ca="1">IF(ISNA(XLOOKUP(B9268,Vendors!A:A,Vendors!A:A)),"Invalid FK","Valid")</f>
        <v>Valid</v>
      </c>
      <c r="M9268" t="str">
        <f ca="1">IF(ISNA(XLOOKUP(C9268,Headcount!C:C,Headcount!C:C)),"Invalid FK","Valid")</f>
        <v>Valid</v>
      </c>
    </row>
    <row r="9269" spans="1:13">
      <c r="A9269" t="s">
        <v>20022</v>
      </c>
      <c r="B9269" s="1">
        <v>45262</v>
      </c>
      <c r="C9269">
        <v>-39358.32</v>
      </c>
      <c r="D9269" t="s">
        <v>1478</v>
      </c>
      <c r="E9269" t="s">
        <v>7</v>
      </c>
      <c r="F9269" t="s">
        <v>271</v>
      </c>
      <c r="G9269" t="s">
        <v>17</v>
      </c>
      <c r="I9269" t="s">
        <v>181</v>
      </c>
      <c r="J9269" t="s">
        <v>20023</v>
      </c>
      <c r="K9269" t="str">
        <f ca="1">IF(ISNA(XLOOKUP(A9269,Customers!A:A,Customers!A:A)),"Invalid FK","Valid")</f>
        <v>Valid</v>
      </c>
      <c r="L9269" t="str">
        <f ca="1">IF(ISNA(XLOOKUP(B9269,Vendors!A:A,Vendors!A:A)),"Invalid FK","Valid")</f>
        <v>Valid</v>
      </c>
      <c r="M9269" t="str">
        <f ca="1">IF(ISNA(XLOOKUP(C9269,Headcount!C:C,Headcount!C:C)),"Invalid FK","Valid")</f>
        <v>Valid</v>
      </c>
    </row>
    <row r="9270" spans="1:13">
      <c r="A9270" t="s">
        <v>20024</v>
      </c>
      <c r="B9270" s="1">
        <v>44703</v>
      </c>
      <c r="C9270">
        <v>86552.04</v>
      </c>
      <c r="D9270" t="s">
        <v>1483</v>
      </c>
      <c r="E9270" t="s">
        <v>1487</v>
      </c>
      <c r="F9270" t="s">
        <v>264</v>
      </c>
      <c r="G9270" t="s">
        <v>29</v>
      </c>
      <c r="H9270" t="s">
        <v>1307</v>
      </c>
      <c r="J9270" t="s">
        <v>20025</v>
      </c>
      <c r="K9270" t="str">
        <f ca="1">IF(ISNA(XLOOKUP(A9270,Customers!A:A,Customers!A:A)),"Invalid FK","Valid")</f>
        <v>Valid</v>
      </c>
      <c r="L9270" t="str">
        <f ca="1">IF(ISNA(XLOOKUP(B9270,Vendors!A:A,Vendors!A:A)),"Invalid FK","Valid")</f>
        <v>Valid</v>
      </c>
      <c r="M9270" t="str">
        <f ca="1">IF(ISNA(XLOOKUP(C9270,Headcount!C:C,Headcount!C:C)),"Invalid FK","Valid")</f>
        <v>Valid</v>
      </c>
    </row>
    <row r="9271" spans="1:13">
      <c r="A9271" t="s">
        <v>20026</v>
      </c>
      <c r="B9271" s="1">
        <v>45027</v>
      </c>
      <c r="C9271">
        <v>58403.89</v>
      </c>
      <c r="D9271" t="s">
        <v>1483</v>
      </c>
      <c r="E9271" t="s">
        <v>1487</v>
      </c>
      <c r="F9271" t="s">
        <v>264</v>
      </c>
      <c r="G9271" t="s">
        <v>13</v>
      </c>
      <c r="H9271" t="s">
        <v>1267</v>
      </c>
      <c r="J9271" t="s">
        <v>20027</v>
      </c>
      <c r="K9271" t="str">
        <f ca="1">IF(ISNA(XLOOKUP(A9271,Customers!A:A,Customers!A:A)),"Invalid FK","Valid")</f>
        <v>Valid</v>
      </c>
      <c r="L9271" t="str">
        <f ca="1">IF(ISNA(XLOOKUP(B9271,Vendors!A:A,Vendors!A:A)),"Invalid FK","Valid")</f>
        <v>Valid</v>
      </c>
      <c r="M9271" t="str">
        <f ca="1">IF(ISNA(XLOOKUP(C9271,Headcount!C:C,Headcount!C:C)),"Invalid FK","Valid")</f>
        <v>Valid</v>
      </c>
    </row>
    <row r="9272" spans="1:13">
      <c r="A9272" t="s">
        <v>20028</v>
      </c>
      <c r="B9272" s="1">
        <v>45151</v>
      </c>
      <c r="C9272">
        <v>220864.97</v>
      </c>
      <c r="D9272" t="s">
        <v>1483</v>
      </c>
      <c r="E9272" t="s">
        <v>1484</v>
      </c>
      <c r="F9272" t="s">
        <v>271</v>
      </c>
      <c r="G9272" t="s">
        <v>13</v>
      </c>
      <c r="H9272" t="s">
        <v>694</v>
      </c>
      <c r="J9272" t="s">
        <v>20029</v>
      </c>
      <c r="K9272" t="str">
        <f ca="1">IF(ISNA(XLOOKUP(A9272,Customers!A:A,Customers!A:A)),"Invalid FK","Valid")</f>
        <v>Valid</v>
      </c>
      <c r="L9272" t="str">
        <f ca="1">IF(ISNA(XLOOKUP(B9272,Vendors!A:A,Vendors!A:A)),"Invalid FK","Valid")</f>
        <v>Valid</v>
      </c>
      <c r="M9272" t="str">
        <f ca="1">IF(ISNA(XLOOKUP(C9272,Headcount!C:C,Headcount!C:C)),"Invalid FK","Valid")</f>
        <v>Valid</v>
      </c>
    </row>
    <row r="9273" spans="1:13">
      <c r="A9273" t="s">
        <v>20030</v>
      </c>
      <c r="B9273" s="1">
        <v>44791</v>
      </c>
      <c r="C9273">
        <v>-48526.79</v>
      </c>
      <c r="D9273" t="s">
        <v>1478</v>
      </c>
      <c r="E9273" t="s">
        <v>1496</v>
      </c>
      <c r="F9273" t="s">
        <v>268</v>
      </c>
      <c r="G9273" t="s">
        <v>13</v>
      </c>
      <c r="I9273" t="s">
        <v>115</v>
      </c>
      <c r="J9273" t="s">
        <v>20031</v>
      </c>
      <c r="K9273" t="str">
        <f ca="1">IF(ISNA(XLOOKUP(A9273,Customers!A:A,Customers!A:A)),"Invalid FK","Valid")</f>
        <v>Valid</v>
      </c>
      <c r="L9273" t="str">
        <f ca="1">IF(ISNA(XLOOKUP(B9273,Vendors!A:A,Vendors!A:A)),"Invalid FK","Valid")</f>
        <v>Valid</v>
      </c>
      <c r="M9273" t="str">
        <f ca="1">IF(ISNA(XLOOKUP(C9273,Headcount!C:C,Headcount!C:C)),"Invalid FK","Valid")</f>
        <v>Valid</v>
      </c>
    </row>
    <row r="9274" spans="1:13">
      <c r="A9274" t="s">
        <v>20032</v>
      </c>
      <c r="B9274" s="1">
        <v>44998</v>
      </c>
      <c r="C9274">
        <v>-20307.990000000002</v>
      </c>
      <c r="D9274" t="s">
        <v>1478</v>
      </c>
      <c r="E9274" t="s">
        <v>36</v>
      </c>
      <c r="F9274" t="s">
        <v>271</v>
      </c>
      <c r="G9274" t="s">
        <v>8</v>
      </c>
      <c r="I9274" t="s">
        <v>59</v>
      </c>
      <c r="J9274" t="s">
        <v>20033</v>
      </c>
      <c r="K9274" t="str">
        <f ca="1">IF(ISNA(XLOOKUP(A9274,Customers!A:A,Customers!A:A)),"Invalid FK","Valid")</f>
        <v>Valid</v>
      </c>
      <c r="L9274" t="str">
        <f ca="1">IF(ISNA(XLOOKUP(B9274,Vendors!A:A,Vendors!A:A)),"Invalid FK","Valid")</f>
        <v>Valid</v>
      </c>
      <c r="M9274" t="str">
        <f ca="1">IF(ISNA(XLOOKUP(C9274,Headcount!C:C,Headcount!C:C)),"Invalid FK","Valid")</f>
        <v>Valid</v>
      </c>
    </row>
    <row r="9275" spans="1:13">
      <c r="A9275" t="s">
        <v>20034</v>
      </c>
      <c r="B9275" s="1">
        <v>45108</v>
      </c>
      <c r="C9275">
        <v>100108.57</v>
      </c>
      <c r="D9275" t="s">
        <v>1483</v>
      </c>
      <c r="E9275" t="s">
        <v>1487</v>
      </c>
      <c r="F9275" t="s">
        <v>271</v>
      </c>
      <c r="G9275" t="s">
        <v>13</v>
      </c>
      <c r="H9275" t="s">
        <v>1405</v>
      </c>
      <c r="J9275" t="s">
        <v>20035</v>
      </c>
      <c r="K9275" t="str">
        <f ca="1">IF(ISNA(XLOOKUP(A9275,Customers!A:A,Customers!A:A)),"Invalid FK","Valid")</f>
        <v>Valid</v>
      </c>
      <c r="L9275" t="str">
        <f ca="1">IF(ISNA(XLOOKUP(B9275,Vendors!A:A,Vendors!A:A)),"Invalid FK","Valid")</f>
        <v>Valid</v>
      </c>
      <c r="M9275" t="str">
        <f ca="1">IF(ISNA(XLOOKUP(C9275,Headcount!C:C,Headcount!C:C)),"Invalid FK","Valid")</f>
        <v>Valid</v>
      </c>
    </row>
    <row r="9276" spans="1:13">
      <c r="A9276" t="s">
        <v>20036</v>
      </c>
      <c r="B9276" s="1">
        <v>44771</v>
      </c>
      <c r="C9276">
        <v>-46901.23</v>
      </c>
      <c r="D9276" t="s">
        <v>1478</v>
      </c>
      <c r="E9276" t="s">
        <v>36</v>
      </c>
      <c r="F9276" t="s">
        <v>271</v>
      </c>
      <c r="G9276" t="s">
        <v>29</v>
      </c>
      <c r="I9276" t="s">
        <v>111</v>
      </c>
      <c r="J9276" t="s">
        <v>20037</v>
      </c>
      <c r="K9276" t="str">
        <f ca="1">IF(ISNA(XLOOKUP(A9276,Customers!A:A,Customers!A:A)),"Invalid FK","Valid")</f>
        <v>Valid</v>
      </c>
      <c r="L9276" t="str">
        <f ca="1">IF(ISNA(XLOOKUP(B9276,Vendors!A:A,Vendors!A:A)),"Invalid FK","Valid")</f>
        <v>Valid</v>
      </c>
      <c r="M9276" t="str">
        <f ca="1">IF(ISNA(XLOOKUP(C9276,Headcount!C:C,Headcount!C:C)),"Invalid FK","Valid")</f>
        <v>Valid</v>
      </c>
    </row>
    <row r="9277" spans="1:13">
      <c r="A9277" t="s">
        <v>20038</v>
      </c>
      <c r="B9277" s="1">
        <v>44727</v>
      </c>
      <c r="C9277">
        <v>-67741.490000000005</v>
      </c>
      <c r="D9277" t="s">
        <v>1478</v>
      </c>
      <c r="E9277" t="s">
        <v>1509</v>
      </c>
      <c r="F9277" t="s">
        <v>264</v>
      </c>
      <c r="G9277" t="s">
        <v>29</v>
      </c>
      <c r="I9277" t="s">
        <v>250</v>
      </c>
      <c r="J9277" t="s">
        <v>20039</v>
      </c>
      <c r="K9277" t="str">
        <f ca="1">IF(ISNA(XLOOKUP(A9277,Customers!A:A,Customers!A:A)),"Invalid FK","Valid")</f>
        <v>Valid</v>
      </c>
      <c r="L9277" t="str">
        <f ca="1">IF(ISNA(XLOOKUP(B9277,Vendors!A:A,Vendors!A:A)),"Invalid FK","Valid")</f>
        <v>Valid</v>
      </c>
      <c r="M9277" t="str">
        <f ca="1">IF(ISNA(XLOOKUP(C9277,Headcount!C:C,Headcount!C:C)),"Invalid FK","Valid")</f>
        <v>Valid</v>
      </c>
    </row>
    <row r="9278" spans="1:13">
      <c r="A9278" t="s">
        <v>20040</v>
      </c>
      <c r="B9278" s="1">
        <v>45004</v>
      </c>
      <c r="C9278">
        <v>176992.63</v>
      </c>
      <c r="D9278" t="s">
        <v>1483</v>
      </c>
      <c r="E9278" t="s">
        <v>1484</v>
      </c>
      <c r="F9278" t="s">
        <v>271</v>
      </c>
      <c r="G9278" t="s">
        <v>8</v>
      </c>
      <c r="H9278" t="s">
        <v>1395</v>
      </c>
      <c r="J9278" t="s">
        <v>20041</v>
      </c>
      <c r="K9278" t="str">
        <f ca="1">IF(ISNA(XLOOKUP(A9278,Customers!A:A,Customers!A:A)),"Invalid FK","Valid")</f>
        <v>Valid</v>
      </c>
      <c r="L9278" t="str">
        <f ca="1">IF(ISNA(XLOOKUP(B9278,Vendors!A:A,Vendors!A:A)),"Invalid FK","Valid")</f>
        <v>Valid</v>
      </c>
      <c r="M9278" t="str">
        <f ca="1">IF(ISNA(XLOOKUP(C9278,Headcount!C:C,Headcount!C:C)),"Invalid FK","Valid")</f>
        <v>Valid</v>
      </c>
    </row>
    <row r="9279" spans="1:13">
      <c r="A9279" t="s">
        <v>20042</v>
      </c>
      <c r="B9279" s="1">
        <v>44864</v>
      </c>
      <c r="C9279">
        <v>128577.44</v>
      </c>
      <c r="D9279" t="s">
        <v>1483</v>
      </c>
      <c r="E9279" t="s">
        <v>1499</v>
      </c>
      <c r="F9279" t="s">
        <v>264</v>
      </c>
      <c r="G9279" t="s">
        <v>29</v>
      </c>
      <c r="H9279" t="s">
        <v>776</v>
      </c>
      <c r="J9279" t="s">
        <v>20043</v>
      </c>
      <c r="K9279" t="str">
        <f ca="1">IF(ISNA(XLOOKUP(A9279,Customers!A:A,Customers!A:A)),"Invalid FK","Valid")</f>
        <v>Valid</v>
      </c>
      <c r="L9279" t="str">
        <f ca="1">IF(ISNA(XLOOKUP(B9279,Vendors!A:A,Vendors!A:A)),"Invalid FK","Valid")</f>
        <v>Valid</v>
      </c>
      <c r="M9279" t="str">
        <f ca="1">IF(ISNA(XLOOKUP(C9279,Headcount!C:C,Headcount!C:C)),"Invalid FK","Valid")</f>
        <v>Valid</v>
      </c>
    </row>
    <row r="9280" spans="1:13">
      <c r="A9280" t="s">
        <v>20044</v>
      </c>
      <c r="B9280" s="1">
        <v>44781</v>
      </c>
      <c r="C9280">
        <v>92427.06</v>
      </c>
      <c r="D9280" t="s">
        <v>1483</v>
      </c>
      <c r="E9280" t="s">
        <v>1487</v>
      </c>
      <c r="F9280" t="s">
        <v>271</v>
      </c>
      <c r="G9280" t="s">
        <v>8</v>
      </c>
      <c r="H9280" t="s">
        <v>846</v>
      </c>
      <c r="J9280" t="s">
        <v>20045</v>
      </c>
      <c r="K9280" t="str">
        <f ca="1">IF(ISNA(XLOOKUP(A9280,Customers!A:A,Customers!A:A)),"Invalid FK","Valid")</f>
        <v>Valid</v>
      </c>
      <c r="L9280" t="str">
        <f ca="1">IF(ISNA(XLOOKUP(B9280,Vendors!A:A,Vendors!A:A)),"Invalid FK","Valid")</f>
        <v>Valid</v>
      </c>
      <c r="M9280" t="str">
        <f ca="1">IF(ISNA(XLOOKUP(C9280,Headcount!C:C,Headcount!C:C)),"Invalid FK","Valid")</f>
        <v>Valid</v>
      </c>
    </row>
    <row r="9281" spans="1:13">
      <c r="A9281" t="s">
        <v>20046</v>
      </c>
      <c r="B9281" s="1">
        <v>44742</v>
      </c>
      <c r="C9281">
        <v>33809.440000000002</v>
      </c>
      <c r="D9281" t="s">
        <v>1587</v>
      </c>
      <c r="E9281" t="s">
        <v>1587</v>
      </c>
      <c r="F9281" t="s">
        <v>271</v>
      </c>
      <c r="G9281" t="s">
        <v>13</v>
      </c>
      <c r="J9281" t="s">
        <v>20047</v>
      </c>
      <c r="K9281" t="str">
        <f ca="1">IF(ISNA(XLOOKUP(A9281,Customers!A:A,Customers!A:A)),"Invalid FK","Valid")</f>
        <v>Valid</v>
      </c>
      <c r="L9281" t="str">
        <f ca="1">IF(ISNA(XLOOKUP(B9281,Vendors!A:A,Vendors!A:A)),"Invalid FK","Valid")</f>
        <v>Valid</v>
      </c>
      <c r="M9281" t="str">
        <f ca="1">IF(ISNA(XLOOKUP(C9281,Headcount!C:C,Headcount!C:C)),"Invalid FK","Valid")</f>
        <v>Valid</v>
      </c>
    </row>
    <row r="9282" spans="1:13">
      <c r="A9282" t="s">
        <v>20048</v>
      </c>
      <c r="B9282" s="1">
        <v>45093</v>
      </c>
      <c r="C9282">
        <v>171466.4</v>
      </c>
      <c r="D9282" t="s">
        <v>1483</v>
      </c>
      <c r="E9282" t="s">
        <v>1499</v>
      </c>
      <c r="F9282" t="s">
        <v>271</v>
      </c>
      <c r="G9282" t="s">
        <v>17</v>
      </c>
      <c r="H9282" t="s">
        <v>1333</v>
      </c>
      <c r="J9282" t="s">
        <v>20049</v>
      </c>
      <c r="K9282" t="str">
        <f ca="1">IF(ISNA(XLOOKUP(A9282,Customers!A:A,Customers!A:A)),"Invalid FK","Valid")</f>
        <v>Valid</v>
      </c>
      <c r="L9282" t="str">
        <f ca="1">IF(ISNA(XLOOKUP(B9282,Vendors!A:A,Vendors!A:A)),"Invalid FK","Valid")</f>
        <v>Valid</v>
      </c>
      <c r="M9282" t="str">
        <f ca="1">IF(ISNA(XLOOKUP(C9282,Headcount!C:C,Headcount!C:C)),"Invalid FK","Valid")</f>
        <v>Valid</v>
      </c>
    </row>
    <row r="9283" spans="1:13">
      <c r="A9283" t="s">
        <v>20050</v>
      </c>
      <c r="B9283" s="1">
        <v>45186</v>
      </c>
      <c r="C9283">
        <v>255644.31</v>
      </c>
      <c r="D9283" t="s">
        <v>1483</v>
      </c>
      <c r="E9283" t="s">
        <v>1484</v>
      </c>
      <c r="F9283" t="s">
        <v>271</v>
      </c>
      <c r="G9283" t="s">
        <v>13</v>
      </c>
      <c r="H9283" t="s">
        <v>1385</v>
      </c>
      <c r="J9283" t="s">
        <v>20051</v>
      </c>
      <c r="K9283" t="str">
        <f ca="1">IF(ISNA(XLOOKUP(A9283,Customers!A:A,Customers!A:A)),"Invalid FK","Valid")</f>
        <v>Valid</v>
      </c>
      <c r="L9283" t="str">
        <f ca="1">IF(ISNA(XLOOKUP(B9283,Vendors!A:A,Vendors!A:A)),"Invalid FK","Valid")</f>
        <v>Valid</v>
      </c>
      <c r="M9283" t="str">
        <f ca="1">IF(ISNA(XLOOKUP(C9283,Headcount!C:C,Headcount!C:C)),"Invalid FK","Valid")</f>
        <v>Valid</v>
      </c>
    </row>
    <row r="9284" spans="1:13">
      <c r="A9284" t="s">
        <v>20052</v>
      </c>
      <c r="B9284" s="1">
        <v>44760</v>
      </c>
      <c r="C9284">
        <v>176343.64</v>
      </c>
      <c r="D9284" t="s">
        <v>1483</v>
      </c>
      <c r="E9284" t="s">
        <v>1499</v>
      </c>
      <c r="F9284" t="s">
        <v>271</v>
      </c>
      <c r="G9284" t="s">
        <v>13</v>
      </c>
      <c r="H9284" t="s">
        <v>820</v>
      </c>
      <c r="J9284" t="s">
        <v>20053</v>
      </c>
      <c r="K9284" t="str">
        <f ca="1">IF(ISNA(XLOOKUP(A9284,Customers!A:A,Customers!A:A)),"Invalid FK","Valid")</f>
        <v>Valid</v>
      </c>
      <c r="L9284" t="str">
        <f ca="1">IF(ISNA(XLOOKUP(B9284,Vendors!A:A,Vendors!A:A)),"Invalid FK","Valid")</f>
        <v>Valid</v>
      </c>
      <c r="M9284" t="str">
        <f ca="1">IF(ISNA(XLOOKUP(C9284,Headcount!C:C,Headcount!C:C)),"Invalid FK","Valid")</f>
        <v>Valid</v>
      </c>
    </row>
    <row r="9285" spans="1:13">
      <c r="A9285" t="s">
        <v>20054</v>
      </c>
      <c r="B9285" s="1">
        <v>45233</v>
      </c>
      <c r="C9285">
        <v>172799.52</v>
      </c>
      <c r="D9285" t="s">
        <v>1483</v>
      </c>
      <c r="E9285" t="s">
        <v>1499</v>
      </c>
      <c r="F9285" t="s">
        <v>268</v>
      </c>
      <c r="G9285" t="s">
        <v>17</v>
      </c>
      <c r="H9285" t="s">
        <v>1033</v>
      </c>
      <c r="J9285" t="s">
        <v>20055</v>
      </c>
      <c r="K9285" t="str">
        <f ca="1">IF(ISNA(XLOOKUP(A9285,Customers!A:A,Customers!A:A)),"Invalid FK","Valid")</f>
        <v>Valid</v>
      </c>
      <c r="L9285" t="str">
        <f ca="1">IF(ISNA(XLOOKUP(B9285,Vendors!A:A,Vendors!A:A)),"Invalid FK","Valid")</f>
        <v>Valid</v>
      </c>
      <c r="M9285" t="str">
        <f ca="1">IF(ISNA(XLOOKUP(C9285,Headcount!C:C,Headcount!C:C)),"Invalid FK","Valid")</f>
        <v>Valid</v>
      </c>
    </row>
    <row r="9286" spans="1:13">
      <c r="A9286" t="s">
        <v>20056</v>
      </c>
      <c r="B9286" s="1">
        <v>45134</v>
      </c>
      <c r="C9286">
        <v>125279.25</v>
      </c>
      <c r="D9286" t="s">
        <v>1483</v>
      </c>
      <c r="E9286" t="s">
        <v>1487</v>
      </c>
      <c r="F9286" t="s">
        <v>264</v>
      </c>
      <c r="G9286" t="s">
        <v>29</v>
      </c>
      <c r="H9286" t="s">
        <v>1315</v>
      </c>
      <c r="J9286" t="s">
        <v>20057</v>
      </c>
      <c r="K9286" t="str">
        <f ca="1">IF(ISNA(XLOOKUP(A9286,Customers!A:A,Customers!A:A)),"Invalid FK","Valid")</f>
        <v>Valid</v>
      </c>
      <c r="L9286" t="str">
        <f ca="1">IF(ISNA(XLOOKUP(B9286,Vendors!A:A,Vendors!A:A)),"Invalid FK","Valid")</f>
        <v>Valid</v>
      </c>
      <c r="M9286" t="str">
        <f ca="1">IF(ISNA(XLOOKUP(C9286,Headcount!C:C,Headcount!C:C)),"Invalid FK","Valid")</f>
        <v>Valid</v>
      </c>
    </row>
    <row r="9287" spans="1:13">
      <c r="A9287" t="s">
        <v>20058</v>
      </c>
      <c r="B9287" s="1">
        <v>44861</v>
      </c>
      <c r="C9287">
        <v>-33107.97</v>
      </c>
      <c r="D9287" t="s">
        <v>1478</v>
      </c>
      <c r="E9287" t="s">
        <v>7</v>
      </c>
      <c r="F9287" t="s">
        <v>271</v>
      </c>
      <c r="G9287" t="s">
        <v>17</v>
      </c>
      <c r="I9287" t="s">
        <v>238</v>
      </c>
      <c r="J9287" t="s">
        <v>20059</v>
      </c>
      <c r="K9287" t="str">
        <f ca="1">IF(ISNA(XLOOKUP(A9287,Customers!A:A,Customers!A:A)),"Invalid FK","Valid")</f>
        <v>Valid</v>
      </c>
      <c r="L9287" t="str">
        <f ca="1">IF(ISNA(XLOOKUP(B9287,Vendors!A:A,Vendors!A:A)),"Invalid FK","Valid")</f>
        <v>Valid</v>
      </c>
      <c r="M9287" t="str">
        <f ca="1">IF(ISNA(XLOOKUP(C9287,Headcount!C:C,Headcount!C:C)),"Invalid FK","Valid")</f>
        <v>Valid</v>
      </c>
    </row>
    <row r="9288" spans="1:13">
      <c r="A9288" t="s">
        <v>20060</v>
      </c>
      <c r="B9288" s="1">
        <v>45053</v>
      </c>
      <c r="C9288">
        <v>141308.75</v>
      </c>
      <c r="D9288" t="s">
        <v>1483</v>
      </c>
      <c r="E9288" t="s">
        <v>1484</v>
      </c>
      <c r="F9288" t="s">
        <v>268</v>
      </c>
      <c r="G9288" t="s">
        <v>29</v>
      </c>
      <c r="H9288" t="s">
        <v>704</v>
      </c>
      <c r="J9288" t="s">
        <v>20061</v>
      </c>
      <c r="K9288" t="str">
        <f ca="1">IF(ISNA(XLOOKUP(A9288,Customers!A:A,Customers!A:A)),"Invalid FK","Valid")</f>
        <v>Valid</v>
      </c>
      <c r="L9288" t="str">
        <f ca="1">IF(ISNA(XLOOKUP(B9288,Vendors!A:A,Vendors!A:A)),"Invalid FK","Valid")</f>
        <v>Valid</v>
      </c>
      <c r="M9288" t="str">
        <f ca="1">IF(ISNA(XLOOKUP(C9288,Headcount!C:C,Headcount!C:C)),"Invalid FK","Valid")</f>
        <v>Valid</v>
      </c>
    </row>
    <row r="9289" spans="1:13">
      <c r="A9289" t="s">
        <v>20062</v>
      </c>
      <c r="B9289" s="1">
        <v>44951</v>
      </c>
      <c r="C9289">
        <v>-2000</v>
      </c>
      <c r="D9289" t="s">
        <v>1478</v>
      </c>
      <c r="E9289" t="s">
        <v>1509</v>
      </c>
      <c r="F9289" t="s">
        <v>268</v>
      </c>
      <c r="G9289" t="s">
        <v>8</v>
      </c>
      <c r="I9289" t="s">
        <v>183</v>
      </c>
      <c r="J9289" t="s">
        <v>20063</v>
      </c>
      <c r="K9289" t="str">
        <f ca="1">IF(ISNA(XLOOKUP(A9289,Customers!A:A,Customers!A:A)),"Invalid FK","Valid")</f>
        <v>Valid</v>
      </c>
      <c r="L9289" t="str">
        <f ca="1">IF(ISNA(XLOOKUP(B9289,Vendors!A:A,Vendors!A:A)),"Invalid FK","Valid")</f>
        <v>Valid</v>
      </c>
      <c r="M9289" t="str">
        <f ca="1">IF(ISNA(XLOOKUP(C9289,Headcount!C:C,Headcount!C:C)),"Invalid FK","Valid")</f>
        <v>Valid</v>
      </c>
    </row>
    <row r="9290" spans="1:13">
      <c r="A9290" t="s">
        <v>20064</v>
      </c>
      <c r="B9290" s="1">
        <v>45077</v>
      </c>
      <c r="C9290">
        <v>-94285.72</v>
      </c>
      <c r="D9290" t="s">
        <v>1478</v>
      </c>
      <c r="E9290" t="s">
        <v>36</v>
      </c>
      <c r="F9290" t="s">
        <v>271</v>
      </c>
      <c r="G9290" t="s">
        <v>29</v>
      </c>
      <c r="I9290" t="s">
        <v>125</v>
      </c>
      <c r="J9290" t="s">
        <v>20065</v>
      </c>
      <c r="K9290" t="str">
        <f ca="1">IF(ISNA(XLOOKUP(A9290,Customers!A:A,Customers!A:A)),"Invalid FK","Valid")</f>
        <v>Valid</v>
      </c>
      <c r="L9290" t="str">
        <f ca="1">IF(ISNA(XLOOKUP(B9290,Vendors!A:A,Vendors!A:A)),"Invalid FK","Valid")</f>
        <v>Valid</v>
      </c>
      <c r="M9290" t="str">
        <f ca="1">IF(ISNA(XLOOKUP(C9290,Headcount!C:C,Headcount!C:C)),"Invalid FK","Valid")</f>
        <v>Valid</v>
      </c>
    </row>
    <row r="9291" spans="1:13">
      <c r="A9291" t="s">
        <v>20066</v>
      </c>
      <c r="B9291" s="1">
        <v>45141</v>
      </c>
      <c r="C9291">
        <v>189259.54</v>
      </c>
      <c r="D9291" t="s">
        <v>1483</v>
      </c>
      <c r="E9291" t="s">
        <v>1484</v>
      </c>
      <c r="F9291" t="s">
        <v>268</v>
      </c>
      <c r="G9291" t="s">
        <v>29</v>
      </c>
      <c r="H9291" t="s">
        <v>746</v>
      </c>
      <c r="J9291" t="s">
        <v>20067</v>
      </c>
      <c r="K9291" t="str">
        <f ca="1">IF(ISNA(XLOOKUP(A9291,Customers!A:A,Customers!A:A)),"Invalid FK","Valid")</f>
        <v>Valid</v>
      </c>
      <c r="L9291" t="str">
        <f ca="1">IF(ISNA(XLOOKUP(B9291,Vendors!A:A,Vendors!A:A)),"Invalid FK","Valid")</f>
        <v>Valid</v>
      </c>
      <c r="M9291" t="str">
        <f ca="1">IF(ISNA(XLOOKUP(C9291,Headcount!C:C,Headcount!C:C)),"Invalid FK","Valid")</f>
        <v>Valid</v>
      </c>
    </row>
    <row r="9292" spans="1:13">
      <c r="A9292" t="s">
        <v>20068</v>
      </c>
      <c r="B9292" s="1">
        <v>45140</v>
      </c>
      <c r="C9292">
        <v>176151.13</v>
      </c>
      <c r="D9292" t="s">
        <v>1483</v>
      </c>
      <c r="E9292" t="s">
        <v>1487</v>
      </c>
      <c r="F9292" t="s">
        <v>264</v>
      </c>
      <c r="G9292" t="s">
        <v>29</v>
      </c>
      <c r="H9292" t="s">
        <v>814</v>
      </c>
      <c r="J9292" t="s">
        <v>20069</v>
      </c>
      <c r="K9292" t="str">
        <f ca="1">IF(ISNA(XLOOKUP(A9292,Customers!A:A,Customers!A:A)),"Invalid FK","Valid")</f>
        <v>Valid</v>
      </c>
      <c r="L9292" t="str">
        <f ca="1">IF(ISNA(XLOOKUP(B9292,Vendors!A:A,Vendors!A:A)),"Invalid FK","Valid")</f>
        <v>Valid</v>
      </c>
      <c r="M9292" t="str">
        <f ca="1">IF(ISNA(XLOOKUP(C9292,Headcount!C:C,Headcount!C:C)),"Invalid FK","Valid")</f>
        <v>Valid</v>
      </c>
    </row>
    <row r="9293" spans="1:13">
      <c r="A9293" t="s">
        <v>20070</v>
      </c>
      <c r="B9293" s="1">
        <v>45022</v>
      </c>
      <c r="C9293">
        <v>128018.05</v>
      </c>
      <c r="D9293" t="s">
        <v>1483</v>
      </c>
      <c r="E9293" t="s">
        <v>1484</v>
      </c>
      <c r="F9293" t="s">
        <v>271</v>
      </c>
      <c r="G9293" t="s">
        <v>29</v>
      </c>
      <c r="H9293" t="s">
        <v>1149</v>
      </c>
      <c r="J9293" t="s">
        <v>20071</v>
      </c>
      <c r="K9293" t="str">
        <f ca="1">IF(ISNA(XLOOKUP(A9293,Customers!A:A,Customers!A:A)),"Invalid FK","Valid")</f>
        <v>Valid</v>
      </c>
      <c r="L9293" t="str">
        <f ca="1">IF(ISNA(XLOOKUP(B9293,Vendors!A:A,Vendors!A:A)),"Invalid FK","Valid")</f>
        <v>Valid</v>
      </c>
      <c r="M9293" t="str">
        <f ca="1">IF(ISNA(XLOOKUP(C9293,Headcount!C:C,Headcount!C:C)),"Invalid FK","Valid")</f>
        <v>Valid</v>
      </c>
    </row>
    <row r="9294" spans="1:13">
      <c r="A9294" t="s">
        <v>20072</v>
      </c>
      <c r="B9294" s="1">
        <v>44715</v>
      </c>
      <c r="C9294">
        <v>-48890.54</v>
      </c>
      <c r="D9294" t="s">
        <v>1478</v>
      </c>
      <c r="E9294" t="s">
        <v>7</v>
      </c>
      <c r="F9294" t="s">
        <v>268</v>
      </c>
      <c r="G9294" t="s">
        <v>17</v>
      </c>
      <c r="I9294" t="s">
        <v>135</v>
      </c>
      <c r="J9294" t="s">
        <v>20073</v>
      </c>
      <c r="K9294" t="str">
        <f ca="1">IF(ISNA(XLOOKUP(A9294,Customers!A:A,Customers!A:A)),"Invalid FK","Valid")</f>
        <v>Valid</v>
      </c>
      <c r="L9294" t="str">
        <f ca="1">IF(ISNA(XLOOKUP(B9294,Vendors!A:A,Vendors!A:A)),"Invalid FK","Valid")</f>
        <v>Valid</v>
      </c>
      <c r="M9294" t="str">
        <f ca="1">IF(ISNA(XLOOKUP(C9294,Headcount!C:C,Headcount!C:C)),"Invalid FK","Valid")</f>
        <v>Valid</v>
      </c>
    </row>
    <row r="9295" spans="1:13">
      <c r="A9295" t="s">
        <v>20074</v>
      </c>
      <c r="B9295" s="1">
        <v>44907</v>
      </c>
      <c r="C9295">
        <v>-2509.4299999999998</v>
      </c>
      <c r="D9295" t="s">
        <v>1478</v>
      </c>
      <c r="E9295" t="s">
        <v>1496</v>
      </c>
      <c r="F9295" t="s">
        <v>271</v>
      </c>
      <c r="G9295" t="s">
        <v>17</v>
      </c>
      <c r="I9295" t="s">
        <v>129</v>
      </c>
      <c r="J9295" t="s">
        <v>20075</v>
      </c>
      <c r="K9295" t="str">
        <f ca="1">IF(ISNA(XLOOKUP(A9295,Customers!A:A,Customers!A:A)),"Invalid FK","Valid")</f>
        <v>Valid</v>
      </c>
      <c r="L9295" t="str">
        <f ca="1">IF(ISNA(XLOOKUP(B9295,Vendors!A:A,Vendors!A:A)),"Invalid FK","Valid")</f>
        <v>Valid</v>
      </c>
      <c r="M9295" t="str">
        <f ca="1">IF(ISNA(XLOOKUP(C9295,Headcount!C:C,Headcount!C:C)),"Invalid FK","Valid")</f>
        <v>Valid</v>
      </c>
    </row>
    <row r="9296" spans="1:13">
      <c r="A9296" t="s">
        <v>20076</v>
      </c>
      <c r="B9296" s="1">
        <v>44817</v>
      </c>
      <c r="C9296">
        <v>286309.14</v>
      </c>
      <c r="D9296" t="s">
        <v>1483</v>
      </c>
      <c r="E9296" t="s">
        <v>1487</v>
      </c>
      <c r="F9296" t="s">
        <v>271</v>
      </c>
      <c r="G9296" t="s">
        <v>13</v>
      </c>
      <c r="H9296" t="s">
        <v>1393</v>
      </c>
      <c r="J9296" t="s">
        <v>20077</v>
      </c>
      <c r="K9296" t="str">
        <f ca="1">IF(ISNA(XLOOKUP(A9296,Customers!A:A,Customers!A:A)),"Invalid FK","Valid")</f>
        <v>Valid</v>
      </c>
      <c r="L9296" t="str">
        <f ca="1">IF(ISNA(XLOOKUP(B9296,Vendors!A:A,Vendors!A:A)),"Invalid FK","Valid")</f>
        <v>Valid</v>
      </c>
      <c r="M9296" t="str">
        <f ca="1">IF(ISNA(XLOOKUP(C9296,Headcount!C:C,Headcount!C:C)),"Invalid FK","Valid")</f>
        <v>Valid</v>
      </c>
    </row>
    <row r="9297" spans="1:13">
      <c r="A9297" t="s">
        <v>20078</v>
      </c>
      <c r="B9297" s="1">
        <v>44662</v>
      </c>
      <c r="C9297">
        <v>-51239.94</v>
      </c>
      <c r="D9297" t="s">
        <v>1478</v>
      </c>
      <c r="E9297" t="s">
        <v>1509</v>
      </c>
      <c r="F9297" t="s">
        <v>271</v>
      </c>
      <c r="G9297" t="s">
        <v>13</v>
      </c>
      <c r="I9297" t="s">
        <v>55</v>
      </c>
      <c r="J9297" t="s">
        <v>20079</v>
      </c>
      <c r="K9297" t="str">
        <f ca="1">IF(ISNA(XLOOKUP(A9297,Customers!A:A,Customers!A:A)),"Invalid FK","Valid")</f>
        <v>Valid</v>
      </c>
      <c r="L9297" t="str">
        <f ca="1">IF(ISNA(XLOOKUP(B9297,Vendors!A:A,Vendors!A:A)),"Invalid FK","Valid")</f>
        <v>Valid</v>
      </c>
      <c r="M9297" t="str">
        <f ca="1">IF(ISNA(XLOOKUP(C9297,Headcount!C:C,Headcount!C:C)),"Invalid FK","Valid")</f>
        <v>Valid</v>
      </c>
    </row>
    <row r="9298" spans="1:13">
      <c r="A9298" t="s">
        <v>20080</v>
      </c>
      <c r="B9298" s="1">
        <v>44869</v>
      </c>
      <c r="C9298">
        <v>-40469.879999999997</v>
      </c>
      <c r="D9298" t="s">
        <v>1478</v>
      </c>
      <c r="E9298" t="s">
        <v>36</v>
      </c>
      <c r="F9298" t="s">
        <v>264</v>
      </c>
      <c r="G9298" t="s">
        <v>17</v>
      </c>
      <c r="I9298" t="s">
        <v>49</v>
      </c>
      <c r="J9298" t="s">
        <v>20081</v>
      </c>
      <c r="K9298" t="str">
        <f ca="1">IF(ISNA(XLOOKUP(A9298,Customers!A:A,Customers!A:A)),"Invalid FK","Valid")</f>
        <v>Valid</v>
      </c>
      <c r="L9298" t="str">
        <f ca="1">IF(ISNA(XLOOKUP(B9298,Vendors!A:A,Vendors!A:A)),"Invalid FK","Valid")</f>
        <v>Valid</v>
      </c>
      <c r="M9298" t="str">
        <f ca="1">IF(ISNA(XLOOKUP(C9298,Headcount!C:C,Headcount!C:C)),"Invalid FK","Valid")</f>
        <v>Valid</v>
      </c>
    </row>
    <row r="9299" spans="1:13">
      <c r="A9299" t="s">
        <v>20082</v>
      </c>
      <c r="B9299" s="1">
        <v>44579</v>
      </c>
      <c r="C9299">
        <v>65258.64</v>
      </c>
      <c r="D9299" t="s">
        <v>1483</v>
      </c>
      <c r="E9299" t="s">
        <v>1484</v>
      </c>
      <c r="F9299" t="s">
        <v>264</v>
      </c>
      <c r="G9299" t="s">
        <v>29</v>
      </c>
      <c r="H9299" t="s">
        <v>1387</v>
      </c>
      <c r="J9299" t="s">
        <v>20083</v>
      </c>
      <c r="K9299" t="str">
        <f ca="1">IF(ISNA(XLOOKUP(A9299,Customers!A:A,Customers!A:A)),"Invalid FK","Valid")</f>
        <v>Valid</v>
      </c>
      <c r="L9299" t="str">
        <f ca="1">IF(ISNA(XLOOKUP(B9299,Vendors!A:A,Vendors!A:A)),"Invalid FK","Valid")</f>
        <v>Valid</v>
      </c>
      <c r="M9299" t="str">
        <f ca="1">IF(ISNA(XLOOKUP(C9299,Headcount!C:C,Headcount!C:C)),"Invalid FK","Valid")</f>
        <v>Valid</v>
      </c>
    </row>
    <row r="9300" spans="1:13">
      <c r="A9300" t="s">
        <v>20084</v>
      </c>
      <c r="B9300" s="1">
        <v>45264</v>
      </c>
      <c r="C9300">
        <v>-10357.209999999999</v>
      </c>
      <c r="D9300" t="s">
        <v>1478</v>
      </c>
      <c r="E9300" t="s">
        <v>20</v>
      </c>
      <c r="F9300" t="s">
        <v>264</v>
      </c>
      <c r="G9300" t="s">
        <v>17</v>
      </c>
      <c r="I9300" t="s">
        <v>51</v>
      </c>
      <c r="J9300" t="s">
        <v>20085</v>
      </c>
      <c r="K9300" t="str">
        <f ca="1">IF(ISNA(XLOOKUP(A9300,Customers!A:A,Customers!A:A)),"Invalid FK","Valid")</f>
        <v>Valid</v>
      </c>
      <c r="L9300" t="str">
        <f ca="1">IF(ISNA(XLOOKUP(B9300,Vendors!A:A,Vendors!A:A)),"Invalid FK","Valid")</f>
        <v>Valid</v>
      </c>
      <c r="M9300" t="str">
        <f ca="1">IF(ISNA(XLOOKUP(C9300,Headcount!C:C,Headcount!C:C)),"Invalid FK","Valid")</f>
        <v>Valid</v>
      </c>
    </row>
    <row r="9301" spans="1:13">
      <c r="A9301" t="s">
        <v>20086</v>
      </c>
      <c r="B9301" s="1">
        <v>44999</v>
      </c>
      <c r="C9301">
        <v>88671.73</v>
      </c>
      <c r="D9301" t="s">
        <v>1483</v>
      </c>
      <c r="E9301" t="s">
        <v>1484</v>
      </c>
      <c r="F9301" t="s">
        <v>268</v>
      </c>
      <c r="G9301" t="s">
        <v>17</v>
      </c>
      <c r="H9301" t="s">
        <v>840</v>
      </c>
      <c r="J9301" t="s">
        <v>20087</v>
      </c>
      <c r="K9301" t="str">
        <f ca="1">IF(ISNA(XLOOKUP(A9301,Customers!A:A,Customers!A:A)),"Invalid FK","Valid")</f>
        <v>Valid</v>
      </c>
      <c r="L9301" t="str">
        <f ca="1">IF(ISNA(XLOOKUP(B9301,Vendors!A:A,Vendors!A:A)),"Invalid FK","Valid")</f>
        <v>Valid</v>
      </c>
      <c r="M9301" t="str">
        <f ca="1">IF(ISNA(XLOOKUP(C9301,Headcount!C:C,Headcount!C:C)),"Invalid FK","Valid")</f>
        <v>Valid</v>
      </c>
    </row>
    <row r="9302" spans="1:13">
      <c r="A9302" t="s">
        <v>20088</v>
      </c>
      <c r="B9302" s="1">
        <v>44961</v>
      </c>
      <c r="C9302">
        <v>-31790.76</v>
      </c>
      <c r="D9302" t="s">
        <v>1478</v>
      </c>
      <c r="E9302" t="s">
        <v>1509</v>
      </c>
      <c r="F9302" t="s">
        <v>268</v>
      </c>
      <c r="G9302" t="s">
        <v>8</v>
      </c>
      <c r="I9302" t="s">
        <v>59</v>
      </c>
      <c r="J9302" t="s">
        <v>20089</v>
      </c>
      <c r="K9302" t="str">
        <f ca="1">IF(ISNA(XLOOKUP(A9302,Customers!A:A,Customers!A:A)),"Invalid FK","Valid")</f>
        <v>Valid</v>
      </c>
      <c r="L9302" t="str">
        <f ca="1">IF(ISNA(XLOOKUP(B9302,Vendors!A:A,Vendors!A:A)),"Invalid FK","Valid")</f>
        <v>Valid</v>
      </c>
      <c r="M9302" t="str">
        <f ca="1">IF(ISNA(XLOOKUP(C9302,Headcount!C:C,Headcount!C:C)),"Invalid FK","Valid")</f>
        <v>Valid</v>
      </c>
    </row>
    <row r="9303" spans="1:13">
      <c r="A9303" t="s">
        <v>20090</v>
      </c>
      <c r="B9303" s="1">
        <v>45232</v>
      </c>
      <c r="C9303">
        <v>214573.41</v>
      </c>
      <c r="D9303" t="s">
        <v>1483</v>
      </c>
      <c r="E9303" t="s">
        <v>1487</v>
      </c>
      <c r="F9303" t="s">
        <v>264</v>
      </c>
      <c r="G9303" t="s">
        <v>29</v>
      </c>
      <c r="H9303" t="s">
        <v>1301</v>
      </c>
      <c r="J9303" t="s">
        <v>20091</v>
      </c>
      <c r="K9303" t="str">
        <f ca="1">IF(ISNA(XLOOKUP(A9303,Customers!A:A,Customers!A:A)),"Invalid FK","Valid")</f>
        <v>Valid</v>
      </c>
      <c r="L9303" t="str">
        <f ca="1">IF(ISNA(XLOOKUP(B9303,Vendors!A:A,Vendors!A:A)),"Invalid FK","Valid")</f>
        <v>Valid</v>
      </c>
      <c r="M9303" t="str">
        <f ca="1">IF(ISNA(XLOOKUP(C9303,Headcount!C:C,Headcount!C:C)),"Invalid FK","Valid")</f>
        <v>Valid</v>
      </c>
    </row>
    <row r="9304" spans="1:13">
      <c r="A9304" t="s">
        <v>20092</v>
      </c>
      <c r="B9304" s="1">
        <v>45006</v>
      </c>
      <c r="C9304">
        <v>-48530.14</v>
      </c>
      <c r="D9304" t="s">
        <v>1478</v>
      </c>
      <c r="E9304" t="s">
        <v>20</v>
      </c>
      <c r="F9304" t="s">
        <v>271</v>
      </c>
      <c r="G9304" t="s">
        <v>29</v>
      </c>
      <c r="I9304" t="s">
        <v>213</v>
      </c>
      <c r="J9304" t="s">
        <v>20093</v>
      </c>
      <c r="K9304" t="str">
        <f ca="1">IF(ISNA(XLOOKUP(A9304,Customers!A:A,Customers!A:A)),"Invalid FK","Valid")</f>
        <v>Valid</v>
      </c>
      <c r="L9304" t="str">
        <f ca="1">IF(ISNA(XLOOKUP(B9304,Vendors!A:A,Vendors!A:A)),"Invalid FK","Valid")</f>
        <v>Valid</v>
      </c>
      <c r="M9304" t="str">
        <f ca="1">IF(ISNA(XLOOKUP(C9304,Headcount!C:C,Headcount!C:C)),"Invalid FK","Valid")</f>
        <v>Valid</v>
      </c>
    </row>
    <row r="9305" spans="1:13">
      <c r="A9305" t="s">
        <v>20094</v>
      </c>
      <c r="B9305" s="1">
        <v>45216</v>
      </c>
      <c r="C9305">
        <v>221660.53</v>
      </c>
      <c r="D9305" t="s">
        <v>1483</v>
      </c>
      <c r="E9305" t="s">
        <v>1499</v>
      </c>
      <c r="F9305" t="s">
        <v>271</v>
      </c>
      <c r="G9305" t="s">
        <v>13</v>
      </c>
      <c r="H9305" t="s">
        <v>1045</v>
      </c>
      <c r="J9305" t="s">
        <v>20095</v>
      </c>
      <c r="K9305" t="str">
        <f ca="1">IF(ISNA(XLOOKUP(A9305,Customers!A:A,Customers!A:A)),"Invalid FK","Valid")</f>
        <v>Valid</v>
      </c>
      <c r="L9305" t="str">
        <f ca="1">IF(ISNA(XLOOKUP(B9305,Vendors!A:A,Vendors!A:A)),"Invalid FK","Valid")</f>
        <v>Valid</v>
      </c>
      <c r="M9305" t="str">
        <f ca="1">IF(ISNA(XLOOKUP(C9305,Headcount!C:C,Headcount!C:C)),"Invalid FK","Valid")</f>
        <v>Valid</v>
      </c>
    </row>
    <row r="9306" spans="1:13">
      <c r="A9306" t="s">
        <v>20096</v>
      </c>
      <c r="B9306" s="1">
        <v>45113</v>
      </c>
      <c r="C9306">
        <v>102717.79</v>
      </c>
      <c r="D9306" t="s">
        <v>1483</v>
      </c>
      <c r="E9306" t="s">
        <v>1499</v>
      </c>
      <c r="F9306" t="s">
        <v>271</v>
      </c>
      <c r="G9306" t="s">
        <v>17</v>
      </c>
      <c r="H9306" t="s">
        <v>888</v>
      </c>
      <c r="J9306" t="s">
        <v>20097</v>
      </c>
      <c r="K9306" t="str">
        <f ca="1">IF(ISNA(XLOOKUP(A9306,Customers!A:A,Customers!A:A)),"Invalid FK","Valid")</f>
        <v>Valid</v>
      </c>
      <c r="L9306" t="str">
        <f ca="1">IF(ISNA(XLOOKUP(B9306,Vendors!A:A,Vendors!A:A)),"Invalid FK","Valid")</f>
        <v>Valid</v>
      </c>
      <c r="M9306" t="str">
        <f ca="1">IF(ISNA(XLOOKUP(C9306,Headcount!C:C,Headcount!C:C)),"Invalid FK","Valid")</f>
        <v>Valid</v>
      </c>
    </row>
    <row r="9307" spans="1:13">
      <c r="A9307" t="s">
        <v>20098</v>
      </c>
      <c r="B9307" s="1">
        <v>45256</v>
      </c>
      <c r="C9307">
        <v>212835.72</v>
      </c>
      <c r="D9307" t="s">
        <v>1483</v>
      </c>
      <c r="E9307" t="s">
        <v>1499</v>
      </c>
      <c r="F9307" t="s">
        <v>264</v>
      </c>
      <c r="G9307" t="s">
        <v>8</v>
      </c>
      <c r="H9307" t="s">
        <v>926</v>
      </c>
      <c r="J9307" t="s">
        <v>20099</v>
      </c>
      <c r="K9307" t="str">
        <f ca="1">IF(ISNA(XLOOKUP(A9307,Customers!A:A,Customers!A:A)),"Invalid FK","Valid")</f>
        <v>Valid</v>
      </c>
      <c r="L9307" t="str">
        <f ca="1">IF(ISNA(XLOOKUP(B9307,Vendors!A:A,Vendors!A:A)),"Invalid FK","Valid")</f>
        <v>Valid</v>
      </c>
      <c r="M9307" t="str">
        <f ca="1">IF(ISNA(XLOOKUP(C9307,Headcount!C:C,Headcount!C:C)),"Invalid FK","Valid")</f>
        <v>Valid</v>
      </c>
    </row>
    <row r="9308" spans="1:13">
      <c r="A9308" t="s">
        <v>20100</v>
      </c>
      <c r="B9308" s="1">
        <v>44640</v>
      </c>
      <c r="C9308">
        <v>182366.63</v>
      </c>
      <c r="D9308" t="s">
        <v>1483</v>
      </c>
      <c r="E9308" t="s">
        <v>1484</v>
      </c>
      <c r="F9308" t="s">
        <v>271</v>
      </c>
      <c r="G9308" t="s">
        <v>13</v>
      </c>
      <c r="H9308" t="s">
        <v>1151</v>
      </c>
      <c r="J9308" t="s">
        <v>20101</v>
      </c>
      <c r="K9308" t="str">
        <f ca="1">IF(ISNA(XLOOKUP(A9308,Customers!A:A,Customers!A:A)),"Invalid FK","Valid")</f>
        <v>Valid</v>
      </c>
      <c r="L9308" t="str">
        <f ca="1">IF(ISNA(XLOOKUP(B9308,Vendors!A:A,Vendors!A:A)),"Invalid FK","Valid")</f>
        <v>Valid</v>
      </c>
      <c r="M9308" t="str">
        <f ca="1">IF(ISNA(XLOOKUP(C9308,Headcount!C:C,Headcount!C:C)),"Invalid FK","Valid")</f>
        <v>Valid</v>
      </c>
    </row>
    <row r="9309" spans="1:13">
      <c r="A9309" t="s">
        <v>20102</v>
      </c>
      <c r="B9309" s="1">
        <v>44707</v>
      </c>
      <c r="C9309">
        <v>-33609.269999999997</v>
      </c>
      <c r="D9309" t="s">
        <v>1478</v>
      </c>
      <c r="E9309" t="s">
        <v>36</v>
      </c>
      <c r="F9309" t="s">
        <v>264</v>
      </c>
      <c r="G9309" t="s">
        <v>13</v>
      </c>
      <c r="I9309" t="s">
        <v>165</v>
      </c>
      <c r="J9309" t="s">
        <v>20103</v>
      </c>
      <c r="K9309" t="str">
        <f ca="1">IF(ISNA(XLOOKUP(A9309,Customers!A:A,Customers!A:A)),"Invalid FK","Valid")</f>
        <v>Valid</v>
      </c>
      <c r="L9309" t="str">
        <f ca="1">IF(ISNA(XLOOKUP(B9309,Vendors!A:A,Vendors!A:A)),"Invalid FK","Valid")</f>
        <v>Valid</v>
      </c>
      <c r="M9309" t="str">
        <f ca="1">IF(ISNA(XLOOKUP(C9309,Headcount!C:C,Headcount!C:C)),"Invalid FK","Valid")</f>
        <v>Valid</v>
      </c>
    </row>
    <row r="9310" spans="1:13">
      <c r="A9310" t="s">
        <v>20104</v>
      </c>
      <c r="B9310" s="1">
        <v>44674</v>
      </c>
      <c r="C9310">
        <v>-28489.64</v>
      </c>
      <c r="D9310" t="s">
        <v>1478</v>
      </c>
      <c r="E9310" t="s">
        <v>7</v>
      </c>
      <c r="F9310" t="s">
        <v>264</v>
      </c>
      <c r="G9310" t="s">
        <v>29</v>
      </c>
      <c r="I9310" t="s">
        <v>163</v>
      </c>
      <c r="J9310" t="s">
        <v>20105</v>
      </c>
      <c r="K9310" t="str">
        <f ca="1">IF(ISNA(XLOOKUP(A9310,Customers!A:A,Customers!A:A)),"Invalid FK","Valid")</f>
        <v>Valid</v>
      </c>
      <c r="L9310" t="str">
        <f ca="1">IF(ISNA(XLOOKUP(B9310,Vendors!A:A,Vendors!A:A)),"Invalid FK","Valid")</f>
        <v>Valid</v>
      </c>
      <c r="M9310" t="str">
        <f ca="1">IF(ISNA(XLOOKUP(C9310,Headcount!C:C,Headcount!C:C)),"Invalid FK","Valid")</f>
        <v>Valid</v>
      </c>
    </row>
    <row r="9311" spans="1:13">
      <c r="A9311" t="s">
        <v>20106</v>
      </c>
      <c r="B9311" s="1">
        <v>45238</v>
      </c>
      <c r="C9311">
        <v>30879.21</v>
      </c>
      <c r="D9311" t="s">
        <v>1924</v>
      </c>
      <c r="E9311" t="s">
        <v>1924</v>
      </c>
      <c r="F9311" t="s">
        <v>268</v>
      </c>
      <c r="G9311" t="s">
        <v>13</v>
      </c>
      <c r="J9311" t="s">
        <v>20107</v>
      </c>
      <c r="K9311" t="str">
        <f ca="1">IF(ISNA(XLOOKUP(A9311,Customers!A:A,Customers!A:A)),"Invalid FK","Valid")</f>
        <v>Valid</v>
      </c>
      <c r="L9311" t="str">
        <f ca="1">IF(ISNA(XLOOKUP(B9311,Vendors!A:A,Vendors!A:A)),"Invalid FK","Valid")</f>
        <v>Valid</v>
      </c>
      <c r="M9311" t="str">
        <f ca="1">IF(ISNA(XLOOKUP(C9311,Headcount!C:C,Headcount!C:C)),"Invalid FK","Valid")</f>
        <v>Valid</v>
      </c>
    </row>
    <row r="9312" spans="1:13">
      <c r="A9312" t="s">
        <v>20108</v>
      </c>
      <c r="B9312" s="1">
        <v>45115</v>
      </c>
      <c r="C9312">
        <v>116594.98</v>
      </c>
      <c r="D9312" t="s">
        <v>1483</v>
      </c>
      <c r="E9312" t="s">
        <v>1484</v>
      </c>
      <c r="F9312" t="s">
        <v>268</v>
      </c>
      <c r="G9312" t="s">
        <v>29</v>
      </c>
      <c r="H9312" t="s">
        <v>918</v>
      </c>
      <c r="J9312" t="s">
        <v>20109</v>
      </c>
      <c r="K9312" t="str">
        <f ca="1">IF(ISNA(XLOOKUP(A9312,Customers!A:A,Customers!A:A)),"Invalid FK","Valid")</f>
        <v>Valid</v>
      </c>
      <c r="L9312" t="str">
        <f ca="1">IF(ISNA(XLOOKUP(B9312,Vendors!A:A,Vendors!A:A)),"Invalid FK","Valid")</f>
        <v>Valid</v>
      </c>
      <c r="M9312" t="str">
        <f ca="1">IF(ISNA(XLOOKUP(C9312,Headcount!C:C,Headcount!C:C)),"Invalid FK","Valid")</f>
        <v>Valid</v>
      </c>
    </row>
    <row r="9313" spans="1:13">
      <c r="A9313" t="s">
        <v>20110</v>
      </c>
      <c r="B9313" s="1">
        <v>45178</v>
      </c>
      <c r="C9313">
        <v>-32273.29</v>
      </c>
      <c r="D9313" t="s">
        <v>1478</v>
      </c>
      <c r="E9313" t="s">
        <v>1496</v>
      </c>
      <c r="F9313" t="s">
        <v>268</v>
      </c>
      <c r="G9313" t="s">
        <v>8</v>
      </c>
      <c r="I9313" t="s">
        <v>81</v>
      </c>
      <c r="J9313" t="s">
        <v>20111</v>
      </c>
      <c r="K9313" t="str">
        <f ca="1">IF(ISNA(XLOOKUP(A9313,Customers!A:A,Customers!A:A)),"Invalid FK","Valid")</f>
        <v>Valid</v>
      </c>
      <c r="L9313" t="str">
        <f ca="1">IF(ISNA(XLOOKUP(B9313,Vendors!A:A,Vendors!A:A)),"Invalid FK","Valid")</f>
        <v>Valid</v>
      </c>
      <c r="M9313" t="str">
        <f ca="1">IF(ISNA(XLOOKUP(C9313,Headcount!C:C,Headcount!C:C)),"Invalid FK","Valid")</f>
        <v>Valid</v>
      </c>
    </row>
    <row r="9314" spans="1:13">
      <c r="A9314" t="s">
        <v>20112</v>
      </c>
      <c r="B9314" s="1">
        <v>44629</v>
      </c>
      <c r="C9314">
        <v>107584.34</v>
      </c>
      <c r="D9314" t="s">
        <v>1483</v>
      </c>
      <c r="E9314" t="s">
        <v>1484</v>
      </c>
      <c r="F9314" t="s">
        <v>264</v>
      </c>
      <c r="G9314" t="s">
        <v>13</v>
      </c>
      <c r="H9314" t="s">
        <v>884</v>
      </c>
      <c r="J9314" t="s">
        <v>20113</v>
      </c>
      <c r="K9314" t="str">
        <f ca="1">IF(ISNA(XLOOKUP(A9314,Customers!A:A,Customers!A:A)),"Invalid FK","Valid")</f>
        <v>Valid</v>
      </c>
      <c r="L9314" t="str">
        <f ca="1">IF(ISNA(XLOOKUP(B9314,Vendors!A:A,Vendors!A:A)),"Invalid FK","Valid")</f>
        <v>Valid</v>
      </c>
      <c r="M9314" t="str">
        <f ca="1">IF(ISNA(XLOOKUP(C9314,Headcount!C:C,Headcount!C:C)),"Invalid FK","Valid")</f>
        <v>Valid</v>
      </c>
    </row>
    <row r="9315" spans="1:13">
      <c r="A9315" t="s">
        <v>20114</v>
      </c>
      <c r="B9315" s="1">
        <v>45007</v>
      </c>
      <c r="C9315">
        <v>138465.94</v>
      </c>
      <c r="D9315" t="s">
        <v>1483</v>
      </c>
      <c r="E9315" t="s">
        <v>1499</v>
      </c>
      <c r="F9315" t="s">
        <v>268</v>
      </c>
      <c r="G9315" t="s">
        <v>17</v>
      </c>
      <c r="H9315" t="s">
        <v>971</v>
      </c>
      <c r="J9315" t="s">
        <v>20115</v>
      </c>
      <c r="K9315" t="str">
        <f ca="1">IF(ISNA(XLOOKUP(A9315,Customers!A:A,Customers!A:A)),"Invalid FK","Valid")</f>
        <v>Valid</v>
      </c>
      <c r="L9315" t="str">
        <f ca="1">IF(ISNA(XLOOKUP(B9315,Vendors!A:A,Vendors!A:A)),"Invalid FK","Valid")</f>
        <v>Valid</v>
      </c>
      <c r="M9315" t="str">
        <f ca="1">IF(ISNA(XLOOKUP(C9315,Headcount!C:C,Headcount!C:C)),"Invalid FK","Valid")</f>
        <v>Valid</v>
      </c>
    </row>
    <row r="9316" spans="1:13">
      <c r="A9316" t="s">
        <v>20116</v>
      </c>
      <c r="B9316" s="1">
        <v>45113</v>
      </c>
      <c r="C9316">
        <v>83051.31</v>
      </c>
      <c r="D9316" t="s">
        <v>1483</v>
      </c>
      <c r="E9316" t="s">
        <v>1484</v>
      </c>
      <c r="F9316" t="s">
        <v>271</v>
      </c>
      <c r="G9316" t="s">
        <v>13</v>
      </c>
      <c r="H9316" t="s">
        <v>888</v>
      </c>
      <c r="J9316" t="s">
        <v>20117</v>
      </c>
      <c r="K9316" t="str">
        <f ca="1">IF(ISNA(XLOOKUP(A9316,Customers!A:A,Customers!A:A)),"Invalid FK","Valid")</f>
        <v>Valid</v>
      </c>
      <c r="L9316" t="str">
        <f ca="1">IF(ISNA(XLOOKUP(B9316,Vendors!A:A,Vendors!A:A)),"Invalid FK","Valid")</f>
        <v>Valid</v>
      </c>
      <c r="M9316" t="str">
        <f ca="1">IF(ISNA(XLOOKUP(C9316,Headcount!C:C,Headcount!C:C)),"Invalid FK","Valid")</f>
        <v>Valid</v>
      </c>
    </row>
    <row r="9317" spans="1:13">
      <c r="A9317" t="s">
        <v>20118</v>
      </c>
      <c r="B9317" s="1">
        <v>45015</v>
      </c>
      <c r="C9317">
        <v>137273.79999999999</v>
      </c>
      <c r="D9317" t="s">
        <v>1483</v>
      </c>
      <c r="E9317" t="s">
        <v>1487</v>
      </c>
      <c r="F9317" t="s">
        <v>268</v>
      </c>
      <c r="G9317" t="s">
        <v>17</v>
      </c>
      <c r="H9317" t="s">
        <v>766</v>
      </c>
      <c r="J9317" t="s">
        <v>20119</v>
      </c>
      <c r="K9317" t="str">
        <f ca="1">IF(ISNA(XLOOKUP(A9317,Customers!A:A,Customers!A:A)),"Invalid FK","Valid")</f>
        <v>Valid</v>
      </c>
      <c r="L9317" t="str">
        <f ca="1">IF(ISNA(XLOOKUP(B9317,Vendors!A:A,Vendors!A:A)),"Invalid FK","Valid")</f>
        <v>Valid</v>
      </c>
      <c r="M9317" t="str">
        <f ca="1">IF(ISNA(XLOOKUP(C9317,Headcount!C:C,Headcount!C:C)),"Invalid FK","Valid")</f>
        <v>Valid</v>
      </c>
    </row>
    <row r="9318" spans="1:13">
      <c r="A9318" t="s">
        <v>20120</v>
      </c>
      <c r="B9318" s="1">
        <v>44848</v>
      </c>
      <c r="C9318">
        <v>93517.74</v>
      </c>
      <c r="D9318" t="s">
        <v>1483</v>
      </c>
      <c r="E9318" t="s">
        <v>1487</v>
      </c>
      <c r="F9318" t="s">
        <v>271</v>
      </c>
      <c r="G9318" t="s">
        <v>29</v>
      </c>
      <c r="H9318" t="s">
        <v>1191</v>
      </c>
      <c r="J9318" t="s">
        <v>20121</v>
      </c>
      <c r="K9318" t="str">
        <f ca="1">IF(ISNA(XLOOKUP(A9318,Customers!A:A,Customers!A:A)),"Invalid FK","Valid")</f>
        <v>Valid</v>
      </c>
      <c r="L9318" t="str">
        <f ca="1">IF(ISNA(XLOOKUP(B9318,Vendors!A:A,Vendors!A:A)),"Invalid FK","Valid")</f>
        <v>Valid</v>
      </c>
      <c r="M9318" t="str">
        <f ca="1">IF(ISNA(XLOOKUP(C9318,Headcount!C:C,Headcount!C:C)),"Invalid FK","Valid")</f>
        <v>Valid</v>
      </c>
    </row>
    <row r="9319" spans="1:13">
      <c r="A9319" t="s">
        <v>20122</v>
      </c>
      <c r="B9319" s="1">
        <v>44926</v>
      </c>
      <c r="C9319">
        <v>181997.47</v>
      </c>
      <c r="D9319" t="s">
        <v>1483</v>
      </c>
      <c r="E9319" t="s">
        <v>1487</v>
      </c>
      <c r="F9319" t="s">
        <v>264</v>
      </c>
      <c r="G9319" t="s">
        <v>29</v>
      </c>
      <c r="H9319" t="s">
        <v>1389</v>
      </c>
      <c r="J9319" t="s">
        <v>20123</v>
      </c>
      <c r="K9319" t="str">
        <f ca="1">IF(ISNA(XLOOKUP(A9319,Customers!A:A,Customers!A:A)),"Invalid FK","Valid")</f>
        <v>Valid</v>
      </c>
      <c r="L9319" t="str">
        <f ca="1">IF(ISNA(XLOOKUP(B9319,Vendors!A:A,Vendors!A:A)),"Invalid FK","Valid")</f>
        <v>Valid</v>
      </c>
      <c r="M9319" t="str">
        <f ca="1">IF(ISNA(XLOOKUP(C9319,Headcount!C:C,Headcount!C:C)),"Invalid FK","Valid")</f>
        <v>Valid</v>
      </c>
    </row>
    <row r="9320" spans="1:13">
      <c r="A9320" t="s">
        <v>20124</v>
      </c>
      <c r="B9320" s="1">
        <v>45170</v>
      </c>
      <c r="C9320">
        <v>108482.6</v>
      </c>
      <c r="D9320" t="s">
        <v>1483</v>
      </c>
      <c r="E9320" t="s">
        <v>1484</v>
      </c>
      <c r="F9320" t="s">
        <v>264</v>
      </c>
      <c r="G9320" t="s">
        <v>8</v>
      </c>
      <c r="H9320" t="s">
        <v>1341</v>
      </c>
      <c r="J9320" t="s">
        <v>20125</v>
      </c>
      <c r="K9320" t="str">
        <f ca="1">IF(ISNA(XLOOKUP(A9320,Customers!A:A,Customers!A:A)),"Invalid FK","Valid")</f>
        <v>Valid</v>
      </c>
      <c r="L9320" t="str">
        <f ca="1">IF(ISNA(XLOOKUP(B9320,Vendors!A:A,Vendors!A:A)),"Invalid FK","Valid")</f>
        <v>Valid</v>
      </c>
      <c r="M9320" t="str">
        <f ca="1">IF(ISNA(XLOOKUP(C9320,Headcount!C:C,Headcount!C:C)),"Invalid FK","Valid")</f>
        <v>Valid</v>
      </c>
    </row>
    <row r="9321" spans="1:13">
      <c r="A9321" t="s">
        <v>20126</v>
      </c>
      <c r="B9321" s="1">
        <v>44664</v>
      </c>
      <c r="C9321">
        <v>-33598.050000000003</v>
      </c>
      <c r="D9321" t="s">
        <v>1478</v>
      </c>
      <c r="E9321" t="s">
        <v>36</v>
      </c>
      <c r="F9321" t="s">
        <v>264</v>
      </c>
      <c r="G9321" t="s">
        <v>13</v>
      </c>
      <c r="I9321" t="s">
        <v>87</v>
      </c>
      <c r="J9321" t="s">
        <v>20127</v>
      </c>
      <c r="K9321" t="str">
        <f ca="1">IF(ISNA(XLOOKUP(A9321,Customers!A:A,Customers!A:A)),"Invalid FK","Valid")</f>
        <v>Valid</v>
      </c>
      <c r="L9321" t="str">
        <f ca="1">IF(ISNA(XLOOKUP(B9321,Vendors!A:A,Vendors!A:A)),"Invalid FK","Valid")</f>
        <v>Valid</v>
      </c>
      <c r="M9321" t="str">
        <f ca="1">IF(ISNA(XLOOKUP(C9321,Headcount!C:C,Headcount!C:C)),"Invalid FK","Valid")</f>
        <v>Valid</v>
      </c>
    </row>
    <row r="9322" spans="1:13">
      <c r="A9322" t="s">
        <v>20128</v>
      </c>
      <c r="B9322" s="1">
        <v>44611</v>
      </c>
      <c r="C9322">
        <v>25596.87</v>
      </c>
      <c r="D9322" t="s">
        <v>1587</v>
      </c>
      <c r="E9322" t="s">
        <v>1587</v>
      </c>
      <c r="F9322" t="s">
        <v>271</v>
      </c>
      <c r="G9322" t="s">
        <v>29</v>
      </c>
      <c r="J9322" t="s">
        <v>20129</v>
      </c>
      <c r="K9322" t="str">
        <f ca="1">IF(ISNA(XLOOKUP(A9322,Customers!A:A,Customers!A:A)),"Invalid FK","Valid")</f>
        <v>Valid</v>
      </c>
      <c r="L9322" t="str">
        <f ca="1">IF(ISNA(XLOOKUP(B9322,Vendors!A:A,Vendors!A:A)),"Invalid FK","Valid")</f>
        <v>Valid</v>
      </c>
      <c r="M9322" t="str">
        <f ca="1">IF(ISNA(XLOOKUP(C9322,Headcount!C:C,Headcount!C:C)),"Invalid FK","Valid")</f>
        <v>Valid</v>
      </c>
    </row>
    <row r="9323" spans="1:13">
      <c r="A9323" t="s">
        <v>20130</v>
      </c>
      <c r="B9323" s="1">
        <v>44925</v>
      </c>
      <c r="C9323">
        <v>-37590.28</v>
      </c>
      <c r="D9323" t="s">
        <v>1478</v>
      </c>
      <c r="E9323" t="s">
        <v>1496</v>
      </c>
      <c r="F9323" t="s">
        <v>268</v>
      </c>
      <c r="G9323" t="s">
        <v>29</v>
      </c>
      <c r="I9323" t="s">
        <v>139</v>
      </c>
      <c r="J9323" t="s">
        <v>20131</v>
      </c>
      <c r="K9323" t="str">
        <f ca="1">IF(ISNA(XLOOKUP(A9323,Customers!A:A,Customers!A:A)),"Invalid FK","Valid")</f>
        <v>Valid</v>
      </c>
      <c r="L9323" t="str">
        <f ca="1">IF(ISNA(XLOOKUP(B9323,Vendors!A:A,Vendors!A:A)),"Invalid FK","Valid")</f>
        <v>Valid</v>
      </c>
      <c r="M9323" t="str">
        <f ca="1">IF(ISNA(XLOOKUP(C9323,Headcount!C:C,Headcount!C:C)),"Invalid FK","Valid")</f>
        <v>Valid</v>
      </c>
    </row>
    <row r="9324" spans="1:13">
      <c r="A9324" t="s">
        <v>20132</v>
      </c>
      <c r="B9324" s="1">
        <v>44941</v>
      </c>
      <c r="C9324">
        <v>16566.599999999999</v>
      </c>
      <c r="D9324" t="s">
        <v>1924</v>
      </c>
      <c r="E9324" t="s">
        <v>1924</v>
      </c>
      <c r="F9324" t="s">
        <v>264</v>
      </c>
      <c r="G9324" t="s">
        <v>13</v>
      </c>
      <c r="J9324" t="s">
        <v>20133</v>
      </c>
      <c r="K9324" t="str">
        <f ca="1">IF(ISNA(XLOOKUP(A9324,Customers!A:A,Customers!A:A)),"Invalid FK","Valid")</f>
        <v>Valid</v>
      </c>
      <c r="L9324" t="str">
        <f ca="1">IF(ISNA(XLOOKUP(B9324,Vendors!A:A,Vendors!A:A)),"Invalid FK","Valid")</f>
        <v>Valid</v>
      </c>
      <c r="M9324" t="str">
        <f ca="1">IF(ISNA(XLOOKUP(C9324,Headcount!C:C,Headcount!C:C)),"Invalid FK","Valid")</f>
        <v>Valid</v>
      </c>
    </row>
    <row r="9325" spans="1:13">
      <c r="A9325" t="s">
        <v>20134</v>
      </c>
      <c r="B9325" s="1">
        <v>44595</v>
      </c>
      <c r="C9325">
        <v>146629.51</v>
      </c>
      <c r="D9325" t="s">
        <v>1483</v>
      </c>
      <c r="E9325" t="s">
        <v>1484</v>
      </c>
      <c r="F9325" t="s">
        <v>268</v>
      </c>
      <c r="G9325" t="s">
        <v>29</v>
      </c>
      <c r="H9325" t="s">
        <v>1099</v>
      </c>
      <c r="J9325" t="s">
        <v>20135</v>
      </c>
      <c r="K9325" t="str">
        <f ca="1">IF(ISNA(XLOOKUP(A9325,Customers!A:A,Customers!A:A)),"Invalid FK","Valid")</f>
        <v>Valid</v>
      </c>
      <c r="L9325" t="str">
        <f ca="1">IF(ISNA(XLOOKUP(B9325,Vendors!A:A,Vendors!A:A)),"Invalid FK","Valid")</f>
        <v>Valid</v>
      </c>
      <c r="M9325" t="str">
        <f ca="1">IF(ISNA(XLOOKUP(C9325,Headcount!C:C,Headcount!C:C)),"Invalid FK","Valid")</f>
        <v>Valid</v>
      </c>
    </row>
    <row r="9326" spans="1:13">
      <c r="A9326" t="s">
        <v>20136</v>
      </c>
      <c r="B9326" s="1">
        <v>44577</v>
      </c>
      <c r="C9326">
        <v>311927.01</v>
      </c>
      <c r="D9326" t="s">
        <v>1483</v>
      </c>
      <c r="E9326" t="s">
        <v>1499</v>
      </c>
      <c r="F9326" t="s">
        <v>271</v>
      </c>
      <c r="G9326" t="s">
        <v>8</v>
      </c>
      <c r="H9326" t="s">
        <v>1223</v>
      </c>
      <c r="J9326" t="s">
        <v>20137</v>
      </c>
      <c r="K9326" t="str">
        <f ca="1">IF(ISNA(XLOOKUP(A9326,Customers!A:A,Customers!A:A)),"Invalid FK","Valid")</f>
        <v>Valid</v>
      </c>
      <c r="L9326" t="str">
        <f ca="1">IF(ISNA(XLOOKUP(B9326,Vendors!A:A,Vendors!A:A)),"Invalid FK","Valid")</f>
        <v>Valid</v>
      </c>
      <c r="M9326" t="str">
        <f ca="1">IF(ISNA(XLOOKUP(C9326,Headcount!C:C,Headcount!C:C)),"Invalid FK","Valid")</f>
        <v>Valid</v>
      </c>
    </row>
    <row r="9327" spans="1:13">
      <c r="A9327" t="s">
        <v>20138</v>
      </c>
      <c r="B9327" s="1">
        <v>44625</v>
      </c>
      <c r="C9327">
        <v>-63473.86</v>
      </c>
      <c r="D9327" t="s">
        <v>1478</v>
      </c>
      <c r="E9327" t="s">
        <v>1509</v>
      </c>
      <c r="F9327" t="s">
        <v>268</v>
      </c>
      <c r="G9327" t="s">
        <v>17</v>
      </c>
      <c r="I9327" t="s">
        <v>71</v>
      </c>
      <c r="J9327" t="s">
        <v>20139</v>
      </c>
      <c r="K9327" t="str">
        <f ca="1">IF(ISNA(XLOOKUP(A9327,Customers!A:A,Customers!A:A)),"Invalid FK","Valid")</f>
        <v>Valid</v>
      </c>
      <c r="L9327" t="str">
        <f ca="1">IF(ISNA(XLOOKUP(B9327,Vendors!A:A,Vendors!A:A)),"Invalid FK","Valid")</f>
        <v>Valid</v>
      </c>
      <c r="M9327" t="str">
        <f ca="1">IF(ISNA(XLOOKUP(C9327,Headcount!C:C,Headcount!C:C)),"Invalid FK","Valid")</f>
        <v>Valid</v>
      </c>
    </row>
    <row r="9328" spans="1:13">
      <c r="A9328" t="s">
        <v>20140</v>
      </c>
      <c r="B9328" s="1">
        <v>45122</v>
      </c>
      <c r="C9328">
        <v>94026.59</v>
      </c>
      <c r="D9328" t="s">
        <v>1483</v>
      </c>
      <c r="E9328" t="s">
        <v>1499</v>
      </c>
      <c r="F9328" t="s">
        <v>264</v>
      </c>
      <c r="G9328" t="s">
        <v>13</v>
      </c>
      <c r="H9328" t="s">
        <v>1191</v>
      </c>
      <c r="J9328" t="s">
        <v>20141</v>
      </c>
      <c r="K9328" t="str">
        <f ca="1">IF(ISNA(XLOOKUP(A9328,Customers!A:A,Customers!A:A)),"Invalid FK","Valid")</f>
        <v>Valid</v>
      </c>
      <c r="L9328" t="str">
        <f ca="1">IF(ISNA(XLOOKUP(B9328,Vendors!A:A,Vendors!A:A)),"Invalid FK","Valid")</f>
        <v>Valid</v>
      </c>
      <c r="M9328" t="str">
        <f ca="1">IF(ISNA(XLOOKUP(C9328,Headcount!C:C,Headcount!C:C)),"Invalid FK","Valid")</f>
        <v>Valid</v>
      </c>
    </row>
    <row r="9329" spans="1:13">
      <c r="A9329" t="s">
        <v>20142</v>
      </c>
      <c r="B9329" s="1">
        <v>45005</v>
      </c>
      <c r="C9329">
        <v>85022.55</v>
      </c>
      <c r="D9329" t="s">
        <v>1483</v>
      </c>
      <c r="E9329" t="s">
        <v>1487</v>
      </c>
      <c r="F9329" t="s">
        <v>271</v>
      </c>
      <c r="G9329" t="s">
        <v>17</v>
      </c>
      <c r="H9329" t="s">
        <v>1325</v>
      </c>
      <c r="J9329" t="s">
        <v>20143</v>
      </c>
      <c r="K9329" t="str">
        <f ca="1">IF(ISNA(XLOOKUP(A9329,Customers!A:A,Customers!A:A)),"Invalid FK","Valid")</f>
        <v>Valid</v>
      </c>
      <c r="L9329" t="str">
        <f ca="1">IF(ISNA(XLOOKUP(B9329,Vendors!A:A,Vendors!A:A)),"Invalid FK","Valid")</f>
        <v>Valid</v>
      </c>
      <c r="M9329" t="str">
        <f ca="1">IF(ISNA(XLOOKUP(C9329,Headcount!C:C,Headcount!C:C)),"Invalid FK","Valid")</f>
        <v>Valid</v>
      </c>
    </row>
    <row r="9330" spans="1:13">
      <c r="A9330" t="s">
        <v>20144</v>
      </c>
      <c r="B9330" s="1">
        <v>44938</v>
      </c>
      <c r="C9330">
        <v>101364</v>
      </c>
      <c r="D9330" t="s">
        <v>1483</v>
      </c>
      <c r="E9330" t="s">
        <v>1484</v>
      </c>
      <c r="F9330" t="s">
        <v>264</v>
      </c>
      <c r="G9330" t="s">
        <v>17</v>
      </c>
      <c r="H9330" t="s">
        <v>692</v>
      </c>
      <c r="J9330" t="s">
        <v>20145</v>
      </c>
      <c r="K9330" t="str">
        <f ca="1">IF(ISNA(XLOOKUP(A9330,Customers!A:A,Customers!A:A)),"Invalid FK","Valid")</f>
        <v>Valid</v>
      </c>
      <c r="L9330" t="str">
        <f ca="1">IF(ISNA(XLOOKUP(B9330,Vendors!A:A,Vendors!A:A)),"Invalid FK","Valid")</f>
        <v>Valid</v>
      </c>
      <c r="M9330" t="str">
        <f ca="1">IF(ISNA(XLOOKUP(C9330,Headcount!C:C,Headcount!C:C)),"Invalid FK","Valid")</f>
        <v>Valid</v>
      </c>
    </row>
    <row r="9331" spans="1:13">
      <c r="A9331" t="s">
        <v>20146</v>
      </c>
      <c r="B9331" s="1">
        <v>44969</v>
      </c>
      <c r="C9331">
        <v>143785.76999999999</v>
      </c>
      <c r="D9331" t="s">
        <v>1483</v>
      </c>
      <c r="E9331" t="s">
        <v>1487</v>
      </c>
      <c r="F9331" t="s">
        <v>271</v>
      </c>
      <c r="G9331" t="s">
        <v>8</v>
      </c>
      <c r="H9331" t="s">
        <v>1071</v>
      </c>
      <c r="J9331" t="s">
        <v>20147</v>
      </c>
      <c r="K9331" t="str">
        <f ca="1">IF(ISNA(XLOOKUP(A9331,Customers!A:A,Customers!A:A)),"Invalid FK","Valid")</f>
        <v>Valid</v>
      </c>
      <c r="L9331" t="str">
        <f ca="1">IF(ISNA(XLOOKUP(B9331,Vendors!A:A,Vendors!A:A)),"Invalid FK","Valid")</f>
        <v>Valid</v>
      </c>
      <c r="M9331" t="str">
        <f ca="1">IF(ISNA(XLOOKUP(C9331,Headcount!C:C,Headcount!C:C)),"Invalid FK","Valid")</f>
        <v>Valid</v>
      </c>
    </row>
    <row r="9332" spans="1:13">
      <c r="A9332" t="s">
        <v>20148</v>
      </c>
      <c r="B9332" s="1">
        <v>45261</v>
      </c>
      <c r="C9332">
        <v>-32649</v>
      </c>
      <c r="D9332" t="s">
        <v>1478</v>
      </c>
      <c r="E9332" t="s">
        <v>1496</v>
      </c>
      <c r="F9332" t="s">
        <v>268</v>
      </c>
      <c r="G9332" t="s">
        <v>13</v>
      </c>
      <c r="I9332" t="s">
        <v>201</v>
      </c>
      <c r="J9332" t="s">
        <v>20149</v>
      </c>
      <c r="K9332" t="str">
        <f ca="1">IF(ISNA(XLOOKUP(A9332,Customers!A:A,Customers!A:A)),"Invalid FK","Valid")</f>
        <v>Valid</v>
      </c>
      <c r="L9332" t="str">
        <f ca="1">IF(ISNA(XLOOKUP(B9332,Vendors!A:A,Vendors!A:A)),"Invalid FK","Valid")</f>
        <v>Valid</v>
      </c>
      <c r="M9332" t="str">
        <f ca="1">IF(ISNA(XLOOKUP(C9332,Headcount!C:C,Headcount!C:C)),"Invalid FK","Valid")</f>
        <v>Valid</v>
      </c>
    </row>
    <row r="9333" spans="1:13">
      <c r="A9333" t="s">
        <v>20150</v>
      </c>
      <c r="B9333" s="1">
        <v>45214</v>
      </c>
      <c r="C9333">
        <v>-32093.62</v>
      </c>
      <c r="D9333" t="s">
        <v>1478</v>
      </c>
      <c r="E9333" t="s">
        <v>7</v>
      </c>
      <c r="F9333" t="s">
        <v>264</v>
      </c>
      <c r="G9333" t="s">
        <v>29</v>
      </c>
      <c r="I9333" t="s">
        <v>193</v>
      </c>
      <c r="J9333" t="s">
        <v>20151</v>
      </c>
      <c r="K9333" t="str">
        <f ca="1">IF(ISNA(XLOOKUP(A9333,Customers!A:A,Customers!A:A)),"Invalid FK","Valid")</f>
        <v>Valid</v>
      </c>
      <c r="L9333" t="str">
        <f ca="1">IF(ISNA(XLOOKUP(B9333,Vendors!A:A,Vendors!A:A)),"Invalid FK","Valid")</f>
        <v>Valid</v>
      </c>
      <c r="M9333" t="str">
        <f ca="1">IF(ISNA(XLOOKUP(C9333,Headcount!C:C,Headcount!C:C)),"Invalid FK","Valid")</f>
        <v>Valid</v>
      </c>
    </row>
    <row r="9334" spans="1:13">
      <c r="A9334" t="s">
        <v>20152</v>
      </c>
      <c r="B9334" s="1">
        <v>45266</v>
      </c>
      <c r="C9334">
        <v>-2000</v>
      </c>
      <c r="D9334" t="s">
        <v>1478</v>
      </c>
      <c r="E9334" t="s">
        <v>1509</v>
      </c>
      <c r="F9334" t="s">
        <v>264</v>
      </c>
      <c r="G9334" t="s">
        <v>17</v>
      </c>
      <c r="I9334" t="s">
        <v>211</v>
      </c>
      <c r="J9334" t="s">
        <v>20153</v>
      </c>
      <c r="K9334" t="str">
        <f ca="1">IF(ISNA(XLOOKUP(A9334,Customers!A:A,Customers!A:A)),"Invalid FK","Valid")</f>
        <v>Valid</v>
      </c>
      <c r="L9334" t="str">
        <f ca="1">IF(ISNA(XLOOKUP(B9334,Vendors!A:A,Vendors!A:A)),"Invalid FK","Valid")</f>
        <v>Valid</v>
      </c>
      <c r="M9334" t="str">
        <f ca="1">IF(ISNA(XLOOKUP(C9334,Headcount!C:C,Headcount!C:C)),"Invalid FK","Valid")</f>
        <v>Valid</v>
      </c>
    </row>
    <row r="9335" spans="1:13">
      <c r="A9335" t="s">
        <v>20154</v>
      </c>
      <c r="B9335" s="1">
        <v>44766</v>
      </c>
      <c r="C9335">
        <v>132086.25</v>
      </c>
      <c r="D9335" t="s">
        <v>1483</v>
      </c>
      <c r="E9335" t="s">
        <v>1484</v>
      </c>
      <c r="F9335" t="s">
        <v>264</v>
      </c>
      <c r="G9335" t="s">
        <v>8</v>
      </c>
      <c r="H9335" t="s">
        <v>854</v>
      </c>
      <c r="J9335" t="s">
        <v>20155</v>
      </c>
      <c r="K9335" t="str">
        <f ca="1">IF(ISNA(XLOOKUP(A9335,Customers!A:A,Customers!A:A)),"Invalid FK","Valid")</f>
        <v>Valid</v>
      </c>
      <c r="L9335" t="str">
        <f ca="1">IF(ISNA(XLOOKUP(B9335,Vendors!A:A,Vendors!A:A)),"Invalid FK","Valid")</f>
        <v>Valid</v>
      </c>
      <c r="M9335" t="str">
        <f ca="1">IF(ISNA(XLOOKUP(C9335,Headcount!C:C,Headcount!C:C)),"Invalid FK","Valid")</f>
        <v>Valid</v>
      </c>
    </row>
    <row r="9336" spans="1:13">
      <c r="A9336" t="s">
        <v>20156</v>
      </c>
      <c r="B9336" s="1">
        <v>44750</v>
      </c>
      <c r="C9336">
        <v>-44739.93</v>
      </c>
      <c r="D9336" t="s">
        <v>1478</v>
      </c>
      <c r="E9336" t="s">
        <v>7</v>
      </c>
      <c r="F9336" t="s">
        <v>271</v>
      </c>
      <c r="G9336" t="s">
        <v>29</v>
      </c>
      <c r="I9336" t="s">
        <v>163</v>
      </c>
      <c r="J9336" t="s">
        <v>20157</v>
      </c>
      <c r="K9336" t="str">
        <f ca="1">IF(ISNA(XLOOKUP(A9336,Customers!A:A,Customers!A:A)),"Invalid FK","Valid")</f>
        <v>Valid</v>
      </c>
      <c r="L9336" t="str">
        <f ca="1">IF(ISNA(XLOOKUP(B9336,Vendors!A:A,Vendors!A:A)),"Invalid FK","Valid")</f>
        <v>Valid</v>
      </c>
      <c r="M9336" t="str">
        <f ca="1">IF(ISNA(XLOOKUP(C9336,Headcount!C:C,Headcount!C:C)),"Invalid FK","Valid")</f>
        <v>Valid</v>
      </c>
    </row>
    <row r="9337" spans="1:13">
      <c r="A9337" t="s">
        <v>20158</v>
      </c>
      <c r="B9337" s="1">
        <v>44609</v>
      </c>
      <c r="C9337">
        <v>-34297.71</v>
      </c>
      <c r="D9337" t="s">
        <v>1478</v>
      </c>
      <c r="E9337" t="s">
        <v>1534</v>
      </c>
      <c r="F9337" t="s">
        <v>268</v>
      </c>
      <c r="G9337" t="s">
        <v>8</v>
      </c>
      <c r="I9337" t="s">
        <v>75</v>
      </c>
      <c r="J9337" t="s">
        <v>20159</v>
      </c>
      <c r="K9337" t="str">
        <f ca="1">IF(ISNA(XLOOKUP(A9337,Customers!A:A,Customers!A:A)),"Invalid FK","Valid")</f>
        <v>Valid</v>
      </c>
      <c r="L9337" t="str">
        <f ca="1">IF(ISNA(XLOOKUP(B9337,Vendors!A:A,Vendors!A:A)),"Invalid FK","Valid")</f>
        <v>Valid</v>
      </c>
      <c r="M9337" t="str">
        <f ca="1">IF(ISNA(XLOOKUP(C9337,Headcount!C:C,Headcount!C:C)),"Invalid FK","Valid")</f>
        <v>Valid</v>
      </c>
    </row>
    <row r="9338" spans="1:13">
      <c r="A9338" t="s">
        <v>20160</v>
      </c>
      <c r="B9338" s="1">
        <v>44780</v>
      </c>
      <c r="C9338">
        <v>-18664.93</v>
      </c>
      <c r="D9338" t="s">
        <v>1478</v>
      </c>
      <c r="E9338" t="s">
        <v>1509</v>
      </c>
      <c r="F9338" t="s">
        <v>264</v>
      </c>
      <c r="G9338" t="s">
        <v>29</v>
      </c>
      <c r="I9338" t="s">
        <v>5</v>
      </c>
      <c r="J9338" t="s">
        <v>20161</v>
      </c>
      <c r="K9338" t="str">
        <f ca="1">IF(ISNA(XLOOKUP(A9338,Customers!A:A,Customers!A:A)),"Invalid FK","Valid")</f>
        <v>Valid</v>
      </c>
      <c r="L9338" t="str">
        <f ca="1">IF(ISNA(XLOOKUP(B9338,Vendors!A:A,Vendors!A:A)),"Invalid FK","Valid")</f>
        <v>Valid</v>
      </c>
      <c r="M9338" t="str">
        <f ca="1">IF(ISNA(XLOOKUP(C9338,Headcount!C:C,Headcount!C:C)),"Invalid FK","Valid")</f>
        <v>Valid</v>
      </c>
    </row>
    <row r="9339" spans="1:13">
      <c r="A9339" t="s">
        <v>20162</v>
      </c>
      <c r="B9339" s="1">
        <v>44703</v>
      </c>
      <c r="C9339">
        <v>-34414.01</v>
      </c>
      <c r="D9339" t="s">
        <v>1478</v>
      </c>
      <c r="E9339" t="s">
        <v>36</v>
      </c>
      <c r="F9339" t="s">
        <v>271</v>
      </c>
      <c r="G9339" t="s">
        <v>13</v>
      </c>
      <c r="I9339" t="s">
        <v>49</v>
      </c>
      <c r="J9339" t="s">
        <v>20163</v>
      </c>
      <c r="K9339" t="str">
        <f ca="1">IF(ISNA(XLOOKUP(A9339,Customers!A:A,Customers!A:A)),"Invalid FK","Valid")</f>
        <v>Valid</v>
      </c>
      <c r="L9339" t="str">
        <f ca="1">IF(ISNA(XLOOKUP(B9339,Vendors!A:A,Vendors!A:A)),"Invalid FK","Valid")</f>
        <v>Valid</v>
      </c>
      <c r="M9339" t="str">
        <f ca="1">IF(ISNA(XLOOKUP(C9339,Headcount!C:C,Headcount!C:C)),"Invalid FK","Valid")</f>
        <v>Valid</v>
      </c>
    </row>
    <row r="9340" spans="1:13">
      <c r="A9340" t="s">
        <v>20164</v>
      </c>
      <c r="B9340" s="1">
        <v>44600</v>
      </c>
      <c r="C9340">
        <v>111253.24</v>
      </c>
      <c r="D9340" t="s">
        <v>1483</v>
      </c>
      <c r="E9340" t="s">
        <v>1484</v>
      </c>
      <c r="F9340" t="s">
        <v>268</v>
      </c>
      <c r="G9340" t="s">
        <v>29</v>
      </c>
      <c r="H9340" t="s">
        <v>728</v>
      </c>
      <c r="J9340" t="s">
        <v>20165</v>
      </c>
      <c r="K9340" t="str">
        <f ca="1">IF(ISNA(XLOOKUP(A9340,Customers!A:A,Customers!A:A)),"Invalid FK","Valid")</f>
        <v>Valid</v>
      </c>
      <c r="L9340" t="str">
        <f ca="1">IF(ISNA(XLOOKUP(B9340,Vendors!A:A,Vendors!A:A)),"Invalid FK","Valid")</f>
        <v>Valid</v>
      </c>
      <c r="M9340" t="str">
        <f ca="1">IF(ISNA(XLOOKUP(C9340,Headcount!C:C,Headcount!C:C)),"Invalid FK","Valid")</f>
        <v>Valid</v>
      </c>
    </row>
    <row r="9341" spans="1:13">
      <c r="A9341" t="s">
        <v>20166</v>
      </c>
      <c r="B9341" s="1">
        <v>45094</v>
      </c>
      <c r="C9341">
        <v>75933.47</v>
      </c>
      <c r="D9341" t="s">
        <v>1483</v>
      </c>
      <c r="E9341" t="s">
        <v>1499</v>
      </c>
      <c r="F9341" t="s">
        <v>268</v>
      </c>
      <c r="G9341" t="s">
        <v>17</v>
      </c>
      <c r="H9341" t="s">
        <v>1225</v>
      </c>
      <c r="J9341" t="s">
        <v>20167</v>
      </c>
      <c r="K9341" t="str">
        <f ca="1">IF(ISNA(XLOOKUP(A9341,Customers!A:A,Customers!A:A)),"Invalid FK","Valid")</f>
        <v>Valid</v>
      </c>
      <c r="L9341" t="str">
        <f ca="1">IF(ISNA(XLOOKUP(B9341,Vendors!A:A,Vendors!A:A)),"Invalid FK","Valid")</f>
        <v>Valid</v>
      </c>
      <c r="M9341" t="str">
        <f ca="1">IF(ISNA(XLOOKUP(C9341,Headcount!C:C,Headcount!C:C)),"Invalid FK","Valid")</f>
        <v>Valid</v>
      </c>
    </row>
    <row r="9342" spans="1:13">
      <c r="A9342" t="s">
        <v>20168</v>
      </c>
      <c r="B9342" s="1">
        <v>45076</v>
      </c>
      <c r="C9342">
        <v>-42643.72</v>
      </c>
      <c r="D9342" t="s">
        <v>1478</v>
      </c>
      <c r="E9342" t="s">
        <v>36</v>
      </c>
      <c r="F9342" t="s">
        <v>271</v>
      </c>
      <c r="G9342" t="s">
        <v>13</v>
      </c>
      <c r="I9342" t="s">
        <v>209</v>
      </c>
      <c r="J9342" t="s">
        <v>20169</v>
      </c>
      <c r="K9342" t="str">
        <f ca="1">IF(ISNA(XLOOKUP(A9342,Customers!A:A,Customers!A:A)),"Invalid FK","Valid")</f>
        <v>Valid</v>
      </c>
      <c r="L9342" t="str">
        <f ca="1">IF(ISNA(XLOOKUP(B9342,Vendors!A:A,Vendors!A:A)),"Invalid FK","Valid")</f>
        <v>Valid</v>
      </c>
      <c r="M9342" t="str">
        <f ca="1">IF(ISNA(XLOOKUP(C9342,Headcount!C:C,Headcount!C:C)),"Invalid FK","Valid")</f>
        <v>Valid</v>
      </c>
    </row>
    <row r="9343" spans="1:13">
      <c r="A9343" t="s">
        <v>20170</v>
      </c>
      <c r="B9343" s="1">
        <v>44768</v>
      </c>
      <c r="C9343">
        <v>220974.37</v>
      </c>
      <c r="D9343" t="s">
        <v>1483</v>
      </c>
      <c r="E9343" t="s">
        <v>1499</v>
      </c>
      <c r="F9343" t="s">
        <v>268</v>
      </c>
      <c r="G9343" t="s">
        <v>17</v>
      </c>
      <c r="H9343" t="s">
        <v>1055</v>
      </c>
      <c r="J9343" t="s">
        <v>20171</v>
      </c>
      <c r="K9343" t="str">
        <f ca="1">IF(ISNA(XLOOKUP(A9343,Customers!A:A,Customers!A:A)),"Invalid FK","Valid")</f>
        <v>Valid</v>
      </c>
      <c r="L9343" t="str">
        <f ca="1">IF(ISNA(XLOOKUP(B9343,Vendors!A:A,Vendors!A:A)),"Invalid FK","Valid")</f>
        <v>Valid</v>
      </c>
      <c r="M9343" t="str">
        <f ca="1">IF(ISNA(XLOOKUP(C9343,Headcount!C:C,Headcount!C:C)),"Invalid FK","Valid")</f>
        <v>Valid</v>
      </c>
    </row>
    <row r="9344" spans="1:13">
      <c r="A9344" t="s">
        <v>20172</v>
      </c>
      <c r="B9344" s="1">
        <v>44646</v>
      </c>
      <c r="C9344">
        <v>150517.96</v>
      </c>
      <c r="D9344" t="s">
        <v>1483</v>
      </c>
      <c r="E9344" t="s">
        <v>1499</v>
      </c>
      <c r="F9344" t="s">
        <v>268</v>
      </c>
      <c r="G9344" t="s">
        <v>29</v>
      </c>
      <c r="H9344" t="s">
        <v>930</v>
      </c>
      <c r="J9344" t="s">
        <v>20173</v>
      </c>
      <c r="K9344" t="str">
        <f ca="1">IF(ISNA(XLOOKUP(A9344,Customers!A:A,Customers!A:A)),"Invalid FK","Valid")</f>
        <v>Valid</v>
      </c>
      <c r="L9344" t="str">
        <f ca="1">IF(ISNA(XLOOKUP(B9344,Vendors!A:A,Vendors!A:A)),"Invalid FK","Valid")</f>
        <v>Valid</v>
      </c>
      <c r="M9344" t="str">
        <f ca="1">IF(ISNA(XLOOKUP(C9344,Headcount!C:C,Headcount!C:C)),"Invalid FK","Valid")</f>
        <v>Valid</v>
      </c>
    </row>
    <row r="9345" spans="1:13">
      <c r="A9345" t="s">
        <v>20174</v>
      </c>
      <c r="B9345" s="1">
        <v>44745</v>
      </c>
      <c r="C9345">
        <v>146311.07</v>
      </c>
      <c r="D9345" t="s">
        <v>1483</v>
      </c>
      <c r="E9345" t="s">
        <v>1499</v>
      </c>
      <c r="F9345" t="s">
        <v>271</v>
      </c>
      <c r="G9345" t="s">
        <v>17</v>
      </c>
      <c r="H9345" t="s">
        <v>786</v>
      </c>
      <c r="J9345" t="s">
        <v>20175</v>
      </c>
      <c r="K9345" t="str">
        <f ca="1">IF(ISNA(XLOOKUP(A9345,Customers!A:A,Customers!A:A)),"Invalid FK","Valid")</f>
        <v>Valid</v>
      </c>
      <c r="L9345" t="str">
        <f ca="1">IF(ISNA(XLOOKUP(B9345,Vendors!A:A,Vendors!A:A)),"Invalid FK","Valid")</f>
        <v>Valid</v>
      </c>
      <c r="M9345" t="str">
        <f ca="1">IF(ISNA(XLOOKUP(C9345,Headcount!C:C,Headcount!C:C)),"Invalid FK","Valid")</f>
        <v>Valid</v>
      </c>
    </row>
    <row r="9346" spans="1:13">
      <c r="A9346" t="s">
        <v>20176</v>
      </c>
      <c r="B9346" s="1">
        <v>44801</v>
      </c>
      <c r="C9346">
        <v>14622.53</v>
      </c>
      <c r="D9346" t="s">
        <v>1587</v>
      </c>
      <c r="E9346" t="s">
        <v>1587</v>
      </c>
      <c r="F9346" t="s">
        <v>264</v>
      </c>
      <c r="G9346" t="s">
        <v>17</v>
      </c>
      <c r="J9346" t="s">
        <v>20177</v>
      </c>
      <c r="K9346" t="str">
        <f ca="1">IF(ISNA(XLOOKUP(A9346,Customers!A:A,Customers!A:A)),"Invalid FK","Valid")</f>
        <v>Valid</v>
      </c>
      <c r="L9346" t="str">
        <f ca="1">IF(ISNA(XLOOKUP(B9346,Vendors!A:A,Vendors!A:A)),"Invalid FK","Valid")</f>
        <v>Valid</v>
      </c>
      <c r="M9346" t="str">
        <f ca="1">IF(ISNA(XLOOKUP(C9346,Headcount!C:C,Headcount!C:C)),"Invalid FK","Valid")</f>
        <v>Valid</v>
      </c>
    </row>
    <row r="9347" spans="1:13">
      <c r="A9347" t="s">
        <v>20178</v>
      </c>
      <c r="B9347" s="1">
        <v>45257</v>
      </c>
      <c r="C9347">
        <v>170712.84</v>
      </c>
      <c r="D9347" t="s">
        <v>1483</v>
      </c>
      <c r="E9347" t="s">
        <v>1499</v>
      </c>
      <c r="F9347" t="s">
        <v>271</v>
      </c>
      <c r="G9347" t="s">
        <v>29</v>
      </c>
      <c r="H9347" t="s">
        <v>993</v>
      </c>
      <c r="J9347" t="s">
        <v>20179</v>
      </c>
      <c r="K9347" t="str">
        <f ca="1">IF(ISNA(XLOOKUP(A9347,Customers!A:A,Customers!A:A)),"Invalid FK","Valid")</f>
        <v>Valid</v>
      </c>
      <c r="L9347" t="str">
        <f ca="1">IF(ISNA(XLOOKUP(B9347,Vendors!A:A,Vendors!A:A)),"Invalid FK","Valid")</f>
        <v>Valid</v>
      </c>
      <c r="M9347" t="str">
        <f ca="1">IF(ISNA(XLOOKUP(C9347,Headcount!C:C,Headcount!C:C)),"Invalid FK","Valid")</f>
        <v>Valid</v>
      </c>
    </row>
    <row r="9348" spans="1:13">
      <c r="A9348" t="s">
        <v>20180</v>
      </c>
      <c r="B9348" s="1">
        <v>45195</v>
      </c>
      <c r="C9348">
        <v>147702.18</v>
      </c>
      <c r="D9348" t="s">
        <v>1483</v>
      </c>
      <c r="E9348" t="s">
        <v>1484</v>
      </c>
      <c r="F9348" t="s">
        <v>264</v>
      </c>
      <c r="G9348" t="s">
        <v>17</v>
      </c>
      <c r="H9348" t="s">
        <v>766</v>
      </c>
      <c r="J9348" t="s">
        <v>20181</v>
      </c>
      <c r="K9348" t="str">
        <f ca="1">IF(ISNA(XLOOKUP(A9348,Customers!A:A,Customers!A:A)),"Invalid FK","Valid")</f>
        <v>Valid</v>
      </c>
      <c r="L9348" t="str">
        <f ca="1">IF(ISNA(XLOOKUP(B9348,Vendors!A:A,Vendors!A:A)),"Invalid FK","Valid")</f>
        <v>Valid</v>
      </c>
      <c r="M9348" t="str">
        <f ca="1">IF(ISNA(XLOOKUP(C9348,Headcount!C:C,Headcount!C:C)),"Invalid FK","Valid")</f>
        <v>Valid</v>
      </c>
    </row>
    <row r="9349" spans="1:13">
      <c r="A9349" t="s">
        <v>20182</v>
      </c>
      <c r="B9349" s="1">
        <v>45121</v>
      </c>
      <c r="C9349">
        <v>111213.3</v>
      </c>
      <c r="D9349" t="s">
        <v>1483</v>
      </c>
      <c r="E9349" t="s">
        <v>1499</v>
      </c>
      <c r="F9349" t="s">
        <v>268</v>
      </c>
      <c r="G9349" t="s">
        <v>13</v>
      </c>
      <c r="H9349" t="s">
        <v>772</v>
      </c>
      <c r="J9349" t="s">
        <v>20183</v>
      </c>
      <c r="K9349" t="str">
        <f ca="1">IF(ISNA(XLOOKUP(A9349,Customers!A:A,Customers!A:A)),"Invalid FK","Valid")</f>
        <v>Valid</v>
      </c>
      <c r="L9349" t="str">
        <f ca="1">IF(ISNA(XLOOKUP(B9349,Vendors!A:A,Vendors!A:A)),"Invalid FK","Valid")</f>
        <v>Valid</v>
      </c>
      <c r="M9349" t="str">
        <f ca="1">IF(ISNA(XLOOKUP(C9349,Headcount!C:C,Headcount!C:C)),"Invalid FK","Valid")</f>
        <v>Valid</v>
      </c>
    </row>
    <row r="9350" spans="1:13">
      <c r="A9350" t="s">
        <v>20184</v>
      </c>
      <c r="B9350" s="1">
        <v>44752</v>
      </c>
      <c r="C9350">
        <v>13317.37</v>
      </c>
      <c r="D9350" t="s">
        <v>1504</v>
      </c>
      <c r="E9350" t="s">
        <v>1504</v>
      </c>
      <c r="F9350" t="s">
        <v>268</v>
      </c>
      <c r="G9350" t="s">
        <v>17</v>
      </c>
      <c r="J9350" t="s">
        <v>20185</v>
      </c>
      <c r="K9350" t="str">
        <f ca="1">IF(ISNA(XLOOKUP(A9350,Customers!A:A,Customers!A:A)),"Invalid FK","Valid")</f>
        <v>Valid</v>
      </c>
      <c r="L9350" t="str">
        <f ca="1">IF(ISNA(XLOOKUP(B9350,Vendors!A:A,Vendors!A:A)),"Invalid FK","Valid")</f>
        <v>Valid</v>
      </c>
      <c r="M9350" t="str">
        <f ca="1">IF(ISNA(XLOOKUP(C9350,Headcount!C:C,Headcount!C:C)),"Invalid FK","Valid")</f>
        <v>Valid</v>
      </c>
    </row>
    <row r="9351" spans="1:13">
      <c r="A9351" t="s">
        <v>20186</v>
      </c>
      <c r="B9351" s="1">
        <v>45274</v>
      </c>
      <c r="C9351">
        <v>-34020.53</v>
      </c>
      <c r="D9351" t="s">
        <v>1478</v>
      </c>
      <c r="E9351" t="s">
        <v>1534</v>
      </c>
      <c r="F9351" t="s">
        <v>268</v>
      </c>
      <c r="G9351" t="s">
        <v>8</v>
      </c>
      <c r="I9351" t="s">
        <v>135</v>
      </c>
      <c r="J9351" t="s">
        <v>20187</v>
      </c>
      <c r="K9351" t="str">
        <f ca="1">IF(ISNA(XLOOKUP(A9351,Customers!A:A,Customers!A:A)),"Invalid FK","Valid")</f>
        <v>Valid</v>
      </c>
      <c r="L9351" t="str">
        <f ca="1">IF(ISNA(XLOOKUP(B9351,Vendors!A:A,Vendors!A:A)),"Invalid FK","Valid")</f>
        <v>Valid</v>
      </c>
      <c r="M9351" t="str">
        <f ca="1">IF(ISNA(XLOOKUP(C9351,Headcount!C:C,Headcount!C:C)),"Invalid FK","Valid")</f>
        <v>Valid</v>
      </c>
    </row>
    <row r="9352" spans="1:13">
      <c r="A9352" t="s">
        <v>20188</v>
      </c>
      <c r="B9352" s="1">
        <v>44897</v>
      </c>
      <c r="C9352">
        <v>-34409.910000000003</v>
      </c>
      <c r="D9352" t="s">
        <v>1478</v>
      </c>
      <c r="E9352" t="s">
        <v>20</v>
      </c>
      <c r="F9352" t="s">
        <v>264</v>
      </c>
      <c r="G9352" t="s">
        <v>17</v>
      </c>
      <c r="I9352" t="s">
        <v>175</v>
      </c>
      <c r="J9352" t="s">
        <v>20189</v>
      </c>
      <c r="K9352" t="str">
        <f ca="1">IF(ISNA(XLOOKUP(A9352,Customers!A:A,Customers!A:A)),"Invalid FK","Valid")</f>
        <v>Valid</v>
      </c>
      <c r="L9352" t="str">
        <f ca="1">IF(ISNA(XLOOKUP(B9352,Vendors!A:A,Vendors!A:A)),"Invalid FK","Valid")</f>
        <v>Valid</v>
      </c>
      <c r="M9352" t="str">
        <f ca="1">IF(ISNA(XLOOKUP(C9352,Headcount!C:C,Headcount!C:C)),"Invalid FK","Valid")</f>
        <v>Valid</v>
      </c>
    </row>
    <row r="9353" spans="1:13">
      <c r="A9353" t="s">
        <v>20190</v>
      </c>
      <c r="B9353" s="1">
        <v>45078</v>
      </c>
      <c r="C9353">
        <v>-41712.019999999997</v>
      </c>
      <c r="D9353" t="s">
        <v>1478</v>
      </c>
      <c r="E9353" t="s">
        <v>1534</v>
      </c>
      <c r="F9353" t="s">
        <v>268</v>
      </c>
      <c r="G9353" t="s">
        <v>29</v>
      </c>
      <c r="I9353" t="s">
        <v>93</v>
      </c>
      <c r="J9353" t="s">
        <v>20191</v>
      </c>
      <c r="K9353" t="str">
        <f ca="1">IF(ISNA(XLOOKUP(A9353,Customers!A:A,Customers!A:A)),"Invalid FK","Valid")</f>
        <v>Valid</v>
      </c>
      <c r="L9353" t="str">
        <f ca="1">IF(ISNA(XLOOKUP(B9353,Vendors!A:A,Vendors!A:A)),"Invalid FK","Valid")</f>
        <v>Valid</v>
      </c>
      <c r="M9353" t="str">
        <f ca="1">IF(ISNA(XLOOKUP(C9353,Headcount!C:C,Headcount!C:C)),"Invalid FK","Valid")</f>
        <v>Valid</v>
      </c>
    </row>
    <row r="9354" spans="1:13">
      <c r="A9354" t="s">
        <v>20192</v>
      </c>
      <c r="B9354" s="1">
        <v>45283</v>
      </c>
      <c r="C9354">
        <v>-33166.83</v>
      </c>
      <c r="D9354" t="s">
        <v>1478</v>
      </c>
      <c r="E9354" t="s">
        <v>1509</v>
      </c>
      <c r="F9354" t="s">
        <v>264</v>
      </c>
      <c r="G9354" t="s">
        <v>17</v>
      </c>
      <c r="I9354" t="s">
        <v>187</v>
      </c>
      <c r="J9354" t="s">
        <v>20193</v>
      </c>
      <c r="K9354" t="str">
        <f ca="1">IF(ISNA(XLOOKUP(A9354,Customers!A:A,Customers!A:A)),"Invalid FK","Valid")</f>
        <v>Valid</v>
      </c>
      <c r="L9354" t="str">
        <f ca="1">IF(ISNA(XLOOKUP(B9354,Vendors!A:A,Vendors!A:A)),"Invalid FK","Valid")</f>
        <v>Valid</v>
      </c>
      <c r="M9354" t="str">
        <f ca="1">IF(ISNA(XLOOKUP(C9354,Headcount!C:C,Headcount!C:C)),"Invalid FK","Valid")</f>
        <v>Valid</v>
      </c>
    </row>
    <row r="9355" spans="1:13">
      <c r="A9355" t="s">
        <v>20194</v>
      </c>
      <c r="B9355" s="1">
        <v>44588</v>
      </c>
      <c r="C9355">
        <v>-60344.88</v>
      </c>
      <c r="D9355" t="s">
        <v>1478</v>
      </c>
      <c r="E9355" t="s">
        <v>1534</v>
      </c>
      <c r="F9355" t="s">
        <v>271</v>
      </c>
      <c r="G9355" t="s">
        <v>8</v>
      </c>
      <c r="I9355" t="s">
        <v>197</v>
      </c>
      <c r="J9355" t="s">
        <v>20195</v>
      </c>
      <c r="K9355" t="str">
        <f ca="1">IF(ISNA(XLOOKUP(A9355,Customers!A:A,Customers!A:A)),"Invalid FK","Valid")</f>
        <v>Valid</v>
      </c>
      <c r="L9355" t="str">
        <f ca="1">IF(ISNA(XLOOKUP(B9355,Vendors!A:A,Vendors!A:A)),"Invalid FK","Valid")</f>
        <v>Valid</v>
      </c>
      <c r="M9355" t="str">
        <f ca="1">IF(ISNA(XLOOKUP(C9355,Headcount!C:C,Headcount!C:C)),"Invalid FK","Valid")</f>
        <v>Valid</v>
      </c>
    </row>
    <row r="9356" spans="1:13">
      <c r="A9356" t="s">
        <v>20196</v>
      </c>
      <c r="B9356" s="1">
        <v>44927</v>
      </c>
      <c r="C9356">
        <v>181284.23</v>
      </c>
      <c r="D9356" t="s">
        <v>1483</v>
      </c>
      <c r="E9356" t="s">
        <v>1487</v>
      </c>
      <c r="F9356" t="s">
        <v>268</v>
      </c>
      <c r="G9356" t="s">
        <v>17</v>
      </c>
      <c r="H9356" t="s">
        <v>1059</v>
      </c>
      <c r="J9356" t="s">
        <v>20197</v>
      </c>
      <c r="K9356" t="str">
        <f ca="1">IF(ISNA(XLOOKUP(A9356,Customers!A:A,Customers!A:A)),"Invalid FK","Valid")</f>
        <v>Valid</v>
      </c>
      <c r="L9356" t="str">
        <f ca="1">IF(ISNA(XLOOKUP(B9356,Vendors!A:A,Vendors!A:A)),"Invalid FK","Valid")</f>
        <v>Valid</v>
      </c>
      <c r="M9356" t="str">
        <f ca="1">IF(ISNA(XLOOKUP(C9356,Headcount!C:C,Headcount!C:C)),"Invalid FK","Valid")</f>
        <v>Valid</v>
      </c>
    </row>
    <row r="9357" spans="1:13">
      <c r="A9357" t="s">
        <v>20198</v>
      </c>
      <c r="B9357" s="1">
        <v>45052</v>
      </c>
      <c r="C9357">
        <v>217013.82</v>
      </c>
      <c r="D9357" t="s">
        <v>1483</v>
      </c>
      <c r="E9357" t="s">
        <v>1487</v>
      </c>
      <c r="F9357" t="s">
        <v>271</v>
      </c>
      <c r="G9357" t="s">
        <v>8</v>
      </c>
      <c r="H9357" t="s">
        <v>762</v>
      </c>
      <c r="J9357" t="s">
        <v>20199</v>
      </c>
      <c r="K9357" t="str">
        <f ca="1">IF(ISNA(XLOOKUP(A9357,Customers!A:A,Customers!A:A)),"Invalid FK","Valid")</f>
        <v>Valid</v>
      </c>
      <c r="L9357" t="str">
        <f ca="1">IF(ISNA(XLOOKUP(B9357,Vendors!A:A,Vendors!A:A)),"Invalid FK","Valid")</f>
        <v>Valid</v>
      </c>
      <c r="M9357" t="str">
        <f ca="1">IF(ISNA(XLOOKUP(C9357,Headcount!C:C,Headcount!C:C)),"Invalid FK","Valid")</f>
        <v>Valid</v>
      </c>
    </row>
    <row r="9358" spans="1:13">
      <c r="A9358" t="s">
        <v>20200</v>
      </c>
      <c r="B9358" s="1">
        <v>44671</v>
      </c>
      <c r="C9358">
        <v>-59081.77</v>
      </c>
      <c r="D9358" t="s">
        <v>1478</v>
      </c>
      <c r="E9358" t="s">
        <v>36</v>
      </c>
      <c r="F9358" t="s">
        <v>271</v>
      </c>
      <c r="G9358" t="s">
        <v>8</v>
      </c>
      <c r="I9358" t="s">
        <v>53</v>
      </c>
      <c r="J9358" t="s">
        <v>20201</v>
      </c>
      <c r="K9358" t="str">
        <f ca="1">IF(ISNA(XLOOKUP(A9358,Customers!A:A,Customers!A:A)),"Invalid FK","Valid")</f>
        <v>Valid</v>
      </c>
      <c r="L9358" t="str">
        <f ca="1">IF(ISNA(XLOOKUP(B9358,Vendors!A:A,Vendors!A:A)),"Invalid FK","Valid")</f>
        <v>Valid</v>
      </c>
      <c r="M9358" t="str">
        <f ca="1">IF(ISNA(XLOOKUP(C9358,Headcount!C:C,Headcount!C:C)),"Invalid FK","Valid")</f>
        <v>Valid</v>
      </c>
    </row>
    <row r="9359" spans="1:13">
      <c r="A9359" t="s">
        <v>20202</v>
      </c>
      <c r="B9359" s="1">
        <v>44770</v>
      </c>
      <c r="C9359">
        <v>-86320.29</v>
      </c>
      <c r="D9359" t="s">
        <v>1478</v>
      </c>
      <c r="E9359" t="s">
        <v>1534</v>
      </c>
      <c r="F9359" t="s">
        <v>264</v>
      </c>
      <c r="G9359" t="s">
        <v>17</v>
      </c>
      <c r="I9359" t="s">
        <v>125</v>
      </c>
      <c r="J9359" t="s">
        <v>20203</v>
      </c>
      <c r="K9359" t="str">
        <f ca="1">IF(ISNA(XLOOKUP(A9359,Customers!A:A,Customers!A:A)),"Invalid FK","Valid")</f>
        <v>Valid</v>
      </c>
      <c r="L9359" t="str">
        <f ca="1">IF(ISNA(XLOOKUP(B9359,Vendors!A:A,Vendors!A:A)),"Invalid FK","Valid")</f>
        <v>Valid</v>
      </c>
      <c r="M9359" t="str">
        <f ca="1">IF(ISNA(XLOOKUP(C9359,Headcount!C:C,Headcount!C:C)),"Invalid FK","Valid")</f>
        <v>Valid</v>
      </c>
    </row>
    <row r="9360" spans="1:13">
      <c r="A9360" t="s">
        <v>20204</v>
      </c>
      <c r="B9360" s="1">
        <v>44845</v>
      </c>
      <c r="C9360">
        <v>-14624.78</v>
      </c>
      <c r="D9360" t="s">
        <v>1478</v>
      </c>
      <c r="E9360" t="s">
        <v>1509</v>
      </c>
      <c r="F9360" t="s">
        <v>264</v>
      </c>
      <c r="G9360" t="s">
        <v>17</v>
      </c>
      <c r="I9360" t="s">
        <v>73</v>
      </c>
      <c r="J9360" t="s">
        <v>20205</v>
      </c>
      <c r="K9360" t="str">
        <f ca="1">IF(ISNA(XLOOKUP(A9360,Customers!A:A,Customers!A:A)),"Invalid FK","Valid")</f>
        <v>Valid</v>
      </c>
      <c r="L9360" t="str">
        <f ca="1">IF(ISNA(XLOOKUP(B9360,Vendors!A:A,Vendors!A:A)),"Invalid FK","Valid")</f>
        <v>Valid</v>
      </c>
      <c r="M9360" t="str">
        <f ca="1">IF(ISNA(XLOOKUP(C9360,Headcount!C:C,Headcount!C:C)),"Invalid FK","Valid")</f>
        <v>Valid</v>
      </c>
    </row>
    <row r="9361" spans="1:13">
      <c r="A9361" t="s">
        <v>20206</v>
      </c>
      <c r="B9361" s="1">
        <v>44642</v>
      </c>
      <c r="C9361">
        <v>-34682.9</v>
      </c>
      <c r="D9361" t="s">
        <v>1478</v>
      </c>
      <c r="E9361" t="s">
        <v>1509</v>
      </c>
      <c r="F9361" t="s">
        <v>264</v>
      </c>
      <c r="G9361" t="s">
        <v>8</v>
      </c>
      <c r="I9361" t="s">
        <v>252</v>
      </c>
      <c r="J9361" t="s">
        <v>20207</v>
      </c>
      <c r="K9361" t="str">
        <f ca="1">IF(ISNA(XLOOKUP(A9361,Customers!A:A,Customers!A:A)),"Invalid FK","Valid")</f>
        <v>Valid</v>
      </c>
      <c r="L9361" t="str">
        <f ca="1">IF(ISNA(XLOOKUP(B9361,Vendors!A:A,Vendors!A:A)),"Invalid FK","Valid")</f>
        <v>Valid</v>
      </c>
      <c r="M9361" t="str">
        <f ca="1">IF(ISNA(XLOOKUP(C9361,Headcount!C:C,Headcount!C:C)),"Invalid FK","Valid")</f>
        <v>Valid</v>
      </c>
    </row>
    <row r="9362" spans="1:13">
      <c r="A9362" t="s">
        <v>20208</v>
      </c>
      <c r="B9362" s="1">
        <v>45010</v>
      </c>
      <c r="C9362">
        <v>-43283.22</v>
      </c>
      <c r="D9362" t="s">
        <v>1478</v>
      </c>
      <c r="E9362" t="s">
        <v>36</v>
      </c>
      <c r="F9362" t="s">
        <v>268</v>
      </c>
      <c r="G9362" t="s">
        <v>8</v>
      </c>
      <c r="I9362" t="s">
        <v>227</v>
      </c>
      <c r="J9362" t="s">
        <v>20209</v>
      </c>
      <c r="K9362" t="str">
        <f ca="1">IF(ISNA(XLOOKUP(A9362,Customers!A:A,Customers!A:A)),"Invalid FK","Valid")</f>
        <v>Valid</v>
      </c>
      <c r="L9362" t="str">
        <f ca="1">IF(ISNA(XLOOKUP(B9362,Vendors!A:A,Vendors!A:A)),"Invalid FK","Valid")</f>
        <v>Valid</v>
      </c>
      <c r="M9362" t="str">
        <f ca="1">IF(ISNA(XLOOKUP(C9362,Headcount!C:C,Headcount!C:C)),"Invalid FK","Valid")</f>
        <v>Valid</v>
      </c>
    </row>
    <row r="9363" spans="1:13">
      <c r="A9363" t="s">
        <v>20210</v>
      </c>
      <c r="B9363" s="1">
        <v>44896</v>
      </c>
      <c r="C9363">
        <v>80703.070000000007</v>
      </c>
      <c r="D9363" t="s">
        <v>1483</v>
      </c>
      <c r="E9363" t="s">
        <v>1499</v>
      </c>
      <c r="F9363" t="s">
        <v>271</v>
      </c>
      <c r="G9363" t="s">
        <v>8</v>
      </c>
      <c r="H9363" t="s">
        <v>1171</v>
      </c>
      <c r="J9363" t="s">
        <v>20211</v>
      </c>
      <c r="K9363" t="str">
        <f ca="1">IF(ISNA(XLOOKUP(A9363,Customers!A:A,Customers!A:A)),"Invalid FK","Valid")</f>
        <v>Valid</v>
      </c>
      <c r="L9363" t="str">
        <f ca="1">IF(ISNA(XLOOKUP(B9363,Vendors!A:A,Vendors!A:A)),"Invalid FK","Valid")</f>
        <v>Valid</v>
      </c>
      <c r="M9363" t="str">
        <f ca="1">IF(ISNA(XLOOKUP(C9363,Headcount!C:C,Headcount!C:C)),"Invalid FK","Valid")</f>
        <v>Valid</v>
      </c>
    </row>
    <row r="9364" spans="1:13">
      <c r="A9364" t="s">
        <v>20212</v>
      </c>
      <c r="B9364" s="1">
        <v>45134</v>
      </c>
      <c r="C9364">
        <v>124917.67</v>
      </c>
      <c r="D9364" t="s">
        <v>1483</v>
      </c>
      <c r="E9364" t="s">
        <v>1487</v>
      </c>
      <c r="F9364" t="s">
        <v>264</v>
      </c>
      <c r="G9364" t="s">
        <v>29</v>
      </c>
      <c r="H9364" t="s">
        <v>1363</v>
      </c>
      <c r="J9364" t="s">
        <v>20213</v>
      </c>
      <c r="K9364" t="str">
        <f ca="1">IF(ISNA(XLOOKUP(A9364,Customers!A:A,Customers!A:A)),"Invalid FK","Valid")</f>
        <v>Valid</v>
      </c>
      <c r="L9364" t="str">
        <f ca="1">IF(ISNA(XLOOKUP(B9364,Vendors!A:A,Vendors!A:A)),"Invalid FK","Valid")</f>
        <v>Valid</v>
      </c>
      <c r="M9364" t="str">
        <f ca="1">IF(ISNA(XLOOKUP(C9364,Headcount!C:C,Headcount!C:C)),"Invalid FK","Valid")</f>
        <v>Valid</v>
      </c>
    </row>
    <row r="9365" spans="1:13">
      <c r="A9365" t="s">
        <v>20214</v>
      </c>
      <c r="B9365" s="1">
        <v>45042</v>
      </c>
      <c r="C9365">
        <v>-23750.94</v>
      </c>
      <c r="D9365" t="s">
        <v>1478</v>
      </c>
      <c r="E9365" t="s">
        <v>7</v>
      </c>
      <c r="F9365" t="s">
        <v>271</v>
      </c>
      <c r="G9365" t="s">
        <v>29</v>
      </c>
      <c r="I9365" t="s">
        <v>193</v>
      </c>
      <c r="J9365" t="s">
        <v>20215</v>
      </c>
      <c r="K9365" t="str">
        <f ca="1">IF(ISNA(XLOOKUP(A9365,Customers!A:A,Customers!A:A)),"Invalid FK","Valid")</f>
        <v>Valid</v>
      </c>
      <c r="L9365" t="str">
        <f ca="1">IF(ISNA(XLOOKUP(B9365,Vendors!A:A,Vendors!A:A)),"Invalid FK","Valid")</f>
        <v>Valid</v>
      </c>
      <c r="M9365" t="str">
        <f ca="1">IF(ISNA(XLOOKUP(C9365,Headcount!C:C,Headcount!C:C)),"Invalid FK","Valid")</f>
        <v>Valid</v>
      </c>
    </row>
    <row r="9366" spans="1:13">
      <c r="A9366" t="s">
        <v>20216</v>
      </c>
      <c r="B9366" s="1">
        <v>45227</v>
      </c>
      <c r="C9366">
        <v>186872.74</v>
      </c>
      <c r="D9366" t="s">
        <v>1483</v>
      </c>
      <c r="E9366" t="s">
        <v>1499</v>
      </c>
      <c r="F9366" t="s">
        <v>264</v>
      </c>
      <c r="G9366" t="s">
        <v>8</v>
      </c>
      <c r="H9366" t="s">
        <v>1355</v>
      </c>
      <c r="J9366" t="s">
        <v>20217</v>
      </c>
      <c r="K9366" t="str">
        <f ca="1">IF(ISNA(XLOOKUP(A9366,Customers!A:A,Customers!A:A)),"Invalid FK","Valid")</f>
        <v>Valid</v>
      </c>
      <c r="L9366" t="str">
        <f ca="1">IF(ISNA(XLOOKUP(B9366,Vendors!A:A,Vendors!A:A)),"Invalid FK","Valid")</f>
        <v>Valid</v>
      </c>
      <c r="M9366" t="str">
        <f ca="1">IF(ISNA(XLOOKUP(C9366,Headcount!C:C,Headcount!C:C)),"Invalid FK","Valid")</f>
        <v>Valid</v>
      </c>
    </row>
    <row r="9367" spans="1:13">
      <c r="A9367" t="s">
        <v>20218</v>
      </c>
      <c r="B9367" s="1">
        <v>44716</v>
      </c>
      <c r="C9367">
        <v>74884.63</v>
      </c>
      <c r="D9367" t="s">
        <v>1483</v>
      </c>
      <c r="E9367" t="s">
        <v>1484</v>
      </c>
      <c r="F9367" t="s">
        <v>264</v>
      </c>
      <c r="G9367" t="s">
        <v>13</v>
      </c>
      <c r="H9367" t="s">
        <v>1035</v>
      </c>
      <c r="J9367" t="s">
        <v>20219</v>
      </c>
      <c r="K9367" t="str">
        <f ca="1">IF(ISNA(XLOOKUP(A9367,Customers!A:A,Customers!A:A)),"Invalid FK","Valid")</f>
        <v>Valid</v>
      </c>
      <c r="L9367" t="str">
        <f ca="1">IF(ISNA(XLOOKUP(B9367,Vendors!A:A,Vendors!A:A)),"Invalid FK","Valid")</f>
        <v>Valid</v>
      </c>
      <c r="M9367" t="str">
        <f ca="1">IF(ISNA(XLOOKUP(C9367,Headcount!C:C,Headcount!C:C)),"Invalid FK","Valid")</f>
        <v>Valid</v>
      </c>
    </row>
    <row r="9368" spans="1:13">
      <c r="A9368" t="s">
        <v>20220</v>
      </c>
      <c r="B9368" s="1">
        <v>44762</v>
      </c>
      <c r="C9368">
        <v>-19171.599999999999</v>
      </c>
      <c r="D9368" t="s">
        <v>1478</v>
      </c>
      <c r="E9368" t="s">
        <v>7</v>
      </c>
      <c r="F9368" t="s">
        <v>268</v>
      </c>
      <c r="G9368" t="s">
        <v>8</v>
      </c>
      <c r="I9368" t="s">
        <v>93</v>
      </c>
      <c r="J9368" t="s">
        <v>20221</v>
      </c>
      <c r="K9368" t="str">
        <f ca="1">IF(ISNA(XLOOKUP(A9368,Customers!A:A,Customers!A:A)),"Invalid FK","Valid")</f>
        <v>Valid</v>
      </c>
      <c r="L9368" t="str">
        <f ca="1">IF(ISNA(XLOOKUP(B9368,Vendors!A:A,Vendors!A:A)),"Invalid FK","Valid")</f>
        <v>Valid</v>
      </c>
      <c r="M9368" t="str">
        <f ca="1">IF(ISNA(XLOOKUP(C9368,Headcount!C:C,Headcount!C:C)),"Invalid FK","Valid")</f>
        <v>Valid</v>
      </c>
    </row>
    <row r="9369" spans="1:13">
      <c r="A9369" t="s">
        <v>20222</v>
      </c>
      <c r="B9369" s="1">
        <v>45028</v>
      </c>
      <c r="C9369">
        <v>95376.94</v>
      </c>
      <c r="D9369" t="s">
        <v>1483</v>
      </c>
      <c r="E9369" t="s">
        <v>1487</v>
      </c>
      <c r="F9369" t="s">
        <v>264</v>
      </c>
      <c r="G9369" t="s">
        <v>17</v>
      </c>
      <c r="H9369" t="s">
        <v>918</v>
      </c>
      <c r="J9369" t="s">
        <v>20223</v>
      </c>
      <c r="K9369" t="str">
        <f ca="1">IF(ISNA(XLOOKUP(A9369,Customers!A:A,Customers!A:A)),"Invalid FK","Valid")</f>
        <v>Valid</v>
      </c>
      <c r="L9369" t="str">
        <f ca="1">IF(ISNA(XLOOKUP(B9369,Vendors!A:A,Vendors!A:A)),"Invalid FK","Valid")</f>
        <v>Valid</v>
      </c>
      <c r="M9369" t="str">
        <f ca="1">IF(ISNA(XLOOKUP(C9369,Headcount!C:C,Headcount!C:C)),"Invalid FK","Valid")</f>
        <v>Valid</v>
      </c>
    </row>
    <row r="9370" spans="1:13">
      <c r="A9370" t="s">
        <v>20224</v>
      </c>
      <c r="B9370" s="1">
        <v>44647</v>
      </c>
      <c r="C9370">
        <v>76860.53</v>
      </c>
      <c r="D9370" t="s">
        <v>1483</v>
      </c>
      <c r="E9370" t="s">
        <v>1484</v>
      </c>
      <c r="F9370" t="s">
        <v>264</v>
      </c>
      <c r="G9370" t="s">
        <v>13</v>
      </c>
      <c r="H9370" t="s">
        <v>696</v>
      </c>
      <c r="J9370" t="s">
        <v>20225</v>
      </c>
      <c r="K9370" t="str">
        <f ca="1">IF(ISNA(XLOOKUP(A9370,Customers!A:A,Customers!A:A)),"Invalid FK","Valid")</f>
        <v>Valid</v>
      </c>
      <c r="L9370" t="str">
        <f ca="1">IF(ISNA(XLOOKUP(B9370,Vendors!A:A,Vendors!A:A)),"Invalid FK","Valid")</f>
        <v>Valid</v>
      </c>
      <c r="M9370" t="str">
        <f ca="1">IF(ISNA(XLOOKUP(C9370,Headcount!C:C,Headcount!C:C)),"Invalid FK","Valid")</f>
        <v>Valid</v>
      </c>
    </row>
    <row r="9371" spans="1:13">
      <c r="A9371" t="s">
        <v>20226</v>
      </c>
      <c r="B9371" s="1">
        <v>44769</v>
      </c>
      <c r="C9371">
        <v>169402.99</v>
      </c>
      <c r="D9371" t="s">
        <v>1483</v>
      </c>
      <c r="E9371" t="s">
        <v>1487</v>
      </c>
      <c r="F9371" t="s">
        <v>271</v>
      </c>
      <c r="G9371" t="s">
        <v>8</v>
      </c>
      <c r="H9371" t="s">
        <v>1177</v>
      </c>
      <c r="J9371" t="s">
        <v>20227</v>
      </c>
      <c r="K9371" t="str">
        <f ca="1">IF(ISNA(XLOOKUP(A9371,Customers!A:A,Customers!A:A)),"Invalid FK","Valid")</f>
        <v>Valid</v>
      </c>
      <c r="L9371" t="str">
        <f ca="1">IF(ISNA(XLOOKUP(B9371,Vendors!A:A,Vendors!A:A)),"Invalid FK","Valid")</f>
        <v>Valid</v>
      </c>
      <c r="M9371" t="str">
        <f ca="1">IF(ISNA(XLOOKUP(C9371,Headcount!C:C,Headcount!C:C)),"Invalid FK","Valid")</f>
        <v>Valid</v>
      </c>
    </row>
    <row r="9372" spans="1:13">
      <c r="A9372" t="s">
        <v>20228</v>
      </c>
      <c r="B9372" s="1">
        <v>45144</v>
      </c>
      <c r="C9372">
        <v>9974.39</v>
      </c>
      <c r="D9372" t="s">
        <v>1504</v>
      </c>
      <c r="E9372" t="s">
        <v>1504</v>
      </c>
      <c r="F9372" t="s">
        <v>268</v>
      </c>
      <c r="G9372" t="s">
        <v>13</v>
      </c>
      <c r="J9372" t="s">
        <v>20229</v>
      </c>
      <c r="K9372" t="str">
        <f ca="1">IF(ISNA(XLOOKUP(A9372,Customers!A:A,Customers!A:A)),"Invalid FK","Valid")</f>
        <v>Valid</v>
      </c>
      <c r="L9372" t="str">
        <f ca="1">IF(ISNA(XLOOKUP(B9372,Vendors!A:A,Vendors!A:A)),"Invalid FK","Valid")</f>
        <v>Valid</v>
      </c>
      <c r="M9372" t="str">
        <f ca="1">IF(ISNA(XLOOKUP(C9372,Headcount!C:C,Headcount!C:C)),"Invalid FK","Valid")</f>
        <v>Valid</v>
      </c>
    </row>
    <row r="9373" spans="1:13">
      <c r="A9373" t="s">
        <v>20230</v>
      </c>
      <c r="B9373" s="1">
        <v>45168</v>
      </c>
      <c r="C9373">
        <v>266927.28999999998</v>
      </c>
      <c r="D9373" t="s">
        <v>1483</v>
      </c>
      <c r="E9373" t="s">
        <v>1487</v>
      </c>
      <c r="F9373" t="s">
        <v>268</v>
      </c>
      <c r="G9373" t="s">
        <v>17</v>
      </c>
      <c r="H9373" t="s">
        <v>1237</v>
      </c>
      <c r="J9373" t="s">
        <v>20231</v>
      </c>
      <c r="K9373" t="str">
        <f ca="1">IF(ISNA(XLOOKUP(A9373,Customers!A:A,Customers!A:A)),"Invalid FK","Valid")</f>
        <v>Valid</v>
      </c>
      <c r="L9373" t="str">
        <f ca="1">IF(ISNA(XLOOKUP(B9373,Vendors!A:A,Vendors!A:A)),"Invalid FK","Valid")</f>
        <v>Valid</v>
      </c>
      <c r="M9373" t="str">
        <f ca="1">IF(ISNA(XLOOKUP(C9373,Headcount!C:C,Headcount!C:C)),"Invalid FK","Valid")</f>
        <v>Valid</v>
      </c>
    </row>
    <row r="9374" spans="1:13">
      <c r="A9374" t="s">
        <v>20232</v>
      </c>
      <c r="B9374" s="1">
        <v>45191</v>
      </c>
      <c r="C9374">
        <v>166033.65</v>
      </c>
      <c r="D9374" t="s">
        <v>1483</v>
      </c>
      <c r="E9374" t="s">
        <v>1499</v>
      </c>
      <c r="F9374" t="s">
        <v>264</v>
      </c>
      <c r="G9374" t="s">
        <v>17</v>
      </c>
      <c r="H9374" t="s">
        <v>870</v>
      </c>
      <c r="J9374" t="s">
        <v>20233</v>
      </c>
      <c r="K9374" t="str">
        <f ca="1">IF(ISNA(XLOOKUP(A9374,Customers!A:A,Customers!A:A)),"Invalid FK","Valid")</f>
        <v>Valid</v>
      </c>
      <c r="L9374" t="str">
        <f ca="1">IF(ISNA(XLOOKUP(B9374,Vendors!A:A,Vendors!A:A)),"Invalid FK","Valid")</f>
        <v>Valid</v>
      </c>
      <c r="M9374" t="str">
        <f ca="1">IF(ISNA(XLOOKUP(C9374,Headcount!C:C,Headcount!C:C)),"Invalid FK","Valid")</f>
        <v>Valid</v>
      </c>
    </row>
    <row r="9375" spans="1:13">
      <c r="A9375" t="s">
        <v>20234</v>
      </c>
      <c r="B9375" s="1">
        <v>45290</v>
      </c>
      <c r="C9375">
        <v>-62867.47</v>
      </c>
      <c r="D9375" t="s">
        <v>1478</v>
      </c>
      <c r="E9375" t="s">
        <v>1534</v>
      </c>
      <c r="F9375" t="s">
        <v>264</v>
      </c>
      <c r="G9375" t="s">
        <v>29</v>
      </c>
      <c r="I9375" t="s">
        <v>133</v>
      </c>
      <c r="J9375" t="s">
        <v>20235</v>
      </c>
      <c r="K9375" t="str">
        <f ca="1">IF(ISNA(XLOOKUP(A9375,Customers!A:A,Customers!A:A)),"Invalid FK","Valid")</f>
        <v>Valid</v>
      </c>
      <c r="L9375" t="str">
        <f ca="1">IF(ISNA(XLOOKUP(B9375,Vendors!A:A,Vendors!A:A)),"Invalid FK","Valid")</f>
        <v>Valid</v>
      </c>
      <c r="M9375" t="str">
        <f ca="1">IF(ISNA(XLOOKUP(C9375,Headcount!C:C,Headcount!C:C)),"Invalid FK","Valid")</f>
        <v>Valid</v>
      </c>
    </row>
    <row r="9376" spans="1:13">
      <c r="A9376" t="s">
        <v>20236</v>
      </c>
      <c r="B9376" s="1">
        <v>44870</v>
      </c>
      <c r="C9376">
        <v>-47217.26</v>
      </c>
      <c r="D9376" t="s">
        <v>1478</v>
      </c>
      <c r="E9376" t="s">
        <v>7</v>
      </c>
      <c r="F9376" t="s">
        <v>268</v>
      </c>
      <c r="G9376" t="s">
        <v>17</v>
      </c>
      <c r="I9376" t="s">
        <v>79</v>
      </c>
      <c r="J9376" t="s">
        <v>20237</v>
      </c>
      <c r="K9376" t="str">
        <f ca="1">IF(ISNA(XLOOKUP(A9376,Customers!A:A,Customers!A:A)),"Invalid FK","Valid")</f>
        <v>Valid</v>
      </c>
      <c r="L9376" t="str">
        <f ca="1">IF(ISNA(XLOOKUP(B9376,Vendors!A:A,Vendors!A:A)),"Invalid FK","Valid")</f>
        <v>Valid</v>
      </c>
      <c r="M9376" t="str">
        <f ca="1">IF(ISNA(XLOOKUP(C9376,Headcount!C:C,Headcount!C:C)),"Invalid FK","Valid")</f>
        <v>Valid</v>
      </c>
    </row>
    <row r="9377" spans="1:13">
      <c r="A9377" t="s">
        <v>20238</v>
      </c>
      <c r="B9377" s="1">
        <v>44919</v>
      </c>
      <c r="C9377">
        <v>10311.030000000001</v>
      </c>
      <c r="D9377" t="s">
        <v>1504</v>
      </c>
      <c r="E9377" t="s">
        <v>1504</v>
      </c>
      <c r="F9377" t="s">
        <v>271</v>
      </c>
      <c r="G9377" t="s">
        <v>8</v>
      </c>
      <c r="J9377" t="s">
        <v>20239</v>
      </c>
      <c r="K9377" t="str">
        <f ca="1">IF(ISNA(XLOOKUP(A9377,Customers!A:A,Customers!A:A)),"Invalid FK","Valid")</f>
        <v>Valid</v>
      </c>
      <c r="L9377" t="str">
        <f ca="1">IF(ISNA(XLOOKUP(B9377,Vendors!A:A,Vendors!A:A)),"Invalid FK","Valid")</f>
        <v>Valid</v>
      </c>
      <c r="M9377" t="str">
        <f ca="1">IF(ISNA(XLOOKUP(C9377,Headcount!C:C,Headcount!C:C)),"Invalid FK","Valid")</f>
        <v>Valid</v>
      </c>
    </row>
    <row r="9378" spans="1:13">
      <c r="A9378" t="s">
        <v>20240</v>
      </c>
      <c r="B9378" s="1">
        <v>45159</v>
      </c>
      <c r="C9378">
        <v>-26206.720000000001</v>
      </c>
      <c r="D9378" t="s">
        <v>1478</v>
      </c>
      <c r="E9378" t="s">
        <v>1534</v>
      </c>
      <c r="F9378" t="s">
        <v>271</v>
      </c>
      <c r="G9378" t="s">
        <v>13</v>
      </c>
      <c r="I9378" t="s">
        <v>49</v>
      </c>
      <c r="J9378" t="s">
        <v>20241</v>
      </c>
      <c r="K9378" t="str">
        <f ca="1">IF(ISNA(XLOOKUP(A9378,Customers!A:A,Customers!A:A)),"Invalid FK","Valid")</f>
        <v>Valid</v>
      </c>
      <c r="L9378" t="str">
        <f ca="1">IF(ISNA(XLOOKUP(B9378,Vendors!A:A,Vendors!A:A)),"Invalid FK","Valid")</f>
        <v>Valid</v>
      </c>
      <c r="M9378" t="str">
        <f ca="1">IF(ISNA(XLOOKUP(C9378,Headcount!C:C,Headcount!C:C)),"Invalid FK","Valid")</f>
        <v>Valid</v>
      </c>
    </row>
    <row r="9379" spans="1:13">
      <c r="A9379" t="s">
        <v>20242</v>
      </c>
      <c r="B9379" s="1">
        <v>44840</v>
      </c>
      <c r="C9379">
        <v>216271.64</v>
      </c>
      <c r="D9379" t="s">
        <v>1483</v>
      </c>
      <c r="E9379" t="s">
        <v>1487</v>
      </c>
      <c r="F9379" t="s">
        <v>264</v>
      </c>
      <c r="G9379" t="s">
        <v>13</v>
      </c>
      <c r="H9379" t="s">
        <v>836</v>
      </c>
      <c r="J9379" t="s">
        <v>20243</v>
      </c>
      <c r="K9379" t="str">
        <f ca="1">IF(ISNA(XLOOKUP(A9379,Customers!A:A,Customers!A:A)),"Invalid FK","Valid")</f>
        <v>Valid</v>
      </c>
      <c r="L9379" t="str">
        <f ca="1">IF(ISNA(XLOOKUP(B9379,Vendors!A:A,Vendors!A:A)),"Invalid FK","Valid")</f>
        <v>Valid</v>
      </c>
      <c r="M9379" t="str">
        <f ca="1">IF(ISNA(XLOOKUP(C9379,Headcount!C:C,Headcount!C:C)),"Invalid FK","Valid")</f>
        <v>Valid</v>
      </c>
    </row>
    <row r="9380" spans="1:13">
      <c r="A9380" t="s">
        <v>20244</v>
      </c>
      <c r="B9380" s="1">
        <v>44799</v>
      </c>
      <c r="C9380">
        <v>113721.81</v>
      </c>
      <c r="D9380" t="s">
        <v>1483</v>
      </c>
      <c r="E9380" t="s">
        <v>1484</v>
      </c>
      <c r="F9380" t="s">
        <v>268</v>
      </c>
      <c r="G9380" t="s">
        <v>29</v>
      </c>
      <c r="H9380" t="s">
        <v>1359</v>
      </c>
      <c r="J9380" t="s">
        <v>20245</v>
      </c>
      <c r="K9380" t="str">
        <f ca="1">IF(ISNA(XLOOKUP(A9380,Customers!A:A,Customers!A:A)),"Invalid FK","Valid")</f>
        <v>Valid</v>
      </c>
      <c r="L9380" t="str">
        <f ca="1">IF(ISNA(XLOOKUP(B9380,Vendors!A:A,Vendors!A:A)),"Invalid FK","Valid")</f>
        <v>Valid</v>
      </c>
      <c r="M9380" t="str">
        <f ca="1">IF(ISNA(XLOOKUP(C9380,Headcount!C:C,Headcount!C:C)),"Invalid FK","Valid")</f>
        <v>Valid</v>
      </c>
    </row>
    <row r="9381" spans="1:13">
      <c r="A9381" t="s">
        <v>20246</v>
      </c>
      <c r="B9381" s="1">
        <v>44757</v>
      </c>
      <c r="C9381">
        <v>-56117.63</v>
      </c>
      <c r="D9381" t="s">
        <v>1478</v>
      </c>
      <c r="E9381" t="s">
        <v>20</v>
      </c>
      <c r="F9381" t="s">
        <v>268</v>
      </c>
      <c r="G9381" t="s">
        <v>29</v>
      </c>
      <c r="I9381" t="s">
        <v>63</v>
      </c>
      <c r="J9381" t="s">
        <v>20247</v>
      </c>
      <c r="K9381" t="str">
        <f ca="1">IF(ISNA(XLOOKUP(A9381,Customers!A:A,Customers!A:A)),"Invalid FK","Valid")</f>
        <v>Valid</v>
      </c>
      <c r="L9381" t="str">
        <f ca="1">IF(ISNA(XLOOKUP(B9381,Vendors!A:A,Vendors!A:A)),"Invalid FK","Valid")</f>
        <v>Valid</v>
      </c>
      <c r="M9381" t="str">
        <f ca="1">IF(ISNA(XLOOKUP(C9381,Headcount!C:C,Headcount!C:C)),"Invalid FK","Valid")</f>
        <v>Valid</v>
      </c>
    </row>
    <row r="9382" spans="1:13">
      <c r="A9382" t="s">
        <v>20248</v>
      </c>
      <c r="B9382" s="1">
        <v>44921</v>
      </c>
      <c r="C9382">
        <v>15045.34</v>
      </c>
      <c r="D9382" t="s">
        <v>1587</v>
      </c>
      <c r="E9382" t="s">
        <v>1587</v>
      </c>
      <c r="F9382" t="s">
        <v>264</v>
      </c>
      <c r="G9382" t="s">
        <v>29</v>
      </c>
      <c r="J9382" t="s">
        <v>20249</v>
      </c>
      <c r="K9382" t="str">
        <f ca="1">IF(ISNA(XLOOKUP(A9382,Customers!A:A,Customers!A:A)),"Invalid FK","Valid")</f>
        <v>Valid</v>
      </c>
      <c r="L9382" t="str">
        <f ca="1">IF(ISNA(XLOOKUP(B9382,Vendors!A:A,Vendors!A:A)),"Invalid FK","Valid")</f>
        <v>Valid</v>
      </c>
      <c r="M9382" t="str">
        <f ca="1">IF(ISNA(XLOOKUP(C9382,Headcount!C:C,Headcount!C:C)),"Invalid FK","Valid")</f>
        <v>Valid</v>
      </c>
    </row>
    <row r="9383" spans="1:13">
      <c r="A9383" t="s">
        <v>20250</v>
      </c>
      <c r="B9383" s="1">
        <v>44719</v>
      </c>
      <c r="C9383">
        <v>-62114.080000000002</v>
      </c>
      <c r="D9383" t="s">
        <v>1478</v>
      </c>
      <c r="E9383" t="s">
        <v>36</v>
      </c>
      <c r="F9383" t="s">
        <v>271</v>
      </c>
      <c r="G9383" t="s">
        <v>29</v>
      </c>
      <c r="I9383" t="s">
        <v>49</v>
      </c>
      <c r="J9383" t="s">
        <v>20251</v>
      </c>
      <c r="K9383" t="str">
        <f ca="1">IF(ISNA(XLOOKUP(A9383,Customers!A:A,Customers!A:A)),"Invalid FK","Valid")</f>
        <v>Valid</v>
      </c>
      <c r="L9383" t="str">
        <f ca="1">IF(ISNA(XLOOKUP(B9383,Vendors!A:A,Vendors!A:A)),"Invalid FK","Valid")</f>
        <v>Valid</v>
      </c>
      <c r="M9383" t="str">
        <f ca="1">IF(ISNA(XLOOKUP(C9383,Headcount!C:C,Headcount!C:C)),"Invalid FK","Valid")</f>
        <v>Valid</v>
      </c>
    </row>
    <row r="9384" spans="1:13">
      <c r="A9384" t="s">
        <v>20252</v>
      </c>
      <c r="B9384" s="1">
        <v>45258</v>
      </c>
      <c r="C9384">
        <v>86618.7</v>
      </c>
      <c r="D9384" t="s">
        <v>1483</v>
      </c>
      <c r="E9384" t="s">
        <v>1484</v>
      </c>
      <c r="F9384" t="s">
        <v>268</v>
      </c>
      <c r="G9384" t="s">
        <v>29</v>
      </c>
      <c r="H9384" t="s">
        <v>1147</v>
      </c>
      <c r="J9384" t="s">
        <v>20253</v>
      </c>
      <c r="K9384" t="str">
        <f ca="1">IF(ISNA(XLOOKUP(A9384,Customers!A:A,Customers!A:A)),"Invalid FK","Valid")</f>
        <v>Valid</v>
      </c>
      <c r="L9384" t="str">
        <f ca="1">IF(ISNA(XLOOKUP(B9384,Vendors!A:A,Vendors!A:A)),"Invalid FK","Valid")</f>
        <v>Valid</v>
      </c>
      <c r="M9384" t="str">
        <f ca="1">IF(ISNA(XLOOKUP(C9384,Headcount!C:C,Headcount!C:C)),"Invalid FK","Valid")</f>
        <v>Valid</v>
      </c>
    </row>
    <row r="9385" spans="1:13">
      <c r="A9385" t="s">
        <v>20254</v>
      </c>
      <c r="B9385" s="1">
        <v>45167</v>
      </c>
      <c r="C9385">
        <v>193716.27</v>
      </c>
      <c r="D9385" t="s">
        <v>1483</v>
      </c>
      <c r="E9385" t="s">
        <v>1484</v>
      </c>
      <c r="F9385" t="s">
        <v>271</v>
      </c>
      <c r="G9385" t="s">
        <v>8</v>
      </c>
      <c r="H9385" t="s">
        <v>1357</v>
      </c>
      <c r="J9385" t="s">
        <v>20255</v>
      </c>
      <c r="K9385" t="str">
        <f ca="1">IF(ISNA(XLOOKUP(A9385,Customers!A:A,Customers!A:A)),"Invalid FK","Valid")</f>
        <v>Valid</v>
      </c>
      <c r="L9385" t="str">
        <f ca="1">IF(ISNA(XLOOKUP(B9385,Vendors!A:A,Vendors!A:A)),"Invalid FK","Valid")</f>
        <v>Valid</v>
      </c>
      <c r="M9385" t="str">
        <f ca="1">IF(ISNA(XLOOKUP(C9385,Headcount!C:C,Headcount!C:C)),"Invalid FK","Valid")</f>
        <v>Valid</v>
      </c>
    </row>
    <row r="9386" spans="1:13">
      <c r="A9386" t="s">
        <v>20256</v>
      </c>
      <c r="B9386" s="1">
        <v>45161</v>
      </c>
      <c r="C9386">
        <v>-47315.46</v>
      </c>
      <c r="D9386" t="s">
        <v>1478</v>
      </c>
      <c r="E9386" t="s">
        <v>7</v>
      </c>
      <c r="F9386" t="s">
        <v>271</v>
      </c>
      <c r="G9386" t="s">
        <v>8</v>
      </c>
      <c r="I9386" t="s">
        <v>93</v>
      </c>
      <c r="J9386" t="s">
        <v>20257</v>
      </c>
      <c r="K9386" t="str">
        <f ca="1">IF(ISNA(XLOOKUP(A9386,Customers!A:A,Customers!A:A)),"Invalid FK","Valid")</f>
        <v>Valid</v>
      </c>
      <c r="L9386" t="str">
        <f ca="1">IF(ISNA(XLOOKUP(B9386,Vendors!A:A,Vendors!A:A)),"Invalid FK","Valid")</f>
        <v>Valid</v>
      </c>
      <c r="M9386" t="str">
        <f ca="1">IF(ISNA(XLOOKUP(C9386,Headcount!C:C,Headcount!C:C)),"Invalid FK","Valid")</f>
        <v>Valid</v>
      </c>
    </row>
    <row r="9387" spans="1:13">
      <c r="A9387" t="s">
        <v>20258</v>
      </c>
      <c r="B9387" s="1">
        <v>45115</v>
      </c>
      <c r="C9387">
        <v>140857.18</v>
      </c>
      <c r="D9387" t="s">
        <v>1483</v>
      </c>
      <c r="E9387" t="s">
        <v>1484</v>
      </c>
      <c r="F9387" t="s">
        <v>271</v>
      </c>
      <c r="G9387" t="s">
        <v>8</v>
      </c>
      <c r="H9387" t="s">
        <v>798</v>
      </c>
      <c r="J9387" t="s">
        <v>20259</v>
      </c>
      <c r="K9387" t="str">
        <f ca="1">IF(ISNA(XLOOKUP(A9387,Customers!A:A,Customers!A:A)),"Invalid FK","Valid")</f>
        <v>Valid</v>
      </c>
      <c r="L9387" t="str">
        <f ca="1">IF(ISNA(XLOOKUP(B9387,Vendors!A:A,Vendors!A:A)),"Invalid FK","Valid")</f>
        <v>Valid</v>
      </c>
      <c r="M9387" t="str">
        <f ca="1">IF(ISNA(XLOOKUP(C9387,Headcount!C:C,Headcount!C:C)),"Invalid FK","Valid")</f>
        <v>Valid</v>
      </c>
    </row>
    <row r="9388" spans="1:13">
      <c r="A9388" t="s">
        <v>20260</v>
      </c>
      <c r="B9388" s="1">
        <v>44702</v>
      </c>
      <c r="C9388">
        <v>222211.02</v>
      </c>
      <c r="D9388" t="s">
        <v>1483</v>
      </c>
      <c r="E9388" t="s">
        <v>1484</v>
      </c>
      <c r="F9388" t="s">
        <v>271</v>
      </c>
      <c r="G9388" t="s">
        <v>8</v>
      </c>
      <c r="H9388" t="s">
        <v>997</v>
      </c>
      <c r="J9388" t="s">
        <v>20261</v>
      </c>
      <c r="K9388" t="str">
        <f ca="1">IF(ISNA(XLOOKUP(A9388,Customers!A:A,Customers!A:A)),"Invalid FK","Valid")</f>
        <v>Valid</v>
      </c>
      <c r="L9388" t="str">
        <f ca="1">IF(ISNA(XLOOKUP(B9388,Vendors!A:A,Vendors!A:A)),"Invalid FK","Valid")</f>
        <v>Valid</v>
      </c>
      <c r="M9388" t="str">
        <f ca="1">IF(ISNA(XLOOKUP(C9388,Headcount!C:C,Headcount!C:C)),"Invalid FK","Valid")</f>
        <v>Valid</v>
      </c>
    </row>
    <row r="9389" spans="1:13">
      <c r="A9389" t="s">
        <v>20262</v>
      </c>
      <c r="B9389" s="1">
        <v>44736</v>
      </c>
      <c r="C9389">
        <v>125683.3</v>
      </c>
      <c r="D9389" t="s">
        <v>1483</v>
      </c>
      <c r="E9389" t="s">
        <v>1484</v>
      </c>
      <c r="F9389" t="s">
        <v>271</v>
      </c>
      <c r="G9389" t="s">
        <v>29</v>
      </c>
      <c r="H9389" t="s">
        <v>1323</v>
      </c>
      <c r="J9389" t="s">
        <v>20263</v>
      </c>
      <c r="K9389" t="str">
        <f ca="1">IF(ISNA(XLOOKUP(A9389,Customers!A:A,Customers!A:A)),"Invalid FK","Valid")</f>
        <v>Valid</v>
      </c>
      <c r="L9389" t="str">
        <f ca="1">IF(ISNA(XLOOKUP(B9389,Vendors!A:A,Vendors!A:A)),"Invalid FK","Valid")</f>
        <v>Valid</v>
      </c>
      <c r="M9389" t="str">
        <f ca="1">IF(ISNA(XLOOKUP(C9389,Headcount!C:C,Headcount!C:C)),"Invalid FK","Valid")</f>
        <v>Valid</v>
      </c>
    </row>
    <row r="9390" spans="1:13">
      <c r="A9390" t="s">
        <v>20264</v>
      </c>
      <c r="B9390" s="1">
        <v>45023</v>
      </c>
      <c r="C9390">
        <v>21883.59</v>
      </c>
      <c r="D9390" t="s">
        <v>1483</v>
      </c>
      <c r="E9390" t="s">
        <v>1487</v>
      </c>
      <c r="F9390" t="s">
        <v>268</v>
      </c>
      <c r="G9390" t="s">
        <v>8</v>
      </c>
      <c r="H9390" t="s">
        <v>924</v>
      </c>
      <c r="J9390" t="s">
        <v>20265</v>
      </c>
      <c r="K9390" t="str">
        <f ca="1">IF(ISNA(XLOOKUP(A9390,Customers!A:A,Customers!A:A)),"Invalid FK","Valid")</f>
        <v>Valid</v>
      </c>
      <c r="L9390" t="str">
        <f ca="1">IF(ISNA(XLOOKUP(B9390,Vendors!A:A,Vendors!A:A)),"Invalid FK","Valid")</f>
        <v>Valid</v>
      </c>
      <c r="M9390" t="str">
        <f ca="1">IF(ISNA(XLOOKUP(C9390,Headcount!C:C,Headcount!C:C)),"Invalid FK","Valid")</f>
        <v>Valid</v>
      </c>
    </row>
    <row r="9391" spans="1:13">
      <c r="A9391" t="s">
        <v>20266</v>
      </c>
      <c r="B9391" s="1">
        <v>44752</v>
      </c>
      <c r="C9391">
        <v>129163.3</v>
      </c>
      <c r="D9391" t="s">
        <v>1483</v>
      </c>
      <c r="E9391" t="s">
        <v>1487</v>
      </c>
      <c r="F9391" t="s">
        <v>271</v>
      </c>
      <c r="G9391" t="s">
        <v>8</v>
      </c>
      <c r="H9391" t="s">
        <v>1243</v>
      </c>
      <c r="J9391" t="s">
        <v>20267</v>
      </c>
      <c r="K9391" t="str">
        <f ca="1">IF(ISNA(XLOOKUP(A9391,Customers!A:A,Customers!A:A)),"Invalid FK","Valid")</f>
        <v>Valid</v>
      </c>
      <c r="L9391" t="str">
        <f ca="1">IF(ISNA(XLOOKUP(B9391,Vendors!A:A,Vendors!A:A)),"Invalid FK","Valid")</f>
        <v>Valid</v>
      </c>
      <c r="M9391" t="str">
        <f ca="1">IF(ISNA(XLOOKUP(C9391,Headcount!C:C,Headcount!C:C)),"Invalid FK","Valid")</f>
        <v>Valid</v>
      </c>
    </row>
    <row r="9392" spans="1:13">
      <c r="A9392" t="s">
        <v>20268</v>
      </c>
      <c r="B9392" s="1">
        <v>44868</v>
      </c>
      <c r="C9392">
        <v>-35799.33</v>
      </c>
      <c r="D9392" t="s">
        <v>1478</v>
      </c>
      <c r="E9392" t="s">
        <v>20</v>
      </c>
      <c r="F9392" t="s">
        <v>271</v>
      </c>
      <c r="G9392" t="s">
        <v>8</v>
      </c>
      <c r="I9392" t="s">
        <v>151</v>
      </c>
      <c r="J9392" t="s">
        <v>20269</v>
      </c>
      <c r="K9392" t="str">
        <f ca="1">IF(ISNA(XLOOKUP(A9392,Customers!A:A,Customers!A:A)),"Invalid FK","Valid")</f>
        <v>Valid</v>
      </c>
      <c r="L9392" t="str">
        <f ca="1">IF(ISNA(XLOOKUP(B9392,Vendors!A:A,Vendors!A:A)),"Invalid FK","Valid")</f>
        <v>Valid</v>
      </c>
      <c r="M9392" t="str">
        <f ca="1">IF(ISNA(XLOOKUP(C9392,Headcount!C:C,Headcount!C:C)),"Invalid FK","Valid")</f>
        <v>Valid</v>
      </c>
    </row>
    <row r="9393" spans="1:13">
      <c r="A9393" t="s">
        <v>20270</v>
      </c>
      <c r="B9393" s="1">
        <v>44714</v>
      </c>
      <c r="C9393">
        <v>-32207.439999999999</v>
      </c>
      <c r="D9393" t="s">
        <v>1478</v>
      </c>
      <c r="E9393" t="s">
        <v>7</v>
      </c>
      <c r="F9393" t="s">
        <v>268</v>
      </c>
      <c r="G9393" t="s">
        <v>29</v>
      </c>
      <c r="I9393" t="s">
        <v>219</v>
      </c>
      <c r="J9393" t="s">
        <v>20271</v>
      </c>
      <c r="K9393" t="str">
        <f ca="1">IF(ISNA(XLOOKUP(A9393,Customers!A:A,Customers!A:A)),"Invalid FK","Valid")</f>
        <v>Valid</v>
      </c>
      <c r="L9393" t="str">
        <f ca="1">IF(ISNA(XLOOKUP(B9393,Vendors!A:A,Vendors!A:A)),"Invalid FK","Valid")</f>
        <v>Valid</v>
      </c>
      <c r="M9393" t="str">
        <f ca="1">IF(ISNA(XLOOKUP(C9393,Headcount!C:C,Headcount!C:C)),"Invalid FK","Valid")</f>
        <v>Valid</v>
      </c>
    </row>
    <row r="9394" spans="1:13">
      <c r="A9394" t="s">
        <v>20272</v>
      </c>
      <c r="B9394" s="1">
        <v>44700</v>
      </c>
      <c r="C9394">
        <v>-48923.3</v>
      </c>
      <c r="D9394" t="s">
        <v>1478</v>
      </c>
      <c r="E9394" t="s">
        <v>1509</v>
      </c>
      <c r="F9394" t="s">
        <v>271</v>
      </c>
      <c r="G9394" t="s">
        <v>13</v>
      </c>
      <c r="I9394" t="s">
        <v>161</v>
      </c>
      <c r="J9394" t="s">
        <v>20273</v>
      </c>
      <c r="K9394" t="str">
        <f ca="1">IF(ISNA(XLOOKUP(A9394,Customers!A:A,Customers!A:A)),"Invalid FK","Valid")</f>
        <v>Valid</v>
      </c>
      <c r="L9394" t="str">
        <f ca="1">IF(ISNA(XLOOKUP(B9394,Vendors!A:A,Vendors!A:A)),"Invalid FK","Valid")</f>
        <v>Valid</v>
      </c>
      <c r="M9394" t="str">
        <f ca="1">IF(ISNA(XLOOKUP(C9394,Headcount!C:C,Headcount!C:C)),"Invalid FK","Valid")</f>
        <v>Valid</v>
      </c>
    </row>
    <row r="9395" spans="1:13">
      <c r="A9395" t="s">
        <v>20274</v>
      </c>
      <c r="B9395" s="1">
        <v>44715</v>
      </c>
      <c r="C9395">
        <v>20403.16</v>
      </c>
      <c r="D9395" t="s">
        <v>1587</v>
      </c>
      <c r="E9395" t="s">
        <v>1587</v>
      </c>
      <c r="F9395" t="s">
        <v>264</v>
      </c>
      <c r="G9395" t="s">
        <v>8</v>
      </c>
      <c r="J9395" t="s">
        <v>20275</v>
      </c>
      <c r="K9395" t="str">
        <f ca="1">IF(ISNA(XLOOKUP(A9395,Customers!A:A,Customers!A:A)),"Invalid FK","Valid")</f>
        <v>Valid</v>
      </c>
      <c r="L9395" t="str">
        <f ca="1">IF(ISNA(XLOOKUP(B9395,Vendors!A:A,Vendors!A:A)),"Invalid FK","Valid")</f>
        <v>Valid</v>
      </c>
      <c r="M9395" t="str">
        <f ca="1">IF(ISNA(XLOOKUP(C9395,Headcount!C:C,Headcount!C:C)),"Invalid FK","Valid")</f>
        <v>Valid</v>
      </c>
    </row>
    <row r="9396" spans="1:13">
      <c r="A9396" t="s">
        <v>20276</v>
      </c>
      <c r="B9396" s="1">
        <v>45122</v>
      </c>
      <c r="C9396">
        <v>61579.46</v>
      </c>
      <c r="D9396" t="s">
        <v>1483</v>
      </c>
      <c r="E9396" t="s">
        <v>1499</v>
      </c>
      <c r="F9396" t="s">
        <v>264</v>
      </c>
      <c r="G9396" t="s">
        <v>13</v>
      </c>
      <c r="H9396" t="s">
        <v>1195</v>
      </c>
      <c r="J9396" t="s">
        <v>20277</v>
      </c>
      <c r="K9396" t="str">
        <f ca="1">IF(ISNA(XLOOKUP(A9396,Customers!A:A,Customers!A:A)),"Invalid FK","Valid")</f>
        <v>Valid</v>
      </c>
      <c r="L9396" t="str">
        <f ca="1">IF(ISNA(XLOOKUP(B9396,Vendors!A:A,Vendors!A:A)),"Invalid FK","Valid")</f>
        <v>Valid</v>
      </c>
      <c r="M9396" t="str">
        <f ca="1">IF(ISNA(XLOOKUP(C9396,Headcount!C:C,Headcount!C:C)),"Invalid FK","Valid")</f>
        <v>Valid</v>
      </c>
    </row>
    <row r="9397" spans="1:13">
      <c r="A9397" t="s">
        <v>20278</v>
      </c>
      <c r="B9397" s="1">
        <v>44882</v>
      </c>
      <c r="C9397">
        <v>137865.82999999999</v>
      </c>
      <c r="D9397" t="s">
        <v>1483</v>
      </c>
      <c r="E9397" t="s">
        <v>1487</v>
      </c>
      <c r="F9397" t="s">
        <v>264</v>
      </c>
      <c r="G9397" t="s">
        <v>17</v>
      </c>
      <c r="H9397" t="s">
        <v>836</v>
      </c>
      <c r="J9397" t="s">
        <v>20279</v>
      </c>
      <c r="K9397" t="str">
        <f ca="1">IF(ISNA(XLOOKUP(A9397,Customers!A:A,Customers!A:A)),"Invalid FK","Valid")</f>
        <v>Valid</v>
      </c>
      <c r="L9397" t="str">
        <f ca="1">IF(ISNA(XLOOKUP(B9397,Vendors!A:A,Vendors!A:A)),"Invalid FK","Valid")</f>
        <v>Valid</v>
      </c>
      <c r="M9397" t="str">
        <f ca="1">IF(ISNA(XLOOKUP(C9397,Headcount!C:C,Headcount!C:C)),"Invalid FK","Valid")</f>
        <v>Valid</v>
      </c>
    </row>
    <row r="9398" spans="1:13">
      <c r="A9398" t="s">
        <v>20280</v>
      </c>
      <c r="B9398" s="1">
        <v>45076</v>
      </c>
      <c r="C9398">
        <v>-23258.1</v>
      </c>
      <c r="D9398" t="s">
        <v>1478</v>
      </c>
      <c r="E9398" t="s">
        <v>7</v>
      </c>
      <c r="F9398" t="s">
        <v>271</v>
      </c>
      <c r="G9398" t="s">
        <v>13</v>
      </c>
      <c r="I9398" t="s">
        <v>193</v>
      </c>
      <c r="J9398" t="s">
        <v>20281</v>
      </c>
      <c r="K9398" t="str">
        <f ca="1">IF(ISNA(XLOOKUP(A9398,Customers!A:A,Customers!A:A)),"Invalid FK","Valid")</f>
        <v>Valid</v>
      </c>
      <c r="L9398" t="str">
        <f ca="1">IF(ISNA(XLOOKUP(B9398,Vendors!A:A,Vendors!A:A)),"Invalid FK","Valid")</f>
        <v>Valid</v>
      </c>
      <c r="M9398" t="str">
        <f ca="1">IF(ISNA(XLOOKUP(C9398,Headcount!C:C,Headcount!C:C)),"Invalid FK","Valid")</f>
        <v>Valid</v>
      </c>
    </row>
    <row r="9399" spans="1:13">
      <c r="A9399" t="s">
        <v>20282</v>
      </c>
      <c r="B9399" s="1">
        <v>45228</v>
      </c>
      <c r="C9399">
        <v>260518.73</v>
      </c>
      <c r="D9399" t="s">
        <v>1483</v>
      </c>
      <c r="E9399" t="s">
        <v>1484</v>
      </c>
      <c r="F9399" t="s">
        <v>271</v>
      </c>
      <c r="G9399" t="s">
        <v>13</v>
      </c>
      <c r="H9399" t="s">
        <v>814</v>
      </c>
      <c r="J9399" t="s">
        <v>20283</v>
      </c>
      <c r="K9399" t="str">
        <f ca="1">IF(ISNA(XLOOKUP(A9399,Customers!A:A,Customers!A:A)),"Invalid FK","Valid")</f>
        <v>Valid</v>
      </c>
      <c r="L9399" t="str">
        <f ca="1">IF(ISNA(XLOOKUP(B9399,Vendors!A:A,Vendors!A:A)),"Invalid FK","Valid")</f>
        <v>Valid</v>
      </c>
      <c r="M9399" t="str">
        <f ca="1">IF(ISNA(XLOOKUP(C9399,Headcount!C:C,Headcount!C:C)),"Invalid FK","Valid")</f>
        <v>Valid</v>
      </c>
    </row>
    <row r="9400" spans="1:13">
      <c r="A9400" t="s">
        <v>20284</v>
      </c>
      <c r="B9400" s="1">
        <v>45211</v>
      </c>
      <c r="C9400">
        <v>-54148.05</v>
      </c>
      <c r="D9400" t="s">
        <v>1478</v>
      </c>
      <c r="E9400" t="s">
        <v>36</v>
      </c>
      <c r="F9400" t="s">
        <v>268</v>
      </c>
      <c r="G9400" t="s">
        <v>13</v>
      </c>
      <c r="I9400" t="s">
        <v>89</v>
      </c>
      <c r="J9400" t="s">
        <v>20285</v>
      </c>
      <c r="K9400" t="str">
        <f ca="1">IF(ISNA(XLOOKUP(A9400,Customers!A:A,Customers!A:A)),"Invalid FK","Valid")</f>
        <v>Valid</v>
      </c>
      <c r="L9400" t="str">
        <f ca="1">IF(ISNA(XLOOKUP(B9400,Vendors!A:A,Vendors!A:A)),"Invalid FK","Valid")</f>
        <v>Valid</v>
      </c>
      <c r="M9400" t="str">
        <f ca="1">IF(ISNA(XLOOKUP(C9400,Headcount!C:C,Headcount!C:C)),"Invalid FK","Valid")</f>
        <v>Valid</v>
      </c>
    </row>
    <row r="9401" spans="1:13">
      <c r="A9401" t="s">
        <v>20286</v>
      </c>
      <c r="B9401" s="1">
        <v>45272</v>
      </c>
      <c r="C9401">
        <v>84659.69</v>
      </c>
      <c r="D9401" t="s">
        <v>1483</v>
      </c>
      <c r="E9401" t="s">
        <v>1484</v>
      </c>
      <c r="F9401" t="s">
        <v>264</v>
      </c>
      <c r="G9401" t="s">
        <v>8</v>
      </c>
      <c r="H9401" t="s">
        <v>1059</v>
      </c>
      <c r="J9401" t="s">
        <v>20287</v>
      </c>
      <c r="K9401" t="str">
        <f ca="1">IF(ISNA(XLOOKUP(A9401,Customers!A:A,Customers!A:A)),"Invalid FK","Valid")</f>
        <v>Valid</v>
      </c>
      <c r="L9401" t="str">
        <f ca="1">IF(ISNA(XLOOKUP(B9401,Vendors!A:A,Vendors!A:A)),"Invalid FK","Valid")</f>
        <v>Valid</v>
      </c>
      <c r="M9401" t="str">
        <f ca="1">IF(ISNA(XLOOKUP(C9401,Headcount!C:C,Headcount!C:C)),"Invalid FK","Valid")</f>
        <v>Valid</v>
      </c>
    </row>
    <row r="9402" spans="1:13">
      <c r="A9402" t="s">
        <v>20288</v>
      </c>
      <c r="B9402" s="1">
        <v>44970</v>
      </c>
      <c r="C9402">
        <v>106400.77</v>
      </c>
      <c r="D9402" t="s">
        <v>1483</v>
      </c>
      <c r="E9402" t="s">
        <v>1499</v>
      </c>
      <c r="F9402" t="s">
        <v>264</v>
      </c>
      <c r="G9402" t="s">
        <v>13</v>
      </c>
      <c r="H9402" t="s">
        <v>989</v>
      </c>
      <c r="J9402" t="s">
        <v>20289</v>
      </c>
      <c r="K9402" t="str">
        <f ca="1">IF(ISNA(XLOOKUP(A9402,Customers!A:A,Customers!A:A)),"Invalid FK","Valid")</f>
        <v>Valid</v>
      </c>
      <c r="L9402" t="str">
        <f ca="1">IF(ISNA(XLOOKUP(B9402,Vendors!A:A,Vendors!A:A)),"Invalid FK","Valid")</f>
        <v>Valid</v>
      </c>
      <c r="M9402" t="str">
        <f ca="1">IF(ISNA(XLOOKUP(C9402,Headcount!C:C,Headcount!C:C)),"Invalid FK","Valid")</f>
        <v>Valid</v>
      </c>
    </row>
    <row r="9403" spans="1:13">
      <c r="A9403" t="s">
        <v>20290</v>
      </c>
      <c r="B9403" s="1">
        <v>44811</v>
      </c>
      <c r="C9403">
        <v>174332.11</v>
      </c>
      <c r="D9403" t="s">
        <v>1483</v>
      </c>
      <c r="E9403" t="s">
        <v>1487</v>
      </c>
      <c r="F9403" t="s">
        <v>271</v>
      </c>
      <c r="G9403" t="s">
        <v>13</v>
      </c>
      <c r="H9403" t="s">
        <v>1235</v>
      </c>
      <c r="J9403" t="s">
        <v>20291</v>
      </c>
      <c r="K9403" t="str">
        <f ca="1">IF(ISNA(XLOOKUP(A9403,Customers!A:A,Customers!A:A)),"Invalid FK","Valid")</f>
        <v>Valid</v>
      </c>
      <c r="L9403" t="str">
        <f ca="1">IF(ISNA(XLOOKUP(B9403,Vendors!A:A,Vendors!A:A)),"Invalid FK","Valid")</f>
        <v>Valid</v>
      </c>
      <c r="M9403" t="str">
        <f ca="1">IF(ISNA(XLOOKUP(C9403,Headcount!C:C,Headcount!C:C)),"Invalid FK","Valid")</f>
        <v>Valid</v>
      </c>
    </row>
    <row r="9404" spans="1:13">
      <c r="A9404" t="s">
        <v>20292</v>
      </c>
      <c r="B9404" s="1">
        <v>44924</v>
      </c>
      <c r="C9404">
        <v>162245.51999999999</v>
      </c>
      <c r="D9404" t="s">
        <v>1483</v>
      </c>
      <c r="E9404" t="s">
        <v>1484</v>
      </c>
      <c r="F9404" t="s">
        <v>268</v>
      </c>
      <c r="G9404" t="s">
        <v>13</v>
      </c>
      <c r="H9404" t="s">
        <v>808</v>
      </c>
      <c r="J9404" t="s">
        <v>20293</v>
      </c>
      <c r="K9404" t="str">
        <f ca="1">IF(ISNA(XLOOKUP(A9404,Customers!A:A,Customers!A:A)),"Invalid FK","Valid")</f>
        <v>Valid</v>
      </c>
      <c r="L9404" t="str">
        <f ca="1">IF(ISNA(XLOOKUP(B9404,Vendors!A:A,Vendors!A:A)),"Invalid FK","Valid")</f>
        <v>Valid</v>
      </c>
      <c r="M9404" t="str">
        <f ca="1">IF(ISNA(XLOOKUP(C9404,Headcount!C:C,Headcount!C:C)),"Invalid FK","Valid")</f>
        <v>Valid</v>
      </c>
    </row>
    <row r="9405" spans="1:13">
      <c r="A9405" t="s">
        <v>20294</v>
      </c>
      <c r="B9405" s="1">
        <v>44821</v>
      </c>
      <c r="C9405">
        <v>-25558.35</v>
      </c>
      <c r="D9405" t="s">
        <v>1478</v>
      </c>
      <c r="E9405" t="s">
        <v>1534</v>
      </c>
      <c r="F9405" t="s">
        <v>264</v>
      </c>
      <c r="G9405" t="s">
        <v>29</v>
      </c>
      <c r="I9405" t="s">
        <v>155</v>
      </c>
      <c r="J9405" t="s">
        <v>20295</v>
      </c>
      <c r="K9405" t="str">
        <f ca="1">IF(ISNA(XLOOKUP(A9405,Customers!A:A,Customers!A:A)),"Invalid FK","Valid")</f>
        <v>Valid</v>
      </c>
      <c r="L9405" t="str">
        <f ca="1">IF(ISNA(XLOOKUP(B9405,Vendors!A:A,Vendors!A:A)),"Invalid FK","Valid")</f>
        <v>Valid</v>
      </c>
      <c r="M9405" t="str">
        <f ca="1">IF(ISNA(XLOOKUP(C9405,Headcount!C:C,Headcount!C:C)),"Invalid FK","Valid")</f>
        <v>Valid</v>
      </c>
    </row>
    <row r="9406" spans="1:13">
      <c r="A9406" t="s">
        <v>20296</v>
      </c>
      <c r="B9406" s="1">
        <v>45076</v>
      </c>
      <c r="C9406">
        <v>-33142.82</v>
      </c>
      <c r="D9406" t="s">
        <v>1478</v>
      </c>
      <c r="E9406" t="s">
        <v>1496</v>
      </c>
      <c r="F9406" t="s">
        <v>268</v>
      </c>
      <c r="G9406" t="s">
        <v>13</v>
      </c>
      <c r="I9406" t="s">
        <v>165</v>
      </c>
      <c r="J9406" t="s">
        <v>20297</v>
      </c>
      <c r="K9406" t="str">
        <f ca="1">IF(ISNA(XLOOKUP(A9406,Customers!A:A,Customers!A:A)),"Invalid FK","Valid")</f>
        <v>Valid</v>
      </c>
      <c r="L9406" t="str">
        <f ca="1">IF(ISNA(XLOOKUP(B9406,Vendors!A:A,Vendors!A:A)),"Invalid FK","Valid")</f>
        <v>Valid</v>
      </c>
      <c r="M9406" t="str">
        <f ca="1">IF(ISNA(XLOOKUP(C9406,Headcount!C:C,Headcount!C:C)),"Invalid FK","Valid")</f>
        <v>Valid</v>
      </c>
    </row>
    <row r="9407" spans="1:13">
      <c r="A9407" t="s">
        <v>20298</v>
      </c>
      <c r="B9407" s="1">
        <v>45275</v>
      </c>
      <c r="C9407">
        <v>22291.71</v>
      </c>
      <c r="D9407" t="s">
        <v>1504</v>
      </c>
      <c r="E9407" t="s">
        <v>1504</v>
      </c>
      <c r="F9407" t="s">
        <v>271</v>
      </c>
      <c r="G9407" t="s">
        <v>8</v>
      </c>
      <c r="J9407" t="s">
        <v>20299</v>
      </c>
      <c r="K9407" t="str">
        <f ca="1">IF(ISNA(XLOOKUP(A9407,Customers!A:A,Customers!A:A)),"Invalid FK","Valid")</f>
        <v>Valid</v>
      </c>
      <c r="L9407" t="str">
        <f ca="1">IF(ISNA(XLOOKUP(B9407,Vendors!A:A,Vendors!A:A)),"Invalid FK","Valid")</f>
        <v>Valid</v>
      </c>
      <c r="M9407" t="str">
        <f ca="1">IF(ISNA(XLOOKUP(C9407,Headcount!C:C,Headcount!C:C)),"Invalid FK","Valid")</f>
        <v>Valid</v>
      </c>
    </row>
    <row r="9408" spans="1:13">
      <c r="A9408" t="s">
        <v>20300</v>
      </c>
      <c r="B9408" s="1">
        <v>44577</v>
      </c>
      <c r="C9408">
        <v>8356.16</v>
      </c>
      <c r="D9408" t="s">
        <v>1587</v>
      </c>
      <c r="E9408" t="s">
        <v>1587</v>
      </c>
      <c r="F9408" t="s">
        <v>271</v>
      </c>
      <c r="G9408" t="s">
        <v>8</v>
      </c>
      <c r="J9408" t="s">
        <v>20301</v>
      </c>
      <c r="K9408" t="str">
        <f ca="1">IF(ISNA(XLOOKUP(A9408,Customers!A:A,Customers!A:A)),"Invalid FK","Valid")</f>
        <v>Valid</v>
      </c>
      <c r="L9408" t="str">
        <f ca="1">IF(ISNA(XLOOKUP(B9408,Vendors!A:A,Vendors!A:A)),"Invalid FK","Valid")</f>
        <v>Valid</v>
      </c>
      <c r="M9408" t="str">
        <f ca="1">IF(ISNA(XLOOKUP(C9408,Headcount!C:C,Headcount!C:C)),"Invalid FK","Valid")</f>
        <v>Valid</v>
      </c>
    </row>
    <row r="9409" spans="1:13">
      <c r="A9409" t="s">
        <v>20302</v>
      </c>
      <c r="B9409" s="1">
        <v>44774</v>
      </c>
      <c r="C9409">
        <v>118676.8</v>
      </c>
      <c r="D9409" t="s">
        <v>1483</v>
      </c>
      <c r="E9409" t="s">
        <v>1499</v>
      </c>
      <c r="F9409" t="s">
        <v>264</v>
      </c>
      <c r="G9409" t="s">
        <v>13</v>
      </c>
      <c r="H9409" t="s">
        <v>866</v>
      </c>
      <c r="J9409" t="s">
        <v>20303</v>
      </c>
      <c r="K9409" t="str">
        <f ca="1">IF(ISNA(XLOOKUP(A9409,Customers!A:A,Customers!A:A)),"Invalid FK","Valid")</f>
        <v>Valid</v>
      </c>
      <c r="L9409" t="str">
        <f ca="1">IF(ISNA(XLOOKUP(B9409,Vendors!A:A,Vendors!A:A)),"Invalid FK","Valid")</f>
        <v>Valid</v>
      </c>
      <c r="M9409" t="str">
        <f ca="1">IF(ISNA(XLOOKUP(C9409,Headcount!C:C,Headcount!C:C)),"Invalid FK","Valid")</f>
        <v>Valid</v>
      </c>
    </row>
    <row r="9410" spans="1:13">
      <c r="A9410" t="s">
        <v>20304</v>
      </c>
      <c r="B9410" s="1">
        <v>45269</v>
      </c>
      <c r="C9410">
        <v>-27476.41</v>
      </c>
      <c r="D9410" t="s">
        <v>1478</v>
      </c>
      <c r="E9410" t="s">
        <v>1509</v>
      </c>
      <c r="F9410" t="s">
        <v>268</v>
      </c>
      <c r="G9410" t="s">
        <v>29</v>
      </c>
      <c r="I9410" t="s">
        <v>163</v>
      </c>
      <c r="J9410" t="s">
        <v>20305</v>
      </c>
      <c r="K9410" t="str">
        <f ca="1">IF(ISNA(XLOOKUP(A9410,Customers!A:A,Customers!A:A)),"Invalid FK","Valid")</f>
        <v>Valid</v>
      </c>
      <c r="L9410" t="str">
        <f ca="1">IF(ISNA(XLOOKUP(B9410,Vendors!A:A,Vendors!A:A)),"Invalid FK","Valid")</f>
        <v>Valid</v>
      </c>
      <c r="M9410" t="str">
        <f ca="1">IF(ISNA(XLOOKUP(C9410,Headcount!C:C,Headcount!C:C)),"Invalid FK","Valid")</f>
        <v>Valid</v>
      </c>
    </row>
    <row r="9411" spans="1:13">
      <c r="A9411" t="s">
        <v>20306</v>
      </c>
      <c r="B9411" s="1">
        <v>44972</v>
      </c>
      <c r="C9411">
        <v>-92261.55</v>
      </c>
      <c r="D9411" t="s">
        <v>1478</v>
      </c>
      <c r="E9411" t="s">
        <v>1534</v>
      </c>
      <c r="F9411" t="s">
        <v>271</v>
      </c>
      <c r="G9411" t="s">
        <v>8</v>
      </c>
      <c r="I9411" t="s">
        <v>171</v>
      </c>
      <c r="J9411" t="s">
        <v>20307</v>
      </c>
      <c r="K9411" t="str">
        <f ca="1">IF(ISNA(XLOOKUP(A9411,Customers!A:A,Customers!A:A)),"Invalid FK","Valid")</f>
        <v>Valid</v>
      </c>
      <c r="L9411" t="str">
        <f ca="1">IF(ISNA(XLOOKUP(B9411,Vendors!A:A,Vendors!A:A)),"Invalid FK","Valid")</f>
        <v>Valid</v>
      </c>
      <c r="M9411" t="str">
        <f ca="1">IF(ISNA(XLOOKUP(C9411,Headcount!C:C,Headcount!C:C)),"Invalid FK","Valid")</f>
        <v>Valid</v>
      </c>
    </row>
    <row r="9412" spans="1:13">
      <c r="A9412" t="s">
        <v>20308</v>
      </c>
      <c r="B9412" s="1">
        <v>44966</v>
      </c>
      <c r="C9412">
        <v>157028.12</v>
      </c>
      <c r="D9412" t="s">
        <v>1483</v>
      </c>
      <c r="E9412" t="s">
        <v>1484</v>
      </c>
      <c r="F9412" t="s">
        <v>268</v>
      </c>
      <c r="G9412" t="s">
        <v>29</v>
      </c>
      <c r="H9412" t="s">
        <v>1015</v>
      </c>
      <c r="J9412" t="s">
        <v>20309</v>
      </c>
      <c r="K9412" t="str">
        <f ca="1">IF(ISNA(XLOOKUP(A9412,Customers!A:A,Customers!A:A)),"Invalid FK","Valid")</f>
        <v>Valid</v>
      </c>
      <c r="L9412" t="str">
        <f ca="1">IF(ISNA(XLOOKUP(B9412,Vendors!A:A,Vendors!A:A)),"Invalid FK","Valid")</f>
        <v>Valid</v>
      </c>
      <c r="M9412" t="str">
        <f ca="1">IF(ISNA(XLOOKUP(C9412,Headcount!C:C,Headcount!C:C)),"Invalid FK","Valid")</f>
        <v>Valid</v>
      </c>
    </row>
    <row r="9413" spans="1:13">
      <c r="A9413" t="s">
        <v>20310</v>
      </c>
      <c r="B9413" s="1">
        <v>44987</v>
      </c>
      <c r="C9413">
        <v>254043.92</v>
      </c>
      <c r="D9413" t="s">
        <v>1483</v>
      </c>
      <c r="E9413" t="s">
        <v>1487</v>
      </c>
      <c r="F9413" t="s">
        <v>271</v>
      </c>
      <c r="G9413" t="s">
        <v>8</v>
      </c>
      <c r="H9413" t="s">
        <v>914</v>
      </c>
      <c r="J9413" t="s">
        <v>20311</v>
      </c>
      <c r="K9413" t="str">
        <f ca="1">IF(ISNA(XLOOKUP(A9413,Customers!A:A,Customers!A:A)),"Invalid FK","Valid")</f>
        <v>Valid</v>
      </c>
      <c r="L9413" t="str">
        <f ca="1">IF(ISNA(XLOOKUP(B9413,Vendors!A:A,Vendors!A:A)),"Invalid FK","Valid")</f>
        <v>Valid</v>
      </c>
      <c r="M9413" t="str">
        <f ca="1">IF(ISNA(XLOOKUP(C9413,Headcount!C:C,Headcount!C:C)),"Invalid FK","Valid")</f>
        <v>Valid</v>
      </c>
    </row>
    <row r="9414" spans="1:13">
      <c r="A9414" t="s">
        <v>20312</v>
      </c>
      <c r="B9414" s="1">
        <v>45246</v>
      </c>
      <c r="C9414">
        <v>94141.43</v>
      </c>
      <c r="D9414" t="s">
        <v>1483</v>
      </c>
      <c r="E9414" t="s">
        <v>1487</v>
      </c>
      <c r="F9414" t="s">
        <v>271</v>
      </c>
      <c r="G9414" t="s">
        <v>17</v>
      </c>
      <c r="H9414" t="s">
        <v>1009</v>
      </c>
      <c r="J9414" t="s">
        <v>20313</v>
      </c>
      <c r="K9414" t="str">
        <f ca="1">IF(ISNA(XLOOKUP(A9414,Customers!A:A,Customers!A:A)),"Invalid FK","Valid")</f>
        <v>Valid</v>
      </c>
      <c r="L9414" t="str">
        <f ca="1">IF(ISNA(XLOOKUP(B9414,Vendors!A:A,Vendors!A:A)),"Invalid FK","Valid")</f>
        <v>Valid</v>
      </c>
      <c r="M9414" t="str">
        <f ca="1">IF(ISNA(XLOOKUP(C9414,Headcount!C:C,Headcount!C:C)),"Invalid FK","Valid")</f>
        <v>Valid</v>
      </c>
    </row>
    <row r="9415" spans="1:13">
      <c r="A9415" t="s">
        <v>20314</v>
      </c>
      <c r="B9415" s="1">
        <v>45238</v>
      </c>
      <c r="C9415">
        <v>-53348.26</v>
      </c>
      <c r="D9415" t="s">
        <v>1478</v>
      </c>
      <c r="E9415" t="s">
        <v>36</v>
      </c>
      <c r="F9415" t="s">
        <v>271</v>
      </c>
      <c r="G9415" t="s">
        <v>13</v>
      </c>
      <c r="I9415" t="s">
        <v>34</v>
      </c>
      <c r="J9415" t="s">
        <v>20315</v>
      </c>
      <c r="K9415" t="str">
        <f ca="1">IF(ISNA(XLOOKUP(A9415,Customers!A:A,Customers!A:A)),"Invalid FK","Valid")</f>
        <v>Valid</v>
      </c>
      <c r="L9415" t="str">
        <f ca="1">IF(ISNA(XLOOKUP(B9415,Vendors!A:A,Vendors!A:A)),"Invalid FK","Valid")</f>
        <v>Valid</v>
      </c>
      <c r="M9415" t="str">
        <f ca="1">IF(ISNA(XLOOKUP(C9415,Headcount!C:C,Headcount!C:C)),"Invalid FK","Valid")</f>
        <v>Valid</v>
      </c>
    </row>
    <row r="9416" spans="1:13">
      <c r="A9416" t="s">
        <v>20316</v>
      </c>
      <c r="B9416" s="1">
        <v>44902</v>
      </c>
      <c r="C9416">
        <v>181801.99</v>
      </c>
      <c r="D9416" t="s">
        <v>1483</v>
      </c>
      <c r="E9416" t="s">
        <v>1499</v>
      </c>
      <c r="F9416" t="s">
        <v>271</v>
      </c>
      <c r="G9416" t="s">
        <v>29</v>
      </c>
      <c r="H9416" t="s">
        <v>850</v>
      </c>
      <c r="J9416" t="s">
        <v>20317</v>
      </c>
      <c r="K9416" t="str">
        <f ca="1">IF(ISNA(XLOOKUP(A9416,Customers!A:A,Customers!A:A)),"Invalid FK","Valid")</f>
        <v>Valid</v>
      </c>
      <c r="L9416" t="str">
        <f ca="1">IF(ISNA(XLOOKUP(B9416,Vendors!A:A,Vendors!A:A)),"Invalid FK","Valid")</f>
        <v>Valid</v>
      </c>
      <c r="M9416" t="str">
        <f ca="1">IF(ISNA(XLOOKUP(C9416,Headcount!C:C,Headcount!C:C)),"Invalid FK","Valid")</f>
        <v>Valid</v>
      </c>
    </row>
    <row r="9417" spans="1:13">
      <c r="A9417" t="s">
        <v>20318</v>
      </c>
      <c r="B9417" s="1">
        <v>44728</v>
      </c>
      <c r="C9417">
        <v>283684.74</v>
      </c>
      <c r="D9417" t="s">
        <v>1483</v>
      </c>
      <c r="E9417" t="s">
        <v>1499</v>
      </c>
      <c r="F9417" t="s">
        <v>264</v>
      </c>
      <c r="G9417" t="s">
        <v>17</v>
      </c>
      <c r="H9417" t="s">
        <v>718</v>
      </c>
      <c r="J9417" t="s">
        <v>20319</v>
      </c>
      <c r="K9417" t="str">
        <f ca="1">IF(ISNA(XLOOKUP(A9417,Customers!A:A,Customers!A:A)),"Invalid FK","Valid")</f>
        <v>Valid</v>
      </c>
      <c r="L9417" t="str">
        <f ca="1">IF(ISNA(XLOOKUP(B9417,Vendors!A:A,Vendors!A:A)),"Invalid FK","Valid")</f>
        <v>Valid</v>
      </c>
      <c r="M9417" t="str">
        <f ca="1">IF(ISNA(XLOOKUP(C9417,Headcount!C:C,Headcount!C:C)),"Invalid FK","Valid")</f>
        <v>Valid</v>
      </c>
    </row>
    <row r="9418" spans="1:13">
      <c r="A9418" t="s">
        <v>20320</v>
      </c>
      <c r="B9418" s="1">
        <v>44721</v>
      </c>
      <c r="C9418">
        <v>-32111.1</v>
      </c>
      <c r="D9418" t="s">
        <v>1478</v>
      </c>
      <c r="E9418" t="s">
        <v>1496</v>
      </c>
      <c r="F9418" t="s">
        <v>264</v>
      </c>
      <c r="G9418" t="s">
        <v>17</v>
      </c>
      <c r="I9418" t="s">
        <v>65</v>
      </c>
      <c r="J9418" t="s">
        <v>20321</v>
      </c>
      <c r="K9418" t="str">
        <f ca="1">IF(ISNA(XLOOKUP(A9418,Customers!A:A,Customers!A:A)),"Invalid FK","Valid")</f>
        <v>Valid</v>
      </c>
      <c r="L9418" t="str">
        <f ca="1">IF(ISNA(XLOOKUP(B9418,Vendors!A:A,Vendors!A:A)),"Invalid FK","Valid")</f>
        <v>Valid</v>
      </c>
      <c r="M9418" t="str">
        <f ca="1">IF(ISNA(XLOOKUP(C9418,Headcount!C:C,Headcount!C:C)),"Invalid FK","Valid")</f>
        <v>Valid</v>
      </c>
    </row>
    <row r="9419" spans="1:13">
      <c r="A9419" t="s">
        <v>20322</v>
      </c>
      <c r="B9419" s="1">
        <v>44782</v>
      </c>
      <c r="C9419">
        <v>-52100.25</v>
      </c>
      <c r="D9419" t="s">
        <v>1478</v>
      </c>
      <c r="E9419" t="s">
        <v>1509</v>
      </c>
      <c r="F9419" t="s">
        <v>268</v>
      </c>
      <c r="G9419" t="s">
        <v>29</v>
      </c>
      <c r="I9419" t="s">
        <v>69</v>
      </c>
      <c r="J9419" t="s">
        <v>20323</v>
      </c>
      <c r="K9419" t="str">
        <f ca="1">IF(ISNA(XLOOKUP(A9419,Customers!A:A,Customers!A:A)),"Invalid FK","Valid")</f>
        <v>Valid</v>
      </c>
      <c r="L9419" t="str">
        <f ca="1">IF(ISNA(XLOOKUP(B9419,Vendors!A:A,Vendors!A:A)),"Invalid FK","Valid")</f>
        <v>Valid</v>
      </c>
      <c r="M9419" t="str">
        <f ca="1">IF(ISNA(XLOOKUP(C9419,Headcount!C:C,Headcount!C:C)),"Invalid FK","Valid")</f>
        <v>Valid</v>
      </c>
    </row>
    <row r="9420" spans="1:13">
      <c r="A9420" t="s">
        <v>20324</v>
      </c>
      <c r="B9420" s="1">
        <v>44607</v>
      </c>
      <c r="C9420">
        <v>146903.54</v>
      </c>
      <c r="D9420" t="s">
        <v>1483</v>
      </c>
      <c r="E9420" t="s">
        <v>1484</v>
      </c>
      <c r="F9420" t="s">
        <v>271</v>
      </c>
      <c r="G9420" t="s">
        <v>17</v>
      </c>
      <c r="H9420" t="s">
        <v>1143</v>
      </c>
      <c r="J9420" t="s">
        <v>20325</v>
      </c>
      <c r="K9420" t="str">
        <f ca="1">IF(ISNA(XLOOKUP(A9420,Customers!A:A,Customers!A:A)),"Invalid FK","Valid")</f>
        <v>Valid</v>
      </c>
      <c r="L9420" t="str">
        <f ca="1">IF(ISNA(XLOOKUP(B9420,Vendors!A:A,Vendors!A:A)),"Invalid FK","Valid")</f>
        <v>Valid</v>
      </c>
      <c r="M9420" t="str">
        <f ca="1">IF(ISNA(XLOOKUP(C9420,Headcount!C:C,Headcount!C:C)),"Invalid FK","Valid")</f>
        <v>Valid</v>
      </c>
    </row>
    <row r="9421" spans="1:13">
      <c r="A9421" t="s">
        <v>20326</v>
      </c>
      <c r="B9421" s="1">
        <v>44954</v>
      </c>
      <c r="C9421">
        <v>14840.27</v>
      </c>
      <c r="D9421" t="s">
        <v>1504</v>
      </c>
      <c r="E9421" t="s">
        <v>1504</v>
      </c>
      <c r="F9421" t="s">
        <v>271</v>
      </c>
      <c r="G9421" t="s">
        <v>17</v>
      </c>
      <c r="J9421" t="s">
        <v>20327</v>
      </c>
      <c r="K9421" t="str">
        <f ca="1">IF(ISNA(XLOOKUP(A9421,Customers!A:A,Customers!A:A)),"Invalid FK","Valid")</f>
        <v>Valid</v>
      </c>
      <c r="L9421" t="str">
        <f ca="1">IF(ISNA(XLOOKUP(B9421,Vendors!A:A,Vendors!A:A)),"Invalid FK","Valid")</f>
        <v>Valid</v>
      </c>
      <c r="M9421" t="str">
        <f ca="1">IF(ISNA(XLOOKUP(C9421,Headcount!C:C,Headcount!C:C)),"Invalid FK","Valid")</f>
        <v>Valid</v>
      </c>
    </row>
    <row r="9422" spans="1:13">
      <c r="A9422" t="s">
        <v>20328</v>
      </c>
      <c r="B9422" s="1">
        <v>45148</v>
      </c>
      <c r="C9422">
        <v>236710.06</v>
      </c>
      <c r="D9422" t="s">
        <v>1483</v>
      </c>
      <c r="E9422" t="s">
        <v>1487</v>
      </c>
      <c r="F9422" t="s">
        <v>271</v>
      </c>
      <c r="G9422" t="s">
        <v>13</v>
      </c>
      <c r="H9422" t="s">
        <v>969</v>
      </c>
      <c r="J9422" t="s">
        <v>20329</v>
      </c>
      <c r="K9422" t="str">
        <f ca="1">IF(ISNA(XLOOKUP(A9422,Customers!A:A,Customers!A:A)),"Invalid FK","Valid")</f>
        <v>Valid</v>
      </c>
      <c r="L9422" t="str">
        <f ca="1">IF(ISNA(XLOOKUP(B9422,Vendors!A:A,Vendors!A:A)),"Invalid FK","Valid")</f>
        <v>Valid</v>
      </c>
      <c r="M9422" t="str">
        <f ca="1">IF(ISNA(XLOOKUP(C9422,Headcount!C:C,Headcount!C:C)),"Invalid FK","Valid")</f>
        <v>Valid</v>
      </c>
    </row>
    <row r="9423" spans="1:13">
      <c r="A9423" t="s">
        <v>20330</v>
      </c>
      <c r="B9423" s="1">
        <v>45172</v>
      </c>
      <c r="C9423">
        <v>-46513.54</v>
      </c>
      <c r="D9423" t="s">
        <v>1478</v>
      </c>
      <c r="E9423" t="s">
        <v>20</v>
      </c>
      <c r="F9423" t="s">
        <v>264</v>
      </c>
      <c r="G9423" t="s">
        <v>8</v>
      </c>
      <c r="I9423" t="s">
        <v>27</v>
      </c>
      <c r="J9423" t="s">
        <v>20331</v>
      </c>
      <c r="K9423" t="str">
        <f ca="1">IF(ISNA(XLOOKUP(A9423,Customers!A:A,Customers!A:A)),"Invalid FK","Valid")</f>
        <v>Valid</v>
      </c>
      <c r="L9423" t="str">
        <f ca="1">IF(ISNA(XLOOKUP(B9423,Vendors!A:A,Vendors!A:A)),"Invalid FK","Valid")</f>
        <v>Valid</v>
      </c>
      <c r="M9423" t="str">
        <f ca="1">IF(ISNA(XLOOKUP(C9423,Headcount!C:C,Headcount!C:C)),"Invalid FK","Valid")</f>
        <v>Valid</v>
      </c>
    </row>
    <row r="9424" spans="1:13">
      <c r="A9424" t="s">
        <v>20332</v>
      </c>
      <c r="B9424" s="1">
        <v>44911</v>
      </c>
      <c r="C9424">
        <v>-31130.14</v>
      </c>
      <c r="D9424" t="s">
        <v>1478</v>
      </c>
      <c r="E9424" t="s">
        <v>1534</v>
      </c>
      <c r="F9424" t="s">
        <v>268</v>
      </c>
      <c r="G9424" t="s">
        <v>8</v>
      </c>
      <c r="I9424" t="s">
        <v>221</v>
      </c>
      <c r="J9424" t="s">
        <v>20333</v>
      </c>
      <c r="K9424" t="str">
        <f ca="1">IF(ISNA(XLOOKUP(A9424,Customers!A:A,Customers!A:A)),"Invalid FK","Valid")</f>
        <v>Valid</v>
      </c>
      <c r="L9424" t="str">
        <f ca="1">IF(ISNA(XLOOKUP(B9424,Vendors!A:A,Vendors!A:A)),"Invalid FK","Valid")</f>
        <v>Valid</v>
      </c>
      <c r="M9424" t="str">
        <f ca="1">IF(ISNA(XLOOKUP(C9424,Headcount!C:C,Headcount!C:C)),"Invalid FK","Valid")</f>
        <v>Valid</v>
      </c>
    </row>
    <row r="9425" spans="1:13">
      <c r="A9425" t="s">
        <v>20334</v>
      </c>
      <c r="B9425" s="1">
        <v>44577</v>
      </c>
      <c r="C9425">
        <v>-27980.28</v>
      </c>
      <c r="D9425" t="s">
        <v>1478</v>
      </c>
      <c r="E9425" t="s">
        <v>1496</v>
      </c>
      <c r="F9425" t="s">
        <v>264</v>
      </c>
      <c r="G9425" t="s">
        <v>13</v>
      </c>
      <c r="I9425" t="s">
        <v>161</v>
      </c>
      <c r="J9425" t="s">
        <v>20335</v>
      </c>
      <c r="K9425" t="str">
        <f ca="1">IF(ISNA(XLOOKUP(A9425,Customers!A:A,Customers!A:A)),"Invalid FK","Valid")</f>
        <v>Valid</v>
      </c>
      <c r="L9425" t="str">
        <f ca="1">IF(ISNA(XLOOKUP(B9425,Vendors!A:A,Vendors!A:A)),"Invalid FK","Valid")</f>
        <v>Valid</v>
      </c>
      <c r="M9425" t="str">
        <f ca="1">IF(ISNA(XLOOKUP(C9425,Headcount!C:C,Headcount!C:C)),"Invalid FK","Valid")</f>
        <v>Valid</v>
      </c>
    </row>
    <row r="9426" spans="1:13">
      <c r="A9426" t="s">
        <v>20336</v>
      </c>
      <c r="B9426" s="1">
        <v>44793</v>
      </c>
      <c r="C9426">
        <v>-21149.78</v>
      </c>
      <c r="D9426" t="s">
        <v>1478</v>
      </c>
      <c r="E9426" t="s">
        <v>7</v>
      </c>
      <c r="F9426" t="s">
        <v>264</v>
      </c>
      <c r="G9426" t="s">
        <v>8</v>
      </c>
      <c r="I9426" t="s">
        <v>240</v>
      </c>
      <c r="J9426" t="s">
        <v>20337</v>
      </c>
      <c r="K9426" t="str">
        <f ca="1">IF(ISNA(XLOOKUP(A9426,Customers!A:A,Customers!A:A)),"Invalid FK","Valid")</f>
        <v>Valid</v>
      </c>
      <c r="L9426" t="str">
        <f ca="1">IF(ISNA(XLOOKUP(B9426,Vendors!A:A,Vendors!A:A)),"Invalid FK","Valid")</f>
        <v>Valid</v>
      </c>
      <c r="M9426" t="str">
        <f ca="1">IF(ISNA(XLOOKUP(C9426,Headcount!C:C,Headcount!C:C)),"Invalid FK","Valid")</f>
        <v>Valid</v>
      </c>
    </row>
    <row r="9427" spans="1:13">
      <c r="A9427" t="s">
        <v>20338</v>
      </c>
      <c r="B9427" s="1">
        <v>44850</v>
      </c>
      <c r="C9427">
        <v>-36996.730000000003</v>
      </c>
      <c r="D9427" t="s">
        <v>1478</v>
      </c>
      <c r="E9427" t="s">
        <v>20</v>
      </c>
      <c r="F9427" t="s">
        <v>271</v>
      </c>
      <c r="G9427" t="s">
        <v>8</v>
      </c>
      <c r="I9427" t="s">
        <v>51</v>
      </c>
      <c r="J9427" t="s">
        <v>20339</v>
      </c>
      <c r="K9427" t="str">
        <f ca="1">IF(ISNA(XLOOKUP(A9427,Customers!A:A,Customers!A:A)),"Invalid FK","Valid")</f>
        <v>Valid</v>
      </c>
      <c r="L9427" t="str">
        <f ca="1">IF(ISNA(XLOOKUP(B9427,Vendors!A:A,Vendors!A:A)),"Invalid FK","Valid")</f>
        <v>Valid</v>
      </c>
      <c r="M9427" t="str">
        <f ca="1">IF(ISNA(XLOOKUP(C9427,Headcount!C:C,Headcount!C:C)),"Invalid FK","Valid")</f>
        <v>Valid</v>
      </c>
    </row>
    <row r="9428" spans="1:13">
      <c r="A9428" t="s">
        <v>20340</v>
      </c>
      <c r="B9428" s="1">
        <v>45173</v>
      </c>
      <c r="C9428">
        <v>178710.13</v>
      </c>
      <c r="D9428" t="s">
        <v>1483</v>
      </c>
      <c r="E9428" t="s">
        <v>1487</v>
      </c>
      <c r="F9428" t="s">
        <v>271</v>
      </c>
      <c r="G9428" t="s">
        <v>29</v>
      </c>
      <c r="H9428" t="s">
        <v>936</v>
      </c>
      <c r="J9428" t="s">
        <v>20341</v>
      </c>
      <c r="K9428" t="str">
        <f ca="1">IF(ISNA(XLOOKUP(A9428,Customers!A:A,Customers!A:A)),"Invalid FK","Valid")</f>
        <v>Valid</v>
      </c>
      <c r="L9428" t="str">
        <f ca="1">IF(ISNA(XLOOKUP(B9428,Vendors!A:A,Vendors!A:A)),"Invalid FK","Valid")</f>
        <v>Valid</v>
      </c>
      <c r="M9428" t="str">
        <f ca="1">IF(ISNA(XLOOKUP(C9428,Headcount!C:C,Headcount!C:C)),"Invalid FK","Valid")</f>
        <v>Valid</v>
      </c>
    </row>
    <row r="9429" spans="1:13">
      <c r="A9429" t="s">
        <v>20342</v>
      </c>
      <c r="B9429" s="1">
        <v>44829</v>
      </c>
      <c r="C9429">
        <v>252110.49</v>
      </c>
      <c r="D9429" t="s">
        <v>1483</v>
      </c>
      <c r="E9429" t="s">
        <v>1499</v>
      </c>
      <c r="F9429" t="s">
        <v>271</v>
      </c>
      <c r="G9429" t="s">
        <v>17</v>
      </c>
      <c r="H9429" t="s">
        <v>1285</v>
      </c>
      <c r="J9429" t="s">
        <v>20343</v>
      </c>
      <c r="K9429" t="str">
        <f ca="1">IF(ISNA(XLOOKUP(A9429,Customers!A:A,Customers!A:A)),"Invalid FK","Valid")</f>
        <v>Valid</v>
      </c>
      <c r="L9429" t="str">
        <f ca="1">IF(ISNA(XLOOKUP(B9429,Vendors!A:A,Vendors!A:A)),"Invalid FK","Valid")</f>
        <v>Valid</v>
      </c>
      <c r="M9429" t="str">
        <f ca="1">IF(ISNA(XLOOKUP(C9429,Headcount!C:C,Headcount!C:C)),"Invalid FK","Valid")</f>
        <v>Valid</v>
      </c>
    </row>
    <row r="9430" spans="1:13">
      <c r="A9430" t="s">
        <v>20344</v>
      </c>
      <c r="B9430" s="1">
        <v>44740</v>
      </c>
      <c r="C9430">
        <v>-41061.61</v>
      </c>
      <c r="D9430" t="s">
        <v>1478</v>
      </c>
      <c r="E9430" t="s">
        <v>36</v>
      </c>
      <c r="F9430" t="s">
        <v>268</v>
      </c>
      <c r="G9430" t="s">
        <v>17</v>
      </c>
      <c r="I9430" t="s">
        <v>73</v>
      </c>
      <c r="J9430" t="s">
        <v>20345</v>
      </c>
      <c r="K9430" t="str">
        <f ca="1">IF(ISNA(XLOOKUP(A9430,Customers!A:A,Customers!A:A)),"Invalid FK","Valid")</f>
        <v>Valid</v>
      </c>
      <c r="L9430" t="str">
        <f ca="1">IF(ISNA(XLOOKUP(B9430,Vendors!A:A,Vendors!A:A)),"Invalid FK","Valid")</f>
        <v>Valid</v>
      </c>
      <c r="M9430" t="str">
        <f ca="1">IF(ISNA(XLOOKUP(C9430,Headcount!C:C,Headcount!C:C)),"Invalid FK","Valid")</f>
        <v>Valid</v>
      </c>
    </row>
    <row r="9431" spans="1:13">
      <c r="A9431" t="s">
        <v>20346</v>
      </c>
      <c r="B9431" s="1">
        <v>45161</v>
      </c>
      <c r="C9431">
        <v>154514.29999999999</v>
      </c>
      <c r="D9431" t="s">
        <v>1483</v>
      </c>
      <c r="E9431" t="s">
        <v>1484</v>
      </c>
      <c r="F9431" t="s">
        <v>268</v>
      </c>
      <c r="G9431" t="s">
        <v>17</v>
      </c>
      <c r="H9431" t="s">
        <v>790</v>
      </c>
      <c r="J9431" t="s">
        <v>20347</v>
      </c>
      <c r="K9431" t="str">
        <f ca="1">IF(ISNA(XLOOKUP(A9431,Customers!A:A,Customers!A:A)),"Invalid FK","Valid")</f>
        <v>Valid</v>
      </c>
      <c r="L9431" t="str">
        <f ca="1">IF(ISNA(XLOOKUP(B9431,Vendors!A:A,Vendors!A:A)),"Invalid FK","Valid")</f>
        <v>Valid</v>
      </c>
      <c r="M9431" t="str">
        <f ca="1">IF(ISNA(XLOOKUP(C9431,Headcount!C:C,Headcount!C:C)),"Invalid FK","Valid")</f>
        <v>Valid</v>
      </c>
    </row>
    <row r="9432" spans="1:13">
      <c r="A9432" t="s">
        <v>20348</v>
      </c>
      <c r="B9432" s="1">
        <v>45084</v>
      </c>
      <c r="C9432">
        <v>-44364.959999999999</v>
      </c>
      <c r="D9432" t="s">
        <v>1478</v>
      </c>
      <c r="E9432" t="s">
        <v>7</v>
      </c>
      <c r="F9432" t="s">
        <v>271</v>
      </c>
      <c r="G9432" t="s">
        <v>8</v>
      </c>
      <c r="I9432" t="s">
        <v>191</v>
      </c>
      <c r="J9432" t="s">
        <v>20349</v>
      </c>
      <c r="K9432" t="str">
        <f ca="1">IF(ISNA(XLOOKUP(A9432,Customers!A:A,Customers!A:A)),"Invalid FK","Valid")</f>
        <v>Valid</v>
      </c>
      <c r="L9432" t="str">
        <f ca="1">IF(ISNA(XLOOKUP(B9432,Vendors!A:A,Vendors!A:A)),"Invalid FK","Valid")</f>
        <v>Valid</v>
      </c>
      <c r="M9432" t="str">
        <f ca="1">IF(ISNA(XLOOKUP(C9432,Headcount!C:C,Headcount!C:C)),"Invalid FK","Valid")</f>
        <v>Valid</v>
      </c>
    </row>
    <row r="9433" spans="1:13">
      <c r="A9433" t="s">
        <v>20350</v>
      </c>
      <c r="B9433" s="1">
        <v>44837</v>
      </c>
      <c r="C9433">
        <v>22366.71</v>
      </c>
      <c r="D9433" t="s">
        <v>1504</v>
      </c>
      <c r="E9433" t="s">
        <v>1504</v>
      </c>
      <c r="F9433" t="s">
        <v>268</v>
      </c>
      <c r="G9433" t="s">
        <v>8</v>
      </c>
      <c r="J9433" t="s">
        <v>20351</v>
      </c>
      <c r="K9433" t="str">
        <f ca="1">IF(ISNA(XLOOKUP(A9433,Customers!A:A,Customers!A:A)),"Invalid FK","Valid")</f>
        <v>Valid</v>
      </c>
      <c r="L9433" t="str">
        <f ca="1">IF(ISNA(XLOOKUP(B9433,Vendors!A:A,Vendors!A:A)),"Invalid FK","Valid")</f>
        <v>Valid</v>
      </c>
      <c r="M9433" t="str">
        <f ca="1">IF(ISNA(XLOOKUP(C9433,Headcount!C:C,Headcount!C:C)),"Invalid FK","Valid")</f>
        <v>Valid</v>
      </c>
    </row>
    <row r="9434" spans="1:13">
      <c r="A9434" t="s">
        <v>20352</v>
      </c>
      <c r="B9434" s="1">
        <v>44804</v>
      </c>
      <c r="C9434">
        <v>134337.68</v>
      </c>
      <c r="D9434" t="s">
        <v>1483</v>
      </c>
      <c r="E9434" t="s">
        <v>1484</v>
      </c>
      <c r="F9434" t="s">
        <v>268</v>
      </c>
      <c r="G9434" t="s">
        <v>29</v>
      </c>
      <c r="H9434" t="s">
        <v>1223</v>
      </c>
      <c r="J9434" t="s">
        <v>20353</v>
      </c>
      <c r="K9434" t="str">
        <f ca="1">IF(ISNA(XLOOKUP(A9434,Customers!A:A,Customers!A:A)),"Invalid FK","Valid")</f>
        <v>Valid</v>
      </c>
      <c r="L9434" t="str">
        <f ca="1">IF(ISNA(XLOOKUP(B9434,Vendors!A:A,Vendors!A:A)),"Invalid FK","Valid")</f>
        <v>Valid</v>
      </c>
      <c r="M9434" t="str">
        <f ca="1">IF(ISNA(XLOOKUP(C9434,Headcount!C:C,Headcount!C:C)),"Invalid FK","Valid")</f>
        <v>Valid</v>
      </c>
    </row>
    <row r="9435" spans="1:13">
      <c r="A9435" t="s">
        <v>20354</v>
      </c>
      <c r="B9435" s="1">
        <v>45127</v>
      </c>
      <c r="C9435">
        <v>-36327.599999999999</v>
      </c>
      <c r="D9435" t="s">
        <v>1478</v>
      </c>
      <c r="E9435" t="s">
        <v>1534</v>
      </c>
      <c r="F9435" t="s">
        <v>268</v>
      </c>
      <c r="G9435" t="s">
        <v>8</v>
      </c>
      <c r="I9435" t="s">
        <v>125</v>
      </c>
      <c r="J9435" t="s">
        <v>20355</v>
      </c>
      <c r="K9435" t="str">
        <f ca="1">IF(ISNA(XLOOKUP(A9435,Customers!A:A,Customers!A:A)),"Invalid FK","Valid")</f>
        <v>Valid</v>
      </c>
      <c r="L9435" t="str">
        <f ca="1">IF(ISNA(XLOOKUP(B9435,Vendors!A:A,Vendors!A:A)),"Invalid FK","Valid")</f>
        <v>Valid</v>
      </c>
      <c r="M9435" t="str">
        <f ca="1">IF(ISNA(XLOOKUP(C9435,Headcount!C:C,Headcount!C:C)),"Invalid FK","Valid")</f>
        <v>Valid</v>
      </c>
    </row>
    <row r="9436" spans="1:13">
      <c r="A9436" t="s">
        <v>20356</v>
      </c>
      <c r="B9436" s="1">
        <v>44687</v>
      </c>
      <c r="C9436">
        <v>237816.24</v>
      </c>
      <c r="D9436" t="s">
        <v>1483</v>
      </c>
      <c r="E9436" t="s">
        <v>1499</v>
      </c>
      <c r="F9436" t="s">
        <v>271</v>
      </c>
      <c r="G9436" t="s">
        <v>8</v>
      </c>
      <c r="H9436" t="s">
        <v>1029</v>
      </c>
      <c r="J9436" t="s">
        <v>20357</v>
      </c>
      <c r="K9436" t="str">
        <f ca="1">IF(ISNA(XLOOKUP(A9436,Customers!A:A,Customers!A:A)),"Invalid FK","Valid")</f>
        <v>Valid</v>
      </c>
      <c r="L9436" t="str">
        <f ca="1">IF(ISNA(XLOOKUP(B9436,Vendors!A:A,Vendors!A:A)),"Invalid FK","Valid")</f>
        <v>Valid</v>
      </c>
      <c r="M9436" t="str">
        <f ca="1">IF(ISNA(XLOOKUP(C9436,Headcount!C:C,Headcount!C:C)),"Invalid FK","Valid")</f>
        <v>Valid</v>
      </c>
    </row>
    <row r="9437" spans="1:13">
      <c r="A9437" t="s">
        <v>20358</v>
      </c>
      <c r="B9437" s="1">
        <v>45226</v>
      </c>
      <c r="C9437">
        <v>237031.81</v>
      </c>
      <c r="D9437" t="s">
        <v>1483</v>
      </c>
      <c r="E9437" t="s">
        <v>1499</v>
      </c>
      <c r="F9437" t="s">
        <v>271</v>
      </c>
      <c r="G9437" t="s">
        <v>8</v>
      </c>
      <c r="H9437" t="s">
        <v>822</v>
      </c>
      <c r="J9437" t="s">
        <v>20359</v>
      </c>
      <c r="K9437" t="str">
        <f ca="1">IF(ISNA(XLOOKUP(A9437,Customers!A:A,Customers!A:A)),"Invalid FK","Valid")</f>
        <v>Valid</v>
      </c>
      <c r="L9437" t="str">
        <f ca="1">IF(ISNA(XLOOKUP(B9437,Vendors!A:A,Vendors!A:A)),"Invalid FK","Valid")</f>
        <v>Valid</v>
      </c>
      <c r="M9437" t="str">
        <f ca="1">IF(ISNA(XLOOKUP(C9437,Headcount!C:C,Headcount!C:C)),"Invalid FK","Valid")</f>
        <v>Valid</v>
      </c>
    </row>
    <row r="9438" spans="1:13">
      <c r="A9438" t="s">
        <v>20360</v>
      </c>
      <c r="B9438" s="1">
        <v>44731</v>
      </c>
      <c r="C9438">
        <v>253666.5</v>
      </c>
      <c r="D9438" t="s">
        <v>1483</v>
      </c>
      <c r="E9438" t="s">
        <v>1484</v>
      </c>
      <c r="F9438" t="s">
        <v>268</v>
      </c>
      <c r="G9438" t="s">
        <v>17</v>
      </c>
      <c r="H9438" t="s">
        <v>724</v>
      </c>
      <c r="J9438" t="s">
        <v>20361</v>
      </c>
      <c r="K9438" t="str">
        <f ca="1">IF(ISNA(XLOOKUP(A9438,Customers!A:A,Customers!A:A)),"Invalid FK","Valid")</f>
        <v>Valid</v>
      </c>
      <c r="L9438" t="str">
        <f ca="1">IF(ISNA(XLOOKUP(B9438,Vendors!A:A,Vendors!A:A)),"Invalid FK","Valid")</f>
        <v>Valid</v>
      </c>
      <c r="M9438" t="str">
        <f ca="1">IF(ISNA(XLOOKUP(C9438,Headcount!C:C,Headcount!C:C)),"Invalid FK","Valid")</f>
        <v>Valid</v>
      </c>
    </row>
    <row r="9439" spans="1:13">
      <c r="A9439" t="s">
        <v>20362</v>
      </c>
      <c r="B9439" s="1">
        <v>45163</v>
      </c>
      <c r="C9439">
        <v>-72603.73</v>
      </c>
      <c r="D9439" t="s">
        <v>1478</v>
      </c>
      <c r="E9439" t="s">
        <v>7</v>
      </c>
      <c r="F9439" t="s">
        <v>271</v>
      </c>
      <c r="G9439" t="s">
        <v>17</v>
      </c>
      <c r="I9439" t="s">
        <v>205</v>
      </c>
      <c r="J9439" t="s">
        <v>20363</v>
      </c>
      <c r="K9439" t="str">
        <f ca="1">IF(ISNA(XLOOKUP(A9439,Customers!A:A,Customers!A:A)),"Invalid FK","Valid")</f>
        <v>Valid</v>
      </c>
      <c r="L9439" t="str">
        <f ca="1">IF(ISNA(XLOOKUP(B9439,Vendors!A:A,Vendors!A:A)),"Invalid FK","Valid")</f>
        <v>Valid</v>
      </c>
      <c r="M9439" t="str">
        <f ca="1">IF(ISNA(XLOOKUP(C9439,Headcount!C:C,Headcount!C:C)),"Invalid FK","Valid")</f>
        <v>Valid</v>
      </c>
    </row>
    <row r="9440" spans="1:13">
      <c r="A9440" t="s">
        <v>20364</v>
      </c>
      <c r="B9440" s="1">
        <v>44878</v>
      </c>
      <c r="C9440">
        <v>183733.85</v>
      </c>
      <c r="D9440" t="s">
        <v>1483</v>
      </c>
      <c r="E9440" t="s">
        <v>1484</v>
      </c>
      <c r="F9440" t="s">
        <v>268</v>
      </c>
      <c r="G9440" t="s">
        <v>17</v>
      </c>
      <c r="H9440" t="s">
        <v>1109</v>
      </c>
      <c r="J9440" t="s">
        <v>20365</v>
      </c>
      <c r="K9440" t="str">
        <f ca="1">IF(ISNA(XLOOKUP(A9440,Customers!A:A,Customers!A:A)),"Invalid FK","Valid")</f>
        <v>Valid</v>
      </c>
      <c r="L9440" t="str">
        <f ca="1">IF(ISNA(XLOOKUP(B9440,Vendors!A:A,Vendors!A:A)),"Invalid FK","Valid")</f>
        <v>Valid</v>
      </c>
      <c r="M9440" t="str">
        <f ca="1">IF(ISNA(XLOOKUP(C9440,Headcount!C:C,Headcount!C:C)),"Invalid FK","Valid")</f>
        <v>Valid</v>
      </c>
    </row>
    <row r="9441" spans="1:13">
      <c r="A9441" t="s">
        <v>20366</v>
      </c>
      <c r="B9441" s="1">
        <v>44918</v>
      </c>
      <c r="C9441">
        <v>55572.53</v>
      </c>
      <c r="D9441" t="s">
        <v>1483</v>
      </c>
      <c r="E9441" t="s">
        <v>1499</v>
      </c>
      <c r="F9441" t="s">
        <v>271</v>
      </c>
      <c r="G9441" t="s">
        <v>8</v>
      </c>
      <c r="H9441" t="s">
        <v>858</v>
      </c>
      <c r="J9441" t="s">
        <v>20367</v>
      </c>
      <c r="K9441" t="str">
        <f ca="1">IF(ISNA(XLOOKUP(A9441,Customers!A:A,Customers!A:A)),"Invalid FK","Valid")</f>
        <v>Valid</v>
      </c>
      <c r="L9441" t="str">
        <f ca="1">IF(ISNA(XLOOKUP(B9441,Vendors!A:A,Vendors!A:A)),"Invalid FK","Valid")</f>
        <v>Valid</v>
      </c>
      <c r="M9441" t="str">
        <f ca="1">IF(ISNA(XLOOKUP(C9441,Headcount!C:C,Headcount!C:C)),"Invalid FK","Valid")</f>
        <v>Valid</v>
      </c>
    </row>
    <row r="9442" spans="1:13">
      <c r="A9442" t="s">
        <v>20368</v>
      </c>
      <c r="B9442" s="1">
        <v>44914</v>
      </c>
      <c r="C9442">
        <v>111947.79</v>
      </c>
      <c r="D9442" t="s">
        <v>1483</v>
      </c>
      <c r="E9442" t="s">
        <v>1487</v>
      </c>
      <c r="F9442" t="s">
        <v>268</v>
      </c>
      <c r="G9442" t="s">
        <v>17</v>
      </c>
      <c r="H9442" t="s">
        <v>1299</v>
      </c>
      <c r="J9442" t="s">
        <v>20369</v>
      </c>
      <c r="K9442" t="str">
        <f ca="1">IF(ISNA(XLOOKUP(A9442,Customers!A:A,Customers!A:A)),"Invalid FK","Valid")</f>
        <v>Valid</v>
      </c>
      <c r="L9442" t="str">
        <f ca="1">IF(ISNA(XLOOKUP(B9442,Vendors!A:A,Vendors!A:A)),"Invalid FK","Valid")</f>
        <v>Valid</v>
      </c>
      <c r="M9442" t="str">
        <f ca="1">IF(ISNA(XLOOKUP(C9442,Headcount!C:C,Headcount!C:C)),"Invalid FK","Valid")</f>
        <v>Valid</v>
      </c>
    </row>
    <row r="9443" spans="1:13">
      <c r="A9443" t="s">
        <v>20370</v>
      </c>
      <c r="B9443" s="1">
        <v>45035</v>
      </c>
      <c r="C9443">
        <v>117302.07</v>
      </c>
      <c r="D9443" t="s">
        <v>1483</v>
      </c>
      <c r="E9443" t="s">
        <v>1487</v>
      </c>
      <c r="F9443" t="s">
        <v>271</v>
      </c>
      <c r="G9443" t="s">
        <v>17</v>
      </c>
      <c r="H9443" t="s">
        <v>1387</v>
      </c>
      <c r="J9443" t="s">
        <v>20371</v>
      </c>
      <c r="K9443" t="str">
        <f ca="1">IF(ISNA(XLOOKUP(A9443,Customers!A:A,Customers!A:A)),"Invalid FK","Valid")</f>
        <v>Valid</v>
      </c>
      <c r="L9443" t="str">
        <f ca="1">IF(ISNA(XLOOKUP(B9443,Vendors!A:A,Vendors!A:A)),"Invalid FK","Valid")</f>
        <v>Valid</v>
      </c>
      <c r="M9443" t="str">
        <f ca="1">IF(ISNA(XLOOKUP(C9443,Headcount!C:C,Headcount!C:C)),"Invalid FK","Valid")</f>
        <v>Valid</v>
      </c>
    </row>
    <row r="9444" spans="1:13">
      <c r="A9444" t="s">
        <v>20372</v>
      </c>
      <c r="B9444" s="1">
        <v>45248</v>
      </c>
      <c r="C9444">
        <v>124834.85</v>
      </c>
      <c r="D9444" t="s">
        <v>1483</v>
      </c>
      <c r="E9444" t="s">
        <v>1499</v>
      </c>
      <c r="F9444" t="s">
        <v>268</v>
      </c>
      <c r="G9444" t="s">
        <v>8</v>
      </c>
      <c r="H9444" t="s">
        <v>1263</v>
      </c>
      <c r="J9444" t="s">
        <v>20373</v>
      </c>
      <c r="K9444" t="str">
        <f ca="1">IF(ISNA(XLOOKUP(A9444,Customers!A:A,Customers!A:A)),"Invalid FK","Valid")</f>
        <v>Valid</v>
      </c>
      <c r="L9444" t="str">
        <f ca="1">IF(ISNA(XLOOKUP(B9444,Vendors!A:A,Vendors!A:A)),"Invalid FK","Valid")</f>
        <v>Valid</v>
      </c>
      <c r="M9444" t="str">
        <f ca="1">IF(ISNA(XLOOKUP(C9444,Headcount!C:C,Headcount!C:C)),"Invalid FK","Valid")</f>
        <v>Valid</v>
      </c>
    </row>
    <row r="9445" spans="1:13">
      <c r="A9445" t="s">
        <v>20374</v>
      </c>
      <c r="B9445" s="1">
        <v>45001</v>
      </c>
      <c r="C9445">
        <v>213911.44</v>
      </c>
      <c r="D9445" t="s">
        <v>1483</v>
      </c>
      <c r="E9445" t="s">
        <v>1487</v>
      </c>
      <c r="F9445" t="s">
        <v>271</v>
      </c>
      <c r="G9445" t="s">
        <v>29</v>
      </c>
      <c r="H9445" t="s">
        <v>1127</v>
      </c>
      <c r="J9445" t="s">
        <v>20375</v>
      </c>
      <c r="K9445" t="str">
        <f ca="1">IF(ISNA(XLOOKUP(A9445,Customers!A:A,Customers!A:A)),"Invalid FK","Valid")</f>
        <v>Valid</v>
      </c>
      <c r="L9445" t="str">
        <f ca="1">IF(ISNA(XLOOKUP(B9445,Vendors!A:A,Vendors!A:A)),"Invalid FK","Valid")</f>
        <v>Valid</v>
      </c>
      <c r="M9445" t="str">
        <f ca="1">IF(ISNA(XLOOKUP(C9445,Headcount!C:C,Headcount!C:C)),"Invalid FK","Valid")</f>
        <v>Valid</v>
      </c>
    </row>
    <row r="9446" spans="1:13">
      <c r="A9446" t="s">
        <v>20376</v>
      </c>
      <c r="B9446" s="1">
        <v>45250</v>
      </c>
      <c r="C9446">
        <v>207512.07</v>
      </c>
      <c r="D9446" t="s">
        <v>1483</v>
      </c>
      <c r="E9446" t="s">
        <v>1484</v>
      </c>
      <c r="F9446" t="s">
        <v>271</v>
      </c>
      <c r="G9446" t="s">
        <v>8</v>
      </c>
      <c r="H9446" t="s">
        <v>714</v>
      </c>
      <c r="J9446" t="s">
        <v>20377</v>
      </c>
      <c r="K9446" t="str">
        <f ca="1">IF(ISNA(XLOOKUP(A9446,Customers!A:A,Customers!A:A)),"Invalid FK","Valid")</f>
        <v>Valid</v>
      </c>
      <c r="L9446" t="str">
        <f ca="1">IF(ISNA(XLOOKUP(B9446,Vendors!A:A,Vendors!A:A)),"Invalid FK","Valid")</f>
        <v>Valid</v>
      </c>
      <c r="M9446" t="str">
        <f ca="1">IF(ISNA(XLOOKUP(C9446,Headcount!C:C,Headcount!C:C)),"Invalid FK","Valid")</f>
        <v>Valid</v>
      </c>
    </row>
    <row r="9447" spans="1:13">
      <c r="A9447" t="s">
        <v>20378</v>
      </c>
      <c r="B9447" s="1">
        <v>45189</v>
      </c>
      <c r="C9447">
        <v>108937.47</v>
      </c>
      <c r="D9447" t="s">
        <v>1483</v>
      </c>
      <c r="E9447" t="s">
        <v>1484</v>
      </c>
      <c r="F9447" t="s">
        <v>271</v>
      </c>
      <c r="G9447" t="s">
        <v>17</v>
      </c>
      <c r="H9447" t="s">
        <v>1253</v>
      </c>
      <c r="J9447" t="s">
        <v>20379</v>
      </c>
      <c r="K9447" t="str">
        <f ca="1">IF(ISNA(XLOOKUP(A9447,Customers!A:A,Customers!A:A)),"Invalid FK","Valid")</f>
        <v>Valid</v>
      </c>
      <c r="L9447" t="str">
        <f ca="1">IF(ISNA(XLOOKUP(B9447,Vendors!A:A,Vendors!A:A)),"Invalid FK","Valid")</f>
        <v>Valid</v>
      </c>
      <c r="M9447" t="str">
        <f ca="1">IF(ISNA(XLOOKUP(C9447,Headcount!C:C,Headcount!C:C)),"Invalid FK","Valid")</f>
        <v>Valid</v>
      </c>
    </row>
    <row r="9448" spans="1:13">
      <c r="A9448" t="s">
        <v>20380</v>
      </c>
      <c r="B9448" s="1">
        <v>44992</v>
      </c>
      <c r="C9448">
        <v>174117.56</v>
      </c>
      <c r="D9448" t="s">
        <v>1483</v>
      </c>
      <c r="E9448" t="s">
        <v>1484</v>
      </c>
      <c r="F9448" t="s">
        <v>264</v>
      </c>
      <c r="G9448" t="s">
        <v>8</v>
      </c>
      <c r="H9448" t="s">
        <v>702</v>
      </c>
      <c r="J9448" t="s">
        <v>20381</v>
      </c>
      <c r="K9448" t="str">
        <f ca="1">IF(ISNA(XLOOKUP(A9448,Customers!A:A,Customers!A:A)),"Invalid FK","Valid")</f>
        <v>Valid</v>
      </c>
      <c r="L9448" t="str">
        <f ca="1">IF(ISNA(XLOOKUP(B9448,Vendors!A:A,Vendors!A:A)),"Invalid FK","Valid")</f>
        <v>Valid</v>
      </c>
      <c r="M9448" t="str">
        <f ca="1">IF(ISNA(XLOOKUP(C9448,Headcount!C:C,Headcount!C:C)),"Invalid FK","Valid")</f>
        <v>Valid</v>
      </c>
    </row>
    <row r="9449" spans="1:13">
      <c r="A9449" t="s">
        <v>20382</v>
      </c>
      <c r="B9449" s="1">
        <v>45021</v>
      </c>
      <c r="C9449">
        <v>141218.6</v>
      </c>
      <c r="D9449" t="s">
        <v>1483</v>
      </c>
      <c r="E9449" t="s">
        <v>1487</v>
      </c>
      <c r="F9449" t="s">
        <v>268</v>
      </c>
      <c r="G9449" t="s">
        <v>29</v>
      </c>
      <c r="H9449" t="s">
        <v>1191</v>
      </c>
      <c r="J9449" t="s">
        <v>20383</v>
      </c>
      <c r="K9449" t="str">
        <f ca="1">IF(ISNA(XLOOKUP(A9449,Customers!A:A,Customers!A:A)),"Invalid FK","Valid")</f>
        <v>Valid</v>
      </c>
      <c r="L9449" t="str">
        <f ca="1">IF(ISNA(XLOOKUP(B9449,Vendors!A:A,Vendors!A:A)),"Invalid FK","Valid")</f>
        <v>Valid</v>
      </c>
      <c r="M9449" t="str">
        <f ca="1">IF(ISNA(XLOOKUP(C9449,Headcount!C:C,Headcount!C:C)),"Invalid FK","Valid")</f>
        <v>Valid</v>
      </c>
    </row>
    <row r="9450" spans="1:13">
      <c r="A9450" t="s">
        <v>20384</v>
      </c>
      <c r="B9450" s="1">
        <v>44992</v>
      </c>
      <c r="C9450">
        <v>-34498.49</v>
      </c>
      <c r="D9450" t="s">
        <v>1478</v>
      </c>
      <c r="E9450" t="s">
        <v>1496</v>
      </c>
      <c r="F9450" t="s">
        <v>264</v>
      </c>
      <c r="G9450" t="s">
        <v>13</v>
      </c>
      <c r="I9450" t="s">
        <v>55</v>
      </c>
      <c r="J9450" t="s">
        <v>20385</v>
      </c>
      <c r="K9450" t="str">
        <f ca="1">IF(ISNA(XLOOKUP(A9450,Customers!A:A,Customers!A:A)),"Invalid FK","Valid")</f>
        <v>Valid</v>
      </c>
      <c r="L9450" t="str">
        <f ca="1">IF(ISNA(XLOOKUP(B9450,Vendors!A:A,Vendors!A:A)),"Invalid FK","Valid")</f>
        <v>Valid</v>
      </c>
      <c r="M9450" t="str">
        <f ca="1">IF(ISNA(XLOOKUP(C9450,Headcount!C:C,Headcount!C:C)),"Invalid FK","Valid")</f>
        <v>Valid</v>
      </c>
    </row>
    <row r="9451" spans="1:13">
      <c r="A9451" t="s">
        <v>20386</v>
      </c>
      <c r="B9451" s="1">
        <v>45052</v>
      </c>
      <c r="C9451">
        <v>-43309.55</v>
      </c>
      <c r="D9451" t="s">
        <v>1478</v>
      </c>
      <c r="E9451" t="s">
        <v>36</v>
      </c>
      <c r="F9451" t="s">
        <v>264</v>
      </c>
      <c r="G9451" t="s">
        <v>13</v>
      </c>
      <c r="I9451" t="s">
        <v>59</v>
      </c>
      <c r="J9451" t="s">
        <v>20387</v>
      </c>
      <c r="K9451" t="str">
        <f ca="1">IF(ISNA(XLOOKUP(A9451,Customers!A:A,Customers!A:A)),"Invalid FK","Valid")</f>
        <v>Valid</v>
      </c>
      <c r="L9451" t="str">
        <f ca="1">IF(ISNA(XLOOKUP(B9451,Vendors!A:A,Vendors!A:A)),"Invalid FK","Valid")</f>
        <v>Valid</v>
      </c>
      <c r="M9451" t="str">
        <f ca="1">IF(ISNA(XLOOKUP(C9451,Headcount!C:C,Headcount!C:C)),"Invalid FK","Valid")</f>
        <v>Valid</v>
      </c>
    </row>
    <row r="9452" spans="1:13">
      <c r="A9452" t="s">
        <v>20388</v>
      </c>
      <c r="B9452" s="1">
        <v>45247</v>
      </c>
      <c r="C9452">
        <v>21050.7</v>
      </c>
      <c r="D9452" t="s">
        <v>1504</v>
      </c>
      <c r="E9452" t="s">
        <v>1504</v>
      </c>
      <c r="F9452" t="s">
        <v>264</v>
      </c>
      <c r="G9452" t="s">
        <v>13</v>
      </c>
      <c r="J9452" t="s">
        <v>20389</v>
      </c>
      <c r="K9452" t="str">
        <f ca="1">IF(ISNA(XLOOKUP(A9452,Customers!A:A,Customers!A:A)),"Invalid FK","Valid")</f>
        <v>Valid</v>
      </c>
      <c r="L9452" t="str">
        <f ca="1">IF(ISNA(XLOOKUP(B9452,Vendors!A:A,Vendors!A:A)),"Invalid FK","Valid")</f>
        <v>Valid</v>
      </c>
      <c r="M9452" t="str">
        <f ca="1">IF(ISNA(XLOOKUP(C9452,Headcount!C:C,Headcount!C:C)),"Invalid FK","Valid")</f>
        <v>Valid</v>
      </c>
    </row>
    <row r="9453" spans="1:13">
      <c r="A9453" t="s">
        <v>20390</v>
      </c>
      <c r="B9453" s="1">
        <v>44741</v>
      </c>
      <c r="C9453">
        <v>147601.82999999999</v>
      </c>
      <c r="D9453" t="s">
        <v>1483</v>
      </c>
      <c r="E9453" t="s">
        <v>1499</v>
      </c>
      <c r="F9453" t="s">
        <v>264</v>
      </c>
      <c r="G9453" t="s">
        <v>13</v>
      </c>
      <c r="H9453" t="s">
        <v>1301</v>
      </c>
      <c r="J9453" t="s">
        <v>20391</v>
      </c>
      <c r="K9453" t="str">
        <f ca="1">IF(ISNA(XLOOKUP(A9453,Customers!A:A,Customers!A:A)),"Invalid FK","Valid")</f>
        <v>Valid</v>
      </c>
      <c r="L9453" t="str">
        <f ca="1">IF(ISNA(XLOOKUP(B9453,Vendors!A:A,Vendors!A:A)),"Invalid FK","Valid")</f>
        <v>Valid</v>
      </c>
      <c r="M9453" t="str">
        <f ca="1">IF(ISNA(XLOOKUP(C9453,Headcount!C:C,Headcount!C:C)),"Invalid FK","Valid")</f>
        <v>Valid</v>
      </c>
    </row>
    <row r="9454" spans="1:13">
      <c r="A9454" t="s">
        <v>20392</v>
      </c>
      <c r="B9454" s="1">
        <v>44977</v>
      </c>
      <c r="C9454">
        <v>142069.32999999999</v>
      </c>
      <c r="D9454" t="s">
        <v>1483</v>
      </c>
      <c r="E9454" t="s">
        <v>1484</v>
      </c>
      <c r="F9454" t="s">
        <v>268</v>
      </c>
      <c r="G9454" t="s">
        <v>29</v>
      </c>
      <c r="H9454" t="s">
        <v>1073</v>
      </c>
      <c r="J9454" t="s">
        <v>20393</v>
      </c>
      <c r="K9454" t="str">
        <f ca="1">IF(ISNA(XLOOKUP(A9454,Customers!A:A,Customers!A:A)),"Invalid FK","Valid")</f>
        <v>Valid</v>
      </c>
      <c r="L9454" t="str">
        <f ca="1">IF(ISNA(XLOOKUP(B9454,Vendors!A:A,Vendors!A:A)),"Invalid FK","Valid")</f>
        <v>Valid</v>
      </c>
      <c r="M9454" t="str">
        <f ca="1">IF(ISNA(XLOOKUP(C9454,Headcount!C:C,Headcount!C:C)),"Invalid FK","Valid")</f>
        <v>Valid</v>
      </c>
    </row>
    <row r="9455" spans="1:13">
      <c r="A9455" t="s">
        <v>20394</v>
      </c>
      <c r="B9455" s="1">
        <v>45244</v>
      </c>
      <c r="C9455">
        <v>72215.179999999993</v>
      </c>
      <c r="D9455" t="s">
        <v>1483</v>
      </c>
      <c r="E9455" t="s">
        <v>1487</v>
      </c>
      <c r="F9455" t="s">
        <v>271</v>
      </c>
      <c r="G9455" t="s">
        <v>8</v>
      </c>
      <c r="H9455" t="s">
        <v>878</v>
      </c>
      <c r="J9455" t="s">
        <v>20395</v>
      </c>
      <c r="K9455" t="str">
        <f ca="1">IF(ISNA(XLOOKUP(A9455,Customers!A:A,Customers!A:A)),"Invalid FK","Valid")</f>
        <v>Valid</v>
      </c>
      <c r="L9455" t="str">
        <f ca="1">IF(ISNA(XLOOKUP(B9455,Vendors!A:A,Vendors!A:A)),"Invalid FK","Valid")</f>
        <v>Valid</v>
      </c>
      <c r="M9455" t="str">
        <f ca="1">IF(ISNA(XLOOKUP(C9455,Headcount!C:C,Headcount!C:C)),"Invalid FK","Valid")</f>
        <v>Valid</v>
      </c>
    </row>
    <row r="9456" spans="1:13">
      <c r="A9456" t="s">
        <v>20396</v>
      </c>
      <c r="B9456" s="1">
        <v>44860</v>
      </c>
      <c r="C9456">
        <v>124364.66</v>
      </c>
      <c r="D9456" t="s">
        <v>1483</v>
      </c>
      <c r="E9456" t="s">
        <v>1487</v>
      </c>
      <c r="F9456" t="s">
        <v>268</v>
      </c>
      <c r="G9456" t="s">
        <v>29</v>
      </c>
      <c r="H9456" t="s">
        <v>724</v>
      </c>
      <c r="J9456" t="s">
        <v>20397</v>
      </c>
      <c r="K9456" t="str">
        <f ca="1">IF(ISNA(XLOOKUP(A9456,Customers!A:A,Customers!A:A)),"Invalid FK","Valid")</f>
        <v>Valid</v>
      </c>
      <c r="L9456" t="str">
        <f ca="1">IF(ISNA(XLOOKUP(B9456,Vendors!A:A,Vendors!A:A)),"Invalid FK","Valid")</f>
        <v>Valid</v>
      </c>
      <c r="M9456" t="str">
        <f ca="1">IF(ISNA(XLOOKUP(C9456,Headcount!C:C,Headcount!C:C)),"Invalid FK","Valid")</f>
        <v>Valid</v>
      </c>
    </row>
    <row r="9457" spans="1:13">
      <c r="A9457" t="s">
        <v>20398</v>
      </c>
      <c r="B9457" s="1">
        <v>44886</v>
      </c>
      <c r="C9457">
        <v>-11185.17</v>
      </c>
      <c r="D9457" t="s">
        <v>1478</v>
      </c>
      <c r="E9457" t="s">
        <v>1534</v>
      </c>
      <c r="F9457" t="s">
        <v>264</v>
      </c>
      <c r="G9457" t="s">
        <v>29</v>
      </c>
      <c r="I9457" t="s">
        <v>25</v>
      </c>
      <c r="J9457" t="s">
        <v>20399</v>
      </c>
      <c r="K9457" t="str">
        <f ca="1">IF(ISNA(XLOOKUP(A9457,Customers!A:A,Customers!A:A)),"Invalid FK","Valid")</f>
        <v>Valid</v>
      </c>
      <c r="L9457" t="str">
        <f ca="1">IF(ISNA(XLOOKUP(B9457,Vendors!A:A,Vendors!A:A)),"Invalid FK","Valid")</f>
        <v>Valid</v>
      </c>
      <c r="M9457" t="str">
        <f ca="1">IF(ISNA(XLOOKUP(C9457,Headcount!C:C,Headcount!C:C)),"Invalid FK","Valid")</f>
        <v>Valid</v>
      </c>
    </row>
    <row r="9458" spans="1:13">
      <c r="A9458" t="s">
        <v>20400</v>
      </c>
      <c r="B9458" s="1">
        <v>44754</v>
      </c>
      <c r="C9458">
        <v>117450.15</v>
      </c>
      <c r="D9458" t="s">
        <v>1483</v>
      </c>
      <c r="E9458" t="s">
        <v>1499</v>
      </c>
      <c r="F9458" t="s">
        <v>268</v>
      </c>
      <c r="G9458" t="s">
        <v>13</v>
      </c>
      <c r="H9458" t="s">
        <v>1381</v>
      </c>
      <c r="J9458" t="s">
        <v>20401</v>
      </c>
      <c r="K9458" t="str">
        <f ca="1">IF(ISNA(XLOOKUP(A9458,Customers!A:A,Customers!A:A)),"Invalid FK","Valid")</f>
        <v>Valid</v>
      </c>
      <c r="L9458" t="str">
        <f ca="1">IF(ISNA(XLOOKUP(B9458,Vendors!A:A,Vendors!A:A)),"Invalid FK","Valid")</f>
        <v>Valid</v>
      </c>
      <c r="M9458" t="str">
        <f ca="1">IF(ISNA(XLOOKUP(C9458,Headcount!C:C,Headcount!C:C)),"Invalid FK","Valid")</f>
        <v>Valid</v>
      </c>
    </row>
    <row r="9459" spans="1:13">
      <c r="A9459" t="s">
        <v>20402</v>
      </c>
      <c r="B9459" s="1">
        <v>45230</v>
      </c>
      <c r="C9459">
        <v>25566.76</v>
      </c>
      <c r="D9459" t="s">
        <v>1504</v>
      </c>
      <c r="E9459" t="s">
        <v>1504</v>
      </c>
      <c r="F9459" t="s">
        <v>264</v>
      </c>
      <c r="G9459" t="s">
        <v>29</v>
      </c>
      <c r="J9459" t="s">
        <v>20403</v>
      </c>
      <c r="K9459" t="str">
        <f ca="1">IF(ISNA(XLOOKUP(A9459,Customers!A:A,Customers!A:A)),"Invalid FK","Valid")</f>
        <v>Valid</v>
      </c>
      <c r="L9459" t="str">
        <f ca="1">IF(ISNA(XLOOKUP(B9459,Vendors!A:A,Vendors!A:A)),"Invalid FK","Valid")</f>
        <v>Valid</v>
      </c>
      <c r="M9459" t="str">
        <f ca="1">IF(ISNA(XLOOKUP(C9459,Headcount!C:C,Headcount!C:C)),"Invalid FK","Valid")</f>
        <v>Valid</v>
      </c>
    </row>
    <row r="9460" spans="1:13">
      <c r="A9460" t="s">
        <v>20404</v>
      </c>
      <c r="B9460" s="1">
        <v>45178</v>
      </c>
      <c r="C9460">
        <v>-50552.78</v>
      </c>
      <c r="D9460" t="s">
        <v>1478</v>
      </c>
      <c r="E9460" t="s">
        <v>36</v>
      </c>
      <c r="F9460" t="s">
        <v>268</v>
      </c>
      <c r="G9460" t="s">
        <v>17</v>
      </c>
      <c r="I9460" t="s">
        <v>91</v>
      </c>
      <c r="J9460" t="s">
        <v>20405</v>
      </c>
      <c r="K9460" t="str">
        <f ca="1">IF(ISNA(XLOOKUP(A9460,Customers!A:A,Customers!A:A)),"Invalid FK","Valid")</f>
        <v>Valid</v>
      </c>
      <c r="L9460" t="str">
        <f ca="1">IF(ISNA(XLOOKUP(B9460,Vendors!A:A,Vendors!A:A)),"Invalid FK","Valid")</f>
        <v>Valid</v>
      </c>
      <c r="M9460" t="str">
        <f ca="1">IF(ISNA(XLOOKUP(C9460,Headcount!C:C,Headcount!C:C)),"Invalid FK","Valid")</f>
        <v>Valid</v>
      </c>
    </row>
    <row r="9461" spans="1:13">
      <c r="A9461" t="s">
        <v>20406</v>
      </c>
      <c r="B9461" s="1">
        <v>45055</v>
      </c>
      <c r="C9461">
        <v>-52554.080000000002</v>
      </c>
      <c r="D9461" t="s">
        <v>1478</v>
      </c>
      <c r="E9461" t="s">
        <v>36</v>
      </c>
      <c r="F9461" t="s">
        <v>268</v>
      </c>
      <c r="G9461" t="s">
        <v>17</v>
      </c>
      <c r="I9461" t="s">
        <v>248</v>
      </c>
      <c r="J9461" t="s">
        <v>20407</v>
      </c>
      <c r="K9461" t="str">
        <f ca="1">IF(ISNA(XLOOKUP(A9461,Customers!A:A,Customers!A:A)),"Invalid FK","Valid")</f>
        <v>Valid</v>
      </c>
      <c r="L9461" t="str">
        <f ca="1">IF(ISNA(XLOOKUP(B9461,Vendors!A:A,Vendors!A:A)),"Invalid FK","Valid")</f>
        <v>Valid</v>
      </c>
      <c r="M9461" t="str">
        <f ca="1">IF(ISNA(XLOOKUP(C9461,Headcount!C:C,Headcount!C:C)),"Invalid FK","Valid")</f>
        <v>Valid</v>
      </c>
    </row>
    <row r="9462" spans="1:13">
      <c r="A9462" t="s">
        <v>20408</v>
      </c>
      <c r="B9462" s="1">
        <v>45151</v>
      </c>
      <c r="C9462">
        <v>-18367.45</v>
      </c>
      <c r="D9462" t="s">
        <v>1478</v>
      </c>
      <c r="E9462" t="s">
        <v>1496</v>
      </c>
      <c r="F9462" t="s">
        <v>268</v>
      </c>
      <c r="G9462" t="s">
        <v>8</v>
      </c>
      <c r="I9462" t="s">
        <v>195</v>
      </c>
      <c r="J9462" t="s">
        <v>20409</v>
      </c>
      <c r="K9462" t="str">
        <f ca="1">IF(ISNA(XLOOKUP(A9462,Customers!A:A,Customers!A:A)),"Invalid FK","Valid")</f>
        <v>Valid</v>
      </c>
      <c r="L9462" t="str">
        <f ca="1">IF(ISNA(XLOOKUP(B9462,Vendors!A:A,Vendors!A:A)),"Invalid FK","Valid")</f>
        <v>Valid</v>
      </c>
      <c r="M9462" t="str">
        <f ca="1">IF(ISNA(XLOOKUP(C9462,Headcount!C:C,Headcount!C:C)),"Invalid FK","Valid")</f>
        <v>Valid</v>
      </c>
    </row>
    <row r="9463" spans="1:13">
      <c r="A9463" t="s">
        <v>20410</v>
      </c>
      <c r="B9463" s="1">
        <v>45284</v>
      </c>
      <c r="C9463">
        <v>167287.85999999999</v>
      </c>
      <c r="D9463" t="s">
        <v>1483</v>
      </c>
      <c r="E9463" t="s">
        <v>1499</v>
      </c>
      <c r="F9463" t="s">
        <v>264</v>
      </c>
      <c r="G9463" t="s">
        <v>8</v>
      </c>
      <c r="H9463" t="s">
        <v>1049</v>
      </c>
      <c r="J9463" t="s">
        <v>20411</v>
      </c>
      <c r="K9463" t="str">
        <f ca="1">IF(ISNA(XLOOKUP(A9463,Customers!A:A,Customers!A:A)),"Invalid FK","Valid")</f>
        <v>Valid</v>
      </c>
      <c r="L9463" t="str">
        <f ca="1">IF(ISNA(XLOOKUP(B9463,Vendors!A:A,Vendors!A:A)),"Invalid FK","Valid")</f>
        <v>Valid</v>
      </c>
      <c r="M9463" t="str">
        <f ca="1">IF(ISNA(XLOOKUP(C9463,Headcount!C:C,Headcount!C:C)),"Invalid FK","Valid")</f>
        <v>Valid</v>
      </c>
    </row>
    <row r="9464" spans="1:13">
      <c r="A9464" t="s">
        <v>20412</v>
      </c>
      <c r="B9464" s="1">
        <v>44942</v>
      </c>
      <c r="C9464">
        <v>-56316.07</v>
      </c>
      <c r="D9464" t="s">
        <v>1478</v>
      </c>
      <c r="E9464" t="s">
        <v>20</v>
      </c>
      <c r="F9464" t="s">
        <v>264</v>
      </c>
      <c r="G9464" t="s">
        <v>29</v>
      </c>
      <c r="I9464" t="s">
        <v>213</v>
      </c>
      <c r="J9464" t="s">
        <v>20413</v>
      </c>
      <c r="K9464" t="str">
        <f ca="1">IF(ISNA(XLOOKUP(A9464,Customers!A:A,Customers!A:A)),"Invalid FK","Valid")</f>
        <v>Valid</v>
      </c>
      <c r="L9464" t="str">
        <f ca="1">IF(ISNA(XLOOKUP(B9464,Vendors!A:A,Vendors!A:A)),"Invalid FK","Valid")</f>
        <v>Valid</v>
      </c>
      <c r="M9464" t="str">
        <f ca="1">IF(ISNA(XLOOKUP(C9464,Headcount!C:C,Headcount!C:C)),"Invalid FK","Valid")</f>
        <v>Valid</v>
      </c>
    </row>
    <row r="9465" spans="1:13">
      <c r="A9465" t="s">
        <v>20414</v>
      </c>
      <c r="B9465" s="1">
        <v>45023</v>
      </c>
      <c r="C9465">
        <v>118144.7</v>
      </c>
      <c r="D9465" t="s">
        <v>1483</v>
      </c>
      <c r="E9465" t="s">
        <v>1484</v>
      </c>
      <c r="F9465" t="s">
        <v>271</v>
      </c>
      <c r="G9465" t="s">
        <v>17</v>
      </c>
      <c r="H9465" t="s">
        <v>945</v>
      </c>
      <c r="J9465" t="s">
        <v>20415</v>
      </c>
      <c r="K9465" t="str">
        <f ca="1">IF(ISNA(XLOOKUP(A9465,Customers!A:A,Customers!A:A)),"Invalid FK","Valid")</f>
        <v>Valid</v>
      </c>
      <c r="L9465" t="str">
        <f ca="1">IF(ISNA(XLOOKUP(B9465,Vendors!A:A,Vendors!A:A)),"Invalid FK","Valid")</f>
        <v>Valid</v>
      </c>
      <c r="M9465" t="str">
        <f ca="1">IF(ISNA(XLOOKUP(C9465,Headcount!C:C,Headcount!C:C)),"Invalid FK","Valid")</f>
        <v>Valid</v>
      </c>
    </row>
    <row r="9466" spans="1:13">
      <c r="A9466" t="s">
        <v>20416</v>
      </c>
      <c r="B9466" s="1">
        <v>44750</v>
      </c>
      <c r="C9466">
        <v>-79474.039999999994</v>
      </c>
      <c r="D9466" t="s">
        <v>1478</v>
      </c>
      <c r="E9466" t="s">
        <v>36</v>
      </c>
      <c r="F9466" t="s">
        <v>264</v>
      </c>
      <c r="G9466" t="s">
        <v>17</v>
      </c>
      <c r="I9466" t="s">
        <v>115</v>
      </c>
      <c r="J9466" t="s">
        <v>20417</v>
      </c>
      <c r="K9466" t="str">
        <f ca="1">IF(ISNA(XLOOKUP(A9466,Customers!A:A,Customers!A:A)),"Invalid FK","Valid")</f>
        <v>Valid</v>
      </c>
      <c r="L9466" t="str">
        <f ca="1">IF(ISNA(XLOOKUP(B9466,Vendors!A:A,Vendors!A:A)),"Invalid FK","Valid")</f>
        <v>Valid</v>
      </c>
      <c r="M9466" t="str">
        <f ca="1">IF(ISNA(XLOOKUP(C9466,Headcount!C:C,Headcount!C:C)),"Invalid FK","Valid")</f>
        <v>Valid</v>
      </c>
    </row>
    <row r="9467" spans="1:13">
      <c r="A9467" t="s">
        <v>20418</v>
      </c>
      <c r="B9467" s="1">
        <v>44904</v>
      </c>
      <c r="C9467">
        <v>-65388.160000000003</v>
      </c>
      <c r="D9467" t="s">
        <v>1478</v>
      </c>
      <c r="E9467" t="s">
        <v>1509</v>
      </c>
      <c r="F9467" t="s">
        <v>264</v>
      </c>
      <c r="G9467" t="s">
        <v>8</v>
      </c>
      <c r="I9467" t="s">
        <v>244</v>
      </c>
      <c r="J9467" t="s">
        <v>20419</v>
      </c>
      <c r="K9467" t="str">
        <f ca="1">IF(ISNA(XLOOKUP(A9467,Customers!A:A,Customers!A:A)),"Invalid FK","Valid")</f>
        <v>Valid</v>
      </c>
      <c r="L9467" t="str">
        <f ca="1">IF(ISNA(XLOOKUP(B9467,Vendors!A:A,Vendors!A:A)),"Invalid FK","Valid")</f>
        <v>Valid</v>
      </c>
      <c r="M9467" t="str">
        <f ca="1">IF(ISNA(XLOOKUP(C9467,Headcount!C:C,Headcount!C:C)),"Invalid FK","Valid")</f>
        <v>Valid</v>
      </c>
    </row>
    <row r="9468" spans="1:13">
      <c r="A9468" t="s">
        <v>20420</v>
      </c>
      <c r="B9468" s="1">
        <v>45147</v>
      </c>
      <c r="C9468">
        <v>74827.710000000006</v>
      </c>
      <c r="D9468" t="s">
        <v>1483</v>
      </c>
      <c r="E9468" t="s">
        <v>1484</v>
      </c>
      <c r="F9468" t="s">
        <v>264</v>
      </c>
      <c r="G9468" t="s">
        <v>17</v>
      </c>
      <c r="H9468" t="s">
        <v>1083</v>
      </c>
      <c r="J9468" t="s">
        <v>20421</v>
      </c>
      <c r="K9468" t="str">
        <f ca="1">IF(ISNA(XLOOKUP(A9468,Customers!A:A,Customers!A:A)),"Invalid FK","Valid")</f>
        <v>Valid</v>
      </c>
      <c r="L9468" t="str">
        <f ca="1">IF(ISNA(XLOOKUP(B9468,Vendors!A:A,Vendors!A:A)),"Invalid FK","Valid")</f>
        <v>Valid</v>
      </c>
      <c r="M9468" t="str">
        <f ca="1">IF(ISNA(XLOOKUP(C9468,Headcount!C:C,Headcount!C:C)),"Invalid FK","Valid")</f>
        <v>Valid</v>
      </c>
    </row>
    <row r="9469" spans="1:13">
      <c r="A9469" t="s">
        <v>20422</v>
      </c>
      <c r="B9469" s="1">
        <v>45163</v>
      </c>
      <c r="C9469">
        <v>123352.21</v>
      </c>
      <c r="D9469" t="s">
        <v>1483</v>
      </c>
      <c r="E9469" t="s">
        <v>1487</v>
      </c>
      <c r="F9469" t="s">
        <v>264</v>
      </c>
      <c r="G9469" t="s">
        <v>8</v>
      </c>
      <c r="H9469" t="s">
        <v>1105</v>
      </c>
      <c r="J9469" t="s">
        <v>20423</v>
      </c>
      <c r="K9469" t="str">
        <f ca="1">IF(ISNA(XLOOKUP(A9469,Customers!A:A,Customers!A:A)),"Invalid FK","Valid")</f>
        <v>Valid</v>
      </c>
      <c r="L9469" t="str">
        <f ca="1">IF(ISNA(XLOOKUP(B9469,Vendors!A:A,Vendors!A:A)),"Invalid FK","Valid")</f>
        <v>Valid</v>
      </c>
      <c r="M9469" t="str">
        <f ca="1">IF(ISNA(XLOOKUP(C9469,Headcount!C:C,Headcount!C:C)),"Invalid FK","Valid")</f>
        <v>Valid</v>
      </c>
    </row>
    <row r="9470" spans="1:13">
      <c r="A9470" t="s">
        <v>20424</v>
      </c>
      <c r="B9470" s="1">
        <v>44937</v>
      </c>
      <c r="C9470">
        <v>-55671.14</v>
      </c>
      <c r="D9470" t="s">
        <v>1478</v>
      </c>
      <c r="E9470" t="s">
        <v>7</v>
      </c>
      <c r="F9470" t="s">
        <v>264</v>
      </c>
      <c r="G9470" t="s">
        <v>29</v>
      </c>
      <c r="I9470" t="s">
        <v>205</v>
      </c>
      <c r="J9470" t="s">
        <v>20425</v>
      </c>
      <c r="K9470" t="str">
        <f ca="1">IF(ISNA(XLOOKUP(A9470,Customers!A:A,Customers!A:A)),"Invalid FK","Valid")</f>
        <v>Valid</v>
      </c>
      <c r="L9470" t="str">
        <f ca="1">IF(ISNA(XLOOKUP(B9470,Vendors!A:A,Vendors!A:A)),"Invalid FK","Valid")</f>
        <v>Valid</v>
      </c>
      <c r="M9470" t="str">
        <f ca="1">IF(ISNA(XLOOKUP(C9470,Headcount!C:C,Headcount!C:C)),"Invalid FK","Valid")</f>
        <v>Valid</v>
      </c>
    </row>
    <row r="9471" spans="1:13">
      <c r="A9471" t="s">
        <v>20426</v>
      </c>
      <c r="B9471" s="1">
        <v>45050</v>
      </c>
      <c r="C9471">
        <v>22242.55</v>
      </c>
      <c r="D9471" t="s">
        <v>1924</v>
      </c>
      <c r="E9471" t="s">
        <v>1924</v>
      </c>
      <c r="F9471" t="s">
        <v>271</v>
      </c>
      <c r="G9471" t="s">
        <v>17</v>
      </c>
      <c r="J9471" t="s">
        <v>20427</v>
      </c>
      <c r="K9471" t="str">
        <f ca="1">IF(ISNA(XLOOKUP(A9471,Customers!A:A,Customers!A:A)),"Invalid FK","Valid")</f>
        <v>Valid</v>
      </c>
      <c r="L9471" t="str">
        <f ca="1">IF(ISNA(XLOOKUP(B9471,Vendors!A:A,Vendors!A:A)),"Invalid FK","Valid")</f>
        <v>Valid</v>
      </c>
      <c r="M9471" t="str">
        <f ca="1">IF(ISNA(XLOOKUP(C9471,Headcount!C:C,Headcount!C:C)),"Invalid FK","Valid")</f>
        <v>Valid</v>
      </c>
    </row>
    <row r="9472" spans="1:13">
      <c r="A9472" t="s">
        <v>20428</v>
      </c>
      <c r="B9472" s="1">
        <v>44997</v>
      </c>
      <c r="C9472">
        <v>156413.57</v>
      </c>
      <c r="D9472" t="s">
        <v>1483</v>
      </c>
      <c r="E9472" t="s">
        <v>1484</v>
      </c>
      <c r="F9472" t="s">
        <v>264</v>
      </c>
      <c r="G9472" t="s">
        <v>8</v>
      </c>
      <c r="H9472" t="s">
        <v>1349</v>
      </c>
      <c r="J9472" t="s">
        <v>20429</v>
      </c>
      <c r="K9472" t="str">
        <f ca="1">IF(ISNA(XLOOKUP(A9472,Customers!A:A,Customers!A:A)),"Invalid FK","Valid")</f>
        <v>Valid</v>
      </c>
      <c r="L9472" t="str">
        <f ca="1">IF(ISNA(XLOOKUP(B9472,Vendors!A:A,Vendors!A:A)),"Invalid FK","Valid")</f>
        <v>Valid</v>
      </c>
      <c r="M9472" t="str">
        <f ca="1">IF(ISNA(XLOOKUP(C9472,Headcount!C:C,Headcount!C:C)),"Invalid FK","Valid")</f>
        <v>Valid</v>
      </c>
    </row>
    <row r="9473" spans="1:13">
      <c r="A9473" t="s">
        <v>20430</v>
      </c>
      <c r="B9473" s="1">
        <v>44604</v>
      </c>
      <c r="C9473">
        <v>21660.21</v>
      </c>
      <c r="D9473" t="s">
        <v>1924</v>
      </c>
      <c r="E9473" t="s">
        <v>1924</v>
      </c>
      <c r="F9473" t="s">
        <v>268</v>
      </c>
      <c r="G9473" t="s">
        <v>29</v>
      </c>
      <c r="J9473" t="s">
        <v>20431</v>
      </c>
      <c r="K9473" t="str">
        <f ca="1">IF(ISNA(XLOOKUP(A9473,Customers!A:A,Customers!A:A)),"Invalid FK","Valid")</f>
        <v>Valid</v>
      </c>
      <c r="L9473" t="str">
        <f ca="1">IF(ISNA(XLOOKUP(B9473,Vendors!A:A,Vendors!A:A)),"Invalid FK","Valid")</f>
        <v>Valid</v>
      </c>
      <c r="M9473" t="str">
        <f ca="1">IF(ISNA(XLOOKUP(C9473,Headcount!C:C,Headcount!C:C)),"Invalid FK","Valid")</f>
        <v>Valid</v>
      </c>
    </row>
    <row r="9474" spans="1:13">
      <c r="A9474" t="s">
        <v>20432</v>
      </c>
      <c r="B9474" s="1">
        <v>44792</v>
      </c>
      <c r="C9474">
        <v>23647.63</v>
      </c>
      <c r="D9474" t="s">
        <v>1924</v>
      </c>
      <c r="E9474" t="s">
        <v>1924</v>
      </c>
      <c r="F9474" t="s">
        <v>271</v>
      </c>
      <c r="G9474" t="s">
        <v>29</v>
      </c>
      <c r="J9474" t="s">
        <v>20433</v>
      </c>
      <c r="K9474" t="str">
        <f ca="1">IF(ISNA(XLOOKUP(A9474,Customers!A:A,Customers!A:A)),"Invalid FK","Valid")</f>
        <v>Valid</v>
      </c>
      <c r="L9474" t="str">
        <f ca="1">IF(ISNA(XLOOKUP(B9474,Vendors!A:A,Vendors!A:A)),"Invalid FK","Valid")</f>
        <v>Valid</v>
      </c>
      <c r="M9474" t="str">
        <f ca="1">IF(ISNA(XLOOKUP(C9474,Headcount!C:C,Headcount!C:C)),"Invalid FK","Valid")</f>
        <v>Valid</v>
      </c>
    </row>
    <row r="9475" spans="1:13">
      <c r="A9475" t="s">
        <v>20434</v>
      </c>
      <c r="B9475" s="1">
        <v>44954</v>
      </c>
      <c r="C9475">
        <v>87504.12</v>
      </c>
      <c r="D9475" t="s">
        <v>1483</v>
      </c>
      <c r="E9475" t="s">
        <v>1487</v>
      </c>
      <c r="F9475" t="s">
        <v>268</v>
      </c>
      <c r="G9475" t="s">
        <v>29</v>
      </c>
      <c r="H9475" t="s">
        <v>1237</v>
      </c>
      <c r="J9475" t="s">
        <v>20435</v>
      </c>
      <c r="K9475" t="str">
        <f ca="1">IF(ISNA(XLOOKUP(A9475,Customers!A:A,Customers!A:A)),"Invalid FK","Valid")</f>
        <v>Valid</v>
      </c>
      <c r="L9475" t="str">
        <f ca="1">IF(ISNA(XLOOKUP(B9475,Vendors!A:A,Vendors!A:A)),"Invalid FK","Valid")</f>
        <v>Valid</v>
      </c>
      <c r="M9475" t="str">
        <f ca="1">IF(ISNA(XLOOKUP(C9475,Headcount!C:C,Headcount!C:C)),"Invalid FK","Valid")</f>
        <v>Valid</v>
      </c>
    </row>
    <row r="9476" spans="1:13">
      <c r="A9476" t="s">
        <v>20436</v>
      </c>
      <c r="B9476" s="1">
        <v>45068</v>
      </c>
      <c r="C9476">
        <v>225649.27</v>
      </c>
      <c r="D9476" t="s">
        <v>1483</v>
      </c>
      <c r="E9476" t="s">
        <v>1487</v>
      </c>
      <c r="F9476" t="s">
        <v>264</v>
      </c>
      <c r="G9476" t="s">
        <v>8</v>
      </c>
      <c r="H9476" t="s">
        <v>1123</v>
      </c>
      <c r="J9476" t="s">
        <v>20437</v>
      </c>
      <c r="K9476" t="str">
        <f ca="1">IF(ISNA(XLOOKUP(A9476,Customers!A:A,Customers!A:A)),"Invalid FK","Valid")</f>
        <v>Valid</v>
      </c>
      <c r="L9476" t="str">
        <f ca="1">IF(ISNA(XLOOKUP(B9476,Vendors!A:A,Vendors!A:A)),"Invalid FK","Valid")</f>
        <v>Valid</v>
      </c>
      <c r="M9476" t="str">
        <f ca="1">IF(ISNA(XLOOKUP(C9476,Headcount!C:C,Headcount!C:C)),"Invalid FK","Valid")</f>
        <v>Valid</v>
      </c>
    </row>
    <row r="9477" spans="1:13">
      <c r="A9477" t="s">
        <v>20438</v>
      </c>
      <c r="B9477" s="1">
        <v>44744</v>
      </c>
      <c r="C9477">
        <v>110083.69</v>
      </c>
      <c r="D9477" t="s">
        <v>1483</v>
      </c>
      <c r="E9477" t="s">
        <v>1487</v>
      </c>
      <c r="F9477" t="s">
        <v>264</v>
      </c>
      <c r="G9477" t="s">
        <v>8</v>
      </c>
      <c r="H9477" t="s">
        <v>934</v>
      </c>
      <c r="J9477" t="s">
        <v>20439</v>
      </c>
      <c r="K9477" t="str">
        <f ca="1">IF(ISNA(XLOOKUP(A9477,Customers!A:A,Customers!A:A)),"Invalid FK","Valid")</f>
        <v>Valid</v>
      </c>
      <c r="L9477" t="str">
        <f ca="1">IF(ISNA(XLOOKUP(B9477,Vendors!A:A,Vendors!A:A)),"Invalid FK","Valid")</f>
        <v>Valid</v>
      </c>
      <c r="M9477" t="str">
        <f ca="1">IF(ISNA(XLOOKUP(C9477,Headcount!C:C,Headcount!C:C)),"Invalid FK","Valid")</f>
        <v>Valid</v>
      </c>
    </row>
    <row r="9478" spans="1:13">
      <c r="A9478" t="s">
        <v>20440</v>
      </c>
      <c r="B9478" s="1">
        <v>45151</v>
      </c>
      <c r="C9478">
        <v>-36181.06</v>
      </c>
      <c r="D9478" t="s">
        <v>1478</v>
      </c>
      <c r="E9478" t="s">
        <v>7</v>
      </c>
      <c r="F9478" t="s">
        <v>271</v>
      </c>
      <c r="G9478" t="s">
        <v>17</v>
      </c>
      <c r="I9478" t="s">
        <v>240</v>
      </c>
      <c r="J9478" t="s">
        <v>20441</v>
      </c>
      <c r="K9478" t="str">
        <f ca="1">IF(ISNA(XLOOKUP(A9478,Customers!A:A,Customers!A:A)),"Invalid FK","Valid")</f>
        <v>Valid</v>
      </c>
      <c r="L9478" t="str">
        <f ca="1">IF(ISNA(XLOOKUP(B9478,Vendors!A:A,Vendors!A:A)),"Invalid FK","Valid")</f>
        <v>Valid</v>
      </c>
      <c r="M9478" t="str">
        <f ca="1">IF(ISNA(XLOOKUP(C9478,Headcount!C:C,Headcount!C:C)),"Invalid FK","Valid")</f>
        <v>Valid</v>
      </c>
    </row>
    <row r="9479" spans="1:13">
      <c r="A9479" t="s">
        <v>20442</v>
      </c>
      <c r="B9479" s="1">
        <v>45215</v>
      </c>
      <c r="C9479">
        <v>234921.26</v>
      </c>
      <c r="D9479" t="s">
        <v>1483</v>
      </c>
      <c r="E9479" t="s">
        <v>1487</v>
      </c>
      <c r="F9479" t="s">
        <v>271</v>
      </c>
      <c r="G9479" t="s">
        <v>13</v>
      </c>
      <c r="H9479" t="s">
        <v>698</v>
      </c>
      <c r="J9479" t="s">
        <v>20443</v>
      </c>
      <c r="K9479" t="str">
        <f ca="1">IF(ISNA(XLOOKUP(A9479,Customers!A:A,Customers!A:A)),"Invalid FK","Valid")</f>
        <v>Valid</v>
      </c>
      <c r="L9479" t="str">
        <f ca="1">IF(ISNA(XLOOKUP(B9479,Vendors!A:A,Vendors!A:A)),"Invalid FK","Valid")</f>
        <v>Valid</v>
      </c>
      <c r="M9479" t="str">
        <f ca="1">IF(ISNA(XLOOKUP(C9479,Headcount!C:C,Headcount!C:C)),"Invalid FK","Valid")</f>
        <v>Valid</v>
      </c>
    </row>
    <row r="9480" spans="1:13">
      <c r="A9480" t="s">
        <v>20444</v>
      </c>
      <c r="B9480" s="1">
        <v>44562</v>
      </c>
      <c r="C9480">
        <v>-73694.89</v>
      </c>
      <c r="D9480" t="s">
        <v>1478</v>
      </c>
      <c r="E9480" t="s">
        <v>1509</v>
      </c>
      <c r="F9480" t="s">
        <v>268</v>
      </c>
      <c r="G9480" t="s">
        <v>17</v>
      </c>
      <c r="I9480" t="s">
        <v>14</v>
      </c>
      <c r="J9480" t="s">
        <v>20445</v>
      </c>
      <c r="K9480" t="str">
        <f ca="1">IF(ISNA(XLOOKUP(A9480,Customers!A:A,Customers!A:A)),"Invalid FK","Valid")</f>
        <v>Valid</v>
      </c>
      <c r="L9480" t="str">
        <f ca="1">IF(ISNA(XLOOKUP(B9480,Vendors!A:A,Vendors!A:A)),"Invalid FK","Valid")</f>
        <v>Valid</v>
      </c>
      <c r="M9480" t="str">
        <f ca="1">IF(ISNA(XLOOKUP(C9480,Headcount!C:C,Headcount!C:C)),"Invalid FK","Valid")</f>
        <v>Valid</v>
      </c>
    </row>
    <row r="9481" spans="1:13">
      <c r="A9481" t="s">
        <v>20446</v>
      </c>
      <c r="B9481" s="1">
        <v>44617</v>
      </c>
      <c r="C9481">
        <v>20400.189999999999</v>
      </c>
      <c r="D9481" t="s">
        <v>1587</v>
      </c>
      <c r="E9481" t="s">
        <v>1587</v>
      </c>
      <c r="F9481" t="s">
        <v>271</v>
      </c>
      <c r="G9481" t="s">
        <v>17</v>
      </c>
      <c r="J9481" t="s">
        <v>20447</v>
      </c>
      <c r="K9481" t="str">
        <f ca="1">IF(ISNA(XLOOKUP(A9481,Customers!A:A,Customers!A:A)),"Invalid FK","Valid")</f>
        <v>Valid</v>
      </c>
      <c r="L9481" t="str">
        <f ca="1">IF(ISNA(XLOOKUP(B9481,Vendors!A:A,Vendors!A:A)),"Invalid FK","Valid")</f>
        <v>Valid</v>
      </c>
      <c r="M9481" t="str">
        <f ca="1">IF(ISNA(XLOOKUP(C9481,Headcount!C:C,Headcount!C:C)),"Invalid FK","Valid")</f>
        <v>Valid</v>
      </c>
    </row>
    <row r="9482" spans="1:13">
      <c r="A9482" t="s">
        <v>20448</v>
      </c>
      <c r="B9482" s="1">
        <v>44619</v>
      </c>
      <c r="C9482">
        <v>95792.99</v>
      </c>
      <c r="D9482" t="s">
        <v>1483</v>
      </c>
      <c r="E9482" t="s">
        <v>1499</v>
      </c>
      <c r="F9482" t="s">
        <v>271</v>
      </c>
      <c r="G9482" t="s">
        <v>29</v>
      </c>
      <c r="H9482" t="s">
        <v>1181</v>
      </c>
      <c r="J9482" t="s">
        <v>20449</v>
      </c>
      <c r="K9482" t="str">
        <f ca="1">IF(ISNA(XLOOKUP(A9482,Customers!A:A,Customers!A:A)),"Invalid FK","Valid")</f>
        <v>Valid</v>
      </c>
      <c r="L9482" t="str">
        <f ca="1">IF(ISNA(XLOOKUP(B9482,Vendors!A:A,Vendors!A:A)),"Invalid FK","Valid")</f>
        <v>Valid</v>
      </c>
      <c r="M9482" t="str">
        <f ca="1">IF(ISNA(XLOOKUP(C9482,Headcount!C:C,Headcount!C:C)),"Invalid FK","Valid")</f>
        <v>Valid</v>
      </c>
    </row>
    <row r="9483" spans="1:13">
      <c r="A9483" t="s">
        <v>20450</v>
      </c>
      <c r="B9483" s="1">
        <v>44998</v>
      </c>
      <c r="C9483">
        <v>161878.15</v>
      </c>
      <c r="D9483" t="s">
        <v>1483</v>
      </c>
      <c r="E9483" t="s">
        <v>1499</v>
      </c>
      <c r="F9483" t="s">
        <v>264</v>
      </c>
      <c r="G9483" t="s">
        <v>17</v>
      </c>
      <c r="H9483" t="s">
        <v>1035</v>
      </c>
      <c r="J9483" t="s">
        <v>20451</v>
      </c>
      <c r="K9483" t="str">
        <f ca="1">IF(ISNA(XLOOKUP(A9483,Customers!A:A,Customers!A:A)),"Invalid FK","Valid")</f>
        <v>Valid</v>
      </c>
      <c r="L9483" t="str">
        <f ca="1">IF(ISNA(XLOOKUP(B9483,Vendors!A:A,Vendors!A:A)),"Invalid FK","Valid")</f>
        <v>Valid</v>
      </c>
      <c r="M9483" t="str">
        <f ca="1">IF(ISNA(XLOOKUP(C9483,Headcount!C:C,Headcount!C:C)),"Invalid FK","Valid")</f>
        <v>Valid</v>
      </c>
    </row>
    <row r="9484" spans="1:13">
      <c r="A9484" t="s">
        <v>20452</v>
      </c>
      <c r="B9484" s="1">
        <v>45121</v>
      </c>
      <c r="C9484">
        <v>-37010.120000000003</v>
      </c>
      <c r="D9484" t="s">
        <v>1478</v>
      </c>
      <c r="E9484" t="s">
        <v>7</v>
      </c>
      <c r="F9484" t="s">
        <v>271</v>
      </c>
      <c r="G9484" t="s">
        <v>8</v>
      </c>
      <c r="I9484" t="s">
        <v>191</v>
      </c>
      <c r="J9484" t="s">
        <v>20453</v>
      </c>
      <c r="K9484" t="str">
        <f ca="1">IF(ISNA(XLOOKUP(A9484,Customers!A:A,Customers!A:A)),"Invalid FK","Valid")</f>
        <v>Valid</v>
      </c>
      <c r="L9484" t="str">
        <f ca="1">IF(ISNA(XLOOKUP(B9484,Vendors!A:A,Vendors!A:A)),"Invalid FK","Valid")</f>
        <v>Valid</v>
      </c>
      <c r="M9484" t="str">
        <f ca="1">IF(ISNA(XLOOKUP(C9484,Headcount!C:C,Headcount!C:C)),"Invalid FK","Valid")</f>
        <v>Valid</v>
      </c>
    </row>
    <row r="9485" spans="1:13">
      <c r="A9485" t="s">
        <v>20454</v>
      </c>
      <c r="B9485" s="1">
        <v>45168</v>
      </c>
      <c r="C9485">
        <v>136250.85999999999</v>
      </c>
      <c r="D9485" t="s">
        <v>1483</v>
      </c>
      <c r="E9485" t="s">
        <v>1484</v>
      </c>
      <c r="F9485" t="s">
        <v>264</v>
      </c>
      <c r="G9485" t="s">
        <v>13</v>
      </c>
      <c r="H9485" t="s">
        <v>1217</v>
      </c>
      <c r="J9485" t="s">
        <v>20455</v>
      </c>
      <c r="K9485" t="str">
        <f ca="1">IF(ISNA(XLOOKUP(A9485,Customers!A:A,Customers!A:A)),"Invalid FK","Valid")</f>
        <v>Valid</v>
      </c>
      <c r="L9485" t="str">
        <f ca="1">IF(ISNA(XLOOKUP(B9485,Vendors!A:A,Vendors!A:A)),"Invalid FK","Valid")</f>
        <v>Valid</v>
      </c>
      <c r="M9485" t="str">
        <f ca="1">IF(ISNA(XLOOKUP(C9485,Headcount!C:C,Headcount!C:C)),"Invalid FK","Valid")</f>
        <v>Valid</v>
      </c>
    </row>
    <row r="9486" spans="1:13">
      <c r="A9486" t="s">
        <v>20456</v>
      </c>
      <c r="B9486" s="1">
        <v>44722</v>
      </c>
      <c r="C9486">
        <v>-10311.65</v>
      </c>
      <c r="D9486" t="s">
        <v>1478</v>
      </c>
      <c r="E9486" t="s">
        <v>36</v>
      </c>
      <c r="F9486" t="s">
        <v>264</v>
      </c>
      <c r="G9486" t="s">
        <v>13</v>
      </c>
      <c r="I9486" t="s">
        <v>209</v>
      </c>
      <c r="J9486" t="s">
        <v>20457</v>
      </c>
      <c r="K9486" t="str">
        <f ca="1">IF(ISNA(XLOOKUP(A9486,Customers!A:A,Customers!A:A)),"Invalid FK","Valid")</f>
        <v>Valid</v>
      </c>
      <c r="L9486" t="str">
        <f ca="1">IF(ISNA(XLOOKUP(B9486,Vendors!A:A,Vendors!A:A)),"Invalid FK","Valid")</f>
        <v>Valid</v>
      </c>
      <c r="M9486" t="str">
        <f ca="1">IF(ISNA(XLOOKUP(C9486,Headcount!C:C,Headcount!C:C)),"Invalid FK","Valid")</f>
        <v>Valid</v>
      </c>
    </row>
    <row r="9487" spans="1:13">
      <c r="A9487" t="s">
        <v>20458</v>
      </c>
      <c r="B9487" s="1">
        <v>44576</v>
      </c>
      <c r="C9487">
        <v>135408.75</v>
      </c>
      <c r="D9487" t="s">
        <v>1483</v>
      </c>
      <c r="E9487" t="s">
        <v>1484</v>
      </c>
      <c r="F9487" t="s">
        <v>271</v>
      </c>
      <c r="G9487" t="s">
        <v>8</v>
      </c>
      <c r="H9487" t="s">
        <v>1053</v>
      </c>
      <c r="J9487" t="s">
        <v>20459</v>
      </c>
      <c r="K9487" t="str">
        <f ca="1">IF(ISNA(XLOOKUP(A9487,Customers!A:A,Customers!A:A)),"Invalid FK","Valid")</f>
        <v>Valid</v>
      </c>
      <c r="L9487" t="str">
        <f ca="1">IF(ISNA(XLOOKUP(B9487,Vendors!A:A,Vendors!A:A)),"Invalid FK","Valid")</f>
        <v>Valid</v>
      </c>
      <c r="M9487" t="str">
        <f ca="1">IF(ISNA(XLOOKUP(C9487,Headcount!C:C,Headcount!C:C)),"Invalid FK","Valid")</f>
        <v>Valid</v>
      </c>
    </row>
    <row r="9488" spans="1:13">
      <c r="A9488" t="s">
        <v>20460</v>
      </c>
      <c r="B9488" s="1">
        <v>44923</v>
      </c>
      <c r="C9488">
        <v>105180.5</v>
      </c>
      <c r="D9488" t="s">
        <v>1483</v>
      </c>
      <c r="E9488" t="s">
        <v>1499</v>
      </c>
      <c r="F9488" t="s">
        <v>271</v>
      </c>
      <c r="G9488" t="s">
        <v>17</v>
      </c>
      <c r="H9488" t="s">
        <v>1183</v>
      </c>
      <c r="J9488" t="s">
        <v>20461</v>
      </c>
      <c r="K9488" t="str">
        <f ca="1">IF(ISNA(XLOOKUP(A9488,Customers!A:A,Customers!A:A)),"Invalid FK","Valid")</f>
        <v>Valid</v>
      </c>
      <c r="L9488" t="str">
        <f ca="1">IF(ISNA(XLOOKUP(B9488,Vendors!A:A,Vendors!A:A)),"Invalid FK","Valid")</f>
        <v>Valid</v>
      </c>
      <c r="M9488" t="str">
        <f ca="1">IF(ISNA(XLOOKUP(C9488,Headcount!C:C,Headcount!C:C)),"Invalid FK","Valid")</f>
        <v>Valid</v>
      </c>
    </row>
    <row r="9489" spans="1:13">
      <c r="A9489" t="s">
        <v>20462</v>
      </c>
      <c r="B9489" s="1">
        <v>45042</v>
      </c>
      <c r="C9489">
        <v>86411.35</v>
      </c>
      <c r="D9489" t="s">
        <v>1483</v>
      </c>
      <c r="E9489" t="s">
        <v>1499</v>
      </c>
      <c r="F9489" t="s">
        <v>268</v>
      </c>
      <c r="G9489" t="s">
        <v>13</v>
      </c>
      <c r="H9489" t="s">
        <v>836</v>
      </c>
      <c r="J9489" t="s">
        <v>20463</v>
      </c>
      <c r="K9489" t="str">
        <f ca="1">IF(ISNA(XLOOKUP(A9489,Customers!A:A,Customers!A:A)),"Invalid FK","Valid")</f>
        <v>Valid</v>
      </c>
      <c r="L9489" t="str">
        <f ca="1">IF(ISNA(XLOOKUP(B9489,Vendors!A:A,Vendors!A:A)),"Invalid FK","Valid")</f>
        <v>Valid</v>
      </c>
      <c r="M9489" t="str">
        <f ca="1">IF(ISNA(XLOOKUP(C9489,Headcount!C:C,Headcount!C:C)),"Invalid FK","Valid")</f>
        <v>Valid</v>
      </c>
    </row>
    <row r="9490" spans="1:13">
      <c r="A9490" t="s">
        <v>20464</v>
      </c>
      <c r="B9490" s="1">
        <v>45050</v>
      </c>
      <c r="C9490">
        <v>125417.77</v>
      </c>
      <c r="D9490" t="s">
        <v>1483</v>
      </c>
      <c r="E9490" t="s">
        <v>1484</v>
      </c>
      <c r="F9490" t="s">
        <v>264</v>
      </c>
      <c r="G9490" t="s">
        <v>29</v>
      </c>
      <c r="H9490" t="s">
        <v>1223</v>
      </c>
      <c r="J9490" t="s">
        <v>20465</v>
      </c>
      <c r="K9490" t="str">
        <f ca="1">IF(ISNA(XLOOKUP(A9490,Customers!A:A,Customers!A:A)),"Invalid FK","Valid")</f>
        <v>Valid</v>
      </c>
      <c r="L9490" t="str">
        <f ca="1">IF(ISNA(XLOOKUP(B9490,Vendors!A:A,Vendors!A:A)),"Invalid FK","Valid")</f>
        <v>Valid</v>
      </c>
      <c r="M9490" t="str">
        <f ca="1">IF(ISNA(XLOOKUP(C9490,Headcount!C:C,Headcount!C:C)),"Invalid FK","Valid")</f>
        <v>Valid</v>
      </c>
    </row>
    <row r="9491" spans="1:13">
      <c r="A9491" t="s">
        <v>20466</v>
      </c>
      <c r="B9491" s="1">
        <v>45239</v>
      </c>
      <c r="C9491">
        <v>-49528.35</v>
      </c>
      <c r="D9491" t="s">
        <v>1478</v>
      </c>
      <c r="E9491" t="s">
        <v>36</v>
      </c>
      <c r="F9491" t="s">
        <v>271</v>
      </c>
      <c r="G9491" t="s">
        <v>13</v>
      </c>
      <c r="I9491" t="s">
        <v>248</v>
      </c>
      <c r="J9491" t="s">
        <v>20467</v>
      </c>
      <c r="K9491" t="str">
        <f ca="1">IF(ISNA(XLOOKUP(A9491,Customers!A:A,Customers!A:A)),"Invalid FK","Valid")</f>
        <v>Valid</v>
      </c>
      <c r="L9491" t="str">
        <f ca="1">IF(ISNA(XLOOKUP(B9491,Vendors!A:A,Vendors!A:A)),"Invalid FK","Valid")</f>
        <v>Valid</v>
      </c>
      <c r="M9491" t="str">
        <f ca="1">IF(ISNA(XLOOKUP(C9491,Headcount!C:C,Headcount!C:C)),"Invalid FK","Valid")</f>
        <v>Valid</v>
      </c>
    </row>
    <row r="9492" spans="1:13">
      <c r="A9492" t="s">
        <v>20468</v>
      </c>
      <c r="B9492" s="1">
        <v>44601</v>
      </c>
      <c r="C9492">
        <v>175578.75</v>
      </c>
      <c r="D9492" t="s">
        <v>1483</v>
      </c>
      <c r="E9492" t="s">
        <v>1499</v>
      </c>
      <c r="F9492" t="s">
        <v>264</v>
      </c>
      <c r="G9492" t="s">
        <v>29</v>
      </c>
      <c r="H9492" t="s">
        <v>981</v>
      </c>
      <c r="J9492" t="s">
        <v>20469</v>
      </c>
      <c r="K9492" t="str">
        <f ca="1">IF(ISNA(XLOOKUP(A9492,Customers!A:A,Customers!A:A)),"Invalid FK","Valid")</f>
        <v>Valid</v>
      </c>
      <c r="L9492" t="str">
        <f ca="1">IF(ISNA(XLOOKUP(B9492,Vendors!A:A,Vendors!A:A)),"Invalid FK","Valid")</f>
        <v>Valid</v>
      </c>
      <c r="M9492" t="str">
        <f ca="1">IF(ISNA(XLOOKUP(C9492,Headcount!C:C,Headcount!C:C)),"Invalid FK","Valid")</f>
        <v>Valid</v>
      </c>
    </row>
    <row r="9493" spans="1:13">
      <c r="A9493" t="s">
        <v>20470</v>
      </c>
      <c r="B9493" s="1">
        <v>45270</v>
      </c>
      <c r="C9493">
        <v>-57968.76</v>
      </c>
      <c r="D9493" t="s">
        <v>1478</v>
      </c>
      <c r="E9493" t="s">
        <v>20</v>
      </c>
      <c r="F9493" t="s">
        <v>264</v>
      </c>
      <c r="G9493" t="s">
        <v>29</v>
      </c>
      <c r="I9493" t="s">
        <v>51</v>
      </c>
      <c r="J9493" t="s">
        <v>20471</v>
      </c>
      <c r="K9493" t="str">
        <f ca="1">IF(ISNA(XLOOKUP(A9493,Customers!A:A,Customers!A:A)),"Invalid FK","Valid")</f>
        <v>Valid</v>
      </c>
      <c r="L9493" t="str">
        <f ca="1">IF(ISNA(XLOOKUP(B9493,Vendors!A:A,Vendors!A:A)),"Invalid FK","Valid")</f>
        <v>Valid</v>
      </c>
      <c r="M9493" t="str">
        <f ca="1">IF(ISNA(XLOOKUP(C9493,Headcount!C:C,Headcount!C:C)),"Invalid FK","Valid")</f>
        <v>Valid</v>
      </c>
    </row>
    <row r="9494" spans="1:13">
      <c r="A9494" t="s">
        <v>20472</v>
      </c>
      <c r="B9494" s="1">
        <v>45136</v>
      </c>
      <c r="C9494">
        <v>52974.03</v>
      </c>
      <c r="D9494" t="s">
        <v>1483</v>
      </c>
      <c r="E9494" t="s">
        <v>1484</v>
      </c>
      <c r="F9494" t="s">
        <v>268</v>
      </c>
      <c r="G9494" t="s">
        <v>17</v>
      </c>
      <c r="H9494" t="s">
        <v>1187</v>
      </c>
      <c r="J9494" t="s">
        <v>20473</v>
      </c>
      <c r="K9494" t="str">
        <f ca="1">IF(ISNA(XLOOKUP(A9494,Customers!A:A,Customers!A:A)),"Invalid FK","Valid")</f>
        <v>Valid</v>
      </c>
      <c r="L9494" t="str">
        <f ca="1">IF(ISNA(XLOOKUP(B9494,Vendors!A:A,Vendors!A:A)),"Invalid FK","Valid")</f>
        <v>Valid</v>
      </c>
      <c r="M9494" t="str">
        <f ca="1">IF(ISNA(XLOOKUP(C9494,Headcount!C:C,Headcount!C:C)),"Invalid FK","Valid")</f>
        <v>Valid</v>
      </c>
    </row>
    <row r="9495" spans="1:13">
      <c r="A9495" t="s">
        <v>20474</v>
      </c>
      <c r="B9495" s="1">
        <v>44737</v>
      </c>
      <c r="C9495">
        <v>-23432.67</v>
      </c>
      <c r="D9495" t="s">
        <v>1478</v>
      </c>
      <c r="E9495" t="s">
        <v>20</v>
      </c>
      <c r="F9495" t="s">
        <v>268</v>
      </c>
      <c r="G9495" t="s">
        <v>8</v>
      </c>
      <c r="I9495" t="s">
        <v>123</v>
      </c>
      <c r="J9495" t="s">
        <v>20475</v>
      </c>
      <c r="K9495" t="str">
        <f ca="1">IF(ISNA(XLOOKUP(A9495,Customers!A:A,Customers!A:A)),"Invalid FK","Valid")</f>
        <v>Valid</v>
      </c>
      <c r="L9495" t="str">
        <f ca="1">IF(ISNA(XLOOKUP(B9495,Vendors!A:A,Vendors!A:A)),"Invalid FK","Valid")</f>
        <v>Valid</v>
      </c>
      <c r="M9495" t="str">
        <f ca="1">IF(ISNA(XLOOKUP(C9495,Headcount!C:C,Headcount!C:C)),"Invalid FK","Valid")</f>
        <v>Valid</v>
      </c>
    </row>
    <row r="9496" spans="1:13">
      <c r="A9496" t="s">
        <v>20476</v>
      </c>
      <c r="B9496" s="1">
        <v>44673</v>
      </c>
      <c r="C9496">
        <v>187965.08</v>
      </c>
      <c r="D9496" t="s">
        <v>1483</v>
      </c>
      <c r="E9496" t="s">
        <v>1484</v>
      </c>
      <c r="F9496" t="s">
        <v>271</v>
      </c>
      <c r="G9496" t="s">
        <v>8</v>
      </c>
      <c r="H9496" t="s">
        <v>1245</v>
      </c>
      <c r="J9496" t="s">
        <v>20477</v>
      </c>
      <c r="K9496" t="str">
        <f ca="1">IF(ISNA(XLOOKUP(A9496,Customers!A:A,Customers!A:A)),"Invalid FK","Valid")</f>
        <v>Valid</v>
      </c>
      <c r="L9496" t="str">
        <f ca="1">IF(ISNA(XLOOKUP(B9496,Vendors!A:A,Vendors!A:A)),"Invalid FK","Valid")</f>
        <v>Valid</v>
      </c>
      <c r="M9496" t="str">
        <f ca="1">IF(ISNA(XLOOKUP(C9496,Headcount!C:C,Headcount!C:C)),"Invalid FK","Valid")</f>
        <v>Valid</v>
      </c>
    </row>
    <row r="9497" spans="1:13">
      <c r="A9497" t="s">
        <v>20478</v>
      </c>
      <c r="B9497" s="1">
        <v>45154</v>
      </c>
      <c r="C9497">
        <v>-30850.58</v>
      </c>
      <c r="D9497" t="s">
        <v>1478</v>
      </c>
      <c r="E9497" t="s">
        <v>1509</v>
      </c>
      <c r="F9497" t="s">
        <v>268</v>
      </c>
      <c r="G9497" t="s">
        <v>13</v>
      </c>
      <c r="I9497" t="s">
        <v>229</v>
      </c>
      <c r="J9497" t="s">
        <v>20479</v>
      </c>
      <c r="K9497" t="str">
        <f ca="1">IF(ISNA(XLOOKUP(A9497,Customers!A:A,Customers!A:A)),"Invalid FK","Valid")</f>
        <v>Valid</v>
      </c>
      <c r="L9497" t="str">
        <f ca="1">IF(ISNA(XLOOKUP(B9497,Vendors!A:A,Vendors!A:A)),"Invalid FK","Valid")</f>
        <v>Valid</v>
      </c>
      <c r="M9497" t="str">
        <f ca="1">IF(ISNA(XLOOKUP(C9497,Headcount!C:C,Headcount!C:C)),"Invalid FK","Valid")</f>
        <v>Valid</v>
      </c>
    </row>
    <row r="9498" spans="1:13">
      <c r="A9498" t="s">
        <v>20480</v>
      </c>
      <c r="B9498" s="1">
        <v>44936</v>
      </c>
      <c r="C9498">
        <v>126659.02</v>
      </c>
      <c r="D9498" t="s">
        <v>1483</v>
      </c>
      <c r="E9498" t="s">
        <v>1487</v>
      </c>
      <c r="F9498" t="s">
        <v>268</v>
      </c>
      <c r="G9498" t="s">
        <v>8</v>
      </c>
      <c r="H9498" t="s">
        <v>1197</v>
      </c>
      <c r="J9498" t="s">
        <v>20481</v>
      </c>
      <c r="K9498" t="str">
        <f ca="1">IF(ISNA(XLOOKUP(A9498,Customers!A:A,Customers!A:A)),"Invalid FK","Valid")</f>
        <v>Valid</v>
      </c>
      <c r="L9498" t="str">
        <f ca="1">IF(ISNA(XLOOKUP(B9498,Vendors!A:A,Vendors!A:A)),"Invalid FK","Valid")</f>
        <v>Valid</v>
      </c>
      <c r="M9498" t="str">
        <f ca="1">IF(ISNA(XLOOKUP(C9498,Headcount!C:C,Headcount!C:C)),"Invalid FK","Valid")</f>
        <v>Valid</v>
      </c>
    </row>
    <row r="9499" spans="1:13">
      <c r="A9499" t="s">
        <v>20482</v>
      </c>
      <c r="B9499" s="1">
        <v>45201</v>
      </c>
      <c r="C9499">
        <v>127412.85</v>
      </c>
      <c r="D9499" t="s">
        <v>1483</v>
      </c>
      <c r="E9499" t="s">
        <v>1499</v>
      </c>
      <c r="F9499" t="s">
        <v>268</v>
      </c>
      <c r="G9499" t="s">
        <v>8</v>
      </c>
      <c r="H9499" t="s">
        <v>1193</v>
      </c>
      <c r="J9499" t="s">
        <v>20483</v>
      </c>
      <c r="K9499" t="str">
        <f ca="1">IF(ISNA(XLOOKUP(A9499,Customers!A:A,Customers!A:A)),"Invalid FK","Valid")</f>
        <v>Valid</v>
      </c>
      <c r="L9499" t="str">
        <f ca="1">IF(ISNA(XLOOKUP(B9499,Vendors!A:A,Vendors!A:A)),"Invalid FK","Valid")</f>
        <v>Valid</v>
      </c>
      <c r="M9499" t="str">
        <f ca="1">IF(ISNA(XLOOKUP(C9499,Headcount!C:C,Headcount!C:C)),"Invalid FK","Valid")</f>
        <v>Valid</v>
      </c>
    </row>
    <row r="9500" spans="1:13">
      <c r="A9500" t="s">
        <v>20484</v>
      </c>
      <c r="B9500" s="1">
        <v>45285</v>
      </c>
      <c r="C9500">
        <v>208570.14</v>
      </c>
      <c r="D9500" t="s">
        <v>1483</v>
      </c>
      <c r="E9500" t="s">
        <v>1499</v>
      </c>
      <c r="F9500" t="s">
        <v>268</v>
      </c>
      <c r="G9500" t="s">
        <v>8</v>
      </c>
      <c r="H9500" t="s">
        <v>1105</v>
      </c>
      <c r="J9500" t="s">
        <v>20485</v>
      </c>
      <c r="K9500" t="str">
        <f ca="1">IF(ISNA(XLOOKUP(A9500,Customers!A:A,Customers!A:A)),"Invalid FK","Valid")</f>
        <v>Valid</v>
      </c>
      <c r="L9500" t="str">
        <f ca="1">IF(ISNA(XLOOKUP(B9500,Vendors!A:A,Vendors!A:A)),"Invalid FK","Valid")</f>
        <v>Valid</v>
      </c>
      <c r="M9500" t="str">
        <f ca="1">IF(ISNA(XLOOKUP(C9500,Headcount!C:C,Headcount!C:C)),"Invalid FK","Valid")</f>
        <v>Valid</v>
      </c>
    </row>
    <row r="9501" spans="1:13">
      <c r="A9501" t="s">
        <v>20486</v>
      </c>
      <c r="B9501" s="1">
        <v>45241</v>
      </c>
      <c r="C9501">
        <v>179919.45</v>
      </c>
      <c r="D9501" t="s">
        <v>1483</v>
      </c>
      <c r="E9501" t="s">
        <v>1487</v>
      </c>
      <c r="F9501" t="s">
        <v>268</v>
      </c>
      <c r="G9501" t="s">
        <v>29</v>
      </c>
      <c r="H9501" t="s">
        <v>810</v>
      </c>
      <c r="J9501" t="s">
        <v>20487</v>
      </c>
      <c r="K9501" t="str">
        <f ca="1">IF(ISNA(XLOOKUP(A9501,Customers!A:A,Customers!A:A)),"Invalid FK","Valid")</f>
        <v>Valid</v>
      </c>
      <c r="L9501" t="str">
        <f ca="1">IF(ISNA(XLOOKUP(B9501,Vendors!A:A,Vendors!A:A)),"Invalid FK","Valid")</f>
        <v>Valid</v>
      </c>
      <c r="M9501" t="str">
        <f ca="1">IF(ISNA(XLOOKUP(C9501,Headcount!C:C,Headcount!C:C)),"Invalid FK","Valid")</f>
        <v>Valid</v>
      </c>
    </row>
    <row r="9502" spans="1:13">
      <c r="A9502" t="s">
        <v>20488</v>
      </c>
      <c r="B9502" s="1">
        <v>44907</v>
      </c>
      <c r="C9502">
        <v>184378.99</v>
      </c>
      <c r="D9502" t="s">
        <v>1483</v>
      </c>
      <c r="E9502" t="s">
        <v>1487</v>
      </c>
      <c r="F9502" t="s">
        <v>264</v>
      </c>
      <c r="G9502" t="s">
        <v>13</v>
      </c>
      <c r="H9502" t="s">
        <v>810</v>
      </c>
      <c r="J9502" t="s">
        <v>20489</v>
      </c>
      <c r="K9502" t="str">
        <f ca="1">IF(ISNA(XLOOKUP(A9502,Customers!A:A,Customers!A:A)),"Invalid FK","Valid")</f>
        <v>Valid</v>
      </c>
      <c r="L9502" t="str">
        <f ca="1">IF(ISNA(XLOOKUP(B9502,Vendors!A:A,Vendors!A:A)),"Invalid FK","Valid")</f>
        <v>Valid</v>
      </c>
      <c r="M9502" t="str">
        <f ca="1">IF(ISNA(XLOOKUP(C9502,Headcount!C:C,Headcount!C:C)),"Invalid FK","Valid")</f>
        <v>Valid</v>
      </c>
    </row>
    <row r="9503" spans="1:13">
      <c r="A9503" t="s">
        <v>20490</v>
      </c>
      <c r="B9503" s="1">
        <v>45101</v>
      </c>
      <c r="C9503">
        <v>10333.82</v>
      </c>
      <c r="D9503" t="s">
        <v>1924</v>
      </c>
      <c r="E9503" t="s">
        <v>1924</v>
      </c>
      <c r="F9503" t="s">
        <v>268</v>
      </c>
      <c r="G9503" t="s">
        <v>8</v>
      </c>
      <c r="J9503" t="s">
        <v>20491</v>
      </c>
      <c r="K9503" t="str">
        <f ca="1">IF(ISNA(XLOOKUP(A9503,Customers!A:A,Customers!A:A)),"Invalid FK","Valid")</f>
        <v>Valid</v>
      </c>
      <c r="L9503" t="str">
        <f ca="1">IF(ISNA(XLOOKUP(B9503,Vendors!A:A,Vendors!A:A)),"Invalid FK","Valid")</f>
        <v>Valid</v>
      </c>
      <c r="M9503" t="str">
        <f ca="1">IF(ISNA(XLOOKUP(C9503,Headcount!C:C,Headcount!C:C)),"Invalid FK","Valid")</f>
        <v>Valid</v>
      </c>
    </row>
    <row r="9504" spans="1:13">
      <c r="A9504" t="s">
        <v>20492</v>
      </c>
      <c r="B9504" s="1">
        <v>44887</v>
      </c>
      <c r="C9504">
        <v>260120.23</v>
      </c>
      <c r="D9504" t="s">
        <v>1483</v>
      </c>
      <c r="E9504" t="s">
        <v>1487</v>
      </c>
      <c r="F9504" t="s">
        <v>271</v>
      </c>
      <c r="G9504" t="s">
        <v>13</v>
      </c>
      <c r="H9504" t="s">
        <v>1287</v>
      </c>
      <c r="J9504" t="s">
        <v>20493</v>
      </c>
      <c r="K9504" t="str">
        <f ca="1">IF(ISNA(XLOOKUP(A9504,Customers!A:A,Customers!A:A)),"Invalid FK","Valid")</f>
        <v>Valid</v>
      </c>
      <c r="L9504" t="str">
        <f ca="1">IF(ISNA(XLOOKUP(B9504,Vendors!A:A,Vendors!A:A)),"Invalid FK","Valid")</f>
        <v>Valid</v>
      </c>
      <c r="M9504" t="str">
        <f ca="1">IF(ISNA(XLOOKUP(C9504,Headcount!C:C,Headcount!C:C)),"Invalid FK","Valid")</f>
        <v>Valid</v>
      </c>
    </row>
    <row r="9505" spans="1:13">
      <c r="A9505" t="s">
        <v>20494</v>
      </c>
      <c r="B9505" s="1">
        <v>44851</v>
      </c>
      <c r="C9505">
        <v>135180.32</v>
      </c>
      <c r="D9505" t="s">
        <v>1483</v>
      </c>
      <c r="E9505" t="s">
        <v>1499</v>
      </c>
      <c r="F9505" t="s">
        <v>264</v>
      </c>
      <c r="G9505" t="s">
        <v>17</v>
      </c>
      <c r="H9505" t="s">
        <v>1387</v>
      </c>
      <c r="J9505" t="s">
        <v>20495</v>
      </c>
      <c r="K9505" t="str">
        <f ca="1">IF(ISNA(XLOOKUP(A9505,Customers!A:A,Customers!A:A)),"Invalid FK","Valid")</f>
        <v>Valid</v>
      </c>
      <c r="L9505" t="str">
        <f ca="1">IF(ISNA(XLOOKUP(B9505,Vendors!A:A,Vendors!A:A)),"Invalid FK","Valid")</f>
        <v>Valid</v>
      </c>
      <c r="M9505" t="str">
        <f ca="1">IF(ISNA(XLOOKUP(C9505,Headcount!C:C,Headcount!C:C)),"Invalid FK","Valid")</f>
        <v>Valid</v>
      </c>
    </row>
    <row r="9506" spans="1:13">
      <c r="A9506" t="s">
        <v>20496</v>
      </c>
      <c r="B9506" s="1">
        <v>44927</v>
      </c>
      <c r="C9506">
        <v>-76358.679999999993</v>
      </c>
      <c r="D9506" t="s">
        <v>1478</v>
      </c>
      <c r="E9506" t="s">
        <v>36</v>
      </c>
      <c r="F9506" t="s">
        <v>264</v>
      </c>
      <c r="G9506" t="s">
        <v>13</v>
      </c>
      <c r="I9506" t="s">
        <v>61</v>
      </c>
      <c r="J9506" t="s">
        <v>20497</v>
      </c>
      <c r="K9506" t="str">
        <f ca="1">IF(ISNA(XLOOKUP(A9506,Customers!A:A,Customers!A:A)),"Invalid FK","Valid")</f>
        <v>Valid</v>
      </c>
      <c r="L9506" t="str">
        <f ca="1">IF(ISNA(XLOOKUP(B9506,Vendors!A:A,Vendors!A:A)),"Invalid FK","Valid")</f>
        <v>Valid</v>
      </c>
      <c r="M9506" t="str">
        <f ca="1">IF(ISNA(XLOOKUP(C9506,Headcount!C:C,Headcount!C:C)),"Invalid FK","Valid")</f>
        <v>Valid</v>
      </c>
    </row>
    <row r="9507" spans="1:13">
      <c r="A9507" t="s">
        <v>20498</v>
      </c>
      <c r="B9507" s="1">
        <v>45064</v>
      </c>
      <c r="C9507">
        <v>-29684.45</v>
      </c>
      <c r="D9507" t="s">
        <v>1478</v>
      </c>
      <c r="E9507" t="s">
        <v>1509</v>
      </c>
      <c r="F9507" t="s">
        <v>268</v>
      </c>
      <c r="G9507" t="s">
        <v>13</v>
      </c>
      <c r="I9507" t="s">
        <v>135</v>
      </c>
      <c r="J9507" t="s">
        <v>20499</v>
      </c>
      <c r="K9507" t="str">
        <f ca="1">IF(ISNA(XLOOKUP(A9507,Customers!A:A,Customers!A:A)),"Invalid FK","Valid")</f>
        <v>Valid</v>
      </c>
      <c r="L9507" t="str">
        <f ca="1">IF(ISNA(XLOOKUP(B9507,Vendors!A:A,Vendors!A:A)),"Invalid FK","Valid")</f>
        <v>Valid</v>
      </c>
      <c r="M9507" t="str">
        <f ca="1">IF(ISNA(XLOOKUP(C9507,Headcount!C:C,Headcount!C:C)),"Invalid FK","Valid")</f>
        <v>Valid</v>
      </c>
    </row>
    <row r="9508" spans="1:13">
      <c r="A9508" t="s">
        <v>20500</v>
      </c>
      <c r="B9508" s="1">
        <v>44642</v>
      </c>
      <c r="C9508">
        <v>46697.86</v>
      </c>
      <c r="D9508" t="s">
        <v>1483</v>
      </c>
      <c r="E9508" t="s">
        <v>1484</v>
      </c>
      <c r="F9508" t="s">
        <v>268</v>
      </c>
      <c r="G9508" t="s">
        <v>17</v>
      </c>
      <c r="H9508" t="s">
        <v>1255</v>
      </c>
      <c r="J9508" t="s">
        <v>20501</v>
      </c>
      <c r="K9508" t="str">
        <f ca="1">IF(ISNA(XLOOKUP(A9508,Customers!A:A,Customers!A:A)),"Invalid FK","Valid")</f>
        <v>Valid</v>
      </c>
      <c r="L9508" t="str">
        <f ca="1">IF(ISNA(XLOOKUP(B9508,Vendors!A:A,Vendors!A:A)),"Invalid FK","Valid")</f>
        <v>Valid</v>
      </c>
      <c r="M9508" t="str">
        <f ca="1">IF(ISNA(XLOOKUP(C9508,Headcount!C:C,Headcount!C:C)),"Invalid FK","Valid")</f>
        <v>Valid</v>
      </c>
    </row>
    <row r="9509" spans="1:13">
      <c r="A9509" t="s">
        <v>20502</v>
      </c>
      <c r="B9509" s="1">
        <v>44696</v>
      </c>
      <c r="C9509">
        <v>-72417.350000000006</v>
      </c>
      <c r="D9509" t="s">
        <v>1478</v>
      </c>
      <c r="E9509" t="s">
        <v>1509</v>
      </c>
      <c r="F9509" t="s">
        <v>268</v>
      </c>
      <c r="G9509" t="s">
        <v>13</v>
      </c>
      <c r="I9509" t="s">
        <v>149</v>
      </c>
      <c r="J9509" t="s">
        <v>20503</v>
      </c>
      <c r="K9509" t="str">
        <f ca="1">IF(ISNA(XLOOKUP(A9509,Customers!A:A,Customers!A:A)),"Invalid FK","Valid")</f>
        <v>Valid</v>
      </c>
      <c r="L9509" t="str">
        <f ca="1">IF(ISNA(XLOOKUP(B9509,Vendors!A:A,Vendors!A:A)),"Invalid FK","Valid")</f>
        <v>Valid</v>
      </c>
      <c r="M9509" t="str">
        <f ca="1">IF(ISNA(XLOOKUP(C9509,Headcount!C:C,Headcount!C:C)),"Invalid FK","Valid")</f>
        <v>Valid</v>
      </c>
    </row>
    <row r="9510" spans="1:13">
      <c r="A9510" t="s">
        <v>20504</v>
      </c>
      <c r="B9510" s="1">
        <v>45288</v>
      </c>
      <c r="C9510">
        <v>181452.54</v>
      </c>
      <c r="D9510" t="s">
        <v>1483</v>
      </c>
      <c r="E9510" t="s">
        <v>1499</v>
      </c>
      <c r="F9510" t="s">
        <v>264</v>
      </c>
      <c r="G9510" t="s">
        <v>13</v>
      </c>
      <c r="H9510" t="s">
        <v>1395</v>
      </c>
      <c r="J9510" t="s">
        <v>20505</v>
      </c>
      <c r="K9510" t="str">
        <f ca="1">IF(ISNA(XLOOKUP(A9510,Customers!A:A,Customers!A:A)),"Invalid FK","Valid")</f>
        <v>Valid</v>
      </c>
      <c r="L9510" t="str">
        <f ca="1">IF(ISNA(XLOOKUP(B9510,Vendors!A:A,Vendors!A:A)),"Invalid FK","Valid")</f>
        <v>Valid</v>
      </c>
      <c r="M9510" t="str">
        <f ca="1">IF(ISNA(XLOOKUP(C9510,Headcount!C:C,Headcount!C:C)),"Invalid FK","Valid")</f>
        <v>Valid</v>
      </c>
    </row>
    <row r="9511" spans="1:13">
      <c r="A9511" t="s">
        <v>20506</v>
      </c>
      <c r="B9511" s="1">
        <v>44914</v>
      </c>
      <c r="C9511">
        <v>162475.23000000001</v>
      </c>
      <c r="D9511" t="s">
        <v>1483</v>
      </c>
      <c r="E9511" t="s">
        <v>1499</v>
      </c>
      <c r="F9511" t="s">
        <v>271</v>
      </c>
      <c r="G9511" t="s">
        <v>17</v>
      </c>
      <c r="H9511" t="s">
        <v>1077</v>
      </c>
      <c r="J9511" t="s">
        <v>20507</v>
      </c>
      <c r="K9511" t="str">
        <f ca="1">IF(ISNA(XLOOKUP(A9511,Customers!A:A,Customers!A:A)),"Invalid FK","Valid")</f>
        <v>Valid</v>
      </c>
      <c r="L9511" t="str">
        <f ca="1">IF(ISNA(XLOOKUP(B9511,Vendors!A:A,Vendors!A:A)),"Invalid FK","Valid")</f>
        <v>Valid</v>
      </c>
      <c r="M9511" t="str">
        <f ca="1">IF(ISNA(XLOOKUP(C9511,Headcount!C:C,Headcount!C:C)),"Invalid FK","Valid")</f>
        <v>Valid</v>
      </c>
    </row>
    <row r="9512" spans="1:13">
      <c r="A9512" t="s">
        <v>20508</v>
      </c>
      <c r="B9512" s="1">
        <v>44840</v>
      </c>
      <c r="C9512">
        <v>128071.83</v>
      </c>
      <c r="D9512" t="s">
        <v>1483</v>
      </c>
      <c r="E9512" t="s">
        <v>1484</v>
      </c>
      <c r="F9512" t="s">
        <v>264</v>
      </c>
      <c r="G9512" t="s">
        <v>29</v>
      </c>
      <c r="H9512" t="s">
        <v>1167</v>
      </c>
      <c r="J9512" t="s">
        <v>20509</v>
      </c>
      <c r="K9512" t="str">
        <f ca="1">IF(ISNA(XLOOKUP(A9512,Customers!A:A,Customers!A:A)),"Invalid FK","Valid")</f>
        <v>Valid</v>
      </c>
      <c r="L9512" t="str">
        <f ca="1">IF(ISNA(XLOOKUP(B9512,Vendors!A:A,Vendors!A:A)),"Invalid FK","Valid")</f>
        <v>Valid</v>
      </c>
      <c r="M9512" t="str">
        <f ca="1">IF(ISNA(XLOOKUP(C9512,Headcount!C:C,Headcount!C:C)),"Invalid FK","Valid")</f>
        <v>Valid</v>
      </c>
    </row>
    <row r="9513" spans="1:13">
      <c r="A9513" t="s">
        <v>20510</v>
      </c>
      <c r="B9513" s="1">
        <v>44772</v>
      </c>
      <c r="C9513">
        <v>137739.92000000001</v>
      </c>
      <c r="D9513" t="s">
        <v>1483</v>
      </c>
      <c r="E9513" t="s">
        <v>1484</v>
      </c>
      <c r="F9513" t="s">
        <v>264</v>
      </c>
      <c r="G9513" t="s">
        <v>8</v>
      </c>
      <c r="H9513" t="s">
        <v>1079</v>
      </c>
      <c r="J9513" t="s">
        <v>20511</v>
      </c>
      <c r="K9513" t="str">
        <f ca="1">IF(ISNA(XLOOKUP(A9513,Customers!A:A,Customers!A:A)),"Invalid FK","Valid")</f>
        <v>Valid</v>
      </c>
      <c r="L9513" t="str">
        <f ca="1">IF(ISNA(XLOOKUP(B9513,Vendors!A:A,Vendors!A:A)),"Invalid FK","Valid")</f>
        <v>Valid</v>
      </c>
      <c r="M9513" t="str">
        <f ca="1">IF(ISNA(XLOOKUP(C9513,Headcount!C:C,Headcount!C:C)),"Invalid FK","Valid")</f>
        <v>Valid</v>
      </c>
    </row>
    <row r="9514" spans="1:13">
      <c r="A9514" t="s">
        <v>20512</v>
      </c>
      <c r="B9514" s="1">
        <v>45115</v>
      </c>
      <c r="C9514">
        <v>-18008.330000000002</v>
      </c>
      <c r="D9514" t="s">
        <v>1478</v>
      </c>
      <c r="E9514" t="s">
        <v>1496</v>
      </c>
      <c r="F9514" t="s">
        <v>271</v>
      </c>
      <c r="G9514" t="s">
        <v>17</v>
      </c>
      <c r="I9514" t="s">
        <v>240</v>
      </c>
      <c r="J9514" t="s">
        <v>20513</v>
      </c>
      <c r="K9514" t="str">
        <f ca="1">IF(ISNA(XLOOKUP(A9514,Customers!A:A,Customers!A:A)),"Invalid FK","Valid")</f>
        <v>Valid</v>
      </c>
      <c r="L9514" t="str">
        <f ca="1">IF(ISNA(XLOOKUP(B9514,Vendors!A:A,Vendors!A:A)),"Invalid FK","Valid")</f>
        <v>Valid</v>
      </c>
      <c r="M9514" t="str">
        <f ca="1">IF(ISNA(XLOOKUP(C9514,Headcount!C:C,Headcount!C:C)),"Invalid FK","Valid")</f>
        <v>Valid</v>
      </c>
    </row>
    <row r="9515" spans="1:13">
      <c r="A9515" t="s">
        <v>20514</v>
      </c>
      <c r="B9515" s="1">
        <v>44648</v>
      </c>
      <c r="C9515">
        <v>272559.27</v>
      </c>
      <c r="D9515" t="s">
        <v>1483</v>
      </c>
      <c r="E9515" t="s">
        <v>1484</v>
      </c>
      <c r="F9515" t="s">
        <v>271</v>
      </c>
      <c r="G9515" t="s">
        <v>13</v>
      </c>
      <c r="H9515" t="s">
        <v>1279</v>
      </c>
      <c r="J9515" t="s">
        <v>20515</v>
      </c>
      <c r="K9515" t="str">
        <f ca="1">IF(ISNA(XLOOKUP(A9515,Customers!A:A,Customers!A:A)),"Invalid FK","Valid")</f>
        <v>Valid</v>
      </c>
      <c r="L9515" t="str">
        <f ca="1">IF(ISNA(XLOOKUP(B9515,Vendors!A:A,Vendors!A:A)),"Invalid FK","Valid")</f>
        <v>Valid</v>
      </c>
      <c r="M9515" t="str">
        <f ca="1">IF(ISNA(XLOOKUP(C9515,Headcount!C:C,Headcount!C:C)),"Invalid FK","Valid")</f>
        <v>Valid</v>
      </c>
    </row>
    <row r="9516" spans="1:13">
      <c r="A9516" t="s">
        <v>20516</v>
      </c>
      <c r="B9516" s="1">
        <v>44987</v>
      </c>
      <c r="C9516">
        <v>151208.88</v>
      </c>
      <c r="D9516" t="s">
        <v>1483</v>
      </c>
      <c r="E9516" t="s">
        <v>1487</v>
      </c>
      <c r="F9516" t="s">
        <v>268</v>
      </c>
      <c r="G9516" t="s">
        <v>8</v>
      </c>
      <c r="H9516" t="s">
        <v>1401</v>
      </c>
      <c r="J9516" t="s">
        <v>20517</v>
      </c>
      <c r="K9516" t="str">
        <f ca="1">IF(ISNA(XLOOKUP(A9516,Customers!A:A,Customers!A:A)),"Invalid FK","Valid")</f>
        <v>Valid</v>
      </c>
      <c r="L9516" t="str">
        <f ca="1">IF(ISNA(XLOOKUP(B9516,Vendors!A:A,Vendors!A:A)),"Invalid FK","Valid")</f>
        <v>Valid</v>
      </c>
      <c r="M9516" t="str">
        <f ca="1">IF(ISNA(XLOOKUP(C9516,Headcount!C:C,Headcount!C:C)),"Invalid FK","Valid")</f>
        <v>Valid</v>
      </c>
    </row>
    <row r="9517" spans="1:13">
      <c r="A9517" t="s">
        <v>20518</v>
      </c>
      <c r="B9517" s="1">
        <v>44989</v>
      </c>
      <c r="C9517">
        <v>90196.62</v>
      </c>
      <c r="D9517" t="s">
        <v>1483</v>
      </c>
      <c r="E9517" t="s">
        <v>1484</v>
      </c>
      <c r="F9517" t="s">
        <v>271</v>
      </c>
      <c r="G9517" t="s">
        <v>8</v>
      </c>
      <c r="H9517" t="s">
        <v>1199</v>
      </c>
      <c r="J9517" t="s">
        <v>20519</v>
      </c>
      <c r="K9517" t="str">
        <f ca="1">IF(ISNA(XLOOKUP(A9517,Customers!A:A,Customers!A:A)),"Invalid FK","Valid")</f>
        <v>Valid</v>
      </c>
      <c r="L9517" t="str">
        <f ca="1">IF(ISNA(XLOOKUP(B9517,Vendors!A:A,Vendors!A:A)),"Invalid FK","Valid")</f>
        <v>Valid</v>
      </c>
      <c r="M9517" t="str">
        <f ca="1">IF(ISNA(XLOOKUP(C9517,Headcount!C:C,Headcount!C:C)),"Invalid FK","Valid")</f>
        <v>Valid</v>
      </c>
    </row>
    <row r="9518" spans="1:13">
      <c r="A9518" t="s">
        <v>20520</v>
      </c>
      <c r="B9518" s="1">
        <v>44584</v>
      </c>
      <c r="C9518">
        <v>219902.54</v>
      </c>
      <c r="D9518" t="s">
        <v>1483</v>
      </c>
      <c r="E9518" t="s">
        <v>1499</v>
      </c>
      <c r="F9518" t="s">
        <v>271</v>
      </c>
      <c r="G9518" t="s">
        <v>8</v>
      </c>
      <c r="H9518" t="s">
        <v>942</v>
      </c>
      <c r="J9518" t="s">
        <v>20521</v>
      </c>
      <c r="K9518" t="str">
        <f ca="1">IF(ISNA(XLOOKUP(A9518,Customers!A:A,Customers!A:A)),"Invalid FK","Valid")</f>
        <v>Valid</v>
      </c>
      <c r="L9518" t="str">
        <f ca="1">IF(ISNA(XLOOKUP(B9518,Vendors!A:A,Vendors!A:A)),"Invalid FK","Valid")</f>
        <v>Valid</v>
      </c>
      <c r="M9518" t="str">
        <f ca="1">IF(ISNA(XLOOKUP(C9518,Headcount!C:C,Headcount!C:C)),"Invalid FK","Valid")</f>
        <v>Valid</v>
      </c>
    </row>
    <row r="9519" spans="1:13">
      <c r="A9519" t="s">
        <v>20522</v>
      </c>
      <c r="B9519" s="1">
        <v>44691</v>
      </c>
      <c r="C9519">
        <v>-43654.38</v>
      </c>
      <c r="D9519" t="s">
        <v>1478</v>
      </c>
      <c r="E9519" t="s">
        <v>1534</v>
      </c>
      <c r="F9519" t="s">
        <v>264</v>
      </c>
      <c r="G9519" t="s">
        <v>13</v>
      </c>
      <c r="I9519" t="s">
        <v>155</v>
      </c>
      <c r="J9519" t="s">
        <v>20523</v>
      </c>
      <c r="K9519" t="str">
        <f ca="1">IF(ISNA(XLOOKUP(A9519,Customers!A:A,Customers!A:A)),"Invalid FK","Valid")</f>
        <v>Valid</v>
      </c>
      <c r="L9519" t="str">
        <f ca="1">IF(ISNA(XLOOKUP(B9519,Vendors!A:A,Vendors!A:A)),"Invalid FK","Valid")</f>
        <v>Valid</v>
      </c>
      <c r="M9519" t="str">
        <f ca="1">IF(ISNA(XLOOKUP(C9519,Headcount!C:C,Headcount!C:C)),"Invalid FK","Valid")</f>
        <v>Valid</v>
      </c>
    </row>
    <row r="9520" spans="1:13">
      <c r="A9520" t="s">
        <v>20524</v>
      </c>
      <c r="B9520" s="1">
        <v>45130</v>
      </c>
      <c r="C9520">
        <v>113717.38</v>
      </c>
      <c r="D9520" t="s">
        <v>1483</v>
      </c>
      <c r="E9520" t="s">
        <v>1487</v>
      </c>
      <c r="F9520" t="s">
        <v>271</v>
      </c>
      <c r="G9520" t="s">
        <v>17</v>
      </c>
      <c r="H9520" t="s">
        <v>722</v>
      </c>
      <c r="J9520" t="s">
        <v>20525</v>
      </c>
      <c r="K9520" t="str">
        <f ca="1">IF(ISNA(XLOOKUP(A9520,Customers!A:A,Customers!A:A)),"Invalid FK","Valid")</f>
        <v>Valid</v>
      </c>
      <c r="L9520" t="str">
        <f ca="1">IF(ISNA(XLOOKUP(B9520,Vendors!A:A,Vendors!A:A)),"Invalid FK","Valid")</f>
        <v>Valid</v>
      </c>
      <c r="M9520" t="str">
        <f ca="1">IF(ISNA(XLOOKUP(C9520,Headcount!C:C,Headcount!C:C)),"Invalid FK","Valid")</f>
        <v>Valid</v>
      </c>
    </row>
    <row r="9521" spans="1:13">
      <c r="A9521" t="s">
        <v>20526</v>
      </c>
      <c r="B9521" s="1">
        <v>44737</v>
      </c>
      <c r="C9521">
        <v>130427.02</v>
      </c>
      <c r="D9521" t="s">
        <v>1483</v>
      </c>
      <c r="E9521" t="s">
        <v>1499</v>
      </c>
      <c r="F9521" t="s">
        <v>271</v>
      </c>
      <c r="G9521" t="s">
        <v>13</v>
      </c>
      <c r="H9521" t="s">
        <v>1059</v>
      </c>
      <c r="J9521" t="s">
        <v>20527</v>
      </c>
      <c r="K9521" t="str">
        <f ca="1">IF(ISNA(XLOOKUP(A9521,Customers!A:A,Customers!A:A)),"Invalid FK","Valid")</f>
        <v>Valid</v>
      </c>
      <c r="L9521" t="str">
        <f ca="1">IF(ISNA(XLOOKUP(B9521,Vendors!A:A,Vendors!A:A)),"Invalid FK","Valid")</f>
        <v>Valid</v>
      </c>
      <c r="M9521" t="str">
        <f ca="1">IF(ISNA(XLOOKUP(C9521,Headcount!C:C,Headcount!C:C)),"Invalid FK","Valid")</f>
        <v>Valid</v>
      </c>
    </row>
    <row r="9522" spans="1:13">
      <c r="A9522" t="s">
        <v>20528</v>
      </c>
      <c r="B9522" s="1">
        <v>45280</v>
      </c>
      <c r="C9522">
        <v>-25709.39</v>
      </c>
      <c r="D9522" t="s">
        <v>1478</v>
      </c>
      <c r="E9522" t="s">
        <v>20</v>
      </c>
      <c r="F9522" t="s">
        <v>271</v>
      </c>
      <c r="G9522" t="s">
        <v>13</v>
      </c>
      <c r="I9522" t="s">
        <v>27</v>
      </c>
      <c r="J9522" t="s">
        <v>20529</v>
      </c>
      <c r="K9522" t="str">
        <f ca="1">IF(ISNA(XLOOKUP(A9522,Customers!A:A,Customers!A:A)),"Invalid FK","Valid")</f>
        <v>Valid</v>
      </c>
      <c r="L9522" t="str">
        <f ca="1">IF(ISNA(XLOOKUP(B9522,Vendors!A:A,Vendors!A:A)),"Invalid FK","Valid")</f>
        <v>Valid</v>
      </c>
      <c r="M9522" t="str">
        <f ca="1">IF(ISNA(XLOOKUP(C9522,Headcount!C:C,Headcount!C:C)),"Invalid FK","Valid")</f>
        <v>Valid</v>
      </c>
    </row>
    <row r="9523" spans="1:13">
      <c r="A9523" t="s">
        <v>20530</v>
      </c>
      <c r="B9523" s="1">
        <v>44570</v>
      </c>
      <c r="C9523">
        <v>251558.82</v>
      </c>
      <c r="D9523" t="s">
        <v>1483</v>
      </c>
      <c r="E9523" t="s">
        <v>1487</v>
      </c>
      <c r="F9523" t="s">
        <v>271</v>
      </c>
      <c r="G9523" t="s">
        <v>17</v>
      </c>
      <c r="H9523" t="s">
        <v>981</v>
      </c>
      <c r="J9523" t="s">
        <v>20531</v>
      </c>
      <c r="K9523" t="str">
        <f ca="1">IF(ISNA(XLOOKUP(A9523,Customers!A:A,Customers!A:A)),"Invalid FK","Valid")</f>
        <v>Valid</v>
      </c>
      <c r="L9523" t="str">
        <f ca="1">IF(ISNA(XLOOKUP(B9523,Vendors!A:A,Vendors!A:A)),"Invalid FK","Valid")</f>
        <v>Valid</v>
      </c>
      <c r="M9523" t="str">
        <f ca="1">IF(ISNA(XLOOKUP(C9523,Headcount!C:C,Headcount!C:C)),"Invalid FK","Valid")</f>
        <v>Valid</v>
      </c>
    </row>
    <row r="9524" spans="1:13">
      <c r="A9524" t="s">
        <v>20532</v>
      </c>
      <c r="B9524" s="1">
        <v>44611</v>
      </c>
      <c r="C9524">
        <v>158269.10999999999</v>
      </c>
      <c r="D9524" t="s">
        <v>1483</v>
      </c>
      <c r="E9524" t="s">
        <v>1499</v>
      </c>
      <c r="F9524" t="s">
        <v>264</v>
      </c>
      <c r="G9524" t="s">
        <v>13</v>
      </c>
      <c r="H9524" t="s">
        <v>1147</v>
      </c>
      <c r="J9524" t="s">
        <v>20533</v>
      </c>
      <c r="K9524" t="str">
        <f ca="1">IF(ISNA(XLOOKUP(A9524,Customers!A:A,Customers!A:A)),"Invalid FK","Valid")</f>
        <v>Valid</v>
      </c>
      <c r="L9524" t="str">
        <f ca="1">IF(ISNA(XLOOKUP(B9524,Vendors!A:A,Vendors!A:A)),"Invalid FK","Valid")</f>
        <v>Valid</v>
      </c>
      <c r="M9524" t="str">
        <f ca="1">IF(ISNA(XLOOKUP(C9524,Headcount!C:C,Headcount!C:C)),"Invalid FK","Valid")</f>
        <v>Valid</v>
      </c>
    </row>
    <row r="9525" spans="1:13">
      <c r="A9525" t="s">
        <v>20534</v>
      </c>
      <c r="B9525" s="1">
        <v>44970</v>
      </c>
      <c r="C9525">
        <v>165316.71</v>
      </c>
      <c r="D9525" t="s">
        <v>1483</v>
      </c>
      <c r="E9525" t="s">
        <v>1484</v>
      </c>
      <c r="F9525" t="s">
        <v>271</v>
      </c>
      <c r="G9525" t="s">
        <v>17</v>
      </c>
      <c r="H9525" t="s">
        <v>716</v>
      </c>
      <c r="J9525" t="s">
        <v>20535</v>
      </c>
      <c r="K9525" t="str">
        <f ca="1">IF(ISNA(XLOOKUP(A9525,Customers!A:A,Customers!A:A)),"Invalid FK","Valid")</f>
        <v>Valid</v>
      </c>
      <c r="L9525" t="str">
        <f ca="1">IF(ISNA(XLOOKUP(B9525,Vendors!A:A,Vendors!A:A)),"Invalid FK","Valid")</f>
        <v>Valid</v>
      </c>
      <c r="M9525" t="str">
        <f ca="1">IF(ISNA(XLOOKUP(C9525,Headcount!C:C,Headcount!C:C)),"Invalid FK","Valid")</f>
        <v>Valid</v>
      </c>
    </row>
    <row r="9526" spans="1:13">
      <c r="A9526" t="s">
        <v>20536</v>
      </c>
      <c r="B9526" s="1">
        <v>45276</v>
      </c>
      <c r="C9526">
        <v>263455.65999999997</v>
      </c>
      <c r="D9526" t="s">
        <v>1483</v>
      </c>
      <c r="E9526" t="s">
        <v>1484</v>
      </c>
      <c r="F9526" t="s">
        <v>268</v>
      </c>
      <c r="G9526" t="s">
        <v>13</v>
      </c>
      <c r="H9526" t="s">
        <v>1315</v>
      </c>
      <c r="J9526" t="s">
        <v>20537</v>
      </c>
      <c r="K9526" t="str">
        <f ca="1">IF(ISNA(XLOOKUP(A9526,Customers!A:A,Customers!A:A)),"Invalid FK","Valid")</f>
        <v>Valid</v>
      </c>
      <c r="L9526" t="str">
        <f ca="1">IF(ISNA(XLOOKUP(B9526,Vendors!A:A,Vendors!A:A)),"Invalid FK","Valid")</f>
        <v>Valid</v>
      </c>
      <c r="M9526" t="str">
        <f ca="1">IF(ISNA(XLOOKUP(C9526,Headcount!C:C,Headcount!C:C)),"Invalid FK","Valid")</f>
        <v>Valid</v>
      </c>
    </row>
    <row r="9527" spans="1:13">
      <c r="A9527" t="s">
        <v>20538</v>
      </c>
      <c r="B9527" s="1">
        <v>45044</v>
      </c>
      <c r="C9527">
        <v>95648.27</v>
      </c>
      <c r="D9527" t="s">
        <v>1483</v>
      </c>
      <c r="E9527" t="s">
        <v>1499</v>
      </c>
      <c r="F9527" t="s">
        <v>264</v>
      </c>
      <c r="G9527" t="s">
        <v>13</v>
      </c>
      <c r="H9527" t="s">
        <v>969</v>
      </c>
      <c r="J9527" t="s">
        <v>20539</v>
      </c>
      <c r="K9527" t="str">
        <f ca="1">IF(ISNA(XLOOKUP(A9527,Customers!A:A,Customers!A:A)),"Invalid FK","Valid")</f>
        <v>Valid</v>
      </c>
      <c r="L9527" t="str">
        <f ca="1">IF(ISNA(XLOOKUP(B9527,Vendors!A:A,Vendors!A:A)),"Invalid FK","Valid")</f>
        <v>Valid</v>
      </c>
      <c r="M9527" t="str">
        <f ca="1">IF(ISNA(XLOOKUP(C9527,Headcount!C:C,Headcount!C:C)),"Invalid FK","Valid")</f>
        <v>Valid</v>
      </c>
    </row>
    <row r="9528" spans="1:13">
      <c r="A9528" t="s">
        <v>20540</v>
      </c>
      <c r="B9528" s="1">
        <v>44815</v>
      </c>
      <c r="C9528">
        <v>-36508.15</v>
      </c>
      <c r="D9528" t="s">
        <v>1478</v>
      </c>
      <c r="E9528" t="s">
        <v>1496</v>
      </c>
      <c r="F9528" t="s">
        <v>268</v>
      </c>
      <c r="G9528" t="s">
        <v>8</v>
      </c>
      <c r="I9528" t="s">
        <v>109</v>
      </c>
      <c r="J9528" t="s">
        <v>20541</v>
      </c>
      <c r="K9528" t="str">
        <f ca="1">IF(ISNA(XLOOKUP(A9528,Customers!A:A,Customers!A:A)),"Invalid FK","Valid")</f>
        <v>Valid</v>
      </c>
      <c r="L9528" t="str">
        <f ca="1">IF(ISNA(XLOOKUP(B9528,Vendors!A:A,Vendors!A:A)),"Invalid FK","Valid")</f>
        <v>Valid</v>
      </c>
      <c r="M9528" t="str">
        <f ca="1">IF(ISNA(XLOOKUP(C9528,Headcount!C:C,Headcount!C:C)),"Invalid FK","Valid")</f>
        <v>Valid</v>
      </c>
    </row>
    <row r="9529" spans="1:13">
      <c r="A9529" t="s">
        <v>20542</v>
      </c>
      <c r="B9529" s="1">
        <v>44656</v>
      </c>
      <c r="C9529">
        <v>25676.61</v>
      </c>
      <c r="D9529" t="s">
        <v>1924</v>
      </c>
      <c r="E9529" t="s">
        <v>1924</v>
      </c>
      <c r="F9529" t="s">
        <v>264</v>
      </c>
      <c r="G9529" t="s">
        <v>13</v>
      </c>
      <c r="J9529" t="s">
        <v>20543</v>
      </c>
      <c r="K9529" t="str">
        <f ca="1">IF(ISNA(XLOOKUP(A9529,Customers!A:A,Customers!A:A)),"Invalid FK","Valid")</f>
        <v>Valid</v>
      </c>
      <c r="L9529" t="str">
        <f ca="1">IF(ISNA(XLOOKUP(B9529,Vendors!A:A,Vendors!A:A)),"Invalid FK","Valid")</f>
        <v>Valid</v>
      </c>
      <c r="M9529" t="str">
        <f ca="1">IF(ISNA(XLOOKUP(C9529,Headcount!C:C,Headcount!C:C)),"Invalid FK","Valid")</f>
        <v>Valid</v>
      </c>
    </row>
    <row r="9530" spans="1:13">
      <c r="A9530" t="s">
        <v>20544</v>
      </c>
      <c r="B9530" s="1">
        <v>44713</v>
      </c>
      <c r="C9530">
        <v>273494.83</v>
      </c>
      <c r="D9530" t="s">
        <v>1483</v>
      </c>
      <c r="E9530" t="s">
        <v>1487</v>
      </c>
      <c r="F9530" t="s">
        <v>264</v>
      </c>
      <c r="G9530" t="s">
        <v>29</v>
      </c>
      <c r="H9530" t="s">
        <v>1253</v>
      </c>
      <c r="J9530" t="s">
        <v>20545</v>
      </c>
      <c r="K9530" t="str">
        <f ca="1">IF(ISNA(XLOOKUP(A9530,Customers!A:A,Customers!A:A)),"Invalid FK","Valid")</f>
        <v>Valid</v>
      </c>
      <c r="L9530" t="str">
        <f ca="1">IF(ISNA(XLOOKUP(B9530,Vendors!A:A,Vendors!A:A)),"Invalid FK","Valid")</f>
        <v>Valid</v>
      </c>
      <c r="M9530" t="str">
        <f ca="1">IF(ISNA(XLOOKUP(C9530,Headcount!C:C,Headcount!C:C)),"Invalid FK","Valid")</f>
        <v>Valid</v>
      </c>
    </row>
    <row r="9531" spans="1:13">
      <c r="A9531" t="s">
        <v>20546</v>
      </c>
      <c r="B9531" s="1">
        <v>44850</v>
      </c>
      <c r="C9531">
        <v>169983.42</v>
      </c>
      <c r="D9531" t="s">
        <v>1483</v>
      </c>
      <c r="E9531" t="s">
        <v>1499</v>
      </c>
      <c r="F9531" t="s">
        <v>271</v>
      </c>
      <c r="G9531" t="s">
        <v>13</v>
      </c>
      <c r="H9531" t="s">
        <v>796</v>
      </c>
      <c r="J9531" t="s">
        <v>20547</v>
      </c>
      <c r="K9531" t="str">
        <f ca="1">IF(ISNA(XLOOKUP(A9531,Customers!A:A,Customers!A:A)),"Invalid FK","Valid")</f>
        <v>Valid</v>
      </c>
      <c r="L9531" t="str">
        <f ca="1">IF(ISNA(XLOOKUP(B9531,Vendors!A:A,Vendors!A:A)),"Invalid FK","Valid")</f>
        <v>Valid</v>
      </c>
      <c r="M9531" t="str">
        <f ca="1">IF(ISNA(XLOOKUP(C9531,Headcount!C:C,Headcount!C:C)),"Invalid FK","Valid")</f>
        <v>Valid</v>
      </c>
    </row>
    <row r="9532" spans="1:13">
      <c r="A9532" t="s">
        <v>20548</v>
      </c>
      <c r="B9532" s="1">
        <v>44716</v>
      </c>
      <c r="C9532">
        <v>212536.73</v>
      </c>
      <c r="D9532" t="s">
        <v>1483</v>
      </c>
      <c r="E9532" t="s">
        <v>1487</v>
      </c>
      <c r="F9532" t="s">
        <v>264</v>
      </c>
      <c r="G9532" t="s">
        <v>8</v>
      </c>
      <c r="H9532" t="s">
        <v>1213</v>
      </c>
      <c r="J9532" t="s">
        <v>20549</v>
      </c>
      <c r="K9532" t="str">
        <f ca="1">IF(ISNA(XLOOKUP(A9532,Customers!A:A,Customers!A:A)),"Invalid FK","Valid")</f>
        <v>Valid</v>
      </c>
      <c r="L9532" t="str">
        <f ca="1">IF(ISNA(XLOOKUP(B9532,Vendors!A:A,Vendors!A:A)),"Invalid FK","Valid")</f>
        <v>Valid</v>
      </c>
      <c r="M9532" t="str">
        <f ca="1">IF(ISNA(XLOOKUP(C9532,Headcount!C:C,Headcount!C:C)),"Invalid FK","Valid")</f>
        <v>Valid</v>
      </c>
    </row>
    <row r="9533" spans="1:13">
      <c r="A9533" t="s">
        <v>20550</v>
      </c>
      <c r="B9533" s="1">
        <v>45097</v>
      </c>
      <c r="C9533">
        <v>-37329.480000000003</v>
      </c>
      <c r="D9533" t="s">
        <v>1478</v>
      </c>
      <c r="E9533" t="s">
        <v>36</v>
      </c>
      <c r="F9533" t="s">
        <v>264</v>
      </c>
      <c r="G9533" t="s">
        <v>8</v>
      </c>
      <c r="I9533" t="s">
        <v>244</v>
      </c>
      <c r="J9533" t="s">
        <v>20551</v>
      </c>
      <c r="K9533" t="str">
        <f ca="1">IF(ISNA(XLOOKUP(A9533,Customers!A:A,Customers!A:A)),"Invalid FK","Valid")</f>
        <v>Valid</v>
      </c>
      <c r="L9533" t="str">
        <f ca="1">IF(ISNA(XLOOKUP(B9533,Vendors!A:A,Vendors!A:A)),"Invalid FK","Valid")</f>
        <v>Valid</v>
      </c>
      <c r="M9533" t="str">
        <f ca="1">IF(ISNA(XLOOKUP(C9533,Headcount!C:C,Headcount!C:C)),"Invalid FK","Valid")</f>
        <v>Valid</v>
      </c>
    </row>
    <row r="9534" spans="1:13">
      <c r="A9534" t="s">
        <v>20552</v>
      </c>
      <c r="B9534" s="1">
        <v>45029</v>
      </c>
      <c r="C9534">
        <v>172616.71</v>
      </c>
      <c r="D9534" t="s">
        <v>1483</v>
      </c>
      <c r="E9534" t="s">
        <v>1484</v>
      </c>
      <c r="F9534" t="s">
        <v>268</v>
      </c>
      <c r="G9534" t="s">
        <v>17</v>
      </c>
      <c r="H9534" t="s">
        <v>1395</v>
      </c>
      <c r="J9534" t="s">
        <v>20553</v>
      </c>
      <c r="K9534" t="str">
        <f ca="1">IF(ISNA(XLOOKUP(A9534,Customers!A:A,Customers!A:A)),"Invalid FK","Valid")</f>
        <v>Valid</v>
      </c>
      <c r="L9534" t="str">
        <f ca="1">IF(ISNA(XLOOKUP(B9534,Vendors!A:A,Vendors!A:A)),"Invalid FK","Valid")</f>
        <v>Valid</v>
      </c>
      <c r="M9534" t="str">
        <f ca="1">IF(ISNA(XLOOKUP(C9534,Headcount!C:C,Headcount!C:C)),"Invalid FK","Valid")</f>
        <v>Valid</v>
      </c>
    </row>
    <row r="9535" spans="1:13">
      <c r="A9535" t="s">
        <v>20554</v>
      </c>
      <c r="B9535" s="1">
        <v>44954</v>
      </c>
      <c r="C9535">
        <v>-20604.990000000002</v>
      </c>
      <c r="D9535" t="s">
        <v>1478</v>
      </c>
      <c r="E9535" t="s">
        <v>36</v>
      </c>
      <c r="F9535" t="s">
        <v>264</v>
      </c>
      <c r="G9535" t="s">
        <v>13</v>
      </c>
      <c r="I9535" t="s">
        <v>185</v>
      </c>
      <c r="J9535" t="s">
        <v>20555</v>
      </c>
      <c r="K9535" t="str">
        <f ca="1">IF(ISNA(XLOOKUP(A9535,Customers!A:A,Customers!A:A)),"Invalid FK","Valid")</f>
        <v>Valid</v>
      </c>
      <c r="L9535" t="str">
        <f ca="1">IF(ISNA(XLOOKUP(B9535,Vendors!A:A,Vendors!A:A)),"Invalid FK","Valid")</f>
        <v>Valid</v>
      </c>
      <c r="M9535" t="str">
        <f ca="1">IF(ISNA(XLOOKUP(C9535,Headcount!C:C,Headcount!C:C)),"Invalid FK","Valid")</f>
        <v>Valid</v>
      </c>
    </row>
    <row r="9536" spans="1:13">
      <c r="A9536" t="s">
        <v>20556</v>
      </c>
      <c r="B9536" s="1">
        <v>44629</v>
      </c>
      <c r="C9536">
        <v>-58408.52</v>
      </c>
      <c r="D9536" t="s">
        <v>1478</v>
      </c>
      <c r="E9536" t="s">
        <v>1496</v>
      </c>
      <c r="F9536" t="s">
        <v>271</v>
      </c>
      <c r="G9536" t="s">
        <v>29</v>
      </c>
      <c r="I9536" t="s">
        <v>181</v>
      </c>
      <c r="J9536" t="s">
        <v>20557</v>
      </c>
      <c r="K9536" t="str">
        <f ca="1">IF(ISNA(XLOOKUP(A9536,Customers!A:A,Customers!A:A)),"Invalid FK","Valid")</f>
        <v>Valid</v>
      </c>
      <c r="L9536" t="str">
        <f ca="1">IF(ISNA(XLOOKUP(B9536,Vendors!A:A,Vendors!A:A)),"Invalid FK","Valid")</f>
        <v>Valid</v>
      </c>
      <c r="M9536" t="str">
        <f ca="1">IF(ISNA(XLOOKUP(C9536,Headcount!C:C,Headcount!C:C)),"Invalid FK","Valid")</f>
        <v>Valid</v>
      </c>
    </row>
    <row r="9537" spans="1:13">
      <c r="A9537" t="s">
        <v>20558</v>
      </c>
      <c r="B9537" s="1">
        <v>44826</v>
      </c>
      <c r="C9537">
        <v>-56138.55</v>
      </c>
      <c r="D9537" t="s">
        <v>1478</v>
      </c>
      <c r="E9537" t="s">
        <v>1509</v>
      </c>
      <c r="F9537" t="s">
        <v>268</v>
      </c>
      <c r="G9537" t="s">
        <v>13</v>
      </c>
      <c r="I9537" t="s">
        <v>173</v>
      </c>
      <c r="J9537" t="s">
        <v>20559</v>
      </c>
      <c r="K9537" t="str">
        <f ca="1">IF(ISNA(XLOOKUP(A9537,Customers!A:A,Customers!A:A)),"Invalid FK","Valid")</f>
        <v>Valid</v>
      </c>
      <c r="L9537" t="str">
        <f ca="1">IF(ISNA(XLOOKUP(B9537,Vendors!A:A,Vendors!A:A)),"Invalid FK","Valid")</f>
        <v>Valid</v>
      </c>
      <c r="M9537" t="str">
        <f ca="1">IF(ISNA(XLOOKUP(C9537,Headcount!C:C,Headcount!C:C)),"Invalid FK","Valid")</f>
        <v>Valid</v>
      </c>
    </row>
    <row r="9538" spans="1:13">
      <c r="A9538" t="s">
        <v>20560</v>
      </c>
      <c r="B9538" s="1">
        <v>44747</v>
      </c>
      <c r="C9538">
        <v>4533.82</v>
      </c>
      <c r="D9538" t="s">
        <v>1924</v>
      </c>
      <c r="E9538" t="s">
        <v>1924</v>
      </c>
      <c r="F9538" t="s">
        <v>264</v>
      </c>
      <c r="G9538" t="s">
        <v>8</v>
      </c>
      <c r="J9538" t="s">
        <v>20561</v>
      </c>
      <c r="K9538" t="str">
        <f ca="1">IF(ISNA(XLOOKUP(A9538,Customers!A:A,Customers!A:A)),"Invalid FK","Valid")</f>
        <v>Valid</v>
      </c>
      <c r="L9538" t="str">
        <f ca="1">IF(ISNA(XLOOKUP(B9538,Vendors!A:A,Vendors!A:A)),"Invalid FK","Valid")</f>
        <v>Valid</v>
      </c>
      <c r="M9538" t="str">
        <f ca="1">IF(ISNA(XLOOKUP(C9538,Headcount!C:C,Headcount!C:C)),"Invalid FK","Valid")</f>
        <v>Valid</v>
      </c>
    </row>
    <row r="9539" spans="1:13">
      <c r="A9539" t="s">
        <v>20562</v>
      </c>
      <c r="B9539" s="1">
        <v>45186</v>
      </c>
      <c r="C9539">
        <v>153843.35</v>
      </c>
      <c r="D9539" t="s">
        <v>1483</v>
      </c>
      <c r="E9539" t="s">
        <v>1499</v>
      </c>
      <c r="F9539" t="s">
        <v>264</v>
      </c>
      <c r="G9539" t="s">
        <v>13</v>
      </c>
      <c r="H9539" t="s">
        <v>842</v>
      </c>
      <c r="J9539" t="s">
        <v>20563</v>
      </c>
      <c r="K9539" t="str">
        <f ca="1">IF(ISNA(XLOOKUP(A9539,Customers!A:A,Customers!A:A)),"Invalid FK","Valid")</f>
        <v>Valid</v>
      </c>
      <c r="L9539" t="str">
        <f ca="1">IF(ISNA(XLOOKUP(B9539,Vendors!A:A,Vendors!A:A)),"Invalid FK","Valid")</f>
        <v>Valid</v>
      </c>
      <c r="M9539" t="str">
        <f ca="1">IF(ISNA(XLOOKUP(C9539,Headcount!C:C,Headcount!C:C)),"Invalid FK","Valid")</f>
        <v>Valid</v>
      </c>
    </row>
    <row r="9540" spans="1:13">
      <c r="A9540" t="s">
        <v>20564</v>
      </c>
      <c r="B9540" s="1">
        <v>44590</v>
      </c>
      <c r="C9540">
        <v>85640.75</v>
      </c>
      <c r="D9540" t="s">
        <v>1483</v>
      </c>
      <c r="E9540" t="s">
        <v>1484</v>
      </c>
      <c r="F9540" t="s">
        <v>268</v>
      </c>
      <c r="G9540" t="s">
        <v>29</v>
      </c>
      <c r="H9540" t="s">
        <v>1117</v>
      </c>
      <c r="J9540" t="s">
        <v>20565</v>
      </c>
      <c r="K9540" t="str">
        <f ca="1">IF(ISNA(XLOOKUP(A9540,Customers!A:A,Customers!A:A)),"Invalid FK","Valid")</f>
        <v>Valid</v>
      </c>
      <c r="L9540" t="str">
        <f ca="1">IF(ISNA(XLOOKUP(B9540,Vendors!A:A,Vendors!A:A)),"Invalid FK","Valid")</f>
        <v>Valid</v>
      </c>
      <c r="M9540" t="str">
        <f ca="1">IF(ISNA(XLOOKUP(C9540,Headcount!C:C,Headcount!C:C)),"Invalid FK","Valid")</f>
        <v>Valid</v>
      </c>
    </row>
    <row r="9541" spans="1:13">
      <c r="A9541" t="s">
        <v>20566</v>
      </c>
      <c r="B9541" s="1">
        <v>44720</v>
      </c>
      <c r="C9541">
        <v>70272.490000000005</v>
      </c>
      <c r="D9541" t="s">
        <v>1483</v>
      </c>
      <c r="E9541" t="s">
        <v>1484</v>
      </c>
      <c r="F9541" t="s">
        <v>271</v>
      </c>
      <c r="G9541" t="s">
        <v>17</v>
      </c>
      <c r="H9541" t="s">
        <v>760</v>
      </c>
      <c r="J9541" t="s">
        <v>20567</v>
      </c>
      <c r="K9541" t="str">
        <f ca="1">IF(ISNA(XLOOKUP(A9541,Customers!A:A,Customers!A:A)),"Invalid FK","Valid")</f>
        <v>Valid</v>
      </c>
      <c r="L9541" t="str">
        <f ca="1">IF(ISNA(XLOOKUP(B9541,Vendors!A:A,Vendors!A:A)),"Invalid FK","Valid")</f>
        <v>Valid</v>
      </c>
      <c r="M9541" t="str">
        <f ca="1">IF(ISNA(XLOOKUP(C9541,Headcount!C:C,Headcount!C:C)),"Invalid FK","Valid")</f>
        <v>Valid</v>
      </c>
    </row>
    <row r="9542" spans="1:13">
      <c r="A9542" t="s">
        <v>20568</v>
      </c>
      <c r="B9542" s="1">
        <v>44896</v>
      </c>
      <c r="C9542">
        <v>124213.99</v>
      </c>
      <c r="D9542" t="s">
        <v>1483</v>
      </c>
      <c r="E9542" t="s">
        <v>1484</v>
      </c>
      <c r="F9542" t="s">
        <v>268</v>
      </c>
      <c r="G9542" t="s">
        <v>29</v>
      </c>
      <c r="H9542" t="s">
        <v>1047</v>
      </c>
      <c r="J9542" t="s">
        <v>20569</v>
      </c>
      <c r="K9542" t="str">
        <f ca="1">IF(ISNA(XLOOKUP(A9542,Customers!A:A,Customers!A:A)),"Invalid FK","Valid")</f>
        <v>Valid</v>
      </c>
      <c r="L9542" t="str">
        <f ca="1">IF(ISNA(XLOOKUP(B9542,Vendors!A:A,Vendors!A:A)),"Invalid FK","Valid")</f>
        <v>Valid</v>
      </c>
      <c r="M9542" t="str">
        <f ca="1">IF(ISNA(XLOOKUP(C9542,Headcount!C:C,Headcount!C:C)),"Invalid FK","Valid")</f>
        <v>Valid</v>
      </c>
    </row>
    <row r="9543" spans="1:13">
      <c r="A9543" t="s">
        <v>20570</v>
      </c>
      <c r="B9543" s="1">
        <v>44670</v>
      </c>
      <c r="C9543">
        <v>112609.82</v>
      </c>
      <c r="D9543" t="s">
        <v>1483</v>
      </c>
      <c r="E9543" t="s">
        <v>1487</v>
      </c>
      <c r="F9543" t="s">
        <v>264</v>
      </c>
      <c r="G9543" t="s">
        <v>8</v>
      </c>
      <c r="H9543" t="s">
        <v>1111</v>
      </c>
      <c r="J9543" t="s">
        <v>20571</v>
      </c>
      <c r="K9543" t="str">
        <f ca="1">IF(ISNA(XLOOKUP(A9543,Customers!A:A,Customers!A:A)),"Invalid FK","Valid")</f>
        <v>Valid</v>
      </c>
      <c r="L9543" t="str">
        <f ca="1">IF(ISNA(XLOOKUP(B9543,Vendors!A:A,Vendors!A:A)),"Invalid FK","Valid")</f>
        <v>Valid</v>
      </c>
      <c r="M9543" t="str">
        <f ca="1">IF(ISNA(XLOOKUP(C9543,Headcount!C:C,Headcount!C:C)),"Invalid FK","Valid")</f>
        <v>Valid</v>
      </c>
    </row>
    <row r="9544" spans="1:13">
      <c r="A9544" t="s">
        <v>20572</v>
      </c>
      <c r="B9544" s="1">
        <v>45137</v>
      </c>
      <c r="C9544">
        <v>95460.4</v>
      </c>
      <c r="D9544" t="s">
        <v>1483</v>
      </c>
      <c r="E9544" t="s">
        <v>1499</v>
      </c>
      <c r="F9544" t="s">
        <v>264</v>
      </c>
      <c r="G9544" t="s">
        <v>8</v>
      </c>
      <c r="H9544" t="s">
        <v>1139</v>
      </c>
      <c r="J9544" t="s">
        <v>20573</v>
      </c>
      <c r="K9544" t="str">
        <f ca="1">IF(ISNA(XLOOKUP(A9544,Customers!A:A,Customers!A:A)),"Invalid FK","Valid")</f>
        <v>Valid</v>
      </c>
      <c r="L9544" t="str">
        <f ca="1">IF(ISNA(XLOOKUP(B9544,Vendors!A:A,Vendors!A:A)),"Invalid FK","Valid")</f>
        <v>Valid</v>
      </c>
      <c r="M9544" t="str">
        <f ca="1">IF(ISNA(XLOOKUP(C9544,Headcount!C:C,Headcount!C:C)),"Invalid FK","Valid")</f>
        <v>Valid</v>
      </c>
    </row>
    <row r="9545" spans="1:13">
      <c r="A9545" t="s">
        <v>20574</v>
      </c>
      <c r="B9545" s="1">
        <v>44939</v>
      </c>
      <c r="C9545">
        <v>161028.74</v>
      </c>
      <c r="D9545" t="s">
        <v>1483</v>
      </c>
      <c r="E9545" t="s">
        <v>1484</v>
      </c>
      <c r="F9545" t="s">
        <v>264</v>
      </c>
      <c r="G9545" t="s">
        <v>8</v>
      </c>
      <c r="H9545" t="s">
        <v>858</v>
      </c>
      <c r="J9545" t="s">
        <v>20575</v>
      </c>
      <c r="K9545" t="str">
        <f ca="1">IF(ISNA(XLOOKUP(A9545,Customers!A:A,Customers!A:A)),"Invalid FK","Valid")</f>
        <v>Valid</v>
      </c>
      <c r="L9545" t="str">
        <f ca="1">IF(ISNA(XLOOKUP(B9545,Vendors!A:A,Vendors!A:A)),"Invalid FK","Valid")</f>
        <v>Valid</v>
      </c>
      <c r="M9545" t="str">
        <f ca="1">IF(ISNA(XLOOKUP(C9545,Headcount!C:C,Headcount!C:C)),"Invalid FK","Valid")</f>
        <v>Valid</v>
      </c>
    </row>
    <row r="9546" spans="1:13">
      <c r="A9546" t="s">
        <v>20576</v>
      </c>
      <c r="B9546" s="1">
        <v>45092</v>
      </c>
      <c r="C9546">
        <v>-41710.42</v>
      </c>
      <c r="D9546" t="s">
        <v>1478</v>
      </c>
      <c r="E9546" t="s">
        <v>1496</v>
      </c>
      <c r="F9546" t="s">
        <v>264</v>
      </c>
      <c r="G9546" t="s">
        <v>13</v>
      </c>
      <c r="I9546" t="s">
        <v>95</v>
      </c>
      <c r="J9546" t="s">
        <v>20577</v>
      </c>
      <c r="K9546" t="str">
        <f ca="1">IF(ISNA(XLOOKUP(A9546,Customers!A:A,Customers!A:A)),"Invalid FK","Valid")</f>
        <v>Valid</v>
      </c>
      <c r="L9546" t="str">
        <f ca="1">IF(ISNA(XLOOKUP(B9546,Vendors!A:A,Vendors!A:A)),"Invalid FK","Valid")</f>
        <v>Valid</v>
      </c>
      <c r="M9546" t="str">
        <f ca="1">IF(ISNA(XLOOKUP(C9546,Headcount!C:C,Headcount!C:C)),"Invalid FK","Valid")</f>
        <v>Valid</v>
      </c>
    </row>
    <row r="9547" spans="1:13">
      <c r="A9547" t="s">
        <v>20578</v>
      </c>
      <c r="B9547" s="1">
        <v>44972</v>
      </c>
      <c r="C9547">
        <v>-37760.910000000003</v>
      </c>
      <c r="D9547" t="s">
        <v>1478</v>
      </c>
      <c r="E9547" t="s">
        <v>36</v>
      </c>
      <c r="F9547" t="s">
        <v>271</v>
      </c>
      <c r="G9547" t="s">
        <v>17</v>
      </c>
      <c r="I9547" t="s">
        <v>185</v>
      </c>
      <c r="J9547" t="s">
        <v>20579</v>
      </c>
      <c r="K9547" t="str">
        <f ca="1">IF(ISNA(XLOOKUP(A9547,Customers!A:A,Customers!A:A)),"Invalid FK","Valid")</f>
        <v>Valid</v>
      </c>
      <c r="L9547" t="str">
        <f ca="1">IF(ISNA(XLOOKUP(B9547,Vendors!A:A,Vendors!A:A)),"Invalid FK","Valid")</f>
        <v>Valid</v>
      </c>
      <c r="M9547" t="str">
        <f ca="1">IF(ISNA(XLOOKUP(C9547,Headcount!C:C,Headcount!C:C)),"Invalid FK","Valid")</f>
        <v>Valid</v>
      </c>
    </row>
    <row r="9548" spans="1:13">
      <c r="A9548" t="s">
        <v>20580</v>
      </c>
      <c r="B9548" s="1">
        <v>45192</v>
      </c>
      <c r="C9548">
        <v>-5587.6</v>
      </c>
      <c r="D9548" t="s">
        <v>1478</v>
      </c>
      <c r="E9548" t="s">
        <v>1534</v>
      </c>
      <c r="F9548" t="s">
        <v>264</v>
      </c>
      <c r="G9548" t="s">
        <v>13</v>
      </c>
      <c r="I9548" t="s">
        <v>10</v>
      </c>
      <c r="J9548" t="s">
        <v>20581</v>
      </c>
      <c r="K9548" t="str">
        <f ca="1">IF(ISNA(XLOOKUP(A9548,Customers!A:A,Customers!A:A)),"Invalid FK","Valid")</f>
        <v>Valid</v>
      </c>
      <c r="L9548" t="str">
        <f ca="1">IF(ISNA(XLOOKUP(B9548,Vendors!A:A,Vendors!A:A)),"Invalid FK","Valid")</f>
        <v>Valid</v>
      </c>
      <c r="M9548" t="str">
        <f ca="1">IF(ISNA(XLOOKUP(C9548,Headcount!C:C,Headcount!C:C)),"Invalid FK","Valid")</f>
        <v>Valid</v>
      </c>
    </row>
    <row r="9549" spans="1:13">
      <c r="A9549" t="s">
        <v>20582</v>
      </c>
      <c r="B9549" s="1">
        <v>44707</v>
      </c>
      <c r="C9549">
        <v>-53615.4</v>
      </c>
      <c r="D9549" t="s">
        <v>1478</v>
      </c>
      <c r="E9549" t="s">
        <v>1509</v>
      </c>
      <c r="F9549" t="s">
        <v>271</v>
      </c>
      <c r="G9549" t="s">
        <v>13</v>
      </c>
      <c r="I9549" t="s">
        <v>81</v>
      </c>
      <c r="J9549" t="s">
        <v>20583</v>
      </c>
      <c r="K9549" t="str">
        <f ca="1">IF(ISNA(XLOOKUP(A9549,Customers!A:A,Customers!A:A)),"Invalid FK","Valid")</f>
        <v>Valid</v>
      </c>
      <c r="L9549" t="str">
        <f ca="1">IF(ISNA(XLOOKUP(B9549,Vendors!A:A,Vendors!A:A)),"Invalid FK","Valid")</f>
        <v>Valid</v>
      </c>
      <c r="M9549" t="str">
        <f ca="1">IF(ISNA(XLOOKUP(C9549,Headcount!C:C,Headcount!C:C)),"Invalid FK","Valid")</f>
        <v>Valid</v>
      </c>
    </row>
    <row r="9550" spans="1:13">
      <c r="A9550" t="s">
        <v>20584</v>
      </c>
      <c r="B9550" s="1">
        <v>44742</v>
      </c>
      <c r="C9550">
        <v>204490.27</v>
      </c>
      <c r="D9550" t="s">
        <v>1483</v>
      </c>
      <c r="E9550" t="s">
        <v>1484</v>
      </c>
      <c r="F9550" t="s">
        <v>268</v>
      </c>
      <c r="G9550" t="s">
        <v>29</v>
      </c>
      <c r="H9550" t="s">
        <v>884</v>
      </c>
      <c r="J9550" t="s">
        <v>20585</v>
      </c>
      <c r="K9550" t="str">
        <f ca="1">IF(ISNA(XLOOKUP(A9550,Customers!A:A,Customers!A:A)),"Invalid FK","Valid")</f>
        <v>Valid</v>
      </c>
      <c r="L9550" t="str">
        <f ca="1">IF(ISNA(XLOOKUP(B9550,Vendors!A:A,Vendors!A:A)),"Invalid FK","Valid")</f>
        <v>Valid</v>
      </c>
      <c r="M9550" t="str">
        <f ca="1">IF(ISNA(XLOOKUP(C9550,Headcount!C:C,Headcount!C:C)),"Invalid FK","Valid")</f>
        <v>Valid</v>
      </c>
    </row>
    <row r="9551" spans="1:13">
      <c r="A9551" t="s">
        <v>20586</v>
      </c>
      <c r="B9551" s="1">
        <v>45257</v>
      </c>
      <c r="C9551">
        <v>133108.59</v>
      </c>
      <c r="D9551" t="s">
        <v>1483</v>
      </c>
      <c r="E9551" t="s">
        <v>1484</v>
      </c>
      <c r="F9551" t="s">
        <v>268</v>
      </c>
      <c r="G9551" t="s">
        <v>17</v>
      </c>
      <c r="H9551" t="s">
        <v>1039</v>
      </c>
      <c r="J9551" t="s">
        <v>20587</v>
      </c>
      <c r="K9551" t="str">
        <f ca="1">IF(ISNA(XLOOKUP(A9551,Customers!A:A,Customers!A:A)),"Invalid FK","Valid")</f>
        <v>Valid</v>
      </c>
      <c r="L9551" t="str">
        <f ca="1">IF(ISNA(XLOOKUP(B9551,Vendors!A:A,Vendors!A:A)),"Invalid FK","Valid")</f>
        <v>Valid</v>
      </c>
      <c r="M9551" t="str">
        <f ca="1">IF(ISNA(XLOOKUP(C9551,Headcount!C:C,Headcount!C:C)),"Invalid FK","Valid")</f>
        <v>Valid</v>
      </c>
    </row>
    <row r="9552" spans="1:13">
      <c r="A9552" t="s">
        <v>20588</v>
      </c>
      <c r="B9552" s="1">
        <v>44883</v>
      </c>
      <c r="C9552">
        <v>-41143.29</v>
      </c>
      <c r="D9552" t="s">
        <v>1478</v>
      </c>
      <c r="E9552" t="s">
        <v>36</v>
      </c>
      <c r="F9552" t="s">
        <v>264</v>
      </c>
      <c r="G9552" t="s">
        <v>8</v>
      </c>
      <c r="I9552" t="s">
        <v>115</v>
      </c>
      <c r="J9552" t="s">
        <v>20589</v>
      </c>
      <c r="K9552" t="str">
        <f ca="1">IF(ISNA(XLOOKUP(A9552,Customers!A:A,Customers!A:A)),"Invalid FK","Valid")</f>
        <v>Valid</v>
      </c>
      <c r="L9552" t="str">
        <f ca="1">IF(ISNA(XLOOKUP(B9552,Vendors!A:A,Vendors!A:A)),"Invalid FK","Valid")</f>
        <v>Valid</v>
      </c>
      <c r="M9552" t="str">
        <f ca="1">IF(ISNA(XLOOKUP(C9552,Headcount!C:C,Headcount!C:C)),"Invalid FK","Valid")</f>
        <v>Valid</v>
      </c>
    </row>
    <row r="9553" spans="1:13">
      <c r="A9553" t="s">
        <v>20590</v>
      </c>
      <c r="B9553" s="1">
        <v>44702</v>
      </c>
      <c r="C9553">
        <v>-28333.57</v>
      </c>
      <c r="D9553" t="s">
        <v>1478</v>
      </c>
      <c r="E9553" t="s">
        <v>1509</v>
      </c>
      <c r="F9553" t="s">
        <v>264</v>
      </c>
      <c r="G9553" t="s">
        <v>8</v>
      </c>
      <c r="I9553" t="s">
        <v>23</v>
      </c>
      <c r="J9553" t="s">
        <v>20591</v>
      </c>
      <c r="K9553" t="str">
        <f ca="1">IF(ISNA(XLOOKUP(A9553,Customers!A:A,Customers!A:A)),"Invalid FK","Valid")</f>
        <v>Valid</v>
      </c>
      <c r="L9553" t="str">
        <f ca="1">IF(ISNA(XLOOKUP(B9553,Vendors!A:A,Vendors!A:A)),"Invalid FK","Valid")</f>
        <v>Valid</v>
      </c>
      <c r="M9553" t="str">
        <f ca="1">IF(ISNA(XLOOKUP(C9553,Headcount!C:C,Headcount!C:C)),"Invalid FK","Valid")</f>
        <v>Valid</v>
      </c>
    </row>
    <row r="9554" spans="1:13">
      <c r="A9554" t="s">
        <v>20592</v>
      </c>
      <c r="B9554" s="1">
        <v>44609</v>
      </c>
      <c r="C9554">
        <v>157930</v>
      </c>
      <c r="D9554" t="s">
        <v>1483</v>
      </c>
      <c r="E9554" t="s">
        <v>1487</v>
      </c>
      <c r="F9554" t="s">
        <v>271</v>
      </c>
      <c r="G9554" t="s">
        <v>13</v>
      </c>
      <c r="H9554" t="s">
        <v>770</v>
      </c>
      <c r="J9554" t="s">
        <v>20593</v>
      </c>
      <c r="K9554" t="str">
        <f ca="1">IF(ISNA(XLOOKUP(A9554,Customers!A:A,Customers!A:A)),"Invalid FK","Valid")</f>
        <v>Valid</v>
      </c>
      <c r="L9554" t="str">
        <f ca="1">IF(ISNA(XLOOKUP(B9554,Vendors!A:A,Vendors!A:A)),"Invalid FK","Valid")</f>
        <v>Valid</v>
      </c>
      <c r="M9554" t="str">
        <f ca="1">IF(ISNA(XLOOKUP(C9554,Headcount!C:C,Headcount!C:C)),"Invalid FK","Valid")</f>
        <v>Valid</v>
      </c>
    </row>
    <row r="9555" spans="1:13">
      <c r="A9555" t="s">
        <v>20594</v>
      </c>
      <c r="B9555" s="1">
        <v>45118</v>
      </c>
      <c r="C9555">
        <v>-60765.42</v>
      </c>
      <c r="D9555" t="s">
        <v>1478</v>
      </c>
      <c r="E9555" t="s">
        <v>7</v>
      </c>
      <c r="F9555" t="s">
        <v>264</v>
      </c>
      <c r="G9555" t="s">
        <v>29</v>
      </c>
      <c r="I9555" t="s">
        <v>169</v>
      </c>
      <c r="J9555" t="s">
        <v>20595</v>
      </c>
      <c r="K9555" t="str">
        <f ca="1">IF(ISNA(XLOOKUP(A9555,Customers!A:A,Customers!A:A)),"Invalid FK","Valid")</f>
        <v>Valid</v>
      </c>
      <c r="L9555" t="str">
        <f ca="1">IF(ISNA(XLOOKUP(B9555,Vendors!A:A,Vendors!A:A)),"Invalid FK","Valid")</f>
        <v>Valid</v>
      </c>
      <c r="M9555" t="str">
        <f ca="1">IF(ISNA(XLOOKUP(C9555,Headcount!C:C,Headcount!C:C)),"Invalid FK","Valid")</f>
        <v>Valid</v>
      </c>
    </row>
    <row r="9556" spans="1:13">
      <c r="A9556" t="s">
        <v>20596</v>
      </c>
      <c r="B9556" s="1">
        <v>45163</v>
      </c>
      <c r="C9556">
        <v>144268.66</v>
      </c>
      <c r="D9556" t="s">
        <v>1483</v>
      </c>
      <c r="E9556" t="s">
        <v>1499</v>
      </c>
      <c r="F9556" t="s">
        <v>264</v>
      </c>
      <c r="G9556" t="s">
        <v>13</v>
      </c>
      <c r="H9556" t="s">
        <v>961</v>
      </c>
      <c r="J9556" t="s">
        <v>20597</v>
      </c>
      <c r="K9556" t="str">
        <f ca="1">IF(ISNA(XLOOKUP(A9556,Customers!A:A,Customers!A:A)),"Invalid FK","Valid")</f>
        <v>Valid</v>
      </c>
      <c r="L9556" t="str">
        <f ca="1">IF(ISNA(XLOOKUP(B9556,Vendors!A:A,Vendors!A:A)),"Invalid FK","Valid")</f>
        <v>Valid</v>
      </c>
      <c r="M9556" t="str">
        <f ca="1">IF(ISNA(XLOOKUP(C9556,Headcount!C:C,Headcount!C:C)),"Invalid FK","Valid")</f>
        <v>Valid</v>
      </c>
    </row>
    <row r="9557" spans="1:13">
      <c r="A9557" t="s">
        <v>20598</v>
      </c>
      <c r="B9557" s="1">
        <v>44577</v>
      </c>
      <c r="C9557">
        <v>-26886.43</v>
      </c>
      <c r="D9557" t="s">
        <v>1478</v>
      </c>
      <c r="E9557" t="s">
        <v>1496</v>
      </c>
      <c r="F9557" t="s">
        <v>271</v>
      </c>
      <c r="G9557" t="s">
        <v>13</v>
      </c>
      <c r="I9557" t="s">
        <v>207</v>
      </c>
      <c r="J9557" t="s">
        <v>20599</v>
      </c>
      <c r="K9557" t="str">
        <f ca="1">IF(ISNA(XLOOKUP(A9557,Customers!A:A,Customers!A:A)),"Invalid FK","Valid")</f>
        <v>Valid</v>
      </c>
      <c r="L9557" t="str">
        <f ca="1">IF(ISNA(XLOOKUP(B9557,Vendors!A:A,Vendors!A:A)),"Invalid FK","Valid")</f>
        <v>Valid</v>
      </c>
      <c r="M9557" t="str">
        <f ca="1">IF(ISNA(XLOOKUP(C9557,Headcount!C:C,Headcount!C:C)),"Invalid FK","Valid")</f>
        <v>Valid</v>
      </c>
    </row>
    <row r="9558" spans="1:13">
      <c r="A9558" t="s">
        <v>20600</v>
      </c>
      <c r="B9558" s="1">
        <v>45277</v>
      </c>
      <c r="C9558">
        <v>271126.14</v>
      </c>
      <c r="D9558" t="s">
        <v>1483</v>
      </c>
      <c r="E9558" t="s">
        <v>1484</v>
      </c>
      <c r="F9558" t="s">
        <v>264</v>
      </c>
      <c r="G9558" t="s">
        <v>17</v>
      </c>
      <c r="H9558" t="s">
        <v>716</v>
      </c>
      <c r="J9558" t="s">
        <v>20601</v>
      </c>
      <c r="K9558" t="str">
        <f ca="1">IF(ISNA(XLOOKUP(A9558,Customers!A:A,Customers!A:A)),"Invalid FK","Valid")</f>
        <v>Valid</v>
      </c>
      <c r="L9558" t="str">
        <f ca="1">IF(ISNA(XLOOKUP(B9558,Vendors!A:A,Vendors!A:A)),"Invalid FK","Valid")</f>
        <v>Valid</v>
      </c>
      <c r="M9558" t="str">
        <f ca="1">IF(ISNA(XLOOKUP(C9558,Headcount!C:C,Headcount!C:C)),"Invalid FK","Valid")</f>
        <v>Valid</v>
      </c>
    </row>
    <row r="9559" spans="1:13">
      <c r="A9559" t="s">
        <v>20602</v>
      </c>
      <c r="B9559" s="1">
        <v>45139</v>
      </c>
      <c r="C9559">
        <v>137246.47</v>
      </c>
      <c r="D9559" t="s">
        <v>1483</v>
      </c>
      <c r="E9559" t="s">
        <v>1499</v>
      </c>
      <c r="F9559" t="s">
        <v>264</v>
      </c>
      <c r="G9559" t="s">
        <v>17</v>
      </c>
      <c r="H9559" t="s">
        <v>1047</v>
      </c>
      <c r="J9559" t="s">
        <v>20603</v>
      </c>
      <c r="K9559" t="str">
        <f ca="1">IF(ISNA(XLOOKUP(A9559,Customers!A:A,Customers!A:A)),"Invalid FK","Valid")</f>
        <v>Valid</v>
      </c>
      <c r="L9559" t="str">
        <f ca="1">IF(ISNA(XLOOKUP(B9559,Vendors!A:A,Vendors!A:A)),"Invalid FK","Valid")</f>
        <v>Valid</v>
      </c>
      <c r="M9559" t="str">
        <f ca="1">IF(ISNA(XLOOKUP(C9559,Headcount!C:C,Headcount!C:C)),"Invalid FK","Valid")</f>
        <v>Valid</v>
      </c>
    </row>
    <row r="9560" spans="1:13">
      <c r="A9560" t="s">
        <v>20604</v>
      </c>
      <c r="B9560" s="1">
        <v>44825</v>
      </c>
      <c r="C9560">
        <v>-24297.52</v>
      </c>
      <c r="D9560" t="s">
        <v>1478</v>
      </c>
      <c r="E9560" t="s">
        <v>1509</v>
      </c>
      <c r="F9560" t="s">
        <v>271</v>
      </c>
      <c r="G9560" t="s">
        <v>29</v>
      </c>
      <c r="I9560" t="s">
        <v>143</v>
      </c>
      <c r="J9560" t="s">
        <v>20605</v>
      </c>
      <c r="K9560" t="str">
        <f ca="1">IF(ISNA(XLOOKUP(A9560,Customers!A:A,Customers!A:A)),"Invalid FK","Valid")</f>
        <v>Valid</v>
      </c>
      <c r="L9560" t="str">
        <f ca="1">IF(ISNA(XLOOKUP(B9560,Vendors!A:A,Vendors!A:A)),"Invalid FK","Valid")</f>
        <v>Valid</v>
      </c>
      <c r="M9560" t="str">
        <f ca="1">IF(ISNA(XLOOKUP(C9560,Headcount!C:C,Headcount!C:C)),"Invalid FK","Valid")</f>
        <v>Valid</v>
      </c>
    </row>
    <row r="9561" spans="1:13">
      <c r="A9561" t="s">
        <v>20606</v>
      </c>
      <c r="B9561" s="1">
        <v>44708</v>
      </c>
      <c r="C9561">
        <v>141563.59</v>
      </c>
      <c r="D9561" t="s">
        <v>1483</v>
      </c>
      <c r="E9561" t="s">
        <v>1484</v>
      </c>
      <c r="F9561" t="s">
        <v>264</v>
      </c>
      <c r="G9561" t="s">
        <v>29</v>
      </c>
      <c r="H9561" t="s">
        <v>1211</v>
      </c>
      <c r="J9561" t="s">
        <v>20607</v>
      </c>
      <c r="K9561" t="str">
        <f ca="1">IF(ISNA(XLOOKUP(A9561,Customers!A:A,Customers!A:A)),"Invalid FK","Valid")</f>
        <v>Valid</v>
      </c>
      <c r="L9561" t="str">
        <f ca="1">IF(ISNA(XLOOKUP(B9561,Vendors!A:A,Vendors!A:A)),"Invalid FK","Valid")</f>
        <v>Valid</v>
      </c>
      <c r="M9561" t="str">
        <f ca="1">IF(ISNA(XLOOKUP(C9561,Headcount!C:C,Headcount!C:C)),"Invalid FK","Valid")</f>
        <v>Valid</v>
      </c>
    </row>
    <row r="9562" spans="1:13">
      <c r="A9562" t="s">
        <v>20608</v>
      </c>
      <c r="B9562" s="1">
        <v>44944</v>
      </c>
      <c r="C9562">
        <v>13803</v>
      </c>
      <c r="D9562" t="s">
        <v>1587</v>
      </c>
      <c r="E9562" t="s">
        <v>1587</v>
      </c>
      <c r="F9562" t="s">
        <v>268</v>
      </c>
      <c r="G9562" t="s">
        <v>8</v>
      </c>
      <c r="J9562" t="s">
        <v>20609</v>
      </c>
      <c r="K9562" t="str">
        <f ca="1">IF(ISNA(XLOOKUP(A9562,Customers!A:A,Customers!A:A)),"Invalid FK","Valid")</f>
        <v>Valid</v>
      </c>
      <c r="L9562" t="str">
        <f ca="1">IF(ISNA(XLOOKUP(B9562,Vendors!A:A,Vendors!A:A)),"Invalid FK","Valid")</f>
        <v>Valid</v>
      </c>
      <c r="M9562" t="str">
        <f ca="1">IF(ISNA(XLOOKUP(C9562,Headcount!C:C,Headcount!C:C)),"Invalid FK","Valid")</f>
        <v>Valid</v>
      </c>
    </row>
    <row r="9563" spans="1:13">
      <c r="A9563" t="s">
        <v>20610</v>
      </c>
      <c r="B9563" s="1">
        <v>45099</v>
      </c>
      <c r="C9563">
        <v>118294.91</v>
      </c>
      <c r="D9563" t="s">
        <v>1483</v>
      </c>
      <c r="E9563" t="s">
        <v>1487</v>
      </c>
      <c r="F9563" t="s">
        <v>271</v>
      </c>
      <c r="G9563" t="s">
        <v>8</v>
      </c>
      <c r="H9563" t="s">
        <v>1013</v>
      </c>
      <c r="J9563" t="s">
        <v>20611</v>
      </c>
      <c r="K9563" t="str">
        <f ca="1">IF(ISNA(XLOOKUP(A9563,Customers!A:A,Customers!A:A)),"Invalid FK","Valid")</f>
        <v>Valid</v>
      </c>
      <c r="L9563" t="str">
        <f ca="1">IF(ISNA(XLOOKUP(B9563,Vendors!A:A,Vendors!A:A)),"Invalid FK","Valid")</f>
        <v>Valid</v>
      </c>
      <c r="M9563" t="str">
        <f ca="1">IF(ISNA(XLOOKUP(C9563,Headcount!C:C,Headcount!C:C)),"Invalid FK","Valid")</f>
        <v>Valid</v>
      </c>
    </row>
    <row r="9564" spans="1:13">
      <c r="A9564" t="s">
        <v>20612</v>
      </c>
      <c r="B9564" s="1">
        <v>45092</v>
      </c>
      <c r="C9564">
        <v>59931.17</v>
      </c>
      <c r="D9564" t="s">
        <v>1483</v>
      </c>
      <c r="E9564" t="s">
        <v>1484</v>
      </c>
      <c r="F9564" t="s">
        <v>268</v>
      </c>
      <c r="G9564" t="s">
        <v>17</v>
      </c>
      <c r="H9564" t="s">
        <v>846</v>
      </c>
      <c r="J9564" t="s">
        <v>20613</v>
      </c>
      <c r="K9564" t="str">
        <f ca="1">IF(ISNA(XLOOKUP(A9564,Customers!A:A,Customers!A:A)),"Invalid FK","Valid")</f>
        <v>Valid</v>
      </c>
      <c r="L9564" t="str">
        <f ca="1">IF(ISNA(XLOOKUP(B9564,Vendors!A:A,Vendors!A:A)),"Invalid FK","Valid")</f>
        <v>Valid</v>
      </c>
      <c r="M9564" t="str">
        <f ca="1">IF(ISNA(XLOOKUP(C9564,Headcount!C:C,Headcount!C:C)),"Invalid FK","Valid")</f>
        <v>Valid</v>
      </c>
    </row>
    <row r="9565" spans="1:13">
      <c r="A9565" t="s">
        <v>20614</v>
      </c>
      <c r="B9565" s="1">
        <v>45131</v>
      </c>
      <c r="C9565">
        <v>186353.3</v>
      </c>
      <c r="D9565" t="s">
        <v>1483</v>
      </c>
      <c r="E9565" t="s">
        <v>1484</v>
      </c>
      <c r="F9565" t="s">
        <v>268</v>
      </c>
      <c r="G9565" t="s">
        <v>13</v>
      </c>
      <c r="H9565" t="s">
        <v>720</v>
      </c>
      <c r="J9565" t="s">
        <v>20615</v>
      </c>
      <c r="K9565" t="str">
        <f ca="1">IF(ISNA(XLOOKUP(A9565,Customers!A:A,Customers!A:A)),"Invalid FK","Valid")</f>
        <v>Valid</v>
      </c>
      <c r="L9565" t="str">
        <f ca="1">IF(ISNA(XLOOKUP(B9565,Vendors!A:A,Vendors!A:A)),"Invalid FK","Valid")</f>
        <v>Valid</v>
      </c>
      <c r="M9565" t="str">
        <f ca="1">IF(ISNA(XLOOKUP(C9565,Headcount!C:C,Headcount!C:C)),"Invalid FK","Valid")</f>
        <v>Valid</v>
      </c>
    </row>
    <row r="9566" spans="1:13">
      <c r="A9566" t="s">
        <v>20616</v>
      </c>
      <c r="B9566" s="1">
        <v>44621</v>
      </c>
      <c r="C9566">
        <v>-55234.31</v>
      </c>
      <c r="D9566" t="s">
        <v>1478</v>
      </c>
      <c r="E9566" t="s">
        <v>7</v>
      </c>
      <c r="F9566" t="s">
        <v>264</v>
      </c>
      <c r="G9566" t="s">
        <v>8</v>
      </c>
      <c r="I9566" t="s">
        <v>219</v>
      </c>
      <c r="J9566" t="s">
        <v>20617</v>
      </c>
      <c r="K9566" t="str">
        <f ca="1">IF(ISNA(XLOOKUP(A9566,Customers!A:A,Customers!A:A)),"Invalid FK","Valid")</f>
        <v>Valid</v>
      </c>
      <c r="L9566" t="str">
        <f ca="1">IF(ISNA(XLOOKUP(B9566,Vendors!A:A,Vendors!A:A)),"Invalid FK","Valid")</f>
        <v>Valid</v>
      </c>
      <c r="M9566" t="str">
        <f ca="1">IF(ISNA(XLOOKUP(C9566,Headcount!C:C,Headcount!C:C)),"Invalid FK","Valid")</f>
        <v>Valid</v>
      </c>
    </row>
    <row r="9567" spans="1:13">
      <c r="A9567" t="s">
        <v>20618</v>
      </c>
      <c r="B9567" s="1">
        <v>44819</v>
      </c>
      <c r="C9567">
        <v>125326.82</v>
      </c>
      <c r="D9567" t="s">
        <v>1483</v>
      </c>
      <c r="E9567" t="s">
        <v>1487</v>
      </c>
      <c r="F9567" t="s">
        <v>268</v>
      </c>
      <c r="G9567" t="s">
        <v>17</v>
      </c>
      <c r="H9567" t="s">
        <v>1181</v>
      </c>
      <c r="J9567" t="s">
        <v>20619</v>
      </c>
      <c r="K9567" t="str">
        <f ca="1">IF(ISNA(XLOOKUP(A9567,Customers!A:A,Customers!A:A)),"Invalid FK","Valid")</f>
        <v>Valid</v>
      </c>
      <c r="L9567" t="str">
        <f ca="1">IF(ISNA(XLOOKUP(B9567,Vendors!A:A,Vendors!A:A)),"Invalid FK","Valid")</f>
        <v>Valid</v>
      </c>
      <c r="M9567" t="str">
        <f ca="1">IF(ISNA(XLOOKUP(C9567,Headcount!C:C,Headcount!C:C)),"Invalid FK","Valid")</f>
        <v>Valid</v>
      </c>
    </row>
    <row r="9568" spans="1:13">
      <c r="A9568" t="s">
        <v>20620</v>
      </c>
      <c r="B9568" s="1">
        <v>45078</v>
      </c>
      <c r="C9568">
        <v>198302.95</v>
      </c>
      <c r="D9568" t="s">
        <v>1483</v>
      </c>
      <c r="E9568" t="s">
        <v>1484</v>
      </c>
      <c r="F9568" t="s">
        <v>264</v>
      </c>
      <c r="G9568" t="s">
        <v>17</v>
      </c>
      <c r="H9568" t="s">
        <v>804</v>
      </c>
      <c r="J9568" t="s">
        <v>20621</v>
      </c>
      <c r="K9568" t="str">
        <f ca="1">IF(ISNA(XLOOKUP(A9568,Customers!A:A,Customers!A:A)),"Invalid FK","Valid")</f>
        <v>Valid</v>
      </c>
      <c r="L9568" t="str">
        <f ca="1">IF(ISNA(XLOOKUP(B9568,Vendors!A:A,Vendors!A:A)),"Invalid FK","Valid")</f>
        <v>Valid</v>
      </c>
      <c r="M9568" t="str">
        <f ca="1">IF(ISNA(XLOOKUP(C9568,Headcount!C:C,Headcount!C:C)),"Invalid FK","Valid")</f>
        <v>Valid</v>
      </c>
    </row>
    <row r="9569" spans="1:13">
      <c r="A9569" t="s">
        <v>20622</v>
      </c>
      <c r="B9569" s="1">
        <v>45037</v>
      </c>
      <c r="C9569">
        <v>-36006.42</v>
      </c>
      <c r="D9569" t="s">
        <v>1478</v>
      </c>
      <c r="E9569" t="s">
        <v>20</v>
      </c>
      <c r="F9569" t="s">
        <v>264</v>
      </c>
      <c r="G9569" t="s">
        <v>29</v>
      </c>
      <c r="I9569" t="s">
        <v>43</v>
      </c>
      <c r="J9569" t="s">
        <v>20623</v>
      </c>
      <c r="K9569" t="str">
        <f ca="1">IF(ISNA(XLOOKUP(A9569,Customers!A:A,Customers!A:A)),"Invalid FK","Valid")</f>
        <v>Valid</v>
      </c>
      <c r="L9569" t="str">
        <f ca="1">IF(ISNA(XLOOKUP(B9569,Vendors!A:A,Vendors!A:A)),"Invalid FK","Valid")</f>
        <v>Valid</v>
      </c>
      <c r="M9569" t="str">
        <f ca="1">IF(ISNA(XLOOKUP(C9569,Headcount!C:C,Headcount!C:C)),"Invalid FK","Valid")</f>
        <v>Valid</v>
      </c>
    </row>
    <row r="9570" spans="1:13">
      <c r="A9570" t="s">
        <v>20624</v>
      </c>
      <c r="B9570" s="1">
        <v>45040</v>
      </c>
      <c r="C9570">
        <v>173523.58</v>
      </c>
      <c r="D9570" t="s">
        <v>1483</v>
      </c>
      <c r="E9570" t="s">
        <v>1484</v>
      </c>
      <c r="F9570" t="s">
        <v>264</v>
      </c>
      <c r="G9570" t="s">
        <v>13</v>
      </c>
      <c r="H9570" t="s">
        <v>1379</v>
      </c>
      <c r="J9570" t="s">
        <v>20625</v>
      </c>
      <c r="K9570" t="str">
        <f ca="1">IF(ISNA(XLOOKUP(A9570,Customers!A:A,Customers!A:A)),"Invalid FK","Valid")</f>
        <v>Valid</v>
      </c>
      <c r="L9570" t="str">
        <f ca="1">IF(ISNA(XLOOKUP(B9570,Vendors!A:A,Vendors!A:A)),"Invalid FK","Valid")</f>
        <v>Valid</v>
      </c>
      <c r="M9570" t="str">
        <f ca="1">IF(ISNA(XLOOKUP(C9570,Headcount!C:C,Headcount!C:C)),"Invalid FK","Valid")</f>
        <v>Valid</v>
      </c>
    </row>
    <row r="9571" spans="1:13">
      <c r="A9571" t="s">
        <v>20626</v>
      </c>
      <c r="B9571" s="1">
        <v>44700</v>
      </c>
      <c r="C9571">
        <v>-65945.73</v>
      </c>
      <c r="D9571" t="s">
        <v>1478</v>
      </c>
      <c r="E9571" t="s">
        <v>20</v>
      </c>
      <c r="F9571" t="s">
        <v>271</v>
      </c>
      <c r="G9571" t="s">
        <v>13</v>
      </c>
      <c r="I9571" t="s">
        <v>250</v>
      </c>
      <c r="J9571" t="s">
        <v>20627</v>
      </c>
      <c r="K9571" t="str">
        <f ca="1">IF(ISNA(XLOOKUP(A9571,Customers!A:A,Customers!A:A)),"Invalid FK","Valid")</f>
        <v>Valid</v>
      </c>
      <c r="L9571" t="str">
        <f ca="1">IF(ISNA(XLOOKUP(B9571,Vendors!A:A,Vendors!A:A)),"Invalid FK","Valid")</f>
        <v>Valid</v>
      </c>
      <c r="M9571" t="str">
        <f ca="1">IF(ISNA(XLOOKUP(C9571,Headcount!C:C,Headcount!C:C)),"Invalid FK","Valid")</f>
        <v>Valid</v>
      </c>
    </row>
    <row r="9572" spans="1:13">
      <c r="A9572" t="s">
        <v>20628</v>
      </c>
      <c r="B9572" s="1">
        <v>45184</v>
      </c>
      <c r="C9572">
        <v>82591.179999999993</v>
      </c>
      <c r="D9572" t="s">
        <v>1483</v>
      </c>
      <c r="E9572" t="s">
        <v>1484</v>
      </c>
      <c r="F9572" t="s">
        <v>268</v>
      </c>
      <c r="G9572" t="s">
        <v>8</v>
      </c>
      <c r="H9572" t="s">
        <v>832</v>
      </c>
      <c r="J9572" t="s">
        <v>20629</v>
      </c>
      <c r="K9572" t="str">
        <f ca="1">IF(ISNA(XLOOKUP(A9572,Customers!A:A,Customers!A:A)),"Invalid FK","Valid")</f>
        <v>Valid</v>
      </c>
      <c r="L9572" t="str">
        <f ca="1">IF(ISNA(XLOOKUP(B9572,Vendors!A:A,Vendors!A:A)),"Invalid FK","Valid")</f>
        <v>Valid</v>
      </c>
      <c r="M9572" t="str">
        <f ca="1">IF(ISNA(XLOOKUP(C9572,Headcount!C:C,Headcount!C:C)),"Invalid FK","Valid")</f>
        <v>Valid</v>
      </c>
    </row>
    <row r="9573" spans="1:13">
      <c r="A9573" t="s">
        <v>20630</v>
      </c>
      <c r="B9573" s="1">
        <v>44890</v>
      </c>
      <c r="C9573">
        <v>180934.94</v>
      </c>
      <c r="D9573" t="s">
        <v>1483</v>
      </c>
      <c r="E9573" t="s">
        <v>1499</v>
      </c>
      <c r="F9573" t="s">
        <v>271</v>
      </c>
      <c r="G9573" t="s">
        <v>8</v>
      </c>
      <c r="H9573" t="s">
        <v>1397</v>
      </c>
      <c r="J9573" t="s">
        <v>20631</v>
      </c>
      <c r="K9573" t="str">
        <f ca="1">IF(ISNA(XLOOKUP(A9573,Customers!A:A,Customers!A:A)),"Invalid FK","Valid")</f>
        <v>Valid</v>
      </c>
      <c r="L9573" t="str">
        <f ca="1">IF(ISNA(XLOOKUP(B9573,Vendors!A:A,Vendors!A:A)),"Invalid FK","Valid")</f>
        <v>Valid</v>
      </c>
      <c r="M9573" t="str">
        <f ca="1">IF(ISNA(XLOOKUP(C9573,Headcount!C:C,Headcount!C:C)),"Invalid FK","Valid")</f>
        <v>Valid</v>
      </c>
    </row>
    <row r="9574" spans="1:13">
      <c r="A9574" t="s">
        <v>20632</v>
      </c>
      <c r="B9574" s="1">
        <v>44773</v>
      </c>
      <c r="C9574">
        <v>222842.23</v>
      </c>
      <c r="D9574" t="s">
        <v>1483</v>
      </c>
      <c r="E9574" t="s">
        <v>1484</v>
      </c>
      <c r="F9574" t="s">
        <v>271</v>
      </c>
      <c r="G9574" t="s">
        <v>8</v>
      </c>
      <c r="H9574" t="s">
        <v>1277</v>
      </c>
      <c r="J9574" t="s">
        <v>20633</v>
      </c>
      <c r="K9574" t="str">
        <f ca="1">IF(ISNA(XLOOKUP(A9574,Customers!A:A,Customers!A:A)),"Invalid FK","Valid")</f>
        <v>Valid</v>
      </c>
      <c r="L9574" t="str">
        <f ca="1">IF(ISNA(XLOOKUP(B9574,Vendors!A:A,Vendors!A:A)),"Invalid FK","Valid")</f>
        <v>Valid</v>
      </c>
      <c r="M9574" t="str">
        <f ca="1">IF(ISNA(XLOOKUP(C9574,Headcount!C:C,Headcount!C:C)),"Invalid FK","Valid")</f>
        <v>Valid</v>
      </c>
    </row>
    <row r="9575" spans="1:13">
      <c r="A9575" t="s">
        <v>20634</v>
      </c>
      <c r="B9575" s="1">
        <v>44860</v>
      </c>
      <c r="C9575">
        <v>-34044.14</v>
      </c>
      <c r="D9575" t="s">
        <v>1478</v>
      </c>
      <c r="E9575" t="s">
        <v>7</v>
      </c>
      <c r="F9575" t="s">
        <v>268</v>
      </c>
      <c r="G9575" t="s">
        <v>13</v>
      </c>
      <c r="I9575" t="s">
        <v>79</v>
      </c>
      <c r="J9575" t="s">
        <v>20635</v>
      </c>
      <c r="K9575" t="str">
        <f ca="1">IF(ISNA(XLOOKUP(A9575,Customers!A:A,Customers!A:A)),"Invalid FK","Valid")</f>
        <v>Valid</v>
      </c>
      <c r="L9575" t="str">
        <f ca="1">IF(ISNA(XLOOKUP(B9575,Vendors!A:A,Vendors!A:A)),"Invalid FK","Valid")</f>
        <v>Valid</v>
      </c>
      <c r="M9575" t="str">
        <f ca="1">IF(ISNA(XLOOKUP(C9575,Headcount!C:C,Headcount!C:C)),"Invalid FK","Valid")</f>
        <v>Valid</v>
      </c>
    </row>
    <row r="9576" spans="1:13">
      <c r="A9576" t="s">
        <v>20636</v>
      </c>
      <c r="B9576" s="1">
        <v>44685</v>
      </c>
      <c r="C9576">
        <v>-9766.74</v>
      </c>
      <c r="D9576" t="s">
        <v>1478</v>
      </c>
      <c r="E9576" t="s">
        <v>36</v>
      </c>
      <c r="F9576" t="s">
        <v>264</v>
      </c>
      <c r="G9576" t="s">
        <v>8</v>
      </c>
      <c r="I9576" t="s">
        <v>53</v>
      </c>
      <c r="J9576" t="s">
        <v>20637</v>
      </c>
      <c r="K9576" t="str">
        <f ca="1">IF(ISNA(XLOOKUP(A9576,Customers!A:A,Customers!A:A)),"Invalid FK","Valid")</f>
        <v>Valid</v>
      </c>
      <c r="L9576" t="str">
        <f ca="1">IF(ISNA(XLOOKUP(B9576,Vendors!A:A,Vendors!A:A)),"Invalid FK","Valid")</f>
        <v>Valid</v>
      </c>
      <c r="M9576" t="str">
        <f ca="1">IF(ISNA(XLOOKUP(C9576,Headcount!C:C,Headcount!C:C)),"Invalid FK","Valid")</f>
        <v>Valid</v>
      </c>
    </row>
    <row r="9577" spans="1:13">
      <c r="A9577" t="s">
        <v>20638</v>
      </c>
      <c r="B9577" s="1">
        <v>45044</v>
      </c>
      <c r="C9577">
        <v>181866.71</v>
      </c>
      <c r="D9577" t="s">
        <v>1483</v>
      </c>
      <c r="E9577" t="s">
        <v>1487</v>
      </c>
      <c r="F9577" t="s">
        <v>271</v>
      </c>
      <c r="G9577" t="s">
        <v>13</v>
      </c>
      <c r="H9577" t="s">
        <v>940</v>
      </c>
      <c r="J9577" t="s">
        <v>20639</v>
      </c>
      <c r="K9577" t="str">
        <f ca="1">IF(ISNA(XLOOKUP(A9577,Customers!A:A,Customers!A:A)),"Invalid FK","Valid")</f>
        <v>Valid</v>
      </c>
      <c r="L9577" t="str">
        <f ca="1">IF(ISNA(XLOOKUP(B9577,Vendors!A:A,Vendors!A:A)),"Invalid FK","Valid")</f>
        <v>Valid</v>
      </c>
      <c r="M9577" t="str">
        <f ca="1">IF(ISNA(XLOOKUP(C9577,Headcount!C:C,Headcount!C:C)),"Invalid FK","Valid")</f>
        <v>Valid</v>
      </c>
    </row>
    <row r="9578" spans="1:13">
      <c r="A9578" t="s">
        <v>20640</v>
      </c>
      <c r="B9578" s="1">
        <v>44794</v>
      </c>
      <c r="C9578">
        <v>-10589.34</v>
      </c>
      <c r="D9578" t="s">
        <v>1478</v>
      </c>
      <c r="E9578" t="s">
        <v>1509</v>
      </c>
      <c r="F9578" t="s">
        <v>268</v>
      </c>
      <c r="G9578" t="s">
        <v>17</v>
      </c>
      <c r="I9578" t="s">
        <v>37</v>
      </c>
      <c r="J9578" t="s">
        <v>20641</v>
      </c>
      <c r="K9578" t="str">
        <f ca="1">IF(ISNA(XLOOKUP(A9578,Customers!A:A,Customers!A:A)),"Invalid FK","Valid")</f>
        <v>Valid</v>
      </c>
      <c r="L9578" t="str">
        <f ca="1">IF(ISNA(XLOOKUP(B9578,Vendors!A:A,Vendors!A:A)),"Invalid FK","Valid")</f>
        <v>Valid</v>
      </c>
      <c r="M9578" t="str">
        <f ca="1">IF(ISNA(XLOOKUP(C9578,Headcount!C:C,Headcount!C:C)),"Invalid FK","Valid")</f>
        <v>Valid</v>
      </c>
    </row>
    <row r="9579" spans="1:13">
      <c r="A9579" t="s">
        <v>20642</v>
      </c>
      <c r="B9579" s="1">
        <v>44605</v>
      </c>
      <c r="C9579">
        <v>228004.62</v>
      </c>
      <c r="D9579" t="s">
        <v>1483</v>
      </c>
      <c r="E9579" t="s">
        <v>1484</v>
      </c>
      <c r="F9579" t="s">
        <v>268</v>
      </c>
      <c r="G9579" t="s">
        <v>29</v>
      </c>
      <c r="H9579" t="s">
        <v>1277</v>
      </c>
      <c r="J9579" t="s">
        <v>20643</v>
      </c>
      <c r="K9579" t="str">
        <f ca="1">IF(ISNA(XLOOKUP(A9579,Customers!A:A,Customers!A:A)),"Invalid FK","Valid")</f>
        <v>Valid</v>
      </c>
      <c r="L9579" t="str">
        <f ca="1">IF(ISNA(XLOOKUP(B9579,Vendors!A:A,Vendors!A:A)),"Invalid FK","Valid")</f>
        <v>Valid</v>
      </c>
      <c r="M9579" t="str">
        <f ca="1">IF(ISNA(XLOOKUP(C9579,Headcount!C:C,Headcount!C:C)),"Invalid FK","Valid")</f>
        <v>Valid</v>
      </c>
    </row>
    <row r="9580" spans="1:13">
      <c r="A9580" t="s">
        <v>20644</v>
      </c>
      <c r="B9580" s="1">
        <v>44981</v>
      </c>
      <c r="C9580">
        <v>-17756.72</v>
      </c>
      <c r="D9580" t="s">
        <v>1478</v>
      </c>
      <c r="E9580" t="s">
        <v>1496</v>
      </c>
      <c r="F9580" t="s">
        <v>268</v>
      </c>
      <c r="G9580" t="s">
        <v>13</v>
      </c>
      <c r="I9580" t="s">
        <v>101</v>
      </c>
      <c r="J9580" t="s">
        <v>20645</v>
      </c>
      <c r="K9580" t="str">
        <f ca="1">IF(ISNA(XLOOKUP(A9580,Customers!A:A,Customers!A:A)),"Invalid FK","Valid")</f>
        <v>Valid</v>
      </c>
      <c r="L9580" t="str">
        <f ca="1">IF(ISNA(XLOOKUP(B9580,Vendors!A:A,Vendors!A:A)),"Invalid FK","Valid")</f>
        <v>Valid</v>
      </c>
      <c r="M9580" t="str">
        <f ca="1">IF(ISNA(XLOOKUP(C9580,Headcount!C:C,Headcount!C:C)),"Invalid FK","Valid")</f>
        <v>Valid</v>
      </c>
    </row>
    <row r="9581" spans="1:13">
      <c r="A9581" t="s">
        <v>20646</v>
      </c>
      <c r="B9581" s="1">
        <v>44936</v>
      </c>
      <c r="C9581">
        <v>-33401.21</v>
      </c>
      <c r="D9581" t="s">
        <v>1478</v>
      </c>
      <c r="E9581" t="s">
        <v>1496</v>
      </c>
      <c r="F9581" t="s">
        <v>271</v>
      </c>
      <c r="G9581" t="s">
        <v>29</v>
      </c>
      <c r="I9581" t="s">
        <v>185</v>
      </c>
      <c r="J9581" t="s">
        <v>20647</v>
      </c>
      <c r="K9581" t="str">
        <f ca="1">IF(ISNA(XLOOKUP(A9581,Customers!A:A,Customers!A:A)),"Invalid FK","Valid")</f>
        <v>Valid</v>
      </c>
      <c r="L9581" t="str">
        <f ca="1">IF(ISNA(XLOOKUP(B9581,Vendors!A:A,Vendors!A:A)),"Invalid FK","Valid")</f>
        <v>Valid</v>
      </c>
      <c r="M9581" t="str">
        <f ca="1">IF(ISNA(XLOOKUP(C9581,Headcount!C:C,Headcount!C:C)),"Invalid FK","Valid")</f>
        <v>Valid</v>
      </c>
    </row>
    <row r="9582" spans="1:13">
      <c r="A9582" t="s">
        <v>20648</v>
      </c>
      <c r="B9582" s="1">
        <v>45196</v>
      </c>
      <c r="C9582">
        <v>102991.49</v>
      </c>
      <c r="D9582" t="s">
        <v>1483</v>
      </c>
      <c r="E9582" t="s">
        <v>1487</v>
      </c>
      <c r="F9582" t="s">
        <v>264</v>
      </c>
      <c r="G9582" t="s">
        <v>8</v>
      </c>
      <c r="H9582" t="s">
        <v>772</v>
      </c>
      <c r="J9582" t="s">
        <v>20649</v>
      </c>
      <c r="K9582" t="str">
        <f ca="1">IF(ISNA(XLOOKUP(A9582,Customers!A:A,Customers!A:A)),"Invalid FK","Valid")</f>
        <v>Valid</v>
      </c>
      <c r="L9582" t="str">
        <f ca="1">IF(ISNA(XLOOKUP(B9582,Vendors!A:A,Vendors!A:A)),"Invalid FK","Valid")</f>
        <v>Valid</v>
      </c>
      <c r="M9582" t="str">
        <f ca="1">IF(ISNA(XLOOKUP(C9582,Headcount!C:C,Headcount!C:C)),"Invalid FK","Valid")</f>
        <v>Valid</v>
      </c>
    </row>
    <row r="9583" spans="1:13">
      <c r="A9583" t="s">
        <v>20650</v>
      </c>
      <c r="B9583" s="1">
        <v>44949</v>
      </c>
      <c r="C9583">
        <v>211061.19</v>
      </c>
      <c r="D9583" t="s">
        <v>1483</v>
      </c>
      <c r="E9583" t="s">
        <v>1487</v>
      </c>
      <c r="F9583" t="s">
        <v>271</v>
      </c>
      <c r="G9583" t="s">
        <v>17</v>
      </c>
      <c r="H9583" t="s">
        <v>1091</v>
      </c>
      <c r="J9583" t="s">
        <v>20651</v>
      </c>
      <c r="K9583" t="str">
        <f ca="1">IF(ISNA(XLOOKUP(A9583,Customers!A:A,Customers!A:A)),"Invalid FK","Valid")</f>
        <v>Valid</v>
      </c>
      <c r="L9583" t="str">
        <f ca="1">IF(ISNA(XLOOKUP(B9583,Vendors!A:A,Vendors!A:A)),"Invalid FK","Valid")</f>
        <v>Valid</v>
      </c>
      <c r="M9583" t="str">
        <f ca="1">IF(ISNA(XLOOKUP(C9583,Headcount!C:C,Headcount!C:C)),"Invalid FK","Valid")</f>
        <v>Valid</v>
      </c>
    </row>
    <row r="9584" spans="1:13">
      <c r="A9584" t="s">
        <v>20652</v>
      </c>
      <c r="B9584" s="1">
        <v>44569</v>
      </c>
      <c r="C9584">
        <v>-41032.050000000003</v>
      </c>
      <c r="D9584" t="s">
        <v>1478</v>
      </c>
      <c r="E9584" t="s">
        <v>7</v>
      </c>
      <c r="F9584" t="s">
        <v>271</v>
      </c>
      <c r="G9584" t="s">
        <v>13</v>
      </c>
      <c r="I9584" t="s">
        <v>93</v>
      </c>
      <c r="J9584" t="s">
        <v>20653</v>
      </c>
      <c r="K9584" t="str">
        <f ca="1">IF(ISNA(XLOOKUP(A9584,Customers!A:A,Customers!A:A)),"Invalid FK","Valid")</f>
        <v>Valid</v>
      </c>
      <c r="L9584" t="str">
        <f ca="1">IF(ISNA(XLOOKUP(B9584,Vendors!A:A,Vendors!A:A)),"Invalid FK","Valid")</f>
        <v>Valid</v>
      </c>
      <c r="M9584" t="str">
        <f ca="1">IF(ISNA(XLOOKUP(C9584,Headcount!C:C,Headcount!C:C)),"Invalid FK","Valid")</f>
        <v>Valid</v>
      </c>
    </row>
    <row r="9585" spans="1:13">
      <c r="A9585" t="s">
        <v>20654</v>
      </c>
      <c r="B9585" s="1">
        <v>44916</v>
      </c>
      <c r="C9585">
        <v>-31667.06</v>
      </c>
      <c r="D9585" t="s">
        <v>1478</v>
      </c>
      <c r="E9585" t="s">
        <v>7</v>
      </c>
      <c r="F9585" t="s">
        <v>268</v>
      </c>
      <c r="G9585" t="s">
        <v>29</v>
      </c>
      <c r="I9585" t="s">
        <v>193</v>
      </c>
      <c r="J9585" t="s">
        <v>20655</v>
      </c>
      <c r="K9585" t="str">
        <f ca="1">IF(ISNA(XLOOKUP(A9585,Customers!A:A,Customers!A:A)),"Invalid FK","Valid")</f>
        <v>Valid</v>
      </c>
      <c r="L9585" t="str">
        <f ca="1">IF(ISNA(XLOOKUP(B9585,Vendors!A:A,Vendors!A:A)),"Invalid FK","Valid")</f>
        <v>Valid</v>
      </c>
      <c r="M9585" t="str">
        <f ca="1">IF(ISNA(XLOOKUP(C9585,Headcount!C:C,Headcount!C:C)),"Invalid FK","Valid")</f>
        <v>Valid</v>
      </c>
    </row>
    <row r="9586" spans="1:13">
      <c r="A9586" t="s">
        <v>20656</v>
      </c>
      <c r="B9586" s="1">
        <v>44906</v>
      </c>
      <c r="C9586">
        <v>-23511.59</v>
      </c>
      <c r="D9586" t="s">
        <v>1478</v>
      </c>
      <c r="E9586" t="s">
        <v>1509</v>
      </c>
      <c r="F9586" t="s">
        <v>271</v>
      </c>
      <c r="G9586" t="s">
        <v>29</v>
      </c>
      <c r="I9586" t="s">
        <v>155</v>
      </c>
      <c r="J9586" t="s">
        <v>20657</v>
      </c>
      <c r="K9586" t="str">
        <f ca="1">IF(ISNA(XLOOKUP(A9586,Customers!A:A,Customers!A:A)),"Invalid FK","Valid")</f>
        <v>Valid</v>
      </c>
      <c r="L9586" t="str">
        <f ca="1">IF(ISNA(XLOOKUP(B9586,Vendors!A:A,Vendors!A:A)),"Invalid FK","Valid")</f>
        <v>Valid</v>
      </c>
      <c r="M9586" t="str">
        <f ca="1">IF(ISNA(XLOOKUP(C9586,Headcount!C:C,Headcount!C:C)),"Invalid FK","Valid")</f>
        <v>Valid</v>
      </c>
    </row>
    <row r="9587" spans="1:13">
      <c r="A9587" t="s">
        <v>20658</v>
      </c>
      <c r="B9587" s="1">
        <v>44949</v>
      </c>
      <c r="C9587">
        <v>72169.11</v>
      </c>
      <c r="D9587" t="s">
        <v>1483</v>
      </c>
      <c r="E9587" t="s">
        <v>1484</v>
      </c>
      <c r="F9587" t="s">
        <v>264</v>
      </c>
      <c r="G9587" t="s">
        <v>29</v>
      </c>
      <c r="H9587" t="s">
        <v>1197</v>
      </c>
      <c r="J9587" t="s">
        <v>20659</v>
      </c>
      <c r="K9587" t="str">
        <f ca="1">IF(ISNA(XLOOKUP(A9587,Customers!A:A,Customers!A:A)),"Invalid FK","Valid")</f>
        <v>Valid</v>
      </c>
      <c r="L9587" t="str">
        <f ca="1">IF(ISNA(XLOOKUP(B9587,Vendors!A:A,Vendors!A:A)),"Invalid FK","Valid")</f>
        <v>Valid</v>
      </c>
      <c r="M9587" t="str">
        <f ca="1">IF(ISNA(XLOOKUP(C9587,Headcount!C:C,Headcount!C:C)),"Invalid FK","Valid")</f>
        <v>Valid</v>
      </c>
    </row>
    <row r="9588" spans="1:13">
      <c r="A9588" t="s">
        <v>20660</v>
      </c>
      <c r="B9588" s="1">
        <v>44783</v>
      </c>
      <c r="C9588">
        <v>23331.02</v>
      </c>
      <c r="D9588" t="s">
        <v>1587</v>
      </c>
      <c r="E9588" t="s">
        <v>1587</v>
      </c>
      <c r="F9588" t="s">
        <v>264</v>
      </c>
      <c r="G9588" t="s">
        <v>29</v>
      </c>
      <c r="J9588" t="s">
        <v>20661</v>
      </c>
      <c r="K9588" t="str">
        <f ca="1">IF(ISNA(XLOOKUP(A9588,Customers!A:A,Customers!A:A)),"Invalid FK","Valid")</f>
        <v>Valid</v>
      </c>
      <c r="L9588" t="str">
        <f ca="1">IF(ISNA(XLOOKUP(B9588,Vendors!A:A,Vendors!A:A)),"Invalid FK","Valid")</f>
        <v>Valid</v>
      </c>
      <c r="M9588" t="str">
        <f ca="1">IF(ISNA(XLOOKUP(C9588,Headcount!C:C,Headcount!C:C)),"Invalid FK","Valid")</f>
        <v>Valid</v>
      </c>
    </row>
    <row r="9589" spans="1:13">
      <c r="A9589" t="s">
        <v>20662</v>
      </c>
      <c r="B9589" s="1">
        <v>45159</v>
      </c>
      <c r="C9589">
        <v>111917.25</v>
      </c>
      <c r="D9589" t="s">
        <v>1483</v>
      </c>
      <c r="E9589" t="s">
        <v>1484</v>
      </c>
      <c r="F9589" t="s">
        <v>264</v>
      </c>
      <c r="G9589" t="s">
        <v>13</v>
      </c>
      <c r="H9589" t="s">
        <v>1383</v>
      </c>
      <c r="J9589" t="s">
        <v>20663</v>
      </c>
      <c r="K9589" t="str">
        <f ca="1">IF(ISNA(XLOOKUP(A9589,Customers!A:A,Customers!A:A)),"Invalid FK","Valid")</f>
        <v>Valid</v>
      </c>
      <c r="L9589" t="str">
        <f ca="1">IF(ISNA(XLOOKUP(B9589,Vendors!A:A,Vendors!A:A)),"Invalid FK","Valid")</f>
        <v>Valid</v>
      </c>
      <c r="M9589" t="str">
        <f ca="1">IF(ISNA(XLOOKUP(C9589,Headcount!C:C,Headcount!C:C)),"Invalid FK","Valid")</f>
        <v>Valid</v>
      </c>
    </row>
    <row r="9590" spans="1:13">
      <c r="A9590" t="s">
        <v>20664</v>
      </c>
      <c r="B9590" s="1">
        <v>45289</v>
      </c>
      <c r="C9590">
        <v>211617.63</v>
      </c>
      <c r="D9590" t="s">
        <v>1483</v>
      </c>
      <c r="E9590" t="s">
        <v>1484</v>
      </c>
      <c r="F9590" t="s">
        <v>268</v>
      </c>
      <c r="G9590" t="s">
        <v>17</v>
      </c>
      <c r="H9590" t="s">
        <v>940</v>
      </c>
      <c r="J9590" t="s">
        <v>20665</v>
      </c>
      <c r="K9590" t="str">
        <f ca="1">IF(ISNA(XLOOKUP(A9590,Customers!A:A,Customers!A:A)),"Invalid FK","Valid")</f>
        <v>Valid</v>
      </c>
      <c r="L9590" t="str">
        <f ca="1">IF(ISNA(XLOOKUP(B9590,Vendors!A:A,Vendors!A:A)),"Invalid FK","Valid")</f>
        <v>Valid</v>
      </c>
      <c r="M9590" t="str">
        <f ca="1">IF(ISNA(XLOOKUP(C9590,Headcount!C:C,Headcount!C:C)),"Invalid FK","Valid")</f>
        <v>Valid</v>
      </c>
    </row>
    <row r="9591" spans="1:13">
      <c r="A9591" t="s">
        <v>20666</v>
      </c>
      <c r="B9591" s="1">
        <v>45204</v>
      </c>
      <c r="C9591">
        <v>292506.83</v>
      </c>
      <c r="D9591" t="s">
        <v>1483</v>
      </c>
      <c r="E9591" t="s">
        <v>1484</v>
      </c>
      <c r="F9591" t="s">
        <v>264</v>
      </c>
      <c r="G9591" t="s">
        <v>29</v>
      </c>
      <c r="H9591" t="s">
        <v>1283</v>
      </c>
      <c r="J9591" t="s">
        <v>20667</v>
      </c>
      <c r="K9591" t="str">
        <f ca="1">IF(ISNA(XLOOKUP(A9591,Customers!A:A,Customers!A:A)),"Invalid FK","Valid")</f>
        <v>Valid</v>
      </c>
      <c r="L9591" t="str">
        <f ca="1">IF(ISNA(XLOOKUP(B9591,Vendors!A:A,Vendors!A:A)),"Invalid FK","Valid")</f>
        <v>Valid</v>
      </c>
      <c r="M9591" t="str">
        <f ca="1">IF(ISNA(XLOOKUP(C9591,Headcount!C:C,Headcount!C:C)),"Invalid FK","Valid")</f>
        <v>Valid</v>
      </c>
    </row>
    <row r="9592" spans="1:13">
      <c r="A9592" t="s">
        <v>20668</v>
      </c>
      <c r="B9592" s="1">
        <v>44909</v>
      </c>
      <c r="C9592">
        <v>-45412.34</v>
      </c>
      <c r="D9592" t="s">
        <v>1478</v>
      </c>
      <c r="E9592" t="s">
        <v>7</v>
      </c>
      <c r="F9592" t="s">
        <v>264</v>
      </c>
      <c r="G9592" t="s">
        <v>13</v>
      </c>
      <c r="I9592" t="s">
        <v>93</v>
      </c>
      <c r="J9592" t="s">
        <v>20669</v>
      </c>
      <c r="K9592" t="str">
        <f ca="1">IF(ISNA(XLOOKUP(A9592,Customers!A:A,Customers!A:A)),"Invalid FK","Valid")</f>
        <v>Valid</v>
      </c>
      <c r="L9592" t="str">
        <f ca="1">IF(ISNA(XLOOKUP(B9592,Vendors!A:A,Vendors!A:A)),"Invalid FK","Valid")</f>
        <v>Valid</v>
      </c>
      <c r="M9592" t="str">
        <f ca="1">IF(ISNA(XLOOKUP(C9592,Headcount!C:C,Headcount!C:C)),"Invalid FK","Valid")</f>
        <v>Valid</v>
      </c>
    </row>
    <row r="9593" spans="1:13">
      <c r="A9593" t="s">
        <v>20670</v>
      </c>
      <c r="B9593" s="1">
        <v>44937</v>
      </c>
      <c r="C9593">
        <v>-28261.64</v>
      </c>
      <c r="D9593" t="s">
        <v>1478</v>
      </c>
      <c r="E9593" t="s">
        <v>20</v>
      </c>
      <c r="F9593" t="s">
        <v>264</v>
      </c>
      <c r="G9593" t="s">
        <v>17</v>
      </c>
      <c r="I9593" t="s">
        <v>133</v>
      </c>
      <c r="J9593" t="s">
        <v>20671</v>
      </c>
      <c r="K9593" t="str">
        <f ca="1">IF(ISNA(XLOOKUP(A9593,Customers!A:A,Customers!A:A)),"Invalid FK","Valid")</f>
        <v>Valid</v>
      </c>
      <c r="L9593" t="str">
        <f ca="1">IF(ISNA(XLOOKUP(B9593,Vendors!A:A,Vendors!A:A)),"Invalid FK","Valid")</f>
        <v>Valid</v>
      </c>
      <c r="M9593" t="str">
        <f ca="1">IF(ISNA(XLOOKUP(C9593,Headcount!C:C,Headcount!C:C)),"Invalid FK","Valid")</f>
        <v>Valid</v>
      </c>
    </row>
    <row r="9594" spans="1:13">
      <c r="A9594" t="s">
        <v>20672</v>
      </c>
      <c r="B9594" s="1">
        <v>44941</v>
      </c>
      <c r="C9594">
        <v>-44263.59</v>
      </c>
      <c r="D9594" t="s">
        <v>1478</v>
      </c>
      <c r="E9594" t="s">
        <v>1496</v>
      </c>
      <c r="F9594" t="s">
        <v>268</v>
      </c>
      <c r="G9594" t="s">
        <v>13</v>
      </c>
      <c r="I9594" t="s">
        <v>123</v>
      </c>
      <c r="J9594" t="s">
        <v>20673</v>
      </c>
      <c r="K9594" t="str">
        <f ca="1">IF(ISNA(XLOOKUP(A9594,Customers!A:A,Customers!A:A)),"Invalid FK","Valid")</f>
        <v>Valid</v>
      </c>
      <c r="L9594" t="str">
        <f ca="1">IF(ISNA(XLOOKUP(B9594,Vendors!A:A,Vendors!A:A)),"Invalid FK","Valid")</f>
        <v>Valid</v>
      </c>
      <c r="M9594" t="str">
        <f ca="1">IF(ISNA(XLOOKUP(C9594,Headcount!C:C,Headcount!C:C)),"Invalid FK","Valid")</f>
        <v>Valid</v>
      </c>
    </row>
    <row r="9595" spans="1:13">
      <c r="A9595" t="s">
        <v>20674</v>
      </c>
      <c r="B9595" s="1">
        <v>45025</v>
      </c>
      <c r="C9595">
        <v>82540.69</v>
      </c>
      <c r="D9595" t="s">
        <v>1483</v>
      </c>
      <c r="E9595" t="s">
        <v>1484</v>
      </c>
      <c r="F9595" t="s">
        <v>268</v>
      </c>
      <c r="G9595" t="s">
        <v>8</v>
      </c>
      <c r="H9595" t="s">
        <v>1307</v>
      </c>
      <c r="J9595" t="s">
        <v>20675</v>
      </c>
      <c r="K9595" t="str">
        <f ca="1">IF(ISNA(XLOOKUP(A9595,Customers!A:A,Customers!A:A)),"Invalid FK","Valid")</f>
        <v>Valid</v>
      </c>
      <c r="L9595" t="str">
        <f ca="1">IF(ISNA(XLOOKUP(B9595,Vendors!A:A,Vendors!A:A)),"Invalid FK","Valid")</f>
        <v>Valid</v>
      </c>
      <c r="M9595" t="str">
        <f ca="1">IF(ISNA(XLOOKUP(C9595,Headcount!C:C,Headcount!C:C)),"Invalid FK","Valid")</f>
        <v>Valid</v>
      </c>
    </row>
    <row r="9596" spans="1:13">
      <c r="A9596" t="s">
        <v>20676</v>
      </c>
      <c r="B9596" s="1">
        <v>44737</v>
      </c>
      <c r="C9596">
        <v>-21167.759999999998</v>
      </c>
      <c r="D9596" t="s">
        <v>1478</v>
      </c>
      <c r="E9596" t="s">
        <v>1509</v>
      </c>
      <c r="F9596" t="s">
        <v>268</v>
      </c>
      <c r="G9596" t="s">
        <v>17</v>
      </c>
      <c r="I9596" t="s">
        <v>205</v>
      </c>
      <c r="J9596" t="s">
        <v>20677</v>
      </c>
      <c r="K9596" t="str">
        <f ca="1">IF(ISNA(XLOOKUP(A9596,Customers!A:A,Customers!A:A)),"Invalid FK","Valid")</f>
        <v>Valid</v>
      </c>
      <c r="L9596" t="str">
        <f ca="1">IF(ISNA(XLOOKUP(B9596,Vendors!A:A,Vendors!A:A)),"Invalid FK","Valid")</f>
        <v>Valid</v>
      </c>
      <c r="M9596" t="str">
        <f ca="1">IF(ISNA(XLOOKUP(C9596,Headcount!C:C,Headcount!C:C)),"Invalid FK","Valid")</f>
        <v>Valid</v>
      </c>
    </row>
    <row r="9597" spans="1:13">
      <c r="A9597" t="s">
        <v>20678</v>
      </c>
      <c r="B9597" s="1">
        <v>44996</v>
      </c>
      <c r="C9597">
        <v>-37567.39</v>
      </c>
      <c r="D9597" t="s">
        <v>1478</v>
      </c>
      <c r="E9597" t="s">
        <v>7</v>
      </c>
      <c r="F9597" t="s">
        <v>271</v>
      </c>
      <c r="G9597" t="s">
        <v>17</v>
      </c>
      <c r="I9597" t="s">
        <v>219</v>
      </c>
      <c r="J9597" t="s">
        <v>20679</v>
      </c>
      <c r="K9597" t="str">
        <f ca="1">IF(ISNA(XLOOKUP(A9597,Customers!A:A,Customers!A:A)),"Invalid FK","Valid")</f>
        <v>Valid</v>
      </c>
      <c r="L9597" t="str">
        <f ca="1">IF(ISNA(XLOOKUP(B9597,Vendors!A:A,Vendors!A:A)),"Invalid FK","Valid")</f>
        <v>Valid</v>
      </c>
      <c r="M9597" t="str">
        <f ca="1">IF(ISNA(XLOOKUP(C9597,Headcount!C:C,Headcount!C:C)),"Invalid FK","Valid")</f>
        <v>Valid</v>
      </c>
    </row>
    <row r="9598" spans="1:13">
      <c r="A9598" t="s">
        <v>20680</v>
      </c>
      <c r="B9598" s="1">
        <v>44814</v>
      </c>
      <c r="C9598">
        <v>-58975.13</v>
      </c>
      <c r="D9598" t="s">
        <v>1478</v>
      </c>
      <c r="E9598" t="s">
        <v>1534</v>
      </c>
      <c r="F9598" t="s">
        <v>268</v>
      </c>
      <c r="G9598" t="s">
        <v>17</v>
      </c>
      <c r="I9598" t="s">
        <v>89</v>
      </c>
      <c r="J9598" t="s">
        <v>20681</v>
      </c>
      <c r="K9598" t="str">
        <f ca="1">IF(ISNA(XLOOKUP(A9598,Customers!A:A,Customers!A:A)),"Invalid FK","Valid")</f>
        <v>Valid</v>
      </c>
      <c r="L9598" t="str">
        <f ca="1">IF(ISNA(XLOOKUP(B9598,Vendors!A:A,Vendors!A:A)),"Invalid FK","Valid")</f>
        <v>Valid</v>
      </c>
      <c r="M9598" t="str">
        <f ca="1">IF(ISNA(XLOOKUP(C9598,Headcount!C:C,Headcount!C:C)),"Invalid FK","Valid")</f>
        <v>Valid</v>
      </c>
    </row>
    <row r="9599" spans="1:13">
      <c r="A9599" t="s">
        <v>20682</v>
      </c>
      <c r="B9599" s="1">
        <v>44756</v>
      </c>
      <c r="C9599">
        <v>-60848.99</v>
      </c>
      <c r="D9599" t="s">
        <v>1478</v>
      </c>
      <c r="E9599" t="s">
        <v>1509</v>
      </c>
      <c r="F9599" t="s">
        <v>264</v>
      </c>
      <c r="G9599" t="s">
        <v>8</v>
      </c>
      <c r="I9599" t="s">
        <v>207</v>
      </c>
      <c r="J9599" t="s">
        <v>20683</v>
      </c>
      <c r="K9599" t="str">
        <f ca="1">IF(ISNA(XLOOKUP(A9599,Customers!A:A,Customers!A:A)),"Invalid FK","Valid")</f>
        <v>Valid</v>
      </c>
      <c r="L9599" t="str">
        <f ca="1">IF(ISNA(XLOOKUP(B9599,Vendors!A:A,Vendors!A:A)),"Invalid FK","Valid")</f>
        <v>Valid</v>
      </c>
      <c r="M9599" t="str">
        <f ca="1">IF(ISNA(XLOOKUP(C9599,Headcount!C:C,Headcount!C:C)),"Invalid FK","Valid")</f>
        <v>Valid</v>
      </c>
    </row>
    <row r="9600" spans="1:13">
      <c r="A9600" t="s">
        <v>20684</v>
      </c>
      <c r="B9600" s="1">
        <v>44810</v>
      </c>
      <c r="C9600">
        <v>181727.98</v>
      </c>
      <c r="D9600" t="s">
        <v>1483</v>
      </c>
      <c r="E9600" t="s">
        <v>1499</v>
      </c>
      <c r="F9600" t="s">
        <v>268</v>
      </c>
      <c r="G9600" t="s">
        <v>29</v>
      </c>
      <c r="H9600" t="s">
        <v>1147</v>
      </c>
      <c r="J9600" t="s">
        <v>20685</v>
      </c>
      <c r="K9600" t="str">
        <f ca="1">IF(ISNA(XLOOKUP(A9600,Customers!A:A,Customers!A:A)),"Invalid FK","Valid")</f>
        <v>Valid</v>
      </c>
      <c r="L9600" t="str">
        <f ca="1">IF(ISNA(XLOOKUP(B9600,Vendors!A:A,Vendors!A:A)),"Invalid FK","Valid")</f>
        <v>Valid</v>
      </c>
      <c r="M9600" t="str">
        <f ca="1">IF(ISNA(XLOOKUP(C9600,Headcount!C:C,Headcount!C:C)),"Invalid FK","Valid")</f>
        <v>Valid</v>
      </c>
    </row>
    <row r="9601" spans="1:13">
      <c r="A9601" t="s">
        <v>20686</v>
      </c>
      <c r="B9601" s="1">
        <v>44963</v>
      </c>
      <c r="C9601">
        <v>-72582.3</v>
      </c>
      <c r="D9601" t="s">
        <v>1478</v>
      </c>
      <c r="E9601" t="s">
        <v>1509</v>
      </c>
      <c r="F9601" t="s">
        <v>268</v>
      </c>
      <c r="G9601" t="s">
        <v>29</v>
      </c>
      <c r="I9601" t="s">
        <v>215</v>
      </c>
      <c r="J9601" t="s">
        <v>20687</v>
      </c>
      <c r="K9601" t="str">
        <f ca="1">IF(ISNA(XLOOKUP(A9601,Customers!A:A,Customers!A:A)),"Invalid FK","Valid")</f>
        <v>Valid</v>
      </c>
      <c r="L9601" t="str">
        <f ca="1">IF(ISNA(XLOOKUP(B9601,Vendors!A:A,Vendors!A:A)),"Invalid FK","Valid")</f>
        <v>Valid</v>
      </c>
      <c r="M9601" t="str">
        <f ca="1">IF(ISNA(XLOOKUP(C9601,Headcount!C:C,Headcount!C:C)),"Invalid FK","Valid")</f>
        <v>Valid</v>
      </c>
    </row>
    <row r="9602" spans="1:13">
      <c r="A9602" t="s">
        <v>20688</v>
      </c>
      <c r="B9602" s="1">
        <v>44849</v>
      </c>
      <c r="C9602">
        <v>129923.95</v>
      </c>
      <c r="D9602" t="s">
        <v>1483</v>
      </c>
      <c r="E9602" t="s">
        <v>1499</v>
      </c>
      <c r="F9602" t="s">
        <v>271</v>
      </c>
      <c r="G9602" t="s">
        <v>8</v>
      </c>
      <c r="H9602" t="s">
        <v>1143</v>
      </c>
      <c r="J9602" t="s">
        <v>20689</v>
      </c>
      <c r="K9602" t="str">
        <f ca="1">IF(ISNA(XLOOKUP(A9602,Customers!A:A,Customers!A:A)),"Invalid FK","Valid")</f>
        <v>Valid</v>
      </c>
      <c r="L9602" t="str">
        <f ca="1">IF(ISNA(XLOOKUP(B9602,Vendors!A:A,Vendors!A:A)),"Invalid FK","Valid")</f>
        <v>Valid</v>
      </c>
      <c r="M9602" t="str">
        <f ca="1">IF(ISNA(XLOOKUP(C9602,Headcount!C:C,Headcount!C:C)),"Invalid FK","Valid")</f>
        <v>Valid</v>
      </c>
    </row>
    <row r="9603" spans="1:13">
      <c r="A9603" t="s">
        <v>20690</v>
      </c>
      <c r="B9603" s="1">
        <v>44959</v>
      </c>
      <c r="C9603">
        <v>133963.92000000001</v>
      </c>
      <c r="D9603" t="s">
        <v>1483</v>
      </c>
      <c r="E9603" t="s">
        <v>1484</v>
      </c>
      <c r="F9603" t="s">
        <v>268</v>
      </c>
      <c r="G9603" t="s">
        <v>17</v>
      </c>
      <c r="H9603" t="s">
        <v>1391</v>
      </c>
      <c r="J9603" t="s">
        <v>20691</v>
      </c>
      <c r="K9603" t="str">
        <f ca="1">IF(ISNA(XLOOKUP(A9603,Customers!A:A,Customers!A:A)),"Invalid FK","Valid")</f>
        <v>Valid</v>
      </c>
      <c r="L9603" t="str">
        <f ca="1">IF(ISNA(XLOOKUP(B9603,Vendors!A:A,Vendors!A:A)),"Invalid FK","Valid")</f>
        <v>Valid</v>
      </c>
      <c r="M9603" t="str">
        <f ca="1">IF(ISNA(XLOOKUP(C9603,Headcount!C:C,Headcount!C:C)),"Invalid FK","Valid")</f>
        <v>Valid</v>
      </c>
    </row>
    <row r="9604" spans="1:13">
      <c r="A9604" t="s">
        <v>20692</v>
      </c>
      <c r="B9604" s="1">
        <v>44732</v>
      </c>
      <c r="C9604">
        <v>173018.74</v>
      </c>
      <c r="D9604" t="s">
        <v>1483</v>
      </c>
      <c r="E9604" t="s">
        <v>1484</v>
      </c>
      <c r="F9604" t="s">
        <v>268</v>
      </c>
      <c r="G9604" t="s">
        <v>13</v>
      </c>
      <c r="H9604" t="s">
        <v>902</v>
      </c>
      <c r="J9604" t="s">
        <v>20693</v>
      </c>
      <c r="K9604" t="str">
        <f ca="1">IF(ISNA(XLOOKUP(A9604,Customers!A:A,Customers!A:A)),"Invalid FK","Valid")</f>
        <v>Valid</v>
      </c>
      <c r="L9604" t="str">
        <f ca="1">IF(ISNA(XLOOKUP(B9604,Vendors!A:A,Vendors!A:A)),"Invalid FK","Valid")</f>
        <v>Valid</v>
      </c>
      <c r="M9604" t="str">
        <f ca="1">IF(ISNA(XLOOKUP(C9604,Headcount!C:C,Headcount!C:C)),"Invalid FK","Valid")</f>
        <v>Valid</v>
      </c>
    </row>
    <row r="9605" spans="1:13">
      <c r="A9605" t="s">
        <v>20694</v>
      </c>
      <c r="B9605" s="1">
        <v>44830</v>
      </c>
      <c r="C9605">
        <v>78978.3</v>
      </c>
      <c r="D9605" t="s">
        <v>1483</v>
      </c>
      <c r="E9605" t="s">
        <v>1484</v>
      </c>
      <c r="F9605" t="s">
        <v>264</v>
      </c>
      <c r="G9605" t="s">
        <v>17</v>
      </c>
      <c r="H9605" t="s">
        <v>728</v>
      </c>
      <c r="J9605" t="s">
        <v>20695</v>
      </c>
      <c r="K9605" t="str">
        <f ca="1">IF(ISNA(XLOOKUP(A9605,Customers!A:A,Customers!A:A)),"Invalid FK","Valid")</f>
        <v>Valid</v>
      </c>
      <c r="L9605" t="str">
        <f ca="1">IF(ISNA(XLOOKUP(B9605,Vendors!A:A,Vendors!A:A)),"Invalid FK","Valid")</f>
        <v>Valid</v>
      </c>
      <c r="M9605" t="str">
        <f ca="1">IF(ISNA(XLOOKUP(C9605,Headcount!C:C,Headcount!C:C)),"Invalid FK","Valid")</f>
        <v>Valid</v>
      </c>
    </row>
    <row r="9606" spans="1:13">
      <c r="A9606" t="s">
        <v>20696</v>
      </c>
      <c r="B9606" s="1">
        <v>44992</v>
      </c>
      <c r="C9606">
        <v>120144.65</v>
      </c>
      <c r="D9606" t="s">
        <v>1483</v>
      </c>
      <c r="E9606" t="s">
        <v>1487</v>
      </c>
      <c r="F9606" t="s">
        <v>268</v>
      </c>
      <c r="G9606" t="s">
        <v>29</v>
      </c>
      <c r="H9606" t="s">
        <v>816</v>
      </c>
      <c r="J9606" t="s">
        <v>20697</v>
      </c>
      <c r="K9606" t="str">
        <f ca="1">IF(ISNA(XLOOKUP(A9606,Customers!A:A,Customers!A:A)),"Invalid FK","Valid")</f>
        <v>Valid</v>
      </c>
      <c r="L9606" t="str">
        <f ca="1">IF(ISNA(XLOOKUP(B9606,Vendors!A:A,Vendors!A:A)),"Invalid FK","Valid")</f>
        <v>Valid</v>
      </c>
      <c r="M9606" t="str">
        <f ca="1">IF(ISNA(XLOOKUP(C9606,Headcount!C:C,Headcount!C:C)),"Invalid FK","Valid")</f>
        <v>Valid</v>
      </c>
    </row>
    <row r="9607" spans="1:13">
      <c r="A9607" t="s">
        <v>20698</v>
      </c>
      <c r="B9607" s="1">
        <v>44790</v>
      </c>
      <c r="C9607">
        <v>189149.09</v>
      </c>
      <c r="D9607" t="s">
        <v>1483</v>
      </c>
      <c r="E9607" t="s">
        <v>1487</v>
      </c>
      <c r="F9607" t="s">
        <v>268</v>
      </c>
      <c r="G9607" t="s">
        <v>29</v>
      </c>
      <c r="H9607" t="s">
        <v>1131</v>
      </c>
      <c r="J9607" t="s">
        <v>20699</v>
      </c>
      <c r="K9607" t="str">
        <f ca="1">IF(ISNA(XLOOKUP(A9607,Customers!A:A,Customers!A:A)),"Invalid FK","Valid")</f>
        <v>Valid</v>
      </c>
      <c r="L9607" t="str">
        <f ca="1">IF(ISNA(XLOOKUP(B9607,Vendors!A:A,Vendors!A:A)),"Invalid FK","Valid")</f>
        <v>Valid</v>
      </c>
      <c r="M9607" t="str">
        <f ca="1">IF(ISNA(XLOOKUP(C9607,Headcount!C:C,Headcount!C:C)),"Invalid FK","Valid")</f>
        <v>Valid</v>
      </c>
    </row>
    <row r="9608" spans="1:13">
      <c r="A9608" t="s">
        <v>20700</v>
      </c>
      <c r="B9608" s="1">
        <v>45276</v>
      </c>
      <c r="C9608">
        <v>232088.4</v>
      </c>
      <c r="D9608" t="s">
        <v>1483</v>
      </c>
      <c r="E9608" t="s">
        <v>1484</v>
      </c>
      <c r="F9608" t="s">
        <v>268</v>
      </c>
      <c r="G9608" t="s">
        <v>13</v>
      </c>
      <c r="H9608" t="s">
        <v>1061</v>
      </c>
      <c r="J9608" t="s">
        <v>20701</v>
      </c>
      <c r="K9608" t="str">
        <f ca="1">IF(ISNA(XLOOKUP(A9608,Customers!A:A,Customers!A:A)),"Invalid FK","Valid")</f>
        <v>Valid</v>
      </c>
      <c r="L9608" t="str">
        <f ca="1">IF(ISNA(XLOOKUP(B9608,Vendors!A:A,Vendors!A:A)),"Invalid FK","Valid")</f>
        <v>Valid</v>
      </c>
      <c r="M9608" t="str">
        <f ca="1">IF(ISNA(XLOOKUP(C9608,Headcount!C:C,Headcount!C:C)),"Invalid FK","Valid")</f>
        <v>Valid</v>
      </c>
    </row>
    <row r="9609" spans="1:13">
      <c r="A9609" t="s">
        <v>20702</v>
      </c>
      <c r="B9609" s="1">
        <v>45044</v>
      </c>
      <c r="C9609">
        <v>105397.32</v>
      </c>
      <c r="D9609" t="s">
        <v>1483</v>
      </c>
      <c r="E9609" t="s">
        <v>1484</v>
      </c>
      <c r="F9609" t="s">
        <v>268</v>
      </c>
      <c r="G9609" t="s">
        <v>13</v>
      </c>
      <c r="H9609" t="s">
        <v>1327</v>
      </c>
      <c r="J9609" t="s">
        <v>20703</v>
      </c>
      <c r="K9609" t="str">
        <f ca="1">IF(ISNA(XLOOKUP(A9609,Customers!A:A,Customers!A:A)),"Invalid FK","Valid")</f>
        <v>Valid</v>
      </c>
      <c r="L9609" t="str">
        <f ca="1">IF(ISNA(XLOOKUP(B9609,Vendors!A:A,Vendors!A:A)),"Invalid FK","Valid")</f>
        <v>Valid</v>
      </c>
      <c r="M9609" t="str">
        <f ca="1">IF(ISNA(XLOOKUP(C9609,Headcount!C:C,Headcount!C:C)),"Invalid FK","Valid")</f>
        <v>Valid</v>
      </c>
    </row>
    <row r="9610" spans="1:13">
      <c r="A9610" t="s">
        <v>20704</v>
      </c>
      <c r="B9610" s="1">
        <v>44665</v>
      </c>
      <c r="C9610">
        <v>-17553.12</v>
      </c>
      <c r="D9610" t="s">
        <v>1478</v>
      </c>
      <c r="E9610" t="s">
        <v>36</v>
      </c>
      <c r="F9610" t="s">
        <v>268</v>
      </c>
      <c r="G9610" t="s">
        <v>29</v>
      </c>
      <c r="I9610" t="s">
        <v>195</v>
      </c>
      <c r="J9610" t="s">
        <v>20705</v>
      </c>
      <c r="K9610" t="str">
        <f ca="1">IF(ISNA(XLOOKUP(A9610,Customers!A:A,Customers!A:A)),"Invalid FK","Valid")</f>
        <v>Valid</v>
      </c>
      <c r="L9610" t="str">
        <f ca="1">IF(ISNA(XLOOKUP(B9610,Vendors!A:A,Vendors!A:A)),"Invalid FK","Valid")</f>
        <v>Valid</v>
      </c>
      <c r="M9610" t="str">
        <f ca="1">IF(ISNA(XLOOKUP(C9610,Headcount!C:C,Headcount!C:C)),"Invalid FK","Valid")</f>
        <v>Valid</v>
      </c>
    </row>
    <row r="9611" spans="1:13">
      <c r="A9611" t="s">
        <v>20706</v>
      </c>
      <c r="B9611" s="1">
        <v>45194</v>
      </c>
      <c r="C9611">
        <v>120597.08</v>
      </c>
      <c r="D9611" t="s">
        <v>1483</v>
      </c>
      <c r="E9611" t="s">
        <v>1484</v>
      </c>
      <c r="F9611" t="s">
        <v>271</v>
      </c>
      <c r="G9611" t="s">
        <v>13</v>
      </c>
      <c r="H9611" t="s">
        <v>1043</v>
      </c>
      <c r="J9611" t="s">
        <v>20707</v>
      </c>
      <c r="K9611" t="str">
        <f ca="1">IF(ISNA(XLOOKUP(A9611,Customers!A:A,Customers!A:A)),"Invalid FK","Valid")</f>
        <v>Valid</v>
      </c>
      <c r="L9611" t="str">
        <f ca="1">IF(ISNA(XLOOKUP(B9611,Vendors!A:A,Vendors!A:A)),"Invalid FK","Valid")</f>
        <v>Valid</v>
      </c>
      <c r="M9611" t="str">
        <f ca="1">IF(ISNA(XLOOKUP(C9611,Headcount!C:C,Headcount!C:C)),"Invalid FK","Valid")</f>
        <v>Valid</v>
      </c>
    </row>
    <row r="9612" spans="1:13">
      <c r="A9612" t="s">
        <v>20708</v>
      </c>
      <c r="B9612" s="1">
        <v>44905</v>
      </c>
      <c r="C9612">
        <v>-57942.07</v>
      </c>
      <c r="D9612" t="s">
        <v>1478</v>
      </c>
      <c r="E9612" t="s">
        <v>36</v>
      </c>
      <c r="F9612" t="s">
        <v>271</v>
      </c>
      <c r="G9612" t="s">
        <v>17</v>
      </c>
      <c r="I9612" t="s">
        <v>53</v>
      </c>
      <c r="J9612" t="s">
        <v>20709</v>
      </c>
      <c r="K9612" t="str">
        <f ca="1">IF(ISNA(XLOOKUP(A9612,Customers!A:A,Customers!A:A)),"Invalid FK","Valid")</f>
        <v>Valid</v>
      </c>
      <c r="L9612" t="str">
        <f ca="1">IF(ISNA(XLOOKUP(B9612,Vendors!A:A,Vendors!A:A)),"Invalid FK","Valid")</f>
        <v>Valid</v>
      </c>
      <c r="M9612" t="str">
        <f ca="1">IF(ISNA(XLOOKUP(C9612,Headcount!C:C,Headcount!C:C)),"Invalid FK","Valid")</f>
        <v>Valid</v>
      </c>
    </row>
    <row r="9613" spans="1:13">
      <c r="A9613" t="s">
        <v>20710</v>
      </c>
      <c r="B9613" s="1">
        <v>45248</v>
      </c>
      <c r="C9613">
        <v>177399.76</v>
      </c>
      <c r="D9613" t="s">
        <v>1483</v>
      </c>
      <c r="E9613" t="s">
        <v>1499</v>
      </c>
      <c r="F9613" t="s">
        <v>264</v>
      </c>
      <c r="G9613" t="s">
        <v>17</v>
      </c>
      <c r="H9613" t="s">
        <v>1263</v>
      </c>
      <c r="J9613" t="s">
        <v>20711</v>
      </c>
      <c r="K9613" t="str">
        <f ca="1">IF(ISNA(XLOOKUP(A9613,Customers!A:A,Customers!A:A)),"Invalid FK","Valid")</f>
        <v>Valid</v>
      </c>
      <c r="L9613" t="str">
        <f ca="1">IF(ISNA(XLOOKUP(B9613,Vendors!A:A,Vendors!A:A)),"Invalid FK","Valid")</f>
        <v>Valid</v>
      </c>
      <c r="M9613" t="str">
        <f ca="1">IF(ISNA(XLOOKUP(C9613,Headcount!C:C,Headcount!C:C)),"Invalid FK","Valid")</f>
        <v>Valid</v>
      </c>
    </row>
    <row r="9614" spans="1:13">
      <c r="A9614" t="s">
        <v>20712</v>
      </c>
      <c r="B9614" s="1">
        <v>44973</v>
      </c>
      <c r="C9614">
        <v>-2000</v>
      </c>
      <c r="D9614" t="s">
        <v>1478</v>
      </c>
      <c r="E9614" t="s">
        <v>36</v>
      </c>
      <c r="F9614" t="s">
        <v>271</v>
      </c>
      <c r="G9614" t="s">
        <v>13</v>
      </c>
      <c r="I9614" t="s">
        <v>125</v>
      </c>
      <c r="J9614" t="s">
        <v>20713</v>
      </c>
      <c r="K9614" t="str">
        <f ca="1">IF(ISNA(XLOOKUP(A9614,Customers!A:A,Customers!A:A)),"Invalid FK","Valid")</f>
        <v>Valid</v>
      </c>
      <c r="L9614" t="str">
        <f ca="1">IF(ISNA(XLOOKUP(B9614,Vendors!A:A,Vendors!A:A)),"Invalid FK","Valid")</f>
        <v>Valid</v>
      </c>
      <c r="M9614" t="str">
        <f ca="1">IF(ISNA(XLOOKUP(C9614,Headcount!C:C,Headcount!C:C)),"Invalid FK","Valid")</f>
        <v>Valid</v>
      </c>
    </row>
    <row r="9615" spans="1:13">
      <c r="A9615" t="s">
        <v>20714</v>
      </c>
      <c r="B9615" s="1">
        <v>45019</v>
      </c>
      <c r="C9615">
        <v>87211.42</v>
      </c>
      <c r="D9615" t="s">
        <v>1483</v>
      </c>
      <c r="E9615" t="s">
        <v>1499</v>
      </c>
      <c r="F9615" t="s">
        <v>268</v>
      </c>
      <c r="G9615" t="s">
        <v>8</v>
      </c>
      <c r="H9615" t="s">
        <v>977</v>
      </c>
      <c r="J9615" t="s">
        <v>20715</v>
      </c>
      <c r="K9615" t="str">
        <f ca="1">IF(ISNA(XLOOKUP(A9615,Customers!A:A,Customers!A:A)),"Invalid FK","Valid")</f>
        <v>Valid</v>
      </c>
      <c r="L9615" t="str">
        <f ca="1">IF(ISNA(XLOOKUP(B9615,Vendors!A:A,Vendors!A:A)),"Invalid FK","Valid")</f>
        <v>Valid</v>
      </c>
      <c r="M9615" t="str">
        <f ca="1">IF(ISNA(XLOOKUP(C9615,Headcount!C:C,Headcount!C:C)),"Invalid FK","Valid")</f>
        <v>Valid</v>
      </c>
    </row>
    <row r="9616" spans="1:13">
      <c r="A9616" t="s">
        <v>20716</v>
      </c>
      <c r="B9616" s="1">
        <v>44583</v>
      </c>
      <c r="C9616">
        <v>-26334.74</v>
      </c>
      <c r="D9616" t="s">
        <v>1478</v>
      </c>
      <c r="E9616" t="s">
        <v>1496</v>
      </c>
      <c r="F9616" t="s">
        <v>268</v>
      </c>
      <c r="G9616" t="s">
        <v>29</v>
      </c>
      <c r="I9616" t="s">
        <v>244</v>
      </c>
      <c r="J9616" t="s">
        <v>20717</v>
      </c>
      <c r="K9616" t="str">
        <f ca="1">IF(ISNA(XLOOKUP(A9616,Customers!A:A,Customers!A:A)),"Invalid FK","Valid")</f>
        <v>Valid</v>
      </c>
      <c r="L9616" t="str">
        <f ca="1">IF(ISNA(XLOOKUP(B9616,Vendors!A:A,Vendors!A:A)),"Invalid FK","Valid")</f>
        <v>Valid</v>
      </c>
      <c r="M9616" t="str">
        <f ca="1">IF(ISNA(XLOOKUP(C9616,Headcount!C:C,Headcount!C:C)),"Invalid FK","Valid")</f>
        <v>Valid</v>
      </c>
    </row>
    <row r="9617" spans="1:13">
      <c r="A9617" t="s">
        <v>20718</v>
      </c>
      <c r="B9617" s="1">
        <v>44722</v>
      </c>
      <c r="C9617">
        <v>-33493.53</v>
      </c>
      <c r="D9617" t="s">
        <v>1478</v>
      </c>
      <c r="E9617" t="s">
        <v>36</v>
      </c>
      <c r="F9617" t="s">
        <v>268</v>
      </c>
      <c r="G9617" t="s">
        <v>29</v>
      </c>
      <c r="I9617" t="s">
        <v>244</v>
      </c>
      <c r="J9617" t="s">
        <v>20719</v>
      </c>
      <c r="K9617" t="str">
        <f ca="1">IF(ISNA(XLOOKUP(A9617,Customers!A:A,Customers!A:A)),"Invalid FK","Valid")</f>
        <v>Valid</v>
      </c>
      <c r="L9617" t="str">
        <f ca="1">IF(ISNA(XLOOKUP(B9617,Vendors!A:A,Vendors!A:A)),"Invalid FK","Valid")</f>
        <v>Valid</v>
      </c>
      <c r="M9617" t="str">
        <f ca="1">IF(ISNA(XLOOKUP(C9617,Headcount!C:C,Headcount!C:C)),"Invalid FK","Valid")</f>
        <v>Valid</v>
      </c>
    </row>
    <row r="9618" spans="1:13">
      <c r="A9618" t="s">
        <v>20720</v>
      </c>
      <c r="B9618" s="1">
        <v>44587</v>
      </c>
      <c r="C9618">
        <v>202873.87</v>
      </c>
      <c r="D9618" t="s">
        <v>1483</v>
      </c>
      <c r="E9618" t="s">
        <v>1484</v>
      </c>
      <c r="F9618" t="s">
        <v>264</v>
      </c>
      <c r="G9618" t="s">
        <v>8</v>
      </c>
      <c r="H9618" t="s">
        <v>1359</v>
      </c>
      <c r="J9618" t="s">
        <v>20721</v>
      </c>
      <c r="K9618" t="str">
        <f ca="1">IF(ISNA(XLOOKUP(A9618,Customers!A:A,Customers!A:A)),"Invalid FK","Valid")</f>
        <v>Valid</v>
      </c>
      <c r="L9618" t="str">
        <f ca="1">IF(ISNA(XLOOKUP(B9618,Vendors!A:A,Vendors!A:A)),"Invalid FK","Valid")</f>
        <v>Valid</v>
      </c>
      <c r="M9618" t="str">
        <f ca="1">IF(ISNA(XLOOKUP(C9618,Headcount!C:C,Headcount!C:C)),"Invalid FK","Valid")</f>
        <v>Valid</v>
      </c>
    </row>
    <row r="9619" spans="1:13">
      <c r="A9619" t="s">
        <v>20722</v>
      </c>
      <c r="B9619" s="1">
        <v>44986</v>
      </c>
      <c r="C9619">
        <v>-25195.19</v>
      </c>
      <c r="D9619" t="s">
        <v>1478</v>
      </c>
      <c r="E9619" t="s">
        <v>1509</v>
      </c>
      <c r="F9619" t="s">
        <v>271</v>
      </c>
      <c r="G9619" t="s">
        <v>8</v>
      </c>
      <c r="I9619" t="s">
        <v>246</v>
      </c>
      <c r="J9619" t="s">
        <v>20723</v>
      </c>
      <c r="K9619" t="str">
        <f ca="1">IF(ISNA(XLOOKUP(A9619,Customers!A:A,Customers!A:A)),"Invalid FK","Valid")</f>
        <v>Valid</v>
      </c>
      <c r="L9619" t="str">
        <f ca="1">IF(ISNA(XLOOKUP(B9619,Vendors!A:A,Vendors!A:A)),"Invalid FK","Valid")</f>
        <v>Valid</v>
      </c>
      <c r="M9619" t="str">
        <f ca="1">IF(ISNA(XLOOKUP(C9619,Headcount!C:C,Headcount!C:C)),"Invalid FK","Valid")</f>
        <v>Valid</v>
      </c>
    </row>
    <row r="9620" spans="1:13">
      <c r="A9620" t="s">
        <v>20724</v>
      </c>
      <c r="B9620" s="1">
        <v>44783</v>
      </c>
      <c r="C9620">
        <v>180543.25</v>
      </c>
      <c r="D9620" t="s">
        <v>1483</v>
      </c>
      <c r="E9620" t="s">
        <v>1487</v>
      </c>
      <c r="F9620" t="s">
        <v>271</v>
      </c>
      <c r="G9620" t="s">
        <v>8</v>
      </c>
      <c r="H9620" t="s">
        <v>1253</v>
      </c>
      <c r="J9620" t="s">
        <v>20725</v>
      </c>
      <c r="K9620" t="str">
        <f ca="1">IF(ISNA(XLOOKUP(A9620,Customers!A:A,Customers!A:A)),"Invalid FK","Valid")</f>
        <v>Valid</v>
      </c>
      <c r="L9620" t="str">
        <f ca="1">IF(ISNA(XLOOKUP(B9620,Vendors!A:A,Vendors!A:A)),"Invalid FK","Valid")</f>
        <v>Valid</v>
      </c>
      <c r="M9620" t="str">
        <f ca="1">IF(ISNA(XLOOKUP(C9620,Headcount!C:C,Headcount!C:C)),"Invalid FK","Valid")</f>
        <v>Valid</v>
      </c>
    </row>
    <row r="9621" spans="1:13">
      <c r="A9621" t="s">
        <v>20726</v>
      </c>
      <c r="B9621" s="1">
        <v>44807</v>
      </c>
      <c r="C9621">
        <v>-65964.88</v>
      </c>
      <c r="D9621" t="s">
        <v>1478</v>
      </c>
      <c r="E9621" t="s">
        <v>1534</v>
      </c>
      <c r="F9621" t="s">
        <v>268</v>
      </c>
      <c r="G9621" t="s">
        <v>29</v>
      </c>
      <c r="I9621" t="s">
        <v>103</v>
      </c>
      <c r="J9621" t="s">
        <v>20727</v>
      </c>
      <c r="K9621" t="str">
        <f ca="1">IF(ISNA(XLOOKUP(A9621,Customers!A:A,Customers!A:A)),"Invalid FK","Valid")</f>
        <v>Valid</v>
      </c>
      <c r="L9621" t="str">
        <f ca="1">IF(ISNA(XLOOKUP(B9621,Vendors!A:A,Vendors!A:A)),"Invalid FK","Valid")</f>
        <v>Valid</v>
      </c>
      <c r="M9621" t="str">
        <f ca="1">IF(ISNA(XLOOKUP(C9621,Headcount!C:C,Headcount!C:C)),"Invalid FK","Valid")</f>
        <v>Valid</v>
      </c>
    </row>
    <row r="9622" spans="1:13">
      <c r="A9622" t="s">
        <v>20728</v>
      </c>
      <c r="B9622" s="1">
        <v>44912</v>
      </c>
      <c r="C9622">
        <v>215272.52</v>
      </c>
      <c r="D9622" t="s">
        <v>1483</v>
      </c>
      <c r="E9622" t="s">
        <v>1499</v>
      </c>
      <c r="F9622" t="s">
        <v>271</v>
      </c>
      <c r="G9622" t="s">
        <v>13</v>
      </c>
      <c r="H9622" t="s">
        <v>1041</v>
      </c>
      <c r="J9622" t="s">
        <v>20729</v>
      </c>
      <c r="K9622" t="str">
        <f ca="1">IF(ISNA(XLOOKUP(A9622,Customers!A:A,Customers!A:A)),"Invalid FK","Valid")</f>
        <v>Valid</v>
      </c>
      <c r="L9622" t="str">
        <f ca="1">IF(ISNA(XLOOKUP(B9622,Vendors!A:A,Vendors!A:A)),"Invalid FK","Valid")</f>
        <v>Valid</v>
      </c>
      <c r="M9622" t="str">
        <f ca="1">IF(ISNA(XLOOKUP(C9622,Headcount!C:C,Headcount!C:C)),"Invalid FK","Valid")</f>
        <v>Valid</v>
      </c>
    </row>
    <row r="9623" spans="1:13">
      <c r="A9623" t="s">
        <v>20730</v>
      </c>
      <c r="B9623" s="1">
        <v>44872</v>
      </c>
      <c r="C9623">
        <v>20732.39</v>
      </c>
      <c r="D9623" t="s">
        <v>1924</v>
      </c>
      <c r="E9623" t="s">
        <v>1924</v>
      </c>
      <c r="F9623" t="s">
        <v>264</v>
      </c>
      <c r="G9623" t="s">
        <v>8</v>
      </c>
      <c r="J9623" t="s">
        <v>20731</v>
      </c>
      <c r="K9623" t="str">
        <f ca="1">IF(ISNA(XLOOKUP(A9623,Customers!A:A,Customers!A:A)),"Invalid FK","Valid")</f>
        <v>Valid</v>
      </c>
      <c r="L9623" t="str">
        <f ca="1">IF(ISNA(XLOOKUP(B9623,Vendors!A:A,Vendors!A:A)),"Invalid FK","Valid")</f>
        <v>Valid</v>
      </c>
      <c r="M9623" t="str">
        <f ca="1">IF(ISNA(XLOOKUP(C9623,Headcount!C:C,Headcount!C:C)),"Invalid FK","Valid")</f>
        <v>Valid</v>
      </c>
    </row>
    <row r="9624" spans="1:13">
      <c r="A9624" t="s">
        <v>20732</v>
      </c>
      <c r="B9624" s="1">
        <v>44719</v>
      </c>
      <c r="C9624">
        <v>213771.51</v>
      </c>
      <c r="D9624" t="s">
        <v>1483</v>
      </c>
      <c r="E9624" t="s">
        <v>1487</v>
      </c>
      <c r="F9624" t="s">
        <v>271</v>
      </c>
      <c r="G9624" t="s">
        <v>8</v>
      </c>
      <c r="H9624" t="s">
        <v>1099</v>
      </c>
      <c r="J9624" t="s">
        <v>20733</v>
      </c>
      <c r="K9624" t="str">
        <f ca="1">IF(ISNA(XLOOKUP(A9624,Customers!A:A,Customers!A:A)),"Invalid FK","Valid")</f>
        <v>Valid</v>
      </c>
      <c r="L9624" t="str">
        <f ca="1">IF(ISNA(XLOOKUP(B9624,Vendors!A:A,Vendors!A:A)),"Invalid FK","Valid")</f>
        <v>Valid</v>
      </c>
      <c r="M9624" t="str">
        <f ca="1">IF(ISNA(XLOOKUP(C9624,Headcount!C:C,Headcount!C:C)),"Invalid FK","Valid")</f>
        <v>Valid</v>
      </c>
    </row>
    <row r="9625" spans="1:13">
      <c r="A9625" t="s">
        <v>20734</v>
      </c>
      <c r="B9625" s="1">
        <v>45284</v>
      </c>
      <c r="C9625">
        <v>13027.16</v>
      </c>
      <c r="D9625" t="s">
        <v>1924</v>
      </c>
      <c r="E9625" t="s">
        <v>1924</v>
      </c>
      <c r="F9625" t="s">
        <v>271</v>
      </c>
      <c r="G9625" t="s">
        <v>29</v>
      </c>
      <c r="J9625" t="s">
        <v>20735</v>
      </c>
      <c r="K9625" t="str">
        <f ca="1">IF(ISNA(XLOOKUP(A9625,Customers!A:A,Customers!A:A)),"Invalid FK","Valid")</f>
        <v>Valid</v>
      </c>
      <c r="L9625" t="str">
        <f ca="1">IF(ISNA(XLOOKUP(B9625,Vendors!A:A,Vendors!A:A)),"Invalid FK","Valid")</f>
        <v>Valid</v>
      </c>
      <c r="M9625" t="str">
        <f ca="1">IF(ISNA(XLOOKUP(C9625,Headcount!C:C,Headcount!C:C)),"Invalid FK","Valid")</f>
        <v>Valid</v>
      </c>
    </row>
    <row r="9626" spans="1:13">
      <c r="A9626" t="s">
        <v>20736</v>
      </c>
      <c r="B9626" s="1">
        <v>45286</v>
      </c>
      <c r="C9626">
        <v>142045.39000000001</v>
      </c>
      <c r="D9626" t="s">
        <v>1483</v>
      </c>
      <c r="E9626" t="s">
        <v>1499</v>
      </c>
      <c r="F9626" t="s">
        <v>271</v>
      </c>
      <c r="G9626" t="s">
        <v>29</v>
      </c>
      <c r="H9626" t="s">
        <v>1345</v>
      </c>
      <c r="J9626" t="s">
        <v>20737</v>
      </c>
      <c r="K9626" t="str">
        <f ca="1">IF(ISNA(XLOOKUP(A9626,Customers!A:A,Customers!A:A)),"Invalid FK","Valid")</f>
        <v>Valid</v>
      </c>
      <c r="L9626" t="str">
        <f ca="1">IF(ISNA(XLOOKUP(B9626,Vendors!A:A,Vendors!A:A)),"Invalid FK","Valid")</f>
        <v>Valid</v>
      </c>
      <c r="M9626" t="str">
        <f ca="1">IF(ISNA(XLOOKUP(C9626,Headcount!C:C,Headcount!C:C)),"Invalid FK","Valid")</f>
        <v>Valid</v>
      </c>
    </row>
    <row r="9627" spans="1:13">
      <c r="A9627" t="s">
        <v>20738</v>
      </c>
      <c r="B9627" s="1">
        <v>44641</v>
      </c>
      <c r="C9627">
        <v>-64038.400000000001</v>
      </c>
      <c r="D9627" t="s">
        <v>1478</v>
      </c>
      <c r="E9627" t="s">
        <v>1496</v>
      </c>
      <c r="F9627" t="s">
        <v>264</v>
      </c>
      <c r="G9627" t="s">
        <v>17</v>
      </c>
      <c r="I9627" t="s">
        <v>123</v>
      </c>
      <c r="J9627" t="s">
        <v>20739</v>
      </c>
      <c r="K9627" t="str">
        <f ca="1">IF(ISNA(XLOOKUP(A9627,Customers!A:A,Customers!A:A)),"Invalid FK","Valid")</f>
        <v>Valid</v>
      </c>
      <c r="L9627" t="str">
        <f ca="1">IF(ISNA(XLOOKUP(B9627,Vendors!A:A,Vendors!A:A)),"Invalid FK","Valid")</f>
        <v>Valid</v>
      </c>
      <c r="M9627" t="str">
        <f ca="1">IF(ISNA(XLOOKUP(C9627,Headcount!C:C,Headcount!C:C)),"Invalid FK","Valid")</f>
        <v>Valid</v>
      </c>
    </row>
    <row r="9628" spans="1:13">
      <c r="A9628" t="s">
        <v>20740</v>
      </c>
      <c r="B9628" s="1">
        <v>45019</v>
      </c>
      <c r="C9628">
        <v>-16684.009999999998</v>
      </c>
      <c r="D9628" t="s">
        <v>1478</v>
      </c>
      <c r="E9628" t="s">
        <v>20</v>
      </c>
      <c r="F9628" t="s">
        <v>271</v>
      </c>
      <c r="G9628" t="s">
        <v>17</v>
      </c>
      <c r="I9628" t="s">
        <v>183</v>
      </c>
      <c r="J9628" t="s">
        <v>20741</v>
      </c>
      <c r="K9628" t="str">
        <f ca="1">IF(ISNA(XLOOKUP(A9628,Customers!A:A,Customers!A:A)),"Invalid FK","Valid")</f>
        <v>Valid</v>
      </c>
      <c r="L9628" t="str">
        <f ca="1">IF(ISNA(XLOOKUP(B9628,Vendors!A:A,Vendors!A:A)),"Invalid FK","Valid")</f>
        <v>Valid</v>
      </c>
      <c r="M9628" t="str">
        <f ca="1">IF(ISNA(XLOOKUP(C9628,Headcount!C:C,Headcount!C:C)),"Invalid FK","Valid")</f>
        <v>Valid</v>
      </c>
    </row>
    <row r="9629" spans="1:13">
      <c r="A9629" t="s">
        <v>20742</v>
      </c>
      <c r="B9629" s="1">
        <v>45150</v>
      </c>
      <c r="C9629">
        <v>-23204.799999999999</v>
      </c>
      <c r="D9629" t="s">
        <v>1478</v>
      </c>
      <c r="E9629" t="s">
        <v>1534</v>
      </c>
      <c r="F9629" t="s">
        <v>268</v>
      </c>
      <c r="G9629" t="s">
        <v>13</v>
      </c>
      <c r="I9629" t="s">
        <v>221</v>
      </c>
      <c r="J9629" t="s">
        <v>20743</v>
      </c>
      <c r="K9629" t="str">
        <f ca="1">IF(ISNA(XLOOKUP(A9629,Customers!A:A,Customers!A:A)),"Invalid FK","Valid")</f>
        <v>Valid</v>
      </c>
      <c r="L9629" t="str">
        <f ca="1">IF(ISNA(XLOOKUP(B9629,Vendors!A:A,Vendors!A:A)),"Invalid FK","Valid")</f>
        <v>Valid</v>
      </c>
      <c r="M9629" t="str">
        <f ca="1">IF(ISNA(XLOOKUP(C9629,Headcount!C:C,Headcount!C:C)),"Invalid FK","Valid")</f>
        <v>Valid</v>
      </c>
    </row>
    <row r="9630" spans="1:13">
      <c r="A9630" t="s">
        <v>20744</v>
      </c>
      <c r="B9630" s="1">
        <v>44821</v>
      </c>
      <c r="C9630">
        <v>-59390.16</v>
      </c>
      <c r="D9630" t="s">
        <v>1478</v>
      </c>
      <c r="E9630" t="s">
        <v>20</v>
      </c>
      <c r="F9630" t="s">
        <v>271</v>
      </c>
      <c r="G9630" t="s">
        <v>13</v>
      </c>
      <c r="I9630" t="s">
        <v>51</v>
      </c>
      <c r="J9630" t="s">
        <v>20745</v>
      </c>
      <c r="K9630" t="str">
        <f ca="1">IF(ISNA(XLOOKUP(A9630,Customers!A:A,Customers!A:A)),"Invalid FK","Valid")</f>
        <v>Valid</v>
      </c>
      <c r="L9630" t="str">
        <f ca="1">IF(ISNA(XLOOKUP(B9630,Vendors!A:A,Vendors!A:A)),"Invalid FK","Valid")</f>
        <v>Valid</v>
      </c>
      <c r="M9630" t="str">
        <f ca="1">IF(ISNA(XLOOKUP(C9630,Headcount!C:C,Headcount!C:C)),"Invalid FK","Valid")</f>
        <v>Valid</v>
      </c>
    </row>
    <row r="9631" spans="1:13">
      <c r="A9631" t="s">
        <v>20746</v>
      </c>
      <c r="B9631" s="1">
        <v>44777</v>
      </c>
      <c r="C9631">
        <v>175868.92</v>
      </c>
      <c r="D9631" t="s">
        <v>1483</v>
      </c>
      <c r="E9631" t="s">
        <v>1487</v>
      </c>
      <c r="F9631" t="s">
        <v>264</v>
      </c>
      <c r="G9631" t="s">
        <v>8</v>
      </c>
      <c r="H9631" t="s">
        <v>1411</v>
      </c>
      <c r="J9631" t="s">
        <v>20747</v>
      </c>
      <c r="K9631" t="str">
        <f ca="1">IF(ISNA(XLOOKUP(A9631,Customers!A:A,Customers!A:A)),"Invalid FK","Valid")</f>
        <v>Valid</v>
      </c>
      <c r="L9631" t="str">
        <f ca="1">IF(ISNA(XLOOKUP(B9631,Vendors!A:A,Vendors!A:A)),"Invalid FK","Valid")</f>
        <v>Valid</v>
      </c>
      <c r="M9631" t="str">
        <f ca="1">IF(ISNA(XLOOKUP(C9631,Headcount!C:C,Headcount!C:C)),"Invalid FK","Valid")</f>
        <v>Valid</v>
      </c>
    </row>
    <row r="9632" spans="1:13">
      <c r="A9632" t="s">
        <v>20748</v>
      </c>
      <c r="B9632" s="1">
        <v>45095</v>
      </c>
      <c r="C9632">
        <v>-84322.93</v>
      </c>
      <c r="D9632" t="s">
        <v>1478</v>
      </c>
      <c r="E9632" t="s">
        <v>20</v>
      </c>
      <c r="F9632" t="s">
        <v>271</v>
      </c>
      <c r="G9632" t="s">
        <v>8</v>
      </c>
      <c r="I9632" t="s">
        <v>133</v>
      </c>
      <c r="J9632" t="s">
        <v>20749</v>
      </c>
      <c r="K9632" t="str">
        <f ca="1">IF(ISNA(XLOOKUP(A9632,Customers!A:A,Customers!A:A)),"Invalid FK","Valid")</f>
        <v>Valid</v>
      </c>
      <c r="L9632" t="str">
        <f ca="1">IF(ISNA(XLOOKUP(B9632,Vendors!A:A,Vendors!A:A)),"Invalid FK","Valid")</f>
        <v>Valid</v>
      </c>
      <c r="M9632" t="str">
        <f ca="1">IF(ISNA(XLOOKUP(C9632,Headcount!C:C,Headcount!C:C)),"Invalid FK","Valid")</f>
        <v>Valid</v>
      </c>
    </row>
    <row r="9633" spans="1:13">
      <c r="A9633" t="s">
        <v>20750</v>
      </c>
      <c r="B9633" s="1">
        <v>45018</v>
      </c>
      <c r="C9633">
        <v>139055.09</v>
      </c>
      <c r="D9633" t="s">
        <v>1483</v>
      </c>
      <c r="E9633" t="s">
        <v>1499</v>
      </c>
      <c r="F9633" t="s">
        <v>264</v>
      </c>
      <c r="G9633" t="s">
        <v>13</v>
      </c>
      <c r="H9633" t="s">
        <v>746</v>
      </c>
      <c r="J9633" t="s">
        <v>20751</v>
      </c>
      <c r="K9633" t="str">
        <f ca="1">IF(ISNA(XLOOKUP(A9633,Customers!A:A,Customers!A:A)),"Invalid FK","Valid")</f>
        <v>Valid</v>
      </c>
      <c r="L9633" t="str">
        <f ca="1">IF(ISNA(XLOOKUP(B9633,Vendors!A:A,Vendors!A:A)),"Invalid FK","Valid")</f>
        <v>Valid</v>
      </c>
      <c r="M9633" t="str">
        <f ca="1">IF(ISNA(XLOOKUP(C9633,Headcount!C:C,Headcount!C:C)),"Invalid FK","Valid")</f>
        <v>Valid</v>
      </c>
    </row>
    <row r="9634" spans="1:13">
      <c r="A9634" t="s">
        <v>20752</v>
      </c>
      <c r="B9634" s="1">
        <v>44996</v>
      </c>
      <c r="C9634">
        <v>-40997.08</v>
      </c>
      <c r="D9634" t="s">
        <v>1478</v>
      </c>
      <c r="E9634" t="s">
        <v>7</v>
      </c>
      <c r="F9634" t="s">
        <v>271</v>
      </c>
      <c r="G9634" t="s">
        <v>17</v>
      </c>
      <c r="I9634" t="s">
        <v>79</v>
      </c>
      <c r="J9634" t="s">
        <v>20753</v>
      </c>
      <c r="K9634" t="str">
        <f ca="1">IF(ISNA(XLOOKUP(A9634,Customers!A:A,Customers!A:A)),"Invalid FK","Valid")</f>
        <v>Valid</v>
      </c>
      <c r="L9634" t="str">
        <f ca="1">IF(ISNA(XLOOKUP(B9634,Vendors!A:A,Vendors!A:A)),"Invalid FK","Valid")</f>
        <v>Valid</v>
      </c>
      <c r="M9634" t="str">
        <f ca="1">IF(ISNA(XLOOKUP(C9634,Headcount!C:C,Headcount!C:C)),"Invalid FK","Valid")</f>
        <v>Valid</v>
      </c>
    </row>
    <row r="9635" spans="1:13">
      <c r="A9635" t="s">
        <v>20754</v>
      </c>
      <c r="B9635" s="1">
        <v>44965</v>
      </c>
      <c r="C9635">
        <v>102610.36</v>
      </c>
      <c r="D9635" t="s">
        <v>1483</v>
      </c>
      <c r="E9635" t="s">
        <v>1499</v>
      </c>
      <c r="F9635" t="s">
        <v>271</v>
      </c>
      <c r="G9635" t="s">
        <v>13</v>
      </c>
      <c r="H9635" t="s">
        <v>858</v>
      </c>
      <c r="J9635" t="s">
        <v>20755</v>
      </c>
      <c r="K9635" t="str">
        <f ca="1">IF(ISNA(XLOOKUP(A9635,Customers!A:A,Customers!A:A)),"Invalid FK","Valid")</f>
        <v>Valid</v>
      </c>
      <c r="L9635" t="str">
        <f ca="1">IF(ISNA(XLOOKUP(B9635,Vendors!A:A,Vendors!A:A)),"Invalid FK","Valid")</f>
        <v>Valid</v>
      </c>
      <c r="M9635" t="str">
        <f ca="1">IF(ISNA(XLOOKUP(C9635,Headcount!C:C,Headcount!C:C)),"Invalid FK","Valid")</f>
        <v>Valid</v>
      </c>
    </row>
    <row r="9636" spans="1:13">
      <c r="A9636" t="s">
        <v>20756</v>
      </c>
      <c r="B9636" s="1">
        <v>45094</v>
      </c>
      <c r="C9636">
        <v>206054.18</v>
      </c>
      <c r="D9636" t="s">
        <v>1483</v>
      </c>
      <c r="E9636" t="s">
        <v>1484</v>
      </c>
      <c r="F9636" t="s">
        <v>271</v>
      </c>
      <c r="G9636" t="s">
        <v>29</v>
      </c>
      <c r="H9636" t="s">
        <v>1189</v>
      </c>
      <c r="J9636" t="s">
        <v>20757</v>
      </c>
      <c r="K9636" t="str">
        <f ca="1">IF(ISNA(XLOOKUP(A9636,Customers!A:A,Customers!A:A)),"Invalid FK","Valid")</f>
        <v>Valid</v>
      </c>
      <c r="L9636" t="str">
        <f ca="1">IF(ISNA(XLOOKUP(B9636,Vendors!A:A,Vendors!A:A)),"Invalid FK","Valid")</f>
        <v>Valid</v>
      </c>
      <c r="M9636" t="str">
        <f ca="1">IF(ISNA(XLOOKUP(C9636,Headcount!C:C,Headcount!C:C)),"Invalid FK","Valid")</f>
        <v>Valid</v>
      </c>
    </row>
    <row r="9637" spans="1:13">
      <c r="A9637" t="s">
        <v>20758</v>
      </c>
      <c r="B9637" s="1">
        <v>45272</v>
      </c>
      <c r="C9637">
        <v>131506.23000000001</v>
      </c>
      <c r="D9637" t="s">
        <v>1483</v>
      </c>
      <c r="E9637" t="s">
        <v>1484</v>
      </c>
      <c r="F9637" t="s">
        <v>264</v>
      </c>
      <c r="G9637" t="s">
        <v>8</v>
      </c>
      <c r="H9637" t="s">
        <v>1307</v>
      </c>
      <c r="J9637" t="s">
        <v>20759</v>
      </c>
      <c r="K9637" t="str">
        <f ca="1">IF(ISNA(XLOOKUP(A9637,Customers!A:A,Customers!A:A)),"Invalid FK","Valid")</f>
        <v>Valid</v>
      </c>
      <c r="L9637" t="str">
        <f ca="1">IF(ISNA(XLOOKUP(B9637,Vendors!A:A,Vendors!A:A)),"Invalid FK","Valid")</f>
        <v>Valid</v>
      </c>
      <c r="M9637" t="str">
        <f ca="1">IF(ISNA(XLOOKUP(C9637,Headcount!C:C,Headcount!C:C)),"Invalid FK","Valid")</f>
        <v>Valid</v>
      </c>
    </row>
    <row r="9638" spans="1:13">
      <c r="A9638" t="s">
        <v>20760</v>
      </c>
      <c r="B9638" s="1">
        <v>45181</v>
      </c>
      <c r="C9638">
        <v>180890.98</v>
      </c>
      <c r="D9638" t="s">
        <v>1483</v>
      </c>
      <c r="E9638" t="s">
        <v>1499</v>
      </c>
      <c r="F9638" t="s">
        <v>268</v>
      </c>
      <c r="G9638" t="s">
        <v>13</v>
      </c>
      <c r="H9638" t="s">
        <v>1245</v>
      </c>
      <c r="J9638" t="s">
        <v>20761</v>
      </c>
      <c r="K9638" t="str">
        <f ca="1">IF(ISNA(XLOOKUP(A9638,Customers!A:A,Customers!A:A)),"Invalid FK","Valid")</f>
        <v>Valid</v>
      </c>
      <c r="L9638" t="str">
        <f ca="1">IF(ISNA(XLOOKUP(B9638,Vendors!A:A,Vendors!A:A)),"Invalid FK","Valid")</f>
        <v>Valid</v>
      </c>
      <c r="M9638" t="str">
        <f ca="1">IF(ISNA(XLOOKUP(C9638,Headcount!C:C,Headcount!C:C)),"Invalid FK","Valid")</f>
        <v>Valid</v>
      </c>
    </row>
    <row r="9639" spans="1:13">
      <c r="A9639" t="s">
        <v>20762</v>
      </c>
      <c r="B9639" s="1">
        <v>45215</v>
      </c>
      <c r="C9639">
        <v>-75676.240000000005</v>
      </c>
      <c r="D9639" t="s">
        <v>1478</v>
      </c>
      <c r="E9639" t="s">
        <v>1534</v>
      </c>
      <c r="F9639" t="s">
        <v>271</v>
      </c>
      <c r="G9639" t="s">
        <v>13</v>
      </c>
      <c r="I9639" t="s">
        <v>109</v>
      </c>
      <c r="J9639" t="s">
        <v>20763</v>
      </c>
      <c r="K9639" t="str">
        <f ca="1">IF(ISNA(XLOOKUP(A9639,Customers!A:A,Customers!A:A)),"Invalid FK","Valid")</f>
        <v>Valid</v>
      </c>
      <c r="L9639" t="str">
        <f ca="1">IF(ISNA(XLOOKUP(B9639,Vendors!A:A,Vendors!A:A)),"Invalid FK","Valid")</f>
        <v>Valid</v>
      </c>
      <c r="M9639" t="str">
        <f ca="1">IF(ISNA(XLOOKUP(C9639,Headcount!C:C,Headcount!C:C)),"Invalid FK","Valid")</f>
        <v>Valid</v>
      </c>
    </row>
    <row r="9640" spans="1:13">
      <c r="A9640" t="s">
        <v>20764</v>
      </c>
      <c r="B9640" s="1">
        <v>44786</v>
      </c>
      <c r="C9640">
        <v>191468.3</v>
      </c>
      <c r="D9640" t="s">
        <v>1483</v>
      </c>
      <c r="E9640" t="s">
        <v>1487</v>
      </c>
      <c r="F9640" t="s">
        <v>271</v>
      </c>
      <c r="G9640" t="s">
        <v>8</v>
      </c>
      <c r="H9640" t="s">
        <v>1181</v>
      </c>
      <c r="J9640" t="s">
        <v>20765</v>
      </c>
      <c r="K9640" t="str">
        <f ca="1">IF(ISNA(XLOOKUP(A9640,Customers!A:A,Customers!A:A)),"Invalid FK","Valid")</f>
        <v>Valid</v>
      </c>
      <c r="L9640" t="str">
        <f ca="1">IF(ISNA(XLOOKUP(B9640,Vendors!A:A,Vendors!A:A)),"Invalid FK","Valid")</f>
        <v>Valid</v>
      </c>
      <c r="M9640" t="str">
        <f ca="1">IF(ISNA(XLOOKUP(C9640,Headcount!C:C,Headcount!C:C)),"Invalid FK","Valid")</f>
        <v>Valid</v>
      </c>
    </row>
    <row r="9641" spans="1:13">
      <c r="A9641" t="s">
        <v>20766</v>
      </c>
      <c r="B9641" s="1">
        <v>44707</v>
      </c>
      <c r="C9641">
        <v>185170.44</v>
      </c>
      <c r="D9641" t="s">
        <v>1483</v>
      </c>
      <c r="E9641" t="s">
        <v>1487</v>
      </c>
      <c r="F9641" t="s">
        <v>271</v>
      </c>
      <c r="G9641" t="s">
        <v>17</v>
      </c>
      <c r="H9641" t="s">
        <v>1095</v>
      </c>
      <c r="J9641" t="s">
        <v>20767</v>
      </c>
      <c r="K9641" t="str">
        <f ca="1">IF(ISNA(XLOOKUP(A9641,Customers!A:A,Customers!A:A)),"Invalid FK","Valid")</f>
        <v>Valid</v>
      </c>
      <c r="L9641" t="str">
        <f ca="1">IF(ISNA(XLOOKUP(B9641,Vendors!A:A,Vendors!A:A)),"Invalid FK","Valid")</f>
        <v>Valid</v>
      </c>
      <c r="M9641" t="str">
        <f ca="1">IF(ISNA(XLOOKUP(C9641,Headcount!C:C,Headcount!C:C)),"Invalid FK","Valid")</f>
        <v>Valid</v>
      </c>
    </row>
    <row r="9642" spans="1:13">
      <c r="A9642" t="s">
        <v>20768</v>
      </c>
      <c r="B9642" s="1">
        <v>44968</v>
      </c>
      <c r="C9642">
        <v>109208.51</v>
      </c>
      <c r="D9642" t="s">
        <v>1483</v>
      </c>
      <c r="E9642" t="s">
        <v>1499</v>
      </c>
      <c r="F9642" t="s">
        <v>271</v>
      </c>
      <c r="G9642" t="s">
        <v>17</v>
      </c>
      <c r="H9642" t="s">
        <v>1287</v>
      </c>
      <c r="J9642" t="s">
        <v>20769</v>
      </c>
      <c r="K9642" t="str">
        <f ca="1">IF(ISNA(XLOOKUP(A9642,Customers!A:A,Customers!A:A)),"Invalid FK","Valid")</f>
        <v>Valid</v>
      </c>
      <c r="L9642" t="str">
        <f ca="1">IF(ISNA(XLOOKUP(B9642,Vendors!A:A,Vendors!A:A)),"Invalid FK","Valid")</f>
        <v>Valid</v>
      </c>
      <c r="M9642" t="str">
        <f ca="1">IF(ISNA(XLOOKUP(C9642,Headcount!C:C,Headcount!C:C)),"Invalid FK","Valid")</f>
        <v>Valid</v>
      </c>
    </row>
    <row r="9643" spans="1:13">
      <c r="A9643" t="s">
        <v>20770</v>
      </c>
      <c r="B9643" s="1">
        <v>44671</v>
      </c>
      <c r="C9643">
        <v>131996.41</v>
      </c>
      <c r="D9643" t="s">
        <v>1483</v>
      </c>
      <c r="E9643" t="s">
        <v>1499</v>
      </c>
      <c r="F9643" t="s">
        <v>268</v>
      </c>
      <c r="G9643" t="s">
        <v>17</v>
      </c>
      <c r="H9643" t="s">
        <v>780</v>
      </c>
      <c r="J9643" t="s">
        <v>20771</v>
      </c>
      <c r="K9643" t="str">
        <f ca="1">IF(ISNA(XLOOKUP(A9643,Customers!A:A,Customers!A:A)),"Invalid FK","Valid")</f>
        <v>Valid</v>
      </c>
      <c r="L9643" t="str">
        <f ca="1">IF(ISNA(XLOOKUP(B9643,Vendors!A:A,Vendors!A:A)),"Invalid FK","Valid")</f>
        <v>Valid</v>
      </c>
      <c r="M9643" t="str">
        <f ca="1">IF(ISNA(XLOOKUP(C9643,Headcount!C:C,Headcount!C:C)),"Invalid FK","Valid")</f>
        <v>Valid</v>
      </c>
    </row>
    <row r="9644" spans="1:13">
      <c r="A9644" t="s">
        <v>20772</v>
      </c>
      <c r="B9644" s="1">
        <v>45122</v>
      </c>
      <c r="C9644">
        <v>179677.65</v>
      </c>
      <c r="D9644" t="s">
        <v>1483</v>
      </c>
      <c r="E9644" t="s">
        <v>1487</v>
      </c>
      <c r="F9644" t="s">
        <v>268</v>
      </c>
      <c r="G9644" t="s">
        <v>13</v>
      </c>
      <c r="H9644" t="s">
        <v>1195</v>
      </c>
      <c r="J9644" t="s">
        <v>20773</v>
      </c>
      <c r="K9644" t="str">
        <f ca="1">IF(ISNA(XLOOKUP(A9644,Customers!A:A,Customers!A:A)),"Invalid FK","Valid")</f>
        <v>Valid</v>
      </c>
      <c r="L9644" t="str">
        <f ca="1">IF(ISNA(XLOOKUP(B9644,Vendors!A:A,Vendors!A:A)),"Invalid FK","Valid")</f>
        <v>Valid</v>
      </c>
      <c r="M9644" t="str">
        <f ca="1">IF(ISNA(XLOOKUP(C9644,Headcount!C:C,Headcount!C:C)),"Invalid FK","Valid")</f>
        <v>Valid</v>
      </c>
    </row>
    <row r="9645" spans="1:13">
      <c r="A9645" t="s">
        <v>20774</v>
      </c>
      <c r="B9645" s="1">
        <v>44593</v>
      </c>
      <c r="C9645">
        <v>-25620.240000000002</v>
      </c>
      <c r="D9645" t="s">
        <v>1478</v>
      </c>
      <c r="E9645" t="s">
        <v>7</v>
      </c>
      <c r="F9645" t="s">
        <v>264</v>
      </c>
      <c r="G9645" t="s">
        <v>29</v>
      </c>
      <c r="I9645" t="s">
        <v>163</v>
      </c>
      <c r="J9645" t="s">
        <v>20775</v>
      </c>
      <c r="K9645" t="str">
        <f ca="1">IF(ISNA(XLOOKUP(A9645,Customers!A:A,Customers!A:A)),"Invalid FK","Valid")</f>
        <v>Valid</v>
      </c>
      <c r="L9645" t="str">
        <f ca="1">IF(ISNA(XLOOKUP(B9645,Vendors!A:A,Vendors!A:A)),"Invalid FK","Valid")</f>
        <v>Valid</v>
      </c>
      <c r="M9645" t="str">
        <f ca="1">IF(ISNA(XLOOKUP(C9645,Headcount!C:C,Headcount!C:C)),"Invalid FK","Valid")</f>
        <v>Valid</v>
      </c>
    </row>
    <row r="9646" spans="1:13">
      <c r="A9646" t="s">
        <v>20776</v>
      </c>
      <c r="B9646" s="1">
        <v>44935</v>
      </c>
      <c r="C9646">
        <v>-60634.49</v>
      </c>
      <c r="D9646" t="s">
        <v>1478</v>
      </c>
      <c r="E9646" t="s">
        <v>20</v>
      </c>
      <c r="F9646" t="s">
        <v>268</v>
      </c>
      <c r="G9646" t="s">
        <v>13</v>
      </c>
      <c r="I9646" t="s">
        <v>175</v>
      </c>
      <c r="J9646" t="s">
        <v>20777</v>
      </c>
      <c r="K9646" t="str">
        <f ca="1">IF(ISNA(XLOOKUP(A9646,Customers!A:A,Customers!A:A)),"Invalid FK","Valid")</f>
        <v>Valid</v>
      </c>
      <c r="L9646" t="str">
        <f ca="1">IF(ISNA(XLOOKUP(B9646,Vendors!A:A,Vendors!A:A)),"Invalid FK","Valid")</f>
        <v>Valid</v>
      </c>
      <c r="M9646" t="str">
        <f ca="1">IF(ISNA(XLOOKUP(C9646,Headcount!C:C,Headcount!C:C)),"Invalid FK","Valid")</f>
        <v>Valid</v>
      </c>
    </row>
    <row r="9647" spans="1:13">
      <c r="A9647" t="s">
        <v>20778</v>
      </c>
      <c r="B9647" s="1">
        <v>44887</v>
      </c>
      <c r="C9647">
        <v>-33034.959999999999</v>
      </c>
      <c r="D9647" t="s">
        <v>1478</v>
      </c>
      <c r="E9647" t="s">
        <v>20</v>
      </c>
      <c r="F9647" t="s">
        <v>268</v>
      </c>
      <c r="G9647" t="s">
        <v>29</v>
      </c>
      <c r="I9647" t="s">
        <v>173</v>
      </c>
      <c r="J9647" t="s">
        <v>20779</v>
      </c>
      <c r="K9647" t="str">
        <f ca="1">IF(ISNA(XLOOKUP(A9647,Customers!A:A,Customers!A:A)),"Invalid FK","Valid")</f>
        <v>Valid</v>
      </c>
      <c r="L9647" t="str">
        <f ca="1">IF(ISNA(XLOOKUP(B9647,Vendors!A:A,Vendors!A:A)),"Invalid FK","Valid")</f>
        <v>Valid</v>
      </c>
      <c r="M9647" t="str">
        <f ca="1">IF(ISNA(XLOOKUP(C9647,Headcount!C:C,Headcount!C:C)),"Invalid FK","Valid")</f>
        <v>Valid</v>
      </c>
    </row>
    <row r="9648" spans="1:13">
      <c r="A9648" t="s">
        <v>20780</v>
      </c>
      <c r="B9648" s="1">
        <v>44817</v>
      </c>
      <c r="C9648">
        <v>82595.490000000005</v>
      </c>
      <c r="D9648" t="s">
        <v>1483</v>
      </c>
      <c r="E9648" t="s">
        <v>1484</v>
      </c>
      <c r="F9648" t="s">
        <v>268</v>
      </c>
      <c r="G9648" t="s">
        <v>29</v>
      </c>
      <c r="H9648" t="s">
        <v>1177</v>
      </c>
      <c r="J9648" t="s">
        <v>20781</v>
      </c>
      <c r="K9648" t="str">
        <f ca="1">IF(ISNA(XLOOKUP(A9648,Customers!A:A,Customers!A:A)),"Invalid FK","Valid")</f>
        <v>Valid</v>
      </c>
      <c r="L9648" t="str">
        <f ca="1">IF(ISNA(XLOOKUP(B9648,Vendors!A:A,Vendors!A:A)),"Invalid FK","Valid")</f>
        <v>Valid</v>
      </c>
      <c r="M9648" t="str">
        <f ca="1">IF(ISNA(XLOOKUP(C9648,Headcount!C:C,Headcount!C:C)),"Invalid FK","Valid")</f>
        <v>Valid</v>
      </c>
    </row>
    <row r="9649" spans="1:13">
      <c r="A9649" t="s">
        <v>20782</v>
      </c>
      <c r="B9649" s="1">
        <v>44972</v>
      </c>
      <c r="C9649">
        <v>123357.31</v>
      </c>
      <c r="D9649" t="s">
        <v>1483</v>
      </c>
      <c r="E9649" t="s">
        <v>1484</v>
      </c>
      <c r="F9649" t="s">
        <v>271</v>
      </c>
      <c r="G9649" t="s">
        <v>8</v>
      </c>
      <c r="H9649" t="s">
        <v>1289</v>
      </c>
      <c r="J9649" t="s">
        <v>20783</v>
      </c>
      <c r="K9649" t="str">
        <f ca="1">IF(ISNA(XLOOKUP(A9649,Customers!A:A,Customers!A:A)),"Invalid FK","Valid")</f>
        <v>Valid</v>
      </c>
      <c r="L9649" t="str">
        <f ca="1">IF(ISNA(XLOOKUP(B9649,Vendors!A:A,Vendors!A:A)),"Invalid FK","Valid")</f>
        <v>Valid</v>
      </c>
      <c r="M9649" t="str">
        <f ca="1">IF(ISNA(XLOOKUP(C9649,Headcount!C:C,Headcount!C:C)),"Invalid FK","Valid")</f>
        <v>Valid</v>
      </c>
    </row>
    <row r="9650" spans="1:13">
      <c r="A9650" t="s">
        <v>20784</v>
      </c>
      <c r="B9650" s="1">
        <v>44713</v>
      </c>
      <c r="C9650">
        <v>170260.38</v>
      </c>
      <c r="D9650" t="s">
        <v>1483</v>
      </c>
      <c r="E9650" t="s">
        <v>1499</v>
      </c>
      <c r="F9650" t="s">
        <v>268</v>
      </c>
      <c r="G9650" t="s">
        <v>8</v>
      </c>
      <c r="H9650" t="s">
        <v>1235</v>
      </c>
      <c r="J9650" t="s">
        <v>20785</v>
      </c>
      <c r="K9650" t="str">
        <f ca="1">IF(ISNA(XLOOKUP(A9650,Customers!A:A,Customers!A:A)),"Invalid FK","Valid")</f>
        <v>Valid</v>
      </c>
      <c r="L9650" t="str">
        <f ca="1">IF(ISNA(XLOOKUP(B9650,Vendors!A:A,Vendors!A:A)),"Invalid FK","Valid")</f>
        <v>Valid</v>
      </c>
      <c r="M9650" t="str">
        <f ca="1">IF(ISNA(XLOOKUP(C9650,Headcount!C:C,Headcount!C:C)),"Invalid FK","Valid")</f>
        <v>Valid</v>
      </c>
    </row>
    <row r="9651" spans="1:13">
      <c r="A9651" t="s">
        <v>20786</v>
      </c>
      <c r="B9651" s="1">
        <v>45122</v>
      </c>
      <c r="C9651">
        <v>23121.67</v>
      </c>
      <c r="D9651" t="s">
        <v>1924</v>
      </c>
      <c r="E9651" t="s">
        <v>1924</v>
      </c>
      <c r="F9651" t="s">
        <v>268</v>
      </c>
      <c r="G9651" t="s">
        <v>8</v>
      </c>
      <c r="J9651" t="s">
        <v>20787</v>
      </c>
      <c r="K9651" t="str">
        <f ca="1">IF(ISNA(XLOOKUP(A9651,Customers!A:A,Customers!A:A)),"Invalid FK","Valid")</f>
        <v>Valid</v>
      </c>
      <c r="L9651" t="str">
        <f ca="1">IF(ISNA(XLOOKUP(B9651,Vendors!A:A,Vendors!A:A)),"Invalid FK","Valid")</f>
        <v>Valid</v>
      </c>
      <c r="M9651" t="str">
        <f ca="1">IF(ISNA(XLOOKUP(C9651,Headcount!C:C,Headcount!C:C)),"Invalid FK","Valid")</f>
        <v>Valid</v>
      </c>
    </row>
    <row r="9652" spans="1:13">
      <c r="A9652" t="s">
        <v>20788</v>
      </c>
      <c r="B9652" s="1">
        <v>45112</v>
      </c>
      <c r="C9652">
        <v>-54700.11</v>
      </c>
      <c r="D9652" t="s">
        <v>1478</v>
      </c>
      <c r="E9652" t="s">
        <v>1509</v>
      </c>
      <c r="F9652" t="s">
        <v>268</v>
      </c>
      <c r="G9652" t="s">
        <v>29</v>
      </c>
      <c r="I9652" t="s">
        <v>23</v>
      </c>
      <c r="J9652" t="s">
        <v>20789</v>
      </c>
      <c r="K9652" t="str">
        <f ca="1">IF(ISNA(XLOOKUP(A9652,Customers!A:A,Customers!A:A)),"Invalid FK","Valid")</f>
        <v>Valid</v>
      </c>
      <c r="L9652" t="str">
        <f ca="1">IF(ISNA(XLOOKUP(B9652,Vendors!A:A,Vendors!A:A)),"Invalid FK","Valid")</f>
        <v>Valid</v>
      </c>
      <c r="M9652" t="str">
        <f ca="1">IF(ISNA(XLOOKUP(C9652,Headcount!C:C,Headcount!C:C)),"Invalid FK","Valid")</f>
        <v>Valid</v>
      </c>
    </row>
    <row r="9653" spans="1:13">
      <c r="A9653" t="s">
        <v>20790</v>
      </c>
      <c r="B9653" s="1">
        <v>44982</v>
      </c>
      <c r="C9653">
        <v>128130.5</v>
      </c>
      <c r="D9653" t="s">
        <v>1483</v>
      </c>
      <c r="E9653" t="s">
        <v>1487</v>
      </c>
      <c r="F9653" t="s">
        <v>271</v>
      </c>
      <c r="G9653" t="s">
        <v>29</v>
      </c>
      <c r="H9653" t="s">
        <v>1041</v>
      </c>
      <c r="J9653" t="s">
        <v>20791</v>
      </c>
      <c r="K9653" t="str">
        <f ca="1">IF(ISNA(XLOOKUP(A9653,Customers!A:A,Customers!A:A)),"Invalid FK","Valid")</f>
        <v>Valid</v>
      </c>
      <c r="L9653" t="str">
        <f ca="1">IF(ISNA(XLOOKUP(B9653,Vendors!A:A,Vendors!A:A)),"Invalid FK","Valid")</f>
        <v>Valid</v>
      </c>
      <c r="M9653" t="str">
        <f ca="1">IF(ISNA(XLOOKUP(C9653,Headcount!C:C,Headcount!C:C)),"Invalid FK","Valid")</f>
        <v>Valid</v>
      </c>
    </row>
    <row r="9654" spans="1:13">
      <c r="A9654" t="s">
        <v>20792</v>
      </c>
      <c r="B9654" s="1">
        <v>45240</v>
      </c>
      <c r="C9654">
        <v>-45937.85</v>
      </c>
      <c r="D9654" t="s">
        <v>1478</v>
      </c>
      <c r="E9654" t="s">
        <v>20</v>
      </c>
      <c r="F9654" t="s">
        <v>271</v>
      </c>
      <c r="G9654" t="s">
        <v>8</v>
      </c>
      <c r="I9654" t="s">
        <v>171</v>
      </c>
      <c r="J9654" t="s">
        <v>20793</v>
      </c>
      <c r="K9654" t="str">
        <f ca="1">IF(ISNA(XLOOKUP(A9654,Customers!A:A,Customers!A:A)),"Invalid FK","Valid")</f>
        <v>Valid</v>
      </c>
      <c r="L9654" t="str">
        <f ca="1">IF(ISNA(XLOOKUP(B9654,Vendors!A:A,Vendors!A:A)),"Invalid FK","Valid")</f>
        <v>Valid</v>
      </c>
      <c r="M9654" t="str">
        <f ca="1">IF(ISNA(XLOOKUP(C9654,Headcount!C:C,Headcount!C:C)),"Invalid FK","Valid")</f>
        <v>Valid</v>
      </c>
    </row>
    <row r="9655" spans="1:13">
      <c r="A9655" t="s">
        <v>20794</v>
      </c>
      <c r="B9655" s="1">
        <v>44960</v>
      </c>
      <c r="C9655">
        <v>-27464.61</v>
      </c>
      <c r="D9655" t="s">
        <v>1478</v>
      </c>
      <c r="E9655" t="s">
        <v>20</v>
      </c>
      <c r="F9655" t="s">
        <v>271</v>
      </c>
      <c r="G9655" t="s">
        <v>29</v>
      </c>
      <c r="I9655" t="s">
        <v>246</v>
      </c>
      <c r="J9655" t="s">
        <v>20795</v>
      </c>
      <c r="K9655" t="str">
        <f ca="1">IF(ISNA(XLOOKUP(A9655,Customers!A:A,Customers!A:A)),"Invalid FK","Valid")</f>
        <v>Valid</v>
      </c>
      <c r="L9655" t="str">
        <f ca="1">IF(ISNA(XLOOKUP(B9655,Vendors!A:A,Vendors!A:A)),"Invalid FK","Valid")</f>
        <v>Valid</v>
      </c>
      <c r="M9655" t="str">
        <f ca="1">IF(ISNA(XLOOKUP(C9655,Headcount!C:C,Headcount!C:C)),"Invalid FK","Valid")</f>
        <v>Valid</v>
      </c>
    </row>
    <row r="9656" spans="1:13">
      <c r="A9656" t="s">
        <v>20796</v>
      </c>
      <c r="B9656" s="1">
        <v>45187</v>
      </c>
      <c r="C9656">
        <v>135805.93</v>
      </c>
      <c r="D9656" t="s">
        <v>1483</v>
      </c>
      <c r="E9656" t="s">
        <v>1499</v>
      </c>
      <c r="F9656" t="s">
        <v>271</v>
      </c>
      <c r="G9656" t="s">
        <v>13</v>
      </c>
      <c r="H9656" t="s">
        <v>820</v>
      </c>
      <c r="J9656" t="s">
        <v>20797</v>
      </c>
      <c r="K9656" t="str">
        <f ca="1">IF(ISNA(XLOOKUP(A9656,Customers!A:A,Customers!A:A)),"Invalid FK","Valid")</f>
        <v>Valid</v>
      </c>
      <c r="L9656" t="str">
        <f ca="1">IF(ISNA(XLOOKUP(B9656,Vendors!A:A,Vendors!A:A)),"Invalid FK","Valid")</f>
        <v>Valid</v>
      </c>
      <c r="M9656" t="str">
        <f ca="1">IF(ISNA(XLOOKUP(C9656,Headcount!C:C,Headcount!C:C)),"Invalid FK","Valid")</f>
        <v>Valid</v>
      </c>
    </row>
    <row r="9657" spans="1:13">
      <c r="A9657" t="s">
        <v>20798</v>
      </c>
      <c r="B9657" s="1">
        <v>44612</v>
      </c>
      <c r="C9657">
        <v>191994.34</v>
      </c>
      <c r="D9657" t="s">
        <v>1483</v>
      </c>
      <c r="E9657" t="s">
        <v>1484</v>
      </c>
      <c r="F9657" t="s">
        <v>268</v>
      </c>
      <c r="G9657" t="s">
        <v>8</v>
      </c>
      <c r="H9657" t="s">
        <v>1019</v>
      </c>
      <c r="J9657" t="s">
        <v>20799</v>
      </c>
      <c r="K9657" t="str">
        <f ca="1">IF(ISNA(XLOOKUP(A9657,Customers!A:A,Customers!A:A)),"Invalid FK","Valid")</f>
        <v>Valid</v>
      </c>
      <c r="L9657" t="str">
        <f ca="1">IF(ISNA(XLOOKUP(B9657,Vendors!A:A,Vendors!A:A)),"Invalid FK","Valid")</f>
        <v>Valid</v>
      </c>
      <c r="M9657" t="str">
        <f ca="1">IF(ISNA(XLOOKUP(C9657,Headcount!C:C,Headcount!C:C)),"Invalid FK","Valid")</f>
        <v>Valid</v>
      </c>
    </row>
    <row r="9658" spans="1:13">
      <c r="A9658" t="s">
        <v>20800</v>
      </c>
      <c r="B9658" s="1">
        <v>44991</v>
      </c>
      <c r="C9658">
        <v>-38136.629999999997</v>
      </c>
      <c r="D9658" t="s">
        <v>1478</v>
      </c>
      <c r="E9658" t="s">
        <v>1534</v>
      </c>
      <c r="F9658" t="s">
        <v>264</v>
      </c>
      <c r="G9658" t="s">
        <v>29</v>
      </c>
      <c r="I9658" t="s">
        <v>209</v>
      </c>
      <c r="J9658" t="s">
        <v>20801</v>
      </c>
      <c r="K9658" t="str">
        <f ca="1">IF(ISNA(XLOOKUP(A9658,Customers!A:A,Customers!A:A)),"Invalid FK","Valid")</f>
        <v>Valid</v>
      </c>
      <c r="L9658" t="str">
        <f ca="1">IF(ISNA(XLOOKUP(B9658,Vendors!A:A,Vendors!A:A)),"Invalid FK","Valid")</f>
        <v>Valid</v>
      </c>
      <c r="M9658" t="str">
        <f ca="1">IF(ISNA(XLOOKUP(C9658,Headcount!C:C,Headcount!C:C)),"Invalid FK","Valid")</f>
        <v>Valid</v>
      </c>
    </row>
    <row r="9659" spans="1:13">
      <c r="A9659" t="s">
        <v>20802</v>
      </c>
      <c r="B9659" s="1">
        <v>45194</v>
      </c>
      <c r="C9659">
        <v>200132.07</v>
      </c>
      <c r="D9659" t="s">
        <v>1483</v>
      </c>
      <c r="E9659" t="s">
        <v>1499</v>
      </c>
      <c r="F9659" t="s">
        <v>264</v>
      </c>
      <c r="G9659" t="s">
        <v>17</v>
      </c>
      <c r="H9659" t="s">
        <v>1383</v>
      </c>
      <c r="J9659" t="s">
        <v>20803</v>
      </c>
      <c r="K9659" t="str">
        <f ca="1">IF(ISNA(XLOOKUP(A9659,Customers!A:A,Customers!A:A)),"Invalid FK","Valid")</f>
        <v>Valid</v>
      </c>
      <c r="L9659" t="str">
        <f ca="1">IF(ISNA(XLOOKUP(B9659,Vendors!A:A,Vendors!A:A)),"Invalid FK","Valid")</f>
        <v>Valid</v>
      </c>
      <c r="M9659" t="str">
        <f ca="1">IF(ISNA(XLOOKUP(C9659,Headcount!C:C,Headcount!C:C)),"Invalid FK","Valid")</f>
        <v>Valid</v>
      </c>
    </row>
    <row r="9660" spans="1:13">
      <c r="A9660" t="s">
        <v>20804</v>
      </c>
      <c r="B9660" s="1">
        <v>44884</v>
      </c>
      <c r="C9660">
        <v>-56258.45</v>
      </c>
      <c r="D9660" t="s">
        <v>1478</v>
      </c>
      <c r="E9660" t="s">
        <v>7</v>
      </c>
      <c r="F9660" t="s">
        <v>268</v>
      </c>
      <c r="G9660" t="s">
        <v>29</v>
      </c>
      <c r="I9660" t="s">
        <v>215</v>
      </c>
      <c r="J9660" t="s">
        <v>20805</v>
      </c>
      <c r="K9660" t="str">
        <f ca="1">IF(ISNA(XLOOKUP(A9660,Customers!A:A,Customers!A:A)),"Invalid FK","Valid")</f>
        <v>Valid</v>
      </c>
      <c r="L9660" t="str">
        <f ca="1">IF(ISNA(XLOOKUP(B9660,Vendors!A:A,Vendors!A:A)),"Invalid FK","Valid")</f>
        <v>Valid</v>
      </c>
      <c r="M9660" t="str">
        <f ca="1">IF(ISNA(XLOOKUP(C9660,Headcount!C:C,Headcount!C:C)),"Invalid FK","Valid")</f>
        <v>Valid</v>
      </c>
    </row>
    <row r="9661" spans="1:13">
      <c r="A9661" t="s">
        <v>20806</v>
      </c>
      <c r="B9661" s="1">
        <v>44592</v>
      </c>
      <c r="C9661">
        <v>101242.95</v>
      </c>
      <c r="D9661" t="s">
        <v>1483</v>
      </c>
      <c r="E9661" t="s">
        <v>1499</v>
      </c>
      <c r="F9661" t="s">
        <v>268</v>
      </c>
      <c r="G9661" t="s">
        <v>8</v>
      </c>
      <c r="H9661" t="s">
        <v>1323</v>
      </c>
      <c r="J9661" t="s">
        <v>20807</v>
      </c>
      <c r="K9661" t="str">
        <f ca="1">IF(ISNA(XLOOKUP(A9661,Customers!A:A,Customers!A:A)),"Invalid FK","Valid")</f>
        <v>Valid</v>
      </c>
      <c r="L9661" t="str">
        <f ca="1">IF(ISNA(XLOOKUP(B9661,Vendors!A:A,Vendors!A:A)),"Invalid FK","Valid")</f>
        <v>Valid</v>
      </c>
      <c r="M9661" t="str">
        <f ca="1">IF(ISNA(XLOOKUP(C9661,Headcount!C:C,Headcount!C:C)),"Invalid FK","Valid")</f>
        <v>Valid</v>
      </c>
    </row>
    <row r="9662" spans="1:13">
      <c r="A9662" t="s">
        <v>20808</v>
      </c>
      <c r="B9662" s="1">
        <v>44823</v>
      </c>
      <c r="C9662">
        <v>-40034.57</v>
      </c>
      <c r="D9662" t="s">
        <v>1478</v>
      </c>
      <c r="E9662" t="s">
        <v>1509</v>
      </c>
      <c r="F9662" t="s">
        <v>264</v>
      </c>
      <c r="G9662" t="s">
        <v>17</v>
      </c>
      <c r="I9662" t="s">
        <v>197</v>
      </c>
      <c r="J9662" t="s">
        <v>20809</v>
      </c>
      <c r="K9662" t="str">
        <f ca="1">IF(ISNA(XLOOKUP(A9662,Customers!A:A,Customers!A:A)),"Invalid FK","Valid")</f>
        <v>Valid</v>
      </c>
      <c r="L9662" t="str">
        <f ca="1">IF(ISNA(XLOOKUP(B9662,Vendors!A:A,Vendors!A:A)),"Invalid FK","Valid")</f>
        <v>Valid</v>
      </c>
      <c r="M9662" t="str">
        <f ca="1">IF(ISNA(XLOOKUP(C9662,Headcount!C:C,Headcount!C:C)),"Invalid FK","Valid")</f>
        <v>Valid</v>
      </c>
    </row>
    <row r="9663" spans="1:13">
      <c r="A9663" t="s">
        <v>20810</v>
      </c>
      <c r="B9663" s="1">
        <v>44798</v>
      </c>
      <c r="C9663">
        <v>-31235.27</v>
      </c>
      <c r="D9663" t="s">
        <v>1478</v>
      </c>
      <c r="E9663" t="s">
        <v>7</v>
      </c>
      <c r="F9663" t="s">
        <v>264</v>
      </c>
      <c r="G9663" t="s">
        <v>13</v>
      </c>
      <c r="I9663" t="s">
        <v>215</v>
      </c>
      <c r="J9663" t="s">
        <v>20811</v>
      </c>
      <c r="K9663" t="str">
        <f ca="1">IF(ISNA(XLOOKUP(A9663,Customers!A:A,Customers!A:A)),"Invalid FK","Valid")</f>
        <v>Valid</v>
      </c>
      <c r="L9663" t="str">
        <f ca="1">IF(ISNA(XLOOKUP(B9663,Vendors!A:A,Vendors!A:A)),"Invalid FK","Valid")</f>
        <v>Valid</v>
      </c>
      <c r="M9663" t="str">
        <f ca="1">IF(ISNA(XLOOKUP(C9663,Headcount!C:C,Headcount!C:C)),"Invalid FK","Valid")</f>
        <v>Valid</v>
      </c>
    </row>
    <row r="9664" spans="1:13">
      <c r="A9664" t="s">
        <v>20812</v>
      </c>
      <c r="B9664" s="1">
        <v>45122</v>
      </c>
      <c r="C9664">
        <v>169067.24</v>
      </c>
      <c r="D9664" t="s">
        <v>1483</v>
      </c>
      <c r="E9664" t="s">
        <v>1499</v>
      </c>
      <c r="F9664" t="s">
        <v>271</v>
      </c>
      <c r="G9664" t="s">
        <v>8</v>
      </c>
      <c r="H9664" t="s">
        <v>1195</v>
      </c>
      <c r="J9664" t="s">
        <v>20813</v>
      </c>
      <c r="K9664" t="str">
        <f ca="1">IF(ISNA(XLOOKUP(A9664,Customers!A:A,Customers!A:A)),"Invalid FK","Valid")</f>
        <v>Valid</v>
      </c>
      <c r="L9664" t="str">
        <f ca="1">IF(ISNA(XLOOKUP(B9664,Vendors!A:A,Vendors!A:A)),"Invalid FK","Valid")</f>
        <v>Valid</v>
      </c>
      <c r="M9664" t="str">
        <f ca="1">IF(ISNA(XLOOKUP(C9664,Headcount!C:C,Headcount!C:C)),"Invalid FK","Valid")</f>
        <v>Valid</v>
      </c>
    </row>
    <row r="9665" spans="1:13">
      <c r="A9665" t="s">
        <v>20814</v>
      </c>
      <c r="B9665" s="1">
        <v>45201</v>
      </c>
      <c r="C9665">
        <v>124265.62</v>
      </c>
      <c r="D9665" t="s">
        <v>1483</v>
      </c>
      <c r="E9665" t="s">
        <v>1499</v>
      </c>
      <c r="F9665" t="s">
        <v>268</v>
      </c>
      <c r="G9665" t="s">
        <v>8</v>
      </c>
      <c r="H9665" t="s">
        <v>1357</v>
      </c>
      <c r="J9665" t="s">
        <v>20815</v>
      </c>
      <c r="K9665" t="str">
        <f ca="1">IF(ISNA(XLOOKUP(A9665,Customers!A:A,Customers!A:A)),"Invalid FK","Valid")</f>
        <v>Valid</v>
      </c>
      <c r="L9665" t="str">
        <f ca="1">IF(ISNA(XLOOKUP(B9665,Vendors!A:A,Vendors!A:A)),"Invalid FK","Valid")</f>
        <v>Valid</v>
      </c>
      <c r="M9665" t="str">
        <f ca="1">IF(ISNA(XLOOKUP(C9665,Headcount!C:C,Headcount!C:C)),"Invalid FK","Valid")</f>
        <v>Valid</v>
      </c>
    </row>
    <row r="9666" spans="1:13">
      <c r="A9666" t="s">
        <v>20816</v>
      </c>
      <c r="B9666" s="1">
        <v>44801</v>
      </c>
      <c r="C9666">
        <v>-9331.8799999999992</v>
      </c>
      <c r="D9666" t="s">
        <v>1478</v>
      </c>
      <c r="E9666" t="s">
        <v>1534</v>
      </c>
      <c r="F9666" t="s">
        <v>271</v>
      </c>
      <c r="G9666" t="s">
        <v>17</v>
      </c>
      <c r="I9666" t="s">
        <v>137</v>
      </c>
      <c r="J9666" t="s">
        <v>20817</v>
      </c>
      <c r="K9666" t="str">
        <f ca="1">IF(ISNA(XLOOKUP(A9666,Customers!A:A,Customers!A:A)),"Invalid FK","Valid")</f>
        <v>Valid</v>
      </c>
      <c r="L9666" t="str">
        <f ca="1">IF(ISNA(XLOOKUP(B9666,Vendors!A:A,Vendors!A:A)),"Invalid FK","Valid")</f>
        <v>Valid</v>
      </c>
      <c r="M9666" t="str">
        <f ca="1">IF(ISNA(XLOOKUP(C9666,Headcount!C:C,Headcount!C:C)),"Invalid FK","Valid")</f>
        <v>Valid</v>
      </c>
    </row>
    <row r="9667" spans="1:13">
      <c r="A9667" t="s">
        <v>20818</v>
      </c>
      <c r="B9667" s="1">
        <v>44851</v>
      </c>
      <c r="C9667">
        <v>261046.73</v>
      </c>
      <c r="D9667" t="s">
        <v>1483</v>
      </c>
      <c r="E9667" t="s">
        <v>1484</v>
      </c>
      <c r="F9667" t="s">
        <v>268</v>
      </c>
      <c r="G9667" t="s">
        <v>29</v>
      </c>
      <c r="H9667" t="s">
        <v>858</v>
      </c>
      <c r="J9667" t="s">
        <v>20819</v>
      </c>
      <c r="K9667" t="str">
        <f ca="1">IF(ISNA(XLOOKUP(A9667,Customers!A:A,Customers!A:A)),"Invalid FK","Valid")</f>
        <v>Valid</v>
      </c>
      <c r="L9667" t="str">
        <f ca="1">IF(ISNA(XLOOKUP(B9667,Vendors!A:A,Vendors!A:A)),"Invalid FK","Valid")</f>
        <v>Valid</v>
      </c>
      <c r="M9667" t="str">
        <f ca="1">IF(ISNA(XLOOKUP(C9667,Headcount!C:C,Headcount!C:C)),"Invalid FK","Valid")</f>
        <v>Valid</v>
      </c>
    </row>
    <row r="9668" spans="1:13">
      <c r="A9668" t="s">
        <v>20820</v>
      </c>
      <c r="B9668" s="1">
        <v>45013</v>
      </c>
      <c r="C9668">
        <v>15576.62</v>
      </c>
      <c r="D9668" t="s">
        <v>1587</v>
      </c>
      <c r="E9668" t="s">
        <v>1587</v>
      </c>
      <c r="F9668" t="s">
        <v>264</v>
      </c>
      <c r="G9668" t="s">
        <v>13</v>
      </c>
      <c r="J9668" t="s">
        <v>20821</v>
      </c>
      <c r="K9668" t="str">
        <f ca="1">IF(ISNA(XLOOKUP(A9668,Customers!A:A,Customers!A:A)),"Invalid FK","Valid")</f>
        <v>Valid</v>
      </c>
      <c r="L9668" t="str">
        <f ca="1">IF(ISNA(XLOOKUP(B9668,Vendors!A:A,Vendors!A:A)),"Invalid FK","Valid")</f>
        <v>Valid</v>
      </c>
      <c r="M9668" t="str">
        <f ca="1">IF(ISNA(XLOOKUP(C9668,Headcount!C:C,Headcount!C:C)),"Invalid FK","Valid")</f>
        <v>Valid</v>
      </c>
    </row>
    <row r="9669" spans="1:13">
      <c r="A9669" t="s">
        <v>20822</v>
      </c>
      <c r="B9669" s="1">
        <v>44926</v>
      </c>
      <c r="C9669">
        <v>-38482.699999999997</v>
      </c>
      <c r="D9669" t="s">
        <v>1478</v>
      </c>
      <c r="E9669" t="s">
        <v>1509</v>
      </c>
      <c r="F9669" t="s">
        <v>268</v>
      </c>
      <c r="G9669" t="s">
        <v>13</v>
      </c>
      <c r="I9669" t="s">
        <v>47</v>
      </c>
      <c r="J9669" t="s">
        <v>20823</v>
      </c>
      <c r="K9669" t="str">
        <f ca="1">IF(ISNA(XLOOKUP(A9669,Customers!A:A,Customers!A:A)),"Invalid FK","Valid")</f>
        <v>Valid</v>
      </c>
      <c r="L9669" t="str">
        <f ca="1">IF(ISNA(XLOOKUP(B9669,Vendors!A:A,Vendors!A:A)),"Invalid FK","Valid")</f>
        <v>Valid</v>
      </c>
      <c r="M9669" t="str">
        <f ca="1">IF(ISNA(XLOOKUP(C9669,Headcount!C:C,Headcount!C:C)),"Invalid FK","Valid")</f>
        <v>Valid</v>
      </c>
    </row>
    <row r="9670" spans="1:13">
      <c r="A9670" t="s">
        <v>20824</v>
      </c>
      <c r="B9670" s="1">
        <v>44950</v>
      </c>
      <c r="C9670">
        <v>-86939.35</v>
      </c>
      <c r="D9670" t="s">
        <v>1478</v>
      </c>
      <c r="E9670" t="s">
        <v>20</v>
      </c>
      <c r="F9670" t="s">
        <v>271</v>
      </c>
      <c r="G9670" t="s">
        <v>29</v>
      </c>
      <c r="I9670" t="s">
        <v>171</v>
      </c>
      <c r="J9670" t="s">
        <v>20825</v>
      </c>
      <c r="K9670" t="str">
        <f ca="1">IF(ISNA(XLOOKUP(A9670,Customers!A:A,Customers!A:A)),"Invalid FK","Valid")</f>
        <v>Valid</v>
      </c>
      <c r="L9670" t="str">
        <f ca="1">IF(ISNA(XLOOKUP(B9670,Vendors!A:A,Vendors!A:A)),"Invalid FK","Valid")</f>
        <v>Valid</v>
      </c>
      <c r="M9670" t="str">
        <f ca="1">IF(ISNA(XLOOKUP(C9670,Headcount!C:C,Headcount!C:C)),"Invalid FK","Valid")</f>
        <v>Valid</v>
      </c>
    </row>
    <row r="9671" spans="1:13">
      <c r="A9671" t="s">
        <v>20826</v>
      </c>
      <c r="B9671" s="1">
        <v>45248</v>
      </c>
      <c r="C9671">
        <v>-42146.96</v>
      </c>
      <c r="D9671" t="s">
        <v>1478</v>
      </c>
      <c r="E9671" t="s">
        <v>1509</v>
      </c>
      <c r="F9671" t="s">
        <v>264</v>
      </c>
      <c r="G9671" t="s">
        <v>13</v>
      </c>
      <c r="I9671" t="s">
        <v>244</v>
      </c>
      <c r="J9671" t="s">
        <v>20827</v>
      </c>
      <c r="K9671" t="str">
        <f ca="1">IF(ISNA(XLOOKUP(A9671,Customers!A:A,Customers!A:A)),"Invalid FK","Valid")</f>
        <v>Valid</v>
      </c>
      <c r="L9671" t="str">
        <f ca="1">IF(ISNA(XLOOKUP(B9671,Vendors!A:A,Vendors!A:A)),"Invalid FK","Valid")</f>
        <v>Valid</v>
      </c>
      <c r="M9671" t="str">
        <f ca="1">IF(ISNA(XLOOKUP(C9671,Headcount!C:C,Headcount!C:C)),"Invalid FK","Valid")</f>
        <v>Valid</v>
      </c>
    </row>
    <row r="9672" spans="1:13">
      <c r="A9672" t="s">
        <v>20828</v>
      </c>
      <c r="B9672" s="1">
        <v>44744</v>
      </c>
      <c r="C9672">
        <v>23293.5</v>
      </c>
      <c r="D9672" t="s">
        <v>1504</v>
      </c>
      <c r="E9672" t="s">
        <v>1504</v>
      </c>
      <c r="F9672" t="s">
        <v>271</v>
      </c>
      <c r="G9672" t="s">
        <v>17</v>
      </c>
      <c r="J9672" t="s">
        <v>20829</v>
      </c>
      <c r="K9672" t="str">
        <f ca="1">IF(ISNA(XLOOKUP(A9672,Customers!A:A,Customers!A:A)),"Invalid FK","Valid")</f>
        <v>Valid</v>
      </c>
      <c r="L9672" t="str">
        <f ca="1">IF(ISNA(XLOOKUP(B9672,Vendors!A:A,Vendors!A:A)),"Invalid FK","Valid")</f>
        <v>Valid</v>
      </c>
      <c r="M9672" t="str">
        <f ca="1">IF(ISNA(XLOOKUP(C9672,Headcount!C:C,Headcount!C:C)),"Invalid FK","Valid")</f>
        <v>Valid</v>
      </c>
    </row>
    <row r="9673" spans="1:13">
      <c r="A9673" t="s">
        <v>20830</v>
      </c>
      <c r="B9673" s="1">
        <v>44921</v>
      </c>
      <c r="C9673">
        <v>-52239.28</v>
      </c>
      <c r="D9673" t="s">
        <v>1478</v>
      </c>
      <c r="E9673" t="s">
        <v>1509</v>
      </c>
      <c r="F9673" t="s">
        <v>271</v>
      </c>
      <c r="G9673" t="s">
        <v>29</v>
      </c>
      <c r="I9673" t="s">
        <v>73</v>
      </c>
      <c r="J9673" t="s">
        <v>20831</v>
      </c>
      <c r="K9673" t="str">
        <f ca="1">IF(ISNA(XLOOKUP(A9673,Customers!A:A,Customers!A:A)),"Invalid FK","Valid")</f>
        <v>Valid</v>
      </c>
      <c r="L9673" t="str">
        <f ca="1">IF(ISNA(XLOOKUP(B9673,Vendors!A:A,Vendors!A:A)),"Invalid FK","Valid")</f>
        <v>Valid</v>
      </c>
      <c r="M9673" t="str">
        <f ca="1">IF(ISNA(XLOOKUP(C9673,Headcount!C:C,Headcount!C:C)),"Invalid FK","Valid")</f>
        <v>Valid</v>
      </c>
    </row>
    <row r="9674" spans="1:13">
      <c r="A9674" t="s">
        <v>20832</v>
      </c>
      <c r="B9674" s="1">
        <v>44718</v>
      </c>
      <c r="C9674">
        <v>-7950.72</v>
      </c>
      <c r="D9674" t="s">
        <v>1478</v>
      </c>
      <c r="E9674" t="s">
        <v>20</v>
      </c>
      <c r="F9674" t="s">
        <v>264</v>
      </c>
      <c r="G9674" t="s">
        <v>13</v>
      </c>
      <c r="I9674" t="s">
        <v>201</v>
      </c>
      <c r="J9674" t="s">
        <v>20833</v>
      </c>
      <c r="K9674" t="str">
        <f ca="1">IF(ISNA(XLOOKUP(A9674,Customers!A:A,Customers!A:A)),"Invalid FK","Valid")</f>
        <v>Valid</v>
      </c>
      <c r="L9674" t="str">
        <f ca="1">IF(ISNA(XLOOKUP(B9674,Vendors!A:A,Vendors!A:A)),"Invalid FK","Valid")</f>
        <v>Valid</v>
      </c>
      <c r="M9674" t="str">
        <f ca="1">IF(ISNA(XLOOKUP(C9674,Headcount!C:C,Headcount!C:C)),"Invalid FK","Valid")</f>
        <v>Valid</v>
      </c>
    </row>
    <row r="9675" spans="1:13">
      <c r="A9675" t="s">
        <v>20834</v>
      </c>
      <c r="B9675" s="1">
        <v>44682</v>
      </c>
      <c r="C9675">
        <v>90993.16</v>
      </c>
      <c r="D9675" t="s">
        <v>1483</v>
      </c>
      <c r="E9675" t="s">
        <v>1487</v>
      </c>
      <c r="F9675" t="s">
        <v>264</v>
      </c>
      <c r="G9675" t="s">
        <v>8</v>
      </c>
      <c r="H9675" t="s">
        <v>858</v>
      </c>
      <c r="J9675" t="s">
        <v>20835</v>
      </c>
      <c r="K9675" t="str">
        <f ca="1">IF(ISNA(XLOOKUP(A9675,Customers!A:A,Customers!A:A)),"Invalid FK","Valid")</f>
        <v>Valid</v>
      </c>
      <c r="L9675" t="str">
        <f ca="1">IF(ISNA(XLOOKUP(B9675,Vendors!A:A,Vendors!A:A)),"Invalid FK","Valid")</f>
        <v>Valid</v>
      </c>
      <c r="M9675" t="str">
        <f ca="1">IF(ISNA(XLOOKUP(C9675,Headcount!C:C,Headcount!C:C)),"Invalid FK","Valid")</f>
        <v>Valid</v>
      </c>
    </row>
    <row r="9676" spans="1:13">
      <c r="A9676" t="s">
        <v>20836</v>
      </c>
      <c r="B9676" s="1">
        <v>45265</v>
      </c>
      <c r="C9676">
        <v>150984.78</v>
      </c>
      <c r="D9676" t="s">
        <v>1483</v>
      </c>
      <c r="E9676" t="s">
        <v>1484</v>
      </c>
      <c r="F9676" t="s">
        <v>268</v>
      </c>
      <c r="G9676" t="s">
        <v>29</v>
      </c>
      <c r="H9676" t="s">
        <v>1247</v>
      </c>
      <c r="J9676" t="s">
        <v>20837</v>
      </c>
      <c r="K9676" t="str">
        <f ca="1">IF(ISNA(XLOOKUP(A9676,Customers!A:A,Customers!A:A)),"Invalid FK","Valid")</f>
        <v>Valid</v>
      </c>
      <c r="L9676" t="str">
        <f ca="1">IF(ISNA(XLOOKUP(B9676,Vendors!A:A,Vendors!A:A)),"Invalid FK","Valid")</f>
        <v>Valid</v>
      </c>
      <c r="M9676" t="str">
        <f ca="1">IF(ISNA(XLOOKUP(C9676,Headcount!C:C,Headcount!C:C)),"Invalid FK","Valid")</f>
        <v>Valid</v>
      </c>
    </row>
    <row r="9677" spans="1:13">
      <c r="A9677" t="s">
        <v>20838</v>
      </c>
      <c r="B9677" s="1">
        <v>45027</v>
      </c>
      <c r="C9677">
        <v>145299.16</v>
      </c>
      <c r="D9677" t="s">
        <v>1483</v>
      </c>
      <c r="E9677" t="s">
        <v>1484</v>
      </c>
      <c r="F9677" t="s">
        <v>268</v>
      </c>
      <c r="G9677" t="s">
        <v>17</v>
      </c>
      <c r="H9677" t="s">
        <v>1269</v>
      </c>
      <c r="J9677" t="s">
        <v>20839</v>
      </c>
      <c r="K9677" t="str">
        <f ca="1">IF(ISNA(XLOOKUP(A9677,Customers!A:A,Customers!A:A)),"Invalid FK","Valid")</f>
        <v>Valid</v>
      </c>
      <c r="L9677" t="str">
        <f ca="1">IF(ISNA(XLOOKUP(B9677,Vendors!A:A,Vendors!A:A)),"Invalid FK","Valid")</f>
        <v>Valid</v>
      </c>
      <c r="M9677" t="str">
        <f ca="1">IF(ISNA(XLOOKUP(C9677,Headcount!C:C,Headcount!C:C)),"Invalid FK","Valid")</f>
        <v>Valid</v>
      </c>
    </row>
    <row r="9678" spans="1:13">
      <c r="A9678" t="s">
        <v>20840</v>
      </c>
      <c r="B9678" s="1">
        <v>45123</v>
      </c>
      <c r="C9678">
        <v>-51321.43</v>
      </c>
      <c r="D9678" t="s">
        <v>1478</v>
      </c>
      <c r="E9678" t="s">
        <v>1509</v>
      </c>
      <c r="F9678" t="s">
        <v>264</v>
      </c>
      <c r="G9678" t="s">
        <v>17</v>
      </c>
      <c r="I9678" t="s">
        <v>209</v>
      </c>
      <c r="J9678" t="s">
        <v>20841</v>
      </c>
      <c r="K9678" t="str">
        <f ca="1">IF(ISNA(XLOOKUP(A9678,Customers!A:A,Customers!A:A)),"Invalid FK","Valid")</f>
        <v>Valid</v>
      </c>
      <c r="L9678" t="str">
        <f ca="1">IF(ISNA(XLOOKUP(B9678,Vendors!A:A,Vendors!A:A)),"Invalid FK","Valid")</f>
        <v>Valid</v>
      </c>
      <c r="M9678" t="str">
        <f ca="1">IF(ISNA(XLOOKUP(C9678,Headcount!C:C,Headcount!C:C)),"Invalid FK","Valid")</f>
        <v>Valid</v>
      </c>
    </row>
    <row r="9679" spans="1:13">
      <c r="A9679" t="s">
        <v>20842</v>
      </c>
      <c r="B9679" s="1">
        <v>44990</v>
      </c>
      <c r="C9679">
        <v>151111.28</v>
      </c>
      <c r="D9679" t="s">
        <v>1483</v>
      </c>
      <c r="E9679" t="s">
        <v>1487</v>
      </c>
      <c r="F9679" t="s">
        <v>268</v>
      </c>
      <c r="G9679" t="s">
        <v>8</v>
      </c>
      <c r="H9679" t="s">
        <v>704</v>
      </c>
      <c r="J9679" t="s">
        <v>20843</v>
      </c>
      <c r="K9679" t="str">
        <f ca="1">IF(ISNA(XLOOKUP(A9679,Customers!A:A,Customers!A:A)),"Invalid FK","Valid")</f>
        <v>Valid</v>
      </c>
      <c r="L9679" t="str">
        <f ca="1">IF(ISNA(XLOOKUP(B9679,Vendors!A:A,Vendors!A:A)),"Invalid FK","Valid")</f>
        <v>Valid</v>
      </c>
      <c r="M9679" t="str">
        <f ca="1">IF(ISNA(XLOOKUP(C9679,Headcount!C:C,Headcount!C:C)),"Invalid FK","Valid")</f>
        <v>Valid</v>
      </c>
    </row>
    <row r="9680" spans="1:13">
      <c r="A9680" t="s">
        <v>20844</v>
      </c>
      <c r="B9680" s="1">
        <v>44730</v>
      </c>
      <c r="C9680">
        <v>-56044.49</v>
      </c>
      <c r="D9680" t="s">
        <v>1478</v>
      </c>
      <c r="E9680" t="s">
        <v>1496</v>
      </c>
      <c r="F9680" t="s">
        <v>268</v>
      </c>
      <c r="G9680" t="s">
        <v>29</v>
      </c>
      <c r="I9680" t="s">
        <v>63</v>
      </c>
      <c r="J9680" t="s">
        <v>20845</v>
      </c>
      <c r="K9680" t="str">
        <f ca="1">IF(ISNA(XLOOKUP(A9680,Customers!A:A,Customers!A:A)),"Invalid FK","Valid")</f>
        <v>Valid</v>
      </c>
      <c r="L9680" t="str">
        <f ca="1">IF(ISNA(XLOOKUP(B9680,Vendors!A:A,Vendors!A:A)),"Invalid FK","Valid")</f>
        <v>Valid</v>
      </c>
      <c r="M9680" t="str">
        <f ca="1">IF(ISNA(XLOOKUP(C9680,Headcount!C:C,Headcount!C:C)),"Invalid FK","Valid")</f>
        <v>Valid</v>
      </c>
    </row>
    <row r="9681" spans="1:13">
      <c r="A9681" t="s">
        <v>20846</v>
      </c>
      <c r="B9681" s="1">
        <v>44588</v>
      </c>
      <c r="C9681">
        <v>19317.259999999998</v>
      </c>
      <c r="D9681" t="s">
        <v>1587</v>
      </c>
      <c r="E9681" t="s">
        <v>1587</v>
      </c>
      <c r="F9681" t="s">
        <v>268</v>
      </c>
      <c r="G9681" t="s">
        <v>29</v>
      </c>
      <c r="J9681" t="s">
        <v>20847</v>
      </c>
      <c r="K9681" t="str">
        <f ca="1">IF(ISNA(XLOOKUP(A9681,Customers!A:A,Customers!A:A)),"Invalid FK","Valid")</f>
        <v>Valid</v>
      </c>
      <c r="L9681" t="str">
        <f ca="1">IF(ISNA(XLOOKUP(B9681,Vendors!A:A,Vendors!A:A)),"Invalid FK","Valid")</f>
        <v>Valid</v>
      </c>
      <c r="M9681" t="str">
        <f ca="1">IF(ISNA(XLOOKUP(C9681,Headcount!C:C,Headcount!C:C)),"Invalid FK","Valid")</f>
        <v>Valid</v>
      </c>
    </row>
    <row r="9682" spans="1:13">
      <c r="A9682" t="s">
        <v>20848</v>
      </c>
      <c r="B9682" s="1">
        <v>44921</v>
      </c>
      <c r="C9682">
        <v>-34748.57</v>
      </c>
      <c r="D9682" t="s">
        <v>1478</v>
      </c>
      <c r="E9682" t="s">
        <v>1534</v>
      </c>
      <c r="F9682" t="s">
        <v>271</v>
      </c>
      <c r="G9682" t="s">
        <v>8</v>
      </c>
      <c r="I9682" t="s">
        <v>213</v>
      </c>
      <c r="J9682" t="s">
        <v>20849</v>
      </c>
      <c r="K9682" t="str">
        <f ca="1">IF(ISNA(XLOOKUP(A9682,Customers!A:A,Customers!A:A)),"Invalid FK","Valid")</f>
        <v>Valid</v>
      </c>
      <c r="L9682" t="str">
        <f ca="1">IF(ISNA(XLOOKUP(B9682,Vendors!A:A,Vendors!A:A)),"Invalid FK","Valid")</f>
        <v>Valid</v>
      </c>
      <c r="M9682" t="str">
        <f ca="1">IF(ISNA(XLOOKUP(C9682,Headcount!C:C,Headcount!C:C)),"Invalid FK","Valid")</f>
        <v>Valid</v>
      </c>
    </row>
    <row r="9683" spans="1:13">
      <c r="A9683" t="s">
        <v>20850</v>
      </c>
      <c r="B9683" s="1">
        <v>45178</v>
      </c>
      <c r="C9683">
        <v>-28590.48</v>
      </c>
      <c r="D9683" t="s">
        <v>1478</v>
      </c>
      <c r="E9683" t="s">
        <v>1496</v>
      </c>
      <c r="F9683" t="s">
        <v>264</v>
      </c>
      <c r="G9683" t="s">
        <v>17</v>
      </c>
      <c r="I9683" t="s">
        <v>205</v>
      </c>
      <c r="J9683" t="s">
        <v>20851</v>
      </c>
      <c r="K9683" t="str">
        <f ca="1">IF(ISNA(XLOOKUP(A9683,Customers!A:A,Customers!A:A)),"Invalid FK","Valid")</f>
        <v>Valid</v>
      </c>
      <c r="L9683" t="str">
        <f ca="1">IF(ISNA(XLOOKUP(B9683,Vendors!A:A,Vendors!A:A)),"Invalid FK","Valid")</f>
        <v>Valid</v>
      </c>
      <c r="M9683" t="str">
        <f ca="1">IF(ISNA(XLOOKUP(C9683,Headcount!C:C,Headcount!C:C)),"Invalid FK","Valid")</f>
        <v>Valid</v>
      </c>
    </row>
    <row r="9684" spans="1:13">
      <c r="A9684" t="s">
        <v>20852</v>
      </c>
      <c r="B9684" s="1">
        <v>45178</v>
      </c>
      <c r="C9684">
        <v>143374.65</v>
      </c>
      <c r="D9684" t="s">
        <v>1483</v>
      </c>
      <c r="E9684" t="s">
        <v>1499</v>
      </c>
      <c r="F9684" t="s">
        <v>264</v>
      </c>
      <c r="G9684" t="s">
        <v>13</v>
      </c>
      <c r="H9684" t="s">
        <v>1023</v>
      </c>
      <c r="J9684" t="s">
        <v>20853</v>
      </c>
      <c r="K9684" t="str">
        <f ca="1">IF(ISNA(XLOOKUP(A9684,Customers!A:A,Customers!A:A)),"Invalid FK","Valid")</f>
        <v>Valid</v>
      </c>
      <c r="L9684" t="str">
        <f ca="1">IF(ISNA(XLOOKUP(B9684,Vendors!A:A,Vendors!A:A)),"Invalid FK","Valid")</f>
        <v>Valid</v>
      </c>
      <c r="M9684" t="str">
        <f ca="1">IF(ISNA(XLOOKUP(C9684,Headcount!C:C,Headcount!C:C)),"Invalid FK","Valid")</f>
        <v>Valid</v>
      </c>
    </row>
    <row r="9685" spans="1:13">
      <c r="A9685" t="s">
        <v>20854</v>
      </c>
      <c r="B9685" s="1">
        <v>44990</v>
      </c>
      <c r="C9685">
        <v>17680.22</v>
      </c>
      <c r="D9685" t="s">
        <v>1587</v>
      </c>
      <c r="E9685" t="s">
        <v>1587</v>
      </c>
      <c r="F9685" t="s">
        <v>271</v>
      </c>
      <c r="G9685" t="s">
        <v>17</v>
      </c>
      <c r="J9685" t="s">
        <v>20855</v>
      </c>
      <c r="K9685" t="str">
        <f ca="1">IF(ISNA(XLOOKUP(A9685,Customers!A:A,Customers!A:A)),"Invalid FK","Valid")</f>
        <v>Valid</v>
      </c>
      <c r="L9685" t="str">
        <f ca="1">IF(ISNA(XLOOKUP(B9685,Vendors!A:A,Vendors!A:A)),"Invalid FK","Valid")</f>
        <v>Valid</v>
      </c>
      <c r="M9685" t="str">
        <f ca="1">IF(ISNA(XLOOKUP(C9685,Headcount!C:C,Headcount!C:C)),"Invalid FK","Valid")</f>
        <v>Valid</v>
      </c>
    </row>
    <row r="9686" spans="1:13">
      <c r="A9686" t="s">
        <v>20856</v>
      </c>
      <c r="B9686" s="1">
        <v>44969</v>
      </c>
      <c r="C9686">
        <v>-6401.82</v>
      </c>
      <c r="D9686" t="s">
        <v>1478</v>
      </c>
      <c r="E9686" t="s">
        <v>1534</v>
      </c>
      <c r="F9686" t="s">
        <v>268</v>
      </c>
      <c r="G9686" t="s">
        <v>8</v>
      </c>
      <c r="I9686" t="s">
        <v>135</v>
      </c>
      <c r="J9686" t="s">
        <v>20857</v>
      </c>
      <c r="K9686" t="str">
        <f ca="1">IF(ISNA(XLOOKUP(A9686,Customers!A:A,Customers!A:A)),"Invalid FK","Valid")</f>
        <v>Valid</v>
      </c>
      <c r="L9686" t="str">
        <f ca="1">IF(ISNA(XLOOKUP(B9686,Vendors!A:A,Vendors!A:A)),"Invalid FK","Valid")</f>
        <v>Valid</v>
      </c>
      <c r="M9686" t="str">
        <f ca="1">IF(ISNA(XLOOKUP(C9686,Headcount!C:C,Headcount!C:C)),"Invalid FK","Valid")</f>
        <v>Valid</v>
      </c>
    </row>
    <row r="9687" spans="1:13">
      <c r="A9687" t="s">
        <v>20858</v>
      </c>
      <c r="B9687" s="1">
        <v>45018</v>
      </c>
      <c r="C9687">
        <v>170254.9</v>
      </c>
      <c r="D9687" t="s">
        <v>1483</v>
      </c>
      <c r="E9687" t="s">
        <v>1499</v>
      </c>
      <c r="F9687" t="s">
        <v>268</v>
      </c>
      <c r="G9687" t="s">
        <v>13</v>
      </c>
      <c r="H9687" t="s">
        <v>776</v>
      </c>
      <c r="J9687" t="s">
        <v>20859</v>
      </c>
      <c r="K9687" t="str">
        <f ca="1">IF(ISNA(XLOOKUP(A9687,Customers!A:A,Customers!A:A)),"Invalid FK","Valid")</f>
        <v>Valid</v>
      </c>
      <c r="L9687" t="str">
        <f ca="1">IF(ISNA(XLOOKUP(B9687,Vendors!A:A,Vendors!A:A)),"Invalid FK","Valid")</f>
        <v>Valid</v>
      </c>
      <c r="M9687" t="str">
        <f ca="1">IF(ISNA(XLOOKUP(C9687,Headcount!C:C,Headcount!C:C)),"Invalid FK","Valid")</f>
        <v>Valid</v>
      </c>
    </row>
    <row r="9688" spans="1:13">
      <c r="A9688" t="s">
        <v>20860</v>
      </c>
      <c r="B9688" s="1">
        <v>45271</v>
      </c>
      <c r="C9688">
        <v>131064.88</v>
      </c>
      <c r="D9688" t="s">
        <v>1483</v>
      </c>
      <c r="E9688" t="s">
        <v>1487</v>
      </c>
      <c r="F9688" t="s">
        <v>268</v>
      </c>
      <c r="G9688" t="s">
        <v>29</v>
      </c>
      <c r="H9688" t="s">
        <v>768</v>
      </c>
      <c r="J9688" t="s">
        <v>20861</v>
      </c>
      <c r="K9688" t="str">
        <f ca="1">IF(ISNA(XLOOKUP(A9688,Customers!A:A,Customers!A:A)),"Invalid FK","Valid")</f>
        <v>Valid</v>
      </c>
      <c r="L9688" t="str">
        <f ca="1">IF(ISNA(XLOOKUP(B9688,Vendors!A:A,Vendors!A:A)),"Invalid FK","Valid")</f>
        <v>Valid</v>
      </c>
      <c r="M9688" t="str">
        <f ca="1">IF(ISNA(XLOOKUP(C9688,Headcount!C:C,Headcount!C:C)),"Invalid FK","Valid")</f>
        <v>Valid</v>
      </c>
    </row>
    <row r="9689" spans="1:13">
      <c r="A9689" t="s">
        <v>20862</v>
      </c>
      <c r="B9689" s="1">
        <v>45193</v>
      </c>
      <c r="C9689">
        <v>272390.13</v>
      </c>
      <c r="D9689" t="s">
        <v>1483</v>
      </c>
      <c r="E9689" t="s">
        <v>1499</v>
      </c>
      <c r="F9689" t="s">
        <v>271</v>
      </c>
      <c r="G9689" t="s">
        <v>13</v>
      </c>
      <c r="H9689" t="s">
        <v>750</v>
      </c>
      <c r="J9689" t="s">
        <v>20863</v>
      </c>
      <c r="K9689" t="str">
        <f ca="1">IF(ISNA(XLOOKUP(A9689,Customers!A:A,Customers!A:A)),"Invalid FK","Valid")</f>
        <v>Valid</v>
      </c>
      <c r="L9689" t="str">
        <f ca="1">IF(ISNA(XLOOKUP(B9689,Vendors!A:A,Vendors!A:A)),"Invalid FK","Valid")</f>
        <v>Valid</v>
      </c>
      <c r="M9689" t="str">
        <f ca="1">IF(ISNA(XLOOKUP(C9689,Headcount!C:C,Headcount!C:C)),"Invalid FK","Valid")</f>
        <v>Valid</v>
      </c>
    </row>
    <row r="9690" spans="1:13">
      <c r="A9690" t="s">
        <v>20864</v>
      </c>
      <c r="B9690" s="1">
        <v>45075</v>
      </c>
      <c r="C9690">
        <v>-43061.440000000002</v>
      </c>
      <c r="D9690" t="s">
        <v>1478</v>
      </c>
      <c r="E9690" t="s">
        <v>1496</v>
      </c>
      <c r="F9690" t="s">
        <v>271</v>
      </c>
      <c r="G9690" t="s">
        <v>8</v>
      </c>
      <c r="I9690" t="s">
        <v>141</v>
      </c>
      <c r="J9690" t="s">
        <v>20865</v>
      </c>
      <c r="K9690" t="str">
        <f ca="1">IF(ISNA(XLOOKUP(A9690,Customers!A:A,Customers!A:A)),"Invalid FK","Valid")</f>
        <v>Valid</v>
      </c>
      <c r="L9690" t="str">
        <f ca="1">IF(ISNA(XLOOKUP(B9690,Vendors!A:A,Vendors!A:A)),"Invalid FK","Valid")</f>
        <v>Valid</v>
      </c>
      <c r="M9690" t="str">
        <f ca="1">IF(ISNA(XLOOKUP(C9690,Headcount!C:C,Headcount!C:C)),"Invalid FK","Valid")</f>
        <v>Valid</v>
      </c>
    </row>
    <row r="9691" spans="1:13">
      <c r="A9691" t="s">
        <v>20866</v>
      </c>
      <c r="B9691" s="1">
        <v>44917</v>
      </c>
      <c r="C9691">
        <v>-49843.24</v>
      </c>
      <c r="D9691" t="s">
        <v>1478</v>
      </c>
      <c r="E9691" t="s">
        <v>1496</v>
      </c>
      <c r="F9691" t="s">
        <v>268</v>
      </c>
      <c r="G9691" t="s">
        <v>8</v>
      </c>
      <c r="I9691" t="s">
        <v>207</v>
      </c>
      <c r="J9691" t="s">
        <v>20867</v>
      </c>
      <c r="K9691" t="str">
        <f ca="1">IF(ISNA(XLOOKUP(A9691,Customers!A:A,Customers!A:A)),"Invalid FK","Valid")</f>
        <v>Valid</v>
      </c>
      <c r="L9691" t="str">
        <f ca="1">IF(ISNA(XLOOKUP(B9691,Vendors!A:A,Vendors!A:A)),"Invalid FK","Valid")</f>
        <v>Valid</v>
      </c>
      <c r="M9691" t="str">
        <f ca="1">IF(ISNA(XLOOKUP(C9691,Headcount!C:C,Headcount!C:C)),"Invalid FK","Valid")</f>
        <v>Valid</v>
      </c>
    </row>
    <row r="9692" spans="1:13">
      <c r="A9692" t="s">
        <v>20868</v>
      </c>
      <c r="B9692" s="1">
        <v>44926</v>
      </c>
      <c r="C9692">
        <v>130031.41</v>
      </c>
      <c r="D9692" t="s">
        <v>1483</v>
      </c>
      <c r="E9692" t="s">
        <v>1499</v>
      </c>
      <c r="F9692" t="s">
        <v>271</v>
      </c>
      <c r="G9692" t="s">
        <v>8</v>
      </c>
      <c r="H9692" t="s">
        <v>918</v>
      </c>
      <c r="J9692" t="s">
        <v>20869</v>
      </c>
      <c r="K9692" t="str">
        <f ca="1">IF(ISNA(XLOOKUP(A9692,Customers!A:A,Customers!A:A)),"Invalid FK","Valid")</f>
        <v>Valid</v>
      </c>
      <c r="L9692" t="str">
        <f ca="1">IF(ISNA(XLOOKUP(B9692,Vendors!A:A,Vendors!A:A)),"Invalid FK","Valid")</f>
        <v>Valid</v>
      </c>
      <c r="M9692" t="str">
        <f ca="1">IF(ISNA(XLOOKUP(C9692,Headcount!C:C,Headcount!C:C)),"Invalid FK","Valid")</f>
        <v>Valid</v>
      </c>
    </row>
    <row r="9693" spans="1:13">
      <c r="A9693" t="s">
        <v>20870</v>
      </c>
      <c r="B9693" s="1">
        <v>44914</v>
      </c>
      <c r="C9693">
        <v>-43860.59</v>
      </c>
      <c r="D9693" t="s">
        <v>1478</v>
      </c>
      <c r="E9693" t="s">
        <v>7</v>
      </c>
      <c r="F9693" t="s">
        <v>271</v>
      </c>
      <c r="G9693" t="s">
        <v>17</v>
      </c>
      <c r="I9693" t="s">
        <v>135</v>
      </c>
      <c r="J9693" t="s">
        <v>20871</v>
      </c>
      <c r="K9693" t="str">
        <f ca="1">IF(ISNA(XLOOKUP(A9693,Customers!A:A,Customers!A:A)),"Invalid FK","Valid")</f>
        <v>Valid</v>
      </c>
      <c r="L9693" t="str">
        <f ca="1">IF(ISNA(XLOOKUP(B9693,Vendors!A:A,Vendors!A:A)),"Invalid FK","Valid")</f>
        <v>Valid</v>
      </c>
      <c r="M9693" t="str">
        <f ca="1">IF(ISNA(XLOOKUP(C9693,Headcount!C:C,Headcount!C:C)),"Invalid FK","Valid")</f>
        <v>Valid</v>
      </c>
    </row>
    <row r="9694" spans="1:13">
      <c r="A9694" t="s">
        <v>20872</v>
      </c>
      <c r="B9694" s="1">
        <v>45194</v>
      </c>
      <c r="C9694">
        <v>136094.97</v>
      </c>
      <c r="D9694" t="s">
        <v>1483</v>
      </c>
      <c r="E9694" t="s">
        <v>1499</v>
      </c>
      <c r="F9694" t="s">
        <v>264</v>
      </c>
      <c r="G9694" t="s">
        <v>8</v>
      </c>
      <c r="H9694" t="s">
        <v>1083</v>
      </c>
      <c r="J9694" t="s">
        <v>20873</v>
      </c>
      <c r="K9694" t="str">
        <f ca="1">IF(ISNA(XLOOKUP(A9694,Customers!A:A,Customers!A:A)),"Invalid FK","Valid")</f>
        <v>Valid</v>
      </c>
      <c r="L9694" t="str">
        <f ca="1">IF(ISNA(XLOOKUP(B9694,Vendors!A:A,Vendors!A:A)),"Invalid FK","Valid")</f>
        <v>Valid</v>
      </c>
      <c r="M9694" t="str">
        <f ca="1">IF(ISNA(XLOOKUP(C9694,Headcount!C:C,Headcount!C:C)),"Invalid FK","Valid")</f>
        <v>Valid</v>
      </c>
    </row>
    <row r="9695" spans="1:13">
      <c r="A9695" t="s">
        <v>20874</v>
      </c>
      <c r="B9695" s="1">
        <v>44611</v>
      </c>
      <c r="C9695">
        <v>-50740.08</v>
      </c>
      <c r="D9695" t="s">
        <v>1478</v>
      </c>
      <c r="E9695" t="s">
        <v>1509</v>
      </c>
      <c r="F9695" t="s">
        <v>271</v>
      </c>
      <c r="G9695" t="s">
        <v>17</v>
      </c>
      <c r="I9695" t="s">
        <v>137</v>
      </c>
      <c r="J9695" t="s">
        <v>20875</v>
      </c>
      <c r="K9695" t="str">
        <f ca="1">IF(ISNA(XLOOKUP(A9695,Customers!A:A,Customers!A:A)),"Invalid FK","Valid")</f>
        <v>Valid</v>
      </c>
      <c r="L9695" t="str">
        <f ca="1">IF(ISNA(XLOOKUP(B9695,Vendors!A:A,Vendors!A:A)),"Invalid FK","Valid")</f>
        <v>Valid</v>
      </c>
      <c r="M9695" t="str">
        <f ca="1">IF(ISNA(XLOOKUP(C9695,Headcount!C:C,Headcount!C:C)),"Invalid FK","Valid")</f>
        <v>Valid</v>
      </c>
    </row>
    <row r="9696" spans="1:13">
      <c r="A9696" t="s">
        <v>20876</v>
      </c>
      <c r="B9696" s="1">
        <v>45037</v>
      </c>
      <c r="C9696">
        <v>72550.240000000005</v>
      </c>
      <c r="D9696" t="s">
        <v>1483</v>
      </c>
      <c r="E9696" t="s">
        <v>1499</v>
      </c>
      <c r="F9696" t="s">
        <v>268</v>
      </c>
      <c r="G9696" t="s">
        <v>17</v>
      </c>
      <c r="H9696" t="s">
        <v>1069</v>
      </c>
      <c r="J9696" t="s">
        <v>20877</v>
      </c>
      <c r="K9696" t="str">
        <f ca="1">IF(ISNA(XLOOKUP(A9696,Customers!A:A,Customers!A:A)),"Invalid FK","Valid")</f>
        <v>Valid</v>
      </c>
      <c r="L9696" t="str">
        <f ca="1">IF(ISNA(XLOOKUP(B9696,Vendors!A:A,Vendors!A:A)),"Invalid FK","Valid")</f>
        <v>Valid</v>
      </c>
      <c r="M9696" t="str">
        <f ca="1">IF(ISNA(XLOOKUP(C9696,Headcount!C:C,Headcount!C:C)),"Invalid FK","Valid")</f>
        <v>Valid</v>
      </c>
    </row>
    <row r="9697" spans="1:13">
      <c r="A9697" t="s">
        <v>20878</v>
      </c>
      <c r="B9697" s="1">
        <v>44797</v>
      </c>
      <c r="C9697">
        <v>212045.27</v>
      </c>
      <c r="D9697" t="s">
        <v>1483</v>
      </c>
      <c r="E9697" t="s">
        <v>1499</v>
      </c>
      <c r="F9697" t="s">
        <v>268</v>
      </c>
      <c r="G9697" t="s">
        <v>13</v>
      </c>
      <c r="H9697" t="s">
        <v>712</v>
      </c>
      <c r="J9697" t="s">
        <v>20879</v>
      </c>
      <c r="K9697" t="str">
        <f ca="1">IF(ISNA(XLOOKUP(A9697,Customers!A:A,Customers!A:A)),"Invalid FK","Valid")</f>
        <v>Valid</v>
      </c>
      <c r="L9697" t="str">
        <f ca="1">IF(ISNA(XLOOKUP(B9697,Vendors!A:A,Vendors!A:A)),"Invalid FK","Valid")</f>
        <v>Valid</v>
      </c>
      <c r="M9697" t="str">
        <f ca="1">IF(ISNA(XLOOKUP(C9697,Headcount!C:C,Headcount!C:C)),"Invalid FK","Valid")</f>
        <v>Valid</v>
      </c>
    </row>
    <row r="9698" spans="1:13">
      <c r="A9698" t="s">
        <v>20880</v>
      </c>
      <c r="B9698" s="1">
        <v>44720</v>
      </c>
      <c r="C9698">
        <v>151889.60999999999</v>
      </c>
      <c r="D9698" t="s">
        <v>1483</v>
      </c>
      <c r="E9698" t="s">
        <v>1484</v>
      </c>
      <c r="F9698" t="s">
        <v>271</v>
      </c>
      <c r="G9698" t="s">
        <v>13</v>
      </c>
      <c r="H9698" t="s">
        <v>820</v>
      </c>
      <c r="J9698" t="s">
        <v>20881</v>
      </c>
      <c r="K9698" t="str">
        <f ca="1">IF(ISNA(XLOOKUP(A9698,Customers!A:A,Customers!A:A)),"Invalid FK","Valid")</f>
        <v>Valid</v>
      </c>
      <c r="L9698" t="str">
        <f ca="1">IF(ISNA(XLOOKUP(B9698,Vendors!A:A,Vendors!A:A)),"Invalid FK","Valid")</f>
        <v>Valid</v>
      </c>
      <c r="M9698" t="str">
        <f ca="1">IF(ISNA(XLOOKUP(C9698,Headcount!C:C,Headcount!C:C)),"Invalid FK","Valid")</f>
        <v>Valid</v>
      </c>
    </row>
    <row r="9699" spans="1:13">
      <c r="A9699" t="s">
        <v>20882</v>
      </c>
      <c r="B9699" s="1">
        <v>44579</v>
      </c>
      <c r="C9699">
        <v>161054.51</v>
      </c>
      <c r="D9699" t="s">
        <v>1483</v>
      </c>
      <c r="E9699" t="s">
        <v>1499</v>
      </c>
      <c r="F9699" t="s">
        <v>271</v>
      </c>
      <c r="G9699" t="s">
        <v>29</v>
      </c>
      <c r="H9699" t="s">
        <v>1233</v>
      </c>
      <c r="J9699" t="s">
        <v>20883</v>
      </c>
      <c r="K9699" t="str">
        <f ca="1">IF(ISNA(XLOOKUP(A9699,Customers!A:A,Customers!A:A)),"Invalid FK","Valid")</f>
        <v>Valid</v>
      </c>
      <c r="L9699" t="str">
        <f ca="1">IF(ISNA(XLOOKUP(B9699,Vendors!A:A,Vendors!A:A)),"Invalid FK","Valid")</f>
        <v>Valid</v>
      </c>
      <c r="M9699" t="str">
        <f ca="1">IF(ISNA(XLOOKUP(C9699,Headcount!C:C,Headcount!C:C)),"Invalid FK","Valid")</f>
        <v>Valid</v>
      </c>
    </row>
    <row r="9700" spans="1:13">
      <c r="A9700" t="s">
        <v>20884</v>
      </c>
      <c r="B9700" s="1">
        <v>44760</v>
      </c>
      <c r="C9700">
        <v>-54322.55</v>
      </c>
      <c r="D9700" t="s">
        <v>1478</v>
      </c>
      <c r="E9700" t="s">
        <v>1534</v>
      </c>
      <c r="F9700" t="s">
        <v>268</v>
      </c>
      <c r="G9700" t="s">
        <v>13</v>
      </c>
      <c r="I9700" t="s">
        <v>57</v>
      </c>
      <c r="J9700" t="s">
        <v>20885</v>
      </c>
      <c r="K9700" t="str">
        <f ca="1">IF(ISNA(XLOOKUP(A9700,Customers!A:A,Customers!A:A)),"Invalid FK","Valid")</f>
        <v>Valid</v>
      </c>
      <c r="L9700" t="str">
        <f ca="1">IF(ISNA(XLOOKUP(B9700,Vendors!A:A,Vendors!A:A)),"Invalid FK","Valid")</f>
        <v>Valid</v>
      </c>
      <c r="M9700" t="str">
        <f ca="1">IF(ISNA(XLOOKUP(C9700,Headcount!C:C,Headcount!C:C)),"Invalid FK","Valid")</f>
        <v>Valid</v>
      </c>
    </row>
    <row r="9701" spans="1:13">
      <c r="A9701" t="s">
        <v>20886</v>
      </c>
      <c r="B9701" s="1">
        <v>45011</v>
      </c>
      <c r="C9701">
        <v>-55460.06</v>
      </c>
      <c r="D9701" t="s">
        <v>1478</v>
      </c>
      <c r="E9701" t="s">
        <v>20</v>
      </c>
      <c r="F9701" t="s">
        <v>268</v>
      </c>
      <c r="G9701" t="s">
        <v>29</v>
      </c>
      <c r="I9701" t="s">
        <v>151</v>
      </c>
      <c r="J9701" t="s">
        <v>20887</v>
      </c>
      <c r="K9701" t="str">
        <f ca="1">IF(ISNA(XLOOKUP(A9701,Customers!A:A,Customers!A:A)),"Invalid FK","Valid")</f>
        <v>Valid</v>
      </c>
      <c r="L9701" t="str">
        <f ca="1">IF(ISNA(XLOOKUP(B9701,Vendors!A:A,Vendors!A:A)),"Invalid FK","Valid")</f>
        <v>Valid</v>
      </c>
      <c r="M9701" t="str">
        <f ca="1">IF(ISNA(XLOOKUP(C9701,Headcount!C:C,Headcount!C:C)),"Invalid FK","Valid")</f>
        <v>Valid</v>
      </c>
    </row>
    <row r="9702" spans="1:13">
      <c r="A9702" t="s">
        <v>20888</v>
      </c>
      <c r="B9702" s="1">
        <v>45151</v>
      </c>
      <c r="C9702">
        <v>204207.47</v>
      </c>
      <c r="D9702" t="s">
        <v>1483</v>
      </c>
      <c r="E9702" t="s">
        <v>1484</v>
      </c>
      <c r="F9702" t="s">
        <v>271</v>
      </c>
      <c r="G9702" t="s">
        <v>13</v>
      </c>
      <c r="H9702" t="s">
        <v>1301</v>
      </c>
      <c r="J9702" t="s">
        <v>20889</v>
      </c>
      <c r="K9702" t="str">
        <f ca="1">IF(ISNA(XLOOKUP(A9702,Customers!A:A,Customers!A:A)),"Invalid FK","Valid")</f>
        <v>Valid</v>
      </c>
      <c r="L9702" t="str">
        <f ca="1">IF(ISNA(XLOOKUP(B9702,Vendors!A:A,Vendors!A:A)),"Invalid FK","Valid")</f>
        <v>Valid</v>
      </c>
      <c r="M9702" t="str">
        <f ca="1">IF(ISNA(XLOOKUP(C9702,Headcount!C:C,Headcount!C:C)),"Invalid FK","Valid")</f>
        <v>Valid</v>
      </c>
    </row>
    <row r="9703" spans="1:13">
      <c r="A9703" t="s">
        <v>20890</v>
      </c>
      <c r="B9703" s="1">
        <v>44924</v>
      </c>
      <c r="C9703">
        <v>-39353.75</v>
      </c>
      <c r="D9703" t="s">
        <v>1478</v>
      </c>
      <c r="E9703" t="s">
        <v>7</v>
      </c>
      <c r="F9703" t="s">
        <v>264</v>
      </c>
      <c r="G9703" t="s">
        <v>29</v>
      </c>
      <c r="I9703" t="s">
        <v>23</v>
      </c>
      <c r="J9703" t="s">
        <v>20891</v>
      </c>
      <c r="K9703" t="str">
        <f ca="1">IF(ISNA(XLOOKUP(A9703,Customers!A:A,Customers!A:A)),"Invalid FK","Valid")</f>
        <v>Valid</v>
      </c>
      <c r="L9703" t="str">
        <f ca="1">IF(ISNA(XLOOKUP(B9703,Vendors!A:A,Vendors!A:A)),"Invalid FK","Valid")</f>
        <v>Valid</v>
      </c>
      <c r="M9703" t="str">
        <f ca="1">IF(ISNA(XLOOKUP(C9703,Headcount!C:C,Headcount!C:C)),"Invalid FK","Valid")</f>
        <v>Valid</v>
      </c>
    </row>
    <row r="9704" spans="1:13">
      <c r="A9704" t="s">
        <v>20892</v>
      </c>
      <c r="B9704" s="1">
        <v>44622</v>
      </c>
      <c r="C9704">
        <v>-19909.580000000002</v>
      </c>
      <c r="D9704" t="s">
        <v>1478</v>
      </c>
      <c r="E9704" t="s">
        <v>1509</v>
      </c>
      <c r="F9704" t="s">
        <v>264</v>
      </c>
      <c r="G9704" t="s">
        <v>17</v>
      </c>
      <c r="I9704" t="s">
        <v>171</v>
      </c>
      <c r="J9704" t="s">
        <v>20893</v>
      </c>
      <c r="K9704" t="str">
        <f ca="1">IF(ISNA(XLOOKUP(A9704,Customers!A:A,Customers!A:A)),"Invalid FK","Valid")</f>
        <v>Valid</v>
      </c>
      <c r="L9704" t="str">
        <f ca="1">IF(ISNA(XLOOKUP(B9704,Vendors!A:A,Vendors!A:A)),"Invalid FK","Valid")</f>
        <v>Valid</v>
      </c>
      <c r="M9704" t="str">
        <f ca="1">IF(ISNA(XLOOKUP(C9704,Headcount!C:C,Headcount!C:C)),"Invalid FK","Valid")</f>
        <v>Valid</v>
      </c>
    </row>
    <row r="9705" spans="1:13">
      <c r="A9705" t="s">
        <v>20894</v>
      </c>
      <c r="B9705" s="1">
        <v>45102</v>
      </c>
      <c r="C9705">
        <v>-39194.93</v>
      </c>
      <c r="D9705" t="s">
        <v>1478</v>
      </c>
      <c r="E9705" t="s">
        <v>1534</v>
      </c>
      <c r="F9705" t="s">
        <v>264</v>
      </c>
      <c r="G9705" t="s">
        <v>8</v>
      </c>
      <c r="I9705" t="s">
        <v>41</v>
      </c>
      <c r="J9705" t="s">
        <v>20895</v>
      </c>
      <c r="K9705" t="str">
        <f ca="1">IF(ISNA(XLOOKUP(A9705,Customers!A:A,Customers!A:A)),"Invalid FK","Valid")</f>
        <v>Valid</v>
      </c>
      <c r="L9705" t="str">
        <f ca="1">IF(ISNA(XLOOKUP(B9705,Vendors!A:A,Vendors!A:A)),"Invalid FK","Valid")</f>
        <v>Valid</v>
      </c>
      <c r="M9705" t="str">
        <f ca="1">IF(ISNA(XLOOKUP(C9705,Headcount!C:C,Headcount!C:C)),"Invalid FK","Valid")</f>
        <v>Valid</v>
      </c>
    </row>
    <row r="9706" spans="1:13">
      <c r="A9706" t="s">
        <v>20896</v>
      </c>
      <c r="B9706" s="1">
        <v>44891</v>
      </c>
      <c r="C9706">
        <v>94774.01</v>
      </c>
      <c r="D9706" t="s">
        <v>1483</v>
      </c>
      <c r="E9706" t="s">
        <v>1484</v>
      </c>
      <c r="F9706" t="s">
        <v>268</v>
      </c>
      <c r="G9706" t="s">
        <v>17</v>
      </c>
      <c r="H9706" t="s">
        <v>1391</v>
      </c>
      <c r="J9706" t="s">
        <v>20897</v>
      </c>
      <c r="K9706" t="str">
        <f ca="1">IF(ISNA(XLOOKUP(A9706,Customers!A:A,Customers!A:A)),"Invalid FK","Valid")</f>
        <v>Valid</v>
      </c>
      <c r="L9706" t="str">
        <f ca="1">IF(ISNA(XLOOKUP(B9706,Vendors!A:A,Vendors!A:A)),"Invalid FK","Valid")</f>
        <v>Valid</v>
      </c>
      <c r="M9706" t="str">
        <f ca="1">IF(ISNA(XLOOKUP(C9706,Headcount!C:C,Headcount!C:C)),"Invalid FK","Valid")</f>
        <v>Valid</v>
      </c>
    </row>
    <row r="9707" spans="1:13">
      <c r="A9707" t="s">
        <v>20898</v>
      </c>
      <c r="B9707" s="1">
        <v>44831</v>
      </c>
      <c r="C9707">
        <v>97375.51</v>
      </c>
      <c r="D9707" t="s">
        <v>1483</v>
      </c>
      <c r="E9707" t="s">
        <v>1499</v>
      </c>
      <c r="F9707" t="s">
        <v>264</v>
      </c>
      <c r="G9707" t="s">
        <v>13</v>
      </c>
      <c r="H9707" t="s">
        <v>860</v>
      </c>
      <c r="J9707" t="s">
        <v>20899</v>
      </c>
      <c r="K9707" t="str">
        <f ca="1">IF(ISNA(XLOOKUP(A9707,Customers!A:A,Customers!A:A)),"Invalid FK","Valid")</f>
        <v>Valid</v>
      </c>
      <c r="L9707" t="str">
        <f ca="1">IF(ISNA(XLOOKUP(B9707,Vendors!A:A,Vendors!A:A)),"Invalid FK","Valid")</f>
        <v>Valid</v>
      </c>
      <c r="M9707" t="str">
        <f ca="1">IF(ISNA(XLOOKUP(C9707,Headcount!C:C,Headcount!C:C)),"Invalid FK","Valid")</f>
        <v>Valid</v>
      </c>
    </row>
    <row r="9708" spans="1:13">
      <c r="A9708" t="s">
        <v>20900</v>
      </c>
      <c r="B9708" s="1">
        <v>45254</v>
      </c>
      <c r="C9708">
        <v>84969.42</v>
      </c>
      <c r="D9708" t="s">
        <v>1483</v>
      </c>
      <c r="E9708" t="s">
        <v>1487</v>
      </c>
      <c r="F9708" t="s">
        <v>268</v>
      </c>
      <c r="G9708" t="s">
        <v>13</v>
      </c>
      <c r="H9708" t="s">
        <v>878</v>
      </c>
      <c r="J9708" t="s">
        <v>20901</v>
      </c>
      <c r="K9708" t="str">
        <f ca="1">IF(ISNA(XLOOKUP(A9708,Customers!A:A,Customers!A:A)),"Invalid FK","Valid")</f>
        <v>Valid</v>
      </c>
      <c r="L9708" t="str">
        <f ca="1">IF(ISNA(XLOOKUP(B9708,Vendors!A:A,Vendors!A:A)),"Invalid FK","Valid")</f>
        <v>Valid</v>
      </c>
      <c r="M9708" t="str">
        <f ca="1">IF(ISNA(XLOOKUP(C9708,Headcount!C:C,Headcount!C:C)),"Invalid FK","Valid")</f>
        <v>Valid</v>
      </c>
    </row>
    <row r="9709" spans="1:13">
      <c r="A9709" t="s">
        <v>20902</v>
      </c>
      <c r="B9709" s="1">
        <v>44935</v>
      </c>
      <c r="C9709">
        <v>206777.42</v>
      </c>
      <c r="D9709" t="s">
        <v>1483</v>
      </c>
      <c r="E9709" t="s">
        <v>1484</v>
      </c>
      <c r="F9709" t="s">
        <v>271</v>
      </c>
      <c r="G9709" t="s">
        <v>13</v>
      </c>
      <c r="H9709" t="s">
        <v>1185</v>
      </c>
      <c r="J9709" t="s">
        <v>20903</v>
      </c>
      <c r="K9709" t="str">
        <f ca="1">IF(ISNA(XLOOKUP(A9709,Customers!A:A,Customers!A:A)),"Invalid FK","Valid")</f>
        <v>Valid</v>
      </c>
      <c r="L9709" t="str">
        <f ca="1">IF(ISNA(XLOOKUP(B9709,Vendors!A:A,Vendors!A:A)),"Invalid FK","Valid")</f>
        <v>Valid</v>
      </c>
      <c r="M9709" t="str">
        <f ca="1">IF(ISNA(XLOOKUP(C9709,Headcount!C:C,Headcount!C:C)),"Invalid FK","Valid")</f>
        <v>Valid</v>
      </c>
    </row>
    <row r="9710" spans="1:13">
      <c r="A9710" t="s">
        <v>20904</v>
      </c>
      <c r="B9710" s="1">
        <v>45069</v>
      </c>
      <c r="C9710">
        <v>213641.37</v>
      </c>
      <c r="D9710" t="s">
        <v>1483</v>
      </c>
      <c r="E9710" t="s">
        <v>1487</v>
      </c>
      <c r="F9710" t="s">
        <v>271</v>
      </c>
      <c r="G9710" t="s">
        <v>17</v>
      </c>
      <c r="H9710" t="s">
        <v>1157</v>
      </c>
      <c r="J9710" t="s">
        <v>20905</v>
      </c>
      <c r="K9710" t="str">
        <f ca="1">IF(ISNA(XLOOKUP(A9710,Customers!A:A,Customers!A:A)),"Invalid FK","Valid")</f>
        <v>Valid</v>
      </c>
      <c r="L9710" t="str">
        <f ca="1">IF(ISNA(XLOOKUP(B9710,Vendors!A:A,Vendors!A:A)),"Invalid FK","Valid")</f>
        <v>Valid</v>
      </c>
      <c r="M9710" t="str">
        <f ca="1">IF(ISNA(XLOOKUP(C9710,Headcount!C:C,Headcount!C:C)),"Invalid FK","Valid")</f>
        <v>Valid</v>
      </c>
    </row>
    <row r="9711" spans="1:13">
      <c r="A9711" t="s">
        <v>20906</v>
      </c>
      <c r="B9711" s="1">
        <v>45219</v>
      </c>
      <c r="C9711">
        <v>-22707.119999999999</v>
      </c>
      <c r="D9711" t="s">
        <v>1478</v>
      </c>
      <c r="E9711" t="s">
        <v>7</v>
      </c>
      <c r="F9711" t="s">
        <v>271</v>
      </c>
      <c r="G9711" t="s">
        <v>13</v>
      </c>
      <c r="I9711" t="s">
        <v>135</v>
      </c>
      <c r="J9711" t="s">
        <v>20907</v>
      </c>
      <c r="K9711" t="str">
        <f ca="1">IF(ISNA(XLOOKUP(A9711,Customers!A:A,Customers!A:A)),"Invalid FK","Valid")</f>
        <v>Valid</v>
      </c>
      <c r="L9711" t="str">
        <f ca="1">IF(ISNA(XLOOKUP(B9711,Vendors!A:A,Vendors!A:A)),"Invalid FK","Valid")</f>
        <v>Valid</v>
      </c>
      <c r="M9711" t="str">
        <f ca="1">IF(ISNA(XLOOKUP(C9711,Headcount!C:C,Headcount!C:C)),"Invalid FK","Valid")</f>
        <v>Valid</v>
      </c>
    </row>
    <row r="9712" spans="1:13">
      <c r="A9712" t="s">
        <v>20908</v>
      </c>
      <c r="B9712" s="1">
        <v>45249</v>
      </c>
      <c r="C9712">
        <v>214851.45</v>
      </c>
      <c r="D9712" t="s">
        <v>1483</v>
      </c>
      <c r="E9712" t="s">
        <v>1484</v>
      </c>
      <c r="F9712" t="s">
        <v>271</v>
      </c>
      <c r="G9712" t="s">
        <v>13</v>
      </c>
      <c r="H9712" t="s">
        <v>1377</v>
      </c>
      <c r="J9712" t="s">
        <v>20909</v>
      </c>
      <c r="K9712" t="str">
        <f ca="1">IF(ISNA(XLOOKUP(A9712,Customers!A:A,Customers!A:A)),"Invalid FK","Valid")</f>
        <v>Valid</v>
      </c>
      <c r="L9712" t="str">
        <f ca="1">IF(ISNA(XLOOKUP(B9712,Vendors!A:A,Vendors!A:A)),"Invalid FK","Valid")</f>
        <v>Valid</v>
      </c>
      <c r="M9712" t="str">
        <f ca="1">IF(ISNA(XLOOKUP(C9712,Headcount!C:C,Headcount!C:C)),"Invalid FK","Valid")</f>
        <v>Valid</v>
      </c>
    </row>
    <row r="9713" spans="1:13">
      <c r="A9713" t="s">
        <v>20910</v>
      </c>
      <c r="B9713" s="1">
        <v>44867</v>
      </c>
      <c r="C9713">
        <v>194605.19</v>
      </c>
      <c r="D9713" t="s">
        <v>1483</v>
      </c>
      <c r="E9713" t="s">
        <v>1484</v>
      </c>
      <c r="F9713" t="s">
        <v>264</v>
      </c>
      <c r="G9713" t="s">
        <v>17</v>
      </c>
      <c r="H9713" t="s">
        <v>945</v>
      </c>
      <c r="J9713" t="s">
        <v>20911</v>
      </c>
      <c r="K9713" t="str">
        <f ca="1">IF(ISNA(XLOOKUP(A9713,Customers!A:A,Customers!A:A)),"Invalid FK","Valid")</f>
        <v>Valid</v>
      </c>
      <c r="L9713" t="str">
        <f ca="1">IF(ISNA(XLOOKUP(B9713,Vendors!A:A,Vendors!A:A)),"Invalid FK","Valid")</f>
        <v>Valid</v>
      </c>
      <c r="M9713" t="str">
        <f ca="1">IF(ISNA(XLOOKUP(C9713,Headcount!C:C,Headcount!C:C)),"Invalid FK","Valid")</f>
        <v>Valid</v>
      </c>
    </row>
    <row r="9714" spans="1:13">
      <c r="A9714" t="s">
        <v>20912</v>
      </c>
      <c r="B9714" s="1">
        <v>45191</v>
      </c>
      <c r="C9714">
        <v>-43435.21</v>
      </c>
      <c r="D9714" t="s">
        <v>1478</v>
      </c>
      <c r="E9714" t="s">
        <v>1496</v>
      </c>
      <c r="F9714" t="s">
        <v>268</v>
      </c>
      <c r="G9714" t="s">
        <v>13</v>
      </c>
      <c r="I9714" t="s">
        <v>117</v>
      </c>
      <c r="J9714" t="s">
        <v>20913</v>
      </c>
      <c r="K9714" t="str">
        <f ca="1">IF(ISNA(XLOOKUP(A9714,Customers!A:A,Customers!A:A)),"Invalid FK","Valid")</f>
        <v>Valid</v>
      </c>
      <c r="L9714" t="str">
        <f ca="1">IF(ISNA(XLOOKUP(B9714,Vendors!A:A,Vendors!A:A)),"Invalid FK","Valid")</f>
        <v>Valid</v>
      </c>
      <c r="M9714" t="str">
        <f ca="1">IF(ISNA(XLOOKUP(C9714,Headcount!C:C,Headcount!C:C)),"Invalid FK","Valid")</f>
        <v>Valid</v>
      </c>
    </row>
    <row r="9715" spans="1:13">
      <c r="A9715" t="s">
        <v>20914</v>
      </c>
      <c r="B9715" s="1">
        <v>45029</v>
      </c>
      <c r="C9715">
        <v>161407.01</v>
      </c>
      <c r="D9715" t="s">
        <v>1483</v>
      </c>
      <c r="E9715" t="s">
        <v>1484</v>
      </c>
      <c r="F9715" t="s">
        <v>268</v>
      </c>
      <c r="G9715" t="s">
        <v>8</v>
      </c>
      <c r="H9715" t="s">
        <v>826</v>
      </c>
      <c r="J9715" t="s">
        <v>20915</v>
      </c>
      <c r="K9715" t="str">
        <f ca="1">IF(ISNA(XLOOKUP(A9715,Customers!A:A,Customers!A:A)),"Invalid FK","Valid")</f>
        <v>Valid</v>
      </c>
      <c r="L9715" t="str">
        <f ca="1">IF(ISNA(XLOOKUP(B9715,Vendors!A:A,Vendors!A:A)),"Invalid FK","Valid")</f>
        <v>Valid</v>
      </c>
      <c r="M9715" t="str">
        <f ca="1">IF(ISNA(XLOOKUP(C9715,Headcount!C:C,Headcount!C:C)),"Invalid FK","Valid")</f>
        <v>Valid</v>
      </c>
    </row>
    <row r="9716" spans="1:13">
      <c r="A9716" t="s">
        <v>20916</v>
      </c>
      <c r="B9716" s="1">
        <v>44765</v>
      </c>
      <c r="C9716">
        <v>220400.03</v>
      </c>
      <c r="D9716" t="s">
        <v>1483</v>
      </c>
      <c r="E9716" t="s">
        <v>1499</v>
      </c>
      <c r="F9716" t="s">
        <v>271</v>
      </c>
      <c r="G9716" t="s">
        <v>17</v>
      </c>
      <c r="H9716" t="s">
        <v>810</v>
      </c>
      <c r="J9716" t="s">
        <v>20917</v>
      </c>
      <c r="K9716" t="str">
        <f ca="1">IF(ISNA(XLOOKUP(A9716,Customers!A:A,Customers!A:A)),"Invalid FK","Valid")</f>
        <v>Valid</v>
      </c>
      <c r="L9716" t="str">
        <f ca="1">IF(ISNA(XLOOKUP(B9716,Vendors!A:A,Vendors!A:A)),"Invalid FK","Valid")</f>
        <v>Valid</v>
      </c>
      <c r="M9716" t="str">
        <f ca="1">IF(ISNA(XLOOKUP(C9716,Headcount!C:C,Headcount!C:C)),"Invalid FK","Valid")</f>
        <v>Valid</v>
      </c>
    </row>
    <row r="9717" spans="1:13">
      <c r="A9717" t="s">
        <v>20918</v>
      </c>
      <c r="B9717" s="1">
        <v>44830</v>
      </c>
      <c r="C9717">
        <v>97725.36</v>
      </c>
      <c r="D9717" t="s">
        <v>1483</v>
      </c>
      <c r="E9717" t="s">
        <v>1487</v>
      </c>
      <c r="F9717" t="s">
        <v>264</v>
      </c>
      <c r="G9717" t="s">
        <v>13</v>
      </c>
      <c r="H9717" t="s">
        <v>1063</v>
      </c>
      <c r="J9717" t="s">
        <v>20919</v>
      </c>
      <c r="K9717" t="str">
        <f ca="1">IF(ISNA(XLOOKUP(A9717,Customers!A:A,Customers!A:A)),"Invalid FK","Valid")</f>
        <v>Valid</v>
      </c>
      <c r="L9717" t="str">
        <f ca="1">IF(ISNA(XLOOKUP(B9717,Vendors!A:A,Vendors!A:A)),"Invalid FK","Valid")</f>
        <v>Valid</v>
      </c>
      <c r="M9717" t="str">
        <f ca="1">IF(ISNA(XLOOKUP(C9717,Headcount!C:C,Headcount!C:C)),"Invalid FK","Valid")</f>
        <v>Valid</v>
      </c>
    </row>
    <row r="9718" spans="1:13">
      <c r="A9718" t="s">
        <v>20920</v>
      </c>
      <c r="B9718" s="1">
        <v>44809</v>
      </c>
      <c r="C9718">
        <v>-78114.350000000006</v>
      </c>
      <c r="D9718" t="s">
        <v>1478</v>
      </c>
      <c r="E9718" t="s">
        <v>1509</v>
      </c>
      <c r="F9718" t="s">
        <v>271</v>
      </c>
      <c r="G9718" t="s">
        <v>29</v>
      </c>
      <c r="I9718" t="s">
        <v>227</v>
      </c>
      <c r="J9718" t="s">
        <v>20921</v>
      </c>
      <c r="K9718" t="str">
        <f ca="1">IF(ISNA(XLOOKUP(A9718,Customers!A:A,Customers!A:A)),"Invalid FK","Valid")</f>
        <v>Valid</v>
      </c>
      <c r="L9718" t="str">
        <f ca="1">IF(ISNA(XLOOKUP(B9718,Vendors!A:A,Vendors!A:A)),"Invalid FK","Valid")</f>
        <v>Valid</v>
      </c>
      <c r="M9718" t="str">
        <f ca="1">IF(ISNA(XLOOKUP(C9718,Headcount!C:C,Headcount!C:C)),"Invalid FK","Valid")</f>
        <v>Valid</v>
      </c>
    </row>
    <row r="9719" spans="1:13">
      <c r="A9719" t="s">
        <v>20922</v>
      </c>
      <c r="B9719" s="1">
        <v>44964</v>
      </c>
      <c r="C9719">
        <v>124374.7</v>
      </c>
      <c r="D9719" t="s">
        <v>1483</v>
      </c>
      <c r="E9719" t="s">
        <v>1487</v>
      </c>
      <c r="F9719" t="s">
        <v>268</v>
      </c>
      <c r="G9719" t="s">
        <v>17</v>
      </c>
      <c r="H9719" t="s">
        <v>1285</v>
      </c>
      <c r="J9719" t="s">
        <v>20923</v>
      </c>
      <c r="K9719" t="str">
        <f ca="1">IF(ISNA(XLOOKUP(A9719,Customers!A:A,Customers!A:A)),"Invalid FK","Valid")</f>
        <v>Valid</v>
      </c>
      <c r="L9719" t="str">
        <f ca="1">IF(ISNA(XLOOKUP(B9719,Vendors!A:A,Vendors!A:A)),"Invalid FK","Valid")</f>
        <v>Valid</v>
      </c>
      <c r="M9719" t="str">
        <f ca="1">IF(ISNA(XLOOKUP(C9719,Headcount!C:C,Headcount!C:C)),"Invalid FK","Valid")</f>
        <v>Valid</v>
      </c>
    </row>
    <row r="9720" spans="1:13">
      <c r="A9720" t="s">
        <v>20924</v>
      </c>
      <c r="B9720" s="1">
        <v>44920</v>
      </c>
      <c r="C9720">
        <v>-8652.5499999999993</v>
      </c>
      <c r="D9720" t="s">
        <v>1478</v>
      </c>
      <c r="E9720" t="s">
        <v>7</v>
      </c>
      <c r="F9720" t="s">
        <v>271</v>
      </c>
      <c r="G9720" t="s">
        <v>17</v>
      </c>
      <c r="I9720" t="s">
        <v>135</v>
      </c>
      <c r="J9720" t="s">
        <v>20925</v>
      </c>
      <c r="K9720" t="str">
        <f ca="1">IF(ISNA(XLOOKUP(A9720,Customers!A:A,Customers!A:A)),"Invalid FK","Valid")</f>
        <v>Valid</v>
      </c>
      <c r="L9720" t="str">
        <f ca="1">IF(ISNA(XLOOKUP(B9720,Vendors!A:A,Vendors!A:A)),"Invalid FK","Valid")</f>
        <v>Valid</v>
      </c>
      <c r="M9720" t="str">
        <f ca="1">IF(ISNA(XLOOKUP(C9720,Headcount!C:C,Headcount!C:C)),"Invalid FK","Valid")</f>
        <v>Valid</v>
      </c>
    </row>
    <row r="9721" spans="1:13">
      <c r="A9721" t="s">
        <v>20926</v>
      </c>
      <c r="B9721" s="1">
        <v>44806</v>
      </c>
      <c r="C9721">
        <v>191839.91</v>
      </c>
      <c r="D9721" t="s">
        <v>1483</v>
      </c>
      <c r="E9721" t="s">
        <v>1487</v>
      </c>
      <c r="F9721" t="s">
        <v>271</v>
      </c>
      <c r="G9721" t="s">
        <v>8</v>
      </c>
      <c r="H9721" t="s">
        <v>1405</v>
      </c>
      <c r="J9721" t="s">
        <v>20927</v>
      </c>
      <c r="K9721" t="str">
        <f ca="1">IF(ISNA(XLOOKUP(A9721,Customers!A:A,Customers!A:A)),"Invalid FK","Valid")</f>
        <v>Valid</v>
      </c>
      <c r="L9721" t="str">
        <f ca="1">IF(ISNA(XLOOKUP(B9721,Vendors!A:A,Vendors!A:A)),"Invalid FK","Valid")</f>
        <v>Valid</v>
      </c>
      <c r="M9721" t="str">
        <f ca="1">IF(ISNA(XLOOKUP(C9721,Headcount!C:C,Headcount!C:C)),"Invalid FK","Valid")</f>
        <v>Valid</v>
      </c>
    </row>
    <row r="9722" spans="1:13">
      <c r="A9722" t="s">
        <v>20928</v>
      </c>
      <c r="B9722" s="1">
        <v>44878</v>
      </c>
      <c r="C9722">
        <v>174480.92</v>
      </c>
      <c r="D9722" t="s">
        <v>1483</v>
      </c>
      <c r="E9722" t="s">
        <v>1484</v>
      </c>
      <c r="F9722" t="s">
        <v>271</v>
      </c>
      <c r="G9722" t="s">
        <v>13</v>
      </c>
      <c r="H9722" t="s">
        <v>872</v>
      </c>
      <c r="J9722" t="s">
        <v>20929</v>
      </c>
      <c r="K9722" t="str">
        <f ca="1">IF(ISNA(XLOOKUP(A9722,Customers!A:A,Customers!A:A)),"Invalid FK","Valid")</f>
        <v>Valid</v>
      </c>
      <c r="L9722" t="str">
        <f ca="1">IF(ISNA(XLOOKUP(B9722,Vendors!A:A,Vendors!A:A)),"Invalid FK","Valid")</f>
        <v>Valid</v>
      </c>
      <c r="M9722" t="str">
        <f ca="1">IF(ISNA(XLOOKUP(C9722,Headcount!C:C,Headcount!C:C)),"Invalid FK","Valid")</f>
        <v>Valid</v>
      </c>
    </row>
    <row r="9723" spans="1:13">
      <c r="A9723" t="s">
        <v>20930</v>
      </c>
      <c r="B9723" s="1">
        <v>44699</v>
      </c>
      <c r="C9723">
        <v>-29537.279999999999</v>
      </c>
      <c r="D9723" t="s">
        <v>1478</v>
      </c>
      <c r="E9723" t="s">
        <v>1496</v>
      </c>
      <c r="F9723" t="s">
        <v>268</v>
      </c>
      <c r="G9723" t="s">
        <v>29</v>
      </c>
      <c r="I9723" t="s">
        <v>55</v>
      </c>
      <c r="J9723" t="s">
        <v>20931</v>
      </c>
      <c r="K9723" t="str">
        <f ca="1">IF(ISNA(XLOOKUP(A9723,Customers!A:A,Customers!A:A)),"Invalid FK","Valid")</f>
        <v>Valid</v>
      </c>
      <c r="L9723" t="str">
        <f ca="1">IF(ISNA(XLOOKUP(B9723,Vendors!A:A,Vendors!A:A)),"Invalid FK","Valid")</f>
        <v>Valid</v>
      </c>
      <c r="M9723" t="str">
        <f ca="1">IF(ISNA(XLOOKUP(C9723,Headcount!C:C,Headcount!C:C)),"Invalid FK","Valid")</f>
        <v>Valid</v>
      </c>
    </row>
    <row r="9724" spans="1:13">
      <c r="A9724" t="s">
        <v>20932</v>
      </c>
      <c r="B9724" s="1">
        <v>44684</v>
      </c>
      <c r="C9724">
        <v>-3916.11</v>
      </c>
      <c r="D9724" t="s">
        <v>1478</v>
      </c>
      <c r="E9724" t="s">
        <v>36</v>
      </c>
      <c r="F9724" t="s">
        <v>271</v>
      </c>
      <c r="G9724" t="s">
        <v>29</v>
      </c>
      <c r="I9724" t="s">
        <v>77</v>
      </c>
      <c r="J9724" t="s">
        <v>20933</v>
      </c>
      <c r="K9724" t="str">
        <f ca="1">IF(ISNA(XLOOKUP(A9724,Customers!A:A,Customers!A:A)),"Invalid FK","Valid")</f>
        <v>Valid</v>
      </c>
      <c r="L9724" t="str">
        <f ca="1">IF(ISNA(XLOOKUP(B9724,Vendors!A:A,Vendors!A:A)),"Invalid FK","Valid")</f>
        <v>Valid</v>
      </c>
      <c r="M9724" t="str">
        <f ca="1">IF(ISNA(XLOOKUP(C9724,Headcount!C:C,Headcount!C:C)),"Invalid FK","Valid")</f>
        <v>Valid</v>
      </c>
    </row>
    <row r="9725" spans="1:13">
      <c r="A9725" t="s">
        <v>20934</v>
      </c>
      <c r="B9725" s="1">
        <v>45262</v>
      </c>
      <c r="C9725">
        <v>144110.22</v>
      </c>
      <c r="D9725" t="s">
        <v>1483</v>
      </c>
      <c r="E9725" t="s">
        <v>1487</v>
      </c>
      <c r="F9725" t="s">
        <v>264</v>
      </c>
      <c r="G9725" t="s">
        <v>29</v>
      </c>
      <c r="H9725" t="s">
        <v>1015</v>
      </c>
      <c r="J9725" t="s">
        <v>20935</v>
      </c>
      <c r="K9725" t="str">
        <f ca="1">IF(ISNA(XLOOKUP(A9725,Customers!A:A,Customers!A:A)),"Invalid FK","Valid")</f>
        <v>Valid</v>
      </c>
      <c r="L9725" t="str">
        <f ca="1">IF(ISNA(XLOOKUP(B9725,Vendors!A:A,Vendors!A:A)),"Invalid FK","Valid")</f>
        <v>Valid</v>
      </c>
      <c r="M9725" t="str">
        <f ca="1">IF(ISNA(XLOOKUP(C9725,Headcount!C:C,Headcount!C:C)),"Invalid FK","Valid")</f>
        <v>Valid</v>
      </c>
    </row>
    <row r="9726" spans="1:13">
      <c r="A9726" t="s">
        <v>20936</v>
      </c>
      <c r="B9726" s="1">
        <v>44671</v>
      </c>
      <c r="C9726">
        <v>155893.68</v>
      </c>
      <c r="D9726" t="s">
        <v>1483</v>
      </c>
      <c r="E9726" t="s">
        <v>1487</v>
      </c>
      <c r="F9726" t="s">
        <v>264</v>
      </c>
      <c r="G9726" t="s">
        <v>13</v>
      </c>
      <c r="H9726" t="s">
        <v>1159</v>
      </c>
      <c r="J9726" t="s">
        <v>20937</v>
      </c>
      <c r="K9726" t="str">
        <f ca="1">IF(ISNA(XLOOKUP(A9726,Customers!A:A,Customers!A:A)),"Invalid FK","Valid")</f>
        <v>Valid</v>
      </c>
      <c r="L9726" t="str">
        <f ca="1">IF(ISNA(XLOOKUP(B9726,Vendors!A:A,Vendors!A:A)),"Invalid FK","Valid")</f>
        <v>Valid</v>
      </c>
      <c r="M9726" t="str">
        <f ca="1">IF(ISNA(XLOOKUP(C9726,Headcount!C:C,Headcount!C:C)),"Invalid FK","Valid")</f>
        <v>Valid</v>
      </c>
    </row>
    <row r="9727" spans="1:13">
      <c r="A9727" t="s">
        <v>20938</v>
      </c>
      <c r="B9727" s="1">
        <v>44875</v>
      </c>
      <c r="C9727">
        <v>10364.89</v>
      </c>
      <c r="D9727" t="s">
        <v>1483</v>
      </c>
      <c r="E9727" t="s">
        <v>1484</v>
      </c>
      <c r="F9727" t="s">
        <v>271</v>
      </c>
      <c r="G9727" t="s">
        <v>29</v>
      </c>
      <c r="H9727" t="s">
        <v>860</v>
      </c>
      <c r="J9727" t="s">
        <v>20939</v>
      </c>
      <c r="K9727" t="str">
        <f ca="1">IF(ISNA(XLOOKUP(A9727,Customers!A:A,Customers!A:A)),"Invalid FK","Valid")</f>
        <v>Valid</v>
      </c>
      <c r="L9727" t="str">
        <f ca="1">IF(ISNA(XLOOKUP(B9727,Vendors!A:A,Vendors!A:A)),"Invalid FK","Valid")</f>
        <v>Valid</v>
      </c>
      <c r="M9727" t="str">
        <f ca="1">IF(ISNA(XLOOKUP(C9727,Headcount!C:C,Headcount!C:C)),"Invalid FK","Valid")</f>
        <v>Valid</v>
      </c>
    </row>
    <row r="9728" spans="1:13">
      <c r="A9728" t="s">
        <v>20940</v>
      </c>
      <c r="B9728" s="1">
        <v>44922</v>
      </c>
      <c r="C9728">
        <v>112288.73</v>
      </c>
      <c r="D9728" t="s">
        <v>1483</v>
      </c>
      <c r="E9728" t="s">
        <v>1487</v>
      </c>
      <c r="F9728" t="s">
        <v>264</v>
      </c>
      <c r="G9728" t="s">
        <v>8</v>
      </c>
      <c r="H9728" t="s">
        <v>1301</v>
      </c>
      <c r="J9728" t="s">
        <v>20941</v>
      </c>
      <c r="K9728" t="str">
        <f ca="1">IF(ISNA(XLOOKUP(A9728,Customers!A:A,Customers!A:A)),"Invalid FK","Valid")</f>
        <v>Valid</v>
      </c>
      <c r="L9728" t="str">
        <f ca="1">IF(ISNA(XLOOKUP(B9728,Vendors!A:A,Vendors!A:A)),"Invalid FK","Valid")</f>
        <v>Valid</v>
      </c>
      <c r="M9728" t="str">
        <f ca="1">IF(ISNA(XLOOKUP(C9728,Headcount!C:C,Headcount!C:C)),"Invalid FK","Valid")</f>
        <v>Valid</v>
      </c>
    </row>
    <row r="9729" spans="1:13">
      <c r="A9729" t="s">
        <v>20942</v>
      </c>
      <c r="B9729" s="1">
        <v>45264</v>
      </c>
      <c r="C9729">
        <v>-40995.82</v>
      </c>
      <c r="D9729" t="s">
        <v>1478</v>
      </c>
      <c r="E9729" t="s">
        <v>1496</v>
      </c>
      <c r="F9729" t="s">
        <v>268</v>
      </c>
      <c r="G9729" t="s">
        <v>29</v>
      </c>
      <c r="I9729" t="s">
        <v>65</v>
      </c>
      <c r="J9729" t="s">
        <v>20943</v>
      </c>
      <c r="K9729" t="str">
        <f ca="1">IF(ISNA(XLOOKUP(A9729,Customers!A:A,Customers!A:A)),"Invalid FK","Valid")</f>
        <v>Valid</v>
      </c>
      <c r="L9729" t="str">
        <f ca="1">IF(ISNA(XLOOKUP(B9729,Vendors!A:A,Vendors!A:A)),"Invalid FK","Valid")</f>
        <v>Valid</v>
      </c>
      <c r="M9729" t="str">
        <f ca="1">IF(ISNA(XLOOKUP(C9729,Headcount!C:C,Headcount!C:C)),"Invalid FK","Valid")</f>
        <v>Valid</v>
      </c>
    </row>
    <row r="9730" spans="1:13">
      <c r="A9730" t="s">
        <v>20944</v>
      </c>
      <c r="B9730" s="1">
        <v>44713</v>
      </c>
      <c r="C9730">
        <v>-27337.69</v>
      </c>
      <c r="D9730" t="s">
        <v>1478</v>
      </c>
      <c r="E9730" t="s">
        <v>1509</v>
      </c>
      <c r="F9730" t="s">
        <v>264</v>
      </c>
      <c r="G9730" t="s">
        <v>13</v>
      </c>
      <c r="I9730" t="s">
        <v>34</v>
      </c>
      <c r="J9730" t="s">
        <v>20945</v>
      </c>
      <c r="K9730" t="str">
        <f ca="1">IF(ISNA(XLOOKUP(A9730,Customers!A:A,Customers!A:A)),"Invalid FK","Valid")</f>
        <v>Valid</v>
      </c>
      <c r="L9730" t="str">
        <f ca="1">IF(ISNA(XLOOKUP(B9730,Vendors!A:A,Vendors!A:A)),"Invalid FK","Valid")</f>
        <v>Valid</v>
      </c>
      <c r="M9730" t="str">
        <f ca="1">IF(ISNA(XLOOKUP(C9730,Headcount!C:C,Headcount!C:C)),"Invalid FK","Valid")</f>
        <v>Valid</v>
      </c>
    </row>
    <row r="9731" spans="1:13">
      <c r="A9731" t="s">
        <v>20946</v>
      </c>
      <c r="B9731" s="1">
        <v>45069</v>
      </c>
      <c r="C9731">
        <v>-25561.02</v>
      </c>
      <c r="D9731" t="s">
        <v>1478</v>
      </c>
      <c r="E9731" t="s">
        <v>7</v>
      </c>
      <c r="F9731" t="s">
        <v>264</v>
      </c>
      <c r="G9731" t="s">
        <v>8</v>
      </c>
      <c r="I9731" t="s">
        <v>215</v>
      </c>
      <c r="J9731" t="s">
        <v>20947</v>
      </c>
      <c r="K9731" t="str">
        <f ca="1">IF(ISNA(XLOOKUP(A9731,Customers!A:A,Customers!A:A)),"Invalid FK","Valid")</f>
        <v>Valid</v>
      </c>
      <c r="L9731" t="str">
        <f ca="1">IF(ISNA(XLOOKUP(B9731,Vendors!A:A,Vendors!A:A)),"Invalid FK","Valid")</f>
        <v>Valid</v>
      </c>
      <c r="M9731" t="str">
        <f ca="1">IF(ISNA(XLOOKUP(C9731,Headcount!C:C,Headcount!C:C)),"Invalid FK","Valid")</f>
        <v>Valid</v>
      </c>
    </row>
    <row r="9732" spans="1:13">
      <c r="A9732" t="s">
        <v>20948</v>
      </c>
      <c r="B9732" s="1">
        <v>44725</v>
      </c>
      <c r="C9732">
        <v>134421.37</v>
      </c>
      <c r="D9732" t="s">
        <v>1483</v>
      </c>
      <c r="E9732" t="s">
        <v>1487</v>
      </c>
      <c r="F9732" t="s">
        <v>268</v>
      </c>
      <c r="G9732" t="s">
        <v>17</v>
      </c>
      <c r="H9732" t="s">
        <v>1063</v>
      </c>
      <c r="J9732" t="s">
        <v>20949</v>
      </c>
      <c r="K9732" t="str">
        <f ca="1">IF(ISNA(XLOOKUP(A9732,Customers!A:A,Customers!A:A)),"Invalid FK","Valid")</f>
        <v>Valid</v>
      </c>
      <c r="L9732" t="str">
        <f ca="1">IF(ISNA(XLOOKUP(B9732,Vendors!A:A,Vendors!A:A)),"Invalid FK","Valid")</f>
        <v>Valid</v>
      </c>
      <c r="M9732" t="str">
        <f ca="1">IF(ISNA(XLOOKUP(C9732,Headcount!C:C,Headcount!C:C)),"Invalid FK","Valid")</f>
        <v>Valid</v>
      </c>
    </row>
    <row r="9733" spans="1:13">
      <c r="A9733" t="s">
        <v>20950</v>
      </c>
      <c r="B9733" s="1">
        <v>45100</v>
      </c>
      <c r="C9733">
        <v>157558.85</v>
      </c>
      <c r="D9733" t="s">
        <v>1483</v>
      </c>
      <c r="E9733" t="s">
        <v>1499</v>
      </c>
      <c r="F9733" t="s">
        <v>264</v>
      </c>
      <c r="G9733" t="s">
        <v>8</v>
      </c>
      <c r="H9733" t="s">
        <v>993</v>
      </c>
      <c r="J9733" t="s">
        <v>20951</v>
      </c>
      <c r="K9733" t="str">
        <f ca="1">IF(ISNA(XLOOKUP(A9733,Customers!A:A,Customers!A:A)),"Invalid FK","Valid")</f>
        <v>Valid</v>
      </c>
      <c r="L9733" t="str">
        <f ca="1">IF(ISNA(XLOOKUP(B9733,Vendors!A:A,Vendors!A:A)),"Invalid FK","Valid")</f>
        <v>Valid</v>
      </c>
      <c r="M9733" t="str">
        <f ca="1">IF(ISNA(XLOOKUP(C9733,Headcount!C:C,Headcount!C:C)),"Invalid FK","Valid")</f>
        <v>Valid</v>
      </c>
    </row>
    <row r="9734" spans="1:13">
      <c r="A9734" t="s">
        <v>20952</v>
      </c>
      <c r="B9734" s="1">
        <v>44755</v>
      </c>
      <c r="C9734">
        <v>256834.79</v>
      </c>
      <c r="D9734" t="s">
        <v>1483</v>
      </c>
      <c r="E9734" t="s">
        <v>1499</v>
      </c>
      <c r="F9734" t="s">
        <v>271</v>
      </c>
      <c r="G9734" t="s">
        <v>8</v>
      </c>
      <c r="H9734" t="s">
        <v>1271</v>
      </c>
      <c r="J9734" t="s">
        <v>20953</v>
      </c>
      <c r="K9734" t="str">
        <f ca="1">IF(ISNA(XLOOKUP(A9734,Customers!A:A,Customers!A:A)),"Invalid FK","Valid")</f>
        <v>Valid</v>
      </c>
      <c r="L9734" t="str">
        <f ca="1">IF(ISNA(XLOOKUP(B9734,Vendors!A:A,Vendors!A:A)),"Invalid FK","Valid")</f>
        <v>Valid</v>
      </c>
      <c r="M9734" t="str">
        <f ca="1">IF(ISNA(XLOOKUP(C9734,Headcount!C:C,Headcount!C:C)),"Invalid FK","Valid")</f>
        <v>Valid</v>
      </c>
    </row>
    <row r="9735" spans="1:13">
      <c r="A9735" t="s">
        <v>20954</v>
      </c>
      <c r="B9735" s="1">
        <v>44706</v>
      </c>
      <c r="C9735">
        <v>63586.03</v>
      </c>
      <c r="D9735" t="s">
        <v>1483</v>
      </c>
      <c r="E9735" t="s">
        <v>1484</v>
      </c>
      <c r="F9735" t="s">
        <v>271</v>
      </c>
      <c r="G9735" t="s">
        <v>8</v>
      </c>
      <c r="H9735" t="s">
        <v>776</v>
      </c>
      <c r="J9735" t="s">
        <v>20955</v>
      </c>
      <c r="K9735" t="str">
        <f ca="1">IF(ISNA(XLOOKUP(A9735,Customers!A:A,Customers!A:A)),"Invalid FK","Valid")</f>
        <v>Valid</v>
      </c>
      <c r="L9735" t="str">
        <f ca="1">IF(ISNA(XLOOKUP(B9735,Vendors!A:A,Vendors!A:A)),"Invalid FK","Valid")</f>
        <v>Valid</v>
      </c>
      <c r="M9735" t="str">
        <f ca="1">IF(ISNA(XLOOKUP(C9735,Headcount!C:C,Headcount!C:C)),"Invalid FK","Valid")</f>
        <v>Valid</v>
      </c>
    </row>
    <row r="9736" spans="1:13">
      <c r="A9736" t="s">
        <v>20956</v>
      </c>
      <c r="B9736" s="1">
        <v>44872</v>
      </c>
      <c r="C9736">
        <v>-44040.98</v>
      </c>
      <c r="D9736" t="s">
        <v>1478</v>
      </c>
      <c r="E9736" t="s">
        <v>1509</v>
      </c>
      <c r="F9736" t="s">
        <v>264</v>
      </c>
      <c r="G9736" t="s">
        <v>29</v>
      </c>
      <c r="I9736" t="s">
        <v>27</v>
      </c>
      <c r="J9736" t="s">
        <v>20957</v>
      </c>
      <c r="K9736" t="str">
        <f ca="1">IF(ISNA(XLOOKUP(A9736,Customers!A:A,Customers!A:A)),"Invalid FK","Valid")</f>
        <v>Valid</v>
      </c>
      <c r="L9736" t="str">
        <f ca="1">IF(ISNA(XLOOKUP(B9736,Vendors!A:A,Vendors!A:A)),"Invalid FK","Valid")</f>
        <v>Valid</v>
      </c>
      <c r="M9736" t="str">
        <f ca="1">IF(ISNA(XLOOKUP(C9736,Headcount!C:C,Headcount!C:C)),"Invalid FK","Valid")</f>
        <v>Valid</v>
      </c>
    </row>
    <row r="9737" spans="1:13">
      <c r="A9737" t="s">
        <v>20958</v>
      </c>
      <c r="B9737" s="1">
        <v>45181</v>
      </c>
      <c r="C9737">
        <v>-39220.5</v>
      </c>
      <c r="D9737" t="s">
        <v>1478</v>
      </c>
      <c r="E9737" t="s">
        <v>20</v>
      </c>
      <c r="F9737" t="s">
        <v>264</v>
      </c>
      <c r="G9737" t="s">
        <v>8</v>
      </c>
      <c r="I9737" t="s">
        <v>113</v>
      </c>
      <c r="J9737" t="s">
        <v>20959</v>
      </c>
      <c r="K9737" t="str">
        <f ca="1">IF(ISNA(XLOOKUP(A9737,Customers!A:A,Customers!A:A)),"Invalid FK","Valid")</f>
        <v>Valid</v>
      </c>
      <c r="L9737" t="str">
        <f ca="1">IF(ISNA(XLOOKUP(B9737,Vendors!A:A,Vendors!A:A)),"Invalid FK","Valid")</f>
        <v>Valid</v>
      </c>
      <c r="M9737" t="str">
        <f ca="1">IF(ISNA(XLOOKUP(C9737,Headcount!C:C,Headcount!C:C)),"Invalid FK","Valid")</f>
        <v>Valid</v>
      </c>
    </row>
    <row r="9738" spans="1:13">
      <c r="A9738" t="s">
        <v>20960</v>
      </c>
      <c r="B9738" s="1">
        <v>45054</v>
      </c>
      <c r="C9738">
        <v>-56402.46</v>
      </c>
      <c r="D9738" t="s">
        <v>1478</v>
      </c>
      <c r="E9738" t="s">
        <v>7</v>
      </c>
      <c r="F9738" t="s">
        <v>271</v>
      </c>
      <c r="G9738" t="s">
        <v>29</v>
      </c>
      <c r="I9738" t="s">
        <v>240</v>
      </c>
      <c r="J9738" t="s">
        <v>20961</v>
      </c>
      <c r="K9738" t="str">
        <f ca="1">IF(ISNA(XLOOKUP(A9738,Customers!A:A,Customers!A:A)),"Invalid FK","Valid")</f>
        <v>Valid</v>
      </c>
      <c r="L9738" t="str">
        <f ca="1">IF(ISNA(XLOOKUP(B9738,Vendors!A:A,Vendors!A:A)),"Invalid FK","Valid")</f>
        <v>Valid</v>
      </c>
      <c r="M9738" t="str">
        <f ca="1">IF(ISNA(XLOOKUP(C9738,Headcount!C:C,Headcount!C:C)),"Invalid FK","Valid")</f>
        <v>Valid</v>
      </c>
    </row>
    <row r="9739" spans="1:13">
      <c r="A9739" t="s">
        <v>20962</v>
      </c>
      <c r="B9739" s="1">
        <v>45200</v>
      </c>
      <c r="C9739">
        <v>-15715.89</v>
      </c>
      <c r="D9739" t="s">
        <v>1478</v>
      </c>
      <c r="E9739" t="s">
        <v>20</v>
      </c>
      <c r="F9739" t="s">
        <v>268</v>
      </c>
      <c r="G9739" t="s">
        <v>17</v>
      </c>
      <c r="I9739" t="s">
        <v>149</v>
      </c>
      <c r="J9739" t="s">
        <v>20963</v>
      </c>
      <c r="K9739" t="str">
        <f ca="1">IF(ISNA(XLOOKUP(A9739,Customers!A:A,Customers!A:A)),"Invalid FK","Valid")</f>
        <v>Valid</v>
      </c>
      <c r="L9739" t="str">
        <f ca="1">IF(ISNA(XLOOKUP(B9739,Vendors!A:A,Vendors!A:A)),"Invalid FK","Valid")</f>
        <v>Valid</v>
      </c>
      <c r="M9739" t="str">
        <f ca="1">IF(ISNA(XLOOKUP(C9739,Headcount!C:C,Headcount!C:C)),"Invalid FK","Valid")</f>
        <v>Valid</v>
      </c>
    </row>
    <row r="9740" spans="1:13">
      <c r="A9740" t="s">
        <v>20964</v>
      </c>
      <c r="B9740" s="1">
        <v>44686</v>
      </c>
      <c r="C9740">
        <v>218286.39</v>
      </c>
      <c r="D9740" t="s">
        <v>1483</v>
      </c>
      <c r="E9740" t="s">
        <v>1487</v>
      </c>
      <c r="F9740" t="s">
        <v>268</v>
      </c>
      <c r="G9740" t="s">
        <v>13</v>
      </c>
      <c r="H9740" t="s">
        <v>1017</v>
      </c>
      <c r="J9740" t="s">
        <v>20965</v>
      </c>
      <c r="K9740" t="str">
        <f ca="1">IF(ISNA(XLOOKUP(A9740,Customers!A:A,Customers!A:A)),"Invalid FK","Valid")</f>
        <v>Valid</v>
      </c>
      <c r="L9740" t="str">
        <f ca="1">IF(ISNA(XLOOKUP(B9740,Vendors!A:A,Vendors!A:A)),"Invalid FK","Valid")</f>
        <v>Valid</v>
      </c>
      <c r="M9740" t="str">
        <f ca="1">IF(ISNA(XLOOKUP(C9740,Headcount!C:C,Headcount!C:C)),"Invalid FK","Valid")</f>
        <v>Valid</v>
      </c>
    </row>
    <row r="9741" spans="1:13">
      <c r="A9741" t="s">
        <v>20966</v>
      </c>
      <c r="B9741" s="1">
        <v>45079</v>
      </c>
      <c r="C9741">
        <v>24583.05</v>
      </c>
      <c r="D9741" t="s">
        <v>1504</v>
      </c>
      <c r="E9741" t="s">
        <v>1504</v>
      </c>
      <c r="F9741" t="s">
        <v>271</v>
      </c>
      <c r="G9741" t="s">
        <v>13</v>
      </c>
      <c r="J9741" t="s">
        <v>20967</v>
      </c>
      <c r="K9741" t="str">
        <f ca="1">IF(ISNA(XLOOKUP(A9741,Customers!A:A,Customers!A:A)),"Invalid FK","Valid")</f>
        <v>Valid</v>
      </c>
      <c r="L9741" t="str">
        <f ca="1">IF(ISNA(XLOOKUP(B9741,Vendors!A:A,Vendors!A:A)),"Invalid FK","Valid")</f>
        <v>Valid</v>
      </c>
      <c r="M9741" t="str">
        <f ca="1">IF(ISNA(XLOOKUP(C9741,Headcount!C:C,Headcount!C:C)),"Invalid FK","Valid")</f>
        <v>Valid</v>
      </c>
    </row>
    <row r="9742" spans="1:13">
      <c r="A9742" t="s">
        <v>20968</v>
      </c>
      <c r="B9742" s="1">
        <v>44836</v>
      </c>
      <c r="C9742">
        <v>137107.85</v>
      </c>
      <c r="D9742" t="s">
        <v>1483</v>
      </c>
      <c r="E9742" t="s">
        <v>1487</v>
      </c>
      <c r="F9742" t="s">
        <v>271</v>
      </c>
      <c r="G9742" t="s">
        <v>17</v>
      </c>
      <c r="H9742" t="s">
        <v>1295</v>
      </c>
      <c r="J9742" t="s">
        <v>20969</v>
      </c>
      <c r="K9742" t="str">
        <f ca="1">IF(ISNA(XLOOKUP(A9742,Customers!A:A,Customers!A:A)),"Invalid FK","Valid")</f>
        <v>Valid</v>
      </c>
      <c r="L9742" t="str">
        <f ca="1">IF(ISNA(XLOOKUP(B9742,Vendors!A:A,Vendors!A:A)),"Invalid FK","Valid")</f>
        <v>Valid</v>
      </c>
      <c r="M9742" t="str">
        <f ca="1">IF(ISNA(XLOOKUP(C9742,Headcount!C:C,Headcount!C:C)),"Invalid FK","Valid")</f>
        <v>Valid</v>
      </c>
    </row>
    <row r="9743" spans="1:13">
      <c r="A9743" t="s">
        <v>20970</v>
      </c>
      <c r="B9743" s="1">
        <v>44936</v>
      </c>
      <c r="C9743">
        <v>114957.21</v>
      </c>
      <c r="D9743" t="s">
        <v>1483</v>
      </c>
      <c r="E9743" t="s">
        <v>1484</v>
      </c>
      <c r="F9743" t="s">
        <v>268</v>
      </c>
      <c r="G9743" t="s">
        <v>29</v>
      </c>
      <c r="H9743" t="s">
        <v>938</v>
      </c>
      <c r="J9743" t="s">
        <v>20971</v>
      </c>
      <c r="K9743" t="str">
        <f ca="1">IF(ISNA(XLOOKUP(A9743,Customers!A:A,Customers!A:A)),"Invalid FK","Valid")</f>
        <v>Valid</v>
      </c>
      <c r="L9743" t="str">
        <f ca="1">IF(ISNA(XLOOKUP(B9743,Vendors!A:A,Vendors!A:A)),"Invalid FK","Valid")</f>
        <v>Valid</v>
      </c>
      <c r="M9743" t="str">
        <f ca="1">IF(ISNA(XLOOKUP(C9743,Headcount!C:C,Headcount!C:C)),"Invalid FK","Valid")</f>
        <v>Valid</v>
      </c>
    </row>
    <row r="9744" spans="1:13">
      <c r="A9744" t="s">
        <v>20972</v>
      </c>
      <c r="B9744" s="1">
        <v>45248</v>
      </c>
      <c r="C9744">
        <v>150710.70000000001</v>
      </c>
      <c r="D9744" t="s">
        <v>1483</v>
      </c>
      <c r="E9744" t="s">
        <v>1499</v>
      </c>
      <c r="F9744" t="s">
        <v>268</v>
      </c>
      <c r="G9744" t="s">
        <v>17</v>
      </c>
      <c r="H9744" t="s">
        <v>1263</v>
      </c>
      <c r="J9744" t="s">
        <v>20973</v>
      </c>
      <c r="K9744" t="str">
        <f ca="1">IF(ISNA(XLOOKUP(A9744,Customers!A:A,Customers!A:A)),"Invalid FK","Valid")</f>
        <v>Valid</v>
      </c>
      <c r="L9744" t="str">
        <f ca="1">IF(ISNA(XLOOKUP(B9744,Vendors!A:A,Vendors!A:A)),"Invalid FK","Valid")</f>
        <v>Valid</v>
      </c>
      <c r="M9744" t="str">
        <f ca="1">IF(ISNA(XLOOKUP(C9744,Headcount!C:C,Headcount!C:C)),"Invalid FK","Valid")</f>
        <v>Valid</v>
      </c>
    </row>
    <row r="9745" spans="1:13">
      <c r="A9745" t="s">
        <v>20974</v>
      </c>
      <c r="B9745" s="1">
        <v>44828</v>
      </c>
      <c r="C9745">
        <v>104869.96</v>
      </c>
      <c r="D9745" t="s">
        <v>1483</v>
      </c>
      <c r="E9745" t="s">
        <v>1487</v>
      </c>
      <c r="F9745" t="s">
        <v>271</v>
      </c>
      <c r="G9745" t="s">
        <v>29</v>
      </c>
      <c r="H9745" t="s">
        <v>1191</v>
      </c>
      <c r="J9745" t="s">
        <v>20975</v>
      </c>
      <c r="K9745" t="str">
        <f ca="1">IF(ISNA(XLOOKUP(A9745,Customers!A:A,Customers!A:A)),"Invalid FK","Valid")</f>
        <v>Valid</v>
      </c>
      <c r="L9745" t="str">
        <f ca="1">IF(ISNA(XLOOKUP(B9745,Vendors!A:A,Vendors!A:A)),"Invalid FK","Valid")</f>
        <v>Valid</v>
      </c>
      <c r="M9745" t="str">
        <f ca="1">IF(ISNA(XLOOKUP(C9745,Headcount!C:C,Headcount!C:C)),"Invalid FK","Valid")</f>
        <v>Valid</v>
      </c>
    </row>
    <row r="9746" spans="1:13">
      <c r="A9746" t="s">
        <v>20976</v>
      </c>
      <c r="B9746" s="1">
        <v>44896</v>
      </c>
      <c r="C9746">
        <v>137768.35</v>
      </c>
      <c r="D9746" t="s">
        <v>1483</v>
      </c>
      <c r="E9746" t="s">
        <v>1487</v>
      </c>
      <c r="F9746" t="s">
        <v>271</v>
      </c>
      <c r="G9746" t="s">
        <v>17</v>
      </c>
      <c r="H9746" t="s">
        <v>1047</v>
      </c>
      <c r="J9746" t="s">
        <v>20977</v>
      </c>
      <c r="K9746" t="str">
        <f ca="1">IF(ISNA(XLOOKUP(A9746,Customers!A:A,Customers!A:A)),"Invalid FK","Valid")</f>
        <v>Valid</v>
      </c>
      <c r="L9746" t="str">
        <f ca="1">IF(ISNA(XLOOKUP(B9746,Vendors!A:A,Vendors!A:A)),"Invalid FK","Valid")</f>
        <v>Valid</v>
      </c>
      <c r="M9746" t="str">
        <f ca="1">IF(ISNA(XLOOKUP(C9746,Headcount!C:C,Headcount!C:C)),"Invalid FK","Valid")</f>
        <v>Valid</v>
      </c>
    </row>
    <row r="9747" spans="1:13">
      <c r="A9747" t="s">
        <v>20978</v>
      </c>
      <c r="B9747" s="1">
        <v>44643</v>
      </c>
      <c r="C9747">
        <v>-57689.07</v>
      </c>
      <c r="D9747" t="s">
        <v>1478</v>
      </c>
      <c r="E9747" t="s">
        <v>1496</v>
      </c>
      <c r="F9747" t="s">
        <v>264</v>
      </c>
      <c r="G9747" t="s">
        <v>17</v>
      </c>
      <c r="I9747" t="s">
        <v>167</v>
      </c>
      <c r="J9747" t="s">
        <v>20979</v>
      </c>
      <c r="K9747" t="str">
        <f ca="1">IF(ISNA(XLOOKUP(A9747,Customers!A:A,Customers!A:A)),"Invalid FK","Valid")</f>
        <v>Valid</v>
      </c>
      <c r="L9747" t="str">
        <f ca="1">IF(ISNA(XLOOKUP(B9747,Vendors!A:A,Vendors!A:A)),"Invalid FK","Valid")</f>
        <v>Valid</v>
      </c>
      <c r="M9747" t="str">
        <f ca="1">IF(ISNA(XLOOKUP(C9747,Headcount!C:C,Headcount!C:C)),"Invalid FK","Valid")</f>
        <v>Valid</v>
      </c>
    </row>
    <row r="9748" spans="1:13">
      <c r="A9748" t="s">
        <v>20980</v>
      </c>
      <c r="B9748" s="1">
        <v>45098</v>
      </c>
      <c r="C9748">
        <v>198561.76</v>
      </c>
      <c r="D9748" t="s">
        <v>1483</v>
      </c>
      <c r="E9748" t="s">
        <v>1487</v>
      </c>
      <c r="F9748" t="s">
        <v>271</v>
      </c>
      <c r="G9748" t="s">
        <v>13</v>
      </c>
      <c r="H9748" t="s">
        <v>810</v>
      </c>
      <c r="J9748" t="s">
        <v>20981</v>
      </c>
      <c r="K9748" t="str">
        <f ca="1">IF(ISNA(XLOOKUP(A9748,Customers!A:A,Customers!A:A)),"Invalid FK","Valid")</f>
        <v>Valid</v>
      </c>
      <c r="L9748" t="str">
        <f ca="1">IF(ISNA(XLOOKUP(B9748,Vendors!A:A,Vendors!A:A)),"Invalid FK","Valid")</f>
        <v>Valid</v>
      </c>
      <c r="M9748" t="str">
        <f ca="1">IF(ISNA(XLOOKUP(C9748,Headcount!C:C,Headcount!C:C)),"Invalid FK","Valid")</f>
        <v>Valid</v>
      </c>
    </row>
    <row r="9749" spans="1:13">
      <c r="A9749" t="s">
        <v>20982</v>
      </c>
      <c r="B9749" s="1">
        <v>44916</v>
      </c>
      <c r="C9749">
        <v>228815.44</v>
      </c>
      <c r="D9749" t="s">
        <v>1483</v>
      </c>
      <c r="E9749" t="s">
        <v>1499</v>
      </c>
      <c r="F9749" t="s">
        <v>271</v>
      </c>
      <c r="G9749" t="s">
        <v>17</v>
      </c>
      <c r="H9749" t="s">
        <v>1059</v>
      </c>
      <c r="J9749" t="s">
        <v>20983</v>
      </c>
      <c r="K9749" t="str">
        <f ca="1">IF(ISNA(XLOOKUP(A9749,Customers!A:A,Customers!A:A)),"Invalid FK","Valid")</f>
        <v>Valid</v>
      </c>
      <c r="L9749" t="str">
        <f ca="1">IF(ISNA(XLOOKUP(B9749,Vendors!A:A,Vendors!A:A)),"Invalid FK","Valid")</f>
        <v>Valid</v>
      </c>
      <c r="M9749" t="str">
        <f ca="1">IF(ISNA(XLOOKUP(C9749,Headcount!C:C,Headcount!C:C)),"Invalid FK","Valid")</f>
        <v>Valid</v>
      </c>
    </row>
    <row r="9750" spans="1:13">
      <c r="A9750" t="s">
        <v>20984</v>
      </c>
      <c r="B9750" s="1">
        <v>45165</v>
      </c>
      <c r="C9750">
        <v>-24496.27</v>
      </c>
      <c r="D9750" t="s">
        <v>1478</v>
      </c>
      <c r="E9750" t="s">
        <v>1509</v>
      </c>
      <c r="F9750" t="s">
        <v>268</v>
      </c>
      <c r="G9750" t="s">
        <v>13</v>
      </c>
      <c r="I9750" t="s">
        <v>187</v>
      </c>
      <c r="J9750" t="s">
        <v>20985</v>
      </c>
      <c r="K9750" t="str">
        <f ca="1">IF(ISNA(XLOOKUP(A9750,Customers!A:A,Customers!A:A)),"Invalid FK","Valid")</f>
        <v>Valid</v>
      </c>
      <c r="L9750" t="str">
        <f ca="1">IF(ISNA(XLOOKUP(B9750,Vendors!A:A,Vendors!A:A)),"Invalid FK","Valid")</f>
        <v>Valid</v>
      </c>
      <c r="M9750" t="str">
        <f ca="1">IF(ISNA(XLOOKUP(C9750,Headcount!C:C,Headcount!C:C)),"Invalid FK","Valid")</f>
        <v>Valid</v>
      </c>
    </row>
    <row r="9751" spans="1:13">
      <c r="A9751" t="s">
        <v>20986</v>
      </c>
      <c r="B9751" s="1">
        <v>44610</v>
      </c>
      <c r="C9751">
        <v>121650.18</v>
      </c>
      <c r="D9751" t="s">
        <v>1483</v>
      </c>
      <c r="E9751" t="s">
        <v>1484</v>
      </c>
      <c r="F9751" t="s">
        <v>264</v>
      </c>
      <c r="G9751" t="s">
        <v>17</v>
      </c>
      <c r="H9751" t="s">
        <v>1345</v>
      </c>
      <c r="J9751" t="s">
        <v>20987</v>
      </c>
      <c r="K9751" t="str">
        <f ca="1">IF(ISNA(XLOOKUP(A9751,Customers!A:A,Customers!A:A)),"Invalid FK","Valid")</f>
        <v>Valid</v>
      </c>
      <c r="L9751" t="str">
        <f ca="1">IF(ISNA(XLOOKUP(B9751,Vendors!A:A,Vendors!A:A)),"Invalid FK","Valid")</f>
        <v>Valid</v>
      </c>
      <c r="M9751" t="str">
        <f ca="1">IF(ISNA(XLOOKUP(C9751,Headcount!C:C,Headcount!C:C)),"Invalid FK","Valid")</f>
        <v>Valid</v>
      </c>
    </row>
    <row r="9752" spans="1:13">
      <c r="A9752" t="s">
        <v>20988</v>
      </c>
      <c r="B9752" s="1">
        <v>45290</v>
      </c>
      <c r="C9752">
        <v>180786.65</v>
      </c>
      <c r="D9752" t="s">
        <v>1483</v>
      </c>
      <c r="E9752" t="s">
        <v>1484</v>
      </c>
      <c r="F9752" t="s">
        <v>268</v>
      </c>
      <c r="G9752" t="s">
        <v>8</v>
      </c>
      <c r="H9752" t="s">
        <v>788</v>
      </c>
      <c r="J9752" t="s">
        <v>20989</v>
      </c>
      <c r="K9752" t="str">
        <f ca="1">IF(ISNA(XLOOKUP(A9752,Customers!A:A,Customers!A:A)),"Invalid FK","Valid")</f>
        <v>Valid</v>
      </c>
      <c r="L9752" t="str">
        <f ca="1">IF(ISNA(XLOOKUP(B9752,Vendors!A:A,Vendors!A:A)),"Invalid FK","Valid")</f>
        <v>Valid</v>
      </c>
      <c r="M9752" t="str">
        <f ca="1">IF(ISNA(XLOOKUP(C9752,Headcount!C:C,Headcount!C:C)),"Invalid FK","Valid")</f>
        <v>Valid</v>
      </c>
    </row>
    <row r="9753" spans="1:13">
      <c r="A9753" t="s">
        <v>20990</v>
      </c>
      <c r="B9753" s="1">
        <v>45029</v>
      </c>
      <c r="C9753">
        <v>-49652.93</v>
      </c>
      <c r="D9753" t="s">
        <v>1478</v>
      </c>
      <c r="E9753" t="s">
        <v>1534</v>
      </c>
      <c r="F9753" t="s">
        <v>264</v>
      </c>
      <c r="G9753" t="s">
        <v>29</v>
      </c>
      <c r="I9753" t="s">
        <v>254</v>
      </c>
      <c r="J9753" t="s">
        <v>20991</v>
      </c>
      <c r="K9753" t="str">
        <f ca="1">IF(ISNA(XLOOKUP(A9753,Customers!A:A,Customers!A:A)),"Invalid FK","Valid")</f>
        <v>Valid</v>
      </c>
      <c r="L9753" t="str">
        <f ca="1">IF(ISNA(XLOOKUP(B9753,Vendors!A:A,Vendors!A:A)),"Invalid FK","Valid")</f>
        <v>Valid</v>
      </c>
      <c r="M9753" t="str">
        <f ca="1">IF(ISNA(XLOOKUP(C9753,Headcount!C:C,Headcount!C:C)),"Invalid FK","Valid")</f>
        <v>Valid</v>
      </c>
    </row>
    <row r="9754" spans="1:13">
      <c r="A9754" t="s">
        <v>20992</v>
      </c>
      <c r="B9754" s="1">
        <v>44828</v>
      </c>
      <c r="C9754">
        <v>8155</v>
      </c>
      <c r="D9754" t="s">
        <v>1587</v>
      </c>
      <c r="E9754" t="s">
        <v>1587</v>
      </c>
      <c r="F9754" t="s">
        <v>264</v>
      </c>
      <c r="G9754" t="s">
        <v>17</v>
      </c>
      <c r="J9754" t="s">
        <v>20993</v>
      </c>
      <c r="K9754" t="str">
        <f ca="1">IF(ISNA(XLOOKUP(A9754,Customers!A:A,Customers!A:A)),"Invalid FK","Valid")</f>
        <v>Valid</v>
      </c>
      <c r="L9754" t="str">
        <f ca="1">IF(ISNA(XLOOKUP(B9754,Vendors!A:A,Vendors!A:A)),"Invalid FK","Valid")</f>
        <v>Valid</v>
      </c>
      <c r="M9754" t="str">
        <f ca="1">IF(ISNA(XLOOKUP(C9754,Headcount!C:C,Headcount!C:C)),"Invalid FK","Valid")</f>
        <v>Valid</v>
      </c>
    </row>
    <row r="9755" spans="1:13">
      <c r="A9755" t="s">
        <v>20994</v>
      </c>
      <c r="B9755" s="1">
        <v>44910</v>
      </c>
      <c r="C9755">
        <v>90861.89</v>
      </c>
      <c r="D9755" t="s">
        <v>1483</v>
      </c>
      <c r="E9755" t="s">
        <v>1499</v>
      </c>
      <c r="F9755" t="s">
        <v>268</v>
      </c>
      <c r="G9755" t="s">
        <v>13</v>
      </c>
      <c r="H9755" t="s">
        <v>1407</v>
      </c>
      <c r="J9755" t="s">
        <v>20995</v>
      </c>
      <c r="K9755" t="str">
        <f ca="1">IF(ISNA(XLOOKUP(A9755,Customers!A:A,Customers!A:A)),"Invalid FK","Valid")</f>
        <v>Valid</v>
      </c>
      <c r="L9755" t="str">
        <f ca="1">IF(ISNA(XLOOKUP(B9755,Vendors!A:A,Vendors!A:A)),"Invalid FK","Valid")</f>
        <v>Valid</v>
      </c>
      <c r="M9755" t="str">
        <f ca="1">IF(ISNA(XLOOKUP(C9755,Headcount!C:C,Headcount!C:C)),"Invalid FK","Valid")</f>
        <v>Valid</v>
      </c>
    </row>
    <row r="9756" spans="1:13">
      <c r="A9756" t="s">
        <v>20996</v>
      </c>
      <c r="B9756" s="1">
        <v>44929</v>
      </c>
      <c r="C9756">
        <v>-55473.89</v>
      </c>
      <c r="D9756" t="s">
        <v>1478</v>
      </c>
      <c r="E9756" t="s">
        <v>1496</v>
      </c>
      <c r="F9756" t="s">
        <v>264</v>
      </c>
      <c r="G9756" t="s">
        <v>17</v>
      </c>
      <c r="I9756" t="s">
        <v>191</v>
      </c>
      <c r="J9756" t="s">
        <v>20997</v>
      </c>
      <c r="K9756" t="str">
        <f ca="1">IF(ISNA(XLOOKUP(A9756,Customers!A:A,Customers!A:A)),"Invalid FK","Valid")</f>
        <v>Valid</v>
      </c>
      <c r="L9756" t="str">
        <f ca="1">IF(ISNA(XLOOKUP(B9756,Vendors!A:A,Vendors!A:A)),"Invalid FK","Valid")</f>
        <v>Valid</v>
      </c>
      <c r="M9756" t="str">
        <f ca="1">IF(ISNA(XLOOKUP(C9756,Headcount!C:C,Headcount!C:C)),"Invalid FK","Valid")</f>
        <v>Valid</v>
      </c>
    </row>
    <row r="9757" spans="1:13">
      <c r="A9757" t="s">
        <v>20998</v>
      </c>
      <c r="B9757" s="1">
        <v>44997</v>
      </c>
      <c r="C9757">
        <v>36595.919999999998</v>
      </c>
      <c r="D9757" t="s">
        <v>1483</v>
      </c>
      <c r="E9757" t="s">
        <v>1487</v>
      </c>
      <c r="F9757" t="s">
        <v>268</v>
      </c>
      <c r="G9757" t="s">
        <v>17</v>
      </c>
      <c r="H9757" t="s">
        <v>1023</v>
      </c>
      <c r="J9757" t="s">
        <v>20999</v>
      </c>
      <c r="K9757" t="str">
        <f ca="1">IF(ISNA(XLOOKUP(A9757,Customers!A:A,Customers!A:A)),"Invalid FK","Valid")</f>
        <v>Valid</v>
      </c>
      <c r="L9757" t="str">
        <f ca="1">IF(ISNA(XLOOKUP(B9757,Vendors!A:A,Vendors!A:A)),"Invalid FK","Valid")</f>
        <v>Valid</v>
      </c>
      <c r="M9757" t="str">
        <f ca="1">IF(ISNA(XLOOKUP(C9757,Headcount!C:C,Headcount!C:C)),"Invalid FK","Valid")</f>
        <v>Valid</v>
      </c>
    </row>
    <row r="9758" spans="1:13">
      <c r="A9758" t="s">
        <v>21000</v>
      </c>
      <c r="B9758" s="1">
        <v>45257</v>
      </c>
      <c r="C9758">
        <v>141833.71</v>
      </c>
      <c r="D9758" t="s">
        <v>1483</v>
      </c>
      <c r="E9758" t="s">
        <v>1487</v>
      </c>
      <c r="F9758" t="s">
        <v>268</v>
      </c>
      <c r="G9758" t="s">
        <v>13</v>
      </c>
      <c r="H9758" t="s">
        <v>812</v>
      </c>
      <c r="J9758" t="s">
        <v>21001</v>
      </c>
      <c r="K9758" t="str">
        <f ca="1">IF(ISNA(XLOOKUP(A9758,Customers!A:A,Customers!A:A)),"Invalid FK","Valid")</f>
        <v>Valid</v>
      </c>
      <c r="L9758" t="str">
        <f ca="1">IF(ISNA(XLOOKUP(B9758,Vendors!A:A,Vendors!A:A)),"Invalid FK","Valid")</f>
        <v>Valid</v>
      </c>
      <c r="M9758" t="str">
        <f ca="1">IF(ISNA(XLOOKUP(C9758,Headcount!C:C,Headcount!C:C)),"Invalid FK","Valid")</f>
        <v>Valid</v>
      </c>
    </row>
    <row r="9759" spans="1:13">
      <c r="A9759" t="s">
        <v>21002</v>
      </c>
      <c r="B9759" s="1">
        <v>45121</v>
      </c>
      <c r="C9759">
        <v>92252.3</v>
      </c>
      <c r="D9759" t="s">
        <v>1483</v>
      </c>
      <c r="E9759" t="s">
        <v>1499</v>
      </c>
      <c r="F9759" t="s">
        <v>264</v>
      </c>
      <c r="G9759" t="s">
        <v>17</v>
      </c>
      <c r="H9759" t="s">
        <v>1143</v>
      </c>
      <c r="J9759" t="s">
        <v>21003</v>
      </c>
      <c r="K9759" t="str">
        <f ca="1">IF(ISNA(XLOOKUP(A9759,Customers!A:A,Customers!A:A)),"Invalid FK","Valid")</f>
        <v>Valid</v>
      </c>
      <c r="L9759" t="str">
        <f ca="1">IF(ISNA(XLOOKUP(B9759,Vendors!A:A,Vendors!A:A)),"Invalid FK","Valid")</f>
        <v>Valid</v>
      </c>
      <c r="M9759" t="str">
        <f ca="1">IF(ISNA(XLOOKUP(C9759,Headcount!C:C,Headcount!C:C)),"Invalid FK","Valid")</f>
        <v>Valid</v>
      </c>
    </row>
    <row r="9760" spans="1:13">
      <c r="A9760" t="s">
        <v>21004</v>
      </c>
      <c r="B9760" s="1">
        <v>44625</v>
      </c>
      <c r="C9760">
        <v>21672.639999999999</v>
      </c>
      <c r="D9760" t="s">
        <v>1587</v>
      </c>
      <c r="E9760" t="s">
        <v>1587</v>
      </c>
      <c r="F9760" t="s">
        <v>271</v>
      </c>
      <c r="G9760" t="s">
        <v>29</v>
      </c>
      <c r="J9760" t="s">
        <v>21005</v>
      </c>
      <c r="K9760" t="str">
        <f ca="1">IF(ISNA(XLOOKUP(A9760,Customers!A:A,Customers!A:A)),"Invalid FK","Valid")</f>
        <v>Valid</v>
      </c>
      <c r="L9760" t="str">
        <f ca="1">IF(ISNA(XLOOKUP(B9760,Vendors!A:A,Vendors!A:A)),"Invalid FK","Valid")</f>
        <v>Valid</v>
      </c>
      <c r="M9760" t="str">
        <f ca="1">IF(ISNA(XLOOKUP(C9760,Headcount!C:C,Headcount!C:C)),"Invalid FK","Valid")</f>
        <v>Valid</v>
      </c>
    </row>
    <row r="9761" spans="1:13">
      <c r="A9761" t="s">
        <v>21006</v>
      </c>
      <c r="B9761" s="1">
        <v>44855</v>
      </c>
      <c r="C9761">
        <v>168370.47</v>
      </c>
      <c r="D9761" t="s">
        <v>1483</v>
      </c>
      <c r="E9761" t="s">
        <v>1484</v>
      </c>
      <c r="F9761" t="s">
        <v>268</v>
      </c>
      <c r="G9761" t="s">
        <v>8</v>
      </c>
      <c r="H9761" t="s">
        <v>1347</v>
      </c>
      <c r="J9761" t="s">
        <v>21007</v>
      </c>
      <c r="K9761" t="str">
        <f ca="1">IF(ISNA(XLOOKUP(A9761,Customers!A:A,Customers!A:A)),"Invalid FK","Valid")</f>
        <v>Valid</v>
      </c>
      <c r="L9761" t="str">
        <f ca="1">IF(ISNA(XLOOKUP(B9761,Vendors!A:A,Vendors!A:A)),"Invalid FK","Valid")</f>
        <v>Valid</v>
      </c>
      <c r="M9761" t="str">
        <f ca="1">IF(ISNA(XLOOKUP(C9761,Headcount!C:C,Headcount!C:C)),"Invalid FK","Valid")</f>
        <v>Valid</v>
      </c>
    </row>
    <row r="9762" spans="1:13">
      <c r="A9762" t="s">
        <v>21008</v>
      </c>
      <c r="B9762" s="1">
        <v>44727</v>
      </c>
      <c r="C9762">
        <v>85777.46</v>
      </c>
      <c r="D9762" t="s">
        <v>1483</v>
      </c>
      <c r="E9762" t="s">
        <v>1499</v>
      </c>
      <c r="F9762" t="s">
        <v>268</v>
      </c>
      <c r="G9762" t="s">
        <v>8</v>
      </c>
      <c r="H9762" t="s">
        <v>754</v>
      </c>
      <c r="J9762" t="s">
        <v>21009</v>
      </c>
      <c r="K9762" t="str">
        <f ca="1">IF(ISNA(XLOOKUP(A9762,Customers!A:A,Customers!A:A)),"Invalid FK","Valid")</f>
        <v>Valid</v>
      </c>
      <c r="L9762" t="str">
        <f ca="1">IF(ISNA(XLOOKUP(B9762,Vendors!A:A,Vendors!A:A)),"Invalid FK","Valid")</f>
        <v>Valid</v>
      </c>
      <c r="M9762" t="str">
        <f ca="1">IF(ISNA(XLOOKUP(C9762,Headcount!C:C,Headcount!C:C)),"Invalid FK","Valid")</f>
        <v>Valid</v>
      </c>
    </row>
    <row r="9763" spans="1:13">
      <c r="A9763" t="s">
        <v>21010</v>
      </c>
      <c r="B9763" s="1">
        <v>44888</v>
      </c>
      <c r="C9763">
        <v>213538.86</v>
      </c>
      <c r="D9763" t="s">
        <v>1483</v>
      </c>
      <c r="E9763" t="s">
        <v>1487</v>
      </c>
      <c r="F9763" t="s">
        <v>264</v>
      </c>
      <c r="G9763" t="s">
        <v>13</v>
      </c>
      <c r="H9763" t="s">
        <v>686</v>
      </c>
      <c r="J9763" t="s">
        <v>21011</v>
      </c>
      <c r="K9763" t="str">
        <f ca="1">IF(ISNA(XLOOKUP(A9763,Customers!A:A,Customers!A:A)),"Invalid FK","Valid")</f>
        <v>Valid</v>
      </c>
      <c r="L9763" t="str">
        <f ca="1">IF(ISNA(XLOOKUP(B9763,Vendors!A:A,Vendors!A:A)),"Invalid FK","Valid")</f>
        <v>Valid</v>
      </c>
      <c r="M9763" t="str">
        <f ca="1">IF(ISNA(XLOOKUP(C9763,Headcount!C:C,Headcount!C:C)),"Invalid FK","Valid")</f>
        <v>Valid</v>
      </c>
    </row>
    <row r="9764" spans="1:13">
      <c r="A9764" t="s">
        <v>21012</v>
      </c>
      <c r="B9764" s="1">
        <v>44696</v>
      </c>
      <c r="C9764">
        <v>106330.66</v>
      </c>
      <c r="D9764" t="s">
        <v>1483</v>
      </c>
      <c r="E9764" t="s">
        <v>1487</v>
      </c>
      <c r="F9764" t="s">
        <v>268</v>
      </c>
      <c r="G9764" t="s">
        <v>29</v>
      </c>
      <c r="H9764" t="s">
        <v>1085</v>
      </c>
      <c r="J9764" t="s">
        <v>21013</v>
      </c>
      <c r="K9764" t="str">
        <f ca="1">IF(ISNA(XLOOKUP(A9764,Customers!A:A,Customers!A:A)),"Invalid FK","Valid")</f>
        <v>Valid</v>
      </c>
      <c r="L9764" t="str">
        <f ca="1">IF(ISNA(XLOOKUP(B9764,Vendors!A:A,Vendors!A:A)),"Invalid FK","Valid")</f>
        <v>Valid</v>
      </c>
      <c r="M9764" t="str">
        <f ca="1">IF(ISNA(XLOOKUP(C9764,Headcount!C:C,Headcount!C:C)),"Invalid FK","Valid")</f>
        <v>Valid</v>
      </c>
    </row>
    <row r="9765" spans="1:13">
      <c r="A9765" t="s">
        <v>21014</v>
      </c>
      <c r="B9765" s="1">
        <v>45141</v>
      </c>
      <c r="C9765">
        <v>126085.63</v>
      </c>
      <c r="D9765" t="s">
        <v>1483</v>
      </c>
      <c r="E9765" t="s">
        <v>1484</v>
      </c>
      <c r="F9765" t="s">
        <v>264</v>
      </c>
      <c r="G9765" t="s">
        <v>29</v>
      </c>
      <c r="H9765" t="s">
        <v>912</v>
      </c>
      <c r="J9765" t="s">
        <v>21015</v>
      </c>
      <c r="K9765" t="str">
        <f ca="1">IF(ISNA(XLOOKUP(A9765,Customers!A:A,Customers!A:A)),"Invalid FK","Valid")</f>
        <v>Valid</v>
      </c>
      <c r="L9765" t="str">
        <f ca="1">IF(ISNA(XLOOKUP(B9765,Vendors!A:A,Vendors!A:A)),"Invalid FK","Valid")</f>
        <v>Valid</v>
      </c>
      <c r="M9765" t="str">
        <f ca="1">IF(ISNA(XLOOKUP(C9765,Headcount!C:C,Headcount!C:C)),"Invalid FK","Valid")</f>
        <v>Valid</v>
      </c>
    </row>
    <row r="9766" spans="1:13">
      <c r="A9766" t="s">
        <v>21016</v>
      </c>
      <c r="B9766" s="1">
        <v>44624</v>
      </c>
      <c r="C9766">
        <v>-42476.21</v>
      </c>
      <c r="D9766" t="s">
        <v>1478</v>
      </c>
      <c r="E9766" t="s">
        <v>1496</v>
      </c>
      <c r="F9766" t="s">
        <v>264</v>
      </c>
      <c r="G9766" t="s">
        <v>8</v>
      </c>
      <c r="I9766" t="s">
        <v>236</v>
      </c>
      <c r="J9766" t="s">
        <v>21017</v>
      </c>
      <c r="K9766" t="str">
        <f ca="1">IF(ISNA(XLOOKUP(A9766,Customers!A:A,Customers!A:A)),"Invalid FK","Valid")</f>
        <v>Valid</v>
      </c>
      <c r="L9766" t="str">
        <f ca="1">IF(ISNA(XLOOKUP(B9766,Vendors!A:A,Vendors!A:A)),"Invalid FK","Valid")</f>
        <v>Valid</v>
      </c>
      <c r="M9766" t="str">
        <f ca="1">IF(ISNA(XLOOKUP(C9766,Headcount!C:C,Headcount!C:C)),"Invalid FK","Valid")</f>
        <v>Valid</v>
      </c>
    </row>
    <row r="9767" spans="1:13">
      <c r="A9767" t="s">
        <v>21018</v>
      </c>
      <c r="B9767" s="1">
        <v>44928</v>
      </c>
      <c r="C9767">
        <v>-37594.44</v>
      </c>
      <c r="D9767" t="s">
        <v>1478</v>
      </c>
      <c r="E9767" t="s">
        <v>7</v>
      </c>
      <c r="F9767" t="s">
        <v>268</v>
      </c>
      <c r="G9767" t="s">
        <v>8</v>
      </c>
      <c r="I9767" t="s">
        <v>181</v>
      </c>
      <c r="J9767" t="s">
        <v>21019</v>
      </c>
      <c r="K9767" t="str">
        <f ca="1">IF(ISNA(XLOOKUP(A9767,Customers!A:A,Customers!A:A)),"Invalid FK","Valid")</f>
        <v>Valid</v>
      </c>
      <c r="L9767" t="str">
        <f ca="1">IF(ISNA(XLOOKUP(B9767,Vendors!A:A,Vendors!A:A)),"Invalid FK","Valid")</f>
        <v>Valid</v>
      </c>
      <c r="M9767" t="str">
        <f ca="1">IF(ISNA(XLOOKUP(C9767,Headcount!C:C,Headcount!C:C)),"Invalid FK","Valid")</f>
        <v>Valid</v>
      </c>
    </row>
    <row r="9768" spans="1:13">
      <c r="A9768" t="s">
        <v>21020</v>
      </c>
      <c r="B9768" s="1">
        <v>44984</v>
      </c>
      <c r="C9768">
        <v>-15199.99</v>
      </c>
      <c r="D9768" t="s">
        <v>1478</v>
      </c>
      <c r="E9768" t="s">
        <v>1509</v>
      </c>
      <c r="F9768" t="s">
        <v>268</v>
      </c>
      <c r="G9768" t="s">
        <v>29</v>
      </c>
      <c r="I9768" t="s">
        <v>117</v>
      </c>
      <c r="J9768" t="s">
        <v>21021</v>
      </c>
      <c r="K9768" t="str">
        <f ca="1">IF(ISNA(XLOOKUP(A9768,Customers!A:A,Customers!A:A)),"Invalid FK","Valid")</f>
        <v>Valid</v>
      </c>
      <c r="L9768" t="str">
        <f ca="1">IF(ISNA(XLOOKUP(B9768,Vendors!A:A,Vendors!A:A)),"Invalid FK","Valid")</f>
        <v>Valid</v>
      </c>
      <c r="M9768" t="str">
        <f ca="1">IF(ISNA(XLOOKUP(C9768,Headcount!C:C,Headcount!C:C)),"Invalid FK","Valid")</f>
        <v>Valid</v>
      </c>
    </row>
    <row r="9769" spans="1:13">
      <c r="A9769" t="s">
        <v>21022</v>
      </c>
      <c r="B9769" s="1">
        <v>45214</v>
      </c>
      <c r="C9769">
        <v>146010.35</v>
      </c>
      <c r="D9769" t="s">
        <v>1483</v>
      </c>
      <c r="E9769" t="s">
        <v>1499</v>
      </c>
      <c r="F9769" t="s">
        <v>268</v>
      </c>
      <c r="G9769" t="s">
        <v>29</v>
      </c>
      <c r="H9769" t="s">
        <v>1265</v>
      </c>
      <c r="J9769" t="s">
        <v>21023</v>
      </c>
      <c r="K9769" t="str">
        <f ca="1">IF(ISNA(XLOOKUP(A9769,Customers!A:A,Customers!A:A)),"Invalid FK","Valid")</f>
        <v>Valid</v>
      </c>
      <c r="L9769" t="str">
        <f ca="1">IF(ISNA(XLOOKUP(B9769,Vendors!A:A,Vendors!A:A)),"Invalid FK","Valid")</f>
        <v>Valid</v>
      </c>
      <c r="M9769" t="str">
        <f ca="1">IF(ISNA(XLOOKUP(C9769,Headcount!C:C,Headcount!C:C)),"Invalid FK","Valid")</f>
        <v>Valid</v>
      </c>
    </row>
    <row r="9770" spans="1:13">
      <c r="A9770" t="s">
        <v>21024</v>
      </c>
      <c r="B9770" s="1">
        <v>44883</v>
      </c>
      <c r="C9770">
        <v>200053.99</v>
      </c>
      <c r="D9770" t="s">
        <v>1483</v>
      </c>
      <c r="E9770" t="s">
        <v>1487</v>
      </c>
      <c r="F9770" t="s">
        <v>264</v>
      </c>
      <c r="G9770" t="s">
        <v>13</v>
      </c>
      <c r="H9770" t="s">
        <v>800</v>
      </c>
      <c r="J9770" t="s">
        <v>21025</v>
      </c>
      <c r="K9770" t="str">
        <f ca="1">IF(ISNA(XLOOKUP(A9770,Customers!A:A,Customers!A:A)),"Invalid FK","Valid")</f>
        <v>Valid</v>
      </c>
      <c r="L9770" t="str">
        <f ca="1">IF(ISNA(XLOOKUP(B9770,Vendors!A:A,Vendors!A:A)),"Invalid FK","Valid")</f>
        <v>Valid</v>
      </c>
      <c r="M9770" t="str">
        <f ca="1">IF(ISNA(XLOOKUP(C9770,Headcount!C:C,Headcount!C:C)),"Invalid FK","Valid")</f>
        <v>Valid</v>
      </c>
    </row>
    <row r="9771" spans="1:13">
      <c r="A9771" t="s">
        <v>21026</v>
      </c>
      <c r="B9771" s="1">
        <v>44738</v>
      </c>
      <c r="C9771">
        <v>253522.36</v>
      </c>
      <c r="D9771" t="s">
        <v>1483</v>
      </c>
      <c r="E9771" t="s">
        <v>1499</v>
      </c>
      <c r="F9771" t="s">
        <v>268</v>
      </c>
      <c r="G9771" t="s">
        <v>17</v>
      </c>
      <c r="H9771" t="s">
        <v>1267</v>
      </c>
      <c r="J9771" t="s">
        <v>21027</v>
      </c>
      <c r="K9771" t="str">
        <f ca="1">IF(ISNA(XLOOKUP(A9771,Customers!A:A,Customers!A:A)),"Invalid FK","Valid")</f>
        <v>Valid</v>
      </c>
      <c r="L9771" t="str">
        <f ca="1">IF(ISNA(XLOOKUP(B9771,Vendors!A:A,Vendors!A:A)),"Invalid FK","Valid")</f>
        <v>Valid</v>
      </c>
      <c r="M9771" t="str">
        <f ca="1">IF(ISNA(XLOOKUP(C9771,Headcount!C:C,Headcount!C:C)),"Invalid FK","Valid")</f>
        <v>Valid</v>
      </c>
    </row>
    <row r="9772" spans="1:13">
      <c r="A9772" t="s">
        <v>21028</v>
      </c>
      <c r="B9772" s="1">
        <v>44684</v>
      </c>
      <c r="C9772">
        <v>-23848.9</v>
      </c>
      <c r="D9772" t="s">
        <v>1478</v>
      </c>
      <c r="E9772" t="s">
        <v>1496</v>
      </c>
      <c r="F9772" t="s">
        <v>271</v>
      </c>
      <c r="G9772" t="s">
        <v>29</v>
      </c>
      <c r="I9772" t="s">
        <v>30</v>
      </c>
      <c r="J9772" t="s">
        <v>21029</v>
      </c>
      <c r="K9772" t="str">
        <f ca="1">IF(ISNA(XLOOKUP(A9772,Customers!A:A,Customers!A:A)),"Invalid FK","Valid")</f>
        <v>Valid</v>
      </c>
      <c r="L9772" t="str">
        <f ca="1">IF(ISNA(XLOOKUP(B9772,Vendors!A:A,Vendors!A:A)),"Invalid FK","Valid")</f>
        <v>Valid</v>
      </c>
      <c r="M9772" t="str">
        <f ca="1">IF(ISNA(XLOOKUP(C9772,Headcount!C:C,Headcount!C:C)),"Invalid FK","Valid")</f>
        <v>Valid</v>
      </c>
    </row>
    <row r="9773" spans="1:13">
      <c r="A9773" t="s">
        <v>21030</v>
      </c>
      <c r="B9773" s="1">
        <v>45196</v>
      </c>
      <c r="C9773">
        <v>-12857.42</v>
      </c>
      <c r="D9773" t="s">
        <v>1478</v>
      </c>
      <c r="E9773" t="s">
        <v>36</v>
      </c>
      <c r="F9773" t="s">
        <v>268</v>
      </c>
      <c r="G9773" t="s">
        <v>8</v>
      </c>
      <c r="I9773" t="s">
        <v>165</v>
      </c>
      <c r="J9773" t="s">
        <v>21031</v>
      </c>
      <c r="K9773" t="str">
        <f ca="1">IF(ISNA(XLOOKUP(A9773,Customers!A:A,Customers!A:A)),"Invalid FK","Valid")</f>
        <v>Valid</v>
      </c>
      <c r="L9773" t="str">
        <f ca="1">IF(ISNA(XLOOKUP(B9773,Vendors!A:A,Vendors!A:A)),"Invalid FK","Valid")</f>
        <v>Valid</v>
      </c>
      <c r="M9773" t="str">
        <f ca="1">IF(ISNA(XLOOKUP(C9773,Headcount!C:C,Headcount!C:C)),"Invalid FK","Valid")</f>
        <v>Valid</v>
      </c>
    </row>
    <row r="9774" spans="1:13">
      <c r="A9774" t="s">
        <v>21032</v>
      </c>
      <c r="B9774" s="1">
        <v>45070</v>
      </c>
      <c r="C9774">
        <v>193726.01</v>
      </c>
      <c r="D9774" t="s">
        <v>1483</v>
      </c>
      <c r="E9774" t="s">
        <v>1484</v>
      </c>
      <c r="F9774" t="s">
        <v>264</v>
      </c>
      <c r="G9774" t="s">
        <v>29</v>
      </c>
      <c r="H9774" t="s">
        <v>818</v>
      </c>
      <c r="J9774" t="s">
        <v>21033</v>
      </c>
      <c r="K9774" t="str">
        <f ca="1">IF(ISNA(XLOOKUP(A9774,Customers!A:A,Customers!A:A)),"Invalid FK","Valid")</f>
        <v>Valid</v>
      </c>
      <c r="L9774" t="str">
        <f ca="1">IF(ISNA(XLOOKUP(B9774,Vendors!A:A,Vendors!A:A)),"Invalid FK","Valid")</f>
        <v>Valid</v>
      </c>
      <c r="M9774" t="str">
        <f ca="1">IF(ISNA(XLOOKUP(C9774,Headcount!C:C,Headcount!C:C)),"Invalid FK","Valid")</f>
        <v>Valid</v>
      </c>
    </row>
    <row r="9775" spans="1:13">
      <c r="A9775" t="s">
        <v>21034</v>
      </c>
      <c r="B9775" s="1">
        <v>44908</v>
      </c>
      <c r="C9775">
        <v>-16377.75</v>
      </c>
      <c r="D9775" t="s">
        <v>1478</v>
      </c>
      <c r="E9775" t="s">
        <v>1496</v>
      </c>
      <c r="F9775" t="s">
        <v>264</v>
      </c>
      <c r="G9775" t="s">
        <v>8</v>
      </c>
      <c r="I9775" t="s">
        <v>101</v>
      </c>
      <c r="J9775" t="s">
        <v>21035</v>
      </c>
      <c r="K9775" t="str">
        <f ca="1">IF(ISNA(XLOOKUP(A9775,Customers!A:A,Customers!A:A)),"Invalid FK","Valid")</f>
        <v>Valid</v>
      </c>
      <c r="L9775" t="str">
        <f ca="1">IF(ISNA(XLOOKUP(B9775,Vendors!A:A,Vendors!A:A)),"Invalid FK","Valid")</f>
        <v>Valid</v>
      </c>
      <c r="M9775" t="str">
        <f ca="1">IF(ISNA(XLOOKUP(C9775,Headcount!C:C,Headcount!C:C)),"Invalid FK","Valid")</f>
        <v>Valid</v>
      </c>
    </row>
    <row r="9776" spans="1:13">
      <c r="A9776" t="s">
        <v>21036</v>
      </c>
      <c r="B9776" s="1">
        <v>45190</v>
      </c>
      <c r="C9776">
        <v>257645.62</v>
      </c>
      <c r="D9776" t="s">
        <v>1483</v>
      </c>
      <c r="E9776" t="s">
        <v>1499</v>
      </c>
      <c r="F9776" t="s">
        <v>268</v>
      </c>
      <c r="G9776" t="s">
        <v>17</v>
      </c>
      <c r="H9776" t="s">
        <v>1357</v>
      </c>
      <c r="J9776" t="s">
        <v>21037</v>
      </c>
      <c r="K9776" t="str">
        <f ca="1">IF(ISNA(XLOOKUP(A9776,Customers!A:A,Customers!A:A)),"Invalid FK","Valid")</f>
        <v>Valid</v>
      </c>
      <c r="L9776" t="str">
        <f ca="1">IF(ISNA(XLOOKUP(B9776,Vendors!A:A,Vendors!A:A)),"Invalid FK","Valid")</f>
        <v>Valid</v>
      </c>
      <c r="M9776" t="str">
        <f ca="1">IF(ISNA(XLOOKUP(C9776,Headcount!C:C,Headcount!C:C)),"Invalid FK","Valid")</f>
        <v>Valid</v>
      </c>
    </row>
    <row r="9777" spans="1:13">
      <c r="A9777" t="s">
        <v>21038</v>
      </c>
      <c r="B9777" s="1">
        <v>44643</v>
      </c>
      <c r="C9777">
        <v>186670.15</v>
      </c>
      <c r="D9777" t="s">
        <v>1483</v>
      </c>
      <c r="E9777" t="s">
        <v>1487</v>
      </c>
      <c r="F9777" t="s">
        <v>264</v>
      </c>
      <c r="G9777" t="s">
        <v>17</v>
      </c>
      <c r="H9777" t="s">
        <v>1095</v>
      </c>
      <c r="J9777" t="s">
        <v>21039</v>
      </c>
      <c r="K9777" t="str">
        <f ca="1">IF(ISNA(XLOOKUP(A9777,Customers!A:A,Customers!A:A)),"Invalid FK","Valid")</f>
        <v>Valid</v>
      </c>
      <c r="L9777" t="str">
        <f ca="1">IF(ISNA(XLOOKUP(B9777,Vendors!A:A,Vendors!A:A)),"Invalid FK","Valid")</f>
        <v>Valid</v>
      </c>
      <c r="M9777" t="str">
        <f ca="1">IF(ISNA(XLOOKUP(C9777,Headcount!C:C,Headcount!C:C)),"Invalid FK","Valid")</f>
        <v>Valid</v>
      </c>
    </row>
    <row r="9778" spans="1:13">
      <c r="A9778" t="s">
        <v>21040</v>
      </c>
      <c r="B9778" s="1">
        <v>44831</v>
      </c>
      <c r="C9778">
        <v>44739.95</v>
      </c>
      <c r="D9778" t="s">
        <v>1483</v>
      </c>
      <c r="E9778" t="s">
        <v>1484</v>
      </c>
      <c r="F9778" t="s">
        <v>264</v>
      </c>
      <c r="G9778" t="s">
        <v>8</v>
      </c>
      <c r="H9778" t="s">
        <v>1029</v>
      </c>
      <c r="J9778" t="s">
        <v>21041</v>
      </c>
      <c r="K9778" t="str">
        <f ca="1">IF(ISNA(XLOOKUP(A9778,Customers!A:A,Customers!A:A)),"Invalid FK","Valid")</f>
        <v>Valid</v>
      </c>
      <c r="L9778" t="str">
        <f ca="1">IF(ISNA(XLOOKUP(B9778,Vendors!A:A,Vendors!A:A)),"Invalid FK","Valid")</f>
        <v>Valid</v>
      </c>
      <c r="M9778" t="str">
        <f ca="1">IF(ISNA(XLOOKUP(C9778,Headcount!C:C,Headcount!C:C)),"Invalid FK","Valid")</f>
        <v>Valid</v>
      </c>
    </row>
    <row r="9779" spans="1:13">
      <c r="A9779" t="s">
        <v>21042</v>
      </c>
      <c r="B9779" s="1">
        <v>44796</v>
      </c>
      <c r="C9779">
        <v>-2000</v>
      </c>
      <c r="D9779" t="s">
        <v>1478</v>
      </c>
      <c r="E9779" t="s">
        <v>1534</v>
      </c>
      <c r="F9779" t="s">
        <v>268</v>
      </c>
      <c r="G9779" t="s">
        <v>13</v>
      </c>
      <c r="I9779" t="s">
        <v>242</v>
      </c>
      <c r="J9779" t="s">
        <v>21043</v>
      </c>
      <c r="K9779" t="str">
        <f ca="1">IF(ISNA(XLOOKUP(A9779,Customers!A:A,Customers!A:A)),"Invalid FK","Valid")</f>
        <v>Valid</v>
      </c>
      <c r="L9779" t="str">
        <f ca="1">IF(ISNA(XLOOKUP(B9779,Vendors!A:A,Vendors!A:A)),"Invalid FK","Valid")</f>
        <v>Valid</v>
      </c>
      <c r="M9779" t="str">
        <f ca="1">IF(ISNA(XLOOKUP(C9779,Headcount!C:C,Headcount!C:C)),"Invalid FK","Valid")</f>
        <v>Valid</v>
      </c>
    </row>
    <row r="9780" spans="1:13">
      <c r="A9780" t="s">
        <v>21044</v>
      </c>
      <c r="B9780" s="1">
        <v>44601</v>
      </c>
      <c r="C9780">
        <v>276257.25</v>
      </c>
      <c r="D9780" t="s">
        <v>1483</v>
      </c>
      <c r="E9780" t="s">
        <v>1499</v>
      </c>
      <c r="F9780" t="s">
        <v>264</v>
      </c>
      <c r="G9780" t="s">
        <v>17</v>
      </c>
      <c r="H9780" t="s">
        <v>1071</v>
      </c>
      <c r="J9780" t="s">
        <v>21045</v>
      </c>
      <c r="K9780" t="str">
        <f ca="1">IF(ISNA(XLOOKUP(A9780,Customers!A:A,Customers!A:A)),"Invalid FK","Valid")</f>
        <v>Valid</v>
      </c>
      <c r="L9780" t="str">
        <f ca="1">IF(ISNA(XLOOKUP(B9780,Vendors!A:A,Vendors!A:A)),"Invalid FK","Valid")</f>
        <v>Valid</v>
      </c>
      <c r="M9780" t="str">
        <f ca="1">IF(ISNA(XLOOKUP(C9780,Headcount!C:C,Headcount!C:C)),"Invalid FK","Valid")</f>
        <v>Valid</v>
      </c>
    </row>
    <row r="9781" spans="1:13">
      <c r="A9781" t="s">
        <v>21046</v>
      </c>
      <c r="B9781" s="1">
        <v>44658</v>
      </c>
      <c r="C9781">
        <v>-23422.94</v>
      </c>
      <c r="D9781" t="s">
        <v>1478</v>
      </c>
      <c r="E9781" t="s">
        <v>7</v>
      </c>
      <c r="F9781" t="s">
        <v>268</v>
      </c>
      <c r="G9781" t="s">
        <v>8</v>
      </c>
      <c r="I9781" t="s">
        <v>238</v>
      </c>
      <c r="J9781" t="s">
        <v>21047</v>
      </c>
      <c r="K9781" t="str">
        <f ca="1">IF(ISNA(XLOOKUP(A9781,Customers!A:A,Customers!A:A)),"Invalid FK","Valid")</f>
        <v>Valid</v>
      </c>
      <c r="L9781" t="str">
        <f ca="1">IF(ISNA(XLOOKUP(B9781,Vendors!A:A,Vendors!A:A)),"Invalid FK","Valid")</f>
        <v>Valid</v>
      </c>
      <c r="M9781" t="str">
        <f ca="1">IF(ISNA(XLOOKUP(C9781,Headcount!C:C,Headcount!C:C)),"Invalid FK","Valid")</f>
        <v>Valid</v>
      </c>
    </row>
    <row r="9782" spans="1:13">
      <c r="A9782" t="s">
        <v>21048</v>
      </c>
      <c r="B9782" s="1">
        <v>44871</v>
      </c>
      <c r="C9782">
        <v>203867.77</v>
      </c>
      <c r="D9782" t="s">
        <v>1483</v>
      </c>
      <c r="E9782" t="s">
        <v>1487</v>
      </c>
      <c r="F9782" t="s">
        <v>271</v>
      </c>
      <c r="G9782" t="s">
        <v>8</v>
      </c>
      <c r="H9782" t="s">
        <v>1253</v>
      </c>
      <c r="J9782" t="s">
        <v>21049</v>
      </c>
      <c r="K9782" t="str">
        <f ca="1">IF(ISNA(XLOOKUP(A9782,Customers!A:A,Customers!A:A)),"Invalid FK","Valid")</f>
        <v>Valid</v>
      </c>
      <c r="L9782" t="str">
        <f ca="1">IF(ISNA(XLOOKUP(B9782,Vendors!A:A,Vendors!A:A)),"Invalid FK","Valid")</f>
        <v>Valid</v>
      </c>
      <c r="M9782" t="str">
        <f ca="1">IF(ISNA(XLOOKUP(C9782,Headcount!C:C,Headcount!C:C)),"Invalid FK","Valid")</f>
        <v>Valid</v>
      </c>
    </row>
    <row r="9783" spans="1:13">
      <c r="A9783" t="s">
        <v>21050</v>
      </c>
      <c r="B9783" s="1">
        <v>45226</v>
      </c>
      <c r="C9783">
        <v>139310.16</v>
      </c>
      <c r="D9783" t="s">
        <v>1483</v>
      </c>
      <c r="E9783" t="s">
        <v>1499</v>
      </c>
      <c r="F9783" t="s">
        <v>271</v>
      </c>
      <c r="G9783" t="s">
        <v>29</v>
      </c>
      <c r="H9783" t="s">
        <v>1185</v>
      </c>
      <c r="J9783" t="s">
        <v>21051</v>
      </c>
      <c r="K9783" t="str">
        <f ca="1">IF(ISNA(XLOOKUP(A9783,Customers!A:A,Customers!A:A)),"Invalid FK","Valid")</f>
        <v>Valid</v>
      </c>
      <c r="L9783" t="str">
        <f ca="1">IF(ISNA(XLOOKUP(B9783,Vendors!A:A,Vendors!A:A)),"Invalid FK","Valid")</f>
        <v>Valid</v>
      </c>
      <c r="M9783" t="str">
        <f ca="1">IF(ISNA(XLOOKUP(C9783,Headcount!C:C,Headcount!C:C)),"Invalid FK","Valid")</f>
        <v>Valid</v>
      </c>
    </row>
    <row r="9784" spans="1:13">
      <c r="A9784" t="s">
        <v>21052</v>
      </c>
      <c r="B9784" s="1">
        <v>44856</v>
      </c>
      <c r="C9784">
        <v>125829.89</v>
      </c>
      <c r="D9784" t="s">
        <v>1483</v>
      </c>
      <c r="E9784" t="s">
        <v>1484</v>
      </c>
      <c r="F9784" t="s">
        <v>268</v>
      </c>
      <c r="G9784" t="s">
        <v>13</v>
      </c>
      <c r="H9784" t="s">
        <v>1199</v>
      </c>
      <c r="J9784" t="s">
        <v>21053</v>
      </c>
      <c r="K9784" t="str">
        <f ca="1">IF(ISNA(XLOOKUP(A9784,Customers!A:A,Customers!A:A)),"Invalid FK","Valid")</f>
        <v>Valid</v>
      </c>
      <c r="L9784" t="str">
        <f ca="1">IF(ISNA(XLOOKUP(B9784,Vendors!A:A,Vendors!A:A)),"Invalid FK","Valid")</f>
        <v>Valid</v>
      </c>
      <c r="M9784" t="str">
        <f ca="1">IF(ISNA(XLOOKUP(C9784,Headcount!C:C,Headcount!C:C)),"Invalid FK","Valid")</f>
        <v>Valid</v>
      </c>
    </row>
    <row r="9785" spans="1:13">
      <c r="A9785" t="s">
        <v>21054</v>
      </c>
      <c r="B9785" s="1">
        <v>44922</v>
      </c>
      <c r="C9785">
        <v>216235.92</v>
      </c>
      <c r="D9785" t="s">
        <v>1483</v>
      </c>
      <c r="E9785" t="s">
        <v>1499</v>
      </c>
      <c r="F9785" t="s">
        <v>271</v>
      </c>
      <c r="G9785" t="s">
        <v>17</v>
      </c>
      <c r="H9785" t="s">
        <v>1213</v>
      </c>
      <c r="J9785" t="s">
        <v>21055</v>
      </c>
      <c r="K9785" t="str">
        <f ca="1">IF(ISNA(XLOOKUP(A9785,Customers!A:A,Customers!A:A)),"Invalid FK","Valid")</f>
        <v>Valid</v>
      </c>
      <c r="L9785" t="str">
        <f ca="1">IF(ISNA(XLOOKUP(B9785,Vendors!A:A,Vendors!A:A)),"Invalid FK","Valid")</f>
        <v>Valid</v>
      </c>
      <c r="M9785" t="str">
        <f ca="1">IF(ISNA(XLOOKUP(C9785,Headcount!C:C,Headcount!C:C)),"Invalid FK","Valid")</f>
        <v>Valid</v>
      </c>
    </row>
    <row r="9786" spans="1:13">
      <c r="A9786" t="s">
        <v>21056</v>
      </c>
      <c r="B9786" s="1">
        <v>45167</v>
      </c>
      <c r="C9786">
        <v>162157.26999999999</v>
      </c>
      <c r="D9786" t="s">
        <v>1483</v>
      </c>
      <c r="E9786" t="s">
        <v>1487</v>
      </c>
      <c r="F9786" t="s">
        <v>268</v>
      </c>
      <c r="G9786" t="s">
        <v>29</v>
      </c>
      <c r="H9786" t="s">
        <v>722</v>
      </c>
      <c r="J9786" t="s">
        <v>21057</v>
      </c>
      <c r="K9786" t="str">
        <f ca="1">IF(ISNA(XLOOKUP(A9786,Customers!A:A,Customers!A:A)),"Invalid FK","Valid")</f>
        <v>Valid</v>
      </c>
      <c r="L9786" t="str">
        <f ca="1">IF(ISNA(XLOOKUP(B9786,Vendors!A:A,Vendors!A:A)),"Invalid FK","Valid")</f>
        <v>Valid</v>
      </c>
      <c r="M9786" t="str">
        <f ca="1">IF(ISNA(XLOOKUP(C9786,Headcount!C:C,Headcount!C:C)),"Invalid FK","Valid")</f>
        <v>Valid</v>
      </c>
    </row>
    <row r="9787" spans="1:13">
      <c r="A9787" t="s">
        <v>21058</v>
      </c>
      <c r="B9787" s="1">
        <v>44983</v>
      </c>
      <c r="C9787">
        <v>172877.59</v>
      </c>
      <c r="D9787" t="s">
        <v>1483</v>
      </c>
      <c r="E9787" t="s">
        <v>1487</v>
      </c>
      <c r="F9787" t="s">
        <v>268</v>
      </c>
      <c r="G9787" t="s">
        <v>29</v>
      </c>
      <c r="H9787" t="s">
        <v>816</v>
      </c>
      <c r="J9787" t="s">
        <v>21059</v>
      </c>
      <c r="K9787" t="str">
        <f ca="1">IF(ISNA(XLOOKUP(A9787,Customers!A:A,Customers!A:A)),"Invalid FK","Valid")</f>
        <v>Valid</v>
      </c>
      <c r="L9787" t="str">
        <f ca="1">IF(ISNA(XLOOKUP(B9787,Vendors!A:A,Vendors!A:A)),"Invalid FK","Valid")</f>
        <v>Valid</v>
      </c>
      <c r="M9787" t="str">
        <f ca="1">IF(ISNA(XLOOKUP(C9787,Headcount!C:C,Headcount!C:C)),"Invalid FK","Valid")</f>
        <v>Valid</v>
      </c>
    </row>
    <row r="9788" spans="1:13">
      <c r="A9788" t="s">
        <v>21060</v>
      </c>
      <c r="B9788" s="1">
        <v>44775</v>
      </c>
      <c r="C9788">
        <v>-7620.25</v>
      </c>
      <c r="D9788" t="s">
        <v>1478</v>
      </c>
      <c r="E9788" t="s">
        <v>36</v>
      </c>
      <c r="F9788" t="s">
        <v>268</v>
      </c>
      <c r="G9788" t="s">
        <v>17</v>
      </c>
      <c r="I9788" t="s">
        <v>207</v>
      </c>
      <c r="J9788" t="s">
        <v>21061</v>
      </c>
      <c r="K9788" t="str">
        <f ca="1">IF(ISNA(XLOOKUP(A9788,Customers!A:A,Customers!A:A)),"Invalid FK","Valid")</f>
        <v>Valid</v>
      </c>
      <c r="L9788" t="str">
        <f ca="1">IF(ISNA(XLOOKUP(B9788,Vendors!A:A,Vendors!A:A)),"Invalid FK","Valid")</f>
        <v>Valid</v>
      </c>
      <c r="M9788" t="str">
        <f ca="1">IF(ISNA(XLOOKUP(C9788,Headcount!C:C,Headcount!C:C)),"Invalid FK","Valid")</f>
        <v>Valid</v>
      </c>
    </row>
    <row r="9789" spans="1:13">
      <c r="A9789" t="s">
        <v>21062</v>
      </c>
      <c r="B9789" s="1">
        <v>44695</v>
      </c>
      <c r="C9789">
        <v>-22661.9</v>
      </c>
      <c r="D9789" t="s">
        <v>1478</v>
      </c>
      <c r="E9789" t="s">
        <v>36</v>
      </c>
      <c r="F9789" t="s">
        <v>271</v>
      </c>
      <c r="G9789" t="s">
        <v>8</v>
      </c>
      <c r="I9789" t="s">
        <v>225</v>
      </c>
      <c r="J9789" t="s">
        <v>21063</v>
      </c>
      <c r="K9789" t="str">
        <f ca="1">IF(ISNA(XLOOKUP(A9789,Customers!A:A,Customers!A:A)),"Invalid FK","Valid")</f>
        <v>Valid</v>
      </c>
      <c r="L9789" t="str">
        <f ca="1">IF(ISNA(XLOOKUP(B9789,Vendors!A:A,Vendors!A:A)),"Invalid FK","Valid")</f>
        <v>Valid</v>
      </c>
      <c r="M9789" t="str">
        <f ca="1">IF(ISNA(XLOOKUP(C9789,Headcount!C:C,Headcount!C:C)),"Invalid FK","Valid")</f>
        <v>Valid</v>
      </c>
    </row>
    <row r="9790" spans="1:13">
      <c r="A9790" t="s">
        <v>21064</v>
      </c>
      <c r="B9790" s="1">
        <v>45215</v>
      </c>
      <c r="C9790">
        <v>-44423.39</v>
      </c>
      <c r="D9790" t="s">
        <v>1478</v>
      </c>
      <c r="E9790" t="s">
        <v>36</v>
      </c>
      <c r="F9790" t="s">
        <v>264</v>
      </c>
      <c r="G9790" t="s">
        <v>13</v>
      </c>
      <c r="I9790" t="s">
        <v>179</v>
      </c>
      <c r="J9790" t="s">
        <v>21065</v>
      </c>
      <c r="K9790" t="str">
        <f ca="1">IF(ISNA(XLOOKUP(A9790,Customers!A:A,Customers!A:A)),"Invalid FK","Valid")</f>
        <v>Valid</v>
      </c>
      <c r="L9790" t="str">
        <f ca="1">IF(ISNA(XLOOKUP(B9790,Vendors!A:A,Vendors!A:A)),"Invalid FK","Valid")</f>
        <v>Valid</v>
      </c>
      <c r="M9790" t="str">
        <f ca="1">IF(ISNA(XLOOKUP(C9790,Headcount!C:C,Headcount!C:C)),"Invalid FK","Valid")</f>
        <v>Valid</v>
      </c>
    </row>
    <row r="9791" spans="1:13">
      <c r="A9791" t="s">
        <v>21066</v>
      </c>
      <c r="B9791" s="1">
        <v>45154</v>
      </c>
      <c r="C9791">
        <v>118228.91</v>
      </c>
      <c r="D9791" t="s">
        <v>1483</v>
      </c>
      <c r="E9791" t="s">
        <v>1499</v>
      </c>
      <c r="F9791" t="s">
        <v>271</v>
      </c>
      <c r="G9791" t="s">
        <v>17</v>
      </c>
      <c r="H9791" t="s">
        <v>1363</v>
      </c>
      <c r="J9791" t="s">
        <v>21067</v>
      </c>
      <c r="K9791" t="str">
        <f ca="1">IF(ISNA(XLOOKUP(A9791,Customers!A:A,Customers!A:A)),"Invalid FK","Valid")</f>
        <v>Valid</v>
      </c>
      <c r="L9791" t="str">
        <f ca="1">IF(ISNA(XLOOKUP(B9791,Vendors!A:A,Vendors!A:A)),"Invalid FK","Valid")</f>
        <v>Valid</v>
      </c>
      <c r="M9791" t="str">
        <f ca="1">IF(ISNA(XLOOKUP(C9791,Headcount!C:C,Headcount!C:C)),"Invalid FK","Valid")</f>
        <v>Valid</v>
      </c>
    </row>
    <row r="9792" spans="1:13">
      <c r="A9792" t="s">
        <v>21068</v>
      </c>
      <c r="B9792" s="1">
        <v>44897</v>
      </c>
      <c r="C9792">
        <v>81672.23</v>
      </c>
      <c r="D9792" t="s">
        <v>1483</v>
      </c>
      <c r="E9792" t="s">
        <v>1487</v>
      </c>
      <c r="F9792" t="s">
        <v>268</v>
      </c>
      <c r="G9792" t="s">
        <v>13</v>
      </c>
      <c r="H9792" t="s">
        <v>1081</v>
      </c>
      <c r="J9792" t="s">
        <v>21069</v>
      </c>
      <c r="K9792" t="str">
        <f ca="1">IF(ISNA(XLOOKUP(A9792,Customers!A:A,Customers!A:A)),"Invalid FK","Valid")</f>
        <v>Valid</v>
      </c>
      <c r="L9792" t="str">
        <f ca="1">IF(ISNA(XLOOKUP(B9792,Vendors!A:A,Vendors!A:A)),"Invalid FK","Valid")</f>
        <v>Valid</v>
      </c>
      <c r="M9792" t="str">
        <f ca="1">IF(ISNA(XLOOKUP(C9792,Headcount!C:C,Headcount!C:C)),"Invalid FK","Valid")</f>
        <v>Valid</v>
      </c>
    </row>
    <row r="9793" spans="1:13">
      <c r="A9793" t="s">
        <v>21070</v>
      </c>
      <c r="B9793" s="1">
        <v>44834</v>
      </c>
      <c r="C9793">
        <v>-55322.03</v>
      </c>
      <c r="D9793" t="s">
        <v>1478</v>
      </c>
      <c r="E9793" t="s">
        <v>1509</v>
      </c>
      <c r="F9793" t="s">
        <v>264</v>
      </c>
      <c r="G9793" t="s">
        <v>8</v>
      </c>
      <c r="I9793" t="s">
        <v>131</v>
      </c>
      <c r="J9793" t="s">
        <v>21071</v>
      </c>
      <c r="K9793" t="str">
        <f ca="1">IF(ISNA(XLOOKUP(A9793,Customers!A:A,Customers!A:A)),"Invalid FK","Valid")</f>
        <v>Valid</v>
      </c>
      <c r="L9793" t="str">
        <f ca="1">IF(ISNA(XLOOKUP(B9793,Vendors!A:A,Vendors!A:A)),"Invalid FK","Valid")</f>
        <v>Valid</v>
      </c>
      <c r="M9793" t="str">
        <f ca="1">IF(ISNA(XLOOKUP(C9793,Headcount!C:C,Headcount!C:C)),"Invalid FK","Valid")</f>
        <v>Valid</v>
      </c>
    </row>
    <row r="9794" spans="1:13">
      <c r="A9794" t="s">
        <v>21072</v>
      </c>
      <c r="B9794" s="1">
        <v>44844</v>
      </c>
      <c r="C9794">
        <v>-66511.460000000006</v>
      </c>
      <c r="D9794" t="s">
        <v>1478</v>
      </c>
      <c r="E9794" t="s">
        <v>1509</v>
      </c>
      <c r="F9794" t="s">
        <v>264</v>
      </c>
      <c r="G9794" t="s">
        <v>29</v>
      </c>
      <c r="I9794" t="s">
        <v>171</v>
      </c>
      <c r="J9794" t="s">
        <v>21073</v>
      </c>
      <c r="K9794" t="str">
        <f ca="1">IF(ISNA(XLOOKUP(A9794,Customers!A:A,Customers!A:A)),"Invalid FK","Valid")</f>
        <v>Valid</v>
      </c>
      <c r="L9794" t="str">
        <f ca="1">IF(ISNA(XLOOKUP(B9794,Vendors!A:A,Vendors!A:A)),"Invalid FK","Valid")</f>
        <v>Valid</v>
      </c>
      <c r="M9794" t="str">
        <f ca="1">IF(ISNA(XLOOKUP(C9794,Headcount!C:C,Headcount!C:C)),"Invalid FK","Valid")</f>
        <v>Valid</v>
      </c>
    </row>
    <row r="9795" spans="1:13">
      <c r="A9795" t="s">
        <v>21074</v>
      </c>
      <c r="B9795" s="1">
        <v>45059</v>
      </c>
      <c r="C9795">
        <v>183580.95</v>
      </c>
      <c r="D9795" t="s">
        <v>1483</v>
      </c>
      <c r="E9795" t="s">
        <v>1484</v>
      </c>
      <c r="F9795" t="s">
        <v>264</v>
      </c>
      <c r="G9795" t="s">
        <v>8</v>
      </c>
      <c r="H9795" t="s">
        <v>792</v>
      </c>
      <c r="J9795" t="s">
        <v>21075</v>
      </c>
      <c r="K9795" t="str">
        <f ca="1">IF(ISNA(XLOOKUP(A9795,Customers!A:A,Customers!A:A)),"Invalid FK","Valid")</f>
        <v>Valid</v>
      </c>
      <c r="L9795" t="str">
        <f ca="1">IF(ISNA(XLOOKUP(B9795,Vendors!A:A,Vendors!A:A)),"Invalid FK","Valid")</f>
        <v>Valid</v>
      </c>
      <c r="M9795" t="str">
        <f ca="1">IF(ISNA(XLOOKUP(C9795,Headcount!C:C,Headcount!C:C)),"Invalid FK","Valid")</f>
        <v>Valid</v>
      </c>
    </row>
    <row r="9796" spans="1:13">
      <c r="A9796" t="s">
        <v>21076</v>
      </c>
      <c r="B9796" s="1">
        <v>45034</v>
      </c>
      <c r="C9796">
        <v>10435.200000000001</v>
      </c>
      <c r="D9796" t="s">
        <v>1587</v>
      </c>
      <c r="E9796" t="s">
        <v>1587</v>
      </c>
      <c r="F9796" t="s">
        <v>264</v>
      </c>
      <c r="G9796" t="s">
        <v>29</v>
      </c>
      <c r="J9796" t="s">
        <v>21077</v>
      </c>
      <c r="K9796" t="str">
        <f ca="1">IF(ISNA(XLOOKUP(A9796,Customers!A:A,Customers!A:A)),"Invalid FK","Valid")</f>
        <v>Valid</v>
      </c>
      <c r="L9796" t="str">
        <f ca="1">IF(ISNA(XLOOKUP(B9796,Vendors!A:A,Vendors!A:A)),"Invalid FK","Valid")</f>
        <v>Valid</v>
      </c>
      <c r="M9796" t="str">
        <f ca="1">IF(ISNA(XLOOKUP(C9796,Headcount!C:C,Headcount!C:C)),"Invalid FK","Valid")</f>
        <v>Valid</v>
      </c>
    </row>
    <row r="9797" spans="1:13">
      <c r="A9797" t="s">
        <v>21078</v>
      </c>
      <c r="B9797" s="1">
        <v>44707</v>
      </c>
      <c r="C9797">
        <v>-52877.18</v>
      </c>
      <c r="D9797" t="s">
        <v>1478</v>
      </c>
      <c r="E9797" t="s">
        <v>7</v>
      </c>
      <c r="F9797" t="s">
        <v>268</v>
      </c>
      <c r="G9797" t="s">
        <v>13</v>
      </c>
      <c r="I9797" t="s">
        <v>215</v>
      </c>
      <c r="J9797" t="s">
        <v>21079</v>
      </c>
      <c r="K9797" t="str">
        <f ca="1">IF(ISNA(XLOOKUP(A9797,Customers!A:A,Customers!A:A)),"Invalid FK","Valid")</f>
        <v>Valid</v>
      </c>
      <c r="L9797" t="str">
        <f ca="1">IF(ISNA(XLOOKUP(B9797,Vendors!A:A,Vendors!A:A)),"Invalid FK","Valid")</f>
        <v>Valid</v>
      </c>
      <c r="M9797" t="str">
        <f ca="1">IF(ISNA(XLOOKUP(C9797,Headcount!C:C,Headcount!C:C)),"Invalid FK","Valid")</f>
        <v>Valid</v>
      </c>
    </row>
    <row r="9798" spans="1:13">
      <c r="A9798" t="s">
        <v>21080</v>
      </c>
      <c r="B9798" s="1">
        <v>45276</v>
      </c>
      <c r="C9798">
        <v>-33194.14</v>
      </c>
      <c r="D9798" t="s">
        <v>1478</v>
      </c>
      <c r="E9798" t="s">
        <v>7</v>
      </c>
      <c r="F9798" t="s">
        <v>271</v>
      </c>
      <c r="G9798" t="s">
        <v>29</v>
      </c>
      <c r="I9798" t="s">
        <v>23</v>
      </c>
      <c r="J9798" t="s">
        <v>21081</v>
      </c>
      <c r="K9798" t="str">
        <f ca="1">IF(ISNA(XLOOKUP(A9798,Customers!A:A,Customers!A:A)),"Invalid FK","Valid")</f>
        <v>Valid</v>
      </c>
      <c r="L9798" t="str">
        <f ca="1">IF(ISNA(XLOOKUP(B9798,Vendors!A:A,Vendors!A:A)),"Invalid FK","Valid")</f>
        <v>Valid</v>
      </c>
      <c r="M9798" t="str">
        <f ca="1">IF(ISNA(XLOOKUP(C9798,Headcount!C:C,Headcount!C:C)),"Invalid FK","Valid")</f>
        <v>Valid</v>
      </c>
    </row>
    <row r="9799" spans="1:13">
      <c r="A9799" t="s">
        <v>21082</v>
      </c>
      <c r="B9799" s="1">
        <v>45215</v>
      </c>
      <c r="C9799">
        <v>220899.89</v>
      </c>
      <c r="D9799" t="s">
        <v>1483</v>
      </c>
      <c r="E9799" t="s">
        <v>1487</v>
      </c>
      <c r="F9799" t="s">
        <v>268</v>
      </c>
      <c r="G9799" t="s">
        <v>17</v>
      </c>
      <c r="H9799" t="s">
        <v>698</v>
      </c>
      <c r="J9799" t="s">
        <v>21083</v>
      </c>
      <c r="K9799" t="str">
        <f ca="1">IF(ISNA(XLOOKUP(A9799,Customers!A:A,Customers!A:A)),"Invalid FK","Valid")</f>
        <v>Valid</v>
      </c>
      <c r="L9799" t="str">
        <f ca="1">IF(ISNA(XLOOKUP(B9799,Vendors!A:A,Vendors!A:A)),"Invalid FK","Valid")</f>
        <v>Valid</v>
      </c>
      <c r="M9799" t="str">
        <f ca="1">IF(ISNA(XLOOKUP(C9799,Headcount!C:C,Headcount!C:C)),"Invalid FK","Valid")</f>
        <v>Valid</v>
      </c>
    </row>
    <row r="9800" spans="1:13">
      <c r="A9800" t="s">
        <v>21084</v>
      </c>
      <c r="B9800" s="1">
        <v>45081</v>
      </c>
      <c r="C9800">
        <v>-40682.839999999997</v>
      </c>
      <c r="D9800" t="s">
        <v>1478</v>
      </c>
      <c r="E9800" t="s">
        <v>20</v>
      </c>
      <c r="F9800" t="s">
        <v>271</v>
      </c>
      <c r="G9800" t="s">
        <v>8</v>
      </c>
      <c r="I9800" t="s">
        <v>199</v>
      </c>
      <c r="J9800" t="s">
        <v>21085</v>
      </c>
      <c r="K9800" t="str">
        <f ca="1">IF(ISNA(XLOOKUP(A9800,Customers!A:A,Customers!A:A)),"Invalid FK","Valid")</f>
        <v>Valid</v>
      </c>
      <c r="L9800" t="str">
        <f ca="1">IF(ISNA(XLOOKUP(B9800,Vendors!A:A,Vendors!A:A)),"Invalid FK","Valid")</f>
        <v>Valid</v>
      </c>
      <c r="M9800" t="str">
        <f ca="1">IF(ISNA(XLOOKUP(C9800,Headcount!C:C,Headcount!C:C)),"Invalid FK","Valid")</f>
        <v>Valid</v>
      </c>
    </row>
    <row r="9801" spans="1:13">
      <c r="A9801" t="s">
        <v>21086</v>
      </c>
      <c r="B9801" s="1">
        <v>44721</v>
      </c>
      <c r="C9801">
        <v>-31443.59</v>
      </c>
      <c r="D9801" t="s">
        <v>1478</v>
      </c>
      <c r="E9801" t="s">
        <v>1534</v>
      </c>
      <c r="F9801" t="s">
        <v>271</v>
      </c>
      <c r="G9801" t="s">
        <v>8</v>
      </c>
      <c r="I9801" t="s">
        <v>49</v>
      </c>
      <c r="J9801" t="s">
        <v>21087</v>
      </c>
      <c r="K9801" t="str">
        <f ca="1">IF(ISNA(XLOOKUP(A9801,Customers!A:A,Customers!A:A)),"Invalid FK","Valid")</f>
        <v>Valid</v>
      </c>
      <c r="L9801" t="str">
        <f ca="1">IF(ISNA(XLOOKUP(B9801,Vendors!A:A,Vendors!A:A)),"Invalid FK","Valid")</f>
        <v>Valid</v>
      </c>
      <c r="M9801" t="str">
        <f ca="1">IF(ISNA(XLOOKUP(C9801,Headcount!C:C,Headcount!C:C)),"Invalid FK","Valid")</f>
        <v>Valid</v>
      </c>
    </row>
    <row r="9802" spans="1:13">
      <c r="A9802" t="s">
        <v>21088</v>
      </c>
      <c r="B9802" s="1">
        <v>45186</v>
      </c>
      <c r="C9802">
        <v>246957.88</v>
      </c>
      <c r="D9802" t="s">
        <v>1483</v>
      </c>
      <c r="E9802" t="s">
        <v>1499</v>
      </c>
      <c r="F9802" t="s">
        <v>271</v>
      </c>
      <c r="G9802" t="s">
        <v>13</v>
      </c>
      <c r="H9802" t="s">
        <v>842</v>
      </c>
      <c r="J9802" t="s">
        <v>21089</v>
      </c>
      <c r="K9802" t="str">
        <f ca="1">IF(ISNA(XLOOKUP(A9802,Customers!A:A,Customers!A:A)),"Invalid FK","Valid")</f>
        <v>Valid</v>
      </c>
      <c r="L9802" t="str">
        <f ca="1">IF(ISNA(XLOOKUP(B9802,Vendors!A:A,Vendors!A:A)),"Invalid FK","Valid")</f>
        <v>Valid</v>
      </c>
      <c r="M9802" t="str">
        <f ca="1">IF(ISNA(XLOOKUP(C9802,Headcount!C:C,Headcount!C:C)),"Invalid FK","Valid")</f>
        <v>Valid</v>
      </c>
    </row>
    <row r="9803" spans="1:13">
      <c r="A9803" t="s">
        <v>21090</v>
      </c>
      <c r="B9803" s="1">
        <v>45116</v>
      </c>
      <c r="C9803">
        <v>-69409.64</v>
      </c>
      <c r="D9803" t="s">
        <v>1478</v>
      </c>
      <c r="E9803" t="s">
        <v>1496</v>
      </c>
      <c r="F9803" t="s">
        <v>271</v>
      </c>
      <c r="G9803" t="s">
        <v>13</v>
      </c>
      <c r="I9803" t="s">
        <v>197</v>
      </c>
      <c r="J9803" t="s">
        <v>21091</v>
      </c>
      <c r="K9803" t="str">
        <f ca="1">IF(ISNA(XLOOKUP(A9803,Customers!A:A,Customers!A:A)),"Invalid FK","Valid")</f>
        <v>Valid</v>
      </c>
      <c r="L9803" t="str">
        <f ca="1">IF(ISNA(XLOOKUP(B9803,Vendors!A:A,Vendors!A:A)),"Invalid FK","Valid")</f>
        <v>Valid</v>
      </c>
      <c r="M9803" t="str">
        <f ca="1">IF(ISNA(XLOOKUP(C9803,Headcount!C:C,Headcount!C:C)),"Invalid FK","Valid")</f>
        <v>Valid</v>
      </c>
    </row>
    <row r="9804" spans="1:13">
      <c r="A9804" t="s">
        <v>21092</v>
      </c>
      <c r="B9804" s="1">
        <v>44850</v>
      </c>
      <c r="C9804">
        <v>134737.85999999999</v>
      </c>
      <c r="D9804" t="s">
        <v>1483</v>
      </c>
      <c r="E9804" t="s">
        <v>1499</v>
      </c>
      <c r="F9804" t="s">
        <v>271</v>
      </c>
      <c r="G9804" t="s">
        <v>13</v>
      </c>
      <c r="H9804" t="s">
        <v>1267</v>
      </c>
      <c r="J9804" t="s">
        <v>21093</v>
      </c>
      <c r="K9804" t="str">
        <f ca="1">IF(ISNA(XLOOKUP(A9804,Customers!A:A,Customers!A:A)),"Invalid FK","Valid")</f>
        <v>Valid</v>
      </c>
      <c r="L9804" t="str">
        <f ca="1">IF(ISNA(XLOOKUP(B9804,Vendors!A:A,Vendors!A:A)),"Invalid FK","Valid")</f>
        <v>Valid</v>
      </c>
      <c r="M9804" t="str">
        <f ca="1">IF(ISNA(XLOOKUP(C9804,Headcount!C:C,Headcount!C:C)),"Invalid FK","Valid")</f>
        <v>Valid</v>
      </c>
    </row>
    <row r="9805" spans="1:13">
      <c r="A9805" t="s">
        <v>21094</v>
      </c>
      <c r="B9805" s="1">
        <v>44655</v>
      </c>
      <c r="C9805">
        <v>-28531.34</v>
      </c>
      <c r="D9805" t="s">
        <v>1478</v>
      </c>
      <c r="E9805" t="s">
        <v>1534</v>
      </c>
      <c r="F9805" t="s">
        <v>271</v>
      </c>
      <c r="G9805" t="s">
        <v>8</v>
      </c>
      <c r="I9805" t="s">
        <v>209</v>
      </c>
      <c r="J9805" t="s">
        <v>21095</v>
      </c>
      <c r="K9805" t="str">
        <f ca="1">IF(ISNA(XLOOKUP(A9805,Customers!A:A,Customers!A:A)),"Invalid FK","Valid")</f>
        <v>Valid</v>
      </c>
      <c r="L9805" t="str">
        <f ca="1">IF(ISNA(XLOOKUP(B9805,Vendors!A:A,Vendors!A:A)),"Invalid FK","Valid")</f>
        <v>Valid</v>
      </c>
      <c r="M9805" t="str">
        <f ca="1">IF(ISNA(XLOOKUP(C9805,Headcount!C:C,Headcount!C:C)),"Invalid FK","Valid")</f>
        <v>Valid</v>
      </c>
    </row>
    <row r="9806" spans="1:13">
      <c r="A9806" t="s">
        <v>21096</v>
      </c>
      <c r="B9806" s="1">
        <v>45221</v>
      </c>
      <c r="C9806">
        <v>144430.43</v>
      </c>
      <c r="D9806" t="s">
        <v>1483</v>
      </c>
      <c r="E9806" t="s">
        <v>1484</v>
      </c>
      <c r="F9806" t="s">
        <v>268</v>
      </c>
      <c r="G9806" t="s">
        <v>13</v>
      </c>
      <c r="H9806" t="s">
        <v>1057</v>
      </c>
      <c r="J9806" t="s">
        <v>21097</v>
      </c>
      <c r="K9806" t="str">
        <f ca="1">IF(ISNA(XLOOKUP(A9806,Customers!A:A,Customers!A:A)),"Invalid FK","Valid")</f>
        <v>Valid</v>
      </c>
      <c r="L9806" t="str">
        <f ca="1">IF(ISNA(XLOOKUP(B9806,Vendors!A:A,Vendors!A:A)),"Invalid FK","Valid")</f>
        <v>Valid</v>
      </c>
      <c r="M9806" t="str">
        <f ca="1">IF(ISNA(XLOOKUP(C9806,Headcount!C:C,Headcount!C:C)),"Invalid FK","Valid")</f>
        <v>Valid</v>
      </c>
    </row>
    <row r="9807" spans="1:13">
      <c r="A9807" t="s">
        <v>21098</v>
      </c>
      <c r="B9807" s="1">
        <v>44668</v>
      </c>
      <c r="C9807">
        <v>-42373.61</v>
      </c>
      <c r="D9807" t="s">
        <v>1478</v>
      </c>
      <c r="E9807" t="s">
        <v>7</v>
      </c>
      <c r="F9807" t="s">
        <v>264</v>
      </c>
      <c r="G9807" t="s">
        <v>29</v>
      </c>
      <c r="I9807" t="s">
        <v>93</v>
      </c>
      <c r="J9807" t="s">
        <v>21099</v>
      </c>
      <c r="K9807" t="str">
        <f ca="1">IF(ISNA(XLOOKUP(A9807,Customers!A:A,Customers!A:A)),"Invalid FK","Valid")</f>
        <v>Valid</v>
      </c>
      <c r="L9807" t="str">
        <f ca="1">IF(ISNA(XLOOKUP(B9807,Vendors!A:A,Vendors!A:A)),"Invalid FK","Valid")</f>
        <v>Valid</v>
      </c>
      <c r="M9807" t="str">
        <f ca="1">IF(ISNA(XLOOKUP(C9807,Headcount!C:C,Headcount!C:C)),"Invalid FK","Valid")</f>
        <v>Valid</v>
      </c>
    </row>
    <row r="9808" spans="1:13">
      <c r="A9808" t="s">
        <v>21100</v>
      </c>
      <c r="B9808" s="1">
        <v>44617</v>
      </c>
      <c r="C9808">
        <v>-38380.14</v>
      </c>
      <c r="D9808" t="s">
        <v>1478</v>
      </c>
      <c r="E9808" t="s">
        <v>1509</v>
      </c>
      <c r="F9808" t="s">
        <v>264</v>
      </c>
      <c r="G9808" t="s">
        <v>29</v>
      </c>
      <c r="I9808" t="s">
        <v>105</v>
      </c>
      <c r="J9808" t="s">
        <v>21101</v>
      </c>
      <c r="K9808" t="str">
        <f ca="1">IF(ISNA(XLOOKUP(A9808,Customers!A:A,Customers!A:A)),"Invalid FK","Valid")</f>
        <v>Valid</v>
      </c>
      <c r="L9808" t="str">
        <f ca="1">IF(ISNA(XLOOKUP(B9808,Vendors!A:A,Vendors!A:A)),"Invalid FK","Valid")</f>
        <v>Valid</v>
      </c>
      <c r="M9808" t="str">
        <f ca="1">IF(ISNA(XLOOKUP(C9808,Headcount!C:C,Headcount!C:C)),"Invalid FK","Valid")</f>
        <v>Valid</v>
      </c>
    </row>
    <row r="9809" spans="1:13">
      <c r="A9809" t="s">
        <v>21102</v>
      </c>
      <c r="B9809" s="1">
        <v>44885</v>
      </c>
      <c r="C9809">
        <v>-43889.4</v>
      </c>
      <c r="D9809" t="s">
        <v>1478</v>
      </c>
      <c r="E9809" t="s">
        <v>1534</v>
      </c>
      <c r="F9809" t="s">
        <v>264</v>
      </c>
      <c r="G9809" t="s">
        <v>8</v>
      </c>
      <c r="I9809" t="s">
        <v>57</v>
      </c>
      <c r="J9809" t="s">
        <v>21103</v>
      </c>
      <c r="K9809" t="str">
        <f ca="1">IF(ISNA(XLOOKUP(A9809,Customers!A:A,Customers!A:A)),"Invalid FK","Valid")</f>
        <v>Valid</v>
      </c>
      <c r="L9809" t="str">
        <f ca="1">IF(ISNA(XLOOKUP(B9809,Vendors!A:A,Vendors!A:A)),"Invalid FK","Valid")</f>
        <v>Valid</v>
      </c>
      <c r="M9809" t="str">
        <f ca="1">IF(ISNA(XLOOKUP(C9809,Headcount!C:C,Headcount!C:C)),"Invalid FK","Valid")</f>
        <v>Valid</v>
      </c>
    </row>
    <row r="9810" spans="1:13">
      <c r="A9810" t="s">
        <v>21104</v>
      </c>
      <c r="B9810" s="1">
        <v>45287</v>
      </c>
      <c r="C9810">
        <v>-31076.080000000002</v>
      </c>
      <c r="D9810" t="s">
        <v>1478</v>
      </c>
      <c r="E9810" t="s">
        <v>20</v>
      </c>
      <c r="F9810" t="s">
        <v>264</v>
      </c>
      <c r="G9810" t="s">
        <v>17</v>
      </c>
      <c r="I9810" t="s">
        <v>113</v>
      </c>
      <c r="J9810" t="s">
        <v>21105</v>
      </c>
      <c r="K9810" t="str">
        <f ca="1">IF(ISNA(XLOOKUP(A9810,Customers!A:A,Customers!A:A)),"Invalid FK","Valid")</f>
        <v>Valid</v>
      </c>
      <c r="L9810" t="str">
        <f ca="1">IF(ISNA(XLOOKUP(B9810,Vendors!A:A,Vendors!A:A)),"Invalid FK","Valid")</f>
        <v>Valid</v>
      </c>
      <c r="M9810" t="str">
        <f ca="1">IF(ISNA(XLOOKUP(C9810,Headcount!C:C,Headcount!C:C)),"Invalid FK","Valid")</f>
        <v>Valid</v>
      </c>
    </row>
    <row r="9811" spans="1:13">
      <c r="A9811" t="s">
        <v>21106</v>
      </c>
      <c r="B9811" s="1">
        <v>44995</v>
      </c>
      <c r="C9811">
        <v>18178.89</v>
      </c>
      <c r="D9811" t="s">
        <v>1587</v>
      </c>
      <c r="E9811" t="s">
        <v>1587</v>
      </c>
      <c r="F9811" t="s">
        <v>271</v>
      </c>
      <c r="G9811" t="s">
        <v>13</v>
      </c>
      <c r="J9811" t="s">
        <v>21107</v>
      </c>
      <c r="K9811" t="str">
        <f ca="1">IF(ISNA(XLOOKUP(A9811,Customers!A:A,Customers!A:A)),"Invalid FK","Valid")</f>
        <v>Valid</v>
      </c>
      <c r="L9811" t="str">
        <f ca="1">IF(ISNA(XLOOKUP(B9811,Vendors!A:A,Vendors!A:A)),"Invalid FK","Valid")</f>
        <v>Valid</v>
      </c>
      <c r="M9811" t="str">
        <f ca="1">IF(ISNA(XLOOKUP(C9811,Headcount!C:C,Headcount!C:C)),"Invalid FK","Valid")</f>
        <v>Valid</v>
      </c>
    </row>
    <row r="9812" spans="1:13">
      <c r="A9812" t="s">
        <v>21108</v>
      </c>
      <c r="B9812" s="1">
        <v>45255</v>
      </c>
      <c r="C9812">
        <v>12848.28</v>
      </c>
      <c r="D9812" t="s">
        <v>1924</v>
      </c>
      <c r="E9812" t="s">
        <v>1924</v>
      </c>
      <c r="F9812" t="s">
        <v>268</v>
      </c>
      <c r="G9812" t="s">
        <v>17</v>
      </c>
      <c r="J9812" t="s">
        <v>21109</v>
      </c>
      <c r="K9812" t="str">
        <f ca="1">IF(ISNA(XLOOKUP(A9812,Customers!A:A,Customers!A:A)),"Invalid FK","Valid")</f>
        <v>Valid</v>
      </c>
      <c r="L9812" t="str">
        <f ca="1">IF(ISNA(XLOOKUP(B9812,Vendors!A:A,Vendors!A:A)),"Invalid FK","Valid")</f>
        <v>Valid</v>
      </c>
      <c r="M9812" t="str">
        <f ca="1">IF(ISNA(XLOOKUP(C9812,Headcount!C:C,Headcount!C:C)),"Invalid FK","Valid")</f>
        <v>Valid</v>
      </c>
    </row>
    <row r="9813" spans="1:13">
      <c r="A9813" t="s">
        <v>21110</v>
      </c>
      <c r="B9813" s="1">
        <v>45074</v>
      </c>
      <c r="C9813">
        <v>236318.29</v>
      </c>
      <c r="D9813" t="s">
        <v>1483</v>
      </c>
      <c r="E9813" t="s">
        <v>1487</v>
      </c>
      <c r="F9813" t="s">
        <v>271</v>
      </c>
      <c r="G9813" t="s">
        <v>8</v>
      </c>
      <c r="H9813" t="s">
        <v>1359</v>
      </c>
      <c r="J9813" t="s">
        <v>21111</v>
      </c>
      <c r="K9813" t="str">
        <f ca="1">IF(ISNA(XLOOKUP(A9813,Customers!A:A,Customers!A:A)),"Invalid FK","Valid")</f>
        <v>Valid</v>
      </c>
      <c r="L9813" t="str">
        <f ca="1">IF(ISNA(XLOOKUP(B9813,Vendors!A:A,Vendors!A:A)),"Invalid FK","Valid")</f>
        <v>Valid</v>
      </c>
      <c r="M9813" t="str">
        <f ca="1">IF(ISNA(XLOOKUP(C9813,Headcount!C:C,Headcount!C:C)),"Invalid FK","Valid")</f>
        <v>Valid</v>
      </c>
    </row>
    <row r="9814" spans="1:13">
      <c r="A9814" t="s">
        <v>21112</v>
      </c>
      <c r="B9814" s="1">
        <v>44634</v>
      </c>
      <c r="C9814">
        <v>20526.87</v>
      </c>
      <c r="D9814" t="s">
        <v>1504</v>
      </c>
      <c r="E9814" t="s">
        <v>1504</v>
      </c>
      <c r="F9814" t="s">
        <v>271</v>
      </c>
      <c r="G9814" t="s">
        <v>13</v>
      </c>
      <c r="J9814" t="s">
        <v>21113</v>
      </c>
      <c r="K9814" t="str">
        <f ca="1">IF(ISNA(XLOOKUP(A9814,Customers!A:A,Customers!A:A)),"Invalid FK","Valid")</f>
        <v>Valid</v>
      </c>
      <c r="L9814" t="str">
        <f ca="1">IF(ISNA(XLOOKUP(B9814,Vendors!A:A,Vendors!A:A)),"Invalid FK","Valid")</f>
        <v>Valid</v>
      </c>
      <c r="M9814" t="str">
        <f ca="1">IF(ISNA(XLOOKUP(C9814,Headcount!C:C,Headcount!C:C)),"Invalid FK","Valid")</f>
        <v>Valid</v>
      </c>
    </row>
    <row r="9815" spans="1:13">
      <c r="A9815" t="s">
        <v>21114</v>
      </c>
      <c r="B9815" s="1">
        <v>44931</v>
      </c>
      <c r="C9815">
        <v>211240.28</v>
      </c>
      <c r="D9815" t="s">
        <v>1483</v>
      </c>
      <c r="E9815" t="s">
        <v>1487</v>
      </c>
      <c r="F9815" t="s">
        <v>271</v>
      </c>
      <c r="G9815" t="s">
        <v>8</v>
      </c>
      <c r="H9815" t="s">
        <v>942</v>
      </c>
      <c r="J9815" t="s">
        <v>21115</v>
      </c>
      <c r="K9815" t="str">
        <f ca="1">IF(ISNA(XLOOKUP(A9815,Customers!A:A,Customers!A:A)),"Invalid FK","Valid")</f>
        <v>Valid</v>
      </c>
      <c r="L9815" t="str">
        <f ca="1">IF(ISNA(XLOOKUP(B9815,Vendors!A:A,Vendors!A:A)),"Invalid FK","Valid")</f>
        <v>Valid</v>
      </c>
      <c r="M9815" t="str">
        <f ca="1">IF(ISNA(XLOOKUP(C9815,Headcount!C:C,Headcount!C:C)),"Invalid FK","Valid")</f>
        <v>Valid</v>
      </c>
    </row>
    <row r="9816" spans="1:13">
      <c r="A9816" t="s">
        <v>21116</v>
      </c>
      <c r="B9816" s="1">
        <v>45126</v>
      </c>
      <c r="C9816">
        <v>153912.21</v>
      </c>
      <c r="D9816" t="s">
        <v>1483</v>
      </c>
      <c r="E9816" t="s">
        <v>1487</v>
      </c>
      <c r="F9816" t="s">
        <v>268</v>
      </c>
      <c r="G9816" t="s">
        <v>29</v>
      </c>
      <c r="H9816" t="s">
        <v>934</v>
      </c>
      <c r="J9816" t="s">
        <v>21117</v>
      </c>
      <c r="K9816" t="str">
        <f ca="1">IF(ISNA(XLOOKUP(A9816,Customers!A:A,Customers!A:A)),"Invalid FK","Valid")</f>
        <v>Valid</v>
      </c>
      <c r="L9816" t="str">
        <f ca="1">IF(ISNA(XLOOKUP(B9816,Vendors!A:A,Vendors!A:A)),"Invalid FK","Valid")</f>
        <v>Valid</v>
      </c>
      <c r="M9816" t="str">
        <f ca="1">IF(ISNA(XLOOKUP(C9816,Headcount!C:C,Headcount!C:C)),"Invalid FK","Valid")</f>
        <v>Valid</v>
      </c>
    </row>
    <row r="9817" spans="1:13">
      <c r="A9817" t="s">
        <v>21118</v>
      </c>
      <c r="B9817" s="1">
        <v>44678</v>
      </c>
      <c r="C9817">
        <v>234950.06</v>
      </c>
      <c r="D9817" t="s">
        <v>1483</v>
      </c>
      <c r="E9817" t="s">
        <v>1499</v>
      </c>
      <c r="F9817" t="s">
        <v>264</v>
      </c>
      <c r="G9817" t="s">
        <v>29</v>
      </c>
      <c r="H9817" t="s">
        <v>1247</v>
      </c>
      <c r="J9817" t="s">
        <v>21119</v>
      </c>
      <c r="K9817" t="str">
        <f ca="1">IF(ISNA(XLOOKUP(A9817,Customers!A:A,Customers!A:A)),"Invalid FK","Valid")</f>
        <v>Valid</v>
      </c>
      <c r="L9817" t="str">
        <f ca="1">IF(ISNA(XLOOKUP(B9817,Vendors!A:A,Vendors!A:A)),"Invalid FK","Valid")</f>
        <v>Valid</v>
      </c>
      <c r="M9817" t="str">
        <f ca="1">IF(ISNA(XLOOKUP(C9817,Headcount!C:C,Headcount!C:C)),"Invalid FK","Valid")</f>
        <v>Valid</v>
      </c>
    </row>
    <row r="9818" spans="1:13">
      <c r="A9818" t="s">
        <v>21120</v>
      </c>
      <c r="B9818" s="1">
        <v>44763</v>
      </c>
      <c r="C9818">
        <v>-45530.07</v>
      </c>
      <c r="D9818" t="s">
        <v>1478</v>
      </c>
      <c r="E9818" t="s">
        <v>1496</v>
      </c>
      <c r="F9818" t="s">
        <v>264</v>
      </c>
      <c r="G9818" t="s">
        <v>17</v>
      </c>
      <c r="I9818" t="s">
        <v>151</v>
      </c>
      <c r="J9818" t="s">
        <v>21121</v>
      </c>
      <c r="K9818" t="str">
        <f ca="1">IF(ISNA(XLOOKUP(A9818,Customers!A:A,Customers!A:A)),"Invalid FK","Valid")</f>
        <v>Valid</v>
      </c>
      <c r="L9818" t="str">
        <f ca="1">IF(ISNA(XLOOKUP(B9818,Vendors!A:A,Vendors!A:A)),"Invalid FK","Valid")</f>
        <v>Valid</v>
      </c>
      <c r="M9818" t="str">
        <f ca="1">IF(ISNA(XLOOKUP(C9818,Headcount!C:C,Headcount!C:C)),"Invalid FK","Valid")</f>
        <v>Valid</v>
      </c>
    </row>
    <row r="9819" spans="1:13">
      <c r="A9819" t="s">
        <v>21122</v>
      </c>
      <c r="B9819" s="1">
        <v>45138</v>
      </c>
      <c r="C9819">
        <v>136095.04000000001</v>
      </c>
      <c r="D9819" t="s">
        <v>1483</v>
      </c>
      <c r="E9819" t="s">
        <v>1499</v>
      </c>
      <c r="F9819" t="s">
        <v>271</v>
      </c>
      <c r="G9819" t="s">
        <v>13</v>
      </c>
      <c r="H9819" t="s">
        <v>1183</v>
      </c>
      <c r="J9819" t="s">
        <v>21123</v>
      </c>
      <c r="K9819" t="str">
        <f ca="1">IF(ISNA(XLOOKUP(A9819,Customers!A:A,Customers!A:A)),"Invalid FK","Valid")</f>
        <v>Valid</v>
      </c>
      <c r="L9819" t="str">
        <f ca="1">IF(ISNA(XLOOKUP(B9819,Vendors!A:A,Vendors!A:A)),"Invalid FK","Valid")</f>
        <v>Valid</v>
      </c>
      <c r="M9819" t="str">
        <f ca="1">IF(ISNA(XLOOKUP(C9819,Headcount!C:C,Headcount!C:C)),"Invalid FK","Valid")</f>
        <v>Valid</v>
      </c>
    </row>
    <row r="9820" spans="1:13">
      <c r="A9820" t="s">
        <v>21124</v>
      </c>
      <c r="B9820" s="1">
        <v>44778</v>
      </c>
      <c r="C9820">
        <v>-65176.92</v>
      </c>
      <c r="D9820" t="s">
        <v>1478</v>
      </c>
      <c r="E9820" t="s">
        <v>1496</v>
      </c>
      <c r="F9820" t="s">
        <v>264</v>
      </c>
      <c r="G9820" t="s">
        <v>13</v>
      </c>
      <c r="I9820" t="s">
        <v>199</v>
      </c>
      <c r="J9820" t="s">
        <v>21125</v>
      </c>
      <c r="K9820" t="str">
        <f ca="1">IF(ISNA(XLOOKUP(A9820,Customers!A:A,Customers!A:A)),"Invalid FK","Valid")</f>
        <v>Valid</v>
      </c>
      <c r="L9820" t="str">
        <f ca="1">IF(ISNA(XLOOKUP(B9820,Vendors!A:A,Vendors!A:A)),"Invalid FK","Valid")</f>
        <v>Valid</v>
      </c>
      <c r="M9820" t="str">
        <f ca="1">IF(ISNA(XLOOKUP(C9820,Headcount!C:C,Headcount!C:C)),"Invalid FK","Valid")</f>
        <v>Valid</v>
      </c>
    </row>
    <row r="9821" spans="1:13">
      <c r="A9821" t="s">
        <v>21126</v>
      </c>
      <c r="B9821" s="1">
        <v>44755</v>
      </c>
      <c r="C9821">
        <v>-67376.740000000005</v>
      </c>
      <c r="D9821" t="s">
        <v>1478</v>
      </c>
      <c r="E9821" t="s">
        <v>7</v>
      </c>
      <c r="F9821" t="s">
        <v>264</v>
      </c>
      <c r="G9821" t="s">
        <v>8</v>
      </c>
      <c r="I9821" t="s">
        <v>238</v>
      </c>
      <c r="J9821" t="s">
        <v>21127</v>
      </c>
      <c r="K9821" t="str">
        <f ca="1">IF(ISNA(XLOOKUP(A9821,Customers!A:A,Customers!A:A)),"Invalid FK","Valid")</f>
        <v>Valid</v>
      </c>
      <c r="L9821" t="str">
        <f ca="1">IF(ISNA(XLOOKUP(B9821,Vendors!A:A,Vendors!A:A)),"Invalid FK","Valid")</f>
        <v>Valid</v>
      </c>
      <c r="M9821" t="str">
        <f ca="1">IF(ISNA(XLOOKUP(C9821,Headcount!C:C,Headcount!C:C)),"Invalid FK","Valid")</f>
        <v>Valid</v>
      </c>
    </row>
    <row r="9822" spans="1:13">
      <c r="A9822" t="s">
        <v>21128</v>
      </c>
      <c r="B9822" s="1">
        <v>45199</v>
      </c>
      <c r="C9822">
        <v>195418.02</v>
      </c>
      <c r="D9822" t="s">
        <v>1483</v>
      </c>
      <c r="E9822" t="s">
        <v>1487</v>
      </c>
      <c r="F9822" t="s">
        <v>271</v>
      </c>
      <c r="G9822" t="s">
        <v>29</v>
      </c>
      <c r="H9822" t="s">
        <v>872</v>
      </c>
      <c r="J9822" t="s">
        <v>21129</v>
      </c>
      <c r="K9822" t="str">
        <f ca="1">IF(ISNA(XLOOKUP(A9822,Customers!A:A,Customers!A:A)),"Invalid FK","Valid")</f>
        <v>Valid</v>
      </c>
      <c r="L9822" t="str">
        <f ca="1">IF(ISNA(XLOOKUP(B9822,Vendors!A:A,Vendors!A:A)),"Invalid FK","Valid")</f>
        <v>Valid</v>
      </c>
      <c r="M9822" t="str">
        <f ca="1">IF(ISNA(XLOOKUP(C9822,Headcount!C:C,Headcount!C:C)),"Invalid FK","Valid")</f>
        <v>Valid</v>
      </c>
    </row>
    <row r="9823" spans="1:13">
      <c r="A9823" t="s">
        <v>21130</v>
      </c>
      <c r="B9823" s="1">
        <v>44694</v>
      </c>
      <c r="C9823">
        <v>180794.25</v>
      </c>
      <c r="D9823" t="s">
        <v>1483</v>
      </c>
      <c r="E9823" t="s">
        <v>1487</v>
      </c>
      <c r="F9823" t="s">
        <v>264</v>
      </c>
      <c r="G9823" t="s">
        <v>29</v>
      </c>
      <c r="H9823" t="s">
        <v>971</v>
      </c>
      <c r="J9823" t="s">
        <v>21131</v>
      </c>
      <c r="K9823" t="str">
        <f ca="1">IF(ISNA(XLOOKUP(A9823,Customers!A:A,Customers!A:A)),"Invalid FK","Valid")</f>
        <v>Valid</v>
      </c>
      <c r="L9823" t="str">
        <f ca="1">IF(ISNA(XLOOKUP(B9823,Vendors!A:A,Vendors!A:A)),"Invalid FK","Valid")</f>
        <v>Valid</v>
      </c>
      <c r="M9823" t="str">
        <f ca="1">IF(ISNA(XLOOKUP(C9823,Headcount!C:C,Headcount!C:C)),"Invalid FK","Valid")</f>
        <v>Valid</v>
      </c>
    </row>
    <row r="9824" spans="1:13">
      <c r="A9824" t="s">
        <v>21132</v>
      </c>
      <c r="B9824" s="1">
        <v>45274</v>
      </c>
      <c r="C9824">
        <v>151899.64000000001</v>
      </c>
      <c r="D9824" t="s">
        <v>1483</v>
      </c>
      <c r="E9824" t="s">
        <v>1487</v>
      </c>
      <c r="F9824" t="s">
        <v>268</v>
      </c>
      <c r="G9824" t="s">
        <v>29</v>
      </c>
      <c r="H9824" t="s">
        <v>947</v>
      </c>
      <c r="J9824" t="s">
        <v>21133</v>
      </c>
      <c r="K9824" t="str">
        <f ca="1">IF(ISNA(XLOOKUP(A9824,Customers!A:A,Customers!A:A)),"Invalid FK","Valid")</f>
        <v>Valid</v>
      </c>
      <c r="L9824" t="str">
        <f ca="1">IF(ISNA(XLOOKUP(B9824,Vendors!A:A,Vendors!A:A)),"Invalid FK","Valid")</f>
        <v>Valid</v>
      </c>
      <c r="M9824" t="str">
        <f ca="1">IF(ISNA(XLOOKUP(C9824,Headcount!C:C,Headcount!C:C)),"Invalid FK","Valid")</f>
        <v>Valid</v>
      </c>
    </row>
    <row r="9825" spans="1:13">
      <c r="A9825" t="s">
        <v>21134</v>
      </c>
      <c r="B9825" s="1">
        <v>45171</v>
      </c>
      <c r="C9825">
        <v>-33563.699999999997</v>
      </c>
      <c r="D9825" t="s">
        <v>1478</v>
      </c>
      <c r="E9825" t="s">
        <v>1496</v>
      </c>
      <c r="F9825" t="s">
        <v>264</v>
      </c>
      <c r="G9825" t="s">
        <v>29</v>
      </c>
      <c r="I9825" t="s">
        <v>61</v>
      </c>
      <c r="J9825" t="s">
        <v>21135</v>
      </c>
      <c r="K9825" t="str">
        <f ca="1">IF(ISNA(XLOOKUP(A9825,Customers!A:A,Customers!A:A)),"Invalid FK","Valid")</f>
        <v>Valid</v>
      </c>
      <c r="L9825" t="str">
        <f ca="1">IF(ISNA(XLOOKUP(B9825,Vendors!A:A,Vendors!A:A)),"Invalid FK","Valid")</f>
        <v>Valid</v>
      </c>
      <c r="M9825" t="str">
        <f ca="1">IF(ISNA(XLOOKUP(C9825,Headcount!C:C,Headcount!C:C)),"Invalid FK","Valid")</f>
        <v>Valid</v>
      </c>
    </row>
    <row r="9826" spans="1:13">
      <c r="A9826" t="s">
        <v>21136</v>
      </c>
      <c r="B9826" s="1">
        <v>44941</v>
      </c>
      <c r="C9826">
        <v>186531.75</v>
      </c>
      <c r="D9826" t="s">
        <v>1483</v>
      </c>
      <c r="E9826" t="s">
        <v>1484</v>
      </c>
      <c r="F9826" t="s">
        <v>268</v>
      </c>
      <c r="G9826" t="s">
        <v>13</v>
      </c>
      <c r="H9826" t="s">
        <v>812</v>
      </c>
      <c r="J9826" t="s">
        <v>21137</v>
      </c>
      <c r="K9826" t="str">
        <f ca="1">IF(ISNA(XLOOKUP(A9826,Customers!A:A,Customers!A:A)),"Invalid FK","Valid")</f>
        <v>Valid</v>
      </c>
      <c r="L9826" t="str">
        <f ca="1">IF(ISNA(XLOOKUP(B9826,Vendors!A:A,Vendors!A:A)),"Invalid FK","Valid")</f>
        <v>Valid</v>
      </c>
      <c r="M9826" t="str">
        <f ca="1">IF(ISNA(XLOOKUP(C9826,Headcount!C:C,Headcount!C:C)),"Invalid FK","Valid")</f>
        <v>Valid</v>
      </c>
    </row>
    <row r="9827" spans="1:13">
      <c r="A9827" t="s">
        <v>21138</v>
      </c>
      <c r="B9827" s="1">
        <v>44581</v>
      </c>
      <c r="C9827">
        <v>25735.15</v>
      </c>
      <c r="D9827" t="s">
        <v>1587</v>
      </c>
      <c r="E9827" t="s">
        <v>1587</v>
      </c>
      <c r="F9827" t="s">
        <v>264</v>
      </c>
      <c r="G9827" t="s">
        <v>13</v>
      </c>
      <c r="J9827" t="s">
        <v>21139</v>
      </c>
      <c r="K9827" t="str">
        <f ca="1">IF(ISNA(XLOOKUP(A9827,Customers!A:A,Customers!A:A)),"Invalid FK","Valid")</f>
        <v>Valid</v>
      </c>
      <c r="L9827" t="str">
        <f ca="1">IF(ISNA(XLOOKUP(B9827,Vendors!A:A,Vendors!A:A)),"Invalid FK","Valid")</f>
        <v>Valid</v>
      </c>
      <c r="M9827" t="str">
        <f ca="1">IF(ISNA(XLOOKUP(C9827,Headcount!C:C,Headcount!C:C)),"Invalid FK","Valid")</f>
        <v>Valid</v>
      </c>
    </row>
    <row r="9828" spans="1:13">
      <c r="A9828" t="s">
        <v>21140</v>
      </c>
      <c r="B9828" s="1">
        <v>44834</v>
      </c>
      <c r="C9828">
        <v>93425.77</v>
      </c>
      <c r="D9828" t="s">
        <v>1483</v>
      </c>
      <c r="E9828" t="s">
        <v>1484</v>
      </c>
      <c r="F9828" t="s">
        <v>271</v>
      </c>
      <c r="G9828" t="s">
        <v>8</v>
      </c>
      <c r="H9828" t="s">
        <v>884</v>
      </c>
      <c r="J9828" t="s">
        <v>21141</v>
      </c>
      <c r="K9828" t="str">
        <f ca="1">IF(ISNA(XLOOKUP(A9828,Customers!A:A,Customers!A:A)),"Invalid FK","Valid")</f>
        <v>Valid</v>
      </c>
      <c r="L9828" t="str">
        <f ca="1">IF(ISNA(XLOOKUP(B9828,Vendors!A:A,Vendors!A:A)),"Invalid FK","Valid")</f>
        <v>Valid</v>
      </c>
      <c r="M9828" t="str">
        <f ca="1">IF(ISNA(XLOOKUP(C9828,Headcount!C:C,Headcount!C:C)),"Invalid FK","Valid")</f>
        <v>Valid</v>
      </c>
    </row>
    <row r="9829" spans="1:13">
      <c r="A9829" t="s">
        <v>21142</v>
      </c>
      <c r="B9829" s="1">
        <v>45019</v>
      </c>
      <c r="C9829">
        <v>85361.73</v>
      </c>
      <c r="D9829" t="s">
        <v>1483</v>
      </c>
      <c r="E9829" t="s">
        <v>1484</v>
      </c>
      <c r="F9829" t="s">
        <v>271</v>
      </c>
      <c r="G9829" t="s">
        <v>13</v>
      </c>
      <c r="H9829" t="s">
        <v>977</v>
      </c>
      <c r="J9829" t="s">
        <v>21143</v>
      </c>
      <c r="K9829" t="str">
        <f ca="1">IF(ISNA(XLOOKUP(A9829,Customers!A:A,Customers!A:A)),"Invalid FK","Valid")</f>
        <v>Valid</v>
      </c>
      <c r="L9829" t="str">
        <f ca="1">IF(ISNA(XLOOKUP(B9829,Vendors!A:A,Vendors!A:A)),"Invalid FK","Valid")</f>
        <v>Valid</v>
      </c>
      <c r="M9829" t="str">
        <f ca="1">IF(ISNA(XLOOKUP(C9829,Headcount!C:C,Headcount!C:C)),"Invalid FK","Valid")</f>
        <v>Valid</v>
      </c>
    </row>
    <row r="9830" spans="1:13">
      <c r="A9830" t="s">
        <v>21144</v>
      </c>
      <c r="B9830" s="1">
        <v>44630</v>
      </c>
      <c r="C9830">
        <v>188224.43</v>
      </c>
      <c r="D9830" t="s">
        <v>1483</v>
      </c>
      <c r="E9830" t="s">
        <v>1487</v>
      </c>
      <c r="F9830" t="s">
        <v>264</v>
      </c>
      <c r="G9830" t="s">
        <v>29</v>
      </c>
      <c r="H9830" t="s">
        <v>700</v>
      </c>
      <c r="J9830" t="s">
        <v>21145</v>
      </c>
      <c r="K9830" t="str">
        <f ca="1">IF(ISNA(XLOOKUP(A9830,Customers!A:A,Customers!A:A)),"Invalid FK","Valid")</f>
        <v>Valid</v>
      </c>
      <c r="L9830" t="str">
        <f ca="1">IF(ISNA(XLOOKUP(B9830,Vendors!A:A,Vendors!A:A)),"Invalid FK","Valid")</f>
        <v>Valid</v>
      </c>
      <c r="M9830" t="str">
        <f ca="1">IF(ISNA(XLOOKUP(C9830,Headcount!C:C,Headcount!C:C)),"Invalid FK","Valid")</f>
        <v>Valid</v>
      </c>
    </row>
    <row r="9831" spans="1:13">
      <c r="A9831" t="s">
        <v>21146</v>
      </c>
      <c r="B9831" s="1">
        <v>44838</v>
      </c>
      <c r="C9831">
        <v>205175.54</v>
      </c>
      <c r="D9831" t="s">
        <v>1483</v>
      </c>
      <c r="E9831" t="s">
        <v>1487</v>
      </c>
      <c r="F9831" t="s">
        <v>268</v>
      </c>
      <c r="G9831" t="s">
        <v>17</v>
      </c>
      <c r="H9831" t="s">
        <v>722</v>
      </c>
      <c r="J9831" t="s">
        <v>21147</v>
      </c>
      <c r="K9831" t="str">
        <f ca="1">IF(ISNA(XLOOKUP(A9831,Customers!A:A,Customers!A:A)),"Invalid FK","Valid")</f>
        <v>Valid</v>
      </c>
      <c r="L9831" t="str">
        <f ca="1">IF(ISNA(XLOOKUP(B9831,Vendors!A:A,Vendors!A:A)),"Invalid FK","Valid")</f>
        <v>Valid</v>
      </c>
      <c r="M9831" t="str">
        <f ca="1">IF(ISNA(XLOOKUP(C9831,Headcount!C:C,Headcount!C:C)),"Invalid FK","Valid")</f>
        <v>Valid</v>
      </c>
    </row>
    <row r="9832" spans="1:13">
      <c r="A9832" t="s">
        <v>21148</v>
      </c>
      <c r="B9832" s="1">
        <v>45099</v>
      </c>
      <c r="C9832">
        <v>21723.52</v>
      </c>
      <c r="D9832" t="s">
        <v>1504</v>
      </c>
      <c r="E9832" t="s">
        <v>1504</v>
      </c>
      <c r="F9832" t="s">
        <v>264</v>
      </c>
      <c r="G9832" t="s">
        <v>29</v>
      </c>
      <c r="J9832" t="s">
        <v>21149</v>
      </c>
      <c r="K9832" t="str">
        <f ca="1">IF(ISNA(XLOOKUP(A9832,Customers!A:A,Customers!A:A)),"Invalid FK","Valid")</f>
        <v>Valid</v>
      </c>
      <c r="L9832" t="str">
        <f ca="1">IF(ISNA(XLOOKUP(B9832,Vendors!A:A,Vendors!A:A)),"Invalid FK","Valid")</f>
        <v>Valid</v>
      </c>
      <c r="M9832" t="str">
        <f ca="1">IF(ISNA(XLOOKUP(C9832,Headcount!C:C,Headcount!C:C)),"Invalid FK","Valid")</f>
        <v>Valid</v>
      </c>
    </row>
    <row r="9833" spans="1:13">
      <c r="A9833" t="s">
        <v>21150</v>
      </c>
      <c r="B9833" s="1">
        <v>45142</v>
      </c>
      <c r="C9833">
        <v>163818.54</v>
      </c>
      <c r="D9833" t="s">
        <v>1483</v>
      </c>
      <c r="E9833" t="s">
        <v>1487</v>
      </c>
      <c r="F9833" t="s">
        <v>268</v>
      </c>
      <c r="G9833" t="s">
        <v>17</v>
      </c>
      <c r="H9833" t="s">
        <v>696</v>
      </c>
      <c r="J9833" t="s">
        <v>21151</v>
      </c>
      <c r="K9833" t="str">
        <f ca="1">IF(ISNA(XLOOKUP(A9833,Customers!A:A,Customers!A:A)),"Invalid FK","Valid")</f>
        <v>Valid</v>
      </c>
      <c r="L9833" t="str">
        <f ca="1">IF(ISNA(XLOOKUP(B9833,Vendors!A:A,Vendors!A:A)),"Invalid FK","Valid")</f>
        <v>Valid</v>
      </c>
      <c r="M9833" t="str">
        <f ca="1">IF(ISNA(XLOOKUP(C9833,Headcount!C:C,Headcount!C:C)),"Invalid FK","Valid")</f>
        <v>Valid</v>
      </c>
    </row>
    <row r="9834" spans="1:13">
      <c r="A9834" t="s">
        <v>21152</v>
      </c>
      <c r="B9834" s="1">
        <v>44599</v>
      </c>
      <c r="C9834">
        <v>-24895.75</v>
      </c>
      <c r="D9834" t="s">
        <v>1478</v>
      </c>
      <c r="E9834" t="s">
        <v>20</v>
      </c>
      <c r="F9834" t="s">
        <v>271</v>
      </c>
      <c r="G9834" t="s">
        <v>13</v>
      </c>
      <c r="I9834" t="s">
        <v>171</v>
      </c>
      <c r="J9834" t="s">
        <v>21153</v>
      </c>
      <c r="K9834" t="str">
        <f ca="1">IF(ISNA(XLOOKUP(A9834,Customers!A:A,Customers!A:A)),"Invalid FK","Valid")</f>
        <v>Valid</v>
      </c>
      <c r="L9834" t="str">
        <f ca="1">IF(ISNA(XLOOKUP(B9834,Vendors!A:A,Vendors!A:A)),"Invalid FK","Valid")</f>
        <v>Valid</v>
      </c>
      <c r="M9834" t="str">
        <f ca="1">IF(ISNA(XLOOKUP(C9834,Headcount!C:C,Headcount!C:C)),"Invalid FK","Valid")</f>
        <v>Valid</v>
      </c>
    </row>
    <row r="9835" spans="1:13">
      <c r="A9835" t="s">
        <v>21154</v>
      </c>
      <c r="B9835" s="1">
        <v>45236</v>
      </c>
      <c r="C9835">
        <v>186529.49</v>
      </c>
      <c r="D9835" t="s">
        <v>1483</v>
      </c>
      <c r="E9835" t="s">
        <v>1499</v>
      </c>
      <c r="F9835" t="s">
        <v>271</v>
      </c>
      <c r="G9835" t="s">
        <v>29</v>
      </c>
      <c r="H9835" t="s">
        <v>730</v>
      </c>
      <c r="J9835" t="s">
        <v>21155</v>
      </c>
      <c r="K9835" t="str">
        <f ca="1">IF(ISNA(XLOOKUP(A9835,Customers!A:A,Customers!A:A)),"Invalid FK","Valid")</f>
        <v>Valid</v>
      </c>
      <c r="L9835" t="str">
        <f ca="1">IF(ISNA(XLOOKUP(B9835,Vendors!A:A,Vendors!A:A)),"Invalid FK","Valid")</f>
        <v>Valid</v>
      </c>
      <c r="M9835" t="str">
        <f ca="1">IF(ISNA(XLOOKUP(C9835,Headcount!C:C,Headcount!C:C)),"Invalid FK","Valid")</f>
        <v>Valid</v>
      </c>
    </row>
    <row r="9836" spans="1:13">
      <c r="A9836" t="s">
        <v>21156</v>
      </c>
      <c r="B9836" s="1">
        <v>45286</v>
      </c>
      <c r="C9836">
        <v>-22566.22</v>
      </c>
      <c r="D9836" t="s">
        <v>1478</v>
      </c>
      <c r="E9836" t="s">
        <v>36</v>
      </c>
      <c r="F9836" t="s">
        <v>268</v>
      </c>
      <c r="G9836" t="s">
        <v>29</v>
      </c>
      <c r="I9836" t="s">
        <v>75</v>
      </c>
      <c r="J9836" t="s">
        <v>21157</v>
      </c>
      <c r="K9836" t="str">
        <f ca="1">IF(ISNA(XLOOKUP(A9836,Customers!A:A,Customers!A:A)),"Invalid FK","Valid")</f>
        <v>Valid</v>
      </c>
      <c r="L9836" t="str">
        <f ca="1">IF(ISNA(XLOOKUP(B9836,Vendors!A:A,Vendors!A:A)),"Invalid FK","Valid")</f>
        <v>Valid</v>
      </c>
      <c r="M9836" t="str">
        <f ca="1">IF(ISNA(XLOOKUP(C9836,Headcount!C:C,Headcount!C:C)),"Invalid FK","Valid")</f>
        <v>Valid</v>
      </c>
    </row>
    <row r="9837" spans="1:13">
      <c r="A9837" t="s">
        <v>21158</v>
      </c>
      <c r="B9837" s="1">
        <v>44860</v>
      </c>
      <c r="C9837">
        <v>181627.57</v>
      </c>
      <c r="D9837" t="s">
        <v>1483</v>
      </c>
      <c r="E9837" t="s">
        <v>1499</v>
      </c>
      <c r="F9837" t="s">
        <v>264</v>
      </c>
      <c r="G9837" t="s">
        <v>13</v>
      </c>
      <c r="H9837" t="s">
        <v>1339</v>
      </c>
      <c r="J9837" t="s">
        <v>21159</v>
      </c>
      <c r="K9837" t="str">
        <f ca="1">IF(ISNA(XLOOKUP(A9837,Customers!A:A,Customers!A:A)),"Invalid FK","Valid")</f>
        <v>Valid</v>
      </c>
      <c r="L9837" t="str">
        <f ca="1">IF(ISNA(XLOOKUP(B9837,Vendors!A:A,Vendors!A:A)),"Invalid FK","Valid")</f>
        <v>Valid</v>
      </c>
      <c r="M9837" t="str">
        <f ca="1">IF(ISNA(XLOOKUP(C9837,Headcount!C:C,Headcount!C:C)),"Invalid FK","Valid")</f>
        <v>Valid</v>
      </c>
    </row>
    <row r="9838" spans="1:13">
      <c r="A9838" t="s">
        <v>21160</v>
      </c>
      <c r="B9838" s="1">
        <v>45150</v>
      </c>
      <c r="C9838">
        <v>197107.88</v>
      </c>
      <c r="D9838" t="s">
        <v>1483</v>
      </c>
      <c r="E9838" t="s">
        <v>1484</v>
      </c>
      <c r="F9838" t="s">
        <v>271</v>
      </c>
      <c r="G9838" t="s">
        <v>17</v>
      </c>
      <c r="H9838" t="s">
        <v>1285</v>
      </c>
      <c r="J9838" t="s">
        <v>21161</v>
      </c>
      <c r="K9838" t="str">
        <f ca="1">IF(ISNA(XLOOKUP(A9838,Customers!A:A,Customers!A:A)),"Invalid FK","Valid")</f>
        <v>Valid</v>
      </c>
      <c r="L9838" t="str">
        <f ca="1">IF(ISNA(XLOOKUP(B9838,Vendors!A:A,Vendors!A:A)),"Invalid FK","Valid")</f>
        <v>Valid</v>
      </c>
      <c r="M9838" t="str">
        <f ca="1">IF(ISNA(XLOOKUP(C9838,Headcount!C:C,Headcount!C:C)),"Invalid FK","Valid")</f>
        <v>Valid</v>
      </c>
    </row>
    <row r="9839" spans="1:13">
      <c r="A9839" t="s">
        <v>21162</v>
      </c>
      <c r="B9839" s="1">
        <v>44881</v>
      </c>
      <c r="C9839">
        <v>24320.95</v>
      </c>
      <c r="D9839" t="s">
        <v>1504</v>
      </c>
      <c r="E9839" t="s">
        <v>1504</v>
      </c>
      <c r="F9839" t="s">
        <v>271</v>
      </c>
      <c r="G9839" t="s">
        <v>17</v>
      </c>
      <c r="J9839" t="s">
        <v>21163</v>
      </c>
      <c r="K9839" t="str">
        <f ca="1">IF(ISNA(XLOOKUP(A9839,Customers!A:A,Customers!A:A)),"Invalid FK","Valid")</f>
        <v>Valid</v>
      </c>
      <c r="L9839" t="str">
        <f ca="1">IF(ISNA(XLOOKUP(B9839,Vendors!A:A,Vendors!A:A)),"Invalid FK","Valid")</f>
        <v>Valid</v>
      </c>
      <c r="M9839" t="str">
        <f ca="1">IF(ISNA(XLOOKUP(C9839,Headcount!C:C,Headcount!C:C)),"Invalid FK","Valid")</f>
        <v>Valid</v>
      </c>
    </row>
    <row r="9840" spans="1:13">
      <c r="A9840" t="s">
        <v>21164</v>
      </c>
      <c r="B9840" s="1">
        <v>45222</v>
      </c>
      <c r="C9840">
        <v>219436.88</v>
      </c>
      <c r="D9840" t="s">
        <v>1483</v>
      </c>
      <c r="E9840" t="s">
        <v>1487</v>
      </c>
      <c r="F9840" t="s">
        <v>271</v>
      </c>
      <c r="G9840" t="s">
        <v>8</v>
      </c>
      <c r="H9840" t="s">
        <v>1213</v>
      </c>
      <c r="J9840" t="s">
        <v>21165</v>
      </c>
      <c r="K9840" t="str">
        <f ca="1">IF(ISNA(XLOOKUP(A9840,Customers!A:A,Customers!A:A)),"Invalid FK","Valid")</f>
        <v>Valid</v>
      </c>
      <c r="L9840" t="str">
        <f ca="1">IF(ISNA(XLOOKUP(B9840,Vendors!A:A,Vendors!A:A)),"Invalid FK","Valid")</f>
        <v>Valid</v>
      </c>
      <c r="M9840" t="str">
        <f ca="1">IF(ISNA(XLOOKUP(C9840,Headcount!C:C,Headcount!C:C)),"Invalid FK","Valid")</f>
        <v>Valid</v>
      </c>
    </row>
    <row r="9841" spans="1:13">
      <c r="A9841" t="s">
        <v>21166</v>
      </c>
      <c r="B9841" s="1">
        <v>44937</v>
      </c>
      <c r="C9841">
        <v>151717.18</v>
      </c>
      <c r="D9841" t="s">
        <v>1483</v>
      </c>
      <c r="E9841" t="s">
        <v>1487</v>
      </c>
      <c r="F9841" t="s">
        <v>264</v>
      </c>
      <c r="G9841" t="s">
        <v>29</v>
      </c>
      <c r="H9841" t="s">
        <v>686</v>
      </c>
      <c r="J9841" t="s">
        <v>21167</v>
      </c>
      <c r="K9841" t="str">
        <f ca="1">IF(ISNA(XLOOKUP(A9841,Customers!A:A,Customers!A:A)),"Invalid FK","Valid")</f>
        <v>Valid</v>
      </c>
      <c r="L9841" t="str">
        <f ca="1">IF(ISNA(XLOOKUP(B9841,Vendors!A:A,Vendors!A:A)),"Invalid FK","Valid")</f>
        <v>Valid</v>
      </c>
      <c r="M9841" t="str">
        <f ca="1">IF(ISNA(XLOOKUP(C9841,Headcount!C:C,Headcount!C:C)),"Invalid FK","Valid")</f>
        <v>Valid</v>
      </c>
    </row>
    <row r="9842" spans="1:13">
      <c r="A9842" t="s">
        <v>21168</v>
      </c>
      <c r="B9842" s="1">
        <v>44713</v>
      </c>
      <c r="C9842">
        <v>-22630.98</v>
      </c>
      <c r="D9842" t="s">
        <v>1478</v>
      </c>
      <c r="E9842" t="s">
        <v>7</v>
      </c>
      <c r="F9842" t="s">
        <v>268</v>
      </c>
      <c r="G9842" t="s">
        <v>8</v>
      </c>
      <c r="I9842" t="s">
        <v>238</v>
      </c>
      <c r="J9842" t="s">
        <v>21169</v>
      </c>
      <c r="K9842" t="str">
        <f ca="1">IF(ISNA(XLOOKUP(A9842,Customers!A:A,Customers!A:A)),"Invalid FK","Valid")</f>
        <v>Valid</v>
      </c>
      <c r="L9842" t="str">
        <f ca="1">IF(ISNA(XLOOKUP(B9842,Vendors!A:A,Vendors!A:A)),"Invalid FK","Valid")</f>
        <v>Valid</v>
      </c>
      <c r="M9842" t="str">
        <f ca="1">IF(ISNA(XLOOKUP(C9842,Headcount!C:C,Headcount!C:C)),"Invalid FK","Valid")</f>
        <v>Valid</v>
      </c>
    </row>
    <row r="9843" spans="1:13">
      <c r="A9843" t="s">
        <v>21170</v>
      </c>
      <c r="B9843" s="1">
        <v>44658</v>
      </c>
      <c r="C9843">
        <v>166449.45000000001</v>
      </c>
      <c r="D9843" t="s">
        <v>1483</v>
      </c>
      <c r="E9843" t="s">
        <v>1487</v>
      </c>
      <c r="F9843" t="s">
        <v>271</v>
      </c>
      <c r="G9843" t="s">
        <v>8</v>
      </c>
      <c r="H9843" t="s">
        <v>1121</v>
      </c>
      <c r="J9843" t="s">
        <v>21171</v>
      </c>
      <c r="K9843" t="str">
        <f ca="1">IF(ISNA(XLOOKUP(A9843,Customers!A:A,Customers!A:A)),"Invalid FK","Valid")</f>
        <v>Valid</v>
      </c>
      <c r="L9843" t="str">
        <f ca="1">IF(ISNA(XLOOKUP(B9843,Vendors!A:A,Vendors!A:A)),"Invalid FK","Valid")</f>
        <v>Valid</v>
      </c>
      <c r="M9843" t="str">
        <f ca="1">IF(ISNA(XLOOKUP(C9843,Headcount!C:C,Headcount!C:C)),"Invalid FK","Valid")</f>
        <v>Valid</v>
      </c>
    </row>
    <row r="9844" spans="1:13">
      <c r="A9844" t="s">
        <v>21172</v>
      </c>
      <c r="B9844" s="1">
        <v>44834</v>
      </c>
      <c r="C9844">
        <v>118728.2</v>
      </c>
      <c r="D9844" t="s">
        <v>1483</v>
      </c>
      <c r="E9844" t="s">
        <v>1487</v>
      </c>
      <c r="F9844" t="s">
        <v>264</v>
      </c>
      <c r="G9844" t="s">
        <v>8</v>
      </c>
      <c r="H9844" t="s">
        <v>1135</v>
      </c>
      <c r="J9844" t="s">
        <v>21173</v>
      </c>
      <c r="K9844" t="str">
        <f ca="1">IF(ISNA(XLOOKUP(A9844,Customers!A:A,Customers!A:A)),"Invalid FK","Valid")</f>
        <v>Valid</v>
      </c>
      <c r="L9844" t="str">
        <f ca="1">IF(ISNA(XLOOKUP(B9844,Vendors!A:A,Vendors!A:A)),"Invalid FK","Valid")</f>
        <v>Valid</v>
      </c>
      <c r="M9844" t="str">
        <f ca="1">IF(ISNA(XLOOKUP(C9844,Headcount!C:C,Headcount!C:C)),"Invalid FK","Valid")</f>
        <v>Valid</v>
      </c>
    </row>
    <row r="9845" spans="1:13">
      <c r="A9845" t="s">
        <v>21174</v>
      </c>
      <c r="B9845" s="1">
        <v>44951</v>
      </c>
      <c r="C9845">
        <v>-47647.68</v>
      </c>
      <c r="D9845" t="s">
        <v>1478</v>
      </c>
      <c r="E9845" t="s">
        <v>1534</v>
      </c>
      <c r="F9845" t="s">
        <v>268</v>
      </c>
      <c r="G9845" t="s">
        <v>8</v>
      </c>
      <c r="I9845" t="s">
        <v>219</v>
      </c>
      <c r="J9845" t="s">
        <v>21175</v>
      </c>
      <c r="K9845" t="str">
        <f ca="1">IF(ISNA(XLOOKUP(A9845,Customers!A:A,Customers!A:A)),"Invalid FK","Valid")</f>
        <v>Valid</v>
      </c>
      <c r="L9845" t="str">
        <f ca="1">IF(ISNA(XLOOKUP(B9845,Vendors!A:A,Vendors!A:A)),"Invalid FK","Valid")</f>
        <v>Valid</v>
      </c>
      <c r="M9845" t="str">
        <f ca="1">IF(ISNA(XLOOKUP(C9845,Headcount!C:C,Headcount!C:C)),"Invalid FK","Valid")</f>
        <v>Valid</v>
      </c>
    </row>
    <row r="9846" spans="1:13">
      <c r="A9846" t="s">
        <v>21176</v>
      </c>
      <c r="B9846" s="1">
        <v>45265</v>
      </c>
      <c r="C9846">
        <v>-34115.910000000003</v>
      </c>
      <c r="D9846" t="s">
        <v>1478</v>
      </c>
      <c r="E9846" t="s">
        <v>1496</v>
      </c>
      <c r="F9846" t="s">
        <v>264</v>
      </c>
      <c r="G9846" t="s">
        <v>17</v>
      </c>
      <c r="I9846" t="s">
        <v>240</v>
      </c>
      <c r="J9846" t="s">
        <v>21177</v>
      </c>
      <c r="K9846" t="str">
        <f ca="1">IF(ISNA(XLOOKUP(A9846,Customers!A:A,Customers!A:A)),"Invalid FK","Valid")</f>
        <v>Valid</v>
      </c>
      <c r="L9846" t="str">
        <f ca="1">IF(ISNA(XLOOKUP(B9846,Vendors!A:A,Vendors!A:A)),"Invalid FK","Valid")</f>
        <v>Valid</v>
      </c>
      <c r="M9846" t="str">
        <f ca="1">IF(ISNA(XLOOKUP(C9846,Headcount!C:C,Headcount!C:C)),"Invalid FK","Valid")</f>
        <v>Valid</v>
      </c>
    </row>
    <row r="9847" spans="1:13">
      <c r="A9847" t="s">
        <v>21178</v>
      </c>
      <c r="B9847" s="1">
        <v>44875</v>
      </c>
      <c r="C9847">
        <v>211103.89</v>
      </c>
      <c r="D9847" t="s">
        <v>1483</v>
      </c>
      <c r="E9847" t="s">
        <v>1487</v>
      </c>
      <c r="F9847" t="s">
        <v>271</v>
      </c>
      <c r="G9847" t="s">
        <v>13</v>
      </c>
      <c r="H9847" t="s">
        <v>1325</v>
      </c>
      <c r="J9847" t="s">
        <v>21179</v>
      </c>
      <c r="K9847" t="str">
        <f ca="1">IF(ISNA(XLOOKUP(A9847,Customers!A:A,Customers!A:A)),"Invalid FK","Valid")</f>
        <v>Valid</v>
      </c>
      <c r="L9847" t="str">
        <f ca="1">IF(ISNA(XLOOKUP(B9847,Vendors!A:A,Vendors!A:A)),"Invalid FK","Valid")</f>
        <v>Valid</v>
      </c>
      <c r="M9847" t="str">
        <f ca="1">IF(ISNA(XLOOKUP(C9847,Headcount!C:C,Headcount!C:C)),"Invalid FK","Valid")</f>
        <v>Valid</v>
      </c>
    </row>
    <row r="9848" spans="1:13">
      <c r="A9848" t="s">
        <v>21180</v>
      </c>
      <c r="B9848" s="1">
        <v>44697</v>
      </c>
      <c r="C9848">
        <v>-24223.45</v>
      </c>
      <c r="D9848" t="s">
        <v>1478</v>
      </c>
      <c r="E9848" t="s">
        <v>36</v>
      </c>
      <c r="F9848" t="s">
        <v>268</v>
      </c>
      <c r="G9848" t="s">
        <v>8</v>
      </c>
      <c r="I9848" t="s">
        <v>49</v>
      </c>
      <c r="J9848" t="s">
        <v>21181</v>
      </c>
      <c r="K9848" t="str">
        <f ca="1">IF(ISNA(XLOOKUP(A9848,Customers!A:A,Customers!A:A)),"Invalid FK","Valid")</f>
        <v>Valid</v>
      </c>
      <c r="L9848" t="str">
        <f ca="1">IF(ISNA(XLOOKUP(B9848,Vendors!A:A,Vendors!A:A)),"Invalid FK","Valid")</f>
        <v>Valid</v>
      </c>
      <c r="M9848" t="str">
        <f ca="1">IF(ISNA(XLOOKUP(C9848,Headcount!C:C,Headcount!C:C)),"Invalid FK","Valid")</f>
        <v>Valid</v>
      </c>
    </row>
    <row r="9849" spans="1:13">
      <c r="A9849" t="s">
        <v>21182</v>
      </c>
      <c r="B9849" s="1">
        <v>45249</v>
      </c>
      <c r="C9849">
        <v>185146.98</v>
      </c>
      <c r="D9849" t="s">
        <v>1483</v>
      </c>
      <c r="E9849" t="s">
        <v>1487</v>
      </c>
      <c r="F9849" t="s">
        <v>264</v>
      </c>
      <c r="G9849" t="s">
        <v>29</v>
      </c>
      <c r="H9849" t="s">
        <v>880</v>
      </c>
      <c r="J9849" t="s">
        <v>21183</v>
      </c>
      <c r="K9849" t="str">
        <f ca="1">IF(ISNA(XLOOKUP(A9849,Customers!A:A,Customers!A:A)),"Invalid FK","Valid")</f>
        <v>Valid</v>
      </c>
      <c r="L9849" t="str">
        <f ca="1">IF(ISNA(XLOOKUP(B9849,Vendors!A:A,Vendors!A:A)),"Invalid FK","Valid")</f>
        <v>Valid</v>
      </c>
      <c r="M9849" t="str">
        <f ca="1">IF(ISNA(XLOOKUP(C9849,Headcount!C:C,Headcount!C:C)),"Invalid FK","Valid")</f>
        <v>Valid</v>
      </c>
    </row>
    <row r="9850" spans="1:13">
      <c r="A9850" t="s">
        <v>21184</v>
      </c>
      <c r="B9850" s="1">
        <v>45275</v>
      </c>
      <c r="C9850">
        <v>209862.39999999999</v>
      </c>
      <c r="D9850" t="s">
        <v>1483</v>
      </c>
      <c r="E9850" t="s">
        <v>1487</v>
      </c>
      <c r="F9850" t="s">
        <v>271</v>
      </c>
      <c r="G9850" t="s">
        <v>29</v>
      </c>
      <c r="H9850" t="s">
        <v>796</v>
      </c>
      <c r="J9850" t="s">
        <v>21185</v>
      </c>
      <c r="K9850" t="str">
        <f ca="1">IF(ISNA(XLOOKUP(A9850,Customers!A:A,Customers!A:A)),"Invalid FK","Valid")</f>
        <v>Valid</v>
      </c>
      <c r="L9850" t="str">
        <f ca="1">IF(ISNA(XLOOKUP(B9850,Vendors!A:A,Vendors!A:A)),"Invalid FK","Valid")</f>
        <v>Valid</v>
      </c>
      <c r="M9850" t="str">
        <f ca="1">IF(ISNA(XLOOKUP(C9850,Headcount!C:C,Headcount!C:C)),"Invalid FK","Valid")</f>
        <v>Valid</v>
      </c>
    </row>
    <row r="9851" spans="1:13">
      <c r="A9851" t="s">
        <v>21186</v>
      </c>
      <c r="B9851" s="1">
        <v>45005</v>
      </c>
      <c r="C9851">
        <v>162822.01</v>
      </c>
      <c r="D9851" t="s">
        <v>1483</v>
      </c>
      <c r="E9851" t="s">
        <v>1499</v>
      </c>
      <c r="F9851" t="s">
        <v>271</v>
      </c>
      <c r="G9851" t="s">
        <v>13</v>
      </c>
      <c r="H9851" t="s">
        <v>1349</v>
      </c>
      <c r="J9851" t="s">
        <v>21187</v>
      </c>
      <c r="K9851" t="str">
        <f ca="1">IF(ISNA(XLOOKUP(A9851,Customers!A:A,Customers!A:A)),"Invalid FK","Valid")</f>
        <v>Valid</v>
      </c>
      <c r="L9851" t="str">
        <f ca="1">IF(ISNA(XLOOKUP(B9851,Vendors!A:A,Vendors!A:A)),"Invalid FK","Valid")</f>
        <v>Valid</v>
      </c>
      <c r="M9851" t="str">
        <f ca="1">IF(ISNA(XLOOKUP(C9851,Headcount!C:C,Headcount!C:C)),"Invalid FK","Valid")</f>
        <v>Valid</v>
      </c>
    </row>
    <row r="9852" spans="1:13">
      <c r="A9852" t="s">
        <v>21188</v>
      </c>
      <c r="B9852" s="1">
        <v>45167</v>
      </c>
      <c r="C9852">
        <v>124581.75</v>
      </c>
      <c r="D9852" t="s">
        <v>1483</v>
      </c>
      <c r="E9852" t="s">
        <v>1484</v>
      </c>
      <c r="F9852" t="s">
        <v>268</v>
      </c>
      <c r="G9852" t="s">
        <v>29</v>
      </c>
      <c r="H9852" t="s">
        <v>820</v>
      </c>
      <c r="J9852" t="s">
        <v>21189</v>
      </c>
      <c r="K9852" t="str">
        <f ca="1">IF(ISNA(XLOOKUP(A9852,Customers!A:A,Customers!A:A)),"Invalid FK","Valid")</f>
        <v>Valid</v>
      </c>
      <c r="L9852" t="str">
        <f ca="1">IF(ISNA(XLOOKUP(B9852,Vendors!A:A,Vendors!A:A)),"Invalid FK","Valid")</f>
        <v>Valid</v>
      </c>
      <c r="M9852" t="str">
        <f ca="1">IF(ISNA(XLOOKUP(C9852,Headcount!C:C,Headcount!C:C)),"Invalid FK","Valid")</f>
        <v>Valid</v>
      </c>
    </row>
    <row r="9853" spans="1:13">
      <c r="A9853" t="s">
        <v>21190</v>
      </c>
      <c r="B9853" s="1">
        <v>44586</v>
      </c>
      <c r="C9853">
        <v>269018.95</v>
      </c>
      <c r="D9853" t="s">
        <v>1483</v>
      </c>
      <c r="E9853" t="s">
        <v>1487</v>
      </c>
      <c r="F9853" t="s">
        <v>271</v>
      </c>
      <c r="G9853" t="s">
        <v>13</v>
      </c>
      <c r="H9853" t="s">
        <v>836</v>
      </c>
      <c r="J9853" t="s">
        <v>21191</v>
      </c>
      <c r="K9853" t="str">
        <f ca="1">IF(ISNA(XLOOKUP(A9853,Customers!A:A,Customers!A:A)),"Invalid FK","Valid")</f>
        <v>Valid</v>
      </c>
      <c r="L9853" t="str">
        <f ca="1">IF(ISNA(XLOOKUP(B9853,Vendors!A:A,Vendors!A:A)),"Invalid FK","Valid")</f>
        <v>Valid</v>
      </c>
      <c r="M9853" t="str">
        <f ca="1">IF(ISNA(XLOOKUP(C9853,Headcount!C:C,Headcount!C:C)),"Invalid FK","Valid")</f>
        <v>Valid</v>
      </c>
    </row>
    <row r="9854" spans="1:13">
      <c r="A9854" t="s">
        <v>21192</v>
      </c>
      <c r="B9854" s="1">
        <v>44730</v>
      </c>
      <c r="C9854">
        <v>-51358.49</v>
      </c>
      <c r="D9854" t="s">
        <v>1478</v>
      </c>
      <c r="E9854" t="s">
        <v>1496</v>
      </c>
      <c r="F9854" t="s">
        <v>271</v>
      </c>
      <c r="G9854" t="s">
        <v>29</v>
      </c>
      <c r="I9854" t="s">
        <v>14</v>
      </c>
      <c r="J9854" t="s">
        <v>21193</v>
      </c>
      <c r="K9854" t="str">
        <f ca="1">IF(ISNA(XLOOKUP(A9854,Customers!A:A,Customers!A:A)),"Invalid FK","Valid")</f>
        <v>Valid</v>
      </c>
      <c r="L9854" t="str">
        <f ca="1">IF(ISNA(XLOOKUP(B9854,Vendors!A:A,Vendors!A:A)),"Invalid FK","Valid")</f>
        <v>Valid</v>
      </c>
      <c r="M9854" t="str">
        <f ca="1">IF(ISNA(XLOOKUP(C9854,Headcount!C:C,Headcount!C:C)),"Invalid FK","Valid")</f>
        <v>Valid</v>
      </c>
    </row>
    <row r="9855" spans="1:13">
      <c r="A9855" t="s">
        <v>21194</v>
      </c>
      <c r="B9855" s="1">
        <v>45235</v>
      </c>
      <c r="C9855">
        <v>18573.41</v>
      </c>
      <c r="D9855" t="s">
        <v>1504</v>
      </c>
      <c r="E9855" t="s">
        <v>1504</v>
      </c>
      <c r="F9855" t="s">
        <v>271</v>
      </c>
      <c r="G9855" t="s">
        <v>29</v>
      </c>
      <c r="J9855" t="s">
        <v>21195</v>
      </c>
      <c r="K9855" t="str">
        <f ca="1">IF(ISNA(XLOOKUP(A9855,Customers!A:A,Customers!A:A)),"Invalid FK","Valid")</f>
        <v>Valid</v>
      </c>
      <c r="L9855" t="str">
        <f ca="1">IF(ISNA(XLOOKUP(B9855,Vendors!A:A,Vendors!A:A)),"Invalid FK","Valid")</f>
        <v>Valid</v>
      </c>
      <c r="M9855" t="str">
        <f ca="1">IF(ISNA(XLOOKUP(C9855,Headcount!C:C,Headcount!C:C)),"Invalid FK","Valid")</f>
        <v>Valid</v>
      </c>
    </row>
    <row r="9856" spans="1:13">
      <c r="A9856" t="s">
        <v>21196</v>
      </c>
      <c r="B9856" s="1">
        <v>45025</v>
      </c>
      <c r="C9856">
        <v>127953.59</v>
      </c>
      <c r="D9856" t="s">
        <v>1483</v>
      </c>
      <c r="E9856" t="s">
        <v>1484</v>
      </c>
      <c r="F9856" t="s">
        <v>268</v>
      </c>
      <c r="G9856" t="s">
        <v>8</v>
      </c>
      <c r="H9856" t="s">
        <v>981</v>
      </c>
      <c r="J9856" t="s">
        <v>21197</v>
      </c>
      <c r="K9856" t="str">
        <f ca="1">IF(ISNA(XLOOKUP(A9856,Customers!A:A,Customers!A:A)),"Invalid FK","Valid")</f>
        <v>Valid</v>
      </c>
      <c r="L9856" t="str">
        <f ca="1">IF(ISNA(XLOOKUP(B9856,Vendors!A:A,Vendors!A:A)),"Invalid FK","Valid")</f>
        <v>Valid</v>
      </c>
      <c r="M9856" t="str">
        <f ca="1">IF(ISNA(XLOOKUP(C9856,Headcount!C:C,Headcount!C:C)),"Invalid FK","Valid")</f>
        <v>Valid</v>
      </c>
    </row>
    <row r="9857" spans="1:13">
      <c r="A9857" t="s">
        <v>21198</v>
      </c>
      <c r="B9857" s="1">
        <v>45107</v>
      </c>
      <c r="C9857">
        <v>156722.71</v>
      </c>
      <c r="D9857" t="s">
        <v>1483</v>
      </c>
      <c r="E9857" t="s">
        <v>1499</v>
      </c>
      <c r="F9857" t="s">
        <v>268</v>
      </c>
      <c r="G9857" t="s">
        <v>29</v>
      </c>
      <c r="H9857" t="s">
        <v>756</v>
      </c>
      <c r="J9857" t="s">
        <v>21199</v>
      </c>
      <c r="K9857" t="str">
        <f ca="1">IF(ISNA(XLOOKUP(A9857,Customers!A:A,Customers!A:A)),"Invalid FK","Valid")</f>
        <v>Valid</v>
      </c>
      <c r="L9857" t="str">
        <f ca="1">IF(ISNA(XLOOKUP(B9857,Vendors!A:A,Vendors!A:A)),"Invalid FK","Valid")</f>
        <v>Valid</v>
      </c>
      <c r="M9857" t="str">
        <f ca="1">IF(ISNA(XLOOKUP(C9857,Headcount!C:C,Headcount!C:C)),"Invalid FK","Valid")</f>
        <v>Valid</v>
      </c>
    </row>
    <row r="9858" spans="1:13">
      <c r="A9858" t="s">
        <v>21200</v>
      </c>
      <c r="B9858" s="1">
        <v>44617</v>
      </c>
      <c r="C9858">
        <v>222323.05</v>
      </c>
      <c r="D9858" t="s">
        <v>1483</v>
      </c>
      <c r="E9858" t="s">
        <v>1487</v>
      </c>
      <c r="F9858" t="s">
        <v>268</v>
      </c>
      <c r="G9858" t="s">
        <v>29</v>
      </c>
      <c r="H9858" t="s">
        <v>1171</v>
      </c>
      <c r="J9858" t="s">
        <v>21201</v>
      </c>
      <c r="K9858" t="str">
        <f ca="1">IF(ISNA(XLOOKUP(A9858,Customers!A:A,Customers!A:A)),"Invalid FK","Valid")</f>
        <v>Valid</v>
      </c>
      <c r="L9858" t="str">
        <f ca="1">IF(ISNA(XLOOKUP(B9858,Vendors!A:A,Vendors!A:A)),"Invalid FK","Valid")</f>
        <v>Valid</v>
      </c>
      <c r="M9858" t="str">
        <f ca="1">IF(ISNA(XLOOKUP(C9858,Headcount!C:C,Headcount!C:C)),"Invalid FK","Valid")</f>
        <v>Valid</v>
      </c>
    </row>
    <row r="9859" spans="1:13">
      <c r="A9859" t="s">
        <v>21202</v>
      </c>
      <c r="B9859" s="1">
        <v>45098</v>
      </c>
      <c r="C9859">
        <v>132415.28</v>
      </c>
      <c r="D9859" t="s">
        <v>1483</v>
      </c>
      <c r="E9859" t="s">
        <v>1487</v>
      </c>
      <c r="F9859" t="s">
        <v>268</v>
      </c>
      <c r="G9859" t="s">
        <v>8</v>
      </c>
      <c r="H9859" t="s">
        <v>1355</v>
      </c>
      <c r="J9859" t="s">
        <v>21203</v>
      </c>
      <c r="K9859" t="str">
        <f ca="1">IF(ISNA(XLOOKUP(A9859,Customers!A:A,Customers!A:A)),"Invalid FK","Valid")</f>
        <v>Valid</v>
      </c>
      <c r="L9859" t="str">
        <f ca="1">IF(ISNA(XLOOKUP(B9859,Vendors!A:A,Vendors!A:A)),"Invalid FK","Valid")</f>
        <v>Valid</v>
      </c>
      <c r="M9859" t="str">
        <f ca="1">IF(ISNA(XLOOKUP(C9859,Headcount!C:C,Headcount!C:C)),"Invalid FK","Valid")</f>
        <v>Valid</v>
      </c>
    </row>
    <row r="9860" spans="1:13">
      <c r="A9860" t="s">
        <v>21204</v>
      </c>
      <c r="B9860" s="1">
        <v>44909</v>
      </c>
      <c r="C9860">
        <v>174330.46</v>
      </c>
      <c r="D9860" t="s">
        <v>1483</v>
      </c>
      <c r="E9860" t="s">
        <v>1499</v>
      </c>
      <c r="F9860" t="s">
        <v>268</v>
      </c>
      <c r="G9860" t="s">
        <v>29</v>
      </c>
      <c r="H9860" t="s">
        <v>1255</v>
      </c>
      <c r="J9860" t="s">
        <v>21205</v>
      </c>
      <c r="K9860" t="str">
        <f ca="1">IF(ISNA(XLOOKUP(A9860,Customers!A:A,Customers!A:A)),"Invalid FK","Valid")</f>
        <v>Valid</v>
      </c>
      <c r="L9860" t="str">
        <f ca="1">IF(ISNA(XLOOKUP(B9860,Vendors!A:A,Vendors!A:A)),"Invalid FK","Valid")</f>
        <v>Valid</v>
      </c>
      <c r="M9860" t="str">
        <f ca="1">IF(ISNA(XLOOKUP(C9860,Headcount!C:C,Headcount!C:C)),"Invalid FK","Valid")</f>
        <v>Valid</v>
      </c>
    </row>
    <row r="9861" spans="1:13">
      <c r="A9861" t="s">
        <v>21206</v>
      </c>
      <c r="B9861" s="1">
        <v>44801</v>
      </c>
      <c r="C9861">
        <v>-34163.42</v>
      </c>
      <c r="D9861" t="s">
        <v>1478</v>
      </c>
      <c r="E9861" t="s">
        <v>1496</v>
      </c>
      <c r="F9861" t="s">
        <v>264</v>
      </c>
      <c r="G9861" t="s">
        <v>8</v>
      </c>
      <c r="I9861" t="s">
        <v>77</v>
      </c>
      <c r="J9861" t="s">
        <v>21207</v>
      </c>
      <c r="K9861" t="str">
        <f ca="1">IF(ISNA(XLOOKUP(A9861,Customers!A:A,Customers!A:A)),"Invalid FK","Valid")</f>
        <v>Valid</v>
      </c>
      <c r="L9861" t="str">
        <f ca="1">IF(ISNA(XLOOKUP(B9861,Vendors!A:A,Vendors!A:A)),"Invalid FK","Valid")</f>
        <v>Valid</v>
      </c>
      <c r="M9861" t="str">
        <f ca="1">IF(ISNA(XLOOKUP(C9861,Headcount!C:C,Headcount!C:C)),"Invalid FK","Valid")</f>
        <v>Valid</v>
      </c>
    </row>
    <row r="9862" spans="1:13">
      <c r="A9862" t="s">
        <v>21208</v>
      </c>
      <c r="B9862" s="1">
        <v>45258</v>
      </c>
      <c r="C9862">
        <v>-50835.72</v>
      </c>
      <c r="D9862" t="s">
        <v>1478</v>
      </c>
      <c r="E9862" t="s">
        <v>20</v>
      </c>
      <c r="F9862" t="s">
        <v>271</v>
      </c>
      <c r="G9862" t="s">
        <v>8</v>
      </c>
      <c r="I9862" t="s">
        <v>173</v>
      </c>
      <c r="J9862" t="s">
        <v>21209</v>
      </c>
      <c r="K9862" t="str">
        <f ca="1">IF(ISNA(XLOOKUP(A9862,Customers!A:A,Customers!A:A)),"Invalid FK","Valid")</f>
        <v>Valid</v>
      </c>
      <c r="L9862" t="str">
        <f ca="1">IF(ISNA(XLOOKUP(B9862,Vendors!A:A,Vendors!A:A)),"Invalid FK","Valid")</f>
        <v>Valid</v>
      </c>
      <c r="M9862" t="str">
        <f ca="1">IF(ISNA(XLOOKUP(C9862,Headcount!C:C,Headcount!C:C)),"Invalid FK","Valid")</f>
        <v>Valid</v>
      </c>
    </row>
    <row r="9863" spans="1:13">
      <c r="A9863" t="s">
        <v>21210</v>
      </c>
      <c r="B9863" s="1">
        <v>44755</v>
      </c>
      <c r="C9863">
        <v>-42069.279999999999</v>
      </c>
      <c r="D9863" t="s">
        <v>1478</v>
      </c>
      <c r="E9863" t="s">
        <v>36</v>
      </c>
      <c r="F9863" t="s">
        <v>268</v>
      </c>
      <c r="G9863" t="s">
        <v>13</v>
      </c>
      <c r="I9863" t="s">
        <v>75</v>
      </c>
      <c r="J9863" t="s">
        <v>21211</v>
      </c>
      <c r="K9863" t="str">
        <f ca="1">IF(ISNA(XLOOKUP(A9863,Customers!A:A,Customers!A:A)),"Invalid FK","Valid")</f>
        <v>Valid</v>
      </c>
      <c r="L9863" t="str">
        <f ca="1">IF(ISNA(XLOOKUP(B9863,Vendors!A:A,Vendors!A:A)),"Invalid FK","Valid")</f>
        <v>Valid</v>
      </c>
      <c r="M9863" t="str">
        <f ca="1">IF(ISNA(XLOOKUP(C9863,Headcount!C:C,Headcount!C:C)),"Invalid FK","Valid")</f>
        <v>Valid</v>
      </c>
    </row>
    <row r="9864" spans="1:13">
      <c r="A9864" t="s">
        <v>21212</v>
      </c>
      <c r="B9864" s="1">
        <v>44808</v>
      </c>
      <c r="C9864">
        <v>-39107.74</v>
      </c>
      <c r="D9864" t="s">
        <v>1478</v>
      </c>
      <c r="E9864" t="s">
        <v>20</v>
      </c>
      <c r="F9864" t="s">
        <v>264</v>
      </c>
      <c r="G9864" t="s">
        <v>29</v>
      </c>
      <c r="I9864" t="s">
        <v>250</v>
      </c>
      <c r="J9864" t="s">
        <v>21213</v>
      </c>
      <c r="K9864" t="str">
        <f ca="1">IF(ISNA(XLOOKUP(A9864,Customers!A:A,Customers!A:A)),"Invalid FK","Valid")</f>
        <v>Valid</v>
      </c>
      <c r="L9864" t="str">
        <f ca="1">IF(ISNA(XLOOKUP(B9864,Vendors!A:A,Vendors!A:A)),"Invalid FK","Valid")</f>
        <v>Valid</v>
      </c>
      <c r="M9864" t="str">
        <f ca="1">IF(ISNA(XLOOKUP(C9864,Headcount!C:C,Headcount!C:C)),"Invalid FK","Valid")</f>
        <v>Valid</v>
      </c>
    </row>
    <row r="9865" spans="1:13">
      <c r="A9865" t="s">
        <v>21214</v>
      </c>
      <c r="B9865" s="1">
        <v>44652</v>
      </c>
      <c r="C9865">
        <v>211230.67</v>
      </c>
      <c r="D9865" t="s">
        <v>1483</v>
      </c>
      <c r="E9865" t="s">
        <v>1487</v>
      </c>
      <c r="F9865" t="s">
        <v>264</v>
      </c>
      <c r="G9865" t="s">
        <v>29</v>
      </c>
      <c r="H9865" t="s">
        <v>692</v>
      </c>
      <c r="J9865" t="s">
        <v>21215</v>
      </c>
      <c r="K9865" t="str">
        <f ca="1">IF(ISNA(XLOOKUP(A9865,Customers!A:A,Customers!A:A)),"Invalid FK","Valid")</f>
        <v>Valid</v>
      </c>
      <c r="L9865" t="str">
        <f ca="1">IF(ISNA(XLOOKUP(B9865,Vendors!A:A,Vendors!A:A)),"Invalid FK","Valid")</f>
        <v>Valid</v>
      </c>
      <c r="M9865" t="str">
        <f ca="1">IF(ISNA(XLOOKUP(C9865,Headcount!C:C,Headcount!C:C)),"Invalid FK","Valid")</f>
        <v>Valid</v>
      </c>
    </row>
    <row r="9866" spans="1:13">
      <c r="A9866" t="s">
        <v>21216</v>
      </c>
      <c r="B9866" s="1">
        <v>45266</v>
      </c>
      <c r="C9866">
        <v>19935.21</v>
      </c>
      <c r="D9866" t="s">
        <v>1924</v>
      </c>
      <c r="E9866" t="s">
        <v>1924</v>
      </c>
      <c r="F9866" t="s">
        <v>264</v>
      </c>
      <c r="G9866" t="s">
        <v>8</v>
      </c>
      <c r="J9866" t="s">
        <v>21217</v>
      </c>
      <c r="K9866" t="str">
        <f ca="1">IF(ISNA(XLOOKUP(A9866,Customers!A:A,Customers!A:A)),"Invalid FK","Valid")</f>
        <v>Valid</v>
      </c>
      <c r="L9866" t="str">
        <f ca="1">IF(ISNA(XLOOKUP(B9866,Vendors!A:A,Vendors!A:A)),"Invalid FK","Valid")</f>
        <v>Valid</v>
      </c>
      <c r="M9866" t="str">
        <f ca="1">IF(ISNA(XLOOKUP(C9866,Headcount!C:C,Headcount!C:C)),"Invalid FK","Valid")</f>
        <v>Valid</v>
      </c>
    </row>
    <row r="9867" spans="1:13">
      <c r="A9867" t="s">
        <v>21218</v>
      </c>
      <c r="B9867" s="1">
        <v>45181</v>
      </c>
      <c r="C9867">
        <v>-33942.68</v>
      </c>
      <c r="D9867" t="s">
        <v>1478</v>
      </c>
      <c r="E9867" t="s">
        <v>1496</v>
      </c>
      <c r="F9867" t="s">
        <v>268</v>
      </c>
      <c r="G9867" t="s">
        <v>29</v>
      </c>
      <c r="I9867" t="s">
        <v>137</v>
      </c>
      <c r="J9867" t="s">
        <v>21219</v>
      </c>
      <c r="K9867" t="str">
        <f ca="1">IF(ISNA(XLOOKUP(A9867,Customers!A:A,Customers!A:A)),"Invalid FK","Valid")</f>
        <v>Valid</v>
      </c>
      <c r="L9867" t="str">
        <f ca="1">IF(ISNA(XLOOKUP(B9867,Vendors!A:A,Vendors!A:A)),"Invalid FK","Valid")</f>
        <v>Valid</v>
      </c>
      <c r="M9867" t="str">
        <f ca="1">IF(ISNA(XLOOKUP(C9867,Headcount!C:C,Headcount!C:C)),"Invalid FK","Valid")</f>
        <v>Valid</v>
      </c>
    </row>
    <row r="9868" spans="1:13">
      <c r="A9868" t="s">
        <v>21220</v>
      </c>
      <c r="B9868" s="1">
        <v>44638</v>
      </c>
      <c r="C9868">
        <v>17664.02</v>
      </c>
      <c r="D9868" t="s">
        <v>1587</v>
      </c>
      <c r="E9868" t="s">
        <v>1587</v>
      </c>
      <c r="F9868" t="s">
        <v>271</v>
      </c>
      <c r="G9868" t="s">
        <v>8</v>
      </c>
      <c r="J9868" t="s">
        <v>21221</v>
      </c>
      <c r="K9868" t="str">
        <f ca="1">IF(ISNA(XLOOKUP(A9868,Customers!A:A,Customers!A:A)),"Invalid FK","Valid")</f>
        <v>Valid</v>
      </c>
      <c r="L9868" t="str">
        <f ca="1">IF(ISNA(XLOOKUP(B9868,Vendors!A:A,Vendors!A:A)),"Invalid FK","Valid")</f>
        <v>Valid</v>
      </c>
      <c r="M9868" t="str">
        <f ca="1">IF(ISNA(XLOOKUP(C9868,Headcount!C:C,Headcount!C:C)),"Invalid FK","Valid")</f>
        <v>Valid</v>
      </c>
    </row>
    <row r="9869" spans="1:13">
      <c r="A9869" t="s">
        <v>21222</v>
      </c>
      <c r="B9869" s="1">
        <v>44667</v>
      </c>
      <c r="C9869">
        <v>166180.93</v>
      </c>
      <c r="D9869" t="s">
        <v>1483</v>
      </c>
      <c r="E9869" t="s">
        <v>1484</v>
      </c>
      <c r="F9869" t="s">
        <v>271</v>
      </c>
      <c r="G9869" t="s">
        <v>13</v>
      </c>
      <c r="H9869" t="s">
        <v>750</v>
      </c>
      <c r="J9869" t="s">
        <v>21223</v>
      </c>
      <c r="K9869" t="str">
        <f ca="1">IF(ISNA(XLOOKUP(A9869,Customers!A:A,Customers!A:A)),"Invalid FK","Valid")</f>
        <v>Valid</v>
      </c>
      <c r="L9869" t="str">
        <f ca="1">IF(ISNA(XLOOKUP(B9869,Vendors!A:A,Vendors!A:A)),"Invalid FK","Valid")</f>
        <v>Valid</v>
      </c>
      <c r="M9869" t="str">
        <f ca="1">IF(ISNA(XLOOKUP(C9869,Headcount!C:C,Headcount!C:C)),"Invalid FK","Valid")</f>
        <v>Valid</v>
      </c>
    </row>
    <row r="9870" spans="1:13">
      <c r="A9870" t="s">
        <v>21224</v>
      </c>
      <c r="B9870" s="1">
        <v>44604</v>
      </c>
      <c r="C9870">
        <v>141106.54</v>
      </c>
      <c r="D9870" t="s">
        <v>1483</v>
      </c>
      <c r="E9870" t="s">
        <v>1487</v>
      </c>
      <c r="F9870" t="s">
        <v>268</v>
      </c>
      <c r="G9870" t="s">
        <v>8</v>
      </c>
      <c r="H9870" t="s">
        <v>678</v>
      </c>
      <c r="J9870" t="s">
        <v>21225</v>
      </c>
      <c r="K9870" t="str">
        <f ca="1">IF(ISNA(XLOOKUP(A9870,Customers!A:A,Customers!A:A)),"Invalid FK","Valid")</f>
        <v>Valid</v>
      </c>
      <c r="L9870" t="str">
        <f ca="1">IF(ISNA(XLOOKUP(B9870,Vendors!A:A,Vendors!A:A)),"Invalid FK","Valid")</f>
        <v>Valid</v>
      </c>
      <c r="M9870" t="str">
        <f ca="1">IF(ISNA(XLOOKUP(C9870,Headcount!C:C,Headcount!C:C)),"Invalid FK","Valid")</f>
        <v>Valid</v>
      </c>
    </row>
    <row r="9871" spans="1:13">
      <c r="A9871" t="s">
        <v>21226</v>
      </c>
      <c r="B9871" s="1">
        <v>44619</v>
      </c>
      <c r="C9871">
        <v>-32767.73</v>
      </c>
      <c r="D9871" t="s">
        <v>1478</v>
      </c>
      <c r="E9871" t="s">
        <v>1496</v>
      </c>
      <c r="F9871" t="s">
        <v>268</v>
      </c>
      <c r="G9871" t="s">
        <v>8</v>
      </c>
      <c r="I9871" t="s">
        <v>179</v>
      </c>
      <c r="J9871" t="s">
        <v>21227</v>
      </c>
      <c r="K9871" t="str">
        <f ca="1">IF(ISNA(XLOOKUP(A9871,Customers!A:A,Customers!A:A)),"Invalid FK","Valid")</f>
        <v>Valid</v>
      </c>
      <c r="L9871" t="str">
        <f ca="1">IF(ISNA(XLOOKUP(B9871,Vendors!A:A,Vendors!A:A)),"Invalid FK","Valid")</f>
        <v>Valid</v>
      </c>
      <c r="M9871" t="str">
        <f ca="1">IF(ISNA(XLOOKUP(C9871,Headcount!C:C,Headcount!C:C)),"Invalid FK","Valid")</f>
        <v>Valid</v>
      </c>
    </row>
    <row r="9872" spans="1:13">
      <c r="A9872" t="s">
        <v>21228</v>
      </c>
      <c r="B9872" s="1">
        <v>44882</v>
      </c>
      <c r="C9872">
        <v>-50803.43</v>
      </c>
      <c r="D9872" t="s">
        <v>1478</v>
      </c>
      <c r="E9872" t="s">
        <v>20</v>
      </c>
      <c r="F9872" t="s">
        <v>268</v>
      </c>
      <c r="G9872" t="s">
        <v>13</v>
      </c>
      <c r="I9872" t="s">
        <v>199</v>
      </c>
      <c r="J9872" t="s">
        <v>21229</v>
      </c>
      <c r="K9872" t="str">
        <f ca="1">IF(ISNA(XLOOKUP(A9872,Customers!A:A,Customers!A:A)),"Invalid FK","Valid")</f>
        <v>Valid</v>
      </c>
      <c r="L9872" t="str">
        <f ca="1">IF(ISNA(XLOOKUP(B9872,Vendors!A:A,Vendors!A:A)),"Invalid FK","Valid")</f>
        <v>Valid</v>
      </c>
      <c r="M9872" t="str">
        <f ca="1">IF(ISNA(XLOOKUP(C9872,Headcount!C:C,Headcount!C:C)),"Invalid FK","Valid")</f>
        <v>Valid</v>
      </c>
    </row>
    <row r="9873" spans="1:13">
      <c r="A9873" t="s">
        <v>21230</v>
      </c>
      <c r="B9873" s="1">
        <v>44803</v>
      </c>
      <c r="C9873">
        <v>-32923.760000000002</v>
      </c>
      <c r="D9873" t="s">
        <v>1478</v>
      </c>
      <c r="E9873" t="s">
        <v>20</v>
      </c>
      <c r="F9873" t="s">
        <v>271</v>
      </c>
      <c r="G9873" t="s">
        <v>17</v>
      </c>
      <c r="I9873" t="s">
        <v>199</v>
      </c>
      <c r="J9873" t="s">
        <v>21231</v>
      </c>
      <c r="K9873" t="str">
        <f ca="1">IF(ISNA(XLOOKUP(A9873,Customers!A:A,Customers!A:A)),"Invalid FK","Valid")</f>
        <v>Valid</v>
      </c>
      <c r="L9873" t="str">
        <f ca="1">IF(ISNA(XLOOKUP(B9873,Vendors!A:A,Vendors!A:A)),"Invalid FK","Valid")</f>
        <v>Valid</v>
      </c>
      <c r="M9873" t="str">
        <f ca="1">IF(ISNA(XLOOKUP(C9873,Headcount!C:C,Headcount!C:C)),"Invalid FK","Valid")</f>
        <v>Valid</v>
      </c>
    </row>
    <row r="9874" spans="1:13">
      <c r="A9874" t="s">
        <v>21232</v>
      </c>
      <c r="B9874" s="1">
        <v>44716</v>
      </c>
      <c r="C9874">
        <v>-28185.3</v>
      </c>
      <c r="D9874" t="s">
        <v>1478</v>
      </c>
      <c r="E9874" t="s">
        <v>7</v>
      </c>
      <c r="F9874" t="s">
        <v>268</v>
      </c>
      <c r="G9874" t="s">
        <v>8</v>
      </c>
      <c r="I9874" t="s">
        <v>193</v>
      </c>
      <c r="J9874" t="s">
        <v>21233</v>
      </c>
      <c r="K9874" t="str">
        <f ca="1">IF(ISNA(XLOOKUP(A9874,Customers!A:A,Customers!A:A)),"Invalid FK","Valid")</f>
        <v>Valid</v>
      </c>
      <c r="L9874" t="str">
        <f ca="1">IF(ISNA(XLOOKUP(B9874,Vendors!A:A,Vendors!A:A)),"Invalid FK","Valid")</f>
        <v>Valid</v>
      </c>
      <c r="M9874" t="str">
        <f ca="1">IF(ISNA(XLOOKUP(C9874,Headcount!C:C,Headcount!C:C)),"Invalid FK","Valid")</f>
        <v>Valid</v>
      </c>
    </row>
    <row r="9875" spans="1:13">
      <c r="A9875" t="s">
        <v>21234</v>
      </c>
      <c r="B9875" s="1">
        <v>44866</v>
      </c>
      <c r="C9875">
        <v>228799.72</v>
      </c>
      <c r="D9875" t="s">
        <v>1483</v>
      </c>
      <c r="E9875" t="s">
        <v>1499</v>
      </c>
      <c r="F9875" t="s">
        <v>264</v>
      </c>
      <c r="G9875" t="s">
        <v>8</v>
      </c>
      <c r="H9875" t="s">
        <v>1137</v>
      </c>
      <c r="J9875" t="s">
        <v>21235</v>
      </c>
      <c r="K9875" t="str">
        <f ca="1">IF(ISNA(XLOOKUP(A9875,Customers!A:A,Customers!A:A)),"Invalid FK","Valid")</f>
        <v>Valid</v>
      </c>
      <c r="L9875" t="str">
        <f ca="1">IF(ISNA(XLOOKUP(B9875,Vendors!A:A,Vendors!A:A)),"Invalid FK","Valid")</f>
        <v>Valid</v>
      </c>
      <c r="M9875" t="str">
        <f ca="1">IF(ISNA(XLOOKUP(C9875,Headcount!C:C,Headcount!C:C)),"Invalid FK","Valid")</f>
        <v>Valid</v>
      </c>
    </row>
    <row r="9876" spans="1:13">
      <c r="A9876" t="s">
        <v>21236</v>
      </c>
      <c r="B9876" s="1">
        <v>44701</v>
      </c>
      <c r="C9876">
        <v>229292.82</v>
      </c>
      <c r="D9876" t="s">
        <v>1483</v>
      </c>
      <c r="E9876" t="s">
        <v>1499</v>
      </c>
      <c r="F9876" t="s">
        <v>271</v>
      </c>
      <c r="G9876" t="s">
        <v>17</v>
      </c>
      <c r="H9876" t="s">
        <v>1243</v>
      </c>
      <c r="J9876" t="s">
        <v>21237</v>
      </c>
      <c r="K9876" t="str">
        <f ca="1">IF(ISNA(XLOOKUP(A9876,Customers!A:A,Customers!A:A)),"Invalid FK","Valid")</f>
        <v>Valid</v>
      </c>
      <c r="L9876" t="str">
        <f ca="1">IF(ISNA(XLOOKUP(B9876,Vendors!A:A,Vendors!A:A)),"Invalid FK","Valid")</f>
        <v>Valid</v>
      </c>
      <c r="M9876" t="str">
        <f ca="1">IF(ISNA(XLOOKUP(C9876,Headcount!C:C,Headcount!C:C)),"Invalid FK","Valid")</f>
        <v>Valid</v>
      </c>
    </row>
    <row r="9877" spans="1:13">
      <c r="A9877" t="s">
        <v>21238</v>
      </c>
      <c r="B9877" s="1">
        <v>44667</v>
      </c>
      <c r="C9877">
        <v>92746.97</v>
      </c>
      <c r="D9877" t="s">
        <v>1483</v>
      </c>
      <c r="E9877" t="s">
        <v>1487</v>
      </c>
      <c r="F9877" t="s">
        <v>264</v>
      </c>
      <c r="G9877" t="s">
        <v>13</v>
      </c>
      <c r="H9877" t="s">
        <v>1239</v>
      </c>
      <c r="J9877" t="s">
        <v>21239</v>
      </c>
      <c r="K9877" t="str">
        <f ca="1">IF(ISNA(XLOOKUP(A9877,Customers!A:A,Customers!A:A)),"Invalid FK","Valid")</f>
        <v>Valid</v>
      </c>
      <c r="L9877" t="str">
        <f ca="1">IF(ISNA(XLOOKUP(B9877,Vendors!A:A,Vendors!A:A)),"Invalid FK","Valid")</f>
        <v>Valid</v>
      </c>
      <c r="M9877" t="str">
        <f ca="1">IF(ISNA(XLOOKUP(C9877,Headcount!C:C,Headcount!C:C)),"Invalid FK","Valid")</f>
        <v>Valid</v>
      </c>
    </row>
    <row r="9878" spans="1:13">
      <c r="A9878" t="s">
        <v>21240</v>
      </c>
      <c r="B9878" s="1">
        <v>44997</v>
      </c>
      <c r="C9878">
        <v>97226.96</v>
      </c>
      <c r="D9878" t="s">
        <v>1483</v>
      </c>
      <c r="E9878" t="s">
        <v>1484</v>
      </c>
      <c r="F9878" t="s">
        <v>268</v>
      </c>
      <c r="G9878" t="s">
        <v>8</v>
      </c>
      <c r="H9878" t="s">
        <v>1053</v>
      </c>
      <c r="J9878" t="s">
        <v>21241</v>
      </c>
      <c r="K9878" t="str">
        <f ca="1">IF(ISNA(XLOOKUP(A9878,Customers!A:A,Customers!A:A)),"Invalid FK","Valid")</f>
        <v>Valid</v>
      </c>
      <c r="L9878" t="str">
        <f ca="1">IF(ISNA(XLOOKUP(B9878,Vendors!A:A,Vendors!A:A)),"Invalid FK","Valid")</f>
        <v>Valid</v>
      </c>
      <c r="M9878" t="str">
        <f ca="1">IF(ISNA(XLOOKUP(C9878,Headcount!C:C,Headcount!C:C)),"Invalid FK","Valid")</f>
        <v>Valid</v>
      </c>
    </row>
    <row r="9879" spans="1:13">
      <c r="A9879" t="s">
        <v>21242</v>
      </c>
      <c r="B9879" s="1">
        <v>44937</v>
      </c>
      <c r="C9879">
        <v>-41359.22</v>
      </c>
      <c r="D9879" t="s">
        <v>1478</v>
      </c>
      <c r="E9879" t="s">
        <v>1509</v>
      </c>
      <c r="F9879" t="s">
        <v>268</v>
      </c>
      <c r="G9879" t="s">
        <v>29</v>
      </c>
      <c r="I9879" t="s">
        <v>135</v>
      </c>
      <c r="J9879" t="s">
        <v>21243</v>
      </c>
      <c r="K9879" t="str">
        <f ca="1">IF(ISNA(XLOOKUP(A9879,Customers!A:A,Customers!A:A)),"Invalid FK","Valid")</f>
        <v>Valid</v>
      </c>
      <c r="L9879" t="str">
        <f ca="1">IF(ISNA(XLOOKUP(B9879,Vendors!A:A,Vendors!A:A)),"Invalid FK","Valid")</f>
        <v>Valid</v>
      </c>
      <c r="M9879" t="str">
        <f ca="1">IF(ISNA(XLOOKUP(C9879,Headcount!C:C,Headcount!C:C)),"Invalid FK","Valid")</f>
        <v>Valid</v>
      </c>
    </row>
    <row r="9880" spans="1:13">
      <c r="A9880" t="s">
        <v>21244</v>
      </c>
      <c r="B9880" s="1">
        <v>45279</v>
      </c>
      <c r="C9880">
        <v>157253.79999999999</v>
      </c>
      <c r="D9880" t="s">
        <v>1483</v>
      </c>
      <c r="E9880" t="s">
        <v>1484</v>
      </c>
      <c r="F9880" t="s">
        <v>268</v>
      </c>
      <c r="G9880" t="s">
        <v>17</v>
      </c>
      <c r="H9880" t="s">
        <v>1045</v>
      </c>
      <c r="J9880" t="s">
        <v>21245</v>
      </c>
      <c r="K9880" t="str">
        <f ca="1">IF(ISNA(XLOOKUP(A9880,Customers!A:A,Customers!A:A)),"Invalid FK","Valid")</f>
        <v>Valid</v>
      </c>
      <c r="L9880" t="str">
        <f ca="1">IF(ISNA(XLOOKUP(B9880,Vendors!A:A,Vendors!A:A)),"Invalid FK","Valid")</f>
        <v>Valid</v>
      </c>
      <c r="M9880" t="str">
        <f ca="1">IF(ISNA(XLOOKUP(C9880,Headcount!C:C,Headcount!C:C)),"Invalid FK","Valid")</f>
        <v>Valid</v>
      </c>
    </row>
    <row r="9881" spans="1:13">
      <c r="A9881" t="s">
        <v>21246</v>
      </c>
      <c r="B9881" s="1">
        <v>45251</v>
      </c>
      <c r="C9881">
        <v>50693.59</v>
      </c>
      <c r="D9881" t="s">
        <v>1483</v>
      </c>
      <c r="E9881" t="s">
        <v>1484</v>
      </c>
      <c r="F9881" t="s">
        <v>268</v>
      </c>
      <c r="G9881" t="s">
        <v>17</v>
      </c>
      <c r="H9881" t="s">
        <v>1067</v>
      </c>
      <c r="J9881" t="s">
        <v>21247</v>
      </c>
      <c r="K9881" t="str">
        <f ca="1">IF(ISNA(XLOOKUP(A9881,Customers!A:A,Customers!A:A)),"Invalid FK","Valid")</f>
        <v>Valid</v>
      </c>
      <c r="L9881" t="str">
        <f ca="1">IF(ISNA(XLOOKUP(B9881,Vendors!A:A,Vendors!A:A)),"Invalid FK","Valid")</f>
        <v>Valid</v>
      </c>
      <c r="M9881" t="str">
        <f ca="1">IF(ISNA(XLOOKUP(C9881,Headcount!C:C,Headcount!C:C)),"Invalid FK","Valid")</f>
        <v>Valid</v>
      </c>
    </row>
    <row r="9882" spans="1:13">
      <c r="A9882" t="s">
        <v>21248</v>
      </c>
      <c r="B9882" s="1">
        <v>44947</v>
      </c>
      <c r="C9882">
        <v>-41070.300000000003</v>
      </c>
      <c r="D9882" t="s">
        <v>1478</v>
      </c>
      <c r="E9882" t="s">
        <v>1534</v>
      </c>
      <c r="F9882" t="s">
        <v>271</v>
      </c>
      <c r="G9882" t="s">
        <v>29</v>
      </c>
      <c r="I9882" t="s">
        <v>93</v>
      </c>
      <c r="J9882" t="s">
        <v>21249</v>
      </c>
      <c r="K9882" t="str">
        <f ca="1">IF(ISNA(XLOOKUP(A9882,Customers!A:A,Customers!A:A)),"Invalid FK","Valid")</f>
        <v>Valid</v>
      </c>
      <c r="L9882" t="str">
        <f ca="1">IF(ISNA(XLOOKUP(B9882,Vendors!A:A,Vendors!A:A)),"Invalid FK","Valid")</f>
        <v>Valid</v>
      </c>
      <c r="M9882" t="str">
        <f ca="1">IF(ISNA(XLOOKUP(C9882,Headcount!C:C,Headcount!C:C)),"Invalid FK","Valid")</f>
        <v>Valid</v>
      </c>
    </row>
    <row r="9883" spans="1:13">
      <c r="A9883" t="s">
        <v>21250</v>
      </c>
      <c r="B9883" s="1">
        <v>44982</v>
      </c>
      <c r="C9883">
        <v>97660.88</v>
      </c>
      <c r="D9883" t="s">
        <v>1483</v>
      </c>
      <c r="E9883" t="s">
        <v>1499</v>
      </c>
      <c r="F9883" t="s">
        <v>271</v>
      </c>
      <c r="G9883" t="s">
        <v>13</v>
      </c>
      <c r="H9883" t="s">
        <v>1211</v>
      </c>
      <c r="J9883" t="s">
        <v>21251</v>
      </c>
      <c r="K9883" t="str">
        <f ca="1">IF(ISNA(XLOOKUP(A9883,Customers!A:A,Customers!A:A)),"Invalid FK","Valid")</f>
        <v>Valid</v>
      </c>
      <c r="L9883" t="str">
        <f ca="1">IF(ISNA(XLOOKUP(B9883,Vendors!A:A,Vendors!A:A)),"Invalid FK","Valid")</f>
        <v>Valid</v>
      </c>
      <c r="M9883" t="str">
        <f ca="1">IF(ISNA(XLOOKUP(C9883,Headcount!C:C,Headcount!C:C)),"Invalid FK","Valid")</f>
        <v>Valid</v>
      </c>
    </row>
    <row r="9884" spans="1:13">
      <c r="A9884" t="s">
        <v>21252</v>
      </c>
      <c r="B9884" s="1">
        <v>45183</v>
      </c>
      <c r="C9884">
        <v>222315.32</v>
      </c>
      <c r="D9884" t="s">
        <v>1483</v>
      </c>
      <c r="E9884" t="s">
        <v>1487</v>
      </c>
      <c r="F9884" t="s">
        <v>271</v>
      </c>
      <c r="G9884" t="s">
        <v>29</v>
      </c>
      <c r="H9884" t="s">
        <v>814</v>
      </c>
      <c r="J9884" t="s">
        <v>21253</v>
      </c>
      <c r="K9884" t="str">
        <f ca="1">IF(ISNA(XLOOKUP(A9884,Customers!A:A,Customers!A:A)),"Invalid FK","Valid")</f>
        <v>Valid</v>
      </c>
      <c r="L9884" t="str">
        <f ca="1">IF(ISNA(XLOOKUP(B9884,Vendors!A:A,Vendors!A:A)),"Invalid FK","Valid")</f>
        <v>Valid</v>
      </c>
      <c r="M9884" t="str">
        <f ca="1">IF(ISNA(XLOOKUP(C9884,Headcount!C:C,Headcount!C:C)),"Invalid FK","Valid")</f>
        <v>Valid</v>
      </c>
    </row>
    <row r="9885" spans="1:13">
      <c r="A9885" t="s">
        <v>21254</v>
      </c>
      <c r="B9885" s="1">
        <v>44684</v>
      </c>
      <c r="C9885">
        <v>229910.05</v>
      </c>
      <c r="D9885" t="s">
        <v>1483</v>
      </c>
      <c r="E9885" t="s">
        <v>1499</v>
      </c>
      <c r="F9885" t="s">
        <v>268</v>
      </c>
      <c r="G9885" t="s">
        <v>8</v>
      </c>
      <c r="H9885" t="s">
        <v>854</v>
      </c>
      <c r="J9885" t="s">
        <v>21255</v>
      </c>
      <c r="K9885" t="str">
        <f ca="1">IF(ISNA(XLOOKUP(A9885,Customers!A:A,Customers!A:A)),"Invalid FK","Valid")</f>
        <v>Valid</v>
      </c>
      <c r="L9885" t="str">
        <f ca="1">IF(ISNA(XLOOKUP(B9885,Vendors!A:A,Vendors!A:A)),"Invalid FK","Valid")</f>
        <v>Valid</v>
      </c>
      <c r="M9885" t="str">
        <f ca="1">IF(ISNA(XLOOKUP(C9885,Headcount!C:C,Headcount!C:C)),"Invalid FK","Valid")</f>
        <v>Valid</v>
      </c>
    </row>
    <row r="9886" spans="1:13">
      <c r="A9886" t="s">
        <v>21256</v>
      </c>
      <c r="B9886" s="1">
        <v>45036</v>
      </c>
      <c r="C9886">
        <v>-58998.8</v>
      </c>
      <c r="D9886" t="s">
        <v>1478</v>
      </c>
      <c r="E9886" t="s">
        <v>7</v>
      </c>
      <c r="F9886" t="s">
        <v>268</v>
      </c>
      <c r="G9886" t="s">
        <v>29</v>
      </c>
      <c r="I9886" t="s">
        <v>79</v>
      </c>
      <c r="J9886" t="s">
        <v>21257</v>
      </c>
      <c r="K9886" t="str">
        <f ca="1">IF(ISNA(XLOOKUP(A9886,Customers!A:A,Customers!A:A)),"Invalid FK","Valid")</f>
        <v>Valid</v>
      </c>
      <c r="L9886" t="str">
        <f ca="1">IF(ISNA(XLOOKUP(B9886,Vendors!A:A,Vendors!A:A)),"Invalid FK","Valid")</f>
        <v>Valid</v>
      </c>
      <c r="M9886" t="str">
        <f ca="1">IF(ISNA(XLOOKUP(C9886,Headcount!C:C,Headcount!C:C)),"Invalid FK","Valid")</f>
        <v>Valid</v>
      </c>
    </row>
    <row r="9887" spans="1:13">
      <c r="A9887" t="s">
        <v>21258</v>
      </c>
      <c r="B9887" s="1">
        <v>45266</v>
      </c>
      <c r="C9887">
        <v>140133.10999999999</v>
      </c>
      <c r="D9887" t="s">
        <v>1483</v>
      </c>
      <c r="E9887" t="s">
        <v>1484</v>
      </c>
      <c r="F9887" t="s">
        <v>268</v>
      </c>
      <c r="G9887" t="s">
        <v>8</v>
      </c>
      <c r="H9887" t="s">
        <v>1007</v>
      </c>
      <c r="J9887" t="s">
        <v>21259</v>
      </c>
      <c r="K9887" t="str">
        <f ca="1">IF(ISNA(XLOOKUP(A9887,Customers!A:A,Customers!A:A)),"Invalid FK","Valid")</f>
        <v>Valid</v>
      </c>
      <c r="L9887" t="str">
        <f ca="1">IF(ISNA(XLOOKUP(B9887,Vendors!A:A,Vendors!A:A)),"Invalid FK","Valid")</f>
        <v>Valid</v>
      </c>
      <c r="M9887" t="str">
        <f ca="1">IF(ISNA(XLOOKUP(C9887,Headcount!C:C,Headcount!C:C)),"Invalid FK","Valid")</f>
        <v>Valid</v>
      </c>
    </row>
    <row r="9888" spans="1:13">
      <c r="A9888" t="s">
        <v>21260</v>
      </c>
      <c r="B9888" s="1">
        <v>44619</v>
      </c>
      <c r="C9888">
        <v>-51242.67</v>
      </c>
      <c r="D9888" t="s">
        <v>1478</v>
      </c>
      <c r="E9888" t="s">
        <v>7</v>
      </c>
      <c r="F9888" t="s">
        <v>268</v>
      </c>
      <c r="G9888" t="s">
        <v>17</v>
      </c>
      <c r="I9888" t="s">
        <v>79</v>
      </c>
      <c r="J9888" t="s">
        <v>21261</v>
      </c>
      <c r="K9888" t="str">
        <f ca="1">IF(ISNA(XLOOKUP(A9888,Customers!A:A,Customers!A:A)),"Invalid FK","Valid")</f>
        <v>Valid</v>
      </c>
      <c r="L9888" t="str">
        <f ca="1">IF(ISNA(XLOOKUP(B9888,Vendors!A:A,Vendors!A:A)),"Invalid FK","Valid")</f>
        <v>Valid</v>
      </c>
      <c r="M9888" t="str">
        <f ca="1">IF(ISNA(XLOOKUP(C9888,Headcount!C:C,Headcount!C:C)),"Invalid FK","Valid")</f>
        <v>Valid</v>
      </c>
    </row>
    <row r="9889" spans="1:13">
      <c r="A9889" t="s">
        <v>21262</v>
      </c>
      <c r="B9889" s="1">
        <v>44842</v>
      </c>
      <c r="C9889">
        <v>79086.22</v>
      </c>
      <c r="D9889" t="s">
        <v>1483</v>
      </c>
      <c r="E9889" t="s">
        <v>1499</v>
      </c>
      <c r="F9889" t="s">
        <v>264</v>
      </c>
      <c r="G9889" t="s">
        <v>8</v>
      </c>
      <c r="H9889" t="s">
        <v>1385</v>
      </c>
      <c r="J9889" t="s">
        <v>21263</v>
      </c>
      <c r="K9889" t="str">
        <f ca="1">IF(ISNA(XLOOKUP(A9889,Customers!A:A,Customers!A:A)),"Invalid FK","Valid")</f>
        <v>Valid</v>
      </c>
      <c r="L9889" t="str">
        <f ca="1">IF(ISNA(XLOOKUP(B9889,Vendors!A:A,Vendors!A:A)),"Invalid FK","Valid")</f>
        <v>Valid</v>
      </c>
      <c r="M9889" t="str">
        <f ca="1">IF(ISNA(XLOOKUP(C9889,Headcount!C:C,Headcount!C:C)),"Invalid FK","Valid")</f>
        <v>Valid</v>
      </c>
    </row>
    <row r="9890" spans="1:13">
      <c r="A9890" t="s">
        <v>21264</v>
      </c>
      <c r="B9890" s="1">
        <v>44678</v>
      </c>
      <c r="C9890">
        <v>-35971.879999999997</v>
      </c>
      <c r="D9890" t="s">
        <v>1478</v>
      </c>
      <c r="E9890" t="s">
        <v>1534</v>
      </c>
      <c r="F9890" t="s">
        <v>271</v>
      </c>
      <c r="G9890" t="s">
        <v>13</v>
      </c>
      <c r="I9890" t="s">
        <v>51</v>
      </c>
      <c r="J9890" t="s">
        <v>21265</v>
      </c>
      <c r="K9890" t="str">
        <f ca="1">IF(ISNA(XLOOKUP(A9890,Customers!A:A,Customers!A:A)),"Invalid FK","Valid")</f>
        <v>Valid</v>
      </c>
      <c r="L9890" t="str">
        <f ca="1">IF(ISNA(XLOOKUP(B9890,Vendors!A:A,Vendors!A:A)),"Invalid FK","Valid")</f>
        <v>Valid</v>
      </c>
      <c r="M9890" t="str">
        <f ca="1">IF(ISNA(XLOOKUP(C9890,Headcount!C:C,Headcount!C:C)),"Invalid FK","Valid")</f>
        <v>Valid</v>
      </c>
    </row>
    <row r="9891" spans="1:13">
      <c r="A9891" t="s">
        <v>21266</v>
      </c>
      <c r="B9891" s="1">
        <v>44822</v>
      </c>
      <c r="C9891">
        <v>-37891.64</v>
      </c>
      <c r="D9891" t="s">
        <v>1478</v>
      </c>
      <c r="E9891" t="s">
        <v>20</v>
      </c>
      <c r="F9891" t="s">
        <v>271</v>
      </c>
      <c r="G9891" t="s">
        <v>8</v>
      </c>
      <c r="I9891" t="s">
        <v>213</v>
      </c>
      <c r="J9891" t="s">
        <v>21267</v>
      </c>
      <c r="K9891" t="str">
        <f ca="1">IF(ISNA(XLOOKUP(A9891,Customers!A:A,Customers!A:A)),"Invalid FK","Valid")</f>
        <v>Valid</v>
      </c>
      <c r="L9891" t="str">
        <f ca="1">IF(ISNA(XLOOKUP(B9891,Vendors!A:A,Vendors!A:A)),"Invalid FK","Valid")</f>
        <v>Valid</v>
      </c>
      <c r="M9891" t="str">
        <f ca="1">IF(ISNA(XLOOKUP(C9891,Headcount!C:C,Headcount!C:C)),"Invalid FK","Valid")</f>
        <v>Valid</v>
      </c>
    </row>
    <row r="9892" spans="1:13">
      <c r="A9892" t="s">
        <v>21268</v>
      </c>
      <c r="B9892" s="1">
        <v>45229</v>
      </c>
      <c r="C9892">
        <v>-46051.92</v>
      </c>
      <c r="D9892" t="s">
        <v>1478</v>
      </c>
      <c r="E9892" t="s">
        <v>36</v>
      </c>
      <c r="F9892" t="s">
        <v>268</v>
      </c>
      <c r="G9892" t="s">
        <v>13</v>
      </c>
      <c r="I9892" t="s">
        <v>73</v>
      </c>
      <c r="J9892" t="s">
        <v>21269</v>
      </c>
      <c r="K9892" t="str">
        <f ca="1">IF(ISNA(XLOOKUP(A9892,Customers!A:A,Customers!A:A)),"Invalid FK","Valid")</f>
        <v>Valid</v>
      </c>
      <c r="L9892" t="str">
        <f ca="1">IF(ISNA(XLOOKUP(B9892,Vendors!A:A,Vendors!A:A)),"Invalid FK","Valid")</f>
        <v>Valid</v>
      </c>
      <c r="M9892" t="str">
        <f ca="1">IF(ISNA(XLOOKUP(C9892,Headcount!C:C,Headcount!C:C)),"Invalid FK","Valid")</f>
        <v>Valid</v>
      </c>
    </row>
    <row r="9893" spans="1:13">
      <c r="A9893" t="s">
        <v>21270</v>
      </c>
      <c r="B9893" s="1">
        <v>44620</v>
      </c>
      <c r="C9893">
        <v>10261.1</v>
      </c>
      <c r="D9893" t="s">
        <v>1587</v>
      </c>
      <c r="E9893" t="s">
        <v>1587</v>
      </c>
      <c r="F9893" t="s">
        <v>271</v>
      </c>
      <c r="G9893" t="s">
        <v>8</v>
      </c>
      <c r="J9893" t="s">
        <v>21271</v>
      </c>
      <c r="K9893" t="str">
        <f ca="1">IF(ISNA(XLOOKUP(A9893,Customers!A:A,Customers!A:A)),"Invalid FK","Valid")</f>
        <v>Valid</v>
      </c>
      <c r="L9893" t="str">
        <f ca="1">IF(ISNA(XLOOKUP(B9893,Vendors!A:A,Vendors!A:A)),"Invalid FK","Valid")</f>
        <v>Valid</v>
      </c>
      <c r="M9893" t="str">
        <f ca="1">IF(ISNA(XLOOKUP(C9893,Headcount!C:C,Headcount!C:C)),"Invalid FK","Valid")</f>
        <v>Valid</v>
      </c>
    </row>
    <row r="9894" spans="1:13">
      <c r="A9894" t="s">
        <v>21272</v>
      </c>
      <c r="B9894" s="1">
        <v>45127</v>
      </c>
      <c r="C9894">
        <v>16904.18</v>
      </c>
      <c r="D9894" t="s">
        <v>1924</v>
      </c>
      <c r="E9894" t="s">
        <v>1924</v>
      </c>
      <c r="F9894" t="s">
        <v>271</v>
      </c>
      <c r="G9894" t="s">
        <v>29</v>
      </c>
      <c r="J9894" t="s">
        <v>21273</v>
      </c>
      <c r="K9894" t="str">
        <f ca="1">IF(ISNA(XLOOKUP(A9894,Customers!A:A,Customers!A:A)),"Invalid FK","Valid")</f>
        <v>Valid</v>
      </c>
      <c r="L9894" t="str">
        <f ca="1">IF(ISNA(XLOOKUP(B9894,Vendors!A:A,Vendors!A:A)),"Invalid FK","Valid")</f>
        <v>Valid</v>
      </c>
      <c r="M9894" t="str">
        <f ca="1">IF(ISNA(XLOOKUP(C9894,Headcount!C:C,Headcount!C:C)),"Invalid FK","Valid")</f>
        <v>Valid</v>
      </c>
    </row>
    <row r="9895" spans="1:13">
      <c r="A9895" t="s">
        <v>21274</v>
      </c>
      <c r="B9895" s="1">
        <v>44964</v>
      </c>
      <c r="C9895">
        <v>138438.04999999999</v>
      </c>
      <c r="D9895" t="s">
        <v>1483</v>
      </c>
      <c r="E9895" t="s">
        <v>1484</v>
      </c>
      <c r="F9895" t="s">
        <v>271</v>
      </c>
      <c r="G9895" t="s">
        <v>13</v>
      </c>
      <c r="H9895" t="s">
        <v>981</v>
      </c>
      <c r="J9895" t="s">
        <v>21275</v>
      </c>
      <c r="K9895" t="str">
        <f ca="1">IF(ISNA(XLOOKUP(A9895,Customers!A:A,Customers!A:A)),"Invalid FK","Valid")</f>
        <v>Valid</v>
      </c>
      <c r="L9895" t="str">
        <f ca="1">IF(ISNA(XLOOKUP(B9895,Vendors!A:A,Vendors!A:A)),"Invalid FK","Valid")</f>
        <v>Valid</v>
      </c>
      <c r="M9895" t="str">
        <f ca="1">IF(ISNA(XLOOKUP(C9895,Headcount!C:C,Headcount!C:C)),"Invalid FK","Valid")</f>
        <v>Valid</v>
      </c>
    </row>
    <row r="9896" spans="1:13">
      <c r="A9896" t="s">
        <v>21276</v>
      </c>
      <c r="B9896" s="1">
        <v>45068</v>
      </c>
      <c r="C9896">
        <v>163433.07</v>
      </c>
      <c r="D9896" t="s">
        <v>1483</v>
      </c>
      <c r="E9896" t="s">
        <v>1487</v>
      </c>
      <c r="F9896" t="s">
        <v>264</v>
      </c>
      <c r="G9896" t="s">
        <v>8</v>
      </c>
      <c r="H9896" t="s">
        <v>1001</v>
      </c>
      <c r="J9896" t="s">
        <v>21277</v>
      </c>
      <c r="K9896" t="str">
        <f ca="1">IF(ISNA(XLOOKUP(A9896,Customers!A:A,Customers!A:A)),"Invalid FK","Valid")</f>
        <v>Valid</v>
      </c>
      <c r="L9896" t="str">
        <f ca="1">IF(ISNA(XLOOKUP(B9896,Vendors!A:A,Vendors!A:A)),"Invalid FK","Valid")</f>
        <v>Valid</v>
      </c>
      <c r="M9896" t="str">
        <f ca="1">IF(ISNA(XLOOKUP(C9896,Headcount!C:C,Headcount!C:C)),"Invalid FK","Valid")</f>
        <v>Valid</v>
      </c>
    </row>
    <row r="9897" spans="1:13">
      <c r="A9897" t="s">
        <v>21278</v>
      </c>
      <c r="B9897" s="1">
        <v>44921</v>
      </c>
      <c r="C9897">
        <v>157360.85</v>
      </c>
      <c r="D9897" t="s">
        <v>1483</v>
      </c>
      <c r="E9897" t="s">
        <v>1499</v>
      </c>
      <c r="F9897" t="s">
        <v>268</v>
      </c>
      <c r="G9897" t="s">
        <v>8</v>
      </c>
      <c r="H9897" t="s">
        <v>1007</v>
      </c>
      <c r="J9897" t="s">
        <v>21279</v>
      </c>
      <c r="K9897" t="str">
        <f ca="1">IF(ISNA(XLOOKUP(A9897,Customers!A:A,Customers!A:A)),"Invalid FK","Valid")</f>
        <v>Valid</v>
      </c>
      <c r="L9897" t="str">
        <f ca="1">IF(ISNA(XLOOKUP(B9897,Vendors!A:A,Vendors!A:A)),"Invalid FK","Valid")</f>
        <v>Valid</v>
      </c>
      <c r="M9897" t="str">
        <f ca="1">IF(ISNA(XLOOKUP(C9897,Headcount!C:C,Headcount!C:C)),"Invalid FK","Valid")</f>
        <v>Valid</v>
      </c>
    </row>
    <row r="9898" spans="1:13">
      <c r="A9898" t="s">
        <v>21280</v>
      </c>
      <c r="B9898" s="1">
        <v>44752</v>
      </c>
      <c r="C9898">
        <v>-67024.5</v>
      </c>
      <c r="D9898" t="s">
        <v>1478</v>
      </c>
      <c r="E9898" t="s">
        <v>36</v>
      </c>
      <c r="F9898" t="s">
        <v>271</v>
      </c>
      <c r="G9898" t="s">
        <v>17</v>
      </c>
      <c r="I9898" t="s">
        <v>179</v>
      </c>
      <c r="J9898" t="s">
        <v>21281</v>
      </c>
      <c r="K9898" t="str">
        <f ca="1">IF(ISNA(XLOOKUP(A9898,Customers!A:A,Customers!A:A)),"Invalid FK","Valid")</f>
        <v>Valid</v>
      </c>
      <c r="L9898" t="str">
        <f ca="1">IF(ISNA(XLOOKUP(B9898,Vendors!A:A,Vendors!A:A)),"Invalid FK","Valid")</f>
        <v>Valid</v>
      </c>
      <c r="M9898" t="str">
        <f ca="1">IF(ISNA(XLOOKUP(C9898,Headcount!C:C,Headcount!C:C)),"Invalid FK","Valid")</f>
        <v>Valid</v>
      </c>
    </row>
    <row r="9899" spans="1:13">
      <c r="A9899" t="s">
        <v>21282</v>
      </c>
      <c r="B9899" s="1">
        <v>44805</v>
      </c>
      <c r="C9899">
        <v>-39638.080000000002</v>
      </c>
      <c r="D9899" t="s">
        <v>1478</v>
      </c>
      <c r="E9899" t="s">
        <v>7</v>
      </c>
      <c r="F9899" t="s">
        <v>264</v>
      </c>
      <c r="G9899" t="s">
        <v>17</v>
      </c>
      <c r="I9899" t="s">
        <v>163</v>
      </c>
      <c r="J9899" t="s">
        <v>21283</v>
      </c>
      <c r="K9899" t="str">
        <f ca="1">IF(ISNA(XLOOKUP(A9899,Customers!A:A,Customers!A:A)),"Invalid FK","Valid")</f>
        <v>Valid</v>
      </c>
      <c r="L9899" t="str">
        <f ca="1">IF(ISNA(XLOOKUP(B9899,Vendors!A:A,Vendors!A:A)),"Invalid FK","Valid")</f>
        <v>Valid</v>
      </c>
      <c r="M9899" t="str">
        <f ca="1">IF(ISNA(XLOOKUP(C9899,Headcount!C:C,Headcount!C:C)),"Invalid FK","Valid")</f>
        <v>Valid</v>
      </c>
    </row>
    <row r="9900" spans="1:13">
      <c r="A9900" t="s">
        <v>21284</v>
      </c>
      <c r="B9900" s="1">
        <v>45045</v>
      </c>
      <c r="C9900">
        <v>-39926.720000000001</v>
      </c>
      <c r="D9900" t="s">
        <v>1478</v>
      </c>
      <c r="E9900" t="s">
        <v>1534</v>
      </c>
      <c r="F9900" t="s">
        <v>268</v>
      </c>
      <c r="G9900" t="s">
        <v>17</v>
      </c>
      <c r="I9900" t="s">
        <v>197</v>
      </c>
      <c r="J9900" t="s">
        <v>21285</v>
      </c>
      <c r="K9900" t="str">
        <f ca="1">IF(ISNA(XLOOKUP(A9900,Customers!A:A,Customers!A:A)),"Invalid FK","Valid")</f>
        <v>Valid</v>
      </c>
      <c r="L9900" t="str">
        <f ca="1">IF(ISNA(XLOOKUP(B9900,Vendors!A:A,Vendors!A:A)),"Invalid FK","Valid")</f>
        <v>Valid</v>
      </c>
      <c r="M9900" t="str">
        <f ca="1">IF(ISNA(XLOOKUP(C9900,Headcount!C:C,Headcount!C:C)),"Invalid FK","Valid")</f>
        <v>Valid</v>
      </c>
    </row>
    <row r="9901" spans="1:13">
      <c r="A9901" t="s">
        <v>21286</v>
      </c>
      <c r="B9901" s="1">
        <v>45131</v>
      </c>
      <c r="C9901">
        <v>126710.75</v>
      </c>
      <c r="D9901" t="s">
        <v>1483</v>
      </c>
      <c r="E9901" t="s">
        <v>1484</v>
      </c>
      <c r="F9901" t="s">
        <v>271</v>
      </c>
      <c r="G9901" t="s">
        <v>8</v>
      </c>
      <c r="H9901" t="s">
        <v>1083</v>
      </c>
      <c r="J9901" t="s">
        <v>21287</v>
      </c>
      <c r="K9901" t="str">
        <f ca="1">IF(ISNA(XLOOKUP(A9901,Customers!A:A,Customers!A:A)),"Invalid FK","Valid")</f>
        <v>Valid</v>
      </c>
      <c r="L9901" t="str">
        <f ca="1">IF(ISNA(XLOOKUP(B9901,Vendors!A:A,Vendors!A:A)),"Invalid FK","Valid")</f>
        <v>Valid</v>
      </c>
      <c r="M9901" t="str">
        <f ca="1">IF(ISNA(XLOOKUP(C9901,Headcount!C:C,Headcount!C:C)),"Invalid FK","Valid")</f>
        <v>Valid</v>
      </c>
    </row>
    <row r="9902" spans="1:13">
      <c r="A9902" t="s">
        <v>21288</v>
      </c>
      <c r="B9902" s="1">
        <v>44841</v>
      </c>
      <c r="C9902">
        <v>225189.6</v>
      </c>
      <c r="D9902" t="s">
        <v>1483</v>
      </c>
      <c r="E9902" t="s">
        <v>1484</v>
      </c>
      <c r="F9902" t="s">
        <v>271</v>
      </c>
      <c r="G9902" t="s">
        <v>17</v>
      </c>
      <c r="H9902" t="s">
        <v>756</v>
      </c>
      <c r="J9902" t="s">
        <v>21289</v>
      </c>
      <c r="K9902" t="str">
        <f ca="1">IF(ISNA(XLOOKUP(A9902,Customers!A:A,Customers!A:A)),"Invalid FK","Valid")</f>
        <v>Valid</v>
      </c>
      <c r="L9902" t="str">
        <f ca="1">IF(ISNA(XLOOKUP(B9902,Vendors!A:A,Vendors!A:A)),"Invalid FK","Valid")</f>
        <v>Valid</v>
      </c>
      <c r="M9902" t="str">
        <f ca="1">IF(ISNA(XLOOKUP(C9902,Headcount!C:C,Headcount!C:C)),"Invalid FK","Valid")</f>
        <v>Valid</v>
      </c>
    </row>
    <row r="9903" spans="1:13">
      <c r="A9903" t="s">
        <v>21290</v>
      </c>
      <c r="B9903" s="1">
        <v>45278</v>
      </c>
      <c r="C9903">
        <v>220742.13</v>
      </c>
      <c r="D9903" t="s">
        <v>1483</v>
      </c>
      <c r="E9903" t="s">
        <v>1499</v>
      </c>
      <c r="F9903" t="s">
        <v>271</v>
      </c>
      <c r="G9903" t="s">
        <v>8</v>
      </c>
      <c r="H9903" t="s">
        <v>1315</v>
      </c>
      <c r="J9903" t="s">
        <v>21291</v>
      </c>
      <c r="K9903" t="str">
        <f ca="1">IF(ISNA(XLOOKUP(A9903,Customers!A:A,Customers!A:A)),"Invalid FK","Valid")</f>
        <v>Valid</v>
      </c>
      <c r="L9903" t="str">
        <f ca="1">IF(ISNA(XLOOKUP(B9903,Vendors!A:A,Vendors!A:A)),"Invalid FK","Valid")</f>
        <v>Valid</v>
      </c>
      <c r="M9903" t="str">
        <f ca="1">IF(ISNA(XLOOKUP(C9903,Headcount!C:C,Headcount!C:C)),"Invalid FK","Valid")</f>
        <v>Valid</v>
      </c>
    </row>
    <row r="9904" spans="1:13">
      <c r="A9904" t="s">
        <v>21292</v>
      </c>
      <c r="B9904" s="1">
        <v>45270</v>
      </c>
      <c r="C9904">
        <v>205546.16</v>
      </c>
      <c r="D9904" t="s">
        <v>1483</v>
      </c>
      <c r="E9904" t="s">
        <v>1487</v>
      </c>
      <c r="F9904" t="s">
        <v>268</v>
      </c>
      <c r="G9904" t="s">
        <v>29</v>
      </c>
      <c r="H9904" t="s">
        <v>1123</v>
      </c>
      <c r="J9904" t="s">
        <v>21293</v>
      </c>
      <c r="K9904" t="str">
        <f ca="1">IF(ISNA(XLOOKUP(A9904,Customers!A:A,Customers!A:A)),"Invalid FK","Valid")</f>
        <v>Valid</v>
      </c>
      <c r="L9904" t="str">
        <f ca="1">IF(ISNA(XLOOKUP(B9904,Vendors!A:A,Vendors!A:A)),"Invalid FK","Valid")</f>
        <v>Valid</v>
      </c>
      <c r="M9904" t="str">
        <f ca="1">IF(ISNA(XLOOKUP(C9904,Headcount!C:C,Headcount!C:C)),"Invalid FK","Valid")</f>
        <v>Valid</v>
      </c>
    </row>
    <row r="9905" spans="1:13">
      <c r="A9905" t="s">
        <v>21294</v>
      </c>
      <c r="B9905" s="1">
        <v>45147</v>
      </c>
      <c r="C9905">
        <v>-52983.95</v>
      </c>
      <c r="D9905" t="s">
        <v>1478</v>
      </c>
      <c r="E9905" t="s">
        <v>1509</v>
      </c>
      <c r="F9905" t="s">
        <v>271</v>
      </c>
      <c r="G9905" t="s">
        <v>13</v>
      </c>
      <c r="I9905" t="s">
        <v>67</v>
      </c>
      <c r="J9905" t="s">
        <v>21295</v>
      </c>
      <c r="K9905" t="str">
        <f ca="1">IF(ISNA(XLOOKUP(A9905,Customers!A:A,Customers!A:A)),"Invalid FK","Valid")</f>
        <v>Valid</v>
      </c>
      <c r="L9905" t="str">
        <f ca="1">IF(ISNA(XLOOKUP(B9905,Vendors!A:A,Vendors!A:A)),"Invalid FK","Valid")</f>
        <v>Valid</v>
      </c>
      <c r="M9905" t="str">
        <f ca="1">IF(ISNA(XLOOKUP(C9905,Headcount!C:C,Headcount!C:C)),"Invalid FK","Valid")</f>
        <v>Valid</v>
      </c>
    </row>
    <row r="9906" spans="1:13">
      <c r="A9906" t="s">
        <v>21296</v>
      </c>
      <c r="B9906" s="1">
        <v>45144</v>
      </c>
      <c r="C9906">
        <v>-48503.31</v>
      </c>
      <c r="D9906" t="s">
        <v>1478</v>
      </c>
      <c r="E9906" t="s">
        <v>7</v>
      </c>
      <c r="F9906" t="s">
        <v>271</v>
      </c>
      <c r="G9906" t="s">
        <v>29</v>
      </c>
      <c r="I9906" t="s">
        <v>65</v>
      </c>
      <c r="J9906" t="s">
        <v>21297</v>
      </c>
      <c r="K9906" t="str">
        <f ca="1">IF(ISNA(XLOOKUP(A9906,Customers!A:A,Customers!A:A)),"Invalid FK","Valid")</f>
        <v>Valid</v>
      </c>
      <c r="L9906" t="str">
        <f ca="1">IF(ISNA(XLOOKUP(B9906,Vendors!A:A,Vendors!A:A)),"Invalid FK","Valid")</f>
        <v>Valid</v>
      </c>
      <c r="M9906" t="str">
        <f ca="1">IF(ISNA(XLOOKUP(C9906,Headcount!C:C,Headcount!C:C)),"Invalid FK","Valid")</f>
        <v>Valid</v>
      </c>
    </row>
    <row r="9907" spans="1:13">
      <c r="A9907" t="s">
        <v>21298</v>
      </c>
      <c r="B9907" s="1">
        <v>44711</v>
      </c>
      <c r="C9907">
        <v>-22697.64</v>
      </c>
      <c r="D9907" t="s">
        <v>1478</v>
      </c>
      <c r="E9907" t="s">
        <v>1534</v>
      </c>
      <c r="F9907" t="s">
        <v>268</v>
      </c>
      <c r="G9907" t="s">
        <v>13</v>
      </c>
      <c r="I9907" t="s">
        <v>113</v>
      </c>
      <c r="J9907" t="s">
        <v>21299</v>
      </c>
      <c r="K9907" t="str">
        <f ca="1">IF(ISNA(XLOOKUP(A9907,Customers!A:A,Customers!A:A)),"Invalid FK","Valid")</f>
        <v>Valid</v>
      </c>
      <c r="L9907" t="str">
        <f ca="1">IF(ISNA(XLOOKUP(B9907,Vendors!A:A,Vendors!A:A)),"Invalid FK","Valid")</f>
        <v>Valid</v>
      </c>
      <c r="M9907" t="str">
        <f ca="1">IF(ISNA(XLOOKUP(C9907,Headcount!C:C,Headcount!C:C)),"Invalid FK","Valid")</f>
        <v>Valid</v>
      </c>
    </row>
    <row r="9908" spans="1:13">
      <c r="A9908" t="s">
        <v>21300</v>
      </c>
      <c r="B9908" s="1">
        <v>45216</v>
      </c>
      <c r="C9908">
        <v>107177.71</v>
      </c>
      <c r="D9908" t="s">
        <v>1483</v>
      </c>
      <c r="E9908" t="s">
        <v>1499</v>
      </c>
      <c r="F9908" t="s">
        <v>268</v>
      </c>
      <c r="G9908" t="s">
        <v>17</v>
      </c>
      <c r="H9908" t="s">
        <v>1049</v>
      </c>
      <c r="J9908" t="s">
        <v>21301</v>
      </c>
      <c r="K9908" t="str">
        <f ca="1">IF(ISNA(XLOOKUP(A9908,Customers!A:A,Customers!A:A)),"Invalid FK","Valid")</f>
        <v>Valid</v>
      </c>
      <c r="L9908" t="str">
        <f ca="1">IF(ISNA(XLOOKUP(B9908,Vendors!A:A,Vendors!A:A)),"Invalid FK","Valid")</f>
        <v>Valid</v>
      </c>
      <c r="M9908" t="str">
        <f ca="1">IF(ISNA(XLOOKUP(C9908,Headcount!C:C,Headcount!C:C)),"Invalid FK","Valid")</f>
        <v>Valid</v>
      </c>
    </row>
    <row r="9909" spans="1:13">
      <c r="A9909" t="s">
        <v>21302</v>
      </c>
      <c r="B9909" s="1">
        <v>45202</v>
      </c>
      <c r="C9909">
        <v>139153.84</v>
      </c>
      <c r="D9909" t="s">
        <v>1483</v>
      </c>
      <c r="E9909" t="s">
        <v>1484</v>
      </c>
      <c r="F9909" t="s">
        <v>268</v>
      </c>
      <c r="G9909" t="s">
        <v>17</v>
      </c>
      <c r="H9909" t="s">
        <v>1033</v>
      </c>
      <c r="J9909" t="s">
        <v>21303</v>
      </c>
      <c r="K9909" t="str">
        <f ca="1">IF(ISNA(XLOOKUP(A9909,Customers!A:A,Customers!A:A)),"Invalid FK","Valid")</f>
        <v>Valid</v>
      </c>
      <c r="L9909" t="str">
        <f ca="1">IF(ISNA(XLOOKUP(B9909,Vendors!A:A,Vendors!A:A)),"Invalid FK","Valid")</f>
        <v>Valid</v>
      </c>
      <c r="M9909" t="str">
        <f ca="1">IF(ISNA(XLOOKUP(C9909,Headcount!C:C,Headcount!C:C)),"Invalid FK","Valid")</f>
        <v>Valid</v>
      </c>
    </row>
    <row r="9910" spans="1:13">
      <c r="A9910" t="s">
        <v>21304</v>
      </c>
      <c r="B9910" s="1">
        <v>45255</v>
      </c>
      <c r="C9910">
        <v>129945.7</v>
      </c>
      <c r="D9910" t="s">
        <v>1483</v>
      </c>
      <c r="E9910" t="s">
        <v>1487</v>
      </c>
      <c r="F9910" t="s">
        <v>264</v>
      </c>
      <c r="G9910" t="s">
        <v>29</v>
      </c>
      <c r="H9910" t="s">
        <v>1155</v>
      </c>
      <c r="J9910" t="s">
        <v>21305</v>
      </c>
      <c r="K9910" t="str">
        <f ca="1">IF(ISNA(XLOOKUP(A9910,Customers!A:A,Customers!A:A)),"Invalid FK","Valid")</f>
        <v>Valid</v>
      </c>
      <c r="L9910" t="str">
        <f ca="1">IF(ISNA(XLOOKUP(B9910,Vendors!A:A,Vendors!A:A)),"Invalid FK","Valid")</f>
        <v>Valid</v>
      </c>
      <c r="M9910" t="str">
        <f ca="1">IF(ISNA(XLOOKUP(C9910,Headcount!C:C,Headcount!C:C)),"Invalid FK","Valid")</f>
        <v>Valid</v>
      </c>
    </row>
    <row r="9911" spans="1:13">
      <c r="A9911" t="s">
        <v>21306</v>
      </c>
      <c r="B9911" s="1">
        <v>44902</v>
      </c>
      <c r="C9911">
        <v>-37297.06</v>
      </c>
      <c r="D9911" t="s">
        <v>1478</v>
      </c>
      <c r="E9911" t="s">
        <v>36</v>
      </c>
      <c r="F9911" t="s">
        <v>264</v>
      </c>
      <c r="G9911" t="s">
        <v>29</v>
      </c>
      <c r="I9911" t="s">
        <v>57</v>
      </c>
      <c r="J9911" t="s">
        <v>21307</v>
      </c>
      <c r="K9911" t="str">
        <f ca="1">IF(ISNA(XLOOKUP(A9911,Customers!A:A,Customers!A:A)),"Invalid FK","Valid")</f>
        <v>Valid</v>
      </c>
      <c r="L9911" t="str">
        <f ca="1">IF(ISNA(XLOOKUP(B9911,Vendors!A:A,Vendors!A:A)),"Invalid FK","Valid")</f>
        <v>Valid</v>
      </c>
      <c r="M9911" t="str">
        <f ca="1">IF(ISNA(XLOOKUP(C9911,Headcount!C:C,Headcount!C:C)),"Invalid FK","Valid")</f>
        <v>Valid</v>
      </c>
    </row>
    <row r="9912" spans="1:13">
      <c r="A9912" t="s">
        <v>21308</v>
      </c>
      <c r="B9912" s="1">
        <v>45085</v>
      </c>
      <c r="C9912">
        <v>58598.77</v>
      </c>
      <c r="D9912" t="s">
        <v>1483</v>
      </c>
      <c r="E9912" t="s">
        <v>1487</v>
      </c>
      <c r="F9912" t="s">
        <v>271</v>
      </c>
      <c r="G9912" t="s">
        <v>17</v>
      </c>
      <c r="H9912" t="s">
        <v>742</v>
      </c>
      <c r="J9912" t="s">
        <v>21309</v>
      </c>
      <c r="K9912" t="str">
        <f ca="1">IF(ISNA(XLOOKUP(A9912,Customers!A:A,Customers!A:A)),"Invalid FK","Valid")</f>
        <v>Valid</v>
      </c>
      <c r="L9912" t="str">
        <f ca="1">IF(ISNA(XLOOKUP(B9912,Vendors!A:A,Vendors!A:A)),"Invalid FK","Valid")</f>
        <v>Valid</v>
      </c>
      <c r="M9912" t="str">
        <f ca="1">IF(ISNA(XLOOKUP(C9912,Headcount!C:C,Headcount!C:C)),"Invalid FK","Valid")</f>
        <v>Valid</v>
      </c>
    </row>
    <row r="9913" spans="1:13">
      <c r="A9913" t="s">
        <v>21310</v>
      </c>
      <c r="B9913" s="1">
        <v>45248</v>
      </c>
      <c r="C9913">
        <v>173520.44</v>
      </c>
      <c r="D9913" t="s">
        <v>1483</v>
      </c>
      <c r="E9913" t="s">
        <v>1499</v>
      </c>
      <c r="F9913" t="s">
        <v>268</v>
      </c>
      <c r="G9913" t="s">
        <v>29</v>
      </c>
      <c r="H9913" t="s">
        <v>1263</v>
      </c>
      <c r="J9913" t="s">
        <v>21311</v>
      </c>
      <c r="K9913" t="str">
        <f ca="1">IF(ISNA(XLOOKUP(A9913,Customers!A:A,Customers!A:A)),"Invalid FK","Valid")</f>
        <v>Valid</v>
      </c>
      <c r="L9913" t="str">
        <f ca="1">IF(ISNA(XLOOKUP(B9913,Vendors!A:A,Vendors!A:A)),"Invalid FK","Valid")</f>
        <v>Valid</v>
      </c>
      <c r="M9913" t="str">
        <f ca="1">IF(ISNA(XLOOKUP(C9913,Headcount!C:C,Headcount!C:C)),"Invalid FK","Valid")</f>
        <v>Valid</v>
      </c>
    </row>
    <row r="9914" spans="1:13">
      <c r="A9914" t="s">
        <v>21312</v>
      </c>
      <c r="B9914" s="1">
        <v>45025</v>
      </c>
      <c r="C9914">
        <v>124982.11</v>
      </c>
      <c r="D9914" t="s">
        <v>1483</v>
      </c>
      <c r="E9914" t="s">
        <v>1499</v>
      </c>
      <c r="F9914" t="s">
        <v>271</v>
      </c>
      <c r="G9914" t="s">
        <v>29</v>
      </c>
      <c r="H9914" t="s">
        <v>1043</v>
      </c>
      <c r="J9914" t="s">
        <v>21313</v>
      </c>
      <c r="K9914" t="str">
        <f ca="1">IF(ISNA(XLOOKUP(A9914,Customers!A:A,Customers!A:A)),"Invalid FK","Valid")</f>
        <v>Valid</v>
      </c>
      <c r="L9914" t="str">
        <f ca="1">IF(ISNA(XLOOKUP(B9914,Vendors!A:A,Vendors!A:A)),"Invalid FK","Valid")</f>
        <v>Valid</v>
      </c>
      <c r="M9914" t="str">
        <f ca="1">IF(ISNA(XLOOKUP(C9914,Headcount!C:C,Headcount!C:C)),"Invalid FK","Valid")</f>
        <v>Valid</v>
      </c>
    </row>
    <row r="9915" spans="1:13">
      <c r="A9915" t="s">
        <v>21314</v>
      </c>
      <c r="B9915" s="1">
        <v>45192</v>
      </c>
      <c r="C9915">
        <v>183748.52</v>
      </c>
      <c r="D9915" t="s">
        <v>1483</v>
      </c>
      <c r="E9915" t="s">
        <v>1484</v>
      </c>
      <c r="F9915" t="s">
        <v>264</v>
      </c>
      <c r="G9915" t="s">
        <v>29</v>
      </c>
      <c r="H9915" t="s">
        <v>1199</v>
      </c>
      <c r="J9915" t="s">
        <v>21315</v>
      </c>
      <c r="K9915" t="str">
        <f ca="1">IF(ISNA(XLOOKUP(A9915,Customers!A:A,Customers!A:A)),"Invalid FK","Valid")</f>
        <v>Valid</v>
      </c>
      <c r="L9915" t="str">
        <f ca="1">IF(ISNA(XLOOKUP(B9915,Vendors!A:A,Vendors!A:A)),"Invalid FK","Valid")</f>
        <v>Valid</v>
      </c>
      <c r="M9915" t="str">
        <f ca="1">IF(ISNA(XLOOKUP(C9915,Headcount!C:C,Headcount!C:C)),"Invalid FK","Valid")</f>
        <v>Valid</v>
      </c>
    </row>
    <row r="9916" spans="1:13">
      <c r="A9916" t="s">
        <v>21316</v>
      </c>
      <c r="B9916" s="1">
        <v>44600</v>
      </c>
      <c r="C9916">
        <v>-31032.42</v>
      </c>
      <c r="D9916" t="s">
        <v>1478</v>
      </c>
      <c r="E9916" t="s">
        <v>1496</v>
      </c>
      <c r="F9916" t="s">
        <v>268</v>
      </c>
      <c r="G9916" t="s">
        <v>17</v>
      </c>
      <c r="I9916" t="s">
        <v>45</v>
      </c>
      <c r="J9916" t="s">
        <v>21317</v>
      </c>
      <c r="K9916" t="str">
        <f ca="1">IF(ISNA(XLOOKUP(A9916,Customers!A:A,Customers!A:A)),"Invalid FK","Valid")</f>
        <v>Valid</v>
      </c>
      <c r="L9916" t="str">
        <f ca="1">IF(ISNA(XLOOKUP(B9916,Vendors!A:A,Vendors!A:A)),"Invalid FK","Valid")</f>
        <v>Valid</v>
      </c>
      <c r="M9916" t="str">
        <f ca="1">IF(ISNA(XLOOKUP(C9916,Headcount!C:C,Headcount!C:C)),"Invalid FK","Valid")</f>
        <v>Valid</v>
      </c>
    </row>
    <row r="9917" spans="1:13">
      <c r="A9917" t="s">
        <v>21318</v>
      </c>
      <c r="B9917" s="1">
        <v>44595</v>
      </c>
      <c r="C9917">
        <v>207032.03</v>
      </c>
      <c r="D9917" t="s">
        <v>1483</v>
      </c>
      <c r="E9917" t="s">
        <v>1487</v>
      </c>
      <c r="F9917" t="s">
        <v>268</v>
      </c>
      <c r="G9917" t="s">
        <v>13</v>
      </c>
      <c r="H9917" t="s">
        <v>706</v>
      </c>
      <c r="J9917" t="s">
        <v>21319</v>
      </c>
      <c r="K9917" t="str">
        <f ca="1">IF(ISNA(XLOOKUP(A9917,Customers!A:A,Customers!A:A)),"Invalid FK","Valid")</f>
        <v>Valid</v>
      </c>
      <c r="L9917" t="str">
        <f ca="1">IF(ISNA(XLOOKUP(B9917,Vendors!A:A,Vendors!A:A)),"Invalid FK","Valid")</f>
        <v>Valid</v>
      </c>
      <c r="M9917" t="str">
        <f ca="1">IF(ISNA(XLOOKUP(C9917,Headcount!C:C,Headcount!C:C)),"Invalid FK","Valid")</f>
        <v>Valid</v>
      </c>
    </row>
    <row r="9918" spans="1:13">
      <c r="A9918" t="s">
        <v>21320</v>
      </c>
      <c r="B9918" s="1">
        <v>45057</v>
      </c>
      <c r="C9918">
        <v>-37327.19</v>
      </c>
      <c r="D9918" t="s">
        <v>1478</v>
      </c>
      <c r="E9918" t="s">
        <v>1534</v>
      </c>
      <c r="F9918" t="s">
        <v>268</v>
      </c>
      <c r="G9918" t="s">
        <v>13</v>
      </c>
      <c r="I9918" t="s">
        <v>41</v>
      </c>
      <c r="J9918" t="s">
        <v>21321</v>
      </c>
      <c r="K9918" t="str">
        <f ca="1">IF(ISNA(XLOOKUP(A9918,Customers!A:A,Customers!A:A)),"Invalid FK","Valid")</f>
        <v>Valid</v>
      </c>
      <c r="L9918" t="str">
        <f ca="1">IF(ISNA(XLOOKUP(B9918,Vendors!A:A,Vendors!A:A)),"Invalid FK","Valid")</f>
        <v>Valid</v>
      </c>
      <c r="M9918" t="str">
        <f ca="1">IF(ISNA(XLOOKUP(C9918,Headcount!C:C,Headcount!C:C)),"Invalid FK","Valid")</f>
        <v>Valid</v>
      </c>
    </row>
    <row r="9919" spans="1:13">
      <c r="A9919" t="s">
        <v>21322</v>
      </c>
      <c r="B9919" s="1">
        <v>44587</v>
      </c>
      <c r="C9919">
        <v>260207.13</v>
      </c>
      <c r="D9919" t="s">
        <v>1483</v>
      </c>
      <c r="E9919" t="s">
        <v>1499</v>
      </c>
      <c r="F9919" t="s">
        <v>271</v>
      </c>
      <c r="G9919" t="s">
        <v>8</v>
      </c>
      <c r="H9919" t="s">
        <v>1177</v>
      </c>
      <c r="J9919" t="s">
        <v>21323</v>
      </c>
      <c r="K9919" t="str">
        <f ca="1">IF(ISNA(XLOOKUP(A9919,Customers!A:A,Customers!A:A)),"Invalid FK","Valid")</f>
        <v>Valid</v>
      </c>
      <c r="L9919" t="str">
        <f ca="1">IF(ISNA(XLOOKUP(B9919,Vendors!A:A,Vendors!A:A)),"Invalid FK","Valid")</f>
        <v>Valid</v>
      </c>
      <c r="M9919" t="str">
        <f ca="1">IF(ISNA(XLOOKUP(C9919,Headcount!C:C,Headcount!C:C)),"Invalid FK","Valid")</f>
        <v>Valid</v>
      </c>
    </row>
    <row r="9920" spans="1:13">
      <c r="A9920" t="s">
        <v>21324</v>
      </c>
      <c r="B9920" s="1">
        <v>45039</v>
      </c>
      <c r="C9920">
        <v>173237.85</v>
      </c>
      <c r="D9920" t="s">
        <v>1483</v>
      </c>
      <c r="E9920" t="s">
        <v>1484</v>
      </c>
      <c r="F9920" t="s">
        <v>268</v>
      </c>
      <c r="G9920" t="s">
        <v>8</v>
      </c>
      <c r="H9920" t="s">
        <v>852</v>
      </c>
      <c r="J9920" t="s">
        <v>21325</v>
      </c>
      <c r="K9920" t="str">
        <f ca="1">IF(ISNA(XLOOKUP(A9920,Customers!A:A,Customers!A:A)),"Invalid FK","Valid")</f>
        <v>Valid</v>
      </c>
      <c r="L9920" t="str">
        <f ca="1">IF(ISNA(XLOOKUP(B9920,Vendors!A:A,Vendors!A:A)),"Invalid FK","Valid")</f>
        <v>Valid</v>
      </c>
      <c r="M9920" t="str">
        <f ca="1">IF(ISNA(XLOOKUP(C9920,Headcount!C:C,Headcount!C:C)),"Invalid FK","Valid")</f>
        <v>Valid</v>
      </c>
    </row>
    <row r="9921" spans="1:13">
      <c r="A9921" t="s">
        <v>21326</v>
      </c>
      <c r="B9921" s="1">
        <v>44693</v>
      </c>
      <c r="C9921">
        <v>-36999.65</v>
      </c>
      <c r="D9921" t="s">
        <v>1478</v>
      </c>
      <c r="E9921" t="s">
        <v>36</v>
      </c>
      <c r="F9921" t="s">
        <v>264</v>
      </c>
      <c r="G9921" t="s">
        <v>13</v>
      </c>
      <c r="I9921" t="s">
        <v>165</v>
      </c>
      <c r="J9921" t="s">
        <v>21327</v>
      </c>
      <c r="K9921" t="str">
        <f ca="1">IF(ISNA(XLOOKUP(A9921,Customers!A:A,Customers!A:A)),"Invalid FK","Valid")</f>
        <v>Valid</v>
      </c>
      <c r="L9921" t="str">
        <f ca="1">IF(ISNA(XLOOKUP(B9921,Vendors!A:A,Vendors!A:A)),"Invalid FK","Valid")</f>
        <v>Valid</v>
      </c>
      <c r="M9921" t="str">
        <f ca="1">IF(ISNA(XLOOKUP(C9921,Headcount!C:C,Headcount!C:C)),"Invalid FK","Valid")</f>
        <v>Valid</v>
      </c>
    </row>
    <row r="9922" spans="1:13">
      <c r="A9922" t="s">
        <v>21328</v>
      </c>
      <c r="B9922" s="1">
        <v>44907</v>
      </c>
      <c r="C9922">
        <v>-17514.400000000001</v>
      </c>
      <c r="D9922" t="s">
        <v>1478</v>
      </c>
      <c r="E9922" t="s">
        <v>1534</v>
      </c>
      <c r="F9922" t="s">
        <v>268</v>
      </c>
      <c r="G9922" t="s">
        <v>17</v>
      </c>
      <c r="I9922" t="s">
        <v>91</v>
      </c>
      <c r="J9922" t="s">
        <v>21329</v>
      </c>
      <c r="K9922" t="str">
        <f ca="1">IF(ISNA(XLOOKUP(A9922,Customers!A:A,Customers!A:A)),"Invalid FK","Valid")</f>
        <v>Valid</v>
      </c>
      <c r="L9922" t="str">
        <f ca="1">IF(ISNA(XLOOKUP(B9922,Vendors!A:A,Vendors!A:A)),"Invalid FK","Valid")</f>
        <v>Valid</v>
      </c>
      <c r="M9922" t="str">
        <f ca="1">IF(ISNA(XLOOKUP(C9922,Headcount!C:C,Headcount!C:C)),"Invalid FK","Valid")</f>
        <v>Valid</v>
      </c>
    </row>
    <row r="9923" spans="1:13">
      <c r="A9923" t="s">
        <v>21330</v>
      </c>
      <c r="B9923" s="1">
        <v>44617</v>
      </c>
      <c r="C9923">
        <v>-28827.1</v>
      </c>
      <c r="D9923" t="s">
        <v>1478</v>
      </c>
      <c r="E9923" t="s">
        <v>1534</v>
      </c>
      <c r="F9923" t="s">
        <v>264</v>
      </c>
      <c r="G9923" t="s">
        <v>13</v>
      </c>
      <c r="I9923" t="s">
        <v>153</v>
      </c>
      <c r="J9923" t="s">
        <v>21331</v>
      </c>
      <c r="K9923" t="str">
        <f ca="1">IF(ISNA(XLOOKUP(A9923,Customers!A:A,Customers!A:A)),"Invalid FK","Valid")</f>
        <v>Valid</v>
      </c>
      <c r="L9923" t="str">
        <f ca="1">IF(ISNA(XLOOKUP(B9923,Vendors!A:A,Vendors!A:A)),"Invalid FK","Valid")</f>
        <v>Valid</v>
      </c>
      <c r="M9923" t="str">
        <f ca="1">IF(ISNA(XLOOKUP(C9923,Headcount!C:C,Headcount!C:C)),"Invalid FK","Valid")</f>
        <v>Valid</v>
      </c>
    </row>
    <row r="9924" spans="1:13">
      <c r="A9924" t="s">
        <v>21332</v>
      </c>
      <c r="B9924" s="1">
        <v>44961</v>
      </c>
      <c r="C9924">
        <v>170132.35</v>
      </c>
      <c r="D9924" t="s">
        <v>1483</v>
      </c>
      <c r="E9924" t="s">
        <v>1484</v>
      </c>
      <c r="F9924" t="s">
        <v>271</v>
      </c>
      <c r="G9924" t="s">
        <v>17</v>
      </c>
      <c r="H9924" t="s">
        <v>1053</v>
      </c>
      <c r="J9924" t="s">
        <v>21333</v>
      </c>
      <c r="K9924" t="str">
        <f ca="1">IF(ISNA(XLOOKUP(A9924,Customers!A:A,Customers!A:A)),"Invalid FK","Valid")</f>
        <v>Valid</v>
      </c>
      <c r="L9924" t="str">
        <f ca="1">IF(ISNA(XLOOKUP(B9924,Vendors!A:A,Vendors!A:A)),"Invalid FK","Valid")</f>
        <v>Valid</v>
      </c>
      <c r="M9924" t="str">
        <f ca="1">IF(ISNA(XLOOKUP(C9924,Headcount!C:C,Headcount!C:C)),"Invalid FK","Valid")</f>
        <v>Valid</v>
      </c>
    </row>
    <row r="9925" spans="1:13">
      <c r="A9925" t="s">
        <v>21334</v>
      </c>
      <c r="B9925" s="1">
        <v>45011</v>
      </c>
      <c r="C9925">
        <v>-31882.02</v>
      </c>
      <c r="D9925" t="s">
        <v>1478</v>
      </c>
      <c r="E9925" t="s">
        <v>36</v>
      </c>
      <c r="F9925" t="s">
        <v>268</v>
      </c>
      <c r="G9925" t="s">
        <v>29</v>
      </c>
      <c r="I9925" t="s">
        <v>179</v>
      </c>
      <c r="J9925" t="s">
        <v>21335</v>
      </c>
      <c r="K9925" t="str">
        <f ca="1">IF(ISNA(XLOOKUP(A9925,Customers!A:A,Customers!A:A)),"Invalid FK","Valid")</f>
        <v>Valid</v>
      </c>
      <c r="L9925" t="str">
        <f ca="1">IF(ISNA(XLOOKUP(B9925,Vendors!A:A,Vendors!A:A)),"Invalid FK","Valid")</f>
        <v>Valid</v>
      </c>
      <c r="M9925" t="str">
        <f ca="1">IF(ISNA(XLOOKUP(C9925,Headcount!C:C,Headcount!C:C)),"Invalid FK","Valid")</f>
        <v>Valid</v>
      </c>
    </row>
    <row r="9926" spans="1:13">
      <c r="A9926" t="s">
        <v>21336</v>
      </c>
      <c r="B9926" s="1">
        <v>45084</v>
      </c>
      <c r="C9926">
        <v>184050.65</v>
      </c>
      <c r="D9926" t="s">
        <v>1483</v>
      </c>
      <c r="E9926" t="s">
        <v>1487</v>
      </c>
      <c r="F9926" t="s">
        <v>271</v>
      </c>
      <c r="G9926" t="s">
        <v>13</v>
      </c>
      <c r="H9926" t="s">
        <v>965</v>
      </c>
      <c r="J9926" t="s">
        <v>21337</v>
      </c>
      <c r="K9926" t="str">
        <f ca="1">IF(ISNA(XLOOKUP(A9926,Customers!A:A,Customers!A:A)),"Invalid FK","Valid")</f>
        <v>Valid</v>
      </c>
      <c r="L9926" t="str">
        <f ca="1">IF(ISNA(XLOOKUP(B9926,Vendors!A:A,Vendors!A:A)),"Invalid FK","Valid")</f>
        <v>Valid</v>
      </c>
      <c r="M9926" t="str">
        <f ca="1">IF(ISNA(XLOOKUP(C9926,Headcount!C:C,Headcount!C:C)),"Invalid FK","Valid")</f>
        <v>Valid</v>
      </c>
    </row>
    <row r="9927" spans="1:13">
      <c r="A9927" t="s">
        <v>21338</v>
      </c>
      <c r="B9927" s="1">
        <v>45007</v>
      </c>
      <c r="C9927">
        <v>-59355.45</v>
      </c>
      <c r="D9927" t="s">
        <v>1478</v>
      </c>
      <c r="E9927" t="s">
        <v>1534</v>
      </c>
      <c r="F9927" t="s">
        <v>271</v>
      </c>
      <c r="G9927" t="s">
        <v>29</v>
      </c>
      <c r="I9927" t="s">
        <v>25</v>
      </c>
      <c r="J9927" t="s">
        <v>21339</v>
      </c>
      <c r="K9927" t="str">
        <f ca="1">IF(ISNA(XLOOKUP(A9927,Customers!A:A,Customers!A:A)),"Invalid FK","Valid")</f>
        <v>Valid</v>
      </c>
      <c r="L9927" t="str">
        <f ca="1">IF(ISNA(XLOOKUP(B9927,Vendors!A:A,Vendors!A:A)),"Invalid FK","Valid")</f>
        <v>Valid</v>
      </c>
      <c r="M9927" t="str">
        <f ca="1">IF(ISNA(XLOOKUP(C9927,Headcount!C:C,Headcount!C:C)),"Invalid FK","Valid")</f>
        <v>Valid</v>
      </c>
    </row>
    <row r="9928" spans="1:13">
      <c r="A9928" t="s">
        <v>21340</v>
      </c>
      <c r="B9928" s="1">
        <v>45121</v>
      </c>
      <c r="C9928">
        <v>148829.38</v>
      </c>
      <c r="D9928" t="s">
        <v>1483</v>
      </c>
      <c r="E9928" t="s">
        <v>1484</v>
      </c>
      <c r="F9928" t="s">
        <v>264</v>
      </c>
      <c r="G9928" t="s">
        <v>29</v>
      </c>
      <c r="H9928" t="s">
        <v>838</v>
      </c>
      <c r="J9928" t="s">
        <v>21341</v>
      </c>
      <c r="K9928" t="str">
        <f ca="1">IF(ISNA(XLOOKUP(A9928,Customers!A:A,Customers!A:A)),"Invalid FK","Valid")</f>
        <v>Valid</v>
      </c>
      <c r="L9928" t="str">
        <f ca="1">IF(ISNA(XLOOKUP(B9928,Vendors!A:A,Vendors!A:A)),"Invalid FK","Valid")</f>
        <v>Valid</v>
      </c>
      <c r="M9928" t="str">
        <f ca="1">IF(ISNA(XLOOKUP(C9928,Headcount!C:C,Headcount!C:C)),"Invalid FK","Valid")</f>
        <v>Valid</v>
      </c>
    </row>
    <row r="9929" spans="1:13">
      <c r="A9929" t="s">
        <v>21342</v>
      </c>
      <c r="B9929" s="1">
        <v>45195</v>
      </c>
      <c r="C9929">
        <v>-53957.760000000002</v>
      </c>
      <c r="D9929" t="s">
        <v>1478</v>
      </c>
      <c r="E9929" t="s">
        <v>36</v>
      </c>
      <c r="F9929" t="s">
        <v>271</v>
      </c>
      <c r="G9929" t="s">
        <v>8</v>
      </c>
      <c r="I9929" t="s">
        <v>119</v>
      </c>
      <c r="J9929" t="s">
        <v>21343</v>
      </c>
      <c r="K9929" t="str">
        <f ca="1">IF(ISNA(XLOOKUP(A9929,Customers!A:A,Customers!A:A)),"Invalid FK","Valid")</f>
        <v>Valid</v>
      </c>
      <c r="L9929" t="str">
        <f ca="1">IF(ISNA(XLOOKUP(B9929,Vendors!A:A,Vendors!A:A)),"Invalid FK","Valid")</f>
        <v>Valid</v>
      </c>
      <c r="M9929" t="str">
        <f ca="1">IF(ISNA(XLOOKUP(C9929,Headcount!C:C,Headcount!C:C)),"Invalid FK","Valid")</f>
        <v>Valid</v>
      </c>
    </row>
    <row r="9930" spans="1:13">
      <c r="A9930" t="s">
        <v>21344</v>
      </c>
      <c r="B9930" s="1">
        <v>45287</v>
      </c>
      <c r="C9930">
        <v>22423.02</v>
      </c>
      <c r="D9930" t="s">
        <v>1504</v>
      </c>
      <c r="E9930" t="s">
        <v>1504</v>
      </c>
      <c r="F9930" t="s">
        <v>271</v>
      </c>
      <c r="G9930" t="s">
        <v>8</v>
      </c>
      <c r="J9930" t="s">
        <v>21345</v>
      </c>
      <c r="K9930" t="str">
        <f ca="1">IF(ISNA(XLOOKUP(A9930,Customers!A:A,Customers!A:A)),"Invalid FK","Valid")</f>
        <v>Valid</v>
      </c>
      <c r="L9930" t="str">
        <f ca="1">IF(ISNA(XLOOKUP(B9930,Vendors!A:A,Vendors!A:A)),"Invalid FK","Valid")</f>
        <v>Valid</v>
      </c>
      <c r="M9930" t="str">
        <f ca="1">IF(ISNA(XLOOKUP(C9930,Headcount!C:C,Headcount!C:C)),"Invalid FK","Valid")</f>
        <v>Valid</v>
      </c>
    </row>
    <row r="9931" spans="1:13">
      <c r="A9931" t="s">
        <v>21346</v>
      </c>
      <c r="B9931" s="1">
        <v>45203</v>
      </c>
      <c r="C9931">
        <v>258292.19</v>
      </c>
      <c r="D9931" t="s">
        <v>1483</v>
      </c>
      <c r="E9931" t="s">
        <v>1487</v>
      </c>
      <c r="F9931" t="s">
        <v>264</v>
      </c>
      <c r="G9931" t="s">
        <v>8</v>
      </c>
      <c r="H9931" t="s">
        <v>1269</v>
      </c>
      <c r="J9931" t="s">
        <v>21347</v>
      </c>
      <c r="K9931" t="str">
        <f ca="1">IF(ISNA(XLOOKUP(A9931,Customers!A:A,Customers!A:A)),"Invalid FK","Valid")</f>
        <v>Valid</v>
      </c>
      <c r="L9931" t="str">
        <f ca="1">IF(ISNA(XLOOKUP(B9931,Vendors!A:A,Vendors!A:A)),"Invalid FK","Valid")</f>
        <v>Valid</v>
      </c>
      <c r="M9931" t="str">
        <f ca="1">IF(ISNA(XLOOKUP(C9931,Headcount!C:C,Headcount!C:C)),"Invalid FK","Valid")</f>
        <v>Valid</v>
      </c>
    </row>
    <row r="9932" spans="1:13">
      <c r="A9932" t="s">
        <v>21348</v>
      </c>
      <c r="B9932" s="1">
        <v>44882</v>
      </c>
      <c r="C9932">
        <v>-11186.7</v>
      </c>
      <c r="D9932" t="s">
        <v>1478</v>
      </c>
      <c r="E9932" t="s">
        <v>1509</v>
      </c>
      <c r="F9932" t="s">
        <v>268</v>
      </c>
      <c r="G9932" t="s">
        <v>8</v>
      </c>
      <c r="I9932" t="s">
        <v>121</v>
      </c>
      <c r="J9932" t="s">
        <v>21349</v>
      </c>
      <c r="K9932" t="str">
        <f ca="1">IF(ISNA(XLOOKUP(A9932,Customers!A:A,Customers!A:A)),"Invalid FK","Valid")</f>
        <v>Valid</v>
      </c>
      <c r="L9932" t="str">
        <f ca="1">IF(ISNA(XLOOKUP(B9932,Vendors!A:A,Vendors!A:A)),"Invalid FK","Valid")</f>
        <v>Valid</v>
      </c>
      <c r="M9932" t="str">
        <f ca="1">IF(ISNA(XLOOKUP(C9932,Headcount!C:C,Headcount!C:C)),"Invalid FK","Valid")</f>
        <v>Valid</v>
      </c>
    </row>
    <row r="9933" spans="1:13">
      <c r="A9933" t="s">
        <v>21350</v>
      </c>
      <c r="B9933" s="1">
        <v>44761</v>
      </c>
      <c r="C9933">
        <v>-63339.97</v>
      </c>
      <c r="D9933" t="s">
        <v>1478</v>
      </c>
      <c r="E9933" t="s">
        <v>7</v>
      </c>
      <c r="F9933" t="s">
        <v>264</v>
      </c>
      <c r="G9933" t="s">
        <v>13</v>
      </c>
      <c r="I9933" t="s">
        <v>240</v>
      </c>
      <c r="J9933" t="s">
        <v>21351</v>
      </c>
      <c r="K9933" t="str">
        <f ca="1">IF(ISNA(XLOOKUP(A9933,Customers!A:A,Customers!A:A)),"Invalid FK","Valid")</f>
        <v>Valid</v>
      </c>
      <c r="L9933" t="str">
        <f ca="1">IF(ISNA(XLOOKUP(B9933,Vendors!A:A,Vendors!A:A)),"Invalid FK","Valid")</f>
        <v>Valid</v>
      </c>
      <c r="M9933" t="str">
        <f ca="1">IF(ISNA(XLOOKUP(C9933,Headcount!C:C,Headcount!C:C)),"Invalid FK","Valid")</f>
        <v>Valid</v>
      </c>
    </row>
    <row r="9934" spans="1:13">
      <c r="A9934" t="s">
        <v>21352</v>
      </c>
      <c r="B9934" s="1">
        <v>44991</v>
      </c>
      <c r="C9934">
        <v>152075.16</v>
      </c>
      <c r="D9934" t="s">
        <v>1483</v>
      </c>
      <c r="E9934" t="s">
        <v>1484</v>
      </c>
      <c r="F9934" t="s">
        <v>268</v>
      </c>
      <c r="G9934" t="s">
        <v>8</v>
      </c>
      <c r="H9934" t="s">
        <v>880</v>
      </c>
      <c r="J9934" t="s">
        <v>21353</v>
      </c>
      <c r="K9934" t="str">
        <f ca="1">IF(ISNA(XLOOKUP(A9934,Customers!A:A,Customers!A:A)),"Invalid FK","Valid")</f>
        <v>Valid</v>
      </c>
      <c r="L9934" t="str">
        <f ca="1">IF(ISNA(XLOOKUP(B9934,Vendors!A:A,Vendors!A:A)),"Invalid FK","Valid")</f>
        <v>Valid</v>
      </c>
      <c r="M9934" t="str">
        <f ca="1">IF(ISNA(XLOOKUP(C9934,Headcount!C:C,Headcount!C:C)),"Invalid FK","Valid")</f>
        <v>Valid</v>
      </c>
    </row>
    <row r="9935" spans="1:13">
      <c r="A9935" t="s">
        <v>21354</v>
      </c>
      <c r="B9935" s="1">
        <v>45013</v>
      </c>
      <c r="C9935">
        <v>-35776.75</v>
      </c>
      <c r="D9935" t="s">
        <v>1478</v>
      </c>
      <c r="E9935" t="s">
        <v>1496</v>
      </c>
      <c r="F9935" t="s">
        <v>271</v>
      </c>
      <c r="G9935" t="s">
        <v>8</v>
      </c>
      <c r="I9935" t="s">
        <v>47</v>
      </c>
      <c r="J9935" t="s">
        <v>21355</v>
      </c>
      <c r="K9935" t="str">
        <f ca="1">IF(ISNA(XLOOKUP(A9935,Customers!A:A,Customers!A:A)),"Invalid FK","Valid")</f>
        <v>Valid</v>
      </c>
      <c r="L9935" t="str">
        <f ca="1">IF(ISNA(XLOOKUP(B9935,Vendors!A:A,Vendors!A:A)),"Invalid FK","Valid")</f>
        <v>Valid</v>
      </c>
      <c r="M9935" t="str">
        <f ca="1">IF(ISNA(XLOOKUP(C9935,Headcount!C:C,Headcount!C:C)),"Invalid FK","Valid")</f>
        <v>Valid</v>
      </c>
    </row>
    <row r="9936" spans="1:13">
      <c r="A9936" t="s">
        <v>21356</v>
      </c>
      <c r="B9936" s="1">
        <v>44680</v>
      </c>
      <c r="C9936">
        <v>124335.96</v>
      </c>
      <c r="D9936" t="s">
        <v>1483</v>
      </c>
      <c r="E9936" t="s">
        <v>1487</v>
      </c>
      <c r="F9936" t="s">
        <v>268</v>
      </c>
      <c r="G9936" t="s">
        <v>29</v>
      </c>
      <c r="H9936" t="s">
        <v>922</v>
      </c>
      <c r="J9936" t="s">
        <v>21357</v>
      </c>
      <c r="K9936" t="str">
        <f ca="1">IF(ISNA(XLOOKUP(A9936,Customers!A:A,Customers!A:A)),"Invalid FK","Valid")</f>
        <v>Valid</v>
      </c>
      <c r="L9936" t="str">
        <f ca="1">IF(ISNA(XLOOKUP(B9936,Vendors!A:A,Vendors!A:A)),"Invalid FK","Valid")</f>
        <v>Valid</v>
      </c>
      <c r="M9936" t="str">
        <f ca="1">IF(ISNA(XLOOKUP(C9936,Headcount!C:C,Headcount!C:C)),"Invalid FK","Valid")</f>
        <v>Valid</v>
      </c>
    </row>
    <row r="9937" spans="1:13">
      <c r="A9937" t="s">
        <v>21358</v>
      </c>
      <c r="B9937" s="1">
        <v>45042</v>
      </c>
      <c r="C9937">
        <v>-64147.78</v>
      </c>
      <c r="D9937" t="s">
        <v>1478</v>
      </c>
      <c r="E9937" t="s">
        <v>36</v>
      </c>
      <c r="F9937" t="s">
        <v>268</v>
      </c>
      <c r="G9937" t="s">
        <v>17</v>
      </c>
      <c r="I9937" t="s">
        <v>87</v>
      </c>
      <c r="J9937" t="s">
        <v>21359</v>
      </c>
      <c r="K9937" t="str">
        <f ca="1">IF(ISNA(XLOOKUP(A9937,Customers!A:A,Customers!A:A)),"Invalid FK","Valid")</f>
        <v>Valid</v>
      </c>
      <c r="L9937" t="str">
        <f ca="1">IF(ISNA(XLOOKUP(B9937,Vendors!A:A,Vendors!A:A)),"Invalid FK","Valid")</f>
        <v>Valid</v>
      </c>
      <c r="M9937" t="str">
        <f ca="1">IF(ISNA(XLOOKUP(C9937,Headcount!C:C,Headcount!C:C)),"Invalid FK","Valid")</f>
        <v>Valid</v>
      </c>
    </row>
    <row r="9938" spans="1:13">
      <c r="A9938" t="s">
        <v>21360</v>
      </c>
      <c r="B9938" s="1">
        <v>44964</v>
      </c>
      <c r="C9938">
        <v>147636.57</v>
      </c>
      <c r="D9938" t="s">
        <v>1483</v>
      </c>
      <c r="E9938" t="s">
        <v>1499</v>
      </c>
      <c r="F9938" t="s">
        <v>264</v>
      </c>
      <c r="G9938" t="s">
        <v>13</v>
      </c>
      <c r="H9938" t="s">
        <v>1173</v>
      </c>
      <c r="J9938" t="s">
        <v>21361</v>
      </c>
      <c r="K9938" t="str">
        <f ca="1">IF(ISNA(XLOOKUP(A9938,Customers!A:A,Customers!A:A)),"Invalid FK","Valid")</f>
        <v>Valid</v>
      </c>
      <c r="L9938" t="str">
        <f ca="1">IF(ISNA(XLOOKUP(B9938,Vendors!A:A,Vendors!A:A)),"Invalid FK","Valid")</f>
        <v>Valid</v>
      </c>
      <c r="M9938" t="str">
        <f ca="1">IF(ISNA(XLOOKUP(C9938,Headcount!C:C,Headcount!C:C)),"Invalid FK","Valid")</f>
        <v>Valid</v>
      </c>
    </row>
    <row r="9939" spans="1:13">
      <c r="A9939" t="s">
        <v>21362</v>
      </c>
      <c r="B9939" s="1">
        <v>45258</v>
      </c>
      <c r="C9939">
        <v>-36333.980000000003</v>
      </c>
      <c r="D9939" t="s">
        <v>1478</v>
      </c>
      <c r="E9939" t="s">
        <v>36</v>
      </c>
      <c r="F9939" t="s">
        <v>264</v>
      </c>
      <c r="G9939" t="s">
        <v>8</v>
      </c>
      <c r="I9939" t="s">
        <v>207</v>
      </c>
      <c r="J9939" t="s">
        <v>21363</v>
      </c>
      <c r="K9939" t="str">
        <f ca="1">IF(ISNA(XLOOKUP(A9939,Customers!A:A,Customers!A:A)),"Invalid FK","Valid")</f>
        <v>Valid</v>
      </c>
      <c r="L9939" t="str">
        <f ca="1">IF(ISNA(XLOOKUP(B9939,Vendors!A:A,Vendors!A:A)),"Invalid FK","Valid")</f>
        <v>Valid</v>
      </c>
      <c r="M9939" t="str">
        <f ca="1">IF(ISNA(XLOOKUP(C9939,Headcount!C:C,Headcount!C:C)),"Invalid FK","Valid")</f>
        <v>Valid</v>
      </c>
    </row>
    <row r="9940" spans="1:13">
      <c r="A9940" t="s">
        <v>21364</v>
      </c>
      <c r="B9940" s="1">
        <v>44946</v>
      </c>
      <c r="C9940">
        <v>159270.6</v>
      </c>
      <c r="D9940" t="s">
        <v>1483</v>
      </c>
      <c r="E9940" t="s">
        <v>1487</v>
      </c>
      <c r="F9940" t="s">
        <v>264</v>
      </c>
      <c r="G9940" t="s">
        <v>8</v>
      </c>
      <c r="H9940" t="s">
        <v>766</v>
      </c>
      <c r="J9940" t="s">
        <v>21365</v>
      </c>
      <c r="K9940" t="str">
        <f ca="1">IF(ISNA(XLOOKUP(A9940,Customers!A:A,Customers!A:A)),"Invalid FK","Valid")</f>
        <v>Valid</v>
      </c>
      <c r="L9940" t="str">
        <f ca="1">IF(ISNA(XLOOKUP(B9940,Vendors!A:A,Vendors!A:A)),"Invalid FK","Valid")</f>
        <v>Valid</v>
      </c>
      <c r="M9940" t="str">
        <f ca="1">IF(ISNA(XLOOKUP(C9940,Headcount!C:C,Headcount!C:C)),"Invalid FK","Valid")</f>
        <v>Valid</v>
      </c>
    </row>
    <row r="9941" spans="1:13">
      <c r="A9941" t="s">
        <v>21366</v>
      </c>
      <c r="B9941" s="1">
        <v>44820</v>
      </c>
      <c r="C9941">
        <v>-30688.880000000001</v>
      </c>
      <c r="D9941" t="s">
        <v>1478</v>
      </c>
      <c r="E9941" t="s">
        <v>1534</v>
      </c>
      <c r="F9941" t="s">
        <v>264</v>
      </c>
      <c r="G9941" t="s">
        <v>13</v>
      </c>
      <c r="I9941" t="s">
        <v>161</v>
      </c>
      <c r="J9941" t="s">
        <v>21367</v>
      </c>
      <c r="K9941" t="str">
        <f ca="1">IF(ISNA(XLOOKUP(A9941,Customers!A:A,Customers!A:A)),"Invalid FK","Valid")</f>
        <v>Valid</v>
      </c>
      <c r="L9941" t="str">
        <f ca="1">IF(ISNA(XLOOKUP(B9941,Vendors!A:A,Vendors!A:A)),"Invalid FK","Valid")</f>
        <v>Valid</v>
      </c>
      <c r="M9941" t="str">
        <f ca="1">IF(ISNA(XLOOKUP(C9941,Headcount!C:C,Headcount!C:C)),"Invalid FK","Valid")</f>
        <v>Valid</v>
      </c>
    </row>
    <row r="9942" spans="1:13">
      <c r="A9942" t="s">
        <v>21368</v>
      </c>
      <c r="B9942" s="1">
        <v>44954</v>
      </c>
      <c r="C9942">
        <v>272338.98</v>
      </c>
      <c r="D9942" t="s">
        <v>1483</v>
      </c>
      <c r="E9942" t="s">
        <v>1499</v>
      </c>
      <c r="F9942" t="s">
        <v>264</v>
      </c>
      <c r="G9942" t="s">
        <v>13</v>
      </c>
      <c r="H9942" t="s">
        <v>1043</v>
      </c>
      <c r="J9942" t="s">
        <v>21369</v>
      </c>
      <c r="K9942" t="str">
        <f ca="1">IF(ISNA(XLOOKUP(A9942,Customers!A:A,Customers!A:A)),"Invalid FK","Valid")</f>
        <v>Valid</v>
      </c>
      <c r="L9942" t="str">
        <f ca="1">IF(ISNA(XLOOKUP(B9942,Vendors!A:A,Vendors!A:A)),"Invalid FK","Valid")</f>
        <v>Valid</v>
      </c>
      <c r="M9942" t="str">
        <f ca="1">IF(ISNA(XLOOKUP(C9942,Headcount!C:C,Headcount!C:C)),"Invalid FK","Valid")</f>
        <v>Valid</v>
      </c>
    </row>
    <row r="9943" spans="1:13">
      <c r="A9943" t="s">
        <v>21370</v>
      </c>
      <c r="B9943" s="1">
        <v>45180</v>
      </c>
      <c r="C9943">
        <v>213098.64</v>
      </c>
      <c r="D9943" t="s">
        <v>1483</v>
      </c>
      <c r="E9943" t="s">
        <v>1499</v>
      </c>
      <c r="F9943" t="s">
        <v>271</v>
      </c>
      <c r="G9943" t="s">
        <v>29</v>
      </c>
      <c r="H9943" t="s">
        <v>993</v>
      </c>
      <c r="J9943" t="s">
        <v>21371</v>
      </c>
      <c r="K9943" t="str">
        <f ca="1">IF(ISNA(XLOOKUP(A9943,Customers!A:A,Customers!A:A)),"Invalid FK","Valid")</f>
        <v>Valid</v>
      </c>
      <c r="L9943" t="str">
        <f ca="1">IF(ISNA(XLOOKUP(B9943,Vendors!A:A,Vendors!A:A)),"Invalid FK","Valid")</f>
        <v>Valid</v>
      </c>
      <c r="M9943" t="str">
        <f ca="1">IF(ISNA(XLOOKUP(C9943,Headcount!C:C,Headcount!C:C)),"Invalid FK","Valid")</f>
        <v>Valid</v>
      </c>
    </row>
    <row r="9944" spans="1:13">
      <c r="A9944" t="s">
        <v>21372</v>
      </c>
      <c r="B9944" s="1">
        <v>45185</v>
      </c>
      <c r="C9944">
        <v>-61588.69</v>
      </c>
      <c r="D9944" t="s">
        <v>1478</v>
      </c>
      <c r="E9944" t="s">
        <v>1534</v>
      </c>
      <c r="F9944" t="s">
        <v>264</v>
      </c>
      <c r="G9944" t="s">
        <v>13</v>
      </c>
      <c r="I9944" t="s">
        <v>207</v>
      </c>
      <c r="J9944" t="s">
        <v>21373</v>
      </c>
      <c r="K9944" t="str">
        <f ca="1">IF(ISNA(XLOOKUP(A9944,Customers!A:A,Customers!A:A)),"Invalid FK","Valid")</f>
        <v>Valid</v>
      </c>
      <c r="L9944" t="str">
        <f ca="1">IF(ISNA(XLOOKUP(B9944,Vendors!A:A,Vendors!A:A)),"Invalid FK","Valid")</f>
        <v>Valid</v>
      </c>
      <c r="M9944" t="str">
        <f ca="1">IF(ISNA(XLOOKUP(C9944,Headcount!C:C,Headcount!C:C)),"Invalid FK","Valid")</f>
        <v>Valid</v>
      </c>
    </row>
    <row r="9945" spans="1:13">
      <c r="A9945" t="s">
        <v>21374</v>
      </c>
      <c r="B9945" s="1">
        <v>45253</v>
      </c>
      <c r="C9945">
        <v>170354.17</v>
      </c>
      <c r="D9945" t="s">
        <v>1483</v>
      </c>
      <c r="E9945" t="s">
        <v>1499</v>
      </c>
      <c r="F9945" t="s">
        <v>264</v>
      </c>
      <c r="G9945" t="s">
        <v>29</v>
      </c>
      <c r="H9945" t="s">
        <v>1367</v>
      </c>
      <c r="J9945" t="s">
        <v>21375</v>
      </c>
      <c r="K9945" t="str">
        <f ca="1">IF(ISNA(XLOOKUP(A9945,Customers!A:A,Customers!A:A)),"Invalid FK","Valid")</f>
        <v>Valid</v>
      </c>
      <c r="L9945" t="str">
        <f ca="1">IF(ISNA(XLOOKUP(B9945,Vendors!A:A,Vendors!A:A)),"Invalid FK","Valid")</f>
        <v>Valid</v>
      </c>
      <c r="M9945" t="str">
        <f ca="1">IF(ISNA(XLOOKUP(C9945,Headcount!C:C,Headcount!C:C)),"Invalid FK","Valid")</f>
        <v>Valid</v>
      </c>
    </row>
    <row r="9946" spans="1:13">
      <c r="A9946" t="s">
        <v>21376</v>
      </c>
      <c r="B9946" s="1">
        <v>45159</v>
      </c>
      <c r="C9946">
        <v>116196.45</v>
      </c>
      <c r="D9946" t="s">
        <v>1483</v>
      </c>
      <c r="E9946" t="s">
        <v>1499</v>
      </c>
      <c r="F9946" t="s">
        <v>264</v>
      </c>
      <c r="G9946" t="s">
        <v>13</v>
      </c>
      <c r="H9946" t="s">
        <v>1069</v>
      </c>
      <c r="J9946" t="s">
        <v>21377</v>
      </c>
      <c r="K9946" t="str">
        <f ca="1">IF(ISNA(XLOOKUP(A9946,Customers!A:A,Customers!A:A)),"Invalid FK","Valid")</f>
        <v>Valid</v>
      </c>
      <c r="L9946" t="str">
        <f ca="1">IF(ISNA(XLOOKUP(B9946,Vendors!A:A,Vendors!A:A)),"Invalid FK","Valid")</f>
        <v>Valid</v>
      </c>
      <c r="M9946" t="str">
        <f ca="1">IF(ISNA(XLOOKUP(C9946,Headcount!C:C,Headcount!C:C)),"Invalid FK","Valid")</f>
        <v>Valid</v>
      </c>
    </row>
    <row r="9947" spans="1:13">
      <c r="A9947" t="s">
        <v>21378</v>
      </c>
      <c r="B9947" s="1">
        <v>45017</v>
      </c>
      <c r="C9947">
        <v>117553.95</v>
      </c>
      <c r="D9947" t="s">
        <v>1483</v>
      </c>
      <c r="E9947" t="s">
        <v>1499</v>
      </c>
      <c r="F9947" t="s">
        <v>264</v>
      </c>
      <c r="G9947" t="s">
        <v>8</v>
      </c>
      <c r="H9947" t="s">
        <v>1313</v>
      </c>
      <c r="J9947" t="s">
        <v>21379</v>
      </c>
      <c r="K9947" t="str">
        <f ca="1">IF(ISNA(XLOOKUP(A9947,Customers!A:A,Customers!A:A)),"Invalid FK","Valid")</f>
        <v>Valid</v>
      </c>
      <c r="L9947" t="str">
        <f ca="1">IF(ISNA(XLOOKUP(B9947,Vendors!A:A,Vendors!A:A)),"Invalid FK","Valid")</f>
        <v>Valid</v>
      </c>
      <c r="M9947" t="str">
        <f ca="1">IF(ISNA(XLOOKUP(C9947,Headcount!C:C,Headcount!C:C)),"Invalid FK","Valid")</f>
        <v>Valid</v>
      </c>
    </row>
    <row r="9948" spans="1:13">
      <c r="A9948" t="s">
        <v>21380</v>
      </c>
      <c r="B9948" s="1">
        <v>45028</v>
      </c>
      <c r="C9948">
        <v>-40165.910000000003</v>
      </c>
      <c r="D9948" t="s">
        <v>1478</v>
      </c>
      <c r="E9948" t="s">
        <v>7</v>
      </c>
      <c r="F9948" t="s">
        <v>268</v>
      </c>
      <c r="G9948" t="s">
        <v>29</v>
      </c>
      <c r="I9948" t="s">
        <v>163</v>
      </c>
      <c r="J9948" t="s">
        <v>21381</v>
      </c>
      <c r="K9948" t="str">
        <f ca="1">IF(ISNA(XLOOKUP(A9948,Customers!A:A,Customers!A:A)),"Invalid FK","Valid")</f>
        <v>Valid</v>
      </c>
      <c r="L9948" t="str">
        <f ca="1">IF(ISNA(XLOOKUP(B9948,Vendors!A:A,Vendors!A:A)),"Invalid FK","Valid")</f>
        <v>Valid</v>
      </c>
      <c r="M9948" t="str">
        <f ca="1">IF(ISNA(XLOOKUP(C9948,Headcount!C:C,Headcount!C:C)),"Invalid FK","Valid")</f>
        <v>Valid</v>
      </c>
    </row>
    <row r="9949" spans="1:13">
      <c r="A9949" t="s">
        <v>21382</v>
      </c>
      <c r="B9949" s="1">
        <v>44562</v>
      </c>
      <c r="C9949">
        <v>-36932.33</v>
      </c>
      <c r="D9949" t="s">
        <v>1478</v>
      </c>
      <c r="E9949" t="s">
        <v>7</v>
      </c>
      <c r="F9949" t="s">
        <v>264</v>
      </c>
      <c r="G9949" t="s">
        <v>17</v>
      </c>
      <c r="I9949" t="s">
        <v>193</v>
      </c>
      <c r="J9949" t="s">
        <v>21383</v>
      </c>
      <c r="K9949" t="str">
        <f ca="1">IF(ISNA(XLOOKUP(A9949,Customers!A:A,Customers!A:A)),"Invalid FK","Valid")</f>
        <v>Valid</v>
      </c>
      <c r="L9949" t="str">
        <f ca="1">IF(ISNA(XLOOKUP(B9949,Vendors!A:A,Vendors!A:A)),"Invalid FK","Valid")</f>
        <v>Valid</v>
      </c>
      <c r="M9949" t="str">
        <f ca="1">IF(ISNA(XLOOKUP(C9949,Headcount!C:C,Headcount!C:C)),"Invalid FK","Valid")</f>
        <v>Valid</v>
      </c>
    </row>
    <row r="9950" spans="1:13">
      <c r="A9950" t="s">
        <v>21384</v>
      </c>
      <c r="B9950" s="1">
        <v>45150</v>
      </c>
      <c r="C9950">
        <v>32356.51</v>
      </c>
      <c r="D9950" t="s">
        <v>1483</v>
      </c>
      <c r="E9950" t="s">
        <v>1499</v>
      </c>
      <c r="F9950" t="s">
        <v>268</v>
      </c>
      <c r="G9950" t="s">
        <v>17</v>
      </c>
      <c r="H9950" t="s">
        <v>1399</v>
      </c>
      <c r="J9950" t="s">
        <v>21385</v>
      </c>
      <c r="K9950" t="str">
        <f ca="1">IF(ISNA(XLOOKUP(A9950,Customers!A:A,Customers!A:A)),"Invalid FK","Valid")</f>
        <v>Valid</v>
      </c>
      <c r="L9950" t="str">
        <f ca="1">IF(ISNA(XLOOKUP(B9950,Vendors!A:A,Vendors!A:A)),"Invalid FK","Valid")</f>
        <v>Valid</v>
      </c>
      <c r="M9950" t="str">
        <f ca="1">IF(ISNA(XLOOKUP(C9950,Headcount!C:C,Headcount!C:C)),"Invalid FK","Valid")</f>
        <v>Valid</v>
      </c>
    </row>
    <row r="9951" spans="1:13">
      <c r="A9951" t="s">
        <v>21386</v>
      </c>
      <c r="B9951" s="1">
        <v>45036</v>
      </c>
      <c r="C9951">
        <v>123859.24</v>
      </c>
      <c r="D9951" t="s">
        <v>1483</v>
      </c>
      <c r="E9951" t="s">
        <v>1484</v>
      </c>
      <c r="F9951" t="s">
        <v>271</v>
      </c>
      <c r="G9951" t="s">
        <v>8</v>
      </c>
      <c r="H9951" t="s">
        <v>977</v>
      </c>
      <c r="J9951" t="s">
        <v>21387</v>
      </c>
      <c r="K9951" t="str">
        <f ca="1">IF(ISNA(XLOOKUP(A9951,Customers!A:A,Customers!A:A)),"Invalid FK","Valid")</f>
        <v>Valid</v>
      </c>
      <c r="L9951" t="str">
        <f ca="1">IF(ISNA(XLOOKUP(B9951,Vendors!A:A,Vendors!A:A)),"Invalid FK","Valid")</f>
        <v>Valid</v>
      </c>
      <c r="M9951" t="str">
        <f ca="1">IF(ISNA(XLOOKUP(C9951,Headcount!C:C,Headcount!C:C)),"Invalid FK","Valid")</f>
        <v>Valid</v>
      </c>
    </row>
    <row r="9952" spans="1:13">
      <c r="A9952" t="s">
        <v>21388</v>
      </c>
      <c r="B9952" s="1">
        <v>44921</v>
      </c>
      <c r="C9952">
        <v>161978.51</v>
      </c>
      <c r="D9952" t="s">
        <v>1483</v>
      </c>
      <c r="E9952" t="s">
        <v>1484</v>
      </c>
      <c r="F9952" t="s">
        <v>271</v>
      </c>
      <c r="G9952" t="s">
        <v>29</v>
      </c>
      <c r="H9952" t="s">
        <v>882</v>
      </c>
      <c r="J9952" t="s">
        <v>21389</v>
      </c>
      <c r="K9952" t="str">
        <f ca="1">IF(ISNA(XLOOKUP(A9952,Customers!A:A,Customers!A:A)),"Invalid FK","Valid")</f>
        <v>Valid</v>
      </c>
      <c r="L9952" t="str">
        <f ca="1">IF(ISNA(XLOOKUP(B9952,Vendors!A:A,Vendors!A:A)),"Invalid FK","Valid")</f>
        <v>Valid</v>
      </c>
      <c r="M9952" t="str">
        <f ca="1">IF(ISNA(XLOOKUP(C9952,Headcount!C:C,Headcount!C:C)),"Invalid FK","Valid")</f>
        <v>Valid</v>
      </c>
    </row>
    <row r="9953" spans="1:13">
      <c r="A9953" t="s">
        <v>21390</v>
      </c>
      <c r="B9953" s="1">
        <v>44832</v>
      </c>
      <c r="C9953">
        <v>-71613.41</v>
      </c>
      <c r="D9953" t="s">
        <v>1478</v>
      </c>
      <c r="E9953" t="s">
        <v>36</v>
      </c>
      <c r="F9953" t="s">
        <v>264</v>
      </c>
      <c r="G9953" t="s">
        <v>17</v>
      </c>
      <c r="I9953" t="s">
        <v>187</v>
      </c>
      <c r="J9953" t="s">
        <v>21391</v>
      </c>
      <c r="K9953" t="str">
        <f ca="1">IF(ISNA(XLOOKUP(A9953,Customers!A:A,Customers!A:A)),"Invalid FK","Valid")</f>
        <v>Valid</v>
      </c>
      <c r="L9953" t="str">
        <f ca="1">IF(ISNA(XLOOKUP(B9953,Vendors!A:A,Vendors!A:A)),"Invalid FK","Valid")</f>
        <v>Valid</v>
      </c>
      <c r="M9953" t="str">
        <f ca="1">IF(ISNA(XLOOKUP(C9953,Headcount!C:C,Headcount!C:C)),"Invalid FK","Valid")</f>
        <v>Valid</v>
      </c>
    </row>
    <row r="9954" spans="1:13">
      <c r="A9954" t="s">
        <v>21392</v>
      </c>
      <c r="B9954" s="1">
        <v>44616</v>
      </c>
      <c r="C9954">
        <v>143321.06</v>
      </c>
      <c r="D9954" t="s">
        <v>1483</v>
      </c>
      <c r="E9954" t="s">
        <v>1487</v>
      </c>
      <c r="F9954" t="s">
        <v>271</v>
      </c>
      <c r="G9954" t="s">
        <v>29</v>
      </c>
      <c r="H9954" t="s">
        <v>1083</v>
      </c>
      <c r="J9954" t="s">
        <v>21393</v>
      </c>
      <c r="K9954" t="str">
        <f ca="1">IF(ISNA(XLOOKUP(A9954,Customers!A:A,Customers!A:A)),"Invalid FK","Valid")</f>
        <v>Valid</v>
      </c>
      <c r="L9954" t="str">
        <f ca="1">IF(ISNA(XLOOKUP(B9954,Vendors!A:A,Vendors!A:A)),"Invalid FK","Valid")</f>
        <v>Valid</v>
      </c>
      <c r="M9954" t="str">
        <f ca="1">IF(ISNA(XLOOKUP(C9954,Headcount!C:C,Headcount!C:C)),"Invalid FK","Valid")</f>
        <v>Valid</v>
      </c>
    </row>
    <row r="9955" spans="1:13">
      <c r="A9955" t="s">
        <v>21394</v>
      </c>
      <c r="B9955" s="1">
        <v>44583</v>
      </c>
      <c r="C9955">
        <v>-27201.58</v>
      </c>
      <c r="D9955" t="s">
        <v>1478</v>
      </c>
      <c r="E9955" t="s">
        <v>1496</v>
      </c>
      <c r="F9955" t="s">
        <v>271</v>
      </c>
      <c r="G9955" t="s">
        <v>8</v>
      </c>
      <c r="I9955" t="s">
        <v>141</v>
      </c>
      <c r="J9955" t="s">
        <v>21395</v>
      </c>
      <c r="K9955" t="str">
        <f ca="1">IF(ISNA(XLOOKUP(A9955,Customers!A:A,Customers!A:A)),"Invalid FK","Valid")</f>
        <v>Valid</v>
      </c>
      <c r="L9955" t="str">
        <f ca="1">IF(ISNA(XLOOKUP(B9955,Vendors!A:A,Vendors!A:A)),"Invalid FK","Valid")</f>
        <v>Valid</v>
      </c>
      <c r="M9955" t="str">
        <f ca="1">IF(ISNA(XLOOKUP(C9955,Headcount!C:C,Headcount!C:C)),"Invalid FK","Valid")</f>
        <v>Valid</v>
      </c>
    </row>
    <row r="9956" spans="1:13">
      <c r="A9956" t="s">
        <v>21396</v>
      </c>
      <c r="B9956" s="1">
        <v>45008</v>
      </c>
      <c r="C9956">
        <v>167572.39000000001</v>
      </c>
      <c r="D9956" t="s">
        <v>1483</v>
      </c>
      <c r="E9956" t="s">
        <v>1487</v>
      </c>
      <c r="F9956" t="s">
        <v>264</v>
      </c>
      <c r="G9956" t="s">
        <v>17</v>
      </c>
      <c r="H9956" t="s">
        <v>702</v>
      </c>
      <c r="J9956" t="s">
        <v>21397</v>
      </c>
      <c r="K9956" t="str">
        <f ca="1">IF(ISNA(XLOOKUP(A9956,Customers!A:A,Customers!A:A)),"Invalid FK","Valid")</f>
        <v>Valid</v>
      </c>
      <c r="L9956" t="str">
        <f ca="1">IF(ISNA(XLOOKUP(B9956,Vendors!A:A,Vendors!A:A)),"Invalid FK","Valid")</f>
        <v>Valid</v>
      </c>
      <c r="M9956" t="str">
        <f ca="1">IF(ISNA(XLOOKUP(C9956,Headcount!C:C,Headcount!C:C)),"Invalid FK","Valid")</f>
        <v>Valid</v>
      </c>
    </row>
    <row r="9957" spans="1:13">
      <c r="A9957" t="s">
        <v>21398</v>
      </c>
      <c r="B9957" s="1">
        <v>45215</v>
      </c>
      <c r="C9957">
        <v>215284.28</v>
      </c>
      <c r="D9957" t="s">
        <v>1483</v>
      </c>
      <c r="E9957" t="s">
        <v>1487</v>
      </c>
      <c r="F9957" t="s">
        <v>264</v>
      </c>
      <c r="G9957" t="s">
        <v>13</v>
      </c>
      <c r="H9957" t="s">
        <v>810</v>
      </c>
      <c r="J9957" t="s">
        <v>21399</v>
      </c>
      <c r="K9957" t="str">
        <f ca="1">IF(ISNA(XLOOKUP(A9957,Customers!A:A,Customers!A:A)),"Invalid FK","Valid")</f>
        <v>Valid</v>
      </c>
      <c r="L9957" t="str">
        <f ca="1">IF(ISNA(XLOOKUP(B9957,Vendors!A:A,Vendors!A:A)),"Invalid FK","Valid")</f>
        <v>Valid</v>
      </c>
      <c r="M9957" t="str">
        <f ca="1">IF(ISNA(XLOOKUP(C9957,Headcount!C:C,Headcount!C:C)),"Invalid FK","Valid")</f>
        <v>Valid</v>
      </c>
    </row>
    <row r="9958" spans="1:13">
      <c r="A9958" t="s">
        <v>21400</v>
      </c>
      <c r="B9958" s="1">
        <v>45109</v>
      </c>
      <c r="C9958">
        <v>164043.68</v>
      </c>
      <c r="D9958" t="s">
        <v>1483</v>
      </c>
      <c r="E9958" t="s">
        <v>1484</v>
      </c>
      <c r="F9958" t="s">
        <v>271</v>
      </c>
      <c r="G9958" t="s">
        <v>8</v>
      </c>
      <c r="H9958" t="s">
        <v>1395</v>
      </c>
      <c r="J9958" t="s">
        <v>21401</v>
      </c>
      <c r="K9958" t="str">
        <f ca="1">IF(ISNA(XLOOKUP(A9958,Customers!A:A,Customers!A:A)),"Invalid FK","Valid")</f>
        <v>Valid</v>
      </c>
      <c r="L9958" t="str">
        <f ca="1">IF(ISNA(XLOOKUP(B9958,Vendors!A:A,Vendors!A:A)),"Invalid FK","Valid")</f>
        <v>Valid</v>
      </c>
      <c r="M9958" t="str">
        <f ca="1">IF(ISNA(XLOOKUP(C9958,Headcount!C:C,Headcount!C:C)),"Invalid FK","Valid")</f>
        <v>Valid</v>
      </c>
    </row>
    <row r="9959" spans="1:13">
      <c r="A9959" t="s">
        <v>21402</v>
      </c>
      <c r="B9959" s="1">
        <v>45097</v>
      </c>
      <c r="C9959">
        <v>-52011.98</v>
      </c>
      <c r="D9959" t="s">
        <v>1478</v>
      </c>
      <c r="E9959" t="s">
        <v>1534</v>
      </c>
      <c r="F9959" t="s">
        <v>271</v>
      </c>
      <c r="G9959" t="s">
        <v>8</v>
      </c>
      <c r="I9959" t="s">
        <v>87</v>
      </c>
      <c r="J9959" t="s">
        <v>21403</v>
      </c>
      <c r="K9959" t="str">
        <f ca="1">IF(ISNA(XLOOKUP(A9959,Customers!A:A,Customers!A:A)),"Invalid FK","Valid")</f>
        <v>Valid</v>
      </c>
      <c r="L9959" t="str">
        <f ca="1">IF(ISNA(XLOOKUP(B9959,Vendors!A:A,Vendors!A:A)),"Invalid FK","Valid")</f>
        <v>Valid</v>
      </c>
      <c r="M9959" t="str">
        <f ca="1">IF(ISNA(XLOOKUP(C9959,Headcount!C:C,Headcount!C:C)),"Invalid FK","Valid")</f>
        <v>Valid</v>
      </c>
    </row>
    <row r="9960" spans="1:13">
      <c r="A9960" t="s">
        <v>21404</v>
      </c>
      <c r="B9960" s="1">
        <v>44722</v>
      </c>
      <c r="C9960">
        <v>-23883.19</v>
      </c>
      <c r="D9960" t="s">
        <v>1478</v>
      </c>
      <c r="E9960" t="s">
        <v>20</v>
      </c>
      <c r="F9960" t="s">
        <v>271</v>
      </c>
      <c r="G9960" t="s">
        <v>8</v>
      </c>
      <c r="I9960" t="s">
        <v>27</v>
      </c>
      <c r="J9960" t="s">
        <v>21405</v>
      </c>
      <c r="K9960" t="str">
        <f ca="1">IF(ISNA(XLOOKUP(A9960,Customers!A:A,Customers!A:A)),"Invalid FK","Valid")</f>
        <v>Valid</v>
      </c>
      <c r="L9960" t="str">
        <f ca="1">IF(ISNA(XLOOKUP(B9960,Vendors!A:A,Vendors!A:A)),"Invalid FK","Valid")</f>
        <v>Valid</v>
      </c>
      <c r="M9960" t="str">
        <f ca="1">IF(ISNA(XLOOKUP(C9960,Headcount!C:C,Headcount!C:C)),"Invalid FK","Valid")</f>
        <v>Valid</v>
      </c>
    </row>
    <row r="9961" spans="1:13">
      <c r="A9961" t="s">
        <v>21406</v>
      </c>
      <c r="B9961" s="1">
        <v>45234</v>
      </c>
      <c r="C9961">
        <v>101920.5</v>
      </c>
      <c r="D9961" t="s">
        <v>1483</v>
      </c>
      <c r="E9961" t="s">
        <v>1499</v>
      </c>
      <c r="F9961" t="s">
        <v>264</v>
      </c>
      <c r="G9961" t="s">
        <v>8</v>
      </c>
      <c r="H9961" t="s">
        <v>1157</v>
      </c>
      <c r="J9961" t="s">
        <v>21407</v>
      </c>
      <c r="K9961" t="str">
        <f ca="1">IF(ISNA(XLOOKUP(A9961,Customers!A:A,Customers!A:A)),"Invalid FK","Valid")</f>
        <v>Valid</v>
      </c>
      <c r="L9961" t="str">
        <f ca="1">IF(ISNA(XLOOKUP(B9961,Vendors!A:A,Vendors!A:A)),"Invalid FK","Valid")</f>
        <v>Valid</v>
      </c>
      <c r="M9961" t="str">
        <f ca="1">IF(ISNA(XLOOKUP(C9961,Headcount!C:C,Headcount!C:C)),"Invalid FK","Valid")</f>
        <v>Valid</v>
      </c>
    </row>
    <row r="9962" spans="1:13">
      <c r="A9962" t="s">
        <v>21408</v>
      </c>
      <c r="B9962" s="1">
        <v>44722</v>
      </c>
      <c r="C9962">
        <v>-4121</v>
      </c>
      <c r="D9962" t="s">
        <v>1478</v>
      </c>
      <c r="E9962" t="s">
        <v>1534</v>
      </c>
      <c r="F9962" t="s">
        <v>264</v>
      </c>
      <c r="G9962" t="s">
        <v>8</v>
      </c>
      <c r="I9962" t="s">
        <v>14</v>
      </c>
      <c r="J9962" t="s">
        <v>21409</v>
      </c>
      <c r="K9962" t="str">
        <f ca="1">IF(ISNA(XLOOKUP(A9962,Customers!A:A,Customers!A:A)),"Invalid FK","Valid")</f>
        <v>Valid</v>
      </c>
      <c r="L9962" t="str">
        <f ca="1">IF(ISNA(XLOOKUP(B9962,Vendors!A:A,Vendors!A:A)),"Invalid FK","Valid")</f>
        <v>Valid</v>
      </c>
      <c r="M9962" t="str">
        <f ca="1">IF(ISNA(XLOOKUP(C9962,Headcount!C:C,Headcount!C:C)),"Invalid FK","Valid")</f>
        <v>Valid</v>
      </c>
    </row>
    <row r="9963" spans="1:13">
      <c r="A9963" t="s">
        <v>21410</v>
      </c>
      <c r="B9963" s="1">
        <v>44961</v>
      </c>
      <c r="C9963">
        <v>70582.600000000006</v>
      </c>
      <c r="D9963" t="s">
        <v>1483</v>
      </c>
      <c r="E9963" t="s">
        <v>1499</v>
      </c>
      <c r="F9963" t="s">
        <v>271</v>
      </c>
      <c r="G9963" t="s">
        <v>17</v>
      </c>
      <c r="H9963" t="s">
        <v>834</v>
      </c>
      <c r="J9963" t="s">
        <v>21411</v>
      </c>
      <c r="K9963" t="str">
        <f ca="1">IF(ISNA(XLOOKUP(A9963,Customers!A:A,Customers!A:A)),"Invalid FK","Valid")</f>
        <v>Valid</v>
      </c>
      <c r="L9963" t="str">
        <f ca="1">IF(ISNA(XLOOKUP(B9963,Vendors!A:A,Vendors!A:A)),"Invalid FK","Valid")</f>
        <v>Valid</v>
      </c>
      <c r="M9963" t="str">
        <f ca="1">IF(ISNA(XLOOKUP(C9963,Headcount!C:C,Headcount!C:C)),"Invalid FK","Valid")</f>
        <v>Valid</v>
      </c>
    </row>
    <row r="9964" spans="1:13">
      <c r="A9964" t="s">
        <v>21412</v>
      </c>
      <c r="B9964" s="1">
        <v>44872</v>
      </c>
      <c r="C9964">
        <v>-47180.85</v>
      </c>
      <c r="D9964" t="s">
        <v>1478</v>
      </c>
      <c r="E9964" t="s">
        <v>1534</v>
      </c>
      <c r="F9964" t="s">
        <v>268</v>
      </c>
      <c r="G9964" t="s">
        <v>17</v>
      </c>
      <c r="I9964" t="s">
        <v>189</v>
      </c>
      <c r="J9964" t="s">
        <v>21413</v>
      </c>
      <c r="K9964" t="str">
        <f ca="1">IF(ISNA(XLOOKUP(A9964,Customers!A:A,Customers!A:A)),"Invalid FK","Valid")</f>
        <v>Valid</v>
      </c>
      <c r="L9964" t="str">
        <f ca="1">IF(ISNA(XLOOKUP(B9964,Vendors!A:A,Vendors!A:A)),"Invalid FK","Valid")</f>
        <v>Valid</v>
      </c>
      <c r="M9964" t="str">
        <f ca="1">IF(ISNA(XLOOKUP(C9964,Headcount!C:C,Headcount!C:C)),"Invalid FK","Valid")</f>
        <v>Valid</v>
      </c>
    </row>
    <row r="9965" spans="1:13">
      <c r="A9965" t="s">
        <v>21414</v>
      </c>
      <c r="B9965" s="1">
        <v>45039</v>
      </c>
      <c r="C9965">
        <v>-62417.65</v>
      </c>
      <c r="D9965" t="s">
        <v>1478</v>
      </c>
      <c r="E9965" t="s">
        <v>36</v>
      </c>
      <c r="F9965" t="s">
        <v>268</v>
      </c>
      <c r="G9965" t="s">
        <v>17</v>
      </c>
      <c r="I9965" t="s">
        <v>59</v>
      </c>
      <c r="J9965" t="s">
        <v>21415</v>
      </c>
      <c r="K9965" t="str">
        <f ca="1">IF(ISNA(XLOOKUP(A9965,Customers!A:A,Customers!A:A)),"Invalid FK","Valid")</f>
        <v>Valid</v>
      </c>
      <c r="L9965" t="str">
        <f ca="1">IF(ISNA(XLOOKUP(B9965,Vendors!A:A,Vendors!A:A)),"Invalid FK","Valid")</f>
        <v>Valid</v>
      </c>
      <c r="M9965" t="str">
        <f ca="1">IF(ISNA(XLOOKUP(C9965,Headcount!C:C,Headcount!C:C)),"Invalid FK","Valid")</f>
        <v>Valid</v>
      </c>
    </row>
    <row r="9966" spans="1:13">
      <c r="A9966" t="s">
        <v>21416</v>
      </c>
      <c r="B9966" s="1">
        <v>44783</v>
      </c>
      <c r="C9966">
        <v>-18338.8</v>
      </c>
      <c r="D9966" t="s">
        <v>1478</v>
      </c>
      <c r="E9966" t="s">
        <v>1509</v>
      </c>
      <c r="F9966" t="s">
        <v>268</v>
      </c>
      <c r="G9966" t="s">
        <v>13</v>
      </c>
      <c r="I9966" t="s">
        <v>111</v>
      </c>
      <c r="J9966" t="s">
        <v>21417</v>
      </c>
      <c r="K9966" t="str">
        <f ca="1">IF(ISNA(XLOOKUP(A9966,Customers!A:A,Customers!A:A)),"Invalid FK","Valid")</f>
        <v>Valid</v>
      </c>
      <c r="L9966" t="str">
        <f ca="1">IF(ISNA(XLOOKUP(B9966,Vendors!A:A,Vendors!A:A)),"Invalid FK","Valid")</f>
        <v>Valid</v>
      </c>
      <c r="M9966" t="str">
        <f ca="1">IF(ISNA(XLOOKUP(C9966,Headcount!C:C,Headcount!C:C)),"Invalid FK","Valid")</f>
        <v>Valid</v>
      </c>
    </row>
    <row r="9967" spans="1:13">
      <c r="A9967" t="s">
        <v>21418</v>
      </c>
      <c r="B9967" s="1">
        <v>44854</v>
      </c>
      <c r="C9967">
        <v>14865.19</v>
      </c>
      <c r="D9967" t="s">
        <v>1587</v>
      </c>
      <c r="E9967" t="s">
        <v>1587</v>
      </c>
      <c r="F9967" t="s">
        <v>264</v>
      </c>
      <c r="G9967" t="s">
        <v>29</v>
      </c>
      <c r="J9967" t="s">
        <v>21419</v>
      </c>
      <c r="K9967" t="str">
        <f ca="1">IF(ISNA(XLOOKUP(A9967,Customers!A:A,Customers!A:A)),"Invalid FK","Valid")</f>
        <v>Valid</v>
      </c>
      <c r="L9967" t="str">
        <f ca="1">IF(ISNA(XLOOKUP(B9967,Vendors!A:A,Vendors!A:A)),"Invalid FK","Valid")</f>
        <v>Valid</v>
      </c>
      <c r="M9967" t="str">
        <f ca="1">IF(ISNA(XLOOKUP(C9967,Headcount!C:C,Headcount!C:C)),"Invalid FK","Valid")</f>
        <v>Valid</v>
      </c>
    </row>
    <row r="9968" spans="1:13">
      <c r="A9968" t="s">
        <v>21420</v>
      </c>
      <c r="B9968" s="1">
        <v>45004</v>
      </c>
      <c r="C9968">
        <v>8846.57</v>
      </c>
      <c r="D9968" t="s">
        <v>1924</v>
      </c>
      <c r="E9968" t="s">
        <v>1924</v>
      </c>
      <c r="F9968" t="s">
        <v>264</v>
      </c>
      <c r="G9968" t="s">
        <v>17</v>
      </c>
      <c r="J9968" t="s">
        <v>21421</v>
      </c>
      <c r="K9968" t="str">
        <f ca="1">IF(ISNA(XLOOKUP(A9968,Customers!A:A,Customers!A:A)),"Invalid FK","Valid")</f>
        <v>Valid</v>
      </c>
      <c r="L9968" t="str">
        <f ca="1">IF(ISNA(XLOOKUP(B9968,Vendors!A:A,Vendors!A:A)),"Invalid FK","Valid")</f>
        <v>Valid</v>
      </c>
      <c r="M9968" t="str">
        <f ca="1">IF(ISNA(XLOOKUP(C9968,Headcount!C:C,Headcount!C:C)),"Invalid FK","Valid")</f>
        <v>Valid</v>
      </c>
    </row>
    <row r="9969" spans="1:13">
      <c r="A9969" t="s">
        <v>21422</v>
      </c>
      <c r="B9969" s="1">
        <v>44885</v>
      </c>
      <c r="C9969">
        <v>164084.07</v>
      </c>
      <c r="D9969" t="s">
        <v>1483</v>
      </c>
      <c r="E9969" t="s">
        <v>1499</v>
      </c>
      <c r="F9969" t="s">
        <v>271</v>
      </c>
      <c r="G9969" t="s">
        <v>8</v>
      </c>
      <c r="H9969" t="s">
        <v>1261</v>
      </c>
      <c r="J9969" t="s">
        <v>21423</v>
      </c>
      <c r="K9969" t="str">
        <f ca="1">IF(ISNA(XLOOKUP(A9969,Customers!A:A,Customers!A:A)),"Invalid FK","Valid")</f>
        <v>Valid</v>
      </c>
      <c r="L9969" t="str">
        <f ca="1">IF(ISNA(XLOOKUP(B9969,Vendors!A:A,Vendors!A:A)),"Invalid FK","Valid")</f>
        <v>Valid</v>
      </c>
      <c r="M9969" t="str">
        <f ca="1">IF(ISNA(XLOOKUP(C9969,Headcount!C:C,Headcount!C:C)),"Invalid FK","Valid")</f>
        <v>Valid</v>
      </c>
    </row>
    <row r="9970" spans="1:13">
      <c r="A9970" t="s">
        <v>21424</v>
      </c>
      <c r="B9970" s="1">
        <v>44702</v>
      </c>
      <c r="C9970">
        <v>13577.03</v>
      </c>
      <c r="D9970" t="s">
        <v>1587</v>
      </c>
      <c r="E9970" t="s">
        <v>1587</v>
      </c>
      <c r="F9970" t="s">
        <v>271</v>
      </c>
      <c r="G9970" t="s">
        <v>13</v>
      </c>
      <c r="J9970" t="s">
        <v>21425</v>
      </c>
      <c r="K9970" t="str">
        <f ca="1">IF(ISNA(XLOOKUP(A9970,Customers!A:A,Customers!A:A)),"Invalid FK","Valid")</f>
        <v>Valid</v>
      </c>
      <c r="L9970" t="str">
        <f ca="1">IF(ISNA(XLOOKUP(B9970,Vendors!A:A,Vendors!A:A)),"Invalid FK","Valid")</f>
        <v>Valid</v>
      </c>
      <c r="M9970" t="str">
        <f ca="1">IF(ISNA(XLOOKUP(C9970,Headcount!C:C,Headcount!C:C)),"Invalid FK","Valid")</f>
        <v>Valid</v>
      </c>
    </row>
    <row r="9971" spans="1:13">
      <c r="A9971" t="s">
        <v>21426</v>
      </c>
      <c r="B9971" s="1">
        <v>44591</v>
      </c>
      <c r="C9971">
        <v>105797.68</v>
      </c>
      <c r="D9971" t="s">
        <v>1483</v>
      </c>
      <c r="E9971" t="s">
        <v>1487</v>
      </c>
      <c r="F9971" t="s">
        <v>268</v>
      </c>
      <c r="G9971" t="s">
        <v>13</v>
      </c>
      <c r="H9971" t="s">
        <v>1381</v>
      </c>
      <c r="J9971" t="s">
        <v>21427</v>
      </c>
      <c r="K9971" t="str">
        <f ca="1">IF(ISNA(XLOOKUP(A9971,Customers!A:A,Customers!A:A)),"Invalid FK","Valid")</f>
        <v>Valid</v>
      </c>
      <c r="L9971" t="str">
        <f ca="1">IF(ISNA(XLOOKUP(B9971,Vendors!A:A,Vendors!A:A)),"Invalid FK","Valid")</f>
        <v>Valid</v>
      </c>
      <c r="M9971" t="str">
        <f ca="1">IF(ISNA(XLOOKUP(C9971,Headcount!C:C,Headcount!C:C)),"Invalid FK","Valid")</f>
        <v>Valid</v>
      </c>
    </row>
    <row r="9972" spans="1:13">
      <c r="A9972" t="s">
        <v>21428</v>
      </c>
      <c r="B9972" s="1">
        <v>44640</v>
      </c>
      <c r="C9972">
        <v>178726.54</v>
      </c>
      <c r="D9972" t="s">
        <v>1483</v>
      </c>
      <c r="E9972" t="s">
        <v>1484</v>
      </c>
      <c r="F9972" t="s">
        <v>271</v>
      </c>
      <c r="G9972" t="s">
        <v>29</v>
      </c>
      <c r="H9972" t="s">
        <v>1213</v>
      </c>
      <c r="J9972" t="s">
        <v>21429</v>
      </c>
      <c r="K9972" t="str">
        <f ca="1">IF(ISNA(XLOOKUP(A9972,Customers!A:A,Customers!A:A)),"Invalid FK","Valid")</f>
        <v>Valid</v>
      </c>
      <c r="L9972" t="str">
        <f ca="1">IF(ISNA(XLOOKUP(B9972,Vendors!A:A,Vendors!A:A)),"Invalid FK","Valid")</f>
        <v>Valid</v>
      </c>
      <c r="M9972" t="str">
        <f ca="1">IF(ISNA(XLOOKUP(C9972,Headcount!C:C,Headcount!C:C)),"Invalid FK","Valid")</f>
        <v>Valid</v>
      </c>
    </row>
    <row r="9973" spans="1:13">
      <c r="A9973" t="s">
        <v>21430</v>
      </c>
      <c r="B9973" s="1">
        <v>44993</v>
      </c>
      <c r="C9973">
        <v>196849.27</v>
      </c>
      <c r="D9973" t="s">
        <v>1483</v>
      </c>
      <c r="E9973" t="s">
        <v>1487</v>
      </c>
      <c r="F9973" t="s">
        <v>271</v>
      </c>
      <c r="G9973" t="s">
        <v>17</v>
      </c>
      <c r="H9973" t="s">
        <v>904</v>
      </c>
      <c r="J9973" t="s">
        <v>21431</v>
      </c>
      <c r="K9973" t="str">
        <f ca="1">IF(ISNA(XLOOKUP(A9973,Customers!A:A,Customers!A:A)),"Invalid FK","Valid")</f>
        <v>Valid</v>
      </c>
      <c r="L9973" t="str">
        <f ca="1">IF(ISNA(XLOOKUP(B9973,Vendors!A:A,Vendors!A:A)),"Invalid FK","Valid")</f>
        <v>Valid</v>
      </c>
      <c r="M9973" t="str">
        <f ca="1">IF(ISNA(XLOOKUP(C9973,Headcount!C:C,Headcount!C:C)),"Invalid FK","Valid")</f>
        <v>Valid</v>
      </c>
    </row>
    <row r="9974" spans="1:13">
      <c r="A9974" t="s">
        <v>21432</v>
      </c>
      <c r="B9974" s="1">
        <v>45092</v>
      </c>
      <c r="C9974">
        <v>-56539.85</v>
      </c>
      <c r="D9974" t="s">
        <v>1478</v>
      </c>
      <c r="E9974" t="s">
        <v>7</v>
      </c>
      <c r="F9974" t="s">
        <v>271</v>
      </c>
      <c r="G9974" t="s">
        <v>8</v>
      </c>
      <c r="I9974" t="s">
        <v>193</v>
      </c>
      <c r="J9974" t="s">
        <v>21433</v>
      </c>
      <c r="K9974" t="str">
        <f ca="1">IF(ISNA(XLOOKUP(A9974,Customers!A:A,Customers!A:A)),"Invalid FK","Valid")</f>
        <v>Valid</v>
      </c>
      <c r="L9974" t="str">
        <f ca="1">IF(ISNA(XLOOKUP(B9974,Vendors!A:A,Vendors!A:A)),"Invalid FK","Valid")</f>
        <v>Valid</v>
      </c>
      <c r="M9974" t="str">
        <f ca="1">IF(ISNA(XLOOKUP(C9974,Headcount!C:C,Headcount!C:C)),"Invalid FK","Valid")</f>
        <v>Valid</v>
      </c>
    </row>
    <row r="9975" spans="1:13">
      <c r="A9975" t="s">
        <v>21434</v>
      </c>
      <c r="B9975" s="1">
        <v>44718</v>
      </c>
      <c r="C9975">
        <v>24506.71</v>
      </c>
      <c r="D9975" t="s">
        <v>1504</v>
      </c>
      <c r="E9975" t="s">
        <v>1504</v>
      </c>
      <c r="F9975" t="s">
        <v>271</v>
      </c>
      <c r="G9975" t="s">
        <v>13</v>
      </c>
      <c r="J9975" t="s">
        <v>21435</v>
      </c>
      <c r="K9975" t="str">
        <f ca="1">IF(ISNA(XLOOKUP(A9975,Customers!A:A,Customers!A:A)),"Invalid FK","Valid")</f>
        <v>Valid</v>
      </c>
      <c r="L9975" t="str">
        <f ca="1">IF(ISNA(XLOOKUP(B9975,Vendors!A:A,Vendors!A:A)),"Invalid FK","Valid")</f>
        <v>Valid</v>
      </c>
      <c r="M9975" t="str">
        <f ca="1">IF(ISNA(XLOOKUP(C9975,Headcount!C:C,Headcount!C:C)),"Invalid FK","Valid")</f>
        <v>Valid</v>
      </c>
    </row>
    <row r="9976" spans="1:13">
      <c r="A9976" t="s">
        <v>21436</v>
      </c>
      <c r="B9976" s="1">
        <v>44972</v>
      </c>
      <c r="C9976">
        <v>149385.34</v>
      </c>
      <c r="D9976" t="s">
        <v>1483</v>
      </c>
      <c r="E9976" t="s">
        <v>1487</v>
      </c>
      <c r="F9976" t="s">
        <v>271</v>
      </c>
      <c r="G9976" t="s">
        <v>17</v>
      </c>
      <c r="H9976" t="s">
        <v>692</v>
      </c>
      <c r="J9976" t="s">
        <v>21437</v>
      </c>
      <c r="K9976" t="str">
        <f ca="1">IF(ISNA(XLOOKUP(A9976,Customers!A:A,Customers!A:A)),"Invalid FK","Valid")</f>
        <v>Valid</v>
      </c>
      <c r="L9976" t="str">
        <f ca="1">IF(ISNA(XLOOKUP(B9976,Vendors!A:A,Vendors!A:A)),"Invalid FK","Valid")</f>
        <v>Valid</v>
      </c>
      <c r="M9976" t="str">
        <f ca="1">IF(ISNA(XLOOKUP(C9976,Headcount!C:C,Headcount!C:C)),"Invalid FK","Valid")</f>
        <v>Valid</v>
      </c>
    </row>
    <row r="9977" spans="1:13">
      <c r="A9977" t="s">
        <v>21438</v>
      </c>
      <c r="B9977" s="1">
        <v>45160</v>
      </c>
      <c r="C9977">
        <v>-38045.17</v>
      </c>
      <c r="D9977" t="s">
        <v>1478</v>
      </c>
      <c r="E9977" t="s">
        <v>7</v>
      </c>
      <c r="F9977" t="s">
        <v>268</v>
      </c>
      <c r="G9977" t="s">
        <v>17</v>
      </c>
      <c r="I9977" t="s">
        <v>79</v>
      </c>
      <c r="J9977" t="s">
        <v>21439</v>
      </c>
      <c r="K9977" t="str">
        <f ca="1">IF(ISNA(XLOOKUP(A9977,Customers!A:A,Customers!A:A)),"Invalid FK","Valid")</f>
        <v>Valid</v>
      </c>
      <c r="L9977" t="str">
        <f ca="1">IF(ISNA(XLOOKUP(B9977,Vendors!A:A,Vendors!A:A)),"Invalid FK","Valid")</f>
        <v>Valid</v>
      </c>
      <c r="M9977" t="str">
        <f ca="1">IF(ISNA(XLOOKUP(C9977,Headcount!C:C,Headcount!C:C)),"Invalid FK","Valid")</f>
        <v>Valid</v>
      </c>
    </row>
    <row r="9978" spans="1:13">
      <c r="A9978" t="s">
        <v>21440</v>
      </c>
      <c r="B9978" s="1">
        <v>44823</v>
      </c>
      <c r="C9978">
        <v>194431.45</v>
      </c>
      <c r="D9978" t="s">
        <v>1483</v>
      </c>
      <c r="E9978" t="s">
        <v>1487</v>
      </c>
      <c r="F9978" t="s">
        <v>271</v>
      </c>
      <c r="G9978" t="s">
        <v>29</v>
      </c>
      <c r="H9978" t="s">
        <v>1011</v>
      </c>
      <c r="J9978" t="s">
        <v>21441</v>
      </c>
      <c r="K9978" t="str">
        <f ca="1">IF(ISNA(XLOOKUP(A9978,Customers!A:A,Customers!A:A)),"Invalid FK","Valid")</f>
        <v>Valid</v>
      </c>
      <c r="L9978" t="str">
        <f ca="1">IF(ISNA(XLOOKUP(B9978,Vendors!A:A,Vendors!A:A)),"Invalid FK","Valid")</f>
        <v>Valid</v>
      </c>
      <c r="M9978" t="str">
        <f ca="1">IF(ISNA(XLOOKUP(C9978,Headcount!C:C,Headcount!C:C)),"Invalid FK","Valid")</f>
        <v>Valid</v>
      </c>
    </row>
    <row r="9979" spans="1:13">
      <c r="A9979" t="s">
        <v>21442</v>
      </c>
      <c r="B9979" s="1">
        <v>44583</v>
      </c>
      <c r="C9979">
        <v>97327.84</v>
      </c>
      <c r="D9979" t="s">
        <v>1483</v>
      </c>
      <c r="E9979" t="s">
        <v>1487</v>
      </c>
      <c r="F9979" t="s">
        <v>268</v>
      </c>
      <c r="G9979" t="s">
        <v>8</v>
      </c>
      <c r="H9979" t="s">
        <v>810</v>
      </c>
      <c r="J9979" t="s">
        <v>21443</v>
      </c>
      <c r="K9979" t="str">
        <f ca="1">IF(ISNA(XLOOKUP(A9979,Customers!A:A,Customers!A:A)),"Invalid FK","Valid")</f>
        <v>Valid</v>
      </c>
      <c r="L9979" t="str">
        <f ca="1">IF(ISNA(XLOOKUP(B9979,Vendors!A:A,Vendors!A:A)),"Invalid FK","Valid")</f>
        <v>Valid</v>
      </c>
      <c r="M9979" t="str">
        <f ca="1">IF(ISNA(XLOOKUP(C9979,Headcount!C:C,Headcount!C:C)),"Invalid FK","Valid")</f>
        <v>Valid</v>
      </c>
    </row>
    <row r="9980" spans="1:13">
      <c r="A9980" t="s">
        <v>21444</v>
      </c>
      <c r="B9980" s="1">
        <v>44663</v>
      </c>
      <c r="C9980">
        <v>-60673.75</v>
      </c>
      <c r="D9980" t="s">
        <v>1478</v>
      </c>
      <c r="E9980" t="s">
        <v>1534</v>
      </c>
      <c r="F9980" t="s">
        <v>264</v>
      </c>
      <c r="G9980" t="s">
        <v>8</v>
      </c>
      <c r="I9980" t="s">
        <v>34</v>
      </c>
      <c r="J9980" t="s">
        <v>21445</v>
      </c>
      <c r="K9980" t="str">
        <f ca="1">IF(ISNA(XLOOKUP(A9980,Customers!A:A,Customers!A:A)),"Invalid FK","Valid")</f>
        <v>Valid</v>
      </c>
      <c r="L9980" t="str">
        <f ca="1">IF(ISNA(XLOOKUP(B9980,Vendors!A:A,Vendors!A:A)),"Invalid FK","Valid")</f>
        <v>Valid</v>
      </c>
      <c r="M9980" t="str">
        <f ca="1">IF(ISNA(XLOOKUP(C9980,Headcount!C:C,Headcount!C:C)),"Invalid FK","Valid")</f>
        <v>Valid</v>
      </c>
    </row>
    <row r="9981" spans="1:13">
      <c r="A9981" t="s">
        <v>21446</v>
      </c>
      <c r="B9981" s="1">
        <v>45248</v>
      </c>
      <c r="C9981">
        <v>90276.38</v>
      </c>
      <c r="D9981" t="s">
        <v>1483</v>
      </c>
      <c r="E9981" t="s">
        <v>1487</v>
      </c>
      <c r="F9981" t="s">
        <v>268</v>
      </c>
      <c r="G9981" t="s">
        <v>29</v>
      </c>
      <c r="H9981" t="s">
        <v>1263</v>
      </c>
      <c r="J9981" t="s">
        <v>21447</v>
      </c>
      <c r="K9981" t="str">
        <f ca="1">IF(ISNA(XLOOKUP(A9981,Customers!A:A,Customers!A:A)),"Invalid FK","Valid")</f>
        <v>Valid</v>
      </c>
      <c r="L9981" t="str">
        <f ca="1">IF(ISNA(XLOOKUP(B9981,Vendors!A:A,Vendors!A:A)),"Invalid FK","Valid")</f>
        <v>Valid</v>
      </c>
      <c r="M9981" t="str">
        <f ca="1">IF(ISNA(XLOOKUP(C9981,Headcount!C:C,Headcount!C:C)),"Invalid FK","Valid")</f>
        <v>Valid</v>
      </c>
    </row>
    <row r="9982" spans="1:13">
      <c r="A9982" t="s">
        <v>21448</v>
      </c>
      <c r="B9982" s="1">
        <v>44994</v>
      </c>
      <c r="C9982">
        <v>-51094.45</v>
      </c>
      <c r="D9982" t="s">
        <v>1478</v>
      </c>
      <c r="E9982" t="s">
        <v>20</v>
      </c>
      <c r="F9982" t="s">
        <v>264</v>
      </c>
      <c r="G9982" t="s">
        <v>13</v>
      </c>
      <c r="I9982" t="s">
        <v>25</v>
      </c>
      <c r="J9982" t="s">
        <v>21449</v>
      </c>
      <c r="K9982" t="str">
        <f ca="1">IF(ISNA(XLOOKUP(A9982,Customers!A:A,Customers!A:A)),"Invalid FK","Valid")</f>
        <v>Valid</v>
      </c>
      <c r="L9982" t="str">
        <f ca="1">IF(ISNA(XLOOKUP(B9982,Vendors!A:A,Vendors!A:A)),"Invalid FK","Valid")</f>
        <v>Valid</v>
      </c>
      <c r="M9982" t="str">
        <f ca="1">IF(ISNA(XLOOKUP(C9982,Headcount!C:C,Headcount!C:C)),"Invalid FK","Valid")</f>
        <v>Valid</v>
      </c>
    </row>
    <row r="9983" spans="1:13">
      <c r="A9983" t="s">
        <v>21450</v>
      </c>
      <c r="B9983" s="1">
        <v>44651</v>
      </c>
      <c r="C9983">
        <v>8917.2900000000009</v>
      </c>
      <c r="D9983" t="s">
        <v>1924</v>
      </c>
      <c r="E9983" t="s">
        <v>1924</v>
      </c>
      <c r="F9983" t="s">
        <v>264</v>
      </c>
      <c r="G9983" t="s">
        <v>29</v>
      </c>
      <c r="J9983" t="s">
        <v>21451</v>
      </c>
      <c r="K9983" t="str">
        <f ca="1">IF(ISNA(XLOOKUP(A9983,Customers!A:A,Customers!A:A)),"Invalid FK","Valid")</f>
        <v>Valid</v>
      </c>
      <c r="L9983" t="str">
        <f ca="1">IF(ISNA(XLOOKUP(B9983,Vendors!A:A,Vendors!A:A)),"Invalid FK","Valid")</f>
        <v>Valid</v>
      </c>
      <c r="M9983" t="str">
        <f ca="1">IF(ISNA(XLOOKUP(C9983,Headcount!C:C,Headcount!C:C)),"Invalid FK","Valid")</f>
        <v>Valid</v>
      </c>
    </row>
    <row r="9984" spans="1:13">
      <c r="A9984" t="s">
        <v>21452</v>
      </c>
      <c r="B9984" s="1">
        <v>45238</v>
      </c>
      <c r="C9984">
        <v>137038.10999999999</v>
      </c>
      <c r="D9984" t="s">
        <v>1483</v>
      </c>
      <c r="E9984" t="s">
        <v>1484</v>
      </c>
      <c r="F9984" t="s">
        <v>271</v>
      </c>
      <c r="G9984" t="s">
        <v>17</v>
      </c>
      <c r="H9984" t="s">
        <v>1409</v>
      </c>
      <c r="J9984" t="s">
        <v>21453</v>
      </c>
      <c r="K9984" t="str">
        <f ca="1">IF(ISNA(XLOOKUP(A9984,Customers!A:A,Customers!A:A)),"Invalid FK","Valid")</f>
        <v>Valid</v>
      </c>
      <c r="L9984" t="str">
        <f ca="1">IF(ISNA(XLOOKUP(B9984,Vendors!A:A,Vendors!A:A)),"Invalid FK","Valid")</f>
        <v>Valid</v>
      </c>
      <c r="M9984" t="str">
        <f ca="1">IF(ISNA(XLOOKUP(C9984,Headcount!C:C,Headcount!C:C)),"Invalid FK","Valid")</f>
        <v>Valid</v>
      </c>
    </row>
    <row r="9985" spans="1:13">
      <c r="A9985" t="s">
        <v>21454</v>
      </c>
      <c r="B9985" s="1">
        <v>44782</v>
      </c>
      <c r="C9985">
        <v>-30279.27</v>
      </c>
      <c r="D9985" t="s">
        <v>1478</v>
      </c>
      <c r="E9985" t="s">
        <v>20</v>
      </c>
      <c r="F9985" t="s">
        <v>264</v>
      </c>
      <c r="G9985" t="s">
        <v>17</v>
      </c>
      <c r="I9985" t="s">
        <v>173</v>
      </c>
      <c r="J9985" t="s">
        <v>21455</v>
      </c>
      <c r="K9985" t="str">
        <f ca="1">IF(ISNA(XLOOKUP(A9985,Customers!A:A,Customers!A:A)),"Invalid FK","Valid")</f>
        <v>Valid</v>
      </c>
      <c r="L9985" t="str">
        <f ca="1">IF(ISNA(XLOOKUP(B9985,Vendors!A:A,Vendors!A:A)),"Invalid FK","Valid")</f>
        <v>Valid</v>
      </c>
      <c r="M9985" t="str">
        <f ca="1">IF(ISNA(XLOOKUP(C9985,Headcount!C:C,Headcount!C:C)),"Invalid FK","Valid")</f>
        <v>Valid</v>
      </c>
    </row>
    <row r="9986" spans="1:13">
      <c r="A9986" t="s">
        <v>21456</v>
      </c>
      <c r="B9986" s="1">
        <v>44904</v>
      </c>
      <c r="C9986">
        <v>162631.45000000001</v>
      </c>
      <c r="D9986" t="s">
        <v>1483</v>
      </c>
      <c r="E9986" t="s">
        <v>1484</v>
      </c>
      <c r="F9986" t="s">
        <v>271</v>
      </c>
      <c r="G9986" t="s">
        <v>8</v>
      </c>
      <c r="H9986" t="s">
        <v>1261</v>
      </c>
      <c r="J9986" t="s">
        <v>21457</v>
      </c>
      <c r="K9986" t="str">
        <f ca="1">IF(ISNA(XLOOKUP(A9986,Customers!A:A,Customers!A:A)),"Invalid FK","Valid")</f>
        <v>Valid</v>
      </c>
      <c r="L9986" t="str">
        <f ca="1">IF(ISNA(XLOOKUP(B9986,Vendors!A:A,Vendors!A:A)),"Invalid FK","Valid")</f>
        <v>Valid</v>
      </c>
      <c r="M9986" t="str">
        <f ca="1">IF(ISNA(XLOOKUP(C9986,Headcount!C:C,Headcount!C:C)),"Invalid FK","Valid")</f>
        <v>Valid</v>
      </c>
    </row>
    <row r="9987" spans="1:13">
      <c r="A9987" t="s">
        <v>21458</v>
      </c>
      <c r="B9987" s="1">
        <v>44583</v>
      </c>
      <c r="C9987">
        <v>181138.01</v>
      </c>
      <c r="D9987" t="s">
        <v>1483</v>
      </c>
      <c r="E9987" t="s">
        <v>1499</v>
      </c>
      <c r="F9987" t="s">
        <v>268</v>
      </c>
      <c r="G9987" t="s">
        <v>8</v>
      </c>
      <c r="H9987" t="s">
        <v>790</v>
      </c>
      <c r="J9987" t="s">
        <v>21459</v>
      </c>
      <c r="K9987" t="str">
        <f ca="1">IF(ISNA(XLOOKUP(A9987,Customers!A:A,Customers!A:A)),"Invalid FK","Valid")</f>
        <v>Valid</v>
      </c>
      <c r="L9987" t="str">
        <f ca="1">IF(ISNA(XLOOKUP(B9987,Vendors!A:A,Vendors!A:A)),"Invalid FK","Valid")</f>
        <v>Valid</v>
      </c>
      <c r="M9987" t="str">
        <f ca="1">IF(ISNA(XLOOKUP(C9987,Headcount!C:C,Headcount!C:C)),"Invalid FK","Valid")</f>
        <v>Valid</v>
      </c>
    </row>
    <row r="9988" spans="1:13">
      <c r="A9988" t="s">
        <v>21460</v>
      </c>
      <c r="B9988" s="1">
        <v>44853</v>
      </c>
      <c r="C9988">
        <v>-39649.39</v>
      </c>
      <c r="D9988" t="s">
        <v>1478</v>
      </c>
      <c r="E9988" t="s">
        <v>7</v>
      </c>
      <c r="F9988" t="s">
        <v>264</v>
      </c>
      <c r="G9988" t="s">
        <v>13</v>
      </c>
      <c r="I9988" t="s">
        <v>65</v>
      </c>
      <c r="J9988" t="s">
        <v>21461</v>
      </c>
      <c r="K9988" t="str">
        <f ca="1">IF(ISNA(XLOOKUP(A9988,Customers!A:A,Customers!A:A)),"Invalid FK","Valid")</f>
        <v>Valid</v>
      </c>
      <c r="L9988" t="str">
        <f ca="1">IF(ISNA(XLOOKUP(B9988,Vendors!A:A,Vendors!A:A)),"Invalid FK","Valid")</f>
        <v>Valid</v>
      </c>
      <c r="M9988" t="str">
        <f ca="1">IF(ISNA(XLOOKUP(C9988,Headcount!C:C,Headcount!C:C)),"Invalid FK","Valid")</f>
        <v>Valid</v>
      </c>
    </row>
    <row r="9989" spans="1:13">
      <c r="A9989" t="s">
        <v>21462</v>
      </c>
      <c r="B9989" s="1">
        <v>45211</v>
      </c>
      <c r="C9989">
        <v>-32684.1</v>
      </c>
      <c r="D9989" t="s">
        <v>1478</v>
      </c>
      <c r="E9989" t="s">
        <v>1496</v>
      </c>
      <c r="F9989" t="s">
        <v>264</v>
      </c>
      <c r="G9989" t="s">
        <v>29</v>
      </c>
      <c r="I9989" t="s">
        <v>30</v>
      </c>
      <c r="J9989" t="s">
        <v>21463</v>
      </c>
      <c r="K9989" t="str">
        <f ca="1">IF(ISNA(XLOOKUP(A9989,Customers!A:A,Customers!A:A)),"Invalid FK","Valid")</f>
        <v>Valid</v>
      </c>
      <c r="L9989" t="str">
        <f ca="1">IF(ISNA(XLOOKUP(B9989,Vendors!A:A,Vendors!A:A)),"Invalid FK","Valid")</f>
        <v>Valid</v>
      </c>
      <c r="M9989" t="str">
        <f ca="1">IF(ISNA(XLOOKUP(C9989,Headcount!C:C,Headcount!C:C)),"Invalid FK","Valid")</f>
        <v>Valid</v>
      </c>
    </row>
    <row r="9990" spans="1:13">
      <c r="A9990" t="s">
        <v>21464</v>
      </c>
      <c r="B9990" s="1">
        <v>44902</v>
      </c>
      <c r="C9990">
        <v>-42940.75</v>
      </c>
      <c r="D9990" t="s">
        <v>1478</v>
      </c>
      <c r="E9990" t="s">
        <v>1496</v>
      </c>
      <c r="F9990" t="s">
        <v>271</v>
      </c>
      <c r="G9990" t="s">
        <v>8</v>
      </c>
      <c r="I9990" t="s">
        <v>5</v>
      </c>
      <c r="J9990" t="s">
        <v>21465</v>
      </c>
      <c r="K9990" t="str">
        <f ca="1">IF(ISNA(XLOOKUP(A9990,Customers!A:A,Customers!A:A)),"Invalid FK","Valid")</f>
        <v>Valid</v>
      </c>
      <c r="L9990" t="str">
        <f ca="1">IF(ISNA(XLOOKUP(B9990,Vendors!A:A,Vendors!A:A)),"Invalid FK","Valid")</f>
        <v>Valid</v>
      </c>
      <c r="M9990" t="str">
        <f ca="1">IF(ISNA(XLOOKUP(C9990,Headcount!C:C,Headcount!C:C)),"Invalid FK","Valid")</f>
        <v>Valid</v>
      </c>
    </row>
    <row r="9991" spans="1:13">
      <c r="A9991" t="s">
        <v>21466</v>
      </c>
      <c r="B9991" s="1">
        <v>45068</v>
      </c>
      <c r="C9991">
        <v>150164.44</v>
      </c>
      <c r="D9991" t="s">
        <v>1483</v>
      </c>
      <c r="E9991" t="s">
        <v>1499</v>
      </c>
      <c r="F9991" t="s">
        <v>268</v>
      </c>
      <c r="G9991" t="s">
        <v>29</v>
      </c>
      <c r="H9991" t="s">
        <v>1123</v>
      </c>
      <c r="J9991" t="s">
        <v>21467</v>
      </c>
      <c r="K9991" t="str">
        <f ca="1">IF(ISNA(XLOOKUP(A9991,Customers!A:A,Customers!A:A)),"Invalid FK","Valid")</f>
        <v>Valid</v>
      </c>
      <c r="L9991" t="str">
        <f ca="1">IF(ISNA(XLOOKUP(B9991,Vendors!A:A,Vendors!A:A)),"Invalid FK","Valid")</f>
        <v>Valid</v>
      </c>
      <c r="M9991" t="str">
        <f ca="1">IF(ISNA(XLOOKUP(C9991,Headcount!C:C,Headcount!C:C)),"Invalid FK","Valid")</f>
        <v>Valid</v>
      </c>
    </row>
    <row r="9992" spans="1:13">
      <c r="A9992" t="s">
        <v>21468</v>
      </c>
      <c r="B9992" s="1">
        <v>45039</v>
      </c>
      <c r="C9992">
        <v>-64177.35</v>
      </c>
      <c r="D9992" t="s">
        <v>1478</v>
      </c>
      <c r="E9992" t="s">
        <v>1534</v>
      </c>
      <c r="F9992" t="s">
        <v>268</v>
      </c>
      <c r="G9992" t="s">
        <v>8</v>
      </c>
      <c r="I9992" t="s">
        <v>113</v>
      </c>
      <c r="J9992" t="s">
        <v>21469</v>
      </c>
      <c r="K9992" t="str">
        <f ca="1">IF(ISNA(XLOOKUP(A9992,Customers!A:A,Customers!A:A)),"Invalid FK","Valid")</f>
        <v>Valid</v>
      </c>
      <c r="L9992" t="str">
        <f ca="1">IF(ISNA(XLOOKUP(B9992,Vendors!A:A,Vendors!A:A)),"Invalid FK","Valid")</f>
        <v>Valid</v>
      </c>
      <c r="M9992" t="str">
        <f ca="1">IF(ISNA(XLOOKUP(C9992,Headcount!C:C,Headcount!C:C)),"Invalid FK","Valid")</f>
        <v>Valid</v>
      </c>
    </row>
    <row r="9993" spans="1:13">
      <c r="A9993" t="s">
        <v>21470</v>
      </c>
      <c r="B9993" s="1">
        <v>45037</v>
      </c>
      <c r="C9993">
        <v>20620.189999999999</v>
      </c>
      <c r="D9993" t="s">
        <v>1504</v>
      </c>
      <c r="E9993" t="s">
        <v>1504</v>
      </c>
      <c r="F9993" t="s">
        <v>271</v>
      </c>
      <c r="G9993" t="s">
        <v>29</v>
      </c>
      <c r="J9993" t="s">
        <v>21471</v>
      </c>
      <c r="K9993" t="str">
        <f ca="1">IF(ISNA(XLOOKUP(A9993,Customers!A:A,Customers!A:A)),"Invalid FK","Valid")</f>
        <v>Valid</v>
      </c>
      <c r="L9993" t="str">
        <f ca="1">IF(ISNA(XLOOKUP(B9993,Vendors!A:A,Vendors!A:A)),"Invalid FK","Valid")</f>
        <v>Valid</v>
      </c>
      <c r="M9993" t="str">
        <f ca="1">IF(ISNA(XLOOKUP(C9993,Headcount!C:C,Headcount!C:C)),"Invalid FK","Valid")</f>
        <v>Valid</v>
      </c>
    </row>
    <row r="9994" spans="1:13">
      <c r="A9994" t="s">
        <v>21472</v>
      </c>
      <c r="B9994" s="1">
        <v>45200</v>
      </c>
      <c r="C9994">
        <v>90442.25</v>
      </c>
      <c r="D9994" t="s">
        <v>1483</v>
      </c>
      <c r="E9994" t="s">
        <v>1487</v>
      </c>
      <c r="F9994" t="s">
        <v>271</v>
      </c>
      <c r="G9994" t="s">
        <v>17</v>
      </c>
      <c r="H9994" t="s">
        <v>938</v>
      </c>
      <c r="J9994" t="s">
        <v>21473</v>
      </c>
      <c r="K9994" t="str">
        <f ca="1">IF(ISNA(XLOOKUP(A9994,Customers!A:A,Customers!A:A)),"Invalid FK","Valid")</f>
        <v>Valid</v>
      </c>
      <c r="L9994" t="str">
        <f ca="1">IF(ISNA(XLOOKUP(B9994,Vendors!A:A,Vendors!A:A)),"Invalid FK","Valid")</f>
        <v>Valid</v>
      </c>
      <c r="M9994" t="str">
        <f ca="1">IF(ISNA(XLOOKUP(C9994,Headcount!C:C,Headcount!C:C)),"Invalid FK","Valid")</f>
        <v>Valid</v>
      </c>
    </row>
    <row r="9995" spans="1:13">
      <c r="A9995" t="s">
        <v>21474</v>
      </c>
      <c r="B9995" s="1">
        <v>45163</v>
      </c>
      <c r="C9995">
        <v>-46540.07</v>
      </c>
      <c r="D9995" t="s">
        <v>1478</v>
      </c>
      <c r="E9995" t="s">
        <v>1496</v>
      </c>
      <c r="F9995" t="s">
        <v>268</v>
      </c>
      <c r="G9995" t="s">
        <v>13</v>
      </c>
      <c r="I9995" t="s">
        <v>43</v>
      </c>
      <c r="J9995" t="s">
        <v>21475</v>
      </c>
      <c r="K9995" t="str">
        <f ca="1">IF(ISNA(XLOOKUP(A9995,Customers!A:A,Customers!A:A)),"Invalid FK","Valid")</f>
        <v>Valid</v>
      </c>
      <c r="L9995" t="str">
        <f ca="1">IF(ISNA(XLOOKUP(B9995,Vendors!A:A,Vendors!A:A)),"Invalid FK","Valid")</f>
        <v>Valid</v>
      </c>
      <c r="M9995" t="str">
        <f ca="1">IF(ISNA(XLOOKUP(C9995,Headcount!C:C,Headcount!C:C)),"Invalid FK","Valid")</f>
        <v>Valid</v>
      </c>
    </row>
    <row r="9996" spans="1:13">
      <c r="A9996" t="s">
        <v>21476</v>
      </c>
      <c r="B9996" s="1">
        <v>45071</v>
      </c>
      <c r="C9996">
        <v>-63208.06</v>
      </c>
      <c r="D9996" t="s">
        <v>1478</v>
      </c>
      <c r="E9996" t="s">
        <v>1509</v>
      </c>
      <c r="F9996" t="s">
        <v>264</v>
      </c>
      <c r="G9996" t="s">
        <v>13</v>
      </c>
      <c r="I9996" t="s">
        <v>67</v>
      </c>
      <c r="J9996" t="s">
        <v>21477</v>
      </c>
      <c r="K9996" t="str">
        <f ca="1">IF(ISNA(XLOOKUP(A9996,Customers!A:A,Customers!A:A)),"Invalid FK","Valid")</f>
        <v>Valid</v>
      </c>
      <c r="L9996" t="str">
        <f ca="1">IF(ISNA(XLOOKUP(B9996,Vendors!A:A,Vendors!A:A)),"Invalid FK","Valid")</f>
        <v>Valid</v>
      </c>
      <c r="M9996" t="str">
        <f ca="1">IF(ISNA(XLOOKUP(C9996,Headcount!C:C,Headcount!C:C)),"Invalid FK","Valid")</f>
        <v>Valid</v>
      </c>
    </row>
    <row r="9997" spans="1:13">
      <c r="A9997" t="s">
        <v>21478</v>
      </c>
      <c r="B9997" s="1">
        <v>44724</v>
      </c>
      <c r="C9997">
        <v>118546.38</v>
      </c>
      <c r="D9997" t="s">
        <v>1483</v>
      </c>
      <c r="E9997" t="s">
        <v>1487</v>
      </c>
      <c r="F9997" t="s">
        <v>264</v>
      </c>
      <c r="G9997" t="s">
        <v>13</v>
      </c>
      <c r="H9997" t="s">
        <v>770</v>
      </c>
      <c r="J9997" t="s">
        <v>21479</v>
      </c>
      <c r="K9997" t="str">
        <f ca="1">IF(ISNA(XLOOKUP(A9997,Customers!A:A,Customers!A:A)),"Invalid FK","Valid")</f>
        <v>Valid</v>
      </c>
      <c r="L9997" t="str">
        <f ca="1">IF(ISNA(XLOOKUP(B9997,Vendors!A:A,Vendors!A:A)),"Invalid FK","Valid")</f>
        <v>Valid</v>
      </c>
      <c r="M9997" t="str">
        <f ca="1">IF(ISNA(XLOOKUP(C9997,Headcount!C:C,Headcount!C:C)),"Invalid FK","Valid")</f>
        <v>Valid</v>
      </c>
    </row>
    <row r="9998" spans="1:13">
      <c r="A9998" t="s">
        <v>21480</v>
      </c>
      <c r="B9998" s="1">
        <v>44661</v>
      </c>
      <c r="C9998">
        <v>118569.77</v>
      </c>
      <c r="D9998" t="s">
        <v>1483</v>
      </c>
      <c r="E9998" t="s">
        <v>1484</v>
      </c>
      <c r="F9998" t="s">
        <v>268</v>
      </c>
      <c r="G9998" t="s">
        <v>17</v>
      </c>
      <c r="H9998" t="s">
        <v>776</v>
      </c>
      <c r="J9998" t="s">
        <v>21481</v>
      </c>
      <c r="K9998" t="str">
        <f ca="1">IF(ISNA(XLOOKUP(A9998,Customers!A:A,Customers!A:A)),"Invalid FK","Valid")</f>
        <v>Valid</v>
      </c>
      <c r="L9998" t="str">
        <f ca="1">IF(ISNA(XLOOKUP(B9998,Vendors!A:A,Vendors!A:A)),"Invalid FK","Valid")</f>
        <v>Valid</v>
      </c>
      <c r="M9998" t="str">
        <f ca="1">IF(ISNA(XLOOKUP(C9998,Headcount!C:C,Headcount!C:C)),"Invalid FK","Valid")</f>
        <v>Valid</v>
      </c>
    </row>
    <row r="9999" spans="1:13">
      <c r="A9999" t="s">
        <v>21482</v>
      </c>
      <c r="B9999" s="1">
        <v>44577</v>
      </c>
      <c r="C9999">
        <v>-23289.94</v>
      </c>
      <c r="D9999" t="s">
        <v>1478</v>
      </c>
      <c r="E9999" t="s">
        <v>36</v>
      </c>
      <c r="F9999" t="s">
        <v>264</v>
      </c>
      <c r="G9999" t="s">
        <v>17</v>
      </c>
      <c r="I9999" t="s">
        <v>111</v>
      </c>
      <c r="J9999" t="s">
        <v>21483</v>
      </c>
      <c r="K9999" t="str">
        <f ca="1">IF(ISNA(XLOOKUP(A9999,Customers!A:A,Customers!A:A)),"Invalid FK","Valid")</f>
        <v>Valid</v>
      </c>
      <c r="L9999" t="str">
        <f ca="1">IF(ISNA(XLOOKUP(B9999,Vendors!A:A,Vendors!A:A)),"Invalid FK","Valid")</f>
        <v>Valid</v>
      </c>
      <c r="M9999" t="str">
        <f ca="1">IF(ISNA(XLOOKUP(C9999,Headcount!C:C,Headcount!C:C)),"Invalid FK","Valid")</f>
        <v>Valid</v>
      </c>
    </row>
    <row r="10000" spans="1:13">
      <c r="A10000" t="s">
        <v>21484</v>
      </c>
      <c r="B10000" s="1">
        <v>45085</v>
      </c>
      <c r="C10000">
        <v>103001.85</v>
      </c>
      <c r="D10000" t="s">
        <v>1483</v>
      </c>
      <c r="E10000" t="s">
        <v>1487</v>
      </c>
      <c r="F10000" t="s">
        <v>271</v>
      </c>
      <c r="G10000" t="s">
        <v>17</v>
      </c>
      <c r="H10000" t="s">
        <v>742</v>
      </c>
      <c r="J10000" t="s">
        <v>21485</v>
      </c>
      <c r="K10000" t="str">
        <f ca="1">IF(ISNA(XLOOKUP(A10000,Customers!A:A,Customers!A:A)),"Invalid FK","Valid")</f>
        <v>Valid</v>
      </c>
      <c r="L10000" t="str">
        <f ca="1">IF(ISNA(XLOOKUP(B10000,Vendors!A:A,Vendors!A:A)),"Invalid FK","Valid")</f>
        <v>Valid</v>
      </c>
      <c r="M10000" t="str">
        <f ca="1">IF(ISNA(XLOOKUP(C10000,Headcount!C:C,Headcount!C:C)),"Invalid FK","Valid")</f>
        <v>Valid</v>
      </c>
    </row>
    <row r="10001" spans="1:13">
      <c r="A10001" t="s">
        <v>21486</v>
      </c>
      <c r="B10001" s="1">
        <v>45045</v>
      </c>
      <c r="C10001">
        <v>-58948.79</v>
      </c>
      <c r="D10001" t="s">
        <v>1478</v>
      </c>
      <c r="E10001" t="s">
        <v>1509</v>
      </c>
      <c r="F10001" t="s">
        <v>264</v>
      </c>
      <c r="G10001" t="s">
        <v>17</v>
      </c>
      <c r="I10001" t="s">
        <v>242</v>
      </c>
      <c r="J10001" t="s">
        <v>21487</v>
      </c>
      <c r="K10001" t="str">
        <f ca="1">IF(ISNA(XLOOKUP(A10001,Customers!A:A,Customers!A:A)),"Invalid FK","Valid")</f>
        <v>Valid</v>
      </c>
      <c r="L10001" t="str">
        <f ca="1">IF(ISNA(XLOOKUP(B10001,Vendors!A:A,Vendors!A:A)),"Invalid FK","Valid")</f>
        <v>Valid</v>
      </c>
      <c r="M10001" t="str">
        <f ca="1">IF(ISNA(XLOOKUP(C10001,Headcount!C:C,Headcount!C:C)),"Invalid FK","Valid")</f>
        <v>Valid</v>
      </c>
    </row>
    <row r="10002" spans="1:13">
      <c r="A10002" t="s">
        <v>21488</v>
      </c>
      <c r="B10002" s="1">
        <v>45180</v>
      </c>
      <c r="C10002">
        <v>167889.43</v>
      </c>
      <c r="D10002" t="s">
        <v>1483</v>
      </c>
      <c r="E10002" t="s">
        <v>1484</v>
      </c>
      <c r="F10002" t="s">
        <v>264</v>
      </c>
      <c r="G10002" t="s">
        <v>13</v>
      </c>
      <c r="H10002" t="s">
        <v>1225</v>
      </c>
      <c r="J10002" t="s">
        <v>21489</v>
      </c>
      <c r="K10002" t="str">
        <f ca="1">IF(ISNA(XLOOKUP(A10002,Customers!A:A,Customers!A:A)),"Invalid FK","Valid")</f>
        <v>Valid</v>
      </c>
      <c r="L10002" t="str">
        <f ca="1">IF(ISNA(XLOOKUP(B10002,Vendors!A:A,Vendors!A:A)),"Invalid FK","Valid")</f>
        <v>Valid</v>
      </c>
      <c r="M10002" t="str">
        <f ca="1">IF(ISNA(XLOOKUP(C10002,Headcount!C:C,Headcount!C:C)),"Invalid FK","Valid")</f>
        <v>Valid</v>
      </c>
    </row>
    <row r="10003" spans="1:13">
      <c r="A10003" t="s">
        <v>21490</v>
      </c>
      <c r="B10003" s="1">
        <v>44831</v>
      </c>
      <c r="C10003">
        <v>-15312.27</v>
      </c>
      <c r="D10003" t="s">
        <v>1478</v>
      </c>
      <c r="E10003" t="s">
        <v>1534</v>
      </c>
      <c r="F10003" t="s">
        <v>264</v>
      </c>
      <c r="G10003" t="s">
        <v>8</v>
      </c>
      <c r="I10003" t="s">
        <v>215</v>
      </c>
      <c r="J10003" t="s">
        <v>21491</v>
      </c>
      <c r="K10003" t="str">
        <f ca="1">IF(ISNA(XLOOKUP(A10003,Customers!A:A,Customers!A:A)),"Invalid FK","Valid")</f>
        <v>Valid</v>
      </c>
      <c r="L10003" t="str">
        <f ca="1">IF(ISNA(XLOOKUP(B10003,Vendors!A:A,Vendors!A:A)),"Invalid FK","Valid")</f>
        <v>Valid</v>
      </c>
      <c r="M10003" t="str">
        <f ca="1">IF(ISNA(XLOOKUP(C10003,Headcount!C:C,Headcount!C:C)),"Invalid FK","Valid")</f>
        <v>Valid</v>
      </c>
    </row>
    <row r="10004" spans="1:13">
      <c r="A10004" t="s">
        <v>21492</v>
      </c>
      <c r="B10004" s="1">
        <v>44715</v>
      </c>
      <c r="C10004">
        <v>-20990.48</v>
      </c>
      <c r="D10004" t="s">
        <v>1478</v>
      </c>
      <c r="E10004" t="s">
        <v>1496</v>
      </c>
      <c r="F10004" t="s">
        <v>271</v>
      </c>
      <c r="G10004" t="s">
        <v>8</v>
      </c>
      <c r="I10004" t="s">
        <v>57</v>
      </c>
      <c r="J10004" t="s">
        <v>21493</v>
      </c>
      <c r="K10004" t="str">
        <f ca="1">IF(ISNA(XLOOKUP(A10004,Customers!A:A,Customers!A:A)),"Invalid FK","Valid")</f>
        <v>Valid</v>
      </c>
      <c r="L10004" t="str">
        <f ca="1">IF(ISNA(XLOOKUP(B10004,Vendors!A:A,Vendors!A:A)),"Invalid FK","Valid")</f>
        <v>Valid</v>
      </c>
      <c r="M10004" t="str">
        <f ca="1">IF(ISNA(XLOOKUP(C10004,Headcount!C:C,Headcount!C:C)),"Invalid FK","Valid")</f>
        <v>Valid</v>
      </c>
    </row>
    <row r="10005" spans="1:13">
      <c r="A10005" t="s">
        <v>21494</v>
      </c>
      <c r="B10005" s="1">
        <v>44923</v>
      </c>
      <c r="C10005">
        <v>143942.31</v>
      </c>
      <c r="D10005" t="s">
        <v>1483</v>
      </c>
      <c r="E10005" t="s">
        <v>1484</v>
      </c>
      <c r="F10005" t="s">
        <v>268</v>
      </c>
      <c r="G10005" t="s">
        <v>17</v>
      </c>
      <c r="H10005" t="s">
        <v>1111</v>
      </c>
      <c r="J10005" t="s">
        <v>21495</v>
      </c>
      <c r="K10005" t="str">
        <f ca="1">IF(ISNA(XLOOKUP(A10005,Customers!A:A,Customers!A:A)),"Invalid FK","Valid")</f>
        <v>Valid</v>
      </c>
      <c r="L10005" t="str">
        <f ca="1">IF(ISNA(XLOOKUP(B10005,Vendors!A:A,Vendors!A:A)),"Invalid FK","Valid")</f>
        <v>Valid</v>
      </c>
      <c r="M10005" t="str">
        <f ca="1">IF(ISNA(XLOOKUP(C10005,Headcount!C:C,Headcount!C:C)),"Invalid FK","Valid")</f>
        <v>Valid</v>
      </c>
    </row>
    <row r="10006" spans="1:13">
      <c r="A10006" t="s">
        <v>21496</v>
      </c>
      <c r="B10006" s="1">
        <v>44607</v>
      </c>
      <c r="C10006">
        <v>69038.649999999994</v>
      </c>
      <c r="D10006" t="s">
        <v>1483</v>
      </c>
      <c r="E10006" t="s">
        <v>1499</v>
      </c>
      <c r="F10006" t="s">
        <v>271</v>
      </c>
      <c r="G10006" t="s">
        <v>29</v>
      </c>
      <c r="H10006" t="s">
        <v>1203</v>
      </c>
      <c r="J10006" t="s">
        <v>21497</v>
      </c>
      <c r="K10006" t="str">
        <f ca="1">IF(ISNA(XLOOKUP(A10006,Customers!A:A,Customers!A:A)),"Invalid FK","Valid")</f>
        <v>Valid</v>
      </c>
      <c r="L10006" t="str">
        <f ca="1">IF(ISNA(XLOOKUP(B10006,Vendors!A:A,Vendors!A:A)),"Invalid FK","Valid")</f>
        <v>Valid</v>
      </c>
      <c r="M10006" t="str">
        <f ca="1">IF(ISNA(XLOOKUP(C10006,Headcount!C:C,Headcount!C:C)),"Invalid FK","Valid")</f>
        <v>Valid</v>
      </c>
    </row>
    <row r="10007" spans="1:13">
      <c r="A10007" t="s">
        <v>21498</v>
      </c>
      <c r="B10007" s="1">
        <v>45192</v>
      </c>
      <c r="C10007">
        <v>180525.25</v>
      </c>
      <c r="D10007" t="s">
        <v>1483</v>
      </c>
      <c r="E10007" t="s">
        <v>1499</v>
      </c>
      <c r="F10007" t="s">
        <v>271</v>
      </c>
      <c r="G10007" t="s">
        <v>13</v>
      </c>
      <c r="H10007" t="s">
        <v>818</v>
      </c>
      <c r="J10007" t="s">
        <v>21499</v>
      </c>
      <c r="K10007" t="str">
        <f ca="1">IF(ISNA(XLOOKUP(A10007,Customers!A:A,Customers!A:A)),"Invalid FK","Valid")</f>
        <v>Valid</v>
      </c>
      <c r="L10007" t="str">
        <f ca="1">IF(ISNA(XLOOKUP(B10007,Vendors!A:A,Vendors!A:A)),"Invalid FK","Valid")</f>
        <v>Valid</v>
      </c>
      <c r="M10007" t="str">
        <f ca="1">IF(ISNA(XLOOKUP(C10007,Headcount!C:C,Headcount!C:C)),"Invalid FK","Valid")</f>
        <v>Valid</v>
      </c>
    </row>
    <row r="10008" spans="1:13">
      <c r="A10008" t="s">
        <v>21500</v>
      </c>
      <c r="B10008" s="1">
        <v>44605</v>
      </c>
      <c r="C10008">
        <v>148993.96</v>
      </c>
      <c r="D10008" t="s">
        <v>1483</v>
      </c>
      <c r="E10008" t="s">
        <v>1484</v>
      </c>
      <c r="F10008" t="s">
        <v>271</v>
      </c>
      <c r="G10008" t="s">
        <v>8</v>
      </c>
      <c r="H10008" t="s">
        <v>920</v>
      </c>
      <c r="J10008" t="s">
        <v>21501</v>
      </c>
      <c r="K10008" t="str">
        <f ca="1">IF(ISNA(XLOOKUP(A10008,Customers!A:A,Customers!A:A)),"Invalid FK","Valid")</f>
        <v>Valid</v>
      </c>
      <c r="L10008" t="str">
        <f ca="1">IF(ISNA(XLOOKUP(B10008,Vendors!A:A,Vendors!A:A)),"Invalid FK","Valid")</f>
        <v>Valid</v>
      </c>
      <c r="M10008" t="str">
        <f ca="1">IF(ISNA(XLOOKUP(C10008,Headcount!C:C,Headcount!C:C)),"Invalid FK","Valid")</f>
        <v>Valid</v>
      </c>
    </row>
    <row r="10009" spans="1:13">
      <c r="A10009" t="s">
        <v>21502</v>
      </c>
      <c r="B10009" s="1">
        <v>44850</v>
      </c>
      <c r="C10009">
        <v>82084.52</v>
      </c>
      <c r="D10009" t="s">
        <v>1483</v>
      </c>
      <c r="E10009" t="s">
        <v>1499</v>
      </c>
      <c r="F10009" t="s">
        <v>271</v>
      </c>
      <c r="G10009" t="s">
        <v>13</v>
      </c>
      <c r="H10009" t="s">
        <v>1165</v>
      </c>
      <c r="J10009" t="s">
        <v>21503</v>
      </c>
      <c r="K10009" t="str">
        <f ca="1">IF(ISNA(XLOOKUP(A10009,Customers!A:A,Customers!A:A)),"Invalid FK","Valid")</f>
        <v>Valid</v>
      </c>
      <c r="L10009" t="str">
        <f ca="1">IF(ISNA(XLOOKUP(B10009,Vendors!A:A,Vendors!A:A)),"Invalid FK","Valid")</f>
        <v>Valid</v>
      </c>
      <c r="M10009" t="str">
        <f ca="1">IF(ISNA(XLOOKUP(C10009,Headcount!C:C,Headcount!C:C)),"Invalid FK","Valid")</f>
        <v>Valid</v>
      </c>
    </row>
    <row r="10010" spans="1:13">
      <c r="A10010" t="s">
        <v>21504</v>
      </c>
      <c r="B10010" s="1">
        <v>45028</v>
      </c>
      <c r="C10010">
        <v>136229.9</v>
      </c>
      <c r="D10010" t="s">
        <v>1483</v>
      </c>
      <c r="E10010" t="s">
        <v>1484</v>
      </c>
      <c r="F10010" t="s">
        <v>271</v>
      </c>
      <c r="G10010" t="s">
        <v>29</v>
      </c>
      <c r="H10010" t="s">
        <v>1049</v>
      </c>
      <c r="J10010" t="s">
        <v>21505</v>
      </c>
      <c r="K10010" t="str">
        <f ca="1">IF(ISNA(XLOOKUP(A10010,Customers!A:A,Customers!A:A)),"Invalid FK","Valid")</f>
        <v>Valid</v>
      </c>
      <c r="L10010" t="str">
        <f ca="1">IF(ISNA(XLOOKUP(B10010,Vendors!A:A,Vendors!A:A)),"Invalid FK","Valid")</f>
        <v>Valid</v>
      </c>
      <c r="M10010" t="str">
        <f ca="1">IF(ISNA(XLOOKUP(C10010,Headcount!C:C,Headcount!C:C)),"Invalid FK","Valid")</f>
        <v>Valid</v>
      </c>
    </row>
    <row r="10011" spans="1:13">
      <c r="A10011" t="s">
        <v>21506</v>
      </c>
      <c r="B10011" s="1">
        <v>44886</v>
      </c>
      <c r="C10011">
        <v>-47249.98</v>
      </c>
      <c r="D10011" t="s">
        <v>1478</v>
      </c>
      <c r="E10011" t="s">
        <v>20</v>
      </c>
      <c r="F10011" t="s">
        <v>271</v>
      </c>
      <c r="G10011" t="s">
        <v>8</v>
      </c>
      <c r="I10011" t="s">
        <v>51</v>
      </c>
      <c r="J10011" t="s">
        <v>21507</v>
      </c>
      <c r="K10011" t="str">
        <f ca="1">IF(ISNA(XLOOKUP(A10011,Customers!A:A,Customers!A:A)),"Invalid FK","Valid")</f>
        <v>Valid</v>
      </c>
      <c r="L10011" t="str">
        <f ca="1">IF(ISNA(XLOOKUP(B10011,Vendors!A:A,Vendors!A:A)),"Invalid FK","Valid")</f>
        <v>Valid</v>
      </c>
      <c r="M10011" t="str">
        <f ca="1">IF(ISNA(XLOOKUP(C10011,Headcount!C:C,Headcount!C:C)),"Invalid FK","Valid")</f>
        <v>Valid</v>
      </c>
    </row>
    <row r="10012" spans="1:13">
      <c r="A10012" t="s">
        <v>21508</v>
      </c>
      <c r="B10012" s="1">
        <v>45256</v>
      </c>
      <c r="C10012">
        <v>-57846.97</v>
      </c>
      <c r="D10012" t="s">
        <v>1478</v>
      </c>
      <c r="E10012" t="s">
        <v>7</v>
      </c>
      <c r="F10012" t="s">
        <v>268</v>
      </c>
      <c r="G10012" t="s">
        <v>13</v>
      </c>
      <c r="I10012" t="s">
        <v>65</v>
      </c>
      <c r="J10012" t="s">
        <v>21509</v>
      </c>
      <c r="K10012" t="str">
        <f ca="1">IF(ISNA(XLOOKUP(A10012,Customers!A:A,Customers!A:A)),"Invalid FK","Valid")</f>
        <v>Valid</v>
      </c>
      <c r="L10012" t="str">
        <f ca="1">IF(ISNA(XLOOKUP(B10012,Vendors!A:A,Vendors!A:A)),"Invalid FK","Valid")</f>
        <v>Valid</v>
      </c>
      <c r="M10012" t="str">
        <f ca="1">IF(ISNA(XLOOKUP(C10012,Headcount!C:C,Headcount!C:C)),"Invalid FK","Valid")</f>
        <v>Valid</v>
      </c>
    </row>
    <row r="10013" spans="1:13">
      <c r="A10013" t="s">
        <v>21510</v>
      </c>
      <c r="B10013" s="1">
        <v>44568</v>
      </c>
      <c r="C10013">
        <v>-31641.03</v>
      </c>
      <c r="D10013" t="s">
        <v>1478</v>
      </c>
      <c r="E10013" t="s">
        <v>1496</v>
      </c>
      <c r="F10013" t="s">
        <v>268</v>
      </c>
      <c r="G10013" t="s">
        <v>17</v>
      </c>
      <c r="I10013" t="s">
        <v>139</v>
      </c>
      <c r="J10013" t="s">
        <v>21511</v>
      </c>
      <c r="K10013" t="str">
        <f ca="1">IF(ISNA(XLOOKUP(A10013,Customers!A:A,Customers!A:A)),"Invalid FK","Valid")</f>
        <v>Valid</v>
      </c>
      <c r="L10013" t="str">
        <f ca="1">IF(ISNA(XLOOKUP(B10013,Vendors!A:A,Vendors!A:A)),"Invalid FK","Valid")</f>
        <v>Valid</v>
      </c>
      <c r="M10013" t="str">
        <f ca="1">IF(ISNA(XLOOKUP(C10013,Headcount!C:C,Headcount!C:C)),"Invalid FK","Valid")</f>
        <v>Valid</v>
      </c>
    </row>
    <row r="10014" spans="1:13">
      <c r="A10014" t="s">
        <v>21512</v>
      </c>
      <c r="B10014" s="1">
        <v>44663</v>
      </c>
      <c r="C10014">
        <v>-41985.58</v>
      </c>
      <c r="D10014" t="s">
        <v>1478</v>
      </c>
      <c r="E10014" t="s">
        <v>1509</v>
      </c>
      <c r="F10014" t="s">
        <v>271</v>
      </c>
      <c r="G10014" t="s">
        <v>13</v>
      </c>
      <c r="I10014" t="s">
        <v>127</v>
      </c>
      <c r="J10014" t="s">
        <v>21513</v>
      </c>
      <c r="K10014" t="str">
        <f ca="1">IF(ISNA(XLOOKUP(A10014,Customers!A:A,Customers!A:A)),"Invalid FK","Valid")</f>
        <v>Valid</v>
      </c>
      <c r="L10014" t="str">
        <f ca="1">IF(ISNA(XLOOKUP(B10014,Vendors!A:A,Vendors!A:A)),"Invalid FK","Valid")</f>
        <v>Valid</v>
      </c>
      <c r="M10014" t="str">
        <f ca="1">IF(ISNA(XLOOKUP(C10014,Headcount!C:C,Headcount!C:C)),"Invalid FK","Valid")</f>
        <v>Valid</v>
      </c>
    </row>
    <row r="10015" spans="1:13">
      <c r="A10015" t="s">
        <v>21514</v>
      </c>
      <c r="B10015" s="1">
        <v>45212</v>
      </c>
      <c r="C10015">
        <v>130479.53</v>
      </c>
      <c r="D10015" t="s">
        <v>1483</v>
      </c>
      <c r="E10015" t="s">
        <v>1499</v>
      </c>
      <c r="F10015" t="s">
        <v>271</v>
      </c>
      <c r="G10015" t="s">
        <v>13</v>
      </c>
      <c r="H10015" t="s">
        <v>682</v>
      </c>
      <c r="J10015" t="s">
        <v>21515</v>
      </c>
      <c r="K10015" t="str">
        <f ca="1">IF(ISNA(XLOOKUP(A10015,Customers!A:A,Customers!A:A)),"Invalid FK","Valid")</f>
        <v>Valid</v>
      </c>
      <c r="L10015" t="str">
        <f ca="1">IF(ISNA(XLOOKUP(B10015,Vendors!A:A,Vendors!A:A)),"Invalid FK","Valid")</f>
        <v>Valid</v>
      </c>
      <c r="M10015" t="str">
        <f ca="1">IF(ISNA(XLOOKUP(C10015,Headcount!C:C,Headcount!C:C)),"Invalid FK","Valid")</f>
        <v>Valid</v>
      </c>
    </row>
    <row r="10016" spans="1:13">
      <c r="A10016" t="s">
        <v>21516</v>
      </c>
      <c r="B10016" s="1">
        <v>44840</v>
      </c>
      <c r="C10016">
        <v>-29940.14</v>
      </c>
      <c r="D10016" t="s">
        <v>1478</v>
      </c>
      <c r="E10016" t="s">
        <v>1496</v>
      </c>
      <c r="F10016" t="s">
        <v>268</v>
      </c>
      <c r="G10016" t="s">
        <v>17</v>
      </c>
      <c r="I10016" t="s">
        <v>101</v>
      </c>
      <c r="J10016" t="s">
        <v>21517</v>
      </c>
      <c r="K10016" t="str">
        <f ca="1">IF(ISNA(XLOOKUP(A10016,Customers!A:A,Customers!A:A)),"Invalid FK","Valid")</f>
        <v>Valid</v>
      </c>
      <c r="L10016" t="str">
        <f ca="1">IF(ISNA(XLOOKUP(B10016,Vendors!A:A,Vendors!A:A)),"Invalid FK","Valid")</f>
        <v>Valid</v>
      </c>
      <c r="M10016" t="str">
        <f ca="1">IF(ISNA(XLOOKUP(C10016,Headcount!C:C,Headcount!C:C)),"Invalid FK","Valid")</f>
        <v>Valid</v>
      </c>
    </row>
    <row r="10017" spans="1:13">
      <c r="A10017" t="s">
        <v>21518</v>
      </c>
      <c r="B10017" s="1">
        <v>45212</v>
      </c>
      <c r="C10017">
        <v>84524.82</v>
      </c>
      <c r="D10017" t="s">
        <v>1483</v>
      </c>
      <c r="E10017" t="s">
        <v>1484</v>
      </c>
      <c r="F10017" t="s">
        <v>268</v>
      </c>
      <c r="G10017" t="s">
        <v>29</v>
      </c>
      <c r="H10017" t="s">
        <v>682</v>
      </c>
      <c r="J10017" t="s">
        <v>21519</v>
      </c>
      <c r="K10017" t="str">
        <f ca="1">IF(ISNA(XLOOKUP(A10017,Customers!A:A,Customers!A:A)),"Invalid FK","Valid")</f>
        <v>Valid</v>
      </c>
      <c r="L10017" t="str">
        <f ca="1">IF(ISNA(XLOOKUP(B10017,Vendors!A:A,Vendors!A:A)),"Invalid FK","Valid")</f>
        <v>Valid</v>
      </c>
      <c r="M10017" t="str">
        <f ca="1">IF(ISNA(XLOOKUP(C10017,Headcount!C:C,Headcount!C:C)),"Invalid FK","Valid")</f>
        <v>Valid</v>
      </c>
    </row>
    <row r="10018" spans="1:13">
      <c r="A10018" t="s">
        <v>21520</v>
      </c>
      <c r="B10018" s="1">
        <v>44687</v>
      </c>
      <c r="C10018">
        <v>185809.04</v>
      </c>
      <c r="D10018" t="s">
        <v>1483</v>
      </c>
      <c r="E10018" t="s">
        <v>1484</v>
      </c>
      <c r="F10018" t="s">
        <v>268</v>
      </c>
      <c r="G10018" t="s">
        <v>13</v>
      </c>
      <c r="H10018" t="s">
        <v>1049</v>
      </c>
      <c r="J10018" t="s">
        <v>21521</v>
      </c>
      <c r="K10018" t="str">
        <f ca="1">IF(ISNA(XLOOKUP(A10018,Customers!A:A,Customers!A:A)),"Invalid FK","Valid")</f>
        <v>Valid</v>
      </c>
      <c r="L10018" t="str">
        <f ca="1">IF(ISNA(XLOOKUP(B10018,Vendors!A:A,Vendors!A:A)),"Invalid FK","Valid")</f>
        <v>Valid</v>
      </c>
      <c r="M10018" t="str">
        <f ca="1">IF(ISNA(XLOOKUP(C10018,Headcount!C:C,Headcount!C:C)),"Invalid FK","Valid")</f>
        <v>Valid</v>
      </c>
    </row>
    <row r="10019" spans="1:13">
      <c r="A10019" t="s">
        <v>21522</v>
      </c>
      <c r="B10019" s="1">
        <v>44957</v>
      </c>
      <c r="C10019">
        <v>19852.59</v>
      </c>
      <c r="D10019" t="s">
        <v>1924</v>
      </c>
      <c r="E10019" t="s">
        <v>1924</v>
      </c>
      <c r="F10019" t="s">
        <v>268</v>
      </c>
      <c r="G10019" t="s">
        <v>8</v>
      </c>
      <c r="J10019" t="s">
        <v>21523</v>
      </c>
      <c r="K10019" t="str">
        <f ca="1">IF(ISNA(XLOOKUP(A10019,Customers!A:A,Customers!A:A)),"Invalid FK","Valid")</f>
        <v>Valid</v>
      </c>
      <c r="L10019" t="str">
        <f ca="1">IF(ISNA(XLOOKUP(B10019,Vendors!A:A,Vendors!A:A)),"Invalid FK","Valid")</f>
        <v>Valid</v>
      </c>
      <c r="M10019" t="str">
        <f ca="1">IF(ISNA(XLOOKUP(C10019,Headcount!C:C,Headcount!C:C)),"Invalid FK","Valid")</f>
        <v>Valid</v>
      </c>
    </row>
    <row r="10020" spans="1:13">
      <c r="A10020" t="s">
        <v>21524</v>
      </c>
      <c r="B10020" s="1">
        <v>44936</v>
      </c>
      <c r="C10020">
        <v>137842.39000000001</v>
      </c>
      <c r="D10020" t="s">
        <v>1483</v>
      </c>
      <c r="E10020" t="s">
        <v>1499</v>
      </c>
      <c r="F10020" t="s">
        <v>264</v>
      </c>
      <c r="G10020" t="s">
        <v>17</v>
      </c>
      <c r="H10020" t="s">
        <v>1343</v>
      </c>
      <c r="J10020" t="s">
        <v>21525</v>
      </c>
      <c r="K10020" t="str">
        <f ca="1">IF(ISNA(XLOOKUP(A10020,Customers!A:A,Customers!A:A)),"Invalid FK","Valid")</f>
        <v>Valid</v>
      </c>
      <c r="L10020" t="str">
        <f ca="1">IF(ISNA(XLOOKUP(B10020,Vendors!A:A,Vendors!A:A)),"Invalid FK","Valid")</f>
        <v>Valid</v>
      </c>
      <c r="M10020" t="str">
        <f ca="1">IF(ISNA(XLOOKUP(C10020,Headcount!C:C,Headcount!C:C)),"Invalid FK","Valid")</f>
        <v>Valid</v>
      </c>
    </row>
    <row r="10021" spans="1:13">
      <c r="A10021" t="s">
        <v>21526</v>
      </c>
      <c r="B10021" s="1">
        <v>44942</v>
      </c>
      <c r="C10021">
        <v>-51008.68</v>
      </c>
      <c r="D10021" t="s">
        <v>1478</v>
      </c>
      <c r="E10021" t="s">
        <v>1509</v>
      </c>
      <c r="F10021" t="s">
        <v>268</v>
      </c>
      <c r="G10021" t="s">
        <v>8</v>
      </c>
      <c r="I10021" t="s">
        <v>99</v>
      </c>
      <c r="J10021" t="s">
        <v>21527</v>
      </c>
      <c r="K10021" t="str">
        <f ca="1">IF(ISNA(XLOOKUP(A10021,Customers!A:A,Customers!A:A)),"Invalid FK","Valid")</f>
        <v>Valid</v>
      </c>
      <c r="L10021" t="str">
        <f ca="1">IF(ISNA(XLOOKUP(B10021,Vendors!A:A,Vendors!A:A)),"Invalid FK","Valid")</f>
        <v>Valid</v>
      </c>
      <c r="M10021" t="str">
        <f ca="1">IF(ISNA(XLOOKUP(C10021,Headcount!C:C,Headcount!C:C)),"Invalid FK","Valid")</f>
        <v>Valid</v>
      </c>
    </row>
    <row r="10022" spans="1:13">
      <c r="A10022" t="s">
        <v>21528</v>
      </c>
      <c r="B10022" s="1">
        <v>44883</v>
      </c>
      <c r="C10022">
        <v>-15667.29</v>
      </c>
      <c r="D10022" t="s">
        <v>1478</v>
      </c>
      <c r="E10022" t="s">
        <v>20</v>
      </c>
      <c r="F10022" t="s">
        <v>271</v>
      </c>
      <c r="G10022" t="s">
        <v>8</v>
      </c>
      <c r="I10022" t="s">
        <v>18</v>
      </c>
      <c r="J10022" t="s">
        <v>21529</v>
      </c>
      <c r="K10022" t="str">
        <f ca="1">IF(ISNA(XLOOKUP(A10022,Customers!A:A,Customers!A:A)),"Invalid FK","Valid")</f>
        <v>Valid</v>
      </c>
      <c r="L10022" t="str">
        <f ca="1">IF(ISNA(XLOOKUP(B10022,Vendors!A:A,Vendors!A:A)),"Invalid FK","Valid")</f>
        <v>Valid</v>
      </c>
      <c r="M10022" t="str">
        <f ca="1">IF(ISNA(XLOOKUP(C10022,Headcount!C:C,Headcount!C:C)),"Invalid FK","Valid")</f>
        <v>Valid</v>
      </c>
    </row>
    <row r="10023" spans="1:13">
      <c r="A10023" t="s">
        <v>21530</v>
      </c>
      <c r="B10023" s="1">
        <v>44974</v>
      </c>
      <c r="C10023">
        <v>78809.19</v>
      </c>
      <c r="D10023" t="s">
        <v>1483</v>
      </c>
      <c r="E10023" t="s">
        <v>1487</v>
      </c>
      <c r="F10023" t="s">
        <v>271</v>
      </c>
      <c r="G10023" t="s">
        <v>13</v>
      </c>
      <c r="H10023" t="s">
        <v>1139</v>
      </c>
      <c r="J10023" t="s">
        <v>21531</v>
      </c>
      <c r="K10023" t="str">
        <f ca="1">IF(ISNA(XLOOKUP(A10023,Customers!A:A,Customers!A:A)),"Invalid FK","Valid")</f>
        <v>Valid</v>
      </c>
      <c r="L10023" t="str">
        <f ca="1">IF(ISNA(XLOOKUP(B10023,Vendors!A:A,Vendors!A:A)),"Invalid FK","Valid")</f>
        <v>Valid</v>
      </c>
      <c r="M10023" t="str">
        <f ca="1">IF(ISNA(XLOOKUP(C10023,Headcount!C:C,Headcount!C:C)),"Invalid FK","Valid")</f>
        <v>Valid</v>
      </c>
    </row>
    <row r="10024" spans="1:13">
      <c r="A10024" t="s">
        <v>21532</v>
      </c>
      <c r="B10024" s="1">
        <v>44657</v>
      </c>
      <c r="C10024">
        <v>196512.37</v>
      </c>
      <c r="D10024" t="s">
        <v>1483</v>
      </c>
      <c r="E10024" t="s">
        <v>1499</v>
      </c>
      <c r="F10024" t="s">
        <v>268</v>
      </c>
      <c r="G10024" t="s">
        <v>8</v>
      </c>
      <c r="H10024" t="s">
        <v>1317</v>
      </c>
      <c r="J10024" t="s">
        <v>21533</v>
      </c>
      <c r="K10024" t="str">
        <f ca="1">IF(ISNA(XLOOKUP(A10024,Customers!A:A,Customers!A:A)),"Invalid FK","Valid")</f>
        <v>Valid</v>
      </c>
      <c r="L10024" t="str">
        <f ca="1">IF(ISNA(XLOOKUP(B10024,Vendors!A:A,Vendors!A:A)),"Invalid FK","Valid")</f>
        <v>Valid</v>
      </c>
      <c r="M10024" t="str">
        <f ca="1">IF(ISNA(XLOOKUP(C10024,Headcount!C:C,Headcount!C:C)),"Invalid FK","Valid")</f>
        <v>Valid</v>
      </c>
    </row>
    <row r="10025" spans="1:13">
      <c r="A10025" t="s">
        <v>21534</v>
      </c>
      <c r="B10025" s="1">
        <v>45253</v>
      </c>
      <c r="C10025">
        <v>68972.960000000006</v>
      </c>
      <c r="D10025" t="s">
        <v>1483</v>
      </c>
      <c r="E10025" t="s">
        <v>1487</v>
      </c>
      <c r="F10025" t="s">
        <v>271</v>
      </c>
      <c r="G10025" t="s">
        <v>8</v>
      </c>
      <c r="H10025" t="s">
        <v>1103</v>
      </c>
      <c r="J10025" t="s">
        <v>21535</v>
      </c>
      <c r="K10025" t="str">
        <f ca="1">IF(ISNA(XLOOKUP(A10025,Customers!A:A,Customers!A:A)),"Invalid FK","Valid")</f>
        <v>Valid</v>
      </c>
      <c r="L10025" t="str">
        <f ca="1">IF(ISNA(XLOOKUP(B10025,Vendors!A:A,Vendors!A:A)),"Invalid FK","Valid")</f>
        <v>Valid</v>
      </c>
      <c r="M10025" t="str">
        <f ca="1">IF(ISNA(XLOOKUP(C10025,Headcount!C:C,Headcount!C:C)),"Invalid FK","Valid")</f>
        <v>Valid</v>
      </c>
    </row>
    <row r="10026" spans="1:13">
      <c r="A10026" t="s">
        <v>21536</v>
      </c>
      <c r="B10026" s="1">
        <v>45244</v>
      </c>
      <c r="C10026">
        <v>140381.34</v>
      </c>
      <c r="D10026" t="s">
        <v>1483</v>
      </c>
      <c r="E10026" t="s">
        <v>1484</v>
      </c>
      <c r="F10026" t="s">
        <v>264</v>
      </c>
      <c r="G10026" t="s">
        <v>8</v>
      </c>
      <c r="H10026" t="s">
        <v>938</v>
      </c>
      <c r="J10026" t="s">
        <v>21537</v>
      </c>
      <c r="K10026" t="str">
        <f ca="1">IF(ISNA(XLOOKUP(A10026,Customers!A:A,Customers!A:A)),"Invalid FK","Valid")</f>
        <v>Valid</v>
      </c>
      <c r="L10026" t="str">
        <f ca="1">IF(ISNA(XLOOKUP(B10026,Vendors!A:A,Vendors!A:A)),"Invalid FK","Valid")</f>
        <v>Valid</v>
      </c>
      <c r="M10026" t="str">
        <f ca="1">IF(ISNA(XLOOKUP(C10026,Headcount!C:C,Headcount!C:C)),"Invalid FK","Valid")</f>
        <v>Valid</v>
      </c>
    </row>
    <row r="10027" spans="1:13">
      <c r="A10027" t="s">
        <v>21538</v>
      </c>
      <c r="B10027" s="1">
        <v>44793</v>
      </c>
      <c r="C10027">
        <v>206980.7</v>
      </c>
      <c r="D10027" t="s">
        <v>1483</v>
      </c>
      <c r="E10027" t="s">
        <v>1484</v>
      </c>
      <c r="F10027" t="s">
        <v>268</v>
      </c>
      <c r="G10027" t="s">
        <v>17</v>
      </c>
      <c r="H10027" t="s">
        <v>1013</v>
      </c>
      <c r="J10027" t="s">
        <v>21539</v>
      </c>
      <c r="K10027" t="str">
        <f ca="1">IF(ISNA(XLOOKUP(A10027,Customers!A:A,Customers!A:A)),"Invalid FK","Valid")</f>
        <v>Valid</v>
      </c>
      <c r="L10027" t="str">
        <f ca="1">IF(ISNA(XLOOKUP(B10027,Vendors!A:A,Vendors!A:A)),"Invalid FK","Valid")</f>
        <v>Valid</v>
      </c>
      <c r="M10027" t="str">
        <f ca="1">IF(ISNA(XLOOKUP(C10027,Headcount!C:C,Headcount!C:C)),"Invalid FK","Valid")</f>
        <v>Valid</v>
      </c>
    </row>
    <row r="10028" spans="1:13">
      <c r="A10028" t="s">
        <v>21540</v>
      </c>
      <c r="B10028" s="1">
        <v>45107</v>
      </c>
      <c r="C10028">
        <v>307437.56</v>
      </c>
      <c r="D10028" t="s">
        <v>1483</v>
      </c>
      <c r="E10028" t="s">
        <v>1499</v>
      </c>
      <c r="F10028" t="s">
        <v>271</v>
      </c>
      <c r="G10028" t="s">
        <v>17</v>
      </c>
      <c r="H10028" t="s">
        <v>953</v>
      </c>
      <c r="J10028" t="s">
        <v>21541</v>
      </c>
      <c r="K10028" t="str">
        <f ca="1">IF(ISNA(XLOOKUP(A10028,Customers!A:A,Customers!A:A)),"Invalid FK","Valid")</f>
        <v>Valid</v>
      </c>
      <c r="L10028" t="str">
        <f ca="1">IF(ISNA(XLOOKUP(B10028,Vendors!A:A,Vendors!A:A)),"Invalid FK","Valid")</f>
        <v>Valid</v>
      </c>
      <c r="M10028" t="str">
        <f ca="1">IF(ISNA(XLOOKUP(C10028,Headcount!C:C,Headcount!C:C)),"Invalid FK","Valid")</f>
        <v>Valid</v>
      </c>
    </row>
    <row r="10029" spans="1:13">
      <c r="A10029" t="s">
        <v>21542</v>
      </c>
      <c r="B10029" s="1">
        <v>45245</v>
      </c>
      <c r="C10029">
        <v>106277.67</v>
      </c>
      <c r="D10029" t="s">
        <v>1483</v>
      </c>
      <c r="E10029" t="s">
        <v>1487</v>
      </c>
      <c r="F10029" t="s">
        <v>268</v>
      </c>
      <c r="G10029" t="s">
        <v>17</v>
      </c>
      <c r="H10029" t="s">
        <v>1225</v>
      </c>
      <c r="J10029" t="s">
        <v>21543</v>
      </c>
      <c r="K10029" t="str">
        <f ca="1">IF(ISNA(XLOOKUP(A10029,Customers!A:A,Customers!A:A)),"Invalid FK","Valid")</f>
        <v>Valid</v>
      </c>
      <c r="L10029" t="str">
        <f ca="1">IF(ISNA(XLOOKUP(B10029,Vendors!A:A,Vendors!A:A)),"Invalid FK","Valid")</f>
        <v>Valid</v>
      </c>
      <c r="M10029" t="str">
        <f ca="1">IF(ISNA(XLOOKUP(C10029,Headcount!C:C,Headcount!C:C)),"Invalid FK","Valid")</f>
        <v>Valid</v>
      </c>
    </row>
    <row r="10030" spans="1:13">
      <c r="A10030" t="s">
        <v>21544</v>
      </c>
      <c r="B10030" s="1">
        <v>44786</v>
      </c>
      <c r="C10030">
        <v>18531.53</v>
      </c>
      <c r="D10030" t="s">
        <v>1924</v>
      </c>
      <c r="E10030" t="s">
        <v>1924</v>
      </c>
      <c r="F10030" t="s">
        <v>271</v>
      </c>
      <c r="G10030" t="s">
        <v>29</v>
      </c>
      <c r="J10030" t="s">
        <v>21545</v>
      </c>
      <c r="K10030" t="str">
        <f ca="1">IF(ISNA(XLOOKUP(A10030,Customers!A:A,Customers!A:A)),"Invalid FK","Valid")</f>
        <v>Valid</v>
      </c>
      <c r="L10030" t="str">
        <f ca="1">IF(ISNA(XLOOKUP(B10030,Vendors!A:A,Vendors!A:A)),"Invalid FK","Valid")</f>
        <v>Valid</v>
      </c>
      <c r="M10030" t="str">
        <f ca="1">IF(ISNA(XLOOKUP(C10030,Headcount!C:C,Headcount!C:C)),"Invalid FK","Valid")</f>
        <v>Valid</v>
      </c>
    </row>
    <row r="10031" spans="1:13">
      <c r="A10031" t="s">
        <v>21546</v>
      </c>
      <c r="B10031" s="1">
        <v>45048</v>
      </c>
      <c r="C10031">
        <v>192473.94</v>
      </c>
      <c r="D10031" t="s">
        <v>1483</v>
      </c>
      <c r="E10031" t="s">
        <v>1487</v>
      </c>
      <c r="F10031" t="s">
        <v>271</v>
      </c>
      <c r="G10031" t="s">
        <v>13</v>
      </c>
      <c r="H10031" t="s">
        <v>866</v>
      </c>
      <c r="J10031" t="s">
        <v>21547</v>
      </c>
      <c r="K10031" t="str">
        <f ca="1">IF(ISNA(XLOOKUP(A10031,Customers!A:A,Customers!A:A)),"Invalid FK","Valid")</f>
        <v>Valid</v>
      </c>
      <c r="L10031" t="str">
        <f ca="1">IF(ISNA(XLOOKUP(B10031,Vendors!A:A,Vendors!A:A)),"Invalid FK","Valid")</f>
        <v>Valid</v>
      </c>
      <c r="M10031" t="str">
        <f ca="1">IF(ISNA(XLOOKUP(C10031,Headcount!C:C,Headcount!C:C)),"Invalid FK","Valid")</f>
        <v>Valid</v>
      </c>
    </row>
    <row r="10032" spans="1:13">
      <c r="A10032" t="s">
        <v>21548</v>
      </c>
      <c r="B10032" s="1">
        <v>44690</v>
      </c>
      <c r="C10032">
        <v>-51207.21</v>
      </c>
      <c r="D10032" t="s">
        <v>1478</v>
      </c>
      <c r="E10032" t="s">
        <v>1509</v>
      </c>
      <c r="F10032" t="s">
        <v>264</v>
      </c>
      <c r="G10032" t="s">
        <v>17</v>
      </c>
      <c r="I10032" t="s">
        <v>45</v>
      </c>
      <c r="J10032" t="s">
        <v>21549</v>
      </c>
      <c r="K10032" t="str">
        <f ca="1">IF(ISNA(XLOOKUP(A10032,Customers!A:A,Customers!A:A)),"Invalid FK","Valid")</f>
        <v>Valid</v>
      </c>
      <c r="L10032" t="str">
        <f ca="1">IF(ISNA(XLOOKUP(B10032,Vendors!A:A,Vendors!A:A)),"Invalid FK","Valid")</f>
        <v>Valid</v>
      </c>
      <c r="M10032" t="str">
        <f ca="1">IF(ISNA(XLOOKUP(C10032,Headcount!C:C,Headcount!C:C)),"Invalid FK","Valid")</f>
        <v>Valid</v>
      </c>
    </row>
    <row r="10033" spans="1:13">
      <c r="A10033" t="s">
        <v>21550</v>
      </c>
      <c r="B10033" s="1">
        <v>44581</v>
      </c>
      <c r="C10033">
        <v>-63814.68</v>
      </c>
      <c r="D10033" t="s">
        <v>1478</v>
      </c>
      <c r="E10033" t="s">
        <v>1509</v>
      </c>
      <c r="F10033" t="s">
        <v>264</v>
      </c>
      <c r="G10033" t="s">
        <v>8</v>
      </c>
      <c r="I10033" t="s">
        <v>97</v>
      </c>
      <c r="J10033" t="s">
        <v>21551</v>
      </c>
      <c r="K10033" t="str">
        <f ca="1">IF(ISNA(XLOOKUP(A10033,Customers!A:A,Customers!A:A)),"Invalid FK","Valid")</f>
        <v>Valid</v>
      </c>
      <c r="L10033" t="str">
        <f ca="1">IF(ISNA(XLOOKUP(B10033,Vendors!A:A,Vendors!A:A)),"Invalid FK","Valid")</f>
        <v>Valid</v>
      </c>
      <c r="M10033" t="str">
        <f ca="1">IF(ISNA(XLOOKUP(C10033,Headcount!C:C,Headcount!C:C)),"Invalid FK","Valid")</f>
        <v>Valid</v>
      </c>
    </row>
    <row r="10034" spans="1:13">
      <c r="A10034" t="s">
        <v>21552</v>
      </c>
      <c r="B10034" s="1">
        <v>45229</v>
      </c>
      <c r="C10034">
        <v>-49597</v>
      </c>
      <c r="D10034" t="s">
        <v>1478</v>
      </c>
      <c r="E10034" t="s">
        <v>7</v>
      </c>
      <c r="F10034" t="s">
        <v>264</v>
      </c>
      <c r="G10034" t="s">
        <v>17</v>
      </c>
      <c r="I10034" t="s">
        <v>65</v>
      </c>
      <c r="J10034" t="s">
        <v>21553</v>
      </c>
      <c r="K10034" t="str">
        <f ca="1">IF(ISNA(XLOOKUP(A10034,Customers!A:A,Customers!A:A)),"Invalid FK","Valid")</f>
        <v>Valid</v>
      </c>
      <c r="L10034" t="str">
        <f ca="1">IF(ISNA(XLOOKUP(B10034,Vendors!A:A,Vendors!A:A)),"Invalid FK","Valid")</f>
        <v>Valid</v>
      </c>
      <c r="M10034" t="str">
        <f ca="1">IF(ISNA(XLOOKUP(C10034,Headcount!C:C,Headcount!C:C)),"Invalid FK","Valid")</f>
        <v>Valid</v>
      </c>
    </row>
    <row r="10035" spans="1:13">
      <c r="A10035" t="s">
        <v>21554</v>
      </c>
      <c r="B10035" s="1">
        <v>44932</v>
      </c>
      <c r="C10035">
        <v>-46219.08</v>
      </c>
      <c r="D10035" t="s">
        <v>1478</v>
      </c>
      <c r="E10035" t="s">
        <v>1496</v>
      </c>
      <c r="F10035" t="s">
        <v>271</v>
      </c>
      <c r="G10035" t="s">
        <v>29</v>
      </c>
      <c r="I10035" t="s">
        <v>252</v>
      </c>
      <c r="J10035" t="s">
        <v>21555</v>
      </c>
      <c r="K10035" t="str">
        <f ca="1">IF(ISNA(XLOOKUP(A10035,Customers!A:A,Customers!A:A)),"Invalid FK","Valid")</f>
        <v>Valid</v>
      </c>
      <c r="L10035" t="str">
        <f ca="1">IF(ISNA(XLOOKUP(B10035,Vendors!A:A,Vendors!A:A)),"Invalid FK","Valid")</f>
        <v>Valid</v>
      </c>
      <c r="M10035" t="str">
        <f ca="1">IF(ISNA(XLOOKUP(C10035,Headcount!C:C,Headcount!C:C)),"Invalid FK","Valid")</f>
        <v>Valid</v>
      </c>
    </row>
    <row r="10036" spans="1:13">
      <c r="A10036" t="s">
        <v>21556</v>
      </c>
      <c r="B10036" s="1">
        <v>44900</v>
      </c>
      <c r="C10036">
        <v>-72758.33</v>
      </c>
      <c r="D10036" t="s">
        <v>1478</v>
      </c>
      <c r="E10036" t="s">
        <v>36</v>
      </c>
      <c r="F10036" t="s">
        <v>271</v>
      </c>
      <c r="G10036" t="s">
        <v>13</v>
      </c>
      <c r="I10036" t="s">
        <v>165</v>
      </c>
      <c r="J10036" t="s">
        <v>21557</v>
      </c>
      <c r="K10036" t="str">
        <f ca="1">IF(ISNA(XLOOKUP(A10036,Customers!A:A,Customers!A:A)),"Invalid FK","Valid")</f>
        <v>Valid</v>
      </c>
      <c r="L10036" t="str">
        <f ca="1">IF(ISNA(XLOOKUP(B10036,Vendors!A:A,Vendors!A:A)),"Invalid FK","Valid")</f>
        <v>Valid</v>
      </c>
      <c r="M10036" t="str">
        <f ca="1">IF(ISNA(XLOOKUP(C10036,Headcount!C:C,Headcount!C:C)),"Invalid FK","Valid")</f>
        <v>Valid</v>
      </c>
    </row>
    <row r="10037" spans="1:13">
      <c r="A10037" t="s">
        <v>21558</v>
      </c>
      <c r="B10037" s="1">
        <v>44562</v>
      </c>
      <c r="C10037">
        <v>-13027.26</v>
      </c>
      <c r="D10037" t="s">
        <v>1478</v>
      </c>
      <c r="E10037" t="s">
        <v>36</v>
      </c>
      <c r="F10037" t="s">
        <v>268</v>
      </c>
      <c r="G10037" t="s">
        <v>13</v>
      </c>
      <c r="I10037" t="s">
        <v>125</v>
      </c>
      <c r="J10037" t="s">
        <v>21559</v>
      </c>
      <c r="K10037" t="str">
        <f ca="1">IF(ISNA(XLOOKUP(A10037,Customers!A:A,Customers!A:A)),"Invalid FK","Valid")</f>
        <v>Valid</v>
      </c>
      <c r="L10037" t="str">
        <f ca="1">IF(ISNA(XLOOKUP(B10037,Vendors!A:A,Vendors!A:A)),"Invalid FK","Valid")</f>
        <v>Valid</v>
      </c>
      <c r="M10037" t="str">
        <f ca="1">IF(ISNA(XLOOKUP(C10037,Headcount!C:C,Headcount!C:C)),"Invalid FK","Valid")</f>
        <v>Valid</v>
      </c>
    </row>
    <row r="10038" spans="1:13">
      <c r="A10038" t="s">
        <v>21560</v>
      </c>
      <c r="B10038" s="1">
        <v>44980</v>
      </c>
      <c r="C10038">
        <v>83973</v>
      </c>
      <c r="D10038" t="s">
        <v>1483</v>
      </c>
      <c r="E10038" t="s">
        <v>1499</v>
      </c>
      <c r="F10038" t="s">
        <v>271</v>
      </c>
      <c r="G10038" t="s">
        <v>13</v>
      </c>
      <c r="H10038" t="s">
        <v>1223</v>
      </c>
      <c r="J10038" t="s">
        <v>21561</v>
      </c>
      <c r="K10038" t="str">
        <f ca="1">IF(ISNA(XLOOKUP(A10038,Customers!A:A,Customers!A:A)),"Invalid FK","Valid")</f>
        <v>Valid</v>
      </c>
      <c r="L10038" t="str">
        <f ca="1">IF(ISNA(XLOOKUP(B10038,Vendors!A:A,Vendors!A:A)),"Invalid FK","Valid")</f>
        <v>Valid</v>
      </c>
      <c r="M10038" t="str">
        <f ca="1">IF(ISNA(XLOOKUP(C10038,Headcount!C:C,Headcount!C:C)),"Invalid FK","Valid")</f>
        <v>Valid</v>
      </c>
    </row>
    <row r="10039" spans="1:13">
      <c r="A10039" t="s">
        <v>21562</v>
      </c>
      <c r="B10039" s="1">
        <v>44877</v>
      </c>
      <c r="C10039">
        <v>167848.18</v>
      </c>
      <c r="D10039" t="s">
        <v>1483</v>
      </c>
      <c r="E10039" t="s">
        <v>1499</v>
      </c>
      <c r="F10039" t="s">
        <v>268</v>
      </c>
      <c r="G10039" t="s">
        <v>29</v>
      </c>
      <c r="H10039" t="s">
        <v>1275</v>
      </c>
      <c r="J10039" t="s">
        <v>21563</v>
      </c>
      <c r="K10039" t="str">
        <f ca="1">IF(ISNA(XLOOKUP(A10039,Customers!A:A,Customers!A:A)),"Invalid FK","Valid")</f>
        <v>Valid</v>
      </c>
      <c r="L10039" t="str">
        <f ca="1">IF(ISNA(XLOOKUP(B10039,Vendors!A:A,Vendors!A:A)),"Invalid FK","Valid")</f>
        <v>Valid</v>
      </c>
      <c r="M10039" t="str">
        <f ca="1">IF(ISNA(XLOOKUP(C10039,Headcount!C:C,Headcount!C:C)),"Invalid FK","Valid")</f>
        <v>Valid</v>
      </c>
    </row>
    <row r="10040" spans="1:13">
      <c r="A10040" t="s">
        <v>21564</v>
      </c>
      <c r="B10040" s="1">
        <v>44925</v>
      </c>
      <c r="C10040">
        <v>28004.36</v>
      </c>
      <c r="D10040" t="s">
        <v>1504</v>
      </c>
      <c r="E10040" t="s">
        <v>1504</v>
      </c>
      <c r="F10040" t="s">
        <v>271</v>
      </c>
      <c r="G10040" t="s">
        <v>13</v>
      </c>
      <c r="J10040" t="s">
        <v>21565</v>
      </c>
      <c r="K10040" t="str">
        <f ca="1">IF(ISNA(XLOOKUP(A10040,Customers!A:A,Customers!A:A)),"Invalid FK","Valid")</f>
        <v>Valid</v>
      </c>
      <c r="L10040" t="str">
        <f ca="1">IF(ISNA(XLOOKUP(B10040,Vendors!A:A,Vendors!A:A)),"Invalid FK","Valid")</f>
        <v>Valid</v>
      </c>
      <c r="M10040" t="str">
        <f ca="1">IF(ISNA(XLOOKUP(C10040,Headcount!C:C,Headcount!C:C)),"Invalid FK","Valid")</f>
        <v>Valid</v>
      </c>
    </row>
    <row r="10041" spans="1:13">
      <c r="A10041" t="s">
        <v>21566</v>
      </c>
      <c r="B10041" s="1">
        <v>44670</v>
      </c>
      <c r="C10041">
        <v>177924.05</v>
      </c>
      <c r="D10041" t="s">
        <v>1483</v>
      </c>
      <c r="E10041" t="s">
        <v>1484</v>
      </c>
      <c r="F10041" t="s">
        <v>264</v>
      </c>
      <c r="G10041" t="s">
        <v>8</v>
      </c>
      <c r="H10041" t="s">
        <v>942</v>
      </c>
      <c r="J10041" t="s">
        <v>21567</v>
      </c>
      <c r="K10041" t="str">
        <f ca="1">IF(ISNA(XLOOKUP(A10041,Customers!A:A,Customers!A:A)),"Invalid FK","Valid")</f>
        <v>Valid</v>
      </c>
      <c r="L10041" t="str">
        <f ca="1">IF(ISNA(XLOOKUP(B10041,Vendors!A:A,Vendors!A:A)),"Invalid FK","Valid")</f>
        <v>Valid</v>
      </c>
      <c r="M10041" t="str">
        <f ca="1">IF(ISNA(XLOOKUP(C10041,Headcount!C:C,Headcount!C:C)),"Invalid FK","Valid")</f>
        <v>Valid</v>
      </c>
    </row>
    <row r="10042" spans="1:13">
      <c r="A10042" t="s">
        <v>21568</v>
      </c>
      <c r="B10042" s="1">
        <v>45234</v>
      </c>
      <c r="C10042">
        <v>-51460.61</v>
      </c>
      <c r="D10042" t="s">
        <v>1478</v>
      </c>
      <c r="E10042" t="s">
        <v>1509</v>
      </c>
      <c r="F10042" t="s">
        <v>271</v>
      </c>
      <c r="G10042" t="s">
        <v>13</v>
      </c>
      <c r="I10042" t="s">
        <v>159</v>
      </c>
      <c r="J10042" t="s">
        <v>21569</v>
      </c>
      <c r="K10042" t="str">
        <f ca="1">IF(ISNA(XLOOKUP(A10042,Customers!A:A,Customers!A:A)),"Invalid FK","Valid")</f>
        <v>Valid</v>
      </c>
      <c r="L10042" t="str">
        <f ca="1">IF(ISNA(XLOOKUP(B10042,Vendors!A:A,Vendors!A:A)),"Invalid FK","Valid")</f>
        <v>Valid</v>
      </c>
      <c r="M10042" t="str">
        <f ca="1">IF(ISNA(XLOOKUP(C10042,Headcount!C:C,Headcount!C:C)),"Invalid FK","Valid")</f>
        <v>Valid</v>
      </c>
    </row>
    <row r="10043" spans="1:13">
      <c r="A10043" t="s">
        <v>21570</v>
      </c>
      <c r="B10043" s="1">
        <v>45030</v>
      </c>
      <c r="C10043">
        <v>143555.41</v>
      </c>
      <c r="D10043" t="s">
        <v>1483</v>
      </c>
      <c r="E10043" t="s">
        <v>1487</v>
      </c>
      <c r="F10043" t="s">
        <v>271</v>
      </c>
      <c r="G10043" t="s">
        <v>29</v>
      </c>
      <c r="H10043" t="s">
        <v>985</v>
      </c>
      <c r="J10043" t="s">
        <v>21571</v>
      </c>
      <c r="K10043" t="str">
        <f ca="1">IF(ISNA(XLOOKUP(A10043,Customers!A:A,Customers!A:A)),"Invalid FK","Valid")</f>
        <v>Valid</v>
      </c>
      <c r="L10043" t="str">
        <f ca="1">IF(ISNA(XLOOKUP(B10043,Vendors!A:A,Vendors!A:A)),"Invalid FK","Valid")</f>
        <v>Valid</v>
      </c>
      <c r="M10043" t="str">
        <f ca="1">IF(ISNA(XLOOKUP(C10043,Headcount!C:C,Headcount!C:C)),"Invalid FK","Valid")</f>
        <v>Valid</v>
      </c>
    </row>
    <row r="10044" spans="1:13">
      <c r="A10044" t="s">
        <v>21572</v>
      </c>
      <c r="B10044" s="1">
        <v>44916</v>
      </c>
      <c r="C10044">
        <v>-48159.85</v>
      </c>
      <c r="D10044" t="s">
        <v>1478</v>
      </c>
      <c r="E10044" t="s">
        <v>1534</v>
      </c>
      <c r="F10044" t="s">
        <v>271</v>
      </c>
      <c r="G10044" t="s">
        <v>8</v>
      </c>
      <c r="I10044" t="s">
        <v>242</v>
      </c>
      <c r="J10044" t="s">
        <v>21573</v>
      </c>
      <c r="K10044" t="str">
        <f ca="1">IF(ISNA(XLOOKUP(A10044,Customers!A:A,Customers!A:A)),"Invalid FK","Valid")</f>
        <v>Valid</v>
      </c>
      <c r="L10044" t="str">
        <f ca="1">IF(ISNA(XLOOKUP(B10044,Vendors!A:A,Vendors!A:A)),"Invalid FK","Valid")</f>
        <v>Valid</v>
      </c>
      <c r="M10044" t="str">
        <f ca="1">IF(ISNA(XLOOKUP(C10044,Headcount!C:C,Headcount!C:C)),"Invalid FK","Valid")</f>
        <v>Valid</v>
      </c>
    </row>
    <row r="10045" spans="1:13">
      <c r="A10045" t="s">
        <v>21574</v>
      </c>
      <c r="B10045" s="1">
        <v>44606</v>
      </c>
      <c r="C10045">
        <v>-56346.5</v>
      </c>
      <c r="D10045" t="s">
        <v>1478</v>
      </c>
      <c r="E10045" t="s">
        <v>36</v>
      </c>
      <c r="F10045" t="s">
        <v>264</v>
      </c>
      <c r="G10045" t="s">
        <v>17</v>
      </c>
      <c r="I10045" t="s">
        <v>91</v>
      </c>
      <c r="J10045" t="s">
        <v>21575</v>
      </c>
      <c r="K10045" t="str">
        <f ca="1">IF(ISNA(XLOOKUP(A10045,Customers!A:A,Customers!A:A)),"Invalid FK","Valid")</f>
        <v>Valid</v>
      </c>
      <c r="L10045" t="str">
        <f ca="1">IF(ISNA(XLOOKUP(B10045,Vendors!A:A,Vendors!A:A)),"Invalid FK","Valid")</f>
        <v>Valid</v>
      </c>
      <c r="M10045" t="str">
        <f ca="1">IF(ISNA(XLOOKUP(C10045,Headcount!C:C,Headcount!C:C)),"Invalid FK","Valid")</f>
        <v>Valid</v>
      </c>
    </row>
    <row r="10046" spans="1:13">
      <c r="A10046" t="s">
        <v>21576</v>
      </c>
      <c r="B10046" s="1">
        <v>45091</v>
      </c>
      <c r="C10046">
        <v>-44375</v>
      </c>
      <c r="D10046" t="s">
        <v>1478</v>
      </c>
      <c r="E10046" t="s">
        <v>20</v>
      </c>
      <c r="F10046" t="s">
        <v>264</v>
      </c>
      <c r="G10046" t="s">
        <v>29</v>
      </c>
      <c r="I10046" t="s">
        <v>201</v>
      </c>
      <c r="J10046" t="s">
        <v>21577</v>
      </c>
      <c r="K10046" t="str">
        <f ca="1">IF(ISNA(XLOOKUP(A10046,Customers!A:A,Customers!A:A)),"Invalid FK","Valid")</f>
        <v>Valid</v>
      </c>
      <c r="L10046" t="str">
        <f ca="1">IF(ISNA(XLOOKUP(B10046,Vendors!A:A,Vendors!A:A)),"Invalid FK","Valid")</f>
        <v>Valid</v>
      </c>
      <c r="M10046" t="str">
        <f ca="1">IF(ISNA(XLOOKUP(C10046,Headcount!C:C,Headcount!C:C)),"Invalid FK","Valid")</f>
        <v>Valid</v>
      </c>
    </row>
    <row r="10047" spans="1:13">
      <c r="A10047" t="s">
        <v>21578</v>
      </c>
      <c r="B10047" s="1">
        <v>44766</v>
      </c>
      <c r="C10047">
        <v>-36895.64</v>
      </c>
      <c r="D10047" t="s">
        <v>1478</v>
      </c>
      <c r="E10047" t="s">
        <v>7</v>
      </c>
      <c r="F10047" t="s">
        <v>268</v>
      </c>
      <c r="G10047" t="s">
        <v>29</v>
      </c>
      <c r="I10047" t="s">
        <v>219</v>
      </c>
      <c r="J10047" t="s">
        <v>21579</v>
      </c>
      <c r="K10047" t="str">
        <f ca="1">IF(ISNA(XLOOKUP(A10047,Customers!A:A,Customers!A:A)),"Invalid FK","Valid")</f>
        <v>Valid</v>
      </c>
      <c r="L10047" t="str">
        <f ca="1">IF(ISNA(XLOOKUP(B10047,Vendors!A:A,Vendors!A:A)),"Invalid FK","Valid")</f>
        <v>Valid</v>
      </c>
      <c r="M10047" t="str">
        <f ca="1">IF(ISNA(XLOOKUP(C10047,Headcount!C:C,Headcount!C:C)),"Invalid FK","Valid")</f>
        <v>Valid</v>
      </c>
    </row>
    <row r="10048" spans="1:13">
      <c r="A10048" t="s">
        <v>21580</v>
      </c>
      <c r="B10048" s="1">
        <v>44605</v>
      </c>
      <c r="C10048">
        <v>-48163.45</v>
      </c>
      <c r="D10048" t="s">
        <v>1478</v>
      </c>
      <c r="E10048" t="s">
        <v>1496</v>
      </c>
      <c r="F10048" t="s">
        <v>264</v>
      </c>
      <c r="G10048" t="s">
        <v>29</v>
      </c>
      <c r="I10048" t="s">
        <v>51</v>
      </c>
      <c r="J10048" t="s">
        <v>21581</v>
      </c>
      <c r="K10048" t="str">
        <f ca="1">IF(ISNA(XLOOKUP(A10048,Customers!A:A,Customers!A:A)),"Invalid FK","Valid")</f>
        <v>Valid</v>
      </c>
      <c r="L10048" t="str">
        <f ca="1">IF(ISNA(XLOOKUP(B10048,Vendors!A:A,Vendors!A:A)),"Invalid FK","Valid")</f>
        <v>Valid</v>
      </c>
      <c r="M10048" t="str">
        <f ca="1">IF(ISNA(XLOOKUP(C10048,Headcount!C:C,Headcount!C:C)),"Invalid FK","Valid")</f>
        <v>Valid</v>
      </c>
    </row>
    <row r="10049" spans="1:13">
      <c r="A10049" t="s">
        <v>21582</v>
      </c>
      <c r="B10049" s="1">
        <v>44769</v>
      </c>
      <c r="C10049">
        <v>-41691.49</v>
      </c>
      <c r="D10049" t="s">
        <v>1478</v>
      </c>
      <c r="E10049" t="s">
        <v>1496</v>
      </c>
      <c r="F10049" t="s">
        <v>268</v>
      </c>
      <c r="G10049" t="s">
        <v>8</v>
      </c>
      <c r="I10049" t="s">
        <v>185</v>
      </c>
      <c r="J10049" t="s">
        <v>21583</v>
      </c>
      <c r="K10049" t="str">
        <f ca="1">IF(ISNA(XLOOKUP(A10049,Customers!A:A,Customers!A:A)),"Invalid FK","Valid")</f>
        <v>Valid</v>
      </c>
      <c r="L10049" t="str">
        <f ca="1">IF(ISNA(XLOOKUP(B10049,Vendors!A:A,Vendors!A:A)),"Invalid FK","Valid")</f>
        <v>Valid</v>
      </c>
      <c r="M10049" t="str">
        <f ca="1">IF(ISNA(XLOOKUP(C10049,Headcount!C:C,Headcount!C:C)),"Invalid FK","Valid")</f>
        <v>Valid</v>
      </c>
    </row>
    <row r="10050" spans="1:13">
      <c r="A10050" t="s">
        <v>21584</v>
      </c>
      <c r="B10050" s="1">
        <v>45244</v>
      </c>
      <c r="C10050">
        <v>170500.05</v>
      </c>
      <c r="D10050" t="s">
        <v>1483</v>
      </c>
      <c r="E10050" t="s">
        <v>1499</v>
      </c>
      <c r="F10050" t="s">
        <v>268</v>
      </c>
      <c r="G10050" t="s">
        <v>17</v>
      </c>
      <c r="H10050" t="s">
        <v>878</v>
      </c>
      <c r="J10050" t="s">
        <v>21585</v>
      </c>
      <c r="K10050" t="str">
        <f ca="1">IF(ISNA(XLOOKUP(A10050,Customers!A:A,Customers!A:A)),"Invalid FK","Valid")</f>
        <v>Valid</v>
      </c>
      <c r="L10050" t="str">
        <f ca="1">IF(ISNA(XLOOKUP(B10050,Vendors!A:A,Vendors!A:A)),"Invalid FK","Valid")</f>
        <v>Valid</v>
      </c>
      <c r="M10050" t="str">
        <f ca="1">IF(ISNA(XLOOKUP(C10050,Headcount!C:C,Headcount!C:C)),"Invalid FK","Valid")</f>
        <v>Valid</v>
      </c>
    </row>
    <row r="10051" spans="1:13">
      <c r="A10051" t="s">
        <v>21586</v>
      </c>
      <c r="B10051" s="1">
        <v>45098</v>
      </c>
      <c r="C10051">
        <v>124504.37</v>
      </c>
      <c r="D10051" t="s">
        <v>1483</v>
      </c>
      <c r="E10051" t="s">
        <v>1484</v>
      </c>
      <c r="F10051" t="s">
        <v>268</v>
      </c>
      <c r="G10051" t="s">
        <v>29</v>
      </c>
      <c r="H10051" t="s">
        <v>1021</v>
      </c>
      <c r="J10051" t="s">
        <v>21587</v>
      </c>
      <c r="K10051" t="str">
        <f ca="1">IF(ISNA(XLOOKUP(A10051,Customers!A:A,Customers!A:A)),"Invalid FK","Valid")</f>
        <v>Valid</v>
      </c>
      <c r="L10051" t="str">
        <f ca="1">IF(ISNA(XLOOKUP(B10051,Vendors!A:A,Vendors!A:A)),"Invalid FK","Valid")</f>
        <v>Valid</v>
      </c>
      <c r="M10051" t="str">
        <f ca="1">IF(ISNA(XLOOKUP(C10051,Headcount!C:C,Headcount!C:C)),"Invalid FK","Valid")</f>
        <v>Valid</v>
      </c>
    </row>
    <row r="10052" spans="1:13">
      <c r="A10052" t="s">
        <v>21588</v>
      </c>
      <c r="B10052" s="1">
        <v>44605</v>
      </c>
      <c r="C10052">
        <v>-34110.239999999998</v>
      </c>
      <c r="D10052" t="s">
        <v>1478</v>
      </c>
      <c r="E10052" t="s">
        <v>20</v>
      </c>
      <c r="F10052" t="s">
        <v>268</v>
      </c>
      <c r="G10052" t="s">
        <v>13</v>
      </c>
      <c r="I10052" t="s">
        <v>213</v>
      </c>
      <c r="J10052" t="s">
        <v>21589</v>
      </c>
      <c r="K10052" t="str">
        <f ca="1">IF(ISNA(XLOOKUP(A10052,Customers!A:A,Customers!A:A)),"Invalid FK","Valid")</f>
        <v>Valid</v>
      </c>
      <c r="L10052" t="str">
        <f ca="1">IF(ISNA(XLOOKUP(B10052,Vendors!A:A,Vendors!A:A)),"Invalid FK","Valid")</f>
        <v>Valid</v>
      </c>
      <c r="M10052" t="str">
        <f ca="1">IF(ISNA(XLOOKUP(C10052,Headcount!C:C,Headcount!C:C)),"Invalid FK","Valid")</f>
        <v>Valid</v>
      </c>
    </row>
    <row r="10053" spans="1:13">
      <c r="A10053" t="s">
        <v>21590</v>
      </c>
      <c r="B10053" s="1">
        <v>45027</v>
      </c>
      <c r="C10053">
        <v>-46418.06</v>
      </c>
      <c r="D10053" t="s">
        <v>1478</v>
      </c>
      <c r="E10053" t="s">
        <v>1509</v>
      </c>
      <c r="F10053" t="s">
        <v>264</v>
      </c>
      <c r="G10053" t="s">
        <v>8</v>
      </c>
      <c r="I10053" t="s">
        <v>167</v>
      </c>
      <c r="J10053" t="s">
        <v>21591</v>
      </c>
      <c r="K10053" t="str">
        <f ca="1">IF(ISNA(XLOOKUP(A10053,Customers!A:A,Customers!A:A)),"Invalid FK","Valid")</f>
        <v>Valid</v>
      </c>
      <c r="L10053" t="str">
        <f ca="1">IF(ISNA(XLOOKUP(B10053,Vendors!A:A,Vendors!A:A)),"Invalid FK","Valid")</f>
        <v>Valid</v>
      </c>
      <c r="M10053" t="str">
        <f ca="1">IF(ISNA(XLOOKUP(C10053,Headcount!C:C,Headcount!C:C)),"Invalid FK","Valid")</f>
        <v>Valid</v>
      </c>
    </row>
    <row r="10054" spans="1:13">
      <c r="A10054" t="s">
        <v>21592</v>
      </c>
      <c r="B10054" s="1">
        <v>44777</v>
      </c>
      <c r="C10054">
        <v>185257.05</v>
      </c>
      <c r="D10054" t="s">
        <v>1483</v>
      </c>
      <c r="E10054" t="s">
        <v>1484</v>
      </c>
      <c r="F10054" t="s">
        <v>268</v>
      </c>
      <c r="G10054" t="s">
        <v>17</v>
      </c>
      <c r="H10054" t="s">
        <v>1301</v>
      </c>
      <c r="J10054" t="s">
        <v>21593</v>
      </c>
      <c r="K10054" t="str">
        <f ca="1">IF(ISNA(XLOOKUP(A10054,Customers!A:A,Customers!A:A)),"Invalid FK","Valid")</f>
        <v>Valid</v>
      </c>
      <c r="L10054" t="str">
        <f ca="1">IF(ISNA(XLOOKUP(B10054,Vendors!A:A,Vendors!A:A)),"Invalid FK","Valid")</f>
        <v>Valid</v>
      </c>
      <c r="M10054" t="str">
        <f ca="1">IF(ISNA(XLOOKUP(C10054,Headcount!C:C,Headcount!C:C)),"Invalid FK","Valid")</f>
        <v>Valid</v>
      </c>
    </row>
    <row r="10055" spans="1:13">
      <c r="A10055" t="s">
        <v>21594</v>
      </c>
      <c r="B10055" s="1">
        <v>44774</v>
      </c>
      <c r="C10055">
        <v>173317.23</v>
      </c>
      <c r="D10055" t="s">
        <v>1483</v>
      </c>
      <c r="E10055" t="s">
        <v>1484</v>
      </c>
      <c r="F10055" t="s">
        <v>264</v>
      </c>
      <c r="G10055" t="s">
        <v>29</v>
      </c>
      <c r="H10055" t="s">
        <v>1161</v>
      </c>
      <c r="J10055" t="s">
        <v>21595</v>
      </c>
      <c r="K10055" t="str">
        <f ca="1">IF(ISNA(XLOOKUP(A10055,Customers!A:A,Customers!A:A)),"Invalid FK","Valid")</f>
        <v>Valid</v>
      </c>
      <c r="L10055" t="str">
        <f ca="1">IF(ISNA(XLOOKUP(B10055,Vendors!A:A,Vendors!A:A)),"Invalid FK","Valid")</f>
        <v>Valid</v>
      </c>
      <c r="M10055" t="str">
        <f ca="1">IF(ISNA(XLOOKUP(C10055,Headcount!C:C,Headcount!C:C)),"Invalid FK","Valid")</f>
        <v>Valid</v>
      </c>
    </row>
    <row r="10056" spans="1:13">
      <c r="A10056" t="s">
        <v>21596</v>
      </c>
      <c r="B10056" s="1">
        <v>44860</v>
      </c>
      <c r="C10056">
        <v>-41874.22</v>
      </c>
      <c r="D10056" t="s">
        <v>1478</v>
      </c>
      <c r="E10056" t="s">
        <v>1509</v>
      </c>
      <c r="F10056" t="s">
        <v>271</v>
      </c>
      <c r="G10056" t="s">
        <v>13</v>
      </c>
      <c r="I10056" t="s">
        <v>39</v>
      </c>
      <c r="J10056" t="s">
        <v>21597</v>
      </c>
      <c r="K10056" t="str">
        <f ca="1">IF(ISNA(XLOOKUP(A10056,Customers!A:A,Customers!A:A)),"Invalid FK","Valid")</f>
        <v>Valid</v>
      </c>
      <c r="L10056" t="str">
        <f ca="1">IF(ISNA(XLOOKUP(B10056,Vendors!A:A,Vendors!A:A)),"Invalid FK","Valid")</f>
        <v>Valid</v>
      </c>
      <c r="M10056" t="str">
        <f ca="1">IF(ISNA(XLOOKUP(C10056,Headcount!C:C,Headcount!C:C)),"Invalid FK","Valid")</f>
        <v>Valid</v>
      </c>
    </row>
    <row r="10057" spans="1:13">
      <c r="A10057" t="s">
        <v>21598</v>
      </c>
      <c r="B10057" s="1">
        <v>44701</v>
      </c>
      <c r="C10057">
        <v>29896.16</v>
      </c>
      <c r="D10057" t="s">
        <v>1924</v>
      </c>
      <c r="E10057" t="s">
        <v>1924</v>
      </c>
      <c r="F10057" t="s">
        <v>271</v>
      </c>
      <c r="G10057" t="s">
        <v>13</v>
      </c>
      <c r="J10057" t="s">
        <v>21599</v>
      </c>
      <c r="K10057" t="str">
        <f ca="1">IF(ISNA(XLOOKUP(A10057,Customers!A:A,Customers!A:A)),"Invalid FK","Valid")</f>
        <v>Valid</v>
      </c>
      <c r="L10057" t="str">
        <f ca="1">IF(ISNA(XLOOKUP(B10057,Vendors!A:A,Vendors!A:A)),"Invalid FK","Valid")</f>
        <v>Valid</v>
      </c>
      <c r="M10057" t="str">
        <f ca="1">IF(ISNA(XLOOKUP(C10057,Headcount!C:C,Headcount!C:C)),"Invalid FK","Valid")</f>
        <v>Valid</v>
      </c>
    </row>
    <row r="10058" spans="1:13">
      <c r="A10058" t="s">
        <v>21600</v>
      </c>
      <c r="B10058" s="1">
        <v>45200</v>
      </c>
      <c r="C10058">
        <v>-25274.14</v>
      </c>
      <c r="D10058" t="s">
        <v>1478</v>
      </c>
      <c r="E10058" t="s">
        <v>1534</v>
      </c>
      <c r="F10058" t="s">
        <v>264</v>
      </c>
      <c r="G10058" t="s">
        <v>13</v>
      </c>
      <c r="I10058" t="s">
        <v>244</v>
      </c>
      <c r="J10058" t="s">
        <v>21601</v>
      </c>
      <c r="K10058" t="str">
        <f ca="1">IF(ISNA(XLOOKUP(A10058,Customers!A:A,Customers!A:A)),"Invalid FK","Valid")</f>
        <v>Valid</v>
      </c>
      <c r="L10058" t="str">
        <f ca="1">IF(ISNA(XLOOKUP(B10058,Vendors!A:A,Vendors!A:A)),"Invalid FK","Valid")</f>
        <v>Valid</v>
      </c>
      <c r="M10058" t="str">
        <f ca="1">IF(ISNA(XLOOKUP(C10058,Headcount!C:C,Headcount!C:C)),"Invalid FK","Valid")</f>
        <v>Valid</v>
      </c>
    </row>
    <row r="10059" spans="1:13">
      <c r="A10059" t="s">
        <v>21602</v>
      </c>
      <c r="B10059" s="1">
        <v>45289</v>
      </c>
      <c r="C10059">
        <v>183299.20000000001</v>
      </c>
      <c r="D10059" t="s">
        <v>1483</v>
      </c>
      <c r="E10059" t="s">
        <v>1499</v>
      </c>
      <c r="F10059" t="s">
        <v>271</v>
      </c>
      <c r="G10059" t="s">
        <v>17</v>
      </c>
      <c r="H10059" t="s">
        <v>834</v>
      </c>
      <c r="J10059" t="s">
        <v>21603</v>
      </c>
      <c r="K10059" t="str">
        <f ca="1">IF(ISNA(XLOOKUP(A10059,Customers!A:A,Customers!A:A)),"Invalid FK","Valid")</f>
        <v>Valid</v>
      </c>
      <c r="L10059" t="str">
        <f ca="1">IF(ISNA(XLOOKUP(B10059,Vendors!A:A,Vendors!A:A)),"Invalid FK","Valid")</f>
        <v>Valid</v>
      </c>
      <c r="M10059" t="str">
        <f ca="1">IF(ISNA(XLOOKUP(C10059,Headcount!C:C,Headcount!C:C)),"Invalid FK","Valid")</f>
        <v>Valid</v>
      </c>
    </row>
    <row r="10060" spans="1:13">
      <c r="A10060" t="s">
        <v>21604</v>
      </c>
      <c r="B10060" s="1">
        <v>44935</v>
      </c>
      <c r="C10060">
        <v>153846.94</v>
      </c>
      <c r="D10060" t="s">
        <v>1483</v>
      </c>
      <c r="E10060" t="s">
        <v>1487</v>
      </c>
      <c r="F10060" t="s">
        <v>264</v>
      </c>
      <c r="G10060" t="s">
        <v>13</v>
      </c>
      <c r="H10060" t="s">
        <v>740</v>
      </c>
      <c r="J10060" t="s">
        <v>21605</v>
      </c>
      <c r="K10060" t="str">
        <f ca="1">IF(ISNA(XLOOKUP(A10060,Customers!A:A,Customers!A:A)),"Invalid FK","Valid")</f>
        <v>Valid</v>
      </c>
      <c r="L10060" t="str">
        <f ca="1">IF(ISNA(XLOOKUP(B10060,Vendors!A:A,Vendors!A:A)),"Invalid FK","Valid")</f>
        <v>Valid</v>
      </c>
      <c r="M10060" t="str">
        <f ca="1">IF(ISNA(XLOOKUP(C10060,Headcount!C:C,Headcount!C:C)),"Invalid FK","Valid")</f>
        <v>Valid</v>
      </c>
    </row>
    <row r="10061" spans="1:13">
      <c r="A10061" t="s">
        <v>21606</v>
      </c>
      <c r="B10061" s="1">
        <v>45088</v>
      </c>
      <c r="C10061">
        <v>251640.19</v>
      </c>
      <c r="D10061" t="s">
        <v>1483</v>
      </c>
      <c r="E10061" t="s">
        <v>1487</v>
      </c>
      <c r="F10061" t="s">
        <v>271</v>
      </c>
      <c r="G10061" t="s">
        <v>8</v>
      </c>
      <c r="H10061" t="s">
        <v>942</v>
      </c>
      <c r="J10061" t="s">
        <v>21607</v>
      </c>
      <c r="K10061" t="str">
        <f ca="1">IF(ISNA(XLOOKUP(A10061,Customers!A:A,Customers!A:A)),"Invalid FK","Valid")</f>
        <v>Valid</v>
      </c>
      <c r="L10061" t="str">
        <f ca="1">IF(ISNA(XLOOKUP(B10061,Vendors!A:A,Vendors!A:A)),"Invalid FK","Valid")</f>
        <v>Valid</v>
      </c>
      <c r="M10061" t="str">
        <f ca="1">IF(ISNA(XLOOKUP(C10061,Headcount!C:C,Headcount!C:C)),"Invalid FK","Valid")</f>
        <v>Valid</v>
      </c>
    </row>
    <row r="10062" spans="1:13">
      <c r="A10062" t="s">
        <v>21608</v>
      </c>
      <c r="B10062" s="1">
        <v>45290</v>
      </c>
      <c r="C10062">
        <v>229260.27</v>
      </c>
      <c r="D10062" t="s">
        <v>1483</v>
      </c>
      <c r="E10062" t="s">
        <v>1487</v>
      </c>
      <c r="F10062" t="s">
        <v>268</v>
      </c>
      <c r="G10062" t="s">
        <v>13</v>
      </c>
      <c r="H10062" t="s">
        <v>788</v>
      </c>
      <c r="J10062" t="s">
        <v>21609</v>
      </c>
      <c r="K10062" t="str">
        <f ca="1">IF(ISNA(XLOOKUP(A10062,Customers!A:A,Customers!A:A)),"Invalid FK","Valid")</f>
        <v>Valid</v>
      </c>
      <c r="L10062" t="str">
        <f ca="1">IF(ISNA(XLOOKUP(B10062,Vendors!A:A,Vendors!A:A)),"Invalid FK","Valid")</f>
        <v>Valid</v>
      </c>
      <c r="M10062" t="str">
        <f ca="1">IF(ISNA(XLOOKUP(C10062,Headcount!C:C,Headcount!C:C)),"Invalid FK","Valid")</f>
        <v>Valid</v>
      </c>
    </row>
    <row r="10063" spans="1:13">
      <c r="A10063" t="s">
        <v>21610</v>
      </c>
      <c r="B10063" s="1">
        <v>45211</v>
      </c>
      <c r="C10063">
        <v>-35944.370000000003</v>
      </c>
      <c r="D10063" t="s">
        <v>1478</v>
      </c>
      <c r="E10063" t="s">
        <v>36</v>
      </c>
      <c r="F10063" t="s">
        <v>268</v>
      </c>
      <c r="G10063" t="s">
        <v>29</v>
      </c>
      <c r="I10063" t="s">
        <v>125</v>
      </c>
      <c r="J10063" t="s">
        <v>21611</v>
      </c>
      <c r="K10063" t="str">
        <f ca="1">IF(ISNA(XLOOKUP(A10063,Customers!A:A,Customers!A:A)),"Invalid FK","Valid")</f>
        <v>Valid</v>
      </c>
      <c r="L10063" t="str">
        <f ca="1">IF(ISNA(XLOOKUP(B10063,Vendors!A:A,Vendors!A:A)),"Invalid FK","Valid")</f>
        <v>Valid</v>
      </c>
      <c r="M10063" t="str">
        <f ca="1">IF(ISNA(XLOOKUP(C10063,Headcount!C:C,Headcount!C:C)),"Invalid FK","Valid")</f>
        <v>Valid</v>
      </c>
    </row>
    <row r="10064" spans="1:13">
      <c r="A10064" t="s">
        <v>21612</v>
      </c>
      <c r="B10064" s="1">
        <v>45057</v>
      </c>
      <c r="C10064">
        <v>-56554.19</v>
      </c>
      <c r="D10064" t="s">
        <v>1478</v>
      </c>
      <c r="E10064" t="s">
        <v>36</v>
      </c>
      <c r="F10064" t="s">
        <v>271</v>
      </c>
      <c r="G10064" t="s">
        <v>13</v>
      </c>
      <c r="I10064" t="s">
        <v>89</v>
      </c>
      <c r="J10064" t="s">
        <v>21613</v>
      </c>
      <c r="K10064" t="str">
        <f ca="1">IF(ISNA(XLOOKUP(A10064,Customers!A:A,Customers!A:A)),"Invalid FK","Valid")</f>
        <v>Valid</v>
      </c>
      <c r="L10064" t="str">
        <f ca="1">IF(ISNA(XLOOKUP(B10064,Vendors!A:A,Vendors!A:A)),"Invalid FK","Valid")</f>
        <v>Valid</v>
      </c>
      <c r="M10064" t="str">
        <f ca="1">IF(ISNA(XLOOKUP(C10064,Headcount!C:C,Headcount!C:C)),"Invalid FK","Valid")</f>
        <v>Valid</v>
      </c>
    </row>
    <row r="10065" spans="1:13">
      <c r="A10065" t="s">
        <v>21614</v>
      </c>
      <c r="B10065" s="1">
        <v>45128</v>
      </c>
      <c r="C10065">
        <v>143180.07</v>
      </c>
      <c r="D10065" t="s">
        <v>1483</v>
      </c>
      <c r="E10065" t="s">
        <v>1484</v>
      </c>
      <c r="F10065" t="s">
        <v>264</v>
      </c>
      <c r="G10065" t="s">
        <v>8</v>
      </c>
      <c r="H10065" t="s">
        <v>874</v>
      </c>
      <c r="J10065" t="s">
        <v>21615</v>
      </c>
      <c r="K10065" t="str">
        <f ca="1">IF(ISNA(XLOOKUP(A10065,Customers!A:A,Customers!A:A)),"Invalid FK","Valid")</f>
        <v>Valid</v>
      </c>
      <c r="L10065" t="str">
        <f ca="1">IF(ISNA(XLOOKUP(B10065,Vendors!A:A,Vendors!A:A)),"Invalid FK","Valid")</f>
        <v>Valid</v>
      </c>
      <c r="M10065" t="str">
        <f ca="1">IF(ISNA(XLOOKUP(C10065,Headcount!C:C,Headcount!C:C)),"Invalid FK","Valid")</f>
        <v>Valid</v>
      </c>
    </row>
    <row r="10066" spans="1:13">
      <c r="A10066" t="s">
        <v>21616</v>
      </c>
      <c r="B10066" s="1">
        <v>44757</v>
      </c>
      <c r="C10066">
        <v>-2084.73</v>
      </c>
      <c r="D10066" t="s">
        <v>1478</v>
      </c>
      <c r="E10066" t="s">
        <v>7</v>
      </c>
      <c r="F10066" t="s">
        <v>264</v>
      </c>
      <c r="G10066" t="s">
        <v>8</v>
      </c>
      <c r="I10066" t="s">
        <v>191</v>
      </c>
      <c r="J10066" t="s">
        <v>21617</v>
      </c>
      <c r="K10066" t="str">
        <f ca="1">IF(ISNA(XLOOKUP(A10066,Customers!A:A,Customers!A:A)),"Invalid FK","Valid")</f>
        <v>Valid</v>
      </c>
      <c r="L10066" t="str">
        <f ca="1">IF(ISNA(XLOOKUP(B10066,Vendors!A:A,Vendors!A:A)),"Invalid FK","Valid")</f>
        <v>Valid</v>
      </c>
      <c r="M10066" t="str">
        <f ca="1">IF(ISNA(XLOOKUP(C10066,Headcount!C:C,Headcount!C:C)),"Invalid FK","Valid")</f>
        <v>Valid</v>
      </c>
    </row>
    <row r="10067" spans="1:13">
      <c r="A10067" t="s">
        <v>21618</v>
      </c>
      <c r="B10067" s="1">
        <v>44868</v>
      </c>
      <c r="C10067">
        <v>186973.58</v>
      </c>
      <c r="D10067" t="s">
        <v>1483</v>
      </c>
      <c r="E10067" t="s">
        <v>1484</v>
      </c>
      <c r="F10067" t="s">
        <v>271</v>
      </c>
      <c r="G10067" t="s">
        <v>29</v>
      </c>
      <c r="H10067" t="s">
        <v>918</v>
      </c>
      <c r="J10067" t="s">
        <v>21619</v>
      </c>
      <c r="K10067" t="str">
        <f ca="1">IF(ISNA(XLOOKUP(A10067,Customers!A:A,Customers!A:A)),"Invalid FK","Valid")</f>
        <v>Valid</v>
      </c>
      <c r="L10067" t="str">
        <f ca="1">IF(ISNA(XLOOKUP(B10067,Vendors!A:A,Vendors!A:A)),"Invalid FK","Valid")</f>
        <v>Valid</v>
      </c>
      <c r="M10067" t="str">
        <f ca="1">IF(ISNA(XLOOKUP(C10067,Headcount!C:C,Headcount!C:C)),"Invalid FK","Valid")</f>
        <v>Valid</v>
      </c>
    </row>
    <row r="10068" spans="1:13">
      <c r="A10068" t="s">
        <v>21620</v>
      </c>
      <c r="B10068" s="1">
        <v>44638</v>
      </c>
      <c r="C10068">
        <v>-23145.11</v>
      </c>
      <c r="D10068" t="s">
        <v>1478</v>
      </c>
      <c r="E10068" t="s">
        <v>1534</v>
      </c>
      <c r="F10068" t="s">
        <v>264</v>
      </c>
      <c r="G10068" t="s">
        <v>13</v>
      </c>
      <c r="I10068" t="s">
        <v>127</v>
      </c>
      <c r="J10068" t="s">
        <v>21621</v>
      </c>
      <c r="K10068" t="str">
        <f ca="1">IF(ISNA(XLOOKUP(A10068,Customers!A:A,Customers!A:A)),"Invalid FK","Valid")</f>
        <v>Valid</v>
      </c>
      <c r="L10068" t="str">
        <f ca="1">IF(ISNA(XLOOKUP(B10068,Vendors!A:A,Vendors!A:A)),"Invalid FK","Valid")</f>
        <v>Valid</v>
      </c>
      <c r="M10068" t="str">
        <f ca="1">IF(ISNA(XLOOKUP(C10068,Headcount!C:C,Headcount!C:C)),"Invalid FK","Valid")</f>
        <v>Valid</v>
      </c>
    </row>
    <row r="10069" spans="1:13">
      <c r="A10069" t="s">
        <v>21622</v>
      </c>
      <c r="B10069" s="1">
        <v>45127</v>
      </c>
      <c r="C10069">
        <v>-22655.61</v>
      </c>
      <c r="D10069" t="s">
        <v>1478</v>
      </c>
      <c r="E10069" t="s">
        <v>1496</v>
      </c>
      <c r="F10069" t="s">
        <v>264</v>
      </c>
      <c r="G10069" t="s">
        <v>13</v>
      </c>
      <c r="I10069" t="s">
        <v>117</v>
      </c>
      <c r="J10069" t="s">
        <v>21623</v>
      </c>
      <c r="K10069" t="str">
        <f ca="1">IF(ISNA(XLOOKUP(A10069,Customers!A:A,Customers!A:A)),"Invalid FK","Valid")</f>
        <v>Valid</v>
      </c>
      <c r="L10069" t="str">
        <f ca="1">IF(ISNA(XLOOKUP(B10069,Vendors!A:A,Vendors!A:A)),"Invalid FK","Valid")</f>
        <v>Valid</v>
      </c>
      <c r="M10069" t="str">
        <f ca="1">IF(ISNA(XLOOKUP(C10069,Headcount!C:C,Headcount!C:C)),"Invalid FK","Valid")</f>
        <v>Valid</v>
      </c>
    </row>
    <row r="10070" spans="1:13">
      <c r="A10070" t="s">
        <v>21624</v>
      </c>
      <c r="B10070" s="1">
        <v>45150</v>
      </c>
      <c r="C10070">
        <v>139567.63</v>
      </c>
      <c r="D10070" t="s">
        <v>1483</v>
      </c>
      <c r="E10070" t="s">
        <v>1487</v>
      </c>
      <c r="F10070" t="s">
        <v>264</v>
      </c>
      <c r="G10070" t="s">
        <v>17</v>
      </c>
      <c r="H10070" t="s">
        <v>928</v>
      </c>
      <c r="J10070" t="s">
        <v>21625</v>
      </c>
      <c r="K10070" t="str">
        <f ca="1">IF(ISNA(XLOOKUP(A10070,Customers!A:A,Customers!A:A)),"Invalid FK","Valid")</f>
        <v>Valid</v>
      </c>
      <c r="L10070" t="str">
        <f ca="1">IF(ISNA(XLOOKUP(B10070,Vendors!A:A,Vendors!A:A)),"Invalid FK","Valid")</f>
        <v>Valid</v>
      </c>
      <c r="M10070" t="str">
        <f ca="1">IF(ISNA(XLOOKUP(C10070,Headcount!C:C,Headcount!C:C)),"Invalid FK","Valid")</f>
        <v>Valid</v>
      </c>
    </row>
    <row r="10071" spans="1:13">
      <c r="A10071" t="s">
        <v>21626</v>
      </c>
      <c r="B10071" s="1">
        <v>45289</v>
      </c>
      <c r="C10071">
        <v>190821.29</v>
      </c>
      <c r="D10071" t="s">
        <v>1483</v>
      </c>
      <c r="E10071" t="s">
        <v>1487</v>
      </c>
      <c r="F10071" t="s">
        <v>268</v>
      </c>
      <c r="G10071" t="s">
        <v>13</v>
      </c>
      <c r="H10071" t="s">
        <v>1369</v>
      </c>
      <c r="J10071" t="s">
        <v>21627</v>
      </c>
      <c r="K10071" t="str">
        <f ca="1">IF(ISNA(XLOOKUP(A10071,Customers!A:A,Customers!A:A)),"Invalid FK","Valid")</f>
        <v>Valid</v>
      </c>
      <c r="L10071" t="str">
        <f ca="1">IF(ISNA(XLOOKUP(B10071,Vendors!A:A,Vendors!A:A)),"Invalid FK","Valid")</f>
        <v>Valid</v>
      </c>
      <c r="M10071" t="str">
        <f ca="1">IF(ISNA(XLOOKUP(C10071,Headcount!C:C,Headcount!C:C)),"Invalid FK","Valid")</f>
        <v>Valid</v>
      </c>
    </row>
    <row r="10072" spans="1:13">
      <c r="A10072" t="s">
        <v>21628</v>
      </c>
      <c r="B10072" s="1">
        <v>45065</v>
      </c>
      <c r="C10072">
        <v>171998.2</v>
      </c>
      <c r="D10072" t="s">
        <v>1483</v>
      </c>
      <c r="E10072" t="s">
        <v>1487</v>
      </c>
      <c r="F10072" t="s">
        <v>268</v>
      </c>
      <c r="G10072" t="s">
        <v>29</v>
      </c>
      <c r="H10072" t="s">
        <v>1179</v>
      </c>
      <c r="J10072" t="s">
        <v>21629</v>
      </c>
      <c r="K10072" t="str">
        <f ca="1">IF(ISNA(XLOOKUP(A10072,Customers!A:A,Customers!A:A)),"Invalid FK","Valid")</f>
        <v>Valid</v>
      </c>
      <c r="L10072" t="str">
        <f ca="1">IF(ISNA(XLOOKUP(B10072,Vendors!A:A,Vendors!A:A)),"Invalid FK","Valid")</f>
        <v>Valid</v>
      </c>
      <c r="M10072" t="str">
        <f ca="1">IF(ISNA(XLOOKUP(C10072,Headcount!C:C,Headcount!C:C)),"Invalid FK","Valid")</f>
        <v>Valid</v>
      </c>
    </row>
    <row r="10073" spans="1:13">
      <c r="A10073" t="s">
        <v>21630</v>
      </c>
      <c r="B10073" s="1">
        <v>45003</v>
      </c>
      <c r="C10073">
        <v>-63120.35</v>
      </c>
      <c r="D10073" t="s">
        <v>1478</v>
      </c>
      <c r="E10073" t="s">
        <v>7</v>
      </c>
      <c r="F10073" t="s">
        <v>271</v>
      </c>
      <c r="G10073" t="s">
        <v>29</v>
      </c>
      <c r="I10073" t="s">
        <v>93</v>
      </c>
      <c r="J10073" t="s">
        <v>21631</v>
      </c>
      <c r="K10073" t="str">
        <f ca="1">IF(ISNA(XLOOKUP(A10073,Customers!A:A,Customers!A:A)),"Invalid FK","Valid")</f>
        <v>Valid</v>
      </c>
      <c r="L10073" t="str">
        <f ca="1">IF(ISNA(XLOOKUP(B10073,Vendors!A:A,Vendors!A:A)),"Invalid FK","Valid")</f>
        <v>Valid</v>
      </c>
      <c r="M10073" t="str">
        <f ca="1">IF(ISNA(XLOOKUP(C10073,Headcount!C:C,Headcount!C:C)),"Invalid FK","Valid")</f>
        <v>Valid</v>
      </c>
    </row>
    <row r="10074" spans="1:13">
      <c r="A10074" t="s">
        <v>21632</v>
      </c>
      <c r="B10074" s="1">
        <v>44798</v>
      </c>
      <c r="C10074">
        <v>186327.79</v>
      </c>
      <c r="D10074" t="s">
        <v>1483</v>
      </c>
      <c r="E10074" t="s">
        <v>1487</v>
      </c>
      <c r="F10074" t="s">
        <v>271</v>
      </c>
      <c r="G10074" t="s">
        <v>8</v>
      </c>
      <c r="H10074" t="s">
        <v>1167</v>
      </c>
      <c r="J10074" t="s">
        <v>21633</v>
      </c>
      <c r="K10074" t="str">
        <f ca="1">IF(ISNA(XLOOKUP(A10074,Customers!A:A,Customers!A:A)),"Invalid FK","Valid")</f>
        <v>Valid</v>
      </c>
      <c r="L10074" t="str">
        <f ca="1">IF(ISNA(XLOOKUP(B10074,Vendors!A:A,Vendors!A:A)),"Invalid FK","Valid")</f>
        <v>Valid</v>
      </c>
      <c r="M10074" t="str">
        <f ca="1">IF(ISNA(XLOOKUP(C10074,Headcount!C:C,Headcount!C:C)),"Invalid FK","Valid")</f>
        <v>Valid</v>
      </c>
    </row>
    <row r="10075" spans="1:13">
      <c r="A10075" t="s">
        <v>21634</v>
      </c>
      <c r="B10075" s="1">
        <v>45272</v>
      </c>
      <c r="C10075">
        <v>-19982.07</v>
      </c>
      <c r="D10075" t="s">
        <v>1478</v>
      </c>
      <c r="E10075" t="s">
        <v>36</v>
      </c>
      <c r="F10075" t="s">
        <v>271</v>
      </c>
      <c r="G10075" t="s">
        <v>13</v>
      </c>
      <c r="I10075" t="s">
        <v>34</v>
      </c>
      <c r="J10075" t="s">
        <v>21635</v>
      </c>
      <c r="K10075" t="str">
        <f ca="1">IF(ISNA(XLOOKUP(A10075,Customers!A:A,Customers!A:A)),"Invalid FK","Valid")</f>
        <v>Valid</v>
      </c>
      <c r="L10075" t="str">
        <f ca="1">IF(ISNA(XLOOKUP(B10075,Vendors!A:A,Vendors!A:A)),"Invalid FK","Valid")</f>
        <v>Valid</v>
      </c>
      <c r="M10075" t="str">
        <f ca="1">IF(ISNA(XLOOKUP(C10075,Headcount!C:C,Headcount!C:C)),"Invalid FK","Valid")</f>
        <v>Valid</v>
      </c>
    </row>
    <row r="10076" spans="1:13">
      <c r="A10076" t="s">
        <v>21636</v>
      </c>
      <c r="B10076" s="1">
        <v>44867</v>
      </c>
      <c r="C10076">
        <v>216581.87</v>
      </c>
      <c r="D10076" t="s">
        <v>1483</v>
      </c>
      <c r="E10076" t="s">
        <v>1484</v>
      </c>
      <c r="F10076" t="s">
        <v>271</v>
      </c>
      <c r="G10076" t="s">
        <v>8</v>
      </c>
      <c r="H10076" t="s">
        <v>702</v>
      </c>
      <c r="J10076" t="s">
        <v>21637</v>
      </c>
      <c r="K10076" t="str">
        <f ca="1">IF(ISNA(XLOOKUP(A10076,Customers!A:A,Customers!A:A)),"Invalid FK","Valid")</f>
        <v>Valid</v>
      </c>
      <c r="L10076" t="str">
        <f ca="1">IF(ISNA(XLOOKUP(B10076,Vendors!A:A,Vendors!A:A)),"Invalid FK","Valid")</f>
        <v>Valid</v>
      </c>
      <c r="M10076" t="str">
        <f ca="1">IF(ISNA(XLOOKUP(C10076,Headcount!C:C,Headcount!C:C)),"Invalid FK","Valid")</f>
        <v>Valid</v>
      </c>
    </row>
    <row r="10077" spans="1:13">
      <c r="A10077" t="s">
        <v>21638</v>
      </c>
      <c r="B10077" s="1">
        <v>44662</v>
      </c>
      <c r="C10077">
        <v>13317.49</v>
      </c>
      <c r="D10077" t="s">
        <v>1504</v>
      </c>
      <c r="E10077" t="s">
        <v>1504</v>
      </c>
      <c r="F10077" t="s">
        <v>268</v>
      </c>
      <c r="G10077" t="s">
        <v>13</v>
      </c>
      <c r="J10077" t="s">
        <v>21639</v>
      </c>
      <c r="K10077" t="str">
        <f ca="1">IF(ISNA(XLOOKUP(A10077,Customers!A:A,Customers!A:A)),"Invalid FK","Valid")</f>
        <v>Valid</v>
      </c>
      <c r="L10077" t="str">
        <f ca="1">IF(ISNA(XLOOKUP(B10077,Vendors!A:A,Vendors!A:A)),"Invalid FK","Valid")</f>
        <v>Valid</v>
      </c>
      <c r="M10077" t="str">
        <f ca="1">IF(ISNA(XLOOKUP(C10077,Headcount!C:C,Headcount!C:C)),"Invalid FK","Valid")</f>
        <v>Valid</v>
      </c>
    </row>
    <row r="10078" spans="1:13">
      <c r="A10078" t="s">
        <v>21640</v>
      </c>
      <c r="B10078" s="1">
        <v>44814</v>
      </c>
      <c r="C10078">
        <v>189646.79</v>
      </c>
      <c r="D10078" t="s">
        <v>1483</v>
      </c>
      <c r="E10078" t="s">
        <v>1484</v>
      </c>
      <c r="F10078" t="s">
        <v>271</v>
      </c>
      <c r="G10078" t="s">
        <v>8</v>
      </c>
      <c r="H10078" t="s">
        <v>1049</v>
      </c>
      <c r="J10078" t="s">
        <v>21641</v>
      </c>
      <c r="K10078" t="str">
        <f ca="1">IF(ISNA(XLOOKUP(A10078,Customers!A:A,Customers!A:A)),"Invalid FK","Valid")</f>
        <v>Valid</v>
      </c>
      <c r="L10078" t="str">
        <f ca="1">IF(ISNA(XLOOKUP(B10078,Vendors!A:A,Vendors!A:A)),"Invalid FK","Valid")</f>
        <v>Valid</v>
      </c>
      <c r="M10078" t="str">
        <f ca="1">IF(ISNA(XLOOKUP(C10078,Headcount!C:C,Headcount!C:C)),"Invalid FK","Valid")</f>
        <v>Valid</v>
      </c>
    </row>
    <row r="10079" spans="1:13">
      <c r="A10079" t="s">
        <v>21642</v>
      </c>
      <c r="B10079" s="1">
        <v>44678</v>
      </c>
      <c r="C10079">
        <v>168297.81</v>
      </c>
      <c r="D10079" t="s">
        <v>1483</v>
      </c>
      <c r="E10079" t="s">
        <v>1499</v>
      </c>
      <c r="F10079" t="s">
        <v>271</v>
      </c>
      <c r="G10079" t="s">
        <v>17</v>
      </c>
      <c r="H10079" t="s">
        <v>1407</v>
      </c>
      <c r="J10079" t="s">
        <v>21643</v>
      </c>
      <c r="K10079" t="str">
        <f ca="1">IF(ISNA(XLOOKUP(A10079,Customers!A:A,Customers!A:A)),"Invalid FK","Valid")</f>
        <v>Valid</v>
      </c>
      <c r="L10079" t="str">
        <f ca="1">IF(ISNA(XLOOKUP(B10079,Vendors!A:A,Vendors!A:A)),"Invalid FK","Valid")</f>
        <v>Valid</v>
      </c>
      <c r="M10079" t="str">
        <f ca="1">IF(ISNA(XLOOKUP(C10079,Headcount!C:C,Headcount!C:C)),"Invalid FK","Valid")</f>
        <v>Valid</v>
      </c>
    </row>
    <row r="10080" spans="1:13">
      <c r="A10080" t="s">
        <v>21644</v>
      </c>
      <c r="B10080" s="1">
        <v>44719</v>
      </c>
      <c r="C10080">
        <v>223585.42</v>
      </c>
      <c r="D10080" t="s">
        <v>1483</v>
      </c>
      <c r="E10080" t="s">
        <v>1487</v>
      </c>
      <c r="F10080" t="s">
        <v>268</v>
      </c>
      <c r="G10080" t="s">
        <v>13</v>
      </c>
      <c r="H10080" t="s">
        <v>926</v>
      </c>
      <c r="J10080" t="s">
        <v>21645</v>
      </c>
      <c r="K10080" t="str">
        <f ca="1">IF(ISNA(XLOOKUP(A10080,Customers!A:A,Customers!A:A)),"Invalid FK","Valid")</f>
        <v>Valid</v>
      </c>
      <c r="L10080" t="str">
        <f ca="1">IF(ISNA(XLOOKUP(B10080,Vendors!A:A,Vendors!A:A)),"Invalid FK","Valid")</f>
        <v>Valid</v>
      </c>
      <c r="M10080" t="str">
        <f ca="1">IF(ISNA(XLOOKUP(C10080,Headcount!C:C,Headcount!C:C)),"Invalid FK","Valid")</f>
        <v>Valid</v>
      </c>
    </row>
    <row r="10081" spans="1:13">
      <c r="A10081" t="s">
        <v>21646</v>
      </c>
      <c r="B10081" s="1">
        <v>44854</v>
      </c>
      <c r="C10081">
        <v>156005.85999999999</v>
      </c>
      <c r="D10081" t="s">
        <v>1483</v>
      </c>
      <c r="E10081" t="s">
        <v>1484</v>
      </c>
      <c r="F10081" t="s">
        <v>264</v>
      </c>
      <c r="G10081" t="s">
        <v>17</v>
      </c>
      <c r="H10081" t="s">
        <v>1231</v>
      </c>
      <c r="J10081" t="s">
        <v>21647</v>
      </c>
      <c r="K10081" t="str">
        <f ca="1">IF(ISNA(XLOOKUP(A10081,Customers!A:A,Customers!A:A)),"Invalid FK","Valid")</f>
        <v>Valid</v>
      </c>
      <c r="L10081" t="str">
        <f ca="1">IF(ISNA(XLOOKUP(B10081,Vendors!A:A,Vendors!A:A)),"Invalid FK","Valid")</f>
        <v>Valid</v>
      </c>
      <c r="M10081" t="str">
        <f ca="1">IF(ISNA(XLOOKUP(C10081,Headcount!C:C,Headcount!C:C)),"Invalid FK","Valid")</f>
        <v>Valid</v>
      </c>
    </row>
    <row r="10082" spans="1:13">
      <c r="A10082" t="s">
        <v>21648</v>
      </c>
      <c r="B10082" s="1">
        <v>45040</v>
      </c>
      <c r="C10082">
        <v>-15756.22</v>
      </c>
      <c r="D10082" t="s">
        <v>1478</v>
      </c>
      <c r="E10082" t="s">
        <v>36</v>
      </c>
      <c r="F10082" t="s">
        <v>268</v>
      </c>
      <c r="G10082" t="s">
        <v>13</v>
      </c>
      <c r="I10082" t="s">
        <v>73</v>
      </c>
      <c r="J10082" t="s">
        <v>21649</v>
      </c>
      <c r="K10082" t="str">
        <f ca="1">IF(ISNA(XLOOKUP(A10082,Customers!A:A,Customers!A:A)),"Invalid FK","Valid")</f>
        <v>Valid</v>
      </c>
      <c r="L10082" t="str">
        <f ca="1">IF(ISNA(XLOOKUP(B10082,Vendors!A:A,Vendors!A:A)),"Invalid FK","Valid")</f>
        <v>Valid</v>
      </c>
      <c r="M10082" t="str">
        <f ca="1">IF(ISNA(XLOOKUP(C10082,Headcount!C:C,Headcount!C:C)),"Invalid FK","Valid")</f>
        <v>Valid</v>
      </c>
    </row>
    <row r="10083" spans="1:13">
      <c r="A10083" t="s">
        <v>21650</v>
      </c>
      <c r="B10083" s="1">
        <v>44919</v>
      </c>
      <c r="C10083">
        <v>-2000</v>
      </c>
      <c r="D10083" t="s">
        <v>1478</v>
      </c>
      <c r="E10083" t="s">
        <v>1534</v>
      </c>
      <c r="F10083" t="s">
        <v>271</v>
      </c>
      <c r="G10083" t="s">
        <v>29</v>
      </c>
      <c r="I10083" t="s">
        <v>83</v>
      </c>
      <c r="J10083" t="s">
        <v>21651</v>
      </c>
      <c r="K10083" t="str">
        <f ca="1">IF(ISNA(XLOOKUP(A10083,Customers!A:A,Customers!A:A)),"Invalid FK","Valid")</f>
        <v>Valid</v>
      </c>
      <c r="L10083" t="str">
        <f ca="1">IF(ISNA(XLOOKUP(B10083,Vendors!A:A,Vendors!A:A)),"Invalid FK","Valid")</f>
        <v>Valid</v>
      </c>
      <c r="M10083" t="str">
        <f ca="1">IF(ISNA(XLOOKUP(C10083,Headcount!C:C,Headcount!C:C)),"Invalid FK","Valid")</f>
        <v>Valid</v>
      </c>
    </row>
    <row r="10084" spans="1:13">
      <c r="A10084" t="s">
        <v>21652</v>
      </c>
      <c r="B10084" s="1">
        <v>44594</v>
      </c>
      <c r="C10084">
        <v>-41161.730000000003</v>
      </c>
      <c r="D10084" t="s">
        <v>1478</v>
      </c>
      <c r="E10084" t="s">
        <v>20</v>
      </c>
      <c r="F10084" t="s">
        <v>271</v>
      </c>
      <c r="G10084" t="s">
        <v>29</v>
      </c>
      <c r="I10084" t="s">
        <v>27</v>
      </c>
      <c r="J10084" t="s">
        <v>21653</v>
      </c>
      <c r="K10084" t="str">
        <f ca="1">IF(ISNA(XLOOKUP(A10084,Customers!A:A,Customers!A:A)),"Invalid FK","Valid")</f>
        <v>Valid</v>
      </c>
      <c r="L10084" t="str">
        <f ca="1">IF(ISNA(XLOOKUP(B10084,Vendors!A:A,Vendors!A:A)),"Invalid FK","Valid")</f>
        <v>Valid</v>
      </c>
      <c r="M10084" t="str">
        <f ca="1">IF(ISNA(XLOOKUP(C10084,Headcount!C:C,Headcount!C:C)),"Invalid FK","Valid")</f>
        <v>Valid</v>
      </c>
    </row>
    <row r="10085" spans="1:13">
      <c r="A10085" t="s">
        <v>21654</v>
      </c>
      <c r="B10085" s="1">
        <v>44671</v>
      </c>
      <c r="C10085">
        <v>30025.14</v>
      </c>
      <c r="D10085" t="s">
        <v>1504</v>
      </c>
      <c r="E10085" t="s">
        <v>1504</v>
      </c>
      <c r="F10085" t="s">
        <v>271</v>
      </c>
      <c r="G10085" t="s">
        <v>17</v>
      </c>
      <c r="J10085" t="s">
        <v>21655</v>
      </c>
      <c r="K10085" t="str">
        <f ca="1">IF(ISNA(XLOOKUP(A10085,Customers!A:A,Customers!A:A)),"Invalid FK","Valid")</f>
        <v>Valid</v>
      </c>
      <c r="L10085" t="str">
        <f ca="1">IF(ISNA(XLOOKUP(B10085,Vendors!A:A,Vendors!A:A)),"Invalid FK","Valid")</f>
        <v>Valid</v>
      </c>
      <c r="M10085" t="str">
        <f ca="1">IF(ISNA(XLOOKUP(C10085,Headcount!C:C,Headcount!C:C)),"Invalid FK","Valid")</f>
        <v>Valid</v>
      </c>
    </row>
    <row r="10086" spans="1:13">
      <c r="A10086" t="s">
        <v>21656</v>
      </c>
      <c r="B10086" s="1">
        <v>45177</v>
      </c>
      <c r="C10086">
        <v>-42197.57</v>
      </c>
      <c r="D10086" t="s">
        <v>1478</v>
      </c>
      <c r="E10086" t="s">
        <v>7</v>
      </c>
      <c r="F10086" t="s">
        <v>264</v>
      </c>
      <c r="G10086" t="s">
        <v>13</v>
      </c>
      <c r="I10086" t="s">
        <v>79</v>
      </c>
      <c r="J10086" t="s">
        <v>21657</v>
      </c>
      <c r="K10086" t="str">
        <f ca="1">IF(ISNA(XLOOKUP(A10086,Customers!A:A,Customers!A:A)),"Invalid FK","Valid")</f>
        <v>Valid</v>
      </c>
      <c r="L10086" t="str">
        <f ca="1">IF(ISNA(XLOOKUP(B10086,Vendors!A:A,Vendors!A:A)),"Invalid FK","Valid")</f>
        <v>Valid</v>
      </c>
      <c r="M10086" t="str">
        <f ca="1">IF(ISNA(XLOOKUP(C10086,Headcount!C:C,Headcount!C:C)),"Invalid FK","Valid")</f>
        <v>Valid</v>
      </c>
    </row>
    <row r="10087" spans="1:13">
      <c r="A10087" t="s">
        <v>21658</v>
      </c>
      <c r="B10087" s="1">
        <v>44719</v>
      </c>
      <c r="C10087">
        <v>80594.399999999994</v>
      </c>
      <c r="D10087" t="s">
        <v>1483</v>
      </c>
      <c r="E10087" t="s">
        <v>1484</v>
      </c>
      <c r="F10087" t="s">
        <v>268</v>
      </c>
      <c r="G10087" t="s">
        <v>13</v>
      </c>
      <c r="H10087" t="s">
        <v>1255</v>
      </c>
      <c r="J10087" t="s">
        <v>21659</v>
      </c>
      <c r="K10087" t="str">
        <f ca="1">IF(ISNA(XLOOKUP(A10087,Customers!A:A,Customers!A:A)),"Invalid FK","Valid")</f>
        <v>Valid</v>
      </c>
      <c r="L10087" t="str">
        <f ca="1">IF(ISNA(XLOOKUP(B10087,Vendors!A:A,Vendors!A:A)),"Invalid FK","Valid")</f>
        <v>Valid</v>
      </c>
      <c r="M10087" t="str">
        <f ca="1">IF(ISNA(XLOOKUP(C10087,Headcount!C:C,Headcount!C:C)),"Invalid FK","Valid")</f>
        <v>Valid</v>
      </c>
    </row>
    <row r="10088" spans="1:13">
      <c r="A10088" t="s">
        <v>21660</v>
      </c>
      <c r="B10088" s="1">
        <v>44984</v>
      </c>
      <c r="C10088">
        <v>133788.6</v>
      </c>
      <c r="D10088" t="s">
        <v>1483</v>
      </c>
      <c r="E10088" t="s">
        <v>1487</v>
      </c>
      <c r="F10088" t="s">
        <v>264</v>
      </c>
      <c r="G10088" t="s">
        <v>13</v>
      </c>
      <c r="H10088" t="s">
        <v>1153</v>
      </c>
      <c r="J10088" t="s">
        <v>21661</v>
      </c>
      <c r="K10088" t="str">
        <f ca="1">IF(ISNA(XLOOKUP(A10088,Customers!A:A,Customers!A:A)),"Invalid FK","Valid")</f>
        <v>Valid</v>
      </c>
      <c r="L10088" t="str">
        <f ca="1">IF(ISNA(XLOOKUP(B10088,Vendors!A:A,Vendors!A:A)),"Invalid FK","Valid")</f>
        <v>Valid</v>
      </c>
      <c r="M10088" t="str">
        <f ca="1">IF(ISNA(XLOOKUP(C10088,Headcount!C:C,Headcount!C:C)),"Invalid FK","Valid")</f>
        <v>Valid</v>
      </c>
    </row>
    <row r="10089" spans="1:13">
      <c r="A10089" t="s">
        <v>21662</v>
      </c>
      <c r="B10089" s="1">
        <v>44897</v>
      </c>
      <c r="C10089">
        <v>9386.85</v>
      </c>
      <c r="D10089" t="s">
        <v>1504</v>
      </c>
      <c r="E10089" t="s">
        <v>1504</v>
      </c>
      <c r="F10089" t="s">
        <v>264</v>
      </c>
      <c r="G10089" t="s">
        <v>8</v>
      </c>
      <c r="J10089" t="s">
        <v>21663</v>
      </c>
      <c r="K10089" t="str">
        <f ca="1">IF(ISNA(XLOOKUP(A10089,Customers!A:A,Customers!A:A)),"Invalid FK","Valid")</f>
        <v>Valid</v>
      </c>
      <c r="L10089" t="str">
        <f ca="1">IF(ISNA(XLOOKUP(B10089,Vendors!A:A,Vendors!A:A)),"Invalid FK","Valid")</f>
        <v>Valid</v>
      </c>
      <c r="M10089" t="str">
        <f ca="1">IF(ISNA(XLOOKUP(C10089,Headcount!C:C,Headcount!C:C)),"Invalid FK","Valid")</f>
        <v>Valid</v>
      </c>
    </row>
    <row r="10090" spans="1:13">
      <c r="A10090" t="s">
        <v>21664</v>
      </c>
      <c r="B10090" s="1">
        <v>44978</v>
      </c>
      <c r="C10090">
        <v>-69243.399999999994</v>
      </c>
      <c r="D10090" t="s">
        <v>1478</v>
      </c>
      <c r="E10090" t="s">
        <v>36</v>
      </c>
      <c r="F10090" t="s">
        <v>268</v>
      </c>
      <c r="G10090" t="s">
        <v>8</v>
      </c>
      <c r="I10090" t="s">
        <v>87</v>
      </c>
      <c r="J10090" t="s">
        <v>21665</v>
      </c>
      <c r="K10090" t="str">
        <f ca="1">IF(ISNA(XLOOKUP(A10090,Customers!A:A,Customers!A:A)),"Invalid FK","Valid")</f>
        <v>Valid</v>
      </c>
      <c r="L10090" t="str">
        <f ca="1">IF(ISNA(XLOOKUP(B10090,Vendors!A:A,Vendors!A:A)),"Invalid FK","Valid")</f>
        <v>Valid</v>
      </c>
      <c r="M10090" t="str">
        <f ca="1">IF(ISNA(XLOOKUP(C10090,Headcount!C:C,Headcount!C:C)),"Invalid FK","Valid")</f>
        <v>Valid</v>
      </c>
    </row>
    <row r="10091" spans="1:13">
      <c r="A10091" t="s">
        <v>21666</v>
      </c>
      <c r="B10091" s="1">
        <v>45208</v>
      </c>
      <c r="C10091">
        <v>104302</v>
      </c>
      <c r="D10091" t="s">
        <v>1483</v>
      </c>
      <c r="E10091" t="s">
        <v>1487</v>
      </c>
      <c r="F10091" t="s">
        <v>268</v>
      </c>
      <c r="G10091" t="s">
        <v>13</v>
      </c>
      <c r="H10091" t="s">
        <v>816</v>
      </c>
      <c r="J10091" t="s">
        <v>21667</v>
      </c>
      <c r="K10091" t="str">
        <f ca="1">IF(ISNA(XLOOKUP(A10091,Customers!A:A,Customers!A:A)),"Invalid FK","Valid")</f>
        <v>Valid</v>
      </c>
      <c r="L10091" t="str">
        <f ca="1">IF(ISNA(XLOOKUP(B10091,Vendors!A:A,Vendors!A:A)),"Invalid FK","Valid")</f>
        <v>Valid</v>
      </c>
      <c r="M10091" t="str">
        <f ca="1">IF(ISNA(XLOOKUP(C10091,Headcount!C:C,Headcount!C:C)),"Invalid FK","Valid")</f>
        <v>Valid</v>
      </c>
    </row>
    <row r="10092" spans="1:13">
      <c r="A10092" t="s">
        <v>21668</v>
      </c>
      <c r="B10092" s="1">
        <v>44650</v>
      </c>
      <c r="C10092">
        <v>164210.54999999999</v>
      </c>
      <c r="D10092" t="s">
        <v>1483</v>
      </c>
      <c r="E10092" t="s">
        <v>1484</v>
      </c>
      <c r="F10092" t="s">
        <v>271</v>
      </c>
      <c r="G10092" t="s">
        <v>8</v>
      </c>
      <c r="H10092" t="s">
        <v>1389</v>
      </c>
      <c r="J10092" t="s">
        <v>21669</v>
      </c>
      <c r="K10092" t="str">
        <f ca="1">IF(ISNA(XLOOKUP(A10092,Customers!A:A,Customers!A:A)),"Invalid FK","Valid")</f>
        <v>Valid</v>
      </c>
      <c r="L10092" t="str">
        <f ca="1">IF(ISNA(XLOOKUP(B10092,Vendors!A:A,Vendors!A:A)),"Invalid FK","Valid")</f>
        <v>Valid</v>
      </c>
      <c r="M10092" t="str">
        <f ca="1">IF(ISNA(XLOOKUP(C10092,Headcount!C:C,Headcount!C:C)),"Invalid FK","Valid")</f>
        <v>Valid</v>
      </c>
    </row>
    <row r="10093" spans="1:13">
      <c r="A10093" t="s">
        <v>21670</v>
      </c>
      <c r="B10093" s="1">
        <v>45196</v>
      </c>
      <c r="C10093">
        <v>117338.09</v>
      </c>
      <c r="D10093" t="s">
        <v>1483</v>
      </c>
      <c r="E10093" t="s">
        <v>1487</v>
      </c>
      <c r="F10093" t="s">
        <v>268</v>
      </c>
      <c r="G10093" t="s">
        <v>29</v>
      </c>
      <c r="H10093" t="s">
        <v>1393</v>
      </c>
      <c r="J10093" t="s">
        <v>21671</v>
      </c>
      <c r="K10093" t="str">
        <f ca="1">IF(ISNA(XLOOKUP(A10093,Customers!A:A,Customers!A:A)),"Invalid FK","Valid")</f>
        <v>Valid</v>
      </c>
      <c r="L10093" t="str">
        <f ca="1">IF(ISNA(XLOOKUP(B10093,Vendors!A:A,Vendors!A:A)),"Invalid FK","Valid")</f>
        <v>Valid</v>
      </c>
      <c r="M10093" t="str">
        <f ca="1">IF(ISNA(XLOOKUP(C10093,Headcount!C:C,Headcount!C:C)),"Invalid FK","Valid")</f>
        <v>Valid</v>
      </c>
    </row>
    <row r="10094" spans="1:13">
      <c r="A10094" t="s">
        <v>21672</v>
      </c>
      <c r="B10094" s="1">
        <v>44703</v>
      </c>
      <c r="C10094">
        <v>121863.43</v>
      </c>
      <c r="D10094" t="s">
        <v>1483</v>
      </c>
      <c r="E10094" t="s">
        <v>1484</v>
      </c>
      <c r="F10094" t="s">
        <v>271</v>
      </c>
      <c r="G10094" t="s">
        <v>13</v>
      </c>
      <c r="H10094" t="s">
        <v>940</v>
      </c>
      <c r="J10094" t="s">
        <v>21673</v>
      </c>
      <c r="K10094" t="str">
        <f ca="1">IF(ISNA(XLOOKUP(A10094,Customers!A:A,Customers!A:A)),"Invalid FK","Valid")</f>
        <v>Valid</v>
      </c>
      <c r="L10094" t="str">
        <f ca="1">IF(ISNA(XLOOKUP(B10094,Vendors!A:A,Vendors!A:A)),"Invalid FK","Valid")</f>
        <v>Valid</v>
      </c>
      <c r="M10094" t="str">
        <f ca="1">IF(ISNA(XLOOKUP(C10094,Headcount!C:C,Headcount!C:C)),"Invalid FK","Valid")</f>
        <v>Valid</v>
      </c>
    </row>
    <row r="10095" spans="1:13">
      <c r="A10095" t="s">
        <v>21674</v>
      </c>
      <c r="B10095" s="1">
        <v>45287</v>
      </c>
      <c r="C10095">
        <v>-33175.269999999997</v>
      </c>
      <c r="D10095" t="s">
        <v>1478</v>
      </c>
      <c r="E10095" t="s">
        <v>1534</v>
      </c>
      <c r="F10095" t="s">
        <v>264</v>
      </c>
      <c r="G10095" t="s">
        <v>8</v>
      </c>
      <c r="I10095" t="s">
        <v>175</v>
      </c>
      <c r="J10095" t="s">
        <v>21675</v>
      </c>
      <c r="K10095" t="str">
        <f ca="1">IF(ISNA(XLOOKUP(A10095,Customers!A:A,Customers!A:A)),"Invalid FK","Valid")</f>
        <v>Valid</v>
      </c>
      <c r="L10095" t="str">
        <f ca="1">IF(ISNA(XLOOKUP(B10095,Vendors!A:A,Vendors!A:A)),"Invalid FK","Valid")</f>
        <v>Valid</v>
      </c>
      <c r="M10095" t="str">
        <f ca="1">IF(ISNA(XLOOKUP(C10095,Headcount!C:C,Headcount!C:C)),"Invalid FK","Valid")</f>
        <v>Valid</v>
      </c>
    </row>
    <row r="10096" spans="1:13">
      <c r="A10096" t="s">
        <v>21676</v>
      </c>
      <c r="B10096" s="1">
        <v>44953</v>
      </c>
      <c r="C10096">
        <v>120121.13</v>
      </c>
      <c r="D10096" t="s">
        <v>1483</v>
      </c>
      <c r="E10096" t="s">
        <v>1499</v>
      </c>
      <c r="F10096" t="s">
        <v>264</v>
      </c>
      <c r="G10096" t="s">
        <v>29</v>
      </c>
      <c r="H10096" t="s">
        <v>999</v>
      </c>
      <c r="J10096" t="s">
        <v>21677</v>
      </c>
      <c r="K10096" t="str">
        <f ca="1">IF(ISNA(XLOOKUP(A10096,Customers!A:A,Customers!A:A)),"Invalid FK","Valid")</f>
        <v>Valid</v>
      </c>
      <c r="L10096" t="str">
        <f ca="1">IF(ISNA(XLOOKUP(B10096,Vendors!A:A,Vendors!A:A)),"Invalid FK","Valid")</f>
        <v>Valid</v>
      </c>
      <c r="M10096" t="str">
        <f ca="1">IF(ISNA(XLOOKUP(C10096,Headcount!C:C,Headcount!C:C)),"Invalid FK","Valid")</f>
        <v>Valid</v>
      </c>
    </row>
    <row r="10097" spans="1:13">
      <c r="A10097" t="s">
        <v>21678</v>
      </c>
      <c r="B10097" s="1">
        <v>44579</v>
      </c>
      <c r="C10097">
        <v>20918.32</v>
      </c>
      <c r="D10097" t="s">
        <v>1504</v>
      </c>
      <c r="E10097" t="s">
        <v>1504</v>
      </c>
      <c r="F10097" t="s">
        <v>268</v>
      </c>
      <c r="G10097" t="s">
        <v>8</v>
      </c>
      <c r="J10097" t="s">
        <v>21679</v>
      </c>
      <c r="K10097" t="str">
        <f ca="1">IF(ISNA(XLOOKUP(A10097,Customers!A:A,Customers!A:A)),"Invalid FK","Valid")</f>
        <v>Valid</v>
      </c>
      <c r="L10097" t="str">
        <f ca="1">IF(ISNA(XLOOKUP(B10097,Vendors!A:A,Vendors!A:A)),"Invalid FK","Valid")</f>
        <v>Valid</v>
      </c>
      <c r="M10097" t="str">
        <f ca="1">IF(ISNA(XLOOKUP(C10097,Headcount!C:C,Headcount!C:C)),"Invalid FK","Valid")</f>
        <v>Valid</v>
      </c>
    </row>
    <row r="10098" spans="1:13">
      <c r="A10098" t="s">
        <v>21680</v>
      </c>
      <c r="B10098" s="1">
        <v>45205</v>
      </c>
      <c r="C10098">
        <v>-56308.21</v>
      </c>
      <c r="D10098" t="s">
        <v>1478</v>
      </c>
      <c r="E10098" t="s">
        <v>36</v>
      </c>
      <c r="F10098" t="s">
        <v>268</v>
      </c>
      <c r="G10098" t="s">
        <v>17</v>
      </c>
      <c r="I10098" t="s">
        <v>59</v>
      </c>
      <c r="J10098" t="s">
        <v>21681</v>
      </c>
      <c r="K10098" t="str">
        <f ca="1">IF(ISNA(XLOOKUP(A10098,Customers!A:A,Customers!A:A)),"Invalid FK","Valid")</f>
        <v>Valid</v>
      </c>
      <c r="L10098" t="str">
        <f ca="1">IF(ISNA(XLOOKUP(B10098,Vendors!A:A,Vendors!A:A)),"Invalid FK","Valid")</f>
        <v>Valid</v>
      </c>
      <c r="M10098" t="str">
        <f ca="1">IF(ISNA(XLOOKUP(C10098,Headcount!C:C,Headcount!C:C)),"Invalid FK","Valid")</f>
        <v>Valid</v>
      </c>
    </row>
    <row r="10099" spans="1:13">
      <c r="A10099" t="s">
        <v>21682</v>
      </c>
      <c r="B10099" s="1">
        <v>44633</v>
      </c>
      <c r="C10099">
        <v>149338.99</v>
      </c>
      <c r="D10099" t="s">
        <v>1483</v>
      </c>
      <c r="E10099" t="s">
        <v>1499</v>
      </c>
      <c r="F10099" t="s">
        <v>271</v>
      </c>
      <c r="G10099" t="s">
        <v>29</v>
      </c>
      <c r="H10099" t="s">
        <v>1371</v>
      </c>
      <c r="J10099" t="s">
        <v>21683</v>
      </c>
      <c r="K10099" t="str">
        <f ca="1">IF(ISNA(XLOOKUP(A10099,Customers!A:A,Customers!A:A)),"Invalid FK","Valid")</f>
        <v>Valid</v>
      </c>
      <c r="L10099" t="str">
        <f ca="1">IF(ISNA(XLOOKUP(B10099,Vendors!A:A,Vendors!A:A)),"Invalid FK","Valid")</f>
        <v>Valid</v>
      </c>
      <c r="M10099" t="str">
        <f ca="1">IF(ISNA(XLOOKUP(C10099,Headcount!C:C,Headcount!C:C)),"Invalid FK","Valid")</f>
        <v>Valid</v>
      </c>
    </row>
    <row r="10100" spans="1:13">
      <c r="A10100" t="s">
        <v>21684</v>
      </c>
      <c r="B10100" s="1">
        <v>44978</v>
      </c>
      <c r="C10100">
        <v>97708.29</v>
      </c>
      <c r="D10100" t="s">
        <v>1483</v>
      </c>
      <c r="E10100" t="s">
        <v>1487</v>
      </c>
      <c r="F10100" t="s">
        <v>264</v>
      </c>
      <c r="G10100" t="s">
        <v>13</v>
      </c>
      <c r="H10100" t="s">
        <v>1245</v>
      </c>
      <c r="J10100" t="s">
        <v>21685</v>
      </c>
      <c r="K10100" t="str">
        <f ca="1">IF(ISNA(XLOOKUP(A10100,Customers!A:A,Customers!A:A)),"Invalid FK","Valid")</f>
        <v>Valid</v>
      </c>
      <c r="L10100" t="str">
        <f ca="1">IF(ISNA(XLOOKUP(B10100,Vendors!A:A,Vendors!A:A)),"Invalid FK","Valid")</f>
        <v>Valid</v>
      </c>
      <c r="M10100" t="str">
        <f ca="1">IF(ISNA(XLOOKUP(C10100,Headcount!C:C,Headcount!C:C)),"Invalid FK","Valid")</f>
        <v>Valid</v>
      </c>
    </row>
    <row r="10101" spans="1:13">
      <c r="A10101" t="s">
        <v>21686</v>
      </c>
      <c r="B10101" s="1">
        <v>45241</v>
      </c>
      <c r="C10101">
        <v>159173.07999999999</v>
      </c>
      <c r="D10101" t="s">
        <v>1483</v>
      </c>
      <c r="E10101" t="s">
        <v>1487</v>
      </c>
      <c r="F10101" t="s">
        <v>264</v>
      </c>
      <c r="G10101" t="s">
        <v>13</v>
      </c>
      <c r="H10101" t="s">
        <v>1265</v>
      </c>
      <c r="J10101" t="s">
        <v>21687</v>
      </c>
      <c r="K10101" t="str">
        <f ca="1">IF(ISNA(XLOOKUP(A10101,Customers!A:A,Customers!A:A)),"Invalid FK","Valid")</f>
        <v>Valid</v>
      </c>
      <c r="L10101" t="str">
        <f ca="1">IF(ISNA(XLOOKUP(B10101,Vendors!A:A,Vendors!A:A)),"Invalid FK","Valid")</f>
        <v>Valid</v>
      </c>
      <c r="M10101" t="str">
        <f ca="1">IF(ISNA(XLOOKUP(C10101,Headcount!C:C,Headcount!C:C)),"Invalid FK","Valid")</f>
        <v>Valid</v>
      </c>
    </row>
    <row r="10102" spans="1:13">
      <c r="A10102" t="s">
        <v>21688</v>
      </c>
      <c r="B10102" s="1">
        <v>45113</v>
      </c>
      <c r="C10102">
        <v>67410.44</v>
      </c>
      <c r="D10102" t="s">
        <v>1483</v>
      </c>
      <c r="E10102" t="s">
        <v>1487</v>
      </c>
      <c r="F10102" t="s">
        <v>271</v>
      </c>
      <c r="G10102" t="s">
        <v>17</v>
      </c>
      <c r="H10102" t="s">
        <v>888</v>
      </c>
      <c r="J10102" t="s">
        <v>21689</v>
      </c>
      <c r="K10102" t="str">
        <f ca="1">IF(ISNA(XLOOKUP(A10102,Customers!A:A,Customers!A:A)),"Invalid FK","Valid")</f>
        <v>Valid</v>
      </c>
      <c r="L10102" t="str">
        <f ca="1">IF(ISNA(XLOOKUP(B10102,Vendors!A:A,Vendors!A:A)),"Invalid FK","Valid")</f>
        <v>Valid</v>
      </c>
      <c r="M10102" t="str">
        <f ca="1">IF(ISNA(XLOOKUP(C10102,Headcount!C:C,Headcount!C:C)),"Invalid FK","Valid")</f>
        <v>Valid</v>
      </c>
    </row>
    <row r="10103" spans="1:13">
      <c r="A10103" t="s">
        <v>21690</v>
      </c>
      <c r="B10103" s="1">
        <v>45025</v>
      </c>
      <c r="C10103">
        <v>111842.29</v>
      </c>
      <c r="D10103" t="s">
        <v>1483</v>
      </c>
      <c r="E10103" t="s">
        <v>1499</v>
      </c>
      <c r="F10103" t="s">
        <v>264</v>
      </c>
      <c r="G10103" t="s">
        <v>17</v>
      </c>
      <c r="H10103" t="s">
        <v>760</v>
      </c>
      <c r="J10103" t="s">
        <v>21691</v>
      </c>
      <c r="K10103" t="str">
        <f ca="1">IF(ISNA(XLOOKUP(A10103,Customers!A:A,Customers!A:A)),"Invalid FK","Valid")</f>
        <v>Valid</v>
      </c>
      <c r="L10103" t="str">
        <f ca="1">IF(ISNA(XLOOKUP(B10103,Vendors!A:A,Vendors!A:A)),"Invalid FK","Valid")</f>
        <v>Valid</v>
      </c>
      <c r="M10103" t="str">
        <f ca="1">IF(ISNA(XLOOKUP(C10103,Headcount!C:C,Headcount!C:C)),"Invalid FK","Valid")</f>
        <v>Valid</v>
      </c>
    </row>
    <row r="10104" spans="1:13">
      <c r="A10104" t="s">
        <v>21692</v>
      </c>
      <c r="B10104" s="1">
        <v>45108</v>
      </c>
      <c r="C10104">
        <v>121899.96</v>
      </c>
      <c r="D10104" t="s">
        <v>1483</v>
      </c>
      <c r="E10104" t="s">
        <v>1499</v>
      </c>
      <c r="F10104" t="s">
        <v>268</v>
      </c>
      <c r="G10104" t="s">
        <v>8</v>
      </c>
      <c r="H10104" t="s">
        <v>858</v>
      </c>
      <c r="J10104" t="s">
        <v>21693</v>
      </c>
      <c r="K10104" t="str">
        <f ca="1">IF(ISNA(XLOOKUP(A10104,Customers!A:A,Customers!A:A)),"Invalid FK","Valid")</f>
        <v>Valid</v>
      </c>
      <c r="L10104" t="str">
        <f ca="1">IF(ISNA(XLOOKUP(B10104,Vendors!A:A,Vendors!A:A)),"Invalid FK","Valid")</f>
        <v>Valid</v>
      </c>
      <c r="M10104" t="str">
        <f ca="1">IF(ISNA(XLOOKUP(C10104,Headcount!C:C,Headcount!C:C)),"Invalid FK","Valid")</f>
        <v>Valid</v>
      </c>
    </row>
    <row r="10105" spans="1:13">
      <c r="A10105" t="s">
        <v>21694</v>
      </c>
      <c r="B10105" s="1">
        <v>45124</v>
      </c>
      <c r="C10105">
        <v>-58495.040000000001</v>
      </c>
      <c r="D10105" t="s">
        <v>1478</v>
      </c>
      <c r="E10105" t="s">
        <v>36</v>
      </c>
      <c r="F10105" t="s">
        <v>264</v>
      </c>
      <c r="G10105" t="s">
        <v>13</v>
      </c>
      <c r="I10105" t="s">
        <v>119</v>
      </c>
      <c r="J10105" t="s">
        <v>21695</v>
      </c>
      <c r="K10105" t="str">
        <f ca="1">IF(ISNA(XLOOKUP(A10105,Customers!A:A,Customers!A:A)),"Invalid FK","Valid")</f>
        <v>Valid</v>
      </c>
      <c r="L10105" t="str">
        <f ca="1">IF(ISNA(XLOOKUP(B10105,Vendors!A:A,Vendors!A:A)),"Invalid FK","Valid")</f>
        <v>Valid</v>
      </c>
      <c r="M10105" t="str">
        <f ca="1">IF(ISNA(XLOOKUP(C10105,Headcount!C:C,Headcount!C:C)),"Invalid FK","Valid")</f>
        <v>Valid</v>
      </c>
    </row>
    <row r="10106" spans="1:13">
      <c r="A10106" t="s">
        <v>21696</v>
      </c>
      <c r="B10106" s="1">
        <v>45217</v>
      </c>
      <c r="C10106">
        <v>107935.51</v>
      </c>
      <c r="D10106" t="s">
        <v>1483</v>
      </c>
      <c r="E10106" t="s">
        <v>1499</v>
      </c>
      <c r="F10106" t="s">
        <v>268</v>
      </c>
      <c r="G10106" t="s">
        <v>29</v>
      </c>
      <c r="H10106" t="s">
        <v>1145</v>
      </c>
      <c r="J10106" t="s">
        <v>21697</v>
      </c>
      <c r="K10106" t="str">
        <f ca="1">IF(ISNA(XLOOKUP(A10106,Customers!A:A,Customers!A:A)),"Invalid FK","Valid")</f>
        <v>Valid</v>
      </c>
      <c r="L10106" t="str">
        <f ca="1">IF(ISNA(XLOOKUP(B10106,Vendors!A:A,Vendors!A:A)),"Invalid FK","Valid")</f>
        <v>Valid</v>
      </c>
      <c r="M10106" t="str">
        <f ca="1">IF(ISNA(XLOOKUP(C10106,Headcount!C:C,Headcount!C:C)),"Invalid FK","Valid")</f>
        <v>Valid</v>
      </c>
    </row>
    <row r="10107" spans="1:13">
      <c r="A10107" t="s">
        <v>21698</v>
      </c>
      <c r="B10107" s="1">
        <v>44845</v>
      </c>
      <c r="C10107">
        <v>140338.72</v>
      </c>
      <c r="D10107" t="s">
        <v>1483</v>
      </c>
      <c r="E10107" t="s">
        <v>1484</v>
      </c>
      <c r="F10107" t="s">
        <v>271</v>
      </c>
      <c r="G10107" t="s">
        <v>13</v>
      </c>
      <c r="H10107" t="s">
        <v>1333</v>
      </c>
      <c r="J10107" t="s">
        <v>21699</v>
      </c>
      <c r="K10107" t="str">
        <f ca="1">IF(ISNA(XLOOKUP(A10107,Customers!A:A,Customers!A:A)),"Invalid FK","Valid")</f>
        <v>Valid</v>
      </c>
      <c r="L10107" t="str">
        <f ca="1">IF(ISNA(XLOOKUP(B10107,Vendors!A:A,Vendors!A:A)),"Invalid FK","Valid")</f>
        <v>Valid</v>
      </c>
      <c r="M10107" t="str">
        <f ca="1">IF(ISNA(XLOOKUP(C10107,Headcount!C:C,Headcount!C:C)),"Invalid FK","Valid")</f>
        <v>Valid</v>
      </c>
    </row>
    <row r="10108" spans="1:13">
      <c r="A10108" t="s">
        <v>21700</v>
      </c>
      <c r="B10108" s="1">
        <v>44820</v>
      </c>
      <c r="C10108">
        <v>-30475.87</v>
      </c>
      <c r="D10108" t="s">
        <v>1478</v>
      </c>
      <c r="E10108" t="s">
        <v>1509</v>
      </c>
      <c r="F10108" t="s">
        <v>264</v>
      </c>
      <c r="G10108" t="s">
        <v>8</v>
      </c>
      <c r="I10108" t="s">
        <v>73</v>
      </c>
      <c r="J10108" t="s">
        <v>21701</v>
      </c>
      <c r="K10108" t="str">
        <f ca="1">IF(ISNA(XLOOKUP(A10108,Customers!A:A,Customers!A:A)),"Invalid FK","Valid")</f>
        <v>Valid</v>
      </c>
      <c r="L10108" t="str">
        <f ca="1">IF(ISNA(XLOOKUP(B10108,Vendors!A:A,Vendors!A:A)),"Invalid FK","Valid")</f>
        <v>Valid</v>
      </c>
      <c r="M10108" t="str">
        <f ca="1">IF(ISNA(XLOOKUP(C10108,Headcount!C:C,Headcount!C:C)),"Invalid FK","Valid")</f>
        <v>Valid</v>
      </c>
    </row>
    <row r="10109" spans="1:13">
      <c r="A10109" t="s">
        <v>21702</v>
      </c>
      <c r="B10109" s="1">
        <v>45113</v>
      </c>
      <c r="C10109">
        <v>164411.81</v>
      </c>
      <c r="D10109" t="s">
        <v>1483</v>
      </c>
      <c r="E10109" t="s">
        <v>1484</v>
      </c>
      <c r="F10109" t="s">
        <v>264</v>
      </c>
      <c r="G10109" t="s">
        <v>29</v>
      </c>
      <c r="H10109" t="s">
        <v>888</v>
      </c>
      <c r="J10109" t="s">
        <v>21703</v>
      </c>
      <c r="K10109" t="str">
        <f ca="1">IF(ISNA(XLOOKUP(A10109,Customers!A:A,Customers!A:A)),"Invalid FK","Valid")</f>
        <v>Valid</v>
      </c>
      <c r="L10109" t="str">
        <f ca="1">IF(ISNA(XLOOKUP(B10109,Vendors!A:A,Vendors!A:A)),"Invalid FK","Valid")</f>
        <v>Valid</v>
      </c>
      <c r="M10109" t="str">
        <f ca="1">IF(ISNA(XLOOKUP(C10109,Headcount!C:C,Headcount!C:C)),"Invalid FK","Valid")</f>
        <v>Valid</v>
      </c>
    </row>
    <row r="10110" spans="1:13">
      <c r="A10110" t="s">
        <v>21704</v>
      </c>
      <c r="B10110" s="1">
        <v>44822</v>
      </c>
      <c r="C10110">
        <v>124912.42</v>
      </c>
      <c r="D10110" t="s">
        <v>1483</v>
      </c>
      <c r="E10110" t="s">
        <v>1487</v>
      </c>
      <c r="F10110" t="s">
        <v>271</v>
      </c>
      <c r="G10110" t="s">
        <v>13</v>
      </c>
      <c r="H10110" t="s">
        <v>924</v>
      </c>
      <c r="J10110" t="s">
        <v>21705</v>
      </c>
      <c r="K10110" t="str">
        <f ca="1">IF(ISNA(XLOOKUP(A10110,Customers!A:A,Customers!A:A)),"Invalid FK","Valid")</f>
        <v>Valid</v>
      </c>
      <c r="L10110" t="str">
        <f ca="1">IF(ISNA(XLOOKUP(B10110,Vendors!A:A,Vendors!A:A)),"Invalid FK","Valid")</f>
        <v>Valid</v>
      </c>
      <c r="M10110" t="str">
        <f ca="1">IF(ISNA(XLOOKUP(C10110,Headcount!C:C,Headcount!C:C)),"Invalid FK","Valid")</f>
        <v>Valid</v>
      </c>
    </row>
    <row r="10111" spans="1:13">
      <c r="A10111" t="s">
        <v>21706</v>
      </c>
      <c r="B10111" s="1">
        <v>45245</v>
      </c>
      <c r="C10111">
        <v>125166.98</v>
      </c>
      <c r="D10111" t="s">
        <v>1483</v>
      </c>
      <c r="E10111" t="s">
        <v>1484</v>
      </c>
      <c r="F10111" t="s">
        <v>264</v>
      </c>
      <c r="G10111" t="s">
        <v>17</v>
      </c>
      <c r="H10111" t="s">
        <v>1245</v>
      </c>
      <c r="J10111" t="s">
        <v>21707</v>
      </c>
      <c r="K10111" t="str">
        <f ca="1">IF(ISNA(XLOOKUP(A10111,Customers!A:A,Customers!A:A)),"Invalid FK","Valid")</f>
        <v>Valid</v>
      </c>
      <c r="L10111" t="str">
        <f ca="1">IF(ISNA(XLOOKUP(B10111,Vendors!A:A,Vendors!A:A)),"Invalid FK","Valid")</f>
        <v>Valid</v>
      </c>
      <c r="M10111" t="str">
        <f ca="1">IF(ISNA(XLOOKUP(C10111,Headcount!C:C,Headcount!C:C)),"Invalid FK","Valid")</f>
        <v>Valid</v>
      </c>
    </row>
    <row r="10112" spans="1:13">
      <c r="A10112" t="s">
        <v>21708</v>
      </c>
      <c r="B10112" s="1">
        <v>45058</v>
      </c>
      <c r="C10112">
        <v>189579.03</v>
      </c>
      <c r="D10112" t="s">
        <v>1483</v>
      </c>
      <c r="E10112" t="s">
        <v>1499</v>
      </c>
      <c r="F10112" t="s">
        <v>264</v>
      </c>
      <c r="G10112" t="s">
        <v>8</v>
      </c>
      <c r="H10112" t="s">
        <v>936</v>
      </c>
      <c r="J10112" t="s">
        <v>21709</v>
      </c>
      <c r="K10112" t="str">
        <f ca="1">IF(ISNA(XLOOKUP(A10112,Customers!A:A,Customers!A:A)),"Invalid FK","Valid")</f>
        <v>Valid</v>
      </c>
      <c r="L10112" t="str">
        <f ca="1">IF(ISNA(XLOOKUP(B10112,Vendors!A:A,Vendors!A:A)),"Invalid FK","Valid")</f>
        <v>Valid</v>
      </c>
      <c r="M10112" t="str">
        <f ca="1">IF(ISNA(XLOOKUP(C10112,Headcount!C:C,Headcount!C:C)),"Invalid FK","Valid")</f>
        <v>Valid</v>
      </c>
    </row>
    <row r="10113" spans="1:13">
      <c r="A10113" t="s">
        <v>21710</v>
      </c>
      <c r="B10113" s="1">
        <v>44837</v>
      </c>
      <c r="C10113">
        <v>45842.05</v>
      </c>
      <c r="D10113" t="s">
        <v>1483</v>
      </c>
      <c r="E10113" t="s">
        <v>1487</v>
      </c>
      <c r="F10113" t="s">
        <v>271</v>
      </c>
      <c r="G10113" t="s">
        <v>13</v>
      </c>
      <c r="H10113" t="s">
        <v>712</v>
      </c>
      <c r="J10113" t="s">
        <v>21711</v>
      </c>
      <c r="K10113" t="str">
        <f ca="1">IF(ISNA(XLOOKUP(A10113,Customers!A:A,Customers!A:A)),"Invalid FK","Valid")</f>
        <v>Valid</v>
      </c>
      <c r="L10113" t="str">
        <f ca="1">IF(ISNA(XLOOKUP(B10113,Vendors!A:A,Vendors!A:A)),"Invalid FK","Valid")</f>
        <v>Valid</v>
      </c>
      <c r="M10113" t="str">
        <f ca="1">IF(ISNA(XLOOKUP(C10113,Headcount!C:C,Headcount!C:C)),"Invalid FK","Valid")</f>
        <v>Valid</v>
      </c>
    </row>
    <row r="10114" spans="1:13">
      <c r="A10114" t="s">
        <v>21712</v>
      </c>
      <c r="B10114" s="1">
        <v>44725</v>
      </c>
      <c r="C10114">
        <v>-45119.34</v>
      </c>
      <c r="D10114" t="s">
        <v>1478</v>
      </c>
      <c r="E10114" t="s">
        <v>36</v>
      </c>
      <c r="F10114" t="s">
        <v>264</v>
      </c>
      <c r="G10114" t="s">
        <v>29</v>
      </c>
      <c r="I10114" t="s">
        <v>59</v>
      </c>
      <c r="J10114" t="s">
        <v>21713</v>
      </c>
      <c r="K10114" t="str">
        <f ca="1">IF(ISNA(XLOOKUP(A10114,Customers!A:A,Customers!A:A)),"Invalid FK","Valid")</f>
        <v>Valid</v>
      </c>
      <c r="L10114" t="str">
        <f ca="1">IF(ISNA(XLOOKUP(B10114,Vendors!A:A,Vendors!A:A)),"Invalid FK","Valid")</f>
        <v>Valid</v>
      </c>
      <c r="M10114" t="str">
        <f ca="1">IF(ISNA(XLOOKUP(C10114,Headcount!C:C,Headcount!C:C)),"Invalid FK","Valid")</f>
        <v>Valid</v>
      </c>
    </row>
    <row r="10115" spans="1:13">
      <c r="A10115" t="s">
        <v>21714</v>
      </c>
      <c r="B10115" s="1">
        <v>44681</v>
      </c>
      <c r="C10115">
        <v>91374.52</v>
      </c>
      <c r="D10115" t="s">
        <v>1483</v>
      </c>
      <c r="E10115" t="s">
        <v>1499</v>
      </c>
      <c r="F10115" t="s">
        <v>271</v>
      </c>
      <c r="G10115" t="s">
        <v>17</v>
      </c>
      <c r="H10115" t="s">
        <v>1333</v>
      </c>
      <c r="J10115" t="s">
        <v>21715</v>
      </c>
      <c r="K10115" t="str">
        <f ca="1">IF(ISNA(XLOOKUP(A10115,Customers!A:A,Customers!A:A)),"Invalid FK","Valid")</f>
        <v>Valid</v>
      </c>
      <c r="L10115" t="str">
        <f ca="1">IF(ISNA(XLOOKUP(B10115,Vendors!A:A,Vendors!A:A)),"Invalid FK","Valid")</f>
        <v>Valid</v>
      </c>
      <c r="M10115" t="str">
        <f ca="1">IF(ISNA(XLOOKUP(C10115,Headcount!C:C,Headcount!C:C)),"Invalid FK","Valid")</f>
        <v>Valid</v>
      </c>
    </row>
    <row r="10116" spans="1:13">
      <c r="A10116" t="s">
        <v>21716</v>
      </c>
      <c r="B10116" s="1">
        <v>45065</v>
      </c>
      <c r="C10116">
        <v>197051.13</v>
      </c>
      <c r="D10116" t="s">
        <v>1483</v>
      </c>
      <c r="E10116" t="s">
        <v>1484</v>
      </c>
      <c r="F10116" t="s">
        <v>264</v>
      </c>
      <c r="G10116" t="s">
        <v>13</v>
      </c>
      <c r="H10116" t="s">
        <v>1275</v>
      </c>
      <c r="J10116" t="s">
        <v>21717</v>
      </c>
      <c r="K10116" t="str">
        <f ca="1">IF(ISNA(XLOOKUP(A10116,Customers!A:A,Customers!A:A)),"Invalid FK","Valid")</f>
        <v>Valid</v>
      </c>
      <c r="L10116" t="str">
        <f ca="1">IF(ISNA(XLOOKUP(B10116,Vendors!A:A,Vendors!A:A)),"Invalid FK","Valid")</f>
        <v>Valid</v>
      </c>
      <c r="M10116" t="str">
        <f ca="1">IF(ISNA(XLOOKUP(C10116,Headcount!C:C,Headcount!C:C)),"Invalid FK","Valid")</f>
        <v>Valid</v>
      </c>
    </row>
    <row r="10117" spans="1:13">
      <c r="A10117" t="s">
        <v>21718</v>
      </c>
      <c r="B10117" s="1">
        <v>44775</v>
      </c>
      <c r="C10117">
        <v>-60154.97</v>
      </c>
      <c r="D10117" t="s">
        <v>1478</v>
      </c>
      <c r="E10117" t="s">
        <v>1496</v>
      </c>
      <c r="F10117" t="s">
        <v>271</v>
      </c>
      <c r="G10117" t="s">
        <v>13</v>
      </c>
      <c r="I10117" t="s">
        <v>37</v>
      </c>
      <c r="J10117" t="s">
        <v>21719</v>
      </c>
      <c r="K10117" t="str">
        <f ca="1">IF(ISNA(XLOOKUP(A10117,Customers!A:A,Customers!A:A)),"Invalid FK","Valid")</f>
        <v>Valid</v>
      </c>
      <c r="L10117" t="str">
        <f ca="1">IF(ISNA(XLOOKUP(B10117,Vendors!A:A,Vendors!A:A)),"Invalid FK","Valid")</f>
        <v>Valid</v>
      </c>
      <c r="M10117" t="str">
        <f ca="1">IF(ISNA(XLOOKUP(C10117,Headcount!C:C,Headcount!C:C)),"Invalid FK","Valid")</f>
        <v>Valid</v>
      </c>
    </row>
    <row r="10118" spans="1:13">
      <c r="A10118" t="s">
        <v>21720</v>
      </c>
      <c r="B10118" s="1">
        <v>44696</v>
      </c>
      <c r="C10118">
        <v>-53958.81</v>
      </c>
      <c r="D10118" t="s">
        <v>1478</v>
      </c>
      <c r="E10118" t="s">
        <v>1534</v>
      </c>
      <c r="F10118" t="s">
        <v>271</v>
      </c>
      <c r="G10118" t="s">
        <v>8</v>
      </c>
      <c r="I10118" t="s">
        <v>155</v>
      </c>
      <c r="J10118" t="s">
        <v>21721</v>
      </c>
      <c r="K10118" t="str">
        <f ca="1">IF(ISNA(XLOOKUP(A10118,Customers!A:A,Customers!A:A)),"Invalid FK","Valid")</f>
        <v>Valid</v>
      </c>
      <c r="L10118" t="str">
        <f ca="1">IF(ISNA(XLOOKUP(B10118,Vendors!A:A,Vendors!A:A)),"Invalid FK","Valid")</f>
        <v>Valid</v>
      </c>
      <c r="M10118" t="str">
        <f ca="1">IF(ISNA(XLOOKUP(C10118,Headcount!C:C,Headcount!C:C)),"Invalid FK","Valid")</f>
        <v>Valid</v>
      </c>
    </row>
    <row r="10119" spans="1:13">
      <c r="A10119" t="s">
        <v>21722</v>
      </c>
      <c r="B10119" s="1">
        <v>44839</v>
      </c>
      <c r="C10119">
        <v>-25595.759999999998</v>
      </c>
      <c r="D10119" t="s">
        <v>1478</v>
      </c>
      <c r="E10119" t="s">
        <v>1534</v>
      </c>
      <c r="F10119" t="s">
        <v>268</v>
      </c>
      <c r="G10119" t="s">
        <v>29</v>
      </c>
      <c r="I10119" t="s">
        <v>254</v>
      </c>
      <c r="J10119" t="s">
        <v>21723</v>
      </c>
      <c r="K10119" t="str">
        <f ca="1">IF(ISNA(XLOOKUP(A10119,Customers!A:A,Customers!A:A)),"Invalid FK","Valid")</f>
        <v>Valid</v>
      </c>
      <c r="L10119" t="str">
        <f ca="1">IF(ISNA(XLOOKUP(B10119,Vendors!A:A,Vendors!A:A)),"Invalid FK","Valid")</f>
        <v>Valid</v>
      </c>
      <c r="M10119" t="str">
        <f ca="1">IF(ISNA(XLOOKUP(C10119,Headcount!C:C,Headcount!C:C)),"Invalid FK","Valid")</f>
        <v>Valid</v>
      </c>
    </row>
    <row r="10120" spans="1:13">
      <c r="A10120" t="s">
        <v>21724</v>
      </c>
      <c r="B10120" s="1">
        <v>44837</v>
      </c>
      <c r="C10120">
        <v>181197.69</v>
      </c>
      <c r="D10120" t="s">
        <v>1483</v>
      </c>
      <c r="E10120" t="s">
        <v>1484</v>
      </c>
      <c r="F10120" t="s">
        <v>268</v>
      </c>
      <c r="G10120" t="s">
        <v>17</v>
      </c>
      <c r="H10120" t="s">
        <v>1029</v>
      </c>
      <c r="J10120" t="s">
        <v>21725</v>
      </c>
      <c r="K10120" t="str">
        <f ca="1">IF(ISNA(XLOOKUP(A10120,Customers!A:A,Customers!A:A)),"Invalid FK","Valid")</f>
        <v>Valid</v>
      </c>
      <c r="L10120" t="str">
        <f ca="1">IF(ISNA(XLOOKUP(B10120,Vendors!A:A,Vendors!A:A)),"Invalid FK","Valid")</f>
        <v>Valid</v>
      </c>
      <c r="M10120" t="str">
        <f ca="1">IF(ISNA(XLOOKUP(C10120,Headcount!C:C,Headcount!C:C)),"Invalid FK","Valid")</f>
        <v>Valid</v>
      </c>
    </row>
    <row r="10121" spans="1:13">
      <c r="A10121" t="s">
        <v>21726</v>
      </c>
      <c r="B10121" s="1">
        <v>45233</v>
      </c>
      <c r="C10121">
        <v>83233.8</v>
      </c>
      <c r="D10121" t="s">
        <v>1483</v>
      </c>
      <c r="E10121" t="s">
        <v>1484</v>
      </c>
      <c r="F10121" t="s">
        <v>264</v>
      </c>
      <c r="G10121" t="s">
        <v>17</v>
      </c>
      <c r="H10121" t="s">
        <v>702</v>
      </c>
      <c r="J10121" t="s">
        <v>21727</v>
      </c>
      <c r="K10121" t="str">
        <f ca="1">IF(ISNA(XLOOKUP(A10121,Customers!A:A,Customers!A:A)),"Invalid FK","Valid")</f>
        <v>Valid</v>
      </c>
      <c r="L10121" t="str">
        <f ca="1">IF(ISNA(XLOOKUP(B10121,Vendors!A:A,Vendors!A:A)),"Invalid FK","Valid")</f>
        <v>Valid</v>
      </c>
      <c r="M10121" t="str">
        <f ca="1">IF(ISNA(XLOOKUP(C10121,Headcount!C:C,Headcount!C:C)),"Invalid FK","Valid")</f>
        <v>Valid</v>
      </c>
    </row>
    <row r="10122" spans="1:13">
      <c r="A10122" t="s">
        <v>21728</v>
      </c>
      <c r="B10122" s="1">
        <v>45232</v>
      </c>
      <c r="C10122">
        <v>238475.41</v>
      </c>
      <c r="D10122" t="s">
        <v>1483</v>
      </c>
      <c r="E10122" t="s">
        <v>1499</v>
      </c>
      <c r="F10122" t="s">
        <v>264</v>
      </c>
      <c r="G10122" t="s">
        <v>8</v>
      </c>
      <c r="H10122" t="s">
        <v>1065</v>
      </c>
      <c r="J10122" t="s">
        <v>21729</v>
      </c>
      <c r="K10122" t="str">
        <f ca="1">IF(ISNA(XLOOKUP(A10122,Customers!A:A,Customers!A:A)),"Invalid FK","Valid")</f>
        <v>Valid</v>
      </c>
      <c r="L10122" t="str">
        <f ca="1">IF(ISNA(XLOOKUP(B10122,Vendors!A:A,Vendors!A:A)),"Invalid FK","Valid")</f>
        <v>Valid</v>
      </c>
      <c r="M10122" t="str">
        <f ca="1">IF(ISNA(XLOOKUP(C10122,Headcount!C:C,Headcount!C:C)),"Invalid FK","Valid")</f>
        <v>Valid</v>
      </c>
    </row>
    <row r="10123" spans="1:13">
      <c r="A10123" t="s">
        <v>21730</v>
      </c>
      <c r="B10123" s="1">
        <v>44885</v>
      </c>
      <c r="C10123">
        <v>-24315.83</v>
      </c>
      <c r="D10123" t="s">
        <v>1478</v>
      </c>
      <c r="E10123" t="s">
        <v>7</v>
      </c>
      <c r="F10123" t="s">
        <v>264</v>
      </c>
      <c r="G10123" t="s">
        <v>13</v>
      </c>
      <c r="I10123" t="s">
        <v>163</v>
      </c>
      <c r="J10123" t="s">
        <v>21731</v>
      </c>
      <c r="K10123" t="str">
        <f ca="1">IF(ISNA(XLOOKUP(A10123,Customers!A:A,Customers!A:A)),"Invalid FK","Valid")</f>
        <v>Valid</v>
      </c>
      <c r="L10123" t="str">
        <f ca="1">IF(ISNA(XLOOKUP(B10123,Vendors!A:A,Vendors!A:A)),"Invalid FK","Valid")</f>
        <v>Valid</v>
      </c>
      <c r="M10123" t="str">
        <f ca="1">IF(ISNA(XLOOKUP(C10123,Headcount!C:C,Headcount!C:C)),"Invalid FK","Valid")</f>
        <v>Valid</v>
      </c>
    </row>
    <row r="10124" spans="1:13">
      <c r="A10124" t="s">
        <v>21732</v>
      </c>
      <c r="B10124" s="1">
        <v>44606</v>
      </c>
      <c r="C10124">
        <v>-62776.51</v>
      </c>
      <c r="D10124" t="s">
        <v>1478</v>
      </c>
      <c r="E10124" t="s">
        <v>1509</v>
      </c>
      <c r="F10124" t="s">
        <v>271</v>
      </c>
      <c r="G10124" t="s">
        <v>8</v>
      </c>
      <c r="I10124" t="s">
        <v>246</v>
      </c>
      <c r="J10124" t="s">
        <v>21733</v>
      </c>
      <c r="K10124" t="str">
        <f ca="1">IF(ISNA(XLOOKUP(A10124,Customers!A:A,Customers!A:A)),"Invalid FK","Valid")</f>
        <v>Valid</v>
      </c>
      <c r="L10124" t="str">
        <f ca="1">IF(ISNA(XLOOKUP(B10124,Vendors!A:A,Vendors!A:A)),"Invalid FK","Valid")</f>
        <v>Valid</v>
      </c>
      <c r="M10124" t="str">
        <f ca="1">IF(ISNA(XLOOKUP(C10124,Headcount!C:C,Headcount!C:C)),"Invalid FK","Valid")</f>
        <v>Valid</v>
      </c>
    </row>
    <row r="10125" spans="1:13">
      <c r="A10125" t="s">
        <v>21734</v>
      </c>
      <c r="B10125" s="1">
        <v>44675</v>
      </c>
      <c r="C10125">
        <v>191014.59</v>
      </c>
      <c r="D10125" t="s">
        <v>1483</v>
      </c>
      <c r="E10125" t="s">
        <v>1484</v>
      </c>
      <c r="F10125" t="s">
        <v>271</v>
      </c>
      <c r="G10125" t="s">
        <v>29</v>
      </c>
      <c r="H10125" t="s">
        <v>1101</v>
      </c>
      <c r="J10125" t="s">
        <v>21735</v>
      </c>
      <c r="K10125" t="str">
        <f ca="1">IF(ISNA(XLOOKUP(A10125,Customers!A:A,Customers!A:A)),"Invalid FK","Valid")</f>
        <v>Valid</v>
      </c>
      <c r="L10125" t="str">
        <f ca="1">IF(ISNA(XLOOKUP(B10125,Vendors!A:A,Vendors!A:A)),"Invalid FK","Valid")</f>
        <v>Valid</v>
      </c>
      <c r="M10125" t="str">
        <f ca="1">IF(ISNA(XLOOKUP(C10125,Headcount!C:C,Headcount!C:C)),"Invalid FK","Valid")</f>
        <v>Valid</v>
      </c>
    </row>
    <row r="10126" spans="1:13">
      <c r="A10126" t="s">
        <v>21736</v>
      </c>
      <c r="B10126" s="1">
        <v>44858</v>
      </c>
      <c r="C10126">
        <v>85266.47</v>
      </c>
      <c r="D10126" t="s">
        <v>1483</v>
      </c>
      <c r="E10126" t="s">
        <v>1484</v>
      </c>
      <c r="F10126" t="s">
        <v>271</v>
      </c>
      <c r="G10126" t="s">
        <v>29</v>
      </c>
      <c r="H10126" t="s">
        <v>830</v>
      </c>
      <c r="J10126" t="s">
        <v>21737</v>
      </c>
      <c r="K10126" t="str">
        <f ca="1">IF(ISNA(XLOOKUP(A10126,Customers!A:A,Customers!A:A)),"Invalid FK","Valid")</f>
        <v>Valid</v>
      </c>
      <c r="L10126" t="str">
        <f ca="1">IF(ISNA(XLOOKUP(B10126,Vendors!A:A,Vendors!A:A)),"Invalid FK","Valid")</f>
        <v>Valid</v>
      </c>
      <c r="M10126" t="str">
        <f ca="1">IF(ISNA(XLOOKUP(C10126,Headcount!C:C,Headcount!C:C)),"Invalid FK","Valid")</f>
        <v>Valid</v>
      </c>
    </row>
    <row r="10127" spans="1:13">
      <c r="A10127" t="s">
        <v>21738</v>
      </c>
      <c r="B10127" s="1">
        <v>45150</v>
      </c>
      <c r="C10127">
        <v>235786.75</v>
      </c>
      <c r="D10127" t="s">
        <v>1483</v>
      </c>
      <c r="E10127" t="s">
        <v>1484</v>
      </c>
      <c r="F10127" t="s">
        <v>268</v>
      </c>
      <c r="G10127" t="s">
        <v>17</v>
      </c>
      <c r="H10127" t="s">
        <v>1235</v>
      </c>
      <c r="J10127" t="s">
        <v>21739</v>
      </c>
      <c r="K10127" t="str">
        <f ca="1">IF(ISNA(XLOOKUP(A10127,Customers!A:A,Customers!A:A)),"Invalid FK","Valid")</f>
        <v>Valid</v>
      </c>
      <c r="L10127" t="str">
        <f ca="1">IF(ISNA(XLOOKUP(B10127,Vendors!A:A,Vendors!A:A)),"Invalid FK","Valid")</f>
        <v>Valid</v>
      </c>
      <c r="M10127" t="str">
        <f ca="1">IF(ISNA(XLOOKUP(C10127,Headcount!C:C,Headcount!C:C)),"Invalid FK","Valid")</f>
        <v>Valid</v>
      </c>
    </row>
    <row r="10128" spans="1:13">
      <c r="A10128" t="s">
        <v>21740</v>
      </c>
      <c r="B10128" s="1">
        <v>45107</v>
      </c>
      <c r="C10128">
        <v>229035.94</v>
      </c>
      <c r="D10128" t="s">
        <v>1483</v>
      </c>
      <c r="E10128" t="s">
        <v>1487</v>
      </c>
      <c r="F10128" t="s">
        <v>271</v>
      </c>
      <c r="G10128" t="s">
        <v>13</v>
      </c>
      <c r="H10128" t="s">
        <v>774</v>
      </c>
      <c r="J10128" t="s">
        <v>21741</v>
      </c>
      <c r="K10128" t="str">
        <f ca="1">IF(ISNA(XLOOKUP(A10128,Customers!A:A,Customers!A:A)),"Invalid FK","Valid")</f>
        <v>Valid</v>
      </c>
      <c r="L10128" t="str">
        <f ca="1">IF(ISNA(XLOOKUP(B10128,Vendors!A:A,Vendors!A:A)),"Invalid FK","Valid")</f>
        <v>Valid</v>
      </c>
      <c r="M10128" t="str">
        <f ca="1">IF(ISNA(XLOOKUP(C10128,Headcount!C:C,Headcount!C:C)),"Invalid FK","Valid")</f>
        <v>Valid</v>
      </c>
    </row>
    <row r="10129" spans="1:13">
      <c r="A10129" t="s">
        <v>21742</v>
      </c>
      <c r="B10129" s="1">
        <v>45071</v>
      </c>
      <c r="C10129">
        <v>158933.56</v>
      </c>
      <c r="D10129" t="s">
        <v>1483</v>
      </c>
      <c r="E10129" t="s">
        <v>1487</v>
      </c>
      <c r="F10129" t="s">
        <v>271</v>
      </c>
      <c r="G10129" t="s">
        <v>8</v>
      </c>
      <c r="H10129" t="s">
        <v>1085</v>
      </c>
      <c r="J10129" t="s">
        <v>21743</v>
      </c>
      <c r="K10129" t="str">
        <f ca="1">IF(ISNA(XLOOKUP(A10129,Customers!A:A,Customers!A:A)),"Invalid FK","Valid")</f>
        <v>Valid</v>
      </c>
      <c r="L10129" t="str">
        <f ca="1">IF(ISNA(XLOOKUP(B10129,Vendors!A:A,Vendors!A:A)),"Invalid FK","Valid")</f>
        <v>Valid</v>
      </c>
      <c r="M10129" t="str">
        <f ca="1">IF(ISNA(XLOOKUP(C10129,Headcount!C:C,Headcount!C:C)),"Invalid FK","Valid")</f>
        <v>Valid</v>
      </c>
    </row>
    <row r="10130" spans="1:13">
      <c r="A10130" t="s">
        <v>21744</v>
      </c>
      <c r="B10130" s="1">
        <v>45204</v>
      </c>
      <c r="C10130">
        <v>-60506.81</v>
      </c>
      <c r="D10130" t="s">
        <v>1478</v>
      </c>
      <c r="E10130" t="s">
        <v>7</v>
      </c>
      <c r="F10130" t="s">
        <v>268</v>
      </c>
      <c r="G10130" t="s">
        <v>13</v>
      </c>
      <c r="I10130" t="s">
        <v>169</v>
      </c>
      <c r="J10130" t="s">
        <v>21745</v>
      </c>
      <c r="K10130" t="str">
        <f ca="1">IF(ISNA(XLOOKUP(A10130,Customers!A:A,Customers!A:A)),"Invalid FK","Valid")</f>
        <v>Valid</v>
      </c>
      <c r="L10130" t="str">
        <f ca="1">IF(ISNA(XLOOKUP(B10130,Vendors!A:A,Vendors!A:A)),"Invalid FK","Valid")</f>
        <v>Valid</v>
      </c>
      <c r="M10130" t="str">
        <f ca="1">IF(ISNA(XLOOKUP(C10130,Headcount!C:C,Headcount!C:C)),"Invalid FK","Valid")</f>
        <v>Valid</v>
      </c>
    </row>
    <row r="10131" spans="1:13">
      <c r="A10131" t="s">
        <v>21746</v>
      </c>
      <c r="B10131" s="1">
        <v>44731</v>
      </c>
      <c r="C10131">
        <v>19657.830000000002</v>
      </c>
      <c r="D10131" t="s">
        <v>1504</v>
      </c>
      <c r="E10131" t="s">
        <v>1504</v>
      </c>
      <c r="F10131" t="s">
        <v>271</v>
      </c>
      <c r="G10131" t="s">
        <v>29</v>
      </c>
      <c r="J10131" t="s">
        <v>21747</v>
      </c>
      <c r="K10131" t="str">
        <f ca="1">IF(ISNA(XLOOKUP(A10131,Customers!A:A,Customers!A:A)),"Invalid FK","Valid")</f>
        <v>Valid</v>
      </c>
      <c r="L10131" t="str">
        <f ca="1">IF(ISNA(XLOOKUP(B10131,Vendors!A:A,Vendors!A:A)),"Invalid FK","Valid")</f>
        <v>Valid</v>
      </c>
      <c r="M10131" t="str">
        <f ca="1">IF(ISNA(XLOOKUP(C10131,Headcount!C:C,Headcount!C:C)),"Invalid FK","Valid")</f>
        <v>Valid</v>
      </c>
    </row>
    <row r="10132" spans="1:13">
      <c r="A10132" t="s">
        <v>21748</v>
      </c>
      <c r="B10132" s="1">
        <v>44934</v>
      </c>
      <c r="C10132">
        <v>122881.4</v>
      </c>
      <c r="D10132" t="s">
        <v>1483</v>
      </c>
      <c r="E10132" t="s">
        <v>1499</v>
      </c>
      <c r="F10132" t="s">
        <v>268</v>
      </c>
      <c r="G10132" t="s">
        <v>8</v>
      </c>
      <c r="H10132" t="s">
        <v>1121</v>
      </c>
      <c r="J10132" t="s">
        <v>21749</v>
      </c>
      <c r="K10132" t="str">
        <f ca="1">IF(ISNA(XLOOKUP(A10132,Customers!A:A,Customers!A:A)),"Invalid FK","Valid")</f>
        <v>Valid</v>
      </c>
      <c r="L10132" t="str">
        <f ca="1">IF(ISNA(XLOOKUP(B10132,Vendors!A:A,Vendors!A:A)),"Invalid FK","Valid")</f>
        <v>Valid</v>
      </c>
      <c r="M10132" t="str">
        <f ca="1">IF(ISNA(XLOOKUP(C10132,Headcount!C:C,Headcount!C:C)),"Invalid FK","Valid")</f>
        <v>Valid</v>
      </c>
    </row>
    <row r="10133" spans="1:13">
      <c r="A10133" t="s">
        <v>21750</v>
      </c>
      <c r="B10133" s="1">
        <v>44743</v>
      </c>
      <c r="C10133">
        <v>143861.76000000001</v>
      </c>
      <c r="D10133" t="s">
        <v>1483</v>
      </c>
      <c r="E10133" t="s">
        <v>1484</v>
      </c>
      <c r="F10133" t="s">
        <v>271</v>
      </c>
      <c r="G10133" t="s">
        <v>8</v>
      </c>
      <c r="H10133" t="s">
        <v>918</v>
      </c>
      <c r="J10133" t="s">
        <v>21751</v>
      </c>
      <c r="K10133" t="str">
        <f ca="1">IF(ISNA(XLOOKUP(A10133,Customers!A:A,Customers!A:A)),"Invalid FK","Valid")</f>
        <v>Valid</v>
      </c>
      <c r="L10133" t="str">
        <f ca="1">IF(ISNA(XLOOKUP(B10133,Vendors!A:A,Vendors!A:A)),"Invalid FK","Valid")</f>
        <v>Valid</v>
      </c>
      <c r="M10133" t="str">
        <f ca="1">IF(ISNA(XLOOKUP(C10133,Headcount!C:C,Headcount!C:C)),"Invalid FK","Valid")</f>
        <v>Valid</v>
      </c>
    </row>
    <row r="10134" spans="1:13">
      <c r="A10134" t="s">
        <v>21752</v>
      </c>
      <c r="B10134" s="1">
        <v>45162</v>
      </c>
      <c r="C10134">
        <v>-49484.62</v>
      </c>
      <c r="D10134" t="s">
        <v>1478</v>
      </c>
      <c r="E10134" t="s">
        <v>36</v>
      </c>
      <c r="F10134" t="s">
        <v>271</v>
      </c>
      <c r="G10134" t="s">
        <v>8</v>
      </c>
      <c r="I10134" t="s">
        <v>61</v>
      </c>
      <c r="J10134" t="s">
        <v>21753</v>
      </c>
      <c r="K10134" t="str">
        <f ca="1">IF(ISNA(XLOOKUP(A10134,Customers!A:A,Customers!A:A)),"Invalid FK","Valid")</f>
        <v>Valid</v>
      </c>
      <c r="L10134" t="str">
        <f ca="1">IF(ISNA(XLOOKUP(B10134,Vendors!A:A,Vendors!A:A)),"Invalid FK","Valid")</f>
        <v>Valid</v>
      </c>
      <c r="M10134" t="str">
        <f ca="1">IF(ISNA(XLOOKUP(C10134,Headcount!C:C,Headcount!C:C)),"Invalid FK","Valid")</f>
        <v>Valid</v>
      </c>
    </row>
    <row r="10135" spans="1:13">
      <c r="A10135" t="s">
        <v>21754</v>
      </c>
      <c r="B10135" s="1">
        <v>44849</v>
      </c>
      <c r="C10135">
        <v>92401.5</v>
      </c>
      <c r="D10135" t="s">
        <v>1483</v>
      </c>
      <c r="E10135" t="s">
        <v>1487</v>
      </c>
      <c r="F10135" t="s">
        <v>271</v>
      </c>
      <c r="G10135" t="s">
        <v>8</v>
      </c>
      <c r="H10135" t="s">
        <v>1181</v>
      </c>
      <c r="J10135" t="s">
        <v>21755</v>
      </c>
      <c r="K10135" t="str">
        <f ca="1">IF(ISNA(XLOOKUP(A10135,Customers!A:A,Customers!A:A)),"Invalid FK","Valid")</f>
        <v>Valid</v>
      </c>
      <c r="L10135" t="str">
        <f ca="1">IF(ISNA(XLOOKUP(B10135,Vendors!A:A,Vendors!A:A)),"Invalid FK","Valid")</f>
        <v>Valid</v>
      </c>
      <c r="M10135" t="str">
        <f ca="1">IF(ISNA(XLOOKUP(C10135,Headcount!C:C,Headcount!C:C)),"Invalid FK","Valid")</f>
        <v>Valid</v>
      </c>
    </row>
    <row r="10136" spans="1:13">
      <c r="A10136" t="s">
        <v>21756</v>
      </c>
      <c r="B10136" s="1">
        <v>45142</v>
      </c>
      <c r="C10136">
        <v>204553.61</v>
      </c>
      <c r="D10136" t="s">
        <v>1483</v>
      </c>
      <c r="E10136" t="s">
        <v>1484</v>
      </c>
      <c r="F10136" t="s">
        <v>271</v>
      </c>
      <c r="G10136" t="s">
        <v>8</v>
      </c>
      <c r="H10136" t="s">
        <v>1405</v>
      </c>
      <c r="J10136" t="s">
        <v>21757</v>
      </c>
      <c r="K10136" t="str">
        <f ca="1">IF(ISNA(XLOOKUP(A10136,Customers!A:A,Customers!A:A)),"Invalid FK","Valid")</f>
        <v>Valid</v>
      </c>
      <c r="L10136" t="str">
        <f ca="1">IF(ISNA(XLOOKUP(B10136,Vendors!A:A,Vendors!A:A)),"Invalid FK","Valid")</f>
        <v>Valid</v>
      </c>
      <c r="M10136" t="str">
        <f ca="1">IF(ISNA(XLOOKUP(C10136,Headcount!C:C,Headcount!C:C)),"Invalid FK","Valid")</f>
        <v>Valid</v>
      </c>
    </row>
    <row r="10137" spans="1:13">
      <c r="A10137" t="s">
        <v>21758</v>
      </c>
      <c r="B10137" s="1">
        <v>44567</v>
      </c>
      <c r="C10137">
        <v>-47878.95</v>
      </c>
      <c r="D10137" t="s">
        <v>1478</v>
      </c>
      <c r="E10137" t="s">
        <v>7</v>
      </c>
      <c r="F10137" t="s">
        <v>264</v>
      </c>
      <c r="G10137" t="s">
        <v>29</v>
      </c>
      <c r="I10137" t="s">
        <v>79</v>
      </c>
      <c r="J10137" t="s">
        <v>21759</v>
      </c>
      <c r="K10137" t="str">
        <f ca="1">IF(ISNA(XLOOKUP(A10137,Customers!A:A,Customers!A:A)),"Invalid FK","Valid")</f>
        <v>Valid</v>
      </c>
      <c r="L10137" t="str">
        <f ca="1">IF(ISNA(XLOOKUP(B10137,Vendors!A:A,Vendors!A:A)),"Invalid FK","Valid")</f>
        <v>Valid</v>
      </c>
      <c r="M10137" t="str">
        <f ca="1">IF(ISNA(XLOOKUP(C10137,Headcount!C:C,Headcount!C:C)),"Invalid FK","Valid")</f>
        <v>Valid</v>
      </c>
    </row>
    <row r="10138" spans="1:13">
      <c r="A10138" t="s">
        <v>21760</v>
      </c>
      <c r="B10138" s="1">
        <v>45070</v>
      </c>
      <c r="C10138">
        <v>-50956.92</v>
      </c>
      <c r="D10138" t="s">
        <v>1478</v>
      </c>
      <c r="E10138" t="s">
        <v>7</v>
      </c>
      <c r="F10138" t="s">
        <v>271</v>
      </c>
      <c r="G10138" t="s">
        <v>29</v>
      </c>
      <c r="I10138" t="s">
        <v>219</v>
      </c>
      <c r="J10138" t="s">
        <v>21761</v>
      </c>
      <c r="K10138" t="str">
        <f ca="1">IF(ISNA(XLOOKUP(A10138,Customers!A:A,Customers!A:A)),"Invalid FK","Valid")</f>
        <v>Valid</v>
      </c>
      <c r="L10138" t="str">
        <f ca="1">IF(ISNA(XLOOKUP(B10138,Vendors!A:A,Vendors!A:A)),"Invalid FK","Valid")</f>
        <v>Valid</v>
      </c>
      <c r="M10138" t="str">
        <f ca="1">IF(ISNA(XLOOKUP(C10138,Headcount!C:C,Headcount!C:C)),"Invalid FK","Valid")</f>
        <v>Valid</v>
      </c>
    </row>
    <row r="10139" spans="1:13">
      <c r="A10139" t="s">
        <v>21762</v>
      </c>
      <c r="B10139" s="1">
        <v>44641</v>
      </c>
      <c r="C10139">
        <v>-28086.41</v>
      </c>
      <c r="D10139" t="s">
        <v>1478</v>
      </c>
      <c r="E10139" t="s">
        <v>7</v>
      </c>
      <c r="F10139" t="s">
        <v>264</v>
      </c>
      <c r="G10139" t="s">
        <v>13</v>
      </c>
      <c r="I10139" t="s">
        <v>139</v>
      </c>
      <c r="J10139" t="s">
        <v>21763</v>
      </c>
      <c r="K10139" t="str">
        <f ca="1">IF(ISNA(XLOOKUP(A10139,Customers!A:A,Customers!A:A)),"Invalid FK","Valid")</f>
        <v>Valid</v>
      </c>
      <c r="L10139" t="str">
        <f ca="1">IF(ISNA(XLOOKUP(B10139,Vendors!A:A,Vendors!A:A)),"Invalid FK","Valid")</f>
        <v>Valid</v>
      </c>
      <c r="M10139" t="str">
        <f ca="1">IF(ISNA(XLOOKUP(C10139,Headcount!C:C,Headcount!C:C)),"Invalid FK","Valid")</f>
        <v>Valid</v>
      </c>
    </row>
    <row r="10140" spans="1:13">
      <c r="A10140" t="s">
        <v>21764</v>
      </c>
      <c r="B10140" s="1">
        <v>44885</v>
      </c>
      <c r="C10140">
        <v>-41958.5</v>
      </c>
      <c r="D10140" t="s">
        <v>1478</v>
      </c>
      <c r="E10140" t="s">
        <v>1534</v>
      </c>
      <c r="F10140" t="s">
        <v>271</v>
      </c>
      <c r="G10140" t="s">
        <v>29</v>
      </c>
      <c r="I10140" t="s">
        <v>141</v>
      </c>
      <c r="J10140" t="s">
        <v>21765</v>
      </c>
      <c r="K10140" t="str">
        <f ca="1">IF(ISNA(XLOOKUP(A10140,Customers!A:A,Customers!A:A)),"Invalid FK","Valid")</f>
        <v>Valid</v>
      </c>
      <c r="L10140" t="str">
        <f ca="1">IF(ISNA(XLOOKUP(B10140,Vendors!A:A,Vendors!A:A)),"Invalid FK","Valid")</f>
        <v>Valid</v>
      </c>
      <c r="M10140" t="str">
        <f ca="1">IF(ISNA(XLOOKUP(C10140,Headcount!C:C,Headcount!C:C)),"Invalid FK","Valid")</f>
        <v>Valid</v>
      </c>
    </row>
    <row r="10141" spans="1:13">
      <c r="A10141" t="s">
        <v>21766</v>
      </c>
      <c r="B10141" s="1">
        <v>45076</v>
      </c>
      <c r="C10141">
        <v>15831.91</v>
      </c>
      <c r="D10141" t="s">
        <v>1504</v>
      </c>
      <c r="E10141" t="s">
        <v>1504</v>
      </c>
      <c r="F10141" t="s">
        <v>268</v>
      </c>
      <c r="G10141" t="s">
        <v>17</v>
      </c>
      <c r="J10141" t="s">
        <v>21767</v>
      </c>
      <c r="K10141" t="str">
        <f ca="1">IF(ISNA(XLOOKUP(A10141,Customers!A:A,Customers!A:A)),"Invalid FK","Valid")</f>
        <v>Valid</v>
      </c>
      <c r="L10141" t="str">
        <f ca="1">IF(ISNA(XLOOKUP(B10141,Vendors!A:A,Vendors!A:A)),"Invalid FK","Valid")</f>
        <v>Valid</v>
      </c>
      <c r="M10141" t="str">
        <f ca="1">IF(ISNA(XLOOKUP(C10141,Headcount!C:C,Headcount!C:C)),"Invalid FK","Valid")</f>
        <v>Valid</v>
      </c>
    </row>
    <row r="10142" spans="1:13">
      <c r="A10142" t="s">
        <v>21768</v>
      </c>
      <c r="B10142" s="1">
        <v>45072</v>
      </c>
      <c r="C10142">
        <v>-34204.22</v>
      </c>
      <c r="D10142" t="s">
        <v>1478</v>
      </c>
      <c r="E10142" t="s">
        <v>1496</v>
      </c>
      <c r="F10142" t="s">
        <v>264</v>
      </c>
      <c r="G10142" t="s">
        <v>29</v>
      </c>
      <c r="I10142" t="s">
        <v>59</v>
      </c>
      <c r="J10142" t="s">
        <v>21769</v>
      </c>
      <c r="K10142" t="str">
        <f ca="1">IF(ISNA(XLOOKUP(A10142,Customers!A:A,Customers!A:A)),"Invalid FK","Valid")</f>
        <v>Valid</v>
      </c>
      <c r="L10142" t="str">
        <f ca="1">IF(ISNA(XLOOKUP(B10142,Vendors!A:A,Vendors!A:A)),"Invalid FK","Valid")</f>
        <v>Valid</v>
      </c>
      <c r="M10142" t="str">
        <f ca="1">IF(ISNA(XLOOKUP(C10142,Headcount!C:C,Headcount!C:C)),"Invalid FK","Valid")</f>
        <v>Valid</v>
      </c>
    </row>
    <row r="10143" spans="1:13">
      <c r="A10143" t="s">
        <v>21770</v>
      </c>
      <c r="B10143" s="1">
        <v>45059</v>
      </c>
      <c r="C10143">
        <v>-19572.36</v>
      </c>
      <c r="D10143" t="s">
        <v>1478</v>
      </c>
      <c r="E10143" t="s">
        <v>7</v>
      </c>
      <c r="F10143" t="s">
        <v>271</v>
      </c>
      <c r="G10143" t="s">
        <v>29</v>
      </c>
      <c r="I10143" t="s">
        <v>191</v>
      </c>
      <c r="J10143" t="s">
        <v>21771</v>
      </c>
      <c r="K10143" t="str">
        <f ca="1">IF(ISNA(XLOOKUP(A10143,Customers!A:A,Customers!A:A)),"Invalid FK","Valid")</f>
        <v>Valid</v>
      </c>
      <c r="L10143" t="str">
        <f ca="1">IF(ISNA(XLOOKUP(B10143,Vendors!A:A,Vendors!A:A)),"Invalid FK","Valid")</f>
        <v>Valid</v>
      </c>
      <c r="M10143" t="str">
        <f ca="1">IF(ISNA(XLOOKUP(C10143,Headcount!C:C,Headcount!C:C)),"Invalid FK","Valid")</f>
        <v>Valid</v>
      </c>
    </row>
    <row r="10144" spans="1:13">
      <c r="A10144" t="s">
        <v>21772</v>
      </c>
      <c r="B10144" s="1">
        <v>44629</v>
      </c>
      <c r="C10144">
        <v>-75377.149999999994</v>
      </c>
      <c r="D10144" t="s">
        <v>1478</v>
      </c>
      <c r="E10144" t="s">
        <v>36</v>
      </c>
      <c r="F10144" t="s">
        <v>271</v>
      </c>
      <c r="G10144" t="s">
        <v>17</v>
      </c>
      <c r="I10144" t="s">
        <v>187</v>
      </c>
      <c r="J10144" t="s">
        <v>21773</v>
      </c>
      <c r="K10144" t="str">
        <f ca="1">IF(ISNA(XLOOKUP(A10144,Customers!A:A,Customers!A:A)),"Invalid FK","Valid")</f>
        <v>Valid</v>
      </c>
      <c r="L10144" t="str">
        <f ca="1">IF(ISNA(XLOOKUP(B10144,Vendors!A:A,Vendors!A:A)),"Invalid FK","Valid")</f>
        <v>Valid</v>
      </c>
      <c r="M10144" t="str">
        <f ca="1">IF(ISNA(XLOOKUP(C10144,Headcount!C:C,Headcount!C:C)),"Invalid FK","Valid")</f>
        <v>Valid</v>
      </c>
    </row>
    <row r="10145" spans="1:13">
      <c r="A10145" t="s">
        <v>21774</v>
      </c>
      <c r="B10145" s="1">
        <v>44774</v>
      </c>
      <c r="C10145">
        <v>-85861.31</v>
      </c>
      <c r="D10145" t="s">
        <v>1478</v>
      </c>
      <c r="E10145" t="s">
        <v>1509</v>
      </c>
      <c r="F10145" t="s">
        <v>264</v>
      </c>
      <c r="G10145" t="s">
        <v>8</v>
      </c>
      <c r="I10145" t="s">
        <v>121</v>
      </c>
      <c r="J10145" t="s">
        <v>21775</v>
      </c>
      <c r="K10145" t="str">
        <f ca="1">IF(ISNA(XLOOKUP(A10145,Customers!A:A,Customers!A:A)),"Invalid FK","Valid")</f>
        <v>Valid</v>
      </c>
      <c r="L10145" t="str">
        <f ca="1">IF(ISNA(XLOOKUP(B10145,Vendors!A:A,Vendors!A:A)),"Invalid FK","Valid")</f>
        <v>Valid</v>
      </c>
      <c r="M10145" t="str">
        <f ca="1">IF(ISNA(XLOOKUP(C10145,Headcount!C:C,Headcount!C:C)),"Invalid FK","Valid")</f>
        <v>Valid</v>
      </c>
    </row>
    <row r="10146" spans="1:13">
      <c r="A10146" t="s">
        <v>21776</v>
      </c>
      <c r="B10146" s="1">
        <v>44660</v>
      </c>
      <c r="C10146">
        <v>99154.69</v>
      </c>
      <c r="D10146" t="s">
        <v>1483</v>
      </c>
      <c r="E10146" t="s">
        <v>1487</v>
      </c>
      <c r="F10146" t="s">
        <v>264</v>
      </c>
      <c r="G10146" t="s">
        <v>29</v>
      </c>
      <c r="H10146" t="s">
        <v>1029</v>
      </c>
      <c r="J10146" t="s">
        <v>21777</v>
      </c>
      <c r="K10146" t="str">
        <f ca="1">IF(ISNA(XLOOKUP(A10146,Customers!A:A,Customers!A:A)),"Invalid FK","Valid")</f>
        <v>Valid</v>
      </c>
      <c r="L10146" t="str">
        <f ca="1">IF(ISNA(XLOOKUP(B10146,Vendors!A:A,Vendors!A:A)),"Invalid FK","Valid")</f>
        <v>Valid</v>
      </c>
      <c r="M10146" t="str">
        <f ca="1">IF(ISNA(XLOOKUP(C10146,Headcount!C:C,Headcount!C:C)),"Invalid FK","Valid")</f>
        <v>Valid</v>
      </c>
    </row>
    <row r="10147" spans="1:13">
      <c r="A10147" t="s">
        <v>21778</v>
      </c>
      <c r="B10147" s="1">
        <v>44829</v>
      </c>
      <c r="C10147">
        <v>-20076.62</v>
      </c>
      <c r="D10147" t="s">
        <v>1478</v>
      </c>
      <c r="E10147" t="s">
        <v>1534</v>
      </c>
      <c r="F10147" t="s">
        <v>268</v>
      </c>
      <c r="G10147" t="s">
        <v>8</v>
      </c>
      <c r="I10147" t="s">
        <v>89</v>
      </c>
      <c r="J10147" t="s">
        <v>21779</v>
      </c>
      <c r="K10147" t="str">
        <f ca="1">IF(ISNA(XLOOKUP(A10147,Customers!A:A,Customers!A:A)),"Invalid FK","Valid")</f>
        <v>Valid</v>
      </c>
      <c r="L10147" t="str">
        <f ca="1">IF(ISNA(XLOOKUP(B10147,Vendors!A:A,Vendors!A:A)),"Invalid FK","Valid")</f>
        <v>Valid</v>
      </c>
      <c r="M10147" t="str">
        <f ca="1">IF(ISNA(XLOOKUP(C10147,Headcount!C:C,Headcount!C:C)),"Invalid FK","Valid")</f>
        <v>Valid</v>
      </c>
    </row>
    <row r="10148" spans="1:13">
      <c r="A10148" t="s">
        <v>21780</v>
      </c>
      <c r="B10148" s="1">
        <v>44830</v>
      </c>
      <c r="C10148">
        <v>248648.25</v>
      </c>
      <c r="D10148" t="s">
        <v>1483</v>
      </c>
      <c r="E10148" t="s">
        <v>1499</v>
      </c>
      <c r="F10148" t="s">
        <v>271</v>
      </c>
      <c r="G10148" t="s">
        <v>17</v>
      </c>
      <c r="H10148" t="s">
        <v>1199</v>
      </c>
      <c r="J10148" t="s">
        <v>21781</v>
      </c>
      <c r="K10148" t="str">
        <f ca="1">IF(ISNA(XLOOKUP(A10148,Customers!A:A,Customers!A:A)),"Invalid FK","Valid")</f>
        <v>Valid</v>
      </c>
      <c r="L10148" t="str">
        <f ca="1">IF(ISNA(XLOOKUP(B10148,Vendors!A:A,Vendors!A:A)),"Invalid FK","Valid")</f>
        <v>Valid</v>
      </c>
      <c r="M10148" t="str">
        <f ca="1">IF(ISNA(XLOOKUP(C10148,Headcount!C:C,Headcount!C:C)),"Invalid FK","Valid")</f>
        <v>Valid</v>
      </c>
    </row>
    <row r="10149" spans="1:13">
      <c r="A10149" t="s">
        <v>21782</v>
      </c>
      <c r="B10149" s="1">
        <v>44575</v>
      </c>
      <c r="C10149">
        <v>11129.11</v>
      </c>
      <c r="D10149" t="s">
        <v>1587</v>
      </c>
      <c r="E10149" t="s">
        <v>1587</v>
      </c>
      <c r="F10149" t="s">
        <v>268</v>
      </c>
      <c r="G10149" t="s">
        <v>29</v>
      </c>
      <c r="J10149" t="s">
        <v>21783</v>
      </c>
      <c r="K10149" t="str">
        <f ca="1">IF(ISNA(XLOOKUP(A10149,Customers!A:A,Customers!A:A)),"Invalid FK","Valid")</f>
        <v>Valid</v>
      </c>
      <c r="L10149" t="str">
        <f ca="1">IF(ISNA(XLOOKUP(B10149,Vendors!A:A,Vendors!A:A)),"Invalid FK","Valid")</f>
        <v>Valid</v>
      </c>
      <c r="M10149" t="str">
        <f ca="1">IF(ISNA(XLOOKUP(C10149,Headcount!C:C,Headcount!C:C)),"Invalid FK","Valid")</f>
        <v>Valid</v>
      </c>
    </row>
    <row r="10150" spans="1:13">
      <c r="A10150" t="s">
        <v>21784</v>
      </c>
      <c r="B10150" s="1">
        <v>44664</v>
      </c>
      <c r="C10150">
        <v>-64284.47</v>
      </c>
      <c r="D10150" t="s">
        <v>1478</v>
      </c>
      <c r="E10150" t="s">
        <v>1534</v>
      </c>
      <c r="F10150" t="s">
        <v>268</v>
      </c>
      <c r="G10150" t="s">
        <v>17</v>
      </c>
      <c r="I10150" t="s">
        <v>113</v>
      </c>
      <c r="J10150" t="s">
        <v>21785</v>
      </c>
      <c r="K10150" t="str">
        <f ca="1">IF(ISNA(XLOOKUP(A10150,Customers!A:A,Customers!A:A)),"Invalid FK","Valid")</f>
        <v>Valid</v>
      </c>
      <c r="L10150" t="str">
        <f ca="1">IF(ISNA(XLOOKUP(B10150,Vendors!A:A,Vendors!A:A)),"Invalid FK","Valid")</f>
        <v>Valid</v>
      </c>
      <c r="M10150" t="str">
        <f ca="1">IF(ISNA(XLOOKUP(C10150,Headcount!C:C,Headcount!C:C)),"Invalid FK","Valid")</f>
        <v>Valid</v>
      </c>
    </row>
    <row r="10151" spans="1:13">
      <c r="A10151" t="s">
        <v>21786</v>
      </c>
      <c r="B10151" s="1">
        <v>44774</v>
      </c>
      <c r="C10151">
        <v>-53567.54</v>
      </c>
      <c r="D10151" t="s">
        <v>1478</v>
      </c>
      <c r="E10151" t="s">
        <v>20</v>
      </c>
      <c r="F10151" t="s">
        <v>264</v>
      </c>
      <c r="G10151" t="s">
        <v>17</v>
      </c>
      <c r="I10151" t="s">
        <v>51</v>
      </c>
      <c r="J10151" t="s">
        <v>21787</v>
      </c>
      <c r="K10151" t="str">
        <f ca="1">IF(ISNA(XLOOKUP(A10151,Customers!A:A,Customers!A:A)),"Invalid FK","Valid")</f>
        <v>Valid</v>
      </c>
      <c r="L10151" t="str">
        <f ca="1">IF(ISNA(XLOOKUP(B10151,Vendors!A:A,Vendors!A:A)),"Invalid FK","Valid")</f>
        <v>Valid</v>
      </c>
      <c r="M10151" t="str">
        <f ca="1">IF(ISNA(XLOOKUP(C10151,Headcount!C:C,Headcount!C:C)),"Invalid FK","Valid")</f>
        <v>Valid</v>
      </c>
    </row>
    <row r="10152" spans="1:13">
      <c r="A10152" t="s">
        <v>21788</v>
      </c>
      <c r="B10152" s="1">
        <v>44978</v>
      </c>
      <c r="C10152">
        <v>-44203.45</v>
      </c>
      <c r="D10152" t="s">
        <v>1478</v>
      </c>
      <c r="E10152" t="s">
        <v>1509</v>
      </c>
      <c r="F10152" t="s">
        <v>271</v>
      </c>
      <c r="G10152" t="s">
        <v>8</v>
      </c>
      <c r="I10152" t="s">
        <v>43</v>
      </c>
      <c r="J10152" t="s">
        <v>21789</v>
      </c>
      <c r="K10152" t="str">
        <f ca="1">IF(ISNA(XLOOKUP(A10152,Customers!A:A,Customers!A:A)),"Invalid FK","Valid")</f>
        <v>Valid</v>
      </c>
      <c r="L10152" t="str">
        <f ca="1">IF(ISNA(XLOOKUP(B10152,Vendors!A:A,Vendors!A:A)),"Invalid FK","Valid")</f>
        <v>Valid</v>
      </c>
      <c r="M10152" t="str">
        <f ca="1">IF(ISNA(XLOOKUP(C10152,Headcount!C:C,Headcount!C:C)),"Invalid FK","Valid")</f>
        <v>Valid</v>
      </c>
    </row>
    <row r="10153" spans="1:13">
      <c r="A10153" t="s">
        <v>21790</v>
      </c>
      <c r="B10153" s="1">
        <v>45038</v>
      </c>
      <c r="C10153">
        <v>88274.66</v>
      </c>
      <c r="D10153" t="s">
        <v>1483</v>
      </c>
      <c r="E10153" t="s">
        <v>1484</v>
      </c>
      <c r="F10153" t="s">
        <v>268</v>
      </c>
      <c r="G10153" t="s">
        <v>17</v>
      </c>
      <c r="H10153" t="s">
        <v>824</v>
      </c>
      <c r="J10153" t="s">
        <v>21791</v>
      </c>
      <c r="K10153" t="str">
        <f ca="1">IF(ISNA(XLOOKUP(A10153,Customers!A:A,Customers!A:A)),"Invalid FK","Valid")</f>
        <v>Valid</v>
      </c>
      <c r="L10153" t="str">
        <f ca="1">IF(ISNA(XLOOKUP(B10153,Vendors!A:A,Vendors!A:A)),"Invalid FK","Valid")</f>
        <v>Valid</v>
      </c>
      <c r="M10153" t="str">
        <f ca="1">IF(ISNA(XLOOKUP(C10153,Headcount!C:C,Headcount!C:C)),"Invalid FK","Valid")</f>
        <v>Valid</v>
      </c>
    </row>
    <row r="10154" spans="1:13">
      <c r="A10154" t="s">
        <v>21792</v>
      </c>
      <c r="B10154" s="1">
        <v>45254</v>
      </c>
      <c r="C10154">
        <v>28509.46</v>
      </c>
      <c r="D10154" t="s">
        <v>1504</v>
      </c>
      <c r="E10154" t="s">
        <v>1504</v>
      </c>
      <c r="F10154" t="s">
        <v>268</v>
      </c>
      <c r="G10154" t="s">
        <v>17</v>
      </c>
      <c r="J10154" t="s">
        <v>21793</v>
      </c>
      <c r="K10154" t="str">
        <f ca="1">IF(ISNA(XLOOKUP(A10154,Customers!A:A,Customers!A:A)),"Invalid FK","Valid")</f>
        <v>Valid</v>
      </c>
      <c r="L10154" t="str">
        <f ca="1">IF(ISNA(XLOOKUP(B10154,Vendors!A:A,Vendors!A:A)),"Invalid FK","Valid")</f>
        <v>Valid</v>
      </c>
      <c r="M10154" t="str">
        <f ca="1">IF(ISNA(XLOOKUP(C10154,Headcount!C:C,Headcount!C:C)),"Invalid FK","Valid")</f>
        <v>Valid</v>
      </c>
    </row>
    <row r="10155" spans="1:13">
      <c r="A10155" t="s">
        <v>21794</v>
      </c>
      <c r="B10155" s="1">
        <v>44933</v>
      </c>
      <c r="C10155">
        <v>-19341.28</v>
      </c>
      <c r="D10155" t="s">
        <v>1478</v>
      </c>
      <c r="E10155" t="s">
        <v>1496</v>
      </c>
      <c r="F10155" t="s">
        <v>268</v>
      </c>
      <c r="G10155" t="s">
        <v>8</v>
      </c>
      <c r="I10155" t="s">
        <v>179</v>
      </c>
      <c r="J10155" t="s">
        <v>21795</v>
      </c>
      <c r="K10155" t="str">
        <f ca="1">IF(ISNA(XLOOKUP(A10155,Customers!A:A,Customers!A:A)),"Invalid FK","Valid")</f>
        <v>Valid</v>
      </c>
      <c r="L10155" t="str">
        <f ca="1">IF(ISNA(XLOOKUP(B10155,Vendors!A:A,Vendors!A:A)),"Invalid FK","Valid")</f>
        <v>Valid</v>
      </c>
      <c r="M10155" t="str">
        <f ca="1">IF(ISNA(XLOOKUP(C10155,Headcount!C:C,Headcount!C:C)),"Invalid FK","Valid")</f>
        <v>Valid</v>
      </c>
    </row>
    <row r="10156" spans="1:13">
      <c r="A10156" t="s">
        <v>21796</v>
      </c>
      <c r="B10156" s="1">
        <v>45193</v>
      </c>
      <c r="C10156">
        <v>-14635.54</v>
      </c>
      <c r="D10156" t="s">
        <v>1478</v>
      </c>
      <c r="E10156" t="s">
        <v>20</v>
      </c>
      <c r="F10156" t="s">
        <v>271</v>
      </c>
      <c r="G10156" t="s">
        <v>8</v>
      </c>
      <c r="I10156" t="s">
        <v>246</v>
      </c>
      <c r="J10156" t="s">
        <v>21797</v>
      </c>
      <c r="K10156" t="str">
        <f ca="1">IF(ISNA(XLOOKUP(A10156,Customers!A:A,Customers!A:A)),"Invalid FK","Valid")</f>
        <v>Valid</v>
      </c>
      <c r="L10156" t="str">
        <f ca="1">IF(ISNA(XLOOKUP(B10156,Vendors!A:A,Vendors!A:A)),"Invalid FK","Valid")</f>
        <v>Valid</v>
      </c>
      <c r="M10156" t="str">
        <f ca="1">IF(ISNA(XLOOKUP(C10156,Headcount!C:C,Headcount!C:C)),"Invalid FK","Valid")</f>
        <v>Valid</v>
      </c>
    </row>
    <row r="10157" spans="1:13">
      <c r="A10157" t="s">
        <v>21798</v>
      </c>
      <c r="B10157" s="1">
        <v>45239</v>
      </c>
      <c r="C10157">
        <v>136272.93</v>
      </c>
      <c r="D10157" t="s">
        <v>1483</v>
      </c>
      <c r="E10157" t="s">
        <v>1499</v>
      </c>
      <c r="F10157" t="s">
        <v>264</v>
      </c>
      <c r="G10157" t="s">
        <v>17</v>
      </c>
      <c r="H10157" t="s">
        <v>1315</v>
      </c>
      <c r="J10157" t="s">
        <v>21799</v>
      </c>
      <c r="K10157" t="str">
        <f ca="1">IF(ISNA(XLOOKUP(A10157,Customers!A:A,Customers!A:A)),"Invalid FK","Valid")</f>
        <v>Valid</v>
      </c>
      <c r="L10157" t="str">
        <f ca="1">IF(ISNA(XLOOKUP(B10157,Vendors!A:A,Vendors!A:A)),"Invalid FK","Valid")</f>
        <v>Valid</v>
      </c>
      <c r="M10157" t="str">
        <f ca="1">IF(ISNA(XLOOKUP(C10157,Headcount!C:C,Headcount!C:C)),"Invalid FK","Valid")</f>
        <v>Valid</v>
      </c>
    </row>
    <row r="10158" spans="1:13">
      <c r="A10158" t="s">
        <v>21800</v>
      </c>
      <c r="B10158" s="1">
        <v>44950</v>
      </c>
      <c r="C10158">
        <v>109925.74</v>
      </c>
      <c r="D10158" t="s">
        <v>1483</v>
      </c>
      <c r="E10158" t="s">
        <v>1484</v>
      </c>
      <c r="F10158" t="s">
        <v>264</v>
      </c>
      <c r="G10158" t="s">
        <v>8</v>
      </c>
      <c r="H10158" t="s">
        <v>1179</v>
      </c>
      <c r="J10158" t="s">
        <v>21801</v>
      </c>
      <c r="K10158" t="str">
        <f ca="1">IF(ISNA(XLOOKUP(A10158,Customers!A:A,Customers!A:A)),"Invalid FK","Valid")</f>
        <v>Valid</v>
      </c>
      <c r="L10158" t="str">
        <f ca="1">IF(ISNA(XLOOKUP(B10158,Vendors!A:A,Vendors!A:A)),"Invalid FK","Valid")</f>
        <v>Valid</v>
      </c>
      <c r="M10158" t="str">
        <f ca="1">IF(ISNA(XLOOKUP(C10158,Headcount!C:C,Headcount!C:C)),"Invalid FK","Valid")</f>
        <v>Valid</v>
      </c>
    </row>
    <row r="10159" spans="1:13">
      <c r="A10159" t="s">
        <v>21802</v>
      </c>
      <c r="B10159" s="1">
        <v>45214</v>
      </c>
      <c r="C10159">
        <v>105373.13</v>
      </c>
      <c r="D10159" t="s">
        <v>1483</v>
      </c>
      <c r="E10159" t="s">
        <v>1499</v>
      </c>
      <c r="F10159" t="s">
        <v>268</v>
      </c>
      <c r="G10159" t="s">
        <v>29</v>
      </c>
      <c r="H10159" t="s">
        <v>1339</v>
      </c>
      <c r="J10159" t="s">
        <v>21803</v>
      </c>
      <c r="K10159" t="str">
        <f ca="1">IF(ISNA(XLOOKUP(A10159,Customers!A:A,Customers!A:A)),"Invalid FK","Valid")</f>
        <v>Valid</v>
      </c>
      <c r="L10159" t="str">
        <f ca="1">IF(ISNA(XLOOKUP(B10159,Vendors!A:A,Vendors!A:A)),"Invalid FK","Valid")</f>
        <v>Valid</v>
      </c>
      <c r="M10159" t="str">
        <f ca="1">IF(ISNA(XLOOKUP(C10159,Headcount!C:C,Headcount!C:C)),"Invalid FK","Valid")</f>
        <v>Valid</v>
      </c>
    </row>
    <row r="10160" spans="1:13">
      <c r="A10160" t="s">
        <v>21804</v>
      </c>
      <c r="B10160" s="1">
        <v>44640</v>
      </c>
      <c r="C10160">
        <v>-50444.52</v>
      </c>
      <c r="D10160" t="s">
        <v>1478</v>
      </c>
      <c r="E10160" t="s">
        <v>1509</v>
      </c>
      <c r="F10160" t="s">
        <v>271</v>
      </c>
      <c r="G10160" t="s">
        <v>29</v>
      </c>
      <c r="I10160" t="s">
        <v>21</v>
      </c>
      <c r="J10160" t="s">
        <v>21805</v>
      </c>
      <c r="K10160" t="str">
        <f ca="1">IF(ISNA(XLOOKUP(A10160,Customers!A:A,Customers!A:A)),"Invalid FK","Valid")</f>
        <v>Valid</v>
      </c>
      <c r="L10160" t="str">
        <f ca="1">IF(ISNA(XLOOKUP(B10160,Vendors!A:A,Vendors!A:A)),"Invalid FK","Valid")</f>
        <v>Valid</v>
      </c>
      <c r="M10160" t="str">
        <f ca="1">IF(ISNA(XLOOKUP(C10160,Headcount!C:C,Headcount!C:C)),"Invalid FK","Valid")</f>
        <v>Valid</v>
      </c>
    </row>
    <row r="10161" spans="1:13">
      <c r="A10161" t="s">
        <v>21806</v>
      </c>
      <c r="B10161" s="1">
        <v>44630</v>
      </c>
      <c r="C10161">
        <v>-9411.32</v>
      </c>
      <c r="D10161" t="s">
        <v>1478</v>
      </c>
      <c r="E10161" t="s">
        <v>36</v>
      </c>
      <c r="F10161" t="s">
        <v>264</v>
      </c>
      <c r="G10161" t="s">
        <v>29</v>
      </c>
      <c r="I10161" t="s">
        <v>91</v>
      </c>
      <c r="J10161" t="s">
        <v>21807</v>
      </c>
      <c r="K10161" t="str">
        <f ca="1">IF(ISNA(XLOOKUP(A10161,Customers!A:A,Customers!A:A)),"Invalid FK","Valid")</f>
        <v>Valid</v>
      </c>
      <c r="L10161" t="str">
        <f ca="1">IF(ISNA(XLOOKUP(B10161,Vendors!A:A,Vendors!A:A)),"Invalid FK","Valid")</f>
        <v>Valid</v>
      </c>
      <c r="M10161" t="str">
        <f ca="1">IF(ISNA(XLOOKUP(C10161,Headcount!C:C,Headcount!C:C)),"Invalid FK","Valid")</f>
        <v>Valid</v>
      </c>
    </row>
    <row r="10162" spans="1:13">
      <c r="A10162" t="s">
        <v>21808</v>
      </c>
      <c r="B10162" s="1">
        <v>45071</v>
      </c>
      <c r="C10162">
        <v>136582.20000000001</v>
      </c>
      <c r="D10162" t="s">
        <v>1483</v>
      </c>
      <c r="E10162" t="s">
        <v>1484</v>
      </c>
      <c r="F10162" t="s">
        <v>268</v>
      </c>
      <c r="G10162" t="s">
        <v>8</v>
      </c>
      <c r="H10162" t="s">
        <v>1145</v>
      </c>
      <c r="J10162" t="s">
        <v>21809</v>
      </c>
      <c r="K10162" t="str">
        <f ca="1">IF(ISNA(XLOOKUP(A10162,Customers!A:A,Customers!A:A)),"Invalid FK","Valid")</f>
        <v>Valid</v>
      </c>
      <c r="L10162" t="str">
        <f ca="1">IF(ISNA(XLOOKUP(B10162,Vendors!A:A,Vendors!A:A)),"Invalid FK","Valid")</f>
        <v>Valid</v>
      </c>
      <c r="M10162" t="str">
        <f ca="1">IF(ISNA(XLOOKUP(C10162,Headcount!C:C,Headcount!C:C)),"Invalid FK","Valid")</f>
        <v>Valid</v>
      </c>
    </row>
    <row r="10163" spans="1:13">
      <c r="A10163" t="s">
        <v>21810</v>
      </c>
      <c r="B10163" s="1">
        <v>44885</v>
      </c>
      <c r="C10163">
        <v>143243.18</v>
      </c>
      <c r="D10163" t="s">
        <v>1483</v>
      </c>
      <c r="E10163" t="s">
        <v>1484</v>
      </c>
      <c r="F10163" t="s">
        <v>271</v>
      </c>
      <c r="G10163" t="s">
        <v>29</v>
      </c>
      <c r="H10163" t="s">
        <v>1325</v>
      </c>
      <c r="J10163" t="s">
        <v>21811</v>
      </c>
      <c r="K10163" t="str">
        <f ca="1">IF(ISNA(XLOOKUP(A10163,Customers!A:A,Customers!A:A)),"Invalid FK","Valid")</f>
        <v>Valid</v>
      </c>
      <c r="L10163" t="str">
        <f ca="1">IF(ISNA(XLOOKUP(B10163,Vendors!A:A,Vendors!A:A)),"Invalid FK","Valid")</f>
        <v>Valid</v>
      </c>
      <c r="M10163" t="str">
        <f ca="1">IF(ISNA(XLOOKUP(C10163,Headcount!C:C,Headcount!C:C)),"Invalid FK","Valid")</f>
        <v>Valid</v>
      </c>
    </row>
    <row r="10164" spans="1:13">
      <c r="A10164" t="s">
        <v>21812</v>
      </c>
      <c r="B10164" s="1">
        <v>44969</v>
      </c>
      <c r="C10164">
        <v>-59737.21</v>
      </c>
      <c r="D10164" t="s">
        <v>1478</v>
      </c>
      <c r="E10164" t="s">
        <v>36</v>
      </c>
      <c r="F10164" t="s">
        <v>264</v>
      </c>
      <c r="G10164" t="s">
        <v>17</v>
      </c>
      <c r="I10164" t="s">
        <v>55</v>
      </c>
      <c r="J10164" t="s">
        <v>21813</v>
      </c>
      <c r="K10164" t="str">
        <f ca="1">IF(ISNA(XLOOKUP(A10164,Customers!A:A,Customers!A:A)),"Invalid FK","Valid")</f>
        <v>Valid</v>
      </c>
      <c r="L10164" t="str">
        <f ca="1">IF(ISNA(XLOOKUP(B10164,Vendors!A:A,Vendors!A:A)),"Invalid FK","Valid")</f>
        <v>Valid</v>
      </c>
      <c r="M10164" t="str">
        <f ca="1">IF(ISNA(XLOOKUP(C10164,Headcount!C:C,Headcount!C:C)),"Invalid FK","Valid")</f>
        <v>Valid</v>
      </c>
    </row>
    <row r="10165" spans="1:13">
      <c r="A10165" t="s">
        <v>21814</v>
      </c>
      <c r="B10165" s="1">
        <v>45273</v>
      </c>
      <c r="C10165">
        <v>-18397.939999999999</v>
      </c>
      <c r="D10165" t="s">
        <v>1478</v>
      </c>
      <c r="E10165" t="s">
        <v>20</v>
      </c>
      <c r="F10165" t="s">
        <v>264</v>
      </c>
      <c r="G10165" t="s">
        <v>13</v>
      </c>
      <c r="I10165" t="s">
        <v>201</v>
      </c>
      <c r="J10165" t="s">
        <v>21815</v>
      </c>
      <c r="K10165" t="str">
        <f ca="1">IF(ISNA(XLOOKUP(A10165,Customers!A:A,Customers!A:A)),"Invalid FK","Valid")</f>
        <v>Valid</v>
      </c>
      <c r="L10165" t="str">
        <f ca="1">IF(ISNA(XLOOKUP(B10165,Vendors!A:A,Vendors!A:A)),"Invalid FK","Valid")</f>
        <v>Valid</v>
      </c>
      <c r="M10165" t="str">
        <f ca="1">IF(ISNA(XLOOKUP(C10165,Headcount!C:C,Headcount!C:C)),"Invalid FK","Valid")</f>
        <v>Valid</v>
      </c>
    </row>
    <row r="10166" spans="1:13">
      <c r="A10166" t="s">
        <v>21816</v>
      </c>
      <c r="B10166" s="1">
        <v>44921</v>
      </c>
      <c r="C10166">
        <v>-92177.44</v>
      </c>
      <c r="D10166" t="s">
        <v>1478</v>
      </c>
      <c r="E10166" t="s">
        <v>1496</v>
      </c>
      <c r="F10166" t="s">
        <v>264</v>
      </c>
      <c r="G10166" t="s">
        <v>8</v>
      </c>
      <c r="I10166" t="s">
        <v>151</v>
      </c>
      <c r="J10166" t="s">
        <v>21817</v>
      </c>
      <c r="K10166" t="str">
        <f ca="1">IF(ISNA(XLOOKUP(A10166,Customers!A:A,Customers!A:A)),"Invalid FK","Valid")</f>
        <v>Valid</v>
      </c>
      <c r="L10166" t="str">
        <f ca="1">IF(ISNA(XLOOKUP(B10166,Vendors!A:A,Vendors!A:A)),"Invalid FK","Valid")</f>
        <v>Valid</v>
      </c>
      <c r="M10166" t="str">
        <f ca="1">IF(ISNA(XLOOKUP(C10166,Headcount!C:C,Headcount!C:C)),"Invalid FK","Valid")</f>
        <v>Valid</v>
      </c>
    </row>
    <row r="10167" spans="1:13">
      <c r="A10167" t="s">
        <v>21818</v>
      </c>
      <c r="B10167" s="1">
        <v>44701</v>
      </c>
      <c r="C10167">
        <v>179247.01</v>
      </c>
      <c r="D10167" t="s">
        <v>1483</v>
      </c>
      <c r="E10167" t="s">
        <v>1487</v>
      </c>
      <c r="F10167" t="s">
        <v>271</v>
      </c>
      <c r="G10167" t="s">
        <v>29</v>
      </c>
      <c r="H10167" t="s">
        <v>1061</v>
      </c>
      <c r="J10167" t="s">
        <v>21819</v>
      </c>
      <c r="K10167" t="str">
        <f ca="1">IF(ISNA(XLOOKUP(A10167,Customers!A:A,Customers!A:A)),"Invalid FK","Valid")</f>
        <v>Valid</v>
      </c>
      <c r="L10167" t="str">
        <f ca="1">IF(ISNA(XLOOKUP(B10167,Vendors!A:A,Vendors!A:A)),"Invalid FK","Valid")</f>
        <v>Valid</v>
      </c>
      <c r="M10167" t="str">
        <f ca="1">IF(ISNA(XLOOKUP(C10167,Headcount!C:C,Headcount!C:C)),"Invalid FK","Valid")</f>
        <v>Valid</v>
      </c>
    </row>
    <row r="10168" spans="1:13">
      <c r="A10168" t="s">
        <v>21820</v>
      </c>
      <c r="B10168" s="1">
        <v>44646</v>
      </c>
      <c r="C10168">
        <v>-62696.43</v>
      </c>
      <c r="D10168" t="s">
        <v>1478</v>
      </c>
      <c r="E10168" t="s">
        <v>1496</v>
      </c>
      <c r="F10168" t="s">
        <v>271</v>
      </c>
      <c r="G10168" t="s">
        <v>17</v>
      </c>
      <c r="I10168" t="s">
        <v>27</v>
      </c>
      <c r="J10168" t="s">
        <v>21821</v>
      </c>
      <c r="K10168" t="str">
        <f ca="1">IF(ISNA(XLOOKUP(A10168,Customers!A:A,Customers!A:A)),"Invalid FK","Valid")</f>
        <v>Valid</v>
      </c>
      <c r="L10168" t="str">
        <f ca="1">IF(ISNA(XLOOKUP(B10168,Vendors!A:A,Vendors!A:A)),"Invalid FK","Valid")</f>
        <v>Valid</v>
      </c>
      <c r="M10168" t="str">
        <f ca="1">IF(ISNA(XLOOKUP(C10168,Headcount!C:C,Headcount!C:C)),"Invalid FK","Valid")</f>
        <v>Valid</v>
      </c>
    </row>
    <row r="10169" spans="1:13">
      <c r="A10169" t="s">
        <v>21822</v>
      </c>
      <c r="B10169" s="1">
        <v>44774</v>
      </c>
      <c r="C10169">
        <v>-39878.6</v>
      </c>
      <c r="D10169" t="s">
        <v>1478</v>
      </c>
      <c r="E10169" t="s">
        <v>36</v>
      </c>
      <c r="F10169" t="s">
        <v>268</v>
      </c>
      <c r="G10169" t="s">
        <v>29</v>
      </c>
      <c r="I10169" t="s">
        <v>185</v>
      </c>
      <c r="J10169" t="s">
        <v>21823</v>
      </c>
      <c r="K10169" t="str">
        <f ca="1">IF(ISNA(XLOOKUP(A10169,Customers!A:A,Customers!A:A)),"Invalid FK","Valid")</f>
        <v>Valid</v>
      </c>
      <c r="L10169" t="str">
        <f ca="1">IF(ISNA(XLOOKUP(B10169,Vendors!A:A,Vendors!A:A)),"Invalid FK","Valid")</f>
        <v>Valid</v>
      </c>
      <c r="M10169" t="str">
        <f ca="1">IF(ISNA(XLOOKUP(C10169,Headcount!C:C,Headcount!C:C)),"Invalid FK","Valid")</f>
        <v>Valid</v>
      </c>
    </row>
    <row r="10170" spans="1:13">
      <c r="A10170" t="s">
        <v>21824</v>
      </c>
      <c r="B10170" s="1">
        <v>44623</v>
      </c>
      <c r="C10170">
        <v>155103.97</v>
      </c>
      <c r="D10170" t="s">
        <v>1483</v>
      </c>
      <c r="E10170" t="s">
        <v>1484</v>
      </c>
      <c r="F10170" t="s">
        <v>264</v>
      </c>
      <c r="G10170" t="s">
        <v>8</v>
      </c>
      <c r="H10170" t="s">
        <v>882</v>
      </c>
      <c r="J10170" t="s">
        <v>21825</v>
      </c>
      <c r="K10170" t="str">
        <f ca="1">IF(ISNA(XLOOKUP(A10170,Customers!A:A,Customers!A:A)),"Invalid FK","Valid")</f>
        <v>Valid</v>
      </c>
      <c r="L10170" t="str">
        <f ca="1">IF(ISNA(XLOOKUP(B10170,Vendors!A:A,Vendors!A:A)),"Invalid FK","Valid")</f>
        <v>Valid</v>
      </c>
      <c r="M10170" t="str">
        <f ca="1">IF(ISNA(XLOOKUP(C10170,Headcount!C:C,Headcount!C:C)),"Invalid FK","Valid")</f>
        <v>Valid</v>
      </c>
    </row>
    <row r="10171" spans="1:13">
      <c r="A10171" t="s">
        <v>21826</v>
      </c>
      <c r="B10171" s="1">
        <v>45079</v>
      </c>
      <c r="C10171">
        <v>117449.22</v>
      </c>
      <c r="D10171" t="s">
        <v>1483</v>
      </c>
      <c r="E10171" t="s">
        <v>1487</v>
      </c>
      <c r="F10171" t="s">
        <v>268</v>
      </c>
      <c r="G10171" t="s">
        <v>13</v>
      </c>
      <c r="H10171" t="s">
        <v>826</v>
      </c>
      <c r="J10171" t="s">
        <v>21827</v>
      </c>
      <c r="K10171" t="str">
        <f ca="1">IF(ISNA(XLOOKUP(A10171,Customers!A:A,Customers!A:A)),"Invalid FK","Valid")</f>
        <v>Valid</v>
      </c>
      <c r="L10171" t="str">
        <f ca="1">IF(ISNA(XLOOKUP(B10171,Vendors!A:A,Vendors!A:A)),"Invalid FK","Valid")</f>
        <v>Valid</v>
      </c>
      <c r="M10171" t="str">
        <f ca="1">IF(ISNA(XLOOKUP(C10171,Headcount!C:C,Headcount!C:C)),"Invalid FK","Valid")</f>
        <v>Valid</v>
      </c>
    </row>
    <row r="10172" spans="1:13">
      <c r="A10172" t="s">
        <v>21828</v>
      </c>
      <c r="B10172" s="1">
        <v>45151</v>
      </c>
      <c r="C10172">
        <v>218861.81</v>
      </c>
      <c r="D10172" t="s">
        <v>1483</v>
      </c>
      <c r="E10172" t="s">
        <v>1484</v>
      </c>
      <c r="F10172" t="s">
        <v>268</v>
      </c>
      <c r="G10172" t="s">
        <v>29</v>
      </c>
      <c r="H10172" t="s">
        <v>694</v>
      </c>
      <c r="J10172" t="s">
        <v>21829</v>
      </c>
      <c r="K10172" t="str">
        <f ca="1">IF(ISNA(XLOOKUP(A10172,Customers!A:A,Customers!A:A)),"Invalid FK","Valid")</f>
        <v>Valid</v>
      </c>
      <c r="L10172" t="str">
        <f ca="1">IF(ISNA(XLOOKUP(B10172,Vendors!A:A,Vendors!A:A)),"Invalid FK","Valid")</f>
        <v>Valid</v>
      </c>
      <c r="M10172" t="str">
        <f ca="1">IF(ISNA(XLOOKUP(C10172,Headcount!C:C,Headcount!C:C)),"Invalid FK","Valid")</f>
        <v>Valid</v>
      </c>
    </row>
    <row r="10173" spans="1:13">
      <c r="A10173" t="s">
        <v>21830</v>
      </c>
      <c r="B10173" s="1">
        <v>45036</v>
      </c>
      <c r="C10173">
        <v>-77974.16</v>
      </c>
      <c r="D10173" t="s">
        <v>1478</v>
      </c>
      <c r="E10173" t="s">
        <v>1509</v>
      </c>
      <c r="F10173" t="s">
        <v>268</v>
      </c>
      <c r="G10173" t="s">
        <v>17</v>
      </c>
      <c r="I10173" t="s">
        <v>155</v>
      </c>
      <c r="J10173" t="s">
        <v>21831</v>
      </c>
      <c r="K10173" t="str">
        <f ca="1">IF(ISNA(XLOOKUP(A10173,Customers!A:A,Customers!A:A)),"Invalid FK","Valid")</f>
        <v>Valid</v>
      </c>
      <c r="L10173" t="str">
        <f ca="1">IF(ISNA(XLOOKUP(B10173,Vendors!A:A,Vendors!A:A)),"Invalid FK","Valid")</f>
        <v>Valid</v>
      </c>
      <c r="M10173" t="str">
        <f ca="1">IF(ISNA(XLOOKUP(C10173,Headcount!C:C,Headcount!C:C)),"Invalid FK","Valid")</f>
        <v>Valid</v>
      </c>
    </row>
    <row r="10174" spans="1:13">
      <c r="A10174" t="s">
        <v>21832</v>
      </c>
      <c r="B10174" s="1">
        <v>44897</v>
      </c>
      <c r="C10174">
        <v>-82329.38</v>
      </c>
      <c r="D10174" t="s">
        <v>1478</v>
      </c>
      <c r="E10174" t="s">
        <v>7</v>
      </c>
      <c r="F10174" t="s">
        <v>271</v>
      </c>
      <c r="G10174" t="s">
        <v>17</v>
      </c>
      <c r="I10174" t="s">
        <v>121</v>
      </c>
      <c r="J10174" t="s">
        <v>21833</v>
      </c>
      <c r="K10174" t="str">
        <f ca="1">IF(ISNA(XLOOKUP(A10174,Customers!A:A,Customers!A:A)),"Invalid FK","Valid")</f>
        <v>Valid</v>
      </c>
      <c r="L10174" t="str">
        <f ca="1">IF(ISNA(XLOOKUP(B10174,Vendors!A:A,Vendors!A:A)),"Invalid FK","Valid")</f>
        <v>Valid</v>
      </c>
      <c r="M10174" t="str">
        <f ca="1">IF(ISNA(XLOOKUP(C10174,Headcount!C:C,Headcount!C:C)),"Invalid FK","Valid")</f>
        <v>Valid</v>
      </c>
    </row>
    <row r="10175" spans="1:13">
      <c r="A10175" t="s">
        <v>21834</v>
      </c>
      <c r="B10175" s="1">
        <v>44623</v>
      </c>
      <c r="C10175">
        <v>152165.57999999999</v>
      </c>
      <c r="D10175" t="s">
        <v>1483</v>
      </c>
      <c r="E10175" t="s">
        <v>1499</v>
      </c>
      <c r="F10175" t="s">
        <v>264</v>
      </c>
      <c r="G10175" t="s">
        <v>13</v>
      </c>
      <c r="H10175" t="s">
        <v>882</v>
      </c>
      <c r="J10175" t="s">
        <v>21835</v>
      </c>
      <c r="K10175" t="str">
        <f ca="1">IF(ISNA(XLOOKUP(A10175,Customers!A:A,Customers!A:A)),"Invalid FK","Valid")</f>
        <v>Valid</v>
      </c>
      <c r="L10175" t="str">
        <f ca="1">IF(ISNA(XLOOKUP(B10175,Vendors!A:A,Vendors!A:A)),"Invalid FK","Valid")</f>
        <v>Valid</v>
      </c>
      <c r="M10175" t="str">
        <f ca="1">IF(ISNA(XLOOKUP(C10175,Headcount!C:C,Headcount!C:C)),"Invalid FK","Valid")</f>
        <v>Valid</v>
      </c>
    </row>
    <row r="10176" spans="1:13">
      <c r="A10176" t="s">
        <v>21836</v>
      </c>
      <c r="B10176" s="1">
        <v>45028</v>
      </c>
      <c r="C10176">
        <v>124876.11</v>
      </c>
      <c r="D10176" t="s">
        <v>1483</v>
      </c>
      <c r="E10176" t="s">
        <v>1484</v>
      </c>
      <c r="F10176" t="s">
        <v>264</v>
      </c>
      <c r="G10176" t="s">
        <v>17</v>
      </c>
      <c r="H10176" t="s">
        <v>1295</v>
      </c>
      <c r="J10176" t="s">
        <v>21837</v>
      </c>
      <c r="K10176" t="str">
        <f ca="1">IF(ISNA(XLOOKUP(A10176,Customers!A:A,Customers!A:A)),"Invalid FK","Valid")</f>
        <v>Valid</v>
      </c>
      <c r="L10176" t="str">
        <f ca="1">IF(ISNA(XLOOKUP(B10176,Vendors!A:A,Vendors!A:A)),"Invalid FK","Valid")</f>
        <v>Valid</v>
      </c>
      <c r="M10176" t="str">
        <f ca="1">IF(ISNA(XLOOKUP(C10176,Headcount!C:C,Headcount!C:C)),"Invalid FK","Valid")</f>
        <v>Valid</v>
      </c>
    </row>
    <row r="10177" spans="1:13">
      <c r="A10177" t="s">
        <v>21838</v>
      </c>
      <c r="B10177" s="1">
        <v>44904</v>
      </c>
      <c r="C10177">
        <v>-26344.14</v>
      </c>
      <c r="D10177" t="s">
        <v>1478</v>
      </c>
      <c r="E10177" t="s">
        <v>1496</v>
      </c>
      <c r="F10177" t="s">
        <v>264</v>
      </c>
      <c r="G10177" t="s">
        <v>8</v>
      </c>
      <c r="I10177" t="s">
        <v>93</v>
      </c>
      <c r="J10177" t="s">
        <v>21839</v>
      </c>
      <c r="K10177" t="str">
        <f ca="1">IF(ISNA(XLOOKUP(A10177,Customers!A:A,Customers!A:A)),"Invalid FK","Valid")</f>
        <v>Valid</v>
      </c>
      <c r="L10177" t="str">
        <f ca="1">IF(ISNA(XLOOKUP(B10177,Vendors!A:A,Vendors!A:A)),"Invalid FK","Valid")</f>
        <v>Valid</v>
      </c>
      <c r="M10177" t="str">
        <f ca="1">IF(ISNA(XLOOKUP(C10177,Headcount!C:C,Headcount!C:C)),"Invalid FK","Valid")</f>
        <v>Valid</v>
      </c>
    </row>
    <row r="10178" spans="1:13">
      <c r="A10178" t="s">
        <v>21840</v>
      </c>
      <c r="B10178" s="1">
        <v>45055</v>
      </c>
      <c r="C10178">
        <v>-51266.2</v>
      </c>
      <c r="D10178" t="s">
        <v>1478</v>
      </c>
      <c r="E10178" t="s">
        <v>1509</v>
      </c>
      <c r="F10178" t="s">
        <v>271</v>
      </c>
      <c r="G10178" t="s">
        <v>8</v>
      </c>
      <c r="I10178" t="s">
        <v>75</v>
      </c>
      <c r="J10178" t="s">
        <v>21841</v>
      </c>
      <c r="K10178" t="str">
        <f ca="1">IF(ISNA(XLOOKUP(A10178,Customers!A:A,Customers!A:A)),"Invalid FK","Valid")</f>
        <v>Valid</v>
      </c>
      <c r="L10178" t="str">
        <f ca="1">IF(ISNA(XLOOKUP(B10178,Vendors!A:A,Vendors!A:A)),"Invalid FK","Valid")</f>
        <v>Valid</v>
      </c>
      <c r="M10178" t="str">
        <f ca="1">IF(ISNA(XLOOKUP(C10178,Headcount!C:C,Headcount!C:C)),"Invalid FK","Valid")</f>
        <v>Valid</v>
      </c>
    </row>
    <row r="10179" spans="1:13">
      <c r="A10179" t="s">
        <v>21842</v>
      </c>
      <c r="B10179" s="1">
        <v>44916</v>
      </c>
      <c r="C10179">
        <v>22603.1</v>
      </c>
      <c r="D10179" t="s">
        <v>1504</v>
      </c>
      <c r="E10179" t="s">
        <v>1504</v>
      </c>
      <c r="F10179" t="s">
        <v>268</v>
      </c>
      <c r="G10179" t="s">
        <v>17</v>
      </c>
      <c r="J10179" t="s">
        <v>21843</v>
      </c>
      <c r="K10179" t="str">
        <f ca="1">IF(ISNA(XLOOKUP(A10179,Customers!A:A,Customers!A:A)),"Invalid FK","Valid")</f>
        <v>Valid</v>
      </c>
      <c r="L10179" t="str">
        <f ca="1">IF(ISNA(XLOOKUP(B10179,Vendors!A:A,Vendors!A:A)),"Invalid FK","Valid")</f>
        <v>Valid</v>
      </c>
      <c r="M10179" t="str">
        <f ca="1">IF(ISNA(XLOOKUP(C10179,Headcount!C:C,Headcount!C:C)),"Invalid FK","Valid")</f>
        <v>Valid</v>
      </c>
    </row>
    <row r="10180" spans="1:13">
      <c r="A10180" t="s">
        <v>21844</v>
      </c>
      <c r="B10180" s="1">
        <v>44675</v>
      </c>
      <c r="C10180">
        <v>-2000</v>
      </c>
      <c r="D10180" t="s">
        <v>1478</v>
      </c>
      <c r="E10180" t="s">
        <v>1509</v>
      </c>
      <c r="F10180" t="s">
        <v>264</v>
      </c>
      <c r="G10180" t="s">
        <v>13</v>
      </c>
      <c r="I10180" t="s">
        <v>75</v>
      </c>
      <c r="J10180" t="s">
        <v>21845</v>
      </c>
      <c r="K10180" t="str">
        <f ca="1">IF(ISNA(XLOOKUP(A10180,Customers!A:A,Customers!A:A)),"Invalid FK","Valid")</f>
        <v>Valid</v>
      </c>
      <c r="L10180" t="str">
        <f ca="1">IF(ISNA(XLOOKUP(B10180,Vendors!A:A,Vendors!A:A)),"Invalid FK","Valid")</f>
        <v>Valid</v>
      </c>
      <c r="M10180" t="str">
        <f ca="1">IF(ISNA(XLOOKUP(C10180,Headcount!C:C,Headcount!C:C)),"Invalid FK","Valid")</f>
        <v>Valid</v>
      </c>
    </row>
    <row r="10181" spans="1:13">
      <c r="A10181" t="s">
        <v>21846</v>
      </c>
      <c r="B10181" s="1">
        <v>45212</v>
      </c>
      <c r="C10181">
        <v>143917.88</v>
      </c>
      <c r="D10181" t="s">
        <v>1483</v>
      </c>
      <c r="E10181" t="s">
        <v>1484</v>
      </c>
      <c r="F10181" t="s">
        <v>268</v>
      </c>
      <c r="G10181" t="s">
        <v>29</v>
      </c>
      <c r="H10181" t="s">
        <v>682</v>
      </c>
      <c r="J10181" t="s">
        <v>21847</v>
      </c>
      <c r="K10181" t="str">
        <f ca="1">IF(ISNA(XLOOKUP(A10181,Customers!A:A,Customers!A:A)),"Invalid FK","Valid")</f>
        <v>Valid</v>
      </c>
      <c r="L10181" t="str">
        <f ca="1">IF(ISNA(XLOOKUP(B10181,Vendors!A:A,Vendors!A:A)),"Invalid FK","Valid")</f>
        <v>Valid</v>
      </c>
      <c r="M10181" t="str">
        <f ca="1">IF(ISNA(XLOOKUP(C10181,Headcount!C:C,Headcount!C:C)),"Invalid FK","Valid")</f>
        <v>Valid</v>
      </c>
    </row>
    <row r="10182" spans="1:13">
      <c r="A10182" t="s">
        <v>21848</v>
      </c>
      <c r="B10182" s="1">
        <v>44936</v>
      </c>
      <c r="C10182">
        <v>129107.28</v>
      </c>
      <c r="D10182" t="s">
        <v>1483</v>
      </c>
      <c r="E10182" t="s">
        <v>1484</v>
      </c>
      <c r="F10182" t="s">
        <v>264</v>
      </c>
      <c r="G10182" t="s">
        <v>13</v>
      </c>
      <c r="H10182" t="s">
        <v>1383</v>
      </c>
      <c r="J10182" t="s">
        <v>21849</v>
      </c>
      <c r="K10182" t="str">
        <f ca="1">IF(ISNA(XLOOKUP(A10182,Customers!A:A,Customers!A:A)),"Invalid FK","Valid")</f>
        <v>Valid</v>
      </c>
      <c r="L10182" t="str">
        <f ca="1">IF(ISNA(XLOOKUP(B10182,Vendors!A:A,Vendors!A:A)),"Invalid FK","Valid")</f>
        <v>Valid</v>
      </c>
      <c r="M10182" t="str">
        <f ca="1">IF(ISNA(XLOOKUP(C10182,Headcount!C:C,Headcount!C:C)),"Invalid FK","Valid")</f>
        <v>Valid</v>
      </c>
    </row>
    <row r="10183" spans="1:13">
      <c r="A10183" t="s">
        <v>21850</v>
      </c>
      <c r="B10183" s="1">
        <v>44808</v>
      </c>
      <c r="C10183">
        <v>130455.95</v>
      </c>
      <c r="D10183" t="s">
        <v>1483</v>
      </c>
      <c r="E10183" t="s">
        <v>1499</v>
      </c>
      <c r="F10183" t="s">
        <v>271</v>
      </c>
      <c r="G10183" t="s">
        <v>29</v>
      </c>
      <c r="H10183" t="s">
        <v>1345</v>
      </c>
      <c r="J10183" t="s">
        <v>21851</v>
      </c>
      <c r="K10183" t="str">
        <f ca="1">IF(ISNA(XLOOKUP(A10183,Customers!A:A,Customers!A:A)),"Invalid FK","Valid")</f>
        <v>Valid</v>
      </c>
      <c r="L10183" t="str">
        <f ca="1">IF(ISNA(XLOOKUP(B10183,Vendors!A:A,Vendors!A:A)),"Invalid FK","Valid")</f>
        <v>Valid</v>
      </c>
      <c r="M10183" t="str">
        <f ca="1">IF(ISNA(XLOOKUP(C10183,Headcount!C:C,Headcount!C:C)),"Invalid FK","Valid")</f>
        <v>Valid</v>
      </c>
    </row>
    <row r="10184" spans="1:13">
      <c r="A10184" t="s">
        <v>21852</v>
      </c>
      <c r="B10184" s="1">
        <v>45194</v>
      </c>
      <c r="C10184">
        <v>212173.86</v>
      </c>
      <c r="D10184" t="s">
        <v>1483</v>
      </c>
      <c r="E10184" t="s">
        <v>1487</v>
      </c>
      <c r="F10184" t="s">
        <v>268</v>
      </c>
      <c r="G10184" t="s">
        <v>17</v>
      </c>
      <c r="H10184" t="s">
        <v>850</v>
      </c>
      <c r="J10184" t="s">
        <v>21853</v>
      </c>
      <c r="K10184" t="str">
        <f ca="1">IF(ISNA(XLOOKUP(A10184,Customers!A:A,Customers!A:A)),"Invalid FK","Valid")</f>
        <v>Valid</v>
      </c>
      <c r="L10184" t="str">
        <f ca="1">IF(ISNA(XLOOKUP(B10184,Vendors!A:A,Vendors!A:A)),"Invalid FK","Valid")</f>
        <v>Valid</v>
      </c>
      <c r="M10184" t="str">
        <f ca="1">IF(ISNA(XLOOKUP(C10184,Headcount!C:C,Headcount!C:C)),"Invalid FK","Valid")</f>
        <v>Valid</v>
      </c>
    </row>
    <row r="10185" spans="1:13">
      <c r="A10185" t="s">
        <v>21854</v>
      </c>
      <c r="B10185" s="1">
        <v>45220</v>
      </c>
      <c r="C10185">
        <v>244909.18</v>
      </c>
      <c r="D10185" t="s">
        <v>1483</v>
      </c>
      <c r="E10185" t="s">
        <v>1487</v>
      </c>
      <c r="F10185" t="s">
        <v>264</v>
      </c>
      <c r="G10185" t="s">
        <v>13</v>
      </c>
      <c r="H10185" t="s">
        <v>983</v>
      </c>
      <c r="J10185" t="s">
        <v>21855</v>
      </c>
      <c r="K10185" t="str">
        <f ca="1">IF(ISNA(XLOOKUP(A10185,Customers!A:A,Customers!A:A)),"Invalid FK","Valid")</f>
        <v>Valid</v>
      </c>
      <c r="L10185" t="str">
        <f ca="1">IF(ISNA(XLOOKUP(B10185,Vendors!A:A,Vendors!A:A)),"Invalid FK","Valid")</f>
        <v>Valid</v>
      </c>
      <c r="M10185" t="str">
        <f ca="1">IF(ISNA(XLOOKUP(C10185,Headcount!C:C,Headcount!C:C)),"Invalid FK","Valid")</f>
        <v>Valid</v>
      </c>
    </row>
    <row r="10186" spans="1:13">
      <c r="A10186" t="s">
        <v>21856</v>
      </c>
      <c r="B10186" s="1">
        <v>44696</v>
      </c>
      <c r="C10186">
        <v>-67017.350000000006</v>
      </c>
      <c r="D10186" t="s">
        <v>1478</v>
      </c>
      <c r="E10186" t="s">
        <v>1509</v>
      </c>
      <c r="F10186" t="s">
        <v>271</v>
      </c>
      <c r="G10186" t="s">
        <v>13</v>
      </c>
      <c r="I10186" t="s">
        <v>129</v>
      </c>
      <c r="J10186" t="s">
        <v>21857</v>
      </c>
      <c r="K10186" t="str">
        <f ca="1">IF(ISNA(XLOOKUP(A10186,Customers!A:A,Customers!A:A)),"Invalid FK","Valid")</f>
        <v>Valid</v>
      </c>
      <c r="L10186" t="str">
        <f ca="1">IF(ISNA(XLOOKUP(B10186,Vendors!A:A,Vendors!A:A)),"Invalid FK","Valid")</f>
        <v>Valid</v>
      </c>
      <c r="M10186" t="str">
        <f ca="1">IF(ISNA(XLOOKUP(C10186,Headcount!C:C,Headcount!C:C)),"Invalid FK","Valid")</f>
        <v>Valid</v>
      </c>
    </row>
    <row r="10187" spans="1:13">
      <c r="A10187" t="s">
        <v>21858</v>
      </c>
      <c r="B10187" s="1">
        <v>45267</v>
      </c>
      <c r="C10187">
        <v>-57283.86</v>
      </c>
      <c r="D10187" t="s">
        <v>1478</v>
      </c>
      <c r="E10187" t="s">
        <v>1509</v>
      </c>
      <c r="F10187" t="s">
        <v>264</v>
      </c>
      <c r="G10187" t="s">
        <v>29</v>
      </c>
      <c r="I10187" t="s">
        <v>97</v>
      </c>
      <c r="J10187" t="s">
        <v>21859</v>
      </c>
      <c r="K10187" t="str">
        <f ca="1">IF(ISNA(XLOOKUP(A10187,Customers!A:A,Customers!A:A)),"Invalid FK","Valid")</f>
        <v>Valid</v>
      </c>
      <c r="L10187" t="str">
        <f ca="1">IF(ISNA(XLOOKUP(B10187,Vendors!A:A,Vendors!A:A)),"Invalid FK","Valid")</f>
        <v>Valid</v>
      </c>
      <c r="M10187" t="str">
        <f ca="1">IF(ISNA(XLOOKUP(C10187,Headcount!C:C,Headcount!C:C)),"Invalid FK","Valid")</f>
        <v>Valid</v>
      </c>
    </row>
    <row r="10188" spans="1:13">
      <c r="A10188" t="s">
        <v>21860</v>
      </c>
      <c r="B10188" s="1">
        <v>45270</v>
      </c>
      <c r="C10188">
        <v>-30925.94</v>
      </c>
      <c r="D10188" t="s">
        <v>1478</v>
      </c>
      <c r="E10188" t="s">
        <v>1496</v>
      </c>
      <c r="F10188" t="s">
        <v>268</v>
      </c>
      <c r="G10188" t="s">
        <v>8</v>
      </c>
      <c r="I10188" t="s">
        <v>211</v>
      </c>
      <c r="J10188" t="s">
        <v>21861</v>
      </c>
      <c r="K10188" t="str">
        <f ca="1">IF(ISNA(XLOOKUP(A10188,Customers!A:A,Customers!A:A)),"Invalid FK","Valid")</f>
        <v>Valid</v>
      </c>
      <c r="L10188" t="str">
        <f ca="1">IF(ISNA(XLOOKUP(B10188,Vendors!A:A,Vendors!A:A)),"Invalid FK","Valid")</f>
        <v>Valid</v>
      </c>
      <c r="M10188" t="str">
        <f ca="1">IF(ISNA(XLOOKUP(C10188,Headcount!C:C,Headcount!C:C)),"Invalid FK","Valid")</f>
        <v>Valid</v>
      </c>
    </row>
    <row r="10189" spans="1:13">
      <c r="A10189" t="s">
        <v>21862</v>
      </c>
      <c r="B10189" s="1">
        <v>44593</v>
      </c>
      <c r="C10189">
        <v>-53054.34</v>
      </c>
      <c r="D10189" t="s">
        <v>1478</v>
      </c>
      <c r="E10189" t="s">
        <v>36</v>
      </c>
      <c r="F10189" t="s">
        <v>264</v>
      </c>
      <c r="G10189" t="s">
        <v>8</v>
      </c>
      <c r="I10189" t="s">
        <v>59</v>
      </c>
      <c r="J10189" t="s">
        <v>21863</v>
      </c>
      <c r="K10189" t="str">
        <f ca="1">IF(ISNA(XLOOKUP(A10189,Customers!A:A,Customers!A:A)),"Invalid FK","Valid")</f>
        <v>Valid</v>
      </c>
      <c r="L10189" t="str">
        <f ca="1">IF(ISNA(XLOOKUP(B10189,Vendors!A:A,Vendors!A:A)),"Invalid FK","Valid")</f>
        <v>Valid</v>
      </c>
      <c r="M10189" t="str">
        <f ca="1">IF(ISNA(XLOOKUP(C10189,Headcount!C:C,Headcount!C:C)),"Invalid FK","Valid")</f>
        <v>Valid</v>
      </c>
    </row>
    <row r="10190" spans="1:13">
      <c r="A10190" t="s">
        <v>21864</v>
      </c>
      <c r="B10190" s="1">
        <v>44566</v>
      </c>
      <c r="C10190">
        <v>-46382.080000000002</v>
      </c>
      <c r="D10190" t="s">
        <v>1478</v>
      </c>
      <c r="E10190" t="s">
        <v>1509</v>
      </c>
      <c r="F10190" t="s">
        <v>268</v>
      </c>
      <c r="G10190" t="s">
        <v>17</v>
      </c>
      <c r="I10190" t="s">
        <v>151</v>
      </c>
      <c r="J10190" t="s">
        <v>21865</v>
      </c>
      <c r="K10190" t="str">
        <f ca="1">IF(ISNA(XLOOKUP(A10190,Customers!A:A,Customers!A:A)),"Invalid FK","Valid")</f>
        <v>Valid</v>
      </c>
      <c r="L10190" t="str">
        <f ca="1">IF(ISNA(XLOOKUP(B10190,Vendors!A:A,Vendors!A:A)),"Invalid FK","Valid")</f>
        <v>Valid</v>
      </c>
      <c r="M10190" t="str">
        <f ca="1">IF(ISNA(XLOOKUP(C10190,Headcount!C:C,Headcount!C:C)),"Invalid FK","Valid")</f>
        <v>Valid</v>
      </c>
    </row>
    <row r="10191" spans="1:13">
      <c r="A10191" t="s">
        <v>21866</v>
      </c>
      <c r="B10191" s="1">
        <v>45086</v>
      </c>
      <c r="C10191">
        <v>13340.11</v>
      </c>
      <c r="D10191" t="s">
        <v>1587</v>
      </c>
      <c r="E10191" t="s">
        <v>1587</v>
      </c>
      <c r="F10191" t="s">
        <v>271</v>
      </c>
      <c r="G10191" t="s">
        <v>13</v>
      </c>
      <c r="J10191" t="s">
        <v>21867</v>
      </c>
      <c r="K10191" t="str">
        <f ca="1">IF(ISNA(XLOOKUP(A10191,Customers!A:A,Customers!A:A)),"Invalid FK","Valid")</f>
        <v>Valid</v>
      </c>
      <c r="L10191" t="str">
        <f ca="1">IF(ISNA(XLOOKUP(B10191,Vendors!A:A,Vendors!A:A)),"Invalid FK","Valid")</f>
        <v>Valid</v>
      </c>
      <c r="M10191" t="str">
        <f ca="1">IF(ISNA(XLOOKUP(C10191,Headcount!C:C,Headcount!C:C)),"Invalid FK","Valid")</f>
        <v>Valid</v>
      </c>
    </row>
    <row r="10192" spans="1:13">
      <c r="A10192" t="s">
        <v>21868</v>
      </c>
      <c r="B10192" s="1">
        <v>44787</v>
      </c>
      <c r="C10192">
        <v>185325.38</v>
      </c>
      <c r="D10192" t="s">
        <v>1483</v>
      </c>
      <c r="E10192" t="s">
        <v>1484</v>
      </c>
      <c r="F10192" t="s">
        <v>268</v>
      </c>
      <c r="G10192" t="s">
        <v>13</v>
      </c>
      <c r="H10192" t="s">
        <v>1405</v>
      </c>
      <c r="J10192" t="s">
        <v>21869</v>
      </c>
      <c r="K10192" t="str">
        <f ca="1">IF(ISNA(XLOOKUP(A10192,Customers!A:A,Customers!A:A)),"Invalid FK","Valid")</f>
        <v>Valid</v>
      </c>
      <c r="L10192" t="str">
        <f ca="1">IF(ISNA(XLOOKUP(B10192,Vendors!A:A,Vendors!A:A)),"Invalid FK","Valid")</f>
        <v>Valid</v>
      </c>
      <c r="M10192" t="str">
        <f ca="1">IF(ISNA(XLOOKUP(C10192,Headcount!C:C,Headcount!C:C)),"Invalid FK","Valid")</f>
        <v>Valid</v>
      </c>
    </row>
    <row r="10193" spans="1:13">
      <c r="A10193" t="s">
        <v>21870</v>
      </c>
      <c r="B10193" s="1">
        <v>44649</v>
      </c>
      <c r="C10193">
        <v>-17659.689999999999</v>
      </c>
      <c r="D10193" t="s">
        <v>1478</v>
      </c>
      <c r="E10193" t="s">
        <v>36</v>
      </c>
      <c r="F10193" t="s">
        <v>271</v>
      </c>
      <c r="G10193" t="s">
        <v>8</v>
      </c>
      <c r="I10193" t="s">
        <v>87</v>
      </c>
      <c r="J10193" t="s">
        <v>21871</v>
      </c>
      <c r="K10193" t="str">
        <f ca="1">IF(ISNA(XLOOKUP(A10193,Customers!A:A,Customers!A:A)),"Invalid FK","Valid")</f>
        <v>Valid</v>
      </c>
      <c r="L10193" t="str">
        <f ca="1">IF(ISNA(XLOOKUP(B10193,Vendors!A:A,Vendors!A:A)),"Invalid FK","Valid")</f>
        <v>Valid</v>
      </c>
      <c r="M10193" t="str">
        <f ca="1">IF(ISNA(XLOOKUP(C10193,Headcount!C:C,Headcount!C:C)),"Invalid FK","Valid")</f>
        <v>Valid</v>
      </c>
    </row>
    <row r="10194" spans="1:13">
      <c r="A10194" t="s">
        <v>21872</v>
      </c>
      <c r="B10194" s="1">
        <v>44753</v>
      </c>
      <c r="C10194">
        <v>16149.93</v>
      </c>
      <c r="D10194" t="s">
        <v>1587</v>
      </c>
      <c r="E10194" t="s">
        <v>1587</v>
      </c>
      <c r="F10194" t="s">
        <v>271</v>
      </c>
      <c r="G10194" t="s">
        <v>13</v>
      </c>
      <c r="J10194" t="s">
        <v>21873</v>
      </c>
      <c r="K10194" t="str">
        <f ca="1">IF(ISNA(XLOOKUP(A10194,Customers!A:A,Customers!A:A)),"Invalid FK","Valid")</f>
        <v>Valid</v>
      </c>
      <c r="L10194" t="str">
        <f ca="1">IF(ISNA(XLOOKUP(B10194,Vendors!A:A,Vendors!A:A)),"Invalid FK","Valid")</f>
        <v>Valid</v>
      </c>
      <c r="M10194" t="str">
        <f ca="1">IF(ISNA(XLOOKUP(C10194,Headcount!C:C,Headcount!C:C)),"Invalid FK","Valid")</f>
        <v>Valid</v>
      </c>
    </row>
    <row r="10195" spans="1:13">
      <c r="A10195" t="s">
        <v>21874</v>
      </c>
      <c r="B10195" s="1">
        <v>44849</v>
      </c>
      <c r="C10195">
        <v>105559.85</v>
      </c>
      <c r="D10195" t="s">
        <v>1483</v>
      </c>
      <c r="E10195" t="s">
        <v>1487</v>
      </c>
      <c r="F10195" t="s">
        <v>271</v>
      </c>
      <c r="G10195" t="s">
        <v>17</v>
      </c>
      <c r="H10195" t="s">
        <v>1137</v>
      </c>
      <c r="J10195" t="s">
        <v>21875</v>
      </c>
      <c r="K10195" t="str">
        <f ca="1">IF(ISNA(XLOOKUP(A10195,Customers!A:A,Customers!A:A)),"Invalid FK","Valid")</f>
        <v>Valid</v>
      </c>
      <c r="L10195" t="str">
        <f ca="1">IF(ISNA(XLOOKUP(B10195,Vendors!A:A,Vendors!A:A)),"Invalid FK","Valid")</f>
        <v>Valid</v>
      </c>
      <c r="M10195" t="str">
        <f ca="1">IF(ISNA(XLOOKUP(C10195,Headcount!C:C,Headcount!C:C)),"Invalid FK","Valid")</f>
        <v>Valid</v>
      </c>
    </row>
    <row r="10196" spans="1:13">
      <c r="A10196" t="s">
        <v>21876</v>
      </c>
      <c r="B10196" s="1">
        <v>44844</v>
      </c>
      <c r="C10196">
        <v>251295.33</v>
      </c>
      <c r="D10196" t="s">
        <v>1483</v>
      </c>
      <c r="E10196" t="s">
        <v>1499</v>
      </c>
      <c r="F10196" t="s">
        <v>268</v>
      </c>
      <c r="G10196" t="s">
        <v>8</v>
      </c>
      <c r="H10196" t="s">
        <v>1389</v>
      </c>
      <c r="J10196" t="s">
        <v>21877</v>
      </c>
      <c r="K10196" t="str">
        <f ca="1">IF(ISNA(XLOOKUP(A10196,Customers!A:A,Customers!A:A)),"Invalid FK","Valid")</f>
        <v>Valid</v>
      </c>
      <c r="L10196" t="str">
        <f ca="1">IF(ISNA(XLOOKUP(B10196,Vendors!A:A,Vendors!A:A)),"Invalid FK","Valid")</f>
        <v>Valid</v>
      </c>
      <c r="M10196" t="str">
        <f ca="1">IF(ISNA(XLOOKUP(C10196,Headcount!C:C,Headcount!C:C)),"Invalid FK","Valid")</f>
        <v>Valid</v>
      </c>
    </row>
    <row r="10197" spans="1:13">
      <c r="A10197" t="s">
        <v>21878</v>
      </c>
      <c r="B10197" s="1">
        <v>44721</v>
      </c>
      <c r="C10197">
        <v>98433.26</v>
      </c>
      <c r="D10197" t="s">
        <v>1483</v>
      </c>
      <c r="E10197" t="s">
        <v>1484</v>
      </c>
      <c r="F10197" t="s">
        <v>264</v>
      </c>
      <c r="G10197" t="s">
        <v>13</v>
      </c>
      <c r="H10197" t="s">
        <v>1345</v>
      </c>
      <c r="J10197" t="s">
        <v>21879</v>
      </c>
      <c r="K10197" t="str">
        <f ca="1">IF(ISNA(XLOOKUP(A10197,Customers!A:A,Customers!A:A)),"Invalid FK","Valid")</f>
        <v>Valid</v>
      </c>
      <c r="L10197" t="str">
        <f ca="1">IF(ISNA(XLOOKUP(B10197,Vendors!A:A,Vendors!A:A)),"Invalid FK","Valid")</f>
        <v>Valid</v>
      </c>
      <c r="M10197" t="str">
        <f ca="1">IF(ISNA(XLOOKUP(C10197,Headcount!C:C,Headcount!C:C)),"Invalid FK","Valid")</f>
        <v>Valid</v>
      </c>
    </row>
    <row r="10198" spans="1:13">
      <c r="A10198" t="s">
        <v>21880</v>
      </c>
      <c r="B10198" s="1">
        <v>44985</v>
      </c>
      <c r="C10198">
        <v>12641.67</v>
      </c>
      <c r="D10198" t="s">
        <v>1587</v>
      </c>
      <c r="E10198" t="s">
        <v>1587</v>
      </c>
      <c r="F10198" t="s">
        <v>264</v>
      </c>
      <c r="G10198" t="s">
        <v>8</v>
      </c>
      <c r="J10198" t="s">
        <v>21881</v>
      </c>
      <c r="K10198" t="str">
        <f ca="1">IF(ISNA(XLOOKUP(A10198,Customers!A:A,Customers!A:A)),"Invalid FK","Valid")</f>
        <v>Valid</v>
      </c>
      <c r="L10198" t="str">
        <f ca="1">IF(ISNA(XLOOKUP(B10198,Vendors!A:A,Vendors!A:A)),"Invalid FK","Valid")</f>
        <v>Valid</v>
      </c>
      <c r="M10198" t="str">
        <f ca="1">IF(ISNA(XLOOKUP(C10198,Headcount!C:C,Headcount!C:C)),"Invalid FK","Valid")</f>
        <v>Valid</v>
      </c>
    </row>
    <row r="10199" spans="1:13">
      <c r="A10199" t="s">
        <v>21882</v>
      </c>
      <c r="B10199" s="1">
        <v>44954</v>
      </c>
      <c r="C10199">
        <v>-22187.43</v>
      </c>
      <c r="D10199" t="s">
        <v>1478</v>
      </c>
      <c r="E10199" t="s">
        <v>1496</v>
      </c>
      <c r="F10199" t="s">
        <v>264</v>
      </c>
      <c r="G10199" t="s">
        <v>17</v>
      </c>
      <c r="I10199" t="s">
        <v>65</v>
      </c>
      <c r="J10199" t="s">
        <v>21883</v>
      </c>
      <c r="K10199" t="str">
        <f ca="1">IF(ISNA(XLOOKUP(A10199,Customers!A:A,Customers!A:A)),"Invalid FK","Valid")</f>
        <v>Valid</v>
      </c>
      <c r="L10199" t="str">
        <f ca="1">IF(ISNA(XLOOKUP(B10199,Vendors!A:A,Vendors!A:A)),"Invalid FK","Valid")</f>
        <v>Valid</v>
      </c>
      <c r="M10199" t="str">
        <f ca="1">IF(ISNA(XLOOKUP(C10199,Headcount!C:C,Headcount!C:C)),"Invalid FK","Valid")</f>
        <v>Valid</v>
      </c>
    </row>
    <row r="10200" spans="1:13">
      <c r="A10200" t="s">
        <v>21884</v>
      </c>
      <c r="B10200" s="1">
        <v>45213</v>
      </c>
      <c r="C10200">
        <v>158061.82999999999</v>
      </c>
      <c r="D10200" t="s">
        <v>1483</v>
      </c>
      <c r="E10200" t="s">
        <v>1487</v>
      </c>
      <c r="F10200" t="s">
        <v>271</v>
      </c>
      <c r="G10200" t="s">
        <v>17</v>
      </c>
      <c r="H10200" t="s">
        <v>1303</v>
      </c>
      <c r="J10200" t="s">
        <v>21885</v>
      </c>
      <c r="K10200" t="str">
        <f ca="1">IF(ISNA(XLOOKUP(A10200,Customers!A:A,Customers!A:A)),"Invalid FK","Valid")</f>
        <v>Valid</v>
      </c>
      <c r="L10200" t="str">
        <f ca="1">IF(ISNA(XLOOKUP(B10200,Vendors!A:A,Vendors!A:A)),"Invalid FK","Valid")</f>
        <v>Valid</v>
      </c>
      <c r="M10200" t="str">
        <f ca="1">IF(ISNA(XLOOKUP(C10200,Headcount!C:C,Headcount!C:C)),"Invalid FK","Valid")</f>
        <v>Valid</v>
      </c>
    </row>
    <row r="10201" spans="1:13">
      <c r="A10201" t="s">
        <v>21886</v>
      </c>
      <c r="B10201" s="1">
        <v>45254</v>
      </c>
      <c r="C10201">
        <v>-55689.99</v>
      </c>
      <c r="D10201" t="s">
        <v>1478</v>
      </c>
      <c r="E10201" t="s">
        <v>1509</v>
      </c>
      <c r="F10201" t="s">
        <v>268</v>
      </c>
      <c r="G10201" t="s">
        <v>8</v>
      </c>
      <c r="I10201" t="s">
        <v>213</v>
      </c>
      <c r="J10201" t="s">
        <v>21887</v>
      </c>
      <c r="K10201" t="str">
        <f ca="1">IF(ISNA(XLOOKUP(A10201,Customers!A:A,Customers!A:A)),"Invalid FK","Valid")</f>
        <v>Valid</v>
      </c>
      <c r="L10201" t="str">
        <f ca="1">IF(ISNA(XLOOKUP(B10201,Vendors!A:A,Vendors!A:A)),"Invalid FK","Valid")</f>
        <v>Valid</v>
      </c>
      <c r="M10201" t="str">
        <f ca="1">IF(ISNA(XLOOKUP(C10201,Headcount!C:C,Headcount!C:C)),"Invalid FK","Valid")</f>
        <v>Valid</v>
      </c>
    </row>
    <row r="10202" spans="1:13">
      <c r="A10202" t="s">
        <v>21888</v>
      </c>
      <c r="B10202" s="1">
        <v>45222</v>
      </c>
      <c r="C10202">
        <v>-52601.45</v>
      </c>
      <c r="D10202" t="s">
        <v>1478</v>
      </c>
      <c r="E10202" t="s">
        <v>36</v>
      </c>
      <c r="F10202" t="s">
        <v>268</v>
      </c>
      <c r="G10202" t="s">
        <v>8</v>
      </c>
      <c r="I10202" t="s">
        <v>111</v>
      </c>
      <c r="J10202" t="s">
        <v>21889</v>
      </c>
      <c r="K10202" t="str">
        <f ca="1">IF(ISNA(XLOOKUP(A10202,Customers!A:A,Customers!A:A)),"Invalid FK","Valid")</f>
        <v>Valid</v>
      </c>
      <c r="L10202" t="str">
        <f ca="1">IF(ISNA(XLOOKUP(B10202,Vendors!A:A,Vendors!A:A)),"Invalid FK","Valid")</f>
        <v>Valid</v>
      </c>
      <c r="M10202" t="str">
        <f ca="1">IF(ISNA(XLOOKUP(C10202,Headcount!C:C,Headcount!C:C)),"Invalid FK","Valid")</f>
        <v>Valid</v>
      </c>
    </row>
    <row r="10203" spans="1:13">
      <c r="A10203" t="s">
        <v>21890</v>
      </c>
      <c r="B10203" s="1">
        <v>45193</v>
      </c>
      <c r="C10203">
        <v>5000</v>
      </c>
      <c r="D10203" t="s">
        <v>1483</v>
      </c>
      <c r="E10203" t="s">
        <v>1487</v>
      </c>
      <c r="F10203" t="s">
        <v>271</v>
      </c>
      <c r="G10203" t="s">
        <v>17</v>
      </c>
      <c r="H10203" t="s">
        <v>1411</v>
      </c>
      <c r="J10203" t="s">
        <v>21891</v>
      </c>
      <c r="K10203" t="str">
        <f ca="1">IF(ISNA(XLOOKUP(A10203,Customers!A:A,Customers!A:A)),"Invalid FK","Valid")</f>
        <v>Valid</v>
      </c>
      <c r="L10203" t="str">
        <f ca="1">IF(ISNA(XLOOKUP(B10203,Vendors!A:A,Vendors!A:A)),"Invalid FK","Valid")</f>
        <v>Valid</v>
      </c>
      <c r="M10203" t="str">
        <f ca="1">IF(ISNA(XLOOKUP(C10203,Headcount!C:C,Headcount!C:C)),"Invalid FK","Valid")</f>
        <v>Valid</v>
      </c>
    </row>
    <row r="10204" spans="1:13">
      <c r="A10204" t="s">
        <v>21892</v>
      </c>
      <c r="B10204" s="1">
        <v>44755</v>
      </c>
      <c r="C10204">
        <v>152443.51999999999</v>
      </c>
      <c r="D10204" t="s">
        <v>1483</v>
      </c>
      <c r="E10204" t="s">
        <v>1484</v>
      </c>
      <c r="F10204" t="s">
        <v>268</v>
      </c>
      <c r="G10204" t="s">
        <v>8</v>
      </c>
      <c r="H10204" t="s">
        <v>744</v>
      </c>
      <c r="J10204" t="s">
        <v>21893</v>
      </c>
      <c r="K10204" t="str">
        <f ca="1">IF(ISNA(XLOOKUP(A10204,Customers!A:A,Customers!A:A)),"Invalid FK","Valid")</f>
        <v>Valid</v>
      </c>
      <c r="L10204" t="str">
        <f ca="1">IF(ISNA(XLOOKUP(B10204,Vendors!A:A,Vendors!A:A)),"Invalid FK","Valid")</f>
        <v>Valid</v>
      </c>
      <c r="M10204" t="str">
        <f ca="1">IF(ISNA(XLOOKUP(C10204,Headcount!C:C,Headcount!C:C)),"Invalid FK","Valid")</f>
        <v>Valid</v>
      </c>
    </row>
    <row r="10205" spans="1:13">
      <c r="A10205" t="s">
        <v>21894</v>
      </c>
      <c r="B10205" s="1">
        <v>45212</v>
      </c>
      <c r="C10205">
        <v>164655.28</v>
      </c>
      <c r="D10205" t="s">
        <v>1483</v>
      </c>
      <c r="E10205" t="s">
        <v>1487</v>
      </c>
      <c r="F10205" t="s">
        <v>268</v>
      </c>
      <c r="G10205" t="s">
        <v>29</v>
      </c>
      <c r="H10205" t="s">
        <v>682</v>
      </c>
      <c r="J10205" t="s">
        <v>21895</v>
      </c>
      <c r="K10205" t="str">
        <f ca="1">IF(ISNA(XLOOKUP(A10205,Customers!A:A,Customers!A:A)),"Invalid FK","Valid")</f>
        <v>Valid</v>
      </c>
      <c r="L10205" t="str">
        <f ca="1">IF(ISNA(XLOOKUP(B10205,Vendors!A:A,Vendors!A:A)),"Invalid FK","Valid")</f>
        <v>Valid</v>
      </c>
      <c r="M10205" t="str">
        <f ca="1">IF(ISNA(XLOOKUP(C10205,Headcount!C:C,Headcount!C:C)),"Invalid FK","Valid")</f>
        <v>Valid</v>
      </c>
    </row>
    <row r="10206" spans="1:13">
      <c r="A10206" t="s">
        <v>21896</v>
      </c>
      <c r="B10206" s="1">
        <v>44869</v>
      </c>
      <c r="C10206">
        <v>12746.55</v>
      </c>
      <c r="D10206" t="s">
        <v>1587</v>
      </c>
      <c r="E10206" t="s">
        <v>1587</v>
      </c>
      <c r="F10206" t="s">
        <v>271</v>
      </c>
      <c r="G10206" t="s">
        <v>29</v>
      </c>
      <c r="J10206" t="s">
        <v>21897</v>
      </c>
      <c r="K10206" t="str">
        <f ca="1">IF(ISNA(XLOOKUP(A10206,Customers!A:A,Customers!A:A)),"Invalid FK","Valid")</f>
        <v>Valid</v>
      </c>
      <c r="L10206" t="str">
        <f ca="1">IF(ISNA(XLOOKUP(B10206,Vendors!A:A,Vendors!A:A)),"Invalid FK","Valid")</f>
        <v>Valid</v>
      </c>
      <c r="M10206" t="str">
        <f ca="1">IF(ISNA(XLOOKUP(C10206,Headcount!C:C,Headcount!C:C)),"Invalid FK","Valid")</f>
        <v>Valid</v>
      </c>
    </row>
    <row r="10207" spans="1:13">
      <c r="A10207" t="s">
        <v>21898</v>
      </c>
      <c r="B10207" s="1">
        <v>44996</v>
      </c>
      <c r="C10207">
        <v>11986.26</v>
      </c>
      <c r="D10207" t="s">
        <v>1587</v>
      </c>
      <c r="E10207" t="s">
        <v>1587</v>
      </c>
      <c r="F10207" t="s">
        <v>264</v>
      </c>
      <c r="G10207" t="s">
        <v>17</v>
      </c>
      <c r="J10207" t="s">
        <v>21899</v>
      </c>
      <c r="K10207" t="str">
        <f ca="1">IF(ISNA(XLOOKUP(A10207,Customers!A:A,Customers!A:A)),"Invalid FK","Valid")</f>
        <v>Valid</v>
      </c>
      <c r="L10207" t="str">
        <f ca="1">IF(ISNA(XLOOKUP(B10207,Vendors!A:A,Vendors!A:A)),"Invalid FK","Valid")</f>
        <v>Valid</v>
      </c>
      <c r="M10207" t="str">
        <f ca="1">IF(ISNA(XLOOKUP(C10207,Headcount!C:C,Headcount!C:C)),"Invalid FK","Valid")</f>
        <v>Valid</v>
      </c>
    </row>
    <row r="10208" spans="1:13">
      <c r="A10208" t="s">
        <v>21900</v>
      </c>
      <c r="B10208" s="1">
        <v>44653</v>
      </c>
      <c r="C10208">
        <v>67634.53</v>
      </c>
      <c r="D10208" t="s">
        <v>1483</v>
      </c>
      <c r="E10208" t="s">
        <v>1487</v>
      </c>
      <c r="F10208" t="s">
        <v>264</v>
      </c>
      <c r="G10208" t="s">
        <v>17</v>
      </c>
      <c r="H10208" t="s">
        <v>938</v>
      </c>
      <c r="J10208" t="s">
        <v>21901</v>
      </c>
      <c r="K10208" t="str">
        <f ca="1">IF(ISNA(XLOOKUP(A10208,Customers!A:A,Customers!A:A)),"Invalid FK","Valid")</f>
        <v>Valid</v>
      </c>
      <c r="L10208" t="str">
        <f ca="1">IF(ISNA(XLOOKUP(B10208,Vendors!A:A,Vendors!A:A)),"Invalid FK","Valid")</f>
        <v>Valid</v>
      </c>
      <c r="M10208" t="str">
        <f ca="1">IF(ISNA(XLOOKUP(C10208,Headcount!C:C,Headcount!C:C)),"Invalid FK","Valid")</f>
        <v>Valid</v>
      </c>
    </row>
    <row r="10209" spans="1:13">
      <c r="A10209" t="s">
        <v>21902</v>
      </c>
      <c r="B10209" s="1">
        <v>44692</v>
      </c>
      <c r="C10209">
        <v>-52594.879999999997</v>
      </c>
      <c r="D10209" t="s">
        <v>1478</v>
      </c>
      <c r="E10209" t="s">
        <v>7</v>
      </c>
      <c r="F10209" t="s">
        <v>264</v>
      </c>
      <c r="G10209" t="s">
        <v>17</v>
      </c>
      <c r="I10209" t="s">
        <v>135</v>
      </c>
      <c r="J10209" t="s">
        <v>21903</v>
      </c>
      <c r="K10209" t="str">
        <f ca="1">IF(ISNA(XLOOKUP(A10209,Customers!A:A,Customers!A:A)),"Invalid FK","Valid")</f>
        <v>Valid</v>
      </c>
      <c r="L10209" t="str">
        <f ca="1">IF(ISNA(XLOOKUP(B10209,Vendors!A:A,Vendors!A:A)),"Invalid FK","Valid")</f>
        <v>Valid</v>
      </c>
      <c r="M10209" t="str">
        <f ca="1">IF(ISNA(XLOOKUP(C10209,Headcount!C:C,Headcount!C:C)),"Invalid FK","Valid")</f>
        <v>Valid</v>
      </c>
    </row>
    <row r="10210" spans="1:13">
      <c r="A10210" t="s">
        <v>21904</v>
      </c>
      <c r="B10210" s="1">
        <v>45004</v>
      </c>
      <c r="C10210">
        <v>-35786.01</v>
      </c>
      <c r="D10210" t="s">
        <v>1478</v>
      </c>
      <c r="E10210" t="s">
        <v>20</v>
      </c>
      <c r="F10210" t="s">
        <v>264</v>
      </c>
      <c r="G10210" t="s">
        <v>29</v>
      </c>
      <c r="I10210" t="s">
        <v>18</v>
      </c>
      <c r="J10210" t="s">
        <v>21905</v>
      </c>
      <c r="K10210" t="str">
        <f ca="1">IF(ISNA(XLOOKUP(A10210,Customers!A:A,Customers!A:A)),"Invalid FK","Valid")</f>
        <v>Valid</v>
      </c>
      <c r="L10210" t="str">
        <f ca="1">IF(ISNA(XLOOKUP(B10210,Vendors!A:A,Vendors!A:A)),"Invalid FK","Valid")</f>
        <v>Valid</v>
      </c>
      <c r="M10210" t="str">
        <f ca="1">IF(ISNA(XLOOKUP(C10210,Headcount!C:C,Headcount!C:C)),"Invalid FK","Valid")</f>
        <v>Valid</v>
      </c>
    </row>
    <row r="10211" spans="1:13">
      <c r="A10211" t="s">
        <v>21906</v>
      </c>
      <c r="B10211" s="1">
        <v>44588</v>
      </c>
      <c r="C10211">
        <v>-53200.11</v>
      </c>
      <c r="D10211" t="s">
        <v>1478</v>
      </c>
      <c r="E10211" t="s">
        <v>20</v>
      </c>
      <c r="F10211" t="s">
        <v>268</v>
      </c>
      <c r="G10211" t="s">
        <v>29</v>
      </c>
      <c r="I10211" t="s">
        <v>51</v>
      </c>
      <c r="J10211" t="s">
        <v>21907</v>
      </c>
      <c r="K10211" t="str">
        <f ca="1">IF(ISNA(XLOOKUP(A10211,Customers!A:A,Customers!A:A)),"Invalid FK","Valid")</f>
        <v>Valid</v>
      </c>
      <c r="L10211" t="str">
        <f ca="1">IF(ISNA(XLOOKUP(B10211,Vendors!A:A,Vendors!A:A)),"Invalid FK","Valid")</f>
        <v>Valid</v>
      </c>
      <c r="M10211" t="str">
        <f ca="1">IF(ISNA(XLOOKUP(C10211,Headcount!C:C,Headcount!C:C)),"Invalid FK","Valid")</f>
        <v>Valid</v>
      </c>
    </row>
    <row r="10212" spans="1:13">
      <c r="A10212" t="s">
        <v>21908</v>
      </c>
      <c r="B10212" s="1">
        <v>45151</v>
      </c>
      <c r="C10212">
        <v>149796.66</v>
      </c>
      <c r="D10212" t="s">
        <v>1483</v>
      </c>
      <c r="E10212" t="s">
        <v>1484</v>
      </c>
      <c r="F10212" t="s">
        <v>264</v>
      </c>
      <c r="G10212" t="s">
        <v>8</v>
      </c>
      <c r="H10212" t="s">
        <v>694</v>
      </c>
      <c r="J10212" t="s">
        <v>21909</v>
      </c>
      <c r="K10212" t="str">
        <f ca="1">IF(ISNA(XLOOKUP(A10212,Customers!A:A,Customers!A:A)),"Invalid FK","Valid")</f>
        <v>Valid</v>
      </c>
      <c r="L10212" t="str">
        <f ca="1">IF(ISNA(XLOOKUP(B10212,Vendors!A:A,Vendors!A:A)),"Invalid FK","Valid")</f>
        <v>Valid</v>
      </c>
      <c r="M10212" t="str">
        <f ca="1">IF(ISNA(XLOOKUP(C10212,Headcount!C:C,Headcount!C:C)),"Invalid FK","Valid")</f>
        <v>Valid</v>
      </c>
    </row>
    <row r="10213" spans="1:13">
      <c r="A10213" t="s">
        <v>21910</v>
      </c>
      <c r="B10213" s="1">
        <v>44945</v>
      </c>
      <c r="C10213">
        <v>121562.3</v>
      </c>
      <c r="D10213" t="s">
        <v>1483</v>
      </c>
      <c r="E10213" t="s">
        <v>1484</v>
      </c>
      <c r="F10213" t="s">
        <v>264</v>
      </c>
      <c r="G10213" t="s">
        <v>8</v>
      </c>
      <c r="H10213" t="s">
        <v>1015</v>
      </c>
      <c r="J10213" t="s">
        <v>21911</v>
      </c>
      <c r="K10213" t="str">
        <f ca="1">IF(ISNA(XLOOKUP(A10213,Customers!A:A,Customers!A:A)),"Invalid FK","Valid")</f>
        <v>Valid</v>
      </c>
      <c r="L10213" t="str">
        <f ca="1">IF(ISNA(XLOOKUP(B10213,Vendors!A:A,Vendors!A:A)),"Invalid FK","Valid")</f>
        <v>Valid</v>
      </c>
      <c r="M10213" t="str">
        <f ca="1">IF(ISNA(XLOOKUP(C10213,Headcount!C:C,Headcount!C:C)),"Invalid FK","Valid")</f>
        <v>Valid</v>
      </c>
    </row>
    <row r="10214" spans="1:13">
      <c r="A10214" t="s">
        <v>21912</v>
      </c>
      <c r="B10214" s="1">
        <v>44637</v>
      </c>
      <c r="C10214">
        <v>167909.16</v>
      </c>
      <c r="D10214" t="s">
        <v>1483</v>
      </c>
      <c r="E10214" t="s">
        <v>1487</v>
      </c>
      <c r="F10214" t="s">
        <v>271</v>
      </c>
      <c r="G10214" t="s">
        <v>17</v>
      </c>
      <c r="H10214" t="s">
        <v>748</v>
      </c>
      <c r="J10214" t="s">
        <v>21913</v>
      </c>
      <c r="K10214" t="str">
        <f ca="1">IF(ISNA(XLOOKUP(A10214,Customers!A:A,Customers!A:A)),"Invalid FK","Valid")</f>
        <v>Valid</v>
      </c>
      <c r="L10214" t="str">
        <f ca="1">IF(ISNA(XLOOKUP(B10214,Vendors!A:A,Vendors!A:A)),"Invalid FK","Valid")</f>
        <v>Valid</v>
      </c>
      <c r="M10214" t="str">
        <f ca="1">IF(ISNA(XLOOKUP(C10214,Headcount!C:C,Headcount!C:C)),"Invalid FK","Valid")</f>
        <v>Valid</v>
      </c>
    </row>
    <row r="10215" spans="1:13">
      <c r="A10215" t="s">
        <v>21914</v>
      </c>
      <c r="B10215" s="1">
        <v>44592</v>
      </c>
      <c r="C10215">
        <v>110946</v>
      </c>
      <c r="D10215" t="s">
        <v>1483</v>
      </c>
      <c r="E10215" t="s">
        <v>1487</v>
      </c>
      <c r="F10215" t="s">
        <v>268</v>
      </c>
      <c r="G10215" t="s">
        <v>29</v>
      </c>
      <c r="H10215" t="s">
        <v>708</v>
      </c>
      <c r="J10215" t="s">
        <v>21915</v>
      </c>
      <c r="K10215" t="str">
        <f ca="1">IF(ISNA(XLOOKUP(A10215,Customers!A:A,Customers!A:A)),"Invalid FK","Valid")</f>
        <v>Valid</v>
      </c>
      <c r="L10215" t="str">
        <f ca="1">IF(ISNA(XLOOKUP(B10215,Vendors!A:A,Vendors!A:A)),"Invalid FK","Valid")</f>
        <v>Valid</v>
      </c>
      <c r="M10215" t="str">
        <f ca="1">IF(ISNA(XLOOKUP(C10215,Headcount!C:C,Headcount!C:C)),"Invalid FK","Valid")</f>
        <v>Valid</v>
      </c>
    </row>
    <row r="10216" spans="1:13">
      <c r="A10216" t="s">
        <v>21916</v>
      </c>
      <c r="B10216" s="1">
        <v>44974</v>
      </c>
      <c r="C10216">
        <v>-31139.86</v>
      </c>
      <c r="D10216" t="s">
        <v>1478</v>
      </c>
      <c r="E10216" t="s">
        <v>20</v>
      </c>
      <c r="F10216" t="s">
        <v>268</v>
      </c>
      <c r="G10216" t="s">
        <v>17</v>
      </c>
      <c r="I10216" t="s">
        <v>63</v>
      </c>
      <c r="J10216" t="s">
        <v>21917</v>
      </c>
      <c r="K10216" t="str">
        <f ca="1">IF(ISNA(XLOOKUP(A10216,Customers!A:A,Customers!A:A)),"Invalid FK","Valid")</f>
        <v>Valid</v>
      </c>
      <c r="L10216" t="str">
        <f ca="1">IF(ISNA(XLOOKUP(B10216,Vendors!A:A,Vendors!A:A)),"Invalid FK","Valid")</f>
        <v>Valid</v>
      </c>
      <c r="M10216" t="str">
        <f ca="1">IF(ISNA(XLOOKUP(C10216,Headcount!C:C,Headcount!C:C)),"Invalid FK","Valid")</f>
        <v>Valid</v>
      </c>
    </row>
    <row r="10217" spans="1:13">
      <c r="A10217" t="s">
        <v>21918</v>
      </c>
      <c r="B10217" s="1">
        <v>45122</v>
      </c>
      <c r="C10217">
        <v>-66615.16</v>
      </c>
      <c r="D10217" t="s">
        <v>1478</v>
      </c>
      <c r="E10217" t="s">
        <v>1534</v>
      </c>
      <c r="F10217" t="s">
        <v>268</v>
      </c>
      <c r="G10217" t="s">
        <v>13</v>
      </c>
      <c r="I10217" t="s">
        <v>173</v>
      </c>
      <c r="J10217" t="s">
        <v>21919</v>
      </c>
      <c r="K10217" t="str">
        <f ca="1">IF(ISNA(XLOOKUP(A10217,Customers!A:A,Customers!A:A)),"Invalid FK","Valid")</f>
        <v>Valid</v>
      </c>
      <c r="L10217" t="str">
        <f ca="1">IF(ISNA(XLOOKUP(B10217,Vendors!A:A,Vendors!A:A)),"Invalid FK","Valid")</f>
        <v>Valid</v>
      </c>
      <c r="M10217" t="str">
        <f ca="1">IF(ISNA(XLOOKUP(C10217,Headcount!C:C,Headcount!C:C)),"Invalid FK","Valid")</f>
        <v>Valid</v>
      </c>
    </row>
    <row r="10218" spans="1:13">
      <c r="A10218" t="s">
        <v>21920</v>
      </c>
      <c r="B10218" s="1">
        <v>44601</v>
      </c>
      <c r="C10218">
        <v>-37642.559999999998</v>
      </c>
      <c r="D10218" t="s">
        <v>1478</v>
      </c>
      <c r="E10218" t="s">
        <v>1509</v>
      </c>
      <c r="F10218" t="s">
        <v>264</v>
      </c>
      <c r="G10218" t="s">
        <v>8</v>
      </c>
      <c r="I10218" t="s">
        <v>45</v>
      </c>
      <c r="J10218" t="s">
        <v>21921</v>
      </c>
      <c r="K10218" t="str">
        <f ca="1">IF(ISNA(XLOOKUP(A10218,Customers!A:A,Customers!A:A)),"Invalid FK","Valid")</f>
        <v>Valid</v>
      </c>
      <c r="L10218" t="str">
        <f ca="1">IF(ISNA(XLOOKUP(B10218,Vendors!A:A,Vendors!A:A)),"Invalid FK","Valid")</f>
        <v>Valid</v>
      </c>
      <c r="M10218" t="str">
        <f ca="1">IF(ISNA(XLOOKUP(C10218,Headcount!C:C,Headcount!C:C)),"Invalid FK","Valid")</f>
        <v>Valid</v>
      </c>
    </row>
    <row r="10219" spans="1:13">
      <c r="A10219" t="s">
        <v>21922</v>
      </c>
      <c r="B10219" s="1">
        <v>45237</v>
      </c>
      <c r="C10219">
        <v>178844.98</v>
      </c>
      <c r="D10219" t="s">
        <v>1483</v>
      </c>
      <c r="E10219" t="s">
        <v>1487</v>
      </c>
      <c r="F10219" t="s">
        <v>271</v>
      </c>
      <c r="G10219" t="s">
        <v>8</v>
      </c>
      <c r="H10219" t="s">
        <v>1297</v>
      </c>
      <c r="J10219" t="s">
        <v>21923</v>
      </c>
      <c r="K10219" t="str">
        <f ca="1">IF(ISNA(XLOOKUP(A10219,Customers!A:A,Customers!A:A)),"Invalid FK","Valid")</f>
        <v>Valid</v>
      </c>
      <c r="L10219" t="str">
        <f ca="1">IF(ISNA(XLOOKUP(B10219,Vendors!A:A,Vendors!A:A)),"Invalid FK","Valid")</f>
        <v>Valid</v>
      </c>
      <c r="M10219" t="str">
        <f ca="1">IF(ISNA(XLOOKUP(C10219,Headcount!C:C,Headcount!C:C)),"Invalid FK","Valid")</f>
        <v>Valid</v>
      </c>
    </row>
    <row r="10220" spans="1:13">
      <c r="A10220" t="s">
        <v>21924</v>
      </c>
      <c r="B10220" s="1">
        <v>44999</v>
      </c>
      <c r="C10220">
        <v>170154.07</v>
      </c>
      <c r="D10220" t="s">
        <v>1483</v>
      </c>
      <c r="E10220" t="s">
        <v>1499</v>
      </c>
      <c r="F10220" t="s">
        <v>264</v>
      </c>
      <c r="G10220" t="s">
        <v>17</v>
      </c>
      <c r="H10220" t="s">
        <v>1161</v>
      </c>
      <c r="J10220" t="s">
        <v>21925</v>
      </c>
      <c r="K10220" t="str">
        <f ca="1">IF(ISNA(XLOOKUP(A10220,Customers!A:A,Customers!A:A)),"Invalid FK","Valid")</f>
        <v>Valid</v>
      </c>
      <c r="L10220" t="str">
        <f ca="1">IF(ISNA(XLOOKUP(B10220,Vendors!A:A,Vendors!A:A)),"Invalid FK","Valid")</f>
        <v>Valid</v>
      </c>
      <c r="M10220" t="str">
        <f ca="1">IF(ISNA(XLOOKUP(C10220,Headcount!C:C,Headcount!C:C)),"Invalid FK","Valid")</f>
        <v>Valid</v>
      </c>
    </row>
    <row r="10221" spans="1:13">
      <c r="A10221" t="s">
        <v>21926</v>
      </c>
      <c r="B10221" s="1">
        <v>44768</v>
      </c>
      <c r="C10221">
        <v>69620.75</v>
      </c>
      <c r="D10221" t="s">
        <v>1483</v>
      </c>
      <c r="E10221" t="s">
        <v>1499</v>
      </c>
      <c r="F10221" t="s">
        <v>271</v>
      </c>
      <c r="G10221" t="s">
        <v>8</v>
      </c>
      <c r="H10221" t="s">
        <v>774</v>
      </c>
      <c r="J10221" t="s">
        <v>21927</v>
      </c>
      <c r="K10221" t="str">
        <f ca="1">IF(ISNA(XLOOKUP(A10221,Customers!A:A,Customers!A:A)),"Invalid FK","Valid")</f>
        <v>Valid</v>
      </c>
      <c r="L10221" t="str">
        <f ca="1">IF(ISNA(XLOOKUP(B10221,Vendors!A:A,Vendors!A:A)),"Invalid FK","Valid")</f>
        <v>Valid</v>
      </c>
      <c r="M10221" t="str">
        <f ca="1">IF(ISNA(XLOOKUP(C10221,Headcount!C:C,Headcount!C:C)),"Invalid FK","Valid")</f>
        <v>Valid</v>
      </c>
    </row>
    <row r="10222" spans="1:13">
      <c r="A10222" t="s">
        <v>21928</v>
      </c>
      <c r="B10222" s="1">
        <v>45166</v>
      </c>
      <c r="C10222">
        <v>-27249.22</v>
      </c>
      <c r="D10222" t="s">
        <v>1478</v>
      </c>
      <c r="E10222" t="s">
        <v>36</v>
      </c>
      <c r="F10222" t="s">
        <v>271</v>
      </c>
      <c r="G10222" t="s">
        <v>13</v>
      </c>
      <c r="I10222" t="s">
        <v>91</v>
      </c>
      <c r="J10222" t="s">
        <v>21929</v>
      </c>
      <c r="K10222" t="str">
        <f ca="1">IF(ISNA(XLOOKUP(A10222,Customers!A:A,Customers!A:A)),"Invalid FK","Valid")</f>
        <v>Valid</v>
      </c>
      <c r="L10222" t="str">
        <f ca="1">IF(ISNA(XLOOKUP(B10222,Vendors!A:A,Vendors!A:A)),"Invalid FK","Valid")</f>
        <v>Valid</v>
      </c>
      <c r="M10222" t="str">
        <f ca="1">IF(ISNA(XLOOKUP(C10222,Headcount!C:C,Headcount!C:C)),"Invalid FK","Valid")</f>
        <v>Valid</v>
      </c>
    </row>
    <row r="10223" spans="1:13">
      <c r="A10223" t="s">
        <v>21930</v>
      </c>
      <c r="B10223" s="1">
        <v>44581</v>
      </c>
      <c r="C10223">
        <v>271822.5</v>
      </c>
      <c r="D10223" t="s">
        <v>1483</v>
      </c>
      <c r="E10223" t="s">
        <v>1484</v>
      </c>
      <c r="F10223" t="s">
        <v>271</v>
      </c>
      <c r="G10223" t="s">
        <v>8</v>
      </c>
      <c r="H10223" t="s">
        <v>772</v>
      </c>
      <c r="J10223" t="s">
        <v>21931</v>
      </c>
      <c r="K10223" t="str">
        <f ca="1">IF(ISNA(XLOOKUP(A10223,Customers!A:A,Customers!A:A)),"Invalid FK","Valid")</f>
        <v>Valid</v>
      </c>
      <c r="L10223" t="str">
        <f ca="1">IF(ISNA(XLOOKUP(B10223,Vendors!A:A,Vendors!A:A)),"Invalid FK","Valid")</f>
        <v>Valid</v>
      </c>
      <c r="M10223" t="str">
        <f ca="1">IF(ISNA(XLOOKUP(C10223,Headcount!C:C,Headcount!C:C)),"Invalid FK","Valid")</f>
        <v>Valid</v>
      </c>
    </row>
    <row r="10224" spans="1:13">
      <c r="A10224" t="s">
        <v>21932</v>
      </c>
      <c r="B10224" s="1">
        <v>44590</v>
      </c>
      <c r="C10224">
        <v>111255.03999999999</v>
      </c>
      <c r="D10224" t="s">
        <v>1483</v>
      </c>
      <c r="E10224" t="s">
        <v>1487</v>
      </c>
      <c r="F10224" t="s">
        <v>264</v>
      </c>
      <c r="G10224" t="s">
        <v>29</v>
      </c>
      <c r="H10224" t="s">
        <v>1085</v>
      </c>
      <c r="J10224" t="s">
        <v>21933</v>
      </c>
      <c r="K10224" t="str">
        <f ca="1">IF(ISNA(XLOOKUP(A10224,Customers!A:A,Customers!A:A)),"Invalid FK","Valid")</f>
        <v>Valid</v>
      </c>
      <c r="L10224" t="str">
        <f ca="1">IF(ISNA(XLOOKUP(B10224,Vendors!A:A,Vendors!A:A)),"Invalid FK","Valid")</f>
        <v>Valid</v>
      </c>
      <c r="M10224" t="str">
        <f ca="1">IF(ISNA(XLOOKUP(C10224,Headcount!C:C,Headcount!C:C)),"Invalid FK","Valid")</f>
        <v>Valid</v>
      </c>
    </row>
    <row r="10225" spans="1:13">
      <c r="A10225" t="s">
        <v>21934</v>
      </c>
      <c r="B10225" s="1">
        <v>45126</v>
      </c>
      <c r="C10225">
        <v>146473.32999999999</v>
      </c>
      <c r="D10225" t="s">
        <v>1483</v>
      </c>
      <c r="E10225" t="s">
        <v>1484</v>
      </c>
      <c r="F10225" t="s">
        <v>268</v>
      </c>
      <c r="G10225" t="s">
        <v>29</v>
      </c>
      <c r="H10225" t="s">
        <v>967</v>
      </c>
      <c r="J10225" t="s">
        <v>21935</v>
      </c>
      <c r="K10225" t="str">
        <f ca="1">IF(ISNA(XLOOKUP(A10225,Customers!A:A,Customers!A:A)),"Invalid FK","Valid")</f>
        <v>Valid</v>
      </c>
      <c r="L10225" t="str">
        <f ca="1">IF(ISNA(XLOOKUP(B10225,Vendors!A:A,Vendors!A:A)),"Invalid FK","Valid")</f>
        <v>Valid</v>
      </c>
      <c r="M10225" t="str">
        <f ca="1">IF(ISNA(XLOOKUP(C10225,Headcount!C:C,Headcount!C:C)),"Invalid FK","Valid")</f>
        <v>Valid</v>
      </c>
    </row>
    <row r="10226" spans="1:13">
      <c r="A10226" t="s">
        <v>21936</v>
      </c>
      <c r="B10226" s="1">
        <v>45018</v>
      </c>
      <c r="C10226">
        <v>111945.08</v>
      </c>
      <c r="D10226" t="s">
        <v>1483</v>
      </c>
      <c r="E10226" t="s">
        <v>1487</v>
      </c>
      <c r="F10226" t="s">
        <v>264</v>
      </c>
      <c r="G10226" t="s">
        <v>8</v>
      </c>
      <c r="H10226" t="s">
        <v>1023</v>
      </c>
      <c r="J10226" t="s">
        <v>21937</v>
      </c>
      <c r="K10226" t="str">
        <f ca="1">IF(ISNA(XLOOKUP(A10226,Customers!A:A,Customers!A:A)),"Invalid FK","Valid")</f>
        <v>Valid</v>
      </c>
      <c r="L10226" t="str">
        <f ca="1">IF(ISNA(XLOOKUP(B10226,Vendors!A:A,Vendors!A:A)),"Invalid FK","Valid")</f>
        <v>Valid</v>
      </c>
      <c r="M10226" t="str">
        <f ca="1">IF(ISNA(XLOOKUP(C10226,Headcount!C:C,Headcount!C:C)),"Invalid FK","Valid")</f>
        <v>Valid</v>
      </c>
    </row>
    <row r="10227" spans="1:13">
      <c r="A10227" t="s">
        <v>21938</v>
      </c>
      <c r="B10227" s="1">
        <v>44680</v>
      </c>
      <c r="C10227">
        <v>115576.89</v>
      </c>
      <c r="D10227" t="s">
        <v>1483</v>
      </c>
      <c r="E10227" t="s">
        <v>1487</v>
      </c>
      <c r="F10227" t="s">
        <v>271</v>
      </c>
      <c r="G10227" t="s">
        <v>13</v>
      </c>
      <c r="H10227" t="s">
        <v>1045</v>
      </c>
      <c r="J10227" t="s">
        <v>21939</v>
      </c>
      <c r="K10227" t="str">
        <f ca="1">IF(ISNA(XLOOKUP(A10227,Customers!A:A,Customers!A:A)),"Invalid FK","Valid")</f>
        <v>Valid</v>
      </c>
      <c r="L10227" t="str">
        <f ca="1">IF(ISNA(XLOOKUP(B10227,Vendors!A:A,Vendors!A:A)),"Invalid FK","Valid")</f>
        <v>Valid</v>
      </c>
      <c r="M10227" t="str">
        <f ca="1">IF(ISNA(XLOOKUP(C10227,Headcount!C:C,Headcount!C:C)),"Invalid FK","Valid")</f>
        <v>Valid</v>
      </c>
    </row>
    <row r="10228" spans="1:13">
      <c r="A10228" t="s">
        <v>21940</v>
      </c>
      <c r="B10228" s="1">
        <v>44646</v>
      </c>
      <c r="C10228">
        <v>-39172.660000000003</v>
      </c>
      <c r="D10228" t="s">
        <v>1478</v>
      </c>
      <c r="E10228" t="s">
        <v>36</v>
      </c>
      <c r="F10228" t="s">
        <v>271</v>
      </c>
      <c r="G10228" t="s">
        <v>29</v>
      </c>
      <c r="I10228" t="s">
        <v>111</v>
      </c>
      <c r="J10228" t="s">
        <v>21941</v>
      </c>
      <c r="K10228" t="str">
        <f ca="1">IF(ISNA(XLOOKUP(A10228,Customers!A:A,Customers!A:A)),"Invalid FK","Valid")</f>
        <v>Valid</v>
      </c>
      <c r="L10228" t="str">
        <f ca="1">IF(ISNA(XLOOKUP(B10228,Vendors!A:A,Vendors!A:A)),"Invalid FK","Valid")</f>
        <v>Valid</v>
      </c>
      <c r="M10228" t="str">
        <f ca="1">IF(ISNA(XLOOKUP(C10228,Headcount!C:C,Headcount!C:C)),"Invalid FK","Valid")</f>
        <v>Valid</v>
      </c>
    </row>
    <row r="10229" spans="1:13">
      <c r="A10229" t="s">
        <v>21942</v>
      </c>
      <c r="B10229" s="1">
        <v>45126</v>
      </c>
      <c r="C10229">
        <v>183557.51</v>
      </c>
      <c r="D10229" t="s">
        <v>1483</v>
      </c>
      <c r="E10229" t="s">
        <v>1487</v>
      </c>
      <c r="F10229" t="s">
        <v>268</v>
      </c>
      <c r="G10229" t="s">
        <v>29</v>
      </c>
      <c r="H10229" t="s">
        <v>1295</v>
      </c>
      <c r="J10229" t="s">
        <v>21943</v>
      </c>
      <c r="K10229" t="str">
        <f ca="1">IF(ISNA(XLOOKUP(A10229,Customers!A:A,Customers!A:A)),"Invalid FK","Valid")</f>
        <v>Valid</v>
      </c>
      <c r="L10229" t="str">
        <f ca="1">IF(ISNA(XLOOKUP(B10229,Vendors!A:A,Vendors!A:A)),"Invalid FK","Valid")</f>
        <v>Valid</v>
      </c>
      <c r="M10229" t="str">
        <f ca="1">IF(ISNA(XLOOKUP(C10229,Headcount!C:C,Headcount!C:C)),"Invalid FK","Valid")</f>
        <v>Valid</v>
      </c>
    </row>
    <row r="10230" spans="1:13">
      <c r="A10230" t="s">
        <v>21944</v>
      </c>
      <c r="B10230" s="1">
        <v>44846</v>
      </c>
      <c r="C10230">
        <v>116038.07</v>
      </c>
      <c r="D10230" t="s">
        <v>1483</v>
      </c>
      <c r="E10230" t="s">
        <v>1499</v>
      </c>
      <c r="F10230" t="s">
        <v>271</v>
      </c>
      <c r="G10230" t="s">
        <v>17</v>
      </c>
      <c r="H10230" t="s">
        <v>945</v>
      </c>
      <c r="J10230" t="s">
        <v>21945</v>
      </c>
      <c r="K10230" t="str">
        <f ca="1">IF(ISNA(XLOOKUP(A10230,Customers!A:A,Customers!A:A)),"Invalid FK","Valid")</f>
        <v>Valid</v>
      </c>
      <c r="L10230" t="str">
        <f ca="1">IF(ISNA(XLOOKUP(B10230,Vendors!A:A,Vendors!A:A)),"Invalid FK","Valid")</f>
        <v>Valid</v>
      </c>
      <c r="M10230" t="str">
        <f ca="1">IF(ISNA(XLOOKUP(C10230,Headcount!C:C,Headcount!C:C)),"Invalid FK","Valid")</f>
        <v>Valid</v>
      </c>
    </row>
    <row r="10231" spans="1:13">
      <c r="A10231" t="s">
        <v>21946</v>
      </c>
      <c r="B10231" s="1">
        <v>45271</v>
      </c>
      <c r="C10231">
        <v>240369.95</v>
      </c>
      <c r="D10231" t="s">
        <v>1483</v>
      </c>
      <c r="E10231" t="s">
        <v>1487</v>
      </c>
      <c r="F10231" t="s">
        <v>264</v>
      </c>
      <c r="G10231" t="s">
        <v>29</v>
      </c>
      <c r="H10231" t="s">
        <v>768</v>
      </c>
      <c r="J10231" t="s">
        <v>21947</v>
      </c>
      <c r="K10231" t="str">
        <f ca="1">IF(ISNA(XLOOKUP(A10231,Customers!A:A,Customers!A:A)),"Invalid FK","Valid")</f>
        <v>Valid</v>
      </c>
      <c r="L10231" t="str">
        <f ca="1">IF(ISNA(XLOOKUP(B10231,Vendors!A:A,Vendors!A:A)),"Invalid FK","Valid")</f>
        <v>Valid</v>
      </c>
      <c r="M10231" t="str">
        <f ca="1">IF(ISNA(XLOOKUP(C10231,Headcount!C:C,Headcount!C:C)),"Invalid FK","Valid")</f>
        <v>Valid</v>
      </c>
    </row>
    <row r="10232" spans="1:13">
      <c r="A10232" t="s">
        <v>21948</v>
      </c>
      <c r="B10232" s="1">
        <v>45163</v>
      </c>
      <c r="C10232">
        <v>-20446.79</v>
      </c>
      <c r="D10232" t="s">
        <v>1478</v>
      </c>
      <c r="E10232" t="s">
        <v>7</v>
      </c>
      <c r="F10232" t="s">
        <v>268</v>
      </c>
      <c r="G10232" t="s">
        <v>13</v>
      </c>
      <c r="I10232" t="s">
        <v>5</v>
      </c>
      <c r="J10232" t="s">
        <v>21949</v>
      </c>
      <c r="K10232" t="str">
        <f ca="1">IF(ISNA(XLOOKUP(A10232,Customers!A:A,Customers!A:A)),"Invalid FK","Valid")</f>
        <v>Valid</v>
      </c>
      <c r="L10232" t="str">
        <f ca="1">IF(ISNA(XLOOKUP(B10232,Vendors!A:A,Vendors!A:A)),"Invalid FK","Valid")</f>
        <v>Valid</v>
      </c>
      <c r="M10232" t="str">
        <f ca="1">IF(ISNA(XLOOKUP(C10232,Headcount!C:C,Headcount!C:C)),"Invalid FK","Valid")</f>
        <v>Valid</v>
      </c>
    </row>
    <row r="10233" spans="1:13">
      <c r="A10233" t="s">
        <v>21950</v>
      </c>
      <c r="B10233" s="1">
        <v>44907</v>
      </c>
      <c r="C10233">
        <v>233307.42</v>
      </c>
      <c r="D10233" t="s">
        <v>1483</v>
      </c>
      <c r="E10233" t="s">
        <v>1484</v>
      </c>
      <c r="F10233" t="s">
        <v>268</v>
      </c>
      <c r="G10233" t="s">
        <v>8</v>
      </c>
      <c r="H10233" t="s">
        <v>1105</v>
      </c>
      <c r="J10233" t="s">
        <v>21951</v>
      </c>
      <c r="K10233" t="str">
        <f ca="1">IF(ISNA(XLOOKUP(A10233,Customers!A:A,Customers!A:A)),"Invalid FK","Valid")</f>
        <v>Valid</v>
      </c>
      <c r="L10233" t="str">
        <f ca="1">IF(ISNA(XLOOKUP(B10233,Vendors!A:A,Vendors!A:A)),"Invalid FK","Valid")</f>
        <v>Valid</v>
      </c>
      <c r="M10233" t="str">
        <f ca="1">IF(ISNA(XLOOKUP(C10233,Headcount!C:C,Headcount!C:C)),"Invalid FK","Valid")</f>
        <v>Valid</v>
      </c>
    </row>
    <row r="10234" spans="1:13">
      <c r="A10234" t="s">
        <v>21952</v>
      </c>
      <c r="B10234" s="1">
        <v>44629</v>
      </c>
      <c r="C10234">
        <v>-22439.41</v>
      </c>
      <c r="D10234" t="s">
        <v>1478</v>
      </c>
      <c r="E10234" t="s">
        <v>7</v>
      </c>
      <c r="F10234" t="s">
        <v>271</v>
      </c>
      <c r="G10234" t="s">
        <v>13</v>
      </c>
      <c r="I10234" t="s">
        <v>5</v>
      </c>
      <c r="J10234" t="s">
        <v>21953</v>
      </c>
      <c r="K10234" t="str">
        <f ca="1">IF(ISNA(XLOOKUP(A10234,Customers!A:A,Customers!A:A)),"Invalid FK","Valid")</f>
        <v>Valid</v>
      </c>
      <c r="L10234" t="str">
        <f ca="1">IF(ISNA(XLOOKUP(B10234,Vendors!A:A,Vendors!A:A)),"Invalid FK","Valid")</f>
        <v>Valid</v>
      </c>
      <c r="M10234" t="str">
        <f ca="1">IF(ISNA(XLOOKUP(C10234,Headcount!C:C,Headcount!C:C)),"Invalid FK","Valid")</f>
        <v>Valid</v>
      </c>
    </row>
    <row r="10235" spans="1:13">
      <c r="A10235" t="s">
        <v>21954</v>
      </c>
      <c r="B10235" s="1">
        <v>45194</v>
      </c>
      <c r="C10235">
        <v>164621</v>
      </c>
      <c r="D10235" t="s">
        <v>1483</v>
      </c>
      <c r="E10235" t="s">
        <v>1499</v>
      </c>
      <c r="F10235" t="s">
        <v>271</v>
      </c>
      <c r="G10235" t="s">
        <v>8</v>
      </c>
      <c r="H10235" t="s">
        <v>846</v>
      </c>
      <c r="J10235" t="s">
        <v>21955</v>
      </c>
      <c r="K10235" t="str">
        <f ca="1">IF(ISNA(XLOOKUP(A10235,Customers!A:A,Customers!A:A)),"Invalid FK","Valid")</f>
        <v>Valid</v>
      </c>
      <c r="L10235" t="str">
        <f ca="1">IF(ISNA(XLOOKUP(B10235,Vendors!A:A,Vendors!A:A)),"Invalid FK","Valid")</f>
        <v>Valid</v>
      </c>
      <c r="M10235" t="str">
        <f ca="1">IF(ISNA(XLOOKUP(C10235,Headcount!C:C,Headcount!C:C)),"Invalid FK","Valid")</f>
        <v>Valid</v>
      </c>
    </row>
    <row r="10236" spans="1:13">
      <c r="A10236" t="s">
        <v>21956</v>
      </c>
      <c r="B10236" s="1">
        <v>44897</v>
      </c>
      <c r="C10236">
        <v>19021.330000000002</v>
      </c>
      <c r="D10236" t="s">
        <v>1504</v>
      </c>
      <c r="E10236" t="s">
        <v>1504</v>
      </c>
      <c r="F10236" t="s">
        <v>264</v>
      </c>
      <c r="G10236" t="s">
        <v>29</v>
      </c>
      <c r="J10236" t="s">
        <v>21957</v>
      </c>
      <c r="K10236" t="str">
        <f ca="1">IF(ISNA(XLOOKUP(A10236,Customers!A:A,Customers!A:A)),"Invalid FK","Valid")</f>
        <v>Valid</v>
      </c>
      <c r="L10236" t="str">
        <f ca="1">IF(ISNA(XLOOKUP(B10236,Vendors!A:A,Vendors!A:A)),"Invalid FK","Valid")</f>
        <v>Valid</v>
      </c>
      <c r="M10236" t="str">
        <f ca="1">IF(ISNA(XLOOKUP(C10236,Headcount!C:C,Headcount!C:C)),"Invalid FK","Valid")</f>
        <v>Valid</v>
      </c>
    </row>
    <row r="10237" spans="1:13">
      <c r="A10237" t="s">
        <v>21958</v>
      </c>
      <c r="B10237" s="1">
        <v>45084</v>
      </c>
      <c r="C10237">
        <v>241473.83</v>
      </c>
      <c r="D10237" t="s">
        <v>1483</v>
      </c>
      <c r="E10237" t="s">
        <v>1487</v>
      </c>
      <c r="F10237" t="s">
        <v>264</v>
      </c>
      <c r="G10237" t="s">
        <v>29</v>
      </c>
      <c r="H10237" t="s">
        <v>1403</v>
      </c>
      <c r="J10237" t="s">
        <v>21959</v>
      </c>
      <c r="K10237" t="str">
        <f ca="1">IF(ISNA(XLOOKUP(A10237,Customers!A:A,Customers!A:A)),"Invalid FK","Valid")</f>
        <v>Valid</v>
      </c>
      <c r="L10237" t="str">
        <f ca="1">IF(ISNA(XLOOKUP(B10237,Vendors!A:A,Vendors!A:A)),"Invalid FK","Valid")</f>
        <v>Valid</v>
      </c>
      <c r="M10237" t="str">
        <f ca="1">IF(ISNA(XLOOKUP(C10237,Headcount!C:C,Headcount!C:C)),"Invalid FK","Valid")</f>
        <v>Valid</v>
      </c>
    </row>
    <row r="10238" spans="1:13">
      <c r="A10238" t="s">
        <v>21960</v>
      </c>
      <c r="B10238" s="1">
        <v>44766</v>
      </c>
      <c r="C10238">
        <v>26216.03</v>
      </c>
      <c r="D10238" t="s">
        <v>1924</v>
      </c>
      <c r="E10238" t="s">
        <v>1924</v>
      </c>
      <c r="F10238" t="s">
        <v>271</v>
      </c>
      <c r="G10238" t="s">
        <v>17</v>
      </c>
      <c r="J10238" t="s">
        <v>21961</v>
      </c>
      <c r="K10238" t="str">
        <f ca="1">IF(ISNA(XLOOKUP(A10238,Customers!A:A,Customers!A:A)),"Invalid FK","Valid")</f>
        <v>Valid</v>
      </c>
      <c r="L10238" t="str">
        <f ca="1">IF(ISNA(XLOOKUP(B10238,Vendors!A:A,Vendors!A:A)),"Invalid FK","Valid")</f>
        <v>Valid</v>
      </c>
      <c r="M10238" t="str">
        <f ca="1">IF(ISNA(XLOOKUP(C10238,Headcount!C:C,Headcount!C:C)),"Invalid FK","Valid")</f>
        <v>Valid</v>
      </c>
    </row>
    <row r="10239" spans="1:13">
      <c r="A10239" t="s">
        <v>21962</v>
      </c>
      <c r="B10239" s="1">
        <v>45267</v>
      </c>
      <c r="C10239">
        <v>136802.91</v>
      </c>
      <c r="D10239" t="s">
        <v>1483</v>
      </c>
      <c r="E10239" t="s">
        <v>1499</v>
      </c>
      <c r="F10239" t="s">
        <v>268</v>
      </c>
      <c r="G10239" t="s">
        <v>13</v>
      </c>
      <c r="H10239" t="s">
        <v>1245</v>
      </c>
      <c r="J10239" t="s">
        <v>21963</v>
      </c>
      <c r="K10239" t="str">
        <f ca="1">IF(ISNA(XLOOKUP(A10239,Customers!A:A,Customers!A:A)),"Invalid FK","Valid")</f>
        <v>Valid</v>
      </c>
      <c r="L10239" t="str">
        <f ca="1">IF(ISNA(XLOOKUP(B10239,Vendors!A:A,Vendors!A:A)),"Invalid FK","Valid")</f>
        <v>Valid</v>
      </c>
      <c r="M10239" t="str">
        <f ca="1">IF(ISNA(XLOOKUP(C10239,Headcount!C:C,Headcount!C:C)),"Invalid FK","Valid")</f>
        <v>Valid</v>
      </c>
    </row>
    <row r="10240" spans="1:13">
      <c r="A10240" t="s">
        <v>21964</v>
      </c>
      <c r="B10240" s="1">
        <v>44949</v>
      </c>
      <c r="C10240">
        <v>-26202.66</v>
      </c>
      <c r="D10240" t="s">
        <v>1478</v>
      </c>
      <c r="E10240" t="s">
        <v>1496</v>
      </c>
      <c r="F10240" t="s">
        <v>271</v>
      </c>
      <c r="G10240" t="s">
        <v>29</v>
      </c>
      <c r="I10240" t="s">
        <v>240</v>
      </c>
      <c r="J10240" t="s">
        <v>21965</v>
      </c>
      <c r="K10240" t="str">
        <f ca="1">IF(ISNA(XLOOKUP(A10240,Customers!A:A,Customers!A:A)),"Invalid FK","Valid")</f>
        <v>Valid</v>
      </c>
      <c r="L10240" t="str">
        <f ca="1">IF(ISNA(XLOOKUP(B10240,Vendors!A:A,Vendors!A:A)),"Invalid FK","Valid")</f>
        <v>Valid</v>
      </c>
      <c r="M10240" t="str">
        <f ca="1">IF(ISNA(XLOOKUP(C10240,Headcount!C:C,Headcount!C:C)),"Invalid FK","Valid")</f>
        <v>Valid</v>
      </c>
    </row>
    <row r="10241" spans="1:13">
      <c r="A10241" t="s">
        <v>21966</v>
      </c>
      <c r="B10241" s="1">
        <v>44958</v>
      </c>
      <c r="C10241">
        <v>-26927.17</v>
      </c>
      <c r="D10241" t="s">
        <v>1478</v>
      </c>
      <c r="E10241" t="s">
        <v>36</v>
      </c>
      <c r="F10241" t="s">
        <v>264</v>
      </c>
      <c r="G10241" t="s">
        <v>29</v>
      </c>
      <c r="I10241" t="s">
        <v>57</v>
      </c>
      <c r="J10241" t="s">
        <v>21967</v>
      </c>
      <c r="K10241" t="str">
        <f ca="1">IF(ISNA(XLOOKUP(A10241,Customers!A:A,Customers!A:A)),"Invalid FK","Valid")</f>
        <v>Valid</v>
      </c>
      <c r="L10241" t="str">
        <f ca="1">IF(ISNA(XLOOKUP(B10241,Vendors!A:A,Vendors!A:A)),"Invalid FK","Valid")</f>
        <v>Valid</v>
      </c>
      <c r="M10241" t="str">
        <f ca="1">IF(ISNA(XLOOKUP(C10241,Headcount!C:C,Headcount!C:C)),"Invalid FK","Valid")</f>
        <v>Valid</v>
      </c>
    </row>
    <row r="10242" spans="1:13">
      <c r="A10242" t="s">
        <v>21968</v>
      </c>
      <c r="B10242" s="1">
        <v>45271</v>
      </c>
      <c r="C10242">
        <v>239216.21</v>
      </c>
      <c r="D10242" t="s">
        <v>1483</v>
      </c>
      <c r="E10242" t="s">
        <v>1487</v>
      </c>
      <c r="F10242" t="s">
        <v>271</v>
      </c>
      <c r="G10242" t="s">
        <v>29</v>
      </c>
      <c r="H10242" t="s">
        <v>768</v>
      </c>
      <c r="J10242" t="s">
        <v>21969</v>
      </c>
      <c r="K10242" t="str">
        <f ca="1">IF(ISNA(XLOOKUP(A10242,Customers!A:A,Customers!A:A)),"Invalid FK","Valid")</f>
        <v>Valid</v>
      </c>
      <c r="L10242" t="str">
        <f ca="1">IF(ISNA(XLOOKUP(B10242,Vendors!A:A,Vendors!A:A)),"Invalid FK","Valid")</f>
        <v>Valid</v>
      </c>
      <c r="M10242" t="str">
        <f ca="1">IF(ISNA(XLOOKUP(C10242,Headcount!C:C,Headcount!C:C)),"Invalid FK","Valid")</f>
        <v>Valid</v>
      </c>
    </row>
    <row r="10243" spans="1:13">
      <c r="A10243" t="s">
        <v>21970</v>
      </c>
      <c r="B10243" s="1">
        <v>45104</v>
      </c>
      <c r="C10243">
        <v>149319.47</v>
      </c>
      <c r="D10243" t="s">
        <v>1483</v>
      </c>
      <c r="E10243" t="s">
        <v>1499</v>
      </c>
      <c r="F10243" t="s">
        <v>268</v>
      </c>
      <c r="G10243" t="s">
        <v>17</v>
      </c>
      <c r="H10243" t="s">
        <v>736</v>
      </c>
      <c r="J10243" t="s">
        <v>21971</v>
      </c>
      <c r="K10243" t="str">
        <f ca="1">IF(ISNA(XLOOKUP(A10243,Customers!A:A,Customers!A:A)),"Invalid FK","Valid")</f>
        <v>Valid</v>
      </c>
      <c r="L10243" t="str">
        <f ca="1">IF(ISNA(XLOOKUP(B10243,Vendors!A:A,Vendors!A:A)),"Invalid FK","Valid")</f>
        <v>Valid</v>
      </c>
      <c r="M10243" t="str">
        <f ca="1">IF(ISNA(XLOOKUP(C10243,Headcount!C:C,Headcount!C:C)),"Invalid FK","Valid")</f>
        <v>Valid</v>
      </c>
    </row>
    <row r="10244" spans="1:13">
      <c r="A10244" t="s">
        <v>21972</v>
      </c>
      <c r="B10244" s="1">
        <v>45271</v>
      </c>
      <c r="C10244">
        <v>-49793.81</v>
      </c>
      <c r="D10244" t="s">
        <v>1478</v>
      </c>
      <c r="E10244" t="s">
        <v>1509</v>
      </c>
      <c r="F10244" t="s">
        <v>268</v>
      </c>
      <c r="G10244" t="s">
        <v>17</v>
      </c>
      <c r="I10244" t="s">
        <v>221</v>
      </c>
      <c r="J10244" t="s">
        <v>21973</v>
      </c>
      <c r="K10244" t="str">
        <f ca="1">IF(ISNA(XLOOKUP(A10244,Customers!A:A,Customers!A:A)),"Invalid FK","Valid")</f>
        <v>Valid</v>
      </c>
      <c r="L10244" t="str">
        <f ca="1">IF(ISNA(XLOOKUP(B10244,Vendors!A:A,Vendors!A:A)),"Invalid FK","Valid")</f>
        <v>Valid</v>
      </c>
      <c r="M10244" t="str">
        <f ca="1">IF(ISNA(XLOOKUP(C10244,Headcount!C:C,Headcount!C:C)),"Invalid FK","Valid")</f>
        <v>Valid</v>
      </c>
    </row>
    <row r="10245" spans="1:13">
      <c r="A10245" t="s">
        <v>21974</v>
      </c>
      <c r="B10245" s="1">
        <v>44570</v>
      </c>
      <c r="C10245">
        <v>20197.599999999999</v>
      </c>
      <c r="D10245" t="s">
        <v>1924</v>
      </c>
      <c r="E10245" t="s">
        <v>1924</v>
      </c>
      <c r="F10245" t="s">
        <v>271</v>
      </c>
      <c r="G10245" t="s">
        <v>29</v>
      </c>
      <c r="J10245" t="s">
        <v>21975</v>
      </c>
      <c r="K10245" t="str">
        <f ca="1">IF(ISNA(XLOOKUP(A10245,Customers!A:A,Customers!A:A)),"Invalid FK","Valid")</f>
        <v>Valid</v>
      </c>
      <c r="L10245" t="str">
        <f ca="1">IF(ISNA(XLOOKUP(B10245,Vendors!A:A,Vendors!A:A)),"Invalid FK","Valid")</f>
        <v>Valid</v>
      </c>
      <c r="M10245" t="str">
        <f ca="1">IF(ISNA(XLOOKUP(C10245,Headcount!C:C,Headcount!C:C)),"Invalid FK","Valid")</f>
        <v>Valid</v>
      </c>
    </row>
    <row r="10246" spans="1:13">
      <c r="A10246" t="s">
        <v>21976</v>
      </c>
      <c r="B10246" s="1">
        <v>45245</v>
      </c>
      <c r="C10246">
        <v>107067.21</v>
      </c>
      <c r="D10246" t="s">
        <v>1483</v>
      </c>
      <c r="E10246" t="s">
        <v>1499</v>
      </c>
      <c r="F10246" t="s">
        <v>264</v>
      </c>
      <c r="G10246" t="s">
        <v>17</v>
      </c>
      <c r="H10246" t="s">
        <v>824</v>
      </c>
      <c r="J10246" t="s">
        <v>21977</v>
      </c>
      <c r="K10246" t="str">
        <f ca="1">IF(ISNA(XLOOKUP(A10246,Customers!A:A,Customers!A:A)),"Invalid FK","Valid")</f>
        <v>Valid</v>
      </c>
      <c r="L10246" t="str">
        <f ca="1">IF(ISNA(XLOOKUP(B10246,Vendors!A:A,Vendors!A:A)),"Invalid FK","Valid")</f>
        <v>Valid</v>
      </c>
      <c r="M10246" t="str">
        <f ca="1">IF(ISNA(XLOOKUP(C10246,Headcount!C:C,Headcount!C:C)),"Invalid FK","Valid")</f>
        <v>Valid</v>
      </c>
    </row>
    <row r="10247" spans="1:13">
      <c r="A10247" t="s">
        <v>21978</v>
      </c>
      <c r="B10247" s="1">
        <v>45265</v>
      </c>
      <c r="C10247">
        <v>-54870.64</v>
      </c>
      <c r="D10247" t="s">
        <v>1478</v>
      </c>
      <c r="E10247" t="s">
        <v>20</v>
      </c>
      <c r="F10247" t="s">
        <v>268</v>
      </c>
      <c r="G10247" t="s">
        <v>29</v>
      </c>
      <c r="I10247" t="s">
        <v>173</v>
      </c>
      <c r="J10247" t="s">
        <v>21979</v>
      </c>
      <c r="K10247" t="str">
        <f ca="1">IF(ISNA(XLOOKUP(A10247,Customers!A:A,Customers!A:A)),"Invalid FK","Valid")</f>
        <v>Valid</v>
      </c>
      <c r="L10247" t="str">
        <f ca="1">IF(ISNA(XLOOKUP(B10247,Vendors!A:A,Vendors!A:A)),"Invalid FK","Valid")</f>
        <v>Valid</v>
      </c>
      <c r="M10247" t="str">
        <f ca="1">IF(ISNA(XLOOKUP(C10247,Headcount!C:C,Headcount!C:C)),"Invalid FK","Valid")</f>
        <v>Valid</v>
      </c>
    </row>
    <row r="10248" spans="1:13">
      <c r="A10248" t="s">
        <v>21980</v>
      </c>
      <c r="B10248" s="1">
        <v>45017</v>
      </c>
      <c r="C10248">
        <v>178721.59</v>
      </c>
      <c r="D10248" t="s">
        <v>1483</v>
      </c>
      <c r="E10248" t="s">
        <v>1484</v>
      </c>
      <c r="F10248" t="s">
        <v>271</v>
      </c>
      <c r="G10248" t="s">
        <v>13</v>
      </c>
      <c r="H10248" t="s">
        <v>1151</v>
      </c>
      <c r="J10248" t="s">
        <v>21981</v>
      </c>
      <c r="K10248" t="str">
        <f ca="1">IF(ISNA(XLOOKUP(A10248,Customers!A:A,Customers!A:A)),"Invalid FK","Valid")</f>
        <v>Valid</v>
      </c>
      <c r="L10248" t="str">
        <f ca="1">IF(ISNA(XLOOKUP(B10248,Vendors!A:A,Vendors!A:A)),"Invalid FK","Valid")</f>
        <v>Valid</v>
      </c>
      <c r="M10248" t="str">
        <f ca="1">IF(ISNA(XLOOKUP(C10248,Headcount!C:C,Headcount!C:C)),"Invalid FK","Valid")</f>
        <v>Valid</v>
      </c>
    </row>
    <row r="10249" spans="1:13">
      <c r="A10249" t="s">
        <v>21982</v>
      </c>
      <c r="B10249" s="1">
        <v>45025</v>
      </c>
      <c r="C10249">
        <v>-14884.1</v>
      </c>
      <c r="D10249" t="s">
        <v>1478</v>
      </c>
      <c r="E10249" t="s">
        <v>36</v>
      </c>
      <c r="F10249" t="s">
        <v>271</v>
      </c>
      <c r="G10249" t="s">
        <v>17</v>
      </c>
      <c r="I10249" t="s">
        <v>115</v>
      </c>
      <c r="J10249" t="s">
        <v>21983</v>
      </c>
      <c r="K10249" t="str">
        <f ca="1">IF(ISNA(XLOOKUP(A10249,Customers!A:A,Customers!A:A)),"Invalid FK","Valid")</f>
        <v>Valid</v>
      </c>
      <c r="L10249" t="str">
        <f ca="1">IF(ISNA(XLOOKUP(B10249,Vendors!A:A,Vendors!A:A)),"Invalid FK","Valid")</f>
        <v>Valid</v>
      </c>
      <c r="M10249" t="str">
        <f ca="1">IF(ISNA(XLOOKUP(C10249,Headcount!C:C,Headcount!C:C)),"Invalid FK","Valid")</f>
        <v>Valid</v>
      </c>
    </row>
    <row r="10250" spans="1:13">
      <c r="A10250" t="s">
        <v>21984</v>
      </c>
      <c r="B10250" s="1">
        <v>45155</v>
      </c>
      <c r="C10250">
        <v>134753.73000000001</v>
      </c>
      <c r="D10250" t="s">
        <v>1483</v>
      </c>
      <c r="E10250" t="s">
        <v>1499</v>
      </c>
      <c r="F10250" t="s">
        <v>268</v>
      </c>
      <c r="G10250" t="s">
        <v>29</v>
      </c>
      <c r="H10250" t="s">
        <v>910</v>
      </c>
      <c r="J10250" t="s">
        <v>21985</v>
      </c>
      <c r="K10250" t="str">
        <f ca="1">IF(ISNA(XLOOKUP(A10250,Customers!A:A,Customers!A:A)),"Invalid FK","Valid")</f>
        <v>Valid</v>
      </c>
      <c r="L10250" t="str">
        <f ca="1">IF(ISNA(XLOOKUP(B10250,Vendors!A:A,Vendors!A:A)),"Invalid FK","Valid")</f>
        <v>Valid</v>
      </c>
      <c r="M10250" t="str">
        <f ca="1">IF(ISNA(XLOOKUP(C10250,Headcount!C:C,Headcount!C:C)),"Invalid FK","Valid")</f>
        <v>Valid</v>
      </c>
    </row>
    <row r="10251" spans="1:13">
      <c r="A10251" t="s">
        <v>21986</v>
      </c>
      <c r="B10251" s="1">
        <v>44604</v>
      </c>
      <c r="C10251">
        <v>145249.60000000001</v>
      </c>
      <c r="D10251" t="s">
        <v>1483</v>
      </c>
      <c r="E10251" t="s">
        <v>1499</v>
      </c>
      <c r="F10251" t="s">
        <v>271</v>
      </c>
      <c r="G10251" t="s">
        <v>17</v>
      </c>
      <c r="H10251" t="s">
        <v>1033</v>
      </c>
      <c r="J10251" t="s">
        <v>21987</v>
      </c>
      <c r="K10251" t="str">
        <f ca="1">IF(ISNA(XLOOKUP(A10251,Customers!A:A,Customers!A:A)),"Invalid FK","Valid")</f>
        <v>Valid</v>
      </c>
      <c r="L10251" t="str">
        <f ca="1">IF(ISNA(XLOOKUP(B10251,Vendors!A:A,Vendors!A:A)),"Invalid FK","Valid")</f>
        <v>Valid</v>
      </c>
      <c r="M10251" t="str">
        <f ca="1">IF(ISNA(XLOOKUP(C10251,Headcount!C:C,Headcount!C:C)),"Invalid FK","Valid")</f>
        <v>Valid</v>
      </c>
    </row>
    <row r="10252" spans="1:13">
      <c r="A10252" t="s">
        <v>21988</v>
      </c>
      <c r="B10252" s="1">
        <v>44886</v>
      </c>
      <c r="C10252">
        <v>-51402.7</v>
      </c>
      <c r="D10252" t="s">
        <v>1478</v>
      </c>
      <c r="E10252" t="s">
        <v>7</v>
      </c>
      <c r="F10252" t="s">
        <v>268</v>
      </c>
      <c r="G10252" t="s">
        <v>29</v>
      </c>
      <c r="I10252" t="s">
        <v>145</v>
      </c>
      <c r="J10252" t="s">
        <v>21989</v>
      </c>
      <c r="K10252" t="str">
        <f ca="1">IF(ISNA(XLOOKUP(A10252,Customers!A:A,Customers!A:A)),"Invalid FK","Valid")</f>
        <v>Valid</v>
      </c>
      <c r="L10252" t="str">
        <f ca="1">IF(ISNA(XLOOKUP(B10252,Vendors!A:A,Vendors!A:A)),"Invalid FK","Valid")</f>
        <v>Valid</v>
      </c>
      <c r="M10252" t="str">
        <f ca="1">IF(ISNA(XLOOKUP(C10252,Headcount!C:C,Headcount!C:C)),"Invalid FK","Valid")</f>
        <v>Valid</v>
      </c>
    </row>
    <row r="10253" spans="1:13">
      <c r="A10253" t="s">
        <v>21990</v>
      </c>
      <c r="B10253" s="1">
        <v>45277</v>
      </c>
      <c r="C10253">
        <v>-30050.560000000001</v>
      </c>
      <c r="D10253" t="s">
        <v>1478</v>
      </c>
      <c r="E10253" t="s">
        <v>20</v>
      </c>
      <c r="F10253" t="s">
        <v>268</v>
      </c>
      <c r="G10253" t="s">
        <v>17</v>
      </c>
      <c r="I10253" t="s">
        <v>175</v>
      </c>
      <c r="J10253" t="s">
        <v>21991</v>
      </c>
      <c r="K10253" t="str">
        <f ca="1">IF(ISNA(XLOOKUP(A10253,Customers!A:A,Customers!A:A)),"Invalid FK","Valid")</f>
        <v>Valid</v>
      </c>
      <c r="L10253" t="str">
        <f ca="1">IF(ISNA(XLOOKUP(B10253,Vendors!A:A,Vendors!A:A)),"Invalid FK","Valid")</f>
        <v>Valid</v>
      </c>
      <c r="M10253" t="str">
        <f ca="1">IF(ISNA(XLOOKUP(C10253,Headcount!C:C,Headcount!C:C)),"Invalid FK","Valid")</f>
        <v>Valid</v>
      </c>
    </row>
    <row r="10254" spans="1:13">
      <c r="A10254" t="s">
        <v>21992</v>
      </c>
      <c r="B10254" s="1">
        <v>44701</v>
      </c>
      <c r="C10254">
        <v>127204.36</v>
      </c>
      <c r="D10254" t="s">
        <v>1483</v>
      </c>
      <c r="E10254" t="s">
        <v>1484</v>
      </c>
      <c r="F10254" t="s">
        <v>268</v>
      </c>
      <c r="G10254" t="s">
        <v>13</v>
      </c>
      <c r="H10254" t="s">
        <v>1053</v>
      </c>
      <c r="J10254" t="s">
        <v>21993</v>
      </c>
      <c r="K10254" t="str">
        <f ca="1">IF(ISNA(XLOOKUP(A10254,Customers!A:A,Customers!A:A)),"Invalid FK","Valid")</f>
        <v>Valid</v>
      </c>
      <c r="L10254" t="str">
        <f ca="1">IF(ISNA(XLOOKUP(B10254,Vendors!A:A,Vendors!A:A)),"Invalid FK","Valid")</f>
        <v>Valid</v>
      </c>
      <c r="M10254" t="str">
        <f ca="1">IF(ISNA(XLOOKUP(C10254,Headcount!C:C,Headcount!C:C)),"Invalid FK","Valid")</f>
        <v>Valid</v>
      </c>
    </row>
    <row r="10255" spans="1:13">
      <c r="A10255" t="s">
        <v>21994</v>
      </c>
      <c r="B10255" s="1">
        <v>44852</v>
      </c>
      <c r="C10255">
        <v>-38760.769999999997</v>
      </c>
      <c r="D10255" t="s">
        <v>1478</v>
      </c>
      <c r="E10255" t="s">
        <v>20</v>
      </c>
      <c r="F10255" t="s">
        <v>268</v>
      </c>
      <c r="G10255" t="s">
        <v>29</v>
      </c>
      <c r="I10255" t="s">
        <v>175</v>
      </c>
      <c r="J10255" t="s">
        <v>21995</v>
      </c>
      <c r="K10255" t="str">
        <f ca="1">IF(ISNA(XLOOKUP(A10255,Customers!A:A,Customers!A:A)),"Invalid FK","Valid")</f>
        <v>Valid</v>
      </c>
      <c r="L10255" t="str">
        <f ca="1">IF(ISNA(XLOOKUP(B10255,Vendors!A:A,Vendors!A:A)),"Invalid FK","Valid")</f>
        <v>Valid</v>
      </c>
      <c r="M10255" t="str">
        <f ca="1">IF(ISNA(XLOOKUP(C10255,Headcount!C:C,Headcount!C:C)),"Invalid FK","Valid")</f>
        <v>Valid</v>
      </c>
    </row>
    <row r="10256" spans="1:13">
      <c r="A10256" t="s">
        <v>21996</v>
      </c>
      <c r="B10256" s="1">
        <v>45140</v>
      </c>
      <c r="C10256">
        <v>136007.04000000001</v>
      </c>
      <c r="D10256" t="s">
        <v>1483</v>
      </c>
      <c r="E10256" t="s">
        <v>1499</v>
      </c>
      <c r="F10256" t="s">
        <v>268</v>
      </c>
      <c r="G10256" t="s">
        <v>8</v>
      </c>
      <c r="H10256" t="s">
        <v>786</v>
      </c>
      <c r="J10256" t="s">
        <v>21997</v>
      </c>
      <c r="K10256" t="str">
        <f ca="1">IF(ISNA(XLOOKUP(A10256,Customers!A:A,Customers!A:A)),"Invalid FK","Valid")</f>
        <v>Valid</v>
      </c>
      <c r="L10256" t="str">
        <f ca="1">IF(ISNA(XLOOKUP(B10256,Vendors!A:A,Vendors!A:A)),"Invalid FK","Valid")</f>
        <v>Valid</v>
      </c>
      <c r="M10256" t="str">
        <f ca="1">IF(ISNA(XLOOKUP(C10256,Headcount!C:C,Headcount!C:C)),"Invalid FK","Valid")</f>
        <v>Valid</v>
      </c>
    </row>
    <row r="10257" spans="1:13">
      <c r="A10257" t="s">
        <v>21998</v>
      </c>
      <c r="B10257" s="1">
        <v>44943</v>
      </c>
      <c r="C10257">
        <v>221262.65</v>
      </c>
      <c r="D10257" t="s">
        <v>1483</v>
      </c>
      <c r="E10257" t="s">
        <v>1499</v>
      </c>
      <c r="F10257" t="s">
        <v>264</v>
      </c>
      <c r="G10257" t="s">
        <v>29</v>
      </c>
      <c r="H10257" t="s">
        <v>862</v>
      </c>
      <c r="J10257" t="s">
        <v>21999</v>
      </c>
      <c r="K10257" t="str">
        <f ca="1">IF(ISNA(XLOOKUP(A10257,Customers!A:A,Customers!A:A)),"Invalid FK","Valid")</f>
        <v>Valid</v>
      </c>
      <c r="L10257" t="str">
        <f ca="1">IF(ISNA(XLOOKUP(B10257,Vendors!A:A,Vendors!A:A)),"Invalid FK","Valid")</f>
        <v>Valid</v>
      </c>
      <c r="M10257" t="str">
        <f ca="1">IF(ISNA(XLOOKUP(C10257,Headcount!C:C,Headcount!C:C)),"Invalid FK","Valid")</f>
        <v>Valid</v>
      </c>
    </row>
    <row r="10258" spans="1:13">
      <c r="A10258" t="s">
        <v>22000</v>
      </c>
      <c r="B10258" s="1">
        <v>45260</v>
      </c>
      <c r="C10258">
        <v>-13899.65</v>
      </c>
      <c r="D10258" t="s">
        <v>1478</v>
      </c>
      <c r="E10258" t="s">
        <v>20</v>
      </c>
      <c r="F10258" t="s">
        <v>264</v>
      </c>
      <c r="G10258" t="s">
        <v>29</v>
      </c>
      <c r="I10258" t="s">
        <v>171</v>
      </c>
      <c r="J10258" t="s">
        <v>22001</v>
      </c>
      <c r="K10258" t="str">
        <f ca="1">IF(ISNA(XLOOKUP(A10258,Customers!A:A,Customers!A:A)),"Invalid FK","Valid")</f>
        <v>Valid</v>
      </c>
      <c r="L10258" t="str">
        <f ca="1">IF(ISNA(XLOOKUP(B10258,Vendors!A:A,Vendors!A:A)),"Invalid FK","Valid")</f>
        <v>Valid</v>
      </c>
      <c r="M10258" t="str">
        <f ca="1">IF(ISNA(XLOOKUP(C10258,Headcount!C:C,Headcount!C:C)),"Invalid FK","Valid")</f>
        <v>Valid</v>
      </c>
    </row>
    <row r="10259" spans="1:13">
      <c r="A10259" t="s">
        <v>22002</v>
      </c>
      <c r="B10259" s="1">
        <v>44663</v>
      </c>
      <c r="C10259">
        <v>-4620.1899999999996</v>
      </c>
      <c r="D10259" t="s">
        <v>1478</v>
      </c>
      <c r="E10259" t="s">
        <v>1534</v>
      </c>
      <c r="F10259" t="s">
        <v>271</v>
      </c>
      <c r="G10259" t="s">
        <v>13</v>
      </c>
      <c r="I10259" t="s">
        <v>161</v>
      </c>
      <c r="J10259" t="s">
        <v>22003</v>
      </c>
      <c r="K10259" t="str">
        <f ca="1">IF(ISNA(XLOOKUP(A10259,Customers!A:A,Customers!A:A)),"Invalid FK","Valid")</f>
        <v>Valid</v>
      </c>
      <c r="L10259" t="str">
        <f ca="1">IF(ISNA(XLOOKUP(B10259,Vendors!A:A,Vendors!A:A)),"Invalid FK","Valid")</f>
        <v>Valid</v>
      </c>
      <c r="M10259" t="str">
        <f ca="1">IF(ISNA(XLOOKUP(C10259,Headcount!C:C,Headcount!C:C)),"Invalid FK","Valid")</f>
        <v>Valid</v>
      </c>
    </row>
    <row r="10260" spans="1:13">
      <c r="A10260" t="s">
        <v>22004</v>
      </c>
      <c r="B10260" s="1">
        <v>44892</v>
      </c>
      <c r="C10260">
        <v>242144.45</v>
      </c>
      <c r="D10260" t="s">
        <v>1483</v>
      </c>
      <c r="E10260" t="s">
        <v>1499</v>
      </c>
      <c r="F10260" t="s">
        <v>268</v>
      </c>
      <c r="G10260" t="s">
        <v>8</v>
      </c>
      <c r="H10260" t="s">
        <v>1281</v>
      </c>
      <c r="J10260" t="s">
        <v>22005</v>
      </c>
      <c r="K10260" t="str">
        <f ca="1">IF(ISNA(XLOOKUP(A10260,Customers!A:A,Customers!A:A)),"Invalid FK","Valid")</f>
        <v>Valid</v>
      </c>
      <c r="L10260" t="str">
        <f ca="1">IF(ISNA(XLOOKUP(B10260,Vendors!A:A,Vendors!A:A)),"Invalid FK","Valid")</f>
        <v>Valid</v>
      </c>
      <c r="M10260" t="str">
        <f ca="1">IF(ISNA(XLOOKUP(C10260,Headcount!C:C,Headcount!C:C)),"Invalid FK","Valid")</f>
        <v>Valid</v>
      </c>
    </row>
    <row r="10261" spans="1:13">
      <c r="A10261" t="s">
        <v>22006</v>
      </c>
      <c r="B10261" s="1">
        <v>44993</v>
      </c>
      <c r="C10261">
        <v>-19178.560000000001</v>
      </c>
      <c r="D10261" t="s">
        <v>1478</v>
      </c>
      <c r="E10261" t="s">
        <v>1496</v>
      </c>
      <c r="F10261" t="s">
        <v>264</v>
      </c>
      <c r="G10261" t="s">
        <v>29</v>
      </c>
      <c r="I10261" t="s">
        <v>147</v>
      </c>
      <c r="J10261" t="s">
        <v>22007</v>
      </c>
      <c r="K10261" t="str">
        <f ca="1">IF(ISNA(XLOOKUP(A10261,Customers!A:A,Customers!A:A)),"Invalid FK","Valid")</f>
        <v>Valid</v>
      </c>
      <c r="L10261" t="str">
        <f ca="1">IF(ISNA(XLOOKUP(B10261,Vendors!A:A,Vendors!A:A)),"Invalid FK","Valid")</f>
        <v>Valid</v>
      </c>
      <c r="M10261" t="str">
        <f ca="1">IF(ISNA(XLOOKUP(C10261,Headcount!C:C,Headcount!C:C)),"Invalid FK","Valid")</f>
        <v>Valid</v>
      </c>
    </row>
    <row r="10262" spans="1:13">
      <c r="A10262" t="s">
        <v>22008</v>
      </c>
      <c r="B10262" s="1">
        <v>45135</v>
      </c>
      <c r="C10262">
        <v>108601.8</v>
      </c>
      <c r="D10262" t="s">
        <v>1483</v>
      </c>
      <c r="E10262" t="s">
        <v>1487</v>
      </c>
      <c r="F10262" t="s">
        <v>268</v>
      </c>
      <c r="G10262" t="s">
        <v>8</v>
      </c>
      <c r="H10262" t="s">
        <v>1113</v>
      </c>
      <c r="J10262" t="s">
        <v>22009</v>
      </c>
      <c r="K10262" t="str">
        <f ca="1">IF(ISNA(XLOOKUP(A10262,Customers!A:A,Customers!A:A)),"Invalid FK","Valid")</f>
        <v>Valid</v>
      </c>
      <c r="L10262" t="str">
        <f ca="1">IF(ISNA(XLOOKUP(B10262,Vendors!A:A,Vendors!A:A)),"Invalid FK","Valid")</f>
        <v>Valid</v>
      </c>
      <c r="M10262" t="str">
        <f ca="1">IF(ISNA(XLOOKUP(C10262,Headcount!C:C,Headcount!C:C)),"Invalid FK","Valid")</f>
        <v>Valid</v>
      </c>
    </row>
    <row r="10263" spans="1:13">
      <c r="A10263" t="s">
        <v>22010</v>
      </c>
      <c r="B10263" s="1">
        <v>45252</v>
      </c>
      <c r="C10263">
        <v>291555.84000000003</v>
      </c>
      <c r="D10263" t="s">
        <v>1483</v>
      </c>
      <c r="E10263" t="s">
        <v>1487</v>
      </c>
      <c r="F10263" t="s">
        <v>264</v>
      </c>
      <c r="G10263" t="s">
        <v>8</v>
      </c>
      <c r="H10263" t="s">
        <v>792</v>
      </c>
      <c r="J10263" t="s">
        <v>22011</v>
      </c>
      <c r="K10263" t="str">
        <f ca="1">IF(ISNA(XLOOKUP(A10263,Customers!A:A,Customers!A:A)),"Invalid FK","Valid")</f>
        <v>Valid</v>
      </c>
      <c r="L10263" t="str">
        <f ca="1">IF(ISNA(XLOOKUP(B10263,Vendors!A:A,Vendors!A:A)),"Invalid FK","Valid")</f>
        <v>Valid</v>
      </c>
      <c r="M10263" t="str">
        <f ca="1">IF(ISNA(XLOOKUP(C10263,Headcount!C:C,Headcount!C:C)),"Invalid FK","Valid")</f>
        <v>Valid</v>
      </c>
    </row>
    <row r="10264" spans="1:13">
      <c r="A10264" t="s">
        <v>22012</v>
      </c>
      <c r="B10264" s="1">
        <v>44692</v>
      </c>
      <c r="C10264">
        <v>169782.82</v>
      </c>
      <c r="D10264" t="s">
        <v>1483</v>
      </c>
      <c r="E10264" t="s">
        <v>1499</v>
      </c>
      <c r="F10264" t="s">
        <v>264</v>
      </c>
      <c r="G10264" t="s">
        <v>29</v>
      </c>
      <c r="H10264" t="s">
        <v>712</v>
      </c>
      <c r="J10264" t="s">
        <v>22013</v>
      </c>
      <c r="K10264" t="str">
        <f ca="1">IF(ISNA(XLOOKUP(A10264,Customers!A:A,Customers!A:A)),"Invalid FK","Valid")</f>
        <v>Valid</v>
      </c>
      <c r="L10264" t="str">
        <f ca="1">IF(ISNA(XLOOKUP(B10264,Vendors!A:A,Vendors!A:A)),"Invalid FK","Valid")</f>
        <v>Valid</v>
      </c>
      <c r="M10264" t="str">
        <f ca="1">IF(ISNA(XLOOKUP(C10264,Headcount!C:C,Headcount!C:C)),"Invalid FK","Valid")</f>
        <v>Valid</v>
      </c>
    </row>
    <row r="10265" spans="1:13">
      <c r="A10265" t="s">
        <v>22014</v>
      </c>
      <c r="B10265" s="1">
        <v>45229</v>
      </c>
      <c r="C10265">
        <v>215215.34</v>
      </c>
      <c r="D10265" t="s">
        <v>1483</v>
      </c>
      <c r="E10265" t="s">
        <v>1499</v>
      </c>
      <c r="F10265" t="s">
        <v>264</v>
      </c>
      <c r="G10265" t="s">
        <v>13</v>
      </c>
      <c r="H10265" t="s">
        <v>704</v>
      </c>
      <c r="J10265" t="s">
        <v>22015</v>
      </c>
      <c r="K10265" t="str">
        <f ca="1">IF(ISNA(XLOOKUP(A10265,Customers!A:A,Customers!A:A)),"Invalid FK","Valid")</f>
        <v>Valid</v>
      </c>
      <c r="L10265" t="str">
        <f ca="1">IF(ISNA(XLOOKUP(B10265,Vendors!A:A,Vendors!A:A)),"Invalid FK","Valid")</f>
        <v>Valid</v>
      </c>
      <c r="M10265" t="str">
        <f ca="1">IF(ISNA(XLOOKUP(C10265,Headcount!C:C,Headcount!C:C)),"Invalid FK","Valid")</f>
        <v>Valid</v>
      </c>
    </row>
    <row r="10266" spans="1:13">
      <c r="A10266" t="s">
        <v>22016</v>
      </c>
      <c r="B10266" s="1">
        <v>44975</v>
      </c>
      <c r="C10266">
        <v>124090.66</v>
      </c>
      <c r="D10266" t="s">
        <v>1483</v>
      </c>
      <c r="E10266" t="s">
        <v>1484</v>
      </c>
      <c r="F10266" t="s">
        <v>264</v>
      </c>
      <c r="G10266" t="s">
        <v>17</v>
      </c>
      <c r="H10266" t="s">
        <v>854</v>
      </c>
      <c r="J10266" t="s">
        <v>22017</v>
      </c>
      <c r="K10266" t="str">
        <f ca="1">IF(ISNA(XLOOKUP(A10266,Customers!A:A,Customers!A:A)),"Invalid FK","Valid")</f>
        <v>Valid</v>
      </c>
      <c r="L10266" t="str">
        <f ca="1">IF(ISNA(XLOOKUP(B10266,Vendors!A:A,Vendors!A:A)),"Invalid FK","Valid")</f>
        <v>Valid</v>
      </c>
      <c r="M10266" t="str">
        <f ca="1">IF(ISNA(XLOOKUP(C10266,Headcount!C:C,Headcount!C:C)),"Invalid FK","Valid")</f>
        <v>Valid</v>
      </c>
    </row>
    <row r="10267" spans="1:13">
      <c r="A10267" t="s">
        <v>22018</v>
      </c>
      <c r="B10267" s="1">
        <v>45148</v>
      </c>
      <c r="C10267">
        <v>169226.28</v>
      </c>
      <c r="D10267" t="s">
        <v>1483</v>
      </c>
      <c r="E10267" t="s">
        <v>1499</v>
      </c>
      <c r="F10267" t="s">
        <v>271</v>
      </c>
      <c r="G10267" t="s">
        <v>17</v>
      </c>
      <c r="H10267" t="s">
        <v>1079</v>
      </c>
      <c r="J10267" t="s">
        <v>22019</v>
      </c>
      <c r="K10267" t="str">
        <f ca="1">IF(ISNA(XLOOKUP(A10267,Customers!A:A,Customers!A:A)),"Invalid FK","Valid")</f>
        <v>Valid</v>
      </c>
      <c r="L10267" t="str">
        <f ca="1">IF(ISNA(XLOOKUP(B10267,Vendors!A:A,Vendors!A:A)),"Invalid FK","Valid")</f>
        <v>Valid</v>
      </c>
      <c r="M10267" t="str">
        <f ca="1">IF(ISNA(XLOOKUP(C10267,Headcount!C:C,Headcount!C:C)),"Invalid FK","Valid")</f>
        <v>Valid</v>
      </c>
    </row>
    <row r="10268" spans="1:13">
      <c r="A10268" t="s">
        <v>22020</v>
      </c>
      <c r="B10268" s="1">
        <v>44967</v>
      </c>
      <c r="C10268">
        <v>122984.16</v>
      </c>
      <c r="D10268" t="s">
        <v>1483</v>
      </c>
      <c r="E10268" t="s">
        <v>1487</v>
      </c>
      <c r="F10268" t="s">
        <v>271</v>
      </c>
      <c r="G10268" t="s">
        <v>8</v>
      </c>
      <c r="H10268" t="s">
        <v>951</v>
      </c>
      <c r="J10268" t="s">
        <v>22021</v>
      </c>
      <c r="K10268" t="str">
        <f ca="1">IF(ISNA(XLOOKUP(A10268,Customers!A:A,Customers!A:A)),"Invalid FK","Valid")</f>
        <v>Valid</v>
      </c>
      <c r="L10268" t="str">
        <f ca="1">IF(ISNA(XLOOKUP(B10268,Vendors!A:A,Vendors!A:A)),"Invalid FK","Valid")</f>
        <v>Valid</v>
      </c>
      <c r="M10268" t="str">
        <f ca="1">IF(ISNA(XLOOKUP(C10268,Headcount!C:C,Headcount!C:C)),"Invalid FK","Valid")</f>
        <v>Valid</v>
      </c>
    </row>
    <row r="10269" spans="1:13">
      <c r="A10269" t="s">
        <v>22022</v>
      </c>
      <c r="B10269" s="1">
        <v>44625</v>
      </c>
      <c r="C10269">
        <v>125969.41</v>
      </c>
      <c r="D10269" t="s">
        <v>1483</v>
      </c>
      <c r="E10269" t="s">
        <v>1484</v>
      </c>
      <c r="F10269" t="s">
        <v>268</v>
      </c>
      <c r="G10269" t="s">
        <v>29</v>
      </c>
      <c r="H10269" t="s">
        <v>1233</v>
      </c>
      <c r="J10269" t="s">
        <v>22023</v>
      </c>
      <c r="K10269" t="str">
        <f ca="1">IF(ISNA(XLOOKUP(A10269,Customers!A:A,Customers!A:A)),"Invalid FK","Valid")</f>
        <v>Valid</v>
      </c>
      <c r="L10269" t="str">
        <f ca="1">IF(ISNA(XLOOKUP(B10269,Vendors!A:A,Vendors!A:A)),"Invalid FK","Valid")</f>
        <v>Valid</v>
      </c>
      <c r="M10269" t="str">
        <f ca="1">IF(ISNA(XLOOKUP(C10269,Headcount!C:C,Headcount!C:C)),"Invalid FK","Valid")</f>
        <v>Valid</v>
      </c>
    </row>
    <row r="10270" spans="1:13">
      <c r="A10270" t="s">
        <v>22024</v>
      </c>
      <c r="B10270" s="1">
        <v>44738</v>
      </c>
      <c r="C10270">
        <v>-45144.15</v>
      </c>
      <c r="D10270" t="s">
        <v>1478</v>
      </c>
      <c r="E10270" t="s">
        <v>20</v>
      </c>
      <c r="F10270" t="s">
        <v>271</v>
      </c>
      <c r="G10270" t="s">
        <v>29</v>
      </c>
      <c r="I10270" t="s">
        <v>221</v>
      </c>
      <c r="J10270" t="s">
        <v>22025</v>
      </c>
      <c r="K10270" t="str">
        <f ca="1">IF(ISNA(XLOOKUP(A10270,Customers!A:A,Customers!A:A)),"Invalid FK","Valid")</f>
        <v>Valid</v>
      </c>
      <c r="L10270" t="str">
        <f ca="1">IF(ISNA(XLOOKUP(B10270,Vendors!A:A,Vendors!A:A)),"Invalid FK","Valid")</f>
        <v>Valid</v>
      </c>
      <c r="M10270" t="str">
        <f ca="1">IF(ISNA(XLOOKUP(C10270,Headcount!C:C,Headcount!C:C)),"Invalid FK","Valid")</f>
        <v>Valid</v>
      </c>
    </row>
    <row r="10271" spans="1:13">
      <c r="A10271" t="s">
        <v>22026</v>
      </c>
      <c r="B10271" s="1">
        <v>45103</v>
      </c>
      <c r="C10271">
        <v>-30029.97</v>
      </c>
      <c r="D10271" t="s">
        <v>1478</v>
      </c>
      <c r="E10271" t="s">
        <v>1496</v>
      </c>
      <c r="F10271" t="s">
        <v>264</v>
      </c>
      <c r="G10271" t="s">
        <v>17</v>
      </c>
      <c r="I10271" t="s">
        <v>129</v>
      </c>
      <c r="J10271" t="s">
        <v>22027</v>
      </c>
      <c r="K10271" t="str">
        <f ca="1">IF(ISNA(XLOOKUP(A10271,Customers!A:A,Customers!A:A)),"Invalid FK","Valid")</f>
        <v>Valid</v>
      </c>
      <c r="L10271" t="str">
        <f ca="1">IF(ISNA(XLOOKUP(B10271,Vendors!A:A,Vendors!A:A)),"Invalid FK","Valid")</f>
        <v>Valid</v>
      </c>
      <c r="M10271" t="str">
        <f ca="1">IF(ISNA(XLOOKUP(C10271,Headcount!C:C,Headcount!C:C)),"Invalid FK","Valid")</f>
        <v>Valid</v>
      </c>
    </row>
    <row r="10272" spans="1:13">
      <c r="A10272" t="s">
        <v>22028</v>
      </c>
      <c r="B10272" s="1">
        <v>45247</v>
      </c>
      <c r="C10272">
        <v>214440.93</v>
      </c>
      <c r="D10272" t="s">
        <v>1483</v>
      </c>
      <c r="E10272" t="s">
        <v>1487</v>
      </c>
      <c r="F10272" t="s">
        <v>268</v>
      </c>
      <c r="G10272" t="s">
        <v>17</v>
      </c>
      <c r="H10272" t="s">
        <v>1385</v>
      </c>
      <c r="J10272" t="s">
        <v>22029</v>
      </c>
      <c r="K10272" t="str">
        <f ca="1">IF(ISNA(XLOOKUP(A10272,Customers!A:A,Customers!A:A)),"Invalid FK","Valid")</f>
        <v>Valid</v>
      </c>
      <c r="L10272" t="str">
        <f ca="1">IF(ISNA(XLOOKUP(B10272,Vendors!A:A,Vendors!A:A)),"Invalid FK","Valid")</f>
        <v>Valid</v>
      </c>
      <c r="M10272" t="str">
        <f ca="1">IF(ISNA(XLOOKUP(C10272,Headcount!C:C,Headcount!C:C)),"Invalid FK","Valid")</f>
        <v>Valid</v>
      </c>
    </row>
    <row r="10273" spans="1:13">
      <c r="A10273" t="s">
        <v>22030</v>
      </c>
      <c r="B10273" s="1">
        <v>44984</v>
      </c>
      <c r="C10273">
        <v>-47498.68</v>
      </c>
      <c r="D10273" t="s">
        <v>1478</v>
      </c>
      <c r="E10273" t="s">
        <v>1534</v>
      </c>
      <c r="F10273" t="s">
        <v>264</v>
      </c>
      <c r="G10273" t="s">
        <v>17</v>
      </c>
      <c r="I10273" t="s">
        <v>91</v>
      </c>
      <c r="J10273" t="s">
        <v>22031</v>
      </c>
      <c r="K10273" t="str">
        <f ca="1">IF(ISNA(XLOOKUP(A10273,Customers!A:A,Customers!A:A)),"Invalid FK","Valid")</f>
        <v>Valid</v>
      </c>
      <c r="L10273" t="str">
        <f ca="1">IF(ISNA(XLOOKUP(B10273,Vendors!A:A,Vendors!A:A)),"Invalid FK","Valid")</f>
        <v>Valid</v>
      </c>
      <c r="M10273" t="str">
        <f ca="1">IF(ISNA(XLOOKUP(C10273,Headcount!C:C,Headcount!C:C)),"Invalid FK","Valid")</f>
        <v>Valid</v>
      </c>
    </row>
    <row r="10274" spans="1:13">
      <c r="A10274" t="s">
        <v>22032</v>
      </c>
      <c r="B10274" s="1">
        <v>44686</v>
      </c>
      <c r="C10274">
        <v>188009.24</v>
      </c>
      <c r="D10274" t="s">
        <v>1483</v>
      </c>
      <c r="E10274" t="s">
        <v>1487</v>
      </c>
      <c r="F10274" t="s">
        <v>271</v>
      </c>
      <c r="G10274" t="s">
        <v>17</v>
      </c>
      <c r="H10274" t="s">
        <v>1175</v>
      </c>
      <c r="J10274" t="s">
        <v>22033</v>
      </c>
      <c r="K10274" t="str">
        <f ca="1">IF(ISNA(XLOOKUP(A10274,Customers!A:A,Customers!A:A)),"Invalid FK","Valid")</f>
        <v>Valid</v>
      </c>
      <c r="L10274" t="str">
        <f ca="1">IF(ISNA(XLOOKUP(B10274,Vendors!A:A,Vendors!A:A)),"Invalid FK","Valid")</f>
        <v>Valid</v>
      </c>
      <c r="M10274" t="str">
        <f ca="1">IF(ISNA(XLOOKUP(C10274,Headcount!C:C,Headcount!C:C)),"Invalid FK","Valid")</f>
        <v>Valid</v>
      </c>
    </row>
    <row r="10275" spans="1:13">
      <c r="A10275" t="s">
        <v>22034</v>
      </c>
      <c r="B10275" s="1">
        <v>44832</v>
      </c>
      <c r="C10275">
        <v>-16828.97</v>
      </c>
      <c r="D10275" t="s">
        <v>1478</v>
      </c>
      <c r="E10275" t="s">
        <v>7</v>
      </c>
      <c r="F10275" t="s">
        <v>268</v>
      </c>
      <c r="G10275" t="s">
        <v>17</v>
      </c>
      <c r="I10275" t="s">
        <v>191</v>
      </c>
      <c r="J10275" t="s">
        <v>22035</v>
      </c>
      <c r="K10275" t="str">
        <f ca="1">IF(ISNA(XLOOKUP(A10275,Customers!A:A,Customers!A:A)),"Invalid FK","Valid")</f>
        <v>Valid</v>
      </c>
      <c r="L10275" t="str">
        <f ca="1">IF(ISNA(XLOOKUP(B10275,Vendors!A:A,Vendors!A:A)),"Invalid FK","Valid")</f>
        <v>Valid</v>
      </c>
      <c r="M10275" t="str">
        <f ca="1">IF(ISNA(XLOOKUP(C10275,Headcount!C:C,Headcount!C:C)),"Invalid FK","Valid")</f>
        <v>Valid</v>
      </c>
    </row>
    <row r="10276" spans="1:13">
      <c r="A10276" t="s">
        <v>22036</v>
      </c>
      <c r="B10276" s="1">
        <v>45143</v>
      </c>
      <c r="C10276">
        <v>162257.87</v>
      </c>
      <c r="D10276" t="s">
        <v>1483</v>
      </c>
      <c r="E10276" t="s">
        <v>1499</v>
      </c>
      <c r="F10276" t="s">
        <v>268</v>
      </c>
      <c r="G10276" t="s">
        <v>8</v>
      </c>
      <c r="H10276" t="s">
        <v>1407</v>
      </c>
      <c r="J10276" t="s">
        <v>22037</v>
      </c>
      <c r="K10276" t="str">
        <f ca="1">IF(ISNA(XLOOKUP(A10276,Customers!A:A,Customers!A:A)),"Invalid FK","Valid")</f>
        <v>Valid</v>
      </c>
      <c r="L10276" t="str">
        <f ca="1">IF(ISNA(XLOOKUP(B10276,Vendors!A:A,Vendors!A:A)),"Invalid FK","Valid")</f>
        <v>Valid</v>
      </c>
      <c r="M10276" t="str">
        <f ca="1">IF(ISNA(XLOOKUP(C10276,Headcount!C:C,Headcount!C:C)),"Invalid FK","Valid")</f>
        <v>Valid</v>
      </c>
    </row>
    <row r="10277" spans="1:13">
      <c r="A10277" t="s">
        <v>22038</v>
      </c>
      <c r="B10277" s="1">
        <v>44584</v>
      </c>
      <c r="C10277">
        <v>-28012.240000000002</v>
      </c>
      <c r="D10277" t="s">
        <v>1478</v>
      </c>
      <c r="E10277" t="s">
        <v>36</v>
      </c>
      <c r="F10277" t="s">
        <v>268</v>
      </c>
      <c r="G10277" t="s">
        <v>29</v>
      </c>
      <c r="I10277" t="s">
        <v>61</v>
      </c>
      <c r="J10277" t="s">
        <v>22039</v>
      </c>
      <c r="K10277" t="str">
        <f ca="1">IF(ISNA(XLOOKUP(A10277,Customers!A:A,Customers!A:A)),"Invalid FK","Valid")</f>
        <v>Valid</v>
      </c>
      <c r="L10277" t="str">
        <f ca="1">IF(ISNA(XLOOKUP(B10277,Vendors!A:A,Vendors!A:A)),"Invalid FK","Valid")</f>
        <v>Valid</v>
      </c>
      <c r="M10277" t="str">
        <f ca="1">IF(ISNA(XLOOKUP(C10277,Headcount!C:C,Headcount!C:C)),"Invalid FK","Valid")</f>
        <v>Valid</v>
      </c>
    </row>
    <row r="10278" spans="1:13">
      <c r="A10278" t="s">
        <v>22040</v>
      </c>
      <c r="B10278" s="1">
        <v>44880</v>
      </c>
      <c r="C10278">
        <v>-51897.1</v>
      </c>
      <c r="D10278" t="s">
        <v>1478</v>
      </c>
      <c r="E10278" t="s">
        <v>1509</v>
      </c>
      <c r="F10278" t="s">
        <v>268</v>
      </c>
      <c r="G10278" t="s">
        <v>8</v>
      </c>
      <c r="I10278" t="s">
        <v>18</v>
      </c>
      <c r="J10278" t="s">
        <v>22041</v>
      </c>
      <c r="K10278" t="str">
        <f ca="1">IF(ISNA(XLOOKUP(A10278,Customers!A:A,Customers!A:A)),"Invalid FK","Valid")</f>
        <v>Valid</v>
      </c>
      <c r="L10278" t="str">
        <f ca="1">IF(ISNA(XLOOKUP(B10278,Vendors!A:A,Vendors!A:A)),"Invalid FK","Valid")</f>
        <v>Valid</v>
      </c>
      <c r="M10278" t="str">
        <f ca="1">IF(ISNA(XLOOKUP(C10278,Headcount!C:C,Headcount!C:C)),"Invalid FK","Valid")</f>
        <v>Valid</v>
      </c>
    </row>
    <row r="10279" spans="1:13">
      <c r="A10279" t="s">
        <v>22042</v>
      </c>
      <c r="B10279" s="1">
        <v>45271</v>
      </c>
      <c r="C10279">
        <v>306763.51</v>
      </c>
      <c r="D10279" t="s">
        <v>1483</v>
      </c>
      <c r="E10279" t="s">
        <v>1484</v>
      </c>
      <c r="F10279" t="s">
        <v>271</v>
      </c>
      <c r="G10279" t="s">
        <v>13</v>
      </c>
      <c r="H10279" t="s">
        <v>768</v>
      </c>
      <c r="J10279" t="s">
        <v>22043</v>
      </c>
      <c r="K10279" t="str">
        <f ca="1">IF(ISNA(XLOOKUP(A10279,Customers!A:A,Customers!A:A)),"Invalid FK","Valid")</f>
        <v>Valid</v>
      </c>
      <c r="L10279" t="str">
        <f ca="1">IF(ISNA(XLOOKUP(B10279,Vendors!A:A,Vendors!A:A)),"Invalid FK","Valid")</f>
        <v>Valid</v>
      </c>
      <c r="M10279" t="str">
        <f ca="1">IF(ISNA(XLOOKUP(C10279,Headcount!C:C,Headcount!C:C)),"Invalid FK","Valid")</f>
        <v>Valid</v>
      </c>
    </row>
    <row r="10280" spans="1:13">
      <c r="A10280" t="s">
        <v>22044</v>
      </c>
      <c r="B10280" s="1">
        <v>44937</v>
      </c>
      <c r="C10280">
        <v>-13058.61</v>
      </c>
      <c r="D10280" t="s">
        <v>1478</v>
      </c>
      <c r="E10280" t="s">
        <v>1509</v>
      </c>
      <c r="F10280" t="s">
        <v>271</v>
      </c>
      <c r="G10280" t="s">
        <v>13</v>
      </c>
      <c r="I10280" t="s">
        <v>161</v>
      </c>
      <c r="J10280" t="s">
        <v>22045</v>
      </c>
      <c r="K10280" t="str">
        <f ca="1">IF(ISNA(XLOOKUP(A10280,Customers!A:A,Customers!A:A)),"Invalid FK","Valid")</f>
        <v>Valid</v>
      </c>
      <c r="L10280" t="str">
        <f ca="1">IF(ISNA(XLOOKUP(B10280,Vendors!A:A,Vendors!A:A)),"Invalid FK","Valid")</f>
        <v>Valid</v>
      </c>
      <c r="M10280" t="str">
        <f ca="1">IF(ISNA(XLOOKUP(C10280,Headcount!C:C,Headcount!C:C)),"Invalid FK","Valid")</f>
        <v>Valid</v>
      </c>
    </row>
    <row r="10281" spans="1:13">
      <c r="A10281" t="s">
        <v>22046</v>
      </c>
      <c r="B10281" s="1">
        <v>44583</v>
      </c>
      <c r="C10281">
        <v>-47923.6</v>
      </c>
      <c r="D10281" t="s">
        <v>1478</v>
      </c>
      <c r="E10281" t="s">
        <v>1534</v>
      </c>
      <c r="F10281" t="s">
        <v>264</v>
      </c>
      <c r="G10281" t="s">
        <v>29</v>
      </c>
      <c r="I10281" t="s">
        <v>155</v>
      </c>
      <c r="J10281" t="s">
        <v>22047</v>
      </c>
      <c r="K10281" t="str">
        <f ca="1">IF(ISNA(XLOOKUP(A10281,Customers!A:A,Customers!A:A)),"Invalid FK","Valid")</f>
        <v>Valid</v>
      </c>
      <c r="L10281" t="str">
        <f ca="1">IF(ISNA(XLOOKUP(B10281,Vendors!A:A,Vendors!A:A)),"Invalid FK","Valid")</f>
        <v>Valid</v>
      </c>
      <c r="M10281" t="str">
        <f ca="1">IF(ISNA(XLOOKUP(C10281,Headcount!C:C,Headcount!C:C)),"Invalid FK","Valid")</f>
        <v>Valid</v>
      </c>
    </row>
    <row r="10282" spans="1:13">
      <c r="A10282" t="s">
        <v>22048</v>
      </c>
      <c r="B10282" s="1">
        <v>45091</v>
      </c>
      <c r="C10282">
        <v>100014.97</v>
      </c>
      <c r="D10282" t="s">
        <v>1483</v>
      </c>
      <c r="E10282" t="s">
        <v>1499</v>
      </c>
      <c r="F10282" t="s">
        <v>268</v>
      </c>
      <c r="G10282" t="s">
        <v>17</v>
      </c>
      <c r="H10282" t="s">
        <v>1203</v>
      </c>
      <c r="J10282" t="s">
        <v>22049</v>
      </c>
      <c r="K10282" t="str">
        <f ca="1">IF(ISNA(XLOOKUP(A10282,Customers!A:A,Customers!A:A)),"Invalid FK","Valid")</f>
        <v>Valid</v>
      </c>
      <c r="L10282" t="str">
        <f ca="1">IF(ISNA(XLOOKUP(B10282,Vendors!A:A,Vendors!A:A)),"Invalid FK","Valid")</f>
        <v>Valid</v>
      </c>
      <c r="M10282" t="str">
        <f ca="1">IF(ISNA(XLOOKUP(C10282,Headcount!C:C,Headcount!C:C)),"Invalid FK","Valid")</f>
        <v>Valid</v>
      </c>
    </row>
    <row r="10283" spans="1:13">
      <c r="A10283" t="s">
        <v>22050</v>
      </c>
      <c r="B10283" s="1">
        <v>44806</v>
      </c>
      <c r="C10283">
        <v>-37624.65</v>
      </c>
      <c r="D10283" t="s">
        <v>1478</v>
      </c>
      <c r="E10283" t="s">
        <v>1509</v>
      </c>
      <c r="F10283" t="s">
        <v>264</v>
      </c>
      <c r="G10283" t="s">
        <v>13</v>
      </c>
      <c r="I10283" t="s">
        <v>95</v>
      </c>
      <c r="J10283" t="s">
        <v>22051</v>
      </c>
      <c r="K10283" t="str">
        <f ca="1">IF(ISNA(XLOOKUP(A10283,Customers!A:A,Customers!A:A)),"Invalid FK","Valid")</f>
        <v>Valid</v>
      </c>
      <c r="L10283" t="str">
        <f ca="1">IF(ISNA(XLOOKUP(B10283,Vendors!A:A,Vendors!A:A)),"Invalid FK","Valid")</f>
        <v>Valid</v>
      </c>
      <c r="M10283" t="str">
        <f ca="1">IF(ISNA(XLOOKUP(C10283,Headcount!C:C,Headcount!C:C)),"Invalid FK","Valid")</f>
        <v>Valid</v>
      </c>
    </row>
    <row r="10284" spans="1:13">
      <c r="A10284" t="s">
        <v>22052</v>
      </c>
      <c r="B10284" s="1">
        <v>45060</v>
      </c>
      <c r="C10284">
        <v>26603.09</v>
      </c>
      <c r="D10284" t="s">
        <v>1587</v>
      </c>
      <c r="E10284" t="s">
        <v>1587</v>
      </c>
      <c r="F10284" t="s">
        <v>264</v>
      </c>
      <c r="G10284" t="s">
        <v>29</v>
      </c>
      <c r="J10284" t="s">
        <v>22053</v>
      </c>
      <c r="K10284" t="str">
        <f ca="1">IF(ISNA(XLOOKUP(A10284,Customers!A:A,Customers!A:A)),"Invalid FK","Valid")</f>
        <v>Valid</v>
      </c>
      <c r="L10284" t="str">
        <f ca="1">IF(ISNA(XLOOKUP(B10284,Vendors!A:A,Vendors!A:A)),"Invalid FK","Valid")</f>
        <v>Valid</v>
      </c>
      <c r="M10284" t="str">
        <f ca="1">IF(ISNA(XLOOKUP(C10284,Headcount!C:C,Headcount!C:C)),"Invalid FK","Valid")</f>
        <v>Valid</v>
      </c>
    </row>
    <row r="10285" spans="1:13">
      <c r="A10285" t="s">
        <v>22054</v>
      </c>
      <c r="B10285" s="1">
        <v>45089</v>
      </c>
      <c r="C10285">
        <v>-2000</v>
      </c>
      <c r="D10285" t="s">
        <v>1478</v>
      </c>
      <c r="E10285" t="s">
        <v>36</v>
      </c>
      <c r="F10285" t="s">
        <v>264</v>
      </c>
      <c r="G10285" t="s">
        <v>8</v>
      </c>
      <c r="I10285" t="s">
        <v>57</v>
      </c>
      <c r="J10285" t="s">
        <v>22055</v>
      </c>
      <c r="K10285" t="str">
        <f ca="1">IF(ISNA(XLOOKUP(A10285,Customers!A:A,Customers!A:A)),"Invalid FK","Valid")</f>
        <v>Valid</v>
      </c>
      <c r="L10285" t="str">
        <f ca="1">IF(ISNA(XLOOKUP(B10285,Vendors!A:A,Vendors!A:A)),"Invalid FK","Valid")</f>
        <v>Valid</v>
      </c>
      <c r="M10285" t="str">
        <f ca="1">IF(ISNA(XLOOKUP(C10285,Headcount!C:C,Headcount!C:C)),"Invalid FK","Valid")</f>
        <v>Valid</v>
      </c>
    </row>
    <row r="10286" spans="1:13">
      <c r="A10286" t="s">
        <v>22056</v>
      </c>
      <c r="B10286" s="1">
        <v>44776</v>
      </c>
      <c r="C10286">
        <v>180889.69</v>
      </c>
      <c r="D10286" t="s">
        <v>1483</v>
      </c>
      <c r="E10286" t="s">
        <v>1484</v>
      </c>
      <c r="F10286" t="s">
        <v>264</v>
      </c>
      <c r="G10286" t="s">
        <v>17</v>
      </c>
      <c r="H10286" t="s">
        <v>1265</v>
      </c>
      <c r="J10286" t="s">
        <v>22057</v>
      </c>
      <c r="K10286" t="str">
        <f ca="1">IF(ISNA(XLOOKUP(A10286,Customers!A:A,Customers!A:A)),"Invalid FK","Valid")</f>
        <v>Valid</v>
      </c>
      <c r="L10286" t="str">
        <f ca="1">IF(ISNA(XLOOKUP(B10286,Vendors!A:A,Vendors!A:A)),"Invalid FK","Valid")</f>
        <v>Valid</v>
      </c>
      <c r="M10286" t="str">
        <f ca="1">IF(ISNA(XLOOKUP(C10286,Headcount!C:C,Headcount!C:C)),"Invalid FK","Valid")</f>
        <v>Valid</v>
      </c>
    </row>
    <row r="10287" spans="1:13">
      <c r="A10287" t="s">
        <v>22058</v>
      </c>
      <c r="B10287" s="1">
        <v>45018</v>
      </c>
      <c r="C10287">
        <v>134669.17000000001</v>
      </c>
      <c r="D10287" t="s">
        <v>1483</v>
      </c>
      <c r="E10287" t="s">
        <v>1487</v>
      </c>
      <c r="F10287" t="s">
        <v>271</v>
      </c>
      <c r="G10287" t="s">
        <v>13</v>
      </c>
      <c r="H10287" t="s">
        <v>1127</v>
      </c>
      <c r="J10287" t="s">
        <v>22059</v>
      </c>
      <c r="K10287" t="str">
        <f ca="1">IF(ISNA(XLOOKUP(A10287,Customers!A:A,Customers!A:A)),"Invalid FK","Valid")</f>
        <v>Valid</v>
      </c>
      <c r="L10287" t="str">
        <f ca="1">IF(ISNA(XLOOKUP(B10287,Vendors!A:A,Vendors!A:A)),"Invalid FK","Valid")</f>
        <v>Valid</v>
      </c>
      <c r="M10287" t="str">
        <f ca="1">IF(ISNA(XLOOKUP(C10287,Headcount!C:C,Headcount!C:C)),"Invalid FK","Valid")</f>
        <v>Valid</v>
      </c>
    </row>
    <row r="10288" spans="1:13">
      <c r="A10288" t="s">
        <v>22060</v>
      </c>
      <c r="B10288" s="1">
        <v>44811</v>
      </c>
      <c r="C10288">
        <v>115315.73</v>
      </c>
      <c r="D10288" t="s">
        <v>1483</v>
      </c>
      <c r="E10288" t="s">
        <v>1487</v>
      </c>
      <c r="F10288" t="s">
        <v>268</v>
      </c>
      <c r="G10288" t="s">
        <v>8</v>
      </c>
      <c r="H10288" t="s">
        <v>804</v>
      </c>
      <c r="J10288" t="s">
        <v>22061</v>
      </c>
      <c r="K10288" t="str">
        <f ca="1">IF(ISNA(XLOOKUP(A10288,Customers!A:A,Customers!A:A)),"Invalid FK","Valid")</f>
        <v>Valid</v>
      </c>
      <c r="L10288" t="str">
        <f ca="1">IF(ISNA(XLOOKUP(B10288,Vendors!A:A,Vendors!A:A)),"Invalid FK","Valid")</f>
        <v>Valid</v>
      </c>
      <c r="M10288" t="str">
        <f ca="1">IF(ISNA(XLOOKUP(C10288,Headcount!C:C,Headcount!C:C)),"Invalid FK","Valid")</f>
        <v>Valid</v>
      </c>
    </row>
    <row r="10289" spans="1:13">
      <c r="A10289" t="s">
        <v>22062</v>
      </c>
      <c r="B10289" s="1">
        <v>44718</v>
      </c>
      <c r="C10289">
        <v>166600.45000000001</v>
      </c>
      <c r="D10289" t="s">
        <v>1483</v>
      </c>
      <c r="E10289" t="s">
        <v>1484</v>
      </c>
      <c r="F10289" t="s">
        <v>264</v>
      </c>
      <c r="G10289" t="s">
        <v>8</v>
      </c>
      <c r="H10289" t="s">
        <v>1377</v>
      </c>
      <c r="J10289" t="s">
        <v>22063</v>
      </c>
      <c r="K10289" t="str">
        <f ca="1">IF(ISNA(XLOOKUP(A10289,Customers!A:A,Customers!A:A)),"Invalid FK","Valid")</f>
        <v>Valid</v>
      </c>
      <c r="L10289" t="str">
        <f ca="1">IF(ISNA(XLOOKUP(B10289,Vendors!A:A,Vendors!A:A)),"Invalid FK","Valid")</f>
        <v>Valid</v>
      </c>
      <c r="M10289" t="str">
        <f ca="1">IF(ISNA(XLOOKUP(C10289,Headcount!C:C,Headcount!C:C)),"Invalid FK","Valid")</f>
        <v>Valid</v>
      </c>
    </row>
    <row r="10290" spans="1:13">
      <c r="A10290" t="s">
        <v>22064</v>
      </c>
      <c r="B10290" s="1">
        <v>44877</v>
      </c>
      <c r="C10290">
        <v>115549.72</v>
      </c>
      <c r="D10290" t="s">
        <v>1483</v>
      </c>
      <c r="E10290" t="s">
        <v>1487</v>
      </c>
      <c r="F10290" t="s">
        <v>268</v>
      </c>
      <c r="G10290" t="s">
        <v>13</v>
      </c>
      <c r="H10290" t="s">
        <v>678</v>
      </c>
      <c r="J10290" t="s">
        <v>22065</v>
      </c>
      <c r="K10290" t="str">
        <f ca="1">IF(ISNA(XLOOKUP(A10290,Customers!A:A,Customers!A:A)),"Invalid FK","Valid")</f>
        <v>Valid</v>
      </c>
      <c r="L10290" t="str">
        <f ca="1">IF(ISNA(XLOOKUP(B10290,Vendors!A:A,Vendors!A:A)),"Invalid FK","Valid")</f>
        <v>Valid</v>
      </c>
      <c r="M10290" t="str">
        <f ca="1">IF(ISNA(XLOOKUP(C10290,Headcount!C:C,Headcount!C:C)),"Invalid FK","Valid")</f>
        <v>Valid</v>
      </c>
    </row>
    <row r="10291" spans="1:13">
      <c r="A10291" t="s">
        <v>22066</v>
      </c>
      <c r="B10291" s="1">
        <v>45199</v>
      </c>
      <c r="C10291">
        <v>92267.37</v>
      </c>
      <c r="D10291" t="s">
        <v>1483</v>
      </c>
      <c r="E10291" t="s">
        <v>1499</v>
      </c>
      <c r="F10291" t="s">
        <v>268</v>
      </c>
      <c r="G10291" t="s">
        <v>29</v>
      </c>
      <c r="H10291" t="s">
        <v>1353</v>
      </c>
      <c r="J10291" t="s">
        <v>22067</v>
      </c>
      <c r="K10291" t="str">
        <f ca="1">IF(ISNA(XLOOKUP(A10291,Customers!A:A,Customers!A:A)),"Invalid FK","Valid")</f>
        <v>Valid</v>
      </c>
      <c r="L10291" t="str">
        <f ca="1">IF(ISNA(XLOOKUP(B10291,Vendors!A:A,Vendors!A:A)),"Invalid FK","Valid")</f>
        <v>Valid</v>
      </c>
      <c r="M10291" t="str">
        <f ca="1">IF(ISNA(XLOOKUP(C10291,Headcount!C:C,Headcount!C:C)),"Invalid FK","Valid")</f>
        <v>Valid</v>
      </c>
    </row>
    <row r="10292" spans="1:13">
      <c r="A10292" t="s">
        <v>22068</v>
      </c>
      <c r="B10292" s="1">
        <v>44972</v>
      </c>
      <c r="C10292">
        <v>128955.15</v>
      </c>
      <c r="D10292" t="s">
        <v>1483</v>
      </c>
      <c r="E10292" t="s">
        <v>1499</v>
      </c>
      <c r="F10292" t="s">
        <v>264</v>
      </c>
      <c r="G10292" t="s">
        <v>8</v>
      </c>
      <c r="H10292" t="s">
        <v>955</v>
      </c>
      <c r="J10292" t="s">
        <v>22069</v>
      </c>
      <c r="K10292" t="str">
        <f ca="1">IF(ISNA(XLOOKUP(A10292,Customers!A:A,Customers!A:A)),"Invalid FK","Valid")</f>
        <v>Valid</v>
      </c>
      <c r="L10292" t="str">
        <f ca="1">IF(ISNA(XLOOKUP(B10292,Vendors!A:A,Vendors!A:A)),"Invalid FK","Valid")</f>
        <v>Valid</v>
      </c>
      <c r="M10292" t="str">
        <f ca="1">IF(ISNA(XLOOKUP(C10292,Headcount!C:C,Headcount!C:C)),"Invalid FK","Valid")</f>
        <v>Valid</v>
      </c>
    </row>
    <row r="10293" spans="1:13">
      <c r="A10293" t="s">
        <v>22070</v>
      </c>
      <c r="B10293" s="1">
        <v>44670</v>
      </c>
      <c r="C10293">
        <v>155798.67000000001</v>
      </c>
      <c r="D10293" t="s">
        <v>1483</v>
      </c>
      <c r="E10293" t="s">
        <v>1499</v>
      </c>
      <c r="F10293" t="s">
        <v>264</v>
      </c>
      <c r="G10293" t="s">
        <v>17</v>
      </c>
      <c r="H10293" t="s">
        <v>1385</v>
      </c>
      <c r="J10293" t="s">
        <v>22071</v>
      </c>
      <c r="K10293" t="str">
        <f ca="1">IF(ISNA(XLOOKUP(A10293,Customers!A:A,Customers!A:A)),"Invalid FK","Valid")</f>
        <v>Valid</v>
      </c>
      <c r="L10293" t="str">
        <f ca="1">IF(ISNA(XLOOKUP(B10293,Vendors!A:A,Vendors!A:A)),"Invalid FK","Valid")</f>
        <v>Valid</v>
      </c>
      <c r="M10293" t="str">
        <f ca="1">IF(ISNA(XLOOKUP(C10293,Headcount!C:C,Headcount!C:C)),"Invalid FK","Valid")</f>
        <v>Valid</v>
      </c>
    </row>
    <row r="10294" spans="1:13">
      <c r="A10294" t="s">
        <v>22072</v>
      </c>
      <c r="B10294" s="1">
        <v>45046</v>
      </c>
      <c r="C10294">
        <v>-91283.38</v>
      </c>
      <c r="D10294" t="s">
        <v>1478</v>
      </c>
      <c r="E10294" t="s">
        <v>7</v>
      </c>
      <c r="F10294" t="s">
        <v>264</v>
      </c>
      <c r="G10294" t="s">
        <v>8</v>
      </c>
      <c r="I10294" t="s">
        <v>191</v>
      </c>
      <c r="J10294" t="s">
        <v>22073</v>
      </c>
      <c r="K10294" t="str">
        <f ca="1">IF(ISNA(XLOOKUP(A10294,Customers!A:A,Customers!A:A)),"Invalid FK","Valid")</f>
        <v>Valid</v>
      </c>
      <c r="L10294" t="str">
        <f ca="1">IF(ISNA(XLOOKUP(B10294,Vendors!A:A,Vendors!A:A)),"Invalid FK","Valid")</f>
        <v>Valid</v>
      </c>
      <c r="M10294" t="str">
        <f ca="1">IF(ISNA(XLOOKUP(C10294,Headcount!C:C,Headcount!C:C)),"Invalid FK","Valid")</f>
        <v>Valid</v>
      </c>
    </row>
    <row r="10295" spans="1:13">
      <c r="A10295" t="s">
        <v>22074</v>
      </c>
      <c r="B10295" s="1">
        <v>44972</v>
      </c>
      <c r="C10295">
        <v>222206.8</v>
      </c>
      <c r="D10295" t="s">
        <v>1483</v>
      </c>
      <c r="E10295" t="s">
        <v>1499</v>
      </c>
      <c r="F10295" t="s">
        <v>264</v>
      </c>
      <c r="G10295" t="s">
        <v>13</v>
      </c>
      <c r="H10295" t="s">
        <v>752</v>
      </c>
      <c r="J10295" t="s">
        <v>22075</v>
      </c>
      <c r="K10295" t="str">
        <f ca="1">IF(ISNA(XLOOKUP(A10295,Customers!A:A,Customers!A:A)),"Invalid FK","Valid")</f>
        <v>Valid</v>
      </c>
      <c r="L10295" t="str">
        <f ca="1">IF(ISNA(XLOOKUP(B10295,Vendors!A:A,Vendors!A:A)),"Invalid FK","Valid")</f>
        <v>Valid</v>
      </c>
      <c r="M10295" t="str">
        <f ca="1">IF(ISNA(XLOOKUP(C10295,Headcount!C:C,Headcount!C:C)),"Invalid FK","Valid")</f>
        <v>Valid</v>
      </c>
    </row>
    <row r="10296" spans="1:13">
      <c r="A10296" t="s">
        <v>22076</v>
      </c>
      <c r="B10296" s="1">
        <v>44997</v>
      </c>
      <c r="C10296">
        <v>134316.32999999999</v>
      </c>
      <c r="D10296" t="s">
        <v>1483</v>
      </c>
      <c r="E10296" t="s">
        <v>1484</v>
      </c>
      <c r="F10296" t="s">
        <v>268</v>
      </c>
      <c r="G10296" t="s">
        <v>17</v>
      </c>
      <c r="H10296" t="s">
        <v>1023</v>
      </c>
      <c r="J10296" t="s">
        <v>22077</v>
      </c>
      <c r="K10296" t="str">
        <f ca="1">IF(ISNA(XLOOKUP(A10296,Customers!A:A,Customers!A:A)),"Invalid FK","Valid")</f>
        <v>Valid</v>
      </c>
      <c r="L10296" t="str">
        <f ca="1">IF(ISNA(XLOOKUP(B10296,Vendors!A:A,Vendors!A:A)),"Invalid FK","Valid")</f>
        <v>Valid</v>
      </c>
      <c r="M10296" t="str">
        <f ca="1">IF(ISNA(XLOOKUP(C10296,Headcount!C:C,Headcount!C:C)),"Invalid FK","Valid")</f>
        <v>Valid</v>
      </c>
    </row>
    <row r="10297" spans="1:13">
      <c r="A10297" t="s">
        <v>22078</v>
      </c>
      <c r="B10297" s="1">
        <v>44613</v>
      </c>
      <c r="C10297">
        <v>130814.19</v>
      </c>
      <c r="D10297" t="s">
        <v>1483</v>
      </c>
      <c r="E10297" t="s">
        <v>1487</v>
      </c>
      <c r="F10297" t="s">
        <v>264</v>
      </c>
      <c r="G10297" t="s">
        <v>29</v>
      </c>
      <c r="H10297" t="s">
        <v>955</v>
      </c>
      <c r="J10297" t="s">
        <v>22079</v>
      </c>
      <c r="K10297" t="str">
        <f ca="1">IF(ISNA(XLOOKUP(A10297,Customers!A:A,Customers!A:A)),"Invalid FK","Valid")</f>
        <v>Valid</v>
      </c>
      <c r="L10297" t="str">
        <f ca="1">IF(ISNA(XLOOKUP(B10297,Vendors!A:A,Vendors!A:A)),"Invalid FK","Valid")</f>
        <v>Valid</v>
      </c>
      <c r="M10297" t="str">
        <f ca="1">IF(ISNA(XLOOKUP(C10297,Headcount!C:C,Headcount!C:C)),"Invalid FK","Valid")</f>
        <v>Valid</v>
      </c>
    </row>
    <row r="10298" spans="1:13">
      <c r="A10298" t="s">
        <v>22080</v>
      </c>
      <c r="B10298" s="1">
        <v>45100</v>
      </c>
      <c r="C10298">
        <v>184970.3</v>
      </c>
      <c r="D10298" t="s">
        <v>1483</v>
      </c>
      <c r="E10298" t="s">
        <v>1484</v>
      </c>
      <c r="F10298" t="s">
        <v>264</v>
      </c>
      <c r="G10298" t="s">
        <v>29</v>
      </c>
      <c r="H10298" t="s">
        <v>993</v>
      </c>
      <c r="J10298" t="s">
        <v>22081</v>
      </c>
      <c r="K10298" t="str">
        <f ca="1">IF(ISNA(XLOOKUP(A10298,Customers!A:A,Customers!A:A)),"Invalid FK","Valid")</f>
        <v>Valid</v>
      </c>
      <c r="L10298" t="str">
        <f ca="1">IF(ISNA(XLOOKUP(B10298,Vendors!A:A,Vendors!A:A)),"Invalid FK","Valid")</f>
        <v>Valid</v>
      </c>
      <c r="M10298" t="str">
        <f ca="1">IF(ISNA(XLOOKUP(C10298,Headcount!C:C,Headcount!C:C)),"Invalid FK","Valid")</f>
        <v>Valid</v>
      </c>
    </row>
    <row r="10299" spans="1:13">
      <c r="A10299" t="s">
        <v>22082</v>
      </c>
      <c r="B10299" s="1">
        <v>44962</v>
      </c>
      <c r="C10299">
        <v>152396.29999999999</v>
      </c>
      <c r="D10299" t="s">
        <v>1483</v>
      </c>
      <c r="E10299" t="s">
        <v>1499</v>
      </c>
      <c r="F10299" t="s">
        <v>271</v>
      </c>
      <c r="G10299" t="s">
        <v>8</v>
      </c>
      <c r="H10299" t="s">
        <v>1335</v>
      </c>
      <c r="J10299" t="s">
        <v>22083</v>
      </c>
      <c r="K10299" t="str">
        <f ca="1">IF(ISNA(XLOOKUP(A10299,Customers!A:A,Customers!A:A)),"Invalid FK","Valid")</f>
        <v>Valid</v>
      </c>
      <c r="L10299" t="str">
        <f ca="1">IF(ISNA(XLOOKUP(B10299,Vendors!A:A,Vendors!A:A)),"Invalid FK","Valid")</f>
        <v>Valid</v>
      </c>
      <c r="M10299" t="str">
        <f ca="1">IF(ISNA(XLOOKUP(C10299,Headcount!C:C,Headcount!C:C)),"Invalid FK","Valid")</f>
        <v>Valid</v>
      </c>
    </row>
    <row r="10300" spans="1:13">
      <c r="A10300" t="s">
        <v>22084</v>
      </c>
      <c r="B10300" s="1">
        <v>45068</v>
      </c>
      <c r="C10300">
        <v>125630.66</v>
      </c>
      <c r="D10300" t="s">
        <v>1483</v>
      </c>
      <c r="E10300" t="s">
        <v>1499</v>
      </c>
      <c r="F10300" t="s">
        <v>271</v>
      </c>
      <c r="G10300" t="s">
        <v>17</v>
      </c>
      <c r="H10300" t="s">
        <v>1075</v>
      </c>
      <c r="J10300" t="s">
        <v>22085</v>
      </c>
      <c r="K10300" t="str">
        <f ca="1">IF(ISNA(XLOOKUP(A10300,Customers!A:A,Customers!A:A)),"Invalid FK","Valid")</f>
        <v>Valid</v>
      </c>
      <c r="L10300" t="str">
        <f ca="1">IF(ISNA(XLOOKUP(B10300,Vendors!A:A,Vendors!A:A)),"Invalid FK","Valid")</f>
        <v>Valid</v>
      </c>
      <c r="M10300" t="str">
        <f ca="1">IF(ISNA(XLOOKUP(C10300,Headcount!C:C,Headcount!C:C)),"Invalid FK","Valid")</f>
        <v>Valid</v>
      </c>
    </row>
    <row r="10301" spans="1:13">
      <c r="A10301" t="s">
        <v>22086</v>
      </c>
      <c r="B10301" s="1">
        <v>44931</v>
      </c>
      <c r="C10301">
        <v>-38709.279999999999</v>
      </c>
      <c r="D10301" t="s">
        <v>1478</v>
      </c>
      <c r="E10301" t="s">
        <v>7</v>
      </c>
      <c r="F10301" t="s">
        <v>264</v>
      </c>
      <c r="G10301" t="s">
        <v>13</v>
      </c>
      <c r="I10301" t="s">
        <v>181</v>
      </c>
      <c r="J10301" t="s">
        <v>22087</v>
      </c>
      <c r="K10301" t="str">
        <f ca="1">IF(ISNA(XLOOKUP(A10301,Customers!A:A,Customers!A:A)),"Invalid FK","Valid")</f>
        <v>Valid</v>
      </c>
      <c r="L10301" t="str">
        <f ca="1">IF(ISNA(XLOOKUP(B10301,Vendors!A:A,Vendors!A:A)),"Invalid FK","Valid")</f>
        <v>Valid</v>
      </c>
      <c r="M10301" t="str">
        <f ca="1">IF(ISNA(XLOOKUP(C10301,Headcount!C:C,Headcount!C:C)),"Invalid FK","Valid")</f>
        <v>Valid</v>
      </c>
    </row>
    <row r="10302" spans="1:13">
      <c r="A10302" t="s">
        <v>22088</v>
      </c>
      <c r="B10302" s="1">
        <v>45147</v>
      </c>
      <c r="C10302">
        <v>197455.5</v>
      </c>
      <c r="D10302" t="s">
        <v>1483</v>
      </c>
      <c r="E10302" t="s">
        <v>1487</v>
      </c>
      <c r="F10302" t="s">
        <v>268</v>
      </c>
      <c r="G10302" t="s">
        <v>13</v>
      </c>
      <c r="H10302" t="s">
        <v>953</v>
      </c>
      <c r="J10302" t="s">
        <v>22089</v>
      </c>
      <c r="K10302" t="str">
        <f ca="1">IF(ISNA(XLOOKUP(A10302,Customers!A:A,Customers!A:A)),"Invalid FK","Valid")</f>
        <v>Valid</v>
      </c>
      <c r="L10302" t="str">
        <f ca="1">IF(ISNA(XLOOKUP(B10302,Vendors!A:A,Vendors!A:A)),"Invalid FK","Valid")</f>
        <v>Valid</v>
      </c>
      <c r="M10302" t="str">
        <f ca="1">IF(ISNA(XLOOKUP(C10302,Headcount!C:C,Headcount!C:C)),"Invalid FK","Valid")</f>
        <v>Valid</v>
      </c>
    </row>
    <row r="10303" spans="1:13">
      <c r="A10303" t="s">
        <v>22090</v>
      </c>
      <c r="B10303" s="1">
        <v>45150</v>
      </c>
      <c r="C10303">
        <v>122742.49</v>
      </c>
      <c r="D10303" t="s">
        <v>1483</v>
      </c>
      <c r="E10303" t="s">
        <v>1487</v>
      </c>
      <c r="F10303" t="s">
        <v>268</v>
      </c>
      <c r="G10303" t="s">
        <v>29</v>
      </c>
      <c r="H10303" t="s">
        <v>844</v>
      </c>
      <c r="J10303" t="s">
        <v>22091</v>
      </c>
      <c r="K10303" t="str">
        <f ca="1">IF(ISNA(XLOOKUP(A10303,Customers!A:A,Customers!A:A)),"Invalid FK","Valid")</f>
        <v>Valid</v>
      </c>
      <c r="L10303" t="str">
        <f ca="1">IF(ISNA(XLOOKUP(B10303,Vendors!A:A,Vendors!A:A)),"Invalid FK","Valid")</f>
        <v>Valid</v>
      </c>
      <c r="M10303" t="str">
        <f ca="1">IF(ISNA(XLOOKUP(C10303,Headcount!C:C,Headcount!C:C)),"Invalid FK","Valid")</f>
        <v>Valid</v>
      </c>
    </row>
    <row r="10304" spans="1:13">
      <c r="A10304" t="s">
        <v>22092</v>
      </c>
      <c r="B10304" s="1">
        <v>45196</v>
      </c>
      <c r="C10304">
        <v>181453.46</v>
      </c>
      <c r="D10304" t="s">
        <v>1483</v>
      </c>
      <c r="E10304" t="s">
        <v>1487</v>
      </c>
      <c r="F10304" t="s">
        <v>268</v>
      </c>
      <c r="G10304" t="s">
        <v>29</v>
      </c>
      <c r="H10304" t="s">
        <v>1319</v>
      </c>
      <c r="J10304" t="s">
        <v>22093</v>
      </c>
      <c r="K10304" t="str">
        <f ca="1">IF(ISNA(XLOOKUP(A10304,Customers!A:A,Customers!A:A)),"Invalid FK","Valid")</f>
        <v>Valid</v>
      </c>
      <c r="L10304" t="str">
        <f ca="1">IF(ISNA(XLOOKUP(B10304,Vendors!A:A,Vendors!A:A)),"Invalid FK","Valid")</f>
        <v>Valid</v>
      </c>
      <c r="M10304" t="str">
        <f ca="1">IF(ISNA(XLOOKUP(C10304,Headcount!C:C,Headcount!C:C)),"Invalid FK","Valid")</f>
        <v>Valid</v>
      </c>
    </row>
    <row r="10305" spans="1:13">
      <c r="A10305" t="s">
        <v>22094</v>
      </c>
      <c r="B10305" s="1">
        <v>44733</v>
      </c>
      <c r="C10305">
        <v>105899.71</v>
      </c>
      <c r="D10305" t="s">
        <v>1483</v>
      </c>
      <c r="E10305" t="s">
        <v>1499</v>
      </c>
      <c r="F10305" t="s">
        <v>271</v>
      </c>
      <c r="G10305" t="s">
        <v>17</v>
      </c>
      <c r="H10305" t="s">
        <v>1329</v>
      </c>
      <c r="J10305" t="s">
        <v>22095</v>
      </c>
      <c r="K10305" t="str">
        <f ca="1">IF(ISNA(XLOOKUP(A10305,Customers!A:A,Customers!A:A)),"Invalid FK","Valid")</f>
        <v>Valid</v>
      </c>
      <c r="L10305" t="str">
        <f ca="1">IF(ISNA(XLOOKUP(B10305,Vendors!A:A,Vendors!A:A)),"Invalid FK","Valid")</f>
        <v>Valid</v>
      </c>
      <c r="M10305" t="str">
        <f ca="1">IF(ISNA(XLOOKUP(C10305,Headcount!C:C,Headcount!C:C)),"Invalid FK","Valid")</f>
        <v>Valid</v>
      </c>
    </row>
    <row r="10306" spans="1:13">
      <c r="A10306" t="s">
        <v>22096</v>
      </c>
      <c r="B10306" s="1">
        <v>44776</v>
      </c>
      <c r="C10306">
        <v>18769.2</v>
      </c>
      <c r="D10306" t="s">
        <v>1924</v>
      </c>
      <c r="E10306" t="s">
        <v>1924</v>
      </c>
      <c r="F10306" t="s">
        <v>271</v>
      </c>
      <c r="G10306" t="s">
        <v>13</v>
      </c>
      <c r="J10306" t="s">
        <v>22097</v>
      </c>
      <c r="K10306" t="str">
        <f ca="1">IF(ISNA(XLOOKUP(A10306,Customers!A:A,Customers!A:A)),"Invalid FK","Valid")</f>
        <v>Valid</v>
      </c>
      <c r="L10306" t="str">
        <f ca="1">IF(ISNA(XLOOKUP(B10306,Vendors!A:A,Vendors!A:A)),"Invalid FK","Valid")</f>
        <v>Valid</v>
      </c>
      <c r="M10306" t="str">
        <f ca="1">IF(ISNA(XLOOKUP(C10306,Headcount!C:C,Headcount!C:C)),"Invalid FK","Valid")</f>
        <v>Valid</v>
      </c>
    </row>
    <row r="10307" spans="1:13">
      <c r="A10307" t="s">
        <v>22098</v>
      </c>
      <c r="B10307" s="1">
        <v>45248</v>
      </c>
      <c r="C10307">
        <v>200207.93</v>
      </c>
      <c r="D10307" t="s">
        <v>1483</v>
      </c>
      <c r="E10307" t="s">
        <v>1487</v>
      </c>
      <c r="F10307" t="s">
        <v>264</v>
      </c>
      <c r="G10307" t="s">
        <v>29</v>
      </c>
      <c r="H10307" t="s">
        <v>1263</v>
      </c>
      <c r="J10307" t="s">
        <v>22099</v>
      </c>
      <c r="K10307" t="str">
        <f ca="1">IF(ISNA(XLOOKUP(A10307,Customers!A:A,Customers!A:A)),"Invalid FK","Valid")</f>
        <v>Valid</v>
      </c>
      <c r="L10307" t="str">
        <f ca="1">IF(ISNA(XLOOKUP(B10307,Vendors!A:A,Vendors!A:A)),"Invalid FK","Valid")</f>
        <v>Valid</v>
      </c>
      <c r="M10307" t="str">
        <f ca="1">IF(ISNA(XLOOKUP(C10307,Headcount!C:C,Headcount!C:C)),"Invalid FK","Valid")</f>
        <v>Valid</v>
      </c>
    </row>
    <row r="10308" spans="1:13">
      <c r="A10308" t="s">
        <v>22100</v>
      </c>
      <c r="B10308" s="1">
        <v>44609</v>
      </c>
      <c r="C10308">
        <v>253087.73</v>
      </c>
      <c r="D10308" t="s">
        <v>1483</v>
      </c>
      <c r="E10308" t="s">
        <v>1484</v>
      </c>
      <c r="F10308" t="s">
        <v>264</v>
      </c>
      <c r="G10308" t="s">
        <v>8</v>
      </c>
      <c r="H10308" t="s">
        <v>1371</v>
      </c>
      <c r="J10308" t="s">
        <v>22101</v>
      </c>
      <c r="K10308" t="str">
        <f ca="1">IF(ISNA(XLOOKUP(A10308,Customers!A:A,Customers!A:A)),"Invalid FK","Valid")</f>
        <v>Valid</v>
      </c>
      <c r="L10308" t="str">
        <f ca="1">IF(ISNA(XLOOKUP(B10308,Vendors!A:A,Vendors!A:A)),"Invalid FK","Valid")</f>
        <v>Valid</v>
      </c>
      <c r="M10308" t="str">
        <f ca="1">IF(ISNA(XLOOKUP(C10308,Headcount!C:C,Headcount!C:C)),"Invalid FK","Valid")</f>
        <v>Valid</v>
      </c>
    </row>
    <row r="10309" spans="1:13">
      <c r="A10309" t="s">
        <v>22102</v>
      </c>
      <c r="B10309" s="1">
        <v>44566</v>
      </c>
      <c r="C10309">
        <v>-58932.25</v>
      </c>
      <c r="D10309" t="s">
        <v>1478</v>
      </c>
      <c r="E10309" t="s">
        <v>1509</v>
      </c>
      <c r="F10309" t="s">
        <v>271</v>
      </c>
      <c r="G10309" t="s">
        <v>29</v>
      </c>
      <c r="I10309" t="s">
        <v>254</v>
      </c>
      <c r="J10309" t="s">
        <v>22103</v>
      </c>
      <c r="K10309" t="str">
        <f ca="1">IF(ISNA(XLOOKUP(A10309,Customers!A:A,Customers!A:A)),"Invalid FK","Valid")</f>
        <v>Valid</v>
      </c>
      <c r="L10309" t="str">
        <f ca="1">IF(ISNA(XLOOKUP(B10309,Vendors!A:A,Vendors!A:A)),"Invalid FK","Valid")</f>
        <v>Valid</v>
      </c>
      <c r="M10309" t="str">
        <f ca="1">IF(ISNA(XLOOKUP(C10309,Headcount!C:C,Headcount!C:C)),"Invalid FK","Valid")</f>
        <v>Valid</v>
      </c>
    </row>
    <row r="10310" spans="1:13">
      <c r="A10310" t="s">
        <v>22104</v>
      </c>
      <c r="B10310" s="1">
        <v>45072</v>
      </c>
      <c r="C10310">
        <v>272967.88</v>
      </c>
      <c r="D10310" t="s">
        <v>1483</v>
      </c>
      <c r="E10310" t="s">
        <v>1499</v>
      </c>
      <c r="F10310" t="s">
        <v>271</v>
      </c>
      <c r="G10310" t="s">
        <v>8</v>
      </c>
      <c r="H10310" t="s">
        <v>1143</v>
      </c>
      <c r="J10310" t="s">
        <v>22105</v>
      </c>
      <c r="K10310" t="str">
        <f ca="1">IF(ISNA(XLOOKUP(A10310,Customers!A:A,Customers!A:A)),"Invalid FK","Valid")</f>
        <v>Valid</v>
      </c>
      <c r="L10310" t="str">
        <f ca="1">IF(ISNA(XLOOKUP(B10310,Vendors!A:A,Vendors!A:A)),"Invalid FK","Valid")</f>
        <v>Valid</v>
      </c>
      <c r="M10310" t="str">
        <f ca="1">IF(ISNA(XLOOKUP(C10310,Headcount!C:C,Headcount!C:C)),"Invalid FK","Valid")</f>
        <v>Valid</v>
      </c>
    </row>
    <row r="10311" spans="1:13">
      <c r="A10311" t="s">
        <v>22106</v>
      </c>
      <c r="B10311" s="1">
        <v>44710</v>
      </c>
      <c r="C10311">
        <v>-26216.3</v>
      </c>
      <c r="D10311" t="s">
        <v>1478</v>
      </c>
      <c r="E10311" t="s">
        <v>1509</v>
      </c>
      <c r="F10311" t="s">
        <v>264</v>
      </c>
      <c r="G10311" t="s">
        <v>8</v>
      </c>
      <c r="I10311" t="s">
        <v>207</v>
      </c>
      <c r="J10311" t="s">
        <v>22107</v>
      </c>
      <c r="K10311" t="str">
        <f ca="1">IF(ISNA(XLOOKUP(A10311,Customers!A:A,Customers!A:A)),"Invalid FK","Valid")</f>
        <v>Valid</v>
      </c>
      <c r="L10311" t="str">
        <f ca="1">IF(ISNA(XLOOKUP(B10311,Vendors!A:A,Vendors!A:A)),"Invalid FK","Valid")</f>
        <v>Valid</v>
      </c>
      <c r="M10311" t="str">
        <f ca="1">IF(ISNA(XLOOKUP(C10311,Headcount!C:C,Headcount!C:C)),"Invalid FK","Valid")</f>
        <v>Valid</v>
      </c>
    </row>
    <row r="10312" spans="1:13">
      <c r="A10312" t="s">
        <v>22108</v>
      </c>
      <c r="B10312" s="1">
        <v>45203</v>
      </c>
      <c r="C10312">
        <v>100767.12</v>
      </c>
      <c r="D10312" t="s">
        <v>1483</v>
      </c>
      <c r="E10312" t="s">
        <v>1487</v>
      </c>
      <c r="F10312" t="s">
        <v>268</v>
      </c>
      <c r="G10312" t="s">
        <v>17</v>
      </c>
      <c r="H10312" t="s">
        <v>1163</v>
      </c>
      <c r="J10312" t="s">
        <v>22109</v>
      </c>
      <c r="K10312" t="str">
        <f ca="1">IF(ISNA(XLOOKUP(A10312,Customers!A:A,Customers!A:A)),"Invalid FK","Valid")</f>
        <v>Valid</v>
      </c>
      <c r="L10312" t="str">
        <f ca="1">IF(ISNA(XLOOKUP(B10312,Vendors!A:A,Vendors!A:A)),"Invalid FK","Valid")</f>
        <v>Valid</v>
      </c>
      <c r="M10312" t="str">
        <f ca="1">IF(ISNA(XLOOKUP(C10312,Headcount!C:C,Headcount!C:C)),"Invalid FK","Valid")</f>
        <v>Valid</v>
      </c>
    </row>
    <row r="10313" spans="1:13">
      <c r="A10313" t="s">
        <v>22110</v>
      </c>
      <c r="B10313" s="1">
        <v>44840</v>
      </c>
      <c r="C10313">
        <v>87024.82</v>
      </c>
      <c r="D10313" t="s">
        <v>1483</v>
      </c>
      <c r="E10313" t="s">
        <v>1484</v>
      </c>
      <c r="F10313" t="s">
        <v>264</v>
      </c>
      <c r="G10313" t="s">
        <v>13</v>
      </c>
      <c r="H10313" t="s">
        <v>1181</v>
      </c>
      <c r="J10313" t="s">
        <v>22111</v>
      </c>
      <c r="K10313" t="str">
        <f ca="1">IF(ISNA(XLOOKUP(A10313,Customers!A:A,Customers!A:A)),"Invalid FK","Valid")</f>
        <v>Valid</v>
      </c>
      <c r="L10313" t="str">
        <f ca="1">IF(ISNA(XLOOKUP(B10313,Vendors!A:A,Vendors!A:A)),"Invalid FK","Valid")</f>
        <v>Valid</v>
      </c>
      <c r="M10313" t="str">
        <f ca="1">IF(ISNA(XLOOKUP(C10313,Headcount!C:C,Headcount!C:C)),"Invalid FK","Valid")</f>
        <v>Valid</v>
      </c>
    </row>
    <row r="10314" spans="1:13">
      <c r="A10314" t="s">
        <v>22112</v>
      </c>
      <c r="B10314" s="1">
        <v>45271</v>
      </c>
      <c r="C10314">
        <v>148775.12</v>
      </c>
      <c r="D10314" t="s">
        <v>1483</v>
      </c>
      <c r="E10314" t="s">
        <v>1487</v>
      </c>
      <c r="F10314" t="s">
        <v>271</v>
      </c>
      <c r="G10314" t="s">
        <v>17</v>
      </c>
      <c r="H10314" t="s">
        <v>1077</v>
      </c>
      <c r="J10314" t="s">
        <v>22113</v>
      </c>
      <c r="K10314" t="str">
        <f ca="1">IF(ISNA(XLOOKUP(A10314,Customers!A:A,Customers!A:A)),"Invalid FK","Valid")</f>
        <v>Valid</v>
      </c>
      <c r="L10314" t="str">
        <f ca="1">IF(ISNA(XLOOKUP(B10314,Vendors!A:A,Vendors!A:A)),"Invalid FK","Valid")</f>
        <v>Valid</v>
      </c>
      <c r="M10314" t="str">
        <f ca="1">IF(ISNA(XLOOKUP(C10314,Headcount!C:C,Headcount!C:C)),"Invalid FK","Valid")</f>
        <v>Valid</v>
      </c>
    </row>
    <row r="10315" spans="1:13">
      <c r="A10315" t="s">
        <v>22114</v>
      </c>
      <c r="B10315" s="1">
        <v>44837</v>
      </c>
      <c r="C10315">
        <v>166425.98000000001</v>
      </c>
      <c r="D10315" t="s">
        <v>1483</v>
      </c>
      <c r="E10315" t="s">
        <v>1484</v>
      </c>
      <c r="F10315" t="s">
        <v>268</v>
      </c>
      <c r="G10315" t="s">
        <v>8</v>
      </c>
      <c r="H10315" t="s">
        <v>1107</v>
      </c>
      <c r="J10315" t="s">
        <v>22115</v>
      </c>
      <c r="K10315" t="str">
        <f ca="1">IF(ISNA(XLOOKUP(A10315,Customers!A:A,Customers!A:A)),"Invalid FK","Valid")</f>
        <v>Valid</v>
      </c>
      <c r="L10315" t="str">
        <f ca="1">IF(ISNA(XLOOKUP(B10315,Vendors!A:A,Vendors!A:A)),"Invalid FK","Valid")</f>
        <v>Valid</v>
      </c>
      <c r="M10315" t="str">
        <f ca="1">IF(ISNA(XLOOKUP(C10315,Headcount!C:C,Headcount!C:C)),"Invalid FK","Valid")</f>
        <v>Valid</v>
      </c>
    </row>
    <row r="10316" spans="1:13">
      <c r="A10316" t="s">
        <v>22116</v>
      </c>
      <c r="B10316" s="1">
        <v>45092</v>
      </c>
      <c r="C10316">
        <v>-24578.31</v>
      </c>
      <c r="D10316" t="s">
        <v>1478</v>
      </c>
      <c r="E10316" t="s">
        <v>1496</v>
      </c>
      <c r="F10316" t="s">
        <v>271</v>
      </c>
      <c r="G10316" t="s">
        <v>13</v>
      </c>
      <c r="I10316" t="s">
        <v>53</v>
      </c>
      <c r="J10316" t="s">
        <v>22117</v>
      </c>
      <c r="K10316" t="str">
        <f ca="1">IF(ISNA(XLOOKUP(A10316,Customers!A:A,Customers!A:A)),"Invalid FK","Valid")</f>
        <v>Valid</v>
      </c>
      <c r="L10316" t="str">
        <f ca="1">IF(ISNA(XLOOKUP(B10316,Vendors!A:A,Vendors!A:A)),"Invalid FK","Valid")</f>
        <v>Valid</v>
      </c>
      <c r="M10316" t="str">
        <f ca="1">IF(ISNA(XLOOKUP(C10316,Headcount!C:C,Headcount!C:C)),"Invalid FK","Valid")</f>
        <v>Valid</v>
      </c>
    </row>
    <row r="10317" spans="1:13">
      <c r="A10317" t="s">
        <v>22118</v>
      </c>
      <c r="B10317" s="1">
        <v>44959</v>
      </c>
      <c r="C10317">
        <v>-38056.61</v>
      </c>
      <c r="D10317" t="s">
        <v>1478</v>
      </c>
      <c r="E10317" t="s">
        <v>20</v>
      </c>
      <c r="F10317" t="s">
        <v>268</v>
      </c>
      <c r="G10317" t="s">
        <v>17</v>
      </c>
      <c r="I10317" t="s">
        <v>133</v>
      </c>
      <c r="J10317" t="s">
        <v>22119</v>
      </c>
      <c r="K10317" t="str">
        <f ca="1">IF(ISNA(XLOOKUP(A10317,Customers!A:A,Customers!A:A)),"Invalid FK","Valid")</f>
        <v>Valid</v>
      </c>
      <c r="L10317" t="str">
        <f ca="1">IF(ISNA(XLOOKUP(B10317,Vendors!A:A,Vendors!A:A)),"Invalid FK","Valid")</f>
        <v>Valid</v>
      </c>
      <c r="M10317" t="str">
        <f ca="1">IF(ISNA(XLOOKUP(C10317,Headcount!C:C,Headcount!C:C)),"Invalid FK","Valid")</f>
        <v>Valid</v>
      </c>
    </row>
    <row r="10318" spans="1:13">
      <c r="A10318" t="s">
        <v>22120</v>
      </c>
      <c r="B10318" s="1">
        <v>45136</v>
      </c>
      <c r="C10318">
        <v>-26211.45</v>
      </c>
      <c r="D10318" t="s">
        <v>1478</v>
      </c>
      <c r="E10318" t="s">
        <v>1509</v>
      </c>
      <c r="F10318" t="s">
        <v>271</v>
      </c>
      <c r="G10318" t="s">
        <v>13</v>
      </c>
      <c r="I10318" t="s">
        <v>103</v>
      </c>
      <c r="J10318" t="s">
        <v>22121</v>
      </c>
      <c r="K10318" t="str">
        <f ca="1">IF(ISNA(XLOOKUP(A10318,Customers!A:A,Customers!A:A)),"Invalid FK","Valid")</f>
        <v>Valid</v>
      </c>
      <c r="L10318" t="str">
        <f ca="1">IF(ISNA(XLOOKUP(B10318,Vendors!A:A,Vendors!A:A)),"Invalid FK","Valid")</f>
        <v>Valid</v>
      </c>
      <c r="M10318" t="str">
        <f ca="1">IF(ISNA(XLOOKUP(C10318,Headcount!C:C,Headcount!C:C)),"Invalid FK","Valid")</f>
        <v>Valid</v>
      </c>
    </row>
    <row r="10319" spans="1:13">
      <c r="A10319" t="s">
        <v>22122</v>
      </c>
      <c r="B10319" s="1">
        <v>44933</v>
      </c>
      <c r="C10319">
        <v>192580.06</v>
      </c>
      <c r="D10319" t="s">
        <v>1483</v>
      </c>
      <c r="E10319" t="s">
        <v>1499</v>
      </c>
      <c r="F10319" t="s">
        <v>268</v>
      </c>
      <c r="G10319" t="s">
        <v>29</v>
      </c>
      <c r="H10319" t="s">
        <v>947</v>
      </c>
      <c r="J10319" t="s">
        <v>22123</v>
      </c>
      <c r="K10319" t="str">
        <f ca="1">IF(ISNA(XLOOKUP(A10319,Customers!A:A,Customers!A:A)),"Invalid FK","Valid")</f>
        <v>Valid</v>
      </c>
      <c r="L10319" t="str">
        <f ca="1">IF(ISNA(XLOOKUP(B10319,Vendors!A:A,Vendors!A:A)),"Invalid FK","Valid")</f>
        <v>Valid</v>
      </c>
      <c r="M10319" t="str">
        <f ca="1">IF(ISNA(XLOOKUP(C10319,Headcount!C:C,Headcount!C:C)),"Invalid FK","Valid")</f>
        <v>Valid</v>
      </c>
    </row>
    <row r="10320" spans="1:13">
      <c r="A10320" t="s">
        <v>22124</v>
      </c>
      <c r="B10320" s="1">
        <v>45049</v>
      </c>
      <c r="C10320">
        <v>142151.67999999999</v>
      </c>
      <c r="D10320" t="s">
        <v>1483</v>
      </c>
      <c r="E10320" t="s">
        <v>1484</v>
      </c>
      <c r="F10320" t="s">
        <v>268</v>
      </c>
      <c r="G10320" t="s">
        <v>8</v>
      </c>
      <c r="H10320" t="s">
        <v>728</v>
      </c>
      <c r="J10320" t="s">
        <v>22125</v>
      </c>
      <c r="K10320" t="str">
        <f ca="1">IF(ISNA(XLOOKUP(A10320,Customers!A:A,Customers!A:A)),"Invalid FK","Valid")</f>
        <v>Valid</v>
      </c>
      <c r="L10320" t="str">
        <f ca="1">IF(ISNA(XLOOKUP(B10320,Vendors!A:A,Vendors!A:A)),"Invalid FK","Valid")</f>
        <v>Valid</v>
      </c>
      <c r="M10320" t="str">
        <f ca="1">IF(ISNA(XLOOKUP(C10320,Headcount!C:C,Headcount!C:C)),"Invalid FK","Valid")</f>
        <v>Valid</v>
      </c>
    </row>
    <row r="10321" spans="1:13">
      <c r="A10321" t="s">
        <v>22126</v>
      </c>
      <c r="B10321" s="1">
        <v>44884</v>
      </c>
      <c r="C10321">
        <v>142637.28</v>
      </c>
      <c r="D10321" t="s">
        <v>1483</v>
      </c>
      <c r="E10321" t="s">
        <v>1484</v>
      </c>
      <c r="F10321" t="s">
        <v>264</v>
      </c>
      <c r="G10321" t="s">
        <v>17</v>
      </c>
      <c r="H10321" t="s">
        <v>1299</v>
      </c>
      <c r="J10321" t="s">
        <v>22127</v>
      </c>
      <c r="K10321" t="str">
        <f ca="1">IF(ISNA(XLOOKUP(A10321,Customers!A:A,Customers!A:A)),"Invalid FK","Valid")</f>
        <v>Valid</v>
      </c>
      <c r="L10321" t="str">
        <f ca="1">IF(ISNA(XLOOKUP(B10321,Vendors!A:A,Vendors!A:A)),"Invalid FK","Valid")</f>
        <v>Valid</v>
      </c>
      <c r="M10321" t="str">
        <f ca="1">IF(ISNA(XLOOKUP(C10321,Headcount!C:C,Headcount!C:C)),"Invalid FK","Valid")</f>
        <v>Valid</v>
      </c>
    </row>
    <row r="10322" spans="1:13">
      <c r="A10322" t="s">
        <v>22128</v>
      </c>
      <c r="B10322" s="1">
        <v>44999</v>
      </c>
      <c r="C10322">
        <v>-29526.78</v>
      </c>
      <c r="D10322" t="s">
        <v>1478</v>
      </c>
      <c r="E10322" t="s">
        <v>20</v>
      </c>
      <c r="F10322" t="s">
        <v>264</v>
      </c>
      <c r="G10322" t="s">
        <v>8</v>
      </c>
      <c r="I10322" t="s">
        <v>21</v>
      </c>
      <c r="J10322" t="s">
        <v>22129</v>
      </c>
      <c r="K10322" t="str">
        <f ca="1">IF(ISNA(XLOOKUP(A10322,Customers!A:A,Customers!A:A)),"Invalid FK","Valid")</f>
        <v>Valid</v>
      </c>
      <c r="L10322" t="str">
        <f ca="1">IF(ISNA(XLOOKUP(B10322,Vendors!A:A,Vendors!A:A)),"Invalid FK","Valid")</f>
        <v>Valid</v>
      </c>
      <c r="M10322" t="str">
        <f ca="1">IF(ISNA(XLOOKUP(C10322,Headcount!C:C,Headcount!C:C)),"Invalid FK","Valid")</f>
        <v>Valid</v>
      </c>
    </row>
    <row r="10323" spans="1:13">
      <c r="A10323" t="s">
        <v>22130</v>
      </c>
      <c r="B10323" s="1">
        <v>45219</v>
      </c>
      <c r="C10323">
        <v>153593.07999999999</v>
      </c>
      <c r="D10323" t="s">
        <v>1483</v>
      </c>
      <c r="E10323" t="s">
        <v>1484</v>
      </c>
      <c r="F10323" t="s">
        <v>271</v>
      </c>
      <c r="G10323" t="s">
        <v>29</v>
      </c>
      <c r="H10323" t="s">
        <v>904</v>
      </c>
      <c r="J10323" t="s">
        <v>22131</v>
      </c>
      <c r="K10323" t="str">
        <f ca="1">IF(ISNA(XLOOKUP(A10323,Customers!A:A,Customers!A:A)),"Invalid FK","Valid")</f>
        <v>Valid</v>
      </c>
      <c r="L10323" t="str">
        <f ca="1">IF(ISNA(XLOOKUP(B10323,Vendors!A:A,Vendors!A:A)),"Invalid FK","Valid")</f>
        <v>Valid</v>
      </c>
      <c r="M10323" t="str">
        <f ca="1">IF(ISNA(XLOOKUP(C10323,Headcount!C:C,Headcount!C:C)),"Invalid FK","Valid")</f>
        <v>Valid</v>
      </c>
    </row>
    <row r="10324" spans="1:13">
      <c r="A10324" t="s">
        <v>22132</v>
      </c>
      <c r="B10324" s="1">
        <v>44783</v>
      </c>
      <c r="C10324">
        <v>-34926.01</v>
      </c>
      <c r="D10324" t="s">
        <v>1478</v>
      </c>
      <c r="E10324" t="s">
        <v>20</v>
      </c>
      <c r="F10324" t="s">
        <v>264</v>
      </c>
      <c r="G10324" t="s">
        <v>8</v>
      </c>
      <c r="I10324" t="s">
        <v>246</v>
      </c>
      <c r="J10324" t="s">
        <v>22133</v>
      </c>
      <c r="K10324" t="str">
        <f ca="1">IF(ISNA(XLOOKUP(A10324,Customers!A:A,Customers!A:A)),"Invalid FK","Valid")</f>
        <v>Valid</v>
      </c>
      <c r="L10324" t="str">
        <f ca="1">IF(ISNA(XLOOKUP(B10324,Vendors!A:A,Vendors!A:A)),"Invalid FK","Valid")</f>
        <v>Valid</v>
      </c>
      <c r="M10324" t="str">
        <f ca="1">IF(ISNA(XLOOKUP(C10324,Headcount!C:C,Headcount!C:C)),"Invalid FK","Valid")</f>
        <v>Valid</v>
      </c>
    </row>
    <row r="10325" spans="1:13">
      <c r="A10325" t="s">
        <v>22134</v>
      </c>
      <c r="B10325" s="1">
        <v>45189</v>
      </c>
      <c r="C10325">
        <v>220986.78</v>
      </c>
      <c r="D10325" t="s">
        <v>1483</v>
      </c>
      <c r="E10325" t="s">
        <v>1499</v>
      </c>
      <c r="F10325" t="s">
        <v>268</v>
      </c>
      <c r="G10325" t="s">
        <v>17</v>
      </c>
      <c r="H10325" t="s">
        <v>975</v>
      </c>
      <c r="J10325" t="s">
        <v>22135</v>
      </c>
      <c r="K10325" t="str">
        <f ca="1">IF(ISNA(XLOOKUP(A10325,Customers!A:A,Customers!A:A)),"Invalid FK","Valid")</f>
        <v>Valid</v>
      </c>
      <c r="L10325" t="str">
        <f ca="1">IF(ISNA(XLOOKUP(B10325,Vendors!A:A,Vendors!A:A)),"Invalid FK","Valid")</f>
        <v>Valid</v>
      </c>
      <c r="M10325" t="str">
        <f ca="1">IF(ISNA(XLOOKUP(C10325,Headcount!C:C,Headcount!C:C)),"Invalid FK","Valid")</f>
        <v>Valid</v>
      </c>
    </row>
    <row r="10326" spans="1:13">
      <c r="A10326" t="s">
        <v>22136</v>
      </c>
      <c r="B10326" s="1">
        <v>44955</v>
      </c>
      <c r="C10326">
        <v>205383.26</v>
      </c>
      <c r="D10326" t="s">
        <v>1483</v>
      </c>
      <c r="E10326" t="s">
        <v>1487</v>
      </c>
      <c r="F10326" t="s">
        <v>268</v>
      </c>
      <c r="G10326" t="s">
        <v>8</v>
      </c>
      <c r="H10326" t="s">
        <v>1071</v>
      </c>
      <c r="J10326" t="s">
        <v>22137</v>
      </c>
      <c r="K10326" t="str">
        <f ca="1">IF(ISNA(XLOOKUP(A10326,Customers!A:A,Customers!A:A)),"Invalid FK","Valid")</f>
        <v>Valid</v>
      </c>
      <c r="L10326" t="str">
        <f ca="1">IF(ISNA(XLOOKUP(B10326,Vendors!A:A,Vendors!A:A)),"Invalid FK","Valid")</f>
        <v>Valid</v>
      </c>
      <c r="M10326" t="str">
        <f ca="1">IF(ISNA(XLOOKUP(C10326,Headcount!C:C,Headcount!C:C)),"Invalid FK","Valid")</f>
        <v>Valid</v>
      </c>
    </row>
    <row r="10327" spans="1:13">
      <c r="A10327" t="s">
        <v>22138</v>
      </c>
      <c r="B10327" s="1">
        <v>44576</v>
      </c>
      <c r="C10327">
        <v>-31347.360000000001</v>
      </c>
      <c r="D10327" t="s">
        <v>1478</v>
      </c>
      <c r="E10327" t="s">
        <v>36</v>
      </c>
      <c r="F10327" t="s">
        <v>271</v>
      </c>
      <c r="G10327" t="s">
        <v>8</v>
      </c>
      <c r="I10327" t="s">
        <v>59</v>
      </c>
      <c r="J10327" t="s">
        <v>22139</v>
      </c>
      <c r="K10327" t="str">
        <f ca="1">IF(ISNA(XLOOKUP(A10327,Customers!A:A,Customers!A:A)),"Invalid FK","Valid")</f>
        <v>Valid</v>
      </c>
      <c r="L10327" t="str">
        <f ca="1">IF(ISNA(XLOOKUP(B10327,Vendors!A:A,Vendors!A:A)),"Invalid FK","Valid")</f>
        <v>Valid</v>
      </c>
      <c r="M10327" t="str">
        <f ca="1">IF(ISNA(XLOOKUP(C10327,Headcount!C:C,Headcount!C:C)),"Invalid FK","Valid")</f>
        <v>Valid</v>
      </c>
    </row>
    <row r="10328" spans="1:13">
      <c r="A10328" t="s">
        <v>22140</v>
      </c>
      <c r="B10328" s="1">
        <v>44881</v>
      </c>
      <c r="C10328">
        <v>137289.35999999999</v>
      </c>
      <c r="D10328" t="s">
        <v>1483</v>
      </c>
      <c r="E10328" t="s">
        <v>1487</v>
      </c>
      <c r="F10328" t="s">
        <v>271</v>
      </c>
      <c r="G10328" t="s">
        <v>17</v>
      </c>
      <c r="H10328" t="s">
        <v>864</v>
      </c>
      <c r="J10328" t="s">
        <v>22141</v>
      </c>
      <c r="K10328" t="str">
        <f ca="1">IF(ISNA(XLOOKUP(A10328,Customers!A:A,Customers!A:A)),"Invalid FK","Valid")</f>
        <v>Valid</v>
      </c>
      <c r="L10328" t="str">
        <f ca="1">IF(ISNA(XLOOKUP(B10328,Vendors!A:A,Vendors!A:A)),"Invalid FK","Valid")</f>
        <v>Valid</v>
      </c>
      <c r="M10328" t="str">
        <f ca="1">IF(ISNA(XLOOKUP(C10328,Headcount!C:C,Headcount!C:C)),"Invalid FK","Valid")</f>
        <v>Valid</v>
      </c>
    </row>
    <row r="10329" spans="1:13">
      <c r="A10329" t="s">
        <v>22142</v>
      </c>
      <c r="B10329" s="1">
        <v>45068</v>
      </c>
      <c r="C10329">
        <v>154087.81</v>
      </c>
      <c r="D10329" t="s">
        <v>1483</v>
      </c>
      <c r="E10329" t="s">
        <v>1499</v>
      </c>
      <c r="F10329" t="s">
        <v>268</v>
      </c>
      <c r="G10329" t="s">
        <v>13</v>
      </c>
      <c r="H10329" t="s">
        <v>1309</v>
      </c>
      <c r="J10329" t="s">
        <v>22143</v>
      </c>
      <c r="K10329" t="str">
        <f ca="1">IF(ISNA(XLOOKUP(A10329,Customers!A:A,Customers!A:A)),"Invalid FK","Valid")</f>
        <v>Valid</v>
      </c>
      <c r="L10329" t="str">
        <f ca="1">IF(ISNA(XLOOKUP(B10329,Vendors!A:A,Vendors!A:A)),"Invalid FK","Valid")</f>
        <v>Valid</v>
      </c>
      <c r="M10329" t="str">
        <f ca="1">IF(ISNA(XLOOKUP(C10329,Headcount!C:C,Headcount!C:C)),"Invalid FK","Valid")</f>
        <v>Valid</v>
      </c>
    </row>
    <row r="10330" spans="1:13">
      <c r="A10330" t="s">
        <v>22144</v>
      </c>
      <c r="B10330" s="1">
        <v>45057</v>
      </c>
      <c r="C10330">
        <v>127063.9</v>
      </c>
      <c r="D10330" t="s">
        <v>1483</v>
      </c>
      <c r="E10330" t="s">
        <v>1487</v>
      </c>
      <c r="F10330" t="s">
        <v>268</v>
      </c>
      <c r="G10330" t="s">
        <v>29</v>
      </c>
      <c r="H10330" t="s">
        <v>1347</v>
      </c>
      <c r="J10330" t="s">
        <v>22145</v>
      </c>
      <c r="K10330" t="str">
        <f ca="1">IF(ISNA(XLOOKUP(A10330,Customers!A:A,Customers!A:A)),"Invalid FK","Valid")</f>
        <v>Valid</v>
      </c>
      <c r="L10330" t="str">
        <f ca="1">IF(ISNA(XLOOKUP(B10330,Vendors!A:A,Vendors!A:A)),"Invalid FK","Valid")</f>
        <v>Valid</v>
      </c>
      <c r="M10330" t="str">
        <f ca="1">IF(ISNA(XLOOKUP(C10330,Headcount!C:C,Headcount!C:C)),"Invalid FK","Valid")</f>
        <v>Valid</v>
      </c>
    </row>
    <row r="10331" spans="1:13">
      <c r="A10331" t="s">
        <v>22146</v>
      </c>
      <c r="B10331" s="1">
        <v>44734</v>
      </c>
      <c r="C10331">
        <v>38423.730000000003</v>
      </c>
      <c r="D10331" t="s">
        <v>1504</v>
      </c>
      <c r="E10331" t="s">
        <v>1504</v>
      </c>
      <c r="F10331" t="s">
        <v>271</v>
      </c>
      <c r="G10331" t="s">
        <v>29</v>
      </c>
      <c r="J10331" t="s">
        <v>22147</v>
      </c>
      <c r="K10331" t="str">
        <f ca="1">IF(ISNA(XLOOKUP(A10331,Customers!A:A,Customers!A:A)),"Invalid FK","Valid")</f>
        <v>Valid</v>
      </c>
      <c r="L10331" t="str">
        <f ca="1">IF(ISNA(XLOOKUP(B10331,Vendors!A:A,Vendors!A:A)),"Invalid FK","Valid")</f>
        <v>Valid</v>
      </c>
      <c r="M10331" t="str">
        <f ca="1">IF(ISNA(XLOOKUP(C10331,Headcount!C:C,Headcount!C:C)),"Invalid FK","Valid")</f>
        <v>Valid</v>
      </c>
    </row>
    <row r="10332" spans="1:13">
      <c r="A10332" t="s">
        <v>22148</v>
      </c>
      <c r="B10332" s="1">
        <v>44999</v>
      </c>
      <c r="C10332">
        <v>48900.31</v>
      </c>
      <c r="D10332" t="s">
        <v>1483</v>
      </c>
      <c r="E10332" t="s">
        <v>1499</v>
      </c>
      <c r="F10332" t="s">
        <v>268</v>
      </c>
      <c r="G10332" t="s">
        <v>13</v>
      </c>
      <c r="H10332" t="s">
        <v>756</v>
      </c>
      <c r="J10332" t="s">
        <v>22149</v>
      </c>
      <c r="K10332" t="str">
        <f ca="1">IF(ISNA(XLOOKUP(A10332,Customers!A:A,Customers!A:A)),"Invalid FK","Valid")</f>
        <v>Valid</v>
      </c>
      <c r="L10332" t="str">
        <f ca="1">IF(ISNA(XLOOKUP(B10332,Vendors!A:A,Vendors!A:A)),"Invalid FK","Valid")</f>
        <v>Valid</v>
      </c>
      <c r="M10332" t="str">
        <f ca="1">IF(ISNA(XLOOKUP(C10332,Headcount!C:C,Headcount!C:C)),"Invalid FK","Valid")</f>
        <v>Valid</v>
      </c>
    </row>
    <row r="10333" spans="1:13">
      <c r="A10333" t="s">
        <v>22150</v>
      </c>
      <c r="B10333" s="1">
        <v>45173</v>
      </c>
      <c r="C10333">
        <v>141839.35999999999</v>
      </c>
      <c r="D10333" t="s">
        <v>1483</v>
      </c>
      <c r="E10333" t="s">
        <v>1487</v>
      </c>
      <c r="F10333" t="s">
        <v>264</v>
      </c>
      <c r="G10333" t="s">
        <v>17</v>
      </c>
      <c r="H10333" t="s">
        <v>1147</v>
      </c>
      <c r="J10333" t="s">
        <v>22151</v>
      </c>
      <c r="K10333" t="str">
        <f ca="1">IF(ISNA(XLOOKUP(A10333,Customers!A:A,Customers!A:A)),"Invalid FK","Valid")</f>
        <v>Valid</v>
      </c>
      <c r="L10333" t="str">
        <f ca="1">IF(ISNA(XLOOKUP(B10333,Vendors!A:A,Vendors!A:A)),"Invalid FK","Valid")</f>
        <v>Valid</v>
      </c>
      <c r="M10333" t="str">
        <f ca="1">IF(ISNA(XLOOKUP(C10333,Headcount!C:C,Headcount!C:C)),"Invalid FK","Valid")</f>
        <v>Valid</v>
      </c>
    </row>
    <row r="10334" spans="1:13">
      <c r="A10334" t="s">
        <v>22152</v>
      </c>
      <c r="B10334" s="1">
        <v>44723</v>
      </c>
      <c r="C10334">
        <v>-2000</v>
      </c>
      <c r="D10334" t="s">
        <v>1478</v>
      </c>
      <c r="E10334" t="s">
        <v>20</v>
      </c>
      <c r="F10334" t="s">
        <v>268</v>
      </c>
      <c r="G10334" t="s">
        <v>17</v>
      </c>
      <c r="I10334" t="s">
        <v>63</v>
      </c>
      <c r="J10334" t="s">
        <v>22153</v>
      </c>
      <c r="K10334" t="str">
        <f ca="1">IF(ISNA(XLOOKUP(A10334,Customers!A:A,Customers!A:A)),"Invalid FK","Valid")</f>
        <v>Valid</v>
      </c>
      <c r="L10334" t="str">
        <f ca="1">IF(ISNA(XLOOKUP(B10334,Vendors!A:A,Vendors!A:A)),"Invalid FK","Valid")</f>
        <v>Valid</v>
      </c>
      <c r="M10334" t="str">
        <f ca="1">IF(ISNA(XLOOKUP(C10334,Headcount!C:C,Headcount!C:C)),"Invalid FK","Valid")</f>
        <v>Valid</v>
      </c>
    </row>
    <row r="10335" spans="1:13">
      <c r="A10335" t="s">
        <v>22154</v>
      </c>
      <c r="B10335" s="1">
        <v>45177</v>
      </c>
      <c r="C10335">
        <v>160333.68</v>
      </c>
      <c r="D10335" t="s">
        <v>1483</v>
      </c>
      <c r="E10335" t="s">
        <v>1484</v>
      </c>
      <c r="F10335" t="s">
        <v>271</v>
      </c>
      <c r="G10335" t="s">
        <v>17</v>
      </c>
      <c r="H10335" t="s">
        <v>934</v>
      </c>
      <c r="J10335" t="s">
        <v>22155</v>
      </c>
      <c r="K10335" t="str">
        <f ca="1">IF(ISNA(XLOOKUP(A10335,Customers!A:A,Customers!A:A)),"Invalid FK","Valid")</f>
        <v>Valid</v>
      </c>
      <c r="L10335" t="str">
        <f ca="1">IF(ISNA(XLOOKUP(B10335,Vendors!A:A,Vendors!A:A)),"Invalid FK","Valid")</f>
        <v>Valid</v>
      </c>
      <c r="M10335" t="str">
        <f ca="1">IF(ISNA(XLOOKUP(C10335,Headcount!C:C,Headcount!C:C)),"Invalid FK","Valid")</f>
        <v>Valid</v>
      </c>
    </row>
    <row r="10336" spans="1:13">
      <c r="A10336" t="s">
        <v>22156</v>
      </c>
      <c r="B10336" s="1">
        <v>44648</v>
      </c>
      <c r="C10336">
        <v>141553.32999999999</v>
      </c>
      <c r="D10336" t="s">
        <v>1483</v>
      </c>
      <c r="E10336" t="s">
        <v>1484</v>
      </c>
      <c r="F10336" t="s">
        <v>268</v>
      </c>
      <c r="G10336" t="s">
        <v>17</v>
      </c>
      <c r="H10336" t="s">
        <v>1393</v>
      </c>
      <c r="J10336" t="s">
        <v>22157</v>
      </c>
      <c r="K10336" t="str">
        <f ca="1">IF(ISNA(XLOOKUP(A10336,Customers!A:A,Customers!A:A)),"Invalid FK","Valid")</f>
        <v>Valid</v>
      </c>
      <c r="L10336" t="str">
        <f ca="1">IF(ISNA(XLOOKUP(B10336,Vendors!A:A,Vendors!A:A)),"Invalid FK","Valid")</f>
        <v>Valid</v>
      </c>
      <c r="M10336" t="str">
        <f ca="1">IF(ISNA(XLOOKUP(C10336,Headcount!C:C,Headcount!C:C)),"Invalid FK","Valid")</f>
        <v>Valid</v>
      </c>
    </row>
    <row r="10337" spans="1:13">
      <c r="A10337" t="s">
        <v>22158</v>
      </c>
      <c r="B10337" s="1">
        <v>44974</v>
      </c>
      <c r="C10337">
        <v>-86661.8</v>
      </c>
      <c r="D10337" t="s">
        <v>1478</v>
      </c>
      <c r="E10337" t="s">
        <v>1496</v>
      </c>
      <c r="F10337" t="s">
        <v>271</v>
      </c>
      <c r="G10337" t="s">
        <v>13</v>
      </c>
      <c r="I10337" t="s">
        <v>201</v>
      </c>
      <c r="J10337" t="s">
        <v>22159</v>
      </c>
      <c r="K10337" t="str">
        <f ca="1">IF(ISNA(XLOOKUP(A10337,Customers!A:A,Customers!A:A)),"Invalid FK","Valid")</f>
        <v>Valid</v>
      </c>
      <c r="L10337" t="str">
        <f ca="1">IF(ISNA(XLOOKUP(B10337,Vendors!A:A,Vendors!A:A)),"Invalid FK","Valid")</f>
        <v>Valid</v>
      </c>
      <c r="M10337" t="str">
        <f ca="1">IF(ISNA(XLOOKUP(C10337,Headcount!C:C,Headcount!C:C)),"Invalid FK","Valid")</f>
        <v>Valid</v>
      </c>
    </row>
    <row r="10338" spans="1:13">
      <c r="A10338" t="s">
        <v>22160</v>
      </c>
      <c r="B10338" s="1">
        <v>44606</v>
      </c>
      <c r="C10338">
        <v>-40761.86</v>
      </c>
      <c r="D10338" t="s">
        <v>1478</v>
      </c>
      <c r="E10338" t="s">
        <v>1496</v>
      </c>
      <c r="F10338" t="s">
        <v>264</v>
      </c>
      <c r="G10338" t="s">
        <v>8</v>
      </c>
      <c r="I10338" t="s">
        <v>95</v>
      </c>
      <c r="J10338" t="s">
        <v>22161</v>
      </c>
      <c r="K10338" t="str">
        <f ca="1">IF(ISNA(XLOOKUP(A10338,Customers!A:A,Customers!A:A)),"Invalid FK","Valid")</f>
        <v>Valid</v>
      </c>
      <c r="L10338" t="str">
        <f ca="1">IF(ISNA(XLOOKUP(B10338,Vendors!A:A,Vendors!A:A)),"Invalid FK","Valid")</f>
        <v>Valid</v>
      </c>
      <c r="M10338" t="str">
        <f ca="1">IF(ISNA(XLOOKUP(C10338,Headcount!C:C,Headcount!C:C)),"Invalid FK","Valid")</f>
        <v>Valid</v>
      </c>
    </row>
    <row r="10339" spans="1:13">
      <c r="A10339" t="s">
        <v>22162</v>
      </c>
      <c r="B10339" s="1">
        <v>44788</v>
      </c>
      <c r="C10339">
        <v>-39808.79</v>
      </c>
      <c r="D10339" t="s">
        <v>1478</v>
      </c>
      <c r="E10339" t="s">
        <v>36</v>
      </c>
      <c r="F10339" t="s">
        <v>268</v>
      </c>
      <c r="G10339" t="s">
        <v>17</v>
      </c>
      <c r="I10339" t="s">
        <v>34</v>
      </c>
      <c r="J10339" t="s">
        <v>22163</v>
      </c>
      <c r="K10339" t="str">
        <f ca="1">IF(ISNA(XLOOKUP(A10339,Customers!A:A,Customers!A:A)),"Invalid FK","Valid")</f>
        <v>Valid</v>
      </c>
      <c r="L10339" t="str">
        <f ca="1">IF(ISNA(XLOOKUP(B10339,Vendors!A:A,Vendors!A:A)),"Invalid FK","Valid")</f>
        <v>Valid</v>
      </c>
      <c r="M10339" t="str">
        <f ca="1">IF(ISNA(XLOOKUP(C10339,Headcount!C:C,Headcount!C:C)),"Invalid FK","Valid")</f>
        <v>Valid</v>
      </c>
    </row>
    <row r="10340" spans="1:13">
      <c r="A10340" t="s">
        <v>22164</v>
      </c>
      <c r="B10340" s="1">
        <v>44752</v>
      </c>
      <c r="C10340">
        <v>-42769.34</v>
      </c>
      <c r="D10340" t="s">
        <v>1478</v>
      </c>
      <c r="E10340" t="s">
        <v>1496</v>
      </c>
      <c r="F10340" t="s">
        <v>264</v>
      </c>
      <c r="G10340" t="s">
        <v>29</v>
      </c>
      <c r="I10340" t="s">
        <v>169</v>
      </c>
      <c r="J10340" t="s">
        <v>22165</v>
      </c>
      <c r="K10340" t="str">
        <f ca="1">IF(ISNA(XLOOKUP(A10340,Customers!A:A,Customers!A:A)),"Invalid FK","Valid")</f>
        <v>Valid</v>
      </c>
      <c r="L10340" t="str">
        <f ca="1">IF(ISNA(XLOOKUP(B10340,Vendors!A:A,Vendors!A:A)),"Invalid FK","Valid")</f>
        <v>Valid</v>
      </c>
      <c r="M10340" t="str">
        <f ca="1">IF(ISNA(XLOOKUP(C10340,Headcount!C:C,Headcount!C:C)),"Invalid FK","Valid")</f>
        <v>Valid</v>
      </c>
    </row>
    <row r="10341" spans="1:13">
      <c r="A10341" t="s">
        <v>22166</v>
      </c>
      <c r="B10341" s="1">
        <v>44779</v>
      </c>
      <c r="C10341">
        <v>115495.5</v>
      </c>
      <c r="D10341" t="s">
        <v>1483</v>
      </c>
      <c r="E10341" t="s">
        <v>1484</v>
      </c>
      <c r="F10341" t="s">
        <v>268</v>
      </c>
      <c r="G10341" t="s">
        <v>17</v>
      </c>
      <c r="H10341" t="s">
        <v>1055</v>
      </c>
      <c r="J10341" t="s">
        <v>22167</v>
      </c>
      <c r="K10341" t="str">
        <f ca="1">IF(ISNA(XLOOKUP(A10341,Customers!A:A,Customers!A:A)),"Invalid FK","Valid")</f>
        <v>Valid</v>
      </c>
      <c r="L10341" t="str">
        <f ca="1">IF(ISNA(XLOOKUP(B10341,Vendors!A:A,Vendors!A:A)),"Invalid FK","Valid")</f>
        <v>Valid</v>
      </c>
      <c r="M10341" t="str">
        <f ca="1">IF(ISNA(XLOOKUP(C10341,Headcount!C:C,Headcount!C:C)),"Invalid FK","Valid")</f>
        <v>Valid</v>
      </c>
    </row>
    <row r="10342" spans="1:13">
      <c r="A10342" t="s">
        <v>22168</v>
      </c>
      <c r="B10342" s="1">
        <v>45027</v>
      </c>
      <c r="C10342">
        <v>-51889.21</v>
      </c>
      <c r="D10342" t="s">
        <v>1478</v>
      </c>
      <c r="E10342" t="s">
        <v>1496</v>
      </c>
      <c r="F10342" t="s">
        <v>268</v>
      </c>
      <c r="G10342" t="s">
        <v>29</v>
      </c>
      <c r="I10342" t="s">
        <v>213</v>
      </c>
      <c r="J10342" t="s">
        <v>22169</v>
      </c>
      <c r="K10342" t="str">
        <f ca="1">IF(ISNA(XLOOKUP(A10342,Customers!A:A,Customers!A:A)),"Invalid FK","Valid")</f>
        <v>Valid</v>
      </c>
      <c r="L10342" t="str">
        <f ca="1">IF(ISNA(XLOOKUP(B10342,Vendors!A:A,Vendors!A:A)),"Invalid FK","Valid")</f>
        <v>Valid</v>
      </c>
      <c r="M10342" t="str">
        <f ca="1">IF(ISNA(XLOOKUP(C10342,Headcount!C:C,Headcount!C:C)),"Invalid FK","Valid")</f>
        <v>Valid</v>
      </c>
    </row>
    <row r="10343" spans="1:13">
      <c r="A10343" t="s">
        <v>22170</v>
      </c>
      <c r="B10343" s="1">
        <v>45176</v>
      </c>
      <c r="C10343">
        <v>-8359.86</v>
      </c>
      <c r="D10343" t="s">
        <v>1478</v>
      </c>
      <c r="E10343" t="s">
        <v>1509</v>
      </c>
      <c r="F10343" t="s">
        <v>264</v>
      </c>
      <c r="G10343" t="s">
        <v>17</v>
      </c>
      <c r="I10343" t="s">
        <v>248</v>
      </c>
      <c r="J10343" t="s">
        <v>22171</v>
      </c>
      <c r="K10343" t="str">
        <f ca="1">IF(ISNA(XLOOKUP(A10343,Customers!A:A,Customers!A:A)),"Invalid FK","Valid")</f>
        <v>Valid</v>
      </c>
      <c r="L10343" t="str">
        <f ca="1">IF(ISNA(XLOOKUP(B10343,Vendors!A:A,Vendors!A:A)),"Invalid FK","Valid")</f>
        <v>Valid</v>
      </c>
      <c r="M10343" t="str">
        <f ca="1">IF(ISNA(XLOOKUP(C10343,Headcount!C:C,Headcount!C:C)),"Invalid FK","Valid")</f>
        <v>Valid</v>
      </c>
    </row>
    <row r="10344" spans="1:13">
      <c r="A10344" t="s">
        <v>22172</v>
      </c>
      <c r="B10344" s="1">
        <v>45126</v>
      </c>
      <c r="C10344">
        <v>-29313.71</v>
      </c>
      <c r="D10344" t="s">
        <v>1478</v>
      </c>
      <c r="E10344" t="s">
        <v>7</v>
      </c>
      <c r="F10344" t="s">
        <v>264</v>
      </c>
      <c r="G10344" t="s">
        <v>17</v>
      </c>
      <c r="I10344" t="s">
        <v>135</v>
      </c>
      <c r="J10344" t="s">
        <v>22173</v>
      </c>
      <c r="K10344" t="str">
        <f ca="1">IF(ISNA(XLOOKUP(A10344,Customers!A:A,Customers!A:A)),"Invalid FK","Valid")</f>
        <v>Valid</v>
      </c>
      <c r="L10344" t="str">
        <f ca="1">IF(ISNA(XLOOKUP(B10344,Vendors!A:A,Vendors!A:A)),"Invalid FK","Valid")</f>
        <v>Valid</v>
      </c>
      <c r="M10344" t="str">
        <f ca="1">IF(ISNA(XLOOKUP(C10344,Headcount!C:C,Headcount!C:C)),"Invalid FK","Valid")</f>
        <v>Valid</v>
      </c>
    </row>
    <row r="10345" spans="1:13">
      <c r="A10345" t="s">
        <v>22174</v>
      </c>
      <c r="B10345" s="1">
        <v>44952</v>
      </c>
      <c r="C10345">
        <v>176382.44</v>
      </c>
      <c r="D10345" t="s">
        <v>1483</v>
      </c>
      <c r="E10345" t="s">
        <v>1487</v>
      </c>
      <c r="F10345" t="s">
        <v>268</v>
      </c>
      <c r="G10345" t="s">
        <v>13</v>
      </c>
      <c r="H10345" t="s">
        <v>850</v>
      </c>
      <c r="J10345" t="s">
        <v>22175</v>
      </c>
      <c r="K10345" t="str">
        <f ca="1">IF(ISNA(XLOOKUP(A10345,Customers!A:A,Customers!A:A)),"Invalid FK","Valid")</f>
        <v>Valid</v>
      </c>
      <c r="L10345" t="str">
        <f ca="1">IF(ISNA(XLOOKUP(B10345,Vendors!A:A,Vendors!A:A)),"Invalid FK","Valid")</f>
        <v>Valid</v>
      </c>
      <c r="M10345" t="str">
        <f ca="1">IF(ISNA(XLOOKUP(C10345,Headcount!C:C,Headcount!C:C)),"Invalid FK","Valid")</f>
        <v>Valid</v>
      </c>
    </row>
    <row r="10346" spans="1:13">
      <c r="A10346" t="s">
        <v>22176</v>
      </c>
      <c r="B10346" s="1">
        <v>45120</v>
      </c>
      <c r="C10346">
        <v>20133.599999999999</v>
      </c>
      <c r="D10346" t="s">
        <v>1504</v>
      </c>
      <c r="E10346" t="s">
        <v>1504</v>
      </c>
      <c r="F10346" t="s">
        <v>264</v>
      </c>
      <c r="G10346" t="s">
        <v>29</v>
      </c>
      <c r="J10346" t="s">
        <v>22177</v>
      </c>
      <c r="K10346" t="str">
        <f ca="1">IF(ISNA(XLOOKUP(A10346,Customers!A:A,Customers!A:A)),"Invalid FK","Valid")</f>
        <v>Valid</v>
      </c>
      <c r="L10346" t="str">
        <f ca="1">IF(ISNA(XLOOKUP(B10346,Vendors!A:A,Vendors!A:A)),"Invalid FK","Valid")</f>
        <v>Valid</v>
      </c>
      <c r="M10346" t="str">
        <f ca="1">IF(ISNA(XLOOKUP(C10346,Headcount!C:C,Headcount!C:C)),"Invalid FK","Valid")</f>
        <v>Valid</v>
      </c>
    </row>
    <row r="10347" spans="1:13">
      <c r="A10347" t="s">
        <v>22178</v>
      </c>
      <c r="B10347" s="1">
        <v>45220</v>
      </c>
      <c r="C10347">
        <v>231683.35</v>
      </c>
      <c r="D10347" t="s">
        <v>1483</v>
      </c>
      <c r="E10347" t="s">
        <v>1487</v>
      </c>
      <c r="F10347" t="s">
        <v>264</v>
      </c>
      <c r="G10347" t="s">
        <v>8</v>
      </c>
      <c r="H10347" t="s">
        <v>710</v>
      </c>
      <c r="J10347" t="s">
        <v>22179</v>
      </c>
      <c r="K10347" t="str">
        <f ca="1">IF(ISNA(XLOOKUP(A10347,Customers!A:A,Customers!A:A)),"Invalid FK","Valid")</f>
        <v>Valid</v>
      </c>
      <c r="L10347" t="str">
        <f ca="1">IF(ISNA(XLOOKUP(B10347,Vendors!A:A,Vendors!A:A)),"Invalid FK","Valid")</f>
        <v>Valid</v>
      </c>
      <c r="M10347" t="str">
        <f ca="1">IF(ISNA(XLOOKUP(C10347,Headcount!C:C,Headcount!C:C)),"Invalid FK","Valid")</f>
        <v>Valid</v>
      </c>
    </row>
    <row r="10348" spans="1:13">
      <c r="A10348" t="s">
        <v>22180</v>
      </c>
      <c r="B10348" s="1">
        <v>44915</v>
      </c>
      <c r="C10348">
        <v>-20704.54</v>
      </c>
      <c r="D10348" t="s">
        <v>1478</v>
      </c>
      <c r="E10348" t="s">
        <v>1509</v>
      </c>
      <c r="F10348" t="s">
        <v>264</v>
      </c>
      <c r="G10348" t="s">
        <v>8</v>
      </c>
      <c r="I10348" t="s">
        <v>65</v>
      </c>
      <c r="J10348" t="s">
        <v>22181</v>
      </c>
      <c r="K10348" t="str">
        <f ca="1">IF(ISNA(XLOOKUP(A10348,Customers!A:A,Customers!A:A)),"Invalid FK","Valid")</f>
        <v>Valid</v>
      </c>
      <c r="L10348" t="str">
        <f ca="1">IF(ISNA(XLOOKUP(B10348,Vendors!A:A,Vendors!A:A)),"Invalid FK","Valid")</f>
        <v>Valid</v>
      </c>
      <c r="M10348" t="str">
        <f ca="1">IF(ISNA(XLOOKUP(C10348,Headcount!C:C,Headcount!C:C)),"Invalid FK","Valid")</f>
        <v>Valid</v>
      </c>
    </row>
    <row r="10349" spans="1:13">
      <c r="A10349" t="s">
        <v>22182</v>
      </c>
      <c r="B10349" s="1">
        <v>45199</v>
      </c>
      <c r="C10349">
        <v>156235.82999999999</v>
      </c>
      <c r="D10349" t="s">
        <v>1483</v>
      </c>
      <c r="E10349" t="s">
        <v>1487</v>
      </c>
      <c r="F10349" t="s">
        <v>268</v>
      </c>
      <c r="G10349" t="s">
        <v>13</v>
      </c>
      <c r="H10349" t="s">
        <v>1353</v>
      </c>
      <c r="J10349" t="s">
        <v>22183</v>
      </c>
      <c r="K10349" t="str">
        <f ca="1">IF(ISNA(XLOOKUP(A10349,Customers!A:A,Customers!A:A)),"Invalid FK","Valid")</f>
        <v>Valid</v>
      </c>
      <c r="L10349" t="str">
        <f ca="1">IF(ISNA(XLOOKUP(B10349,Vendors!A:A,Vendors!A:A)),"Invalid FK","Valid")</f>
        <v>Valid</v>
      </c>
      <c r="M10349" t="str">
        <f ca="1">IF(ISNA(XLOOKUP(C10349,Headcount!C:C,Headcount!C:C)),"Invalid FK","Valid")</f>
        <v>Valid</v>
      </c>
    </row>
    <row r="10350" spans="1:13">
      <c r="A10350" t="s">
        <v>22184</v>
      </c>
      <c r="B10350" s="1">
        <v>44999</v>
      </c>
      <c r="C10350">
        <v>-69032.45</v>
      </c>
      <c r="D10350" t="s">
        <v>1478</v>
      </c>
      <c r="E10350" t="s">
        <v>7</v>
      </c>
      <c r="F10350" t="s">
        <v>264</v>
      </c>
      <c r="G10350" t="s">
        <v>29</v>
      </c>
      <c r="I10350" t="s">
        <v>93</v>
      </c>
      <c r="J10350" t="s">
        <v>22185</v>
      </c>
      <c r="K10350" t="str">
        <f ca="1">IF(ISNA(XLOOKUP(A10350,Customers!A:A,Customers!A:A)),"Invalid FK","Valid")</f>
        <v>Valid</v>
      </c>
      <c r="L10350" t="str">
        <f ca="1">IF(ISNA(XLOOKUP(B10350,Vendors!A:A,Vendors!A:A)),"Invalid FK","Valid")</f>
        <v>Valid</v>
      </c>
      <c r="M10350" t="str">
        <f ca="1">IF(ISNA(XLOOKUP(C10350,Headcount!C:C,Headcount!C:C)),"Invalid FK","Valid")</f>
        <v>Valid</v>
      </c>
    </row>
    <row r="10351" spans="1:13">
      <c r="A10351" t="s">
        <v>22186</v>
      </c>
      <c r="B10351" s="1">
        <v>44998</v>
      </c>
      <c r="C10351">
        <v>-57939.97</v>
      </c>
      <c r="D10351" t="s">
        <v>1478</v>
      </c>
      <c r="E10351" t="s">
        <v>1509</v>
      </c>
      <c r="F10351" t="s">
        <v>268</v>
      </c>
      <c r="G10351" t="s">
        <v>13</v>
      </c>
      <c r="I10351" t="s">
        <v>59</v>
      </c>
      <c r="J10351" t="s">
        <v>22187</v>
      </c>
      <c r="K10351" t="str">
        <f ca="1">IF(ISNA(XLOOKUP(A10351,Customers!A:A,Customers!A:A)),"Invalid FK","Valid")</f>
        <v>Valid</v>
      </c>
      <c r="L10351" t="str">
        <f ca="1">IF(ISNA(XLOOKUP(B10351,Vendors!A:A,Vendors!A:A)),"Invalid FK","Valid")</f>
        <v>Valid</v>
      </c>
      <c r="M10351" t="str">
        <f ca="1">IF(ISNA(XLOOKUP(C10351,Headcount!C:C,Headcount!C:C)),"Invalid FK","Valid")</f>
        <v>Valid</v>
      </c>
    </row>
    <row r="10352" spans="1:13">
      <c r="A10352" t="s">
        <v>22188</v>
      </c>
      <c r="B10352" s="1">
        <v>44945</v>
      </c>
      <c r="C10352">
        <v>226470.25</v>
      </c>
      <c r="D10352" t="s">
        <v>1483</v>
      </c>
      <c r="E10352" t="s">
        <v>1499</v>
      </c>
      <c r="F10352" t="s">
        <v>268</v>
      </c>
      <c r="G10352" t="s">
        <v>8</v>
      </c>
      <c r="H10352" t="s">
        <v>975</v>
      </c>
      <c r="J10352" t="s">
        <v>22189</v>
      </c>
      <c r="K10352" t="str">
        <f ca="1">IF(ISNA(XLOOKUP(A10352,Customers!A:A,Customers!A:A)),"Invalid FK","Valid")</f>
        <v>Valid</v>
      </c>
      <c r="L10352" t="str">
        <f ca="1">IF(ISNA(XLOOKUP(B10352,Vendors!A:A,Vendors!A:A)),"Invalid FK","Valid")</f>
        <v>Valid</v>
      </c>
      <c r="M10352" t="str">
        <f ca="1">IF(ISNA(XLOOKUP(C10352,Headcount!C:C,Headcount!C:C)),"Invalid FK","Valid")</f>
        <v>Valid</v>
      </c>
    </row>
    <row r="10353" spans="1:13">
      <c r="A10353" t="s">
        <v>22190</v>
      </c>
      <c r="B10353" s="1">
        <v>45162</v>
      </c>
      <c r="C10353">
        <v>74516.13</v>
      </c>
      <c r="D10353" t="s">
        <v>1483</v>
      </c>
      <c r="E10353" t="s">
        <v>1499</v>
      </c>
      <c r="F10353" t="s">
        <v>268</v>
      </c>
      <c r="G10353" t="s">
        <v>17</v>
      </c>
      <c r="H10353" t="s">
        <v>1177</v>
      </c>
      <c r="J10353" t="s">
        <v>22191</v>
      </c>
      <c r="K10353" t="str">
        <f ca="1">IF(ISNA(XLOOKUP(A10353,Customers!A:A,Customers!A:A)),"Invalid FK","Valid")</f>
        <v>Valid</v>
      </c>
      <c r="L10353" t="str">
        <f ca="1">IF(ISNA(XLOOKUP(B10353,Vendors!A:A,Vendors!A:A)),"Invalid FK","Valid")</f>
        <v>Valid</v>
      </c>
      <c r="M10353" t="str">
        <f ca="1">IF(ISNA(XLOOKUP(C10353,Headcount!C:C,Headcount!C:C)),"Invalid FK","Valid")</f>
        <v>Valid</v>
      </c>
    </row>
    <row r="10354" spans="1:13">
      <c r="A10354" t="s">
        <v>22192</v>
      </c>
      <c r="B10354" s="1">
        <v>45000</v>
      </c>
      <c r="C10354">
        <v>255730.89</v>
      </c>
      <c r="D10354" t="s">
        <v>1483</v>
      </c>
      <c r="E10354" t="s">
        <v>1487</v>
      </c>
      <c r="F10354" t="s">
        <v>271</v>
      </c>
      <c r="G10354" t="s">
        <v>17</v>
      </c>
      <c r="H10354" t="s">
        <v>800</v>
      </c>
      <c r="J10354" t="s">
        <v>22193</v>
      </c>
      <c r="K10354" t="str">
        <f ca="1">IF(ISNA(XLOOKUP(A10354,Customers!A:A,Customers!A:A)),"Invalid FK","Valid")</f>
        <v>Valid</v>
      </c>
      <c r="L10354" t="str">
        <f ca="1">IF(ISNA(XLOOKUP(B10354,Vendors!A:A,Vendors!A:A)),"Invalid FK","Valid")</f>
        <v>Valid</v>
      </c>
      <c r="M10354" t="str">
        <f ca="1">IF(ISNA(XLOOKUP(C10354,Headcount!C:C,Headcount!C:C)),"Invalid FK","Valid")</f>
        <v>Valid</v>
      </c>
    </row>
    <row r="10355" spans="1:13">
      <c r="A10355" t="s">
        <v>22194</v>
      </c>
      <c r="B10355" s="1">
        <v>44776</v>
      </c>
      <c r="C10355">
        <v>10719.33</v>
      </c>
      <c r="D10355" t="s">
        <v>1587</v>
      </c>
      <c r="E10355" t="s">
        <v>1587</v>
      </c>
      <c r="F10355" t="s">
        <v>271</v>
      </c>
      <c r="G10355" t="s">
        <v>8</v>
      </c>
      <c r="J10355" t="s">
        <v>22195</v>
      </c>
      <c r="K10355" t="str">
        <f ca="1">IF(ISNA(XLOOKUP(A10355,Customers!A:A,Customers!A:A)),"Invalid FK","Valid")</f>
        <v>Valid</v>
      </c>
      <c r="L10355" t="str">
        <f ca="1">IF(ISNA(XLOOKUP(B10355,Vendors!A:A,Vendors!A:A)),"Invalid FK","Valid")</f>
        <v>Valid</v>
      </c>
      <c r="M10355" t="str">
        <f ca="1">IF(ISNA(XLOOKUP(C10355,Headcount!C:C,Headcount!C:C)),"Invalid FK","Valid")</f>
        <v>Valid</v>
      </c>
    </row>
    <row r="10356" spans="1:13">
      <c r="A10356" t="s">
        <v>22196</v>
      </c>
      <c r="B10356" s="1">
        <v>44824</v>
      </c>
      <c r="C10356">
        <v>30047.200000000001</v>
      </c>
      <c r="D10356" t="s">
        <v>1504</v>
      </c>
      <c r="E10356" t="s">
        <v>1504</v>
      </c>
      <c r="F10356" t="s">
        <v>268</v>
      </c>
      <c r="G10356" t="s">
        <v>17</v>
      </c>
      <c r="J10356" t="s">
        <v>22197</v>
      </c>
      <c r="K10356" t="str">
        <f ca="1">IF(ISNA(XLOOKUP(A10356,Customers!A:A,Customers!A:A)),"Invalid FK","Valid")</f>
        <v>Valid</v>
      </c>
      <c r="L10356" t="str">
        <f ca="1">IF(ISNA(XLOOKUP(B10356,Vendors!A:A,Vendors!A:A)),"Invalid FK","Valid")</f>
        <v>Valid</v>
      </c>
      <c r="M10356" t="str">
        <f ca="1">IF(ISNA(XLOOKUP(C10356,Headcount!C:C,Headcount!C:C)),"Invalid FK","Valid")</f>
        <v>Valid</v>
      </c>
    </row>
    <row r="10357" spans="1:13">
      <c r="A10357" t="s">
        <v>22198</v>
      </c>
      <c r="B10357" s="1">
        <v>45204</v>
      </c>
      <c r="C10357">
        <v>-22100.720000000001</v>
      </c>
      <c r="D10357" t="s">
        <v>1478</v>
      </c>
      <c r="E10357" t="s">
        <v>20</v>
      </c>
      <c r="F10357" t="s">
        <v>264</v>
      </c>
      <c r="G10357" t="s">
        <v>8</v>
      </c>
      <c r="I10357" t="s">
        <v>21</v>
      </c>
      <c r="J10357" t="s">
        <v>22199</v>
      </c>
      <c r="K10357" t="str">
        <f ca="1">IF(ISNA(XLOOKUP(A10357,Customers!A:A,Customers!A:A)),"Invalid FK","Valid")</f>
        <v>Valid</v>
      </c>
      <c r="L10357" t="str">
        <f ca="1">IF(ISNA(XLOOKUP(B10357,Vendors!A:A,Vendors!A:A)),"Invalid FK","Valid")</f>
        <v>Valid</v>
      </c>
      <c r="M10357" t="str">
        <f ca="1">IF(ISNA(XLOOKUP(C10357,Headcount!C:C,Headcount!C:C)),"Invalid FK","Valid")</f>
        <v>Valid</v>
      </c>
    </row>
    <row r="10358" spans="1:13">
      <c r="A10358" t="s">
        <v>22200</v>
      </c>
      <c r="B10358" s="1">
        <v>45289</v>
      </c>
      <c r="C10358">
        <v>205545.77</v>
      </c>
      <c r="D10358" t="s">
        <v>1483</v>
      </c>
      <c r="E10358" t="s">
        <v>1499</v>
      </c>
      <c r="F10358" t="s">
        <v>271</v>
      </c>
      <c r="G10358" t="s">
        <v>8</v>
      </c>
      <c r="H10358" t="s">
        <v>1035</v>
      </c>
      <c r="J10358" t="s">
        <v>22201</v>
      </c>
      <c r="K10358" t="str">
        <f ca="1">IF(ISNA(XLOOKUP(A10358,Customers!A:A,Customers!A:A)),"Invalid FK","Valid")</f>
        <v>Valid</v>
      </c>
      <c r="L10358" t="str">
        <f ca="1">IF(ISNA(XLOOKUP(B10358,Vendors!A:A,Vendors!A:A)),"Invalid FK","Valid")</f>
        <v>Valid</v>
      </c>
      <c r="M10358" t="str">
        <f ca="1">IF(ISNA(XLOOKUP(C10358,Headcount!C:C,Headcount!C:C)),"Invalid FK","Valid")</f>
        <v>Valid</v>
      </c>
    </row>
    <row r="10359" spans="1:13">
      <c r="A10359" t="s">
        <v>22202</v>
      </c>
      <c r="B10359" s="1">
        <v>44967</v>
      </c>
      <c r="C10359">
        <v>134665.79</v>
      </c>
      <c r="D10359" t="s">
        <v>1483</v>
      </c>
      <c r="E10359" t="s">
        <v>1484</v>
      </c>
      <c r="F10359" t="s">
        <v>271</v>
      </c>
      <c r="G10359" t="s">
        <v>8</v>
      </c>
      <c r="H10359" t="s">
        <v>906</v>
      </c>
      <c r="J10359" t="s">
        <v>22203</v>
      </c>
      <c r="K10359" t="str">
        <f ca="1">IF(ISNA(XLOOKUP(A10359,Customers!A:A,Customers!A:A)),"Invalid FK","Valid")</f>
        <v>Valid</v>
      </c>
      <c r="L10359" t="str">
        <f ca="1">IF(ISNA(XLOOKUP(B10359,Vendors!A:A,Vendors!A:A)),"Invalid FK","Valid")</f>
        <v>Valid</v>
      </c>
      <c r="M10359" t="str">
        <f ca="1">IF(ISNA(XLOOKUP(C10359,Headcount!C:C,Headcount!C:C)),"Invalid FK","Valid")</f>
        <v>Valid</v>
      </c>
    </row>
    <row r="10360" spans="1:13">
      <c r="A10360" t="s">
        <v>22204</v>
      </c>
      <c r="B10360" s="1">
        <v>44850</v>
      </c>
      <c r="C10360">
        <v>-29510.32</v>
      </c>
      <c r="D10360" t="s">
        <v>1478</v>
      </c>
      <c r="E10360" t="s">
        <v>1509</v>
      </c>
      <c r="F10360" t="s">
        <v>268</v>
      </c>
      <c r="G10360" t="s">
        <v>17</v>
      </c>
      <c r="I10360" t="s">
        <v>169</v>
      </c>
      <c r="J10360" t="s">
        <v>22205</v>
      </c>
      <c r="K10360" t="str">
        <f ca="1">IF(ISNA(XLOOKUP(A10360,Customers!A:A,Customers!A:A)),"Invalid FK","Valid")</f>
        <v>Valid</v>
      </c>
      <c r="L10360" t="str">
        <f ca="1">IF(ISNA(XLOOKUP(B10360,Vendors!A:A,Vendors!A:A)),"Invalid FK","Valid")</f>
        <v>Valid</v>
      </c>
      <c r="M10360" t="str">
        <f ca="1">IF(ISNA(XLOOKUP(C10360,Headcount!C:C,Headcount!C:C)),"Invalid FK","Valid")</f>
        <v>Valid</v>
      </c>
    </row>
    <row r="10361" spans="1:13">
      <c r="A10361" t="s">
        <v>22206</v>
      </c>
      <c r="B10361" s="1">
        <v>45248</v>
      </c>
      <c r="C10361">
        <v>-29438.71</v>
      </c>
      <c r="D10361" t="s">
        <v>1478</v>
      </c>
      <c r="E10361" t="s">
        <v>20</v>
      </c>
      <c r="F10361" t="s">
        <v>268</v>
      </c>
      <c r="G10361" t="s">
        <v>17</v>
      </c>
      <c r="I10361" t="s">
        <v>151</v>
      </c>
      <c r="J10361" t="s">
        <v>22207</v>
      </c>
      <c r="K10361" t="str">
        <f ca="1">IF(ISNA(XLOOKUP(A10361,Customers!A:A,Customers!A:A)),"Invalid FK","Valid")</f>
        <v>Valid</v>
      </c>
      <c r="L10361" t="str">
        <f ca="1">IF(ISNA(XLOOKUP(B10361,Vendors!A:A,Vendors!A:A)),"Invalid FK","Valid")</f>
        <v>Valid</v>
      </c>
      <c r="M10361" t="str">
        <f ca="1">IF(ISNA(XLOOKUP(C10361,Headcount!C:C,Headcount!C:C)),"Invalid FK","Valid")</f>
        <v>Valid</v>
      </c>
    </row>
    <row r="10362" spans="1:13">
      <c r="A10362" t="s">
        <v>22208</v>
      </c>
      <c r="B10362" s="1">
        <v>44677</v>
      </c>
      <c r="C10362">
        <v>114777.5</v>
      </c>
      <c r="D10362" t="s">
        <v>1483</v>
      </c>
      <c r="E10362" t="s">
        <v>1487</v>
      </c>
      <c r="F10362" t="s">
        <v>264</v>
      </c>
      <c r="G10362" t="s">
        <v>8</v>
      </c>
      <c r="H10362" t="s">
        <v>1169</v>
      </c>
      <c r="J10362" t="s">
        <v>22209</v>
      </c>
      <c r="K10362" t="str">
        <f ca="1">IF(ISNA(XLOOKUP(A10362,Customers!A:A,Customers!A:A)),"Invalid FK","Valid")</f>
        <v>Valid</v>
      </c>
      <c r="L10362" t="str">
        <f ca="1">IF(ISNA(XLOOKUP(B10362,Vendors!A:A,Vendors!A:A)),"Invalid FK","Valid")</f>
        <v>Valid</v>
      </c>
      <c r="M10362" t="str">
        <f ca="1">IF(ISNA(XLOOKUP(C10362,Headcount!C:C,Headcount!C:C)),"Invalid FK","Valid")</f>
        <v>Valid</v>
      </c>
    </row>
    <row r="10363" spans="1:13">
      <c r="A10363" t="s">
        <v>22210</v>
      </c>
      <c r="B10363" s="1">
        <v>44603</v>
      </c>
      <c r="C10363">
        <v>34200.33</v>
      </c>
      <c r="D10363" t="s">
        <v>1587</v>
      </c>
      <c r="E10363" t="s">
        <v>1587</v>
      </c>
      <c r="F10363" t="s">
        <v>268</v>
      </c>
      <c r="G10363" t="s">
        <v>13</v>
      </c>
      <c r="J10363" t="s">
        <v>22211</v>
      </c>
      <c r="K10363" t="str">
        <f ca="1">IF(ISNA(XLOOKUP(A10363,Customers!A:A,Customers!A:A)),"Invalid FK","Valid")</f>
        <v>Valid</v>
      </c>
      <c r="L10363" t="str">
        <f ca="1">IF(ISNA(XLOOKUP(B10363,Vendors!A:A,Vendors!A:A)),"Invalid FK","Valid")</f>
        <v>Valid</v>
      </c>
      <c r="M10363" t="str">
        <f ca="1">IF(ISNA(XLOOKUP(C10363,Headcount!C:C,Headcount!C:C)),"Invalid FK","Valid")</f>
        <v>Valid</v>
      </c>
    </row>
    <row r="10364" spans="1:13">
      <c r="A10364" t="s">
        <v>22212</v>
      </c>
      <c r="B10364" s="1">
        <v>44829</v>
      </c>
      <c r="C10364">
        <v>59567.65</v>
      </c>
      <c r="D10364" t="s">
        <v>1483</v>
      </c>
      <c r="E10364" t="s">
        <v>1487</v>
      </c>
      <c r="F10364" t="s">
        <v>268</v>
      </c>
      <c r="G10364" t="s">
        <v>17</v>
      </c>
      <c r="H10364" t="s">
        <v>894</v>
      </c>
      <c r="J10364" t="s">
        <v>22213</v>
      </c>
      <c r="K10364" t="str">
        <f ca="1">IF(ISNA(XLOOKUP(A10364,Customers!A:A,Customers!A:A)),"Invalid FK","Valid")</f>
        <v>Valid</v>
      </c>
      <c r="L10364" t="str">
        <f ca="1">IF(ISNA(XLOOKUP(B10364,Vendors!A:A,Vendors!A:A)),"Invalid FK","Valid")</f>
        <v>Valid</v>
      </c>
      <c r="M10364" t="str">
        <f ca="1">IF(ISNA(XLOOKUP(C10364,Headcount!C:C,Headcount!C:C)),"Invalid FK","Valid")</f>
        <v>Valid</v>
      </c>
    </row>
    <row r="10365" spans="1:13">
      <c r="A10365" t="s">
        <v>22214</v>
      </c>
      <c r="B10365" s="1">
        <v>45015</v>
      </c>
      <c r="C10365">
        <v>-10186.459999999999</v>
      </c>
      <c r="D10365" t="s">
        <v>1478</v>
      </c>
      <c r="E10365" t="s">
        <v>1534</v>
      </c>
      <c r="F10365" t="s">
        <v>271</v>
      </c>
      <c r="G10365" t="s">
        <v>8</v>
      </c>
      <c r="I10365" t="s">
        <v>105</v>
      </c>
      <c r="J10365" t="s">
        <v>22215</v>
      </c>
      <c r="K10365" t="str">
        <f ca="1">IF(ISNA(XLOOKUP(A10365,Customers!A:A,Customers!A:A)),"Invalid FK","Valid")</f>
        <v>Valid</v>
      </c>
      <c r="L10365" t="str">
        <f ca="1">IF(ISNA(XLOOKUP(B10365,Vendors!A:A,Vendors!A:A)),"Invalid FK","Valid")</f>
        <v>Valid</v>
      </c>
      <c r="M10365" t="str">
        <f ca="1">IF(ISNA(XLOOKUP(C10365,Headcount!C:C,Headcount!C:C)),"Invalid FK","Valid")</f>
        <v>Valid</v>
      </c>
    </row>
    <row r="10366" spans="1:13">
      <c r="A10366" t="s">
        <v>22216</v>
      </c>
      <c r="B10366" s="1">
        <v>45128</v>
      </c>
      <c r="C10366">
        <v>82329.3</v>
      </c>
      <c r="D10366" t="s">
        <v>1483</v>
      </c>
      <c r="E10366" t="s">
        <v>1499</v>
      </c>
      <c r="F10366" t="s">
        <v>271</v>
      </c>
      <c r="G10366" t="s">
        <v>29</v>
      </c>
      <c r="H10366" t="s">
        <v>672</v>
      </c>
      <c r="J10366" t="s">
        <v>22217</v>
      </c>
      <c r="K10366" t="str">
        <f ca="1">IF(ISNA(XLOOKUP(A10366,Customers!A:A,Customers!A:A)),"Invalid FK","Valid")</f>
        <v>Valid</v>
      </c>
      <c r="L10366" t="str">
        <f ca="1">IF(ISNA(XLOOKUP(B10366,Vendors!A:A,Vendors!A:A)),"Invalid FK","Valid")</f>
        <v>Valid</v>
      </c>
      <c r="M10366" t="str">
        <f ca="1">IF(ISNA(XLOOKUP(C10366,Headcount!C:C,Headcount!C:C)),"Invalid FK","Valid")</f>
        <v>Valid</v>
      </c>
    </row>
    <row r="10367" spans="1:13">
      <c r="A10367" t="s">
        <v>22218</v>
      </c>
      <c r="B10367" s="1">
        <v>45244</v>
      </c>
      <c r="C10367">
        <v>117564.2</v>
      </c>
      <c r="D10367" t="s">
        <v>1483</v>
      </c>
      <c r="E10367" t="s">
        <v>1487</v>
      </c>
      <c r="F10367" t="s">
        <v>268</v>
      </c>
      <c r="G10367" t="s">
        <v>13</v>
      </c>
      <c r="H10367" t="s">
        <v>965</v>
      </c>
      <c r="J10367" t="s">
        <v>22219</v>
      </c>
      <c r="K10367" t="str">
        <f ca="1">IF(ISNA(XLOOKUP(A10367,Customers!A:A,Customers!A:A)),"Invalid FK","Valid")</f>
        <v>Valid</v>
      </c>
      <c r="L10367" t="str">
        <f ca="1">IF(ISNA(XLOOKUP(B10367,Vendors!A:A,Vendors!A:A)),"Invalid FK","Valid")</f>
        <v>Valid</v>
      </c>
      <c r="M10367" t="str">
        <f ca="1">IF(ISNA(XLOOKUP(C10367,Headcount!C:C,Headcount!C:C)),"Invalid FK","Valid")</f>
        <v>Valid</v>
      </c>
    </row>
    <row r="10368" spans="1:13">
      <c r="A10368" t="s">
        <v>22220</v>
      </c>
      <c r="B10368" s="1">
        <v>44957</v>
      </c>
      <c r="C10368">
        <v>-37596.19</v>
      </c>
      <c r="D10368" t="s">
        <v>1478</v>
      </c>
      <c r="E10368" t="s">
        <v>1534</v>
      </c>
      <c r="F10368" t="s">
        <v>264</v>
      </c>
      <c r="G10368" t="s">
        <v>13</v>
      </c>
      <c r="I10368" t="s">
        <v>177</v>
      </c>
      <c r="J10368" t="s">
        <v>22221</v>
      </c>
      <c r="K10368" t="str">
        <f ca="1">IF(ISNA(XLOOKUP(A10368,Customers!A:A,Customers!A:A)),"Invalid FK","Valid")</f>
        <v>Valid</v>
      </c>
      <c r="L10368" t="str">
        <f ca="1">IF(ISNA(XLOOKUP(B10368,Vendors!A:A,Vendors!A:A)),"Invalid FK","Valid")</f>
        <v>Valid</v>
      </c>
      <c r="M10368" t="str">
        <f ca="1">IF(ISNA(XLOOKUP(C10368,Headcount!C:C,Headcount!C:C)),"Invalid FK","Valid")</f>
        <v>Valid</v>
      </c>
    </row>
    <row r="10369" spans="1:13">
      <c r="A10369" t="s">
        <v>22222</v>
      </c>
      <c r="B10369" s="1">
        <v>44887</v>
      </c>
      <c r="C10369">
        <v>118677.51</v>
      </c>
      <c r="D10369" t="s">
        <v>1483</v>
      </c>
      <c r="E10369" t="s">
        <v>1499</v>
      </c>
      <c r="F10369" t="s">
        <v>264</v>
      </c>
      <c r="G10369" t="s">
        <v>29</v>
      </c>
      <c r="H10369" t="s">
        <v>1153</v>
      </c>
      <c r="J10369" t="s">
        <v>22223</v>
      </c>
      <c r="K10369" t="str">
        <f ca="1">IF(ISNA(XLOOKUP(A10369,Customers!A:A,Customers!A:A)),"Invalid FK","Valid")</f>
        <v>Valid</v>
      </c>
      <c r="L10369" t="str">
        <f ca="1">IF(ISNA(XLOOKUP(B10369,Vendors!A:A,Vendors!A:A)),"Invalid FK","Valid")</f>
        <v>Valid</v>
      </c>
      <c r="M10369" t="str">
        <f ca="1">IF(ISNA(XLOOKUP(C10369,Headcount!C:C,Headcount!C:C)),"Invalid FK","Valid")</f>
        <v>Valid</v>
      </c>
    </row>
    <row r="10370" spans="1:13">
      <c r="A10370" t="s">
        <v>22224</v>
      </c>
      <c r="B10370" s="1">
        <v>44997</v>
      </c>
      <c r="C10370">
        <v>135585.14000000001</v>
      </c>
      <c r="D10370" t="s">
        <v>1483</v>
      </c>
      <c r="E10370" t="s">
        <v>1484</v>
      </c>
      <c r="F10370" t="s">
        <v>268</v>
      </c>
      <c r="G10370" t="s">
        <v>29</v>
      </c>
      <c r="H10370" t="s">
        <v>1023</v>
      </c>
      <c r="J10370" t="s">
        <v>22225</v>
      </c>
      <c r="K10370" t="str">
        <f ca="1">IF(ISNA(XLOOKUP(A10370,Customers!A:A,Customers!A:A)),"Invalid FK","Valid")</f>
        <v>Valid</v>
      </c>
      <c r="L10370" t="str">
        <f ca="1">IF(ISNA(XLOOKUP(B10370,Vendors!A:A,Vendors!A:A)),"Invalid FK","Valid")</f>
        <v>Valid</v>
      </c>
      <c r="M10370" t="str">
        <f ca="1">IF(ISNA(XLOOKUP(C10370,Headcount!C:C,Headcount!C:C)),"Invalid FK","Valid")</f>
        <v>Valid</v>
      </c>
    </row>
    <row r="10371" spans="1:13">
      <c r="A10371" t="s">
        <v>22226</v>
      </c>
      <c r="B10371" s="1">
        <v>45190</v>
      </c>
      <c r="C10371">
        <v>162659.14000000001</v>
      </c>
      <c r="D10371" t="s">
        <v>1483</v>
      </c>
      <c r="E10371" t="s">
        <v>1484</v>
      </c>
      <c r="F10371" t="s">
        <v>264</v>
      </c>
      <c r="G10371" t="s">
        <v>8</v>
      </c>
      <c r="H10371" t="s">
        <v>1273</v>
      </c>
      <c r="J10371" t="s">
        <v>22227</v>
      </c>
      <c r="K10371" t="str">
        <f ca="1">IF(ISNA(XLOOKUP(A10371,Customers!A:A,Customers!A:A)),"Invalid FK","Valid")</f>
        <v>Valid</v>
      </c>
      <c r="L10371" t="str">
        <f ca="1">IF(ISNA(XLOOKUP(B10371,Vendors!A:A,Vendors!A:A)),"Invalid FK","Valid")</f>
        <v>Valid</v>
      </c>
      <c r="M10371" t="str">
        <f ca="1">IF(ISNA(XLOOKUP(C10371,Headcount!C:C,Headcount!C:C)),"Invalid FK","Valid")</f>
        <v>Valid</v>
      </c>
    </row>
    <row r="10372" spans="1:13">
      <c r="A10372" t="s">
        <v>22228</v>
      </c>
      <c r="B10372" s="1">
        <v>44696</v>
      </c>
      <c r="C10372">
        <v>98475.31</v>
      </c>
      <c r="D10372" t="s">
        <v>1483</v>
      </c>
      <c r="E10372" t="s">
        <v>1487</v>
      </c>
      <c r="F10372" t="s">
        <v>271</v>
      </c>
      <c r="G10372" t="s">
        <v>17</v>
      </c>
      <c r="H10372" t="s">
        <v>1355</v>
      </c>
      <c r="J10372" t="s">
        <v>22229</v>
      </c>
      <c r="K10372" t="str">
        <f ca="1">IF(ISNA(XLOOKUP(A10372,Customers!A:A,Customers!A:A)),"Invalid FK","Valid")</f>
        <v>Valid</v>
      </c>
      <c r="L10372" t="str">
        <f ca="1">IF(ISNA(XLOOKUP(B10372,Vendors!A:A,Vendors!A:A)),"Invalid FK","Valid")</f>
        <v>Valid</v>
      </c>
      <c r="M10372" t="str">
        <f ca="1">IF(ISNA(XLOOKUP(C10372,Headcount!C:C,Headcount!C:C)),"Invalid FK","Valid")</f>
        <v>Valid</v>
      </c>
    </row>
    <row r="10373" spans="1:13">
      <c r="A10373" t="s">
        <v>22230</v>
      </c>
      <c r="B10373" s="1">
        <v>44574</v>
      </c>
      <c r="C10373">
        <v>-39204.68</v>
      </c>
      <c r="D10373" t="s">
        <v>1478</v>
      </c>
      <c r="E10373" t="s">
        <v>1534</v>
      </c>
      <c r="F10373" t="s">
        <v>271</v>
      </c>
      <c r="G10373" t="s">
        <v>8</v>
      </c>
      <c r="I10373" t="s">
        <v>197</v>
      </c>
      <c r="J10373" t="s">
        <v>22231</v>
      </c>
      <c r="K10373" t="str">
        <f ca="1">IF(ISNA(XLOOKUP(A10373,Customers!A:A,Customers!A:A)),"Invalid FK","Valid")</f>
        <v>Valid</v>
      </c>
      <c r="L10373" t="str">
        <f ca="1">IF(ISNA(XLOOKUP(B10373,Vendors!A:A,Vendors!A:A)),"Invalid FK","Valid")</f>
        <v>Valid</v>
      </c>
      <c r="M10373" t="str">
        <f ca="1">IF(ISNA(XLOOKUP(C10373,Headcount!C:C,Headcount!C:C)),"Invalid FK","Valid")</f>
        <v>Valid</v>
      </c>
    </row>
    <row r="10374" spans="1:13">
      <c r="A10374" t="s">
        <v>22232</v>
      </c>
      <c r="B10374" s="1">
        <v>45186</v>
      </c>
      <c r="C10374">
        <v>164321.31</v>
      </c>
      <c r="D10374" t="s">
        <v>1483</v>
      </c>
      <c r="E10374" t="s">
        <v>1484</v>
      </c>
      <c r="F10374" t="s">
        <v>264</v>
      </c>
      <c r="G10374" t="s">
        <v>8</v>
      </c>
      <c r="H10374" t="s">
        <v>842</v>
      </c>
      <c r="J10374" t="s">
        <v>22233</v>
      </c>
      <c r="K10374" t="str">
        <f ca="1">IF(ISNA(XLOOKUP(A10374,Customers!A:A,Customers!A:A)),"Invalid FK","Valid")</f>
        <v>Valid</v>
      </c>
      <c r="L10374" t="str">
        <f ca="1">IF(ISNA(XLOOKUP(B10374,Vendors!A:A,Vendors!A:A)),"Invalid FK","Valid")</f>
        <v>Valid</v>
      </c>
      <c r="M10374" t="str">
        <f ca="1">IF(ISNA(XLOOKUP(C10374,Headcount!C:C,Headcount!C:C)),"Invalid FK","Valid")</f>
        <v>Valid</v>
      </c>
    </row>
    <row r="10375" spans="1:13">
      <c r="A10375" t="s">
        <v>22234</v>
      </c>
      <c r="B10375" s="1">
        <v>45072</v>
      </c>
      <c r="C10375">
        <v>-35316.28</v>
      </c>
      <c r="D10375" t="s">
        <v>1478</v>
      </c>
      <c r="E10375" t="s">
        <v>36</v>
      </c>
      <c r="F10375" t="s">
        <v>268</v>
      </c>
      <c r="G10375" t="s">
        <v>13</v>
      </c>
      <c r="I10375" t="s">
        <v>91</v>
      </c>
      <c r="J10375" t="s">
        <v>22235</v>
      </c>
      <c r="K10375" t="str">
        <f ca="1">IF(ISNA(XLOOKUP(A10375,Customers!A:A,Customers!A:A)),"Invalid FK","Valid")</f>
        <v>Valid</v>
      </c>
      <c r="L10375" t="str">
        <f ca="1">IF(ISNA(XLOOKUP(B10375,Vendors!A:A,Vendors!A:A)),"Invalid FK","Valid")</f>
        <v>Valid</v>
      </c>
      <c r="M10375" t="str">
        <f ca="1">IF(ISNA(XLOOKUP(C10375,Headcount!C:C,Headcount!C:C)),"Invalid FK","Valid")</f>
        <v>Valid</v>
      </c>
    </row>
    <row r="10376" spans="1:13">
      <c r="A10376" t="s">
        <v>22236</v>
      </c>
      <c r="B10376" s="1">
        <v>44623</v>
      </c>
      <c r="C10376">
        <v>-70290.14</v>
      </c>
      <c r="D10376" t="s">
        <v>1478</v>
      </c>
      <c r="E10376" t="s">
        <v>7</v>
      </c>
      <c r="F10376" t="s">
        <v>268</v>
      </c>
      <c r="G10376" t="s">
        <v>13</v>
      </c>
      <c r="I10376" t="s">
        <v>240</v>
      </c>
      <c r="J10376" t="s">
        <v>22237</v>
      </c>
      <c r="K10376" t="str">
        <f ca="1">IF(ISNA(XLOOKUP(A10376,Customers!A:A,Customers!A:A)),"Invalid FK","Valid")</f>
        <v>Valid</v>
      </c>
      <c r="L10376" t="str">
        <f ca="1">IF(ISNA(XLOOKUP(B10376,Vendors!A:A,Vendors!A:A)),"Invalid FK","Valid")</f>
        <v>Valid</v>
      </c>
      <c r="M10376" t="str">
        <f ca="1">IF(ISNA(XLOOKUP(C10376,Headcount!C:C,Headcount!C:C)),"Invalid FK","Valid")</f>
        <v>Valid</v>
      </c>
    </row>
    <row r="10377" spans="1:13">
      <c r="A10377" t="s">
        <v>22238</v>
      </c>
      <c r="B10377" s="1">
        <v>45131</v>
      </c>
      <c r="C10377">
        <v>-62200.160000000003</v>
      </c>
      <c r="D10377" t="s">
        <v>1478</v>
      </c>
      <c r="E10377" t="s">
        <v>1509</v>
      </c>
      <c r="F10377" t="s">
        <v>271</v>
      </c>
      <c r="G10377" t="s">
        <v>29</v>
      </c>
      <c r="I10377" t="s">
        <v>18</v>
      </c>
      <c r="J10377" t="s">
        <v>22239</v>
      </c>
      <c r="K10377" t="str">
        <f ca="1">IF(ISNA(XLOOKUP(A10377,Customers!A:A,Customers!A:A)),"Invalid FK","Valid")</f>
        <v>Valid</v>
      </c>
      <c r="L10377" t="str">
        <f ca="1">IF(ISNA(XLOOKUP(B10377,Vendors!A:A,Vendors!A:A)),"Invalid FK","Valid")</f>
        <v>Valid</v>
      </c>
      <c r="M10377" t="str">
        <f ca="1">IF(ISNA(XLOOKUP(C10377,Headcount!C:C,Headcount!C:C)),"Invalid FK","Valid")</f>
        <v>Valid</v>
      </c>
    </row>
    <row r="10378" spans="1:13">
      <c r="A10378" t="s">
        <v>22240</v>
      </c>
      <c r="B10378" s="1">
        <v>45056</v>
      </c>
      <c r="C10378">
        <v>171034.63</v>
      </c>
      <c r="D10378" t="s">
        <v>1483</v>
      </c>
      <c r="E10378" t="s">
        <v>1499</v>
      </c>
      <c r="F10378" t="s">
        <v>268</v>
      </c>
      <c r="G10378" t="s">
        <v>8</v>
      </c>
      <c r="H10378" t="s">
        <v>806</v>
      </c>
      <c r="J10378" t="s">
        <v>22241</v>
      </c>
      <c r="K10378" t="str">
        <f ca="1">IF(ISNA(XLOOKUP(A10378,Customers!A:A,Customers!A:A)),"Invalid FK","Valid")</f>
        <v>Valid</v>
      </c>
      <c r="L10378" t="str">
        <f ca="1">IF(ISNA(XLOOKUP(B10378,Vendors!A:A,Vendors!A:A)),"Invalid FK","Valid")</f>
        <v>Valid</v>
      </c>
      <c r="M10378" t="str">
        <f ca="1">IF(ISNA(XLOOKUP(C10378,Headcount!C:C,Headcount!C:C)),"Invalid FK","Valid")</f>
        <v>Valid</v>
      </c>
    </row>
    <row r="10379" spans="1:13">
      <c r="A10379" t="s">
        <v>22242</v>
      </c>
      <c r="B10379" s="1">
        <v>44911</v>
      </c>
      <c r="C10379">
        <v>-29289.95</v>
      </c>
      <c r="D10379" t="s">
        <v>1478</v>
      </c>
      <c r="E10379" t="s">
        <v>36</v>
      </c>
      <c r="F10379" t="s">
        <v>271</v>
      </c>
      <c r="G10379" t="s">
        <v>29</v>
      </c>
      <c r="I10379" t="s">
        <v>225</v>
      </c>
      <c r="J10379" t="s">
        <v>22243</v>
      </c>
      <c r="K10379" t="str">
        <f ca="1">IF(ISNA(XLOOKUP(A10379,Customers!A:A,Customers!A:A)),"Invalid FK","Valid")</f>
        <v>Valid</v>
      </c>
      <c r="L10379" t="str">
        <f ca="1">IF(ISNA(XLOOKUP(B10379,Vendors!A:A,Vendors!A:A)),"Invalid FK","Valid")</f>
        <v>Valid</v>
      </c>
      <c r="M10379" t="str">
        <f ca="1">IF(ISNA(XLOOKUP(C10379,Headcount!C:C,Headcount!C:C)),"Invalid FK","Valid")</f>
        <v>Valid</v>
      </c>
    </row>
    <row r="10380" spans="1:13">
      <c r="A10380" t="s">
        <v>22244</v>
      </c>
      <c r="B10380" s="1">
        <v>44745</v>
      </c>
      <c r="C10380">
        <v>-2000</v>
      </c>
      <c r="D10380" t="s">
        <v>1478</v>
      </c>
      <c r="E10380" t="s">
        <v>20</v>
      </c>
      <c r="F10380" t="s">
        <v>264</v>
      </c>
      <c r="G10380" t="s">
        <v>17</v>
      </c>
      <c r="I10380" t="s">
        <v>51</v>
      </c>
      <c r="J10380" t="s">
        <v>22245</v>
      </c>
      <c r="K10380" t="str">
        <f ca="1">IF(ISNA(XLOOKUP(A10380,Customers!A:A,Customers!A:A)),"Invalid FK","Valid")</f>
        <v>Valid</v>
      </c>
      <c r="L10380" t="str">
        <f ca="1">IF(ISNA(XLOOKUP(B10380,Vendors!A:A,Vendors!A:A)),"Invalid FK","Valid")</f>
        <v>Valid</v>
      </c>
      <c r="M10380" t="str">
        <f ca="1">IF(ISNA(XLOOKUP(C10380,Headcount!C:C,Headcount!C:C)),"Invalid FK","Valid")</f>
        <v>Valid</v>
      </c>
    </row>
    <row r="10381" spans="1:13">
      <c r="A10381" t="s">
        <v>22246</v>
      </c>
      <c r="B10381" s="1">
        <v>45005</v>
      </c>
      <c r="C10381">
        <v>-37382.83</v>
      </c>
      <c r="D10381" t="s">
        <v>1478</v>
      </c>
      <c r="E10381" t="s">
        <v>1534</v>
      </c>
      <c r="F10381" t="s">
        <v>268</v>
      </c>
      <c r="G10381" t="s">
        <v>17</v>
      </c>
      <c r="I10381" t="s">
        <v>189</v>
      </c>
      <c r="J10381" t="s">
        <v>22247</v>
      </c>
      <c r="K10381" t="str">
        <f ca="1">IF(ISNA(XLOOKUP(A10381,Customers!A:A,Customers!A:A)),"Invalid FK","Valid")</f>
        <v>Valid</v>
      </c>
      <c r="L10381" t="str">
        <f ca="1">IF(ISNA(XLOOKUP(B10381,Vendors!A:A,Vendors!A:A)),"Invalid FK","Valid")</f>
        <v>Valid</v>
      </c>
      <c r="M10381" t="str">
        <f ca="1">IF(ISNA(XLOOKUP(C10381,Headcount!C:C,Headcount!C:C)),"Invalid FK","Valid")</f>
        <v>Valid</v>
      </c>
    </row>
    <row r="10382" spans="1:13">
      <c r="A10382" t="s">
        <v>22248</v>
      </c>
      <c r="B10382" s="1">
        <v>45178</v>
      </c>
      <c r="C10382">
        <v>49054.04</v>
      </c>
      <c r="D10382" t="s">
        <v>1483</v>
      </c>
      <c r="E10382" t="s">
        <v>1487</v>
      </c>
      <c r="F10382" t="s">
        <v>268</v>
      </c>
      <c r="G10382" t="s">
        <v>29</v>
      </c>
      <c r="H10382" t="s">
        <v>1141</v>
      </c>
      <c r="J10382" t="s">
        <v>22249</v>
      </c>
      <c r="K10382" t="str">
        <f ca="1">IF(ISNA(XLOOKUP(A10382,Customers!A:A,Customers!A:A)),"Invalid FK","Valid")</f>
        <v>Valid</v>
      </c>
      <c r="L10382" t="str">
        <f ca="1">IF(ISNA(XLOOKUP(B10382,Vendors!A:A,Vendors!A:A)),"Invalid FK","Valid")</f>
        <v>Valid</v>
      </c>
      <c r="M10382" t="str">
        <f ca="1">IF(ISNA(XLOOKUP(C10382,Headcount!C:C,Headcount!C:C)),"Invalid FK","Valid")</f>
        <v>Valid</v>
      </c>
    </row>
    <row r="10383" spans="1:13">
      <c r="A10383" t="s">
        <v>22250</v>
      </c>
      <c r="B10383" s="1">
        <v>45217</v>
      </c>
      <c r="C10383">
        <v>-49612.15</v>
      </c>
      <c r="D10383" t="s">
        <v>1478</v>
      </c>
      <c r="E10383" t="s">
        <v>7</v>
      </c>
      <c r="F10383" t="s">
        <v>271</v>
      </c>
      <c r="G10383" t="s">
        <v>17</v>
      </c>
      <c r="I10383" t="s">
        <v>93</v>
      </c>
      <c r="J10383" t="s">
        <v>22251</v>
      </c>
      <c r="K10383" t="str">
        <f ca="1">IF(ISNA(XLOOKUP(A10383,Customers!A:A,Customers!A:A)),"Invalid FK","Valid")</f>
        <v>Valid</v>
      </c>
      <c r="L10383" t="str">
        <f ca="1">IF(ISNA(XLOOKUP(B10383,Vendors!A:A,Vendors!A:A)),"Invalid FK","Valid")</f>
        <v>Valid</v>
      </c>
      <c r="M10383" t="str">
        <f ca="1">IF(ISNA(XLOOKUP(C10383,Headcount!C:C,Headcount!C:C)),"Invalid FK","Valid")</f>
        <v>Valid</v>
      </c>
    </row>
    <row r="10384" spans="1:13">
      <c r="A10384" t="s">
        <v>22252</v>
      </c>
      <c r="B10384" s="1">
        <v>44770</v>
      </c>
      <c r="C10384">
        <v>-38407.79</v>
      </c>
      <c r="D10384" t="s">
        <v>1478</v>
      </c>
      <c r="E10384" t="s">
        <v>36</v>
      </c>
      <c r="F10384" t="s">
        <v>271</v>
      </c>
      <c r="G10384" t="s">
        <v>8</v>
      </c>
      <c r="I10384" t="s">
        <v>187</v>
      </c>
      <c r="J10384" t="s">
        <v>22253</v>
      </c>
      <c r="K10384" t="str">
        <f ca="1">IF(ISNA(XLOOKUP(A10384,Customers!A:A,Customers!A:A)),"Invalid FK","Valid")</f>
        <v>Valid</v>
      </c>
      <c r="L10384" t="str">
        <f ca="1">IF(ISNA(XLOOKUP(B10384,Vendors!A:A,Vendors!A:A)),"Invalid FK","Valid")</f>
        <v>Valid</v>
      </c>
      <c r="M10384" t="str">
        <f ca="1">IF(ISNA(XLOOKUP(C10384,Headcount!C:C,Headcount!C:C)),"Invalid FK","Valid")</f>
        <v>Valid</v>
      </c>
    </row>
    <row r="10385" spans="1:13">
      <c r="A10385" t="s">
        <v>22254</v>
      </c>
      <c r="B10385" s="1">
        <v>44827</v>
      </c>
      <c r="C10385">
        <v>236639.75</v>
      </c>
      <c r="D10385" t="s">
        <v>1483</v>
      </c>
      <c r="E10385" t="s">
        <v>1499</v>
      </c>
      <c r="F10385" t="s">
        <v>264</v>
      </c>
      <c r="G10385" t="s">
        <v>13</v>
      </c>
      <c r="H10385" t="s">
        <v>794</v>
      </c>
      <c r="J10385" t="s">
        <v>22255</v>
      </c>
      <c r="K10385" t="str">
        <f ca="1">IF(ISNA(XLOOKUP(A10385,Customers!A:A,Customers!A:A)),"Invalid FK","Valid")</f>
        <v>Valid</v>
      </c>
      <c r="L10385" t="str">
        <f ca="1">IF(ISNA(XLOOKUP(B10385,Vendors!A:A,Vendors!A:A)),"Invalid FK","Valid")</f>
        <v>Valid</v>
      </c>
      <c r="M10385" t="str">
        <f ca="1">IF(ISNA(XLOOKUP(C10385,Headcount!C:C,Headcount!C:C)),"Invalid FK","Valid")</f>
        <v>Valid</v>
      </c>
    </row>
    <row r="10386" spans="1:13">
      <c r="A10386" t="s">
        <v>22256</v>
      </c>
      <c r="B10386" s="1">
        <v>44647</v>
      </c>
      <c r="C10386">
        <v>-32432.03</v>
      </c>
      <c r="D10386" t="s">
        <v>1478</v>
      </c>
      <c r="E10386" t="s">
        <v>1509</v>
      </c>
      <c r="F10386" t="s">
        <v>268</v>
      </c>
      <c r="G10386" t="s">
        <v>8</v>
      </c>
      <c r="I10386" t="s">
        <v>127</v>
      </c>
      <c r="J10386" t="s">
        <v>22257</v>
      </c>
      <c r="K10386" t="str">
        <f ca="1">IF(ISNA(XLOOKUP(A10386,Customers!A:A,Customers!A:A)),"Invalid FK","Valid")</f>
        <v>Valid</v>
      </c>
      <c r="L10386" t="str">
        <f ca="1">IF(ISNA(XLOOKUP(B10386,Vendors!A:A,Vendors!A:A)),"Invalid FK","Valid")</f>
        <v>Valid</v>
      </c>
      <c r="M10386" t="str">
        <f ca="1">IF(ISNA(XLOOKUP(C10386,Headcount!C:C,Headcount!C:C)),"Invalid FK","Valid")</f>
        <v>Valid</v>
      </c>
    </row>
    <row r="10387" spans="1:13">
      <c r="A10387" t="s">
        <v>22258</v>
      </c>
      <c r="B10387" s="1">
        <v>44996</v>
      </c>
      <c r="C10387">
        <v>69256.75</v>
      </c>
      <c r="D10387" t="s">
        <v>1483</v>
      </c>
      <c r="E10387" t="s">
        <v>1484</v>
      </c>
      <c r="F10387" t="s">
        <v>271</v>
      </c>
      <c r="G10387" t="s">
        <v>29</v>
      </c>
      <c r="H10387" t="s">
        <v>714</v>
      </c>
      <c r="J10387" t="s">
        <v>22259</v>
      </c>
      <c r="K10387" t="str">
        <f ca="1">IF(ISNA(XLOOKUP(A10387,Customers!A:A,Customers!A:A)),"Invalid FK","Valid")</f>
        <v>Valid</v>
      </c>
      <c r="L10387" t="str">
        <f ca="1">IF(ISNA(XLOOKUP(B10387,Vendors!A:A,Vendors!A:A)),"Invalid FK","Valid")</f>
        <v>Valid</v>
      </c>
      <c r="M10387" t="str">
        <f ca="1">IF(ISNA(XLOOKUP(C10387,Headcount!C:C,Headcount!C:C)),"Invalid FK","Valid")</f>
        <v>Valid</v>
      </c>
    </row>
    <row r="10388" spans="1:13">
      <c r="A10388" t="s">
        <v>22260</v>
      </c>
      <c r="B10388" s="1">
        <v>45188</v>
      </c>
      <c r="C10388">
        <v>-71542.14</v>
      </c>
      <c r="D10388" t="s">
        <v>1478</v>
      </c>
      <c r="E10388" t="s">
        <v>1509</v>
      </c>
      <c r="F10388" t="s">
        <v>268</v>
      </c>
      <c r="G10388" t="s">
        <v>13</v>
      </c>
      <c r="I10388" t="s">
        <v>155</v>
      </c>
      <c r="J10388" t="s">
        <v>22261</v>
      </c>
      <c r="K10388" t="str">
        <f ca="1">IF(ISNA(XLOOKUP(A10388,Customers!A:A,Customers!A:A)),"Invalid FK","Valid")</f>
        <v>Valid</v>
      </c>
      <c r="L10388" t="str">
        <f ca="1">IF(ISNA(XLOOKUP(B10388,Vendors!A:A,Vendors!A:A)),"Invalid FK","Valid")</f>
        <v>Valid</v>
      </c>
      <c r="M10388" t="str">
        <f ca="1">IF(ISNA(XLOOKUP(C10388,Headcount!C:C,Headcount!C:C)),"Invalid FK","Valid")</f>
        <v>Valid</v>
      </c>
    </row>
    <row r="10389" spans="1:13">
      <c r="A10389" t="s">
        <v>22262</v>
      </c>
      <c r="B10389" s="1">
        <v>45228</v>
      </c>
      <c r="C10389">
        <v>-62702.89</v>
      </c>
      <c r="D10389" t="s">
        <v>1478</v>
      </c>
      <c r="E10389" t="s">
        <v>1534</v>
      </c>
      <c r="F10389" t="s">
        <v>264</v>
      </c>
      <c r="G10389" t="s">
        <v>13</v>
      </c>
      <c r="I10389" t="s">
        <v>27</v>
      </c>
      <c r="J10389" t="s">
        <v>22263</v>
      </c>
      <c r="K10389" t="str">
        <f ca="1">IF(ISNA(XLOOKUP(A10389,Customers!A:A,Customers!A:A)),"Invalid FK","Valid")</f>
        <v>Valid</v>
      </c>
      <c r="L10389" t="str">
        <f ca="1">IF(ISNA(XLOOKUP(B10389,Vendors!A:A,Vendors!A:A)),"Invalid FK","Valid")</f>
        <v>Valid</v>
      </c>
      <c r="M10389" t="str">
        <f ca="1">IF(ISNA(XLOOKUP(C10389,Headcount!C:C,Headcount!C:C)),"Invalid FK","Valid")</f>
        <v>Valid</v>
      </c>
    </row>
    <row r="10390" spans="1:13">
      <c r="A10390" t="s">
        <v>22264</v>
      </c>
      <c r="B10390" s="1">
        <v>44901</v>
      </c>
      <c r="C10390">
        <v>162994.23000000001</v>
      </c>
      <c r="D10390" t="s">
        <v>1483</v>
      </c>
      <c r="E10390" t="s">
        <v>1499</v>
      </c>
      <c r="F10390" t="s">
        <v>264</v>
      </c>
      <c r="G10390" t="s">
        <v>29</v>
      </c>
      <c r="H10390" t="s">
        <v>1045</v>
      </c>
      <c r="J10390" t="s">
        <v>22265</v>
      </c>
      <c r="K10390" t="str">
        <f ca="1">IF(ISNA(XLOOKUP(A10390,Customers!A:A,Customers!A:A)),"Invalid FK","Valid")</f>
        <v>Valid</v>
      </c>
      <c r="L10390" t="str">
        <f ca="1">IF(ISNA(XLOOKUP(B10390,Vendors!A:A,Vendors!A:A)),"Invalid FK","Valid")</f>
        <v>Valid</v>
      </c>
      <c r="M10390" t="str">
        <f ca="1">IF(ISNA(XLOOKUP(C10390,Headcount!C:C,Headcount!C:C)),"Invalid FK","Valid")</f>
        <v>Valid</v>
      </c>
    </row>
    <row r="10391" spans="1:13">
      <c r="A10391" t="s">
        <v>22266</v>
      </c>
      <c r="B10391" s="1">
        <v>45104</v>
      </c>
      <c r="C10391">
        <v>121951.74</v>
      </c>
      <c r="D10391" t="s">
        <v>1483</v>
      </c>
      <c r="E10391" t="s">
        <v>1499</v>
      </c>
      <c r="F10391" t="s">
        <v>268</v>
      </c>
      <c r="G10391" t="s">
        <v>17</v>
      </c>
      <c r="H10391" t="s">
        <v>1003</v>
      </c>
      <c r="J10391" t="s">
        <v>22267</v>
      </c>
      <c r="K10391" t="str">
        <f ca="1">IF(ISNA(XLOOKUP(A10391,Customers!A:A,Customers!A:A)),"Invalid FK","Valid")</f>
        <v>Valid</v>
      </c>
      <c r="L10391" t="str">
        <f ca="1">IF(ISNA(XLOOKUP(B10391,Vendors!A:A,Vendors!A:A)),"Invalid FK","Valid")</f>
        <v>Valid</v>
      </c>
      <c r="M10391" t="str">
        <f ca="1">IF(ISNA(XLOOKUP(C10391,Headcount!C:C,Headcount!C:C)),"Invalid FK","Valid")</f>
        <v>Valid</v>
      </c>
    </row>
    <row r="10392" spans="1:13">
      <c r="A10392" t="s">
        <v>22268</v>
      </c>
      <c r="B10392" s="1">
        <v>45076</v>
      </c>
      <c r="C10392">
        <v>148472</v>
      </c>
      <c r="D10392" t="s">
        <v>1483</v>
      </c>
      <c r="E10392" t="s">
        <v>1487</v>
      </c>
      <c r="F10392" t="s">
        <v>264</v>
      </c>
      <c r="G10392" t="s">
        <v>8</v>
      </c>
      <c r="H10392" t="s">
        <v>1303</v>
      </c>
      <c r="J10392" t="s">
        <v>22269</v>
      </c>
      <c r="K10392" t="str">
        <f ca="1">IF(ISNA(XLOOKUP(A10392,Customers!A:A,Customers!A:A)),"Invalid FK","Valid")</f>
        <v>Valid</v>
      </c>
      <c r="L10392" t="str">
        <f ca="1">IF(ISNA(XLOOKUP(B10392,Vendors!A:A,Vendors!A:A)),"Invalid FK","Valid")</f>
        <v>Valid</v>
      </c>
      <c r="M10392" t="str">
        <f ca="1">IF(ISNA(XLOOKUP(C10392,Headcount!C:C,Headcount!C:C)),"Invalid FK","Valid")</f>
        <v>Valid</v>
      </c>
    </row>
    <row r="10393" spans="1:13">
      <c r="A10393" t="s">
        <v>22270</v>
      </c>
      <c r="B10393" s="1">
        <v>45202</v>
      </c>
      <c r="C10393">
        <v>51918.03</v>
      </c>
      <c r="D10393" t="s">
        <v>1483</v>
      </c>
      <c r="E10393" t="s">
        <v>1484</v>
      </c>
      <c r="F10393" t="s">
        <v>268</v>
      </c>
      <c r="G10393" t="s">
        <v>17</v>
      </c>
      <c r="H10393" t="s">
        <v>1261</v>
      </c>
      <c r="J10393" t="s">
        <v>22271</v>
      </c>
      <c r="K10393" t="str">
        <f ca="1">IF(ISNA(XLOOKUP(A10393,Customers!A:A,Customers!A:A)),"Invalid FK","Valid")</f>
        <v>Valid</v>
      </c>
      <c r="L10393" t="str">
        <f ca="1">IF(ISNA(XLOOKUP(B10393,Vendors!A:A,Vendors!A:A)),"Invalid FK","Valid")</f>
        <v>Valid</v>
      </c>
      <c r="M10393" t="str">
        <f ca="1">IF(ISNA(XLOOKUP(C10393,Headcount!C:C,Headcount!C:C)),"Invalid FK","Valid")</f>
        <v>Valid</v>
      </c>
    </row>
    <row r="10394" spans="1:13">
      <c r="A10394" t="s">
        <v>22272</v>
      </c>
      <c r="B10394" s="1">
        <v>45042</v>
      </c>
      <c r="C10394">
        <v>164875.32</v>
      </c>
      <c r="D10394" t="s">
        <v>1483</v>
      </c>
      <c r="E10394" t="s">
        <v>1484</v>
      </c>
      <c r="F10394" t="s">
        <v>268</v>
      </c>
      <c r="G10394" t="s">
        <v>8</v>
      </c>
      <c r="H10394" t="s">
        <v>1375</v>
      </c>
      <c r="J10394" t="s">
        <v>22273</v>
      </c>
      <c r="K10394" t="str">
        <f ca="1">IF(ISNA(XLOOKUP(A10394,Customers!A:A,Customers!A:A)),"Invalid FK","Valid")</f>
        <v>Valid</v>
      </c>
      <c r="L10394" t="str">
        <f ca="1">IF(ISNA(XLOOKUP(B10394,Vendors!A:A,Vendors!A:A)),"Invalid FK","Valid")</f>
        <v>Valid</v>
      </c>
      <c r="M10394" t="str">
        <f ca="1">IF(ISNA(XLOOKUP(C10394,Headcount!C:C,Headcount!C:C)),"Invalid FK","Valid")</f>
        <v>Valid</v>
      </c>
    </row>
    <row r="10395" spans="1:13">
      <c r="A10395" t="s">
        <v>22274</v>
      </c>
      <c r="B10395" s="1">
        <v>45270</v>
      </c>
      <c r="C10395">
        <v>178614.2</v>
      </c>
      <c r="D10395" t="s">
        <v>1483</v>
      </c>
      <c r="E10395" t="s">
        <v>1484</v>
      </c>
      <c r="F10395" t="s">
        <v>264</v>
      </c>
      <c r="G10395" t="s">
        <v>13</v>
      </c>
      <c r="H10395" t="s">
        <v>944</v>
      </c>
      <c r="J10395" t="s">
        <v>22275</v>
      </c>
      <c r="K10395" t="str">
        <f ca="1">IF(ISNA(XLOOKUP(A10395,Customers!A:A,Customers!A:A)),"Invalid FK","Valid")</f>
        <v>Valid</v>
      </c>
      <c r="L10395" t="str">
        <f ca="1">IF(ISNA(XLOOKUP(B10395,Vendors!A:A,Vendors!A:A)),"Invalid FK","Valid")</f>
        <v>Valid</v>
      </c>
      <c r="M10395" t="str">
        <f ca="1">IF(ISNA(XLOOKUP(C10395,Headcount!C:C,Headcount!C:C)),"Invalid FK","Valid")</f>
        <v>Valid</v>
      </c>
    </row>
    <row r="10396" spans="1:13">
      <c r="A10396" t="s">
        <v>22276</v>
      </c>
      <c r="B10396" s="1">
        <v>45245</v>
      </c>
      <c r="C10396">
        <v>-62214.03</v>
      </c>
      <c r="D10396" t="s">
        <v>1478</v>
      </c>
      <c r="E10396" t="s">
        <v>1509</v>
      </c>
      <c r="F10396" t="s">
        <v>271</v>
      </c>
      <c r="G10396" t="s">
        <v>8</v>
      </c>
      <c r="I10396" t="s">
        <v>215</v>
      </c>
      <c r="J10396" t="s">
        <v>22277</v>
      </c>
      <c r="K10396" t="str">
        <f ca="1">IF(ISNA(XLOOKUP(A10396,Customers!A:A,Customers!A:A)),"Invalid FK","Valid")</f>
        <v>Valid</v>
      </c>
      <c r="L10396" t="str">
        <f ca="1">IF(ISNA(XLOOKUP(B10396,Vendors!A:A,Vendors!A:A)),"Invalid FK","Valid")</f>
        <v>Valid</v>
      </c>
      <c r="M10396" t="str">
        <f ca="1">IF(ISNA(XLOOKUP(C10396,Headcount!C:C,Headcount!C:C)),"Invalid FK","Valid")</f>
        <v>Valid</v>
      </c>
    </row>
    <row r="10397" spans="1:13">
      <c r="A10397" t="s">
        <v>22278</v>
      </c>
      <c r="B10397" s="1">
        <v>44741</v>
      </c>
      <c r="C10397">
        <v>22378.98</v>
      </c>
      <c r="D10397" t="s">
        <v>1587</v>
      </c>
      <c r="E10397" t="s">
        <v>1587</v>
      </c>
      <c r="F10397" t="s">
        <v>271</v>
      </c>
      <c r="G10397" t="s">
        <v>13</v>
      </c>
      <c r="J10397" t="s">
        <v>22279</v>
      </c>
      <c r="K10397" t="str">
        <f ca="1">IF(ISNA(XLOOKUP(A10397,Customers!A:A,Customers!A:A)),"Invalid FK","Valid")</f>
        <v>Valid</v>
      </c>
      <c r="L10397" t="str">
        <f ca="1">IF(ISNA(XLOOKUP(B10397,Vendors!A:A,Vendors!A:A)),"Invalid FK","Valid")</f>
        <v>Valid</v>
      </c>
      <c r="M10397" t="str">
        <f ca="1">IF(ISNA(XLOOKUP(C10397,Headcount!C:C,Headcount!C:C)),"Invalid FK","Valid")</f>
        <v>Valid</v>
      </c>
    </row>
    <row r="10398" spans="1:13">
      <c r="A10398" t="s">
        <v>22280</v>
      </c>
      <c r="B10398" s="1">
        <v>44604</v>
      </c>
      <c r="C10398">
        <v>208022.63</v>
      </c>
      <c r="D10398" t="s">
        <v>1483</v>
      </c>
      <c r="E10398" t="s">
        <v>1484</v>
      </c>
      <c r="F10398" t="s">
        <v>264</v>
      </c>
      <c r="G10398" t="s">
        <v>13</v>
      </c>
      <c r="H10398" t="s">
        <v>772</v>
      </c>
      <c r="J10398" t="s">
        <v>22281</v>
      </c>
      <c r="K10398" t="str">
        <f ca="1">IF(ISNA(XLOOKUP(A10398,Customers!A:A,Customers!A:A)),"Invalid FK","Valid")</f>
        <v>Valid</v>
      </c>
      <c r="L10398" t="str">
        <f ca="1">IF(ISNA(XLOOKUP(B10398,Vendors!A:A,Vendors!A:A)),"Invalid FK","Valid")</f>
        <v>Valid</v>
      </c>
      <c r="M10398" t="str">
        <f ca="1">IF(ISNA(XLOOKUP(C10398,Headcount!C:C,Headcount!C:C)),"Invalid FK","Valid")</f>
        <v>Valid</v>
      </c>
    </row>
    <row r="10399" spans="1:13">
      <c r="A10399" t="s">
        <v>22282</v>
      </c>
      <c r="B10399" s="1">
        <v>45165</v>
      </c>
      <c r="C10399">
        <v>14287.8</v>
      </c>
      <c r="D10399" t="s">
        <v>1504</v>
      </c>
      <c r="E10399" t="s">
        <v>1504</v>
      </c>
      <c r="F10399" t="s">
        <v>268</v>
      </c>
      <c r="G10399" t="s">
        <v>29</v>
      </c>
      <c r="J10399" t="s">
        <v>22283</v>
      </c>
      <c r="K10399" t="str">
        <f ca="1">IF(ISNA(XLOOKUP(A10399,Customers!A:A,Customers!A:A)),"Invalid FK","Valid")</f>
        <v>Valid</v>
      </c>
      <c r="L10399" t="str">
        <f ca="1">IF(ISNA(XLOOKUP(B10399,Vendors!A:A,Vendors!A:A)),"Invalid FK","Valid")</f>
        <v>Valid</v>
      </c>
      <c r="M10399" t="str">
        <f ca="1">IF(ISNA(XLOOKUP(C10399,Headcount!C:C,Headcount!C:C)),"Invalid FK","Valid")</f>
        <v>Valid</v>
      </c>
    </row>
    <row r="10400" spans="1:13">
      <c r="A10400" t="s">
        <v>22284</v>
      </c>
      <c r="B10400" s="1">
        <v>44925</v>
      </c>
      <c r="C10400">
        <v>132167.76999999999</v>
      </c>
      <c r="D10400" t="s">
        <v>1483</v>
      </c>
      <c r="E10400" t="s">
        <v>1499</v>
      </c>
      <c r="F10400" t="s">
        <v>271</v>
      </c>
      <c r="G10400" t="s">
        <v>29</v>
      </c>
      <c r="H10400" t="s">
        <v>1137</v>
      </c>
      <c r="J10400" t="s">
        <v>22285</v>
      </c>
      <c r="K10400" t="str">
        <f ca="1">IF(ISNA(XLOOKUP(A10400,Customers!A:A,Customers!A:A)),"Invalid FK","Valid")</f>
        <v>Valid</v>
      </c>
      <c r="L10400" t="str">
        <f ca="1">IF(ISNA(XLOOKUP(B10400,Vendors!A:A,Vendors!A:A)),"Invalid FK","Valid")</f>
        <v>Valid</v>
      </c>
      <c r="M10400" t="str">
        <f ca="1">IF(ISNA(XLOOKUP(C10400,Headcount!C:C,Headcount!C:C)),"Invalid FK","Valid")</f>
        <v>Valid</v>
      </c>
    </row>
    <row r="10401" spans="1:13">
      <c r="A10401" t="s">
        <v>22286</v>
      </c>
      <c r="B10401" s="1">
        <v>44735</v>
      </c>
      <c r="C10401">
        <v>9025.25</v>
      </c>
      <c r="D10401" t="s">
        <v>1587</v>
      </c>
      <c r="E10401" t="s">
        <v>1587</v>
      </c>
      <c r="F10401" t="s">
        <v>264</v>
      </c>
      <c r="G10401" t="s">
        <v>17</v>
      </c>
      <c r="J10401" t="s">
        <v>22287</v>
      </c>
      <c r="K10401" t="str">
        <f ca="1">IF(ISNA(XLOOKUP(A10401,Customers!A:A,Customers!A:A)),"Invalid FK","Valid")</f>
        <v>Valid</v>
      </c>
      <c r="L10401" t="str">
        <f ca="1">IF(ISNA(XLOOKUP(B10401,Vendors!A:A,Vendors!A:A)),"Invalid FK","Valid")</f>
        <v>Valid</v>
      </c>
      <c r="M10401" t="str">
        <f ca="1">IF(ISNA(XLOOKUP(C10401,Headcount!C:C,Headcount!C:C)),"Invalid FK","Valid")</f>
        <v>Valid</v>
      </c>
    </row>
  </sheetData>
  <conditionalFormatting sqref="B2:B10401">
    <cfRule type="containsBlanks" dxfId="3" priority="2">
      <formula>LEN(TRIM(B2))=0</formula>
    </cfRule>
  </conditionalFormatting>
  <conditionalFormatting sqref="C2:C10401">
    <cfRule type="containsBlanks" dxfId="2" priority="3">
      <formula>LEN(TRIM(C2))=0</formula>
    </cfRule>
  </conditionalFormatting>
  <conditionalFormatting sqref="D2:D10401">
    <cfRule type="containsBlanks" dxfId="1" priority="4">
      <formula>LEN(TRIM(D2))=0</formula>
    </cfRule>
  </conditionalFormatting>
  <conditionalFormatting sqref="F2:F10401">
    <cfRule type="containsBlanks" dxfId="0" priority="1">
      <formula>LEN(TRIM(F2))=0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FB78-16DE-41CF-9D7F-CDAE80E02933}">
  <dimension ref="A1:Y10401"/>
  <sheetViews>
    <sheetView tabSelected="1" topLeftCell="K1" workbookViewId="0">
      <selection activeCell="S9" sqref="S9"/>
    </sheetView>
  </sheetViews>
  <sheetFormatPr defaultRowHeight="14.4"/>
  <cols>
    <col min="1" max="1" width="15.33203125" bestFit="1" customWidth="1"/>
    <col min="2" max="2" width="17.5546875" style="1" bestFit="1" customWidth="1"/>
    <col min="3" max="3" width="10.6640625" bestFit="1" customWidth="1"/>
    <col min="4" max="4" width="14.77734375" bestFit="1" customWidth="1"/>
    <col min="5" max="5" width="10.88671875" bestFit="1" customWidth="1"/>
    <col min="6" max="6" width="14.6640625" bestFit="1" customWidth="1"/>
    <col min="7" max="7" width="8.5546875" bestFit="1" customWidth="1"/>
    <col min="8" max="8" width="13.6640625" bestFit="1" customWidth="1"/>
    <col min="9" max="9" width="11.77734375" bestFit="1" customWidth="1"/>
    <col min="10" max="10" width="61.44140625" bestFit="1" customWidth="1"/>
    <col min="11" max="11" width="19.88671875" bestFit="1" customWidth="1"/>
    <col min="12" max="12" width="17.88671875" bestFit="1" customWidth="1"/>
    <col min="13" max="13" width="21.109375" bestFit="1" customWidth="1"/>
    <col min="14" max="14" width="13.5546875" bestFit="1" customWidth="1"/>
    <col min="15" max="15" width="12.77734375" bestFit="1" customWidth="1"/>
    <col min="16" max="16" width="18.109375" bestFit="1" customWidth="1"/>
    <col min="24" max="24" width="23.21875" bestFit="1" customWidth="1"/>
  </cols>
  <sheetData>
    <row r="1" spans="1:25">
      <c r="A1" t="s">
        <v>1472</v>
      </c>
      <c r="B1" s="1" t="s">
        <v>1473</v>
      </c>
      <c r="C1" t="s">
        <v>1474</v>
      </c>
      <c r="D1" t="s">
        <v>1475</v>
      </c>
      <c r="E1" t="s">
        <v>2</v>
      </c>
      <c r="F1" t="s">
        <v>258</v>
      </c>
      <c r="G1" t="s">
        <v>3</v>
      </c>
      <c r="H1" t="s">
        <v>667</v>
      </c>
      <c r="I1" t="s">
        <v>0</v>
      </c>
      <c r="J1" t="s">
        <v>1476</v>
      </c>
      <c r="K1" t="s">
        <v>22288</v>
      </c>
      <c r="L1" t="s">
        <v>22289</v>
      </c>
      <c r="M1" t="s">
        <v>32691</v>
      </c>
      <c r="N1" t="s">
        <v>32692</v>
      </c>
      <c r="O1" t="s">
        <v>32693</v>
      </c>
      <c r="P1" s="2" t="s">
        <v>32694</v>
      </c>
    </row>
    <row r="2" spans="1:25">
      <c r="A2" t="s">
        <v>1477</v>
      </c>
      <c r="B2" s="1">
        <v>45172</v>
      </c>
      <c r="C2">
        <v>-66631.73</v>
      </c>
      <c r="D2" t="s">
        <v>1478</v>
      </c>
      <c r="E2" t="s">
        <v>7</v>
      </c>
      <c r="F2" t="s">
        <v>271</v>
      </c>
      <c r="G2" t="s">
        <v>29</v>
      </c>
      <c r="I2" t="s">
        <v>121</v>
      </c>
      <c r="J2" t="s">
        <v>22290</v>
      </c>
      <c r="K2" t="s">
        <v>22291</v>
      </c>
      <c r="L2" t="s">
        <v>22291</v>
      </c>
      <c r="M2" t="s">
        <v>22291</v>
      </c>
      <c r="N2" t="str">
        <f>IF(OR(B2="",C2="",D2="",F2=""),"Missing","OK")</f>
        <v>OK</v>
      </c>
      <c r="O2" t="str">
        <f>IF(OR(Table1_17[[#This Row],[amount]]&lt;$Y$8,Table1_17[[#This Row],[amount]]&gt;$Y$7),"Outlier","Normal")</f>
        <v>Normal</v>
      </c>
      <c r="P2" t="str">
        <f>IF(OR(Table1_17[[#This Row],[missing_flag]]="Missing",Table1_17[[#This Row],[outlier_flag]]="Outliers"),"Review","Valid")</f>
        <v>Valid</v>
      </c>
      <c r="X2" t="s">
        <v>32695</v>
      </c>
      <c r="Y2">
        <f>_xlfn.QUARTILE.EXC(C:C,1)</f>
        <v>-33703.1175</v>
      </c>
    </row>
    <row r="3" spans="1:25">
      <c r="A3" t="s">
        <v>1480</v>
      </c>
      <c r="B3" s="1">
        <v>45182</v>
      </c>
      <c r="C3">
        <v>-54305.58</v>
      </c>
      <c r="D3" t="s">
        <v>1478</v>
      </c>
      <c r="E3" t="s">
        <v>20</v>
      </c>
      <c r="F3" t="s">
        <v>264</v>
      </c>
      <c r="G3" t="s">
        <v>8</v>
      </c>
      <c r="I3" t="s">
        <v>133</v>
      </c>
      <c r="J3" t="s">
        <v>22292</v>
      </c>
      <c r="K3" t="s">
        <v>22291</v>
      </c>
      <c r="L3" t="s">
        <v>22291</v>
      </c>
      <c r="M3" t="s">
        <v>22291</v>
      </c>
      <c r="N3" t="str">
        <f t="shared" ref="N3:N66" si="0">IF(OR(B3="",C3="",D3="",F3=""),"Missing","OK")</f>
        <v>OK</v>
      </c>
      <c r="O3" t="str">
        <f>IF(OR(Table1_17[[#This Row],[amount]]&lt;$Y$8,Table1_17[[#This Row],[amount]]&gt;$Y$7),"Outlier","Normal")</f>
        <v>Normal</v>
      </c>
      <c r="P3" t="str">
        <f>IF(OR(Table1_17[[#This Row],[missing_flag]]="Missing",Table1_17[[#This Row],[outlier_flag]]="Outliers"),"Review","Valid")</f>
        <v>Valid</v>
      </c>
      <c r="X3" t="s">
        <v>32696</v>
      </c>
      <c r="Y3">
        <f>_xlfn.QUARTILE.EXC(C:C,3)</f>
        <v>157304.3175</v>
      </c>
    </row>
    <row r="4" spans="1:25">
      <c r="A4" t="s">
        <v>1482</v>
      </c>
      <c r="B4" s="1">
        <v>45104</v>
      </c>
      <c r="C4">
        <v>146074.92000000001</v>
      </c>
      <c r="D4" t="s">
        <v>1483</v>
      </c>
      <c r="E4" t="s">
        <v>1484</v>
      </c>
      <c r="F4" t="s">
        <v>271</v>
      </c>
      <c r="G4" t="s">
        <v>8</v>
      </c>
      <c r="H4" t="s">
        <v>914</v>
      </c>
      <c r="J4" t="s">
        <v>22293</v>
      </c>
      <c r="K4" t="s">
        <v>22291</v>
      </c>
      <c r="L4" t="s">
        <v>22291</v>
      </c>
      <c r="M4" t="s">
        <v>22291</v>
      </c>
      <c r="N4" t="str">
        <f t="shared" si="0"/>
        <v>OK</v>
      </c>
      <c r="O4" t="str">
        <f>IF(OR(Table1_17[[#This Row],[amount]]&lt;$Y$8,Table1_17[[#This Row],[amount]]&gt;$Y$7),"Outlier","Normal")</f>
        <v>Normal</v>
      </c>
      <c r="P4" t="str">
        <f>IF(OR(Table1_17[[#This Row],[missing_flag]]="Missing",Table1_17[[#This Row],[outlier_flag]]="Outliers"),"Review","Valid")</f>
        <v>Valid</v>
      </c>
    </row>
    <row r="5" spans="1:25">
      <c r="A5" t="s">
        <v>1486</v>
      </c>
      <c r="B5" s="1">
        <v>45102</v>
      </c>
      <c r="C5">
        <v>212157.95</v>
      </c>
      <c r="D5" t="s">
        <v>1483</v>
      </c>
      <c r="E5" t="s">
        <v>1487</v>
      </c>
      <c r="F5" t="s">
        <v>264</v>
      </c>
      <c r="G5" t="s">
        <v>29</v>
      </c>
      <c r="H5" t="s">
        <v>724</v>
      </c>
      <c r="J5" t="s">
        <v>22294</v>
      </c>
      <c r="K5" t="s">
        <v>22291</v>
      </c>
      <c r="L5" t="s">
        <v>22291</v>
      </c>
      <c r="M5" t="s">
        <v>22291</v>
      </c>
      <c r="N5" t="str">
        <f t="shared" si="0"/>
        <v>OK</v>
      </c>
      <c r="O5" t="str">
        <f>IF(OR(Table1_17[[#This Row],[amount]]&lt;$Y$8,Table1_17[[#This Row],[amount]]&gt;$Y$7),"Outlier","Normal")</f>
        <v>Normal</v>
      </c>
      <c r="P5" t="str">
        <f>IF(OR(Table1_17[[#This Row],[missing_flag]]="Missing",Table1_17[[#This Row],[outlier_flag]]="Outliers"),"Review","Valid")</f>
        <v>Valid</v>
      </c>
      <c r="X5" t="s">
        <v>32697</v>
      </c>
      <c r="Y5">
        <f>Y3-Y2</f>
        <v>191007.435</v>
      </c>
    </row>
    <row r="6" spans="1:25">
      <c r="A6" t="s">
        <v>1489</v>
      </c>
      <c r="B6" s="1">
        <v>45245</v>
      </c>
      <c r="C6">
        <v>-35944.730000000003</v>
      </c>
      <c r="D6" t="s">
        <v>1478</v>
      </c>
      <c r="E6" t="s">
        <v>36</v>
      </c>
      <c r="F6" t="s">
        <v>264</v>
      </c>
      <c r="G6" t="s">
        <v>17</v>
      </c>
      <c r="I6" t="s">
        <v>107</v>
      </c>
      <c r="J6" t="s">
        <v>22295</v>
      </c>
      <c r="K6" t="s">
        <v>22291</v>
      </c>
      <c r="L6" t="s">
        <v>22291</v>
      </c>
      <c r="M6" t="s">
        <v>22291</v>
      </c>
      <c r="N6" t="str">
        <f t="shared" si="0"/>
        <v>OK</v>
      </c>
      <c r="O6" t="str">
        <f>IF(OR(Table1_17[[#This Row],[amount]]&lt;$Y$8,Table1_17[[#This Row],[amount]]&gt;$Y$7),"Outlier","Normal")</f>
        <v>Normal</v>
      </c>
      <c r="P6" t="str">
        <f>IF(OR(Table1_17[[#This Row],[missing_flag]]="Missing",Table1_17[[#This Row],[outlier_flag]]="Outliers"),"Review","Valid")</f>
        <v>Valid</v>
      </c>
    </row>
    <row r="7" spans="1:25">
      <c r="A7" t="s">
        <v>1491</v>
      </c>
      <c r="B7" s="1">
        <v>44989</v>
      </c>
      <c r="C7">
        <v>90953.83</v>
      </c>
      <c r="D7" t="s">
        <v>1483</v>
      </c>
      <c r="E7" t="s">
        <v>1487</v>
      </c>
      <c r="F7" t="s">
        <v>268</v>
      </c>
      <c r="G7" t="s">
        <v>13</v>
      </c>
      <c r="H7" t="s">
        <v>1333</v>
      </c>
      <c r="J7" t="s">
        <v>22296</v>
      </c>
      <c r="K7" t="s">
        <v>22291</v>
      </c>
      <c r="L7" t="s">
        <v>22291</v>
      </c>
      <c r="M7" t="s">
        <v>22291</v>
      </c>
      <c r="N7" t="str">
        <f t="shared" si="0"/>
        <v>OK</v>
      </c>
      <c r="O7" t="str">
        <f>IF(OR(Table1_17[[#This Row],[amount]]&lt;$Y$8,Table1_17[[#This Row],[amount]]&gt;$Y$7),"Outlier","Normal")</f>
        <v>Normal</v>
      </c>
      <c r="P7" t="str">
        <f>IF(OR(Table1_17[[#This Row],[missing_flag]]="Missing",Table1_17[[#This Row],[outlier_flag]]="Outliers"),"Review","Valid")</f>
        <v>Valid</v>
      </c>
      <c r="X7" t="s">
        <v>32698</v>
      </c>
      <c r="Y7">
        <f>Y3+1.5*Y5</f>
        <v>443815.47</v>
      </c>
    </row>
    <row r="8" spans="1:25">
      <c r="A8" t="s">
        <v>1493</v>
      </c>
      <c r="B8" s="1">
        <v>45115</v>
      </c>
      <c r="C8">
        <v>73251.210000000006</v>
      </c>
      <c r="D8" t="s">
        <v>1483</v>
      </c>
      <c r="E8" t="s">
        <v>1487</v>
      </c>
      <c r="F8" t="s">
        <v>271</v>
      </c>
      <c r="G8" t="s">
        <v>29</v>
      </c>
      <c r="H8" t="s">
        <v>1209</v>
      </c>
      <c r="J8" t="s">
        <v>22297</v>
      </c>
      <c r="K8" t="s">
        <v>22291</v>
      </c>
      <c r="L8" t="s">
        <v>22291</v>
      </c>
      <c r="M8" t="s">
        <v>22291</v>
      </c>
      <c r="N8" t="str">
        <f t="shared" si="0"/>
        <v>OK</v>
      </c>
      <c r="O8" t="str">
        <f>IF(OR(Table1_17[[#This Row],[amount]]&lt;$Y$8,Table1_17[[#This Row],[amount]]&gt;$Y$7),"Outlier","Normal")</f>
        <v>Normal</v>
      </c>
      <c r="P8" t="str">
        <f>IF(OR(Table1_17[[#This Row],[missing_flag]]="Missing",Table1_17[[#This Row],[outlier_flag]]="Outliers"),"Review","Valid")</f>
        <v>Valid</v>
      </c>
      <c r="X8" t="s">
        <v>32699</v>
      </c>
      <c r="Y8">
        <f>Y2-1.5*Y5</f>
        <v>-320214.26999999996</v>
      </c>
    </row>
    <row r="9" spans="1:25">
      <c r="A9" t="s">
        <v>1495</v>
      </c>
      <c r="B9" s="1">
        <v>44644</v>
      </c>
      <c r="C9">
        <v>-21064.02</v>
      </c>
      <c r="D9" t="s">
        <v>1478</v>
      </c>
      <c r="E9" t="s">
        <v>1496</v>
      </c>
      <c r="F9" t="s">
        <v>271</v>
      </c>
      <c r="G9" t="s">
        <v>8</v>
      </c>
      <c r="I9" t="s">
        <v>246</v>
      </c>
      <c r="J9" t="s">
        <v>22298</v>
      </c>
      <c r="K9" t="s">
        <v>22291</v>
      </c>
      <c r="L9" t="s">
        <v>22291</v>
      </c>
      <c r="M9" t="s">
        <v>22291</v>
      </c>
      <c r="N9" t="str">
        <f t="shared" si="0"/>
        <v>OK</v>
      </c>
      <c r="O9" t="str">
        <f>IF(OR(Table1_17[[#This Row],[amount]]&lt;$Y$8,Table1_17[[#This Row],[amount]]&gt;$Y$7),"Outlier","Normal")</f>
        <v>Normal</v>
      </c>
      <c r="P9" t="str">
        <f>IF(OR(Table1_17[[#This Row],[missing_flag]]="Missing",Table1_17[[#This Row],[outlier_flag]]="Outliers"),"Review","Valid")</f>
        <v>Valid</v>
      </c>
    </row>
    <row r="10" spans="1:25">
      <c r="A10" t="s">
        <v>1498</v>
      </c>
      <c r="B10" s="1">
        <v>44775</v>
      </c>
      <c r="C10">
        <v>136347.73000000001</v>
      </c>
      <c r="D10" t="s">
        <v>1483</v>
      </c>
      <c r="E10" t="s">
        <v>1499</v>
      </c>
      <c r="F10" t="s">
        <v>268</v>
      </c>
      <c r="G10" t="s">
        <v>29</v>
      </c>
      <c r="H10" t="s">
        <v>1005</v>
      </c>
      <c r="J10" t="s">
        <v>22299</v>
      </c>
      <c r="K10" t="s">
        <v>22291</v>
      </c>
      <c r="L10" t="s">
        <v>22291</v>
      </c>
      <c r="M10" t="s">
        <v>22291</v>
      </c>
      <c r="N10" t="str">
        <f t="shared" si="0"/>
        <v>OK</v>
      </c>
      <c r="O10" t="str">
        <f>IF(OR(Table1_17[[#This Row],[amount]]&lt;$Y$8,Table1_17[[#This Row],[amount]]&gt;$Y$7),"Outlier","Normal")</f>
        <v>Normal</v>
      </c>
      <c r="P10" t="str">
        <f>IF(OR(Table1_17[[#This Row],[missing_flag]]="Missing",Table1_17[[#This Row],[outlier_flag]]="Outliers"),"Review","Valid")</f>
        <v>Valid</v>
      </c>
    </row>
    <row r="11" spans="1:25">
      <c r="A11" t="s">
        <v>1501</v>
      </c>
      <c r="B11" s="1">
        <v>45094</v>
      </c>
      <c r="C11">
        <v>159482</v>
      </c>
      <c r="D11" t="s">
        <v>1483</v>
      </c>
      <c r="E11" t="s">
        <v>1499</v>
      </c>
      <c r="F11" t="s">
        <v>268</v>
      </c>
      <c r="G11" t="s">
        <v>29</v>
      </c>
      <c r="H11" t="s">
        <v>971</v>
      </c>
      <c r="J11" t="s">
        <v>22300</v>
      </c>
      <c r="K11" t="s">
        <v>22291</v>
      </c>
      <c r="L11" t="s">
        <v>22291</v>
      </c>
      <c r="M11" t="s">
        <v>22291</v>
      </c>
      <c r="N11" t="str">
        <f t="shared" si="0"/>
        <v>OK</v>
      </c>
      <c r="O11" t="str">
        <f>IF(OR(Table1_17[[#This Row],[amount]]&lt;$Y$8,Table1_17[[#This Row],[amount]]&gt;$Y$7),"Outlier","Normal")</f>
        <v>Normal</v>
      </c>
      <c r="P11" t="str">
        <f>IF(OR(Table1_17[[#This Row],[missing_flag]]="Missing",Table1_17[[#This Row],[outlier_flag]]="Outliers"),"Review","Valid")</f>
        <v>Valid</v>
      </c>
    </row>
    <row r="12" spans="1:25">
      <c r="A12" t="s">
        <v>1503</v>
      </c>
      <c r="B12" s="1">
        <v>44749</v>
      </c>
      <c r="C12">
        <v>15882.36</v>
      </c>
      <c r="D12" t="s">
        <v>1504</v>
      </c>
      <c r="E12" t="s">
        <v>1504</v>
      </c>
      <c r="F12" t="s">
        <v>268</v>
      </c>
      <c r="G12" t="s">
        <v>13</v>
      </c>
      <c r="J12" t="s">
        <v>22301</v>
      </c>
      <c r="K12" t="s">
        <v>22291</v>
      </c>
      <c r="L12" t="s">
        <v>22291</v>
      </c>
      <c r="M12" t="s">
        <v>22291</v>
      </c>
      <c r="N12" t="str">
        <f t="shared" si="0"/>
        <v>OK</v>
      </c>
      <c r="O12" t="str">
        <f>IF(OR(Table1_17[[#This Row],[amount]]&lt;$Y$8,Table1_17[[#This Row],[amount]]&gt;$Y$7),"Outlier","Normal")</f>
        <v>Normal</v>
      </c>
      <c r="P12" t="str">
        <f>IF(OR(Table1_17[[#This Row],[missing_flag]]="Missing",Table1_17[[#This Row],[outlier_flag]]="Outliers"),"Review","Valid")</f>
        <v>Valid</v>
      </c>
    </row>
    <row r="13" spans="1:25">
      <c r="A13" t="s">
        <v>1506</v>
      </c>
      <c r="B13" s="1">
        <v>44781</v>
      </c>
      <c r="C13">
        <v>217487.82</v>
      </c>
      <c r="D13" t="s">
        <v>1483</v>
      </c>
      <c r="E13" t="s">
        <v>1499</v>
      </c>
      <c r="F13" t="s">
        <v>271</v>
      </c>
      <c r="G13" t="s">
        <v>17</v>
      </c>
      <c r="H13" t="s">
        <v>1375</v>
      </c>
      <c r="J13" t="s">
        <v>22302</v>
      </c>
      <c r="K13" t="s">
        <v>22291</v>
      </c>
      <c r="L13" t="s">
        <v>22291</v>
      </c>
      <c r="M13" t="s">
        <v>22291</v>
      </c>
      <c r="N13" t="str">
        <f t="shared" si="0"/>
        <v>OK</v>
      </c>
      <c r="O13" t="str">
        <f>IF(OR(Table1_17[[#This Row],[amount]]&lt;$Y$8,Table1_17[[#This Row],[amount]]&gt;$Y$7),"Outlier","Normal")</f>
        <v>Normal</v>
      </c>
      <c r="P13" t="str">
        <f>IF(OR(Table1_17[[#This Row],[missing_flag]]="Missing",Table1_17[[#This Row],[outlier_flag]]="Outliers"),"Review","Valid")</f>
        <v>Valid</v>
      </c>
    </row>
    <row r="14" spans="1:25">
      <c r="A14" t="s">
        <v>1508</v>
      </c>
      <c r="B14" s="1">
        <v>45001</v>
      </c>
      <c r="C14">
        <v>-8913.27</v>
      </c>
      <c r="D14" t="s">
        <v>1478</v>
      </c>
      <c r="E14" t="s">
        <v>1509</v>
      </c>
      <c r="F14" t="s">
        <v>264</v>
      </c>
      <c r="G14" t="s">
        <v>8</v>
      </c>
      <c r="I14" t="s">
        <v>149</v>
      </c>
      <c r="J14" t="s">
        <v>22303</v>
      </c>
      <c r="K14" t="s">
        <v>22291</v>
      </c>
      <c r="L14" t="s">
        <v>22291</v>
      </c>
      <c r="M14" t="s">
        <v>22291</v>
      </c>
      <c r="N14" t="str">
        <f t="shared" si="0"/>
        <v>OK</v>
      </c>
      <c r="O14" t="str">
        <f>IF(OR(Table1_17[[#This Row],[amount]]&lt;$Y$8,Table1_17[[#This Row],[amount]]&gt;$Y$7),"Outlier","Normal")</f>
        <v>Normal</v>
      </c>
      <c r="P14" t="str">
        <f>IF(OR(Table1_17[[#This Row],[missing_flag]]="Missing",Table1_17[[#This Row],[outlier_flag]]="Outliers"),"Review","Valid")</f>
        <v>Valid</v>
      </c>
    </row>
    <row r="15" spans="1:25">
      <c r="A15" t="s">
        <v>1511</v>
      </c>
      <c r="B15" s="1">
        <v>45270</v>
      </c>
      <c r="C15">
        <v>139523.96</v>
      </c>
      <c r="D15" t="s">
        <v>1483</v>
      </c>
      <c r="E15" t="s">
        <v>1487</v>
      </c>
      <c r="F15" t="s">
        <v>268</v>
      </c>
      <c r="G15" t="s">
        <v>17</v>
      </c>
      <c r="H15" t="s">
        <v>1155</v>
      </c>
      <c r="J15" t="s">
        <v>22304</v>
      </c>
      <c r="K15" t="s">
        <v>22291</v>
      </c>
      <c r="L15" t="s">
        <v>22291</v>
      </c>
      <c r="M15" t="s">
        <v>22291</v>
      </c>
      <c r="N15" t="str">
        <f t="shared" si="0"/>
        <v>OK</v>
      </c>
      <c r="O15" t="str">
        <f>IF(OR(Table1_17[[#This Row],[amount]]&lt;$Y$8,Table1_17[[#This Row],[amount]]&gt;$Y$7),"Outlier","Normal")</f>
        <v>Normal</v>
      </c>
      <c r="P15" t="str">
        <f>IF(OR(Table1_17[[#This Row],[missing_flag]]="Missing",Table1_17[[#This Row],[outlier_flag]]="Outliers"),"Review","Valid")</f>
        <v>Valid</v>
      </c>
    </row>
    <row r="16" spans="1:25">
      <c r="A16" t="s">
        <v>1513</v>
      </c>
      <c r="B16" s="1">
        <v>45125</v>
      </c>
      <c r="C16">
        <v>165589.04</v>
      </c>
      <c r="D16" t="s">
        <v>1483</v>
      </c>
      <c r="E16" t="s">
        <v>1487</v>
      </c>
      <c r="F16" t="s">
        <v>271</v>
      </c>
      <c r="G16" t="s">
        <v>8</v>
      </c>
      <c r="H16" t="s">
        <v>1383</v>
      </c>
      <c r="J16" t="s">
        <v>22305</v>
      </c>
      <c r="K16" t="s">
        <v>22291</v>
      </c>
      <c r="L16" t="s">
        <v>22291</v>
      </c>
      <c r="M16" t="s">
        <v>22291</v>
      </c>
      <c r="N16" t="str">
        <f t="shared" si="0"/>
        <v>OK</v>
      </c>
      <c r="O16" t="str">
        <f>IF(OR(Table1_17[[#This Row],[amount]]&lt;$Y$8,Table1_17[[#This Row],[amount]]&gt;$Y$7),"Outlier","Normal")</f>
        <v>Normal</v>
      </c>
      <c r="P16" t="str">
        <f>IF(OR(Table1_17[[#This Row],[missing_flag]]="Missing",Table1_17[[#This Row],[outlier_flag]]="Outliers"),"Review","Valid")</f>
        <v>Valid</v>
      </c>
    </row>
    <row r="17" spans="1:16">
      <c r="A17" t="s">
        <v>1515</v>
      </c>
      <c r="B17" s="1">
        <v>44952</v>
      </c>
      <c r="C17">
        <v>262541.15000000002</v>
      </c>
      <c r="D17" t="s">
        <v>1483</v>
      </c>
      <c r="E17" t="s">
        <v>1487</v>
      </c>
      <c r="F17" t="s">
        <v>268</v>
      </c>
      <c r="G17" t="s">
        <v>29</v>
      </c>
      <c r="H17" t="s">
        <v>760</v>
      </c>
      <c r="J17" t="s">
        <v>22306</v>
      </c>
      <c r="K17" t="s">
        <v>22291</v>
      </c>
      <c r="L17" t="s">
        <v>22291</v>
      </c>
      <c r="M17" t="s">
        <v>22291</v>
      </c>
      <c r="N17" t="str">
        <f t="shared" si="0"/>
        <v>OK</v>
      </c>
      <c r="O17" t="str">
        <f>IF(OR(Table1_17[[#This Row],[amount]]&lt;$Y$8,Table1_17[[#This Row],[amount]]&gt;$Y$7),"Outlier","Normal")</f>
        <v>Normal</v>
      </c>
      <c r="P17" t="str">
        <f>IF(OR(Table1_17[[#This Row],[missing_flag]]="Missing",Table1_17[[#This Row],[outlier_flag]]="Outliers"),"Review","Valid")</f>
        <v>Valid</v>
      </c>
    </row>
    <row r="18" spans="1:16">
      <c r="A18" t="s">
        <v>1517</v>
      </c>
      <c r="B18" s="1">
        <v>45087</v>
      </c>
      <c r="C18">
        <v>152113.39000000001</v>
      </c>
      <c r="D18" t="s">
        <v>1483</v>
      </c>
      <c r="E18" t="s">
        <v>1487</v>
      </c>
      <c r="F18" t="s">
        <v>271</v>
      </c>
      <c r="G18" t="s">
        <v>13</v>
      </c>
      <c r="H18" t="s">
        <v>910</v>
      </c>
      <c r="J18" t="s">
        <v>22307</v>
      </c>
      <c r="K18" t="s">
        <v>22291</v>
      </c>
      <c r="L18" t="s">
        <v>22291</v>
      </c>
      <c r="M18" t="s">
        <v>22291</v>
      </c>
      <c r="N18" t="str">
        <f t="shared" si="0"/>
        <v>OK</v>
      </c>
      <c r="O18" t="str">
        <f>IF(OR(Table1_17[[#This Row],[amount]]&lt;$Y$8,Table1_17[[#This Row],[amount]]&gt;$Y$7),"Outlier","Normal")</f>
        <v>Normal</v>
      </c>
      <c r="P18" t="str">
        <f>IF(OR(Table1_17[[#This Row],[missing_flag]]="Missing",Table1_17[[#This Row],[outlier_flag]]="Outliers"),"Review","Valid")</f>
        <v>Valid</v>
      </c>
    </row>
    <row r="19" spans="1:16">
      <c r="A19" t="s">
        <v>1519</v>
      </c>
      <c r="B19" s="1">
        <v>44726</v>
      </c>
      <c r="C19">
        <v>107495.7</v>
      </c>
      <c r="D19" t="s">
        <v>1483</v>
      </c>
      <c r="E19" t="s">
        <v>1487</v>
      </c>
      <c r="F19" t="s">
        <v>271</v>
      </c>
      <c r="G19" t="s">
        <v>17</v>
      </c>
      <c r="H19" t="s">
        <v>1125</v>
      </c>
      <c r="J19" t="s">
        <v>22308</v>
      </c>
      <c r="K19" t="s">
        <v>22291</v>
      </c>
      <c r="L19" t="s">
        <v>22291</v>
      </c>
      <c r="M19" t="s">
        <v>22291</v>
      </c>
      <c r="N19" t="str">
        <f t="shared" si="0"/>
        <v>OK</v>
      </c>
      <c r="O19" t="str">
        <f>IF(OR(Table1_17[[#This Row],[amount]]&lt;$Y$8,Table1_17[[#This Row],[amount]]&gt;$Y$7),"Outlier","Normal")</f>
        <v>Normal</v>
      </c>
      <c r="P19" t="str">
        <f>IF(OR(Table1_17[[#This Row],[missing_flag]]="Missing",Table1_17[[#This Row],[outlier_flag]]="Outliers"),"Review","Valid")</f>
        <v>Valid</v>
      </c>
    </row>
    <row r="20" spans="1:16">
      <c r="A20" t="s">
        <v>1521</v>
      </c>
      <c r="B20" s="1">
        <v>45190</v>
      </c>
      <c r="C20">
        <v>83127.62</v>
      </c>
      <c r="D20" t="s">
        <v>1483</v>
      </c>
      <c r="E20" t="s">
        <v>1484</v>
      </c>
      <c r="F20" t="s">
        <v>271</v>
      </c>
      <c r="G20" t="s">
        <v>29</v>
      </c>
      <c r="H20" t="s">
        <v>1335</v>
      </c>
      <c r="J20" t="s">
        <v>22309</v>
      </c>
      <c r="K20" t="s">
        <v>22291</v>
      </c>
      <c r="L20" t="s">
        <v>22291</v>
      </c>
      <c r="M20" t="s">
        <v>22291</v>
      </c>
      <c r="N20" t="str">
        <f t="shared" si="0"/>
        <v>OK</v>
      </c>
      <c r="O20" t="str">
        <f>IF(OR(Table1_17[[#This Row],[amount]]&lt;$Y$8,Table1_17[[#This Row],[amount]]&gt;$Y$7),"Outlier","Normal")</f>
        <v>Normal</v>
      </c>
      <c r="P20" t="str">
        <f>IF(OR(Table1_17[[#This Row],[missing_flag]]="Missing",Table1_17[[#This Row],[outlier_flag]]="Outliers"),"Review","Valid")</f>
        <v>Valid</v>
      </c>
    </row>
    <row r="21" spans="1:16">
      <c r="A21" t="s">
        <v>1523</v>
      </c>
      <c r="B21" s="1">
        <v>44793</v>
      </c>
      <c r="C21">
        <v>145634.47</v>
      </c>
      <c r="D21" t="s">
        <v>1483</v>
      </c>
      <c r="E21" t="s">
        <v>1487</v>
      </c>
      <c r="F21" t="s">
        <v>264</v>
      </c>
      <c r="G21" t="s">
        <v>29</v>
      </c>
      <c r="H21" t="s">
        <v>1273</v>
      </c>
      <c r="J21" t="s">
        <v>22310</v>
      </c>
      <c r="K21" t="s">
        <v>22291</v>
      </c>
      <c r="L21" t="s">
        <v>22291</v>
      </c>
      <c r="M21" t="s">
        <v>22291</v>
      </c>
      <c r="N21" t="str">
        <f t="shared" si="0"/>
        <v>OK</v>
      </c>
      <c r="O21" t="str">
        <f>IF(OR(Table1_17[[#This Row],[amount]]&lt;$Y$8,Table1_17[[#This Row],[amount]]&gt;$Y$7),"Outlier","Normal")</f>
        <v>Normal</v>
      </c>
      <c r="P21" t="str">
        <f>IF(OR(Table1_17[[#This Row],[missing_flag]]="Missing",Table1_17[[#This Row],[outlier_flag]]="Outliers"),"Review","Valid")</f>
        <v>Valid</v>
      </c>
    </row>
    <row r="22" spans="1:16">
      <c r="A22" t="s">
        <v>1525</v>
      </c>
      <c r="B22" s="1">
        <v>45062</v>
      </c>
      <c r="C22">
        <v>167566.97</v>
      </c>
      <c r="D22" t="s">
        <v>1483</v>
      </c>
      <c r="E22" t="s">
        <v>1487</v>
      </c>
      <c r="F22" t="s">
        <v>268</v>
      </c>
      <c r="G22" t="s">
        <v>17</v>
      </c>
      <c r="H22" t="s">
        <v>754</v>
      </c>
      <c r="J22" t="s">
        <v>22311</v>
      </c>
      <c r="K22" t="s">
        <v>22291</v>
      </c>
      <c r="L22" t="s">
        <v>22291</v>
      </c>
      <c r="M22" t="s">
        <v>22291</v>
      </c>
      <c r="N22" t="str">
        <f t="shared" si="0"/>
        <v>OK</v>
      </c>
      <c r="O22" t="str">
        <f>IF(OR(Table1_17[[#This Row],[amount]]&lt;$Y$8,Table1_17[[#This Row],[amount]]&gt;$Y$7),"Outlier","Normal")</f>
        <v>Normal</v>
      </c>
      <c r="P22" t="str">
        <f>IF(OR(Table1_17[[#This Row],[missing_flag]]="Missing",Table1_17[[#This Row],[outlier_flag]]="Outliers"),"Review","Valid")</f>
        <v>Valid</v>
      </c>
    </row>
    <row r="23" spans="1:16">
      <c r="A23" t="s">
        <v>1527</v>
      </c>
      <c r="B23" s="1">
        <v>44726</v>
      </c>
      <c r="C23">
        <v>-2000</v>
      </c>
      <c r="D23" t="s">
        <v>1478</v>
      </c>
      <c r="E23" t="s">
        <v>36</v>
      </c>
      <c r="F23" t="s">
        <v>271</v>
      </c>
      <c r="G23" t="s">
        <v>29</v>
      </c>
      <c r="I23" t="s">
        <v>59</v>
      </c>
      <c r="J23" t="s">
        <v>22312</v>
      </c>
      <c r="K23" t="s">
        <v>22291</v>
      </c>
      <c r="L23" t="s">
        <v>22291</v>
      </c>
      <c r="M23" t="s">
        <v>22291</v>
      </c>
      <c r="N23" t="str">
        <f t="shared" si="0"/>
        <v>OK</v>
      </c>
      <c r="O23" t="str">
        <f>IF(OR(Table1_17[[#This Row],[amount]]&lt;$Y$8,Table1_17[[#This Row],[amount]]&gt;$Y$7),"Outlier","Normal")</f>
        <v>Normal</v>
      </c>
      <c r="P23" t="str">
        <f>IF(OR(Table1_17[[#This Row],[missing_flag]]="Missing",Table1_17[[#This Row],[outlier_flag]]="Outliers"),"Review","Valid")</f>
        <v>Valid</v>
      </c>
    </row>
    <row r="24" spans="1:16">
      <c r="A24" t="s">
        <v>1529</v>
      </c>
      <c r="B24" s="1">
        <v>44998</v>
      </c>
      <c r="C24">
        <v>203374.65</v>
      </c>
      <c r="D24" t="s">
        <v>1483</v>
      </c>
      <c r="E24" t="s">
        <v>1487</v>
      </c>
      <c r="F24" t="s">
        <v>271</v>
      </c>
      <c r="G24" t="s">
        <v>13</v>
      </c>
      <c r="H24" t="s">
        <v>712</v>
      </c>
      <c r="J24" t="s">
        <v>22313</v>
      </c>
      <c r="K24" t="s">
        <v>22291</v>
      </c>
      <c r="L24" t="s">
        <v>22291</v>
      </c>
      <c r="M24" t="s">
        <v>22291</v>
      </c>
      <c r="N24" t="str">
        <f t="shared" si="0"/>
        <v>OK</v>
      </c>
      <c r="O24" t="str">
        <f>IF(OR(Table1_17[[#This Row],[amount]]&lt;$Y$8,Table1_17[[#This Row],[amount]]&gt;$Y$7),"Outlier","Normal")</f>
        <v>Normal</v>
      </c>
      <c r="P24" t="str">
        <f>IF(OR(Table1_17[[#This Row],[missing_flag]]="Missing",Table1_17[[#This Row],[outlier_flag]]="Outliers"),"Review","Valid")</f>
        <v>Valid</v>
      </c>
    </row>
    <row r="25" spans="1:16">
      <c r="A25" t="s">
        <v>1531</v>
      </c>
      <c r="B25" s="1">
        <v>45189</v>
      </c>
      <c r="C25">
        <v>171433.19</v>
      </c>
      <c r="D25" t="s">
        <v>1483</v>
      </c>
      <c r="E25" t="s">
        <v>1499</v>
      </c>
      <c r="F25" t="s">
        <v>264</v>
      </c>
      <c r="G25" t="s">
        <v>29</v>
      </c>
      <c r="H25" t="s">
        <v>1105</v>
      </c>
      <c r="J25" t="s">
        <v>22314</v>
      </c>
      <c r="K25" t="s">
        <v>22291</v>
      </c>
      <c r="L25" t="s">
        <v>22291</v>
      </c>
      <c r="M25" t="s">
        <v>22291</v>
      </c>
      <c r="N25" t="str">
        <f t="shared" si="0"/>
        <v>OK</v>
      </c>
      <c r="O25" t="str">
        <f>IF(OR(Table1_17[[#This Row],[amount]]&lt;$Y$8,Table1_17[[#This Row],[amount]]&gt;$Y$7),"Outlier","Normal")</f>
        <v>Normal</v>
      </c>
      <c r="P25" t="str">
        <f>IF(OR(Table1_17[[#This Row],[missing_flag]]="Missing",Table1_17[[#This Row],[outlier_flag]]="Outliers"),"Review","Valid")</f>
        <v>Valid</v>
      </c>
    </row>
    <row r="26" spans="1:16">
      <c r="A26" t="s">
        <v>1533</v>
      </c>
      <c r="B26" s="1">
        <v>44850</v>
      </c>
      <c r="C26">
        <v>-60198.87</v>
      </c>
      <c r="D26" t="s">
        <v>1478</v>
      </c>
      <c r="E26" t="s">
        <v>1534</v>
      </c>
      <c r="F26" t="s">
        <v>264</v>
      </c>
      <c r="G26" t="s">
        <v>17</v>
      </c>
      <c r="I26" t="s">
        <v>131</v>
      </c>
      <c r="J26" t="s">
        <v>22315</v>
      </c>
      <c r="K26" t="s">
        <v>22291</v>
      </c>
      <c r="L26" t="s">
        <v>22291</v>
      </c>
      <c r="M26" t="s">
        <v>22291</v>
      </c>
      <c r="N26" t="str">
        <f t="shared" si="0"/>
        <v>OK</v>
      </c>
      <c r="O26" t="str">
        <f>IF(OR(Table1_17[[#This Row],[amount]]&lt;$Y$8,Table1_17[[#This Row],[amount]]&gt;$Y$7),"Outlier","Normal")</f>
        <v>Normal</v>
      </c>
      <c r="P26" t="str">
        <f>IF(OR(Table1_17[[#This Row],[missing_flag]]="Missing",Table1_17[[#This Row],[outlier_flag]]="Outliers"),"Review","Valid")</f>
        <v>Valid</v>
      </c>
    </row>
    <row r="27" spans="1:16">
      <c r="A27" t="s">
        <v>1536</v>
      </c>
      <c r="B27" s="1">
        <v>45097</v>
      </c>
      <c r="C27">
        <v>-40143.879999999997</v>
      </c>
      <c r="D27" t="s">
        <v>1478</v>
      </c>
      <c r="E27" t="s">
        <v>36</v>
      </c>
      <c r="F27" t="s">
        <v>268</v>
      </c>
      <c r="G27" t="s">
        <v>29</v>
      </c>
      <c r="I27" t="s">
        <v>89</v>
      </c>
      <c r="J27" t="s">
        <v>22316</v>
      </c>
      <c r="K27" t="s">
        <v>22291</v>
      </c>
      <c r="L27" t="s">
        <v>22291</v>
      </c>
      <c r="M27" t="s">
        <v>22291</v>
      </c>
      <c r="N27" t="str">
        <f t="shared" si="0"/>
        <v>OK</v>
      </c>
      <c r="O27" t="str">
        <f>IF(OR(Table1_17[[#This Row],[amount]]&lt;$Y$8,Table1_17[[#This Row],[amount]]&gt;$Y$7),"Outlier","Normal")</f>
        <v>Normal</v>
      </c>
      <c r="P27" t="str">
        <f>IF(OR(Table1_17[[#This Row],[missing_flag]]="Missing",Table1_17[[#This Row],[outlier_flag]]="Outliers"),"Review","Valid")</f>
        <v>Valid</v>
      </c>
    </row>
    <row r="28" spans="1:16">
      <c r="A28" t="s">
        <v>1538</v>
      </c>
      <c r="B28" s="1">
        <v>45208</v>
      </c>
      <c r="C28">
        <v>-38329</v>
      </c>
      <c r="D28" t="s">
        <v>1478</v>
      </c>
      <c r="E28" t="s">
        <v>1496</v>
      </c>
      <c r="F28" t="s">
        <v>264</v>
      </c>
      <c r="G28" t="s">
        <v>29</v>
      </c>
      <c r="I28" t="s">
        <v>113</v>
      </c>
      <c r="J28" t="s">
        <v>22317</v>
      </c>
      <c r="K28" t="s">
        <v>22291</v>
      </c>
      <c r="L28" t="s">
        <v>22291</v>
      </c>
      <c r="M28" t="s">
        <v>22291</v>
      </c>
      <c r="N28" t="str">
        <f t="shared" si="0"/>
        <v>OK</v>
      </c>
      <c r="O28" t="str">
        <f>IF(OR(Table1_17[[#This Row],[amount]]&lt;$Y$8,Table1_17[[#This Row],[amount]]&gt;$Y$7),"Outlier","Normal")</f>
        <v>Normal</v>
      </c>
      <c r="P28" t="str">
        <f>IF(OR(Table1_17[[#This Row],[missing_flag]]="Missing",Table1_17[[#This Row],[outlier_flag]]="Outliers"),"Review","Valid")</f>
        <v>Valid</v>
      </c>
    </row>
    <row r="29" spans="1:16">
      <c r="A29" t="s">
        <v>1540</v>
      </c>
      <c r="B29" s="1">
        <v>44901</v>
      </c>
      <c r="C29">
        <v>193475.45</v>
      </c>
      <c r="D29" t="s">
        <v>1483</v>
      </c>
      <c r="E29" t="s">
        <v>1487</v>
      </c>
      <c r="F29" t="s">
        <v>268</v>
      </c>
      <c r="G29" t="s">
        <v>13</v>
      </c>
      <c r="H29" t="s">
        <v>961</v>
      </c>
      <c r="J29" t="s">
        <v>22318</v>
      </c>
      <c r="K29" t="s">
        <v>22291</v>
      </c>
      <c r="L29" t="s">
        <v>22291</v>
      </c>
      <c r="M29" t="s">
        <v>22291</v>
      </c>
      <c r="N29" t="str">
        <f t="shared" si="0"/>
        <v>OK</v>
      </c>
      <c r="O29" t="str">
        <f>IF(OR(Table1_17[[#This Row],[amount]]&lt;$Y$8,Table1_17[[#This Row],[amount]]&gt;$Y$7),"Outlier","Normal")</f>
        <v>Normal</v>
      </c>
      <c r="P29" t="str">
        <f>IF(OR(Table1_17[[#This Row],[missing_flag]]="Missing",Table1_17[[#This Row],[outlier_flag]]="Outliers"),"Review","Valid")</f>
        <v>Valid</v>
      </c>
    </row>
    <row r="30" spans="1:16">
      <c r="A30" t="s">
        <v>1542</v>
      </c>
      <c r="B30" s="1">
        <v>45002</v>
      </c>
      <c r="C30">
        <v>139672.98000000001</v>
      </c>
      <c r="D30" t="s">
        <v>1483</v>
      </c>
      <c r="E30" t="s">
        <v>1484</v>
      </c>
      <c r="F30" t="s">
        <v>264</v>
      </c>
      <c r="G30" t="s">
        <v>13</v>
      </c>
      <c r="H30" t="s">
        <v>818</v>
      </c>
      <c r="J30" t="s">
        <v>22319</v>
      </c>
      <c r="K30" t="s">
        <v>22291</v>
      </c>
      <c r="L30" t="s">
        <v>22291</v>
      </c>
      <c r="M30" t="s">
        <v>22291</v>
      </c>
      <c r="N30" t="str">
        <f t="shared" si="0"/>
        <v>OK</v>
      </c>
      <c r="O30" t="str">
        <f>IF(OR(Table1_17[[#This Row],[amount]]&lt;$Y$8,Table1_17[[#This Row],[amount]]&gt;$Y$7),"Outlier","Normal")</f>
        <v>Normal</v>
      </c>
      <c r="P30" t="str">
        <f>IF(OR(Table1_17[[#This Row],[missing_flag]]="Missing",Table1_17[[#This Row],[outlier_flag]]="Outliers"),"Review","Valid")</f>
        <v>Valid</v>
      </c>
    </row>
    <row r="31" spans="1:16">
      <c r="A31" t="s">
        <v>1544</v>
      </c>
      <c r="B31" s="1">
        <v>45188</v>
      </c>
      <c r="C31">
        <v>198385.78</v>
      </c>
      <c r="D31" t="s">
        <v>1483</v>
      </c>
      <c r="E31" t="s">
        <v>1484</v>
      </c>
      <c r="F31" t="s">
        <v>264</v>
      </c>
      <c r="G31" t="s">
        <v>17</v>
      </c>
      <c r="H31" t="s">
        <v>692</v>
      </c>
      <c r="J31" t="s">
        <v>22320</v>
      </c>
      <c r="K31" t="s">
        <v>22291</v>
      </c>
      <c r="L31" t="s">
        <v>22291</v>
      </c>
      <c r="M31" t="s">
        <v>22291</v>
      </c>
      <c r="N31" t="str">
        <f t="shared" si="0"/>
        <v>OK</v>
      </c>
      <c r="O31" t="str">
        <f>IF(OR(Table1_17[[#This Row],[amount]]&lt;$Y$8,Table1_17[[#This Row],[amount]]&gt;$Y$7),"Outlier","Normal")</f>
        <v>Normal</v>
      </c>
      <c r="P31" t="str">
        <f>IF(OR(Table1_17[[#This Row],[missing_flag]]="Missing",Table1_17[[#This Row],[outlier_flag]]="Outliers"),"Review","Valid")</f>
        <v>Valid</v>
      </c>
    </row>
    <row r="32" spans="1:16">
      <c r="A32" t="s">
        <v>1546</v>
      </c>
      <c r="B32" s="1">
        <v>44814</v>
      </c>
      <c r="C32">
        <v>137108.16</v>
      </c>
      <c r="D32" t="s">
        <v>1483</v>
      </c>
      <c r="E32" t="s">
        <v>1487</v>
      </c>
      <c r="F32" t="s">
        <v>264</v>
      </c>
      <c r="G32" t="s">
        <v>8</v>
      </c>
      <c r="H32" t="s">
        <v>1319</v>
      </c>
      <c r="J32" t="s">
        <v>22321</v>
      </c>
      <c r="K32" t="s">
        <v>22291</v>
      </c>
      <c r="L32" t="s">
        <v>22291</v>
      </c>
      <c r="M32" t="s">
        <v>22291</v>
      </c>
      <c r="N32" t="str">
        <f t="shared" si="0"/>
        <v>OK</v>
      </c>
      <c r="O32" t="str">
        <f>IF(OR(Table1_17[[#This Row],[amount]]&lt;$Y$8,Table1_17[[#This Row],[amount]]&gt;$Y$7),"Outlier","Normal")</f>
        <v>Normal</v>
      </c>
      <c r="P32" t="str">
        <f>IF(OR(Table1_17[[#This Row],[missing_flag]]="Missing",Table1_17[[#This Row],[outlier_flag]]="Outliers"),"Review","Valid")</f>
        <v>Valid</v>
      </c>
    </row>
    <row r="33" spans="1:16">
      <c r="A33" t="s">
        <v>1548</v>
      </c>
      <c r="B33" s="1">
        <v>44624</v>
      </c>
      <c r="C33">
        <v>-44326.21</v>
      </c>
      <c r="D33" t="s">
        <v>1478</v>
      </c>
      <c r="E33" t="s">
        <v>1509</v>
      </c>
      <c r="F33" t="s">
        <v>268</v>
      </c>
      <c r="G33" t="s">
        <v>8</v>
      </c>
      <c r="I33" t="s">
        <v>121</v>
      </c>
      <c r="J33" t="s">
        <v>22322</v>
      </c>
      <c r="K33" t="s">
        <v>22291</v>
      </c>
      <c r="L33" t="s">
        <v>22291</v>
      </c>
      <c r="M33" t="s">
        <v>22291</v>
      </c>
      <c r="N33" t="str">
        <f t="shared" si="0"/>
        <v>OK</v>
      </c>
      <c r="O33" t="str">
        <f>IF(OR(Table1_17[[#This Row],[amount]]&lt;$Y$8,Table1_17[[#This Row],[amount]]&gt;$Y$7),"Outlier","Normal")</f>
        <v>Normal</v>
      </c>
      <c r="P33" t="str">
        <f>IF(OR(Table1_17[[#This Row],[missing_flag]]="Missing",Table1_17[[#This Row],[outlier_flag]]="Outliers"),"Review","Valid")</f>
        <v>Valid</v>
      </c>
    </row>
    <row r="34" spans="1:16">
      <c r="A34" t="s">
        <v>1550</v>
      </c>
      <c r="B34" s="1">
        <v>44970</v>
      </c>
      <c r="C34">
        <v>162088.99</v>
      </c>
      <c r="D34" t="s">
        <v>1483</v>
      </c>
      <c r="E34" t="s">
        <v>1487</v>
      </c>
      <c r="F34" t="s">
        <v>264</v>
      </c>
      <c r="G34" t="s">
        <v>17</v>
      </c>
      <c r="H34" t="s">
        <v>1075</v>
      </c>
      <c r="J34" t="s">
        <v>22323</v>
      </c>
      <c r="K34" t="s">
        <v>22291</v>
      </c>
      <c r="L34" t="s">
        <v>22291</v>
      </c>
      <c r="M34" t="s">
        <v>22291</v>
      </c>
      <c r="N34" t="str">
        <f t="shared" si="0"/>
        <v>OK</v>
      </c>
      <c r="O34" t="str">
        <f>IF(OR(Table1_17[[#This Row],[amount]]&lt;$Y$8,Table1_17[[#This Row],[amount]]&gt;$Y$7),"Outlier","Normal")</f>
        <v>Normal</v>
      </c>
      <c r="P34" t="str">
        <f>IF(OR(Table1_17[[#This Row],[missing_flag]]="Missing",Table1_17[[#This Row],[outlier_flag]]="Outliers"),"Review","Valid")</f>
        <v>Valid</v>
      </c>
    </row>
    <row r="35" spans="1:16">
      <c r="A35" t="s">
        <v>1552</v>
      </c>
      <c r="B35" s="1">
        <v>44847</v>
      </c>
      <c r="C35">
        <v>138103.67999999999</v>
      </c>
      <c r="D35" t="s">
        <v>1483</v>
      </c>
      <c r="E35" t="s">
        <v>1484</v>
      </c>
      <c r="F35" t="s">
        <v>271</v>
      </c>
      <c r="G35" t="s">
        <v>17</v>
      </c>
      <c r="H35" t="s">
        <v>971</v>
      </c>
      <c r="J35" t="s">
        <v>22324</v>
      </c>
      <c r="K35" t="s">
        <v>22291</v>
      </c>
      <c r="L35" t="s">
        <v>22291</v>
      </c>
      <c r="M35" t="s">
        <v>22291</v>
      </c>
      <c r="N35" t="str">
        <f t="shared" si="0"/>
        <v>OK</v>
      </c>
      <c r="O35" t="str">
        <f>IF(OR(Table1_17[[#This Row],[amount]]&lt;$Y$8,Table1_17[[#This Row],[amount]]&gt;$Y$7),"Outlier","Normal")</f>
        <v>Normal</v>
      </c>
      <c r="P35" t="str">
        <f>IF(OR(Table1_17[[#This Row],[missing_flag]]="Missing",Table1_17[[#This Row],[outlier_flag]]="Outliers"),"Review","Valid")</f>
        <v>Valid</v>
      </c>
    </row>
    <row r="36" spans="1:16">
      <c r="A36" t="s">
        <v>1554</v>
      </c>
      <c r="B36" s="1">
        <v>44695</v>
      </c>
      <c r="C36">
        <v>-10197.61</v>
      </c>
      <c r="D36" t="s">
        <v>1478</v>
      </c>
      <c r="E36" t="s">
        <v>20</v>
      </c>
      <c r="F36" t="s">
        <v>268</v>
      </c>
      <c r="G36" t="s">
        <v>8</v>
      </c>
      <c r="I36" t="s">
        <v>43</v>
      </c>
      <c r="J36" t="s">
        <v>22325</v>
      </c>
      <c r="K36" t="s">
        <v>22291</v>
      </c>
      <c r="L36" t="s">
        <v>22291</v>
      </c>
      <c r="M36" t="s">
        <v>22291</v>
      </c>
      <c r="N36" t="str">
        <f t="shared" si="0"/>
        <v>OK</v>
      </c>
      <c r="O36" t="str">
        <f>IF(OR(Table1_17[[#This Row],[amount]]&lt;$Y$8,Table1_17[[#This Row],[amount]]&gt;$Y$7),"Outlier","Normal")</f>
        <v>Normal</v>
      </c>
      <c r="P36" t="str">
        <f>IF(OR(Table1_17[[#This Row],[missing_flag]]="Missing",Table1_17[[#This Row],[outlier_flag]]="Outliers"),"Review","Valid")</f>
        <v>Valid</v>
      </c>
    </row>
    <row r="37" spans="1:16">
      <c r="A37" t="s">
        <v>1556</v>
      </c>
      <c r="B37" s="1">
        <v>45145</v>
      </c>
      <c r="C37">
        <v>-62926.94</v>
      </c>
      <c r="D37" t="s">
        <v>1478</v>
      </c>
      <c r="E37" t="s">
        <v>1496</v>
      </c>
      <c r="F37" t="s">
        <v>268</v>
      </c>
      <c r="G37" t="s">
        <v>29</v>
      </c>
      <c r="I37" t="s">
        <v>201</v>
      </c>
      <c r="J37" t="s">
        <v>22326</v>
      </c>
      <c r="K37" t="s">
        <v>22291</v>
      </c>
      <c r="L37" t="s">
        <v>22291</v>
      </c>
      <c r="M37" t="s">
        <v>22291</v>
      </c>
      <c r="N37" t="str">
        <f t="shared" si="0"/>
        <v>OK</v>
      </c>
      <c r="O37" t="str">
        <f>IF(OR(Table1_17[[#This Row],[amount]]&lt;$Y$8,Table1_17[[#This Row],[amount]]&gt;$Y$7),"Outlier","Normal")</f>
        <v>Normal</v>
      </c>
      <c r="P37" t="str">
        <f>IF(OR(Table1_17[[#This Row],[missing_flag]]="Missing",Table1_17[[#This Row],[outlier_flag]]="Outliers"),"Review","Valid")</f>
        <v>Valid</v>
      </c>
    </row>
    <row r="38" spans="1:16">
      <c r="A38" t="s">
        <v>1558</v>
      </c>
      <c r="B38" s="1">
        <v>45195</v>
      </c>
      <c r="C38">
        <v>144593.87</v>
      </c>
      <c r="D38" t="s">
        <v>1483</v>
      </c>
      <c r="E38" t="s">
        <v>1487</v>
      </c>
      <c r="F38" t="s">
        <v>264</v>
      </c>
      <c r="G38" t="s">
        <v>8</v>
      </c>
      <c r="H38" t="s">
        <v>842</v>
      </c>
      <c r="J38" t="s">
        <v>22327</v>
      </c>
      <c r="K38" t="s">
        <v>22291</v>
      </c>
      <c r="L38" t="s">
        <v>22291</v>
      </c>
      <c r="M38" t="s">
        <v>22291</v>
      </c>
      <c r="N38" t="str">
        <f t="shared" si="0"/>
        <v>OK</v>
      </c>
      <c r="O38" t="str">
        <f>IF(OR(Table1_17[[#This Row],[amount]]&lt;$Y$8,Table1_17[[#This Row],[amount]]&gt;$Y$7),"Outlier","Normal")</f>
        <v>Normal</v>
      </c>
      <c r="P38" t="str">
        <f>IF(OR(Table1_17[[#This Row],[missing_flag]]="Missing",Table1_17[[#This Row],[outlier_flag]]="Outliers"),"Review","Valid")</f>
        <v>Valid</v>
      </c>
    </row>
    <row r="39" spans="1:16">
      <c r="A39" t="s">
        <v>1560</v>
      </c>
      <c r="B39" s="1">
        <v>44595</v>
      </c>
      <c r="C39">
        <v>38814.58</v>
      </c>
      <c r="D39" t="s">
        <v>1483</v>
      </c>
      <c r="E39" t="s">
        <v>1499</v>
      </c>
      <c r="F39" t="s">
        <v>268</v>
      </c>
      <c r="G39" t="s">
        <v>17</v>
      </c>
      <c r="H39" t="s">
        <v>696</v>
      </c>
      <c r="J39" t="s">
        <v>22328</v>
      </c>
      <c r="K39" t="s">
        <v>22291</v>
      </c>
      <c r="L39" t="s">
        <v>22291</v>
      </c>
      <c r="M39" t="s">
        <v>22291</v>
      </c>
      <c r="N39" t="str">
        <f t="shared" si="0"/>
        <v>OK</v>
      </c>
      <c r="O39" t="str">
        <f>IF(OR(Table1_17[[#This Row],[amount]]&lt;$Y$8,Table1_17[[#This Row],[amount]]&gt;$Y$7),"Outlier","Normal")</f>
        <v>Normal</v>
      </c>
      <c r="P39" t="str">
        <f>IF(OR(Table1_17[[#This Row],[missing_flag]]="Missing",Table1_17[[#This Row],[outlier_flag]]="Outliers"),"Review","Valid")</f>
        <v>Valid</v>
      </c>
    </row>
    <row r="40" spans="1:16">
      <c r="A40" t="s">
        <v>1562</v>
      </c>
      <c r="B40" s="1">
        <v>44983</v>
      </c>
      <c r="C40">
        <v>-36977.97</v>
      </c>
      <c r="D40" t="s">
        <v>1478</v>
      </c>
      <c r="E40" t="s">
        <v>36</v>
      </c>
      <c r="F40" t="s">
        <v>271</v>
      </c>
      <c r="G40" t="s">
        <v>8</v>
      </c>
      <c r="I40" t="s">
        <v>179</v>
      </c>
      <c r="J40" t="s">
        <v>22329</v>
      </c>
      <c r="K40" t="s">
        <v>22291</v>
      </c>
      <c r="L40" t="s">
        <v>22291</v>
      </c>
      <c r="M40" t="s">
        <v>22291</v>
      </c>
      <c r="N40" t="str">
        <f t="shared" si="0"/>
        <v>OK</v>
      </c>
      <c r="O40" t="str">
        <f>IF(OR(Table1_17[[#This Row],[amount]]&lt;$Y$8,Table1_17[[#This Row],[amount]]&gt;$Y$7),"Outlier","Normal")</f>
        <v>Normal</v>
      </c>
      <c r="P40" t="str">
        <f>IF(OR(Table1_17[[#This Row],[missing_flag]]="Missing",Table1_17[[#This Row],[outlier_flag]]="Outliers"),"Review","Valid")</f>
        <v>Valid</v>
      </c>
    </row>
    <row r="41" spans="1:16">
      <c r="A41" t="s">
        <v>1564</v>
      </c>
      <c r="B41" s="1">
        <v>44914</v>
      </c>
      <c r="C41">
        <v>-18304.84</v>
      </c>
      <c r="D41" t="s">
        <v>1478</v>
      </c>
      <c r="E41" t="s">
        <v>1534</v>
      </c>
      <c r="F41" t="s">
        <v>264</v>
      </c>
      <c r="G41" t="s">
        <v>8</v>
      </c>
      <c r="I41" t="s">
        <v>227</v>
      </c>
      <c r="J41" t="s">
        <v>22330</v>
      </c>
      <c r="K41" t="s">
        <v>22291</v>
      </c>
      <c r="L41" t="s">
        <v>22291</v>
      </c>
      <c r="M41" t="s">
        <v>22291</v>
      </c>
      <c r="N41" t="str">
        <f t="shared" si="0"/>
        <v>OK</v>
      </c>
      <c r="O41" t="str">
        <f>IF(OR(Table1_17[[#This Row],[amount]]&lt;$Y$8,Table1_17[[#This Row],[amount]]&gt;$Y$7),"Outlier","Normal")</f>
        <v>Normal</v>
      </c>
      <c r="P41" t="str">
        <f>IF(OR(Table1_17[[#This Row],[missing_flag]]="Missing",Table1_17[[#This Row],[outlier_flag]]="Outliers"),"Review","Valid")</f>
        <v>Valid</v>
      </c>
    </row>
    <row r="42" spans="1:16">
      <c r="A42" t="s">
        <v>1566</v>
      </c>
      <c r="B42" s="1">
        <v>45228</v>
      </c>
      <c r="C42">
        <v>248459.88</v>
      </c>
      <c r="D42" t="s">
        <v>1483</v>
      </c>
      <c r="E42" t="s">
        <v>1484</v>
      </c>
      <c r="F42" t="s">
        <v>271</v>
      </c>
      <c r="G42" t="s">
        <v>8</v>
      </c>
      <c r="H42" t="s">
        <v>714</v>
      </c>
      <c r="J42" t="s">
        <v>22331</v>
      </c>
      <c r="K42" t="s">
        <v>22291</v>
      </c>
      <c r="L42" t="s">
        <v>22291</v>
      </c>
      <c r="M42" t="s">
        <v>22291</v>
      </c>
      <c r="N42" t="str">
        <f t="shared" si="0"/>
        <v>OK</v>
      </c>
      <c r="O42" t="str">
        <f>IF(OR(Table1_17[[#This Row],[amount]]&lt;$Y$8,Table1_17[[#This Row],[amount]]&gt;$Y$7),"Outlier","Normal")</f>
        <v>Normal</v>
      </c>
      <c r="P42" t="str">
        <f>IF(OR(Table1_17[[#This Row],[missing_flag]]="Missing",Table1_17[[#This Row],[outlier_flag]]="Outliers"),"Review","Valid")</f>
        <v>Valid</v>
      </c>
    </row>
    <row r="43" spans="1:16">
      <c r="A43" t="s">
        <v>1568</v>
      </c>
      <c r="B43" s="1">
        <v>44838</v>
      </c>
      <c r="C43">
        <v>120099.72</v>
      </c>
      <c r="D43" t="s">
        <v>1483</v>
      </c>
      <c r="E43" t="s">
        <v>1499</v>
      </c>
      <c r="F43" t="s">
        <v>271</v>
      </c>
      <c r="G43" t="s">
        <v>8</v>
      </c>
      <c r="H43" t="s">
        <v>926</v>
      </c>
      <c r="J43" t="s">
        <v>22332</v>
      </c>
      <c r="K43" t="s">
        <v>22291</v>
      </c>
      <c r="L43" t="s">
        <v>22291</v>
      </c>
      <c r="M43" t="s">
        <v>22291</v>
      </c>
      <c r="N43" t="str">
        <f t="shared" si="0"/>
        <v>OK</v>
      </c>
      <c r="O43" t="str">
        <f>IF(OR(Table1_17[[#This Row],[amount]]&lt;$Y$8,Table1_17[[#This Row],[amount]]&gt;$Y$7),"Outlier","Normal")</f>
        <v>Normal</v>
      </c>
      <c r="P43" t="str">
        <f>IF(OR(Table1_17[[#This Row],[missing_flag]]="Missing",Table1_17[[#This Row],[outlier_flag]]="Outliers"),"Review","Valid")</f>
        <v>Valid</v>
      </c>
    </row>
    <row r="44" spans="1:16">
      <c r="A44" t="s">
        <v>1570</v>
      </c>
      <c r="B44" s="1">
        <v>44888</v>
      </c>
      <c r="C44">
        <v>-39571.019999999997</v>
      </c>
      <c r="D44" t="s">
        <v>1478</v>
      </c>
      <c r="E44" t="s">
        <v>1509</v>
      </c>
      <c r="F44" t="s">
        <v>271</v>
      </c>
      <c r="G44" t="s">
        <v>13</v>
      </c>
      <c r="I44" t="s">
        <v>141</v>
      </c>
      <c r="J44" t="s">
        <v>22333</v>
      </c>
      <c r="K44" t="s">
        <v>22291</v>
      </c>
      <c r="L44" t="s">
        <v>22291</v>
      </c>
      <c r="M44" t="s">
        <v>22291</v>
      </c>
      <c r="N44" t="str">
        <f t="shared" si="0"/>
        <v>OK</v>
      </c>
      <c r="O44" t="str">
        <f>IF(OR(Table1_17[[#This Row],[amount]]&lt;$Y$8,Table1_17[[#This Row],[amount]]&gt;$Y$7),"Outlier","Normal")</f>
        <v>Normal</v>
      </c>
      <c r="P44" t="str">
        <f>IF(OR(Table1_17[[#This Row],[missing_flag]]="Missing",Table1_17[[#This Row],[outlier_flag]]="Outliers"),"Review","Valid")</f>
        <v>Valid</v>
      </c>
    </row>
    <row r="45" spans="1:16">
      <c r="A45" t="s">
        <v>1572</v>
      </c>
      <c r="B45" s="1">
        <v>45033</v>
      </c>
      <c r="C45">
        <v>79909.539999999994</v>
      </c>
      <c r="D45" t="s">
        <v>1483</v>
      </c>
      <c r="E45" t="s">
        <v>1484</v>
      </c>
      <c r="F45" t="s">
        <v>268</v>
      </c>
      <c r="G45" t="s">
        <v>8</v>
      </c>
      <c r="H45" t="s">
        <v>1171</v>
      </c>
      <c r="J45" t="s">
        <v>22334</v>
      </c>
      <c r="K45" t="s">
        <v>22291</v>
      </c>
      <c r="L45" t="s">
        <v>22291</v>
      </c>
      <c r="M45" t="s">
        <v>22291</v>
      </c>
      <c r="N45" t="str">
        <f t="shared" si="0"/>
        <v>OK</v>
      </c>
      <c r="O45" t="str">
        <f>IF(OR(Table1_17[[#This Row],[amount]]&lt;$Y$8,Table1_17[[#This Row],[amount]]&gt;$Y$7),"Outlier","Normal")</f>
        <v>Normal</v>
      </c>
      <c r="P45" t="str">
        <f>IF(OR(Table1_17[[#This Row],[missing_flag]]="Missing",Table1_17[[#This Row],[outlier_flag]]="Outliers"),"Review","Valid")</f>
        <v>Valid</v>
      </c>
    </row>
    <row r="46" spans="1:16">
      <c r="A46" t="s">
        <v>1574</v>
      </c>
      <c r="B46" s="1">
        <v>44977</v>
      </c>
      <c r="C46">
        <v>-50444.36</v>
      </c>
      <c r="D46" t="s">
        <v>1478</v>
      </c>
      <c r="E46" t="s">
        <v>1509</v>
      </c>
      <c r="F46" t="s">
        <v>264</v>
      </c>
      <c r="G46" t="s">
        <v>17</v>
      </c>
      <c r="I46" t="s">
        <v>55</v>
      </c>
      <c r="J46" t="s">
        <v>22335</v>
      </c>
      <c r="K46" t="s">
        <v>22291</v>
      </c>
      <c r="L46" t="s">
        <v>22291</v>
      </c>
      <c r="M46" t="s">
        <v>22291</v>
      </c>
      <c r="N46" t="str">
        <f t="shared" si="0"/>
        <v>OK</v>
      </c>
      <c r="O46" t="str">
        <f>IF(OR(Table1_17[[#This Row],[amount]]&lt;$Y$8,Table1_17[[#This Row],[amount]]&gt;$Y$7),"Outlier","Normal")</f>
        <v>Normal</v>
      </c>
      <c r="P46" t="str">
        <f>IF(OR(Table1_17[[#This Row],[missing_flag]]="Missing",Table1_17[[#This Row],[outlier_flag]]="Outliers"),"Review","Valid")</f>
        <v>Valid</v>
      </c>
    </row>
    <row r="47" spans="1:16">
      <c r="A47" t="s">
        <v>1576</v>
      </c>
      <c r="B47" s="1">
        <v>44879</v>
      </c>
      <c r="C47">
        <v>-22716.39</v>
      </c>
      <c r="D47" t="s">
        <v>1478</v>
      </c>
      <c r="E47" t="s">
        <v>7</v>
      </c>
      <c r="F47" t="s">
        <v>268</v>
      </c>
      <c r="G47" t="s">
        <v>8</v>
      </c>
      <c r="I47" t="s">
        <v>139</v>
      </c>
      <c r="J47" t="s">
        <v>22336</v>
      </c>
      <c r="K47" t="s">
        <v>22291</v>
      </c>
      <c r="L47" t="s">
        <v>22291</v>
      </c>
      <c r="M47" t="s">
        <v>22291</v>
      </c>
      <c r="N47" t="str">
        <f t="shared" si="0"/>
        <v>OK</v>
      </c>
      <c r="O47" t="str">
        <f>IF(OR(Table1_17[[#This Row],[amount]]&lt;$Y$8,Table1_17[[#This Row],[amount]]&gt;$Y$7),"Outlier","Normal")</f>
        <v>Normal</v>
      </c>
      <c r="P47" t="str">
        <f>IF(OR(Table1_17[[#This Row],[missing_flag]]="Missing",Table1_17[[#This Row],[outlier_flag]]="Outliers"),"Review","Valid")</f>
        <v>Valid</v>
      </c>
    </row>
    <row r="48" spans="1:16">
      <c r="A48" t="s">
        <v>1578</v>
      </c>
      <c r="B48" s="1">
        <v>44934</v>
      </c>
      <c r="C48">
        <v>-14936.32</v>
      </c>
      <c r="D48" t="s">
        <v>1478</v>
      </c>
      <c r="E48" t="s">
        <v>1496</v>
      </c>
      <c r="F48" t="s">
        <v>271</v>
      </c>
      <c r="G48" t="s">
        <v>8</v>
      </c>
      <c r="I48" t="s">
        <v>65</v>
      </c>
      <c r="J48" t="s">
        <v>22337</v>
      </c>
      <c r="K48" t="s">
        <v>22291</v>
      </c>
      <c r="L48" t="s">
        <v>22291</v>
      </c>
      <c r="M48" t="s">
        <v>22291</v>
      </c>
      <c r="N48" t="str">
        <f t="shared" si="0"/>
        <v>OK</v>
      </c>
      <c r="O48" t="str">
        <f>IF(OR(Table1_17[[#This Row],[amount]]&lt;$Y$8,Table1_17[[#This Row],[amount]]&gt;$Y$7),"Outlier","Normal")</f>
        <v>Normal</v>
      </c>
      <c r="P48" t="str">
        <f>IF(OR(Table1_17[[#This Row],[missing_flag]]="Missing",Table1_17[[#This Row],[outlier_flag]]="Outliers"),"Review","Valid")</f>
        <v>Valid</v>
      </c>
    </row>
    <row r="49" spans="1:16">
      <c r="A49" t="s">
        <v>1580</v>
      </c>
      <c r="B49" s="1">
        <v>45199</v>
      </c>
      <c r="C49">
        <v>141946.92000000001</v>
      </c>
      <c r="D49" t="s">
        <v>1483</v>
      </c>
      <c r="E49" t="s">
        <v>1487</v>
      </c>
      <c r="F49" t="s">
        <v>268</v>
      </c>
      <c r="G49" t="s">
        <v>29</v>
      </c>
      <c r="H49" t="s">
        <v>1353</v>
      </c>
      <c r="J49" t="s">
        <v>22338</v>
      </c>
      <c r="K49" t="s">
        <v>22291</v>
      </c>
      <c r="L49" t="s">
        <v>22291</v>
      </c>
      <c r="M49" t="s">
        <v>22291</v>
      </c>
      <c r="N49" t="str">
        <f t="shared" si="0"/>
        <v>OK</v>
      </c>
      <c r="O49" t="str">
        <f>IF(OR(Table1_17[[#This Row],[amount]]&lt;$Y$8,Table1_17[[#This Row],[amount]]&gt;$Y$7),"Outlier","Normal")</f>
        <v>Normal</v>
      </c>
      <c r="P49" t="str">
        <f>IF(OR(Table1_17[[#This Row],[missing_flag]]="Missing",Table1_17[[#This Row],[outlier_flag]]="Outliers"),"Review","Valid")</f>
        <v>Valid</v>
      </c>
    </row>
    <row r="50" spans="1:16">
      <c r="A50" t="s">
        <v>1582</v>
      </c>
      <c r="B50" s="1">
        <v>45265</v>
      </c>
      <c r="C50">
        <v>-28844.76</v>
      </c>
      <c r="D50" t="s">
        <v>1478</v>
      </c>
      <c r="E50" t="s">
        <v>7</v>
      </c>
      <c r="F50" t="s">
        <v>271</v>
      </c>
      <c r="G50" t="s">
        <v>29</v>
      </c>
      <c r="I50" t="s">
        <v>135</v>
      </c>
      <c r="J50" t="s">
        <v>22339</v>
      </c>
      <c r="K50" t="s">
        <v>22291</v>
      </c>
      <c r="L50" t="s">
        <v>22291</v>
      </c>
      <c r="M50" t="s">
        <v>22291</v>
      </c>
      <c r="N50" t="str">
        <f t="shared" si="0"/>
        <v>OK</v>
      </c>
      <c r="O50" t="str">
        <f>IF(OR(Table1_17[[#This Row],[amount]]&lt;$Y$8,Table1_17[[#This Row],[amount]]&gt;$Y$7),"Outlier","Normal")</f>
        <v>Normal</v>
      </c>
      <c r="P50" t="str">
        <f>IF(OR(Table1_17[[#This Row],[missing_flag]]="Missing",Table1_17[[#This Row],[outlier_flag]]="Outliers"),"Review","Valid")</f>
        <v>Valid</v>
      </c>
    </row>
    <row r="51" spans="1:16">
      <c r="A51" t="s">
        <v>1584</v>
      </c>
      <c r="B51" s="1">
        <v>44782</v>
      </c>
      <c r="C51">
        <v>-66244</v>
      </c>
      <c r="D51" t="s">
        <v>1478</v>
      </c>
      <c r="E51" t="s">
        <v>7</v>
      </c>
      <c r="F51" t="s">
        <v>264</v>
      </c>
      <c r="G51" t="s">
        <v>17</v>
      </c>
      <c r="I51" t="s">
        <v>193</v>
      </c>
      <c r="J51" t="s">
        <v>22340</v>
      </c>
      <c r="K51" t="s">
        <v>22291</v>
      </c>
      <c r="L51" t="s">
        <v>22291</v>
      </c>
      <c r="M51" t="s">
        <v>22291</v>
      </c>
      <c r="N51" t="str">
        <f t="shared" si="0"/>
        <v>OK</v>
      </c>
      <c r="O51" t="str">
        <f>IF(OR(Table1_17[[#This Row],[amount]]&lt;$Y$8,Table1_17[[#This Row],[amount]]&gt;$Y$7),"Outlier","Normal")</f>
        <v>Normal</v>
      </c>
      <c r="P51" t="str">
        <f>IF(OR(Table1_17[[#This Row],[missing_flag]]="Missing",Table1_17[[#This Row],[outlier_flag]]="Outliers"),"Review","Valid")</f>
        <v>Valid</v>
      </c>
    </row>
    <row r="52" spans="1:16">
      <c r="A52" t="s">
        <v>1586</v>
      </c>
      <c r="B52" s="1">
        <v>45018</v>
      </c>
      <c r="C52">
        <v>15704.88</v>
      </c>
      <c r="D52" t="s">
        <v>1587</v>
      </c>
      <c r="E52" t="s">
        <v>1587</v>
      </c>
      <c r="F52" t="s">
        <v>264</v>
      </c>
      <c r="G52" t="s">
        <v>8</v>
      </c>
      <c r="J52" t="s">
        <v>22341</v>
      </c>
      <c r="K52" t="s">
        <v>22291</v>
      </c>
      <c r="L52" t="s">
        <v>22291</v>
      </c>
      <c r="M52" t="s">
        <v>22291</v>
      </c>
      <c r="N52" t="str">
        <f t="shared" si="0"/>
        <v>OK</v>
      </c>
      <c r="O52" t="str">
        <f>IF(OR(Table1_17[[#This Row],[amount]]&lt;$Y$8,Table1_17[[#This Row],[amount]]&gt;$Y$7),"Outlier","Normal")</f>
        <v>Normal</v>
      </c>
      <c r="P52" t="str">
        <f>IF(OR(Table1_17[[#This Row],[missing_flag]]="Missing",Table1_17[[#This Row],[outlier_flag]]="Outliers"),"Review","Valid")</f>
        <v>Valid</v>
      </c>
    </row>
    <row r="53" spans="1:16">
      <c r="A53" t="s">
        <v>1589</v>
      </c>
      <c r="B53" s="1">
        <v>44822</v>
      </c>
      <c r="C53">
        <v>209846.71</v>
      </c>
      <c r="D53" t="s">
        <v>1483</v>
      </c>
      <c r="E53" t="s">
        <v>1484</v>
      </c>
      <c r="F53" t="s">
        <v>268</v>
      </c>
      <c r="G53" t="s">
        <v>13</v>
      </c>
      <c r="H53" t="s">
        <v>1049</v>
      </c>
      <c r="J53" t="s">
        <v>22342</v>
      </c>
      <c r="K53" t="s">
        <v>22291</v>
      </c>
      <c r="L53" t="s">
        <v>22291</v>
      </c>
      <c r="M53" t="s">
        <v>22291</v>
      </c>
      <c r="N53" t="str">
        <f t="shared" si="0"/>
        <v>OK</v>
      </c>
      <c r="O53" t="str">
        <f>IF(OR(Table1_17[[#This Row],[amount]]&lt;$Y$8,Table1_17[[#This Row],[amount]]&gt;$Y$7),"Outlier","Normal")</f>
        <v>Normal</v>
      </c>
      <c r="P53" t="str">
        <f>IF(OR(Table1_17[[#This Row],[missing_flag]]="Missing",Table1_17[[#This Row],[outlier_flag]]="Outliers"),"Review","Valid")</f>
        <v>Valid</v>
      </c>
    </row>
    <row r="54" spans="1:16">
      <c r="A54" t="s">
        <v>1591</v>
      </c>
      <c r="B54" s="1">
        <v>44728</v>
      </c>
      <c r="C54">
        <v>-45798.81</v>
      </c>
      <c r="D54" t="s">
        <v>1478</v>
      </c>
      <c r="E54" t="s">
        <v>1496</v>
      </c>
      <c r="F54" t="s">
        <v>264</v>
      </c>
      <c r="G54" t="s">
        <v>8</v>
      </c>
      <c r="I54" t="s">
        <v>37</v>
      </c>
      <c r="J54" t="s">
        <v>22343</v>
      </c>
      <c r="K54" t="s">
        <v>22291</v>
      </c>
      <c r="L54" t="s">
        <v>22291</v>
      </c>
      <c r="M54" t="s">
        <v>22291</v>
      </c>
      <c r="N54" t="str">
        <f t="shared" si="0"/>
        <v>OK</v>
      </c>
      <c r="O54" t="str">
        <f>IF(OR(Table1_17[[#This Row],[amount]]&lt;$Y$8,Table1_17[[#This Row],[amount]]&gt;$Y$7),"Outlier","Normal")</f>
        <v>Normal</v>
      </c>
      <c r="P54" t="str">
        <f>IF(OR(Table1_17[[#This Row],[missing_flag]]="Missing",Table1_17[[#This Row],[outlier_flag]]="Outliers"),"Review","Valid")</f>
        <v>Valid</v>
      </c>
    </row>
    <row r="55" spans="1:16">
      <c r="A55" t="s">
        <v>1593</v>
      </c>
      <c r="B55" s="1">
        <v>44687</v>
      </c>
      <c r="C55">
        <v>-22712.23</v>
      </c>
      <c r="D55" t="s">
        <v>1478</v>
      </c>
      <c r="E55" t="s">
        <v>1534</v>
      </c>
      <c r="F55" t="s">
        <v>264</v>
      </c>
      <c r="G55" t="s">
        <v>17</v>
      </c>
      <c r="I55" t="s">
        <v>173</v>
      </c>
      <c r="J55" t="s">
        <v>22344</v>
      </c>
      <c r="K55" t="s">
        <v>22291</v>
      </c>
      <c r="L55" t="s">
        <v>22291</v>
      </c>
      <c r="M55" t="s">
        <v>22291</v>
      </c>
      <c r="N55" t="str">
        <f t="shared" si="0"/>
        <v>OK</v>
      </c>
      <c r="O55" t="str">
        <f>IF(OR(Table1_17[[#This Row],[amount]]&lt;$Y$8,Table1_17[[#This Row],[amount]]&gt;$Y$7),"Outlier","Normal")</f>
        <v>Normal</v>
      </c>
      <c r="P55" t="str">
        <f>IF(OR(Table1_17[[#This Row],[missing_flag]]="Missing",Table1_17[[#This Row],[outlier_flag]]="Outliers"),"Review","Valid")</f>
        <v>Valid</v>
      </c>
    </row>
    <row r="56" spans="1:16">
      <c r="A56" t="s">
        <v>1595</v>
      </c>
      <c r="B56" s="1">
        <v>44881</v>
      </c>
      <c r="C56">
        <v>-51925.51</v>
      </c>
      <c r="D56" t="s">
        <v>1478</v>
      </c>
      <c r="E56" t="s">
        <v>1509</v>
      </c>
      <c r="F56" t="s">
        <v>271</v>
      </c>
      <c r="G56" t="s">
        <v>8</v>
      </c>
      <c r="I56" t="s">
        <v>211</v>
      </c>
      <c r="J56" t="s">
        <v>22345</v>
      </c>
      <c r="K56" t="s">
        <v>22291</v>
      </c>
      <c r="L56" t="s">
        <v>22291</v>
      </c>
      <c r="M56" t="s">
        <v>22291</v>
      </c>
      <c r="N56" t="str">
        <f t="shared" si="0"/>
        <v>OK</v>
      </c>
      <c r="O56" t="str">
        <f>IF(OR(Table1_17[[#This Row],[amount]]&lt;$Y$8,Table1_17[[#This Row],[amount]]&gt;$Y$7),"Outlier","Normal")</f>
        <v>Normal</v>
      </c>
      <c r="P56" t="str">
        <f>IF(OR(Table1_17[[#This Row],[missing_flag]]="Missing",Table1_17[[#This Row],[outlier_flag]]="Outliers"),"Review","Valid")</f>
        <v>Valid</v>
      </c>
    </row>
    <row r="57" spans="1:16">
      <c r="A57" t="s">
        <v>1597</v>
      </c>
      <c r="B57" s="1">
        <v>44960</v>
      </c>
      <c r="C57">
        <v>-42768.160000000003</v>
      </c>
      <c r="D57" t="s">
        <v>1478</v>
      </c>
      <c r="E57" t="s">
        <v>36</v>
      </c>
      <c r="F57" t="s">
        <v>271</v>
      </c>
      <c r="G57" t="s">
        <v>17</v>
      </c>
      <c r="I57" t="s">
        <v>179</v>
      </c>
      <c r="J57" t="s">
        <v>22346</v>
      </c>
      <c r="K57" t="s">
        <v>22291</v>
      </c>
      <c r="L57" t="s">
        <v>22291</v>
      </c>
      <c r="M57" t="s">
        <v>22291</v>
      </c>
      <c r="N57" t="str">
        <f t="shared" si="0"/>
        <v>OK</v>
      </c>
      <c r="O57" t="str">
        <f>IF(OR(Table1_17[[#This Row],[amount]]&lt;$Y$8,Table1_17[[#This Row],[amount]]&gt;$Y$7),"Outlier","Normal")</f>
        <v>Normal</v>
      </c>
      <c r="P57" t="str">
        <f>IF(OR(Table1_17[[#This Row],[missing_flag]]="Missing",Table1_17[[#This Row],[outlier_flag]]="Outliers"),"Review","Valid")</f>
        <v>Valid</v>
      </c>
    </row>
    <row r="58" spans="1:16">
      <c r="A58" t="s">
        <v>1599</v>
      </c>
      <c r="B58" s="1">
        <v>44655</v>
      </c>
      <c r="C58">
        <v>-22339.95</v>
      </c>
      <c r="D58" t="s">
        <v>1478</v>
      </c>
      <c r="E58" t="s">
        <v>1496</v>
      </c>
      <c r="F58" t="s">
        <v>268</v>
      </c>
      <c r="G58" t="s">
        <v>8</v>
      </c>
      <c r="I58" t="s">
        <v>10</v>
      </c>
      <c r="J58" t="s">
        <v>22347</v>
      </c>
      <c r="K58" t="s">
        <v>22291</v>
      </c>
      <c r="L58" t="s">
        <v>22291</v>
      </c>
      <c r="M58" t="s">
        <v>22291</v>
      </c>
      <c r="N58" t="str">
        <f t="shared" si="0"/>
        <v>OK</v>
      </c>
      <c r="O58" t="str">
        <f>IF(OR(Table1_17[[#This Row],[amount]]&lt;$Y$8,Table1_17[[#This Row],[amount]]&gt;$Y$7),"Outlier","Normal")</f>
        <v>Normal</v>
      </c>
      <c r="P58" t="str">
        <f>IF(OR(Table1_17[[#This Row],[missing_flag]]="Missing",Table1_17[[#This Row],[outlier_flag]]="Outliers"),"Review","Valid")</f>
        <v>Valid</v>
      </c>
    </row>
    <row r="59" spans="1:16">
      <c r="A59" t="s">
        <v>1601</v>
      </c>
      <c r="B59" s="1">
        <v>44995</v>
      </c>
      <c r="C59">
        <v>-43856.82</v>
      </c>
      <c r="D59" t="s">
        <v>1478</v>
      </c>
      <c r="E59" t="s">
        <v>20</v>
      </c>
      <c r="F59" t="s">
        <v>264</v>
      </c>
      <c r="G59" t="s">
        <v>29</v>
      </c>
      <c r="I59" t="s">
        <v>99</v>
      </c>
      <c r="J59" t="s">
        <v>22348</v>
      </c>
      <c r="K59" t="s">
        <v>22291</v>
      </c>
      <c r="L59" t="s">
        <v>22291</v>
      </c>
      <c r="M59" t="s">
        <v>22291</v>
      </c>
      <c r="N59" t="str">
        <f t="shared" si="0"/>
        <v>OK</v>
      </c>
      <c r="O59" t="str">
        <f>IF(OR(Table1_17[[#This Row],[amount]]&lt;$Y$8,Table1_17[[#This Row],[amount]]&gt;$Y$7),"Outlier","Normal")</f>
        <v>Normal</v>
      </c>
      <c r="P59" t="str">
        <f>IF(OR(Table1_17[[#This Row],[missing_flag]]="Missing",Table1_17[[#This Row],[outlier_flag]]="Outliers"),"Review","Valid")</f>
        <v>Valid</v>
      </c>
    </row>
    <row r="60" spans="1:16">
      <c r="A60" t="s">
        <v>1603</v>
      </c>
      <c r="B60" s="1">
        <v>44730</v>
      </c>
      <c r="C60">
        <v>86224.06</v>
      </c>
      <c r="D60" t="s">
        <v>1483</v>
      </c>
      <c r="E60" t="s">
        <v>1499</v>
      </c>
      <c r="F60" t="s">
        <v>268</v>
      </c>
      <c r="G60" t="s">
        <v>8</v>
      </c>
      <c r="H60" t="s">
        <v>971</v>
      </c>
      <c r="J60" t="s">
        <v>22349</v>
      </c>
      <c r="K60" t="s">
        <v>22291</v>
      </c>
      <c r="L60" t="s">
        <v>22291</v>
      </c>
      <c r="M60" t="s">
        <v>22291</v>
      </c>
      <c r="N60" t="str">
        <f t="shared" si="0"/>
        <v>OK</v>
      </c>
      <c r="O60" t="str">
        <f>IF(OR(Table1_17[[#This Row],[amount]]&lt;$Y$8,Table1_17[[#This Row],[amount]]&gt;$Y$7),"Outlier","Normal")</f>
        <v>Normal</v>
      </c>
      <c r="P60" t="str">
        <f>IF(OR(Table1_17[[#This Row],[missing_flag]]="Missing",Table1_17[[#This Row],[outlier_flag]]="Outliers"),"Review","Valid")</f>
        <v>Valid</v>
      </c>
    </row>
    <row r="61" spans="1:16">
      <c r="A61" t="s">
        <v>1605</v>
      </c>
      <c r="B61" s="1">
        <v>44818</v>
      </c>
      <c r="C61">
        <v>196305.77</v>
      </c>
      <c r="D61" t="s">
        <v>1483</v>
      </c>
      <c r="E61" t="s">
        <v>1487</v>
      </c>
      <c r="F61" t="s">
        <v>264</v>
      </c>
      <c r="G61" t="s">
        <v>29</v>
      </c>
      <c r="H61" t="s">
        <v>702</v>
      </c>
      <c r="J61" t="s">
        <v>22350</v>
      </c>
      <c r="K61" t="s">
        <v>22291</v>
      </c>
      <c r="L61" t="s">
        <v>22291</v>
      </c>
      <c r="M61" t="s">
        <v>22291</v>
      </c>
      <c r="N61" t="str">
        <f t="shared" si="0"/>
        <v>OK</v>
      </c>
      <c r="O61" t="str">
        <f>IF(OR(Table1_17[[#This Row],[amount]]&lt;$Y$8,Table1_17[[#This Row],[amount]]&gt;$Y$7),"Outlier","Normal")</f>
        <v>Normal</v>
      </c>
      <c r="P61" t="str">
        <f>IF(OR(Table1_17[[#This Row],[missing_flag]]="Missing",Table1_17[[#This Row],[outlier_flag]]="Outliers"),"Review","Valid")</f>
        <v>Valid</v>
      </c>
    </row>
    <row r="62" spans="1:16">
      <c r="A62" t="s">
        <v>1607</v>
      </c>
      <c r="B62" s="1">
        <v>45271</v>
      </c>
      <c r="C62">
        <v>144148.9</v>
      </c>
      <c r="D62" t="s">
        <v>1483</v>
      </c>
      <c r="E62" t="s">
        <v>1499</v>
      </c>
      <c r="F62" t="s">
        <v>271</v>
      </c>
      <c r="G62" t="s">
        <v>13</v>
      </c>
      <c r="H62" t="s">
        <v>768</v>
      </c>
      <c r="J62" t="s">
        <v>22351</v>
      </c>
      <c r="K62" t="s">
        <v>22291</v>
      </c>
      <c r="L62" t="s">
        <v>22291</v>
      </c>
      <c r="M62" t="s">
        <v>22291</v>
      </c>
      <c r="N62" t="str">
        <f t="shared" si="0"/>
        <v>OK</v>
      </c>
      <c r="O62" t="str">
        <f>IF(OR(Table1_17[[#This Row],[amount]]&lt;$Y$8,Table1_17[[#This Row],[amount]]&gt;$Y$7),"Outlier","Normal")</f>
        <v>Normal</v>
      </c>
      <c r="P62" t="str">
        <f>IF(OR(Table1_17[[#This Row],[missing_flag]]="Missing",Table1_17[[#This Row],[outlier_flag]]="Outliers"),"Review","Valid")</f>
        <v>Valid</v>
      </c>
    </row>
    <row r="63" spans="1:16">
      <c r="A63" t="s">
        <v>1609</v>
      </c>
      <c r="B63" s="1">
        <v>44872</v>
      </c>
      <c r="C63">
        <v>161193.89000000001</v>
      </c>
      <c r="D63" t="s">
        <v>1483</v>
      </c>
      <c r="E63" t="s">
        <v>1499</v>
      </c>
      <c r="F63" t="s">
        <v>271</v>
      </c>
      <c r="G63" t="s">
        <v>13</v>
      </c>
      <c r="H63" t="s">
        <v>928</v>
      </c>
      <c r="J63" t="s">
        <v>22352</v>
      </c>
      <c r="K63" t="s">
        <v>22291</v>
      </c>
      <c r="L63" t="s">
        <v>22291</v>
      </c>
      <c r="M63" t="s">
        <v>22291</v>
      </c>
      <c r="N63" t="str">
        <f t="shared" si="0"/>
        <v>OK</v>
      </c>
      <c r="O63" t="str">
        <f>IF(OR(Table1_17[[#This Row],[amount]]&lt;$Y$8,Table1_17[[#This Row],[amount]]&gt;$Y$7),"Outlier","Normal")</f>
        <v>Normal</v>
      </c>
      <c r="P63" t="str">
        <f>IF(OR(Table1_17[[#This Row],[missing_flag]]="Missing",Table1_17[[#This Row],[outlier_flag]]="Outliers"),"Review","Valid")</f>
        <v>Valid</v>
      </c>
    </row>
    <row r="64" spans="1:16">
      <c r="A64" t="s">
        <v>1611</v>
      </c>
      <c r="B64" s="1">
        <v>44808</v>
      </c>
      <c r="C64">
        <v>157413.67000000001</v>
      </c>
      <c r="D64" t="s">
        <v>1483</v>
      </c>
      <c r="E64" t="s">
        <v>1487</v>
      </c>
      <c r="F64" t="s">
        <v>271</v>
      </c>
      <c r="G64" t="s">
        <v>29</v>
      </c>
      <c r="H64" t="s">
        <v>1035</v>
      </c>
      <c r="J64" t="s">
        <v>22353</v>
      </c>
      <c r="K64" t="s">
        <v>22291</v>
      </c>
      <c r="L64" t="s">
        <v>22291</v>
      </c>
      <c r="M64" t="s">
        <v>22291</v>
      </c>
      <c r="N64" t="str">
        <f t="shared" si="0"/>
        <v>OK</v>
      </c>
      <c r="O64" t="str">
        <f>IF(OR(Table1_17[[#This Row],[amount]]&lt;$Y$8,Table1_17[[#This Row],[amount]]&gt;$Y$7),"Outlier","Normal")</f>
        <v>Normal</v>
      </c>
      <c r="P64" t="str">
        <f>IF(OR(Table1_17[[#This Row],[missing_flag]]="Missing",Table1_17[[#This Row],[outlier_flag]]="Outliers"),"Review","Valid")</f>
        <v>Valid</v>
      </c>
    </row>
    <row r="65" spans="1:16">
      <c r="A65" t="s">
        <v>1613</v>
      </c>
      <c r="B65" s="1">
        <v>44583</v>
      </c>
      <c r="C65">
        <v>113690.25</v>
      </c>
      <c r="D65" t="s">
        <v>1483</v>
      </c>
      <c r="E65" t="s">
        <v>1484</v>
      </c>
      <c r="F65" t="s">
        <v>264</v>
      </c>
      <c r="G65" t="s">
        <v>29</v>
      </c>
      <c r="H65" t="s">
        <v>1365</v>
      </c>
      <c r="J65" t="s">
        <v>22354</v>
      </c>
      <c r="K65" t="s">
        <v>22291</v>
      </c>
      <c r="L65" t="s">
        <v>22291</v>
      </c>
      <c r="M65" t="s">
        <v>22291</v>
      </c>
      <c r="N65" t="str">
        <f t="shared" si="0"/>
        <v>OK</v>
      </c>
      <c r="O65" t="str">
        <f>IF(OR(Table1_17[[#This Row],[amount]]&lt;$Y$8,Table1_17[[#This Row],[amount]]&gt;$Y$7),"Outlier","Normal")</f>
        <v>Normal</v>
      </c>
      <c r="P65" t="str">
        <f>IF(OR(Table1_17[[#This Row],[missing_flag]]="Missing",Table1_17[[#This Row],[outlier_flag]]="Outliers"),"Review","Valid")</f>
        <v>Valid</v>
      </c>
    </row>
    <row r="66" spans="1:16">
      <c r="A66" t="s">
        <v>1615</v>
      </c>
      <c r="B66" s="1">
        <v>45152</v>
      </c>
      <c r="C66">
        <v>194267.47</v>
      </c>
      <c r="D66" t="s">
        <v>1483</v>
      </c>
      <c r="E66" t="s">
        <v>1484</v>
      </c>
      <c r="F66" t="s">
        <v>271</v>
      </c>
      <c r="G66" t="s">
        <v>8</v>
      </c>
      <c r="H66" t="s">
        <v>820</v>
      </c>
      <c r="J66" t="s">
        <v>22355</v>
      </c>
      <c r="K66" t="s">
        <v>22291</v>
      </c>
      <c r="L66" t="s">
        <v>22291</v>
      </c>
      <c r="M66" t="s">
        <v>22291</v>
      </c>
      <c r="N66" t="str">
        <f t="shared" si="0"/>
        <v>OK</v>
      </c>
      <c r="O66" t="str">
        <f>IF(OR(Table1_17[[#This Row],[amount]]&lt;$Y$8,Table1_17[[#This Row],[amount]]&gt;$Y$7),"Outlier","Normal")</f>
        <v>Normal</v>
      </c>
      <c r="P66" t="str">
        <f>IF(OR(Table1_17[[#This Row],[missing_flag]]="Missing",Table1_17[[#This Row],[outlier_flag]]="Outliers"),"Review","Valid")</f>
        <v>Valid</v>
      </c>
    </row>
    <row r="67" spans="1:16">
      <c r="A67" t="s">
        <v>1617</v>
      </c>
      <c r="B67" s="1">
        <v>45018</v>
      </c>
      <c r="C67">
        <v>-53590.9</v>
      </c>
      <c r="D67" t="s">
        <v>1478</v>
      </c>
      <c r="E67" t="s">
        <v>1496</v>
      </c>
      <c r="F67" t="s">
        <v>264</v>
      </c>
      <c r="G67" t="s">
        <v>13</v>
      </c>
      <c r="I67" t="s">
        <v>229</v>
      </c>
      <c r="J67" t="s">
        <v>22356</v>
      </c>
      <c r="K67" t="s">
        <v>22291</v>
      </c>
      <c r="L67" t="s">
        <v>22291</v>
      </c>
      <c r="M67" t="s">
        <v>22291</v>
      </c>
      <c r="N67" t="str">
        <f t="shared" ref="N67:N130" si="1">IF(OR(B67="",C67="",D67="",F67=""),"Missing","OK")</f>
        <v>OK</v>
      </c>
      <c r="O67" t="str">
        <f>IF(OR(Table1_17[[#This Row],[amount]]&lt;$Y$8,Table1_17[[#This Row],[amount]]&gt;$Y$7),"Outlier","Normal")</f>
        <v>Normal</v>
      </c>
      <c r="P67" t="str">
        <f>IF(OR(Table1_17[[#This Row],[missing_flag]]="Missing",Table1_17[[#This Row],[outlier_flag]]="Outliers"),"Review","Valid")</f>
        <v>Valid</v>
      </c>
    </row>
    <row r="68" spans="1:16">
      <c r="A68" t="s">
        <v>1619</v>
      </c>
      <c r="B68" s="1">
        <v>44844</v>
      </c>
      <c r="C68">
        <v>-29061.06</v>
      </c>
      <c r="D68" t="s">
        <v>1478</v>
      </c>
      <c r="E68" t="s">
        <v>1509</v>
      </c>
      <c r="F68" t="s">
        <v>268</v>
      </c>
      <c r="G68" t="s">
        <v>17</v>
      </c>
      <c r="I68" t="s">
        <v>53</v>
      </c>
      <c r="J68" t="s">
        <v>22357</v>
      </c>
      <c r="K68" t="s">
        <v>22291</v>
      </c>
      <c r="L68" t="s">
        <v>22291</v>
      </c>
      <c r="M68" t="s">
        <v>22291</v>
      </c>
      <c r="N68" t="str">
        <f t="shared" si="1"/>
        <v>OK</v>
      </c>
      <c r="O68" t="str">
        <f>IF(OR(Table1_17[[#This Row],[amount]]&lt;$Y$8,Table1_17[[#This Row],[amount]]&gt;$Y$7),"Outlier","Normal")</f>
        <v>Normal</v>
      </c>
      <c r="P68" t="str">
        <f>IF(OR(Table1_17[[#This Row],[missing_flag]]="Missing",Table1_17[[#This Row],[outlier_flag]]="Outliers"),"Review","Valid")</f>
        <v>Valid</v>
      </c>
    </row>
    <row r="69" spans="1:16">
      <c r="A69" t="s">
        <v>1621</v>
      </c>
      <c r="B69" s="1">
        <v>44904</v>
      </c>
      <c r="C69">
        <v>-48080.35</v>
      </c>
      <c r="D69" t="s">
        <v>1478</v>
      </c>
      <c r="E69" t="s">
        <v>36</v>
      </c>
      <c r="F69" t="s">
        <v>268</v>
      </c>
      <c r="G69" t="s">
        <v>17</v>
      </c>
      <c r="I69" t="s">
        <v>75</v>
      </c>
      <c r="J69" t="s">
        <v>22358</v>
      </c>
      <c r="K69" t="s">
        <v>22291</v>
      </c>
      <c r="L69" t="s">
        <v>22291</v>
      </c>
      <c r="M69" t="s">
        <v>22291</v>
      </c>
      <c r="N69" t="str">
        <f t="shared" si="1"/>
        <v>OK</v>
      </c>
      <c r="O69" t="str">
        <f>IF(OR(Table1_17[[#This Row],[amount]]&lt;$Y$8,Table1_17[[#This Row],[amount]]&gt;$Y$7),"Outlier","Normal")</f>
        <v>Normal</v>
      </c>
      <c r="P69" t="str">
        <f>IF(OR(Table1_17[[#This Row],[missing_flag]]="Missing",Table1_17[[#This Row],[outlier_flag]]="Outliers"),"Review","Valid")</f>
        <v>Valid</v>
      </c>
    </row>
    <row r="70" spans="1:16">
      <c r="A70" t="s">
        <v>1623</v>
      </c>
      <c r="B70" s="1">
        <v>44749</v>
      </c>
      <c r="C70">
        <v>218024.69</v>
      </c>
      <c r="D70" t="s">
        <v>1483</v>
      </c>
      <c r="E70" t="s">
        <v>1499</v>
      </c>
      <c r="F70" t="s">
        <v>271</v>
      </c>
      <c r="G70" t="s">
        <v>17</v>
      </c>
      <c r="H70" t="s">
        <v>1311</v>
      </c>
      <c r="J70" t="s">
        <v>22359</v>
      </c>
      <c r="K70" t="s">
        <v>22291</v>
      </c>
      <c r="L70" t="s">
        <v>22291</v>
      </c>
      <c r="M70" t="s">
        <v>22291</v>
      </c>
      <c r="N70" t="str">
        <f t="shared" si="1"/>
        <v>OK</v>
      </c>
      <c r="O70" t="str">
        <f>IF(OR(Table1_17[[#This Row],[amount]]&lt;$Y$8,Table1_17[[#This Row],[amount]]&gt;$Y$7),"Outlier","Normal")</f>
        <v>Normal</v>
      </c>
      <c r="P70" t="str">
        <f>IF(OR(Table1_17[[#This Row],[missing_flag]]="Missing",Table1_17[[#This Row],[outlier_flag]]="Outliers"),"Review","Valid")</f>
        <v>Valid</v>
      </c>
    </row>
    <row r="71" spans="1:16">
      <c r="A71" t="s">
        <v>1625</v>
      </c>
      <c r="B71" s="1">
        <v>44749</v>
      </c>
      <c r="C71">
        <v>-38127.82</v>
      </c>
      <c r="D71" t="s">
        <v>1478</v>
      </c>
      <c r="E71" t="s">
        <v>36</v>
      </c>
      <c r="F71" t="s">
        <v>264</v>
      </c>
      <c r="G71" t="s">
        <v>29</v>
      </c>
      <c r="I71" t="s">
        <v>187</v>
      </c>
      <c r="J71" t="s">
        <v>22360</v>
      </c>
      <c r="K71" t="s">
        <v>22291</v>
      </c>
      <c r="L71" t="s">
        <v>22291</v>
      </c>
      <c r="M71" t="s">
        <v>22291</v>
      </c>
      <c r="N71" t="str">
        <f t="shared" si="1"/>
        <v>OK</v>
      </c>
      <c r="O71" t="str">
        <f>IF(OR(Table1_17[[#This Row],[amount]]&lt;$Y$8,Table1_17[[#This Row],[amount]]&gt;$Y$7),"Outlier","Normal")</f>
        <v>Normal</v>
      </c>
      <c r="P71" t="str">
        <f>IF(OR(Table1_17[[#This Row],[missing_flag]]="Missing",Table1_17[[#This Row],[outlier_flag]]="Outliers"),"Review","Valid")</f>
        <v>Valid</v>
      </c>
    </row>
    <row r="72" spans="1:16">
      <c r="A72" t="s">
        <v>1627</v>
      </c>
      <c r="B72" s="1">
        <v>44989</v>
      </c>
      <c r="C72">
        <v>-31873.97</v>
      </c>
      <c r="D72" t="s">
        <v>1478</v>
      </c>
      <c r="E72" t="s">
        <v>36</v>
      </c>
      <c r="F72" t="s">
        <v>268</v>
      </c>
      <c r="G72" t="s">
        <v>17</v>
      </c>
      <c r="I72" t="s">
        <v>187</v>
      </c>
      <c r="J72" t="s">
        <v>22361</v>
      </c>
      <c r="K72" t="s">
        <v>22291</v>
      </c>
      <c r="L72" t="s">
        <v>22291</v>
      </c>
      <c r="M72" t="s">
        <v>22291</v>
      </c>
      <c r="N72" t="str">
        <f t="shared" si="1"/>
        <v>OK</v>
      </c>
      <c r="O72" t="str">
        <f>IF(OR(Table1_17[[#This Row],[amount]]&lt;$Y$8,Table1_17[[#This Row],[amount]]&gt;$Y$7),"Outlier","Normal")</f>
        <v>Normal</v>
      </c>
      <c r="P72" t="str">
        <f>IF(OR(Table1_17[[#This Row],[missing_flag]]="Missing",Table1_17[[#This Row],[outlier_flag]]="Outliers"),"Review","Valid")</f>
        <v>Valid</v>
      </c>
    </row>
    <row r="73" spans="1:16">
      <c r="A73" t="s">
        <v>1629</v>
      </c>
      <c r="B73" s="1">
        <v>45082</v>
      </c>
      <c r="C73">
        <v>203084.24</v>
      </c>
      <c r="D73" t="s">
        <v>1483</v>
      </c>
      <c r="E73" t="s">
        <v>1484</v>
      </c>
      <c r="F73" t="s">
        <v>271</v>
      </c>
      <c r="G73" t="s">
        <v>29</v>
      </c>
      <c r="H73" t="s">
        <v>902</v>
      </c>
      <c r="J73" t="s">
        <v>22362</v>
      </c>
      <c r="K73" t="s">
        <v>22291</v>
      </c>
      <c r="L73" t="s">
        <v>22291</v>
      </c>
      <c r="M73" t="s">
        <v>22291</v>
      </c>
      <c r="N73" t="str">
        <f t="shared" si="1"/>
        <v>OK</v>
      </c>
      <c r="O73" t="str">
        <f>IF(OR(Table1_17[[#This Row],[amount]]&lt;$Y$8,Table1_17[[#This Row],[amount]]&gt;$Y$7),"Outlier","Normal")</f>
        <v>Normal</v>
      </c>
      <c r="P73" t="str">
        <f>IF(OR(Table1_17[[#This Row],[missing_flag]]="Missing",Table1_17[[#This Row],[outlier_flag]]="Outliers"),"Review","Valid")</f>
        <v>Valid</v>
      </c>
    </row>
    <row r="74" spans="1:16">
      <c r="A74" t="s">
        <v>1631</v>
      </c>
      <c r="B74" s="1">
        <v>45290</v>
      </c>
      <c r="C74">
        <v>222948.96</v>
      </c>
      <c r="D74" t="s">
        <v>1483</v>
      </c>
      <c r="E74" t="s">
        <v>1484</v>
      </c>
      <c r="F74" t="s">
        <v>271</v>
      </c>
      <c r="G74" t="s">
        <v>17</v>
      </c>
      <c r="H74" t="s">
        <v>796</v>
      </c>
      <c r="J74" t="s">
        <v>22363</v>
      </c>
      <c r="K74" t="s">
        <v>22291</v>
      </c>
      <c r="L74" t="s">
        <v>22291</v>
      </c>
      <c r="M74" t="s">
        <v>22291</v>
      </c>
      <c r="N74" t="str">
        <f t="shared" si="1"/>
        <v>OK</v>
      </c>
      <c r="O74" t="str">
        <f>IF(OR(Table1_17[[#This Row],[amount]]&lt;$Y$8,Table1_17[[#This Row],[amount]]&gt;$Y$7),"Outlier","Normal")</f>
        <v>Normal</v>
      </c>
      <c r="P74" t="str">
        <f>IF(OR(Table1_17[[#This Row],[missing_flag]]="Missing",Table1_17[[#This Row],[outlier_flag]]="Outliers"),"Review","Valid")</f>
        <v>Valid</v>
      </c>
    </row>
    <row r="75" spans="1:16">
      <c r="A75" t="s">
        <v>1633</v>
      </c>
      <c r="B75" s="1">
        <v>45270</v>
      </c>
      <c r="C75">
        <v>238667.54</v>
      </c>
      <c r="D75" t="s">
        <v>1483</v>
      </c>
      <c r="E75" t="s">
        <v>1499</v>
      </c>
      <c r="F75" t="s">
        <v>264</v>
      </c>
      <c r="G75" t="s">
        <v>13</v>
      </c>
      <c r="H75" t="s">
        <v>944</v>
      </c>
      <c r="J75" t="s">
        <v>22364</v>
      </c>
      <c r="K75" t="s">
        <v>22291</v>
      </c>
      <c r="L75" t="s">
        <v>22291</v>
      </c>
      <c r="M75" t="s">
        <v>22291</v>
      </c>
      <c r="N75" t="str">
        <f t="shared" si="1"/>
        <v>OK</v>
      </c>
      <c r="O75" t="str">
        <f>IF(OR(Table1_17[[#This Row],[amount]]&lt;$Y$8,Table1_17[[#This Row],[amount]]&gt;$Y$7),"Outlier","Normal")</f>
        <v>Normal</v>
      </c>
      <c r="P75" t="str">
        <f>IF(OR(Table1_17[[#This Row],[missing_flag]]="Missing",Table1_17[[#This Row],[outlier_flag]]="Outliers"),"Review","Valid")</f>
        <v>Valid</v>
      </c>
    </row>
    <row r="76" spans="1:16">
      <c r="A76" t="s">
        <v>1635</v>
      </c>
      <c r="B76" s="1">
        <v>44673</v>
      </c>
      <c r="C76">
        <v>132774.78</v>
      </c>
      <c r="D76" t="s">
        <v>1483</v>
      </c>
      <c r="E76" t="s">
        <v>1484</v>
      </c>
      <c r="F76" t="s">
        <v>268</v>
      </c>
      <c r="G76" t="s">
        <v>13</v>
      </c>
      <c r="H76" t="s">
        <v>1265</v>
      </c>
      <c r="J76" t="s">
        <v>22365</v>
      </c>
      <c r="K76" t="s">
        <v>22291</v>
      </c>
      <c r="L76" t="s">
        <v>22291</v>
      </c>
      <c r="M76" t="s">
        <v>22291</v>
      </c>
      <c r="N76" t="str">
        <f t="shared" si="1"/>
        <v>OK</v>
      </c>
      <c r="O76" t="str">
        <f>IF(OR(Table1_17[[#This Row],[amount]]&lt;$Y$8,Table1_17[[#This Row],[amount]]&gt;$Y$7),"Outlier","Normal")</f>
        <v>Normal</v>
      </c>
      <c r="P76" t="str">
        <f>IF(OR(Table1_17[[#This Row],[missing_flag]]="Missing",Table1_17[[#This Row],[outlier_flag]]="Outliers"),"Review","Valid")</f>
        <v>Valid</v>
      </c>
    </row>
    <row r="77" spans="1:16">
      <c r="A77" t="s">
        <v>1637</v>
      </c>
      <c r="B77" s="1">
        <v>45186</v>
      </c>
      <c r="C77">
        <v>188545.69</v>
      </c>
      <c r="D77" t="s">
        <v>1483</v>
      </c>
      <c r="E77" t="s">
        <v>1484</v>
      </c>
      <c r="F77" t="s">
        <v>264</v>
      </c>
      <c r="G77" t="s">
        <v>17</v>
      </c>
      <c r="H77" t="s">
        <v>1043</v>
      </c>
      <c r="J77" t="s">
        <v>22366</v>
      </c>
      <c r="K77" t="s">
        <v>22291</v>
      </c>
      <c r="L77" t="s">
        <v>22291</v>
      </c>
      <c r="M77" t="s">
        <v>22291</v>
      </c>
      <c r="N77" t="str">
        <f t="shared" si="1"/>
        <v>OK</v>
      </c>
      <c r="O77" t="str">
        <f>IF(OR(Table1_17[[#This Row],[amount]]&lt;$Y$8,Table1_17[[#This Row],[amount]]&gt;$Y$7),"Outlier","Normal")</f>
        <v>Normal</v>
      </c>
      <c r="P77" t="str">
        <f>IF(OR(Table1_17[[#This Row],[missing_flag]]="Missing",Table1_17[[#This Row],[outlier_flag]]="Outliers"),"Review","Valid")</f>
        <v>Valid</v>
      </c>
    </row>
    <row r="78" spans="1:16">
      <c r="A78" t="s">
        <v>1639</v>
      </c>
      <c r="B78" s="1">
        <v>45056</v>
      </c>
      <c r="C78">
        <v>138240.93</v>
      </c>
      <c r="D78" t="s">
        <v>1483</v>
      </c>
      <c r="E78" t="s">
        <v>1487</v>
      </c>
      <c r="F78" t="s">
        <v>268</v>
      </c>
      <c r="G78" t="s">
        <v>8</v>
      </c>
      <c r="H78" t="s">
        <v>1239</v>
      </c>
      <c r="J78" t="s">
        <v>22367</v>
      </c>
      <c r="K78" t="s">
        <v>22291</v>
      </c>
      <c r="L78" t="s">
        <v>22291</v>
      </c>
      <c r="M78" t="s">
        <v>22291</v>
      </c>
      <c r="N78" t="str">
        <f t="shared" si="1"/>
        <v>OK</v>
      </c>
      <c r="O78" t="str">
        <f>IF(OR(Table1_17[[#This Row],[amount]]&lt;$Y$8,Table1_17[[#This Row],[amount]]&gt;$Y$7),"Outlier","Normal")</f>
        <v>Normal</v>
      </c>
      <c r="P78" t="str">
        <f>IF(OR(Table1_17[[#This Row],[missing_flag]]="Missing",Table1_17[[#This Row],[outlier_flag]]="Outliers"),"Review","Valid")</f>
        <v>Valid</v>
      </c>
    </row>
    <row r="79" spans="1:16">
      <c r="A79" t="s">
        <v>1641</v>
      </c>
      <c r="B79" s="1">
        <v>45149</v>
      </c>
      <c r="C79">
        <v>-14341.81</v>
      </c>
      <c r="D79" t="s">
        <v>1478</v>
      </c>
      <c r="E79" t="s">
        <v>1534</v>
      </c>
      <c r="F79" t="s">
        <v>271</v>
      </c>
      <c r="G79" t="s">
        <v>17</v>
      </c>
      <c r="I79" t="s">
        <v>205</v>
      </c>
      <c r="J79" t="s">
        <v>22368</v>
      </c>
      <c r="K79" t="s">
        <v>22291</v>
      </c>
      <c r="L79" t="s">
        <v>22291</v>
      </c>
      <c r="M79" t="s">
        <v>22291</v>
      </c>
      <c r="N79" t="str">
        <f t="shared" si="1"/>
        <v>OK</v>
      </c>
      <c r="O79" t="str">
        <f>IF(OR(Table1_17[[#This Row],[amount]]&lt;$Y$8,Table1_17[[#This Row],[amount]]&gt;$Y$7),"Outlier","Normal")</f>
        <v>Normal</v>
      </c>
      <c r="P79" t="str">
        <f>IF(OR(Table1_17[[#This Row],[missing_flag]]="Missing",Table1_17[[#This Row],[outlier_flag]]="Outliers"),"Review","Valid")</f>
        <v>Valid</v>
      </c>
    </row>
    <row r="80" spans="1:16">
      <c r="A80" t="s">
        <v>1643</v>
      </c>
      <c r="B80" s="1">
        <v>44904</v>
      </c>
      <c r="C80">
        <v>163678.6</v>
      </c>
      <c r="D80" t="s">
        <v>1483</v>
      </c>
      <c r="E80" t="s">
        <v>1499</v>
      </c>
      <c r="F80" t="s">
        <v>264</v>
      </c>
      <c r="G80" t="s">
        <v>29</v>
      </c>
      <c r="H80" t="s">
        <v>1083</v>
      </c>
      <c r="J80" t="s">
        <v>22369</v>
      </c>
      <c r="K80" t="s">
        <v>22291</v>
      </c>
      <c r="L80" t="s">
        <v>22291</v>
      </c>
      <c r="M80" t="s">
        <v>22291</v>
      </c>
      <c r="N80" t="str">
        <f t="shared" si="1"/>
        <v>OK</v>
      </c>
      <c r="O80" t="str">
        <f>IF(OR(Table1_17[[#This Row],[amount]]&lt;$Y$8,Table1_17[[#This Row],[amount]]&gt;$Y$7),"Outlier","Normal")</f>
        <v>Normal</v>
      </c>
      <c r="P80" t="str">
        <f>IF(OR(Table1_17[[#This Row],[missing_flag]]="Missing",Table1_17[[#This Row],[outlier_flag]]="Outliers"),"Review","Valid")</f>
        <v>Valid</v>
      </c>
    </row>
    <row r="81" spans="1:16">
      <c r="A81" t="s">
        <v>1645</v>
      </c>
      <c r="B81" s="1">
        <v>44851</v>
      </c>
      <c r="C81">
        <v>198317.9</v>
      </c>
      <c r="D81" t="s">
        <v>1483</v>
      </c>
      <c r="E81" t="s">
        <v>1499</v>
      </c>
      <c r="F81" t="s">
        <v>264</v>
      </c>
      <c r="G81" t="s">
        <v>29</v>
      </c>
      <c r="H81" t="s">
        <v>1083</v>
      </c>
      <c r="J81" t="s">
        <v>22370</v>
      </c>
      <c r="K81" t="s">
        <v>22291</v>
      </c>
      <c r="L81" t="s">
        <v>22291</v>
      </c>
      <c r="M81" t="s">
        <v>22291</v>
      </c>
      <c r="N81" t="str">
        <f t="shared" si="1"/>
        <v>OK</v>
      </c>
      <c r="O81" t="str">
        <f>IF(OR(Table1_17[[#This Row],[amount]]&lt;$Y$8,Table1_17[[#This Row],[amount]]&gt;$Y$7),"Outlier","Normal")</f>
        <v>Normal</v>
      </c>
      <c r="P81" t="str">
        <f>IF(OR(Table1_17[[#This Row],[missing_flag]]="Missing",Table1_17[[#This Row],[outlier_flag]]="Outliers"),"Review","Valid")</f>
        <v>Valid</v>
      </c>
    </row>
    <row r="82" spans="1:16">
      <c r="A82" t="s">
        <v>1647</v>
      </c>
      <c r="B82" s="1">
        <v>45153</v>
      </c>
      <c r="C82">
        <v>188616.88</v>
      </c>
      <c r="D82" t="s">
        <v>1483</v>
      </c>
      <c r="E82" t="s">
        <v>1499</v>
      </c>
      <c r="F82" t="s">
        <v>268</v>
      </c>
      <c r="G82" t="s">
        <v>17</v>
      </c>
      <c r="H82" t="s">
        <v>886</v>
      </c>
      <c r="J82" t="s">
        <v>22371</v>
      </c>
      <c r="K82" t="s">
        <v>22291</v>
      </c>
      <c r="L82" t="s">
        <v>22291</v>
      </c>
      <c r="M82" t="s">
        <v>22291</v>
      </c>
      <c r="N82" t="str">
        <f t="shared" si="1"/>
        <v>OK</v>
      </c>
      <c r="O82" t="str">
        <f>IF(OR(Table1_17[[#This Row],[amount]]&lt;$Y$8,Table1_17[[#This Row],[amount]]&gt;$Y$7),"Outlier","Normal")</f>
        <v>Normal</v>
      </c>
      <c r="P82" t="str">
        <f>IF(OR(Table1_17[[#This Row],[missing_flag]]="Missing",Table1_17[[#This Row],[outlier_flag]]="Outliers"),"Review","Valid")</f>
        <v>Valid</v>
      </c>
    </row>
    <row r="83" spans="1:16">
      <c r="A83" t="s">
        <v>1649</v>
      </c>
      <c r="B83" s="1">
        <v>44738</v>
      </c>
      <c r="C83">
        <v>-25218.03</v>
      </c>
      <c r="D83" t="s">
        <v>1478</v>
      </c>
      <c r="E83" t="s">
        <v>1496</v>
      </c>
      <c r="F83" t="s">
        <v>271</v>
      </c>
      <c r="G83" t="s">
        <v>8</v>
      </c>
      <c r="I83" t="s">
        <v>193</v>
      </c>
      <c r="J83" t="s">
        <v>22372</v>
      </c>
      <c r="K83" t="s">
        <v>22291</v>
      </c>
      <c r="L83" t="s">
        <v>22291</v>
      </c>
      <c r="M83" t="s">
        <v>22291</v>
      </c>
      <c r="N83" t="str">
        <f t="shared" si="1"/>
        <v>OK</v>
      </c>
      <c r="O83" t="str">
        <f>IF(OR(Table1_17[[#This Row],[amount]]&lt;$Y$8,Table1_17[[#This Row],[amount]]&gt;$Y$7),"Outlier","Normal")</f>
        <v>Normal</v>
      </c>
      <c r="P83" t="str">
        <f>IF(OR(Table1_17[[#This Row],[missing_flag]]="Missing",Table1_17[[#This Row],[outlier_flag]]="Outliers"),"Review","Valid")</f>
        <v>Valid</v>
      </c>
    </row>
    <row r="84" spans="1:16">
      <c r="A84" t="s">
        <v>1651</v>
      </c>
      <c r="B84" s="1">
        <v>45196</v>
      </c>
      <c r="C84">
        <v>-15892.26</v>
      </c>
      <c r="D84" t="s">
        <v>1478</v>
      </c>
      <c r="E84" t="s">
        <v>7</v>
      </c>
      <c r="F84" t="s">
        <v>264</v>
      </c>
      <c r="G84" t="s">
        <v>13</v>
      </c>
      <c r="I84" t="s">
        <v>65</v>
      </c>
      <c r="J84" t="s">
        <v>22373</v>
      </c>
      <c r="K84" t="s">
        <v>22291</v>
      </c>
      <c r="L84" t="s">
        <v>22291</v>
      </c>
      <c r="M84" t="s">
        <v>22291</v>
      </c>
      <c r="N84" t="str">
        <f t="shared" si="1"/>
        <v>OK</v>
      </c>
      <c r="O84" t="str">
        <f>IF(OR(Table1_17[[#This Row],[amount]]&lt;$Y$8,Table1_17[[#This Row],[amount]]&gt;$Y$7),"Outlier","Normal")</f>
        <v>Normal</v>
      </c>
      <c r="P84" t="str">
        <f>IF(OR(Table1_17[[#This Row],[missing_flag]]="Missing",Table1_17[[#This Row],[outlier_flag]]="Outliers"),"Review","Valid")</f>
        <v>Valid</v>
      </c>
    </row>
    <row r="85" spans="1:16">
      <c r="A85" t="s">
        <v>1653</v>
      </c>
      <c r="B85" s="1">
        <v>44807</v>
      </c>
      <c r="C85">
        <v>199974.44</v>
      </c>
      <c r="D85" t="s">
        <v>1483</v>
      </c>
      <c r="E85" t="s">
        <v>1484</v>
      </c>
      <c r="F85" t="s">
        <v>264</v>
      </c>
      <c r="G85" t="s">
        <v>13</v>
      </c>
      <c r="H85" t="s">
        <v>854</v>
      </c>
      <c r="J85" t="s">
        <v>22374</v>
      </c>
      <c r="K85" t="s">
        <v>22291</v>
      </c>
      <c r="L85" t="s">
        <v>22291</v>
      </c>
      <c r="M85" t="s">
        <v>22291</v>
      </c>
      <c r="N85" t="str">
        <f t="shared" si="1"/>
        <v>OK</v>
      </c>
      <c r="O85" t="str">
        <f>IF(OR(Table1_17[[#This Row],[amount]]&lt;$Y$8,Table1_17[[#This Row],[amount]]&gt;$Y$7),"Outlier","Normal")</f>
        <v>Normal</v>
      </c>
      <c r="P85" t="str">
        <f>IF(OR(Table1_17[[#This Row],[missing_flag]]="Missing",Table1_17[[#This Row],[outlier_flag]]="Outliers"),"Review","Valid")</f>
        <v>Valid</v>
      </c>
    </row>
    <row r="86" spans="1:16">
      <c r="A86" t="s">
        <v>1655</v>
      </c>
      <c r="B86" s="1">
        <v>44686</v>
      </c>
      <c r="C86">
        <v>128923.58</v>
      </c>
      <c r="D86" t="s">
        <v>1483</v>
      </c>
      <c r="E86" t="s">
        <v>1487</v>
      </c>
      <c r="F86" t="s">
        <v>264</v>
      </c>
      <c r="G86" t="s">
        <v>17</v>
      </c>
      <c r="H86" t="s">
        <v>834</v>
      </c>
      <c r="J86" t="s">
        <v>22375</v>
      </c>
      <c r="K86" t="s">
        <v>22291</v>
      </c>
      <c r="L86" t="s">
        <v>22291</v>
      </c>
      <c r="M86" t="s">
        <v>22291</v>
      </c>
      <c r="N86" t="str">
        <f t="shared" si="1"/>
        <v>OK</v>
      </c>
      <c r="O86" t="str">
        <f>IF(OR(Table1_17[[#This Row],[amount]]&lt;$Y$8,Table1_17[[#This Row],[amount]]&gt;$Y$7),"Outlier","Normal")</f>
        <v>Normal</v>
      </c>
      <c r="P86" t="str">
        <f>IF(OR(Table1_17[[#This Row],[missing_flag]]="Missing",Table1_17[[#This Row],[outlier_flag]]="Outliers"),"Review","Valid")</f>
        <v>Valid</v>
      </c>
    </row>
    <row r="87" spans="1:16">
      <c r="A87" t="s">
        <v>1657</v>
      </c>
      <c r="B87" s="1">
        <v>44982</v>
      </c>
      <c r="C87">
        <v>67222.23</v>
      </c>
      <c r="D87" t="s">
        <v>1483</v>
      </c>
      <c r="E87" t="s">
        <v>1487</v>
      </c>
      <c r="F87" t="s">
        <v>271</v>
      </c>
      <c r="G87" t="s">
        <v>29</v>
      </c>
      <c r="H87" t="s">
        <v>1087</v>
      </c>
      <c r="J87" t="s">
        <v>22376</v>
      </c>
      <c r="K87" t="s">
        <v>22291</v>
      </c>
      <c r="L87" t="s">
        <v>22291</v>
      </c>
      <c r="M87" t="s">
        <v>22291</v>
      </c>
      <c r="N87" t="str">
        <f t="shared" si="1"/>
        <v>OK</v>
      </c>
      <c r="O87" t="str">
        <f>IF(OR(Table1_17[[#This Row],[amount]]&lt;$Y$8,Table1_17[[#This Row],[amount]]&gt;$Y$7),"Outlier","Normal")</f>
        <v>Normal</v>
      </c>
      <c r="P87" t="str">
        <f>IF(OR(Table1_17[[#This Row],[missing_flag]]="Missing",Table1_17[[#This Row],[outlier_flag]]="Outliers"),"Review","Valid")</f>
        <v>Valid</v>
      </c>
    </row>
    <row r="88" spans="1:16">
      <c r="A88" t="s">
        <v>1659</v>
      </c>
      <c r="B88" s="1">
        <v>44923</v>
      </c>
      <c r="C88">
        <v>186952.56</v>
      </c>
      <c r="D88" t="s">
        <v>1483</v>
      </c>
      <c r="E88" t="s">
        <v>1484</v>
      </c>
      <c r="F88" t="s">
        <v>271</v>
      </c>
      <c r="G88" t="s">
        <v>29</v>
      </c>
      <c r="H88" t="s">
        <v>848</v>
      </c>
      <c r="J88" t="s">
        <v>22377</v>
      </c>
      <c r="K88" t="s">
        <v>22291</v>
      </c>
      <c r="L88" t="s">
        <v>22291</v>
      </c>
      <c r="M88" t="s">
        <v>22291</v>
      </c>
      <c r="N88" t="str">
        <f t="shared" si="1"/>
        <v>OK</v>
      </c>
      <c r="O88" t="str">
        <f>IF(OR(Table1_17[[#This Row],[amount]]&lt;$Y$8,Table1_17[[#This Row],[amount]]&gt;$Y$7),"Outlier","Normal")</f>
        <v>Normal</v>
      </c>
      <c r="P88" t="str">
        <f>IF(OR(Table1_17[[#This Row],[missing_flag]]="Missing",Table1_17[[#This Row],[outlier_flag]]="Outliers"),"Review","Valid")</f>
        <v>Valid</v>
      </c>
    </row>
    <row r="89" spans="1:16">
      <c r="A89" t="s">
        <v>1661</v>
      </c>
      <c r="B89" s="1">
        <v>45116</v>
      </c>
      <c r="C89">
        <v>164462.06</v>
      </c>
      <c r="D89" t="s">
        <v>1483</v>
      </c>
      <c r="E89" t="s">
        <v>1487</v>
      </c>
      <c r="F89" t="s">
        <v>268</v>
      </c>
      <c r="G89" t="s">
        <v>8</v>
      </c>
      <c r="H89" t="s">
        <v>754</v>
      </c>
      <c r="J89" t="s">
        <v>22378</v>
      </c>
      <c r="K89" t="s">
        <v>22291</v>
      </c>
      <c r="L89" t="s">
        <v>22291</v>
      </c>
      <c r="M89" t="s">
        <v>22291</v>
      </c>
      <c r="N89" t="str">
        <f t="shared" si="1"/>
        <v>OK</v>
      </c>
      <c r="O89" t="str">
        <f>IF(OR(Table1_17[[#This Row],[amount]]&lt;$Y$8,Table1_17[[#This Row],[amount]]&gt;$Y$7),"Outlier","Normal")</f>
        <v>Normal</v>
      </c>
      <c r="P89" t="str">
        <f>IF(OR(Table1_17[[#This Row],[missing_flag]]="Missing",Table1_17[[#This Row],[outlier_flag]]="Outliers"),"Review","Valid")</f>
        <v>Valid</v>
      </c>
    </row>
    <row r="90" spans="1:16">
      <c r="A90" t="s">
        <v>1663</v>
      </c>
      <c r="B90" s="1">
        <v>44872</v>
      </c>
      <c r="C90">
        <v>18077.560000000001</v>
      </c>
      <c r="D90" t="s">
        <v>1504</v>
      </c>
      <c r="E90" t="s">
        <v>1504</v>
      </c>
      <c r="F90" t="s">
        <v>264</v>
      </c>
      <c r="G90" t="s">
        <v>13</v>
      </c>
      <c r="J90" t="s">
        <v>22379</v>
      </c>
      <c r="K90" t="s">
        <v>22291</v>
      </c>
      <c r="L90" t="s">
        <v>22291</v>
      </c>
      <c r="M90" t="s">
        <v>22291</v>
      </c>
      <c r="N90" t="str">
        <f t="shared" si="1"/>
        <v>OK</v>
      </c>
      <c r="O90" t="str">
        <f>IF(OR(Table1_17[[#This Row],[amount]]&lt;$Y$8,Table1_17[[#This Row],[amount]]&gt;$Y$7),"Outlier","Normal")</f>
        <v>Normal</v>
      </c>
      <c r="P90" t="str">
        <f>IF(OR(Table1_17[[#This Row],[missing_flag]]="Missing",Table1_17[[#This Row],[outlier_flag]]="Outliers"),"Review","Valid")</f>
        <v>Valid</v>
      </c>
    </row>
    <row r="91" spans="1:16">
      <c r="A91" t="s">
        <v>1665</v>
      </c>
      <c r="B91" s="1">
        <v>45213</v>
      </c>
      <c r="C91">
        <v>72337.279999999999</v>
      </c>
      <c r="D91" t="s">
        <v>1483</v>
      </c>
      <c r="E91" t="s">
        <v>1487</v>
      </c>
      <c r="F91" t="s">
        <v>271</v>
      </c>
      <c r="G91" t="s">
        <v>13</v>
      </c>
      <c r="H91" t="s">
        <v>983</v>
      </c>
      <c r="J91" t="s">
        <v>22380</v>
      </c>
      <c r="K91" t="s">
        <v>22291</v>
      </c>
      <c r="L91" t="s">
        <v>22291</v>
      </c>
      <c r="M91" t="s">
        <v>22291</v>
      </c>
      <c r="N91" t="str">
        <f t="shared" si="1"/>
        <v>OK</v>
      </c>
      <c r="O91" t="str">
        <f>IF(OR(Table1_17[[#This Row],[amount]]&lt;$Y$8,Table1_17[[#This Row],[amount]]&gt;$Y$7),"Outlier","Normal")</f>
        <v>Normal</v>
      </c>
      <c r="P91" t="str">
        <f>IF(OR(Table1_17[[#This Row],[missing_flag]]="Missing",Table1_17[[#This Row],[outlier_flag]]="Outliers"),"Review","Valid")</f>
        <v>Valid</v>
      </c>
    </row>
    <row r="92" spans="1:16">
      <c r="A92" t="s">
        <v>1667</v>
      </c>
      <c r="B92" s="1">
        <v>44760</v>
      </c>
      <c r="C92">
        <v>-40667.5</v>
      </c>
      <c r="D92" t="s">
        <v>1478</v>
      </c>
      <c r="E92" t="s">
        <v>36</v>
      </c>
      <c r="F92" t="s">
        <v>271</v>
      </c>
      <c r="G92" t="s">
        <v>13</v>
      </c>
      <c r="I92" t="s">
        <v>195</v>
      </c>
      <c r="J92" t="s">
        <v>22381</v>
      </c>
      <c r="K92" t="s">
        <v>22291</v>
      </c>
      <c r="L92" t="s">
        <v>22291</v>
      </c>
      <c r="M92" t="s">
        <v>22291</v>
      </c>
      <c r="N92" t="str">
        <f t="shared" si="1"/>
        <v>OK</v>
      </c>
      <c r="O92" t="str">
        <f>IF(OR(Table1_17[[#This Row],[amount]]&lt;$Y$8,Table1_17[[#This Row],[amount]]&gt;$Y$7),"Outlier","Normal")</f>
        <v>Normal</v>
      </c>
      <c r="P92" t="str">
        <f>IF(OR(Table1_17[[#This Row],[missing_flag]]="Missing",Table1_17[[#This Row],[outlier_flag]]="Outliers"),"Review","Valid")</f>
        <v>Valid</v>
      </c>
    </row>
    <row r="93" spans="1:16">
      <c r="A93" t="s">
        <v>1669</v>
      </c>
      <c r="B93" s="1">
        <v>44565</v>
      </c>
      <c r="C93">
        <v>177006.22</v>
      </c>
      <c r="D93" t="s">
        <v>1483</v>
      </c>
      <c r="E93" t="s">
        <v>1499</v>
      </c>
      <c r="F93" t="s">
        <v>268</v>
      </c>
      <c r="G93" t="s">
        <v>29</v>
      </c>
      <c r="H93" t="s">
        <v>1093</v>
      </c>
      <c r="J93" t="s">
        <v>22382</v>
      </c>
      <c r="K93" t="s">
        <v>22291</v>
      </c>
      <c r="L93" t="s">
        <v>22291</v>
      </c>
      <c r="M93" t="s">
        <v>22291</v>
      </c>
      <c r="N93" t="str">
        <f t="shared" si="1"/>
        <v>OK</v>
      </c>
      <c r="O93" t="str">
        <f>IF(OR(Table1_17[[#This Row],[amount]]&lt;$Y$8,Table1_17[[#This Row],[amount]]&gt;$Y$7),"Outlier","Normal")</f>
        <v>Normal</v>
      </c>
      <c r="P93" t="str">
        <f>IF(OR(Table1_17[[#This Row],[missing_flag]]="Missing",Table1_17[[#This Row],[outlier_flag]]="Outliers"),"Review","Valid")</f>
        <v>Valid</v>
      </c>
    </row>
    <row r="94" spans="1:16">
      <c r="A94" t="s">
        <v>1671</v>
      </c>
      <c r="B94" s="1">
        <v>44759</v>
      </c>
      <c r="C94">
        <v>-33821.980000000003</v>
      </c>
      <c r="D94" t="s">
        <v>1478</v>
      </c>
      <c r="E94" t="s">
        <v>1509</v>
      </c>
      <c r="F94" t="s">
        <v>271</v>
      </c>
      <c r="G94" t="s">
        <v>29</v>
      </c>
      <c r="I94" t="s">
        <v>133</v>
      </c>
      <c r="J94" t="s">
        <v>22383</v>
      </c>
      <c r="K94" t="s">
        <v>22291</v>
      </c>
      <c r="L94" t="s">
        <v>22291</v>
      </c>
      <c r="M94" t="s">
        <v>22291</v>
      </c>
      <c r="N94" t="str">
        <f t="shared" si="1"/>
        <v>OK</v>
      </c>
      <c r="O94" t="str">
        <f>IF(OR(Table1_17[[#This Row],[amount]]&lt;$Y$8,Table1_17[[#This Row],[amount]]&gt;$Y$7),"Outlier","Normal")</f>
        <v>Normal</v>
      </c>
      <c r="P94" t="str">
        <f>IF(OR(Table1_17[[#This Row],[missing_flag]]="Missing",Table1_17[[#This Row],[outlier_flag]]="Outliers"),"Review","Valid")</f>
        <v>Valid</v>
      </c>
    </row>
    <row r="95" spans="1:16">
      <c r="A95" t="s">
        <v>1673</v>
      </c>
      <c r="B95" s="1">
        <v>44749</v>
      </c>
      <c r="C95">
        <v>113760.1</v>
      </c>
      <c r="D95" t="s">
        <v>1483</v>
      </c>
      <c r="E95" t="s">
        <v>1487</v>
      </c>
      <c r="F95" t="s">
        <v>264</v>
      </c>
      <c r="G95" t="s">
        <v>13</v>
      </c>
      <c r="H95" t="s">
        <v>1133</v>
      </c>
      <c r="J95" t="s">
        <v>22384</v>
      </c>
      <c r="K95" t="s">
        <v>22291</v>
      </c>
      <c r="L95" t="s">
        <v>22291</v>
      </c>
      <c r="M95" t="s">
        <v>22291</v>
      </c>
      <c r="N95" t="str">
        <f t="shared" si="1"/>
        <v>OK</v>
      </c>
      <c r="O95" t="str">
        <f>IF(OR(Table1_17[[#This Row],[amount]]&lt;$Y$8,Table1_17[[#This Row],[amount]]&gt;$Y$7),"Outlier","Normal")</f>
        <v>Normal</v>
      </c>
      <c r="P95" t="str">
        <f>IF(OR(Table1_17[[#This Row],[missing_flag]]="Missing",Table1_17[[#This Row],[outlier_flag]]="Outliers"),"Review","Valid")</f>
        <v>Valid</v>
      </c>
    </row>
    <row r="96" spans="1:16">
      <c r="A96" t="s">
        <v>1675</v>
      </c>
      <c r="B96" s="1">
        <v>44618</v>
      </c>
      <c r="C96">
        <v>68040.320000000007</v>
      </c>
      <c r="D96" t="s">
        <v>1483</v>
      </c>
      <c r="E96" t="s">
        <v>1487</v>
      </c>
      <c r="F96" t="s">
        <v>268</v>
      </c>
      <c r="G96" t="s">
        <v>13</v>
      </c>
      <c r="H96" t="s">
        <v>912</v>
      </c>
      <c r="J96" t="s">
        <v>22385</v>
      </c>
      <c r="K96" t="s">
        <v>22291</v>
      </c>
      <c r="L96" t="s">
        <v>22291</v>
      </c>
      <c r="M96" t="s">
        <v>22291</v>
      </c>
      <c r="N96" t="str">
        <f t="shared" si="1"/>
        <v>OK</v>
      </c>
      <c r="O96" t="str">
        <f>IF(OR(Table1_17[[#This Row],[amount]]&lt;$Y$8,Table1_17[[#This Row],[amount]]&gt;$Y$7),"Outlier","Normal")</f>
        <v>Normal</v>
      </c>
      <c r="P96" t="str">
        <f>IF(OR(Table1_17[[#This Row],[missing_flag]]="Missing",Table1_17[[#This Row],[outlier_flag]]="Outliers"),"Review","Valid")</f>
        <v>Valid</v>
      </c>
    </row>
    <row r="97" spans="1:16">
      <c r="A97" t="s">
        <v>1677</v>
      </c>
      <c r="B97" s="1">
        <v>45132</v>
      </c>
      <c r="C97">
        <v>114168.76</v>
      </c>
      <c r="D97" t="s">
        <v>1483</v>
      </c>
      <c r="E97" t="s">
        <v>1499</v>
      </c>
      <c r="F97" t="s">
        <v>268</v>
      </c>
      <c r="G97" t="s">
        <v>29</v>
      </c>
      <c r="H97" t="s">
        <v>1143</v>
      </c>
      <c r="J97" t="s">
        <v>22386</v>
      </c>
      <c r="K97" t="s">
        <v>22291</v>
      </c>
      <c r="L97" t="s">
        <v>22291</v>
      </c>
      <c r="M97" t="s">
        <v>22291</v>
      </c>
      <c r="N97" t="str">
        <f t="shared" si="1"/>
        <v>OK</v>
      </c>
      <c r="O97" t="str">
        <f>IF(OR(Table1_17[[#This Row],[amount]]&lt;$Y$8,Table1_17[[#This Row],[amount]]&gt;$Y$7),"Outlier","Normal")</f>
        <v>Normal</v>
      </c>
      <c r="P97" t="str">
        <f>IF(OR(Table1_17[[#This Row],[missing_flag]]="Missing",Table1_17[[#This Row],[outlier_flag]]="Outliers"),"Review","Valid")</f>
        <v>Valid</v>
      </c>
    </row>
    <row r="98" spans="1:16">
      <c r="A98" t="s">
        <v>1679</v>
      </c>
      <c r="B98" s="1">
        <v>45034</v>
      </c>
      <c r="C98">
        <v>104796.05</v>
      </c>
      <c r="D98" t="s">
        <v>1483</v>
      </c>
      <c r="E98" t="s">
        <v>1499</v>
      </c>
      <c r="F98" t="s">
        <v>271</v>
      </c>
      <c r="G98" t="s">
        <v>29</v>
      </c>
      <c r="H98" t="s">
        <v>1201</v>
      </c>
      <c r="J98" t="s">
        <v>22387</v>
      </c>
      <c r="K98" t="s">
        <v>22291</v>
      </c>
      <c r="L98" t="s">
        <v>22291</v>
      </c>
      <c r="M98" t="s">
        <v>22291</v>
      </c>
      <c r="N98" t="str">
        <f t="shared" si="1"/>
        <v>OK</v>
      </c>
      <c r="O98" t="str">
        <f>IF(OR(Table1_17[[#This Row],[amount]]&lt;$Y$8,Table1_17[[#This Row],[amount]]&gt;$Y$7),"Outlier","Normal")</f>
        <v>Normal</v>
      </c>
      <c r="P98" t="str">
        <f>IF(OR(Table1_17[[#This Row],[missing_flag]]="Missing",Table1_17[[#This Row],[outlier_flag]]="Outliers"),"Review","Valid")</f>
        <v>Valid</v>
      </c>
    </row>
    <row r="99" spans="1:16">
      <c r="A99" t="s">
        <v>1681</v>
      </c>
      <c r="B99" s="1">
        <v>44637</v>
      </c>
      <c r="C99">
        <v>-40864.74</v>
      </c>
      <c r="D99" t="s">
        <v>1478</v>
      </c>
      <c r="E99" t="s">
        <v>1509</v>
      </c>
      <c r="F99" t="s">
        <v>268</v>
      </c>
      <c r="G99" t="s">
        <v>8</v>
      </c>
      <c r="I99" t="s">
        <v>159</v>
      </c>
      <c r="J99" t="s">
        <v>22388</v>
      </c>
      <c r="K99" t="s">
        <v>22291</v>
      </c>
      <c r="L99" t="s">
        <v>22291</v>
      </c>
      <c r="M99" t="s">
        <v>22291</v>
      </c>
      <c r="N99" t="str">
        <f t="shared" si="1"/>
        <v>OK</v>
      </c>
      <c r="O99" t="str">
        <f>IF(OR(Table1_17[[#This Row],[amount]]&lt;$Y$8,Table1_17[[#This Row],[amount]]&gt;$Y$7),"Outlier","Normal")</f>
        <v>Normal</v>
      </c>
      <c r="P99" t="str">
        <f>IF(OR(Table1_17[[#This Row],[missing_flag]]="Missing",Table1_17[[#This Row],[outlier_flag]]="Outliers"),"Review","Valid")</f>
        <v>Valid</v>
      </c>
    </row>
    <row r="100" spans="1:16">
      <c r="A100" t="s">
        <v>1683</v>
      </c>
      <c r="B100" s="1">
        <v>45167</v>
      </c>
      <c r="C100">
        <v>-10569.47</v>
      </c>
      <c r="D100" t="s">
        <v>1478</v>
      </c>
      <c r="E100" t="s">
        <v>7</v>
      </c>
      <c r="F100" t="s">
        <v>268</v>
      </c>
      <c r="G100" t="s">
        <v>8</v>
      </c>
      <c r="I100" t="s">
        <v>145</v>
      </c>
      <c r="J100" t="s">
        <v>22389</v>
      </c>
      <c r="K100" t="s">
        <v>22291</v>
      </c>
      <c r="L100" t="s">
        <v>22291</v>
      </c>
      <c r="M100" t="s">
        <v>22291</v>
      </c>
      <c r="N100" t="str">
        <f t="shared" si="1"/>
        <v>OK</v>
      </c>
      <c r="O100" t="str">
        <f>IF(OR(Table1_17[[#This Row],[amount]]&lt;$Y$8,Table1_17[[#This Row],[amount]]&gt;$Y$7),"Outlier","Normal")</f>
        <v>Normal</v>
      </c>
      <c r="P100" t="str">
        <f>IF(OR(Table1_17[[#This Row],[missing_flag]]="Missing",Table1_17[[#This Row],[outlier_flag]]="Outliers"),"Review","Valid")</f>
        <v>Valid</v>
      </c>
    </row>
    <row r="101" spans="1:16">
      <c r="A101" t="s">
        <v>1685</v>
      </c>
      <c r="B101" s="1">
        <v>44949</v>
      </c>
      <c r="C101">
        <v>-58587.41</v>
      </c>
      <c r="D101" t="s">
        <v>1478</v>
      </c>
      <c r="E101" t="s">
        <v>36</v>
      </c>
      <c r="F101" t="s">
        <v>271</v>
      </c>
      <c r="G101" t="s">
        <v>17</v>
      </c>
      <c r="I101" t="s">
        <v>125</v>
      </c>
      <c r="J101" t="s">
        <v>22390</v>
      </c>
      <c r="K101" t="s">
        <v>22291</v>
      </c>
      <c r="L101" t="s">
        <v>22291</v>
      </c>
      <c r="M101" t="s">
        <v>22291</v>
      </c>
      <c r="N101" t="str">
        <f t="shared" si="1"/>
        <v>OK</v>
      </c>
      <c r="O101" t="str">
        <f>IF(OR(Table1_17[[#This Row],[amount]]&lt;$Y$8,Table1_17[[#This Row],[amount]]&gt;$Y$7),"Outlier","Normal")</f>
        <v>Normal</v>
      </c>
      <c r="P101" t="str">
        <f>IF(OR(Table1_17[[#This Row],[missing_flag]]="Missing",Table1_17[[#This Row],[outlier_flag]]="Outliers"),"Review","Valid")</f>
        <v>Valid</v>
      </c>
    </row>
    <row r="102" spans="1:16">
      <c r="A102" t="s">
        <v>1687</v>
      </c>
      <c r="B102" s="1">
        <v>45176</v>
      </c>
      <c r="C102">
        <v>-52304.95</v>
      </c>
      <c r="D102" t="s">
        <v>1478</v>
      </c>
      <c r="E102" t="s">
        <v>36</v>
      </c>
      <c r="F102" t="s">
        <v>271</v>
      </c>
      <c r="G102" t="s">
        <v>13</v>
      </c>
      <c r="I102" t="s">
        <v>244</v>
      </c>
      <c r="J102" t="s">
        <v>22391</v>
      </c>
      <c r="K102" t="s">
        <v>22291</v>
      </c>
      <c r="L102" t="s">
        <v>22291</v>
      </c>
      <c r="M102" t="s">
        <v>22291</v>
      </c>
      <c r="N102" t="str">
        <f t="shared" si="1"/>
        <v>OK</v>
      </c>
      <c r="O102" t="str">
        <f>IF(OR(Table1_17[[#This Row],[amount]]&lt;$Y$8,Table1_17[[#This Row],[amount]]&gt;$Y$7),"Outlier","Normal")</f>
        <v>Normal</v>
      </c>
      <c r="P102" t="str">
        <f>IF(OR(Table1_17[[#This Row],[missing_flag]]="Missing",Table1_17[[#This Row],[outlier_flag]]="Outliers"),"Review","Valid")</f>
        <v>Valid</v>
      </c>
    </row>
    <row r="103" spans="1:16">
      <c r="A103" t="s">
        <v>1689</v>
      </c>
      <c r="B103" s="1">
        <v>44770</v>
      </c>
      <c r="C103">
        <v>-29143.83</v>
      </c>
      <c r="D103" t="s">
        <v>1478</v>
      </c>
      <c r="E103" t="s">
        <v>36</v>
      </c>
      <c r="F103" t="s">
        <v>268</v>
      </c>
      <c r="G103" t="s">
        <v>8</v>
      </c>
      <c r="I103" t="s">
        <v>125</v>
      </c>
      <c r="J103" t="s">
        <v>22392</v>
      </c>
      <c r="K103" t="s">
        <v>22291</v>
      </c>
      <c r="L103" t="s">
        <v>22291</v>
      </c>
      <c r="M103" t="s">
        <v>22291</v>
      </c>
      <c r="N103" t="str">
        <f t="shared" si="1"/>
        <v>OK</v>
      </c>
      <c r="O103" t="str">
        <f>IF(OR(Table1_17[[#This Row],[amount]]&lt;$Y$8,Table1_17[[#This Row],[amount]]&gt;$Y$7),"Outlier","Normal")</f>
        <v>Normal</v>
      </c>
      <c r="P103" t="str">
        <f>IF(OR(Table1_17[[#This Row],[missing_flag]]="Missing",Table1_17[[#This Row],[outlier_flag]]="Outliers"),"Review","Valid")</f>
        <v>Valid</v>
      </c>
    </row>
    <row r="104" spans="1:16">
      <c r="A104" t="s">
        <v>1691</v>
      </c>
      <c r="B104" s="1">
        <v>44761</v>
      </c>
      <c r="C104">
        <v>25663.11</v>
      </c>
      <c r="D104" t="s">
        <v>1587</v>
      </c>
      <c r="E104" t="s">
        <v>1587</v>
      </c>
      <c r="F104" t="s">
        <v>264</v>
      </c>
      <c r="G104" t="s">
        <v>29</v>
      </c>
      <c r="J104" t="s">
        <v>22393</v>
      </c>
      <c r="K104" t="s">
        <v>22291</v>
      </c>
      <c r="L104" t="s">
        <v>22291</v>
      </c>
      <c r="M104" t="s">
        <v>22291</v>
      </c>
      <c r="N104" t="str">
        <f t="shared" si="1"/>
        <v>OK</v>
      </c>
      <c r="O104" t="str">
        <f>IF(OR(Table1_17[[#This Row],[amount]]&lt;$Y$8,Table1_17[[#This Row],[amount]]&gt;$Y$7),"Outlier","Normal")</f>
        <v>Normal</v>
      </c>
      <c r="P104" t="str">
        <f>IF(OR(Table1_17[[#This Row],[missing_flag]]="Missing",Table1_17[[#This Row],[outlier_flag]]="Outliers"),"Review","Valid")</f>
        <v>Valid</v>
      </c>
    </row>
    <row r="105" spans="1:16">
      <c r="A105" t="s">
        <v>1693</v>
      </c>
      <c r="B105" s="1">
        <v>44979</v>
      </c>
      <c r="C105">
        <v>-67973.899999999994</v>
      </c>
      <c r="D105" t="s">
        <v>1478</v>
      </c>
      <c r="E105" t="s">
        <v>36</v>
      </c>
      <c r="F105" t="s">
        <v>271</v>
      </c>
      <c r="G105" t="s">
        <v>8</v>
      </c>
      <c r="I105" t="s">
        <v>207</v>
      </c>
      <c r="J105" t="s">
        <v>22394</v>
      </c>
      <c r="K105" t="s">
        <v>22291</v>
      </c>
      <c r="L105" t="s">
        <v>22291</v>
      </c>
      <c r="M105" t="s">
        <v>22291</v>
      </c>
      <c r="N105" t="str">
        <f t="shared" si="1"/>
        <v>OK</v>
      </c>
      <c r="O105" t="str">
        <f>IF(OR(Table1_17[[#This Row],[amount]]&lt;$Y$8,Table1_17[[#This Row],[amount]]&gt;$Y$7),"Outlier","Normal")</f>
        <v>Normal</v>
      </c>
      <c r="P105" t="str">
        <f>IF(OR(Table1_17[[#This Row],[missing_flag]]="Missing",Table1_17[[#This Row],[outlier_flag]]="Outliers"),"Review","Valid")</f>
        <v>Valid</v>
      </c>
    </row>
    <row r="106" spans="1:16">
      <c r="A106" t="s">
        <v>1695</v>
      </c>
      <c r="B106" s="1">
        <v>44573</v>
      </c>
      <c r="C106">
        <v>-29643.1</v>
      </c>
      <c r="D106" t="s">
        <v>1478</v>
      </c>
      <c r="E106" t="s">
        <v>1534</v>
      </c>
      <c r="F106" t="s">
        <v>264</v>
      </c>
      <c r="G106" t="s">
        <v>8</v>
      </c>
      <c r="I106" t="s">
        <v>23</v>
      </c>
      <c r="J106" t="s">
        <v>22395</v>
      </c>
      <c r="K106" t="s">
        <v>22291</v>
      </c>
      <c r="L106" t="s">
        <v>22291</v>
      </c>
      <c r="M106" t="s">
        <v>22291</v>
      </c>
      <c r="N106" t="str">
        <f t="shared" si="1"/>
        <v>OK</v>
      </c>
      <c r="O106" t="str">
        <f>IF(OR(Table1_17[[#This Row],[amount]]&lt;$Y$8,Table1_17[[#This Row],[amount]]&gt;$Y$7),"Outlier","Normal")</f>
        <v>Normal</v>
      </c>
      <c r="P106" t="str">
        <f>IF(OR(Table1_17[[#This Row],[missing_flag]]="Missing",Table1_17[[#This Row],[outlier_flag]]="Outliers"),"Review","Valid")</f>
        <v>Valid</v>
      </c>
    </row>
    <row r="107" spans="1:16">
      <c r="A107" t="s">
        <v>1697</v>
      </c>
      <c r="B107" s="1">
        <v>44702</v>
      </c>
      <c r="C107">
        <v>152156.21</v>
      </c>
      <c r="D107" t="s">
        <v>1483</v>
      </c>
      <c r="E107" t="s">
        <v>1499</v>
      </c>
      <c r="F107" t="s">
        <v>271</v>
      </c>
      <c r="G107" t="s">
        <v>13</v>
      </c>
      <c r="H107" t="s">
        <v>670</v>
      </c>
      <c r="J107" t="s">
        <v>22396</v>
      </c>
      <c r="K107" t="s">
        <v>22291</v>
      </c>
      <c r="L107" t="s">
        <v>22291</v>
      </c>
      <c r="M107" t="s">
        <v>22291</v>
      </c>
      <c r="N107" t="str">
        <f t="shared" si="1"/>
        <v>OK</v>
      </c>
      <c r="O107" t="str">
        <f>IF(OR(Table1_17[[#This Row],[amount]]&lt;$Y$8,Table1_17[[#This Row],[amount]]&gt;$Y$7),"Outlier","Normal")</f>
        <v>Normal</v>
      </c>
      <c r="P107" t="str">
        <f>IF(OR(Table1_17[[#This Row],[missing_flag]]="Missing",Table1_17[[#This Row],[outlier_flag]]="Outliers"),"Review","Valid")</f>
        <v>Valid</v>
      </c>
    </row>
    <row r="108" spans="1:16">
      <c r="A108" t="s">
        <v>1699</v>
      </c>
      <c r="B108" s="1">
        <v>44727</v>
      </c>
      <c r="C108">
        <v>111093.11</v>
      </c>
      <c r="D108" t="s">
        <v>1483</v>
      </c>
      <c r="E108" t="s">
        <v>1487</v>
      </c>
      <c r="F108" t="s">
        <v>271</v>
      </c>
      <c r="G108" t="s">
        <v>13</v>
      </c>
      <c r="H108" t="s">
        <v>1153</v>
      </c>
      <c r="J108" t="s">
        <v>22397</v>
      </c>
      <c r="K108" t="s">
        <v>22291</v>
      </c>
      <c r="L108" t="s">
        <v>22291</v>
      </c>
      <c r="M108" t="s">
        <v>22291</v>
      </c>
      <c r="N108" t="str">
        <f t="shared" si="1"/>
        <v>OK</v>
      </c>
      <c r="O108" t="str">
        <f>IF(OR(Table1_17[[#This Row],[amount]]&lt;$Y$8,Table1_17[[#This Row],[amount]]&gt;$Y$7),"Outlier","Normal")</f>
        <v>Normal</v>
      </c>
      <c r="P108" t="str">
        <f>IF(OR(Table1_17[[#This Row],[missing_flag]]="Missing",Table1_17[[#This Row],[outlier_flag]]="Outliers"),"Review","Valid")</f>
        <v>Valid</v>
      </c>
    </row>
    <row r="109" spans="1:16">
      <c r="A109" t="s">
        <v>1701</v>
      </c>
      <c r="B109" s="1">
        <v>44846</v>
      </c>
      <c r="C109">
        <v>160063.62</v>
      </c>
      <c r="D109" t="s">
        <v>1483</v>
      </c>
      <c r="E109" t="s">
        <v>1499</v>
      </c>
      <c r="F109" t="s">
        <v>271</v>
      </c>
      <c r="G109" t="s">
        <v>29</v>
      </c>
      <c r="H109" t="s">
        <v>1051</v>
      </c>
      <c r="J109" t="s">
        <v>22398</v>
      </c>
      <c r="K109" t="s">
        <v>22291</v>
      </c>
      <c r="L109" t="s">
        <v>22291</v>
      </c>
      <c r="M109" t="s">
        <v>22291</v>
      </c>
      <c r="N109" t="str">
        <f t="shared" si="1"/>
        <v>OK</v>
      </c>
      <c r="O109" t="str">
        <f>IF(OR(Table1_17[[#This Row],[amount]]&lt;$Y$8,Table1_17[[#This Row],[amount]]&gt;$Y$7),"Outlier","Normal")</f>
        <v>Normal</v>
      </c>
      <c r="P109" t="str">
        <f>IF(OR(Table1_17[[#This Row],[missing_flag]]="Missing",Table1_17[[#This Row],[outlier_flag]]="Outliers"),"Review","Valid")</f>
        <v>Valid</v>
      </c>
    </row>
    <row r="110" spans="1:16">
      <c r="A110" t="s">
        <v>1703</v>
      </c>
      <c r="B110" s="1">
        <v>44716</v>
      </c>
      <c r="C110">
        <v>163121.35999999999</v>
      </c>
      <c r="D110" t="s">
        <v>1483</v>
      </c>
      <c r="E110" t="s">
        <v>1487</v>
      </c>
      <c r="F110" t="s">
        <v>264</v>
      </c>
      <c r="G110" t="s">
        <v>13</v>
      </c>
      <c r="H110" t="s">
        <v>955</v>
      </c>
      <c r="J110" t="s">
        <v>22399</v>
      </c>
      <c r="K110" t="s">
        <v>22291</v>
      </c>
      <c r="L110" t="s">
        <v>22291</v>
      </c>
      <c r="M110" t="s">
        <v>22291</v>
      </c>
      <c r="N110" t="str">
        <f t="shared" si="1"/>
        <v>OK</v>
      </c>
      <c r="O110" t="str">
        <f>IF(OR(Table1_17[[#This Row],[amount]]&lt;$Y$8,Table1_17[[#This Row],[amount]]&gt;$Y$7),"Outlier","Normal")</f>
        <v>Normal</v>
      </c>
      <c r="P110" t="str">
        <f>IF(OR(Table1_17[[#This Row],[missing_flag]]="Missing",Table1_17[[#This Row],[outlier_flag]]="Outliers"),"Review","Valid")</f>
        <v>Valid</v>
      </c>
    </row>
    <row r="111" spans="1:16">
      <c r="A111" t="s">
        <v>1705</v>
      </c>
      <c r="B111" s="1">
        <v>44764</v>
      </c>
      <c r="C111">
        <v>211276.4</v>
      </c>
      <c r="D111" t="s">
        <v>1483</v>
      </c>
      <c r="E111" t="s">
        <v>1484</v>
      </c>
      <c r="F111" t="s">
        <v>268</v>
      </c>
      <c r="G111" t="s">
        <v>8</v>
      </c>
      <c r="H111" t="s">
        <v>856</v>
      </c>
      <c r="J111" t="s">
        <v>22400</v>
      </c>
      <c r="K111" t="s">
        <v>22291</v>
      </c>
      <c r="L111" t="s">
        <v>22291</v>
      </c>
      <c r="M111" t="s">
        <v>22291</v>
      </c>
      <c r="N111" t="str">
        <f t="shared" si="1"/>
        <v>OK</v>
      </c>
      <c r="O111" t="str">
        <f>IF(OR(Table1_17[[#This Row],[amount]]&lt;$Y$8,Table1_17[[#This Row],[amount]]&gt;$Y$7),"Outlier","Normal")</f>
        <v>Normal</v>
      </c>
      <c r="P111" t="str">
        <f>IF(OR(Table1_17[[#This Row],[missing_flag]]="Missing",Table1_17[[#This Row],[outlier_flag]]="Outliers"),"Review","Valid")</f>
        <v>Valid</v>
      </c>
    </row>
    <row r="112" spans="1:16">
      <c r="A112" t="s">
        <v>1707</v>
      </c>
      <c r="B112" s="1">
        <v>44610</v>
      </c>
      <c r="C112">
        <v>-32825.35</v>
      </c>
      <c r="D112" t="s">
        <v>1478</v>
      </c>
      <c r="E112" t="s">
        <v>1496</v>
      </c>
      <c r="F112" t="s">
        <v>268</v>
      </c>
      <c r="G112" t="s">
        <v>29</v>
      </c>
      <c r="I112" t="s">
        <v>209</v>
      </c>
      <c r="J112" t="s">
        <v>22401</v>
      </c>
      <c r="K112" t="s">
        <v>22291</v>
      </c>
      <c r="L112" t="s">
        <v>22291</v>
      </c>
      <c r="M112" t="s">
        <v>22291</v>
      </c>
      <c r="N112" t="str">
        <f t="shared" si="1"/>
        <v>OK</v>
      </c>
      <c r="O112" t="str">
        <f>IF(OR(Table1_17[[#This Row],[amount]]&lt;$Y$8,Table1_17[[#This Row],[amount]]&gt;$Y$7),"Outlier","Normal")</f>
        <v>Normal</v>
      </c>
      <c r="P112" t="str">
        <f>IF(OR(Table1_17[[#This Row],[missing_flag]]="Missing",Table1_17[[#This Row],[outlier_flag]]="Outliers"),"Review","Valid")</f>
        <v>Valid</v>
      </c>
    </row>
    <row r="113" spans="1:16">
      <c r="A113" t="s">
        <v>1709</v>
      </c>
      <c r="B113" s="1">
        <v>44901</v>
      </c>
      <c r="C113">
        <v>-4636.57</v>
      </c>
      <c r="D113" t="s">
        <v>1478</v>
      </c>
      <c r="E113" t="s">
        <v>1534</v>
      </c>
      <c r="F113" t="s">
        <v>268</v>
      </c>
      <c r="G113" t="s">
        <v>13</v>
      </c>
      <c r="I113" t="s">
        <v>57</v>
      </c>
      <c r="J113" t="s">
        <v>22402</v>
      </c>
      <c r="K113" t="s">
        <v>22291</v>
      </c>
      <c r="L113" t="s">
        <v>22291</v>
      </c>
      <c r="M113" t="s">
        <v>22291</v>
      </c>
      <c r="N113" t="str">
        <f t="shared" si="1"/>
        <v>OK</v>
      </c>
      <c r="O113" t="str">
        <f>IF(OR(Table1_17[[#This Row],[amount]]&lt;$Y$8,Table1_17[[#This Row],[amount]]&gt;$Y$7),"Outlier","Normal")</f>
        <v>Normal</v>
      </c>
      <c r="P113" t="str">
        <f>IF(OR(Table1_17[[#This Row],[missing_flag]]="Missing",Table1_17[[#This Row],[outlier_flag]]="Outliers"),"Review","Valid")</f>
        <v>Valid</v>
      </c>
    </row>
    <row r="114" spans="1:16">
      <c r="A114" t="s">
        <v>1711</v>
      </c>
      <c r="B114" s="1">
        <v>44595</v>
      </c>
      <c r="C114">
        <v>159281.15</v>
      </c>
      <c r="D114" t="s">
        <v>1483</v>
      </c>
      <c r="E114" t="s">
        <v>1487</v>
      </c>
      <c r="F114" t="s">
        <v>264</v>
      </c>
      <c r="G114" t="s">
        <v>8</v>
      </c>
      <c r="H114" t="s">
        <v>957</v>
      </c>
      <c r="J114" t="s">
        <v>22403</v>
      </c>
      <c r="K114" t="s">
        <v>22291</v>
      </c>
      <c r="L114" t="s">
        <v>22291</v>
      </c>
      <c r="M114" t="s">
        <v>22291</v>
      </c>
      <c r="N114" t="str">
        <f t="shared" si="1"/>
        <v>OK</v>
      </c>
      <c r="O114" t="str">
        <f>IF(OR(Table1_17[[#This Row],[amount]]&lt;$Y$8,Table1_17[[#This Row],[amount]]&gt;$Y$7),"Outlier","Normal")</f>
        <v>Normal</v>
      </c>
      <c r="P114" t="str">
        <f>IF(OR(Table1_17[[#This Row],[missing_flag]]="Missing",Table1_17[[#This Row],[outlier_flag]]="Outliers"),"Review","Valid")</f>
        <v>Valid</v>
      </c>
    </row>
    <row r="115" spans="1:16">
      <c r="A115" t="s">
        <v>1713</v>
      </c>
      <c r="B115" s="1">
        <v>45104</v>
      </c>
      <c r="C115">
        <v>-34378.11</v>
      </c>
      <c r="D115" t="s">
        <v>1478</v>
      </c>
      <c r="E115" t="s">
        <v>36</v>
      </c>
      <c r="F115" t="s">
        <v>268</v>
      </c>
      <c r="G115" t="s">
        <v>17</v>
      </c>
      <c r="I115" t="s">
        <v>119</v>
      </c>
      <c r="J115" t="s">
        <v>22404</v>
      </c>
      <c r="K115" t="s">
        <v>22291</v>
      </c>
      <c r="L115" t="s">
        <v>22291</v>
      </c>
      <c r="M115" t="s">
        <v>22291</v>
      </c>
      <c r="N115" t="str">
        <f t="shared" si="1"/>
        <v>OK</v>
      </c>
      <c r="O115" t="str">
        <f>IF(OR(Table1_17[[#This Row],[amount]]&lt;$Y$8,Table1_17[[#This Row],[amount]]&gt;$Y$7),"Outlier","Normal")</f>
        <v>Normal</v>
      </c>
      <c r="P115" t="str">
        <f>IF(OR(Table1_17[[#This Row],[missing_flag]]="Missing",Table1_17[[#This Row],[outlier_flag]]="Outliers"),"Review","Valid")</f>
        <v>Valid</v>
      </c>
    </row>
    <row r="116" spans="1:16">
      <c r="A116" t="s">
        <v>1715</v>
      </c>
      <c r="B116" s="1">
        <v>45146</v>
      </c>
      <c r="C116">
        <v>170722.89</v>
      </c>
      <c r="D116" t="s">
        <v>1483</v>
      </c>
      <c r="E116" t="s">
        <v>1487</v>
      </c>
      <c r="F116" t="s">
        <v>271</v>
      </c>
      <c r="G116" t="s">
        <v>29</v>
      </c>
      <c r="H116" t="s">
        <v>1099</v>
      </c>
      <c r="J116" t="s">
        <v>22405</v>
      </c>
      <c r="K116" t="s">
        <v>22291</v>
      </c>
      <c r="L116" t="s">
        <v>22291</v>
      </c>
      <c r="M116" t="s">
        <v>22291</v>
      </c>
      <c r="N116" t="str">
        <f t="shared" si="1"/>
        <v>OK</v>
      </c>
      <c r="O116" t="str">
        <f>IF(OR(Table1_17[[#This Row],[amount]]&lt;$Y$8,Table1_17[[#This Row],[amount]]&gt;$Y$7),"Outlier","Normal")</f>
        <v>Normal</v>
      </c>
      <c r="P116" t="str">
        <f>IF(OR(Table1_17[[#This Row],[missing_flag]]="Missing",Table1_17[[#This Row],[outlier_flag]]="Outliers"),"Review","Valid")</f>
        <v>Valid</v>
      </c>
    </row>
    <row r="117" spans="1:16">
      <c r="A117" t="s">
        <v>1717</v>
      </c>
      <c r="B117" s="1">
        <v>45147</v>
      </c>
      <c r="C117">
        <v>-15399.58</v>
      </c>
      <c r="D117" t="s">
        <v>1478</v>
      </c>
      <c r="E117" t="s">
        <v>7</v>
      </c>
      <c r="F117" t="s">
        <v>264</v>
      </c>
      <c r="G117" t="s">
        <v>8</v>
      </c>
      <c r="I117" t="s">
        <v>65</v>
      </c>
      <c r="J117" t="s">
        <v>22406</v>
      </c>
      <c r="K117" t="s">
        <v>22291</v>
      </c>
      <c r="L117" t="s">
        <v>22291</v>
      </c>
      <c r="M117" t="s">
        <v>22291</v>
      </c>
      <c r="N117" t="str">
        <f t="shared" si="1"/>
        <v>OK</v>
      </c>
      <c r="O117" t="str">
        <f>IF(OR(Table1_17[[#This Row],[amount]]&lt;$Y$8,Table1_17[[#This Row],[amount]]&gt;$Y$7),"Outlier","Normal")</f>
        <v>Normal</v>
      </c>
      <c r="P117" t="str">
        <f>IF(OR(Table1_17[[#This Row],[missing_flag]]="Missing",Table1_17[[#This Row],[outlier_flag]]="Outliers"),"Review","Valid")</f>
        <v>Valid</v>
      </c>
    </row>
    <row r="118" spans="1:16">
      <c r="A118" t="s">
        <v>1719</v>
      </c>
      <c r="B118" s="1">
        <v>45230</v>
      </c>
      <c r="C118">
        <v>15498.98</v>
      </c>
      <c r="D118" t="s">
        <v>1504</v>
      </c>
      <c r="E118" t="s">
        <v>1504</v>
      </c>
      <c r="F118" t="s">
        <v>268</v>
      </c>
      <c r="G118" t="s">
        <v>17</v>
      </c>
      <c r="J118" t="s">
        <v>22407</v>
      </c>
      <c r="K118" t="s">
        <v>22291</v>
      </c>
      <c r="L118" t="s">
        <v>22291</v>
      </c>
      <c r="M118" t="s">
        <v>22291</v>
      </c>
      <c r="N118" t="str">
        <f t="shared" si="1"/>
        <v>OK</v>
      </c>
      <c r="O118" t="str">
        <f>IF(OR(Table1_17[[#This Row],[amount]]&lt;$Y$8,Table1_17[[#This Row],[amount]]&gt;$Y$7),"Outlier","Normal")</f>
        <v>Normal</v>
      </c>
      <c r="P118" t="str">
        <f>IF(OR(Table1_17[[#This Row],[missing_flag]]="Missing",Table1_17[[#This Row],[outlier_flag]]="Outliers"),"Review","Valid")</f>
        <v>Valid</v>
      </c>
    </row>
    <row r="119" spans="1:16">
      <c r="A119" t="s">
        <v>1721</v>
      </c>
      <c r="B119" s="1">
        <v>44795</v>
      </c>
      <c r="C119">
        <v>154491.35999999999</v>
      </c>
      <c r="D119" t="s">
        <v>1483</v>
      </c>
      <c r="E119" t="s">
        <v>1484</v>
      </c>
      <c r="F119" t="s">
        <v>264</v>
      </c>
      <c r="G119" t="s">
        <v>8</v>
      </c>
      <c r="H119" t="s">
        <v>1223</v>
      </c>
      <c r="J119" t="s">
        <v>22408</v>
      </c>
      <c r="K119" t="s">
        <v>22291</v>
      </c>
      <c r="L119" t="s">
        <v>22291</v>
      </c>
      <c r="M119" t="s">
        <v>22291</v>
      </c>
      <c r="N119" t="str">
        <f t="shared" si="1"/>
        <v>OK</v>
      </c>
      <c r="O119" t="str">
        <f>IF(OR(Table1_17[[#This Row],[amount]]&lt;$Y$8,Table1_17[[#This Row],[amount]]&gt;$Y$7),"Outlier","Normal")</f>
        <v>Normal</v>
      </c>
      <c r="P119" t="str">
        <f>IF(OR(Table1_17[[#This Row],[missing_flag]]="Missing",Table1_17[[#This Row],[outlier_flag]]="Outliers"),"Review","Valid")</f>
        <v>Valid</v>
      </c>
    </row>
    <row r="120" spans="1:16">
      <c r="A120" t="s">
        <v>1723</v>
      </c>
      <c r="B120" s="1">
        <v>45289</v>
      </c>
      <c r="C120">
        <v>101231.07</v>
      </c>
      <c r="D120" t="s">
        <v>1483</v>
      </c>
      <c r="E120" t="s">
        <v>1487</v>
      </c>
      <c r="F120" t="s">
        <v>271</v>
      </c>
      <c r="G120" t="s">
        <v>29</v>
      </c>
      <c r="H120" t="s">
        <v>910</v>
      </c>
      <c r="J120" t="s">
        <v>22409</v>
      </c>
      <c r="K120" t="s">
        <v>22291</v>
      </c>
      <c r="L120" t="s">
        <v>22291</v>
      </c>
      <c r="M120" t="s">
        <v>22291</v>
      </c>
      <c r="N120" t="str">
        <f t="shared" si="1"/>
        <v>OK</v>
      </c>
      <c r="O120" t="str">
        <f>IF(OR(Table1_17[[#This Row],[amount]]&lt;$Y$8,Table1_17[[#This Row],[amount]]&gt;$Y$7),"Outlier","Normal")</f>
        <v>Normal</v>
      </c>
      <c r="P120" t="str">
        <f>IF(OR(Table1_17[[#This Row],[missing_flag]]="Missing",Table1_17[[#This Row],[outlier_flag]]="Outliers"),"Review","Valid")</f>
        <v>Valid</v>
      </c>
    </row>
    <row r="121" spans="1:16">
      <c r="A121" t="s">
        <v>1725</v>
      </c>
      <c r="B121" s="1">
        <v>44919</v>
      </c>
      <c r="C121">
        <v>158267.98000000001</v>
      </c>
      <c r="D121" t="s">
        <v>1483</v>
      </c>
      <c r="E121" t="s">
        <v>1484</v>
      </c>
      <c r="F121" t="s">
        <v>268</v>
      </c>
      <c r="G121" t="s">
        <v>13</v>
      </c>
      <c r="H121" t="s">
        <v>1271</v>
      </c>
      <c r="J121" t="s">
        <v>22410</v>
      </c>
      <c r="K121" t="s">
        <v>22291</v>
      </c>
      <c r="L121" t="s">
        <v>22291</v>
      </c>
      <c r="M121" t="s">
        <v>22291</v>
      </c>
      <c r="N121" t="str">
        <f t="shared" si="1"/>
        <v>OK</v>
      </c>
      <c r="O121" t="str">
        <f>IF(OR(Table1_17[[#This Row],[amount]]&lt;$Y$8,Table1_17[[#This Row],[amount]]&gt;$Y$7),"Outlier","Normal")</f>
        <v>Normal</v>
      </c>
      <c r="P121" t="str">
        <f>IF(OR(Table1_17[[#This Row],[missing_flag]]="Missing",Table1_17[[#This Row],[outlier_flag]]="Outliers"),"Review","Valid")</f>
        <v>Valid</v>
      </c>
    </row>
    <row r="122" spans="1:16">
      <c r="A122" t="s">
        <v>1727</v>
      </c>
      <c r="B122" s="1">
        <v>45152</v>
      </c>
      <c r="C122">
        <v>-16519.060000000001</v>
      </c>
      <c r="D122" t="s">
        <v>1478</v>
      </c>
      <c r="E122" t="s">
        <v>1496</v>
      </c>
      <c r="F122" t="s">
        <v>271</v>
      </c>
      <c r="G122" t="s">
        <v>17</v>
      </c>
      <c r="I122" t="s">
        <v>221</v>
      </c>
      <c r="J122" t="s">
        <v>22411</v>
      </c>
      <c r="K122" t="s">
        <v>22291</v>
      </c>
      <c r="L122" t="s">
        <v>22291</v>
      </c>
      <c r="M122" t="s">
        <v>22291</v>
      </c>
      <c r="N122" t="str">
        <f t="shared" si="1"/>
        <v>OK</v>
      </c>
      <c r="O122" t="str">
        <f>IF(OR(Table1_17[[#This Row],[amount]]&lt;$Y$8,Table1_17[[#This Row],[amount]]&gt;$Y$7),"Outlier","Normal")</f>
        <v>Normal</v>
      </c>
      <c r="P122" t="str">
        <f>IF(OR(Table1_17[[#This Row],[missing_flag]]="Missing",Table1_17[[#This Row],[outlier_flag]]="Outliers"),"Review","Valid")</f>
        <v>Valid</v>
      </c>
    </row>
    <row r="123" spans="1:16">
      <c r="A123" t="s">
        <v>1729</v>
      </c>
      <c r="B123" s="1">
        <v>45021</v>
      </c>
      <c r="C123">
        <v>133795.88</v>
      </c>
      <c r="D123" t="s">
        <v>1483</v>
      </c>
      <c r="E123" t="s">
        <v>1499</v>
      </c>
      <c r="F123" t="s">
        <v>271</v>
      </c>
      <c r="G123" t="s">
        <v>8</v>
      </c>
      <c r="H123" t="s">
        <v>858</v>
      </c>
      <c r="J123" t="s">
        <v>22412</v>
      </c>
      <c r="K123" t="s">
        <v>22291</v>
      </c>
      <c r="L123" t="s">
        <v>22291</v>
      </c>
      <c r="M123" t="s">
        <v>22291</v>
      </c>
      <c r="N123" t="str">
        <f t="shared" si="1"/>
        <v>OK</v>
      </c>
      <c r="O123" t="str">
        <f>IF(OR(Table1_17[[#This Row],[amount]]&lt;$Y$8,Table1_17[[#This Row],[amount]]&gt;$Y$7),"Outlier","Normal")</f>
        <v>Normal</v>
      </c>
      <c r="P123" t="str">
        <f>IF(OR(Table1_17[[#This Row],[missing_flag]]="Missing",Table1_17[[#This Row],[outlier_flag]]="Outliers"),"Review","Valid")</f>
        <v>Valid</v>
      </c>
    </row>
    <row r="124" spans="1:16">
      <c r="A124" t="s">
        <v>1731</v>
      </c>
      <c r="B124" s="1">
        <v>44969</v>
      </c>
      <c r="C124">
        <v>150954.20000000001</v>
      </c>
      <c r="D124" t="s">
        <v>1483</v>
      </c>
      <c r="E124" t="s">
        <v>1484</v>
      </c>
      <c r="F124" t="s">
        <v>264</v>
      </c>
      <c r="G124" t="s">
        <v>29</v>
      </c>
      <c r="H124" t="s">
        <v>1227</v>
      </c>
      <c r="J124" t="s">
        <v>22413</v>
      </c>
      <c r="K124" t="s">
        <v>22291</v>
      </c>
      <c r="L124" t="s">
        <v>22291</v>
      </c>
      <c r="M124" t="s">
        <v>22291</v>
      </c>
      <c r="N124" t="str">
        <f t="shared" si="1"/>
        <v>OK</v>
      </c>
      <c r="O124" t="str">
        <f>IF(OR(Table1_17[[#This Row],[amount]]&lt;$Y$8,Table1_17[[#This Row],[amount]]&gt;$Y$7),"Outlier","Normal")</f>
        <v>Normal</v>
      </c>
      <c r="P124" t="str">
        <f>IF(OR(Table1_17[[#This Row],[missing_flag]]="Missing",Table1_17[[#This Row],[outlier_flag]]="Outliers"),"Review","Valid")</f>
        <v>Valid</v>
      </c>
    </row>
    <row r="125" spans="1:16">
      <c r="A125" t="s">
        <v>1733</v>
      </c>
      <c r="B125" s="1">
        <v>45047</v>
      </c>
      <c r="C125">
        <v>156547.14000000001</v>
      </c>
      <c r="D125" t="s">
        <v>1483</v>
      </c>
      <c r="E125" t="s">
        <v>1484</v>
      </c>
      <c r="F125" t="s">
        <v>271</v>
      </c>
      <c r="G125" t="s">
        <v>13</v>
      </c>
      <c r="H125" t="s">
        <v>1277</v>
      </c>
      <c r="J125" t="s">
        <v>22414</v>
      </c>
      <c r="K125" t="s">
        <v>22291</v>
      </c>
      <c r="L125" t="s">
        <v>22291</v>
      </c>
      <c r="M125" t="s">
        <v>22291</v>
      </c>
      <c r="N125" t="str">
        <f t="shared" si="1"/>
        <v>OK</v>
      </c>
      <c r="O125" t="str">
        <f>IF(OR(Table1_17[[#This Row],[amount]]&lt;$Y$8,Table1_17[[#This Row],[amount]]&gt;$Y$7),"Outlier","Normal")</f>
        <v>Normal</v>
      </c>
      <c r="P125" t="str">
        <f>IF(OR(Table1_17[[#This Row],[missing_flag]]="Missing",Table1_17[[#This Row],[outlier_flag]]="Outliers"),"Review","Valid")</f>
        <v>Valid</v>
      </c>
    </row>
    <row r="126" spans="1:16">
      <c r="A126" t="s">
        <v>1735</v>
      </c>
      <c r="B126" s="1">
        <v>44848</v>
      </c>
      <c r="C126">
        <v>-22084.36</v>
      </c>
      <c r="D126" t="s">
        <v>1478</v>
      </c>
      <c r="E126" t="s">
        <v>20</v>
      </c>
      <c r="F126" t="s">
        <v>268</v>
      </c>
      <c r="G126" t="s">
        <v>17</v>
      </c>
      <c r="I126" t="s">
        <v>51</v>
      </c>
      <c r="J126" t="s">
        <v>22415</v>
      </c>
      <c r="K126" t="s">
        <v>22291</v>
      </c>
      <c r="L126" t="s">
        <v>22291</v>
      </c>
      <c r="M126" t="s">
        <v>22291</v>
      </c>
      <c r="N126" t="str">
        <f t="shared" si="1"/>
        <v>OK</v>
      </c>
      <c r="O126" t="str">
        <f>IF(OR(Table1_17[[#This Row],[amount]]&lt;$Y$8,Table1_17[[#This Row],[amount]]&gt;$Y$7),"Outlier","Normal")</f>
        <v>Normal</v>
      </c>
      <c r="P126" t="str">
        <f>IF(OR(Table1_17[[#This Row],[missing_flag]]="Missing",Table1_17[[#This Row],[outlier_flag]]="Outliers"),"Review","Valid")</f>
        <v>Valid</v>
      </c>
    </row>
    <row r="127" spans="1:16">
      <c r="A127" t="s">
        <v>1737</v>
      </c>
      <c r="B127" s="1">
        <v>44631</v>
      </c>
      <c r="C127">
        <v>-43759.35</v>
      </c>
      <c r="D127" t="s">
        <v>1478</v>
      </c>
      <c r="E127" t="s">
        <v>1534</v>
      </c>
      <c r="F127" t="s">
        <v>264</v>
      </c>
      <c r="G127" t="s">
        <v>29</v>
      </c>
      <c r="I127" t="s">
        <v>53</v>
      </c>
      <c r="J127" t="s">
        <v>22416</v>
      </c>
      <c r="K127" t="s">
        <v>22291</v>
      </c>
      <c r="L127" t="s">
        <v>22291</v>
      </c>
      <c r="M127" t="s">
        <v>22291</v>
      </c>
      <c r="N127" t="str">
        <f t="shared" si="1"/>
        <v>OK</v>
      </c>
      <c r="O127" t="str">
        <f>IF(OR(Table1_17[[#This Row],[amount]]&lt;$Y$8,Table1_17[[#This Row],[amount]]&gt;$Y$7),"Outlier","Normal")</f>
        <v>Normal</v>
      </c>
      <c r="P127" t="str">
        <f>IF(OR(Table1_17[[#This Row],[missing_flag]]="Missing",Table1_17[[#This Row],[outlier_flag]]="Outliers"),"Review","Valid")</f>
        <v>Valid</v>
      </c>
    </row>
    <row r="128" spans="1:16">
      <c r="A128" t="s">
        <v>1739</v>
      </c>
      <c r="B128" s="1">
        <v>45068</v>
      </c>
      <c r="C128">
        <v>153964.81</v>
      </c>
      <c r="D128" t="s">
        <v>1483</v>
      </c>
      <c r="E128" t="s">
        <v>1484</v>
      </c>
      <c r="F128" t="s">
        <v>264</v>
      </c>
      <c r="G128" t="s">
        <v>17</v>
      </c>
      <c r="H128" t="s">
        <v>1123</v>
      </c>
      <c r="J128" t="s">
        <v>22417</v>
      </c>
      <c r="K128" t="s">
        <v>22291</v>
      </c>
      <c r="L128" t="s">
        <v>22291</v>
      </c>
      <c r="M128" t="s">
        <v>22291</v>
      </c>
      <c r="N128" t="str">
        <f t="shared" si="1"/>
        <v>OK</v>
      </c>
      <c r="O128" t="str">
        <f>IF(OR(Table1_17[[#This Row],[amount]]&lt;$Y$8,Table1_17[[#This Row],[amount]]&gt;$Y$7),"Outlier","Normal")</f>
        <v>Normal</v>
      </c>
      <c r="P128" t="str">
        <f>IF(OR(Table1_17[[#This Row],[missing_flag]]="Missing",Table1_17[[#This Row],[outlier_flag]]="Outliers"),"Review","Valid")</f>
        <v>Valid</v>
      </c>
    </row>
    <row r="129" spans="1:16">
      <c r="A129" t="s">
        <v>1741</v>
      </c>
      <c r="B129" s="1">
        <v>45054</v>
      </c>
      <c r="C129">
        <v>189532.01</v>
      </c>
      <c r="D129" t="s">
        <v>1483</v>
      </c>
      <c r="E129" t="s">
        <v>1499</v>
      </c>
      <c r="F129" t="s">
        <v>264</v>
      </c>
      <c r="G129" t="s">
        <v>29</v>
      </c>
      <c r="H129" t="s">
        <v>1381</v>
      </c>
      <c r="J129" t="s">
        <v>22418</v>
      </c>
      <c r="K129" t="s">
        <v>22291</v>
      </c>
      <c r="L129" t="s">
        <v>22291</v>
      </c>
      <c r="M129" t="s">
        <v>22291</v>
      </c>
      <c r="N129" t="str">
        <f t="shared" si="1"/>
        <v>OK</v>
      </c>
      <c r="O129" t="str">
        <f>IF(OR(Table1_17[[#This Row],[amount]]&lt;$Y$8,Table1_17[[#This Row],[amount]]&gt;$Y$7),"Outlier","Normal")</f>
        <v>Normal</v>
      </c>
      <c r="P129" t="str">
        <f>IF(OR(Table1_17[[#This Row],[missing_flag]]="Missing",Table1_17[[#This Row],[outlier_flag]]="Outliers"),"Review","Valid")</f>
        <v>Valid</v>
      </c>
    </row>
    <row r="130" spans="1:16">
      <c r="A130" t="s">
        <v>1743</v>
      </c>
      <c r="B130" s="1">
        <v>44978</v>
      </c>
      <c r="C130">
        <v>136617.82</v>
      </c>
      <c r="D130" t="s">
        <v>1483</v>
      </c>
      <c r="E130" t="s">
        <v>1487</v>
      </c>
      <c r="F130" t="s">
        <v>271</v>
      </c>
      <c r="G130" t="s">
        <v>13</v>
      </c>
      <c r="H130" t="s">
        <v>1031</v>
      </c>
      <c r="J130" t="s">
        <v>22419</v>
      </c>
      <c r="K130" t="s">
        <v>22291</v>
      </c>
      <c r="L130" t="s">
        <v>22291</v>
      </c>
      <c r="M130" t="s">
        <v>22291</v>
      </c>
      <c r="N130" t="str">
        <f t="shared" si="1"/>
        <v>OK</v>
      </c>
      <c r="O130" t="str">
        <f>IF(OR(Table1_17[[#This Row],[amount]]&lt;$Y$8,Table1_17[[#This Row],[amount]]&gt;$Y$7),"Outlier","Normal")</f>
        <v>Normal</v>
      </c>
      <c r="P130" t="str">
        <f>IF(OR(Table1_17[[#This Row],[missing_flag]]="Missing",Table1_17[[#This Row],[outlier_flag]]="Outliers"),"Review","Valid")</f>
        <v>Valid</v>
      </c>
    </row>
    <row r="131" spans="1:16">
      <c r="A131" t="s">
        <v>1745</v>
      </c>
      <c r="B131" s="1">
        <v>45006</v>
      </c>
      <c r="C131">
        <v>22872.89</v>
      </c>
      <c r="D131" t="s">
        <v>1504</v>
      </c>
      <c r="E131" t="s">
        <v>1504</v>
      </c>
      <c r="F131" t="s">
        <v>268</v>
      </c>
      <c r="G131" t="s">
        <v>29</v>
      </c>
      <c r="J131" t="s">
        <v>22420</v>
      </c>
      <c r="K131" t="s">
        <v>22291</v>
      </c>
      <c r="L131" t="s">
        <v>22291</v>
      </c>
      <c r="M131" t="s">
        <v>22291</v>
      </c>
      <c r="N131" t="str">
        <f t="shared" ref="N131:N194" si="2">IF(OR(B131="",C131="",D131="",F131=""),"Missing","OK")</f>
        <v>OK</v>
      </c>
      <c r="O131" t="str">
        <f>IF(OR(Table1_17[[#This Row],[amount]]&lt;$Y$8,Table1_17[[#This Row],[amount]]&gt;$Y$7),"Outlier","Normal")</f>
        <v>Normal</v>
      </c>
      <c r="P131" t="str">
        <f>IF(OR(Table1_17[[#This Row],[missing_flag]]="Missing",Table1_17[[#This Row],[outlier_flag]]="Outliers"),"Review","Valid")</f>
        <v>Valid</v>
      </c>
    </row>
    <row r="132" spans="1:16">
      <c r="A132" t="s">
        <v>1747</v>
      </c>
      <c r="B132" s="1">
        <v>45065</v>
      </c>
      <c r="C132">
        <v>225791.57</v>
      </c>
      <c r="D132" t="s">
        <v>1483</v>
      </c>
      <c r="E132" t="s">
        <v>1499</v>
      </c>
      <c r="F132" t="s">
        <v>271</v>
      </c>
      <c r="G132" t="s">
        <v>8</v>
      </c>
      <c r="H132" t="s">
        <v>957</v>
      </c>
      <c r="J132" t="s">
        <v>22421</v>
      </c>
      <c r="K132" t="s">
        <v>22291</v>
      </c>
      <c r="L132" t="s">
        <v>22291</v>
      </c>
      <c r="M132" t="s">
        <v>22291</v>
      </c>
      <c r="N132" t="str">
        <f t="shared" si="2"/>
        <v>OK</v>
      </c>
      <c r="O132" t="str">
        <f>IF(OR(Table1_17[[#This Row],[amount]]&lt;$Y$8,Table1_17[[#This Row],[amount]]&gt;$Y$7),"Outlier","Normal")</f>
        <v>Normal</v>
      </c>
      <c r="P132" t="str">
        <f>IF(OR(Table1_17[[#This Row],[missing_flag]]="Missing",Table1_17[[#This Row],[outlier_flag]]="Outliers"),"Review","Valid")</f>
        <v>Valid</v>
      </c>
    </row>
    <row r="133" spans="1:16">
      <c r="A133" t="s">
        <v>1749</v>
      </c>
      <c r="B133" s="1">
        <v>44669</v>
      </c>
      <c r="C133">
        <v>-47065.38</v>
      </c>
      <c r="D133" t="s">
        <v>1478</v>
      </c>
      <c r="E133" t="s">
        <v>7</v>
      </c>
      <c r="F133" t="s">
        <v>264</v>
      </c>
      <c r="G133" t="s">
        <v>8</v>
      </c>
      <c r="I133" t="s">
        <v>181</v>
      </c>
      <c r="J133" t="s">
        <v>22422</v>
      </c>
      <c r="K133" t="s">
        <v>22291</v>
      </c>
      <c r="L133" t="s">
        <v>22291</v>
      </c>
      <c r="M133" t="s">
        <v>22291</v>
      </c>
      <c r="N133" t="str">
        <f t="shared" si="2"/>
        <v>OK</v>
      </c>
      <c r="O133" t="str">
        <f>IF(OR(Table1_17[[#This Row],[amount]]&lt;$Y$8,Table1_17[[#This Row],[amount]]&gt;$Y$7),"Outlier","Normal")</f>
        <v>Normal</v>
      </c>
      <c r="P133" t="str">
        <f>IF(OR(Table1_17[[#This Row],[missing_flag]]="Missing",Table1_17[[#This Row],[outlier_flag]]="Outliers"),"Review","Valid")</f>
        <v>Valid</v>
      </c>
    </row>
    <row r="134" spans="1:16">
      <c r="A134" t="s">
        <v>1751</v>
      </c>
      <c r="B134" s="1">
        <v>44931</v>
      </c>
      <c r="C134">
        <v>142464.20000000001</v>
      </c>
      <c r="D134" t="s">
        <v>1483</v>
      </c>
      <c r="E134" t="s">
        <v>1487</v>
      </c>
      <c r="F134" t="s">
        <v>268</v>
      </c>
      <c r="G134" t="s">
        <v>29</v>
      </c>
      <c r="H134" t="s">
        <v>1295</v>
      </c>
      <c r="J134" t="s">
        <v>22423</v>
      </c>
      <c r="K134" t="s">
        <v>22291</v>
      </c>
      <c r="L134" t="s">
        <v>22291</v>
      </c>
      <c r="M134" t="s">
        <v>22291</v>
      </c>
      <c r="N134" t="str">
        <f t="shared" si="2"/>
        <v>OK</v>
      </c>
      <c r="O134" t="str">
        <f>IF(OR(Table1_17[[#This Row],[amount]]&lt;$Y$8,Table1_17[[#This Row],[amount]]&gt;$Y$7),"Outlier","Normal")</f>
        <v>Normal</v>
      </c>
      <c r="P134" t="str">
        <f>IF(OR(Table1_17[[#This Row],[missing_flag]]="Missing",Table1_17[[#This Row],[outlier_flag]]="Outliers"),"Review","Valid")</f>
        <v>Valid</v>
      </c>
    </row>
    <row r="135" spans="1:16">
      <c r="A135" t="s">
        <v>1753</v>
      </c>
      <c r="B135" s="1">
        <v>44755</v>
      </c>
      <c r="C135">
        <v>230992.58</v>
      </c>
      <c r="D135" t="s">
        <v>1483</v>
      </c>
      <c r="E135" t="s">
        <v>1487</v>
      </c>
      <c r="F135" t="s">
        <v>268</v>
      </c>
      <c r="G135" t="s">
        <v>29</v>
      </c>
      <c r="H135" t="s">
        <v>930</v>
      </c>
      <c r="J135" t="s">
        <v>22424</v>
      </c>
      <c r="K135" t="s">
        <v>22291</v>
      </c>
      <c r="L135" t="s">
        <v>22291</v>
      </c>
      <c r="M135" t="s">
        <v>22291</v>
      </c>
      <c r="N135" t="str">
        <f t="shared" si="2"/>
        <v>OK</v>
      </c>
      <c r="O135" t="str">
        <f>IF(OR(Table1_17[[#This Row],[amount]]&lt;$Y$8,Table1_17[[#This Row],[amount]]&gt;$Y$7),"Outlier","Normal")</f>
        <v>Normal</v>
      </c>
      <c r="P135" t="str">
        <f>IF(OR(Table1_17[[#This Row],[missing_flag]]="Missing",Table1_17[[#This Row],[outlier_flag]]="Outliers"),"Review","Valid")</f>
        <v>Valid</v>
      </c>
    </row>
    <row r="136" spans="1:16">
      <c r="A136" t="s">
        <v>1755</v>
      </c>
      <c r="B136" s="1">
        <v>44639</v>
      </c>
      <c r="C136">
        <v>-36714.94</v>
      </c>
      <c r="D136" t="s">
        <v>1478</v>
      </c>
      <c r="E136" t="s">
        <v>1509</v>
      </c>
      <c r="F136" t="s">
        <v>271</v>
      </c>
      <c r="G136" t="s">
        <v>29</v>
      </c>
      <c r="I136" t="s">
        <v>201</v>
      </c>
      <c r="J136" t="s">
        <v>22425</v>
      </c>
      <c r="K136" t="s">
        <v>22291</v>
      </c>
      <c r="L136" t="s">
        <v>22291</v>
      </c>
      <c r="M136" t="s">
        <v>22291</v>
      </c>
      <c r="N136" t="str">
        <f t="shared" si="2"/>
        <v>OK</v>
      </c>
      <c r="O136" t="str">
        <f>IF(OR(Table1_17[[#This Row],[amount]]&lt;$Y$8,Table1_17[[#This Row],[amount]]&gt;$Y$7),"Outlier","Normal")</f>
        <v>Normal</v>
      </c>
      <c r="P136" t="str">
        <f>IF(OR(Table1_17[[#This Row],[missing_flag]]="Missing",Table1_17[[#This Row],[outlier_flag]]="Outliers"),"Review","Valid")</f>
        <v>Valid</v>
      </c>
    </row>
    <row r="137" spans="1:16">
      <c r="A137" t="s">
        <v>1757</v>
      </c>
      <c r="B137" s="1">
        <v>44613</v>
      </c>
      <c r="C137">
        <v>16188.41</v>
      </c>
      <c r="D137" t="s">
        <v>1587</v>
      </c>
      <c r="E137" t="s">
        <v>1587</v>
      </c>
      <c r="F137" t="s">
        <v>264</v>
      </c>
      <c r="G137" t="s">
        <v>13</v>
      </c>
      <c r="J137" t="s">
        <v>22426</v>
      </c>
      <c r="K137" t="s">
        <v>22291</v>
      </c>
      <c r="L137" t="s">
        <v>22291</v>
      </c>
      <c r="M137" t="s">
        <v>22291</v>
      </c>
      <c r="N137" t="str">
        <f t="shared" si="2"/>
        <v>OK</v>
      </c>
      <c r="O137" t="str">
        <f>IF(OR(Table1_17[[#This Row],[amount]]&lt;$Y$8,Table1_17[[#This Row],[amount]]&gt;$Y$7),"Outlier","Normal")</f>
        <v>Normal</v>
      </c>
      <c r="P137" t="str">
        <f>IF(OR(Table1_17[[#This Row],[missing_flag]]="Missing",Table1_17[[#This Row],[outlier_flag]]="Outliers"),"Review","Valid")</f>
        <v>Valid</v>
      </c>
    </row>
    <row r="138" spans="1:16">
      <c r="A138" t="s">
        <v>1759</v>
      </c>
      <c r="B138" s="1">
        <v>44705</v>
      </c>
      <c r="C138">
        <v>-44941.919999999998</v>
      </c>
      <c r="D138" t="s">
        <v>1478</v>
      </c>
      <c r="E138" t="s">
        <v>1534</v>
      </c>
      <c r="F138" t="s">
        <v>264</v>
      </c>
      <c r="G138" t="s">
        <v>17</v>
      </c>
      <c r="I138" t="s">
        <v>101</v>
      </c>
      <c r="J138" t="s">
        <v>22427</v>
      </c>
      <c r="K138" t="s">
        <v>22291</v>
      </c>
      <c r="L138" t="s">
        <v>22291</v>
      </c>
      <c r="M138" t="s">
        <v>22291</v>
      </c>
      <c r="N138" t="str">
        <f t="shared" si="2"/>
        <v>OK</v>
      </c>
      <c r="O138" t="str">
        <f>IF(OR(Table1_17[[#This Row],[amount]]&lt;$Y$8,Table1_17[[#This Row],[amount]]&gt;$Y$7),"Outlier","Normal")</f>
        <v>Normal</v>
      </c>
      <c r="P138" t="str">
        <f>IF(OR(Table1_17[[#This Row],[missing_flag]]="Missing",Table1_17[[#This Row],[outlier_flag]]="Outliers"),"Review","Valid")</f>
        <v>Valid</v>
      </c>
    </row>
    <row r="139" spans="1:16">
      <c r="A139" t="s">
        <v>1761</v>
      </c>
      <c r="B139" s="1">
        <v>45215</v>
      </c>
      <c r="C139">
        <v>93719.25</v>
      </c>
      <c r="D139" t="s">
        <v>1483</v>
      </c>
      <c r="E139" t="s">
        <v>1499</v>
      </c>
      <c r="F139" t="s">
        <v>271</v>
      </c>
      <c r="G139" t="s">
        <v>13</v>
      </c>
      <c r="H139" t="s">
        <v>814</v>
      </c>
      <c r="J139" t="s">
        <v>22428</v>
      </c>
      <c r="K139" t="s">
        <v>22291</v>
      </c>
      <c r="L139" t="s">
        <v>22291</v>
      </c>
      <c r="M139" t="s">
        <v>22291</v>
      </c>
      <c r="N139" t="str">
        <f t="shared" si="2"/>
        <v>OK</v>
      </c>
      <c r="O139" t="str">
        <f>IF(OR(Table1_17[[#This Row],[amount]]&lt;$Y$8,Table1_17[[#This Row],[amount]]&gt;$Y$7),"Outlier","Normal")</f>
        <v>Normal</v>
      </c>
      <c r="P139" t="str">
        <f>IF(OR(Table1_17[[#This Row],[missing_flag]]="Missing",Table1_17[[#This Row],[outlier_flag]]="Outliers"),"Review","Valid")</f>
        <v>Valid</v>
      </c>
    </row>
    <row r="140" spans="1:16">
      <c r="A140" t="s">
        <v>1763</v>
      </c>
      <c r="B140" s="1">
        <v>44676</v>
      </c>
      <c r="C140">
        <v>140607.13</v>
      </c>
      <c r="D140" t="s">
        <v>1483</v>
      </c>
      <c r="E140" t="s">
        <v>1487</v>
      </c>
      <c r="F140" t="s">
        <v>268</v>
      </c>
      <c r="G140" t="s">
        <v>17</v>
      </c>
      <c r="H140" t="s">
        <v>1227</v>
      </c>
      <c r="J140" t="s">
        <v>22429</v>
      </c>
      <c r="K140" t="s">
        <v>22291</v>
      </c>
      <c r="L140" t="s">
        <v>22291</v>
      </c>
      <c r="M140" t="s">
        <v>22291</v>
      </c>
      <c r="N140" t="str">
        <f t="shared" si="2"/>
        <v>OK</v>
      </c>
      <c r="O140" t="str">
        <f>IF(OR(Table1_17[[#This Row],[amount]]&lt;$Y$8,Table1_17[[#This Row],[amount]]&gt;$Y$7),"Outlier","Normal")</f>
        <v>Normal</v>
      </c>
      <c r="P140" t="str">
        <f>IF(OR(Table1_17[[#This Row],[missing_flag]]="Missing",Table1_17[[#This Row],[outlier_flag]]="Outliers"),"Review","Valid")</f>
        <v>Valid</v>
      </c>
    </row>
    <row r="141" spans="1:16">
      <c r="A141" t="s">
        <v>1765</v>
      </c>
      <c r="B141" s="1">
        <v>44599</v>
      </c>
      <c r="C141">
        <v>-45744.35</v>
      </c>
      <c r="D141" t="s">
        <v>1478</v>
      </c>
      <c r="E141" t="s">
        <v>1496</v>
      </c>
      <c r="F141" t="s">
        <v>264</v>
      </c>
      <c r="G141" t="s">
        <v>8</v>
      </c>
      <c r="I141" t="s">
        <v>109</v>
      </c>
      <c r="J141" t="s">
        <v>22430</v>
      </c>
      <c r="K141" t="s">
        <v>22291</v>
      </c>
      <c r="L141" t="s">
        <v>22291</v>
      </c>
      <c r="M141" t="s">
        <v>22291</v>
      </c>
      <c r="N141" t="str">
        <f t="shared" si="2"/>
        <v>OK</v>
      </c>
      <c r="O141" t="str">
        <f>IF(OR(Table1_17[[#This Row],[amount]]&lt;$Y$8,Table1_17[[#This Row],[amount]]&gt;$Y$7),"Outlier","Normal")</f>
        <v>Normal</v>
      </c>
      <c r="P141" t="str">
        <f>IF(OR(Table1_17[[#This Row],[missing_flag]]="Missing",Table1_17[[#This Row],[outlier_flag]]="Outliers"),"Review","Valid")</f>
        <v>Valid</v>
      </c>
    </row>
    <row r="142" spans="1:16">
      <c r="A142" t="s">
        <v>1767</v>
      </c>
      <c r="B142" s="1">
        <v>44705</v>
      </c>
      <c r="C142">
        <v>-42996.07</v>
      </c>
      <c r="D142" t="s">
        <v>1478</v>
      </c>
      <c r="E142" t="s">
        <v>1509</v>
      </c>
      <c r="F142" t="s">
        <v>264</v>
      </c>
      <c r="G142" t="s">
        <v>13</v>
      </c>
      <c r="I142" t="s">
        <v>151</v>
      </c>
      <c r="J142" t="s">
        <v>22431</v>
      </c>
      <c r="K142" t="s">
        <v>22291</v>
      </c>
      <c r="L142" t="s">
        <v>22291</v>
      </c>
      <c r="M142" t="s">
        <v>22291</v>
      </c>
      <c r="N142" t="str">
        <f t="shared" si="2"/>
        <v>OK</v>
      </c>
      <c r="O142" t="str">
        <f>IF(OR(Table1_17[[#This Row],[amount]]&lt;$Y$8,Table1_17[[#This Row],[amount]]&gt;$Y$7),"Outlier","Normal")</f>
        <v>Normal</v>
      </c>
      <c r="P142" t="str">
        <f>IF(OR(Table1_17[[#This Row],[missing_flag]]="Missing",Table1_17[[#This Row],[outlier_flag]]="Outliers"),"Review","Valid")</f>
        <v>Valid</v>
      </c>
    </row>
    <row r="143" spans="1:16">
      <c r="A143" t="s">
        <v>1769</v>
      </c>
      <c r="B143" s="1">
        <v>45085</v>
      </c>
      <c r="C143">
        <v>191662.07999999999</v>
      </c>
      <c r="D143" t="s">
        <v>1483</v>
      </c>
      <c r="E143" t="s">
        <v>1487</v>
      </c>
      <c r="F143" t="s">
        <v>271</v>
      </c>
      <c r="G143" t="s">
        <v>17</v>
      </c>
      <c r="H143" t="s">
        <v>1267</v>
      </c>
      <c r="J143" t="s">
        <v>22432</v>
      </c>
      <c r="K143" t="s">
        <v>22291</v>
      </c>
      <c r="L143" t="s">
        <v>22291</v>
      </c>
      <c r="M143" t="s">
        <v>22291</v>
      </c>
      <c r="N143" t="str">
        <f t="shared" si="2"/>
        <v>OK</v>
      </c>
      <c r="O143" t="str">
        <f>IF(OR(Table1_17[[#This Row],[amount]]&lt;$Y$8,Table1_17[[#This Row],[amount]]&gt;$Y$7),"Outlier","Normal")</f>
        <v>Normal</v>
      </c>
      <c r="P143" t="str">
        <f>IF(OR(Table1_17[[#This Row],[missing_flag]]="Missing",Table1_17[[#This Row],[outlier_flag]]="Outliers"),"Review","Valid")</f>
        <v>Valid</v>
      </c>
    </row>
    <row r="144" spans="1:16">
      <c r="A144" t="s">
        <v>1771</v>
      </c>
      <c r="B144" s="1">
        <v>44941</v>
      </c>
      <c r="C144">
        <v>237604.97</v>
      </c>
      <c r="D144" t="s">
        <v>1483</v>
      </c>
      <c r="E144" t="s">
        <v>1484</v>
      </c>
      <c r="F144" t="s">
        <v>271</v>
      </c>
      <c r="G144" t="s">
        <v>8</v>
      </c>
      <c r="H144" t="s">
        <v>1153</v>
      </c>
      <c r="J144" t="s">
        <v>22433</v>
      </c>
      <c r="K144" t="s">
        <v>22291</v>
      </c>
      <c r="L144" t="s">
        <v>22291</v>
      </c>
      <c r="M144" t="s">
        <v>22291</v>
      </c>
      <c r="N144" t="str">
        <f t="shared" si="2"/>
        <v>OK</v>
      </c>
      <c r="O144" t="str">
        <f>IF(OR(Table1_17[[#This Row],[amount]]&lt;$Y$8,Table1_17[[#This Row],[amount]]&gt;$Y$7),"Outlier","Normal")</f>
        <v>Normal</v>
      </c>
      <c r="P144" t="str">
        <f>IF(OR(Table1_17[[#This Row],[missing_flag]]="Missing",Table1_17[[#This Row],[outlier_flag]]="Outliers"),"Review","Valid")</f>
        <v>Valid</v>
      </c>
    </row>
    <row r="145" spans="1:16">
      <c r="A145" t="s">
        <v>1773</v>
      </c>
      <c r="B145" s="1">
        <v>44648</v>
      </c>
      <c r="C145">
        <v>159016.85999999999</v>
      </c>
      <c r="D145" t="s">
        <v>1483</v>
      </c>
      <c r="E145" t="s">
        <v>1487</v>
      </c>
      <c r="F145" t="s">
        <v>271</v>
      </c>
      <c r="G145" t="s">
        <v>13</v>
      </c>
      <c r="H145" t="s">
        <v>730</v>
      </c>
      <c r="J145" t="s">
        <v>22434</v>
      </c>
      <c r="K145" t="s">
        <v>22291</v>
      </c>
      <c r="L145" t="s">
        <v>22291</v>
      </c>
      <c r="M145" t="s">
        <v>22291</v>
      </c>
      <c r="N145" t="str">
        <f t="shared" si="2"/>
        <v>OK</v>
      </c>
      <c r="O145" t="str">
        <f>IF(OR(Table1_17[[#This Row],[amount]]&lt;$Y$8,Table1_17[[#This Row],[amount]]&gt;$Y$7),"Outlier","Normal")</f>
        <v>Normal</v>
      </c>
      <c r="P145" t="str">
        <f>IF(OR(Table1_17[[#This Row],[missing_flag]]="Missing",Table1_17[[#This Row],[outlier_flag]]="Outliers"),"Review","Valid")</f>
        <v>Valid</v>
      </c>
    </row>
    <row r="146" spans="1:16">
      <c r="A146" t="s">
        <v>1775</v>
      </c>
      <c r="B146" s="1">
        <v>44730</v>
      </c>
      <c r="C146">
        <v>-44833.33</v>
      </c>
      <c r="D146" t="s">
        <v>1478</v>
      </c>
      <c r="E146" t="s">
        <v>1509</v>
      </c>
      <c r="F146" t="s">
        <v>271</v>
      </c>
      <c r="G146" t="s">
        <v>17</v>
      </c>
      <c r="I146" t="s">
        <v>145</v>
      </c>
      <c r="J146" t="s">
        <v>22435</v>
      </c>
      <c r="K146" t="s">
        <v>22291</v>
      </c>
      <c r="L146" t="s">
        <v>22291</v>
      </c>
      <c r="M146" t="s">
        <v>22291</v>
      </c>
      <c r="N146" t="str">
        <f t="shared" si="2"/>
        <v>OK</v>
      </c>
      <c r="O146" t="str">
        <f>IF(OR(Table1_17[[#This Row],[amount]]&lt;$Y$8,Table1_17[[#This Row],[amount]]&gt;$Y$7),"Outlier","Normal")</f>
        <v>Normal</v>
      </c>
      <c r="P146" t="str">
        <f>IF(OR(Table1_17[[#This Row],[missing_flag]]="Missing",Table1_17[[#This Row],[outlier_flag]]="Outliers"),"Review","Valid")</f>
        <v>Valid</v>
      </c>
    </row>
    <row r="147" spans="1:16">
      <c r="A147" t="s">
        <v>1777</v>
      </c>
      <c r="B147" s="1">
        <v>44763</v>
      </c>
      <c r="C147">
        <v>18384.759999999998</v>
      </c>
      <c r="D147" t="s">
        <v>1587</v>
      </c>
      <c r="E147" t="s">
        <v>1587</v>
      </c>
      <c r="F147" t="s">
        <v>268</v>
      </c>
      <c r="G147" t="s">
        <v>13</v>
      </c>
      <c r="J147" t="s">
        <v>22436</v>
      </c>
      <c r="K147" t="s">
        <v>22291</v>
      </c>
      <c r="L147" t="s">
        <v>22291</v>
      </c>
      <c r="M147" t="s">
        <v>22291</v>
      </c>
      <c r="N147" t="str">
        <f t="shared" si="2"/>
        <v>OK</v>
      </c>
      <c r="O147" t="str">
        <f>IF(OR(Table1_17[[#This Row],[amount]]&lt;$Y$8,Table1_17[[#This Row],[amount]]&gt;$Y$7),"Outlier","Normal")</f>
        <v>Normal</v>
      </c>
      <c r="P147" t="str">
        <f>IF(OR(Table1_17[[#This Row],[missing_flag]]="Missing",Table1_17[[#This Row],[outlier_flag]]="Outliers"),"Review","Valid")</f>
        <v>Valid</v>
      </c>
    </row>
    <row r="148" spans="1:16">
      <c r="A148" t="s">
        <v>1779</v>
      </c>
      <c r="B148" s="1">
        <v>44898</v>
      </c>
      <c r="C148">
        <v>198337.92000000001</v>
      </c>
      <c r="D148" t="s">
        <v>1483</v>
      </c>
      <c r="E148" t="s">
        <v>1487</v>
      </c>
      <c r="F148" t="s">
        <v>271</v>
      </c>
      <c r="G148" t="s">
        <v>17</v>
      </c>
      <c r="H148" t="s">
        <v>1157</v>
      </c>
      <c r="J148" t="s">
        <v>22437</v>
      </c>
      <c r="K148" t="s">
        <v>22291</v>
      </c>
      <c r="L148" t="s">
        <v>22291</v>
      </c>
      <c r="M148" t="s">
        <v>22291</v>
      </c>
      <c r="N148" t="str">
        <f t="shared" si="2"/>
        <v>OK</v>
      </c>
      <c r="O148" t="str">
        <f>IF(OR(Table1_17[[#This Row],[amount]]&lt;$Y$8,Table1_17[[#This Row],[amount]]&gt;$Y$7),"Outlier","Normal")</f>
        <v>Normal</v>
      </c>
      <c r="P148" t="str">
        <f>IF(OR(Table1_17[[#This Row],[missing_flag]]="Missing",Table1_17[[#This Row],[outlier_flag]]="Outliers"),"Review","Valid")</f>
        <v>Valid</v>
      </c>
    </row>
    <row r="149" spans="1:16">
      <c r="A149" t="s">
        <v>1781</v>
      </c>
      <c r="B149" s="1">
        <v>45248</v>
      </c>
      <c r="C149">
        <v>99439.12</v>
      </c>
      <c r="D149" t="s">
        <v>1483</v>
      </c>
      <c r="E149" t="s">
        <v>1487</v>
      </c>
      <c r="F149" t="s">
        <v>268</v>
      </c>
      <c r="G149" t="s">
        <v>17</v>
      </c>
      <c r="H149" t="s">
        <v>1263</v>
      </c>
      <c r="J149" t="s">
        <v>22438</v>
      </c>
      <c r="K149" t="s">
        <v>22291</v>
      </c>
      <c r="L149" t="s">
        <v>22291</v>
      </c>
      <c r="M149" t="s">
        <v>22291</v>
      </c>
      <c r="N149" t="str">
        <f t="shared" si="2"/>
        <v>OK</v>
      </c>
      <c r="O149" t="str">
        <f>IF(OR(Table1_17[[#This Row],[amount]]&lt;$Y$8,Table1_17[[#This Row],[amount]]&gt;$Y$7),"Outlier","Normal")</f>
        <v>Normal</v>
      </c>
      <c r="P149" t="str">
        <f>IF(OR(Table1_17[[#This Row],[missing_flag]]="Missing",Table1_17[[#This Row],[outlier_flag]]="Outliers"),"Review","Valid")</f>
        <v>Valid</v>
      </c>
    </row>
    <row r="150" spans="1:16">
      <c r="A150" t="s">
        <v>1783</v>
      </c>
      <c r="B150" s="1">
        <v>44616</v>
      </c>
      <c r="C150">
        <v>-51832.07</v>
      </c>
      <c r="D150" t="s">
        <v>1478</v>
      </c>
      <c r="E150" t="s">
        <v>36</v>
      </c>
      <c r="F150" t="s">
        <v>268</v>
      </c>
      <c r="G150" t="s">
        <v>8</v>
      </c>
      <c r="I150" t="s">
        <v>179</v>
      </c>
      <c r="J150" t="s">
        <v>22439</v>
      </c>
      <c r="K150" t="s">
        <v>22291</v>
      </c>
      <c r="L150" t="s">
        <v>22291</v>
      </c>
      <c r="M150" t="s">
        <v>22291</v>
      </c>
      <c r="N150" t="str">
        <f t="shared" si="2"/>
        <v>OK</v>
      </c>
      <c r="O150" t="str">
        <f>IF(OR(Table1_17[[#This Row],[amount]]&lt;$Y$8,Table1_17[[#This Row],[amount]]&gt;$Y$7),"Outlier","Normal")</f>
        <v>Normal</v>
      </c>
      <c r="P150" t="str">
        <f>IF(OR(Table1_17[[#This Row],[missing_flag]]="Missing",Table1_17[[#This Row],[outlier_flag]]="Outliers"),"Review","Valid")</f>
        <v>Valid</v>
      </c>
    </row>
    <row r="151" spans="1:16">
      <c r="A151" t="s">
        <v>1785</v>
      </c>
      <c r="B151" s="1">
        <v>45279</v>
      </c>
      <c r="C151">
        <v>-2000</v>
      </c>
      <c r="D151" t="s">
        <v>1478</v>
      </c>
      <c r="E151" t="s">
        <v>1496</v>
      </c>
      <c r="F151" t="s">
        <v>271</v>
      </c>
      <c r="G151" t="s">
        <v>13</v>
      </c>
      <c r="I151" t="s">
        <v>83</v>
      </c>
      <c r="J151" t="s">
        <v>22440</v>
      </c>
      <c r="K151" t="s">
        <v>22291</v>
      </c>
      <c r="L151" t="s">
        <v>22291</v>
      </c>
      <c r="M151" t="s">
        <v>22291</v>
      </c>
      <c r="N151" t="str">
        <f t="shared" si="2"/>
        <v>OK</v>
      </c>
      <c r="O151" t="str">
        <f>IF(OR(Table1_17[[#This Row],[amount]]&lt;$Y$8,Table1_17[[#This Row],[amount]]&gt;$Y$7),"Outlier","Normal")</f>
        <v>Normal</v>
      </c>
      <c r="P151" t="str">
        <f>IF(OR(Table1_17[[#This Row],[missing_flag]]="Missing",Table1_17[[#This Row],[outlier_flag]]="Outliers"),"Review","Valid")</f>
        <v>Valid</v>
      </c>
    </row>
    <row r="152" spans="1:16">
      <c r="A152" t="s">
        <v>1787</v>
      </c>
      <c r="B152" s="1">
        <v>45200</v>
      </c>
      <c r="C152">
        <v>-49703.8</v>
      </c>
      <c r="D152" t="s">
        <v>1478</v>
      </c>
      <c r="E152" t="s">
        <v>1509</v>
      </c>
      <c r="F152" t="s">
        <v>268</v>
      </c>
      <c r="G152" t="s">
        <v>17</v>
      </c>
      <c r="I152" t="s">
        <v>137</v>
      </c>
      <c r="J152" t="s">
        <v>22441</v>
      </c>
      <c r="K152" t="s">
        <v>22291</v>
      </c>
      <c r="L152" t="s">
        <v>22291</v>
      </c>
      <c r="M152" t="s">
        <v>22291</v>
      </c>
      <c r="N152" t="str">
        <f t="shared" si="2"/>
        <v>OK</v>
      </c>
      <c r="O152" t="str">
        <f>IF(OR(Table1_17[[#This Row],[amount]]&lt;$Y$8,Table1_17[[#This Row],[amount]]&gt;$Y$7),"Outlier","Normal")</f>
        <v>Normal</v>
      </c>
      <c r="P152" t="str">
        <f>IF(OR(Table1_17[[#This Row],[missing_flag]]="Missing",Table1_17[[#This Row],[outlier_flag]]="Outliers"),"Review","Valid")</f>
        <v>Valid</v>
      </c>
    </row>
    <row r="153" spans="1:16">
      <c r="A153" t="s">
        <v>1789</v>
      </c>
      <c r="B153" s="1">
        <v>45227</v>
      </c>
      <c r="C153">
        <v>134505.5</v>
      </c>
      <c r="D153" t="s">
        <v>1483</v>
      </c>
      <c r="E153" t="s">
        <v>1487</v>
      </c>
      <c r="F153" t="s">
        <v>268</v>
      </c>
      <c r="G153" t="s">
        <v>8</v>
      </c>
      <c r="H153" t="s">
        <v>722</v>
      </c>
      <c r="J153" t="s">
        <v>22442</v>
      </c>
      <c r="K153" t="s">
        <v>22291</v>
      </c>
      <c r="L153" t="s">
        <v>22291</v>
      </c>
      <c r="M153" t="s">
        <v>22291</v>
      </c>
      <c r="N153" t="str">
        <f t="shared" si="2"/>
        <v>OK</v>
      </c>
      <c r="O153" t="str">
        <f>IF(OR(Table1_17[[#This Row],[amount]]&lt;$Y$8,Table1_17[[#This Row],[amount]]&gt;$Y$7),"Outlier","Normal")</f>
        <v>Normal</v>
      </c>
      <c r="P153" t="str">
        <f>IF(OR(Table1_17[[#This Row],[missing_flag]]="Missing",Table1_17[[#This Row],[outlier_flag]]="Outliers"),"Review","Valid")</f>
        <v>Valid</v>
      </c>
    </row>
    <row r="154" spans="1:16">
      <c r="A154" t="s">
        <v>1791</v>
      </c>
      <c r="B154" s="1">
        <v>45021</v>
      </c>
      <c r="C154">
        <v>119708.58</v>
      </c>
      <c r="D154" t="s">
        <v>1483</v>
      </c>
      <c r="E154" t="s">
        <v>1484</v>
      </c>
      <c r="F154" t="s">
        <v>271</v>
      </c>
      <c r="G154" t="s">
        <v>13</v>
      </c>
      <c r="H154" t="s">
        <v>1105</v>
      </c>
      <c r="J154" t="s">
        <v>22443</v>
      </c>
      <c r="K154" t="s">
        <v>22291</v>
      </c>
      <c r="L154" t="s">
        <v>22291</v>
      </c>
      <c r="M154" t="s">
        <v>22291</v>
      </c>
      <c r="N154" t="str">
        <f t="shared" si="2"/>
        <v>OK</v>
      </c>
      <c r="O154" t="str">
        <f>IF(OR(Table1_17[[#This Row],[amount]]&lt;$Y$8,Table1_17[[#This Row],[amount]]&gt;$Y$7),"Outlier","Normal")</f>
        <v>Normal</v>
      </c>
      <c r="P154" t="str">
        <f>IF(OR(Table1_17[[#This Row],[missing_flag]]="Missing",Table1_17[[#This Row],[outlier_flag]]="Outliers"),"Review","Valid")</f>
        <v>Valid</v>
      </c>
    </row>
    <row r="155" spans="1:16">
      <c r="A155" t="s">
        <v>1793</v>
      </c>
      <c r="B155" s="1">
        <v>44941</v>
      </c>
      <c r="C155">
        <v>201278.82</v>
      </c>
      <c r="D155" t="s">
        <v>1483</v>
      </c>
      <c r="E155" t="s">
        <v>1487</v>
      </c>
      <c r="F155" t="s">
        <v>264</v>
      </c>
      <c r="G155" t="s">
        <v>17</v>
      </c>
      <c r="H155" t="s">
        <v>1207</v>
      </c>
      <c r="J155" t="s">
        <v>22444</v>
      </c>
      <c r="K155" t="s">
        <v>22291</v>
      </c>
      <c r="L155" t="s">
        <v>22291</v>
      </c>
      <c r="M155" t="s">
        <v>22291</v>
      </c>
      <c r="N155" t="str">
        <f t="shared" si="2"/>
        <v>OK</v>
      </c>
      <c r="O155" t="str">
        <f>IF(OR(Table1_17[[#This Row],[amount]]&lt;$Y$8,Table1_17[[#This Row],[amount]]&gt;$Y$7),"Outlier","Normal")</f>
        <v>Normal</v>
      </c>
      <c r="P155" t="str">
        <f>IF(OR(Table1_17[[#This Row],[missing_flag]]="Missing",Table1_17[[#This Row],[outlier_flag]]="Outliers"),"Review","Valid")</f>
        <v>Valid</v>
      </c>
    </row>
    <row r="156" spans="1:16">
      <c r="A156" t="s">
        <v>1795</v>
      </c>
      <c r="B156" s="1">
        <v>44848</v>
      </c>
      <c r="C156">
        <v>149370.98000000001</v>
      </c>
      <c r="D156" t="s">
        <v>1483</v>
      </c>
      <c r="E156" t="s">
        <v>1499</v>
      </c>
      <c r="F156" t="s">
        <v>264</v>
      </c>
      <c r="G156" t="s">
        <v>13</v>
      </c>
      <c r="H156" t="s">
        <v>1121</v>
      </c>
      <c r="J156" t="s">
        <v>22445</v>
      </c>
      <c r="K156" t="s">
        <v>22291</v>
      </c>
      <c r="L156" t="s">
        <v>22291</v>
      </c>
      <c r="M156" t="s">
        <v>22291</v>
      </c>
      <c r="N156" t="str">
        <f t="shared" si="2"/>
        <v>OK</v>
      </c>
      <c r="O156" t="str">
        <f>IF(OR(Table1_17[[#This Row],[amount]]&lt;$Y$8,Table1_17[[#This Row],[amount]]&gt;$Y$7),"Outlier","Normal")</f>
        <v>Normal</v>
      </c>
      <c r="P156" t="str">
        <f>IF(OR(Table1_17[[#This Row],[missing_flag]]="Missing",Table1_17[[#This Row],[outlier_flag]]="Outliers"),"Review","Valid")</f>
        <v>Valid</v>
      </c>
    </row>
    <row r="157" spans="1:16">
      <c r="A157" t="s">
        <v>1797</v>
      </c>
      <c r="B157" s="1">
        <v>44902</v>
      </c>
      <c r="C157">
        <v>-38870.42</v>
      </c>
      <c r="D157" t="s">
        <v>1478</v>
      </c>
      <c r="E157" t="s">
        <v>7</v>
      </c>
      <c r="F157" t="s">
        <v>271</v>
      </c>
      <c r="G157" t="s">
        <v>29</v>
      </c>
      <c r="I157" t="s">
        <v>240</v>
      </c>
      <c r="J157" t="s">
        <v>22446</v>
      </c>
      <c r="K157" t="s">
        <v>22291</v>
      </c>
      <c r="L157" t="s">
        <v>22291</v>
      </c>
      <c r="M157" t="s">
        <v>22291</v>
      </c>
      <c r="N157" t="str">
        <f t="shared" si="2"/>
        <v>OK</v>
      </c>
      <c r="O157" t="str">
        <f>IF(OR(Table1_17[[#This Row],[amount]]&lt;$Y$8,Table1_17[[#This Row],[amount]]&gt;$Y$7),"Outlier","Normal")</f>
        <v>Normal</v>
      </c>
      <c r="P157" t="str">
        <f>IF(OR(Table1_17[[#This Row],[missing_flag]]="Missing",Table1_17[[#This Row],[outlier_flag]]="Outliers"),"Review","Valid")</f>
        <v>Valid</v>
      </c>
    </row>
    <row r="158" spans="1:16">
      <c r="A158" t="s">
        <v>1799</v>
      </c>
      <c r="B158" s="1">
        <v>44813</v>
      </c>
      <c r="C158">
        <v>12200.16</v>
      </c>
      <c r="D158" t="s">
        <v>1504</v>
      </c>
      <c r="E158" t="s">
        <v>1504</v>
      </c>
      <c r="F158" t="s">
        <v>264</v>
      </c>
      <c r="G158" t="s">
        <v>29</v>
      </c>
      <c r="J158" t="s">
        <v>22447</v>
      </c>
      <c r="K158" t="s">
        <v>22291</v>
      </c>
      <c r="L158" t="s">
        <v>22291</v>
      </c>
      <c r="M158" t="s">
        <v>22291</v>
      </c>
      <c r="N158" t="str">
        <f t="shared" si="2"/>
        <v>OK</v>
      </c>
      <c r="O158" t="str">
        <f>IF(OR(Table1_17[[#This Row],[amount]]&lt;$Y$8,Table1_17[[#This Row],[amount]]&gt;$Y$7),"Outlier","Normal")</f>
        <v>Normal</v>
      </c>
      <c r="P158" t="str">
        <f>IF(OR(Table1_17[[#This Row],[missing_flag]]="Missing",Table1_17[[#This Row],[outlier_flag]]="Outliers"),"Review","Valid")</f>
        <v>Valid</v>
      </c>
    </row>
    <row r="159" spans="1:16">
      <c r="A159" t="s">
        <v>1801</v>
      </c>
      <c r="B159" s="1">
        <v>44598</v>
      </c>
      <c r="C159">
        <v>-2000</v>
      </c>
      <c r="D159" t="s">
        <v>1478</v>
      </c>
      <c r="E159" t="s">
        <v>7</v>
      </c>
      <c r="F159" t="s">
        <v>264</v>
      </c>
      <c r="G159" t="s">
        <v>8</v>
      </c>
      <c r="I159" t="s">
        <v>23</v>
      </c>
      <c r="J159" t="s">
        <v>22448</v>
      </c>
      <c r="K159" t="s">
        <v>22291</v>
      </c>
      <c r="L159" t="s">
        <v>22291</v>
      </c>
      <c r="M159" t="s">
        <v>22291</v>
      </c>
      <c r="N159" t="str">
        <f t="shared" si="2"/>
        <v>OK</v>
      </c>
      <c r="O159" t="str">
        <f>IF(OR(Table1_17[[#This Row],[amount]]&lt;$Y$8,Table1_17[[#This Row],[amount]]&gt;$Y$7),"Outlier","Normal")</f>
        <v>Normal</v>
      </c>
      <c r="P159" t="str">
        <f>IF(OR(Table1_17[[#This Row],[missing_flag]]="Missing",Table1_17[[#This Row],[outlier_flag]]="Outliers"),"Review","Valid")</f>
        <v>Valid</v>
      </c>
    </row>
    <row r="160" spans="1:16">
      <c r="A160" t="s">
        <v>1803</v>
      </c>
      <c r="B160" s="1">
        <v>44719</v>
      </c>
      <c r="C160">
        <v>-69861.91</v>
      </c>
      <c r="D160" t="s">
        <v>1478</v>
      </c>
      <c r="E160" t="s">
        <v>1534</v>
      </c>
      <c r="F160" t="s">
        <v>268</v>
      </c>
      <c r="G160" t="s">
        <v>29</v>
      </c>
      <c r="I160" t="s">
        <v>234</v>
      </c>
      <c r="J160" t="s">
        <v>22449</v>
      </c>
      <c r="K160" t="s">
        <v>22291</v>
      </c>
      <c r="L160" t="s">
        <v>22291</v>
      </c>
      <c r="M160" t="s">
        <v>22291</v>
      </c>
      <c r="N160" t="str">
        <f t="shared" si="2"/>
        <v>OK</v>
      </c>
      <c r="O160" t="str">
        <f>IF(OR(Table1_17[[#This Row],[amount]]&lt;$Y$8,Table1_17[[#This Row],[amount]]&gt;$Y$7),"Outlier","Normal")</f>
        <v>Normal</v>
      </c>
      <c r="P160" t="str">
        <f>IF(OR(Table1_17[[#This Row],[missing_flag]]="Missing",Table1_17[[#This Row],[outlier_flag]]="Outliers"),"Review","Valid")</f>
        <v>Valid</v>
      </c>
    </row>
    <row r="161" spans="1:16">
      <c r="A161" t="s">
        <v>1805</v>
      </c>
      <c r="B161" s="1">
        <v>44836</v>
      </c>
      <c r="C161">
        <v>-55950.48</v>
      </c>
      <c r="D161" t="s">
        <v>1478</v>
      </c>
      <c r="E161" t="s">
        <v>1509</v>
      </c>
      <c r="F161" t="s">
        <v>268</v>
      </c>
      <c r="G161" t="s">
        <v>13</v>
      </c>
      <c r="I161" t="s">
        <v>240</v>
      </c>
      <c r="J161" t="s">
        <v>22450</v>
      </c>
      <c r="K161" t="s">
        <v>22291</v>
      </c>
      <c r="L161" t="s">
        <v>22291</v>
      </c>
      <c r="M161" t="s">
        <v>22291</v>
      </c>
      <c r="N161" t="str">
        <f t="shared" si="2"/>
        <v>OK</v>
      </c>
      <c r="O161" t="str">
        <f>IF(OR(Table1_17[[#This Row],[amount]]&lt;$Y$8,Table1_17[[#This Row],[amount]]&gt;$Y$7),"Outlier","Normal")</f>
        <v>Normal</v>
      </c>
      <c r="P161" t="str">
        <f>IF(OR(Table1_17[[#This Row],[missing_flag]]="Missing",Table1_17[[#This Row],[outlier_flag]]="Outliers"),"Review","Valid")</f>
        <v>Valid</v>
      </c>
    </row>
    <row r="162" spans="1:16">
      <c r="A162" t="s">
        <v>1807</v>
      </c>
      <c r="B162" s="1">
        <v>44893</v>
      </c>
      <c r="C162">
        <v>208463.24</v>
      </c>
      <c r="D162" t="s">
        <v>1483</v>
      </c>
      <c r="E162" t="s">
        <v>1484</v>
      </c>
      <c r="F162" t="s">
        <v>268</v>
      </c>
      <c r="G162" t="s">
        <v>8</v>
      </c>
      <c r="H162" t="s">
        <v>1107</v>
      </c>
      <c r="J162" t="s">
        <v>22451</v>
      </c>
      <c r="K162" t="s">
        <v>22291</v>
      </c>
      <c r="L162" t="s">
        <v>22291</v>
      </c>
      <c r="M162" t="s">
        <v>22291</v>
      </c>
      <c r="N162" t="str">
        <f t="shared" si="2"/>
        <v>OK</v>
      </c>
      <c r="O162" t="str">
        <f>IF(OR(Table1_17[[#This Row],[amount]]&lt;$Y$8,Table1_17[[#This Row],[amount]]&gt;$Y$7),"Outlier","Normal")</f>
        <v>Normal</v>
      </c>
      <c r="P162" t="str">
        <f>IF(OR(Table1_17[[#This Row],[missing_flag]]="Missing",Table1_17[[#This Row],[outlier_flag]]="Outliers"),"Review","Valid")</f>
        <v>Valid</v>
      </c>
    </row>
    <row r="163" spans="1:16">
      <c r="A163" t="s">
        <v>1809</v>
      </c>
      <c r="B163" s="1">
        <v>44848</v>
      </c>
      <c r="C163">
        <v>128155.49</v>
      </c>
      <c r="D163" t="s">
        <v>1483</v>
      </c>
      <c r="E163" t="s">
        <v>1499</v>
      </c>
      <c r="F163" t="s">
        <v>271</v>
      </c>
      <c r="G163" t="s">
        <v>17</v>
      </c>
      <c r="H163" t="s">
        <v>1313</v>
      </c>
      <c r="J163" t="s">
        <v>22452</v>
      </c>
      <c r="K163" t="s">
        <v>22291</v>
      </c>
      <c r="L163" t="s">
        <v>22291</v>
      </c>
      <c r="M163" t="s">
        <v>22291</v>
      </c>
      <c r="N163" t="str">
        <f t="shared" si="2"/>
        <v>OK</v>
      </c>
      <c r="O163" t="str">
        <f>IF(OR(Table1_17[[#This Row],[amount]]&lt;$Y$8,Table1_17[[#This Row],[amount]]&gt;$Y$7),"Outlier","Normal")</f>
        <v>Normal</v>
      </c>
      <c r="P163" t="str">
        <f>IF(OR(Table1_17[[#This Row],[missing_flag]]="Missing",Table1_17[[#This Row],[outlier_flag]]="Outliers"),"Review","Valid")</f>
        <v>Valid</v>
      </c>
    </row>
    <row r="164" spans="1:16">
      <c r="A164" t="s">
        <v>1811</v>
      </c>
      <c r="B164" s="1">
        <v>44767</v>
      </c>
      <c r="C164">
        <v>187122.76</v>
      </c>
      <c r="D164" t="s">
        <v>1483</v>
      </c>
      <c r="E164" t="s">
        <v>1484</v>
      </c>
      <c r="F164" t="s">
        <v>268</v>
      </c>
      <c r="G164" t="s">
        <v>13</v>
      </c>
      <c r="H164" t="s">
        <v>916</v>
      </c>
      <c r="J164" t="s">
        <v>22453</v>
      </c>
      <c r="K164" t="s">
        <v>22291</v>
      </c>
      <c r="L164" t="s">
        <v>22291</v>
      </c>
      <c r="M164" t="s">
        <v>22291</v>
      </c>
      <c r="N164" t="str">
        <f t="shared" si="2"/>
        <v>OK</v>
      </c>
      <c r="O164" t="str">
        <f>IF(OR(Table1_17[[#This Row],[amount]]&lt;$Y$8,Table1_17[[#This Row],[amount]]&gt;$Y$7),"Outlier","Normal")</f>
        <v>Normal</v>
      </c>
      <c r="P164" t="str">
        <f>IF(OR(Table1_17[[#This Row],[missing_flag]]="Missing",Table1_17[[#This Row],[outlier_flag]]="Outliers"),"Review","Valid")</f>
        <v>Valid</v>
      </c>
    </row>
    <row r="165" spans="1:16">
      <c r="A165" t="s">
        <v>1813</v>
      </c>
      <c r="B165" s="1">
        <v>45121</v>
      </c>
      <c r="C165">
        <v>-20907.29</v>
      </c>
      <c r="D165" t="s">
        <v>1478</v>
      </c>
      <c r="E165" t="s">
        <v>20</v>
      </c>
      <c r="F165" t="s">
        <v>264</v>
      </c>
      <c r="G165" t="s">
        <v>17</v>
      </c>
      <c r="I165" t="s">
        <v>149</v>
      </c>
      <c r="J165" t="s">
        <v>22454</v>
      </c>
      <c r="K165" t="s">
        <v>22291</v>
      </c>
      <c r="L165" t="s">
        <v>22291</v>
      </c>
      <c r="M165" t="s">
        <v>22291</v>
      </c>
      <c r="N165" t="str">
        <f t="shared" si="2"/>
        <v>OK</v>
      </c>
      <c r="O165" t="str">
        <f>IF(OR(Table1_17[[#This Row],[amount]]&lt;$Y$8,Table1_17[[#This Row],[amount]]&gt;$Y$7),"Outlier","Normal")</f>
        <v>Normal</v>
      </c>
      <c r="P165" t="str">
        <f>IF(OR(Table1_17[[#This Row],[missing_flag]]="Missing",Table1_17[[#This Row],[outlier_flag]]="Outliers"),"Review","Valid")</f>
        <v>Valid</v>
      </c>
    </row>
    <row r="166" spans="1:16">
      <c r="A166" t="s">
        <v>1815</v>
      </c>
      <c r="B166" s="1">
        <v>44964</v>
      </c>
      <c r="C166">
        <v>14823.41</v>
      </c>
      <c r="D166" t="s">
        <v>1587</v>
      </c>
      <c r="E166" t="s">
        <v>1587</v>
      </c>
      <c r="F166" t="s">
        <v>271</v>
      </c>
      <c r="G166" t="s">
        <v>8</v>
      </c>
      <c r="J166" t="s">
        <v>22455</v>
      </c>
      <c r="K166" t="s">
        <v>22291</v>
      </c>
      <c r="L166" t="s">
        <v>22291</v>
      </c>
      <c r="M166" t="s">
        <v>22291</v>
      </c>
      <c r="N166" t="str">
        <f t="shared" si="2"/>
        <v>OK</v>
      </c>
      <c r="O166" t="str">
        <f>IF(OR(Table1_17[[#This Row],[amount]]&lt;$Y$8,Table1_17[[#This Row],[amount]]&gt;$Y$7),"Outlier","Normal")</f>
        <v>Normal</v>
      </c>
      <c r="P166" t="str">
        <f>IF(OR(Table1_17[[#This Row],[missing_flag]]="Missing",Table1_17[[#This Row],[outlier_flag]]="Outliers"),"Review","Valid")</f>
        <v>Valid</v>
      </c>
    </row>
    <row r="167" spans="1:16">
      <c r="A167" t="s">
        <v>1817</v>
      </c>
      <c r="B167" s="1">
        <v>45117</v>
      </c>
      <c r="C167">
        <v>-28967.07</v>
      </c>
      <c r="D167" t="s">
        <v>1478</v>
      </c>
      <c r="E167" t="s">
        <v>36</v>
      </c>
      <c r="F167" t="s">
        <v>271</v>
      </c>
      <c r="G167" t="s">
        <v>13</v>
      </c>
      <c r="I167" t="s">
        <v>248</v>
      </c>
      <c r="J167" t="s">
        <v>22456</v>
      </c>
      <c r="K167" t="s">
        <v>22291</v>
      </c>
      <c r="L167" t="s">
        <v>22291</v>
      </c>
      <c r="M167" t="s">
        <v>22291</v>
      </c>
      <c r="N167" t="str">
        <f t="shared" si="2"/>
        <v>OK</v>
      </c>
      <c r="O167" t="str">
        <f>IF(OR(Table1_17[[#This Row],[amount]]&lt;$Y$8,Table1_17[[#This Row],[amount]]&gt;$Y$7),"Outlier","Normal")</f>
        <v>Normal</v>
      </c>
      <c r="P167" t="str">
        <f>IF(OR(Table1_17[[#This Row],[missing_flag]]="Missing",Table1_17[[#This Row],[outlier_flag]]="Outliers"),"Review","Valid")</f>
        <v>Valid</v>
      </c>
    </row>
    <row r="168" spans="1:16">
      <c r="A168" t="s">
        <v>1819</v>
      </c>
      <c r="B168" s="1">
        <v>44836</v>
      </c>
      <c r="C168">
        <v>169470.48</v>
      </c>
      <c r="D168" t="s">
        <v>1483</v>
      </c>
      <c r="E168" t="s">
        <v>1499</v>
      </c>
      <c r="F168" t="s">
        <v>271</v>
      </c>
      <c r="G168" t="s">
        <v>8</v>
      </c>
      <c r="H168" t="s">
        <v>1063</v>
      </c>
      <c r="J168" t="s">
        <v>22457</v>
      </c>
      <c r="K168" t="s">
        <v>22291</v>
      </c>
      <c r="L168" t="s">
        <v>22291</v>
      </c>
      <c r="M168" t="s">
        <v>22291</v>
      </c>
      <c r="N168" t="str">
        <f t="shared" si="2"/>
        <v>OK</v>
      </c>
      <c r="O168" t="str">
        <f>IF(OR(Table1_17[[#This Row],[amount]]&lt;$Y$8,Table1_17[[#This Row],[amount]]&gt;$Y$7),"Outlier","Normal")</f>
        <v>Normal</v>
      </c>
      <c r="P168" t="str">
        <f>IF(OR(Table1_17[[#This Row],[missing_flag]]="Missing",Table1_17[[#This Row],[outlier_flag]]="Outliers"),"Review","Valid")</f>
        <v>Valid</v>
      </c>
    </row>
    <row r="169" spans="1:16">
      <c r="A169" t="s">
        <v>1821</v>
      </c>
      <c r="B169" s="1">
        <v>45188</v>
      </c>
      <c r="C169">
        <v>-33871.64</v>
      </c>
      <c r="D169" t="s">
        <v>1478</v>
      </c>
      <c r="E169" t="s">
        <v>20</v>
      </c>
      <c r="F169" t="s">
        <v>271</v>
      </c>
      <c r="G169" t="s">
        <v>13</v>
      </c>
      <c r="I169" t="s">
        <v>123</v>
      </c>
      <c r="J169" t="s">
        <v>22458</v>
      </c>
      <c r="K169" t="s">
        <v>22291</v>
      </c>
      <c r="L169" t="s">
        <v>22291</v>
      </c>
      <c r="M169" t="s">
        <v>22291</v>
      </c>
      <c r="N169" t="str">
        <f t="shared" si="2"/>
        <v>OK</v>
      </c>
      <c r="O169" t="str">
        <f>IF(OR(Table1_17[[#This Row],[amount]]&lt;$Y$8,Table1_17[[#This Row],[amount]]&gt;$Y$7),"Outlier","Normal")</f>
        <v>Normal</v>
      </c>
      <c r="P169" t="str">
        <f>IF(OR(Table1_17[[#This Row],[missing_flag]]="Missing",Table1_17[[#This Row],[outlier_flag]]="Outliers"),"Review","Valid")</f>
        <v>Valid</v>
      </c>
    </row>
    <row r="170" spans="1:16">
      <c r="A170" t="s">
        <v>1823</v>
      </c>
      <c r="B170" s="1">
        <v>44704</v>
      </c>
      <c r="C170">
        <v>-10104.65</v>
      </c>
      <c r="D170" t="s">
        <v>1478</v>
      </c>
      <c r="E170" t="s">
        <v>1534</v>
      </c>
      <c r="F170" t="s">
        <v>268</v>
      </c>
      <c r="G170" t="s">
        <v>8</v>
      </c>
      <c r="I170" t="s">
        <v>119</v>
      </c>
      <c r="J170" t="s">
        <v>22459</v>
      </c>
      <c r="K170" t="s">
        <v>22291</v>
      </c>
      <c r="L170" t="s">
        <v>22291</v>
      </c>
      <c r="M170" t="s">
        <v>22291</v>
      </c>
      <c r="N170" t="str">
        <f t="shared" si="2"/>
        <v>OK</v>
      </c>
      <c r="O170" t="str">
        <f>IF(OR(Table1_17[[#This Row],[amount]]&lt;$Y$8,Table1_17[[#This Row],[amount]]&gt;$Y$7),"Outlier","Normal")</f>
        <v>Normal</v>
      </c>
      <c r="P170" t="str">
        <f>IF(OR(Table1_17[[#This Row],[missing_flag]]="Missing",Table1_17[[#This Row],[outlier_flag]]="Outliers"),"Review","Valid")</f>
        <v>Valid</v>
      </c>
    </row>
    <row r="171" spans="1:16">
      <c r="A171" t="s">
        <v>1825</v>
      </c>
      <c r="B171" s="1">
        <v>44579</v>
      </c>
      <c r="C171">
        <v>129847.65</v>
      </c>
      <c r="D171" t="s">
        <v>1483</v>
      </c>
      <c r="E171" t="s">
        <v>1499</v>
      </c>
      <c r="F171" t="s">
        <v>271</v>
      </c>
      <c r="G171" t="s">
        <v>29</v>
      </c>
      <c r="H171" t="s">
        <v>1103</v>
      </c>
      <c r="J171" t="s">
        <v>22460</v>
      </c>
      <c r="K171" t="s">
        <v>22291</v>
      </c>
      <c r="L171" t="s">
        <v>22291</v>
      </c>
      <c r="M171" t="s">
        <v>22291</v>
      </c>
      <c r="N171" t="str">
        <f t="shared" si="2"/>
        <v>OK</v>
      </c>
      <c r="O171" t="str">
        <f>IF(OR(Table1_17[[#This Row],[amount]]&lt;$Y$8,Table1_17[[#This Row],[amount]]&gt;$Y$7),"Outlier","Normal")</f>
        <v>Normal</v>
      </c>
      <c r="P171" t="str">
        <f>IF(OR(Table1_17[[#This Row],[missing_flag]]="Missing",Table1_17[[#This Row],[outlier_flag]]="Outliers"),"Review","Valid")</f>
        <v>Valid</v>
      </c>
    </row>
    <row r="172" spans="1:16">
      <c r="A172" t="s">
        <v>1827</v>
      </c>
      <c r="B172" s="1">
        <v>45241</v>
      </c>
      <c r="C172">
        <v>-59959.59</v>
      </c>
      <c r="D172" t="s">
        <v>1478</v>
      </c>
      <c r="E172" t="s">
        <v>1496</v>
      </c>
      <c r="F172" t="s">
        <v>271</v>
      </c>
      <c r="G172" t="s">
        <v>8</v>
      </c>
      <c r="I172" t="s">
        <v>246</v>
      </c>
      <c r="J172" t="s">
        <v>22461</v>
      </c>
      <c r="K172" t="s">
        <v>22291</v>
      </c>
      <c r="L172" t="s">
        <v>22291</v>
      </c>
      <c r="M172" t="s">
        <v>22291</v>
      </c>
      <c r="N172" t="str">
        <f t="shared" si="2"/>
        <v>OK</v>
      </c>
      <c r="O172" t="str">
        <f>IF(OR(Table1_17[[#This Row],[amount]]&lt;$Y$8,Table1_17[[#This Row],[amount]]&gt;$Y$7),"Outlier","Normal")</f>
        <v>Normal</v>
      </c>
      <c r="P172" t="str">
        <f>IF(OR(Table1_17[[#This Row],[missing_flag]]="Missing",Table1_17[[#This Row],[outlier_flag]]="Outliers"),"Review","Valid")</f>
        <v>Valid</v>
      </c>
    </row>
    <row r="173" spans="1:16">
      <c r="A173" t="s">
        <v>1829</v>
      </c>
      <c r="B173" s="1">
        <v>45194</v>
      </c>
      <c r="C173">
        <v>132157.59</v>
      </c>
      <c r="D173" t="s">
        <v>1483</v>
      </c>
      <c r="E173" t="s">
        <v>1484</v>
      </c>
      <c r="F173" t="s">
        <v>264</v>
      </c>
      <c r="G173" t="s">
        <v>8</v>
      </c>
      <c r="H173" t="s">
        <v>1411</v>
      </c>
      <c r="J173" t="s">
        <v>22462</v>
      </c>
      <c r="K173" t="s">
        <v>22291</v>
      </c>
      <c r="L173" t="s">
        <v>22291</v>
      </c>
      <c r="M173" t="s">
        <v>22291</v>
      </c>
      <c r="N173" t="str">
        <f t="shared" si="2"/>
        <v>OK</v>
      </c>
      <c r="O173" t="str">
        <f>IF(OR(Table1_17[[#This Row],[amount]]&lt;$Y$8,Table1_17[[#This Row],[amount]]&gt;$Y$7),"Outlier","Normal")</f>
        <v>Normal</v>
      </c>
      <c r="P173" t="str">
        <f>IF(OR(Table1_17[[#This Row],[missing_flag]]="Missing",Table1_17[[#This Row],[outlier_flag]]="Outliers"),"Review","Valid")</f>
        <v>Valid</v>
      </c>
    </row>
    <row r="174" spans="1:16">
      <c r="A174" t="s">
        <v>1831</v>
      </c>
      <c r="B174" s="1">
        <v>45273</v>
      </c>
      <c r="C174">
        <v>123500.13</v>
      </c>
      <c r="D174" t="s">
        <v>1483</v>
      </c>
      <c r="E174" t="s">
        <v>1484</v>
      </c>
      <c r="F174" t="s">
        <v>264</v>
      </c>
      <c r="G174" t="s">
        <v>29</v>
      </c>
      <c r="H174" t="s">
        <v>802</v>
      </c>
      <c r="J174" t="s">
        <v>22463</v>
      </c>
      <c r="K174" t="s">
        <v>22291</v>
      </c>
      <c r="L174" t="s">
        <v>22291</v>
      </c>
      <c r="M174" t="s">
        <v>22291</v>
      </c>
      <c r="N174" t="str">
        <f t="shared" si="2"/>
        <v>OK</v>
      </c>
      <c r="O174" t="str">
        <f>IF(OR(Table1_17[[#This Row],[amount]]&lt;$Y$8,Table1_17[[#This Row],[amount]]&gt;$Y$7),"Outlier","Normal")</f>
        <v>Normal</v>
      </c>
      <c r="P174" t="str">
        <f>IF(OR(Table1_17[[#This Row],[missing_flag]]="Missing",Table1_17[[#This Row],[outlier_flag]]="Outliers"),"Review","Valid")</f>
        <v>Valid</v>
      </c>
    </row>
    <row r="175" spans="1:16">
      <c r="A175" t="s">
        <v>1833</v>
      </c>
      <c r="B175" s="1">
        <v>45248</v>
      </c>
      <c r="C175">
        <v>184340.52</v>
      </c>
      <c r="D175" t="s">
        <v>1483</v>
      </c>
      <c r="E175" t="s">
        <v>1484</v>
      </c>
      <c r="F175" t="s">
        <v>264</v>
      </c>
      <c r="G175" t="s">
        <v>17</v>
      </c>
      <c r="H175" t="s">
        <v>1263</v>
      </c>
      <c r="J175" t="s">
        <v>22464</v>
      </c>
      <c r="K175" t="s">
        <v>22291</v>
      </c>
      <c r="L175" t="s">
        <v>22291</v>
      </c>
      <c r="M175" t="s">
        <v>22291</v>
      </c>
      <c r="N175" t="str">
        <f t="shared" si="2"/>
        <v>OK</v>
      </c>
      <c r="O175" t="str">
        <f>IF(OR(Table1_17[[#This Row],[amount]]&lt;$Y$8,Table1_17[[#This Row],[amount]]&gt;$Y$7),"Outlier","Normal")</f>
        <v>Normal</v>
      </c>
      <c r="P175" t="str">
        <f>IF(OR(Table1_17[[#This Row],[missing_flag]]="Missing",Table1_17[[#This Row],[outlier_flag]]="Outliers"),"Review","Valid")</f>
        <v>Valid</v>
      </c>
    </row>
    <row r="176" spans="1:16">
      <c r="A176" t="s">
        <v>1835</v>
      </c>
      <c r="B176" s="1">
        <v>44768</v>
      </c>
      <c r="C176">
        <v>161356.91</v>
      </c>
      <c r="D176" t="s">
        <v>1483</v>
      </c>
      <c r="E176" t="s">
        <v>1487</v>
      </c>
      <c r="F176" t="s">
        <v>264</v>
      </c>
      <c r="G176" t="s">
        <v>29</v>
      </c>
      <c r="H176" t="s">
        <v>1055</v>
      </c>
      <c r="J176" t="s">
        <v>22465</v>
      </c>
      <c r="K176" t="s">
        <v>22291</v>
      </c>
      <c r="L176" t="s">
        <v>22291</v>
      </c>
      <c r="M176" t="s">
        <v>22291</v>
      </c>
      <c r="N176" t="str">
        <f t="shared" si="2"/>
        <v>OK</v>
      </c>
      <c r="O176" t="str">
        <f>IF(OR(Table1_17[[#This Row],[amount]]&lt;$Y$8,Table1_17[[#This Row],[amount]]&gt;$Y$7),"Outlier","Normal")</f>
        <v>Normal</v>
      </c>
      <c r="P176" t="str">
        <f>IF(OR(Table1_17[[#This Row],[missing_flag]]="Missing",Table1_17[[#This Row],[outlier_flag]]="Outliers"),"Review","Valid")</f>
        <v>Valid</v>
      </c>
    </row>
    <row r="177" spans="1:16">
      <c r="A177" t="s">
        <v>1837</v>
      </c>
      <c r="B177" s="1">
        <v>45201</v>
      </c>
      <c r="C177">
        <v>-56282.81</v>
      </c>
      <c r="D177" t="s">
        <v>1478</v>
      </c>
      <c r="E177" t="s">
        <v>1496</v>
      </c>
      <c r="F177" t="s">
        <v>271</v>
      </c>
      <c r="G177" t="s">
        <v>13</v>
      </c>
      <c r="I177" t="s">
        <v>161</v>
      </c>
      <c r="J177" t="s">
        <v>22466</v>
      </c>
      <c r="K177" t="s">
        <v>22291</v>
      </c>
      <c r="L177" t="s">
        <v>22291</v>
      </c>
      <c r="M177" t="s">
        <v>22291</v>
      </c>
      <c r="N177" t="str">
        <f t="shared" si="2"/>
        <v>OK</v>
      </c>
      <c r="O177" t="str">
        <f>IF(OR(Table1_17[[#This Row],[amount]]&lt;$Y$8,Table1_17[[#This Row],[amount]]&gt;$Y$7),"Outlier","Normal")</f>
        <v>Normal</v>
      </c>
      <c r="P177" t="str">
        <f>IF(OR(Table1_17[[#This Row],[missing_flag]]="Missing",Table1_17[[#This Row],[outlier_flag]]="Outliers"),"Review","Valid")</f>
        <v>Valid</v>
      </c>
    </row>
    <row r="178" spans="1:16">
      <c r="A178" t="s">
        <v>1839</v>
      </c>
      <c r="B178" s="1">
        <v>44976</v>
      </c>
      <c r="C178">
        <v>59807.37</v>
      </c>
      <c r="D178" t="s">
        <v>1483</v>
      </c>
      <c r="E178" t="s">
        <v>1499</v>
      </c>
      <c r="F178" t="s">
        <v>271</v>
      </c>
      <c r="G178" t="s">
        <v>29</v>
      </c>
      <c r="H178" t="s">
        <v>1227</v>
      </c>
      <c r="J178" t="s">
        <v>22467</v>
      </c>
      <c r="K178" t="s">
        <v>22291</v>
      </c>
      <c r="L178" t="s">
        <v>22291</v>
      </c>
      <c r="M178" t="s">
        <v>22291</v>
      </c>
      <c r="N178" t="str">
        <f t="shared" si="2"/>
        <v>OK</v>
      </c>
      <c r="O178" t="str">
        <f>IF(OR(Table1_17[[#This Row],[amount]]&lt;$Y$8,Table1_17[[#This Row],[amount]]&gt;$Y$7),"Outlier","Normal")</f>
        <v>Normal</v>
      </c>
      <c r="P178" t="str">
        <f>IF(OR(Table1_17[[#This Row],[missing_flag]]="Missing",Table1_17[[#This Row],[outlier_flag]]="Outliers"),"Review","Valid")</f>
        <v>Valid</v>
      </c>
    </row>
    <row r="179" spans="1:16">
      <c r="A179" t="s">
        <v>1841</v>
      </c>
      <c r="B179" s="1">
        <v>44742</v>
      </c>
      <c r="C179">
        <v>226510.26</v>
      </c>
      <c r="D179" t="s">
        <v>1483</v>
      </c>
      <c r="E179" t="s">
        <v>1484</v>
      </c>
      <c r="F179" t="s">
        <v>268</v>
      </c>
      <c r="G179" t="s">
        <v>8</v>
      </c>
      <c r="H179" t="s">
        <v>1159</v>
      </c>
      <c r="J179" t="s">
        <v>22468</v>
      </c>
      <c r="K179" t="s">
        <v>22291</v>
      </c>
      <c r="L179" t="s">
        <v>22291</v>
      </c>
      <c r="M179" t="s">
        <v>22291</v>
      </c>
      <c r="N179" t="str">
        <f t="shared" si="2"/>
        <v>OK</v>
      </c>
      <c r="O179" t="str">
        <f>IF(OR(Table1_17[[#This Row],[amount]]&lt;$Y$8,Table1_17[[#This Row],[amount]]&gt;$Y$7),"Outlier","Normal")</f>
        <v>Normal</v>
      </c>
      <c r="P179" t="str">
        <f>IF(OR(Table1_17[[#This Row],[missing_flag]]="Missing",Table1_17[[#This Row],[outlier_flag]]="Outliers"),"Review","Valid")</f>
        <v>Valid</v>
      </c>
    </row>
    <row r="180" spans="1:16">
      <c r="A180" t="s">
        <v>1843</v>
      </c>
      <c r="B180" s="1">
        <v>44565</v>
      </c>
      <c r="C180">
        <v>-51969.38</v>
      </c>
      <c r="D180" t="s">
        <v>1478</v>
      </c>
      <c r="E180" t="s">
        <v>1534</v>
      </c>
      <c r="F180" t="s">
        <v>271</v>
      </c>
      <c r="G180" t="s">
        <v>8</v>
      </c>
      <c r="I180" t="s">
        <v>169</v>
      </c>
      <c r="J180" t="s">
        <v>22469</v>
      </c>
      <c r="K180" t="s">
        <v>22291</v>
      </c>
      <c r="L180" t="s">
        <v>22291</v>
      </c>
      <c r="M180" t="s">
        <v>22291</v>
      </c>
      <c r="N180" t="str">
        <f t="shared" si="2"/>
        <v>OK</v>
      </c>
      <c r="O180" t="str">
        <f>IF(OR(Table1_17[[#This Row],[amount]]&lt;$Y$8,Table1_17[[#This Row],[amount]]&gt;$Y$7),"Outlier","Normal")</f>
        <v>Normal</v>
      </c>
      <c r="P180" t="str">
        <f>IF(OR(Table1_17[[#This Row],[missing_flag]]="Missing",Table1_17[[#This Row],[outlier_flag]]="Outliers"),"Review","Valid")</f>
        <v>Valid</v>
      </c>
    </row>
    <row r="181" spans="1:16">
      <c r="A181" t="s">
        <v>1845</v>
      </c>
      <c r="B181" s="1">
        <v>44828</v>
      </c>
      <c r="C181">
        <v>-20758.14</v>
      </c>
      <c r="D181" t="s">
        <v>1478</v>
      </c>
      <c r="E181" t="s">
        <v>1496</v>
      </c>
      <c r="F181" t="s">
        <v>271</v>
      </c>
      <c r="G181" t="s">
        <v>8</v>
      </c>
      <c r="I181" t="s">
        <v>43</v>
      </c>
      <c r="J181" t="s">
        <v>22470</v>
      </c>
      <c r="K181" t="s">
        <v>22291</v>
      </c>
      <c r="L181" t="s">
        <v>22291</v>
      </c>
      <c r="M181" t="s">
        <v>22291</v>
      </c>
      <c r="N181" t="str">
        <f t="shared" si="2"/>
        <v>OK</v>
      </c>
      <c r="O181" t="str">
        <f>IF(OR(Table1_17[[#This Row],[amount]]&lt;$Y$8,Table1_17[[#This Row],[amount]]&gt;$Y$7),"Outlier","Normal")</f>
        <v>Normal</v>
      </c>
      <c r="P181" t="str">
        <f>IF(OR(Table1_17[[#This Row],[missing_flag]]="Missing",Table1_17[[#This Row],[outlier_flag]]="Outliers"),"Review","Valid")</f>
        <v>Valid</v>
      </c>
    </row>
    <row r="182" spans="1:16">
      <c r="A182" t="s">
        <v>1847</v>
      </c>
      <c r="B182" s="1">
        <v>44795</v>
      </c>
      <c r="C182">
        <v>173663.29</v>
      </c>
      <c r="D182" t="s">
        <v>1483</v>
      </c>
      <c r="E182" t="s">
        <v>1487</v>
      </c>
      <c r="F182" t="s">
        <v>268</v>
      </c>
      <c r="G182" t="s">
        <v>13</v>
      </c>
      <c r="H182" t="s">
        <v>702</v>
      </c>
      <c r="J182" t="s">
        <v>22471</v>
      </c>
      <c r="K182" t="s">
        <v>22291</v>
      </c>
      <c r="L182" t="s">
        <v>22291</v>
      </c>
      <c r="M182" t="s">
        <v>22291</v>
      </c>
      <c r="N182" t="str">
        <f t="shared" si="2"/>
        <v>OK</v>
      </c>
      <c r="O182" t="str">
        <f>IF(OR(Table1_17[[#This Row],[amount]]&lt;$Y$8,Table1_17[[#This Row],[amount]]&gt;$Y$7),"Outlier","Normal")</f>
        <v>Normal</v>
      </c>
      <c r="P182" t="str">
        <f>IF(OR(Table1_17[[#This Row],[missing_flag]]="Missing",Table1_17[[#This Row],[outlier_flag]]="Outliers"),"Review","Valid")</f>
        <v>Valid</v>
      </c>
    </row>
    <row r="183" spans="1:16">
      <c r="A183" t="s">
        <v>1849</v>
      </c>
      <c r="B183" s="1">
        <v>45179</v>
      </c>
      <c r="C183">
        <v>184661.07</v>
      </c>
      <c r="D183" t="s">
        <v>1483</v>
      </c>
      <c r="E183" t="s">
        <v>1499</v>
      </c>
      <c r="F183" t="s">
        <v>271</v>
      </c>
      <c r="G183" t="s">
        <v>13</v>
      </c>
      <c r="H183" t="s">
        <v>1051</v>
      </c>
      <c r="J183" t="s">
        <v>22472</v>
      </c>
      <c r="K183" t="s">
        <v>22291</v>
      </c>
      <c r="L183" t="s">
        <v>22291</v>
      </c>
      <c r="M183" t="s">
        <v>22291</v>
      </c>
      <c r="N183" t="str">
        <f t="shared" si="2"/>
        <v>OK</v>
      </c>
      <c r="O183" t="str">
        <f>IF(OR(Table1_17[[#This Row],[amount]]&lt;$Y$8,Table1_17[[#This Row],[amount]]&gt;$Y$7),"Outlier","Normal")</f>
        <v>Normal</v>
      </c>
      <c r="P183" t="str">
        <f>IF(OR(Table1_17[[#This Row],[missing_flag]]="Missing",Table1_17[[#This Row],[outlier_flag]]="Outliers"),"Review","Valid")</f>
        <v>Valid</v>
      </c>
    </row>
    <row r="184" spans="1:16">
      <c r="A184" t="s">
        <v>1851</v>
      </c>
      <c r="B184" s="1">
        <v>44617</v>
      </c>
      <c r="C184">
        <v>-41784.83</v>
      </c>
      <c r="D184" t="s">
        <v>1478</v>
      </c>
      <c r="E184" t="s">
        <v>1534</v>
      </c>
      <c r="F184" t="s">
        <v>268</v>
      </c>
      <c r="G184" t="s">
        <v>13</v>
      </c>
      <c r="I184" t="s">
        <v>205</v>
      </c>
      <c r="J184" t="s">
        <v>22473</v>
      </c>
      <c r="K184" t="s">
        <v>22291</v>
      </c>
      <c r="L184" t="s">
        <v>22291</v>
      </c>
      <c r="M184" t="s">
        <v>22291</v>
      </c>
      <c r="N184" t="str">
        <f t="shared" si="2"/>
        <v>OK</v>
      </c>
      <c r="O184" t="str">
        <f>IF(OR(Table1_17[[#This Row],[amount]]&lt;$Y$8,Table1_17[[#This Row],[amount]]&gt;$Y$7),"Outlier","Normal")</f>
        <v>Normal</v>
      </c>
      <c r="P184" t="str">
        <f>IF(OR(Table1_17[[#This Row],[missing_flag]]="Missing",Table1_17[[#This Row],[outlier_flag]]="Outliers"),"Review","Valid")</f>
        <v>Valid</v>
      </c>
    </row>
    <row r="185" spans="1:16">
      <c r="A185" t="s">
        <v>1853</v>
      </c>
      <c r="B185" s="1">
        <v>45264</v>
      </c>
      <c r="C185">
        <v>-61768.28</v>
      </c>
      <c r="D185" t="s">
        <v>1478</v>
      </c>
      <c r="E185" t="s">
        <v>1534</v>
      </c>
      <c r="F185" t="s">
        <v>264</v>
      </c>
      <c r="G185" t="s">
        <v>8</v>
      </c>
      <c r="I185" t="s">
        <v>201</v>
      </c>
      <c r="J185" t="s">
        <v>22474</v>
      </c>
      <c r="K185" t="s">
        <v>22291</v>
      </c>
      <c r="L185" t="s">
        <v>22291</v>
      </c>
      <c r="M185" t="s">
        <v>22291</v>
      </c>
      <c r="N185" t="str">
        <f t="shared" si="2"/>
        <v>OK</v>
      </c>
      <c r="O185" t="str">
        <f>IF(OR(Table1_17[[#This Row],[amount]]&lt;$Y$8,Table1_17[[#This Row],[amount]]&gt;$Y$7),"Outlier","Normal")</f>
        <v>Normal</v>
      </c>
      <c r="P185" t="str">
        <f>IF(OR(Table1_17[[#This Row],[missing_flag]]="Missing",Table1_17[[#This Row],[outlier_flag]]="Outliers"),"Review","Valid")</f>
        <v>Valid</v>
      </c>
    </row>
    <row r="186" spans="1:16">
      <c r="A186" t="s">
        <v>1855</v>
      </c>
      <c r="B186" s="1">
        <v>44589</v>
      </c>
      <c r="C186">
        <v>140778.64000000001</v>
      </c>
      <c r="D186" t="s">
        <v>1483</v>
      </c>
      <c r="E186" t="s">
        <v>1487</v>
      </c>
      <c r="F186" t="s">
        <v>264</v>
      </c>
      <c r="G186" t="s">
        <v>8</v>
      </c>
      <c r="H186" t="s">
        <v>894</v>
      </c>
      <c r="J186" t="s">
        <v>22475</v>
      </c>
      <c r="K186" t="s">
        <v>22291</v>
      </c>
      <c r="L186" t="s">
        <v>22291</v>
      </c>
      <c r="M186" t="s">
        <v>22291</v>
      </c>
      <c r="N186" t="str">
        <f t="shared" si="2"/>
        <v>OK</v>
      </c>
      <c r="O186" t="str">
        <f>IF(OR(Table1_17[[#This Row],[amount]]&lt;$Y$8,Table1_17[[#This Row],[amount]]&gt;$Y$7),"Outlier","Normal")</f>
        <v>Normal</v>
      </c>
      <c r="P186" t="str">
        <f>IF(OR(Table1_17[[#This Row],[missing_flag]]="Missing",Table1_17[[#This Row],[outlier_flag]]="Outliers"),"Review","Valid")</f>
        <v>Valid</v>
      </c>
    </row>
    <row r="187" spans="1:16">
      <c r="A187" t="s">
        <v>1857</v>
      </c>
      <c r="B187" s="1">
        <v>44620</v>
      </c>
      <c r="C187">
        <v>110967.18</v>
      </c>
      <c r="D187" t="s">
        <v>1483</v>
      </c>
      <c r="E187" t="s">
        <v>1487</v>
      </c>
      <c r="F187" t="s">
        <v>268</v>
      </c>
      <c r="G187" t="s">
        <v>8</v>
      </c>
      <c r="H187" t="s">
        <v>1111</v>
      </c>
      <c r="J187" t="s">
        <v>22476</v>
      </c>
      <c r="K187" t="s">
        <v>22291</v>
      </c>
      <c r="L187" t="s">
        <v>22291</v>
      </c>
      <c r="M187" t="s">
        <v>22291</v>
      </c>
      <c r="N187" t="str">
        <f t="shared" si="2"/>
        <v>OK</v>
      </c>
      <c r="O187" t="str">
        <f>IF(OR(Table1_17[[#This Row],[amount]]&lt;$Y$8,Table1_17[[#This Row],[amount]]&gt;$Y$7),"Outlier","Normal")</f>
        <v>Normal</v>
      </c>
      <c r="P187" t="str">
        <f>IF(OR(Table1_17[[#This Row],[missing_flag]]="Missing",Table1_17[[#This Row],[outlier_flag]]="Outliers"),"Review","Valid")</f>
        <v>Valid</v>
      </c>
    </row>
    <row r="188" spans="1:16">
      <c r="A188" t="s">
        <v>1859</v>
      </c>
      <c r="B188" s="1">
        <v>45019</v>
      </c>
      <c r="C188">
        <v>80490.899999999994</v>
      </c>
      <c r="D188" t="s">
        <v>1483</v>
      </c>
      <c r="E188" t="s">
        <v>1484</v>
      </c>
      <c r="F188" t="s">
        <v>271</v>
      </c>
      <c r="G188" t="s">
        <v>29</v>
      </c>
      <c r="H188" t="s">
        <v>977</v>
      </c>
      <c r="J188" t="s">
        <v>22477</v>
      </c>
      <c r="K188" t="s">
        <v>22291</v>
      </c>
      <c r="L188" t="s">
        <v>22291</v>
      </c>
      <c r="M188" t="s">
        <v>22291</v>
      </c>
      <c r="N188" t="str">
        <f t="shared" si="2"/>
        <v>OK</v>
      </c>
      <c r="O188" t="str">
        <f>IF(OR(Table1_17[[#This Row],[amount]]&lt;$Y$8,Table1_17[[#This Row],[amount]]&gt;$Y$7),"Outlier","Normal")</f>
        <v>Normal</v>
      </c>
      <c r="P188" t="str">
        <f>IF(OR(Table1_17[[#This Row],[missing_flag]]="Missing",Table1_17[[#This Row],[outlier_flag]]="Outliers"),"Review","Valid")</f>
        <v>Valid</v>
      </c>
    </row>
    <row r="189" spans="1:16">
      <c r="A189" t="s">
        <v>1861</v>
      </c>
      <c r="B189" s="1">
        <v>45130</v>
      </c>
      <c r="C189">
        <v>112269.5</v>
      </c>
      <c r="D189" t="s">
        <v>1483</v>
      </c>
      <c r="E189" t="s">
        <v>1499</v>
      </c>
      <c r="F189" t="s">
        <v>271</v>
      </c>
      <c r="G189" t="s">
        <v>13</v>
      </c>
      <c r="H189" t="s">
        <v>1183</v>
      </c>
      <c r="J189" t="s">
        <v>22478</v>
      </c>
      <c r="K189" t="s">
        <v>22291</v>
      </c>
      <c r="L189" t="s">
        <v>22291</v>
      </c>
      <c r="M189" t="s">
        <v>22291</v>
      </c>
      <c r="N189" t="str">
        <f t="shared" si="2"/>
        <v>OK</v>
      </c>
      <c r="O189" t="str">
        <f>IF(OR(Table1_17[[#This Row],[amount]]&lt;$Y$8,Table1_17[[#This Row],[amount]]&gt;$Y$7),"Outlier","Normal")</f>
        <v>Normal</v>
      </c>
      <c r="P189" t="str">
        <f>IF(OR(Table1_17[[#This Row],[missing_flag]]="Missing",Table1_17[[#This Row],[outlier_flag]]="Outliers"),"Review","Valid")</f>
        <v>Valid</v>
      </c>
    </row>
    <row r="190" spans="1:16">
      <c r="A190" t="s">
        <v>1863</v>
      </c>
      <c r="B190" s="1">
        <v>45263</v>
      </c>
      <c r="C190">
        <v>256707.72</v>
      </c>
      <c r="D190" t="s">
        <v>1483</v>
      </c>
      <c r="E190" t="s">
        <v>1499</v>
      </c>
      <c r="F190" t="s">
        <v>264</v>
      </c>
      <c r="G190" t="s">
        <v>13</v>
      </c>
      <c r="H190" t="s">
        <v>1381</v>
      </c>
      <c r="J190" t="s">
        <v>22479</v>
      </c>
      <c r="K190" t="s">
        <v>22291</v>
      </c>
      <c r="L190" t="s">
        <v>22291</v>
      </c>
      <c r="M190" t="s">
        <v>22291</v>
      </c>
      <c r="N190" t="str">
        <f t="shared" si="2"/>
        <v>OK</v>
      </c>
      <c r="O190" t="str">
        <f>IF(OR(Table1_17[[#This Row],[amount]]&lt;$Y$8,Table1_17[[#This Row],[amount]]&gt;$Y$7),"Outlier","Normal")</f>
        <v>Normal</v>
      </c>
      <c r="P190" t="str">
        <f>IF(OR(Table1_17[[#This Row],[missing_flag]]="Missing",Table1_17[[#This Row],[outlier_flag]]="Outliers"),"Review","Valid")</f>
        <v>Valid</v>
      </c>
    </row>
    <row r="191" spans="1:16">
      <c r="A191" t="s">
        <v>1865</v>
      </c>
      <c r="B191" s="1">
        <v>45088</v>
      </c>
      <c r="C191">
        <v>-3847.17</v>
      </c>
      <c r="D191" t="s">
        <v>1478</v>
      </c>
      <c r="E191" t="s">
        <v>1534</v>
      </c>
      <c r="F191" t="s">
        <v>264</v>
      </c>
      <c r="G191" t="s">
        <v>13</v>
      </c>
      <c r="I191" t="s">
        <v>91</v>
      </c>
      <c r="J191" t="s">
        <v>22480</v>
      </c>
      <c r="K191" t="s">
        <v>22291</v>
      </c>
      <c r="L191" t="s">
        <v>22291</v>
      </c>
      <c r="M191" t="s">
        <v>22291</v>
      </c>
      <c r="N191" t="str">
        <f t="shared" si="2"/>
        <v>OK</v>
      </c>
      <c r="O191" t="str">
        <f>IF(OR(Table1_17[[#This Row],[amount]]&lt;$Y$8,Table1_17[[#This Row],[amount]]&gt;$Y$7),"Outlier","Normal")</f>
        <v>Normal</v>
      </c>
      <c r="P191" t="str">
        <f>IF(OR(Table1_17[[#This Row],[missing_flag]]="Missing",Table1_17[[#This Row],[outlier_flag]]="Outliers"),"Review","Valid")</f>
        <v>Valid</v>
      </c>
    </row>
    <row r="192" spans="1:16">
      <c r="A192" t="s">
        <v>1867</v>
      </c>
      <c r="B192" s="1">
        <v>45167</v>
      </c>
      <c r="C192">
        <v>204542.93</v>
      </c>
      <c r="D192" t="s">
        <v>1483</v>
      </c>
      <c r="E192" t="s">
        <v>1499</v>
      </c>
      <c r="F192" t="s">
        <v>268</v>
      </c>
      <c r="G192" t="s">
        <v>8</v>
      </c>
      <c r="H192" t="s">
        <v>1229</v>
      </c>
      <c r="J192" t="s">
        <v>22481</v>
      </c>
      <c r="K192" t="s">
        <v>22291</v>
      </c>
      <c r="L192" t="s">
        <v>22291</v>
      </c>
      <c r="M192" t="s">
        <v>22291</v>
      </c>
      <c r="N192" t="str">
        <f t="shared" si="2"/>
        <v>OK</v>
      </c>
      <c r="O192" t="str">
        <f>IF(OR(Table1_17[[#This Row],[amount]]&lt;$Y$8,Table1_17[[#This Row],[amount]]&gt;$Y$7),"Outlier","Normal")</f>
        <v>Normal</v>
      </c>
      <c r="P192" t="str">
        <f>IF(OR(Table1_17[[#This Row],[missing_flag]]="Missing",Table1_17[[#This Row],[outlier_flag]]="Outliers"),"Review","Valid")</f>
        <v>Valid</v>
      </c>
    </row>
    <row r="193" spans="1:16">
      <c r="A193" t="s">
        <v>1869</v>
      </c>
      <c r="B193" s="1">
        <v>44863</v>
      </c>
      <c r="C193">
        <v>165512.57</v>
      </c>
      <c r="D193" t="s">
        <v>1483</v>
      </c>
      <c r="E193" t="s">
        <v>1487</v>
      </c>
      <c r="F193" t="s">
        <v>271</v>
      </c>
      <c r="G193" t="s">
        <v>13</v>
      </c>
      <c r="H193" t="s">
        <v>838</v>
      </c>
      <c r="J193" t="s">
        <v>22482</v>
      </c>
      <c r="K193" t="s">
        <v>22291</v>
      </c>
      <c r="L193" t="s">
        <v>22291</v>
      </c>
      <c r="M193" t="s">
        <v>22291</v>
      </c>
      <c r="N193" t="str">
        <f t="shared" si="2"/>
        <v>OK</v>
      </c>
      <c r="O193" t="str">
        <f>IF(OR(Table1_17[[#This Row],[amount]]&lt;$Y$8,Table1_17[[#This Row],[amount]]&gt;$Y$7),"Outlier","Normal")</f>
        <v>Normal</v>
      </c>
      <c r="P193" t="str">
        <f>IF(OR(Table1_17[[#This Row],[missing_flag]]="Missing",Table1_17[[#This Row],[outlier_flag]]="Outliers"),"Review","Valid")</f>
        <v>Valid</v>
      </c>
    </row>
    <row r="194" spans="1:16">
      <c r="A194" t="s">
        <v>1871</v>
      </c>
      <c r="B194" s="1">
        <v>45091</v>
      </c>
      <c r="C194">
        <v>-37826.65</v>
      </c>
      <c r="D194" t="s">
        <v>1478</v>
      </c>
      <c r="E194" t="s">
        <v>1509</v>
      </c>
      <c r="F194" t="s">
        <v>264</v>
      </c>
      <c r="G194" t="s">
        <v>29</v>
      </c>
      <c r="I194" t="s">
        <v>23</v>
      </c>
      <c r="J194" t="s">
        <v>22483</v>
      </c>
      <c r="K194" t="s">
        <v>22291</v>
      </c>
      <c r="L194" t="s">
        <v>22291</v>
      </c>
      <c r="M194" t="s">
        <v>22291</v>
      </c>
      <c r="N194" t="str">
        <f t="shared" si="2"/>
        <v>OK</v>
      </c>
      <c r="O194" t="str">
        <f>IF(OR(Table1_17[[#This Row],[amount]]&lt;$Y$8,Table1_17[[#This Row],[amount]]&gt;$Y$7),"Outlier","Normal")</f>
        <v>Normal</v>
      </c>
      <c r="P194" t="str">
        <f>IF(OR(Table1_17[[#This Row],[missing_flag]]="Missing",Table1_17[[#This Row],[outlier_flag]]="Outliers"),"Review","Valid")</f>
        <v>Valid</v>
      </c>
    </row>
    <row r="195" spans="1:16">
      <c r="A195" t="s">
        <v>1873</v>
      </c>
      <c r="B195" s="1">
        <v>45136</v>
      </c>
      <c r="C195">
        <v>110532.22</v>
      </c>
      <c r="D195" t="s">
        <v>1483</v>
      </c>
      <c r="E195" t="s">
        <v>1499</v>
      </c>
      <c r="F195" t="s">
        <v>264</v>
      </c>
      <c r="G195" t="s">
        <v>29</v>
      </c>
      <c r="H195" t="s">
        <v>945</v>
      </c>
      <c r="J195" t="s">
        <v>22484</v>
      </c>
      <c r="K195" t="s">
        <v>22291</v>
      </c>
      <c r="L195" t="s">
        <v>22291</v>
      </c>
      <c r="M195" t="s">
        <v>22291</v>
      </c>
      <c r="N195" t="str">
        <f t="shared" ref="N195:N258" si="3">IF(OR(B195="",C195="",D195="",F195=""),"Missing","OK")</f>
        <v>OK</v>
      </c>
      <c r="O195" t="str">
        <f>IF(OR(Table1_17[[#This Row],[amount]]&lt;$Y$8,Table1_17[[#This Row],[amount]]&gt;$Y$7),"Outlier","Normal")</f>
        <v>Normal</v>
      </c>
      <c r="P195" t="str">
        <f>IF(OR(Table1_17[[#This Row],[missing_flag]]="Missing",Table1_17[[#This Row],[outlier_flag]]="Outliers"),"Review","Valid")</f>
        <v>Valid</v>
      </c>
    </row>
    <row r="196" spans="1:16">
      <c r="A196" t="s">
        <v>1875</v>
      </c>
      <c r="B196" s="1">
        <v>44813</v>
      </c>
      <c r="C196">
        <v>140743.79999999999</v>
      </c>
      <c r="D196" t="s">
        <v>1483</v>
      </c>
      <c r="E196" t="s">
        <v>1484</v>
      </c>
      <c r="F196" t="s">
        <v>268</v>
      </c>
      <c r="G196" t="s">
        <v>8</v>
      </c>
      <c r="H196" t="s">
        <v>949</v>
      </c>
      <c r="J196" t="s">
        <v>22485</v>
      </c>
      <c r="K196" t="s">
        <v>22291</v>
      </c>
      <c r="L196" t="s">
        <v>22291</v>
      </c>
      <c r="M196" t="s">
        <v>22291</v>
      </c>
      <c r="N196" t="str">
        <f t="shared" si="3"/>
        <v>OK</v>
      </c>
      <c r="O196" t="str">
        <f>IF(OR(Table1_17[[#This Row],[amount]]&lt;$Y$8,Table1_17[[#This Row],[amount]]&gt;$Y$7),"Outlier","Normal")</f>
        <v>Normal</v>
      </c>
      <c r="P196" t="str">
        <f>IF(OR(Table1_17[[#This Row],[missing_flag]]="Missing",Table1_17[[#This Row],[outlier_flag]]="Outliers"),"Review","Valid")</f>
        <v>Valid</v>
      </c>
    </row>
    <row r="197" spans="1:16">
      <c r="A197" t="s">
        <v>1877</v>
      </c>
      <c r="B197" s="1">
        <v>45159</v>
      </c>
      <c r="C197">
        <v>110450.42</v>
      </c>
      <c r="D197" t="s">
        <v>1483</v>
      </c>
      <c r="E197" t="s">
        <v>1487</v>
      </c>
      <c r="F197" t="s">
        <v>264</v>
      </c>
      <c r="G197" t="s">
        <v>8</v>
      </c>
      <c r="H197" t="s">
        <v>1357</v>
      </c>
      <c r="J197" t="s">
        <v>22486</v>
      </c>
      <c r="K197" t="s">
        <v>22291</v>
      </c>
      <c r="L197" t="s">
        <v>22291</v>
      </c>
      <c r="M197" t="s">
        <v>22291</v>
      </c>
      <c r="N197" t="str">
        <f t="shared" si="3"/>
        <v>OK</v>
      </c>
      <c r="O197" t="str">
        <f>IF(OR(Table1_17[[#This Row],[amount]]&lt;$Y$8,Table1_17[[#This Row],[amount]]&gt;$Y$7),"Outlier","Normal")</f>
        <v>Normal</v>
      </c>
      <c r="P197" t="str">
        <f>IF(OR(Table1_17[[#This Row],[missing_flag]]="Missing",Table1_17[[#This Row],[outlier_flag]]="Outliers"),"Review","Valid")</f>
        <v>Valid</v>
      </c>
    </row>
    <row r="198" spans="1:16">
      <c r="A198" t="s">
        <v>1879</v>
      </c>
      <c r="B198" s="1">
        <v>44651</v>
      </c>
      <c r="C198">
        <v>142685.59</v>
      </c>
      <c r="D198" t="s">
        <v>1483</v>
      </c>
      <c r="E198" t="s">
        <v>1499</v>
      </c>
      <c r="F198" t="s">
        <v>264</v>
      </c>
      <c r="G198" t="s">
        <v>13</v>
      </c>
      <c r="H198" t="s">
        <v>1287</v>
      </c>
      <c r="J198" t="s">
        <v>22487</v>
      </c>
      <c r="K198" t="s">
        <v>22291</v>
      </c>
      <c r="L198" t="s">
        <v>22291</v>
      </c>
      <c r="M198" t="s">
        <v>22291</v>
      </c>
      <c r="N198" t="str">
        <f t="shared" si="3"/>
        <v>OK</v>
      </c>
      <c r="O198" t="str">
        <f>IF(OR(Table1_17[[#This Row],[amount]]&lt;$Y$8,Table1_17[[#This Row],[amount]]&gt;$Y$7),"Outlier","Normal")</f>
        <v>Normal</v>
      </c>
      <c r="P198" t="str">
        <f>IF(OR(Table1_17[[#This Row],[missing_flag]]="Missing",Table1_17[[#This Row],[outlier_flag]]="Outliers"),"Review","Valid")</f>
        <v>Valid</v>
      </c>
    </row>
    <row r="199" spans="1:16">
      <c r="A199" t="s">
        <v>1881</v>
      </c>
      <c r="B199" s="1">
        <v>44795</v>
      </c>
      <c r="C199">
        <v>141925.95000000001</v>
      </c>
      <c r="D199" t="s">
        <v>1483</v>
      </c>
      <c r="E199" t="s">
        <v>1499</v>
      </c>
      <c r="F199" t="s">
        <v>268</v>
      </c>
      <c r="G199" t="s">
        <v>29</v>
      </c>
      <c r="H199" t="s">
        <v>770</v>
      </c>
      <c r="J199" t="s">
        <v>22488</v>
      </c>
      <c r="K199" t="s">
        <v>22291</v>
      </c>
      <c r="L199" t="s">
        <v>22291</v>
      </c>
      <c r="M199" t="s">
        <v>22291</v>
      </c>
      <c r="N199" t="str">
        <f t="shared" si="3"/>
        <v>OK</v>
      </c>
      <c r="O199" t="str">
        <f>IF(OR(Table1_17[[#This Row],[amount]]&lt;$Y$8,Table1_17[[#This Row],[amount]]&gt;$Y$7),"Outlier","Normal")</f>
        <v>Normal</v>
      </c>
      <c r="P199" t="str">
        <f>IF(OR(Table1_17[[#This Row],[missing_flag]]="Missing",Table1_17[[#This Row],[outlier_flag]]="Outliers"),"Review","Valid")</f>
        <v>Valid</v>
      </c>
    </row>
    <row r="200" spans="1:16">
      <c r="A200" t="s">
        <v>1883</v>
      </c>
      <c r="B200" s="1">
        <v>44693</v>
      </c>
      <c r="C200">
        <v>161733.72</v>
      </c>
      <c r="D200" t="s">
        <v>1483</v>
      </c>
      <c r="E200" t="s">
        <v>1484</v>
      </c>
      <c r="F200" t="s">
        <v>268</v>
      </c>
      <c r="G200" t="s">
        <v>17</v>
      </c>
      <c r="H200" t="s">
        <v>858</v>
      </c>
      <c r="J200" t="s">
        <v>22489</v>
      </c>
      <c r="K200" t="s">
        <v>22291</v>
      </c>
      <c r="L200" t="s">
        <v>22291</v>
      </c>
      <c r="M200" t="s">
        <v>22291</v>
      </c>
      <c r="N200" t="str">
        <f t="shared" si="3"/>
        <v>OK</v>
      </c>
      <c r="O200" t="str">
        <f>IF(OR(Table1_17[[#This Row],[amount]]&lt;$Y$8,Table1_17[[#This Row],[amount]]&gt;$Y$7),"Outlier","Normal")</f>
        <v>Normal</v>
      </c>
      <c r="P200" t="str">
        <f>IF(OR(Table1_17[[#This Row],[missing_flag]]="Missing",Table1_17[[#This Row],[outlier_flag]]="Outliers"),"Review","Valid")</f>
        <v>Valid</v>
      </c>
    </row>
    <row r="201" spans="1:16">
      <c r="A201" t="s">
        <v>1885</v>
      </c>
      <c r="B201" s="1">
        <v>44661</v>
      </c>
      <c r="C201">
        <v>195590.93</v>
      </c>
      <c r="D201" t="s">
        <v>1483</v>
      </c>
      <c r="E201" t="s">
        <v>1499</v>
      </c>
      <c r="F201" t="s">
        <v>271</v>
      </c>
      <c r="G201" t="s">
        <v>8</v>
      </c>
      <c r="H201" t="s">
        <v>866</v>
      </c>
      <c r="J201" t="s">
        <v>22490</v>
      </c>
      <c r="K201" t="s">
        <v>22291</v>
      </c>
      <c r="L201" t="s">
        <v>22291</v>
      </c>
      <c r="M201" t="s">
        <v>22291</v>
      </c>
      <c r="N201" t="str">
        <f t="shared" si="3"/>
        <v>OK</v>
      </c>
      <c r="O201" t="str">
        <f>IF(OR(Table1_17[[#This Row],[amount]]&lt;$Y$8,Table1_17[[#This Row],[amount]]&gt;$Y$7),"Outlier","Normal")</f>
        <v>Normal</v>
      </c>
      <c r="P201" t="str">
        <f>IF(OR(Table1_17[[#This Row],[missing_flag]]="Missing",Table1_17[[#This Row],[outlier_flag]]="Outliers"),"Review","Valid")</f>
        <v>Valid</v>
      </c>
    </row>
    <row r="202" spans="1:16">
      <c r="A202" t="s">
        <v>1887</v>
      </c>
      <c r="B202" s="1">
        <v>44856</v>
      </c>
      <c r="C202">
        <v>142362.76</v>
      </c>
      <c r="D202" t="s">
        <v>1483</v>
      </c>
      <c r="E202" t="s">
        <v>1499</v>
      </c>
      <c r="F202" t="s">
        <v>271</v>
      </c>
      <c r="G202" t="s">
        <v>8</v>
      </c>
      <c r="H202" t="s">
        <v>1297</v>
      </c>
      <c r="J202" t="s">
        <v>22491</v>
      </c>
      <c r="K202" t="s">
        <v>22291</v>
      </c>
      <c r="L202" t="s">
        <v>22291</v>
      </c>
      <c r="M202" t="s">
        <v>22291</v>
      </c>
      <c r="N202" t="str">
        <f t="shared" si="3"/>
        <v>OK</v>
      </c>
      <c r="O202" t="str">
        <f>IF(OR(Table1_17[[#This Row],[amount]]&lt;$Y$8,Table1_17[[#This Row],[amount]]&gt;$Y$7),"Outlier","Normal")</f>
        <v>Normal</v>
      </c>
      <c r="P202" t="str">
        <f>IF(OR(Table1_17[[#This Row],[missing_flag]]="Missing",Table1_17[[#This Row],[outlier_flag]]="Outliers"),"Review","Valid")</f>
        <v>Valid</v>
      </c>
    </row>
    <row r="203" spans="1:16">
      <c r="A203" t="s">
        <v>1889</v>
      </c>
      <c r="B203" s="1">
        <v>44966</v>
      </c>
      <c r="C203">
        <v>187614.47</v>
      </c>
      <c r="D203" t="s">
        <v>1483</v>
      </c>
      <c r="E203" t="s">
        <v>1487</v>
      </c>
      <c r="F203" t="s">
        <v>268</v>
      </c>
      <c r="G203" t="s">
        <v>29</v>
      </c>
      <c r="H203" t="s">
        <v>906</v>
      </c>
      <c r="J203" t="s">
        <v>22492</v>
      </c>
      <c r="K203" t="s">
        <v>22291</v>
      </c>
      <c r="L203" t="s">
        <v>22291</v>
      </c>
      <c r="M203" t="s">
        <v>22291</v>
      </c>
      <c r="N203" t="str">
        <f t="shared" si="3"/>
        <v>OK</v>
      </c>
      <c r="O203" t="str">
        <f>IF(OR(Table1_17[[#This Row],[amount]]&lt;$Y$8,Table1_17[[#This Row],[amount]]&gt;$Y$7),"Outlier","Normal")</f>
        <v>Normal</v>
      </c>
      <c r="P203" t="str">
        <f>IF(OR(Table1_17[[#This Row],[missing_flag]]="Missing",Table1_17[[#This Row],[outlier_flag]]="Outliers"),"Review","Valid")</f>
        <v>Valid</v>
      </c>
    </row>
    <row r="204" spans="1:16">
      <c r="A204" t="s">
        <v>1891</v>
      </c>
      <c r="B204" s="1">
        <v>45242</v>
      </c>
      <c r="C204">
        <v>155269.99</v>
      </c>
      <c r="D204" t="s">
        <v>1483</v>
      </c>
      <c r="E204" t="s">
        <v>1487</v>
      </c>
      <c r="F204" t="s">
        <v>271</v>
      </c>
      <c r="G204" t="s">
        <v>13</v>
      </c>
      <c r="H204" t="s">
        <v>1025</v>
      </c>
      <c r="J204" t="s">
        <v>22493</v>
      </c>
      <c r="K204" t="s">
        <v>22291</v>
      </c>
      <c r="L204" t="s">
        <v>22291</v>
      </c>
      <c r="M204" t="s">
        <v>22291</v>
      </c>
      <c r="N204" t="str">
        <f t="shared" si="3"/>
        <v>OK</v>
      </c>
      <c r="O204" t="str">
        <f>IF(OR(Table1_17[[#This Row],[amount]]&lt;$Y$8,Table1_17[[#This Row],[amount]]&gt;$Y$7),"Outlier","Normal")</f>
        <v>Normal</v>
      </c>
      <c r="P204" t="str">
        <f>IF(OR(Table1_17[[#This Row],[missing_flag]]="Missing",Table1_17[[#This Row],[outlier_flag]]="Outliers"),"Review","Valid")</f>
        <v>Valid</v>
      </c>
    </row>
    <row r="205" spans="1:16">
      <c r="A205" t="s">
        <v>1893</v>
      </c>
      <c r="B205" s="1">
        <v>44678</v>
      </c>
      <c r="C205">
        <v>13840.21</v>
      </c>
      <c r="D205" t="s">
        <v>1504</v>
      </c>
      <c r="E205" t="s">
        <v>1504</v>
      </c>
      <c r="F205" t="s">
        <v>271</v>
      </c>
      <c r="G205" t="s">
        <v>17</v>
      </c>
      <c r="J205" t="s">
        <v>22494</v>
      </c>
      <c r="K205" t="s">
        <v>22291</v>
      </c>
      <c r="L205" t="s">
        <v>22291</v>
      </c>
      <c r="M205" t="s">
        <v>22291</v>
      </c>
      <c r="N205" t="str">
        <f t="shared" si="3"/>
        <v>OK</v>
      </c>
      <c r="O205" t="str">
        <f>IF(OR(Table1_17[[#This Row],[amount]]&lt;$Y$8,Table1_17[[#This Row],[amount]]&gt;$Y$7),"Outlier","Normal")</f>
        <v>Normal</v>
      </c>
      <c r="P205" t="str">
        <f>IF(OR(Table1_17[[#This Row],[missing_flag]]="Missing",Table1_17[[#This Row],[outlier_flag]]="Outliers"),"Review","Valid")</f>
        <v>Valid</v>
      </c>
    </row>
    <row r="206" spans="1:16">
      <c r="A206" t="s">
        <v>1895</v>
      </c>
      <c r="B206" s="1">
        <v>44707</v>
      </c>
      <c r="C206">
        <v>176192.68</v>
      </c>
      <c r="D206" t="s">
        <v>1483</v>
      </c>
      <c r="E206" t="s">
        <v>1487</v>
      </c>
      <c r="F206" t="s">
        <v>268</v>
      </c>
      <c r="G206" t="s">
        <v>8</v>
      </c>
      <c r="H206" t="s">
        <v>1019</v>
      </c>
      <c r="J206" t="s">
        <v>22495</v>
      </c>
      <c r="K206" t="s">
        <v>22291</v>
      </c>
      <c r="L206" t="s">
        <v>22291</v>
      </c>
      <c r="M206" t="s">
        <v>22291</v>
      </c>
      <c r="N206" t="str">
        <f t="shared" si="3"/>
        <v>OK</v>
      </c>
      <c r="O206" t="str">
        <f>IF(OR(Table1_17[[#This Row],[amount]]&lt;$Y$8,Table1_17[[#This Row],[amount]]&gt;$Y$7),"Outlier","Normal")</f>
        <v>Normal</v>
      </c>
      <c r="P206" t="str">
        <f>IF(OR(Table1_17[[#This Row],[missing_flag]]="Missing",Table1_17[[#This Row],[outlier_flag]]="Outliers"),"Review","Valid")</f>
        <v>Valid</v>
      </c>
    </row>
    <row r="207" spans="1:16">
      <c r="A207" t="s">
        <v>1897</v>
      </c>
      <c r="B207" s="1">
        <v>45148</v>
      </c>
      <c r="C207">
        <v>-68512.38</v>
      </c>
      <c r="D207" t="s">
        <v>1478</v>
      </c>
      <c r="E207" t="s">
        <v>7</v>
      </c>
      <c r="F207" t="s">
        <v>268</v>
      </c>
      <c r="G207" t="s">
        <v>17</v>
      </c>
      <c r="I207" t="s">
        <v>191</v>
      </c>
      <c r="J207" t="s">
        <v>22496</v>
      </c>
      <c r="K207" t="s">
        <v>22291</v>
      </c>
      <c r="L207" t="s">
        <v>22291</v>
      </c>
      <c r="M207" t="s">
        <v>22291</v>
      </c>
      <c r="N207" t="str">
        <f t="shared" si="3"/>
        <v>OK</v>
      </c>
      <c r="O207" t="str">
        <f>IF(OR(Table1_17[[#This Row],[amount]]&lt;$Y$8,Table1_17[[#This Row],[amount]]&gt;$Y$7),"Outlier","Normal")</f>
        <v>Normal</v>
      </c>
      <c r="P207" t="str">
        <f>IF(OR(Table1_17[[#This Row],[missing_flag]]="Missing",Table1_17[[#This Row],[outlier_flag]]="Outliers"),"Review","Valid")</f>
        <v>Valid</v>
      </c>
    </row>
    <row r="208" spans="1:16">
      <c r="A208" t="s">
        <v>1899</v>
      </c>
      <c r="B208" s="1">
        <v>44995</v>
      </c>
      <c r="C208">
        <v>168232.54</v>
      </c>
      <c r="D208" t="s">
        <v>1483</v>
      </c>
      <c r="E208" t="s">
        <v>1499</v>
      </c>
      <c r="F208" t="s">
        <v>264</v>
      </c>
      <c r="G208" t="s">
        <v>8</v>
      </c>
      <c r="H208" t="s">
        <v>832</v>
      </c>
      <c r="J208" t="s">
        <v>22497</v>
      </c>
      <c r="K208" t="s">
        <v>22291</v>
      </c>
      <c r="L208" t="s">
        <v>22291</v>
      </c>
      <c r="M208" t="s">
        <v>22291</v>
      </c>
      <c r="N208" t="str">
        <f t="shared" si="3"/>
        <v>OK</v>
      </c>
      <c r="O208" t="str">
        <f>IF(OR(Table1_17[[#This Row],[amount]]&lt;$Y$8,Table1_17[[#This Row],[amount]]&gt;$Y$7),"Outlier","Normal")</f>
        <v>Normal</v>
      </c>
      <c r="P208" t="str">
        <f>IF(OR(Table1_17[[#This Row],[missing_flag]]="Missing",Table1_17[[#This Row],[outlier_flag]]="Outliers"),"Review","Valid")</f>
        <v>Valid</v>
      </c>
    </row>
    <row r="209" spans="1:16">
      <c r="A209" t="s">
        <v>1901</v>
      </c>
      <c r="B209" s="1">
        <v>44951</v>
      </c>
      <c r="C209">
        <v>149168.32000000001</v>
      </c>
      <c r="D209" t="s">
        <v>1483</v>
      </c>
      <c r="E209" t="s">
        <v>1499</v>
      </c>
      <c r="F209" t="s">
        <v>268</v>
      </c>
      <c r="G209" t="s">
        <v>29</v>
      </c>
      <c r="H209" t="s">
        <v>686</v>
      </c>
      <c r="J209" t="s">
        <v>22498</v>
      </c>
      <c r="K209" t="s">
        <v>22291</v>
      </c>
      <c r="L209" t="s">
        <v>22291</v>
      </c>
      <c r="M209" t="s">
        <v>22291</v>
      </c>
      <c r="N209" t="str">
        <f t="shared" si="3"/>
        <v>OK</v>
      </c>
      <c r="O209" t="str">
        <f>IF(OR(Table1_17[[#This Row],[amount]]&lt;$Y$8,Table1_17[[#This Row],[amount]]&gt;$Y$7),"Outlier","Normal")</f>
        <v>Normal</v>
      </c>
      <c r="P209" t="str">
        <f>IF(OR(Table1_17[[#This Row],[missing_flag]]="Missing",Table1_17[[#This Row],[outlier_flag]]="Outliers"),"Review","Valid")</f>
        <v>Valid</v>
      </c>
    </row>
    <row r="210" spans="1:16">
      <c r="A210" t="s">
        <v>1903</v>
      </c>
      <c r="B210" s="1">
        <v>44756</v>
      </c>
      <c r="C210">
        <v>150846.6</v>
      </c>
      <c r="D210" t="s">
        <v>1483</v>
      </c>
      <c r="E210" t="s">
        <v>1487</v>
      </c>
      <c r="F210" t="s">
        <v>264</v>
      </c>
      <c r="G210" t="s">
        <v>13</v>
      </c>
      <c r="H210" t="s">
        <v>1197</v>
      </c>
      <c r="J210" t="s">
        <v>22499</v>
      </c>
      <c r="K210" t="s">
        <v>22291</v>
      </c>
      <c r="L210" t="s">
        <v>22291</v>
      </c>
      <c r="M210" t="s">
        <v>22291</v>
      </c>
      <c r="N210" t="str">
        <f t="shared" si="3"/>
        <v>OK</v>
      </c>
      <c r="O210" t="str">
        <f>IF(OR(Table1_17[[#This Row],[amount]]&lt;$Y$8,Table1_17[[#This Row],[amount]]&gt;$Y$7),"Outlier","Normal")</f>
        <v>Normal</v>
      </c>
      <c r="P210" t="str">
        <f>IF(OR(Table1_17[[#This Row],[missing_flag]]="Missing",Table1_17[[#This Row],[outlier_flag]]="Outliers"),"Review","Valid")</f>
        <v>Valid</v>
      </c>
    </row>
    <row r="211" spans="1:16">
      <c r="A211" t="s">
        <v>1905</v>
      </c>
      <c r="B211" s="1">
        <v>44860</v>
      </c>
      <c r="C211">
        <v>22375.13</v>
      </c>
      <c r="D211" t="s">
        <v>1587</v>
      </c>
      <c r="E211" t="s">
        <v>1587</v>
      </c>
      <c r="F211" t="s">
        <v>268</v>
      </c>
      <c r="G211" t="s">
        <v>8</v>
      </c>
      <c r="J211" t="s">
        <v>22500</v>
      </c>
      <c r="K211" t="s">
        <v>22291</v>
      </c>
      <c r="L211" t="s">
        <v>22291</v>
      </c>
      <c r="M211" t="s">
        <v>22291</v>
      </c>
      <c r="N211" t="str">
        <f t="shared" si="3"/>
        <v>OK</v>
      </c>
      <c r="O211" t="str">
        <f>IF(OR(Table1_17[[#This Row],[amount]]&lt;$Y$8,Table1_17[[#This Row],[amount]]&gt;$Y$7),"Outlier","Normal")</f>
        <v>Normal</v>
      </c>
      <c r="P211" t="str">
        <f>IF(OR(Table1_17[[#This Row],[missing_flag]]="Missing",Table1_17[[#This Row],[outlier_flag]]="Outliers"),"Review","Valid")</f>
        <v>Valid</v>
      </c>
    </row>
    <row r="212" spans="1:16">
      <c r="A212" t="s">
        <v>1907</v>
      </c>
      <c r="B212" s="1">
        <v>44630</v>
      </c>
      <c r="C212">
        <v>148379.32999999999</v>
      </c>
      <c r="D212" t="s">
        <v>1483</v>
      </c>
      <c r="E212" t="s">
        <v>1484</v>
      </c>
      <c r="F212" t="s">
        <v>268</v>
      </c>
      <c r="G212" t="s">
        <v>29</v>
      </c>
      <c r="H212" t="s">
        <v>722</v>
      </c>
      <c r="J212" t="s">
        <v>22501</v>
      </c>
      <c r="K212" t="s">
        <v>22291</v>
      </c>
      <c r="L212" t="s">
        <v>22291</v>
      </c>
      <c r="M212" t="s">
        <v>22291</v>
      </c>
      <c r="N212" t="str">
        <f t="shared" si="3"/>
        <v>OK</v>
      </c>
      <c r="O212" t="str">
        <f>IF(OR(Table1_17[[#This Row],[amount]]&lt;$Y$8,Table1_17[[#This Row],[amount]]&gt;$Y$7),"Outlier","Normal")</f>
        <v>Normal</v>
      </c>
      <c r="P212" t="str">
        <f>IF(OR(Table1_17[[#This Row],[missing_flag]]="Missing",Table1_17[[#This Row],[outlier_flag]]="Outliers"),"Review","Valid")</f>
        <v>Valid</v>
      </c>
    </row>
    <row r="213" spans="1:16">
      <c r="A213" t="s">
        <v>1909</v>
      </c>
      <c r="B213" s="1">
        <v>45197</v>
      </c>
      <c r="C213">
        <v>-4039.24</v>
      </c>
      <c r="D213" t="s">
        <v>1478</v>
      </c>
      <c r="E213" t="s">
        <v>1496</v>
      </c>
      <c r="F213" t="s">
        <v>271</v>
      </c>
      <c r="G213" t="s">
        <v>17</v>
      </c>
      <c r="I213" t="s">
        <v>59</v>
      </c>
      <c r="J213" t="s">
        <v>22502</v>
      </c>
      <c r="K213" t="s">
        <v>22291</v>
      </c>
      <c r="L213" t="s">
        <v>22291</v>
      </c>
      <c r="M213" t="s">
        <v>22291</v>
      </c>
      <c r="N213" t="str">
        <f t="shared" si="3"/>
        <v>OK</v>
      </c>
      <c r="O213" t="str">
        <f>IF(OR(Table1_17[[#This Row],[amount]]&lt;$Y$8,Table1_17[[#This Row],[amount]]&gt;$Y$7),"Outlier","Normal")</f>
        <v>Normal</v>
      </c>
      <c r="P213" t="str">
        <f>IF(OR(Table1_17[[#This Row],[missing_flag]]="Missing",Table1_17[[#This Row],[outlier_flag]]="Outliers"),"Review","Valid")</f>
        <v>Valid</v>
      </c>
    </row>
    <row r="214" spans="1:16">
      <c r="A214" t="s">
        <v>1911</v>
      </c>
      <c r="B214" s="1">
        <v>45232</v>
      </c>
      <c r="C214">
        <v>47134.35</v>
      </c>
      <c r="D214" t="s">
        <v>1483</v>
      </c>
      <c r="E214" t="s">
        <v>1484</v>
      </c>
      <c r="F214" t="s">
        <v>268</v>
      </c>
      <c r="G214" t="s">
        <v>8</v>
      </c>
      <c r="H214" t="s">
        <v>1065</v>
      </c>
      <c r="J214" t="s">
        <v>22503</v>
      </c>
      <c r="K214" t="s">
        <v>22291</v>
      </c>
      <c r="L214" t="s">
        <v>22291</v>
      </c>
      <c r="M214" t="s">
        <v>22291</v>
      </c>
      <c r="N214" t="str">
        <f t="shared" si="3"/>
        <v>OK</v>
      </c>
      <c r="O214" t="str">
        <f>IF(OR(Table1_17[[#This Row],[amount]]&lt;$Y$8,Table1_17[[#This Row],[amount]]&gt;$Y$7),"Outlier","Normal")</f>
        <v>Normal</v>
      </c>
      <c r="P214" t="str">
        <f>IF(OR(Table1_17[[#This Row],[missing_flag]]="Missing",Table1_17[[#This Row],[outlier_flag]]="Outliers"),"Review","Valid")</f>
        <v>Valid</v>
      </c>
    </row>
    <row r="215" spans="1:16">
      <c r="A215" t="s">
        <v>1913</v>
      </c>
      <c r="B215" s="1">
        <v>44576</v>
      </c>
      <c r="C215">
        <v>90157.01</v>
      </c>
      <c r="D215" t="s">
        <v>1483</v>
      </c>
      <c r="E215" t="s">
        <v>1487</v>
      </c>
      <c r="F215" t="s">
        <v>264</v>
      </c>
      <c r="G215" t="s">
        <v>13</v>
      </c>
      <c r="H215" t="s">
        <v>1051</v>
      </c>
      <c r="J215" t="s">
        <v>22504</v>
      </c>
      <c r="K215" t="s">
        <v>22291</v>
      </c>
      <c r="L215" t="s">
        <v>22291</v>
      </c>
      <c r="M215" t="s">
        <v>22291</v>
      </c>
      <c r="N215" t="str">
        <f t="shared" si="3"/>
        <v>OK</v>
      </c>
      <c r="O215" t="str">
        <f>IF(OR(Table1_17[[#This Row],[amount]]&lt;$Y$8,Table1_17[[#This Row],[amount]]&gt;$Y$7),"Outlier","Normal")</f>
        <v>Normal</v>
      </c>
      <c r="P215" t="str">
        <f>IF(OR(Table1_17[[#This Row],[missing_flag]]="Missing",Table1_17[[#This Row],[outlier_flag]]="Outliers"),"Review","Valid")</f>
        <v>Valid</v>
      </c>
    </row>
    <row r="216" spans="1:16">
      <c r="A216" t="s">
        <v>1915</v>
      </c>
      <c r="B216" s="1">
        <v>45064</v>
      </c>
      <c r="C216">
        <v>210728.89</v>
      </c>
      <c r="D216" t="s">
        <v>1483</v>
      </c>
      <c r="E216" t="s">
        <v>1487</v>
      </c>
      <c r="F216" t="s">
        <v>271</v>
      </c>
      <c r="G216" t="s">
        <v>17</v>
      </c>
      <c r="H216" t="s">
        <v>686</v>
      </c>
      <c r="J216" t="s">
        <v>22505</v>
      </c>
      <c r="K216" t="s">
        <v>22291</v>
      </c>
      <c r="L216" t="s">
        <v>22291</v>
      </c>
      <c r="M216" t="s">
        <v>22291</v>
      </c>
      <c r="N216" t="str">
        <f t="shared" si="3"/>
        <v>OK</v>
      </c>
      <c r="O216" t="str">
        <f>IF(OR(Table1_17[[#This Row],[amount]]&lt;$Y$8,Table1_17[[#This Row],[amount]]&gt;$Y$7),"Outlier","Normal")</f>
        <v>Normal</v>
      </c>
      <c r="P216" t="str">
        <f>IF(OR(Table1_17[[#This Row],[missing_flag]]="Missing",Table1_17[[#This Row],[outlier_flag]]="Outliers"),"Review","Valid")</f>
        <v>Valid</v>
      </c>
    </row>
    <row r="217" spans="1:16">
      <c r="A217" t="s">
        <v>1917</v>
      </c>
      <c r="B217" s="1">
        <v>44607</v>
      </c>
      <c r="C217">
        <v>239664.05</v>
      </c>
      <c r="D217" t="s">
        <v>1483</v>
      </c>
      <c r="E217" t="s">
        <v>1484</v>
      </c>
      <c r="F217" t="s">
        <v>264</v>
      </c>
      <c r="G217" t="s">
        <v>8</v>
      </c>
      <c r="H217" t="s">
        <v>1161</v>
      </c>
      <c r="J217" t="s">
        <v>22506</v>
      </c>
      <c r="K217" t="s">
        <v>22291</v>
      </c>
      <c r="L217" t="s">
        <v>22291</v>
      </c>
      <c r="M217" t="s">
        <v>22291</v>
      </c>
      <c r="N217" t="str">
        <f t="shared" si="3"/>
        <v>OK</v>
      </c>
      <c r="O217" t="str">
        <f>IF(OR(Table1_17[[#This Row],[amount]]&lt;$Y$8,Table1_17[[#This Row],[amount]]&gt;$Y$7),"Outlier","Normal")</f>
        <v>Normal</v>
      </c>
      <c r="P217" t="str">
        <f>IF(OR(Table1_17[[#This Row],[missing_flag]]="Missing",Table1_17[[#This Row],[outlier_flag]]="Outliers"),"Review","Valid")</f>
        <v>Valid</v>
      </c>
    </row>
    <row r="218" spans="1:16">
      <c r="A218" t="s">
        <v>1919</v>
      </c>
      <c r="B218" s="1">
        <v>44973</v>
      </c>
      <c r="C218">
        <v>-35323.57</v>
      </c>
      <c r="D218" t="s">
        <v>1478</v>
      </c>
      <c r="E218" t="s">
        <v>1534</v>
      </c>
      <c r="F218" t="s">
        <v>264</v>
      </c>
      <c r="G218" t="s">
        <v>8</v>
      </c>
      <c r="I218" t="s">
        <v>165</v>
      </c>
      <c r="J218" t="s">
        <v>22507</v>
      </c>
      <c r="K218" t="s">
        <v>22291</v>
      </c>
      <c r="L218" t="s">
        <v>22291</v>
      </c>
      <c r="M218" t="s">
        <v>22291</v>
      </c>
      <c r="N218" t="str">
        <f t="shared" si="3"/>
        <v>OK</v>
      </c>
      <c r="O218" t="str">
        <f>IF(OR(Table1_17[[#This Row],[amount]]&lt;$Y$8,Table1_17[[#This Row],[amount]]&gt;$Y$7),"Outlier","Normal")</f>
        <v>Normal</v>
      </c>
      <c r="P218" t="str">
        <f>IF(OR(Table1_17[[#This Row],[missing_flag]]="Missing",Table1_17[[#This Row],[outlier_flag]]="Outliers"),"Review","Valid")</f>
        <v>Valid</v>
      </c>
    </row>
    <row r="219" spans="1:16">
      <c r="A219" t="s">
        <v>1921</v>
      </c>
      <c r="B219" s="1">
        <v>44899</v>
      </c>
      <c r="C219">
        <v>179064.28</v>
      </c>
      <c r="D219" t="s">
        <v>1483</v>
      </c>
      <c r="E219" t="s">
        <v>1484</v>
      </c>
      <c r="F219" t="s">
        <v>268</v>
      </c>
      <c r="G219" t="s">
        <v>8</v>
      </c>
      <c r="H219" t="s">
        <v>882</v>
      </c>
      <c r="J219" t="s">
        <v>22508</v>
      </c>
      <c r="K219" t="s">
        <v>22291</v>
      </c>
      <c r="L219" t="s">
        <v>22291</v>
      </c>
      <c r="M219" t="s">
        <v>22291</v>
      </c>
      <c r="N219" t="str">
        <f t="shared" si="3"/>
        <v>OK</v>
      </c>
      <c r="O219" t="str">
        <f>IF(OR(Table1_17[[#This Row],[amount]]&lt;$Y$8,Table1_17[[#This Row],[amount]]&gt;$Y$7),"Outlier","Normal")</f>
        <v>Normal</v>
      </c>
      <c r="P219" t="str">
        <f>IF(OR(Table1_17[[#This Row],[missing_flag]]="Missing",Table1_17[[#This Row],[outlier_flag]]="Outliers"),"Review","Valid")</f>
        <v>Valid</v>
      </c>
    </row>
    <row r="220" spans="1:16">
      <c r="A220" t="s">
        <v>1923</v>
      </c>
      <c r="B220" s="1">
        <v>44949</v>
      </c>
      <c r="C220">
        <v>26351.81</v>
      </c>
      <c r="D220" t="s">
        <v>1924</v>
      </c>
      <c r="E220" t="s">
        <v>1924</v>
      </c>
      <c r="F220" t="s">
        <v>271</v>
      </c>
      <c r="G220" t="s">
        <v>8</v>
      </c>
      <c r="J220" t="s">
        <v>22509</v>
      </c>
      <c r="K220" t="s">
        <v>22291</v>
      </c>
      <c r="L220" t="s">
        <v>22291</v>
      </c>
      <c r="M220" t="s">
        <v>22291</v>
      </c>
      <c r="N220" t="str">
        <f t="shared" si="3"/>
        <v>OK</v>
      </c>
      <c r="O220" t="str">
        <f>IF(OR(Table1_17[[#This Row],[amount]]&lt;$Y$8,Table1_17[[#This Row],[amount]]&gt;$Y$7),"Outlier","Normal")</f>
        <v>Normal</v>
      </c>
      <c r="P220" t="str">
        <f>IF(OR(Table1_17[[#This Row],[missing_flag]]="Missing",Table1_17[[#This Row],[outlier_flag]]="Outliers"),"Review","Valid")</f>
        <v>Valid</v>
      </c>
    </row>
    <row r="221" spans="1:16">
      <c r="A221" t="s">
        <v>1926</v>
      </c>
      <c r="B221" s="1">
        <v>45265</v>
      </c>
      <c r="C221">
        <v>104723.28</v>
      </c>
      <c r="D221" t="s">
        <v>1483</v>
      </c>
      <c r="E221" t="s">
        <v>1499</v>
      </c>
      <c r="F221" t="s">
        <v>268</v>
      </c>
      <c r="G221" t="s">
        <v>17</v>
      </c>
      <c r="H221" t="s">
        <v>1013</v>
      </c>
      <c r="J221" t="s">
        <v>22510</v>
      </c>
      <c r="K221" t="s">
        <v>22291</v>
      </c>
      <c r="L221" t="s">
        <v>22291</v>
      </c>
      <c r="M221" t="s">
        <v>22291</v>
      </c>
      <c r="N221" t="str">
        <f t="shared" si="3"/>
        <v>OK</v>
      </c>
      <c r="O221" t="str">
        <f>IF(OR(Table1_17[[#This Row],[amount]]&lt;$Y$8,Table1_17[[#This Row],[amount]]&gt;$Y$7),"Outlier","Normal")</f>
        <v>Normal</v>
      </c>
      <c r="P221" t="str">
        <f>IF(OR(Table1_17[[#This Row],[missing_flag]]="Missing",Table1_17[[#This Row],[outlier_flag]]="Outliers"),"Review","Valid")</f>
        <v>Valid</v>
      </c>
    </row>
    <row r="222" spans="1:16">
      <c r="A222" t="s">
        <v>1928</v>
      </c>
      <c r="B222" s="1">
        <v>45289</v>
      </c>
      <c r="C222">
        <v>200100.57</v>
      </c>
      <c r="D222" t="s">
        <v>1483</v>
      </c>
      <c r="E222" t="s">
        <v>1499</v>
      </c>
      <c r="F222" t="s">
        <v>271</v>
      </c>
      <c r="G222" t="s">
        <v>17</v>
      </c>
      <c r="H222" t="s">
        <v>997</v>
      </c>
      <c r="J222" t="s">
        <v>22511</v>
      </c>
      <c r="K222" t="s">
        <v>22291</v>
      </c>
      <c r="L222" t="s">
        <v>22291</v>
      </c>
      <c r="M222" t="s">
        <v>22291</v>
      </c>
      <c r="N222" t="str">
        <f t="shared" si="3"/>
        <v>OK</v>
      </c>
      <c r="O222" t="str">
        <f>IF(OR(Table1_17[[#This Row],[amount]]&lt;$Y$8,Table1_17[[#This Row],[amount]]&gt;$Y$7),"Outlier","Normal")</f>
        <v>Normal</v>
      </c>
      <c r="P222" t="str">
        <f>IF(OR(Table1_17[[#This Row],[missing_flag]]="Missing",Table1_17[[#This Row],[outlier_flag]]="Outliers"),"Review","Valid")</f>
        <v>Valid</v>
      </c>
    </row>
    <row r="223" spans="1:16">
      <c r="A223" t="s">
        <v>1930</v>
      </c>
      <c r="B223" s="1">
        <v>45067</v>
      </c>
      <c r="C223">
        <v>200288.76</v>
      </c>
      <c r="D223" t="s">
        <v>1483</v>
      </c>
      <c r="E223" t="s">
        <v>1499</v>
      </c>
      <c r="F223" t="s">
        <v>264</v>
      </c>
      <c r="G223" t="s">
        <v>17</v>
      </c>
      <c r="H223" t="s">
        <v>1111</v>
      </c>
      <c r="J223" t="s">
        <v>22512</v>
      </c>
      <c r="K223" t="s">
        <v>22291</v>
      </c>
      <c r="L223" t="s">
        <v>22291</v>
      </c>
      <c r="M223" t="s">
        <v>22291</v>
      </c>
      <c r="N223" t="str">
        <f t="shared" si="3"/>
        <v>OK</v>
      </c>
      <c r="O223" t="str">
        <f>IF(OR(Table1_17[[#This Row],[amount]]&lt;$Y$8,Table1_17[[#This Row],[amount]]&gt;$Y$7),"Outlier","Normal")</f>
        <v>Normal</v>
      </c>
      <c r="P223" t="str">
        <f>IF(OR(Table1_17[[#This Row],[missing_flag]]="Missing",Table1_17[[#This Row],[outlier_flag]]="Outliers"),"Review","Valid")</f>
        <v>Valid</v>
      </c>
    </row>
    <row r="224" spans="1:16">
      <c r="A224" t="s">
        <v>1932</v>
      </c>
      <c r="B224" s="1">
        <v>44943</v>
      </c>
      <c r="C224">
        <v>-59966.239999999998</v>
      </c>
      <c r="D224" t="s">
        <v>1478</v>
      </c>
      <c r="E224" t="s">
        <v>36</v>
      </c>
      <c r="F224" t="s">
        <v>264</v>
      </c>
      <c r="G224" t="s">
        <v>13</v>
      </c>
      <c r="I224" t="s">
        <v>75</v>
      </c>
      <c r="J224" t="s">
        <v>22513</v>
      </c>
      <c r="K224" t="s">
        <v>22291</v>
      </c>
      <c r="L224" t="s">
        <v>22291</v>
      </c>
      <c r="M224" t="s">
        <v>22291</v>
      </c>
      <c r="N224" t="str">
        <f t="shared" si="3"/>
        <v>OK</v>
      </c>
      <c r="O224" t="str">
        <f>IF(OR(Table1_17[[#This Row],[amount]]&lt;$Y$8,Table1_17[[#This Row],[amount]]&gt;$Y$7),"Outlier","Normal")</f>
        <v>Normal</v>
      </c>
      <c r="P224" t="str">
        <f>IF(OR(Table1_17[[#This Row],[missing_flag]]="Missing",Table1_17[[#This Row],[outlier_flag]]="Outliers"),"Review","Valid")</f>
        <v>Valid</v>
      </c>
    </row>
    <row r="225" spans="1:16">
      <c r="A225" t="s">
        <v>1934</v>
      </c>
      <c r="B225" s="1">
        <v>45248</v>
      </c>
      <c r="C225">
        <v>143333.76999999999</v>
      </c>
      <c r="D225" t="s">
        <v>1483</v>
      </c>
      <c r="E225" t="s">
        <v>1499</v>
      </c>
      <c r="F225" t="s">
        <v>268</v>
      </c>
      <c r="G225" t="s">
        <v>13</v>
      </c>
      <c r="H225" t="s">
        <v>1263</v>
      </c>
      <c r="J225" t="s">
        <v>22514</v>
      </c>
      <c r="K225" t="s">
        <v>22291</v>
      </c>
      <c r="L225" t="s">
        <v>22291</v>
      </c>
      <c r="M225" t="s">
        <v>22291</v>
      </c>
      <c r="N225" t="str">
        <f t="shared" si="3"/>
        <v>OK</v>
      </c>
      <c r="O225" t="str">
        <f>IF(OR(Table1_17[[#This Row],[amount]]&lt;$Y$8,Table1_17[[#This Row],[amount]]&gt;$Y$7),"Outlier","Normal")</f>
        <v>Normal</v>
      </c>
      <c r="P225" t="str">
        <f>IF(OR(Table1_17[[#This Row],[missing_flag]]="Missing",Table1_17[[#This Row],[outlier_flag]]="Outliers"),"Review","Valid")</f>
        <v>Valid</v>
      </c>
    </row>
    <row r="226" spans="1:16">
      <c r="A226" t="s">
        <v>1936</v>
      </c>
      <c r="B226" s="1">
        <v>44944</v>
      </c>
      <c r="C226">
        <v>-37758.51</v>
      </c>
      <c r="D226" t="s">
        <v>1478</v>
      </c>
      <c r="E226" t="s">
        <v>1534</v>
      </c>
      <c r="F226" t="s">
        <v>271</v>
      </c>
      <c r="G226" t="s">
        <v>8</v>
      </c>
      <c r="I226" t="s">
        <v>63</v>
      </c>
      <c r="J226" t="s">
        <v>22515</v>
      </c>
      <c r="K226" t="s">
        <v>22291</v>
      </c>
      <c r="L226" t="s">
        <v>22291</v>
      </c>
      <c r="M226" t="s">
        <v>22291</v>
      </c>
      <c r="N226" t="str">
        <f t="shared" si="3"/>
        <v>OK</v>
      </c>
      <c r="O226" t="str">
        <f>IF(OR(Table1_17[[#This Row],[amount]]&lt;$Y$8,Table1_17[[#This Row],[amount]]&gt;$Y$7),"Outlier","Normal")</f>
        <v>Normal</v>
      </c>
      <c r="P226" t="str">
        <f>IF(OR(Table1_17[[#This Row],[missing_flag]]="Missing",Table1_17[[#This Row],[outlier_flag]]="Outliers"),"Review","Valid")</f>
        <v>Valid</v>
      </c>
    </row>
    <row r="227" spans="1:16">
      <c r="A227" t="s">
        <v>1938</v>
      </c>
      <c r="B227" s="1">
        <v>45114</v>
      </c>
      <c r="C227">
        <v>-52435.17</v>
      </c>
      <c r="D227" t="s">
        <v>1478</v>
      </c>
      <c r="E227" t="s">
        <v>1509</v>
      </c>
      <c r="F227" t="s">
        <v>271</v>
      </c>
      <c r="G227" t="s">
        <v>29</v>
      </c>
      <c r="I227" t="s">
        <v>103</v>
      </c>
      <c r="J227" t="s">
        <v>22516</v>
      </c>
      <c r="K227" t="s">
        <v>22291</v>
      </c>
      <c r="L227" t="s">
        <v>22291</v>
      </c>
      <c r="M227" t="s">
        <v>22291</v>
      </c>
      <c r="N227" t="str">
        <f t="shared" si="3"/>
        <v>OK</v>
      </c>
      <c r="O227" t="str">
        <f>IF(OR(Table1_17[[#This Row],[amount]]&lt;$Y$8,Table1_17[[#This Row],[amount]]&gt;$Y$7),"Outlier","Normal")</f>
        <v>Normal</v>
      </c>
      <c r="P227" t="str">
        <f>IF(OR(Table1_17[[#This Row],[missing_flag]]="Missing",Table1_17[[#This Row],[outlier_flag]]="Outliers"),"Review","Valid")</f>
        <v>Valid</v>
      </c>
    </row>
    <row r="228" spans="1:16">
      <c r="A228" t="s">
        <v>1940</v>
      </c>
      <c r="B228" s="1">
        <v>44942</v>
      </c>
      <c r="C228">
        <v>219687.82</v>
      </c>
      <c r="D228" t="s">
        <v>1483</v>
      </c>
      <c r="E228" t="s">
        <v>1484</v>
      </c>
      <c r="F228" t="s">
        <v>264</v>
      </c>
      <c r="G228" t="s">
        <v>13</v>
      </c>
      <c r="H228" t="s">
        <v>862</v>
      </c>
      <c r="J228" t="s">
        <v>22517</v>
      </c>
      <c r="K228" t="s">
        <v>22291</v>
      </c>
      <c r="L228" t="s">
        <v>22291</v>
      </c>
      <c r="M228" t="s">
        <v>22291</v>
      </c>
      <c r="N228" t="str">
        <f t="shared" si="3"/>
        <v>OK</v>
      </c>
      <c r="O228" t="str">
        <f>IF(OR(Table1_17[[#This Row],[amount]]&lt;$Y$8,Table1_17[[#This Row],[amount]]&gt;$Y$7),"Outlier","Normal")</f>
        <v>Normal</v>
      </c>
      <c r="P228" t="str">
        <f>IF(OR(Table1_17[[#This Row],[missing_flag]]="Missing",Table1_17[[#This Row],[outlier_flag]]="Outliers"),"Review","Valid")</f>
        <v>Valid</v>
      </c>
    </row>
    <row r="229" spans="1:16">
      <c r="A229" t="s">
        <v>1942</v>
      </c>
      <c r="B229" s="1">
        <v>44737</v>
      </c>
      <c r="C229">
        <v>190706.66</v>
      </c>
      <c r="D229" t="s">
        <v>1483</v>
      </c>
      <c r="E229" t="s">
        <v>1487</v>
      </c>
      <c r="F229" t="s">
        <v>264</v>
      </c>
      <c r="G229" t="s">
        <v>17</v>
      </c>
      <c r="H229" t="s">
        <v>1221</v>
      </c>
      <c r="J229" t="s">
        <v>22518</v>
      </c>
      <c r="K229" t="s">
        <v>22291</v>
      </c>
      <c r="L229" t="s">
        <v>22291</v>
      </c>
      <c r="M229" t="s">
        <v>22291</v>
      </c>
      <c r="N229" t="str">
        <f t="shared" si="3"/>
        <v>OK</v>
      </c>
      <c r="O229" t="str">
        <f>IF(OR(Table1_17[[#This Row],[amount]]&lt;$Y$8,Table1_17[[#This Row],[amount]]&gt;$Y$7),"Outlier","Normal")</f>
        <v>Normal</v>
      </c>
      <c r="P229" t="str">
        <f>IF(OR(Table1_17[[#This Row],[missing_flag]]="Missing",Table1_17[[#This Row],[outlier_flag]]="Outliers"),"Review","Valid")</f>
        <v>Valid</v>
      </c>
    </row>
    <row r="230" spans="1:16">
      <c r="A230" t="s">
        <v>1944</v>
      </c>
      <c r="B230" s="1">
        <v>45169</v>
      </c>
      <c r="C230">
        <v>-32221.65</v>
      </c>
      <c r="D230" t="s">
        <v>1478</v>
      </c>
      <c r="E230" t="s">
        <v>1496</v>
      </c>
      <c r="F230" t="s">
        <v>264</v>
      </c>
      <c r="G230" t="s">
        <v>13</v>
      </c>
      <c r="I230" t="s">
        <v>167</v>
      </c>
      <c r="J230" t="s">
        <v>22519</v>
      </c>
      <c r="K230" t="s">
        <v>22291</v>
      </c>
      <c r="L230" t="s">
        <v>22291</v>
      </c>
      <c r="M230" t="s">
        <v>22291</v>
      </c>
      <c r="N230" t="str">
        <f t="shared" si="3"/>
        <v>OK</v>
      </c>
      <c r="O230" t="str">
        <f>IF(OR(Table1_17[[#This Row],[amount]]&lt;$Y$8,Table1_17[[#This Row],[amount]]&gt;$Y$7),"Outlier","Normal")</f>
        <v>Normal</v>
      </c>
      <c r="P230" t="str">
        <f>IF(OR(Table1_17[[#This Row],[missing_flag]]="Missing",Table1_17[[#This Row],[outlier_flag]]="Outliers"),"Review","Valid")</f>
        <v>Valid</v>
      </c>
    </row>
    <row r="231" spans="1:16">
      <c r="A231" t="s">
        <v>1946</v>
      </c>
      <c r="B231" s="1">
        <v>44836</v>
      </c>
      <c r="C231">
        <v>-34065.910000000003</v>
      </c>
      <c r="D231" t="s">
        <v>1478</v>
      </c>
      <c r="E231" t="s">
        <v>1509</v>
      </c>
      <c r="F231" t="s">
        <v>271</v>
      </c>
      <c r="G231" t="s">
        <v>13</v>
      </c>
      <c r="I231" t="s">
        <v>223</v>
      </c>
      <c r="J231" t="s">
        <v>22520</v>
      </c>
      <c r="K231" t="s">
        <v>22291</v>
      </c>
      <c r="L231" t="s">
        <v>22291</v>
      </c>
      <c r="M231" t="s">
        <v>22291</v>
      </c>
      <c r="N231" t="str">
        <f t="shared" si="3"/>
        <v>OK</v>
      </c>
      <c r="O231" t="str">
        <f>IF(OR(Table1_17[[#This Row],[amount]]&lt;$Y$8,Table1_17[[#This Row],[amount]]&gt;$Y$7),"Outlier","Normal")</f>
        <v>Normal</v>
      </c>
      <c r="P231" t="str">
        <f>IF(OR(Table1_17[[#This Row],[missing_flag]]="Missing",Table1_17[[#This Row],[outlier_flag]]="Outliers"),"Review","Valid")</f>
        <v>Valid</v>
      </c>
    </row>
    <row r="232" spans="1:16">
      <c r="A232" t="s">
        <v>1948</v>
      </c>
      <c r="B232" s="1">
        <v>45047</v>
      </c>
      <c r="C232">
        <v>115969.76</v>
      </c>
      <c r="D232" t="s">
        <v>1483</v>
      </c>
      <c r="E232" t="s">
        <v>1499</v>
      </c>
      <c r="F232" t="s">
        <v>264</v>
      </c>
      <c r="G232" t="s">
        <v>8</v>
      </c>
      <c r="H232" t="s">
        <v>732</v>
      </c>
      <c r="J232" t="s">
        <v>22521</v>
      </c>
      <c r="K232" t="s">
        <v>22291</v>
      </c>
      <c r="L232" t="s">
        <v>22291</v>
      </c>
      <c r="M232" t="s">
        <v>22291</v>
      </c>
      <c r="N232" t="str">
        <f t="shared" si="3"/>
        <v>OK</v>
      </c>
      <c r="O232" t="str">
        <f>IF(OR(Table1_17[[#This Row],[amount]]&lt;$Y$8,Table1_17[[#This Row],[amount]]&gt;$Y$7),"Outlier","Normal")</f>
        <v>Normal</v>
      </c>
      <c r="P232" t="str">
        <f>IF(OR(Table1_17[[#This Row],[missing_flag]]="Missing",Table1_17[[#This Row],[outlier_flag]]="Outliers"),"Review","Valid")</f>
        <v>Valid</v>
      </c>
    </row>
    <row r="233" spans="1:16">
      <c r="A233" t="s">
        <v>1950</v>
      </c>
      <c r="B233" s="1">
        <v>45290</v>
      </c>
      <c r="C233">
        <v>206771.14</v>
      </c>
      <c r="D233" t="s">
        <v>1483</v>
      </c>
      <c r="E233" t="s">
        <v>1487</v>
      </c>
      <c r="F233" t="s">
        <v>268</v>
      </c>
      <c r="G233" t="s">
        <v>13</v>
      </c>
      <c r="H233" t="s">
        <v>788</v>
      </c>
      <c r="J233" t="s">
        <v>22522</v>
      </c>
      <c r="K233" t="s">
        <v>22291</v>
      </c>
      <c r="L233" t="s">
        <v>22291</v>
      </c>
      <c r="M233" t="s">
        <v>22291</v>
      </c>
      <c r="N233" t="str">
        <f t="shared" si="3"/>
        <v>OK</v>
      </c>
      <c r="O233" t="str">
        <f>IF(OR(Table1_17[[#This Row],[amount]]&lt;$Y$8,Table1_17[[#This Row],[amount]]&gt;$Y$7),"Outlier","Normal")</f>
        <v>Normal</v>
      </c>
      <c r="P233" t="str">
        <f>IF(OR(Table1_17[[#This Row],[missing_flag]]="Missing",Table1_17[[#This Row],[outlier_flag]]="Outliers"),"Review","Valid")</f>
        <v>Valid</v>
      </c>
    </row>
    <row r="234" spans="1:16">
      <c r="A234" t="s">
        <v>1952</v>
      </c>
      <c r="B234" s="1">
        <v>45253</v>
      </c>
      <c r="C234">
        <v>-11089.57</v>
      </c>
      <c r="D234" t="s">
        <v>1478</v>
      </c>
      <c r="E234" t="s">
        <v>1534</v>
      </c>
      <c r="F234" t="s">
        <v>268</v>
      </c>
      <c r="G234" t="s">
        <v>17</v>
      </c>
      <c r="I234" t="s">
        <v>181</v>
      </c>
      <c r="J234" t="s">
        <v>22523</v>
      </c>
      <c r="K234" t="s">
        <v>22291</v>
      </c>
      <c r="L234" t="s">
        <v>22291</v>
      </c>
      <c r="M234" t="s">
        <v>22291</v>
      </c>
      <c r="N234" t="str">
        <f t="shared" si="3"/>
        <v>OK</v>
      </c>
      <c r="O234" t="str">
        <f>IF(OR(Table1_17[[#This Row],[amount]]&lt;$Y$8,Table1_17[[#This Row],[amount]]&gt;$Y$7),"Outlier","Normal")</f>
        <v>Normal</v>
      </c>
      <c r="P234" t="str">
        <f>IF(OR(Table1_17[[#This Row],[missing_flag]]="Missing",Table1_17[[#This Row],[outlier_flag]]="Outliers"),"Review","Valid")</f>
        <v>Valid</v>
      </c>
    </row>
    <row r="235" spans="1:16">
      <c r="A235" t="s">
        <v>1954</v>
      </c>
      <c r="B235" s="1">
        <v>44618</v>
      </c>
      <c r="C235">
        <v>-37243.06</v>
      </c>
      <c r="D235" t="s">
        <v>1478</v>
      </c>
      <c r="E235" t="s">
        <v>1496</v>
      </c>
      <c r="F235" t="s">
        <v>264</v>
      </c>
      <c r="G235" t="s">
        <v>29</v>
      </c>
      <c r="I235" t="s">
        <v>244</v>
      </c>
      <c r="J235" t="s">
        <v>22524</v>
      </c>
      <c r="K235" t="s">
        <v>22291</v>
      </c>
      <c r="L235" t="s">
        <v>22291</v>
      </c>
      <c r="M235" t="s">
        <v>22291</v>
      </c>
      <c r="N235" t="str">
        <f t="shared" si="3"/>
        <v>OK</v>
      </c>
      <c r="O235" t="str">
        <f>IF(OR(Table1_17[[#This Row],[amount]]&lt;$Y$8,Table1_17[[#This Row],[amount]]&gt;$Y$7),"Outlier","Normal")</f>
        <v>Normal</v>
      </c>
      <c r="P235" t="str">
        <f>IF(OR(Table1_17[[#This Row],[missing_flag]]="Missing",Table1_17[[#This Row],[outlier_flag]]="Outliers"),"Review","Valid")</f>
        <v>Valid</v>
      </c>
    </row>
    <row r="236" spans="1:16">
      <c r="A236" t="s">
        <v>1956</v>
      </c>
      <c r="B236" s="1">
        <v>44925</v>
      </c>
      <c r="C236">
        <v>-60975.57</v>
      </c>
      <c r="D236" t="s">
        <v>1478</v>
      </c>
      <c r="E236" t="s">
        <v>1509</v>
      </c>
      <c r="F236" t="s">
        <v>264</v>
      </c>
      <c r="G236" t="s">
        <v>8</v>
      </c>
      <c r="I236" t="s">
        <v>123</v>
      </c>
      <c r="J236" t="s">
        <v>22525</v>
      </c>
      <c r="K236" t="s">
        <v>22291</v>
      </c>
      <c r="L236" t="s">
        <v>22291</v>
      </c>
      <c r="M236" t="s">
        <v>22291</v>
      </c>
      <c r="N236" t="str">
        <f t="shared" si="3"/>
        <v>OK</v>
      </c>
      <c r="O236" t="str">
        <f>IF(OR(Table1_17[[#This Row],[amount]]&lt;$Y$8,Table1_17[[#This Row],[amount]]&gt;$Y$7),"Outlier","Normal")</f>
        <v>Normal</v>
      </c>
      <c r="P236" t="str">
        <f>IF(OR(Table1_17[[#This Row],[missing_flag]]="Missing",Table1_17[[#This Row],[outlier_flag]]="Outliers"),"Review","Valid")</f>
        <v>Valid</v>
      </c>
    </row>
    <row r="237" spans="1:16">
      <c r="A237" t="s">
        <v>1958</v>
      </c>
      <c r="B237" s="1">
        <v>44861</v>
      </c>
      <c r="C237">
        <v>124412.19</v>
      </c>
      <c r="D237" t="s">
        <v>1483</v>
      </c>
      <c r="E237" t="s">
        <v>1487</v>
      </c>
      <c r="F237" t="s">
        <v>271</v>
      </c>
      <c r="G237" t="s">
        <v>17</v>
      </c>
      <c r="H237" t="s">
        <v>812</v>
      </c>
      <c r="J237" t="s">
        <v>22526</v>
      </c>
      <c r="K237" t="s">
        <v>22291</v>
      </c>
      <c r="L237" t="s">
        <v>22291</v>
      </c>
      <c r="M237" t="s">
        <v>22291</v>
      </c>
      <c r="N237" t="str">
        <f t="shared" si="3"/>
        <v>OK</v>
      </c>
      <c r="O237" t="str">
        <f>IF(OR(Table1_17[[#This Row],[amount]]&lt;$Y$8,Table1_17[[#This Row],[amount]]&gt;$Y$7),"Outlier","Normal")</f>
        <v>Normal</v>
      </c>
      <c r="P237" t="str">
        <f>IF(OR(Table1_17[[#This Row],[missing_flag]]="Missing",Table1_17[[#This Row],[outlier_flag]]="Outliers"),"Review","Valid")</f>
        <v>Valid</v>
      </c>
    </row>
    <row r="238" spans="1:16">
      <c r="A238" t="s">
        <v>1960</v>
      </c>
      <c r="B238" s="1">
        <v>44611</v>
      </c>
      <c r="C238">
        <v>143226.17000000001</v>
      </c>
      <c r="D238" t="s">
        <v>1483</v>
      </c>
      <c r="E238" t="s">
        <v>1487</v>
      </c>
      <c r="F238" t="s">
        <v>264</v>
      </c>
      <c r="G238" t="s">
        <v>13</v>
      </c>
      <c r="H238" t="s">
        <v>955</v>
      </c>
      <c r="J238" t="s">
        <v>22527</v>
      </c>
      <c r="K238" t="s">
        <v>22291</v>
      </c>
      <c r="L238" t="s">
        <v>22291</v>
      </c>
      <c r="M238" t="s">
        <v>22291</v>
      </c>
      <c r="N238" t="str">
        <f t="shared" si="3"/>
        <v>OK</v>
      </c>
      <c r="O238" t="str">
        <f>IF(OR(Table1_17[[#This Row],[amount]]&lt;$Y$8,Table1_17[[#This Row],[amount]]&gt;$Y$7),"Outlier","Normal")</f>
        <v>Normal</v>
      </c>
      <c r="P238" t="str">
        <f>IF(OR(Table1_17[[#This Row],[missing_flag]]="Missing",Table1_17[[#This Row],[outlier_flag]]="Outliers"),"Review","Valid")</f>
        <v>Valid</v>
      </c>
    </row>
    <row r="239" spans="1:16">
      <c r="A239" t="s">
        <v>1962</v>
      </c>
      <c r="B239" s="1">
        <v>45222</v>
      </c>
      <c r="C239">
        <v>25468.07</v>
      </c>
      <c r="D239" t="s">
        <v>1587</v>
      </c>
      <c r="E239" t="s">
        <v>1587</v>
      </c>
      <c r="F239" t="s">
        <v>271</v>
      </c>
      <c r="G239" t="s">
        <v>17</v>
      </c>
      <c r="J239" t="s">
        <v>22528</v>
      </c>
      <c r="K239" t="s">
        <v>22291</v>
      </c>
      <c r="L239" t="s">
        <v>22291</v>
      </c>
      <c r="M239" t="s">
        <v>22291</v>
      </c>
      <c r="N239" t="str">
        <f t="shared" si="3"/>
        <v>OK</v>
      </c>
      <c r="O239" t="str">
        <f>IF(OR(Table1_17[[#This Row],[amount]]&lt;$Y$8,Table1_17[[#This Row],[amount]]&gt;$Y$7),"Outlier","Normal")</f>
        <v>Normal</v>
      </c>
      <c r="P239" t="str">
        <f>IF(OR(Table1_17[[#This Row],[missing_flag]]="Missing",Table1_17[[#This Row],[outlier_flag]]="Outliers"),"Review","Valid")</f>
        <v>Valid</v>
      </c>
    </row>
    <row r="240" spans="1:16">
      <c r="A240" t="s">
        <v>1964</v>
      </c>
      <c r="B240" s="1">
        <v>45204</v>
      </c>
      <c r="C240">
        <v>127291.15</v>
      </c>
      <c r="D240" t="s">
        <v>1483</v>
      </c>
      <c r="E240" t="s">
        <v>1487</v>
      </c>
      <c r="F240" t="s">
        <v>264</v>
      </c>
      <c r="G240" t="s">
        <v>13</v>
      </c>
      <c r="H240" t="s">
        <v>1283</v>
      </c>
      <c r="J240" t="s">
        <v>22529</v>
      </c>
      <c r="K240" t="s">
        <v>22291</v>
      </c>
      <c r="L240" t="s">
        <v>22291</v>
      </c>
      <c r="M240" t="s">
        <v>22291</v>
      </c>
      <c r="N240" t="str">
        <f t="shared" si="3"/>
        <v>OK</v>
      </c>
      <c r="O240" t="str">
        <f>IF(OR(Table1_17[[#This Row],[amount]]&lt;$Y$8,Table1_17[[#This Row],[amount]]&gt;$Y$7),"Outlier","Normal")</f>
        <v>Normal</v>
      </c>
      <c r="P240" t="str">
        <f>IF(OR(Table1_17[[#This Row],[missing_flag]]="Missing",Table1_17[[#This Row],[outlier_flag]]="Outliers"),"Review","Valid")</f>
        <v>Valid</v>
      </c>
    </row>
    <row r="241" spans="1:16">
      <c r="A241" t="s">
        <v>1966</v>
      </c>
      <c r="B241" s="1">
        <v>45120</v>
      </c>
      <c r="C241">
        <v>130463.02</v>
      </c>
      <c r="D241" t="s">
        <v>1483</v>
      </c>
      <c r="E241" t="s">
        <v>1487</v>
      </c>
      <c r="F241" t="s">
        <v>271</v>
      </c>
      <c r="G241" t="s">
        <v>29</v>
      </c>
      <c r="H241" t="s">
        <v>1219</v>
      </c>
      <c r="J241" t="s">
        <v>22530</v>
      </c>
      <c r="K241" t="s">
        <v>22291</v>
      </c>
      <c r="L241" t="s">
        <v>22291</v>
      </c>
      <c r="M241" t="s">
        <v>22291</v>
      </c>
      <c r="N241" t="str">
        <f t="shared" si="3"/>
        <v>OK</v>
      </c>
      <c r="O241" t="str">
        <f>IF(OR(Table1_17[[#This Row],[amount]]&lt;$Y$8,Table1_17[[#This Row],[amount]]&gt;$Y$7),"Outlier","Normal")</f>
        <v>Normal</v>
      </c>
      <c r="P241" t="str">
        <f>IF(OR(Table1_17[[#This Row],[missing_flag]]="Missing",Table1_17[[#This Row],[outlier_flag]]="Outliers"),"Review","Valid")</f>
        <v>Valid</v>
      </c>
    </row>
    <row r="242" spans="1:16">
      <c r="A242" t="s">
        <v>1968</v>
      </c>
      <c r="B242" s="1">
        <v>45019</v>
      </c>
      <c r="C242">
        <v>-30172.639999999999</v>
      </c>
      <c r="D242" t="s">
        <v>1478</v>
      </c>
      <c r="E242" t="s">
        <v>1534</v>
      </c>
      <c r="F242" t="s">
        <v>264</v>
      </c>
      <c r="G242" t="s">
        <v>29</v>
      </c>
      <c r="I242" t="s">
        <v>21</v>
      </c>
      <c r="J242" t="s">
        <v>22531</v>
      </c>
      <c r="K242" t="s">
        <v>22291</v>
      </c>
      <c r="L242" t="s">
        <v>22291</v>
      </c>
      <c r="M242" t="s">
        <v>22291</v>
      </c>
      <c r="N242" t="str">
        <f t="shared" si="3"/>
        <v>OK</v>
      </c>
      <c r="O242" t="str">
        <f>IF(OR(Table1_17[[#This Row],[amount]]&lt;$Y$8,Table1_17[[#This Row],[amount]]&gt;$Y$7),"Outlier","Normal")</f>
        <v>Normal</v>
      </c>
      <c r="P242" t="str">
        <f>IF(OR(Table1_17[[#This Row],[missing_flag]]="Missing",Table1_17[[#This Row],[outlier_flag]]="Outliers"),"Review","Valid")</f>
        <v>Valid</v>
      </c>
    </row>
    <row r="243" spans="1:16">
      <c r="A243" t="s">
        <v>1970</v>
      </c>
      <c r="B243" s="1">
        <v>44790</v>
      </c>
      <c r="C243">
        <v>198436.19</v>
      </c>
      <c r="D243" t="s">
        <v>1483</v>
      </c>
      <c r="E243" t="s">
        <v>1499</v>
      </c>
      <c r="F243" t="s">
        <v>268</v>
      </c>
      <c r="G243" t="s">
        <v>29</v>
      </c>
      <c r="H243" t="s">
        <v>1293</v>
      </c>
      <c r="J243" t="s">
        <v>22532</v>
      </c>
      <c r="K243" t="s">
        <v>22291</v>
      </c>
      <c r="L243" t="s">
        <v>22291</v>
      </c>
      <c r="M243" t="s">
        <v>22291</v>
      </c>
      <c r="N243" t="str">
        <f t="shared" si="3"/>
        <v>OK</v>
      </c>
      <c r="O243" t="str">
        <f>IF(OR(Table1_17[[#This Row],[amount]]&lt;$Y$8,Table1_17[[#This Row],[amount]]&gt;$Y$7),"Outlier","Normal")</f>
        <v>Normal</v>
      </c>
      <c r="P243" t="str">
        <f>IF(OR(Table1_17[[#This Row],[missing_flag]]="Missing",Table1_17[[#This Row],[outlier_flag]]="Outliers"),"Review","Valid")</f>
        <v>Valid</v>
      </c>
    </row>
    <row r="244" spans="1:16">
      <c r="A244" t="s">
        <v>1972</v>
      </c>
      <c r="B244" s="1">
        <v>45223</v>
      </c>
      <c r="C244">
        <v>-66926.77</v>
      </c>
      <c r="D244" t="s">
        <v>1478</v>
      </c>
      <c r="E244" t="s">
        <v>1509</v>
      </c>
      <c r="F244" t="s">
        <v>264</v>
      </c>
      <c r="G244" t="s">
        <v>17</v>
      </c>
      <c r="I244" t="s">
        <v>203</v>
      </c>
      <c r="J244" t="s">
        <v>22533</v>
      </c>
      <c r="K244" t="s">
        <v>22291</v>
      </c>
      <c r="L244" t="s">
        <v>22291</v>
      </c>
      <c r="M244" t="s">
        <v>22291</v>
      </c>
      <c r="N244" t="str">
        <f t="shared" si="3"/>
        <v>OK</v>
      </c>
      <c r="O244" t="str">
        <f>IF(OR(Table1_17[[#This Row],[amount]]&lt;$Y$8,Table1_17[[#This Row],[amount]]&gt;$Y$7),"Outlier","Normal")</f>
        <v>Normal</v>
      </c>
      <c r="P244" t="str">
        <f>IF(OR(Table1_17[[#This Row],[missing_flag]]="Missing",Table1_17[[#This Row],[outlier_flag]]="Outliers"),"Review","Valid")</f>
        <v>Valid</v>
      </c>
    </row>
    <row r="245" spans="1:16">
      <c r="A245" t="s">
        <v>1974</v>
      </c>
      <c r="B245" s="1">
        <v>45153</v>
      </c>
      <c r="C245">
        <v>233980.73</v>
      </c>
      <c r="D245" t="s">
        <v>1483</v>
      </c>
      <c r="E245" t="s">
        <v>1499</v>
      </c>
      <c r="F245" t="s">
        <v>268</v>
      </c>
      <c r="G245" t="s">
        <v>17</v>
      </c>
      <c r="H245" t="s">
        <v>1205</v>
      </c>
      <c r="J245" t="s">
        <v>22534</v>
      </c>
      <c r="K245" t="s">
        <v>22291</v>
      </c>
      <c r="L245" t="s">
        <v>22291</v>
      </c>
      <c r="M245" t="s">
        <v>22291</v>
      </c>
      <c r="N245" t="str">
        <f t="shared" si="3"/>
        <v>OK</v>
      </c>
      <c r="O245" t="str">
        <f>IF(OR(Table1_17[[#This Row],[amount]]&lt;$Y$8,Table1_17[[#This Row],[amount]]&gt;$Y$7),"Outlier","Normal")</f>
        <v>Normal</v>
      </c>
      <c r="P245" t="str">
        <f>IF(OR(Table1_17[[#This Row],[missing_flag]]="Missing",Table1_17[[#This Row],[outlier_flag]]="Outliers"),"Review","Valid")</f>
        <v>Valid</v>
      </c>
    </row>
    <row r="246" spans="1:16">
      <c r="A246" t="s">
        <v>1976</v>
      </c>
      <c r="B246" s="1">
        <v>45182</v>
      </c>
      <c r="C246">
        <v>-40637.75</v>
      </c>
      <c r="D246" t="s">
        <v>1478</v>
      </c>
      <c r="E246" t="s">
        <v>7</v>
      </c>
      <c r="F246" t="s">
        <v>268</v>
      </c>
      <c r="G246" t="s">
        <v>29</v>
      </c>
      <c r="I246" t="s">
        <v>135</v>
      </c>
      <c r="J246" t="s">
        <v>22535</v>
      </c>
      <c r="K246" t="s">
        <v>22291</v>
      </c>
      <c r="L246" t="s">
        <v>22291</v>
      </c>
      <c r="M246" t="s">
        <v>22291</v>
      </c>
      <c r="N246" t="str">
        <f t="shared" si="3"/>
        <v>OK</v>
      </c>
      <c r="O246" t="str">
        <f>IF(OR(Table1_17[[#This Row],[amount]]&lt;$Y$8,Table1_17[[#This Row],[amount]]&gt;$Y$7),"Outlier","Normal")</f>
        <v>Normal</v>
      </c>
      <c r="P246" t="str">
        <f>IF(OR(Table1_17[[#This Row],[missing_flag]]="Missing",Table1_17[[#This Row],[outlier_flag]]="Outliers"),"Review","Valid")</f>
        <v>Valid</v>
      </c>
    </row>
    <row r="247" spans="1:16">
      <c r="A247" t="s">
        <v>1978</v>
      </c>
      <c r="B247" s="1">
        <v>45146</v>
      </c>
      <c r="C247">
        <v>184082.85</v>
      </c>
      <c r="D247" t="s">
        <v>1483</v>
      </c>
      <c r="E247" t="s">
        <v>1484</v>
      </c>
      <c r="F247" t="s">
        <v>264</v>
      </c>
      <c r="G247" t="s">
        <v>29</v>
      </c>
      <c r="H247" t="s">
        <v>1377</v>
      </c>
      <c r="J247" t="s">
        <v>22536</v>
      </c>
      <c r="K247" t="s">
        <v>22291</v>
      </c>
      <c r="L247" t="s">
        <v>22291</v>
      </c>
      <c r="M247" t="s">
        <v>22291</v>
      </c>
      <c r="N247" t="str">
        <f t="shared" si="3"/>
        <v>OK</v>
      </c>
      <c r="O247" t="str">
        <f>IF(OR(Table1_17[[#This Row],[amount]]&lt;$Y$8,Table1_17[[#This Row],[amount]]&gt;$Y$7),"Outlier","Normal")</f>
        <v>Normal</v>
      </c>
      <c r="P247" t="str">
        <f>IF(OR(Table1_17[[#This Row],[missing_flag]]="Missing",Table1_17[[#This Row],[outlier_flag]]="Outliers"),"Review","Valid")</f>
        <v>Valid</v>
      </c>
    </row>
    <row r="248" spans="1:16">
      <c r="A248" t="s">
        <v>1980</v>
      </c>
      <c r="B248" s="1">
        <v>45010</v>
      </c>
      <c r="C248">
        <v>209452.91</v>
      </c>
      <c r="D248" t="s">
        <v>1483</v>
      </c>
      <c r="E248" t="s">
        <v>1487</v>
      </c>
      <c r="F248" t="s">
        <v>271</v>
      </c>
      <c r="G248" t="s">
        <v>29</v>
      </c>
      <c r="H248" t="s">
        <v>1003</v>
      </c>
      <c r="J248" t="s">
        <v>22537</v>
      </c>
      <c r="K248" t="s">
        <v>22291</v>
      </c>
      <c r="L248" t="s">
        <v>22291</v>
      </c>
      <c r="M248" t="s">
        <v>22291</v>
      </c>
      <c r="N248" t="str">
        <f t="shared" si="3"/>
        <v>OK</v>
      </c>
      <c r="O248" t="str">
        <f>IF(OR(Table1_17[[#This Row],[amount]]&lt;$Y$8,Table1_17[[#This Row],[amount]]&gt;$Y$7),"Outlier","Normal")</f>
        <v>Normal</v>
      </c>
      <c r="P248" t="str">
        <f>IF(OR(Table1_17[[#This Row],[missing_flag]]="Missing",Table1_17[[#This Row],[outlier_flag]]="Outliers"),"Review","Valid")</f>
        <v>Valid</v>
      </c>
    </row>
    <row r="249" spans="1:16">
      <c r="A249" t="s">
        <v>1982</v>
      </c>
      <c r="B249" s="1">
        <v>44629</v>
      </c>
      <c r="C249">
        <v>155723.09</v>
      </c>
      <c r="D249" t="s">
        <v>1483</v>
      </c>
      <c r="E249" t="s">
        <v>1484</v>
      </c>
      <c r="F249" t="s">
        <v>268</v>
      </c>
      <c r="G249" t="s">
        <v>17</v>
      </c>
      <c r="H249" t="s">
        <v>1409</v>
      </c>
      <c r="J249" t="s">
        <v>22538</v>
      </c>
      <c r="K249" t="s">
        <v>22291</v>
      </c>
      <c r="L249" t="s">
        <v>22291</v>
      </c>
      <c r="M249" t="s">
        <v>22291</v>
      </c>
      <c r="N249" t="str">
        <f t="shared" si="3"/>
        <v>OK</v>
      </c>
      <c r="O249" t="str">
        <f>IF(OR(Table1_17[[#This Row],[amount]]&lt;$Y$8,Table1_17[[#This Row],[amount]]&gt;$Y$7),"Outlier","Normal")</f>
        <v>Normal</v>
      </c>
      <c r="P249" t="str">
        <f>IF(OR(Table1_17[[#This Row],[missing_flag]]="Missing",Table1_17[[#This Row],[outlier_flag]]="Outliers"),"Review","Valid")</f>
        <v>Valid</v>
      </c>
    </row>
    <row r="250" spans="1:16">
      <c r="A250" t="s">
        <v>1984</v>
      </c>
      <c r="B250" s="1">
        <v>44731</v>
      </c>
      <c r="C250">
        <v>-60508.54</v>
      </c>
      <c r="D250" t="s">
        <v>1478</v>
      </c>
      <c r="E250" t="s">
        <v>1534</v>
      </c>
      <c r="F250" t="s">
        <v>264</v>
      </c>
      <c r="G250" t="s">
        <v>17</v>
      </c>
      <c r="I250" t="s">
        <v>175</v>
      </c>
      <c r="J250" t="s">
        <v>22539</v>
      </c>
      <c r="K250" t="s">
        <v>22291</v>
      </c>
      <c r="L250" t="s">
        <v>22291</v>
      </c>
      <c r="M250" t="s">
        <v>22291</v>
      </c>
      <c r="N250" t="str">
        <f t="shared" si="3"/>
        <v>OK</v>
      </c>
      <c r="O250" t="str">
        <f>IF(OR(Table1_17[[#This Row],[amount]]&lt;$Y$8,Table1_17[[#This Row],[amount]]&gt;$Y$7),"Outlier","Normal")</f>
        <v>Normal</v>
      </c>
      <c r="P250" t="str">
        <f>IF(OR(Table1_17[[#This Row],[missing_flag]]="Missing",Table1_17[[#This Row],[outlier_flag]]="Outliers"),"Review","Valid")</f>
        <v>Valid</v>
      </c>
    </row>
    <row r="251" spans="1:16">
      <c r="A251" t="s">
        <v>1986</v>
      </c>
      <c r="B251" s="1">
        <v>44971</v>
      </c>
      <c r="C251">
        <v>-35202.089999999997</v>
      </c>
      <c r="D251" t="s">
        <v>1478</v>
      </c>
      <c r="E251" t="s">
        <v>1534</v>
      </c>
      <c r="F251" t="s">
        <v>271</v>
      </c>
      <c r="G251" t="s">
        <v>29</v>
      </c>
      <c r="I251" t="s">
        <v>219</v>
      </c>
      <c r="J251" t="s">
        <v>22540</v>
      </c>
      <c r="K251" t="s">
        <v>22291</v>
      </c>
      <c r="L251" t="s">
        <v>22291</v>
      </c>
      <c r="M251" t="s">
        <v>22291</v>
      </c>
      <c r="N251" t="str">
        <f t="shared" si="3"/>
        <v>OK</v>
      </c>
      <c r="O251" t="str">
        <f>IF(OR(Table1_17[[#This Row],[amount]]&lt;$Y$8,Table1_17[[#This Row],[amount]]&gt;$Y$7),"Outlier","Normal")</f>
        <v>Normal</v>
      </c>
      <c r="P251" t="str">
        <f>IF(OR(Table1_17[[#This Row],[missing_flag]]="Missing",Table1_17[[#This Row],[outlier_flag]]="Outliers"),"Review","Valid")</f>
        <v>Valid</v>
      </c>
    </row>
    <row r="252" spans="1:16">
      <c r="A252" t="s">
        <v>1988</v>
      </c>
      <c r="B252" s="1">
        <v>45005</v>
      </c>
      <c r="C252">
        <v>-48822.68</v>
      </c>
      <c r="D252" t="s">
        <v>1478</v>
      </c>
      <c r="E252" t="s">
        <v>36</v>
      </c>
      <c r="F252" t="s">
        <v>271</v>
      </c>
      <c r="G252" t="s">
        <v>17</v>
      </c>
      <c r="I252" t="s">
        <v>55</v>
      </c>
      <c r="J252" t="s">
        <v>22541</v>
      </c>
      <c r="K252" t="s">
        <v>22291</v>
      </c>
      <c r="L252" t="s">
        <v>22291</v>
      </c>
      <c r="M252" t="s">
        <v>22291</v>
      </c>
      <c r="N252" t="str">
        <f t="shared" si="3"/>
        <v>OK</v>
      </c>
      <c r="O252" t="str">
        <f>IF(OR(Table1_17[[#This Row],[amount]]&lt;$Y$8,Table1_17[[#This Row],[amount]]&gt;$Y$7),"Outlier","Normal")</f>
        <v>Normal</v>
      </c>
      <c r="P252" t="str">
        <f>IF(OR(Table1_17[[#This Row],[missing_flag]]="Missing",Table1_17[[#This Row],[outlier_flag]]="Outliers"),"Review","Valid")</f>
        <v>Valid</v>
      </c>
    </row>
    <row r="253" spans="1:16">
      <c r="A253" t="s">
        <v>1990</v>
      </c>
      <c r="B253" s="1">
        <v>44791</v>
      </c>
      <c r="C253">
        <v>194773.82</v>
      </c>
      <c r="D253" t="s">
        <v>1483</v>
      </c>
      <c r="E253" t="s">
        <v>1499</v>
      </c>
      <c r="F253" t="s">
        <v>271</v>
      </c>
      <c r="G253" t="s">
        <v>13</v>
      </c>
      <c r="H253" t="s">
        <v>1365</v>
      </c>
      <c r="J253" t="s">
        <v>22542</v>
      </c>
      <c r="K253" t="s">
        <v>22291</v>
      </c>
      <c r="L253" t="s">
        <v>22291</v>
      </c>
      <c r="M253" t="s">
        <v>22291</v>
      </c>
      <c r="N253" t="str">
        <f t="shared" si="3"/>
        <v>OK</v>
      </c>
      <c r="O253" t="str">
        <f>IF(OR(Table1_17[[#This Row],[amount]]&lt;$Y$8,Table1_17[[#This Row],[amount]]&gt;$Y$7),"Outlier","Normal")</f>
        <v>Normal</v>
      </c>
      <c r="P253" t="str">
        <f>IF(OR(Table1_17[[#This Row],[missing_flag]]="Missing",Table1_17[[#This Row],[outlier_flag]]="Outliers"),"Review","Valid")</f>
        <v>Valid</v>
      </c>
    </row>
    <row r="254" spans="1:16">
      <c r="A254" t="s">
        <v>1992</v>
      </c>
      <c r="B254" s="1">
        <v>44902</v>
      </c>
      <c r="C254">
        <v>164226.57</v>
      </c>
      <c r="D254" t="s">
        <v>1483</v>
      </c>
      <c r="E254" t="s">
        <v>1484</v>
      </c>
      <c r="F254" t="s">
        <v>264</v>
      </c>
      <c r="G254" t="s">
        <v>8</v>
      </c>
      <c r="H254" t="s">
        <v>924</v>
      </c>
      <c r="J254" t="s">
        <v>22543</v>
      </c>
      <c r="K254" t="s">
        <v>22291</v>
      </c>
      <c r="L254" t="s">
        <v>22291</v>
      </c>
      <c r="M254" t="s">
        <v>22291</v>
      </c>
      <c r="N254" t="str">
        <f t="shared" si="3"/>
        <v>OK</v>
      </c>
      <c r="O254" t="str">
        <f>IF(OR(Table1_17[[#This Row],[amount]]&lt;$Y$8,Table1_17[[#This Row],[amount]]&gt;$Y$7),"Outlier","Normal")</f>
        <v>Normal</v>
      </c>
      <c r="P254" t="str">
        <f>IF(OR(Table1_17[[#This Row],[missing_flag]]="Missing",Table1_17[[#This Row],[outlier_flag]]="Outliers"),"Review","Valid")</f>
        <v>Valid</v>
      </c>
    </row>
    <row r="255" spans="1:16">
      <c r="A255" t="s">
        <v>1994</v>
      </c>
      <c r="B255" s="1">
        <v>44964</v>
      </c>
      <c r="C255">
        <v>159195.70000000001</v>
      </c>
      <c r="D255" t="s">
        <v>1483</v>
      </c>
      <c r="E255" t="s">
        <v>1487</v>
      </c>
      <c r="F255" t="s">
        <v>264</v>
      </c>
      <c r="G255" t="s">
        <v>8</v>
      </c>
      <c r="H255" t="s">
        <v>1301</v>
      </c>
      <c r="J255" t="s">
        <v>22544</v>
      </c>
      <c r="K255" t="s">
        <v>22291</v>
      </c>
      <c r="L255" t="s">
        <v>22291</v>
      </c>
      <c r="M255" t="s">
        <v>22291</v>
      </c>
      <c r="N255" t="str">
        <f t="shared" si="3"/>
        <v>OK</v>
      </c>
      <c r="O255" t="str">
        <f>IF(OR(Table1_17[[#This Row],[amount]]&lt;$Y$8,Table1_17[[#This Row],[amount]]&gt;$Y$7),"Outlier","Normal")</f>
        <v>Normal</v>
      </c>
      <c r="P255" t="str">
        <f>IF(OR(Table1_17[[#This Row],[missing_flag]]="Missing",Table1_17[[#This Row],[outlier_flag]]="Outliers"),"Review","Valid")</f>
        <v>Valid</v>
      </c>
    </row>
    <row r="256" spans="1:16">
      <c r="A256" t="s">
        <v>1996</v>
      </c>
      <c r="B256" s="1">
        <v>45224</v>
      </c>
      <c r="C256">
        <v>-52095.54</v>
      </c>
      <c r="D256" t="s">
        <v>1478</v>
      </c>
      <c r="E256" t="s">
        <v>1534</v>
      </c>
      <c r="F256" t="s">
        <v>268</v>
      </c>
      <c r="G256" t="s">
        <v>13</v>
      </c>
      <c r="I256" t="s">
        <v>10</v>
      </c>
      <c r="J256" t="s">
        <v>22545</v>
      </c>
      <c r="K256" t="s">
        <v>22291</v>
      </c>
      <c r="L256" t="s">
        <v>22291</v>
      </c>
      <c r="M256" t="s">
        <v>22291</v>
      </c>
      <c r="N256" t="str">
        <f t="shared" si="3"/>
        <v>OK</v>
      </c>
      <c r="O256" t="str">
        <f>IF(OR(Table1_17[[#This Row],[amount]]&lt;$Y$8,Table1_17[[#This Row],[amount]]&gt;$Y$7),"Outlier","Normal")</f>
        <v>Normal</v>
      </c>
      <c r="P256" t="str">
        <f>IF(OR(Table1_17[[#This Row],[missing_flag]]="Missing",Table1_17[[#This Row],[outlier_flag]]="Outliers"),"Review","Valid")</f>
        <v>Valid</v>
      </c>
    </row>
    <row r="257" spans="1:16">
      <c r="A257" t="s">
        <v>1998</v>
      </c>
      <c r="B257" s="1">
        <v>44805</v>
      </c>
      <c r="C257">
        <v>-16147.83</v>
      </c>
      <c r="D257" t="s">
        <v>1478</v>
      </c>
      <c r="E257" t="s">
        <v>7</v>
      </c>
      <c r="F257" t="s">
        <v>264</v>
      </c>
      <c r="G257" t="s">
        <v>8</v>
      </c>
      <c r="I257" t="s">
        <v>215</v>
      </c>
      <c r="J257" t="s">
        <v>22546</v>
      </c>
      <c r="K257" t="s">
        <v>22291</v>
      </c>
      <c r="L257" t="s">
        <v>22291</v>
      </c>
      <c r="M257" t="s">
        <v>22291</v>
      </c>
      <c r="N257" t="str">
        <f t="shared" si="3"/>
        <v>OK</v>
      </c>
      <c r="O257" t="str">
        <f>IF(OR(Table1_17[[#This Row],[amount]]&lt;$Y$8,Table1_17[[#This Row],[amount]]&gt;$Y$7),"Outlier","Normal")</f>
        <v>Normal</v>
      </c>
      <c r="P257" t="str">
        <f>IF(OR(Table1_17[[#This Row],[missing_flag]]="Missing",Table1_17[[#This Row],[outlier_flag]]="Outliers"),"Review","Valid")</f>
        <v>Valid</v>
      </c>
    </row>
    <row r="258" spans="1:16">
      <c r="A258" t="s">
        <v>2000</v>
      </c>
      <c r="B258" s="1">
        <v>45055</v>
      </c>
      <c r="C258">
        <v>178264.7</v>
      </c>
      <c r="D258" t="s">
        <v>1483</v>
      </c>
      <c r="E258" t="s">
        <v>1484</v>
      </c>
      <c r="F258" t="s">
        <v>268</v>
      </c>
      <c r="G258" t="s">
        <v>29</v>
      </c>
      <c r="H258" t="s">
        <v>1251</v>
      </c>
      <c r="J258" t="s">
        <v>22547</v>
      </c>
      <c r="K258" t="s">
        <v>22291</v>
      </c>
      <c r="L258" t="s">
        <v>22291</v>
      </c>
      <c r="M258" t="s">
        <v>22291</v>
      </c>
      <c r="N258" t="str">
        <f t="shared" si="3"/>
        <v>OK</v>
      </c>
      <c r="O258" t="str">
        <f>IF(OR(Table1_17[[#This Row],[amount]]&lt;$Y$8,Table1_17[[#This Row],[amount]]&gt;$Y$7),"Outlier","Normal")</f>
        <v>Normal</v>
      </c>
      <c r="P258" t="str">
        <f>IF(OR(Table1_17[[#This Row],[missing_flag]]="Missing",Table1_17[[#This Row],[outlier_flag]]="Outliers"),"Review","Valid")</f>
        <v>Valid</v>
      </c>
    </row>
    <row r="259" spans="1:16">
      <c r="A259" t="s">
        <v>2002</v>
      </c>
      <c r="B259" s="1">
        <v>45270</v>
      </c>
      <c r="C259">
        <v>156945.42000000001</v>
      </c>
      <c r="D259" t="s">
        <v>1483</v>
      </c>
      <c r="E259" t="s">
        <v>1484</v>
      </c>
      <c r="F259" t="s">
        <v>268</v>
      </c>
      <c r="G259" t="s">
        <v>13</v>
      </c>
      <c r="H259" t="s">
        <v>944</v>
      </c>
      <c r="J259" t="s">
        <v>22548</v>
      </c>
      <c r="K259" t="s">
        <v>22291</v>
      </c>
      <c r="L259" t="s">
        <v>22291</v>
      </c>
      <c r="M259" t="s">
        <v>22291</v>
      </c>
      <c r="N259" t="str">
        <f t="shared" ref="N259:N322" si="4">IF(OR(B259="",C259="",D259="",F259=""),"Missing","OK")</f>
        <v>OK</v>
      </c>
      <c r="O259" t="str">
        <f>IF(OR(Table1_17[[#This Row],[amount]]&lt;$Y$8,Table1_17[[#This Row],[amount]]&gt;$Y$7),"Outlier","Normal")</f>
        <v>Normal</v>
      </c>
      <c r="P259" t="str">
        <f>IF(OR(Table1_17[[#This Row],[missing_flag]]="Missing",Table1_17[[#This Row],[outlier_flag]]="Outliers"),"Review","Valid")</f>
        <v>Valid</v>
      </c>
    </row>
    <row r="260" spans="1:16">
      <c r="A260" t="s">
        <v>2004</v>
      </c>
      <c r="B260" s="1">
        <v>44778</v>
      </c>
      <c r="C260">
        <v>-41339.760000000002</v>
      </c>
      <c r="D260" t="s">
        <v>1478</v>
      </c>
      <c r="E260" t="s">
        <v>20</v>
      </c>
      <c r="F260" t="s">
        <v>268</v>
      </c>
      <c r="G260" t="s">
        <v>13</v>
      </c>
      <c r="I260" t="s">
        <v>252</v>
      </c>
      <c r="J260" t="s">
        <v>22549</v>
      </c>
      <c r="K260" t="s">
        <v>22291</v>
      </c>
      <c r="L260" t="s">
        <v>22291</v>
      </c>
      <c r="M260" t="s">
        <v>22291</v>
      </c>
      <c r="N260" t="str">
        <f t="shared" si="4"/>
        <v>OK</v>
      </c>
      <c r="O260" t="str">
        <f>IF(OR(Table1_17[[#This Row],[amount]]&lt;$Y$8,Table1_17[[#This Row],[amount]]&gt;$Y$7),"Outlier","Normal")</f>
        <v>Normal</v>
      </c>
      <c r="P260" t="str">
        <f>IF(OR(Table1_17[[#This Row],[missing_flag]]="Missing",Table1_17[[#This Row],[outlier_flag]]="Outliers"),"Review","Valid")</f>
        <v>Valid</v>
      </c>
    </row>
    <row r="261" spans="1:16">
      <c r="A261" t="s">
        <v>2006</v>
      </c>
      <c r="B261" s="1">
        <v>44705</v>
      </c>
      <c r="C261">
        <v>-43202.58</v>
      </c>
      <c r="D261" t="s">
        <v>1478</v>
      </c>
      <c r="E261" t="s">
        <v>1509</v>
      </c>
      <c r="F261" t="s">
        <v>271</v>
      </c>
      <c r="G261" t="s">
        <v>17</v>
      </c>
      <c r="I261" t="s">
        <v>238</v>
      </c>
      <c r="J261" t="s">
        <v>22550</v>
      </c>
      <c r="K261" t="s">
        <v>22291</v>
      </c>
      <c r="L261" t="s">
        <v>22291</v>
      </c>
      <c r="M261" t="s">
        <v>22291</v>
      </c>
      <c r="N261" t="str">
        <f t="shared" si="4"/>
        <v>OK</v>
      </c>
      <c r="O261" t="str">
        <f>IF(OR(Table1_17[[#This Row],[amount]]&lt;$Y$8,Table1_17[[#This Row],[amount]]&gt;$Y$7),"Outlier","Normal")</f>
        <v>Normal</v>
      </c>
      <c r="P261" t="str">
        <f>IF(OR(Table1_17[[#This Row],[missing_flag]]="Missing",Table1_17[[#This Row],[outlier_flag]]="Outliers"),"Review","Valid")</f>
        <v>Valid</v>
      </c>
    </row>
    <row r="262" spans="1:16">
      <c r="A262" t="s">
        <v>2008</v>
      </c>
      <c r="B262" s="1">
        <v>44971</v>
      </c>
      <c r="C262">
        <v>115218.39</v>
      </c>
      <c r="D262" t="s">
        <v>1483</v>
      </c>
      <c r="E262" t="s">
        <v>1484</v>
      </c>
      <c r="F262" t="s">
        <v>271</v>
      </c>
      <c r="G262" t="s">
        <v>13</v>
      </c>
      <c r="H262" t="s">
        <v>1351</v>
      </c>
      <c r="J262" t="s">
        <v>22551</v>
      </c>
      <c r="K262" t="s">
        <v>22291</v>
      </c>
      <c r="L262" t="s">
        <v>22291</v>
      </c>
      <c r="M262" t="s">
        <v>22291</v>
      </c>
      <c r="N262" t="str">
        <f t="shared" si="4"/>
        <v>OK</v>
      </c>
      <c r="O262" t="str">
        <f>IF(OR(Table1_17[[#This Row],[amount]]&lt;$Y$8,Table1_17[[#This Row],[amount]]&gt;$Y$7),"Outlier","Normal")</f>
        <v>Normal</v>
      </c>
      <c r="P262" t="str">
        <f>IF(OR(Table1_17[[#This Row],[missing_flag]]="Missing",Table1_17[[#This Row],[outlier_flag]]="Outliers"),"Review","Valid")</f>
        <v>Valid</v>
      </c>
    </row>
    <row r="263" spans="1:16">
      <c r="A263" t="s">
        <v>2010</v>
      </c>
      <c r="B263" s="1">
        <v>45289</v>
      </c>
      <c r="C263">
        <v>-7357.52</v>
      </c>
      <c r="D263" t="s">
        <v>1478</v>
      </c>
      <c r="E263" t="s">
        <v>7</v>
      </c>
      <c r="F263" t="s">
        <v>264</v>
      </c>
      <c r="G263" t="s">
        <v>13</v>
      </c>
      <c r="I263" t="s">
        <v>93</v>
      </c>
      <c r="J263" t="s">
        <v>22552</v>
      </c>
      <c r="K263" t="s">
        <v>22291</v>
      </c>
      <c r="L263" t="s">
        <v>22291</v>
      </c>
      <c r="M263" t="s">
        <v>22291</v>
      </c>
      <c r="N263" t="str">
        <f t="shared" si="4"/>
        <v>OK</v>
      </c>
      <c r="O263" t="str">
        <f>IF(OR(Table1_17[[#This Row],[amount]]&lt;$Y$8,Table1_17[[#This Row],[amount]]&gt;$Y$7),"Outlier","Normal")</f>
        <v>Normal</v>
      </c>
      <c r="P263" t="str">
        <f>IF(OR(Table1_17[[#This Row],[missing_flag]]="Missing",Table1_17[[#This Row],[outlier_flag]]="Outliers"),"Review","Valid")</f>
        <v>Valid</v>
      </c>
    </row>
    <row r="264" spans="1:16">
      <c r="A264" t="s">
        <v>2012</v>
      </c>
      <c r="B264" s="1">
        <v>44688</v>
      </c>
      <c r="C264">
        <v>-29490.91</v>
      </c>
      <c r="D264" t="s">
        <v>1478</v>
      </c>
      <c r="E264" t="s">
        <v>7</v>
      </c>
      <c r="F264" t="s">
        <v>264</v>
      </c>
      <c r="G264" t="s">
        <v>13</v>
      </c>
      <c r="I264" t="s">
        <v>135</v>
      </c>
      <c r="J264" t="s">
        <v>22553</v>
      </c>
      <c r="K264" t="s">
        <v>22291</v>
      </c>
      <c r="L264" t="s">
        <v>22291</v>
      </c>
      <c r="M264" t="s">
        <v>22291</v>
      </c>
      <c r="N264" t="str">
        <f t="shared" si="4"/>
        <v>OK</v>
      </c>
      <c r="O264" t="str">
        <f>IF(OR(Table1_17[[#This Row],[amount]]&lt;$Y$8,Table1_17[[#This Row],[amount]]&gt;$Y$7),"Outlier","Normal")</f>
        <v>Normal</v>
      </c>
      <c r="P264" t="str">
        <f>IF(OR(Table1_17[[#This Row],[missing_flag]]="Missing",Table1_17[[#This Row],[outlier_flag]]="Outliers"),"Review","Valid")</f>
        <v>Valid</v>
      </c>
    </row>
    <row r="265" spans="1:16">
      <c r="A265" t="s">
        <v>2014</v>
      </c>
      <c r="B265" s="1">
        <v>44589</v>
      </c>
      <c r="C265">
        <v>-33946.99</v>
      </c>
      <c r="D265" t="s">
        <v>1478</v>
      </c>
      <c r="E265" t="s">
        <v>36</v>
      </c>
      <c r="F265" t="s">
        <v>271</v>
      </c>
      <c r="G265" t="s">
        <v>13</v>
      </c>
      <c r="I265" t="s">
        <v>34</v>
      </c>
      <c r="J265" t="s">
        <v>22554</v>
      </c>
      <c r="K265" t="s">
        <v>22291</v>
      </c>
      <c r="L265" t="s">
        <v>22291</v>
      </c>
      <c r="M265" t="s">
        <v>22291</v>
      </c>
      <c r="N265" t="str">
        <f t="shared" si="4"/>
        <v>OK</v>
      </c>
      <c r="O265" t="str">
        <f>IF(OR(Table1_17[[#This Row],[amount]]&lt;$Y$8,Table1_17[[#This Row],[amount]]&gt;$Y$7),"Outlier","Normal")</f>
        <v>Normal</v>
      </c>
      <c r="P265" t="str">
        <f>IF(OR(Table1_17[[#This Row],[missing_flag]]="Missing",Table1_17[[#This Row],[outlier_flag]]="Outliers"),"Review","Valid")</f>
        <v>Valid</v>
      </c>
    </row>
    <row r="266" spans="1:16">
      <c r="A266" t="s">
        <v>2016</v>
      </c>
      <c r="B266" s="1">
        <v>44606</v>
      </c>
      <c r="C266">
        <v>194189.19</v>
      </c>
      <c r="D266" t="s">
        <v>1483</v>
      </c>
      <c r="E266" t="s">
        <v>1487</v>
      </c>
      <c r="F266" t="s">
        <v>268</v>
      </c>
      <c r="G266" t="s">
        <v>17</v>
      </c>
      <c r="H266" t="s">
        <v>1159</v>
      </c>
      <c r="J266" t="s">
        <v>22555</v>
      </c>
      <c r="K266" t="s">
        <v>22291</v>
      </c>
      <c r="L266" t="s">
        <v>22291</v>
      </c>
      <c r="M266" t="s">
        <v>22291</v>
      </c>
      <c r="N266" t="str">
        <f t="shared" si="4"/>
        <v>OK</v>
      </c>
      <c r="O266" t="str">
        <f>IF(OR(Table1_17[[#This Row],[amount]]&lt;$Y$8,Table1_17[[#This Row],[amount]]&gt;$Y$7),"Outlier","Normal")</f>
        <v>Normal</v>
      </c>
      <c r="P266" t="str">
        <f>IF(OR(Table1_17[[#This Row],[missing_flag]]="Missing",Table1_17[[#This Row],[outlier_flag]]="Outliers"),"Review","Valid")</f>
        <v>Valid</v>
      </c>
    </row>
    <row r="267" spans="1:16">
      <c r="A267" t="s">
        <v>2018</v>
      </c>
      <c r="B267" s="1">
        <v>45163</v>
      </c>
      <c r="C267">
        <v>-36438.03</v>
      </c>
      <c r="D267" t="s">
        <v>1478</v>
      </c>
      <c r="E267" t="s">
        <v>1509</v>
      </c>
      <c r="F267" t="s">
        <v>264</v>
      </c>
      <c r="G267" t="s">
        <v>13</v>
      </c>
      <c r="I267" t="s">
        <v>163</v>
      </c>
      <c r="J267" t="s">
        <v>22556</v>
      </c>
      <c r="K267" t="s">
        <v>22291</v>
      </c>
      <c r="L267" t="s">
        <v>22291</v>
      </c>
      <c r="M267" t="s">
        <v>22291</v>
      </c>
      <c r="N267" t="str">
        <f t="shared" si="4"/>
        <v>OK</v>
      </c>
      <c r="O267" t="str">
        <f>IF(OR(Table1_17[[#This Row],[amount]]&lt;$Y$8,Table1_17[[#This Row],[amount]]&gt;$Y$7),"Outlier","Normal")</f>
        <v>Normal</v>
      </c>
      <c r="P267" t="str">
        <f>IF(OR(Table1_17[[#This Row],[missing_flag]]="Missing",Table1_17[[#This Row],[outlier_flag]]="Outliers"),"Review","Valid")</f>
        <v>Valid</v>
      </c>
    </row>
    <row r="268" spans="1:16">
      <c r="A268" t="s">
        <v>2020</v>
      </c>
      <c r="B268" s="1">
        <v>44838</v>
      </c>
      <c r="C268">
        <v>190879.5</v>
      </c>
      <c r="D268" t="s">
        <v>1483</v>
      </c>
      <c r="E268" t="s">
        <v>1484</v>
      </c>
      <c r="F268" t="s">
        <v>268</v>
      </c>
      <c r="G268" t="s">
        <v>13</v>
      </c>
      <c r="H268" t="s">
        <v>1281</v>
      </c>
      <c r="J268" t="s">
        <v>22557</v>
      </c>
      <c r="K268" t="s">
        <v>22291</v>
      </c>
      <c r="L268" t="s">
        <v>22291</v>
      </c>
      <c r="M268" t="s">
        <v>22291</v>
      </c>
      <c r="N268" t="str">
        <f t="shared" si="4"/>
        <v>OK</v>
      </c>
      <c r="O268" t="str">
        <f>IF(OR(Table1_17[[#This Row],[amount]]&lt;$Y$8,Table1_17[[#This Row],[amount]]&gt;$Y$7),"Outlier","Normal")</f>
        <v>Normal</v>
      </c>
      <c r="P268" t="str">
        <f>IF(OR(Table1_17[[#This Row],[missing_flag]]="Missing",Table1_17[[#This Row],[outlier_flag]]="Outliers"),"Review","Valid")</f>
        <v>Valid</v>
      </c>
    </row>
    <row r="269" spans="1:16">
      <c r="A269" t="s">
        <v>2022</v>
      </c>
      <c r="B269" s="1">
        <v>44682</v>
      </c>
      <c r="C269">
        <v>107273.72</v>
      </c>
      <c r="D269" t="s">
        <v>1483</v>
      </c>
      <c r="E269" t="s">
        <v>1487</v>
      </c>
      <c r="F269" t="s">
        <v>271</v>
      </c>
      <c r="G269" t="s">
        <v>8</v>
      </c>
      <c r="H269" t="s">
        <v>862</v>
      </c>
      <c r="J269" t="s">
        <v>22558</v>
      </c>
      <c r="K269" t="s">
        <v>22291</v>
      </c>
      <c r="L269" t="s">
        <v>22291</v>
      </c>
      <c r="M269" t="s">
        <v>22291</v>
      </c>
      <c r="N269" t="str">
        <f t="shared" si="4"/>
        <v>OK</v>
      </c>
      <c r="O269" t="str">
        <f>IF(OR(Table1_17[[#This Row],[amount]]&lt;$Y$8,Table1_17[[#This Row],[amount]]&gt;$Y$7),"Outlier","Normal")</f>
        <v>Normal</v>
      </c>
      <c r="P269" t="str">
        <f>IF(OR(Table1_17[[#This Row],[missing_flag]]="Missing",Table1_17[[#This Row],[outlier_flag]]="Outliers"),"Review","Valid")</f>
        <v>Valid</v>
      </c>
    </row>
    <row r="270" spans="1:16">
      <c r="A270" t="s">
        <v>2024</v>
      </c>
      <c r="B270" s="1">
        <v>45228</v>
      </c>
      <c r="C270">
        <v>-30125.48</v>
      </c>
      <c r="D270" t="s">
        <v>1478</v>
      </c>
      <c r="E270" t="s">
        <v>1496</v>
      </c>
      <c r="F270" t="s">
        <v>268</v>
      </c>
      <c r="G270" t="s">
        <v>8</v>
      </c>
      <c r="I270" t="s">
        <v>195</v>
      </c>
      <c r="J270" t="s">
        <v>22559</v>
      </c>
      <c r="K270" t="s">
        <v>22291</v>
      </c>
      <c r="L270" t="s">
        <v>22291</v>
      </c>
      <c r="M270" t="s">
        <v>22291</v>
      </c>
      <c r="N270" t="str">
        <f t="shared" si="4"/>
        <v>OK</v>
      </c>
      <c r="O270" t="str">
        <f>IF(OR(Table1_17[[#This Row],[amount]]&lt;$Y$8,Table1_17[[#This Row],[amount]]&gt;$Y$7),"Outlier","Normal")</f>
        <v>Normal</v>
      </c>
      <c r="P270" t="str">
        <f>IF(OR(Table1_17[[#This Row],[missing_flag]]="Missing",Table1_17[[#This Row],[outlier_flag]]="Outliers"),"Review","Valid")</f>
        <v>Valid</v>
      </c>
    </row>
    <row r="271" spans="1:16">
      <c r="A271" t="s">
        <v>2026</v>
      </c>
      <c r="B271" s="1">
        <v>44735</v>
      </c>
      <c r="C271">
        <v>161371.92000000001</v>
      </c>
      <c r="D271" t="s">
        <v>1483</v>
      </c>
      <c r="E271" t="s">
        <v>1484</v>
      </c>
      <c r="F271" t="s">
        <v>268</v>
      </c>
      <c r="G271" t="s">
        <v>17</v>
      </c>
      <c r="H271" t="s">
        <v>802</v>
      </c>
      <c r="J271" t="s">
        <v>22560</v>
      </c>
      <c r="K271" t="s">
        <v>22291</v>
      </c>
      <c r="L271" t="s">
        <v>22291</v>
      </c>
      <c r="M271" t="s">
        <v>22291</v>
      </c>
      <c r="N271" t="str">
        <f t="shared" si="4"/>
        <v>OK</v>
      </c>
      <c r="O271" t="str">
        <f>IF(OR(Table1_17[[#This Row],[amount]]&lt;$Y$8,Table1_17[[#This Row],[amount]]&gt;$Y$7),"Outlier","Normal")</f>
        <v>Normal</v>
      </c>
      <c r="P271" t="str">
        <f>IF(OR(Table1_17[[#This Row],[missing_flag]]="Missing",Table1_17[[#This Row],[outlier_flag]]="Outliers"),"Review","Valid")</f>
        <v>Valid</v>
      </c>
    </row>
    <row r="272" spans="1:16">
      <c r="A272" t="s">
        <v>2028</v>
      </c>
      <c r="B272" s="1">
        <v>44825</v>
      </c>
      <c r="C272">
        <v>216003.38</v>
      </c>
      <c r="D272" t="s">
        <v>1483</v>
      </c>
      <c r="E272" t="s">
        <v>1484</v>
      </c>
      <c r="F272" t="s">
        <v>264</v>
      </c>
      <c r="G272" t="s">
        <v>8</v>
      </c>
      <c r="H272" t="s">
        <v>828</v>
      </c>
      <c r="J272" t="s">
        <v>22561</v>
      </c>
      <c r="K272" t="s">
        <v>22291</v>
      </c>
      <c r="L272" t="s">
        <v>22291</v>
      </c>
      <c r="M272" t="s">
        <v>22291</v>
      </c>
      <c r="N272" t="str">
        <f t="shared" si="4"/>
        <v>OK</v>
      </c>
      <c r="O272" t="str">
        <f>IF(OR(Table1_17[[#This Row],[amount]]&lt;$Y$8,Table1_17[[#This Row],[amount]]&gt;$Y$7),"Outlier","Normal")</f>
        <v>Normal</v>
      </c>
      <c r="P272" t="str">
        <f>IF(OR(Table1_17[[#This Row],[missing_flag]]="Missing",Table1_17[[#This Row],[outlier_flag]]="Outliers"),"Review","Valid")</f>
        <v>Valid</v>
      </c>
    </row>
    <row r="273" spans="1:16">
      <c r="A273" t="s">
        <v>2030</v>
      </c>
      <c r="B273" s="1">
        <v>45127</v>
      </c>
      <c r="C273">
        <v>-67076.69</v>
      </c>
      <c r="D273" t="s">
        <v>1478</v>
      </c>
      <c r="E273" t="s">
        <v>7</v>
      </c>
      <c r="F273" t="s">
        <v>271</v>
      </c>
      <c r="G273" t="s">
        <v>29</v>
      </c>
      <c r="I273" t="s">
        <v>205</v>
      </c>
      <c r="J273" t="s">
        <v>22562</v>
      </c>
      <c r="K273" t="s">
        <v>22291</v>
      </c>
      <c r="L273" t="s">
        <v>22291</v>
      </c>
      <c r="M273" t="s">
        <v>22291</v>
      </c>
      <c r="N273" t="str">
        <f t="shared" si="4"/>
        <v>OK</v>
      </c>
      <c r="O273" t="str">
        <f>IF(OR(Table1_17[[#This Row],[amount]]&lt;$Y$8,Table1_17[[#This Row],[amount]]&gt;$Y$7),"Outlier","Normal")</f>
        <v>Normal</v>
      </c>
      <c r="P273" t="str">
        <f>IF(OR(Table1_17[[#This Row],[missing_flag]]="Missing",Table1_17[[#This Row],[outlier_flag]]="Outliers"),"Review","Valid")</f>
        <v>Valid</v>
      </c>
    </row>
    <row r="274" spans="1:16">
      <c r="A274" t="s">
        <v>2032</v>
      </c>
      <c r="B274" s="1">
        <v>44908</v>
      </c>
      <c r="C274">
        <v>-55056.56</v>
      </c>
      <c r="D274" t="s">
        <v>1478</v>
      </c>
      <c r="E274" t="s">
        <v>20</v>
      </c>
      <c r="F274" t="s">
        <v>264</v>
      </c>
      <c r="G274" t="s">
        <v>29</v>
      </c>
      <c r="I274" t="s">
        <v>27</v>
      </c>
      <c r="J274" t="s">
        <v>22563</v>
      </c>
      <c r="K274" t="s">
        <v>22291</v>
      </c>
      <c r="L274" t="s">
        <v>22291</v>
      </c>
      <c r="M274" t="s">
        <v>22291</v>
      </c>
      <c r="N274" t="str">
        <f t="shared" si="4"/>
        <v>OK</v>
      </c>
      <c r="O274" t="str">
        <f>IF(OR(Table1_17[[#This Row],[amount]]&lt;$Y$8,Table1_17[[#This Row],[amount]]&gt;$Y$7),"Outlier","Normal")</f>
        <v>Normal</v>
      </c>
      <c r="P274" t="str">
        <f>IF(OR(Table1_17[[#This Row],[missing_flag]]="Missing",Table1_17[[#This Row],[outlier_flag]]="Outliers"),"Review","Valid")</f>
        <v>Valid</v>
      </c>
    </row>
    <row r="275" spans="1:16">
      <c r="A275" t="s">
        <v>2034</v>
      </c>
      <c r="B275" s="1">
        <v>45244</v>
      </c>
      <c r="C275">
        <v>247703.79</v>
      </c>
      <c r="D275" t="s">
        <v>1483</v>
      </c>
      <c r="E275" t="s">
        <v>1484</v>
      </c>
      <c r="F275" t="s">
        <v>264</v>
      </c>
      <c r="G275" t="s">
        <v>13</v>
      </c>
      <c r="H275" t="s">
        <v>878</v>
      </c>
      <c r="J275" t="s">
        <v>22564</v>
      </c>
      <c r="K275" t="s">
        <v>22291</v>
      </c>
      <c r="L275" t="s">
        <v>22291</v>
      </c>
      <c r="M275" t="s">
        <v>22291</v>
      </c>
      <c r="N275" t="str">
        <f t="shared" si="4"/>
        <v>OK</v>
      </c>
      <c r="O275" t="str">
        <f>IF(OR(Table1_17[[#This Row],[amount]]&lt;$Y$8,Table1_17[[#This Row],[amount]]&gt;$Y$7),"Outlier","Normal")</f>
        <v>Normal</v>
      </c>
      <c r="P275" t="str">
        <f>IF(OR(Table1_17[[#This Row],[missing_flag]]="Missing",Table1_17[[#This Row],[outlier_flag]]="Outliers"),"Review","Valid")</f>
        <v>Valid</v>
      </c>
    </row>
    <row r="276" spans="1:16">
      <c r="A276" t="s">
        <v>2036</v>
      </c>
      <c r="B276" s="1">
        <v>45222</v>
      </c>
      <c r="C276">
        <v>156493.51999999999</v>
      </c>
      <c r="D276" t="s">
        <v>1483</v>
      </c>
      <c r="E276" t="s">
        <v>1487</v>
      </c>
      <c r="F276" t="s">
        <v>268</v>
      </c>
      <c r="G276" t="s">
        <v>29</v>
      </c>
      <c r="H276" t="s">
        <v>762</v>
      </c>
      <c r="J276" t="s">
        <v>22565</v>
      </c>
      <c r="K276" t="s">
        <v>22291</v>
      </c>
      <c r="L276" t="s">
        <v>22291</v>
      </c>
      <c r="M276" t="s">
        <v>22291</v>
      </c>
      <c r="N276" t="str">
        <f t="shared" si="4"/>
        <v>OK</v>
      </c>
      <c r="O276" t="str">
        <f>IF(OR(Table1_17[[#This Row],[amount]]&lt;$Y$8,Table1_17[[#This Row],[amount]]&gt;$Y$7),"Outlier","Normal")</f>
        <v>Normal</v>
      </c>
      <c r="P276" t="str">
        <f>IF(OR(Table1_17[[#This Row],[missing_flag]]="Missing",Table1_17[[#This Row],[outlier_flag]]="Outliers"),"Review","Valid")</f>
        <v>Valid</v>
      </c>
    </row>
    <row r="277" spans="1:16">
      <c r="A277" t="s">
        <v>2038</v>
      </c>
      <c r="B277" s="1">
        <v>44932</v>
      </c>
      <c r="C277">
        <v>-25526.44</v>
      </c>
      <c r="D277" t="s">
        <v>1478</v>
      </c>
      <c r="E277" t="s">
        <v>1496</v>
      </c>
      <c r="F277" t="s">
        <v>264</v>
      </c>
      <c r="G277" t="s">
        <v>13</v>
      </c>
      <c r="I277" t="s">
        <v>123</v>
      </c>
      <c r="J277" t="s">
        <v>22566</v>
      </c>
      <c r="K277" t="s">
        <v>22291</v>
      </c>
      <c r="L277" t="s">
        <v>22291</v>
      </c>
      <c r="M277" t="s">
        <v>22291</v>
      </c>
      <c r="N277" t="str">
        <f t="shared" si="4"/>
        <v>OK</v>
      </c>
      <c r="O277" t="str">
        <f>IF(OR(Table1_17[[#This Row],[amount]]&lt;$Y$8,Table1_17[[#This Row],[amount]]&gt;$Y$7),"Outlier","Normal")</f>
        <v>Normal</v>
      </c>
      <c r="P277" t="str">
        <f>IF(OR(Table1_17[[#This Row],[missing_flag]]="Missing",Table1_17[[#This Row],[outlier_flag]]="Outliers"),"Review","Valid")</f>
        <v>Valid</v>
      </c>
    </row>
    <row r="278" spans="1:16">
      <c r="A278" t="s">
        <v>2040</v>
      </c>
      <c r="B278" s="1">
        <v>44632</v>
      </c>
      <c r="C278">
        <v>93751.56</v>
      </c>
      <c r="D278" t="s">
        <v>1483</v>
      </c>
      <c r="E278" t="s">
        <v>1499</v>
      </c>
      <c r="F278" t="s">
        <v>264</v>
      </c>
      <c r="G278" t="s">
        <v>29</v>
      </c>
      <c r="H278" t="s">
        <v>916</v>
      </c>
      <c r="J278" t="s">
        <v>22567</v>
      </c>
      <c r="K278" t="s">
        <v>22291</v>
      </c>
      <c r="L278" t="s">
        <v>22291</v>
      </c>
      <c r="M278" t="s">
        <v>22291</v>
      </c>
      <c r="N278" t="str">
        <f t="shared" si="4"/>
        <v>OK</v>
      </c>
      <c r="O278" t="str">
        <f>IF(OR(Table1_17[[#This Row],[amount]]&lt;$Y$8,Table1_17[[#This Row],[amount]]&gt;$Y$7),"Outlier","Normal")</f>
        <v>Normal</v>
      </c>
      <c r="P278" t="str">
        <f>IF(OR(Table1_17[[#This Row],[missing_flag]]="Missing",Table1_17[[#This Row],[outlier_flag]]="Outliers"),"Review","Valid")</f>
        <v>Valid</v>
      </c>
    </row>
    <row r="279" spans="1:16">
      <c r="A279" t="s">
        <v>2042</v>
      </c>
      <c r="B279" s="1">
        <v>44951</v>
      </c>
      <c r="C279">
        <v>219046.98</v>
      </c>
      <c r="D279" t="s">
        <v>1483</v>
      </c>
      <c r="E279" t="s">
        <v>1484</v>
      </c>
      <c r="F279" t="s">
        <v>271</v>
      </c>
      <c r="G279" t="s">
        <v>13</v>
      </c>
      <c r="H279" t="s">
        <v>1293</v>
      </c>
      <c r="J279" t="s">
        <v>22568</v>
      </c>
      <c r="K279" t="s">
        <v>22291</v>
      </c>
      <c r="L279" t="s">
        <v>22291</v>
      </c>
      <c r="M279" t="s">
        <v>22291</v>
      </c>
      <c r="N279" t="str">
        <f t="shared" si="4"/>
        <v>OK</v>
      </c>
      <c r="O279" t="str">
        <f>IF(OR(Table1_17[[#This Row],[amount]]&lt;$Y$8,Table1_17[[#This Row],[amount]]&gt;$Y$7),"Outlier","Normal")</f>
        <v>Normal</v>
      </c>
      <c r="P279" t="str">
        <f>IF(OR(Table1_17[[#This Row],[missing_flag]]="Missing",Table1_17[[#This Row],[outlier_flag]]="Outliers"),"Review","Valid")</f>
        <v>Valid</v>
      </c>
    </row>
    <row r="280" spans="1:16">
      <c r="A280" t="s">
        <v>2044</v>
      </c>
      <c r="B280" s="1">
        <v>45205</v>
      </c>
      <c r="C280">
        <v>148142.59</v>
      </c>
      <c r="D280" t="s">
        <v>1483</v>
      </c>
      <c r="E280" t="s">
        <v>1484</v>
      </c>
      <c r="F280" t="s">
        <v>268</v>
      </c>
      <c r="G280" t="s">
        <v>29</v>
      </c>
      <c r="H280" t="s">
        <v>884</v>
      </c>
      <c r="J280" t="s">
        <v>22569</v>
      </c>
      <c r="K280" t="s">
        <v>22291</v>
      </c>
      <c r="L280" t="s">
        <v>22291</v>
      </c>
      <c r="M280" t="s">
        <v>22291</v>
      </c>
      <c r="N280" t="str">
        <f t="shared" si="4"/>
        <v>OK</v>
      </c>
      <c r="O280" t="str">
        <f>IF(OR(Table1_17[[#This Row],[amount]]&lt;$Y$8,Table1_17[[#This Row],[amount]]&gt;$Y$7),"Outlier","Normal")</f>
        <v>Normal</v>
      </c>
      <c r="P280" t="str">
        <f>IF(OR(Table1_17[[#This Row],[missing_flag]]="Missing",Table1_17[[#This Row],[outlier_flag]]="Outliers"),"Review","Valid")</f>
        <v>Valid</v>
      </c>
    </row>
    <row r="281" spans="1:16">
      <c r="A281" t="s">
        <v>2046</v>
      </c>
      <c r="B281" s="1">
        <v>45272</v>
      </c>
      <c r="C281">
        <v>-52227.98</v>
      </c>
      <c r="D281" t="s">
        <v>1478</v>
      </c>
      <c r="E281" t="s">
        <v>1509</v>
      </c>
      <c r="F281" t="s">
        <v>264</v>
      </c>
      <c r="G281" t="s">
        <v>8</v>
      </c>
      <c r="I281" t="s">
        <v>145</v>
      </c>
      <c r="J281" t="s">
        <v>22570</v>
      </c>
      <c r="K281" t="s">
        <v>22291</v>
      </c>
      <c r="L281" t="s">
        <v>22291</v>
      </c>
      <c r="M281" t="s">
        <v>22291</v>
      </c>
      <c r="N281" t="str">
        <f t="shared" si="4"/>
        <v>OK</v>
      </c>
      <c r="O281" t="str">
        <f>IF(OR(Table1_17[[#This Row],[amount]]&lt;$Y$8,Table1_17[[#This Row],[amount]]&gt;$Y$7),"Outlier","Normal")</f>
        <v>Normal</v>
      </c>
      <c r="P281" t="str">
        <f>IF(OR(Table1_17[[#This Row],[missing_flag]]="Missing",Table1_17[[#This Row],[outlier_flag]]="Outliers"),"Review","Valid")</f>
        <v>Valid</v>
      </c>
    </row>
    <row r="282" spans="1:16">
      <c r="A282" t="s">
        <v>2048</v>
      </c>
      <c r="B282" s="1">
        <v>44876</v>
      </c>
      <c r="C282">
        <v>-54871.46</v>
      </c>
      <c r="D282" t="s">
        <v>1478</v>
      </c>
      <c r="E282" t="s">
        <v>36</v>
      </c>
      <c r="F282" t="s">
        <v>268</v>
      </c>
      <c r="G282" t="s">
        <v>29</v>
      </c>
      <c r="I282" t="s">
        <v>49</v>
      </c>
      <c r="J282" t="s">
        <v>22571</v>
      </c>
      <c r="K282" t="s">
        <v>22291</v>
      </c>
      <c r="L282" t="s">
        <v>22291</v>
      </c>
      <c r="M282" t="s">
        <v>22291</v>
      </c>
      <c r="N282" t="str">
        <f t="shared" si="4"/>
        <v>OK</v>
      </c>
      <c r="O282" t="str">
        <f>IF(OR(Table1_17[[#This Row],[amount]]&lt;$Y$8,Table1_17[[#This Row],[amount]]&gt;$Y$7),"Outlier","Normal")</f>
        <v>Normal</v>
      </c>
      <c r="P282" t="str">
        <f>IF(OR(Table1_17[[#This Row],[missing_flag]]="Missing",Table1_17[[#This Row],[outlier_flag]]="Outliers"),"Review","Valid")</f>
        <v>Valid</v>
      </c>
    </row>
    <row r="283" spans="1:16">
      <c r="A283" t="s">
        <v>2050</v>
      </c>
      <c r="B283" s="1">
        <v>44625</v>
      </c>
      <c r="C283">
        <v>137013.92000000001</v>
      </c>
      <c r="D283" t="s">
        <v>1483</v>
      </c>
      <c r="E283" t="s">
        <v>1499</v>
      </c>
      <c r="F283" t="s">
        <v>264</v>
      </c>
      <c r="G283" t="s">
        <v>17</v>
      </c>
      <c r="H283" t="s">
        <v>860</v>
      </c>
      <c r="J283" t="s">
        <v>22572</v>
      </c>
      <c r="K283" t="s">
        <v>22291</v>
      </c>
      <c r="L283" t="s">
        <v>22291</v>
      </c>
      <c r="M283" t="s">
        <v>22291</v>
      </c>
      <c r="N283" t="str">
        <f t="shared" si="4"/>
        <v>OK</v>
      </c>
      <c r="O283" t="str">
        <f>IF(OR(Table1_17[[#This Row],[amount]]&lt;$Y$8,Table1_17[[#This Row],[amount]]&gt;$Y$7),"Outlier","Normal")</f>
        <v>Normal</v>
      </c>
      <c r="P283" t="str">
        <f>IF(OR(Table1_17[[#This Row],[missing_flag]]="Missing",Table1_17[[#This Row],[outlier_flag]]="Outliers"),"Review","Valid")</f>
        <v>Valid</v>
      </c>
    </row>
    <row r="284" spans="1:16">
      <c r="A284" t="s">
        <v>2052</v>
      </c>
      <c r="B284" s="1">
        <v>44590</v>
      </c>
      <c r="C284">
        <v>-60579.32</v>
      </c>
      <c r="D284" t="s">
        <v>1478</v>
      </c>
      <c r="E284" t="s">
        <v>1496</v>
      </c>
      <c r="F284" t="s">
        <v>264</v>
      </c>
      <c r="G284" t="s">
        <v>13</v>
      </c>
      <c r="I284" t="s">
        <v>229</v>
      </c>
      <c r="J284" t="s">
        <v>22573</v>
      </c>
      <c r="K284" t="s">
        <v>22291</v>
      </c>
      <c r="L284" t="s">
        <v>22291</v>
      </c>
      <c r="M284" t="s">
        <v>22291</v>
      </c>
      <c r="N284" t="str">
        <f t="shared" si="4"/>
        <v>OK</v>
      </c>
      <c r="O284" t="str">
        <f>IF(OR(Table1_17[[#This Row],[amount]]&lt;$Y$8,Table1_17[[#This Row],[amount]]&gt;$Y$7),"Outlier","Normal")</f>
        <v>Normal</v>
      </c>
      <c r="P284" t="str">
        <f>IF(OR(Table1_17[[#This Row],[missing_flag]]="Missing",Table1_17[[#This Row],[outlier_flag]]="Outliers"),"Review","Valid")</f>
        <v>Valid</v>
      </c>
    </row>
    <row r="285" spans="1:16">
      <c r="A285" t="s">
        <v>2054</v>
      </c>
      <c r="B285" s="1">
        <v>44616</v>
      </c>
      <c r="C285">
        <v>115211.61</v>
      </c>
      <c r="D285" t="s">
        <v>1483</v>
      </c>
      <c r="E285" t="s">
        <v>1499</v>
      </c>
      <c r="F285" t="s">
        <v>264</v>
      </c>
      <c r="G285" t="s">
        <v>13</v>
      </c>
      <c r="H285" t="s">
        <v>1381</v>
      </c>
      <c r="J285" t="s">
        <v>22574</v>
      </c>
      <c r="K285" t="s">
        <v>22291</v>
      </c>
      <c r="L285" t="s">
        <v>22291</v>
      </c>
      <c r="M285" t="s">
        <v>22291</v>
      </c>
      <c r="N285" t="str">
        <f t="shared" si="4"/>
        <v>OK</v>
      </c>
      <c r="O285" t="str">
        <f>IF(OR(Table1_17[[#This Row],[amount]]&lt;$Y$8,Table1_17[[#This Row],[amount]]&gt;$Y$7),"Outlier","Normal")</f>
        <v>Normal</v>
      </c>
      <c r="P285" t="str">
        <f>IF(OR(Table1_17[[#This Row],[missing_flag]]="Missing",Table1_17[[#This Row],[outlier_flag]]="Outliers"),"Review","Valid")</f>
        <v>Valid</v>
      </c>
    </row>
    <row r="286" spans="1:16">
      <c r="A286" t="s">
        <v>2056</v>
      </c>
      <c r="B286" s="1">
        <v>44730</v>
      </c>
      <c r="C286">
        <v>-46969.58</v>
      </c>
      <c r="D286" t="s">
        <v>1478</v>
      </c>
      <c r="E286" t="s">
        <v>36</v>
      </c>
      <c r="F286" t="s">
        <v>264</v>
      </c>
      <c r="G286" t="s">
        <v>13</v>
      </c>
      <c r="I286" t="s">
        <v>73</v>
      </c>
      <c r="J286" t="s">
        <v>22575</v>
      </c>
      <c r="K286" t="s">
        <v>22291</v>
      </c>
      <c r="L286" t="s">
        <v>22291</v>
      </c>
      <c r="M286" t="s">
        <v>22291</v>
      </c>
      <c r="N286" t="str">
        <f t="shared" si="4"/>
        <v>OK</v>
      </c>
      <c r="O286" t="str">
        <f>IF(OR(Table1_17[[#This Row],[amount]]&lt;$Y$8,Table1_17[[#This Row],[amount]]&gt;$Y$7),"Outlier","Normal")</f>
        <v>Normal</v>
      </c>
      <c r="P286" t="str">
        <f>IF(OR(Table1_17[[#This Row],[missing_flag]]="Missing",Table1_17[[#This Row],[outlier_flag]]="Outliers"),"Review","Valid")</f>
        <v>Valid</v>
      </c>
    </row>
    <row r="287" spans="1:16">
      <c r="A287" t="s">
        <v>2058</v>
      </c>
      <c r="B287" s="1">
        <v>44744</v>
      </c>
      <c r="C287">
        <v>188671</v>
      </c>
      <c r="D287" t="s">
        <v>1483</v>
      </c>
      <c r="E287" t="s">
        <v>1484</v>
      </c>
      <c r="F287" t="s">
        <v>268</v>
      </c>
      <c r="G287" t="s">
        <v>17</v>
      </c>
      <c r="H287" t="s">
        <v>991</v>
      </c>
      <c r="J287" t="s">
        <v>22576</v>
      </c>
      <c r="K287" t="s">
        <v>22291</v>
      </c>
      <c r="L287" t="s">
        <v>22291</v>
      </c>
      <c r="M287" t="s">
        <v>22291</v>
      </c>
      <c r="N287" t="str">
        <f t="shared" si="4"/>
        <v>OK</v>
      </c>
      <c r="O287" t="str">
        <f>IF(OR(Table1_17[[#This Row],[amount]]&lt;$Y$8,Table1_17[[#This Row],[amount]]&gt;$Y$7),"Outlier","Normal")</f>
        <v>Normal</v>
      </c>
      <c r="P287" t="str">
        <f>IF(OR(Table1_17[[#This Row],[missing_flag]]="Missing",Table1_17[[#This Row],[outlier_flag]]="Outliers"),"Review","Valid")</f>
        <v>Valid</v>
      </c>
    </row>
    <row r="288" spans="1:16">
      <c r="A288" t="s">
        <v>2060</v>
      </c>
      <c r="B288" s="1">
        <v>45199</v>
      </c>
      <c r="C288">
        <v>206782.17</v>
      </c>
      <c r="D288" t="s">
        <v>1483</v>
      </c>
      <c r="E288" t="s">
        <v>1487</v>
      </c>
      <c r="F288" t="s">
        <v>264</v>
      </c>
      <c r="G288" t="s">
        <v>17</v>
      </c>
      <c r="H288" t="s">
        <v>1353</v>
      </c>
      <c r="J288" t="s">
        <v>22577</v>
      </c>
      <c r="K288" t="s">
        <v>22291</v>
      </c>
      <c r="L288" t="s">
        <v>22291</v>
      </c>
      <c r="M288" t="s">
        <v>22291</v>
      </c>
      <c r="N288" t="str">
        <f t="shared" si="4"/>
        <v>OK</v>
      </c>
      <c r="O288" t="str">
        <f>IF(OR(Table1_17[[#This Row],[amount]]&lt;$Y$8,Table1_17[[#This Row],[amount]]&gt;$Y$7),"Outlier","Normal")</f>
        <v>Normal</v>
      </c>
      <c r="P288" t="str">
        <f>IF(OR(Table1_17[[#This Row],[missing_flag]]="Missing",Table1_17[[#This Row],[outlier_flag]]="Outliers"),"Review","Valid")</f>
        <v>Valid</v>
      </c>
    </row>
    <row r="289" spans="1:16">
      <c r="A289" t="s">
        <v>2062</v>
      </c>
      <c r="B289" s="1">
        <v>44826</v>
      </c>
      <c r="C289">
        <v>-26925.97</v>
      </c>
      <c r="D289" t="s">
        <v>1478</v>
      </c>
      <c r="E289" t="s">
        <v>20</v>
      </c>
      <c r="F289" t="s">
        <v>271</v>
      </c>
      <c r="G289" t="s">
        <v>13</v>
      </c>
      <c r="I289" t="s">
        <v>175</v>
      </c>
      <c r="J289" t="s">
        <v>22578</v>
      </c>
      <c r="K289" t="s">
        <v>22291</v>
      </c>
      <c r="L289" t="s">
        <v>22291</v>
      </c>
      <c r="M289" t="s">
        <v>22291</v>
      </c>
      <c r="N289" t="str">
        <f t="shared" si="4"/>
        <v>OK</v>
      </c>
      <c r="O289" t="str">
        <f>IF(OR(Table1_17[[#This Row],[amount]]&lt;$Y$8,Table1_17[[#This Row],[amount]]&gt;$Y$7),"Outlier","Normal")</f>
        <v>Normal</v>
      </c>
      <c r="P289" t="str">
        <f>IF(OR(Table1_17[[#This Row],[missing_flag]]="Missing",Table1_17[[#This Row],[outlier_flag]]="Outliers"),"Review","Valid")</f>
        <v>Valid</v>
      </c>
    </row>
    <row r="290" spans="1:16">
      <c r="A290" t="s">
        <v>2064</v>
      </c>
      <c r="B290" s="1">
        <v>45213</v>
      </c>
      <c r="C290">
        <v>171634.47</v>
      </c>
      <c r="D290" t="s">
        <v>1483</v>
      </c>
      <c r="E290" t="s">
        <v>1487</v>
      </c>
      <c r="F290" t="s">
        <v>271</v>
      </c>
      <c r="G290" t="s">
        <v>8</v>
      </c>
      <c r="H290" t="s">
        <v>1383</v>
      </c>
      <c r="J290" t="s">
        <v>22579</v>
      </c>
      <c r="K290" t="s">
        <v>22291</v>
      </c>
      <c r="L290" t="s">
        <v>22291</v>
      </c>
      <c r="M290" t="s">
        <v>22291</v>
      </c>
      <c r="N290" t="str">
        <f t="shared" si="4"/>
        <v>OK</v>
      </c>
      <c r="O290" t="str">
        <f>IF(OR(Table1_17[[#This Row],[amount]]&lt;$Y$8,Table1_17[[#This Row],[amount]]&gt;$Y$7),"Outlier","Normal")</f>
        <v>Normal</v>
      </c>
      <c r="P290" t="str">
        <f>IF(OR(Table1_17[[#This Row],[missing_flag]]="Missing",Table1_17[[#This Row],[outlier_flag]]="Outliers"),"Review","Valid")</f>
        <v>Valid</v>
      </c>
    </row>
    <row r="291" spans="1:16">
      <c r="A291" t="s">
        <v>2066</v>
      </c>
      <c r="B291" s="1">
        <v>45118</v>
      </c>
      <c r="C291">
        <v>-53891.06</v>
      </c>
      <c r="D291" t="s">
        <v>1478</v>
      </c>
      <c r="E291" t="s">
        <v>36</v>
      </c>
      <c r="F291" t="s">
        <v>264</v>
      </c>
      <c r="G291" t="s">
        <v>17</v>
      </c>
      <c r="I291" t="s">
        <v>115</v>
      </c>
      <c r="J291" t="s">
        <v>22580</v>
      </c>
      <c r="K291" t="s">
        <v>22291</v>
      </c>
      <c r="L291" t="s">
        <v>22291</v>
      </c>
      <c r="M291" t="s">
        <v>22291</v>
      </c>
      <c r="N291" t="str">
        <f t="shared" si="4"/>
        <v>OK</v>
      </c>
      <c r="O291" t="str">
        <f>IF(OR(Table1_17[[#This Row],[amount]]&lt;$Y$8,Table1_17[[#This Row],[amount]]&gt;$Y$7),"Outlier","Normal")</f>
        <v>Normal</v>
      </c>
      <c r="P291" t="str">
        <f>IF(OR(Table1_17[[#This Row],[missing_flag]]="Missing",Table1_17[[#This Row],[outlier_flag]]="Outliers"),"Review","Valid")</f>
        <v>Valid</v>
      </c>
    </row>
    <row r="292" spans="1:16">
      <c r="A292" t="s">
        <v>2068</v>
      </c>
      <c r="B292" s="1">
        <v>45290</v>
      </c>
      <c r="C292">
        <v>264387.12</v>
      </c>
      <c r="D292" t="s">
        <v>1483</v>
      </c>
      <c r="E292" t="s">
        <v>1484</v>
      </c>
      <c r="F292" t="s">
        <v>264</v>
      </c>
      <c r="G292" t="s">
        <v>17</v>
      </c>
      <c r="H292" t="s">
        <v>712</v>
      </c>
      <c r="J292" t="s">
        <v>22581</v>
      </c>
      <c r="K292" t="s">
        <v>22291</v>
      </c>
      <c r="L292" t="s">
        <v>22291</v>
      </c>
      <c r="M292" t="s">
        <v>22291</v>
      </c>
      <c r="N292" t="str">
        <f t="shared" si="4"/>
        <v>OK</v>
      </c>
      <c r="O292" t="str">
        <f>IF(OR(Table1_17[[#This Row],[amount]]&lt;$Y$8,Table1_17[[#This Row],[amount]]&gt;$Y$7),"Outlier","Normal")</f>
        <v>Normal</v>
      </c>
      <c r="P292" t="str">
        <f>IF(OR(Table1_17[[#This Row],[missing_flag]]="Missing",Table1_17[[#This Row],[outlier_flag]]="Outliers"),"Review","Valid")</f>
        <v>Valid</v>
      </c>
    </row>
    <row r="293" spans="1:16">
      <c r="A293" t="s">
        <v>2070</v>
      </c>
      <c r="B293" s="1">
        <v>44862</v>
      </c>
      <c r="C293">
        <v>-12137.06</v>
      </c>
      <c r="D293" t="s">
        <v>1478</v>
      </c>
      <c r="E293" t="s">
        <v>1496</v>
      </c>
      <c r="F293" t="s">
        <v>271</v>
      </c>
      <c r="G293" t="s">
        <v>17</v>
      </c>
      <c r="I293" t="s">
        <v>39</v>
      </c>
      <c r="J293" t="s">
        <v>22582</v>
      </c>
      <c r="K293" t="s">
        <v>22291</v>
      </c>
      <c r="L293" t="s">
        <v>22291</v>
      </c>
      <c r="M293" t="s">
        <v>22291</v>
      </c>
      <c r="N293" t="str">
        <f t="shared" si="4"/>
        <v>OK</v>
      </c>
      <c r="O293" t="str">
        <f>IF(OR(Table1_17[[#This Row],[amount]]&lt;$Y$8,Table1_17[[#This Row],[amount]]&gt;$Y$7),"Outlier","Normal")</f>
        <v>Normal</v>
      </c>
      <c r="P293" t="str">
        <f>IF(OR(Table1_17[[#This Row],[missing_flag]]="Missing",Table1_17[[#This Row],[outlier_flag]]="Outliers"),"Review","Valid")</f>
        <v>Valid</v>
      </c>
    </row>
    <row r="294" spans="1:16">
      <c r="A294" t="s">
        <v>2072</v>
      </c>
      <c r="B294" s="1">
        <v>45284</v>
      </c>
      <c r="C294">
        <v>201162.37</v>
      </c>
      <c r="D294" t="s">
        <v>1483</v>
      </c>
      <c r="E294" t="s">
        <v>1487</v>
      </c>
      <c r="F294" t="s">
        <v>271</v>
      </c>
      <c r="G294" t="s">
        <v>29</v>
      </c>
      <c r="H294" t="s">
        <v>1171</v>
      </c>
      <c r="J294" t="s">
        <v>22583</v>
      </c>
      <c r="K294" t="s">
        <v>22291</v>
      </c>
      <c r="L294" t="s">
        <v>22291</v>
      </c>
      <c r="M294" t="s">
        <v>22291</v>
      </c>
      <c r="N294" t="str">
        <f t="shared" si="4"/>
        <v>OK</v>
      </c>
      <c r="O294" t="str">
        <f>IF(OR(Table1_17[[#This Row],[amount]]&lt;$Y$8,Table1_17[[#This Row],[amount]]&gt;$Y$7),"Outlier","Normal")</f>
        <v>Normal</v>
      </c>
      <c r="P294" t="str">
        <f>IF(OR(Table1_17[[#This Row],[missing_flag]]="Missing",Table1_17[[#This Row],[outlier_flag]]="Outliers"),"Review","Valid")</f>
        <v>Valid</v>
      </c>
    </row>
    <row r="295" spans="1:16">
      <c r="A295" t="s">
        <v>2074</v>
      </c>
      <c r="B295" s="1">
        <v>45196</v>
      </c>
      <c r="C295">
        <v>46983.73</v>
      </c>
      <c r="D295" t="s">
        <v>1483</v>
      </c>
      <c r="E295" t="s">
        <v>1499</v>
      </c>
      <c r="F295" t="s">
        <v>264</v>
      </c>
      <c r="G295" t="s">
        <v>13</v>
      </c>
      <c r="H295" t="s">
        <v>1311</v>
      </c>
      <c r="J295" t="s">
        <v>22584</v>
      </c>
      <c r="K295" t="s">
        <v>22291</v>
      </c>
      <c r="L295" t="s">
        <v>22291</v>
      </c>
      <c r="M295" t="s">
        <v>22291</v>
      </c>
      <c r="N295" t="str">
        <f t="shared" si="4"/>
        <v>OK</v>
      </c>
      <c r="O295" t="str">
        <f>IF(OR(Table1_17[[#This Row],[amount]]&lt;$Y$8,Table1_17[[#This Row],[amount]]&gt;$Y$7),"Outlier","Normal")</f>
        <v>Normal</v>
      </c>
      <c r="P295" t="str">
        <f>IF(OR(Table1_17[[#This Row],[missing_flag]]="Missing",Table1_17[[#This Row],[outlier_flag]]="Outliers"),"Review","Valid")</f>
        <v>Valid</v>
      </c>
    </row>
    <row r="296" spans="1:16">
      <c r="A296" t="s">
        <v>2076</v>
      </c>
      <c r="B296" s="1">
        <v>44860</v>
      </c>
      <c r="C296">
        <v>177675.85</v>
      </c>
      <c r="D296" t="s">
        <v>1483</v>
      </c>
      <c r="E296" t="s">
        <v>1484</v>
      </c>
      <c r="F296" t="s">
        <v>268</v>
      </c>
      <c r="G296" t="s">
        <v>13</v>
      </c>
      <c r="H296" t="s">
        <v>700</v>
      </c>
      <c r="J296" t="s">
        <v>22585</v>
      </c>
      <c r="K296" t="s">
        <v>22291</v>
      </c>
      <c r="L296" t="s">
        <v>22291</v>
      </c>
      <c r="M296" t="s">
        <v>22291</v>
      </c>
      <c r="N296" t="str">
        <f t="shared" si="4"/>
        <v>OK</v>
      </c>
      <c r="O296" t="str">
        <f>IF(OR(Table1_17[[#This Row],[amount]]&lt;$Y$8,Table1_17[[#This Row],[amount]]&gt;$Y$7),"Outlier","Normal")</f>
        <v>Normal</v>
      </c>
      <c r="P296" t="str">
        <f>IF(OR(Table1_17[[#This Row],[missing_flag]]="Missing",Table1_17[[#This Row],[outlier_flag]]="Outliers"),"Review","Valid")</f>
        <v>Valid</v>
      </c>
    </row>
    <row r="297" spans="1:16">
      <c r="A297" t="s">
        <v>2078</v>
      </c>
      <c r="B297" s="1">
        <v>44963</v>
      </c>
      <c r="C297">
        <v>-62199.199999999997</v>
      </c>
      <c r="D297" t="s">
        <v>1478</v>
      </c>
      <c r="E297" t="s">
        <v>20</v>
      </c>
      <c r="F297" t="s">
        <v>264</v>
      </c>
      <c r="G297" t="s">
        <v>13</v>
      </c>
      <c r="I297" t="s">
        <v>199</v>
      </c>
      <c r="J297" t="s">
        <v>22586</v>
      </c>
      <c r="K297" t="s">
        <v>22291</v>
      </c>
      <c r="L297" t="s">
        <v>22291</v>
      </c>
      <c r="M297" t="s">
        <v>22291</v>
      </c>
      <c r="N297" t="str">
        <f t="shared" si="4"/>
        <v>OK</v>
      </c>
      <c r="O297" t="str">
        <f>IF(OR(Table1_17[[#This Row],[amount]]&lt;$Y$8,Table1_17[[#This Row],[amount]]&gt;$Y$7),"Outlier","Normal")</f>
        <v>Normal</v>
      </c>
      <c r="P297" t="str">
        <f>IF(OR(Table1_17[[#This Row],[missing_flag]]="Missing",Table1_17[[#This Row],[outlier_flag]]="Outliers"),"Review","Valid")</f>
        <v>Valid</v>
      </c>
    </row>
    <row r="298" spans="1:16">
      <c r="A298" t="s">
        <v>2080</v>
      </c>
      <c r="B298" s="1">
        <v>45047</v>
      </c>
      <c r="C298">
        <v>189263.08</v>
      </c>
      <c r="D298" t="s">
        <v>1483</v>
      </c>
      <c r="E298" t="s">
        <v>1484</v>
      </c>
      <c r="F298" t="s">
        <v>268</v>
      </c>
      <c r="G298" t="s">
        <v>8</v>
      </c>
      <c r="H298" t="s">
        <v>732</v>
      </c>
      <c r="J298" t="s">
        <v>22587</v>
      </c>
      <c r="K298" t="s">
        <v>22291</v>
      </c>
      <c r="L298" t="s">
        <v>22291</v>
      </c>
      <c r="M298" t="s">
        <v>22291</v>
      </c>
      <c r="N298" t="str">
        <f t="shared" si="4"/>
        <v>OK</v>
      </c>
      <c r="O298" t="str">
        <f>IF(OR(Table1_17[[#This Row],[amount]]&lt;$Y$8,Table1_17[[#This Row],[amount]]&gt;$Y$7),"Outlier","Normal")</f>
        <v>Normal</v>
      </c>
      <c r="P298" t="str">
        <f>IF(OR(Table1_17[[#This Row],[missing_flag]]="Missing",Table1_17[[#This Row],[outlier_flag]]="Outliers"),"Review","Valid")</f>
        <v>Valid</v>
      </c>
    </row>
    <row r="299" spans="1:16">
      <c r="A299" t="s">
        <v>2082</v>
      </c>
      <c r="B299" s="1">
        <v>44680</v>
      </c>
      <c r="C299">
        <v>-42177.95</v>
      </c>
      <c r="D299" t="s">
        <v>1478</v>
      </c>
      <c r="E299" t="s">
        <v>7</v>
      </c>
      <c r="F299" t="s">
        <v>268</v>
      </c>
      <c r="G299" t="s">
        <v>13</v>
      </c>
      <c r="I299" t="s">
        <v>79</v>
      </c>
      <c r="J299" t="s">
        <v>22588</v>
      </c>
      <c r="K299" t="s">
        <v>22291</v>
      </c>
      <c r="L299" t="s">
        <v>22291</v>
      </c>
      <c r="M299" t="s">
        <v>22291</v>
      </c>
      <c r="N299" t="str">
        <f t="shared" si="4"/>
        <v>OK</v>
      </c>
      <c r="O299" t="str">
        <f>IF(OR(Table1_17[[#This Row],[amount]]&lt;$Y$8,Table1_17[[#This Row],[amount]]&gt;$Y$7),"Outlier","Normal")</f>
        <v>Normal</v>
      </c>
      <c r="P299" t="str">
        <f>IF(OR(Table1_17[[#This Row],[missing_flag]]="Missing",Table1_17[[#This Row],[outlier_flag]]="Outliers"),"Review","Valid")</f>
        <v>Valid</v>
      </c>
    </row>
    <row r="300" spans="1:16">
      <c r="A300" t="s">
        <v>2084</v>
      </c>
      <c r="B300" s="1">
        <v>44562</v>
      </c>
      <c r="C300">
        <v>107450.51</v>
      </c>
      <c r="D300" t="s">
        <v>1483</v>
      </c>
      <c r="E300" t="s">
        <v>1487</v>
      </c>
      <c r="F300" t="s">
        <v>264</v>
      </c>
      <c r="G300" t="s">
        <v>8</v>
      </c>
      <c r="H300" t="s">
        <v>832</v>
      </c>
      <c r="J300" t="s">
        <v>22589</v>
      </c>
      <c r="K300" t="s">
        <v>22291</v>
      </c>
      <c r="L300" t="s">
        <v>22291</v>
      </c>
      <c r="M300" t="s">
        <v>22291</v>
      </c>
      <c r="N300" t="str">
        <f t="shared" si="4"/>
        <v>OK</v>
      </c>
      <c r="O300" t="str">
        <f>IF(OR(Table1_17[[#This Row],[amount]]&lt;$Y$8,Table1_17[[#This Row],[amount]]&gt;$Y$7),"Outlier","Normal")</f>
        <v>Normal</v>
      </c>
      <c r="P300" t="str">
        <f>IF(OR(Table1_17[[#This Row],[missing_flag]]="Missing",Table1_17[[#This Row],[outlier_flag]]="Outliers"),"Review","Valid")</f>
        <v>Valid</v>
      </c>
    </row>
    <row r="301" spans="1:16">
      <c r="A301" t="s">
        <v>2086</v>
      </c>
      <c r="B301" s="1">
        <v>45144</v>
      </c>
      <c r="C301">
        <v>86381.34</v>
      </c>
      <c r="D301" t="s">
        <v>1483</v>
      </c>
      <c r="E301" t="s">
        <v>1487</v>
      </c>
      <c r="F301" t="s">
        <v>264</v>
      </c>
      <c r="G301" t="s">
        <v>29</v>
      </c>
      <c r="H301" t="s">
        <v>1043</v>
      </c>
      <c r="J301" t="s">
        <v>22590</v>
      </c>
      <c r="K301" t="s">
        <v>22291</v>
      </c>
      <c r="L301" t="s">
        <v>22291</v>
      </c>
      <c r="M301" t="s">
        <v>22291</v>
      </c>
      <c r="N301" t="str">
        <f t="shared" si="4"/>
        <v>OK</v>
      </c>
      <c r="O301" t="str">
        <f>IF(OR(Table1_17[[#This Row],[amount]]&lt;$Y$8,Table1_17[[#This Row],[amount]]&gt;$Y$7),"Outlier","Normal")</f>
        <v>Normal</v>
      </c>
      <c r="P301" t="str">
        <f>IF(OR(Table1_17[[#This Row],[missing_flag]]="Missing",Table1_17[[#This Row],[outlier_flag]]="Outliers"),"Review","Valid")</f>
        <v>Valid</v>
      </c>
    </row>
    <row r="302" spans="1:16">
      <c r="A302" t="s">
        <v>2088</v>
      </c>
      <c r="B302" s="1">
        <v>44567</v>
      </c>
      <c r="C302">
        <v>146835.20000000001</v>
      </c>
      <c r="D302" t="s">
        <v>1483</v>
      </c>
      <c r="E302" t="s">
        <v>1499</v>
      </c>
      <c r="F302" t="s">
        <v>271</v>
      </c>
      <c r="G302" t="s">
        <v>29</v>
      </c>
      <c r="H302" t="s">
        <v>1181</v>
      </c>
      <c r="J302" t="s">
        <v>22591</v>
      </c>
      <c r="K302" t="s">
        <v>22291</v>
      </c>
      <c r="L302" t="s">
        <v>22291</v>
      </c>
      <c r="M302" t="s">
        <v>22291</v>
      </c>
      <c r="N302" t="str">
        <f t="shared" si="4"/>
        <v>OK</v>
      </c>
      <c r="O302" t="str">
        <f>IF(OR(Table1_17[[#This Row],[amount]]&lt;$Y$8,Table1_17[[#This Row],[amount]]&gt;$Y$7),"Outlier","Normal")</f>
        <v>Normal</v>
      </c>
      <c r="P302" t="str">
        <f>IF(OR(Table1_17[[#This Row],[missing_flag]]="Missing",Table1_17[[#This Row],[outlier_flag]]="Outliers"),"Review","Valid")</f>
        <v>Valid</v>
      </c>
    </row>
    <row r="303" spans="1:16">
      <c r="A303" t="s">
        <v>2090</v>
      </c>
      <c r="B303" s="1">
        <v>45009</v>
      </c>
      <c r="C303">
        <v>-16860.52</v>
      </c>
      <c r="D303" t="s">
        <v>1478</v>
      </c>
      <c r="E303" t="s">
        <v>36</v>
      </c>
      <c r="F303" t="s">
        <v>271</v>
      </c>
      <c r="G303" t="s">
        <v>13</v>
      </c>
      <c r="I303" t="s">
        <v>77</v>
      </c>
      <c r="J303" t="s">
        <v>22592</v>
      </c>
      <c r="K303" t="s">
        <v>22291</v>
      </c>
      <c r="L303" t="s">
        <v>22291</v>
      </c>
      <c r="M303" t="s">
        <v>22291</v>
      </c>
      <c r="N303" t="str">
        <f t="shared" si="4"/>
        <v>OK</v>
      </c>
      <c r="O303" t="str">
        <f>IF(OR(Table1_17[[#This Row],[amount]]&lt;$Y$8,Table1_17[[#This Row],[amount]]&gt;$Y$7),"Outlier","Normal")</f>
        <v>Normal</v>
      </c>
      <c r="P303" t="str">
        <f>IF(OR(Table1_17[[#This Row],[missing_flag]]="Missing",Table1_17[[#This Row],[outlier_flag]]="Outliers"),"Review","Valid")</f>
        <v>Valid</v>
      </c>
    </row>
    <row r="304" spans="1:16">
      <c r="A304" t="s">
        <v>2092</v>
      </c>
      <c r="B304" s="1">
        <v>44907</v>
      </c>
      <c r="C304">
        <v>112755.32</v>
      </c>
      <c r="D304" t="s">
        <v>1483</v>
      </c>
      <c r="E304" t="s">
        <v>1499</v>
      </c>
      <c r="F304" t="s">
        <v>268</v>
      </c>
      <c r="G304" t="s">
        <v>29</v>
      </c>
      <c r="H304" t="s">
        <v>1055</v>
      </c>
      <c r="J304" t="s">
        <v>22593</v>
      </c>
      <c r="K304" t="s">
        <v>22291</v>
      </c>
      <c r="L304" t="s">
        <v>22291</v>
      </c>
      <c r="M304" t="s">
        <v>22291</v>
      </c>
      <c r="N304" t="str">
        <f t="shared" si="4"/>
        <v>OK</v>
      </c>
      <c r="O304" t="str">
        <f>IF(OR(Table1_17[[#This Row],[amount]]&lt;$Y$8,Table1_17[[#This Row],[amount]]&gt;$Y$7),"Outlier","Normal")</f>
        <v>Normal</v>
      </c>
      <c r="P304" t="str">
        <f>IF(OR(Table1_17[[#This Row],[missing_flag]]="Missing",Table1_17[[#This Row],[outlier_flag]]="Outliers"),"Review","Valid")</f>
        <v>Valid</v>
      </c>
    </row>
    <row r="305" spans="1:16">
      <c r="A305" t="s">
        <v>2094</v>
      </c>
      <c r="B305" s="1">
        <v>45199</v>
      </c>
      <c r="C305">
        <v>224842.23999999999</v>
      </c>
      <c r="D305" t="s">
        <v>1483</v>
      </c>
      <c r="E305" t="s">
        <v>1487</v>
      </c>
      <c r="F305" t="s">
        <v>271</v>
      </c>
      <c r="G305" t="s">
        <v>13</v>
      </c>
      <c r="H305" t="s">
        <v>1353</v>
      </c>
      <c r="J305" t="s">
        <v>22594</v>
      </c>
      <c r="K305" t="s">
        <v>22291</v>
      </c>
      <c r="L305" t="s">
        <v>22291</v>
      </c>
      <c r="M305" t="s">
        <v>22291</v>
      </c>
      <c r="N305" t="str">
        <f t="shared" si="4"/>
        <v>OK</v>
      </c>
      <c r="O305" t="str">
        <f>IF(OR(Table1_17[[#This Row],[amount]]&lt;$Y$8,Table1_17[[#This Row],[amount]]&gt;$Y$7),"Outlier","Normal")</f>
        <v>Normal</v>
      </c>
      <c r="P305" t="str">
        <f>IF(OR(Table1_17[[#This Row],[missing_flag]]="Missing",Table1_17[[#This Row],[outlier_flag]]="Outliers"),"Review","Valid")</f>
        <v>Valid</v>
      </c>
    </row>
    <row r="306" spans="1:16">
      <c r="A306" t="s">
        <v>2096</v>
      </c>
      <c r="B306" s="1">
        <v>44835</v>
      </c>
      <c r="C306">
        <v>-52699.4</v>
      </c>
      <c r="D306" t="s">
        <v>1478</v>
      </c>
      <c r="E306" t="s">
        <v>20</v>
      </c>
      <c r="F306" t="s">
        <v>264</v>
      </c>
      <c r="G306" t="s">
        <v>17</v>
      </c>
      <c r="I306" t="s">
        <v>171</v>
      </c>
      <c r="J306" t="s">
        <v>22595</v>
      </c>
      <c r="K306" t="s">
        <v>22291</v>
      </c>
      <c r="L306" t="s">
        <v>22291</v>
      </c>
      <c r="M306" t="s">
        <v>22291</v>
      </c>
      <c r="N306" t="str">
        <f t="shared" si="4"/>
        <v>OK</v>
      </c>
      <c r="O306" t="str">
        <f>IF(OR(Table1_17[[#This Row],[amount]]&lt;$Y$8,Table1_17[[#This Row],[amount]]&gt;$Y$7),"Outlier","Normal")</f>
        <v>Normal</v>
      </c>
      <c r="P306" t="str">
        <f>IF(OR(Table1_17[[#This Row],[missing_flag]]="Missing",Table1_17[[#This Row],[outlier_flag]]="Outliers"),"Review","Valid")</f>
        <v>Valid</v>
      </c>
    </row>
    <row r="307" spans="1:16">
      <c r="A307" t="s">
        <v>2098</v>
      </c>
      <c r="B307" s="1">
        <v>44572</v>
      </c>
      <c r="C307">
        <v>139345.70000000001</v>
      </c>
      <c r="D307" t="s">
        <v>1483</v>
      </c>
      <c r="E307" t="s">
        <v>1484</v>
      </c>
      <c r="F307" t="s">
        <v>268</v>
      </c>
      <c r="G307" t="s">
        <v>13</v>
      </c>
      <c r="H307" t="s">
        <v>1037</v>
      </c>
      <c r="J307" t="s">
        <v>22596</v>
      </c>
      <c r="K307" t="s">
        <v>22291</v>
      </c>
      <c r="L307" t="s">
        <v>22291</v>
      </c>
      <c r="M307" t="s">
        <v>22291</v>
      </c>
      <c r="N307" t="str">
        <f t="shared" si="4"/>
        <v>OK</v>
      </c>
      <c r="O307" t="str">
        <f>IF(OR(Table1_17[[#This Row],[amount]]&lt;$Y$8,Table1_17[[#This Row],[amount]]&gt;$Y$7),"Outlier","Normal")</f>
        <v>Normal</v>
      </c>
      <c r="P307" t="str">
        <f>IF(OR(Table1_17[[#This Row],[missing_flag]]="Missing",Table1_17[[#This Row],[outlier_flag]]="Outliers"),"Review","Valid")</f>
        <v>Valid</v>
      </c>
    </row>
    <row r="308" spans="1:16">
      <c r="A308" t="s">
        <v>2100</v>
      </c>
      <c r="B308" s="1">
        <v>44579</v>
      </c>
      <c r="C308">
        <v>-3804.18</v>
      </c>
      <c r="D308" t="s">
        <v>1478</v>
      </c>
      <c r="E308" t="s">
        <v>1534</v>
      </c>
      <c r="F308" t="s">
        <v>264</v>
      </c>
      <c r="G308" t="s">
        <v>17</v>
      </c>
      <c r="I308" t="s">
        <v>61</v>
      </c>
      <c r="J308" t="s">
        <v>22597</v>
      </c>
      <c r="K308" t="s">
        <v>22291</v>
      </c>
      <c r="L308" t="s">
        <v>22291</v>
      </c>
      <c r="M308" t="s">
        <v>22291</v>
      </c>
      <c r="N308" t="str">
        <f t="shared" si="4"/>
        <v>OK</v>
      </c>
      <c r="O308" t="str">
        <f>IF(OR(Table1_17[[#This Row],[amount]]&lt;$Y$8,Table1_17[[#This Row],[amount]]&gt;$Y$7),"Outlier","Normal")</f>
        <v>Normal</v>
      </c>
      <c r="P308" t="str">
        <f>IF(OR(Table1_17[[#This Row],[missing_flag]]="Missing",Table1_17[[#This Row],[outlier_flag]]="Outliers"),"Review","Valid")</f>
        <v>Valid</v>
      </c>
    </row>
    <row r="309" spans="1:16">
      <c r="A309" t="s">
        <v>2102</v>
      </c>
      <c r="B309" s="1">
        <v>44568</v>
      </c>
      <c r="C309">
        <v>-18502.04</v>
      </c>
      <c r="D309" t="s">
        <v>1478</v>
      </c>
      <c r="E309" t="s">
        <v>7</v>
      </c>
      <c r="F309" t="s">
        <v>271</v>
      </c>
      <c r="G309" t="s">
        <v>17</v>
      </c>
      <c r="I309" t="s">
        <v>169</v>
      </c>
      <c r="J309" t="s">
        <v>22598</v>
      </c>
      <c r="K309" t="s">
        <v>22291</v>
      </c>
      <c r="L309" t="s">
        <v>22291</v>
      </c>
      <c r="M309" t="s">
        <v>22291</v>
      </c>
      <c r="N309" t="str">
        <f t="shared" si="4"/>
        <v>OK</v>
      </c>
      <c r="O309" t="str">
        <f>IF(OR(Table1_17[[#This Row],[amount]]&lt;$Y$8,Table1_17[[#This Row],[amount]]&gt;$Y$7),"Outlier","Normal")</f>
        <v>Normal</v>
      </c>
      <c r="P309" t="str">
        <f>IF(OR(Table1_17[[#This Row],[missing_flag]]="Missing",Table1_17[[#This Row],[outlier_flag]]="Outliers"),"Review","Valid")</f>
        <v>Valid</v>
      </c>
    </row>
    <row r="310" spans="1:16">
      <c r="A310" t="s">
        <v>2104</v>
      </c>
      <c r="B310" s="1">
        <v>45197</v>
      </c>
      <c r="C310">
        <v>218256.13</v>
      </c>
      <c r="D310" t="s">
        <v>1483</v>
      </c>
      <c r="E310" t="s">
        <v>1487</v>
      </c>
      <c r="F310" t="s">
        <v>268</v>
      </c>
      <c r="G310" t="s">
        <v>29</v>
      </c>
      <c r="H310" t="s">
        <v>963</v>
      </c>
      <c r="J310" t="s">
        <v>22599</v>
      </c>
      <c r="K310" t="s">
        <v>22291</v>
      </c>
      <c r="L310" t="s">
        <v>22291</v>
      </c>
      <c r="M310" t="s">
        <v>22291</v>
      </c>
      <c r="N310" t="str">
        <f t="shared" si="4"/>
        <v>OK</v>
      </c>
      <c r="O310" t="str">
        <f>IF(OR(Table1_17[[#This Row],[amount]]&lt;$Y$8,Table1_17[[#This Row],[amount]]&gt;$Y$7),"Outlier","Normal")</f>
        <v>Normal</v>
      </c>
      <c r="P310" t="str">
        <f>IF(OR(Table1_17[[#This Row],[missing_flag]]="Missing",Table1_17[[#This Row],[outlier_flag]]="Outliers"),"Review","Valid")</f>
        <v>Valid</v>
      </c>
    </row>
    <row r="311" spans="1:16">
      <c r="A311" t="s">
        <v>2106</v>
      </c>
      <c r="B311" s="1">
        <v>44895</v>
      </c>
      <c r="C311">
        <v>-73050.929999999993</v>
      </c>
      <c r="D311" t="s">
        <v>1478</v>
      </c>
      <c r="E311" t="s">
        <v>1534</v>
      </c>
      <c r="F311" t="s">
        <v>264</v>
      </c>
      <c r="G311" t="s">
        <v>29</v>
      </c>
      <c r="I311" t="s">
        <v>75</v>
      </c>
      <c r="J311" t="s">
        <v>22600</v>
      </c>
      <c r="K311" t="s">
        <v>22291</v>
      </c>
      <c r="L311" t="s">
        <v>22291</v>
      </c>
      <c r="M311" t="s">
        <v>22291</v>
      </c>
      <c r="N311" t="str">
        <f t="shared" si="4"/>
        <v>OK</v>
      </c>
      <c r="O311" t="str">
        <f>IF(OR(Table1_17[[#This Row],[amount]]&lt;$Y$8,Table1_17[[#This Row],[amount]]&gt;$Y$7),"Outlier","Normal")</f>
        <v>Normal</v>
      </c>
      <c r="P311" t="str">
        <f>IF(OR(Table1_17[[#This Row],[missing_flag]]="Missing",Table1_17[[#This Row],[outlier_flag]]="Outliers"),"Review","Valid")</f>
        <v>Valid</v>
      </c>
    </row>
    <row r="312" spans="1:16">
      <c r="A312" t="s">
        <v>2108</v>
      </c>
      <c r="B312" s="1">
        <v>45171</v>
      </c>
      <c r="C312">
        <v>138798.94</v>
      </c>
      <c r="D312" t="s">
        <v>1483</v>
      </c>
      <c r="E312" t="s">
        <v>1499</v>
      </c>
      <c r="F312" t="s">
        <v>271</v>
      </c>
      <c r="G312" t="s">
        <v>13</v>
      </c>
      <c r="H312" t="s">
        <v>684</v>
      </c>
      <c r="J312" t="s">
        <v>22601</v>
      </c>
      <c r="K312" t="s">
        <v>22291</v>
      </c>
      <c r="L312" t="s">
        <v>22291</v>
      </c>
      <c r="M312" t="s">
        <v>22291</v>
      </c>
      <c r="N312" t="str">
        <f t="shared" si="4"/>
        <v>OK</v>
      </c>
      <c r="O312" t="str">
        <f>IF(OR(Table1_17[[#This Row],[amount]]&lt;$Y$8,Table1_17[[#This Row],[amount]]&gt;$Y$7),"Outlier","Normal")</f>
        <v>Normal</v>
      </c>
      <c r="P312" t="str">
        <f>IF(OR(Table1_17[[#This Row],[missing_flag]]="Missing",Table1_17[[#This Row],[outlier_flag]]="Outliers"),"Review","Valid")</f>
        <v>Valid</v>
      </c>
    </row>
    <row r="313" spans="1:16">
      <c r="A313" t="s">
        <v>2110</v>
      </c>
      <c r="B313" s="1">
        <v>44997</v>
      </c>
      <c r="C313">
        <v>205150.4</v>
      </c>
      <c r="D313" t="s">
        <v>1483</v>
      </c>
      <c r="E313" t="s">
        <v>1487</v>
      </c>
      <c r="F313" t="s">
        <v>268</v>
      </c>
      <c r="G313" t="s">
        <v>13</v>
      </c>
      <c r="H313" t="s">
        <v>1087</v>
      </c>
      <c r="J313" t="s">
        <v>22602</v>
      </c>
      <c r="K313" t="s">
        <v>22291</v>
      </c>
      <c r="L313" t="s">
        <v>22291</v>
      </c>
      <c r="M313" t="s">
        <v>22291</v>
      </c>
      <c r="N313" t="str">
        <f t="shared" si="4"/>
        <v>OK</v>
      </c>
      <c r="O313" t="str">
        <f>IF(OR(Table1_17[[#This Row],[amount]]&lt;$Y$8,Table1_17[[#This Row],[amount]]&gt;$Y$7),"Outlier","Normal")</f>
        <v>Normal</v>
      </c>
      <c r="P313" t="str">
        <f>IF(OR(Table1_17[[#This Row],[missing_flag]]="Missing",Table1_17[[#This Row],[outlier_flag]]="Outliers"),"Review","Valid")</f>
        <v>Valid</v>
      </c>
    </row>
    <row r="314" spans="1:16">
      <c r="A314" t="s">
        <v>2112</v>
      </c>
      <c r="B314" s="1">
        <v>44634</v>
      </c>
      <c r="C314">
        <v>72123.97</v>
      </c>
      <c r="D314" t="s">
        <v>1483</v>
      </c>
      <c r="E314" t="s">
        <v>1487</v>
      </c>
      <c r="F314" t="s">
        <v>268</v>
      </c>
      <c r="G314" t="s">
        <v>29</v>
      </c>
      <c r="H314" t="s">
        <v>953</v>
      </c>
      <c r="J314" t="s">
        <v>22603</v>
      </c>
      <c r="K314" t="s">
        <v>22291</v>
      </c>
      <c r="L314" t="s">
        <v>22291</v>
      </c>
      <c r="M314" t="s">
        <v>22291</v>
      </c>
      <c r="N314" t="str">
        <f t="shared" si="4"/>
        <v>OK</v>
      </c>
      <c r="O314" t="str">
        <f>IF(OR(Table1_17[[#This Row],[amount]]&lt;$Y$8,Table1_17[[#This Row],[amount]]&gt;$Y$7),"Outlier","Normal")</f>
        <v>Normal</v>
      </c>
      <c r="P314" t="str">
        <f>IF(OR(Table1_17[[#This Row],[missing_flag]]="Missing",Table1_17[[#This Row],[outlier_flag]]="Outliers"),"Review","Valid")</f>
        <v>Valid</v>
      </c>
    </row>
    <row r="315" spans="1:16">
      <c r="A315" t="s">
        <v>2114</v>
      </c>
      <c r="B315" s="1">
        <v>44954</v>
      </c>
      <c r="C315">
        <v>162970.69</v>
      </c>
      <c r="D315" t="s">
        <v>1483</v>
      </c>
      <c r="E315" t="s">
        <v>1487</v>
      </c>
      <c r="F315" t="s">
        <v>268</v>
      </c>
      <c r="G315" t="s">
        <v>8</v>
      </c>
      <c r="H315" t="s">
        <v>736</v>
      </c>
      <c r="J315" t="s">
        <v>22604</v>
      </c>
      <c r="K315" t="s">
        <v>22291</v>
      </c>
      <c r="L315" t="s">
        <v>22291</v>
      </c>
      <c r="M315" t="s">
        <v>22291</v>
      </c>
      <c r="N315" t="str">
        <f t="shared" si="4"/>
        <v>OK</v>
      </c>
      <c r="O315" t="str">
        <f>IF(OR(Table1_17[[#This Row],[amount]]&lt;$Y$8,Table1_17[[#This Row],[amount]]&gt;$Y$7),"Outlier","Normal")</f>
        <v>Normal</v>
      </c>
      <c r="P315" t="str">
        <f>IF(OR(Table1_17[[#This Row],[missing_flag]]="Missing",Table1_17[[#This Row],[outlier_flag]]="Outliers"),"Review","Valid")</f>
        <v>Valid</v>
      </c>
    </row>
    <row r="316" spans="1:16">
      <c r="A316" t="s">
        <v>2116</v>
      </c>
      <c r="B316" s="1">
        <v>45119</v>
      </c>
      <c r="C316">
        <v>9871.9</v>
      </c>
      <c r="D316" t="s">
        <v>1504</v>
      </c>
      <c r="E316" t="s">
        <v>1504</v>
      </c>
      <c r="F316" t="s">
        <v>271</v>
      </c>
      <c r="G316" t="s">
        <v>13</v>
      </c>
      <c r="J316" t="s">
        <v>22605</v>
      </c>
      <c r="K316" t="s">
        <v>22291</v>
      </c>
      <c r="L316" t="s">
        <v>22291</v>
      </c>
      <c r="M316" t="s">
        <v>22291</v>
      </c>
      <c r="N316" t="str">
        <f t="shared" si="4"/>
        <v>OK</v>
      </c>
      <c r="O316" t="str">
        <f>IF(OR(Table1_17[[#This Row],[amount]]&lt;$Y$8,Table1_17[[#This Row],[amount]]&gt;$Y$7),"Outlier","Normal")</f>
        <v>Normal</v>
      </c>
      <c r="P316" t="str">
        <f>IF(OR(Table1_17[[#This Row],[missing_flag]]="Missing",Table1_17[[#This Row],[outlier_flag]]="Outliers"),"Review","Valid")</f>
        <v>Valid</v>
      </c>
    </row>
    <row r="317" spans="1:16">
      <c r="A317" t="s">
        <v>2118</v>
      </c>
      <c r="B317" s="1">
        <v>45212</v>
      </c>
      <c r="C317">
        <v>218291.57</v>
      </c>
      <c r="D317" t="s">
        <v>1483</v>
      </c>
      <c r="E317" t="s">
        <v>1487</v>
      </c>
      <c r="F317" t="s">
        <v>271</v>
      </c>
      <c r="G317" t="s">
        <v>13</v>
      </c>
      <c r="H317" t="s">
        <v>1399</v>
      </c>
      <c r="J317" t="s">
        <v>22606</v>
      </c>
      <c r="K317" t="s">
        <v>22291</v>
      </c>
      <c r="L317" t="s">
        <v>22291</v>
      </c>
      <c r="M317" t="s">
        <v>22291</v>
      </c>
      <c r="N317" t="str">
        <f t="shared" si="4"/>
        <v>OK</v>
      </c>
      <c r="O317" t="str">
        <f>IF(OR(Table1_17[[#This Row],[amount]]&lt;$Y$8,Table1_17[[#This Row],[amount]]&gt;$Y$7),"Outlier","Normal")</f>
        <v>Normal</v>
      </c>
      <c r="P317" t="str">
        <f>IF(OR(Table1_17[[#This Row],[missing_flag]]="Missing",Table1_17[[#This Row],[outlier_flag]]="Outliers"),"Review","Valid")</f>
        <v>Valid</v>
      </c>
    </row>
    <row r="318" spans="1:16">
      <c r="A318" t="s">
        <v>2120</v>
      </c>
      <c r="B318" s="1">
        <v>44925</v>
      </c>
      <c r="C318">
        <v>226461.79</v>
      </c>
      <c r="D318" t="s">
        <v>1483</v>
      </c>
      <c r="E318" t="s">
        <v>1487</v>
      </c>
      <c r="F318" t="s">
        <v>268</v>
      </c>
      <c r="G318" t="s">
        <v>29</v>
      </c>
      <c r="H318" t="s">
        <v>1147</v>
      </c>
      <c r="J318" t="s">
        <v>22607</v>
      </c>
      <c r="K318" t="s">
        <v>22291</v>
      </c>
      <c r="L318" t="s">
        <v>22291</v>
      </c>
      <c r="M318" t="s">
        <v>22291</v>
      </c>
      <c r="N318" t="str">
        <f t="shared" si="4"/>
        <v>OK</v>
      </c>
      <c r="O318" t="str">
        <f>IF(OR(Table1_17[[#This Row],[amount]]&lt;$Y$8,Table1_17[[#This Row],[amount]]&gt;$Y$7),"Outlier","Normal")</f>
        <v>Normal</v>
      </c>
      <c r="P318" t="str">
        <f>IF(OR(Table1_17[[#This Row],[missing_flag]]="Missing",Table1_17[[#This Row],[outlier_flag]]="Outliers"),"Review","Valid")</f>
        <v>Valid</v>
      </c>
    </row>
    <row r="319" spans="1:16">
      <c r="A319" t="s">
        <v>2122</v>
      </c>
      <c r="B319" s="1">
        <v>45280</v>
      </c>
      <c r="C319">
        <v>151367.88</v>
      </c>
      <c r="D319" t="s">
        <v>1483</v>
      </c>
      <c r="E319" t="s">
        <v>1499</v>
      </c>
      <c r="F319" t="s">
        <v>268</v>
      </c>
      <c r="G319" t="s">
        <v>8</v>
      </c>
      <c r="H319" t="s">
        <v>1323</v>
      </c>
      <c r="J319" t="s">
        <v>22608</v>
      </c>
      <c r="K319" t="s">
        <v>22291</v>
      </c>
      <c r="L319" t="s">
        <v>22291</v>
      </c>
      <c r="M319" t="s">
        <v>22291</v>
      </c>
      <c r="N319" t="str">
        <f t="shared" si="4"/>
        <v>OK</v>
      </c>
      <c r="O319" t="str">
        <f>IF(OR(Table1_17[[#This Row],[amount]]&lt;$Y$8,Table1_17[[#This Row],[amount]]&gt;$Y$7),"Outlier","Normal")</f>
        <v>Normal</v>
      </c>
      <c r="P319" t="str">
        <f>IF(OR(Table1_17[[#This Row],[missing_flag]]="Missing",Table1_17[[#This Row],[outlier_flag]]="Outliers"),"Review","Valid")</f>
        <v>Valid</v>
      </c>
    </row>
    <row r="320" spans="1:16">
      <c r="A320" t="s">
        <v>2124</v>
      </c>
      <c r="B320" s="1">
        <v>44662</v>
      </c>
      <c r="C320">
        <v>245321.54</v>
      </c>
      <c r="D320" t="s">
        <v>1483</v>
      </c>
      <c r="E320" t="s">
        <v>1484</v>
      </c>
      <c r="F320" t="s">
        <v>264</v>
      </c>
      <c r="G320" t="s">
        <v>29</v>
      </c>
      <c r="H320" t="s">
        <v>706</v>
      </c>
      <c r="J320" t="s">
        <v>22609</v>
      </c>
      <c r="K320" t="s">
        <v>22291</v>
      </c>
      <c r="L320" t="s">
        <v>22291</v>
      </c>
      <c r="M320" t="s">
        <v>22291</v>
      </c>
      <c r="N320" t="str">
        <f t="shared" si="4"/>
        <v>OK</v>
      </c>
      <c r="O320" t="str">
        <f>IF(OR(Table1_17[[#This Row],[amount]]&lt;$Y$8,Table1_17[[#This Row],[amount]]&gt;$Y$7),"Outlier","Normal")</f>
        <v>Normal</v>
      </c>
      <c r="P320" t="str">
        <f>IF(OR(Table1_17[[#This Row],[missing_flag]]="Missing",Table1_17[[#This Row],[outlier_flag]]="Outliers"),"Review","Valid")</f>
        <v>Valid</v>
      </c>
    </row>
    <row r="321" spans="1:16">
      <c r="A321" t="s">
        <v>2126</v>
      </c>
      <c r="B321" s="1">
        <v>45065</v>
      </c>
      <c r="C321">
        <v>118281.9</v>
      </c>
      <c r="D321" t="s">
        <v>1483</v>
      </c>
      <c r="E321" t="s">
        <v>1484</v>
      </c>
      <c r="F321" t="s">
        <v>271</v>
      </c>
      <c r="G321" t="s">
        <v>8</v>
      </c>
      <c r="H321" t="s">
        <v>1193</v>
      </c>
      <c r="J321" t="s">
        <v>22610</v>
      </c>
      <c r="K321" t="s">
        <v>22291</v>
      </c>
      <c r="L321" t="s">
        <v>22291</v>
      </c>
      <c r="M321" t="s">
        <v>22291</v>
      </c>
      <c r="N321" t="str">
        <f t="shared" si="4"/>
        <v>OK</v>
      </c>
      <c r="O321" t="str">
        <f>IF(OR(Table1_17[[#This Row],[amount]]&lt;$Y$8,Table1_17[[#This Row],[amount]]&gt;$Y$7),"Outlier","Normal")</f>
        <v>Normal</v>
      </c>
      <c r="P321" t="str">
        <f>IF(OR(Table1_17[[#This Row],[missing_flag]]="Missing",Table1_17[[#This Row],[outlier_flag]]="Outliers"),"Review","Valid")</f>
        <v>Valid</v>
      </c>
    </row>
    <row r="322" spans="1:16">
      <c r="A322" t="s">
        <v>2128</v>
      </c>
      <c r="B322" s="1">
        <v>44648</v>
      </c>
      <c r="C322">
        <v>4048.86</v>
      </c>
      <c r="D322" t="s">
        <v>1587</v>
      </c>
      <c r="E322" t="s">
        <v>1587</v>
      </c>
      <c r="F322" t="s">
        <v>264</v>
      </c>
      <c r="G322" t="s">
        <v>29</v>
      </c>
      <c r="J322" t="s">
        <v>22611</v>
      </c>
      <c r="K322" t="s">
        <v>22291</v>
      </c>
      <c r="L322" t="s">
        <v>22291</v>
      </c>
      <c r="M322" t="s">
        <v>22291</v>
      </c>
      <c r="N322" t="str">
        <f t="shared" si="4"/>
        <v>OK</v>
      </c>
      <c r="O322" t="str">
        <f>IF(OR(Table1_17[[#This Row],[amount]]&lt;$Y$8,Table1_17[[#This Row],[amount]]&gt;$Y$7),"Outlier","Normal")</f>
        <v>Normal</v>
      </c>
      <c r="P322" t="str">
        <f>IF(OR(Table1_17[[#This Row],[missing_flag]]="Missing",Table1_17[[#This Row],[outlier_flag]]="Outliers"),"Review","Valid")</f>
        <v>Valid</v>
      </c>
    </row>
    <row r="323" spans="1:16">
      <c r="A323" t="s">
        <v>2130</v>
      </c>
      <c r="B323" s="1">
        <v>44854</v>
      </c>
      <c r="C323">
        <v>199640.44</v>
      </c>
      <c r="D323" t="s">
        <v>1483</v>
      </c>
      <c r="E323" t="s">
        <v>1484</v>
      </c>
      <c r="F323" t="s">
        <v>268</v>
      </c>
      <c r="G323" t="s">
        <v>8</v>
      </c>
      <c r="H323" t="s">
        <v>1351</v>
      </c>
      <c r="J323" t="s">
        <v>22612</v>
      </c>
      <c r="K323" t="s">
        <v>22291</v>
      </c>
      <c r="L323" t="s">
        <v>22291</v>
      </c>
      <c r="M323" t="s">
        <v>22291</v>
      </c>
      <c r="N323" t="str">
        <f t="shared" ref="N323:N386" si="5">IF(OR(B323="",C323="",D323="",F323=""),"Missing","OK")</f>
        <v>OK</v>
      </c>
      <c r="O323" t="str">
        <f>IF(OR(Table1_17[[#This Row],[amount]]&lt;$Y$8,Table1_17[[#This Row],[amount]]&gt;$Y$7),"Outlier","Normal")</f>
        <v>Normal</v>
      </c>
      <c r="P323" t="str">
        <f>IF(OR(Table1_17[[#This Row],[missing_flag]]="Missing",Table1_17[[#This Row],[outlier_flag]]="Outliers"),"Review","Valid")</f>
        <v>Valid</v>
      </c>
    </row>
    <row r="324" spans="1:16">
      <c r="A324" t="s">
        <v>2132</v>
      </c>
      <c r="B324" s="1">
        <v>44768</v>
      </c>
      <c r="C324">
        <v>-22768.48</v>
      </c>
      <c r="D324" t="s">
        <v>1478</v>
      </c>
      <c r="E324" t="s">
        <v>1509</v>
      </c>
      <c r="F324" t="s">
        <v>264</v>
      </c>
      <c r="G324" t="s">
        <v>29</v>
      </c>
      <c r="I324" t="s">
        <v>59</v>
      </c>
      <c r="J324" t="s">
        <v>22613</v>
      </c>
      <c r="K324" t="s">
        <v>22291</v>
      </c>
      <c r="L324" t="s">
        <v>22291</v>
      </c>
      <c r="M324" t="s">
        <v>22291</v>
      </c>
      <c r="N324" t="str">
        <f t="shared" si="5"/>
        <v>OK</v>
      </c>
      <c r="O324" t="str">
        <f>IF(OR(Table1_17[[#This Row],[amount]]&lt;$Y$8,Table1_17[[#This Row],[amount]]&gt;$Y$7),"Outlier","Normal")</f>
        <v>Normal</v>
      </c>
      <c r="P324" t="str">
        <f>IF(OR(Table1_17[[#This Row],[missing_flag]]="Missing",Table1_17[[#This Row],[outlier_flag]]="Outliers"),"Review","Valid")</f>
        <v>Valid</v>
      </c>
    </row>
    <row r="325" spans="1:16">
      <c r="A325" t="s">
        <v>2134</v>
      </c>
      <c r="B325" s="1">
        <v>44934</v>
      </c>
      <c r="C325">
        <v>-53490.98</v>
      </c>
      <c r="D325" t="s">
        <v>1478</v>
      </c>
      <c r="E325" t="s">
        <v>1509</v>
      </c>
      <c r="F325" t="s">
        <v>268</v>
      </c>
      <c r="G325" t="s">
        <v>17</v>
      </c>
      <c r="I325" t="s">
        <v>242</v>
      </c>
      <c r="J325" t="s">
        <v>22614</v>
      </c>
      <c r="K325" t="s">
        <v>22291</v>
      </c>
      <c r="L325" t="s">
        <v>22291</v>
      </c>
      <c r="M325" t="s">
        <v>22291</v>
      </c>
      <c r="N325" t="str">
        <f t="shared" si="5"/>
        <v>OK</v>
      </c>
      <c r="O325" t="str">
        <f>IF(OR(Table1_17[[#This Row],[amount]]&lt;$Y$8,Table1_17[[#This Row],[amount]]&gt;$Y$7),"Outlier","Normal")</f>
        <v>Normal</v>
      </c>
      <c r="P325" t="str">
        <f>IF(OR(Table1_17[[#This Row],[missing_flag]]="Missing",Table1_17[[#This Row],[outlier_flag]]="Outliers"),"Review","Valid")</f>
        <v>Valid</v>
      </c>
    </row>
    <row r="326" spans="1:16">
      <c r="A326" t="s">
        <v>2136</v>
      </c>
      <c r="B326" s="1">
        <v>44796</v>
      </c>
      <c r="C326">
        <v>301226.49</v>
      </c>
      <c r="D326" t="s">
        <v>1483</v>
      </c>
      <c r="E326" t="s">
        <v>1484</v>
      </c>
      <c r="F326" t="s">
        <v>271</v>
      </c>
      <c r="G326" t="s">
        <v>13</v>
      </c>
      <c r="H326" t="s">
        <v>1207</v>
      </c>
      <c r="J326" t="s">
        <v>22615</v>
      </c>
      <c r="K326" t="s">
        <v>22291</v>
      </c>
      <c r="L326" t="s">
        <v>22291</v>
      </c>
      <c r="M326" t="s">
        <v>22291</v>
      </c>
      <c r="N326" t="str">
        <f t="shared" si="5"/>
        <v>OK</v>
      </c>
      <c r="O326" t="str">
        <f>IF(OR(Table1_17[[#This Row],[amount]]&lt;$Y$8,Table1_17[[#This Row],[amount]]&gt;$Y$7),"Outlier","Normal")</f>
        <v>Normal</v>
      </c>
      <c r="P326" t="str">
        <f>IF(OR(Table1_17[[#This Row],[missing_flag]]="Missing",Table1_17[[#This Row],[outlier_flag]]="Outliers"),"Review","Valid")</f>
        <v>Valid</v>
      </c>
    </row>
    <row r="327" spans="1:16">
      <c r="A327" t="s">
        <v>2138</v>
      </c>
      <c r="B327" s="1">
        <v>44581</v>
      </c>
      <c r="C327">
        <v>-38366.620000000003</v>
      </c>
      <c r="D327" t="s">
        <v>1478</v>
      </c>
      <c r="E327" t="s">
        <v>1534</v>
      </c>
      <c r="F327" t="s">
        <v>268</v>
      </c>
      <c r="G327" t="s">
        <v>29</v>
      </c>
      <c r="I327" t="s">
        <v>5</v>
      </c>
      <c r="J327" t="s">
        <v>22616</v>
      </c>
      <c r="K327" t="s">
        <v>22291</v>
      </c>
      <c r="L327" t="s">
        <v>22291</v>
      </c>
      <c r="M327" t="s">
        <v>22291</v>
      </c>
      <c r="N327" t="str">
        <f t="shared" si="5"/>
        <v>OK</v>
      </c>
      <c r="O327" t="str">
        <f>IF(OR(Table1_17[[#This Row],[amount]]&lt;$Y$8,Table1_17[[#This Row],[amount]]&gt;$Y$7),"Outlier","Normal")</f>
        <v>Normal</v>
      </c>
      <c r="P327" t="str">
        <f>IF(OR(Table1_17[[#This Row],[missing_flag]]="Missing",Table1_17[[#This Row],[outlier_flag]]="Outliers"),"Review","Valid")</f>
        <v>Valid</v>
      </c>
    </row>
    <row r="328" spans="1:16">
      <c r="A328" t="s">
        <v>2140</v>
      </c>
      <c r="B328" s="1">
        <v>44825</v>
      </c>
      <c r="C328">
        <v>-35574.81</v>
      </c>
      <c r="D328" t="s">
        <v>1478</v>
      </c>
      <c r="E328" t="s">
        <v>20</v>
      </c>
      <c r="F328" t="s">
        <v>268</v>
      </c>
      <c r="G328" t="s">
        <v>29</v>
      </c>
      <c r="I328" t="s">
        <v>199</v>
      </c>
      <c r="J328" t="s">
        <v>22617</v>
      </c>
      <c r="K328" t="s">
        <v>22291</v>
      </c>
      <c r="L328" t="s">
        <v>22291</v>
      </c>
      <c r="M328" t="s">
        <v>22291</v>
      </c>
      <c r="N328" t="str">
        <f t="shared" si="5"/>
        <v>OK</v>
      </c>
      <c r="O328" t="str">
        <f>IF(OR(Table1_17[[#This Row],[amount]]&lt;$Y$8,Table1_17[[#This Row],[amount]]&gt;$Y$7),"Outlier","Normal")</f>
        <v>Normal</v>
      </c>
      <c r="P328" t="str">
        <f>IF(OR(Table1_17[[#This Row],[missing_flag]]="Missing",Table1_17[[#This Row],[outlier_flag]]="Outliers"),"Review","Valid")</f>
        <v>Valid</v>
      </c>
    </row>
    <row r="329" spans="1:16">
      <c r="A329" t="s">
        <v>2142</v>
      </c>
      <c r="B329" s="1">
        <v>45069</v>
      </c>
      <c r="C329">
        <v>91001.27</v>
      </c>
      <c r="D329" t="s">
        <v>1483</v>
      </c>
      <c r="E329" t="s">
        <v>1487</v>
      </c>
      <c r="F329" t="s">
        <v>268</v>
      </c>
      <c r="G329" t="s">
        <v>13</v>
      </c>
      <c r="H329" t="s">
        <v>920</v>
      </c>
      <c r="J329" t="s">
        <v>22618</v>
      </c>
      <c r="K329" t="s">
        <v>22291</v>
      </c>
      <c r="L329" t="s">
        <v>22291</v>
      </c>
      <c r="M329" t="s">
        <v>22291</v>
      </c>
      <c r="N329" t="str">
        <f t="shared" si="5"/>
        <v>OK</v>
      </c>
      <c r="O329" t="str">
        <f>IF(OR(Table1_17[[#This Row],[amount]]&lt;$Y$8,Table1_17[[#This Row],[amount]]&gt;$Y$7),"Outlier","Normal")</f>
        <v>Normal</v>
      </c>
      <c r="P329" t="str">
        <f>IF(OR(Table1_17[[#This Row],[missing_flag]]="Missing",Table1_17[[#This Row],[outlier_flag]]="Outliers"),"Review","Valid")</f>
        <v>Valid</v>
      </c>
    </row>
    <row r="330" spans="1:16">
      <c r="A330" t="s">
        <v>2144</v>
      </c>
      <c r="B330" s="1">
        <v>44828</v>
      </c>
      <c r="C330">
        <v>-43001.599999999999</v>
      </c>
      <c r="D330" t="s">
        <v>1478</v>
      </c>
      <c r="E330" t="s">
        <v>36</v>
      </c>
      <c r="F330" t="s">
        <v>264</v>
      </c>
      <c r="G330" t="s">
        <v>29</v>
      </c>
      <c r="I330" t="s">
        <v>187</v>
      </c>
      <c r="J330" t="s">
        <v>22619</v>
      </c>
      <c r="K330" t="s">
        <v>22291</v>
      </c>
      <c r="L330" t="s">
        <v>22291</v>
      </c>
      <c r="M330" t="s">
        <v>22291</v>
      </c>
      <c r="N330" t="str">
        <f t="shared" si="5"/>
        <v>OK</v>
      </c>
      <c r="O330" t="str">
        <f>IF(OR(Table1_17[[#This Row],[amount]]&lt;$Y$8,Table1_17[[#This Row],[amount]]&gt;$Y$7),"Outlier","Normal")</f>
        <v>Normal</v>
      </c>
      <c r="P330" t="str">
        <f>IF(OR(Table1_17[[#This Row],[missing_flag]]="Missing",Table1_17[[#This Row],[outlier_flag]]="Outliers"),"Review","Valid")</f>
        <v>Valid</v>
      </c>
    </row>
    <row r="331" spans="1:16">
      <c r="A331" t="s">
        <v>2146</v>
      </c>
      <c r="B331" s="1">
        <v>44902</v>
      </c>
      <c r="C331">
        <v>-7146.32</v>
      </c>
      <c r="D331" t="s">
        <v>1478</v>
      </c>
      <c r="E331" t="s">
        <v>1509</v>
      </c>
      <c r="F331" t="s">
        <v>268</v>
      </c>
      <c r="G331" t="s">
        <v>29</v>
      </c>
      <c r="I331" t="s">
        <v>175</v>
      </c>
      <c r="J331" t="s">
        <v>22620</v>
      </c>
      <c r="K331" t="s">
        <v>22291</v>
      </c>
      <c r="L331" t="s">
        <v>22291</v>
      </c>
      <c r="M331" t="s">
        <v>22291</v>
      </c>
      <c r="N331" t="str">
        <f t="shared" si="5"/>
        <v>OK</v>
      </c>
      <c r="O331" t="str">
        <f>IF(OR(Table1_17[[#This Row],[amount]]&lt;$Y$8,Table1_17[[#This Row],[amount]]&gt;$Y$7),"Outlier","Normal")</f>
        <v>Normal</v>
      </c>
      <c r="P331" t="str">
        <f>IF(OR(Table1_17[[#This Row],[missing_flag]]="Missing",Table1_17[[#This Row],[outlier_flag]]="Outliers"),"Review","Valid")</f>
        <v>Valid</v>
      </c>
    </row>
    <row r="332" spans="1:16">
      <c r="A332" t="s">
        <v>2148</v>
      </c>
      <c r="B332" s="1">
        <v>44778</v>
      </c>
      <c r="C332">
        <v>236266.74</v>
      </c>
      <c r="D332" t="s">
        <v>1483</v>
      </c>
      <c r="E332" t="s">
        <v>1499</v>
      </c>
      <c r="F332" t="s">
        <v>271</v>
      </c>
      <c r="G332" t="s">
        <v>17</v>
      </c>
      <c r="H332" t="s">
        <v>898</v>
      </c>
      <c r="J332" t="s">
        <v>22621</v>
      </c>
      <c r="K332" t="s">
        <v>22291</v>
      </c>
      <c r="L332" t="s">
        <v>22291</v>
      </c>
      <c r="M332" t="s">
        <v>22291</v>
      </c>
      <c r="N332" t="str">
        <f t="shared" si="5"/>
        <v>OK</v>
      </c>
      <c r="O332" t="str">
        <f>IF(OR(Table1_17[[#This Row],[amount]]&lt;$Y$8,Table1_17[[#This Row],[amount]]&gt;$Y$7),"Outlier","Normal")</f>
        <v>Normal</v>
      </c>
      <c r="P332" t="str">
        <f>IF(OR(Table1_17[[#This Row],[missing_flag]]="Missing",Table1_17[[#This Row],[outlier_flag]]="Outliers"),"Review","Valid")</f>
        <v>Valid</v>
      </c>
    </row>
    <row r="333" spans="1:16">
      <c r="A333" t="s">
        <v>2150</v>
      </c>
      <c r="B333" s="1">
        <v>44689</v>
      </c>
      <c r="C333">
        <v>-46208.2</v>
      </c>
      <c r="D333" t="s">
        <v>1478</v>
      </c>
      <c r="E333" t="s">
        <v>7</v>
      </c>
      <c r="F333" t="s">
        <v>268</v>
      </c>
      <c r="G333" t="s">
        <v>17</v>
      </c>
      <c r="I333" t="s">
        <v>219</v>
      </c>
      <c r="J333" t="s">
        <v>22622</v>
      </c>
      <c r="K333" t="s">
        <v>22291</v>
      </c>
      <c r="L333" t="s">
        <v>22291</v>
      </c>
      <c r="M333" t="s">
        <v>22291</v>
      </c>
      <c r="N333" t="str">
        <f t="shared" si="5"/>
        <v>OK</v>
      </c>
      <c r="O333" t="str">
        <f>IF(OR(Table1_17[[#This Row],[amount]]&lt;$Y$8,Table1_17[[#This Row],[amount]]&gt;$Y$7),"Outlier","Normal")</f>
        <v>Normal</v>
      </c>
      <c r="P333" t="str">
        <f>IF(OR(Table1_17[[#This Row],[missing_flag]]="Missing",Table1_17[[#This Row],[outlier_flag]]="Outliers"),"Review","Valid")</f>
        <v>Valid</v>
      </c>
    </row>
    <row r="334" spans="1:16">
      <c r="A334" t="s">
        <v>2152</v>
      </c>
      <c r="B334" s="1">
        <v>45219</v>
      </c>
      <c r="C334">
        <v>119347.94</v>
      </c>
      <c r="D334" t="s">
        <v>1483</v>
      </c>
      <c r="E334" t="s">
        <v>1487</v>
      </c>
      <c r="F334" t="s">
        <v>268</v>
      </c>
      <c r="G334" t="s">
        <v>13</v>
      </c>
      <c r="H334" t="s">
        <v>692</v>
      </c>
      <c r="J334" t="s">
        <v>22623</v>
      </c>
      <c r="K334" t="s">
        <v>22291</v>
      </c>
      <c r="L334" t="s">
        <v>22291</v>
      </c>
      <c r="M334" t="s">
        <v>22291</v>
      </c>
      <c r="N334" t="str">
        <f t="shared" si="5"/>
        <v>OK</v>
      </c>
      <c r="O334" t="str">
        <f>IF(OR(Table1_17[[#This Row],[amount]]&lt;$Y$8,Table1_17[[#This Row],[amount]]&gt;$Y$7),"Outlier","Normal")</f>
        <v>Normal</v>
      </c>
      <c r="P334" t="str">
        <f>IF(OR(Table1_17[[#This Row],[missing_flag]]="Missing",Table1_17[[#This Row],[outlier_flag]]="Outliers"),"Review","Valid")</f>
        <v>Valid</v>
      </c>
    </row>
    <row r="335" spans="1:16">
      <c r="A335" t="s">
        <v>2154</v>
      </c>
      <c r="B335" s="1">
        <v>45231</v>
      </c>
      <c r="C335">
        <v>72919.789999999994</v>
      </c>
      <c r="D335" t="s">
        <v>1483</v>
      </c>
      <c r="E335" t="s">
        <v>1487</v>
      </c>
      <c r="F335" t="s">
        <v>268</v>
      </c>
      <c r="G335" t="s">
        <v>17</v>
      </c>
      <c r="H335" t="s">
        <v>846</v>
      </c>
      <c r="J335" t="s">
        <v>22624</v>
      </c>
      <c r="K335" t="s">
        <v>22291</v>
      </c>
      <c r="L335" t="s">
        <v>22291</v>
      </c>
      <c r="M335" t="s">
        <v>22291</v>
      </c>
      <c r="N335" t="str">
        <f t="shared" si="5"/>
        <v>OK</v>
      </c>
      <c r="O335" t="str">
        <f>IF(OR(Table1_17[[#This Row],[amount]]&lt;$Y$8,Table1_17[[#This Row],[amount]]&gt;$Y$7),"Outlier","Normal")</f>
        <v>Normal</v>
      </c>
      <c r="P335" t="str">
        <f>IF(OR(Table1_17[[#This Row],[missing_flag]]="Missing",Table1_17[[#This Row],[outlier_flag]]="Outliers"),"Review","Valid")</f>
        <v>Valid</v>
      </c>
    </row>
    <row r="336" spans="1:16">
      <c r="A336" t="s">
        <v>2156</v>
      </c>
      <c r="B336" s="1">
        <v>44982</v>
      </c>
      <c r="C336">
        <v>-57561.41</v>
      </c>
      <c r="D336" t="s">
        <v>1478</v>
      </c>
      <c r="E336" t="s">
        <v>7</v>
      </c>
      <c r="F336" t="s">
        <v>264</v>
      </c>
      <c r="G336" t="s">
        <v>17</v>
      </c>
      <c r="I336" t="s">
        <v>139</v>
      </c>
      <c r="J336" t="s">
        <v>22625</v>
      </c>
      <c r="K336" t="s">
        <v>22291</v>
      </c>
      <c r="L336" t="s">
        <v>22291</v>
      </c>
      <c r="M336" t="s">
        <v>22291</v>
      </c>
      <c r="N336" t="str">
        <f t="shared" si="5"/>
        <v>OK</v>
      </c>
      <c r="O336" t="str">
        <f>IF(OR(Table1_17[[#This Row],[amount]]&lt;$Y$8,Table1_17[[#This Row],[amount]]&gt;$Y$7),"Outlier","Normal")</f>
        <v>Normal</v>
      </c>
      <c r="P336" t="str">
        <f>IF(OR(Table1_17[[#This Row],[missing_flag]]="Missing",Table1_17[[#This Row],[outlier_flag]]="Outliers"),"Review","Valid")</f>
        <v>Valid</v>
      </c>
    </row>
    <row r="337" spans="1:16">
      <c r="A337" t="s">
        <v>2158</v>
      </c>
      <c r="B337" s="1">
        <v>44949</v>
      </c>
      <c r="C337">
        <v>161202.76</v>
      </c>
      <c r="D337" t="s">
        <v>1483</v>
      </c>
      <c r="E337" t="s">
        <v>1484</v>
      </c>
      <c r="F337" t="s">
        <v>268</v>
      </c>
      <c r="G337" t="s">
        <v>13</v>
      </c>
      <c r="H337" t="s">
        <v>1005</v>
      </c>
      <c r="J337" t="s">
        <v>22626</v>
      </c>
      <c r="K337" t="s">
        <v>22291</v>
      </c>
      <c r="L337" t="s">
        <v>22291</v>
      </c>
      <c r="M337" t="s">
        <v>22291</v>
      </c>
      <c r="N337" t="str">
        <f t="shared" si="5"/>
        <v>OK</v>
      </c>
      <c r="O337" t="str">
        <f>IF(OR(Table1_17[[#This Row],[amount]]&lt;$Y$8,Table1_17[[#This Row],[amount]]&gt;$Y$7),"Outlier","Normal")</f>
        <v>Normal</v>
      </c>
      <c r="P337" t="str">
        <f>IF(OR(Table1_17[[#This Row],[missing_flag]]="Missing",Table1_17[[#This Row],[outlier_flag]]="Outliers"),"Review","Valid")</f>
        <v>Valid</v>
      </c>
    </row>
    <row r="338" spans="1:16">
      <c r="A338" t="s">
        <v>2160</v>
      </c>
      <c r="B338" s="1">
        <v>45179</v>
      </c>
      <c r="C338">
        <v>207305.55</v>
      </c>
      <c r="D338" t="s">
        <v>1483</v>
      </c>
      <c r="E338" t="s">
        <v>1499</v>
      </c>
      <c r="F338" t="s">
        <v>268</v>
      </c>
      <c r="G338" t="s">
        <v>13</v>
      </c>
      <c r="H338" t="s">
        <v>702</v>
      </c>
      <c r="J338" t="s">
        <v>22627</v>
      </c>
      <c r="K338" t="s">
        <v>22291</v>
      </c>
      <c r="L338" t="s">
        <v>22291</v>
      </c>
      <c r="M338" t="s">
        <v>22291</v>
      </c>
      <c r="N338" t="str">
        <f t="shared" si="5"/>
        <v>OK</v>
      </c>
      <c r="O338" t="str">
        <f>IF(OR(Table1_17[[#This Row],[amount]]&lt;$Y$8,Table1_17[[#This Row],[amount]]&gt;$Y$7),"Outlier","Normal")</f>
        <v>Normal</v>
      </c>
      <c r="P338" t="str">
        <f>IF(OR(Table1_17[[#This Row],[missing_flag]]="Missing",Table1_17[[#This Row],[outlier_flag]]="Outliers"),"Review","Valid")</f>
        <v>Valid</v>
      </c>
    </row>
    <row r="339" spans="1:16">
      <c r="A339" t="s">
        <v>2162</v>
      </c>
      <c r="B339" s="1">
        <v>44736</v>
      </c>
      <c r="C339">
        <v>114653.66</v>
      </c>
      <c r="D339" t="s">
        <v>1483</v>
      </c>
      <c r="E339" t="s">
        <v>1487</v>
      </c>
      <c r="F339" t="s">
        <v>271</v>
      </c>
      <c r="G339" t="s">
        <v>8</v>
      </c>
      <c r="H339" t="s">
        <v>1281</v>
      </c>
      <c r="J339" t="s">
        <v>22628</v>
      </c>
      <c r="K339" t="s">
        <v>22291</v>
      </c>
      <c r="L339" t="s">
        <v>22291</v>
      </c>
      <c r="M339" t="s">
        <v>22291</v>
      </c>
      <c r="N339" t="str">
        <f t="shared" si="5"/>
        <v>OK</v>
      </c>
      <c r="O339" t="str">
        <f>IF(OR(Table1_17[[#This Row],[amount]]&lt;$Y$8,Table1_17[[#This Row],[amount]]&gt;$Y$7),"Outlier","Normal")</f>
        <v>Normal</v>
      </c>
      <c r="P339" t="str">
        <f>IF(OR(Table1_17[[#This Row],[missing_flag]]="Missing",Table1_17[[#This Row],[outlier_flag]]="Outliers"),"Review","Valid")</f>
        <v>Valid</v>
      </c>
    </row>
    <row r="340" spans="1:16">
      <c r="A340" t="s">
        <v>2164</v>
      </c>
      <c r="B340" s="1">
        <v>44944</v>
      </c>
      <c r="C340">
        <v>193889.51</v>
      </c>
      <c r="D340" t="s">
        <v>1483</v>
      </c>
      <c r="E340" t="s">
        <v>1487</v>
      </c>
      <c r="F340" t="s">
        <v>268</v>
      </c>
      <c r="G340" t="s">
        <v>29</v>
      </c>
      <c r="H340" t="s">
        <v>1331</v>
      </c>
      <c r="J340" t="s">
        <v>22629</v>
      </c>
      <c r="K340" t="s">
        <v>22291</v>
      </c>
      <c r="L340" t="s">
        <v>22291</v>
      </c>
      <c r="M340" t="s">
        <v>22291</v>
      </c>
      <c r="N340" t="str">
        <f t="shared" si="5"/>
        <v>OK</v>
      </c>
      <c r="O340" t="str">
        <f>IF(OR(Table1_17[[#This Row],[amount]]&lt;$Y$8,Table1_17[[#This Row],[amount]]&gt;$Y$7),"Outlier","Normal")</f>
        <v>Normal</v>
      </c>
      <c r="P340" t="str">
        <f>IF(OR(Table1_17[[#This Row],[missing_flag]]="Missing",Table1_17[[#This Row],[outlier_flag]]="Outliers"),"Review","Valid")</f>
        <v>Valid</v>
      </c>
    </row>
    <row r="341" spans="1:16">
      <c r="A341" t="s">
        <v>2166</v>
      </c>
      <c r="B341" s="1">
        <v>45254</v>
      </c>
      <c r="C341">
        <v>119341.63</v>
      </c>
      <c r="D341" t="s">
        <v>1483</v>
      </c>
      <c r="E341" t="s">
        <v>1484</v>
      </c>
      <c r="F341" t="s">
        <v>271</v>
      </c>
      <c r="G341" t="s">
        <v>13</v>
      </c>
      <c r="H341" t="s">
        <v>792</v>
      </c>
      <c r="J341" t="s">
        <v>22630</v>
      </c>
      <c r="K341" t="s">
        <v>22291</v>
      </c>
      <c r="L341" t="s">
        <v>22291</v>
      </c>
      <c r="M341" t="s">
        <v>22291</v>
      </c>
      <c r="N341" t="str">
        <f t="shared" si="5"/>
        <v>OK</v>
      </c>
      <c r="O341" t="str">
        <f>IF(OR(Table1_17[[#This Row],[amount]]&lt;$Y$8,Table1_17[[#This Row],[amount]]&gt;$Y$7),"Outlier","Normal")</f>
        <v>Normal</v>
      </c>
      <c r="P341" t="str">
        <f>IF(OR(Table1_17[[#This Row],[missing_flag]]="Missing",Table1_17[[#This Row],[outlier_flag]]="Outliers"),"Review","Valid")</f>
        <v>Valid</v>
      </c>
    </row>
    <row r="342" spans="1:16">
      <c r="A342" t="s">
        <v>2168</v>
      </c>
      <c r="B342" s="1">
        <v>44816</v>
      </c>
      <c r="C342">
        <v>108931.16</v>
      </c>
      <c r="D342" t="s">
        <v>1483</v>
      </c>
      <c r="E342" t="s">
        <v>1487</v>
      </c>
      <c r="F342" t="s">
        <v>268</v>
      </c>
      <c r="G342" t="s">
        <v>17</v>
      </c>
      <c r="H342" t="s">
        <v>1137</v>
      </c>
      <c r="J342" t="s">
        <v>22631</v>
      </c>
      <c r="K342" t="s">
        <v>22291</v>
      </c>
      <c r="L342" t="s">
        <v>22291</v>
      </c>
      <c r="M342" t="s">
        <v>22291</v>
      </c>
      <c r="N342" t="str">
        <f t="shared" si="5"/>
        <v>OK</v>
      </c>
      <c r="O342" t="str">
        <f>IF(OR(Table1_17[[#This Row],[amount]]&lt;$Y$8,Table1_17[[#This Row],[amount]]&gt;$Y$7),"Outlier","Normal")</f>
        <v>Normal</v>
      </c>
      <c r="P342" t="str">
        <f>IF(OR(Table1_17[[#This Row],[missing_flag]]="Missing",Table1_17[[#This Row],[outlier_flag]]="Outliers"),"Review","Valid")</f>
        <v>Valid</v>
      </c>
    </row>
    <row r="343" spans="1:16">
      <c r="A343" t="s">
        <v>2170</v>
      </c>
      <c r="B343" s="1">
        <v>44928</v>
      </c>
      <c r="C343">
        <v>233416.73</v>
      </c>
      <c r="D343" t="s">
        <v>1483</v>
      </c>
      <c r="E343" t="s">
        <v>1499</v>
      </c>
      <c r="F343" t="s">
        <v>268</v>
      </c>
      <c r="G343" t="s">
        <v>8</v>
      </c>
      <c r="H343" t="s">
        <v>957</v>
      </c>
      <c r="J343" t="s">
        <v>22632</v>
      </c>
      <c r="K343" t="s">
        <v>22291</v>
      </c>
      <c r="L343" t="s">
        <v>22291</v>
      </c>
      <c r="M343" t="s">
        <v>22291</v>
      </c>
      <c r="N343" t="str">
        <f t="shared" si="5"/>
        <v>OK</v>
      </c>
      <c r="O343" t="str">
        <f>IF(OR(Table1_17[[#This Row],[amount]]&lt;$Y$8,Table1_17[[#This Row],[amount]]&gt;$Y$7),"Outlier","Normal")</f>
        <v>Normal</v>
      </c>
      <c r="P343" t="str">
        <f>IF(OR(Table1_17[[#This Row],[missing_flag]]="Missing",Table1_17[[#This Row],[outlier_flag]]="Outliers"),"Review","Valid")</f>
        <v>Valid</v>
      </c>
    </row>
    <row r="344" spans="1:16">
      <c r="A344" t="s">
        <v>2172</v>
      </c>
      <c r="B344" s="1">
        <v>44638</v>
      </c>
      <c r="C344">
        <v>-29619.34</v>
      </c>
      <c r="D344" t="s">
        <v>1478</v>
      </c>
      <c r="E344" t="s">
        <v>36</v>
      </c>
      <c r="F344" t="s">
        <v>268</v>
      </c>
      <c r="G344" t="s">
        <v>13</v>
      </c>
      <c r="I344" t="s">
        <v>87</v>
      </c>
      <c r="J344" t="s">
        <v>22633</v>
      </c>
      <c r="K344" t="s">
        <v>22291</v>
      </c>
      <c r="L344" t="s">
        <v>22291</v>
      </c>
      <c r="M344" t="s">
        <v>22291</v>
      </c>
      <c r="N344" t="str">
        <f t="shared" si="5"/>
        <v>OK</v>
      </c>
      <c r="O344" t="str">
        <f>IF(OR(Table1_17[[#This Row],[amount]]&lt;$Y$8,Table1_17[[#This Row],[amount]]&gt;$Y$7),"Outlier","Normal")</f>
        <v>Normal</v>
      </c>
      <c r="P344" t="str">
        <f>IF(OR(Table1_17[[#This Row],[missing_flag]]="Missing",Table1_17[[#This Row],[outlier_flag]]="Outliers"),"Review","Valid")</f>
        <v>Valid</v>
      </c>
    </row>
    <row r="345" spans="1:16">
      <c r="A345" t="s">
        <v>2174</v>
      </c>
      <c r="B345" s="1">
        <v>45106</v>
      </c>
      <c r="C345">
        <v>-60812.65</v>
      </c>
      <c r="D345" t="s">
        <v>1478</v>
      </c>
      <c r="E345" t="s">
        <v>1509</v>
      </c>
      <c r="F345" t="s">
        <v>268</v>
      </c>
      <c r="G345" t="s">
        <v>17</v>
      </c>
      <c r="I345" t="s">
        <v>185</v>
      </c>
      <c r="J345" t="s">
        <v>22634</v>
      </c>
      <c r="K345" t="s">
        <v>22291</v>
      </c>
      <c r="L345" t="s">
        <v>22291</v>
      </c>
      <c r="M345" t="s">
        <v>22291</v>
      </c>
      <c r="N345" t="str">
        <f t="shared" si="5"/>
        <v>OK</v>
      </c>
      <c r="O345" t="str">
        <f>IF(OR(Table1_17[[#This Row],[amount]]&lt;$Y$8,Table1_17[[#This Row],[amount]]&gt;$Y$7),"Outlier","Normal")</f>
        <v>Normal</v>
      </c>
      <c r="P345" t="str">
        <f>IF(OR(Table1_17[[#This Row],[missing_flag]]="Missing",Table1_17[[#This Row],[outlier_flag]]="Outliers"),"Review","Valid")</f>
        <v>Valid</v>
      </c>
    </row>
    <row r="346" spans="1:16">
      <c r="A346" t="s">
        <v>2176</v>
      </c>
      <c r="B346" s="1">
        <v>44796</v>
      </c>
      <c r="C346">
        <v>14728.29</v>
      </c>
      <c r="D346" t="s">
        <v>1504</v>
      </c>
      <c r="E346" t="s">
        <v>1504</v>
      </c>
      <c r="F346" t="s">
        <v>264</v>
      </c>
      <c r="G346" t="s">
        <v>13</v>
      </c>
      <c r="J346" t="s">
        <v>22635</v>
      </c>
      <c r="K346" t="s">
        <v>22291</v>
      </c>
      <c r="L346" t="s">
        <v>22291</v>
      </c>
      <c r="M346" t="s">
        <v>22291</v>
      </c>
      <c r="N346" t="str">
        <f t="shared" si="5"/>
        <v>OK</v>
      </c>
      <c r="O346" t="str">
        <f>IF(OR(Table1_17[[#This Row],[amount]]&lt;$Y$8,Table1_17[[#This Row],[amount]]&gt;$Y$7),"Outlier","Normal")</f>
        <v>Normal</v>
      </c>
      <c r="P346" t="str">
        <f>IF(OR(Table1_17[[#This Row],[missing_flag]]="Missing",Table1_17[[#This Row],[outlier_flag]]="Outliers"),"Review","Valid")</f>
        <v>Valid</v>
      </c>
    </row>
    <row r="347" spans="1:16">
      <c r="A347" t="s">
        <v>2178</v>
      </c>
      <c r="B347" s="1">
        <v>45097</v>
      </c>
      <c r="C347">
        <v>209660.3</v>
      </c>
      <c r="D347" t="s">
        <v>1483</v>
      </c>
      <c r="E347" t="s">
        <v>1499</v>
      </c>
      <c r="F347" t="s">
        <v>264</v>
      </c>
      <c r="G347" t="s">
        <v>8</v>
      </c>
      <c r="H347" t="s">
        <v>758</v>
      </c>
      <c r="J347" t="s">
        <v>22636</v>
      </c>
      <c r="K347" t="s">
        <v>22291</v>
      </c>
      <c r="L347" t="s">
        <v>22291</v>
      </c>
      <c r="M347" t="s">
        <v>22291</v>
      </c>
      <c r="N347" t="str">
        <f t="shared" si="5"/>
        <v>OK</v>
      </c>
      <c r="O347" t="str">
        <f>IF(OR(Table1_17[[#This Row],[amount]]&lt;$Y$8,Table1_17[[#This Row],[amount]]&gt;$Y$7),"Outlier","Normal")</f>
        <v>Normal</v>
      </c>
      <c r="P347" t="str">
        <f>IF(OR(Table1_17[[#This Row],[missing_flag]]="Missing",Table1_17[[#This Row],[outlier_flag]]="Outliers"),"Review","Valid")</f>
        <v>Valid</v>
      </c>
    </row>
    <row r="348" spans="1:16">
      <c r="A348" t="s">
        <v>2180</v>
      </c>
      <c r="B348" s="1">
        <v>44734</v>
      </c>
      <c r="C348">
        <v>23307.46</v>
      </c>
      <c r="D348" t="s">
        <v>1924</v>
      </c>
      <c r="E348" t="s">
        <v>1924</v>
      </c>
      <c r="F348" t="s">
        <v>264</v>
      </c>
      <c r="G348" t="s">
        <v>17</v>
      </c>
      <c r="J348" t="s">
        <v>22637</v>
      </c>
      <c r="K348" t="s">
        <v>22291</v>
      </c>
      <c r="L348" t="s">
        <v>22291</v>
      </c>
      <c r="M348" t="s">
        <v>22291</v>
      </c>
      <c r="N348" t="str">
        <f t="shared" si="5"/>
        <v>OK</v>
      </c>
      <c r="O348" t="str">
        <f>IF(OR(Table1_17[[#This Row],[amount]]&lt;$Y$8,Table1_17[[#This Row],[amount]]&gt;$Y$7),"Outlier","Normal")</f>
        <v>Normal</v>
      </c>
      <c r="P348" t="str">
        <f>IF(OR(Table1_17[[#This Row],[missing_flag]]="Missing",Table1_17[[#This Row],[outlier_flag]]="Outliers"),"Review","Valid")</f>
        <v>Valid</v>
      </c>
    </row>
    <row r="349" spans="1:16">
      <c r="A349" t="s">
        <v>2182</v>
      </c>
      <c r="B349" s="1">
        <v>44595</v>
      </c>
      <c r="C349">
        <v>-59800.6</v>
      </c>
      <c r="D349" t="s">
        <v>1478</v>
      </c>
      <c r="E349" t="s">
        <v>1496</v>
      </c>
      <c r="F349" t="s">
        <v>268</v>
      </c>
      <c r="G349" t="s">
        <v>13</v>
      </c>
      <c r="I349" t="s">
        <v>221</v>
      </c>
      <c r="J349" t="s">
        <v>22638</v>
      </c>
      <c r="K349" t="s">
        <v>22291</v>
      </c>
      <c r="L349" t="s">
        <v>22291</v>
      </c>
      <c r="M349" t="s">
        <v>22291</v>
      </c>
      <c r="N349" t="str">
        <f t="shared" si="5"/>
        <v>OK</v>
      </c>
      <c r="O349" t="str">
        <f>IF(OR(Table1_17[[#This Row],[amount]]&lt;$Y$8,Table1_17[[#This Row],[amount]]&gt;$Y$7),"Outlier","Normal")</f>
        <v>Normal</v>
      </c>
      <c r="P349" t="str">
        <f>IF(OR(Table1_17[[#This Row],[missing_flag]]="Missing",Table1_17[[#This Row],[outlier_flag]]="Outliers"),"Review","Valid")</f>
        <v>Valid</v>
      </c>
    </row>
    <row r="350" spans="1:16">
      <c r="A350" t="s">
        <v>2184</v>
      </c>
      <c r="B350" s="1">
        <v>45249</v>
      </c>
      <c r="C350">
        <v>-45937.52</v>
      </c>
      <c r="D350" t="s">
        <v>1478</v>
      </c>
      <c r="E350" t="s">
        <v>1509</v>
      </c>
      <c r="F350" t="s">
        <v>268</v>
      </c>
      <c r="G350" t="s">
        <v>8</v>
      </c>
      <c r="I350" t="s">
        <v>93</v>
      </c>
      <c r="J350" t="s">
        <v>22639</v>
      </c>
      <c r="K350" t="s">
        <v>22291</v>
      </c>
      <c r="L350" t="s">
        <v>22291</v>
      </c>
      <c r="M350" t="s">
        <v>22291</v>
      </c>
      <c r="N350" t="str">
        <f t="shared" si="5"/>
        <v>OK</v>
      </c>
      <c r="O350" t="str">
        <f>IF(OR(Table1_17[[#This Row],[amount]]&lt;$Y$8,Table1_17[[#This Row],[amount]]&gt;$Y$7),"Outlier","Normal")</f>
        <v>Normal</v>
      </c>
      <c r="P350" t="str">
        <f>IF(OR(Table1_17[[#This Row],[missing_flag]]="Missing",Table1_17[[#This Row],[outlier_flag]]="Outliers"),"Review","Valid")</f>
        <v>Valid</v>
      </c>
    </row>
    <row r="351" spans="1:16">
      <c r="A351" t="s">
        <v>2186</v>
      </c>
      <c r="B351" s="1">
        <v>45184</v>
      </c>
      <c r="C351">
        <v>202449.96</v>
      </c>
      <c r="D351" t="s">
        <v>1483</v>
      </c>
      <c r="E351" t="s">
        <v>1499</v>
      </c>
      <c r="F351" t="s">
        <v>268</v>
      </c>
      <c r="G351" t="s">
        <v>29</v>
      </c>
      <c r="H351" t="s">
        <v>1297</v>
      </c>
      <c r="J351" t="s">
        <v>22640</v>
      </c>
      <c r="K351" t="s">
        <v>22291</v>
      </c>
      <c r="L351" t="s">
        <v>22291</v>
      </c>
      <c r="M351" t="s">
        <v>22291</v>
      </c>
      <c r="N351" t="str">
        <f t="shared" si="5"/>
        <v>OK</v>
      </c>
      <c r="O351" t="str">
        <f>IF(OR(Table1_17[[#This Row],[amount]]&lt;$Y$8,Table1_17[[#This Row],[amount]]&gt;$Y$7),"Outlier","Normal")</f>
        <v>Normal</v>
      </c>
      <c r="P351" t="str">
        <f>IF(OR(Table1_17[[#This Row],[missing_flag]]="Missing",Table1_17[[#This Row],[outlier_flag]]="Outliers"),"Review","Valid")</f>
        <v>Valid</v>
      </c>
    </row>
    <row r="352" spans="1:16">
      <c r="A352" t="s">
        <v>2188</v>
      </c>
      <c r="B352" s="1">
        <v>44831</v>
      </c>
      <c r="C352">
        <v>-25782.35</v>
      </c>
      <c r="D352" t="s">
        <v>1478</v>
      </c>
      <c r="E352" t="s">
        <v>20</v>
      </c>
      <c r="F352" t="s">
        <v>264</v>
      </c>
      <c r="G352" t="s">
        <v>8</v>
      </c>
      <c r="I352" t="s">
        <v>27</v>
      </c>
      <c r="J352" t="s">
        <v>22641</v>
      </c>
      <c r="K352" t="s">
        <v>22291</v>
      </c>
      <c r="L352" t="s">
        <v>22291</v>
      </c>
      <c r="M352" t="s">
        <v>22291</v>
      </c>
      <c r="N352" t="str">
        <f t="shared" si="5"/>
        <v>OK</v>
      </c>
      <c r="O352" t="str">
        <f>IF(OR(Table1_17[[#This Row],[amount]]&lt;$Y$8,Table1_17[[#This Row],[amount]]&gt;$Y$7),"Outlier","Normal")</f>
        <v>Normal</v>
      </c>
      <c r="P352" t="str">
        <f>IF(OR(Table1_17[[#This Row],[missing_flag]]="Missing",Table1_17[[#This Row],[outlier_flag]]="Outliers"),"Review","Valid")</f>
        <v>Valid</v>
      </c>
    </row>
    <row r="353" spans="1:16">
      <c r="A353" t="s">
        <v>2190</v>
      </c>
      <c r="B353" s="1">
        <v>44634</v>
      </c>
      <c r="C353">
        <v>188644.22</v>
      </c>
      <c r="D353" t="s">
        <v>1483</v>
      </c>
      <c r="E353" t="s">
        <v>1484</v>
      </c>
      <c r="F353" t="s">
        <v>271</v>
      </c>
      <c r="G353" t="s">
        <v>29</v>
      </c>
      <c r="H353" t="s">
        <v>1145</v>
      </c>
      <c r="J353" t="s">
        <v>22642</v>
      </c>
      <c r="K353" t="s">
        <v>22291</v>
      </c>
      <c r="L353" t="s">
        <v>22291</v>
      </c>
      <c r="M353" t="s">
        <v>22291</v>
      </c>
      <c r="N353" t="str">
        <f t="shared" si="5"/>
        <v>OK</v>
      </c>
      <c r="O353" t="str">
        <f>IF(OR(Table1_17[[#This Row],[amount]]&lt;$Y$8,Table1_17[[#This Row],[amount]]&gt;$Y$7),"Outlier","Normal")</f>
        <v>Normal</v>
      </c>
      <c r="P353" t="str">
        <f>IF(OR(Table1_17[[#This Row],[missing_flag]]="Missing",Table1_17[[#This Row],[outlier_flag]]="Outliers"),"Review","Valid")</f>
        <v>Valid</v>
      </c>
    </row>
    <row r="354" spans="1:16">
      <c r="A354" t="s">
        <v>2192</v>
      </c>
      <c r="B354" s="1">
        <v>44688</v>
      </c>
      <c r="C354">
        <v>201083.03</v>
      </c>
      <c r="D354" t="s">
        <v>1483</v>
      </c>
      <c r="E354" t="s">
        <v>1487</v>
      </c>
      <c r="F354" t="s">
        <v>268</v>
      </c>
      <c r="G354" t="s">
        <v>17</v>
      </c>
      <c r="H354" t="s">
        <v>1115</v>
      </c>
      <c r="J354" t="s">
        <v>22643</v>
      </c>
      <c r="K354" t="s">
        <v>22291</v>
      </c>
      <c r="L354" t="s">
        <v>22291</v>
      </c>
      <c r="M354" t="s">
        <v>22291</v>
      </c>
      <c r="N354" t="str">
        <f t="shared" si="5"/>
        <v>OK</v>
      </c>
      <c r="O354" t="str">
        <f>IF(OR(Table1_17[[#This Row],[amount]]&lt;$Y$8,Table1_17[[#This Row],[amount]]&gt;$Y$7),"Outlier","Normal")</f>
        <v>Normal</v>
      </c>
      <c r="P354" t="str">
        <f>IF(OR(Table1_17[[#This Row],[missing_flag]]="Missing",Table1_17[[#This Row],[outlier_flag]]="Outliers"),"Review","Valid")</f>
        <v>Valid</v>
      </c>
    </row>
    <row r="355" spans="1:16">
      <c r="A355" t="s">
        <v>2194</v>
      </c>
      <c r="B355" s="1">
        <v>44787</v>
      </c>
      <c r="C355">
        <v>133774.72</v>
      </c>
      <c r="D355" t="s">
        <v>1483</v>
      </c>
      <c r="E355" t="s">
        <v>1484</v>
      </c>
      <c r="F355" t="s">
        <v>264</v>
      </c>
      <c r="G355" t="s">
        <v>13</v>
      </c>
      <c r="H355" t="s">
        <v>1031</v>
      </c>
      <c r="J355" t="s">
        <v>22644</v>
      </c>
      <c r="K355" t="s">
        <v>22291</v>
      </c>
      <c r="L355" t="s">
        <v>22291</v>
      </c>
      <c r="M355" t="s">
        <v>22291</v>
      </c>
      <c r="N355" t="str">
        <f t="shared" si="5"/>
        <v>OK</v>
      </c>
      <c r="O355" t="str">
        <f>IF(OR(Table1_17[[#This Row],[amount]]&lt;$Y$8,Table1_17[[#This Row],[amount]]&gt;$Y$7),"Outlier","Normal")</f>
        <v>Normal</v>
      </c>
      <c r="P355" t="str">
        <f>IF(OR(Table1_17[[#This Row],[missing_flag]]="Missing",Table1_17[[#This Row],[outlier_flag]]="Outliers"),"Review","Valid")</f>
        <v>Valid</v>
      </c>
    </row>
    <row r="356" spans="1:16">
      <c r="A356" t="s">
        <v>2196</v>
      </c>
      <c r="B356" s="1">
        <v>45123</v>
      </c>
      <c r="C356">
        <v>157258.45000000001</v>
      </c>
      <c r="D356" t="s">
        <v>1483</v>
      </c>
      <c r="E356" t="s">
        <v>1499</v>
      </c>
      <c r="F356" t="s">
        <v>271</v>
      </c>
      <c r="G356" t="s">
        <v>17</v>
      </c>
      <c r="H356" t="s">
        <v>774</v>
      </c>
      <c r="J356" t="s">
        <v>22645</v>
      </c>
      <c r="K356" t="s">
        <v>22291</v>
      </c>
      <c r="L356" t="s">
        <v>22291</v>
      </c>
      <c r="M356" t="s">
        <v>22291</v>
      </c>
      <c r="N356" t="str">
        <f t="shared" si="5"/>
        <v>OK</v>
      </c>
      <c r="O356" t="str">
        <f>IF(OR(Table1_17[[#This Row],[amount]]&lt;$Y$8,Table1_17[[#This Row],[amount]]&gt;$Y$7),"Outlier","Normal")</f>
        <v>Normal</v>
      </c>
      <c r="P356" t="str">
        <f>IF(OR(Table1_17[[#This Row],[missing_flag]]="Missing",Table1_17[[#This Row],[outlier_flag]]="Outliers"),"Review","Valid")</f>
        <v>Valid</v>
      </c>
    </row>
    <row r="357" spans="1:16">
      <c r="A357" t="s">
        <v>2198</v>
      </c>
      <c r="B357" s="1">
        <v>44589</v>
      </c>
      <c r="C357">
        <v>125386.02</v>
      </c>
      <c r="D357" t="s">
        <v>1483</v>
      </c>
      <c r="E357" t="s">
        <v>1484</v>
      </c>
      <c r="F357" t="s">
        <v>268</v>
      </c>
      <c r="G357" t="s">
        <v>8</v>
      </c>
      <c r="H357" t="s">
        <v>1241</v>
      </c>
      <c r="J357" t="s">
        <v>22646</v>
      </c>
      <c r="K357" t="s">
        <v>22291</v>
      </c>
      <c r="L357" t="s">
        <v>22291</v>
      </c>
      <c r="M357" t="s">
        <v>22291</v>
      </c>
      <c r="N357" t="str">
        <f t="shared" si="5"/>
        <v>OK</v>
      </c>
      <c r="O357" t="str">
        <f>IF(OR(Table1_17[[#This Row],[amount]]&lt;$Y$8,Table1_17[[#This Row],[amount]]&gt;$Y$7),"Outlier","Normal")</f>
        <v>Normal</v>
      </c>
      <c r="P357" t="str">
        <f>IF(OR(Table1_17[[#This Row],[missing_flag]]="Missing",Table1_17[[#This Row],[outlier_flag]]="Outliers"),"Review","Valid")</f>
        <v>Valid</v>
      </c>
    </row>
    <row r="358" spans="1:16">
      <c r="A358" t="s">
        <v>2200</v>
      </c>
      <c r="B358" s="1">
        <v>44741</v>
      </c>
      <c r="C358">
        <v>56870.13</v>
      </c>
      <c r="D358" t="s">
        <v>1483</v>
      </c>
      <c r="E358" t="s">
        <v>1499</v>
      </c>
      <c r="F358" t="s">
        <v>271</v>
      </c>
      <c r="G358" t="s">
        <v>8</v>
      </c>
      <c r="H358" t="s">
        <v>1139</v>
      </c>
      <c r="J358" t="s">
        <v>22647</v>
      </c>
      <c r="K358" t="s">
        <v>22291</v>
      </c>
      <c r="L358" t="s">
        <v>22291</v>
      </c>
      <c r="M358" t="s">
        <v>22291</v>
      </c>
      <c r="N358" t="str">
        <f t="shared" si="5"/>
        <v>OK</v>
      </c>
      <c r="O358" t="str">
        <f>IF(OR(Table1_17[[#This Row],[amount]]&lt;$Y$8,Table1_17[[#This Row],[amount]]&gt;$Y$7),"Outlier","Normal")</f>
        <v>Normal</v>
      </c>
      <c r="P358" t="str">
        <f>IF(OR(Table1_17[[#This Row],[missing_flag]]="Missing",Table1_17[[#This Row],[outlier_flag]]="Outliers"),"Review","Valid")</f>
        <v>Valid</v>
      </c>
    </row>
    <row r="359" spans="1:16">
      <c r="A359" t="s">
        <v>2202</v>
      </c>
      <c r="B359" s="1">
        <v>44886</v>
      </c>
      <c r="C359">
        <v>157156.67000000001</v>
      </c>
      <c r="D359" t="s">
        <v>1483</v>
      </c>
      <c r="E359" t="s">
        <v>1487</v>
      </c>
      <c r="F359" t="s">
        <v>271</v>
      </c>
      <c r="G359" t="s">
        <v>29</v>
      </c>
      <c r="H359" t="s">
        <v>1017</v>
      </c>
      <c r="J359" t="s">
        <v>22648</v>
      </c>
      <c r="K359" t="s">
        <v>22291</v>
      </c>
      <c r="L359" t="s">
        <v>22291</v>
      </c>
      <c r="M359" t="s">
        <v>22291</v>
      </c>
      <c r="N359" t="str">
        <f t="shared" si="5"/>
        <v>OK</v>
      </c>
      <c r="O359" t="str">
        <f>IF(OR(Table1_17[[#This Row],[amount]]&lt;$Y$8,Table1_17[[#This Row],[amount]]&gt;$Y$7),"Outlier","Normal")</f>
        <v>Normal</v>
      </c>
      <c r="P359" t="str">
        <f>IF(OR(Table1_17[[#This Row],[missing_flag]]="Missing",Table1_17[[#This Row],[outlier_flag]]="Outliers"),"Review","Valid")</f>
        <v>Valid</v>
      </c>
    </row>
    <row r="360" spans="1:16">
      <c r="A360" t="s">
        <v>2204</v>
      </c>
      <c r="B360" s="1">
        <v>45078</v>
      </c>
      <c r="C360">
        <v>-33587.800000000003</v>
      </c>
      <c r="D360" t="s">
        <v>1478</v>
      </c>
      <c r="E360" t="s">
        <v>1534</v>
      </c>
      <c r="F360" t="s">
        <v>271</v>
      </c>
      <c r="G360" t="s">
        <v>17</v>
      </c>
      <c r="I360" t="s">
        <v>234</v>
      </c>
      <c r="J360" t="s">
        <v>22649</v>
      </c>
      <c r="K360" t="s">
        <v>22291</v>
      </c>
      <c r="L360" t="s">
        <v>22291</v>
      </c>
      <c r="M360" t="s">
        <v>22291</v>
      </c>
      <c r="N360" t="str">
        <f t="shared" si="5"/>
        <v>OK</v>
      </c>
      <c r="O360" t="str">
        <f>IF(OR(Table1_17[[#This Row],[amount]]&lt;$Y$8,Table1_17[[#This Row],[amount]]&gt;$Y$7),"Outlier","Normal")</f>
        <v>Normal</v>
      </c>
      <c r="P360" t="str">
        <f>IF(OR(Table1_17[[#This Row],[missing_flag]]="Missing",Table1_17[[#This Row],[outlier_flag]]="Outliers"),"Review","Valid")</f>
        <v>Valid</v>
      </c>
    </row>
    <row r="361" spans="1:16">
      <c r="A361" t="s">
        <v>2206</v>
      </c>
      <c r="B361" s="1">
        <v>45289</v>
      </c>
      <c r="C361">
        <v>190387.89</v>
      </c>
      <c r="D361" t="s">
        <v>1483</v>
      </c>
      <c r="E361" t="s">
        <v>1499</v>
      </c>
      <c r="F361" t="s">
        <v>264</v>
      </c>
      <c r="G361" t="s">
        <v>13</v>
      </c>
      <c r="H361" t="s">
        <v>1049</v>
      </c>
      <c r="J361" t="s">
        <v>22650</v>
      </c>
      <c r="K361" t="s">
        <v>22291</v>
      </c>
      <c r="L361" t="s">
        <v>22291</v>
      </c>
      <c r="M361" t="s">
        <v>22291</v>
      </c>
      <c r="N361" t="str">
        <f t="shared" si="5"/>
        <v>OK</v>
      </c>
      <c r="O361" t="str">
        <f>IF(OR(Table1_17[[#This Row],[amount]]&lt;$Y$8,Table1_17[[#This Row],[amount]]&gt;$Y$7),"Outlier","Normal")</f>
        <v>Normal</v>
      </c>
      <c r="P361" t="str">
        <f>IF(OR(Table1_17[[#This Row],[missing_flag]]="Missing",Table1_17[[#This Row],[outlier_flag]]="Outliers"),"Review","Valid")</f>
        <v>Valid</v>
      </c>
    </row>
    <row r="362" spans="1:16">
      <c r="A362" t="s">
        <v>2208</v>
      </c>
      <c r="B362" s="1">
        <v>44843</v>
      </c>
      <c r="C362">
        <v>20147.849999999999</v>
      </c>
      <c r="D362" t="s">
        <v>1924</v>
      </c>
      <c r="E362" t="s">
        <v>1924</v>
      </c>
      <c r="F362" t="s">
        <v>271</v>
      </c>
      <c r="G362" t="s">
        <v>29</v>
      </c>
      <c r="J362" t="s">
        <v>22651</v>
      </c>
      <c r="K362" t="s">
        <v>22291</v>
      </c>
      <c r="L362" t="s">
        <v>22291</v>
      </c>
      <c r="M362" t="s">
        <v>22291</v>
      </c>
      <c r="N362" t="str">
        <f t="shared" si="5"/>
        <v>OK</v>
      </c>
      <c r="O362" t="str">
        <f>IF(OR(Table1_17[[#This Row],[amount]]&lt;$Y$8,Table1_17[[#This Row],[amount]]&gt;$Y$7),"Outlier","Normal")</f>
        <v>Normal</v>
      </c>
      <c r="P362" t="str">
        <f>IF(OR(Table1_17[[#This Row],[missing_flag]]="Missing",Table1_17[[#This Row],[outlier_flag]]="Outliers"),"Review","Valid")</f>
        <v>Valid</v>
      </c>
    </row>
    <row r="363" spans="1:16">
      <c r="A363" t="s">
        <v>2210</v>
      </c>
      <c r="B363" s="1">
        <v>44681</v>
      </c>
      <c r="C363">
        <v>215041.68</v>
      </c>
      <c r="D363" t="s">
        <v>1483</v>
      </c>
      <c r="E363" t="s">
        <v>1487</v>
      </c>
      <c r="F363" t="s">
        <v>268</v>
      </c>
      <c r="G363" t="s">
        <v>8</v>
      </c>
      <c r="H363" t="s">
        <v>1075</v>
      </c>
      <c r="J363" t="s">
        <v>22652</v>
      </c>
      <c r="K363" t="s">
        <v>22291</v>
      </c>
      <c r="L363" t="s">
        <v>22291</v>
      </c>
      <c r="M363" t="s">
        <v>22291</v>
      </c>
      <c r="N363" t="str">
        <f t="shared" si="5"/>
        <v>OK</v>
      </c>
      <c r="O363" t="str">
        <f>IF(OR(Table1_17[[#This Row],[amount]]&lt;$Y$8,Table1_17[[#This Row],[amount]]&gt;$Y$7),"Outlier","Normal")</f>
        <v>Normal</v>
      </c>
      <c r="P363" t="str">
        <f>IF(OR(Table1_17[[#This Row],[missing_flag]]="Missing",Table1_17[[#This Row],[outlier_flag]]="Outliers"),"Review","Valid")</f>
        <v>Valid</v>
      </c>
    </row>
    <row r="364" spans="1:16">
      <c r="A364" t="s">
        <v>2212</v>
      </c>
      <c r="B364" s="1">
        <v>44889</v>
      </c>
      <c r="C364">
        <v>-46499.18</v>
      </c>
      <c r="D364" t="s">
        <v>1478</v>
      </c>
      <c r="E364" t="s">
        <v>7</v>
      </c>
      <c r="F364" t="s">
        <v>264</v>
      </c>
      <c r="G364" t="s">
        <v>17</v>
      </c>
      <c r="I364" t="s">
        <v>215</v>
      </c>
      <c r="J364" t="s">
        <v>22653</v>
      </c>
      <c r="K364" t="s">
        <v>22291</v>
      </c>
      <c r="L364" t="s">
        <v>22291</v>
      </c>
      <c r="M364" t="s">
        <v>22291</v>
      </c>
      <c r="N364" t="str">
        <f t="shared" si="5"/>
        <v>OK</v>
      </c>
      <c r="O364" t="str">
        <f>IF(OR(Table1_17[[#This Row],[amount]]&lt;$Y$8,Table1_17[[#This Row],[amount]]&gt;$Y$7),"Outlier","Normal")</f>
        <v>Normal</v>
      </c>
      <c r="P364" t="str">
        <f>IF(OR(Table1_17[[#This Row],[missing_flag]]="Missing",Table1_17[[#This Row],[outlier_flag]]="Outliers"),"Review","Valid")</f>
        <v>Valid</v>
      </c>
    </row>
    <row r="365" spans="1:16">
      <c r="A365" t="s">
        <v>2214</v>
      </c>
      <c r="B365" s="1">
        <v>44790</v>
      </c>
      <c r="C365">
        <v>183633.25</v>
      </c>
      <c r="D365" t="s">
        <v>1483</v>
      </c>
      <c r="E365" t="s">
        <v>1499</v>
      </c>
      <c r="F365" t="s">
        <v>271</v>
      </c>
      <c r="G365" t="s">
        <v>8</v>
      </c>
      <c r="H365" t="s">
        <v>1095</v>
      </c>
      <c r="J365" t="s">
        <v>22654</v>
      </c>
      <c r="K365" t="s">
        <v>22291</v>
      </c>
      <c r="L365" t="s">
        <v>22291</v>
      </c>
      <c r="M365" t="s">
        <v>22291</v>
      </c>
      <c r="N365" t="str">
        <f t="shared" si="5"/>
        <v>OK</v>
      </c>
      <c r="O365" t="str">
        <f>IF(OR(Table1_17[[#This Row],[amount]]&lt;$Y$8,Table1_17[[#This Row],[amount]]&gt;$Y$7),"Outlier","Normal")</f>
        <v>Normal</v>
      </c>
      <c r="P365" t="str">
        <f>IF(OR(Table1_17[[#This Row],[missing_flag]]="Missing",Table1_17[[#This Row],[outlier_flag]]="Outliers"),"Review","Valid")</f>
        <v>Valid</v>
      </c>
    </row>
    <row r="366" spans="1:16">
      <c r="A366" t="s">
        <v>2216</v>
      </c>
      <c r="B366" s="1">
        <v>45269</v>
      </c>
      <c r="C366">
        <v>120041.37</v>
      </c>
      <c r="D366" t="s">
        <v>1483</v>
      </c>
      <c r="E366" t="s">
        <v>1499</v>
      </c>
      <c r="F366" t="s">
        <v>264</v>
      </c>
      <c r="G366" t="s">
        <v>8</v>
      </c>
      <c r="H366" t="s">
        <v>1357</v>
      </c>
      <c r="J366" t="s">
        <v>22655</v>
      </c>
      <c r="K366" t="s">
        <v>22291</v>
      </c>
      <c r="L366" t="s">
        <v>22291</v>
      </c>
      <c r="M366" t="s">
        <v>22291</v>
      </c>
      <c r="N366" t="str">
        <f t="shared" si="5"/>
        <v>OK</v>
      </c>
      <c r="O366" t="str">
        <f>IF(OR(Table1_17[[#This Row],[amount]]&lt;$Y$8,Table1_17[[#This Row],[amount]]&gt;$Y$7),"Outlier","Normal")</f>
        <v>Normal</v>
      </c>
      <c r="P366" t="str">
        <f>IF(OR(Table1_17[[#This Row],[missing_flag]]="Missing",Table1_17[[#This Row],[outlier_flag]]="Outliers"),"Review","Valid")</f>
        <v>Valid</v>
      </c>
    </row>
    <row r="367" spans="1:16">
      <c r="A367" t="s">
        <v>2218</v>
      </c>
      <c r="B367" s="1">
        <v>44945</v>
      </c>
      <c r="C367">
        <v>85339.67</v>
      </c>
      <c r="D367" t="s">
        <v>1483</v>
      </c>
      <c r="E367" t="s">
        <v>1499</v>
      </c>
      <c r="F367" t="s">
        <v>271</v>
      </c>
      <c r="G367" t="s">
        <v>13</v>
      </c>
      <c r="H367" t="s">
        <v>975</v>
      </c>
      <c r="J367" t="s">
        <v>22656</v>
      </c>
      <c r="K367" t="s">
        <v>22291</v>
      </c>
      <c r="L367" t="s">
        <v>22291</v>
      </c>
      <c r="M367" t="s">
        <v>22291</v>
      </c>
      <c r="N367" t="str">
        <f t="shared" si="5"/>
        <v>OK</v>
      </c>
      <c r="O367" t="str">
        <f>IF(OR(Table1_17[[#This Row],[amount]]&lt;$Y$8,Table1_17[[#This Row],[amount]]&gt;$Y$7),"Outlier","Normal")</f>
        <v>Normal</v>
      </c>
      <c r="P367" t="str">
        <f>IF(OR(Table1_17[[#This Row],[missing_flag]]="Missing",Table1_17[[#This Row],[outlier_flag]]="Outliers"),"Review","Valid")</f>
        <v>Valid</v>
      </c>
    </row>
    <row r="368" spans="1:16">
      <c r="A368" t="s">
        <v>2220</v>
      </c>
      <c r="B368" s="1">
        <v>44654</v>
      </c>
      <c r="C368">
        <v>61982.51</v>
      </c>
      <c r="D368" t="s">
        <v>1483</v>
      </c>
      <c r="E368" t="s">
        <v>1487</v>
      </c>
      <c r="F368" t="s">
        <v>271</v>
      </c>
      <c r="G368" t="s">
        <v>13</v>
      </c>
      <c r="H368" t="s">
        <v>774</v>
      </c>
      <c r="J368" t="s">
        <v>22657</v>
      </c>
      <c r="K368" t="s">
        <v>22291</v>
      </c>
      <c r="L368" t="s">
        <v>22291</v>
      </c>
      <c r="M368" t="s">
        <v>22291</v>
      </c>
      <c r="N368" t="str">
        <f t="shared" si="5"/>
        <v>OK</v>
      </c>
      <c r="O368" t="str">
        <f>IF(OR(Table1_17[[#This Row],[amount]]&lt;$Y$8,Table1_17[[#This Row],[amount]]&gt;$Y$7),"Outlier","Normal")</f>
        <v>Normal</v>
      </c>
      <c r="P368" t="str">
        <f>IF(OR(Table1_17[[#This Row],[missing_flag]]="Missing",Table1_17[[#This Row],[outlier_flag]]="Outliers"),"Review","Valid")</f>
        <v>Valid</v>
      </c>
    </row>
    <row r="369" spans="1:16">
      <c r="A369" t="s">
        <v>2222</v>
      </c>
      <c r="B369" s="1">
        <v>44570</v>
      </c>
      <c r="C369">
        <v>24250.16</v>
      </c>
      <c r="D369" t="s">
        <v>1504</v>
      </c>
      <c r="E369" t="s">
        <v>1504</v>
      </c>
      <c r="F369" t="s">
        <v>264</v>
      </c>
      <c r="G369" t="s">
        <v>8</v>
      </c>
      <c r="J369" t="s">
        <v>22658</v>
      </c>
      <c r="K369" t="s">
        <v>22291</v>
      </c>
      <c r="L369" t="s">
        <v>22291</v>
      </c>
      <c r="M369" t="s">
        <v>22291</v>
      </c>
      <c r="N369" t="str">
        <f t="shared" si="5"/>
        <v>OK</v>
      </c>
      <c r="O369" t="str">
        <f>IF(OR(Table1_17[[#This Row],[amount]]&lt;$Y$8,Table1_17[[#This Row],[amount]]&gt;$Y$7),"Outlier","Normal")</f>
        <v>Normal</v>
      </c>
      <c r="P369" t="str">
        <f>IF(OR(Table1_17[[#This Row],[missing_flag]]="Missing",Table1_17[[#This Row],[outlier_flag]]="Outliers"),"Review","Valid")</f>
        <v>Valid</v>
      </c>
    </row>
    <row r="370" spans="1:16">
      <c r="A370" t="s">
        <v>2224</v>
      </c>
      <c r="B370" s="1">
        <v>44978</v>
      </c>
      <c r="C370">
        <v>111459.44</v>
      </c>
      <c r="D370" t="s">
        <v>1483</v>
      </c>
      <c r="E370" t="s">
        <v>1484</v>
      </c>
      <c r="F370" t="s">
        <v>264</v>
      </c>
      <c r="G370" t="s">
        <v>17</v>
      </c>
      <c r="H370" t="s">
        <v>900</v>
      </c>
      <c r="J370" t="s">
        <v>22659</v>
      </c>
      <c r="K370" t="s">
        <v>22291</v>
      </c>
      <c r="L370" t="s">
        <v>22291</v>
      </c>
      <c r="M370" t="s">
        <v>22291</v>
      </c>
      <c r="N370" t="str">
        <f t="shared" si="5"/>
        <v>OK</v>
      </c>
      <c r="O370" t="str">
        <f>IF(OR(Table1_17[[#This Row],[amount]]&lt;$Y$8,Table1_17[[#This Row],[amount]]&gt;$Y$7),"Outlier","Normal")</f>
        <v>Normal</v>
      </c>
      <c r="P370" t="str">
        <f>IF(OR(Table1_17[[#This Row],[missing_flag]]="Missing",Table1_17[[#This Row],[outlier_flag]]="Outliers"),"Review","Valid")</f>
        <v>Valid</v>
      </c>
    </row>
    <row r="371" spans="1:16">
      <c r="A371" t="s">
        <v>2226</v>
      </c>
      <c r="B371" s="1">
        <v>44946</v>
      </c>
      <c r="C371">
        <v>188936.19</v>
      </c>
      <c r="D371" t="s">
        <v>1483</v>
      </c>
      <c r="E371" t="s">
        <v>1487</v>
      </c>
      <c r="F371" t="s">
        <v>268</v>
      </c>
      <c r="G371" t="s">
        <v>13</v>
      </c>
      <c r="H371" t="s">
        <v>856</v>
      </c>
      <c r="J371" t="s">
        <v>22660</v>
      </c>
      <c r="K371" t="s">
        <v>22291</v>
      </c>
      <c r="L371" t="s">
        <v>22291</v>
      </c>
      <c r="M371" t="s">
        <v>22291</v>
      </c>
      <c r="N371" t="str">
        <f t="shared" si="5"/>
        <v>OK</v>
      </c>
      <c r="O371" t="str">
        <f>IF(OR(Table1_17[[#This Row],[amount]]&lt;$Y$8,Table1_17[[#This Row],[amount]]&gt;$Y$7),"Outlier","Normal")</f>
        <v>Normal</v>
      </c>
      <c r="P371" t="str">
        <f>IF(OR(Table1_17[[#This Row],[missing_flag]]="Missing",Table1_17[[#This Row],[outlier_flag]]="Outliers"),"Review","Valid")</f>
        <v>Valid</v>
      </c>
    </row>
    <row r="372" spans="1:16">
      <c r="A372" t="s">
        <v>2228</v>
      </c>
      <c r="B372" s="1">
        <v>45056</v>
      </c>
      <c r="C372">
        <v>-24726.81</v>
      </c>
      <c r="D372" t="s">
        <v>1478</v>
      </c>
      <c r="E372" t="s">
        <v>1509</v>
      </c>
      <c r="F372" t="s">
        <v>268</v>
      </c>
      <c r="G372" t="s">
        <v>17</v>
      </c>
      <c r="I372" t="s">
        <v>107</v>
      </c>
      <c r="J372" t="s">
        <v>22661</v>
      </c>
      <c r="K372" t="s">
        <v>22291</v>
      </c>
      <c r="L372" t="s">
        <v>22291</v>
      </c>
      <c r="M372" t="s">
        <v>22291</v>
      </c>
      <c r="N372" t="str">
        <f t="shared" si="5"/>
        <v>OK</v>
      </c>
      <c r="O372" t="str">
        <f>IF(OR(Table1_17[[#This Row],[amount]]&lt;$Y$8,Table1_17[[#This Row],[amount]]&gt;$Y$7),"Outlier","Normal")</f>
        <v>Normal</v>
      </c>
      <c r="P372" t="str">
        <f>IF(OR(Table1_17[[#This Row],[missing_flag]]="Missing",Table1_17[[#This Row],[outlier_flag]]="Outliers"),"Review","Valid")</f>
        <v>Valid</v>
      </c>
    </row>
    <row r="373" spans="1:16">
      <c r="A373" t="s">
        <v>2230</v>
      </c>
      <c r="B373" s="1">
        <v>44771</v>
      </c>
      <c r="C373">
        <v>-53775.27</v>
      </c>
      <c r="D373" t="s">
        <v>1478</v>
      </c>
      <c r="E373" t="s">
        <v>7</v>
      </c>
      <c r="F373" t="s">
        <v>271</v>
      </c>
      <c r="G373" t="s">
        <v>13</v>
      </c>
      <c r="I373" t="s">
        <v>145</v>
      </c>
      <c r="J373" t="s">
        <v>22662</v>
      </c>
      <c r="K373" t="s">
        <v>22291</v>
      </c>
      <c r="L373" t="s">
        <v>22291</v>
      </c>
      <c r="M373" t="s">
        <v>22291</v>
      </c>
      <c r="N373" t="str">
        <f t="shared" si="5"/>
        <v>OK</v>
      </c>
      <c r="O373" t="str">
        <f>IF(OR(Table1_17[[#This Row],[amount]]&lt;$Y$8,Table1_17[[#This Row],[amount]]&gt;$Y$7),"Outlier","Normal")</f>
        <v>Normal</v>
      </c>
      <c r="P373" t="str">
        <f>IF(OR(Table1_17[[#This Row],[missing_flag]]="Missing",Table1_17[[#This Row],[outlier_flag]]="Outliers"),"Review","Valid")</f>
        <v>Valid</v>
      </c>
    </row>
    <row r="374" spans="1:16">
      <c r="A374" t="s">
        <v>2232</v>
      </c>
      <c r="B374" s="1">
        <v>44727</v>
      </c>
      <c r="C374">
        <v>241772.79999999999</v>
      </c>
      <c r="D374" t="s">
        <v>1483</v>
      </c>
      <c r="E374" t="s">
        <v>1499</v>
      </c>
      <c r="F374" t="s">
        <v>264</v>
      </c>
      <c r="G374" t="s">
        <v>29</v>
      </c>
      <c r="H374" t="s">
        <v>754</v>
      </c>
      <c r="J374" t="s">
        <v>22663</v>
      </c>
      <c r="K374" t="s">
        <v>22291</v>
      </c>
      <c r="L374" t="s">
        <v>22291</v>
      </c>
      <c r="M374" t="s">
        <v>22291</v>
      </c>
      <c r="N374" t="str">
        <f t="shared" si="5"/>
        <v>OK</v>
      </c>
      <c r="O374" t="str">
        <f>IF(OR(Table1_17[[#This Row],[amount]]&lt;$Y$8,Table1_17[[#This Row],[amount]]&gt;$Y$7),"Outlier","Normal")</f>
        <v>Normal</v>
      </c>
      <c r="P374" t="str">
        <f>IF(OR(Table1_17[[#This Row],[missing_flag]]="Missing",Table1_17[[#This Row],[outlier_flag]]="Outliers"),"Review","Valid")</f>
        <v>Valid</v>
      </c>
    </row>
    <row r="375" spans="1:16">
      <c r="A375" t="s">
        <v>2234</v>
      </c>
      <c r="B375" s="1">
        <v>44720</v>
      </c>
      <c r="C375">
        <v>228962.86</v>
      </c>
      <c r="D375" t="s">
        <v>1483</v>
      </c>
      <c r="E375" t="s">
        <v>1487</v>
      </c>
      <c r="F375" t="s">
        <v>271</v>
      </c>
      <c r="G375" t="s">
        <v>8</v>
      </c>
      <c r="H375" t="s">
        <v>1377</v>
      </c>
      <c r="J375" t="s">
        <v>22664</v>
      </c>
      <c r="K375" t="s">
        <v>22291</v>
      </c>
      <c r="L375" t="s">
        <v>22291</v>
      </c>
      <c r="M375" t="s">
        <v>22291</v>
      </c>
      <c r="N375" t="str">
        <f t="shared" si="5"/>
        <v>OK</v>
      </c>
      <c r="O375" t="str">
        <f>IF(OR(Table1_17[[#This Row],[amount]]&lt;$Y$8,Table1_17[[#This Row],[amount]]&gt;$Y$7),"Outlier","Normal")</f>
        <v>Normal</v>
      </c>
      <c r="P375" t="str">
        <f>IF(OR(Table1_17[[#This Row],[missing_flag]]="Missing",Table1_17[[#This Row],[outlier_flag]]="Outliers"),"Review","Valid")</f>
        <v>Valid</v>
      </c>
    </row>
    <row r="376" spans="1:16">
      <c r="A376" t="s">
        <v>2236</v>
      </c>
      <c r="B376" s="1">
        <v>45145</v>
      </c>
      <c r="C376">
        <v>218907.56</v>
      </c>
      <c r="D376" t="s">
        <v>1483</v>
      </c>
      <c r="E376" t="s">
        <v>1499</v>
      </c>
      <c r="F376" t="s">
        <v>268</v>
      </c>
      <c r="G376" t="s">
        <v>13</v>
      </c>
      <c r="H376" t="s">
        <v>1337</v>
      </c>
      <c r="J376" t="s">
        <v>22665</v>
      </c>
      <c r="K376" t="s">
        <v>22291</v>
      </c>
      <c r="L376" t="s">
        <v>22291</v>
      </c>
      <c r="M376" t="s">
        <v>22291</v>
      </c>
      <c r="N376" t="str">
        <f t="shared" si="5"/>
        <v>OK</v>
      </c>
      <c r="O376" t="str">
        <f>IF(OR(Table1_17[[#This Row],[amount]]&lt;$Y$8,Table1_17[[#This Row],[amount]]&gt;$Y$7),"Outlier","Normal")</f>
        <v>Normal</v>
      </c>
      <c r="P376" t="str">
        <f>IF(OR(Table1_17[[#This Row],[missing_flag]]="Missing",Table1_17[[#This Row],[outlier_flag]]="Outliers"),"Review","Valid")</f>
        <v>Valid</v>
      </c>
    </row>
    <row r="377" spans="1:16">
      <c r="A377" t="s">
        <v>2238</v>
      </c>
      <c r="B377" s="1">
        <v>44965</v>
      </c>
      <c r="C377">
        <v>120449.86</v>
      </c>
      <c r="D377" t="s">
        <v>1483</v>
      </c>
      <c r="E377" t="s">
        <v>1484</v>
      </c>
      <c r="F377" t="s">
        <v>268</v>
      </c>
      <c r="G377" t="s">
        <v>29</v>
      </c>
      <c r="H377" t="s">
        <v>961</v>
      </c>
      <c r="J377" t="s">
        <v>22666</v>
      </c>
      <c r="K377" t="s">
        <v>22291</v>
      </c>
      <c r="L377" t="s">
        <v>22291</v>
      </c>
      <c r="M377" t="s">
        <v>22291</v>
      </c>
      <c r="N377" t="str">
        <f t="shared" si="5"/>
        <v>OK</v>
      </c>
      <c r="O377" t="str">
        <f>IF(OR(Table1_17[[#This Row],[amount]]&lt;$Y$8,Table1_17[[#This Row],[amount]]&gt;$Y$7),"Outlier","Normal")</f>
        <v>Normal</v>
      </c>
      <c r="P377" t="str">
        <f>IF(OR(Table1_17[[#This Row],[missing_flag]]="Missing",Table1_17[[#This Row],[outlier_flag]]="Outliers"),"Review","Valid")</f>
        <v>Valid</v>
      </c>
    </row>
    <row r="378" spans="1:16">
      <c r="A378" t="s">
        <v>2240</v>
      </c>
      <c r="B378" s="1">
        <v>45065</v>
      </c>
      <c r="C378">
        <v>-40491.699999999997</v>
      </c>
      <c r="D378" t="s">
        <v>1478</v>
      </c>
      <c r="E378" t="s">
        <v>36</v>
      </c>
      <c r="F378" t="s">
        <v>264</v>
      </c>
      <c r="G378" t="s">
        <v>8</v>
      </c>
      <c r="I378" t="s">
        <v>125</v>
      </c>
      <c r="J378" t="s">
        <v>22667</v>
      </c>
      <c r="K378" t="s">
        <v>22291</v>
      </c>
      <c r="L378" t="s">
        <v>22291</v>
      </c>
      <c r="M378" t="s">
        <v>22291</v>
      </c>
      <c r="N378" t="str">
        <f t="shared" si="5"/>
        <v>OK</v>
      </c>
      <c r="O378" t="str">
        <f>IF(OR(Table1_17[[#This Row],[amount]]&lt;$Y$8,Table1_17[[#This Row],[amount]]&gt;$Y$7),"Outlier","Normal")</f>
        <v>Normal</v>
      </c>
      <c r="P378" t="str">
        <f>IF(OR(Table1_17[[#This Row],[missing_flag]]="Missing",Table1_17[[#This Row],[outlier_flag]]="Outliers"),"Review","Valid")</f>
        <v>Valid</v>
      </c>
    </row>
    <row r="379" spans="1:16">
      <c r="A379" t="s">
        <v>2242</v>
      </c>
      <c r="B379" s="1">
        <v>44940</v>
      </c>
      <c r="C379">
        <v>123434.8</v>
      </c>
      <c r="D379" t="s">
        <v>1483</v>
      </c>
      <c r="E379" t="s">
        <v>1484</v>
      </c>
      <c r="F379" t="s">
        <v>268</v>
      </c>
      <c r="G379" t="s">
        <v>29</v>
      </c>
      <c r="H379" t="s">
        <v>1219</v>
      </c>
      <c r="J379" t="s">
        <v>22668</v>
      </c>
      <c r="K379" t="s">
        <v>22291</v>
      </c>
      <c r="L379" t="s">
        <v>22291</v>
      </c>
      <c r="M379" t="s">
        <v>22291</v>
      </c>
      <c r="N379" t="str">
        <f t="shared" si="5"/>
        <v>OK</v>
      </c>
      <c r="O379" t="str">
        <f>IF(OR(Table1_17[[#This Row],[amount]]&lt;$Y$8,Table1_17[[#This Row],[amount]]&gt;$Y$7),"Outlier","Normal")</f>
        <v>Normal</v>
      </c>
      <c r="P379" t="str">
        <f>IF(OR(Table1_17[[#This Row],[missing_flag]]="Missing",Table1_17[[#This Row],[outlier_flag]]="Outliers"),"Review","Valid")</f>
        <v>Valid</v>
      </c>
    </row>
    <row r="380" spans="1:16">
      <c r="A380" t="s">
        <v>2244</v>
      </c>
      <c r="B380" s="1">
        <v>44844</v>
      </c>
      <c r="C380">
        <v>201236.49</v>
      </c>
      <c r="D380" t="s">
        <v>1483</v>
      </c>
      <c r="E380" t="s">
        <v>1487</v>
      </c>
      <c r="F380" t="s">
        <v>264</v>
      </c>
      <c r="G380" t="s">
        <v>13</v>
      </c>
      <c r="H380" t="s">
        <v>906</v>
      </c>
      <c r="J380" t="s">
        <v>22669</v>
      </c>
      <c r="K380" t="s">
        <v>22291</v>
      </c>
      <c r="L380" t="s">
        <v>22291</v>
      </c>
      <c r="M380" t="s">
        <v>22291</v>
      </c>
      <c r="N380" t="str">
        <f t="shared" si="5"/>
        <v>OK</v>
      </c>
      <c r="O380" t="str">
        <f>IF(OR(Table1_17[[#This Row],[amount]]&lt;$Y$8,Table1_17[[#This Row],[amount]]&gt;$Y$7),"Outlier","Normal")</f>
        <v>Normal</v>
      </c>
      <c r="P380" t="str">
        <f>IF(OR(Table1_17[[#This Row],[missing_flag]]="Missing",Table1_17[[#This Row],[outlier_flag]]="Outliers"),"Review","Valid")</f>
        <v>Valid</v>
      </c>
    </row>
    <row r="381" spans="1:16">
      <c r="A381" t="s">
        <v>2246</v>
      </c>
      <c r="B381" s="1">
        <v>45159</v>
      </c>
      <c r="C381">
        <v>199134.12</v>
      </c>
      <c r="D381" t="s">
        <v>1483</v>
      </c>
      <c r="E381" t="s">
        <v>1499</v>
      </c>
      <c r="F381" t="s">
        <v>268</v>
      </c>
      <c r="G381" t="s">
        <v>13</v>
      </c>
      <c r="H381" t="s">
        <v>1357</v>
      </c>
      <c r="J381" t="s">
        <v>22670</v>
      </c>
      <c r="K381" t="s">
        <v>22291</v>
      </c>
      <c r="L381" t="s">
        <v>22291</v>
      </c>
      <c r="M381" t="s">
        <v>22291</v>
      </c>
      <c r="N381" t="str">
        <f t="shared" si="5"/>
        <v>OK</v>
      </c>
      <c r="O381" t="str">
        <f>IF(OR(Table1_17[[#This Row],[amount]]&lt;$Y$8,Table1_17[[#This Row],[amount]]&gt;$Y$7),"Outlier","Normal")</f>
        <v>Normal</v>
      </c>
      <c r="P381" t="str">
        <f>IF(OR(Table1_17[[#This Row],[missing_flag]]="Missing",Table1_17[[#This Row],[outlier_flag]]="Outliers"),"Review","Valid")</f>
        <v>Valid</v>
      </c>
    </row>
    <row r="382" spans="1:16">
      <c r="A382" t="s">
        <v>2248</v>
      </c>
      <c r="B382" s="1">
        <v>44971</v>
      </c>
      <c r="C382">
        <v>130343.22</v>
      </c>
      <c r="D382" t="s">
        <v>1483</v>
      </c>
      <c r="E382" t="s">
        <v>1499</v>
      </c>
      <c r="F382" t="s">
        <v>271</v>
      </c>
      <c r="G382" t="s">
        <v>8</v>
      </c>
      <c r="H382" t="s">
        <v>804</v>
      </c>
      <c r="J382" t="s">
        <v>22671</v>
      </c>
      <c r="K382" t="s">
        <v>22291</v>
      </c>
      <c r="L382" t="s">
        <v>22291</v>
      </c>
      <c r="M382" t="s">
        <v>22291</v>
      </c>
      <c r="N382" t="str">
        <f t="shared" si="5"/>
        <v>OK</v>
      </c>
      <c r="O382" t="str">
        <f>IF(OR(Table1_17[[#This Row],[amount]]&lt;$Y$8,Table1_17[[#This Row],[amount]]&gt;$Y$7),"Outlier","Normal")</f>
        <v>Normal</v>
      </c>
      <c r="P382" t="str">
        <f>IF(OR(Table1_17[[#This Row],[missing_flag]]="Missing",Table1_17[[#This Row],[outlier_flag]]="Outliers"),"Review","Valid")</f>
        <v>Valid</v>
      </c>
    </row>
    <row r="383" spans="1:16">
      <c r="A383" t="s">
        <v>2250</v>
      </c>
      <c r="B383" s="1">
        <v>44678</v>
      </c>
      <c r="C383">
        <v>196741.09</v>
      </c>
      <c r="D383" t="s">
        <v>1483</v>
      </c>
      <c r="E383" t="s">
        <v>1484</v>
      </c>
      <c r="F383" t="s">
        <v>271</v>
      </c>
      <c r="G383" t="s">
        <v>29</v>
      </c>
      <c r="H383" t="s">
        <v>1053</v>
      </c>
      <c r="J383" t="s">
        <v>22672</v>
      </c>
      <c r="K383" t="s">
        <v>22291</v>
      </c>
      <c r="L383" t="s">
        <v>22291</v>
      </c>
      <c r="M383" t="s">
        <v>22291</v>
      </c>
      <c r="N383" t="str">
        <f t="shared" si="5"/>
        <v>OK</v>
      </c>
      <c r="O383" t="str">
        <f>IF(OR(Table1_17[[#This Row],[amount]]&lt;$Y$8,Table1_17[[#This Row],[amount]]&gt;$Y$7),"Outlier","Normal")</f>
        <v>Normal</v>
      </c>
      <c r="P383" t="str">
        <f>IF(OR(Table1_17[[#This Row],[missing_flag]]="Missing",Table1_17[[#This Row],[outlier_flag]]="Outliers"),"Review","Valid")</f>
        <v>Valid</v>
      </c>
    </row>
    <row r="384" spans="1:16">
      <c r="A384" t="s">
        <v>2252</v>
      </c>
      <c r="B384" s="1">
        <v>45043</v>
      </c>
      <c r="C384">
        <v>-31661.61</v>
      </c>
      <c r="D384" t="s">
        <v>1478</v>
      </c>
      <c r="E384" t="s">
        <v>7</v>
      </c>
      <c r="F384" t="s">
        <v>264</v>
      </c>
      <c r="G384" t="s">
        <v>17</v>
      </c>
      <c r="I384" t="s">
        <v>215</v>
      </c>
      <c r="J384" t="s">
        <v>22673</v>
      </c>
      <c r="K384" t="s">
        <v>22291</v>
      </c>
      <c r="L384" t="s">
        <v>22291</v>
      </c>
      <c r="M384" t="s">
        <v>22291</v>
      </c>
      <c r="N384" t="str">
        <f t="shared" si="5"/>
        <v>OK</v>
      </c>
      <c r="O384" t="str">
        <f>IF(OR(Table1_17[[#This Row],[amount]]&lt;$Y$8,Table1_17[[#This Row],[amount]]&gt;$Y$7),"Outlier","Normal")</f>
        <v>Normal</v>
      </c>
      <c r="P384" t="str">
        <f>IF(OR(Table1_17[[#This Row],[missing_flag]]="Missing",Table1_17[[#This Row],[outlier_flag]]="Outliers"),"Review","Valid")</f>
        <v>Valid</v>
      </c>
    </row>
    <row r="385" spans="1:16">
      <c r="A385" t="s">
        <v>2254</v>
      </c>
      <c r="B385" s="1">
        <v>45050</v>
      </c>
      <c r="C385">
        <v>246717.42</v>
      </c>
      <c r="D385" t="s">
        <v>1483</v>
      </c>
      <c r="E385" t="s">
        <v>1487</v>
      </c>
      <c r="F385" t="s">
        <v>271</v>
      </c>
      <c r="G385" t="s">
        <v>8</v>
      </c>
      <c r="H385" t="s">
        <v>880</v>
      </c>
      <c r="J385" t="s">
        <v>22674</v>
      </c>
      <c r="K385" t="s">
        <v>22291</v>
      </c>
      <c r="L385" t="s">
        <v>22291</v>
      </c>
      <c r="M385" t="s">
        <v>22291</v>
      </c>
      <c r="N385" t="str">
        <f t="shared" si="5"/>
        <v>OK</v>
      </c>
      <c r="O385" t="str">
        <f>IF(OR(Table1_17[[#This Row],[amount]]&lt;$Y$8,Table1_17[[#This Row],[amount]]&gt;$Y$7),"Outlier","Normal")</f>
        <v>Normal</v>
      </c>
      <c r="P385" t="str">
        <f>IF(OR(Table1_17[[#This Row],[missing_flag]]="Missing",Table1_17[[#This Row],[outlier_flag]]="Outliers"),"Review","Valid")</f>
        <v>Valid</v>
      </c>
    </row>
    <row r="386" spans="1:16">
      <c r="A386" t="s">
        <v>2256</v>
      </c>
      <c r="B386" s="1">
        <v>44756</v>
      </c>
      <c r="C386">
        <v>153918.29999999999</v>
      </c>
      <c r="D386" t="s">
        <v>1483</v>
      </c>
      <c r="E386" t="s">
        <v>1484</v>
      </c>
      <c r="F386" t="s">
        <v>271</v>
      </c>
      <c r="G386" t="s">
        <v>29</v>
      </c>
      <c r="H386" t="s">
        <v>890</v>
      </c>
      <c r="J386" t="s">
        <v>22675</v>
      </c>
      <c r="K386" t="s">
        <v>22291</v>
      </c>
      <c r="L386" t="s">
        <v>22291</v>
      </c>
      <c r="M386" t="s">
        <v>22291</v>
      </c>
      <c r="N386" t="str">
        <f t="shared" si="5"/>
        <v>OK</v>
      </c>
      <c r="O386" t="str">
        <f>IF(OR(Table1_17[[#This Row],[amount]]&lt;$Y$8,Table1_17[[#This Row],[amount]]&gt;$Y$7),"Outlier","Normal")</f>
        <v>Normal</v>
      </c>
      <c r="P386" t="str">
        <f>IF(OR(Table1_17[[#This Row],[missing_flag]]="Missing",Table1_17[[#This Row],[outlier_flag]]="Outliers"),"Review","Valid")</f>
        <v>Valid</v>
      </c>
    </row>
    <row r="387" spans="1:16">
      <c r="A387" t="s">
        <v>2258</v>
      </c>
      <c r="B387" s="1">
        <v>44727</v>
      </c>
      <c r="C387">
        <v>140489.9</v>
      </c>
      <c r="D387" t="s">
        <v>1483</v>
      </c>
      <c r="E387" t="s">
        <v>1487</v>
      </c>
      <c r="F387" t="s">
        <v>264</v>
      </c>
      <c r="G387" t="s">
        <v>8</v>
      </c>
      <c r="H387" t="s">
        <v>1063</v>
      </c>
      <c r="J387" t="s">
        <v>22676</v>
      </c>
      <c r="K387" t="s">
        <v>22291</v>
      </c>
      <c r="L387" t="s">
        <v>22291</v>
      </c>
      <c r="M387" t="s">
        <v>22291</v>
      </c>
      <c r="N387" t="str">
        <f t="shared" ref="N387:N450" si="6">IF(OR(B387="",C387="",D387="",F387=""),"Missing","OK")</f>
        <v>OK</v>
      </c>
      <c r="O387" t="str">
        <f>IF(OR(Table1_17[[#This Row],[amount]]&lt;$Y$8,Table1_17[[#This Row],[amount]]&gt;$Y$7),"Outlier","Normal")</f>
        <v>Normal</v>
      </c>
      <c r="P387" t="str">
        <f>IF(OR(Table1_17[[#This Row],[missing_flag]]="Missing",Table1_17[[#This Row],[outlier_flag]]="Outliers"),"Review","Valid")</f>
        <v>Valid</v>
      </c>
    </row>
    <row r="388" spans="1:16">
      <c r="A388" t="s">
        <v>2260</v>
      </c>
      <c r="B388" s="1">
        <v>44951</v>
      </c>
      <c r="C388">
        <v>147189.32999999999</v>
      </c>
      <c r="D388" t="s">
        <v>1483</v>
      </c>
      <c r="E388" t="s">
        <v>1487</v>
      </c>
      <c r="F388" t="s">
        <v>264</v>
      </c>
      <c r="G388" t="s">
        <v>17</v>
      </c>
      <c r="H388" t="s">
        <v>874</v>
      </c>
      <c r="J388" t="s">
        <v>22677</v>
      </c>
      <c r="K388" t="s">
        <v>22291</v>
      </c>
      <c r="L388" t="s">
        <v>22291</v>
      </c>
      <c r="M388" t="s">
        <v>22291</v>
      </c>
      <c r="N388" t="str">
        <f t="shared" si="6"/>
        <v>OK</v>
      </c>
      <c r="O388" t="str">
        <f>IF(OR(Table1_17[[#This Row],[amount]]&lt;$Y$8,Table1_17[[#This Row],[amount]]&gt;$Y$7),"Outlier","Normal")</f>
        <v>Normal</v>
      </c>
      <c r="P388" t="str">
        <f>IF(OR(Table1_17[[#This Row],[missing_flag]]="Missing",Table1_17[[#This Row],[outlier_flag]]="Outliers"),"Review","Valid")</f>
        <v>Valid</v>
      </c>
    </row>
    <row r="389" spans="1:16">
      <c r="A389" t="s">
        <v>2262</v>
      </c>
      <c r="B389" s="1">
        <v>44804</v>
      </c>
      <c r="C389">
        <v>161963.34</v>
      </c>
      <c r="D389" t="s">
        <v>1483</v>
      </c>
      <c r="E389" t="s">
        <v>1487</v>
      </c>
      <c r="F389" t="s">
        <v>271</v>
      </c>
      <c r="G389" t="s">
        <v>8</v>
      </c>
      <c r="H389" t="s">
        <v>1343</v>
      </c>
      <c r="J389" t="s">
        <v>22678</v>
      </c>
      <c r="K389" t="s">
        <v>22291</v>
      </c>
      <c r="L389" t="s">
        <v>22291</v>
      </c>
      <c r="M389" t="s">
        <v>22291</v>
      </c>
      <c r="N389" t="str">
        <f t="shared" si="6"/>
        <v>OK</v>
      </c>
      <c r="O389" t="str">
        <f>IF(OR(Table1_17[[#This Row],[amount]]&lt;$Y$8,Table1_17[[#This Row],[amount]]&gt;$Y$7),"Outlier","Normal")</f>
        <v>Normal</v>
      </c>
      <c r="P389" t="str">
        <f>IF(OR(Table1_17[[#This Row],[missing_flag]]="Missing",Table1_17[[#This Row],[outlier_flag]]="Outliers"),"Review","Valid")</f>
        <v>Valid</v>
      </c>
    </row>
    <row r="390" spans="1:16">
      <c r="A390" t="s">
        <v>2264</v>
      </c>
      <c r="B390" s="1">
        <v>45097</v>
      </c>
      <c r="C390">
        <v>-82568.09</v>
      </c>
      <c r="D390" t="s">
        <v>1478</v>
      </c>
      <c r="E390" t="s">
        <v>1509</v>
      </c>
      <c r="F390" t="s">
        <v>268</v>
      </c>
      <c r="G390" t="s">
        <v>29</v>
      </c>
      <c r="I390" t="s">
        <v>97</v>
      </c>
      <c r="J390" t="s">
        <v>22679</v>
      </c>
      <c r="K390" t="s">
        <v>22291</v>
      </c>
      <c r="L390" t="s">
        <v>22291</v>
      </c>
      <c r="M390" t="s">
        <v>22291</v>
      </c>
      <c r="N390" t="str">
        <f t="shared" si="6"/>
        <v>OK</v>
      </c>
      <c r="O390" t="str">
        <f>IF(OR(Table1_17[[#This Row],[amount]]&lt;$Y$8,Table1_17[[#This Row],[amount]]&gt;$Y$7),"Outlier","Normal")</f>
        <v>Normal</v>
      </c>
      <c r="P390" t="str">
        <f>IF(OR(Table1_17[[#This Row],[missing_flag]]="Missing",Table1_17[[#This Row],[outlier_flag]]="Outliers"),"Review","Valid")</f>
        <v>Valid</v>
      </c>
    </row>
    <row r="391" spans="1:16">
      <c r="A391" t="s">
        <v>2266</v>
      </c>
      <c r="B391" s="1">
        <v>44653</v>
      </c>
      <c r="C391">
        <v>-47310.14</v>
      </c>
      <c r="D391" t="s">
        <v>1478</v>
      </c>
      <c r="E391" t="s">
        <v>20</v>
      </c>
      <c r="F391" t="s">
        <v>268</v>
      </c>
      <c r="G391" t="s">
        <v>13</v>
      </c>
      <c r="I391" t="s">
        <v>21</v>
      </c>
      <c r="J391" t="s">
        <v>22680</v>
      </c>
      <c r="K391" t="s">
        <v>22291</v>
      </c>
      <c r="L391" t="s">
        <v>22291</v>
      </c>
      <c r="M391" t="s">
        <v>22291</v>
      </c>
      <c r="N391" t="str">
        <f t="shared" si="6"/>
        <v>OK</v>
      </c>
      <c r="O391" t="str">
        <f>IF(OR(Table1_17[[#This Row],[amount]]&lt;$Y$8,Table1_17[[#This Row],[amount]]&gt;$Y$7),"Outlier","Normal")</f>
        <v>Normal</v>
      </c>
      <c r="P391" t="str">
        <f>IF(OR(Table1_17[[#This Row],[missing_flag]]="Missing",Table1_17[[#This Row],[outlier_flag]]="Outliers"),"Review","Valid")</f>
        <v>Valid</v>
      </c>
    </row>
    <row r="392" spans="1:16">
      <c r="A392" t="s">
        <v>2268</v>
      </c>
      <c r="B392" s="1">
        <v>44796</v>
      </c>
      <c r="C392">
        <v>153682.46</v>
      </c>
      <c r="D392" t="s">
        <v>1483</v>
      </c>
      <c r="E392" t="s">
        <v>1487</v>
      </c>
      <c r="F392" t="s">
        <v>271</v>
      </c>
      <c r="G392" t="s">
        <v>17</v>
      </c>
      <c r="H392" t="s">
        <v>997</v>
      </c>
      <c r="J392" t="s">
        <v>22681</v>
      </c>
      <c r="K392" t="s">
        <v>22291</v>
      </c>
      <c r="L392" t="s">
        <v>22291</v>
      </c>
      <c r="M392" t="s">
        <v>22291</v>
      </c>
      <c r="N392" t="str">
        <f t="shared" si="6"/>
        <v>OK</v>
      </c>
      <c r="O392" t="str">
        <f>IF(OR(Table1_17[[#This Row],[amount]]&lt;$Y$8,Table1_17[[#This Row],[amount]]&gt;$Y$7),"Outlier","Normal")</f>
        <v>Normal</v>
      </c>
      <c r="P392" t="str">
        <f>IF(OR(Table1_17[[#This Row],[missing_flag]]="Missing",Table1_17[[#This Row],[outlier_flag]]="Outliers"),"Review","Valid")</f>
        <v>Valid</v>
      </c>
    </row>
    <row r="393" spans="1:16">
      <c r="A393" t="s">
        <v>2270</v>
      </c>
      <c r="B393" s="1">
        <v>44878</v>
      </c>
      <c r="C393">
        <v>-36777.08</v>
      </c>
      <c r="D393" t="s">
        <v>1478</v>
      </c>
      <c r="E393" t="s">
        <v>36</v>
      </c>
      <c r="F393" t="s">
        <v>271</v>
      </c>
      <c r="G393" t="s">
        <v>8</v>
      </c>
      <c r="I393" t="s">
        <v>53</v>
      </c>
      <c r="J393" t="s">
        <v>22682</v>
      </c>
      <c r="K393" t="s">
        <v>22291</v>
      </c>
      <c r="L393" t="s">
        <v>22291</v>
      </c>
      <c r="M393" t="s">
        <v>22291</v>
      </c>
      <c r="N393" t="str">
        <f t="shared" si="6"/>
        <v>OK</v>
      </c>
      <c r="O393" t="str">
        <f>IF(OR(Table1_17[[#This Row],[amount]]&lt;$Y$8,Table1_17[[#This Row],[amount]]&gt;$Y$7),"Outlier","Normal")</f>
        <v>Normal</v>
      </c>
      <c r="P393" t="str">
        <f>IF(OR(Table1_17[[#This Row],[missing_flag]]="Missing",Table1_17[[#This Row],[outlier_flag]]="Outliers"),"Review","Valid")</f>
        <v>Valid</v>
      </c>
    </row>
    <row r="394" spans="1:16">
      <c r="A394" t="s">
        <v>2272</v>
      </c>
      <c r="B394" s="1">
        <v>44983</v>
      </c>
      <c r="C394">
        <v>-88873.44</v>
      </c>
      <c r="D394" t="s">
        <v>1478</v>
      </c>
      <c r="E394" t="s">
        <v>7</v>
      </c>
      <c r="F394" t="s">
        <v>264</v>
      </c>
      <c r="G394" t="s">
        <v>29</v>
      </c>
      <c r="I394" t="s">
        <v>139</v>
      </c>
      <c r="J394" t="s">
        <v>22683</v>
      </c>
      <c r="K394" t="s">
        <v>22291</v>
      </c>
      <c r="L394" t="s">
        <v>22291</v>
      </c>
      <c r="M394" t="s">
        <v>22291</v>
      </c>
      <c r="N394" t="str">
        <f t="shared" si="6"/>
        <v>OK</v>
      </c>
      <c r="O394" t="str">
        <f>IF(OR(Table1_17[[#This Row],[amount]]&lt;$Y$8,Table1_17[[#This Row],[amount]]&gt;$Y$7),"Outlier","Normal")</f>
        <v>Normal</v>
      </c>
      <c r="P394" t="str">
        <f>IF(OR(Table1_17[[#This Row],[missing_flag]]="Missing",Table1_17[[#This Row],[outlier_flag]]="Outliers"),"Review","Valid")</f>
        <v>Valid</v>
      </c>
    </row>
    <row r="395" spans="1:16">
      <c r="A395" t="s">
        <v>2274</v>
      </c>
      <c r="B395" s="1">
        <v>44956</v>
      </c>
      <c r="C395">
        <v>-41193.22</v>
      </c>
      <c r="D395" t="s">
        <v>1478</v>
      </c>
      <c r="E395" t="s">
        <v>7</v>
      </c>
      <c r="F395" t="s">
        <v>271</v>
      </c>
      <c r="G395" t="s">
        <v>13</v>
      </c>
      <c r="I395" t="s">
        <v>135</v>
      </c>
      <c r="J395" t="s">
        <v>22684</v>
      </c>
      <c r="K395" t="s">
        <v>22291</v>
      </c>
      <c r="L395" t="s">
        <v>22291</v>
      </c>
      <c r="M395" t="s">
        <v>22291</v>
      </c>
      <c r="N395" t="str">
        <f t="shared" si="6"/>
        <v>OK</v>
      </c>
      <c r="O395" t="str">
        <f>IF(OR(Table1_17[[#This Row],[amount]]&lt;$Y$8,Table1_17[[#This Row],[amount]]&gt;$Y$7),"Outlier","Normal")</f>
        <v>Normal</v>
      </c>
      <c r="P395" t="str">
        <f>IF(OR(Table1_17[[#This Row],[missing_flag]]="Missing",Table1_17[[#This Row],[outlier_flag]]="Outliers"),"Review","Valid")</f>
        <v>Valid</v>
      </c>
    </row>
    <row r="396" spans="1:16">
      <c r="A396" t="s">
        <v>2276</v>
      </c>
      <c r="B396" s="1">
        <v>44590</v>
      </c>
      <c r="C396">
        <v>18429.78</v>
      </c>
      <c r="D396" t="s">
        <v>1587</v>
      </c>
      <c r="E396" t="s">
        <v>1587</v>
      </c>
      <c r="F396" t="s">
        <v>271</v>
      </c>
      <c r="G396" t="s">
        <v>8</v>
      </c>
      <c r="J396" t="s">
        <v>22685</v>
      </c>
      <c r="K396" t="s">
        <v>22291</v>
      </c>
      <c r="L396" t="s">
        <v>22291</v>
      </c>
      <c r="M396" t="s">
        <v>22291</v>
      </c>
      <c r="N396" t="str">
        <f t="shared" si="6"/>
        <v>OK</v>
      </c>
      <c r="O396" t="str">
        <f>IF(OR(Table1_17[[#This Row],[amount]]&lt;$Y$8,Table1_17[[#This Row],[amount]]&gt;$Y$7),"Outlier","Normal")</f>
        <v>Normal</v>
      </c>
      <c r="P396" t="str">
        <f>IF(OR(Table1_17[[#This Row],[missing_flag]]="Missing",Table1_17[[#This Row],[outlier_flag]]="Outliers"),"Review","Valid")</f>
        <v>Valid</v>
      </c>
    </row>
    <row r="397" spans="1:16">
      <c r="A397" t="s">
        <v>2278</v>
      </c>
      <c r="B397" s="1">
        <v>44711</v>
      </c>
      <c r="C397">
        <v>64920.72</v>
      </c>
      <c r="D397" t="s">
        <v>1483</v>
      </c>
      <c r="E397" t="s">
        <v>1484</v>
      </c>
      <c r="F397" t="s">
        <v>264</v>
      </c>
      <c r="G397" t="s">
        <v>29</v>
      </c>
      <c r="H397" t="s">
        <v>1041</v>
      </c>
      <c r="J397" t="s">
        <v>22686</v>
      </c>
      <c r="K397" t="s">
        <v>22291</v>
      </c>
      <c r="L397" t="s">
        <v>22291</v>
      </c>
      <c r="M397" t="s">
        <v>22291</v>
      </c>
      <c r="N397" t="str">
        <f t="shared" si="6"/>
        <v>OK</v>
      </c>
      <c r="O397" t="str">
        <f>IF(OR(Table1_17[[#This Row],[amount]]&lt;$Y$8,Table1_17[[#This Row],[amount]]&gt;$Y$7),"Outlier","Normal")</f>
        <v>Normal</v>
      </c>
      <c r="P397" t="str">
        <f>IF(OR(Table1_17[[#This Row],[missing_flag]]="Missing",Table1_17[[#This Row],[outlier_flag]]="Outliers"),"Review","Valid")</f>
        <v>Valid</v>
      </c>
    </row>
    <row r="398" spans="1:16">
      <c r="A398" t="s">
        <v>2280</v>
      </c>
      <c r="B398" s="1">
        <v>44933</v>
      </c>
      <c r="C398">
        <v>13813.79</v>
      </c>
      <c r="D398" t="s">
        <v>1924</v>
      </c>
      <c r="E398" t="s">
        <v>1924</v>
      </c>
      <c r="F398" t="s">
        <v>264</v>
      </c>
      <c r="G398" t="s">
        <v>29</v>
      </c>
      <c r="J398" t="s">
        <v>22687</v>
      </c>
      <c r="K398" t="s">
        <v>22291</v>
      </c>
      <c r="L398" t="s">
        <v>22291</v>
      </c>
      <c r="M398" t="s">
        <v>22291</v>
      </c>
      <c r="N398" t="str">
        <f t="shared" si="6"/>
        <v>OK</v>
      </c>
      <c r="O398" t="str">
        <f>IF(OR(Table1_17[[#This Row],[amount]]&lt;$Y$8,Table1_17[[#This Row],[amount]]&gt;$Y$7),"Outlier","Normal")</f>
        <v>Normal</v>
      </c>
      <c r="P398" t="str">
        <f>IF(OR(Table1_17[[#This Row],[missing_flag]]="Missing",Table1_17[[#This Row],[outlier_flag]]="Outliers"),"Review","Valid")</f>
        <v>Valid</v>
      </c>
    </row>
    <row r="399" spans="1:16">
      <c r="A399" t="s">
        <v>2282</v>
      </c>
      <c r="B399" s="1">
        <v>45244</v>
      </c>
      <c r="C399">
        <v>148742.57</v>
      </c>
      <c r="D399" t="s">
        <v>1483</v>
      </c>
      <c r="E399" t="s">
        <v>1487</v>
      </c>
      <c r="F399" t="s">
        <v>271</v>
      </c>
      <c r="G399" t="s">
        <v>29</v>
      </c>
      <c r="H399" t="s">
        <v>878</v>
      </c>
      <c r="J399" t="s">
        <v>22688</v>
      </c>
      <c r="K399" t="s">
        <v>22291</v>
      </c>
      <c r="L399" t="s">
        <v>22291</v>
      </c>
      <c r="M399" t="s">
        <v>22291</v>
      </c>
      <c r="N399" t="str">
        <f t="shared" si="6"/>
        <v>OK</v>
      </c>
      <c r="O399" t="str">
        <f>IF(OR(Table1_17[[#This Row],[amount]]&lt;$Y$8,Table1_17[[#This Row],[amount]]&gt;$Y$7),"Outlier","Normal")</f>
        <v>Normal</v>
      </c>
      <c r="P399" t="str">
        <f>IF(OR(Table1_17[[#This Row],[missing_flag]]="Missing",Table1_17[[#This Row],[outlier_flag]]="Outliers"),"Review","Valid")</f>
        <v>Valid</v>
      </c>
    </row>
    <row r="400" spans="1:16">
      <c r="A400" t="s">
        <v>2284</v>
      </c>
      <c r="B400" s="1">
        <v>44572</v>
      </c>
      <c r="C400">
        <v>160863.34</v>
      </c>
      <c r="D400" t="s">
        <v>1483</v>
      </c>
      <c r="E400" t="s">
        <v>1487</v>
      </c>
      <c r="F400" t="s">
        <v>268</v>
      </c>
      <c r="G400" t="s">
        <v>13</v>
      </c>
      <c r="H400" t="s">
        <v>1161</v>
      </c>
      <c r="J400" t="s">
        <v>22689</v>
      </c>
      <c r="K400" t="s">
        <v>22291</v>
      </c>
      <c r="L400" t="s">
        <v>22291</v>
      </c>
      <c r="M400" t="s">
        <v>22291</v>
      </c>
      <c r="N400" t="str">
        <f t="shared" si="6"/>
        <v>OK</v>
      </c>
      <c r="O400" t="str">
        <f>IF(OR(Table1_17[[#This Row],[amount]]&lt;$Y$8,Table1_17[[#This Row],[amount]]&gt;$Y$7),"Outlier","Normal")</f>
        <v>Normal</v>
      </c>
      <c r="P400" t="str">
        <f>IF(OR(Table1_17[[#This Row],[missing_flag]]="Missing",Table1_17[[#This Row],[outlier_flag]]="Outliers"),"Review","Valid")</f>
        <v>Valid</v>
      </c>
    </row>
    <row r="401" spans="1:16">
      <c r="A401" t="s">
        <v>2286</v>
      </c>
      <c r="B401" s="1">
        <v>45173</v>
      </c>
      <c r="C401">
        <v>224236.76</v>
      </c>
      <c r="D401" t="s">
        <v>1483</v>
      </c>
      <c r="E401" t="s">
        <v>1487</v>
      </c>
      <c r="F401" t="s">
        <v>271</v>
      </c>
      <c r="G401" t="s">
        <v>8</v>
      </c>
      <c r="H401" t="s">
        <v>1001</v>
      </c>
      <c r="J401" t="s">
        <v>22690</v>
      </c>
      <c r="K401" t="s">
        <v>22291</v>
      </c>
      <c r="L401" t="s">
        <v>22291</v>
      </c>
      <c r="M401" t="s">
        <v>22291</v>
      </c>
      <c r="N401" t="str">
        <f t="shared" si="6"/>
        <v>OK</v>
      </c>
      <c r="O401" t="str">
        <f>IF(OR(Table1_17[[#This Row],[amount]]&lt;$Y$8,Table1_17[[#This Row],[amount]]&gt;$Y$7),"Outlier","Normal")</f>
        <v>Normal</v>
      </c>
      <c r="P401" t="str">
        <f>IF(OR(Table1_17[[#This Row],[missing_flag]]="Missing",Table1_17[[#This Row],[outlier_flag]]="Outliers"),"Review","Valid")</f>
        <v>Valid</v>
      </c>
    </row>
    <row r="402" spans="1:16">
      <c r="A402" t="s">
        <v>2288</v>
      </c>
      <c r="B402" s="1">
        <v>44600</v>
      </c>
      <c r="C402">
        <v>98502.1</v>
      </c>
      <c r="D402" t="s">
        <v>1483</v>
      </c>
      <c r="E402" t="s">
        <v>1487</v>
      </c>
      <c r="F402" t="s">
        <v>268</v>
      </c>
      <c r="G402" t="s">
        <v>13</v>
      </c>
      <c r="H402" t="s">
        <v>1379</v>
      </c>
      <c r="J402" t="s">
        <v>22691</v>
      </c>
      <c r="K402" t="s">
        <v>22291</v>
      </c>
      <c r="L402" t="s">
        <v>22291</v>
      </c>
      <c r="M402" t="s">
        <v>22291</v>
      </c>
      <c r="N402" t="str">
        <f t="shared" si="6"/>
        <v>OK</v>
      </c>
      <c r="O402" t="str">
        <f>IF(OR(Table1_17[[#This Row],[amount]]&lt;$Y$8,Table1_17[[#This Row],[amount]]&gt;$Y$7),"Outlier","Normal")</f>
        <v>Normal</v>
      </c>
      <c r="P402" t="str">
        <f>IF(OR(Table1_17[[#This Row],[missing_flag]]="Missing",Table1_17[[#This Row],[outlier_flag]]="Outliers"),"Review","Valid")</f>
        <v>Valid</v>
      </c>
    </row>
    <row r="403" spans="1:16">
      <c r="A403" t="s">
        <v>2290</v>
      </c>
      <c r="B403" s="1">
        <v>44706</v>
      </c>
      <c r="C403">
        <v>-79985.56</v>
      </c>
      <c r="D403" t="s">
        <v>1478</v>
      </c>
      <c r="E403" t="s">
        <v>1509</v>
      </c>
      <c r="F403" t="s">
        <v>264</v>
      </c>
      <c r="G403" t="s">
        <v>17</v>
      </c>
      <c r="I403" t="s">
        <v>49</v>
      </c>
      <c r="J403" t="s">
        <v>22692</v>
      </c>
      <c r="K403" t="s">
        <v>22291</v>
      </c>
      <c r="L403" t="s">
        <v>22291</v>
      </c>
      <c r="M403" t="s">
        <v>22291</v>
      </c>
      <c r="N403" t="str">
        <f t="shared" si="6"/>
        <v>OK</v>
      </c>
      <c r="O403" t="str">
        <f>IF(OR(Table1_17[[#This Row],[amount]]&lt;$Y$8,Table1_17[[#This Row],[amount]]&gt;$Y$7),"Outlier","Normal")</f>
        <v>Normal</v>
      </c>
      <c r="P403" t="str">
        <f>IF(OR(Table1_17[[#This Row],[missing_flag]]="Missing",Table1_17[[#This Row],[outlier_flag]]="Outliers"),"Review","Valid")</f>
        <v>Valid</v>
      </c>
    </row>
    <row r="404" spans="1:16">
      <c r="A404" t="s">
        <v>2292</v>
      </c>
      <c r="B404" s="1">
        <v>44841</v>
      </c>
      <c r="C404">
        <v>184753.17</v>
      </c>
      <c r="D404" t="s">
        <v>1483</v>
      </c>
      <c r="E404" t="s">
        <v>1499</v>
      </c>
      <c r="F404" t="s">
        <v>264</v>
      </c>
      <c r="G404" t="s">
        <v>8</v>
      </c>
      <c r="H404" t="s">
        <v>1313</v>
      </c>
      <c r="J404" t="s">
        <v>22693</v>
      </c>
      <c r="K404" t="s">
        <v>22291</v>
      </c>
      <c r="L404" t="s">
        <v>22291</v>
      </c>
      <c r="M404" t="s">
        <v>22291</v>
      </c>
      <c r="N404" t="str">
        <f t="shared" si="6"/>
        <v>OK</v>
      </c>
      <c r="O404" t="str">
        <f>IF(OR(Table1_17[[#This Row],[amount]]&lt;$Y$8,Table1_17[[#This Row],[amount]]&gt;$Y$7),"Outlier","Normal")</f>
        <v>Normal</v>
      </c>
      <c r="P404" t="str">
        <f>IF(OR(Table1_17[[#This Row],[missing_flag]]="Missing",Table1_17[[#This Row],[outlier_flag]]="Outliers"),"Review","Valid")</f>
        <v>Valid</v>
      </c>
    </row>
    <row r="405" spans="1:16">
      <c r="A405" t="s">
        <v>2294</v>
      </c>
      <c r="B405" s="1">
        <v>44775</v>
      </c>
      <c r="C405">
        <v>186975.1</v>
      </c>
      <c r="D405" t="s">
        <v>1483</v>
      </c>
      <c r="E405" t="s">
        <v>1484</v>
      </c>
      <c r="F405" t="s">
        <v>268</v>
      </c>
      <c r="G405" t="s">
        <v>8</v>
      </c>
      <c r="H405" t="s">
        <v>1019</v>
      </c>
      <c r="J405" t="s">
        <v>22694</v>
      </c>
      <c r="K405" t="s">
        <v>22291</v>
      </c>
      <c r="L405" t="s">
        <v>22291</v>
      </c>
      <c r="M405" t="s">
        <v>22291</v>
      </c>
      <c r="N405" t="str">
        <f t="shared" si="6"/>
        <v>OK</v>
      </c>
      <c r="O405" t="str">
        <f>IF(OR(Table1_17[[#This Row],[amount]]&lt;$Y$8,Table1_17[[#This Row],[amount]]&gt;$Y$7),"Outlier","Normal")</f>
        <v>Normal</v>
      </c>
      <c r="P405" t="str">
        <f>IF(OR(Table1_17[[#This Row],[missing_flag]]="Missing",Table1_17[[#This Row],[outlier_flag]]="Outliers"),"Review","Valid")</f>
        <v>Valid</v>
      </c>
    </row>
    <row r="406" spans="1:16">
      <c r="A406" t="s">
        <v>2296</v>
      </c>
      <c r="B406" s="1">
        <v>45219</v>
      </c>
      <c r="C406">
        <v>250882.26</v>
      </c>
      <c r="D406" t="s">
        <v>1483</v>
      </c>
      <c r="E406" t="s">
        <v>1499</v>
      </c>
      <c r="F406" t="s">
        <v>264</v>
      </c>
      <c r="G406" t="s">
        <v>8</v>
      </c>
      <c r="H406" t="s">
        <v>1293</v>
      </c>
      <c r="J406" t="s">
        <v>22695</v>
      </c>
      <c r="K406" t="s">
        <v>22291</v>
      </c>
      <c r="L406" t="s">
        <v>22291</v>
      </c>
      <c r="M406" t="s">
        <v>22291</v>
      </c>
      <c r="N406" t="str">
        <f t="shared" si="6"/>
        <v>OK</v>
      </c>
      <c r="O406" t="str">
        <f>IF(OR(Table1_17[[#This Row],[amount]]&lt;$Y$8,Table1_17[[#This Row],[amount]]&gt;$Y$7),"Outlier","Normal")</f>
        <v>Normal</v>
      </c>
      <c r="P406" t="str">
        <f>IF(OR(Table1_17[[#This Row],[missing_flag]]="Missing",Table1_17[[#This Row],[outlier_flag]]="Outliers"),"Review","Valid")</f>
        <v>Valid</v>
      </c>
    </row>
    <row r="407" spans="1:16">
      <c r="A407" t="s">
        <v>2298</v>
      </c>
      <c r="B407" s="1">
        <v>44667</v>
      </c>
      <c r="C407">
        <v>-55551.76</v>
      </c>
      <c r="D407" t="s">
        <v>1478</v>
      </c>
      <c r="E407" t="s">
        <v>1534</v>
      </c>
      <c r="F407" t="s">
        <v>264</v>
      </c>
      <c r="G407" t="s">
        <v>29</v>
      </c>
      <c r="I407" t="s">
        <v>227</v>
      </c>
      <c r="J407" t="s">
        <v>22696</v>
      </c>
      <c r="K407" t="s">
        <v>22291</v>
      </c>
      <c r="L407" t="s">
        <v>22291</v>
      </c>
      <c r="M407" t="s">
        <v>22291</v>
      </c>
      <c r="N407" t="str">
        <f t="shared" si="6"/>
        <v>OK</v>
      </c>
      <c r="O407" t="str">
        <f>IF(OR(Table1_17[[#This Row],[amount]]&lt;$Y$8,Table1_17[[#This Row],[amount]]&gt;$Y$7),"Outlier","Normal")</f>
        <v>Normal</v>
      </c>
      <c r="P407" t="str">
        <f>IF(OR(Table1_17[[#This Row],[missing_flag]]="Missing",Table1_17[[#This Row],[outlier_flag]]="Outliers"),"Review","Valid")</f>
        <v>Valid</v>
      </c>
    </row>
    <row r="408" spans="1:16">
      <c r="A408" t="s">
        <v>2300</v>
      </c>
      <c r="B408" s="1">
        <v>44883</v>
      </c>
      <c r="C408">
        <v>-51077.57</v>
      </c>
      <c r="D408" t="s">
        <v>1478</v>
      </c>
      <c r="E408" t="s">
        <v>1534</v>
      </c>
      <c r="F408" t="s">
        <v>268</v>
      </c>
      <c r="G408" t="s">
        <v>29</v>
      </c>
      <c r="I408" t="s">
        <v>125</v>
      </c>
      <c r="J408" t="s">
        <v>22697</v>
      </c>
      <c r="K408" t="s">
        <v>22291</v>
      </c>
      <c r="L408" t="s">
        <v>22291</v>
      </c>
      <c r="M408" t="s">
        <v>22291</v>
      </c>
      <c r="N408" t="str">
        <f t="shared" si="6"/>
        <v>OK</v>
      </c>
      <c r="O408" t="str">
        <f>IF(OR(Table1_17[[#This Row],[amount]]&lt;$Y$8,Table1_17[[#This Row],[amount]]&gt;$Y$7),"Outlier","Normal")</f>
        <v>Normal</v>
      </c>
      <c r="P408" t="str">
        <f>IF(OR(Table1_17[[#This Row],[missing_flag]]="Missing",Table1_17[[#This Row],[outlier_flag]]="Outliers"),"Review","Valid")</f>
        <v>Valid</v>
      </c>
    </row>
    <row r="409" spans="1:16">
      <c r="A409" t="s">
        <v>2302</v>
      </c>
      <c r="B409" s="1">
        <v>45052</v>
      </c>
      <c r="C409">
        <v>194627.37</v>
      </c>
      <c r="D409" t="s">
        <v>1483</v>
      </c>
      <c r="E409" t="s">
        <v>1484</v>
      </c>
      <c r="F409" t="s">
        <v>264</v>
      </c>
      <c r="G409" t="s">
        <v>17</v>
      </c>
      <c r="H409" t="s">
        <v>1111</v>
      </c>
      <c r="J409" t="s">
        <v>22698</v>
      </c>
      <c r="K409" t="s">
        <v>22291</v>
      </c>
      <c r="L409" t="s">
        <v>22291</v>
      </c>
      <c r="M409" t="s">
        <v>22291</v>
      </c>
      <c r="N409" t="str">
        <f t="shared" si="6"/>
        <v>OK</v>
      </c>
      <c r="O409" t="str">
        <f>IF(OR(Table1_17[[#This Row],[amount]]&lt;$Y$8,Table1_17[[#This Row],[amount]]&gt;$Y$7),"Outlier","Normal")</f>
        <v>Normal</v>
      </c>
      <c r="P409" t="str">
        <f>IF(OR(Table1_17[[#This Row],[missing_flag]]="Missing",Table1_17[[#This Row],[outlier_flag]]="Outliers"),"Review","Valid")</f>
        <v>Valid</v>
      </c>
    </row>
    <row r="410" spans="1:16">
      <c r="A410" t="s">
        <v>2304</v>
      </c>
      <c r="B410" s="1">
        <v>45199</v>
      </c>
      <c r="C410">
        <v>254765.93</v>
      </c>
      <c r="D410" t="s">
        <v>1483</v>
      </c>
      <c r="E410" t="s">
        <v>1484</v>
      </c>
      <c r="F410" t="s">
        <v>268</v>
      </c>
      <c r="G410" t="s">
        <v>13</v>
      </c>
      <c r="H410" t="s">
        <v>1381</v>
      </c>
      <c r="J410" t="s">
        <v>22699</v>
      </c>
      <c r="K410" t="s">
        <v>22291</v>
      </c>
      <c r="L410" t="s">
        <v>22291</v>
      </c>
      <c r="M410" t="s">
        <v>22291</v>
      </c>
      <c r="N410" t="str">
        <f t="shared" si="6"/>
        <v>OK</v>
      </c>
      <c r="O410" t="str">
        <f>IF(OR(Table1_17[[#This Row],[amount]]&lt;$Y$8,Table1_17[[#This Row],[amount]]&gt;$Y$7),"Outlier","Normal")</f>
        <v>Normal</v>
      </c>
      <c r="P410" t="str">
        <f>IF(OR(Table1_17[[#This Row],[missing_flag]]="Missing",Table1_17[[#This Row],[outlier_flag]]="Outliers"),"Review","Valid")</f>
        <v>Valid</v>
      </c>
    </row>
    <row r="411" spans="1:16">
      <c r="A411" t="s">
        <v>2306</v>
      </c>
      <c r="B411" s="1">
        <v>44802</v>
      </c>
      <c r="C411">
        <v>-33536.81</v>
      </c>
      <c r="D411" t="s">
        <v>1478</v>
      </c>
      <c r="E411" t="s">
        <v>1496</v>
      </c>
      <c r="F411" t="s">
        <v>268</v>
      </c>
      <c r="G411" t="s">
        <v>29</v>
      </c>
      <c r="I411" t="s">
        <v>87</v>
      </c>
      <c r="J411" t="s">
        <v>22700</v>
      </c>
      <c r="K411" t="s">
        <v>22291</v>
      </c>
      <c r="L411" t="s">
        <v>22291</v>
      </c>
      <c r="M411" t="s">
        <v>22291</v>
      </c>
      <c r="N411" t="str">
        <f t="shared" si="6"/>
        <v>OK</v>
      </c>
      <c r="O411" t="str">
        <f>IF(OR(Table1_17[[#This Row],[amount]]&lt;$Y$8,Table1_17[[#This Row],[amount]]&gt;$Y$7),"Outlier","Normal")</f>
        <v>Normal</v>
      </c>
      <c r="P411" t="str">
        <f>IF(OR(Table1_17[[#This Row],[missing_flag]]="Missing",Table1_17[[#This Row],[outlier_flag]]="Outliers"),"Review","Valid")</f>
        <v>Valid</v>
      </c>
    </row>
    <row r="412" spans="1:16">
      <c r="A412" t="s">
        <v>2308</v>
      </c>
      <c r="B412" s="1">
        <v>45135</v>
      </c>
      <c r="C412">
        <v>156947.68</v>
      </c>
      <c r="D412" t="s">
        <v>1483</v>
      </c>
      <c r="E412" t="s">
        <v>1499</v>
      </c>
      <c r="F412" t="s">
        <v>264</v>
      </c>
      <c r="G412" t="s">
        <v>8</v>
      </c>
      <c r="H412" t="s">
        <v>1227</v>
      </c>
      <c r="J412" t="s">
        <v>22701</v>
      </c>
      <c r="K412" t="s">
        <v>22291</v>
      </c>
      <c r="L412" t="s">
        <v>22291</v>
      </c>
      <c r="M412" t="s">
        <v>22291</v>
      </c>
      <c r="N412" t="str">
        <f t="shared" si="6"/>
        <v>OK</v>
      </c>
      <c r="O412" t="str">
        <f>IF(OR(Table1_17[[#This Row],[amount]]&lt;$Y$8,Table1_17[[#This Row],[amount]]&gt;$Y$7),"Outlier","Normal")</f>
        <v>Normal</v>
      </c>
      <c r="P412" t="str">
        <f>IF(OR(Table1_17[[#This Row],[missing_flag]]="Missing",Table1_17[[#This Row],[outlier_flag]]="Outliers"),"Review","Valid")</f>
        <v>Valid</v>
      </c>
    </row>
    <row r="413" spans="1:16">
      <c r="A413" t="s">
        <v>2310</v>
      </c>
      <c r="B413" s="1">
        <v>45057</v>
      </c>
      <c r="C413">
        <v>-35942.019999999997</v>
      </c>
      <c r="D413" t="s">
        <v>1478</v>
      </c>
      <c r="E413" t="s">
        <v>36</v>
      </c>
      <c r="F413" t="s">
        <v>268</v>
      </c>
      <c r="G413" t="s">
        <v>29</v>
      </c>
      <c r="I413" t="s">
        <v>59</v>
      </c>
      <c r="J413" t="s">
        <v>22702</v>
      </c>
      <c r="K413" t="s">
        <v>22291</v>
      </c>
      <c r="L413" t="s">
        <v>22291</v>
      </c>
      <c r="M413" t="s">
        <v>22291</v>
      </c>
      <c r="N413" t="str">
        <f t="shared" si="6"/>
        <v>OK</v>
      </c>
      <c r="O413" t="str">
        <f>IF(OR(Table1_17[[#This Row],[amount]]&lt;$Y$8,Table1_17[[#This Row],[amount]]&gt;$Y$7),"Outlier","Normal")</f>
        <v>Normal</v>
      </c>
      <c r="P413" t="str">
        <f>IF(OR(Table1_17[[#This Row],[missing_flag]]="Missing",Table1_17[[#This Row],[outlier_flag]]="Outliers"),"Review","Valid")</f>
        <v>Valid</v>
      </c>
    </row>
    <row r="414" spans="1:16">
      <c r="A414" t="s">
        <v>2312</v>
      </c>
      <c r="B414" s="1">
        <v>45276</v>
      </c>
      <c r="C414">
        <v>-50475.62</v>
      </c>
      <c r="D414" t="s">
        <v>1478</v>
      </c>
      <c r="E414" t="s">
        <v>7</v>
      </c>
      <c r="F414" t="s">
        <v>268</v>
      </c>
      <c r="G414" t="s">
        <v>17</v>
      </c>
      <c r="I414" t="s">
        <v>5</v>
      </c>
      <c r="J414" t="s">
        <v>22703</v>
      </c>
      <c r="K414" t="s">
        <v>22291</v>
      </c>
      <c r="L414" t="s">
        <v>22291</v>
      </c>
      <c r="M414" t="s">
        <v>22291</v>
      </c>
      <c r="N414" t="str">
        <f t="shared" si="6"/>
        <v>OK</v>
      </c>
      <c r="O414" t="str">
        <f>IF(OR(Table1_17[[#This Row],[amount]]&lt;$Y$8,Table1_17[[#This Row],[amount]]&gt;$Y$7),"Outlier","Normal")</f>
        <v>Normal</v>
      </c>
      <c r="P414" t="str">
        <f>IF(OR(Table1_17[[#This Row],[missing_flag]]="Missing",Table1_17[[#This Row],[outlier_flag]]="Outliers"),"Review","Valid")</f>
        <v>Valid</v>
      </c>
    </row>
    <row r="415" spans="1:16">
      <c r="A415" t="s">
        <v>2314</v>
      </c>
      <c r="B415" s="1">
        <v>44677</v>
      </c>
      <c r="C415">
        <v>172516.8</v>
      </c>
      <c r="D415" t="s">
        <v>1483</v>
      </c>
      <c r="E415" t="s">
        <v>1484</v>
      </c>
      <c r="F415" t="s">
        <v>271</v>
      </c>
      <c r="G415" t="s">
        <v>8</v>
      </c>
      <c r="H415" t="s">
        <v>1129</v>
      </c>
      <c r="J415" t="s">
        <v>22704</v>
      </c>
      <c r="K415" t="s">
        <v>22291</v>
      </c>
      <c r="L415" t="s">
        <v>22291</v>
      </c>
      <c r="M415" t="s">
        <v>22291</v>
      </c>
      <c r="N415" t="str">
        <f t="shared" si="6"/>
        <v>OK</v>
      </c>
      <c r="O415" t="str">
        <f>IF(OR(Table1_17[[#This Row],[amount]]&lt;$Y$8,Table1_17[[#This Row],[amount]]&gt;$Y$7),"Outlier","Normal")</f>
        <v>Normal</v>
      </c>
      <c r="P415" t="str">
        <f>IF(OR(Table1_17[[#This Row],[missing_flag]]="Missing",Table1_17[[#This Row],[outlier_flag]]="Outliers"),"Review","Valid")</f>
        <v>Valid</v>
      </c>
    </row>
    <row r="416" spans="1:16">
      <c r="A416" t="s">
        <v>2316</v>
      </c>
      <c r="B416" s="1">
        <v>44783</v>
      </c>
      <c r="C416">
        <v>-21676.75</v>
      </c>
      <c r="D416" t="s">
        <v>1478</v>
      </c>
      <c r="E416" t="s">
        <v>1534</v>
      </c>
      <c r="F416" t="s">
        <v>271</v>
      </c>
      <c r="G416" t="s">
        <v>29</v>
      </c>
      <c r="I416" t="s">
        <v>129</v>
      </c>
      <c r="J416" t="s">
        <v>22705</v>
      </c>
      <c r="K416" t="s">
        <v>22291</v>
      </c>
      <c r="L416" t="s">
        <v>22291</v>
      </c>
      <c r="M416" t="s">
        <v>22291</v>
      </c>
      <c r="N416" t="str">
        <f t="shared" si="6"/>
        <v>OK</v>
      </c>
      <c r="O416" t="str">
        <f>IF(OR(Table1_17[[#This Row],[amount]]&lt;$Y$8,Table1_17[[#This Row],[amount]]&gt;$Y$7),"Outlier","Normal")</f>
        <v>Normal</v>
      </c>
      <c r="P416" t="str">
        <f>IF(OR(Table1_17[[#This Row],[missing_flag]]="Missing",Table1_17[[#This Row],[outlier_flag]]="Outliers"),"Review","Valid")</f>
        <v>Valid</v>
      </c>
    </row>
    <row r="417" spans="1:16">
      <c r="A417" t="s">
        <v>2318</v>
      </c>
      <c r="B417" s="1">
        <v>44727</v>
      </c>
      <c r="C417">
        <v>159919.85</v>
      </c>
      <c r="D417" t="s">
        <v>1483</v>
      </c>
      <c r="E417" t="s">
        <v>1499</v>
      </c>
      <c r="F417" t="s">
        <v>264</v>
      </c>
      <c r="G417" t="s">
        <v>13</v>
      </c>
      <c r="H417" t="s">
        <v>940</v>
      </c>
      <c r="J417" t="s">
        <v>22706</v>
      </c>
      <c r="K417" t="s">
        <v>22291</v>
      </c>
      <c r="L417" t="s">
        <v>22291</v>
      </c>
      <c r="M417" t="s">
        <v>22291</v>
      </c>
      <c r="N417" t="str">
        <f t="shared" si="6"/>
        <v>OK</v>
      </c>
      <c r="O417" t="str">
        <f>IF(OR(Table1_17[[#This Row],[amount]]&lt;$Y$8,Table1_17[[#This Row],[amount]]&gt;$Y$7),"Outlier","Normal")</f>
        <v>Normal</v>
      </c>
      <c r="P417" t="str">
        <f>IF(OR(Table1_17[[#This Row],[missing_flag]]="Missing",Table1_17[[#This Row],[outlier_flag]]="Outliers"),"Review","Valid")</f>
        <v>Valid</v>
      </c>
    </row>
    <row r="418" spans="1:16">
      <c r="A418" t="s">
        <v>2320</v>
      </c>
      <c r="B418" s="1">
        <v>45186</v>
      </c>
      <c r="C418">
        <v>64198.51</v>
      </c>
      <c r="D418" t="s">
        <v>1483</v>
      </c>
      <c r="E418" t="s">
        <v>1484</v>
      </c>
      <c r="F418" t="s">
        <v>264</v>
      </c>
      <c r="G418" t="s">
        <v>13</v>
      </c>
      <c r="H418" t="s">
        <v>1107</v>
      </c>
      <c r="J418" t="s">
        <v>22707</v>
      </c>
      <c r="K418" t="s">
        <v>22291</v>
      </c>
      <c r="L418" t="s">
        <v>22291</v>
      </c>
      <c r="M418" t="s">
        <v>22291</v>
      </c>
      <c r="N418" t="str">
        <f t="shared" si="6"/>
        <v>OK</v>
      </c>
      <c r="O418" t="str">
        <f>IF(OR(Table1_17[[#This Row],[amount]]&lt;$Y$8,Table1_17[[#This Row],[amount]]&gt;$Y$7),"Outlier","Normal")</f>
        <v>Normal</v>
      </c>
      <c r="P418" t="str">
        <f>IF(OR(Table1_17[[#This Row],[missing_flag]]="Missing",Table1_17[[#This Row],[outlier_flag]]="Outliers"),"Review","Valid")</f>
        <v>Valid</v>
      </c>
    </row>
    <row r="419" spans="1:16">
      <c r="A419" t="s">
        <v>2322</v>
      </c>
      <c r="B419" s="1">
        <v>44995</v>
      </c>
      <c r="C419">
        <v>-40532.94</v>
      </c>
      <c r="D419" t="s">
        <v>1478</v>
      </c>
      <c r="E419" t="s">
        <v>1496</v>
      </c>
      <c r="F419" t="s">
        <v>271</v>
      </c>
      <c r="G419" t="s">
        <v>29</v>
      </c>
      <c r="I419" t="s">
        <v>185</v>
      </c>
      <c r="J419" t="s">
        <v>22708</v>
      </c>
      <c r="K419" t="s">
        <v>22291</v>
      </c>
      <c r="L419" t="s">
        <v>22291</v>
      </c>
      <c r="M419" t="s">
        <v>22291</v>
      </c>
      <c r="N419" t="str">
        <f t="shared" si="6"/>
        <v>OK</v>
      </c>
      <c r="O419" t="str">
        <f>IF(OR(Table1_17[[#This Row],[amount]]&lt;$Y$8,Table1_17[[#This Row],[amount]]&gt;$Y$7),"Outlier","Normal")</f>
        <v>Normal</v>
      </c>
      <c r="P419" t="str">
        <f>IF(OR(Table1_17[[#This Row],[missing_flag]]="Missing",Table1_17[[#This Row],[outlier_flag]]="Outliers"),"Review","Valid")</f>
        <v>Valid</v>
      </c>
    </row>
    <row r="420" spans="1:16">
      <c r="A420" t="s">
        <v>2324</v>
      </c>
      <c r="B420" s="1">
        <v>44718</v>
      </c>
      <c r="C420">
        <v>112306.01</v>
      </c>
      <c r="D420" t="s">
        <v>1483</v>
      </c>
      <c r="E420" t="s">
        <v>1487</v>
      </c>
      <c r="F420" t="s">
        <v>268</v>
      </c>
      <c r="G420" t="s">
        <v>17</v>
      </c>
      <c r="H420" t="s">
        <v>1345</v>
      </c>
      <c r="J420" t="s">
        <v>22709</v>
      </c>
      <c r="K420" t="s">
        <v>22291</v>
      </c>
      <c r="L420" t="s">
        <v>22291</v>
      </c>
      <c r="M420" t="s">
        <v>22291</v>
      </c>
      <c r="N420" t="str">
        <f t="shared" si="6"/>
        <v>OK</v>
      </c>
      <c r="O420" t="str">
        <f>IF(OR(Table1_17[[#This Row],[amount]]&lt;$Y$8,Table1_17[[#This Row],[amount]]&gt;$Y$7),"Outlier","Normal")</f>
        <v>Normal</v>
      </c>
      <c r="P420" t="str">
        <f>IF(OR(Table1_17[[#This Row],[missing_flag]]="Missing",Table1_17[[#This Row],[outlier_flag]]="Outliers"),"Review","Valid")</f>
        <v>Valid</v>
      </c>
    </row>
    <row r="421" spans="1:16">
      <c r="A421" t="s">
        <v>2326</v>
      </c>
      <c r="B421" s="1">
        <v>44992</v>
      </c>
      <c r="C421">
        <v>101034.95</v>
      </c>
      <c r="D421" t="s">
        <v>1483</v>
      </c>
      <c r="E421" t="s">
        <v>1487</v>
      </c>
      <c r="F421" t="s">
        <v>264</v>
      </c>
      <c r="G421" t="s">
        <v>29</v>
      </c>
      <c r="H421" t="s">
        <v>1153</v>
      </c>
      <c r="J421" t="s">
        <v>22710</v>
      </c>
      <c r="K421" t="s">
        <v>22291</v>
      </c>
      <c r="L421" t="s">
        <v>22291</v>
      </c>
      <c r="M421" t="s">
        <v>22291</v>
      </c>
      <c r="N421" t="str">
        <f t="shared" si="6"/>
        <v>OK</v>
      </c>
      <c r="O421" t="str">
        <f>IF(OR(Table1_17[[#This Row],[amount]]&lt;$Y$8,Table1_17[[#This Row],[amount]]&gt;$Y$7),"Outlier","Normal")</f>
        <v>Normal</v>
      </c>
      <c r="P421" t="str">
        <f>IF(OR(Table1_17[[#This Row],[missing_flag]]="Missing",Table1_17[[#This Row],[outlier_flag]]="Outliers"),"Review","Valid")</f>
        <v>Valid</v>
      </c>
    </row>
    <row r="422" spans="1:16">
      <c r="A422" t="s">
        <v>2328</v>
      </c>
      <c r="B422" s="1">
        <v>44772</v>
      </c>
      <c r="C422">
        <v>10881.14</v>
      </c>
      <c r="D422" t="s">
        <v>1587</v>
      </c>
      <c r="E422" t="s">
        <v>1587</v>
      </c>
      <c r="F422" t="s">
        <v>271</v>
      </c>
      <c r="G422" t="s">
        <v>17</v>
      </c>
      <c r="J422" t="s">
        <v>22711</v>
      </c>
      <c r="K422" t="s">
        <v>22291</v>
      </c>
      <c r="L422" t="s">
        <v>22291</v>
      </c>
      <c r="M422" t="s">
        <v>22291</v>
      </c>
      <c r="N422" t="str">
        <f t="shared" si="6"/>
        <v>OK</v>
      </c>
      <c r="O422" t="str">
        <f>IF(OR(Table1_17[[#This Row],[amount]]&lt;$Y$8,Table1_17[[#This Row],[amount]]&gt;$Y$7),"Outlier","Normal")</f>
        <v>Normal</v>
      </c>
      <c r="P422" t="str">
        <f>IF(OR(Table1_17[[#This Row],[missing_flag]]="Missing",Table1_17[[#This Row],[outlier_flag]]="Outliers"),"Review","Valid")</f>
        <v>Valid</v>
      </c>
    </row>
    <row r="423" spans="1:16">
      <c r="A423" t="s">
        <v>2330</v>
      </c>
      <c r="B423" s="1">
        <v>45005</v>
      </c>
      <c r="C423">
        <v>13874.32</v>
      </c>
      <c r="D423" t="s">
        <v>1504</v>
      </c>
      <c r="E423" t="s">
        <v>1504</v>
      </c>
      <c r="F423" t="s">
        <v>271</v>
      </c>
      <c r="G423" t="s">
        <v>13</v>
      </c>
      <c r="J423" t="s">
        <v>22712</v>
      </c>
      <c r="K423" t="s">
        <v>22291</v>
      </c>
      <c r="L423" t="s">
        <v>22291</v>
      </c>
      <c r="M423" t="s">
        <v>22291</v>
      </c>
      <c r="N423" t="str">
        <f t="shared" si="6"/>
        <v>OK</v>
      </c>
      <c r="O423" t="str">
        <f>IF(OR(Table1_17[[#This Row],[amount]]&lt;$Y$8,Table1_17[[#This Row],[amount]]&gt;$Y$7),"Outlier","Normal")</f>
        <v>Normal</v>
      </c>
      <c r="P423" t="str">
        <f>IF(OR(Table1_17[[#This Row],[missing_flag]]="Missing",Table1_17[[#This Row],[outlier_flag]]="Outliers"),"Review","Valid")</f>
        <v>Valid</v>
      </c>
    </row>
    <row r="424" spans="1:16">
      <c r="A424" t="s">
        <v>2332</v>
      </c>
      <c r="B424" s="1">
        <v>45267</v>
      </c>
      <c r="C424">
        <v>22705.08</v>
      </c>
      <c r="D424" t="s">
        <v>1504</v>
      </c>
      <c r="E424" t="s">
        <v>1504</v>
      </c>
      <c r="F424" t="s">
        <v>264</v>
      </c>
      <c r="G424" t="s">
        <v>13</v>
      </c>
      <c r="J424" t="s">
        <v>22713</v>
      </c>
      <c r="K424" t="s">
        <v>22291</v>
      </c>
      <c r="L424" t="s">
        <v>22291</v>
      </c>
      <c r="M424" t="s">
        <v>22291</v>
      </c>
      <c r="N424" t="str">
        <f t="shared" si="6"/>
        <v>OK</v>
      </c>
      <c r="O424" t="str">
        <f>IF(OR(Table1_17[[#This Row],[amount]]&lt;$Y$8,Table1_17[[#This Row],[amount]]&gt;$Y$7),"Outlier","Normal")</f>
        <v>Normal</v>
      </c>
      <c r="P424" t="str">
        <f>IF(OR(Table1_17[[#This Row],[missing_flag]]="Missing",Table1_17[[#This Row],[outlier_flag]]="Outliers"),"Review","Valid")</f>
        <v>Valid</v>
      </c>
    </row>
    <row r="425" spans="1:16">
      <c r="A425" t="s">
        <v>2334</v>
      </c>
      <c r="B425" s="1">
        <v>45030</v>
      </c>
      <c r="C425">
        <v>129521.52</v>
      </c>
      <c r="D425" t="s">
        <v>1483</v>
      </c>
      <c r="E425" t="s">
        <v>1499</v>
      </c>
      <c r="F425" t="s">
        <v>268</v>
      </c>
      <c r="G425" t="s">
        <v>17</v>
      </c>
      <c r="H425" t="s">
        <v>1109</v>
      </c>
      <c r="J425" t="s">
        <v>22714</v>
      </c>
      <c r="K425" t="s">
        <v>22291</v>
      </c>
      <c r="L425" t="s">
        <v>22291</v>
      </c>
      <c r="M425" t="s">
        <v>22291</v>
      </c>
      <c r="N425" t="str">
        <f t="shared" si="6"/>
        <v>OK</v>
      </c>
      <c r="O425" t="str">
        <f>IF(OR(Table1_17[[#This Row],[amount]]&lt;$Y$8,Table1_17[[#This Row],[amount]]&gt;$Y$7),"Outlier","Normal")</f>
        <v>Normal</v>
      </c>
      <c r="P425" t="str">
        <f>IF(OR(Table1_17[[#This Row],[missing_flag]]="Missing",Table1_17[[#This Row],[outlier_flag]]="Outliers"),"Review","Valid")</f>
        <v>Valid</v>
      </c>
    </row>
    <row r="426" spans="1:16">
      <c r="A426" t="s">
        <v>2336</v>
      </c>
      <c r="B426" s="1">
        <v>45039</v>
      </c>
      <c r="C426">
        <v>183093.3</v>
      </c>
      <c r="D426" t="s">
        <v>1483</v>
      </c>
      <c r="E426" t="s">
        <v>1484</v>
      </c>
      <c r="F426" t="s">
        <v>264</v>
      </c>
      <c r="G426" t="s">
        <v>8</v>
      </c>
      <c r="H426" t="s">
        <v>852</v>
      </c>
      <c r="J426" t="s">
        <v>22715</v>
      </c>
      <c r="K426" t="s">
        <v>22291</v>
      </c>
      <c r="L426" t="s">
        <v>22291</v>
      </c>
      <c r="M426" t="s">
        <v>22291</v>
      </c>
      <c r="N426" t="str">
        <f t="shared" si="6"/>
        <v>OK</v>
      </c>
      <c r="O426" t="str">
        <f>IF(OR(Table1_17[[#This Row],[amount]]&lt;$Y$8,Table1_17[[#This Row],[amount]]&gt;$Y$7),"Outlier","Normal")</f>
        <v>Normal</v>
      </c>
      <c r="P426" t="str">
        <f>IF(OR(Table1_17[[#This Row],[missing_flag]]="Missing",Table1_17[[#This Row],[outlier_flag]]="Outliers"),"Review","Valid")</f>
        <v>Valid</v>
      </c>
    </row>
    <row r="427" spans="1:16">
      <c r="A427" t="s">
        <v>2338</v>
      </c>
      <c r="B427" s="1">
        <v>44947</v>
      </c>
      <c r="C427">
        <v>197576.11</v>
      </c>
      <c r="D427" t="s">
        <v>1483</v>
      </c>
      <c r="E427" t="s">
        <v>1487</v>
      </c>
      <c r="F427" t="s">
        <v>271</v>
      </c>
      <c r="G427" t="s">
        <v>17</v>
      </c>
      <c r="H427" t="s">
        <v>1017</v>
      </c>
      <c r="J427" t="s">
        <v>22716</v>
      </c>
      <c r="K427" t="s">
        <v>22291</v>
      </c>
      <c r="L427" t="s">
        <v>22291</v>
      </c>
      <c r="M427" t="s">
        <v>22291</v>
      </c>
      <c r="N427" t="str">
        <f t="shared" si="6"/>
        <v>OK</v>
      </c>
      <c r="O427" t="str">
        <f>IF(OR(Table1_17[[#This Row],[amount]]&lt;$Y$8,Table1_17[[#This Row],[amount]]&gt;$Y$7),"Outlier","Normal")</f>
        <v>Normal</v>
      </c>
      <c r="P427" t="str">
        <f>IF(OR(Table1_17[[#This Row],[missing_flag]]="Missing",Table1_17[[#This Row],[outlier_flag]]="Outliers"),"Review","Valid")</f>
        <v>Valid</v>
      </c>
    </row>
    <row r="428" spans="1:16">
      <c r="A428" t="s">
        <v>2340</v>
      </c>
      <c r="B428" s="1">
        <v>44568</v>
      </c>
      <c r="C428">
        <v>-2000</v>
      </c>
      <c r="D428" t="s">
        <v>1478</v>
      </c>
      <c r="E428" t="s">
        <v>20</v>
      </c>
      <c r="F428" t="s">
        <v>271</v>
      </c>
      <c r="G428" t="s">
        <v>8</v>
      </c>
      <c r="I428" t="s">
        <v>43</v>
      </c>
      <c r="J428" t="s">
        <v>22717</v>
      </c>
      <c r="K428" t="s">
        <v>22291</v>
      </c>
      <c r="L428" t="s">
        <v>22291</v>
      </c>
      <c r="M428" t="s">
        <v>22291</v>
      </c>
      <c r="N428" t="str">
        <f t="shared" si="6"/>
        <v>OK</v>
      </c>
      <c r="O428" t="str">
        <f>IF(OR(Table1_17[[#This Row],[amount]]&lt;$Y$8,Table1_17[[#This Row],[amount]]&gt;$Y$7),"Outlier","Normal")</f>
        <v>Normal</v>
      </c>
      <c r="P428" t="str">
        <f>IF(OR(Table1_17[[#This Row],[missing_flag]]="Missing",Table1_17[[#This Row],[outlier_flag]]="Outliers"),"Review","Valid")</f>
        <v>Valid</v>
      </c>
    </row>
    <row r="429" spans="1:16">
      <c r="A429" t="s">
        <v>2342</v>
      </c>
      <c r="B429" s="1">
        <v>44921</v>
      </c>
      <c r="C429">
        <v>108621.48</v>
      </c>
      <c r="D429" t="s">
        <v>1483</v>
      </c>
      <c r="E429" t="s">
        <v>1484</v>
      </c>
      <c r="F429" t="s">
        <v>271</v>
      </c>
      <c r="G429" t="s">
        <v>13</v>
      </c>
      <c r="H429" t="s">
        <v>1005</v>
      </c>
      <c r="J429" t="s">
        <v>22718</v>
      </c>
      <c r="K429" t="s">
        <v>22291</v>
      </c>
      <c r="L429" t="s">
        <v>22291</v>
      </c>
      <c r="M429" t="s">
        <v>22291</v>
      </c>
      <c r="N429" t="str">
        <f t="shared" si="6"/>
        <v>OK</v>
      </c>
      <c r="O429" t="str">
        <f>IF(OR(Table1_17[[#This Row],[amount]]&lt;$Y$8,Table1_17[[#This Row],[amount]]&gt;$Y$7),"Outlier","Normal")</f>
        <v>Normal</v>
      </c>
      <c r="P429" t="str">
        <f>IF(OR(Table1_17[[#This Row],[missing_flag]]="Missing",Table1_17[[#This Row],[outlier_flag]]="Outliers"),"Review","Valid")</f>
        <v>Valid</v>
      </c>
    </row>
    <row r="430" spans="1:16">
      <c r="A430" t="s">
        <v>2344</v>
      </c>
      <c r="B430" s="1">
        <v>44683</v>
      </c>
      <c r="C430">
        <v>22460.080000000002</v>
      </c>
      <c r="D430" t="s">
        <v>1924</v>
      </c>
      <c r="E430" t="s">
        <v>1924</v>
      </c>
      <c r="F430" t="s">
        <v>268</v>
      </c>
      <c r="G430" t="s">
        <v>29</v>
      </c>
      <c r="J430" t="s">
        <v>22719</v>
      </c>
      <c r="K430" t="s">
        <v>22291</v>
      </c>
      <c r="L430" t="s">
        <v>22291</v>
      </c>
      <c r="M430" t="s">
        <v>22291</v>
      </c>
      <c r="N430" t="str">
        <f t="shared" si="6"/>
        <v>OK</v>
      </c>
      <c r="O430" t="str">
        <f>IF(OR(Table1_17[[#This Row],[amount]]&lt;$Y$8,Table1_17[[#This Row],[amount]]&gt;$Y$7),"Outlier","Normal")</f>
        <v>Normal</v>
      </c>
      <c r="P430" t="str">
        <f>IF(OR(Table1_17[[#This Row],[missing_flag]]="Missing",Table1_17[[#This Row],[outlier_flag]]="Outliers"),"Review","Valid")</f>
        <v>Valid</v>
      </c>
    </row>
    <row r="431" spans="1:16">
      <c r="A431" t="s">
        <v>2346</v>
      </c>
      <c r="B431" s="1">
        <v>44697</v>
      </c>
      <c r="C431">
        <v>-61814.83</v>
      </c>
      <c r="D431" t="s">
        <v>1478</v>
      </c>
      <c r="E431" t="s">
        <v>1534</v>
      </c>
      <c r="F431" t="s">
        <v>264</v>
      </c>
      <c r="G431" t="s">
        <v>8</v>
      </c>
      <c r="I431" t="s">
        <v>238</v>
      </c>
      <c r="J431" t="s">
        <v>22720</v>
      </c>
      <c r="K431" t="s">
        <v>22291</v>
      </c>
      <c r="L431" t="s">
        <v>22291</v>
      </c>
      <c r="M431" t="s">
        <v>22291</v>
      </c>
      <c r="N431" t="str">
        <f t="shared" si="6"/>
        <v>OK</v>
      </c>
      <c r="O431" t="str">
        <f>IF(OR(Table1_17[[#This Row],[amount]]&lt;$Y$8,Table1_17[[#This Row],[amount]]&gt;$Y$7),"Outlier","Normal")</f>
        <v>Normal</v>
      </c>
      <c r="P431" t="str">
        <f>IF(OR(Table1_17[[#This Row],[missing_flag]]="Missing",Table1_17[[#This Row],[outlier_flag]]="Outliers"),"Review","Valid")</f>
        <v>Valid</v>
      </c>
    </row>
    <row r="432" spans="1:16">
      <c r="A432" t="s">
        <v>2348</v>
      </c>
      <c r="B432" s="1">
        <v>45028</v>
      </c>
      <c r="C432">
        <v>-24348.28</v>
      </c>
      <c r="D432" t="s">
        <v>1478</v>
      </c>
      <c r="E432" t="s">
        <v>1496</v>
      </c>
      <c r="F432" t="s">
        <v>268</v>
      </c>
      <c r="G432" t="s">
        <v>17</v>
      </c>
      <c r="I432" t="s">
        <v>18</v>
      </c>
      <c r="J432" t="s">
        <v>22721</v>
      </c>
      <c r="K432" t="s">
        <v>22291</v>
      </c>
      <c r="L432" t="s">
        <v>22291</v>
      </c>
      <c r="M432" t="s">
        <v>22291</v>
      </c>
      <c r="N432" t="str">
        <f t="shared" si="6"/>
        <v>OK</v>
      </c>
      <c r="O432" t="str">
        <f>IF(OR(Table1_17[[#This Row],[amount]]&lt;$Y$8,Table1_17[[#This Row],[amount]]&gt;$Y$7),"Outlier","Normal")</f>
        <v>Normal</v>
      </c>
      <c r="P432" t="str">
        <f>IF(OR(Table1_17[[#This Row],[missing_flag]]="Missing",Table1_17[[#This Row],[outlier_flag]]="Outliers"),"Review","Valid")</f>
        <v>Valid</v>
      </c>
    </row>
    <row r="433" spans="1:16">
      <c r="A433" t="s">
        <v>2350</v>
      </c>
      <c r="B433" s="1">
        <v>45071</v>
      </c>
      <c r="C433">
        <v>-58955.59</v>
      </c>
      <c r="D433" t="s">
        <v>1478</v>
      </c>
      <c r="E433" t="s">
        <v>1496</v>
      </c>
      <c r="F433" t="s">
        <v>268</v>
      </c>
      <c r="G433" t="s">
        <v>13</v>
      </c>
      <c r="I433" t="s">
        <v>10</v>
      </c>
      <c r="J433" t="s">
        <v>22722</v>
      </c>
      <c r="K433" t="s">
        <v>22291</v>
      </c>
      <c r="L433" t="s">
        <v>22291</v>
      </c>
      <c r="M433" t="s">
        <v>22291</v>
      </c>
      <c r="N433" t="str">
        <f t="shared" si="6"/>
        <v>OK</v>
      </c>
      <c r="O433" t="str">
        <f>IF(OR(Table1_17[[#This Row],[amount]]&lt;$Y$8,Table1_17[[#This Row],[amount]]&gt;$Y$7),"Outlier","Normal")</f>
        <v>Normal</v>
      </c>
      <c r="P433" t="str">
        <f>IF(OR(Table1_17[[#This Row],[missing_flag]]="Missing",Table1_17[[#This Row],[outlier_flag]]="Outliers"),"Review","Valid")</f>
        <v>Valid</v>
      </c>
    </row>
    <row r="434" spans="1:16">
      <c r="A434" t="s">
        <v>2352</v>
      </c>
      <c r="B434" s="1">
        <v>44632</v>
      </c>
      <c r="C434">
        <v>-20242.53</v>
      </c>
      <c r="D434" t="s">
        <v>1478</v>
      </c>
      <c r="E434" t="s">
        <v>7</v>
      </c>
      <c r="F434" t="s">
        <v>271</v>
      </c>
      <c r="G434" t="s">
        <v>8</v>
      </c>
      <c r="I434" t="s">
        <v>240</v>
      </c>
      <c r="J434" t="s">
        <v>22723</v>
      </c>
      <c r="K434" t="s">
        <v>22291</v>
      </c>
      <c r="L434" t="s">
        <v>22291</v>
      </c>
      <c r="M434" t="s">
        <v>22291</v>
      </c>
      <c r="N434" t="str">
        <f t="shared" si="6"/>
        <v>OK</v>
      </c>
      <c r="O434" t="str">
        <f>IF(OR(Table1_17[[#This Row],[amount]]&lt;$Y$8,Table1_17[[#This Row],[amount]]&gt;$Y$7),"Outlier","Normal")</f>
        <v>Normal</v>
      </c>
      <c r="P434" t="str">
        <f>IF(OR(Table1_17[[#This Row],[missing_flag]]="Missing",Table1_17[[#This Row],[outlier_flag]]="Outliers"),"Review","Valid")</f>
        <v>Valid</v>
      </c>
    </row>
    <row r="435" spans="1:16">
      <c r="A435" t="s">
        <v>2354</v>
      </c>
      <c r="B435" s="1">
        <v>44684</v>
      </c>
      <c r="C435">
        <v>-50834.85</v>
      </c>
      <c r="D435" t="s">
        <v>1478</v>
      </c>
      <c r="E435" t="s">
        <v>1534</v>
      </c>
      <c r="F435" t="s">
        <v>271</v>
      </c>
      <c r="G435" t="s">
        <v>13</v>
      </c>
      <c r="I435" t="s">
        <v>91</v>
      </c>
      <c r="J435" t="s">
        <v>22724</v>
      </c>
      <c r="K435" t="s">
        <v>22291</v>
      </c>
      <c r="L435" t="s">
        <v>22291</v>
      </c>
      <c r="M435" t="s">
        <v>22291</v>
      </c>
      <c r="N435" t="str">
        <f t="shared" si="6"/>
        <v>OK</v>
      </c>
      <c r="O435" t="str">
        <f>IF(OR(Table1_17[[#This Row],[amount]]&lt;$Y$8,Table1_17[[#This Row],[amount]]&gt;$Y$7),"Outlier","Normal")</f>
        <v>Normal</v>
      </c>
      <c r="P435" t="str">
        <f>IF(OR(Table1_17[[#This Row],[missing_flag]]="Missing",Table1_17[[#This Row],[outlier_flag]]="Outliers"),"Review","Valid")</f>
        <v>Valid</v>
      </c>
    </row>
    <row r="436" spans="1:16">
      <c r="A436" t="s">
        <v>2356</v>
      </c>
      <c r="B436" s="1">
        <v>44688</v>
      </c>
      <c r="C436">
        <v>126254.82</v>
      </c>
      <c r="D436" t="s">
        <v>1483</v>
      </c>
      <c r="E436" t="s">
        <v>1484</v>
      </c>
      <c r="F436" t="s">
        <v>268</v>
      </c>
      <c r="G436" t="s">
        <v>13</v>
      </c>
      <c r="H436" t="s">
        <v>826</v>
      </c>
      <c r="J436" t="s">
        <v>22725</v>
      </c>
      <c r="K436" t="s">
        <v>22291</v>
      </c>
      <c r="L436" t="s">
        <v>22291</v>
      </c>
      <c r="M436" t="s">
        <v>22291</v>
      </c>
      <c r="N436" t="str">
        <f t="shared" si="6"/>
        <v>OK</v>
      </c>
      <c r="O436" t="str">
        <f>IF(OR(Table1_17[[#This Row],[amount]]&lt;$Y$8,Table1_17[[#This Row],[amount]]&gt;$Y$7),"Outlier","Normal")</f>
        <v>Normal</v>
      </c>
      <c r="P436" t="str">
        <f>IF(OR(Table1_17[[#This Row],[missing_flag]]="Missing",Table1_17[[#This Row],[outlier_flag]]="Outliers"),"Review","Valid")</f>
        <v>Valid</v>
      </c>
    </row>
    <row r="437" spans="1:16">
      <c r="A437" t="s">
        <v>2358</v>
      </c>
      <c r="B437" s="1">
        <v>44720</v>
      </c>
      <c r="C437">
        <v>-46241.62</v>
      </c>
      <c r="D437" t="s">
        <v>1478</v>
      </c>
      <c r="E437" t="s">
        <v>7</v>
      </c>
      <c r="F437" t="s">
        <v>264</v>
      </c>
      <c r="G437" t="s">
        <v>29</v>
      </c>
      <c r="I437" t="s">
        <v>181</v>
      </c>
      <c r="J437" t="s">
        <v>22726</v>
      </c>
      <c r="K437" t="s">
        <v>22291</v>
      </c>
      <c r="L437" t="s">
        <v>22291</v>
      </c>
      <c r="M437" t="s">
        <v>22291</v>
      </c>
      <c r="N437" t="str">
        <f t="shared" si="6"/>
        <v>OK</v>
      </c>
      <c r="O437" t="str">
        <f>IF(OR(Table1_17[[#This Row],[amount]]&lt;$Y$8,Table1_17[[#This Row],[amount]]&gt;$Y$7),"Outlier","Normal")</f>
        <v>Normal</v>
      </c>
      <c r="P437" t="str">
        <f>IF(OR(Table1_17[[#This Row],[missing_flag]]="Missing",Table1_17[[#This Row],[outlier_flag]]="Outliers"),"Review","Valid")</f>
        <v>Valid</v>
      </c>
    </row>
    <row r="438" spans="1:16">
      <c r="A438" t="s">
        <v>2360</v>
      </c>
      <c r="B438" s="1">
        <v>44830</v>
      </c>
      <c r="C438">
        <v>-11000.56</v>
      </c>
      <c r="D438" t="s">
        <v>1478</v>
      </c>
      <c r="E438" t="s">
        <v>1534</v>
      </c>
      <c r="F438" t="s">
        <v>264</v>
      </c>
      <c r="G438" t="s">
        <v>29</v>
      </c>
      <c r="I438" t="s">
        <v>41</v>
      </c>
      <c r="J438" t="s">
        <v>22727</v>
      </c>
      <c r="K438" t="s">
        <v>22291</v>
      </c>
      <c r="L438" t="s">
        <v>22291</v>
      </c>
      <c r="M438" t="s">
        <v>22291</v>
      </c>
      <c r="N438" t="str">
        <f t="shared" si="6"/>
        <v>OK</v>
      </c>
      <c r="O438" t="str">
        <f>IF(OR(Table1_17[[#This Row],[amount]]&lt;$Y$8,Table1_17[[#This Row],[amount]]&gt;$Y$7),"Outlier","Normal")</f>
        <v>Normal</v>
      </c>
      <c r="P438" t="str">
        <f>IF(OR(Table1_17[[#This Row],[missing_flag]]="Missing",Table1_17[[#This Row],[outlier_flag]]="Outliers"),"Review","Valid")</f>
        <v>Valid</v>
      </c>
    </row>
    <row r="439" spans="1:16">
      <c r="A439" t="s">
        <v>2362</v>
      </c>
      <c r="B439" s="1">
        <v>45167</v>
      </c>
      <c r="C439">
        <v>119701.05</v>
      </c>
      <c r="D439" t="s">
        <v>1483</v>
      </c>
      <c r="E439" t="s">
        <v>1499</v>
      </c>
      <c r="F439" t="s">
        <v>264</v>
      </c>
      <c r="G439" t="s">
        <v>13</v>
      </c>
      <c r="H439" t="s">
        <v>1229</v>
      </c>
      <c r="J439" t="s">
        <v>22728</v>
      </c>
      <c r="K439" t="s">
        <v>22291</v>
      </c>
      <c r="L439" t="s">
        <v>22291</v>
      </c>
      <c r="M439" t="s">
        <v>22291</v>
      </c>
      <c r="N439" t="str">
        <f t="shared" si="6"/>
        <v>OK</v>
      </c>
      <c r="O439" t="str">
        <f>IF(OR(Table1_17[[#This Row],[amount]]&lt;$Y$8,Table1_17[[#This Row],[amount]]&gt;$Y$7),"Outlier","Normal")</f>
        <v>Normal</v>
      </c>
      <c r="P439" t="str">
        <f>IF(OR(Table1_17[[#This Row],[missing_flag]]="Missing",Table1_17[[#This Row],[outlier_flag]]="Outliers"),"Review","Valid")</f>
        <v>Valid</v>
      </c>
    </row>
    <row r="440" spans="1:16">
      <c r="A440" t="s">
        <v>2364</v>
      </c>
      <c r="B440" s="1">
        <v>44875</v>
      </c>
      <c r="C440">
        <v>-2000</v>
      </c>
      <c r="D440" t="s">
        <v>1478</v>
      </c>
      <c r="E440" t="s">
        <v>1534</v>
      </c>
      <c r="F440" t="s">
        <v>271</v>
      </c>
      <c r="G440" t="s">
        <v>13</v>
      </c>
      <c r="I440" t="s">
        <v>5</v>
      </c>
      <c r="J440" t="s">
        <v>22729</v>
      </c>
      <c r="K440" t="s">
        <v>22291</v>
      </c>
      <c r="L440" t="s">
        <v>22291</v>
      </c>
      <c r="M440" t="s">
        <v>22291</v>
      </c>
      <c r="N440" t="str">
        <f t="shared" si="6"/>
        <v>OK</v>
      </c>
      <c r="O440" t="str">
        <f>IF(OR(Table1_17[[#This Row],[amount]]&lt;$Y$8,Table1_17[[#This Row],[amount]]&gt;$Y$7),"Outlier","Normal")</f>
        <v>Normal</v>
      </c>
      <c r="P440" t="str">
        <f>IF(OR(Table1_17[[#This Row],[missing_flag]]="Missing",Table1_17[[#This Row],[outlier_flag]]="Outliers"),"Review","Valid")</f>
        <v>Valid</v>
      </c>
    </row>
    <row r="441" spans="1:16">
      <c r="A441" t="s">
        <v>2366</v>
      </c>
      <c r="B441" s="1">
        <v>44936</v>
      </c>
      <c r="C441">
        <v>143865.95000000001</v>
      </c>
      <c r="D441" t="s">
        <v>1483</v>
      </c>
      <c r="E441" t="s">
        <v>1487</v>
      </c>
      <c r="F441" t="s">
        <v>264</v>
      </c>
      <c r="G441" t="s">
        <v>17</v>
      </c>
      <c r="H441" t="s">
        <v>892</v>
      </c>
      <c r="J441" t="s">
        <v>22730</v>
      </c>
      <c r="K441" t="s">
        <v>22291</v>
      </c>
      <c r="L441" t="s">
        <v>22291</v>
      </c>
      <c r="M441" t="s">
        <v>22291</v>
      </c>
      <c r="N441" t="str">
        <f t="shared" si="6"/>
        <v>OK</v>
      </c>
      <c r="O441" t="str">
        <f>IF(OR(Table1_17[[#This Row],[amount]]&lt;$Y$8,Table1_17[[#This Row],[amount]]&gt;$Y$7),"Outlier","Normal")</f>
        <v>Normal</v>
      </c>
      <c r="P441" t="str">
        <f>IF(OR(Table1_17[[#This Row],[missing_flag]]="Missing",Table1_17[[#This Row],[outlier_flag]]="Outliers"),"Review","Valid")</f>
        <v>Valid</v>
      </c>
    </row>
    <row r="442" spans="1:16">
      <c r="A442" t="s">
        <v>2368</v>
      </c>
      <c r="B442" s="1">
        <v>44735</v>
      </c>
      <c r="C442">
        <v>-40062.67</v>
      </c>
      <c r="D442" t="s">
        <v>1478</v>
      </c>
      <c r="E442" t="s">
        <v>20</v>
      </c>
      <c r="F442" t="s">
        <v>271</v>
      </c>
      <c r="G442" t="s">
        <v>8</v>
      </c>
      <c r="I442" t="s">
        <v>51</v>
      </c>
      <c r="J442" t="s">
        <v>22731</v>
      </c>
      <c r="K442" t="s">
        <v>22291</v>
      </c>
      <c r="L442" t="s">
        <v>22291</v>
      </c>
      <c r="M442" t="s">
        <v>22291</v>
      </c>
      <c r="N442" t="str">
        <f t="shared" si="6"/>
        <v>OK</v>
      </c>
      <c r="O442" t="str">
        <f>IF(OR(Table1_17[[#This Row],[amount]]&lt;$Y$8,Table1_17[[#This Row],[amount]]&gt;$Y$7),"Outlier","Normal")</f>
        <v>Normal</v>
      </c>
      <c r="P442" t="str">
        <f>IF(OR(Table1_17[[#This Row],[missing_flag]]="Missing",Table1_17[[#This Row],[outlier_flag]]="Outliers"),"Review","Valid")</f>
        <v>Valid</v>
      </c>
    </row>
    <row r="443" spans="1:16">
      <c r="A443" t="s">
        <v>2370</v>
      </c>
      <c r="B443" s="1">
        <v>45044</v>
      </c>
      <c r="C443">
        <v>86229.35</v>
      </c>
      <c r="D443" t="s">
        <v>1483</v>
      </c>
      <c r="E443" t="s">
        <v>1499</v>
      </c>
      <c r="F443" t="s">
        <v>268</v>
      </c>
      <c r="G443" t="s">
        <v>29</v>
      </c>
      <c r="H443" t="s">
        <v>969</v>
      </c>
      <c r="J443" t="s">
        <v>22732</v>
      </c>
      <c r="K443" t="s">
        <v>22291</v>
      </c>
      <c r="L443" t="s">
        <v>22291</v>
      </c>
      <c r="M443" t="s">
        <v>22291</v>
      </c>
      <c r="N443" t="str">
        <f t="shared" si="6"/>
        <v>OK</v>
      </c>
      <c r="O443" t="str">
        <f>IF(OR(Table1_17[[#This Row],[amount]]&lt;$Y$8,Table1_17[[#This Row],[amount]]&gt;$Y$7),"Outlier","Normal")</f>
        <v>Normal</v>
      </c>
      <c r="P443" t="str">
        <f>IF(OR(Table1_17[[#This Row],[missing_flag]]="Missing",Table1_17[[#This Row],[outlier_flag]]="Outliers"),"Review","Valid")</f>
        <v>Valid</v>
      </c>
    </row>
    <row r="444" spans="1:16">
      <c r="A444" t="s">
        <v>2372</v>
      </c>
      <c r="B444" s="1">
        <v>44616</v>
      </c>
      <c r="C444">
        <v>16974.63</v>
      </c>
      <c r="D444" t="s">
        <v>1587</v>
      </c>
      <c r="E444" t="s">
        <v>1587</v>
      </c>
      <c r="F444" t="s">
        <v>268</v>
      </c>
      <c r="G444" t="s">
        <v>8</v>
      </c>
      <c r="J444" t="s">
        <v>22733</v>
      </c>
      <c r="K444" t="s">
        <v>22291</v>
      </c>
      <c r="L444" t="s">
        <v>22291</v>
      </c>
      <c r="M444" t="s">
        <v>22291</v>
      </c>
      <c r="N444" t="str">
        <f t="shared" si="6"/>
        <v>OK</v>
      </c>
      <c r="O444" t="str">
        <f>IF(OR(Table1_17[[#This Row],[amount]]&lt;$Y$8,Table1_17[[#This Row],[amount]]&gt;$Y$7),"Outlier","Normal")</f>
        <v>Normal</v>
      </c>
      <c r="P444" t="str">
        <f>IF(OR(Table1_17[[#This Row],[missing_flag]]="Missing",Table1_17[[#This Row],[outlier_flag]]="Outliers"),"Review","Valid")</f>
        <v>Valid</v>
      </c>
    </row>
    <row r="445" spans="1:16">
      <c r="A445" t="s">
        <v>2374</v>
      </c>
      <c r="B445" s="1">
        <v>44891</v>
      </c>
      <c r="C445">
        <v>174841.09</v>
      </c>
      <c r="D445" t="s">
        <v>1483</v>
      </c>
      <c r="E445" t="s">
        <v>1484</v>
      </c>
      <c r="F445" t="s">
        <v>264</v>
      </c>
      <c r="G445" t="s">
        <v>13</v>
      </c>
      <c r="H445" t="s">
        <v>1391</v>
      </c>
      <c r="J445" t="s">
        <v>22734</v>
      </c>
      <c r="K445" t="s">
        <v>22291</v>
      </c>
      <c r="L445" t="s">
        <v>22291</v>
      </c>
      <c r="M445" t="s">
        <v>22291</v>
      </c>
      <c r="N445" t="str">
        <f t="shared" si="6"/>
        <v>OK</v>
      </c>
      <c r="O445" t="str">
        <f>IF(OR(Table1_17[[#This Row],[amount]]&lt;$Y$8,Table1_17[[#This Row],[amount]]&gt;$Y$7),"Outlier","Normal")</f>
        <v>Normal</v>
      </c>
      <c r="P445" t="str">
        <f>IF(OR(Table1_17[[#This Row],[missing_flag]]="Missing",Table1_17[[#This Row],[outlier_flag]]="Outliers"),"Review","Valid")</f>
        <v>Valid</v>
      </c>
    </row>
    <row r="446" spans="1:16">
      <c r="A446" t="s">
        <v>2376</v>
      </c>
      <c r="B446" s="1">
        <v>45184</v>
      </c>
      <c r="C446">
        <v>168140.23</v>
      </c>
      <c r="D446" t="s">
        <v>1483</v>
      </c>
      <c r="E446" t="s">
        <v>1499</v>
      </c>
      <c r="F446" t="s">
        <v>271</v>
      </c>
      <c r="G446" t="s">
        <v>29</v>
      </c>
      <c r="H446" t="s">
        <v>1285</v>
      </c>
      <c r="J446" t="s">
        <v>22735</v>
      </c>
      <c r="K446" t="s">
        <v>22291</v>
      </c>
      <c r="L446" t="s">
        <v>22291</v>
      </c>
      <c r="M446" t="s">
        <v>22291</v>
      </c>
      <c r="N446" t="str">
        <f t="shared" si="6"/>
        <v>OK</v>
      </c>
      <c r="O446" t="str">
        <f>IF(OR(Table1_17[[#This Row],[amount]]&lt;$Y$8,Table1_17[[#This Row],[amount]]&gt;$Y$7),"Outlier","Normal")</f>
        <v>Normal</v>
      </c>
      <c r="P446" t="str">
        <f>IF(OR(Table1_17[[#This Row],[missing_flag]]="Missing",Table1_17[[#This Row],[outlier_flag]]="Outliers"),"Review","Valid")</f>
        <v>Valid</v>
      </c>
    </row>
    <row r="447" spans="1:16">
      <c r="A447" t="s">
        <v>2378</v>
      </c>
      <c r="B447" s="1">
        <v>45025</v>
      </c>
      <c r="C447">
        <v>152610.14000000001</v>
      </c>
      <c r="D447" t="s">
        <v>1483</v>
      </c>
      <c r="E447" t="s">
        <v>1484</v>
      </c>
      <c r="F447" t="s">
        <v>271</v>
      </c>
      <c r="G447" t="s">
        <v>13</v>
      </c>
      <c r="H447" t="s">
        <v>991</v>
      </c>
      <c r="J447" t="s">
        <v>22736</v>
      </c>
      <c r="K447" t="s">
        <v>22291</v>
      </c>
      <c r="L447" t="s">
        <v>22291</v>
      </c>
      <c r="M447" t="s">
        <v>22291</v>
      </c>
      <c r="N447" t="str">
        <f t="shared" si="6"/>
        <v>OK</v>
      </c>
      <c r="O447" t="str">
        <f>IF(OR(Table1_17[[#This Row],[amount]]&lt;$Y$8,Table1_17[[#This Row],[amount]]&gt;$Y$7),"Outlier","Normal")</f>
        <v>Normal</v>
      </c>
      <c r="P447" t="str">
        <f>IF(OR(Table1_17[[#This Row],[missing_flag]]="Missing",Table1_17[[#This Row],[outlier_flag]]="Outliers"),"Review","Valid")</f>
        <v>Valid</v>
      </c>
    </row>
    <row r="448" spans="1:16">
      <c r="A448" t="s">
        <v>2380</v>
      </c>
      <c r="B448" s="1">
        <v>45092</v>
      </c>
      <c r="C448">
        <v>175346.21</v>
      </c>
      <c r="D448" t="s">
        <v>1483</v>
      </c>
      <c r="E448" t="s">
        <v>1499</v>
      </c>
      <c r="F448" t="s">
        <v>271</v>
      </c>
      <c r="G448" t="s">
        <v>8</v>
      </c>
      <c r="H448" t="s">
        <v>1221</v>
      </c>
      <c r="J448" t="s">
        <v>22737</v>
      </c>
      <c r="K448" t="s">
        <v>22291</v>
      </c>
      <c r="L448" t="s">
        <v>22291</v>
      </c>
      <c r="M448" t="s">
        <v>22291</v>
      </c>
      <c r="N448" t="str">
        <f t="shared" si="6"/>
        <v>OK</v>
      </c>
      <c r="O448" t="str">
        <f>IF(OR(Table1_17[[#This Row],[amount]]&lt;$Y$8,Table1_17[[#This Row],[amount]]&gt;$Y$7),"Outlier","Normal")</f>
        <v>Normal</v>
      </c>
      <c r="P448" t="str">
        <f>IF(OR(Table1_17[[#This Row],[missing_flag]]="Missing",Table1_17[[#This Row],[outlier_flag]]="Outliers"),"Review","Valid")</f>
        <v>Valid</v>
      </c>
    </row>
    <row r="449" spans="1:16">
      <c r="A449" t="s">
        <v>2382</v>
      </c>
      <c r="B449" s="1">
        <v>44574</v>
      </c>
      <c r="C449">
        <v>242977.64</v>
      </c>
      <c r="D449" t="s">
        <v>1483</v>
      </c>
      <c r="E449" t="s">
        <v>1499</v>
      </c>
      <c r="F449" t="s">
        <v>271</v>
      </c>
      <c r="G449" t="s">
        <v>17</v>
      </c>
      <c r="H449" t="s">
        <v>1099</v>
      </c>
      <c r="J449" t="s">
        <v>22738</v>
      </c>
      <c r="K449" t="s">
        <v>22291</v>
      </c>
      <c r="L449" t="s">
        <v>22291</v>
      </c>
      <c r="M449" t="s">
        <v>22291</v>
      </c>
      <c r="N449" t="str">
        <f t="shared" si="6"/>
        <v>OK</v>
      </c>
      <c r="O449" t="str">
        <f>IF(OR(Table1_17[[#This Row],[amount]]&lt;$Y$8,Table1_17[[#This Row],[amount]]&gt;$Y$7),"Outlier","Normal")</f>
        <v>Normal</v>
      </c>
      <c r="P449" t="str">
        <f>IF(OR(Table1_17[[#This Row],[missing_flag]]="Missing",Table1_17[[#This Row],[outlier_flag]]="Outliers"),"Review","Valid")</f>
        <v>Valid</v>
      </c>
    </row>
    <row r="450" spans="1:16">
      <c r="A450" t="s">
        <v>2384</v>
      </c>
      <c r="B450" s="1">
        <v>44912</v>
      </c>
      <c r="C450">
        <v>-54267.57</v>
      </c>
      <c r="D450" t="s">
        <v>1478</v>
      </c>
      <c r="E450" t="s">
        <v>36</v>
      </c>
      <c r="F450" t="s">
        <v>271</v>
      </c>
      <c r="G450" t="s">
        <v>17</v>
      </c>
      <c r="I450" t="s">
        <v>77</v>
      </c>
      <c r="J450" t="s">
        <v>22739</v>
      </c>
      <c r="K450" t="s">
        <v>22291</v>
      </c>
      <c r="L450" t="s">
        <v>22291</v>
      </c>
      <c r="M450" t="s">
        <v>22291</v>
      </c>
      <c r="N450" t="str">
        <f t="shared" si="6"/>
        <v>OK</v>
      </c>
      <c r="O450" t="str">
        <f>IF(OR(Table1_17[[#This Row],[amount]]&lt;$Y$8,Table1_17[[#This Row],[amount]]&gt;$Y$7),"Outlier","Normal")</f>
        <v>Normal</v>
      </c>
      <c r="P450" t="str">
        <f>IF(OR(Table1_17[[#This Row],[missing_flag]]="Missing",Table1_17[[#This Row],[outlier_flag]]="Outliers"),"Review","Valid")</f>
        <v>Valid</v>
      </c>
    </row>
    <row r="451" spans="1:16">
      <c r="A451" t="s">
        <v>2386</v>
      </c>
      <c r="B451" s="1">
        <v>45041</v>
      </c>
      <c r="C451">
        <v>-63251.35</v>
      </c>
      <c r="D451" t="s">
        <v>1478</v>
      </c>
      <c r="E451" t="s">
        <v>1496</v>
      </c>
      <c r="F451" t="s">
        <v>264</v>
      </c>
      <c r="G451" t="s">
        <v>17</v>
      </c>
      <c r="I451" t="s">
        <v>240</v>
      </c>
      <c r="J451" t="s">
        <v>22740</v>
      </c>
      <c r="K451" t="s">
        <v>22291</v>
      </c>
      <c r="L451" t="s">
        <v>22291</v>
      </c>
      <c r="M451" t="s">
        <v>22291</v>
      </c>
      <c r="N451" t="str">
        <f t="shared" ref="N451:N514" si="7">IF(OR(B451="",C451="",D451="",F451=""),"Missing","OK")</f>
        <v>OK</v>
      </c>
      <c r="O451" t="str">
        <f>IF(OR(Table1_17[[#This Row],[amount]]&lt;$Y$8,Table1_17[[#This Row],[amount]]&gt;$Y$7),"Outlier","Normal")</f>
        <v>Normal</v>
      </c>
      <c r="P451" t="str">
        <f>IF(OR(Table1_17[[#This Row],[missing_flag]]="Missing",Table1_17[[#This Row],[outlier_flag]]="Outliers"),"Review","Valid")</f>
        <v>Valid</v>
      </c>
    </row>
    <row r="452" spans="1:16">
      <c r="A452" t="s">
        <v>2388</v>
      </c>
      <c r="B452" s="1">
        <v>45272</v>
      </c>
      <c r="C452">
        <v>-23448.48</v>
      </c>
      <c r="D452" t="s">
        <v>1478</v>
      </c>
      <c r="E452" t="s">
        <v>20</v>
      </c>
      <c r="F452" t="s">
        <v>264</v>
      </c>
      <c r="G452" t="s">
        <v>8</v>
      </c>
      <c r="I452" t="s">
        <v>133</v>
      </c>
      <c r="J452" t="s">
        <v>22741</v>
      </c>
      <c r="K452" t="s">
        <v>22291</v>
      </c>
      <c r="L452" t="s">
        <v>22291</v>
      </c>
      <c r="M452" t="s">
        <v>22291</v>
      </c>
      <c r="N452" t="str">
        <f t="shared" si="7"/>
        <v>OK</v>
      </c>
      <c r="O452" t="str">
        <f>IF(OR(Table1_17[[#This Row],[amount]]&lt;$Y$8,Table1_17[[#This Row],[amount]]&gt;$Y$7),"Outlier","Normal")</f>
        <v>Normal</v>
      </c>
      <c r="P452" t="str">
        <f>IF(OR(Table1_17[[#This Row],[missing_flag]]="Missing",Table1_17[[#This Row],[outlier_flag]]="Outliers"),"Review","Valid")</f>
        <v>Valid</v>
      </c>
    </row>
    <row r="453" spans="1:16">
      <c r="A453" t="s">
        <v>2390</v>
      </c>
      <c r="B453" s="1">
        <v>44978</v>
      </c>
      <c r="C453">
        <v>-3684.81</v>
      </c>
      <c r="D453" t="s">
        <v>1478</v>
      </c>
      <c r="E453" t="s">
        <v>1534</v>
      </c>
      <c r="F453" t="s">
        <v>268</v>
      </c>
      <c r="G453" t="s">
        <v>29</v>
      </c>
      <c r="I453" t="s">
        <v>227</v>
      </c>
      <c r="J453" t="s">
        <v>22742</v>
      </c>
      <c r="K453" t="s">
        <v>22291</v>
      </c>
      <c r="L453" t="s">
        <v>22291</v>
      </c>
      <c r="M453" t="s">
        <v>22291</v>
      </c>
      <c r="N453" t="str">
        <f t="shared" si="7"/>
        <v>OK</v>
      </c>
      <c r="O453" t="str">
        <f>IF(OR(Table1_17[[#This Row],[amount]]&lt;$Y$8,Table1_17[[#This Row],[amount]]&gt;$Y$7),"Outlier","Normal")</f>
        <v>Normal</v>
      </c>
      <c r="P453" t="str">
        <f>IF(OR(Table1_17[[#This Row],[missing_flag]]="Missing",Table1_17[[#This Row],[outlier_flag]]="Outliers"),"Review","Valid")</f>
        <v>Valid</v>
      </c>
    </row>
    <row r="454" spans="1:16">
      <c r="A454" t="s">
        <v>2392</v>
      </c>
      <c r="B454" s="1">
        <v>45209</v>
      </c>
      <c r="C454">
        <v>-62396.34</v>
      </c>
      <c r="D454" t="s">
        <v>1478</v>
      </c>
      <c r="E454" t="s">
        <v>20</v>
      </c>
      <c r="F454" t="s">
        <v>268</v>
      </c>
      <c r="G454" t="s">
        <v>29</v>
      </c>
      <c r="I454" t="s">
        <v>133</v>
      </c>
      <c r="J454" t="s">
        <v>22743</v>
      </c>
      <c r="K454" t="s">
        <v>22291</v>
      </c>
      <c r="L454" t="s">
        <v>22291</v>
      </c>
      <c r="M454" t="s">
        <v>22291</v>
      </c>
      <c r="N454" t="str">
        <f t="shared" si="7"/>
        <v>OK</v>
      </c>
      <c r="O454" t="str">
        <f>IF(OR(Table1_17[[#This Row],[amount]]&lt;$Y$8,Table1_17[[#This Row],[amount]]&gt;$Y$7),"Outlier","Normal")</f>
        <v>Normal</v>
      </c>
      <c r="P454" t="str">
        <f>IF(OR(Table1_17[[#This Row],[missing_flag]]="Missing",Table1_17[[#This Row],[outlier_flag]]="Outliers"),"Review","Valid")</f>
        <v>Valid</v>
      </c>
    </row>
    <row r="455" spans="1:16">
      <c r="A455" t="s">
        <v>2394</v>
      </c>
      <c r="B455" s="1">
        <v>44967</v>
      </c>
      <c r="C455">
        <v>21996.19</v>
      </c>
      <c r="D455" t="s">
        <v>1924</v>
      </c>
      <c r="E455" t="s">
        <v>1924</v>
      </c>
      <c r="F455" t="s">
        <v>271</v>
      </c>
      <c r="G455" t="s">
        <v>8</v>
      </c>
      <c r="J455" t="s">
        <v>22744</v>
      </c>
      <c r="K455" t="s">
        <v>22291</v>
      </c>
      <c r="L455" t="s">
        <v>22291</v>
      </c>
      <c r="M455" t="s">
        <v>22291</v>
      </c>
      <c r="N455" t="str">
        <f t="shared" si="7"/>
        <v>OK</v>
      </c>
      <c r="O455" t="str">
        <f>IF(OR(Table1_17[[#This Row],[amount]]&lt;$Y$8,Table1_17[[#This Row],[amount]]&gt;$Y$7),"Outlier","Normal")</f>
        <v>Normal</v>
      </c>
      <c r="P455" t="str">
        <f>IF(OR(Table1_17[[#This Row],[missing_flag]]="Missing",Table1_17[[#This Row],[outlier_flag]]="Outliers"),"Review","Valid")</f>
        <v>Valid</v>
      </c>
    </row>
    <row r="456" spans="1:16">
      <c r="A456" t="s">
        <v>2396</v>
      </c>
      <c r="B456" s="1">
        <v>44961</v>
      </c>
      <c r="C456">
        <v>18147.53</v>
      </c>
      <c r="D456" t="s">
        <v>1587</v>
      </c>
      <c r="E456" t="s">
        <v>1587</v>
      </c>
      <c r="F456" t="s">
        <v>264</v>
      </c>
      <c r="G456" t="s">
        <v>29</v>
      </c>
      <c r="J456" t="s">
        <v>22745</v>
      </c>
      <c r="K456" t="s">
        <v>22291</v>
      </c>
      <c r="L456" t="s">
        <v>22291</v>
      </c>
      <c r="M456" t="s">
        <v>22291</v>
      </c>
      <c r="N456" t="str">
        <f t="shared" si="7"/>
        <v>OK</v>
      </c>
      <c r="O456" t="str">
        <f>IF(OR(Table1_17[[#This Row],[amount]]&lt;$Y$8,Table1_17[[#This Row],[amount]]&gt;$Y$7),"Outlier","Normal")</f>
        <v>Normal</v>
      </c>
      <c r="P456" t="str">
        <f>IF(OR(Table1_17[[#This Row],[missing_flag]]="Missing",Table1_17[[#This Row],[outlier_flag]]="Outliers"),"Review","Valid")</f>
        <v>Valid</v>
      </c>
    </row>
    <row r="457" spans="1:16">
      <c r="A457" t="s">
        <v>2398</v>
      </c>
      <c r="B457" s="1">
        <v>44831</v>
      </c>
      <c r="C457">
        <v>286205.44</v>
      </c>
      <c r="D457" t="s">
        <v>1483</v>
      </c>
      <c r="E457" t="s">
        <v>1487</v>
      </c>
      <c r="F457" t="s">
        <v>264</v>
      </c>
      <c r="G457" t="s">
        <v>8</v>
      </c>
      <c r="H457" t="s">
        <v>949</v>
      </c>
      <c r="J457" t="s">
        <v>22746</v>
      </c>
      <c r="K457" t="s">
        <v>22291</v>
      </c>
      <c r="L457" t="s">
        <v>22291</v>
      </c>
      <c r="M457" t="s">
        <v>22291</v>
      </c>
      <c r="N457" t="str">
        <f t="shared" si="7"/>
        <v>OK</v>
      </c>
      <c r="O457" t="str">
        <f>IF(OR(Table1_17[[#This Row],[amount]]&lt;$Y$8,Table1_17[[#This Row],[amount]]&gt;$Y$7),"Outlier","Normal")</f>
        <v>Normal</v>
      </c>
      <c r="P457" t="str">
        <f>IF(OR(Table1_17[[#This Row],[missing_flag]]="Missing",Table1_17[[#This Row],[outlier_flag]]="Outliers"),"Review","Valid")</f>
        <v>Valid</v>
      </c>
    </row>
    <row r="458" spans="1:16">
      <c r="A458" t="s">
        <v>2400</v>
      </c>
      <c r="B458" s="1">
        <v>44704</v>
      </c>
      <c r="C458">
        <v>32281.48</v>
      </c>
      <c r="D458" t="s">
        <v>1587</v>
      </c>
      <c r="E458" t="s">
        <v>1587</v>
      </c>
      <c r="F458" t="s">
        <v>271</v>
      </c>
      <c r="G458" t="s">
        <v>13</v>
      </c>
      <c r="J458" t="s">
        <v>22747</v>
      </c>
      <c r="K458" t="s">
        <v>22291</v>
      </c>
      <c r="L458" t="s">
        <v>22291</v>
      </c>
      <c r="M458" t="s">
        <v>22291</v>
      </c>
      <c r="N458" t="str">
        <f t="shared" si="7"/>
        <v>OK</v>
      </c>
      <c r="O458" t="str">
        <f>IF(OR(Table1_17[[#This Row],[amount]]&lt;$Y$8,Table1_17[[#This Row],[amount]]&gt;$Y$7),"Outlier","Normal")</f>
        <v>Normal</v>
      </c>
      <c r="P458" t="str">
        <f>IF(OR(Table1_17[[#This Row],[missing_flag]]="Missing",Table1_17[[#This Row],[outlier_flag]]="Outliers"),"Review","Valid")</f>
        <v>Valid</v>
      </c>
    </row>
    <row r="459" spans="1:16">
      <c r="A459" t="s">
        <v>2402</v>
      </c>
      <c r="B459" s="1">
        <v>45273</v>
      </c>
      <c r="C459">
        <v>189550.62</v>
      </c>
      <c r="D459" t="s">
        <v>1483</v>
      </c>
      <c r="E459" t="s">
        <v>1499</v>
      </c>
      <c r="F459" t="s">
        <v>268</v>
      </c>
      <c r="G459" t="s">
        <v>29</v>
      </c>
      <c r="H459" t="s">
        <v>724</v>
      </c>
      <c r="J459" t="s">
        <v>22748</v>
      </c>
      <c r="K459" t="s">
        <v>22291</v>
      </c>
      <c r="L459" t="s">
        <v>22291</v>
      </c>
      <c r="M459" t="s">
        <v>22291</v>
      </c>
      <c r="N459" t="str">
        <f t="shared" si="7"/>
        <v>OK</v>
      </c>
      <c r="O459" t="str">
        <f>IF(OR(Table1_17[[#This Row],[amount]]&lt;$Y$8,Table1_17[[#This Row],[amount]]&gt;$Y$7),"Outlier","Normal")</f>
        <v>Normal</v>
      </c>
      <c r="P459" t="str">
        <f>IF(OR(Table1_17[[#This Row],[missing_flag]]="Missing",Table1_17[[#This Row],[outlier_flag]]="Outliers"),"Review","Valid")</f>
        <v>Valid</v>
      </c>
    </row>
    <row r="460" spans="1:16">
      <c r="A460" t="s">
        <v>2404</v>
      </c>
      <c r="B460" s="1">
        <v>44857</v>
      </c>
      <c r="C460">
        <v>131793.06</v>
      </c>
      <c r="D460" t="s">
        <v>1483</v>
      </c>
      <c r="E460" t="s">
        <v>1484</v>
      </c>
      <c r="F460" t="s">
        <v>268</v>
      </c>
      <c r="G460" t="s">
        <v>29</v>
      </c>
      <c r="H460" t="s">
        <v>1001</v>
      </c>
      <c r="J460" t="s">
        <v>22749</v>
      </c>
      <c r="K460" t="s">
        <v>22291</v>
      </c>
      <c r="L460" t="s">
        <v>22291</v>
      </c>
      <c r="M460" t="s">
        <v>22291</v>
      </c>
      <c r="N460" t="str">
        <f t="shared" si="7"/>
        <v>OK</v>
      </c>
      <c r="O460" t="str">
        <f>IF(OR(Table1_17[[#This Row],[amount]]&lt;$Y$8,Table1_17[[#This Row],[amount]]&gt;$Y$7),"Outlier","Normal")</f>
        <v>Normal</v>
      </c>
      <c r="P460" t="str">
        <f>IF(OR(Table1_17[[#This Row],[missing_flag]]="Missing",Table1_17[[#This Row],[outlier_flag]]="Outliers"),"Review","Valid")</f>
        <v>Valid</v>
      </c>
    </row>
    <row r="461" spans="1:16">
      <c r="A461" t="s">
        <v>2406</v>
      </c>
      <c r="B461" s="1">
        <v>45148</v>
      </c>
      <c r="C461">
        <v>-31988.37</v>
      </c>
      <c r="D461" t="s">
        <v>1478</v>
      </c>
      <c r="E461" t="s">
        <v>1496</v>
      </c>
      <c r="F461" t="s">
        <v>268</v>
      </c>
      <c r="G461" t="s">
        <v>17</v>
      </c>
      <c r="I461" t="s">
        <v>103</v>
      </c>
      <c r="J461" t="s">
        <v>22750</v>
      </c>
      <c r="K461" t="s">
        <v>22291</v>
      </c>
      <c r="L461" t="s">
        <v>22291</v>
      </c>
      <c r="M461" t="s">
        <v>22291</v>
      </c>
      <c r="N461" t="str">
        <f t="shared" si="7"/>
        <v>OK</v>
      </c>
      <c r="O461" t="str">
        <f>IF(OR(Table1_17[[#This Row],[amount]]&lt;$Y$8,Table1_17[[#This Row],[amount]]&gt;$Y$7),"Outlier","Normal")</f>
        <v>Normal</v>
      </c>
      <c r="P461" t="str">
        <f>IF(OR(Table1_17[[#This Row],[missing_flag]]="Missing",Table1_17[[#This Row],[outlier_flag]]="Outliers"),"Review","Valid")</f>
        <v>Valid</v>
      </c>
    </row>
    <row r="462" spans="1:16">
      <c r="A462" t="s">
        <v>2408</v>
      </c>
      <c r="B462" s="1">
        <v>45187</v>
      </c>
      <c r="C462">
        <v>82262.100000000006</v>
      </c>
      <c r="D462" t="s">
        <v>1483</v>
      </c>
      <c r="E462" t="s">
        <v>1499</v>
      </c>
      <c r="F462" t="s">
        <v>268</v>
      </c>
      <c r="G462" t="s">
        <v>13</v>
      </c>
      <c r="H462" t="s">
        <v>802</v>
      </c>
      <c r="J462" t="s">
        <v>22751</v>
      </c>
      <c r="K462" t="s">
        <v>22291</v>
      </c>
      <c r="L462" t="s">
        <v>22291</v>
      </c>
      <c r="M462" t="s">
        <v>22291</v>
      </c>
      <c r="N462" t="str">
        <f t="shared" si="7"/>
        <v>OK</v>
      </c>
      <c r="O462" t="str">
        <f>IF(OR(Table1_17[[#This Row],[amount]]&lt;$Y$8,Table1_17[[#This Row],[amount]]&gt;$Y$7),"Outlier","Normal")</f>
        <v>Normal</v>
      </c>
      <c r="P462" t="str">
        <f>IF(OR(Table1_17[[#This Row],[missing_flag]]="Missing",Table1_17[[#This Row],[outlier_flag]]="Outliers"),"Review","Valid")</f>
        <v>Valid</v>
      </c>
    </row>
    <row r="463" spans="1:16">
      <c r="A463" t="s">
        <v>2410</v>
      </c>
      <c r="B463" s="1">
        <v>44629</v>
      </c>
      <c r="C463">
        <v>147496.24</v>
      </c>
      <c r="D463" t="s">
        <v>1483</v>
      </c>
      <c r="E463" t="s">
        <v>1487</v>
      </c>
      <c r="F463" t="s">
        <v>268</v>
      </c>
      <c r="G463" t="s">
        <v>29</v>
      </c>
      <c r="H463" t="s">
        <v>684</v>
      </c>
      <c r="J463" t="s">
        <v>22752</v>
      </c>
      <c r="K463" t="s">
        <v>22291</v>
      </c>
      <c r="L463" t="s">
        <v>22291</v>
      </c>
      <c r="M463" t="s">
        <v>22291</v>
      </c>
      <c r="N463" t="str">
        <f t="shared" si="7"/>
        <v>OK</v>
      </c>
      <c r="O463" t="str">
        <f>IF(OR(Table1_17[[#This Row],[amount]]&lt;$Y$8,Table1_17[[#This Row],[amount]]&gt;$Y$7),"Outlier","Normal")</f>
        <v>Normal</v>
      </c>
      <c r="P463" t="str">
        <f>IF(OR(Table1_17[[#This Row],[missing_flag]]="Missing",Table1_17[[#This Row],[outlier_flag]]="Outliers"),"Review","Valid")</f>
        <v>Valid</v>
      </c>
    </row>
    <row r="464" spans="1:16">
      <c r="A464" t="s">
        <v>2412</v>
      </c>
      <c r="B464" s="1">
        <v>45090</v>
      </c>
      <c r="C464">
        <v>207905</v>
      </c>
      <c r="D464" t="s">
        <v>1483</v>
      </c>
      <c r="E464" t="s">
        <v>1487</v>
      </c>
      <c r="F464" t="s">
        <v>264</v>
      </c>
      <c r="G464" t="s">
        <v>13</v>
      </c>
      <c r="H464" t="s">
        <v>1071</v>
      </c>
      <c r="J464" t="s">
        <v>22753</v>
      </c>
      <c r="K464" t="s">
        <v>22291</v>
      </c>
      <c r="L464" t="s">
        <v>22291</v>
      </c>
      <c r="M464" t="s">
        <v>22291</v>
      </c>
      <c r="N464" t="str">
        <f t="shared" si="7"/>
        <v>OK</v>
      </c>
      <c r="O464" t="str">
        <f>IF(OR(Table1_17[[#This Row],[amount]]&lt;$Y$8,Table1_17[[#This Row],[amount]]&gt;$Y$7),"Outlier","Normal")</f>
        <v>Normal</v>
      </c>
      <c r="P464" t="str">
        <f>IF(OR(Table1_17[[#This Row],[missing_flag]]="Missing",Table1_17[[#This Row],[outlier_flag]]="Outliers"),"Review","Valid")</f>
        <v>Valid</v>
      </c>
    </row>
    <row r="465" spans="1:16">
      <c r="A465" t="s">
        <v>2414</v>
      </c>
      <c r="B465" s="1">
        <v>44889</v>
      </c>
      <c r="C465">
        <v>113786.33</v>
      </c>
      <c r="D465" t="s">
        <v>1483</v>
      </c>
      <c r="E465" t="s">
        <v>1499</v>
      </c>
      <c r="F465" t="s">
        <v>264</v>
      </c>
      <c r="G465" t="s">
        <v>8</v>
      </c>
      <c r="H465" t="s">
        <v>1177</v>
      </c>
      <c r="J465" t="s">
        <v>22754</v>
      </c>
      <c r="K465" t="s">
        <v>22291</v>
      </c>
      <c r="L465" t="s">
        <v>22291</v>
      </c>
      <c r="M465" t="s">
        <v>22291</v>
      </c>
      <c r="N465" t="str">
        <f t="shared" si="7"/>
        <v>OK</v>
      </c>
      <c r="O465" t="str">
        <f>IF(OR(Table1_17[[#This Row],[amount]]&lt;$Y$8,Table1_17[[#This Row],[amount]]&gt;$Y$7),"Outlier","Normal")</f>
        <v>Normal</v>
      </c>
      <c r="P465" t="str">
        <f>IF(OR(Table1_17[[#This Row],[missing_flag]]="Missing",Table1_17[[#This Row],[outlier_flag]]="Outliers"),"Review","Valid")</f>
        <v>Valid</v>
      </c>
    </row>
    <row r="466" spans="1:16">
      <c r="A466" t="s">
        <v>2416</v>
      </c>
      <c r="B466" s="1">
        <v>45146</v>
      </c>
      <c r="C466">
        <v>244973.53</v>
      </c>
      <c r="D466" t="s">
        <v>1483</v>
      </c>
      <c r="E466" t="s">
        <v>1484</v>
      </c>
      <c r="F466" t="s">
        <v>268</v>
      </c>
      <c r="G466" t="s">
        <v>29</v>
      </c>
      <c r="H466" t="s">
        <v>802</v>
      </c>
      <c r="J466" t="s">
        <v>22755</v>
      </c>
      <c r="K466" t="s">
        <v>22291</v>
      </c>
      <c r="L466" t="s">
        <v>22291</v>
      </c>
      <c r="M466" t="s">
        <v>22291</v>
      </c>
      <c r="N466" t="str">
        <f t="shared" si="7"/>
        <v>OK</v>
      </c>
      <c r="O466" t="str">
        <f>IF(OR(Table1_17[[#This Row],[amount]]&lt;$Y$8,Table1_17[[#This Row],[amount]]&gt;$Y$7),"Outlier","Normal")</f>
        <v>Normal</v>
      </c>
      <c r="P466" t="str">
        <f>IF(OR(Table1_17[[#This Row],[missing_flag]]="Missing",Table1_17[[#This Row],[outlier_flag]]="Outliers"),"Review","Valid")</f>
        <v>Valid</v>
      </c>
    </row>
    <row r="467" spans="1:16">
      <c r="A467" t="s">
        <v>2418</v>
      </c>
      <c r="B467" s="1">
        <v>44828</v>
      </c>
      <c r="C467">
        <v>213835.37</v>
      </c>
      <c r="D467" t="s">
        <v>1483</v>
      </c>
      <c r="E467" t="s">
        <v>1484</v>
      </c>
      <c r="F467" t="s">
        <v>271</v>
      </c>
      <c r="G467" t="s">
        <v>29</v>
      </c>
      <c r="H467" t="s">
        <v>876</v>
      </c>
      <c r="J467" t="s">
        <v>22756</v>
      </c>
      <c r="K467" t="s">
        <v>22291</v>
      </c>
      <c r="L467" t="s">
        <v>22291</v>
      </c>
      <c r="M467" t="s">
        <v>22291</v>
      </c>
      <c r="N467" t="str">
        <f t="shared" si="7"/>
        <v>OK</v>
      </c>
      <c r="O467" t="str">
        <f>IF(OR(Table1_17[[#This Row],[amount]]&lt;$Y$8,Table1_17[[#This Row],[amount]]&gt;$Y$7),"Outlier","Normal")</f>
        <v>Normal</v>
      </c>
      <c r="P467" t="str">
        <f>IF(OR(Table1_17[[#This Row],[missing_flag]]="Missing",Table1_17[[#This Row],[outlier_flag]]="Outliers"),"Review","Valid")</f>
        <v>Valid</v>
      </c>
    </row>
    <row r="468" spans="1:16">
      <c r="A468" t="s">
        <v>2420</v>
      </c>
      <c r="B468" s="1">
        <v>45062</v>
      </c>
      <c r="C468">
        <v>127705.13</v>
      </c>
      <c r="D468" t="s">
        <v>1483</v>
      </c>
      <c r="E468" t="s">
        <v>1499</v>
      </c>
      <c r="F468" t="s">
        <v>264</v>
      </c>
      <c r="G468" t="s">
        <v>8</v>
      </c>
      <c r="H468" t="s">
        <v>874</v>
      </c>
      <c r="J468" t="s">
        <v>22757</v>
      </c>
      <c r="K468" t="s">
        <v>22291</v>
      </c>
      <c r="L468" t="s">
        <v>22291</v>
      </c>
      <c r="M468" t="s">
        <v>22291</v>
      </c>
      <c r="N468" t="str">
        <f t="shared" si="7"/>
        <v>OK</v>
      </c>
      <c r="O468" t="str">
        <f>IF(OR(Table1_17[[#This Row],[amount]]&lt;$Y$8,Table1_17[[#This Row],[amount]]&gt;$Y$7),"Outlier","Normal")</f>
        <v>Normal</v>
      </c>
      <c r="P468" t="str">
        <f>IF(OR(Table1_17[[#This Row],[missing_flag]]="Missing",Table1_17[[#This Row],[outlier_flag]]="Outliers"),"Review","Valid")</f>
        <v>Valid</v>
      </c>
    </row>
    <row r="469" spans="1:16">
      <c r="A469" t="s">
        <v>2422</v>
      </c>
      <c r="B469" s="1">
        <v>44982</v>
      </c>
      <c r="C469">
        <v>18987.21</v>
      </c>
      <c r="D469" t="s">
        <v>1504</v>
      </c>
      <c r="E469" t="s">
        <v>1504</v>
      </c>
      <c r="F469" t="s">
        <v>268</v>
      </c>
      <c r="G469" t="s">
        <v>8</v>
      </c>
      <c r="J469" t="s">
        <v>22758</v>
      </c>
      <c r="K469" t="s">
        <v>22291</v>
      </c>
      <c r="L469" t="s">
        <v>22291</v>
      </c>
      <c r="M469" t="s">
        <v>22291</v>
      </c>
      <c r="N469" t="str">
        <f t="shared" si="7"/>
        <v>OK</v>
      </c>
      <c r="O469" t="str">
        <f>IF(OR(Table1_17[[#This Row],[amount]]&lt;$Y$8,Table1_17[[#This Row],[amount]]&gt;$Y$7),"Outlier","Normal")</f>
        <v>Normal</v>
      </c>
      <c r="P469" t="str">
        <f>IF(OR(Table1_17[[#This Row],[missing_flag]]="Missing",Table1_17[[#This Row],[outlier_flag]]="Outliers"),"Review","Valid")</f>
        <v>Valid</v>
      </c>
    </row>
    <row r="470" spans="1:16">
      <c r="A470" t="s">
        <v>2424</v>
      </c>
      <c r="B470" s="1">
        <v>45050</v>
      </c>
      <c r="C470">
        <v>138989.85</v>
      </c>
      <c r="D470" t="s">
        <v>1483</v>
      </c>
      <c r="E470" t="s">
        <v>1484</v>
      </c>
      <c r="F470" t="s">
        <v>268</v>
      </c>
      <c r="G470" t="s">
        <v>29</v>
      </c>
      <c r="H470" t="s">
        <v>1399</v>
      </c>
      <c r="J470" t="s">
        <v>22759</v>
      </c>
      <c r="K470" t="s">
        <v>22291</v>
      </c>
      <c r="L470" t="s">
        <v>22291</v>
      </c>
      <c r="M470" t="s">
        <v>22291</v>
      </c>
      <c r="N470" t="str">
        <f t="shared" si="7"/>
        <v>OK</v>
      </c>
      <c r="O470" t="str">
        <f>IF(OR(Table1_17[[#This Row],[amount]]&lt;$Y$8,Table1_17[[#This Row],[amount]]&gt;$Y$7),"Outlier","Normal")</f>
        <v>Normal</v>
      </c>
      <c r="P470" t="str">
        <f>IF(OR(Table1_17[[#This Row],[missing_flag]]="Missing",Table1_17[[#This Row],[outlier_flag]]="Outliers"),"Review","Valid")</f>
        <v>Valid</v>
      </c>
    </row>
    <row r="471" spans="1:16">
      <c r="A471" t="s">
        <v>2426</v>
      </c>
      <c r="B471" s="1">
        <v>44625</v>
      </c>
      <c r="C471">
        <v>-36218.61</v>
      </c>
      <c r="D471" t="s">
        <v>1478</v>
      </c>
      <c r="E471" t="s">
        <v>1534</v>
      </c>
      <c r="F471" t="s">
        <v>264</v>
      </c>
      <c r="G471" t="s">
        <v>29</v>
      </c>
      <c r="I471" t="s">
        <v>139</v>
      </c>
      <c r="J471" t="s">
        <v>22760</v>
      </c>
      <c r="K471" t="s">
        <v>22291</v>
      </c>
      <c r="L471" t="s">
        <v>22291</v>
      </c>
      <c r="M471" t="s">
        <v>22291</v>
      </c>
      <c r="N471" t="str">
        <f t="shared" si="7"/>
        <v>OK</v>
      </c>
      <c r="O471" t="str">
        <f>IF(OR(Table1_17[[#This Row],[amount]]&lt;$Y$8,Table1_17[[#This Row],[amount]]&gt;$Y$7),"Outlier","Normal")</f>
        <v>Normal</v>
      </c>
      <c r="P471" t="str">
        <f>IF(OR(Table1_17[[#This Row],[missing_flag]]="Missing",Table1_17[[#This Row],[outlier_flag]]="Outliers"),"Review","Valid")</f>
        <v>Valid</v>
      </c>
    </row>
    <row r="472" spans="1:16">
      <c r="A472" t="s">
        <v>2428</v>
      </c>
      <c r="B472" s="1">
        <v>44600</v>
      </c>
      <c r="C472">
        <v>-39817.78</v>
      </c>
      <c r="D472" t="s">
        <v>1478</v>
      </c>
      <c r="E472" t="s">
        <v>7</v>
      </c>
      <c r="F472" t="s">
        <v>264</v>
      </c>
      <c r="G472" t="s">
        <v>17</v>
      </c>
      <c r="I472" t="s">
        <v>169</v>
      </c>
      <c r="J472" t="s">
        <v>22761</v>
      </c>
      <c r="K472" t="s">
        <v>22291</v>
      </c>
      <c r="L472" t="s">
        <v>22291</v>
      </c>
      <c r="M472" t="s">
        <v>22291</v>
      </c>
      <c r="N472" t="str">
        <f t="shared" si="7"/>
        <v>OK</v>
      </c>
      <c r="O472" t="str">
        <f>IF(OR(Table1_17[[#This Row],[amount]]&lt;$Y$8,Table1_17[[#This Row],[amount]]&gt;$Y$7),"Outlier","Normal")</f>
        <v>Normal</v>
      </c>
      <c r="P472" t="str">
        <f>IF(OR(Table1_17[[#This Row],[missing_flag]]="Missing",Table1_17[[#This Row],[outlier_flag]]="Outliers"),"Review","Valid")</f>
        <v>Valid</v>
      </c>
    </row>
    <row r="473" spans="1:16">
      <c r="A473" t="s">
        <v>2430</v>
      </c>
      <c r="B473" s="1">
        <v>44714</v>
      </c>
      <c r="C473">
        <v>132970.07999999999</v>
      </c>
      <c r="D473" t="s">
        <v>1483</v>
      </c>
      <c r="E473" t="s">
        <v>1484</v>
      </c>
      <c r="F473" t="s">
        <v>264</v>
      </c>
      <c r="G473" t="s">
        <v>8</v>
      </c>
      <c r="H473" t="s">
        <v>764</v>
      </c>
      <c r="J473" t="s">
        <v>22762</v>
      </c>
      <c r="K473" t="s">
        <v>22291</v>
      </c>
      <c r="L473" t="s">
        <v>22291</v>
      </c>
      <c r="M473" t="s">
        <v>22291</v>
      </c>
      <c r="N473" t="str">
        <f t="shared" si="7"/>
        <v>OK</v>
      </c>
      <c r="O473" t="str">
        <f>IF(OR(Table1_17[[#This Row],[amount]]&lt;$Y$8,Table1_17[[#This Row],[amount]]&gt;$Y$7),"Outlier","Normal")</f>
        <v>Normal</v>
      </c>
      <c r="P473" t="str">
        <f>IF(OR(Table1_17[[#This Row],[missing_flag]]="Missing",Table1_17[[#This Row],[outlier_flag]]="Outliers"),"Review","Valid")</f>
        <v>Valid</v>
      </c>
    </row>
    <row r="474" spans="1:16">
      <c r="A474" t="s">
        <v>2432</v>
      </c>
      <c r="B474" s="1">
        <v>44716</v>
      </c>
      <c r="C474">
        <v>62846.02</v>
      </c>
      <c r="D474" t="s">
        <v>1483</v>
      </c>
      <c r="E474" t="s">
        <v>1487</v>
      </c>
      <c r="F474" t="s">
        <v>271</v>
      </c>
      <c r="G474" t="s">
        <v>8</v>
      </c>
      <c r="H474" t="s">
        <v>798</v>
      </c>
      <c r="J474" t="s">
        <v>22763</v>
      </c>
      <c r="K474" t="s">
        <v>22291</v>
      </c>
      <c r="L474" t="s">
        <v>22291</v>
      </c>
      <c r="M474" t="s">
        <v>22291</v>
      </c>
      <c r="N474" t="str">
        <f t="shared" si="7"/>
        <v>OK</v>
      </c>
      <c r="O474" t="str">
        <f>IF(OR(Table1_17[[#This Row],[amount]]&lt;$Y$8,Table1_17[[#This Row],[amount]]&gt;$Y$7),"Outlier","Normal")</f>
        <v>Normal</v>
      </c>
      <c r="P474" t="str">
        <f>IF(OR(Table1_17[[#This Row],[missing_flag]]="Missing",Table1_17[[#This Row],[outlier_flag]]="Outliers"),"Review","Valid")</f>
        <v>Valid</v>
      </c>
    </row>
    <row r="475" spans="1:16">
      <c r="A475" t="s">
        <v>2434</v>
      </c>
      <c r="B475" s="1">
        <v>44802</v>
      </c>
      <c r="C475">
        <v>194888.67</v>
      </c>
      <c r="D475" t="s">
        <v>1483</v>
      </c>
      <c r="E475" t="s">
        <v>1499</v>
      </c>
      <c r="F475" t="s">
        <v>264</v>
      </c>
      <c r="G475" t="s">
        <v>8</v>
      </c>
      <c r="H475" t="s">
        <v>1411</v>
      </c>
      <c r="J475" t="s">
        <v>22764</v>
      </c>
      <c r="K475" t="s">
        <v>22291</v>
      </c>
      <c r="L475" t="s">
        <v>22291</v>
      </c>
      <c r="M475" t="s">
        <v>22291</v>
      </c>
      <c r="N475" t="str">
        <f t="shared" si="7"/>
        <v>OK</v>
      </c>
      <c r="O475" t="str">
        <f>IF(OR(Table1_17[[#This Row],[amount]]&lt;$Y$8,Table1_17[[#This Row],[amount]]&gt;$Y$7),"Outlier","Normal")</f>
        <v>Normal</v>
      </c>
      <c r="P475" t="str">
        <f>IF(OR(Table1_17[[#This Row],[missing_flag]]="Missing",Table1_17[[#This Row],[outlier_flag]]="Outliers"),"Review","Valid")</f>
        <v>Valid</v>
      </c>
    </row>
    <row r="476" spans="1:16">
      <c r="A476" t="s">
        <v>2436</v>
      </c>
      <c r="B476" s="1">
        <v>44963</v>
      </c>
      <c r="C476">
        <v>-63298.71</v>
      </c>
      <c r="D476" t="s">
        <v>1478</v>
      </c>
      <c r="E476" t="s">
        <v>36</v>
      </c>
      <c r="F476" t="s">
        <v>264</v>
      </c>
      <c r="G476" t="s">
        <v>13</v>
      </c>
      <c r="I476" t="s">
        <v>53</v>
      </c>
      <c r="J476" t="s">
        <v>22765</v>
      </c>
      <c r="K476" t="s">
        <v>22291</v>
      </c>
      <c r="L476" t="s">
        <v>22291</v>
      </c>
      <c r="M476" t="s">
        <v>22291</v>
      </c>
      <c r="N476" t="str">
        <f t="shared" si="7"/>
        <v>OK</v>
      </c>
      <c r="O476" t="str">
        <f>IF(OR(Table1_17[[#This Row],[amount]]&lt;$Y$8,Table1_17[[#This Row],[amount]]&gt;$Y$7),"Outlier","Normal")</f>
        <v>Normal</v>
      </c>
      <c r="P476" t="str">
        <f>IF(OR(Table1_17[[#This Row],[missing_flag]]="Missing",Table1_17[[#This Row],[outlier_flag]]="Outliers"),"Review","Valid")</f>
        <v>Valid</v>
      </c>
    </row>
    <row r="477" spans="1:16">
      <c r="A477" t="s">
        <v>2438</v>
      </c>
      <c r="B477" s="1">
        <v>45057</v>
      </c>
      <c r="C477">
        <v>-43509.68</v>
      </c>
      <c r="D477" t="s">
        <v>1478</v>
      </c>
      <c r="E477" t="s">
        <v>1496</v>
      </c>
      <c r="F477" t="s">
        <v>264</v>
      </c>
      <c r="G477" t="s">
        <v>17</v>
      </c>
      <c r="I477" t="s">
        <v>34</v>
      </c>
      <c r="J477" t="s">
        <v>22766</v>
      </c>
      <c r="K477" t="s">
        <v>22291</v>
      </c>
      <c r="L477" t="s">
        <v>22291</v>
      </c>
      <c r="M477" t="s">
        <v>22291</v>
      </c>
      <c r="N477" t="str">
        <f t="shared" si="7"/>
        <v>OK</v>
      </c>
      <c r="O477" t="str">
        <f>IF(OR(Table1_17[[#This Row],[amount]]&lt;$Y$8,Table1_17[[#This Row],[amount]]&gt;$Y$7),"Outlier","Normal")</f>
        <v>Normal</v>
      </c>
      <c r="P477" t="str">
        <f>IF(OR(Table1_17[[#This Row],[missing_flag]]="Missing",Table1_17[[#This Row],[outlier_flag]]="Outliers"),"Review","Valid")</f>
        <v>Valid</v>
      </c>
    </row>
    <row r="478" spans="1:16">
      <c r="A478" t="s">
        <v>2440</v>
      </c>
      <c r="B478" s="1">
        <v>44744</v>
      </c>
      <c r="C478">
        <v>91252.88</v>
      </c>
      <c r="D478" t="s">
        <v>1483</v>
      </c>
      <c r="E478" t="s">
        <v>1487</v>
      </c>
      <c r="F478" t="s">
        <v>268</v>
      </c>
      <c r="G478" t="s">
        <v>13</v>
      </c>
      <c r="H478" t="s">
        <v>1383</v>
      </c>
      <c r="J478" t="s">
        <v>22767</v>
      </c>
      <c r="K478" t="s">
        <v>22291</v>
      </c>
      <c r="L478" t="s">
        <v>22291</v>
      </c>
      <c r="M478" t="s">
        <v>22291</v>
      </c>
      <c r="N478" t="str">
        <f t="shared" si="7"/>
        <v>OK</v>
      </c>
      <c r="O478" t="str">
        <f>IF(OR(Table1_17[[#This Row],[amount]]&lt;$Y$8,Table1_17[[#This Row],[amount]]&gt;$Y$7),"Outlier","Normal")</f>
        <v>Normal</v>
      </c>
      <c r="P478" t="str">
        <f>IF(OR(Table1_17[[#This Row],[missing_flag]]="Missing",Table1_17[[#This Row],[outlier_flag]]="Outliers"),"Review","Valid")</f>
        <v>Valid</v>
      </c>
    </row>
    <row r="479" spans="1:16">
      <c r="A479" t="s">
        <v>2442</v>
      </c>
      <c r="B479" s="1">
        <v>45119</v>
      </c>
      <c r="C479">
        <v>-46000.69</v>
      </c>
      <c r="D479" t="s">
        <v>1478</v>
      </c>
      <c r="E479" t="s">
        <v>36</v>
      </c>
      <c r="F479" t="s">
        <v>271</v>
      </c>
      <c r="G479" t="s">
        <v>17</v>
      </c>
      <c r="I479" t="s">
        <v>185</v>
      </c>
      <c r="J479" t="s">
        <v>22768</v>
      </c>
      <c r="K479" t="s">
        <v>22291</v>
      </c>
      <c r="L479" t="s">
        <v>22291</v>
      </c>
      <c r="M479" t="s">
        <v>22291</v>
      </c>
      <c r="N479" t="str">
        <f t="shared" si="7"/>
        <v>OK</v>
      </c>
      <c r="O479" t="str">
        <f>IF(OR(Table1_17[[#This Row],[amount]]&lt;$Y$8,Table1_17[[#This Row],[amount]]&gt;$Y$7),"Outlier","Normal")</f>
        <v>Normal</v>
      </c>
      <c r="P479" t="str">
        <f>IF(OR(Table1_17[[#This Row],[missing_flag]]="Missing",Table1_17[[#This Row],[outlier_flag]]="Outliers"),"Review","Valid")</f>
        <v>Valid</v>
      </c>
    </row>
    <row r="480" spans="1:16">
      <c r="A480" t="s">
        <v>2444</v>
      </c>
      <c r="B480" s="1">
        <v>44976</v>
      </c>
      <c r="C480">
        <v>132992.4</v>
      </c>
      <c r="D480" t="s">
        <v>1483</v>
      </c>
      <c r="E480" t="s">
        <v>1499</v>
      </c>
      <c r="F480" t="s">
        <v>264</v>
      </c>
      <c r="G480" t="s">
        <v>29</v>
      </c>
      <c r="H480" t="s">
        <v>892</v>
      </c>
      <c r="J480" t="s">
        <v>22769</v>
      </c>
      <c r="K480" t="s">
        <v>22291</v>
      </c>
      <c r="L480" t="s">
        <v>22291</v>
      </c>
      <c r="M480" t="s">
        <v>22291</v>
      </c>
      <c r="N480" t="str">
        <f t="shared" si="7"/>
        <v>OK</v>
      </c>
      <c r="O480" t="str">
        <f>IF(OR(Table1_17[[#This Row],[amount]]&lt;$Y$8,Table1_17[[#This Row],[amount]]&gt;$Y$7),"Outlier","Normal")</f>
        <v>Normal</v>
      </c>
      <c r="P480" t="str">
        <f>IF(OR(Table1_17[[#This Row],[missing_flag]]="Missing",Table1_17[[#This Row],[outlier_flag]]="Outliers"),"Review","Valid")</f>
        <v>Valid</v>
      </c>
    </row>
    <row r="481" spans="1:16">
      <c r="A481" t="s">
        <v>2446</v>
      </c>
      <c r="B481" s="1">
        <v>44588</v>
      </c>
      <c r="C481">
        <v>147402.41</v>
      </c>
      <c r="D481" t="s">
        <v>1483</v>
      </c>
      <c r="E481" t="s">
        <v>1484</v>
      </c>
      <c r="F481" t="s">
        <v>264</v>
      </c>
      <c r="G481" t="s">
        <v>8</v>
      </c>
      <c r="H481" t="s">
        <v>985</v>
      </c>
      <c r="J481" t="s">
        <v>22770</v>
      </c>
      <c r="K481" t="s">
        <v>22291</v>
      </c>
      <c r="L481" t="s">
        <v>22291</v>
      </c>
      <c r="M481" t="s">
        <v>22291</v>
      </c>
      <c r="N481" t="str">
        <f t="shared" si="7"/>
        <v>OK</v>
      </c>
      <c r="O481" t="str">
        <f>IF(OR(Table1_17[[#This Row],[amount]]&lt;$Y$8,Table1_17[[#This Row],[amount]]&gt;$Y$7),"Outlier","Normal")</f>
        <v>Normal</v>
      </c>
      <c r="P481" t="str">
        <f>IF(OR(Table1_17[[#This Row],[missing_flag]]="Missing",Table1_17[[#This Row],[outlier_flag]]="Outliers"),"Review","Valid")</f>
        <v>Valid</v>
      </c>
    </row>
    <row r="482" spans="1:16">
      <c r="A482" t="s">
        <v>2448</v>
      </c>
      <c r="B482" s="1">
        <v>45171</v>
      </c>
      <c r="C482">
        <v>115783.79</v>
      </c>
      <c r="D482" t="s">
        <v>1483</v>
      </c>
      <c r="E482" t="s">
        <v>1487</v>
      </c>
      <c r="F482" t="s">
        <v>271</v>
      </c>
      <c r="G482" t="s">
        <v>13</v>
      </c>
      <c r="H482" t="s">
        <v>1257</v>
      </c>
      <c r="J482" t="s">
        <v>22771</v>
      </c>
      <c r="K482" t="s">
        <v>22291</v>
      </c>
      <c r="L482" t="s">
        <v>22291</v>
      </c>
      <c r="M482" t="s">
        <v>22291</v>
      </c>
      <c r="N482" t="str">
        <f t="shared" si="7"/>
        <v>OK</v>
      </c>
      <c r="O482" t="str">
        <f>IF(OR(Table1_17[[#This Row],[amount]]&lt;$Y$8,Table1_17[[#This Row],[amount]]&gt;$Y$7),"Outlier","Normal")</f>
        <v>Normal</v>
      </c>
      <c r="P482" t="str">
        <f>IF(OR(Table1_17[[#This Row],[missing_flag]]="Missing",Table1_17[[#This Row],[outlier_flag]]="Outliers"),"Review","Valid")</f>
        <v>Valid</v>
      </c>
    </row>
    <row r="483" spans="1:16">
      <c r="A483" t="s">
        <v>2450</v>
      </c>
      <c r="B483" s="1">
        <v>45206</v>
      </c>
      <c r="C483">
        <v>-71670.64</v>
      </c>
      <c r="D483" t="s">
        <v>1478</v>
      </c>
      <c r="E483" t="s">
        <v>20</v>
      </c>
      <c r="F483" t="s">
        <v>264</v>
      </c>
      <c r="G483" t="s">
        <v>17</v>
      </c>
      <c r="I483" t="s">
        <v>27</v>
      </c>
      <c r="J483" t="s">
        <v>22772</v>
      </c>
      <c r="K483" t="s">
        <v>22291</v>
      </c>
      <c r="L483" t="s">
        <v>22291</v>
      </c>
      <c r="M483" t="s">
        <v>22291</v>
      </c>
      <c r="N483" t="str">
        <f t="shared" si="7"/>
        <v>OK</v>
      </c>
      <c r="O483" t="str">
        <f>IF(OR(Table1_17[[#This Row],[amount]]&lt;$Y$8,Table1_17[[#This Row],[amount]]&gt;$Y$7),"Outlier","Normal")</f>
        <v>Normal</v>
      </c>
      <c r="P483" t="str">
        <f>IF(OR(Table1_17[[#This Row],[missing_flag]]="Missing",Table1_17[[#This Row],[outlier_flag]]="Outliers"),"Review","Valid")</f>
        <v>Valid</v>
      </c>
    </row>
    <row r="484" spans="1:16">
      <c r="A484" t="s">
        <v>2452</v>
      </c>
      <c r="B484" s="1">
        <v>44842</v>
      </c>
      <c r="C484">
        <v>169659.79</v>
      </c>
      <c r="D484" t="s">
        <v>1483</v>
      </c>
      <c r="E484" t="s">
        <v>1487</v>
      </c>
      <c r="F484" t="s">
        <v>271</v>
      </c>
      <c r="G484" t="s">
        <v>13</v>
      </c>
      <c r="H484" t="s">
        <v>1299</v>
      </c>
      <c r="J484" t="s">
        <v>22773</v>
      </c>
      <c r="K484" t="s">
        <v>22291</v>
      </c>
      <c r="L484" t="s">
        <v>22291</v>
      </c>
      <c r="M484" t="s">
        <v>22291</v>
      </c>
      <c r="N484" t="str">
        <f t="shared" si="7"/>
        <v>OK</v>
      </c>
      <c r="O484" t="str">
        <f>IF(OR(Table1_17[[#This Row],[amount]]&lt;$Y$8,Table1_17[[#This Row],[amount]]&gt;$Y$7),"Outlier","Normal")</f>
        <v>Normal</v>
      </c>
      <c r="P484" t="str">
        <f>IF(OR(Table1_17[[#This Row],[missing_flag]]="Missing",Table1_17[[#This Row],[outlier_flag]]="Outliers"),"Review","Valid")</f>
        <v>Valid</v>
      </c>
    </row>
    <row r="485" spans="1:16">
      <c r="A485" t="s">
        <v>2454</v>
      </c>
      <c r="B485" s="1">
        <v>44722</v>
      </c>
      <c r="C485">
        <v>225436.69</v>
      </c>
      <c r="D485" t="s">
        <v>1483</v>
      </c>
      <c r="E485" t="s">
        <v>1484</v>
      </c>
      <c r="F485" t="s">
        <v>268</v>
      </c>
      <c r="G485" t="s">
        <v>13</v>
      </c>
      <c r="H485" t="s">
        <v>1069</v>
      </c>
      <c r="J485" t="s">
        <v>22774</v>
      </c>
      <c r="K485" t="s">
        <v>22291</v>
      </c>
      <c r="L485" t="s">
        <v>22291</v>
      </c>
      <c r="M485" t="s">
        <v>22291</v>
      </c>
      <c r="N485" t="str">
        <f t="shared" si="7"/>
        <v>OK</v>
      </c>
      <c r="O485" t="str">
        <f>IF(OR(Table1_17[[#This Row],[amount]]&lt;$Y$8,Table1_17[[#This Row],[amount]]&gt;$Y$7),"Outlier","Normal")</f>
        <v>Normal</v>
      </c>
      <c r="P485" t="str">
        <f>IF(OR(Table1_17[[#This Row],[missing_flag]]="Missing",Table1_17[[#This Row],[outlier_flag]]="Outliers"),"Review","Valid")</f>
        <v>Valid</v>
      </c>
    </row>
    <row r="486" spans="1:16">
      <c r="A486" t="s">
        <v>2456</v>
      </c>
      <c r="B486" s="1">
        <v>45172</v>
      </c>
      <c r="C486">
        <v>158650.19</v>
      </c>
      <c r="D486" t="s">
        <v>1483</v>
      </c>
      <c r="E486" t="s">
        <v>1484</v>
      </c>
      <c r="F486" t="s">
        <v>268</v>
      </c>
      <c r="G486" t="s">
        <v>17</v>
      </c>
      <c r="H486" t="s">
        <v>977</v>
      </c>
      <c r="J486" t="s">
        <v>22775</v>
      </c>
      <c r="K486" t="s">
        <v>22291</v>
      </c>
      <c r="L486" t="s">
        <v>22291</v>
      </c>
      <c r="M486" t="s">
        <v>22291</v>
      </c>
      <c r="N486" t="str">
        <f t="shared" si="7"/>
        <v>OK</v>
      </c>
      <c r="O486" t="str">
        <f>IF(OR(Table1_17[[#This Row],[amount]]&lt;$Y$8,Table1_17[[#This Row],[amount]]&gt;$Y$7),"Outlier","Normal")</f>
        <v>Normal</v>
      </c>
      <c r="P486" t="str">
        <f>IF(OR(Table1_17[[#This Row],[missing_flag]]="Missing",Table1_17[[#This Row],[outlier_flag]]="Outliers"),"Review","Valid")</f>
        <v>Valid</v>
      </c>
    </row>
    <row r="487" spans="1:16">
      <c r="A487" t="s">
        <v>2458</v>
      </c>
      <c r="B487" s="1">
        <v>44787</v>
      </c>
      <c r="C487">
        <v>-31567.38</v>
      </c>
      <c r="D487" t="s">
        <v>1478</v>
      </c>
      <c r="E487" t="s">
        <v>36</v>
      </c>
      <c r="F487" t="s">
        <v>271</v>
      </c>
      <c r="G487" t="s">
        <v>8</v>
      </c>
      <c r="I487" t="s">
        <v>209</v>
      </c>
      <c r="J487" t="s">
        <v>22776</v>
      </c>
      <c r="K487" t="s">
        <v>22291</v>
      </c>
      <c r="L487" t="s">
        <v>22291</v>
      </c>
      <c r="M487" t="s">
        <v>22291</v>
      </c>
      <c r="N487" t="str">
        <f t="shared" si="7"/>
        <v>OK</v>
      </c>
      <c r="O487" t="str">
        <f>IF(OR(Table1_17[[#This Row],[amount]]&lt;$Y$8,Table1_17[[#This Row],[amount]]&gt;$Y$7),"Outlier","Normal")</f>
        <v>Normal</v>
      </c>
      <c r="P487" t="str">
        <f>IF(OR(Table1_17[[#This Row],[missing_flag]]="Missing",Table1_17[[#This Row],[outlier_flag]]="Outliers"),"Review","Valid")</f>
        <v>Valid</v>
      </c>
    </row>
    <row r="488" spans="1:16">
      <c r="A488" t="s">
        <v>2460</v>
      </c>
      <c r="B488" s="1">
        <v>44966</v>
      </c>
      <c r="C488">
        <v>206983.44</v>
      </c>
      <c r="D488" t="s">
        <v>1483</v>
      </c>
      <c r="E488" t="s">
        <v>1484</v>
      </c>
      <c r="F488" t="s">
        <v>268</v>
      </c>
      <c r="G488" t="s">
        <v>8</v>
      </c>
      <c r="H488" t="s">
        <v>1175</v>
      </c>
      <c r="J488" t="s">
        <v>22777</v>
      </c>
      <c r="K488" t="s">
        <v>22291</v>
      </c>
      <c r="L488" t="s">
        <v>22291</v>
      </c>
      <c r="M488" t="s">
        <v>22291</v>
      </c>
      <c r="N488" t="str">
        <f t="shared" si="7"/>
        <v>OK</v>
      </c>
      <c r="O488" t="str">
        <f>IF(OR(Table1_17[[#This Row],[amount]]&lt;$Y$8,Table1_17[[#This Row],[amount]]&gt;$Y$7),"Outlier","Normal")</f>
        <v>Normal</v>
      </c>
      <c r="P488" t="str">
        <f>IF(OR(Table1_17[[#This Row],[missing_flag]]="Missing",Table1_17[[#This Row],[outlier_flag]]="Outliers"),"Review","Valid")</f>
        <v>Valid</v>
      </c>
    </row>
    <row r="489" spans="1:16">
      <c r="A489" t="s">
        <v>2462</v>
      </c>
      <c r="B489" s="1">
        <v>44587</v>
      </c>
      <c r="C489">
        <v>18696.18</v>
      </c>
      <c r="D489" t="s">
        <v>1587</v>
      </c>
      <c r="E489" t="s">
        <v>1587</v>
      </c>
      <c r="F489" t="s">
        <v>268</v>
      </c>
      <c r="G489" t="s">
        <v>29</v>
      </c>
      <c r="J489" t="s">
        <v>22778</v>
      </c>
      <c r="K489" t="s">
        <v>22291</v>
      </c>
      <c r="L489" t="s">
        <v>22291</v>
      </c>
      <c r="M489" t="s">
        <v>22291</v>
      </c>
      <c r="N489" t="str">
        <f t="shared" si="7"/>
        <v>OK</v>
      </c>
      <c r="O489" t="str">
        <f>IF(OR(Table1_17[[#This Row],[amount]]&lt;$Y$8,Table1_17[[#This Row],[amount]]&gt;$Y$7),"Outlier","Normal")</f>
        <v>Normal</v>
      </c>
      <c r="P489" t="str">
        <f>IF(OR(Table1_17[[#This Row],[missing_flag]]="Missing",Table1_17[[#This Row],[outlier_flag]]="Outliers"),"Review","Valid")</f>
        <v>Valid</v>
      </c>
    </row>
    <row r="490" spans="1:16">
      <c r="A490" t="s">
        <v>2464</v>
      </c>
      <c r="B490" s="1">
        <v>45206</v>
      </c>
      <c r="C490">
        <v>229725.38</v>
      </c>
      <c r="D490" t="s">
        <v>1483</v>
      </c>
      <c r="E490" t="s">
        <v>1487</v>
      </c>
      <c r="F490" t="s">
        <v>264</v>
      </c>
      <c r="G490" t="s">
        <v>29</v>
      </c>
      <c r="H490" t="s">
        <v>806</v>
      </c>
      <c r="J490" t="s">
        <v>22779</v>
      </c>
      <c r="K490" t="s">
        <v>22291</v>
      </c>
      <c r="L490" t="s">
        <v>22291</v>
      </c>
      <c r="M490" t="s">
        <v>22291</v>
      </c>
      <c r="N490" t="str">
        <f t="shared" si="7"/>
        <v>OK</v>
      </c>
      <c r="O490" t="str">
        <f>IF(OR(Table1_17[[#This Row],[amount]]&lt;$Y$8,Table1_17[[#This Row],[amount]]&gt;$Y$7),"Outlier","Normal")</f>
        <v>Normal</v>
      </c>
      <c r="P490" t="str">
        <f>IF(OR(Table1_17[[#This Row],[missing_flag]]="Missing",Table1_17[[#This Row],[outlier_flag]]="Outliers"),"Review","Valid")</f>
        <v>Valid</v>
      </c>
    </row>
    <row r="491" spans="1:16">
      <c r="A491" t="s">
        <v>2466</v>
      </c>
      <c r="B491" s="1">
        <v>45248</v>
      </c>
      <c r="C491">
        <v>202828.33</v>
      </c>
      <c r="D491" t="s">
        <v>1483</v>
      </c>
      <c r="E491" t="s">
        <v>1484</v>
      </c>
      <c r="F491" t="s">
        <v>264</v>
      </c>
      <c r="G491" t="s">
        <v>13</v>
      </c>
      <c r="H491" t="s">
        <v>1263</v>
      </c>
      <c r="J491" t="s">
        <v>22780</v>
      </c>
      <c r="K491" t="s">
        <v>22291</v>
      </c>
      <c r="L491" t="s">
        <v>22291</v>
      </c>
      <c r="M491" t="s">
        <v>22291</v>
      </c>
      <c r="N491" t="str">
        <f t="shared" si="7"/>
        <v>OK</v>
      </c>
      <c r="O491" t="str">
        <f>IF(OR(Table1_17[[#This Row],[amount]]&lt;$Y$8,Table1_17[[#This Row],[amount]]&gt;$Y$7),"Outlier","Normal")</f>
        <v>Normal</v>
      </c>
      <c r="P491" t="str">
        <f>IF(OR(Table1_17[[#This Row],[missing_flag]]="Missing",Table1_17[[#This Row],[outlier_flag]]="Outliers"),"Review","Valid")</f>
        <v>Valid</v>
      </c>
    </row>
    <row r="492" spans="1:16">
      <c r="A492" t="s">
        <v>2468</v>
      </c>
      <c r="B492" s="1">
        <v>45122</v>
      </c>
      <c r="C492">
        <v>-21504.9</v>
      </c>
      <c r="D492" t="s">
        <v>1478</v>
      </c>
      <c r="E492" t="s">
        <v>7</v>
      </c>
      <c r="F492" t="s">
        <v>268</v>
      </c>
      <c r="G492" t="s">
        <v>8</v>
      </c>
      <c r="I492" t="s">
        <v>145</v>
      </c>
      <c r="J492" t="s">
        <v>22781</v>
      </c>
      <c r="K492" t="s">
        <v>22291</v>
      </c>
      <c r="L492" t="s">
        <v>22291</v>
      </c>
      <c r="M492" t="s">
        <v>22291</v>
      </c>
      <c r="N492" t="str">
        <f t="shared" si="7"/>
        <v>OK</v>
      </c>
      <c r="O492" t="str">
        <f>IF(OR(Table1_17[[#This Row],[amount]]&lt;$Y$8,Table1_17[[#This Row],[amount]]&gt;$Y$7),"Outlier","Normal")</f>
        <v>Normal</v>
      </c>
      <c r="P492" t="str">
        <f>IF(OR(Table1_17[[#This Row],[missing_flag]]="Missing",Table1_17[[#This Row],[outlier_flag]]="Outliers"),"Review","Valid")</f>
        <v>Valid</v>
      </c>
    </row>
    <row r="493" spans="1:16">
      <c r="A493" t="s">
        <v>2470</v>
      </c>
      <c r="B493" s="1">
        <v>44599</v>
      </c>
      <c r="C493">
        <v>-88250.7</v>
      </c>
      <c r="D493" t="s">
        <v>1478</v>
      </c>
      <c r="E493" t="s">
        <v>20</v>
      </c>
      <c r="F493" t="s">
        <v>264</v>
      </c>
      <c r="G493" t="s">
        <v>8</v>
      </c>
      <c r="I493" t="s">
        <v>252</v>
      </c>
      <c r="J493" t="s">
        <v>22782</v>
      </c>
      <c r="K493" t="s">
        <v>22291</v>
      </c>
      <c r="L493" t="s">
        <v>22291</v>
      </c>
      <c r="M493" t="s">
        <v>22291</v>
      </c>
      <c r="N493" t="str">
        <f t="shared" si="7"/>
        <v>OK</v>
      </c>
      <c r="O493" t="str">
        <f>IF(OR(Table1_17[[#This Row],[amount]]&lt;$Y$8,Table1_17[[#This Row],[amount]]&gt;$Y$7),"Outlier","Normal")</f>
        <v>Normal</v>
      </c>
      <c r="P493" t="str">
        <f>IF(OR(Table1_17[[#This Row],[missing_flag]]="Missing",Table1_17[[#This Row],[outlier_flag]]="Outliers"),"Review","Valid")</f>
        <v>Valid</v>
      </c>
    </row>
    <row r="494" spans="1:16">
      <c r="A494" t="s">
        <v>2472</v>
      </c>
      <c r="B494" s="1">
        <v>44918</v>
      </c>
      <c r="C494">
        <v>-29641.64</v>
      </c>
      <c r="D494" t="s">
        <v>1478</v>
      </c>
      <c r="E494" t="s">
        <v>36</v>
      </c>
      <c r="F494" t="s">
        <v>264</v>
      </c>
      <c r="G494" t="s">
        <v>13</v>
      </c>
      <c r="I494" t="s">
        <v>179</v>
      </c>
      <c r="J494" t="s">
        <v>22783</v>
      </c>
      <c r="K494" t="s">
        <v>22291</v>
      </c>
      <c r="L494" t="s">
        <v>22291</v>
      </c>
      <c r="M494" t="s">
        <v>22291</v>
      </c>
      <c r="N494" t="str">
        <f t="shared" si="7"/>
        <v>OK</v>
      </c>
      <c r="O494" t="str">
        <f>IF(OR(Table1_17[[#This Row],[amount]]&lt;$Y$8,Table1_17[[#This Row],[amount]]&gt;$Y$7),"Outlier","Normal")</f>
        <v>Normal</v>
      </c>
      <c r="P494" t="str">
        <f>IF(OR(Table1_17[[#This Row],[missing_flag]]="Missing",Table1_17[[#This Row],[outlier_flag]]="Outliers"),"Review","Valid")</f>
        <v>Valid</v>
      </c>
    </row>
    <row r="495" spans="1:16">
      <c r="A495" t="s">
        <v>2474</v>
      </c>
      <c r="B495" s="1">
        <v>44679</v>
      </c>
      <c r="C495">
        <v>138404.17000000001</v>
      </c>
      <c r="D495" t="s">
        <v>1483</v>
      </c>
      <c r="E495" t="s">
        <v>1499</v>
      </c>
      <c r="F495" t="s">
        <v>268</v>
      </c>
      <c r="G495" t="s">
        <v>8</v>
      </c>
      <c r="H495" t="s">
        <v>1265</v>
      </c>
      <c r="J495" t="s">
        <v>22784</v>
      </c>
      <c r="K495" t="s">
        <v>22291</v>
      </c>
      <c r="L495" t="s">
        <v>22291</v>
      </c>
      <c r="M495" t="s">
        <v>22291</v>
      </c>
      <c r="N495" t="str">
        <f t="shared" si="7"/>
        <v>OK</v>
      </c>
      <c r="O495" t="str">
        <f>IF(OR(Table1_17[[#This Row],[amount]]&lt;$Y$8,Table1_17[[#This Row],[amount]]&gt;$Y$7),"Outlier","Normal")</f>
        <v>Normal</v>
      </c>
      <c r="P495" t="str">
        <f>IF(OR(Table1_17[[#This Row],[missing_flag]]="Missing",Table1_17[[#This Row],[outlier_flag]]="Outliers"),"Review","Valid")</f>
        <v>Valid</v>
      </c>
    </row>
    <row r="496" spans="1:16">
      <c r="A496" t="s">
        <v>2476</v>
      </c>
      <c r="B496" s="1">
        <v>44595</v>
      </c>
      <c r="C496">
        <v>-42687.17</v>
      </c>
      <c r="D496" t="s">
        <v>1478</v>
      </c>
      <c r="E496" t="s">
        <v>1509</v>
      </c>
      <c r="F496" t="s">
        <v>271</v>
      </c>
      <c r="G496" t="s">
        <v>17</v>
      </c>
      <c r="I496" t="s">
        <v>87</v>
      </c>
      <c r="J496" t="s">
        <v>22785</v>
      </c>
      <c r="K496" t="s">
        <v>22291</v>
      </c>
      <c r="L496" t="s">
        <v>22291</v>
      </c>
      <c r="M496" t="s">
        <v>22291</v>
      </c>
      <c r="N496" t="str">
        <f t="shared" si="7"/>
        <v>OK</v>
      </c>
      <c r="O496" t="str">
        <f>IF(OR(Table1_17[[#This Row],[amount]]&lt;$Y$8,Table1_17[[#This Row],[amount]]&gt;$Y$7),"Outlier","Normal")</f>
        <v>Normal</v>
      </c>
      <c r="P496" t="str">
        <f>IF(OR(Table1_17[[#This Row],[missing_flag]]="Missing",Table1_17[[#This Row],[outlier_flag]]="Outliers"),"Review","Valid")</f>
        <v>Valid</v>
      </c>
    </row>
    <row r="497" spans="1:16">
      <c r="A497" t="s">
        <v>2478</v>
      </c>
      <c r="B497" s="1">
        <v>44836</v>
      </c>
      <c r="C497">
        <v>22992.49</v>
      </c>
      <c r="D497" t="s">
        <v>1504</v>
      </c>
      <c r="E497" t="s">
        <v>1504</v>
      </c>
      <c r="F497" t="s">
        <v>271</v>
      </c>
      <c r="G497" t="s">
        <v>17</v>
      </c>
      <c r="J497" t="s">
        <v>22786</v>
      </c>
      <c r="K497" t="s">
        <v>22291</v>
      </c>
      <c r="L497" t="s">
        <v>22291</v>
      </c>
      <c r="M497" t="s">
        <v>22291</v>
      </c>
      <c r="N497" t="str">
        <f t="shared" si="7"/>
        <v>OK</v>
      </c>
      <c r="O497" t="str">
        <f>IF(OR(Table1_17[[#This Row],[amount]]&lt;$Y$8,Table1_17[[#This Row],[amount]]&gt;$Y$7),"Outlier","Normal")</f>
        <v>Normal</v>
      </c>
      <c r="P497" t="str">
        <f>IF(OR(Table1_17[[#This Row],[missing_flag]]="Missing",Table1_17[[#This Row],[outlier_flag]]="Outliers"),"Review","Valid")</f>
        <v>Valid</v>
      </c>
    </row>
    <row r="498" spans="1:16">
      <c r="A498" t="s">
        <v>2480</v>
      </c>
      <c r="B498" s="1">
        <v>44769</v>
      </c>
      <c r="C498">
        <v>-45799.17</v>
      </c>
      <c r="D498" t="s">
        <v>1478</v>
      </c>
      <c r="E498" t="s">
        <v>36</v>
      </c>
      <c r="F498" t="s">
        <v>264</v>
      </c>
      <c r="G498" t="s">
        <v>29</v>
      </c>
      <c r="I498" t="s">
        <v>187</v>
      </c>
      <c r="J498" t="s">
        <v>22787</v>
      </c>
      <c r="K498" t="s">
        <v>22291</v>
      </c>
      <c r="L498" t="s">
        <v>22291</v>
      </c>
      <c r="M498" t="s">
        <v>22291</v>
      </c>
      <c r="N498" t="str">
        <f t="shared" si="7"/>
        <v>OK</v>
      </c>
      <c r="O498" t="str">
        <f>IF(OR(Table1_17[[#This Row],[amount]]&lt;$Y$8,Table1_17[[#This Row],[amount]]&gt;$Y$7),"Outlier","Normal")</f>
        <v>Normal</v>
      </c>
      <c r="P498" t="str">
        <f>IF(OR(Table1_17[[#This Row],[missing_flag]]="Missing",Table1_17[[#This Row],[outlier_flag]]="Outliers"),"Review","Valid")</f>
        <v>Valid</v>
      </c>
    </row>
    <row r="499" spans="1:16">
      <c r="A499" t="s">
        <v>2482</v>
      </c>
      <c r="B499" s="1">
        <v>45057</v>
      </c>
      <c r="C499">
        <v>117505.74</v>
      </c>
      <c r="D499" t="s">
        <v>1483</v>
      </c>
      <c r="E499" t="s">
        <v>1499</v>
      </c>
      <c r="F499" t="s">
        <v>268</v>
      </c>
      <c r="G499" t="s">
        <v>17</v>
      </c>
      <c r="H499" t="s">
        <v>1297</v>
      </c>
      <c r="J499" t="s">
        <v>22788</v>
      </c>
      <c r="K499" t="s">
        <v>22291</v>
      </c>
      <c r="L499" t="s">
        <v>22291</v>
      </c>
      <c r="M499" t="s">
        <v>22291</v>
      </c>
      <c r="N499" t="str">
        <f t="shared" si="7"/>
        <v>OK</v>
      </c>
      <c r="O499" t="str">
        <f>IF(OR(Table1_17[[#This Row],[amount]]&lt;$Y$8,Table1_17[[#This Row],[amount]]&gt;$Y$7),"Outlier","Normal")</f>
        <v>Normal</v>
      </c>
      <c r="P499" t="str">
        <f>IF(OR(Table1_17[[#This Row],[missing_flag]]="Missing",Table1_17[[#This Row],[outlier_flag]]="Outliers"),"Review","Valid")</f>
        <v>Valid</v>
      </c>
    </row>
    <row r="500" spans="1:16">
      <c r="A500" t="s">
        <v>2484</v>
      </c>
      <c r="B500" s="1">
        <v>45167</v>
      </c>
      <c r="C500">
        <v>-37821.25</v>
      </c>
      <c r="D500" t="s">
        <v>1478</v>
      </c>
      <c r="E500" t="s">
        <v>36</v>
      </c>
      <c r="F500" t="s">
        <v>264</v>
      </c>
      <c r="G500" t="s">
        <v>29</v>
      </c>
      <c r="I500" t="s">
        <v>115</v>
      </c>
      <c r="J500" t="s">
        <v>22789</v>
      </c>
      <c r="K500" t="s">
        <v>22291</v>
      </c>
      <c r="L500" t="s">
        <v>22291</v>
      </c>
      <c r="M500" t="s">
        <v>22291</v>
      </c>
      <c r="N500" t="str">
        <f t="shared" si="7"/>
        <v>OK</v>
      </c>
      <c r="O500" t="str">
        <f>IF(OR(Table1_17[[#This Row],[amount]]&lt;$Y$8,Table1_17[[#This Row],[amount]]&gt;$Y$7),"Outlier","Normal")</f>
        <v>Normal</v>
      </c>
      <c r="P500" t="str">
        <f>IF(OR(Table1_17[[#This Row],[missing_flag]]="Missing",Table1_17[[#This Row],[outlier_flag]]="Outliers"),"Review","Valid")</f>
        <v>Valid</v>
      </c>
    </row>
    <row r="501" spans="1:16">
      <c r="A501" t="s">
        <v>2486</v>
      </c>
      <c r="B501" s="1">
        <v>44805</v>
      </c>
      <c r="C501">
        <v>-50338.21</v>
      </c>
      <c r="D501" t="s">
        <v>1478</v>
      </c>
      <c r="E501" t="s">
        <v>1496</v>
      </c>
      <c r="F501" t="s">
        <v>271</v>
      </c>
      <c r="G501" t="s">
        <v>8</v>
      </c>
      <c r="I501" t="s">
        <v>183</v>
      </c>
      <c r="J501" t="s">
        <v>22790</v>
      </c>
      <c r="K501" t="s">
        <v>22291</v>
      </c>
      <c r="L501" t="s">
        <v>22291</v>
      </c>
      <c r="M501" t="s">
        <v>22291</v>
      </c>
      <c r="N501" t="str">
        <f t="shared" si="7"/>
        <v>OK</v>
      </c>
      <c r="O501" t="str">
        <f>IF(OR(Table1_17[[#This Row],[amount]]&lt;$Y$8,Table1_17[[#This Row],[amount]]&gt;$Y$7),"Outlier","Normal")</f>
        <v>Normal</v>
      </c>
      <c r="P501" t="str">
        <f>IF(OR(Table1_17[[#This Row],[missing_flag]]="Missing",Table1_17[[#This Row],[outlier_flag]]="Outliers"),"Review","Valid")</f>
        <v>Valid</v>
      </c>
    </row>
    <row r="502" spans="1:16">
      <c r="A502" t="s">
        <v>2488</v>
      </c>
      <c r="B502" s="1">
        <v>44588</v>
      </c>
      <c r="C502">
        <v>-72636.41</v>
      </c>
      <c r="D502" t="s">
        <v>1478</v>
      </c>
      <c r="E502" t="s">
        <v>20</v>
      </c>
      <c r="F502" t="s">
        <v>264</v>
      </c>
      <c r="G502" t="s">
        <v>8</v>
      </c>
      <c r="I502" t="s">
        <v>21</v>
      </c>
      <c r="J502" t="s">
        <v>22791</v>
      </c>
      <c r="K502" t="s">
        <v>22291</v>
      </c>
      <c r="L502" t="s">
        <v>22291</v>
      </c>
      <c r="M502" t="s">
        <v>22291</v>
      </c>
      <c r="N502" t="str">
        <f t="shared" si="7"/>
        <v>OK</v>
      </c>
      <c r="O502" t="str">
        <f>IF(OR(Table1_17[[#This Row],[amount]]&lt;$Y$8,Table1_17[[#This Row],[amount]]&gt;$Y$7),"Outlier","Normal")</f>
        <v>Normal</v>
      </c>
      <c r="P502" t="str">
        <f>IF(OR(Table1_17[[#This Row],[missing_flag]]="Missing",Table1_17[[#This Row],[outlier_flag]]="Outliers"),"Review","Valid")</f>
        <v>Valid</v>
      </c>
    </row>
    <row r="503" spans="1:16">
      <c r="A503" t="s">
        <v>2490</v>
      </c>
      <c r="B503" s="1">
        <v>45253</v>
      </c>
      <c r="C503">
        <v>19649.169999999998</v>
      </c>
      <c r="D503" t="s">
        <v>1924</v>
      </c>
      <c r="E503" t="s">
        <v>1924</v>
      </c>
      <c r="F503" t="s">
        <v>271</v>
      </c>
      <c r="G503" t="s">
        <v>13</v>
      </c>
      <c r="J503" t="s">
        <v>22792</v>
      </c>
      <c r="K503" t="s">
        <v>22291</v>
      </c>
      <c r="L503" t="s">
        <v>22291</v>
      </c>
      <c r="M503" t="s">
        <v>22291</v>
      </c>
      <c r="N503" t="str">
        <f t="shared" si="7"/>
        <v>OK</v>
      </c>
      <c r="O503" t="str">
        <f>IF(OR(Table1_17[[#This Row],[amount]]&lt;$Y$8,Table1_17[[#This Row],[amount]]&gt;$Y$7),"Outlier","Normal")</f>
        <v>Normal</v>
      </c>
      <c r="P503" t="str">
        <f>IF(OR(Table1_17[[#This Row],[missing_flag]]="Missing",Table1_17[[#This Row],[outlier_flag]]="Outliers"),"Review","Valid")</f>
        <v>Valid</v>
      </c>
    </row>
    <row r="504" spans="1:16">
      <c r="A504" t="s">
        <v>2492</v>
      </c>
      <c r="B504" s="1">
        <v>45044</v>
      </c>
      <c r="C504">
        <v>153857.76</v>
      </c>
      <c r="D504" t="s">
        <v>1483</v>
      </c>
      <c r="E504" t="s">
        <v>1484</v>
      </c>
      <c r="F504" t="s">
        <v>271</v>
      </c>
      <c r="G504" t="s">
        <v>13</v>
      </c>
      <c r="H504" t="s">
        <v>969</v>
      </c>
      <c r="J504" t="s">
        <v>22793</v>
      </c>
      <c r="K504" t="s">
        <v>22291</v>
      </c>
      <c r="L504" t="s">
        <v>22291</v>
      </c>
      <c r="M504" t="s">
        <v>22291</v>
      </c>
      <c r="N504" t="str">
        <f t="shared" si="7"/>
        <v>OK</v>
      </c>
      <c r="O504" t="str">
        <f>IF(OR(Table1_17[[#This Row],[amount]]&lt;$Y$8,Table1_17[[#This Row],[amount]]&gt;$Y$7),"Outlier","Normal")</f>
        <v>Normal</v>
      </c>
      <c r="P504" t="str">
        <f>IF(OR(Table1_17[[#This Row],[missing_flag]]="Missing",Table1_17[[#This Row],[outlier_flag]]="Outliers"),"Review","Valid")</f>
        <v>Valid</v>
      </c>
    </row>
    <row r="505" spans="1:16">
      <c r="A505" t="s">
        <v>2494</v>
      </c>
      <c r="B505" s="1">
        <v>44778</v>
      </c>
      <c r="C505">
        <v>165239.32999999999</v>
      </c>
      <c r="D505" t="s">
        <v>1483</v>
      </c>
      <c r="E505" t="s">
        <v>1484</v>
      </c>
      <c r="F505" t="s">
        <v>264</v>
      </c>
      <c r="G505" t="s">
        <v>8</v>
      </c>
      <c r="H505" t="s">
        <v>1339</v>
      </c>
      <c r="J505" t="s">
        <v>22794</v>
      </c>
      <c r="K505" t="s">
        <v>22291</v>
      </c>
      <c r="L505" t="s">
        <v>22291</v>
      </c>
      <c r="M505" t="s">
        <v>22291</v>
      </c>
      <c r="N505" t="str">
        <f t="shared" si="7"/>
        <v>OK</v>
      </c>
      <c r="O505" t="str">
        <f>IF(OR(Table1_17[[#This Row],[amount]]&lt;$Y$8,Table1_17[[#This Row],[amount]]&gt;$Y$7),"Outlier","Normal")</f>
        <v>Normal</v>
      </c>
      <c r="P505" t="str">
        <f>IF(OR(Table1_17[[#This Row],[missing_flag]]="Missing",Table1_17[[#This Row],[outlier_flag]]="Outliers"),"Review","Valid")</f>
        <v>Valid</v>
      </c>
    </row>
    <row r="506" spans="1:16">
      <c r="A506" t="s">
        <v>2496</v>
      </c>
      <c r="B506" s="1">
        <v>44705</v>
      </c>
      <c r="C506">
        <v>173596.53</v>
      </c>
      <c r="D506" t="s">
        <v>1483</v>
      </c>
      <c r="E506" t="s">
        <v>1499</v>
      </c>
      <c r="F506" t="s">
        <v>271</v>
      </c>
      <c r="G506" t="s">
        <v>8</v>
      </c>
      <c r="H506" t="s">
        <v>1085</v>
      </c>
      <c r="J506" t="s">
        <v>22795</v>
      </c>
      <c r="K506" t="s">
        <v>22291</v>
      </c>
      <c r="L506" t="s">
        <v>22291</v>
      </c>
      <c r="M506" t="s">
        <v>22291</v>
      </c>
      <c r="N506" t="str">
        <f t="shared" si="7"/>
        <v>OK</v>
      </c>
      <c r="O506" t="str">
        <f>IF(OR(Table1_17[[#This Row],[amount]]&lt;$Y$8,Table1_17[[#This Row],[amount]]&gt;$Y$7),"Outlier","Normal")</f>
        <v>Normal</v>
      </c>
      <c r="P506" t="str">
        <f>IF(OR(Table1_17[[#This Row],[missing_flag]]="Missing",Table1_17[[#This Row],[outlier_flag]]="Outliers"),"Review","Valid")</f>
        <v>Valid</v>
      </c>
    </row>
    <row r="507" spans="1:16">
      <c r="A507" t="s">
        <v>2498</v>
      </c>
      <c r="B507" s="1">
        <v>44693</v>
      </c>
      <c r="C507">
        <v>-41113.22</v>
      </c>
      <c r="D507" t="s">
        <v>1478</v>
      </c>
      <c r="E507" t="s">
        <v>36</v>
      </c>
      <c r="F507" t="s">
        <v>271</v>
      </c>
      <c r="G507" t="s">
        <v>17</v>
      </c>
      <c r="I507" t="s">
        <v>111</v>
      </c>
      <c r="J507" t="s">
        <v>22796</v>
      </c>
      <c r="K507" t="s">
        <v>22291</v>
      </c>
      <c r="L507" t="s">
        <v>22291</v>
      </c>
      <c r="M507" t="s">
        <v>22291</v>
      </c>
      <c r="N507" t="str">
        <f t="shared" si="7"/>
        <v>OK</v>
      </c>
      <c r="O507" t="str">
        <f>IF(OR(Table1_17[[#This Row],[amount]]&lt;$Y$8,Table1_17[[#This Row],[amount]]&gt;$Y$7),"Outlier","Normal")</f>
        <v>Normal</v>
      </c>
      <c r="P507" t="str">
        <f>IF(OR(Table1_17[[#This Row],[missing_flag]]="Missing",Table1_17[[#This Row],[outlier_flag]]="Outliers"),"Review","Valid")</f>
        <v>Valid</v>
      </c>
    </row>
    <row r="508" spans="1:16">
      <c r="A508" t="s">
        <v>2500</v>
      </c>
      <c r="B508" s="1">
        <v>44585</v>
      </c>
      <c r="C508">
        <v>157473.15</v>
      </c>
      <c r="D508" t="s">
        <v>1483</v>
      </c>
      <c r="E508" t="s">
        <v>1499</v>
      </c>
      <c r="F508" t="s">
        <v>264</v>
      </c>
      <c r="G508" t="s">
        <v>17</v>
      </c>
      <c r="H508" t="s">
        <v>922</v>
      </c>
      <c r="J508" t="s">
        <v>22797</v>
      </c>
      <c r="K508" t="s">
        <v>22291</v>
      </c>
      <c r="L508" t="s">
        <v>22291</v>
      </c>
      <c r="M508" t="s">
        <v>22291</v>
      </c>
      <c r="N508" t="str">
        <f t="shared" si="7"/>
        <v>OK</v>
      </c>
      <c r="O508" t="str">
        <f>IF(OR(Table1_17[[#This Row],[amount]]&lt;$Y$8,Table1_17[[#This Row],[amount]]&gt;$Y$7),"Outlier","Normal")</f>
        <v>Normal</v>
      </c>
      <c r="P508" t="str">
        <f>IF(OR(Table1_17[[#This Row],[missing_flag]]="Missing",Table1_17[[#This Row],[outlier_flag]]="Outliers"),"Review","Valid")</f>
        <v>Valid</v>
      </c>
    </row>
    <row r="509" spans="1:16">
      <c r="A509" t="s">
        <v>2502</v>
      </c>
      <c r="B509" s="1">
        <v>44802</v>
      </c>
      <c r="C509">
        <v>200410.07</v>
      </c>
      <c r="D509" t="s">
        <v>1483</v>
      </c>
      <c r="E509" t="s">
        <v>1484</v>
      </c>
      <c r="F509" t="s">
        <v>264</v>
      </c>
      <c r="G509" t="s">
        <v>13</v>
      </c>
      <c r="H509" t="s">
        <v>758</v>
      </c>
      <c r="J509" t="s">
        <v>22798</v>
      </c>
      <c r="K509" t="s">
        <v>22291</v>
      </c>
      <c r="L509" t="s">
        <v>22291</v>
      </c>
      <c r="M509" t="s">
        <v>22291</v>
      </c>
      <c r="N509" t="str">
        <f t="shared" si="7"/>
        <v>OK</v>
      </c>
      <c r="O509" t="str">
        <f>IF(OR(Table1_17[[#This Row],[amount]]&lt;$Y$8,Table1_17[[#This Row],[amount]]&gt;$Y$7),"Outlier","Normal")</f>
        <v>Normal</v>
      </c>
      <c r="P509" t="str">
        <f>IF(OR(Table1_17[[#This Row],[missing_flag]]="Missing",Table1_17[[#This Row],[outlier_flag]]="Outliers"),"Review","Valid")</f>
        <v>Valid</v>
      </c>
    </row>
    <row r="510" spans="1:16">
      <c r="A510" t="s">
        <v>2504</v>
      </c>
      <c r="B510" s="1">
        <v>44747</v>
      </c>
      <c r="C510">
        <v>106402.19</v>
      </c>
      <c r="D510" t="s">
        <v>1483</v>
      </c>
      <c r="E510" t="s">
        <v>1487</v>
      </c>
      <c r="F510" t="s">
        <v>264</v>
      </c>
      <c r="G510" t="s">
        <v>8</v>
      </c>
      <c r="H510" t="s">
        <v>1319</v>
      </c>
      <c r="J510" t="s">
        <v>22799</v>
      </c>
      <c r="K510" t="s">
        <v>22291</v>
      </c>
      <c r="L510" t="s">
        <v>22291</v>
      </c>
      <c r="M510" t="s">
        <v>22291</v>
      </c>
      <c r="N510" t="str">
        <f t="shared" si="7"/>
        <v>OK</v>
      </c>
      <c r="O510" t="str">
        <f>IF(OR(Table1_17[[#This Row],[amount]]&lt;$Y$8,Table1_17[[#This Row],[amount]]&gt;$Y$7),"Outlier","Normal")</f>
        <v>Normal</v>
      </c>
      <c r="P510" t="str">
        <f>IF(OR(Table1_17[[#This Row],[missing_flag]]="Missing",Table1_17[[#This Row],[outlier_flag]]="Outliers"),"Review","Valid")</f>
        <v>Valid</v>
      </c>
    </row>
    <row r="511" spans="1:16">
      <c r="A511" t="s">
        <v>2506</v>
      </c>
      <c r="B511" s="1">
        <v>44936</v>
      </c>
      <c r="C511">
        <v>189667.16</v>
      </c>
      <c r="D511" t="s">
        <v>1483</v>
      </c>
      <c r="E511" t="s">
        <v>1499</v>
      </c>
      <c r="F511" t="s">
        <v>271</v>
      </c>
      <c r="G511" t="s">
        <v>17</v>
      </c>
      <c r="H511" t="s">
        <v>848</v>
      </c>
      <c r="J511" t="s">
        <v>22800</v>
      </c>
      <c r="K511" t="s">
        <v>22291</v>
      </c>
      <c r="L511" t="s">
        <v>22291</v>
      </c>
      <c r="M511" t="s">
        <v>22291</v>
      </c>
      <c r="N511" t="str">
        <f t="shared" si="7"/>
        <v>OK</v>
      </c>
      <c r="O511" t="str">
        <f>IF(OR(Table1_17[[#This Row],[amount]]&lt;$Y$8,Table1_17[[#This Row],[amount]]&gt;$Y$7),"Outlier","Normal")</f>
        <v>Normal</v>
      </c>
      <c r="P511" t="str">
        <f>IF(OR(Table1_17[[#This Row],[missing_flag]]="Missing",Table1_17[[#This Row],[outlier_flag]]="Outliers"),"Review","Valid")</f>
        <v>Valid</v>
      </c>
    </row>
    <row r="512" spans="1:16">
      <c r="A512" t="s">
        <v>2508</v>
      </c>
      <c r="B512" s="1">
        <v>45121</v>
      </c>
      <c r="C512">
        <v>68139.16</v>
      </c>
      <c r="D512" t="s">
        <v>1483</v>
      </c>
      <c r="E512" t="s">
        <v>1487</v>
      </c>
      <c r="F512" t="s">
        <v>264</v>
      </c>
      <c r="G512" t="s">
        <v>8</v>
      </c>
      <c r="H512" t="s">
        <v>776</v>
      </c>
      <c r="J512" t="s">
        <v>22801</v>
      </c>
      <c r="K512" t="s">
        <v>22291</v>
      </c>
      <c r="L512" t="s">
        <v>22291</v>
      </c>
      <c r="M512" t="s">
        <v>22291</v>
      </c>
      <c r="N512" t="str">
        <f t="shared" si="7"/>
        <v>OK</v>
      </c>
      <c r="O512" t="str">
        <f>IF(OR(Table1_17[[#This Row],[amount]]&lt;$Y$8,Table1_17[[#This Row],[amount]]&gt;$Y$7),"Outlier","Normal")</f>
        <v>Normal</v>
      </c>
      <c r="P512" t="str">
        <f>IF(OR(Table1_17[[#This Row],[missing_flag]]="Missing",Table1_17[[#This Row],[outlier_flag]]="Outliers"),"Review","Valid")</f>
        <v>Valid</v>
      </c>
    </row>
    <row r="513" spans="1:16">
      <c r="A513" t="s">
        <v>2510</v>
      </c>
      <c r="B513" s="1">
        <v>44910</v>
      </c>
      <c r="C513">
        <v>58423.98</v>
      </c>
      <c r="D513" t="s">
        <v>1483</v>
      </c>
      <c r="E513" t="s">
        <v>1487</v>
      </c>
      <c r="F513" t="s">
        <v>271</v>
      </c>
      <c r="G513" t="s">
        <v>17</v>
      </c>
      <c r="H513" t="s">
        <v>880</v>
      </c>
      <c r="J513" t="s">
        <v>22802</v>
      </c>
      <c r="K513" t="s">
        <v>22291</v>
      </c>
      <c r="L513" t="s">
        <v>22291</v>
      </c>
      <c r="M513" t="s">
        <v>22291</v>
      </c>
      <c r="N513" t="str">
        <f t="shared" si="7"/>
        <v>OK</v>
      </c>
      <c r="O513" t="str">
        <f>IF(OR(Table1_17[[#This Row],[amount]]&lt;$Y$8,Table1_17[[#This Row],[amount]]&gt;$Y$7),"Outlier","Normal")</f>
        <v>Normal</v>
      </c>
      <c r="P513" t="str">
        <f>IF(OR(Table1_17[[#This Row],[missing_flag]]="Missing",Table1_17[[#This Row],[outlier_flag]]="Outliers"),"Review","Valid")</f>
        <v>Valid</v>
      </c>
    </row>
    <row r="514" spans="1:16">
      <c r="A514" t="s">
        <v>2512</v>
      </c>
      <c r="B514" s="1">
        <v>44704</v>
      </c>
      <c r="C514">
        <v>-40171.82</v>
      </c>
      <c r="D514" t="s">
        <v>1478</v>
      </c>
      <c r="E514" t="s">
        <v>1509</v>
      </c>
      <c r="F514" t="s">
        <v>271</v>
      </c>
      <c r="G514" t="s">
        <v>29</v>
      </c>
      <c r="I514" t="s">
        <v>81</v>
      </c>
      <c r="J514" t="s">
        <v>22803</v>
      </c>
      <c r="K514" t="s">
        <v>22291</v>
      </c>
      <c r="L514" t="s">
        <v>22291</v>
      </c>
      <c r="M514" t="s">
        <v>22291</v>
      </c>
      <c r="N514" t="str">
        <f t="shared" si="7"/>
        <v>OK</v>
      </c>
      <c r="O514" t="str">
        <f>IF(OR(Table1_17[[#This Row],[amount]]&lt;$Y$8,Table1_17[[#This Row],[amount]]&gt;$Y$7),"Outlier","Normal")</f>
        <v>Normal</v>
      </c>
      <c r="P514" t="str">
        <f>IF(OR(Table1_17[[#This Row],[missing_flag]]="Missing",Table1_17[[#This Row],[outlier_flag]]="Outliers"),"Review","Valid")</f>
        <v>Valid</v>
      </c>
    </row>
    <row r="515" spans="1:16">
      <c r="A515" t="s">
        <v>2514</v>
      </c>
      <c r="B515" s="1">
        <v>44761</v>
      </c>
      <c r="C515">
        <v>-2000</v>
      </c>
      <c r="D515" t="s">
        <v>1478</v>
      </c>
      <c r="E515" t="s">
        <v>20</v>
      </c>
      <c r="F515" t="s">
        <v>268</v>
      </c>
      <c r="G515" t="s">
        <v>29</v>
      </c>
      <c r="I515" t="s">
        <v>25</v>
      </c>
      <c r="J515" t="s">
        <v>22804</v>
      </c>
      <c r="K515" t="s">
        <v>22291</v>
      </c>
      <c r="L515" t="s">
        <v>22291</v>
      </c>
      <c r="M515" t="s">
        <v>22291</v>
      </c>
      <c r="N515" t="str">
        <f t="shared" ref="N515:N578" si="8">IF(OR(B515="",C515="",D515="",F515=""),"Missing","OK")</f>
        <v>OK</v>
      </c>
      <c r="O515" t="str">
        <f>IF(OR(Table1_17[[#This Row],[amount]]&lt;$Y$8,Table1_17[[#This Row],[amount]]&gt;$Y$7),"Outlier","Normal")</f>
        <v>Normal</v>
      </c>
      <c r="P515" t="str">
        <f>IF(OR(Table1_17[[#This Row],[missing_flag]]="Missing",Table1_17[[#This Row],[outlier_flag]]="Outliers"),"Review","Valid")</f>
        <v>Valid</v>
      </c>
    </row>
    <row r="516" spans="1:16">
      <c r="A516" t="s">
        <v>2516</v>
      </c>
      <c r="B516" s="1">
        <v>45072</v>
      </c>
      <c r="C516">
        <v>308602.53999999998</v>
      </c>
      <c r="D516" t="s">
        <v>1483</v>
      </c>
      <c r="E516" t="s">
        <v>1499</v>
      </c>
      <c r="F516" t="s">
        <v>264</v>
      </c>
      <c r="G516" t="s">
        <v>29</v>
      </c>
      <c r="H516" t="s">
        <v>1009</v>
      </c>
      <c r="J516" t="s">
        <v>22805</v>
      </c>
      <c r="K516" t="s">
        <v>22291</v>
      </c>
      <c r="L516" t="s">
        <v>22291</v>
      </c>
      <c r="M516" t="s">
        <v>22291</v>
      </c>
      <c r="N516" t="str">
        <f t="shared" si="8"/>
        <v>OK</v>
      </c>
      <c r="O516" t="str">
        <f>IF(OR(Table1_17[[#This Row],[amount]]&lt;$Y$8,Table1_17[[#This Row],[amount]]&gt;$Y$7),"Outlier","Normal")</f>
        <v>Normal</v>
      </c>
      <c r="P516" t="str">
        <f>IF(OR(Table1_17[[#This Row],[missing_flag]]="Missing",Table1_17[[#This Row],[outlier_flag]]="Outliers"),"Review","Valid")</f>
        <v>Valid</v>
      </c>
    </row>
    <row r="517" spans="1:16">
      <c r="A517" t="s">
        <v>2518</v>
      </c>
      <c r="B517" s="1">
        <v>44818</v>
      </c>
      <c r="C517">
        <v>170760.18</v>
      </c>
      <c r="D517" t="s">
        <v>1483</v>
      </c>
      <c r="E517" t="s">
        <v>1499</v>
      </c>
      <c r="F517" t="s">
        <v>271</v>
      </c>
      <c r="G517" t="s">
        <v>13</v>
      </c>
      <c r="H517" t="s">
        <v>1049</v>
      </c>
      <c r="J517" t="s">
        <v>22806</v>
      </c>
      <c r="K517" t="s">
        <v>22291</v>
      </c>
      <c r="L517" t="s">
        <v>22291</v>
      </c>
      <c r="M517" t="s">
        <v>22291</v>
      </c>
      <c r="N517" t="str">
        <f t="shared" si="8"/>
        <v>OK</v>
      </c>
      <c r="O517" t="str">
        <f>IF(OR(Table1_17[[#This Row],[amount]]&lt;$Y$8,Table1_17[[#This Row],[amount]]&gt;$Y$7),"Outlier","Normal")</f>
        <v>Normal</v>
      </c>
      <c r="P517" t="str">
        <f>IF(OR(Table1_17[[#This Row],[missing_flag]]="Missing",Table1_17[[#This Row],[outlier_flag]]="Outliers"),"Review","Valid")</f>
        <v>Valid</v>
      </c>
    </row>
    <row r="518" spans="1:16">
      <c r="A518" t="s">
        <v>2520</v>
      </c>
      <c r="B518" s="1">
        <v>45159</v>
      </c>
      <c r="C518">
        <v>130659.05</v>
      </c>
      <c r="D518" t="s">
        <v>1483</v>
      </c>
      <c r="E518" t="s">
        <v>1487</v>
      </c>
      <c r="F518" t="s">
        <v>264</v>
      </c>
      <c r="G518" t="s">
        <v>13</v>
      </c>
      <c r="H518" t="s">
        <v>1107</v>
      </c>
      <c r="J518" t="s">
        <v>22807</v>
      </c>
      <c r="K518" t="s">
        <v>22291</v>
      </c>
      <c r="L518" t="s">
        <v>22291</v>
      </c>
      <c r="M518" t="s">
        <v>22291</v>
      </c>
      <c r="N518" t="str">
        <f t="shared" si="8"/>
        <v>OK</v>
      </c>
      <c r="O518" t="str">
        <f>IF(OR(Table1_17[[#This Row],[amount]]&lt;$Y$8,Table1_17[[#This Row],[amount]]&gt;$Y$7),"Outlier","Normal")</f>
        <v>Normal</v>
      </c>
      <c r="P518" t="str">
        <f>IF(OR(Table1_17[[#This Row],[missing_flag]]="Missing",Table1_17[[#This Row],[outlier_flag]]="Outliers"),"Review","Valid")</f>
        <v>Valid</v>
      </c>
    </row>
    <row r="519" spans="1:16">
      <c r="A519" t="s">
        <v>2522</v>
      </c>
      <c r="B519" s="1">
        <v>45163</v>
      </c>
      <c r="C519">
        <v>170386.85</v>
      </c>
      <c r="D519" t="s">
        <v>1483</v>
      </c>
      <c r="E519" t="s">
        <v>1484</v>
      </c>
      <c r="F519" t="s">
        <v>271</v>
      </c>
      <c r="G519" t="s">
        <v>29</v>
      </c>
      <c r="H519" t="s">
        <v>880</v>
      </c>
      <c r="J519" t="s">
        <v>22808</v>
      </c>
      <c r="K519" t="s">
        <v>22291</v>
      </c>
      <c r="L519" t="s">
        <v>22291</v>
      </c>
      <c r="M519" t="s">
        <v>22291</v>
      </c>
      <c r="N519" t="str">
        <f t="shared" si="8"/>
        <v>OK</v>
      </c>
      <c r="O519" t="str">
        <f>IF(OR(Table1_17[[#This Row],[amount]]&lt;$Y$8,Table1_17[[#This Row],[amount]]&gt;$Y$7),"Outlier","Normal")</f>
        <v>Normal</v>
      </c>
      <c r="P519" t="str">
        <f>IF(OR(Table1_17[[#This Row],[missing_flag]]="Missing",Table1_17[[#This Row],[outlier_flag]]="Outliers"),"Review","Valid")</f>
        <v>Valid</v>
      </c>
    </row>
    <row r="520" spans="1:16">
      <c r="A520" t="s">
        <v>2524</v>
      </c>
      <c r="B520" s="1">
        <v>45059</v>
      </c>
      <c r="C520">
        <v>168572.99</v>
      </c>
      <c r="D520" t="s">
        <v>1483</v>
      </c>
      <c r="E520" t="s">
        <v>1487</v>
      </c>
      <c r="F520" t="s">
        <v>271</v>
      </c>
      <c r="G520" t="s">
        <v>8</v>
      </c>
      <c r="H520" t="s">
        <v>1179</v>
      </c>
      <c r="J520" t="s">
        <v>22809</v>
      </c>
      <c r="K520" t="s">
        <v>22291</v>
      </c>
      <c r="L520" t="s">
        <v>22291</v>
      </c>
      <c r="M520" t="s">
        <v>22291</v>
      </c>
      <c r="N520" t="str">
        <f t="shared" si="8"/>
        <v>OK</v>
      </c>
      <c r="O520" t="str">
        <f>IF(OR(Table1_17[[#This Row],[amount]]&lt;$Y$8,Table1_17[[#This Row],[amount]]&gt;$Y$7),"Outlier","Normal")</f>
        <v>Normal</v>
      </c>
      <c r="P520" t="str">
        <f>IF(OR(Table1_17[[#This Row],[missing_flag]]="Missing",Table1_17[[#This Row],[outlier_flag]]="Outliers"),"Review","Valid")</f>
        <v>Valid</v>
      </c>
    </row>
    <row r="521" spans="1:16">
      <c r="A521" t="s">
        <v>2526</v>
      </c>
      <c r="B521" s="1">
        <v>45059</v>
      </c>
      <c r="C521">
        <v>30775.15</v>
      </c>
      <c r="D521" t="s">
        <v>1587</v>
      </c>
      <c r="E521" t="s">
        <v>1587</v>
      </c>
      <c r="F521" t="s">
        <v>264</v>
      </c>
      <c r="G521" t="s">
        <v>13</v>
      </c>
      <c r="J521" t="s">
        <v>22810</v>
      </c>
      <c r="K521" t="s">
        <v>22291</v>
      </c>
      <c r="L521" t="s">
        <v>22291</v>
      </c>
      <c r="M521" t="s">
        <v>22291</v>
      </c>
      <c r="N521" t="str">
        <f t="shared" si="8"/>
        <v>OK</v>
      </c>
      <c r="O521" t="str">
        <f>IF(OR(Table1_17[[#This Row],[amount]]&lt;$Y$8,Table1_17[[#This Row],[amount]]&gt;$Y$7),"Outlier","Normal")</f>
        <v>Normal</v>
      </c>
      <c r="P521" t="str">
        <f>IF(OR(Table1_17[[#This Row],[missing_flag]]="Missing",Table1_17[[#This Row],[outlier_flag]]="Outliers"),"Review","Valid")</f>
        <v>Valid</v>
      </c>
    </row>
    <row r="522" spans="1:16">
      <c r="A522" t="s">
        <v>2528</v>
      </c>
      <c r="B522" s="1">
        <v>45258</v>
      </c>
      <c r="C522">
        <v>-42650.92</v>
      </c>
      <c r="D522" t="s">
        <v>1478</v>
      </c>
      <c r="E522" t="s">
        <v>20</v>
      </c>
      <c r="F522" t="s">
        <v>271</v>
      </c>
      <c r="G522" t="s">
        <v>17</v>
      </c>
      <c r="I522" t="s">
        <v>149</v>
      </c>
      <c r="J522" t="s">
        <v>22811</v>
      </c>
      <c r="K522" t="s">
        <v>22291</v>
      </c>
      <c r="L522" t="s">
        <v>22291</v>
      </c>
      <c r="M522" t="s">
        <v>22291</v>
      </c>
      <c r="N522" t="str">
        <f t="shared" si="8"/>
        <v>OK</v>
      </c>
      <c r="O522" t="str">
        <f>IF(OR(Table1_17[[#This Row],[amount]]&lt;$Y$8,Table1_17[[#This Row],[amount]]&gt;$Y$7),"Outlier","Normal")</f>
        <v>Normal</v>
      </c>
      <c r="P522" t="str">
        <f>IF(OR(Table1_17[[#This Row],[missing_flag]]="Missing",Table1_17[[#This Row],[outlier_flag]]="Outliers"),"Review","Valid")</f>
        <v>Valid</v>
      </c>
    </row>
    <row r="523" spans="1:16">
      <c r="A523" t="s">
        <v>2530</v>
      </c>
      <c r="B523" s="1">
        <v>45076</v>
      </c>
      <c r="C523">
        <v>-79096.92</v>
      </c>
      <c r="D523" t="s">
        <v>1478</v>
      </c>
      <c r="E523" t="s">
        <v>20</v>
      </c>
      <c r="F523" t="s">
        <v>264</v>
      </c>
      <c r="G523" t="s">
        <v>8</v>
      </c>
      <c r="I523" t="s">
        <v>133</v>
      </c>
      <c r="J523" t="s">
        <v>22812</v>
      </c>
      <c r="K523" t="s">
        <v>22291</v>
      </c>
      <c r="L523" t="s">
        <v>22291</v>
      </c>
      <c r="M523" t="s">
        <v>22291</v>
      </c>
      <c r="N523" t="str">
        <f t="shared" si="8"/>
        <v>OK</v>
      </c>
      <c r="O523" t="str">
        <f>IF(OR(Table1_17[[#This Row],[amount]]&lt;$Y$8,Table1_17[[#This Row],[amount]]&gt;$Y$7),"Outlier","Normal")</f>
        <v>Normal</v>
      </c>
      <c r="P523" t="str">
        <f>IF(OR(Table1_17[[#This Row],[missing_flag]]="Missing",Table1_17[[#This Row],[outlier_flag]]="Outliers"),"Review","Valid")</f>
        <v>Valid</v>
      </c>
    </row>
    <row r="524" spans="1:16">
      <c r="A524" t="s">
        <v>2532</v>
      </c>
      <c r="B524" s="1">
        <v>45196</v>
      </c>
      <c r="C524">
        <v>203546.86</v>
      </c>
      <c r="D524" t="s">
        <v>1483</v>
      </c>
      <c r="E524" t="s">
        <v>1484</v>
      </c>
      <c r="F524" t="s">
        <v>268</v>
      </c>
      <c r="G524" t="s">
        <v>17</v>
      </c>
      <c r="H524" t="s">
        <v>756</v>
      </c>
      <c r="J524" t="s">
        <v>22813</v>
      </c>
      <c r="K524" t="s">
        <v>22291</v>
      </c>
      <c r="L524" t="s">
        <v>22291</v>
      </c>
      <c r="M524" t="s">
        <v>22291</v>
      </c>
      <c r="N524" t="str">
        <f t="shared" si="8"/>
        <v>OK</v>
      </c>
      <c r="O524" t="str">
        <f>IF(OR(Table1_17[[#This Row],[amount]]&lt;$Y$8,Table1_17[[#This Row],[amount]]&gt;$Y$7),"Outlier","Normal")</f>
        <v>Normal</v>
      </c>
      <c r="P524" t="str">
        <f>IF(OR(Table1_17[[#This Row],[missing_flag]]="Missing",Table1_17[[#This Row],[outlier_flag]]="Outliers"),"Review","Valid")</f>
        <v>Valid</v>
      </c>
    </row>
    <row r="525" spans="1:16">
      <c r="A525" t="s">
        <v>2534</v>
      </c>
      <c r="B525" s="1">
        <v>45195</v>
      </c>
      <c r="C525">
        <v>66909.429999999993</v>
      </c>
      <c r="D525" t="s">
        <v>1483</v>
      </c>
      <c r="E525" t="s">
        <v>1484</v>
      </c>
      <c r="F525" t="s">
        <v>264</v>
      </c>
      <c r="G525" t="s">
        <v>13</v>
      </c>
      <c r="H525" t="s">
        <v>1093</v>
      </c>
      <c r="J525" t="s">
        <v>22814</v>
      </c>
      <c r="K525" t="s">
        <v>22291</v>
      </c>
      <c r="L525" t="s">
        <v>22291</v>
      </c>
      <c r="M525" t="s">
        <v>22291</v>
      </c>
      <c r="N525" t="str">
        <f t="shared" si="8"/>
        <v>OK</v>
      </c>
      <c r="O525" t="str">
        <f>IF(OR(Table1_17[[#This Row],[amount]]&lt;$Y$8,Table1_17[[#This Row],[amount]]&gt;$Y$7),"Outlier","Normal")</f>
        <v>Normal</v>
      </c>
      <c r="P525" t="str">
        <f>IF(OR(Table1_17[[#This Row],[missing_flag]]="Missing",Table1_17[[#This Row],[outlier_flag]]="Outliers"),"Review","Valid")</f>
        <v>Valid</v>
      </c>
    </row>
    <row r="526" spans="1:16">
      <c r="A526" t="s">
        <v>2536</v>
      </c>
      <c r="B526" s="1">
        <v>45211</v>
      </c>
      <c r="C526">
        <v>14298.04</v>
      </c>
      <c r="D526" t="s">
        <v>1587</v>
      </c>
      <c r="E526" t="s">
        <v>1587</v>
      </c>
      <c r="F526" t="s">
        <v>264</v>
      </c>
      <c r="G526" t="s">
        <v>8</v>
      </c>
      <c r="J526" t="s">
        <v>22815</v>
      </c>
      <c r="K526" t="s">
        <v>22291</v>
      </c>
      <c r="L526" t="s">
        <v>22291</v>
      </c>
      <c r="M526" t="s">
        <v>22291</v>
      </c>
      <c r="N526" t="str">
        <f t="shared" si="8"/>
        <v>OK</v>
      </c>
      <c r="O526" t="str">
        <f>IF(OR(Table1_17[[#This Row],[amount]]&lt;$Y$8,Table1_17[[#This Row],[amount]]&gt;$Y$7),"Outlier","Normal")</f>
        <v>Normal</v>
      </c>
      <c r="P526" t="str">
        <f>IF(OR(Table1_17[[#This Row],[missing_flag]]="Missing",Table1_17[[#This Row],[outlier_flag]]="Outliers"),"Review","Valid")</f>
        <v>Valid</v>
      </c>
    </row>
    <row r="527" spans="1:16">
      <c r="A527" t="s">
        <v>2538</v>
      </c>
      <c r="B527" s="1">
        <v>44954</v>
      </c>
      <c r="C527">
        <v>-39947.71</v>
      </c>
      <c r="D527" t="s">
        <v>1478</v>
      </c>
      <c r="E527" t="s">
        <v>7</v>
      </c>
      <c r="F527" t="s">
        <v>271</v>
      </c>
      <c r="G527" t="s">
        <v>8</v>
      </c>
      <c r="I527" t="s">
        <v>139</v>
      </c>
      <c r="J527" t="s">
        <v>22816</v>
      </c>
      <c r="K527" t="s">
        <v>22291</v>
      </c>
      <c r="L527" t="s">
        <v>22291</v>
      </c>
      <c r="M527" t="s">
        <v>22291</v>
      </c>
      <c r="N527" t="str">
        <f t="shared" si="8"/>
        <v>OK</v>
      </c>
      <c r="O527" t="str">
        <f>IF(OR(Table1_17[[#This Row],[amount]]&lt;$Y$8,Table1_17[[#This Row],[amount]]&gt;$Y$7),"Outlier","Normal")</f>
        <v>Normal</v>
      </c>
      <c r="P527" t="str">
        <f>IF(OR(Table1_17[[#This Row],[missing_flag]]="Missing",Table1_17[[#This Row],[outlier_flag]]="Outliers"),"Review","Valid")</f>
        <v>Valid</v>
      </c>
    </row>
    <row r="528" spans="1:16">
      <c r="A528" t="s">
        <v>2540</v>
      </c>
      <c r="B528" s="1">
        <v>44841</v>
      </c>
      <c r="C528">
        <v>179689.2</v>
      </c>
      <c r="D528" t="s">
        <v>1483</v>
      </c>
      <c r="E528" t="s">
        <v>1499</v>
      </c>
      <c r="F528" t="s">
        <v>271</v>
      </c>
      <c r="G528" t="s">
        <v>8</v>
      </c>
      <c r="H528" t="s">
        <v>756</v>
      </c>
      <c r="J528" t="s">
        <v>22817</v>
      </c>
      <c r="K528" t="s">
        <v>22291</v>
      </c>
      <c r="L528" t="s">
        <v>22291</v>
      </c>
      <c r="M528" t="s">
        <v>22291</v>
      </c>
      <c r="N528" t="str">
        <f t="shared" si="8"/>
        <v>OK</v>
      </c>
      <c r="O528" t="str">
        <f>IF(OR(Table1_17[[#This Row],[amount]]&lt;$Y$8,Table1_17[[#This Row],[amount]]&gt;$Y$7),"Outlier","Normal")</f>
        <v>Normal</v>
      </c>
      <c r="P528" t="str">
        <f>IF(OR(Table1_17[[#This Row],[missing_flag]]="Missing",Table1_17[[#This Row],[outlier_flag]]="Outliers"),"Review","Valid")</f>
        <v>Valid</v>
      </c>
    </row>
    <row r="529" spans="1:16">
      <c r="A529" t="s">
        <v>2542</v>
      </c>
      <c r="B529" s="1">
        <v>45063</v>
      </c>
      <c r="C529">
        <v>21186.85</v>
      </c>
      <c r="D529" t="s">
        <v>1504</v>
      </c>
      <c r="E529" t="s">
        <v>1504</v>
      </c>
      <c r="F529" t="s">
        <v>264</v>
      </c>
      <c r="G529" t="s">
        <v>8</v>
      </c>
      <c r="J529" t="s">
        <v>22818</v>
      </c>
      <c r="K529" t="s">
        <v>22291</v>
      </c>
      <c r="L529" t="s">
        <v>22291</v>
      </c>
      <c r="M529" t="s">
        <v>22291</v>
      </c>
      <c r="N529" t="str">
        <f t="shared" si="8"/>
        <v>OK</v>
      </c>
      <c r="O529" t="str">
        <f>IF(OR(Table1_17[[#This Row],[amount]]&lt;$Y$8,Table1_17[[#This Row],[amount]]&gt;$Y$7),"Outlier","Normal")</f>
        <v>Normal</v>
      </c>
      <c r="P529" t="str">
        <f>IF(OR(Table1_17[[#This Row],[missing_flag]]="Missing",Table1_17[[#This Row],[outlier_flag]]="Outliers"),"Review","Valid")</f>
        <v>Valid</v>
      </c>
    </row>
    <row r="530" spans="1:16">
      <c r="A530" t="s">
        <v>2544</v>
      </c>
      <c r="B530" s="1">
        <v>44832</v>
      </c>
      <c r="C530">
        <v>-20941.900000000001</v>
      </c>
      <c r="D530" t="s">
        <v>1478</v>
      </c>
      <c r="E530" t="s">
        <v>1534</v>
      </c>
      <c r="F530" t="s">
        <v>264</v>
      </c>
      <c r="G530" t="s">
        <v>13</v>
      </c>
      <c r="I530" t="s">
        <v>219</v>
      </c>
      <c r="J530" t="s">
        <v>22819</v>
      </c>
      <c r="K530" t="s">
        <v>22291</v>
      </c>
      <c r="L530" t="s">
        <v>22291</v>
      </c>
      <c r="M530" t="s">
        <v>22291</v>
      </c>
      <c r="N530" t="str">
        <f t="shared" si="8"/>
        <v>OK</v>
      </c>
      <c r="O530" t="str">
        <f>IF(OR(Table1_17[[#This Row],[amount]]&lt;$Y$8,Table1_17[[#This Row],[amount]]&gt;$Y$7),"Outlier","Normal")</f>
        <v>Normal</v>
      </c>
      <c r="P530" t="str">
        <f>IF(OR(Table1_17[[#This Row],[missing_flag]]="Missing",Table1_17[[#This Row],[outlier_flag]]="Outliers"),"Review","Valid")</f>
        <v>Valid</v>
      </c>
    </row>
    <row r="531" spans="1:16">
      <c r="A531" t="s">
        <v>2546</v>
      </c>
      <c r="B531" s="1">
        <v>45231</v>
      </c>
      <c r="C531">
        <v>-24898.92</v>
      </c>
      <c r="D531" t="s">
        <v>1478</v>
      </c>
      <c r="E531" t="s">
        <v>36</v>
      </c>
      <c r="F531" t="s">
        <v>268</v>
      </c>
      <c r="G531" t="s">
        <v>17</v>
      </c>
      <c r="I531" t="s">
        <v>77</v>
      </c>
      <c r="J531" t="s">
        <v>22820</v>
      </c>
      <c r="K531" t="s">
        <v>22291</v>
      </c>
      <c r="L531" t="s">
        <v>22291</v>
      </c>
      <c r="M531" t="s">
        <v>22291</v>
      </c>
      <c r="N531" t="str">
        <f t="shared" si="8"/>
        <v>OK</v>
      </c>
      <c r="O531" t="str">
        <f>IF(OR(Table1_17[[#This Row],[amount]]&lt;$Y$8,Table1_17[[#This Row],[amount]]&gt;$Y$7),"Outlier","Normal")</f>
        <v>Normal</v>
      </c>
      <c r="P531" t="str">
        <f>IF(OR(Table1_17[[#This Row],[missing_flag]]="Missing",Table1_17[[#This Row],[outlier_flag]]="Outliers"),"Review","Valid")</f>
        <v>Valid</v>
      </c>
    </row>
    <row r="532" spans="1:16">
      <c r="A532" t="s">
        <v>2548</v>
      </c>
      <c r="B532" s="1">
        <v>44582</v>
      </c>
      <c r="C532">
        <v>177260.34</v>
      </c>
      <c r="D532" t="s">
        <v>1483</v>
      </c>
      <c r="E532" t="s">
        <v>1487</v>
      </c>
      <c r="F532" t="s">
        <v>271</v>
      </c>
      <c r="G532" t="s">
        <v>17</v>
      </c>
      <c r="H532" t="s">
        <v>1319</v>
      </c>
      <c r="J532" t="s">
        <v>22821</v>
      </c>
      <c r="K532" t="s">
        <v>22291</v>
      </c>
      <c r="L532" t="s">
        <v>22291</v>
      </c>
      <c r="M532" t="s">
        <v>22291</v>
      </c>
      <c r="N532" t="str">
        <f t="shared" si="8"/>
        <v>OK</v>
      </c>
      <c r="O532" t="str">
        <f>IF(OR(Table1_17[[#This Row],[amount]]&lt;$Y$8,Table1_17[[#This Row],[amount]]&gt;$Y$7),"Outlier","Normal")</f>
        <v>Normal</v>
      </c>
      <c r="P532" t="str">
        <f>IF(OR(Table1_17[[#This Row],[missing_flag]]="Missing",Table1_17[[#This Row],[outlier_flag]]="Outliers"),"Review","Valid")</f>
        <v>Valid</v>
      </c>
    </row>
    <row r="533" spans="1:16">
      <c r="A533" t="s">
        <v>2550</v>
      </c>
      <c r="B533" s="1">
        <v>44865</v>
      </c>
      <c r="C533">
        <v>-19974.439999999999</v>
      </c>
      <c r="D533" t="s">
        <v>1478</v>
      </c>
      <c r="E533" t="s">
        <v>1509</v>
      </c>
      <c r="F533" t="s">
        <v>264</v>
      </c>
      <c r="G533" t="s">
        <v>17</v>
      </c>
      <c r="I533" t="s">
        <v>109</v>
      </c>
      <c r="J533" t="s">
        <v>22822</v>
      </c>
      <c r="K533" t="s">
        <v>22291</v>
      </c>
      <c r="L533" t="s">
        <v>22291</v>
      </c>
      <c r="M533" t="s">
        <v>22291</v>
      </c>
      <c r="N533" t="str">
        <f t="shared" si="8"/>
        <v>OK</v>
      </c>
      <c r="O533" t="str">
        <f>IF(OR(Table1_17[[#This Row],[amount]]&lt;$Y$8,Table1_17[[#This Row],[amount]]&gt;$Y$7),"Outlier","Normal")</f>
        <v>Normal</v>
      </c>
      <c r="P533" t="str">
        <f>IF(OR(Table1_17[[#This Row],[missing_flag]]="Missing",Table1_17[[#This Row],[outlier_flag]]="Outliers"),"Review","Valid")</f>
        <v>Valid</v>
      </c>
    </row>
    <row r="534" spans="1:16">
      <c r="A534" t="s">
        <v>2552</v>
      </c>
      <c r="B534" s="1">
        <v>45211</v>
      </c>
      <c r="C534">
        <v>247608.02</v>
      </c>
      <c r="D534" t="s">
        <v>1483</v>
      </c>
      <c r="E534" t="s">
        <v>1484</v>
      </c>
      <c r="F534" t="s">
        <v>271</v>
      </c>
      <c r="G534" t="s">
        <v>8</v>
      </c>
      <c r="H534" t="s">
        <v>1015</v>
      </c>
      <c r="J534" t="s">
        <v>22823</v>
      </c>
      <c r="K534" t="s">
        <v>22291</v>
      </c>
      <c r="L534" t="s">
        <v>22291</v>
      </c>
      <c r="M534" t="s">
        <v>22291</v>
      </c>
      <c r="N534" t="str">
        <f t="shared" si="8"/>
        <v>OK</v>
      </c>
      <c r="O534" t="str">
        <f>IF(OR(Table1_17[[#This Row],[amount]]&lt;$Y$8,Table1_17[[#This Row],[amount]]&gt;$Y$7),"Outlier","Normal")</f>
        <v>Normal</v>
      </c>
      <c r="P534" t="str">
        <f>IF(OR(Table1_17[[#This Row],[missing_flag]]="Missing",Table1_17[[#This Row],[outlier_flag]]="Outliers"),"Review","Valid")</f>
        <v>Valid</v>
      </c>
    </row>
    <row r="535" spans="1:16">
      <c r="A535" t="s">
        <v>2554</v>
      </c>
      <c r="B535" s="1">
        <v>45118</v>
      </c>
      <c r="C535">
        <v>14535.73</v>
      </c>
      <c r="D535" t="s">
        <v>1587</v>
      </c>
      <c r="E535" t="s">
        <v>1587</v>
      </c>
      <c r="F535" t="s">
        <v>268</v>
      </c>
      <c r="G535" t="s">
        <v>13</v>
      </c>
      <c r="J535" t="s">
        <v>22824</v>
      </c>
      <c r="K535" t="s">
        <v>22291</v>
      </c>
      <c r="L535" t="s">
        <v>22291</v>
      </c>
      <c r="M535" t="s">
        <v>22291</v>
      </c>
      <c r="N535" t="str">
        <f t="shared" si="8"/>
        <v>OK</v>
      </c>
      <c r="O535" t="str">
        <f>IF(OR(Table1_17[[#This Row],[amount]]&lt;$Y$8,Table1_17[[#This Row],[amount]]&gt;$Y$7),"Outlier","Normal")</f>
        <v>Normal</v>
      </c>
      <c r="P535" t="str">
        <f>IF(OR(Table1_17[[#This Row],[missing_flag]]="Missing",Table1_17[[#This Row],[outlier_flag]]="Outliers"),"Review","Valid")</f>
        <v>Valid</v>
      </c>
    </row>
    <row r="536" spans="1:16">
      <c r="A536" t="s">
        <v>2556</v>
      </c>
      <c r="B536" s="1">
        <v>44976</v>
      </c>
      <c r="C536">
        <v>-20079.91</v>
      </c>
      <c r="D536" t="s">
        <v>1478</v>
      </c>
      <c r="E536" t="s">
        <v>1509</v>
      </c>
      <c r="F536" t="s">
        <v>268</v>
      </c>
      <c r="G536" t="s">
        <v>13</v>
      </c>
      <c r="I536" t="s">
        <v>85</v>
      </c>
      <c r="J536" t="s">
        <v>22825</v>
      </c>
      <c r="K536" t="s">
        <v>22291</v>
      </c>
      <c r="L536" t="s">
        <v>22291</v>
      </c>
      <c r="M536" t="s">
        <v>22291</v>
      </c>
      <c r="N536" t="str">
        <f t="shared" si="8"/>
        <v>OK</v>
      </c>
      <c r="O536" t="str">
        <f>IF(OR(Table1_17[[#This Row],[amount]]&lt;$Y$8,Table1_17[[#This Row],[amount]]&gt;$Y$7),"Outlier","Normal")</f>
        <v>Normal</v>
      </c>
      <c r="P536" t="str">
        <f>IF(OR(Table1_17[[#This Row],[missing_flag]]="Missing",Table1_17[[#This Row],[outlier_flag]]="Outliers"),"Review","Valid")</f>
        <v>Valid</v>
      </c>
    </row>
    <row r="537" spans="1:16">
      <c r="A537" t="s">
        <v>2558</v>
      </c>
      <c r="B537" s="1">
        <v>45219</v>
      </c>
      <c r="C537">
        <v>-68178.929999999993</v>
      </c>
      <c r="D537" t="s">
        <v>1478</v>
      </c>
      <c r="E537" t="s">
        <v>20</v>
      </c>
      <c r="F537" t="s">
        <v>271</v>
      </c>
      <c r="G537" t="s">
        <v>13</v>
      </c>
      <c r="I537" t="s">
        <v>250</v>
      </c>
      <c r="J537" t="s">
        <v>22826</v>
      </c>
      <c r="K537" t="s">
        <v>22291</v>
      </c>
      <c r="L537" t="s">
        <v>22291</v>
      </c>
      <c r="M537" t="s">
        <v>22291</v>
      </c>
      <c r="N537" t="str">
        <f t="shared" si="8"/>
        <v>OK</v>
      </c>
      <c r="O537" t="str">
        <f>IF(OR(Table1_17[[#This Row],[amount]]&lt;$Y$8,Table1_17[[#This Row],[amount]]&gt;$Y$7),"Outlier","Normal")</f>
        <v>Normal</v>
      </c>
      <c r="P537" t="str">
        <f>IF(OR(Table1_17[[#This Row],[missing_flag]]="Missing",Table1_17[[#This Row],[outlier_flag]]="Outliers"),"Review","Valid")</f>
        <v>Valid</v>
      </c>
    </row>
    <row r="538" spans="1:16">
      <c r="A538" t="s">
        <v>2560</v>
      </c>
      <c r="B538" s="1">
        <v>44810</v>
      </c>
      <c r="C538">
        <v>203054.23</v>
      </c>
      <c r="D538" t="s">
        <v>1483</v>
      </c>
      <c r="E538" t="s">
        <v>1499</v>
      </c>
      <c r="F538" t="s">
        <v>264</v>
      </c>
      <c r="G538" t="s">
        <v>29</v>
      </c>
      <c r="H538" t="s">
        <v>836</v>
      </c>
      <c r="J538" t="s">
        <v>22827</v>
      </c>
      <c r="K538" t="s">
        <v>22291</v>
      </c>
      <c r="L538" t="s">
        <v>22291</v>
      </c>
      <c r="M538" t="s">
        <v>22291</v>
      </c>
      <c r="N538" t="str">
        <f t="shared" si="8"/>
        <v>OK</v>
      </c>
      <c r="O538" t="str">
        <f>IF(OR(Table1_17[[#This Row],[amount]]&lt;$Y$8,Table1_17[[#This Row],[amount]]&gt;$Y$7),"Outlier","Normal")</f>
        <v>Normal</v>
      </c>
      <c r="P538" t="str">
        <f>IF(OR(Table1_17[[#This Row],[missing_flag]]="Missing",Table1_17[[#This Row],[outlier_flag]]="Outliers"),"Review","Valid")</f>
        <v>Valid</v>
      </c>
    </row>
    <row r="539" spans="1:16">
      <c r="A539" t="s">
        <v>2562</v>
      </c>
      <c r="B539" s="1">
        <v>44742</v>
      </c>
      <c r="C539">
        <v>202881.81</v>
      </c>
      <c r="D539" t="s">
        <v>1483</v>
      </c>
      <c r="E539" t="s">
        <v>1499</v>
      </c>
      <c r="F539" t="s">
        <v>264</v>
      </c>
      <c r="G539" t="s">
        <v>13</v>
      </c>
      <c r="H539" t="s">
        <v>812</v>
      </c>
      <c r="J539" t="s">
        <v>22828</v>
      </c>
      <c r="K539" t="s">
        <v>22291</v>
      </c>
      <c r="L539" t="s">
        <v>22291</v>
      </c>
      <c r="M539" t="s">
        <v>22291</v>
      </c>
      <c r="N539" t="str">
        <f t="shared" si="8"/>
        <v>OK</v>
      </c>
      <c r="O539" t="str">
        <f>IF(OR(Table1_17[[#This Row],[amount]]&lt;$Y$8,Table1_17[[#This Row],[amount]]&gt;$Y$7),"Outlier","Normal")</f>
        <v>Normal</v>
      </c>
      <c r="P539" t="str">
        <f>IF(OR(Table1_17[[#This Row],[missing_flag]]="Missing",Table1_17[[#This Row],[outlier_flag]]="Outliers"),"Review","Valid")</f>
        <v>Valid</v>
      </c>
    </row>
    <row r="540" spans="1:16">
      <c r="A540" t="s">
        <v>2564</v>
      </c>
      <c r="B540" s="1">
        <v>45159</v>
      </c>
      <c r="C540">
        <v>-28421.07</v>
      </c>
      <c r="D540" t="s">
        <v>1478</v>
      </c>
      <c r="E540" t="s">
        <v>20</v>
      </c>
      <c r="F540" t="s">
        <v>268</v>
      </c>
      <c r="G540" t="s">
        <v>8</v>
      </c>
      <c r="I540" t="s">
        <v>149</v>
      </c>
      <c r="J540" t="s">
        <v>22829</v>
      </c>
      <c r="K540" t="s">
        <v>22291</v>
      </c>
      <c r="L540" t="s">
        <v>22291</v>
      </c>
      <c r="M540" t="s">
        <v>22291</v>
      </c>
      <c r="N540" t="str">
        <f t="shared" si="8"/>
        <v>OK</v>
      </c>
      <c r="O540" t="str">
        <f>IF(OR(Table1_17[[#This Row],[amount]]&lt;$Y$8,Table1_17[[#This Row],[amount]]&gt;$Y$7),"Outlier","Normal")</f>
        <v>Normal</v>
      </c>
      <c r="P540" t="str">
        <f>IF(OR(Table1_17[[#This Row],[missing_flag]]="Missing",Table1_17[[#This Row],[outlier_flag]]="Outliers"),"Review","Valid")</f>
        <v>Valid</v>
      </c>
    </row>
    <row r="541" spans="1:16">
      <c r="A541" t="s">
        <v>2566</v>
      </c>
      <c r="B541" s="1">
        <v>44569</v>
      </c>
      <c r="C541">
        <v>-23030.86</v>
      </c>
      <c r="D541" t="s">
        <v>1478</v>
      </c>
      <c r="E541" t="s">
        <v>20</v>
      </c>
      <c r="F541" t="s">
        <v>264</v>
      </c>
      <c r="G541" t="s">
        <v>13</v>
      </c>
      <c r="I541" t="s">
        <v>246</v>
      </c>
      <c r="J541" t="s">
        <v>22830</v>
      </c>
      <c r="K541" t="s">
        <v>22291</v>
      </c>
      <c r="L541" t="s">
        <v>22291</v>
      </c>
      <c r="M541" t="s">
        <v>22291</v>
      </c>
      <c r="N541" t="str">
        <f t="shared" si="8"/>
        <v>OK</v>
      </c>
      <c r="O541" t="str">
        <f>IF(OR(Table1_17[[#This Row],[amount]]&lt;$Y$8,Table1_17[[#This Row],[amount]]&gt;$Y$7),"Outlier","Normal")</f>
        <v>Normal</v>
      </c>
      <c r="P541" t="str">
        <f>IF(OR(Table1_17[[#This Row],[missing_flag]]="Missing",Table1_17[[#This Row],[outlier_flag]]="Outliers"),"Review","Valid")</f>
        <v>Valid</v>
      </c>
    </row>
    <row r="542" spans="1:16">
      <c r="A542" t="s">
        <v>2568</v>
      </c>
      <c r="B542" s="1">
        <v>44810</v>
      </c>
      <c r="C542">
        <v>25773.81</v>
      </c>
      <c r="D542" t="s">
        <v>1587</v>
      </c>
      <c r="E542" t="s">
        <v>1587</v>
      </c>
      <c r="F542" t="s">
        <v>264</v>
      </c>
      <c r="G542" t="s">
        <v>13</v>
      </c>
      <c r="J542" t="s">
        <v>22831</v>
      </c>
      <c r="K542" t="s">
        <v>22291</v>
      </c>
      <c r="L542" t="s">
        <v>22291</v>
      </c>
      <c r="M542" t="s">
        <v>22291</v>
      </c>
      <c r="N542" t="str">
        <f t="shared" si="8"/>
        <v>OK</v>
      </c>
      <c r="O542" t="str">
        <f>IF(OR(Table1_17[[#This Row],[amount]]&lt;$Y$8,Table1_17[[#This Row],[amount]]&gt;$Y$7),"Outlier","Normal")</f>
        <v>Normal</v>
      </c>
      <c r="P542" t="str">
        <f>IF(OR(Table1_17[[#This Row],[missing_flag]]="Missing",Table1_17[[#This Row],[outlier_flag]]="Outliers"),"Review","Valid")</f>
        <v>Valid</v>
      </c>
    </row>
    <row r="543" spans="1:16">
      <c r="A543" t="s">
        <v>2570</v>
      </c>
      <c r="B543" s="1">
        <v>44878</v>
      </c>
      <c r="C543">
        <v>-62518.53</v>
      </c>
      <c r="D543" t="s">
        <v>1478</v>
      </c>
      <c r="E543" t="s">
        <v>7</v>
      </c>
      <c r="F543" t="s">
        <v>268</v>
      </c>
      <c r="G543" t="s">
        <v>8</v>
      </c>
      <c r="I543" t="s">
        <v>163</v>
      </c>
      <c r="J543" t="s">
        <v>22832</v>
      </c>
      <c r="K543" t="s">
        <v>22291</v>
      </c>
      <c r="L543" t="s">
        <v>22291</v>
      </c>
      <c r="M543" t="s">
        <v>22291</v>
      </c>
      <c r="N543" t="str">
        <f t="shared" si="8"/>
        <v>OK</v>
      </c>
      <c r="O543" t="str">
        <f>IF(OR(Table1_17[[#This Row],[amount]]&lt;$Y$8,Table1_17[[#This Row],[amount]]&gt;$Y$7),"Outlier","Normal")</f>
        <v>Normal</v>
      </c>
      <c r="P543" t="str">
        <f>IF(OR(Table1_17[[#This Row],[missing_flag]]="Missing",Table1_17[[#This Row],[outlier_flag]]="Outliers"),"Review","Valid")</f>
        <v>Valid</v>
      </c>
    </row>
    <row r="544" spans="1:16">
      <c r="A544" t="s">
        <v>2572</v>
      </c>
      <c r="B544" s="1">
        <v>44590</v>
      </c>
      <c r="C544">
        <v>84235.62</v>
      </c>
      <c r="D544" t="s">
        <v>1483</v>
      </c>
      <c r="E544" t="s">
        <v>1487</v>
      </c>
      <c r="F544" t="s">
        <v>268</v>
      </c>
      <c r="G544" t="s">
        <v>13</v>
      </c>
      <c r="H544" t="s">
        <v>1143</v>
      </c>
      <c r="J544" t="s">
        <v>22833</v>
      </c>
      <c r="K544" t="s">
        <v>22291</v>
      </c>
      <c r="L544" t="s">
        <v>22291</v>
      </c>
      <c r="M544" t="s">
        <v>22291</v>
      </c>
      <c r="N544" t="str">
        <f t="shared" si="8"/>
        <v>OK</v>
      </c>
      <c r="O544" t="str">
        <f>IF(OR(Table1_17[[#This Row],[amount]]&lt;$Y$8,Table1_17[[#This Row],[amount]]&gt;$Y$7),"Outlier","Normal")</f>
        <v>Normal</v>
      </c>
      <c r="P544" t="str">
        <f>IF(OR(Table1_17[[#This Row],[missing_flag]]="Missing",Table1_17[[#This Row],[outlier_flag]]="Outliers"),"Review","Valid")</f>
        <v>Valid</v>
      </c>
    </row>
    <row r="545" spans="1:16">
      <c r="A545" t="s">
        <v>2574</v>
      </c>
      <c r="B545" s="1">
        <v>44748</v>
      </c>
      <c r="C545">
        <v>195756.79</v>
      </c>
      <c r="D545" t="s">
        <v>1483</v>
      </c>
      <c r="E545" t="s">
        <v>1487</v>
      </c>
      <c r="F545" t="s">
        <v>264</v>
      </c>
      <c r="G545" t="s">
        <v>17</v>
      </c>
      <c r="H545" t="s">
        <v>1365</v>
      </c>
      <c r="J545" t="s">
        <v>22834</v>
      </c>
      <c r="K545" t="s">
        <v>22291</v>
      </c>
      <c r="L545" t="s">
        <v>22291</v>
      </c>
      <c r="M545" t="s">
        <v>22291</v>
      </c>
      <c r="N545" t="str">
        <f t="shared" si="8"/>
        <v>OK</v>
      </c>
      <c r="O545" t="str">
        <f>IF(OR(Table1_17[[#This Row],[amount]]&lt;$Y$8,Table1_17[[#This Row],[amount]]&gt;$Y$7),"Outlier","Normal")</f>
        <v>Normal</v>
      </c>
      <c r="P545" t="str">
        <f>IF(OR(Table1_17[[#This Row],[missing_flag]]="Missing",Table1_17[[#This Row],[outlier_flag]]="Outliers"),"Review","Valid")</f>
        <v>Valid</v>
      </c>
    </row>
    <row r="546" spans="1:16">
      <c r="A546" t="s">
        <v>2576</v>
      </c>
      <c r="B546" s="1">
        <v>45061</v>
      </c>
      <c r="C546">
        <v>103284.49</v>
      </c>
      <c r="D546" t="s">
        <v>1483</v>
      </c>
      <c r="E546" t="s">
        <v>1487</v>
      </c>
      <c r="F546" t="s">
        <v>268</v>
      </c>
      <c r="G546" t="s">
        <v>29</v>
      </c>
      <c r="H546" t="s">
        <v>818</v>
      </c>
      <c r="J546" t="s">
        <v>22835</v>
      </c>
      <c r="K546" t="s">
        <v>22291</v>
      </c>
      <c r="L546" t="s">
        <v>22291</v>
      </c>
      <c r="M546" t="s">
        <v>22291</v>
      </c>
      <c r="N546" t="str">
        <f t="shared" si="8"/>
        <v>OK</v>
      </c>
      <c r="O546" t="str">
        <f>IF(OR(Table1_17[[#This Row],[amount]]&lt;$Y$8,Table1_17[[#This Row],[amount]]&gt;$Y$7),"Outlier","Normal")</f>
        <v>Normal</v>
      </c>
      <c r="P546" t="str">
        <f>IF(OR(Table1_17[[#This Row],[missing_flag]]="Missing",Table1_17[[#This Row],[outlier_flag]]="Outliers"),"Review","Valid")</f>
        <v>Valid</v>
      </c>
    </row>
    <row r="547" spans="1:16">
      <c r="A547" t="s">
        <v>2578</v>
      </c>
      <c r="B547" s="1">
        <v>45045</v>
      </c>
      <c r="C547">
        <v>-62959.55</v>
      </c>
      <c r="D547" t="s">
        <v>1478</v>
      </c>
      <c r="E547" t="s">
        <v>36</v>
      </c>
      <c r="F547" t="s">
        <v>268</v>
      </c>
      <c r="G547" t="s">
        <v>13</v>
      </c>
      <c r="I547" t="s">
        <v>187</v>
      </c>
      <c r="J547" t="s">
        <v>22836</v>
      </c>
      <c r="K547" t="s">
        <v>22291</v>
      </c>
      <c r="L547" t="s">
        <v>22291</v>
      </c>
      <c r="M547" t="s">
        <v>22291</v>
      </c>
      <c r="N547" t="str">
        <f t="shared" si="8"/>
        <v>OK</v>
      </c>
      <c r="O547" t="str">
        <f>IF(OR(Table1_17[[#This Row],[amount]]&lt;$Y$8,Table1_17[[#This Row],[amount]]&gt;$Y$7),"Outlier","Normal")</f>
        <v>Normal</v>
      </c>
      <c r="P547" t="str">
        <f>IF(OR(Table1_17[[#This Row],[missing_flag]]="Missing",Table1_17[[#This Row],[outlier_flag]]="Outliers"),"Review","Valid")</f>
        <v>Valid</v>
      </c>
    </row>
    <row r="548" spans="1:16">
      <c r="A548" t="s">
        <v>2580</v>
      </c>
      <c r="B548" s="1">
        <v>44612</v>
      </c>
      <c r="C548">
        <v>176097.78</v>
      </c>
      <c r="D548" t="s">
        <v>1483</v>
      </c>
      <c r="E548" t="s">
        <v>1499</v>
      </c>
      <c r="F548" t="s">
        <v>268</v>
      </c>
      <c r="G548" t="s">
        <v>8</v>
      </c>
      <c r="H548" t="s">
        <v>766</v>
      </c>
      <c r="J548" t="s">
        <v>22837</v>
      </c>
      <c r="K548" t="s">
        <v>22291</v>
      </c>
      <c r="L548" t="s">
        <v>22291</v>
      </c>
      <c r="M548" t="s">
        <v>22291</v>
      </c>
      <c r="N548" t="str">
        <f t="shared" si="8"/>
        <v>OK</v>
      </c>
      <c r="O548" t="str">
        <f>IF(OR(Table1_17[[#This Row],[amount]]&lt;$Y$8,Table1_17[[#This Row],[amount]]&gt;$Y$7),"Outlier","Normal")</f>
        <v>Normal</v>
      </c>
      <c r="P548" t="str">
        <f>IF(OR(Table1_17[[#This Row],[missing_flag]]="Missing",Table1_17[[#This Row],[outlier_flag]]="Outliers"),"Review","Valid")</f>
        <v>Valid</v>
      </c>
    </row>
    <row r="549" spans="1:16">
      <c r="A549" t="s">
        <v>2582</v>
      </c>
      <c r="B549" s="1">
        <v>45210</v>
      </c>
      <c r="C549">
        <v>-48133.440000000002</v>
      </c>
      <c r="D549" t="s">
        <v>1478</v>
      </c>
      <c r="E549" t="s">
        <v>7</v>
      </c>
      <c r="F549" t="s">
        <v>271</v>
      </c>
      <c r="G549" t="s">
        <v>8</v>
      </c>
      <c r="I549" t="s">
        <v>215</v>
      </c>
      <c r="J549" t="s">
        <v>22838</v>
      </c>
      <c r="K549" t="s">
        <v>22291</v>
      </c>
      <c r="L549" t="s">
        <v>22291</v>
      </c>
      <c r="M549" t="s">
        <v>22291</v>
      </c>
      <c r="N549" t="str">
        <f t="shared" si="8"/>
        <v>OK</v>
      </c>
      <c r="O549" t="str">
        <f>IF(OR(Table1_17[[#This Row],[amount]]&lt;$Y$8,Table1_17[[#This Row],[amount]]&gt;$Y$7),"Outlier","Normal")</f>
        <v>Normal</v>
      </c>
      <c r="P549" t="str">
        <f>IF(OR(Table1_17[[#This Row],[missing_flag]]="Missing",Table1_17[[#This Row],[outlier_flag]]="Outliers"),"Review","Valid")</f>
        <v>Valid</v>
      </c>
    </row>
    <row r="550" spans="1:16">
      <c r="A550" t="s">
        <v>2584</v>
      </c>
      <c r="B550" s="1">
        <v>45023</v>
      </c>
      <c r="C550">
        <v>92885.45</v>
      </c>
      <c r="D550" t="s">
        <v>1483</v>
      </c>
      <c r="E550" t="s">
        <v>1484</v>
      </c>
      <c r="F550" t="s">
        <v>264</v>
      </c>
      <c r="G550" t="s">
        <v>8</v>
      </c>
      <c r="H550" t="s">
        <v>987</v>
      </c>
      <c r="J550" t="s">
        <v>22839</v>
      </c>
      <c r="K550" t="s">
        <v>22291</v>
      </c>
      <c r="L550" t="s">
        <v>22291</v>
      </c>
      <c r="M550" t="s">
        <v>22291</v>
      </c>
      <c r="N550" t="str">
        <f t="shared" si="8"/>
        <v>OK</v>
      </c>
      <c r="O550" t="str">
        <f>IF(OR(Table1_17[[#This Row],[amount]]&lt;$Y$8,Table1_17[[#This Row],[amount]]&gt;$Y$7),"Outlier","Normal")</f>
        <v>Normal</v>
      </c>
      <c r="P550" t="str">
        <f>IF(OR(Table1_17[[#This Row],[missing_flag]]="Missing",Table1_17[[#This Row],[outlier_flag]]="Outliers"),"Review","Valid")</f>
        <v>Valid</v>
      </c>
    </row>
    <row r="551" spans="1:16">
      <c r="A551" t="s">
        <v>2586</v>
      </c>
      <c r="B551" s="1">
        <v>44574</v>
      </c>
      <c r="C551">
        <v>193208.76</v>
      </c>
      <c r="D551" t="s">
        <v>1483</v>
      </c>
      <c r="E551" t="s">
        <v>1487</v>
      </c>
      <c r="F551" t="s">
        <v>271</v>
      </c>
      <c r="G551" t="s">
        <v>8</v>
      </c>
      <c r="H551" t="s">
        <v>1277</v>
      </c>
      <c r="J551" t="s">
        <v>22840</v>
      </c>
      <c r="K551" t="s">
        <v>22291</v>
      </c>
      <c r="L551" t="s">
        <v>22291</v>
      </c>
      <c r="M551" t="s">
        <v>22291</v>
      </c>
      <c r="N551" t="str">
        <f t="shared" si="8"/>
        <v>OK</v>
      </c>
      <c r="O551" t="str">
        <f>IF(OR(Table1_17[[#This Row],[amount]]&lt;$Y$8,Table1_17[[#This Row],[amount]]&gt;$Y$7),"Outlier","Normal")</f>
        <v>Normal</v>
      </c>
      <c r="P551" t="str">
        <f>IF(OR(Table1_17[[#This Row],[missing_flag]]="Missing",Table1_17[[#This Row],[outlier_flag]]="Outliers"),"Review","Valid")</f>
        <v>Valid</v>
      </c>
    </row>
    <row r="552" spans="1:16">
      <c r="A552" t="s">
        <v>2588</v>
      </c>
      <c r="B552" s="1">
        <v>44884</v>
      </c>
      <c r="C552">
        <v>-60014.15</v>
      </c>
      <c r="D552" t="s">
        <v>1478</v>
      </c>
      <c r="E552" t="s">
        <v>1496</v>
      </c>
      <c r="F552" t="s">
        <v>268</v>
      </c>
      <c r="G552" t="s">
        <v>8</v>
      </c>
      <c r="I552" t="s">
        <v>231</v>
      </c>
      <c r="J552" t="s">
        <v>22841</v>
      </c>
      <c r="K552" t="s">
        <v>22291</v>
      </c>
      <c r="L552" t="s">
        <v>22291</v>
      </c>
      <c r="M552" t="s">
        <v>22291</v>
      </c>
      <c r="N552" t="str">
        <f t="shared" si="8"/>
        <v>OK</v>
      </c>
      <c r="O552" t="str">
        <f>IF(OR(Table1_17[[#This Row],[amount]]&lt;$Y$8,Table1_17[[#This Row],[amount]]&gt;$Y$7),"Outlier","Normal")</f>
        <v>Normal</v>
      </c>
      <c r="P552" t="str">
        <f>IF(OR(Table1_17[[#This Row],[missing_flag]]="Missing",Table1_17[[#This Row],[outlier_flag]]="Outliers"),"Review","Valid")</f>
        <v>Valid</v>
      </c>
    </row>
    <row r="553" spans="1:16">
      <c r="A553" t="s">
        <v>2590</v>
      </c>
      <c r="B553" s="1">
        <v>44830</v>
      </c>
      <c r="C553">
        <v>163273.94</v>
      </c>
      <c r="D553" t="s">
        <v>1483</v>
      </c>
      <c r="E553" t="s">
        <v>1487</v>
      </c>
      <c r="F553" t="s">
        <v>264</v>
      </c>
      <c r="G553" t="s">
        <v>13</v>
      </c>
      <c r="H553" t="s">
        <v>1247</v>
      </c>
      <c r="J553" t="s">
        <v>22842</v>
      </c>
      <c r="K553" t="s">
        <v>22291</v>
      </c>
      <c r="L553" t="s">
        <v>22291</v>
      </c>
      <c r="M553" t="s">
        <v>22291</v>
      </c>
      <c r="N553" t="str">
        <f t="shared" si="8"/>
        <v>OK</v>
      </c>
      <c r="O553" t="str">
        <f>IF(OR(Table1_17[[#This Row],[amount]]&lt;$Y$8,Table1_17[[#This Row],[amount]]&gt;$Y$7),"Outlier","Normal")</f>
        <v>Normal</v>
      </c>
      <c r="P553" t="str">
        <f>IF(OR(Table1_17[[#This Row],[missing_flag]]="Missing",Table1_17[[#This Row],[outlier_flag]]="Outliers"),"Review","Valid")</f>
        <v>Valid</v>
      </c>
    </row>
    <row r="554" spans="1:16">
      <c r="A554" t="s">
        <v>2592</v>
      </c>
      <c r="B554" s="1">
        <v>45062</v>
      </c>
      <c r="C554">
        <v>-54392.03</v>
      </c>
      <c r="D554" t="s">
        <v>1478</v>
      </c>
      <c r="E554" t="s">
        <v>1496</v>
      </c>
      <c r="F554" t="s">
        <v>264</v>
      </c>
      <c r="G554" t="s">
        <v>13</v>
      </c>
      <c r="I554" t="s">
        <v>213</v>
      </c>
      <c r="J554" t="s">
        <v>22843</v>
      </c>
      <c r="K554" t="s">
        <v>22291</v>
      </c>
      <c r="L554" t="s">
        <v>22291</v>
      </c>
      <c r="M554" t="s">
        <v>22291</v>
      </c>
      <c r="N554" t="str">
        <f t="shared" si="8"/>
        <v>OK</v>
      </c>
      <c r="O554" t="str">
        <f>IF(OR(Table1_17[[#This Row],[amount]]&lt;$Y$8,Table1_17[[#This Row],[amount]]&gt;$Y$7),"Outlier","Normal")</f>
        <v>Normal</v>
      </c>
      <c r="P554" t="str">
        <f>IF(OR(Table1_17[[#This Row],[missing_flag]]="Missing",Table1_17[[#This Row],[outlier_flag]]="Outliers"),"Review","Valid")</f>
        <v>Valid</v>
      </c>
    </row>
    <row r="555" spans="1:16">
      <c r="A555" t="s">
        <v>2594</v>
      </c>
      <c r="B555" s="1">
        <v>44652</v>
      </c>
      <c r="C555">
        <v>-55514.04</v>
      </c>
      <c r="D555" t="s">
        <v>1478</v>
      </c>
      <c r="E555" t="s">
        <v>20</v>
      </c>
      <c r="F555" t="s">
        <v>268</v>
      </c>
      <c r="G555" t="s">
        <v>29</v>
      </c>
      <c r="I555" t="s">
        <v>250</v>
      </c>
      <c r="J555" t="s">
        <v>22844</v>
      </c>
      <c r="K555" t="s">
        <v>22291</v>
      </c>
      <c r="L555" t="s">
        <v>22291</v>
      </c>
      <c r="M555" t="s">
        <v>22291</v>
      </c>
      <c r="N555" t="str">
        <f t="shared" si="8"/>
        <v>OK</v>
      </c>
      <c r="O555" t="str">
        <f>IF(OR(Table1_17[[#This Row],[amount]]&lt;$Y$8,Table1_17[[#This Row],[amount]]&gt;$Y$7),"Outlier","Normal")</f>
        <v>Normal</v>
      </c>
      <c r="P555" t="str">
        <f>IF(OR(Table1_17[[#This Row],[missing_flag]]="Missing",Table1_17[[#This Row],[outlier_flag]]="Outliers"),"Review","Valid")</f>
        <v>Valid</v>
      </c>
    </row>
    <row r="556" spans="1:16">
      <c r="A556" t="s">
        <v>2596</v>
      </c>
      <c r="B556" s="1">
        <v>45284</v>
      </c>
      <c r="C556">
        <v>260322.3</v>
      </c>
      <c r="D556" t="s">
        <v>1483</v>
      </c>
      <c r="E556" t="s">
        <v>1487</v>
      </c>
      <c r="F556" t="s">
        <v>268</v>
      </c>
      <c r="G556" t="s">
        <v>17</v>
      </c>
      <c r="H556" t="s">
        <v>828</v>
      </c>
      <c r="J556" t="s">
        <v>22845</v>
      </c>
      <c r="K556" t="s">
        <v>22291</v>
      </c>
      <c r="L556" t="s">
        <v>22291</v>
      </c>
      <c r="M556" t="s">
        <v>22291</v>
      </c>
      <c r="N556" t="str">
        <f t="shared" si="8"/>
        <v>OK</v>
      </c>
      <c r="O556" t="str">
        <f>IF(OR(Table1_17[[#This Row],[amount]]&lt;$Y$8,Table1_17[[#This Row],[amount]]&gt;$Y$7),"Outlier","Normal")</f>
        <v>Normal</v>
      </c>
      <c r="P556" t="str">
        <f>IF(OR(Table1_17[[#This Row],[missing_flag]]="Missing",Table1_17[[#This Row],[outlier_flag]]="Outliers"),"Review","Valid")</f>
        <v>Valid</v>
      </c>
    </row>
    <row r="557" spans="1:16">
      <c r="A557" t="s">
        <v>2598</v>
      </c>
      <c r="B557" s="1">
        <v>44806</v>
      </c>
      <c r="C557">
        <v>-38714.18</v>
      </c>
      <c r="D557" t="s">
        <v>1478</v>
      </c>
      <c r="E557" t="s">
        <v>7</v>
      </c>
      <c r="F557" t="s">
        <v>264</v>
      </c>
      <c r="G557" t="s">
        <v>13</v>
      </c>
      <c r="I557" t="s">
        <v>23</v>
      </c>
      <c r="J557" t="s">
        <v>22846</v>
      </c>
      <c r="K557" t="s">
        <v>22291</v>
      </c>
      <c r="L557" t="s">
        <v>22291</v>
      </c>
      <c r="M557" t="s">
        <v>22291</v>
      </c>
      <c r="N557" t="str">
        <f t="shared" si="8"/>
        <v>OK</v>
      </c>
      <c r="O557" t="str">
        <f>IF(OR(Table1_17[[#This Row],[amount]]&lt;$Y$8,Table1_17[[#This Row],[amount]]&gt;$Y$7),"Outlier","Normal")</f>
        <v>Normal</v>
      </c>
      <c r="P557" t="str">
        <f>IF(OR(Table1_17[[#This Row],[missing_flag]]="Missing",Table1_17[[#This Row],[outlier_flag]]="Outliers"),"Review","Valid")</f>
        <v>Valid</v>
      </c>
    </row>
    <row r="558" spans="1:16">
      <c r="A558" t="s">
        <v>2600</v>
      </c>
      <c r="B558" s="1">
        <v>44782</v>
      </c>
      <c r="C558">
        <v>156773.94</v>
      </c>
      <c r="D558" t="s">
        <v>1483</v>
      </c>
      <c r="E558" t="s">
        <v>1484</v>
      </c>
      <c r="F558" t="s">
        <v>271</v>
      </c>
      <c r="G558" t="s">
        <v>8</v>
      </c>
      <c r="H558" t="s">
        <v>772</v>
      </c>
      <c r="J558" t="s">
        <v>22847</v>
      </c>
      <c r="K558" t="s">
        <v>22291</v>
      </c>
      <c r="L558" t="s">
        <v>22291</v>
      </c>
      <c r="M558" t="s">
        <v>22291</v>
      </c>
      <c r="N558" t="str">
        <f t="shared" si="8"/>
        <v>OK</v>
      </c>
      <c r="O558" t="str">
        <f>IF(OR(Table1_17[[#This Row],[amount]]&lt;$Y$8,Table1_17[[#This Row],[amount]]&gt;$Y$7),"Outlier","Normal")</f>
        <v>Normal</v>
      </c>
      <c r="P558" t="str">
        <f>IF(OR(Table1_17[[#This Row],[missing_flag]]="Missing",Table1_17[[#This Row],[outlier_flag]]="Outliers"),"Review","Valid")</f>
        <v>Valid</v>
      </c>
    </row>
    <row r="559" spans="1:16">
      <c r="A559" t="s">
        <v>2602</v>
      </c>
      <c r="B559" s="1">
        <v>45247</v>
      </c>
      <c r="C559">
        <v>11353.44</v>
      </c>
      <c r="D559" t="s">
        <v>1587</v>
      </c>
      <c r="E559" t="s">
        <v>1587</v>
      </c>
      <c r="F559" t="s">
        <v>268</v>
      </c>
      <c r="G559" t="s">
        <v>13</v>
      </c>
      <c r="J559" t="s">
        <v>22848</v>
      </c>
      <c r="K559" t="s">
        <v>22291</v>
      </c>
      <c r="L559" t="s">
        <v>22291</v>
      </c>
      <c r="M559" t="s">
        <v>22291</v>
      </c>
      <c r="N559" t="str">
        <f t="shared" si="8"/>
        <v>OK</v>
      </c>
      <c r="O559" t="str">
        <f>IF(OR(Table1_17[[#This Row],[amount]]&lt;$Y$8,Table1_17[[#This Row],[amount]]&gt;$Y$7),"Outlier","Normal")</f>
        <v>Normal</v>
      </c>
      <c r="P559" t="str">
        <f>IF(OR(Table1_17[[#This Row],[missing_flag]]="Missing",Table1_17[[#This Row],[outlier_flag]]="Outliers"),"Review","Valid")</f>
        <v>Valid</v>
      </c>
    </row>
    <row r="560" spans="1:16">
      <c r="A560" t="s">
        <v>2604</v>
      </c>
      <c r="B560" s="1">
        <v>44641</v>
      </c>
      <c r="C560">
        <v>187706.79</v>
      </c>
      <c r="D560" t="s">
        <v>1483</v>
      </c>
      <c r="E560" t="s">
        <v>1484</v>
      </c>
      <c r="F560" t="s">
        <v>264</v>
      </c>
      <c r="G560" t="s">
        <v>8</v>
      </c>
      <c r="H560" t="s">
        <v>686</v>
      </c>
      <c r="J560" t="s">
        <v>22849</v>
      </c>
      <c r="K560" t="s">
        <v>22291</v>
      </c>
      <c r="L560" t="s">
        <v>22291</v>
      </c>
      <c r="M560" t="s">
        <v>22291</v>
      </c>
      <c r="N560" t="str">
        <f t="shared" si="8"/>
        <v>OK</v>
      </c>
      <c r="O560" t="str">
        <f>IF(OR(Table1_17[[#This Row],[amount]]&lt;$Y$8,Table1_17[[#This Row],[amount]]&gt;$Y$7),"Outlier","Normal")</f>
        <v>Normal</v>
      </c>
      <c r="P560" t="str">
        <f>IF(OR(Table1_17[[#This Row],[missing_flag]]="Missing",Table1_17[[#This Row],[outlier_flag]]="Outliers"),"Review","Valid")</f>
        <v>Valid</v>
      </c>
    </row>
    <row r="561" spans="1:16">
      <c r="A561" t="s">
        <v>2606</v>
      </c>
      <c r="B561" s="1">
        <v>45059</v>
      </c>
      <c r="C561">
        <v>-44623.39</v>
      </c>
      <c r="D561" t="s">
        <v>1478</v>
      </c>
      <c r="E561" t="s">
        <v>36</v>
      </c>
      <c r="F561" t="s">
        <v>264</v>
      </c>
      <c r="G561" t="s">
        <v>17</v>
      </c>
      <c r="I561" t="s">
        <v>73</v>
      </c>
      <c r="J561" t="s">
        <v>22850</v>
      </c>
      <c r="K561" t="s">
        <v>22291</v>
      </c>
      <c r="L561" t="s">
        <v>22291</v>
      </c>
      <c r="M561" t="s">
        <v>22291</v>
      </c>
      <c r="N561" t="str">
        <f t="shared" si="8"/>
        <v>OK</v>
      </c>
      <c r="O561" t="str">
        <f>IF(OR(Table1_17[[#This Row],[amount]]&lt;$Y$8,Table1_17[[#This Row],[amount]]&gt;$Y$7),"Outlier","Normal")</f>
        <v>Normal</v>
      </c>
      <c r="P561" t="str">
        <f>IF(OR(Table1_17[[#This Row],[missing_flag]]="Missing",Table1_17[[#This Row],[outlier_flag]]="Outliers"),"Review","Valid")</f>
        <v>Valid</v>
      </c>
    </row>
    <row r="562" spans="1:16">
      <c r="A562" t="s">
        <v>2608</v>
      </c>
      <c r="B562" s="1">
        <v>44648</v>
      </c>
      <c r="C562">
        <v>162595.19</v>
      </c>
      <c r="D562" t="s">
        <v>1483</v>
      </c>
      <c r="E562" t="s">
        <v>1484</v>
      </c>
      <c r="F562" t="s">
        <v>264</v>
      </c>
      <c r="G562" t="s">
        <v>8</v>
      </c>
      <c r="H562" t="s">
        <v>740</v>
      </c>
      <c r="J562" t="s">
        <v>22851</v>
      </c>
      <c r="K562" t="s">
        <v>22291</v>
      </c>
      <c r="L562" t="s">
        <v>22291</v>
      </c>
      <c r="M562" t="s">
        <v>22291</v>
      </c>
      <c r="N562" t="str">
        <f t="shared" si="8"/>
        <v>OK</v>
      </c>
      <c r="O562" t="str">
        <f>IF(OR(Table1_17[[#This Row],[amount]]&lt;$Y$8,Table1_17[[#This Row],[amount]]&gt;$Y$7),"Outlier","Normal")</f>
        <v>Normal</v>
      </c>
      <c r="P562" t="str">
        <f>IF(OR(Table1_17[[#This Row],[missing_flag]]="Missing",Table1_17[[#This Row],[outlier_flag]]="Outliers"),"Review","Valid")</f>
        <v>Valid</v>
      </c>
    </row>
    <row r="563" spans="1:16">
      <c r="A563" t="s">
        <v>2610</v>
      </c>
      <c r="B563" s="1">
        <v>44681</v>
      </c>
      <c r="C563">
        <v>-68023.59</v>
      </c>
      <c r="D563" t="s">
        <v>1478</v>
      </c>
      <c r="E563" t="s">
        <v>1496</v>
      </c>
      <c r="F563" t="s">
        <v>264</v>
      </c>
      <c r="G563" t="s">
        <v>17</v>
      </c>
      <c r="I563" t="s">
        <v>51</v>
      </c>
      <c r="J563" t="s">
        <v>22852</v>
      </c>
      <c r="K563" t="s">
        <v>22291</v>
      </c>
      <c r="L563" t="s">
        <v>22291</v>
      </c>
      <c r="M563" t="s">
        <v>22291</v>
      </c>
      <c r="N563" t="str">
        <f t="shared" si="8"/>
        <v>OK</v>
      </c>
      <c r="O563" t="str">
        <f>IF(OR(Table1_17[[#This Row],[amount]]&lt;$Y$8,Table1_17[[#This Row],[amount]]&gt;$Y$7),"Outlier","Normal")</f>
        <v>Normal</v>
      </c>
      <c r="P563" t="str">
        <f>IF(OR(Table1_17[[#This Row],[missing_flag]]="Missing",Table1_17[[#This Row],[outlier_flag]]="Outliers"),"Review","Valid")</f>
        <v>Valid</v>
      </c>
    </row>
    <row r="564" spans="1:16">
      <c r="A564" t="s">
        <v>2612</v>
      </c>
      <c r="B564" s="1">
        <v>44995</v>
      </c>
      <c r="C564">
        <v>-61359.02</v>
      </c>
      <c r="D564" t="s">
        <v>1478</v>
      </c>
      <c r="E564" t="s">
        <v>7</v>
      </c>
      <c r="F564" t="s">
        <v>264</v>
      </c>
      <c r="G564" t="s">
        <v>13</v>
      </c>
      <c r="I564" t="s">
        <v>240</v>
      </c>
      <c r="J564" t="s">
        <v>22853</v>
      </c>
      <c r="K564" t="s">
        <v>22291</v>
      </c>
      <c r="L564" t="s">
        <v>22291</v>
      </c>
      <c r="M564" t="s">
        <v>22291</v>
      </c>
      <c r="N564" t="str">
        <f t="shared" si="8"/>
        <v>OK</v>
      </c>
      <c r="O564" t="str">
        <f>IF(OR(Table1_17[[#This Row],[amount]]&lt;$Y$8,Table1_17[[#This Row],[amount]]&gt;$Y$7),"Outlier","Normal")</f>
        <v>Normal</v>
      </c>
      <c r="P564" t="str">
        <f>IF(OR(Table1_17[[#This Row],[missing_flag]]="Missing",Table1_17[[#This Row],[outlier_flag]]="Outliers"),"Review","Valid")</f>
        <v>Valid</v>
      </c>
    </row>
    <row r="565" spans="1:16">
      <c r="A565" t="s">
        <v>2614</v>
      </c>
      <c r="B565" s="1">
        <v>44885</v>
      </c>
      <c r="C565">
        <v>181854.55</v>
      </c>
      <c r="D565" t="s">
        <v>1483</v>
      </c>
      <c r="E565" t="s">
        <v>1484</v>
      </c>
      <c r="F565" t="s">
        <v>271</v>
      </c>
      <c r="G565" t="s">
        <v>17</v>
      </c>
      <c r="H565" t="s">
        <v>760</v>
      </c>
      <c r="J565" t="s">
        <v>22854</v>
      </c>
      <c r="K565" t="s">
        <v>22291</v>
      </c>
      <c r="L565" t="s">
        <v>22291</v>
      </c>
      <c r="M565" t="s">
        <v>22291</v>
      </c>
      <c r="N565" t="str">
        <f t="shared" si="8"/>
        <v>OK</v>
      </c>
      <c r="O565" t="str">
        <f>IF(OR(Table1_17[[#This Row],[amount]]&lt;$Y$8,Table1_17[[#This Row],[amount]]&gt;$Y$7),"Outlier","Normal")</f>
        <v>Normal</v>
      </c>
      <c r="P565" t="str">
        <f>IF(OR(Table1_17[[#This Row],[missing_flag]]="Missing",Table1_17[[#This Row],[outlier_flag]]="Outliers"),"Review","Valid")</f>
        <v>Valid</v>
      </c>
    </row>
    <row r="566" spans="1:16">
      <c r="A566" t="s">
        <v>2616</v>
      </c>
      <c r="B566" s="1">
        <v>45157</v>
      </c>
      <c r="C566">
        <v>124661.87</v>
      </c>
      <c r="D566" t="s">
        <v>1483</v>
      </c>
      <c r="E566" t="s">
        <v>1499</v>
      </c>
      <c r="F566" t="s">
        <v>264</v>
      </c>
      <c r="G566" t="s">
        <v>8</v>
      </c>
      <c r="H566" t="s">
        <v>836</v>
      </c>
      <c r="J566" t="s">
        <v>22855</v>
      </c>
      <c r="K566" t="s">
        <v>22291</v>
      </c>
      <c r="L566" t="s">
        <v>22291</v>
      </c>
      <c r="M566" t="s">
        <v>22291</v>
      </c>
      <c r="N566" t="str">
        <f t="shared" si="8"/>
        <v>OK</v>
      </c>
      <c r="O566" t="str">
        <f>IF(OR(Table1_17[[#This Row],[amount]]&lt;$Y$8,Table1_17[[#This Row],[amount]]&gt;$Y$7),"Outlier","Normal")</f>
        <v>Normal</v>
      </c>
      <c r="P566" t="str">
        <f>IF(OR(Table1_17[[#This Row],[missing_flag]]="Missing",Table1_17[[#This Row],[outlier_flag]]="Outliers"),"Review","Valid")</f>
        <v>Valid</v>
      </c>
    </row>
    <row r="567" spans="1:16">
      <c r="A567" t="s">
        <v>2618</v>
      </c>
      <c r="B567" s="1">
        <v>44656</v>
      </c>
      <c r="C567">
        <v>-21949.52</v>
      </c>
      <c r="D567" t="s">
        <v>1478</v>
      </c>
      <c r="E567" t="s">
        <v>36</v>
      </c>
      <c r="F567" t="s">
        <v>271</v>
      </c>
      <c r="G567" t="s">
        <v>13</v>
      </c>
      <c r="I567" t="s">
        <v>89</v>
      </c>
      <c r="J567" t="s">
        <v>22856</v>
      </c>
      <c r="K567" t="s">
        <v>22291</v>
      </c>
      <c r="L567" t="s">
        <v>22291</v>
      </c>
      <c r="M567" t="s">
        <v>22291</v>
      </c>
      <c r="N567" t="str">
        <f t="shared" si="8"/>
        <v>OK</v>
      </c>
      <c r="O567" t="str">
        <f>IF(OR(Table1_17[[#This Row],[amount]]&lt;$Y$8,Table1_17[[#This Row],[amount]]&gt;$Y$7),"Outlier","Normal")</f>
        <v>Normal</v>
      </c>
      <c r="P567" t="str">
        <f>IF(OR(Table1_17[[#This Row],[missing_flag]]="Missing",Table1_17[[#This Row],[outlier_flag]]="Outliers"),"Review","Valid")</f>
        <v>Valid</v>
      </c>
    </row>
    <row r="568" spans="1:16">
      <c r="A568" t="s">
        <v>2620</v>
      </c>
      <c r="B568" s="1">
        <v>45007</v>
      </c>
      <c r="C568">
        <v>50836.39</v>
      </c>
      <c r="D568" t="s">
        <v>1483</v>
      </c>
      <c r="E568" t="s">
        <v>1487</v>
      </c>
      <c r="F568" t="s">
        <v>264</v>
      </c>
      <c r="G568" t="s">
        <v>17</v>
      </c>
      <c r="H568" t="s">
        <v>1137</v>
      </c>
      <c r="J568" t="s">
        <v>22857</v>
      </c>
      <c r="K568" t="s">
        <v>22291</v>
      </c>
      <c r="L568" t="s">
        <v>22291</v>
      </c>
      <c r="M568" t="s">
        <v>22291</v>
      </c>
      <c r="N568" t="str">
        <f t="shared" si="8"/>
        <v>OK</v>
      </c>
      <c r="O568" t="str">
        <f>IF(OR(Table1_17[[#This Row],[amount]]&lt;$Y$8,Table1_17[[#This Row],[amount]]&gt;$Y$7),"Outlier","Normal")</f>
        <v>Normal</v>
      </c>
      <c r="P568" t="str">
        <f>IF(OR(Table1_17[[#This Row],[missing_flag]]="Missing",Table1_17[[#This Row],[outlier_flag]]="Outliers"),"Review","Valid")</f>
        <v>Valid</v>
      </c>
    </row>
    <row r="569" spans="1:16">
      <c r="A569" t="s">
        <v>2622</v>
      </c>
      <c r="B569" s="1">
        <v>44637</v>
      </c>
      <c r="C569">
        <v>-50608.29</v>
      </c>
      <c r="D569" t="s">
        <v>1478</v>
      </c>
      <c r="E569" t="s">
        <v>1496</v>
      </c>
      <c r="F569" t="s">
        <v>264</v>
      </c>
      <c r="G569" t="s">
        <v>17</v>
      </c>
      <c r="I569" t="s">
        <v>103</v>
      </c>
      <c r="J569" t="s">
        <v>22858</v>
      </c>
      <c r="K569" t="s">
        <v>22291</v>
      </c>
      <c r="L569" t="s">
        <v>22291</v>
      </c>
      <c r="M569" t="s">
        <v>22291</v>
      </c>
      <c r="N569" t="str">
        <f t="shared" si="8"/>
        <v>OK</v>
      </c>
      <c r="O569" t="str">
        <f>IF(OR(Table1_17[[#This Row],[amount]]&lt;$Y$8,Table1_17[[#This Row],[amount]]&gt;$Y$7),"Outlier","Normal")</f>
        <v>Normal</v>
      </c>
      <c r="P569" t="str">
        <f>IF(OR(Table1_17[[#This Row],[missing_flag]]="Missing",Table1_17[[#This Row],[outlier_flag]]="Outliers"),"Review","Valid")</f>
        <v>Valid</v>
      </c>
    </row>
    <row r="570" spans="1:16">
      <c r="A570" t="s">
        <v>2624</v>
      </c>
      <c r="B570" s="1">
        <v>44624</v>
      </c>
      <c r="C570">
        <v>-14860.32</v>
      </c>
      <c r="D570" t="s">
        <v>1478</v>
      </c>
      <c r="E570" t="s">
        <v>1496</v>
      </c>
      <c r="F570" t="s">
        <v>271</v>
      </c>
      <c r="G570" t="s">
        <v>13</v>
      </c>
      <c r="I570" t="s">
        <v>254</v>
      </c>
      <c r="J570" t="s">
        <v>22859</v>
      </c>
      <c r="K570" t="s">
        <v>22291</v>
      </c>
      <c r="L570" t="s">
        <v>22291</v>
      </c>
      <c r="M570" t="s">
        <v>22291</v>
      </c>
      <c r="N570" t="str">
        <f t="shared" si="8"/>
        <v>OK</v>
      </c>
      <c r="O570" t="str">
        <f>IF(OR(Table1_17[[#This Row],[amount]]&lt;$Y$8,Table1_17[[#This Row],[amount]]&gt;$Y$7),"Outlier","Normal")</f>
        <v>Normal</v>
      </c>
      <c r="P570" t="str">
        <f>IF(OR(Table1_17[[#This Row],[missing_flag]]="Missing",Table1_17[[#This Row],[outlier_flag]]="Outliers"),"Review","Valid")</f>
        <v>Valid</v>
      </c>
    </row>
    <row r="571" spans="1:16">
      <c r="A571" t="s">
        <v>2626</v>
      </c>
      <c r="B571" s="1">
        <v>45094</v>
      </c>
      <c r="C571">
        <v>61862.52</v>
      </c>
      <c r="D571" t="s">
        <v>1483</v>
      </c>
      <c r="E571" t="s">
        <v>1499</v>
      </c>
      <c r="F571" t="s">
        <v>264</v>
      </c>
      <c r="G571" t="s">
        <v>13</v>
      </c>
      <c r="H571" t="s">
        <v>1325</v>
      </c>
      <c r="J571" t="s">
        <v>22860</v>
      </c>
      <c r="K571" t="s">
        <v>22291</v>
      </c>
      <c r="L571" t="s">
        <v>22291</v>
      </c>
      <c r="M571" t="s">
        <v>22291</v>
      </c>
      <c r="N571" t="str">
        <f t="shared" si="8"/>
        <v>OK</v>
      </c>
      <c r="O571" t="str">
        <f>IF(OR(Table1_17[[#This Row],[amount]]&lt;$Y$8,Table1_17[[#This Row],[amount]]&gt;$Y$7),"Outlier","Normal")</f>
        <v>Normal</v>
      </c>
      <c r="P571" t="str">
        <f>IF(OR(Table1_17[[#This Row],[missing_flag]]="Missing",Table1_17[[#This Row],[outlier_flag]]="Outliers"),"Review","Valid")</f>
        <v>Valid</v>
      </c>
    </row>
    <row r="572" spans="1:16">
      <c r="A572" t="s">
        <v>2628</v>
      </c>
      <c r="B572" s="1">
        <v>44898</v>
      </c>
      <c r="C572">
        <v>19947.75</v>
      </c>
      <c r="D572" t="s">
        <v>1504</v>
      </c>
      <c r="E572" t="s">
        <v>1504</v>
      </c>
      <c r="F572" t="s">
        <v>268</v>
      </c>
      <c r="G572" t="s">
        <v>17</v>
      </c>
      <c r="J572" t="s">
        <v>22861</v>
      </c>
      <c r="K572" t="s">
        <v>22291</v>
      </c>
      <c r="L572" t="s">
        <v>22291</v>
      </c>
      <c r="M572" t="s">
        <v>22291</v>
      </c>
      <c r="N572" t="str">
        <f t="shared" si="8"/>
        <v>OK</v>
      </c>
      <c r="O572" t="str">
        <f>IF(OR(Table1_17[[#This Row],[amount]]&lt;$Y$8,Table1_17[[#This Row],[amount]]&gt;$Y$7),"Outlier","Normal")</f>
        <v>Normal</v>
      </c>
      <c r="P572" t="str">
        <f>IF(OR(Table1_17[[#This Row],[missing_flag]]="Missing",Table1_17[[#This Row],[outlier_flag]]="Outliers"),"Review","Valid")</f>
        <v>Valid</v>
      </c>
    </row>
    <row r="573" spans="1:16">
      <c r="A573" t="s">
        <v>2630</v>
      </c>
      <c r="B573" s="1">
        <v>44619</v>
      </c>
      <c r="C573">
        <v>135835.44</v>
      </c>
      <c r="D573" t="s">
        <v>1483</v>
      </c>
      <c r="E573" t="s">
        <v>1499</v>
      </c>
      <c r="F573" t="s">
        <v>264</v>
      </c>
      <c r="G573" t="s">
        <v>29</v>
      </c>
      <c r="H573" t="s">
        <v>1203</v>
      </c>
      <c r="J573" t="s">
        <v>22862</v>
      </c>
      <c r="K573" t="s">
        <v>22291</v>
      </c>
      <c r="L573" t="s">
        <v>22291</v>
      </c>
      <c r="M573" t="s">
        <v>22291</v>
      </c>
      <c r="N573" t="str">
        <f t="shared" si="8"/>
        <v>OK</v>
      </c>
      <c r="O573" t="str">
        <f>IF(OR(Table1_17[[#This Row],[amount]]&lt;$Y$8,Table1_17[[#This Row],[amount]]&gt;$Y$7),"Outlier","Normal")</f>
        <v>Normal</v>
      </c>
      <c r="P573" t="str">
        <f>IF(OR(Table1_17[[#This Row],[missing_flag]]="Missing",Table1_17[[#This Row],[outlier_flag]]="Outliers"),"Review","Valid")</f>
        <v>Valid</v>
      </c>
    </row>
    <row r="574" spans="1:16">
      <c r="A574" t="s">
        <v>2632</v>
      </c>
      <c r="B574" s="1">
        <v>45284</v>
      </c>
      <c r="C574">
        <v>184499.41</v>
      </c>
      <c r="D574" t="s">
        <v>1483</v>
      </c>
      <c r="E574" t="s">
        <v>1484</v>
      </c>
      <c r="F574" t="s">
        <v>271</v>
      </c>
      <c r="G574" t="s">
        <v>8</v>
      </c>
      <c r="H574" t="s">
        <v>1053</v>
      </c>
      <c r="J574" t="s">
        <v>22863</v>
      </c>
      <c r="K574" t="s">
        <v>22291</v>
      </c>
      <c r="L574" t="s">
        <v>22291</v>
      </c>
      <c r="M574" t="s">
        <v>22291</v>
      </c>
      <c r="N574" t="str">
        <f t="shared" si="8"/>
        <v>OK</v>
      </c>
      <c r="O574" t="str">
        <f>IF(OR(Table1_17[[#This Row],[amount]]&lt;$Y$8,Table1_17[[#This Row],[amount]]&gt;$Y$7),"Outlier","Normal")</f>
        <v>Normal</v>
      </c>
      <c r="P574" t="str">
        <f>IF(OR(Table1_17[[#This Row],[missing_flag]]="Missing",Table1_17[[#This Row],[outlier_flag]]="Outliers"),"Review","Valid")</f>
        <v>Valid</v>
      </c>
    </row>
    <row r="575" spans="1:16">
      <c r="A575" t="s">
        <v>2634</v>
      </c>
      <c r="B575" s="1">
        <v>44643</v>
      </c>
      <c r="C575">
        <v>178094.49</v>
      </c>
      <c r="D575" t="s">
        <v>1483</v>
      </c>
      <c r="E575" t="s">
        <v>1487</v>
      </c>
      <c r="F575" t="s">
        <v>264</v>
      </c>
      <c r="G575" t="s">
        <v>17</v>
      </c>
      <c r="H575" t="s">
        <v>987</v>
      </c>
      <c r="J575" t="s">
        <v>22864</v>
      </c>
      <c r="K575" t="s">
        <v>22291</v>
      </c>
      <c r="L575" t="s">
        <v>22291</v>
      </c>
      <c r="M575" t="s">
        <v>22291</v>
      </c>
      <c r="N575" t="str">
        <f t="shared" si="8"/>
        <v>OK</v>
      </c>
      <c r="O575" t="str">
        <f>IF(OR(Table1_17[[#This Row],[amount]]&lt;$Y$8,Table1_17[[#This Row],[amount]]&gt;$Y$7),"Outlier","Normal")</f>
        <v>Normal</v>
      </c>
      <c r="P575" t="str">
        <f>IF(OR(Table1_17[[#This Row],[missing_flag]]="Missing",Table1_17[[#This Row],[outlier_flag]]="Outliers"),"Review","Valid")</f>
        <v>Valid</v>
      </c>
    </row>
    <row r="576" spans="1:16">
      <c r="A576" t="s">
        <v>2636</v>
      </c>
      <c r="B576" s="1">
        <v>44696</v>
      </c>
      <c r="C576">
        <v>-35973.58</v>
      </c>
      <c r="D576" t="s">
        <v>1478</v>
      </c>
      <c r="E576" t="s">
        <v>20</v>
      </c>
      <c r="F576" t="s">
        <v>268</v>
      </c>
      <c r="G576" t="s">
        <v>13</v>
      </c>
      <c r="I576" t="s">
        <v>63</v>
      </c>
      <c r="J576" t="s">
        <v>22865</v>
      </c>
      <c r="K576" t="s">
        <v>22291</v>
      </c>
      <c r="L576" t="s">
        <v>22291</v>
      </c>
      <c r="M576" t="s">
        <v>22291</v>
      </c>
      <c r="N576" t="str">
        <f t="shared" si="8"/>
        <v>OK</v>
      </c>
      <c r="O576" t="str">
        <f>IF(OR(Table1_17[[#This Row],[amount]]&lt;$Y$8,Table1_17[[#This Row],[amount]]&gt;$Y$7),"Outlier","Normal")</f>
        <v>Normal</v>
      </c>
      <c r="P576" t="str">
        <f>IF(OR(Table1_17[[#This Row],[missing_flag]]="Missing",Table1_17[[#This Row],[outlier_flag]]="Outliers"),"Review","Valid")</f>
        <v>Valid</v>
      </c>
    </row>
    <row r="577" spans="1:16">
      <c r="A577" t="s">
        <v>2638</v>
      </c>
      <c r="B577" s="1">
        <v>44665</v>
      </c>
      <c r="C577">
        <v>170582.65</v>
      </c>
      <c r="D577" t="s">
        <v>1483</v>
      </c>
      <c r="E577" t="s">
        <v>1499</v>
      </c>
      <c r="F577" t="s">
        <v>264</v>
      </c>
      <c r="G577" t="s">
        <v>17</v>
      </c>
      <c r="H577" t="s">
        <v>730</v>
      </c>
      <c r="J577" t="s">
        <v>22866</v>
      </c>
      <c r="K577" t="s">
        <v>22291</v>
      </c>
      <c r="L577" t="s">
        <v>22291</v>
      </c>
      <c r="M577" t="s">
        <v>22291</v>
      </c>
      <c r="N577" t="str">
        <f t="shared" si="8"/>
        <v>OK</v>
      </c>
      <c r="O577" t="str">
        <f>IF(OR(Table1_17[[#This Row],[amount]]&lt;$Y$8,Table1_17[[#This Row],[amount]]&gt;$Y$7),"Outlier","Normal")</f>
        <v>Normal</v>
      </c>
      <c r="P577" t="str">
        <f>IF(OR(Table1_17[[#This Row],[missing_flag]]="Missing",Table1_17[[#This Row],[outlier_flag]]="Outliers"),"Review","Valid")</f>
        <v>Valid</v>
      </c>
    </row>
    <row r="578" spans="1:16">
      <c r="A578" t="s">
        <v>2640</v>
      </c>
      <c r="B578" s="1">
        <v>45074</v>
      </c>
      <c r="C578">
        <v>100899.03</v>
      </c>
      <c r="D578" t="s">
        <v>1483</v>
      </c>
      <c r="E578" t="s">
        <v>1487</v>
      </c>
      <c r="F578" t="s">
        <v>268</v>
      </c>
      <c r="G578" t="s">
        <v>13</v>
      </c>
      <c r="H578" t="s">
        <v>846</v>
      </c>
      <c r="J578" t="s">
        <v>22867</v>
      </c>
      <c r="K578" t="s">
        <v>22291</v>
      </c>
      <c r="L578" t="s">
        <v>22291</v>
      </c>
      <c r="M578" t="s">
        <v>22291</v>
      </c>
      <c r="N578" t="str">
        <f t="shared" si="8"/>
        <v>OK</v>
      </c>
      <c r="O578" t="str">
        <f>IF(OR(Table1_17[[#This Row],[amount]]&lt;$Y$8,Table1_17[[#This Row],[amount]]&gt;$Y$7),"Outlier","Normal")</f>
        <v>Normal</v>
      </c>
      <c r="P578" t="str">
        <f>IF(OR(Table1_17[[#This Row],[missing_flag]]="Missing",Table1_17[[#This Row],[outlier_flag]]="Outliers"),"Review","Valid")</f>
        <v>Valid</v>
      </c>
    </row>
    <row r="579" spans="1:16">
      <c r="A579" t="s">
        <v>2642</v>
      </c>
      <c r="B579" s="1">
        <v>44924</v>
      </c>
      <c r="C579">
        <v>-69884.990000000005</v>
      </c>
      <c r="D579" t="s">
        <v>1478</v>
      </c>
      <c r="E579" t="s">
        <v>1509</v>
      </c>
      <c r="F579" t="s">
        <v>268</v>
      </c>
      <c r="G579" t="s">
        <v>29</v>
      </c>
      <c r="I579" t="s">
        <v>71</v>
      </c>
      <c r="J579" t="s">
        <v>22868</v>
      </c>
      <c r="K579" t="s">
        <v>22291</v>
      </c>
      <c r="L579" t="s">
        <v>22291</v>
      </c>
      <c r="M579" t="s">
        <v>22291</v>
      </c>
      <c r="N579" t="str">
        <f t="shared" ref="N579:N642" si="9">IF(OR(B579="",C579="",D579="",F579=""),"Missing","OK")</f>
        <v>OK</v>
      </c>
      <c r="O579" t="str">
        <f>IF(OR(Table1_17[[#This Row],[amount]]&lt;$Y$8,Table1_17[[#This Row],[amount]]&gt;$Y$7),"Outlier","Normal")</f>
        <v>Normal</v>
      </c>
      <c r="P579" t="str">
        <f>IF(OR(Table1_17[[#This Row],[missing_flag]]="Missing",Table1_17[[#This Row],[outlier_flag]]="Outliers"),"Review","Valid")</f>
        <v>Valid</v>
      </c>
    </row>
    <row r="580" spans="1:16">
      <c r="A580" t="s">
        <v>2644</v>
      </c>
      <c r="B580" s="1">
        <v>45066</v>
      </c>
      <c r="C580">
        <v>118698.34</v>
      </c>
      <c r="D580" t="s">
        <v>1483</v>
      </c>
      <c r="E580" t="s">
        <v>1499</v>
      </c>
      <c r="F580" t="s">
        <v>268</v>
      </c>
      <c r="G580" t="s">
        <v>29</v>
      </c>
      <c r="H580" t="s">
        <v>830</v>
      </c>
      <c r="J580" t="s">
        <v>22869</v>
      </c>
      <c r="K580" t="s">
        <v>22291</v>
      </c>
      <c r="L580" t="s">
        <v>22291</v>
      </c>
      <c r="M580" t="s">
        <v>22291</v>
      </c>
      <c r="N580" t="str">
        <f t="shared" si="9"/>
        <v>OK</v>
      </c>
      <c r="O580" t="str">
        <f>IF(OR(Table1_17[[#This Row],[amount]]&lt;$Y$8,Table1_17[[#This Row],[amount]]&gt;$Y$7),"Outlier","Normal")</f>
        <v>Normal</v>
      </c>
      <c r="P580" t="str">
        <f>IF(OR(Table1_17[[#This Row],[missing_flag]]="Missing",Table1_17[[#This Row],[outlier_flag]]="Outliers"),"Review","Valid")</f>
        <v>Valid</v>
      </c>
    </row>
    <row r="581" spans="1:16">
      <c r="A581" t="s">
        <v>2646</v>
      </c>
      <c r="B581" s="1">
        <v>45212</v>
      </c>
      <c r="C581">
        <v>139589.63</v>
      </c>
      <c r="D581" t="s">
        <v>1483</v>
      </c>
      <c r="E581" t="s">
        <v>1484</v>
      </c>
      <c r="F581" t="s">
        <v>268</v>
      </c>
      <c r="G581" t="s">
        <v>8</v>
      </c>
      <c r="H581" t="s">
        <v>682</v>
      </c>
      <c r="J581" t="s">
        <v>22870</v>
      </c>
      <c r="K581" t="s">
        <v>22291</v>
      </c>
      <c r="L581" t="s">
        <v>22291</v>
      </c>
      <c r="M581" t="s">
        <v>22291</v>
      </c>
      <c r="N581" t="str">
        <f t="shared" si="9"/>
        <v>OK</v>
      </c>
      <c r="O581" t="str">
        <f>IF(OR(Table1_17[[#This Row],[amount]]&lt;$Y$8,Table1_17[[#This Row],[amount]]&gt;$Y$7),"Outlier","Normal")</f>
        <v>Normal</v>
      </c>
      <c r="P581" t="str">
        <f>IF(OR(Table1_17[[#This Row],[missing_flag]]="Missing",Table1_17[[#This Row],[outlier_flag]]="Outliers"),"Review","Valid")</f>
        <v>Valid</v>
      </c>
    </row>
    <row r="582" spans="1:16">
      <c r="A582" t="s">
        <v>2648</v>
      </c>
      <c r="B582" s="1">
        <v>44869</v>
      </c>
      <c r="C582">
        <v>142955.62</v>
      </c>
      <c r="D582" t="s">
        <v>1483</v>
      </c>
      <c r="E582" t="s">
        <v>1484</v>
      </c>
      <c r="F582" t="s">
        <v>271</v>
      </c>
      <c r="G582" t="s">
        <v>13</v>
      </c>
      <c r="H582" t="s">
        <v>804</v>
      </c>
      <c r="J582" t="s">
        <v>22871</v>
      </c>
      <c r="K582" t="s">
        <v>22291</v>
      </c>
      <c r="L582" t="s">
        <v>22291</v>
      </c>
      <c r="M582" t="s">
        <v>22291</v>
      </c>
      <c r="N582" t="str">
        <f t="shared" si="9"/>
        <v>OK</v>
      </c>
      <c r="O582" t="str">
        <f>IF(OR(Table1_17[[#This Row],[amount]]&lt;$Y$8,Table1_17[[#This Row],[amount]]&gt;$Y$7),"Outlier","Normal")</f>
        <v>Normal</v>
      </c>
      <c r="P582" t="str">
        <f>IF(OR(Table1_17[[#This Row],[missing_flag]]="Missing",Table1_17[[#This Row],[outlier_flag]]="Outliers"),"Review","Valid")</f>
        <v>Valid</v>
      </c>
    </row>
    <row r="583" spans="1:16">
      <c r="A583" t="s">
        <v>2650</v>
      </c>
      <c r="B583" s="1">
        <v>44965</v>
      </c>
      <c r="C583">
        <v>-65159.05</v>
      </c>
      <c r="D583" t="s">
        <v>1478</v>
      </c>
      <c r="E583" t="s">
        <v>36</v>
      </c>
      <c r="F583" t="s">
        <v>264</v>
      </c>
      <c r="G583" t="s">
        <v>17</v>
      </c>
      <c r="I583" t="s">
        <v>179</v>
      </c>
      <c r="J583" t="s">
        <v>22872</v>
      </c>
      <c r="K583" t="s">
        <v>22291</v>
      </c>
      <c r="L583" t="s">
        <v>22291</v>
      </c>
      <c r="M583" t="s">
        <v>22291</v>
      </c>
      <c r="N583" t="str">
        <f t="shared" si="9"/>
        <v>OK</v>
      </c>
      <c r="O583" t="str">
        <f>IF(OR(Table1_17[[#This Row],[amount]]&lt;$Y$8,Table1_17[[#This Row],[amount]]&gt;$Y$7),"Outlier","Normal")</f>
        <v>Normal</v>
      </c>
      <c r="P583" t="str">
        <f>IF(OR(Table1_17[[#This Row],[missing_flag]]="Missing",Table1_17[[#This Row],[outlier_flag]]="Outliers"),"Review","Valid")</f>
        <v>Valid</v>
      </c>
    </row>
    <row r="584" spans="1:16">
      <c r="A584" t="s">
        <v>2652</v>
      </c>
      <c r="B584" s="1">
        <v>44914</v>
      </c>
      <c r="C584">
        <v>-55734.57</v>
      </c>
      <c r="D584" t="s">
        <v>1478</v>
      </c>
      <c r="E584" t="s">
        <v>1534</v>
      </c>
      <c r="F584" t="s">
        <v>268</v>
      </c>
      <c r="G584" t="s">
        <v>8</v>
      </c>
      <c r="I584" t="s">
        <v>141</v>
      </c>
      <c r="J584" t="s">
        <v>22873</v>
      </c>
      <c r="K584" t="s">
        <v>22291</v>
      </c>
      <c r="L584" t="s">
        <v>22291</v>
      </c>
      <c r="M584" t="s">
        <v>22291</v>
      </c>
      <c r="N584" t="str">
        <f t="shared" si="9"/>
        <v>OK</v>
      </c>
      <c r="O584" t="str">
        <f>IF(OR(Table1_17[[#This Row],[amount]]&lt;$Y$8,Table1_17[[#This Row],[amount]]&gt;$Y$7),"Outlier","Normal")</f>
        <v>Normal</v>
      </c>
      <c r="P584" t="str">
        <f>IF(OR(Table1_17[[#This Row],[missing_flag]]="Missing",Table1_17[[#This Row],[outlier_flag]]="Outliers"),"Review","Valid")</f>
        <v>Valid</v>
      </c>
    </row>
    <row r="585" spans="1:16">
      <c r="A585" t="s">
        <v>2654</v>
      </c>
      <c r="B585" s="1">
        <v>45041</v>
      </c>
      <c r="C585">
        <v>154379.59</v>
      </c>
      <c r="D585" t="s">
        <v>1483</v>
      </c>
      <c r="E585" t="s">
        <v>1499</v>
      </c>
      <c r="F585" t="s">
        <v>268</v>
      </c>
      <c r="G585" t="s">
        <v>13</v>
      </c>
      <c r="H585" t="s">
        <v>1029</v>
      </c>
      <c r="J585" t="s">
        <v>22874</v>
      </c>
      <c r="K585" t="s">
        <v>22291</v>
      </c>
      <c r="L585" t="s">
        <v>22291</v>
      </c>
      <c r="M585" t="s">
        <v>22291</v>
      </c>
      <c r="N585" t="str">
        <f t="shared" si="9"/>
        <v>OK</v>
      </c>
      <c r="O585" t="str">
        <f>IF(OR(Table1_17[[#This Row],[amount]]&lt;$Y$8,Table1_17[[#This Row],[amount]]&gt;$Y$7),"Outlier","Normal")</f>
        <v>Normal</v>
      </c>
      <c r="P585" t="str">
        <f>IF(OR(Table1_17[[#This Row],[missing_flag]]="Missing",Table1_17[[#This Row],[outlier_flag]]="Outliers"),"Review","Valid")</f>
        <v>Valid</v>
      </c>
    </row>
    <row r="586" spans="1:16">
      <c r="A586" t="s">
        <v>2656</v>
      </c>
      <c r="B586" s="1">
        <v>44781</v>
      </c>
      <c r="C586">
        <v>-36188.86</v>
      </c>
      <c r="D586" t="s">
        <v>1478</v>
      </c>
      <c r="E586" t="s">
        <v>20</v>
      </c>
      <c r="F586" t="s">
        <v>271</v>
      </c>
      <c r="G586" t="s">
        <v>13</v>
      </c>
      <c r="I586" t="s">
        <v>51</v>
      </c>
      <c r="J586" t="s">
        <v>22875</v>
      </c>
      <c r="K586" t="s">
        <v>22291</v>
      </c>
      <c r="L586" t="s">
        <v>22291</v>
      </c>
      <c r="M586" t="s">
        <v>22291</v>
      </c>
      <c r="N586" t="str">
        <f t="shared" si="9"/>
        <v>OK</v>
      </c>
      <c r="O586" t="str">
        <f>IF(OR(Table1_17[[#This Row],[amount]]&lt;$Y$8,Table1_17[[#This Row],[amount]]&gt;$Y$7),"Outlier","Normal")</f>
        <v>Normal</v>
      </c>
      <c r="P586" t="str">
        <f>IF(OR(Table1_17[[#This Row],[missing_flag]]="Missing",Table1_17[[#This Row],[outlier_flag]]="Outliers"),"Review","Valid")</f>
        <v>Valid</v>
      </c>
    </row>
    <row r="587" spans="1:16">
      <c r="A587" t="s">
        <v>2658</v>
      </c>
      <c r="B587" s="1">
        <v>45107</v>
      </c>
      <c r="C587">
        <v>28784.91</v>
      </c>
      <c r="D587" t="s">
        <v>1587</v>
      </c>
      <c r="E587" t="s">
        <v>1587</v>
      </c>
      <c r="F587" t="s">
        <v>264</v>
      </c>
      <c r="G587" t="s">
        <v>13</v>
      </c>
      <c r="J587" t="s">
        <v>22876</v>
      </c>
      <c r="K587" t="s">
        <v>22291</v>
      </c>
      <c r="L587" t="s">
        <v>22291</v>
      </c>
      <c r="M587" t="s">
        <v>22291</v>
      </c>
      <c r="N587" t="str">
        <f t="shared" si="9"/>
        <v>OK</v>
      </c>
      <c r="O587" t="str">
        <f>IF(OR(Table1_17[[#This Row],[amount]]&lt;$Y$8,Table1_17[[#This Row],[amount]]&gt;$Y$7),"Outlier","Normal")</f>
        <v>Normal</v>
      </c>
      <c r="P587" t="str">
        <f>IF(OR(Table1_17[[#This Row],[missing_flag]]="Missing",Table1_17[[#This Row],[outlier_flag]]="Outliers"),"Review","Valid")</f>
        <v>Valid</v>
      </c>
    </row>
    <row r="588" spans="1:16">
      <c r="A588" t="s">
        <v>2660</v>
      </c>
      <c r="B588" s="1">
        <v>44593</v>
      </c>
      <c r="C588">
        <v>218132.37</v>
      </c>
      <c r="D588" t="s">
        <v>1483</v>
      </c>
      <c r="E588" t="s">
        <v>1487</v>
      </c>
      <c r="F588" t="s">
        <v>268</v>
      </c>
      <c r="G588" t="s">
        <v>17</v>
      </c>
      <c r="H588" t="s">
        <v>1381</v>
      </c>
      <c r="J588" t="s">
        <v>22877</v>
      </c>
      <c r="K588" t="s">
        <v>22291</v>
      </c>
      <c r="L588" t="s">
        <v>22291</v>
      </c>
      <c r="M588" t="s">
        <v>22291</v>
      </c>
      <c r="N588" t="str">
        <f t="shared" si="9"/>
        <v>OK</v>
      </c>
      <c r="O588" t="str">
        <f>IF(OR(Table1_17[[#This Row],[amount]]&lt;$Y$8,Table1_17[[#This Row],[amount]]&gt;$Y$7),"Outlier","Normal")</f>
        <v>Normal</v>
      </c>
      <c r="P588" t="str">
        <f>IF(OR(Table1_17[[#This Row],[missing_flag]]="Missing",Table1_17[[#This Row],[outlier_flag]]="Outliers"),"Review","Valid")</f>
        <v>Valid</v>
      </c>
    </row>
    <row r="589" spans="1:16">
      <c r="A589" t="s">
        <v>2662</v>
      </c>
      <c r="B589" s="1">
        <v>44723</v>
      </c>
      <c r="C589">
        <v>120977.74</v>
      </c>
      <c r="D589" t="s">
        <v>1483</v>
      </c>
      <c r="E589" t="s">
        <v>1487</v>
      </c>
      <c r="F589" t="s">
        <v>271</v>
      </c>
      <c r="G589" t="s">
        <v>13</v>
      </c>
      <c r="H589" t="s">
        <v>1349</v>
      </c>
      <c r="J589" t="s">
        <v>22878</v>
      </c>
      <c r="K589" t="s">
        <v>22291</v>
      </c>
      <c r="L589" t="s">
        <v>22291</v>
      </c>
      <c r="M589" t="s">
        <v>22291</v>
      </c>
      <c r="N589" t="str">
        <f t="shared" si="9"/>
        <v>OK</v>
      </c>
      <c r="O589" t="str">
        <f>IF(OR(Table1_17[[#This Row],[amount]]&lt;$Y$8,Table1_17[[#This Row],[amount]]&gt;$Y$7),"Outlier","Normal")</f>
        <v>Normal</v>
      </c>
      <c r="P589" t="str">
        <f>IF(OR(Table1_17[[#This Row],[missing_flag]]="Missing",Table1_17[[#This Row],[outlier_flag]]="Outliers"),"Review","Valid")</f>
        <v>Valid</v>
      </c>
    </row>
    <row r="590" spans="1:16">
      <c r="A590" t="s">
        <v>2664</v>
      </c>
      <c r="B590" s="1">
        <v>45106</v>
      </c>
      <c r="C590">
        <v>-33516.21</v>
      </c>
      <c r="D590" t="s">
        <v>1478</v>
      </c>
      <c r="E590" t="s">
        <v>20</v>
      </c>
      <c r="F590" t="s">
        <v>271</v>
      </c>
      <c r="G590" t="s">
        <v>17</v>
      </c>
      <c r="I590" t="s">
        <v>199</v>
      </c>
      <c r="J590" t="s">
        <v>22879</v>
      </c>
      <c r="K590" t="s">
        <v>22291</v>
      </c>
      <c r="L590" t="s">
        <v>22291</v>
      </c>
      <c r="M590" t="s">
        <v>22291</v>
      </c>
      <c r="N590" t="str">
        <f t="shared" si="9"/>
        <v>OK</v>
      </c>
      <c r="O590" t="str">
        <f>IF(OR(Table1_17[[#This Row],[amount]]&lt;$Y$8,Table1_17[[#This Row],[amount]]&gt;$Y$7),"Outlier","Normal")</f>
        <v>Normal</v>
      </c>
      <c r="P590" t="str">
        <f>IF(OR(Table1_17[[#This Row],[missing_flag]]="Missing",Table1_17[[#This Row],[outlier_flag]]="Outliers"),"Review","Valid")</f>
        <v>Valid</v>
      </c>
    </row>
    <row r="591" spans="1:16">
      <c r="A591" t="s">
        <v>2666</v>
      </c>
      <c r="B591" s="1">
        <v>44943</v>
      </c>
      <c r="C591">
        <v>283627.67</v>
      </c>
      <c r="D591" t="s">
        <v>1483</v>
      </c>
      <c r="E591" t="s">
        <v>1487</v>
      </c>
      <c r="F591" t="s">
        <v>271</v>
      </c>
      <c r="G591" t="s">
        <v>29</v>
      </c>
      <c r="H591" t="s">
        <v>1395</v>
      </c>
      <c r="J591" t="s">
        <v>22880</v>
      </c>
      <c r="K591" t="s">
        <v>22291</v>
      </c>
      <c r="L591" t="s">
        <v>22291</v>
      </c>
      <c r="M591" t="s">
        <v>22291</v>
      </c>
      <c r="N591" t="str">
        <f t="shared" si="9"/>
        <v>OK</v>
      </c>
      <c r="O591" t="str">
        <f>IF(OR(Table1_17[[#This Row],[amount]]&lt;$Y$8,Table1_17[[#This Row],[amount]]&gt;$Y$7),"Outlier","Normal")</f>
        <v>Normal</v>
      </c>
      <c r="P591" t="str">
        <f>IF(OR(Table1_17[[#This Row],[missing_flag]]="Missing",Table1_17[[#This Row],[outlier_flag]]="Outliers"),"Review","Valid")</f>
        <v>Valid</v>
      </c>
    </row>
    <row r="592" spans="1:16">
      <c r="A592" t="s">
        <v>2668</v>
      </c>
      <c r="B592" s="1">
        <v>44968</v>
      </c>
      <c r="C592">
        <v>-32902.410000000003</v>
      </c>
      <c r="D592" t="s">
        <v>1478</v>
      </c>
      <c r="E592" t="s">
        <v>1509</v>
      </c>
      <c r="F592" t="s">
        <v>271</v>
      </c>
      <c r="G592" t="s">
        <v>13</v>
      </c>
      <c r="I592" t="s">
        <v>91</v>
      </c>
      <c r="J592" t="s">
        <v>22881</v>
      </c>
      <c r="K592" t="s">
        <v>22291</v>
      </c>
      <c r="L592" t="s">
        <v>22291</v>
      </c>
      <c r="M592" t="s">
        <v>22291</v>
      </c>
      <c r="N592" t="str">
        <f t="shared" si="9"/>
        <v>OK</v>
      </c>
      <c r="O592" t="str">
        <f>IF(OR(Table1_17[[#This Row],[amount]]&lt;$Y$8,Table1_17[[#This Row],[amount]]&gt;$Y$7),"Outlier","Normal")</f>
        <v>Normal</v>
      </c>
      <c r="P592" t="str">
        <f>IF(OR(Table1_17[[#This Row],[missing_flag]]="Missing",Table1_17[[#This Row],[outlier_flag]]="Outliers"),"Review","Valid")</f>
        <v>Valid</v>
      </c>
    </row>
    <row r="593" spans="1:16">
      <c r="A593" t="s">
        <v>2670</v>
      </c>
      <c r="B593" s="1">
        <v>44882</v>
      </c>
      <c r="C593">
        <v>103097.28</v>
      </c>
      <c r="D593" t="s">
        <v>1483</v>
      </c>
      <c r="E593" t="s">
        <v>1487</v>
      </c>
      <c r="F593" t="s">
        <v>271</v>
      </c>
      <c r="G593" t="s">
        <v>17</v>
      </c>
      <c r="H593" t="s">
        <v>1165</v>
      </c>
      <c r="J593" t="s">
        <v>22882</v>
      </c>
      <c r="K593" t="s">
        <v>22291</v>
      </c>
      <c r="L593" t="s">
        <v>22291</v>
      </c>
      <c r="M593" t="s">
        <v>22291</v>
      </c>
      <c r="N593" t="str">
        <f t="shared" si="9"/>
        <v>OK</v>
      </c>
      <c r="O593" t="str">
        <f>IF(OR(Table1_17[[#This Row],[amount]]&lt;$Y$8,Table1_17[[#This Row],[amount]]&gt;$Y$7),"Outlier","Normal")</f>
        <v>Normal</v>
      </c>
      <c r="P593" t="str">
        <f>IF(OR(Table1_17[[#This Row],[missing_flag]]="Missing",Table1_17[[#This Row],[outlier_flag]]="Outliers"),"Review","Valid")</f>
        <v>Valid</v>
      </c>
    </row>
    <row r="594" spans="1:16">
      <c r="A594" t="s">
        <v>2672</v>
      </c>
      <c r="B594" s="1">
        <v>44984</v>
      </c>
      <c r="C594">
        <v>93725.16</v>
      </c>
      <c r="D594" t="s">
        <v>1483</v>
      </c>
      <c r="E594" t="s">
        <v>1484</v>
      </c>
      <c r="F594" t="s">
        <v>271</v>
      </c>
      <c r="G594" t="s">
        <v>8</v>
      </c>
      <c r="H594" t="s">
        <v>700</v>
      </c>
      <c r="J594" t="s">
        <v>22883</v>
      </c>
      <c r="K594" t="s">
        <v>22291</v>
      </c>
      <c r="L594" t="s">
        <v>22291</v>
      </c>
      <c r="M594" t="s">
        <v>22291</v>
      </c>
      <c r="N594" t="str">
        <f t="shared" si="9"/>
        <v>OK</v>
      </c>
      <c r="O594" t="str">
        <f>IF(OR(Table1_17[[#This Row],[amount]]&lt;$Y$8,Table1_17[[#This Row],[amount]]&gt;$Y$7),"Outlier","Normal")</f>
        <v>Normal</v>
      </c>
      <c r="P594" t="str">
        <f>IF(OR(Table1_17[[#This Row],[missing_flag]]="Missing",Table1_17[[#This Row],[outlier_flag]]="Outliers"),"Review","Valid")</f>
        <v>Valid</v>
      </c>
    </row>
    <row r="595" spans="1:16">
      <c r="A595" t="s">
        <v>2674</v>
      </c>
      <c r="B595" s="1">
        <v>44664</v>
      </c>
      <c r="C595">
        <v>186881.69</v>
      </c>
      <c r="D595" t="s">
        <v>1483</v>
      </c>
      <c r="E595" t="s">
        <v>1487</v>
      </c>
      <c r="F595" t="s">
        <v>268</v>
      </c>
      <c r="G595" t="s">
        <v>8</v>
      </c>
      <c r="H595" t="s">
        <v>1159</v>
      </c>
      <c r="J595" t="s">
        <v>22884</v>
      </c>
      <c r="K595" t="s">
        <v>22291</v>
      </c>
      <c r="L595" t="s">
        <v>22291</v>
      </c>
      <c r="M595" t="s">
        <v>22291</v>
      </c>
      <c r="N595" t="str">
        <f t="shared" si="9"/>
        <v>OK</v>
      </c>
      <c r="O595" t="str">
        <f>IF(OR(Table1_17[[#This Row],[amount]]&lt;$Y$8,Table1_17[[#This Row],[amount]]&gt;$Y$7),"Outlier","Normal")</f>
        <v>Normal</v>
      </c>
      <c r="P595" t="str">
        <f>IF(OR(Table1_17[[#This Row],[missing_flag]]="Missing",Table1_17[[#This Row],[outlier_flag]]="Outliers"),"Review","Valid")</f>
        <v>Valid</v>
      </c>
    </row>
    <row r="596" spans="1:16">
      <c r="A596" t="s">
        <v>2676</v>
      </c>
      <c r="B596" s="1">
        <v>44791</v>
      </c>
      <c r="C596">
        <v>125883.97</v>
      </c>
      <c r="D596" t="s">
        <v>1483</v>
      </c>
      <c r="E596" t="s">
        <v>1499</v>
      </c>
      <c r="F596" t="s">
        <v>271</v>
      </c>
      <c r="G596" t="s">
        <v>17</v>
      </c>
      <c r="H596" t="s">
        <v>848</v>
      </c>
      <c r="J596" t="s">
        <v>22885</v>
      </c>
      <c r="K596" t="s">
        <v>22291</v>
      </c>
      <c r="L596" t="s">
        <v>22291</v>
      </c>
      <c r="M596" t="s">
        <v>22291</v>
      </c>
      <c r="N596" t="str">
        <f t="shared" si="9"/>
        <v>OK</v>
      </c>
      <c r="O596" t="str">
        <f>IF(OR(Table1_17[[#This Row],[amount]]&lt;$Y$8,Table1_17[[#This Row],[amount]]&gt;$Y$7),"Outlier","Normal")</f>
        <v>Normal</v>
      </c>
      <c r="P596" t="str">
        <f>IF(OR(Table1_17[[#This Row],[missing_flag]]="Missing",Table1_17[[#This Row],[outlier_flag]]="Outliers"),"Review","Valid")</f>
        <v>Valid</v>
      </c>
    </row>
    <row r="597" spans="1:16">
      <c r="A597" t="s">
        <v>2678</v>
      </c>
      <c r="B597" s="1">
        <v>45219</v>
      </c>
      <c r="C597">
        <v>225537.18</v>
      </c>
      <c r="D597" t="s">
        <v>1483</v>
      </c>
      <c r="E597" t="s">
        <v>1484</v>
      </c>
      <c r="F597" t="s">
        <v>271</v>
      </c>
      <c r="G597" t="s">
        <v>17</v>
      </c>
      <c r="H597" t="s">
        <v>690</v>
      </c>
      <c r="J597" t="s">
        <v>22886</v>
      </c>
      <c r="K597" t="s">
        <v>22291</v>
      </c>
      <c r="L597" t="s">
        <v>22291</v>
      </c>
      <c r="M597" t="s">
        <v>22291</v>
      </c>
      <c r="N597" t="str">
        <f t="shared" si="9"/>
        <v>OK</v>
      </c>
      <c r="O597" t="str">
        <f>IF(OR(Table1_17[[#This Row],[amount]]&lt;$Y$8,Table1_17[[#This Row],[amount]]&gt;$Y$7),"Outlier","Normal")</f>
        <v>Normal</v>
      </c>
      <c r="P597" t="str">
        <f>IF(OR(Table1_17[[#This Row],[missing_flag]]="Missing",Table1_17[[#This Row],[outlier_flag]]="Outliers"),"Review","Valid")</f>
        <v>Valid</v>
      </c>
    </row>
    <row r="598" spans="1:16">
      <c r="A598" t="s">
        <v>2680</v>
      </c>
      <c r="B598" s="1">
        <v>45144</v>
      </c>
      <c r="C598">
        <v>59277.89</v>
      </c>
      <c r="D598" t="s">
        <v>1483</v>
      </c>
      <c r="E598" t="s">
        <v>1499</v>
      </c>
      <c r="F598" t="s">
        <v>264</v>
      </c>
      <c r="G598" t="s">
        <v>17</v>
      </c>
      <c r="H598" t="s">
        <v>1359</v>
      </c>
      <c r="J598" t="s">
        <v>22887</v>
      </c>
      <c r="K598" t="s">
        <v>22291</v>
      </c>
      <c r="L598" t="s">
        <v>22291</v>
      </c>
      <c r="M598" t="s">
        <v>22291</v>
      </c>
      <c r="N598" t="str">
        <f t="shared" si="9"/>
        <v>OK</v>
      </c>
      <c r="O598" t="str">
        <f>IF(OR(Table1_17[[#This Row],[amount]]&lt;$Y$8,Table1_17[[#This Row],[amount]]&gt;$Y$7),"Outlier","Normal")</f>
        <v>Normal</v>
      </c>
      <c r="P598" t="str">
        <f>IF(OR(Table1_17[[#This Row],[missing_flag]]="Missing",Table1_17[[#This Row],[outlier_flag]]="Outliers"),"Review","Valid")</f>
        <v>Valid</v>
      </c>
    </row>
    <row r="599" spans="1:16">
      <c r="A599" t="s">
        <v>2682</v>
      </c>
      <c r="B599" s="1">
        <v>44874</v>
      </c>
      <c r="C599">
        <v>136469.6</v>
      </c>
      <c r="D599" t="s">
        <v>1483</v>
      </c>
      <c r="E599" t="s">
        <v>1487</v>
      </c>
      <c r="F599" t="s">
        <v>268</v>
      </c>
      <c r="G599" t="s">
        <v>17</v>
      </c>
      <c r="H599" t="s">
        <v>1121</v>
      </c>
      <c r="J599" t="s">
        <v>22888</v>
      </c>
      <c r="K599" t="s">
        <v>22291</v>
      </c>
      <c r="L599" t="s">
        <v>22291</v>
      </c>
      <c r="M599" t="s">
        <v>22291</v>
      </c>
      <c r="N599" t="str">
        <f t="shared" si="9"/>
        <v>OK</v>
      </c>
      <c r="O599" t="str">
        <f>IF(OR(Table1_17[[#This Row],[amount]]&lt;$Y$8,Table1_17[[#This Row],[amount]]&gt;$Y$7),"Outlier","Normal")</f>
        <v>Normal</v>
      </c>
      <c r="P599" t="str">
        <f>IF(OR(Table1_17[[#This Row],[missing_flag]]="Missing",Table1_17[[#This Row],[outlier_flag]]="Outliers"),"Review","Valid")</f>
        <v>Valid</v>
      </c>
    </row>
    <row r="600" spans="1:16">
      <c r="A600" t="s">
        <v>2684</v>
      </c>
      <c r="B600" s="1">
        <v>44801</v>
      </c>
      <c r="C600">
        <v>110420.99</v>
      </c>
      <c r="D600" t="s">
        <v>1483</v>
      </c>
      <c r="E600" t="s">
        <v>1484</v>
      </c>
      <c r="F600" t="s">
        <v>264</v>
      </c>
      <c r="G600" t="s">
        <v>13</v>
      </c>
      <c r="H600" t="s">
        <v>900</v>
      </c>
      <c r="J600" t="s">
        <v>22889</v>
      </c>
      <c r="K600" t="s">
        <v>22291</v>
      </c>
      <c r="L600" t="s">
        <v>22291</v>
      </c>
      <c r="M600" t="s">
        <v>22291</v>
      </c>
      <c r="N600" t="str">
        <f t="shared" si="9"/>
        <v>OK</v>
      </c>
      <c r="O600" t="str">
        <f>IF(OR(Table1_17[[#This Row],[amount]]&lt;$Y$8,Table1_17[[#This Row],[amount]]&gt;$Y$7),"Outlier","Normal")</f>
        <v>Normal</v>
      </c>
      <c r="P600" t="str">
        <f>IF(OR(Table1_17[[#This Row],[missing_flag]]="Missing",Table1_17[[#This Row],[outlier_flag]]="Outliers"),"Review","Valid")</f>
        <v>Valid</v>
      </c>
    </row>
    <row r="601" spans="1:16">
      <c r="A601" t="s">
        <v>2686</v>
      </c>
      <c r="B601" s="1">
        <v>45166</v>
      </c>
      <c r="C601">
        <v>152850</v>
      </c>
      <c r="D601" t="s">
        <v>1483</v>
      </c>
      <c r="E601" t="s">
        <v>1499</v>
      </c>
      <c r="F601" t="s">
        <v>268</v>
      </c>
      <c r="G601" t="s">
        <v>17</v>
      </c>
      <c r="H601" t="s">
        <v>884</v>
      </c>
      <c r="J601" t="s">
        <v>22890</v>
      </c>
      <c r="K601" t="s">
        <v>22291</v>
      </c>
      <c r="L601" t="s">
        <v>22291</v>
      </c>
      <c r="M601" t="s">
        <v>22291</v>
      </c>
      <c r="N601" t="str">
        <f t="shared" si="9"/>
        <v>OK</v>
      </c>
      <c r="O601" t="str">
        <f>IF(OR(Table1_17[[#This Row],[amount]]&lt;$Y$8,Table1_17[[#This Row],[amount]]&gt;$Y$7),"Outlier","Normal")</f>
        <v>Normal</v>
      </c>
      <c r="P601" t="str">
        <f>IF(OR(Table1_17[[#This Row],[missing_flag]]="Missing",Table1_17[[#This Row],[outlier_flag]]="Outliers"),"Review","Valid")</f>
        <v>Valid</v>
      </c>
    </row>
    <row r="602" spans="1:16">
      <c r="A602" t="s">
        <v>2688</v>
      </c>
      <c r="B602" s="1">
        <v>45005</v>
      </c>
      <c r="C602">
        <v>-40914.39</v>
      </c>
      <c r="D602" t="s">
        <v>1478</v>
      </c>
      <c r="E602" t="s">
        <v>1509</v>
      </c>
      <c r="F602" t="s">
        <v>264</v>
      </c>
      <c r="G602" t="s">
        <v>8</v>
      </c>
      <c r="I602" t="s">
        <v>165</v>
      </c>
      <c r="J602" t="s">
        <v>22891</v>
      </c>
      <c r="K602" t="s">
        <v>22291</v>
      </c>
      <c r="L602" t="s">
        <v>22291</v>
      </c>
      <c r="M602" t="s">
        <v>22291</v>
      </c>
      <c r="N602" t="str">
        <f t="shared" si="9"/>
        <v>OK</v>
      </c>
      <c r="O602" t="str">
        <f>IF(OR(Table1_17[[#This Row],[amount]]&lt;$Y$8,Table1_17[[#This Row],[amount]]&gt;$Y$7),"Outlier","Normal")</f>
        <v>Normal</v>
      </c>
      <c r="P602" t="str">
        <f>IF(OR(Table1_17[[#This Row],[missing_flag]]="Missing",Table1_17[[#This Row],[outlier_flag]]="Outliers"),"Review","Valid")</f>
        <v>Valid</v>
      </c>
    </row>
    <row r="603" spans="1:16">
      <c r="A603" t="s">
        <v>2690</v>
      </c>
      <c r="B603" s="1">
        <v>44777</v>
      </c>
      <c r="C603">
        <v>178458.79</v>
      </c>
      <c r="D603" t="s">
        <v>1483</v>
      </c>
      <c r="E603" t="s">
        <v>1487</v>
      </c>
      <c r="F603" t="s">
        <v>264</v>
      </c>
      <c r="G603" t="s">
        <v>17</v>
      </c>
      <c r="H603" t="s">
        <v>866</v>
      </c>
      <c r="J603" t="s">
        <v>22892</v>
      </c>
      <c r="K603" t="s">
        <v>22291</v>
      </c>
      <c r="L603" t="s">
        <v>22291</v>
      </c>
      <c r="M603" t="s">
        <v>22291</v>
      </c>
      <c r="N603" t="str">
        <f t="shared" si="9"/>
        <v>OK</v>
      </c>
      <c r="O603" t="str">
        <f>IF(OR(Table1_17[[#This Row],[amount]]&lt;$Y$8,Table1_17[[#This Row],[amount]]&gt;$Y$7),"Outlier","Normal")</f>
        <v>Normal</v>
      </c>
      <c r="P603" t="str">
        <f>IF(OR(Table1_17[[#This Row],[missing_flag]]="Missing",Table1_17[[#This Row],[outlier_flag]]="Outliers"),"Review","Valid")</f>
        <v>Valid</v>
      </c>
    </row>
    <row r="604" spans="1:16">
      <c r="A604" t="s">
        <v>2692</v>
      </c>
      <c r="B604" s="1">
        <v>44628</v>
      </c>
      <c r="C604">
        <v>-47886.23</v>
      </c>
      <c r="D604" t="s">
        <v>1478</v>
      </c>
      <c r="E604" t="s">
        <v>36</v>
      </c>
      <c r="F604" t="s">
        <v>271</v>
      </c>
      <c r="G604" t="s">
        <v>13</v>
      </c>
      <c r="I604" t="s">
        <v>55</v>
      </c>
      <c r="J604" t="s">
        <v>22893</v>
      </c>
      <c r="K604" t="s">
        <v>22291</v>
      </c>
      <c r="L604" t="s">
        <v>22291</v>
      </c>
      <c r="M604" t="s">
        <v>22291</v>
      </c>
      <c r="N604" t="str">
        <f t="shared" si="9"/>
        <v>OK</v>
      </c>
      <c r="O604" t="str">
        <f>IF(OR(Table1_17[[#This Row],[amount]]&lt;$Y$8,Table1_17[[#This Row],[amount]]&gt;$Y$7),"Outlier","Normal")</f>
        <v>Normal</v>
      </c>
      <c r="P604" t="str">
        <f>IF(OR(Table1_17[[#This Row],[missing_flag]]="Missing",Table1_17[[#This Row],[outlier_flag]]="Outliers"),"Review","Valid")</f>
        <v>Valid</v>
      </c>
    </row>
    <row r="605" spans="1:16">
      <c r="A605" t="s">
        <v>2694</v>
      </c>
      <c r="B605" s="1">
        <v>45000</v>
      </c>
      <c r="C605">
        <v>96914.73</v>
      </c>
      <c r="D605" t="s">
        <v>1483</v>
      </c>
      <c r="E605" t="s">
        <v>1499</v>
      </c>
      <c r="F605" t="s">
        <v>268</v>
      </c>
      <c r="G605" t="s">
        <v>17</v>
      </c>
      <c r="H605" t="s">
        <v>1095</v>
      </c>
      <c r="J605" t="s">
        <v>22894</v>
      </c>
      <c r="K605" t="s">
        <v>22291</v>
      </c>
      <c r="L605" t="s">
        <v>22291</v>
      </c>
      <c r="M605" t="s">
        <v>22291</v>
      </c>
      <c r="N605" t="str">
        <f t="shared" si="9"/>
        <v>OK</v>
      </c>
      <c r="O605" t="str">
        <f>IF(OR(Table1_17[[#This Row],[amount]]&lt;$Y$8,Table1_17[[#This Row],[amount]]&gt;$Y$7),"Outlier","Normal")</f>
        <v>Normal</v>
      </c>
      <c r="P605" t="str">
        <f>IF(OR(Table1_17[[#This Row],[missing_flag]]="Missing",Table1_17[[#This Row],[outlier_flag]]="Outliers"),"Review","Valid")</f>
        <v>Valid</v>
      </c>
    </row>
    <row r="606" spans="1:16">
      <c r="A606" t="s">
        <v>2696</v>
      </c>
      <c r="B606" s="1">
        <v>44835</v>
      </c>
      <c r="C606">
        <v>-66287.25</v>
      </c>
      <c r="D606" t="s">
        <v>1478</v>
      </c>
      <c r="E606" t="s">
        <v>1534</v>
      </c>
      <c r="F606" t="s">
        <v>268</v>
      </c>
      <c r="G606" t="s">
        <v>17</v>
      </c>
      <c r="I606" t="s">
        <v>111</v>
      </c>
      <c r="J606" t="s">
        <v>22895</v>
      </c>
      <c r="K606" t="s">
        <v>22291</v>
      </c>
      <c r="L606" t="s">
        <v>22291</v>
      </c>
      <c r="M606" t="s">
        <v>22291</v>
      </c>
      <c r="N606" t="str">
        <f t="shared" si="9"/>
        <v>OK</v>
      </c>
      <c r="O606" t="str">
        <f>IF(OR(Table1_17[[#This Row],[amount]]&lt;$Y$8,Table1_17[[#This Row],[amount]]&gt;$Y$7),"Outlier","Normal")</f>
        <v>Normal</v>
      </c>
      <c r="P606" t="str">
        <f>IF(OR(Table1_17[[#This Row],[missing_flag]]="Missing",Table1_17[[#This Row],[outlier_flag]]="Outliers"),"Review","Valid")</f>
        <v>Valid</v>
      </c>
    </row>
    <row r="607" spans="1:16">
      <c r="A607" t="s">
        <v>2698</v>
      </c>
      <c r="B607" s="1">
        <v>44974</v>
      </c>
      <c r="C607">
        <v>109070.85</v>
      </c>
      <c r="D607" t="s">
        <v>1483</v>
      </c>
      <c r="E607" t="s">
        <v>1487</v>
      </c>
      <c r="F607" t="s">
        <v>271</v>
      </c>
      <c r="G607" t="s">
        <v>8</v>
      </c>
      <c r="H607" t="s">
        <v>1329</v>
      </c>
      <c r="J607" t="s">
        <v>22896</v>
      </c>
      <c r="K607" t="s">
        <v>22291</v>
      </c>
      <c r="L607" t="s">
        <v>22291</v>
      </c>
      <c r="M607" t="s">
        <v>22291</v>
      </c>
      <c r="N607" t="str">
        <f t="shared" si="9"/>
        <v>OK</v>
      </c>
      <c r="O607" t="str">
        <f>IF(OR(Table1_17[[#This Row],[amount]]&lt;$Y$8,Table1_17[[#This Row],[amount]]&gt;$Y$7),"Outlier","Normal")</f>
        <v>Normal</v>
      </c>
      <c r="P607" t="str">
        <f>IF(OR(Table1_17[[#This Row],[missing_flag]]="Missing",Table1_17[[#This Row],[outlier_flag]]="Outliers"),"Review","Valid")</f>
        <v>Valid</v>
      </c>
    </row>
    <row r="608" spans="1:16">
      <c r="A608" t="s">
        <v>2700</v>
      </c>
      <c r="B608" s="1">
        <v>44979</v>
      </c>
      <c r="C608">
        <v>98637.6</v>
      </c>
      <c r="D608" t="s">
        <v>1483</v>
      </c>
      <c r="E608" t="s">
        <v>1484</v>
      </c>
      <c r="F608" t="s">
        <v>264</v>
      </c>
      <c r="G608" t="s">
        <v>29</v>
      </c>
      <c r="H608" t="s">
        <v>1089</v>
      </c>
      <c r="J608" t="s">
        <v>22897</v>
      </c>
      <c r="K608" t="s">
        <v>22291</v>
      </c>
      <c r="L608" t="s">
        <v>22291</v>
      </c>
      <c r="M608" t="s">
        <v>22291</v>
      </c>
      <c r="N608" t="str">
        <f t="shared" si="9"/>
        <v>OK</v>
      </c>
      <c r="O608" t="str">
        <f>IF(OR(Table1_17[[#This Row],[amount]]&lt;$Y$8,Table1_17[[#This Row],[amount]]&gt;$Y$7),"Outlier","Normal")</f>
        <v>Normal</v>
      </c>
      <c r="P608" t="str">
        <f>IF(OR(Table1_17[[#This Row],[missing_flag]]="Missing",Table1_17[[#This Row],[outlier_flag]]="Outliers"),"Review","Valid")</f>
        <v>Valid</v>
      </c>
    </row>
    <row r="609" spans="1:16">
      <c r="A609" t="s">
        <v>2702</v>
      </c>
      <c r="B609" s="1">
        <v>44715</v>
      </c>
      <c r="C609">
        <v>113197.98</v>
      </c>
      <c r="D609" t="s">
        <v>1483</v>
      </c>
      <c r="E609" t="s">
        <v>1499</v>
      </c>
      <c r="F609" t="s">
        <v>271</v>
      </c>
      <c r="G609" t="s">
        <v>8</v>
      </c>
      <c r="H609" t="s">
        <v>1371</v>
      </c>
      <c r="J609" t="s">
        <v>22898</v>
      </c>
      <c r="K609" t="s">
        <v>22291</v>
      </c>
      <c r="L609" t="s">
        <v>22291</v>
      </c>
      <c r="M609" t="s">
        <v>22291</v>
      </c>
      <c r="N609" t="str">
        <f t="shared" si="9"/>
        <v>OK</v>
      </c>
      <c r="O609" t="str">
        <f>IF(OR(Table1_17[[#This Row],[amount]]&lt;$Y$8,Table1_17[[#This Row],[amount]]&gt;$Y$7),"Outlier","Normal")</f>
        <v>Normal</v>
      </c>
      <c r="P609" t="str">
        <f>IF(OR(Table1_17[[#This Row],[missing_flag]]="Missing",Table1_17[[#This Row],[outlier_flag]]="Outliers"),"Review","Valid")</f>
        <v>Valid</v>
      </c>
    </row>
    <row r="610" spans="1:16">
      <c r="A610" t="s">
        <v>2704</v>
      </c>
      <c r="B610" s="1">
        <v>45068</v>
      </c>
      <c r="C610">
        <v>140045.79</v>
      </c>
      <c r="D610" t="s">
        <v>1483</v>
      </c>
      <c r="E610" t="s">
        <v>1484</v>
      </c>
      <c r="F610" t="s">
        <v>268</v>
      </c>
      <c r="G610" t="s">
        <v>13</v>
      </c>
      <c r="H610" t="s">
        <v>1123</v>
      </c>
      <c r="J610" t="s">
        <v>22899</v>
      </c>
      <c r="K610" t="s">
        <v>22291</v>
      </c>
      <c r="L610" t="s">
        <v>22291</v>
      </c>
      <c r="M610" t="s">
        <v>22291</v>
      </c>
      <c r="N610" t="str">
        <f t="shared" si="9"/>
        <v>OK</v>
      </c>
      <c r="O610" t="str">
        <f>IF(OR(Table1_17[[#This Row],[amount]]&lt;$Y$8,Table1_17[[#This Row],[amount]]&gt;$Y$7),"Outlier","Normal")</f>
        <v>Normal</v>
      </c>
      <c r="P610" t="str">
        <f>IF(OR(Table1_17[[#This Row],[missing_flag]]="Missing",Table1_17[[#This Row],[outlier_flag]]="Outliers"),"Review","Valid")</f>
        <v>Valid</v>
      </c>
    </row>
    <row r="611" spans="1:16">
      <c r="A611" t="s">
        <v>2706</v>
      </c>
      <c r="B611" s="1">
        <v>45040</v>
      </c>
      <c r="C611">
        <v>-52383.32</v>
      </c>
      <c r="D611" t="s">
        <v>1478</v>
      </c>
      <c r="E611" t="s">
        <v>1496</v>
      </c>
      <c r="F611" t="s">
        <v>264</v>
      </c>
      <c r="G611" t="s">
        <v>13</v>
      </c>
      <c r="I611" t="s">
        <v>63</v>
      </c>
      <c r="J611" t="s">
        <v>22900</v>
      </c>
      <c r="K611" t="s">
        <v>22291</v>
      </c>
      <c r="L611" t="s">
        <v>22291</v>
      </c>
      <c r="M611" t="s">
        <v>22291</v>
      </c>
      <c r="N611" t="str">
        <f t="shared" si="9"/>
        <v>OK</v>
      </c>
      <c r="O611" t="str">
        <f>IF(OR(Table1_17[[#This Row],[amount]]&lt;$Y$8,Table1_17[[#This Row],[amount]]&gt;$Y$7),"Outlier","Normal")</f>
        <v>Normal</v>
      </c>
      <c r="P611" t="str">
        <f>IF(OR(Table1_17[[#This Row],[missing_flag]]="Missing",Table1_17[[#This Row],[outlier_flag]]="Outliers"),"Review","Valid")</f>
        <v>Valid</v>
      </c>
    </row>
    <row r="612" spans="1:16">
      <c r="A612" t="s">
        <v>2708</v>
      </c>
      <c r="B612" s="1">
        <v>45179</v>
      </c>
      <c r="C612">
        <v>207236.73</v>
      </c>
      <c r="D612" t="s">
        <v>1483</v>
      </c>
      <c r="E612" t="s">
        <v>1499</v>
      </c>
      <c r="F612" t="s">
        <v>268</v>
      </c>
      <c r="G612" t="s">
        <v>29</v>
      </c>
      <c r="H612" t="s">
        <v>680</v>
      </c>
      <c r="J612" t="s">
        <v>22901</v>
      </c>
      <c r="K612" t="s">
        <v>22291</v>
      </c>
      <c r="L612" t="s">
        <v>22291</v>
      </c>
      <c r="M612" t="s">
        <v>22291</v>
      </c>
      <c r="N612" t="str">
        <f t="shared" si="9"/>
        <v>OK</v>
      </c>
      <c r="O612" t="str">
        <f>IF(OR(Table1_17[[#This Row],[amount]]&lt;$Y$8,Table1_17[[#This Row],[amount]]&gt;$Y$7),"Outlier","Normal")</f>
        <v>Normal</v>
      </c>
      <c r="P612" t="str">
        <f>IF(OR(Table1_17[[#This Row],[missing_flag]]="Missing",Table1_17[[#This Row],[outlier_flag]]="Outliers"),"Review","Valid")</f>
        <v>Valid</v>
      </c>
    </row>
    <row r="613" spans="1:16">
      <c r="A613" t="s">
        <v>2710</v>
      </c>
      <c r="B613" s="1">
        <v>44611</v>
      </c>
      <c r="C613">
        <v>85524.13</v>
      </c>
      <c r="D613" t="s">
        <v>1483</v>
      </c>
      <c r="E613" t="s">
        <v>1499</v>
      </c>
      <c r="F613" t="s">
        <v>271</v>
      </c>
      <c r="G613" t="s">
        <v>29</v>
      </c>
      <c r="H613" t="s">
        <v>1295</v>
      </c>
      <c r="J613" t="s">
        <v>22902</v>
      </c>
      <c r="K613" t="s">
        <v>22291</v>
      </c>
      <c r="L613" t="s">
        <v>22291</v>
      </c>
      <c r="M613" t="s">
        <v>22291</v>
      </c>
      <c r="N613" t="str">
        <f t="shared" si="9"/>
        <v>OK</v>
      </c>
      <c r="O613" t="str">
        <f>IF(OR(Table1_17[[#This Row],[amount]]&lt;$Y$8,Table1_17[[#This Row],[amount]]&gt;$Y$7),"Outlier","Normal")</f>
        <v>Normal</v>
      </c>
      <c r="P613" t="str">
        <f>IF(OR(Table1_17[[#This Row],[missing_flag]]="Missing",Table1_17[[#This Row],[outlier_flag]]="Outliers"),"Review","Valid")</f>
        <v>Valid</v>
      </c>
    </row>
    <row r="614" spans="1:16">
      <c r="A614" t="s">
        <v>2712</v>
      </c>
      <c r="B614" s="1">
        <v>44999</v>
      </c>
      <c r="C614">
        <v>199001.02</v>
      </c>
      <c r="D614" t="s">
        <v>1483</v>
      </c>
      <c r="E614" t="s">
        <v>1484</v>
      </c>
      <c r="F614" t="s">
        <v>264</v>
      </c>
      <c r="G614" t="s">
        <v>17</v>
      </c>
      <c r="H614" t="s">
        <v>684</v>
      </c>
      <c r="J614" t="s">
        <v>22903</v>
      </c>
      <c r="K614" t="s">
        <v>22291</v>
      </c>
      <c r="L614" t="s">
        <v>22291</v>
      </c>
      <c r="M614" t="s">
        <v>22291</v>
      </c>
      <c r="N614" t="str">
        <f t="shared" si="9"/>
        <v>OK</v>
      </c>
      <c r="O614" t="str">
        <f>IF(OR(Table1_17[[#This Row],[amount]]&lt;$Y$8,Table1_17[[#This Row],[amount]]&gt;$Y$7),"Outlier","Normal")</f>
        <v>Normal</v>
      </c>
      <c r="P614" t="str">
        <f>IF(OR(Table1_17[[#This Row],[missing_flag]]="Missing",Table1_17[[#This Row],[outlier_flag]]="Outliers"),"Review","Valid")</f>
        <v>Valid</v>
      </c>
    </row>
    <row r="615" spans="1:16">
      <c r="A615" t="s">
        <v>2714</v>
      </c>
      <c r="B615" s="1">
        <v>44894</v>
      </c>
      <c r="C615">
        <v>126121.52</v>
      </c>
      <c r="D615" t="s">
        <v>1483</v>
      </c>
      <c r="E615" t="s">
        <v>1484</v>
      </c>
      <c r="F615" t="s">
        <v>264</v>
      </c>
      <c r="G615" t="s">
        <v>8</v>
      </c>
      <c r="H615" t="s">
        <v>772</v>
      </c>
      <c r="J615" t="s">
        <v>22904</v>
      </c>
      <c r="K615" t="s">
        <v>22291</v>
      </c>
      <c r="L615" t="s">
        <v>22291</v>
      </c>
      <c r="M615" t="s">
        <v>22291</v>
      </c>
      <c r="N615" t="str">
        <f t="shared" si="9"/>
        <v>OK</v>
      </c>
      <c r="O615" t="str">
        <f>IF(OR(Table1_17[[#This Row],[amount]]&lt;$Y$8,Table1_17[[#This Row],[amount]]&gt;$Y$7),"Outlier","Normal")</f>
        <v>Normal</v>
      </c>
      <c r="P615" t="str">
        <f>IF(OR(Table1_17[[#This Row],[missing_flag]]="Missing",Table1_17[[#This Row],[outlier_flag]]="Outliers"),"Review","Valid")</f>
        <v>Valid</v>
      </c>
    </row>
    <row r="616" spans="1:16">
      <c r="A616" t="s">
        <v>2716</v>
      </c>
      <c r="B616" s="1">
        <v>44876</v>
      </c>
      <c r="C616">
        <v>118562.37</v>
      </c>
      <c r="D616" t="s">
        <v>1483</v>
      </c>
      <c r="E616" t="s">
        <v>1484</v>
      </c>
      <c r="F616" t="s">
        <v>264</v>
      </c>
      <c r="G616" t="s">
        <v>8</v>
      </c>
      <c r="H616" t="s">
        <v>1361</v>
      </c>
      <c r="J616" t="s">
        <v>22905</v>
      </c>
      <c r="K616" t="s">
        <v>22291</v>
      </c>
      <c r="L616" t="s">
        <v>22291</v>
      </c>
      <c r="M616" t="s">
        <v>22291</v>
      </c>
      <c r="N616" t="str">
        <f t="shared" si="9"/>
        <v>OK</v>
      </c>
      <c r="O616" t="str">
        <f>IF(OR(Table1_17[[#This Row],[amount]]&lt;$Y$8,Table1_17[[#This Row],[amount]]&gt;$Y$7),"Outlier","Normal")</f>
        <v>Normal</v>
      </c>
      <c r="P616" t="str">
        <f>IF(OR(Table1_17[[#This Row],[missing_flag]]="Missing",Table1_17[[#This Row],[outlier_flag]]="Outliers"),"Review","Valid")</f>
        <v>Valid</v>
      </c>
    </row>
    <row r="617" spans="1:16">
      <c r="A617" t="s">
        <v>2718</v>
      </c>
      <c r="B617" s="1">
        <v>44689</v>
      </c>
      <c r="C617">
        <v>-67347.08</v>
      </c>
      <c r="D617" t="s">
        <v>1478</v>
      </c>
      <c r="E617" t="s">
        <v>1534</v>
      </c>
      <c r="F617" t="s">
        <v>271</v>
      </c>
      <c r="G617" t="s">
        <v>8</v>
      </c>
      <c r="I617" t="s">
        <v>103</v>
      </c>
      <c r="J617" t="s">
        <v>22906</v>
      </c>
      <c r="K617" t="s">
        <v>22291</v>
      </c>
      <c r="L617" t="s">
        <v>22291</v>
      </c>
      <c r="M617" t="s">
        <v>22291</v>
      </c>
      <c r="N617" t="str">
        <f t="shared" si="9"/>
        <v>OK</v>
      </c>
      <c r="O617" t="str">
        <f>IF(OR(Table1_17[[#This Row],[amount]]&lt;$Y$8,Table1_17[[#This Row],[amount]]&gt;$Y$7),"Outlier","Normal")</f>
        <v>Normal</v>
      </c>
      <c r="P617" t="str">
        <f>IF(OR(Table1_17[[#This Row],[missing_flag]]="Missing",Table1_17[[#This Row],[outlier_flag]]="Outliers"),"Review","Valid")</f>
        <v>Valid</v>
      </c>
    </row>
    <row r="618" spans="1:16">
      <c r="A618" t="s">
        <v>2720</v>
      </c>
      <c r="B618" s="1">
        <v>44593</v>
      </c>
      <c r="C618">
        <v>-22890.22</v>
      </c>
      <c r="D618" t="s">
        <v>1478</v>
      </c>
      <c r="E618" t="s">
        <v>1496</v>
      </c>
      <c r="F618" t="s">
        <v>264</v>
      </c>
      <c r="G618" t="s">
        <v>17</v>
      </c>
      <c r="I618" t="s">
        <v>41</v>
      </c>
      <c r="J618" t="s">
        <v>22907</v>
      </c>
      <c r="K618" t="s">
        <v>22291</v>
      </c>
      <c r="L618" t="s">
        <v>22291</v>
      </c>
      <c r="M618" t="s">
        <v>22291</v>
      </c>
      <c r="N618" t="str">
        <f t="shared" si="9"/>
        <v>OK</v>
      </c>
      <c r="O618" t="str">
        <f>IF(OR(Table1_17[[#This Row],[amount]]&lt;$Y$8,Table1_17[[#This Row],[amount]]&gt;$Y$7),"Outlier","Normal")</f>
        <v>Normal</v>
      </c>
      <c r="P618" t="str">
        <f>IF(OR(Table1_17[[#This Row],[missing_flag]]="Missing",Table1_17[[#This Row],[outlier_flag]]="Outliers"),"Review","Valid")</f>
        <v>Valid</v>
      </c>
    </row>
    <row r="619" spans="1:16">
      <c r="A619" t="s">
        <v>2722</v>
      </c>
      <c r="B619" s="1">
        <v>44564</v>
      </c>
      <c r="C619">
        <v>15920.27</v>
      </c>
      <c r="D619" t="s">
        <v>1587</v>
      </c>
      <c r="E619" t="s">
        <v>1587</v>
      </c>
      <c r="F619" t="s">
        <v>264</v>
      </c>
      <c r="G619" t="s">
        <v>13</v>
      </c>
      <c r="J619" t="s">
        <v>22908</v>
      </c>
      <c r="K619" t="s">
        <v>22291</v>
      </c>
      <c r="L619" t="s">
        <v>22291</v>
      </c>
      <c r="M619" t="s">
        <v>22291</v>
      </c>
      <c r="N619" t="str">
        <f t="shared" si="9"/>
        <v>OK</v>
      </c>
      <c r="O619" t="str">
        <f>IF(OR(Table1_17[[#This Row],[amount]]&lt;$Y$8,Table1_17[[#This Row],[amount]]&gt;$Y$7),"Outlier","Normal")</f>
        <v>Normal</v>
      </c>
      <c r="P619" t="str">
        <f>IF(OR(Table1_17[[#This Row],[missing_flag]]="Missing",Table1_17[[#This Row],[outlier_flag]]="Outliers"),"Review","Valid")</f>
        <v>Valid</v>
      </c>
    </row>
    <row r="620" spans="1:16">
      <c r="A620" t="s">
        <v>2724</v>
      </c>
      <c r="B620" s="1">
        <v>44745</v>
      </c>
      <c r="C620">
        <v>102974.45</v>
      </c>
      <c r="D620" t="s">
        <v>1483</v>
      </c>
      <c r="E620" t="s">
        <v>1487</v>
      </c>
      <c r="F620" t="s">
        <v>264</v>
      </c>
      <c r="G620" t="s">
        <v>29</v>
      </c>
      <c r="H620" t="s">
        <v>1197</v>
      </c>
      <c r="J620" t="s">
        <v>22909</v>
      </c>
      <c r="K620" t="s">
        <v>22291</v>
      </c>
      <c r="L620" t="s">
        <v>22291</v>
      </c>
      <c r="M620" t="s">
        <v>22291</v>
      </c>
      <c r="N620" t="str">
        <f t="shared" si="9"/>
        <v>OK</v>
      </c>
      <c r="O620" t="str">
        <f>IF(OR(Table1_17[[#This Row],[amount]]&lt;$Y$8,Table1_17[[#This Row],[amount]]&gt;$Y$7),"Outlier","Normal")</f>
        <v>Normal</v>
      </c>
      <c r="P620" t="str">
        <f>IF(OR(Table1_17[[#This Row],[missing_flag]]="Missing",Table1_17[[#This Row],[outlier_flag]]="Outliers"),"Review","Valid")</f>
        <v>Valid</v>
      </c>
    </row>
    <row r="621" spans="1:16">
      <c r="A621" t="s">
        <v>2726</v>
      </c>
      <c r="B621" s="1">
        <v>45242</v>
      </c>
      <c r="C621">
        <v>150418.72</v>
      </c>
      <c r="D621" t="s">
        <v>1483</v>
      </c>
      <c r="E621" t="s">
        <v>1499</v>
      </c>
      <c r="F621" t="s">
        <v>268</v>
      </c>
      <c r="G621" t="s">
        <v>13</v>
      </c>
      <c r="H621" t="s">
        <v>1025</v>
      </c>
      <c r="J621" t="s">
        <v>22910</v>
      </c>
      <c r="K621" t="s">
        <v>22291</v>
      </c>
      <c r="L621" t="s">
        <v>22291</v>
      </c>
      <c r="M621" t="s">
        <v>22291</v>
      </c>
      <c r="N621" t="str">
        <f t="shared" si="9"/>
        <v>OK</v>
      </c>
      <c r="O621" t="str">
        <f>IF(OR(Table1_17[[#This Row],[amount]]&lt;$Y$8,Table1_17[[#This Row],[amount]]&gt;$Y$7),"Outlier","Normal")</f>
        <v>Normal</v>
      </c>
      <c r="P621" t="str">
        <f>IF(OR(Table1_17[[#This Row],[missing_flag]]="Missing",Table1_17[[#This Row],[outlier_flag]]="Outliers"),"Review","Valid")</f>
        <v>Valid</v>
      </c>
    </row>
    <row r="622" spans="1:16">
      <c r="A622" t="s">
        <v>2728</v>
      </c>
      <c r="B622" s="1">
        <v>44992</v>
      </c>
      <c r="C622">
        <v>155748.82</v>
      </c>
      <c r="D622" t="s">
        <v>1483</v>
      </c>
      <c r="E622" t="s">
        <v>1499</v>
      </c>
      <c r="F622" t="s">
        <v>264</v>
      </c>
      <c r="G622" t="s">
        <v>17</v>
      </c>
      <c r="H622" t="s">
        <v>1085</v>
      </c>
      <c r="J622" t="s">
        <v>22911</v>
      </c>
      <c r="K622" t="s">
        <v>22291</v>
      </c>
      <c r="L622" t="s">
        <v>22291</v>
      </c>
      <c r="M622" t="s">
        <v>22291</v>
      </c>
      <c r="N622" t="str">
        <f t="shared" si="9"/>
        <v>OK</v>
      </c>
      <c r="O622" t="str">
        <f>IF(OR(Table1_17[[#This Row],[amount]]&lt;$Y$8,Table1_17[[#This Row],[amount]]&gt;$Y$7),"Outlier","Normal")</f>
        <v>Normal</v>
      </c>
      <c r="P622" t="str">
        <f>IF(OR(Table1_17[[#This Row],[missing_flag]]="Missing",Table1_17[[#This Row],[outlier_flag]]="Outliers"),"Review","Valid")</f>
        <v>Valid</v>
      </c>
    </row>
    <row r="623" spans="1:16">
      <c r="A623" t="s">
        <v>2730</v>
      </c>
      <c r="B623" s="1">
        <v>44981</v>
      </c>
      <c r="C623">
        <v>-29706.84</v>
      </c>
      <c r="D623" t="s">
        <v>1478</v>
      </c>
      <c r="E623" t="s">
        <v>1509</v>
      </c>
      <c r="F623" t="s">
        <v>271</v>
      </c>
      <c r="G623" t="s">
        <v>29</v>
      </c>
      <c r="I623" t="s">
        <v>252</v>
      </c>
      <c r="J623" t="s">
        <v>22912</v>
      </c>
      <c r="K623" t="s">
        <v>22291</v>
      </c>
      <c r="L623" t="s">
        <v>22291</v>
      </c>
      <c r="M623" t="s">
        <v>22291</v>
      </c>
      <c r="N623" t="str">
        <f t="shared" si="9"/>
        <v>OK</v>
      </c>
      <c r="O623" t="str">
        <f>IF(OR(Table1_17[[#This Row],[amount]]&lt;$Y$8,Table1_17[[#This Row],[amount]]&gt;$Y$7),"Outlier","Normal")</f>
        <v>Normal</v>
      </c>
      <c r="P623" t="str">
        <f>IF(OR(Table1_17[[#This Row],[missing_flag]]="Missing",Table1_17[[#This Row],[outlier_flag]]="Outliers"),"Review","Valid")</f>
        <v>Valid</v>
      </c>
    </row>
    <row r="624" spans="1:16">
      <c r="A624" t="s">
        <v>2732</v>
      </c>
      <c r="B624" s="1">
        <v>44688</v>
      </c>
      <c r="C624">
        <v>-32475.03</v>
      </c>
      <c r="D624" t="s">
        <v>1478</v>
      </c>
      <c r="E624" t="s">
        <v>1509</v>
      </c>
      <c r="F624" t="s">
        <v>271</v>
      </c>
      <c r="G624" t="s">
        <v>8</v>
      </c>
      <c r="I624" t="s">
        <v>147</v>
      </c>
      <c r="J624" t="s">
        <v>22913</v>
      </c>
      <c r="K624" t="s">
        <v>22291</v>
      </c>
      <c r="L624" t="s">
        <v>22291</v>
      </c>
      <c r="M624" t="s">
        <v>22291</v>
      </c>
      <c r="N624" t="str">
        <f t="shared" si="9"/>
        <v>OK</v>
      </c>
      <c r="O624" t="str">
        <f>IF(OR(Table1_17[[#This Row],[amount]]&lt;$Y$8,Table1_17[[#This Row],[amount]]&gt;$Y$7),"Outlier","Normal")</f>
        <v>Normal</v>
      </c>
      <c r="P624" t="str">
        <f>IF(OR(Table1_17[[#This Row],[missing_flag]]="Missing",Table1_17[[#This Row],[outlier_flag]]="Outliers"),"Review","Valid")</f>
        <v>Valid</v>
      </c>
    </row>
    <row r="625" spans="1:16">
      <c r="A625" t="s">
        <v>2734</v>
      </c>
      <c r="B625" s="1">
        <v>44929</v>
      </c>
      <c r="C625">
        <v>124261.02</v>
      </c>
      <c r="D625" t="s">
        <v>1483</v>
      </c>
      <c r="E625" t="s">
        <v>1487</v>
      </c>
      <c r="F625" t="s">
        <v>271</v>
      </c>
      <c r="G625" t="s">
        <v>29</v>
      </c>
      <c r="H625" t="s">
        <v>1213</v>
      </c>
      <c r="J625" t="s">
        <v>22914</v>
      </c>
      <c r="K625" t="s">
        <v>22291</v>
      </c>
      <c r="L625" t="s">
        <v>22291</v>
      </c>
      <c r="M625" t="s">
        <v>22291</v>
      </c>
      <c r="N625" t="str">
        <f t="shared" si="9"/>
        <v>OK</v>
      </c>
      <c r="O625" t="str">
        <f>IF(OR(Table1_17[[#This Row],[amount]]&lt;$Y$8,Table1_17[[#This Row],[amount]]&gt;$Y$7),"Outlier","Normal")</f>
        <v>Normal</v>
      </c>
      <c r="P625" t="str">
        <f>IF(OR(Table1_17[[#This Row],[missing_flag]]="Missing",Table1_17[[#This Row],[outlier_flag]]="Outliers"),"Review","Valid")</f>
        <v>Valid</v>
      </c>
    </row>
    <row r="626" spans="1:16">
      <c r="A626" t="s">
        <v>2736</v>
      </c>
      <c r="B626" s="1">
        <v>44865</v>
      </c>
      <c r="C626">
        <v>147258.13</v>
      </c>
      <c r="D626" t="s">
        <v>1483</v>
      </c>
      <c r="E626" t="s">
        <v>1487</v>
      </c>
      <c r="F626" t="s">
        <v>271</v>
      </c>
      <c r="G626" t="s">
        <v>8</v>
      </c>
      <c r="H626" t="s">
        <v>858</v>
      </c>
      <c r="J626" t="s">
        <v>22915</v>
      </c>
      <c r="K626" t="s">
        <v>22291</v>
      </c>
      <c r="L626" t="s">
        <v>22291</v>
      </c>
      <c r="M626" t="s">
        <v>22291</v>
      </c>
      <c r="N626" t="str">
        <f t="shared" si="9"/>
        <v>OK</v>
      </c>
      <c r="O626" t="str">
        <f>IF(OR(Table1_17[[#This Row],[amount]]&lt;$Y$8,Table1_17[[#This Row],[amount]]&gt;$Y$7),"Outlier","Normal")</f>
        <v>Normal</v>
      </c>
      <c r="P626" t="str">
        <f>IF(OR(Table1_17[[#This Row],[missing_flag]]="Missing",Table1_17[[#This Row],[outlier_flag]]="Outliers"),"Review","Valid")</f>
        <v>Valid</v>
      </c>
    </row>
    <row r="627" spans="1:16">
      <c r="A627" t="s">
        <v>2738</v>
      </c>
      <c r="B627" s="1">
        <v>44749</v>
      </c>
      <c r="C627">
        <v>11866.42</v>
      </c>
      <c r="D627" t="s">
        <v>1587</v>
      </c>
      <c r="E627" t="s">
        <v>1587</v>
      </c>
      <c r="F627" t="s">
        <v>271</v>
      </c>
      <c r="G627" t="s">
        <v>8</v>
      </c>
      <c r="J627" t="s">
        <v>22916</v>
      </c>
      <c r="K627" t="s">
        <v>22291</v>
      </c>
      <c r="L627" t="s">
        <v>22291</v>
      </c>
      <c r="M627" t="s">
        <v>22291</v>
      </c>
      <c r="N627" t="str">
        <f t="shared" si="9"/>
        <v>OK</v>
      </c>
      <c r="O627" t="str">
        <f>IF(OR(Table1_17[[#This Row],[amount]]&lt;$Y$8,Table1_17[[#This Row],[amount]]&gt;$Y$7),"Outlier","Normal")</f>
        <v>Normal</v>
      </c>
      <c r="P627" t="str">
        <f>IF(OR(Table1_17[[#This Row],[missing_flag]]="Missing",Table1_17[[#This Row],[outlier_flag]]="Outliers"),"Review","Valid")</f>
        <v>Valid</v>
      </c>
    </row>
    <row r="628" spans="1:16">
      <c r="A628" t="s">
        <v>2740</v>
      </c>
      <c r="B628" s="1">
        <v>44922</v>
      </c>
      <c r="C628">
        <v>50375.94</v>
      </c>
      <c r="D628" t="s">
        <v>1483</v>
      </c>
      <c r="E628" t="s">
        <v>1487</v>
      </c>
      <c r="F628" t="s">
        <v>264</v>
      </c>
      <c r="G628" t="s">
        <v>8</v>
      </c>
      <c r="H628" t="s">
        <v>1275</v>
      </c>
      <c r="J628" t="s">
        <v>22917</v>
      </c>
      <c r="K628" t="s">
        <v>22291</v>
      </c>
      <c r="L628" t="s">
        <v>22291</v>
      </c>
      <c r="M628" t="s">
        <v>22291</v>
      </c>
      <c r="N628" t="str">
        <f t="shared" si="9"/>
        <v>OK</v>
      </c>
      <c r="O628" t="str">
        <f>IF(OR(Table1_17[[#This Row],[amount]]&lt;$Y$8,Table1_17[[#This Row],[amount]]&gt;$Y$7),"Outlier","Normal")</f>
        <v>Normal</v>
      </c>
      <c r="P628" t="str">
        <f>IF(OR(Table1_17[[#This Row],[missing_flag]]="Missing",Table1_17[[#This Row],[outlier_flag]]="Outliers"),"Review","Valid")</f>
        <v>Valid</v>
      </c>
    </row>
    <row r="629" spans="1:16">
      <c r="A629" t="s">
        <v>2742</v>
      </c>
      <c r="B629" s="1">
        <v>45287</v>
      </c>
      <c r="C629">
        <v>110701.02</v>
      </c>
      <c r="D629" t="s">
        <v>1483</v>
      </c>
      <c r="E629" t="s">
        <v>1484</v>
      </c>
      <c r="F629" t="s">
        <v>264</v>
      </c>
      <c r="G629" t="s">
        <v>29</v>
      </c>
      <c r="H629" t="s">
        <v>1059</v>
      </c>
      <c r="J629" t="s">
        <v>22918</v>
      </c>
      <c r="K629" t="s">
        <v>22291</v>
      </c>
      <c r="L629" t="s">
        <v>22291</v>
      </c>
      <c r="M629" t="s">
        <v>22291</v>
      </c>
      <c r="N629" t="str">
        <f t="shared" si="9"/>
        <v>OK</v>
      </c>
      <c r="O629" t="str">
        <f>IF(OR(Table1_17[[#This Row],[amount]]&lt;$Y$8,Table1_17[[#This Row],[amount]]&gt;$Y$7),"Outlier","Normal")</f>
        <v>Normal</v>
      </c>
      <c r="P629" t="str">
        <f>IF(OR(Table1_17[[#This Row],[missing_flag]]="Missing",Table1_17[[#This Row],[outlier_flag]]="Outliers"),"Review","Valid")</f>
        <v>Valid</v>
      </c>
    </row>
    <row r="630" spans="1:16">
      <c r="A630" t="s">
        <v>2744</v>
      </c>
      <c r="B630" s="1">
        <v>45253</v>
      </c>
      <c r="C630">
        <v>-2000</v>
      </c>
      <c r="D630" t="s">
        <v>1478</v>
      </c>
      <c r="E630" t="s">
        <v>7</v>
      </c>
      <c r="F630" t="s">
        <v>264</v>
      </c>
      <c r="G630" t="s">
        <v>29</v>
      </c>
      <c r="I630" t="s">
        <v>193</v>
      </c>
      <c r="J630" t="s">
        <v>22919</v>
      </c>
      <c r="K630" t="s">
        <v>22291</v>
      </c>
      <c r="L630" t="s">
        <v>22291</v>
      </c>
      <c r="M630" t="s">
        <v>22291</v>
      </c>
      <c r="N630" t="str">
        <f t="shared" si="9"/>
        <v>OK</v>
      </c>
      <c r="O630" t="str">
        <f>IF(OR(Table1_17[[#This Row],[amount]]&lt;$Y$8,Table1_17[[#This Row],[amount]]&gt;$Y$7),"Outlier","Normal")</f>
        <v>Normal</v>
      </c>
      <c r="P630" t="str">
        <f>IF(OR(Table1_17[[#This Row],[missing_flag]]="Missing",Table1_17[[#This Row],[outlier_flag]]="Outliers"),"Review","Valid")</f>
        <v>Valid</v>
      </c>
    </row>
    <row r="631" spans="1:16">
      <c r="A631" t="s">
        <v>2746</v>
      </c>
      <c r="B631" s="1">
        <v>45144</v>
      </c>
      <c r="C631">
        <v>-16327.12</v>
      </c>
      <c r="D631" t="s">
        <v>1478</v>
      </c>
      <c r="E631" t="s">
        <v>7</v>
      </c>
      <c r="F631" t="s">
        <v>264</v>
      </c>
      <c r="G631" t="s">
        <v>8</v>
      </c>
      <c r="I631" t="s">
        <v>139</v>
      </c>
      <c r="J631" t="s">
        <v>22920</v>
      </c>
      <c r="K631" t="s">
        <v>22291</v>
      </c>
      <c r="L631" t="s">
        <v>22291</v>
      </c>
      <c r="M631" t="s">
        <v>22291</v>
      </c>
      <c r="N631" t="str">
        <f t="shared" si="9"/>
        <v>OK</v>
      </c>
      <c r="O631" t="str">
        <f>IF(OR(Table1_17[[#This Row],[amount]]&lt;$Y$8,Table1_17[[#This Row],[amount]]&gt;$Y$7),"Outlier","Normal")</f>
        <v>Normal</v>
      </c>
      <c r="P631" t="str">
        <f>IF(OR(Table1_17[[#This Row],[missing_flag]]="Missing",Table1_17[[#This Row],[outlier_flag]]="Outliers"),"Review","Valid")</f>
        <v>Valid</v>
      </c>
    </row>
    <row r="632" spans="1:16">
      <c r="A632" t="s">
        <v>2748</v>
      </c>
      <c r="B632" s="1">
        <v>44826</v>
      </c>
      <c r="C632">
        <v>-13904.96</v>
      </c>
      <c r="D632" t="s">
        <v>1478</v>
      </c>
      <c r="E632" t="s">
        <v>20</v>
      </c>
      <c r="F632" t="s">
        <v>268</v>
      </c>
      <c r="G632" t="s">
        <v>13</v>
      </c>
      <c r="I632" t="s">
        <v>43</v>
      </c>
      <c r="J632" t="s">
        <v>22921</v>
      </c>
      <c r="K632" t="s">
        <v>22291</v>
      </c>
      <c r="L632" t="s">
        <v>22291</v>
      </c>
      <c r="M632" t="s">
        <v>22291</v>
      </c>
      <c r="N632" t="str">
        <f t="shared" si="9"/>
        <v>OK</v>
      </c>
      <c r="O632" t="str">
        <f>IF(OR(Table1_17[[#This Row],[amount]]&lt;$Y$8,Table1_17[[#This Row],[amount]]&gt;$Y$7),"Outlier","Normal")</f>
        <v>Normal</v>
      </c>
      <c r="P632" t="str">
        <f>IF(OR(Table1_17[[#This Row],[missing_flag]]="Missing",Table1_17[[#This Row],[outlier_flag]]="Outliers"),"Review","Valid")</f>
        <v>Valid</v>
      </c>
    </row>
    <row r="633" spans="1:16">
      <c r="A633" t="s">
        <v>2750</v>
      </c>
      <c r="B633" s="1">
        <v>44943</v>
      </c>
      <c r="C633">
        <v>-32539.18</v>
      </c>
      <c r="D633" t="s">
        <v>1478</v>
      </c>
      <c r="E633" t="s">
        <v>1509</v>
      </c>
      <c r="F633" t="s">
        <v>271</v>
      </c>
      <c r="G633" t="s">
        <v>17</v>
      </c>
      <c r="I633" t="s">
        <v>199</v>
      </c>
      <c r="J633" t="s">
        <v>22922</v>
      </c>
      <c r="K633" t="s">
        <v>22291</v>
      </c>
      <c r="L633" t="s">
        <v>22291</v>
      </c>
      <c r="M633" t="s">
        <v>22291</v>
      </c>
      <c r="N633" t="str">
        <f t="shared" si="9"/>
        <v>OK</v>
      </c>
      <c r="O633" t="str">
        <f>IF(OR(Table1_17[[#This Row],[amount]]&lt;$Y$8,Table1_17[[#This Row],[amount]]&gt;$Y$7),"Outlier","Normal")</f>
        <v>Normal</v>
      </c>
      <c r="P633" t="str">
        <f>IF(OR(Table1_17[[#This Row],[missing_flag]]="Missing",Table1_17[[#This Row],[outlier_flag]]="Outliers"),"Review","Valid")</f>
        <v>Valid</v>
      </c>
    </row>
    <row r="634" spans="1:16">
      <c r="A634" t="s">
        <v>2752</v>
      </c>
      <c r="B634" s="1">
        <v>45051</v>
      </c>
      <c r="C634">
        <v>223620.95</v>
      </c>
      <c r="D634" t="s">
        <v>1483</v>
      </c>
      <c r="E634" t="s">
        <v>1487</v>
      </c>
      <c r="F634" t="s">
        <v>264</v>
      </c>
      <c r="G634" t="s">
        <v>29</v>
      </c>
      <c r="H634" t="s">
        <v>904</v>
      </c>
      <c r="J634" t="s">
        <v>22923</v>
      </c>
      <c r="K634" t="s">
        <v>22291</v>
      </c>
      <c r="L634" t="s">
        <v>22291</v>
      </c>
      <c r="M634" t="s">
        <v>22291</v>
      </c>
      <c r="N634" t="str">
        <f t="shared" si="9"/>
        <v>OK</v>
      </c>
      <c r="O634" t="str">
        <f>IF(OR(Table1_17[[#This Row],[amount]]&lt;$Y$8,Table1_17[[#This Row],[amount]]&gt;$Y$7),"Outlier","Normal")</f>
        <v>Normal</v>
      </c>
      <c r="P634" t="str">
        <f>IF(OR(Table1_17[[#This Row],[missing_flag]]="Missing",Table1_17[[#This Row],[outlier_flag]]="Outliers"),"Review","Valid")</f>
        <v>Valid</v>
      </c>
    </row>
    <row r="635" spans="1:16">
      <c r="A635" t="s">
        <v>2754</v>
      </c>
      <c r="B635" s="1">
        <v>45030</v>
      </c>
      <c r="C635">
        <v>28079.64</v>
      </c>
      <c r="D635" t="s">
        <v>1587</v>
      </c>
      <c r="E635" t="s">
        <v>1587</v>
      </c>
      <c r="F635" t="s">
        <v>264</v>
      </c>
      <c r="G635" t="s">
        <v>13</v>
      </c>
      <c r="J635" t="s">
        <v>22924</v>
      </c>
      <c r="K635" t="s">
        <v>22291</v>
      </c>
      <c r="L635" t="s">
        <v>22291</v>
      </c>
      <c r="M635" t="s">
        <v>22291</v>
      </c>
      <c r="N635" t="str">
        <f t="shared" si="9"/>
        <v>OK</v>
      </c>
      <c r="O635" t="str">
        <f>IF(OR(Table1_17[[#This Row],[amount]]&lt;$Y$8,Table1_17[[#This Row],[amount]]&gt;$Y$7),"Outlier","Normal")</f>
        <v>Normal</v>
      </c>
      <c r="P635" t="str">
        <f>IF(OR(Table1_17[[#This Row],[missing_flag]]="Missing",Table1_17[[#This Row],[outlier_flag]]="Outliers"),"Review","Valid")</f>
        <v>Valid</v>
      </c>
    </row>
    <row r="636" spans="1:16">
      <c r="A636" t="s">
        <v>2756</v>
      </c>
      <c r="B636" s="1">
        <v>45249</v>
      </c>
      <c r="C636">
        <v>202456.23</v>
      </c>
      <c r="D636" t="s">
        <v>1483</v>
      </c>
      <c r="E636" t="s">
        <v>1487</v>
      </c>
      <c r="F636" t="s">
        <v>264</v>
      </c>
      <c r="G636" t="s">
        <v>29</v>
      </c>
      <c r="H636" t="s">
        <v>798</v>
      </c>
      <c r="J636" t="s">
        <v>22925</v>
      </c>
      <c r="K636" t="s">
        <v>22291</v>
      </c>
      <c r="L636" t="s">
        <v>22291</v>
      </c>
      <c r="M636" t="s">
        <v>22291</v>
      </c>
      <c r="N636" t="str">
        <f t="shared" si="9"/>
        <v>OK</v>
      </c>
      <c r="O636" t="str">
        <f>IF(OR(Table1_17[[#This Row],[amount]]&lt;$Y$8,Table1_17[[#This Row],[amount]]&gt;$Y$7),"Outlier","Normal")</f>
        <v>Normal</v>
      </c>
      <c r="P636" t="str">
        <f>IF(OR(Table1_17[[#This Row],[missing_flag]]="Missing",Table1_17[[#This Row],[outlier_flag]]="Outliers"),"Review","Valid")</f>
        <v>Valid</v>
      </c>
    </row>
    <row r="637" spans="1:16">
      <c r="A637" t="s">
        <v>2758</v>
      </c>
      <c r="B637" s="1">
        <v>45188</v>
      </c>
      <c r="C637">
        <v>-75331.97</v>
      </c>
      <c r="D637" t="s">
        <v>1478</v>
      </c>
      <c r="E637" t="s">
        <v>36</v>
      </c>
      <c r="F637" t="s">
        <v>264</v>
      </c>
      <c r="G637" t="s">
        <v>29</v>
      </c>
      <c r="I637" t="s">
        <v>89</v>
      </c>
      <c r="J637" t="s">
        <v>22926</v>
      </c>
      <c r="K637" t="s">
        <v>22291</v>
      </c>
      <c r="L637" t="s">
        <v>22291</v>
      </c>
      <c r="M637" t="s">
        <v>22291</v>
      </c>
      <c r="N637" t="str">
        <f t="shared" si="9"/>
        <v>OK</v>
      </c>
      <c r="O637" t="str">
        <f>IF(OR(Table1_17[[#This Row],[amount]]&lt;$Y$8,Table1_17[[#This Row],[amount]]&gt;$Y$7),"Outlier","Normal")</f>
        <v>Normal</v>
      </c>
      <c r="P637" t="str">
        <f>IF(OR(Table1_17[[#This Row],[missing_flag]]="Missing",Table1_17[[#This Row],[outlier_flag]]="Outliers"),"Review","Valid")</f>
        <v>Valid</v>
      </c>
    </row>
    <row r="638" spans="1:16">
      <c r="A638" t="s">
        <v>2760</v>
      </c>
      <c r="B638" s="1">
        <v>44807</v>
      </c>
      <c r="C638">
        <v>-59729.03</v>
      </c>
      <c r="D638" t="s">
        <v>1478</v>
      </c>
      <c r="E638" t="s">
        <v>1534</v>
      </c>
      <c r="F638" t="s">
        <v>268</v>
      </c>
      <c r="G638" t="s">
        <v>29</v>
      </c>
      <c r="I638" t="s">
        <v>107</v>
      </c>
      <c r="J638" t="s">
        <v>22927</v>
      </c>
      <c r="K638" t="s">
        <v>22291</v>
      </c>
      <c r="L638" t="s">
        <v>22291</v>
      </c>
      <c r="M638" t="s">
        <v>22291</v>
      </c>
      <c r="N638" t="str">
        <f t="shared" si="9"/>
        <v>OK</v>
      </c>
      <c r="O638" t="str">
        <f>IF(OR(Table1_17[[#This Row],[amount]]&lt;$Y$8,Table1_17[[#This Row],[amount]]&gt;$Y$7),"Outlier","Normal")</f>
        <v>Normal</v>
      </c>
      <c r="P638" t="str">
        <f>IF(OR(Table1_17[[#This Row],[missing_flag]]="Missing",Table1_17[[#This Row],[outlier_flag]]="Outliers"),"Review","Valid")</f>
        <v>Valid</v>
      </c>
    </row>
    <row r="639" spans="1:16">
      <c r="A639" t="s">
        <v>2762</v>
      </c>
      <c r="B639" s="1">
        <v>45191</v>
      </c>
      <c r="C639">
        <v>174314.63</v>
      </c>
      <c r="D639" t="s">
        <v>1483</v>
      </c>
      <c r="E639" t="s">
        <v>1499</v>
      </c>
      <c r="F639" t="s">
        <v>264</v>
      </c>
      <c r="G639" t="s">
        <v>8</v>
      </c>
      <c r="H639" t="s">
        <v>710</v>
      </c>
      <c r="J639" t="s">
        <v>22928</v>
      </c>
      <c r="K639" t="s">
        <v>22291</v>
      </c>
      <c r="L639" t="s">
        <v>22291</v>
      </c>
      <c r="M639" t="s">
        <v>22291</v>
      </c>
      <c r="N639" t="str">
        <f t="shared" si="9"/>
        <v>OK</v>
      </c>
      <c r="O639" t="str">
        <f>IF(OR(Table1_17[[#This Row],[amount]]&lt;$Y$8,Table1_17[[#This Row],[amount]]&gt;$Y$7),"Outlier","Normal")</f>
        <v>Normal</v>
      </c>
      <c r="P639" t="str">
        <f>IF(OR(Table1_17[[#This Row],[missing_flag]]="Missing",Table1_17[[#This Row],[outlier_flag]]="Outliers"),"Review","Valid")</f>
        <v>Valid</v>
      </c>
    </row>
    <row r="640" spans="1:16">
      <c r="A640" t="s">
        <v>2764</v>
      </c>
      <c r="B640" s="1">
        <v>45243</v>
      </c>
      <c r="C640">
        <v>166836.94</v>
      </c>
      <c r="D640" t="s">
        <v>1483</v>
      </c>
      <c r="E640" t="s">
        <v>1499</v>
      </c>
      <c r="F640" t="s">
        <v>271</v>
      </c>
      <c r="G640" t="s">
        <v>8</v>
      </c>
      <c r="H640" t="s">
        <v>902</v>
      </c>
      <c r="J640" t="s">
        <v>22929</v>
      </c>
      <c r="K640" t="s">
        <v>22291</v>
      </c>
      <c r="L640" t="s">
        <v>22291</v>
      </c>
      <c r="M640" t="s">
        <v>22291</v>
      </c>
      <c r="N640" t="str">
        <f t="shared" si="9"/>
        <v>OK</v>
      </c>
      <c r="O640" t="str">
        <f>IF(OR(Table1_17[[#This Row],[amount]]&lt;$Y$8,Table1_17[[#This Row],[amount]]&gt;$Y$7),"Outlier","Normal")</f>
        <v>Normal</v>
      </c>
      <c r="P640" t="str">
        <f>IF(OR(Table1_17[[#This Row],[missing_flag]]="Missing",Table1_17[[#This Row],[outlier_flag]]="Outliers"),"Review","Valid")</f>
        <v>Valid</v>
      </c>
    </row>
    <row r="641" spans="1:16">
      <c r="A641" t="s">
        <v>2766</v>
      </c>
      <c r="B641" s="1">
        <v>45096</v>
      </c>
      <c r="C641">
        <v>-42520.15</v>
      </c>
      <c r="D641" t="s">
        <v>1478</v>
      </c>
      <c r="E641" t="s">
        <v>1496</v>
      </c>
      <c r="F641" t="s">
        <v>271</v>
      </c>
      <c r="G641" t="s">
        <v>13</v>
      </c>
      <c r="I641" t="s">
        <v>240</v>
      </c>
      <c r="J641" t="s">
        <v>22930</v>
      </c>
      <c r="K641" t="s">
        <v>22291</v>
      </c>
      <c r="L641" t="s">
        <v>22291</v>
      </c>
      <c r="M641" t="s">
        <v>22291</v>
      </c>
      <c r="N641" t="str">
        <f t="shared" si="9"/>
        <v>OK</v>
      </c>
      <c r="O641" t="str">
        <f>IF(OR(Table1_17[[#This Row],[amount]]&lt;$Y$8,Table1_17[[#This Row],[amount]]&gt;$Y$7),"Outlier","Normal")</f>
        <v>Normal</v>
      </c>
      <c r="P641" t="str">
        <f>IF(OR(Table1_17[[#This Row],[missing_flag]]="Missing",Table1_17[[#This Row],[outlier_flag]]="Outliers"),"Review","Valid")</f>
        <v>Valid</v>
      </c>
    </row>
    <row r="642" spans="1:16">
      <c r="A642" t="s">
        <v>2768</v>
      </c>
      <c r="B642" s="1">
        <v>45139</v>
      </c>
      <c r="C642">
        <v>-63573.599999999999</v>
      </c>
      <c r="D642" t="s">
        <v>1478</v>
      </c>
      <c r="E642" t="s">
        <v>36</v>
      </c>
      <c r="F642" t="s">
        <v>271</v>
      </c>
      <c r="G642" t="s">
        <v>29</v>
      </c>
      <c r="I642" t="s">
        <v>165</v>
      </c>
      <c r="J642" t="s">
        <v>22931</v>
      </c>
      <c r="K642" t="s">
        <v>22291</v>
      </c>
      <c r="L642" t="s">
        <v>22291</v>
      </c>
      <c r="M642" t="s">
        <v>22291</v>
      </c>
      <c r="N642" t="str">
        <f t="shared" si="9"/>
        <v>OK</v>
      </c>
      <c r="O642" t="str">
        <f>IF(OR(Table1_17[[#This Row],[amount]]&lt;$Y$8,Table1_17[[#This Row],[amount]]&gt;$Y$7),"Outlier","Normal")</f>
        <v>Normal</v>
      </c>
      <c r="P642" t="str">
        <f>IF(OR(Table1_17[[#This Row],[missing_flag]]="Missing",Table1_17[[#This Row],[outlier_flag]]="Outliers"),"Review","Valid")</f>
        <v>Valid</v>
      </c>
    </row>
    <row r="643" spans="1:16">
      <c r="A643" t="s">
        <v>2770</v>
      </c>
      <c r="B643" s="1">
        <v>44914</v>
      </c>
      <c r="C643">
        <v>149711.24</v>
      </c>
      <c r="D643" t="s">
        <v>1483</v>
      </c>
      <c r="E643" t="s">
        <v>1487</v>
      </c>
      <c r="F643" t="s">
        <v>268</v>
      </c>
      <c r="G643" t="s">
        <v>8</v>
      </c>
      <c r="H643" t="s">
        <v>1059</v>
      </c>
      <c r="J643" t="s">
        <v>22932</v>
      </c>
      <c r="K643" t="s">
        <v>22291</v>
      </c>
      <c r="L643" t="s">
        <v>22291</v>
      </c>
      <c r="M643" t="s">
        <v>22291</v>
      </c>
      <c r="N643" t="str">
        <f t="shared" ref="N643:N706" si="10">IF(OR(B643="",C643="",D643="",F643=""),"Missing","OK")</f>
        <v>OK</v>
      </c>
      <c r="O643" t="str">
        <f>IF(OR(Table1_17[[#This Row],[amount]]&lt;$Y$8,Table1_17[[#This Row],[amount]]&gt;$Y$7),"Outlier","Normal")</f>
        <v>Normal</v>
      </c>
      <c r="P643" t="str">
        <f>IF(OR(Table1_17[[#This Row],[missing_flag]]="Missing",Table1_17[[#This Row],[outlier_flag]]="Outliers"),"Review","Valid")</f>
        <v>Valid</v>
      </c>
    </row>
    <row r="644" spans="1:16">
      <c r="A644" t="s">
        <v>2772</v>
      </c>
      <c r="B644" s="1">
        <v>45185</v>
      </c>
      <c r="C644">
        <v>137079.43</v>
      </c>
      <c r="D644" t="s">
        <v>1483</v>
      </c>
      <c r="E644" t="s">
        <v>1487</v>
      </c>
      <c r="F644" t="s">
        <v>268</v>
      </c>
      <c r="G644" t="s">
        <v>13</v>
      </c>
      <c r="H644" t="s">
        <v>1205</v>
      </c>
      <c r="J644" t="s">
        <v>22933</v>
      </c>
      <c r="K644" t="s">
        <v>22291</v>
      </c>
      <c r="L644" t="s">
        <v>22291</v>
      </c>
      <c r="M644" t="s">
        <v>22291</v>
      </c>
      <c r="N644" t="str">
        <f t="shared" si="10"/>
        <v>OK</v>
      </c>
      <c r="O644" t="str">
        <f>IF(OR(Table1_17[[#This Row],[amount]]&lt;$Y$8,Table1_17[[#This Row],[amount]]&gt;$Y$7),"Outlier","Normal")</f>
        <v>Normal</v>
      </c>
      <c r="P644" t="str">
        <f>IF(OR(Table1_17[[#This Row],[missing_flag]]="Missing",Table1_17[[#This Row],[outlier_flag]]="Outliers"),"Review","Valid")</f>
        <v>Valid</v>
      </c>
    </row>
    <row r="645" spans="1:16">
      <c r="A645" t="s">
        <v>2774</v>
      </c>
      <c r="B645" s="1">
        <v>44608</v>
      </c>
      <c r="C645">
        <v>-33988.28</v>
      </c>
      <c r="D645" t="s">
        <v>1478</v>
      </c>
      <c r="E645" t="s">
        <v>7</v>
      </c>
      <c r="F645" t="s">
        <v>264</v>
      </c>
      <c r="G645" t="s">
        <v>29</v>
      </c>
      <c r="I645" t="s">
        <v>169</v>
      </c>
      <c r="J645" t="s">
        <v>22934</v>
      </c>
      <c r="K645" t="s">
        <v>22291</v>
      </c>
      <c r="L645" t="s">
        <v>22291</v>
      </c>
      <c r="M645" t="s">
        <v>22291</v>
      </c>
      <c r="N645" t="str">
        <f t="shared" si="10"/>
        <v>OK</v>
      </c>
      <c r="O645" t="str">
        <f>IF(OR(Table1_17[[#This Row],[amount]]&lt;$Y$8,Table1_17[[#This Row],[amount]]&gt;$Y$7),"Outlier","Normal")</f>
        <v>Normal</v>
      </c>
      <c r="P645" t="str">
        <f>IF(OR(Table1_17[[#This Row],[missing_flag]]="Missing",Table1_17[[#This Row],[outlier_flag]]="Outliers"),"Review","Valid")</f>
        <v>Valid</v>
      </c>
    </row>
    <row r="646" spans="1:16">
      <c r="A646" t="s">
        <v>2776</v>
      </c>
      <c r="B646" s="1">
        <v>44743</v>
      </c>
      <c r="C646">
        <v>-59148.21</v>
      </c>
      <c r="D646" t="s">
        <v>1478</v>
      </c>
      <c r="E646" t="s">
        <v>20</v>
      </c>
      <c r="F646" t="s">
        <v>271</v>
      </c>
      <c r="G646" t="s">
        <v>29</v>
      </c>
      <c r="I646" t="s">
        <v>201</v>
      </c>
      <c r="J646" t="s">
        <v>22935</v>
      </c>
      <c r="K646" t="s">
        <v>22291</v>
      </c>
      <c r="L646" t="s">
        <v>22291</v>
      </c>
      <c r="M646" t="s">
        <v>22291</v>
      </c>
      <c r="N646" t="str">
        <f t="shared" si="10"/>
        <v>OK</v>
      </c>
      <c r="O646" t="str">
        <f>IF(OR(Table1_17[[#This Row],[amount]]&lt;$Y$8,Table1_17[[#This Row],[amount]]&gt;$Y$7),"Outlier","Normal")</f>
        <v>Normal</v>
      </c>
      <c r="P646" t="str">
        <f>IF(OR(Table1_17[[#This Row],[missing_flag]]="Missing",Table1_17[[#This Row],[outlier_flag]]="Outliers"),"Review","Valid")</f>
        <v>Valid</v>
      </c>
    </row>
    <row r="647" spans="1:16">
      <c r="A647" t="s">
        <v>2778</v>
      </c>
      <c r="B647" s="1">
        <v>44684</v>
      </c>
      <c r="C647">
        <v>-39323.35</v>
      </c>
      <c r="D647" t="s">
        <v>1478</v>
      </c>
      <c r="E647" t="s">
        <v>20</v>
      </c>
      <c r="F647" t="s">
        <v>264</v>
      </c>
      <c r="G647" t="s">
        <v>8</v>
      </c>
      <c r="I647" t="s">
        <v>21</v>
      </c>
      <c r="J647" t="s">
        <v>22936</v>
      </c>
      <c r="K647" t="s">
        <v>22291</v>
      </c>
      <c r="L647" t="s">
        <v>22291</v>
      </c>
      <c r="M647" t="s">
        <v>22291</v>
      </c>
      <c r="N647" t="str">
        <f t="shared" si="10"/>
        <v>OK</v>
      </c>
      <c r="O647" t="str">
        <f>IF(OR(Table1_17[[#This Row],[amount]]&lt;$Y$8,Table1_17[[#This Row],[amount]]&gt;$Y$7),"Outlier","Normal")</f>
        <v>Normal</v>
      </c>
      <c r="P647" t="str">
        <f>IF(OR(Table1_17[[#This Row],[missing_flag]]="Missing",Table1_17[[#This Row],[outlier_flag]]="Outliers"),"Review","Valid")</f>
        <v>Valid</v>
      </c>
    </row>
    <row r="648" spans="1:16">
      <c r="A648" t="s">
        <v>2780</v>
      </c>
      <c r="B648" s="1">
        <v>45113</v>
      </c>
      <c r="C648">
        <v>-15629.98</v>
      </c>
      <c r="D648" t="s">
        <v>1478</v>
      </c>
      <c r="E648" t="s">
        <v>1509</v>
      </c>
      <c r="F648" t="s">
        <v>271</v>
      </c>
      <c r="G648" t="s">
        <v>8</v>
      </c>
      <c r="I648" t="s">
        <v>103</v>
      </c>
      <c r="J648" t="s">
        <v>22937</v>
      </c>
      <c r="K648" t="s">
        <v>22291</v>
      </c>
      <c r="L648" t="s">
        <v>22291</v>
      </c>
      <c r="M648" t="s">
        <v>22291</v>
      </c>
      <c r="N648" t="str">
        <f t="shared" si="10"/>
        <v>OK</v>
      </c>
      <c r="O648" t="str">
        <f>IF(OR(Table1_17[[#This Row],[amount]]&lt;$Y$8,Table1_17[[#This Row],[amount]]&gt;$Y$7),"Outlier","Normal")</f>
        <v>Normal</v>
      </c>
      <c r="P648" t="str">
        <f>IF(OR(Table1_17[[#This Row],[missing_flag]]="Missing",Table1_17[[#This Row],[outlier_flag]]="Outliers"),"Review","Valid")</f>
        <v>Valid</v>
      </c>
    </row>
    <row r="649" spans="1:16">
      <c r="A649" t="s">
        <v>2782</v>
      </c>
      <c r="B649" s="1">
        <v>44672</v>
      </c>
      <c r="C649">
        <v>123676.21</v>
      </c>
      <c r="D649" t="s">
        <v>1483</v>
      </c>
      <c r="E649" t="s">
        <v>1487</v>
      </c>
      <c r="F649" t="s">
        <v>271</v>
      </c>
      <c r="G649" t="s">
        <v>8</v>
      </c>
      <c r="H649" t="s">
        <v>1139</v>
      </c>
      <c r="J649" t="s">
        <v>22938</v>
      </c>
      <c r="K649" t="s">
        <v>22291</v>
      </c>
      <c r="L649" t="s">
        <v>22291</v>
      </c>
      <c r="M649" t="s">
        <v>22291</v>
      </c>
      <c r="N649" t="str">
        <f t="shared" si="10"/>
        <v>OK</v>
      </c>
      <c r="O649" t="str">
        <f>IF(OR(Table1_17[[#This Row],[amount]]&lt;$Y$8,Table1_17[[#This Row],[amount]]&gt;$Y$7),"Outlier","Normal")</f>
        <v>Normal</v>
      </c>
      <c r="P649" t="str">
        <f>IF(OR(Table1_17[[#This Row],[missing_flag]]="Missing",Table1_17[[#This Row],[outlier_flag]]="Outliers"),"Review","Valid")</f>
        <v>Valid</v>
      </c>
    </row>
    <row r="650" spans="1:16">
      <c r="A650" t="s">
        <v>2784</v>
      </c>
      <c r="B650" s="1">
        <v>45010</v>
      </c>
      <c r="C650">
        <v>124133.61</v>
      </c>
      <c r="D650" t="s">
        <v>1483</v>
      </c>
      <c r="E650" t="s">
        <v>1487</v>
      </c>
      <c r="F650" t="s">
        <v>268</v>
      </c>
      <c r="G650" t="s">
        <v>29</v>
      </c>
      <c r="H650" t="s">
        <v>1343</v>
      </c>
      <c r="J650" t="s">
        <v>22939</v>
      </c>
      <c r="K650" t="s">
        <v>22291</v>
      </c>
      <c r="L650" t="s">
        <v>22291</v>
      </c>
      <c r="M650" t="s">
        <v>22291</v>
      </c>
      <c r="N650" t="str">
        <f t="shared" si="10"/>
        <v>OK</v>
      </c>
      <c r="O650" t="str">
        <f>IF(OR(Table1_17[[#This Row],[amount]]&lt;$Y$8,Table1_17[[#This Row],[amount]]&gt;$Y$7),"Outlier","Normal")</f>
        <v>Normal</v>
      </c>
      <c r="P650" t="str">
        <f>IF(OR(Table1_17[[#This Row],[missing_flag]]="Missing",Table1_17[[#This Row],[outlier_flag]]="Outliers"),"Review","Valid")</f>
        <v>Valid</v>
      </c>
    </row>
    <row r="651" spans="1:16">
      <c r="A651" t="s">
        <v>2786</v>
      </c>
      <c r="B651" s="1">
        <v>45249</v>
      </c>
      <c r="C651">
        <v>171387.58</v>
      </c>
      <c r="D651" t="s">
        <v>1483</v>
      </c>
      <c r="E651" t="s">
        <v>1484</v>
      </c>
      <c r="F651" t="s">
        <v>271</v>
      </c>
      <c r="G651" t="s">
        <v>8</v>
      </c>
      <c r="H651" t="s">
        <v>680</v>
      </c>
      <c r="J651" t="s">
        <v>22940</v>
      </c>
      <c r="K651" t="s">
        <v>22291</v>
      </c>
      <c r="L651" t="s">
        <v>22291</v>
      </c>
      <c r="M651" t="s">
        <v>22291</v>
      </c>
      <c r="N651" t="str">
        <f t="shared" si="10"/>
        <v>OK</v>
      </c>
      <c r="O651" t="str">
        <f>IF(OR(Table1_17[[#This Row],[amount]]&lt;$Y$8,Table1_17[[#This Row],[amount]]&gt;$Y$7),"Outlier","Normal")</f>
        <v>Normal</v>
      </c>
      <c r="P651" t="str">
        <f>IF(OR(Table1_17[[#This Row],[missing_flag]]="Missing",Table1_17[[#This Row],[outlier_flag]]="Outliers"),"Review","Valid")</f>
        <v>Valid</v>
      </c>
    </row>
    <row r="652" spans="1:16">
      <c r="A652" t="s">
        <v>2788</v>
      </c>
      <c r="B652" s="1">
        <v>44736</v>
      </c>
      <c r="C652">
        <v>-45880.2</v>
      </c>
      <c r="D652" t="s">
        <v>1478</v>
      </c>
      <c r="E652" t="s">
        <v>20</v>
      </c>
      <c r="F652" t="s">
        <v>264</v>
      </c>
      <c r="G652" t="s">
        <v>17</v>
      </c>
      <c r="I652" t="s">
        <v>173</v>
      </c>
      <c r="J652" t="s">
        <v>22941</v>
      </c>
      <c r="K652" t="s">
        <v>22291</v>
      </c>
      <c r="L652" t="s">
        <v>22291</v>
      </c>
      <c r="M652" t="s">
        <v>22291</v>
      </c>
      <c r="N652" t="str">
        <f t="shared" si="10"/>
        <v>OK</v>
      </c>
      <c r="O652" t="str">
        <f>IF(OR(Table1_17[[#This Row],[amount]]&lt;$Y$8,Table1_17[[#This Row],[amount]]&gt;$Y$7),"Outlier","Normal")</f>
        <v>Normal</v>
      </c>
      <c r="P652" t="str">
        <f>IF(OR(Table1_17[[#This Row],[missing_flag]]="Missing",Table1_17[[#This Row],[outlier_flag]]="Outliers"),"Review","Valid")</f>
        <v>Valid</v>
      </c>
    </row>
    <row r="653" spans="1:16">
      <c r="A653" t="s">
        <v>2790</v>
      </c>
      <c r="B653" s="1">
        <v>44977</v>
      </c>
      <c r="C653">
        <v>239845.12</v>
      </c>
      <c r="D653" t="s">
        <v>1483</v>
      </c>
      <c r="E653" t="s">
        <v>1499</v>
      </c>
      <c r="F653" t="s">
        <v>268</v>
      </c>
      <c r="G653" t="s">
        <v>17</v>
      </c>
      <c r="H653" t="s">
        <v>1301</v>
      </c>
      <c r="J653" t="s">
        <v>22942</v>
      </c>
      <c r="K653" t="s">
        <v>22291</v>
      </c>
      <c r="L653" t="s">
        <v>22291</v>
      </c>
      <c r="M653" t="s">
        <v>22291</v>
      </c>
      <c r="N653" t="str">
        <f t="shared" si="10"/>
        <v>OK</v>
      </c>
      <c r="O653" t="str">
        <f>IF(OR(Table1_17[[#This Row],[amount]]&lt;$Y$8,Table1_17[[#This Row],[amount]]&gt;$Y$7),"Outlier","Normal")</f>
        <v>Normal</v>
      </c>
      <c r="P653" t="str">
        <f>IF(OR(Table1_17[[#This Row],[missing_flag]]="Missing",Table1_17[[#This Row],[outlier_flag]]="Outliers"),"Review","Valid")</f>
        <v>Valid</v>
      </c>
    </row>
    <row r="654" spans="1:16">
      <c r="A654" t="s">
        <v>2792</v>
      </c>
      <c r="B654" s="1">
        <v>44841</v>
      </c>
      <c r="C654">
        <v>112818.5</v>
      </c>
      <c r="D654" t="s">
        <v>1483</v>
      </c>
      <c r="E654" t="s">
        <v>1487</v>
      </c>
      <c r="F654" t="s">
        <v>268</v>
      </c>
      <c r="G654" t="s">
        <v>29</v>
      </c>
      <c r="H654" t="s">
        <v>794</v>
      </c>
      <c r="J654" t="s">
        <v>22943</v>
      </c>
      <c r="K654" t="s">
        <v>22291</v>
      </c>
      <c r="L654" t="s">
        <v>22291</v>
      </c>
      <c r="M654" t="s">
        <v>22291</v>
      </c>
      <c r="N654" t="str">
        <f t="shared" si="10"/>
        <v>OK</v>
      </c>
      <c r="O654" t="str">
        <f>IF(OR(Table1_17[[#This Row],[amount]]&lt;$Y$8,Table1_17[[#This Row],[amount]]&gt;$Y$7),"Outlier","Normal")</f>
        <v>Normal</v>
      </c>
      <c r="P654" t="str">
        <f>IF(OR(Table1_17[[#This Row],[missing_flag]]="Missing",Table1_17[[#This Row],[outlier_flag]]="Outliers"),"Review","Valid")</f>
        <v>Valid</v>
      </c>
    </row>
    <row r="655" spans="1:16">
      <c r="A655" t="s">
        <v>2794</v>
      </c>
      <c r="B655" s="1">
        <v>44868</v>
      </c>
      <c r="C655">
        <v>-34394.36</v>
      </c>
      <c r="D655" t="s">
        <v>1478</v>
      </c>
      <c r="E655" t="s">
        <v>36</v>
      </c>
      <c r="F655" t="s">
        <v>264</v>
      </c>
      <c r="G655" t="s">
        <v>13</v>
      </c>
      <c r="I655" t="s">
        <v>209</v>
      </c>
      <c r="J655" t="s">
        <v>22944</v>
      </c>
      <c r="K655" t="s">
        <v>22291</v>
      </c>
      <c r="L655" t="s">
        <v>22291</v>
      </c>
      <c r="M655" t="s">
        <v>22291</v>
      </c>
      <c r="N655" t="str">
        <f t="shared" si="10"/>
        <v>OK</v>
      </c>
      <c r="O655" t="str">
        <f>IF(OR(Table1_17[[#This Row],[amount]]&lt;$Y$8,Table1_17[[#This Row],[amount]]&gt;$Y$7),"Outlier","Normal")</f>
        <v>Normal</v>
      </c>
      <c r="P655" t="str">
        <f>IF(OR(Table1_17[[#This Row],[missing_flag]]="Missing",Table1_17[[#This Row],[outlier_flag]]="Outliers"),"Review","Valid")</f>
        <v>Valid</v>
      </c>
    </row>
    <row r="656" spans="1:16">
      <c r="A656" t="s">
        <v>2796</v>
      </c>
      <c r="B656" s="1">
        <v>44959</v>
      </c>
      <c r="C656">
        <v>155348.34</v>
      </c>
      <c r="D656" t="s">
        <v>1483</v>
      </c>
      <c r="E656" t="s">
        <v>1487</v>
      </c>
      <c r="F656" t="s">
        <v>264</v>
      </c>
      <c r="G656" t="s">
        <v>8</v>
      </c>
      <c r="H656" t="s">
        <v>794</v>
      </c>
      <c r="J656" t="s">
        <v>22945</v>
      </c>
      <c r="K656" t="s">
        <v>22291</v>
      </c>
      <c r="L656" t="s">
        <v>22291</v>
      </c>
      <c r="M656" t="s">
        <v>22291</v>
      </c>
      <c r="N656" t="str">
        <f t="shared" si="10"/>
        <v>OK</v>
      </c>
      <c r="O656" t="str">
        <f>IF(OR(Table1_17[[#This Row],[amount]]&lt;$Y$8,Table1_17[[#This Row],[amount]]&gt;$Y$7),"Outlier","Normal")</f>
        <v>Normal</v>
      </c>
      <c r="P656" t="str">
        <f>IF(OR(Table1_17[[#This Row],[missing_flag]]="Missing",Table1_17[[#This Row],[outlier_flag]]="Outliers"),"Review","Valid")</f>
        <v>Valid</v>
      </c>
    </row>
    <row r="657" spans="1:16">
      <c r="A657" t="s">
        <v>2798</v>
      </c>
      <c r="B657" s="1">
        <v>45101</v>
      </c>
      <c r="C657">
        <v>220042.28</v>
      </c>
      <c r="D657" t="s">
        <v>1483</v>
      </c>
      <c r="E657" t="s">
        <v>1487</v>
      </c>
      <c r="F657" t="s">
        <v>264</v>
      </c>
      <c r="G657" t="s">
        <v>8</v>
      </c>
      <c r="H657" t="s">
        <v>1241</v>
      </c>
      <c r="J657" t="s">
        <v>22946</v>
      </c>
      <c r="K657" t="s">
        <v>22291</v>
      </c>
      <c r="L657" t="s">
        <v>22291</v>
      </c>
      <c r="M657" t="s">
        <v>22291</v>
      </c>
      <c r="N657" t="str">
        <f t="shared" si="10"/>
        <v>OK</v>
      </c>
      <c r="O657" t="str">
        <f>IF(OR(Table1_17[[#This Row],[amount]]&lt;$Y$8,Table1_17[[#This Row],[amount]]&gt;$Y$7),"Outlier","Normal")</f>
        <v>Normal</v>
      </c>
      <c r="P657" t="str">
        <f>IF(OR(Table1_17[[#This Row],[missing_flag]]="Missing",Table1_17[[#This Row],[outlier_flag]]="Outliers"),"Review","Valid")</f>
        <v>Valid</v>
      </c>
    </row>
    <row r="658" spans="1:16">
      <c r="A658" t="s">
        <v>2800</v>
      </c>
      <c r="B658" s="1">
        <v>44667</v>
      </c>
      <c r="C658">
        <v>111998.74</v>
      </c>
      <c r="D658" t="s">
        <v>1483</v>
      </c>
      <c r="E658" t="s">
        <v>1499</v>
      </c>
      <c r="F658" t="s">
        <v>264</v>
      </c>
      <c r="G658" t="s">
        <v>17</v>
      </c>
      <c r="H658" t="s">
        <v>812</v>
      </c>
      <c r="J658" t="s">
        <v>22947</v>
      </c>
      <c r="K658" t="s">
        <v>22291</v>
      </c>
      <c r="L658" t="s">
        <v>22291</v>
      </c>
      <c r="M658" t="s">
        <v>22291</v>
      </c>
      <c r="N658" t="str">
        <f t="shared" si="10"/>
        <v>OK</v>
      </c>
      <c r="O658" t="str">
        <f>IF(OR(Table1_17[[#This Row],[amount]]&lt;$Y$8,Table1_17[[#This Row],[amount]]&gt;$Y$7),"Outlier","Normal")</f>
        <v>Normal</v>
      </c>
      <c r="P658" t="str">
        <f>IF(OR(Table1_17[[#This Row],[missing_flag]]="Missing",Table1_17[[#This Row],[outlier_flag]]="Outliers"),"Review","Valid")</f>
        <v>Valid</v>
      </c>
    </row>
    <row r="659" spans="1:16">
      <c r="A659" t="s">
        <v>2802</v>
      </c>
      <c r="B659" s="1">
        <v>44620</v>
      </c>
      <c r="C659">
        <v>-13291.8</v>
      </c>
      <c r="D659" t="s">
        <v>1478</v>
      </c>
      <c r="E659" t="s">
        <v>1509</v>
      </c>
      <c r="F659" t="s">
        <v>268</v>
      </c>
      <c r="G659" t="s">
        <v>8</v>
      </c>
      <c r="I659" t="s">
        <v>246</v>
      </c>
      <c r="J659" t="s">
        <v>22948</v>
      </c>
      <c r="K659" t="s">
        <v>22291</v>
      </c>
      <c r="L659" t="s">
        <v>22291</v>
      </c>
      <c r="M659" t="s">
        <v>22291</v>
      </c>
      <c r="N659" t="str">
        <f t="shared" si="10"/>
        <v>OK</v>
      </c>
      <c r="O659" t="str">
        <f>IF(OR(Table1_17[[#This Row],[amount]]&lt;$Y$8,Table1_17[[#This Row],[amount]]&gt;$Y$7),"Outlier","Normal")</f>
        <v>Normal</v>
      </c>
      <c r="P659" t="str">
        <f>IF(OR(Table1_17[[#This Row],[missing_flag]]="Missing",Table1_17[[#This Row],[outlier_flag]]="Outliers"),"Review","Valid")</f>
        <v>Valid</v>
      </c>
    </row>
    <row r="660" spans="1:16">
      <c r="A660" t="s">
        <v>2804</v>
      </c>
      <c r="B660" s="1">
        <v>44716</v>
      </c>
      <c r="C660">
        <v>109054.56</v>
      </c>
      <c r="D660" t="s">
        <v>1483</v>
      </c>
      <c r="E660" t="s">
        <v>1499</v>
      </c>
      <c r="F660" t="s">
        <v>271</v>
      </c>
      <c r="G660" t="s">
        <v>17</v>
      </c>
      <c r="H660" t="s">
        <v>1401</v>
      </c>
      <c r="J660" t="s">
        <v>22949</v>
      </c>
      <c r="K660" t="s">
        <v>22291</v>
      </c>
      <c r="L660" t="s">
        <v>22291</v>
      </c>
      <c r="M660" t="s">
        <v>22291</v>
      </c>
      <c r="N660" t="str">
        <f t="shared" si="10"/>
        <v>OK</v>
      </c>
      <c r="O660" t="str">
        <f>IF(OR(Table1_17[[#This Row],[amount]]&lt;$Y$8,Table1_17[[#This Row],[amount]]&gt;$Y$7),"Outlier","Normal")</f>
        <v>Normal</v>
      </c>
      <c r="P660" t="str">
        <f>IF(OR(Table1_17[[#This Row],[missing_flag]]="Missing",Table1_17[[#This Row],[outlier_flag]]="Outliers"),"Review","Valid")</f>
        <v>Valid</v>
      </c>
    </row>
    <row r="661" spans="1:16">
      <c r="A661" t="s">
        <v>2806</v>
      </c>
      <c r="B661" s="1">
        <v>44735</v>
      </c>
      <c r="C661">
        <v>19734.07</v>
      </c>
      <c r="D661" t="s">
        <v>1504</v>
      </c>
      <c r="E661" t="s">
        <v>1504</v>
      </c>
      <c r="F661" t="s">
        <v>271</v>
      </c>
      <c r="G661" t="s">
        <v>13</v>
      </c>
      <c r="J661" t="s">
        <v>22950</v>
      </c>
      <c r="K661" t="s">
        <v>22291</v>
      </c>
      <c r="L661" t="s">
        <v>22291</v>
      </c>
      <c r="M661" t="s">
        <v>22291</v>
      </c>
      <c r="N661" t="str">
        <f t="shared" si="10"/>
        <v>OK</v>
      </c>
      <c r="O661" t="str">
        <f>IF(OR(Table1_17[[#This Row],[amount]]&lt;$Y$8,Table1_17[[#This Row],[amount]]&gt;$Y$7),"Outlier","Normal")</f>
        <v>Normal</v>
      </c>
      <c r="P661" t="str">
        <f>IF(OR(Table1_17[[#This Row],[missing_flag]]="Missing",Table1_17[[#This Row],[outlier_flag]]="Outliers"),"Review","Valid")</f>
        <v>Valid</v>
      </c>
    </row>
    <row r="662" spans="1:16">
      <c r="A662" t="s">
        <v>2808</v>
      </c>
      <c r="B662" s="1">
        <v>44668</v>
      </c>
      <c r="C662">
        <v>-54390.52</v>
      </c>
      <c r="D662" t="s">
        <v>1478</v>
      </c>
      <c r="E662" t="s">
        <v>20</v>
      </c>
      <c r="F662" t="s">
        <v>268</v>
      </c>
      <c r="G662" t="s">
        <v>29</v>
      </c>
      <c r="I662" t="s">
        <v>199</v>
      </c>
      <c r="J662" t="s">
        <v>22951</v>
      </c>
      <c r="K662" t="s">
        <v>22291</v>
      </c>
      <c r="L662" t="s">
        <v>22291</v>
      </c>
      <c r="M662" t="s">
        <v>22291</v>
      </c>
      <c r="N662" t="str">
        <f t="shared" si="10"/>
        <v>OK</v>
      </c>
      <c r="O662" t="str">
        <f>IF(OR(Table1_17[[#This Row],[amount]]&lt;$Y$8,Table1_17[[#This Row],[amount]]&gt;$Y$7),"Outlier","Normal")</f>
        <v>Normal</v>
      </c>
      <c r="P662" t="str">
        <f>IF(OR(Table1_17[[#This Row],[missing_flag]]="Missing",Table1_17[[#This Row],[outlier_flag]]="Outliers"),"Review","Valid")</f>
        <v>Valid</v>
      </c>
    </row>
    <row r="663" spans="1:16">
      <c r="A663" t="s">
        <v>2810</v>
      </c>
      <c r="B663" s="1">
        <v>44848</v>
      </c>
      <c r="C663">
        <v>-77180.31</v>
      </c>
      <c r="D663" t="s">
        <v>1478</v>
      </c>
      <c r="E663" t="s">
        <v>7</v>
      </c>
      <c r="F663" t="s">
        <v>268</v>
      </c>
      <c r="G663" t="s">
        <v>17</v>
      </c>
      <c r="I663" t="s">
        <v>121</v>
      </c>
      <c r="J663" t="s">
        <v>22952</v>
      </c>
      <c r="K663" t="s">
        <v>22291</v>
      </c>
      <c r="L663" t="s">
        <v>22291</v>
      </c>
      <c r="M663" t="s">
        <v>22291</v>
      </c>
      <c r="N663" t="str">
        <f t="shared" si="10"/>
        <v>OK</v>
      </c>
      <c r="O663" t="str">
        <f>IF(OR(Table1_17[[#This Row],[amount]]&lt;$Y$8,Table1_17[[#This Row],[amount]]&gt;$Y$7),"Outlier","Normal")</f>
        <v>Normal</v>
      </c>
      <c r="P663" t="str">
        <f>IF(OR(Table1_17[[#This Row],[missing_flag]]="Missing",Table1_17[[#This Row],[outlier_flag]]="Outliers"),"Review","Valid")</f>
        <v>Valid</v>
      </c>
    </row>
    <row r="664" spans="1:16">
      <c r="A664" t="s">
        <v>2812</v>
      </c>
      <c r="B664" s="1">
        <v>44662</v>
      </c>
      <c r="C664">
        <v>-24654.12</v>
      </c>
      <c r="D664" t="s">
        <v>1478</v>
      </c>
      <c r="E664" t="s">
        <v>1534</v>
      </c>
      <c r="F664" t="s">
        <v>268</v>
      </c>
      <c r="G664" t="s">
        <v>13</v>
      </c>
      <c r="I664" t="s">
        <v>147</v>
      </c>
      <c r="J664" t="s">
        <v>22953</v>
      </c>
      <c r="K664" t="s">
        <v>22291</v>
      </c>
      <c r="L664" t="s">
        <v>22291</v>
      </c>
      <c r="M664" t="s">
        <v>22291</v>
      </c>
      <c r="N664" t="str">
        <f t="shared" si="10"/>
        <v>OK</v>
      </c>
      <c r="O664" t="str">
        <f>IF(OR(Table1_17[[#This Row],[amount]]&lt;$Y$8,Table1_17[[#This Row],[amount]]&gt;$Y$7),"Outlier","Normal")</f>
        <v>Normal</v>
      </c>
      <c r="P664" t="str">
        <f>IF(OR(Table1_17[[#This Row],[missing_flag]]="Missing",Table1_17[[#This Row],[outlier_flag]]="Outliers"),"Review","Valid")</f>
        <v>Valid</v>
      </c>
    </row>
    <row r="665" spans="1:16">
      <c r="A665" t="s">
        <v>2814</v>
      </c>
      <c r="B665" s="1">
        <v>44676</v>
      </c>
      <c r="C665">
        <v>224362.32</v>
      </c>
      <c r="D665" t="s">
        <v>1483</v>
      </c>
      <c r="E665" t="s">
        <v>1499</v>
      </c>
      <c r="F665" t="s">
        <v>264</v>
      </c>
      <c r="G665" t="s">
        <v>29</v>
      </c>
      <c r="H665" t="s">
        <v>758</v>
      </c>
      <c r="J665" t="s">
        <v>22954</v>
      </c>
      <c r="K665" t="s">
        <v>22291</v>
      </c>
      <c r="L665" t="s">
        <v>22291</v>
      </c>
      <c r="M665" t="s">
        <v>22291</v>
      </c>
      <c r="N665" t="str">
        <f t="shared" si="10"/>
        <v>OK</v>
      </c>
      <c r="O665" t="str">
        <f>IF(OR(Table1_17[[#This Row],[amount]]&lt;$Y$8,Table1_17[[#This Row],[amount]]&gt;$Y$7),"Outlier","Normal")</f>
        <v>Normal</v>
      </c>
      <c r="P665" t="str">
        <f>IF(OR(Table1_17[[#This Row],[missing_flag]]="Missing",Table1_17[[#This Row],[outlier_flag]]="Outliers"),"Review","Valid")</f>
        <v>Valid</v>
      </c>
    </row>
    <row r="666" spans="1:16">
      <c r="A666" t="s">
        <v>2816</v>
      </c>
      <c r="B666" s="1">
        <v>45243</v>
      </c>
      <c r="C666">
        <v>133652.85</v>
      </c>
      <c r="D666" t="s">
        <v>1483</v>
      </c>
      <c r="E666" t="s">
        <v>1499</v>
      </c>
      <c r="F666" t="s">
        <v>271</v>
      </c>
      <c r="G666" t="s">
        <v>8</v>
      </c>
      <c r="H666" t="s">
        <v>1073</v>
      </c>
      <c r="J666" t="s">
        <v>22955</v>
      </c>
      <c r="K666" t="s">
        <v>22291</v>
      </c>
      <c r="L666" t="s">
        <v>22291</v>
      </c>
      <c r="M666" t="s">
        <v>22291</v>
      </c>
      <c r="N666" t="str">
        <f t="shared" si="10"/>
        <v>OK</v>
      </c>
      <c r="O666" t="str">
        <f>IF(OR(Table1_17[[#This Row],[amount]]&lt;$Y$8,Table1_17[[#This Row],[amount]]&gt;$Y$7),"Outlier","Normal")</f>
        <v>Normal</v>
      </c>
      <c r="P666" t="str">
        <f>IF(OR(Table1_17[[#This Row],[missing_flag]]="Missing",Table1_17[[#This Row],[outlier_flag]]="Outliers"),"Review","Valid")</f>
        <v>Valid</v>
      </c>
    </row>
    <row r="667" spans="1:16">
      <c r="A667" t="s">
        <v>2818</v>
      </c>
      <c r="B667" s="1">
        <v>44595</v>
      </c>
      <c r="C667">
        <v>122780.11</v>
      </c>
      <c r="D667" t="s">
        <v>1483</v>
      </c>
      <c r="E667" t="s">
        <v>1499</v>
      </c>
      <c r="F667" t="s">
        <v>268</v>
      </c>
      <c r="G667" t="s">
        <v>8</v>
      </c>
      <c r="H667" t="s">
        <v>828</v>
      </c>
      <c r="J667" t="s">
        <v>22956</v>
      </c>
      <c r="K667" t="s">
        <v>22291</v>
      </c>
      <c r="L667" t="s">
        <v>22291</v>
      </c>
      <c r="M667" t="s">
        <v>22291</v>
      </c>
      <c r="N667" t="str">
        <f t="shared" si="10"/>
        <v>OK</v>
      </c>
      <c r="O667" t="str">
        <f>IF(OR(Table1_17[[#This Row],[amount]]&lt;$Y$8,Table1_17[[#This Row],[amount]]&gt;$Y$7),"Outlier","Normal")</f>
        <v>Normal</v>
      </c>
      <c r="P667" t="str">
        <f>IF(OR(Table1_17[[#This Row],[missing_flag]]="Missing",Table1_17[[#This Row],[outlier_flag]]="Outliers"),"Review","Valid")</f>
        <v>Valid</v>
      </c>
    </row>
    <row r="668" spans="1:16">
      <c r="A668" t="s">
        <v>2820</v>
      </c>
      <c r="B668" s="1">
        <v>44722</v>
      </c>
      <c r="C668">
        <v>174449.31</v>
      </c>
      <c r="D668" t="s">
        <v>1483</v>
      </c>
      <c r="E668" t="s">
        <v>1484</v>
      </c>
      <c r="F668" t="s">
        <v>271</v>
      </c>
      <c r="G668" t="s">
        <v>13</v>
      </c>
      <c r="H668" t="s">
        <v>1069</v>
      </c>
      <c r="J668" t="s">
        <v>22957</v>
      </c>
      <c r="K668" t="s">
        <v>22291</v>
      </c>
      <c r="L668" t="s">
        <v>22291</v>
      </c>
      <c r="M668" t="s">
        <v>22291</v>
      </c>
      <c r="N668" t="str">
        <f t="shared" si="10"/>
        <v>OK</v>
      </c>
      <c r="O668" t="str">
        <f>IF(OR(Table1_17[[#This Row],[amount]]&lt;$Y$8,Table1_17[[#This Row],[amount]]&gt;$Y$7),"Outlier","Normal")</f>
        <v>Normal</v>
      </c>
      <c r="P668" t="str">
        <f>IF(OR(Table1_17[[#This Row],[missing_flag]]="Missing",Table1_17[[#This Row],[outlier_flag]]="Outliers"),"Review","Valid")</f>
        <v>Valid</v>
      </c>
    </row>
    <row r="669" spans="1:16">
      <c r="A669" t="s">
        <v>2822</v>
      </c>
      <c r="B669" s="1">
        <v>45256</v>
      </c>
      <c r="C669">
        <v>123525.59</v>
      </c>
      <c r="D669" t="s">
        <v>1483</v>
      </c>
      <c r="E669" t="s">
        <v>1484</v>
      </c>
      <c r="F669" t="s">
        <v>268</v>
      </c>
      <c r="G669" t="s">
        <v>17</v>
      </c>
      <c r="H669" t="s">
        <v>1091</v>
      </c>
      <c r="J669" t="s">
        <v>22958</v>
      </c>
      <c r="K669" t="s">
        <v>22291</v>
      </c>
      <c r="L669" t="s">
        <v>22291</v>
      </c>
      <c r="M669" t="s">
        <v>22291</v>
      </c>
      <c r="N669" t="str">
        <f t="shared" si="10"/>
        <v>OK</v>
      </c>
      <c r="O669" t="str">
        <f>IF(OR(Table1_17[[#This Row],[amount]]&lt;$Y$8,Table1_17[[#This Row],[amount]]&gt;$Y$7),"Outlier","Normal")</f>
        <v>Normal</v>
      </c>
      <c r="P669" t="str">
        <f>IF(OR(Table1_17[[#This Row],[missing_flag]]="Missing",Table1_17[[#This Row],[outlier_flag]]="Outliers"),"Review","Valid")</f>
        <v>Valid</v>
      </c>
    </row>
    <row r="670" spans="1:16">
      <c r="A670" t="s">
        <v>2824</v>
      </c>
      <c r="B670" s="1">
        <v>45057</v>
      </c>
      <c r="C670">
        <v>-26079.19</v>
      </c>
      <c r="D670" t="s">
        <v>1478</v>
      </c>
      <c r="E670" t="s">
        <v>1534</v>
      </c>
      <c r="F670" t="s">
        <v>264</v>
      </c>
      <c r="G670" t="s">
        <v>13</v>
      </c>
      <c r="I670" t="s">
        <v>139</v>
      </c>
      <c r="J670" t="s">
        <v>22959</v>
      </c>
      <c r="K670" t="s">
        <v>22291</v>
      </c>
      <c r="L670" t="s">
        <v>22291</v>
      </c>
      <c r="M670" t="s">
        <v>22291</v>
      </c>
      <c r="N670" t="str">
        <f t="shared" si="10"/>
        <v>OK</v>
      </c>
      <c r="O670" t="str">
        <f>IF(OR(Table1_17[[#This Row],[amount]]&lt;$Y$8,Table1_17[[#This Row],[amount]]&gt;$Y$7),"Outlier","Normal")</f>
        <v>Normal</v>
      </c>
      <c r="P670" t="str">
        <f>IF(OR(Table1_17[[#This Row],[missing_flag]]="Missing",Table1_17[[#This Row],[outlier_flag]]="Outliers"),"Review","Valid")</f>
        <v>Valid</v>
      </c>
    </row>
    <row r="671" spans="1:16">
      <c r="A671" t="s">
        <v>2826</v>
      </c>
      <c r="B671" s="1">
        <v>45221</v>
      </c>
      <c r="C671">
        <v>129928.48</v>
      </c>
      <c r="D671" t="s">
        <v>1483</v>
      </c>
      <c r="E671" t="s">
        <v>1487</v>
      </c>
      <c r="F671" t="s">
        <v>264</v>
      </c>
      <c r="G671" t="s">
        <v>13</v>
      </c>
      <c r="H671" t="s">
        <v>812</v>
      </c>
      <c r="J671" t="s">
        <v>22960</v>
      </c>
      <c r="K671" t="s">
        <v>22291</v>
      </c>
      <c r="L671" t="s">
        <v>22291</v>
      </c>
      <c r="M671" t="s">
        <v>22291</v>
      </c>
      <c r="N671" t="str">
        <f t="shared" si="10"/>
        <v>OK</v>
      </c>
      <c r="O671" t="str">
        <f>IF(OR(Table1_17[[#This Row],[amount]]&lt;$Y$8,Table1_17[[#This Row],[amount]]&gt;$Y$7),"Outlier","Normal")</f>
        <v>Normal</v>
      </c>
      <c r="P671" t="str">
        <f>IF(OR(Table1_17[[#This Row],[missing_flag]]="Missing",Table1_17[[#This Row],[outlier_flag]]="Outliers"),"Review","Valid")</f>
        <v>Valid</v>
      </c>
    </row>
    <row r="672" spans="1:16">
      <c r="A672" t="s">
        <v>2828</v>
      </c>
      <c r="B672" s="1">
        <v>44942</v>
      </c>
      <c r="C672">
        <v>168825.71</v>
      </c>
      <c r="D672" t="s">
        <v>1483</v>
      </c>
      <c r="E672" t="s">
        <v>1484</v>
      </c>
      <c r="F672" t="s">
        <v>268</v>
      </c>
      <c r="G672" t="s">
        <v>29</v>
      </c>
      <c r="H672" t="s">
        <v>1255</v>
      </c>
      <c r="J672" t="s">
        <v>22961</v>
      </c>
      <c r="K672" t="s">
        <v>22291</v>
      </c>
      <c r="L672" t="s">
        <v>22291</v>
      </c>
      <c r="M672" t="s">
        <v>22291</v>
      </c>
      <c r="N672" t="str">
        <f t="shared" si="10"/>
        <v>OK</v>
      </c>
      <c r="O672" t="str">
        <f>IF(OR(Table1_17[[#This Row],[amount]]&lt;$Y$8,Table1_17[[#This Row],[amount]]&gt;$Y$7),"Outlier","Normal")</f>
        <v>Normal</v>
      </c>
      <c r="P672" t="str">
        <f>IF(OR(Table1_17[[#This Row],[missing_flag]]="Missing",Table1_17[[#This Row],[outlier_flag]]="Outliers"),"Review","Valid")</f>
        <v>Valid</v>
      </c>
    </row>
    <row r="673" spans="1:16">
      <c r="A673" t="s">
        <v>2830</v>
      </c>
      <c r="B673" s="1">
        <v>44713</v>
      </c>
      <c r="C673">
        <v>-21714.09</v>
      </c>
      <c r="D673" t="s">
        <v>1478</v>
      </c>
      <c r="E673" t="s">
        <v>20</v>
      </c>
      <c r="F673" t="s">
        <v>271</v>
      </c>
      <c r="G673" t="s">
        <v>29</v>
      </c>
      <c r="I673" t="s">
        <v>25</v>
      </c>
      <c r="J673" t="s">
        <v>22962</v>
      </c>
      <c r="K673" t="s">
        <v>22291</v>
      </c>
      <c r="L673" t="s">
        <v>22291</v>
      </c>
      <c r="M673" t="s">
        <v>22291</v>
      </c>
      <c r="N673" t="str">
        <f t="shared" si="10"/>
        <v>OK</v>
      </c>
      <c r="O673" t="str">
        <f>IF(OR(Table1_17[[#This Row],[amount]]&lt;$Y$8,Table1_17[[#This Row],[amount]]&gt;$Y$7),"Outlier","Normal")</f>
        <v>Normal</v>
      </c>
      <c r="P673" t="str">
        <f>IF(OR(Table1_17[[#This Row],[missing_flag]]="Missing",Table1_17[[#This Row],[outlier_flag]]="Outliers"),"Review","Valid")</f>
        <v>Valid</v>
      </c>
    </row>
    <row r="674" spans="1:16">
      <c r="A674" t="s">
        <v>2832</v>
      </c>
      <c r="B674" s="1">
        <v>44859</v>
      </c>
      <c r="C674">
        <v>82423.759999999995</v>
      </c>
      <c r="D674" t="s">
        <v>1483</v>
      </c>
      <c r="E674" t="s">
        <v>1499</v>
      </c>
      <c r="F674" t="s">
        <v>271</v>
      </c>
      <c r="G674" t="s">
        <v>29</v>
      </c>
      <c r="H674" t="s">
        <v>1035</v>
      </c>
      <c r="J674" t="s">
        <v>22963</v>
      </c>
      <c r="K674" t="s">
        <v>22291</v>
      </c>
      <c r="L674" t="s">
        <v>22291</v>
      </c>
      <c r="M674" t="s">
        <v>22291</v>
      </c>
      <c r="N674" t="str">
        <f t="shared" si="10"/>
        <v>OK</v>
      </c>
      <c r="O674" t="str">
        <f>IF(OR(Table1_17[[#This Row],[amount]]&lt;$Y$8,Table1_17[[#This Row],[amount]]&gt;$Y$7),"Outlier","Normal")</f>
        <v>Normal</v>
      </c>
      <c r="P674" t="str">
        <f>IF(OR(Table1_17[[#This Row],[missing_flag]]="Missing",Table1_17[[#This Row],[outlier_flag]]="Outliers"),"Review","Valid")</f>
        <v>Valid</v>
      </c>
    </row>
    <row r="675" spans="1:16">
      <c r="A675" t="s">
        <v>2834</v>
      </c>
      <c r="B675" s="1">
        <v>45100</v>
      </c>
      <c r="C675">
        <v>104796.4</v>
      </c>
      <c r="D675" t="s">
        <v>1483</v>
      </c>
      <c r="E675" t="s">
        <v>1487</v>
      </c>
      <c r="F675" t="s">
        <v>268</v>
      </c>
      <c r="G675" t="s">
        <v>17</v>
      </c>
      <c r="H675" t="s">
        <v>708</v>
      </c>
      <c r="J675" t="s">
        <v>22964</v>
      </c>
      <c r="K675" t="s">
        <v>22291</v>
      </c>
      <c r="L675" t="s">
        <v>22291</v>
      </c>
      <c r="M675" t="s">
        <v>22291</v>
      </c>
      <c r="N675" t="str">
        <f t="shared" si="10"/>
        <v>OK</v>
      </c>
      <c r="O675" t="str">
        <f>IF(OR(Table1_17[[#This Row],[amount]]&lt;$Y$8,Table1_17[[#This Row],[amount]]&gt;$Y$7),"Outlier","Normal")</f>
        <v>Normal</v>
      </c>
      <c r="P675" t="str">
        <f>IF(OR(Table1_17[[#This Row],[missing_flag]]="Missing",Table1_17[[#This Row],[outlier_flag]]="Outliers"),"Review","Valid")</f>
        <v>Valid</v>
      </c>
    </row>
    <row r="676" spans="1:16">
      <c r="A676" t="s">
        <v>2836</v>
      </c>
      <c r="B676" s="1">
        <v>45236</v>
      </c>
      <c r="C676">
        <v>-21306.880000000001</v>
      </c>
      <c r="D676" t="s">
        <v>1478</v>
      </c>
      <c r="E676" t="s">
        <v>36</v>
      </c>
      <c r="F676" t="s">
        <v>264</v>
      </c>
      <c r="G676" t="s">
        <v>29</v>
      </c>
      <c r="I676" t="s">
        <v>165</v>
      </c>
      <c r="J676" t="s">
        <v>22965</v>
      </c>
      <c r="K676" t="s">
        <v>22291</v>
      </c>
      <c r="L676" t="s">
        <v>22291</v>
      </c>
      <c r="M676" t="s">
        <v>22291</v>
      </c>
      <c r="N676" t="str">
        <f t="shared" si="10"/>
        <v>OK</v>
      </c>
      <c r="O676" t="str">
        <f>IF(OR(Table1_17[[#This Row],[amount]]&lt;$Y$8,Table1_17[[#This Row],[amount]]&gt;$Y$7),"Outlier","Normal")</f>
        <v>Normal</v>
      </c>
      <c r="P676" t="str">
        <f>IF(OR(Table1_17[[#This Row],[missing_flag]]="Missing",Table1_17[[#This Row],[outlier_flag]]="Outliers"),"Review","Valid")</f>
        <v>Valid</v>
      </c>
    </row>
    <row r="677" spans="1:16">
      <c r="A677" t="s">
        <v>2838</v>
      </c>
      <c r="B677" s="1">
        <v>45071</v>
      </c>
      <c r="C677">
        <v>219596.84</v>
      </c>
      <c r="D677" t="s">
        <v>1483</v>
      </c>
      <c r="E677" t="s">
        <v>1484</v>
      </c>
      <c r="F677" t="s">
        <v>268</v>
      </c>
      <c r="G677" t="s">
        <v>29</v>
      </c>
      <c r="H677" t="s">
        <v>977</v>
      </c>
      <c r="J677" t="s">
        <v>22966</v>
      </c>
      <c r="K677" t="s">
        <v>22291</v>
      </c>
      <c r="L677" t="s">
        <v>22291</v>
      </c>
      <c r="M677" t="s">
        <v>22291</v>
      </c>
      <c r="N677" t="str">
        <f t="shared" si="10"/>
        <v>OK</v>
      </c>
      <c r="O677" t="str">
        <f>IF(OR(Table1_17[[#This Row],[amount]]&lt;$Y$8,Table1_17[[#This Row],[amount]]&gt;$Y$7),"Outlier","Normal")</f>
        <v>Normal</v>
      </c>
      <c r="P677" t="str">
        <f>IF(OR(Table1_17[[#This Row],[missing_flag]]="Missing",Table1_17[[#This Row],[outlier_flag]]="Outliers"),"Review","Valid")</f>
        <v>Valid</v>
      </c>
    </row>
    <row r="678" spans="1:16">
      <c r="A678" t="s">
        <v>2840</v>
      </c>
      <c r="B678" s="1">
        <v>44665</v>
      </c>
      <c r="C678">
        <v>220736.33</v>
      </c>
      <c r="D678" t="s">
        <v>1483</v>
      </c>
      <c r="E678" t="s">
        <v>1499</v>
      </c>
      <c r="F678" t="s">
        <v>271</v>
      </c>
      <c r="G678" t="s">
        <v>8</v>
      </c>
      <c r="H678" t="s">
        <v>724</v>
      </c>
      <c r="J678" t="s">
        <v>22967</v>
      </c>
      <c r="K678" t="s">
        <v>22291</v>
      </c>
      <c r="L678" t="s">
        <v>22291</v>
      </c>
      <c r="M678" t="s">
        <v>22291</v>
      </c>
      <c r="N678" t="str">
        <f t="shared" si="10"/>
        <v>OK</v>
      </c>
      <c r="O678" t="str">
        <f>IF(OR(Table1_17[[#This Row],[amount]]&lt;$Y$8,Table1_17[[#This Row],[amount]]&gt;$Y$7),"Outlier","Normal")</f>
        <v>Normal</v>
      </c>
      <c r="P678" t="str">
        <f>IF(OR(Table1_17[[#This Row],[missing_flag]]="Missing",Table1_17[[#This Row],[outlier_flag]]="Outliers"),"Review","Valid")</f>
        <v>Valid</v>
      </c>
    </row>
    <row r="679" spans="1:16">
      <c r="A679" t="s">
        <v>2842</v>
      </c>
      <c r="B679" s="1">
        <v>44855</v>
      </c>
      <c r="C679">
        <v>-56237.52</v>
      </c>
      <c r="D679" t="s">
        <v>1478</v>
      </c>
      <c r="E679" t="s">
        <v>36</v>
      </c>
      <c r="F679" t="s">
        <v>264</v>
      </c>
      <c r="G679" t="s">
        <v>17</v>
      </c>
      <c r="I679" t="s">
        <v>49</v>
      </c>
      <c r="J679" t="s">
        <v>22968</v>
      </c>
      <c r="K679" t="s">
        <v>22291</v>
      </c>
      <c r="L679" t="s">
        <v>22291</v>
      </c>
      <c r="M679" t="s">
        <v>22291</v>
      </c>
      <c r="N679" t="str">
        <f t="shared" si="10"/>
        <v>OK</v>
      </c>
      <c r="O679" t="str">
        <f>IF(OR(Table1_17[[#This Row],[amount]]&lt;$Y$8,Table1_17[[#This Row],[amount]]&gt;$Y$7),"Outlier","Normal")</f>
        <v>Normal</v>
      </c>
      <c r="P679" t="str">
        <f>IF(OR(Table1_17[[#This Row],[missing_flag]]="Missing",Table1_17[[#This Row],[outlier_flag]]="Outliers"),"Review","Valid")</f>
        <v>Valid</v>
      </c>
    </row>
    <row r="680" spans="1:16">
      <c r="A680" t="s">
        <v>2844</v>
      </c>
      <c r="B680" s="1">
        <v>44888</v>
      </c>
      <c r="C680">
        <v>240541.35</v>
      </c>
      <c r="D680" t="s">
        <v>1483</v>
      </c>
      <c r="E680" t="s">
        <v>1499</v>
      </c>
      <c r="F680" t="s">
        <v>268</v>
      </c>
      <c r="G680" t="s">
        <v>8</v>
      </c>
      <c r="H680" t="s">
        <v>1027</v>
      </c>
      <c r="J680" t="s">
        <v>22969</v>
      </c>
      <c r="K680" t="s">
        <v>22291</v>
      </c>
      <c r="L680" t="s">
        <v>22291</v>
      </c>
      <c r="M680" t="s">
        <v>22291</v>
      </c>
      <c r="N680" t="str">
        <f t="shared" si="10"/>
        <v>OK</v>
      </c>
      <c r="O680" t="str">
        <f>IF(OR(Table1_17[[#This Row],[amount]]&lt;$Y$8,Table1_17[[#This Row],[amount]]&gt;$Y$7),"Outlier","Normal")</f>
        <v>Normal</v>
      </c>
      <c r="P680" t="str">
        <f>IF(OR(Table1_17[[#This Row],[missing_flag]]="Missing",Table1_17[[#This Row],[outlier_flag]]="Outliers"),"Review","Valid")</f>
        <v>Valid</v>
      </c>
    </row>
    <row r="681" spans="1:16">
      <c r="A681" t="s">
        <v>2846</v>
      </c>
      <c r="B681" s="1">
        <v>45068</v>
      </c>
      <c r="C681">
        <v>123408.7</v>
      </c>
      <c r="D681" t="s">
        <v>1483</v>
      </c>
      <c r="E681" t="s">
        <v>1484</v>
      </c>
      <c r="F681" t="s">
        <v>268</v>
      </c>
      <c r="G681" t="s">
        <v>8</v>
      </c>
      <c r="H681" t="s">
        <v>1035</v>
      </c>
      <c r="J681" t="s">
        <v>22970</v>
      </c>
      <c r="K681" t="s">
        <v>22291</v>
      </c>
      <c r="L681" t="s">
        <v>22291</v>
      </c>
      <c r="M681" t="s">
        <v>22291</v>
      </c>
      <c r="N681" t="str">
        <f t="shared" si="10"/>
        <v>OK</v>
      </c>
      <c r="O681" t="str">
        <f>IF(OR(Table1_17[[#This Row],[amount]]&lt;$Y$8,Table1_17[[#This Row],[amount]]&gt;$Y$7),"Outlier","Normal")</f>
        <v>Normal</v>
      </c>
      <c r="P681" t="str">
        <f>IF(OR(Table1_17[[#This Row],[missing_flag]]="Missing",Table1_17[[#This Row],[outlier_flag]]="Outliers"),"Review","Valid")</f>
        <v>Valid</v>
      </c>
    </row>
    <row r="682" spans="1:16">
      <c r="A682" t="s">
        <v>2848</v>
      </c>
      <c r="B682" s="1">
        <v>45071</v>
      </c>
      <c r="C682">
        <v>46047.56</v>
      </c>
      <c r="D682" t="s">
        <v>1483</v>
      </c>
      <c r="E682" t="s">
        <v>1487</v>
      </c>
      <c r="F682" t="s">
        <v>268</v>
      </c>
      <c r="G682" t="s">
        <v>17</v>
      </c>
      <c r="H682" t="s">
        <v>766</v>
      </c>
      <c r="J682" t="s">
        <v>22971</v>
      </c>
      <c r="K682" t="s">
        <v>22291</v>
      </c>
      <c r="L682" t="s">
        <v>22291</v>
      </c>
      <c r="M682" t="s">
        <v>22291</v>
      </c>
      <c r="N682" t="str">
        <f t="shared" si="10"/>
        <v>OK</v>
      </c>
      <c r="O682" t="str">
        <f>IF(OR(Table1_17[[#This Row],[amount]]&lt;$Y$8,Table1_17[[#This Row],[amount]]&gt;$Y$7),"Outlier","Normal")</f>
        <v>Normal</v>
      </c>
      <c r="P682" t="str">
        <f>IF(OR(Table1_17[[#This Row],[missing_flag]]="Missing",Table1_17[[#This Row],[outlier_flag]]="Outliers"),"Review","Valid")</f>
        <v>Valid</v>
      </c>
    </row>
    <row r="683" spans="1:16">
      <c r="A683" t="s">
        <v>2850</v>
      </c>
      <c r="B683" s="1">
        <v>45233</v>
      </c>
      <c r="C683">
        <v>-49976.59</v>
      </c>
      <c r="D683" t="s">
        <v>1478</v>
      </c>
      <c r="E683" t="s">
        <v>1496</v>
      </c>
      <c r="F683" t="s">
        <v>264</v>
      </c>
      <c r="G683" t="s">
        <v>13</v>
      </c>
      <c r="I683" t="s">
        <v>207</v>
      </c>
      <c r="J683" t="s">
        <v>22972</v>
      </c>
      <c r="K683" t="s">
        <v>22291</v>
      </c>
      <c r="L683" t="s">
        <v>22291</v>
      </c>
      <c r="M683" t="s">
        <v>22291</v>
      </c>
      <c r="N683" t="str">
        <f t="shared" si="10"/>
        <v>OK</v>
      </c>
      <c r="O683" t="str">
        <f>IF(OR(Table1_17[[#This Row],[amount]]&lt;$Y$8,Table1_17[[#This Row],[amount]]&gt;$Y$7),"Outlier","Normal")</f>
        <v>Normal</v>
      </c>
      <c r="P683" t="str">
        <f>IF(OR(Table1_17[[#This Row],[missing_flag]]="Missing",Table1_17[[#This Row],[outlier_flag]]="Outliers"),"Review","Valid")</f>
        <v>Valid</v>
      </c>
    </row>
    <row r="684" spans="1:16">
      <c r="A684" t="s">
        <v>2852</v>
      </c>
      <c r="B684" s="1">
        <v>44953</v>
      </c>
      <c r="C684">
        <v>178327.28</v>
      </c>
      <c r="D684" t="s">
        <v>1483</v>
      </c>
      <c r="E684" t="s">
        <v>1484</v>
      </c>
      <c r="F684" t="s">
        <v>264</v>
      </c>
      <c r="G684" t="s">
        <v>29</v>
      </c>
      <c r="H684" t="s">
        <v>995</v>
      </c>
      <c r="J684" t="s">
        <v>22973</v>
      </c>
      <c r="K684" t="s">
        <v>22291</v>
      </c>
      <c r="L684" t="s">
        <v>22291</v>
      </c>
      <c r="M684" t="s">
        <v>22291</v>
      </c>
      <c r="N684" t="str">
        <f t="shared" si="10"/>
        <v>OK</v>
      </c>
      <c r="O684" t="str">
        <f>IF(OR(Table1_17[[#This Row],[amount]]&lt;$Y$8,Table1_17[[#This Row],[amount]]&gt;$Y$7),"Outlier","Normal")</f>
        <v>Normal</v>
      </c>
      <c r="P684" t="str">
        <f>IF(OR(Table1_17[[#This Row],[missing_flag]]="Missing",Table1_17[[#This Row],[outlier_flag]]="Outliers"),"Review","Valid")</f>
        <v>Valid</v>
      </c>
    </row>
    <row r="685" spans="1:16">
      <c r="A685" t="s">
        <v>2854</v>
      </c>
      <c r="B685" s="1">
        <v>44662</v>
      </c>
      <c r="C685">
        <v>-20582.52</v>
      </c>
      <c r="D685" t="s">
        <v>1478</v>
      </c>
      <c r="E685" t="s">
        <v>36</v>
      </c>
      <c r="F685" t="s">
        <v>268</v>
      </c>
      <c r="G685" t="s">
        <v>13</v>
      </c>
      <c r="I685" t="s">
        <v>207</v>
      </c>
      <c r="J685" t="s">
        <v>22974</v>
      </c>
      <c r="K685" t="s">
        <v>22291</v>
      </c>
      <c r="L685" t="s">
        <v>22291</v>
      </c>
      <c r="M685" t="s">
        <v>22291</v>
      </c>
      <c r="N685" t="str">
        <f t="shared" si="10"/>
        <v>OK</v>
      </c>
      <c r="O685" t="str">
        <f>IF(OR(Table1_17[[#This Row],[amount]]&lt;$Y$8,Table1_17[[#This Row],[amount]]&gt;$Y$7),"Outlier","Normal")</f>
        <v>Normal</v>
      </c>
      <c r="P685" t="str">
        <f>IF(OR(Table1_17[[#This Row],[missing_flag]]="Missing",Table1_17[[#This Row],[outlier_flag]]="Outliers"),"Review","Valid")</f>
        <v>Valid</v>
      </c>
    </row>
    <row r="686" spans="1:16">
      <c r="A686" t="s">
        <v>2856</v>
      </c>
      <c r="B686" s="1">
        <v>44783</v>
      </c>
      <c r="C686">
        <v>196424.94</v>
      </c>
      <c r="D686" t="s">
        <v>1483</v>
      </c>
      <c r="E686" t="s">
        <v>1484</v>
      </c>
      <c r="F686" t="s">
        <v>268</v>
      </c>
      <c r="G686" t="s">
        <v>13</v>
      </c>
      <c r="H686" t="s">
        <v>1133</v>
      </c>
      <c r="J686" t="s">
        <v>22975</v>
      </c>
      <c r="K686" t="s">
        <v>22291</v>
      </c>
      <c r="L686" t="s">
        <v>22291</v>
      </c>
      <c r="M686" t="s">
        <v>22291</v>
      </c>
      <c r="N686" t="str">
        <f t="shared" si="10"/>
        <v>OK</v>
      </c>
      <c r="O686" t="str">
        <f>IF(OR(Table1_17[[#This Row],[amount]]&lt;$Y$8,Table1_17[[#This Row],[amount]]&gt;$Y$7),"Outlier","Normal")</f>
        <v>Normal</v>
      </c>
      <c r="P686" t="str">
        <f>IF(OR(Table1_17[[#This Row],[missing_flag]]="Missing",Table1_17[[#This Row],[outlier_flag]]="Outliers"),"Review","Valid")</f>
        <v>Valid</v>
      </c>
    </row>
    <row r="687" spans="1:16">
      <c r="A687" t="s">
        <v>2858</v>
      </c>
      <c r="B687" s="1">
        <v>45046</v>
      </c>
      <c r="C687">
        <v>-38767.480000000003</v>
      </c>
      <c r="D687" t="s">
        <v>1478</v>
      </c>
      <c r="E687" t="s">
        <v>1534</v>
      </c>
      <c r="F687" t="s">
        <v>268</v>
      </c>
      <c r="G687" t="s">
        <v>13</v>
      </c>
      <c r="I687" t="s">
        <v>34</v>
      </c>
      <c r="J687" t="s">
        <v>22976</v>
      </c>
      <c r="K687" t="s">
        <v>22291</v>
      </c>
      <c r="L687" t="s">
        <v>22291</v>
      </c>
      <c r="M687" t="s">
        <v>22291</v>
      </c>
      <c r="N687" t="str">
        <f t="shared" si="10"/>
        <v>OK</v>
      </c>
      <c r="O687" t="str">
        <f>IF(OR(Table1_17[[#This Row],[amount]]&lt;$Y$8,Table1_17[[#This Row],[amount]]&gt;$Y$7),"Outlier","Normal")</f>
        <v>Normal</v>
      </c>
      <c r="P687" t="str">
        <f>IF(OR(Table1_17[[#This Row],[missing_flag]]="Missing",Table1_17[[#This Row],[outlier_flag]]="Outliers"),"Review","Valid")</f>
        <v>Valid</v>
      </c>
    </row>
    <row r="688" spans="1:16">
      <c r="A688" t="s">
        <v>2860</v>
      </c>
      <c r="B688" s="1">
        <v>44853</v>
      </c>
      <c r="C688">
        <v>-35158.75</v>
      </c>
      <c r="D688" t="s">
        <v>1478</v>
      </c>
      <c r="E688" t="s">
        <v>7</v>
      </c>
      <c r="F688" t="s">
        <v>264</v>
      </c>
      <c r="G688" t="s">
        <v>17</v>
      </c>
      <c r="I688" t="s">
        <v>5</v>
      </c>
      <c r="J688" t="s">
        <v>22977</v>
      </c>
      <c r="K688" t="s">
        <v>22291</v>
      </c>
      <c r="L688" t="s">
        <v>22291</v>
      </c>
      <c r="M688" t="s">
        <v>22291</v>
      </c>
      <c r="N688" t="str">
        <f t="shared" si="10"/>
        <v>OK</v>
      </c>
      <c r="O688" t="str">
        <f>IF(OR(Table1_17[[#This Row],[amount]]&lt;$Y$8,Table1_17[[#This Row],[amount]]&gt;$Y$7),"Outlier","Normal")</f>
        <v>Normal</v>
      </c>
      <c r="P688" t="str">
        <f>IF(OR(Table1_17[[#This Row],[missing_flag]]="Missing",Table1_17[[#This Row],[outlier_flag]]="Outliers"),"Review","Valid")</f>
        <v>Valid</v>
      </c>
    </row>
    <row r="689" spans="1:16">
      <c r="A689" t="s">
        <v>2862</v>
      </c>
      <c r="B689" s="1">
        <v>44598</v>
      </c>
      <c r="C689">
        <v>118973.23</v>
      </c>
      <c r="D689" t="s">
        <v>1483</v>
      </c>
      <c r="E689" t="s">
        <v>1484</v>
      </c>
      <c r="F689" t="s">
        <v>271</v>
      </c>
      <c r="G689" t="s">
        <v>8</v>
      </c>
      <c r="H689" t="s">
        <v>1021</v>
      </c>
      <c r="J689" t="s">
        <v>22978</v>
      </c>
      <c r="K689" t="s">
        <v>22291</v>
      </c>
      <c r="L689" t="s">
        <v>22291</v>
      </c>
      <c r="M689" t="s">
        <v>22291</v>
      </c>
      <c r="N689" t="str">
        <f t="shared" si="10"/>
        <v>OK</v>
      </c>
      <c r="O689" t="str">
        <f>IF(OR(Table1_17[[#This Row],[amount]]&lt;$Y$8,Table1_17[[#This Row],[amount]]&gt;$Y$7),"Outlier","Normal")</f>
        <v>Normal</v>
      </c>
      <c r="P689" t="str">
        <f>IF(OR(Table1_17[[#This Row],[missing_flag]]="Missing",Table1_17[[#This Row],[outlier_flag]]="Outliers"),"Review","Valid")</f>
        <v>Valid</v>
      </c>
    </row>
    <row r="690" spans="1:16">
      <c r="A690" t="s">
        <v>2864</v>
      </c>
      <c r="B690" s="1">
        <v>44764</v>
      </c>
      <c r="C690">
        <v>131183.29999999999</v>
      </c>
      <c r="D690" t="s">
        <v>1483</v>
      </c>
      <c r="E690" t="s">
        <v>1487</v>
      </c>
      <c r="F690" t="s">
        <v>271</v>
      </c>
      <c r="G690" t="s">
        <v>8</v>
      </c>
      <c r="H690" t="s">
        <v>1159</v>
      </c>
      <c r="J690" t="s">
        <v>22979</v>
      </c>
      <c r="K690" t="s">
        <v>22291</v>
      </c>
      <c r="L690" t="s">
        <v>22291</v>
      </c>
      <c r="M690" t="s">
        <v>22291</v>
      </c>
      <c r="N690" t="str">
        <f t="shared" si="10"/>
        <v>OK</v>
      </c>
      <c r="O690" t="str">
        <f>IF(OR(Table1_17[[#This Row],[amount]]&lt;$Y$8,Table1_17[[#This Row],[amount]]&gt;$Y$7),"Outlier","Normal")</f>
        <v>Normal</v>
      </c>
      <c r="P690" t="str">
        <f>IF(OR(Table1_17[[#This Row],[missing_flag]]="Missing",Table1_17[[#This Row],[outlier_flag]]="Outliers"),"Review","Valid")</f>
        <v>Valid</v>
      </c>
    </row>
    <row r="691" spans="1:16">
      <c r="A691" t="s">
        <v>2866</v>
      </c>
      <c r="B691" s="1">
        <v>44939</v>
      </c>
      <c r="C691">
        <v>200012.94</v>
      </c>
      <c r="D691" t="s">
        <v>1483</v>
      </c>
      <c r="E691" t="s">
        <v>1484</v>
      </c>
      <c r="F691" t="s">
        <v>271</v>
      </c>
      <c r="G691" t="s">
        <v>17</v>
      </c>
      <c r="H691" t="s">
        <v>1147</v>
      </c>
      <c r="J691" t="s">
        <v>22980</v>
      </c>
      <c r="K691" t="s">
        <v>22291</v>
      </c>
      <c r="L691" t="s">
        <v>22291</v>
      </c>
      <c r="M691" t="s">
        <v>22291</v>
      </c>
      <c r="N691" t="str">
        <f t="shared" si="10"/>
        <v>OK</v>
      </c>
      <c r="O691" t="str">
        <f>IF(OR(Table1_17[[#This Row],[amount]]&lt;$Y$8,Table1_17[[#This Row],[amount]]&gt;$Y$7),"Outlier","Normal")</f>
        <v>Normal</v>
      </c>
      <c r="P691" t="str">
        <f>IF(OR(Table1_17[[#This Row],[missing_flag]]="Missing",Table1_17[[#This Row],[outlier_flag]]="Outliers"),"Review","Valid")</f>
        <v>Valid</v>
      </c>
    </row>
    <row r="692" spans="1:16">
      <c r="A692" t="s">
        <v>2868</v>
      </c>
      <c r="B692" s="1">
        <v>44990</v>
      </c>
      <c r="C692">
        <v>-39327.1</v>
      </c>
      <c r="D692" t="s">
        <v>1478</v>
      </c>
      <c r="E692" t="s">
        <v>36</v>
      </c>
      <c r="F692" t="s">
        <v>264</v>
      </c>
      <c r="G692" t="s">
        <v>8</v>
      </c>
      <c r="I692" t="s">
        <v>195</v>
      </c>
      <c r="J692" t="s">
        <v>22981</v>
      </c>
      <c r="K692" t="s">
        <v>22291</v>
      </c>
      <c r="L692" t="s">
        <v>22291</v>
      </c>
      <c r="M692" t="s">
        <v>22291</v>
      </c>
      <c r="N692" t="str">
        <f t="shared" si="10"/>
        <v>OK</v>
      </c>
      <c r="O692" t="str">
        <f>IF(OR(Table1_17[[#This Row],[amount]]&lt;$Y$8,Table1_17[[#This Row],[amount]]&gt;$Y$7),"Outlier","Normal")</f>
        <v>Normal</v>
      </c>
      <c r="P692" t="str">
        <f>IF(OR(Table1_17[[#This Row],[missing_flag]]="Missing",Table1_17[[#This Row],[outlier_flag]]="Outliers"),"Review","Valid")</f>
        <v>Valid</v>
      </c>
    </row>
    <row r="693" spans="1:16">
      <c r="A693" t="s">
        <v>2870</v>
      </c>
      <c r="B693" s="1">
        <v>45019</v>
      </c>
      <c r="C693">
        <v>169929.04</v>
      </c>
      <c r="D693" t="s">
        <v>1483</v>
      </c>
      <c r="E693" t="s">
        <v>1484</v>
      </c>
      <c r="F693" t="s">
        <v>271</v>
      </c>
      <c r="G693" t="s">
        <v>8</v>
      </c>
      <c r="H693" t="s">
        <v>977</v>
      </c>
      <c r="J693" t="s">
        <v>22982</v>
      </c>
      <c r="K693" t="s">
        <v>22291</v>
      </c>
      <c r="L693" t="s">
        <v>22291</v>
      </c>
      <c r="M693" t="s">
        <v>22291</v>
      </c>
      <c r="N693" t="str">
        <f t="shared" si="10"/>
        <v>OK</v>
      </c>
      <c r="O693" t="str">
        <f>IF(OR(Table1_17[[#This Row],[amount]]&lt;$Y$8,Table1_17[[#This Row],[amount]]&gt;$Y$7),"Outlier","Normal")</f>
        <v>Normal</v>
      </c>
      <c r="P693" t="str">
        <f>IF(OR(Table1_17[[#This Row],[missing_flag]]="Missing",Table1_17[[#This Row],[outlier_flag]]="Outliers"),"Review","Valid")</f>
        <v>Valid</v>
      </c>
    </row>
    <row r="694" spans="1:16">
      <c r="A694" t="s">
        <v>2872</v>
      </c>
      <c r="B694" s="1">
        <v>44790</v>
      </c>
      <c r="C694">
        <v>154223.04999999999</v>
      </c>
      <c r="D694" t="s">
        <v>1483</v>
      </c>
      <c r="E694" t="s">
        <v>1499</v>
      </c>
      <c r="F694" t="s">
        <v>271</v>
      </c>
      <c r="G694" t="s">
        <v>17</v>
      </c>
      <c r="H694" t="s">
        <v>678</v>
      </c>
      <c r="J694" t="s">
        <v>22983</v>
      </c>
      <c r="K694" t="s">
        <v>22291</v>
      </c>
      <c r="L694" t="s">
        <v>22291</v>
      </c>
      <c r="M694" t="s">
        <v>22291</v>
      </c>
      <c r="N694" t="str">
        <f t="shared" si="10"/>
        <v>OK</v>
      </c>
      <c r="O694" t="str">
        <f>IF(OR(Table1_17[[#This Row],[amount]]&lt;$Y$8,Table1_17[[#This Row],[amount]]&gt;$Y$7),"Outlier","Normal")</f>
        <v>Normal</v>
      </c>
      <c r="P694" t="str">
        <f>IF(OR(Table1_17[[#This Row],[missing_flag]]="Missing",Table1_17[[#This Row],[outlier_flag]]="Outliers"),"Review","Valid")</f>
        <v>Valid</v>
      </c>
    </row>
    <row r="695" spans="1:16">
      <c r="A695" t="s">
        <v>2874</v>
      </c>
      <c r="B695" s="1">
        <v>45183</v>
      </c>
      <c r="C695">
        <v>18132.2</v>
      </c>
      <c r="D695" t="s">
        <v>1504</v>
      </c>
      <c r="E695" t="s">
        <v>1504</v>
      </c>
      <c r="F695" t="s">
        <v>271</v>
      </c>
      <c r="G695" t="s">
        <v>8</v>
      </c>
      <c r="J695" t="s">
        <v>22984</v>
      </c>
      <c r="K695" t="s">
        <v>22291</v>
      </c>
      <c r="L695" t="s">
        <v>22291</v>
      </c>
      <c r="M695" t="s">
        <v>22291</v>
      </c>
      <c r="N695" t="str">
        <f t="shared" si="10"/>
        <v>OK</v>
      </c>
      <c r="O695" t="str">
        <f>IF(OR(Table1_17[[#This Row],[amount]]&lt;$Y$8,Table1_17[[#This Row],[amount]]&gt;$Y$7),"Outlier","Normal")</f>
        <v>Normal</v>
      </c>
      <c r="P695" t="str">
        <f>IF(OR(Table1_17[[#This Row],[missing_flag]]="Missing",Table1_17[[#This Row],[outlier_flag]]="Outliers"),"Review","Valid")</f>
        <v>Valid</v>
      </c>
    </row>
    <row r="696" spans="1:16">
      <c r="A696" t="s">
        <v>2876</v>
      </c>
      <c r="B696" s="1">
        <v>45189</v>
      </c>
      <c r="C696">
        <v>-14317.88</v>
      </c>
      <c r="D696" t="s">
        <v>1478</v>
      </c>
      <c r="E696" t="s">
        <v>7</v>
      </c>
      <c r="F696" t="s">
        <v>268</v>
      </c>
      <c r="G696" t="s">
        <v>29</v>
      </c>
      <c r="I696" t="s">
        <v>163</v>
      </c>
      <c r="J696" t="s">
        <v>22985</v>
      </c>
      <c r="K696" t="s">
        <v>22291</v>
      </c>
      <c r="L696" t="s">
        <v>22291</v>
      </c>
      <c r="M696" t="s">
        <v>22291</v>
      </c>
      <c r="N696" t="str">
        <f t="shared" si="10"/>
        <v>OK</v>
      </c>
      <c r="O696" t="str">
        <f>IF(OR(Table1_17[[#This Row],[amount]]&lt;$Y$8,Table1_17[[#This Row],[amount]]&gt;$Y$7),"Outlier","Normal")</f>
        <v>Normal</v>
      </c>
      <c r="P696" t="str">
        <f>IF(OR(Table1_17[[#This Row],[missing_flag]]="Missing",Table1_17[[#This Row],[outlier_flag]]="Outliers"),"Review","Valid")</f>
        <v>Valid</v>
      </c>
    </row>
    <row r="697" spans="1:16">
      <c r="A697" t="s">
        <v>2878</v>
      </c>
      <c r="B697" s="1">
        <v>44580</v>
      </c>
      <c r="C697">
        <v>171044.96</v>
      </c>
      <c r="D697" t="s">
        <v>1483</v>
      </c>
      <c r="E697" t="s">
        <v>1484</v>
      </c>
      <c r="F697" t="s">
        <v>264</v>
      </c>
      <c r="G697" t="s">
        <v>17</v>
      </c>
      <c r="H697" t="s">
        <v>1171</v>
      </c>
      <c r="J697" t="s">
        <v>22986</v>
      </c>
      <c r="K697" t="s">
        <v>22291</v>
      </c>
      <c r="L697" t="s">
        <v>22291</v>
      </c>
      <c r="M697" t="s">
        <v>22291</v>
      </c>
      <c r="N697" t="str">
        <f t="shared" si="10"/>
        <v>OK</v>
      </c>
      <c r="O697" t="str">
        <f>IF(OR(Table1_17[[#This Row],[amount]]&lt;$Y$8,Table1_17[[#This Row],[amount]]&gt;$Y$7),"Outlier","Normal")</f>
        <v>Normal</v>
      </c>
      <c r="P697" t="str">
        <f>IF(OR(Table1_17[[#This Row],[missing_flag]]="Missing",Table1_17[[#This Row],[outlier_flag]]="Outliers"),"Review","Valid")</f>
        <v>Valid</v>
      </c>
    </row>
    <row r="698" spans="1:16">
      <c r="A698" t="s">
        <v>2880</v>
      </c>
      <c r="B698" s="1">
        <v>44710</v>
      </c>
      <c r="C698">
        <v>-54299.57</v>
      </c>
      <c r="D698" t="s">
        <v>1478</v>
      </c>
      <c r="E698" t="s">
        <v>36</v>
      </c>
      <c r="F698" t="s">
        <v>264</v>
      </c>
      <c r="G698" t="s">
        <v>29</v>
      </c>
      <c r="I698" t="s">
        <v>209</v>
      </c>
      <c r="J698" t="s">
        <v>22987</v>
      </c>
      <c r="K698" t="s">
        <v>22291</v>
      </c>
      <c r="L698" t="s">
        <v>22291</v>
      </c>
      <c r="M698" t="s">
        <v>22291</v>
      </c>
      <c r="N698" t="str">
        <f t="shared" si="10"/>
        <v>OK</v>
      </c>
      <c r="O698" t="str">
        <f>IF(OR(Table1_17[[#This Row],[amount]]&lt;$Y$8,Table1_17[[#This Row],[amount]]&gt;$Y$7),"Outlier","Normal")</f>
        <v>Normal</v>
      </c>
      <c r="P698" t="str">
        <f>IF(OR(Table1_17[[#This Row],[missing_flag]]="Missing",Table1_17[[#This Row],[outlier_flag]]="Outliers"),"Review","Valid")</f>
        <v>Valid</v>
      </c>
    </row>
    <row r="699" spans="1:16">
      <c r="A699" t="s">
        <v>2882</v>
      </c>
      <c r="B699" s="1">
        <v>45060</v>
      </c>
      <c r="C699">
        <v>106243.69</v>
      </c>
      <c r="D699" t="s">
        <v>1483</v>
      </c>
      <c r="E699" t="s">
        <v>1499</v>
      </c>
      <c r="F699" t="s">
        <v>264</v>
      </c>
      <c r="G699" t="s">
        <v>13</v>
      </c>
      <c r="H699" t="s">
        <v>738</v>
      </c>
      <c r="J699" t="s">
        <v>22988</v>
      </c>
      <c r="K699" t="s">
        <v>22291</v>
      </c>
      <c r="L699" t="s">
        <v>22291</v>
      </c>
      <c r="M699" t="s">
        <v>22291</v>
      </c>
      <c r="N699" t="str">
        <f t="shared" si="10"/>
        <v>OK</v>
      </c>
      <c r="O699" t="str">
        <f>IF(OR(Table1_17[[#This Row],[amount]]&lt;$Y$8,Table1_17[[#This Row],[amount]]&gt;$Y$7),"Outlier","Normal")</f>
        <v>Normal</v>
      </c>
      <c r="P699" t="str">
        <f>IF(OR(Table1_17[[#This Row],[missing_flag]]="Missing",Table1_17[[#This Row],[outlier_flag]]="Outliers"),"Review","Valid")</f>
        <v>Valid</v>
      </c>
    </row>
    <row r="700" spans="1:16">
      <c r="A700" t="s">
        <v>2884</v>
      </c>
      <c r="B700" s="1">
        <v>45166</v>
      </c>
      <c r="C700">
        <v>164074.35999999999</v>
      </c>
      <c r="D700" t="s">
        <v>1483</v>
      </c>
      <c r="E700" t="s">
        <v>1499</v>
      </c>
      <c r="F700" t="s">
        <v>268</v>
      </c>
      <c r="G700" t="s">
        <v>8</v>
      </c>
      <c r="H700" t="s">
        <v>1357</v>
      </c>
      <c r="J700" t="s">
        <v>22989</v>
      </c>
      <c r="K700" t="s">
        <v>22291</v>
      </c>
      <c r="L700" t="s">
        <v>22291</v>
      </c>
      <c r="M700" t="s">
        <v>22291</v>
      </c>
      <c r="N700" t="str">
        <f t="shared" si="10"/>
        <v>OK</v>
      </c>
      <c r="O700" t="str">
        <f>IF(OR(Table1_17[[#This Row],[amount]]&lt;$Y$8,Table1_17[[#This Row],[amount]]&gt;$Y$7),"Outlier","Normal")</f>
        <v>Normal</v>
      </c>
      <c r="P700" t="str">
        <f>IF(OR(Table1_17[[#This Row],[missing_flag]]="Missing",Table1_17[[#This Row],[outlier_flag]]="Outliers"),"Review","Valid")</f>
        <v>Valid</v>
      </c>
    </row>
    <row r="701" spans="1:16">
      <c r="A701" t="s">
        <v>2886</v>
      </c>
      <c r="B701" s="1">
        <v>45052</v>
      </c>
      <c r="C701">
        <v>-78423.59</v>
      </c>
      <c r="D701" t="s">
        <v>1478</v>
      </c>
      <c r="E701" t="s">
        <v>20</v>
      </c>
      <c r="F701" t="s">
        <v>268</v>
      </c>
      <c r="G701" t="s">
        <v>17</v>
      </c>
      <c r="I701" t="s">
        <v>25</v>
      </c>
      <c r="J701" t="s">
        <v>22990</v>
      </c>
      <c r="K701" t="s">
        <v>22291</v>
      </c>
      <c r="L701" t="s">
        <v>22291</v>
      </c>
      <c r="M701" t="s">
        <v>22291</v>
      </c>
      <c r="N701" t="str">
        <f t="shared" si="10"/>
        <v>OK</v>
      </c>
      <c r="O701" t="str">
        <f>IF(OR(Table1_17[[#This Row],[amount]]&lt;$Y$8,Table1_17[[#This Row],[amount]]&gt;$Y$7),"Outlier","Normal")</f>
        <v>Normal</v>
      </c>
      <c r="P701" t="str">
        <f>IF(OR(Table1_17[[#This Row],[missing_flag]]="Missing",Table1_17[[#This Row],[outlier_flag]]="Outliers"),"Review","Valid")</f>
        <v>Valid</v>
      </c>
    </row>
    <row r="702" spans="1:16">
      <c r="A702" t="s">
        <v>2888</v>
      </c>
      <c r="B702" s="1">
        <v>44652</v>
      </c>
      <c r="C702">
        <v>-38520</v>
      </c>
      <c r="D702" t="s">
        <v>1478</v>
      </c>
      <c r="E702" t="s">
        <v>1534</v>
      </c>
      <c r="F702" t="s">
        <v>271</v>
      </c>
      <c r="G702" t="s">
        <v>13</v>
      </c>
      <c r="I702" t="s">
        <v>171</v>
      </c>
      <c r="J702" t="s">
        <v>22991</v>
      </c>
      <c r="K702" t="s">
        <v>22291</v>
      </c>
      <c r="L702" t="s">
        <v>22291</v>
      </c>
      <c r="M702" t="s">
        <v>22291</v>
      </c>
      <c r="N702" t="str">
        <f t="shared" si="10"/>
        <v>OK</v>
      </c>
      <c r="O702" t="str">
        <f>IF(OR(Table1_17[[#This Row],[amount]]&lt;$Y$8,Table1_17[[#This Row],[amount]]&gt;$Y$7),"Outlier","Normal")</f>
        <v>Normal</v>
      </c>
      <c r="P702" t="str">
        <f>IF(OR(Table1_17[[#This Row],[missing_flag]]="Missing",Table1_17[[#This Row],[outlier_flag]]="Outliers"),"Review","Valid")</f>
        <v>Valid</v>
      </c>
    </row>
    <row r="703" spans="1:16">
      <c r="A703" t="s">
        <v>2890</v>
      </c>
      <c r="B703" s="1">
        <v>44917</v>
      </c>
      <c r="C703">
        <v>205331.67</v>
      </c>
      <c r="D703" t="s">
        <v>1483</v>
      </c>
      <c r="E703" t="s">
        <v>1499</v>
      </c>
      <c r="F703" t="s">
        <v>264</v>
      </c>
      <c r="G703" t="s">
        <v>13</v>
      </c>
      <c r="H703" t="s">
        <v>1315</v>
      </c>
      <c r="J703" t="s">
        <v>22992</v>
      </c>
      <c r="K703" t="s">
        <v>22291</v>
      </c>
      <c r="L703" t="s">
        <v>22291</v>
      </c>
      <c r="M703" t="s">
        <v>22291</v>
      </c>
      <c r="N703" t="str">
        <f t="shared" si="10"/>
        <v>OK</v>
      </c>
      <c r="O703" t="str">
        <f>IF(OR(Table1_17[[#This Row],[amount]]&lt;$Y$8,Table1_17[[#This Row],[amount]]&gt;$Y$7),"Outlier","Normal")</f>
        <v>Normal</v>
      </c>
      <c r="P703" t="str">
        <f>IF(OR(Table1_17[[#This Row],[missing_flag]]="Missing",Table1_17[[#This Row],[outlier_flag]]="Outliers"),"Review","Valid")</f>
        <v>Valid</v>
      </c>
    </row>
    <row r="704" spans="1:16">
      <c r="A704" t="s">
        <v>2892</v>
      </c>
      <c r="B704" s="1">
        <v>44931</v>
      </c>
      <c r="C704">
        <v>-65039.53</v>
      </c>
      <c r="D704" t="s">
        <v>1478</v>
      </c>
      <c r="E704" t="s">
        <v>1496</v>
      </c>
      <c r="F704" t="s">
        <v>268</v>
      </c>
      <c r="G704" t="s">
        <v>29</v>
      </c>
      <c r="I704" t="s">
        <v>55</v>
      </c>
      <c r="J704" t="s">
        <v>22993</v>
      </c>
      <c r="K704" t="s">
        <v>22291</v>
      </c>
      <c r="L704" t="s">
        <v>22291</v>
      </c>
      <c r="M704" t="s">
        <v>22291</v>
      </c>
      <c r="N704" t="str">
        <f t="shared" si="10"/>
        <v>OK</v>
      </c>
      <c r="O704" t="str">
        <f>IF(OR(Table1_17[[#This Row],[amount]]&lt;$Y$8,Table1_17[[#This Row],[amount]]&gt;$Y$7),"Outlier","Normal")</f>
        <v>Normal</v>
      </c>
      <c r="P704" t="str">
        <f>IF(OR(Table1_17[[#This Row],[missing_flag]]="Missing",Table1_17[[#This Row],[outlier_flag]]="Outliers"),"Review","Valid")</f>
        <v>Valid</v>
      </c>
    </row>
    <row r="705" spans="1:16">
      <c r="A705" t="s">
        <v>2894</v>
      </c>
      <c r="B705" s="1">
        <v>45268</v>
      </c>
      <c r="C705">
        <v>102503.72</v>
      </c>
      <c r="D705" t="s">
        <v>1483</v>
      </c>
      <c r="E705" t="s">
        <v>1487</v>
      </c>
      <c r="F705" t="s">
        <v>264</v>
      </c>
      <c r="G705" t="s">
        <v>29</v>
      </c>
      <c r="H705" t="s">
        <v>1281</v>
      </c>
      <c r="J705" t="s">
        <v>22994</v>
      </c>
      <c r="K705" t="s">
        <v>22291</v>
      </c>
      <c r="L705" t="s">
        <v>22291</v>
      </c>
      <c r="M705" t="s">
        <v>22291</v>
      </c>
      <c r="N705" t="str">
        <f t="shared" si="10"/>
        <v>OK</v>
      </c>
      <c r="O705" t="str">
        <f>IF(OR(Table1_17[[#This Row],[amount]]&lt;$Y$8,Table1_17[[#This Row],[amount]]&gt;$Y$7),"Outlier","Normal")</f>
        <v>Normal</v>
      </c>
      <c r="P705" t="str">
        <f>IF(OR(Table1_17[[#This Row],[missing_flag]]="Missing",Table1_17[[#This Row],[outlier_flag]]="Outliers"),"Review","Valid")</f>
        <v>Valid</v>
      </c>
    </row>
    <row r="706" spans="1:16">
      <c r="A706" t="s">
        <v>2896</v>
      </c>
      <c r="B706" s="1">
        <v>45166</v>
      </c>
      <c r="C706">
        <v>125519.34</v>
      </c>
      <c r="D706" t="s">
        <v>1483</v>
      </c>
      <c r="E706" t="s">
        <v>1487</v>
      </c>
      <c r="F706" t="s">
        <v>264</v>
      </c>
      <c r="G706" t="s">
        <v>8</v>
      </c>
      <c r="H706" t="s">
        <v>896</v>
      </c>
      <c r="J706" t="s">
        <v>22995</v>
      </c>
      <c r="K706" t="s">
        <v>22291</v>
      </c>
      <c r="L706" t="s">
        <v>22291</v>
      </c>
      <c r="M706" t="s">
        <v>22291</v>
      </c>
      <c r="N706" t="str">
        <f t="shared" si="10"/>
        <v>OK</v>
      </c>
      <c r="O706" t="str">
        <f>IF(OR(Table1_17[[#This Row],[amount]]&lt;$Y$8,Table1_17[[#This Row],[amount]]&gt;$Y$7),"Outlier","Normal")</f>
        <v>Normal</v>
      </c>
      <c r="P706" t="str">
        <f>IF(OR(Table1_17[[#This Row],[missing_flag]]="Missing",Table1_17[[#This Row],[outlier_flag]]="Outliers"),"Review","Valid")</f>
        <v>Valid</v>
      </c>
    </row>
    <row r="707" spans="1:16">
      <c r="A707" t="s">
        <v>2898</v>
      </c>
      <c r="B707" s="1">
        <v>45177</v>
      </c>
      <c r="C707">
        <v>-21053.54</v>
      </c>
      <c r="D707" t="s">
        <v>1478</v>
      </c>
      <c r="E707" t="s">
        <v>1534</v>
      </c>
      <c r="F707" t="s">
        <v>264</v>
      </c>
      <c r="G707" t="s">
        <v>13</v>
      </c>
      <c r="I707" t="s">
        <v>149</v>
      </c>
      <c r="J707" t="s">
        <v>22996</v>
      </c>
      <c r="K707" t="s">
        <v>22291</v>
      </c>
      <c r="L707" t="s">
        <v>22291</v>
      </c>
      <c r="M707" t="s">
        <v>22291</v>
      </c>
      <c r="N707" t="str">
        <f t="shared" ref="N707:N770" si="11">IF(OR(B707="",C707="",D707="",F707=""),"Missing","OK")</f>
        <v>OK</v>
      </c>
      <c r="O707" t="str">
        <f>IF(OR(Table1_17[[#This Row],[amount]]&lt;$Y$8,Table1_17[[#This Row],[amount]]&gt;$Y$7),"Outlier","Normal")</f>
        <v>Normal</v>
      </c>
      <c r="P707" t="str">
        <f>IF(OR(Table1_17[[#This Row],[missing_flag]]="Missing",Table1_17[[#This Row],[outlier_flag]]="Outliers"),"Review","Valid")</f>
        <v>Valid</v>
      </c>
    </row>
    <row r="708" spans="1:16">
      <c r="A708" t="s">
        <v>2900</v>
      </c>
      <c r="B708" s="1">
        <v>44821</v>
      </c>
      <c r="C708">
        <v>145822.07</v>
      </c>
      <c r="D708" t="s">
        <v>1483</v>
      </c>
      <c r="E708" t="s">
        <v>1484</v>
      </c>
      <c r="F708" t="s">
        <v>271</v>
      </c>
      <c r="G708" t="s">
        <v>8</v>
      </c>
      <c r="H708" t="s">
        <v>1197</v>
      </c>
      <c r="J708" t="s">
        <v>22997</v>
      </c>
      <c r="K708" t="s">
        <v>22291</v>
      </c>
      <c r="L708" t="s">
        <v>22291</v>
      </c>
      <c r="M708" t="s">
        <v>22291</v>
      </c>
      <c r="N708" t="str">
        <f t="shared" si="11"/>
        <v>OK</v>
      </c>
      <c r="O708" t="str">
        <f>IF(OR(Table1_17[[#This Row],[amount]]&lt;$Y$8,Table1_17[[#This Row],[amount]]&gt;$Y$7),"Outlier","Normal")</f>
        <v>Normal</v>
      </c>
      <c r="P708" t="str">
        <f>IF(OR(Table1_17[[#This Row],[missing_flag]]="Missing",Table1_17[[#This Row],[outlier_flag]]="Outliers"),"Review","Valid")</f>
        <v>Valid</v>
      </c>
    </row>
    <row r="709" spans="1:16">
      <c r="A709" t="s">
        <v>2902</v>
      </c>
      <c r="B709" s="1">
        <v>44581</v>
      </c>
      <c r="C709">
        <v>140485.37</v>
      </c>
      <c r="D709" t="s">
        <v>1483</v>
      </c>
      <c r="E709" t="s">
        <v>1487</v>
      </c>
      <c r="F709" t="s">
        <v>264</v>
      </c>
      <c r="G709" t="s">
        <v>13</v>
      </c>
      <c r="H709" t="s">
        <v>1237</v>
      </c>
      <c r="J709" t="s">
        <v>22998</v>
      </c>
      <c r="K709" t="s">
        <v>22291</v>
      </c>
      <c r="L709" t="s">
        <v>22291</v>
      </c>
      <c r="M709" t="s">
        <v>22291</v>
      </c>
      <c r="N709" t="str">
        <f t="shared" si="11"/>
        <v>OK</v>
      </c>
      <c r="O709" t="str">
        <f>IF(OR(Table1_17[[#This Row],[amount]]&lt;$Y$8,Table1_17[[#This Row],[amount]]&gt;$Y$7),"Outlier","Normal")</f>
        <v>Normal</v>
      </c>
      <c r="P709" t="str">
        <f>IF(OR(Table1_17[[#This Row],[missing_flag]]="Missing",Table1_17[[#This Row],[outlier_flag]]="Outliers"),"Review","Valid")</f>
        <v>Valid</v>
      </c>
    </row>
    <row r="710" spans="1:16">
      <c r="A710" t="s">
        <v>2904</v>
      </c>
      <c r="B710" s="1">
        <v>45195</v>
      </c>
      <c r="C710">
        <v>155633.51999999999</v>
      </c>
      <c r="D710" t="s">
        <v>1483</v>
      </c>
      <c r="E710" t="s">
        <v>1484</v>
      </c>
      <c r="F710" t="s">
        <v>268</v>
      </c>
      <c r="G710" t="s">
        <v>17</v>
      </c>
      <c r="H710" t="s">
        <v>718</v>
      </c>
      <c r="J710" t="s">
        <v>22999</v>
      </c>
      <c r="K710" t="s">
        <v>22291</v>
      </c>
      <c r="L710" t="s">
        <v>22291</v>
      </c>
      <c r="M710" t="s">
        <v>22291</v>
      </c>
      <c r="N710" t="str">
        <f t="shared" si="11"/>
        <v>OK</v>
      </c>
      <c r="O710" t="str">
        <f>IF(OR(Table1_17[[#This Row],[amount]]&lt;$Y$8,Table1_17[[#This Row],[amount]]&gt;$Y$7),"Outlier","Normal")</f>
        <v>Normal</v>
      </c>
      <c r="P710" t="str">
        <f>IF(OR(Table1_17[[#This Row],[missing_flag]]="Missing",Table1_17[[#This Row],[outlier_flag]]="Outliers"),"Review","Valid")</f>
        <v>Valid</v>
      </c>
    </row>
    <row r="711" spans="1:16">
      <c r="A711" t="s">
        <v>2906</v>
      </c>
      <c r="B711" s="1">
        <v>45165</v>
      </c>
      <c r="C711">
        <v>188922.82</v>
      </c>
      <c r="D711" t="s">
        <v>1483</v>
      </c>
      <c r="E711" t="s">
        <v>1499</v>
      </c>
      <c r="F711" t="s">
        <v>271</v>
      </c>
      <c r="G711" t="s">
        <v>17</v>
      </c>
      <c r="H711" t="s">
        <v>860</v>
      </c>
      <c r="J711" t="s">
        <v>23000</v>
      </c>
      <c r="K711" t="s">
        <v>22291</v>
      </c>
      <c r="L711" t="s">
        <v>22291</v>
      </c>
      <c r="M711" t="s">
        <v>22291</v>
      </c>
      <c r="N711" t="str">
        <f t="shared" si="11"/>
        <v>OK</v>
      </c>
      <c r="O711" t="str">
        <f>IF(OR(Table1_17[[#This Row],[amount]]&lt;$Y$8,Table1_17[[#This Row],[amount]]&gt;$Y$7),"Outlier","Normal")</f>
        <v>Normal</v>
      </c>
      <c r="P711" t="str">
        <f>IF(OR(Table1_17[[#This Row],[missing_flag]]="Missing",Table1_17[[#This Row],[outlier_flag]]="Outliers"),"Review","Valid")</f>
        <v>Valid</v>
      </c>
    </row>
    <row r="712" spans="1:16">
      <c r="A712" t="s">
        <v>2908</v>
      </c>
      <c r="B712" s="1">
        <v>44856</v>
      </c>
      <c r="C712">
        <v>-50006.93</v>
      </c>
      <c r="D712" t="s">
        <v>1478</v>
      </c>
      <c r="E712" t="s">
        <v>1509</v>
      </c>
      <c r="F712" t="s">
        <v>268</v>
      </c>
      <c r="G712" t="s">
        <v>13</v>
      </c>
      <c r="I712" t="s">
        <v>193</v>
      </c>
      <c r="J712" t="s">
        <v>23001</v>
      </c>
      <c r="K712" t="s">
        <v>22291</v>
      </c>
      <c r="L712" t="s">
        <v>22291</v>
      </c>
      <c r="M712" t="s">
        <v>22291</v>
      </c>
      <c r="N712" t="str">
        <f t="shared" si="11"/>
        <v>OK</v>
      </c>
      <c r="O712" t="str">
        <f>IF(OR(Table1_17[[#This Row],[amount]]&lt;$Y$8,Table1_17[[#This Row],[amount]]&gt;$Y$7),"Outlier","Normal")</f>
        <v>Normal</v>
      </c>
      <c r="P712" t="str">
        <f>IF(OR(Table1_17[[#This Row],[missing_flag]]="Missing",Table1_17[[#This Row],[outlier_flag]]="Outliers"),"Review","Valid")</f>
        <v>Valid</v>
      </c>
    </row>
    <row r="713" spans="1:16">
      <c r="A713" t="s">
        <v>2910</v>
      </c>
      <c r="B713" s="1">
        <v>45061</v>
      </c>
      <c r="C713">
        <v>122342</v>
      </c>
      <c r="D713" t="s">
        <v>1483</v>
      </c>
      <c r="E713" t="s">
        <v>1487</v>
      </c>
      <c r="F713" t="s">
        <v>268</v>
      </c>
      <c r="G713" t="s">
        <v>17</v>
      </c>
      <c r="H713" t="s">
        <v>1205</v>
      </c>
      <c r="J713" t="s">
        <v>23002</v>
      </c>
      <c r="K713" t="s">
        <v>22291</v>
      </c>
      <c r="L713" t="s">
        <v>22291</v>
      </c>
      <c r="M713" t="s">
        <v>22291</v>
      </c>
      <c r="N713" t="str">
        <f t="shared" si="11"/>
        <v>OK</v>
      </c>
      <c r="O713" t="str">
        <f>IF(OR(Table1_17[[#This Row],[amount]]&lt;$Y$8,Table1_17[[#This Row],[amount]]&gt;$Y$7),"Outlier","Normal")</f>
        <v>Normal</v>
      </c>
      <c r="P713" t="str">
        <f>IF(OR(Table1_17[[#This Row],[missing_flag]]="Missing",Table1_17[[#This Row],[outlier_flag]]="Outliers"),"Review","Valid")</f>
        <v>Valid</v>
      </c>
    </row>
    <row r="714" spans="1:16">
      <c r="A714" t="s">
        <v>2912</v>
      </c>
      <c r="B714" s="1">
        <v>45185</v>
      </c>
      <c r="C714">
        <v>197294.05</v>
      </c>
      <c r="D714" t="s">
        <v>1483</v>
      </c>
      <c r="E714" t="s">
        <v>1499</v>
      </c>
      <c r="F714" t="s">
        <v>271</v>
      </c>
      <c r="G714" t="s">
        <v>17</v>
      </c>
      <c r="H714" t="s">
        <v>1383</v>
      </c>
      <c r="J714" t="s">
        <v>23003</v>
      </c>
      <c r="K714" t="s">
        <v>22291</v>
      </c>
      <c r="L714" t="s">
        <v>22291</v>
      </c>
      <c r="M714" t="s">
        <v>22291</v>
      </c>
      <c r="N714" t="str">
        <f t="shared" si="11"/>
        <v>OK</v>
      </c>
      <c r="O714" t="str">
        <f>IF(OR(Table1_17[[#This Row],[amount]]&lt;$Y$8,Table1_17[[#This Row],[amount]]&gt;$Y$7),"Outlier","Normal")</f>
        <v>Normal</v>
      </c>
      <c r="P714" t="str">
        <f>IF(OR(Table1_17[[#This Row],[missing_flag]]="Missing",Table1_17[[#This Row],[outlier_flag]]="Outliers"),"Review","Valid")</f>
        <v>Valid</v>
      </c>
    </row>
    <row r="715" spans="1:16">
      <c r="A715" t="s">
        <v>2914</v>
      </c>
      <c r="B715" s="1">
        <v>44570</v>
      </c>
      <c r="C715">
        <v>16037.05</v>
      </c>
      <c r="D715" t="s">
        <v>1504</v>
      </c>
      <c r="E715" t="s">
        <v>1504</v>
      </c>
      <c r="F715" t="s">
        <v>271</v>
      </c>
      <c r="G715" t="s">
        <v>8</v>
      </c>
      <c r="J715" t="s">
        <v>23004</v>
      </c>
      <c r="K715" t="s">
        <v>22291</v>
      </c>
      <c r="L715" t="s">
        <v>22291</v>
      </c>
      <c r="M715" t="s">
        <v>22291</v>
      </c>
      <c r="N715" t="str">
        <f t="shared" si="11"/>
        <v>OK</v>
      </c>
      <c r="O715" t="str">
        <f>IF(OR(Table1_17[[#This Row],[amount]]&lt;$Y$8,Table1_17[[#This Row],[amount]]&gt;$Y$7),"Outlier","Normal")</f>
        <v>Normal</v>
      </c>
      <c r="P715" t="str">
        <f>IF(OR(Table1_17[[#This Row],[missing_flag]]="Missing",Table1_17[[#This Row],[outlier_flag]]="Outliers"),"Review","Valid")</f>
        <v>Valid</v>
      </c>
    </row>
    <row r="716" spans="1:16">
      <c r="A716" t="s">
        <v>2916</v>
      </c>
      <c r="B716" s="1">
        <v>45275</v>
      </c>
      <c r="C716">
        <v>-30518.55</v>
      </c>
      <c r="D716" t="s">
        <v>1478</v>
      </c>
      <c r="E716" t="s">
        <v>7</v>
      </c>
      <c r="F716" t="s">
        <v>271</v>
      </c>
      <c r="G716" t="s">
        <v>17</v>
      </c>
      <c r="I716" t="s">
        <v>169</v>
      </c>
      <c r="J716" t="s">
        <v>23005</v>
      </c>
      <c r="K716" t="s">
        <v>22291</v>
      </c>
      <c r="L716" t="s">
        <v>22291</v>
      </c>
      <c r="M716" t="s">
        <v>22291</v>
      </c>
      <c r="N716" t="str">
        <f t="shared" si="11"/>
        <v>OK</v>
      </c>
      <c r="O716" t="str">
        <f>IF(OR(Table1_17[[#This Row],[amount]]&lt;$Y$8,Table1_17[[#This Row],[amount]]&gt;$Y$7),"Outlier","Normal")</f>
        <v>Normal</v>
      </c>
      <c r="P716" t="str">
        <f>IF(OR(Table1_17[[#This Row],[missing_flag]]="Missing",Table1_17[[#This Row],[outlier_flag]]="Outliers"),"Review","Valid")</f>
        <v>Valid</v>
      </c>
    </row>
    <row r="717" spans="1:16">
      <c r="A717" t="s">
        <v>2918</v>
      </c>
      <c r="B717" s="1">
        <v>45152</v>
      </c>
      <c r="C717">
        <v>-69816.5</v>
      </c>
      <c r="D717" t="s">
        <v>1478</v>
      </c>
      <c r="E717" t="s">
        <v>20</v>
      </c>
      <c r="F717" t="s">
        <v>271</v>
      </c>
      <c r="G717" t="s">
        <v>8</v>
      </c>
      <c r="I717" t="s">
        <v>246</v>
      </c>
      <c r="J717" t="s">
        <v>23006</v>
      </c>
      <c r="K717" t="s">
        <v>22291</v>
      </c>
      <c r="L717" t="s">
        <v>22291</v>
      </c>
      <c r="M717" t="s">
        <v>22291</v>
      </c>
      <c r="N717" t="str">
        <f t="shared" si="11"/>
        <v>OK</v>
      </c>
      <c r="O717" t="str">
        <f>IF(OR(Table1_17[[#This Row],[amount]]&lt;$Y$8,Table1_17[[#This Row],[amount]]&gt;$Y$7),"Outlier","Normal")</f>
        <v>Normal</v>
      </c>
      <c r="P717" t="str">
        <f>IF(OR(Table1_17[[#This Row],[missing_flag]]="Missing",Table1_17[[#This Row],[outlier_flag]]="Outliers"),"Review","Valid")</f>
        <v>Valid</v>
      </c>
    </row>
    <row r="718" spans="1:16">
      <c r="A718" t="s">
        <v>2920</v>
      </c>
      <c r="B718" s="1">
        <v>44937</v>
      </c>
      <c r="C718">
        <v>-41107.120000000003</v>
      </c>
      <c r="D718" t="s">
        <v>1478</v>
      </c>
      <c r="E718" t="s">
        <v>1509</v>
      </c>
      <c r="F718" t="s">
        <v>271</v>
      </c>
      <c r="G718" t="s">
        <v>8</v>
      </c>
      <c r="I718" t="s">
        <v>37</v>
      </c>
      <c r="J718" t="s">
        <v>23007</v>
      </c>
      <c r="K718" t="s">
        <v>22291</v>
      </c>
      <c r="L718" t="s">
        <v>22291</v>
      </c>
      <c r="M718" t="s">
        <v>22291</v>
      </c>
      <c r="N718" t="str">
        <f t="shared" si="11"/>
        <v>OK</v>
      </c>
      <c r="O718" t="str">
        <f>IF(OR(Table1_17[[#This Row],[amount]]&lt;$Y$8,Table1_17[[#This Row],[amount]]&gt;$Y$7),"Outlier","Normal")</f>
        <v>Normal</v>
      </c>
      <c r="P718" t="str">
        <f>IF(OR(Table1_17[[#This Row],[missing_flag]]="Missing",Table1_17[[#This Row],[outlier_flag]]="Outliers"),"Review","Valid")</f>
        <v>Valid</v>
      </c>
    </row>
    <row r="719" spans="1:16">
      <c r="A719" t="s">
        <v>2922</v>
      </c>
      <c r="B719" s="1">
        <v>44610</v>
      </c>
      <c r="C719">
        <v>-24965.26</v>
      </c>
      <c r="D719" t="s">
        <v>1478</v>
      </c>
      <c r="E719" t="s">
        <v>20</v>
      </c>
      <c r="F719" t="s">
        <v>264</v>
      </c>
      <c r="G719" t="s">
        <v>13</v>
      </c>
      <c r="I719" t="s">
        <v>99</v>
      </c>
      <c r="J719" t="s">
        <v>23008</v>
      </c>
      <c r="K719" t="s">
        <v>22291</v>
      </c>
      <c r="L719" t="s">
        <v>22291</v>
      </c>
      <c r="M719" t="s">
        <v>22291</v>
      </c>
      <c r="N719" t="str">
        <f t="shared" si="11"/>
        <v>OK</v>
      </c>
      <c r="O719" t="str">
        <f>IF(OR(Table1_17[[#This Row],[amount]]&lt;$Y$8,Table1_17[[#This Row],[amount]]&gt;$Y$7),"Outlier","Normal")</f>
        <v>Normal</v>
      </c>
      <c r="P719" t="str">
        <f>IF(OR(Table1_17[[#This Row],[missing_flag]]="Missing",Table1_17[[#This Row],[outlier_flag]]="Outliers"),"Review","Valid")</f>
        <v>Valid</v>
      </c>
    </row>
    <row r="720" spans="1:16">
      <c r="A720" t="s">
        <v>2924</v>
      </c>
      <c r="B720" s="1">
        <v>44609</v>
      </c>
      <c r="C720">
        <v>-20995.64</v>
      </c>
      <c r="D720" t="s">
        <v>1478</v>
      </c>
      <c r="E720" t="s">
        <v>1534</v>
      </c>
      <c r="F720" t="s">
        <v>264</v>
      </c>
      <c r="G720" t="s">
        <v>13</v>
      </c>
      <c r="I720" t="s">
        <v>21</v>
      </c>
      <c r="J720" t="s">
        <v>23009</v>
      </c>
      <c r="K720" t="s">
        <v>22291</v>
      </c>
      <c r="L720" t="s">
        <v>22291</v>
      </c>
      <c r="M720" t="s">
        <v>22291</v>
      </c>
      <c r="N720" t="str">
        <f t="shared" si="11"/>
        <v>OK</v>
      </c>
      <c r="O720" t="str">
        <f>IF(OR(Table1_17[[#This Row],[amount]]&lt;$Y$8,Table1_17[[#This Row],[amount]]&gt;$Y$7),"Outlier","Normal")</f>
        <v>Normal</v>
      </c>
      <c r="P720" t="str">
        <f>IF(OR(Table1_17[[#This Row],[missing_flag]]="Missing",Table1_17[[#This Row],[outlier_flag]]="Outliers"),"Review","Valid")</f>
        <v>Valid</v>
      </c>
    </row>
    <row r="721" spans="1:16">
      <c r="A721" t="s">
        <v>2926</v>
      </c>
      <c r="B721" s="1">
        <v>45104</v>
      </c>
      <c r="C721">
        <v>-13688.67</v>
      </c>
      <c r="D721" t="s">
        <v>1478</v>
      </c>
      <c r="E721" t="s">
        <v>1509</v>
      </c>
      <c r="F721" t="s">
        <v>268</v>
      </c>
      <c r="G721" t="s">
        <v>17</v>
      </c>
      <c r="I721" t="s">
        <v>47</v>
      </c>
      <c r="J721" t="s">
        <v>23010</v>
      </c>
      <c r="K721" t="s">
        <v>22291</v>
      </c>
      <c r="L721" t="s">
        <v>22291</v>
      </c>
      <c r="M721" t="s">
        <v>22291</v>
      </c>
      <c r="N721" t="str">
        <f t="shared" si="11"/>
        <v>OK</v>
      </c>
      <c r="O721" t="str">
        <f>IF(OR(Table1_17[[#This Row],[amount]]&lt;$Y$8,Table1_17[[#This Row],[amount]]&gt;$Y$7),"Outlier","Normal")</f>
        <v>Normal</v>
      </c>
      <c r="P721" t="str">
        <f>IF(OR(Table1_17[[#This Row],[missing_flag]]="Missing",Table1_17[[#This Row],[outlier_flag]]="Outliers"),"Review","Valid")</f>
        <v>Valid</v>
      </c>
    </row>
    <row r="722" spans="1:16">
      <c r="A722" t="s">
        <v>2928</v>
      </c>
      <c r="B722" s="1">
        <v>44650</v>
      </c>
      <c r="C722">
        <v>-39949.83</v>
      </c>
      <c r="D722" t="s">
        <v>1478</v>
      </c>
      <c r="E722" t="s">
        <v>1496</v>
      </c>
      <c r="F722" t="s">
        <v>268</v>
      </c>
      <c r="G722" t="s">
        <v>29</v>
      </c>
      <c r="I722" t="s">
        <v>161</v>
      </c>
      <c r="J722" t="s">
        <v>23011</v>
      </c>
      <c r="K722" t="s">
        <v>22291</v>
      </c>
      <c r="L722" t="s">
        <v>22291</v>
      </c>
      <c r="M722" t="s">
        <v>22291</v>
      </c>
      <c r="N722" t="str">
        <f t="shared" si="11"/>
        <v>OK</v>
      </c>
      <c r="O722" t="str">
        <f>IF(OR(Table1_17[[#This Row],[amount]]&lt;$Y$8,Table1_17[[#This Row],[amount]]&gt;$Y$7),"Outlier","Normal")</f>
        <v>Normal</v>
      </c>
      <c r="P722" t="str">
        <f>IF(OR(Table1_17[[#This Row],[missing_flag]]="Missing",Table1_17[[#This Row],[outlier_flag]]="Outliers"),"Review","Valid")</f>
        <v>Valid</v>
      </c>
    </row>
    <row r="723" spans="1:16">
      <c r="A723" t="s">
        <v>2930</v>
      </c>
      <c r="B723" s="1">
        <v>44731</v>
      </c>
      <c r="C723">
        <v>174312.6</v>
      </c>
      <c r="D723" t="s">
        <v>1483</v>
      </c>
      <c r="E723" t="s">
        <v>1487</v>
      </c>
      <c r="F723" t="s">
        <v>264</v>
      </c>
      <c r="G723" t="s">
        <v>17</v>
      </c>
      <c r="H723" t="s">
        <v>1289</v>
      </c>
      <c r="J723" t="s">
        <v>23012</v>
      </c>
      <c r="K723" t="s">
        <v>22291</v>
      </c>
      <c r="L723" t="s">
        <v>22291</v>
      </c>
      <c r="M723" t="s">
        <v>22291</v>
      </c>
      <c r="N723" t="str">
        <f t="shared" si="11"/>
        <v>OK</v>
      </c>
      <c r="O723" t="str">
        <f>IF(OR(Table1_17[[#This Row],[amount]]&lt;$Y$8,Table1_17[[#This Row],[amount]]&gt;$Y$7),"Outlier","Normal")</f>
        <v>Normal</v>
      </c>
      <c r="P723" t="str">
        <f>IF(OR(Table1_17[[#This Row],[missing_flag]]="Missing",Table1_17[[#This Row],[outlier_flag]]="Outliers"),"Review","Valid")</f>
        <v>Valid</v>
      </c>
    </row>
    <row r="724" spans="1:16">
      <c r="A724" t="s">
        <v>2932</v>
      </c>
      <c r="B724" s="1">
        <v>45095</v>
      </c>
      <c r="C724">
        <v>-49801.8</v>
      </c>
      <c r="D724" t="s">
        <v>1478</v>
      </c>
      <c r="E724" t="s">
        <v>36</v>
      </c>
      <c r="F724" t="s">
        <v>264</v>
      </c>
      <c r="G724" t="s">
        <v>29</v>
      </c>
      <c r="I724" t="s">
        <v>207</v>
      </c>
      <c r="J724" t="s">
        <v>23013</v>
      </c>
      <c r="K724" t="s">
        <v>22291</v>
      </c>
      <c r="L724" t="s">
        <v>22291</v>
      </c>
      <c r="M724" t="s">
        <v>22291</v>
      </c>
      <c r="N724" t="str">
        <f t="shared" si="11"/>
        <v>OK</v>
      </c>
      <c r="O724" t="str">
        <f>IF(OR(Table1_17[[#This Row],[amount]]&lt;$Y$8,Table1_17[[#This Row],[amount]]&gt;$Y$7),"Outlier","Normal")</f>
        <v>Normal</v>
      </c>
      <c r="P724" t="str">
        <f>IF(OR(Table1_17[[#This Row],[missing_flag]]="Missing",Table1_17[[#This Row],[outlier_flag]]="Outliers"),"Review","Valid")</f>
        <v>Valid</v>
      </c>
    </row>
    <row r="725" spans="1:16">
      <c r="A725" t="s">
        <v>2934</v>
      </c>
      <c r="B725" s="1">
        <v>44706</v>
      </c>
      <c r="C725">
        <v>-57423.73</v>
      </c>
      <c r="D725" t="s">
        <v>1478</v>
      </c>
      <c r="E725" t="s">
        <v>1509</v>
      </c>
      <c r="F725" t="s">
        <v>268</v>
      </c>
      <c r="G725" t="s">
        <v>8</v>
      </c>
      <c r="I725" t="s">
        <v>23</v>
      </c>
      <c r="J725" t="s">
        <v>23014</v>
      </c>
      <c r="K725" t="s">
        <v>22291</v>
      </c>
      <c r="L725" t="s">
        <v>22291</v>
      </c>
      <c r="M725" t="s">
        <v>22291</v>
      </c>
      <c r="N725" t="str">
        <f t="shared" si="11"/>
        <v>OK</v>
      </c>
      <c r="O725" t="str">
        <f>IF(OR(Table1_17[[#This Row],[amount]]&lt;$Y$8,Table1_17[[#This Row],[amount]]&gt;$Y$7),"Outlier","Normal")</f>
        <v>Normal</v>
      </c>
      <c r="P725" t="str">
        <f>IF(OR(Table1_17[[#This Row],[missing_flag]]="Missing",Table1_17[[#This Row],[outlier_flag]]="Outliers"),"Review","Valid")</f>
        <v>Valid</v>
      </c>
    </row>
    <row r="726" spans="1:16">
      <c r="A726" t="s">
        <v>2936</v>
      </c>
      <c r="B726" s="1">
        <v>45016</v>
      </c>
      <c r="C726">
        <v>250873.33</v>
      </c>
      <c r="D726" t="s">
        <v>1483</v>
      </c>
      <c r="E726" t="s">
        <v>1484</v>
      </c>
      <c r="F726" t="s">
        <v>264</v>
      </c>
      <c r="G726" t="s">
        <v>17</v>
      </c>
      <c r="H726" t="s">
        <v>924</v>
      </c>
      <c r="J726" t="s">
        <v>23015</v>
      </c>
      <c r="K726" t="s">
        <v>22291</v>
      </c>
      <c r="L726" t="s">
        <v>22291</v>
      </c>
      <c r="M726" t="s">
        <v>22291</v>
      </c>
      <c r="N726" t="str">
        <f t="shared" si="11"/>
        <v>OK</v>
      </c>
      <c r="O726" t="str">
        <f>IF(OR(Table1_17[[#This Row],[amount]]&lt;$Y$8,Table1_17[[#This Row],[amount]]&gt;$Y$7),"Outlier","Normal")</f>
        <v>Normal</v>
      </c>
      <c r="P726" t="str">
        <f>IF(OR(Table1_17[[#This Row],[missing_flag]]="Missing",Table1_17[[#This Row],[outlier_flag]]="Outliers"),"Review","Valid")</f>
        <v>Valid</v>
      </c>
    </row>
    <row r="727" spans="1:16">
      <c r="A727" t="s">
        <v>2938</v>
      </c>
      <c r="B727" s="1">
        <v>44989</v>
      </c>
      <c r="C727">
        <v>141323.16</v>
      </c>
      <c r="D727" t="s">
        <v>1483</v>
      </c>
      <c r="E727" t="s">
        <v>1487</v>
      </c>
      <c r="F727" t="s">
        <v>264</v>
      </c>
      <c r="G727" t="s">
        <v>8</v>
      </c>
      <c r="H727" t="s">
        <v>1013</v>
      </c>
      <c r="J727" t="s">
        <v>23016</v>
      </c>
      <c r="K727" t="s">
        <v>22291</v>
      </c>
      <c r="L727" t="s">
        <v>22291</v>
      </c>
      <c r="M727" t="s">
        <v>22291</v>
      </c>
      <c r="N727" t="str">
        <f t="shared" si="11"/>
        <v>OK</v>
      </c>
      <c r="O727" t="str">
        <f>IF(OR(Table1_17[[#This Row],[amount]]&lt;$Y$8,Table1_17[[#This Row],[amount]]&gt;$Y$7),"Outlier","Normal")</f>
        <v>Normal</v>
      </c>
      <c r="P727" t="str">
        <f>IF(OR(Table1_17[[#This Row],[missing_flag]]="Missing",Table1_17[[#This Row],[outlier_flag]]="Outliers"),"Review","Valid")</f>
        <v>Valid</v>
      </c>
    </row>
    <row r="728" spans="1:16">
      <c r="A728" t="s">
        <v>2940</v>
      </c>
      <c r="B728" s="1">
        <v>44811</v>
      </c>
      <c r="C728">
        <v>183558.32</v>
      </c>
      <c r="D728" t="s">
        <v>1483</v>
      </c>
      <c r="E728" t="s">
        <v>1484</v>
      </c>
      <c r="F728" t="s">
        <v>271</v>
      </c>
      <c r="G728" t="s">
        <v>13</v>
      </c>
      <c r="H728" t="s">
        <v>1171</v>
      </c>
      <c r="J728" t="s">
        <v>23017</v>
      </c>
      <c r="K728" t="s">
        <v>22291</v>
      </c>
      <c r="L728" t="s">
        <v>22291</v>
      </c>
      <c r="M728" t="s">
        <v>22291</v>
      </c>
      <c r="N728" t="str">
        <f t="shared" si="11"/>
        <v>OK</v>
      </c>
      <c r="O728" t="str">
        <f>IF(OR(Table1_17[[#This Row],[amount]]&lt;$Y$8,Table1_17[[#This Row],[amount]]&gt;$Y$7),"Outlier","Normal")</f>
        <v>Normal</v>
      </c>
      <c r="P728" t="str">
        <f>IF(OR(Table1_17[[#This Row],[missing_flag]]="Missing",Table1_17[[#This Row],[outlier_flag]]="Outliers"),"Review","Valid")</f>
        <v>Valid</v>
      </c>
    </row>
    <row r="729" spans="1:16">
      <c r="A729" t="s">
        <v>2942</v>
      </c>
      <c r="B729" s="1">
        <v>44840</v>
      </c>
      <c r="C729">
        <v>-50899.5</v>
      </c>
      <c r="D729" t="s">
        <v>1478</v>
      </c>
      <c r="E729" t="s">
        <v>20</v>
      </c>
      <c r="F729" t="s">
        <v>264</v>
      </c>
      <c r="G729" t="s">
        <v>13</v>
      </c>
      <c r="I729" t="s">
        <v>171</v>
      </c>
      <c r="J729" t="s">
        <v>23018</v>
      </c>
      <c r="K729" t="s">
        <v>22291</v>
      </c>
      <c r="L729" t="s">
        <v>22291</v>
      </c>
      <c r="M729" t="s">
        <v>22291</v>
      </c>
      <c r="N729" t="str">
        <f t="shared" si="11"/>
        <v>OK</v>
      </c>
      <c r="O729" t="str">
        <f>IF(OR(Table1_17[[#This Row],[amount]]&lt;$Y$8,Table1_17[[#This Row],[amount]]&gt;$Y$7),"Outlier","Normal")</f>
        <v>Normal</v>
      </c>
      <c r="P729" t="str">
        <f>IF(OR(Table1_17[[#This Row],[missing_flag]]="Missing",Table1_17[[#This Row],[outlier_flag]]="Outliers"),"Review","Valid")</f>
        <v>Valid</v>
      </c>
    </row>
    <row r="730" spans="1:16">
      <c r="A730" t="s">
        <v>2944</v>
      </c>
      <c r="B730" s="1">
        <v>44568</v>
      </c>
      <c r="C730">
        <v>112195.87</v>
      </c>
      <c r="D730" t="s">
        <v>1483</v>
      </c>
      <c r="E730" t="s">
        <v>1487</v>
      </c>
      <c r="F730" t="s">
        <v>264</v>
      </c>
      <c r="G730" t="s">
        <v>17</v>
      </c>
      <c r="H730" t="s">
        <v>1251</v>
      </c>
      <c r="J730" t="s">
        <v>23019</v>
      </c>
      <c r="K730" t="s">
        <v>22291</v>
      </c>
      <c r="L730" t="s">
        <v>22291</v>
      </c>
      <c r="M730" t="s">
        <v>22291</v>
      </c>
      <c r="N730" t="str">
        <f t="shared" si="11"/>
        <v>OK</v>
      </c>
      <c r="O730" t="str">
        <f>IF(OR(Table1_17[[#This Row],[amount]]&lt;$Y$8,Table1_17[[#This Row],[amount]]&gt;$Y$7),"Outlier","Normal")</f>
        <v>Normal</v>
      </c>
      <c r="P730" t="str">
        <f>IF(OR(Table1_17[[#This Row],[missing_flag]]="Missing",Table1_17[[#This Row],[outlier_flag]]="Outliers"),"Review","Valid")</f>
        <v>Valid</v>
      </c>
    </row>
    <row r="731" spans="1:16">
      <c r="A731" t="s">
        <v>2946</v>
      </c>
      <c r="B731" s="1">
        <v>44616</v>
      </c>
      <c r="C731">
        <v>149892.32</v>
      </c>
      <c r="D731" t="s">
        <v>1483</v>
      </c>
      <c r="E731" t="s">
        <v>1487</v>
      </c>
      <c r="F731" t="s">
        <v>264</v>
      </c>
      <c r="G731" t="s">
        <v>13</v>
      </c>
      <c r="H731" t="s">
        <v>1409</v>
      </c>
      <c r="J731" t="s">
        <v>23020</v>
      </c>
      <c r="K731" t="s">
        <v>22291</v>
      </c>
      <c r="L731" t="s">
        <v>22291</v>
      </c>
      <c r="M731" t="s">
        <v>22291</v>
      </c>
      <c r="N731" t="str">
        <f t="shared" si="11"/>
        <v>OK</v>
      </c>
      <c r="O731" t="str">
        <f>IF(OR(Table1_17[[#This Row],[amount]]&lt;$Y$8,Table1_17[[#This Row],[amount]]&gt;$Y$7),"Outlier","Normal")</f>
        <v>Normal</v>
      </c>
      <c r="P731" t="str">
        <f>IF(OR(Table1_17[[#This Row],[missing_flag]]="Missing",Table1_17[[#This Row],[outlier_flag]]="Outliers"),"Review","Valid")</f>
        <v>Valid</v>
      </c>
    </row>
    <row r="732" spans="1:16">
      <c r="A732" t="s">
        <v>2948</v>
      </c>
      <c r="B732" s="1">
        <v>45260</v>
      </c>
      <c r="C732">
        <v>212642.8</v>
      </c>
      <c r="D732" t="s">
        <v>1483</v>
      </c>
      <c r="E732" t="s">
        <v>1487</v>
      </c>
      <c r="F732" t="s">
        <v>271</v>
      </c>
      <c r="G732" t="s">
        <v>29</v>
      </c>
      <c r="H732" t="s">
        <v>858</v>
      </c>
      <c r="J732" t="s">
        <v>23021</v>
      </c>
      <c r="K732" t="s">
        <v>22291</v>
      </c>
      <c r="L732" t="s">
        <v>22291</v>
      </c>
      <c r="M732" t="s">
        <v>22291</v>
      </c>
      <c r="N732" t="str">
        <f t="shared" si="11"/>
        <v>OK</v>
      </c>
      <c r="O732" t="str">
        <f>IF(OR(Table1_17[[#This Row],[amount]]&lt;$Y$8,Table1_17[[#This Row],[amount]]&gt;$Y$7),"Outlier","Normal")</f>
        <v>Normal</v>
      </c>
      <c r="P732" t="str">
        <f>IF(OR(Table1_17[[#This Row],[missing_flag]]="Missing",Table1_17[[#This Row],[outlier_flag]]="Outliers"),"Review","Valid")</f>
        <v>Valid</v>
      </c>
    </row>
    <row r="733" spans="1:16">
      <c r="A733" t="s">
        <v>2950</v>
      </c>
      <c r="B733" s="1">
        <v>45021</v>
      </c>
      <c r="C733">
        <v>-18886.759999999998</v>
      </c>
      <c r="D733" t="s">
        <v>1478</v>
      </c>
      <c r="E733" t="s">
        <v>1509</v>
      </c>
      <c r="F733" t="s">
        <v>271</v>
      </c>
      <c r="G733" t="s">
        <v>17</v>
      </c>
      <c r="I733" t="s">
        <v>25</v>
      </c>
      <c r="J733" t="s">
        <v>23022</v>
      </c>
      <c r="K733" t="s">
        <v>22291</v>
      </c>
      <c r="L733" t="s">
        <v>22291</v>
      </c>
      <c r="M733" t="s">
        <v>22291</v>
      </c>
      <c r="N733" t="str">
        <f t="shared" si="11"/>
        <v>OK</v>
      </c>
      <c r="O733" t="str">
        <f>IF(OR(Table1_17[[#This Row],[amount]]&lt;$Y$8,Table1_17[[#This Row],[amount]]&gt;$Y$7),"Outlier","Normal")</f>
        <v>Normal</v>
      </c>
      <c r="P733" t="str">
        <f>IF(OR(Table1_17[[#This Row],[missing_flag]]="Missing",Table1_17[[#This Row],[outlier_flag]]="Outliers"),"Review","Valid")</f>
        <v>Valid</v>
      </c>
    </row>
    <row r="734" spans="1:16">
      <c r="A734" t="s">
        <v>2952</v>
      </c>
      <c r="B734" s="1">
        <v>45008</v>
      </c>
      <c r="C734">
        <v>259694.92</v>
      </c>
      <c r="D734" t="s">
        <v>1483</v>
      </c>
      <c r="E734" t="s">
        <v>1487</v>
      </c>
      <c r="F734" t="s">
        <v>264</v>
      </c>
      <c r="G734" t="s">
        <v>8</v>
      </c>
      <c r="H734" t="s">
        <v>792</v>
      </c>
      <c r="J734" t="s">
        <v>23023</v>
      </c>
      <c r="K734" t="s">
        <v>22291</v>
      </c>
      <c r="L734" t="s">
        <v>22291</v>
      </c>
      <c r="M734" t="s">
        <v>22291</v>
      </c>
      <c r="N734" t="str">
        <f t="shared" si="11"/>
        <v>OK</v>
      </c>
      <c r="O734" t="str">
        <f>IF(OR(Table1_17[[#This Row],[amount]]&lt;$Y$8,Table1_17[[#This Row],[amount]]&gt;$Y$7),"Outlier","Normal")</f>
        <v>Normal</v>
      </c>
      <c r="P734" t="str">
        <f>IF(OR(Table1_17[[#This Row],[missing_flag]]="Missing",Table1_17[[#This Row],[outlier_flag]]="Outliers"),"Review","Valid")</f>
        <v>Valid</v>
      </c>
    </row>
    <row r="735" spans="1:16">
      <c r="A735" t="s">
        <v>2954</v>
      </c>
      <c r="B735" s="1">
        <v>44874</v>
      </c>
      <c r="C735">
        <v>-52461.279999999999</v>
      </c>
      <c r="D735" t="s">
        <v>1478</v>
      </c>
      <c r="E735" t="s">
        <v>1534</v>
      </c>
      <c r="F735" t="s">
        <v>268</v>
      </c>
      <c r="G735" t="s">
        <v>13</v>
      </c>
      <c r="I735" t="s">
        <v>231</v>
      </c>
      <c r="J735" t="s">
        <v>23024</v>
      </c>
      <c r="K735" t="s">
        <v>22291</v>
      </c>
      <c r="L735" t="s">
        <v>22291</v>
      </c>
      <c r="M735" t="s">
        <v>22291</v>
      </c>
      <c r="N735" t="str">
        <f t="shared" si="11"/>
        <v>OK</v>
      </c>
      <c r="O735" t="str">
        <f>IF(OR(Table1_17[[#This Row],[amount]]&lt;$Y$8,Table1_17[[#This Row],[amount]]&gt;$Y$7),"Outlier","Normal")</f>
        <v>Normal</v>
      </c>
      <c r="P735" t="str">
        <f>IF(OR(Table1_17[[#This Row],[missing_flag]]="Missing",Table1_17[[#This Row],[outlier_flag]]="Outliers"),"Review","Valid")</f>
        <v>Valid</v>
      </c>
    </row>
    <row r="736" spans="1:16">
      <c r="A736" t="s">
        <v>2956</v>
      </c>
      <c r="B736" s="1">
        <v>44868</v>
      </c>
      <c r="C736">
        <v>154606.26</v>
      </c>
      <c r="D736" t="s">
        <v>1483</v>
      </c>
      <c r="E736" t="s">
        <v>1484</v>
      </c>
      <c r="F736" t="s">
        <v>268</v>
      </c>
      <c r="G736" t="s">
        <v>29</v>
      </c>
      <c r="H736" t="s">
        <v>850</v>
      </c>
      <c r="J736" t="s">
        <v>23025</v>
      </c>
      <c r="K736" t="s">
        <v>22291</v>
      </c>
      <c r="L736" t="s">
        <v>22291</v>
      </c>
      <c r="M736" t="s">
        <v>22291</v>
      </c>
      <c r="N736" t="str">
        <f t="shared" si="11"/>
        <v>OK</v>
      </c>
      <c r="O736" t="str">
        <f>IF(OR(Table1_17[[#This Row],[amount]]&lt;$Y$8,Table1_17[[#This Row],[amount]]&gt;$Y$7),"Outlier","Normal")</f>
        <v>Normal</v>
      </c>
      <c r="P736" t="str">
        <f>IF(OR(Table1_17[[#This Row],[missing_flag]]="Missing",Table1_17[[#This Row],[outlier_flag]]="Outliers"),"Review","Valid")</f>
        <v>Valid</v>
      </c>
    </row>
    <row r="737" spans="1:16">
      <c r="A737" t="s">
        <v>2958</v>
      </c>
      <c r="B737" s="1">
        <v>45269</v>
      </c>
      <c r="C737">
        <v>-52495.07</v>
      </c>
      <c r="D737" t="s">
        <v>1478</v>
      </c>
      <c r="E737" t="s">
        <v>1509</v>
      </c>
      <c r="F737" t="s">
        <v>268</v>
      </c>
      <c r="G737" t="s">
        <v>29</v>
      </c>
      <c r="I737" t="s">
        <v>67</v>
      </c>
      <c r="J737" t="s">
        <v>23026</v>
      </c>
      <c r="K737" t="s">
        <v>22291</v>
      </c>
      <c r="L737" t="s">
        <v>22291</v>
      </c>
      <c r="M737" t="s">
        <v>22291</v>
      </c>
      <c r="N737" t="str">
        <f t="shared" si="11"/>
        <v>OK</v>
      </c>
      <c r="O737" t="str">
        <f>IF(OR(Table1_17[[#This Row],[amount]]&lt;$Y$8,Table1_17[[#This Row],[amount]]&gt;$Y$7),"Outlier","Normal")</f>
        <v>Normal</v>
      </c>
      <c r="P737" t="str">
        <f>IF(OR(Table1_17[[#This Row],[missing_flag]]="Missing",Table1_17[[#This Row],[outlier_flag]]="Outliers"),"Review","Valid")</f>
        <v>Valid</v>
      </c>
    </row>
    <row r="738" spans="1:16">
      <c r="A738" t="s">
        <v>2960</v>
      </c>
      <c r="B738" s="1">
        <v>45190</v>
      </c>
      <c r="C738">
        <v>-33212.01</v>
      </c>
      <c r="D738" t="s">
        <v>1478</v>
      </c>
      <c r="E738" t="s">
        <v>1509</v>
      </c>
      <c r="F738" t="s">
        <v>271</v>
      </c>
      <c r="G738" t="s">
        <v>13</v>
      </c>
      <c r="I738" t="s">
        <v>91</v>
      </c>
      <c r="J738" t="s">
        <v>23027</v>
      </c>
      <c r="K738" t="s">
        <v>22291</v>
      </c>
      <c r="L738" t="s">
        <v>22291</v>
      </c>
      <c r="M738" t="s">
        <v>22291</v>
      </c>
      <c r="N738" t="str">
        <f t="shared" si="11"/>
        <v>OK</v>
      </c>
      <c r="O738" t="str">
        <f>IF(OR(Table1_17[[#This Row],[amount]]&lt;$Y$8,Table1_17[[#This Row],[amount]]&gt;$Y$7),"Outlier","Normal")</f>
        <v>Normal</v>
      </c>
      <c r="P738" t="str">
        <f>IF(OR(Table1_17[[#This Row],[missing_flag]]="Missing",Table1_17[[#This Row],[outlier_flag]]="Outliers"),"Review","Valid")</f>
        <v>Valid</v>
      </c>
    </row>
    <row r="739" spans="1:16">
      <c r="A739" t="s">
        <v>2962</v>
      </c>
      <c r="B739" s="1">
        <v>44823</v>
      </c>
      <c r="C739">
        <v>27857.11</v>
      </c>
      <c r="D739" t="s">
        <v>1924</v>
      </c>
      <c r="E739" t="s">
        <v>1924</v>
      </c>
      <c r="F739" t="s">
        <v>268</v>
      </c>
      <c r="G739" t="s">
        <v>29</v>
      </c>
      <c r="J739" t="s">
        <v>23028</v>
      </c>
      <c r="K739" t="s">
        <v>22291</v>
      </c>
      <c r="L739" t="s">
        <v>22291</v>
      </c>
      <c r="M739" t="s">
        <v>22291</v>
      </c>
      <c r="N739" t="str">
        <f t="shared" si="11"/>
        <v>OK</v>
      </c>
      <c r="O739" t="str">
        <f>IF(OR(Table1_17[[#This Row],[amount]]&lt;$Y$8,Table1_17[[#This Row],[amount]]&gt;$Y$7),"Outlier","Normal")</f>
        <v>Normal</v>
      </c>
      <c r="P739" t="str">
        <f>IF(OR(Table1_17[[#This Row],[missing_flag]]="Missing",Table1_17[[#This Row],[outlier_flag]]="Outliers"),"Review","Valid")</f>
        <v>Valid</v>
      </c>
    </row>
    <row r="740" spans="1:16">
      <c r="A740" t="s">
        <v>2964</v>
      </c>
      <c r="B740" s="1">
        <v>44594</v>
      </c>
      <c r="C740">
        <v>-16896.59</v>
      </c>
      <c r="D740" t="s">
        <v>1478</v>
      </c>
      <c r="E740" t="s">
        <v>20</v>
      </c>
      <c r="F740" t="s">
        <v>264</v>
      </c>
      <c r="G740" t="s">
        <v>13</v>
      </c>
      <c r="I740" t="s">
        <v>113</v>
      </c>
      <c r="J740" t="s">
        <v>23029</v>
      </c>
      <c r="K740" t="s">
        <v>22291</v>
      </c>
      <c r="L740" t="s">
        <v>22291</v>
      </c>
      <c r="M740" t="s">
        <v>22291</v>
      </c>
      <c r="N740" t="str">
        <f t="shared" si="11"/>
        <v>OK</v>
      </c>
      <c r="O740" t="str">
        <f>IF(OR(Table1_17[[#This Row],[amount]]&lt;$Y$8,Table1_17[[#This Row],[amount]]&gt;$Y$7),"Outlier","Normal")</f>
        <v>Normal</v>
      </c>
      <c r="P740" t="str">
        <f>IF(OR(Table1_17[[#This Row],[missing_flag]]="Missing",Table1_17[[#This Row],[outlier_flag]]="Outliers"),"Review","Valid")</f>
        <v>Valid</v>
      </c>
    </row>
    <row r="741" spans="1:16">
      <c r="A741" t="s">
        <v>2966</v>
      </c>
      <c r="B741" s="1">
        <v>44611</v>
      </c>
      <c r="C741">
        <v>20134.919999999998</v>
      </c>
      <c r="D741" t="s">
        <v>1924</v>
      </c>
      <c r="E741" t="s">
        <v>1924</v>
      </c>
      <c r="F741" t="s">
        <v>264</v>
      </c>
      <c r="G741" t="s">
        <v>29</v>
      </c>
      <c r="J741" t="s">
        <v>23030</v>
      </c>
      <c r="K741" t="s">
        <v>22291</v>
      </c>
      <c r="L741" t="s">
        <v>22291</v>
      </c>
      <c r="M741" t="s">
        <v>22291</v>
      </c>
      <c r="N741" t="str">
        <f t="shared" si="11"/>
        <v>OK</v>
      </c>
      <c r="O741" t="str">
        <f>IF(OR(Table1_17[[#This Row],[amount]]&lt;$Y$8,Table1_17[[#This Row],[amount]]&gt;$Y$7),"Outlier","Normal")</f>
        <v>Normal</v>
      </c>
      <c r="P741" t="str">
        <f>IF(OR(Table1_17[[#This Row],[missing_flag]]="Missing",Table1_17[[#This Row],[outlier_flag]]="Outliers"),"Review","Valid")</f>
        <v>Valid</v>
      </c>
    </row>
    <row r="742" spans="1:16">
      <c r="A742" t="s">
        <v>2968</v>
      </c>
      <c r="B742" s="1">
        <v>45248</v>
      </c>
      <c r="C742">
        <v>14422.85</v>
      </c>
      <c r="D742" t="s">
        <v>1587</v>
      </c>
      <c r="E742" t="s">
        <v>1587</v>
      </c>
      <c r="F742" t="s">
        <v>271</v>
      </c>
      <c r="G742" t="s">
        <v>29</v>
      </c>
      <c r="J742" t="s">
        <v>23031</v>
      </c>
      <c r="K742" t="s">
        <v>22291</v>
      </c>
      <c r="L742" t="s">
        <v>22291</v>
      </c>
      <c r="M742" t="s">
        <v>22291</v>
      </c>
      <c r="N742" t="str">
        <f t="shared" si="11"/>
        <v>OK</v>
      </c>
      <c r="O742" t="str">
        <f>IF(OR(Table1_17[[#This Row],[amount]]&lt;$Y$8,Table1_17[[#This Row],[amount]]&gt;$Y$7),"Outlier","Normal")</f>
        <v>Normal</v>
      </c>
      <c r="P742" t="str">
        <f>IF(OR(Table1_17[[#This Row],[missing_flag]]="Missing",Table1_17[[#This Row],[outlier_flag]]="Outliers"),"Review","Valid")</f>
        <v>Valid</v>
      </c>
    </row>
    <row r="743" spans="1:16">
      <c r="A743" t="s">
        <v>2970</v>
      </c>
      <c r="B743" s="1">
        <v>44761</v>
      </c>
      <c r="C743">
        <v>-28372.81</v>
      </c>
      <c r="D743" t="s">
        <v>1478</v>
      </c>
      <c r="E743" t="s">
        <v>36</v>
      </c>
      <c r="F743" t="s">
        <v>271</v>
      </c>
      <c r="G743" t="s">
        <v>29</v>
      </c>
      <c r="I743" t="s">
        <v>87</v>
      </c>
      <c r="J743" t="s">
        <v>23032</v>
      </c>
      <c r="K743" t="s">
        <v>22291</v>
      </c>
      <c r="L743" t="s">
        <v>22291</v>
      </c>
      <c r="M743" t="s">
        <v>22291</v>
      </c>
      <c r="N743" t="str">
        <f t="shared" si="11"/>
        <v>OK</v>
      </c>
      <c r="O743" t="str">
        <f>IF(OR(Table1_17[[#This Row],[amount]]&lt;$Y$8,Table1_17[[#This Row],[amount]]&gt;$Y$7),"Outlier","Normal")</f>
        <v>Normal</v>
      </c>
      <c r="P743" t="str">
        <f>IF(OR(Table1_17[[#This Row],[missing_flag]]="Missing",Table1_17[[#This Row],[outlier_flag]]="Outliers"),"Review","Valid")</f>
        <v>Valid</v>
      </c>
    </row>
    <row r="744" spans="1:16">
      <c r="A744" t="s">
        <v>2972</v>
      </c>
      <c r="B744" s="1">
        <v>44871</v>
      </c>
      <c r="C744">
        <v>166192.53</v>
      </c>
      <c r="D744" t="s">
        <v>1483</v>
      </c>
      <c r="E744" t="s">
        <v>1487</v>
      </c>
      <c r="F744" t="s">
        <v>268</v>
      </c>
      <c r="G744" t="s">
        <v>29</v>
      </c>
      <c r="H744" t="s">
        <v>782</v>
      </c>
      <c r="J744" t="s">
        <v>23033</v>
      </c>
      <c r="K744" t="s">
        <v>22291</v>
      </c>
      <c r="L744" t="s">
        <v>22291</v>
      </c>
      <c r="M744" t="s">
        <v>22291</v>
      </c>
      <c r="N744" t="str">
        <f t="shared" si="11"/>
        <v>OK</v>
      </c>
      <c r="O744" t="str">
        <f>IF(OR(Table1_17[[#This Row],[amount]]&lt;$Y$8,Table1_17[[#This Row],[amount]]&gt;$Y$7),"Outlier","Normal")</f>
        <v>Normal</v>
      </c>
      <c r="P744" t="str">
        <f>IF(OR(Table1_17[[#This Row],[missing_flag]]="Missing",Table1_17[[#This Row],[outlier_flag]]="Outliers"),"Review","Valid")</f>
        <v>Valid</v>
      </c>
    </row>
    <row r="745" spans="1:16">
      <c r="A745" t="s">
        <v>2974</v>
      </c>
      <c r="B745" s="1">
        <v>45209</v>
      </c>
      <c r="C745">
        <v>169683.33</v>
      </c>
      <c r="D745" t="s">
        <v>1483</v>
      </c>
      <c r="E745" t="s">
        <v>1487</v>
      </c>
      <c r="F745" t="s">
        <v>268</v>
      </c>
      <c r="G745" t="s">
        <v>13</v>
      </c>
      <c r="H745" t="s">
        <v>810</v>
      </c>
      <c r="J745" t="s">
        <v>23034</v>
      </c>
      <c r="K745" t="s">
        <v>22291</v>
      </c>
      <c r="L745" t="s">
        <v>22291</v>
      </c>
      <c r="M745" t="s">
        <v>22291</v>
      </c>
      <c r="N745" t="str">
        <f t="shared" si="11"/>
        <v>OK</v>
      </c>
      <c r="O745" t="str">
        <f>IF(OR(Table1_17[[#This Row],[amount]]&lt;$Y$8,Table1_17[[#This Row],[amount]]&gt;$Y$7),"Outlier","Normal")</f>
        <v>Normal</v>
      </c>
      <c r="P745" t="str">
        <f>IF(OR(Table1_17[[#This Row],[missing_flag]]="Missing",Table1_17[[#This Row],[outlier_flag]]="Outliers"),"Review","Valid")</f>
        <v>Valid</v>
      </c>
    </row>
    <row r="746" spans="1:16">
      <c r="A746" t="s">
        <v>2976</v>
      </c>
      <c r="B746" s="1">
        <v>44800</v>
      </c>
      <c r="C746">
        <v>160906.21</v>
      </c>
      <c r="D746" t="s">
        <v>1483</v>
      </c>
      <c r="E746" t="s">
        <v>1487</v>
      </c>
      <c r="F746" t="s">
        <v>271</v>
      </c>
      <c r="G746" t="s">
        <v>29</v>
      </c>
      <c r="H746" t="s">
        <v>810</v>
      </c>
      <c r="J746" t="s">
        <v>23035</v>
      </c>
      <c r="K746" t="s">
        <v>22291</v>
      </c>
      <c r="L746" t="s">
        <v>22291</v>
      </c>
      <c r="M746" t="s">
        <v>22291</v>
      </c>
      <c r="N746" t="str">
        <f t="shared" si="11"/>
        <v>OK</v>
      </c>
      <c r="O746" t="str">
        <f>IF(OR(Table1_17[[#This Row],[amount]]&lt;$Y$8,Table1_17[[#This Row],[amount]]&gt;$Y$7),"Outlier","Normal")</f>
        <v>Normal</v>
      </c>
      <c r="P746" t="str">
        <f>IF(OR(Table1_17[[#This Row],[missing_flag]]="Missing",Table1_17[[#This Row],[outlier_flag]]="Outliers"),"Review","Valid")</f>
        <v>Valid</v>
      </c>
    </row>
    <row r="747" spans="1:16">
      <c r="A747" t="s">
        <v>2978</v>
      </c>
      <c r="B747" s="1">
        <v>45065</v>
      </c>
      <c r="C747">
        <v>-49498.05</v>
      </c>
      <c r="D747" t="s">
        <v>1478</v>
      </c>
      <c r="E747" t="s">
        <v>7</v>
      </c>
      <c r="F747" t="s">
        <v>271</v>
      </c>
      <c r="G747" t="s">
        <v>8</v>
      </c>
      <c r="I747" t="s">
        <v>193</v>
      </c>
      <c r="J747" t="s">
        <v>23036</v>
      </c>
      <c r="K747" t="s">
        <v>22291</v>
      </c>
      <c r="L747" t="s">
        <v>22291</v>
      </c>
      <c r="M747" t="s">
        <v>22291</v>
      </c>
      <c r="N747" t="str">
        <f t="shared" si="11"/>
        <v>OK</v>
      </c>
      <c r="O747" t="str">
        <f>IF(OR(Table1_17[[#This Row],[amount]]&lt;$Y$8,Table1_17[[#This Row],[amount]]&gt;$Y$7),"Outlier","Normal")</f>
        <v>Normal</v>
      </c>
      <c r="P747" t="str">
        <f>IF(OR(Table1_17[[#This Row],[missing_flag]]="Missing",Table1_17[[#This Row],[outlier_flag]]="Outliers"),"Review","Valid")</f>
        <v>Valid</v>
      </c>
    </row>
    <row r="748" spans="1:16">
      <c r="A748" t="s">
        <v>2980</v>
      </c>
      <c r="B748" s="1">
        <v>44667</v>
      </c>
      <c r="C748">
        <v>-22426.080000000002</v>
      </c>
      <c r="D748" t="s">
        <v>1478</v>
      </c>
      <c r="E748" t="s">
        <v>7</v>
      </c>
      <c r="F748" t="s">
        <v>271</v>
      </c>
      <c r="G748" t="s">
        <v>13</v>
      </c>
      <c r="I748" t="s">
        <v>191</v>
      </c>
      <c r="J748" t="s">
        <v>23037</v>
      </c>
      <c r="K748" t="s">
        <v>22291</v>
      </c>
      <c r="L748" t="s">
        <v>22291</v>
      </c>
      <c r="M748" t="s">
        <v>22291</v>
      </c>
      <c r="N748" t="str">
        <f t="shared" si="11"/>
        <v>OK</v>
      </c>
      <c r="O748" t="str">
        <f>IF(OR(Table1_17[[#This Row],[amount]]&lt;$Y$8,Table1_17[[#This Row],[amount]]&gt;$Y$7),"Outlier","Normal")</f>
        <v>Normal</v>
      </c>
      <c r="P748" t="str">
        <f>IF(OR(Table1_17[[#This Row],[missing_flag]]="Missing",Table1_17[[#This Row],[outlier_flag]]="Outliers"),"Review","Valid")</f>
        <v>Valid</v>
      </c>
    </row>
    <row r="749" spans="1:16">
      <c r="A749" t="s">
        <v>2982</v>
      </c>
      <c r="B749" s="1">
        <v>44665</v>
      </c>
      <c r="C749">
        <v>207158.61</v>
      </c>
      <c r="D749" t="s">
        <v>1483</v>
      </c>
      <c r="E749" t="s">
        <v>1487</v>
      </c>
      <c r="F749" t="s">
        <v>264</v>
      </c>
      <c r="G749" t="s">
        <v>17</v>
      </c>
      <c r="H749" t="s">
        <v>1007</v>
      </c>
      <c r="J749" t="s">
        <v>23038</v>
      </c>
      <c r="K749" t="s">
        <v>22291</v>
      </c>
      <c r="L749" t="s">
        <v>22291</v>
      </c>
      <c r="M749" t="s">
        <v>22291</v>
      </c>
      <c r="N749" t="str">
        <f t="shared" si="11"/>
        <v>OK</v>
      </c>
      <c r="O749" t="str">
        <f>IF(OR(Table1_17[[#This Row],[amount]]&lt;$Y$8,Table1_17[[#This Row],[amount]]&gt;$Y$7),"Outlier","Normal")</f>
        <v>Normal</v>
      </c>
      <c r="P749" t="str">
        <f>IF(OR(Table1_17[[#This Row],[missing_flag]]="Missing",Table1_17[[#This Row],[outlier_flag]]="Outliers"),"Review","Valid")</f>
        <v>Valid</v>
      </c>
    </row>
    <row r="750" spans="1:16">
      <c r="A750" t="s">
        <v>2984</v>
      </c>
      <c r="B750" s="1">
        <v>44918</v>
      </c>
      <c r="C750">
        <v>206840.13</v>
      </c>
      <c r="D750" t="s">
        <v>1483</v>
      </c>
      <c r="E750" t="s">
        <v>1499</v>
      </c>
      <c r="F750" t="s">
        <v>271</v>
      </c>
      <c r="G750" t="s">
        <v>29</v>
      </c>
      <c r="H750" t="s">
        <v>995</v>
      </c>
      <c r="J750" t="s">
        <v>23039</v>
      </c>
      <c r="K750" t="s">
        <v>22291</v>
      </c>
      <c r="L750" t="s">
        <v>22291</v>
      </c>
      <c r="M750" t="s">
        <v>22291</v>
      </c>
      <c r="N750" t="str">
        <f t="shared" si="11"/>
        <v>OK</v>
      </c>
      <c r="O750" t="str">
        <f>IF(OR(Table1_17[[#This Row],[amount]]&lt;$Y$8,Table1_17[[#This Row],[amount]]&gt;$Y$7),"Outlier","Normal")</f>
        <v>Normal</v>
      </c>
      <c r="P750" t="str">
        <f>IF(OR(Table1_17[[#This Row],[missing_flag]]="Missing",Table1_17[[#This Row],[outlier_flag]]="Outliers"),"Review","Valid")</f>
        <v>Valid</v>
      </c>
    </row>
    <row r="751" spans="1:16">
      <c r="A751" t="s">
        <v>2986</v>
      </c>
      <c r="B751" s="1">
        <v>44843</v>
      </c>
      <c r="C751">
        <v>99585.7</v>
      </c>
      <c r="D751" t="s">
        <v>1483</v>
      </c>
      <c r="E751" t="s">
        <v>1499</v>
      </c>
      <c r="F751" t="s">
        <v>271</v>
      </c>
      <c r="G751" t="s">
        <v>29</v>
      </c>
      <c r="H751" t="s">
        <v>1237</v>
      </c>
      <c r="J751" t="s">
        <v>23040</v>
      </c>
      <c r="K751" t="s">
        <v>22291</v>
      </c>
      <c r="L751" t="s">
        <v>22291</v>
      </c>
      <c r="M751" t="s">
        <v>22291</v>
      </c>
      <c r="N751" t="str">
        <f t="shared" si="11"/>
        <v>OK</v>
      </c>
      <c r="O751" t="str">
        <f>IF(OR(Table1_17[[#This Row],[amount]]&lt;$Y$8,Table1_17[[#This Row],[amount]]&gt;$Y$7),"Outlier","Normal")</f>
        <v>Normal</v>
      </c>
      <c r="P751" t="str">
        <f>IF(OR(Table1_17[[#This Row],[missing_flag]]="Missing",Table1_17[[#This Row],[outlier_flag]]="Outliers"),"Review","Valid")</f>
        <v>Valid</v>
      </c>
    </row>
    <row r="752" spans="1:16">
      <c r="A752" t="s">
        <v>2988</v>
      </c>
      <c r="B752" s="1">
        <v>44575</v>
      </c>
      <c r="C752">
        <v>117215.55</v>
      </c>
      <c r="D752" t="s">
        <v>1483</v>
      </c>
      <c r="E752" t="s">
        <v>1484</v>
      </c>
      <c r="F752" t="s">
        <v>268</v>
      </c>
      <c r="G752" t="s">
        <v>17</v>
      </c>
      <c r="H752" t="s">
        <v>688</v>
      </c>
      <c r="J752" t="s">
        <v>23041</v>
      </c>
      <c r="K752" t="s">
        <v>22291</v>
      </c>
      <c r="L752" t="s">
        <v>22291</v>
      </c>
      <c r="M752" t="s">
        <v>22291</v>
      </c>
      <c r="N752" t="str">
        <f t="shared" si="11"/>
        <v>OK</v>
      </c>
      <c r="O752" t="str">
        <f>IF(OR(Table1_17[[#This Row],[amount]]&lt;$Y$8,Table1_17[[#This Row],[amount]]&gt;$Y$7),"Outlier","Normal")</f>
        <v>Normal</v>
      </c>
      <c r="P752" t="str">
        <f>IF(OR(Table1_17[[#This Row],[missing_flag]]="Missing",Table1_17[[#This Row],[outlier_flag]]="Outliers"),"Review","Valid")</f>
        <v>Valid</v>
      </c>
    </row>
    <row r="753" spans="1:16">
      <c r="A753" t="s">
        <v>2990</v>
      </c>
      <c r="B753" s="1">
        <v>44708</v>
      </c>
      <c r="C753">
        <v>165450.73000000001</v>
      </c>
      <c r="D753" t="s">
        <v>1483</v>
      </c>
      <c r="E753" t="s">
        <v>1499</v>
      </c>
      <c r="F753" t="s">
        <v>268</v>
      </c>
      <c r="G753" t="s">
        <v>29</v>
      </c>
      <c r="H753" t="s">
        <v>1211</v>
      </c>
      <c r="J753" t="s">
        <v>23042</v>
      </c>
      <c r="K753" t="s">
        <v>22291</v>
      </c>
      <c r="L753" t="s">
        <v>22291</v>
      </c>
      <c r="M753" t="s">
        <v>22291</v>
      </c>
      <c r="N753" t="str">
        <f t="shared" si="11"/>
        <v>OK</v>
      </c>
      <c r="O753" t="str">
        <f>IF(OR(Table1_17[[#This Row],[amount]]&lt;$Y$8,Table1_17[[#This Row],[amount]]&gt;$Y$7),"Outlier","Normal")</f>
        <v>Normal</v>
      </c>
      <c r="P753" t="str">
        <f>IF(OR(Table1_17[[#This Row],[missing_flag]]="Missing",Table1_17[[#This Row],[outlier_flag]]="Outliers"),"Review","Valid")</f>
        <v>Valid</v>
      </c>
    </row>
    <row r="754" spans="1:16">
      <c r="A754" t="s">
        <v>2992</v>
      </c>
      <c r="B754" s="1">
        <v>44977</v>
      </c>
      <c r="C754">
        <v>114861.49</v>
      </c>
      <c r="D754" t="s">
        <v>1483</v>
      </c>
      <c r="E754" t="s">
        <v>1499</v>
      </c>
      <c r="F754" t="s">
        <v>271</v>
      </c>
      <c r="G754" t="s">
        <v>13</v>
      </c>
      <c r="H754" t="s">
        <v>880</v>
      </c>
      <c r="J754" t="s">
        <v>23043</v>
      </c>
      <c r="K754" t="s">
        <v>22291</v>
      </c>
      <c r="L754" t="s">
        <v>22291</v>
      </c>
      <c r="M754" t="s">
        <v>22291</v>
      </c>
      <c r="N754" t="str">
        <f t="shared" si="11"/>
        <v>OK</v>
      </c>
      <c r="O754" t="str">
        <f>IF(OR(Table1_17[[#This Row],[amount]]&lt;$Y$8,Table1_17[[#This Row],[amount]]&gt;$Y$7),"Outlier","Normal")</f>
        <v>Normal</v>
      </c>
      <c r="P754" t="str">
        <f>IF(OR(Table1_17[[#This Row],[missing_flag]]="Missing",Table1_17[[#This Row],[outlier_flag]]="Outliers"),"Review","Valid")</f>
        <v>Valid</v>
      </c>
    </row>
    <row r="755" spans="1:16">
      <c r="A755" t="s">
        <v>2994</v>
      </c>
      <c r="B755" s="1">
        <v>44647</v>
      </c>
      <c r="C755">
        <v>25510.25</v>
      </c>
      <c r="D755" t="s">
        <v>1504</v>
      </c>
      <c r="E755" t="s">
        <v>1504</v>
      </c>
      <c r="F755" t="s">
        <v>264</v>
      </c>
      <c r="G755" t="s">
        <v>29</v>
      </c>
      <c r="J755" t="s">
        <v>23044</v>
      </c>
      <c r="K755" t="s">
        <v>22291</v>
      </c>
      <c r="L755" t="s">
        <v>22291</v>
      </c>
      <c r="M755" t="s">
        <v>22291</v>
      </c>
      <c r="N755" t="str">
        <f t="shared" si="11"/>
        <v>OK</v>
      </c>
      <c r="O755" t="str">
        <f>IF(OR(Table1_17[[#This Row],[amount]]&lt;$Y$8,Table1_17[[#This Row],[amount]]&gt;$Y$7),"Outlier","Normal")</f>
        <v>Normal</v>
      </c>
      <c r="P755" t="str">
        <f>IF(OR(Table1_17[[#This Row],[missing_flag]]="Missing",Table1_17[[#This Row],[outlier_flag]]="Outliers"),"Review","Valid")</f>
        <v>Valid</v>
      </c>
    </row>
    <row r="756" spans="1:16">
      <c r="A756" t="s">
        <v>2996</v>
      </c>
      <c r="B756" s="1">
        <v>44738</v>
      </c>
      <c r="C756">
        <v>49748.91</v>
      </c>
      <c r="D756" t="s">
        <v>1483</v>
      </c>
      <c r="E756" t="s">
        <v>1484</v>
      </c>
      <c r="F756" t="s">
        <v>268</v>
      </c>
      <c r="G756" t="s">
        <v>29</v>
      </c>
      <c r="H756" t="s">
        <v>690</v>
      </c>
      <c r="J756" t="s">
        <v>23045</v>
      </c>
      <c r="K756" t="s">
        <v>22291</v>
      </c>
      <c r="L756" t="s">
        <v>22291</v>
      </c>
      <c r="M756" t="s">
        <v>22291</v>
      </c>
      <c r="N756" t="str">
        <f t="shared" si="11"/>
        <v>OK</v>
      </c>
      <c r="O756" t="str">
        <f>IF(OR(Table1_17[[#This Row],[amount]]&lt;$Y$8,Table1_17[[#This Row],[amount]]&gt;$Y$7),"Outlier","Normal")</f>
        <v>Normal</v>
      </c>
      <c r="P756" t="str">
        <f>IF(OR(Table1_17[[#This Row],[missing_flag]]="Missing",Table1_17[[#This Row],[outlier_flag]]="Outliers"),"Review","Valid")</f>
        <v>Valid</v>
      </c>
    </row>
    <row r="757" spans="1:16">
      <c r="A757" t="s">
        <v>2998</v>
      </c>
      <c r="B757" s="1">
        <v>44609</v>
      </c>
      <c r="C757">
        <v>172479.2</v>
      </c>
      <c r="D757" t="s">
        <v>1483</v>
      </c>
      <c r="E757" t="s">
        <v>1499</v>
      </c>
      <c r="F757" t="s">
        <v>271</v>
      </c>
      <c r="G757" t="s">
        <v>17</v>
      </c>
      <c r="H757" t="s">
        <v>1265</v>
      </c>
      <c r="J757" t="s">
        <v>23046</v>
      </c>
      <c r="K757" t="s">
        <v>22291</v>
      </c>
      <c r="L757" t="s">
        <v>22291</v>
      </c>
      <c r="M757" t="s">
        <v>22291</v>
      </c>
      <c r="N757" t="str">
        <f t="shared" si="11"/>
        <v>OK</v>
      </c>
      <c r="O757" t="str">
        <f>IF(OR(Table1_17[[#This Row],[amount]]&lt;$Y$8,Table1_17[[#This Row],[amount]]&gt;$Y$7),"Outlier","Normal")</f>
        <v>Normal</v>
      </c>
      <c r="P757" t="str">
        <f>IF(OR(Table1_17[[#This Row],[missing_flag]]="Missing",Table1_17[[#This Row],[outlier_flag]]="Outliers"),"Review","Valid")</f>
        <v>Valid</v>
      </c>
    </row>
    <row r="758" spans="1:16">
      <c r="A758" t="s">
        <v>3000</v>
      </c>
      <c r="B758" s="1">
        <v>44650</v>
      </c>
      <c r="C758">
        <v>61969.29</v>
      </c>
      <c r="D758" t="s">
        <v>1483</v>
      </c>
      <c r="E758" t="s">
        <v>1487</v>
      </c>
      <c r="F758" t="s">
        <v>271</v>
      </c>
      <c r="G758" t="s">
        <v>29</v>
      </c>
      <c r="H758" t="s">
        <v>987</v>
      </c>
      <c r="J758" t="s">
        <v>23047</v>
      </c>
      <c r="K758" t="s">
        <v>22291</v>
      </c>
      <c r="L758" t="s">
        <v>22291</v>
      </c>
      <c r="M758" t="s">
        <v>22291</v>
      </c>
      <c r="N758" t="str">
        <f t="shared" si="11"/>
        <v>OK</v>
      </c>
      <c r="O758" t="str">
        <f>IF(OR(Table1_17[[#This Row],[amount]]&lt;$Y$8,Table1_17[[#This Row],[amount]]&gt;$Y$7),"Outlier","Normal")</f>
        <v>Normal</v>
      </c>
      <c r="P758" t="str">
        <f>IF(OR(Table1_17[[#This Row],[missing_flag]]="Missing",Table1_17[[#This Row],[outlier_flag]]="Outliers"),"Review","Valid")</f>
        <v>Valid</v>
      </c>
    </row>
    <row r="759" spans="1:16">
      <c r="A759" t="s">
        <v>3002</v>
      </c>
      <c r="B759" s="1">
        <v>45022</v>
      </c>
      <c r="C759">
        <v>137656.60999999999</v>
      </c>
      <c r="D759" t="s">
        <v>1483</v>
      </c>
      <c r="E759" t="s">
        <v>1484</v>
      </c>
      <c r="F759" t="s">
        <v>271</v>
      </c>
      <c r="G759" t="s">
        <v>17</v>
      </c>
      <c r="H759" t="s">
        <v>1117</v>
      </c>
      <c r="J759" t="s">
        <v>23048</v>
      </c>
      <c r="K759" t="s">
        <v>22291</v>
      </c>
      <c r="L759" t="s">
        <v>22291</v>
      </c>
      <c r="M759" t="s">
        <v>22291</v>
      </c>
      <c r="N759" t="str">
        <f t="shared" si="11"/>
        <v>OK</v>
      </c>
      <c r="O759" t="str">
        <f>IF(OR(Table1_17[[#This Row],[amount]]&lt;$Y$8,Table1_17[[#This Row],[amount]]&gt;$Y$7),"Outlier","Normal")</f>
        <v>Normal</v>
      </c>
      <c r="P759" t="str">
        <f>IF(OR(Table1_17[[#This Row],[missing_flag]]="Missing",Table1_17[[#This Row],[outlier_flag]]="Outliers"),"Review","Valid")</f>
        <v>Valid</v>
      </c>
    </row>
    <row r="760" spans="1:16">
      <c r="A760" t="s">
        <v>3004</v>
      </c>
      <c r="B760" s="1">
        <v>44872</v>
      </c>
      <c r="C760">
        <v>-19497.060000000001</v>
      </c>
      <c r="D760" t="s">
        <v>1478</v>
      </c>
      <c r="E760" t="s">
        <v>7</v>
      </c>
      <c r="F760" t="s">
        <v>264</v>
      </c>
      <c r="G760" t="s">
        <v>17</v>
      </c>
      <c r="I760" t="s">
        <v>65</v>
      </c>
      <c r="J760" t="s">
        <v>23049</v>
      </c>
      <c r="K760" t="s">
        <v>22291</v>
      </c>
      <c r="L760" t="s">
        <v>22291</v>
      </c>
      <c r="M760" t="s">
        <v>22291</v>
      </c>
      <c r="N760" t="str">
        <f t="shared" si="11"/>
        <v>OK</v>
      </c>
      <c r="O760" t="str">
        <f>IF(OR(Table1_17[[#This Row],[amount]]&lt;$Y$8,Table1_17[[#This Row],[amount]]&gt;$Y$7),"Outlier","Normal")</f>
        <v>Normal</v>
      </c>
      <c r="P760" t="str">
        <f>IF(OR(Table1_17[[#This Row],[missing_flag]]="Missing",Table1_17[[#This Row],[outlier_flag]]="Outliers"),"Review","Valid")</f>
        <v>Valid</v>
      </c>
    </row>
    <row r="761" spans="1:16">
      <c r="A761" t="s">
        <v>3006</v>
      </c>
      <c r="B761" s="1">
        <v>45182</v>
      </c>
      <c r="C761">
        <v>16006.79</v>
      </c>
      <c r="D761" t="s">
        <v>1587</v>
      </c>
      <c r="E761" t="s">
        <v>1587</v>
      </c>
      <c r="F761" t="s">
        <v>268</v>
      </c>
      <c r="G761" t="s">
        <v>17</v>
      </c>
      <c r="J761" t="s">
        <v>23050</v>
      </c>
      <c r="K761" t="s">
        <v>22291</v>
      </c>
      <c r="L761" t="s">
        <v>22291</v>
      </c>
      <c r="M761" t="s">
        <v>22291</v>
      </c>
      <c r="N761" t="str">
        <f t="shared" si="11"/>
        <v>OK</v>
      </c>
      <c r="O761" t="str">
        <f>IF(OR(Table1_17[[#This Row],[amount]]&lt;$Y$8,Table1_17[[#This Row],[amount]]&gt;$Y$7),"Outlier","Normal")</f>
        <v>Normal</v>
      </c>
      <c r="P761" t="str">
        <f>IF(OR(Table1_17[[#This Row],[missing_flag]]="Missing",Table1_17[[#This Row],[outlier_flag]]="Outliers"),"Review","Valid")</f>
        <v>Valid</v>
      </c>
    </row>
    <row r="762" spans="1:16">
      <c r="A762" t="s">
        <v>3008</v>
      </c>
      <c r="B762" s="1">
        <v>44745</v>
      </c>
      <c r="C762">
        <v>-11008.65</v>
      </c>
      <c r="D762" t="s">
        <v>1478</v>
      </c>
      <c r="E762" t="s">
        <v>1509</v>
      </c>
      <c r="F762" t="s">
        <v>268</v>
      </c>
      <c r="G762" t="s">
        <v>8</v>
      </c>
      <c r="I762" t="s">
        <v>34</v>
      </c>
      <c r="J762" t="s">
        <v>23051</v>
      </c>
      <c r="K762" t="s">
        <v>22291</v>
      </c>
      <c r="L762" t="s">
        <v>22291</v>
      </c>
      <c r="M762" t="s">
        <v>22291</v>
      </c>
      <c r="N762" t="str">
        <f t="shared" si="11"/>
        <v>OK</v>
      </c>
      <c r="O762" t="str">
        <f>IF(OR(Table1_17[[#This Row],[amount]]&lt;$Y$8,Table1_17[[#This Row],[amount]]&gt;$Y$7),"Outlier","Normal")</f>
        <v>Normal</v>
      </c>
      <c r="P762" t="str">
        <f>IF(OR(Table1_17[[#This Row],[missing_flag]]="Missing",Table1_17[[#This Row],[outlier_flag]]="Outliers"),"Review","Valid")</f>
        <v>Valid</v>
      </c>
    </row>
    <row r="763" spans="1:16">
      <c r="A763" t="s">
        <v>3010</v>
      </c>
      <c r="B763" s="1">
        <v>45165</v>
      </c>
      <c r="C763">
        <v>223930.88</v>
      </c>
      <c r="D763" t="s">
        <v>1483</v>
      </c>
      <c r="E763" t="s">
        <v>1484</v>
      </c>
      <c r="F763" t="s">
        <v>268</v>
      </c>
      <c r="G763" t="s">
        <v>29</v>
      </c>
      <c r="H763" t="s">
        <v>874</v>
      </c>
      <c r="J763" t="s">
        <v>23052</v>
      </c>
      <c r="K763" t="s">
        <v>22291</v>
      </c>
      <c r="L763" t="s">
        <v>22291</v>
      </c>
      <c r="M763" t="s">
        <v>22291</v>
      </c>
      <c r="N763" t="str">
        <f t="shared" si="11"/>
        <v>OK</v>
      </c>
      <c r="O763" t="str">
        <f>IF(OR(Table1_17[[#This Row],[amount]]&lt;$Y$8,Table1_17[[#This Row],[amount]]&gt;$Y$7),"Outlier","Normal")</f>
        <v>Normal</v>
      </c>
      <c r="P763" t="str">
        <f>IF(OR(Table1_17[[#This Row],[missing_flag]]="Missing",Table1_17[[#This Row],[outlier_flag]]="Outliers"),"Review","Valid")</f>
        <v>Valid</v>
      </c>
    </row>
    <row r="764" spans="1:16">
      <c r="A764" t="s">
        <v>3012</v>
      </c>
      <c r="B764" s="1">
        <v>44845</v>
      </c>
      <c r="C764">
        <v>-57918.15</v>
      </c>
      <c r="D764" t="s">
        <v>1478</v>
      </c>
      <c r="E764" t="s">
        <v>20</v>
      </c>
      <c r="F764" t="s">
        <v>264</v>
      </c>
      <c r="G764" t="s">
        <v>8</v>
      </c>
      <c r="I764" t="s">
        <v>199</v>
      </c>
      <c r="J764" t="s">
        <v>23053</v>
      </c>
      <c r="K764" t="s">
        <v>22291</v>
      </c>
      <c r="L764" t="s">
        <v>22291</v>
      </c>
      <c r="M764" t="s">
        <v>22291</v>
      </c>
      <c r="N764" t="str">
        <f t="shared" si="11"/>
        <v>OK</v>
      </c>
      <c r="O764" t="str">
        <f>IF(OR(Table1_17[[#This Row],[amount]]&lt;$Y$8,Table1_17[[#This Row],[amount]]&gt;$Y$7),"Outlier","Normal")</f>
        <v>Normal</v>
      </c>
      <c r="P764" t="str">
        <f>IF(OR(Table1_17[[#This Row],[missing_flag]]="Missing",Table1_17[[#This Row],[outlier_flag]]="Outliers"),"Review","Valid")</f>
        <v>Valid</v>
      </c>
    </row>
    <row r="765" spans="1:16">
      <c r="A765" t="s">
        <v>3014</v>
      </c>
      <c r="B765" s="1">
        <v>45182</v>
      </c>
      <c r="C765">
        <v>-18805.29</v>
      </c>
      <c r="D765" t="s">
        <v>1478</v>
      </c>
      <c r="E765" t="s">
        <v>1496</v>
      </c>
      <c r="F765" t="s">
        <v>268</v>
      </c>
      <c r="G765" t="s">
        <v>13</v>
      </c>
      <c r="I765" t="s">
        <v>248</v>
      </c>
      <c r="J765" t="s">
        <v>23054</v>
      </c>
      <c r="K765" t="s">
        <v>22291</v>
      </c>
      <c r="L765" t="s">
        <v>22291</v>
      </c>
      <c r="M765" t="s">
        <v>22291</v>
      </c>
      <c r="N765" t="str">
        <f t="shared" si="11"/>
        <v>OK</v>
      </c>
      <c r="O765" t="str">
        <f>IF(OR(Table1_17[[#This Row],[amount]]&lt;$Y$8,Table1_17[[#This Row],[amount]]&gt;$Y$7),"Outlier","Normal")</f>
        <v>Normal</v>
      </c>
      <c r="P765" t="str">
        <f>IF(OR(Table1_17[[#This Row],[missing_flag]]="Missing",Table1_17[[#This Row],[outlier_flag]]="Outliers"),"Review","Valid")</f>
        <v>Valid</v>
      </c>
    </row>
    <row r="766" spans="1:16">
      <c r="A766" t="s">
        <v>3016</v>
      </c>
      <c r="B766" s="1">
        <v>45184</v>
      </c>
      <c r="C766">
        <v>151509.18</v>
      </c>
      <c r="D766" t="s">
        <v>1483</v>
      </c>
      <c r="E766" t="s">
        <v>1499</v>
      </c>
      <c r="F766" t="s">
        <v>268</v>
      </c>
      <c r="G766" t="s">
        <v>8</v>
      </c>
      <c r="H766" t="s">
        <v>900</v>
      </c>
      <c r="J766" t="s">
        <v>23055</v>
      </c>
      <c r="K766" t="s">
        <v>22291</v>
      </c>
      <c r="L766" t="s">
        <v>22291</v>
      </c>
      <c r="M766" t="s">
        <v>22291</v>
      </c>
      <c r="N766" t="str">
        <f t="shared" si="11"/>
        <v>OK</v>
      </c>
      <c r="O766" t="str">
        <f>IF(OR(Table1_17[[#This Row],[amount]]&lt;$Y$8,Table1_17[[#This Row],[amount]]&gt;$Y$7),"Outlier","Normal")</f>
        <v>Normal</v>
      </c>
      <c r="P766" t="str">
        <f>IF(OR(Table1_17[[#This Row],[missing_flag]]="Missing",Table1_17[[#This Row],[outlier_flag]]="Outliers"),"Review","Valid")</f>
        <v>Valid</v>
      </c>
    </row>
    <row r="767" spans="1:16">
      <c r="A767" t="s">
        <v>3018</v>
      </c>
      <c r="B767" s="1">
        <v>44574</v>
      </c>
      <c r="C767">
        <v>-50207.02</v>
      </c>
      <c r="D767" t="s">
        <v>1478</v>
      </c>
      <c r="E767" t="s">
        <v>1534</v>
      </c>
      <c r="F767" t="s">
        <v>271</v>
      </c>
      <c r="G767" t="s">
        <v>13</v>
      </c>
      <c r="I767" t="s">
        <v>67</v>
      </c>
      <c r="J767" t="s">
        <v>23056</v>
      </c>
      <c r="K767" t="s">
        <v>22291</v>
      </c>
      <c r="L767" t="s">
        <v>22291</v>
      </c>
      <c r="M767" t="s">
        <v>22291</v>
      </c>
      <c r="N767" t="str">
        <f t="shared" si="11"/>
        <v>OK</v>
      </c>
      <c r="O767" t="str">
        <f>IF(OR(Table1_17[[#This Row],[amount]]&lt;$Y$8,Table1_17[[#This Row],[amount]]&gt;$Y$7),"Outlier","Normal")</f>
        <v>Normal</v>
      </c>
      <c r="P767" t="str">
        <f>IF(OR(Table1_17[[#This Row],[missing_flag]]="Missing",Table1_17[[#This Row],[outlier_flag]]="Outliers"),"Review","Valid")</f>
        <v>Valid</v>
      </c>
    </row>
    <row r="768" spans="1:16">
      <c r="A768" t="s">
        <v>3020</v>
      </c>
      <c r="B768" s="1">
        <v>45199</v>
      </c>
      <c r="C768">
        <v>-39691.089999999997</v>
      </c>
      <c r="D768" t="s">
        <v>1478</v>
      </c>
      <c r="E768" t="s">
        <v>36</v>
      </c>
      <c r="F768" t="s">
        <v>264</v>
      </c>
      <c r="G768" t="s">
        <v>17</v>
      </c>
      <c r="I768" t="s">
        <v>165</v>
      </c>
      <c r="J768" t="s">
        <v>23057</v>
      </c>
      <c r="K768" t="s">
        <v>22291</v>
      </c>
      <c r="L768" t="s">
        <v>22291</v>
      </c>
      <c r="M768" t="s">
        <v>22291</v>
      </c>
      <c r="N768" t="str">
        <f t="shared" si="11"/>
        <v>OK</v>
      </c>
      <c r="O768" t="str">
        <f>IF(OR(Table1_17[[#This Row],[amount]]&lt;$Y$8,Table1_17[[#This Row],[amount]]&gt;$Y$7),"Outlier","Normal")</f>
        <v>Normal</v>
      </c>
      <c r="P768" t="str">
        <f>IF(OR(Table1_17[[#This Row],[missing_flag]]="Missing",Table1_17[[#This Row],[outlier_flag]]="Outliers"),"Review","Valid")</f>
        <v>Valid</v>
      </c>
    </row>
    <row r="769" spans="1:16">
      <c r="A769" t="s">
        <v>3022</v>
      </c>
      <c r="B769" s="1">
        <v>44596</v>
      </c>
      <c r="C769">
        <v>80720.509999999995</v>
      </c>
      <c r="D769" t="s">
        <v>1483</v>
      </c>
      <c r="E769" t="s">
        <v>1484</v>
      </c>
      <c r="F769" t="s">
        <v>271</v>
      </c>
      <c r="G769" t="s">
        <v>13</v>
      </c>
      <c r="H769" t="s">
        <v>892</v>
      </c>
      <c r="J769" t="s">
        <v>23058</v>
      </c>
      <c r="K769" t="s">
        <v>22291</v>
      </c>
      <c r="L769" t="s">
        <v>22291</v>
      </c>
      <c r="M769" t="s">
        <v>22291</v>
      </c>
      <c r="N769" t="str">
        <f t="shared" si="11"/>
        <v>OK</v>
      </c>
      <c r="O769" t="str">
        <f>IF(OR(Table1_17[[#This Row],[amount]]&lt;$Y$8,Table1_17[[#This Row],[amount]]&gt;$Y$7),"Outlier","Normal")</f>
        <v>Normal</v>
      </c>
      <c r="P769" t="str">
        <f>IF(OR(Table1_17[[#This Row],[missing_flag]]="Missing",Table1_17[[#This Row],[outlier_flag]]="Outliers"),"Review","Valid")</f>
        <v>Valid</v>
      </c>
    </row>
    <row r="770" spans="1:16">
      <c r="A770" t="s">
        <v>3024</v>
      </c>
      <c r="B770" s="1">
        <v>45016</v>
      </c>
      <c r="C770">
        <v>-27929.98</v>
      </c>
      <c r="D770" t="s">
        <v>1478</v>
      </c>
      <c r="E770" t="s">
        <v>1534</v>
      </c>
      <c r="F770" t="s">
        <v>271</v>
      </c>
      <c r="G770" t="s">
        <v>13</v>
      </c>
      <c r="I770" t="s">
        <v>217</v>
      </c>
      <c r="J770" t="s">
        <v>23059</v>
      </c>
      <c r="K770" t="s">
        <v>22291</v>
      </c>
      <c r="L770" t="s">
        <v>22291</v>
      </c>
      <c r="M770" t="s">
        <v>22291</v>
      </c>
      <c r="N770" t="str">
        <f t="shared" si="11"/>
        <v>OK</v>
      </c>
      <c r="O770" t="str">
        <f>IF(OR(Table1_17[[#This Row],[amount]]&lt;$Y$8,Table1_17[[#This Row],[amount]]&gt;$Y$7),"Outlier","Normal")</f>
        <v>Normal</v>
      </c>
      <c r="P770" t="str">
        <f>IF(OR(Table1_17[[#This Row],[missing_flag]]="Missing",Table1_17[[#This Row],[outlier_flag]]="Outliers"),"Review","Valid")</f>
        <v>Valid</v>
      </c>
    </row>
    <row r="771" spans="1:16">
      <c r="A771" t="s">
        <v>3026</v>
      </c>
      <c r="B771" s="1">
        <v>45290</v>
      </c>
      <c r="C771">
        <v>218588.7</v>
      </c>
      <c r="D771" t="s">
        <v>1483</v>
      </c>
      <c r="E771" t="s">
        <v>1499</v>
      </c>
      <c r="F771" t="s">
        <v>268</v>
      </c>
      <c r="G771" t="s">
        <v>8</v>
      </c>
      <c r="H771" t="s">
        <v>788</v>
      </c>
      <c r="J771" t="s">
        <v>23060</v>
      </c>
      <c r="K771" t="s">
        <v>22291</v>
      </c>
      <c r="L771" t="s">
        <v>22291</v>
      </c>
      <c r="M771" t="s">
        <v>22291</v>
      </c>
      <c r="N771" t="str">
        <f t="shared" ref="N771:N834" si="12">IF(OR(B771="",C771="",D771="",F771=""),"Missing","OK")</f>
        <v>OK</v>
      </c>
      <c r="O771" t="str">
        <f>IF(OR(Table1_17[[#This Row],[amount]]&lt;$Y$8,Table1_17[[#This Row],[amount]]&gt;$Y$7),"Outlier","Normal")</f>
        <v>Normal</v>
      </c>
      <c r="P771" t="str">
        <f>IF(OR(Table1_17[[#This Row],[missing_flag]]="Missing",Table1_17[[#This Row],[outlier_flag]]="Outliers"),"Review","Valid")</f>
        <v>Valid</v>
      </c>
    </row>
    <row r="772" spans="1:16">
      <c r="A772" t="s">
        <v>3028</v>
      </c>
      <c r="B772" s="1">
        <v>45250</v>
      </c>
      <c r="C772">
        <v>-60768.31</v>
      </c>
      <c r="D772" t="s">
        <v>1478</v>
      </c>
      <c r="E772" t="s">
        <v>7</v>
      </c>
      <c r="F772" t="s">
        <v>271</v>
      </c>
      <c r="G772" t="s">
        <v>8</v>
      </c>
      <c r="I772" t="s">
        <v>93</v>
      </c>
      <c r="J772" t="s">
        <v>23061</v>
      </c>
      <c r="K772" t="s">
        <v>22291</v>
      </c>
      <c r="L772" t="s">
        <v>22291</v>
      </c>
      <c r="M772" t="s">
        <v>22291</v>
      </c>
      <c r="N772" t="str">
        <f t="shared" si="12"/>
        <v>OK</v>
      </c>
      <c r="O772" t="str">
        <f>IF(OR(Table1_17[[#This Row],[amount]]&lt;$Y$8,Table1_17[[#This Row],[amount]]&gt;$Y$7),"Outlier","Normal")</f>
        <v>Normal</v>
      </c>
      <c r="P772" t="str">
        <f>IF(OR(Table1_17[[#This Row],[missing_flag]]="Missing",Table1_17[[#This Row],[outlier_flag]]="Outliers"),"Review","Valid")</f>
        <v>Valid</v>
      </c>
    </row>
    <row r="773" spans="1:16">
      <c r="A773" t="s">
        <v>3030</v>
      </c>
      <c r="B773" s="1">
        <v>45220</v>
      </c>
      <c r="C773">
        <v>20393.810000000001</v>
      </c>
      <c r="D773" t="s">
        <v>1504</v>
      </c>
      <c r="E773" t="s">
        <v>1504</v>
      </c>
      <c r="F773" t="s">
        <v>264</v>
      </c>
      <c r="G773" t="s">
        <v>29</v>
      </c>
      <c r="J773" t="s">
        <v>23062</v>
      </c>
      <c r="K773" t="s">
        <v>22291</v>
      </c>
      <c r="L773" t="s">
        <v>22291</v>
      </c>
      <c r="M773" t="s">
        <v>22291</v>
      </c>
      <c r="N773" t="str">
        <f t="shared" si="12"/>
        <v>OK</v>
      </c>
      <c r="O773" t="str">
        <f>IF(OR(Table1_17[[#This Row],[amount]]&lt;$Y$8,Table1_17[[#This Row],[amount]]&gt;$Y$7),"Outlier","Normal")</f>
        <v>Normal</v>
      </c>
      <c r="P773" t="str">
        <f>IF(OR(Table1_17[[#This Row],[missing_flag]]="Missing",Table1_17[[#This Row],[outlier_flag]]="Outliers"),"Review","Valid")</f>
        <v>Valid</v>
      </c>
    </row>
    <row r="774" spans="1:16">
      <c r="A774" t="s">
        <v>3032</v>
      </c>
      <c r="B774" s="1">
        <v>44621</v>
      </c>
      <c r="C774">
        <v>83214.23</v>
      </c>
      <c r="D774" t="s">
        <v>1483</v>
      </c>
      <c r="E774" t="s">
        <v>1484</v>
      </c>
      <c r="F774" t="s">
        <v>268</v>
      </c>
      <c r="G774" t="s">
        <v>8</v>
      </c>
      <c r="H774" t="s">
        <v>1407</v>
      </c>
      <c r="J774" t="s">
        <v>23063</v>
      </c>
      <c r="K774" t="s">
        <v>22291</v>
      </c>
      <c r="L774" t="s">
        <v>22291</v>
      </c>
      <c r="M774" t="s">
        <v>22291</v>
      </c>
      <c r="N774" t="str">
        <f t="shared" si="12"/>
        <v>OK</v>
      </c>
      <c r="O774" t="str">
        <f>IF(OR(Table1_17[[#This Row],[amount]]&lt;$Y$8,Table1_17[[#This Row],[amount]]&gt;$Y$7),"Outlier","Normal")</f>
        <v>Normal</v>
      </c>
      <c r="P774" t="str">
        <f>IF(OR(Table1_17[[#This Row],[missing_flag]]="Missing",Table1_17[[#This Row],[outlier_flag]]="Outliers"),"Review","Valid")</f>
        <v>Valid</v>
      </c>
    </row>
    <row r="775" spans="1:16">
      <c r="A775" t="s">
        <v>3034</v>
      </c>
      <c r="B775" s="1">
        <v>45006</v>
      </c>
      <c r="C775">
        <v>85053.9</v>
      </c>
      <c r="D775" t="s">
        <v>1483</v>
      </c>
      <c r="E775" t="s">
        <v>1484</v>
      </c>
      <c r="F775" t="s">
        <v>268</v>
      </c>
      <c r="G775" t="s">
        <v>8</v>
      </c>
      <c r="H775" t="s">
        <v>1403</v>
      </c>
      <c r="J775" t="s">
        <v>23064</v>
      </c>
      <c r="K775" t="s">
        <v>22291</v>
      </c>
      <c r="L775" t="s">
        <v>22291</v>
      </c>
      <c r="M775" t="s">
        <v>22291</v>
      </c>
      <c r="N775" t="str">
        <f t="shared" si="12"/>
        <v>OK</v>
      </c>
      <c r="O775" t="str">
        <f>IF(OR(Table1_17[[#This Row],[amount]]&lt;$Y$8,Table1_17[[#This Row],[amount]]&gt;$Y$7),"Outlier","Normal")</f>
        <v>Normal</v>
      </c>
      <c r="P775" t="str">
        <f>IF(OR(Table1_17[[#This Row],[missing_flag]]="Missing",Table1_17[[#This Row],[outlier_flag]]="Outliers"),"Review","Valid")</f>
        <v>Valid</v>
      </c>
    </row>
    <row r="776" spans="1:16">
      <c r="A776" t="s">
        <v>3036</v>
      </c>
      <c r="B776" s="1">
        <v>45259</v>
      </c>
      <c r="C776">
        <v>224750.95</v>
      </c>
      <c r="D776" t="s">
        <v>1483</v>
      </c>
      <c r="E776" t="s">
        <v>1487</v>
      </c>
      <c r="F776" t="s">
        <v>271</v>
      </c>
      <c r="G776" t="s">
        <v>13</v>
      </c>
      <c r="H776" t="s">
        <v>818</v>
      </c>
      <c r="J776" t="s">
        <v>23065</v>
      </c>
      <c r="K776" t="s">
        <v>22291</v>
      </c>
      <c r="L776" t="s">
        <v>22291</v>
      </c>
      <c r="M776" t="s">
        <v>22291</v>
      </c>
      <c r="N776" t="str">
        <f t="shared" si="12"/>
        <v>OK</v>
      </c>
      <c r="O776" t="str">
        <f>IF(OR(Table1_17[[#This Row],[amount]]&lt;$Y$8,Table1_17[[#This Row],[amount]]&gt;$Y$7),"Outlier","Normal")</f>
        <v>Normal</v>
      </c>
      <c r="P776" t="str">
        <f>IF(OR(Table1_17[[#This Row],[missing_flag]]="Missing",Table1_17[[#This Row],[outlier_flag]]="Outliers"),"Review","Valid")</f>
        <v>Valid</v>
      </c>
    </row>
    <row r="777" spans="1:16">
      <c r="A777" t="s">
        <v>3038</v>
      </c>
      <c r="B777" s="1">
        <v>45271</v>
      </c>
      <c r="C777">
        <v>181412.36</v>
      </c>
      <c r="D777" t="s">
        <v>1483</v>
      </c>
      <c r="E777" t="s">
        <v>1499</v>
      </c>
      <c r="F777" t="s">
        <v>264</v>
      </c>
      <c r="G777" t="s">
        <v>13</v>
      </c>
      <c r="H777" t="s">
        <v>914</v>
      </c>
      <c r="J777" t="s">
        <v>23066</v>
      </c>
      <c r="K777" t="s">
        <v>22291</v>
      </c>
      <c r="L777" t="s">
        <v>22291</v>
      </c>
      <c r="M777" t="s">
        <v>22291</v>
      </c>
      <c r="N777" t="str">
        <f t="shared" si="12"/>
        <v>OK</v>
      </c>
      <c r="O777" t="str">
        <f>IF(OR(Table1_17[[#This Row],[amount]]&lt;$Y$8,Table1_17[[#This Row],[amount]]&gt;$Y$7),"Outlier","Normal")</f>
        <v>Normal</v>
      </c>
      <c r="P777" t="str">
        <f>IF(OR(Table1_17[[#This Row],[missing_flag]]="Missing",Table1_17[[#This Row],[outlier_flag]]="Outliers"),"Review","Valid")</f>
        <v>Valid</v>
      </c>
    </row>
    <row r="778" spans="1:16">
      <c r="A778" t="s">
        <v>3040</v>
      </c>
      <c r="B778" s="1">
        <v>45019</v>
      </c>
      <c r="C778">
        <v>104442.22</v>
      </c>
      <c r="D778" t="s">
        <v>1483</v>
      </c>
      <c r="E778" t="s">
        <v>1487</v>
      </c>
      <c r="F778" t="s">
        <v>271</v>
      </c>
      <c r="G778" t="s">
        <v>29</v>
      </c>
      <c r="H778" t="s">
        <v>977</v>
      </c>
      <c r="J778" t="s">
        <v>23067</v>
      </c>
      <c r="K778" t="s">
        <v>22291</v>
      </c>
      <c r="L778" t="s">
        <v>22291</v>
      </c>
      <c r="M778" t="s">
        <v>22291</v>
      </c>
      <c r="N778" t="str">
        <f t="shared" si="12"/>
        <v>OK</v>
      </c>
      <c r="O778" t="str">
        <f>IF(OR(Table1_17[[#This Row],[amount]]&lt;$Y$8,Table1_17[[#This Row],[amount]]&gt;$Y$7),"Outlier","Normal")</f>
        <v>Normal</v>
      </c>
      <c r="P778" t="str">
        <f>IF(OR(Table1_17[[#This Row],[missing_flag]]="Missing",Table1_17[[#This Row],[outlier_flag]]="Outliers"),"Review","Valid")</f>
        <v>Valid</v>
      </c>
    </row>
    <row r="779" spans="1:16">
      <c r="A779" t="s">
        <v>3042</v>
      </c>
      <c r="B779" s="1">
        <v>45037</v>
      </c>
      <c r="C779">
        <v>134583.23000000001</v>
      </c>
      <c r="D779" t="s">
        <v>1483</v>
      </c>
      <c r="E779" t="s">
        <v>1487</v>
      </c>
      <c r="F779" t="s">
        <v>268</v>
      </c>
      <c r="G779" t="s">
        <v>29</v>
      </c>
      <c r="H779" t="s">
        <v>977</v>
      </c>
      <c r="J779" t="s">
        <v>23068</v>
      </c>
      <c r="K779" t="s">
        <v>22291</v>
      </c>
      <c r="L779" t="s">
        <v>22291</v>
      </c>
      <c r="M779" t="s">
        <v>22291</v>
      </c>
      <c r="N779" t="str">
        <f t="shared" si="12"/>
        <v>OK</v>
      </c>
      <c r="O779" t="str">
        <f>IF(OR(Table1_17[[#This Row],[amount]]&lt;$Y$8,Table1_17[[#This Row],[amount]]&gt;$Y$7),"Outlier","Normal")</f>
        <v>Normal</v>
      </c>
      <c r="P779" t="str">
        <f>IF(OR(Table1_17[[#This Row],[missing_flag]]="Missing",Table1_17[[#This Row],[outlier_flag]]="Outliers"),"Review","Valid")</f>
        <v>Valid</v>
      </c>
    </row>
    <row r="780" spans="1:16">
      <c r="A780" t="s">
        <v>3044</v>
      </c>
      <c r="B780" s="1">
        <v>45155</v>
      </c>
      <c r="C780">
        <v>144376.21</v>
      </c>
      <c r="D780" t="s">
        <v>1483</v>
      </c>
      <c r="E780" t="s">
        <v>1484</v>
      </c>
      <c r="F780" t="s">
        <v>268</v>
      </c>
      <c r="G780" t="s">
        <v>13</v>
      </c>
      <c r="H780" t="s">
        <v>967</v>
      </c>
      <c r="J780" t="s">
        <v>23069</v>
      </c>
      <c r="K780" t="s">
        <v>22291</v>
      </c>
      <c r="L780" t="s">
        <v>22291</v>
      </c>
      <c r="M780" t="s">
        <v>22291</v>
      </c>
      <c r="N780" t="str">
        <f t="shared" si="12"/>
        <v>OK</v>
      </c>
      <c r="O780" t="str">
        <f>IF(OR(Table1_17[[#This Row],[amount]]&lt;$Y$8,Table1_17[[#This Row],[amount]]&gt;$Y$7),"Outlier","Normal")</f>
        <v>Normal</v>
      </c>
      <c r="P780" t="str">
        <f>IF(OR(Table1_17[[#This Row],[missing_flag]]="Missing",Table1_17[[#This Row],[outlier_flag]]="Outliers"),"Review","Valid")</f>
        <v>Valid</v>
      </c>
    </row>
    <row r="781" spans="1:16">
      <c r="A781" t="s">
        <v>3046</v>
      </c>
      <c r="B781" s="1">
        <v>44815</v>
      </c>
      <c r="C781">
        <v>-33135.300000000003</v>
      </c>
      <c r="D781" t="s">
        <v>1478</v>
      </c>
      <c r="E781" t="s">
        <v>20</v>
      </c>
      <c r="F781" t="s">
        <v>264</v>
      </c>
      <c r="G781" t="s">
        <v>17</v>
      </c>
      <c r="I781" t="s">
        <v>213</v>
      </c>
      <c r="J781" t="s">
        <v>23070</v>
      </c>
      <c r="K781" t="s">
        <v>22291</v>
      </c>
      <c r="L781" t="s">
        <v>22291</v>
      </c>
      <c r="M781" t="s">
        <v>22291</v>
      </c>
      <c r="N781" t="str">
        <f t="shared" si="12"/>
        <v>OK</v>
      </c>
      <c r="O781" t="str">
        <f>IF(OR(Table1_17[[#This Row],[amount]]&lt;$Y$8,Table1_17[[#This Row],[amount]]&gt;$Y$7),"Outlier","Normal")</f>
        <v>Normal</v>
      </c>
      <c r="P781" t="str">
        <f>IF(OR(Table1_17[[#This Row],[missing_flag]]="Missing",Table1_17[[#This Row],[outlier_flag]]="Outliers"),"Review","Valid")</f>
        <v>Valid</v>
      </c>
    </row>
    <row r="782" spans="1:16">
      <c r="A782" t="s">
        <v>3048</v>
      </c>
      <c r="B782" s="1">
        <v>44845</v>
      </c>
      <c r="C782">
        <v>-41196.97</v>
      </c>
      <c r="D782" t="s">
        <v>1478</v>
      </c>
      <c r="E782" t="s">
        <v>1496</v>
      </c>
      <c r="F782" t="s">
        <v>264</v>
      </c>
      <c r="G782" t="s">
        <v>13</v>
      </c>
      <c r="I782" t="s">
        <v>123</v>
      </c>
      <c r="J782" t="s">
        <v>23071</v>
      </c>
      <c r="K782" t="s">
        <v>22291</v>
      </c>
      <c r="L782" t="s">
        <v>22291</v>
      </c>
      <c r="M782" t="s">
        <v>22291</v>
      </c>
      <c r="N782" t="str">
        <f t="shared" si="12"/>
        <v>OK</v>
      </c>
      <c r="O782" t="str">
        <f>IF(OR(Table1_17[[#This Row],[amount]]&lt;$Y$8,Table1_17[[#This Row],[amount]]&gt;$Y$7),"Outlier","Normal")</f>
        <v>Normal</v>
      </c>
      <c r="P782" t="str">
        <f>IF(OR(Table1_17[[#This Row],[missing_flag]]="Missing",Table1_17[[#This Row],[outlier_flag]]="Outliers"),"Review","Valid")</f>
        <v>Valid</v>
      </c>
    </row>
    <row r="783" spans="1:16">
      <c r="A783" t="s">
        <v>3050</v>
      </c>
      <c r="B783" s="1">
        <v>44705</v>
      </c>
      <c r="C783">
        <v>-40091.15</v>
      </c>
      <c r="D783" t="s">
        <v>1478</v>
      </c>
      <c r="E783" t="s">
        <v>1509</v>
      </c>
      <c r="F783" t="s">
        <v>264</v>
      </c>
      <c r="G783" t="s">
        <v>8</v>
      </c>
      <c r="I783" t="s">
        <v>77</v>
      </c>
      <c r="J783" t="s">
        <v>23072</v>
      </c>
      <c r="K783" t="s">
        <v>22291</v>
      </c>
      <c r="L783" t="s">
        <v>22291</v>
      </c>
      <c r="M783" t="s">
        <v>22291</v>
      </c>
      <c r="N783" t="str">
        <f t="shared" si="12"/>
        <v>OK</v>
      </c>
      <c r="O783" t="str">
        <f>IF(OR(Table1_17[[#This Row],[amount]]&lt;$Y$8,Table1_17[[#This Row],[amount]]&gt;$Y$7),"Outlier","Normal")</f>
        <v>Normal</v>
      </c>
      <c r="P783" t="str">
        <f>IF(OR(Table1_17[[#This Row],[missing_flag]]="Missing",Table1_17[[#This Row],[outlier_flag]]="Outliers"),"Review","Valid")</f>
        <v>Valid</v>
      </c>
    </row>
    <row r="784" spans="1:16">
      <c r="A784" t="s">
        <v>3052</v>
      </c>
      <c r="B784" s="1">
        <v>44820</v>
      </c>
      <c r="C784">
        <v>-69536.429999999993</v>
      </c>
      <c r="D784" t="s">
        <v>1478</v>
      </c>
      <c r="E784" t="s">
        <v>1496</v>
      </c>
      <c r="F784" t="s">
        <v>268</v>
      </c>
      <c r="G784" t="s">
        <v>17</v>
      </c>
      <c r="I784" t="s">
        <v>87</v>
      </c>
      <c r="J784" t="s">
        <v>23073</v>
      </c>
      <c r="K784" t="s">
        <v>22291</v>
      </c>
      <c r="L784" t="s">
        <v>22291</v>
      </c>
      <c r="M784" t="s">
        <v>22291</v>
      </c>
      <c r="N784" t="str">
        <f t="shared" si="12"/>
        <v>OK</v>
      </c>
      <c r="O784" t="str">
        <f>IF(OR(Table1_17[[#This Row],[amount]]&lt;$Y$8,Table1_17[[#This Row],[amount]]&gt;$Y$7),"Outlier","Normal")</f>
        <v>Normal</v>
      </c>
      <c r="P784" t="str">
        <f>IF(OR(Table1_17[[#This Row],[missing_flag]]="Missing",Table1_17[[#This Row],[outlier_flag]]="Outliers"),"Review","Valid")</f>
        <v>Valid</v>
      </c>
    </row>
    <row r="785" spans="1:16">
      <c r="A785" t="s">
        <v>3054</v>
      </c>
      <c r="B785" s="1">
        <v>45199</v>
      </c>
      <c r="C785">
        <v>17623.669999999998</v>
      </c>
      <c r="D785" t="s">
        <v>1587</v>
      </c>
      <c r="E785" t="s">
        <v>1587</v>
      </c>
      <c r="F785" t="s">
        <v>271</v>
      </c>
      <c r="G785" t="s">
        <v>17</v>
      </c>
      <c r="J785" t="s">
        <v>23074</v>
      </c>
      <c r="K785" t="s">
        <v>22291</v>
      </c>
      <c r="L785" t="s">
        <v>22291</v>
      </c>
      <c r="M785" t="s">
        <v>22291</v>
      </c>
      <c r="N785" t="str">
        <f t="shared" si="12"/>
        <v>OK</v>
      </c>
      <c r="O785" t="str">
        <f>IF(OR(Table1_17[[#This Row],[amount]]&lt;$Y$8,Table1_17[[#This Row],[amount]]&gt;$Y$7),"Outlier","Normal")</f>
        <v>Normal</v>
      </c>
      <c r="P785" t="str">
        <f>IF(OR(Table1_17[[#This Row],[missing_flag]]="Missing",Table1_17[[#This Row],[outlier_flag]]="Outliers"),"Review","Valid")</f>
        <v>Valid</v>
      </c>
    </row>
    <row r="786" spans="1:16">
      <c r="A786" t="s">
        <v>3056</v>
      </c>
      <c r="B786" s="1">
        <v>44879</v>
      </c>
      <c r="C786">
        <v>-24665.439999999999</v>
      </c>
      <c r="D786" t="s">
        <v>1478</v>
      </c>
      <c r="E786" t="s">
        <v>1534</v>
      </c>
      <c r="F786" t="s">
        <v>264</v>
      </c>
      <c r="G786" t="s">
        <v>17</v>
      </c>
      <c r="I786" t="s">
        <v>195</v>
      </c>
      <c r="J786" t="s">
        <v>23075</v>
      </c>
      <c r="K786" t="s">
        <v>22291</v>
      </c>
      <c r="L786" t="s">
        <v>22291</v>
      </c>
      <c r="M786" t="s">
        <v>22291</v>
      </c>
      <c r="N786" t="str">
        <f t="shared" si="12"/>
        <v>OK</v>
      </c>
      <c r="O786" t="str">
        <f>IF(OR(Table1_17[[#This Row],[amount]]&lt;$Y$8,Table1_17[[#This Row],[amount]]&gt;$Y$7),"Outlier","Normal")</f>
        <v>Normal</v>
      </c>
      <c r="P786" t="str">
        <f>IF(OR(Table1_17[[#This Row],[missing_flag]]="Missing",Table1_17[[#This Row],[outlier_flag]]="Outliers"),"Review","Valid")</f>
        <v>Valid</v>
      </c>
    </row>
    <row r="787" spans="1:16">
      <c r="A787" t="s">
        <v>3058</v>
      </c>
      <c r="B787" s="1">
        <v>44804</v>
      </c>
      <c r="C787">
        <v>-36046.79</v>
      </c>
      <c r="D787" t="s">
        <v>1478</v>
      </c>
      <c r="E787" t="s">
        <v>1534</v>
      </c>
      <c r="F787" t="s">
        <v>268</v>
      </c>
      <c r="G787" t="s">
        <v>8</v>
      </c>
      <c r="I787" t="s">
        <v>111</v>
      </c>
      <c r="J787" t="s">
        <v>23076</v>
      </c>
      <c r="K787" t="s">
        <v>22291</v>
      </c>
      <c r="L787" t="s">
        <v>22291</v>
      </c>
      <c r="M787" t="s">
        <v>22291</v>
      </c>
      <c r="N787" t="str">
        <f t="shared" si="12"/>
        <v>OK</v>
      </c>
      <c r="O787" t="str">
        <f>IF(OR(Table1_17[[#This Row],[amount]]&lt;$Y$8,Table1_17[[#This Row],[amount]]&gt;$Y$7),"Outlier","Normal")</f>
        <v>Normal</v>
      </c>
      <c r="P787" t="str">
        <f>IF(OR(Table1_17[[#This Row],[missing_flag]]="Missing",Table1_17[[#This Row],[outlier_flag]]="Outliers"),"Review","Valid")</f>
        <v>Valid</v>
      </c>
    </row>
    <row r="788" spans="1:16">
      <c r="A788" t="s">
        <v>3060</v>
      </c>
      <c r="B788" s="1">
        <v>45262</v>
      </c>
      <c r="C788">
        <v>-32125.8</v>
      </c>
      <c r="D788" t="s">
        <v>1478</v>
      </c>
      <c r="E788" t="s">
        <v>7</v>
      </c>
      <c r="F788" t="s">
        <v>264</v>
      </c>
      <c r="G788" t="s">
        <v>13</v>
      </c>
      <c r="I788" t="s">
        <v>191</v>
      </c>
      <c r="J788" t="s">
        <v>23077</v>
      </c>
      <c r="K788" t="s">
        <v>22291</v>
      </c>
      <c r="L788" t="s">
        <v>22291</v>
      </c>
      <c r="M788" t="s">
        <v>22291</v>
      </c>
      <c r="N788" t="str">
        <f t="shared" si="12"/>
        <v>OK</v>
      </c>
      <c r="O788" t="str">
        <f>IF(OR(Table1_17[[#This Row],[amount]]&lt;$Y$8,Table1_17[[#This Row],[amount]]&gt;$Y$7),"Outlier","Normal")</f>
        <v>Normal</v>
      </c>
      <c r="P788" t="str">
        <f>IF(OR(Table1_17[[#This Row],[missing_flag]]="Missing",Table1_17[[#This Row],[outlier_flag]]="Outliers"),"Review","Valid")</f>
        <v>Valid</v>
      </c>
    </row>
    <row r="789" spans="1:16">
      <c r="A789" t="s">
        <v>3062</v>
      </c>
      <c r="B789" s="1">
        <v>44780</v>
      </c>
      <c r="C789">
        <v>178459.22</v>
      </c>
      <c r="D789" t="s">
        <v>1483</v>
      </c>
      <c r="E789" t="s">
        <v>1484</v>
      </c>
      <c r="F789" t="s">
        <v>271</v>
      </c>
      <c r="G789" t="s">
        <v>17</v>
      </c>
      <c r="H789" t="s">
        <v>738</v>
      </c>
      <c r="J789" t="s">
        <v>23078</v>
      </c>
      <c r="K789" t="s">
        <v>22291</v>
      </c>
      <c r="L789" t="s">
        <v>22291</v>
      </c>
      <c r="M789" t="s">
        <v>22291</v>
      </c>
      <c r="N789" t="str">
        <f t="shared" si="12"/>
        <v>OK</v>
      </c>
      <c r="O789" t="str">
        <f>IF(OR(Table1_17[[#This Row],[amount]]&lt;$Y$8,Table1_17[[#This Row],[amount]]&gt;$Y$7),"Outlier","Normal")</f>
        <v>Normal</v>
      </c>
      <c r="P789" t="str">
        <f>IF(OR(Table1_17[[#This Row],[missing_flag]]="Missing",Table1_17[[#This Row],[outlier_flag]]="Outliers"),"Review","Valid")</f>
        <v>Valid</v>
      </c>
    </row>
    <row r="790" spans="1:16">
      <c r="A790" t="s">
        <v>3064</v>
      </c>
      <c r="B790" s="1">
        <v>45203</v>
      </c>
      <c r="C790">
        <v>62998.94</v>
      </c>
      <c r="D790" t="s">
        <v>1483</v>
      </c>
      <c r="E790" t="s">
        <v>1484</v>
      </c>
      <c r="F790" t="s">
        <v>264</v>
      </c>
      <c r="G790" t="s">
        <v>8</v>
      </c>
      <c r="H790" t="s">
        <v>936</v>
      </c>
      <c r="J790" t="s">
        <v>23079</v>
      </c>
      <c r="K790" t="s">
        <v>22291</v>
      </c>
      <c r="L790" t="s">
        <v>22291</v>
      </c>
      <c r="M790" t="s">
        <v>22291</v>
      </c>
      <c r="N790" t="str">
        <f t="shared" si="12"/>
        <v>OK</v>
      </c>
      <c r="O790" t="str">
        <f>IF(OR(Table1_17[[#This Row],[amount]]&lt;$Y$8,Table1_17[[#This Row],[amount]]&gt;$Y$7),"Outlier","Normal")</f>
        <v>Normal</v>
      </c>
      <c r="P790" t="str">
        <f>IF(OR(Table1_17[[#This Row],[missing_flag]]="Missing",Table1_17[[#This Row],[outlier_flag]]="Outliers"),"Review","Valid")</f>
        <v>Valid</v>
      </c>
    </row>
    <row r="791" spans="1:16">
      <c r="A791" t="s">
        <v>3066</v>
      </c>
      <c r="B791" s="1">
        <v>44793</v>
      </c>
      <c r="C791">
        <v>-28032.39</v>
      </c>
      <c r="D791" t="s">
        <v>1478</v>
      </c>
      <c r="E791" t="s">
        <v>20</v>
      </c>
      <c r="F791" t="s">
        <v>271</v>
      </c>
      <c r="G791" t="s">
        <v>29</v>
      </c>
      <c r="I791" t="s">
        <v>201</v>
      </c>
      <c r="J791" t="s">
        <v>23080</v>
      </c>
      <c r="K791" t="s">
        <v>22291</v>
      </c>
      <c r="L791" t="s">
        <v>22291</v>
      </c>
      <c r="M791" t="s">
        <v>22291</v>
      </c>
      <c r="N791" t="str">
        <f t="shared" si="12"/>
        <v>OK</v>
      </c>
      <c r="O791" t="str">
        <f>IF(OR(Table1_17[[#This Row],[amount]]&lt;$Y$8,Table1_17[[#This Row],[amount]]&gt;$Y$7),"Outlier","Normal")</f>
        <v>Normal</v>
      </c>
      <c r="P791" t="str">
        <f>IF(OR(Table1_17[[#This Row],[missing_flag]]="Missing",Table1_17[[#This Row],[outlier_flag]]="Outliers"),"Review","Valid")</f>
        <v>Valid</v>
      </c>
    </row>
    <row r="792" spans="1:16">
      <c r="A792" t="s">
        <v>3068</v>
      </c>
      <c r="B792" s="1">
        <v>44871</v>
      </c>
      <c r="C792">
        <v>20803.75</v>
      </c>
      <c r="D792" t="s">
        <v>1924</v>
      </c>
      <c r="E792" t="s">
        <v>1924</v>
      </c>
      <c r="F792" t="s">
        <v>268</v>
      </c>
      <c r="G792" t="s">
        <v>17</v>
      </c>
      <c r="J792" t="s">
        <v>23081</v>
      </c>
      <c r="K792" t="s">
        <v>22291</v>
      </c>
      <c r="L792" t="s">
        <v>22291</v>
      </c>
      <c r="M792" t="s">
        <v>22291</v>
      </c>
      <c r="N792" t="str">
        <f t="shared" si="12"/>
        <v>OK</v>
      </c>
      <c r="O792" t="str">
        <f>IF(OR(Table1_17[[#This Row],[amount]]&lt;$Y$8,Table1_17[[#This Row],[amount]]&gt;$Y$7),"Outlier","Normal")</f>
        <v>Normal</v>
      </c>
      <c r="P792" t="str">
        <f>IF(OR(Table1_17[[#This Row],[missing_flag]]="Missing",Table1_17[[#This Row],[outlier_flag]]="Outliers"),"Review","Valid")</f>
        <v>Valid</v>
      </c>
    </row>
    <row r="793" spans="1:16">
      <c r="A793" t="s">
        <v>3070</v>
      </c>
      <c r="B793" s="1">
        <v>45014</v>
      </c>
      <c r="C793">
        <v>112378.55</v>
      </c>
      <c r="D793" t="s">
        <v>1483</v>
      </c>
      <c r="E793" t="s">
        <v>1499</v>
      </c>
      <c r="F793" t="s">
        <v>268</v>
      </c>
      <c r="G793" t="s">
        <v>29</v>
      </c>
      <c r="H793" t="s">
        <v>828</v>
      </c>
      <c r="J793" t="s">
        <v>23082</v>
      </c>
      <c r="K793" t="s">
        <v>22291</v>
      </c>
      <c r="L793" t="s">
        <v>22291</v>
      </c>
      <c r="M793" t="s">
        <v>22291</v>
      </c>
      <c r="N793" t="str">
        <f t="shared" si="12"/>
        <v>OK</v>
      </c>
      <c r="O793" t="str">
        <f>IF(OR(Table1_17[[#This Row],[amount]]&lt;$Y$8,Table1_17[[#This Row],[amount]]&gt;$Y$7),"Outlier","Normal")</f>
        <v>Normal</v>
      </c>
      <c r="P793" t="str">
        <f>IF(OR(Table1_17[[#This Row],[missing_flag]]="Missing",Table1_17[[#This Row],[outlier_flag]]="Outliers"),"Review","Valid")</f>
        <v>Valid</v>
      </c>
    </row>
    <row r="794" spans="1:16">
      <c r="A794" t="s">
        <v>3072</v>
      </c>
      <c r="B794" s="1">
        <v>44954</v>
      </c>
      <c r="C794">
        <v>17364.080000000002</v>
      </c>
      <c r="D794" t="s">
        <v>1924</v>
      </c>
      <c r="E794" t="s">
        <v>1924</v>
      </c>
      <c r="F794" t="s">
        <v>264</v>
      </c>
      <c r="G794" t="s">
        <v>8</v>
      </c>
      <c r="J794" t="s">
        <v>23083</v>
      </c>
      <c r="K794" t="s">
        <v>22291</v>
      </c>
      <c r="L794" t="s">
        <v>22291</v>
      </c>
      <c r="M794" t="s">
        <v>22291</v>
      </c>
      <c r="N794" t="str">
        <f t="shared" si="12"/>
        <v>OK</v>
      </c>
      <c r="O794" t="str">
        <f>IF(OR(Table1_17[[#This Row],[amount]]&lt;$Y$8,Table1_17[[#This Row],[amount]]&gt;$Y$7),"Outlier","Normal")</f>
        <v>Normal</v>
      </c>
      <c r="P794" t="str">
        <f>IF(OR(Table1_17[[#This Row],[missing_flag]]="Missing",Table1_17[[#This Row],[outlier_flag]]="Outliers"),"Review","Valid")</f>
        <v>Valid</v>
      </c>
    </row>
    <row r="795" spans="1:16">
      <c r="A795" t="s">
        <v>3074</v>
      </c>
      <c r="B795" s="1">
        <v>44967</v>
      </c>
      <c r="C795">
        <v>128264.84</v>
      </c>
      <c r="D795" t="s">
        <v>1483</v>
      </c>
      <c r="E795" t="s">
        <v>1487</v>
      </c>
      <c r="F795" t="s">
        <v>264</v>
      </c>
      <c r="G795" t="s">
        <v>17</v>
      </c>
      <c r="H795" t="s">
        <v>1007</v>
      </c>
      <c r="J795" t="s">
        <v>23084</v>
      </c>
      <c r="K795" t="s">
        <v>22291</v>
      </c>
      <c r="L795" t="s">
        <v>22291</v>
      </c>
      <c r="M795" t="s">
        <v>22291</v>
      </c>
      <c r="N795" t="str">
        <f t="shared" si="12"/>
        <v>OK</v>
      </c>
      <c r="O795" t="str">
        <f>IF(OR(Table1_17[[#This Row],[amount]]&lt;$Y$8,Table1_17[[#This Row],[amount]]&gt;$Y$7),"Outlier","Normal")</f>
        <v>Normal</v>
      </c>
      <c r="P795" t="str">
        <f>IF(OR(Table1_17[[#This Row],[missing_flag]]="Missing",Table1_17[[#This Row],[outlier_flag]]="Outliers"),"Review","Valid")</f>
        <v>Valid</v>
      </c>
    </row>
    <row r="796" spans="1:16">
      <c r="A796" t="s">
        <v>3076</v>
      </c>
      <c r="B796" s="1">
        <v>45031</v>
      </c>
      <c r="C796">
        <v>-68939.850000000006</v>
      </c>
      <c r="D796" t="s">
        <v>1478</v>
      </c>
      <c r="E796" t="s">
        <v>1509</v>
      </c>
      <c r="F796" t="s">
        <v>271</v>
      </c>
      <c r="G796" t="s">
        <v>17</v>
      </c>
      <c r="I796" t="s">
        <v>189</v>
      </c>
      <c r="J796" t="s">
        <v>23085</v>
      </c>
      <c r="K796" t="s">
        <v>22291</v>
      </c>
      <c r="L796" t="s">
        <v>22291</v>
      </c>
      <c r="M796" t="s">
        <v>22291</v>
      </c>
      <c r="N796" t="str">
        <f t="shared" si="12"/>
        <v>OK</v>
      </c>
      <c r="O796" t="str">
        <f>IF(OR(Table1_17[[#This Row],[amount]]&lt;$Y$8,Table1_17[[#This Row],[amount]]&gt;$Y$7),"Outlier","Normal")</f>
        <v>Normal</v>
      </c>
      <c r="P796" t="str">
        <f>IF(OR(Table1_17[[#This Row],[missing_flag]]="Missing",Table1_17[[#This Row],[outlier_flag]]="Outliers"),"Review","Valid")</f>
        <v>Valid</v>
      </c>
    </row>
    <row r="797" spans="1:16">
      <c r="A797" t="s">
        <v>3078</v>
      </c>
      <c r="B797" s="1">
        <v>44911</v>
      </c>
      <c r="C797">
        <v>-50018.54</v>
      </c>
      <c r="D797" t="s">
        <v>1478</v>
      </c>
      <c r="E797" t="s">
        <v>1509</v>
      </c>
      <c r="F797" t="s">
        <v>271</v>
      </c>
      <c r="G797" t="s">
        <v>29</v>
      </c>
      <c r="I797" t="s">
        <v>85</v>
      </c>
      <c r="J797" t="s">
        <v>23086</v>
      </c>
      <c r="K797" t="s">
        <v>22291</v>
      </c>
      <c r="L797" t="s">
        <v>22291</v>
      </c>
      <c r="M797" t="s">
        <v>22291</v>
      </c>
      <c r="N797" t="str">
        <f t="shared" si="12"/>
        <v>OK</v>
      </c>
      <c r="O797" t="str">
        <f>IF(OR(Table1_17[[#This Row],[amount]]&lt;$Y$8,Table1_17[[#This Row],[amount]]&gt;$Y$7),"Outlier","Normal")</f>
        <v>Normal</v>
      </c>
      <c r="P797" t="str">
        <f>IF(OR(Table1_17[[#This Row],[missing_flag]]="Missing",Table1_17[[#This Row],[outlier_flag]]="Outliers"),"Review","Valid")</f>
        <v>Valid</v>
      </c>
    </row>
    <row r="798" spans="1:16">
      <c r="A798" t="s">
        <v>3080</v>
      </c>
      <c r="B798" s="1">
        <v>45010</v>
      </c>
      <c r="C798">
        <v>143127.42000000001</v>
      </c>
      <c r="D798" t="s">
        <v>1483</v>
      </c>
      <c r="E798" t="s">
        <v>1487</v>
      </c>
      <c r="F798" t="s">
        <v>268</v>
      </c>
      <c r="G798" t="s">
        <v>13</v>
      </c>
      <c r="H798" t="s">
        <v>1003</v>
      </c>
      <c r="J798" t="s">
        <v>23087</v>
      </c>
      <c r="K798" t="s">
        <v>22291</v>
      </c>
      <c r="L798" t="s">
        <v>22291</v>
      </c>
      <c r="M798" t="s">
        <v>22291</v>
      </c>
      <c r="N798" t="str">
        <f t="shared" si="12"/>
        <v>OK</v>
      </c>
      <c r="O798" t="str">
        <f>IF(OR(Table1_17[[#This Row],[amount]]&lt;$Y$8,Table1_17[[#This Row],[amount]]&gt;$Y$7),"Outlier","Normal")</f>
        <v>Normal</v>
      </c>
      <c r="P798" t="str">
        <f>IF(OR(Table1_17[[#This Row],[missing_flag]]="Missing",Table1_17[[#This Row],[outlier_flag]]="Outliers"),"Review","Valid")</f>
        <v>Valid</v>
      </c>
    </row>
    <row r="799" spans="1:16">
      <c r="A799" t="s">
        <v>3082</v>
      </c>
      <c r="B799" s="1">
        <v>44868</v>
      </c>
      <c r="C799">
        <v>-48111.27</v>
      </c>
      <c r="D799" t="s">
        <v>1478</v>
      </c>
      <c r="E799" t="s">
        <v>1509</v>
      </c>
      <c r="F799" t="s">
        <v>268</v>
      </c>
      <c r="G799" t="s">
        <v>17</v>
      </c>
      <c r="I799" t="s">
        <v>248</v>
      </c>
      <c r="J799" t="s">
        <v>23088</v>
      </c>
      <c r="K799" t="s">
        <v>22291</v>
      </c>
      <c r="L799" t="s">
        <v>22291</v>
      </c>
      <c r="M799" t="s">
        <v>22291</v>
      </c>
      <c r="N799" t="str">
        <f t="shared" si="12"/>
        <v>OK</v>
      </c>
      <c r="O799" t="str">
        <f>IF(OR(Table1_17[[#This Row],[amount]]&lt;$Y$8,Table1_17[[#This Row],[amount]]&gt;$Y$7),"Outlier","Normal")</f>
        <v>Normal</v>
      </c>
      <c r="P799" t="str">
        <f>IF(OR(Table1_17[[#This Row],[missing_flag]]="Missing",Table1_17[[#This Row],[outlier_flag]]="Outliers"),"Review","Valid")</f>
        <v>Valid</v>
      </c>
    </row>
    <row r="800" spans="1:16">
      <c r="A800" t="s">
        <v>3084</v>
      </c>
      <c r="B800" s="1">
        <v>45229</v>
      </c>
      <c r="C800">
        <v>203884.58</v>
      </c>
      <c r="D800" t="s">
        <v>1483</v>
      </c>
      <c r="E800" t="s">
        <v>1487</v>
      </c>
      <c r="F800" t="s">
        <v>271</v>
      </c>
      <c r="G800" t="s">
        <v>17</v>
      </c>
      <c r="H800" t="s">
        <v>870</v>
      </c>
      <c r="J800" t="s">
        <v>23089</v>
      </c>
      <c r="K800" t="s">
        <v>22291</v>
      </c>
      <c r="L800" t="s">
        <v>22291</v>
      </c>
      <c r="M800" t="s">
        <v>22291</v>
      </c>
      <c r="N800" t="str">
        <f t="shared" si="12"/>
        <v>OK</v>
      </c>
      <c r="O800" t="str">
        <f>IF(OR(Table1_17[[#This Row],[amount]]&lt;$Y$8,Table1_17[[#This Row],[amount]]&gt;$Y$7),"Outlier","Normal")</f>
        <v>Normal</v>
      </c>
      <c r="P800" t="str">
        <f>IF(OR(Table1_17[[#This Row],[missing_flag]]="Missing",Table1_17[[#This Row],[outlier_flag]]="Outliers"),"Review","Valid")</f>
        <v>Valid</v>
      </c>
    </row>
    <row r="801" spans="1:16">
      <c r="A801" t="s">
        <v>3086</v>
      </c>
      <c r="B801" s="1">
        <v>44918</v>
      </c>
      <c r="C801">
        <v>-19047.07</v>
      </c>
      <c r="D801" t="s">
        <v>1478</v>
      </c>
      <c r="E801" t="s">
        <v>1534</v>
      </c>
      <c r="F801" t="s">
        <v>264</v>
      </c>
      <c r="G801" t="s">
        <v>17</v>
      </c>
      <c r="I801" t="s">
        <v>153</v>
      </c>
      <c r="J801" t="s">
        <v>23090</v>
      </c>
      <c r="K801" t="s">
        <v>22291</v>
      </c>
      <c r="L801" t="s">
        <v>22291</v>
      </c>
      <c r="M801" t="s">
        <v>22291</v>
      </c>
      <c r="N801" t="str">
        <f t="shared" si="12"/>
        <v>OK</v>
      </c>
      <c r="O801" t="str">
        <f>IF(OR(Table1_17[[#This Row],[amount]]&lt;$Y$8,Table1_17[[#This Row],[amount]]&gt;$Y$7),"Outlier","Normal")</f>
        <v>Normal</v>
      </c>
      <c r="P801" t="str">
        <f>IF(OR(Table1_17[[#This Row],[missing_flag]]="Missing",Table1_17[[#This Row],[outlier_flag]]="Outliers"),"Review","Valid")</f>
        <v>Valid</v>
      </c>
    </row>
    <row r="802" spans="1:16">
      <c r="A802" t="s">
        <v>3088</v>
      </c>
      <c r="B802" s="1">
        <v>45184</v>
      </c>
      <c r="C802">
        <v>180033.93</v>
      </c>
      <c r="D802" t="s">
        <v>1483</v>
      </c>
      <c r="E802" t="s">
        <v>1484</v>
      </c>
      <c r="F802" t="s">
        <v>264</v>
      </c>
      <c r="G802" t="s">
        <v>29</v>
      </c>
      <c r="H802" t="s">
        <v>820</v>
      </c>
      <c r="J802" t="s">
        <v>23091</v>
      </c>
      <c r="K802" t="s">
        <v>22291</v>
      </c>
      <c r="L802" t="s">
        <v>22291</v>
      </c>
      <c r="M802" t="s">
        <v>22291</v>
      </c>
      <c r="N802" t="str">
        <f t="shared" si="12"/>
        <v>OK</v>
      </c>
      <c r="O802" t="str">
        <f>IF(OR(Table1_17[[#This Row],[amount]]&lt;$Y$8,Table1_17[[#This Row],[amount]]&gt;$Y$7),"Outlier","Normal")</f>
        <v>Normal</v>
      </c>
      <c r="P802" t="str">
        <f>IF(OR(Table1_17[[#This Row],[missing_flag]]="Missing",Table1_17[[#This Row],[outlier_flag]]="Outliers"),"Review","Valid")</f>
        <v>Valid</v>
      </c>
    </row>
    <row r="803" spans="1:16">
      <c r="A803" t="s">
        <v>3090</v>
      </c>
      <c r="B803" s="1">
        <v>45146</v>
      </c>
      <c r="C803">
        <v>-62978.76</v>
      </c>
      <c r="D803" t="s">
        <v>1478</v>
      </c>
      <c r="E803" t="s">
        <v>1534</v>
      </c>
      <c r="F803" t="s">
        <v>264</v>
      </c>
      <c r="G803" t="s">
        <v>29</v>
      </c>
      <c r="I803" t="s">
        <v>129</v>
      </c>
      <c r="J803" t="s">
        <v>23092</v>
      </c>
      <c r="K803" t="s">
        <v>22291</v>
      </c>
      <c r="L803" t="s">
        <v>22291</v>
      </c>
      <c r="M803" t="s">
        <v>22291</v>
      </c>
      <c r="N803" t="str">
        <f t="shared" si="12"/>
        <v>OK</v>
      </c>
      <c r="O803" t="str">
        <f>IF(OR(Table1_17[[#This Row],[amount]]&lt;$Y$8,Table1_17[[#This Row],[amount]]&gt;$Y$7),"Outlier","Normal")</f>
        <v>Normal</v>
      </c>
      <c r="P803" t="str">
        <f>IF(OR(Table1_17[[#This Row],[missing_flag]]="Missing",Table1_17[[#This Row],[outlier_flag]]="Outliers"),"Review","Valid")</f>
        <v>Valid</v>
      </c>
    </row>
    <row r="804" spans="1:16">
      <c r="A804" t="s">
        <v>3092</v>
      </c>
      <c r="B804" s="1">
        <v>44955</v>
      </c>
      <c r="C804">
        <v>109780.72</v>
      </c>
      <c r="D804" t="s">
        <v>1483</v>
      </c>
      <c r="E804" t="s">
        <v>1484</v>
      </c>
      <c r="F804" t="s">
        <v>264</v>
      </c>
      <c r="G804" t="s">
        <v>17</v>
      </c>
      <c r="H804" t="s">
        <v>979</v>
      </c>
      <c r="J804" t="s">
        <v>23093</v>
      </c>
      <c r="K804" t="s">
        <v>22291</v>
      </c>
      <c r="L804" t="s">
        <v>22291</v>
      </c>
      <c r="M804" t="s">
        <v>22291</v>
      </c>
      <c r="N804" t="str">
        <f t="shared" si="12"/>
        <v>OK</v>
      </c>
      <c r="O804" t="str">
        <f>IF(OR(Table1_17[[#This Row],[amount]]&lt;$Y$8,Table1_17[[#This Row],[amount]]&gt;$Y$7),"Outlier","Normal")</f>
        <v>Normal</v>
      </c>
      <c r="P804" t="str">
        <f>IF(OR(Table1_17[[#This Row],[missing_flag]]="Missing",Table1_17[[#This Row],[outlier_flag]]="Outliers"),"Review","Valid")</f>
        <v>Valid</v>
      </c>
    </row>
    <row r="805" spans="1:16">
      <c r="A805" t="s">
        <v>3094</v>
      </c>
      <c r="B805" s="1">
        <v>45019</v>
      </c>
      <c r="C805">
        <v>143201.48000000001</v>
      </c>
      <c r="D805" t="s">
        <v>1483</v>
      </c>
      <c r="E805" t="s">
        <v>1487</v>
      </c>
      <c r="F805" t="s">
        <v>268</v>
      </c>
      <c r="G805" t="s">
        <v>8</v>
      </c>
      <c r="H805" t="s">
        <v>1089</v>
      </c>
      <c r="J805" t="s">
        <v>23094</v>
      </c>
      <c r="K805" t="s">
        <v>22291</v>
      </c>
      <c r="L805" t="s">
        <v>22291</v>
      </c>
      <c r="M805" t="s">
        <v>22291</v>
      </c>
      <c r="N805" t="str">
        <f t="shared" si="12"/>
        <v>OK</v>
      </c>
      <c r="O805" t="str">
        <f>IF(OR(Table1_17[[#This Row],[amount]]&lt;$Y$8,Table1_17[[#This Row],[amount]]&gt;$Y$7),"Outlier","Normal")</f>
        <v>Normal</v>
      </c>
      <c r="P805" t="str">
        <f>IF(OR(Table1_17[[#This Row],[missing_flag]]="Missing",Table1_17[[#This Row],[outlier_flag]]="Outliers"),"Review","Valid")</f>
        <v>Valid</v>
      </c>
    </row>
    <row r="806" spans="1:16">
      <c r="A806" t="s">
        <v>3096</v>
      </c>
      <c r="B806" s="1">
        <v>45266</v>
      </c>
      <c r="C806">
        <v>147756.95000000001</v>
      </c>
      <c r="D806" t="s">
        <v>1483</v>
      </c>
      <c r="E806" t="s">
        <v>1487</v>
      </c>
      <c r="F806" t="s">
        <v>271</v>
      </c>
      <c r="G806" t="s">
        <v>13</v>
      </c>
      <c r="H806" t="s">
        <v>1141</v>
      </c>
      <c r="J806" t="s">
        <v>23095</v>
      </c>
      <c r="K806" t="s">
        <v>22291</v>
      </c>
      <c r="L806" t="s">
        <v>22291</v>
      </c>
      <c r="M806" t="s">
        <v>22291</v>
      </c>
      <c r="N806" t="str">
        <f t="shared" si="12"/>
        <v>OK</v>
      </c>
      <c r="O806" t="str">
        <f>IF(OR(Table1_17[[#This Row],[amount]]&lt;$Y$8,Table1_17[[#This Row],[amount]]&gt;$Y$7),"Outlier","Normal")</f>
        <v>Normal</v>
      </c>
      <c r="P806" t="str">
        <f>IF(OR(Table1_17[[#This Row],[missing_flag]]="Missing",Table1_17[[#This Row],[outlier_flag]]="Outliers"),"Review","Valid")</f>
        <v>Valid</v>
      </c>
    </row>
    <row r="807" spans="1:16">
      <c r="A807" t="s">
        <v>3098</v>
      </c>
      <c r="B807" s="1">
        <v>44779</v>
      </c>
      <c r="C807">
        <v>180212.36</v>
      </c>
      <c r="D807" t="s">
        <v>1483</v>
      </c>
      <c r="E807" t="s">
        <v>1487</v>
      </c>
      <c r="F807" t="s">
        <v>268</v>
      </c>
      <c r="G807" t="s">
        <v>29</v>
      </c>
      <c r="H807" t="s">
        <v>874</v>
      </c>
      <c r="J807" t="s">
        <v>23096</v>
      </c>
      <c r="K807" t="s">
        <v>22291</v>
      </c>
      <c r="L807" t="s">
        <v>22291</v>
      </c>
      <c r="M807" t="s">
        <v>22291</v>
      </c>
      <c r="N807" t="str">
        <f t="shared" si="12"/>
        <v>OK</v>
      </c>
      <c r="O807" t="str">
        <f>IF(OR(Table1_17[[#This Row],[amount]]&lt;$Y$8,Table1_17[[#This Row],[amount]]&gt;$Y$7),"Outlier","Normal")</f>
        <v>Normal</v>
      </c>
      <c r="P807" t="str">
        <f>IF(OR(Table1_17[[#This Row],[missing_flag]]="Missing",Table1_17[[#This Row],[outlier_flag]]="Outliers"),"Review","Valid")</f>
        <v>Valid</v>
      </c>
    </row>
    <row r="808" spans="1:16">
      <c r="A808" t="s">
        <v>3100</v>
      </c>
      <c r="B808" s="1">
        <v>45283</v>
      </c>
      <c r="C808">
        <v>-63048.97</v>
      </c>
      <c r="D808" t="s">
        <v>1478</v>
      </c>
      <c r="E808" t="s">
        <v>7</v>
      </c>
      <c r="F808" t="s">
        <v>268</v>
      </c>
      <c r="G808" t="s">
        <v>13</v>
      </c>
      <c r="I808" t="s">
        <v>163</v>
      </c>
      <c r="J808" t="s">
        <v>23097</v>
      </c>
      <c r="K808" t="s">
        <v>22291</v>
      </c>
      <c r="L808" t="s">
        <v>22291</v>
      </c>
      <c r="M808" t="s">
        <v>22291</v>
      </c>
      <c r="N808" t="str">
        <f t="shared" si="12"/>
        <v>OK</v>
      </c>
      <c r="O808" t="str">
        <f>IF(OR(Table1_17[[#This Row],[amount]]&lt;$Y$8,Table1_17[[#This Row],[amount]]&gt;$Y$7),"Outlier","Normal")</f>
        <v>Normal</v>
      </c>
      <c r="P808" t="str">
        <f>IF(OR(Table1_17[[#This Row],[missing_flag]]="Missing",Table1_17[[#This Row],[outlier_flag]]="Outliers"),"Review","Valid")</f>
        <v>Valid</v>
      </c>
    </row>
    <row r="809" spans="1:16">
      <c r="A809" t="s">
        <v>3102</v>
      </c>
      <c r="B809" s="1">
        <v>44897</v>
      </c>
      <c r="C809">
        <v>-43272.75</v>
      </c>
      <c r="D809" t="s">
        <v>1478</v>
      </c>
      <c r="E809" t="s">
        <v>1534</v>
      </c>
      <c r="F809" t="s">
        <v>268</v>
      </c>
      <c r="G809" t="s">
        <v>29</v>
      </c>
      <c r="I809" t="s">
        <v>244</v>
      </c>
      <c r="J809" t="s">
        <v>23098</v>
      </c>
      <c r="K809" t="s">
        <v>22291</v>
      </c>
      <c r="L809" t="s">
        <v>22291</v>
      </c>
      <c r="M809" t="s">
        <v>22291</v>
      </c>
      <c r="N809" t="str">
        <f t="shared" si="12"/>
        <v>OK</v>
      </c>
      <c r="O809" t="str">
        <f>IF(OR(Table1_17[[#This Row],[amount]]&lt;$Y$8,Table1_17[[#This Row],[amount]]&gt;$Y$7),"Outlier","Normal")</f>
        <v>Normal</v>
      </c>
      <c r="P809" t="str">
        <f>IF(OR(Table1_17[[#This Row],[missing_flag]]="Missing",Table1_17[[#This Row],[outlier_flag]]="Outliers"),"Review","Valid")</f>
        <v>Valid</v>
      </c>
    </row>
    <row r="810" spans="1:16">
      <c r="A810" t="s">
        <v>3104</v>
      </c>
      <c r="B810" s="1">
        <v>45255</v>
      </c>
      <c r="C810">
        <v>176727.2</v>
      </c>
      <c r="D810" t="s">
        <v>1483</v>
      </c>
      <c r="E810" t="s">
        <v>1487</v>
      </c>
      <c r="F810" t="s">
        <v>271</v>
      </c>
      <c r="G810" t="s">
        <v>17</v>
      </c>
      <c r="H810" t="s">
        <v>1337</v>
      </c>
      <c r="J810" t="s">
        <v>23099</v>
      </c>
      <c r="K810" t="s">
        <v>22291</v>
      </c>
      <c r="L810" t="s">
        <v>22291</v>
      </c>
      <c r="M810" t="s">
        <v>22291</v>
      </c>
      <c r="N810" t="str">
        <f t="shared" si="12"/>
        <v>OK</v>
      </c>
      <c r="O810" t="str">
        <f>IF(OR(Table1_17[[#This Row],[amount]]&lt;$Y$8,Table1_17[[#This Row],[amount]]&gt;$Y$7),"Outlier","Normal")</f>
        <v>Normal</v>
      </c>
      <c r="P810" t="str">
        <f>IF(OR(Table1_17[[#This Row],[missing_flag]]="Missing",Table1_17[[#This Row],[outlier_flag]]="Outliers"),"Review","Valid")</f>
        <v>Valid</v>
      </c>
    </row>
    <row r="811" spans="1:16">
      <c r="A811" t="s">
        <v>3106</v>
      </c>
      <c r="B811" s="1">
        <v>45277</v>
      </c>
      <c r="C811">
        <v>186553.82</v>
      </c>
      <c r="D811" t="s">
        <v>1483</v>
      </c>
      <c r="E811" t="s">
        <v>1484</v>
      </c>
      <c r="F811" t="s">
        <v>264</v>
      </c>
      <c r="G811" t="s">
        <v>17</v>
      </c>
      <c r="H811" t="s">
        <v>975</v>
      </c>
      <c r="J811" t="s">
        <v>23100</v>
      </c>
      <c r="K811" t="s">
        <v>22291</v>
      </c>
      <c r="L811" t="s">
        <v>22291</v>
      </c>
      <c r="M811" t="s">
        <v>22291</v>
      </c>
      <c r="N811" t="str">
        <f t="shared" si="12"/>
        <v>OK</v>
      </c>
      <c r="O811" t="str">
        <f>IF(OR(Table1_17[[#This Row],[amount]]&lt;$Y$8,Table1_17[[#This Row],[amount]]&gt;$Y$7),"Outlier","Normal")</f>
        <v>Normal</v>
      </c>
      <c r="P811" t="str">
        <f>IF(OR(Table1_17[[#This Row],[missing_flag]]="Missing",Table1_17[[#This Row],[outlier_flag]]="Outliers"),"Review","Valid")</f>
        <v>Valid</v>
      </c>
    </row>
    <row r="812" spans="1:16">
      <c r="A812" t="s">
        <v>3108</v>
      </c>
      <c r="B812" s="1">
        <v>45127</v>
      </c>
      <c r="C812">
        <v>-27216.59</v>
      </c>
      <c r="D812" t="s">
        <v>1478</v>
      </c>
      <c r="E812" t="s">
        <v>1509</v>
      </c>
      <c r="F812" t="s">
        <v>268</v>
      </c>
      <c r="G812" t="s">
        <v>29</v>
      </c>
      <c r="I812" t="s">
        <v>242</v>
      </c>
      <c r="J812" t="s">
        <v>23101</v>
      </c>
      <c r="K812" t="s">
        <v>22291</v>
      </c>
      <c r="L812" t="s">
        <v>22291</v>
      </c>
      <c r="M812" t="s">
        <v>22291</v>
      </c>
      <c r="N812" t="str">
        <f t="shared" si="12"/>
        <v>OK</v>
      </c>
      <c r="O812" t="str">
        <f>IF(OR(Table1_17[[#This Row],[amount]]&lt;$Y$8,Table1_17[[#This Row],[amount]]&gt;$Y$7),"Outlier","Normal")</f>
        <v>Normal</v>
      </c>
      <c r="P812" t="str">
        <f>IF(OR(Table1_17[[#This Row],[missing_flag]]="Missing",Table1_17[[#This Row],[outlier_flag]]="Outliers"),"Review","Valid")</f>
        <v>Valid</v>
      </c>
    </row>
    <row r="813" spans="1:16">
      <c r="A813" t="s">
        <v>3110</v>
      </c>
      <c r="B813" s="1">
        <v>44830</v>
      </c>
      <c r="C813">
        <v>235489.84</v>
      </c>
      <c r="D813" t="s">
        <v>1483</v>
      </c>
      <c r="E813" t="s">
        <v>1487</v>
      </c>
      <c r="F813" t="s">
        <v>268</v>
      </c>
      <c r="G813" t="s">
        <v>8</v>
      </c>
      <c r="H813" t="s">
        <v>1219</v>
      </c>
      <c r="J813" t="s">
        <v>23102</v>
      </c>
      <c r="K813" t="s">
        <v>22291</v>
      </c>
      <c r="L813" t="s">
        <v>22291</v>
      </c>
      <c r="M813" t="s">
        <v>22291</v>
      </c>
      <c r="N813" t="str">
        <f t="shared" si="12"/>
        <v>OK</v>
      </c>
      <c r="O813" t="str">
        <f>IF(OR(Table1_17[[#This Row],[amount]]&lt;$Y$8,Table1_17[[#This Row],[amount]]&gt;$Y$7),"Outlier","Normal")</f>
        <v>Normal</v>
      </c>
      <c r="P813" t="str">
        <f>IF(OR(Table1_17[[#This Row],[missing_flag]]="Missing",Table1_17[[#This Row],[outlier_flag]]="Outliers"),"Review","Valid")</f>
        <v>Valid</v>
      </c>
    </row>
    <row r="814" spans="1:16">
      <c r="A814" t="s">
        <v>3112</v>
      </c>
      <c r="B814" s="1">
        <v>44661</v>
      </c>
      <c r="C814">
        <v>239905.72</v>
      </c>
      <c r="D814" t="s">
        <v>1483</v>
      </c>
      <c r="E814" t="s">
        <v>1487</v>
      </c>
      <c r="F814" t="s">
        <v>271</v>
      </c>
      <c r="G814" t="s">
        <v>13</v>
      </c>
      <c r="H814" t="s">
        <v>1089</v>
      </c>
      <c r="J814" t="s">
        <v>23103</v>
      </c>
      <c r="K814" t="s">
        <v>22291</v>
      </c>
      <c r="L814" t="s">
        <v>22291</v>
      </c>
      <c r="M814" t="s">
        <v>22291</v>
      </c>
      <c r="N814" t="str">
        <f t="shared" si="12"/>
        <v>OK</v>
      </c>
      <c r="O814" t="str">
        <f>IF(OR(Table1_17[[#This Row],[amount]]&lt;$Y$8,Table1_17[[#This Row],[amount]]&gt;$Y$7),"Outlier","Normal")</f>
        <v>Normal</v>
      </c>
      <c r="P814" t="str">
        <f>IF(OR(Table1_17[[#This Row],[missing_flag]]="Missing",Table1_17[[#This Row],[outlier_flag]]="Outliers"),"Review","Valid")</f>
        <v>Valid</v>
      </c>
    </row>
    <row r="815" spans="1:16">
      <c r="A815" t="s">
        <v>3114</v>
      </c>
      <c r="B815" s="1">
        <v>44697</v>
      </c>
      <c r="C815">
        <v>-32561.55</v>
      </c>
      <c r="D815" t="s">
        <v>1478</v>
      </c>
      <c r="E815" t="s">
        <v>1534</v>
      </c>
      <c r="F815" t="s">
        <v>271</v>
      </c>
      <c r="G815" t="s">
        <v>13</v>
      </c>
      <c r="I815" t="s">
        <v>207</v>
      </c>
      <c r="J815" t="s">
        <v>23104</v>
      </c>
      <c r="K815" t="s">
        <v>22291</v>
      </c>
      <c r="L815" t="s">
        <v>22291</v>
      </c>
      <c r="M815" t="s">
        <v>22291</v>
      </c>
      <c r="N815" t="str">
        <f t="shared" si="12"/>
        <v>OK</v>
      </c>
      <c r="O815" t="str">
        <f>IF(OR(Table1_17[[#This Row],[amount]]&lt;$Y$8,Table1_17[[#This Row],[amount]]&gt;$Y$7),"Outlier","Normal")</f>
        <v>Normal</v>
      </c>
      <c r="P815" t="str">
        <f>IF(OR(Table1_17[[#This Row],[missing_flag]]="Missing",Table1_17[[#This Row],[outlier_flag]]="Outliers"),"Review","Valid")</f>
        <v>Valid</v>
      </c>
    </row>
    <row r="816" spans="1:16">
      <c r="A816" t="s">
        <v>3116</v>
      </c>
      <c r="B816" s="1">
        <v>45007</v>
      </c>
      <c r="C816">
        <v>154988.18</v>
      </c>
      <c r="D816" t="s">
        <v>1483</v>
      </c>
      <c r="E816" t="s">
        <v>1484</v>
      </c>
      <c r="F816" t="s">
        <v>264</v>
      </c>
      <c r="G816" t="s">
        <v>29</v>
      </c>
      <c r="H816" t="s">
        <v>1119</v>
      </c>
      <c r="J816" t="s">
        <v>23105</v>
      </c>
      <c r="K816" t="s">
        <v>22291</v>
      </c>
      <c r="L816" t="s">
        <v>22291</v>
      </c>
      <c r="M816" t="s">
        <v>22291</v>
      </c>
      <c r="N816" t="str">
        <f t="shared" si="12"/>
        <v>OK</v>
      </c>
      <c r="O816" t="str">
        <f>IF(OR(Table1_17[[#This Row],[amount]]&lt;$Y$8,Table1_17[[#This Row],[amount]]&gt;$Y$7),"Outlier","Normal")</f>
        <v>Normal</v>
      </c>
      <c r="P816" t="str">
        <f>IF(OR(Table1_17[[#This Row],[missing_flag]]="Missing",Table1_17[[#This Row],[outlier_flag]]="Outliers"),"Review","Valid")</f>
        <v>Valid</v>
      </c>
    </row>
    <row r="817" spans="1:16">
      <c r="A817" t="s">
        <v>3118</v>
      </c>
      <c r="B817" s="1">
        <v>44658</v>
      </c>
      <c r="C817">
        <v>145625.92000000001</v>
      </c>
      <c r="D817" t="s">
        <v>1483</v>
      </c>
      <c r="E817" t="s">
        <v>1487</v>
      </c>
      <c r="F817" t="s">
        <v>271</v>
      </c>
      <c r="G817" t="s">
        <v>8</v>
      </c>
      <c r="H817" t="s">
        <v>1091</v>
      </c>
      <c r="J817" t="s">
        <v>23106</v>
      </c>
      <c r="K817" t="s">
        <v>22291</v>
      </c>
      <c r="L817" t="s">
        <v>22291</v>
      </c>
      <c r="M817" t="s">
        <v>22291</v>
      </c>
      <c r="N817" t="str">
        <f t="shared" si="12"/>
        <v>OK</v>
      </c>
      <c r="O817" t="str">
        <f>IF(OR(Table1_17[[#This Row],[amount]]&lt;$Y$8,Table1_17[[#This Row],[amount]]&gt;$Y$7),"Outlier","Normal")</f>
        <v>Normal</v>
      </c>
      <c r="P817" t="str">
        <f>IF(OR(Table1_17[[#This Row],[missing_flag]]="Missing",Table1_17[[#This Row],[outlier_flag]]="Outliers"),"Review","Valid")</f>
        <v>Valid</v>
      </c>
    </row>
    <row r="818" spans="1:16">
      <c r="A818" t="s">
        <v>3120</v>
      </c>
      <c r="B818" s="1">
        <v>44974</v>
      </c>
      <c r="C818">
        <v>-40381.269999999997</v>
      </c>
      <c r="D818" t="s">
        <v>1478</v>
      </c>
      <c r="E818" t="s">
        <v>1509</v>
      </c>
      <c r="F818" t="s">
        <v>264</v>
      </c>
      <c r="G818" t="s">
        <v>8</v>
      </c>
      <c r="I818" t="s">
        <v>147</v>
      </c>
      <c r="J818" t="s">
        <v>23107</v>
      </c>
      <c r="K818" t="s">
        <v>22291</v>
      </c>
      <c r="L818" t="s">
        <v>22291</v>
      </c>
      <c r="M818" t="s">
        <v>22291</v>
      </c>
      <c r="N818" t="str">
        <f t="shared" si="12"/>
        <v>OK</v>
      </c>
      <c r="O818" t="str">
        <f>IF(OR(Table1_17[[#This Row],[amount]]&lt;$Y$8,Table1_17[[#This Row],[amount]]&gt;$Y$7),"Outlier","Normal")</f>
        <v>Normal</v>
      </c>
      <c r="P818" t="str">
        <f>IF(OR(Table1_17[[#This Row],[missing_flag]]="Missing",Table1_17[[#This Row],[outlier_flag]]="Outliers"),"Review","Valid")</f>
        <v>Valid</v>
      </c>
    </row>
    <row r="819" spans="1:16">
      <c r="A819" t="s">
        <v>3122</v>
      </c>
      <c r="B819" s="1">
        <v>44647</v>
      </c>
      <c r="C819">
        <v>152589.16</v>
      </c>
      <c r="D819" t="s">
        <v>1483</v>
      </c>
      <c r="E819" t="s">
        <v>1484</v>
      </c>
      <c r="F819" t="s">
        <v>271</v>
      </c>
      <c r="G819" t="s">
        <v>17</v>
      </c>
      <c r="H819" t="s">
        <v>1227</v>
      </c>
      <c r="J819" t="s">
        <v>23108</v>
      </c>
      <c r="K819" t="s">
        <v>22291</v>
      </c>
      <c r="L819" t="s">
        <v>22291</v>
      </c>
      <c r="M819" t="s">
        <v>22291</v>
      </c>
      <c r="N819" t="str">
        <f t="shared" si="12"/>
        <v>OK</v>
      </c>
      <c r="O819" t="str">
        <f>IF(OR(Table1_17[[#This Row],[amount]]&lt;$Y$8,Table1_17[[#This Row],[amount]]&gt;$Y$7),"Outlier","Normal")</f>
        <v>Normal</v>
      </c>
      <c r="P819" t="str">
        <f>IF(OR(Table1_17[[#This Row],[missing_flag]]="Missing",Table1_17[[#This Row],[outlier_flag]]="Outliers"),"Review","Valid")</f>
        <v>Valid</v>
      </c>
    </row>
    <row r="820" spans="1:16">
      <c r="A820" t="s">
        <v>3124</v>
      </c>
      <c r="B820" s="1">
        <v>44721</v>
      </c>
      <c r="C820">
        <v>138487.89000000001</v>
      </c>
      <c r="D820" t="s">
        <v>1483</v>
      </c>
      <c r="E820" t="s">
        <v>1487</v>
      </c>
      <c r="F820" t="s">
        <v>264</v>
      </c>
      <c r="G820" t="s">
        <v>8</v>
      </c>
      <c r="H820" t="s">
        <v>1325</v>
      </c>
      <c r="J820" t="s">
        <v>23109</v>
      </c>
      <c r="K820" t="s">
        <v>22291</v>
      </c>
      <c r="L820" t="s">
        <v>22291</v>
      </c>
      <c r="M820" t="s">
        <v>22291</v>
      </c>
      <c r="N820" t="str">
        <f t="shared" si="12"/>
        <v>OK</v>
      </c>
      <c r="O820" t="str">
        <f>IF(OR(Table1_17[[#This Row],[amount]]&lt;$Y$8,Table1_17[[#This Row],[amount]]&gt;$Y$7),"Outlier","Normal")</f>
        <v>Normal</v>
      </c>
      <c r="P820" t="str">
        <f>IF(OR(Table1_17[[#This Row],[missing_flag]]="Missing",Table1_17[[#This Row],[outlier_flag]]="Outliers"),"Review","Valid")</f>
        <v>Valid</v>
      </c>
    </row>
    <row r="821" spans="1:16">
      <c r="A821" t="s">
        <v>3126</v>
      </c>
      <c r="B821" s="1">
        <v>44591</v>
      </c>
      <c r="C821">
        <v>118582.8</v>
      </c>
      <c r="D821" t="s">
        <v>1483</v>
      </c>
      <c r="E821" t="s">
        <v>1487</v>
      </c>
      <c r="F821" t="s">
        <v>271</v>
      </c>
      <c r="G821" t="s">
        <v>13</v>
      </c>
      <c r="H821" t="s">
        <v>1251</v>
      </c>
      <c r="J821" t="s">
        <v>23110</v>
      </c>
      <c r="K821" t="s">
        <v>22291</v>
      </c>
      <c r="L821" t="s">
        <v>22291</v>
      </c>
      <c r="M821" t="s">
        <v>22291</v>
      </c>
      <c r="N821" t="str">
        <f t="shared" si="12"/>
        <v>OK</v>
      </c>
      <c r="O821" t="str">
        <f>IF(OR(Table1_17[[#This Row],[amount]]&lt;$Y$8,Table1_17[[#This Row],[amount]]&gt;$Y$7),"Outlier","Normal")</f>
        <v>Normal</v>
      </c>
      <c r="P821" t="str">
        <f>IF(OR(Table1_17[[#This Row],[missing_flag]]="Missing",Table1_17[[#This Row],[outlier_flag]]="Outliers"),"Review","Valid")</f>
        <v>Valid</v>
      </c>
    </row>
    <row r="822" spans="1:16">
      <c r="A822" t="s">
        <v>3128</v>
      </c>
      <c r="B822" s="1">
        <v>44845</v>
      </c>
      <c r="C822">
        <v>64268.77</v>
      </c>
      <c r="D822" t="s">
        <v>1483</v>
      </c>
      <c r="E822" t="s">
        <v>1484</v>
      </c>
      <c r="F822" t="s">
        <v>271</v>
      </c>
      <c r="G822" t="s">
        <v>17</v>
      </c>
      <c r="H822" t="s">
        <v>760</v>
      </c>
      <c r="J822" t="s">
        <v>23111</v>
      </c>
      <c r="K822" t="s">
        <v>22291</v>
      </c>
      <c r="L822" t="s">
        <v>22291</v>
      </c>
      <c r="M822" t="s">
        <v>22291</v>
      </c>
      <c r="N822" t="str">
        <f t="shared" si="12"/>
        <v>OK</v>
      </c>
      <c r="O822" t="str">
        <f>IF(OR(Table1_17[[#This Row],[amount]]&lt;$Y$8,Table1_17[[#This Row],[amount]]&gt;$Y$7),"Outlier","Normal")</f>
        <v>Normal</v>
      </c>
      <c r="P822" t="str">
        <f>IF(OR(Table1_17[[#This Row],[missing_flag]]="Missing",Table1_17[[#This Row],[outlier_flag]]="Outliers"),"Review","Valid")</f>
        <v>Valid</v>
      </c>
    </row>
    <row r="823" spans="1:16">
      <c r="A823" t="s">
        <v>3130</v>
      </c>
      <c r="B823" s="1">
        <v>45239</v>
      </c>
      <c r="C823">
        <v>25512.03</v>
      </c>
      <c r="D823" t="s">
        <v>1504</v>
      </c>
      <c r="E823" t="s">
        <v>1504</v>
      </c>
      <c r="F823" t="s">
        <v>264</v>
      </c>
      <c r="G823" t="s">
        <v>8</v>
      </c>
      <c r="J823" t="s">
        <v>23112</v>
      </c>
      <c r="K823" t="s">
        <v>22291</v>
      </c>
      <c r="L823" t="s">
        <v>22291</v>
      </c>
      <c r="M823" t="s">
        <v>22291</v>
      </c>
      <c r="N823" t="str">
        <f t="shared" si="12"/>
        <v>OK</v>
      </c>
      <c r="O823" t="str">
        <f>IF(OR(Table1_17[[#This Row],[amount]]&lt;$Y$8,Table1_17[[#This Row],[amount]]&gt;$Y$7),"Outlier","Normal")</f>
        <v>Normal</v>
      </c>
      <c r="P823" t="str">
        <f>IF(OR(Table1_17[[#This Row],[missing_flag]]="Missing",Table1_17[[#This Row],[outlier_flag]]="Outliers"),"Review","Valid")</f>
        <v>Valid</v>
      </c>
    </row>
    <row r="824" spans="1:16">
      <c r="A824" t="s">
        <v>3132</v>
      </c>
      <c r="B824" s="1">
        <v>45016</v>
      </c>
      <c r="C824">
        <v>124111.88</v>
      </c>
      <c r="D824" t="s">
        <v>1483</v>
      </c>
      <c r="E824" t="s">
        <v>1487</v>
      </c>
      <c r="F824" t="s">
        <v>268</v>
      </c>
      <c r="G824" t="s">
        <v>13</v>
      </c>
      <c r="H824" t="s">
        <v>1135</v>
      </c>
      <c r="J824" t="s">
        <v>23113</v>
      </c>
      <c r="K824" t="s">
        <v>22291</v>
      </c>
      <c r="L824" t="s">
        <v>22291</v>
      </c>
      <c r="M824" t="s">
        <v>22291</v>
      </c>
      <c r="N824" t="str">
        <f t="shared" si="12"/>
        <v>OK</v>
      </c>
      <c r="O824" t="str">
        <f>IF(OR(Table1_17[[#This Row],[amount]]&lt;$Y$8,Table1_17[[#This Row],[amount]]&gt;$Y$7),"Outlier","Normal")</f>
        <v>Normal</v>
      </c>
      <c r="P824" t="str">
        <f>IF(OR(Table1_17[[#This Row],[missing_flag]]="Missing",Table1_17[[#This Row],[outlier_flag]]="Outliers"),"Review","Valid")</f>
        <v>Valid</v>
      </c>
    </row>
    <row r="825" spans="1:16">
      <c r="A825" t="s">
        <v>3134</v>
      </c>
      <c r="B825" s="1">
        <v>45140</v>
      </c>
      <c r="C825">
        <v>124932.16</v>
      </c>
      <c r="D825" t="s">
        <v>1483</v>
      </c>
      <c r="E825" t="s">
        <v>1499</v>
      </c>
      <c r="F825" t="s">
        <v>264</v>
      </c>
      <c r="G825" t="s">
        <v>8</v>
      </c>
      <c r="H825" t="s">
        <v>814</v>
      </c>
      <c r="J825" t="s">
        <v>23114</v>
      </c>
      <c r="K825" t="s">
        <v>22291</v>
      </c>
      <c r="L825" t="s">
        <v>22291</v>
      </c>
      <c r="M825" t="s">
        <v>22291</v>
      </c>
      <c r="N825" t="str">
        <f t="shared" si="12"/>
        <v>OK</v>
      </c>
      <c r="O825" t="str">
        <f>IF(OR(Table1_17[[#This Row],[amount]]&lt;$Y$8,Table1_17[[#This Row],[amount]]&gt;$Y$7),"Outlier","Normal")</f>
        <v>Normal</v>
      </c>
      <c r="P825" t="str">
        <f>IF(OR(Table1_17[[#This Row],[missing_flag]]="Missing",Table1_17[[#This Row],[outlier_flag]]="Outliers"),"Review","Valid")</f>
        <v>Valid</v>
      </c>
    </row>
    <row r="826" spans="1:16">
      <c r="A826" t="s">
        <v>3136</v>
      </c>
      <c r="B826" s="1">
        <v>45013</v>
      </c>
      <c r="C826">
        <v>82444.69</v>
      </c>
      <c r="D826" t="s">
        <v>1483</v>
      </c>
      <c r="E826" t="s">
        <v>1499</v>
      </c>
      <c r="F826" t="s">
        <v>268</v>
      </c>
      <c r="G826" t="s">
        <v>29</v>
      </c>
      <c r="H826" t="s">
        <v>706</v>
      </c>
      <c r="J826" t="s">
        <v>23115</v>
      </c>
      <c r="K826" t="s">
        <v>22291</v>
      </c>
      <c r="L826" t="s">
        <v>22291</v>
      </c>
      <c r="M826" t="s">
        <v>22291</v>
      </c>
      <c r="N826" t="str">
        <f t="shared" si="12"/>
        <v>OK</v>
      </c>
      <c r="O826" t="str">
        <f>IF(OR(Table1_17[[#This Row],[amount]]&lt;$Y$8,Table1_17[[#This Row],[amount]]&gt;$Y$7),"Outlier","Normal")</f>
        <v>Normal</v>
      </c>
      <c r="P826" t="str">
        <f>IF(OR(Table1_17[[#This Row],[missing_flag]]="Missing",Table1_17[[#This Row],[outlier_flag]]="Outliers"),"Review","Valid")</f>
        <v>Valid</v>
      </c>
    </row>
    <row r="827" spans="1:16">
      <c r="A827" t="s">
        <v>3138</v>
      </c>
      <c r="B827" s="1">
        <v>45079</v>
      </c>
      <c r="C827">
        <v>-2000</v>
      </c>
      <c r="D827" t="s">
        <v>1478</v>
      </c>
      <c r="E827" t="s">
        <v>7</v>
      </c>
      <c r="F827" t="s">
        <v>271</v>
      </c>
      <c r="G827" t="s">
        <v>13</v>
      </c>
      <c r="I827" t="s">
        <v>163</v>
      </c>
      <c r="J827" t="s">
        <v>23116</v>
      </c>
      <c r="K827" t="s">
        <v>22291</v>
      </c>
      <c r="L827" t="s">
        <v>22291</v>
      </c>
      <c r="M827" t="s">
        <v>22291</v>
      </c>
      <c r="N827" t="str">
        <f t="shared" si="12"/>
        <v>OK</v>
      </c>
      <c r="O827" t="str">
        <f>IF(OR(Table1_17[[#This Row],[amount]]&lt;$Y$8,Table1_17[[#This Row],[amount]]&gt;$Y$7),"Outlier","Normal")</f>
        <v>Normal</v>
      </c>
      <c r="P827" t="str">
        <f>IF(OR(Table1_17[[#This Row],[missing_flag]]="Missing",Table1_17[[#This Row],[outlier_flag]]="Outliers"),"Review","Valid")</f>
        <v>Valid</v>
      </c>
    </row>
    <row r="828" spans="1:16">
      <c r="A828" t="s">
        <v>3140</v>
      </c>
      <c r="B828" s="1">
        <v>44609</v>
      </c>
      <c r="C828">
        <v>119116.73</v>
      </c>
      <c r="D828" t="s">
        <v>1483</v>
      </c>
      <c r="E828" t="s">
        <v>1487</v>
      </c>
      <c r="F828" t="s">
        <v>271</v>
      </c>
      <c r="G828" t="s">
        <v>8</v>
      </c>
      <c r="H828" t="s">
        <v>764</v>
      </c>
      <c r="J828" t="s">
        <v>23117</v>
      </c>
      <c r="K828" t="s">
        <v>22291</v>
      </c>
      <c r="L828" t="s">
        <v>22291</v>
      </c>
      <c r="M828" t="s">
        <v>22291</v>
      </c>
      <c r="N828" t="str">
        <f t="shared" si="12"/>
        <v>OK</v>
      </c>
      <c r="O828" t="str">
        <f>IF(OR(Table1_17[[#This Row],[amount]]&lt;$Y$8,Table1_17[[#This Row],[amount]]&gt;$Y$7),"Outlier","Normal")</f>
        <v>Normal</v>
      </c>
      <c r="P828" t="str">
        <f>IF(OR(Table1_17[[#This Row],[missing_flag]]="Missing",Table1_17[[#This Row],[outlier_flag]]="Outliers"),"Review","Valid")</f>
        <v>Valid</v>
      </c>
    </row>
    <row r="829" spans="1:16">
      <c r="A829" t="s">
        <v>3142</v>
      </c>
      <c r="B829" s="1">
        <v>44970</v>
      </c>
      <c r="C829">
        <v>128089.07</v>
      </c>
      <c r="D829" t="s">
        <v>1483</v>
      </c>
      <c r="E829" t="s">
        <v>1484</v>
      </c>
      <c r="F829" t="s">
        <v>264</v>
      </c>
      <c r="G829" t="s">
        <v>17</v>
      </c>
      <c r="H829" t="s">
        <v>904</v>
      </c>
      <c r="J829" t="s">
        <v>23118</v>
      </c>
      <c r="K829" t="s">
        <v>22291</v>
      </c>
      <c r="L829" t="s">
        <v>22291</v>
      </c>
      <c r="M829" t="s">
        <v>22291</v>
      </c>
      <c r="N829" t="str">
        <f t="shared" si="12"/>
        <v>OK</v>
      </c>
      <c r="O829" t="str">
        <f>IF(OR(Table1_17[[#This Row],[amount]]&lt;$Y$8,Table1_17[[#This Row],[amount]]&gt;$Y$7),"Outlier","Normal")</f>
        <v>Normal</v>
      </c>
      <c r="P829" t="str">
        <f>IF(OR(Table1_17[[#This Row],[missing_flag]]="Missing",Table1_17[[#This Row],[outlier_flag]]="Outliers"),"Review","Valid")</f>
        <v>Valid</v>
      </c>
    </row>
    <row r="830" spans="1:16">
      <c r="A830" t="s">
        <v>3144</v>
      </c>
      <c r="B830" s="1">
        <v>45286</v>
      </c>
      <c r="C830">
        <v>128691.55</v>
      </c>
      <c r="D830" t="s">
        <v>1483</v>
      </c>
      <c r="E830" t="s">
        <v>1484</v>
      </c>
      <c r="F830" t="s">
        <v>271</v>
      </c>
      <c r="G830" t="s">
        <v>8</v>
      </c>
      <c r="H830" t="s">
        <v>1231</v>
      </c>
      <c r="J830" t="s">
        <v>23119</v>
      </c>
      <c r="K830" t="s">
        <v>22291</v>
      </c>
      <c r="L830" t="s">
        <v>22291</v>
      </c>
      <c r="M830" t="s">
        <v>22291</v>
      </c>
      <c r="N830" t="str">
        <f t="shared" si="12"/>
        <v>OK</v>
      </c>
      <c r="O830" t="str">
        <f>IF(OR(Table1_17[[#This Row],[amount]]&lt;$Y$8,Table1_17[[#This Row],[amount]]&gt;$Y$7),"Outlier","Normal")</f>
        <v>Normal</v>
      </c>
      <c r="P830" t="str">
        <f>IF(OR(Table1_17[[#This Row],[missing_flag]]="Missing",Table1_17[[#This Row],[outlier_flag]]="Outliers"),"Review","Valid")</f>
        <v>Valid</v>
      </c>
    </row>
    <row r="831" spans="1:16">
      <c r="A831" t="s">
        <v>3146</v>
      </c>
      <c r="B831" s="1">
        <v>44812</v>
      </c>
      <c r="C831">
        <v>258878.44</v>
      </c>
      <c r="D831" t="s">
        <v>1483</v>
      </c>
      <c r="E831" t="s">
        <v>1487</v>
      </c>
      <c r="F831" t="s">
        <v>271</v>
      </c>
      <c r="G831" t="s">
        <v>8</v>
      </c>
      <c r="H831" t="s">
        <v>1169</v>
      </c>
      <c r="J831" t="s">
        <v>23120</v>
      </c>
      <c r="K831" t="s">
        <v>22291</v>
      </c>
      <c r="L831" t="s">
        <v>22291</v>
      </c>
      <c r="M831" t="s">
        <v>22291</v>
      </c>
      <c r="N831" t="str">
        <f t="shared" si="12"/>
        <v>OK</v>
      </c>
      <c r="O831" t="str">
        <f>IF(OR(Table1_17[[#This Row],[amount]]&lt;$Y$8,Table1_17[[#This Row],[amount]]&gt;$Y$7),"Outlier","Normal")</f>
        <v>Normal</v>
      </c>
      <c r="P831" t="str">
        <f>IF(OR(Table1_17[[#This Row],[missing_flag]]="Missing",Table1_17[[#This Row],[outlier_flag]]="Outliers"),"Review","Valid")</f>
        <v>Valid</v>
      </c>
    </row>
    <row r="832" spans="1:16">
      <c r="A832" t="s">
        <v>3148</v>
      </c>
      <c r="B832" s="1">
        <v>44755</v>
      </c>
      <c r="C832">
        <v>-24284.85</v>
      </c>
      <c r="D832" t="s">
        <v>1478</v>
      </c>
      <c r="E832" t="s">
        <v>1496</v>
      </c>
      <c r="F832" t="s">
        <v>271</v>
      </c>
      <c r="G832" t="s">
        <v>17</v>
      </c>
      <c r="I832" t="s">
        <v>169</v>
      </c>
      <c r="J832" t="s">
        <v>23121</v>
      </c>
      <c r="K832" t="s">
        <v>22291</v>
      </c>
      <c r="L832" t="s">
        <v>22291</v>
      </c>
      <c r="M832" t="s">
        <v>22291</v>
      </c>
      <c r="N832" t="str">
        <f t="shared" si="12"/>
        <v>OK</v>
      </c>
      <c r="O832" t="str">
        <f>IF(OR(Table1_17[[#This Row],[amount]]&lt;$Y$8,Table1_17[[#This Row],[amount]]&gt;$Y$7),"Outlier","Normal")</f>
        <v>Normal</v>
      </c>
      <c r="P832" t="str">
        <f>IF(OR(Table1_17[[#This Row],[missing_flag]]="Missing",Table1_17[[#This Row],[outlier_flag]]="Outliers"),"Review","Valid")</f>
        <v>Valid</v>
      </c>
    </row>
    <row r="833" spans="1:16">
      <c r="A833" t="s">
        <v>3150</v>
      </c>
      <c r="B833" s="1">
        <v>44717</v>
      </c>
      <c r="C833">
        <v>-28542.57</v>
      </c>
      <c r="D833" t="s">
        <v>1478</v>
      </c>
      <c r="E833" t="s">
        <v>1534</v>
      </c>
      <c r="F833" t="s">
        <v>264</v>
      </c>
      <c r="G833" t="s">
        <v>13</v>
      </c>
      <c r="I833" t="s">
        <v>217</v>
      </c>
      <c r="J833" t="s">
        <v>23122</v>
      </c>
      <c r="K833" t="s">
        <v>22291</v>
      </c>
      <c r="L833" t="s">
        <v>22291</v>
      </c>
      <c r="M833" t="s">
        <v>22291</v>
      </c>
      <c r="N833" t="str">
        <f t="shared" si="12"/>
        <v>OK</v>
      </c>
      <c r="O833" t="str">
        <f>IF(OR(Table1_17[[#This Row],[amount]]&lt;$Y$8,Table1_17[[#This Row],[amount]]&gt;$Y$7),"Outlier","Normal")</f>
        <v>Normal</v>
      </c>
      <c r="P833" t="str">
        <f>IF(OR(Table1_17[[#This Row],[missing_flag]]="Missing",Table1_17[[#This Row],[outlier_flag]]="Outliers"),"Review","Valid")</f>
        <v>Valid</v>
      </c>
    </row>
    <row r="834" spans="1:16">
      <c r="A834" t="s">
        <v>3152</v>
      </c>
      <c r="B834" s="1">
        <v>45237</v>
      </c>
      <c r="C834">
        <v>-79120.929999999993</v>
      </c>
      <c r="D834" t="s">
        <v>1478</v>
      </c>
      <c r="E834" t="s">
        <v>1496</v>
      </c>
      <c r="F834" t="s">
        <v>268</v>
      </c>
      <c r="G834" t="s">
        <v>13</v>
      </c>
      <c r="I834" t="s">
        <v>139</v>
      </c>
      <c r="J834" t="s">
        <v>23123</v>
      </c>
      <c r="K834" t="s">
        <v>22291</v>
      </c>
      <c r="L834" t="s">
        <v>22291</v>
      </c>
      <c r="M834" t="s">
        <v>22291</v>
      </c>
      <c r="N834" t="str">
        <f t="shared" si="12"/>
        <v>OK</v>
      </c>
      <c r="O834" t="str">
        <f>IF(OR(Table1_17[[#This Row],[amount]]&lt;$Y$8,Table1_17[[#This Row],[amount]]&gt;$Y$7),"Outlier","Normal")</f>
        <v>Normal</v>
      </c>
      <c r="P834" t="str">
        <f>IF(OR(Table1_17[[#This Row],[missing_flag]]="Missing",Table1_17[[#This Row],[outlier_flag]]="Outliers"),"Review","Valid")</f>
        <v>Valid</v>
      </c>
    </row>
    <row r="835" spans="1:16">
      <c r="A835" t="s">
        <v>3154</v>
      </c>
      <c r="B835" s="1">
        <v>44873</v>
      </c>
      <c r="C835">
        <v>-38985.42</v>
      </c>
      <c r="D835" t="s">
        <v>1478</v>
      </c>
      <c r="E835" t="s">
        <v>7</v>
      </c>
      <c r="F835" t="s">
        <v>271</v>
      </c>
      <c r="G835" t="s">
        <v>29</v>
      </c>
      <c r="I835" t="s">
        <v>23</v>
      </c>
      <c r="J835" t="s">
        <v>23124</v>
      </c>
      <c r="K835" t="s">
        <v>22291</v>
      </c>
      <c r="L835" t="s">
        <v>22291</v>
      </c>
      <c r="M835" t="s">
        <v>22291</v>
      </c>
      <c r="N835" t="str">
        <f t="shared" ref="N835:N898" si="13">IF(OR(B835="",C835="",D835="",F835=""),"Missing","OK")</f>
        <v>OK</v>
      </c>
      <c r="O835" t="str">
        <f>IF(OR(Table1_17[[#This Row],[amount]]&lt;$Y$8,Table1_17[[#This Row],[amount]]&gt;$Y$7),"Outlier","Normal")</f>
        <v>Normal</v>
      </c>
      <c r="P835" t="str">
        <f>IF(OR(Table1_17[[#This Row],[missing_flag]]="Missing",Table1_17[[#This Row],[outlier_flag]]="Outliers"),"Review","Valid")</f>
        <v>Valid</v>
      </c>
    </row>
    <row r="836" spans="1:16">
      <c r="A836" t="s">
        <v>3156</v>
      </c>
      <c r="B836" s="1">
        <v>45182</v>
      </c>
      <c r="C836">
        <v>152802.66</v>
      </c>
      <c r="D836" t="s">
        <v>1483</v>
      </c>
      <c r="E836" t="s">
        <v>1487</v>
      </c>
      <c r="F836" t="s">
        <v>271</v>
      </c>
      <c r="G836" t="s">
        <v>29</v>
      </c>
      <c r="H836" t="s">
        <v>1165</v>
      </c>
      <c r="J836" t="s">
        <v>23125</v>
      </c>
      <c r="K836" t="s">
        <v>22291</v>
      </c>
      <c r="L836" t="s">
        <v>22291</v>
      </c>
      <c r="M836" t="s">
        <v>22291</v>
      </c>
      <c r="N836" t="str">
        <f t="shared" si="13"/>
        <v>OK</v>
      </c>
      <c r="O836" t="str">
        <f>IF(OR(Table1_17[[#This Row],[amount]]&lt;$Y$8,Table1_17[[#This Row],[amount]]&gt;$Y$7),"Outlier","Normal")</f>
        <v>Normal</v>
      </c>
      <c r="P836" t="str">
        <f>IF(OR(Table1_17[[#This Row],[missing_flag]]="Missing",Table1_17[[#This Row],[outlier_flag]]="Outliers"),"Review","Valid")</f>
        <v>Valid</v>
      </c>
    </row>
    <row r="837" spans="1:16">
      <c r="A837" t="s">
        <v>3158</v>
      </c>
      <c r="B837" s="1">
        <v>44987</v>
      </c>
      <c r="C837">
        <v>-60730.28</v>
      </c>
      <c r="D837" t="s">
        <v>1478</v>
      </c>
      <c r="E837" t="s">
        <v>7</v>
      </c>
      <c r="F837" t="s">
        <v>264</v>
      </c>
      <c r="G837" t="s">
        <v>29</v>
      </c>
      <c r="I837" t="s">
        <v>215</v>
      </c>
      <c r="J837" t="s">
        <v>23126</v>
      </c>
      <c r="K837" t="s">
        <v>22291</v>
      </c>
      <c r="L837" t="s">
        <v>22291</v>
      </c>
      <c r="M837" t="s">
        <v>22291</v>
      </c>
      <c r="N837" t="str">
        <f t="shared" si="13"/>
        <v>OK</v>
      </c>
      <c r="O837" t="str">
        <f>IF(OR(Table1_17[[#This Row],[amount]]&lt;$Y$8,Table1_17[[#This Row],[amount]]&gt;$Y$7),"Outlier","Normal")</f>
        <v>Normal</v>
      </c>
      <c r="P837" t="str">
        <f>IF(OR(Table1_17[[#This Row],[missing_flag]]="Missing",Table1_17[[#This Row],[outlier_flag]]="Outliers"),"Review","Valid")</f>
        <v>Valid</v>
      </c>
    </row>
    <row r="838" spans="1:16">
      <c r="A838" t="s">
        <v>3160</v>
      </c>
      <c r="B838" s="1">
        <v>44883</v>
      </c>
      <c r="C838">
        <v>161916.63</v>
      </c>
      <c r="D838" t="s">
        <v>1483</v>
      </c>
      <c r="E838" t="s">
        <v>1487</v>
      </c>
      <c r="F838" t="s">
        <v>271</v>
      </c>
      <c r="G838" t="s">
        <v>29</v>
      </c>
      <c r="H838" t="s">
        <v>708</v>
      </c>
      <c r="J838" t="s">
        <v>23127</v>
      </c>
      <c r="K838" t="s">
        <v>22291</v>
      </c>
      <c r="L838" t="s">
        <v>22291</v>
      </c>
      <c r="M838" t="s">
        <v>22291</v>
      </c>
      <c r="N838" t="str">
        <f t="shared" si="13"/>
        <v>OK</v>
      </c>
      <c r="O838" t="str">
        <f>IF(OR(Table1_17[[#This Row],[amount]]&lt;$Y$8,Table1_17[[#This Row],[amount]]&gt;$Y$7),"Outlier","Normal")</f>
        <v>Normal</v>
      </c>
      <c r="P838" t="str">
        <f>IF(OR(Table1_17[[#This Row],[missing_flag]]="Missing",Table1_17[[#This Row],[outlier_flag]]="Outliers"),"Review","Valid")</f>
        <v>Valid</v>
      </c>
    </row>
    <row r="839" spans="1:16">
      <c r="A839" t="s">
        <v>3162</v>
      </c>
      <c r="B839" s="1">
        <v>44961</v>
      </c>
      <c r="C839">
        <v>-34777.07</v>
      </c>
      <c r="D839" t="s">
        <v>1478</v>
      </c>
      <c r="E839" t="s">
        <v>36</v>
      </c>
      <c r="F839" t="s">
        <v>271</v>
      </c>
      <c r="G839" t="s">
        <v>13</v>
      </c>
      <c r="I839" t="s">
        <v>77</v>
      </c>
      <c r="J839" t="s">
        <v>23128</v>
      </c>
      <c r="K839" t="s">
        <v>22291</v>
      </c>
      <c r="L839" t="s">
        <v>22291</v>
      </c>
      <c r="M839" t="s">
        <v>22291</v>
      </c>
      <c r="N839" t="str">
        <f t="shared" si="13"/>
        <v>OK</v>
      </c>
      <c r="O839" t="str">
        <f>IF(OR(Table1_17[[#This Row],[amount]]&lt;$Y$8,Table1_17[[#This Row],[amount]]&gt;$Y$7),"Outlier","Normal")</f>
        <v>Normal</v>
      </c>
      <c r="P839" t="str">
        <f>IF(OR(Table1_17[[#This Row],[missing_flag]]="Missing",Table1_17[[#This Row],[outlier_flag]]="Outliers"),"Review","Valid")</f>
        <v>Valid</v>
      </c>
    </row>
    <row r="840" spans="1:16">
      <c r="A840" t="s">
        <v>3164</v>
      </c>
      <c r="B840" s="1">
        <v>44878</v>
      </c>
      <c r="C840">
        <v>202550</v>
      </c>
      <c r="D840" t="s">
        <v>1483</v>
      </c>
      <c r="E840" t="s">
        <v>1484</v>
      </c>
      <c r="F840" t="s">
        <v>268</v>
      </c>
      <c r="G840" t="s">
        <v>13</v>
      </c>
      <c r="H840" t="s">
        <v>1043</v>
      </c>
      <c r="J840" t="s">
        <v>23129</v>
      </c>
      <c r="K840" t="s">
        <v>22291</v>
      </c>
      <c r="L840" t="s">
        <v>22291</v>
      </c>
      <c r="M840" t="s">
        <v>22291</v>
      </c>
      <c r="N840" t="str">
        <f t="shared" si="13"/>
        <v>OK</v>
      </c>
      <c r="O840" t="str">
        <f>IF(OR(Table1_17[[#This Row],[amount]]&lt;$Y$8,Table1_17[[#This Row],[amount]]&gt;$Y$7),"Outlier","Normal")</f>
        <v>Normal</v>
      </c>
      <c r="P840" t="str">
        <f>IF(OR(Table1_17[[#This Row],[missing_flag]]="Missing",Table1_17[[#This Row],[outlier_flag]]="Outliers"),"Review","Valid")</f>
        <v>Valid</v>
      </c>
    </row>
    <row r="841" spans="1:16">
      <c r="A841" t="s">
        <v>3166</v>
      </c>
      <c r="B841" s="1">
        <v>44601</v>
      </c>
      <c r="C841">
        <v>-18164.04</v>
      </c>
      <c r="D841" t="s">
        <v>1478</v>
      </c>
      <c r="E841" t="s">
        <v>1509</v>
      </c>
      <c r="F841" t="s">
        <v>268</v>
      </c>
      <c r="G841" t="s">
        <v>29</v>
      </c>
      <c r="I841" t="s">
        <v>165</v>
      </c>
      <c r="J841" t="s">
        <v>23130</v>
      </c>
      <c r="K841" t="s">
        <v>22291</v>
      </c>
      <c r="L841" t="s">
        <v>22291</v>
      </c>
      <c r="M841" t="s">
        <v>22291</v>
      </c>
      <c r="N841" t="str">
        <f t="shared" si="13"/>
        <v>OK</v>
      </c>
      <c r="O841" t="str">
        <f>IF(OR(Table1_17[[#This Row],[amount]]&lt;$Y$8,Table1_17[[#This Row],[amount]]&gt;$Y$7),"Outlier","Normal")</f>
        <v>Normal</v>
      </c>
      <c r="P841" t="str">
        <f>IF(OR(Table1_17[[#This Row],[missing_flag]]="Missing",Table1_17[[#This Row],[outlier_flag]]="Outliers"),"Review","Valid")</f>
        <v>Valid</v>
      </c>
    </row>
    <row r="842" spans="1:16">
      <c r="A842" t="s">
        <v>3168</v>
      </c>
      <c r="B842" s="1">
        <v>45065</v>
      </c>
      <c r="C842">
        <v>12483.35</v>
      </c>
      <c r="D842" t="s">
        <v>1587</v>
      </c>
      <c r="E842" t="s">
        <v>1587</v>
      </c>
      <c r="F842" t="s">
        <v>268</v>
      </c>
      <c r="G842" t="s">
        <v>13</v>
      </c>
      <c r="J842" t="s">
        <v>23131</v>
      </c>
      <c r="K842" t="s">
        <v>22291</v>
      </c>
      <c r="L842" t="s">
        <v>22291</v>
      </c>
      <c r="M842" t="s">
        <v>22291</v>
      </c>
      <c r="N842" t="str">
        <f t="shared" si="13"/>
        <v>OK</v>
      </c>
      <c r="O842" t="str">
        <f>IF(OR(Table1_17[[#This Row],[amount]]&lt;$Y$8,Table1_17[[#This Row],[amount]]&gt;$Y$7),"Outlier","Normal")</f>
        <v>Normal</v>
      </c>
      <c r="P842" t="str">
        <f>IF(OR(Table1_17[[#This Row],[missing_flag]]="Missing",Table1_17[[#This Row],[outlier_flag]]="Outliers"),"Review","Valid")</f>
        <v>Valid</v>
      </c>
    </row>
    <row r="843" spans="1:16">
      <c r="A843" t="s">
        <v>3170</v>
      </c>
      <c r="B843" s="1">
        <v>45001</v>
      </c>
      <c r="C843">
        <v>-47970.77</v>
      </c>
      <c r="D843" t="s">
        <v>1478</v>
      </c>
      <c r="E843" t="s">
        <v>1509</v>
      </c>
      <c r="F843" t="s">
        <v>268</v>
      </c>
      <c r="G843" t="s">
        <v>13</v>
      </c>
      <c r="I843" t="s">
        <v>217</v>
      </c>
      <c r="J843" t="s">
        <v>23132</v>
      </c>
      <c r="K843" t="s">
        <v>22291</v>
      </c>
      <c r="L843" t="s">
        <v>22291</v>
      </c>
      <c r="M843" t="s">
        <v>22291</v>
      </c>
      <c r="N843" t="str">
        <f t="shared" si="13"/>
        <v>OK</v>
      </c>
      <c r="O843" t="str">
        <f>IF(OR(Table1_17[[#This Row],[amount]]&lt;$Y$8,Table1_17[[#This Row],[amount]]&gt;$Y$7),"Outlier","Normal")</f>
        <v>Normal</v>
      </c>
      <c r="P843" t="str">
        <f>IF(OR(Table1_17[[#This Row],[missing_flag]]="Missing",Table1_17[[#This Row],[outlier_flag]]="Outliers"),"Review","Valid")</f>
        <v>Valid</v>
      </c>
    </row>
    <row r="844" spans="1:16">
      <c r="A844" t="s">
        <v>3172</v>
      </c>
      <c r="B844" s="1">
        <v>45261</v>
      </c>
      <c r="C844">
        <v>-25884.35</v>
      </c>
      <c r="D844" t="s">
        <v>1478</v>
      </c>
      <c r="E844" t="s">
        <v>1509</v>
      </c>
      <c r="F844" t="s">
        <v>264</v>
      </c>
      <c r="G844" t="s">
        <v>29</v>
      </c>
      <c r="I844" t="s">
        <v>107</v>
      </c>
      <c r="J844" t="s">
        <v>23133</v>
      </c>
      <c r="K844" t="s">
        <v>22291</v>
      </c>
      <c r="L844" t="s">
        <v>22291</v>
      </c>
      <c r="M844" t="s">
        <v>22291</v>
      </c>
      <c r="N844" t="str">
        <f t="shared" si="13"/>
        <v>OK</v>
      </c>
      <c r="O844" t="str">
        <f>IF(OR(Table1_17[[#This Row],[amount]]&lt;$Y$8,Table1_17[[#This Row],[amount]]&gt;$Y$7),"Outlier","Normal")</f>
        <v>Normal</v>
      </c>
      <c r="P844" t="str">
        <f>IF(OR(Table1_17[[#This Row],[missing_flag]]="Missing",Table1_17[[#This Row],[outlier_flag]]="Outliers"),"Review","Valid")</f>
        <v>Valid</v>
      </c>
    </row>
    <row r="845" spans="1:16">
      <c r="A845" t="s">
        <v>3174</v>
      </c>
      <c r="B845" s="1">
        <v>45078</v>
      </c>
      <c r="C845">
        <v>92765.41</v>
      </c>
      <c r="D845" t="s">
        <v>1483</v>
      </c>
      <c r="E845" t="s">
        <v>1499</v>
      </c>
      <c r="F845" t="s">
        <v>268</v>
      </c>
      <c r="G845" t="s">
        <v>29</v>
      </c>
      <c r="H845" t="s">
        <v>1373</v>
      </c>
      <c r="J845" t="s">
        <v>23134</v>
      </c>
      <c r="K845" t="s">
        <v>22291</v>
      </c>
      <c r="L845" t="s">
        <v>22291</v>
      </c>
      <c r="M845" t="s">
        <v>22291</v>
      </c>
      <c r="N845" t="str">
        <f t="shared" si="13"/>
        <v>OK</v>
      </c>
      <c r="O845" t="str">
        <f>IF(OR(Table1_17[[#This Row],[amount]]&lt;$Y$8,Table1_17[[#This Row],[amount]]&gt;$Y$7),"Outlier","Normal")</f>
        <v>Normal</v>
      </c>
      <c r="P845" t="str">
        <f>IF(OR(Table1_17[[#This Row],[missing_flag]]="Missing",Table1_17[[#This Row],[outlier_flag]]="Outliers"),"Review","Valid")</f>
        <v>Valid</v>
      </c>
    </row>
    <row r="846" spans="1:16">
      <c r="A846" t="s">
        <v>3176</v>
      </c>
      <c r="B846" s="1">
        <v>45095</v>
      </c>
      <c r="C846">
        <v>-43341</v>
      </c>
      <c r="D846" t="s">
        <v>1478</v>
      </c>
      <c r="E846" t="s">
        <v>1534</v>
      </c>
      <c r="F846" t="s">
        <v>268</v>
      </c>
      <c r="G846" t="s">
        <v>17</v>
      </c>
      <c r="I846" t="s">
        <v>129</v>
      </c>
      <c r="J846" t="s">
        <v>23135</v>
      </c>
      <c r="K846" t="s">
        <v>22291</v>
      </c>
      <c r="L846" t="s">
        <v>22291</v>
      </c>
      <c r="M846" t="s">
        <v>22291</v>
      </c>
      <c r="N846" t="str">
        <f t="shared" si="13"/>
        <v>OK</v>
      </c>
      <c r="O846" t="str">
        <f>IF(OR(Table1_17[[#This Row],[amount]]&lt;$Y$8,Table1_17[[#This Row],[amount]]&gt;$Y$7),"Outlier","Normal")</f>
        <v>Normal</v>
      </c>
      <c r="P846" t="str">
        <f>IF(OR(Table1_17[[#This Row],[missing_flag]]="Missing",Table1_17[[#This Row],[outlier_flag]]="Outliers"),"Review","Valid")</f>
        <v>Valid</v>
      </c>
    </row>
    <row r="847" spans="1:16">
      <c r="A847" t="s">
        <v>3178</v>
      </c>
      <c r="B847" s="1">
        <v>45250</v>
      </c>
      <c r="C847">
        <v>-21945.34</v>
      </c>
      <c r="D847" t="s">
        <v>1478</v>
      </c>
      <c r="E847" t="s">
        <v>7</v>
      </c>
      <c r="F847" t="s">
        <v>268</v>
      </c>
      <c r="G847" t="s">
        <v>29</v>
      </c>
      <c r="I847" t="s">
        <v>238</v>
      </c>
      <c r="J847" t="s">
        <v>23136</v>
      </c>
      <c r="K847" t="s">
        <v>22291</v>
      </c>
      <c r="L847" t="s">
        <v>22291</v>
      </c>
      <c r="M847" t="s">
        <v>22291</v>
      </c>
      <c r="N847" t="str">
        <f t="shared" si="13"/>
        <v>OK</v>
      </c>
      <c r="O847" t="str">
        <f>IF(OR(Table1_17[[#This Row],[amount]]&lt;$Y$8,Table1_17[[#This Row],[amount]]&gt;$Y$7),"Outlier","Normal")</f>
        <v>Normal</v>
      </c>
      <c r="P847" t="str">
        <f>IF(OR(Table1_17[[#This Row],[missing_flag]]="Missing",Table1_17[[#This Row],[outlier_flag]]="Outliers"),"Review","Valid")</f>
        <v>Valid</v>
      </c>
    </row>
    <row r="848" spans="1:16">
      <c r="A848" t="s">
        <v>3180</v>
      </c>
      <c r="B848" s="1">
        <v>44784</v>
      </c>
      <c r="C848">
        <v>-49078.01</v>
      </c>
      <c r="D848" t="s">
        <v>1478</v>
      </c>
      <c r="E848" t="s">
        <v>36</v>
      </c>
      <c r="F848" t="s">
        <v>264</v>
      </c>
      <c r="G848" t="s">
        <v>13</v>
      </c>
      <c r="I848" t="s">
        <v>248</v>
      </c>
      <c r="J848" t="s">
        <v>23137</v>
      </c>
      <c r="K848" t="s">
        <v>22291</v>
      </c>
      <c r="L848" t="s">
        <v>22291</v>
      </c>
      <c r="M848" t="s">
        <v>22291</v>
      </c>
      <c r="N848" t="str">
        <f t="shared" si="13"/>
        <v>OK</v>
      </c>
      <c r="O848" t="str">
        <f>IF(OR(Table1_17[[#This Row],[amount]]&lt;$Y$8,Table1_17[[#This Row],[amount]]&gt;$Y$7),"Outlier","Normal")</f>
        <v>Normal</v>
      </c>
      <c r="P848" t="str">
        <f>IF(OR(Table1_17[[#This Row],[missing_flag]]="Missing",Table1_17[[#This Row],[outlier_flag]]="Outliers"),"Review","Valid")</f>
        <v>Valid</v>
      </c>
    </row>
    <row r="849" spans="1:16">
      <c r="A849" t="s">
        <v>3182</v>
      </c>
      <c r="B849" s="1">
        <v>45261</v>
      </c>
      <c r="C849">
        <v>-33085.760000000002</v>
      </c>
      <c r="D849" t="s">
        <v>1478</v>
      </c>
      <c r="E849" t="s">
        <v>20</v>
      </c>
      <c r="F849" t="s">
        <v>271</v>
      </c>
      <c r="G849" t="s">
        <v>17</v>
      </c>
      <c r="I849" t="s">
        <v>213</v>
      </c>
      <c r="J849" t="s">
        <v>23138</v>
      </c>
      <c r="K849" t="s">
        <v>22291</v>
      </c>
      <c r="L849" t="s">
        <v>22291</v>
      </c>
      <c r="M849" t="s">
        <v>22291</v>
      </c>
      <c r="N849" t="str">
        <f t="shared" si="13"/>
        <v>OK</v>
      </c>
      <c r="O849" t="str">
        <f>IF(OR(Table1_17[[#This Row],[amount]]&lt;$Y$8,Table1_17[[#This Row],[amount]]&gt;$Y$7),"Outlier","Normal")</f>
        <v>Normal</v>
      </c>
      <c r="P849" t="str">
        <f>IF(OR(Table1_17[[#This Row],[missing_flag]]="Missing",Table1_17[[#This Row],[outlier_flag]]="Outliers"),"Review","Valid")</f>
        <v>Valid</v>
      </c>
    </row>
    <row r="850" spans="1:16">
      <c r="A850" t="s">
        <v>3184</v>
      </c>
      <c r="B850" s="1">
        <v>44802</v>
      </c>
      <c r="C850">
        <v>-32140.31</v>
      </c>
      <c r="D850" t="s">
        <v>1478</v>
      </c>
      <c r="E850" t="s">
        <v>1496</v>
      </c>
      <c r="F850" t="s">
        <v>268</v>
      </c>
      <c r="G850" t="s">
        <v>8</v>
      </c>
      <c r="I850" t="s">
        <v>151</v>
      </c>
      <c r="J850" t="s">
        <v>23139</v>
      </c>
      <c r="K850" t="s">
        <v>22291</v>
      </c>
      <c r="L850" t="s">
        <v>22291</v>
      </c>
      <c r="M850" t="s">
        <v>22291</v>
      </c>
      <c r="N850" t="str">
        <f t="shared" si="13"/>
        <v>OK</v>
      </c>
      <c r="O850" t="str">
        <f>IF(OR(Table1_17[[#This Row],[amount]]&lt;$Y$8,Table1_17[[#This Row],[amount]]&gt;$Y$7),"Outlier","Normal")</f>
        <v>Normal</v>
      </c>
      <c r="P850" t="str">
        <f>IF(OR(Table1_17[[#This Row],[missing_flag]]="Missing",Table1_17[[#This Row],[outlier_flag]]="Outliers"),"Review","Valid")</f>
        <v>Valid</v>
      </c>
    </row>
    <row r="851" spans="1:16">
      <c r="A851" t="s">
        <v>3186</v>
      </c>
      <c r="B851" s="1">
        <v>44695</v>
      </c>
      <c r="C851">
        <v>-67926.86</v>
      </c>
      <c r="D851" t="s">
        <v>1478</v>
      </c>
      <c r="E851" t="s">
        <v>7</v>
      </c>
      <c r="F851" t="s">
        <v>271</v>
      </c>
      <c r="G851" t="s">
        <v>13</v>
      </c>
      <c r="I851" t="s">
        <v>205</v>
      </c>
      <c r="J851" t="s">
        <v>23140</v>
      </c>
      <c r="K851" t="s">
        <v>22291</v>
      </c>
      <c r="L851" t="s">
        <v>22291</v>
      </c>
      <c r="M851" t="s">
        <v>22291</v>
      </c>
      <c r="N851" t="str">
        <f t="shared" si="13"/>
        <v>OK</v>
      </c>
      <c r="O851" t="str">
        <f>IF(OR(Table1_17[[#This Row],[amount]]&lt;$Y$8,Table1_17[[#This Row],[amount]]&gt;$Y$7),"Outlier","Normal")</f>
        <v>Normal</v>
      </c>
      <c r="P851" t="str">
        <f>IF(OR(Table1_17[[#This Row],[missing_flag]]="Missing",Table1_17[[#This Row],[outlier_flag]]="Outliers"),"Review","Valid")</f>
        <v>Valid</v>
      </c>
    </row>
    <row r="852" spans="1:16">
      <c r="A852" t="s">
        <v>3188</v>
      </c>
      <c r="B852" s="1">
        <v>44953</v>
      </c>
      <c r="C852">
        <v>-40806.28</v>
      </c>
      <c r="D852" t="s">
        <v>1478</v>
      </c>
      <c r="E852" t="s">
        <v>1509</v>
      </c>
      <c r="F852" t="s">
        <v>271</v>
      </c>
      <c r="G852" t="s">
        <v>29</v>
      </c>
      <c r="I852" t="s">
        <v>123</v>
      </c>
      <c r="J852" t="s">
        <v>23141</v>
      </c>
      <c r="K852" t="s">
        <v>22291</v>
      </c>
      <c r="L852" t="s">
        <v>22291</v>
      </c>
      <c r="M852" t="s">
        <v>22291</v>
      </c>
      <c r="N852" t="str">
        <f t="shared" si="13"/>
        <v>OK</v>
      </c>
      <c r="O852" t="str">
        <f>IF(OR(Table1_17[[#This Row],[amount]]&lt;$Y$8,Table1_17[[#This Row],[amount]]&gt;$Y$7),"Outlier","Normal")</f>
        <v>Normal</v>
      </c>
      <c r="P852" t="str">
        <f>IF(OR(Table1_17[[#This Row],[missing_flag]]="Missing",Table1_17[[#This Row],[outlier_flag]]="Outliers"),"Review","Valid")</f>
        <v>Valid</v>
      </c>
    </row>
    <row r="853" spans="1:16">
      <c r="A853" t="s">
        <v>3190</v>
      </c>
      <c r="B853" s="1">
        <v>44643</v>
      </c>
      <c r="C853">
        <v>87168.72</v>
      </c>
      <c r="D853" t="s">
        <v>1483</v>
      </c>
      <c r="E853" t="s">
        <v>1487</v>
      </c>
      <c r="F853" t="s">
        <v>264</v>
      </c>
      <c r="G853" t="s">
        <v>13</v>
      </c>
      <c r="H853" t="s">
        <v>796</v>
      </c>
      <c r="J853" t="s">
        <v>23142</v>
      </c>
      <c r="K853" t="s">
        <v>22291</v>
      </c>
      <c r="L853" t="s">
        <v>22291</v>
      </c>
      <c r="M853" t="s">
        <v>22291</v>
      </c>
      <c r="N853" t="str">
        <f t="shared" si="13"/>
        <v>OK</v>
      </c>
      <c r="O853" t="str">
        <f>IF(OR(Table1_17[[#This Row],[amount]]&lt;$Y$8,Table1_17[[#This Row],[amount]]&gt;$Y$7),"Outlier","Normal")</f>
        <v>Normal</v>
      </c>
      <c r="P853" t="str">
        <f>IF(OR(Table1_17[[#This Row],[missing_flag]]="Missing",Table1_17[[#This Row],[outlier_flag]]="Outliers"),"Review","Valid")</f>
        <v>Valid</v>
      </c>
    </row>
    <row r="854" spans="1:16">
      <c r="A854" t="s">
        <v>3192</v>
      </c>
      <c r="B854" s="1">
        <v>45060</v>
      </c>
      <c r="C854">
        <v>284670.40999999997</v>
      </c>
      <c r="D854" t="s">
        <v>1483</v>
      </c>
      <c r="E854" t="s">
        <v>1499</v>
      </c>
      <c r="F854" t="s">
        <v>271</v>
      </c>
      <c r="G854" t="s">
        <v>17</v>
      </c>
      <c r="H854" t="s">
        <v>1345</v>
      </c>
      <c r="J854" t="s">
        <v>23143</v>
      </c>
      <c r="K854" t="s">
        <v>22291</v>
      </c>
      <c r="L854" t="s">
        <v>22291</v>
      </c>
      <c r="M854" t="s">
        <v>22291</v>
      </c>
      <c r="N854" t="str">
        <f t="shared" si="13"/>
        <v>OK</v>
      </c>
      <c r="O854" t="str">
        <f>IF(OR(Table1_17[[#This Row],[amount]]&lt;$Y$8,Table1_17[[#This Row],[amount]]&gt;$Y$7),"Outlier","Normal")</f>
        <v>Normal</v>
      </c>
      <c r="P854" t="str">
        <f>IF(OR(Table1_17[[#This Row],[missing_flag]]="Missing",Table1_17[[#This Row],[outlier_flag]]="Outliers"),"Review","Valid")</f>
        <v>Valid</v>
      </c>
    </row>
    <row r="855" spans="1:16">
      <c r="A855" t="s">
        <v>3194</v>
      </c>
      <c r="B855" s="1">
        <v>44974</v>
      </c>
      <c r="C855">
        <v>-28814.69</v>
      </c>
      <c r="D855" t="s">
        <v>1478</v>
      </c>
      <c r="E855" t="s">
        <v>1534</v>
      </c>
      <c r="F855" t="s">
        <v>264</v>
      </c>
      <c r="G855" t="s">
        <v>29</v>
      </c>
      <c r="I855" t="s">
        <v>229</v>
      </c>
      <c r="J855" t="s">
        <v>23144</v>
      </c>
      <c r="K855" t="s">
        <v>22291</v>
      </c>
      <c r="L855" t="s">
        <v>22291</v>
      </c>
      <c r="M855" t="s">
        <v>22291</v>
      </c>
      <c r="N855" t="str">
        <f t="shared" si="13"/>
        <v>OK</v>
      </c>
      <c r="O855" t="str">
        <f>IF(OR(Table1_17[[#This Row],[amount]]&lt;$Y$8,Table1_17[[#This Row],[amount]]&gt;$Y$7),"Outlier","Normal")</f>
        <v>Normal</v>
      </c>
      <c r="P855" t="str">
        <f>IF(OR(Table1_17[[#This Row],[missing_flag]]="Missing",Table1_17[[#This Row],[outlier_flag]]="Outliers"),"Review","Valid")</f>
        <v>Valid</v>
      </c>
    </row>
    <row r="856" spans="1:16">
      <c r="A856" t="s">
        <v>3196</v>
      </c>
      <c r="B856" s="1">
        <v>45100</v>
      </c>
      <c r="C856">
        <v>136856.35</v>
      </c>
      <c r="D856" t="s">
        <v>1483</v>
      </c>
      <c r="E856" t="s">
        <v>1484</v>
      </c>
      <c r="F856" t="s">
        <v>268</v>
      </c>
      <c r="G856" t="s">
        <v>13</v>
      </c>
      <c r="H856" t="s">
        <v>993</v>
      </c>
      <c r="J856" t="s">
        <v>23145</v>
      </c>
      <c r="K856" t="s">
        <v>22291</v>
      </c>
      <c r="L856" t="s">
        <v>22291</v>
      </c>
      <c r="M856" t="s">
        <v>22291</v>
      </c>
      <c r="N856" t="str">
        <f t="shared" si="13"/>
        <v>OK</v>
      </c>
      <c r="O856" t="str">
        <f>IF(OR(Table1_17[[#This Row],[amount]]&lt;$Y$8,Table1_17[[#This Row],[amount]]&gt;$Y$7),"Outlier","Normal")</f>
        <v>Normal</v>
      </c>
      <c r="P856" t="str">
        <f>IF(OR(Table1_17[[#This Row],[missing_flag]]="Missing",Table1_17[[#This Row],[outlier_flag]]="Outliers"),"Review","Valid")</f>
        <v>Valid</v>
      </c>
    </row>
    <row r="857" spans="1:16">
      <c r="A857" t="s">
        <v>3198</v>
      </c>
      <c r="B857" s="1">
        <v>45198</v>
      </c>
      <c r="C857">
        <v>184250.02</v>
      </c>
      <c r="D857" t="s">
        <v>1483</v>
      </c>
      <c r="E857" t="s">
        <v>1487</v>
      </c>
      <c r="F857" t="s">
        <v>268</v>
      </c>
      <c r="G857" t="s">
        <v>8</v>
      </c>
      <c r="H857" t="s">
        <v>1171</v>
      </c>
      <c r="J857" t="s">
        <v>23146</v>
      </c>
      <c r="K857" t="s">
        <v>22291</v>
      </c>
      <c r="L857" t="s">
        <v>22291</v>
      </c>
      <c r="M857" t="s">
        <v>22291</v>
      </c>
      <c r="N857" t="str">
        <f t="shared" si="13"/>
        <v>OK</v>
      </c>
      <c r="O857" t="str">
        <f>IF(OR(Table1_17[[#This Row],[amount]]&lt;$Y$8,Table1_17[[#This Row],[amount]]&gt;$Y$7),"Outlier","Normal")</f>
        <v>Normal</v>
      </c>
      <c r="P857" t="str">
        <f>IF(OR(Table1_17[[#This Row],[missing_flag]]="Missing",Table1_17[[#This Row],[outlier_flag]]="Outliers"),"Review","Valid")</f>
        <v>Valid</v>
      </c>
    </row>
    <row r="858" spans="1:16">
      <c r="A858" t="s">
        <v>3200</v>
      </c>
      <c r="B858" s="1">
        <v>45042</v>
      </c>
      <c r="C858">
        <v>155927.45000000001</v>
      </c>
      <c r="D858" t="s">
        <v>1483</v>
      </c>
      <c r="E858" t="s">
        <v>1484</v>
      </c>
      <c r="F858" t="s">
        <v>271</v>
      </c>
      <c r="G858" t="s">
        <v>13</v>
      </c>
      <c r="H858" t="s">
        <v>822</v>
      </c>
      <c r="J858" t="s">
        <v>23147</v>
      </c>
      <c r="K858" t="s">
        <v>22291</v>
      </c>
      <c r="L858" t="s">
        <v>22291</v>
      </c>
      <c r="M858" t="s">
        <v>22291</v>
      </c>
      <c r="N858" t="str">
        <f t="shared" si="13"/>
        <v>OK</v>
      </c>
      <c r="O858" t="str">
        <f>IF(OR(Table1_17[[#This Row],[amount]]&lt;$Y$8,Table1_17[[#This Row],[amount]]&gt;$Y$7),"Outlier","Normal")</f>
        <v>Normal</v>
      </c>
      <c r="P858" t="str">
        <f>IF(OR(Table1_17[[#This Row],[missing_flag]]="Missing",Table1_17[[#This Row],[outlier_flag]]="Outliers"),"Review","Valid")</f>
        <v>Valid</v>
      </c>
    </row>
    <row r="859" spans="1:16">
      <c r="A859" t="s">
        <v>3202</v>
      </c>
      <c r="B859" s="1">
        <v>45213</v>
      </c>
      <c r="C859">
        <v>189456.94</v>
      </c>
      <c r="D859" t="s">
        <v>1483</v>
      </c>
      <c r="E859" t="s">
        <v>1499</v>
      </c>
      <c r="F859" t="s">
        <v>264</v>
      </c>
      <c r="G859" t="s">
        <v>13</v>
      </c>
      <c r="H859" t="s">
        <v>862</v>
      </c>
      <c r="J859" t="s">
        <v>23148</v>
      </c>
      <c r="K859" t="s">
        <v>22291</v>
      </c>
      <c r="L859" t="s">
        <v>22291</v>
      </c>
      <c r="M859" t="s">
        <v>22291</v>
      </c>
      <c r="N859" t="str">
        <f t="shared" si="13"/>
        <v>OK</v>
      </c>
      <c r="O859" t="str">
        <f>IF(OR(Table1_17[[#This Row],[amount]]&lt;$Y$8,Table1_17[[#This Row],[amount]]&gt;$Y$7),"Outlier","Normal")</f>
        <v>Normal</v>
      </c>
      <c r="P859" t="str">
        <f>IF(OR(Table1_17[[#This Row],[missing_flag]]="Missing",Table1_17[[#This Row],[outlier_flag]]="Outliers"),"Review","Valid")</f>
        <v>Valid</v>
      </c>
    </row>
    <row r="860" spans="1:16">
      <c r="A860" t="s">
        <v>3204</v>
      </c>
      <c r="B860" s="1">
        <v>44841</v>
      </c>
      <c r="C860">
        <v>209461.03</v>
      </c>
      <c r="D860" t="s">
        <v>1483</v>
      </c>
      <c r="E860" t="s">
        <v>1484</v>
      </c>
      <c r="F860" t="s">
        <v>264</v>
      </c>
      <c r="G860" t="s">
        <v>29</v>
      </c>
      <c r="H860" t="s">
        <v>756</v>
      </c>
      <c r="J860" t="s">
        <v>23149</v>
      </c>
      <c r="K860" t="s">
        <v>22291</v>
      </c>
      <c r="L860" t="s">
        <v>22291</v>
      </c>
      <c r="M860" t="s">
        <v>22291</v>
      </c>
      <c r="N860" t="str">
        <f t="shared" si="13"/>
        <v>OK</v>
      </c>
      <c r="O860" t="str">
        <f>IF(OR(Table1_17[[#This Row],[amount]]&lt;$Y$8,Table1_17[[#This Row],[amount]]&gt;$Y$7),"Outlier","Normal")</f>
        <v>Normal</v>
      </c>
      <c r="P860" t="str">
        <f>IF(OR(Table1_17[[#This Row],[missing_flag]]="Missing",Table1_17[[#This Row],[outlier_flag]]="Outliers"),"Review","Valid")</f>
        <v>Valid</v>
      </c>
    </row>
    <row r="861" spans="1:16">
      <c r="A861" t="s">
        <v>3206</v>
      </c>
      <c r="B861" s="1">
        <v>44825</v>
      </c>
      <c r="C861">
        <v>139276.07999999999</v>
      </c>
      <c r="D861" t="s">
        <v>1483</v>
      </c>
      <c r="E861" t="s">
        <v>1499</v>
      </c>
      <c r="F861" t="s">
        <v>271</v>
      </c>
      <c r="G861" t="s">
        <v>17</v>
      </c>
      <c r="H861" t="s">
        <v>794</v>
      </c>
      <c r="J861" t="s">
        <v>23150</v>
      </c>
      <c r="K861" t="s">
        <v>22291</v>
      </c>
      <c r="L861" t="s">
        <v>22291</v>
      </c>
      <c r="M861" t="s">
        <v>22291</v>
      </c>
      <c r="N861" t="str">
        <f t="shared" si="13"/>
        <v>OK</v>
      </c>
      <c r="O861" t="str">
        <f>IF(OR(Table1_17[[#This Row],[amount]]&lt;$Y$8,Table1_17[[#This Row],[amount]]&gt;$Y$7),"Outlier","Normal")</f>
        <v>Normal</v>
      </c>
      <c r="P861" t="str">
        <f>IF(OR(Table1_17[[#This Row],[missing_flag]]="Missing",Table1_17[[#This Row],[outlier_flag]]="Outliers"),"Review","Valid")</f>
        <v>Valid</v>
      </c>
    </row>
    <row r="862" spans="1:16">
      <c r="A862" t="s">
        <v>3208</v>
      </c>
      <c r="B862" s="1">
        <v>45257</v>
      </c>
      <c r="C862">
        <v>-51785.62</v>
      </c>
      <c r="D862" t="s">
        <v>1478</v>
      </c>
      <c r="E862" t="s">
        <v>20</v>
      </c>
      <c r="F862" t="s">
        <v>268</v>
      </c>
      <c r="G862" t="s">
        <v>13</v>
      </c>
      <c r="I862" t="s">
        <v>113</v>
      </c>
      <c r="J862" t="s">
        <v>23151</v>
      </c>
      <c r="K862" t="s">
        <v>22291</v>
      </c>
      <c r="L862" t="s">
        <v>22291</v>
      </c>
      <c r="M862" t="s">
        <v>22291</v>
      </c>
      <c r="N862" t="str">
        <f t="shared" si="13"/>
        <v>OK</v>
      </c>
      <c r="O862" t="str">
        <f>IF(OR(Table1_17[[#This Row],[amount]]&lt;$Y$8,Table1_17[[#This Row],[amount]]&gt;$Y$7),"Outlier","Normal")</f>
        <v>Normal</v>
      </c>
      <c r="P862" t="str">
        <f>IF(OR(Table1_17[[#This Row],[missing_flag]]="Missing",Table1_17[[#This Row],[outlier_flag]]="Outliers"),"Review","Valid")</f>
        <v>Valid</v>
      </c>
    </row>
    <row r="863" spans="1:16">
      <c r="A863" t="s">
        <v>3210</v>
      </c>
      <c r="B863" s="1">
        <v>44977</v>
      </c>
      <c r="C863">
        <v>-43041.45</v>
      </c>
      <c r="D863" t="s">
        <v>1478</v>
      </c>
      <c r="E863" t="s">
        <v>20</v>
      </c>
      <c r="F863" t="s">
        <v>268</v>
      </c>
      <c r="G863" t="s">
        <v>8</v>
      </c>
      <c r="I863" t="s">
        <v>246</v>
      </c>
      <c r="J863" t="s">
        <v>23152</v>
      </c>
      <c r="K863" t="s">
        <v>22291</v>
      </c>
      <c r="L863" t="s">
        <v>22291</v>
      </c>
      <c r="M863" t="s">
        <v>22291</v>
      </c>
      <c r="N863" t="str">
        <f t="shared" si="13"/>
        <v>OK</v>
      </c>
      <c r="O863" t="str">
        <f>IF(OR(Table1_17[[#This Row],[amount]]&lt;$Y$8,Table1_17[[#This Row],[amount]]&gt;$Y$7),"Outlier","Normal")</f>
        <v>Normal</v>
      </c>
      <c r="P863" t="str">
        <f>IF(OR(Table1_17[[#This Row],[missing_flag]]="Missing",Table1_17[[#This Row],[outlier_flag]]="Outliers"),"Review","Valid")</f>
        <v>Valid</v>
      </c>
    </row>
    <row r="864" spans="1:16">
      <c r="A864" t="s">
        <v>3212</v>
      </c>
      <c r="B864" s="1">
        <v>44940</v>
      </c>
      <c r="C864">
        <v>-42181.45</v>
      </c>
      <c r="D864" t="s">
        <v>1478</v>
      </c>
      <c r="E864" t="s">
        <v>1509</v>
      </c>
      <c r="F864" t="s">
        <v>271</v>
      </c>
      <c r="G864" t="s">
        <v>13</v>
      </c>
      <c r="I864" t="s">
        <v>61</v>
      </c>
      <c r="J864" t="s">
        <v>23153</v>
      </c>
      <c r="K864" t="s">
        <v>22291</v>
      </c>
      <c r="L864" t="s">
        <v>22291</v>
      </c>
      <c r="M864" t="s">
        <v>22291</v>
      </c>
      <c r="N864" t="str">
        <f t="shared" si="13"/>
        <v>OK</v>
      </c>
      <c r="O864" t="str">
        <f>IF(OR(Table1_17[[#This Row],[amount]]&lt;$Y$8,Table1_17[[#This Row],[amount]]&gt;$Y$7),"Outlier","Normal")</f>
        <v>Normal</v>
      </c>
      <c r="P864" t="str">
        <f>IF(OR(Table1_17[[#This Row],[missing_flag]]="Missing",Table1_17[[#This Row],[outlier_flag]]="Outliers"),"Review","Valid")</f>
        <v>Valid</v>
      </c>
    </row>
    <row r="865" spans="1:16">
      <c r="A865" t="s">
        <v>3214</v>
      </c>
      <c r="B865" s="1">
        <v>44788</v>
      </c>
      <c r="C865">
        <v>199995.37</v>
      </c>
      <c r="D865" t="s">
        <v>1483</v>
      </c>
      <c r="E865" t="s">
        <v>1499</v>
      </c>
      <c r="F865" t="s">
        <v>268</v>
      </c>
      <c r="G865" t="s">
        <v>13</v>
      </c>
      <c r="H865" t="s">
        <v>1145</v>
      </c>
      <c r="J865" t="s">
        <v>23154</v>
      </c>
      <c r="K865" t="s">
        <v>22291</v>
      </c>
      <c r="L865" t="s">
        <v>22291</v>
      </c>
      <c r="M865" t="s">
        <v>22291</v>
      </c>
      <c r="N865" t="str">
        <f t="shared" si="13"/>
        <v>OK</v>
      </c>
      <c r="O865" t="str">
        <f>IF(OR(Table1_17[[#This Row],[amount]]&lt;$Y$8,Table1_17[[#This Row],[amount]]&gt;$Y$7),"Outlier","Normal")</f>
        <v>Normal</v>
      </c>
      <c r="P865" t="str">
        <f>IF(OR(Table1_17[[#This Row],[missing_flag]]="Missing",Table1_17[[#This Row],[outlier_flag]]="Outliers"),"Review","Valid")</f>
        <v>Valid</v>
      </c>
    </row>
    <row r="866" spans="1:16">
      <c r="A866" t="s">
        <v>3216</v>
      </c>
      <c r="B866" s="1">
        <v>44663</v>
      </c>
      <c r="C866">
        <v>206261.59</v>
      </c>
      <c r="D866" t="s">
        <v>1483</v>
      </c>
      <c r="E866" t="s">
        <v>1499</v>
      </c>
      <c r="F866" t="s">
        <v>271</v>
      </c>
      <c r="G866" t="s">
        <v>8</v>
      </c>
      <c r="H866" t="s">
        <v>1041</v>
      </c>
      <c r="J866" t="s">
        <v>23155</v>
      </c>
      <c r="K866" t="s">
        <v>22291</v>
      </c>
      <c r="L866" t="s">
        <v>22291</v>
      </c>
      <c r="M866" t="s">
        <v>22291</v>
      </c>
      <c r="N866" t="str">
        <f t="shared" si="13"/>
        <v>OK</v>
      </c>
      <c r="O866" t="str">
        <f>IF(OR(Table1_17[[#This Row],[amount]]&lt;$Y$8,Table1_17[[#This Row],[amount]]&gt;$Y$7),"Outlier","Normal")</f>
        <v>Normal</v>
      </c>
      <c r="P866" t="str">
        <f>IF(OR(Table1_17[[#This Row],[missing_flag]]="Missing",Table1_17[[#This Row],[outlier_flag]]="Outliers"),"Review","Valid")</f>
        <v>Valid</v>
      </c>
    </row>
    <row r="867" spans="1:16">
      <c r="A867" t="s">
        <v>3218</v>
      </c>
      <c r="B867" s="1">
        <v>45187</v>
      </c>
      <c r="C867">
        <v>210990.78</v>
      </c>
      <c r="D867" t="s">
        <v>1483</v>
      </c>
      <c r="E867" t="s">
        <v>1499</v>
      </c>
      <c r="F867" t="s">
        <v>268</v>
      </c>
      <c r="G867" t="s">
        <v>8</v>
      </c>
      <c r="H867" t="s">
        <v>934</v>
      </c>
      <c r="J867" t="s">
        <v>23156</v>
      </c>
      <c r="K867" t="s">
        <v>22291</v>
      </c>
      <c r="L867" t="s">
        <v>22291</v>
      </c>
      <c r="M867" t="s">
        <v>22291</v>
      </c>
      <c r="N867" t="str">
        <f t="shared" si="13"/>
        <v>OK</v>
      </c>
      <c r="O867" t="str">
        <f>IF(OR(Table1_17[[#This Row],[amount]]&lt;$Y$8,Table1_17[[#This Row],[amount]]&gt;$Y$7),"Outlier","Normal")</f>
        <v>Normal</v>
      </c>
      <c r="P867" t="str">
        <f>IF(OR(Table1_17[[#This Row],[missing_flag]]="Missing",Table1_17[[#This Row],[outlier_flag]]="Outliers"),"Review","Valid")</f>
        <v>Valid</v>
      </c>
    </row>
    <row r="868" spans="1:16">
      <c r="A868" t="s">
        <v>3220</v>
      </c>
      <c r="B868" s="1">
        <v>45155</v>
      </c>
      <c r="C868">
        <v>-28717.96</v>
      </c>
      <c r="D868" t="s">
        <v>1478</v>
      </c>
      <c r="E868" t="s">
        <v>7</v>
      </c>
      <c r="F868" t="s">
        <v>268</v>
      </c>
      <c r="G868" t="s">
        <v>29</v>
      </c>
      <c r="I868" t="s">
        <v>135</v>
      </c>
      <c r="J868" t="s">
        <v>23157</v>
      </c>
      <c r="K868" t="s">
        <v>22291</v>
      </c>
      <c r="L868" t="s">
        <v>22291</v>
      </c>
      <c r="M868" t="s">
        <v>22291</v>
      </c>
      <c r="N868" t="str">
        <f t="shared" si="13"/>
        <v>OK</v>
      </c>
      <c r="O868" t="str">
        <f>IF(OR(Table1_17[[#This Row],[amount]]&lt;$Y$8,Table1_17[[#This Row],[amount]]&gt;$Y$7),"Outlier","Normal")</f>
        <v>Normal</v>
      </c>
      <c r="P868" t="str">
        <f>IF(OR(Table1_17[[#This Row],[missing_flag]]="Missing",Table1_17[[#This Row],[outlier_flag]]="Outliers"),"Review","Valid")</f>
        <v>Valid</v>
      </c>
    </row>
    <row r="869" spans="1:16">
      <c r="A869" t="s">
        <v>3222</v>
      </c>
      <c r="B869" s="1">
        <v>44837</v>
      </c>
      <c r="C869">
        <v>-83563.789999999994</v>
      </c>
      <c r="D869" t="s">
        <v>1478</v>
      </c>
      <c r="E869" t="s">
        <v>1534</v>
      </c>
      <c r="F869" t="s">
        <v>271</v>
      </c>
      <c r="G869" t="s">
        <v>13</v>
      </c>
      <c r="I869" t="s">
        <v>213</v>
      </c>
      <c r="J869" t="s">
        <v>23158</v>
      </c>
      <c r="K869" t="s">
        <v>22291</v>
      </c>
      <c r="L869" t="s">
        <v>22291</v>
      </c>
      <c r="M869" t="s">
        <v>22291</v>
      </c>
      <c r="N869" t="str">
        <f t="shared" si="13"/>
        <v>OK</v>
      </c>
      <c r="O869" t="str">
        <f>IF(OR(Table1_17[[#This Row],[amount]]&lt;$Y$8,Table1_17[[#This Row],[amount]]&gt;$Y$7),"Outlier","Normal")</f>
        <v>Normal</v>
      </c>
      <c r="P869" t="str">
        <f>IF(OR(Table1_17[[#This Row],[missing_flag]]="Missing",Table1_17[[#This Row],[outlier_flag]]="Outliers"),"Review","Valid")</f>
        <v>Valid</v>
      </c>
    </row>
    <row r="870" spans="1:16">
      <c r="A870" t="s">
        <v>3224</v>
      </c>
      <c r="B870" s="1">
        <v>44784</v>
      </c>
      <c r="C870">
        <v>-73728.34</v>
      </c>
      <c r="D870" t="s">
        <v>1478</v>
      </c>
      <c r="E870" t="s">
        <v>1496</v>
      </c>
      <c r="F870" t="s">
        <v>268</v>
      </c>
      <c r="G870" t="s">
        <v>29</v>
      </c>
      <c r="I870" t="s">
        <v>149</v>
      </c>
      <c r="J870" t="s">
        <v>23159</v>
      </c>
      <c r="K870" t="s">
        <v>22291</v>
      </c>
      <c r="L870" t="s">
        <v>22291</v>
      </c>
      <c r="M870" t="s">
        <v>22291</v>
      </c>
      <c r="N870" t="str">
        <f t="shared" si="13"/>
        <v>OK</v>
      </c>
      <c r="O870" t="str">
        <f>IF(OR(Table1_17[[#This Row],[amount]]&lt;$Y$8,Table1_17[[#This Row],[amount]]&gt;$Y$7),"Outlier","Normal")</f>
        <v>Normal</v>
      </c>
      <c r="P870" t="str">
        <f>IF(OR(Table1_17[[#This Row],[missing_flag]]="Missing",Table1_17[[#This Row],[outlier_flag]]="Outliers"),"Review","Valid")</f>
        <v>Valid</v>
      </c>
    </row>
    <row r="871" spans="1:16">
      <c r="A871" t="s">
        <v>3226</v>
      </c>
      <c r="B871" s="1">
        <v>44913</v>
      </c>
      <c r="C871">
        <v>159670.81</v>
      </c>
      <c r="D871" t="s">
        <v>1483</v>
      </c>
      <c r="E871" t="s">
        <v>1484</v>
      </c>
      <c r="F871" t="s">
        <v>264</v>
      </c>
      <c r="G871" t="s">
        <v>17</v>
      </c>
      <c r="H871" t="s">
        <v>955</v>
      </c>
      <c r="J871" t="s">
        <v>23160</v>
      </c>
      <c r="K871" t="s">
        <v>22291</v>
      </c>
      <c r="L871" t="s">
        <v>22291</v>
      </c>
      <c r="M871" t="s">
        <v>22291</v>
      </c>
      <c r="N871" t="str">
        <f t="shared" si="13"/>
        <v>OK</v>
      </c>
      <c r="O871" t="str">
        <f>IF(OR(Table1_17[[#This Row],[amount]]&lt;$Y$8,Table1_17[[#This Row],[amount]]&gt;$Y$7),"Outlier","Normal")</f>
        <v>Normal</v>
      </c>
      <c r="P871" t="str">
        <f>IF(OR(Table1_17[[#This Row],[missing_flag]]="Missing",Table1_17[[#This Row],[outlier_flag]]="Outliers"),"Review","Valid")</f>
        <v>Valid</v>
      </c>
    </row>
    <row r="872" spans="1:16">
      <c r="A872" t="s">
        <v>3228</v>
      </c>
      <c r="B872" s="1">
        <v>44716</v>
      </c>
      <c r="C872">
        <v>214668.55</v>
      </c>
      <c r="D872" t="s">
        <v>1483</v>
      </c>
      <c r="E872" t="s">
        <v>1487</v>
      </c>
      <c r="F872" t="s">
        <v>264</v>
      </c>
      <c r="G872" t="s">
        <v>29</v>
      </c>
      <c r="H872" t="s">
        <v>1057</v>
      </c>
      <c r="J872" t="s">
        <v>23161</v>
      </c>
      <c r="K872" t="s">
        <v>22291</v>
      </c>
      <c r="L872" t="s">
        <v>22291</v>
      </c>
      <c r="M872" t="s">
        <v>22291</v>
      </c>
      <c r="N872" t="str">
        <f t="shared" si="13"/>
        <v>OK</v>
      </c>
      <c r="O872" t="str">
        <f>IF(OR(Table1_17[[#This Row],[amount]]&lt;$Y$8,Table1_17[[#This Row],[amount]]&gt;$Y$7),"Outlier","Normal")</f>
        <v>Normal</v>
      </c>
      <c r="P872" t="str">
        <f>IF(OR(Table1_17[[#This Row],[missing_flag]]="Missing",Table1_17[[#This Row],[outlier_flag]]="Outliers"),"Review","Valid")</f>
        <v>Valid</v>
      </c>
    </row>
    <row r="873" spans="1:16">
      <c r="A873" t="s">
        <v>3230</v>
      </c>
      <c r="B873" s="1">
        <v>45082</v>
      </c>
      <c r="C873">
        <v>149733.53</v>
      </c>
      <c r="D873" t="s">
        <v>1483</v>
      </c>
      <c r="E873" t="s">
        <v>1499</v>
      </c>
      <c r="F873" t="s">
        <v>264</v>
      </c>
      <c r="G873" t="s">
        <v>13</v>
      </c>
      <c r="H873" t="s">
        <v>1323</v>
      </c>
      <c r="J873" t="s">
        <v>23162</v>
      </c>
      <c r="K873" t="s">
        <v>22291</v>
      </c>
      <c r="L873" t="s">
        <v>22291</v>
      </c>
      <c r="M873" t="s">
        <v>22291</v>
      </c>
      <c r="N873" t="str">
        <f t="shared" si="13"/>
        <v>OK</v>
      </c>
      <c r="O873" t="str">
        <f>IF(OR(Table1_17[[#This Row],[amount]]&lt;$Y$8,Table1_17[[#This Row],[amount]]&gt;$Y$7),"Outlier","Normal")</f>
        <v>Normal</v>
      </c>
      <c r="P873" t="str">
        <f>IF(OR(Table1_17[[#This Row],[missing_flag]]="Missing",Table1_17[[#This Row],[outlier_flag]]="Outliers"),"Review","Valid")</f>
        <v>Valid</v>
      </c>
    </row>
    <row r="874" spans="1:16">
      <c r="A874" t="s">
        <v>3232</v>
      </c>
      <c r="B874" s="1">
        <v>44969</v>
      </c>
      <c r="C874">
        <v>9281.64</v>
      </c>
      <c r="D874" t="s">
        <v>1924</v>
      </c>
      <c r="E874" t="s">
        <v>1924</v>
      </c>
      <c r="F874" t="s">
        <v>264</v>
      </c>
      <c r="G874" t="s">
        <v>17</v>
      </c>
      <c r="J874" t="s">
        <v>23163</v>
      </c>
      <c r="K874" t="s">
        <v>22291</v>
      </c>
      <c r="L874" t="s">
        <v>22291</v>
      </c>
      <c r="M874" t="s">
        <v>22291</v>
      </c>
      <c r="N874" t="str">
        <f t="shared" si="13"/>
        <v>OK</v>
      </c>
      <c r="O874" t="str">
        <f>IF(OR(Table1_17[[#This Row],[amount]]&lt;$Y$8,Table1_17[[#This Row],[amount]]&gt;$Y$7),"Outlier","Normal")</f>
        <v>Normal</v>
      </c>
      <c r="P874" t="str">
        <f>IF(OR(Table1_17[[#This Row],[missing_flag]]="Missing",Table1_17[[#This Row],[outlier_flag]]="Outliers"),"Review","Valid")</f>
        <v>Valid</v>
      </c>
    </row>
    <row r="875" spans="1:16">
      <c r="A875" t="s">
        <v>3234</v>
      </c>
      <c r="B875" s="1">
        <v>44780</v>
      </c>
      <c r="C875">
        <v>275951.94</v>
      </c>
      <c r="D875" t="s">
        <v>1483</v>
      </c>
      <c r="E875" t="s">
        <v>1484</v>
      </c>
      <c r="F875" t="s">
        <v>264</v>
      </c>
      <c r="G875" t="s">
        <v>29</v>
      </c>
      <c r="H875" t="s">
        <v>844</v>
      </c>
      <c r="J875" t="s">
        <v>23164</v>
      </c>
      <c r="K875" t="s">
        <v>22291</v>
      </c>
      <c r="L875" t="s">
        <v>22291</v>
      </c>
      <c r="M875" t="s">
        <v>22291</v>
      </c>
      <c r="N875" t="str">
        <f t="shared" si="13"/>
        <v>OK</v>
      </c>
      <c r="O875" t="str">
        <f>IF(OR(Table1_17[[#This Row],[amount]]&lt;$Y$8,Table1_17[[#This Row],[amount]]&gt;$Y$7),"Outlier","Normal")</f>
        <v>Normal</v>
      </c>
      <c r="P875" t="str">
        <f>IF(OR(Table1_17[[#This Row],[missing_flag]]="Missing",Table1_17[[#This Row],[outlier_flag]]="Outliers"),"Review","Valid")</f>
        <v>Valid</v>
      </c>
    </row>
    <row r="876" spans="1:16">
      <c r="A876" t="s">
        <v>3236</v>
      </c>
      <c r="B876" s="1">
        <v>45031</v>
      </c>
      <c r="C876">
        <v>17427.21</v>
      </c>
      <c r="D876" t="s">
        <v>1504</v>
      </c>
      <c r="E876" t="s">
        <v>1504</v>
      </c>
      <c r="F876" t="s">
        <v>271</v>
      </c>
      <c r="G876" t="s">
        <v>29</v>
      </c>
      <c r="J876" t="s">
        <v>23165</v>
      </c>
      <c r="K876" t="s">
        <v>22291</v>
      </c>
      <c r="L876" t="s">
        <v>22291</v>
      </c>
      <c r="M876" t="s">
        <v>22291</v>
      </c>
      <c r="N876" t="str">
        <f t="shared" si="13"/>
        <v>OK</v>
      </c>
      <c r="O876" t="str">
        <f>IF(OR(Table1_17[[#This Row],[amount]]&lt;$Y$8,Table1_17[[#This Row],[amount]]&gt;$Y$7),"Outlier","Normal")</f>
        <v>Normal</v>
      </c>
      <c r="P876" t="str">
        <f>IF(OR(Table1_17[[#This Row],[missing_flag]]="Missing",Table1_17[[#This Row],[outlier_flag]]="Outliers"),"Review","Valid")</f>
        <v>Valid</v>
      </c>
    </row>
    <row r="877" spans="1:16">
      <c r="A877" t="s">
        <v>3238</v>
      </c>
      <c r="B877" s="1">
        <v>45043</v>
      </c>
      <c r="C877">
        <v>-30837.99</v>
      </c>
      <c r="D877" t="s">
        <v>1478</v>
      </c>
      <c r="E877" t="s">
        <v>20</v>
      </c>
      <c r="F877" t="s">
        <v>264</v>
      </c>
      <c r="G877" t="s">
        <v>13</v>
      </c>
      <c r="I877" t="s">
        <v>213</v>
      </c>
      <c r="J877" t="s">
        <v>23166</v>
      </c>
      <c r="K877" t="s">
        <v>22291</v>
      </c>
      <c r="L877" t="s">
        <v>22291</v>
      </c>
      <c r="M877" t="s">
        <v>22291</v>
      </c>
      <c r="N877" t="str">
        <f t="shared" si="13"/>
        <v>OK</v>
      </c>
      <c r="O877" t="str">
        <f>IF(OR(Table1_17[[#This Row],[amount]]&lt;$Y$8,Table1_17[[#This Row],[amount]]&gt;$Y$7),"Outlier","Normal")</f>
        <v>Normal</v>
      </c>
      <c r="P877" t="str">
        <f>IF(OR(Table1_17[[#This Row],[missing_flag]]="Missing",Table1_17[[#This Row],[outlier_flag]]="Outliers"),"Review","Valid")</f>
        <v>Valid</v>
      </c>
    </row>
    <row r="878" spans="1:16">
      <c r="A878" t="s">
        <v>3240</v>
      </c>
      <c r="B878" s="1">
        <v>44698</v>
      </c>
      <c r="C878">
        <v>-31861.99</v>
      </c>
      <c r="D878" t="s">
        <v>1478</v>
      </c>
      <c r="E878" t="s">
        <v>1509</v>
      </c>
      <c r="F878" t="s">
        <v>268</v>
      </c>
      <c r="G878" t="s">
        <v>8</v>
      </c>
      <c r="I878" t="s">
        <v>169</v>
      </c>
      <c r="J878" t="s">
        <v>23167</v>
      </c>
      <c r="K878" t="s">
        <v>22291</v>
      </c>
      <c r="L878" t="s">
        <v>22291</v>
      </c>
      <c r="M878" t="s">
        <v>22291</v>
      </c>
      <c r="N878" t="str">
        <f t="shared" si="13"/>
        <v>OK</v>
      </c>
      <c r="O878" t="str">
        <f>IF(OR(Table1_17[[#This Row],[amount]]&lt;$Y$8,Table1_17[[#This Row],[amount]]&gt;$Y$7),"Outlier","Normal")</f>
        <v>Normal</v>
      </c>
      <c r="P878" t="str">
        <f>IF(OR(Table1_17[[#This Row],[missing_flag]]="Missing",Table1_17[[#This Row],[outlier_flag]]="Outliers"),"Review","Valid")</f>
        <v>Valid</v>
      </c>
    </row>
    <row r="879" spans="1:16">
      <c r="A879" t="s">
        <v>3242</v>
      </c>
      <c r="B879" s="1">
        <v>45055</v>
      </c>
      <c r="C879">
        <v>-41434.83</v>
      </c>
      <c r="D879" t="s">
        <v>1478</v>
      </c>
      <c r="E879" t="s">
        <v>1534</v>
      </c>
      <c r="F879" t="s">
        <v>264</v>
      </c>
      <c r="G879" t="s">
        <v>13</v>
      </c>
      <c r="I879" t="s">
        <v>217</v>
      </c>
      <c r="J879" t="s">
        <v>23168</v>
      </c>
      <c r="K879" t="s">
        <v>22291</v>
      </c>
      <c r="L879" t="s">
        <v>22291</v>
      </c>
      <c r="M879" t="s">
        <v>22291</v>
      </c>
      <c r="N879" t="str">
        <f t="shared" si="13"/>
        <v>OK</v>
      </c>
      <c r="O879" t="str">
        <f>IF(OR(Table1_17[[#This Row],[amount]]&lt;$Y$8,Table1_17[[#This Row],[amount]]&gt;$Y$7),"Outlier","Normal")</f>
        <v>Normal</v>
      </c>
      <c r="P879" t="str">
        <f>IF(OR(Table1_17[[#This Row],[missing_flag]]="Missing",Table1_17[[#This Row],[outlier_flag]]="Outliers"),"Review","Valid")</f>
        <v>Valid</v>
      </c>
    </row>
    <row r="880" spans="1:16">
      <c r="A880" t="s">
        <v>3244</v>
      </c>
      <c r="B880" s="1">
        <v>44565</v>
      </c>
      <c r="C880">
        <v>-46944.3</v>
      </c>
      <c r="D880" t="s">
        <v>1478</v>
      </c>
      <c r="E880" t="s">
        <v>1496</v>
      </c>
      <c r="F880" t="s">
        <v>268</v>
      </c>
      <c r="G880" t="s">
        <v>8</v>
      </c>
      <c r="I880" t="s">
        <v>57</v>
      </c>
      <c r="J880" t="s">
        <v>23169</v>
      </c>
      <c r="K880" t="s">
        <v>22291</v>
      </c>
      <c r="L880" t="s">
        <v>22291</v>
      </c>
      <c r="M880" t="s">
        <v>22291</v>
      </c>
      <c r="N880" t="str">
        <f t="shared" si="13"/>
        <v>OK</v>
      </c>
      <c r="O880" t="str">
        <f>IF(OR(Table1_17[[#This Row],[amount]]&lt;$Y$8,Table1_17[[#This Row],[amount]]&gt;$Y$7),"Outlier","Normal")</f>
        <v>Normal</v>
      </c>
      <c r="P880" t="str">
        <f>IF(OR(Table1_17[[#This Row],[missing_flag]]="Missing",Table1_17[[#This Row],[outlier_flag]]="Outliers"),"Review","Valid")</f>
        <v>Valid</v>
      </c>
    </row>
    <row r="881" spans="1:16">
      <c r="A881" t="s">
        <v>3246</v>
      </c>
      <c r="B881" s="1">
        <v>45141</v>
      </c>
      <c r="C881">
        <v>-10146.469999999999</v>
      </c>
      <c r="D881" t="s">
        <v>1478</v>
      </c>
      <c r="E881" t="s">
        <v>20</v>
      </c>
      <c r="F881" t="s">
        <v>271</v>
      </c>
      <c r="G881" t="s">
        <v>29</v>
      </c>
      <c r="I881" t="s">
        <v>99</v>
      </c>
      <c r="J881" t="s">
        <v>23170</v>
      </c>
      <c r="K881" t="s">
        <v>22291</v>
      </c>
      <c r="L881" t="s">
        <v>22291</v>
      </c>
      <c r="M881" t="s">
        <v>22291</v>
      </c>
      <c r="N881" t="str">
        <f t="shared" si="13"/>
        <v>OK</v>
      </c>
      <c r="O881" t="str">
        <f>IF(OR(Table1_17[[#This Row],[amount]]&lt;$Y$8,Table1_17[[#This Row],[amount]]&gt;$Y$7),"Outlier","Normal")</f>
        <v>Normal</v>
      </c>
      <c r="P881" t="str">
        <f>IF(OR(Table1_17[[#This Row],[missing_flag]]="Missing",Table1_17[[#This Row],[outlier_flag]]="Outliers"),"Review","Valid")</f>
        <v>Valid</v>
      </c>
    </row>
    <row r="882" spans="1:16">
      <c r="A882" t="s">
        <v>3248</v>
      </c>
      <c r="B882" s="1">
        <v>44795</v>
      </c>
      <c r="C882">
        <v>-62300.38</v>
      </c>
      <c r="D882" t="s">
        <v>1478</v>
      </c>
      <c r="E882" t="s">
        <v>1509</v>
      </c>
      <c r="F882" t="s">
        <v>271</v>
      </c>
      <c r="G882" t="s">
        <v>29</v>
      </c>
      <c r="I882" t="s">
        <v>179</v>
      </c>
      <c r="J882" t="s">
        <v>23171</v>
      </c>
      <c r="K882" t="s">
        <v>22291</v>
      </c>
      <c r="L882" t="s">
        <v>22291</v>
      </c>
      <c r="M882" t="s">
        <v>22291</v>
      </c>
      <c r="N882" t="str">
        <f t="shared" si="13"/>
        <v>OK</v>
      </c>
      <c r="O882" t="str">
        <f>IF(OR(Table1_17[[#This Row],[amount]]&lt;$Y$8,Table1_17[[#This Row],[amount]]&gt;$Y$7),"Outlier","Normal")</f>
        <v>Normal</v>
      </c>
      <c r="P882" t="str">
        <f>IF(OR(Table1_17[[#This Row],[missing_flag]]="Missing",Table1_17[[#This Row],[outlier_flag]]="Outliers"),"Review","Valid")</f>
        <v>Valid</v>
      </c>
    </row>
    <row r="883" spans="1:16">
      <c r="A883" t="s">
        <v>3250</v>
      </c>
      <c r="B883" s="1">
        <v>44826</v>
      </c>
      <c r="C883">
        <v>18343.39</v>
      </c>
      <c r="D883" t="s">
        <v>1587</v>
      </c>
      <c r="E883" t="s">
        <v>1587</v>
      </c>
      <c r="F883" t="s">
        <v>271</v>
      </c>
      <c r="G883" t="s">
        <v>13</v>
      </c>
      <c r="J883" t="s">
        <v>23172</v>
      </c>
      <c r="K883" t="s">
        <v>22291</v>
      </c>
      <c r="L883" t="s">
        <v>22291</v>
      </c>
      <c r="M883" t="s">
        <v>22291</v>
      </c>
      <c r="N883" t="str">
        <f t="shared" si="13"/>
        <v>OK</v>
      </c>
      <c r="O883" t="str">
        <f>IF(OR(Table1_17[[#This Row],[amount]]&lt;$Y$8,Table1_17[[#This Row],[amount]]&gt;$Y$7),"Outlier","Normal")</f>
        <v>Normal</v>
      </c>
      <c r="P883" t="str">
        <f>IF(OR(Table1_17[[#This Row],[missing_flag]]="Missing",Table1_17[[#This Row],[outlier_flag]]="Outliers"),"Review","Valid")</f>
        <v>Valid</v>
      </c>
    </row>
    <row r="884" spans="1:16">
      <c r="A884" t="s">
        <v>3252</v>
      </c>
      <c r="B884" s="1">
        <v>44961</v>
      </c>
      <c r="C884">
        <v>197329.8</v>
      </c>
      <c r="D884" t="s">
        <v>1483</v>
      </c>
      <c r="E884" t="s">
        <v>1487</v>
      </c>
      <c r="F884" t="s">
        <v>268</v>
      </c>
      <c r="G884" t="s">
        <v>29</v>
      </c>
      <c r="H884" t="s">
        <v>874</v>
      </c>
      <c r="J884" t="s">
        <v>23173</v>
      </c>
      <c r="K884" t="s">
        <v>22291</v>
      </c>
      <c r="L884" t="s">
        <v>22291</v>
      </c>
      <c r="M884" t="s">
        <v>22291</v>
      </c>
      <c r="N884" t="str">
        <f t="shared" si="13"/>
        <v>OK</v>
      </c>
      <c r="O884" t="str">
        <f>IF(OR(Table1_17[[#This Row],[amount]]&lt;$Y$8,Table1_17[[#This Row],[amount]]&gt;$Y$7),"Outlier","Normal")</f>
        <v>Normal</v>
      </c>
      <c r="P884" t="str">
        <f>IF(OR(Table1_17[[#This Row],[missing_flag]]="Missing",Table1_17[[#This Row],[outlier_flag]]="Outliers"),"Review","Valid")</f>
        <v>Valid</v>
      </c>
    </row>
    <row r="885" spans="1:16">
      <c r="A885" t="s">
        <v>3254</v>
      </c>
      <c r="B885" s="1">
        <v>44707</v>
      </c>
      <c r="C885">
        <v>143088.75</v>
      </c>
      <c r="D885" t="s">
        <v>1483</v>
      </c>
      <c r="E885" t="s">
        <v>1484</v>
      </c>
      <c r="F885" t="s">
        <v>271</v>
      </c>
      <c r="G885" t="s">
        <v>17</v>
      </c>
      <c r="H885" t="s">
        <v>1029</v>
      </c>
      <c r="J885" t="s">
        <v>23174</v>
      </c>
      <c r="K885" t="s">
        <v>22291</v>
      </c>
      <c r="L885" t="s">
        <v>22291</v>
      </c>
      <c r="M885" t="s">
        <v>22291</v>
      </c>
      <c r="N885" t="str">
        <f t="shared" si="13"/>
        <v>OK</v>
      </c>
      <c r="O885" t="str">
        <f>IF(OR(Table1_17[[#This Row],[amount]]&lt;$Y$8,Table1_17[[#This Row],[amount]]&gt;$Y$7),"Outlier","Normal")</f>
        <v>Normal</v>
      </c>
      <c r="P885" t="str">
        <f>IF(OR(Table1_17[[#This Row],[missing_flag]]="Missing",Table1_17[[#This Row],[outlier_flag]]="Outliers"),"Review","Valid")</f>
        <v>Valid</v>
      </c>
    </row>
    <row r="886" spans="1:16">
      <c r="A886" t="s">
        <v>3256</v>
      </c>
      <c r="B886" s="1">
        <v>44760</v>
      </c>
      <c r="C886">
        <v>32133.119999999999</v>
      </c>
      <c r="D886" t="s">
        <v>1924</v>
      </c>
      <c r="E886" t="s">
        <v>1924</v>
      </c>
      <c r="F886" t="s">
        <v>264</v>
      </c>
      <c r="G886" t="s">
        <v>8</v>
      </c>
      <c r="J886" t="s">
        <v>23175</v>
      </c>
      <c r="K886" t="s">
        <v>22291</v>
      </c>
      <c r="L886" t="s">
        <v>22291</v>
      </c>
      <c r="M886" t="s">
        <v>22291</v>
      </c>
      <c r="N886" t="str">
        <f t="shared" si="13"/>
        <v>OK</v>
      </c>
      <c r="O886" t="str">
        <f>IF(OR(Table1_17[[#This Row],[amount]]&lt;$Y$8,Table1_17[[#This Row],[amount]]&gt;$Y$7),"Outlier","Normal")</f>
        <v>Normal</v>
      </c>
      <c r="P886" t="str">
        <f>IF(OR(Table1_17[[#This Row],[missing_flag]]="Missing",Table1_17[[#This Row],[outlier_flag]]="Outliers"),"Review","Valid")</f>
        <v>Valid</v>
      </c>
    </row>
    <row r="887" spans="1:16">
      <c r="A887" t="s">
        <v>3258</v>
      </c>
      <c r="B887" s="1">
        <v>45155</v>
      </c>
      <c r="C887">
        <v>101098.75</v>
      </c>
      <c r="D887" t="s">
        <v>1483</v>
      </c>
      <c r="E887" t="s">
        <v>1499</v>
      </c>
      <c r="F887" t="s">
        <v>271</v>
      </c>
      <c r="G887" t="s">
        <v>29</v>
      </c>
      <c r="H887" t="s">
        <v>1199</v>
      </c>
      <c r="J887" t="s">
        <v>23176</v>
      </c>
      <c r="K887" t="s">
        <v>22291</v>
      </c>
      <c r="L887" t="s">
        <v>22291</v>
      </c>
      <c r="M887" t="s">
        <v>22291</v>
      </c>
      <c r="N887" t="str">
        <f t="shared" si="13"/>
        <v>OK</v>
      </c>
      <c r="O887" t="str">
        <f>IF(OR(Table1_17[[#This Row],[amount]]&lt;$Y$8,Table1_17[[#This Row],[amount]]&gt;$Y$7),"Outlier","Normal")</f>
        <v>Normal</v>
      </c>
      <c r="P887" t="str">
        <f>IF(OR(Table1_17[[#This Row],[missing_flag]]="Missing",Table1_17[[#This Row],[outlier_flag]]="Outliers"),"Review","Valid")</f>
        <v>Valid</v>
      </c>
    </row>
    <row r="888" spans="1:16">
      <c r="A888" t="s">
        <v>3260</v>
      </c>
      <c r="B888" s="1">
        <v>45255</v>
      </c>
      <c r="C888">
        <v>210785.92000000001</v>
      </c>
      <c r="D888" t="s">
        <v>1483</v>
      </c>
      <c r="E888" t="s">
        <v>1484</v>
      </c>
      <c r="F888" t="s">
        <v>264</v>
      </c>
      <c r="G888" t="s">
        <v>29</v>
      </c>
      <c r="H888" t="s">
        <v>844</v>
      </c>
      <c r="J888" t="s">
        <v>23177</v>
      </c>
      <c r="K888" t="s">
        <v>22291</v>
      </c>
      <c r="L888" t="s">
        <v>22291</v>
      </c>
      <c r="M888" t="s">
        <v>22291</v>
      </c>
      <c r="N888" t="str">
        <f t="shared" si="13"/>
        <v>OK</v>
      </c>
      <c r="O888" t="str">
        <f>IF(OR(Table1_17[[#This Row],[amount]]&lt;$Y$8,Table1_17[[#This Row],[amount]]&gt;$Y$7),"Outlier","Normal")</f>
        <v>Normal</v>
      </c>
      <c r="P888" t="str">
        <f>IF(OR(Table1_17[[#This Row],[missing_flag]]="Missing",Table1_17[[#This Row],[outlier_flag]]="Outliers"),"Review","Valid")</f>
        <v>Valid</v>
      </c>
    </row>
    <row r="889" spans="1:16">
      <c r="A889" t="s">
        <v>3262</v>
      </c>
      <c r="B889" s="1">
        <v>44704</v>
      </c>
      <c r="C889">
        <v>-49532.44</v>
      </c>
      <c r="D889" t="s">
        <v>1478</v>
      </c>
      <c r="E889" t="s">
        <v>1509</v>
      </c>
      <c r="F889" t="s">
        <v>271</v>
      </c>
      <c r="G889" t="s">
        <v>17</v>
      </c>
      <c r="I889" t="s">
        <v>145</v>
      </c>
      <c r="J889" t="s">
        <v>23178</v>
      </c>
      <c r="K889" t="s">
        <v>22291</v>
      </c>
      <c r="L889" t="s">
        <v>22291</v>
      </c>
      <c r="M889" t="s">
        <v>22291</v>
      </c>
      <c r="N889" t="str">
        <f t="shared" si="13"/>
        <v>OK</v>
      </c>
      <c r="O889" t="str">
        <f>IF(OR(Table1_17[[#This Row],[amount]]&lt;$Y$8,Table1_17[[#This Row],[amount]]&gt;$Y$7),"Outlier","Normal")</f>
        <v>Normal</v>
      </c>
      <c r="P889" t="str">
        <f>IF(OR(Table1_17[[#This Row],[missing_flag]]="Missing",Table1_17[[#This Row],[outlier_flag]]="Outliers"),"Review","Valid")</f>
        <v>Valid</v>
      </c>
    </row>
    <row r="890" spans="1:16">
      <c r="A890" t="s">
        <v>3264</v>
      </c>
      <c r="B890" s="1">
        <v>44772</v>
      </c>
      <c r="C890">
        <v>-40033.81</v>
      </c>
      <c r="D890" t="s">
        <v>1478</v>
      </c>
      <c r="E890" t="s">
        <v>1496</v>
      </c>
      <c r="F890" t="s">
        <v>264</v>
      </c>
      <c r="G890" t="s">
        <v>29</v>
      </c>
      <c r="I890" t="s">
        <v>231</v>
      </c>
      <c r="J890" t="s">
        <v>23179</v>
      </c>
      <c r="K890" t="s">
        <v>22291</v>
      </c>
      <c r="L890" t="s">
        <v>22291</v>
      </c>
      <c r="M890" t="s">
        <v>22291</v>
      </c>
      <c r="N890" t="str">
        <f t="shared" si="13"/>
        <v>OK</v>
      </c>
      <c r="O890" t="str">
        <f>IF(OR(Table1_17[[#This Row],[amount]]&lt;$Y$8,Table1_17[[#This Row],[amount]]&gt;$Y$7),"Outlier","Normal")</f>
        <v>Normal</v>
      </c>
      <c r="P890" t="str">
        <f>IF(OR(Table1_17[[#This Row],[missing_flag]]="Missing",Table1_17[[#This Row],[outlier_flag]]="Outliers"),"Review","Valid")</f>
        <v>Valid</v>
      </c>
    </row>
    <row r="891" spans="1:16">
      <c r="A891" t="s">
        <v>3266</v>
      </c>
      <c r="B891" s="1">
        <v>44765</v>
      </c>
      <c r="C891">
        <v>-6887.18</v>
      </c>
      <c r="D891" t="s">
        <v>1478</v>
      </c>
      <c r="E891" t="s">
        <v>7</v>
      </c>
      <c r="F891" t="s">
        <v>268</v>
      </c>
      <c r="G891" t="s">
        <v>17</v>
      </c>
      <c r="I891" t="s">
        <v>193</v>
      </c>
      <c r="J891" t="s">
        <v>23180</v>
      </c>
      <c r="K891" t="s">
        <v>22291</v>
      </c>
      <c r="L891" t="s">
        <v>22291</v>
      </c>
      <c r="M891" t="s">
        <v>22291</v>
      </c>
      <c r="N891" t="str">
        <f t="shared" si="13"/>
        <v>OK</v>
      </c>
      <c r="O891" t="str">
        <f>IF(OR(Table1_17[[#This Row],[amount]]&lt;$Y$8,Table1_17[[#This Row],[amount]]&gt;$Y$7),"Outlier","Normal")</f>
        <v>Normal</v>
      </c>
      <c r="P891" t="str">
        <f>IF(OR(Table1_17[[#This Row],[missing_flag]]="Missing",Table1_17[[#This Row],[outlier_flag]]="Outliers"),"Review","Valid")</f>
        <v>Valid</v>
      </c>
    </row>
    <row r="892" spans="1:16">
      <c r="A892" t="s">
        <v>3268</v>
      </c>
      <c r="B892" s="1">
        <v>45274</v>
      </c>
      <c r="C892">
        <v>-64113.22</v>
      </c>
      <c r="D892" t="s">
        <v>1478</v>
      </c>
      <c r="E892" t="s">
        <v>1496</v>
      </c>
      <c r="F892" t="s">
        <v>268</v>
      </c>
      <c r="G892" t="s">
        <v>8</v>
      </c>
      <c r="I892" t="s">
        <v>103</v>
      </c>
      <c r="J892" t="s">
        <v>23181</v>
      </c>
      <c r="K892" t="s">
        <v>22291</v>
      </c>
      <c r="L892" t="s">
        <v>22291</v>
      </c>
      <c r="M892" t="s">
        <v>22291</v>
      </c>
      <c r="N892" t="str">
        <f t="shared" si="13"/>
        <v>OK</v>
      </c>
      <c r="O892" t="str">
        <f>IF(OR(Table1_17[[#This Row],[amount]]&lt;$Y$8,Table1_17[[#This Row],[amount]]&gt;$Y$7),"Outlier","Normal")</f>
        <v>Normal</v>
      </c>
      <c r="P892" t="str">
        <f>IF(OR(Table1_17[[#This Row],[missing_flag]]="Missing",Table1_17[[#This Row],[outlier_flag]]="Outliers"),"Review","Valid")</f>
        <v>Valid</v>
      </c>
    </row>
    <row r="893" spans="1:16">
      <c r="A893" t="s">
        <v>3270</v>
      </c>
      <c r="B893" s="1">
        <v>44997</v>
      </c>
      <c r="C893">
        <v>-56393.91</v>
      </c>
      <c r="D893" t="s">
        <v>1478</v>
      </c>
      <c r="E893" t="s">
        <v>36</v>
      </c>
      <c r="F893" t="s">
        <v>268</v>
      </c>
      <c r="G893" t="s">
        <v>13</v>
      </c>
      <c r="I893" t="s">
        <v>125</v>
      </c>
      <c r="J893" t="s">
        <v>23182</v>
      </c>
      <c r="K893" t="s">
        <v>22291</v>
      </c>
      <c r="L893" t="s">
        <v>22291</v>
      </c>
      <c r="M893" t="s">
        <v>22291</v>
      </c>
      <c r="N893" t="str">
        <f t="shared" si="13"/>
        <v>OK</v>
      </c>
      <c r="O893" t="str">
        <f>IF(OR(Table1_17[[#This Row],[amount]]&lt;$Y$8,Table1_17[[#This Row],[amount]]&gt;$Y$7),"Outlier","Normal")</f>
        <v>Normal</v>
      </c>
      <c r="P893" t="str">
        <f>IF(OR(Table1_17[[#This Row],[missing_flag]]="Missing",Table1_17[[#This Row],[outlier_flag]]="Outliers"),"Review","Valid")</f>
        <v>Valid</v>
      </c>
    </row>
    <row r="894" spans="1:16">
      <c r="A894" t="s">
        <v>3272</v>
      </c>
      <c r="B894" s="1">
        <v>44606</v>
      </c>
      <c r="C894">
        <v>134639.9</v>
      </c>
      <c r="D894" t="s">
        <v>1483</v>
      </c>
      <c r="E894" t="s">
        <v>1499</v>
      </c>
      <c r="F894" t="s">
        <v>268</v>
      </c>
      <c r="G894" t="s">
        <v>29</v>
      </c>
      <c r="H894" t="s">
        <v>1347</v>
      </c>
      <c r="J894" t="s">
        <v>23183</v>
      </c>
      <c r="K894" t="s">
        <v>22291</v>
      </c>
      <c r="L894" t="s">
        <v>22291</v>
      </c>
      <c r="M894" t="s">
        <v>22291</v>
      </c>
      <c r="N894" t="str">
        <f t="shared" si="13"/>
        <v>OK</v>
      </c>
      <c r="O894" t="str">
        <f>IF(OR(Table1_17[[#This Row],[amount]]&lt;$Y$8,Table1_17[[#This Row],[amount]]&gt;$Y$7),"Outlier","Normal")</f>
        <v>Normal</v>
      </c>
      <c r="P894" t="str">
        <f>IF(OR(Table1_17[[#This Row],[missing_flag]]="Missing",Table1_17[[#This Row],[outlier_flag]]="Outliers"),"Review","Valid")</f>
        <v>Valid</v>
      </c>
    </row>
    <row r="895" spans="1:16">
      <c r="A895" t="s">
        <v>3274</v>
      </c>
      <c r="B895" s="1">
        <v>44723</v>
      </c>
      <c r="C895">
        <v>-53287.25</v>
      </c>
      <c r="D895" t="s">
        <v>1478</v>
      </c>
      <c r="E895" t="s">
        <v>1496</v>
      </c>
      <c r="F895" t="s">
        <v>271</v>
      </c>
      <c r="G895" t="s">
        <v>8</v>
      </c>
      <c r="I895" t="s">
        <v>234</v>
      </c>
      <c r="J895" t="s">
        <v>23184</v>
      </c>
      <c r="K895" t="s">
        <v>22291</v>
      </c>
      <c r="L895" t="s">
        <v>22291</v>
      </c>
      <c r="M895" t="s">
        <v>22291</v>
      </c>
      <c r="N895" t="str">
        <f t="shared" si="13"/>
        <v>OK</v>
      </c>
      <c r="O895" t="str">
        <f>IF(OR(Table1_17[[#This Row],[amount]]&lt;$Y$8,Table1_17[[#This Row],[amount]]&gt;$Y$7),"Outlier","Normal")</f>
        <v>Normal</v>
      </c>
      <c r="P895" t="str">
        <f>IF(OR(Table1_17[[#This Row],[missing_flag]]="Missing",Table1_17[[#This Row],[outlier_flag]]="Outliers"),"Review","Valid")</f>
        <v>Valid</v>
      </c>
    </row>
    <row r="896" spans="1:16">
      <c r="A896" t="s">
        <v>3276</v>
      </c>
      <c r="B896" s="1">
        <v>44620</v>
      </c>
      <c r="C896">
        <v>121271.92</v>
      </c>
      <c r="D896" t="s">
        <v>1483</v>
      </c>
      <c r="E896" t="s">
        <v>1484</v>
      </c>
      <c r="F896" t="s">
        <v>264</v>
      </c>
      <c r="G896" t="s">
        <v>17</v>
      </c>
      <c r="H896" t="s">
        <v>1255</v>
      </c>
      <c r="J896" t="s">
        <v>23185</v>
      </c>
      <c r="K896" t="s">
        <v>22291</v>
      </c>
      <c r="L896" t="s">
        <v>22291</v>
      </c>
      <c r="M896" t="s">
        <v>22291</v>
      </c>
      <c r="N896" t="str">
        <f t="shared" si="13"/>
        <v>OK</v>
      </c>
      <c r="O896" t="str">
        <f>IF(OR(Table1_17[[#This Row],[amount]]&lt;$Y$8,Table1_17[[#This Row],[amount]]&gt;$Y$7),"Outlier","Normal")</f>
        <v>Normal</v>
      </c>
      <c r="P896" t="str">
        <f>IF(OR(Table1_17[[#This Row],[missing_flag]]="Missing",Table1_17[[#This Row],[outlier_flag]]="Outliers"),"Review","Valid")</f>
        <v>Valid</v>
      </c>
    </row>
    <row r="897" spans="1:16">
      <c r="A897" t="s">
        <v>3278</v>
      </c>
      <c r="B897" s="1">
        <v>44888</v>
      </c>
      <c r="C897">
        <v>169340.13</v>
      </c>
      <c r="D897" t="s">
        <v>1483</v>
      </c>
      <c r="E897" t="s">
        <v>1487</v>
      </c>
      <c r="F897" t="s">
        <v>271</v>
      </c>
      <c r="G897" t="s">
        <v>29</v>
      </c>
      <c r="H897" t="s">
        <v>1375</v>
      </c>
      <c r="J897" t="s">
        <v>23186</v>
      </c>
      <c r="K897" t="s">
        <v>22291</v>
      </c>
      <c r="L897" t="s">
        <v>22291</v>
      </c>
      <c r="M897" t="s">
        <v>22291</v>
      </c>
      <c r="N897" t="str">
        <f t="shared" si="13"/>
        <v>OK</v>
      </c>
      <c r="O897" t="str">
        <f>IF(OR(Table1_17[[#This Row],[amount]]&lt;$Y$8,Table1_17[[#This Row],[amount]]&gt;$Y$7),"Outlier","Normal")</f>
        <v>Normal</v>
      </c>
      <c r="P897" t="str">
        <f>IF(OR(Table1_17[[#This Row],[missing_flag]]="Missing",Table1_17[[#This Row],[outlier_flag]]="Outliers"),"Review","Valid")</f>
        <v>Valid</v>
      </c>
    </row>
    <row r="898" spans="1:16">
      <c r="A898" t="s">
        <v>3280</v>
      </c>
      <c r="B898" s="1">
        <v>44994</v>
      </c>
      <c r="C898">
        <v>166968.88</v>
      </c>
      <c r="D898" t="s">
        <v>1483</v>
      </c>
      <c r="E898" t="s">
        <v>1487</v>
      </c>
      <c r="F898" t="s">
        <v>268</v>
      </c>
      <c r="G898" t="s">
        <v>13</v>
      </c>
      <c r="H898" t="s">
        <v>1127</v>
      </c>
      <c r="J898" t="s">
        <v>23187</v>
      </c>
      <c r="K898" t="s">
        <v>22291</v>
      </c>
      <c r="L898" t="s">
        <v>22291</v>
      </c>
      <c r="M898" t="s">
        <v>22291</v>
      </c>
      <c r="N898" t="str">
        <f t="shared" si="13"/>
        <v>OK</v>
      </c>
      <c r="O898" t="str">
        <f>IF(OR(Table1_17[[#This Row],[amount]]&lt;$Y$8,Table1_17[[#This Row],[amount]]&gt;$Y$7),"Outlier","Normal")</f>
        <v>Normal</v>
      </c>
      <c r="P898" t="str">
        <f>IF(OR(Table1_17[[#This Row],[missing_flag]]="Missing",Table1_17[[#This Row],[outlier_flag]]="Outliers"),"Review","Valid")</f>
        <v>Valid</v>
      </c>
    </row>
    <row r="899" spans="1:16">
      <c r="A899" t="s">
        <v>3282</v>
      </c>
      <c r="B899" s="1">
        <v>44930</v>
      </c>
      <c r="C899">
        <v>-2000</v>
      </c>
      <c r="D899" t="s">
        <v>1478</v>
      </c>
      <c r="E899" t="s">
        <v>1534</v>
      </c>
      <c r="F899" t="s">
        <v>268</v>
      </c>
      <c r="G899" t="s">
        <v>13</v>
      </c>
      <c r="I899" t="s">
        <v>127</v>
      </c>
      <c r="J899" t="s">
        <v>23188</v>
      </c>
      <c r="K899" t="s">
        <v>22291</v>
      </c>
      <c r="L899" t="s">
        <v>22291</v>
      </c>
      <c r="M899" t="s">
        <v>22291</v>
      </c>
      <c r="N899" t="str">
        <f t="shared" ref="N899:N962" si="14">IF(OR(B899="",C899="",D899="",F899=""),"Missing","OK")</f>
        <v>OK</v>
      </c>
      <c r="O899" t="str">
        <f>IF(OR(Table1_17[[#This Row],[amount]]&lt;$Y$8,Table1_17[[#This Row],[amount]]&gt;$Y$7),"Outlier","Normal")</f>
        <v>Normal</v>
      </c>
      <c r="P899" t="str">
        <f>IF(OR(Table1_17[[#This Row],[missing_flag]]="Missing",Table1_17[[#This Row],[outlier_flag]]="Outliers"),"Review","Valid")</f>
        <v>Valid</v>
      </c>
    </row>
    <row r="900" spans="1:16">
      <c r="A900" t="s">
        <v>3284</v>
      </c>
      <c r="B900" s="1">
        <v>44653</v>
      </c>
      <c r="C900">
        <v>222493.07</v>
      </c>
      <c r="D900" t="s">
        <v>1483</v>
      </c>
      <c r="E900" t="s">
        <v>1499</v>
      </c>
      <c r="F900" t="s">
        <v>271</v>
      </c>
      <c r="G900" t="s">
        <v>29</v>
      </c>
      <c r="H900" t="s">
        <v>991</v>
      </c>
      <c r="J900" t="s">
        <v>23189</v>
      </c>
      <c r="K900" t="s">
        <v>22291</v>
      </c>
      <c r="L900" t="s">
        <v>22291</v>
      </c>
      <c r="M900" t="s">
        <v>22291</v>
      </c>
      <c r="N900" t="str">
        <f t="shared" si="14"/>
        <v>OK</v>
      </c>
      <c r="O900" t="str">
        <f>IF(OR(Table1_17[[#This Row],[amount]]&lt;$Y$8,Table1_17[[#This Row],[amount]]&gt;$Y$7),"Outlier","Normal")</f>
        <v>Normal</v>
      </c>
      <c r="P900" t="str">
        <f>IF(OR(Table1_17[[#This Row],[missing_flag]]="Missing",Table1_17[[#This Row],[outlier_flag]]="Outliers"),"Review","Valid")</f>
        <v>Valid</v>
      </c>
    </row>
    <row r="901" spans="1:16">
      <c r="A901" t="s">
        <v>3286</v>
      </c>
      <c r="B901" s="1">
        <v>45223</v>
      </c>
      <c r="C901">
        <v>232738.11</v>
      </c>
      <c r="D901" t="s">
        <v>1483</v>
      </c>
      <c r="E901" t="s">
        <v>1484</v>
      </c>
      <c r="F901" t="s">
        <v>271</v>
      </c>
      <c r="G901" t="s">
        <v>17</v>
      </c>
      <c r="H901" t="s">
        <v>942</v>
      </c>
      <c r="J901" t="s">
        <v>23190</v>
      </c>
      <c r="K901" t="s">
        <v>22291</v>
      </c>
      <c r="L901" t="s">
        <v>22291</v>
      </c>
      <c r="M901" t="s">
        <v>22291</v>
      </c>
      <c r="N901" t="str">
        <f t="shared" si="14"/>
        <v>OK</v>
      </c>
      <c r="O901" t="str">
        <f>IF(OR(Table1_17[[#This Row],[amount]]&lt;$Y$8,Table1_17[[#This Row],[amount]]&gt;$Y$7),"Outlier","Normal")</f>
        <v>Normal</v>
      </c>
      <c r="P901" t="str">
        <f>IF(OR(Table1_17[[#This Row],[missing_flag]]="Missing",Table1_17[[#This Row],[outlier_flag]]="Outliers"),"Review","Valid")</f>
        <v>Valid</v>
      </c>
    </row>
    <row r="902" spans="1:16">
      <c r="A902" t="s">
        <v>3288</v>
      </c>
      <c r="B902" s="1">
        <v>45078</v>
      </c>
      <c r="C902">
        <v>186879.64</v>
      </c>
      <c r="D902" t="s">
        <v>1483</v>
      </c>
      <c r="E902" t="s">
        <v>1487</v>
      </c>
      <c r="F902" t="s">
        <v>264</v>
      </c>
      <c r="G902" t="s">
        <v>17</v>
      </c>
      <c r="H902" t="s">
        <v>864</v>
      </c>
      <c r="J902" t="s">
        <v>23191</v>
      </c>
      <c r="K902" t="s">
        <v>22291</v>
      </c>
      <c r="L902" t="s">
        <v>22291</v>
      </c>
      <c r="M902" t="s">
        <v>22291</v>
      </c>
      <c r="N902" t="str">
        <f t="shared" si="14"/>
        <v>OK</v>
      </c>
      <c r="O902" t="str">
        <f>IF(OR(Table1_17[[#This Row],[amount]]&lt;$Y$8,Table1_17[[#This Row],[amount]]&gt;$Y$7),"Outlier","Normal")</f>
        <v>Normal</v>
      </c>
      <c r="P902" t="str">
        <f>IF(OR(Table1_17[[#This Row],[missing_flag]]="Missing",Table1_17[[#This Row],[outlier_flag]]="Outliers"),"Review","Valid")</f>
        <v>Valid</v>
      </c>
    </row>
    <row r="903" spans="1:16">
      <c r="A903" t="s">
        <v>3290</v>
      </c>
      <c r="B903" s="1">
        <v>44751</v>
      </c>
      <c r="C903">
        <v>65432.98</v>
      </c>
      <c r="D903" t="s">
        <v>1483</v>
      </c>
      <c r="E903" t="s">
        <v>1487</v>
      </c>
      <c r="F903" t="s">
        <v>268</v>
      </c>
      <c r="G903" t="s">
        <v>29</v>
      </c>
      <c r="H903" t="s">
        <v>762</v>
      </c>
      <c r="J903" t="s">
        <v>23192</v>
      </c>
      <c r="K903" t="s">
        <v>22291</v>
      </c>
      <c r="L903" t="s">
        <v>22291</v>
      </c>
      <c r="M903" t="s">
        <v>22291</v>
      </c>
      <c r="N903" t="str">
        <f t="shared" si="14"/>
        <v>OK</v>
      </c>
      <c r="O903" t="str">
        <f>IF(OR(Table1_17[[#This Row],[amount]]&lt;$Y$8,Table1_17[[#This Row],[amount]]&gt;$Y$7),"Outlier","Normal")</f>
        <v>Normal</v>
      </c>
      <c r="P903" t="str">
        <f>IF(OR(Table1_17[[#This Row],[missing_flag]]="Missing",Table1_17[[#This Row],[outlier_flag]]="Outliers"),"Review","Valid")</f>
        <v>Valid</v>
      </c>
    </row>
    <row r="904" spans="1:16">
      <c r="A904" t="s">
        <v>3292</v>
      </c>
      <c r="B904" s="1">
        <v>44695</v>
      </c>
      <c r="C904">
        <v>-13955.38</v>
      </c>
      <c r="D904" t="s">
        <v>1478</v>
      </c>
      <c r="E904" t="s">
        <v>7</v>
      </c>
      <c r="F904" t="s">
        <v>271</v>
      </c>
      <c r="G904" t="s">
        <v>8</v>
      </c>
      <c r="I904" t="s">
        <v>139</v>
      </c>
      <c r="J904" t="s">
        <v>23193</v>
      </c>
      <c r="K904" t="s">
        <v>22291</v>
      </c>
      <c r="L904" t="s">
        <v>22291</v>
      </c>
      <c r="M904" t="s">
        <v>22291</v>
      </c>
      <c r="N904" t="str">
        <f t="shared" si="14"/>
        <v>OK</v>
      </c>
      <c r="O904" t="str">
        <f>IF(OR(Table1_17[[#This Row],[amount]]&lt;$Y$8,Table1_17[[#This Row],[amount]]&gt;$Y$7),"Outlier","Normal")</f>
        <v>Normal</v>
      </c>
      <c r="P904" t="str">
        <f>IF(OR(Table1_17[[#This Row],[missing_flag]]="Missing",Table1_17[[#This Row],[outlier_flag]]="Outliers"),"Review","Valid")</f>
        <v>Valid</v>
      </c>
    </row>
    <row r="905" spans="1:16">
      <c r="A905" t="s">
        <v>3294</v>
      </c>
      <c r="B905" s="1">
        <v>44939</v>
      </c>
      <c r="C905">
        <v>70375.259999999995</v>
      </c>
      <c r="D905" t="s">
        <v>1483</v>
      </c>
      <c r="E905" t="s">
        <v>1499</v>
      </c>
      <c r="F905" t="s">
        <v>271</v>
      </c>
      <c r="G905" t="s">
        <v>17</v>
      </c>
      <c r="H905" t="s">
        <v>1125</v>
      </c>
      <c r="J905" t="s">
        <v>23194</v>
      </c>
      <c r="K905" t="s">
        <v>22291</v>
      </c>
      <c r="L905" t="s">
        <v>22291</v>
      </c>
      <c r="M905" t="s">
        <v>22291</v>
      </c>
      <c r="N905" t="str">
        <f t="shared" si="14"/>
        <v>OK</v>
      </c>
      <c r="O905" t="str">
        <f>IF(OR(Table1_17[[#This Row],[amount]]&lt;$Y$8,Table1_17[[#This Row],[amount]]&gt;$Y$7),"Outlier","Normal")</f>
        <v>Normal</v>
      </c>
      <c r="P905" t="str">
        <f>IF(OR(Table1_17[[#This Row],[missing_flag]]="Missing",Table1_17[[#This Row],[outlier_flag]]="Outliers"),"Review","Valid")</f>
        <v>Valid</v>
      </c>
    </row>
    <row r="906" spans="1:16">
      <c r="A906" t="s">
        <v>3296</v>
      </c>
      <c r="B906" s="1">
        <v>44994</v>
      </c>
      <c r="C906">
        <v>-16337.89</v>
      </c>
      <c r="D906" t="s">
        <v>1478</v>
      </c>
      <c r="E906" t="s">
        <v>1509</v>
      </c>
      <c r="F906" t="s">
        <v>268</v>
      </c>
      <c r="G906" t="s">
        <v>13</v>
      </c>
      <c r="I906" t="s">
        <v>85</v>
      </c>
      <c r="J906" t="s">
        <v>23195</v>
      </c>
      <c r="K906" t="s">
        <v>22291</v>
      </c>
      <c r="L906" t="s">
        <v>22291</v>
      </c>
      <c r="M906" t="s">
        <v>22291</v>
      </c>
      <c r="N906" t="str">
        <f t="shared" si="14"/>
        <v>OK</v>
      </c>
      <c r="O906" t="str">
        <f>IF(OR(Table1_17[[#This Row],[amount]]&lt;$Y$8,Table1_17[[#This Row],[amount]]&gt;$Y$7),"Outlier","Normal")</f>
        <v>Normal</v>
      </c>
      <c r="P906" t="str">
        <f>IF(OR(Table1_17[[#This Row],[missing_flag]]="Missing",Table1_17[[#This Row],[outlier_flag]]="Outliers"),"Review","Valid")</f>
        <v>Valid</v>
      </c>
    </row>
    <row r="907" spans="1:16">
      <c r="A907" t="s">
        <v>3298</v>
      </c>
      <c r="B907" s="1">
        <v>45231</v>
      </c>
      <c r="C907">
        <v>183228.31</v>
      </c>
      <c r="D907" t="s">
        <v>1483</v>
      </c>
      <c r="E907" t="s">
        <v>1487</v>
      </c>
      <c r="F907" t="s">
        <v>268</v>
      </c>
      <c r="G907" t="s">
        <v>17</v>
      </c>
      <c r="H907" t="s">
        <v>1389</v>
      </c>
      <c r="J907" t="s">
        <v>23196</v>
      </c>
      <c r="K907" t="s">
        <v>22291</v>
      </c>
      <c r="L907" t="s">
        <v>22291</v>
      </c>
      <c r="M907" t="s">
        <v>22291</v>
      </c>
      <c r="N907" t="str">
        <f t="shared" si="14"/>
        <v>OK</v>
      </c>
      <c r="O907" t="str">
        <f>IF(OR(Table1_17[[#This Row],[amount]]&lt;$Y$8,Table1_17[[#This Row],[amount]]&gt;$Y$7),"Outlier","Normal")</f>
        <v>Normal</v>
      </c>
      <c r="P907" t="str">
        <f>IF(OR(Table1_17[[#This Row],[missing_flag]]="Missing",Table1_17[[#This Row],[outlier_flag]]="Outliers"),"Review","Valid")</f>
        <v>Valid</v>
      </c>
    </row>
    <row r="908" spans="1:16">
      <c r="A908" t="s">
        <v>3300</v>
      </c>
      <c r="B908" s="1">
        <v>45167</v>
      </c>
      <c r="C908">
        <v>80338.5</v>
      </c>
      <c r="D908" t="s">
        <v>1483</v>
      </c>
      <c r="E908" t="s">
        <v>1499</v>
      </c>
      <c r="F908" t="s">
        <v>264</v>
      </c>
      <c r="G908" t="s">
        <v>13</v>
      </c>
      <c r="H908" t="s">
        <v>1229</v>
      </c>
      <c r="J908" t="s">
        <v>23197</v>
      </c>
      <c r="K908" t="s">
        <v>22291</v>
      </c>
      <c r="L908" t="s">
        <v>22291</v>
      </c>
      <c r="M908" t="s">
        <v>22291</v>
      </c>
      <c r="N908" t="str">
        <f t="shared" si="14"/>
        <v>OK</v>
      </c>
      <c r="O908" t="str">
        <f>IF(OR(Table1_17[[#This Row],[amount]]&lt;$Y$8,Table1_17[[#This Row],[amount]]&gt;$Y$7),"Outlier","Normal")</f>
        <v>Normal</v>
      </c>
      <c r="P908" t="str">
        <f>IF(OR(Table1_17[[#This Row],[missing_flag]]="Missing",Table1_17[[#This Row],[outlier_flag]]="Outliers"),"Review","Valid")</f>
        <v>Valid</v>
      </c>
    </row>
    <row r="909" spans="1:16">
      <c r="A909" t="s">
        <v>3302</v>
      </c>
      <c r="B909" s="1">
        <v>44839</v>
      </c>
      <c r="C909">
        <v>-33161.879999999997</v>
      </c>
      <c r="D909" t="s">
        <v>1478</v>
      </c>
      <c r="E909" t="s">
        <v>1496</v>
      </c>
      <c r="F909" t="s">
        <v>268</v>
      </c>
      <c r="G909" t="s">
        <v>29</v>
      </c>
      <c r="I909" t="s">
        <v>133</v>
      </c>
      <c r="J909" t="s">
        <v>23198</v>
      </c>
      <c r="K909" t="s">
        <v>22291</v>
      </c>
      <c r="L909" t="s">
        <v>22291</v>
      </c>
      <c r="M909" t="s">
        <v>22291</v>
      </c>
      <c r="N909" t="str">
        <f t="shared" si="14"/>
        <v>OK</v>
      </c>
      <c r="O909" t="str">
        <f>IF(OR(Table1_17[[#This Row],[amount]]&lt;$Y$8,Table1_17[[#This Row],[amount]]&gt;$Y$7),"Outlier","Normal")</f>
        <v>Normal</v>
      </c>
      <c r="P909" t="str">
        <f>IF(OR(Table1_17[[#This Row],[missing_flag]]="Missing",Table1_17[[#This Row],[outlier_flag]]="Outliers"),"Review","Valid")</f>
        <v>Valid</v>
      </c>
    </row>
    <row r="910" spans="1:16">
      <c r="A910" t="s">
        <v>3304</v>
      </c>
      <c r="B910" s="1">
        <v>45180</v>
      </c>
      <c r="C910">
        <v>-42865.24</v>
      </c>
      <c r="D910" t="s">
        <v>1478</v>
      </c>
      <c r="E910" t="s">
        <v>1509</v>
      </c>
      <c r="F910" t="s">
        <v>271</v>
      </c>
      <c r="G910" t="s">
        <v>29</v>
      </c>
      <c r="I910" t="s">
        <v>81</v>
      </c>
      <c r="J910" t="s">
        <v>23199</v>
      </c>
      <c r="K910" t="s">
        <v>22291</v>
      </c>
      <c r="L910" t="s">
        <v>22291</v>
      </c>
      <c r="M910" t="s">
        <v>22291</v>
      </c>
      <c r="N910" t="str">
        <f t="shared" si="14"/>
        <v>OK</v>
      </c>
      <c r="O910" t="str">
        <f>IF(OR(Table1_17[[#This Row],[amount]]&lt;$Y$8,Table1_17[[#This Row],[amount]]&gt;$Y$7),"Outlier","Normal")</f>
        <v>Normal</v>
      </c>
      <c r="P910" t="str">
        <f>IF(OR(Table1_17[[#This Row],[missing_flag]]="Missing",Table1_17[[#This Row],[outlier_flag]]="Outliers"),"Review","Valid")</f>
        <v>Valid</v>
      </c>
    </row>
    <row r="911" spans="1:16">
      <c r="A911" t="s">
        <v>3306</v>
      </c>
      <c r="B911" s="1">
        <v>44770</v>
      </c>
      <c r="C911">
        <v>76236.539999999994</v>
      </c>
      <c r="D911" t="s">
        <v>1483</v>
      </c>
      <c r="E911" t="s">
        <v>1484</v>
      </c>
      <c r="F911" t="s">
        <v>264</v>
      </c>
      <c r="G911" t="s">
        <v>8</v>
      </c>
      <c r="H911" t="s">
        <v>766</v>
      </c>
      <c r="J911" t="s">
        <v>23200</v>
      </c>
      <c r="K911" t="s">
        <v>22291</v>
      </c>
      <c r="L911" t="s">
        <v>22291</v>
      </c>
      <c r="M911" t="s">
        <v>22291</v>
      </c>
      <c r="N911" t="str">
        <f t="shared" si="14"/>
        <v>OK</v>
      </c>
      <c r="O911" t="str">
        <f>IF(OR(Table1_17[[#This Row],[amount]]&lt;$Y$8,Table1_17[[#This Row],[amount]]&gt;$Y$7),"Outlier","Normal")</f>
        <v>Normal</v>
      </c>
      <c r="P911" t="str">
        <f>IF(OR(Table1_17[[#This Row],[missing_flag]]="Missing",Table1_17[[#This Row],[outlier_flag]]="Outliers"),"Review","Valid")</f>
        <v>Valid</v>
      </c>
    </row>
    <row r="912" spans="1:16">
      <c r="A912" t="s">
        <v>3308</v>
      </c>
      <c r="B912" s="1">
        <v>45026</v>
      </c>
      <c r="C912">
        <v>-29718.97</v>
      </c>
      <c r="D912" t="s">
        <v>1478</v>
      </c>
      <c r="E912" t="s">
        <v>1509</v>
      </c>
      <c r="F912" t="s">
        <v>271</v>
      </c>
      <c r="G912" t="s">
        <v>17</v>
      </c>
      <c r="I912" t="s">
        <v>193</v>
      </c>
      <c r="J912" t="s">
        <v>23201</v>
      </c>
      <c r="K912" t="s">
        <v>22291</v>
      </c>
      <c r="L912" t="s">
        <v>22291</v>
      </c>
      <c r="M912" t="s">
        <v>22291</v>
      </c>
      <c r="N912" t="str">
        <f t="shared" si="14"/>
        <v>OK</v>
      </c>
      <c r="O912" t="str">
        <f>IF(OR(Table1_17[[#This Row],[amount]]&lt;$Y$8,Table1_17[[#This Row],[amount]]&gt;$Y$7),"Outlier","Normal")</f>
        <v>Normal</v>
      </c>
      <c r="P912" t="str">
        <f>IF(OR(Table1_17[[#This Row],[missing_flag]]="Missing",Table1_17[[#This Row],[outlier_flag]]="Outliers"),"Review","Valid")</f>
        <v>Valid</v>
      </c>
    </row>
    <row r="913" spans="1:16">
      <c r="A913" t="s">
        <v>3310</v>
      </c>
      <c r="B913" s="1">
        <v>45166</v>
      </c>
      <c r="C913">
        <v>150533.54</v>
      </c>
      <c r="D913" t="s">
        <v>1483</v>
      </c>
      <c r="E913" t="s">
        <v>1484</v>
      </c>
      <c r="F913" t="s">
        <v>271</v>
      </c>
      <c r="G913" t="s">
        <v>13</v>
      </c>
      <c r="H913" t="s">
        <v>1041</v>
      </c>
      <c r="J913" t="s">
        <v>23202</v>
      </c>
      <c r="K913" t="s">
        <v>22291</v>
      </c>
      <c r="L913" t="s">
        <v>22291</v>
      </c>
      <c r="M913" t="s">
        <v>22291</v>
      </c>
      <c r="N913" t="str">
        <f t="shared" si="14"/>
        <v>OK</v>
      </c>
      <c r="O913" t="str">
        <f>IF(OR(Table1_17[[#This Row],[amount]]&lt;$Y$8,Table1_17[[#This Row],[amount]]&gt;$Y$7),"Outlier","Normal")</f>
        <v>Normal</v>
      </c>
      <c r="P913" t="str">
        <f>IF(OR(Table1_17[[#This Row],[missing_flag]]="Missing",Table1_17[[#This Row],[outlier_flag]]="Outliers"),"Review","Valid")</f>
        <v>Valid</v>
      </c>
    </row>
    <row r="914" spans="1:16">
      <c r="A914" t="s">
        <v>3312</v>
      </c>
      <c r="B914" s="1">
        <v>44616</v>
      </c>
      <c r="C914">
        <v>210244.9</v>
      </c>
      <c r="D914" t="s">
        <v>1483</v>
      </c>
      <c r="E914" t="s">
        <v>1484</v>
      </c>
      <c r="F914" t="s">
        <v>268</v>
      </c>
      <c r="G914" t="s">
        <v>8</v>
      </c>
      <c r="H914" t="s">
        <v>1113</v>
      </c>
      <c r="J914" t="s">
        <v>23203</v>
      </c>
      <c r="K914" t="s">
        <v>22291</v>
      </c>
      <c r="L914" t="s">
        <v>22291</v>
      </c>
      <c r="M914" t="s">
        <v>22291</v>
      </c>
      <c r="N914" t="str">
        <f t="shared" si="14"/>
        <v>OK</v>
      </c>
      <c r="O914" t="str">
        <f>IF(OR(Table1_17[[#This Row],[amount]]&lt;$Y$8,Table1_17[[#This Row],[amount]]&gt;$Y$7),"Outlier","Normal")</f>
        <v>Normal</v>
      </c>
      <c r="P914" t="str">
        <f>IF(OR(Table1_17[[#This Row],[missing_flag]]="Missing",Table1_17[[#This Row],[outlier_flag]]="Outliers"),"Review","Valid")</f>
        <v>Valid</v>
      </c>
    </row>
    <row r="915" spans="1:16">
      <c r="A915" t="s">
        <v>3314</v>
      </c>
      <c r="B915" s="1">
        <v>44999</v>
      </c>
      <c r="C915">
        <v>-39333.910000000003</v>
      </c>
      <c r="D915" t="s">
        <v>1478</v>
      </c>
      <c r="E915" t="s">
        <v>1509</v>
      </c>
      <c r="F915" t="s">
        <v>268</v>
      </c>
      <c r="G915" t="s">
        <v>17</v>
      </c>
      <c r="I915" t="s">
        <v>240</v>
      </c>
      <c r="J915" t="s">
        <v>23204</v>
      </c>
      <c r="K915" t="s">
        <v>22291</v>
      </c>
      <c r="L915" t="s">
        <v>22291</v>
      </c>
      <c r="M915" t="s">
        <v>22291</v>
      </c>
      <c r="N915" t="str">
        <f t="shared" si="14"/>
        <v>OK</v>
      </c>
      <c r="O915" t="str">
        <f>IF(OR(Table1_17[[#This Row],[amount]]&lt;$Y$8,Table1_17[[#This Row],[amount]]&gt;$Y$7),"Outlier","Normal")</f>
        <v>Normal</v>
      </c>
      <c r="P915" t="str">
        <f>IF(OR(Table1_17[[#This Row],[missing_flag]]="Missing",Table1_17[[#This Row],[outlier_flag]]="Outliers"),"Review","Valid")</f>
        <v>Valid</v>
      </c>
    </row>
    <row r="916" spans="1:16">
      <c r="A916" t="s">
        <v>3316</v>
      </c>
      <c r="B916" s="1">
        <v>45030</v>
      </c>
      <c r="C916">
        <v>67632.77</v>
      </c>
      <c r="D916" t="s">
        <v>1483</v>
      </c>
      <c r="E916" t="s">
        <v>1499</v>
      </c>
      <c r="F916" t="s">
        <v>264</v>
      </c>
      <c r="G916" t="s">
        <v>29</v>
      </c>
      <c r="H916" t="s">
        <v>706</v>
      </c>
      <c r="J916" t="s">
        <v>23205</v>
      </c>
      <c r="K916" t="s">
        <v>22291</v>
      </c>
      <c r="L916" t="s">
        <v>22291</v>
      </c>
      <c r="M916" t="s">
        <v>22291</v>
      </c>
      <c r="N916" t="str">
        <f t="shared" si="14"/>
        <v>OK</v>
      </c>
      <c r="O916" t="str">
        <f>IF(OR(Table1_17[[#This Row],[amount]]&lt;$Y$8,Table1_17[[#This Row],[amount]]&gt;$Y$7),"Outlier","Normal")</f>
        <v>Normal</v>
      </c>
      <c r="P916" t="str">
        <f>IF(OR(Table1_17[[#This Row],[missing_flag]]="Missing",Table1_17[[#This Row],[outlier_flag]]="Outliers"),"Review","Valid")</f>
        <v>Valid</v>
      </c>
    </row>
    <row r="917" spans="1:16">
      <c r="A917" t="s">
        <v>3318</v>
      </c>
      <c r="B917" s="1">
        <v>44806</v>
      </c>
      <c r="C917">
        <v>-53101.63</v>
      </c>
      <c r="D917" t="s">
        <v>1478</v>
      </c>
      <c r="E917" t="s">
        <v>20</v>
      </c>
      <c r="F917" t="s">
        <v>268</v>
      </c>
      <c r="G917" t="s">
        <v>8</v>
      </c>
      <c r="I917" t="s">
        <v>51</v>
      </c>
      <c r="J917" t="s">
        <v>23206</v>
      </c>
      <c r="K917" t="s">
        <v>22291</v>
      </c>
      <c r="L917" t="s">
        <v>22291</v>
      </c>
      <c r="M917" t="s">
        <v>22291</v>
      </c>
      <c r="N917" t="str">
        <f t="shared" si="14"/>
        <v>OK</v>
      </c>
      <c r="O917" t="str">
        <f>IF(OR(Table1_17[[#This Row],[amount]]&lt;$Y$8,Table1_17[[#This Row],[amount]]&gt;$Y$7),"Outlier","Normal")</f>
        <v>Normal</v>
      </c>
      <c r="P917" t="str">
        <f>IF(OR(Table1_17[[#This Row],[missing_flag]]="Missing",Table1_17[[#This Row],[outlier_flag]]="Outliers"),"Review","Valid")</f>
        <v>Valid</v>
      </c>
    </row>
    <row r="918" spans="1:16">
      <c r="A918" t="s">
        <v>3320</v>
      </c>
      <c r="B918" s="1">
        <v>44661</v>
      </c>
      <c r="C918">
        <v>90276.07</v>
      </c>
      <c r="D918" t="s">
        <v>1483</v>
      </c>
      <c r="E918" t="s">
        <v>1484</v>
      </c>
      <c r="F918" t="s">
        <v>268</v>
      </c>
      <c r="G918" t="s">
        <v>29</v>
      </c>
      <c r="H918" t="s">
        <v>1057</v>
      </c>
      <c r="J918" t="s">
        <v>23207</v>
      </c>
      <c r="K918" t="s">
        <v>22291</v>
      </c>
      <c r="L918" t="s">
        <v>22291</v>
      </c>
      <c r="M918" t="s">
        <v>22291</v>
      </c>
      <c r="N918" t="str">
        <f t="shared" si="14"/>
        <v>OK</v>
      </c>
      <c r="O918" t="str">
        <f>IF(OR(Table1_17[[#This Row],[amount]]&lt;$Y$8,Table1_17[[#This Row],[amount]]&gt;$Y$7),"Outlier","Normal")</f>
        <v>Normal</v>
      </c>
      <c r="P918" t="str">
        <f>IF(OR(Table1_17[[#This Row],[missing_flag]]="Missing",Table1_17[[#This Row],[outlier_flag]]="Outliers"),"Review","Valid")</f>
        <v>Valid</v>
      </c>
    </row>
    <row r="919" spans="1:16">
      <c r="A919" t="s">
        <v>3322</v>
      </c>
      <c r="B919" s="1">
        <v>44586</v>
      </c>
      <c r="C919">
        <v>135104.29</v>
      </c>
      <c r="D919" t="s">
        <v>1483</v>
      </c>
      <c r="E919" t="s">
        <v>1484</v>
      </c>
      <c r="F919" t="s">
        <v>264</v>
      </c>
      <c r="G919" t="s">
        <v>8</v>
      </c>
      <c r="H919" t="s">
        <v>1145</v>
      </c>
      <c r="J919" t="s">
        <v>23208</v>
      </c>
      <c r="K919" t="s">
        <v>22291</v>
      </c>
      <c r="L919" t="s">
        <v>22291</v>
      </c>
      <c r="M919" t="s">
        <v>22291</v>
      </c>
      <c r="N919" t="str">
        <f t="shared" si="14"/>
        <v>OK</v>
      </c>
      <c r="O919" t="str">
        <f>IF(OR(Table1_17[[#This Row],[amount]]&lt;$Y$8,Table1_17[[#This Row],[amount]]&gt;$Y$7),"Outlier","Normal")</f>
        <v>Normal</v>
      </c>
      <c r="P919" t="str">
        <f>IF(OR(Table1_17[[#This Row],[missing_flag]]="Missing",Table1_17[[#This Row],[outlier_flag]]="Outliers"),"Review","Valid")</f>
        <v>Valid</v>
      </c>
    </row>
    <row r="920" spans="1:16">
      <c r="A920" t="s">
        <v>3324</v>
      </c>
      <c r="B920" s="1">
        <v>45244</v>
      </c>
      <c r="C920">
        <v>165275.45000000001</v>
      </c>
      <c r="D920" t="s">
        <v>1483</v>
      </c>
      <c r="E920" t="s">
        <v>1484</v>
      </c>
      <c r="F920" t="s">
        <v>271</v>
      </c>
      <c r="G920" t="s">
        <v>17</v>
      </c>
      <c r="H920" t="s">
        <v>878</v>
      </c>
      <c r="J920" t="s">
        <v>23209</v>
      </c>
      <c r="K920" t="s">
        <v>22291</v>
      </c>
      <c r="L920" t="s">
        <v>22291</v>
      </c>
      <c r="M920" t="s">
        <v>22291</v>
      </c>
      <c r="N920" t="str">
        <f t="shared" si="14"/>
        <v>OK</v>
      </c>
      <c r="O920" t="str">
        <f>IF(OR(Table1_17[[#This Row],[amount]]&lt;$Y$8,Table1_17[[#This Row],[amount]]&gt;$Y$7),"Outlier","Normal")</f>
        <v>Normal</v>
      </c>
      <c r="P920" t="str">
        <f>IF(OR(Table1_17[[#This Row],[missing_flag]]="Missing",Table1_17[[#This Row],[outlier_flag]]="Outliers"),"Review","Valid")</f>
        <v>Valid</v>
      </c>
    </row>
    <row r="921" spans="1:16">
      <c r="A921" t="s">
        <v>3326</v>
      </c>
      <c r="B921" s="1">
        <v>45276</v>
      </c>
      <c r="C921">
        <v>14090.35</v>
      </c>
      <c r="D921" t="s">
        <v>1587</v>
      </c>
      <c r="E921" t="s">
        <v>1587</v>
      </c>
      <c r="F921" t="s">
        <v>268</v>
      </c>
      <c r="G921" t="s">
        <v>17</v>
      </c>
      <c r="J921" t="s">
        <v>23210</v>
      </c>
      <c r="K921" t="s">
        <v>22291</v>
      </c>
      <c r="L921" t="s">
        <v>22291</v>
      </c>
      <c r="M921" t="s">
        <v>22291</v>
      </c>
      <c r="N921" t="str">
        <f t="shared" si="14"/>
        <v>OK</v>
      </c>
      <c r="O921" t="str">
        <f>IF(OR(Table1_17[[#This Row],[amount]]&lt;$Y$8,Table1_17[[#This Row],[amount]]&gt;$Y$7),"Outlier","Normal")</f>
        <v>Normal</v>
      </c>
      <c r="P921" t="str">
        <f>IF(OR(Table1_17[[#This Row],[missing_flag]]="Missing",Table1_17[[#This Row],[outlier_flag]]="Outliers"),"Review","Valid")</f>
        <v>Valid</v>
      </c>
    </row>
    <row r="922" spans="1:16">
      <c r="A922" t="s">
        <v>3328</v>
      </c>
      <c r="B922" s="1">
        <v>44959</v>
      </c>
      <c r="C922">
        <v>99991.84</v>
      </c>
      <c r="D922" t="s">
        <v>1483</v>
      </c>
      <c r="E922" t="s">
        <v>1487</v>
      </c>
      <c r="F922" t="s">
        <v>268</v>
      </c>
      <c r="G922" t="s">
        <v>17</v>
      </c>
      <c r="H922" t="s">
        <v>1027</v>
      </c>
      <c r="J922" t="s">
        <v>23211</v>
      </c>
      <c r="K922" t="s">
        <v>22291</v>
      </c>
      <c r="L922" t="s">
        <v>22291</v>
      </c>
      <c r="M922" t="s">
        <v>22291</v>
      </c>
      <c r="N922" t="str">
        <f t="shared" si="14"/>
        <v>OK</v>
      </c>
      <c r="O922" t="str">
        <f>IF(OR(Table1_17[[#This Row],[amount]]&lt;$Y$8,Table1_17[[#This Row],[amount]]&gt;$Y$7),"Outlier","Normal")</f>
        <v>Normal</v>
      </c>
      <c r="P922" t="str">
        <f>IF(OR(Table1_17[[#This Row],[missing_flag]]="Missing",Table1_17[[#This Row],[outlier_flag]]="Outliers"),"Review","Valid")</f>
        <v>Valid</v>
      </c>
    </row>
    <row r="923" spans="1:16">
      <c r="A923" t="s">
        <v>3330</v>
      </c>
      <c r="B923" s="1">
        <v>45178</v>
      </c>
      <c r="C923">
        <v>12941.54</v>
      </c>
      <c r="D923" t="s">
        <v>1587</v>
      </c>
      <c r="E923" t="s">
        <v>1587</v>
      </c>
      <c r="F923" t="s">
        <v>271</v>
      </c>
      <c r="G923" t="s">
        <v>8</v>
      </c>
      <c r="J923" t="s">
        <v>23212</v>
      </c>
      <c r="K923" t="s">
        <v>22291</v>
      </c>
      <c r="L923" t="s">
        <v>22291</v>
      </c>
      <c r="M923" t="s">
        <v>22291</v>
      </c>
      <c r="N923" t="str">
        <f t="shared" si="14"/>
        <v>OK</v>
      </c>
      <c r="O923" t="str">
        <f>IF(OR(Table1_17[[#This Row],[amount]]&lt;$Y$8,Table1_17[[#This Row],[amount]]&gt;$Y$7),"Outlier","Normal")</f>
        <v>Normal</v>
      </c>
      <c r="P923" t="str">
        <f>IF(OR(Table1_17[[#This Row],[missing_flag]]="Missing",Table1_17[[#This Row],[outlier_flag]]="Outliers"),"Review","Valid")</f>
        <v>Valid</v>
      </c>
    </row>
    <row r="924" spans="1:16">
      <c r="A924" t="s">
        <v>3332</v>
      </c>
      <c r="B924" s="1">
        <v>45242</v>
      </c>
      <c r="C924">
        <v>76340.23</v>
      </c>
      <c r="D924" t="s">
        <v>1483</v>
      </c>
      <c r="E924" t="s">
        <v>1484</v>
      </c>
      <c r="F924" t="s">
        <v>268</v>
      </c>
      <c r="G924" t="s">
        <v>8</v>
      </c>
      <c r="H924" t="s">
        <v>1025</v>
      </c>
      <c r="J924" t="s">
        <v>23213</v>
      </c>
      <c r="K924" t="s">
        <v>22291</v>
      </c>
      <c r="L924" t="s">
        <v>22291</v>
      </c>
      <c r="M924" t="s">
        <v>22291</v>
      </c>
      <c r="N924" t="str">
        <f t="shared" si="14"/>
        <v>OK</v>
      </c>
      <c r="O924" t="str">
        <f>IF(OR(Table1_17[[#This Row],[amount]]&lt;$Y$8,Table1_17[[#This Row],[amount]]&gt;$Y$7),"Outlier","Normal")</f>
        <v>Normal</v>
      </c>
      <c r="P924" t="str">
        <f>IF(OR(Table1_17[[#This Row],[missing_flag]]="Missing",Table1_17[[#This Row],[outlier_flag]]="Outliers"),"Review","Valid")</f>
        <v>Valid</v>
      </c>
    </row>
    <row r="925" spans="1:16">
      <c r="A925" t="s">
        <v>3334</v>
      </c>
      <c r="B925" s="1">
        <v>44860</v>
      </c>
      <c r="C925">
        <v>-24317.9</v>
      </c>
      <c r="D925" t="s">
        <v>1478</v>
      </c>
      <c r="E925" t="s">
        <v>1509</v>
      </c>
      <c r="F925" t="s">
        <v>271</v>
      </c>
      <c r="G925" t="s">
        <v>17</v>
      </c>
      <c r="I925" t="s">
        <v>77</v>
      </c>
      <c r="J925" t="s">
        <v>23214</v>
      </c>
      <c r="K925" t="s">
        <v>22291</v>
      </c>
      <c r="L925" t="s">
        <v>22291</v>
      </c>
      <c r="M925" t="s">
        <v>22291</v>
      </c>
      <c r="N925" t="str">
        <f t="shared" si="14"/>
        <v>OK</v>
      </c>
      <c r="O925" t="str">
        <f>IF(OR(Table1_17[[#This Row],[amount]]&lt;$Y$8,Table1_17[[#This Row],[amount]]&gt;$Y$7),"Outlier","Normal")</f>
        <v>Normal</v>
      </c>
      <c r="P925" t="str">
        <f>IF(OR(Table1_17[[#This Row],[missing_flag]]="Missing",Table1_17[[#This Row],[outlier_flag]]="Outliers"),"Review","Valid")</f>
        <v>Valid</v>
      </c>
    </row>
    <row r="926" spans="1:16">
      <c r="A926" t="s">
        <v>3336</v>
      </c>
      <c r="B926" s="1">
        <v>45102</v>
      </c>
      <c r="C926">
        <v>-8236.32</v>
      </c>
      <c r="D926" t="s">
        <v>1478</v>
      </c>
      <c r="E926" t="s">
        <v>1496</v>
      </c>
      <c r="F926" t="s">
        <v>271</v>
      </c>
      <c r="G926" t="s">
        <v>29</v>
      </c>
      <c r="I926" t="s">
        <v>203</v>
      </c>
      <c r="J926" t="s">
        <v>23215</v>
      </c>
      <c r="K926" t="s">
        <v>22291</v>
      </c>
      <c r="L926" t="s">
        <v>22291</v>
      </c>
      <c r="M926" t="s">
        <v>22291</v>
      </c>
      <c r="N926" t="str">
        <f t="shared" si="14"/>
        <v>OK</v>
      </c>
      <c r="O926" t="str">
        <f>IF(OR(Table1_17[[#This Row],[amount]]&lt;$Y$8,Table1_17[[#This Row],[amount]]&gt;$Y$7),"Outlier","Normal")</f>
        <v>Normal</v>
      </c>
      <c r="P926" t="str">
        <f>IF(OR(Table1_17[[#This Row],[missing_flag]]="Missing",Table1_17[[#This Row],[outlier_flag]]="Outliers"),"Review","Valid")</f>
        <v>Valid</v>
      </c>
    </row>
    <row r="927" spans="1:16">
      <c r="A927" t="s">
        <v>3338</v>
      </c>
      <c r="B927" s="1">
        <v>45065</v>
      </c>
      <c r="C927">
        <v>20628.79</v>
      </c>
      <c r="D927" t="s">
        <v>1587</v>
      </c>
      <c r="E927" t="s">
        <v>1587</v>
      </c>
      <c r="F927" t="s">
        <v>268</v>
      </c>
      <c r="G927" t="s">
        <v>17</v>
      </c>
      <c r="J927" t="s">
        <v>23216</v>
      </c>
      <c r="K927" t="s">
        <v>22291</v>
      </c>
      <c r="L927" t="s">
        <v>22291</v>
      </c>
      <c r="M927" t="s">
        <v>22291</v>
      </c>
      <c r="N927" t="str">
        <f t="shared" si="14"/>
        <v>OK</v>
      </c>
      <c r="O927" t="str">
        <f>IF(OR(Table1_17[[#This Row],[amount]]&lt;$Y$8,Table1_17[[#This Row],[amount]]&gt;$Y$7),"Outlier","Normal")</f>
        <v>Normal</v>
      </c>
      <c r="P927" t="str">
        <f>IF(OR(Table1_17[[#This Row],[missing_flag]]="Missing",Table1_17[[#This Row],[outlier_flag]]="Outliers"),"Review","Valid")</f>
        <v>Valid</v>
      </c>
    </row>
    <row r="928" spans="1:16">
      <c r="A928" t="s">
        <v>3340</v>
      </c>
      <c r="B928" s="1">
        <v>44834</v>
      </c>
      <c r="C928">
        <v>157448.07999999999</v>
      </c>
      <c r="D928" t="s">
        <v>1483</v>
      </c>
      <c r="E928" t="s">
        <v>1487</v>
      </c>
      <c r="F928" t="s">
        <v>271</v>
      </c>
      <c r="G928" t="s">
        <v>13</v>
      </c>
      <c r="H928" t="s">
        <v>1135</v>
      </c>
      <c r="J928" t="s">
        <v>23217</v>
      </c>
      <c r="K928" t="s">
        <v>22291</v>
      </c>
      <c r="L928" t="s">
        <v>22291</v>
      </c>
      <c r="M928" t="s">
        <v>22291</v>
      </c>
      <c r="N928" t="str">
        <f t="shared" si="14"/>
        <v>OK</v>
      </c>
      <c r="O928" t="str">
        <f>IF(OR(Table1_17[[#This Row],[amount]]&lt;$Y$8,Table1_17[[#This Row],[amount]]&gt;$Y$7),"Outlier","Normal")</f>
        <v>Normal</v>
      </c>
      <c r="P928" t="str">
        <f>IF(OR(Table1_17[[#This Row],[missing_flag]]="Missing",Table1_17[[#This Row],[outlier_flag]]="Outliers"),"Review","Valid")</f>
        <v>Valid</v>
      </c>
    </row>
    <row r="929" spans="1:16">
      <c r="A929" t="s">
        <v>3342</v>
      </c>
      <c r="B929" s="1">
        <v>44883</v>
      </c>
      <c r="C929">
        <v>68230.7</v>
      </c>
      <c r="D929" t="s">
        <v>1483</v>
      </c>
      <c r="E929" t="s">
        <v>1499</v>
      </c>
      <c r="F929" t="s">
        <v>271</v>
      </c>
      <c r="G929" t="s">
        <v>8</v>
      </c>
      <c r="H929" t="s">
        <v>722</v>
      </c>
      <c r="J929" t="s">
        <v>23218</v>
      </c>
      <c r="K929" t="s">
        <v>22291</v>
      </c>
      <c r="L929" t="s">
        <v>22291</v>
      </c>
      <c r="M929" t="s">
        <v>22291</v>
      </c>
      <c r="N929" t="str">
        <f t="shared" si="14"/>
        <v>OK</v>
      </c>
      <c r="O929" t="str">
        <f>IF(OR(Table1_17[[#This Row],[amount]]&lt;$Y$8,Table1_17[[#This Row],[amount]]&gt;$Y$7),"Outlier","Normal")</f>
        <v>Normal</v>
      </c>
      <c r="P929" t="str">
        <f>IF(OR(Table1_17[[#This Row],[missing_flag]]="Missing",Table1_17[[#This Row],[outlier_flag]]="Outliers"),"Review","Valid")</f>
        <v>Valid</v>
      </c>
    </row>
    <row r="930" spans="1:16">
      <c r="A930" t="s">
        <v>3344</v>
      </c>
      <c r="B930" s="1">
        <v>44834</v>
      </c>
      <c r="C930">
        <v>213462.47</v>
      </c>
      <c r="D930" t="s">
        <v>1483</v>
      </c>
      <c r="E930" t="s">
        <v>1484</v>
      </c>
      <c r="F930" t="s">
        <v>264</v>
      </c>
      <c r="G930" t="s">
        <v>8</v>
      </c>
      <c r="H930" t="s">
        <v>1359</v>
      </c>
      <c r="J930" t="s">
        <v>23219</v>
      </c>
      <c r="K930" t="s">
        <v>22291</v>
      </c>
      <c r="L930" t="s">
        <v>22291</v>
      </c>
      <c r="M930" t="s">
        <v>22291</v>
      </c>
      <c r="N930" t="str">
        <f t="shared" si="14"/>
        <v>OK</v>
      </c>
      <c r="O930" t="str">
        <f>IF(OR(Table1_17[[#This Row],[amount]]&lt;$Y$8,Table1_17[[#This Row],[amount]]&gt;$Y$7),"Outlier","Normal")</f>
        <v>Normal</v>
      </c>
      <c r="P930" t="str">
        <f>IF(OR(Table1_17[[#This Row],[missing_flag]]="Missing",Table1_17[[#This Row],[outlier_flag]]="Outliers"),"Review","Valid")</f>
        <v>Valid</v>
      </c>
    </row>
    <row r="931" spans="1:16">
      <c r="A931" t="s">
        <v>3346</v>
      </c>
      <c r="B931" s="1">
        <v>44606</v>
      </c>
      <c r="C931">
        <v>-37653.58</v>
      </c>
      <c r="D931" t="s">
        <v>1478</v>
      </c>
      <c r="E931" t="s">
        <v>36</v>
      </c>
      <c r="F931" t="s">
        <v>264</v>
      </c>
      <c r="G931" t="s">
        <v>8</v>
      </c>
      <c r="I931" t="s">
        <v>91</v>
      </c>
      <c r="J931" t="s">
        <v>23220</v>
      </c>
      <c r="K931" t="s">
        <v>22291</v>
      </c>
      <c r="L931" t="s">
        <v>22291</v>
      </c>
      <c r="M931" t="s">
        <v>22291</v>
      </c>
      <c r="N931" t="str">
        <f t="shared" si="14"/>
        <v>OK</v>
      </c>
      <c r="O931" t="str">
        <f>IF(OR(Table1_17[[#This Row],[amount]]&lt;$Y$8,Table1_17[[#This Row],[amount]]&gt;$Y$7),"Outlier","Normal")</f>
        <v>Normal</v>
      </c>
      <c r="P931" t="str">
        <f>IF(OR(Table1_17[[#This Row],[missing_flag]]="Missing",Table1_17[[#This Row],[outlier_flag]]="Outliers"),"Review","Valid")</f>
        <v>Valid</v>
      </c>
    </row>
    <row r="932" spans="1:16">
      <c r="A932" t="s">
        <v>3348</v>
      </c>
      <c r="B932" s="1">
        <v>45015</v>
      </c>
      <c r="C932">
        <v>161923.14000000001</v>
      </c>
      <c r="D932" t="s">
        <v>1483</v>
      </c>
      <c r="E932" t="s">
        <v>1499</v>
      </c>
      <c r="F932" t="s">
        <v>271</v>
      </c>
      <c r="G932" t="s">
        <v>13</v>
      </c>
      <c r="H932" t="s">
        <v>870</v>
      </c>
      <c r="J932" t="s">
        <v>23221</v>
      </c>
      <c r="K932" t="s">
        <v>22291</v>
      </c>
      <c r="L932" t="s">
        <v>22291</v>
      </c>
      <c r="M932" t="s">
        <v>22291</v>
      </c>
      <c r="N932" t="str">
        <f t="shared" si="14"/>
        <v>OK</v>
      </c>
      <c r="O932" t="str">
        <f>IF(OR(Table1_17[[#This Row],[amount]]&lt;$Y$8,Table1_17[[#This Row],[amount]]&gt;$Y$7),"Outlier","Normal")</f>
        <v>Normal</v>
      </c>
      <c r="P932" t="str">
        <f>IF(OR(Table1_17[[#This Row],[missing_flag]]="Missing",Table1_17[[#This Row],[outlier_flag]]="Outliers"),"Review","Valid")</f>
        <v>Valid</v>
      </c>
    </row>
    <row r="933" spans="1:16">
      <c r="A933" t="s">
        <v>3350</v>
      </c>
      <c r="B933" s="1">
        <v>44818</v>
      </c>
      <c r="C933">
        <v>-51869.15</v>
      </c>
      <c r="D933" t="s">
        <v>1478</v>
      </c>
      <c r="E933" t="s">
        <v>7</v>
      </c>
      <c r="F933" t="s">
        <v>271</v>
      </c>
      <c r="G933" t="s">
        <v>13</v>
      </c>
      <c r="I933" t="s">
        <v>215</v>
      </c>
      <c r="J933" t="s">
        <v>23222</v>
      </c>
      <c r="K933" t="s">
        <v>22291</v>
      </c>
      <c r="L933" t="s">
        <v>22291</v>
      </c>
      <c r="M933" t="s">
        <v>22291</v>
      </c>
      <c r="N933" t="str">
        <f t="shared" si="14"/>
        <v>OK</v>
      </c>
      <c r="O933" t="str">
        <f>IF(OR(Table1_17[[#This Row],[amount]]&lt;$Y$8,Table1_17[[#This Row],[amount]]&gt;$Y$7),"Outlier","Normal")</f>
        <v>Normal</v>
      </c>
      <c r="P933" t="str">
        <f>IF(OR(Table1_17[[#This Row],[missing_flag]]="Missing",Table1_17[[#This Row],[outlier_flag]]="Outliers"),"Review","Valid")</f>
        <v>Valid</v>
      </c>
    </row>
    <row r="934" spans="1:16">
      <c r="A934" t="s">
        <v>3352</v>
      </c>
      <c r="B934" s="1">
        <v>45026</v>
      </c>
      <c r="C934">
        <v>11285.94</v>
      </c>
      <c r="D934" t="s">
        <v>1924</v>
      </c>
      <c r="E934" t="s">
        <v>1924</v>
      </c>
      <c r="F934" t="s">
        <v>264</v>
      </c>
      <c r="G934" t="s">
        <v>17</v>
      </c>
      <c r="J934" t="s">
        <v>23223</v>
      </c>
      <c r="K934" t="s">
        <v>22291</v>
      </c>
      <c r="L934" t="s">
        <v>22291</v>
      </c>
      <c r="M934" t="s">
        <v>22291</v>
      </c>
      <c r="N934" t="str">
        <f t="shared" si="14"/>
        <v>OK</v>
      </c>
      <c r="O934" t="str">
        <f>IF(OR(Table1_17[[#This Row],[amount]]&lt;$Y$8,Table1_17[[#This Row],[amount]]&gt;$Y$7),"Outlier","Normal")</f>
        <v>Normal</v>
      </c>
      <c r="P934" t="str">
        <f>IF(OR(Table1_17[[#This Row],[missing_flag]]="Missing",Table1_17[[#This Row],[outlier_flag]]="Outliers"),"Review","Valid")</f>
        <v>Valid</v>
      </c>
    </row>
    <row r="935" spans="1:16">
      <c r="A935" t="s">
        <v>3354</v>
      </c>
      <c r="B935" s="1">
        <v>45035</v>
      </c>
      <c r="C935">
        <v>-27711.95</v>
      </c>
      <c r="D935" t="s">
        <v>1478</v>
      </c>
      <c r="E935" t="s">
        <v>1534</v>
      </c>
      <c r="F935" t="s">
        <v>271</v>
      </c>
      <c r="G935" t="s">
        <v>29</v>
      </c>
      <c r="I935" t="s">
        <v>111</v>
      </c>
      <c r="J935" t="s">
        <v>23224</v>
      </c>
      <c r="K935" t="s">
        <v>22291</v>
      </c>
      <c r="L935" t="s">
        <v>22291</v>
      </c>
      <c r="M935" t="s">
        <v>22291</v>
      </c>
      <c r="N935" t="str">
        <f t="shared" si="14"/>
        <v>OK</v>
      </c>
      <c r="O935" t="str">
        <f>IF(OR(Table1_17[[#This Row],[amount]]&lt;$Y$8,Table1_17[[#This Row],[amount]]&gt;$Y$7),"Outlier","Normal")</f>
        <v>Normal</v>
      </c>
      <c r="P935" t="str">
        <f>IF(OR(Table1_17[[#This Row],[missing_flag]]="Missing",Table1_17[[#This Row],[outlier_flag]]="Outliers"),"Review","Valid")</f>
        <v>Valid</v>
      </c>
    </row>
    <row r="936" spans="1:16">
      <c r="A936" t="s">
        <v>3356</v>
      </c>
      <c r="B936" s="1">
        <v>44753</v>
      </c>
      <c r="C936">
        <v>104296.33</v>
      </c>
      <c r="D936" t="s">
        <v>1483</v>
      </c>
      <c r="E936" t="s">
        <v>1487</v>
      </c>
      <c r="F936" t="s">
        <v>271</v>
      </c>
      <c r="G936" t="s">
        <v>8</v>
      </c>
      <c r="H936" t="s">
        <v>989</v>
      </c>
      <c r="J936" t="s">
        <v>23225</v>
      </c>
      <c r="K936" t="s">
        <v>22291</v>
      </c>
      <c r="L936" t="s">
        <v>22291</v>
      </c>
      <c r="M936" t="s">
        <v>22291</v>
      </c>
      <c r="N936" t="str">
        <f t="shared" si="14"/>
        <v>OK</v>
      </c>
      <c r="O936" t="str">
        <f>IF(OR(Table1_17[[#This Row],[amount]]&lt;$Y$8,Table1_17[[#This Row],[amount]]&gt;$Y$7),"Outlier","Normal")</f>
        <v>Normal</v>
      </c>
      <c r="P936" t="str">
        <f>IF(OR(Table1_17[[#This Row],[missing_flag]]="Missing",Table1_17[[#This Row],[outlier_flag]]="Outliers"),"Review","Valid")</f>
        <v>Valid</v>
      </c>
    </row>
    <row r="937" spans="1:16">
      <c r="A937" t="s">
        <v>3358</v>
      </c>
      <c r="B937" s="1">
        <v>44687</v>
      </c>
      <c r="C937">
        <v>-43288.66</v>
      </c>
      <c r="D937" t="s">
        <v>1478</v>
      </c>
      <c r="E937" t="s">
        <v>1496</v>
      </c>
      <c r="F937" t="s">
        <v>268</v>
      </c>
      <c r="G937" t="s">
        <v>17</v>
      </c>
      <c r="I937" t="s">
        <v>177</v>
      </c>
      <c r="J937" t="s">
        <v>23226</v>
      </c>
      <c r="K937" t="s">
        <v>22291</v>
      </c>
      <c r="L937" t="s">
        <v>22291</v>
      </c>
      <c r="M937" t="s">
        <v>22291</v>
      </c>
      <c r="N937" t="str">
        <f t="shared" si="14"/>
        <v>OK</v>
      </c>
      <c r="O937" t="str">
        <f>IF(OR(Table1_17[[#This Row],[amount]]&lt;$Y$8,Table1_17[[#This Row],[amount]]&gt;$Y$7),"Outlier","Normal")</f>
        <v>Normal</v>
      </c>
      <c r="P937" t="str">
        <f>IF(OR(Table1_17[[#This Row],[missing_flag]]="Missing",Table1_17[[#This Row],[outlier_flag]]="Outliers"),"Review","Valid")</f>
        <v>Valid</v>
      </c>
    </row>
    <row r="938" spans="1:16">
      <c r="A938" t="s">
        <v>3360</v>
      </c>
      <c r="B938" s="1">
        <v>44908</v>
      </c>
      <c r="C938">
        <v>17958.419999999998</v>
      </c>
      <c r="D938" t="s">
        <v>1504</v>
      </c>
      <c r="E938" t="s">
        <v>1504</v>
      </c>
      <c r="F938" t="s">
        <v>271</v>
      </c>
      <c r="G938" t="s">
        <v>13</v>
      </c>
      <c r="J938" t="s">
        <v>23227</v>
      </c>
      <c r="K938" t="s">
        <v>22291</v>
      </c>
      <c r="L938" t="s">
        <v>22291</v>
      </c>
      <c r="M938" t="s">
        <v>22291</v>
      </c>
      <c r="N938" t="str">
        <f t="shared" si="14"/>
        <v>OK</v>
      </c>
      <c r="O938" t="str">
        <f>IF(OR(Table1_17[[#This Row],[amount]]&lt;$Y$8,Table1_17[[#This Row],[amount]]&gt;$Y$7),"Outlier","Normal")</f>
        <v>Normal</v>
      </c>
      <c r="P938" t="str">
        <f>IF(OR(Table1_17[[#This Row],[missing_flag]]="Missing",Table1_17[[#This Row],[outlier_flag]]="Outliers"),"Review","Valid")</f>
        <v>Valid</v>
      </c>
    </row>
    <row r="939" spans="1:16">
      <c r="A939" t="s">
        <v>3362</v>
      </c>
      <c r="B939" s="1">
        <v>45091</v>
      </c>
      <c r="C939">
        <v>108140.79</v>
      </c>
      <c r="D939" t="s">
        <v>1483</v>
      </c>
      <c r="E939" t="s">
        <v>1487</v>
      </c>
      <c r="F939" t="s">
        <v>268</v>
      </c>
      <c r="G939" t="s">
        <v>13</v>
      </c>
      <c r="H939" t="s">
        <v>973</v>
      </c>
      <c r="J939" t="s">
        <v>23228</v>
      </c>
      <c r="K939" t="s">
        <v>22291</v>
      </c>
      <c r="L939" t="s">
        <v>22291</v>
      </c>
      <c r="M939" t="s">
        <v>22291</v>
      </c>
      <c r="N939" t="str">
        <f t="shared" si="14"/>
        <v>OK</v>
      </c>
      <c r="O939" t="str">
        <f>IF(OR(Table1_17[[#This Row],[amount]]&lt;$Y$8,Table1_17[[#This Row],[amount]]&gt;$Y$7),"Outlier","Normal")</f>
        <v>Normal</v>
      </c>
      <c r="P939" t="str">
        <f>IF(OR(Table1_17[[#This Row],[missing_flag]]="Missing",Table1_17[[#This Row],[outlier_flag]]="Outliers"),"Review","Valid")</f>
        <v>Valid</v>
      </c>
    </row>
    <row r="940" spans="1:16">
      <c r="A940" t="s">
        <v>3364</v>
      </c>
      <c r="B940" s="1">
        <v>44960</v>
      </c>
      <c r="C940">
        <v>-43121.440000000002</v>
      </c>
      <c r="D940" t="s">
        <v>1478</v>
      </c>
      <c r="E940" t="s">
        <v>36</v>
      </c>
      <c r="F940" t="s">
        <v>271</v>
      </c>
      <c r="G940" t="s">
        <v>13</v>
      </c>
      <c r="I940" t="s">
        <v>34</v>
      </c>
      <c r="J940" t="s">
        <v>23229</v>
      </c>
      <c r="K940" t="s">
        <v>22291</v>
      </c>
      <c r="L940" t="s">
        <v>22291</v>
      </c>
      <c r="M940" t="s">
        <v>22291</v>
      </c>
      <c r="N940" t="str">
        <f t="shared" si="14"/>
        <v>OK</v>
      </c>
      <c r="O940" t="str">
        <f>IF(OR(Table1_17[[#This Row],[amount]]&lt;$Y$8,Table1_17[[#This Row],[amount]]&gt;$Y$7),"Outlier","Normal")</f>
        <v>Normal</v>
      </c>
      <c r="P940" t="str">
        <f>IF(OR(Table1_17[[#This Row],[missing_flag]]="Missing",Table1_17[[#This Row],[outlier_flag]]="Outliers"),"Review","Valid")</f>
        <v>Valid</v>
      </c>
    </row>
    <row r="941" spans="1:16">
      <c r="A941" t="s">
        <v>3366</v>
      </c>
      <c r="B941" s="1">
        <v>44607</v>
      </c>
      <c r="C941">
        <v>-54192.800000000003</v>
      </c>
      <c r="D941" t="s">
        <v>1478</v>
      </c>
      <c r="E941" t="s">
        <v>36</v>
      </c>
      <c r="F941" t="s">
        <v>271</v>
      </c>
      <c r="G941" t="s">
        <v>29</v>
      </c>
      <c r="I941" t="s">
        <v>115</v>
      </c>
      <c r="J941" t="s">
        <v>23230</v>
      </c>
      <c r="K941" t="s">
        <v>22291</v>
      </c>
      <c r="L941" t="s">
        <v>22291</v>
      </c>
      <c r="M941" t="s">
        <v>22291</v>
      </c>
      <c r="N941" t="str">
        <f t="shared" si="14"/>
        <v>OK</v>
      </c>
      <c r="O941" t="str">
        <f>IF(OR(Table1_17[[#This Row],[amount]]&lt;$Y$8,Table1_17[[#This Row],[amount]]&gt;$Y$7),"Outlier","Normal")</f>
        <v>Normal</v>
      </c>
      <c r="P941" t="str">
        <f>IF(OR(Table1_17[[#This Row],[missing_flag]]="Missing",Table1_17[[#This Row],[outlier_flag]]="Outliers"),"Review","Valid")</f>
        <v>Valid</v>
      </c>
    </row>
    <row r="942" spans="1:16">
      <c r="A942" t="s">
        <v>3368</v>
      </c>
      <c r="B942" s="1">
        <v>45199</v>
      </c>
      <c r="C942">
        <v>-24348.9</v>
      </c>
      <c r="D942" t="s">
        <v>1478</v>
      </c>
      <c r="E942" t="s">
        <v>7</v>
      </c>
      <c r="F942" t="s">
        <v>271</v>
      </c>
      <c r="G942" t="s">
        <v>17</v>
      </c>
      <c r="I942" t="s">
        <v>145</v>
      </c>
      <c r="J942" t="s">
        <v>23231</v>
      </c>
      <c r="K942" t="s">
        <v>22291</v>
      </c>
      <c r="L942" t="s">
        <v>22291</v>
      </c>
      <c r="M942" t="s">
        <v>22291</v>
      </c>
      <c r="N942" t="str">
        <f t="shared" si="14"/>
        <v>OK</v>
      </c>
      <c r="O942" t="str">
        <f>IF(OR(Table1_17[[#This Row],[amount]]&lt;$Y$8,Table1_17[[#This Row],[amount]]&gt;$Y$7),"Outlier","Normal")</f>
        <v>Normal</v>
      </c>
      <c r="P942" t="str">
        <f>IF(OR(Table1_17[[#This Row],[missing_flag]]="Missing",Table1_17[[#This Row],[outlier_flag]]="Outliers"),"Review","Valid")</f>
        <v>Valid</v>
      </c>
    </row>
    <row r="943" spans="1:16">
      <c r="A943" t="s">
        <v>3370</v>
      </c>
      <c r="B943" s="1">
        <v>45092</v>
      </c>
      <c r="C943">
        <v>-45969.7</v>
      </c>
      <c r="D943" t="s">
        <v>1478</v>
      </c>
      <c r="E943" t="s">
        <v>36</v>
      </c>
      <c r="F943" t="s">
        <v>264</v>
      </c>
      <c r="G943" t="s">
        <v>29</v>
      </c>
      <c r="I943" t="s">
        <v>179</v>
      </c>
      <c r="J943" t="s">
        <v>23232</v>
      </c>
      <c r="K943" t="s">
        <v>22291</v>
      </c>
      <c r="L943" t="s">
        <v>22291</v>
      </c>
      <c r="M943" t="s">
        <v>22291</v>
      </c>
      <c r="N943" t="str">
        <f t="shared" si="14"/>
        <v>OK</v>
      </c>
      <c r="O943" t="str">
        <f>IF(OR(Table1_17[[#This Row],[amount]]&lt;$Y$8,Table1_17[[#This Row],[amount]]&gt;$Y$7),"Outlier","Normal")</f>
        <v>Normal</v>
      </c>
      <c r="P943" t="str">
        <f>IF(OR(Table1_17[[#This Row],[missing_flag]]="Missing",Table1_17[[#This Row],[outlier_flag]]="Outliers"),"Review","Valid")</f>
        <v>Valid</v>
      </c>
    </row>
    <row r="944" spans="1:16">
      <c r="A944" t="s">
        <v>3372</v>
      </c>
      <c r="B944" s="1">
        <v>45105</v>
      </c>
      <c r="C944">
        <v>-41662.39</v>
      </c>
      <c r="D944" t="s">
        <v>1478</v>
      </c>
      <c r="E944" t="s">
        <v>7</v>
      </c>
      <c r="F944" t="s">
        <v>271</v>
      </c>
      <c r="G944" t="s">
        <v>13</v>
      </c>
      <c r="I944" t="s">
        <v>219</v>
      </c>
      <c r="J944" t="s">
        <v>23233</v>
      </c>
      <c r="K944" t="s">
        <v>22291</v>
      </c>
      <c r="L944" t="s">
        <v>22291</v>
      </c>
      <c r="M944" t="s">
        <v>22291</v>
      </c>
      <c r="N944" t="str">
        <f t="shared" si="14"/>
        <v>OK</v>
      </c>
      <c r="O944" t="str">
        <f>IF(OR(Table1_17[[#This Row],[amount]]&lt;$Y$8,Table1_17[[#This Row],[amount]]&gt;$Y$7),"Outlier","Normal")</f>
        <v>Normal</v>
      </c>
      <c r="P944" t="str">
        <f>IF(OR(Table1_17[[#This Row],[missing_flag]]="Missing",Table1_17[[#This Row],[outlier_flag]]="Outliers"),"Review","Valid")</f>
        <v>Valid</v>
      </c>
    </row>
    <row r="945" spans="1:16">
      <c r="A945" t="s">
        <v>3374</v>
      </c>
      <c r="B945" s="1">
        <v>44769</v>
      </c>
      <c r="C945">
        <v>172575.28</v>
      </c>
      <c r="D945" t="s">
        <v>1483</v>
      </c>
      <c r="E945" t="s">
        <v>1487</v>
      </c>
      <c r="F945" t="s">
        <v>264</v>
      </c>
      <c r="G945" t="s">
        <v>29</v>
      </c>
      <c r="H945" t="s">
        <v>1147</v>
      </c>
      <c r="J945" t="s">
        <v>23234</v>
      </c>
      <c r="K945" t="s">
        <v>22291</v>
      </c>
      <c r="L945" t="s">
        <v>22291</v>
      </c>
      <c r="M945" t="s">
        <v>22291</v>
      </c>
      <c r="N945" t="str">
        <f t="shared" si="14"/>
        <v>OK</v>
      </c>
      <c r="O945" t="str">
        <f>IF(OR(Table1_17[[#This Row],[amount]]&lt;$Y$8,Table1_17[[#This Row],[amount]]&gt;$Y$7),"Outlier","Normal")</f>
        <v>Normal</v>
      </c>
      <c r="P945" t="str">
        <f>IF(OR(Table1_17[[#This Row],[missing_flag]]="Missing",Table1_17[[#This Row],[outlier_flag]]="Outliers"),"Review","Valid")</f>
        <v>Valid</v>
      </c>
    </row>
    <row r="946" spans="1:16">
      <c r="A946" t="s">
        <v>3376</v>
      </c>
      <c r="B946" s="1">
        <v>44871</v>
      </c>
      <c r="C946">
        <v>140163.07</v>
      </c>
      <c r="D946" t="s">
        <v>1483</v>
      </c>
      <c r="E946" t="s">
        <v>1484</v>
      </c>
      <c r="F946" t="s">
        <v>264</v>
      </c>
      <c r="G946" t="s">
        <v>8</v>
      </c>
      <c r="H946" t="s">
        <v>1143</v>
      </c>
      <c r="J946" t="s">
        <v>23235</v>
      </c>
      <c r="K946" t="s">
        <v>22291</v>
      </c>
      <c r="L946" t="s">
        <v>22291</v>
      </c>
      <c r="M946" t="s">
        <v>22291</v>
      </c>
      <c r="N946" t="str">
        <f t="shared" si="14"/>
        <v>OK</v>
      </c>
      <c r="O946" t="str">
        <f>IF(OR(Table1_17[[#This Row],[amount]]&lt;$Y$8,Table1_17[[#This Row],[amount]]&gt;$Y$7),"Outlier","Normal")</f>
        <v>Normal</v>
      </c>
      <c r="P946" t="str">
        <f>IF(OR(Table1_17[[#This Row],[missing_flag]]="Missing",Table1_17[[#This Row],[outlier_flag]]="Outliers"),"Review","Valid")</f>
        <v>Valid</v>
      </c>
    </row>
    <row r="947" spans="1:16">
      <c r="A947" t="s">
        <v>3378</v>
      </c>
      <c r="B947" s="1">
        <v>44807</v>
      </c>
      <c r="C947">
        <v>-41696.269999999997</v>
      </c>
      <c r="D947" t="s">
        <v>1478</v>
      </c>
      <c r="E947" t="s">
        <v>1509</v>
      </c>
      <c r="F947" t="s">
        <v>264</v>
      </c>
      <c r="G947" t="s">
        <v>8</v>
      </c>
      <c r="I947" t="s">
        <v>250</v>
      </c>
      <c r="J947" t="s">
        <v>23236</v>
      </c>
      <c r="K947" t="s">
        <v>22291</v>
      </c>
      <c r="L947" t="s">
        <v>22291</v>
      </c>
      <c r="M947" t="s">
        <v>22291</v>
      </c>
      <c r="N947" t="str">
        <f t="shared" si="14"/>
        <v>OK</v>
      </c>
      <c r="O947" t="str">
        <f>IF(OR(Table1_17[[#This Row],[amount]]&lt;$Y$8,Table1_17[[#This Row],[amount]]&gt;$Y$7),"Outlier","Normal")</f>
        <v>Normal</v>
      </c>
      <c r="P947" t="str">
        <f>IF(OR(Table1_17[[#This Row],[missing_flag]]="Missing",Table1_17[[#This Row],[outlier_flag]]="Outliers"),"Review","Valid")</f>
        <v>Valid</v>
      </c>
    </row>
    <row r="948" spans="1:16">
      <c r="A948" t="s">
        <v>3380</v>
      </c>
      <c r="B948" s="1">
        <v>44773</v>
      </c>
      <c r="C948">
        <v>146675.66</v>
      </c>
      <c r="D948" t="s">
        <v>1483</v>
      </c>
      <c r="E948" t="s">
        <v>1484</v>
      </c>
      <c r="F948" t="s">
        <v>268</v>
      </c>
      <c r="G948" t="s">
        <v>13</v>
      </c>
      <c r="H948" t="s">
        <v>790</v>
      </c>
      <c r="J948" t="s">
        <v>23237</v>
      </c>
      <c r="K948" t="s">
        <v>22291</v>
      </c>
      <c r="L948" t="s">
        <v>22291</v>
      </c>
      <c r="M948" t="s">
        <v>22291</v>
      </c>
      <c r="N948" t="str">
        <f t="shared" si="14"/>
        <v>OK</v>
      </c>
      <c r="O948" t="str">
        <f>IF(OR(Table1_17[[#This Row],[amount]]&lt;$Y$8,Table1_17[[#This Row],[amount]]&gt;$Y$7),"Outlier","Normal")</f>
        <v>Normal</v>
      </c>
      <c r="P948" t="str">
        <f>IF(OR(Table1_17[[#This Row],[missing_flag]]="Missing",Table1_17[[#This Row],[outlier_flag]]="Outliers"),"Review","Valid")</f>
        <v>Valid</v>
      </c>
    </row>
    <row r="949" spans="1:16">
      <c r="A949" t="s">
        <v>3382</v>
      </c>
      <c r="B949" s="1">
        <v>45178</v>
      </c>
      <c r="C949">
        <v>143919.07999999999</v>
      </c>
      <c r="D949" t="s">
        <v>1483</v>
      </c>
      <c r="E949" t="s">
        <v>1484</v>
      </c>
      <c r="F949" t="s">
        <v>264</v>
      </c>
      <c r="G949" t="s">
        <v>8</v>
      </c>
      <c r="H949" t="s">
        <v>1141</v>
      </c>
      <c r="J949" t="s">
        <v>23238</v>
      </c>
      <c r="K949" t="s">
        <v>22291</v>
      </c>
      <c r="L949" t="s">
        <v>22291</v>
      </c>
      <c r="M949" t="s">
        <v>22291</v>
      </c>
      <c r="N949" t="str">
        <f t="shared" si="14"/>
        <v>OK</v>
      </c>
      <c r="O949" t="str">
        <f>IF(OR(Table1_17[[#This Row],[amount]]&lt;$Y$8,Table1_17[[#This Row],[amount]]&gt;$Y$7),"Outlier","Normal")</f>
        <v>Normal</v>
      </c>
      <c r="P949" t="str">
        <f>IF(OR(Table1_17[[#This Row],[missing_flag]]="Missing",Table1_17[[#This Row],[outlier_flag]]="Outliers"),"Review","Valid")</f>
        <v>Valid</v>
      </c>
    </row>
    <row r="950" spans="1:16">
      <c r="A950" t="s">
        <v>3384</v>
      </c>
      <c r="B950" s="1">
        <v>45119</v>
      </c>
      <c r="C950">
        <v>18219.330000000002</v>
      </c>
      <c r="D950" t="s">
        <v>1924</v>
      </c>
      <c r="E950" t="s">
        <v>1924</v>
      </c>
      <c r="F950" t="s">
        <v>264</v>
      </c>
      <c r="G950" t="s">
        <v>13</v>
      </c>
      <c r="J950" t="s">
        <v>23239</v>
      </c>
      <c r="K950" t="s">
        <v>22291</v>
      </c>
      <c r="L950" t="s">
        <v>22291</v>
      </c>
      <c r="M950" t="s">
        <v>22291</v>
      </c>
      <c r="N950" t="str">
        <f t="shared" si="14"/>
        <v>OK</v>
      </c>
      <c r="O950" t="str">
        <f>IF(OR(Table1_17[[#This Row],[amount]]&lt;$Y$8,Table1_17[[#This Row],[amount]]&gt;$Y$7),"Outlier","Normal")</f>
        <v>Normal</v>
      </c>
      <c r="P950" t="str">
        <f>IF(OR(Table1_17[[#This Row],[missing_flag]]="Missing",Table1_17[[#This Row],[outlier_flag]]="Outliers"),"Review","Valid")</f>
        <v>Valid</v>
      </c>
    </row>
    <row r="951" spans="1:16">
      <c r="A951" t="s">
        <v>3386</v>
      </c>
      <c r="B951" s="1">
        <v>44868</v>
      </c>
      <c r="C951">
        <v>-33973.480000000003</v>
      </c>
      <c r="D951" t="s">
        <v>1478</v>
      </c>
      <c r="E951" t="s">
        <v>1534</v>
      </c>
      <c r="F951" t="s">
        <v>271</v>
      </c>
      <c r="G951" t="s">
        <v>29</v>
      </c>
      <c r="I951" t="s">
        <v>187</v>
      </c>
      <c r="J951" t="s">
        <v>23240</v>
      </c>
      <c r="K951" t="s">
        <v>22291</v>
      </c>
      <c r="L951" t="s">
        <v>22291</v>
      </c>
      <c r="M951" t="s">
        <v>22291</v>
      </c>
      <c r="N951" t="str">
        <f t="shared" si="14"/>
        <v>OK</v>
      </c>
      <c r="O951" t="str">
        <f>IF(OR(Table1_17[[#This Row],[amount]]&lt;$Y$8,Table1_17[[#This Row],[amount]]&gt;$Y$7),"Outlier","Normal")</f>
        <v>Normal</v>
      </c>
      <c r="P951" t="str">
        <f>IF(OR(Table1_17[[#This Row],[missing_flag]]="Missing",Table1_17[[#This Row],[outlier_flag]]="Outliers"),"Review","Valid")</f>
        <v>Valid</v>
      </c>
    </row>
    <row r="952" spans="1:16">
      <c r="A952" t="s">
        <v>3388</v>
      </c>
      <c r="B952" s="1">
        <v>44663</v>
      </c>
      <c r="C952">
        <v>136071.70000000001</v>
      </c>
      <c r="D952" t="s">
        <v>1483</v>
      </c>
      <c r="E952" t="s">
        <v>1484</v>
      </c>
      <c r="F952" t="s">
        <v>268</v>
      </c>
      <c r="G952" t="s">
        <v>29</v>
      </c>
      <c r="H952" t="s">
        <v>808</v>
      </c>
      <c r="J952" t="s">
        <v>23241</v>
      </c>
      <c r="K952" t="s">
        <v>22291</v>
      </c>
      <c r="L952" t="s">
        <v>22291</v>
      </c>
      <c r="M952" t="s">
        <v>22291</v>
      </c>
      <c r="N952" t="str">
        <f t="shared" si="14"/>
        <v>OK</v>
      </c>
      <c r="O952" t="str">
        <f>IF(OR(Table1_17[[#This Row],[amount]]&lt;$Y$8,Table1_17[[#This Row],[amount]]&gt;$Y$7),"Outlier","Normal")</f>
        <v>Normal</v>
      </c>
      <c r="P952" t="str">
        <f>IF(OR(Table1_17[[#This Row],[missing_flag]]="Missing",Table1_17[[#This Row],[outlier_flag]]="Outliers"),"Review","Valid")</f>
        <v>Valid</v>
      </c>
    </row>
    <row r="953" spans="1:16">
      <c r="A953" t="s">
        <v>3390</v>
      </c>
      <c r="B953" s="1">
        <v>44745</v>
      </c>
      <c r="C953">
        <v>-31623.56</v>
      </c>
      <c r="D953" t="s">
        <v>1478</v>
      </c>
      <c r="E953" t="s">
        <v>7</v>
      </c>
      <c r="F953" t="s">
        <v>264</v>
      </c>
      <c r="G953" t="s">
        <v>29</v>
      </c>
      <c r="I953" t="s">
        <v>215</v>
      </c>
      <c r="J953" t="s">
        <v>23242</v>
      </c>
      <c r="K953" t="s">
        <v>22291</v>
      </c>
      <c r="L953" t="s">
        <v>22291</v>
      </c>
      <c r="M953" t="s">
        <v>22291</v>
      </c>
      <c r="N953" t="str">
        <f t="shared" si="14"/>
        <v>OK</v>
      </c>
      <c r="O953" t="str">
        <f>IF(OR(Table1_17[[#This Row],[amount]]&lt;$Y$8,Table1_17[[#This Row],[amount]]&gt;$Y$7),"Outlier","Normal")</f>
        <v>Normal</v>
      </c>
      <c r="P953" t="str">
        <f>IF(OR(Table1_17[[#This Row],[missing_flag]]="Missing",Table1_17[[#This Row],[outlier_flag]]="Outliers"),"Review","Valid")</f>
        <v>Valid</v>
      </c>
    </row>
    <row r="954" spans="1:16">
      <c r="A954" t="s">
        <v>3392</v>
      </c>
      <c r="B954" s="1">
        <v>45197</v>
      </c>
      <c r="C954">
        <v>217309.34</v>
      </c>
      <c r="D954" t="s">
        <v>1483</v>
      </c>
      <c r="E954" t="s">
        <v>1499</v>
      </c>
      <c r="F954" t="s">
        <v>264</v>
      </c>
      <c r="G954" t="s">
        <v>17</v>
      </c>
      <c r="H954" t="s">
        <v>840</v>
      </c>
      <c r="J954" t="s">
        <v>23243</v>
      </c>
      <c r="K954" t="s">
        <v>22291</v>
      </c>
      <c r="L954" t="s">
        <v>22291</v>
      </c>
      <c r="M954" t="s">
        <v>22291</v>
      </c>
      <c r="N954" t="str">
        <f t="shared" si="14"/>
        <v>OK</v>
      </c>
      <c r="O954" t="str">
        <f>IF(OR(Table1_17[[#This Row],[amount]]&lt;$Y$8,Table1_17[[#This Row],[amount]]&gt;$Y$7),"Outlier","Normal")</f>
        <v>Normal</v>
      </c>
      <c r="P954" t="str">
        <f>IF(OR(Table1_17[[#This Row],[missing_flag]]="Missing",Table1_17[[#This Row],[outlier_flag]]="Outliers"),"Review","Valid")</f>
        <v>Valid</v>
      </c>
    </row>
    <row r="955" spans="1:16">
      <c r="A955" t="s">
        <v>3394</v>
      </c>
      <c r="B955" s="1">
        <v>45262</v>
      </c>
      <c r="C955">
        <v>-44966.98</v>
      </c>
      <c r="D955" t="s">
        <v>1478</v>
      </c>
      <c r="E955" t="s">
        <v>20</v>
      </c>
      <c r="F955" t="s">
        <v>271</v>
      </c>
      <c r="G955" t="s">
        <v>8</v>
      </c>
      <c r="I955" t="s">
        <v>221</v>
      </c>
      <c r="J955" t="s">
        <v>23244</v>
      </c>
      <c r="K955" t="s">
        <v>22291</v>
      </c>
      <c r="L955" t="s">
        <v>22291</v>
      </c>
      <c r="M955" t="s">
        <v>22291</v>
      </c>
      <c r="N955" t="str">
        <f t="shared" si="14"/>
        <v>OK</v>
      </c>
      <c r="O955" t="str">
        <f>IF(OR(Table1_17[[#This Row],[amount]]&lt;$Y$8,Table1_17[[#This Row],[amount]]&gt;$Y$7),"Outlier","Normal")</f>
        <v>Normal</v>
      </c>
      <c r="P955" t="str">
        <f>IF(OR(Table1_17[[#This Row],[missing_flag]]="Missing",Table1_17[[#This Row],[outlier_flag]]="Outliers"),"Review","Valid")</f>
        <v>Valid</v>
      </c>
    </row>
    <row r="956" spans="1:16">
      <c r="A956" t="s">
        <v>3396</v>
      </c>
      <c r="B956" s="1">
        <v>44944</v>
      </c>
      <c r="C956">
        <v>-59319.23</v>
      </c>
      <c r="D956" t="s">
        <v>1478</v>
      </c>
      <c r="E956" t="s">
        <v>1509</v>
      </c>
      <c r="F956" t="s">
        <v>268</v>
      </c>
      <c r="G956" t="s">
        <v>17</v>
      </c>
      <c r="I956" t="s">
        <v>51</v>
      </c>
      <c r="J956" t="s">
        <v>23245</v>
      </c>
      <c r="K956" t="s">
        <v>22291</v>
      </c>
      <c r="L956" t="s">
        <v>22291</v>
      </c>
      <c r="M956" t="s">
        <v>22291</v>
      </c>
      <c r="N956" t="str">
        <f t="shared" si="14"/>
        <v>OK</v>
      </c>
      <c r="O956" t="str">
        <f>IF(OR(Table1_17[[#This Row],[amount]]&lt;$Y$8,Table1_17[[#This Row],[amount]]&gt;$Y$7),"Outlier","Normal")</f>
        <v>Normal</v>
      </c>
      <c r="P956" t="str">
        <f>IF(OR(Table1_17[[#This Row],[missing_flag]]="Missing",Table1_17[[#This Row],[outlier_flag]]="Outliers"),"Review","Valid")</f>
        <v>Valid</v>
      </c>
    </row>
    <row r="957" spans="1:16">
      <c r="A957" t="s">
        <v>3398</v>
      </c>
      <c r="B957" s="1">
        <v>44888</v>
      </c>
      <c r="C957">
        <v>238440.98</v>
      </c>
      <c r="D957" t="s">
        <v>1483</v>
      </c>
      <c r="E957" t="s">
        <v>1499</v>
      </c>
      <c r="F957" t="s">
        <v>264</v>
      </c>
      <c r="G957" t="s">
        <v>8</v>
      </c>
      <c r="H957" t="s">
        <v>1043</v>
      </c>
      <c r="J957" t="s">
        <v>23246</v>
      </c>
      <c r="K957" t="s">
        <v>22291</v>
      </c>
      <c r="L957" t="s">
        <v>22291</v>
      </c>
      <c r="M957" t="s">
        <v>22291</v>
      </c>
      <c r="N957" t="str">
        <f t="shared" si="14"/>
        <v>OK</v>
      </c>
      <c r="O957" t="str">
        <f>IF(OR(Table1_17[[#This Row],[amount]]&lt;$Y$8,Table1_17[[#This Row],[amount]]&gt;$Y$7),"Outlier","Normal")</f>
        <v>Normal</v>
      </c>
      <c r="P957" t="str">
        <f>IF(OR(Table1_17[[#This Row],[missing_flag]]="Missing",Table1_17[[#This Row],[outlier_flag]]="Outliers"),"Review","Valid")</f>
        <v>Valid</v>
      </c>
    </row>
    <row r="958" spans="1:16">
      <c r="A958" t="s">
        <v>3400</v>
      </c>
      <c r="B958" s="1">
        <v>45150</v>
      </c>
      <c r="C958">
        <v>-79039.37</v>
      </c>
      <c r="D958" t="s">
        <v>1478</v>
      </c>
      <c r="E958" t="s">
        <v>36</v>
      </c>
      <c r="F958" t="s">
        <v>271</v>
      </c>
      <c r="G958" t="s">
        <v>17</v>
      </c>
      <c r="I958" t="s">
        <v>119</v>
      </c>
      <c r="J958" t="s">
        <v>23247</v>
      </c>
      <c r="K958" t="s">
        <v>22291</v>
      </c>
      <c r="L958" t="s">
        <v>22291</v>
      </c>
      <c r="M958" t="s">
        <v>22291</v>
      </c>
      <c r="N958" t="str">
        <f t="shared" si="14"/>
        <v>OK</v>
      </c>
      <c r="O958" t="str">
        <f>IF(OR(Table1_17[[#This Row],[amount]]&lt;$Y$8,Table1_17[[#This Row],[amount]]&gt;$Y$7),"Outlier","Normal")</f>
        <v>Normal</v>
      </c>
      <c r="P958" t="str">
        <f>IF(OR(Table1_17[[#This Row],[missing_flag]]="Missing",Table1_17[[#This Row],[outlier_flag]]="Outliers"),"Review","Valid")</f>
        <v>Valid</v>
      </c>
    </row>
    <row r="959" spans="1:16">
      <c r="A959" t="s">
        <v>3402</v>
      </c>
      <c r="B959" s="1">
        <v>44814</v>
      </c>
      <c r="C959">
        <v>-49685.3</v>
      </c>
      <c r="D959" t="s">
        <v>1478</v>
      </c>
      <c r="E959" t="s">
        <v>20</v>
      </c>
      <c r="F959" t="s">
        <v>264</v>
      </c>
      <c r="G959" t="s">
        <v>13</v>
      </c>
      <c r="I959" t="s">
        <v>213</v>
      </c>
      <c r="J959" t="s">
        <v>23248</v>
      </c>
      <c r="K959" t="s">
        <v>22291</v>
      </c>
      <c r="L959" t="s">
        <v>22291</v>
      </c>
      <c r="M959" t="s">
        <v>22291</v>
      </c>
      <c r="N959" t="str">
        <f t="shared" si="14"/>
        <v>OK</v>
      </c>
      <c r="O959" t="str">
        <f>IF(OR(Table1_17[[#This Row],[amount]]&lt;$Y$8,Table1_17[[#This Row],[amount]]&gt;$Y$7),"Outlier","Normal")</f>
        <v>Normal</v>
      </c>
      <c r="P959" t="str">
        <f>IF(OR(Table1_17[[#This Row],[missing_flag]]="Missing",Table1_17[[#This Row],[outlier_flag]]="Outliers"),"Review","Valid")</f>
        <v>Valid</v>
      </c>
    </row>
    <row r="960" spans="1:16">
      <c r="A960" t="s">
        <v>3404</v>
      </c>
      <c r="B960" s="1">
        <v>44885</v>
      </c>
      <c r="C960">
        <v>16253.36</v>
      </c>
      <c r="D960" t="s">
        <v>1504</v>
      </c>
      <c r="E960" t="s">
        <v>1504</v>
      </c>
      <c r="F960" t="s">
        <v>264</v>
      </c>
      <c r="G960" t="s">
        <v>17</v>
      </c>
      <c r="J960" t="s">
        <v>23249</v>
      </c>
      <c r="K960" t="s">
        <v>22291</v>
      </c>
      <c r="L960" t="s">
        <v>22291</v>
      </c>
      <c r="M960" t="s">
        <v>22291</v>
      </c>
      <c r="N960" t="str">
        <f t="shared" si="14"/>
        <v>OK</v>
      </c>
      <c r="O960" t="str">
        <f>IF(OR(Table1_17[[#This Row],[amount]]&lt;$Y$8,Table1_17[[#This Row],[amount]]&gt;$Y$7),"Outlier","Normal")</f>
        <v>Normal</v>
      </c>
      <c r="P960" t="str">
        <f>IF(OR(Table1_17[[#This Row],[missing_flag]]="Missing",Table1_17[[#This Row],[outlier_flag]]="Outliers"),"Review","Valid")</f>
        <v>Valid</v>
      </c>
    </row>
    <row r="961" spans="1:16">
      <c r="A961" t="s">
        <v>3406</v>
      </c>
      <c r="B961" s="1">
        <v>45204</v>
      </c>
      <c r="C961">
        <v>203976.44</v>
      </c>
      <c r="D961" t="s">
        <v>1483</v>
      </c>
      <c r="E961" t="s">
        <v>1484</v>
      </c>
      <c r="F961" t="s">
        <v>271</v>
      </c>
      <c r="G961" t="s">
        <v>8</v>
      </c>
      <c r="H961" t="s">
        <v>1283</v>
      </c>
      <c r="J961" t="s">
        <v>23250</v>
      </c>
      <c r="K961" t="s">
        <v>22291</v>
      </c>
      <c r="L961" t="s">
        <v>22291</v>
      </c>
      <c r="M961" t="s">
        <v>22291</v>
      </c>
      <c r="N961" t="str">
        <f t="shared" si="14"/>
        <v>OK</v>
      </c>
      <c r="O961" t="str">
        <f>IF(OR(Table1_17[[#This Row],[amount]]&lt;$Y$8,Table1_17[[#This Row],[amount]]&gt;$Y$7),"Outlier","Normal")</f>
        <v>Normal</v>
      </c>
      <c r="P961" t="str">
        <f>IF(OR(Table1_17[[#This Row],[missing_flag]]="Missing",Table1_17[[#This Row],[outlier_flag]]="Outliers"),"Review","Valid")</f>
        <v>Valid</v>
      </c>
    </row>
    <row r="962" spans="1:16">
      <c r="A962" t="s">
        <v>3408</v>
      </c>
      <c r="B962" s="1">
        <v>44789</v>
      </c>
      <c r="C962">
        <v>-36064</v>
      </c>
      <c r="D962" t="s">
        <v>1478</v>
      </c>
      <c r="E962" t="s">
        <v>1534</v>
      </c>
      <c r="F962" t="s">
        <v>264</v>
      </c>
      <c r="G962" t="s">
        <v>8</v>
      </c>
      <c r="I962" t="s">
        <v>131</v>
      </c>
      <c r="J962" t="s">
        <v>23251</v>
      </c>
      <c r="K962" t="s">
        <v>22291</v>
      </c>
      <c r="L962" t="s">
        <v>22291</v>
      </c>
      <c r="M962" t="s">
        <v>22291</v>
      </c>
      <c r="N962" t="str">
        <f t="shared" si="14"/>
        <v>OK</v>
      </c>
      <c r="O962" t="str">
        <f>IF(OR(Table1_17[[#This Row],[amount]]&lt;$Y$8,Table1_17[[#This Row],[amount]]&gt;$Y$7),"Outlier","Normal")</f>
        <v>Normal</v>
      </c>
      <c r="P962" t="str">
        <f>IF(OR(Table1_17[[#This Row],[missing_flag]]="Missing",Table1_17[[#This Row],[outlier_flag]]="Outliers"),"Review","Valid")</f>
        <v>Valid</v>
      </c>
    </row>
    <row r="963" spans="1:16">
      <c r="A963" t="s">
        <v>3410</v>
      </c>
      <c r="B963" s="1">
        <v>44785</v>
      </c>
      <c r="C963">
        <v>15151.63</v>
      </c>
      <c r="D963" t="s">
        <v>1924</v>
      </c>
      <c r="E963" t="s">
        <v>1924</v>
      </c>
      <c r="F963" t="s">
        <v>268</v>
      </c>
      <c r="G963" t="s">
        <v>29</v>
      </c>
      <c r="J963" t="s">
        <v>23252</v>
      </c>
      <c r="K963" t="s">
        <v>22291</v>
      </c>
      <c r="L963" t="s">
        <v>22291</v>
      </c>
      <c r="M963" t="s">
        <v>22291</v>
      </c>
      <c r="N963" t="str">
        <f t="shared" ref="N963:N1026" si="15">IF(OR(B963="",C963="",D963="",F963=""),"Missing","OK")</f>
        <v>OK</v>
      </c>
      <c r="O963" t="str">
        <f>IF(OR(Table1_17[[#This Row],[amount]]&lt;$Y$8,Table1_17[[#This Row],[amount]]&gt;$Y$7),"Outlier","Normal")</f>
        <v>Normal</v>
      </c>
      <c r="P963" t="str">
        <f>IF(OR(Table1_17[[#This Row],[missing_flag]]="Missing",Table1_17[[#This Row],[outlier_flag]]="Outliers"),"Review","Valid")</f>
        <v>Valid</v>
      </c>
    </row>
    <row r="964" spans="1:16">
      <c r="A964" t="s">
        <v>3412</v>
      </c>
      <c r="B964" s="1">
        <v>44585</v>
      </c>
      <c r="C964">
        <v>17444.810000000001</v>
      </c>
      <c r="D964" t="s">
        <v>1504</v>
      </c>
      <c r="E964" t="s">
        <v>1504</v>
      </c>
      <c r="F964" t="s">
        <v>264</v>
      </c>
      <c r="G964" t="s">
        <v>8</v>
      </c>
      <c r="J964" t="s">
        <v>23253</v>
      </c>
      <c r="K964" t="s">
        <v>22291</v>
      </c>
      <c r="L964" t="s">
        <v>22291</v>
      </c>
      <c r="M964" t="s">
        <v>22291</v>
      </c>
      <c r="N964" t="str">
        <f t="shared" si="15"/>
        <v>OK</v>
      </c>
      <c r="O964" t="str">
        <f>IF(OR(Table1_17[[#This Row],[amount]]&lt;$Y$8,Table1_17[[#This Row],[amount]]&gt;$Y$7),"Outlier","Normal")</f>
        <v>Normal</v>
      </c>
      <c r="P964" t="str">
        <f>IF(OR(Table1_17[[#This Row],[missing_flag]]="Missing",Table1_17[[#This Row],[outlier_flag]]="Outliers"),"Review","Valid")</f>
        <v>Valid</v>
      </c>
    </row>
    <row r="965" spans="1:16">
      <c r="A965" t="s">
        <v>3414</v>
      </c>
      <c r="B965" s="1">
        <v>45134</v>
      </c>
      <c r="C965">
        <v>-6574.22</v>
      </c>
      <c r="D965" t="s">
        <v>1478</v>
      </c>
      <c r="E965" t="s">
        <v>36</v>
      </c>
      <c r="F965" t="s">
        <v>268</v>
      </c>
      <c r="G965" t="s">
        <v>17</v>
      </c>
      <c r="I965" t="s">
        <v>89</v>
      </c>
      <c r="J965" t="s">
        <v>23254</v>
      </c>
      <c r="K965" t="s">
        <v>22291</v>
      </c>
      <c r="L965" t="s">
        <v>22291</v>
      </c>
      <c r="M965" t="s">
        <v>22291</v>
      </c>
      <c r="N965" t="str">
        <f t="shared" si="15"/>
        <v>OK</v>
      </c>
      <c r="O965" t="str">
        <f>IF(OR(Table1_17[[#This Row],[amount]]&lt;$Y$8,Table1_17[[#This Row],[amount]]&gt;$Y$7),"Outlier","Normal")</f>
        <v>Normal</v>
      </c>
      <c r="P965" t="str">
        <f>IF(OR(Table1_17[[#This Row],[missing_flag]]="Missing",Table1_17[[#This Row],[outlier_flag]]="Outliers"),"Review","Valid")</f>
        <v>Valid</v>
      </c>
    </row>
    <row r="966" spans="1:16">
      <c r="A966" t="s">
        <v>3416</v>
      </c>
      <c r="B966" s="1">
        <v>45195</v>
      </c>
      <c r="C966">
        <v>116829.55</v>
      </c>
      <c r="D966" t="s">
        <v>1483</v>
      </c>
      <c r="E966" t="s">
        <v>1487</v>
      </c>
      <c r="F966" t="s">
        <v>271</v>
      </c>
      <c r="G966" t="s">
        <v>13</v>
      </c>
      <c r="H966" t="s">
        <v>738</v>
      </c>
      <c r="J966" t="s">
        <v>23255</v>
      </c>
      <c r="K966" t="s">
        <v>22291</v>
      </c>
      <c r="L966" t="s">
        <v>22291</v>
      </c>
      <c r="M966" t="s">
        <v>22291</v>
      </c>
      <c r="N966" t="str">
        <f t="shared" si="15"/>
        <v>OK</v>
      </c>
      <c r="O966" t="str">
        <f>IF(OR(Table1_17[[#This Row],[amount]]&lt;$Y$8,Table1_17[[#This Row],[amount]]&gt;$Y$7),"Outlier","Normal")</f>
        <v>Normal</v>
      </c>
      <c r="P966" t="str">
        <f>IF(OR(Table1_17[[#This Row],[missing_flag]]="Missing",Table1_17[[#This Row],[outlier_flag]]="Outliers"),"Review","Valid")</f>
        <v>Valid</v>
      </c>
    </row>
    <row r="967" spans="1:16">
      <c r="A967" t="s">
        <v>3418</v>
      </c>
      <c r="B967" s="1">
        <v>45271</v>
      </c>
      <c r="C967">
        <v>276256.03999999998</v>
      </c>
      <c r="D967" t="s">
        <v>1483</v>
      </c>
      <c r="E967" t="s">
        <v>1499</v>
      </c>
      <c r="F967" t="s">
        <v>271</v>
      </c>
      <c r="G967" t="s">
        <v>29</v>
      </c>
      <c r="H967" t="s">
        <v>768</v>
      </c>
      <c r="J967" t="s">
        <v>23256</v>
      </c>
      <c r="K967" t="s">
        <v>22291</v>
      </c>
      <c r="L967" t="s">
        <v>22291</v>
      </c>
      <c r="M967" t="s">
        <v>22291</v>
      </c>
      <c r="N967" t="str">
        <f t="shared" si="15"/>
        <v>OK</v>
      </c>
      <c r="O967" t="str">
        <f>IF(OR(Table1_17[[#This Row],[amount]]&lt;$Y$8,Table1_17[[#This Row],[amount]]&gt;$Y$7),"Outlier","Normal")</f>
        <v>Normal</v>
      </c>
      <c r="P967" t="str">
        <f>IF(OR(Table1_17[[#This Row],[missing_flag]]="Missing",Table1_17[[#This Row],[outlier_flag]]="Outliers"),"Review","Valid")</f>
        <v>Valid</v>
      </c>
    </row>
    <row r="968" spans="1:16">
      <c r="A968" t="s">
        <v>3420</v>
      </c>
      <c r="B968" s="1">
        <v>45009</v>
      </c>
      <c r="C968">
        <v>-41113.11</v>
      </c>
      <c r="D968" t="s">
        <v>1478</v>
      </c>
      <c r="E968" t="s">
        <v>1496</v>
      </c>
      <c r="F968" t="s">
        <v>271</v>
      </c>
      <c r="G968" t="s">
        <v>8</v>
      </c>
      <c r="I968" t="s">
        <v>131</v>
      </c>
      <c r="J968" t="s">
        <v>23257</v>
      </c>
      <c r="K968" t="s">
        <v>22291</v>
      </c>
      <c r="L968" t="s">
        <v>22291</v>
      </c>
      <c r="M968" t="s">
        <v>22291</v>
      </c>
      <c r="N968" t="str">
        <f t="shared" si="15"/>
        <v>OK</v>
      </c>
      <c r="O968" t="str">
        <f>IF(OR(Table1_17[[#This Row],[amount]]&lt;$Y$8,Table1_17[[#This Row],[amount]]&gt;$Y$7),"Outlier","Normal")</f>
        <v>Normal</v>
      </c>
      <c r="P968" t="str">
        <f>IF(OR(Table1_17[[#This Row],[missing_flag]]="Missing",Table1_17[[#This Row],[outlier_flag]]="Outliers"),"Review","Valid")</f>
        <v>Valid</v>
      </c>
    </row>
    <row r="969" spans="1:16">
      <c r="A969" t="s">
        <v>3422</v>
      </c>
      <c r="B969" s="1">
        <v>45245</v>
      </c>
      <c r="C969">
        <v>24090.84</v>
      </c>
      <c r="D969" t="s">
        <v>1924</v>
      </c>
      <c r="E969" t="s">
        <v>1924</v>
      </c>
      <c r="F969" t="s">
        <v>268</v>
      </c>
      <c r="G969" t="s">
        <v>8</v>
      </c>
      <c r="J969" t="s">
        <v>23258</v>
      </c>
      <c r="K969" t="s">
        <v>22291</v>
      </c>
      <c r="L969" t="s">
        <v>22291</v>
      </c>
      <c r="M969" t="s">
        <v>22291</v>
      </c>
      <c r="N969" t="str">
        <f t="shared" si="15"/>
        <v>OK</v>
      </c>
      <c r="O969" t="str">
        <f>IF(OR(Table1_17[[#This Row],[amount]]&lt;$Y$8,Table1_17[[#This Row],[amount]]&gt;$Y$7),"Outlier","Normal")</f>
        <v>Normal</v>
      </c>
      <c r="P969" t="str">
        <f>IF(OR(Table1_17[[#This Row],[missing_flag]]="Missing",Table1_17[[#This Row],[outlier_flag]]="Outliers"),"Review","Valid")</f>
        <v>Valid</v>
      </c>
    </row>
    <row r="970" spans="1:16">
      <c r="A970" t="s">
        <v>3424</v>
      </c>
      <c r="B970" s="1">
        <v>44925</v>
      </c>
      <c r="C970">
        <v>-2000</v>
      </c>
      <c r="D970" t="s">
        <v>1478</v>
      </c>
      <c r="E970" t="s">
        <v>36</v>
      </c>
      <c r="F970" t="s">
        <v>268</v>
      </c>
      <c r="G970" t="s">
        <v>29</v>
      </c>
      <c r="I970" t="s">
        <v>61</v>
      </c>
      <c r="J970" t="s">
        <v>23259</v>
      </c>
      <c r="K970" t="s">
        <v>22291</v>
      </c>
      <c r="L970" t="s">
        <v>22291</v>
      </c>
      <c r="M970" t="s">
        <v>22291</v>
      </c>
      <c r="N970" t="str">
        <f t="shared" si="15"/>
        <v>OK</v>
      </c>
      <c r="O970" t="str">
        <f>IF(OR(Table1_17[[#This Row],[amount]]&lt;$Y$8,Table1_17[[#This Row],[amount]]&gt;$Y$7),"Outlier","Normal")</f>
        <v>Normal</v>
      </c>
      <c r="P970" t="str">
        <f>IF(OR(Table1_17[[#This Row],[missing_flag]]="Missing",Table1_17[[#This Row],[outlier_flag]]="Outliers"),"Review","Valid")</f>
        <v>Valid</v>
      </c>
    </row>
    <row r="971" spans="1:16">
      <c r="A971" t="s">
        <v>3426</v>
      </c>
      <c r="B971" s="1">
        <v>45235</v>
      </c>
      <c r="C971">
        <v>11638.32</v>
      </c>
      <c r="D971" t="s">
        <v>1924</v>
      </c>
      <c r="E971" t="s">
        <v>1924</v>
      </c>
      <c r="F971" t="s">
        <v>271</v>
      </c>
      <c r="G971" t="s">
        <v>13</v>
      </c>
      <c r="J971" t="s">
        <v>23260</v>
      </c>
      <c r="K971" t="s">
        <v>22291</v>
      </c>
      <c r="L971" t="s">
        <v>22291</v>
      </c>
      <c r="M971" t="s">
        <v>22291</v>
      </c>
      <c r="N971" t="str">
        <f t="shared" si="15"/>
        <v>OK</v>
      </c>
      <c r="O971" t="str">
        <f>IF(OR(Table1_17[[#This Row],[amount]]&lt;$Y$8,Table1_17[[#This Row],[amount]]&gt;$Y$7),"Outlier","Normal")</f>
        <v>Normal</v>
      </c>
      <c r="P971" t="str">
        <f>IF(OR(Table1_17[[#This Row],[missing_flag]]="Missing",Table1_17[[#This Row],[outlier_flag]]="Outliers"),"Review","Valid")</f>
        <v>Valid</v>
      </c>
    </row>
    <row r="972" spans="1:16">
      <c r="A972" t="s">
        <v>3428</v>
      </c>
      <c r="B972" s="1">
        <v>44952</v>
      </c>
      <c r="C972">
        <v>20266.3</v>
      </c>
      <c r="D972" t="s">
        <v>1504</v>
      </c>
      <c r="E972" t="s">
        <v>1504</v>
      </c>
      <c r="F972" t="s">
        <v>271</v>
      </c>
      <c r="G972" t="s">
        <v>8</v>
      </c>
      <c r="J972" t="s">
        <v>23261</v>
      </c>
      <c r="K972" t="s">
        <v>22291</v>
      </c>
      <c r="L972" t="s">
        <v>22291</v>
      </c>
      <c r="M972" t="s">
        <v>22291</v>
      </c>
      <c r="N972" t="str">
        <f t="shared" si="15"/>
        <v>OK</v>
      </c>
      <c r="O972" t="str">
        <f>IF(OR(Table1_17[[#This Row],[amount]]&lt;$Y$8,Table1_17[[#This Row],[amount]]&gt;$Y$7),"Outlier","Normal")</f>
        <v>Normal</v>
      </c>
      <c r="P972" t="str">
        <f>IF(OR(Table1_17[[#This Row],[missing_flag]]="Missing",Table1_17[[#This Row],[outlier_flag]]="Outliers"),"Review","Valid")</f>
        <v>Valid</v>
      </c>
    </row>
    <row r="973" spans="1:16">
      <c r="A973" t="s">
        <v>3430</v>
      </c>
      <c r="B973" s="1">
        <v>44986</v>
      </c>
      <c r="C973">
        <v>41799.35</v>
      </c>
      <c r="D973" t="s">
        <v>1483</v>
      </c>
      <c r="E973" t="s">
        <v>1499</v>
      </c>
      <c r="F973" t="s">
        <v>271</v>
      </c>
      <c r="G973" t="s">
        <v>29</v>
      </c>
      <c r="H973" t="s">
        <v>792</v>
      </c>
      <c r="J973" t="s">
        <v>23262</v>
      </c>
      <c r="K973" t="s">
        <v>22291</v>
      </c>
      <c r="L973" t="s">
        <v>22291</v>
      </c>
      <c r="M973" t="s">
        <v>22291</v>
      </c>
      <c r="N973" t="str">
        <f t="shared" si="15"/>
        <v>OK</v>
      </c>
      <c r="O973" t="str">
        <f>IF(OR(Table1_17[[#This Row],[amount]]&lt;$Y$8,Table1_17[[#This Row],[amount]]&gt;$Y$7),"Outlier","Normal")</f>
        <v>Normal</v>
      </c>
      <c r="P973" t="str">
        <f>IF(OR(Table1_17[[#This Row],[missing_flag]]="Missing",Table1_17[[#This Row],[outlier_flag]]="Outliers"),"Review","Valid")</f>
        <v>Valid</v>
      </c>
    </row>
    <row r="974" spans="1:16">
      <c r="A974" t="s">
        <v>3432</v>
      </c>
      <c r="B974" s="1">
        <v>44668</v>
      </c>
      <c r="C974">
        <v>247231.35999999999</v>
      </c>
      <c r="D974" t="s">
        <v>1483</v>
      </c>
      <c r="E974" t="s">
        <v>1484</v>
      </c>
      <c r="F974" t="s">
        <v>264</v>
      </c>
      <c r="G974" t="s">
        <v>8</v>
      </c>
      <c r="H974" t="s">
        <v>1261</v>
      </c>
      <c r="J974" t="s">
        <v>23263</v>
      </c>
      <c r="K974" t="s">
        <v>22291</v>
      </c>
      <c r="L974" t="s">
        <v>22291</v>
      </c>
      <c r="M974" t="s">
        <v>22291</v>
      </c>
      <c r="N974" t="str">
        <f t="shared" si="15"/>
        <v>OK</v>
      </c>
      <c r="O974" t="str">
        <f>IF(OR(Table1_17[[#This Row],[amount]]&lt;$Y$8,Table1_17[[#This Row],[amount]]&gt;$Y$7),"Outlier","Normal")</f>
        <v>Normal</v>
      </c>
      <c r="P974" t="str">
        <f>IF(OR(Table1_17[[#This Row],[missing_flag]]="Missing",Table1_17[[#This Row],[outlier_flag]]="Outliers"),"Review","Valid")</f>
        <v>Valid</v>
      </c>
    </row>
    <row r="975" spans="1:16">
      <c r="A975" t="s">
        <v>3434</v>
      </c>
      <c r="B975" s="1">
        <v>44938</v>
      </c>
      <c r="C975">
        <v>-50327.11</v>
      </c>
      <c r="D975" t="s">
        <v>1478</v>
      </c>
      <c r="E975" t="s">
        <v>36</v>
      </c>
      <c r="F975" t="s">
        <v>264</v>
      </c>
      <c r="G975" t="s">
        <v>13</v>
      </c>
      <c r="I975" t="s">
        <v>53</v>
      </c>
      <c r="J975" t="s">
        <v>23264</v>
      </c>
      <c r="K975" t="s">
        <v>22291</v>
      </c>
      <c r="L975" t="s">
        <v>22291</v>
      </c>
      <c r="M975" t="s">
        <v>22291</v>
      </c>
      <c r="N975" t="str">
        <f t="shared" si="15"/>
        <v>OK</v>
      </c>
      <c r="O975" t="str">
        <f>IF(OR(Table1_17[[#This Row],[amount]]&lt;$Y$8,Table1_17[[#This Row],[amount]]&gt;$Y$7),"Outlier","Normal")</f>
        <v>Normal</v>
      </c>
      <c r="P975" t="str">
        <f>IF(OR(Table1_17[[#This Row],[missing_flag]]="Missing",Table1_17[[#This Row],[outlier_flag]]="Outliers"),"Review","Valid")</f>
        <v>Valid</v>
      </c>
    </row>
    <row r="976" spans="1:16">
      <c r="A976" t="s">
        <v>3436</v>
      </c>
      <c r="B976" s="1">
        <v>45065</v>
      </c>
      <c r="C976">
        <v>-15180.55</v>
      </c>
      <c r="D976" t="s">
        <v>1478</v>
      </c>
      <c r="E976" t="s">
        <v>1509</v>
      </c>
      <c r="F976" t="s">
        <v>268</v>
      </c>
      <c r="G976" t="s">
        <v>17</v>
      </c>
      <c r="I976" t="s">
        <v>250</v>
      </c>
      <c r="J976" t="s">
        <v>23265</v>
      </c>
      <c r="K976" t="s">
        <v>22291</v>
      </c>
      <c r="L976" t="s">
        <v>22291</v>
      </c>
      <c r="M976" t="s">
        <v>22291</v>
      </c>
      <c r="N976" t="str">
        <f t="shared" si="15"/>
        <v>OK</v>
      </c>
      <c r="O976" t="str">
        <f>IF(OR(Table1_17[[#This Row],[amount]]&lt;$Y$8,Table1_17[[#This Row],[amount]]&gt;$Y$7),"Outlier","Normal")</f>
        <v>Normal</v>
      </c>
      <c r="P976" t="str">
        <f>IF(OR(Table1_17[[#This Row],[missing_flag]]="Missing",Table1_17[[#This Row],[outlier_flag]]="Outliers"),"Review","Valid")</f>
        <v>Valid</v>
      </c>
    </row>
    <row r="977" spans="1:16">
      <c r="A977" t="s">
        <v>3438</v>
      </c>
      <c r="B977" s="1">
        <v>45015</v>
      </c>
      <c r="C977">
        <v>-54760.37</v>
      </c>
      <c r="D977" t="s">
        <v>1478</v>
      </c>
      <c r="E977" t="s">
        <v>7</v>
      </c>
      <c r="F977" t="s">
        <v>264</v>
      </c>
      <c r="G977" t="s">
        <v>8</v>
      </c>
      <c r="I977" t="s">
        <v>169</v>
      </c>
      <c r="J977" t="s">
        <v>23266</v>
      </c>
      <c r="K977" t="s">
        <v>22291</v>
      </c>
      <c r="L977" t="s">
        <v>22291</v>
      </c>
      <c r="M977" t="s">
        <v>22291</v>
      </c>
      <c r="N977" t="str">
        <f t="shared" si="15"/>
        <v>OK</v>
      </c>
      <c r="O977" t="str">
        <f>IF(OR(Table1_17[[#This Row],[amount]]&lt;$Y$8,Table1_17[[#This Row],[amount]]&gt;$Y$7),"Outlier","Normal")</f>
        <v>Normal</v>
      </c>
      <c r="P977" t="str">
        <f>IF(OR(Table1_17[[#This Row],[missing_flag]]="Missing",Table1_17[[#This Row],[outlier_flag]]="Outliers"),"Review","Valid")</f>
        <v>Valid</v>
      </c>
    </row>
    <row r="978" spans="1:16">
      <c r="A978" t="s">
        <v>3440</v>
      </c>
      <c r="B978" s="1">
        <v>44882</v>
      </c>
      <c r="C978">
        <v>10666.1</v>
      </c>
      <c r="D978" t="s">
        <v>1504</v>
      </c>
      <c r="E978" t="s">
        <v>1504</v>
      </c>
      <c r="F978" t="s">
        <v>271</v>
      </c>
      <c r="G978" t="s">
        <v>17</v>
      </c>
      <c r="J978" t="s">
        <v>23267</v>
      </c>
      <c r="K978" t="s">
        <v>22291</v>
      </c>
      <c r="L978" t="s">
        <v>22291</v>
      </c>
      <c r="M978" t="s">
        <v>22291</v>
      </c>
      <c r="N978" t="str">
        <f t="shared" si="15"/>
        <v>OK</v>
      </c>
      <c r="O978" t="str">
        <f>IF(OR(Table1_17[[#This Row],[amount]]&lt;$Y$8,Table1_17[[#This Row],[amount]]&gt;$Y$7),"Outlier","Normal")</f>
        <v>Normal</v>
      </c>
      <c r="P978" t="str">
        <f>IF(OR(Table1_17[[#This Row],[missing_flag]]="Missing",Table1_17[[#This Row],[outlier_flag]]="Outliers"),"Review","Valid")</f>
        <v>Valid</v>
      </c>
    </row>
    <row r="979" spans="1:16">
      <c r="A979" t="s">
        <v>3442</v>
      </c>
      <c r="B979" s="1">
        <v>44607</v>
      </c>
      <c r="C979">
        <v>-44659.91</v>
      </c>
      <c r="D979" t="s">
        <v>1478</v>
      </c>
      <c r="E979" t="s">
        <v>1509</v>
      </c>
      <c r="F979" t="s">
        <v>271</v>
      </c>
      <c r="G979" t="s">
        <v>8</v>
      </c>
      <c r="I979" t="s">
        <v>236</v>
      </c>
      <c r="J979" t="s">
        <v>23268</v>
      </c>
      <c r="K979" t="s">
        <v>22291</v>
      </c>
      <c r="L979" t="s">
        <v>22291</v>
      </c>
      <c r="M979" t="s">
        <v>22291</v>
      </c>
      <c r="N979" t="str">
        <f t="shared" si="15"/>
        <v>OK</v>
      </c>
      <c r="O979" t="str">
        <f>IF(OR(Table1_17[[#This Row],[amount]]&lt;$Y$8,Table1_17[[#This Row],[amount]]&gt;$Y$7),"Outlier","Normal")</f>
        <v>Normal</v>
      </c>
      <c r="P979" t="str">
        <f>IF(OR(Table1_17[[#This Row],[missing_flag]]="Missing",Table1_17[[#This Row],[outlier_flag]]="Outliers"),"Review","Valid")</f>
        <v>Valid</v>
      </c>
    </row>
    <row r="980" spans="1:16">
      <c r="A980" t="s">
        <v>3444</v>
      </c>
      <c r="B980" s="1">
        <v>44781</v>
      </c>
      <c r="C980">
        <v>164928.69</v>
      </c>
      <c r="D980" t="s">
        <v>1483</v>
      </c>
      <c r="E980" t="s">
        <v>1487</v>
      </c>
      <c r="F980" t="s">
        <v>264</v>
      </c>
      <c r="G980" t="s">
        <v>17</v>
      </c>
      <c r="H980" t="s">
        <v>1253</v>
      </c>
      <c r="J980" t="s">
        <v>23269</v>
      </c>
      <c r="K980" t="s">
        <v>22291</v>
      </c>
      <c r="L980" t="s">
        <v>22291</v>
      </c>
      <c r="M980" t="s">
        <v>22291</v>
      </c>
      <c r="N980" t="str">
        <f t="shared" si="15"/>
        <v>OK</v>
      </c>
      <c r="O980" t="str">
        <f>IF(OR(Table1_17[[#This Row],[amount]]&lt;$Y$8,Table1_17[[#This Row],[amount]]&gt;$Y$7),"Outlier","Normal")</f>
        <v>Normal</v>
      </c>
      <c r="P980" t="str">
        <f>IF(OR(Table1_17[[#This Row],[missing_flag]]="Missing",Table1_17[[#This Row],[outlier_flag]]="Outliers"),"Review","Valid")</f>
        <v>Valid</v>
      </c>
    </row>
    <row r="981" spans="1:16">
      <c r="A981" t="s">
        <v>3446</v>
      </c>
      <c r="B981" s="1">
        <v>44658</v>
      </c>
      <c r="C981">
        <v>18946.54</v>
      </c>
      <c r="D981" t="s">
        <v>1587</v>
      </c>
      <c r="E981" t="s">
        <v>1587</v>
      </c>
      <c r="F981" t="s">
        <v>264</v>
      </c>
      <c r="G981" t="s">
        <v>8</v>
      </c>
      <c r="J981" t="s">
        <v>23270</v>
      </c>
      <c r="K981" t="s">
        <v>22291</v>
      </c>
      <c r="L981" t="s">
        <v>22291</v>
      </c>
      <c r="M981" t="s">
        <v>22291</v>
      </c>
      <c r="N981" t="str">
        <f t="shared" si="15"/>
        <v>OK</v>
      </c>
      <c r="O981" t="str">
        <f>IF(OR(Table1_17[[#This Row],[amount]]&lt;$Y$8,Table1_17[[#This Row],[amount]]&gt;$Y$7),"Outlier","Normal")</f>
        <v>Normal</v>
      </c>
      <c r="P981" t="str">
        <f>IF(OR(Table1_17[[#This Row],[missing_flag]]="Missing",Table1_17[[#This Row],[outlier_flag]]="Outliers"),"Review","Valid")</f>
        <v>Valid</v>
      </c>
    </row>
    <row r="982" spans="1:16">
      <c r="A982" t="s">
        <v>3448</v>
      </c>
      <c r="B982" s="1">
        <v>45107</v>
      </c>
      <c r="C982">
        <v>-48431.62</v>
      </c>
      <c r="D982" t="s">
        <v>1478</v>
      </c>
      <c r="E982" t="s">
        <v>36</v>
      </c>
      <c r="F982" t="s">
        <v>264</v>
      </c>
      <c r="G982" t="s">
        <v>17</v>
      </c>
      <c r="I982" t="s">
        <v>209</v>
      </c>
      <c r="J982" t="s">
        <v>23271</v>
      </c>
      <c r="K982" t="s">
        <v>22291</v>
      </c>
      <c r="L982" t="s">
        <v>22291</v>
      </c>
      <c r="M982" t="s">
        <v>22291</v>
      </c>
      <c r="N982" t="str">
        <f t="shared" si="15"/>
        <v>OK</v>
      </c>
      <c r="O982" t="str">
        <f>IF(OR(Table1_17[[#This Row],[amount]]&lt;$Y$8,Table1_17[[#This Row],[amount]]&gt;$Y$7),"Outlier","Normal")</f>
        <v>Normal</v>
      </c>
      <c r="P982" t="str">
        <f>IF(OR(Table1_17[[#This Row],[missing_flag]]="Missing",Table1_17[[#This Row],[outlier_flag]]="Outliers"),"Review","Valid")</f>
        <v>Valid</v>
      </c>
    </row>
    <row r="983" spans="1:16">
      <c r="A983" t="s">
        <v>3450</v>
      </c>
      <c r="B983" s="1">
        <v>44910</v>
      </c>
      <c r="C983">
        <v>-32441.48</v>
      </c>
      <c r="D983" t="s">
        <v>1478</v>
      </c>
      <c r="E983" t="s">
        <v>1509</v>
      </c>
      <c r="F983" t="s">
        <v>264</v>
      </c>
      <c r="G983" t="s">
        <v>29</v>
      </c>
      <c r="I983" t="s">
        <v>183</v>
      </c>
      <c r="J983" t="s">
        <v>23272</v>
      </c>
      <c r="K983" t="s">
        <v>22291</v>
      </c>
      <c r="L983" t="s">
        <v>22291</v>
      </c>
      <c r="M983" t="s">
        <v>22291</v>
      </c>
      <c r="N983" t="str">
        <f t="shared" si="15"/>
        <v>OK</v>
      </c>
      <c r="O983" t="str">
        <f>IF(OR(Table1_17[[#This Row],[amount]]&lt;$Y$8,Table1_17[[#This Row],[amount]]&gt;$Y$7),"Outlier","Normal")</f>
        <v>Normal</v>
      </c>
      <c r="P983" t="str">
        <f>IF(OR(Table1_17[[#This Row],[missing_flag]]="Missing",Table1_17[[#This Row],[outlier_flag]]="Outliers"),"Review","Valid")</f>
        <v>Valid</v>
      </c>
    </row>
    <row r="984" spans="1:16">
      <c r="A984" t="s">
        <v>3452</v>
      </c>
      <c r="B984" s="1">
        <v>45232</v>
      </c>
      <c r="C984">
        <v>147376.70000000001</v>
      </c>
      <c r="D984" t="s">
        <v>1483</v>
      </c>
      <c r="E984" t="s">
        <v>1484</v>
      </c>
      <c r="F984" t="s">
        <v>264</v>
      </c>
      <c r="G984" t="s">
        <v>13</v>
      </c>
      <c r="H984" t="s">
        <v>1065</v>
      </c>
      <c r="J984" t="s">
        <v>23273</v>
      </c>
      <c r="K984" t="s">
        <v>22291</v>
      </c>
      <c r="L984" t="s">
        <v>22291</v>
      </c>
      <c r="M984" t="s">
        <v>22291</v>
      </c>
      <c r="N984" t="str">
        <f t="shared" si="15"/>
        <v>OK</v>
      </c>
      <c r="O984" t="str">
        <f>IF(OR(Table1_17[[#This Row],[amount]]&lt;$Y$8,Table1_17[[#This Row],[amount]]&gt;$Y$7),"Outlier","Normal")</f>
        <v>Normal</v>
      </c>
      <c r="P984" t="str">
        <f>IF(OR(Table1_17[[#This Row],[missing_flag]]="Missing",Table1_17[[#This Row],[outlier_flag]]="Outliers"),"Review","Valid")</f>
        <v>Valid</v>
      </c>
    </row>
    <row r="985" spans="1:16">
      <c r="A985" t="s">
        <v>3454</v>
      </c>
      <c r="B985" s="1">
        <v>45062</v>
      </c>
      <c r="C985">
        <v>205144.8</v>
      </c>
      <c r="D985" t="s">
        <v>1483</v>
      </c>
      <c r="E985" t="s">
        <v>1484</v>
      </c>
      <c r="F985" t="s">
        <v>264</v>
      </c>
      <c r="G985" t="s">
        <v>13</v>
      </c>
      <c r="H985" t="s">
        <v>868</v>
      </c>
      <c r="J985" t="s">
        <v>23274</v>
      </c>
      <c r="K985" t="s">
        <v>22291</v>
      </c>
      <c r="L985" t="s">
        <v>22291</v>
      </c>
      <c r="M985" t="s">
        <v>22291</v>
      </c>
      <c r="N985" t="str">
        <f t="shared" si="15"/>
        <v>OK</v>
      </c>
      <c r="O985" t="str">
        <f>IF(OR(Table1_17[[#This Row],[amount]]&lt;$Y$8,Table1_17[[#This Row],[amount]]&gt;$Y$7),"Outlier","Normal")</f>
        <v>Normal</v>
      </c>
      <c r="P985" t="str">
        <f>IF(OR(Table1_17[[#This Row],[missing_flag]]="Missing",Table1_17[[#This Row],[outlier_flag]]="Outliers"),"Review","Valid")</f>
        <v>Valid</v>
      </c>
    </row>
    <row r="986" spans="1:16">
      <c r="A986" t="s">
        <v>3456</v>
      </c>
      <c r="B986" s="1">
        <v>44769</v>
      </c>
      <c r="C986">
        <v>-34673.89</v>
      </c>
      <c r="D986" t="s">
        <v>1478</v>
      </c>
      <c r="E986" t="s">
        <v>20</v>
      </c>
      <c r="F986" t="s">
        <v>268</v>
      </c>
      <c r="G986" t="s">
        <v>8</v>
      </c>
      <c r="I986" t="s">
        <v>173</v>
      </c>
      <c r="J986" t="s">
        <v>23275</v>
      </c>
      <c r="K986" t="s">
        <v>22291</v>
      </c>
      <c r="L986" t="s">
        <v>22291</v>
      </c>
      <c r="M986" t="s">
        <v>22291</v>
      </c>
      <c r="N986" t="str">
        <f t="shared" si="15"/>
        <v>OK</v>
      </c>
      <c r="O986" t="str">
        <f>IF(OR(Table1_17[[#This Row],[amount]]&lt;$Y$8,Table1_17[[#This Row],[amount]]&gt;$Y$7),"Outlier","Normal")</f>
        <v>Normal</v>
      </c>
      <c r="P986" t="str">
        <f>IF(OR(Table1_17[[#This Row],[missing_flag]]="Missing",Table1_17[[#This Row],[outlier_flag]]="Outliers"),"Review","Valid")</f>
        <v>Valid</v>
      </c>
    </row>
    <row r="987" spans="1:16">
      <c r="A987" t="s">
        <v>3458</v>
      </c>
      <c r="B987" s="1">
        <v>45235</v>
      </c>
      <c r="C987">
        <v>164669.20000000001</v>
      </c>
      <c r="D987" t="s">
        <v>1483</v>
      </c>
      <c r="E987" t="s">
        <v>1499</v>
      </c>
      <c r="F987" t="s">
        <v>264</v>
      </c>
      <c r="G987" t="s">
        <v>13</v>
      </c>
      <c r="H987" t="s">
        <v>1283</v>
      </c>
      <c r="J987" t="s">
        <v>23276</v>
      </c>
      <c r="K987" t="s">
        <v>22291</v>
      </c>
      <c r="L987" t="s">
        <v>22291</v>
      </c>
      <c r="M987" t="s">
        <v>22291</v>
      </c>
      <c r="N987" t="str">
        <f t="shared" si="15"/>
        <v>OK</v>
      </c>
      <c r="O987" t="str">
        <f>IF(OR(Table1_17[[#This Row],[amount]]&lt;$Y$8,Table1_17[[#This Row],[amount]]&gt;$Y$7),"Outlier","Normal")</f>
        <v>Normal</v>
      </c>
      <c r="P987" t="str">
        <f>IF(OR(Table1_17[[#This Row],[missing_flag]]="Missing",Table1_17[[#This Row],[outlier_flag]]="Outliers"),"Review","Valid")</f>
        <v>Valid</v>
      </c>
    </row>
    <row r="988" spans="1:16">
      <c r="A988" t="s">
        <v>3460</v>
      </c>
      <c r="B988" s="1">
        <v>44958</v>
      </c>
      <c r="C988">
        <v>126833.92</v>
      </c>
      <c r="D988" t="s">
        <v>1483</v>
      </c>
      <c r="E988" t="s">
        <v>1499</v>
      </c>
      <c r="F988" t="s">
        <v>271</v>
      </c>
      <c r="G988" t="s">
        <v>13</v>
      </c>
      <c r="H988" t="s">
        <v>1109</v>
      </c>
      <c r="J988" t="s">
        <v>23277</v>
      </c>
      <c r="K988" t="s">
        <v>22291</v>
      </c>
      <c r="L988" t="s">
        <v>22291</v>
      </c>
      <c r="M988" t="s">
        <v>22291</v>
      </c>
      <c r="N988" t="str">
        <f t="shared" si="15"/>
        <v>OK</v>
      </c>
      <c r="O988" t="str">
        <f>IF(OR(Table1_17[[#This Row],[amount]]&lt;$Y$8,Table1_17[[#This Row],[amount]]&gt;$Y$7),"Outlier","Normal")</f>
        <v>Normal</v>
      </c>
      <c r="P988" t="str">
        <f>IF(OR(Table1_17[[#This Row],[missing_flag]]="Missing",Table1_17[[#This Row],[outlier_flag]]="Outliers"),"Review","Valid")</f>
        <v>Valid</v>
      </c>
    </row>
    <row r="989" spans="1:16">
      <c r="A989" t="s">
        <v>3462</v>
      </c>
      <c r="B989" s="1">
        <v>44860</v>
      </c>
      <c r="C989">
        <v>81731.73</v>
      </c>
      <c r="D989" t="s">
        <v>1483</v>
      </c>
      <c r="E989" t="s">
        <v>1499</v>
      </c>
      <c r="F989" t="s">
        <v>271</v>
      </c>
      <c r="G989" t="s">
        <v>29</v>
      </c>
      <c r="H989" t="s">
        <v>928</v>
      </c>
      <c r="J989" t="s">
        <v>23278</v>
      </c>
      <c r="K989" t="s">
        <v>22291</v>
      </c>
      <c r="L989" t="s">
        <v>22291</v>
      </c>
      <c r="M989" t="s">
        <v>22291</v>
      </c>
      <c r="N989" t="str">
        <f t="shared" si="15"/>
        <v>OK</v>
      </c>
      <c r="O989" t="str">
        <f>IF(OR(Table1_17[[#This Row],[amount]]&lt;$Y$8,Table1_17[[#This Row],[amount]]&gt;$Y$7),"Outlier","Normal")</f>
        <v>Normal</v>
      </c>
      <c r="P989" t="str">
        <f>IF(OR(Table1_17[[#This Row],[missing_flag]]="Missing",Table1_17[[#This Row],[outlier_flag]]="Outliers"),"Review","Valid")</f>
        <v>Valid</v>
      </c>
    </row>
    <row r="990" spans="1:16">
      <c r="A990" t="s">
        <v>3464</v>
      </c>
      <c r="B990" s="1">
        <v>44700</v>
      </c>
      <c r="C990">
        <v>148572.54</v>
      </c>
      <c r="D990" t="s">
        <v>1483</v>
      </c>
      <c r="E990" t="s">
        <v>1487</v>
      </c>
      <c r="F990" t="s">
        <v>271</v>
      </c>
      <c r="G990" t="s">
        <v>29</v>
      </c>
      <c r="H990" t="s">
        <v>1113</v>
      </c>
      <c r="J990" t="s">
        <v>23279</v>
      </c>
      <c r="K990" t="s">
        <v>22291</v>
      </c>
      <c r="L990" t="s">
        <v>22291</v>
      </c>
      <c r="M990" t="s">
        <v>22291</v>
      </c>
      <c r="N990" t="str">
        <f t="shared" si="15"/>
        <v>OK</v>
      </c>
      <c r="O990" t="str">
        <f>IF(OR(Table1_17[[#This Row],[amount]]&lt;$Y$8,Table1_17[[#This Row],[amount]]&gt;$Y$7),"Outlier","Normal")</f>
        <v>Normal</v>
      </c>
      <c r="P990" t="str">
        <f>IF(OR(Table1_17[[#This Row],[missing_flag]]="Missing",Table1_17[[#This Row],[outlier_flag]]="Outliers"),"Review","Valid")</f>
        <v>Valid</v>
      </c>
    </row>
    <row r="991" spans="1:16">
      <c r="A991" t="s">
        <v>3466</v>
      </c>
      <c r="B991" s="1">
        <v>44749</v>
      </c>
      <c r="C991">
        <v>-17293.400000000001</v>
      </c>
      <c r="D991" t="s">
        <v>1478</v>
      </c>
      <c r="E991" t="s">
        <v>1496</v>
      </c>
      <c r="F991" t="s">
        <v>268</v>
      </c>
      <c r="G991" t="s">
        <v>8</v>
      </c>
      <c r="I991" t="s">
        <v>21</v>
      </c>
      <c r="J991" t="s">
        <v>23280</v>
      </c>
      <c r="K991" t="s">
        <v>22291</v>
      </c>
      <c r="L991" t="s">
        <v>22291</v>
      </c>
      <c r="M991" t="s">
        <v>22291</v>
      </c>
      <c r="N991" t="str">
        <f t="shared" si="15"/>
        <v>OK</v>
      </c>
      <c r="O991" t="str">
        <f>IF(OR(Table1_17[[#This Row],[amount]]&lt;$Y$8,Table1_17[[#This Row],[amount]]&gt;$Y$7),"Outlier","Normal")</f>
        <v>Normal</v>
      </c>
      <c r="P991" t="str">
        <f>IF(OR(Table1_17[[#This Row],[missing_flag]]="Missing",Table1_17[[#This Row],[outlier_flag]]="Outliers"),"Review","Valid")</f>
        <v>Valid</v>
      </c>
    </row>
    <row r="992" spans="1:16">
      <c r="A992" t="s">
        <v>3468</v>
      </c>
      <c r="B992" s="1">
        <v>44746</v>
      </c>
      <c r="C992">
        <v>199350.15</v>
      </c>
      <c r="D992" t="s">
        <v>1483</v>
      </c>
      <c r="E992" t="s">
        <v>1499</v>
      </c>
      <c r="F992" t="s">
        <v>264</v>
      </c>
      <c r="G992" t="s">
        <v>8</v>
      </c>
      <c r="H992" t="s">
        <v>886</v>
      </c>
      <c r="J992" t="s">
        <v>23281</v>
      </c>
      <c r="K992" t="s">
        <v>22291</v>
      </c>
      <c r="L992" t="s">
        <v>22291</v>
      </c>
      <c r="M992" t="s">
        <v>22291</v>
      </c>
      <c r="N992" t="str">
        <f t="shared" si="15"/>
        <v>OK</v>
      </c>
      <c r="O992" t="str">
        <f>IF(OR(Table1_17[[#This Row],[amount]]&lt;$Y$8,Table1_17[[#This Row],[amount]]&gt;$Y$7),"Outlier","Normal")</f>
        <v>Normal</v>
      </c>
      <c r="P992" t="str">
        <f>IF(OR(Table1_17[[#This Row],[missing_flag]]="Missing",Table1_17[[#This Row],[outlier_flag]]="Outliers"),"Review","Valid")</f>
        <v>Valid</v>
      </c>
    </row>
    <row r="993" spans="1:16">
      <c r="A993" t="s">
        <v>3470</v>
      </c>
      <c r="B993" s="1">
        <v>44890</v>
      </c>
      <c r="C993">
        <v>-4864.87</v>
      </c>
      <c r="D993" t="s">
        <v>1478</v>
      </c>
      <c r="E993" t="s">
        <v>1496</v>
      </c>
      <c r="F993" t="s">
        <v>264</v>
      </c>
      <c r="G993" t="s">
        <v>17</v>
      </c>
      <c r="I993" t="s">
        <v>240</v>
      </c>
      <c r="J993" t="s">
        <v>23282</v>
      </c>
      <c r="K993" t="s">
        <v>22291</v>
      </c>
      <c r="L993" t="s">
        <v>22291</v>
      </c>
      <c r="M993" t="s">
        <v>22291</v>
      </c>
      <c r="N993" t="str">
        <f t="shared" si="15"/>
        <v>OK</v>
      </c>
      <c r="O993" t="str">
        <f>IF(OR(Table1_17[[#This Row],[amount]]&lt;$Y$8,Table1_17[[#This Row],[amount]]&gt;$Y$7),"Outlier","Normal")</f>
        <v>Normal</v>
      </c>
      <c r="P993" t="str">
        <f>IF(OR(Table1_17[[#This Row],[missing_flag]]="Missing",Table1_17[[#This Row],[outlier_flag]]="Outliers"),"Review","Valid")</f>
        <v>Valid</v>
      </c>
    </row>
    <row r="994" spans="1:16">
      <c r="A994" t="s">
        <v>3472</v>
      </c>
      <c r="B994" s="1">
        <v>45110</v>
      </c>
      <c r="C994">
        <v>-39424.32</v>
      </c>
      <c r="D994" t="s">
        <v>1478</v>
      </c>
      <c r="E994" t="s">
        <v>1534</v>
      </c>
      <c r="F994" t="s">
        <v>264</v>
      </c>
      <c r="G994" t="s">
        <v>13</v>
      </c>
      <c r="I994" t="s">
        <v>141</v>
      </c>
      <c r="J994" t="s">
        <v>23283</v>
      </c>
      <c r="K994" t="s">
        <v>22291</v>
      </c>
      <c r="L994" t="s">
        <v>22291</v>
      </c>
      <c r="M994" t="s">
        <v>22291</v>
      </c>
      <c r="N994" t="str">
        <f t="shared" si="15"/>
        <v>OK</v>
      </c>
      <c r="O994" t="str">
        <f>IF(OR(Table1_17[[#This Row],[amount]]&lt;$Y$8,Table1_17[[#This Row],[amount]]&gt;$Y$7),"Outlier","Normal")</f>
        <v>Normal</v>
      </c>
      <c r="P994" t="str">
        <f>IF(OR(Table1_17[[#This Row],[missing_flag]]="Missing",Table1_17[[#This Row],[outlier_flag]]="Outliers"),"Review","Valid")</f>
        <v>Valid</v>
      </c>
    </row>
    <row r="995" spans="1:16">
      <c r="A995" t="s">
        <v>3474</v>
      </c>
      <c r="B995" s="1">
        <v>45105</v>
      </c>
      <c r="C995">
        <v>167059.82</v>
      </c>
      <c r="D995" t="s">
        <v>1483</v>
      </c>
      <c r="E995" t="s">
        <v>1499</v>
      </c>
      <c r="F995" t="s">
        <v>268</v>
      </c>
      <c r="G995" t="s">
        <v>17</v>
      </c>
      <c r="H995" t="s">
        <v>792</v>
      </c>
      <c r="J995" t="s">
        <v>23284</v>
      </c>
      <c r="K995" t="s">
        <v>22291</v>
      </c>
      <c r="L995" t="s">
        <v>22291</v>
      </c>
      <c r="M995" t="s">
        <v>22291</v>
      </c>
      <c r="N995" t="str">
        <f t="shared" si="15"/>
        <v>OK</v>
      </c>
      <c r="O995" t="str">
        <f>IF(OR(Table1_17[[#This Row],[amount]]&lt;$Y$8,Table1_17[[#This Row],[amount]]&gt;$Y$7),"Outlier","Normal")</f>
        <v>Normal</v>
      </c>
      <c r="P995" t="str">
        <f>IF(OR(Table1_17[[#This Row],[missing_flag]]="Missing",Table1_17[[#This Row],[outlier_flag]]="Outliers"),"Review","Valid")</f>
        <v>Valid</v>
      </c>
    </row>
    <row r="996" spans="1:16">
      <c r="A996" t="s">
        <v>3476</v>
      </c>
      <c r="B996" s="1">
        <v>44875</v>
      </c>
      <c r="C996">
        <v>-71406.259999999995</v>
      </c>
      <c r="D996" t="s">
        <v>1478</v>
      </c>
      <c r="E996" t="s">
        <v>36</v>
      </c>
      <c r="F996" t="s">
        <v>268</v>
      </c>
      <c r="G996" t="s">
        <v>29</v>
      </c>
      <c r="I996" t="s">
        <v>34</v>
      </c>
      <c r="J996" t="s">
        <v>23285</v>
      </c>
      <c r="K996" t="s">
        <v>22291</v>
      </c>
      <c r="L996" t="s">
        <v>22291</v>
      </c>
      <c r="M996" t="s">
        <v>22291</v>
      </c>
      <c r="N996" t="str">
        <f t="shared" si="15"/>
        <v>OK</v>
      </c>
      <c r="O996" t="str">
        <f>IF(OR(Table1_17[[#This Row],[amount]]&lt;$Y$8,Table1_17[[#This Row],[amount]]&gt;$Y$7),"Outlier","Normal")</f>
        <v>Normal</v>
      </c>
      <c r="P996" t="str">
        <f>IF(OR(Table1_17[[#This Row],[missing_flag]]="Missing",Table1_17[[#This Row],[outlier_flag]]="Outliers"),"Review","Valid")</f>
        <v>Valid</v>
      </c>
    </row>
    <row r="997" spans="1:16">
      <c r="A997" t="s">
        <v>3478</v>
      </c>
      <c r="B997" s="1">
        <v>44860</v>
      </c>
      <c r="C997">
        <v>128272.41</v>
      </c>
      <c r="D997" t="s">
        <v>1483</v>
      </c>
      <c r="E997" t="s">
        <v>1487</v>
      </c>
      <c r="F997" t="s">
        <v>264</v>
      </c>
      <c r="G997" t="s">
        <v>29</v>
      </c>
      <c r="H997" t="s">
        <v>947</v>
      </c>
      <c r="J997" t="s">
        <v>23286</v>
      </c>
      <c r="K997" t="s">
        <v>22291</v>
      </c>
      <c r="L997" t="s">
        <v>22291</v>
      </c>
      <c r="M997" t="s">
        <v>22291</v>
      </c>
      <c r="N997" t="str">
        <f t="shared" si="15"/>
        <v>OK</v>
      </c>
      <c r="O997" t="str">
        <f>IF(OR(Table1_17[[#This Row],[amount]]&lt;$Y$8,Table1_17[[#This Row],[amount]]&gt;$Y$7),"Outlier","Normal")</f>
        <v>Normal</v>
      </c>
      <c r="P997" t="str">
        <f>IF(OR(Table1_17[[#This Row],[missing_flag]]="Missing",Table1_17[[#This Row],[outlier_flag]]="Outliers"),"Review","Valid")</f>
        <v>Valid</v>
      </c>
    </row>
    <row r="998" spans="1:16">
      <c r="A998" t="s">
        <v>3480</v>
      </c>
      <c r="B998" s="1">
        <v>44671</v>
      </c>
      <c r="C998">
        <v>121134.42</v>
      </c>
      <c r="D998" t="s">
        <v>1483</v>
      </c>
      <c r="E998" t="s">
        <v>1487</v>
      </c>
      <c r="F998" t="s">
        <v>271</v>
      </c>
      <c r="G998" t="s">
        <v>17</v>
      </c>
      <c r="H998" t="s">
        <v>1203</v>
      </c>
      <c r="J998" t="s">
        <v>23287</v>
      </c>
      <c r="K998" t="s">
        <v>22291</v>
      </c>
      <c r="L998" t="s">
        <v>22291</v>
      </c>
      <c r="M998" t="s">
        <v>22291</v>
      </c>
      <c r="N998" t="str">
        <f t="shared" si="15"/>
        <v>OK</v>
      </c>
      <c r="O998" t="str">
        <f>IF(OR(Table1_17[[#This Row],[amount]]&lt;$Y$8,Table1_17[[#This Row],[amount]]&gt;$Y$7),"Outlier","Normal")</f>
        <v>Normal</v>
      </c>
      <c r="P998" t="str">
        <f>IF(OR(Table1_17[[#This Row],[missing_flag]]="Missing",Table1_17[[#This Row],[outlier_flag]]="Outliers"),"Review","Valid")</f>
        <v>Valid</v>
      </c>
    </row>
    <row r="999" spans="1:16">
      <c r="A999" t="s">
        <v>3482</v>
      </c>
      <c r="B999" s="1">
        <v>45168</v>
      </c>
      <c r="C999">
        <v>118462.62</v>
      </c>
      <c r="D999" t="s">
        <v>1483</v>
      </c>
      <c r="E999" t="s">
        <v>1484</v>
      </c>
      <c r="F999" t="s">
        <v>268</v>
      </c>
      <c r="G999" t="s">
        <v>17</v>
      </c>
      <c r="H999" t="s">
        <v>1103</v>
      </c>
      <c r="J999" t="s">
        <v>23288</v>
      </c>
      <c r="K999" t="s">
        <v>22291</v>
      </c>
      <c r="L999" t="s">
        <v>22291</v>
      </c>
      <c r="M999" t="s">
        <v>22291</v>
      </c>
      <c r="N999" t="str">
        <f t="shared" si="15"/>
        <v>OK</v>
      </c>
      <c r="O999" t="str">
        <f>IF(OR(Table1_17[[#This Row],[amount]]&lt;$Y$8,Table1_17[[#This Row],[amount]]&gt;$Y$7),"Outlier","Normal")</f>
        <v>Normal</v>
      </c>
      <c r="P999" t="str">
        <f>IF(OR(Table1_17[[#This Row],[missing_flag]]="Missing",Table1_17[[#This Row],[outlier_flag]]="Outliers"),"Review","Valid")</f>
        <v>Valid</v>
      </c>
    </row>
    <row r="1000" spans="1:16">
      <c r="A1000" t="s">
        <v>3484</v>
      </c>
      <c r="B1000" s="1">
        <v>44623</v>
      </c>
      <c r="C1000">
        <v>209520.06</v>
      </c>
      <c r="D1000" t="s">
        <v>1483</v>
      </c>
      <c r="E1000" t="s">
        <v>1499</v>
      </c>
      <c r="F1000" t="s">
        <v>271</v>
      </c>
      <c r="G1000" t="s">
        <v>29</v>
      </c>
      <c r="H1000" t="s">
        <v>730</v>
      </c>
      <c r="J1000" t="s">
        <v>23289</v>
      </c>
      <c r="K1000" t="s">
        <v>22291</v>
      </c>
      <c r="L1000" t="s">
        <v>22291</v>
      </c>
      <c r="M1000" t="s">
        <v>22291</v>
      </c>
      <c r="N1000" t="str">
        <f t="shared" si="15"/>
        <v>OK</v>
      </c>
      <c r="O1000" t="str">
        <f>IF(OR(Table1_17[[#This Row],[amount]]&lt;$Y$8,Table1_17[[#This Row],[amount]]&gt;$Y$7),"Outlier","Normal")</f>
        <v>Normal</v>
      </c>
      <c r="P1000" t="str">
        <f>IF(OR(Table1_17[[#This Row],[missing_flag]]="Missing",Table1_17[[#This Row],[outlier_flag]]="Outliers"),"Review","Valid")</f>
        <v>Valid</v>
      </c>
    </row>
    <row r="1001" spans="1:16">
      <c r="A1001" t="s">
        <v>3486</v>
      </c>
      <c r="B1001" s="1">
        <v>45147</v>
      </c>
      <c r="C1001">
        <v>95386.6</v>
      </c>
      <c r="D1001" t="s">
        <v>1483</v>
      </c>
      <c r="E1001" t="s">
        <v>1484</v>
      </c>
      <c r="F1001" t="s">
        <v>264</v>
      </c>
      <c r="G1001" t="s">
        <v>29</v>
      </c>
      <c r="H1001" t="s">
        <v>1081</v>
      </c>
      <c r="J1001" t="s">
        <v>23290</v>
      </c>
      <c r="K1001" t="s">
        <v>22291</v>
      </c>
      <c r="L1001" t="s">
        <v>22291</v>
      </c>
      <c r="M1001" t="s">
        <v>22291</v>
      </c>
      <c r="N1001" t="str">
        <f t="shared" si="15"/>
        <v>OK</v>
      </c>
      <c r="O1001" t="str">
        <f>IF(OR(Table1_17[[#This Row],[amount]]&lt;$Y$8,Table1_17[[#This Row],[amount]]&gt;$Y$7),"Outlier","Normal")</f>
        <v>Normal</v>
      </c>
      <c r="P1001" t="str">
        <f>IF(OR(Table1_17[[#This Row],[missing_flag]]="Missing",Table1_17[[#This Row],[outlier_flag]]="Outliers"),"Review","Valid")</f>
        <v>Valid</v>
      </c>
    </row>
    <row r="1002" spans="1:16">
      <c r="A1002" t="s">
        <v>3488</v>
      </c>
      <c r="B1002" s="1">
        <v>45123</v>
      </c>
      <c r="C1002">
        <v>-54786.45</v>
      </c>
      <c r="D1002" t="s">
        <v>1478</v>
      </c>
      <c r="E1002" t="s">
        <v>20</v>
      </c>
      <c r="F1002" t="s">
        <v>264</v>
      </c>
      <c r="G1002" t="s">
        <v>13</v>
      </c>
      <c r="I1002" t="s">
        <v>99</v>
      </c>
      <c r="J1002" t="s">
        <v>23291</v>
      </c>
      <c r="K1002" t="s">
        <v>22291</v>
      </c>
      <c r="L1002" t="s">
        <v>22291</v>
      </c>
      <c r="M1002" t="s">
        <v>22291</v>
      </c>
      <c r="N1002" t="str">
        <f t="shared" si="15"/>
        <v>OK</v>
      </c>
      <c r="O1002" t="str">
        <f>IF(OR(Table1_17[[#This Row],[amount]]&lt;$Y$8,Table1_17[[#This Row],[amount]]&gt;$Y$7),"Outlier","Normal")</f>
        <v>Normal</v>
      </c>
      <c r="P1002" t="str">
        <f>IF(OR(Table1_17[[#This Row],[missing_flag]]="Missing",Table1_17[[#This Row],[outlier_flag]]="Outliers"),"Review","Valid")</f>
        <v>Valid</v>
      </c>
    </row>
    <row r="1003" spans="1:16">
      <c r="A1003" t="s">
        <v>3490</v>
      </c>
      <c r="B1003" s="1">
        <v>45034</v>
      </c>
      <c r="C1003">
        <v>-17384.46</v>
      </c>
      <c r="D1003" t="s">
        <v>1478</v>
      </c>
      <c r="E1003" t="s">
        <v>1509</v>
      </c>
      <c r="F1003" t="s">
        <v>268</v>
      </c>
      <c r="G1003" t="s">
        <v>8</v>
      </c>
      <c r="I1003" t="s">
        <v>175</v>
      </c>
      <c r="J1003" t="s">
        <v>23292</v>
      </c>
      <c r="K1003" t="s">
        <v>22291</v>
      </c>
      <c r="L1003" t="s">
        <v>22291</v>
      </c>
      <c r="M1003" t="s">
        <v>22291</v>
      </c>
      <c r="N1003" t="str">
        <f t="shared" si="15"/>
        <v>OK</v>
      </c>
      <c r="O1003" t="str">
        <f>IF(OR(Table1_17[[#This Row],[amount]]&lt;$Y$8,Table1_17[[#This Row],[amount]]&gt;$Y$7),"Outlier","Normal")</f>
        <v>Normal</v>
      </c>
      <c r="P1003" t="str">
        <f>IF(OR(Table1_17[[#This Row],[missing_flag]]="Missing",Table1_17[[#This Row],[outlier_flag]]="Outliers"),"Review","Valid")</f>
        <v>Valid</v>
      </c>
    </row>
    <row r="1004" spans="1:16">
      <c r="A1004" t="s">
        <v>3492</v>
      </c>
      <c r="B1004" s="1">
        <v>44809</v>
      </c>
      <c r="C1004">
        <v>-26515.79</v>
      </c>
      <c r="D1004" t="s">
        <v>1478</v>
      </c>
      <c r="E1004" t="s">
        <v>1534</v>
      </c>
      <c r="F1004" t="s">
        <v>271</v>
      </c>
      <c r="G1004" t="s">
        <v>13</v>
      </c>
      <c r="I1004" t="s">
        <v>153</v>
      </c>
      <c r="J1004" t="s">
        <v>23293</v>
      </c>
      <c r="K1004" t="s">
        <v>22291</v>
      </c>
      <c r="L1004" t="s">
        <v>22291</v>
      </c>
      <c r="M1004" t="s">
        <v>22291</v>
      </c>
      <c r="N1004" t="str">
        <f t="shared" si="15"/>
        <v>OK</v>
      </c>
      <c r="O1004" t="str">
        <f>IF(OR(Table1_17[[#This Row],[amount]]&lt;$Y$8,Table1_17[[#This Row],[amount]]&gt;$Y$7),"Outlier","Normal")</f>
        <v>Normal</v>
      </c>
      <c r="P1004" t="str">
        <f>IF(OR(Table1_17[[#This Row],[missing_flag]]="Missing",Table1_17[[#This Row],[outlier_flag]]="Outliers"),"Review","Valid")</f>
        <v>Valid</v>
      </c>
    </row>
    <row r="1005" spans="1:16">
      <c r="A1005" t="s">
        <v>3494</v>
      </c>
      <c r="B1005" s="1">
        <v>45080</v>
      </c>
      <c r="C1005">
        <v>21794.17</v>
      </c>
      <c r="D1005" t="s">
        <v>1587</v>
      </c>
      <c r="E1005" t="s">
        <v>1587</v>
      </c>
      <c r="F1005" t="s">
        <v>264</v>
      </c>
      <c r="G1005" t="s">
        <v>29</v>
      </c>
      <c r="J1005" t="s">
        <v>23294</v>
      </c>
      <c r="K1005" t="s">
        <v>22291</v>
      </c>
      <c r="L1005" t="s">
        <v>22291</v>
      </c>
      <c r="M1005" t="s">
        <v>22291</v>
      </c>
      <c r="N1005" t="str">
        <f t="shared" si="15"/>
        <v>OK</v>
      </c>
      <c r="O1005" t="str">
        <f>IF(OR(Table1_17[[#This Row],[amount]]&lt;$Y$8,Table1_17[[#This Row],[amount]]&gt;$Y$7),"Outlier","Normal")</f>
        <v>Normal</v>
      </c>
      <c r="P1005" t="str">
        <f>IF(OR(Table1_17[[#This Row],[missing_flag]]="Missing",Table1_17[[#This Row],[outlier_flag]]="Outliers"),"Review","Valid")</f>
        <v>Valid</v>
      </c>
    </row>
    <row r="1006" spans="1:16">
      <c r="A1006" t="s">
        <v>3496</v>
      </c>
      <c r="B1006" s="1">
        <v>45035</v>
      </c>
      <c r="C1006">
        <v>-48516.42</v>
      </c>
      <c r="D1006" t="s">
        <v>1478</v>
      </c>
      <c r="E1006" t="s">
        <v>1534</v>
      </c>
      <c r="F1006" t="s">
        <v>264</v>
      </c>
      <c r="G1006" t="s">
        <v>17</v>
      </c>
      <c r="I1006" t="s">
        <v>157</v>
      </c>
      <c r="J1006" t="s">
        <v>23295</v>
      </c>
      <c r="K1006" t="s">
        <v>22291</v>
      </c>
      <c r="L1006" t="s">
        <v>22291</v>
      </c>
      <c r="M1006" t="s">
        <v>22291</v>
      </c>
      <c r="N1006" t="str">
        <f t="shared" si="15"/>
        <v>OK</v>
      </c>
      <c r="O1006" t="str">
        <f>IF(OR(Table1_17[[#This Row],[amount]]&lt;$Y$8,Table1_17[[#This Row],[amount]]&gt;$Y$7),"Outlier","Normal")</f>
        <v>Normal</v>
      </c>
      <c r="P1006" t="str">
        <f>IF(OR(Table1_17[[#This Row],[missing_flag]]="Missing",Table1_17[[#This Row],[outlier_flag]]="Outliers"),"Review","Valid")</f>
        <v>Valid</v>
      </c>
    </row>
    <row r="1007" spans="1:16">
      <c r="A1007" t="s">
        <v>3498</v>
      </c>
      <c r="B1007" s="1">
        <v>45044</v>
      </c>
      <c r="C1007">
        <v>117930.51</v>
      </c>
      <c r="D1007" t="s">
        <v>1483</v>
      </c>
      <c r="E1007" t="s">
        <v>1484</v>
      </c>
      <c r="F1007" t="s">
        <v>264</v>
      </c>
      <c r="G1007" t="s">
        <v>8</v>
      </c>
      <c r="H1007" t="s">
        <v>969</v>
      </c>
      <c r="J1007" t="s">
        <v>23296</v>
      </c>
      <c r="K1007" t="s">
        <v>22291</v>
      </c>
      <c r="L1007" t="s">
        <v>22291</v>
      </c>
      <c r="M1007" t="s">
        <v>22291</v>
      </c>
      <c r="N1007" t="str">
        <f t="shared" si="15"/>
        <v>OK</v>
      </c>
      <c r="O1007" t="str">
        <f>IF(OR(Table1_17[[#This Row],[amount]]&lt;$Y$8,Table1_17[[#This Row],[amount]]&gt;$Y$7),"Outlier","Normal")</f>
        <v>Normal</v>
      </c>
      <c r="P1007" t="str">
        <f>IF(OR(Table1_17[[#This Row],[missing_flag]]="Missing",Table1_17[[#This Row],[outlier_flag]]="Outliers"),"Review","Valid")</f>
        <v>Valid</v>
      </c>
    </row>
    <row r="1008" spans="1:16">
      <c r="A1008" t="s">
        <v>3500</v>
      </c>
      <c r="B1008" s="1">
        <v>44642</v>
      </c>
      <c r="C1008">
        <v>105212.53</v>
      </c>
      <c r="D1008" t="s">
        <v>1483</v>
      </c>
      <c r="E1008" t="s">
        <v>1484</v>
      </c>
      <c r="F1008" t="s">
        <v>271</v>
      </c>
      <c r="G1008" t="s">
        <v>8</v>
      </c>
      <c r="H1008" t="s">
        <v>722</v>
      </c>
      <c r="J1008" t="s">
        <v>23297</v>
      </c>
      <c r="K1008" t="s">
        <v>22291</v>
      </c>
      <c r="L1008" t="s">
        <v>22291</v>
      </c>
      <c r="M1008" t="s">
        <v>22291</v>
      </c>
      <c r="N1008" t="str">
        <f t="shared" si="15"/>
        <v>OK</v>
      </c>
      <c r="O1008" t="str">
        <f>IF(OR(Table1_17[[#This Row],[amount]]&lt;$Y$8,Table1_17[[#This Row],[amount]]&gt;$Y$7),"Outlier","Normal")</f>
        <v>Normal</v>
      </c>
      <c r="P1008" t="str">
        <f>IF(OR(Table1_17[[#This Row],[missing_flag]]="Missing",Table1_17[[#This Row],[outlier_flag]]="Outliers"),"Review","Valid")</f>
        <v>Valid</v>
      </c>
    </row>
    <row r="1009" spans="1:16">
      <c r="A1009" t="s">
        <v>3502</v>
      </c>
      <c r="B1009" s="1">
        <v>45250</v>
      </c>
      <c r="C1009">
        <v>179649.35</v>
      </c>
      <c r="D1009" t="s">
        <v>1483</v>
      </c>
      <c r="E1009" t="s">
        <v>1487</v>
      </c>
      <c r="F1009" t="s">
        <v>271</v>
      </c>
      <c r="G1009" t="s">
        <v>8</v>
      </c>
      <c r="H1009" t="s">
        <v>782</v>
      </c>
      <c r="J1009" t="s">
        <v>23298</v>
      </c>
      <c r="K1009" t="s">
        <v>22291</v>
      </c>
      <c r="L1009" t="s">
        <v>22291</v>
      </c>
      <c r="M1009" t="s">
        <v>22291</v>
      </c>
      <c r="N1009" t="str">
        <f t="shared" si="15"/>
        <v>OK</v>
      </c>
      <c r="O1009" t="str">
        <f>IF(OR(Table1_17[[#This Row],[amount]]&lt;$Y$8,Table1_17[[#This Row],[amount]]&gt;$Y$7),"Outlier","Normal")</f>
        <v>Normal</v>
      </c>
      <c r="P1009" t="str">
        <f>IF(OR(Table1_17[[#This Row],[missing_flag]]="Missing",Table1_17[[#This Row],[outlier_flag]]="Outliers"),"Review","Valid")</f>
        <v>Valid</v>
      </c>
    </row>
    <row r="1010" spans="1:16">
      <c r="A1010" t="s">
        <v>3504</v>
      </c>
      <c r="B1010" s="1">
        <v>44653</v>
      </c>
      <c r="C1010">
        <v>-70972.570000000007</v>
      </c>
      <c r="D1010" t="s">
        <v>1478</v>
      </c>
      <c r="E1010" t="s">
        <v>1509</v>
      </c>
      <c r="F1010" t="s">
        <v>271</v>
      </c>
      <c r="G1010" t="s">
        <v>13</v>
      </c>
      <c r="I1010" t="s">
        <v>191</v>
      </c>
      <c r="J1010" t="s">
        <v>23299</v>
      </c>
      <c r="K1010" t="s">
        <v>22291</v>
      </c>
      <c r="L1010" t="s">
        <v>22291</v>
      </c>
      <c r="M1010" t="s">
        <v>22291</v>
      </c>
      <c r="N1010" t="str">
        <f t="shared" si="15"/>
        <v>OK</v>
      </c>
      <c r="O1010" t="str">
        <f>IF(OR(Table1_17[[#This Row],[amount]]&lt;$Y$8,Table1_17[[#This Row],[amount]]&gt;$Y$7),"Outlier","Normal")</f>
        <v>Normal</v>
      </c>
      <c r="P1010" t="str">
        <f>IF(OR(Table1_17[[#This Row],[missing_flag]]="Missing",Table1_17[[#This Row],[outlier_flag]]="Outliers"),"Review","Valid")</f>
        <v>Valid</v>
      </c>
    </row>
    <row r="1011" spans="1:16">
      <c r="A1011" t="s">
        <v>3506</v>
      </c>
      <c r="B1011" s="1">
        <v>45140</v>
      </c>
      <c r="C1011">
        <v>170818.97</v>
      </c>
      <c r="D1011" t="s">
        <v>1483</v>
      </c>
      <c r="E1011" t="s">
        <v>1499</v>
      </c>
      <c r="F1011" t="s">
        <v>268</v>
      </c>
      <c r="G1011" t="s">
        <v>29</v>
      </c>
      <c r="H1011" t="s">
        <v>1409</v>
      </c>
      <c r="J1011" t="s">
        <v>23300</v>
      </c>
      <c r="K1011" t="s">
        <v>22291</v>
      </c>
      <c r="L1011" t="s">
        <v>22291</v>
      </c>
      <c r="M1011" t="s">
        <v>22291</v>
      </c>
      <c r="N1011" t="str">
        <f t="shared" si="15"/>
        <v>OK</v>
      </c>
      <c r="O1011" t="str">
        <f>IF(OR(Table1_17[[#This Row],[amount]]&lt;$Y$8,Table1_17[[#This Row],[amount]]&gt;$Y$7),"Outlier","Normal")</f>
        <v>Normal</v>
      </c>
      <c r="P1011" t="str">
        <f>IF(OR(Table1_17[[#This Row],[missing_flag]]="Missing",Table1_17[[#This Row],[outlier_flag]]="Outliers"),"Review","Valid")</f>
        <v>Valid</v>
      </c>
    </row>
    <row r="1012" spans="1:16">
      <c r="A1012" t="s">
        <v>3508</v>
      </c>
      <c r="B1012" s="1">
        <v>44663</v>
      </c>
      <c r="C1012">
        <v>-70756.39</v>
      </c>
      <c r="D1012" t="s">
        <v>1478</v>
      </c>
      <c r="E1012" t="s">
        <v>20</v>
      </c>
      <c r="F1012" t="s">
        <v>268</v>
      </c>
      <c r="G1012" t="s">
        <v>13</v>
      </c>
      <c r="I1012" t="s">
        <v>173</v>
      </c>
      <c r="J1012" t="s">
        <v>23301</v>
      </c>
      <c r="K1012" t="s">
        <v>22291</v>
      </c>
      <c r="L1012" t="s">
        <v>22291</v>
      </c>
      <c r="M1012" t="s">
        <v>22291</v>
      </c>
      <c r="N1012" t="str">
        <f t="shared" si="15"/>
        <v>OK</v>
      </c>
      <c r="O1012" t="str">
        <f>IF(OR(Table1_17[[#This Row],[amount]]&lt;$Y$8,Table1_17[[#This Row],[amount]]&gt;$Y$7),"Outlier","Normal")</f>
        <v>Normal</v>
      </c>
      <c r="P1012" t="str">
        <f>IF(OR(Table1_17[[#This Row],[missing_flag]]="Missing",Table1_17[[#This Row],[outlier_flag]]="Outliers"),"Review","Valid")</f>
        <v>Valid</v>
      </c>
    </row>
    <row r="1013" spans="1:16">
      <c r="A1013" t="s">
        <v>3510</v>
      </c>
      <c r="B1013" s="1">
        <v>44670</v>
      </c>
      <c r="C1013">
        <v>-35166.83</v>
      </c>
      <c r="D1013" t="s">
        <v>1478</v>
      </c>
      <c r="E1013" t="s">
        <v>20</v>
      </c>
      <c r="F1013" t="s">
        <v>264</v>
      </c>
      <c r="G1013" t="s">
        <v>13</v>
      </c>
      <c r="I1013" t="s">
        <v>27</v>
      </c>
      <c r="J1013" t="s">
        <v>23302</v>
      </c>
      <c r="K1013" t="s">
        <v>22291</v>
      </c>
      <c r="L1013" t="s">
        <v>22291</v>
      </c>
      <c r="M1013" t="s">
        <v>22291</v>
      </c>
      <c r="N1013" t="str">
        <f t="shared" si="15"/>
        <v>OK</v>
      </c>
      <c r="O1013" t="str">
        <f>IF(OR(Table1_17[[#This Row],[amount]]&lt;$Y$8,Table1_17[[#This Row],[amount]]&gt;$Y$7),"Outlier","Normal")</f>
        <v>Normal</v>
      </c>
      <c r="P1013" t="str">
        <f>IF(OR(Table1_17[[#This Row],[missing_flag]]="Missing",Table1_17[[#This Row],[outlier_flag]]="Outliers"),"Review","Valid")</f>
        <v>Valid</v>
      </c>
    </row>
    <row r="1014" spans="1:16">
      <c r="A1014" t="s">
        <v>3512</v>
      </c>
      <c r="B1014" s="1">
        <v>45002</v>
      </c>
      <c r="C1014">
        <v>99783.5</v>
      </c>
      <c r="D1014" t="s">
        <v>1483</v>
      </c>
      <c r="E1014" t="s">
        <v>1499</v>
      </c>
      <c r="F1014" t="s">
        <v>271</v>
      </c>
      <c r="G1014" t="s">
        <v>13</v>
      </c>
      <c r="H1014" t="s">
        <v>894</v>
      </c>
      <c r="J1014" t="s">
        <v>23303</v>
      </c>
      <c r="K1014" t="s">
        <v>22291</v>
      </c>
      <c r="L1014" t="s">
        <v>22291</v>
      </c>
      <c r="M1014" t="s">
        <v>22291</v>
      </c>
      <c r="N1014" t="str">
        <f t="shared" si="15"/>
        <v>OK</v>
      </c>
      <c r="O1014" t="str">
        <f>IF(OR(Table1_17[[#This Row],[amount]]&lt;$Y$8,Table1_17[[#This Row],[amount]]&gt;$Y$7),"Outlier","Normal")</f>
        <v>Normal</v>
      </c>
      <c r="P1014" t="str">
        <f>IF(OR(Table1_17[[#This Row],[missing_flag]]="Missing",Table1_17[[#This Row],[outlier_flag]]="Outliers"),"Review","Valid")</f>
        <v>Valid</v>
      </c>
    </row>
    <row r="1015" spans="1:16">
      <c r="A1015" t="s">
        <v>3514</v>
      </c>
      <c r="B1015" s="1">
        <v>45232</v>
      </c>
      <c r="C1015">
        <v>129252.32</v>
      </c>
      <c r="D1015" t="s">
        <v>1483</v>
      </c>
      <c r="E1015" t="s">
        <v>1499</v>
      </c>
      <c r="F1015" t="s">
        <v>268</v>
      </c>
      <c r="G1015" t="s">
        <v>8</v>
      </c>
      <c r="H1015" t="s">
        <v>1065</v>
      </c>
      <c r="J1015" t="s">
        <v>23304</v>
      </c>
      <c r="K1015" t="s">
        <v>22291</v>
      </c>
      <c r="L1015" t="s">
        <v>22291</v>
      </c>
      <c r="M1015" t="s">
        <v>22291</v>
      </c>
      <c r="N1015" t="str">
        <f t="shared" si="15"/>
        <v>OK</v>
      </c>
      <c r="O1015" t="str">
        <f>IF(OR(Table1_17[[#This Row],[amount]]&lt;$Y$8,Table1_17[[#This Row],[amount]]&gt;$Y$7),"Outlier","Normal")</f>
        <v>Normal</v>
      </c>
      <c r="P1015" t="str">
        <f>IF(OR(Table1_17[[#This Row],[missing_flag]]="Missing",Table1_17[[#This Row],[outlier_flag]]="Outliers"),"Review","Valid")</f>
        <v>Valid</v>
      </c>
    </row>
    <row r="1016" spans="1:16">
      <c r="A1016" t="s">
        <v>3516</v>
      </c>
      <c r="B1016" s="1">
        <v>44631</v>
      </c>
      <c r="C1016">
        <v>228895.96</v>
      </c>
      <c r="D1016" t="s">
        <v>1483</v>
      </c>
      <c r="E1016" t="s">
        <v>1487</v>
      </c>
      <c r="F1016" t="s">
        <v>271</v>
      </c>
      <c r="G1016" t="s">
        <v>17</v>
      </c>
      <c r="H1016" t="s">
        <v>688</v>
      </c>
      <c r="J1016" t="s">
        <v>23305</v>
      </c>
      <c r="K1016" t="s">
        <v>22291</v>
      </c>
      <c r="L1016" t="s">
        <v>22291</v>
      </c>
      <c r="M1016" t="s">
        <v>22291</v>
      </c>
      <c r="N1016" t="str">
        <f t="shared" si="15"/>
        <v>OK</v>
      </c>
      <c r="O1016" t="str">
        <f>IF(OR(Table1_17[[#This Row],[amount]]&lt;$Y$8,Table1_17[[#This Row],[amount]]&gt;$Y$7),"Outlier","Normal")</f>
        <v>Normal</v>
      </c>
      <c r="P1016" t="str">
        <f>IF(OR(Table1_17[[#This Row],[missing_flag]]="Missing",Table1_17[[#This Row],[outlier_flag]]="Outliers"),"Review","Valid")</f>
        <v>Valid</v>
      </c>
    </row>
    <row r="1017" spans="1:16">
      <c r="A1017" t="s">
        <v>3518</v>
      </c>
      <c r="B1017" s="1">
        <v>45241</v>
      </c>
      <c r="C1017">
        <v>27276.45</v>
      </c>
      <c r="D1017" t="s">
        <v>1587</v>
      </c>
      <c r="E1017" t="s">
        <v>1587</v>
      </c>
      <c r="F1017" t="s">
        <v>271</v>
      </c>
      <c r="G1017" t="s">
        <v>13</v>
      </c>
      <c r="J1017" t="s">
        <v>23306</v>
      </c>
      <c r="K1017" t="s">
        <v>22291</v>
      </c>
      <c r="L1017" t="s">
        <v>22291</v>
      </c>
      <c r="M1017" t="s">
        <v>22291</v>
      </c>
      <c r="N1017" t="str">
        <f t="shared" si="15"/>
        <v>OK</v>
      </c>
      <c r="O1017" t="str">
        <f>IF(OR(Table1_17[[#This Row],[amount]]&lt;$Y$8,Table1_17[[#This Row],[amount]]&gt;$Y$7),"Outlier","Normal")</f>
        <v>Normal</v>
      </c>
      <c r="P1017" t="str">
        <f>IF(OR(Table1_17[[#This Row],[missing_flag]]="Missing",Table1_17[[#This Row],[outlier_flag]]="Outliers"),"Review","Valid")</f>
        <v>Valid</v>
      </c>
    </row>
    <row r="1018" spans="1:16">
      <c r="A1018" t="s">
        <v>3520</v>
      </c>
      <c r="B1018" s="1">
        <v>44953</v>
      </c>
      <c r="C1018">
        <v>-52266.879999999997</v>
      </c>
      <c r="D1018" t="s">
        <v>1478</v>
      </c>
      <c r="E1018" t="s">
        <v>1509</v>
      </c>
      <c r="F1018" t="s">
        <v>264</v>
      </c>
      <c r="G1018" t="s">
        <v>8</v>
      </c>
      <c r="I1018" t="s">
        <v>231</v>
      </c>
      <c r="J1018" t="s">
        <v>23307</v>
      </c>
      <c r="K1018" t="s">
        <v>22291</v>
      </c>
      <c r="L1018" t="s">
        <v>22291</v>
      </c>
      <c r="M1018" t="s">
        <v>22291</v>
      </c>
      <c r="N1018" t="str">
        <f t="shared" si="15"/>
        <v>OK</v>
      </c>
      <c r="O1018" t="str">
        <f>IF(OR(Table1_17[[#This Row],[amount]]&lt;$Y$8,Table1_17[[#This Row],[amount]]&gt;$Y$7),"Outlier","Normal")</f>
        <v>Normal</v>
      </c>
      <c r="P1018" t="str">
        <f>IF(OR(Table1_17[[#This Row],[missing_flag]]="Missing",Table1_17[[#This Row],[outlier_flag]]="Outliers"),"Review","Valid")</f>
        <v>Valid</v>
      </c>
    </row>
    <row r="1019" spans="1:16">
      <c r="A1019" t="s">
        <v>3522</v>
      </c>
      <c r="B1019" s="1">
        <v>45100</v>
      </c>
      <c r="C1019">
        <v>156765.31</v>
      </c>
      <c r="D1019" t="s">
        <v>1483</v>
      </c>
      <c r="E1019" t="s">
        <v>1499</v>
      </c>
      <c r="F1019" t="s">
        <v>268</v>
      </c>
      <c r="G1019" t="s">
        <v>29</v>
      </c>
      <c r="H1019" t="s">
        <v>926</v>
      </c>
      <c r="J1019" t="s">
        <v>23308</v>
      </c>
      <c r="K1019" t="s">
        <v>22291</v>
      </c>
      <c r="L1019" t="s">
        <v>22291</v>
      </c>
      <c r="M1019" t="s">
        <v>22291</v>
      </c>
      <c r="N1019" t="str">
        <f t="shared" si="15"/>
        <v>OK</v>
      </c>
      <c r="O1019" t="str">
        <f>IF(OR(Table1_17[[#This Row],[amount]]&lt;$Y$8,Table1_17[[#This Row],[amount]]&gt;$Y$7),"Outlier","Normal")</f>
        <v>Normal</v>
      </c>
      <c r="P1019" t="str">
        <f>IF(OR(Table1_17[[#This Row],[missing_flag]]="Missing",Table1_17[[#This Row],[outlier_flag]]="Outliers"),"Review","Valid")</f>
        <v>Valid</v>
      </c>
    </row>
    <row r="1020" spans="1:16">
      <c r="A1020" t="s">
        <v>3524</v>
      </c>
      <c r="B1020" s="1">
        <v>44839</v>
      </c>
      <c r="C1020">
        <v>174313.55</v>
      </c>
      <c r="D1020" t="s">
        <v>1483</v>
      </c>
      <c r="E1020" t="s">
        <v>1487</v>
      </c>
      <c r="F1020" t="s">
        <v>264</v>
      </c>
      <c r="G1020" t="s">
        <v>8</v>
      </c>
      <c r="H1020" t="s">
        <v>973</v>
      </c>
      <c r="J1020" t="s">
        <v>23309</v>
      </c>
      <c r="K1020" t="s">
        <v>22291</v>
      </c>
      <c r="L1020" t="s">
        <v>22291</v>
      </c>
      <c r="M1020" t="s">
        <v>22291</v>
      </c>
      <c r="N1020" t="str">
        <f t="shared" si="15"/>
        <v>OK</v>
      </c>
      <c r="O1020" t="str">
        <f>IF(OR(Table1_17[[#This Row],[amount]]&lt;$Y$8,Table1_17[[#This Row],[amount]]&gt;$Y$7),"Outlier","Normal")</f>
        <v>Normal</v>
      </c>
      <c r="P1020" t="str">
        <f>IF(OR(Table1_17[[#This Row],[missing_flag]]="Missing",Table1_17[[#This Row],[outlier_flag]]="Outliers"),"Review","Valid")</f>
        <v>Valid</v>
      </c>
    </row>
    <row r="1021" spans="1:16">
      <c r="A1021" t="s">
        <v>3526</v>
      </c>
      <c r="B1021" s="1">
        <v>45233</v>
      </c>
      <c r="C1021">
        <v>108797.57</v>
      </c>
      <c r="D1021" t="s">
        <v>1483</v>
      </c>
      <c r="E1021" t="s">
        <v>1487</v>
      </c>
      <c r="F1021" t="s">
        <v>268</v>
      </c>
      <c r="G1021" t="s">
        <v>8</v>
      </c>
      <c r="H1021" t="s">
        <v>808</v>
      </c>
      <c r="J1021" t="s">
        <v>23310</v>
      </c>
      <c r="K1021" t="s">
        <v>22291</v>
      </c>
      <c r="L1021" t="s">
        <v>22291</v>
      </c>
      <c r="M1021" t="s">
        <v>22291</v>
      </c>
      <c r="N1021" t="str">
        <f t="shared" si="15"/>
        <v>OK</v>
      </c>
      <c r="O1021" t="str">
        <f>IF(OR(Table1_17[[#This Row],[amount]]&lt;$Y$8,Table1_17[[#This Row],[amount]]&gt;$Y$7),"Outlier","Normal")</f>
        <v>Normal</v>
      </c>
      <c r="P1021" t="str">
        <f>IF(OR(Table1_17[[#This Row],[missing_flag]]="Missing",Table1_17[[#This Row],[outlier_flag]]="Outliers"),"Review","Valid")</f>
        <v>Valid</v>
      </c>
    </row>
    <row r="1022" spans="1:16">
      <c r="A1022" t="s">
        <v>3528</v>
      </c>
      <c r="B1022" s="1">
        <v>44655</v>
      </c>
      <c r="C1022">
        <v>282432.53999999998</v>
      </c>
      <c r="D1022" t="s">
        <v>1483</v>
      </c>
      <c r="E1022" t="s">
        <v>1484</v>
      </c>
      <c r="F1022" t="s">
        <v>271</v>
      </c>
      <c r="G1022" t="s">
        <v>8</v>
      </c>
      <c r="H1022" t="s">
        <v>828</v>
      </c>
      <c r="J1022" t="s">
        <v>23311</v>
      </c>
      <c r="K1022" t="s">
        <v>22291</v>
      </c>
      <c r="L1022" t="s">
        <v>22291</v>
      </c>
      <c r="M1022" t="s">
        <v>22291</v>
      </c>
      <c r="N1022" t="str">
        <f t="shared" si="15"/>
        <v>OK</v>
      </c>
      <c r="O1022" t="str">
        <f>IF(OR(Table1_17[[#This Row],[amount]]&lt;$Y$8,Table1_17[[#This Row],[amount]]&gt;$Y$7),"Outlier","Normal")</f>
        <v>Normal</v>
      </c>
      <c r="P1022" t="str">
        <f>IF(OR(Table1_17[[#This Row],[missing_flag]]="Missing",Table1_17[[#This Row],[outlier_flag]]="Outliers"),"Review","Valid")</f>
        <v>Valid</v>
      </c>
    </row>
    <row r="1023" spans="1:16">
      <c r="A1023" t="s">
        <v>3530</v>
      </c>
      <c r="B1023" s="1">
        <v>45050</v>
      </c>
      <c r="C1023">
        <v>132434.51</v>
      </c>
      <c r="D1023" t="s">
        <v>1483</v>
      </c>
      <c r="E1023" t="s">
        <v>1499</v>
      </c>
      <c r="F1023" t="s">
        <v>268</v>
      </c>
      <c r="G1023" t="s">
        <v>13</v>
      </c>
      <c r="H1023" t="s">
        <v>756</v>
      </c>
      <c r="J1023" t="s">
        <v>23312</v>
      </c>
      <c r="K1023" t="s">
        <v>22291</v>
      </c>
      <c r="L1023" t="s">
        <v>22291</v>
      </c>
      <c r="M1023" t="s">
        <v>22291</v>
      </c>
      <c r="N1023" t="str">
        <f t="shared" si="15"/>
        <v>OK</v>
      </c>
      <c r="O1023" t="str">
        <f>IF(OR(Table1_17[[#This Row],[amount]]&lt;$Y$8,Table1_17[[#This Row],[amount]]&gt;$Y$7),"Outlier","Normal")</f>
        <v>Normal</v>
      </c>
      <c r="P1023" t="str">
        <f>IF(OR(Table1_17[[#This Row],[missing_flag]]="Missing",Table1_17[[#This Row],[outlier_flag]]="Outliers"),"Review","Valid")</f>
        <v>Valid</v>
      </c>
    </row>
    <row r="1024" spans="1:16">
      <c r="A1024" t="s">
        <v>3532</v>
      </c>
      <c r="B1024" s="1">
        <v>45008</v>
      </c>
      <c r="C1024">
        <v>-39686.339999999997</v>
      </c>
      <c r="D1024" t="s">
        <v>1478</v>
      </c>
      <c r="E1024" t="s">
        <v>20</v>
      </c>
      <c r="F1024" t="s">
        <v>268</v>
      </c>
      <c r="G1024" t="s">
        <v>17</v>
      </c>
      <c r="I1024" t="s">
        <v>201</v>
      </c>
      <c r="J1024" t="s">
        <v>23313</v>
      </c>
      <c r="K1024" t="s">
        <v>22291</v>
      </c>
      <c r="L1024" t="s">
        <v>22291</v>
      </c>
      <c r="M1024" t="s">
        <v>22291</v>
      </c>
      <c r="N1024" t="str">
        <f t="shared" si="15"/>
        <v>OK</v>
      </c>
      <c r="O1024" t="str">
        <f>IF(OR(Table1_17[[#This Row],[amount]]&lt;$Y$8,Table1_17[[#This Row],[amount]]&gt;$Y$7),"Outlier","Normal")</f>
        <v>Normal</v>
      </c>
      <c r="P1024" t="str">
        <f>IF(OR(Table1_17[[#This Row],[missing_flag]]="Missing",Table1_17[[#This Row],[outlier_flag]]="Outliers"),"Review","Valid")</f>
        <v>Valid</v>
      </c>
    </row>
    <row r="1025" spans="1:16">
      <c r="A1025" t="s">
        <v>3534</v>
      </c>
      <c r="B1025" s="1">
        <v>45256</v>
      </c>
      <c r="C1025">
        <v>25683.24</v>
      </c>
      <c r="D1025" t="s">
        <v>1587</v>
      </c>
      <c r="E1025" t="s">
        <v>1587</v>
      </c>
      <c r="F1025" t="s">
        <v>264</v>
      </c>
      <c r="G1025" t="s">
        <v>8</v>
      </c>
      <c r="J1025" t="s">
        <v>23314</v>
      </c>
      <c r="K1025" t="s">
        <v>22291</v>
      </c>
      <c r="L1025" t="s">
        <v>22291</v>
      </c>
      <c r="M1025" t="s">
        <v>22291</v>
      </c>
      <c r="N1025" t="str">
        <f t="shared" si="15"/>
        <v>OK</v>
      </c>
      <c r="O1025" t="str">
        <f>IF(OR(Table1_17[[#This Row],[amount]]&lt;$Y$8,Table1_17[[#This Row],[amount]]&gt;$Y$7),"Outlier","Normal")</f>
        <v>Normal</v>
      </c>
      <c r="P1025" t="str">
        <f>IF(OR(Table1_17[[#This Row],[missing_flag]]="Missing",Table1_17[[#This Row],[outlier_flag]]="Outliers"),"Review","Valid")</f>
        <v>Valid</v>
      </c>
    </row>
    <row r="1026" spans="1:16">
      <c r="A1026" t="s">
        <v>3536</v>
      </c>
      <c r="B1026" s="1">
        <v>44819</v>
      </c>
      <c r="C1026">
        <v>-38062.17</v>
      </c>
      <c r="D1026" t="s">
        <v>1478</v>
      </c>
      <c r="E1026" t="s">
        <v>1496</v>
      </c>
      <c r="F1026" t="s">
        <v>264</v>
      </c>
      <c r="G1026" t="s">
        <v>8</v>
      </c>
      <c r="I1026" t="s">
        <v>189</v>
      </c>
      <c r="J1026" t="s">
        <v>23315</v>
      </c>
      <c r="K1026" t="s">
        <v>22291</v>
      </c>
      <c r="L1026" t="s">
        <v>22291</v>
      </c>
      <c r="M1026" t="s">
        <v>22291</v>
      </c>
      <c r="N1026" t="str">
        <f t="shared" si="15"/>
        <v>OK</v>
      </c>
      <c r="O1026" t="str">
        <f>IF(OR(Table1_17[[#This Row],[amount]]&lt;$Y$8,Table1_17[[#This Row],[amount]]&gt;$Y$7),"Outlier","Normal")</f>
        <v>Normal</v>
      </c>
      <c r="P1026" t="str">
        <f>IF(OR(Table1_17[[#This Row],[missing_flag]]="Missing",Table1_17[[#This Row],[outlier_flag]]="Outliers"),"Review","Valid")</f>
        <v>Valid</v>
      </c>
    </row>
    <row r="1027" spans="1:16">
      <c r="A1027" t="s">
        <v>3538</v>
      </c>
      <c r="B1027" s="1">
        <v>45092</v>
      </c>
      <c r="C1027">
        <v>171261.22</v>
      </c>
      <c r="D1027" t="s">
        <v>1483</v>
      </c>
      <c r="E1027" t="s">
        <v>1487</v>
      </c>
      <c r="F1027" t="s">
        <v>264</v>
      </c>
      <c r="G1027" t="s">
        <v>29</v>
      </c>
      <c r="H1027" t="s">
        <v>784</v>
      </c>
      <c r="J1027" t="s">
        <v>23316</v>
      </c>
      <c r="K1027" t="s">
        <v>22291</v>
      </c>
      <c r="L1027" t="s">
        <v>22291</v>
      </c>
      <c r="M1027" t="s">
        <v>22291</v>
      </c>
      <c r="N1027" t="str">
        <f t="shared" ref="N1027:N1090" si="16">IF(OR(B1027="",C1027="",D1027="",F1027=""),"Missing","OK")</f>
        <v>OK</v>
      </c>
      <c r="O1027" t="str">
        <f>IF(OR(Table1_17[[#This Row],[amount]]&lt;$Y$8,Table1_17[[#This Row],[amount]]&gt;$Y$7),"Outlier","Normal")</f>
        <v>Normal</v>
      </c>
      <c r="P1027" t="str">
        <f>IF(OR(Table1_17[[#This Row],[missing_flag]]="Missing",Table1_17[[#This Row],[outlier_flag]]="Outliers"),"Review","Valid")</f>
        <v>Valid</v>
      </c>
    </row>
    <row r="1028" spans="1:16">
      <c r="A1028" t="s">
        <v>3540</v>
      </c>
      <c r="B1028" s="1">
        <v>44932</v>
      </c>
      <c r="C1028">
        <v>197876.47</v>
      </c>
      <c r="D1028" t="s">
        <v>1483</v>
      </c>
      <c r="E1028" t="s">
        <v>1484</v>
      </c>
      <c r="F1028" t="s">
        <v>271</v>
      </c>
      <c r="G1028" t="s">
        <v>8</v>
      </c>
      <c r="H1028" t="s">
        <v>874</v>
      </c>
      <c r="J1028" t="s">
        <v>23317</v>
      </c>
      <c r="K1028" t="s">
        <v>22291</v>
      </c>
      <c r="L1028" t="s">
        <v>22291</v>
      </c>
      <c r="M1028" t="s">
        <v>22291</v>
      </c>
      <c r="N1028" t="str">
        <f t="shared" si="16"/>
        <v>OK</v>
      </c>
      <c r="O1028" t="str">
        <f>IF(OR(Table1_17[[#This Row],[amount]]&lt;$Y$8,Table1_17[[#This Row],[amount]]&gt;$Y$7),"Outlier","Normal")</f>
        <v>Normal</v>
      </c>
      <c r="P1028" t="str">
        <f>IF(OR(Table1_17[[#This Row],[missing_flag]]="Missing",Table1_17[[#This Row],[outlier_flag]]="Outliers"),"Review","Valid")</f>
        <v>Valid</v>
      </c>
    </row>
    <row r="1029" spans="1:16">
      <c r="A1029" t="s">
        <v>3542</v>
      </c>
      <c r="B1029" s="1">
        <v>45049</v>
      </c>
      <c r="C1029">
        <v>124407.47</v>
      </c>
      <c r="D1029" t="s">
        <v>1483</v>
      </c>
      <c r="E1029" t="s">
        <v>1499</v>
      </c>
      <c r="F1029" t="s">
        <v>268</v>
      </c>
      <c r="G1029" t="s">
        <v>29</v>
      </c>
      <c r="H1029" t="s">
        <v>1147</v>
      </c>
      <c r="J1029" t="s">
        <v>23318</v>
      </c>
      <c r="K1029" t="s">
        <v>22291</v>
      </c>
      <c r="L1029" t="s">
        <v>22291</v>
      </c>
      <c r="M1029" t="s">
        <v>22291</v>
      </c>
      <c r="N1029" t="str">
        <f t="shared" si="16"/>
        <v>OK</v>
      </c>
      <c r="O1029" t="str">
        <f>IF(OR(Table1_17[[#This Row],[amount]]&lt;$Y$8,Table1_17[[#This Row],[amount]]&gt;$Y$7),"Outlier","Normal")</f>
        <v>Normal</v>
      </c>
      <c r="P1029" t="str">
        <f>IF(OR(Table1_17[[#This Row],[missing_flag]]="Missing",Table1_17[[#This Row],[outlier_flag]]="Outliers"),"Review","Valid")</f>
        <v>Valid</v>
      </c>
    </row>
    <row r="1030" spans="1:16">
      <c r="A1030" t="s">
        <v>3544</v>
      </c>
      <c r="B1030" s="1">
        <v>44965</v>
      </c>
      <c r="C1030">
        <v>152310</v>
      </c>
      <c r="D1030" t="s">
        <v>1483</v>
      </c>
      <c r="E1030" t="s">
        <v>1487</v>
      </c>
      <c r="F1030" t="s">
        <v>268</v>
      </c>
      <c r="G1030" t="s">
        <v>8</v>
      </c>
      <c r="H1030" t="s">
        <v>1091</v>
      </c>
      <c r="J1030" t="s">
        <v>23319</v>
      </c>
      <c r="K1030" t="s">
        <v>22291</v>
      </c>
      <c r="L1030" t="s">
        <v>22291</v>
      </c>
      <c r="M1030" t="s">
        <v>22291</v>
      </c>
      <c r="N1030" t="str">
        <f t="shared" si="16"/>
        <v>OK</v>
      </c>
      <c r="O1030" t="str">
        <f>IF(OR(Table1_17[[#This Row],[amount]]&lt;$Y$8,Table1_17[[#This Row],[amount]]&gt;$Y$7),"Outlier","Normal")</f>
        <v>Normal</v>
      </c>
      <c r="P1030" t="str">
        <f>IF(OR(Table1_17[[#This Row],[missing_flag]]="Missing",Table1_17[[#This Row],[outlier_flag]]="Outliers"),"Review","Valid")</f>
        <v>Valid</v>
      </c>
    </row>
    <row r="1031" spans="1:16">
      <c r="A1031" t="s">
        <v>3546</v>
      </c>
      <c r="B1031" s="1">
        <v>44842</v>
      </c>
      <c r="C1031">
        <v>-28375.07</v>
      </c>
      <c r="D1031" t="s">
        <v>1478</v>
      </c>
      <c r="E1031" t="s">
        <v>1534</v>
      </c>
      <c r="F1031" t="s">
        <v>268</v>
      </c>
      <c r="G1031" t="s">
        <v>8</v>
      </c>
      <c r="I1031" t="s">
        <v>173</v>
      </c>
      <c r="J1031" t="s">
        <v>23320</v>
      </c>
      <c r="K1031" t="s">
        <v>22291</v>
      </c>
      <c r="L1031" t="s">
        <v>22291</v>
      </c>
      <c r="M1031" t="s">
        <v>22291</v>
      </c>
      <c r="N1031" t="str">
        <f t="shared" si="16"/>
        <v>OK</v>
      </c>
      <c r="O1031" t="str">
        <f>IF(OR(Table1_17[[#This Row],[amount]]&lt;$Y$8,Table1_17[[#This Row],[amount]]&gt;$Y$7),"Outlier","Normal")</f>
        <v>Normal</v>
      </c>
      <c r="P1031" t="str">
        <f>IF(OR(Table1_17[[#This Row],[missing_flag]]="Missing",Table1_17[[#This Row],[outlier_flag]]="Outliers"),"Review","Valid")</f>
        <v>Valid</v>
      </c>
    </row>
    <row r="1032" spans="1:16">
      <c r="A1032" t="s">
        <v>3548</v>
      </c>
      <c r="B1032" s="1">
        <v>44719</v>
      </c>
      <c r="C1032">
        <v>179558.68</v>
      </c>
      <c r="D1032" t="s">
        <v>1483</v>
      </c>
      <c r="E1032" t="s">
        <v>1499</v>
      </c>
      <c r="F1032" t="s">
        <v>264</v>
      </c>
      <c r="G1032" t="s">
        <v>13</v>
      </c>
      <c r="H1032" t="s">
        <v>1247</v>
      </c>
      <c r="J1032" t="s">
        <v>23321</v>
      </c>
      <c r="K1032" t="s">
        <v>22291</v>
      </c>
      <c r="L1032" t="s">
        <v>22291</v>
      </c>
      <c r="M1032" t="s">
        <v>22291</v>
      </c>
      <c r="N1032" t="str">
        <f t="shared" si="16"/>
        <v>OK</v>
      </c>
      <c r="O1032" t="str">
        <f>IF(OR(Table1_17[[#This Row],[amount]]&lt;$Y$8,Table1_17[[#This Row],[amount]]&gt;$Y$7),"Outlier","Normal")</f>
        <v>Normal</v>
      </c>
      <c r="P1032" t="str">
        <f>IF(OR(Table1_17[[#This Row],[missing_flag]]="Missing",Table1_17[[#This Row],[outlier_flag]]="Outliers"),"Review","Valid")</f>
        <v>Valid</v>
      </c>
    </row>
    <row r="1033" spans="1:16">
      <c r="A1033" t="s">
        <v>3550</v>
      </c>
      <c r="B1033" s="1">
        <v>45235</v>
      </c>
      <c r="C1033">
        <v>167382.70000000001</v>
      </c>
      <c r="D1033" t="s">
        <v>1483</v>
      </c>
      <c r="E1033" t="s">
        <v>1499</v>
      </c>
      <c r="F1033" t="s">
        <v>264</v>
      </c>
      <c r="G1033" t="s">
        <v>8</v>
      </c>
      <c r="H1033" t="s">
        <v>1243</v>
      </c>
      <c r="J1033" t="s">
        <v>23322</v>
      </c>
      <c r="K1033" t="s">
        <v>22291</v>
      </c>
      <c r="L1033" t="s">
        <v>22291</v>
      </c>
      <c r="M1033" t="s">
        <v>22291</v>
      </c>
      <c r="N1033" t="str">
        <f t="shared" si="16"/>
        <v>OK</v>
      </c>
      <c r="O1033" t="str">
        <f>IF(OR(Table1_17[[#This Row],[amount]]&lt;$Y$8,Table1_17[[#This Row],[amount]]&gt;$Y$7),"Outlier","Normal")</f>
        <v>Normal</v>
      </c>
      <c r="P1033" t="str">
        <f>IF(OR(Table1_17[[#This Row],[missing_flag]]="Missing",Table1_17[[#This Row],[outlier_flag]]="Outliers"),"Review","Valid")</f>
        <v>Valid</v>
      </c>
    </row>
    <row r="1034" spans="1:16">
      <c r="A1034" t="s">
        <v>3552</v>
      </c>
      <c r="B1034" s="1">
        <v>44796</v>
      </c>
      <c r="C1034">
        <v>-29570.97</v>
      </c>
      <c r="D1034" t="s">
        <v>1478</v>
      </c>
      <c r="E1034" t="s">
        <v>20</v>
      </c>
      <c r="F1034" t="s">
        <v>271</v>
      </c>
      <c r="G1034" t="s">
        <v>29</v>
      </c>
      <c r="I1034" t="s">
        <v>250</v>
      </c>
      <c r="J1034" t="s">
        <v>23323</v>
      </c>
      <c r="K1034" t="s">
        <v>22291</v>
      </c>
      <c r="L1034" t="s">
        <v>22291</v>
      </c>
      <c r="M1034" t="s">
        <v>22291</v>
      </c>
      <c r="N1034" t="str">
        <f t="shared" si="16"/>
        <v>OK</v>
      </c>
      <c r="O1034" t="str">
        <f>IF(OR(Table1_17[[#This Row],[amount]]&lt;$Y$8,Table1_17[[#This Row],[amount]]&gt;$Y$7),"Outlier","Normal")</f>
        <v>Normal</v>
      </c>
      <c r="P1034" t="str">
        <f>IF(OR(Table1_17[[#This Row],[missing_flag]]="Missing",Table1_17[[#This Row],[outlier_flag]]="Outliers"),"Review","Valid")</f>
        <v>Valid</v>
      </c>
    </row>
    <row r="1035" spans="1:16">
      <c r="A1035" t="s">
        <v>3554</v>
      </c>
      <c r="B1035" s="1">
        <v>44787</v>
      </c>
      <c r="C1035">
        <v>151354.71</v>
      </c>
      <c r="D1035" t="s">
        <v>1483</v>
      </c>
      <c r="E1035" t="s">
        <v>1499</v>
      </c>
      <c r="F1035" t="s">
        <v>268</v>
      </c>
      <c r="G1035" t="s">
        <v>17</v>
      </c>
      <c r="H1035" t="s">
        <v>1159</v>
      </c>
      <c r="J1035" t="s">
        <v>23324</v>
      </c>
      <c r="K1035" t="s">
        <v>22291</v>
      </c>
      <c r="L1035" t="s">
        <v>22291</v>
      </c>
      <c r="M1035" t="s">
        <v>22291</v>
      </c>
      <c r="N1035" t="str">
        <f t="shared" si="16"/>
        <v>OK</v>
      </c>
      <c r="O1035" t="str">
        <f>IF(OR(Table1_17[[#This Row],[amount]]&lt;$Y$8,Table1_17[[#This Row],[amount]]&gt;$Y$7),"Outlier","Normal")</f>
        <v>Normal</v>
      </c>
      <c r="P1035" t="str">
        <f>IF(OR(Table1_17[[#This Row],[missing_flag]]="Missing",Table1_17[[#This Row],[outlier_flag]]="Outliers"),"Review","Valid")</f>
        <v>Valid</v>
      </c>
    </row>
    <row r="1036" spans="1:16">
      <c r="A1036" t="s">
        <v>3556</v>
      </c>
      <c r="B1036" s="1">
        <v>44609</v>
      </c>
      <c r="C1036">
        <v>-43914.37</v>
      </c>
      <c r="D1036" t="s">
        <v>1478</v>
      </c>
      <c r="E1036" t="s">
        <v>20</v>
      </c>
      <c r="F1036" t="s">
        <v>268</v>
      </c>
      <c r="G1036" t="s">
        <v>13</v>
      </c>
      <c r="I1036" t="s">
        <v>113</v>
      </c>
      <c r="J1036" t="s">
        <v>23325</v>
      </c>
      <c r="K1036" t="s">
        <v>22291</v>
      </c>
      <c r="L1036" t="s">
        <v>22291</v>
      </c>
      <c r="M1036" t="s">
        <v>22291</v>
      </c>
      <c r="N1036" t="str">
        <f t="shared" si="16"/>
        <v>OK</v>
      </c>
      <c r="O1036" t="str">
        <f>IF(OR(Table1_17[[#This Row],[amount]]&lt;$Y$8,Table1_17[[#This Row],[amount]]&gt;$Y$7),"Outlier","Normal")</f>
        <v>Normal</v>
      </c>
      <c r="P1036" t="str">
        <f>IF(OR(Table1_17[[#This Row],[missing_flag]]="Missing",Table1_17[[#This Row],[outlier_flag]]="Outliers"),"Review","Valid")</f>
        <v>Valid</v>
      </c>
    </row>
    <row r="1037" spans="1:16">
      <c r="A1037" t="s">
        <v>3558</v>
      </c>
      <c r="B1037" s="1">
        <v>45172</v>
      </c>
      <c r="C1037">
        <v>147012.6</v>
      </c>
      <c r="D1037" t="s">
        <v>1483</v>
      </c>
      <c r="E1037" t="s">
        <v>1487</v>
      </c>
      <c r="F1037" t="s">
        <v>264</v>
      </c>
      <c r="G1037" t="s">
        <v>29</v>
      </c>
      <c r="H1037" t="s">
        <v>886</v>
      </c>
      <c r="J1037" t="s">
        <v>23326</v>
      </c>
      <c r="K1037" t="s">
        <v>22291</v>
      </c>
      <c r="L1037" t="s">
        <v>22291</v>
      </c>
      <c r="M1037" t="s">
        <v>22291</v>
      </c>
      <c r="N1037" t="str">
        <f t="shared" si="16"/>
        <v>OK</v>
      </c>
      <c r="O1037" t="str">
        <f>IF(OR(Table1_17[[#This Row],[amount]]&lt;$Y$8,Table1_17[[#This Row],[amount]]&gt;$Y$7),"Outlier","Normal")</f>
        <v>Normal</v>
      </c>
      <c r="P1037" t="str">
        <f>IF(OR(Table1_17[[#This Row],[missing_flag]]="Missing",Table1_17[[#This Row],[outlier_flag]]="Outliers"),"Review","Valid")</f>
        <v>Valid</v>
      </c>
    </row>
    <row r="1038" spans="1:16">
      <c r="A1038" t="s">
        <v>3560</v>
      </c>
      <c r="B1038" s="1">
        <v>45257</v>
      </c>
      <c r="C1038">
        <v>112978.53</v>
      </c>
      <c r="D1038" t="s">
        <v>1483</v>
      </c>
      <c r="E1038" t="s">
        <v>1484</v>
      </c>
      <c r="F1038" t="s">
        <v>268</v>
      </c>
      <c r="G1038" t="s">
        <v>29</v>
      </c>
      <c r="H1038" t="s">
        <v>1101</v>
      </c>
      <c r="J1038" t="s">
        <v>23327</v>
      </c>
      <c r="K1038" t="s">
        <v>22291</v>
      </c>
      <c r="L1038" t="s">
        <v>22291</v>
      </c>
      <c r="M1038" t="s">
        <v>22291</v>
      </c>
      <c r="N1038" t="str">
        <f t="shared" si="16"/>
        <v>OK</v>
      </c>
      <c r="O1038" t="str">
        <f>IF(OR(Table1_17[[#This Row],[amount]]&lt;$Y$8,Table1_17[[#This Row],[amount]]&gt;$Y$7),"Outlier","Normal")</f>
        <v>Normal</v>
      </c>
      <c r="P1038" t="str">
        <f>IF(OR(Table1_17[[#This Row],[missing_flag]]="Missing",Table1_17[[#This Row],[outlier_flag]]="Outliers"),"Review","Valid")</f>
        <v>Valid</v>
      </c>
    </row>
    <row r="1039" spans="1:16">
      <c r="A1039" t="s">
        <v>3562</v>
      </c>
      <c r="B1039" s="1">
        <v>44805</v>
      </c>
      <c r="C1039">
        <v>-75877.72</v>
      </c>
      <c r="D1039" t="s">
        <v>1478</v>
      </c>
      <c r="E1039" t="s">
        <v>36</v>
      </c>
      <c r="F1039" t="s">
        <v>264</v>
      </c>
      <c r="G1039" t="s">
        <v>17</v>
      </c>
      <c r="I1039" t="s">
        <v>125</v>
      </c>
      <c r="J1039" t="s">
        <v>23328</v>
      </c>
      <c r="K1039" t="s">
        <v>22291</v>
      </c>
      <c r="L1039" t="s">
        <v>22291</v>
      </c>
      <c r="M1039" t="s">
        <v>22291</v>
      </c>
      <c r="N1039" t="str">
        <f t="shared" si="16"/>
        <v>OK</v>
      </c>
      <c r="O1039" t="str">
        <f>IF(OR(Table1_17[[#This Row],[amount]]&lt;$Y$8,Table1_17[[#This Row],[amount]]&gt;$Y$7),"Outlier","Normal")</f>
        <v>Normal</v>
      </c>
      <c r="P1039" t="str">
        <f>IF(OR(Table1_17[[#This Row],[missing_flag]]="Missing",Table1_17[[#This Row],[outlier_flag]]="Outliers"),"Review","Valid")</f>
        <v>Valid</v>
      </c>
    </row>
    <row r="1040" spans="1:16">
      <c r="A1040" t="s">
        <v>3564</v>
      </c>
      <c r="B1040" s="1">
        <v>44641</v>
      </c>
      <c r="C1040">
        <v>240010.58</v>
      </c>
      <c r="D1040" t="s">
        <v>1483</v>
      </c>
      <c r="E1040" t="s">
        <v>1484</v>
      </c>
      <c r="F1040" t="s">
        <v>271</v>
      </c>
      <c r="G1040" t="s">
        <v>29</v>
      </c>
      <c r="H1040" t="s">
        <v>880</v>
      </c>
      <c r="J1040" t="s">
        <v>23329</v>
      </c>
      <c r="K1040" t="s">
        <v>22291</v>
      </c>
      <c r="L1040" t="s">
        <v>22291</v>
      </c>
      <c r="M1040" t="s">
        <v>22291</v>
      </c>
      <c r="N1040" t="str">
        <f t="shared" si="16"/>
        <v>OK</v>
      </c>
      <c r="O1040" t="str">
        <f>IF(OR(Table1_17[[#This Row],[amount]]&lt;$Y$8,Table1_17[[#This Row],[amount]]&gt;$Y$7),"Outlier","Normal")</f>
        <v>Normal</v>
      </c>
      <c r="P1040" t="str">
        <f>IF(OR(Table1_17[[#This Row],[missing_flag]]="Missing",Table1_17[[#This Row],[outlier_flag]]="Outliers"),"Review","Valid")</f>
        <v>Valid</v>
      </c>
    </row>
    <row r="1041" spans="1:16">
      <c r="A1041" t="s">
        <v>3566</v>
      </c>
      <c r="B1041" s="1">
        <v>45060</v>
      </c>
      <c r="C1041">
        <v>-19669.689999999999</v>
      </c>
      <c r="D1041" t="s">
        <v>1478</v>
      </c>
      <c r="E1041" t="s">
        <v>1534</v>
      </c>
      <c r="F1041" t="s">
        <v>268</v>
      </c>
      <c r="G1041" t="s">
        <v>29</v>
      </c>
      <c r="I1041" t="s">
        <v>151</v>
      </c>
      <c r="J1041" t="s">
        <v>23330</v>
      </c>
      <c r="K1041" t="s">
        <v>22291</v>
      </c>
      <c r="L1041" t="s">
        <v>22291</v>
      </c>
      <c r="M1041" t="s">
        <v>22291</v>
      </c>
      <c r="N1041" t="str">
        <f t="shared" si="16"/>
        <v>OK</v>
      </c>
      <c r="O1041" t="str">
        <f>IF(OR(Table1_17[[#This Row],[amount]]&lt;$Y$8,Table1_17[[#This Row],[amount]]&gt;$Y$7),"Outlier","Normal")</f>
        <v>Normal</v>
      </c>
      <c r="P1041" t="str">
        <f>IF(OR(Table1_17[[#This Row],[missing_flag]]="Missing",Table1_17[[#This Row],[outlier_flag]]="Outliers"),"Review","Valid")</f>
        <v>Valid</v>
      </c>
    </row>
    <row r="1042" spans="1:16">
      <c r="A1042" t="s">
        <v>3568</v>
      </c>
      <c r="B1042" s="1">
        <v>44752</v>
      </c>
      <c r="C1042">
        <v>176282.76</v>
      </c>
      <c r="D1042" t="s">
        <v>1483</v>
      </c>
      <c r="E1042" t="s">
        <v>1487</v>
      </c>
      <c r="F1042" t="s">
        <v>271</v>
      </c>
      <c r="G1042" t="s">
        <v>13</v>
      </c>
      <c r="H1042" t="s">
        <v>1355</v>
      </c>
      <c r="J1042" t="s">
        <v>23331</v>
      </c>
      <c r="K1042" t="s">
        <v>22291</v>
      </c>
      <c r="L1042" t="s">
        <v>22291</v>
      </c>
      <c r="M1042" t="s">
        <v>22291</v>
      </c>
      <c r="N1042" t="str">
        <f t="shared" si="16"/>
        <v>OK</v>
      </c>
      <c r="O1042" t="str">
        <f>IF(OR(Table1_17[[#This Row],[amount]]&lt;$Y$8,Table1_17[[#This Row],[amount]]&gt;$Y$7),"Outlier","Normal")</f>
        <v>Normal</v>
      </c>
      <c r="P1042" t="str">
        <f>IF(OR(Table1_17[[#This Row],[missing_flag]]="Missing",Table1_17[[#This Row],[outlier_flag]]="Outliers"),"Review","Valid")</f>
        <v>Valid</v>
      </c>
    </row>
    <row r="1043" spans="1:16">
      <c r="A1043" t="s">
        <v>3570</v>
      </c>
      <c r="B1043" s="1">
        <v>45027</v>
      </c>
      <c r="C1043">
        <v>131629.01999999999</v>
      </c>
      <c r="D1043" t="s">
        <v>1483</v>
      </c>
      <c r="E1043" t="s">
        <v>1484</v>
      </c>
      <c r="F1043" t="s">
        <v>271</v>
      </c>
      <c r="G1043" t="s">
        <v>17</v>
      </c>
      <c r="H1043" t="s">
        <v>1351</v>
      </c>
      <c r="J1043" t="s">
        <v>23332</v>
      </c>
      <c r="K1043" t="s">
        <v>22291</v>
      </c>
      <c r="L1043" t="s">
        <v>22291</v>
      </c>
      <c r="M1043" t="s">
        <v>22291</v>
      </c>
      <c r="N1043" t="str">
        <f t="shared" si="16"/>
        <v>OK</v>
      </c>
      <c r="O1043" t="str">
        <f>IF(OR(Table1_17[[#This Row],[amount]]&lt;$Y$8,Table1_17[[#This Row],[amount]]&gt;$Y$7),"Outlier","Normal")</f>
        <v>Normal</v>
      </c>
      <c r="P1043" t="str">
        <f>IF(OR(Table1_17[[#This Row],[missing_flag]]="Missing",Table1_17[[#This Row],[outlier_flag]]="Outliers"),"Review","Valid")</f>
        <v>Valid</v>
      </c>
    </row>
    <row r="1044" spans="1:16">
      <c r="A1044" t="s">
        <v>3572</v>
      </c>
      <c r="B1044" s="1">
        <v>44830</v>
      </c>
      <c r="C1044">
        <v>-45074.45</v>
      </c>
      <c r="D1044" t="s">
        <v>1478</v>
      </c>
      <c r="E1044" t="s">
        <v>1534</v>
      </c>
      <c r="F1044" t="s">
        <v>264</v>
      </c>
      <c r="G1044" t="s">
        <v>8</v>
      </c>
      <c r="I1044" t="s">
        <v>39</v>
      </c>
      <c r="J1044" t="s">
        <v>23333</v>
      </c>
      <c r="K1044" t="s">
        <v>22291</v>
      </c>
      <c r="L1044" t="s">
        <v>22291</v>
      </c>
      <c r="M1044" t="s">
        <v>22291</v>
      </c>
      <c r="N1044" t="str">
        <f t="shared" si="16"/>
        <v>OK</v>
      </c>
      <c r="O1044" t="str">
        <f>IF(OR(Table1_17[[#This Row],[amount]]&lt;$Y$8,Table1_17[[#This Row],[amount]]&gt;$Y$7),"Outlier","Normal")</f>
        <v>Normal</v>
      </c>
      <c r="P1044" t="str">
        <f>IF(OR(Table1_17[[#This Row],[missing_flag]]="Missing",Table1_17[[#This Row],[outlier_flag]]="Outliers"),"Review","Valid")</f>
        <v>Valid</v>
      </c>
    </row>
    <row r="1045" spans="1:16">
      <c r="A1045" t="s">
        <v>3574</v>
      </c>
      <c r="B1045" s="1">
        <v>45214</v>
      </c>
      <c r="C1045">
        <v>-64420.87</v>
      </c>
      <c r="D1045" t="s">
        <v>1478</v>
      </c>
      <c r="E1045" t="s">
        <v>1496</v>
      </c>
      <c r="F1045" t="s">
        <v>264</v>
      </c>
      <c r="G1045" t="s">
        <v>13</v>
      </c>
      <c r="I1045" t="s">
        <v>59</v>
      </c>
      <c r="J1045" t="s">
        <v>23334</v>
      </c>
      <c r="K1045" t="s">
        <v>22291</v>
      </c>
      <c r="L1045" t="s">
        <v>22291</v>
      </c>
      <c r="M1045" t="s">
        <v>22291</v>
      </c>
      <c r="N1045" t="str">
        <f t="shared" si="16"/>
        <v>OK</v>
      </c>
      <c r="O1045" t="str">
        <f>IF(OR(Table1_17[[#This Row],[amount]]&lt;$Y$8,Table1_17[[#This Row],[amount]]&gt;$Y$7),"Outlier","Normal")</f>
        <v>Normal</v>
      </c>
      <c r="P1045" t="str">
        <f>IF(OR(Table1_17[[#This Row],[missing_flag]]="Missing",Table1_17[[#This Row],[outlier_flag]]="Outliers"),"Review","Valid")</f>
        <v>Valid</v>
      </c>
    </row>
    <row r="1046" spans="1:16">
      <c r="A1046" t="s">
        <v>3576</v>
      </c>
      <c r="B1046" s="1">
        <v>44747</v>
      </c>
      <c r="C1046">
        <v>134181.59</v>
      </c>
      <c r="D1046" t="s">
        <v>1483</v>
      </c>
      <c r="E1046" t="s">
        <v>1484</v>
      </c>
      <c r="F1046" t="s">
        <v>271</v>
      </c>
      <c r="G1046" t="s">
        <v>13</v>
      </c>
      <c r="H1046" t="s">
        <v>971</v>
      </c>
      <c r="J1046" t="s">
        <v>23335</v>
      </c>
      <c r="K1046" t="s">
        <v>22291</v>
      </c>
      <c r="L1046" t="s">
        <v>22291</v>
      </c>
      <c r="M1046" t="s">
        <v>22291</v>
      </c>
      <c r="N1046" t="str">
        <f t="shared" si="16"/>
        <v>OK</v>
      </c>
      <c r="O1046" t="str">
        <f>IF(OR(Table1_17[[#This Row],[amount]]&lt;$Y$8,Table1_17[[#This Row],[amount]]&gt;$Y$7),"Outlier","Normal")</f>
        <v>Normal</v>
      </c>
      <c r="P1046" t="str">
        <f>IF(OR(Table1_17[[#This Row],[missing_flag]]="Missing",Table1_17[[#This Row],[outlier_flag]]="Outliers"),"Review","Valid")</f>
        <v>Valid</v>
      </c>
    </row>
    <row r="1047" spans="1:16">
      <c r="A1047" t="s">
        <v>3578</v>
      </c>
      <c r="B1047" s="1">
        <v>44971</v>
      </c>
      <c r="C1047">
        <v>93108.56</v>
      </c>
      <c r="D1047" t="s">
        <v>1483</v>
      </c>
      <c r="E1047" t="s">
        <v>1487</v>
      </c>
      <c r="F1047" t="s">
        <v>264</v>
      </c>
      <c r="G1047" t="s">
        <v>17</v>
      </c>
      <c r="H1047" t="s">
        <v>704</v>
      </c>
      <c r="J1047" t="s">
        <v>23336</v>
      </c>
      <c r="K1047" t="s">
        <v>22291</v>
      </c>
      <c r="L1047" t="s">
        <v>22291</v>
      </c>
      <c r="M1047" t="s">
        <v>22291</v>
      </c>
      <c r="N1047" t="str">
        <f t="shared" si="16"/>
        <v>OK</v>
      </c>
      <c r="O1047" t="str">
        <f>IF(OR(Table1_17[[#This Row],[amount]]&lt;$Y$8,Table1_17[[#This Row],[amount]]&gt;$Y$7),"Outlier","Normal")</f>
        <v>Normal</v>
      </c>
      <c r="P1047" t="str">
        <f>IF(OR(Table1_17[[#This Row],[missing_flag]]="Missing",Table1_17[[#This Row],[outlier_flag]]="Outliers"),"Review","Valid")</f>
        <v>Valid</v>
      </c>
    </row>
    <row r="1048" spans="1:16">
      <c r="A1048" t="s">
        <v>3580</v>
      </c>
      <c r="B1048" s="1">
        <v>45147</v>
      </c>
      <c r="C1048">
        <v>140224.51999999999</v>
      </c>
      <c r="D1048" t="s">
        <v>1483</v>
      </c>
      <c r="E1048" t="s">
        <v>1499</v>
      </c>
      <c r="F1048" t="s">
        <v>271</v>
      </c>
      <c r="G1048" t="s">
        <v>17</v>
      </c>
      <c r="H1048" t="s">
        <v>766</v>
      </c>
      <c r="J1048" t="s">
        <v>23337</v>
      </c>
      <c r="K1048" t="s">
        <v>22291</v>
      </c>
      <c r="L1048" t="s">
        <v>22291</v>
      </c>
      <c r="M1048" t="s">
        <v>22291</v>
      </c>
      <c r="N1048" t="str">
        <f t="shared" si="16"/>
        <v>OK</v>
      </c>
      <c r="O1048" t="str">
        <f>IF(OR(Table1_17[[#This Row],[amount]]&lt;$Y$8,Table1_17[[#This Row],[amount]]&gt;$Y$7),"Outlier","Normal")</f>
        <v>Normal</v>
      </c>
      <c r="P1048" t="str">
        <f>IF(OR(Table1_17[[#This Row],[missing_flag]]="Missing",Table1_17[[#This Row],[outlier_flag]]="Outliers"),"Review","Valid")</f>
        <v>Valid</v>
      </c>
    </row>
    <row r="1049" spans="1:16">
      <c r="A1049" t="s">
        <v>3582</v>
      </c>
      <c r="B1049" s="1">
        <v>45000</v>
      </c>
      <c r="C1049">
        <v>320969.49</v>
      </c>
      <c r="D1049" t="s">
        <v>1483</v>
      </c>
      <c r="E1049" t="s">
        <v>1484</v>
      </c>
      <c r="F1049" t="s">
        <v>271</v>
      </c>
      <c r="G1049" t="s">
        <v>17</v>
      </c>
      <c r="H1049" t="s">
        <v>1063</v>
      </c>
      <c r="J1049" t="s">
        <v>23338</v>
      </c>
      <c r="K1049" t="s">
        <v>22291</v>
      </c>
      <c r="L1049" t="s">
        <v>22291</v>
      </c>
      <c r="M1049" t="s">
        <v>22291</v>
      </c>
      <c r="N1049" t="str">
        <f t="shared" si="16"/>
        <v>OK</v>
      </c>
      <c r="O1049" t="str">
        <f>IF(OR(Table1_17[[#This Row],[amount]]&lt;$Y$8,Table1_17[[#This Row],[amount]]&gt;$Y$7),"Outlier","Normal")</f>
        <v>Normal</v>
      </c>
      <c r="P1049" t="str">
        <f>IF(OR(Table1_17[[#This Row],[missing_flag]]="Missing",Table1_17[[#This Row],[outlier_flag]]="Outliers"),"Review","Valid")</f>
        <v>Valid</v>
      </c>
    </row>
    <row r="1050" spans="1:16">
      <c r="A1050" t="s">
        <v>3584</v>
      </c>
      <c r="B1050" s="1">
        <v>44845</v>
      </c>
      <c r="C1050">
        <v>198001.15</v>
      </c>
      <c r="D1050" t="s">
        <v>1483</v>
      </c>
      <c r="E1050" t="s">
        <v>1484</v>
      </c>
      <c r="F1050" t="s">
        <v>268</v>
      </c>
      <c r="G1050" t="s">
        <v>13</v>
      </c>
      <c r="H1050" t="s">
        <v>1055</v>
      </c>
      <c r="J1050" t="s">
        <v>23339</v>
      </c>
      <c r="K1050" t="s">
        <v>22291</v>
      </c>
      <c r="L1050" t="s">
        <v>22291</v>
      </c>
      <c r="M1050" t="s">
        <v>22291</v>
      </c>
      <c r="N1050" t="str">
        <f t="shared" si="16"/>
        <v>OK</v>
      </c>
      <c r="O1050" t="str">
        <f>IF(OR(Table1_17[[#This Row],[amount]]&lt;$Y$8,Table1_17[[#This Row],[amount]]&gt;$Y$7),"Outlier","Normal")</f>
        <v>Normal</v>
      </c>
      <c r="P1050" t="str">
        <f>IF(OR(Table1_17[[#This Row],[missing_flag]]="Missing",Table1_17[[#This Row],[outlier_flag]]="Outliers"),"Review","Valid")</f>
        <v>Valid</v>
      </c>
    </row>
    <row r="1051" spans="1:16">
      <c r="A1051" t="s">
        <v>3586</v>
      </c>
      <c r="B1051" s="1">
        <v>44853</v>
      </c>
      <c r="C1051">
        <v>-51921.93</v>
      </c>
      <c r="D1051" t="s">
        <v>1478</v>
      </c>
      <c r="E1051" t="s">
        <v>20</v>
      </c>
      <c r="F1051" t="s">
        <v>268</v>
      </c>
      <c r="G1051" t="s">
        <v>29</v>
      </c>
      <c r="I1051" t="s">
        <v>175</v>
      </c>
      <c r="J1051" t="s">
        <v>23340</v>
      </c>
      <c r="K1051" t="s">
        <v>22291</v>
      </c>
      <c r="L1051" t="s">
        <v>22291</v>
      </c>
      <c r="M1051" t="s">
        <v>22291</v>
      </c>
      <c r="N1051" t="str">
        <f t="shared" si="16"/>
        <v>OK</v>
      </c>
      <c r="O1051" t="str">
        <f>IF(OR(Table1_17[[#This Row],[amount]]&lt;$Y$8,Table1_17[[#This Row],[amount]]&gt;$Y$7),"Outlier","Normal")</f>
        <v>Normal</v>
      </c>
      <c r="P1051" t="str">
        <f>IF(OR(Table1_17[[#This Row],[missing_flag]]="Missing",Table1_17[[#This Row],[outlier_flag]]="Outliers"),"Review","Valid")</f>
        <v>Valid</v>
      </c>
    </row>
    <row r="1052" spans="1:16">
      <c r="A1052" t="s">
        <v>3588</v>
      </c>
      <c r="B1052" s="1">
        <v>44744</v>
      </c>
      <c r="C1052">
        <v>-79044.38</v>
      </c>
      <c r="D1052" t="s">
        <v>1478</v>
      </c>
      <c r="E1052" t="s">
        <v>36</v>
      </c>
      <c r="F1052" t="s">
        <v>268</v>
      </c>
      <c r="G1052" t="s">
        <v>13</v>
      </c>
      <c r="I1052" t="s">
        <v>89</v>
      </c>
      <c r="J1052" t="s">
        <v>23341</v>
      </c>
      <c r="K1052" t="s">
        <v>22291</v>
      </c>
      <c r="L1052" t="s">
        <v>22291</v>
      </c>
      <c r="M1052" t="s">
        <v>22291</v>
      </c>
      <c r="N1052" t="str">
        <f t="shared" si="16"/>
        <v>OK</v>
      </c>
      <c r="O1052" t="str">
        <f>IF(OR(Table1_17[[#This Row],[amount]]&lt;$Y$8,Table1_17[[#This Row],[amount]]&gt;$Y$7),"Outlier","Normal")</f>
        <v>Normal</v>
      </c>
      <c r="P1052" t="str">
        <f>IF(OR(Table1_17[[#This Row],[missing_flag]]="Missing",Table1_17[[#This Row],[outlier_flag]]="Outliers"),"Review","Valid")</f>
        <v>Valid</v>
      </c>
    </row>
    <row r="1053" spans="1:16">
      <c r="A1053" t="s">
        <v>3590</v>
      </c>
      <c r="B1053" s="1">
        <v>44971</v>
      </c>
      <c r="C1053">
        <v>-90686.9</v>
      </c>
      <c r="D1053" t="s">
        <v>1478</v>
      </c>
      <c r="E1053" t="s">
        <v>1509</v>
      </c>
      <c r="F1053" t="s">
        <v>264</v>
      </c>
      <c r="G1053" t="s">
        <v>17</v>
      </c>
      <c r="I1053" t="s">
        <v>101</v>
      </c>
      <c r="J1053" t="s">
        <v>23342</v>
      </c>
      <c r="K1053" t="s">
        <v>22291</v>
      </c>
      <c r="L1053" t="s">
        <v>22291</v>
      </c>
      <c r="M1053" t="s">
        <v>22291</v>
      </c>
      <c r="N1053" t="str">
        <f t="shared" si="16"/>
        <v>OK</v>
      </c>
      <c r="O1053" t="str">
        <f>IF(OR(Table1_17[[#This Row],[amount]]&lt;$Y$8,Table1_17[[#This Row],[amount]]&gt;$Y$7),"Outlier","Normal")</f>
        <v>Normal</v>
      </c>
      <c r="P1053" t="str">
        <f>IF(OR(Table1_17[[#This Row],[missing_flag]]="Missing",Table1_17[[#This Row],[outlier_flag]]="Outliers"),"Review","Valid")</f>
        <v>Valid</v>
      </c>
    </row>
    <row r="1054" spans="1:16">
      <c r="A1054" t="s">
        <v>3592</v>
      </c>
      <c r="B1054" s="1">
        <v>45134</v>
      </c>
      <c r="C1054">
        <v>181101.31</v>
      </c>
      <c r="D1054" t="s">
        <v>1483</v>
      </c>
      <c r="E1054" t="s">
        <v>1499</v>
      </c>
      <c r="F1054" t="s">
        <v>268</v>
      </c>
      <c r="G1054" t="s">
        <v>17</v>
      </c>
      <c r="H1054" t="s">
        <v>1363</v>
      </c>
      <c r="J1054" t="s">
        <v>23343</v>
      </c>
      <c r="K1054" t="s">
        <v>22291</v>
      </c>
      <c r="L1054" t="s">
        <v>22291</v>
      </c>
      <c r="M1054" t="s">
        <v>22291</v>
      </c>
      <c r="N1054" t="str">
        <f t="shared" si="16"/>
        <v>OK</v>
      </c>
      <c r="O1054" t="str">
        <f>IF(OR(Table1_17[[#This Row],[amount]]&lt;$Y$8,Table1_17[[#This Row],[amount]]&gt;$Y$7),"Outlier","Normal")</f>
        <v>Normal</v>
      </c>
      <c r="P1054" t="str">
        <f>IF(OR(Table1_17[[#This Row],[missing_flag]]="Missing",Table1_17[[#This Row],[outlier_flag]]="Outliers"),"Review","Valid")</f>
        <v>Valid</v>
      </c>
    </row>
    <row r="1055" spans="1:16">
      <c r="A1055" t="s">
        <v>3594</v>
      </c>
      <c r="B1055" s="1">
        <v>44705</v>
      </c>
      <c r="C1055">
        <v>24957.19</v>
      </c>
      <c r="D1055" t="s">
        <v>1587</v>
      </c>
      <c r="E1055" t="s">
        <v>1587</v>
      </c>
      <c r="F1055" t="s">
        <v>271</v>
      </c>
      <c r="G1055" t="s">
        <v>17</v>
      </c>
      <c r="J1055" t="s">
        <v>23344</v>
      </c>
      <c r="K1055" t="s">
        <v>22291</v>
      </c>
      <c r="L1055" t="s">
        <v>22291</v>
      </c>
      <c r="M1055" t="s">
        <v>22291</v>
      </c>
      <c r="N1055" t="str">
        <f t="shared" si="16"/>
        <v>OK</v>
      </c>
      <c r="O1055" t="str">
        <f>IF(OR(Table1_17[[#This Row],[amount]]&lt;$Y$8,Table1_17[[#This Row],[amount]]&gt;$Y$7),"Outlier","Normal")</f>
        <v>Normal</v>
      </c>
      <c r="P1055" t="str">
        <f>IF(OR(Table1_17[[#This Row],[missing_flag]]="Missing",Table1_17[[#This Row],[outlier_flag]]="Outliers"),"Review","Valid")</f>
        <v>Valid</v>
      </c>
    </row>
    <row r="1056" spans="1:16">
      <c r="A1056" t="s">
        <v>3596</v>
      </c>
      <c r="B1056" s="1">
        <v>44787</v>
      </c>
      <c r="C1056">
        <v>-17778.95</v>
      </c>
      <c r="D1056" t="s">
        <v>1478</v>
      </c>
      <c r="E1056" t="s">
        <v>1509</v>
      </c>
      <c r="F1056" t="s">
        <v>271</v>
      </c>
      <c r="G1056" t="s">
        <v>8</v>
      </c>
      <c r="I1056" t="s">
        <v>157</v>
      </c>
      <c r="J1056" t="s">
        <v>23345</v>
      </c>
      <c r="K1056" t="s">
        <v>22291</v>
      </c>
      <c r="L1056" t="s">
        <v>22291</v>
      </c>
      <c r="M1056" t="s">
        <v>22291</v>
      </c>
      <c r="N1056" t="str">
        <f t="shared" si="16"/>
        <v>OK</v>
      </c>
      <c r="O1056" t="str">
        <f>IF(OR(Table1_17[[#This Row],[amount]]&lt;$Y$8,Table1_17[[#This Row],[amount]]&gt;$Y$7),"Outlier","Normal")</f>
        <v>Normal</v>
      </c>
      <c r="P1056" t="str">
        <f>IF(OR(Table1_17[[#This Row],[missing_flag]]="Missing",Table1_17[[#This Row],[outlier_flag]]="Outliers"),"Review","Valid")</f>
        <v>Valid</v>
      </c>
    </row>
    <row r="1057" spans="1:16">
      <c r="A1057" t="s">
        <v>3598</v>
      </c>
      <c r="B1057" s="1">
        <v>45286</v>
      </c>
      <c r="C1057">
        <v>-13786.54</v>
      </c>
      <c r="D1057" t="s">
        <v>1478</v>
      </c>
      <c r="E1057" t="s">
        <v>1534</v>
      </c>
      <c r="F1057" t="s">
        <v>264</v>
      </c>
      <c r="G1057" t="s">
        <v>29</v>
      </c>
      <c r="I1057" t="s">
        <v>161</v>
      </c>
      <c r="J1057" t="s">
        <v>23346</v>
      </c>
      <c r="K1057" t="s">
        <v>22291</v>
      </c>
      <c r="L1057" t="s">
        <v>22291</v>
      </c>
      <c r="M1057" t="s">
        <v>22291</v>
      </c>
      <c r="N1057" t="str">
        <f t="shared" si="16"/>
        <v>OK</v>
      </c>
      <c r="O1057" t="str">
        <f>IF(OR(Table1_17[[#This Row],[amount]]&lt;$Y$8,Table1_17[[#This Row],[amount]]&gt;$Y$7),"Outlier","Normal")</f>
        <v>Normal</v>
      </c>
      <c r="P1057" t="str">
        <f>IF(OR(Table1_17[[#This Row],[missing_flag]]="Missing",Table1_17[[#This Row],[outlier_flag]]="Outliers"),"Review","Valid")</f>
        <v>Valid</v>
      </c>
    </row>
    <row r="1058" spans="1:16">
      <c r="A1058" t="s">
        <v>3600</v>
      </c>
      <c r="B1058" s="1">
        <v>44740</v>
      </c>
      <c r="C1058">
        <v>215437.19</v>
      </c>
      <c r="D1058" t="s">
        <v>1483</v>
      </c>
      <c r="E1058" t="s">
        <v>1487</v>
      </c>
      <c r="F1058" t="s">
        <v>264</v>
      </c>
      <c r="G1058" t="s">
        <v>17</v>
      </c>
      <c r="H1058" t="s">
        <v>1007</v>
      </c>
      <c r="J1058" t="s">
        <v>23347</v>
      </c>
      <c r="K1058" t="s">
        <v>22291</v>
      </c>
      <c r="L1058" t="s">
        <v>22291</v>
      </c>
      <c r="M1058" t="s">
        <v>22291</v>
      </c>
      <c r="N1058" t="str">
        <f t="shared" si="16"/>
        <v>OK</v>
      </c>
      <c r="O1058" t="str">
        <f>IF(OR(Table1_17[[#This Row],[amount]]&lt;$Y$8,Table1_17[[#This Row],[amount]]&gt;$Y$7),"Outlier","Normal")</f>
        <v>Normal</v>
      </c>
      <c r="P1058" t="str">
        <f>IF(OR(Table1_17[[#This Row],[missing_flag]]="Missing",Table1_17[[#This Row],[outlier_flag]]="Outliers"),"Review","Valid")</f>
        <v>Valid</v>
      </c>
    </row>
    <row r="1059" spans="1:16">
      <c r="A1059" t="s">
        <v>3602</v>
      </c>
      <c r="B1059" s="1">
        <v>44894</v>
      </c>
      <c r="C1059">
        <v>146220.29999999999</v>
      </c>
      <c r="D1059" t="s">
        <v>1483</v>
      </c>
      <c r="E1059" t="s">
        <v>1499</v>
      </c>
      <c r="F1059" t="s">
        <v>268</v>
      </c>
      <c r="G1059" t="s">
        <v>13</v>
      </c>
      <c r="H1059" t="s">
        <v>688</v>
      </c>
      <c r="J1059" t="s">
        <v>23348</v>
      </c>
      <c r="K1059" t="s">
        <v>22291</v>
      </c>
      <c r="L1059" t="s">
        <v>22291</v>
      </c>
      <c r="M1059" t="s">
        <v>22291</v>
      </c>
      <c r="N1059" t="str">
        <f t="shared" si="16"/>
        <v>OK</v>
      </c>
      <c r="O1059" t="str">
        <f>IF(OR(Table1_17[[#This Row],[amount]]&lt;$Y$8,Table1_17[[#This Row],[amount]]&gt;$Y$7),"Outlier","Normal")</f>
        <v>Normal</v>
      </c>
      <c r="P1059" t="str">
        <f>IF(OR(Table1_17[[#This Row],[missing_flag]]="Missing",Table1_17[[#This Row],[outlier_flag]]="Outliers"),"Review","Valid")</f>
        <v>Valid</v>
      </c>
    </row>
    <row r="1060" spans="1:16">
      <c r="A1060" t="s">
        <v>3604</v>
      </c>
      <c r="B1060" s="1">
        <v>44757</v>
      </c>
      <c r="C1060">
        <v>-47587.99</v>
      </c>
      <c r="D1060" t="s">
        <v>1478</v>
      </c>
      <c r="E1060" t="s">
        <v>1509</v>
      </c>
      <c r="F1060" t="s">
        <v>268</v>
      </c>
      <c r="G1060" t="s">
        <v>13</v>
      </c>
      <c r="I1060" t="s">
        <v>45</v>
      </c>
      <c r="J1060" t="s">
        <v>23349</v>
      </c>
      <c r="K1060" t="s">
        <v>22291</v>
      </c>
      <c r="L1060" t="s">
        <v>22291</v>
      </c>
      <c r="M1060" t="s">
        <v>22291</v>
      </c>
      <c r="N1060" t="str">
        <f t="shared" si="16"/>
        <v>OK</v>
      </c>
      <c r="O1060" t="str">
        <f>IF(OR(Table1_17[[#This Row],[amount]]&lt;$Y$8,Table1_17[[#This Row],[amount]]&gt;$Y$7),"Outlier","Normal")</f>
        <v>Normal</v>
      </c>
      <c r="P1060" t="str">
        <f>IF(OR(Table1_17[[#This Row],[missing_flag]]="Missing",Table1_17[[#This Row],[outlier_flag]]="Outliers"),"Review","Valid")</f>
        <v>Valid</v>
      </c>
    </row>
    <row r="1061" spans="1:16">
      <c r="A1061" t="s">
        <v>3606</v>
      </c>
      <c r="B1061" s="1">
        <v>44925</v>
      </c>
      <c r="C1061">
        <v>-46037.23</v>
      </c>
      <c r="D1061" t="s">
        <v>1478</v>
      </c>
      <c r="E1061" t="s">
        <v>36</v>
      </c>
      <c r="F1061" t="s">
        <v>264</v>
      </c>
      <c r="G1061" t="s">
        <v>17</v>
      </c>
      <c r="I1061" t="s">
        <v>225</v>
      </c>
      <c r="J1061" t="s">
        <v>23350</v>
      </c>
      <c r="K1061" t="s">
        <v>22291</v>
      </c>
      <c r="L1061" t="s">
        <v>22291</v>
      </c>
      <c r="M1061" t="s">
        <v>22291</v>
      </c>
      <c r="N1061" t="str">
        <f t="shared" si="16"/>
        <v>OK</v>
      </c>
      <c r="O1061" t="str">
        <f>IF(OR(Table1_17[[#This Row],[amount]]&lt;$Y$8,Table1_17[[#This Row],[amount]]&gt;$Y$7),"Outlier","Normal")</f>
        <v>Normal</v>
      </c>
      <c r="P1061" t="str">
        <f>IF(OR(Table1_17[[#This Row],[missing_flag]]="Missing",Table1_17[[#This Row],[outlier_flag]]="Outliers"),"Review","Valid")</f>
        <v>Valid</v>
      </c>
    </row>
    <row r="1062" spans="1:16">
      <c r="A1062" t="s">
        <v>3608</v>
      </c>
      <c r="B1062" s="1">
        <v>44977</v>
      </c>
      <c r="C1062">
        <v>214568.81</v>
      </c>
      <c r="D1062" t="s">
        <v>1483</v>
      </c>
      <c r="E1062" t="s">
        <v>1484</v>
      </c>
      <c r="F1062" t="s">
        <v>268</v>
      </c>
      <c r="G1062" t="s">
        <v>17</v>
      </c>
      <c r="H1062" t="s">
        <v>1125</v>
      </c>
      <c r="J1062" t="s">
        <v>23351</v>
      </c>
      <c r="K1062" t="s">
        <v>22291</v>
      </c>
      <c r="L1062" t="s">
        <v>22291</v>
      </c>
      <c r="M1062" t="s">
        <v>22291</v>
      </c>
      <c r="N1062" t="str">
        <f t="shared" si="16"/>
        <v>OK</v>
      </c>
      <c r="O1062" t="str">
        <f>IF(OR(Table1_17[[#This Row],[amount]]&lt;$Y$8,Table1_17[[#This Row],[amount]]&gt;$Y$7),"Outlier","Normal")</f>
        <v>Normal</v>
      </c>
      <c r="P1062" t="str">
        <f>IF(OR(Table1_17[[#This Row],[missing_flag]]="Missing",Table1_17[[#This Row],[outlier_flag]]="Outliers"),"Review","Valid")</f>
        <v>Valid</v>
      </c>
    </row>
    <row r="1063" spans="1:16">
      <c r="A1063" t="s">
        <v>3610</v>
      </c>
      <c r="B1063" s="1">
        <v>45251</v>
      </c>
      <c r="C1063">
        <v>139147.01</v>
      </c>
      <c r="D1063" t="s">
        <v>1483</v>
      </c>
      <c r="E1063" t="s">
        <v>1484</v>
      </c>
      <c r="F1063" t="s">
        <v>268</v>
      </c>
      <c r="G1063" t="s">
        <v>29</v>
      </c>
      <c r="H1063" t="s">
        <v>1069</v>
      </c>
      <c r="J1063" t="s">
        <v>23352</v>
      </c>
      <c r="K1063" t="s">
        <v>22291</v>
      </c>
      <c r="L1063" t="s">
        <v>22291</v>
      </c>
      <c r="M1063" t="s">
        <v>22291</v>
      </c>
      <c r="N1063" t="str">
        <f t="shared" si="16"/>
        <v>OK</v>
      </c>
      <c r="O1063" t="str">
        <f>IF(OR(Table1_17[[#This Row],[amount]]&lt;$Y$8,Table1_17[[#This Row],[amount]]&gt;$Y$7),"Outlier","Normal")</f>
        <v>Normal</v>
      </c>
      <c r="P1063" t="str">
        <f>IF(OR(Table1_17[[#This Row],[missing_flag]]="Missing",Table1_17[[#This Row],[outlier_flag]]="Outliers"),"Review","Valid")</f>
        <v>Valid</v>
      </c>
    </row>
    <row r="1064" spans="1:16">
      <c r="A1064" t="s">
        <v>3612</v>
      </c>
      <c r="B1064" s="1">
        <v>44670</v>
      </c>
      <c r="C1064">
        <v>-20516.27</v>
      </c>
      <c r="D1064" t="s">
        <v>1478</v>
      </c>
      <c r="E1064" t="s">
        <v>36</v>
      </c>
      <c r="F1064" t="s">
        <v>264</v>
      </c>
      <c r="G1064" t="s">
        <v>13</v>
      </c>
      <c r="I1064" t="s">
        <v>244</v>
      </c>
      <c r="J1064" t="s">
        <v>23353</v>
      </c>
      <c r="K1064" t="s">
        <v>22291</v>
      </c>
      <c r="L1064" t="s">
        <v>22291</v>
      </c>
      <c r="M1064" t="s">
        <v>22291</v>
      </c>
      <c r="N1064" t="str">
        <f t="shared" si="16"/>
        <v>OK</v>
      </c>
      <c r="O1064" t="str">
        <f>IF(OR(Table1_17[[#This Row],[amount]]&lt;$Y$8,Table1_17[[#This Row],[amount]]&gt;$Y$7),"Outlier","Normal")</f>
        <v>Normal</v>
      </c>
      <c r="P1064" t="str">
        <f>IF(OR(Table1_17[[#This Row],[missing_flag]]="Missing",Table1_17[[#This Row],[outlier_flag]]="Outliers"),"Review","Valid")</f>
        <v>Valid</v>
      </c>
    </row>
    <row r="1065" spans="1:16">
      <c r="A1065" t="s">
        <v>3614</v>
      </c>
      <c r="B1065" s="1">
        <v>44844</v>
      </c>
      <c r="C1065">
        <v>184688.04</v>
      </c>
      <c r="D1065" t="s">
        <v>1483</v>
      </c>
      <c r="E1065" t="s">
        <v>1499</v>
      </c>
      <c r="F1065" t="s">
        <v>264</v>
      </c>
      <c r="G1065" t="s">
        <v>13</v>
      </c>
      <c r="H1065" t="s">
        <v>961</v>
      </c>
      <c r="J1065" t="s">
        <v>23354</v>
      </c>
      <c r="K1065" t="s">
        <v>22291</v>
      </c>
      <c r="L1065" t="s">
        <v>22291</v>
      </c>
      <c r="M1065" t="s">
        <v>22291</v>
      </c>
      <c r="N1065" t="str">
        <f t="shared" si="16"/>
        <v>OK</v>
      </c>
      <c r="O1065" t="str">
        <f>IF(OR(Table1_17[[#This Row],[amount]]&lt;$Y$8,Table1_17[[#This Row],[amount]]&gt;$Y$7),"Outlier","Normal")</f>
        <v>Normal</v>
      </c>
      <c r="P1065" t="str">
        <f>IF(OR(Table1_17[[#This Row],[missing_flag]]="Missing",Table1_17[[#This Row],[outlier_flag]]="Outliers"),"Review","Valid")</f>
        <v>Valid</v>
      </c>
    </row>
    <row r="1066" spans="1:16">
      <c r="A1066" t="s">
        <v>3616</v>
      </c>
      <c r="B1066" s="1">
        <v>45153</v>
      </c>
      <c r="C1066">
        <v>96214.61</v>
      </c>
      <c r="D1066" t="s">
        <v>1483</v>
      </c>
      <c r="E1066" t="s">
        <v>1499</v>
      </c>
      <c r="F1066" t="s">
        <v>264</v>
      </c>
      <c r="G1066" t="s">
        <v>8</v>
      </c>
      <c r="H1066" t="s">
        <v>714</v>
      </c>
      <c r="J1066" t="s">
        <v>23355</v>
      </c>
      <c r="K1066" t="s">
        <v>22291</v>
      </c>
      <c r="L1066" t="s">
        <v>22291</v>
      </c>
      <c r="M1066" t="s">
        <v>22291</v>
      </c>
      <c r="N1066" t="str">
        <f t="shared" si="16"/>
        <v>OK</v>
      </c>
      <c r="O1066" t="str">
        <f>IF(OR(Table1_17[[#This Row],[amount]]&lt;$Y$8,Table1_17[[#This Row],[amount]]&gt;$Y$7),"Outlier","Normal")</f>
        <v>Normal</v>
      </c>
      <c r="P1066" t="str">
        <f>IF(OR(Table1_17[[#This Row],[missing_flag]]="Missing",Table1_17[[#This Row],[outlier_flag]]="Outliers"),"Review","Valid")</f>
        <v>Valid</v>
      </c>
    </row>
    <row r="1067" spans="1:16">
      <c r="A1067" t="s">
        <v>3618</v>
      </c>
      <c r="B1067" s="1">
        <v>44609</v>
      </c>
      <c r="C1067">
        <v>207555.57</v>
      </c>
      <c r="D1067" t="s">
        <v>1483</v>
      </c>
      <c r="E1067" t="s">
        <v>1487</v>
      </c>
      <c r="F1067" t="s">
        <v>268</v>
      </c>
      <c r="G1067" t="s">
        <v>8</v>
      </c>
      <c r="H1067" t="s">
        <v>1153</v>
      </c>
      <c r="J1067" t="s">
        <v>23356</v>
      </c>
      <c r="K1067" t="s">
        <v>22291</v>
      </c>
      <c r="L1067" t="s">
        <v>22291</v>
      </c>
      <c r="M1067" t="s">
        <v>22291</v>
      </c>
      <c r="N1067" t="str">
        <f t="shared" si="16"/>
        <v>OK</v>
      </c>
      <c r="O1067" t="str">
        <f>IF(OR(Table1_17[[#This Row],[amount]]&lt;$Y$8,Table1_17[[#This Row],[amount]]&gt;$Y$7),"Outlier","Normal")</f>
        <v>Normal</v>
      </c>
      <c r="P1067" t="str">
        <f>IF(OR(Table1_17[[#This Row],[missing_flag]]="Missing",Table1_17[[#This Row],[outlier_flag]]="Outliers"),"Review","Valid")</f>
        <v>Valid</v>
      </c>
    </row>
    <row r="1068" spans="1:16">
      <c r="A1068" t="s">
        <v>3620</v>
      </c>
      <c r="B1068" s="1">
        <v>45244</v>
      </c>
      <c r="C1068">
        <v>211177.19</v>
      </c>
      <c r="D1068" t="s">
        <v>1483</v>
      </c>
      <c r="E1068" t="s">
        <v>1484</v>
      </c>
      <c r="F1068" t="s">
        <v>264</v>
      </c>
      <c r="G1068" t="s">
        <v>29</v>
      </c>
      <c r="H1068" t="s">
        <v>878</v>
      </c>
      <c r="J1068" t="s">
        <v>23357</v>
      </c>
      <c r="K1068" t="s">
        <v>22291</v>
      </c>
      <c r="L1068" t="s">
        <v>22291</v>
      </c>
      <c r="M1068" t="s">
        <v>22291</v>
      </c>
      <c r="N1068" t="str">
        <f t="shared" si="16"/>
        <v>OK</v>
      </c>
      <c r="O1068" t="str">
        <f>IF(OR(Table1_17[[#This Row],[amount]]&lt;$Y$8,Table1_17[[#This Row],[amount]]&gt;$Y$7),"Outlier","Normal")</f>
        <v>Normal</v>
      </c>
      <c r="P1068" t="str">
        <f>IF(OR(Table1_17[[#This Row],[missing_flag]]="Missing",Table1_17[[#This Row],[outlier_flag]]="Outliers"),"Review","Valid")</f>
        <v>Valid</v>
      </c>
    </row>
    <row r="1069" spans="1:16">
      <c r="A1069" t="s">
        <v>3622</v>
      </c>
      <c r="B1069" s="1">
        <v>45146</v>
      </c>
      <c r="C1069">
        <v>123821.29</v>
      </c>
      <c r="D1069" t="s">
        <v>1483</v>
      </c>
      <c r="E1069" t="s">
        <v>1487</v>
      </c>
      <c r="F1069" t="s">
        <v>264</v>
      </c>
      <c r="G1069" t="s">
        <v>17</v>
      </c>
      <c r="H1069" t="s">
        <v>1383</v>
      </c>
      <c r="J1069" t="s">
        <v>23358</v>
      </c>
      <c r="K1069" t="s">
        <v>22291</v>
      </c>
      <c r="L1069" t="s">
        <v>22291</v>
      </c>
      <c r="M1069" t="s">
        <v>22291</v>
      </c>
      <c r="N1069" t="str">
        <f t="shared" si="16"/>
        <v>OK</v>
      </c>
      <c r="O1069" t="str">
        <f>IF(OR(Table1_17[[#This Row],[amount]]&lt;$Y$8,Table1_17[[#This Row],[amount]]&gt;$Y$7),"Outlier","Normal")</f>
        <v>Normal</v>
      </c>
      <c r="P1069" t="str">
        <f>IF(OR(Table1_17[[#This Row],[missing_flag]]="Missing",Table1_17[[#This Row],[outlier_flag]]="Outliers"),"Review","Valid")</f>
        <v>Valid</v>
      </c>
    </row>
    <row r="1070" spans="1:16">
      <c r="A1070" t="s">
        <v>3624</v>
      </c>
      <c r="B1070" s="1">
        <v>45289</v>
      </c>
      <c r="C1070">
        <v>189168.19</v>
      </c>
      <c r="D1070" t="s">
        <v>1483</v>
      </c>
      <c r="E1070" t="s">
        <v>1487</v>
      </c>
      <c r="F1070" t="s">
        <v>268</v>
      </c>
      <c r="G1070" t="s">
        <v>17</v>
      </c>
      <c r="H1070" t="s">
        <v>1387</v>
      </c>
      <c r="J1070" t="s">
        <v>23359</v>
      </c>
      <c r="K1070" t="s">
        <v>22291</v>
      </c>
      <c r="L1070" t="s">
        <v>22291</v>
      </c>
      <c r="M1070" t="s">
        <v>22291</v>
      </c>
      <c r="N1070" t="str">
        <f t="shared" si="16"/>
        <v>OK</v>
      </c>
      <c r="O1070" t="str">
        <f>IF(OR(Table1_17[[#This Row],[amount]]&lt;$Y$8,Table1_17[[#This Row],[amount]]&gt;$Y$7),"Outlier","Normal")</f>
        <v>Normal</v>
      </c>
      <c r="P1070" t="str">
        <f>IF(OR(Table1_17[[#This Row],[missing_flag]]="Missing",Table1_17[[#This Row],[outlier_flag]]="Outliers"),"Review","Valid")</f>
        <v>Valid</v>
      </c>
    </row>
    <row r="1071" spans="1:16">
      <c r="A1071" t="s">
        <v>3626</v>
      </c>
      <c r="B1071" s="1">
        <v>45008</v>
      </c>
      <c r="C1071">
        <v>-27387.73</v>
      </c>
      <c r="D1071" t="s">
        <v>1478</v>
      </c>
      <c r="E1071" t="s">
        <v>1534</v>
      </c>
      <c r="F1071" t="s">
        <v>264</v>
      </c>
      <c r="G1071" t="s">
        <v>29</v>
      </c>
      <c r="I1071" t="s">
        <v>32</v>
      </c>
      <c r="J1071" t="s">
        <v>23360</v>
      </c>
      <c r="K1071" t="s">
        <v>22291</v>
      </c>
      <c r="L1071" t="s">
        <v>22291</v>
      </c>
      <c r="M1071" t="s">
        <v>22291</v>
      </c>
      <c r="N1071" t="str">
        <f t="shared" si="16"/>
        <v>OK</v>
      </c>
      <c r="O1071" t="str">
        <f>IF(OR(Table1_17[[#This Row],[amount]]&lt;$Y$8,Table1_17[[#This Row],[amount]]&gt;$Y$7),"Outlier","Normal")</f>
        <v>Normal</v>
      </c>
      <c r="P1071" t="str">
        <f>IF(OR(Table1_17[[#This Row],[missing_flag]]="Missing",Table1_17[[#This Row],[outlier_flag]]="Outliers"),"Review","Valid")</f>
        <v>Valid</v>
      </c>
    </row>
    <row r="1072" spans="1:16">
      <c r="A1072" t="s">
        <v>3628</v>
      </c>
      <c r="B1072" s="1">
        <v>44660</v>
      </c>
      <c r="C1072">
        <v>-38071.11</v>
      </c>
      <c r="D1072" t="s">
        <v>1478</v>
      </c>
      <c r="E1072" t="s">
        <v>1534</v>
      </c>
      <c r="F1072" t="s">
        <v>264</v>
      </c>
      <c r="G1072" t="s">
        <v>13</v>
      </c>
      <c r="I1072" t="s">
        <v>109</v>
      </c>
      <c r="J1072" t="s">
        <v>23361</v>
      </c>
      <c r="K1072" t="s">
        <v>22291</v>
      </c>
      <c r="L1072" t="s">
        <v>22291</v>
      </c>
      <c r="M1072" t="s">
        <v>22291</v>
      </c>
      <c r="N1072" t="str">
        <f t="shared" si="16"/>
        <v>OK</v>
      </c>
      <c r="O1072" t="str">
        <f>IF(OR(Table1_17[[#This Row],[amount]]&lt;$Y$8,Table1_17[[#This Row],[amount]]&gt;$Y$7),"Outlier","Normal")</f>
        <v>Normal</v>
      </c>
      <c r="P1072" t="str">
        <f>IF(OR(Table1_17[[#This Row],[missing_flag]]="Missing",Table1_17[[#This Row],[outlier_flag]]="Outliers"),"Review","Valid")</f>
        <v>Valid</v>
      </c>
    </row>
    <row r="1073" spans="1:16">
      <c r="A1073" t="s">
        <v>3630</v>
      </c>
      <c r="B1073" s="1">
        <v>44767</v>
      </c>
      <c r="C1073">
        <v>205049.58</v>
      </c>
      <c r="D1073" t="s">
        <v>1483</v>
      </c>
      <c r="E1073" t="s">
        <v>1487</v>
      </c>
      <c r="F1073" t="s">
        <v>264</v>
      </c>
      <c r="G1073" t="s">
        <v>13</v>
      </c>
      <c r="H1073" t="s">
        <v>716</v>
      </c>
      <c r="J1073" t="s">
        <v>23362</v>
      </c>
      <c r="K1073" t="s">
        <v>22291</v>
      </c>
      <c r="L1073" t="s">
        <v>22291</v>
      </c>
      <c r="M1073" t="s">
        <v>22291</v>
      </c>
      <c r="N1073" t="str">
        <f t="shared" si="16"/>
        <v>OK</v>
      </c>
      <c r="O1073" t="str">
        <f>IF(OR(Table1_17[[#This Row],[amount]]&lt;$Y$8,Table1_17[[#This Row],[amount]]&gt;$Y$7),"Outlier","Normal")</f>
        <v>Normal</v>
      </c>
      <c r="P1073" t="str">
        <f>IF(OR(Table1_17[[#This Row],[missing_flag]]="Missing",Table1_17[[#This Row],[outlier_flag]]="Outliers"),"Review","Valid")</f>
        <v>Valid</v>
      </c>
    </row>
    <row r="1074" spans="1:16">
      <c r="A1074" t="s">
        <v>3632</v>
      </c>
      <c r="B1074" s="1">
        <v>45134</v>
      </c>
      <c r="C1074">
        <v>-45704.4</v>
      </c>
      <c r="D1074" t="s">
        <v>1478</v>
      </c>
      <c r="E1074" t="s">
        <v>20</v>
      </c>
      <c r="F1074" t="s">
        <v>271</v>
      </c>
      <c r="G1074" t="s">
        <v>17</v>
      </c>
      <c r="I1074" t="s">
        <v>175</v>
      </c>
      <c r="J1074" t="s">
        <v>23363</v>
      </c>
      <c r="K1074" t="s">
        <v>22291</v>
      </c>
      <c r="L1074" t="s">
        <v>22291</v>
      </c>
      <c r="M1074" t="s">
        <v>22291</v>
      </c>
      <c r="N1074" t="str">
        <f t="shared" si="16"/>
        <v>OK</v>
      </c>
      <c r="O1074" t="str">
        <f>IF(OR(Table1_17[[#This Row],[amount]]&lt;$Y$8,Table1_17[[#This Row],[amount]]&gt;$Y$7),"Outlier","Normal")</f>
        <v>Normal</v>
      </c>
      <c r="P1074" t="str">
        <f>IF(OR(Table1_17[[#This Row],[missing_flag]]="Missing",Table1_17[[#This Row],[outlier_flag]]="Outliers"),"Review","Valid")</f>
        <v>Valid</v>
      </c>
    </row>
    <row r="1075" spans="1:16">
      <c r="A1075" t="s">
        <v>3634</v>
      </c>
      <c r="B1075" s="1">
        <v>44582</v>
      </c>
      <c r="C1075">
        <v>153314.93</v>
      </c>
      <c r="D1075" t="s">
        <v>1483</v>
      </c>
      <c r="E1075" t="s">
        <v>1487</v>
      </c>
      <c r="F1075" t="s">
        <v>268</v>
      </c>
      <c r="G1075" t="s">
        <v>17</v>
      </c>
      <c r="H1075" t="s">
        <v>1303</v>
      </c>
      <c r="J1075" t="s">
        <v>23364</v>
      </c>
      <c r="K1075" t="s">
        <v>22291</v>
      </c>
      <c r="L1075" t="s">
        <v>22291</v>
      </c>
      <c r="M1075" t="s">
        <v>22291</v>
      </c>
      <c r="N1075" t="str">
        <f t="shared" si="16"/>
        <v>OK</v>
      </c>
      <c r="O1075" t="str">
        <f>IF(OR(Table1_17[[#This Row],[amount]]&lt;$Y$8,Table1_17[[#This Row],[amount]]&gt;$Y$7),"Outlier","Normal")</f>
        <v>Normal</v>
      </c>
      <c r="P1075" t="str">
        <f>IF(OR(Table1_17[[#This Row],[missing_flag]]="Missing",Table1_17[[#This Row],[outlier_flag]]="Outliers"),"Review","Valid")</f>
        <v>Valid</v>
      </c>
    </row>
    <row r="1076" spans="1:16">
      <c r="A1076" t="s">
        <v>3636</v>
      </c>
      <c r="B1076" s="1">
        <v>45220</v>
      </c>
      <c r="C1076">
        <v>189491.94</v>
      </c>
      <c r="D1076" t="s">
        <v>1483</v>
      </c>
      <c r="E1076" t="s">
        <v>1499</v>
      </c>
      <c r="F1076" t="s">
        <v>264</v>
      </c>
      <c r="G1076" t="s">
        <v>8</v>
      </c>
      <c r="H1076" t="s">
        <v>1383</v>
      </c>
      <c r="J1076" t="s">
        <v>23365</v>
      </c>
      <c r="K1076" t="s">
        <v>22291</v>
      </c>
      <c r="L1076" t="s">
        <v>22291</v>
      </c>
      <c r="M1076" t="s">
        <v>22291</v>
      </c>
      <c r="N1076" t="str">
        <f t="shared" si="16"/>
        <v>OK</v>
      </c>
      <c r="O1076" t="str">
        <f>IF(OR(Table1_17[[#This Row],[amount]]&lt;$Y$8,Table1_17[[#This Row],[amount]]&gt;$Y$7),"Outlier","Normal")</f>
        <v>Normal</v>
      </c>
      <c r="P1076" t="str">
        <f>IF(OR(Table1_17[[#This Row],[missing_flag]]="Missing",Table1_17[[#This Row],[outlier_flag]]="Outliers"),"Review","Valid")</f>
        <v>Valid</v>
      </c>
    </row>
    <row r="1077" spans="1:16">
      <c r="A1077" t="s">
        <v>3638</v>
      </c>
      <c r="B1077" s="1">
        <v>45000</v>
      </c>
      <c r="C1077">
        <v>16308.34</v>
      </c>
      <c r="D1077" t="s">
        <v>1587</v>
      </c>
      <c r="E1077" t="s">
        <v>1587</v>
      </c>
      <c r="F1077" t="s">
        <v>268</v>
      </c>
      <c r="G1077" t="s">
        <v>29</v>
      </c>
      <c r="J1077" t="s">
        <v>23366</v>
      </c>
      <c r="K1077" t="s">
        <v>22291</v>
      </c>
      <c r="L1077" t="s">
        <v>22291</v>
      </c>
      <c r="M1077" t="s">
        <v>22291</v>
      </c>
      <c r="N1077" t="str">
        <f t="shared" si="16"/>
        <v>OK</v>
      </c>
      <c r="O1077" t="str">
        <f>IF(OR(Table1_17[[#This Row],[amount]]&lt;$Y$8,Table1_17[[#This Row],[amount]]&gt;$Y$7),"Outlier","Normal")</f>
        <v>Normal</v>
      </c>
      <c r="P1077" t="str">
        <f>IF(OR(Table1_17[[#This Row],[missing_flag]]="Missing",Table1_17[[#This Row],[outlier_flag]]="Outliers"),"Review","Valid")</f>
        <v>Valid</v>
      </c>
    </row>
    <row r="1078" spans="1:16">
      <c r="A1078" t="s">
        <v>3640</v>
      </c>
      <c r="B1078" s="1">
        <v>44774</v>
      </c>
      <c r="C1078">
        <v>164466.96</v>
      </c>
      <c r="D1078" t="s">
        <v>1483</v>
      </c>
      <c r="E1078" t="s">
        <v>1499</v>
      </c>
      <c r="F1078" t="s">
        <v>268</v>
      </c>
      <c r="G1078" t="s">
        <v>29</v>
      </c>
      <c r="H1078" t="s">
        <v>1299</v>
      </c>
      <c r="J1078" t="s">
        <v>23367</v>
      </c>
      <c r="K1078" t="s">
        <v>22291</v>
      </c>
      <c r="L1078" t="s">
        <v>22291</v>
      </c>
      <c r="M1078" t="s">
        <v>22291</v>
      </c>
      <c r="N1078" t="str">
        <f t="shared" si="16"/>
        <v>OK</v>
      </c>
      <c r="O1078" t="str">
        <f>IF(OR(Table1_17[[#This Row],[amount]]&lt;$Y$8,Table1_17[[#This Row],[amount]]&gt;$Y$7),"Outlier","Normal")</f>
        <v>Normal</v>
      </c>
      <c r="P1078" t="str">
        <f>IF(OR(Table1_17[[#This Row],[missing_flag]]="Missing",Table1_17[[#This Row],[outlier_flag]]="Outliers"),"Review","Valid")</f>
        <v>Valid</v>
      </c>
    </row>
    <row r="1079" spans="1:16">
      <c r="A1079" t="s">
        <v>3642</v>
      </c>
      <c r="B1079" s="1">
        <v>44585</v>
      </c>
      <c r="C1079">
        <v>-20490.28</v>
      </c>
      <c r="D1079" t="s">
        <v>1478</v>
      </c>
      <c r="E1079" t="s">
        <v>7</v>
      </c>
      <c r="F1079" t="s">
        <v>264</v>
      </c>
      <c r="G1079" t="s">
        <v>17</v>
      </c>
      <c r="I1079" t="s">
        <v>121</v>
      </c>
      <c r="J1079" t="s">
        <v>23368</v>
      </c>
      <c r="K1079" t="s">
        <v>22291</v>
      </c>
      <c r="L1079" t="s">
        <v>22291</v>
      </c>
      <c r="M1079" t="s">
        <v>22291</v>
      </c>
      <c r="N1079" t="str">
        <f t="shared" si="16"/>
        <v>OK</v>
      </c>
      <c r="O1079" t="str">
        <f>IF(OR(Table1_17[[#This Row],[amount]]&lt;$Y$8,Table1_17[[#This Row],[amount]]&gt;$Y$7),"Outlier","Normal")</f>
        <v>Normal</v>
      </c>
      <c r="P1079" t="str">
        <f>IF(OR(Table1_17[[#This Row],[missing_flag]]="Missing",Table1_17[[#This Row],[outlier_flag]]="Outliers"),"Review","Valid")</f>
        <v>Valid</v>
      </c>
    </row>
    <row r="1080" spans="1:16">
      <c r="A1080" t="s">
        <v>3644</v>
      </c>
      <c r="B1080" s="1">
        <v>44679</v>
      </c>
      <c r="C1080">
        <v>197525.63</v>
      </c>
      <c r="D1080" t="s">
        <v>1483</v>
      </c>
      <c r="E1080" t="s">
        <v>1484</v>
      </c>
      <c r="F1080" t="s">
        <v>264</v>
      </c>
      <c r="G1080" t="s">
        <v>29</v>
      </c>
      <c r="H1080" t="s">
        <v>774</v>
      </c>
      <c r="J1080" t="s">
        <v>23369</v>
      </c>
      <c r="K1080" t="s">
        <v>22291</v>
      </c>
      <c r="L1080" t="s">
        <v>22291</v>
      </c>
      <c r="M1080" t="s">
        <v>22291</v>
      </c>
      <c r="N1080" t="str">
        <f t="shared" si="16"/>
        <v>OK</v>
      </c>
      <c r="O1080" t="str">
        <f>IF(OR(Table1_17[[#This Row],[amount]]&lt;$Y$8,Table1_17[[#This Row],[amount]]&gt;$Y$7),"Outlier","Normal")</f>
        <v>Normal</v>
      </c>
      <c r="P1080" t="str">
        <f>IF(OR(Table1_17[[#This Row],[missing_flag]]="Missing",Table1_17[[#This Row],[outlier_flag]]="Outliers"),"Review","Valid")</f>
        <v>Valid</v>
      </c>
    </row>
    <row r="1081" spans="1:16">
      <c r="A1081" t="s">
        <v>3646</v>
      </c>
      <c r="B1081" s="1">
        <v>44893</v>
      </c>
      <c r="C1081">
        <v>143922.48000000001</v>
      </c>
      <c r="D1081" t="s">
        <v>1483</v>
      </c>
      <c r="E1081" t="s">
        <v>1484</v>
      </c>
      <c r="F1081" t="s">
        <v>264</v>
      </c>
      <c r="G1081" t="s">
        <v>8</v>
      </c>
      <c r="H1081" t="s">
        <v>1105</v>
      </c>
      <c r="J1081" t="s">
        <v>23370</v>
      </c>
      <c r="K1081" t="s">
        <v>22291</v>
      </c>
      <c r="L1081" t="s">
        <v>22291</v>
      </c>
      <c r="M1081" t="s">
        <v>22291</v>
      </c>
      <c r="N1081" t="str">
        <f t="shared" si="16"/>
        <v>OK</v>
      </c>
      <c r="O1081" t="str">
        <f>IF(OR(Table1_17[[#This Row],[amount]]&lt;$Y$8,Table1_17[[#This Row],[amount]]&gt;$Y$7),"Outlier","Normal")</f>
        <v>Normal</v>
      </c>
      <c r="P1081" t="str">
        <f>IF(OR(Table1_17[[#This Row],[missing_flag]]="Missing",Table1_17[[#This Row],[outlier_flag]]="Outliers"),"Review","Valid")</f>
        <v>Valid</v>
      </c>
    </row>
    <row r="1082" spans="1:16">
      <c r="A1082" t="s">
        <v>3648</v>
      </c>
      <c r="B1082" s="1">
        <v>44786</v>
      </c>
      <c r="C1082">
        <v>116769.98</v>
      </c>
      <c r="D1082" t="s">
        <v>1483</v>
      </c>
      <c r="E1082" t="s">
        <v>1484</v>
      </c>
      <c r="F1082" t="s">
        <v>264</v>
      </c>
      <c r="G1082" t="s">
        <v>8</v>
      </c>
      <c r="H1082" t="s">
        <v>806</v>
      </c>
      <c r="J1082" t="s">
        <v>23371</v>
      </c>
      <c r="K1082" t="s">
        <v>22291</v>
      </c>
      <c r="L1082" t="s">
        <v>22291</v>
      </c>
      <c r="M1082" t="s">
        <v>22291</v>
      </c>
      <c r="N1082" t="str">
        <f t="shared" si="16"/>
        <v>OK</v>
      </c>
      <c r="O1082" t="str">
        <f>IF(OR(Table1_17[[#This Row],[amount]]&lt;$Y$8,Table1_17[[#This Row],[amount]]&gt;$Y$7),"Outlier","Normal")</f>
        <v>Normal</v>
      </c>
      <c r="P1082" t="str">
        <f>IF(OR(Table1_17[[#This Row],[missing_flag]]="Missing",Table1_17[[#This Row],[outlier_flag]]="Outliers"),"Review","Valid")</f>
        <v>Valid</v>
      </c>
    </row>
    <row r="1083" spans="1:16">
      <c r="A1083" t="s">
        <v>3650</v>
      </c>
      <c r="B1083" s="1">
        <v>44910</v>
      </c>
      <c r="C1083">
        <v>-37294.69</v>
      </c>
      <c r="D1083" t="s">
        <v>1478</v>
      </c>
      <c r="E1083" t="s">
        <v>1509</v>
      </c>
      <c r="F1083" t="s">
        <v>264</v>
      </c>
      <c r="G1083" t="s">
        <v>13</v>
      </c>
      <c r="I1083" t="s">
        <v>151</v>
      </c>
      <c r="J1083" t="s">
        <v>23372</v>
      </c>
      <c r="K1083" t="s">
        <v>22291</v>
      </c>
      <c r="L1083" t="s">
        <v>22291</v>
      </c>
      <c r="M1083" t="s">
        <v>22291</v>
      </c>
      <c r="N1083" t="str">
        <f t="shared" si="16"/>
        <v>OK</v>
      </c>
      <c r="O1083" t="str">
        <f>IF(OR(Table1_17[[#This Row],[amount]]&lt;$Y$8,Table1_17[[#This Row],[amount]]&gt;$Y$7),"Outlier","Normal")</f>
        <v>Normal</v>
      </c>
      <c r="P1083" t="str">
        <f>IF(OR(Table1_17[[#This Row],[missing_flag]]="Missing",Table1_17[[#This Row],[outlier_flag]]="Outliers"),"Review","Valid")</f>
        <v>Valid</v>
      </c>
    </row>
    <row r="1084" spans="1:16">
      <c r="A1084" t="s">
        <v>3652</v>
      </c>
      <c r="B1084" s="1">
        <v>45190</v>
      </c>
      <c r="C1084">
        <v>189826.56</v>
      </c>
      <c r="D1084" t="s">
        <v>1483</v>
      </c>
      <c r="E1084" t="s">
        <v>1484</v>
      </c>
      <c r="F1084" t="s">
        <v>271</v>
      </c>
      <c r="G1084" t="s">
        <v>8</v>
      </c>
      <c r="H1084" t="s">
        <v>1341</v>
      </c>
      <c r="J1084" t="s">
        <v>23373</v>
      </c>
      <c r="K1084" t="s">
        <v>22291</v>
      </c>
      <c r="L1084" t="s">
        <v>22291</v>
      </c>
      <c r="M1084" t="s">
        <v>22291</v>
      </c>
      <c r="N1084" t="str">
        <f t="shared" si="16"/>
        <v>OK</v>
      </c>
      <c r="O1084" t="str">
        <f>IF(OR(Table1_17[[#This Row],[amount]]&lt;$Y$8,Table1_17[[#This Row],[amount]]&gt;$Y$7),"Outlier","Normal")</f>
        <v>Normal</v>
      </c>
      <c r="P1084" t="str">
        <f>IF(OR(Table1_17[[#This Row],[missing_flag]]="Missing",Table1_17[[#This Row],[outlier_flag]]="Outliers"),"Review","Valid")</f>
        <v>Valid</v>
      </c>
    </row>
    <row r="1085" spans="1:16">
      <c r="A1085" t="s">
        <v>3654</v>
      </c>
      <c r="B1085" s="1">
        <v>44778</v>
      </c>
      <c r="C1085">
        <v>-57809.2</v>
      </c>
      <c r="D1085" t="s">
        <v>1478</v>
      </c>
      <c r="E1085" t="s">
        <v>1509</v>
      </c>
      <c r="F1085" t="s">
        <v>271</v>
      </c>
      <c r="G1085" t="s">
        <v>17</v>
      </c>
      <c r="I1085" t="s">
        <v>10</v>
      </c>
      <c r="J1085" t="s">
        <v>23374</v>
      </c>
      <c r="K1085" t="s">
        <v>22291</v>
      </c>
      <c r="L1085" t="s">
        <v>22291</v>
      </c>
      <c r="M1085" t="s">
        <v>22291</v>
      </c>
      <c r="N1085" t="str">
        <f t="shared" si="16"/>
        <v>OK</v>
      </c>
      <c r="O1085" t="str">
        <f>IF(OR(Table1_17[[#This Row],[amount]]&lt;$Y$8,Table1_17[[#This Row],[amount]]&gt;$Y$7),"Outlier","Normal")</f>
        <v>Normal</v>
      </c>
      <c r="P1085" t="str">
        <f>IF(OR(Table1_17[[#This Row],[missing_flag]]="Missing",Table1_17[[#This Row],[outlier_flag]]="Outliers"),"Review","Valid")</f>
        <v>Valid</v>
      </c>
    </row>
    <row r="1086" spans="1:16">
      <c r="A1086" t="s">
        <v>3656</v>
      </c>
      <c r="B1086" s="1">
        <v>45111</v>
      </c>
      <c r="C1086">
        <v>-36417.550000000003</v>
      </c>
      <c r="D1086" t="s">
        <v>1478</v>
      </c>
      <c r="E1086" t="s">
        <v>7</v>
      </c>
      <c r="F1086" t="s">
        <v>271</v>
      </c>
      <c r="G1086" t="s">
        <v>29</v>
      </c>
      <c r="I1086" t="s">
        <v>145</v>
      </c>
      <c r="J1086" t="s">
        <v>23375</v>
      </c>
      <c r="K1086" t="s">
        <v>22291</v>
      </c>
      <c r="L1086" t="s">
        <v>22291</v>
      </c>
      <c r="M1086" t="s">
        <v>22291</v>
      </c>
      <c r="N1086" t="str">
        <f t="shared" si="16"/>
        <v>OK</v>
      </c>
      <c r="O1086" t="str">
        <f>IF(OR(Table1_17[[#This Row],[amount]]&lt;$Y$8,Table1_17[[#This Row],[amount]]&gt;$Y$7),"Outlier","Normal")</f>
        <v>Normal</v>
      </c>
      <c r="P1086" t="str">
        <f>IF(OR(Table1_17[[#This Row],[missing_flag]]="Missing",Table1_17[[#This Row],[outlier_flag]]="Outliers"),"Review","Valid")</f>
        <v>Valid</v>
      </c>
    </row>
    <row r="1087" spans="1:16">
      <c r="A1087" t="s">
        <v>3658</v>
      </c>
      <c r="B1087" s="1">
        <v>45019</v>
      </c>
      <c r="C1087">
        <v>148269.85999999999</v>
      </c>
      <c r="D1087" t="s">
        <v>1483</v>
      </c>
      <c r="E1087" t="s">
        <v>1487</v>
      </c>
      <c r="F1087" t="s">
        <v>264</v>
      </c>
      <c r="G1087" t="s">
        <v>29</v>
      </c>
      <c r="H1087" t="s">
        <v>977</v>
      </c>
      <c r="J1087" t="s">
        <v>23376</v>
      </c>
      <c r="K1087" t="s">
        <v>22291</v>
      </c>
      <c r="L1087" t="s">
        <v>22291</v>
      </c>
      <c r="M1087" t="s">
        <v>22291</v>
      </c>
      <c r="N1087" t="str">
        <f t="shared" si="16"/>
        <v>OK</v>
      </c>
      <c r="O1087" t="str">
        <f>IF(OR(Table1_17[[#This Row],[amount]]&lt;$Y$8,Table1_17[[#This Row],[amount]]&gt;$Y$7),"Outlier","Normal")</f>
        <v>Normal</v>
      </c>
      <c r="P1087" t="str">
        <f>IF(OR(Table1_17[[#This Row],[missing_flag]]="Missing",Table1_17[[#This Row],[outlier_flag]]="Outliers"),"Review","Valid")</f>
        <v>Valid</v>
      </c>
    </row>
    <row r="1088" spans="1:16">
      <c r="A1088" t="s">
        <v>3660</v>
      </c>
      <c r="B1088" s="1">
        <v>44991</v>
      </c>
      <c r="C1088">
        <v>-58528.04</v>
      </c>
      <c r="D1088" t="s">
        <v>1478</v>
      </c>
      <c r="E1088" t="s">
        <v>36</v>
      </c>
      <c r="F1088" t="s">
        <v>271</v>
      </c>
      <c r="G1088" t="s">
        <v>29</v>
      </c>
      <c r="I1088" t="s">
        <v>225</v>
      </c>
      <c r="J1088" t="s">
        <v>23377</v>
      </c>
      <c r="K1088" t="s">
        <v>22291</v>
      </c>
      <c r="L1088" t="s">
        <v>22291</v>
      </c>
      <c r="M1088" t="s">
        <v>22291</v>
      </c>
      <c r="N1088" t="str">
        <f t="shared" si="16"/>
        <v>OK</v>
      </c>
      <c r="O1088" t="str">
        <f>IF(OR(Table1_17[[#This Row],[amount]]&lt;$Y$8,Table1_17[[#This Row],[amount]]&gt;$Y$7),"Outlier","Normal")</f>
        <v>Normal</v>
      </c>
      <c r="P1088" t="str">
        <f>IF(OR(Table1_17[[#This Row],[missing_flag]]="Missing",Table1_17[[#This Row],[outlier_flag]]="Outliers"),"Review","Valid")</f>
        <v>Valid</v>
      </c>
    </row>
    <row r="1089" spans="1:16">
      <c r="A1089" t="s">
        <v>3662</v>
      </c>
      <c r="B1089" s="1">
        <v>45177</v>
      </c>
      <c r="C1089">
        <v>-50102.3</v>
      </c>
      <c r="D1089" t="s">
        <v>1478</v>
      </c>
      <c r="E1089" t="s">
        <v>36</v>
      </c>
      <c r="F1089" t="s">
        <v>271</v>
      </c>
      <c r="G1089" t="s">
        <v>13</v>
      </c>
      <c r="I1089" t="s">
        <v>185</v>
      </c>
      <c r="J1089" t="s">
        <v>23378</v>
      </c>
      <c r="K1089" t="s">
        <v>22291</v>
      </c>
      <c r="L1089" t="s">
        <v>22291</v>
      </c>
      <c r="M1089" t="s">
        <v>22291</v>
      </c>
      <c r="N1089" t="str">
        <f t="shared" si="16"/>
        <v>OK</v>
      </c>
      <c r="O1089" t="str">
        <f>IF(OR(Table1_17[[#This Row],[amount]]&lt;$Y$8,Table1_17[[#This Row],[amount]]&gt;$Y$7),"Outlier","Normal")</f>
        <v>Normal</v>
      </c>
      <c r="P1089" t="str">
        <f>IF(OR(Table1_17[[#This Row],[missing_flag]]="Missing",Table1_17[[#This Row],[outlier_flag]]="Outliers"),"Review","Valid")</f>
        <v>Valid</v>
      </c>
    </row>
    <row r="1090" spans="1:16">
      <c r="A1090" t="s">
        <v>3664</v>
      </c>
      <c r="B1090" s="1">
        <v>45227</v>
      </c>
      <c r="C1090">
        <v>-42474.03</v>
      </c>
      <c r="D1090" t="s">
        <v>1478</v>
      </c>
      <c r="E1090" t="s">
        <v>1534</v>
      </c>
      <c r="F1090" t="s">
        <v>271</v>
      </c>
      <c r="G1090" t="s">
        <v>29</v>
      </c>
      <c r="I1090" t="s">
        <v>221</v>
      </c>
      <c r="J1090" t="s">
        <v>23379</v>
      </c>
      <c r="K1090" t="s">
        <v>22291</v>
      </c>
      <c r="L1090" t="s">
        <v>22291</v>
      </c>
      <c r="M1090" t="s">
        <v>22291</v>
      </c>
      <c r="N1090" t="str">
        <f t="shared" si="16"/>
        <v>OK</v>
      </c>
      <c r="O1090" t="str">
        <f>IF(OR(Table1_17[[#This Row],[amount]]&lt;$Y$8,Table1_17[[#This Row],[amount]]&gt;$Y$7),"Outlier","Normal")</f>
        <v>Normal</v>
      </c>
      <c r="P1090" t="str">
        <f>IF(OR(Table1_17[[#This Row],[missing_flag]]="Missing",Table1_17[[#This Row],[outlier_flag]]="Outliers"),"Review","Valid")</f>
        <v>Valid</v>
      </c>
    </row>
    <row r="1091" spans="1:16">
      <c r="A1091" t="s">
        <v>3666</v>
      </c>
      <c r="B1091" s="1">
        <v>45054</v>
      </c>
      <c r="C1091">
        <v>-75449.36</v>
      </c>
      <c r="D1091" t="s">
        <v>1478</v>
      </c>
      <c r="E1091" t="s">
        <v>1534</v>
      </c>
      <c r="F1091" t="s">
        <v>271</v>
      </c>
      <c r="G1091" t="s">
        <v>13</v>
      </c>
      <c r="I1091" t="s">
        <v>87</v>
      </c>
      <c r="J1091" t="s">
        <v>23380</v>
      </c>
      <c r="K1091" t="s">
        <v>22291</v>
      </c>
      <c r="L1091" t="s">
        <v>22291</v>
      </c>
      <c r="M1091" t="s">
        <v>22291</v>
      </c>
      <c r="N1091" t="str">
        <f t="shared" ref="N1091:N1154" si="17">IF(OR(B1091="",C1091="",D1091="",F1091=""),"Missing","OK")</f>
        <v>OK</v>
      </c>
      <c r="O1091" t="str">
        <f>IF(OR(Table1_17[[#This Row],[amount]]&lt;$Y$8,Table1_17[[#This Row],[amount]]&gt;$Y$7),"Outlier","Normal")</f>
        <v>Normal</v>
      </c>
      <c r="P1091" t="str">
        <f>IF(OR(Table1_17[[#This Row],[missing_flag]]="Missing",Table1_17[[#This Row],[outlier_flag]]="Outliers"),"Review","Valid")</f>
        <v>Valid</v>
      </c>
    </row>
    <row r="1092" spans="1:16">
      <c r="A1092" t="s">
        <v>3668</v>
      </c>
      <c r="B1092" s="1">
        <v>44846</v>
      </c>
      <c r="C1092">
        <v>-33246.85</v>
      </c>
      <c r="D1092" t="s">
        <v>1478</v>
      </c>
      <c r="E1092" t="s">
        <v>36</v>
      </c>
      <c r="F1092" t="s">
        <v>271</v>
      </c>
      <c r="G1092" t="s">
        <v>13</v>
      </c>
      <c r="I1092" t="s">
        <v>61</v>
      </c>
      <c r="J1092" t="s">
        <v>23381</v>
      </c>
      <c r="K1092" t="s">
        <v>22291</v>
      </c>
      <c r="L1092" t="s">
        <v>22291</v>
      </c>
      <c r="M1092" t="s">
        <v>22291</v>
      </c>
      <c r="N1092" t="str">
        <f t="shared" si="17"/>
        <v>OK</v>
      </c>
      <c r="O1092" t="str">
        <f>IF(OR(Table1_17[[#This Row],[amount]]&lt;$Y$8,Table1_17[[#This Row],[amount]]&gt;$Y$7),"Outlier","Normal")</f>
        <v>Normal</v>
      </c>
      <c r="P1092" t="str">
        <f>IF(OR(Table1_17[[#This Row],[missing_flag]]="Missing",Table1_17[[#This Row],[outlier_flag]]="Outliers"),"Review","Valid")</f>
        <v>Valid</v>
      </c>
    </row>
    <row r="1093" spans="1:16">
      <c r="A1093" t="s">
        <v>3670</v>
      </c>
      <c r="B1093" s="1">
        <v>44569</v>
      </c>
      <c r="C1093">
        <v>-89382.63</v>
      </c>
      <c r="D1093" t="s">
        <v>1478</v>
      </c>
      <c r="E1093" t="s">
        <v>1496</v>
      </c>
      <c r="F1093" t="s">
        <v>268</v>
      </c>
      <c r="G1093" t="s">
        <v>29</v>
      </c>
      <c r="I1093" t="s">
        <v>51</v>
      </c>
      <c r="J1093" t="s">
        <v>23382</v>
      </c>
      <c r="K1093" t="s">
        <v>22291</v>
      </c>
      <c r="L1093" t="s">
        <v>22291</v>
      </c>
      <c r="M1093" t="s">
        <v>22291</v>
      </c>
      <c r="N1093" t="str">
        <f t="shared" si="17"/>
        <v>OK</v>
      </c>
      <c r="O1093" t="str">
        <f>IF(OR(Table1_17[[#This Row],[amount]]&lt;$Y$8,Table1_17[[#This Row],[amount]]&gt;$Y$7),"Outlier","Normal")</f>
        <v>Normal</v>
      </c>
      <c r="P1093" t="str">
        <f>IF(OR(Table1_17[[#This Row],[missing_flag]]="Missing",Table1_17[[#This Row],[outlier_flag]]="Outliers"),"Review","Valid")</f>
        <v>Valid</v>
      </c>
    </row>
    <row r="1094" spans="1:16">
      <c r="A1094" t="s">
        <v>3672</v>
      </c>
      <c r="B1094" s="1">
        <v>44730</v>
      </c>
      <c r="C1094">
        <v>174170.65</v>
      </c>
      <c r="D1094" t="s">
        <v>1483</v>
      </c>
      <c r="E1094" t="s">
        <v>1487</v>
      </c>
      <c r="F1094" t="s">
        <v>271</v>
      </c>
      <c r="G1094" t="s">
        <v>29</v>
      </c>
      <c r="H1094" t="s">
        <v>1221</v>
      </c>
      <c r="J1094" t="s">
        <v>23383</v>
      </c>
      <c r="K1094" t="s">
        <v>22291</v>
      </c>
      <c r="L1094" t="s">
        <v>22291</v>
      </c>
      <c r="M1094" t="s">
        <v>22291</v>
      </c>
      <c r="N1094" t="str">
        <f t="shared" si="17"/>
        <v>OK</v>
      </c>
      <c r="O1094" t="str">
        <f>IF(OR(Table1_17[[#This Row],[amount]]&lt;$Y$8,Table1_17[[#This Row],[amount]]&gt;$Y$7),"Outlier","Normal")</f>
        <v>Normal</v>
      </c>
      <c r="P1094" t="str">
        <f>IF(OR(Table1_17[[#This Row],[missing_flag]]="Missing",Table1_17[[#This Row],[outlier_flag]]="Outliers"),"Review","Valid")</f>
        <v>Valid</v>
      </c>
    </row>
    <row r="1095" spans="1:16">
      <c r="A1095" t="s">
        <v>3674</v>
      </c>
      <c r="B1095" s="1">
        <v>44974</v>
      </c>
      <c r="C1095">
        <v>253512.76</v>
      </c>
      <c r="D1095" t="s">
        <v>1483</v>
      </c>
      <c r="E1095" t="s">
        <v>1499</v>
      </c>
      <c r="F1095" t="s">
        <v>268</v>
      </c>
      <c r="G1095" t="s">
        <v>8</v>
      </c>
      <c r="H1095" t="s">
        <v>882</v>
      </c>
      <c r="J1095" t="s">
        <v>23384</v>
      </c>
      <c r="K1095" t="s">
        <v>22291</v>
      </c>
      <c r="L1095" t="s">
        <v>22291</v>
      </c>
      <c r="M1095" t="s">
        <v>22291</v>
      </c>
      <c r="N1095" t="str">
        <f t="shared" si="17"/>
        <v>OK</v>
      </c>
      <c r="O1095" t="str">
        <f>IF(OR(Table1_17[[#This Row],[amount]]&lt;$Y$8,Table1_17[[#This Row],[amount]]&gt;$Y$7),"Outlier","Normal")</f>
        <v>Normal</v>
      </c>
      <c r="P1095" t="str">
        <f>IF(OR(Table1_17[[#This Row],[missing_flag]]="Missing",Table1_17[[#This Row],[outlier_flag]]="Outliers"),"Review","Valid")</f>
        <v>Valid</v>
      </c>
    </row>
    <row r="1096" spans="1:16">
      <c r="A1096" t="s">
        <v>3676</v>
      </c>
      <c r="B1096" s="1">
        <v>44652</v>
      </c>
      <c r="C1096">
        <v>77743.19</v>
      </c>
      <c r="D1096" t="s">
        <v>1483</v>
      </c>
      <c r="E1096" t="s">
        <v>1484</v>
      </c>
      <c r="F1096" t="s">
        <v>268</v>
      </c>
      <c r="G1096" t="s">
        <v>8</v>
      </c>
      <c r="H1096" t="s">
        <v>1035</v>
      </c>
      <c r="J1096" t="s">
        <v>23385</v>
      </c>
      <c r="K1096" t="s">
        <v>22291</v>
      </c>
      <c r="L1096" t="s">
        <v>22291</v>
      </c>
      <c r="M1096" t="s">
        <v>22291</v>
      </c>
      <c r="N1096" t="str">
        <f t="shared" si="17"/>
        <v>OK</v>
      </c>
      <c r="O1096" t="str">
        <f>IF(OR(Table1_17[[#This Row],[amount]]&lt;$Y$8,Table1_17[[#This Row],[amount]]&gt;$Y$7),"Outlier","Normal")</f>
        <v>Normal</v>
      </c>
      <c r="P1096" t="str">
        <f>IF(OR(Table1_17[[#This Row],[missing_flag]]="Missing",Table1_17[[#This Row],[outlier_flag]]="Outliers"),"Review","Valid")</f>
        <v>Valid</v>
      </c>
    </row>
    <row r="1097" spans="1:16">
      <c r="A1097" t="s">
        <v>3678</v>
      </c>
      <c r="B1097" s="1">
        <v>44686</v>
      </c>
      <c r="C1097">
        <v>15653.85</v>
      </c>
      <c r="D1097" t="s">
        <v>1504</v>
      </c>
      <c r="E1097" t="s">
        <v>1504</v>
      </c>
      <c r="F1097" t="s">
        <v>268</v>
      </c>
      <c r="G1097" t="s">
        <v>17</v>
      </c>
      <c r="J1097" t="s">
        <v>23386</v>
      </c>
      <c r="K1097" t="s">
        <v>22291</v>
      </c>
      <c r="L1097" t="s">
        <v>22291</v>
      </c>
      <c r="M1097" t="s">
        <v>22291</v>
      </c>
      <c r="N1097" t="str">
        <f t="shared" si="17"/>
        <v>OK</v>
      </c>
      <c r="O1097" t="str">
        <f>IF(OR(Table1_17[[#This Row],[amount]]&lt;$Y$8,Table1_17[[#This Row],[amount]]&gt;$Y$7),"Outlier","Normal")</f>
        <v>Normal</v>
      </c>
      <c r="P1097" t="str">
        <f>IF(OR(Table1_17[[#This Row],[missing_flag]]="Missing",Table1_17[[#This Row],[outlier_flag]]="Outliers"),"Review","Valid")</f>
        <v>Valid</v>
      </c>
    </row>
    <row r="1098" spans="1:16">
      <c r="A1098" t="s">
        <v>3680</v>
      </c>
      <c r="B1098" s="1">
        <v>44862</v>
      </c>
      <c r="C1098">
        <v>116941.78</v>
      </c>
      <c r="D1098" t="s">
        <v>1483</v>
      </c>
      <c r="E1098" t="s">
        <v>1484</v>
      </c>
      <c r="F1098" t="s">
        <v>271</v>
      </c>
      <c r="G1098" t="s">
        <v>13</v>
      </c>
      <c r="H1098" t="s">
        <v>1389</v>
      </c>
      <c r="J1098" t="s">
        <v>23387</v>
      </c>
      <c r="K1098" t="s">
        <v>22291</v>
      </c>
      <c r="L1098" t="s">
        <v>22291</v>
      </c>
      <c r="M1098" t="s">
        <v>22291</v>
      </c>
      <c r="N1098" t="str">
        <f t="shared" si="17"/>
        <v>OK</v>
      </c>
      <c r="O1098" t="str">
        <f>IF(OR(Table1_17[[#This Row],[amount]]&lt;$Y$8,Table1_17[[#This Row],[amount]]&gt;$Y$7),"Outlier","Normal")</f>
        <v>Normal</v>
      </c>
      <c r="P1098" t="str">
        <f>IF(OR(Table1_17[[#This Row],[missing_flag]]="Missing",Table1_17[[#This Row],[outlier_flag]]="Outliers"),"Review","Valid")</f>
        <v>Valid</v>
      </c>
    </row>
    <row r="1099" spans="1:16">
      <c r="A1099" t="s">
        <v>3682</v>
      </c>
      <c r="B1099" s="1">
        <v>44983</v>
      </c>
      <c r="C1099">
        <v>13660.38</v>
      </c>
      <c r="D1099" t="s">
        <v>1924</v>
      </c>
      <c r="E1099" t="s">
        <v>1924</v>
      </c>
      <c r="F1099" t="s">
        <v>268</v>
      </c>
      <c r="G1099" t="s">
        <v>17</v>
      </c>
      <c r="J1099" t="s">
        <v>23388</v>
      </c>
      <c r="K1099" t="s">
        <v>22291</v>
      </c>
      <c r="L1099" t="s">
        <v>22291</v>
      </c>
      <c r="M1099" t="s">
        <v>22291</v>
      </c>
      <c r="N1099" t="str">
        <f t="shared" si="17"/>
        <v>OK</v>
      </c>
      <c r="O1099" t="str">
        <f>IF(OR(Table1_17[[#This Row],[amount]]&lt;$Y$8,Table1_17[[#This Row],[amount]]&gt;$Y$7),"Outlier","Normal")</f>
        <v>Normal</v>
      </c>
      <c r="P1099" t="str">
        <f>IF(OR(Table1_17[[#This Row],[missing_flag]]="Missing",Table1_17[[#This Row],[outlier_flag]]="Outliers"),"Review","Valid")</f>
        <v>Valid</v>
      </c>
    </row>
    <row r="1100" spans="1:16">
      <c r="A1100" t="s">
        <v>3684</v>
      </c>
      <c r="B1100" s="1">
        <v>44757</v>
      </c>
      <c r="C1100">
        <v>249208.15</v>
      </c>
      <c r="D1100" t="s">
        <v>1483</v>
      </c>
      <c r="E1100" t="s">
        <v>1484</v>
      </c>
      <c r="F1100" t="s">
        <v>271</v>
      </c>
      <c r="G1100" t="s">
        <v>17</v>
      </c>
      <c r="H1100" t="s">
        <v>822</v>
      </c>
      <c r="J1100" t="s">
        <v>23389</v>
      </c>
      <c r="K1100" t="s">
        <v>22291</v>
      </c>
      <c r="L1100" t="s">
        <v>22291</v>
      </c>
      <c r="M1100" t="s">
        <v>22291</v>
      </c>
      <c r="N1100" t="str">
        <f t="shared" si="17"/>
        <v>OK</v>
      </c>
      <c r="O1100" t="str">
        <f>IF(OR(Table1_17[[#This Row],[amount]]&lt;$Y$8,Table1_17[[#This Row],[amount]]&gt;$Y$7),"Outlier","Normal")</f>
        <v>Normal</v>
      </c>
      <c r="P1100" t="str">
        <f>IF(OR(Table1_17[[#This Row],[missing_flag]]="Missing",Table1_17[[#This Row],[outlier_flag]]="Outliers"),"Review","Valid")</f>
        <v>Valid</v>
      </c>
    </row>
    <row r="1101" spans="1:16">
      <c r="A1101" t="s">
        <v>3686</v>
      </c>
      <c r="B1101" s="1">
        <v>44598</v>
      </c>
      <c r="C1101">
        <v>149666.42000000001</v>
      </c>
      <c r="D1101" t="s">
        <v>1483</v>
      </c>
      <c r="E1101" t="s">
        <v>1487</v>
      </c>
      <c r="F1101" t="s">
        <v>268</v>
      </c>
      <c r="G1101" t="s">
        <v>17</v>
      </c>
      <c r="H1101" t="s">
        <v>1247</v>
      </c>
      <c r="J1101" t="s">
        <v>23390</v>
      </c>
      <c r="K1101" t="s">
        <v>22291</v>
      </c>
      <c r="L1101" t="s">
        <v>22291</v>
      </c>
      <c r="M1101" t="s">
        <v>22291</v>
      </c>
      <c r="N1101" t="str">
        <f t="shared" si="17"/>
        <v>OK</v>
      </c>
      <c r="O1101" t="str">
        <f>IF(OR(Table1_17[[#This Row],[amount]]&lt;$Y$8,Table1_17[[#This Row],[amount]]&gt;$Y$7),"Outlier","Normal")</f>
        <v>Normal</v>
      </c>
      <c r="P1101" t="str">
        <f>IF(OR(Table1_17[[#This Row],[missing_flag]]="Missing",Table1_17[[#This Row],[outlier_flag]]="Outliers"),"Review","Valid")</f>
        <v>Valid</v>
      </c>
    </row>
    <row r="1102" spans="1:16">
      <c r="A1102" t="s">
        <v>3688</v>
      </c>
      <c r="B1102" s="1">
        <v>45123</v>
      </c>
      <c r="C1102">
        <v>-55702.78</v>
      </c>
      <c r="D1102" t="s">
        <v>1478</v>
      </c>
      <c r="E1102" t="s">
        <v>1534</v>
      </c>
      <c r="F1102" t="s">
        <v>271</v>
      </c>
      <c r="G1102" t="s">
        <v>8</v>
      </c>
      <c r="I1102" t="s">
        <v>231</v>
      </c>
      <c r="J1102" t="s">
        <v>23391</v>
      </c>
      <c r="K1102" t="s">
        <v>22291</v>
      </c>
      <c r="L1102" t="s">
        <v>22291</v>
      </c>
      <c r="M1102" t="s">
        <v>22291</v>
      </c>
      <c r="N1102" t="str">
        <f t="shared" si="17"/>
        <v>OK</v>
      </c>
      <c r="O1102" t="str">
        <f>IF(OR(Table1_17[[#This Row],[amount]]&lt;$Y$8,Table1_17[[#This Row],[amount]]&gt;$Y$7),"Outlier","Normal")</f>
        <v>Normal</v>
      </c>
      <c r="P1102" t="str">
        <f>IF(OR(Table1_17[[#This Row],[missing_flag]]="Missing",Table1_17[[#This Row],[outlier_flag]]="Outliers"),"Review","Valid")</f>
        <v>Valid</v>
      </c>
    </row>
    <row r="1103" spans="1:16">
      <c r="A1103" t="s">
        <v>3690</v>
      </c>
      <c r="B1103" s="1">
        <v>44959</v>
      </c>
      <c r="C1103">
        <v>172262.48</v>
      </c>
      <c r="D1103" t="s">
        <v>1483</v>
      </c>
      <c r="E1103" t="s">
        <v>1484</v>
      </c>
      <c r="F1103" t="s">
        <v>271</v>
      </c>
      <c r="G1103" t="s">
        <v>17</v>
      </c>
      <c r="H1103" t="s">
        <v>989</v>
      </c>
      <c r="J1103" t="s">
        <v>23392</v>
      </c>
      <c r="K1103" t="s">
        <v>22291</v>
      </c>
      <c r="L1103" t="s">
        <v>22291</v>
      </c>
      <c r="M1103" t="s">
        <v>22291</v>
      </c>
      <c r="N1103" t="str">
        <f t="shared" si="17"/>
        <v>OK</v>
      </c>
      <c r="O1103" t="str">
        <f>IF(OR(Table1_17[[#This Row],[amount]]&lt;$Y$8,Table1_17[[#This Row],[amount]]&gt;$Y$7),"Outlier","Normal")</f>
        <v>Normal</v>
      </c>
      <c r="P1103" t="str">
        <f>IF(OR(Table1_17[[#This Row],[missing_flag]]="Missing",Table1_17[[#This Row],[outlier_flag]]="Outliers"),"Review","Valid")</f>
        <v>Valid</v>
      </c>
    </row>
    <row r="1104" spans="1:16">
      <c r="A1104" t="s">
        <v>3692</v>
      </c>
      <c r="B1104" s="1">
        <v>45053</v>
      </c>
      <c r="C1104">
        <v>81388.179999999993</v>
      </c>
      <c r="D1104" t="s">
        <v>1483</v>
      </c>
      <c r="E1104" t="s">
        <v>1487</v>
      </c>
      <c r="F1104" t="s">
        <v>271</v>
      </c>
      <c r="G1104" t="s">
        <v>29</v>
      </c>
      <c r="H1104" t="s">
        <v>1055</v>
      </c>
      <c r="J1104" t="s">
        <v>23393</v>
      </c>
      <c r="K1104" t="s">
        <v>22291</v>
      </c>
      <c r="L1104" t="s">
        <v>22291</v>
      </c>
      <c r="M1104" t="s">
        <v>22291</v>
      </c>
      <c r="N1104" t="str">
        <f t="shared" si="17"/>
        <v>OK</v>
      </c>
      <c r="O1104" t="str">
        <f>IF(OR(Table1_17[[#This Row],[amount]]&lt;$Y$8,Table1_17[[#This Row],[amount]]&gt;$Y$7),"Outlier","Normal")</f>
        <v>Normal</v>
      </c>
      <c r="P1104" t="str">
        <f>IF(OR(Table1_17[[#This Row],[missing_flag]]="Missing",Table1_17[[#This Row],[outlier_flag]]="Outliers"),"Review","Valid")</f>
        <v>Valid</v>
      </c>
    </row>
    <row r="1105" spans="1:16">
      <c r="A1105" t="s">
        <v>3694</v>
      </c>
      <c r="B1105" s="1">
        <v>45118</v>
      </c>
      <c r="C1105">
        <v>-54817.41</v>
      </c>
      <c r="D1105" t="s">
        <v>1478</v>
      </c>
      <c r="E1105" t="s">
        <v>20</v>
      </c>
      <c r="F1105" t="s">
        <v>264</v>
      </c>
      <c r="G1105" t="s">
        <v>8</v>
      </c>
      <c r="I1105" t="s">
        <v>99</v>
      </c>
      <c r="J1105" t="s">
        <v>23394</v>
      </c>
      <c r="K1105" t="s">
        <v>22291</v>
      </c>
      <c r="L1105" t="s">
        <v>22291</v>
      </c>
      <c r="M1105" t="s">
        <v>22291</v>
      </c>
      <c r="N1105" t="str">
        <f t="shared" si="17"/>
        <v>OK</v>
      </c>
      <c r="O1105" t="str">
        <f>IF(OR(Table1_17[[#This Row],[amount]]&lt;$Y$8,Table1_17[[#This Row],[amount]]&gt;$Y$7),"Outlier","Normal")</f>
        <v>Normal</v>
      </c>
      <c r="P1105" t="str">
        <f>IF(OR(Table1_17[[#This Row],[missing_flag]]="Missing",Table1_17[[#This Row],[outlier_flag]]="Outliers"),"Review","Valid")</f>
        <v>Valid</v>
      </c>
    </row>
    <row r="1106" spans="1:16">
      <c r="A1106" t="s">
        <v>3696</v>
      </c>
      <c r="B1106" s="1">
        <v>45171</v>
      </c>
      <c r="C1106">
        <v>127340.21</v>
      </c>
      <c r="D1106" t="s">
        <v>1483</v>
      </c>
      <c r="E1106" t="s">
        <v>1484</v>
      </c>
      <c r="F1106" t="s">
        <v>264</v>
      </c>
      <c r="G1106" t="s">
        <v>13</v>
      </c>
      <c r="H1106" t="s">
        <v>1201</v>
      </c>
      <c r="J1106" t="s">
        <v>23395</v>
      </c>
      <c r="K1106" t="s">
        <v>22291</v>
      </c>
      <c r="L1106" t="s">
        <v>22291</v>
      </c>
      <c r="M1106" t="s">
        <v>22291</v>
      </c>
      <c r="N1106" t="str">
        <f t="shared" si="17"/>
        <v>OK</v>
      </c>
      <c r="O1106" t="str">
        <f>IF(OR(Table1_17[[#This Row],[amount]]&lt;$Y$8,Table1_17[[#This Row],[amount]]&gt;$Y$7),"Outlier","Normal")</f>
        <v>Normal</v>
      </c>
      <c r="P1106" t="str">
        <f>IF(OR(Table1_17[[#This Row],[missing_flag]]="Missing",Table1_17[[#This Row],[outlier_flag]]="Outliers"),"Review","Valid")</f>
        <v>Valid</v>
      </c>
    </row>
    <row r="1107" spans="1:16">
      <c r="A1107" t="s">
        <v>3698</v>
      </c>
      <c r="B1107" s="1">
        <v>45040</v>
      </c>
      <c r="C1107">
        <v>163869.79999999999</v>
      </c>
      <c r="D1107" t="s">
        <v>1483</v>
      </c>
      <c r="E1107" t="s">
        <v>1484</v>
      </c>
      <c r="F1107" t="s">
        <v>264</v>
      </c>
      <c r="G1107" t="s">
        <v>17</v>
      </c>
      <c r="H1107" t="s">
        <v>1005</v>
      </c>
      <c r="J1107" t="s">
        <v>23396</v>
      </c>
      <c r="K1107" t="s">
        <v>22291</v>
      </c>
      <c r="L1107" t="s">
        <v>22291</v>
      </c>
      <c r="M1107" t="s">
        <v>22291</v>
      </c>
      <c r="N1107" t="str">
        <f t="shared" si="17"/>
        <v>OK</v>
      </c>
      <c r="O1107" t="str">
        <f>IF(OR(Table1_17[[#This Row],[amount]]&lt;$Y$8,Table1_17[[#This Row],[amount]]&gt;$Y$7),"Outlier","Normal")</f>
        <v>Normal</v>
      </c>
      <c r="P1107" t="str">
        <f>IF(OR(Table1_17[[#This Row],[missing_flag]]="Missing",Table1_17[[#This Row],[outlier_flag]]="Outliers"),"Review","Valid")</f>
        <v>Valid</v>
      </c>
    </row>
    <row r="1108" spans="1:16">
      <c r="A1108" t="s">
        <v>3700</v>
      </c>
      <c r="B1108" s="1">
        <v>44986</v>
      </c>
      <c r="C1108">
        <v>223515.22</v>
      </c>
      <c r="D1108" t="s">
        <v>1483</v>
      </c>
      <c r="E1108" t="s">
        <v>1499</v>
      </c>
      <c r="F1108" t="s">
        <v>271</v>
      </c>
      <c r="G1108" t="s">
        <v>17</v>
      </c>
      <c r="H1108" t="s">
        <v>792</v>
      </c>
      <c r="J1108" t="s">
        <v>23397</v>
      </c>
      <c r="K1108" t="s">
        <v>22291</v>
      </c>
      <c r="L1108" t="s">
        <v>22291</v>
      </c>
      <c r="M1108" t="s">
        <v>22291</v>
      </c>
      <c r="N1108" t="str">
        <f t="shared" si="17"/>
        <v>OK</v>
      </c>
      <c r="O1108" t="str">
        <f>IF(OR(Table1_17[[#This Row],[amount]]&lt;$Y$8,Table1_17[[#This Row],[amount]]&gt;$Y$7),"Outlier","Normal")</f>
        <v>Normal</v>
      </c>
      <c r="P1108" t="str">
        <f>IF(OR(Table1_17[[#This Row],[missing_flag]]="Missing",Table1_17[[#This Row],[outlier_flag]]="Outliers"),"Review","Valid")</f>
        <v>Valid</v>
      </c>
    </row>
    <row r="1109" spans="1:16">
      <c r="A1109" t="s">
        <v>3702</v>
      </c>
      <c r="B1109" s="1">
        <v>44691</v>
      </c>
      <c r="C1109">
        <v>21649.85</v>
      </c>
      <c r="D1109" t="s">
        <v>1924</v>
      </c>
      <c r="E1109" t="s">
        <v>1924</v>
      </c>
      <c r="F1109" t="s">
        <v>264</v>
      </c>
      <c r="G1109" t="s">
        <v>17</v>
      </c>
      <c r="J1109" t="s">
        <v>23398</v>
      </c>
      <c r="K1109" t="s">
        <v>22291</v>
      </c>
      <c r="L1109" t="s">
        <v>22291</v>
      </c>
      <c r="M1109" t="s">
        <v>22291</v>
      </c>
      <c r="N1109" t="str">
        <f t="shared" si="17"/>
        <v>OK</v>
      </c>
      <c r="O1109" t="str">
        <f>IF(OR(Table1_17[[#This Row],[amount]]&lt;$Y$8,Table1_17[[#This Row],[amount]]&gt;$Y$7),"Outlier","Normal")</f>
        <v>Normal</v>
      </c>
      <c r="P1109" t="str">
        <f>IF(OR(Table1_17[[#This Row],[missing_flag]]="Missing",Table1_17[[#This Row],[outlier_flag]]="Outliers"),"Review","Valid")</f>
        <v>Valid</v>
      </c>
    </row>
    <row r="1110" spans="1:16">
      <c r="A1110" t="s">
        <v>3704</v>
      </c>
      <c r="B1110" s="1">
        <v>44863</v>
      </c>
      <c r="C1110">
        <v>221210.77</v>
      </c>
      <c r="D1110" t="s">
        <v>1483</v>
      </c>
      <c r="E1110" t="s">
        <v>1499</v>
      </c>
      <c r="F1110" t="s">
        <v>268</v>
      </c>
      <c r="G1110" t="s">
        <v>8</v>
      </c>
      <c r="H1110" t="s">
        <v>1213</v>
      </c>
      <c r="J1110" t="s">
        <v>23399</v>
      </c>
      <c r="K1110" t="s">
        <v>22291</v>
      </c>
      <c r="L1110" t="s">
        <v>22291</v>
      </c>
      <c r="M1110" t="s">
        <v>22291</v>
      </c>
      <c r="N1110" t="str">
        <f t="shared" si="17"/>
        <v>OK</v>
      </c>
      <c r="O1110" t="str">
        <f>IF(OR(Table1_17[[#This Row],[amount]]&lt;$Y$8,Table1_17[[#This Row],[amount]]&gt;$Y$7),"Outlier","Normal")</f>
        <v>Normal</v>
      </c>
      <c r="P1110" t="str">
        <f>IF(OR(Table1_17[[#This Row],[missing_flag]]="Missing",Table1_17[[#This Row],[outlier_flag]]="Outliers"),"Review","Valid")</f>
        <v>Valid</v>
      </c>
    </row>
    <row r="1111" spans="1:16">
      <c r="A1111" t="s">
        <v>3706</v>
      </c>
      <c r="B1111" s="1">
        <v>44851</v>
      </c>
      <c r="C1111">
        <v>-31719.63</v>
      </c>
      <c r="D1111" t="s">
        <v>1478</v>
      </c>
      <c r="E1111" t="s">
        <v>1496</v>
      </c>
      <c r="F1111" t="s">
        <v>264</v>
      </c>
      <c r="G1111" t="s">
        <v>13</v>
      </c>
      <c r="I1111" t="s">
        <v>236</v>
      </c>
      <c r="J1111" t="s">
        <v>23400</v>
      </c>
      <c r="K1111" t="s">
        <v>22291</v>
      </c>
      <c r="L1111" t="s">
        <v>22291</v>
      </c>
      <c r="M1111" t="s">
        <v>22291</v>
      </c>
      <c r="N1111" t="str">
        <f t="shared" si="17"/>
        <v>OK</v>
      </c>
      <c r="O1111" t="str">
        <f>IF(OR(Table1_17[[#This Row],[amount]]&lt;$Y$8,Table1_17[[#This Row],[amount]]&gt;$Y$7),"Outlier","Normal")</f>
        <v>Normal</v>
      </c>
      <c r="P1111" t="str">
        <f>IF(OR(Table1_17[[#This Row],[missing_flag]]="Missing",Table1_17[[#This Row],[outlier_flag]]="Outliers"),"Review","Valid")</f>
        <v>Valid</v>
      </c>
    </row>
    <row r="1112" spans="1:16">
      <c r="A1112" t="s">
        <v>3708</v>
      </c>
      <c r="B1112" s="1">
        <v>44764</v>
      </c>
      <c r="C1112">
        <v>165158.85999999999</v>
      </c>
      <c r="D1112" t="s">
        <v>1483</v>
      </c>
      <c r="E1112" t="s">
        <v>1484</v>
      </c>
      <c r="F1112" t="s">
        <v>268</v>
      </c>
      <c r="G1112" t="s">
        <v>17</v>
      </c>
      <c r="H1112" t="s">
        <v>955</v>
      </c>
      <c r="J1112" t="s">
        <v>23401</v>
      </c>
      <c r="K1112" t="s">
        <v>22291</v>
      </c>
      <c r="L1112" t="s">
        <v>22291</v>
      </c>
      <c r="M1112" t="s">
        <v>22291</v>
      </c>
      <c r="N1112" t="str">
        <f t="shared" si="17"/>
        <v>OK</v>
      </c>
      <c r="O1112" t="str">
        <f>IF(OR(Table1_17[[#This Row],[amount]]&lt;$Y$8,Table1_17[[#This Row],[amount]]&gt;$Y$7),"Outlier","Normal")</f>
        <v>Normal</v>
      </c>
      <c r="P1112" t="str">
        <f>IF(OR(Table1_17[[#This Row],[missing_flag]]="Missing",Table1_17[[#This Row],[outlier_flag]]="Outliers"),"Review","Valid")</f>
        <v>Valid</v>
      </c>
    </row>
    <row r="1113" spans="1:16">
      <c r="A1113" t="s">
        <v>3710</v>
      </c>
      <c r="B1113" s="1">
        <v>44840</v>
      </c>
      <c r="C1113">
        <v>66991.41</v>
      </c>
      <c r="D1113" t="s">
        <v>1483</v>
      </c>
      <c r="E1113" t="s">
        <v>1487</v>
      </c>
      <c r="F1113" t="s">
        <v>271</v>
      </c>
      <c r="G1113" t="s">
        <v>29</v>
      </c>
      <c r="H1113" t="s">
        <v>838</v>
      </c>
      <c r="J1113" t="s">
        <v>23402</v>
      </c>
      <c r="K1113" t="s">
        <v>22291</v>
      </c>
      <c r="L1113" t="s">
        <v>22291</v>
      </c>
      <c r="M1113" t="s">
        <v>22291</v>
      </c>
      <c r="N1113" t="str">
        <f t="shared" si="17"/>
        <v>OK</v>
      </c>
      <c r="O1113" t="str">
        <f>IF(OR(Table1_17[[#This Row],[amount]]&lt;$Y$8,Table1_17[[#This Row],[amount]]&gt;$Y$7),"Outlier","Normal")</f>
        <v>Normal</v>
      </c>
      <c r="P1113" t="str">
        <f>IF(OR(Table1_17[[#This Row],[missing_flag]]="Missing",Table1_17[[#This Row],[outlier_flag]]="Outliers"),"Review","Valid")</f>
        <v>Valid</v>
      </c>
    </row>
    <row r="1114" spans="1:16">
      <c r="A1114" t="s">
        <v>3712</v>
      </c>
      <c r="B1114" s="1">
        <v>45046</v>
      </c>
      <c r="C1114">
        <v>-38987.760000000002</v>
      </c>
      <c r="D1114" t="s">
        <v>1478</v>
      </c>
      <c r="E1114" t="s">
        <v>1496</v>
      </c>
      <c r="F1114" t="s">
        <v>271</v>
      </c>
      <c r="G1114" t="s">
        <v>13</v>
      </c>
      <c r="I1114" t="s">
        <v>227</v>
      </c>
      <c r="J1114" t="s">
        <v>23403</v>
      </c>
      <c r="K1114" t="s">
        <v>22291</v>
      </c>
      <c r="L1114" t="s">
        <v>22291</v>
      </c>
      <c r="M1114" t="s">
        <v>22291</v>
      </c>
      <c r="N1114" t="str">
        <f t="shared" si="17"/>
        <v>OK</v>
      </c>
      <c r="O1114" t="str">
        <f>IF(OR(Table1_17[[#This Row],[amount]]&lt;$Y$8,Table1_17[[#This Row],[amount]]&gt;$Y$7),"Outlier","Normal")</f>
        <v>Normal</v>
      </c>
      <c r="P1114" t="str">
        <f>IF(OR(Table1_17[[#This Row],[missing_flag]]="Missing",Table1_17[[#This Row],[outlier_flag]]="Outliers"),"Review","Valid")</f>
        <v>Valid</v>
      </c>
    </row>
    <row r="1115" spans="1:16">
      <c r="A1115" t="s">
        <v>3714</v>
      </c>
      <c r="B1115" s="1">
        <v>44642</v>
      </c>
      <c r="C1115">
        <v>-47750.25</v>
      </c>
      <c r="D1115" t="s">
        <v>1478</v>
      </c>
      <c r="E1115" t="s">
        <v>20</v>
      </c>
      <c r="F1115" t="s">
        <v>264</v>
      </c>
      <c r="G1115" t="s">
        <v>8</v>
      </c>
      <c r="I1115" t="s">
        <v>133</v>
      </c>
      <c r="J1115" t="s">
        <v>23404</v>
      </c>
      <c r="K1115" t="s">
        <v>22291</v>
      </c>
      <c r="L1115" t="s">
        <v>22291</v>
      </c>
      <c r="M1115" t="s">
        <v>22291</v>
      </c>
      <c r="N1115" t="str">
        <f t="shared" si="17"/>
        <v>OK</v>
      </c>
      <c r="O1115" t="str">
        <f>IF(OR(Table1_17[[#This Row],[amount]]&lt;$Y$8,Table1_17[[#This Row],[amount]]&gt;$Y$7),"Outlier","Normal")</f>
        <v>Normal</v>
      </c>
      <c r="P1115" t="str">
        <f>IF(OR(Table1_17[[#This Row],[missing_flag]]="Missing",Table1_17[[#This Row],[outlier_flag]]="Outliers"),"Review","Valid")</f>
        <v>Valid</v>
      </c>
    </row>
    <row r="1116" spans="1:16">
      <c r="A1116" t="s">
        <v>3716</v>
      </c>
      <c r="B1116" s="1">
        <v>45280</v>
      </c>
      <c r="C1116">
        <v>224694.06</v>
      </c>
      <c r="D1116" t="s">
        <v>1483</v>
      </c>
      <c r="E1116" t="s">
        <v>1499</v>
      </c>
      <c r="F1116" t="s">
        <v>271</v>
      </c>
      <c r="G1116" t="s">
        <v>8</v>
      </c>
      <c r="H1116" t="s">
        <v>710</v>
      </c>
      <c r="J1116" t="s">
        <v>23405</v>
      </c>
      <c r="K1116" t="s">
        <v>22291</v>
      </c>
      <c r="L1116" t="s">
        <v>22291</v>
      </c>
      <c r="M1116" t="s">
        <v>22291</v>
      </c>
      <c r="N1116" t="str">
        <f t="shared" si="17"/>
        <v>OK</v>
      </c>
      <c r="O1116" t="str">
        <f>IF(OR(Table1_17[[#This Row],[amount]]&lt;$Y$8,Table1_17[[#This Row],[amount]]&gt;$Y$7),"Outlier","Normal")</f>
        <v>Normal</v>
      </c>
      <c r="P1116" t="str">
        <f>IF(OR(Table1_17[[#This Row],[missing_flag]]="Missing",Table1_17[[#This Row],[outlier_flag]]="Outliers"),"Review","Valid")</f>
        <v>Valid</v>
      </c>
    </row>
    <row r="1117" spans="1:16">
      <c r="A1117" t="s">
        <v>3718</v>
      </c>
      <c r="B1117" s="1">
        <v>44709</v>
      </c>
      <c r="C1117">
        <v>138397.49</v>
      </c>
      <c r="D1117" t="s">
        <v>1483</v>
      </c>
      <c r="E1117" t="s">
        <v>1487</v>
      </c>
      <c r="F1117" t="s">
        <v>264</v>
      </c>
      <c r="G1117" t="s">
        <v>29</v>
      </c>
      <c r="H1117" t="s">
        <v>748</v>
      </c>
      <c r="J1117" t="s">
        <v>23406</v>
      </c>
      <c r="K1117" t="s">
        <v>22291</v>
      </c>
      <c r="L1117" t="s">
        <v>22291</v>
      </c>
      <c r="M1117" t="s">
        <v>22291</v>
      </c>
      <c r="N1117" t="str">
        <f t="shared" si="17"/>
        <v>OK</v>
      </c>
      <c r="O1117" t="str">
        <f>IF(OR(Table1_17[[#This Row],[amount]]&lt;$Y$8,Table1_17[[#This Row],[amount]]&gt;$Y$7),"Outlier","Normal")</f>
        <v>Normal</v>
      </c>
      <c r="P1117" t="str">
        <f>IF(OR(Table1_17[[#This Row],[missing_flag]]="Missing",Table1_17[[#This Row],[outlier_flag]]="Outliers"),"Review","Valid")</f>
        <v>Valid</v>
      </c>
    </row>
    <row r="1118" spans="1:16">
      <c r="A1118" t="s">
        <v>3720</v>
      </c>
      <c r="B1118" s="1">
        <v>44952</v>
      </c>
      <c r="C1118">
        <v>162323.04999999999</v>
      </c>
      <c r="D1118" t="s">
        <v>1483</v>
      </c>
      <c r="E1118" t="s">
        <v>1484</v>
      </c>
      <c r="F1118" t="s">
        <v>271</v>
      </c>
      <c r="G1118" t="s">
        <v>29</v>
      </c>
      <c r="H1118" t="s">
        <v>1385</v>
      </c>
      <c r="J1118" t="s">
        <v>23407</v>
      </c>
      <c r="K1118" t="s">
        <v>22291</v>
      </c>
      <c r="L1118" t="s">
        <v>22291</v>
      </c>
      <c r="M1118" t="s">
        <v>22291</v>
      </c>
      <c r="N1118" t="str">
        <f t="shared" si="17"/>
        <v>OK</v>
      </c>
      <c r="O1118" t="str">
        <f>IF(OR(Table1_17[[#This Row],[amount]]&lt;$Y$8,Table1_17[[#This Row],[amount]]&gt;$Y$7),"Outlier","Normal")</f>
        <v>Normal</v>
      </c>
      <c r="P1118" t="str">
        <f>IF(OR(Table1_17[[#This Row],[missing_flag]]="Missing",Table1_17[[#This Row],[outlier_flag]]="Outliers"),"Review","Valid")</f>
        <v>Valid</v>
      </c>
    </row>
    <row r="1119" spans="1:16">
      <c r="A1119" t="s">
        <v>3722</v>
      </c>
      <c r="B1119" s="1">
        <v>44685</v>
      </c>
      <c r="C1119">
        <v>102256.17</v>
      </c>
      <c r="D1119" t="s">
        <v>1483</v>
      </c>
      <c r="E1119" t="s">
        <v>1499</v>
      </c>
      <c r="F1119" t="s">
        <v>271</v>
      </c>
      <c r="G1119" t="s">
        <v>13</v>
      </c>
      <c r="H1119" t="s">
        <v>730</v>
      </c>
      <c r="J1119" t="s">
        <v>23408</v>
      </c>
      <c r="K1119" t="s">
        <v>22291</v>
      </c>
      <c r="L1119" t="s">
        <v>22291</v>
      </c>
      <c r="M1119" t="s">
        <v>22291</v>
      </c>
      <c r="N1119" t="str">
        <f t="shared" si="17"/>
        <v>OK</v>
      </c>
      <c r="O1119" t="str">
        <f>IF(OR(Table1_17[[#This Row],[amount]]&lt;$Y$8,Table1_17[[#This Row],[amount]]&gt;$Y$7),"Outlier","Normal")</f>
        <v>Normal</v>
      </c>
      <c r="P1119" t="str">
        <f>IF(OR(Table1_17[[#This Row],[missing_flag]]="Missing",Table1_17[[#This Row],[outlier_flag]]="Outliers"),"Review","Valid")</f>
        <v>Valid</v>
      </c>
    </row>
    <row r="1120" spans="1:16">
      <c r="A1120" t="s">
        <v>3724</v>
      </c>
      <c r="B1120" s="1">
        <v>45177</v>
      </c>
      <c r="C1120">
        <v>-10862.02</v>
      </c>
      <c r="D1120" t="s">
        <v>1478</v>
      </c>
      <c r="E1120" t="s">
        <v>7</v>
      </c>
      <c r="F1120" t="s">
        <v>271</v>
      </c>
      <c r="G1120" t="s">
        <v>13</v>
      </c>
      <c r="I1120" t="s">
        <v>65</v>
      </c>
      <c r="J1120" t="s">
        <v>23409</v>
      </c>
      <c r="K1120" t="s">
        <v>22291</v>
      </c>
      <c r="L1120" t="s">
        <v>22291</v>
      </c>
      <c r="M1120" t="s">
        <v>22291</v>
      </c>
      <c r="N1120" t="str">
        <f t="shared" si="17"/>
        <v>OK</v>
      </c>
      <c r="O1120" t="str">
        <f>IF(OR(Table1_17[[#This Row],[amount]]&lt;$Y$8,Table1_17[[#This Row],[amount]]&gt;$Y$7),"Outlier","Normal")</f>
        <v>Normal</v>
      </c>
      <c r="P1120" t="str">
        <f>IF(OR(Table1_17[[#This Row],[missing_flag]]="Missing",Table1_17[[#This Row],[outlier_flag]]="Outliers"),"Review","Valid")</f>
        <v>Valid</v>
      </c>
    </row>
    <row r="1121" spans="1:16">
      <c r="A1121" t="s">
        <v>3726</v>
      </c>
      <c r="B1121" s="1">
        <v>45151</v>
      </c>
      <c r="C1121">
        <v>13862.75</v>
      </c>
      <c r="D1121" t="s">
        <v>1924</v>
      </c>
      <c r="E1121" t="s">
        <v>1924</v>
      </c>
      <c r="F1121" t="s">
        <v>264</v>
      </c>
      <c r="G1121" t="s">
        <v>13</v>
      </c>
      <c r="J1121" t="s">
        <v>23410</v>
      </c>
      <c r="K1121" t="s">
        <v>22291</v>
      </c>
      <c r="L1121" t="s">
        <v>22291</v>
      </c>
      <c r="M1121" t="s">
        <v>22291</v>
      </c>
      <c r="N1121" t="str">
        <f t="shared" si="17"/>
        <v>OK</v>
      </c>
      <c r="O1121" t="str">
        <f>IF(OR(Table1_17[[#This Row],[amount]]&lt;$Y$8,Table1_17[[#This Row],[amount]]&gt;$Y$7),"Outlier","Normal")</f>
        <v>Normal</v>
      </c>
      <c r="P1121" t="str">
        <f>IF(OR(Table1_17[[#This Row],[missing_flag]]="Missing",Table1_17[[#This Row],[outlier_flag]]="Outliers"),"Review","Valid")</f>
        <v>Valid</v>
      </c>
    </row>
    <row r="1122" spans="1:16">
      <c r="A1122" t="s">
        <v>3728</v>
      </c>
      <c r="B1122" s="1">
        <v>44993</v>
      </c>
      <c r="C1122">
        <v>304081.58</v>
      </c>
      <c r="D1122" t="s">
        <v>1483</v>
      </c>
      <c r="E1122" t="s">
        <v>1499</v>
      </c>
      <c r="F1122" t="s">
        <v>271</v>
      </c>
      <c r="G1122" t="s">
        <v>8</v>
      </c>
      <c r="H1122" t="s">
        <v>844</v>
      </c>
      <c r="J1122" t="s">
        <v>23411</v>
      </c>
      <c r="K1122" t="s">
        <v>22291</v>
      </c>
      <c r="L1122" t="s">
        <v>22291</v>
      </c>
      <c r="M1122" t="s">
        <v>22291</v>
      </c>
      <c r="N1122" t="str">
        <f t="shared" si="17"/>
        <v>OK</v>
      </c>
      <c r="O1122" t="str">
        <f>IF(OR(Table1_17[[#This Row],[amount]]&lt;$Y$8,Table1_17[[#This Row],[amount]]&gt;$Y$7),"Outlier","Normal")</f>
        <v>Normal</v>
      </c>
      <c r="P1122" t="str">
        <f>IF(OR(Table1_17[[#This Row],[missing_flag]]="Missing",Table1_17[[#This Row],[outlier_flag]]="Outliers"),"Review","Valid")</f>
        <v>Valid</v>
      </c>
    </row>
    <row r="1123" spans="1:16">
      <c r="A1123" t="s">
        <v>3730</v>
      </c>
      <c r="B1123" s="1">
        <v>45105</v>
      </c>
      <c r="C1123">
        <v>-54910.2</v>
      </c>
      <c r="D1123" t="s">
        <v>1478</v>
      </c>
      <c r="E1123" t="s">
        <v>1496</v>
      </c>
      <c r="F1123" t="s">
        <v>268</v>
      </c>
      <c r="G1123" t="s">
        <v>8</v>
      </c>
      <c r="I1123" t="s">
        <v>32</v>
      </c>
      <c r="J1123" t="s">
        <v>23412</v>
      </c>
      <c r="K1123" t="s">
        <v>22291</v>
      </c>
      <c r="L1123" t="s">
        <v>22291</v>
      </c>
      <c r="M1123" t="s">
        <v>22291</v>
      </c>
      <c r="N1123" t="str">
        <f t="shared" si="17"/>
        <v>OK</v>
      </c>
      <c r="O1123" t="str">
        <f>IF(OR(Table1_17[[#This Row],[amount]]&lt;$Y$8,Table1_17[[#This Row],[amount]]&gt;$Y$7),"Outlier","Normal")</f>
        <v>Normal</v>
      </c>
      <c r="P1123" t="str">
        <f>IF(OR(Table1_17[[#This Row],[missing_flag]]="Missing",Table1_17[[#This Row],[outlier_flag]]="Outliers"),"Review","Valid")</f>
        <v>Valid</v>
      </c>
    </row>
    <row r="1124" spans="1:16">
      <c r="A1124" t="s">
        <v>3732</v>
      </c>
      <c r="B1124" s="1">
        <v>45210</v>
      </c>
      <c r="C1124">
        <v>-56055.54</v>
      </c>
      <c r="D1124" t="s">
        <v>1478</v>
      </c>
      <c r="E1124" t="s">
        <v>7</v>
      </c>
      <c r="F1124" t="s">
        <v>271</v>
      </c>
      <c r="G1124" t="s">
        <v>29</v>
      </c>
      <c r="I1124" t="s">
        <v>193</v>
      </c>
      <c r="J1124" t="s">
        <v>23413</v>
      </c>
      <c r="K1124" t="s">
        <v>22291</v>
      </c>
      <c r="L1124" t="s">
        <v>22291</v>
      </c>
      <c r="M1124" t="s">
        <v>22291</v>
      </c>
      <c r="N1124" t="str">
        <f t="shared" si="17"/>
        <v>OK</v>
      </c>
      <c r="O1124" t="str">
        <f>IF(OR(Table1_17[[#This Row],[amount]]&lt;$Y$8,Table1_17[[#This Row],[amount]]&gt;$Y$7),"Outlier","Normal")</f>
        <v>Normal</v>
      </c>
      <c r="P1124" t="str">
        <f>IF(OR(Table1_17[[#This Row],[missing_flag]]="Missing",Table1_17[[#This Row],[outlier_flag]]="Outliers"),"Review","Valid")</f>
        <v>Valid</v>
      </c>
    </row>
    <row r="1125" spans="1:16">
      <c r="A1125" t="s">
        <v>3734</v>
      </c>
      <c r="B1125" s="1">
        <v>45233</v>
      </c>
      <c r="C1125">
        <v>119513.94</v>
      </c>
      <c r="D1125" t="s">
        <v>1483</v>
      </c>
      <c r="E1125" t="s">
        <v>1499</v>
      </c>
      <c r="F1125" t="s">
        <v>271</v>
      </c>
      <c r="G1125" t="s">
        <v>8</v>
      </c>
      <c r="H1125" t="s">
        <v>987</v>
      </c>
      <c r="J1125" t="s">
        <v>23414</v>
      </c>
      <c r="K1125" t="s">
        <v>22291</v>
      </c>
      <c r="L1125" t="s">
        <v>22291</v>
      </c>
      <c r="M1125" t="s">
        <v>22291</v>
      </c>
      <c r="N1125" t="str">
        <f t="shared" si="17"/>
        <v>OK</v>
      </c>
      <c r="O1125" t="str">
        <f>IF(OR(Table1_17[[#This Row],[amount]]&lt;$Y$8,Table1_17[[#This Row],[amount]]&gt;$Y$7),"Outlier","Normal")</f>
        <v>Normal</v>
      </c>
      <c r="P1125" t="str">
        <f>IF(OR(Table1_17[[#This Row],[missing_flag]]="Missing",Table1_17[[#This Row],[outlier_flag]]="Outliers"),"Review","Valid")</f>
        <v>Valid</v>
      </c>
    </row>
    <row r="1126" spans="1:16">
      <c r="A1126" t="s">
        <v>3736</v>
      </c>
      <c r="B1126" s="1">
        <v>45091</v>
      </c>
      <c r="C1126">
        <v>195999.46</v>
      </c>
      <c r="D1126" t="s">
        <v>1483</v>
      </c>
      <c r="E1126" t="s">
        <v>1487</v>
      </c>
      <c r="F1126" t="s">
        <v>268</v>
      </c>
      <c r="G1126" t="s">
        <v>13</v>
      </c>
      <c r="H1126" t="s">
        <v>868</v>
      </c>
      <c r="J1126" t="s">
        <v>23415</v>
      </c>
      <c r="K1126" t="s">
        <v>22291</v>
      </c>
      <c r="L1126" t="s">
        <v>22291</v>
      </c>
      <c r="M1126" t="s">
        <v>22291</v>
      </c>
      <c r="N1126" t="str">
        <f t="shared" si="17"/>
        <v>OK</v>
      </c>
      <c r="O1126" t="str">
        <f>IF(OR(Table1_17[[#This Row],[amount]]&lt;$Y$8,Table1_17[[#This Row],[amount]]&gt;$Y$7),"Outlier","Normal")</f>
        <v>Normal</v>
      </c>
      <c r="P1126" t="str">
        <f>IF(OR(Table1_17[[#This Row],[missing_flag]]="Missing",Table1_17[[#This Row],[outlier_flag]]="Outliers"),"Review","Valid")</f>
        <v>Valid</v>
      </c>
    </row>
    <row r="1127" spans="1:16">
      <c r="A1127" t="s">
        <v>3738</v>
      </c>
      <c r="B1127" s="1">
        <v>45243</v>
      </c>
      <c r="C1127">
        <v>189417.26</v>
      </c>
      <c r="D1127" t="s">
        <v>1483</v>
      </c>
      <c r="E1127" t="s">
        <v>1484</v>
      </c>
      <c r="F1127" t="s">
        <v>271</v>
      </c>
      <c r="G1127" t="s">
        <v>17</v>
      </c>
      <c r="H1127" t="s">
        <v>800</v>
      </c>
      <c r="J1127" t="s">
        <v>23416</v>
      </c>
      <c r="K1127" t="s">
        <v>22291</v>
      </c>
      <c r="L1127" t="s">
        <v>22291</v>
      </c>
      <c r="M1127" t="s">
        <v>22291</v>
      </c>
      <c r="N1127" t="str">
        <f t="shared" si="17"/>
        <v>OK</v>
      </c>
      <c r="O1127" t="str">
        <f>IF(OR(Table1_17[[#This Row],[amount]]&lt;$Y$8,Table1_17[[#This Row],[amount]]&gt;$Y$7),"Outlier","Normal")</f>
        <v>Normal</v>
      </c>
      <c r="P1127" t="str">
        <f>IF(OR(Table1_17[[#This Row],[missing_flag]]="Missing",Table1_17[[#This Row],[outlier_flag]]="Outliers"),"Review","Valid")</f>
        <v>Valid</v>
      </c>
    </row>
    <row r="1128" spans="1:16">
      <c r="A1128" t="s">
        <v>3740</v>
      </c>
      <c r="B1128" s="1">
        <v>45240</v>
      </c>
      <c r="C1128">
        <v>144877.03</v>
      </c>
      <c r="D1128" t="s">
        <v>1483</v>
      </c>
      <c r="E1128" t="s">
        <v>1499</v>
      </c>
      <c r="F1128" t="s">
        <v>264</v>
      </c>
      <c r="G1128" t="s">
        <v>29</v>
      </c>
      <c r="H1128" t="s">
        <v>1379</v>
      </c>
      <c r="J1128" t="s">
        <v>23417</v>
      </c>
      <c r="K1128" t="s">
        <v>22291</v>
      </c>
      <c r="L1128" t="s">
        <v>22291</v>
      </c>
      <c r="M1128" t="s">
        <v>22291</v>
      </c>
      <c r="N1128" t="str">
        <f t="shared" si="17"/>
        <v>OK</v>
      </c>
      <c r="O1128" t="str">
        <f>IF(OR(Table1_17[[#This Row],[amount]]&lt;$Y$8,Table1_17[[#This Row],[amount]]&gt;$Y$7),"Outlier","Normal")</f>
        <v>Normal</v>
      </c>
      <c r="P1128" t="str">
        <f>IF(OR(Table1_17[[#This Row],[missing_flag]]="Missing",Table1_17[[#This Row],[outlier_flag]]="Outliers"),"Review","Valid")</f>
        <v>Valid</v>
      </c>
    </row>
    <row r="1129" spans="1:16">
      <c r="A1129" t="s">
        <v>3742</v>
      </c>
      <c r="B1129" s="1">
        <v>44801</v>
      </c>
      <c r="C1129">
        <v>-17358.8</v>
      </c>
      <c r="D1129" t="s">
        <v>1478</v>
      </c>
      <c r="E1129" t="s">
        <v>20</v>
      </c>
      <c r="F1129" t="s">
        <v>264</v>
      </c>
      <c r="G1129" t="s">
        <v>8</v>
      </c>
      <c r="I1129" t="s">
        <v>250</v>
      </c>
      <c r="J1129" t="s">
        <v>23418</v>
      </c>
      <c r="K1129" t="s">
        <v>22291</v>
      </c>
      <c r="L1129" t="s">
        <v>22291</v>
      </c>
      <c r="M1129" t="s">
        <v>22291</v>
      </c>
      <c r="N1129" t="str">
        <f t="shared" si="17"/>
        <v>OK</v>
      </c>
      <c r="O1129" t="str">
        <f>IF(OR(Table1_17[[#This Row],[amount]]&lt;$Y$8,Table1_17[[#This Row],[amount]]&gt;$Y$7),"Outlier","Normal")</f>
        <v>Normal</v>
      </c>
      <c r="P1129" t="str">
        <f>IF(OR(Table1_17[[#This Row],[missing_flag]]="Missing",Table1_17[[#This Row],[outlier_flag]]="Outliers"),"Review","Valid")</f>
        <v>Valid</v>
      </c>
    </row>
    <row r="1130" spans="1:16">
      <c r="A1130" t="s">
        <v>3744</v>
      </c>
      <c r="B1130" s="1">
        <v>44768</v>
      </c>
      <c r="C1130">
        <v>169480.02</v>
      </c>
      <c r="D1130" t="s">
        <v>1483</v>
      </c>
      <c r="E1130" t="s">
        <v>1487</v>
      </c>
      <c r="F1130" t="s">
        <v>271</v>
      </c>
      <c r="G1130" t="s">
        <v>13</v>
      </c>
      <c r="H1130" t="s">
        <v>1173</v>
      </c>
      <c r="J1130" t="s">
        <v>23419</v>
      </c>
      <c r="K1130" t="s">
        <v>22291</v>
      </c>
      <c r="L1130" t="s">
        <v>22291</v>
      </c>
      <c r="M1130" t="s">
        <v>22291</v>
      </c>
      <c r="N1130" t="str">
        <f t="shared" si="17"/>
        <v>OK</v>
      </c>
      <c r="O1130" t="str">
        <f>IF(OR(Table1_17[[#This Row],[amount]]&lt;$Y$8,Table1_17[[#This Row],[amount]]&gt;$Y$7),"Outlier","Normal")</f>
        <v>Normal</v>
      </c>
      <c r="P1130" t="str">
        <f>IF(OR(Table1_17[[#This Row],[missing_flag]]="Missing",Table1_17[[#This Row],[outlier_flag]]="Outliers"),"Review","Valid")</f>
        <v>Valid</v>
      </c>
    </row>
    <row r="1131" spans="1:16">
      <c r="A1131" t="s">
        <v>3746</v>
      </c>
      <c r="B1131" s="1">
        <v>45164</v>
      </c>
      <c r="C1131">
        <v>176254.82</v>
      </c>
      <c r="D1131" t="s">
        <v>1483</v>
      </c>
      <c r="E1131" t="s">
        <v>1499</v>
      </c>
      <c r="F1131" t="s">
        <v>271</v>
      </c>
      <c r="G1131" t="s">
        <v>17</v>
      </c>
      <c r="H1131" t="s">
        <v>1335</v>
      </c>
      <c r="J1131" t="s">
        <v>23420</v>
      </c>
      <c r="K1131" t="s">
        <v>22291</v>
      </c>
      <c r="L1131" t="s">
        <v>22291</v>
      </c>
      <c r="M1131" t="s">
        <v>22291</v>
      </c>
      <c r="N1131" t="str">
        <f t="shared" si="17"/>
        <v>OK</v>
      </c>
      <c r="O1131" t="str">
        <f>IF(OR(Table1_17[[#This Row],[amount]]&lt;$Y$8,Table1_17[[#This Row],[amount]]&gt;$Y$7),"Outlier","Normal")</f>
        <v>Normal</v>
      </c>
      <c r="P1131" t="str">
        <f>IF(OR(Table1_17[[#This Row],[missing_flag]]="Missing",Table1_17[[#This Row],[outlier_flag]]="Outliers"),"Review","Valid")</f>
        <v>Valid</v>
      </c>
    </row>
    <row r="1132" spans="1:16">
      <c r="A1132" t="s">
        <v>3748</v>
      </c>
      <c r="B1132" s="1">
        <v>44781</v>
      </c>
      <c r="C1132">
        <v>153435.94</v>
      </c>
      <c r="D1132" t="s">
        <v>1483</v>
      </c>
      <c r="E1132" t="s">
        <v>1487</v>
      </c>
      <c r="F1132" t="s">
        <v>268</v>
      </c>
      <c r="G1132" t="s">
        <v>17</v>
      </c>
      <c r="H1132" t="s">
        <v>1073</v>
      </c>
      <c r="J1132" t="s">
        <v>23421</v>
      </c>
      <c r="K1132" t="s">
        <v>22291</v>
      </c>
      <c r="L1132" t="s">
        <v>22291</v>
      </c>
      <c r="M1132" t="s">
        <v>22291</v>
      </c>
      <c r="N1132" t="str">
        <f t="shared" si="17"/>
        <v>OK</v>
      </c>
      <c r="O1132" t="str">
        <f>IF(OR(Table1_17[[#This Row],[amount]]&lt;$Y$8,Table1_17[[#This Row],[amount]]&gt;$Y$7),"Outlier","Normal")</f>
        <v>Normal</v>
      </c>
      <c r="P1132" t="str">
        <f>IF(OR(Table1_17[[#This Row],[missing_flag]]="Missing",Table1_17[[#This Row],[outlier_flag]]="Outliers"),"Review","Valid")</f>
        <v>Valid</v>
      </c>
    </row>
    <row r="1133" spans="1:16">
      <c r="A1133" t="s">
        <v>3750</v>
      </c>
      <c r="B1133" s="1">
        <v>44601</v>
      </c>
      <c r="C1133">
        <v>-65716.649999999994</v>
      </c>
      <c r="D1133" t="s">
        <v>1478</v>
      </c>
      <c r="E1133" t="s">
        <v>1509</v>
      </c>
      <c r="F1133" t="s">
        <v>264</v>
      </c>
      <c r="G1133" t="s">
        <v>13</v>
      </c>
      <c r="I1133" t="s">
        <v>43</v>
      </c>
      <c r="J1133" t="s">
        <v>23422</v>
      </c>
      <c r="K1133" t="s">
        <v>22291</v>
      </c>
      <c r="L1133" t="s">
        <v>22291</v>
      </c>
      <c r="M1133" t="s">
        <v>22291</v>
      </c>
      <c r="N1133" t="str">
        <f t="shared" si="17"/>
        <v>OK</v>
      </c>
      <c r="O1133" t="str">
        <f>IF(OR(Table1_17[[#This Row],[amount]]&lt;$Y$8,Table1_17[[#This Row],[amount]]&gt;$Y$7),"Outlier","Normal")</f>
        <v>Normal</v>
      </c>
      <c r="P1133" t="str">
        <f>IF(OR(Table1_17[[#This Row],[missing_flag]]="Missing",Table1_17[[#This Row],[outlier_flag]]="Outliers"),"Review","Valid")</f>
        <v>Valid</v>
      </c>
    </row>
    <row r="1134" spans="1:16">
      <c r="A1134" t="s">
        <v>3752</v>
      </c>
      <c r="B1134" s="1">
        <v>45091</v>
      </c>
      <c r="C1134">
        <v>-69651.58</v>
      </c>
      <c r="D1134" t="s">
        <v>1478</v>
      </c>
      <c r="E1134" t="s">
        <v>7</v>
      </c>
      <c r="F1134" t="s">
        <v>271</v>
      </c>
      <c r="G1134" t="s">
        <v>8</v>
      </c>
      <c r="I1134" t="s">
        <v>79</v>
      </c>
      <c r="J1134" t="s">
        <v>23423</v>
      </c>
      <c r="K1134" t="s">
        <v>22291</v>
      </c>
      <c r="L1134" t="s">
        <v>22291</v>
      </c>
      <c r="M1134" t="s">
        <v>22291</v>
      </c>
      <c r="N1134" t="str">
        <f t="shared" si="17"/>
        <v>OK</v>
      </c>
      <c r="O1134" t="str">
        <f>IF(OR(Table1_17[[#This Row],[amount]]&lt;$Y$8,Table1_17[[#This Row],[amount]]&gt;$Y$7),"Outlier","Normal")</f>
        <v>Normal</v>
      </c>
      <c r="P1134" t="str">
        <f>IF(OR(Table1_17[[#This Row],[missing_flag]]="Missing",Table1_17[[#This Row],[outlier_flag]]="Outliers"),"Review","Valid")</f>
        <v>Valid</v>
      </c>
    </row>
    <row r="1135" spans="1:16">
      <c r="A1135" t="s">
        <v>3754</v>
      </c>
      <c r="B1135" s="1">
        <v>44696</v>
      </c>
      <c r="C1135">
        <v>-34921.33</v>
      </c>
      <c r="D1135" t="s">
        <v>1478</v>
      </c>
      <c r="E1135" t="s">
        <v>1534</v>
      </c>
      <c r="F1135" t="s">
        <v>264</v>
      </c>
      <c r="G1135" t="s">
        <v>8</v>
      </c>
      <c r="I1135" t="s">
        <v>242</v>
      </c>
      <c r="J1135" t="s">
        <v>23424</v>
      </c>
      <c r="K1135" t="s">
        <v>22291</v>
      </c>
      <c r="L1135" t="s">
        <v>22291</v>
      </c>
      <c r="M1135" t="s">
        <v>22291</v>
      </c>
      <c r="N1135" t="str">
        <f t="shared" si="17"/>
        <v>OK</v>
      </c>
      <c r="O1135" t="str">
        <f>IF(OR(Table1_17[[#This Row],[amount]]&lt;$Y$8,Table1_17[[#This Row],[amount]]&gt;$Y$7),"Outlier","Normal")</f>
        <v>Normal</v>
      </c>
      <c r="P1135" t="str">
        <f>IF(OR(Table1_17[[#This Row],[missing_flag]]="Missing",Table1_17[[#This Row],[outlier_flag]]="Outliers"),"Review","Valid")</f>
        <v>Valid</v>
      </c>
    </row>
    <row r="1136" spans="1:16">
      <c r="A1136" t="s">
        <v>3756</v>
      </c>
      <c r="B1136" s="1">
        <v>45126</v>
      </c>
      <c r="C1136">
        <v>108701.01</v>
      </c>
      <c r="D1136" t="s">
        <v>1483</v>
      </c>
      <c r="E1136" t="s">
        <v>1484</v>
      </c>
      <c r="F1136" t="s">
        <v>268</v>
      </c>
      <c r="G1136" t="s">
        <v>17</v>
      </c>
      <c r="H1136" t="s">
        <v>1205</v>
      </c>
      <c r="J1136" t="s">
        <v>23425</v>
      </c>
      <c r="K1136" t="s">
        <v>22291</v>
      </c>
      <c r="L1136" t="s">
        <v>22291</v>
      </c>
      <c r="M1136" t="s">
        <v>22291</v>
      </c>
      <c r="N1136" t="str">
        <f t="shared" si="17"/>
        <v>OK</v>
      </c>
      <c r="O1136" t="str">
        <f>IF(OR(Table1_17[[#This Row],[amount]]&lt;$Y$8,Table1_17[[#This Row],[amount]]&gt;$Y$7),"Outlier","Normal")</f>
        <v>Normal</v>
      </c>
      <c r="P1136" t="str">
        <f>IF(OR(Table1_17[[#This Row],[missing_flag]]="Missing",Table1_17[[#This Row],[outlier_flag]]="Outliers"),"Review","Valid")</f>
        <v>Valid</v>
      </c>
    </row>
    <row r="1137" spans="1:16">
      <c r="A1137" t="s">
        <v>3758</v>
      </c>
      <c r="B1137" s="1">
        <v>44779</v>
      </c>
      <c r="C1137">
        <v>-53801.31</v>
      </c>
      <c r="D1137" t="s">
        <v>1478</v>
      </c>
      <c r="E1137" t="s">
        <v>1496</v>
      </c>
      <c r="F1137" t="s">
        <v>268</v>
      </c>
      <c r="G1137" t="s">
        <v>17</v>
      </c>
      <c r="I1137" t="s">
        <v>242</v>
      </c>
      <c r="J1137" t="s">
        <v>23426</v>
      </c>
      <c r="K1137" t="s">
        <v>22291</v>
      </c>
      <c r="L1137" t="s">
        <v>22291</v>
      </c>
      <c r="M1137" t="s">
        <v>22291</v>
      </c>
      <c r="N1137" t="str">
        <f t="shared" si="17"/>
        <v>OK</v>
      </c>
      <c r="O1137" t="str">
        <f>IF(OR(Table1_17[[#This Row],[amount]]&lt;$Y$8,Table1_17[[#This Row],[amount]]&gt;$Y$7),"Outlier","Normal")</f>
        <v>Normal</v>
      </c>
      <c r="P1137" t="str">
        <f>IF(OR(Table1_17[[#This Row],[missing_flag]]="Missing",Table1_17[[#This Row],[outlier_flag]]="Outliers"),"Review","Valid")</f>
        <v>Valid</v>
      </c>
    </row>
    <row r="1138" spans="1:16">
      <c r="A1138" t="s">
        <v>3760</v>
      </c>
      <c r="B1138" s="1">
        <v>44763</v>
      </c>
      <c r="C1138">
        <v>110339.12</v>
      </c>
      <c r="D1138" t="s">
        <v>1483</v>
      </c>
      <c r="E1138" t="s">
        <v>1499</v>
      </c>
      <c r="F1138" t="s">
        <v>264</v>
      </c>
      <c r="G1138" t="s">
        <v>17</v>
      </c>
      <c r="H1138" t="s">
        <v>746</v>
      </c>
      <c r="J1138" t="s">
        <v>23427</v>
      </c>
      <c r="K1138" t="s">
        <v>22291</v>
      </c>
      <c r="L1138" t="s">
        <v>22291</v>
      </c>
      <c r="M1138" t="s">
        <v>22291</v>
      </c>
      <c r="N1138" t="str">
        <f t="shared" si="17"/>
        <v>OK</v>
      </c>
      <c r="O1138" t="str">
        <f>IF(OR(Table1_17[[#This Row],[amount]]&lt;$Y$8,Table1_17[[#This Row],[amount]]&gt;$Y$7),"Outlier","Normal")</f>
        <v>Normal</v>
      </c>
      <c r="P1138" t="str">
        <f>IF(OR(Table1_17[[#This Row],[missing_flag]]="Missing",Table1_17[[#This Row],[outlier_flag]]="Outliers"),"Review","Valid")</f>
        <v>Valid</v>
      </c>
    </row>
    <row r="1139" spans="1:16">
      <c r="A1139" t="s">
        <v>3762</v>
      </c>
      <c r="B1139" s="1">
        <v>45057</v>
      </c>
      <c r="C1139">
        <v>-45694.04</v>
      </c>
      <c r="D1139" t="s">
        <v>1478</v>
      </c>
      <c r="E1139" t="s">
        <v>1509</v>
      </c>
      <c r="F1139" t="s">
        <v>264</v>
      </c>
      <c r="G1139" t="s">
        <v>13</v>
      </c>
      <c r="I1139" t="s">
        <v>119</v>
      </c>
      <c r="J1139" t="s">
        <v>23428</v>
      </c>
      <c r="K1139" t="s">
        <v>22291</v>
      </c>
      <c r="L1139" t="s">
        <v>22291</v>
      </c>
      <c r="M1139" t="s">
        <v>22291</v>
      </c>
      <c r="N1139" t="str">
        <f t="shared" si="17"/>
        <v>OK</v>
      </c>
      <c r="O1139" t="str">
        <f>IF(OR(Table1_17[[#This Row],[amount]]&lt;$Y$8,Table1_17[[#This Row],[amount]]&gt;$Y$7),"Outlier","Normal")</f>
        <v>Normal</v>
      </c>
      <c r="P1139" t="str">
        <f>IF(OR(Table1_17[[#This Row],[missing_flag]]="Missing",Table1_17[[#This Row],[outlier_flag]]="Outliers"),"Review","Valid")</f>
        <v>Valid</v>
      </c>
    </row>
    <row r="1140" spans="1:16">
      <c r="A1140" t="s">
        <v>3764</v>
      </c>
      <c r="B1140" s="1">
        <v>45271</v>
      </c>
      <c r="C1140">
        <v>135757.79</v>
      </c>
      <c r="D1140" t="s">
        <v>1483</v>
      </c>
      <c r="E1140" t="s">
        <v>1499</v>
      </c>
      <c r="F1140" t="s">
        <v>271</v>
      </c>
      <c r="G1140" t="s">
        <v>29</v>
      </c>
      <c r="H1140" t="s">
        <v>768</v>
      </c>
      <c r="J1140" t="s">
        <v>23429</v>
      </c>
      <c r="K1140" t="s">
        <v>22291</v>
      </c>
      <c r="L1140" t="s">
        <v>22291</v>
      </c>
      <c r="M1140" t="s">
        <v>22291</v>
      </c>
      <c r="N1140" t="str">
        <f t="shared" si="17"/>
        <v>OK</v>
      </c>
      <c r="O1140" t="str">
        <f>IF(OR(Table1_17[[#This Row],[amount]]&lt;$Y$8,Table1_17[[#This Row],[amount]]&gt;$Y$7),"Outlier","Normal")</f>
        <v>Normal</v>
      </c>
      <c r="P1140" t="str">
        <f>IF(OR(Table1_17[[#This Row],[missing_flag]]="Missing",Table1_17[[#This Row],[outlier_flag]]="Outliers"),"Review","Valid")</f>
        <v>Valid</v>
      </c>
    </row>
    <row r="1141" spans="1:16">
      <c r="A1141" t="s">
        <v>3766</v>
      </c>
      <c r="B1141" s="1">
        <v>44781</v>
      </c>
      <c r="C1141">
        <v>176207.33</v>
      </c>
      <c r="D1141" t="s">
        <v>1483</v>
      </c>
      <c r="E1141" t="s">
        <v>1487</v>
      </c>
      <c r="F1141" t="s">
        <v>268</v>
      </c>
      <c r="G1141" t="s">
        <v>13</v>
      </c>
      <c r="H1141" t="s">
        <v>1101</v>
      </c>
      <c r="J1141" t="s">
        <v>23430</v>
      </c>
      <c r="K1141" t="s">
        <v>22291</v>
      </c>
      <c r="L1141" t="s">
        <v>22291</v>
      </c>
      <c r="M1141" t="s">
        <v>22291</v>
      </c>
      <c r="N1141" t="str">
        <f t="shared" si="17"/>
        <v>OK</v>
      </c>
      <c r="O1141" t="str">
        <f>IF(OR(Table1_17[[#This Row],[amount]]&lt;$Y$8,Table1_17[[#This Row],[amount]]&gt;$Y$7),"Outlier","Normal")</f>
        <v>Normal</v>
      </c>
      <c r="P1141" t="str">
        <f>IF(OR(Table1_17[[#This Row],[missing_flag]]="Missing",Table1_17[[#This Row],[outlier_flag]]="Outliers"),"Review","Valid")</f>
        <v>Valid</v>
      </c>
    </row>
    <row r="1142" spans="1:16">
      <c r="A1142" t="s">
        <v>3768</v>
      </c>
      <c r="B1142" s="1">
        <v>45030</v>
      </c>
      <c r="C1142">
        <v>-38048.67</v>
      </c>
      <c r="D1142" t="s">
        <v>1478</v>
      </c>
      <c r="E1142" t="s">
        <v>36</v>
      </c>
      <c r="F1142" t="s">
        <v>268</v>
      </c>
      <c r="G1142" t="s">
        <v>29</v>
      </c>
      <c r="I1142" t="s">
        <v>89</v>
      </c>
      <c r="J1142" t="s">
        <v>23431</v>
      </c>
      <c r="K1142" t="s">
        <v>22291</v>
      </c>
      <c r="L1142" t="s">
        <v>22291</v>
      </c>
      <c r="M1142" t="s">
        <v>22291</v>
      </c>
      <c r="N1142" t="str">
        <f t="shared" si="17"/>
        <v>OK</v>
      </c>
      <c r="O1142" t="str">
        <f>IF(OR(Table1_17[[#This Row],[amount]]&lt;$Y$8,Table1_17[[#This Row],[amount]]&gt;$Y$7),"Outlier","Normal")</f>
        <v>Normal</v>
      </c>
      <c r="P1142" t="str">
        <f>IF(OR(Table1_17[[#This Row],[missing_flag]]="Missing",Table1_17[[#This Row],[outlier_flag]]="Outliers"),"Review","Valid")</f>
        <v>Valid</v>
      </c>
    </row>
    <row r="1143" spans="1:16">
      <c r="A1143" t="s">
        <v>3770</v>
      </c>
      <c r="B1143" s="1">
        <v>44855</v>
      </c>
      <c r="C1143">
        <v>108940.02</v>
      </c>
      <c r="D1143" t="s">
        <v>1483</v>
      </c>
      <c r="E1143" t="s">
        <v>1484</v>
      </c>
      <c r="F1143" t="s">
        <v>268</v>
      </c>
      <c r="G1143" t="s">
        <v>8</v>
      </c>
      <c r="H1143" t="s">
        <v>920</v>
      </c>
      <c r="J1143" t="s">
        <v>23432</v>
      </c>
      <c r="K1143" t="s">
        <v>22291</v>
      </c>
      <c r="L1143" t="s">
        <v>22291</v>
      </c>
      <c r="M1143" t="s">
        <v>22291</v>
      </c>
      <c r="N1143" t="str">
        <f t="shared" si="17"/>
        <v>OK</v>
      </c>
      <c r="O1143" t="str">
        <f>IF(OR(Table1_17[[#This Row],[amount]]&lt;$Y$8,Table1_17[[#This Row],[amount]]&gt;$Y$7),"Outlier","Normal")</f>
        <v>Normal</v>
      </c>
      <c r="P1143" t="str">
        <f>IF(OR(Table1_17[[#This Row],[missing_flag]]="Missing",Table1_17[[#This Row],[outlier_flag]]="Outliers"),"Review","Valid")</f>
        <v>Valid</v>
      </c>
    </row>
    <row r="1144" spans="1:16">
      <c r="A1144" t="s">
        <v>3772</v>
      </c>
      <c r="B1144" s="1">
        <v>44922</v>
      </c>
      <c r="C1144">
        <v>-21130.71</v>
      </c>
      <c r="D1144" t="s">
        <v>1478</v>
      </c>
      <c r="E1144" t="s">
        <v>36</v>
      </c>
      <c r="F1144" t="s">
        <v>264</v>
      </c>
      <c r="G1144" t="s">
        <v>17</v>
      </c>
      <c r="I1144" t="s">
        <v>53</v>
      </c>
      <c r="J1144" t="s">
        <v>23433</v>
      </c>
      <c r="K1144" t="s">
        <v>22291</v>
      </c>
      <c r="L1144" t="s">
        <v>22291</v>
      </c>
      <c r="M1144" t="s">
        <v>22291</v>
      </c>
      <c r="N1144" t="str">
        <f t="shared" si="17"/>
        <v>OK</v>
      </c>
      <c r="O1144" t="str">
        <f>IF(OR(Table1_17[[#This Row],[amount]]&lt;$Y$8,Table1_17[[#This Row],[amount]]&gt;$Y$7),"Outlier","Normal")</f>
        <v>Normal</v>
      </c>
      <c r="P1144" t="str">
        <f>IF(OR(Table1_17[[#This Row],[missing_flag]]="Missing",Table1_17[[#This Row],[outlier_flag]]="Outliers"),"Review","Valid")</f>
        <v>Valid</v>
      </c>
    </row>
    <row r="1145" spans="1:16">
      <c r="A1145" t="s">
        <v>3774</v>
      </c>
      <c r="B1145" s="1">
        <v>44697</v>
      </c>
      <c r="C1145">
        <v>17256.2</v>
      </c>
      <c r="D1145" t="s">
        <v>1587</v>
      </c>
      <c r="E1145" t="s">
        <v>1587</v>
      </c>
      <c r="F1145" t="s">
        <v>271</v>
      </c>
      <c r="G1145" t="s">
        <v>17</v>
      </c>
      <c r="J1145" t="s">
        <v>23434</v>
      </c>
      <c r="K1145" t="s">
        <v>22291</v>
      </c>
      <c r="L1145" t="s">
        <v>22291</v>
      </c>
      <c r="M1145" t="s">
        <v>22291</v>
      </c>
      <c r="N1145" t="str">
        <f t="shared" si="17"/>
        <v>OK</v>
      </c>
      <c r="O1145" t="str">
        <f>IF(OR(Table1_17[[#This Row],[amount]]&lt;$Y$8,Table1_17[[#This Row],[amount]]&gt;$Y$7),"Outlier","Normal")</f>
        <v>Normal</v>
      </c>
      <c r="P1145" t="str">
        <f>IF(OR(Table1_17[[#This Row],[missing_flag]]="Missing",Table1_17[[#This Row],[outlier_flag]]="Outliers"),"Review","Valid")</f>
        <v>Valid</v>
      </c>
    </row>
    <row r="1146" spans="1:16">
      <c r="A1146" t="s">
        <v>3776</v>
      </c>
      <c r="B1146" s="1">
        <v>44728</v>
      </c>
      <c r="C1146">
        <v>11216.78</v>
      </c>
      <c r="D1146" t="s">
        <v>1587</v>
      </c>
      <c r="E1146" t="s">
        <v>1587</v>
      </c>
      <c r="F1146" t="s">
        <v>271</v>
      </c>
      <c r="G1146" t="s">
        <v>8</v>
      </c>
      <c r="J1146" t="s">
        <v>23435</v>
      </c>
      <c r="K1146" t="s">
        <v>22291</v>
      </c>
      <c r="L1146" t="s">
        <v>22291</v>
      </c>
      <c r="M1146" t="s">
        <v>22291</v>
      </c>
      <c r="N1146" t="str">
        <f t="shared" si="17"/>
        <v>OK</v>
      </c>
      <c r="O1146" t="str">
        <f>IF(OR(Table1_17[[#This Row],[amount]]&lt;$Y$8,Table1_17[[#This Row],[amount]]&gt;$Y$7),"Outlier","Normal")</f>
        <v>Normal</v>
      </c>
      <c r="P1146" t="str">
        <f>IF(OR(Table1_17[[#This Row],[missing_flag]]="Missing",Table1_17[[#This Row],[outlier_flag]]="Outliers"),"Review","Valid")</f>
        <v>Valid</v>
      </c>
    </row>
    <row r="1147" spans="1:16">
      <c r="A1147" t="s">
        <v>3778</v>
      </c>
      <c r="B1147" s="1">
        <v>45011</v>
      </c>
      <c r="C1147">
        <v>170861.19</v>
      </c>
      <c r="D1147" t="s">
        <v>1483</v>
      </c>
      <c r="E1147" t="s">
        <v>1487</v>
      </c>
      <c r="F1147" t="s">
        <v>264</v>
      </c>
      <c r="G1147" t="s">
        <v>17</v>
      </c>
      <c r="H1147" t="s">
        <v>1351</v>
      </c>
      <c r="J1147" t="s">
        <v>23436</v>
      </c>
      <c r="K1147" t="s">
        <v>22291</v>
      </c>
      <c r="L1147" t="s">
        <v>22291</v>
      </c>
      <c r="M1147" t="s">
        <v>22291</v>
      </c>
      <c r="N1147" t="str">
        <f t="shared" si="17"/>
        <v>OK</v>
      </c>
      <c r="O1147" t="str">
        <f>IF(OR(Table1_17[[#This Row],[amount]]&lt;$Y$8,Table1_17[[#This Row],[amount]]&gt;$Y$7),"Outlier","Normal")</f>
        <v>Normal</v>
      </c>
      <c r="P1147" t="str">
        <f>IF(OR(Table1_17[[#This Row],[missing_flag]]="Missing",Table1_17[[#This Row],[outlier_flag]]="Outliers"),"Review","Valid")</f>
        <v>Valid</v>
      </c>
    </row>
    <row r="1148" spans="1:16">
      <c r="A1148" t="s">
        <v>3780</v>
      </c>
      <c r="B1148" s="1">
        <v>44615</v>
      </c>
      <c r="C1148">
        <v>114284.01</v>
      </c>
      <c r="D1148" t="s">
        <v>1483</v>
      </c>
      <c r="E1148" t="s">
        <v>1487</v>
      </c>
      <c r="F1148" t="s">
        <v>271</v>
      </c>
      <c r="G1148" t="s">
        <v>29</v>
      </c>
      <c r="H1148" t="s">
        <v>1121</v>
      </c>
      <c r="J1148" t="s">
        <v>23437</v>
      </c>
      <c r="K1148" t="s">
        <v>22291</v>
      </c>
      <c r="L1148" t="s">
        <v>22291</v>
      </c>
      <c r="M1148" t="s">
        <v>22291</v>
      </c>
      <c r="N1148" t="str">
        <f t="shared" si="17"/>
        <v>OK</v>
      </c>
      <c r="O1148" t="str">
        <f>IF(OR(Table1_17[[#This Row],[amount]]&lt;$Y$8,Table1_17[[#This Row],[amount]]&gt;$Y$7),"Outlier","Normal")</f>
        <v>Normal</v>
      </c>
      <c r="P1148" t="str">
        <f>IF(OR(Table1_17[[#This Row],[missing_flag]]="Missing",Table1_17[[#This Row],[outlier_flag]]="Outliers"),"Review","Valid")</f>
        <v>Valid</v>
      </c>
    </row>
    <row r="1149" spans="1:16">
      <c r="A1149" t="s">
        <v>3782</v>
      </c>
      <c r="B1149" s="1">
        <v>44883</v>
      </c>
      <c r="C1149">
        <v>206214.39999999999</v>
      </c>
      <c r="D1149" t="s">
        <v>1483</v>
      </c>
      <c r="E1149" t="s">
        <v>1484</v>
      </c>
      <c r="F1149" t="s">
        <v>264</v>
      </c>
      <c r="G1149" t="s">
        <v>17</v>
      </c>
      <c r="H1149" t="s">
        <v>822</v>
      </c>
      <c r="J1149" t="s">
        <v>23438</v>
      </c>
      <c r="K1149" t="s">
        <v>22291</v>
      </c>
      <c r="L1149" t="s">
        <v>22291</v>
      </c>
      <c r="M1149" t="s">
        <v>22291</v>
      </c>
      <c r="N1149" t="str">
        <f t="shared" si="17"/>
        <v>OK</v>
      </c>
      <c r="O1149" t="str">
        <f>IF(OR(Table1_17[[#This Row],[amount]]&lt;$Y$8,Table1_17[[#This Row],[amount]]&gt;$Y$7),"Outlier","Normal")</f>
        <v>Normal</v>
      </c>
      <c r="P1149" t="str">
        <f>IF(OR(Table1_17[[#This Row],[missing_flag]]="Missing",Table1_17[[#This Row],[outlier_flag]]="Outliers"),"Review","Valid")</f>
        <v>Valid</v>
      </c>
    </row>
    <row r="1150" spans="1:16">
      <c r="A1150" t="s">
        <v>3784</v>
      </c>
      <c r="B1150" s="1">
        <v>44683</v>
      </c>
      <c r="C1150">
        <v>226583.34</v>
      </c>
      <c r="D1150" t="s">
        <v>1483</v>
      </c>
      <c r="E1150" t="s">
        <v>1487</v>
      </c>
      <c r="F1150" t="s">
        <v>264</v>
      </c>
      <c r="G1150" t="s">
        <v>13</v>
      </c>
      <c r="H1150" t="s">
        <v>1169</v>
      </c>
      <c r="J1150" t="s">
        <v>23439</v>
      </c>
      <c r="K1150" t="s">
        <v>22291</v>
      </c>
      <c r="L1150" t="s">
        <v>22291</v>
      </c>
      <c r="M1150" t="s">
        <v>22291</v>
      </c>
      <c r="N1150" t="str">
        <f t="shared" si="17"/>
        <v>OK</v>
      </c>
      <c r="O1150" t="str">
        <f>IF(OR(Table1_17[[#This Row],[amount]]&lt;$Y$8,Table1_17[[#This Row],[amount]]&gt;$Y$7),"Outlier","Normal")</f>
        <v>Normal</v>
      </c>
      <c r="P1150" t="str">
        <f>IF(OR(Table1_17[[#This Row],[missing_flag]]="Missing",Table1_17[[#This Row],[outlier_flag]]="Outliers"),"Review","Valid")</f>
        <v>Valid</v>
      </c>
    </row>
    <row r="1151" spans="1:16">
      <c r="A1151" t="s">
        <v>3786</v>
      </c>
      <c r="B1151" s="1">
        <v>44878</v>
      </c>
      <c r="C1151">
        <v>-36023.839999999997</v>
      </c>
      <c r="D1151" t="s">
        <v>1478</v>
      </c>
      <c r="E1151" t="s">
        <v>1496</v>
      </c>
      <c r="F1151" t="s">
        <v>264</v>
      </c>
      <c r="G1151" t="s">
        <v>13</v>
      </c>
      <c r="I1151" t="s">
        <v>83</v>
      </c>
      <c r="J1151" t="s">
        <v>23440</v>
      </c>
      <c r="K1151" t="s">
        <v>22291</v>
      </c>
      <c r="L1151" t="s">
        <v>22291</v>
      </c>
      <c r="M1151" t="s">
        <v>22291</v>
      </c>
      <c r="N1151" t="str">
        <f t="shared" si="17"/>
        <v>OK</v>
      </c>
      <c r="O1151" t="str">
        <f>IF(OR(Table1_17[[#This Row],[amount]]&lt;$Y$8,Table1_17[[#This Row],[amount]]&gt;$Y$7),"Outlier","Normal")</f>
        <v>Normal</v>
      </c>
      <c r="P1151" t="str">
        <f>IF(OR(Table1_17[[#This Row],[missing_flag]]="Missing",Table1_17[[#This Row],[outlier_flag]]="Outliers"),"Review","Valid")</f>
        <v>Valid</v>
      </c>
    </row>
    <row r="1152" spans="1:16">
      <c r="A1152" t="s">
        <v>3788</v>
      </c>
      <c r="B1152" s="1">
        <v>44566</v>
      </c>
      <c r="C1152">
        <v>-42931.71</v>
      </c>
      <c r="D1152" t="s">
        <v>1478</v>
      </c>
      <c r="E1152" t="s">
        <v>1534</v>
      </c>
      <c r="F1152" t="s">
        <v>264</v>
      </c>
      <c r="G1152" t="s">
        <v>13</v>
      </c>
      <c r="I1152" t="s">
        <v>51</v>
      </c>
      <c r="J1152" t="s">
        <v>23441</v>
      </c>
      <c r="K1152" t="s">
        <v>22291</v>
      </c>
      <c r="L1152" t="s">
        <v>22291</v>
      </c>
      <c r="M1152" t="s">
        <v>22291</v>
      </c>
      <c r="N1152" t="str">
        <f t="shared" si="17"/>
        <v>OK</v>
      </c>
      <c r="O1152" t="str">
        <f>IF(OR(Table1_17[[#This Row],[amount]]&lt;$Y$8,Table1_17[[#This Row],[amount]]&gt;$Y$7),"Outlier","Normal")</f>
        <v>Normal</v>
      </c>
      <c r="P1152" t="str">
        <f>IF(OR(Table1_17[[#This Row],[missing_flag]]="Missing",Table1_17[[#This Row],[outlier_flag]]="Outliers"),"Review","Valid")</f>
        <v>Valid</v>
      </c>
    </row>
    <row r="1153" spans="1:16">
      <c r="A1153" t="s">
        <v>3790</v>
      </c>
      <c r="B1153" s="1">
        <v>44673</v>
      </c>
      <c r="C1153">
        <v>194479.32</v>
      </c>
      <c r="D1153" t="s">
        <v>1483</v>
      </c>
      <c r="E1153" t="s">
        <v>1487</v>
      </c>
      <c r="F1153" t="s">
        <v>264</v>
      </c>
      <c r="G1153" t="s">
        <v>29</v>
      </c>
      <c r="H1153" t="s">
        <v>736</v>
      </c>
      <c r="J1153" t="s">
        <v>23442</v>
      </c>
      <c r="K1153" t="s">
        <v>22291</v>
      </c>
      <c r="L1153" t="s">
        <v>22291</v>
      </c>
      <c r="M1153" t="s">
        <v>22291</v>
      </c>
      <c r="N1153" t="str">
        <f t="shared" si="17"/>
        <v>OK</v>
      </c>
      <c r="O1153" t="str">
        <f>IF(OR(Table1_17[[#This Row],[amount]]&lt;$Y$8,Table1_17[[#This Row],[amount]]&gt;$Y$7),"Outlier","Normal")</f>
        <v>Normal</v>
      </c>
      <c r="P1153" t="str">
        <f>IF(OR(Table1_17[[#This Row],[missing_flag]]="Missing",Table1_17[[#This Row],[outlier_flag]]="Outliers"),"Review","Valid")</f>
        <v>Valid</v>
      </c>
    </row>
    <row r="1154" spans="1:16">
      <c r="A1154" t="s">
        <v>3792</v>
      </c>
      <c r="B1154" s="1">
        <v>45167</v>
      </c>
      <c r="C1154">
        <v>98632.56</v>
      </c>
      <c r="D1154" t="s">
        <v>1483</v>
      </c>
      <c r="E1154" t="s">
        <v>1499</v>
      </c>
      <c r="F1154" t="s">
        <v>268</v>
      </c>
      <c r="G1154" t="s">
        <v>29</v>
      </c>
      <c r="H1154" t="s">
        <v>918</v>
      </c>
      <c r="J1154" t="s">
        <v>23443</v>
      </c>
      <c r="K1154" t="s">
        <v>22291</v>
      </c>
      <c r="L1154" t="s">
        <v>22291</v>
      </c>
      <c r="M1154" t="s">
        <v>22291</v>
      </c>
      <c r="N1154" t="str">
        <f t="shared" si="17"/>
        <v>OK</v>
      </c>
      <c r="O1154" t="str">
        <f>IF(OR(Table1_17[[#This Row],[amount]]&lt;$Y$8,Table1_17[[#This Row],[amount]]&gt;$Y$7),"Outlier","Normal")</f>
        <v>Normal</v>
      </c>
      <c r="P1154" t="str">
        <f>IF(OR(Table1_17[[#This Row],[missing_flag]]="Missing",Table1_17[[#This Row],[outlier_flag]]="Outliers"),"Review","Valid")</f>
        <v>Valid</v>
      </c>
    </row>
    <row r="1155" spans="1:16">
      <c r="A1155" t="s">
        <v>3794</v>
      </c>
      <c r="B1155" s="1">
        <v>45283</v>
      </c>
      <c r="C1155">
        <v>-20864.7</v>
      </c>
      <c r="D1155" t="s">
        <v>1478</v>
      </c>
      <c r="E1155" t="s">
        <v>7</v>
      </c>
      <c r="F1155" t="s">
        <v>271</v>
      </c>
      <c r="G1155" t="s">
        <v>8</v>
      </c>
      <c r="I1155" t="s">
        <v>139</v>
      </c>
      <c r="J1155" t="s">
        <v>23444</v>
      </c>
      <c r="K1155" t="s">
        <v>22291</v>
      </c>
      <c r="L1155" t="s">
        <v>22291</v>
      </c>
      <c r="M1155" t="s">
        <v>22291</v>
      </c>
      <c r="N1155" t="str">
        <f t="shared" ref="N1155:N1218" si="18">IF(OR(B1155="",C1155="",D1155="",F1155=""),"Missing","OK")</f>
        <v>OK</v>
      </c>
      <c r="O1155" t="str">
        <f>IF(OR(Table1_17[[#This Row],[amount]]&lt;$Y$8,Table1_17[[#This Row],[amount]]&gt;$Y$7),"Outlier","Normal")</f>
        <v>Normal</v>
      </c>
      <c r="P1155" t="str">
        <f>IF(OR(Table1_17[[#This Row],[missing_flag]]="Missing",Table1_17[[#This Row],[outlier_flag]]="Outliers"),"Review","Valid")</f>
        <v>Valid</v>
      </c>
    </row>
    <row r="1156" spans="1:16">
      <c r="A1156" t="s">
        <v>3796</v>
      </c>
      <c r="B1156" s="1">
        <v>44899</v>
      </c>
      <c r="C1156">
        <v>188117.94</v>
      </c>
      <c r="D1156" t="s">
        <v>1483</v>
      </c>
      <c r="E1156" t="s">
        <v>1487</v>
      </c>
      <c r="F1156" t="s">
        <v>271</v>
      </c>
      <c r="G1156" t="s">
        <v>17</v>
      </c>
      <c r="H1156" t="s">
        <v>1089</v>
      </c>
      <c r="J1156" t="s">
        <v>23445</v>
      </c>
      <c r="K1156" t="s">
        <v>22291</v>
      </c>
      <c r="L1156" t="s">
        <v>22291</v>
      </c>
      <c r="M1156" t="s">
        <v>22291</v>
      </c>
      <c r="N1156" t="str">
        <f t="shared" si="18"/>
        <v>OK</v>
      </c>
      <c r="O1156" t="str">
        <f>IF(OR(Table1_17[[#This Row],[amount]]&lt;$Y$8,Table1_17[[#This Row],[amount]]&gt;$Y$7),"Outlier","Normal")</f>
        <v>Normal</v>
      </c>
      <c r="P1156" t="str">
        <f>IF(OR(Table1_17[[#This Row],[missing_flag]]="Missing",Table1_17[[#This Row],[outlier_flag]]="Outliers"),"Review","Valid")</f>
        <v>Valid</v>
      </c>
    </row>
    <row r="1157" spans="1:16">
      <c r="A1157" t="s">
        <v>3798</v>
      </c>
      <c r="B1157" s="1">
        <v>44896</v>
      </c>
      <c r="C1157">
        <v>107114.7</v>
      </c>
      <c r="D1157" t="s">
        <v>1483</v>
      </c>
      <c r="E1157" t="s">
        <v>1499</v>
      </c>
      <c r="F1157" t="s">
        <v>268</v>
      </c>
      <c r="G1157" t="s">
        <v>8</v>
      </c>
      <c r="H1157" t="s">
        <v>1347</v>
      </c>
      <c r="J1157" t="s">
        <v>23446</v>
      </c>
      <c r="K1157" t="s">
        <v>22291</v>
      </c>
      <c r="L1157" t="s">
        <v>22291</v>
      </c>
      <c r="M1157" t="s">
        <v>22291</v>
      </c>
      <c r="N1157" t="str">
        <f t="shared" si="18"/>
        <v>OK</v>
      </c>
      <c r="O1157" t="str">
        <f>IF(OR(Table1_17[[#This Row],[amount]]&lt;$Y$8,Table1_17[[#This Row],[amount]]&gt;$Y$7),"Outlier","Normal")</f>
        <v>Normal</v>
      </c>
      <c r="P1157" t="str">
        <f>IF(OR(Table1_17[[#This Row],[missing_flag]]="Missing",Table1_17[[#This Row],[outlier_flag]]="Outliers"),"Review","Valid")</f>
        <v>Valid</v>
      </c>
    </row>
    <row r="1158" spans="1:16">
      <c r="A1158" t="s">
        <v>3800</v>
      </c>
      <c r="B1158" s="1">
        <v>44882</v>
      </c>
      <c r="C1158">
        <v>148987.73000000001</v>
      </c>
      <c r="D1158" t="s">
        <v>1483</v>
      </c>
      <c r="E1158" t="s">
        <v>1499</v>
      </c>
      <c r="F1158" t="s">
        <v>264</v>
      </c>
      <c r="G1158" t="s">
        <v>29</v>
      </c>
      <c r="H1158" t="s">
        <v>1121</v>
      </c>
      <c r="J1158" t="s">
        <v>23447</v>
      </c>
      <c r="K1158" t="s">
        <v>22291</v>
      </c>
      <c r="L1158" t="s">
        <v>22291</v>
      </c>
      <c r="M1158" t="s">
        <v>22291</v>
      </c>
      <c r="N1158" t="str">
        <f t="shared" si="18"/>
        <v>OK</v>
      </c>
      <c r="O1158" t="str">
        <f>IF(OR(Table1_17[[#This Row],[amount]]&lt;$Y$8,Table1_17[[#This Row],[amount]]&gt;$Y$7),"Outlier","Normal")</f>
        <v>Normal</v>
      </c>
      <c r="P1158" t="str">
        <f>IF(OR(Table1_17[[#This Row],[missing_flag]]="Missing",Table1_17[[#This Row],[outlier_flag]]="Outliers"),"Review","Valid")</f>
        <v>Valid</v>
      </c>
    </row>
    <row r="1159" spans="1:16">
      <c r="A1159" t="s">
        <v>3802</v>
      </c>
      <c r="B1159" s="1">
        <v>44731</v>
      </c>
      <c r="C1159">
        <v>162182.53</v>
      </c>
      <c r="D1159" t="s">
        <v>1483</v>
      </c>
      <c r="E1159" t="s">
        <v>1499</v>
      </c>
      <c r="F1159" t="s">
        <v>264</v>
      </c>
      <c r="G1159" t="s">
        <v>29</v>
      </c>
      <c r="H1159" t="s">
        <v>1377</v>
      </c>
      <c r="J1159" t="s">
        <v>23448</v>
      </c>
      <c r="K1159" t="s">
        <v>22291</v>
      </c>
      <c r="L1159" t="s">
        <v>22291</v>
      </c>
      <c r="M1159" t="s">
        <v>22291</v>
      </c>
      <c r="N1159" t="str">
        <f t="shared" si="18"/>
        <v>OK</v>
      </c>
      <c r="O1159" t="str">
        <f>IF(OR(Table1_17[[#This Row],[amount]]&lt;$Y$8,Table1_17[[#This Row],[amount]]&gt;$Y$7),"Outlier","Normal")</f>
        <v>Normal</v>
      </c>
      <c r="P1159" t="str">
        <f>IF(OR(Table1_17[[#This Row],[missing_flag]]="Missing",Table1_17[[#This Row],[outlier_flag]]="Outliers"),"Review","Valid")</f>
        <v>Valid</v>
      </c>
    </row>
    <row r="1160" spans="1:16">
      <c r="A1160" t="s">
        <v>3804</v>
      </c>
      <c r="B1160" s="1">
        <v>44618</v>
      </c>
      <c r="C1160">
        <v>132031.32</v>
      </c>
      <c r="D1160" t="s">
        <v>1483</v>
      </c>
      <c r="E1160" t="s">
        <v>1484</v>
      </c>
      <c r="F1160" t="s">
        <v>271</v>
      </c>
      <c r="G1160" t="s">
        <v>13</v>
      </c>
      <c r="H1160" t="s">
        <v>1149</v>
      </c>
      <c r="J1160" t="s">
        <v>23449</v>
      </c>
      <c r="K1160" t="s">
        <v>22291</v>
      </c>
      <c r="L1160" t="s">
        <v>22291</v>
      </c>
      <c r="M1160" t="s">
        <v>22291</v>
      </c>
      <c r="N1160" t="str">
        <f t="shared" si="18"/>
        <v>OK</v>
      </c>
      <c r="O1160" t="str">
        <f>IF(OR(Table1_17[[#This Row],[amount]]&lt;$Y$8,Table1_17[[#This Row],[amount]]&gt;$Y$7),"Outlier","Normal")</f>
        <v>Normal</v>
      </c>
      <c r="P1160" t="str">
        <f>IF(OR(Table1_17[[#This Row],[missing_flag]]="Missing",Table1_17[[#This Row],[outlier_flag]]="Outliers"),"Review","Valid")</f>
        <v>Valid</v>
      </c>
    </row>
    <row r="1161" spans="1:16">
      <c r="A1161" t="s">
        <v>3806</v>
      </c>
      <c r="B1161" s="1">
        <v>44739</v>
      </c>
      <c r="C1161">
        <v>76775.839999999997</v>
      </c>
      <c r="D1161" t="s">
        <v>1483</v>
      </c>
      <c r="E1161" t="s">
        <v>1499</v>
      </c>
      <c r="F1161" t="s">
        <v>264</v>
      </c>
      <c r="G1161" t="s">
        <v>8</v>
      </c>
      <c r="H1161" t="s">
        <v>690</v>
      </c>
      <c r="J1161" t="s">
        <v>23450</v>
      </c>
      <c r="K1161" t="s">
        <v>22291</v>
      </c>
      <c r="L1161" t="s">
        <v>22291</v>
      </c>
      <c r="M1161" t="s">
        <v>22291</v>
      </c>
      <c r="N1161" t="str">
        <f t="shared" si="18"/>
        <v>OK</v>
      </c>
      <c r="O1161" t="str">
        <f>IF(OR(Table1_17[[#This Row],[amount]]&lt;$Y$8,Table1_17[[#This Row],[amount]]&gt;$Y$7),"Outlier","Normal")</f>
        <v>Normal</v>
      </c>
      <c r="P1161" t="str">
        <f>IF(OR(Table1_17[[#This Row],[missing_flag]]="Missing",Table1_17[[#This Row],[outlier_flag]]="Outliers"),"Review","Valid")</f>
        <v>Valid</v>
      </c>
    </row>
    <row r="1162" spans="1:16">
      <c r="A1162" t="s">
        <v>3808</v>
      </c>
      <c r="B1162" s="1">
        <v>45174</v>
      </c>
      <c r="C1162">
        <v>142700.54999999999</v>
      </c>
      <c r="D1162" t="s">
        <v>1483</v>
      </c>
      <c r="E1162" t="s">
        <v>1499</v>
      </c>
      <c r="F1162" t="s">
        <v>264</v>
      </c>
      <c r="G1162" t="s">
        <v>29</v>
      </c>
      <c r="H1162" t="s">
        <v>1147</v>
      </c>
      <c r="J1162" t="s">
        <v>23451</v>
      </c>
      <c r="K1162" t="s">
        <v>22291</v>
      </c>
      <c r="L1162" t="s">
        <v>22291</v>
      </c>
      <c r="M1162" t="s">
        <v>22291</v>
      </c>
      <c r="N1162" t="str">
        <f t="shared" si="18"/>
        <v>OK</v>
      </c>
      <c r="O1162" t="str">
        <f>IF(OR(Table1_17[[#This Row],[amount]]&lt;$Y$8,Table1_17[[#This Row],[amount]]&gt;$Y$7),"Outlier","Normal")</f>
        <v>Normal</v>
      </c>
      <c r="P1162" t="str">
        <f>IF(OR(Table1_17[[#This Row],[missing_flag]]="Missing",Table1_17[[#This Row],[outlier_flag]]="Outliers"),"Review","Valid")</f>
        <v>Valid</v>
      </c>
    </row>
    <row r="1163" spans="1:16">
      <c r="A1163" t="s">
        <v>3810</v>
      </c>
      <c r="B1163" s="1">
        <v>44747</v>
      </c>
      <c r="C1163">
        <v>-65271.26</v>
      </c>
      <c r="D1163" t="s">
        <v>1478</v>
      </c>
      <c r="E1163" t="s">
        <v>1496</v>
      </c>
      <c r="F1163" t="s">
        <v>268</v>
      </c>
      <c r="G1163" t="s">
        <v>13</v>
      </c>
      <c r="I1163" t="s">
        <v>215</v>
      </c>
      <c r="J1163" t="s">
        <v>23452</v>
      </c>
      <c r="K1163" t="s">
        <v>22291</v>
      </c>
      <c r="L1163" t="s">
        <v>22291</v>
      </c>
      <c r="M1163" t="s">
        <v>22291</v>
      </c>
      <c r="N1163" t="str">
        <f t="shared" si="18"/>
        <v>OK</v>
      </c>
      <c r="O1163" t="str">
        <f>IF(OR(Table1_17[[#This Row],[amount]]&lt;$Y$8,Table1_17[[#This Row],[amount]]&gt;$Y$7),"Outlier","Normal")</f>
        <v>Normal</v>
      </c>
      <c r="P1163" t="str">
        <f>IF(OR(Table1_17[[#This Row],[missing_flag]]="Missing",Table1_17[[#This Row],[outlier_flag]]="Outliers"),"Review","Valid")</f>
        <v>Valid</v>
      </c>
    </row>
    <row r="1164" spans="1:16">
      <c r="A1164" t="s">
        <v>3812</v>
      </c>
      <c r="B1164" s="1">
        <v>44672</v>
      </c>
      <c r="C1164">
        <v>-53090.239999999998</v>
      </c>
      <c r="D1164" t="s">
        <v>1478</v>
      </c>
      <c r="E1164" t="s">
        <v>20</v>
      </c>
      <c r="F1164" t="s">
        <v>268</v>
      </c>
      <c r="G1164" t="s">
        <v>29</v>
      </c>
      <c r="I1164" t="s">
        <v>183</v>
      </c>
      <c r="J1164" t="s">
        <v>23453</v>
      </c>
      <c r="K1164" t="s">
        <v>22291</v>
      </c>
      <c r="L1164" t="s">
        <v>22291</v>
      </c>
      <c r="M1164" t="s">
        <v>22291</v>
      </c>
      <c r="N1164" t="str">
        <f t="shared" si="18"/>
        <v>OK</v>
      </c>
      <c r="O1164" t="str">
        <f>IF(OR(Table1_17[[#This Row],[amount]]&lt;$Y$8,Table1_17[[#This Row],[amount]]&gt;$Y$7),"Outlier","Normal")</f>
        <v>Normal</v>
      </c>
      <c r="P1164" t="str">
        <f>IF(OR(Table1_17[[#This Row],[missing_flag]]="Missing",Table1_17[[#This Row],[outlier_flag]]="Outliers"),"Review","Valid")</f>
        <v>Valid</v>
      </c>
    </row>
    <row r="1165" spans="1:16">
      <c r="A1165" t="s">
        <v>3814</v>
      </c>
      <c r="B1165" s="1">
        <v>45237</v>
      </c>
      <c r="C1165">
        <v>186953.27</v>
      </c>
      <c r="D1165" t="s">
        <v>1483</v>
      </c>
      <c r="E1165" t="s">
        <v>1487</v>
      </c>
      <c r="F1165" t="s">
        <v>264</v>
      </c>
      <c r="G1165" t="s">
        <v>17</v>
      </c>
      <c r="H1165" t="s">
        <v>1179</v>
      </c>
      <c r="J1165" t="s">
        <v>23454</v>
      </c>
      <c r="K1165" t="s">
        <v>22291</v>
      </c>
      <c r="L1165" t="s">
        <v>22291</v>
      </c>
      <c r="M1165" t="s">
        <v>22291</v>
      </c>
      <c r="N1165" t="str">
        <f t="shared" si="18"/>
        <v>OK</v>
      </c>
      <c r="O1165" t="str">
        <f>IF(OR(Table1_17[[#This Row],[amount]]&lt;$Y$8,Table1_17[[#This Row],[amount]]&gt;$Y$7),"Outlier","Normal")</f>
        <v>Normal</v>
      </c>
      <c r="P1165" t="str">
        <f>IF(OR(Table1_17[[#This Row],[missing_flag]]="Missing",Table1_17[[#This Row],[outlier_flag]]="Outliers"),"Review","Valid")</f>
        <v>Valid</v>
      </c>
    </row>
    <row r="1166" spans="1:16">
      <c r="A1166" t="s">
        <v>3816</v>
      </c>
      <c r="B1166" s="1">
        <v>44934</v>
      </c>
      <c r="C1166">
        <v>-42894.73</v>
      </c>
      <c r="D1166" t="s">
        <v>1478</v>
      </c>
      <c r="E1166" t="s">
        <v>1509</v>
      </c>
      <c r="F1166" t="s">
        <v>264</v>
      </c>
      <c r="G1166" t="s">
        <v>29</v>
      </c>
      <c r="I1166" t="s">
        <v>81</v>
      </c>
      <c r="J1166" t="s">
        <v>23455</v>
      </c>
      <c r="K1166" t="s">
        <v>22291</v>
      </c>
      <c r="L1166" t="s">
        <v>22291</v>
      </c>
      <c r="M1166" t="s">
        <v>22291</v>
      </c>
      <c r="N1166" t="str">
        <f t="shared" si="18"/>
        <v>OK</v>
      </c>
      <c r="O1166" t="str">
        <f>IF(OR(Table1_17[[#This Row],[amount]]&lt;$Y$8,Table1_17[[#This Row],[amount]]&gt;$Y$7),"Outlier","Normal")</f>
        <v>Normal</v>
      </c>
      <c r="P1166" t="str">
        <f>IF(OR(Table1_17[[#This Row],[missing_flag]]="Missing",Table1_17[[#This Row],[outlier_flag]]="Outliers"),"Review","Valid")</f>
        <v>Valid</v>
      </c>
    </row>
    <row r="1167" spans="1:16">
      <c r="A1167" t="s">
        <v>3818</v>
      </c>
      <c r="B1167" s="1">
        <v>45224</v>
      </c>
      <c r="C1167">
        <v>8398.2099999999991</v>
      </c>
      <c r="D1167" t="s">
        <v>1587</v>
      </c>
      <c r="E1167" t="s">
        <v>1587</v>
      </c>
      <c r="F1167" t="s">
        <v>264</v>
      </c>
      <c r="G1167" t="s">
        <v>17</v>
      </c>
      <c r="J1167" t="s">
        <v>23456</v>
      </c>
      <c r="K1167" t="s">
        <v>22291</v>
      </c>
      <c r="L1167" t="s">
        <v>22291</v>
      </c>
      <c r="M1167" t="s">
        <v>22291</v>
      </c>
      <c r="N1167" t="str">
        <f t="shared" si="18"/>
        <v>OK</v>
      </c>
      <c r="O1167" t="str">
        <f>IF(OR(Table1_17[[#This Row],[amount]]&lt;$Y$8,Table1_17[[#This Row],[amount]]&gt;$Y$7),"Outlier","Normal")</f>
        <v>Normal</v>
      </c>
      <c r="P1167" t="str">
        <f>IF(OR(Table1_17[[#This Row],[missing_flag]]="Missing",Table1_17[[#This Row],[outlier_flag]]="Outliers"),"Review","Valid")</f>
        <v>Valid</v>
      </c>
    </row>
    <row r="1168" spans="1:16">
      <c r="A1168" t="s">
        <v>3820</v>
      </c>
      <c r="B1168" s="1">
        <v>44864</v>
      </c>
      <c r="C1168">
        <v>161055.43</v>
      </c>
      <c r="D1168" t="s">
        <v>1483</v>
      </c>
      <c r="E1168" t="s">
        <v>1484</v>
      </c>
      <c r="F1168" t="s">
        <v>264</v>
      </c>
      <c r="G1168" t="s">
        <v>29</v>
      </c>
      <c r="H1168" t="s">
        <v>1265</v>
      </c>
      <c r="J1168" t="s">
        <v>23457</v>
      </c>
      <c r="K1168" t="s">
        <v>22291</v>
      </c>
      <c r="L1168" t="s">
        <v>22291</v>
      </c>
      <c r="M1168" t="s">
        <v>22291</v>
      </c>
      <c r="N1168" t="str">
        <f t="shared" si="18"/>
        <v>OK</v>
      </c>
      <c r="O1168" t="str">
        <f>IF(OR(Table1_17[[#This Row],[amount]]&lt;$Y$8,Table1_17[[#This Row],[amount]]&gt;$Y$7),"Outlier","Normal")</f>
        <v>Normal</v>
      </c>
      <c r="P1168" t="str">
        <f>IF(OR(Table1_17[[#This Row],[missing_flag]]="Missing",Table1_17[[#This Row],[outlier_flag]]="Outliers"),"Review","Valid")</f>
        <v>Valid</v>
      </c>
    </row>
    <row r="1169" spans="1:16">
      <c r="A1169" t="s">
        <v>3822</v>
      </c>
      <c r="B1169" s="1">
        <v>45271</v>
      </c>
      <c r="C1169">
        <v>-59384.01</v>
      </c>
      <c r="D1169" t="s">
        <v>1478</v>
      </c>
      <c r="E1169" t="s">
        <v>1496</v>
      </c>
      <c r="F1169" t="s">
        <v>271</v>
      </c>
      <c r="G1169" t="s">
        <v>8</v>
      </c>
      <c r="I1169" t="s">
        <v>250</v>
      </c>
      <c r="J1169" t="s">
        <v>23458</v>
      </c>
      <c r="K1169" t="s">
        <v>22291</v>
      </c>
      <c r="L1169" t="s">
        <v>22291</v>
      </c>
      <c r="M1169" t="s">
        <v>22291</v>
      </c>
      <c r="N1169" t="str">
        <f t="shared" si="18"/>
        <v>OK</v>
      </c>
      <c r="O1169" t="str">
        <f>IF(OR(Table1_17[[#This Row],[amount]]&lt;$Y$8,Table1_17[[#This Row],[amount]]&gt;$Y$7),"Outlier","Normal")</f>
        <v>Normal</v>
      </c>
      <c r="P1169" t="str">
        <f>IF(OR(Table1_17[[#This Row],[missing_flag]]="Missing",Table1_17[[#This Row],[outlier_flag]]="Outliers"),"Review","Valid")</f>
        <v>Valid</v>
      </c>
    </row>
    <row r="1170" spans="1:16">
      <c r="A1170" t="s">
        <v>3824</v>
      </c>
      <c r="B1170" s="1">
        <v>45120</v>
      </c>
      <c r="C1170">
        <v>-35055.07</v>
      </c>
      <c r="D1170" t="s">
        <v>1478</v>
      </c>
      <c r="E1170" t="s">
        <v>1534</v>
      </c>
      <c r="F1170" t="s">
        <v>271</v>
      </c>
      <c r="G1170" t="s">
        <v>8</v>
      </c>
      <c r="I1170" t="s">
        <v>5</v>
      </c>
      <c r="J1170" t="s">
        <v>23459</v>
      </c>
      <c r="K1170" t="s">
        <v>22291</v>
      </c>
      <c r="L1170" t="s">
        <v>22291</v>
      </c>
      <c r="M1170" t="s">
        <v>22291</v>
      </c>
      <c r="N1170" t="str">
        <f t="shared" si="18"/>
        <v>OK</v>
      </c>
      <c r="O1170" t="str">
        <f>IF(OR(Table1_17[[#This Row],[amount]]&lt;$Y$8,Table1_17[[#This Row],[amount]]&gt;$Y$7),"Outlier","Normal")</f>
        <v>Normal</v>
      </c>
      <c r="P1170" t="str">
        <f>IF(OR(Table1_17[[#This Row],[missing_flag]]="Missing",Table1_17[[#This Row],[outlier_flag]]="Outliers"),"Review","Valid")</f>
        <v>Valid</v>
      </c>
    </row>
    <row r="1171" spans="1:16">
      <c r="A1171" t="s">
        <v>3826</v>
      </c>
      <c r="B1171" s="1">
        <v>45202</v>
      </c>
      <c r="C1171">
        <v>85512.42</v>
      </c>
      <c r="D1171" t="s">
        <v>1483</v>
      </c>
      <c r="E1171" t="s">
        <v>1487</v>
      </c>
      <c r="F1171" t="s">
        <v>268</v>
      </c>
      <c r="G1171" t="s">
        <v>8</v>
      </c>
      <c r="H1171" t="s">
        <v>1259</v>
      </c>
      <c r="J1171" t="s">
        <v>23460</v>
      </c>
      <c r="K1171" t="s">
        <v>22291</v>
      </c>
      <c r="L1171" t="s">
        <v>22291</v>
      </c>
      <c r="M1171" t="s">
        <v>22291</v>
      </c>
      <c r="N1171" t="str">
        <f t="shared" si="18"/>
        <v>OK</v>
      </c>
      <c r="O1171" t="str">
        <f>IF(OR(Table1_17[[#This Row],[amount]]&lt;$Y$8,Table1_17[[#This Row],[amount]]&gt;$Y$7),"Outlier","Normal")</f>
        <v>Normal</v>
      </c>
      <c r="P1171" t="str">
        <f>IF(OR(Table1_17[[#This Row],[missing_flag]]="Missing",Table1_17[[#This Row],[outlier_flag]]="Outliers"),"Review","Valid")</f>
        <v>Valid</v>
      </c>
    </row>
    <row r="1172" spans="1:16">
      <c r="A1172" t="s">
        <v>3828</v>
      </c>
      <c r="B1172" s="1">
        <v>44575</v>
      </c>
      <c r="C1172">
        <v>191932.68</v>
      </c>
      <c r="D1172" t="s">
        <v>1483</v>
      </c>
      <c r="E1172" t="s">
        <v>1499</v>
      </c>
      <c r="F1172" t="s">
        <v>271</v>
      </c>
      <c r="G1172" t="s">
        <v>13</v>
      </c>
      <c r="H1172" t="s">
        <v>1139</v>
      </c>
      <c r="J1172" t="s">
        <v>23461</v>
      </c>
      <c r="K1172" t="s">
        <v>22291</v>
      </c>
      <c r="L1172" t="s">
        <v>22291</v>
      </c>
      <c r="M1172" t="s">
        <v>22291</v>
      </c>
      <c r="N1172" t="str">
        <f t="shared" si="18"/>
        <v>OK</v>
      </c>
      <c r="O1172" t="str">
        <f>IF(OR(Table1_17[[#This Row],[amount]]&lt;$Y$8,Table1_17[[#This Row],[amount]]&gt;$Y$7),"Outlier","Normal")</f>
        <v>Normal</v>
      </c>
      <c r="P1172" t="str">
        <f>IF(OR(Table1_17[[#This Row],[missing_flag]]="Missing",Table1_17[[#This Row],[outlier_flag]]="Outliers"),"Review","Valid")</f>
        <v>Valid</v>
      </c>
    </row>
    <row r="1173" spans="1:16">
      <c r="A1173" t="s">
        <v>3830</v>
      </c>
      <c r="B1173" s="1">
        <v>44903</v>
      </c>
      <c r="C1173">
        <v>-46376.18</v>
      </c>
      <c r="D1173" t="s">
        <v>1478</v>
      </c>
      <c r="E1173" t="s">
        <v>1534</v>
      </c>
      <c r="F1173" t="s">
        <v>268</v>
      </c>
      <c r="G1173" t="s">
        <v>29</v>
      </c>
      <c r="I1173" t="s">
        <v>14</v>
      </c>
      <c r="J1173" t="s">
        <v>23462</v>
      </c>
      <c r="K1173" t="s">
        <v>22291</v>
      </c>
      <c r="L1173" t="s">
        <v>22291</v>
      </c>
      <c r="M1173" t="s">
        <v>22291</v>
      </c>
      <c r="N1173" t="str">
        <f t="shared" si="18"/>
        <v>OK</v>
      </c>
      <c r="O1173" t="str">
        <f>IF(OR(Table1_17[[#This Row],[amount]]&lt;$Y$8,Table1_17[[#This Row],[amount]]&gt;$Y$7),"Outlier","Normal")</f>
        <v>Normal</v>
      </c>
      <c r="P1173" t="str">
        <f>IF(OR(Table1_17[[#This Row],[missing_flag]]="Missing",Table1_17[[#This Row],[outlier_flag]]="Outliers"),"Review","Valid")</f>
        <v>Valid</v>
      </c>
    </row>
    <row r="1174" spans="1:16">
      <c r="A1174" t="s">
        <v>3832</v>
      </c>
      <c r="B1174" s="1">
        <v>45113</v>
      </c>
      <c r="C1174">
        <v>75627.81</v>
      </c>
      <c r="D1174" t="s">
        <v>1483</v>
      </c>
      <c r="E1174" t="s">
        <v>1487</v>
      </c>
      <c r="F1174" t="s">
        <v>264</v>
      </c>
      <c r="G1174" t="s">
        <v>13</v>
      </c>
      <c r="H1174" t="s">
        <v>670</v>
      </c>
      <c r="J1174" t="s">
        <v>23463</v>
      </c>
      <c r="K1174" t="s">
        <v>22291</v>
      </c>
      <c r="L1174" t="s">
        <v>22291</v>
      </c>
      <c r="M1174" t="s">
        <v>22291</v>
      </c>
      <c r="N1174" t="str">
        <f t="shared" si="18"/>
        <v>OK</v>
      </c>
      <c r="O1174" t="str">
        <f>IF(OR(Table1_17[[#This Row],[amount]]&lt;$Y$8,Table1_17[[#This Row],[amount]]&gt;$Y$7),"Outlier","Normal")</f>
        <v>Normal</v>
      </c>
      <c r="P1174" t="str">
        <f>IF(OR(Table1_17[[#This Row],[missing_flag]]="Missing",Table1_17[[#This Row],[outlier_flag]]="Outliers"),"Review","Valid")</f>
        <v>Valid</v>
      </c>
    </row>
    <row r="1175" spans="1:16">
      <c r="A1175" t="s">
        <v>3834</v>
      </c>
      <c r="B1175" s="1">
        <v>44724</v>
      </c>
      <c r="C1175">
        <v>33775.01</v>
      </c>
      <c r="D1175" t="s">
        <v>1483</v>
      </c>
      <c r="E1175" t="s">
        <v>1487</v>
      </c>
      <c r="F1175" t="s">
        <v>264</v>
      </c>
      <c r="G1175" t="s">
        <v>29</v>
      </c>
      <c r="H1175" t="s">
        <v>1389</v>
      </c>
      <c r="J1175" t="s">
        <v>23464</v>
      </c>
      <c r="K1175" t="s">
        <v>22291</v>
      </c>
      <c r="L1175" t="s">
        <v>22291</v>
      </c>
      <c r="M1175" t="s">
        <v>22291</v>
      </c>
      <c r="N1175" t="str">
        <f t="shared" si="18"/>
        <v>OK</v>
      </c>
      <c r="O1175" t="str">
        <f>IF(OR(Table1_17[[#This Row],[amount]]&lt;$Y$8,Table1_17[[#This Row],[amount]]&gt;$Y$7),"Outlier","Normal")</f>
        <v>Normal</v>
      </c>
      <c r="P1175" t="str">
        <f>IF(OR(Table1_17[[#This Row],[missing_flag]]="Missing",Table1_17[[#This Row],[outlier_flag]]="Outliers"),"Review","Valid")</f>
        <v>Valid</v>
      </c>
    </row>
    <row r="1176" spans="1:16">
      <c r="A1176" t="s">
        <v>3836</v>
      </c>
      <c r="B1176" s="1">
        <v>45123</v>
      </c>
      <c r="C1176">
        <v>-70679.45</v>
      </c>
      <c r="D1176" t="s">
        <v>1478</v>
      </c>
      <c r="E1176" t="s">
        <v>36</v>
      </c>
      <c r="F1176" t="s">
        <v>264</v>
      </c>
      <c r="G1176" t="s">
        <v>29</v>
      </c>
      <c r="I1176" t="s">
        <v>34</v>
      </c>
      <c r="J1176" t="s">
        <v>23465</v>
      </c>
      <c r="K1176" t="s">
        <v>22291</v>
      </c>
      <c r="L1176" t="s">
        <v>22291</v>
      </c>
      <c r="M1176" t="s">
        <v>22291</v>
      </c>
      <c r="N1176" t="str">
        <f t="shared" si="18"/>
        <v>OK</v>
      </c>
      <c r="O1176" t="str">
        <f>IF(OR(Table1_17[[#This Row],[amount]]&lt;$Y$8,Table1_17[[#This Row],[amount]]&gt;$Y$7),"Outlier","Normal")</f>
        <v>Normal</v>
      </c>
      <c r="P1176" t="str">
        <f>IF(OR(Table1_17[[#This Row],[missing_flag]]="Missing",Table1_17[[#This Row],[outlier_flag]]="Outliers"),"Review","Valid")</f>
        <v>Valid</v>
      </c>
    </row>
    <row r="1177" spans="1:16">
      <c r="A1177" t="s">
        <v>3838</v>
      </c>
      <c r="B1177" s="1">
        <v>45134</v>
      </c>
      <c r="C1177">
        <v>194047.75</v>
      </c>
      <c r="D1177" t="s">
        <v>1483</v>
      </c>
      <c r="E1177" t="s">
        <v>1499</v>
      </c>
      <c r="F1177" t="s">
        <v>268</v>
      </c>
      <c r="G1177" t="s">
        <v>8</v>
      </c>
      <c r="H1177" t="s">
        <v>1363</v>
      </c>
      <c r="J1177" t="s">
        <v>23466</v>
      </c>
      <c r="K1177" t="s">
        <v>22291</v>
      </c>
      <c r="L1177" t="s">
        <v>22291</v>
      </c>
      <c r="M1177" t="s">
        <v>22291</v>
      </c>
      <c r="N1177" t="str">
        <f t="shared" si="18"/>
        <v>OK</v>
      </c>
      <c r="O1177" t="str">
        <f>IF(OR(Table1_17[[#This Row],[amount]]&lt;$Y$8,Table1_17[[#This Row],[amount]]&gt;$Y$7),"Outlier","Normal")</f>
        <v>Normal</v>
      </c>
      <c r="P1177" t="str">
        <f>IF(OR(Table1_17[[#This Row],[missing_flag]]="Missing",Table1_17[[#This Row],[outlier_flag]]="Outliers"),"Review","Valid")</f>
        <v>Valid</v>
      </c>
    </row>
    <row r="1178" spans="1:16">
      <c r="A1178" t="s">
        <v>3840</v>
      </c>
      <c r="B1178" s="1">
        <v>44934</v>
      </c>
      <c r="C1178">
        <v>-32562.68</v>
      </c>
      <c r="D1178" t="s">
        <v>1478</v>
      </c>
      <c r="E1178" t="s">
        <v>7</v>
      </c>
      <c r="F1178" t="s">
        <v>264</v>
      </c>
      <c r="G1178" t="s">
        <v>13</v>
      </c>
      <c r="I1178" t="s">
        <v>169</v>
      </c>
      <c r="J1178" t="s">
        <v>23467</v>
      </c>
      <c r="K1178" t="s">
        <v>22291</v>
      </c>
      <c r="L1178" t="s">
        <v>22291</v>
      </c>
      <c r="M1178" t="s">
        <v>22291</v>
      </c>
      <c r="N1178" t="str">
        <f t="shared" si="18"/>
        <v>OK</v>
      </c>
      <c r="O1178" t="str">
        <f>IF(OR(Table1_17[[#This Row],[amount]]&lt;$Y$8,Table1_17[[#This Row],[amount]]&gt;$Y$7),"Outlier","Normal")</f>
        <v>Normal</v>
      </c>
      <c r="P1178" t="str">
        <f>IF(OR(Table1_17[[#This Row],[missing_flag]]="Missing",Table1_17[[#This Row],[outlier_flag]]="Outliers"),"Review","Valid")</f>
        <v>Valid</v>
      </c>
    </row>
    <row r="1179" spans="1:16">
      <c r="A1179" t="s">
        <v>3842</v>
      </c>
      <c r="B1179" s="1">
        <v>44652</v>
      </c>
      <c r="C1179">
        <v>243342.17</v>
      </c>
      <c r="D1179" t="s">
        <v>1483</v>
      </c>
      <c r="E1179" t="s">
        <v>1499</v>
      </c>
      <c r="F1179" t="s">
        <v>271</v>
      </c>
      <c r="G1179" t="s">
        <v>17</v>
      </c>
      <c r="H1179" t="s">
        <v>804</v>
      </c>
      <c r="J1179" t="s">
        <v>23468</v>
      </c>
      <c r="K1179" t="s">
        <v>22291</v>
      </c>
      <c r="L1179" t="s">
        <v>22291</v>
      </c>
      <c r="M1179" t="s">
        <v>22291</v>
      </c>
      <c r="N1179" t="str">
        <f t="shared" si="18"/>
        <v>OK</v>
      </c>
      <c r="O1179" t="str">
        <f>IF(OR(Table1_17[[#This Row],[amount]]&lt;$Y$8,Table1_17[[#This Row],[amount]]&gt;$Y$7),"Outlier","Normal")</f>
        <v>Normal</v>
      </c>
      <c r="P1179" t="str">
        <f>IF(OR(Table1_17[[#This Row],[missing_flag]]="Missing",Table1_17[[#This Row],[outlier_flag]]="Outliers"),"Review","Valid")</f>
        <v>Valid</v>
      </c>
    </row>
    <row r="1180" spans="1:16">
      <c r="A1180" t="s">
        <v>3844</v>
      </c>
      <c r="B1180" s="1">
        <v>45244</v>
      </c>
      <c r="C1180">
        <v>139241.12</v>
      </c>
      <c r="D1180" t="s">
        <v>1483</v>
      </c>
      <c r="E1180" t="s">
        <v>1484</v>
      </c>
      <c r="F1180" t="s">
        <v>264</v>
      </c>
      <c r="G1180" t="s">
        <v>13</v>
      </c>
      <c r="H1180" t="s">
        <v>878</v>
      </c>
      <c r="J1180" t="s">
        <v>23469</v>
      </c>
      <c r="K1180" t="s">
        <v>22291</v>
      </c>
      <c r="L1180" t="s">
        <v>22291</v>
      </c>
      <c r="M1180" t="s">
        <v>22291</v>
      </c>
      <c r="N1180" t="str">
        <f t="shared" si="18"/>
        <v>OK</v>
      </c>
      <c r="O1180" t="str">
        <f>IF(OR(Table1_17[[#This Row],[amount]]&lt;$Y$8,Table1_17[[#This Row],[amount]]&gt;$Y$7),"Outlier","Normal")</f>
        <v>Normal</v>
      </c>
      <c r="P1180" t="str">
        <f>IF(OR(Table1_17[[#This Row],[missing_flag]]="Missing",Table1_17[[#This Row],[outlier_flag]]="Outliers"),"Review","Valid")</f>
        <v>Valid</v>
      </c>
    </row>
    <row r="1181" spans="1:16">
      <c r="A1181" t="s">
        <v>3846</v>
      </c>
      <c r="B1181" s="1">
        <v>44690</v>
      </c>
      <c r="C1181">
        <v>162456.29</v>
      </c>
      <c r="D1181" t="s">
        <v>1483</v>
      </c>
      <c r="E1181" t="s">
        <v>1499</v>
      </c>
      <c r="F1181" t="s">
        <v>271</v>
      </c>
      <c r="G1181" t="s">
        <v>17</v>
      </c>
      <c r="H1181" t="s">
        <v>1405</v>
      </c>
      <c r="J1181" t="s">
        <v>23470</v>
      </c>
      <c r="K1181" t="s">
        <v>22291</v>
      </c>
      <c r="L1181" t="s">
        <v>22291</v>
      </c>
      <c r="M1181" t="s">
        <v>22291</v>
      </c>
      <c r="N1181" t="str">
        <f t="shared" si="18"/>
        <v>OK</v>
      </c>
      <c r="O1181" t="str">
        <f>IF(OR(Table1_17[[#This Row],[amount]]&lt;$Y$8,Table1_17[[#This Row],[amount]]&gt;$Y$7),"Outlier","Normal")</f>
        <v>Normal</v>
      </c>
      <c r="P1181" t="str">
        <f>IF(OR(Table1_17[[#This Row],[missing_flag]]="Missing",Table1_17[[#This Row],[outlier_flag]]="Outliers"),"Review","Valid")</f>
        <v>Valid</v>
      </c>
    </row>
    <row r="1182" spans="1:16">
      <c r="A1182" t="s">
        <v>3848</v>
      </c>
      <c r="B1182" s="1">
        <v>45125</v>
      </c>
      <c r="C1182">
        <v>10646.77</v>
      </c>
      <c r="D1182" t="s">
        <v>1587</v>
      </c>
      <c r="E1182" t="s">
        <v>1587</v>
      </c>
      <c r="F1182" t="s">
        <v>271</v>
      </c>
      <c r="G1182" t="s">
        <v>17</v>
      </c>
      <c r="J1182" t="s">
        <v>23471</v>
      </c>
      <c r="K1182" t="s">
        <v>22291</v>
      </c>
      <c r="L1182" t="s">
        <v>22291</v>
      </c>
      <c r="M1182" t="s">
        <v>22291</v>
      </c>
      <c r="N1182" t="str">
        <f t="shared" si="18"/>
        <v>OK</v>
      </c>
      <c r="O1182" t="str">
        <f>IF(OR(Table1_17[[#This Row],[amount]]&lt;$Y$8,Table1_17[[#This Row],[amount]]&gt;$Y$7),"Outlier","Normal")</f>
        <v>Normal</v>
      </c>
      <c r="P1182" t="str">
        <f>IF(OR(Table1_17[[#This Row],[missing_flag]]="Missing",Table1_17[[#This Row],[outlier_flag]]="Outliers"),"Review","Valid")</f>
        <v>Valid</v>
      </c>
    </row>
    <row r="1183" spans="1:16">
      <c r="A1183" t="s">
        <v>3850</v>
      </c>
      <c r="B1183" s="1">
        <v>44909</v>
      </c>
      <c r="C1183">
        <v>178954.15</v>
      </c>
      <c r="D1183" t="s">
        <v>1483</v>
      </c>
      <c r="E1183" t="s">
        <v>1487</v>
      </c>
      <c r="F1183" t="s">
        <v>271</v>
      </c>
      <c r="G1183" t="s">
        <v>29</v>
      </c>
      <c r="H1183" t="s">
        <v>1095</v>
      </c>
      <c r="J1183" t="s">
        <v>23472</v>
      </c>
      <c r="K1183" t="s">
        <v>22291</v>
      </c>
      <c r="L1183" t="s">
        <v>22291</v>
      </c>
      <c r="M1183" t="s">
        <v>22291</v>
      </c>
      <c r="N1183" t="str">
        <f t="shared" si="18"/>
        <v>OK</v>
      </c>
      <c r="O1183" t="str">
        <f>IF(OR(Table1_17[[#This Row],[amount]]&lt;$Y$8,Table1_17[[#This Row],[amount]]&gt;$Y$7),"Outlier","Normal")</f>
        <v>Normal</v>
      </c>
      <c r="P1183" t="str">
        <f>IF(OR(Table1_17[[#This Row],[missing_flag]]="Missing",Table1_17[[#This Row],[outlier_flag]]="Outliers"),"Review","Valid")</f>
        <v>Valid</v>
      </c>
    </row>
    <row r="1184" spans="1:16">
      <c r="A1184" t="s">
        <v>3852</v>
      </c>
      <c r="B1184" s="1">
        <v>45041</v>
      </c>
      <c r="C1184">
        <v>-41388.160000000003</v>
      </c>
      <c r="D1184" t="s">
        <v>1478</v>
      </c>
      <c r="E1184" t="s">
        <v>36</v>
      </c>
      <c r="F1184" t="s">
        <v>271</v>
      </c>
      <c r="G1184" t="s">
        <v>13</v>
      </c>
      <c r="I1184" t="s">
        <v>227</v>
      </c>
      <c r="J1184" t="s">
        <v>23473</v>
      </c>
      <c r="K1184" t="s">
        <v>22291</v>
      </c>
      <c r="L1184" t="s">
        <v>22291</v>
      </c>
      <c r="M1184" t="s">
        <v>22291</v>
      </c>
      <c r="N1184" t="str">
        <f t="shared" si="18"/>
        <v>OK</v>
      </c>
      <c r="O1184" t="str">
        <f>IF(OR(Table1_17[[#This Row],[amount]]&lt;$Y$8,Table1_17[[#This Row],[amount]]&gt;$Y$7),"Outlier","Normal")</f>
        <v>Normal</v>
      </c>
      <c r="P1184" t="str">
        <f>IF(OR(Table1_17[[#This Row],[missing_flag]]="Missing",Table1_17[[#This Row],[outlier_flag]]="Outliers"),"Review","Valid")</f>
        <v>Valid</v>
      </c>
    </row>
    <row r="1185" spans="1:16">
      <c r="A1185" t="s">
        <v>3854</v>
      </c>
      <c r="B1185" s="1">
        <v>44613</v>
      </c>
      <c r="C1185">
        <v>164736.20000000001</v>
      </c>
      <c r="D1185" t="s">
        <v>1483</v>
      </c>
      <c r="E1185" t="s">
        <v>1487</v>
      </c>
      <c r="F1185" t="s">
        <v>264</v>
      </c>
      <c r="G1185" t="s">
        <v>13</v>
      </c>
      <c r="H1185" t="s">
        <v>1369</v>
      </c>
      <c r="J1185" t="s">
        <v>23474</v>
      </c>
      <c r="K1185" t="s">
        <v>22291</v>
      </c>
      <c r="L1185" t="s">
        <v>22291</v>
      </c>
      <c r="M1185" t="s">
        <v>22291</v>
      </c>
      <c r="N1185" t="str">
        <f t="shared" si="18"/>
        <v>OK</v>
      </c>
      <c r="O1185" t="str">
        <f>IF(OR(Table1_17[[#This Row],[amount]]&lt;$Y$8,Table1_17[[#This Row],[amount]]&gt;$Y$7),"Outlier","Normal")</f>
        <v>Normal</v>
      </c>
      <c r="P1185" t="str">
        <f>IF(OR(Table1_17[[#This Row],[missing_flag]]="Missing",Table1_17[[#This Row],[outlier_flag]]="Outliers"),"Review","Valid")</f>
        <v>Valid</v>
      </c>
    </row>
    <row r="1186" spans="1:16">
      <c r="A1186" t="s">
        <v>3856</v>
      </c>
      <c r="B1186" s="1">
        <v>44815</v>
      </c>
      <c r="C1186">
        <v>120793.36</v>
      </c>
      <c r="D1186" t="s">
        <v>1483</v>
      </c>
      <c r="E1186" t="s">
        <v>1487</v>
      </c>
      <c r="F1186" t="s">
        <v>271</v>
      </c>
      <c r="G1186" t="s">
        <v>8</v>
      </c>
      <c r="H1186" t="s">
        <v>1295</v>
      </c>
      <c r="J1186" t="s">
        <v>23475</v>
      </c>
      <c r="K1186" t="s">
        <v>22291</v>
      </c>
      <c r="L1186" t="s">
        <v>22291</v>
      </c>
      <c r="M1186" t="s">
        <v>22291</v>
      </c>
      <c r="N1186" t="str">
        <f t="shared" si="18"/>
        <v>OK</v>
      </c>
      <c r="O1186" t="str">
        <f>IF(OR(Table1_17[[#This Row],[amount]]&lt;$Y$8,Table1_17[[#This Row],[amount]]&gt;$Y$7),"Outlier","Normal")</f>
        <v>Normal</v>
      </c>
      <c r="P1186" t="str">
        <f>IF(OR(Table1_17[[#This Row],[missing_flag]]="Missing",Table1_17[[#This Row],[outlier_flag]]="Outliers"),"Review","Valid")</f>
        <v>Valid</v>
      </c>
    </row>
    <row r="1187" spans="1:16">
      <c r="A1187" t="s">
        <v>3858</v>
      </c>
      <c r="B1187" s="1">
        <v>45124</v>
      </c>
      <c r="C1187">
        <v>184814.47</v>
      </c>
      <c r="D1187" t="s">
        <v>1483</v>
      </c>
      <c r="E1187" t="s">
        <v>1484</v>
      </c>
      <c r="F1187" t="s">
        <v>264</v>
      </c>
      <c r="G1187" t="s">
        <v>13</v>
      </c>
      <c r="H1187" t="s">
        <v>1099</v>
      </c>
      <c r="J1187" t="s">
        <v>23476</v>
      </c>
      <c r="K1187" t="s">
        <v>22291</v>
      </c>
      <c r="L1187" t="s">
        <v>22291</v>
      </c>
      <c r="M1187" t="s">
        <v>22291</v>
      </c>
      <c r="N1187" t="str">
        <f t="shared" si="18"/>
        <v>OK</v>
      </c>
      <c r="O1187" t="str">
        <f>IF(OR(Table1_17[[#This Row],[amount]]&lt;$Y$8,Table1_17[[#This Row],[amount]]&gt;$Y$7),"Outlier","Normal")</f>
        <v>Normal</v>
      </c>
      <c r="P1187" t="str">
        <f>IF(OR(Table1_17[[#This Row],[missing_flag]]="Missing",Table1_17[[#This Row],[outlier_flag]]="Outliers"),"Review","Valid")</f>
        <v>Valid</v>
      </c>
    </row>
    <row r="1188" spans="1:16">
      <c r="A1188" t="s">
        <v>3860</v>
      </c>
      <c r="B1188" s="1">
        <v>44922</v>
      </c>
      <c r="C1188">
        <v>14266.5</v>
      </c>
      <c r="D1188" t="s">
        <v>1924</v>
      </c>
      <c r="E1188" t="s">
        <v>1924</v>
      </c>
      <c r="F1188" t="s">
        <v>271</v>
      </c>
      <c r="G1188" t="s">
        <v>13</v>
      </c>
      <c r="J1188" t="s">
        <v>23477</v>
      </c>
      <c r="K1188" t="s">
        <v>22291</v>
      </c>
      <c r="L1188" t="s">
        <v>22291</v>
      </c>
      <c r="M1188" t="s">
        <v>22291</v>
      </c>
      <c r="N1188" t="str">
        <f t="shared" si="18"/>
        <v>OK</v>
      </c>
      <c r="O1188" t="str">
        <f>IF(OR(Table1_17[[#This Row],[amount]]&lt;$Y$8,Table1_17[[#This Row],[amount]]&gt;$Y$7),"Outlier","Normal")</f>
        <v>Normal</v>
      </c>
      <c r="P1188" t="str">
        <f>IF(OR(Table1_17[[#This Row],[missing_flag]]="Missing",Table1_17[[#This Row],[outlier_flag]]="Outliers"),"Review","Valid")</f>
        <v>Valid</v>
      </c>
    </row>
    <row r="1189" spans="1:16">
      <c r="A1189" t="s">
        <v>3862</v>
      </c>
      <c r="B1189" s="1">
        <v>44632</v>
      </c>
      <c r="C1189">
        <v>123388.06</v>
      </c>
      <c r="D1189" t="s">
        <v>1483</v>
      </c>
      <c r="E1189" t="s">
        <v>1487</v>
      </c>
      <c r="F1189" t="s">
        <v>268</v>
      </c>
      <c r="G1189" t="s">
        <v>29</v>
      </c>
      <c r="H1189" t="s">
        <v>1279</v>
      </c>
      <c r="J1189" t="s">
        <v>23478</v>
      </c>
      <c r="K1189" t="s">
        <v>22291</v>
      </c>
      <c r="L1189" t="s">
        <v>22291</v>
      </c>
      <c r="M1189" t="s">
        <v>22291</v>
      </c>
      <c r="N1189" t="str">
        <f t="shared" si="18"/>
        <v>OK</v>
      </c>
      <c r="O1189" t="str">
        <f>IF(OR(Table1_17[[#This Row],[amount]]&lt;$Y$8,Table1_17[[#This Row],[amount]]&gt;$Y$7),"Outlier","Normal")</f>
        <v>Normal</v>
      </c>
      <c r="P1189" t="str">
        <f>IF(OR(Table1_17[[#This Row],[missing_flag]]="Missing",Table1_17[[#This Row],[outlier_flag]]="Outliers"),"Review","Valid")</f>
        <v>Valid</v>
      </c>
    </row>
    <row r="1190" spans="1:16">
      <c r="A1190" t="s">
        <v>3864</v>
      </c>
      <c r="B1190" s="1">
        <v>44625</v>
      </c>
      <c r="C1190">
        <v>93859.3</v>
      </c>
      <c r="D1190" t="s">
        <v>1483</v>
      </c>
      <c r="E1190" t="s">
        <v>1499</v>
      </c>
      <c r="F1190" t="s">
        <v>268</v>
      </c>
      <c r="G1190" t="s">
        <v>29</v>
      </c>
      <c r="H1190" t="s">
        <v>945</v>
      </c>
      <c r="J1190" t="s">
        <v>23479</v>
      </c>
      <c r="K1190" t="s">
        <v>22291</v>
      </c>
      <c r="L1190" t="s">
        <v>22291</v>
      </c>
      <c r="M1190" t="s">
        <v>22291</v>
      </c>
      <c r="N1190" t="str">
        <f t="shared" si="18"/>
        <v>OK</v>
      </c>
      <c r="O1190" t="str">
        <f>IF(OR(Table1_17[[#This Row],[amount]]&lt;$Y$8,Table1_17[[#This Row],[amount]]&gt;$Y$7),"Outlier","Normal")</f>
        <v>Normal</v>
      </c>
      <c r="P1190" t="str">
        <f>IF(OR(Table1_17[[#This Row],[missing_flag]]="Missing",Table1_17[[#This Row],[outlier_flag]]="Outliers"),"Review","Valid")</f>
        <v>Valid</v>
      </c>
    </row>
    <row r="1191" spans="1:16">
      <c r="A1191" t="s">
        <v>3866</v>
      </c>
      <c r="B1191" s="1">
        <v>45009</v>
      </c>
      <c r="C1191">
        <v>-2000</v>
      </c>
      <c r="D1191" t="s">
        <v>1478</v>
      </c>
      <c r="E1191" t="s">
        <v>1534</v>
      </c>
      <c r="F1191" t="s">
        <v>264</v>
      </c>
      <c r="G1191" t="s">
        <v>8</v>
      </c>
      <c r="I1191" t="s">
        <v>39</v>
      </c>
      <c r="J1191" t="s">
        <v>23480</v>
      </c>
      <c r="K1191" t="s">
        <v>22291</v>
      </c>
      <c r="L1191" t="s">
        <v>22291</v>
      </c>
      <c r="M1191" t="s">
        <v>22291</v>
      </c>
      <c r="N1191" t="str">
        <f t="shared" si="18"/>
        <v>OK</v>
      </c>
      <c r="O1191" t="str">
        <f>IF(OR(Table1_17[[#This Row],[amount]]&lt;$Y$8,Table1_17[[#This Row],[amount]]&gt;$Y$7),"Outlier","Normal")</f>
        <v>Normal</v>
      </c>
      <c r="P1191" t="str">
        <f>IF(OR(Table1_17[[#This Row],[missing_flag]]="Missing",Table1_17[[#This Row],[outlier_flag]]="Outliers"),"Review","Valid")</f>
        <v>Valid</v>
      </c>
    </row>
    <row r="1192" spans="1:16">
      <c r="A1192" t="s">
        <v>3868</v>
      </c>
      <c r="B1192" s="1">
        <v>45211</v>
      </c>
      <c r="C1192">
        <v>25948.03</v>
      </c>
      <c r="D1192" t="s">
        <v>1587</v>
      </c>
      <c r="E1192" t="s">
        <v>1587</v>
      </c>
      <c r="F1192" t="s">
        <v>264</v>
      </c>
      <c r="G1192" t="s">
        <v>17</v>
      </c>
      <c r="J1192" t="s">
        <v>23481</v>
      </c>
      <c r="K1192" t="s">
        <v>22291</v>
      </c>
      <c r="L1192" t="s">
        <v>22291</v>
      </c>
      <c r="M1192" t="s">
        <v>22291</v>
      </c>
      <c r="N1192" t="str">
        <f t="shared" si="18"/>
        <v>OK</v>
      </c>
      <c r="O1192" t="str">
        <f>IF(OR(Table1_17[[#This Row],[amount]]&lt;$Y$8,Table1_17[[#This Row],[amount]]&gt;$Y$7),"Outlier","Normal")</f>
        <v>Normal</v>
      </c>
      <c r="P1192" t="str">
        <f>IF(OR(Table1_17[[#This Row],[missing_flag]]="Missing",Table1_17[[#This Row],[outlier_flag]]="Outliers"),"Review","Valid")</f>
        <v>Valid</v>
      </c>
    </row>
    <row r="1193" spans="1:16">
      <c r="A1193" t="s">
        <v>3870</v>
      </c>
      <c r="B1193" s="1">
        <v>44764</v>
      </c>
      <c r="C1193">
        <v>-52864.12</v>
      </c>
      <c r="D1193" t="s">
        <v>1478</v>
      </c>
      <c r="E1193" t="s">
        <v>20</v>
      </c>
      <c r="F1193" t="s">
        <v>268</v>
      </c>
      <c r="G1193" t="s">
        <v>17</v>
      </c>
      <c r="I1193" t="s">
        <v>250</v>
      </c>
      <c r="J1193" t="s">
        <v>23482</v>
      </c>
      <c r="K1193" t="s">
        <v>22291</v>
      </c>
      <c r="L1193" t="s">
        <v>22291</v>
      </c>
      <c r="M1193" t="s">
        <v>22291</v>
      </c>
      <c r="N1193" t="str">
        <f t="shared" si="18"/>
        <v>OK</v>
      </c>
      <c r="O1193" t="str">
        <f>IF(OR(Table1_17[[#This Row],[amount]]&lt;$Y$8,Table1_17[[#This Row],[amount]]&gt;$Y$7),"Outlier","Normal")</f>
        <v>Normal</v>
      </c>
      <c r="P1193" t="str">
        <f>IF(OR(Table1_17[[#This Row],[missing_flag]]="Missing",Table1_17[[#This Row],[outlier_flag]]="Outliers"),"Review","Valid")</f>
        <v>Valid</v>
      </c>
    </row>
    <row r="1194" spans="1:16">
      <c r="A1194" t="s">
        <v>3872</v>
      </c>
      <c r="B1194" s="1">
        <v>44825</v>
      </c>
      <c r="C1194">
        <v>202594.43</v>
      </c>
      <c r="D1194" t="s">
        <v>1483</v>
      </c>
      <c r="E1194" t="s">
        <v>1499</v>
      </c>
      <c r="F1194" t="s">
        <v>268</v>
      </c>
      <c r="G1194" t="s">
        <v>29</v>
      </c>
      <c r="H1194" t="s">
        <v>1329</v>
      </c>
      <c r="J1194" t="s">
        <v>23483</v>
      </c>
      <c r="K1194" t="s">
        <v>22291</v>
      </c>
      <c r="L1194" t="s">
        <v>22291</v>
      </c>
      <c r="M1194" t="s">
        <v>22291</v>
      </c>
      <c r="N1194" t="str">
        <f t="shared" si="18"/>
        <v>OK</v>
      </c>
      <c r="O1194" t="str">
        <f>IF(OR(Table1_17[[#This Row],[amount]]&lt;$Y$8,Table1_17[[#This Row],[amount]]&gt;$Y$7),"Outlier","Normal")</f>
        <v>Normal</v>
      </c>
      <c r="P1194" t="str">
        <f>IF(OR(Table1_17[[#This Row],[missing_flag]]="Missing",Table1_17[[#This Row],[outlier_flag]]="Outliers"),"Review","Valid")</f>
        <v>Valid</v>
      </c>
    </row>
    <row r="1195" spans="1:16">
      <c r="A1195" t="s">
        <v>3874</v>
      </c>
      <c r="B1195" s="1">
        <v>45202</v>
      </c>
      <c r="C1195">
        <v>-37653.79</v>
      </c>
      <c r="D1195" t="s">
        <v>1478</v>
      </c>
      <c r="E1195" t="s">
        <v>1534</v>
      </c>
      <c r="F1195" t="s">
        <v>264</v>
      </c>
      <c r="G1195" t="s">
        <v>8</v>
      </c>
      <c r="I1195" t="s">
        <v>229</v>
      </c>
      <c r="J1195" t="s">
        <v>23484</v>
      </c>
      <c r="K1195" t="s">
        <v>22291</v>
      </c>
      <c r="L1195" t="s">
        <v>22291</v>
      </c>
      <c r="M1195" t="s">
        <v>22291</v>
      </c>
      <c r="N1195" t="str">
        <f t="shared" si="18"/>
        <v>OK</v>
      </c>
      <c r="O1195" t="str">
        <f>IF(OR(Table1_17[[#This Row],[amount]]&lt;$Y$8,Table1_17[[#This Row],[amount]]&gt;$Y$7),"Outlier","Normal")</f>
        <v>Normal</v>
      </c>
      <c r="P1195" t="str">
        <f>IF(OR(Table1_17[[#This Row],[missing_flag]]="Missing",Table1_17[[#This Row],[outlier_flag]]="Outliers"),"Review","Valid")</f>
        <v>Valid</v>
      </c>
    </row>
    <row r="1196" spans="1:16">
      <c r="A1196" t="s">
        <v>3876</v>
      </c>
      <c r="B1196" s="1">
        <v>44925</v>
      </c>
      <c r="C1196">
        <v>-33968.01</v>
      </c>
      <c r="D1196" t="s">
        <v>1478</v>
      </c>
      <c r="E1196" t="s">
        <v>20</v>
      </c>
      <c r="F1196" t="s">
        <v>268</v>
      </c>
      <c r="G1196" t="s">
        <v>17</v>
      </c>
      <c r="I1196" t="s">
        <v>149</v>
      </c>
      <c r="J1196" t="s">
        <v>23485</v>
      </c>
      <c r="K1196" t="s">
        <v>22291</v>
      </c>
      <c r="L1196" t="s">
        <v>22291</v>
      </c>
      <c r="M1196" t="s">
        <v>22291</v>
      </c>
      <c r="N1196" t="str">
        <f t="shared" si="18"/>
        <v>OK</v>
      </c>
      <c r="O1196" t="str">
        <f>IF(OR(Table1_17[[#This Row],[amount]]&lt;$Y$8,Table1_17[[#This Row],[amount]]&gt;$Y$7),"Outlier","Normal")</f>
        <v>Normal</v>
      </c>
      <c r="P1196" t="str">
        <f>IF(OR(Table1_17[[#This Row],[missing_flag]]="Missing",Table1_17[[#This Row],[outlier_flag]]="Outliers"),"Review","Valid")</f>
        <v>Valid</v>
      </c>
    </row>
    <row r="1197" spans="1:16">
      <c r="A1197" t="s">
        <v>3878</v>
      </c>
      <c r="B1197" s="1">
        <v>44824</v>
      </c>
      <c r="C1197">
        <v>-31508.6</v>
      </c>
      <c r="D1197" t="s">
        <v>1478</v>
      </c>
      <c r="E1197" t="s">
        <v>1509</v>
      </c>
      <c r="F1197" t="s">
        <v>264</v>
      </c>
      <c r="G1197" t="s">
        <v>13</v>
      </c>
      <c r="I1197" t="s">
        <v>165</v>
      </c>
      <c r="J1197" t="s">
        <v>23486</v>
      </c>
      <c r="K1197" t="s">
        <v>22291</v>
      </c>
      <c r="L1197" t="s">
        <v>22291</v>
      </c>
      <c r="M1197" t="s">
        <v>22291</v>
      </c>
      <c r="N1197" t="str">
        <f t="shared" si="18"/>
        <v>OK</v>
      </c>
      <c r="O1197" t="str">
        <f>IF(OR(Table1_17[[#This Row],[amount]]&lt;$Y$8,Table1_17[[#This Row],[amount]]&gt;$Y$7),"Outlier","Normal")</f>
        <v>Normal</v>
      </c>
      <c r="P1197" t="str">
        <f>IF(OR(Table1_17[[#This Row],[missing_flag]]="Missing",Table1_17[[#This Row],[outlier_flag]]="Outliers"),"Review","Valid")</f>
        <v>Valid</v>
      </c>
    </row>
    <row r="1198" spans="1:16">
      <c r="A1198" t="s">
        <v>3880</v>
      </c>
      <c r="B1198" s="1">
        <v>44740</v>
      </c>
      <c r="C1198">
        <v>-37665.870000000003</v>
      </c>
      <c r="D1198" t="s">
        <v>1478</v>
      </c>
      <c r="E1198" t="s">
        <v>36</v>
      </c>
      <c r="F1198" t="s">
        <v>271</v>
      </c>
      <c r="G1198" t="s">
        <v>17</v>
      </c>
      <c r="I1198" t="s">
        <v>89</v>
      </c>
      <c r="J1198" t="s">
        <v>23487</v>
      </c>
      <c r="K1198" t="s">
        <v>22291</v>
      </c>
      <c r="L1198" t="s">
        <v>22291</v>
      </c>
      <c r="M1198" t="s">
        <v>22291</v>
      </c>
      <c r="N1198" t="str">
        <f t="shared" si="18"/>
        <v>OK</v>
      </c>
      <c r="O1198" t="str">
        <f>IF(OR(Table1_17[[#This Row],[amount]]&lt;$Y$8,Table1_17[[#This Row],[amount]]&gt;$Y$7),"Outlier","Normal")</f>
        <v>Normal</v>
      </c>
      <c r="P1198" t="str">
        <f>IF(OR(Table1_17[[#This Row],[missing_flag]]="Missing",Table1_17[[#This Row],[outlier_flag]]="Outliers"),"Review","Valid")</f>
        <v>Valid</v>
      </c>
    </row>
    <row r="1199" spans="1:16">
      <c r="A1199" t="s">
        <v>3882</v>
      </c>
      <c r="B1199" s="1">
        <v>44904</v>
      </c>
      <c r="C1199">
        <v>26211.34</v>
      </c>
      <c r="D1199" t="s">
        <v>1587</v>
      </c>
      <c r="E1199" t="s">
        <v>1587</v>
      </c>
      <c r="F1199" t="s">
        <v>264</v>
      </c>
      <c r="G1199" t="s">
        <v>29</v>
      </c>
      <c r="J1199" t="s">
        <v>23488</v>
      </c>
      <c r="K1199" t="s">
        <v>22291</v>
      </c>
      <c r="L1199" t="s">
        <v>22291</v>
      </c>
      <c r="M1199" t="s">
        <v>22291</v>
      </c>
      <c r="N1199" t="str">
        <f t="shared" si="18"/>
        <v>OK</v>
      </c>
      <c r="O1199" t="str">
        <f>IF(OR(Table1_17[[#This Row],[amount]]&lt;$Y$8,Table1_17[[#This Row],[amount]]&gt;$Y$7),"Outlier","Normal")</f>
        <v>Normal</v>
      </c>
      <c r="P1199" t="str">
        <f>IF(OR(Table1_17[[#This Row],[missing_flag]]="Missing",Table1_17[[#This Row],[outlier_flag]]="Outliers"),"Review","Valid")</f>
        <v>Valid</v>
      </c>
    </row>
    <row r="1200" spans="1:16">
      <c r="A1200" t="s">
        <v>3884</v>
      </c>
      <c r="B1200" s="1">
        <v>44779</v>
      </c>
      <c r="C1200">
        <v>-31796.97</v>
      </c>
      <c r="D1200" t="s">
        <v>1478</v>
      </c>
      <c r="E1200" t="s">
        <v>36</v>
      </c>
      <c r="F1200" t="s">
        <v>268</v>
      </c>
      <c r="G1200" t="s">
        <v>17</v>
      </c>
      <c r="I1200" t="s">
        <v>125</v>
      </c>
      <c r="J1200" t="s">
        <v>23489</v>
      </c>
      <c r="K1200" t="s">
        <v>22291</v>
      </c>
      <c r="L1200" t="s">
        <v>22291</v>
      </c>
      <c r="M1200" t="s">
        <v>22291</v>
      </c>
      <c r="N1200" t="str">
        <f t="shared" si="18"/>
        <v>OK</v>
      </c>
      <c r="O1200" t="str">
        <f>IF(OR(Table1_17[[#This Row],[amount]]&lt;$Y$8,Table1_17[[#This Row],[amount]]&gt;$Y$7),"Outlier","Normal")</f>
        <v>Normal</v>
      </c>
      <c r="P1200" t="str">
        <f>IF(OR(Table1_17[[#This Row],[missing_flag]]="Missing",Table1_17[[#This Row],[outlier_flag]]="Outliers"),"Review","Valid")</f>
        <v>Valid</v>
      </c>
    </row>
    <row r="1201" spans="1:16">
      <c r="A1201" t="s">
        <v>3886</v>
      </c>
      <c r="B1201" s="1">
        <v>44886</v>
      </c>
      <c r="C1201">
        <v>237772.76</v>
      </c>
      <c r="D1201" t="s">
        <v>1483</v>
      </c>
      <c r="E1201" t="s">
        <v>1487</v>
      </c>
      <c r="F1201" t="s">
        <v>268</v>
      </c>
      <c r="G1201" t="s">
        <v>8</v>
      </c>
      <c r="H1201" t="s">
        <v>1339</v>
      </c>
      <c r="J1201" t="s">
        <v>23490</v>
      </c>
      <c r="K1201" t="s">
        <v>22291</v>
      </c>
      <c r="L1201" t="s">
        <v>22291</v>
      </c>
      <c r="M1201" t="s">
        <v>22291</v>
      </c>
      <c r="N1201" t="str">
        <f t="shared" si="18"/>
        <v>OK</v>
      </c>
      <c r="O1201" t="str">
        <f>IF(OR(Table1_17[[#This Row],[amount]]&lt;$Y$8,Table1_17[[#This Row],[amount]]&gt;$Y$7),"Outlier","Normal")</f>
        <v>Normal</v>
      </c>
      <c r="P1201" t="str">
        <f>IF(OR(Table1_17[[#This Row],[missing_flag]]="Missing",Table1_17[[#This Row],[outlier_flag]]="Outliers"),"Review","Valid")</f>
        <v>Valid</v>
      </c>
    </row>
    <row r="1202" spans="1:16">
      <c r="A1202" t="s">
        <v>3888</v>
      </c>
      <c r="B1202" s="1">
        <v>44877</v>
      </c>
      <c r="C1202">
        <v>22004.74</v>
      </c>
      <c r="D1202" t="s">
        <v>1924</v>
      </c>
      <c r="E1202" t="s">
        <v>1924</v>
      </c>
      <c r="F1202" t="s">
        <v>268</v>
      </c>
      <c r="G1202" t="s">
        <v>29</v>
      </c>
      <c r="J1202" t="s">
        <v>23491</v>
      </c>
      <c r="K1202" t="s">
        <v>22291</v>
      </c>
      <c r="L1202" t="s">
        <v>22291</v>
      </c>
      <c r="M1202" t="s">
        <v>22291</v>
      </c>
      <c r="N1202" t="str">
        <f t="shared" si="18"/>
        <v>OK</v>
      </c>
      <c r="O1202" t="str">
        <f>IF(OR(Table1_17[[#This Row],[amount]]&lt;$Y$8,Table1_17[[#This Row],[amount]]&gt;$Y$7),"Outlier","Normal")</f>
        <v>Normal</v>
      </c>
      <c r="P1202" t="str">
        <f>IF(OR(Table1_17[[#This Row],[missing_flag]]="Missing",Table1_17[[#This Row],[outlier_flag]]="Outliers"),"Review","Valid")</f>
        <v>Valid</v>
      </c>
    </row>
    <row r="1203" spans="1:16">
      <c r="A1203" t="s">
        <v>3890</v>
      </c>
      <c r="B1203" s="1">
        <v>44946</v>
      </c>
      <c r="C1203">
        <v>-45698.73</v>
      </c>
      <c r="D1203" t="s">
        <v>1478</v>
      </c>
      <c r="E1203" t="s">
        <v>7</v>
      </c>
      <c r="F1203" t="s">
        <v>268</v>
      </c>
      <c r="G1203" t="s">
        <v>17</v>
      </c>
      <c r="I1203" t="s">
        <v>191</v>
      </c>
      <c r="J1203" t="s">
        <v>23492</v>
      </c>
      <c r="K1203" t="s">
        <v>22291</v>
      </c>
      <c r="L1203" t="s">
        <v>22291</v>
      </c>
      <c r="M1203" t="s">
        <v>22291</v>
      </c>
      <c r="N1203" t="str">
        <f t="shared" si="18"/>
        <v>OK</v>
      </c>
      <c r="O1203" t="str">
        <f>IF(OR(Table1_17[[#This Row],[amount]]&lt;$Y$8,Table1_17[[#This Row],[amount]]&gt;$Y$7),"Outlier","Normal")</f>
        <v>Normal</v>
      </c>
      <c r="P1203" t="str">
        <f>IF(OR(Table1_17[[#This Row],[missing_flag]]="Missing",Table1_17[[#This Row],[outlier_flag]]="Outliers"),"Review","Valid")</f>
        <v>Valid</v>
      </c>
    </row>
    <row r="1204" spans="1:16">
      <c r="A1204" t="s">
        <v>3892</v>
      </c>
      <c r="B1204" s="1">
        <v>44815</v>
      </c>
      <c r="C1204">
        <v>-17884.97</v>
      </c>
      <c r="D1204" t="s">
        <v>1478</v>
      </c>
      <c r="E1204" t="s">
        <v>20</v>
      </c>
      <c r="F1204" t="s">
        <v>264</v>
      </c>
      <c r="G1204" t="s">
        <v>13</v>
      </c>
      <c r="I1204" t="s">
        <v>213</v>
      </c>
      <c r="J1204" t="s">
        <v>23493</v>
      </c>
      <c r="K1204" t="s">
        <v>22291</v>
      </c>
      <c r="L1204" t="s">
        <v>22291</v>
      </c>
      <c r="M1204" t="s">
        <v>22291</v>
      </c>
      <c r="N1204" t="str">
        <f t="shared" si="18"/>
        <v>OK</v>
      </c>
      <c r="O1204" t="str">
        <f>IF(OR(Table1_17[[#This Row],[amount]]&lt;$Y$8,Table1_17[[#This Row],[amount]]&gt;$Y$7),"Outlier","Normal")</f>
        <v>Normal</v>
      </c>
      <c r="P1204" t="str">
        <f>IF(OR(Table1_17[[#This Row],[missing_flag]]="Missing",Table1_17[[#This Row],[outlier_flag]]="Outliers"),"Review","Valid")</f>
        <v>Valid</v>
      </c>
    </row>
    <row r="1205" spans="1:16">
      <c r="A1205" t="s">
        <v>3894</v>
      </c>
      <c r="B1205" s="1">
        <v>44924</v>
      </c>
      <c r="C1205">
        <v>5000</v>
      </c>
      <c r="D1205" t="s">
        <v>1483</v>
      </c>
      <c r="E1205" t="s">
        <v>1487</v>
      </c>
      <c r="F1205" t="s">
        <v>264</v>
      </c>
      <c r="G1205" t="s">
        <v>13</v>
      </c>
      <c r="H1205" t="s">
        <v>1131</v>
      </c>
      <c r="J1205" t="s">
        <v>23494</v>
      </c>
      <c r="K1205" t="s">
        <v>22291</v>
      </c>
      <c r="L1205" t="s">
        <v>22291</v>
      </c>
      <c r="M1205" t="s">
        <v>22291</v>
      </c>
      <c r="N1205" t="str">
        <f t="shared" si="18"/>
        <v>OK</v>
      </c>
      <c r="O1205" t="str">
        <f>IF(OR(Table1_17[[#This Row],[amount]]&lt;$Y$8,Table1_17[[#This Row],[amount]]&gt;$Y$7),"Outlier","Normal")</f>
        <v>Normal</v>
      </c>
      <c r="P1205" t="str">
        <f>IF(OR(Table1_17[[#This Row],[missing_flag]]="Missing",Table1_17[[#This Row],[outlier_flag]]="Outliers"),"Review","Valid")</f>
        <v>Valid</v>
      </c>
    </row>
    <row r="1206" spans="1:16">
      <c r="A1206" t="s">
        <v>3896</v>
      </c>
      <c r="B1206" s="1">
        <v>45232</v>
      </c>
      <c r="C1206">
        <v>78817.210000000006</v>
      </c>
      <c r="D1206" t="s">
        <v>1483</v>
      </c>
      <c r="E1206" t="s">
        <v>1499</v>
      </c>
      <c r="F1206" t="s">
        <v>264</v>
      </c>
      <c r="G1206" t="s">
        <v>13</v>
      </c>
      <c r="H1206" t="s">
        <v>1125</v>
      </c>
      <c r="J1206" t="s">
        <v>23495</v>
      </c>
      <c r="K1206" t="s">
        <v>22291</v>
      </c>
      <c r="L1206" t="s">
        <v>22291</v>
      </c>
      <c r="M1206" t="s">
        <v>22291</v>
      </c>
      <c r="N1206" t="str">
        <f t="shared" si="18"/>
        <v>OK</v>
      </c>
      <c r="O1206" t="str">
        <f>IF(OR(Table1_17[[#This Row],[amount]]&lt;$Y$8,Table1_17[[#This Row],[amount]]&gt;$Y$7),"Outlier","Normal")</f>
        <v>Normal</v>
      </c>
      <c r="P1206" t="str">
        <f>IF(OR(Table1_17[[#This Row],[missing_flag]]="Missing",Table1_17[[#This Row],[outlier_flag]]="Outliers"),"Review","Valid")</f>
        <v>Valid</v>
      </c>
    </row>
    <row r="1207" spans="1:16">
      <c r="A1207" t="s">
        <v>3898</v>
      </c>
      <c r="B1207" s="1">
        <v>45058</v>
      </c>
      <c r="C1207">
        <v>86604.66</v>
      </c>
      <c r="D1207" t="s">
        <v>1483</v>
      </c>
      <c r="E1207" t="s">
        <v>1484</v>
      </c>
      <c r="F1207" t="s">
        <v>268</v>
      </c>
      <c r="G1207" t="s">
        <v>13</v>
      </c>
      <c r="H1207" t="s">
        <v>936</v>
      </c>
      <c r="J1207" t="s">
        <v>23496</v>
      </c>
      <c r="K1207" t="s">
        <v>22291</v>
      </c>
      <c r="L1207" t="s">
        <v>22291</v>
      </c>
      <c r="M1207" t="s">
        <v>22291</v>
      </c>
      <c r="N1207" t="str">
        <f t="shared" si="18"/>
        <v>OK</v>
      </c>
      <c r="O1207" t="str">
        <f>IF(OR(Table1_17[[#This Row],[amount]]&lt;$Y$8,Table1_17[[#This Row],[amount]]&gt;$Y$7),"Outlier","Normal")</f>
        <v>Normal</v>
      </c>
      <c r="P1207" t="str">
        <f>IF(OR(Table1_17[[#This Row],[missing_flag]]="Missing",Table1_17[[#This Row],[outlier_flag]]="Outliers"),"Review","Valid")</f>
        <v>Valid</v>
      </c>
    </row>
    <row r="1208" spans="1:16">
      <c r="A1208" t="s">
        <v>3900</v>
      </c>
      <c r="B1208" s="1">
        <v>45186</v>
      </c>
      <c r="C1208">
        <v>134494.48000000001</v>
      </c>
      <c r="D1208" t="s">
        <v>1483</v>
      </c>
      <c r="E1208" t="s">
        <v>1499</v>
      </c>
      <c r="F1208" t="s">
        <v>264</v>
      </c>
      <c r="G1208" t="s">
        <v>29</v>
      </c>
      <c r="H1208" t="s">
        <v>842</v>
      </c>
      <c r="J1208" t="s">
        <v>23497</v>
      </c>
      <c r="K1208" t="s">
        <v>22291</v>
      </c>
      <c r="L1208" t="s">
        <v>22291</v>
      </c>
      <c r="M1208" t="s">
        <v>22291</v>
      </c>
      <c r="N1208" t="str">
        <f t="shared" si="18"/>
        <v>OK</v>
      </c>
      <c r="O1208" t="str">
        <f>IF(OR(Table1_17[[#This Row],[amount]]&lt;$Y$8,Table1_17[[#This Row],[amount]]&gt;$Y$7),"Outlier","Normal")</f>
        <v>Normal</v>
      </c>
      <c r="P1208" t="str">
        <f>IF(OR(Table1_17[[#This Row],[missing_flag]]="Missing",Table1_17[[#This Row],[outlier_flag]]="Outliers"),"Review","Valid")</f>
        <v>Valid</v>
      </c>
    </row>
    <row r="1209" spans="1:16">
      <c r="A1209" t="s">
        <v>3902</v>
      </c>
      <c r="B1209" s="1">
        <v>45242</v>
      </c>
      <c r="C1209">
        <v>-52784.07</v>
      </c>
      <c r="D1209" t="s">
        <v>1478</v>
      </c>
      <c r="E1209" t="s">
        <v>36</v>
      </c>
      <c r="F1209" t="s">
        <v>268</v>
      </c>
      <c r="G1209" t="s">
        <v>29</v>
      </c>
      <c r="I1209" t="s">
        <v>49</v>
      </c>
      <c r="J1209" t="s">
        <v>23498</v>
      </c>
      <c r="K1209" t="s">
        <v>22291</v>
      </c>
      <c r="L1209" t="s">
        <v>22291</v>
      </c>
      <c r="M1209" t="s">
        <v>22291</v>
      </c>
      <c r="N1209" t="str">
        <f t="shared" si="18"/>
        <v>OK</v>
      </c>
      <c r="O1209" t="str">
        <f>IF(OR(Table1_17[[#This Row],[amount]]&lt;$Y$8,Table1_17[[#This Row],[amount]]&gt;$Y$7),"Outlier","Normal")</f>
        <v>Normal</v>
      </c>
      <c r="P1209" t="str">
        <f>IF(OR(Table1_17[[#This Row],[missing_flag]]="Missing",Table1_17[[#This Row],[outlier_flag]]="Outliers"),"Review","Valid")</f>
        <v>Valid</v>
      </c>
    </row>
    <row r="1210" spans="1:16">
      <c r="A1210" t="s">
        <v>3904</v>
      </c>
      <c r="B1210" s="1">
        <v>45278</v>
      </c>
      <c r="C1210">
        <v>222629.01</v>
      </c>
      <c r="D1210" t="s">
        <v>1483</v>
      </c>
      <c r="E1210" t="s">
        <v>1487</v>
      </c>
      <c r="F1210" t="s">
        <v>264</v>
      </c>
      <c r="G1210" t="s">
        <v>17</v>
      </c>
      <c r="H1210" t="s">
        <v>932</v>
      </c>
      <c r="J1210" t="s">
        <v>23499</v>
      </c>
      <c r="K1210" t="s">
        <v>22291</v>
      </c>
      <c r="L1210" t="s">
        <v>22291</v>
      </c>
      <c r="M1210" t="s">
        <v>22291</v>
      </c>
      <c r="N1210" t="str">
        <f t="shared" si="18"/>
        <v>OK</v>
      </c>
      <c r="O1210" t="str">
        <f>IF(OR(Table1_17[[#This Row],[amount]]&lt;$Y$8,Table1_17[[#This Row],[amount]]&gt;$Y$7),"Outlier","Normal")</f>
        <v>Normal</v>
      </c>
      <c r="P1210" t="str">
        <f>IF(OR(Table1_17[[#This Row],[missing_flag]]="Missing",Table1_17[[#This Row],[outlier_flag]]="Outliers"),"Review","Valid")</f>
        <v>Valid</v>
      </c>
    </row>
    <row r="1211" spans="1:16">
      <c r="A1211" t="s">
        <v>3906</v>
      </c>
      <c r="B1211" s="1">
        <v>45222</v>
      </c>
      <c r="C1211">
        <v>-25264.95</v>
      </c>
      <c r="D1211" t="s">
        <v>1478</v>
      </c>
      <c r="E1211" t="s">
        <v>7</v>
      </c>
      <c r="F1211" t="s">
        <v>271</v>
      </c>
      <c r="G1211" t="s">
        <v>29</v>
      </c>
      <c r="I1211" t="s">
        <v>219</v>
      </c>
      <c r="J1211" t="s">
        <v>23500</v>
      </c>
      <c r="K1211" t="s">
        <v>22291</v>
      </c>
      <c r="L1211" t="s">
        <v>22291</v>
      </c>
      <c r="M1211" t="s">
        <v>22291</v>
      </c>
      <c r="N1211" t="str">
        <f t="shared" si="18"/>
        <v>OK</v>
      </c>
      <c r="O1211" t="str">
        <f>IF(OR(Table1_17[[#This Row],[amount]]&lt;$Y$8,Table1_17[[#This Row],[amount]]&gt;$Y$7),"Outlier","Normal")</f>
        <v>Normal</v>
      </c>
      <c r="P1211" t="str">
        <f>IF(OR(Table1_17[[#This Row],[missing_flag]]="Missing",Table1_17[[#This Row],[outlier_flag]]="Outliers"),"Review","Valid")</f>
        <v>Valid</v>
      </c>
    </row>
    <row r="1212" spans="1:16">
      <c r="A1212" t="s">
        <v>3908</v>
      </c>
      <c r="B1212" s="1">
        <v>44707</v>
      </c>
      <c r="C1212">
        <v>116338.49</v>
      </c>
      <c r="D1212" t="s">
        <v>1483</v>
      </c>
      <c r="E1212" t="s">
        <v>1484</v>
      </c>
      <c r="F1212" t="s">
        <v>271</v>
      </c>
      <c r="G1212" t="s">
        <v>8</v>
      </c>
      <c r="H1212" t="s">
        <v>676</v>
      </c>
      <c r="J1212" t="s">
        <v>23501</v>
      </c>
      <c r="K1212" t="s">
        <v>22291</v>
      </c>
      <c r="L1212" t="s">
        <v>22291</v>
      </c>
      <c r="M1212" t="s">
        <v>22291</v>
      </c>
      <c r="N1212" t="str">
        <f t="shared" si="18"/>
        <v>OK</v>
      </c>
      <c r="O1212" t="str">
        <f>IF(OR(Table1_17[[#This Row],[amount]]&lt;$Y$8,Table1_17[[#This Row],[amount]]&gt;$Y$7),"Outlier","Normal")</f>
        <v>Normal</v>
      </c>
      <c r="P1212" t="str">
        <f>IF(OR(Table1_17[[#This Row],[missing_flag]]="Missing",Table1_17[[#This Row],[outlier_flag]]="Outliers"),"Review","Valid")</f>
        <v>Valid</v>
      </c>
    </row>
    <row r="1213" spans="1:16">
      <c r="A1213" t="s">
        <v>3910</v>
      </c>
      <c r="B1213" s="1">
        <v>44577</v>
      </c>
      <c r="C1213">
        <v>-20186.560000000001</v>
      </c>
      <c r="D1213" t="s">
        <v>1478</v>
      </c>
      <c r="E1213" t="s">
        <v>20</v>
      </c>
      <c r="F1213" t="s">
        <v>271</v>
      </c>
      <c r="G1213" t="s">
        <v>13</v>
      </c>
      <c r="I1213" t="s">
        <v>133</v>
      </c>
      <c r="J1213" t="s">
        <v>23502</v>
      </c>
      <c r="K1213" t="s">
        <v>22291</v>
      </c>
      <c r="L1213" t="s">
        <v>22291</v>
      </c>
      <c r="M1213" t="s">
        <v>22291</v>
      </c>
      <c r="N1213" t="str">
        <f t="shared" si="18"/>
        <v>OK</v>
      </c>
      <c r="O1213" t="str">
        <f>IF(OR(Table1_17[[#This Row],[amount]]&lt;$Y$8,Table1_17[[#This Row],[amount]]&gt;$Y$7),"Outlier","Normal")</f>
        <v>Normal</v>
      </c>
      <c r="P1213" t="str">
        <f>IF(OR(Table1_17[[#This Row],[missing_flag]]="Missing",Table1_17[[#This Row],[outlier_flag]]="Outliers"),"Review","Valid")</f>
        <v>Valid</v>
      </c>
    </row>
    <row r="1214" spans="1:16">
      <c r="A1214" t="s">
        <v>3912</v>
      </c>
      <c r="B1214" s="1">
        <v>45133</v>
      </c>
      <c r="C1214">
        <v>78763.92</v>
      </c>
      <c r="D1214" t="s">
        <v>1483</v>
      </c>
      <c r="E1214" t="s">
        <v>1484</v>
      </c>
      <c r="F1214" t="s">
        <v>268</v>
      </c>
      <c r="G1214" t="s">
        <v>29</v>
      </c>
      <c r="H1214" t="s">
        <v>1033</v>
      </c>
      <c r="J1214" t="s">
        <v>23503</v>
      </c>
      <c r="K1214" t="s">
        <v>22291</v>
      </c>
      <c r="L1214" t="s">
        <v>22291</v>
      </c>
      <c r="M1214" t="s">
        <v>22291</v>
      </c>
      <c r="N1214" t="str">
        <f t="shared" si="18"/>
        <v>OK</v>
      </c>
      <c r="O1214" t="str">
        <f>IF(OR(Table1_17[[#This Row],[amount]]&lt;$Y$8,Table1_17[[#This Row],[amount]]&gt;$Y$7),"Outlier","Normal")</f>
        <v>Normal</v>
      </c>
      <c r="P1214" t="str">
        <f>IF(OR(Table1_17[[#This Row],[missing_flag]]="Missing",Table1_17[[#This Row],[outlier_flag]]="Outliers"),"Review","Valid")</f>
        <v>Valid</v>
      </c>
    </row>
    <row r="1215" spans="1:16">
      <c r="A1215" t="s">
        <v>3914</v>
      </c>
      <c r="B1215" s="1">
        <v>45106</v>
      </c>
      <c r="C1215">
        <v>207586.13</v>
      </c>
      <c r="D1215" t="s">
        <v>1483</v>
      </c>
      <c r="E1215" t="s">
        <v>1487</v>
      </c>
      <c r="F1215" t="s">
        <v>271</v>
      </c>
      <c r="G1215" t="s">
        <v>29</v>
      </c>
      <c r="H1215" t="s">
        <v>726</v>
      </c>
      <c r="J1215" t="s">
        <v>23504</v>
      </c>
      <c r="K1215" t="s">
        <v>22291</v>
      </c>
      <c r="L1215" t="s">
        <v>22291</v>
      </c>
      <c r="M1215" t="s">
        <v>22291</v>
      </c>
      <c r="N1215" t="str">
        <f t="shared" si="18"/>
        <v>OK</v>
      </c>
      <c r="O1215" t="str">
        <f>IF(OR(Table1_17[[#This Row],[amount]]&lt;$Y$8,Table1_17[[#This Row],[amount]]&gt;$Y$7),"Outlier","Normal")</f>
        <v>Normal</v>
      </c>
      <c r="P1215" t="str">
        <f>IF(OR(Table1_17[[#This Row],[missing_flag]]="Missing",Table1_17[[#This Row],[outlier_flag]]="Outliers"),"Review","Valid")</f>
        <v>Valid</v>
      </c>
    </row>
    <row r="1216" spans="1:16">
      <c r="A1216" t="s">
        <v>3916</v>
      </c>
      <c r="B1216" s="1">
        <v>44720</v>
      </c>
      <c r="C1216">
        <v>-29016.95</v>
      </c>
      <c r="D1216" t="s">
        <v>1478</v>
      </c>
      <c r="E1216" t="s">
        <v>20</v>
      </c>
      <c r="F1216" t="s">
        <v>264</v>
      </c>
      <c r="G1216" t="s">
        <v>17</v>
      </c>
      <c r="I1216" t="s">
        <v>175</v>
      </c>
      <c r="J1216" t="s">
        <v>23505</v>
      </c>
      <c r="K1216" t="s">
        <v>22291</v>
      </c>
      <c r="L1216" t="s">
        <v>22291</v>
      </c>
      <c r="M1216" t="s">
        <v>22291</v>
      </c>
      <c r="N1216" t="str">
        <f t="shared" si="18"/>
        <v>OK</v>
      </c>
      <c r="O1216" t="str">
        <f>IF(OR(Table1_17[[#This Row],[amount]]&lt;$Y$8,Table1_17[[#This Row],[amount]]&gt;$Y$7),"Outlier","Normal")</f>
        <v>Normal</v>
      </c>
      <c r="P1216" t="str">
        <f>IF(OR(Table1_17[[#This Row],[missing_flag]]="Missing",Table1_17[[#This Row],[outlier_flag]]="Outliers"),"Review","Valid")</f>
        <v>Valid</v>
      </c>
    </row>
    <row r="1217" spans="1:16">
      <c r="A1217" t="s">
        <v>3918</v>
      </c>
      <c r="B1217" s="1">
        <v>45002</v>
      </c>
      <c r="C1217">
        <v>251279.4</v>
      </c>
      <c r="D1217" t="s">
        <v>1483</v>
      </c>
      <c r="E1217" t="s">
        <v>1487</v>
      </c>
      <c r="F1217" t="s">
        <v>271</v>
      </c>
      <c r="G1217" t="s">
        <v>13</v>
      </c>
      <c r="H1217" t="s">
        <v>706</v>
      </c>
      <c r="J1217" t="s">
        <v>23506</v>
      </c>
      <c r="K1217" t="s">
        <v>22291</v>
      </c>
      <c r="L1217" t="s">
        <v>22291</v>
      </c>
      <c r="M1217" t="s">
        <v>22291</v>
      </c>
      <c r="N1217" t="str">
        <f t="shared" si="18"/>
        <v>OK</v>
      </c>
      <c r="O1217" t="str">
        <f>IF(OR(Table1_17[[#This Row],[amount]]&lt;$Y$8,Table1_17[[#This Row],[amount]]&gt;$Y$7),"Outlier","Normal")</f>
        <v>Normal</v>
      </c>
      <c r="P1217" t="str">
        <f>IF(OR(Table1_17[[#This Row],[missing_flag]]="Missing",Table1_17[[#This Row],[outlier_flag]]="Outliers"),"Review","Valid")</f>
        <v>Valid</v>
      </c>
    </row>
    <row r="1218" spans="1:16">
      <c r="A1218" t="s">
        <v>3920</v>
      </c>
      <c r="B1218" s="1">
        <v>44661</v>
      </c>
      <c r="C1218">
        <v>-33292.85</v>
      </c>
      <c r="D1218" t="s">
        <v>1478</v>
      </c>
      <c r="E1218" t="s">
        <v>36</v>
      </c>
      <c r="F1218" t="s">
        <v>271</v>
      </c>
      <c r="G1218" t="s">
        <v>8</v>
      </c>
      <c r="I1218" t="s">
        <v>87</v>
      </c>
      <c r="J1218" t="s">
        <v>23507</v>
      </c>
      <c r="K1218" t="s">
        <v>22291</v>
      </c>
      <c r="L1218" t="s">
        <v>22291</v>
      </c>
      <c r="M1218" t="s">
        <v>22291</v>
      </c>
      <c r="N1218" t="str">
        <f t="shared" si="18"/>
        <v>OK</v>
      </c>
      <c r="O1218" t="str">
        <f>IF(OR(Table1_17[[#This Row],[amount]]&lt;$Y$8,Table1_17[[#This Row],[amount]]&gt;$Y$7),"Outlier","Normal")</f>
        <v>Normal</v>
      </c>
      <c r="P1218" t="str">
        <f>IF(OR(Table1_17[[#This Row],[missing_flag]]="Missing",Table1_17[[#This Row],[outlier_flag]]="Outliers"),"Review","Valid")</f>
        <v>Valid</v>
      </c>
    </row>
    <row r="1219" spans="1:16">
      <c r="A1219" t="s">
        <v>3922</v>
      </c>
      <c r="B1219" s="1">
        <v>45285</v>
      </c>
      <c r="C1219">
        <v>151717.35999999999</v>
      </c>
      <c r="D1219" t="s">
        <v>1483</v>
      </c>
      <c r="E1219" t="s">
        <v>1499</v>
      </c>
      <c r="F1219" t="s">
        <v>271</v>
      </c>
      <c r="G1219" t="s">
        <v>29</v>
      </c>
      <c r="H1219" t="s">
        <v>824</v>
      </c>
      <c r="J1219" t="s">
        <v>23508</v>
      </c>
      <c r="K1219" t="s">
        <v>22291</v>
      </c>
      <c r="L1219" t="s">
        <v>22291</v>
      </c>
      <c r="M1219" t="s">
        <v>22291</v>
      </c>
      <c r="N1219" t="str">
        <f t="shared" ref="N1219:N1282" si="19">IF(OR(B1219="",C1219="",D1219="",F1219=""),"Missing","OK")</f>
        <v>OK</v>
      </c>
      <c r="O1219" t="str">
        <f>IF(OR(Table1_17[[#This Row],[amount]]&lt;$Y$8,Table1_17[[#This Row],[amount]]&gt;$Y$7),"Outlier","Normal")</f>
        <v>Normal</v>
      </c>
      <c r="P1219" t="str">
        <f>IF(OR(Table1_17[[#This Row],[missing_flag]]="Missing",Table1_17[[#This Row],[outlier_flag]]="Outliers"),"Review","Valid")</f>
        <v>Valid</v>
      </c>
    </row>
    <row r="1220" spans="1:16">
      <c r="A1220" t="s">
        <v>3924</v>
      </c>
      <c r="B1220" s="1">
        <v>44745</v>
      </c>
      <c r="C1220">
        <v>242323</v>
      </c>
      <c r="D1220" t="s">
        <v>1483</v>
      </c>
      <c r="E1220" t="s">
        <v>1487</v>
      </c>
      <c r="F1220" t="s">
        <v>271</v>
      </c>
      <c r="G1220" t="s">
        <v>13</v>
      </c>
      <c r="H1220" t="s">
        <v>1037</v>
      </c>
      <c r="J1220" t="s">
        <v>23509</v>
      </c>
      <c r="K1220" t="s">
        <v>22291</v>
      </c>
      <c r="L1220" t="s">
        <v>22291</v>
      </c>
      <c r="M1220" t="s">
        <v>22291</v>
      </c>
      <c r="N1220" t="str">
        <f t="shared" si="19"/>
        <v>OK</v>
      </c>
      <c r="O1220" t="str">
        <f>IF(OR(Table1_17[[#This Row],[amount]]&lt;$Y$8,Table1_17[[#This Row],[amount]]&gt;$Y$7),"Outlier","Normal")</f>
        <v>Normal</v>
      </c>
      <c r="P1220" t="str">
        <f>IF(OR(Table1_17[[#This Row],[missing_flag]]="Missing",Table1_17[[#This Row],[outlier_flag]]="Outliers"),"Review","Valid")</f>
        <v>Valid</v>
      </c>
    </row>
    <row r="1221" spans="1:16">
      <c r="A1221" t="s">
        <v>3926</v>
      </c>
      <c r="B1221" s="1">
        <v>45016</v>
      </c>
      <c r="C1221">
        <v>-40070.65</v>
      </c>
      <c r="D1221" t="s">
        <v>1478</v>
      </c>
      <c r="E1221" t="s">
        <v>7</v>
      </c>
      <c r="F1221" t="s">
        <v>268</v>
      </c>
      <c r="G1221" t="s">
        <v>29</v>
      </c>
      <c r="I1221" t="s">
        <v>5</v>
      </c>
      <c r="J1221" t="s">
        <v>23510</v>
      </c>
      <c r="K1221" t="s">
        <v>22291</v>
      </c>
      <c r="L1221" t="s">
        <v>22291</v>
      </c>
      <c r="M1221" t="s">
        <v>22291</v>
      </c>
      <c r="N1221" t="str">
        <f t="shared" si="19"/>
        <v>OK</v>
      </c>
      <c r="O1221" t="str">
        <f>IF(OR(Table1_17[[#This Row],[amount]]&lt;$Y$8,Table1_17[[#This Row],[amount]]&gt;$Y$7),"Outlier","Normal")</f>
        <v>Normal</v>
      </c>
      <c r="P1221" t="str">
        <f>IF(OR(Table1_17[[#This Row],[missing_flag]]="Missing",Table1_17[[#This Row],[outlier_flag]]="Outliers"),"Review","Valid")</f>
        <v>Valid</v>
      </c>
    </row>
    <row r="1222" spans="1:16">
      <c r="A1222" t="s">
        <v>3928</v>
      </c>
      <c r="B1222" s="1">
        <v>44895</v>
      </c>
      <c r="C1222">
        <v>203133.23</v>
      </c>
      <c r="D1222" t="s">
        <v>1483</v>
      </c>
      <c r="E1222" t="s">
        <v>1484</v>
      </c>
      <c r="F1222" t="s">
        <v>271</v>
      </c>
      <c r="G1222" t="s">
        <v>29</v>
      </c>
      <c r="H1222" t="s">
        <v>1183</v>
      </c>
      <c r="J1222" t="s">
        <v>23511</v>
      </c>
      <c r="K1222" t="s">
        <v>22291</v>
      </c>
      <c r="L1222" t="s">
        <v>22291</v>
      </c>
      <c r="M1222" t="s">
        <v>22291</v>
      </c>
      <c r="N1222" t="str">
        <f t="shared" si="19"/>
        <v>OK</v>
      </c>
      <c r="O1222" t="str">
        <f>IF(OR(Table1_17[[#This Row],[amount]]&lt;$Y$8,Table1_17[[#This Row],[amount]]&gt;$Y$7),"Outlier","Normal")</f>
        <v>Normal</v>
      </c>
      <c r="P1222" t="str">
        <f>IF(OR(Table1_17[[#This Row],[missing_flag]]="Missing",Table1_17[[#This Row],[outlier_flag]]="Outliers"),"Review","Valid")</f>
        <v>Valid</v>
      </c>
    </row>
    <row r="1223" spans="1:16">
      <c r="A1223" t="s">
        <v>3930</v>
      </c>
      <c r="B1223" s="1">
        <v>45110</v>
      </c>
      <c r="C1223">
        <v>112920.81</v>
      </c>
      <c r="D1223" t="s">
        <v>1483</v>
      </c>
      <c r="E1223" t="s">
        <v>1487</v>
      </c>
      <c r="F1223" t="s">
        <v>268</v>
      </c>
      <c r="G1223" t="s">
        <v>13</v>
      </c>
      <c r="H1223" t="s">
        <v>932</v>
      </c>
      <c r="J1223" t="s">
        <v>23512</v>
      </c>
      <c r="K1223" t="s">
        <v>22291</v>
      </c>
      <c r="L1223" t="s">
        <v>22291</v>
      </c>
      <c r="M1223" t="s">
        <v>22291</v>
      </c>
      <c r="N1223" t="str">
        <f t="shared" si="19"/>
        <v>OK</v>
      </c>
      <c r="O1223" t="str">
        <f>IF(OR(Table1_17[[#This Row],[amount]]&lt;$Y$8,Table1_17[[#This Row],[amount]]&gt;$Y$7),"Outlier","Normal")</f>
        <v>Normal</v>
      </c>
      <c r="P1223" t="str">
        <f>IF(OR(Table1_17[[#This Row],[missing_flag]]="Missing",Table1_17[[#This Row],[outlier_flag]]="Outliers"),"Review","Valid")</f>
        <v>Valid</v>
      </c>
    </row>
    <row r="1224" spans="1:16">
      <c r="A1224" t="s">
        <v>3932</v>
      </c>
      <c r="B1224" s="1">
        <v>45188</v>
      </c>
      <c r="C1224">
        <v>-56593.03</v>
      </c>
      <c r="D1224" t="s">
        <v>1478</v>
      </c>
      <c r="E1224" t="s">
        <v>7</v>
      </c>
      <c r="F1224" t="s">
        <v>264</v>
      </c>
      <c r="G1224" t="s">
        <v>17</v>
      </c>
      <c r="I1224" t="s">
        <v>205</v>
      </c>
      <c r="J1224" t="s">
        <v>23513</v>
      </c>
      <c r="K1224" t="s">
        <v>22291</v>
      </c>
      <c r="L1224" t="s">
        <v>22291</v>
      </c>
      <c r="M1224" t="s">
        <v>22291</v>
      </c>
      <c r="N1224" t="str">
        <f t="shared" si="19"/>
        <v>OK</v>
      </c>
      <c r="O1224" t="str">
        <f>IF(OR(Table1_17[[#This Row],[amount]]&lt;$Y$8,Table1_17[[#This Row],[amount]]&gt;$Y$7),"Outlier","Normal")</f>
        <v>Normal</v>
      </c>
      <c r="P1224" t="str">
        <f>IF(OR(Table1_17[[#This Row],[missing_flag]]="Missing",Table1_17[[#This Row],[outlier_flag]]="Outliers"),"Review","Valid")</f>
        <v>Valid</v>
      </c>
    </row>
    <row r="1225" spans="1:16">
      <c r="A1225" t="s">
        <v>3934</v>
      </c>
      <c r="B1225" s="1">
        <v>44583</v>
      </c>
      <c r="C1225">
        <v>75342.25</v>
      </c>
      <c r="D1225" t="s">
        <v>1483</v>
      </c>
      <c r="E1225" t="s">
        <v>1487</v>
      </c>
      <c r="F1225" t="s">
        <v>268</v>
      </c>
      <c r="G1225" t="s">
        <v>13</v>
      </c>
      <c r="H1225" t="s">
        <v>932</v>
      </c>
      <c r="J1225" t="s">
        <v>23514</v>
      </c>
      <c r="K1225" t="s">
        <v>22291</v>
      </c>
      <c r="L1225" t="s">
        <v>22291</v>
      </c>
      <c r="M1225" t="s">
        <v>22291</v>
      </c>
      <c r="N1225" t="str">
        <f t="shared" si="19"/>
        <v>OK</v>
      </c>
      <c r="O1225" t="str">
        <f>IF(OR(Table1_17[[#This Row],[amount]]&lt;$Y$8,Table1_17[[#This Row],[amount]]&gt;$Y$7),"Outlier","Normal")</f>
        <v>Normal</v>
      </c>
      <c r="P1225" t="str">
        <f>IF(OR(Table1_17[[#This Row],[missing_flag]]="Missing",Table1_17[[#This Row],[outlier_flag]]="Outliers"),"Review","Valid")</f>
        <v>Valid</v>
      </c>
    </row>
    <row r="1226" spans="1:16">
      <c r="A1226" t="s">
        <v>3936</v>
      </c>
      <c r="B1226" s="1">
        <v>45260</v>
      </c>
      <c r="C1226">
        <v>182547.15</v>
      </c>
      <c r="D1226" t="s">
        <v>1483</v>
      </c>
      <c r="E1226" t="s">
        <v>1499</v>
      </c>
      <c r="F1226" t="s">
        <v>271</v>
      </c>
      <c r="G1226" t="s">
        <v>17</v>
      </c>
      <c r="H1226" t="s">
        <v>814</v>
      </c>
      <c r="J1226" t="s">
        <v>23515</v>
      </c>
      <c r="K1226" t="s">
        <v>22291</v>
      </c>
      <c r="L1226" t="s">
        <v>22291</v>
      </c>
      <c r="M1226" t="s">
        <v>22291</v>
      </c>
      <c r="N1226" t="str">
        <f t="shared" si="19"/>
        <v>OK</v>
      </c>
      <c r="O1226" t="str">
        <f>IF(OR(Table1_17[[#This Row],[amount]]&lt;$Y$8,Table1_17[[#This Row],[amount]]&gt;$Y$7),"Outlier","Normal")</f>
        <v>Normal</v>
      </c>
      <c r="P1226" t="str">
        <f>IF(OR(Table1_17[[#This Row],[missing_flag]]="Missing",Table1_17[[#This Row],[outlier_flag]]="Outliers"),"Review","Valid")</f>
        <v>Valid</v>
      </c>
    </row>
    <row r="1227" spans="1:16">
      <c r="A1227" t="s">
        <v>3938</v>
      </c>
      <c r="B1227" s="1">
        <v>44880</v>
      </c>
      <c r="C1227">
        <v>-73511.520000000004</v>
      </c>
      <c r="D1227" t="s">
        <v>1478</v>
      </c>
      <c r="E1227" t="s">
        <v>1534</v>
      </c>
      <c r="F1227" t="s">
        <v>268</v>
      </c>
      <c r="G1227" t="s">
        <v>29</v>
      </c>
      <c r="I1227" t="s">
        <v>191</v>
      </c>
      <c r="J1227" t="s">
        <v>23516</v>
      </c>
      <c r="K1227" t="s">
        <v>22291</v>
      </c>
      <c r="L1227" t="s">
        <v>22291</v>
      </c>
      <c r="M1227" t="s">
        <v>22291</v>
      </c>
      <c r="N1227" t="str">
        <f t="shared" si="19"/>
        <v>OK</v>
      </c>
      <c r="O1227" t="str">
        <f>IF(OR(Table1_17[[#This Row],[amount]]&lt;$Y$8,Table1_17[[#This Row],[amount]]&gt;$Y$7),"Outlier","Normal")</f>
        <v>Normal</v>
      </c>
      <c r="P1227" t="str">
        <f>IF(OR(Table1_17[[#This Row],[missing_flag]]="Missing",Table1_17[[#This Row],[outlier_flag]]="Outliers"),"Review","Valid")</f>
        <v>Valid</v>
      </c>
    </row>
    <row r="1228" spans="1:16">
      <c r="A1228" t="s">
        <v>3940</v>
      </c>
      <c r="B1228" s="1">
        <v>44652</v>
      </c>
      <c r="C1228">
        <v>58298.9</v>
      </c>
      <c r="D1228" t="s">
        <v>1483</v>
      </c>
      <c r="E1228" t="s">
        <v>1499</v>
      </c>
      <c r="F1228" t="s">
        <v>271</v>
      </c>
      <c r="G1228" t="s">
        <v>17</v>
      </c>
      <c r="H1228" t="s">
        <v>1051</v>
      </c>
      <c r="J1228" t="s">
        <v>23517</v>
      </c>
      <c r="K1228" t="s">
        <v>22291</v>
      </c>
      <c r="L1228" t="s">
        <v>22291</v>
      </c>
      <c r="M1228" t="s">
        <v>22291</v>
      </c>
      <c r="N1228" t="str">
        <f t="shared" si="19"/>
        <v>OK</v>
      </c>
      <c r="O1228" t="str">
        <f>IF(OR(Table1_17[[#This Row],[amount]]&lt;$Y$8,Table1_17[[#This Row],[amount]]&gt;$Y$7),"Outlier","Normal")</f>
        <v>Normal</v>
      </c>
      <c r="P1228" t="str">
        <f>IF(OR(Table1_17[[#This Row],[missing_flag]]="Missing",Table1_17[[#This Row],[outlier_flag]]="Outliers"),"Review","Valid")</f>
        <v>Valid</v>
      </c>
    </row>
    <row r="1229" spans="1:16">
      <c r="A1229" t="s">
        <v>3942</v>
      </c>
      <c r="B1229" s="1">
        <v>45040</v>
      </c>
      <c r="C1229">
        <v>87242.22</v>
      </c>
      <c r="D1229" t="s">
        <v>1483</v>
      </c>
      <c r="E1229" t="s">
        <v>1484</v>
      </c>
      <c r="F1229" t="s">
        <v>268</v>
      </c>
      <c r="G1229" t="s">
        <v>29</v>
      </c>
      <c r="H1229" t="s">
        <v>1037</v>
      </c>
      <c r="J1229" t="s">
        <v>23518</v>
      </c>
      <c r="K1229" t="s">
        <v>22291</v>
      </c>
      <c r="L1229" t="s">
        <v>22291</v>
      </c>
      <c r="M1229" t="s">
        <v>22291</v>
      </c>
      <c r="N1229" t="str">
        <f t="shared" si="19"/>
        <v>OK</v>
      </c>
      <c r="O1229" t="str">
        <f>IF(OR(Table1_17[[#This Row],[amount]]&lt;$Y$8,Table1_17[[#This Row],[amount]]&gt;$Y$7),"Outlier","Normal")</f>
        <v>Normal</v>
      </c>
      <c r="P1229" t="str">
        <f>IF(OR(Table1_17[[#This Row],[missing_flag]]="Missing",Table1_17[[#This Row],[outlier_flag]]="Outliers"),"Review","Valid")</f>
        <v>Valid</v>
      </c>
    </row>
    <row r="1230" spans="1:16">
      <c r="A1230" t="s">
        <v>3944</v>
      </c>
      <c r="B1230" s="1">
        <v>44921</v>
      </c>
      <c r="C1230">
        <v>-54485.66</v>
      </c>
      <c r="D1230" t="s">
        <v>1478</v>
      </c>
      <c r="E1230" t="s">
        <v>7</v>
      </c>
      <c r="F1230" t="s">
        <v>268</v>
      </c>
      <c r="G1230" t="s">
        <v>13</v>
      </c>
      <c r="I1230" t="s">
        <v>181</v>
      </c>
      <c r="J1230" t="s">
        <v>23519</v>
      </c>
      <c r="K1230" t="s">
        <v>22291</v>
      </c>
      <c r="L1230" t="s">
        <v>22291</v>
      </c>
      <c r="M1230" t="s">
        <v>22291</v>
      </c>
      <c r="N1230" t="str">
        <f t="shared" si="19"/>
        <v>OK</v>
      </c>
      <c r="O1230" t="str">
        <f>IF(OR(Table1_17[[#This Row],[amount]]&lt;$Y$8,Table1_17[[#This Row],[amount]]&gt;$Y$7),"Outlier","Normal")</f>
        <v>Normal</v>
      </c>
      <c r="P1230" t="str">
        <f>IF(OR(Table1_17[[#This Row],[missing_flag]]="Missing",Table1_17[[#This Row],[outlier_flag]]="Outliers"),"Review","Valid")</f>
        <v>Valid</v>
      </c>
    </row>
    <row r="1231" spans="1:16">
      <c r="A1231" t="s">
        <v>3946</v>
      </c>
      <c r="B1231" s="1">
        <v>45250</v>
      </c>
      <c r="C1231">
        <v>-27137.34</v>
      </c>
      <c r="D1231" t="s">
        <v>1478</v>
      </c>
      <c r="E1231" t="s">
        <v>20</v>
      </c>
      <c r="F1231" t="s">
        <v>264</v>
      </c>
      <c r="G1231" t="s">
        <v>17</v>
      </c>
      <c r="I1231" t="s">
        <v>213</v>
      </c>
      <c r="J1231" t="s">
        <v>23520</v>
      </c>
      <c r="K1231" t="s">
        <v>22291</v>
      </c>
      <c r="L1231" t="s">
        <v>22291</v>
      </c>
      <c r="M1231" t="s">
        <v>22291</v>
      </c>
      <c r="N1231" t="str">
        <f t="shared" si="19"/>
        <v>OK</v>
      </c>
      <c r="O1231" t="str">
        <f>IF(OR(Table1_17[[#This Row],[amount]]&lt;$Y$8,Table1_17[[#This Row],[amount]]&gt;$Y$7),"Outlier","Normal")</f>
        <v>Normal</v>
      </c>
      <c r="P1231" t="str">
        <f>IF(OR(Table1_17[[#This Row],[missing_flag]]="Missing",Table1_17[[#This Row],[outlier_flag]]="Outliers"),"Review","Valid")</f>
        <v>Valid</v>
      </c>
    </row>
    <row r="1232" spans="1:16">
      <c r="A1232" t="s">
        <v>3948</v>
      </c>
      <c r="B1232" s="1">
        <v>45136</v>
      </c>
      <c r="C1232">
        <v>132728.26</v>
      </c>
      <c r="D1232" t="s">
        <v>1483</v>
      </c>
      <c r="E1232" t="s">
        <v>1484</v>
      </c>
      <c r="F1232" t="s">
        <v>264</v>
      </c>
      <c r="G1232" t="s">
        <v>8</v>
      </c>
      <c r="H1232" t="s">
        <v>1161</v>
      </c>
      <c r="J1232" t="s">
        <v>23521</v>
      </c>
      <c r="K1232" t="s">
        <v>22291</v>
      </c>
      <c r="L1232" t="s">
        <v>22291</v>
      </c>
      <c r="M1232" t="s">
        <v>22291</v>
      </c>
      <c r="N1232" t="str">
        <f t="shared" si="19"/>
        <v>OK</v>
      </c>
      <c r="O1232" t="str">
        <f>IF(OR(Table1_17[[#This Row],[amount]]&lt;$Y$8,Table1_17[[#This Row],[amount]]&gt;$Y$7),"Outlier","Normal")</f>
        <v>Normal</v>
      </c>
      <c r="P1232" t="str">
        <f>IF(OR(Table1_17[[#This Row],[missing_flag]]="Missing",Table1_17[[#This Row],[outlier_flag]]="Outliers"),"Review","Valid")</f>
        <v>Valid</v>
      </c>
    </row>
    <row r="1233" spans="1:16">
      <c r="A1233" t="s">
        <v>3950</v>
      </c>
      <c r="B1233" s="1">
        <v>45261</v>
      </c>
      <c r="C1233">
        <v>291618.87</v>
      </c>
      <c r="D1233" t="s">
        <v>1483</v>
      </c>
      <c r="E1233" t="s">
        <v>1484</v>
      </c>
      <c r="F1233" t="s">
        <v>264</v>
      </c>
      <c r="G1233" t="s">
        <v>8</v>
      </c>
      <c r="H1233" t="s">
        <v>1407</v>
      </c>
      <c r="J1233" t="s">
        <v>23522</v>
      </c>
      <c r="K1233" t="s">
        <v>22291</v>
      </c>
      <c r="L1233" t="s">
        <v>22291</v>
      </c>
      <c r="M1233" t="s">
        <v>22291</v>
      </c>
      <c r="N1233" t="str">
        <f t="shared" si="19"/>
        <v>OK</v>
      </c>
      <c r="O1233" t="str">
        <f>IF(OR(Table1_17[[#This Row],[amount]]&lt;$Y$8,Table1_17[[#This Row],[amount]]&gt;$Y$7),"Outlier","Normal")</f>
        <v>Normal</v>
      </c>
      <c r="P1233" t="str">
        <f>IF(OR(Table1_17[[#This Row],[missing_flag]]="Missing",Table1_17[[#This Row],[outlier_flag]]="Outliers"),"Review","Valid")</f>
        <v>Valid</v>
      </c>
    </row>
    <row r="1234" spans="1:16">
      <c r="A1234" t="s">
        <v>3952</v>
      </c>
      <c r="B1234" s="1">
        <v>45018</v>
      </c>
      <c r="C1234">
        <v>136702.92000000001</v>
      </c>
      <c r="D1234" t="s">
        <v>1483</v>
      </c>
      <c r="E1234" t="s">
        <v>1499</v>
      </c>
      <c r="F1234" t="s">
        <v>268</v>
      </c>
      <c r="G1234" t="s">
        <v>8</v>
      </c>
      <c r="H1234" t="s">
        <v>1367</v>
      </c>
      <c r="J1234" t="s">
        <v>23523</v>
      </c>
      <c r="K1234" t="s">
        <v>22291</v>
      </c>
      <c r="L1234" t="s">
        <v>22291</v>
      </c>
      <c r="M1234" t="s">
        <v>22291</v>
      </c>
      <c r="N1234" t="str">
        <f t="shared" si="19"/>
        <v>OK</v>
      </c>
      <c r="O1234" t="str">
        <f>IF(OR(Table1_17[[#This Row],[amount]]&lt;$Y$8,Table1_17[[#This Row],[amount]]&gt;$Y$7),"Outlier","Normal")</f>
        <v>Normal</v>
      </c>
      <c r="P1234" t="str">
        <f>IF(OR(Table1_17[[#This Row],[missing_flag]]="Missing",Table1_17[[#This Row],[outlier_flag]]="Outliers"),"Review","Valid")</f>
        <v>Valid</v>
      </c>
    </row>
    <row r="1235" spans="1:16">
      <c r="A1235" t="s">
        <v>3954</v>
      </c>
      <c r="B1235" s="1">
        <v>45243</v>
      </c>
      <c r="C1235">
        <v>-37968.93</v>
      </c>
      <c r="D1235" t="s">
        <v>1478</v>
      </c>
      <c r="E1235" t="s">
        <v>20</v>
      </c>
      <c r="F1235" t="s">
        <v>268</v>
      </c>
      <c r="G1235" t="s">
        <v>8</v>
      </c>
      <c r="I1235" t="s">
        <v>175</v>
      </c>
      <c r="J1235" t="s">
        <v>23524</v>
      </c>
      <c r="K1235" t="s">
        <v>22291</v>
      </c>
      <c r="L1235" t="s">
        <v>22291</v>
      </c>
      <c r="M1235" t="s">
        <v>22291</v>
      </c>
      <c r="N1235" t="str">
        <f t="shared" si="19"/>
        <v>OK</v>
      </c>
      <c r="O1235" t="str">
        <f>IF(OR(Table1_17[[#This Row],[amount]]&lt;$Y$8,Table1_17[[#This Row],[amount]]&gt;$Y$7),"Outlier","Normal")</f>
        <v>Normal</v>
      </c>
      <c r="P1235" t="str">
        <f>IF(OR(Table1_17[[#This Row],[missing_flag]]="Missing",Table1_17[[#This Row],[outlier_flag]]="Outliers"),"Review","Valid")</f>
        <v>Valid</v>
      </c>
    </row>
    <row r="1236" spans="1:16">
      <c r="A1236" t="s">
        <v>3956</v>
      </c>
      <c r="B1236" s="1">
        <v>45135</v>
      </c>
      <c r="C1236">
        <v>204042.99</v>
      </c>
      <c r="D1236" t="s">
        <v>1483</v>
      </c>
      <c r="E1236" t="s">
        <v>1484</v>
      </c>
      <c r="F1236" t="s">
        <v>264</v>
      </c>
      <c r="G1236" t="s">
        <v>8</v>
      </c>
      <c r="H1236" t="s">
        <v>1219</v>
      </c>
      <c r="J1236" t="s">
        <v>23525</v>
      </c>
      <c r="K1236" t="s">
        <v>22291</v>
      </c>
      <c r="L1236" t="s">
        <v>22291</v>
      </c>
      <c r="M1236" t="s">
        <v>22291</v>
      </c>
      <c r="N1236" t="str">
        <f t="shared" si="19"/>
        <v>OK</v>
      </c>
      <c r="O1236" t="str">
        <f>IF(OR(Table1_17[[#This Row],[amount]]&lt;$Y$8,Table1_17[[#This Row],[amount]]&gt;$Y$7),"Outlier","Normal")</f>
        <v>Normal</v>
      </c>
      <c r="P1236" t="str">
        <f>IF(OR(Table1_17[[#This Row],[missing_flag]]="Missing",Table1_17[[#This Row],[outlier_flag]]="Outliers"),"Review","Valid")</f>
        <v>Valid</v>
      </c>
    </row>
    <row r="1237" spans="1:16">
      <c r="A1237" t="s">
        <v>3958</v>
      </c>
      <c r="B1237" s="1">
        <v>44645</v>
      </c>
      <c r="C1237">
        <v>101539.25</v>
      </c>
      <c r="D1237" t="s">
        <v>1483</v>
      </c>
      <c r="E1237" t="s">
        <v>1499</v>
      </c>
      <c r="F1237" t="s">
        <v>268</v>
      </c>
      <c r="G1237" t="s">
        <v>13</v>
      </c>
      <c r="H1237" t="s">
        <v>1145</v>
      </c>
      <c r="J1237" t="s">
        <v>23526</v>
      </c>
      <c r="K1237" t="s">
        <v>22291</v>
      </c>
      <c r="L1237" t="s">
        <v>22291</v>
      </c>
      <c r="M1237" t="s">
        <v>22291</v>
      </c>
      <c r="N1237" t="str">
        <f t="shared" si="19"/>
        <v>OK</v>
      </c>
      <c r="O1237" t="str">
        <f>IF(OR(Table1_17[[#This Row],[amount]]&lt;$Y$8,Table1_17[[#This Row],[amount]]&gt;$Y$7),"Outlier","Normal")</f>
        <v>Normal</v>
      </c>
      <c r="P1237" t="str">
        <f>IF(OR(Table1_17[[#This Row],[missing_flag]]="Missing",Table1_17[[#This Row],[outlier_flag]]="Outliers"),"Review","Valid")</f>
        <v>Valid</v>
      </c>
    </row>
    <row r="1238" spans="1:16">
      <c r="A1238" t="s">
        <v>3960</v>
      </c>
      <c r="B1238" s="1">
        <v>45210</v>
      </c>
      <c r="C1238">
        <v>227574.81</v>
      </c>
      <c r="D1238" t="s">
        <v>1483</v>
      </c>
      <c r="E1238" t="s">
        <v>1487</v>
      </c>
      <c r="F1238" t="s">
        <v>264</v>
      </c>
      <c r="G1238" t="s">
        <v>29</v>
      </c>
      <c r="H1238" t="s">
        <v>842</v>
      </c>
      <c r="J1238" t="s">
        <v>23527</v>
      </c>
      <c r="K1238" t="s">
        <v>22291</v>
      </c>
      <c r="L1238" t="s">
        <v>22291</v>
      </c>
      <c r="M1238" t="s">
        <v>22291</v>
      </c>
      <c r="N1238" t="str">
        <f t="shared" si="19"/>
        <v>OK</v>
      </c>
      <c r="O1238" t="str">
        <f>IF(OR(Table1_17[[#This Row],[amount]]&lt;$Y$8,Table1_17[[#This Row],[amount]]&gt;$Y$7),"Outlier","Normal")</f>
        <v>Normal</v>
      </c>
      <c r="P1238" t="str">
        <f>IF(OR(Table1_17[[#This Row],[missing_flag]]="Missing",Table1_17[[#This Row],[outlier_flag]]="Outliers"),"Review","Valid")</f>
        <v>Valid</v>
      </c>
    </row>
    <row r="1239" spans="1:16">
      <c r="A1239" t="s">
        <v>3962</v>
      </c>
      <c r="B1239" s="1">
        <v>45266</v>
      </c>
      <c r="C1239">
        <v>-77035</v>
      </c>
      <c r="D1239" t="s">
        <v>1478</v>
      </c>
      <c r="E1239" t="s">
        <v>1509</v>
      </c>
      <c r="F1239" t="s">
        <v>264</v>
      </c>
      <c r="G1239" t="s">
        <v>17</v>
      </c>
      <c r="I1239" t="s">
        <v>229</v>
      </c>
      <c r="J1239" t="s">
        <v>23528</v>
      </c>
      <c r="K1239" t="s">
        <v>22291</v>
      </c>
      <c r="L1239" t="s">
        <v>22291</v>
      </c>
      <c r="M1239" t="s">
        <v>22291</v>
      </c>
      <c r="N1239" t="str">
        <f t="shared" si="19"/>
        <v>OK</v>
      </c>
      <c r="O1239" t="str">
        <f>IF(OR(Table1_17[[#This Row],[amount]]&lt;$Y$8,Table1_17[[#This Row],[amount]]&gt;$Y$7),"Outlier","Normal")</f>
        <v>Normal</v>
      </c>
      <c r="P1239" t="str">
        <f>IF(OR(Table1_17[[#This Row],[missing_flag]]="Missing",Table1_17[[#This Row],[outlier_flag]]="Outliers"),"Review","Valid")</f>
        <v>Valid</v>
      </c>
    </row>
    <row r="1240" spans="1:16">
      <c r="A1240" t="s">
        <v>3964</v>
      </c>
      <c r="B1240" s="1">
        <v>45032</v>
      </c>
      <c r="C1240">
        <v>95969.97</v>
      </c>
      <c r="D1240" t="s">
        <v>1483</v>
      </c>
      <c r="E1240" t="s">
        <v>1484</v>
      </c>
      <c r="F1240" t="s">
        <v>268</v>
      </c>
      <c r="G1240" t="s">
        <v>13</v>
      </c>
      <c r="H1240" t="s">
        <v>957</v>
      </c>
      <c r="J1240" t="s">
        <v>23529</v>
      </c>
      <c r="K1240" t="s">
        <v>22291</v>
      </c>
      <c r="L1240" t="s">
        <v>22291</v>
      </c>
      <c r="M1240" t="s">
        <v>22291</v>
      </c>
      <c r="N1240" t="str">
        <f t="shared" si="19"/>
        <v>OK</v>
      </c>
      <c r="O1240" t="str">
        <f>IF(OR(Table1_17[[#This Row],[amount]]&lt;$Y$8,Table1_17[[#This Row],[amount]]&gt;$Y$7),"Outlier","Normal")</f>
        <v>Normal</v>
      </c>
      <c r="P1240" t="str">
        <f>IF(OR(Table1_17[[#This Row],[missing_flag]]="Missing",Table1_17[[#This Row],[outlier_flag]]="Outliers"),"Review","Valid")</f>
        <v>Valid</v>
      </c>
    </row>
    <row r="1241" spans="1:16">
      <c r="A1241" t="s">
        <v>3966</v>
      </c>
      <c r="B1241" s="1">
        <v>44581</v>
      </c>
      <c r="C1241">
        <v>-75965.55</v>
      </c>
      <c r="D1241" t="s">
        <v>1478</v>
      </c>
      <c r="E1241" t="s">
        <v>20</v>
      </c>
      <c r="F1241" t="s">
        <v>268</v>
      </c>
      <c r="G1241" t="s">
        <v>17</v>
      </c>
      <c r="I1241" t="s">
        <v>133</v>
      </c>
      <c r="J1241" t="s">
        <v>23530</v>
      </c>
      <c r="K1241" t="s">
        <v>22291</v>
      </c>
      <c r="L1241" t="s">
        <v>22291</v>
      </c>
      <c r="M1241" t="s">
        <v>22291</v>
      </c>
      <c r="N1241" t="str">
        <f t="shared" si="19"/>
        <v>OK</v>
      </c>
      <c r="O1241" t="str">
        <f>IF(OR(Table1_17[[#This Row],[amount]]&lt;$Y$8,Table1_17[[#This Row],[amount]]&gt;$Y$7),"Outlier","Normal")</f>
        <v>Normal</v>
      </c>
      <c r="P1241" t="str">
        <f>IF(OR(Table1_17[[#This Row],[missing_flag]]="Missing",Table1_17[[#This Row],[outlier_flag]]="Outliers"),"Review","Valid")</f>
        <v>Valid</v>
      </c>
    </row>
    <row r="1242" spans="1:16">
      <c r="A1242" t="s">
        <v>3968</v>
      </c>
      <c r="B1242" s="1">
        <v>44986</v>
      </c>
      <c r="C1242">
        <v>78910.429999999993</v>
      </c>
      <c r="D1242" t="s">
        <v>1483</v>
      </c>
      <c r="E1242" t="s">
        <v>1487</v>
      </c>
      <c r="F1242" t="s">
        <v>268</v>
      </c>
      <c r="G1242" t="s">
        <v>29</v>
      </c>
      <c r="H1242" t="s">
        <v>792</v>
      </c>
      <c r="J1242" t="s">
        <v>23531</v>
      </c>
      <c r="K1242" t="s">
        <v>22291</v>
      </c>
      <c r="L1242" t="s">
        <v>22291</v>
      </c>
      <c r="M1242" t="s">
        <v>22291</v>
      </c>
      <c r="N1242" t="str">
        <f t="shared" si="19"/>
        <v>OK</v>
      </c>
      <c r="O1242" t="str">
        <f>IF(OR(Table1_17[[#This Row],[amount]]&lt;$Y$8,Table1_17[[#This Row],[amount]]&gt;$Y$7),"Outlier","Normal")</f>
        <v>Normal</v>
      </c>
      <c r="P1242" t="str">
        <f>IF(OR(Table1_17[[#This Row],[missing_flag]]="Missing",Table1_17[[#This Row],[outlier_flag]]="Outliers"),"Review","Valid")</f>
        <v>Valid</v>
      </c>
    </row>
    <row r="1243" spans="1:16">
      <c r="A1243" t="s">
        <v>3970</v>
      </c>
      <c r="B1243" s="1">
        <v>44701</v>
      </c>
      <c r="C1243">
        <v>171149.1</v>
      </c>
      <c r="D1243" t="s">
        <v>1483</v>
      </c>
      <c r="E1243" t="s">
        <v>1487</v>
      </c>
      <c r="F1243" t="s">
        <v>271</v>
      </c>
      <c r="G1243" t="s">
        <v>8</v>
      </c>
      <c r="H1243" t="s">
        <v>826</v>
      </c>
      <c r="J1243" t="s">
        <v>23532</v>
      </c>
      <c r="K1243" t="s">
        <v>22291</v>
      </c>
      <c r="L1243" t="s">
        <v>22291</v>
      </c>
      <c r="M1243" t="s">
        <v>22291</v>
      </c>
      <c r="N1243" t="str">
        <f t="shared" si="19"/>
        <v>OK</v>
      </c>
      <c r="O1243" t="str">
        <f>IF(OR(Table1_17[[#This Row],[amount]]&lt;$Y$8,Table1_17[[#This Row],[amount]]&gt;$Y$7),"Outlier","Normal")</f>
        <v>Normal</v>
      </c>
      <c r="P1243" t="str">
        <f>IF(OR(Table1_17[[#This Row],[missing_flag]]="Missing",Table1_17[[#This Row],[outlier_flag]]="Outliers"),"Review","Valid")</f>
        <v>Valid</v>
      </c>
    </row>
    <row r="1244" spans="1:16">
      <c r="A1244" t="s">
        <v>3972</v>
      </c>
      <c r="B1244" s="1">
        <v>44824</v>
      </c>
      <c r="C1244">
        <v>152003.57999999999</v>
      </c>
      <c r="D1244" t="s">
        <v>1483</v>
      </c>
      <c r="E1244" t="s">
        <v>1487</v>
      </c>
      <c r="F1244" t="s">
        <v>264</v>
      </c>
      <c r="G1244" t="s">
        <v>17</v>
      </c>
      <c r="H1244" t="s">
        <v>704</v>
      </c>
      <c r="J1244" t="s">
        <v>23533</v>
      </c>
      <c r="K1244" t="s">
        <v>22291</v>
      </c>
      <c r="L1244" t="s">
        <v>22291</v>
      </c>
      <c r="M1244" t="s">
        <v>22291</v>
      </c>
      <c r="N1244" t="str">
        <f t="shared" si="19"/>
        <v>OK</v>
      </c>
      <c r="O1244" t="str">
        <f>IF(OR(Table1_17[[#This Row],[amount]]&lt;$Y$8,Table1_17[[#This Row],[amount]]&gt;$Y$7),"Outlier","Normal")</f>
        <v>Normal</v>
      </c>
      <c r="P1244" t="str">
        <f>IF(OR(Table1_17[[#This Row],[missing_flag]]="Missing",Table1_17[[#This Row],[outlier_flag]]="Outliers"),"Review","Valid")</f>
        <v>Valid</v>
      </c>
    </row>
    <row r="1245" spans="1:16">
      <c r="A1245" t="s">
        <v>3974</v>
      </c>
      <c r="B1245" s="1">
        <v>45069</v>
      </c>
      <c r="C1245">
        <v>130238.95</v>
      </c>
      <c r="D1245" t="s">
        <v>1483</v>
      </c>
      <c r="E1245" t="s">
        <v>1499</v>
      </c>
      <c r="F1245" t="s">
        <v>271</v>
      </c>
      <c r="G1245" t="s">
        <v>8</v>
      </c>
      <c r="H1245" t="s">
        <v>914</v>
      </c>
      <c r="J1245" t="s">
        <v>23534</v>
      </c>
      <c r="K1245" t="s">
        <v>22291</v>
      </c>
      <c r="L1245" t="s">
        <v>22291</v>
      </c>
      <c r="M1245" t="s">
        <v>22291</v>
      </c>
      <c r="N1245" t="str">
        <f t="shared" si="19"/>
        <v>OK</v>
      </c>
      <c r="O1245" t="str">
        <f>IF(OR(Table1_17[[#This Row],[amount]]&lt;$Y$8,Table1_17[[#This Row],[amount]]&gt;$Y$7),"Outlier","Normal")</f>
        <v>Normal</v>
      </c>
      <c r="P1245" t="str">
        <f>IF(OR(Table1_17[[#This Row],[missing_flag]]="Missing",Table1_17[[#This Row],[outlier_flag]]="Outliers"),"Review","Valid")</f>
        <v>Valid</v>
      </c>
    </row>
    <row r="1246" spans="1:16">
      <c r="A1246" t="s">
        <v>3976</v>
      </c>
      <c r="B1246" s="1">
        <v>45223</v>
      </c>
      <c r="C1246">
        <v>-8549.5499999999993</v>
      </c>
      <c r="D1246" t="s">
        <v>1478</v>
      </c>
      <c r="E1246" t="s">
        <v>20</v>
      </c>
      <c r="F1246" t="s">
        <v>271</v>
      </c>
      <c r="G1246" t="s">
        <v>13</v>
      </c>
      <c r="I1246" t="s">
        <v>18</v>
      </c>
      <c r="J1246" t="s">
        <v>23535</v>
      </c>
      <c r="K1246" t="s">
        <v>22291</v>
      </c>
      <c r="L1246" t="s">
        <v>22291</v>
      </c>
      <c r="M1246" t="s">
        <v>22291</v>
      </c>
      <c r="N1246" t="str">
        <f t="shared" si="19"/>
        <v>OK</v>
      </c>
      <c r="O1246" t="str">
        <f>IF(OR(Table1_17[[#This Row],[amount]]&lt;$Y$8,Table1_17[[#This Row],[amount]]&gt;$Y$7),"Outlier","Normal")</f>
        <v>Normal</v>
      </c>
      <c r="P1246" t="str">
        <f>IF(OR(Table1_17[[#This Row],[missing_flag]]="Missing",Table1_17[[#This Row],[outlier_flag]]="Outliers"),"Review","Valid")</f>
        <v>Valid</v>
      </c>
    </row>
    <row r="1247" spans="1:16">
      <c r="A1247" t="s">
        <v>3978</v>
      </c>
      <c r="B1247" s="1">
        <v>44984</v>
      </c>
      <c r="C1247">
        <v>-21319.19</v>
      </c>
      <c r="D1247" t="s">
        <v>1478</v>
      </c>
      <c r="E1247" t="s">
        <v>1509</v>
      </c>
      <c r="F1247" t="s">
        <v>271</v>
      </c>
      <c r="G1247" t="s">
        <v>8</v>
      </c>
      <c r="I1247" t="s">
        <v>25</v>
      </c>
      <c r="J1247" t="s">
        <v>23536</v>
      </c>
      <c r="K1247" t="s">
        <v>22291</v>
      </c>
      <c r="L1247" t="s">
        <v>22291</v>
      </c>
      <c r="M1247" t="s">
        <v>22291</v>
      </c>
      <c r="N1247" t="str">
        <f t="shared" si="19"/>
        <v>OK</v>
      </c>
      <c r="O1247" t="str">
        <f>IF(OR(Table1_17[[#This Row],[amount]]&lt;$Y$8,Table1_17[[#This Row],[amount]]&gt;$Y$7),"Outlier","Normal")</f>
        <v>Normal</v>
      </c>
      <c r="P1247" t="str">
        <f>IF(OR(Table1_17[[#This Row],[missing_flag]]="Missing",Table1_17[[#This Row],[outlier_flag]]="Outliers"),"Review","Valid")</f>
        <v>Valid</v>
      </c>
    </row>
    <row r="1248" spans="1:16">
      <c r="A1248" t="s">
        <v>3980</v>
      </c>
      <c r="B1248" s="1">
        <v>45078</v>
      </c>
      <c r="C1248">
        <v>255892.23</v>
      </c>
      <c r="D1248" t="s">
        <v>1483</v>
      </c>
      <c r="E1248" t="s">
        <v>1487</v>
      </c>
      <c r="F1248" t="s">
        <v>271</v>
      </c>
      <c r="G1248" t="s">
        <v>29</v>
      </c>
      <c r="H1248" t="s">
        <v>1387</v>
      </c>
      <c r="J1248" t="s">
        <v>23537</v>
      </c>
      <c r="K1248" t="s">
        <v>22291</v>
      </c>
      <c r="L1248" t="s">
        <v>22291</v>
      </c>
      <c r="M1248" t="s">
        <v>22291</v>
      </c>
      <c r="N1248" t="str">
        <f t="shared" si="19"/>
        <v>OK</v>
      </c>
      <c r="O1248" t="str">
        <f>IF(OR(Table1_17[[#This Row],[amount]]&lt;$Y$8,Table1_17[[#This Row],[amount]]&gt;$Y$7),"Outlier","Normal")</f>
        <v>Normal</v>
      </c>
      <c r="P1248" t="str">
        <f>IF(OR(Table1_17[[#This Row],[missing_flag]]="Missing",Table1_17[[#This Row],[outlier_flag]]="Outliers"),"Review","Valid")</f>
        <v>Valid</v>
      </c>
    </row>
    <row r="1249" spans="1:16">
      <c r="A1249" t="s">
        <v>3982</v>
      </c>
      <c r="B1249" s="1">
        <v>45178</v>
      </c>
      <c r="C1249">
        <v>184313.8</v>
      </c>
      <c r="D1249" t="s">
        <v>1483</v>
      </c>
      <c r="E1249" t="s">
        <v>1487</v>
      </c>
      <c r="F1249" t="s">
        <v>271</v>
      </c>
      <c r="G1249" t="s">
        <v>8</v>
      </c>
      <c r="H1249" t="s">
        <v>1023</v>
      </c>
      <c r="J1249" t="s">
        <v>23538</v>
      </c>
      <c r="K1249" t="s">
        <v>22291</v>
      </c>
      <c r="L1249" t="s">
        <v>22291</v>
      </c>
      <c r="M1249" t="s">
        <v>22291</v>
      </c>
      <c r="N1249" t="str">
        <f t="shared" si="19"/>
        <v>OK</v>
      </c>
      <c r="O1249" t="str">
        <f>IF(OR(Table1_17[[#This Row],[amount]]&lt;$Y$8,Table1_17[[#This Row],[amount]]&gt;$Y$7),"Outlier","Normal")</f>
        <v>Normal</v>
      </c>
      <c r="P1249" t="str">
        <f>IF(OR(Table1_17[[#This Row],[missing_flag]]="Missing",Table1_17[[#This Row],[outlier_flag]]="Outliers"),"Review","Valid")</f>
        <v>Valid</v>
      </c>
    </row>
    <row r="1250" spans="1:16">
      <c r="A1250" t="s">
        <v>3984</v>
      </c>
      <c r="B1250" s="1">
        <v>45285</v>
      </c>
      <c r="C1250">
        <v>196050.61</v>
      </c>
      <c r="D1250" t="s">
        <v>1483</v>
      </c>
      <c r="E1250" t="s">
        <v>1487</v>
      </c>
      <c r="F1250" t="s">
        <v>271</v>
      </c>
      <c r="G1250" t="s">
        <v>17</v>
      </c>
      <c r="H1250" t="s">
        <v>1107</v>
      </c>
      <c r="J1250" t="s">
        <v>23539</v>
      </c>
      <c r="K1250" t="s">
        <v>22291</v>
      </c>
      <c r="L1250" t="s">
        <v>22291</v>
      </c>
      <c r="M1250" t="s">
        <v>22291</v>
      </c>
      <c r="N1250" t="str">
        <f t="shared" si="19"/>
        <v>OK</v>
      </c>
      <c r="O1250" t="str">
        <f>IF(OR(Table1_17[[#This Row],[amount]]&lt;$Y$8,Table1_17[[#This Row],[amount]]&gt;$Y$7),"Outlier","Normal")</f>
        <v>Normal</v>
      </c>
      <c r="P1250" t="str">
        <f>IF(OR(Table1_17[[#This Row],[missing_flag]]="Missing",Table1_17[[#This Row],[outlier_flag]]="Outliers"),"Review","Valid")</f>
        <v>Valid</v>
      </c>
    </row>
    <row r="1251" spans="1:16">
      <c r="A1251" t="s">
        <v>3986</v>
      </c>
      <c r="B1251" s="1">
        <v>44632</v>
      </c>
      <c r="C1251">
        <v>-59977.46</v>
      </c>
      <c r="D1251" t="s">
        <v>1478</v>
      </c>
      <c r="E1251" t="s">
        <v>1509</v>
      </c>
      <c r="F1251" t="s">
        <v>264</v>
      </c>
      <c r="G1251" t="s">
        <v>17</v>
      </c>
      <c r="I1251" t="s">
        <v>201</v>
      </c>
      <c r="J1251" t="s">
        <v>23540</v>
      </c>
      <c r="K1251" t="s">
        <v>22291</v>
      </c>
      <c r="L1251" t="s">
        <v>22291</v>
      </c>
      <c r="M1251" t="s">
        <v>22291</v>
      </c>
      <c r="N1251" t="str">
        <f t="shared" si="19"/>
        <v>OK</v>
      </c>
      <c r="O1251" t="str">
        <f>IF(OR(Table1_17[[#This Row],[amount]]&lt;$Y$8,Table1_17[[#This Row],[amount]]&gt;$Y$7),"Outlier","Normal")</f>
        <v>Normal</v>
      </c>
      <c r="P1251" t="str">
        <f>IF(OR(Table1_17[[#This Row],[missing_flag]]="Missing",Table1_17[[#This Row],[outlier_flag]]="Outliers"),"Review","Valid")</f>
        <v>Valid</v>
      </c>
    </row>
    <row r="1252" spans="1:16">
      <c r="A1252" t="s">
        <v>3988</v>
      </c>
      <c r="B1252" s="1">
        <v>45156</v>
      </c>
      <c r="C1252">
        <v>-26837.85</v>
      </c>
      <c r="D1252" t="s">
        <v>1478</v>
      </c>
      <c r="E1252" t="s">
        <v>1496</v>
      </c>
      <c r="F1252" t="s">
        <v>271</v>
      </c>
      <c r="G1252" t="s">
        <v>29</v>
      </c>
      <c r="I1252" t="s">
        <v>119</v>
      </c>
      <c r="J1252" t="s">
        <v>23541</v>
      </c>
      <c r="K1252" t="s">
        <v>22291</v>
      </c>
      <c r="L1252" t="s">
        <v>22291</v>
      </c>
      <c r="M1252" t="s">
        <v>22291</v>
      </c>
      <c r="N1252" t="str">
        <f t="shared" si="19"/>
        <v>OK</v>
      </c>
      <c r="O1252" t="str">
        <f>IF(OR(Table1_17[[#This Row],[amount]]&lt;$Y$8,Table1_17[[#This Row],[amount]]&gt;$Y$7),"Outlier","Normal")</f>
        <v>Normal</v>
      </c>
      <c r="P1252" t="str">
        <f>IF(OR(Table1_17[[#This Row],[missing_flag]]="Missing",Table1_17[[#This Row],[outlier_flag]]="Outliers"),"Review","Valid")</f>
        <v>Valid</v>
      </c>
    </row>
    <row r="1253" spans="1:16">
      <c r="A1253" t="s">
        <v>3990</v>
      </c>
      <c r="B1253" s="1">
        <v>45223</v>
      </c>
      <c r="C1253">
        <v>177116.12</v>
      </c>
      <c r="D1253" t="s">
        <v>1483</v>
      </c>
      <c r="E1253" t="s">
        <v>1487</v>
      </c>
      <c r="F1253" t="s">
        <v>268</v>
      </c>
      <c r="G1253" t="s">
        <v>17</v>
      </c>
      <c r="H1253" t="s">
        <v>1075</v>
      </c>
      <c r="J1253" t="s">
        <v>23542</v>
      </c>
      <c r="K1253" t="s">
        <v>22291</v>
      </c>
      <c r="L1253" t="s">
        <v>22291</v>
      </c>
      <c r="M1253" t="s">
        <v>22291</v>
      </c>
      <c r="N1253" t="str">
        <f t="shared" si="19"/>
        <v>OK</v>
      </c>
      <c r="O1253" t="str">
        <f>IF(OR(Table1_17[[#This Row],[amount]]&lt;$Y$8,Table1_17[[#This Row],[amount]]&gt;$Y$7),"Outlier","Normal")</f>
        <v>Normal</v>
      </c>
      <c r="P1253" t="str">
        <f>IF(OR(Table1_17[[#This Row],[missing_flag]]="Missing",Table1_17[[#This Row],[outlier_flag]]="Outliers"),"Review","Valid")</f>
        <v>Valid</v>
      </c>
    </row>
    <row r="1254" spans="1:16">
      <c r="A1254" t="s">
        <v>3992</v>
      </c>
      <c r="B1254" s="1">
        <v>45154</v>
      </c>
      <c r="C1254">
        <v>124352.75</v>
      </c>
      <c r="D1254" t="s">
        <v>1483</v>
      </c>
      <c r="E1254" t="s">
        <v>1487</v>
      </c>
      <c r="F1254" t="s">
        <v>271</v>
      </c>
      <c r="G1254" t="s">
        <v>8</v>
      </c>
      <c r="H1254" t="s">
        <v>728</v>
      </c>
      <c r="J1254" t="s">
        <v>23543</v>
      </c>
      <c r="K1254" t="s">
        <v>22291</v>
      </c>
      <c r="L1254" t="s">
        <v>22291</v>
      </c>
      <c r="M1254" t="s">
        <v>22291</v>
      </c>
      <c r="N1254" t="str">
        <f t="shared" si="19"/>
        <v>OK</v>
      </c>
      <c r="O1254" t="str">
        <f>IF(OR(Table1_17[[#This Row],[amount]]&lt;$Y$8,Table1_17[[#This Row],[amount]]&gt;$Y$7),"Outlier","Normal")</f>
        <v>Normal</v>
      </c>
      <c r="P1254" t="str">
        <f>IF(OR(Table1_17[[#This Row],[missing_flag]]="Missing",Table1_17[[#This Row],[outlier_flag]]="Outliers"),"Review","Valid")</f>
        <v>Valid</v>
      </c>
    </row>
    <row r="1255" spans="1:16">
      <c r="A1255" t="s">
        <v>3994</v>
      </c>
      <c r="B1255" s="1">
        <v>44916</v>
      </c>
      <c r="C1255">
        <v>-28836.38</v>
      </c>
      <c r="D1255" t="s">
        <v>1478</v>
      </c>
      <c r="E1255" t="s">
        <v>1534</v>
      </c>
      <c r="F1255" t="s">
        <v>268</v>
      </c>
      <c r="G1255" t="s">
        <v>17</v>
      </c>
      <c r="I1255" t="s">
        <v>85</v>
      </c>
      <c r="J1255" t="s">
        <v>23544</v>
      </c>
      <c r="K1255" t="s">
        <v>22291</v>
      </c>
      <c r="L1255" t="s">
        <v>22291</v>
      </c>
      <c r="M1255" t="s">
        <v>22291</v>
      </c>
      <c r="N1255" t="str">
        <f t="shared" si="19"/>
        <v>OK</v>
      </c>
      <c r="O1255" t="str">
        <f>IF(OR(Table1_17[[#This Row],[amount]]&lt;$Y$8,Table1_17[[#This Row],[amount]]&gt;$Y$7),"Outlier","Normal")</f>
        <v>Normal</v>
      </c>
      <c r="P1255" t="str">
        <f>IF(OR(Table1_17[[#This Row],[missing_flag]]="Missing",Table1_17[[#This Row],[outlier_flag]]="Outliers"),"Review","Valid")</f>
        <v>Valid</v>
      </c>
    </row>
    <row r="1256" spans="1:16">
      <c r="A1256" t="s">
        <v>3996</v>
      </c>
      <c r="B1256" s="1">
        <v>45282</v>
      </c>
      <c r="C1256">
        <v>-65089.96</v>
      </c>
      <c r="D1256" t="s">
        <v>1478</v>
      </c>
      <c r="E1256" t="s">
        <v>1496</v>
      </c>
      <c r="F1256" t="s">
        <v>264</v>
      </c>
      <c r="G1256" t="s">
        <v>17</v>
      </c>
      <c r="I1256" t="s">
        <v>169</v>
      </c>
      <c r="J1256" t="s">
        <v>23545</v>
      </c>
      <c r="K1256" t="s">
        <v>22291</v>
      </c>
      <c r="L1256" t="s">
        <v>22291</v>
      </c>
      <c r="M1256" t="s">
        <v>22291</v>
      </c>
      <c r="N1256" t="str">
        <f t="shared" si="19"/>
        <v>OK</v>
      </c>
      <c r="O1256" t="str">
        <f>IF(OR(Table1_17[[#This Row],[amount]]&lt;$Y$8,Table1_17[[#This Row],[amount]]&gt;$Y$7),"Outlier","Normal")</f>
        <v>Normal</v>
      </c>
      <c r="P1256" t="str">
        <f>IF(OR(Table1_17[[#This Row],[missing_flag]]="Missing",Table1_17[[#This Row],[outlier_flag]]="Outliers"),"Review","Valid")</f>
        <v>Valid</v>
      </c>
    </row>
    <row r="1257" spans="1:16">
      <c r="A1257" t="s">
        <v>3998</v>
      </c>
      <c r="B1257" s="1">
        <v>45106</v>
      </c>
      <c r="C1257">
        <v>143062.47</v>
      </c>
      <c r="D1257" t="s">
        <v>1483</v>
      </c>
      <c r="E1257" t="s">
        <v>1487</v>
      </c>
      <c r="F1257" t="s">
        <v>268</v>
      </c>
      <c r="G1257" t="s">
        <v>17</v>
      </c>
      <c r="H1257" t="s">
        <v>1169</v>
      </c>
      <c r="J1257" t="s">
        <v>23546</v>
      </c>
      <c r="K1257" t="s">
        <v>22291</v>
      </c>
      <c r="L1257" t="s">
        <v>22291</v>
      </c>
      <c r="M1257" t="s">
        <v>22291</v>
      </c>
      <c r="N1257" t="str">
        <f t="shared" si="19"/>
        <v>OK</v>
      </c>
      <c r="O1257" t="str">
        <f>IF(OR(Table1_17[[#This Row],[amount]]&lt;$Y$8,Table1_17[[#This Row],[amount]]&gt;$Y$7),"Outlier","Normal")</f>
        <v>Normal</v>
      </c>
      <c r="P1257" t="str">
        <f>IF(OR(Table1_17[[#This Row],[missing_flag]]="Missing",Table1_17[[#This Row],[outlier_flag]]="Outliers"),"Review","Valid")</f>
        <v>Valid</v>
      </c>
    </row>
    <row r="1258" spans="1:16">
      <c r="A1258" t="s">
        <v>4000</v>
      </c>
      <c r="B1258" s="1">
        <v>45243</v>
      </c>
      <c r="C1258">
        <v>115771.62</v>
      </c>
      <c r="D1258" t="s">
        <v>1483</v>
      </c>
      <c r="E1258" t="s">
        <v>1487</v>
      </c>
      <c r="F1258" t="s">
        <v>271</v>
      </c>
      <c r="G1258" t="s">
        <v>29</v>
      </c>
      <c r="H1258" t="s">
        <v>682</v>
      </c>
      <c r="J1258" t="s">
        <v>23547</v>
      </c>
      <c r="K1258" t="s">
        <v>22291</v>
      </c>
      <c r="L1258" t="s">
        <v>22291</v>
      </c>
      <c r="M1258" t="s">
        <v>22291</v>
      </c>
      <c r="N1258" t="str">
        <f t="shared" si="19"/>
        <v>OK</v>
      </c>
      <c r="O1258" t="str">
        <f>IF(OR(Table1_17[[#This Row],[amount]]&lt;$Y$8,Table1_17[[#This Row],[amount]]&gt;$Y$7),"Outlier","Normal")</f>
        <v>Normal</v>
      </c>
      <c r="P1258" t="str">
        <f>IF(OR(Table1_17[[#This Row],[missing_flag]]="Missing",Table1_17[[#This Row],[outlier_flag]]="Outliers"),"Review","Valid")</f>
        <v>Valid</v>
      </c>
    </row>
    <row r="1259" spans="1:16">
      <c r="A1259" t="s">
        <v>4002</v>
      </c>
      <c r="B1259" s="1">
        <v>44944</v>
      </c>
      <c r="C1259">
        <v>18967.75</v>
      </c>
      <c r="D1259" t="s">
        <v>1587</v>
      </c>
      <c r="E1259" t="s">
        <v>1587</v>
      </c>
      <c r="F1259" t="s">
        <v>264</v>
      </c>
      <c r="G1259" t="s">
        <v>17</v>
      </c>
      <c r="J1259" t="s">
        <v>23548</v>
      </c>
      <c r="K1259" t="s">
        <v>22291</v>
      </c>
      <c r="L1259" t="s">
        <v>22291</v>
      </c>
      <c r="M1259" t="s">
        <v>22291</v>
      </c>
      <c r="N1259" t="str">
        <f t="shared" si="19"/>
        <v>OK</v>
      </c>
      <c r="O1259" t="str">
        <f>IF(OR(Table1_17[[#This Row],[amount]]&lt;$Y$8,Table1_17[[#This Row],[amount]]&gt;$Y$7),"Outlier","Normal")</f>
        <v>Normal</v>
      </c>
      <c r="P1259" t="str">
        <f>IF(OR(Table1_17[[#This Row],[missing_flag]]="Missing",Table1_17[[#This Row],[outlier_flag]]="Outliers"),"Review","Valid")</f>
        <v>Valid</v>
      </c>
    </row>
    <row r="1260" spans="1:16">
      <c r="A1260" t="s">
        <v>4004</v>
      </c>
      <c r="B1260" s="1">
        <v>45094</v>
      </c>
      <c r="C1260">
        <v>84558.11</v>
      </c>
      <c r="D1260" t="s">
        <v>1483</v>
      </c>
      <c r="E1260" t="s">
        <v>1499</v>
      </c>
      <c r="F1260" t="s">
        <v>268</v>
      </c>
      <c r="G1260" t="s">
        <v>17</v>
      </c>
      <c r="H1260" t="s">
        <v>1119</v>
      </c>
      <c r="J1260" t="s">
        <v>23549</v>
      </c>
      <c r="K1260" t="s">
        <v>22291</v>
      </c>
      <c r="L1260" t="s">
        <v>22291</v>
      </c>
      <c r="M1260" t="s">
        <v>22291</v>
      </c>
      <c r="N1260" t="str">
        <f t="shared" si="19"/>
        <v>OK</v>
      </c>
      <c r="O1260" t="str">
        <f>IF(OR(Table1_17[[#This Row],[amount]]&lt;$Y$8,Table1_17[[#This Row],[amount]]&gt;$Y$7),"Outlier","Normal")</f>
        <v>Normal</v>
      </c>
      <c r="P1260" t="str">
        <f>IF(OR(Table1_17[[#This Row],[missing_flag]]="Missing",Table1_17[[#This Row],[outlier_flag]]="Outliers"),"Review","Valid")</f>
        <v>Valid</v>
      </c>
    </row>
    <row r="1261" spans="1:16">
      <c r="A1261" t="s">
        <v>4006</v>
      </c>
      <c r="B1261" s="1">
        <v>45263</v>
      </c>
      <c r="C1261">
        <v>54988.91</v>
      </c>
      <c r="D1261" t="s">
        <v>1483</v>
      </c>
      <c r="E1261" t="s">
        <v>1499</v>
      </c>
      <c r="F1261" t="s">
        <v>264</v>
      </c>
      <c r="G1261" t="s">
        <v>8</v>
      </c>
      <c r="H1261" t="s">
        <v>1051</v>
      </c>
      <c r="J1261" t="s">
        <v>23550</v>
      </c>
      <c r="K1261" t="s">
        <v>22291</v>
      </c>
      <c r="L1261" t="s">
        <v>22291</v>
      </c>
      <c r="M1261" t="s">
        <v>22291</v>
      </c>
      <c r="N1261" t="str">
        <f t="shared" si="19"/>
        <v>OK</v>
      </c>
      <c r="O1261" t="str">
        <f>IF(OR(Table1_17[[#This Row],[amount]]&lt;$Y$8,Table1_17[[#This Row],[amount]]&gt;$Y$7),"Outlier","Normal")</f>
        <v>Normal</v>
      </c>
      <c r="P1261" t="str">
        <f>IF(OR(Table1_17[[#This Row],[missing_flag]]="Missing",Table1_17[[#This Row],[outlier_flag]]="Outliers"),"Review","Valid")</f>
        <v>Valid</v>
      </c>
    </row>
    <row r="1262" spans="1:16">
      <c r="A1262" t="s">
        <v>4008</v>
      </c>
      <c r="B1262" s="1">
        <v>44605</v>
      </c>
      <c r="C1262">
        <v>91889.72</v>
      </c>
      <c r="D1262" t="s">
        <v>1483</v>
      </c>
      <c r="E1262" t="s">
        <v>1487</v>
      </c>
      <c r="F1262" t="s">
        <v>268</v>
      </c>
      <c r="G1262" t="s">
        <v>29</v>
      </c>
      <c r="H1262" t="s">
        <v>1279</v>
      </c>
      <c r="J1262" t="s">
        <v>23551</v>
      </c>
      <c r="K1262" t="s">
        <v>22291</v>
      </c>
      <c r="L1262" t="s">
        <v>22291</v>
      </c>
      <c r="M1262" t="s">
        <v>22291</v>
      </c>
      <c r="N1262" t="str">
        <f t="shared" si="19"/>
        <v>OK</v>
      </c>
      <c r="O1262" t="str">
        <f>IF(OR(Table1_17[[#This Row],[amount]]&lt;$Y$8,Table1_17[[#This Row],[amount]]&gt;$Y$7),"Outlier","Normal")</f>
        <v>Normal</v>
      </c>
      <c r="P1262" t="str">
        <f>IF(OR(Table1_17[[#This Row],[missing_flag]]="Missing",Table1_17[[#This Row],[outlier_flag]]="Outliers"),"Review","Valid")</f>
        <v>Valid</v>
      </c>
    </row>
    <row r="1263" spans="1:16">
      <c r="A1263" t="s">
        <v>4010</v>
      </c>
      <c r="B1263" s="1">
        <v>44740</v>
      </c>
      <c r="C1263">
        <v>146367.04999999999</v>
      </c>
      <c r="D1263" t="s">
        <v>1483</v>
      </c>
      <c r="E1263" t="s">
        <v>1484</v>
      </c>
      <c r="F1263" t="s">
        <v>264</v>
      </c>
      <c r="G1263" t="s">
        <v>29</v>
      </c>
      <c r="H1263" t="s">
        <v>1167</v>
      </c>
      <c r="J1263" t="s">
        <v>23552</v>
      </c>
      <c r="K1263" t="s">
        <v>22291</v>
      </c>
      <c r="L1263" t="s">
        <v>22291</v>
      </c>
      <c r="M1263" t="s">
        <v>22291</v>
      </c>
      <c r="N1263" t="str">
        <f t="shared" si="19"/>
        <v>OK</v>
      </c>
      <c r="O1263" t="str">
        <f>IF(OR(Table1_17[[#This Row],[amount]]&lt;$Y$8,Table1_17[[#This Row],[amount]]&gt;$Y$7),"Outlier","Normal")</f>
        <v>Normal</v>
      </c>
      <c r="P1263" t="str">
        <f>IF(OR(Table1_17[[#This Row],[missing_flag]]="Missing",Table1_17[[#This Row],[outlier_flag]]="Outliers"),"Review","Valid")</f>
        <v>Valid</v>
      </c>
    </row>
    <row r="1264" spans="1:16">
      <c r="A1264" t="s">
        <v>4012</v>
      </c>
      <c r="B1264" s="1">
        <v>44932</v>
      </c>
      <c r="C1264">
        <v>248848.09</v>
      </c>
      <c r="D1264" t="s">
        <v>1483</v>
      </c>
      <c r="E1264" t="s">
        <v>1499</v>
      </c>
      <c r="F1264" t="s">
        <v>264</v>
      </c>
      <c r="G1264" t="s">
        <v>17</v>
      </c>
      <c r="H1264" t="s">
        <v>1017</v>
      </c>
      <c r="J1264" t="s">
        <v>23553</v>
      </c>
      <c r="K1264" t="s">
        <v>22291</v>
      </c>
      <c r="L1264" t="s">
        <v>22291</v>
      </c>
      <c r="M1264" t="s">
        <v>22291</v>
      </c>
      <c r="N1264" t="str">
        <f t="shared" si="19"/>
        <v>OK</v>
      </c>
      <c r="O1264" t="str">
        <f>IF(OR(Table1_17[[#This Row],[amount]]&lt;$Y$8,Table1_17[[#This Row],[amount]]&gt;$Y$7),"Outlier","Normal")</f>
        <v>Normal</v>
      </c>
      <c r="P1264" t="str">
        <f>IF(OR(Table1_17[[#This Row],[missing_flag]]="Missing",Table1_17[[#This Row],[outlier_flag]]="Outliers"),"Review","Valid")</f>
        <v>Valid</v>
      </c>
    </row>
    <row r="1265" spans="1:16">
      <c r="A1265" t="s">
        <v>4014</v>
      </c>
      <c r="B1265" s="1">
        <v>45253</v>
      </c>
      <c r="C1265">
        <v>-22943.46</v>
      </c>
      <c r="D1265" t="s">
        <v>1478</v>
      </c>
      <c r="E1265" t="s">
        <v>1509</v>
      </c>
      <c r="F1265" t="s">
        <v>271</v>
      </c>
      <c r="G1265" t="s">
        <v>29</v>
      </c>
      <c r="I1265" t="s">
        <v>193</v>
      </c>
      <c r="J1265" t="s">
        <v>23554</v>
      </c>
      <c r="K1265" t="s">
        <v>22291</v>
      </c>
      <c r="L1265" t="s">
        <v>22291</v>
      </c>
      <c r="M1265" t="s">
        <v>22291</v>
      </c>
      <c r="N1265" t="str">
        <f t="shared" si="19"/>
        <v>OK</v>
      </c>
      <c r="O1265" t="str">
        <f>IF(OR(Table1_17[[#This Row],[amount]]&lt;$Y$8,Table1_17[[#This Row],[amount]]&gt;$Y$7),"Outlier","Normal")</f>
        <v>Normal</v>
      </c>
      <c r="P1265" t="str">
        <f>IF(OR(Table1_17[[#This Row],[missing_flag]]="Missing",Table1_17[[#This Row],[outlier_flag]]="Outliers"),"Review","Valid")</f>
        <v>Valid</v>
      </c>
    </row>
    <row r="1266" spans="1:16">
      <c r="A1266" t="s">
        <v>4016</v>
      </c>
      <c r="B1266" s="1">
        <v>44675</v>
      </c>
      <c r="C1266">
        <v>158490.9</v>
      </c>
      <c r="D1266" t="s">
        <v>1483</v>
      </c>
      <c r="E1266" t="s">
        <v>1487</v>
      </c>
      <c r="F1266" t="s">
        <v>264</v>
      </c>
      <c r="G1266" t="s">
        <v>13</v>
      </c>
      <c r="H1266" t="s">
        <v>706</v>
      </c>
      <c r="J1266" t="s">
        <v>23555</v>
      </c>
      <c r="K1266" t="s">
        <v>22291</v>
      </c>
      <c r="L1266" t="s">
        <v>22291</v>
      </c>
      <c r="M1266" t="s">
        <v>22291</v>
      </c>
      <c r="N1266" t="str">
        <f t="shared" si="19"/>
        <v>OK</v>
      </c>
      <c r="O1266" t="str">
        <f>IF(OR(Table1_17[[#This Row],[amount]]&lt;$Y$8,Table1_17[[#This Row],[amount]]&gt;$Y$7),"Outlier","Normal")</f>
        <v>Normal</v>
      </c>
      <c r="P1266" t="str">
        <f>IF(OR(Table1_17[[#This Row],[missing_flag]]="Missing",Table1_17[[#This Row],[outlier_flag]]="Outliers"),"Review","Valid")</f>
        <v>Valid</v>
      </c>
    </row>
    <row r="1267" spans="1:16">
      <c r="A1267" t="s">
        <v>4018</v>
      </c>
      <c r="B1267" s="1">
        <v>44900</v>
      </c>
      <c r="C1267">
        <v>-45333.94</v>
      </c>
      <c r="D1267" t="s">
        <v>1478</v>
      </c>
      <c r="E1267" t="s">
        <v>36</v>
      </c>
      <c r="F1267" t="s">
        <v>264</v>
      </c>
      <c r="G1267" t="s">
        <v>17</v>
      </c>
      <c r="I1267" t="s">
        <v>75</v>
      </c>
      <c r="J1267" t="s">
        <v>23556</v>
      </c>
      <c r="K1267" t="s">
        <v>22291</v>
      </c>
      <c r="L1267" t="s">
        <v>22291</v>
      </c>
      <c r="M1267" t="s">
        <v>22291</v>
      </c>
      <c r="N1267" t="str">
        <f t="shared" si="19"/>
        <v>OK</v>
      </c>
      <c r="O1267" t="str">
        <f>IF(OR(Table1_17[[#This Row],[amount]]&lt;$Y$8,Table1_17[[#This Row],[amount]]&gt;$Y$7),"Outlier","Normal")</f>
        <v>Normal</v>
      </c>
      <c r="P1267" t="str">
        <f>IF(OR(Table1_17[[#This Row],[missing_flag]]="Missing",Table1_17[[#This Row],[outlier_flag]]="Outliers"),"Review","Valid")</f>
        <v>Valid</v>
      </c>
    </row>
    <row r="1268" spans="1:16">
      <c r="A1268" t="s">
        <v>4020</v>
      </c>
      <c r="B1268" s="1">
        <v>45082</v>
      </c>
      <c r="C1268">
        <v>146663.4</v>
      </c>
      <c r="D1268" t="s">
        <v>1483</v>
      </c>
      <c r="E1268" t="s">
        <v>1484</v>
      </c>
      <c r="F1268" t="s">
        <v>264</v>
      </c>
      <c r="G1268" t="s">
        <v>13</v>
      </c>
      <c r="H1268" t="s">
        <v>1355</v>
      </c>
      <c r="J1268" t="s">
        <v>23557</v>
      </c>
      <c r="K1268" t="s">
        <v>22291</v>
      </c>
      <c r="L1268" t="s">
        <v>22291</v>
      </c>
      <c r="M1268" t="s">
        <v>22291</v>
      </c>
      <c r="N1268" t="str">
        <f t="shared" si="19"/>
        <v>OK</v>
      </c>
      <c r="O1268" t="str">
        <f>IF(OR(Table1_17[[#This Row],[amount]]&lt;$Y$8,Table1_17[[#This Row],[amount]]&gt;$Y$7),"Outlier","Normal")</f>
        <v>Normal</v>
      </c>
      <c r="P1268" t="str">
        <f>IF(OR(Table1_17[[#This Row],[missing_flag]]="Missing",Table1_17[[#This Row],[outlier_flag]]="Outliers"),"Review","Valid")</f>
        <v>Valid</v>
      </c>
    </row>
    <row r="1269" spans="1:16">
      <c r="A1269" t="s">
        <v>4022</v>
      </c>
      <c r="B1269" s="1">
        <v>44795</v>
      </c>
      <c r="C1269">
        <v>173547.81</v>
      </c>
      <c r="D1269" t="s">
        <v>1483</v>
      </c>
      <c r="E1269" t="s">
        <v>1487</v>
      </c>
      <c r="F1269" t="s">
        <v>271</v>
      </c>
      <c r="G1269" t="s">
        <v>8</v>
      </c>
      <c r="H1269" t="s">
        <v>688</v>
      </c>
      <c r="J1269" t="s">
        <v>23558</v>
      </c>
      <c r="K1269" t="s">
        <v>22291</v>
      </c>
      <c r="L1269" t="s">
        <v>22291</v>
      </c>
      <c r="M1269" t="s">
        <v>22291</v>
      </c>
      <c r="N1269" t="str">
        <f t="shared" si="19"/>
        <v>OK</v>
      </c>
      <c r="O1269" t="str">
        <f>IF(OR(Table1_17[[#This Row],[amount]]&lt;$Y$8,Table1_17[[#This Row],[amount]]&gt;$Y$7),"Outlier","Normal")</f>
        <v>Normal</v>
      </c>
      <c r="P1269" t="str">
        <f>IF(OR(Table1_17[[#This Row],[missing_flag]]="Missing",Table1_17[[#This Row],[outlier_flag]]="Outliers"),"Review","Valid")</f>
        <v>Valid</v>
      </c>
    </row>
    <row r="1270" spans="1:16">
      <c r="A1270" t="s">
        <v>4024</v>
      </c>
      <c r="B1270" s="1">
        <v>44864</v>
      </c>
      <c r="C1270">
        <v>-48045.62</v>
      </c>
      <c r="D1270" t="s">
        <v>1478</v>
      </c>
      <c r="E1270" t="s">
        <v>1496</v>
      </c>
      <c r="F1270" t="s">
        <v>264</v>
      </c>
      <c r="G1270" t="s">
        <v>8</v>
      </c>
      <c r="I1270" t="s">
        <v>95</v>
      </c>
      <c r="J1270" t="s">
        <v>23559</v>
      </c>
      <c r="K1270" t="s">
        <v>22291</v>
      </c>
      <c r="L1270" t="s">
        <v>22291</v>
      </c>
      <c r="M1270" t="s">
        <v>22291</v>
      </c>
      <c r="N1270" t="str">
        <f t="shared" si="19"/>
        <v>OK</v>
      </c>
      <c r="O1270" t="str">
        <f>IF(OR(Table1_17[[#This Row],[amount]]&lt;$Y$8,Table1_17[[#This Row],[amount]]&gt;$Y$7),"Outlier","Normal")</f>
        <v>Normal</v>
      </c>
      <c r="P1270" t="str">
        <f>IF(OR(Table1_17[[#This Row],[missing_flag]]="Missing",Table1_17[[#This Row],[outlier_flag]]="Outliers"),"Review","Valid")</f>
        <v>Valid</v>
      </c>
    </row>
    <row r="1271" spans="1:16">
      <c r="A1271" t="s">
        <v>4026</v>
      </c>
      <c r="B1271" s="1">
        <v>44923</v>
      </c>
      <c r="C1271">
        <v>183660.53</v>
      </c>
      <c r="D1271" t="s">
        <v>1483</v>
      </c>
      <c r="E1271" t="s">
        <v>1487</v>
      </c>
      <c r="F1271" t="s">
        <v>264</v>
      </c>
      <c r="G1271" t="s">
        <v>13</v>
      </c>
      <c r="H1271" t="s">
        <v>957</v>
      </c>
      <c r="J1271" t="s">
        <v>23560</v>
      </c>
      <c r="K1271" t="s">
        <v>22291</v>
      </c>
      <c r="L1271" t="s">
        <v>22291</v>
      </c>
      <c r="M1271" t="s">
        <v>22291</v>
      </c>
      <c r="N1271" t="str">
        <f t="shared" si="19"/>
        <v>OK</v>
      </c>
      <c r="O1271" t="str">
        <f>IF(OR(Table1_17[[#This Row],[amount]]&lt;$Y$8,Table1_17[[#This Row],[amount]]&gt;$Y$7),"Outlier","Normal")</f>
        <v>Normal</v>
      </c>
      <c r="P1271" t="str">
        <f>IF(OR(Table1_17[[#This Row],[missing_flag]]="Missing",Table1_17[[#This Row],[outlier_flag]]="Outliers"),"Review","Valid")</f>
        <v>Valid</v>
      </c>
    </row>
    <row r="1272" spans="1:16">
      <c r="A1272" t="s">
        <v>4028</v>
      </c>
      <c r="B1272" s="1">
        <v>45007</v>
      </c>
      <c r="C1272">
        <v>-17906.580000000002</v>
      </c>
      <c r="D1272" t="s">
        <v>1478</v>
      </c>
      <c r="E1272" t="s">
        <v>1509</v>
      </c>
      <c r="F1272" t="s">
        <v>268</v>
      </c>
      <c r="G1272" t="s">
        <v>29</v>
      </c>
      <c r="I1272" t="s">
        <v>173</v>
      </c>
      <c r="J1272" t="s">
        <v>23561</v>
      </c>
      <c r="K1272" t="s">
        <v>22291</v>
      </c>
      <c r="L1272" t="s">
        <v>22291</v>
      </c>
      <c r="M1272" t="s">
        <v>22291</v>
      </c>
      <c r="N1272" t="str">
        <f t="shared" si="19"/>
        <v>OK</v>
      </c>
      <c r="O1272" t="str">
        <f>IF(OR(Table1_17[[#This Row],[amount]]&lt;$Y$8,Table1_17[[#This Row],[amount]]&gt;$Y$7),"Outlier","Normal")</f>
        <v>Normal</v>
      </c>
      <c r="P1272" t="str">
        <f>IF(OR(Table1_17[[#This Row],[missing_flag]]="Missing",Table1_17[[#This Row],[outlier_flag]]="Outliers"),"Review","Valid")</f>
        <v>Valid</v>
      </c>
    </row>
    <row r="1273" spans="1:16">
      <c r="A1273" t="s">
        <v>4030</v>
      </c>
      <c r="B1273" s="1">
        <v>44715</v>
      </c>
      <c r="C1273">
        <v>279027.96000000002</v>
      </c>
      <c r="D1273" t="s">
        <v>1483</v>
      </c>
      <c r="E1273" t="s">
        <v>1484</v>
      </c>
      <c r="F1273" t="s">
        <v>268</v>
      </c>
      <c r="G1273" t="s">
        <v>13</v>
      </c>
      <c r="H1273" t="s">
        <v>1175</v>
      </c>
      <c r="J1273" t="s">
        <v>23562</v>
      </c>
      <c r="K1273" t="s">
        <v>22291</v>
      </c>
      <c r="L1273" t="s">
        <v>22291</v>
      </c>
      <c r="M1273" t="s">
        <v>22291</v>
      </c>
      <c r="N1273" t="str">
        <f t="shared" si="19"/>
        <v>OK</v>
      </c>
      <c r="O1273" t="str">
        <f>IF(OR(Table1_17[[#This Row],[amount]]&lt;$Y$8,Table1_17[[#This Row],[amount]]&gt;$Y$7),"Outlier","Normal")</f>
        <v>Normal</v>
      </c>
      <c r="P1273" t="str">
        <f>IF(OR(Table1_17[[#This Row],[missing_flag]]="Missing",Table1_17[[#This Row],[outlier_flag]]="Outliers"),"Review","Valid")</f>
        <v>Valid</v>
      </c>
    </row>
    <row r="1274" spans="1:16">
      <c r="A1274" t="s">
        <v>4032</v>
      </c>
      <c r="B1274" s="1">
        <v>44939</v>
      </c>
      <c r="C1274">
        <v>-92091.04</v>
      </c>
      <c r="D1274" t="s">
        <v>1478</v>
      </c>
      <c r="E1274" t="s">
        <v>1496</v>
      </c>
      <c r="F1274" t="s">
        <v>264</v>
      </c>
      <c r="G1274" t="s">
        <v>29</v>
      </c>
      <c r="I1274" t="s">
        <v>81</v>
      </c>
      <c r="J1274" t="s">
        <v>23563</v>
      </c>
      <c r="K1274" t="s">
        <v>22291</v>
      </c>
      <c r="L1274" t="s">
        <v>22291</v>
      </c>
      <c r="M1274" t="s">
        <v>22291</v>
      </c>
      <c r="N1274" t="str">
        <f t="shared" si="19"/>
        <v>OK</v>
      </c>
      <c r="O1274" t="str">
        <f>IF(OR(Table1_17[[#This Row],[amount]]&lt;$Y$8,Table1_17[[#This Row],[amount]]&gt;$Y$7),"Outlier","Normal")</f>
        <v>Normal</v>
      </c>
      <c r="P1274" t="str">
        <f>IF(OR(Table1_17[[#This Row],[missing_flag]]="Missing",Table1_17[[#This Row],[outlier_flag]]="Outliers"),"Review","Valid")</f>
        <v>Valid</v>
      </c>
    </row>
    <row r="1275" spans="1:16">
      <c r="A1275" t="s">
        <v>4034</v>
      </c>
      <c r="B1275" s="1">
        <v>45100</v>
      </c>
      <c r="C1275">
        <v>-6247.29</v>
      </c>
      <c r="D1275" t="s">
        <v>1478</v>
      </c>
      <c r="E1275" t="s">
        <v>1509</v>
      </c>
      <c r="F1275" t="s">
        <v>264</v>
      </c>
      <c r="G1275" t="s">
        <v>13</v>
      </c>
      <c r="I1275" t="s">
        <v>161</v>
      </c>
      <c r="J1275" t="s">
        <v>23564</v>
      </c>
      <c r="K1275" t="s">
        <v>22291</v>
      </c>
      <c r="L1275" t="s">
        <v>22291</v>
      </c>
      <c r="M1275" t="s">
        <v>22291</v>
      </c>
      <c r="N1275" t="str">
        <f t="shared" si="19"/>
        <v>OK</v>
      </c>
      <c r="O1275" t="str">
        <f>IF(OR(Table1_17[[#This Row],[amount]]&lt;$Y$8,Table1_17[[#This Row],[amount]]&gt;$Y$7),"Outlier","Normal")</f>
        <v>Normal</v>
      </c>
      <c r="P1275" t="str">
        <f>IF(OR(Table1_17[[#This Row],[missing_flag]]="Missing",Table1_17[[#This Row],[outlier_flag]]="Outliers"),"Review","Valid")</f>
        <v>Valid</v>
      </c>
    </row>
    <row r="1276" spans="1:16">
      <c r="A1276" t="s">
        <v>4036</v>
      </c>
      <c r="B1276" s="1">
        <v>44747</v>
      </c>
      <c r="C1276">
        <v>-55169.57</v>
      </c>
      <c r="D1276" t="s">
        <v>1478</v>
      </c>
      <c r="E1276" t="s">
        <v>1534</v>
      </c>
      <c r="F1276" t="s">
        <v>268</v>
      </c>
      <c r="G1276" t="s">
        <v>29</v>
      </c>
      <c r="I1276" t="s">
        <v>177</v>
      </c>
      <c r="J1276" t="s">
        <v>23565</v>
      </c>
      <c r="K1276" t="s">
        <v>22291</v>
      </c>
      <c r="L1276" t="s">
        <v>22291</v>
      </c>
      <c r="M1276" t="s">
        <v>22291</v>
      </c>
      <c r="N1276" t="str">
        <f t="shared" si="19"/>
        <v>OK</v>
      </c>
      <c r="O1276" t="str">
        <f>IF(OR(Table1_17[[#This Row],[amount]]&lt;$Y$8,Table1_17[[#This Row],[amount]]&gt;$Y$7),"Outlier","Normal")</f>
        <v>Normal</v>
      </c>
      <c r="P1276" t="str">
        <f>IF(OR(Table1_17[[#This Row],[missing_flag]]="Missing",Table1_17[[#This Row],[outlier_flag]]="Outliers"),"Review","Valid")</f>
        <v>Valid</v>
      </c>
    </row>
    <row r="1277" spans="1:16">
      <c r="A1277" t="s">
        <v>4038</v>
      </c>
      <c r="B1277" s="1">
        <v>44993</v>
      </c>
      <c r="C1277">
        <v>-34234.92</v>
      </c>
      <c r="D1277" t="s">
        <v>1478</v>
      </c>
      <c r="E1277" t="s">
        <v>7</v>
      </c>
      <c r="F1277" t="s">
        <v>268</v>
      </c>
      <c r="G1277" t="s">
        <v>29</v>
      </c>
      <c r="I1277" t="s">
        <v>181</v>
      </c>
      <c r="J1277" t="s">
        <v>23566</v>
      </c>
      <c r="K1277" t="s">
        <v>22291</v>
      </c>
      <c r="L1277" t="s">
        <v>22291</v>
      </c>
      <c r="M1277" t="s">
        <v>22291</v>
      </c>
      <c r="N1277" t="str">
        <f t="shared" si="19"/>
        <v>OK</v>
      </c>
      <c r="O1277" t="str">
        <f>IF(OR(Table1_17[[#This Row],[amount]]&lt;$Y$8,Table1_17[[#This Row],[amount]]&gt;$Y$7),"Outlier","Normal")</f>
        <v>Normal</v>
      </c>
      <c r="P1277" t="str">
        <f>IF(OR(Table1_17[[#This Row],[missing_flag]]="Missing",Table1_17[[#This Row],[outlier_flag]]="Outliers"),"Review","Valid")</f>
        <v>Valid</v>
      </c>
    </row>
    <row r="1278" spans="1:16">
      <c r="A1278" t="s">
        <v>4040</v>
      </c>
      <c r="B1278" s="1">
        <v>45037</v>
      </c>
      <c r="C1278">
        <v>58512.43</v>
      </c>
      <c r="D1278" t="s">
        <v>1483</v>
      </c>
      <c r="E1278" t="s">
        <v>1499</v>
      </c>
      <c r="F1278" t="s">
        <v>264</v>
      </c>
      <c r="G1278" t="s">
        <v>17</v>
      </c>
      <c r="H1278" t="s">
        <v>1135</v>
      </c>
      <c r="J1278" t="s">
        <v>23567</v>
      </c>
      <c r="K1278" t="s">
        <v>22291</v>
      </c>
      <c r="L1278" t="s">
        <v>22291</v>
      </c>
      <c r="M1278" t="s">
        <v>22291</v>
      </c>
      <c r="N1278" t="str">
        <f t="shared" si="19"/>
        <v>OK</v>
      </c>
      <c r="O1278" t="str">
        <f>IF(OR(Table1_17[[#This Row],[amount]]&lt;$Y$8,Table1_17[[#This Row],[amount]]&gt;$Y$7),"Outlier","Normal")</f>
        <v>Normal</v>
      </c>
      <c r="P1278" t="str">
        <f>IF(OR(Table1_17[[#This Row],[missing_flag]]="Missing",Table1_17[[#This Row],[outlier_flag]]="Outliers"),"Review","Valid")</f>
        <v>Valid</v>
      </c>
    </row>
    <row r="1279" spans="1:16">
      <c r="A1279" t="s">
        <v>4042</v>
      </c>
      <c r="B1279" s="1">
        <v>45068</v>
      </c>
      <c r="C1279">
        <v>146845.26</v>
      </c>
      <c r="D1279" t="s">
        <v>1483</v>
      </c>
      <c r="E1279" t="s">
        <v>1484</v>
      </c>
      <c r="F1279" t="s">
        <v>264</v>
      </c>
      <c r="G1279" t="s">
        <v>13</v>
      </c>
      <c r="H1279" t="s">
        <v>1123</v>
      </c>
      <c r="J1279" t="s">
        <v>23568</v>
      </c>
      <c r="K1279" t="s">
        <v>22291</v>
      </c>
      <c r="L1279" t="s">
        <v>22291</v>
      </c>
      <c r="M1279" t="s">
        <v>22291</v>
      </c>
      <c r="N1279" t="str">
        <f t="shared" si="19"/>
        <v>OK</v>
      </c>
      <c r="O1279" t="str">
        <f>IF(OR(Table1_17[[#This Row],[amount]]&lt;$Y$8,Table1_17[[#This Row],[amount]]&gt;$Y$7),"Outlier","Normal")</f>
        <v>Normal</v>
      </c>
      <c r="P1279" t="str">
        <f>IF(OR(Table1_17[[#This Row],[missing_flag]]="Missing",Table1_17[[#This Row],[outlier_flag]]="Outliers"),"Review","Valid")</f>
        <v>Valid</v>
      </c>
    </row>
    <row r="1280" spans="1:16">
      <c r="A1280" t="s">
        <v>4044</v>
      </c>
      <c r="B1280" s="1">
        <v>44768</v>
      </c>
      <c r="C1280">
        <v>125403.66</v>
      </c>
      <c r="D1280" t="s">
        <v>1483</v>
      </c>
      <c r="E1280" t="s">
        <v>1487</v>
      </c>
      <c r="F1280" t="s">
        <v>268</v>
      </c>
      <c r="G1280" t="s">
        <v>13</v>
      </c>
      <c r="H1280" t="s">
        <v>945</v>
      </c>
      <c r="J1280" t="s">
        <v>23569</v>
      </c>
      <c r="K1280" t="s">
        <v>22291</v>
      </c>
      <c r="L1280" t="s">
        <v>22291</v>
      </c>
      <c r="M1280" t="s">
        <v>22291</v>
      </c>
      <c r="N1280" t="str">
        <f t="shared" si="19"/>
        <v>OK</v>
      </c>
      <c r="O1280" t="str">
        <f>IF(OR(Table1_17[[#This Row],[amount]]&lt;$Y$8,Table1_17[[#This Row],[amount]]&gt;$Y$7),"Outlier","Normal")</f>
        <v>Normal</v>
      </c>
      <c r="P1280" t="str">
        <f>IF(OR(Table1_17[[#This Row],[missing_flag]]="Missing",Table1_17[[#This Row],[outlier_flag]]="Outliers"),"Review","Valid")</f>
        <v>Valid</v>
      </c>
    </row>
    <row r="1281" spans="1:16">
      <c r="A1281" t="s">
        <v>4046</v>
      </c>
      <c r="B1281" s="1">
        <v>44967</v>
      </c>
      <c r="C1281">
        <v>162265.21</v>
      </c>
      <c r="D1281" t="s">
        <v>1483</v>
      </c>
      <c r="E1281" t="s">
        <v>1487</v>
      </c>
      <c r="F1281" t="s">
        <v>264</v>
      </c>
      <c r="G1281" t="s">
        <v>8</v>
      </c>
      <c r="H1281" t="s">
        <v>981</v>
      </c>
      <c r="J1281" t="s">
        <v>23570</v>
      </c>
      <c r="K1281" t="s">
        <v>22291</v>
      </c>
      <c r="L1281" t="s">
        <v>22291</v>
      </c>
      <c r="M1281" t="s">
        <v>22291</v>
      </c>
      <c r="N1281" t="str">
        <f t="shared" si="19"/>
        <v>OK</v>
      </c>
      <c r="O1281" t="str">
        <f>IF(OR(Table1_17[[#This Row],[amount]]&lt;$Y$8,Table1_17[[#This Row],[amount]]&gt;$Y$7),"Outlier","Normal")</f>
        <v>Normal</v>
      </c>
      <c r="P1281" t="str">
        <f>IF(OR(Table1_17[[#This Row],[missing_flag]]="Missing",Table1_17[[#This Row],[outlier_flag]]="Outliers"),"Review","Valid")</f>
        <v>Valid</v>
      </c>
    </row>
    <row r="1282" spans="1:16">
      <c r="A1282" t="s">
        <v>4048</v>
      </c>
      <c r="B1282" s="1">
        <v>44608</v>
      </c>
      <c r="C1282">
        <v>100131.14</v>
      </c>
      <c r="D1282" t="s">
        <v>1483</v>
      </c>
      <c r="E1282" t="s">
        <v>1499</v>
      </c>
      <c r="F1282" t="s">
        <v>268</v>
      </c>
      <c r="G1282" t="s">
        <v>13</v>
      </c>
      <c r="H1282" t="s">
        <v>1113</v>
      </c>
      <c r="J1282" t="s">
        <v>23571</v>
      </c>
      <c r="K1282" t="s">
        <v>22291</v>
      </c>
      <c r="L1282" t="s">
        <v>22291</v>
      </c>
      <c r="M1282" t="s">
        <v>22291</v>
      </c>
      <c r="N1282" t="str">
        <f t="shared" si="19"/>
        <v>OK</v>
      </c>
      <c r="O1282" t="str">
        <f>IF(OR(Table1_17[[#This Row],[amount]]&lt;$Y$8,Table1_17[[#This Row],[amount]]&gt;$Y$7),"Outlier","Normal")</f>
        <v>Normal</v>
      </c>
      <c r="P1282" t="str">
        <f>IF(OR(Table1_17[[#This Row],[missing_flag]]="Missing",Table1_17[[#This Row],[outlier_flag]]="Outliers"),"Review","Valid")</f>
        <v>Valid</v>
      </c>
    </row>
    <row r="1283" spans="1:16">
      <c r="A1283" t="s">
        <v>4050</v>
      </c>
      <c r="B1283" s="1">
        <v>45212</v>
      </c>
      <c r="C1283">
        <v>259662.34</v>
      </c>
      <c r="D1283" t="s">
        <v>1483</v>
      </c>
      <c r="E1283" t="s">
        <v>1487</v>
      </c>
      <c r="F1283" t="s">
        <v>264</v>
      </c>
      <c r="G1283" t="s">
        <v>8</v>
      </c>
      <c r="H1283" t="s">
        <v>682</v>
      </c>
      <c r="J1283" t="s">
        <v>23572</v>
      </c>
      <c r="K1283" t="s">
        <v>22291</v>
      </c>
      <c r="L1283" t="s">
        <v>22291</v>
      </c>
      <c r="M1283" t="s">
        <v>22291</v>
      </c>
      <c r="N1283" t="str">
        <f t="shared" ref="N1283:N1346" si="20">IF(OR(B1283="",C1283="",D1283="",F1283=""),"Missing","OK")</f>
        <v>OK</v>
      </c>
      <c r="O1283" t="str">
        <f>IF(OR(Table1_17[[#This Row],[amount]]&lt;$Y$8,Table1_17[[#This Row],[amount]]&gt;$Y$7),"Outlier","Normal")</f>
        <v>Normal</v>
      </c>
      <c r="P1283" t="str">
        <f>IF(OR(Table1_17[[#This Row],[missing_flag]]="Missing",Table1_17[[#This Row],[outlier_flag]]="Outliers"),"Review","Valid")</f>
        <v>Valid</v>
      </c>
    </row>
    <row r="1284" spans="1:16">
      <c r="A1284" t="s">
        <v>4052</v>
      </c>
      <c r="B1284" s="1">
        <v>44958</v>
      </c>
      <c r="C1284">
        <v>-33237.279999999999</v>
      </c>
      <c r="D1284" t="s">
        <v>1478</v>
      </c>
      <c r="E1284" t="s">
        <v>1534</v>
      </c>
      <c r="F1284" t="s">
        <v>271</v>
      </c>
      <c r="G1284" t="s">
        <v>13</v>
      </c>
      <c r="I1284" t="s">
        <v>32</v>
      </c>
      <c r="J1284" t="s">
        <v>23573</v>
      </c>
      <c r="K1284" t="s">
        <v>22291</v>
      </c>
      <c r="L1284" t="s">
        <v>22291</v>
      </c>
      <c r="M1284" t="s">
        <v>22291</v>
      </c>
      <c r="N1284" t="str">
        <f t="shared" si="20"/>
        <v>OK</v>
      </c>
      <c r="O1284" t="str">
        <f>IF(OR(Table1_17[[#This Row],[amount]]&lt;$Y$8,Table1_17[[#This Row],[amount]]&gt;$Y$7),"Outlier","Normal")</f>
        <v>Normal</v>
      </c>
      <c r="P1284" t="str">
        <f>IF(OR(Table1_17[[#This Row],[missing_flag]]="Missing",Table1_17[[#This Row],[outlier_flag]]="Outliers"),"Review","Valid")</f>
        <v>Valid</v>
      </c>
    </row>
    <row r="1285" spans="1:16">
      <c r="A1285" t="s">
        <v>4054</v>
      </c>
      <c r="B1285" s="1">
        <v>45043</v>
      </c>
      <c r="C1285">
        <v>-41485.910000000003</v>
      </c>
      <c r="D1285" t="s">
        <v>1478</v>
      </c>
      <c r="E1285" t="s">
        <v>20</v>
      </c>
      <c r="F1285" t="s">
        <v>271</v>
      </c>
      <c r="G1285" t="s">
        <v>8</v>
      </c>
      <c r="I1285" t="s">
        <v>183</v>
      </c>
      <c r="J1285" t="s">
        <v>23574</v>
      </c>
      <c r="K1285" t="s">
        <v>22291</v>
      </c>
      <c r="L1285" t="s">
        <v>22291</v>
      </c>
      <c r="M1285" t="s">
        <v>22291</v>
      </c>
      <c r="N1285" t="str">
        <f t="shared" si="20"/>
        <v>OK</v>
      </c>
      <c r="O1285" t="str">
        <f>IF(OR(Table1_17[[#This Row],[amount]]&lt;$Y$8,Table1_17[[#This Row],[amount]]&gt;$Y$7),"Outlier","Normal")</f>
        <v>Normal</v>
      </c>
      <c r="P1285" t="str">
        <f>IF(OR(Table1_17[[#This Row],[missing_flag]]="Missing",Table1_17[[#This Row],[outlier_flag]]="Outliers"),"Review","Valid")</f>
        <v>Valid</v>
      </c>
    </row>
    <row r="1286" spans="1:16">
      <c r="A1286" t="s">
        <v>4056</v>
      </c>
      <c r="B1286" s="1">
        <v>45037</v>
      </c>
      <c r="C1286">
        <v>126412.45</v>
      </c>
      <c r="D1286" t="s">
        <v>1483</v>
      </c>
      <c r="E1286" t="s">
        <v>1499</v>
      </c>
      <c r="F1286" t="s">
        <v>268</v>
      </c>
      <c r="G1286" t="s">
        <v>8</v>
      </c>
      <c r="H1286" t="s">
        <v>1125</v>
      </c>
      <c r="J1286" t="s">
        <v>23575</v>
      </c>
      <c r="K1286" t="s">
        <v>22291</v>
      </c>
      <c r="L1286" t="s">
        <v>22291</v>
      </c>
      <c r="M1286" t="s">
        <v>22291</v>
      </c>
      <c r="N1286" t="str">
        <f t="shared" si="20"/>
        <v>OK</v>
      </c>
      <c r="O1286" t="str">
        <f>IF(OR(Table1_17[[#This Row],[amount]]&lt;$Y$8,Table1_17[[#This Row],[amount]]&gt;$Y$7),"Outlier","Normal")</f>
        <v>Normal</v>
      </c>
      <c r="P1286" t="str">
        <f>IF(OR(Table1_17[[#This Row],[missing_flag]]="Missing",Table1_17[[#This Row],[outlier_flag]]="Outliers"),"Review","Valid")</f>
        <v>Valid</v>
      </c>
    </row>
    <row r="1287" spans="1:16">
      <c r="A1287" t="s">
        <v>4058</v>
      </c>
      <c r="B1287" s="1">
        <v>45156</v>
      </c>
      <c r="C1287">
        <v>203654.32</v>
      </c>
      <c r="D1287" t="s">
        <v>1483</v>
      </c>
      <c r="E1287" t="s">
        <v>1484</v>
      </c>
      <c r="F1287" t="s">
        <v>271</v>
      </c>
      <c r="G1287" t="s">
        <v>29</v>
      </c>
      <c r="H1287" t="s">
        <v>1085</v>
      </c>
      <c r="J1287" t="s">
        <v>23576</v>
      </c>
      <c r="K1287" t="s">
        <v>22291</v>
      </c>
      <c r="L1287" t="s">
        <v>22291</v>
      </c>
      <c r="M1287" t="s">
        <v>22291</v>
      </c>
      <c r="N1287" t="str">
        <f t="shared" si="20"/>
        <v>OK</v>
      </c>
      <c r="O1287" t="str">
        <f>IF(OR(Table1_17[[#This Row],[amount]]&lt;$Y$8,Table1_17[[#This Row],[amount]]&gt;$Y$7),"Outlier","Normal")</f>
        <v>Normal</v>
      </c>
      <c r="P1287" t="str">
        <f>IF(OR(Table1_17[[#This Row],[missing_flag]]="Missing",Table1_17[[#This Row],[outlier_flag]]="Outliers"),"Review","Valid")</f>
        <v>Valid</v>
      </c>
    </row>
    <row r="1288" spans="1:16">
      <c r="A1288" t="s">
        <v>4060</v>
      </c>
      <c r="B1288" s="1">
        <v>44953</v>
      </c>
      <c r="C1288">
        <v>133865.13</v>
      </c>
      <c r="D1288" t="s">
        <v>1483</v>
      </c>
      <c r="E1288" t="s">
        <v>1499</v>
      </c>
      <c r="F1288" t="s">
        <v>268</v>
      </c>
      <c r="G1288" t="s">
        <v>13</v>
      </c>
      <c r="H1288" t="s">
        <v>1183</v>
      </c>
      <c r="J1288" t="s">
        <v>23577</v>
      </c>
      <c r="K1288" t="s">
        <v>22291</v>
      </c>
      <c r="L1288" t="s">
        <v>22291</v>
      </c>
      <c r="M1288" t="s">
        <v>22291</v>
      </c>
      <c r="N1288" t="str">
        <f t="shared" si="20"/>
        <v>OK</v>
      </c>
      <c r="O1288" t="str">
        <f>IF(OR(Table1_17[[#This Row],[amount]]&lt;$Y$8,Table1_17[[#This Row],[amount]]&gt;$Y$7),"Outlier","Normal")</f>
        <v>Normal</v>
      </c>
      <c r="P1288" t="str">
        <f>IF(OR(Table1_17[[#This Row],[missing_flag]]="Missing",Table1_17[[#This Row],[outlier_flag]]="Outliers"),"Review","Valid")</f>
        <v>Valid</v>
      </c>
    </row>
    <row r="1289" spans="1:16">
      <c r="A1289" t="s">
        <v>4062</v>
      </c>
      <c r="B1289" s="1">
        <v>45034</v>
      </c>
      <c r="C1289">
        <v>-26649.13</v>
      </c>
      <c r="D1289" t="s">
        <v>1478</v>
      </c>
      <c r="E1289" t="s">
        <v>1496</v>
      </c>
      <c r="F1289" t="s">
        <v>268</v>
      </c>
      <c r="G1289" t="s">
        <v>29</v>
      </c>
      <c r="I1289" t="s">
        <v>209</v>
      </c>
      <c r="J1289" t="s">
        <v>23578</v>
      </c>
      <c r="K1289" t="s">
        <v>22291</v>
      </c>
      <c r="L1289" t="s">
        <v>22291</v>
      </c>
      <c r="M1289" t="s">
        <v>22291</v>
      </c>
      <c r="N1289" t="str">
        <f t="shared" si="20"/>
        <v>OK</v>
      </c>
      <c r="O1289" t="str">
        <f>IF(OR(Table1_17[[#This Row],[amount]]&lt;$Y$8,Table1_17[[#This Row],[amount]]&gt;$Y$7),"Outlier","Normal")</f>
        <v>Normal</v>
      </c>
      <c r="P1289" t="str">
        <f>IF(OR(Table1_17[[#This Row],[missing_flag]]="Missing",Table1_17[[#This Row],[outlier_flag]]="Outliers"),"Review","Valid")</f>
        <v>Valid</v>
      </c>
    </row>
    <row r="1290" spans="1:16">
      <c r="A1290" t="s">
        <v>4064</v>
      </c>
      <c r="B1290" s="1">
        <v>45195</v>
      </c>
      <c r="C1290">
        <v>-39633.040000000001</v>
      </c>
      <c r="D1290" t="s">
        <v>1478</v>
      </c>
      <c r="E1290" t="s">
        <v>1509</v>
      </c>
      <c r="F1290" t="s">
        <v>271</v>
      </c>
      <c r="G1290" t="s">
        <v>17</v>
      </c>
      <c r="I1290" t="s">
        <v>185</v>
      </c>
      <c r="J1290" t="s">
        <v>23579</v>
      </c>
      <c r="K1290" t="s">
        <v>22291</v>
      </c>
      <c r="L1290" t="s">
        <v>22291</v>
      </c>
      <c r="M1290" t="s">
        <v>22291</v>
      </c>
      <c r="N1290" t="str">
        <f t="shared" si="20"/>
        <v>OK</v>
      </c>
      <c r="O1290" t="str">
        <f>IF(OR(Table1_17[[#This Row],[amount]]&lt;$Y$8,Table1_17[[#This Row],[amount]]&gt;$Y$7),"Outlier","Normal")</f>
        <v>Normal</v>
      </c>
      <c r="P1290" t="str">
        <f>IF(OR(Table1_17[[#This Row],[missing_flag]]="Missing",Table1_17[[#This Row],[outlier_flag]]="Outliers"),"Review","Valid")</f>
        <v>Valid</v>
      </c>
    </row>
    <row r="1291" spans="1:16">
      <c r="A1291" t="s">
        <v>4066</v>
      </c>
      <c r="B1291" s="1">
        <v>45249</v>
      </c>
      <c r="C1291">
        <v>112202.38</v>
      </c>
      <c r="D1291" t="s">
        <v>1483</v>
      </c>
      <c r="E1291" t="s">
        <v>1499</v>
      </c>
      <c r="F1291" t="s">
        <v>271</v>
      </c>
      <c r="G1291" t="s">
        <v>13</v>
      </c>
      <c r="H1291" t="s">
        <v>886</v>
      </c>
      <c r="J1291" t="s">
        <v>23580</v>
      </c>
      <c r="K1291" t="s">
        <v>22291</v>
      </c>
      <c r="L1291" t="s">
        <v>22291</v>
      </c>
      <c r="M1291" t="s">
        <v>22291</v>
      </c>
      <c r="N1291" t="str">
        <f t="shared" si="20"/>
        <v>OK</v>
      </c>
      <c r="O1291" t="str">
        <f>IF(OR(Table1_17[[#This Row],[amount]]&lt;$Y$8,Table1_17[[#This Row],[amount]]&gt;$Y$7),"Outlier","Normal")</f>
        <v>Normal</v>
      </c>
      <c r="P1291" t="str">
        <f>IF(OR(Table1_17[[#This Row],[missing_flag]]="Missing",Table1_17[[#This Row],[outlier_flag]]="Outliers"),"Review","Valid")</f>
        <v>Valid</v>
      </c>
    </row>
    <row r="1292" spans="1:16">
      <c r="A1292" t="s">
        <v>4068</v>
      </c>
      <c r="B1292" s="1">
        <v>45148</v>
      </c>
      <c r="C1292">
        <v>-64452.61</v>
      </c>
      <c r="D1292" t="s">
        <v>1478</v>
      </c>
      <c r="E1292" t="s">
        <v>1496</v>
      </c>
      <c r="F1292" t="s">
        <v>268</v>
      </c>
      <c r="G1292" t="s">
        <v>29</v>
      </c>
      <c r="I1292" t="s">
        <v>207</v>
      </c>
      <c r="J1292" t="s">
        <v>23581</v>
      </c>
      <c r="K1292" t="s">
        <v>22291</v>
      </c>
      <c r="L1292" t="s">
        <v>22291</v>
      </c>
      <c r="M1292" t="s">
        <v>22291</v>
      </c>
      <c r="N1292" t="str">
        <f t="shared" si="20"/>
        <v>OK</v>
      </c>
      <c r="O1292" t="str">
        <f>IF(OR(Table1_17[[#This Row],[amount]]&lt;$Y$8,Table1_17[[#This Row],[amount]]&gt;$Y$7),"Outlier","Normal")</f>
        <v>Normal</v>
      </c>
      <c r="P1292" t="str">
        <f>IF(OR(Table1_17[[#This Row],[missing_flag]]="Missing",Table1_17[[#This Row],[outlier_flag]]="Outliers"),"Review","Valid")</f>
        <v>Valid</v>
      </c>
    </row>
    <row r="1293" spans="1:16">
      <c r="A1293" t="s">
        <v>4070</v>
      </c>
      <c r="B1293" s="1">
        <v>44628</v>
      </c>
      <c r="C1293">
        <v>-9334</v>
      </c>
      <c r="D1293" t="s">
        <v>1478</v>
      </c>
      <c r="E1293" t="s">
        <v>20</v>
      </c>
      <c r="F1293" t="s">
        <v>271</v>
      </c>
      <c r="G1293" t="s">
        <v>29</v>
      </c>
      <c r="I1293" t="s">
        <v>99</v>
      </c>
      <c r="J1293" t="s">
        <v>23582</v>
      </c>
      <c r="K1293" t="s">
        <v>22291</v>
      </c>
      <c r="L1293" t="s">
        <v>22291</v>
      </c>
      <c r="M1293" t="s">
        <v>22291</v>
      </c>
      <c r="N1293" t="str">
        <f t="shared" si="20"/>
        <v>OK</v>
      </c>
      <c r="O1293" t="str">
        <f>IF(OR(Table1_17[[#This Row],[amount]]&lt;$Y$8,Table1_17[[#This Row],[amount]]&gt;$Y$7),"Outlier","Normal")</f>
        <v>Normal</v>
      </c>
      <c r="P1293" t="str">
        <f>IF(OR(Table1_17[[#This Row],[missing_flag]]="Missing",Table1_17[[#This Row],[outlier_flag]]="Outliers"),"Review","Valid")</f>
        <v>Valid</v>
      </c>
    </row>
    <row r="1294" spans="1:16">
      <c r="A1294" t="s">
        <v>4072</v>
      </c>
      <c r="B1294" s="1">
        <v>45026</v>
      </c>
      <c r="C1294">
        <v>132632.46</v>
      </c>
      <c r="D1294" t="s">
        <v>1483</v>
      </c>
      <c r="E1294" t="s">
        <v>1499</v>
      </c>
      <c r="F1294" t="s">
        <v>268</v>
      </c>
      <c r="G1294" t="s">
        <v>13</v>
      </c>
      <c r="H1294" t="s">
        <v>1225</v>
      </c>
      <c r="J1294" t="s">
        <v>23583</v>
      </c>
      <c r="K1294" t="s">
        <v>22291</v>
      </c>
      <c r="L1294" t="s">
        <v>22291</v>
      </c>
      <c r="M1294" t="s">
        <v>22291</v>
      </c>
      <c r="N1294" t="str">
        <f t="shared" si="20"/>
        <v>OK</v>
      </c>
      <c r="O1294" t="str">
        <f>IF(OR(Table1_17[[#This Row],[amount]]&lt;$Y$8,Table1_17[[#This Row],[amount]]&gt;$Y$7),"Outlier","Normal")</f>
        <v>Normal</v>
      </c>
      <c r="P1294" t="str">
        <f>IF(OR(Table1_17[[#This Row],[missing_flag]]="Missing",Table1_17[[#This Row],[outlier_flag]]="Outliers"),"Review","Valid")</f>
        <v>Valid</v>
      </c>
    </row>
    <row r="1295" spans="1:16">
      <c r="A1295" t="s">
        <v>4074</v>
      </c>
      <c r="B1295" s="1">
        <v>45232</v>
      </c>
      <c r="C1295">
        <v>56749.96</v>
      </c>
      <c r="D1295" t="s">
        <v>1483</v>
      </c>
      <c r="E1295" t="s">
        <v>1487</v>
      </c>
      <c r="F1295" t="s">
        <v>271</v>
      </c>
      <c r="G1295" t="s">
        <v>8</v>
      </c>
      <c r="H1295" t="s">
        <v>1065</v>
      </c>
      <c r="J1295" t="s">
        <v>23584</v>
      </c>
      <c r="K1295" t="s">
        <v>22291</v>
      </c>
      <c r="L1295" t="s">
        <v>22291</v>
      </c>
      <c r="M1295" t="s">
        <v>22291</v>
      </c>
      <c r="N1295" t="str">
        <f t="shared" si="20"/>
        <v>OK</v>
      </c>
      <c r="O1295" t="str">
        <f>IF(OR(Table1_17[[#This Row],[amount]]&lt;$Y$8,Table1_17[[#This Row],[amount]]&gt;$Y$7),"Outlier","Normal")</f>
        <v>Normal</v>
      </c>
      <c r="P1295" t="str">
        <f>IF(OR(Table1_17[[#This Row],[missing_flag]]="Missing",Table1_17[[#This Row],[outlier_flag]]="Outliers"),"Review","Valid")</f>
        <v>Valid</v>
      </c>
    </row>
    <row r="1296" spans="1:16">
      <c r="A1296" t="s">
        <v>4076</v>
      </c>
      <c r="B1296" s="1">
        <v>45156</v>
      </c>
      <c r="C1296">
        <v>-37253.21</v>
      </c>
      <c r="D1296" t="s">
        <v>1478</v>
      </c>
      <c r="E1296" t="s">
        <v>1534</v>
      </c>
      <c r="F1296" t="s">
        <v>271</v>
      </c>
      <c r="G1296" t="s">
        <v>13</v>
      </c>
      <c r="I1296" t="s">
        <v>99</v>
      </c>
      <c r="J1296" t="s">
        <v>23585</v>
      </c>
      <c r="K1296" t="s">
        <v>22291</v>
      </c>
      <c r="L1296" t="s">
        <v>22291</v>
      </c>
      <c r="M1296" t="s">
        <v>22291</v>
      </c>
      <c r="N1296" t="str">
        <f t="shared" si="20"/>
        <v>OK</v>
      </c>
      <c r="O1296" t="str">
        <f>IF(OR(Table1_17[[#This Row],[amount]]&lt;$Y$8,Table1_17[[#This Row],[amount]]&gt;$Y$7),"Outlier","Normal")</f>
        <v>Normal</v>
      </c>
      <c r="P1296" t="str">
        <f>IF(OR(Table1_17[[#This Row],[missing_flag]]="Missing",Table1_17[[#This Row],[outlier_flag]]="Outliers"),"Review","Valid")</f>
        <v>Valid</v>
      </c>
    </row>
    <row r="1297" spans="1:16">
      <c r="A1297" t="s">
        <v>4078</v>
      </c>
      <c r="B1297" s="1">
        <v>45267</v>
      </c>
      <c r="C1297">
        <v>-19361.73</v>
      </c>
      <c r="D1297" t="s">
        <v>1478</v>
      </c>
      <c r="E1297" t="s">
        <v>36</v>
      </c>
      <c r="F1297" t="s">
        <v>271</v>
      </c>
      <c r="G1297" t="s">
        <v>8</v>
      </c>
      <c r="I1297" t="s">
        <v>107</v>
      </c>
      <c r="J1297" t="s">
        <v>23586</v>
      </c>
      <c r="K1297" t="s">
        <v>22291</v>
      </c>
      <c r="L1297" t="s">
        <v>22291</v>
      </c>
      <c r="M1297" t="s">
        <v>22291</v>
      </c>
      <c r="N1297" t="str">
        <f t="shared" si="20"/>
        <v>OK</v>
      </c>
      <c r="O1297" t="str">
        <f>IF(OR(Table1_17[[#This Row],[amount]]&lt;$Y$8,Table1_17[[#This Row],[amount]]&gt;$Y$7),"Outlier","Normal")</f>
        <v>Normal</v>
      </c>
      <c r="P1297" t="str">
        <f>IF(OR(Table1_17[[#This Row],[missing_flag]]="Missing",Table1_17[[#This Row],[outlier_flag]]="Outliers"),"Review","Valid")</f>
        <v>Valid</v>
      </c>
    </row>
    <row r="1298" spans="1:16">
      <c r="A1298" t="s">
        <v>4080</v>
      </c>
      <c r="B1298" s="1">
        <v>45232</v>
      </c>
      <c r="C1298">
        <v>-22487.9</v>
      </c>
      <c r="D1298" t="s">
        <v>1478</v>
      </c>
      <c r="E1298" t="s">
        <v>20</v>
      </c>
      <c r="F1298" t="s">
        <v>264</v>
      </c>
      <c r="G1298" t="s">
        <v>29</v>
      </c>
      <c r="I1298" t="s">
        <v>21</v>
      </c>
      <c r="J1298" t="s">
        <v>23587</v>
      </c>
      <c r="K1298" t="s">
        <v>22291</v>
      </c>
      <c r="L1298" t="s">
        <v>22291</v>
      </c>
      <c r="M1298" t="s">
        <v>22291</v>
      </c>
      <c r="N1298" t="str">
        <f t="shared" si="20"/>
        <v>OK</v>
      </c>
      <c r="O1298" t="str">
        <f>IF(OR(Table1_17[[#This Row],[amount]]&lt;$Y$8,Table1_17[[#This Row],[amount]]&gt;$Y$7),"Outlier","Normal")</f>
        <v>Normal</v>
      </c>
      <c r="P1298" t="str">
        <f>IF(OR(Table1_17[[#This Row],[missing_flag]]="Missing",Table1_17[[#This Row],[outlier_flag]]="Outliers"),"Review","Valid")</f>
        <v>Valid</v>
      </c>
    </row>
    <row r="1299" spans="1:16">
      <c r="A1299" t="s">
        <v>4082</v>
      </c>
      <c r="B1299" s="1">
        <v>45053</v>
      </c>
      <c r="C1299">
        <v>-63927.8</v>
      </c>
      <c r="D1299" t="s">
        <v>1478</v>
      </c>
      <c r="E1299" t="s">
        <v>20</v>
      </c>
      <c r="F1299" t="s">
        <v>271</v>
      </c>
      <c r="G1299" t="s">
        <v>13</v>
      </c>
      <c r="I1299" t="s">
        <v>149</v>
      </c>
      <c r="J1299" t="s">
        <v>23588</v>
      </c>
      <c r="K1299" t="s">
        <v>22291</v>
      </c>
      <c r="L1299" t="s">
        <v>22291</v>
      </c>
      <c r="M1299" t="s">
        <v>22291</v>
      </c>
      <c r="N1299" t="str">
        <f t="shared" si="20"/>
        <v>OK</v>
      </c>
      <c r="O1299" t="str">
        <f>IF(OR(Table1_17[[#This Row],[amount]]&lt;$Y$8,Table1_17[[#This Row],[amount]]&gt;$Y$7),"Outlier","Normal")</f>
        <v>Normal</v>
      </c>
      <c r="P1299" t="str">
        <f>IF(OR(Table1_17[[#This Row],[missing_flag]]="Missing",Table1_17[[#This Row],[outlier_flag]]="Outliers"),"Review","Valid")</f>
        <v>Valid</v>
      </c>
    </row>
    <row r="1300" spans="1:16">
      <c r="A1300" t="s">
        <v>4084</v>
      </c>
      <c r="B1300" s="1">
        <v>45174</v>
      </c>
      <c r="C1300">
        <v>262517.12</v>
      </c>
      <c r="D1300" t="s">
        <v>1483</v>
      </c>
      <c r="E1300" t="s">
        <v>1487</v>
      </c>
      <c r="F1300" t="s">
        <v>268</v>
      </c>
      <c r="G1300" t="s">
        <v>17</v>
      </c>
      <c r="H1300" t="s">
        <v>938</v>
      </c>
      <c r="J1300" t="s">
        <v>23589</v>
      </c>
      <c r="K1300" t="s">
        <v>22291</v>
      </c>
      <c r="L1300" t="s">
        <v>22291</v>
      </c>
      <c r="M1300" t="s">
        <v>22291</v>
      </c>
      <c r="N1300" t="str">
        <f t="shared" si="20"/>
        <v>OK</v>
      </c>
      <c r="O1300" t="str">
        <f>IF(OR(Table1_17[[#This Row],[amount]]&lt;$Y$8,Table1_17[[#This Row],[amount]]&gt;$Y$7),"Outlier","Normal")</f>
        <v>Normal</v>
      </c>
      <c r="P1300" t="str">
        <f>IF(OR(Table1_17[[#This Row],[missing_flag]]="Missing",Table1_17[[#This Row],[outlier_flag]]="Outliers"),"Review","Valid")</f>
        <v>Valid</v>
      </c>
    </row>
    <row r="1301" spans="1:16">
      <c r="A1301" t="s">
        <v>4086</v>
      </c>
      <c r="B1301" s="1">
        <v>44878</v>
      </c>
      <c r="C1301">
        <v>-22741.29</v>
      </c>
      <c r="D1301" t="s">
        <v>1478</v>
      </c>
      <c r="E1301" t="s">
        <v>1534</v>
      </c>
      <c r="F1301" t="s">
        <v>268</v>
      </c>
      <c r="G1301" t="s">
        <v>17</v>
      </c>
      <c r="I1301" t="s">
        <v>252</v>
      </c>
      <c r="J1301" t="s">
        <v>23590</v>
      </c>
      <c r="K1301" t="s">
        <v>22291</v>
      </c>
      <c r="L1301" t="s">
        <v>22291</v>
      </c>
      <c r="M1301" t="s">
        <v>22291</v>
      </c>
      <c r="N1301" t="str">
        <f t="shared" si="20"/>
        <v>OK</v>
      </c>
      <c r="O1301" t="str">
        <f>IF(OR(Table1_17[[#This Row],[amount]]&lt;$Y$8,Table1_17[[#This Row],[amount]]&gt;$Y$7),"Outlier","Normal")</f>
        <v>Normal</v>
      </c>
      <c r="P1301" t="str">
        <f>IF(OR(Table1_17[[#This Row],[missing_flag]]="Missing",Table1_17[[#This Row],[outlier_flag]]="Outliers"),"Review","Valid")</f>
        <v>Valid</v>
      </c>
    </row>
    <row r="1302" spans="1:16">
      <c r="A1302" t="s">
        <v>4088</v>
      </c>
      <c r="B1302" s="1">
        <v>45198</v>
      </c>
      <c r="C1302">
        <v>-3051.55</v>
      </c>
      <c r="D1302" t="s">
        <v>1478</v>
      </c>
      <c r="E1302" t="s">
        <v>1496</v>
      </c>
      <c r="F1302" t="s">
        <v>264</v>
      </c>
      <c r="G1302" t="s">
        <v>29</v>
      </c>
      <c r="I1302" t="s">
        <v>163</v>
      </c>
      <c r="J1302" t="s">
        <v>23591</v>
      </c>
      <c r="K1302" t="s">
        <v>22291</v>
      </c>
      <c r="L1302" t="s">
        <v>22291</v>
      </c>
      <c r="M1302" t="s">
        <v>22291</v>
      </c>
      <c r="N1302" t="str">
        <f t="shared" si="20"/>
        <v>OK</v>
      </c>
      <c r="O1302" t="str">
        <f>IF(OR(Table1_17[[#This Row],[amount]]&lt;$Y$8,Table1_17[[#This Row],[amount]]&gt;$Y$7),"Outlier","Normal")</f>
        <v>Normal</v>
      </c>
      <c r="P1302" t="str">
        <f>IF(OR(Table1_17[[#This Row],[missing_flag]]="Missing",Table1_17[[#This Row],[outlier_flag]]="Outliers"),"Review","Valid")</f>
        <v>Valid</v>
      </c>
    </row>
    <row r="1303" spans="1:16">
      <c r="A1303" t="s">
        <v>4090</v>
      </c>
      <c r="B1303" s="1">
        <v>44677</v>
      </c>
      <c r="C1303">
        <v>12763.77</v>
      </c>
      <c r="D1303" t="s">
        <v>1924</v>
      </c>
      <c r="E1303" t="s">
        <v>1924</v>
      </c>
      <c r="F1303" t="s">
        <v>268</v>
      </c>
      <c r="G1303" t="s">
        <v>17</v>
      </c>
      <c r="J1303" t="s">
        <v>23592</v>
      </c>
      <c r="K1303" t="s">
        <v>22291</v>
      </c>
      <c r="L1303" t="s">
        <v>22291</v>
      </c>
      <c r="M1303" t="s">
        <v>22291</v>
      </c>
      <c r="N1303" t="str">
        <f t="shared" si="20"/>
        <v>OK</v>
      </c>
      <c r="O1303" t="str">
        <f>IF(OR(Table1_17[[#This Row],[amount]]&lt;$Y$8,Table1_17[[#This Row],[amount]]&gt;$Y$7),"Outlier","Normal")</f>
        <v>Normal</v>
      </c>
      <c r="P1303" t="str">
        <f>IF(OR(Table1_17[[#This Row],[missing_flag]]="Missing",Table1_17[[#This Row],[outlier_flag]]="Outliers"),"Review","Valid")</f>
        <v>Valid</v>
      </c>
    </row>
    <row r="1304" spans="1:16">
      <c r="A1304" t="s">
        <v>4092</v>
      </c>
      <c r="B1304" s="1">
        <v>45055</v>
      </c>
      <c r="C1304">
        <v>-35066.18</v>
      </c>
      <c r="D1304" t="s">
        <v>1478</v>
      </c>
      <c r="E1304" t="s">
        <v>36</v>
      </c>
      <c r="F1304" t="s">
        <v>271</v>
      </c>
      <c r="G1304" t="s">
        <v>8</v>
      </c>
      <c r="I1304" t="s">
        <v>185</v>
      </c>
      <c r="J1304" t="s">
        <v>23593</v>
      </c>
      <c r="K1304" t="s">
        <v>22291</v>
      </c>
      <c r="L1304" t="s">
        <v>22291</v>
      </c>
      <c r="M1304" t="s">
        <v>22291</v>
      </c>
      <c r="N1304" t="str">
        <f t="shared" si="20"/>
        <v>OK</v>
      </c>
      <c r="O1304" t="str">
        <f>IF(OR(Table1_17[[#This Row],[amount]]&lt;$Y$8,Table1_17[[#This Row],[amount]]&gt;$Y$7),"Outlier","Normal")</f>
        <v>Normal</v>
      </c>
      <c r="P1304" t="str">
        <f>IF(OR(Table1_17[[#This Row],[missing_flag]]="Missing",Table1_17[[#This Row],[outlier_flag]]="Outliers"),"Review","Valid")</f>
        <v>Valid</v>
      </c>
    </row>
    <row r="1305" spans="1:16">
      <c r="A1305" t="s">
        <v>4094</v>
      </c>
      <c r="B1305" s="1">
        <v>45262</v>
      </c>
      <c r="C1305">
        <v>-31985.58</v>
      </c>
      <c r="D1305" t="s">
        <v>1478</v>
      </c>
      <c r="E1305" t="s">
        <v>1534</v>
      </c>
      <c r="F1305" t="s">
        <v>268</v>
      </c>
      <c r="G1305" t="s">
        <v>8</v>
      </c>
      <c r="I1305" t="s">
        <v>127</v>
      </c>
      <c r="J1305" t="s">
        <v>23594</v>
      </c>
      <c r="K1305" t="s">
        <v>22291</v>
      </c>
      <c r="L1305" t="s">
        <v>22291</v>
      </c>
      <c r="M1305" t="s">
        <v>22291</v>
      </c>
      <c r="N1305" t="str">
        <f t="shared" si="20"/>
        <v>OK</v>
      </c>
      <c r="O1305" t="str">
        <f>IF(OR(Table1_17[[#This Row],[amount]]&lt;$Y$8,Table1_17[[#This Row],[amount]]&gt;$Y$7),"Outlier","Normal")</f>
        <v>Normal</v>
      </c>
      <c r="P1305" t="str">
        <f>IF(OR(Table1_17[[#This Row],[missing_flag]]="Missing",Table1_17[[#This Row],[outlier_flag]]="Outliers"),"Review","Valid")</f>
        <v>Valid</v>
      </c>
    </row>
    <row r="1306" spans="1:16">
      <c r="A1306" t="s">
        <v>4096</v>
      </c>
      <c r="B1306" s="1">
        <v>44650</v>
      </c>
      <c r="C1306">
        <v>174678.44</v>
      </c>
      <c r="D1306" t="s">
        <v>1483</v>
      </c>
      <c r="E1306" t="s">
        <v>1499</v>
      </c>
      <c r="F1306" t="s">
        <v>268</v>
      </c>
      <c r="G1306" t="s">
        <v>13</v>
      </c>
      <c r="H1306" t="s">
        <v>714</v>
      </c>
      <c r="J1306" t="s">
        <v>23595</v>
      </c>
      <c r="K1306" t="s">
        <v>22291</v>
      </c>
      <c r="L1306" t="s">
        <v>22291</v>
      </c>
      <c r="M1306" t="s">
        <v>22291</v>
      </c>
      <c r="N1306" t="str">
        <f t="shared" si="20"/>
        <v>OK</v>
      </c>
      <c r="O1306" t="str">
        <f>IF(OR(Table1_17[[#This Row],[amount]]&lt;$Y$8,Table1_17[[#This Row],[amount]]&gt;$Y$7),"Outlier","Normal")</f>
        <v>Normal</v>
      </c>
      <c r="P1306" t="str">
        <f>IF(OR(Table1_17[[#This Row],[missing_flag]]="Missing",Table1_17[[#This Row],[outlier_flag]]="Outliers"),"Review","Valid")</f>
        <v>Valid</v>
      </c>
    </row>
    <row r="1307" spans="1:16">
      <c r="A1307" t="s">
        <v>4098</v>
      </c>
      <c r="B1307" s="1">
        <v>44719</v>
      </c>
      <c r="C1307">
        <v>185276.46</v>
      </c>
      <c r="D1307" t="s">
        <v>1483</v>
      </c>
      <c r="E1307" t="s">
        <v>1487</v>
      </c>
      <c r="F1307" t="s">
        <v>268</v>
      </c>
      <c r="G1307" t="s">
        <v>17</v>
      </c>
      <c r="H1307" t="s">
        <v>1157</v>
      </c>
      <c r="J1307" t="s">
        <v>23596</v>
      </c>
      <c r="K1307" t="s">
        <v>22291</v>
      </c>
      <c r="L1307" t="s">
        <v>22291</v>
      </c>
      <c r="M1307" t="s">
        <v>22291</v>
      </c>
      <c r="N1307" t="str">
        <f t="shared" si="20"/>
        <v>OK</v>
      </c>
      <c r="O1307" t="str">
        <f>IF(OR(Table1_17[[#This Row],[amount]]&lt;$Y$8,Table1_17[[#This Row],[amount]]&gt;$Y$7),"Outlier","Normal")</f>
        <v>Normal</v>
      </c>
      <c r="P1307" t="str">
        <f>IF(OR(Table1_17[[#This Row],[missing_flag]]="Missing",Table1_17[[#This Row],[outlier_flag]]="Outliers"),"Review","Valid")</f>
        <v>Valid</v>
      </c>
    </row>
    <row r="1308" spans="1:16">
      <c r="A1308" t="s">
        <v>4100</v>
      </c>
      <c r="B1308" s="1">
        <v>44881</v>
      </c>
      <c r="C1308">
        <v>-35269.040000000001</v>
      </c>
      <c r="D1308" t="s">
        <v>1478</v>
      </c>
      <c r="E1308" t="s">
        <v>1496</v>
      </c>
      <c r="F1308" t="s">
        <v>264</v>
      </c>
      <c r="G1308" t="s">
        <v>29</v>
      </c>
      <c r="I1308" t="s">
        <v>240</v>
      </c>
      <c r="J1308" t="s">
        <v>23597</v>
      </c>
      <c r="K1308" t="s">
        <v>22291</v>
      </c>
      <c r="L1308" t="s">
        <v>22291</v>
      </c>
      <c r="M1308" t="s">
        <v>22291</v>
      </c>
      <c r="N1308" t="str">
        <f t="shared" si="20"/>
        <v>OK</v>
      </c>
      <c r="O1308" t="str">
        <f>IF(OR(Table1_17[[#This Row],[amount]]&lt;$Y$8,Table1_17[[#This Row],[amount]]&gt;$Y$7),"Outlier","Normal")</f>
        <v>Normal</v>
      </c>
      <c r="P1308" t="str">
        <f>IF(OR(Table1_17[[#This Row],[missing_flag]]="Missing",Table1_17[[#This Row],[outlier_flag]]="Outliers"),"Review","Valid")</f>
        <v>Valid</v>
      </c>
    </row>
    <row r="1309" spans="1:16">
      <c r="A1309" t="s">
        <v>4102</v>
      </c>
      <c r="B1309" s="1">
        <v>45151</v>
      </c>
      <c r="C1309">
        <v>87723.67</v>
      </c>
      <c r="D1309" t="s">
        <v>1483</v>
      </c>
      <c r="E1309" t="s">
        <v>1487</v>
      </c>
      <c r="F1309" t="s">
        <v>264</v>
      </c>
      <c r="G1309" t="s">
        <v>8</v>
      </c>
      <c r="H1309" t="s">
        <v>694</v>
      </c>
      <c r="J1309" t="s">
        <v>23598</v>
      </c>
      <c r="K1309" t="s">
        <v>22291</v>
      </c>
      <c r="L1309" t="s">
        <v>22291</v>
      </c>
      <c r="M1309" t="s">
        <v>22291</v>
      </c>
      <c r="N1309" t="str">
        <f t="shared" si="20"/>
        <v>OK</v>
      </c>
      <c r="O1309" t="str">
        <f>IF(OR(Table1_17[[#This Row],[amount]]&lt;$Y$8,Table1_17[[#This Row],[amount]]&gt;$Y$7),"Outlier","Normal")</f>
        <v>Normal</v>
      </c>
      <c r="P1309" t="str">
        <f>IF(OR(Table1_17[[#This Row],[missing_flag]]="Missing",Table1_17[[#This Row],[outlier_flag]]="Outliers"),"Review","Valid")</f>
        <v>Valid</v>
      </c>
    </row>
    <row r="1310" spans="1:16">
      <c r="A1310" t="s">
        <v>4104</v>
      </c>
      <c r="B1310" s="1">
        <v>45053</v>
      </c>
      <c r="C1310">
        <v>198918.1</v>
      </c>
      <c r="D1310" t="s">
        <v>1483</v>
      </c>
      <c r="E1310" t="s">
        <v>1484</v>
      </c>
      <c r="F1310" t="s">
        <v>264</v>
      </c>
      <c r="G1310" t="s">
        <v>17</v>
      </c>
      <c r="H1310" t="s">
        <v>1067</v>
      </c>
      <c r="J1310" t="s">
        <v>23599</v>
      </c>
      <c r="K1310" t="s">
        <v>22291</v>
      </c>
      <c r="L1310" t="s">
        <v>22291</v>
      </c>
      <c r="M1310" t="s">
        <v>22291</v>
      </c>
      <c r="N1310" t="str">
        <f t="shared" si="20"/>
        <v>OK</v>
      </c>
      <c r="O1310" t="str">
        <f>IF(OR(Table1_17[[#This Row],[amount]]&lt;$Y$8,Table1_17[[#This Row],[amount]]&gt;$Y$7),"Outlier","Normal")</f>
        <v>Normal</v>
      </c>
      <c r="P1310" t="str">
        <f>IF(OR(Table1_17[[#This Row],[missing_flag]]="Missing",Table1_17[[#This Row],[outlier_flag]]="Outliers"),"Review","Valid")</f>
        <v>Valid</v>
      </c>
    </row>
    <row r="1311" spans="1:16">
      <c r="A1311" t="s">
        <v>4106</v>
      </c>
      <c r="B1311" s="1">
        <v>44703</v>
      </c>
      <c r="C1311">
        <v>134342.39999999999</v>
      </c>
      <c r="D1311" t="s">
        <v>1483</v>
      </c>
      <c r="E1311" t="s">
        <v>1484</v>
      </c>
      <c r="F1311" t="s">
        <v>268</v>
      </c>
      <c r="G1311" t="s">
        <v>8</v>
      </c>
      <c r="H1311" t="s">
        <v>922</v>
      </c>
      <c r="J1311" t="s">
        <v>23600</v>
      </c>
      <c r="K1311" t="s">
        <v>22291</v>
      </c>
      <c r="L1311" t="s">
        <v>22291</v>
      </c>
      <c r="M1311" t="s">
        <v>22291</v>
      </c>
      <c r="N1311" t="str">
        <f t="shared" si="20"/>
        <v>OK</v>
      </c>
      <c r="O1311" t="str">
        <f>IF(OR(Table1_17[[#This Row],[amount]]&lt;$Y$8,Table1_17[[#This Row],[amount]]&gt;$Y$7),"Outlier","Normal")</f>
        <v>Normal</v>
      </c>
      <c r="P1311" t="str">
        <f>IF(OR(Table1_17[[#This Row],[missing_flag]]="Missing",Table1_17[[#This Row],[outlier_flag]]="Outliers"),"Review","Valid")</f>
        <v>Valid</v>
      </c>
    </row>
    <row r="1312" spans="1:16">
      <c r="A1312" t="s">
        <v>4108</v>
      </c>
      <c r="B1312" s="1">
        <v>45246</v>
      </c>
      <c r="C1312">
        <v>-44602.68</v>
      </c>
      <c r="D1312" t="s">
        <v>1478</v>
      </c>
      <c r="E1312" t="s">
        <v>36</v>
      </c>
      <c r="F1312" t="s">
        <v>268</v>
      </c>
      <c r="G1312" t="s">
        <v>13</v>
      </c>
      <c r="I1312" t="s">
        <v>125</v>
      </c>
      <c r="J1312" t="s">
        <v>23601</v>
      </c>
      <c r="K1312" t="s">
        <v>22291</v>
      </c>
      <c r="L1312" t="s">
        <v>22291</v>
      </c>
      <c r="M1312" t="s">
        <v>22291</v>
      </c>
      <c r="N1312" t="str">
        <f t="shared" si="20"/>
        <v>OK</v>
      </c>
      <c r="O1312" t="str">
        <f>IF(OR(Table1_17[[#This Row],[amount]]&lt;$Y$8,Table1_17[[#This Row],[amount]]&gt;$Y$7),"Outlier","Normal")</f>
        <v>Normal</v>
      </c>
      <c r="P1312" t="str">
        <f>IF(OR(Table1_17[[#This Row],[missing_flag]]="Missing",Table1_17[[#This Row],[outlier_flag]]="Outliers"),"Review","Valid")</f>
        <v>Valid</v>
      </c>
    </row>
    <row r="1313" spans="1:16">
      <c r="A1313" t="s">
        <v>4110</v>
      </c>
      <c r="B1313" s="1">
        <v>44589</v>
      </c>
      <c r="C1313">
        <v>-81604.87</v>
      </c>
      <c r="D1313" t="s">
        <v>1478</v>
      </c>
      <c r="E1313" t="s">
        <v>7</v>
      </c>
      <c r="F1313" t="s">
        <v>264</v>
      </c>
      <c r="G1313" t="s">
        <v>8</v>
      </c>
      <c r="I1313" t="s">
        <v>121</v>
      </c>
      <c r="J1313" t="s">
        <v>23602</v>
      </c>
      <c r="K1313" t="s">
        <v>22291</v>
      </c>
      <c r="L1313" t="s">
        <v>22291</v>
      </c>
      <c r="M1313" t="s">
        <v>22291</v>
      </c>
      <c r="N1313" t="str">
        <f t="shared" si="20"/>
        <v>OK</v>
      </c>
      <c r="O1313" t="str">
        <f>IF(OR(Table1_17[[#This Row],[amount]]&lt;$Y$8,Table1_17[[#This Row],[amount]]&gt;$Y$7),"Outlier","Normal")</f>
        <v>Normal</v>
      </c>
      <c r="P1313" t="str">
        <f>IF(OR(Table1_17[[#This Row],[missing_flag]]="Missing",Table1_17[[#This Row],[outlier_flag]]="Outliers"),"Review","Valid")</f>
        <v>Valid</v>
      </c>
    </row>
    <row r="1314" spans="1:16">
      <c r="A1314" t="s">
        <v>4112</v>
      </c>
      <c r="B1314" s="1">
        <v>44868</v>
      </c>
      <c r="C1314">
        <v>174843.07</v>
      </c>
      <c r="D1314" t="s">
        <v>1483</v>
      </c>
      <c r="E1314" t="s">
        <v>1499</v>
      </c>
      <c r="F1314" t="s">
        <v>268</v>
      </c>
      <c r="G1314" t="s">
        <v>8</v>
      </c>
      <c r="H1314" t="s">
        <v>1225</v>
      </c>
      <c r="J1314" t="s">
        <v>23603</v>
      </c>
      <c r="K1314" t="s">
        <v>22291</v>
      </c>
      <c r="L1314" t="s">
        <v>22291</v>
      </c>
      <c r="M1314" t="s">
        <v>22291</v>
      </c>
      <c r="N1314" t="str">
        <f t="shared" si="20"/>
        <v>OK</v>
      </c>
      <c r="O1314" t="str">
        <f>IF(OR(Table1_17[[#This Row],[amount]]&lt;$Y$8,Table1_17[[#This Row],[amount]]&gt;$Y$7),"Outlier","Normal")</f>
        <v>Normal</v>
      </c>
      <c r="P1314" t="str">
        <f>IF(OR(Table1_17[[#This Row],[missing_flag]]="Missing",Table1_17[[#This Row],[outlier_flag]]="Outliers"),"Review","Valid")</f>
        <v>Valid</v>
      </c>
    </row>
    <row r="1315" spans="1:16">
      <c r="A1315" t="s">
        <v>4114</v>
      </c>
      <c r="B1315" s="1">
        <v>44794</v>
      </c>
      <c r="C1315">
        <v>195052.52</v>
      </c>
      <c r="D1315" t="s">
        <v>1483</v>
      </c>
      <c r="E1315" t="s">
        <v>1487</v>
      </c>
      <c r="F1315" t="s">
        <v>264</v>
      </c>
      <c r="G1315" t="s">
        <v>13</v>
      </c>
      <c r="H1315" t="s">
        <v>957</v>
      </c>
      <c r="J1315" t="s">
        <v>23604</v>
      </c>
      <c r="K1315" t="s">
        <v>22291</v>
      </c>
      <c r="L1315" t="s">
        <v>22291</v>
      </c>
      <c r="M1315" t="s">
        <v>22291</v>
      </c>
      <c r="N1315" t="str">
        <f t="shared" si="20"/>
        <v>OK</v>
      </c>
      <c r="O1315" t="str">
        <f>IF(OR(Table1_17[[#This Row],[amount]]&lt;$Y$8,Table1_17[[#This Row],[amount]]&gt;$Y$7),"Outlier","Normal")</f>
        <v>Normal</v>
      </c>
      <c r="P1315" t="str">
        <f>IF(OR(Table1_17[[#This Row],[missing_flag]]="Missing",Table1_17[[#This Row],[outlier_flag]]="Outliers"),"Review","Valid")</f>
        <v>Valid</v>
      </c>
    </row>
    <row r="1316" spans="1:16">
      <c r="A1316" t="s">
        <v>4116</v>
      </c>
      <c r="B1316" s="1">
        <v>45083</v>
      </c>
      <c r="C1316">
        <v>-57205.120000000003</v>
      </c>
      <c r="D1316" t="s">
        <v>1478</v>
      </c>
      <c r="E1316" t="s">
        <v>20</v>
      </c>
      <c r="F1316" t="s">
        <v>271</v>
      </c>
      <c r="G1316" t="s">
        <v>8</v>
      </c>
      <c r="I1316" t="s">
        <v>25</v>
      </c>
      <c r="J1316" t="s">
        <v>23605</v>
      </c>
      <c r="K1316" t="s">
        <v>22291</v>
      </c>
      <c r="L1316" t="s">
        <v>22291</v>
      </c>
      <c r="M1316" t="s">
        <v>22291</v>
      </c>
      <c r="N1316" t="str">
        <f t="shared" si="20"/>
        <v>OK</v>
      </c>
      <c r="O1316" t="str">
        <f>IF(OR(Table1_17[[#This Row],[amount]]&lt;$Y$8,Table1_17[[#This Row],[amount]]&gt;$Y$7),"Outlier","Normal")</f>
        <v>Normal</v>
      </c>
      <c r="P1316" t="str">
        <f>IF(OR(Table1_17[[#This Row],[missing_flag]]="Missing",Table1_17[[#This Row],[outlier_flag]]="Outliers"),"Review","Valid")</f>
        <v>Valid</v>
      </c>
    </row>
    <row r="1317" spans="1:16">
      <c r="A1317" t="s">
        <v>4118</v>
      </c>
      <c r="B1317" s="1">
        <v>44589</v>
      </c>
      <c r="C1317">
        <v>175340.08</v>
      </c>
      <c r="D1317" t="s">
        <v>1483</v>
      </c>
      <c r="E1317" t="s">
        <v>1487</v>
      </c>
      <c r="F1317" t="s">
        <v>264</v>
      </c>
      <c r="G1317" t="s">
        <v>8</v>
      </c>
      <c r="H1317" t="s">
        <v>1191</v>
      </c>
      <c r="J1317" t="s">
        <v>23606</v>
      </c>
      <c r="K1317" t="s">
        <v>22291</v>
      </c>
      <c r="L1317" t="s">
        <v>22291</v>
      </c>
      <c r="M1317" t="s">
        <v>22291</v>
      </c>
      <c r="N1317" t="str">
        <f t="shared" si="20"/>
        <v>OK</v>
      </c>
      <c r="O1317" t="str">
        <f>IF(OR(Table1_17[[#This Row],[amount]]&lt;$Y$8,Table1_17[[#This Row],[amount]]&gt;$Y$7),"Outlier","Normal")</f>
        <v>Normal</v>
      </c>
      <c r="P1317" t="str">
        <f>IF(OR(Table1_17[[#This Row],[missing_flag]]="Missing",Table1_17[[#This Row],[outlier_flag]]="Outliers"),"Review","Valid")</f>
        <v>Valid</v>
      </c>
    </row>
    <row r="1318" spans="1:16">
      <c r="A1318" t="s">
        <v>4120</v>
      </c>
      <c r="B1318" s="1">
        <v>44757</v>
      </c>
      <c r="C1318">
        <v>157834.35999999999</v>
      </c>
      <c r="D1318" t="s">
        <v>1483</v>
      </c>
      <c r="E1318" t="s">
        <v>1487</v>
      </c>
      <c r="F1318" t="s">
        <v>271</v>
      </c>
      <c r="G1318" t="s">
        <v>17</v>
      </c>
      <c r="H1318" t="s">
        <v>1085</v>
      </c>
      <c r="J1318" t="s">
        <v>23607</v>
      </c>
      <c r="K1318" t="s">
        <v>22291</v>
      </c>
      <c r="L1318" t="s">
        <v>22291</v>
      </c>
      <c r="M1318" t="s">
        <v>22291</v>
      </c>
      <c r="N1318" t="str">
        <f t="shared" si="20"/>
        <v>OK</v>
      </c>
      <c r="O1318" t="str">
        <f>IF(OR(Table1_17[[#This Row],[amount]]&lt;$Y$8,Table1_17[[#This Row],[amount]]&gt;$Y$7),"Outlier","Normal")</f>
        <v>Normal</v>
      </c>
      <c r="P1318" t="str">
        <f>IF(OR(Table1_17[[#This Row],[missing_flag]]="Missing",Table1_17[[#This Row],[outlier_flag]]="Outliers"),"Review","Valid")</f>
        <v>Valid</v>
      </c>
    </row>
    <row r="1319" spans="1:16">
      <c r="A1319" t="s">
        <v>4122</v>
      </c>
      <c r="B1319" s="1">
        <v>45021</v>
      </c>
      <c r="C1319">
        <v>-51325.08</v>
      </c>
      <c r="D1319" t="s">
        <v>1478</v>
      </c>
      <c r="E1319" t="s">
        <v>7</v>
      </c>
      <c r="F1319" t="s">
        <v>271</v>
      </c>
      <c r="G1319" t="s">
        <v>8</v>
      </c>
      <c r="I1319" t="s">
        <v>215</v>
      </c>
      <c r="J1319" t="s">
        <v>23608</v>
      </c>
      <c r="K1319" t="s">
        <v>22291</v>
      </c>
      <c r="L1319" t="s">
        <v>22291</v>
      </c>
      <c r="M1319" t="s">
        <v>22291</v>
      </c>
      <c r="N1319" t="str">
        <f t="shared" si="20"/>
        <v>OK</v>
      </c>
      <c r="O1319" t="str">
        <f>IF(OR(Table1_17[[#This Row],[amount]]&lt;$Y$8,Table1_17[[#This Row],[amount]]&gt;$Y$7),"Outlier","Normal")</f>
        <v>Normal</v>
      </c>
      <c r="P1319" t="str">
        <f>IF(OR(Table1_17[[#This Row],[missing_flag]]="Missing",Table1_17[[#This Row],[outlier_flag]]="Outliers"),"Review","Valid")</f>
        <v>Valid</v>
      </c>
    </row>
    <row r="1320" spans="1:16">
      <c r="A1320" t="s">
        <v>4124</v>
      </c>
      <c r="B1320" s="1">
        <v>45269</v>
      </c>
      <c r="C1320">
        <v>8289.64</v>
      </c>
      <c r="D1320" t="s">
        <v>1587</v>
      </c>
      <c r="E1320" t="s">
        <v>1587</v>
      </c>
      <c r="F1320" t="s">
        <v>271</v>
      </c>
      <c r="G1320" t="s">
        <v>13</v>
      </c>
      <c r="J1320" t="s">
        <v>23609</v>
      </c>
      <c r="K1320" t="s">
        <v>22291</v>
      </c>
      <c r="L1320" t="s">
        <v>22291</v>
      </c>
      <c r="M1320" t="s">
        <v>22291</v>
      </c>
      <c r="N1320" t="str">
        <f t="shared" si="20"/>
        <v>OK</v>
      </c>
      <c r="O1320" t="str">
        <f>IF(OR(Table1_17[[#This Row],[amount]]&lt;$Y$8,Table1_17[[#This Row],[amount]]&gt;$Y$7),"Outlier","Normal")</f>
        <v>Normal</v>
      </c>
      <c r="P1320" t="str">
        <f>IF(OR(Table1_17[[#This Row],[missing_flag]]="Missing",Table1_17[[#This Row],[outlier_flag]]="Outliers"),"Review","Valid")</f>
        <v>Valid</v>
      </c>
    </row>
    <row r="1321" spans="1:16">
      <c r="A1321" t="s">
        <v>4126</v>
      </c>
      <c r="B1321" s="1">
        <v>44781</v>
      </c>
      <c r="C1321">
        <v>188638.64</v>
      </c>
      <c r="D1321" t="s">
        <v>1483</v>
      </c>
      <c r="E1321" t="s">
        <v>1484</v>
      </c>
      <c r="F1321" t="s">
        <v>268</v>
      </c>
      <c r="G1321" t="s">
        <v>8</v>
      </c>
      <c r="H1321" t="s">
        <v>1073</v>
      </c>
      <c r="J1321" t="s">
        <v>23610</v>
      </c>
      <c r="K1321" t="s">
        <v>22291</v>
      </c>
      <c r="L1321" t="s">
        <v>22291</v>
      </c>
      <c r="M1321" t="s">
        <v>22291</v>
      </c>
      <c r="N1321" t="str">
        <f t="shared" si="20"/>
        <v>OK</v>
      </c>
      <c r="O1321" t="str">
        <f>IF(OR(Table1_17[[#This Row],[amount]]&lt;$Y$8,Table1_17[[#This Row],[amount]]&gt;$Y$7),"Outlier","Normal")</f>
        <v>Normal</v>
      </c>
      <c r="P1321" t="str">
        <f>IF(OR(Table1_17[[#This Row],[missing_flag]]="Missing",Table1_17[[#This Row],[outlier_flag]]="Outliers"),"Review","Valid")</f>
        <v>Valid</v>
      </c>
    </row>
    <row r="1322" spans="1:16">
      <c r="A1322" t="s">
        <v>4128</v>
      </c>
      <c r="B1322" s="1">
        <v>45032</v>
      </c>
      <c r="C1322">
        <v>-26817.71</v>
      </c>
      <c r="D1322" t="s">
        <v>1478</v>
      </c>
      <c r="E1322" t="s">
        <v>20</v>
      </c>
      <c r="F1322" t="s">
        <v>268</v>
      </c>
      <c r="G1322" t="s">
        <v>17</v>
      </c>
      <c r="I1322" t="s">
        <v>63</v>
      </c>
      <c r="J1322" t="s">
        <v>23611</v>
      </c>
      <c r="K1322" t="s">
        <v>22291</v>
      </c>
      <c r="L1322" t="s">
        <v>22291</v>
      </c>
      <c r="M1322" t="s">
        <v>22291</v>
      </c>
      <c r="N1322" t="str">
        <f t="shared" si="20"/>
        <v>OK</v>
      </c>
      <c r="O1322" t="str">
        <f>IF(OR(Table1_17[[#This Row],[amount]]&lt;$Y$8,Table1_17[[#This Row],[amount]]&gt;$Y$7),"Outlier","Normal")</f>
        <v>Normal</v>
      </c>
      <c r="P1322" t="str">
        <f>IF(OR(Table1_17[[#This Row],[missing_flag]]="Missing",Table1_17[[#This Row],[outlier_flag]]="Outliers"),"Review","Valid")</f>
        <v>Valid</v>
      </c>
    </row>
    <row r="1323" spans="1:16">
      <c r="A1323" t="s">
        <v>4130</v>
      </c>
      <c r="B1323" s="1">
        <v>45219</v>
      </c>
      <c r="C1323">
        <v>-76556.87</v>
      </c>
      <c r="D1323" t="s">
        <v>1478</v>
      </c>
      <c r="E1323" t="s">
        <v>36</v>
      </c>
      <c r="F1323" t="s">
        <v>264</v>
      </c>
      <c r="G1323" t="s">
        <v>29</v>
      </c>
      <c r="I1323" t="s">
        <v>57</v>
      </c>
      <c r="J1323" t="s">
        <v>23612</v>
      </c>
      <c r="K1323" t="s">
        <v>22291</v>
      </c>
      <c r="L1323" t="s">
        <v>22291</v>
      </c>
      <c r="M1323" t="s">
        <v>22291</v>
      </c>
      <c r="N1323" t="str">
        <f t="shared" si="20"/>
        <v>OK</v>
      </c>
      <c r="O1323" t="str">
        <f>IF(OR(Table1_17[[#This Row],[amount]]&lt;$Y$8,Table1_17[[#This Row],[amount]]&gt;$Y$7),"Outlier","Normal")</f>
        <v>Normal</v>
      </c>
      <c r="P1323" t="str">
        <f>IF(OR(Table1_17[[#This Row],[missing_flag]]="Missing",Table1_17[[#This Row],[outlier_flag]]="Outliers"),"Review","Valid")</f>
        <v>Valid</v>
      </c>
    </row>
    <row r="1324" spans="1:16">
      <c r="A1324" t="s">
        <v>4132</v>
      </c>
      <c r="B1324" s="1">
        <v>44610</v>
      </c>
      <c r="C1324">
        <v>24702.22</v>
      </c>
      <c r="D1324" t="s">
        <v>1504</v>
      </c>
      <c r="E1324" t="s">
        <v>1504</v>
      </c>
      <c r="F1324" t="s">
        <v>268</v>
      </c>
      <c r="G1324" t="s">
        <v>13</v>
      </c>
      <c r="J1324" t="s">
        <v>23613</v>
      </c>
      <c r="K1324" t="s">
        <v>22291</v>
      </c>
      <c r="L1324" t="s">
        <v>22291</v>
      </c>
      <c r="M1324" t="s">
        <v>22291</v>
      </c>
      <c r="N1324" t="str">
        <f t="shared" si="20"/>
        <v>OK</v>
      </c>
      <c r="O1324" t="str">
        <f>IF(OR(Table1_17[[#This Row],[amount]]&lt;$Y$8,Table1_17[[#This Row],[amount]]&gt;$Y$7),"Outlier","Normal")</f>
        <v>Normal</v>
      </c>
      <c r="P1324" t="str">
        <f>IF(OR(Table1_17[[#This Row],[missing_flag]]="Missing",Table1_17[[#This Row],[outlier_flag]]="Outliers"),"Review","Valid")</f>
        <v>Valid</v>
      </c>
    </row>
    <row r="1325" spans="1:16">
      <c r="A1325" t="s">
        <v>4134</v>
      </c>
      <c r="B1325" s="1">
        <v>44925</v>
      </c>
      <c r="C1325">
        <v>199531.21</v>
      </c>
      <c r="D1325" t="s">
        <v>1483</v>
      </c>
      <c r="E1325" t="s">
        <v>1487</v>
      </c>
      <c r="F1325" t="s">
        <v>271</v>
      </c>
      <c r="G1325" t="s">
        <v>17</v>
      </c>
      <c r="H1325" t="s">
        <v>1165</v>
      </c>
      <c r="J1325" t="s">
        <v>23614</v>
      </c>
      <c r="K1325" t="s">
        <v>22291</v>
      </c>
      <c r="L1325" t="s">
        <v>22291</v>
      </c>
      <c r="M1325" t="s">
        <v>22291</v>
      </c>
      <c r="N1325" t="str">
        <f t="shared" si="20"/>
        <v>OK</v>
      </c>
      <c r="O1325" t="str">
        <f>IF(OR(Table1_17[[#This Row],[amount]]&lt;$Y$8,Table1_17[[#This Row],[amount]]&gt;$Y$7),"Outlier","Normal")</f>
        <v>Normal</v>
      </c>
      <c r="P1325" t="str">
        <f>IF(OR(Table1_17[[#This Row],[missing_flag]]="Missing",Table1_17[[#This Row],[outlier_flag]]="Outliers"),"Review","Valid")</f>
        <v>Valid</v>
      </c>
    </row>
    <row r="1326" spans="1:16">
      <c r="A1326" t="s">
        <v>4136</v>
      </c>
      <c r="B1326" s="1">
        <v>44767</v>
      </c>
      <c r="C1326">
        <v>110690.37</v>
      </c>
      <c r="D1326" t="s">
        <v>1483</v>
      </c>
      <c r="E1326" t="s">
        <v>1484</v>
      </c>
      <c r="F1326" t="s">
        <v>264</v>
      </c>
      <c r="G1326" t="s">
        <v>8</v>
      </c>
      <c r="H1326" t="s">
        <v>766</v>
      </c>
      <c r="J1326" t="s">
        <v>23615</v>
      </c>
      <c r="K1326" t="s">
        <v>22291</v>
      </c>
      <c r="L1326" t="s">
        <v>22291</v>
      </c>
      <c r="M1326" t="s">
        <v>22291</v>
      </c>
      <c r="N1326" t="str">
        <f t="shared" si="20"/>
        <v>OK</v>
      </c>
      <c r="O1326" t="str">
        <f>IF(OR(Table1_17[[#This Row],[amount]]&lt;$Y$8,Table1_17[[#This Row],[amount]]&gt;$Y$7),"Outlier","Normal")</f>
        <v>Normal</v>
      </c>
      <c r="P1326" t="str">
        <f>IF(OR(Table1_17[[#This Row],[missing_flag]]="Missing",Table1_17[[#This Row],[outlier_flag]]="Outliers"),"Review","Valid")</f>
        <v>Valid</v>
      </c>
    </row>
    <row r="1327" spans="1:16">
      <c r="A1327" t="s">
        <v>4138</v>
      </c>
      <c r="B1327" s="1">
        <v>44696</v>
      </c>
      <c r="C1327">
        <v>236262.09</v>
      </c>
      <c r="D1327" t="s">
        <v>1483</v>
      </c>
      <c r="E1327" t="s">
        <v>1499</v>
      </c>
      <c r="F1327" t="s">
        <v>271</v>
      </c>
      <c r="G1327" t="s">
        <v>13</v>
      </c>
      <c r="H1327" t="s">
        <v>1339</v>
      </c>
      <c r="J1327" t="s">
        <v>23616</v>
      </c>
      <c r="K1327" t="s">
        <v>22291</v>
      </c>
      <c r="L1327" t="s">
        <v>22291</v>
      </c>
      <c r="M1327" t="s">
        <v>22291</v>
      </c>
      <c r="N1327" t="str">
        <f t="shared" si="20"/>
        <v>OK</v>
      </c>
      <c r="O1327" t="str">
        <f>IF(OR(Table1_17[[#This Row],[amount]]&lt;$Y$8,Table1_17[[#This Row],[amount]]&gt;$Y$7),"Outlier","Normal")</f>
        <v>Normal</v>
      </c>
      <c r="P1327" t="str">
        <f>IF(OR(Table1_17[[#This Row],[missing_flag]]="Missing",Table1_17[[#This Row],[outlier_flag]]="Outliers"),"Review","Valid")</f>
        <v>Valid</v>
      </c>
    </row>
    <row r="1328" spans="1:16">
      <c r="A1328" t="s">
        <v>4140</v>
      </c>
      <c r="B1328" s="1">
        <v>44937</v>
      </c>
      <c r="C1328">
        <v>141102.87</v>
      </c>
      <c r="D1328" t="s">
        <v>1483</v>
      </c>
      <c r="E1328" t="s">
        <v>1487</v>
      </c>
      <c r="F1328" t="s">
        <v>264</v>
      </c>
      <c r="G1328" t="s">
        <v>29</v>
      </c>
      <c r="H1328" t="s">
        <v>999</v>
      </c>
      <c r="J1328" t="s">
        <v>23617</v>
      </c>
      <c r="K1328" t="s">
        <v>22291</v>
      </c>
      <c r="L1328" t="s">
        <v>22291</v>
      </c>
      <c r="M1328" t="s">
        <v>22291</v>
      </c>
      <c r="N1328" t="str">
        <f t="shared" si="20"/>
        <v>OK</v>
      </c>
      <c r="O1328" t="str">
        <f>IF(OR(Table1_17[[#This Row],[amount]]&lt;$Y$8,Table1_17[[#This Row],[amount]]&gt;$Y$7),"Outlier","Normal")</f>
        <v>Normal</v>
      </c>
      <c r="P1328" t="str">
        <f>IF(OR(Table1_17[[#This Row],[missing_flag]]="Missing",Table1_17[[#This Row],[outlier_flag]]="Outliers"),"Review","Valid")</f>
        <v>Valid</v>
      </c>
    </row>
    <row r="1329" spans="1:16">
      <c r="A1329" t="s">
        <v>4142</v>
      </c>
      <c r="B1329" s="1">
        <v>44792</v>
      </c>
      <c r="C1329">
        <v>19772.53</v>
      </c>
      <c r="D1329" t="s">
        <v>1587</v>
      </c>
      <c r="E1329" t="s">
        <v>1587</v>
      </c>
      <c r="F1329" t="s">
        <v>271</v>
      </c>
      <c r="G1329" t="s">
        <v>13</v>
      </c>
      <c r="J1329" t="s">
        <v>23618</v>
      </c>
      <c r="K1329" t="s">
        <v>22291</v>
      </c>
      <c r="L1329" t="s">
        <v>22291</v>
      </c>
      <c r="M1329" t="s">
        <v>22291</v>
      </c>
      <c r="N1329" t="str">
        <f t="shared" si="20"/>
        <v>OK</v>
      </c>
      <c r="O1329" t="str">
        <f>IF(OR(Table1_17[[#This Row],[amount]]&lt;$Y$8,Table1_17[[#This Row],[amount]]&gt;$Y$7),"Outlier","Normal")</f>
        <v>Normal</v>
      </c>
      <c r="P1329" t="str">
        <f>IF(OR(Table1_17[[#This Row],[missing_flag]]="Missing",Table1_17[[#This Row],[outlier_flag]]="Outliers"),"Review","Valid")</f>
        <v>Valid</v>
      </c>
    </row>
    <row r="1330" spans="1:16">
      <c r="A1330" t="s">
        <v>4144</v>
      </c>
      <c r="B1330" s="1">
        <v>45209</v>
      </c>
      <c r="C1330">
        <v>-22519.919999999998</v>
      </c>
      <c r="D1330" t="s">
        <v>1478</v>
      </c>
      <c r="E1330" t="s">
        <v>1534</v>
      </c>
      <c r="F1330" t="s">
        <v>264</v>
      </c>
      <c r="G1330" t="s">
        <v>8</v>
      </c>
      <c r="I1330" t="s">
        <v>89</v>
      </c>
      <c r="J1330" t="s">
        <v>23619</v>
      </c>
      <c r="K1330" t="s">
        <v>22291</v>
      </c>
      <c r="L1330" t="s">
        <v>22291</v>
      </c>
      <c r="M1330" t="s">
        <v>22291</v>
      </c>
      <c r="N1330" t="str">
        <f t="shared" si="20"/>
        <v>OK</v>
      </c>
      <c r="O1330" t="str">
        <f>IF(OR(Table1_17[[#This Row],[amount]]&lt;$Y$8,Table1_17[[#This Row],[amount]]&gt;$Y$7),"Outlier","Normal")</f>
        <v>Normal</v>
      </c>
      <c r="P1330" t="str">
        <f>IF(OR(Table1_17[[#This Row],[missing_flag]]="Missing",Table1_17[[#This Row],[outlier_flag]]="Outliers"),"Review","Valid")</f>
        <v>Valid</v>
      </c>
    </row>
    <row r="1331" spans="1:16">
      <c r="A1331" t="s">
        <v>4146</v>
      </c>
      <c r="B1331" s="1">
        <v>45169</v>
      </c>
      <c r="C1331">
        <v>-74310.740000000005</v>
      </c>
      <c r="D1331" t="s">
        <v>1478</v>
      </c>
      <c r="E1331" t="s">
        <v>20</v>
      </c>
      <c r="F1331" t="s">
        <v>268</v>
      </c>
      <c r="G1331" t="s">
        <v>13</v>
      </c>
      <c r="I1331" t="s">
        <v>213</v>
      </c>
      <c r="J1331" t="s">
        <v>23620</v>
      </c>
      <c r="K1331" t="s">
        <v>22291</v>
      </c>
      <c r="L1331" t="s">
        <v>22291</v>
      </c>
      <c r="M1331" t="s">
        <v>22291</v>
      </c>
      <c r="N1331" t="str">
        <f t="shared" si="20"/>
        <v>OK</v>
      </c>
      <c r="O1331" t="str">
        <f>IF(OR(Table1_17[[#This Row],[amount]]&lt;$Y$8,Table1_17[[#This Row],[amount]]&gt;$Y$7),"Outlier","Normal")</f>
        <v>Normal</v>
      </c>
      <c r="P1331" t="str">
        <f>IF(OR(Table1_17[[#This Row],[missing_flag]]="Missing",Table1_17[[#This Row],[outlier_flag]]="Outliers"),"Review","Valid")</f>
        <v>Valid</v>
      </c>
    </row>
    <row r="1332" spans="1:16">
      <c r="A1332" t="s">
        <v>4148</v>
      </c>
      <c r="B1332" s="1">
        <v>45143</v>
      </c>
      <c r="C1332">
        <v>146780.09</v>
      </c>
      <c r="D1332" t="s">
        <v>1483</v>
      </c>
      <c r="E1332" t="s">
        <v>1484</v>
      </c>
      <c r="F1332" t="s">
        <v>268</v>
      </c>
      <c r="G1332" t="s">
        <v>13</v>
      </c>
      <c r="H1332" t="s">
        <v>892</v>
      </c>
      <c r="J1332" t="s">
        <v>23621</v>
      </c>
      <c r="K1332" t="s">
        <v>22291</v>
      </c>
      <c r="L1332" t="s">
        <v>22291</v>
      </c>
      <c r="M1332" t="s">
        <v>22291</v>
      </c>
      <c r="N1332" t="str">
        <f t="shared" si="20"/>
        <v>OK</v>
      </c>
      <c r="O1332" t="str">
        <f>IF(OR(Table1_17[[#This Row],[amount]]&lt;$Y$8,Table1_17[[#This Row],[amount]]&gt;$Y$7),"Outlier","Normal")</f>
        <v>Normal</v>
      </c>
      <c r="P1332" t="str">
        <f>IF(OR(Table1_17[[#This Row],[missing_flag]]="Missing",Table1_17[[#This Row],[outlier_flag]]="Outliers"),"Review","Valid")</f>
        <v>Valid</v>
      </c>
    </row>
    <row r="1333" spans="1:16">
      <c r="A1333" t="s">
        <v>4150</v>
      </c>
      <c r="B1333" s="1">
        <v>44775</v>
      </c>
      <c r="C1333">
        <v>-78297.75</v>
      </c>
      <c r="D1333" t="s">
        <v>1478</v>
      </c>
      <c r="E1333" t="s">
        <v>7</v>
      </c>
      <c r="F1333" t="s">
        <v>268</v>
      </c>
      <c r="G1333" t="s">
        <v>13</v>
      </c>
      <c r="I1333" t="s">
        <v>79</v>
      </c>
      <c r="J1333" t="s">
        <v>23622</v>
      </c>
      <c r="K1333" t="s">
        <v>22291</v>
      </c>
      <c r="L1333" t="s">
        <v>22291</v>
      </c>
      <c r="M1333" t="s">
        <v>22291</v>
      </c>
      <c r="N1333" t="str">
        <f t="shared" si="20"/>
        <v>OK</v>
      </c>
      <c r="O1333" t="str">
        <f>IF(OR(Table1_17[[#This Row],[amount]]&lt;$Y$8,Table1_17[[#This Row],[amount]]&gt;$Y$7),"Outlier","Normal")</f>
        <v>Normal</v>
      </c>
      <c r="P1333" t="str">
        <f>IF(OR(Table1_17[[#This Row],[missing_flag]]="Missing",Table1_17[[#This Row],[outlier_flag]]="Outliers"),"Review","Valid")</f>
        <v>Valid</v>
      </c>
    </row>
    <row r="1334" spans="1:16">
      <c r="A1334" t="s">
        <v>4152</v>
      </c>
      <c r="B1334" s="1">
        <v>44684</v>
      </c>
      <c r="C1334">
        <v>-14093.02</v>
      </c>
      <c r="D1334" t="s">
        <v>1478</v>
      </c>
      <c r="E1334" t="s">
        <v>20</v>
      </c>
      <c r="F1334" t="s">
        <v>264</v>
      </c>
      <c r="G1334" t="s">
        <v>13</v>
      </c>
      <c r="I1334" t="s">
        <v>133</v>
      </c>
      <c r="J1334" t="s">
        <v>23623</v>
      </c>
      <c r="K1334" t="s">
        <v>22291</v>
      </c>
      <c r="L1334" t="s">
        <v>22291</v>
      </c>
      <c r="M1334" t="s">
        <v>22291</v>
      </c>
      <c r="N1334" t="str">
        <f t="shared" si="20"/>
        <v>OK</v>
      </c>
      <c r="O1334" t="str">
        <f>IF(OR(Table1_17[[#This Row],[amount]]&lt;$Y$8,Table1_17[[#This Row],[amount]]&gt;$Y$7),"Outlier","Normal")</f>
        <v>Normal</v>
      </c>
      <c r="P1334" t="str">
        <f>IF(OR(Table1_17[[#This Row],[missing_flag]]="Missing",Table1_17[[#This Row],[outlier_flag]]="Outliers"),"Review","Valid")</f>
        <v>Valid</v>
      </c>
    </row>
    <row r="1335" spans="1:16">
      <c r="A1335" t="s">
        <v>4154</v>
      </c>
      <c r="B1335" s="1">
        <v>44695</v>
      </c>
      <c r="C1335">
        <v>-43443.33</v>
      </c>
      <c r="D1335" t="s">
        <v>1478</v>
      </c>
      <c r="E1335" t="s">
        <v>36</v>
      </c>
      <c r="F1335" t="s">
        <v>268</v>
      </c>
      <c r="G1335" t="s">
        <v>13</v>
      </c>
      <c r="I1335" t="s">
        <v>77</v>
      </c>
      <c r="J1335" t="s">
        <v>23624</v>
      </c>
      <c r="K1335" t="s">
        <v>22291</v>
      </c>
      <c r="L1335" t="s">
        <v>22291</v>
      </c>
      <c r="M1335" t="s">
        <v>22291</v>
      </c>
      <c r="N1335" t="str">
        <f t="shared" si="20"/>
        <v>OK</v>
      </c>
      <c r="O1335" t="str">
        <f>IF(OR(Table1_17[[#This Row],[amount]]&lt;$Y$8,Table1_17[[#This Row],[amount]]&gt;$Y$7),"Outlier","Normal")</f>
        <v>Normal</v>
      </c>
      <c r="P1335" t="str">
        <f>IF(OR(Table1_17[[#This Row],[missing_flag]]="Missing",Table1_17[[#This Row],[outlier_flag]]="Outliers"),"Review","Valid")</f>
        <v>Valid</v>
      </c>
    </row>
    <row r="1336" spans="1:16">
      <c r="A1336" t="s">
        <v>4156</v>
      </c>
      <c r="B1336" s="1">
        <v>45212</v>
      </c>
      <c r="C1336">
        <v>-52285.41</v>
      </c>
      <c r="D1336" t="s">
        <v>1478</v>
      </c>
      <c r="E1336" t="s">
        <v>1534</v>
      </c>
      <c r="F1336" t="s">
        <v>264</v>
      </c>
      <c r="G1336" t="s">
        <v>17</v>
      </c>
      <c r="I1336" t="s">
        <v>21</v>
      </c>
      <c r="J1336" t="s">
        <v>23625</v>
      </c>
      <c r="K1336" t="s">
        <v>22291</v>
      </c>
      <c r="L1336" t="s">
        <v>22291</v>
      </c>
      <c r="M1336" t="s">
        <v>22291</v>
      </c>
      <c r="N1336" t="str">
        <f t="shared" si="20"/>
        <v>OK</v>
      </c>
      <c r="O1336" t="str">
        <f>IF(OR(Table1_17[[#This Row],[amount]]&lt;$Y$8,Table1_17[[#This Row],[amount]]&gt;$Y$7),"Outlier","Normal")</f>
        <v>Normal</v>
      </c>
      <c r="P1336" t="str">
        <f>IF(OR(Table1_17[[#This Row],[missing_flag]]="Missing",Table1_17[[#This Row],[outlier_flag]]="Outliers"),"Review","Valid")</f>
        <v>Valid</v>
      </c>
    </row>
    <row r="1337" spans="1:16">
      <c r="A1337" t="s">
        <v>4158</v>
      </c>
      <c r="B1337" s="1">
        <v>44942</v>
      </c>
      <c r="C1337">
        <v>-42848.18</v>
      </c>
      <c r="D1337" t="s">
        <v>1478</v>
      </c>
      <c r="E1337" t="s">
        <v>36</v>
      </c>
      <c r="F1337" t="s">
        <v>271</v>
      </c>
      <c r="G1337" t="s">
        <v>17</v>
      </c>
      <c r="I1337" t="s">
        <v>209</v>
      </c>
      <c r="J1337" t="s">
        <v>23626</v>
      </c>
      <c r="K1337" t="s">
        <v>22291</v>
      </c>
      <c r="L1337" t="s">
        <v>22291</v>
      </c>
      <c r="M1337" t="s">
        <v>22291</v>
      </c>
      <c r="N1337" t="str">
        <f t="shared" si="20"/>
        <v>OK</v>
      </c>
      <c r="O1337" t="str">
        <f>IF(OR(Table1_17[[#This Row],[amount]]&lt;$Y$8,Table1_17[[#This Row],[amount]]&gt;$Y$7),"Outlier","Normal")</f>
        <v>Normal</v>
      </c>
      <c r="P1337" t="str">
        <f>IF(OR(Table1_17[[#This Row],[missing_flag]]="Missing",Table1_17[[#This Row],[outlier_flag]]="Outliers"),"Review","Valid")</f>
        <v>Valid</v>
      </c>
    </row>
    <row r="1338" spans="1:16">
      <c r="A1338" t="s">
        <v>4160</v>
      </c>
      <c r="B1338" s="1">
        <v>45053</v>
      </c>
      <c r="C1338">
        <v>215621.9</v>
      </c>
      <c r="D1338" t="s">
        <v>1483</v>
      </c>
      <c r="E1338" t="s">
        <v>1499</v>
      </c>
      <c r="F1338" t="s">
        <v>264</v>
      </c>
      <c r="G1338" t="s">
        <v>8</v>
      </c>
      <c r="H1338" t="s">
        <v>704</v>
      </c>
      <c r="J1338" t="s">
        <v>23627</v>
      </c>
      <c r="K1338" t="s">
        <v>22291</v>
      </c>
      <c r="L1338" t="s">
        <v>22291</v>
      </c>
      <c r="M1338" t="s">
        <v>22291</v>
      </c>
      <c r="N1338" t="str">
        <f t="shared" si="20"/>
        <v>OK</v>
      </c>
      <c r="O1338" t="str">
        <f>IF(OR(Table1_17[[#This Row],[amount]]&lt;$Y$8,Table1_17[[#This Row],[amount]]&gt;$Y$7),"Outlier","Normal")</f>
        <v>Normal</v>
      </c>
      <c r="P1338" t="str">
        <f>IF(OR(Table1_17[[#This Row],[missing_flag]]="Missing",Table1_17[[#This Row],[outlier_flag]]="Outliers"),"Review","Valid")</f>
        <v>Valid</v>
      </c>
    </row>
    <row r="1339" spans="1:16">
      <c r="A1339" t="s">
        <v>4162</v>
      </c>
      <c r="B1339" s="1">
        <v>45279</v>
      </c>
      <c r="C1339">
        <v>273485.78999999998</v>
      </c>
      <c r="D1339" t="s">
        <v>1483</v>
      </c>
      <c r="E1339" t="s">
        <v>1484</v>
      </c>
      <c r="F1339" t="s">
        <v>271</v>
      </c>
      <c r="G1339" t="s">
        <v>29</v>
      </c>
      <c r="H1339" t="s">
        <v>1081</v>
      </c>
      <c r="J1339" t="s">
        <v>23628</v>
      </c>
      <c r="K1339" t="s">
        <v>22291</v>
      </c>
      <c r="L1339" t="s">
        <v>22291</v>
      </c>
      <c r="M1339" t="s">
        <v>22291</v>
      </c>
      <c r="N1339" t="str">
        <f t="shared" si="20"/>
        <v>OK</v>
      </c>
      <c r="O1339" t="str">
        <f>IF(OR(Table1_17[[#This Row],[amount]]&lt;$Y$8,Table1_17[[#This Row],[amount]]&gt;$Y$7),"Outlier","Normal")</f>
        <v>Normal</v>
      </c>
      <c r="P1339" t="str">
        <f>IF(OR(Table1_17[[#This Row],[missing_flag]]="Missing",Table1_17[[#This Row],[outlier_flag]]="Outliers"),"Review","Valid")</f>
        <v>Valid</v>
      </c>
    </row>
    <row r="1340" spans="1:16">
      <c r="A1340" t="s">
        <v>4164</v>
      </c>
      <c r="B1340" s="1">
        <v>44661</v>
      </c>
      <c r="C1340">
        <v>-34089.43</v>
      </c>
      <c r="D1340" t="s">
        <v>1478</v>
      </c>
      <c r="E1340" t="s">
        <v>20</v>
      </c>
      <c r="F1340" t="s">
        <v>264</v>
      </c>
      <c r="G1340" t="s">
        <v>17</v>
      </c>
      <c r="I1340" t="s">
        <v>113</v>
      </c>
      <c r="J1340" t="s">
        <v>23629</v>
      </c>
      <c r="K1340" t="s">
        <v>22291</v>
      </c>
      <c r="L1340" t="s">
        <v>22291</v>
      </c>
      <c r="M1340" t="s">
        <v>22291</v>
      </c>
      <c r="N1340" t="str">
        <f t="shared" si="20"/>
        <v>OK</v>
      </c>
      <c r="O1340" t="str">
        <f>IF(OR(Table1_17[[#This Row],[amount]]&lt;$Y$8,Table1_17[[#This Row],[amount]]&gt;$Y$7),"Outlier","Normal")</f>
        <v>Normal</v>
      </c>
      <c r="P1340" t="str">
        <f>IF(OR(Table1_17[[#This Row],[missing_flag]]="Missing",Table1_17[[#This Row],[outlier_flag]]="Outliers"),"Review","Valid")</f>
        <v>Valid</v>
      </c>
    </row>
    <row r="1341" spans="1:16">
      <c r="A1341" t="s">
        <v>4166</v>
      </c>
      <c r="B1341" s="1">
        <v>44700</v>
      </c>
      <c r="C1341">
        <v>186057.68</v>
      </c>
      <c r="D1341" t="s">
        <v>1483</v>
      </c>
      <c r="E1341" t="s">
        <v>1484</v>
      </c>
      <c r="F1341" t="s">
        <v>264</v>
      </c>
      <c r="G1341" t="s">
        <v>13</v>
      </c>
      <c r="H1341" t="s">
        <v>1057</v>
      </c>
      <c r="J1341" t="s">
        <v>23630</v>
      </c>
      <c r="K1341" t="s">
        <v>22291</v>
      </c>
      <c r="L1341" t="s">
        <v>22291</v>
      </c>
      <c r="M1341" t="s">
        <v>22291</v>
      </c>
      <c r="N1341" t="str">
        <f t="shared" si="20"/>
        <v>OK</v>
      </c>
      <c r="O1341" t="str">
        <f>IF(OR(Table1_17[[#This Row],[amount]]&lt;$Y$8,Table1_17[[#This Row],[amount]]&gt;$Y$7),"Outlier","Normal")</f>
        <v>Normal</v>
      </c>
      <c r="P1341" t="str">
        <f>IF(OR(Table1_17[[#This Row],[missing_flag]]="Missing",Table1_17[[#This Row],[outlier_flag]]="Outliers"),"Review","Valid")</f>
        <v>Valid</v>
      </c>
    </row>
    <row r="1342" spans="1:16">
      <c r="A1342" t="s">
        <v>4168</v>
      </c>
      <c r="B1342" s="1">
        <v>44650</v>
      </c>
      <c r="C1342">
        <v>26311.22</v>
      </c>
      <c r="D1342" t="s">
        <v>1924</v>
      </c>
      <c r="E1342" t="s">
        <v>1924</v>
      </c>
      <c r="F1342" t="s">
        <v>271</v>
      </c>
      <c r="G1342" t="s">
        <v>8</v>
      </c>
      <c r="J1342" t="s">
        <v>23631</v>
      </c>
      <c r="K1342" t="s">
        <v>22291</v>
      </c>
      <c r="L1342" t="s">
        <v>22291</v>
      </c>
      <c r="M1342" t="s">
        <v>22291</v>
      </c>
      <c r="N1342" t="str">
        <f t="shared" si="20"/>
        <v>OK</v>
      </c>
      <c r="O1342" t="str">
        <f>IF(OR(Table1_17[[#This Row],[amount]]&lt;$Y$8,Table1_17[[#This Row],[amount]]&gt;$Y$7),"Outlier","Normal")</f>
        <v>Normal</v>
      </c>
      <c r="P1342" t="str">
        <f>IF(OR(Table1_17[[#This Row],[missing_flag]]="Missing",Table1_17[[#This Row],[outlier_flag]]="Outliers"),"Review","Valid")</f>
        <v>Valid</v>
      </c>
    </row>
    <row r="1343" spans="1:16">
      <c r="A1343" t="s">
        <v>4170</v>
      </c>
      <c r="B1343" s="1">
        <v>44735</v>
      </c>
      <c r="C1343">
        <v>-48829.37</v>
      </c>
      <c r="D1343" t="s">
        <v>1478</v>
      </c>
      <c r="E1343" t="s">
        <v>7</v>
      </c>
      <c r="F1343" t="s">
        <v>268</v>
      </c>
      <c r="G1343" t="s">
        <v>29</v>
      </c>
      <c r="I1343" t="s">
        <v>205</v>
      </c>
      <c r="J1343" t="s">
        <v>23632</v>
      </c>
      <c r="K1343" t="s">
        <v>22291</v>
      </c>
      <c r="L1343" t="s">
        <v>22291</v>
      </c>
      <c r="M1343" t="s">
        <v>22291</v>
      </c>
      <c r="N1343" t="str">
        <f t="shared" si="20"/>
        <v>OK</v>
      </c>
      <c r="O1343" t="str">
        <f>IF(OR(Table1_17[[#This Row],[amount]]&lt;$Y$8,Table1_17[[#This Row],[amount]]&gt;$Y$7),"Outlier","Normal")</f>
        <v>Normal</v>
      </c>
      <c r="P1343" t="str">
        <f>IF(OR(Table1_17[[#This Row],[missing_flag]]="Missing",Table1_17[[#This Row],[outlier_flag]]="Outliers"),"Review","Valid")</f>
        <v>Valid</v>
      </c>
    </row>
    <row r="1344" spans="1:16">
      <c r="A1344" t="s">
        <v>4172</v>
      </c>
      <c r="B1344" s="1">
        <v>44948</v>
      </c>
      <c r="C1344">
        <v>198971.17</v>
      </c>
      <c r="D1344" t="s">
        <v>1483</v>
      </c>
      <c r="E1344" t="s">
        <v>1484</v>
      </c>
      <c r="F1344" t="s">
        <v>271</v>
      </c>
      <c r="G1344" t="s">
        <v>17</v>
      </c>
      <c r="H1344" t="s">
        <v>1209</v>
      </c>
      <c r="J1344" t="s">
        <v>23633</v>
      </c>
      <c r="K1344" t="s">
        <v>22291</v>
      </c>
      <c r="L1344" t="s">
        <v>22291</v>
      </c>
      <c r="M1344" t="s">
        <v>22291</v>
      </c>
      <c r="N1344" t="str">
        <f t="shared" si="20"/>
        <v>OK</v>
      </c>
      <c r="O1344" t="str">
        <f>IF(OR(Table1_17[[#This Row],[amount]]&lt;$Y$8,Table1_17[[#This Row],[amount]]&gt;$Y$7),"Outlier","Normal")</f>
        <v>Normal</v>
      </c>
      <c r="P1344" t="str">
        <f>IF(OR(Table1_17[[#This Row],[missing_flag]]="Missing",Table1_17[[#This Row],[outlier_flag]]="Outliers"),"Review","Valid")</f>
        <v>Valid</v>
      </c>
    </row>
    <row r="1345" spans="1:16">
      <c r="A1345" t="s">
        <v>4174</v>
      </c>
      <c r="B1345" s="1">
        <v>44723</v>
      </c>
      <c r="C1345">
        <v>163366.91</v>
      </c>
      <c r="D1345" t="s">
        <v>1483</v>
      </c>
      <c r="E1345" t="s">
        <v>1484</v>
      </c>
      <c r="F1345" t="s">
        <v>264</v>
      </c>
      <c r="G1345" t="s">
        <v>17</v>
      </c>
      <c r="H1345" t="s">
        <v>1251</v>
      </c>
      <c r="J1345" t="s">
        <v>23634</v>
      </c>
      <c r="K1345" t="s">
        <v>22291</v>
      </c>
      <c r="L1345" t="s">
        <v>22291</v>
      </c>
      <c r="M1345" t="s">
        <v>22291</v>
      </c>
      <c r="N1345" t="str">
        <f t="shared" si="20"/>
        <v>OK</v>
      </c>
      <c r="O1345" t="str">
        <f>IF(OR(Table1_17[[#This Row],[amount]]&lt;$Y$8,Table1_17[[#This Row],[amount]]&gt;$Y$7),"Outlier","Normal")</f>
        <v>Normal</v>
      </c>
      <c r="P1345" t="str">
        <f>IF(OR(Table1_17[[#This Row],[missing_flag]]="Missing",Table1_17[[#This Row],[outlier_flag]]="Outliers"),"Review","Valid")</f>
        <v>Valid</v>
      </c>
    </row>
    <row r="1346" spans="1:16">
      <c r="A1346" t="s">
        <v>4176</v>
      </c>
      <c r="B1346" s="1">
        <v>44749</v>
      </c>
      <c r="C1346">
        <v>-30533.86</v>
      </c>
      <c r="D1346" t="s">
        <v>1478</v>
      </c>
      <c r="E1346" t="s">
        <v>20</v>
      </c>
      <c r="F1346" t="s">
        <v>264</v>
      </c>
      <c r="G1346" t="s">
        <v>13</v>
      </c>
      <c r="I1346" t="s">
        <v>21</v>
      </c>
      <c r="J1346" t="s">
        <v>23635</v>
      </c>
      <c r="K1346" t="s">
        <v>22291</v>
      </c>
      <c r="L1346" t="s">
        <v>22291</v>
      </c>
      <c r="M1346" t="s">
        <v>22291</v>
      </c>
      <c r="N1346" t="str">
        <f t="shared" si="20"/>
        <v>OK</v>
      </c>
      <c r="O1346" t="str">
        <f>IF(OR(Table1_17[[#This Row],[amount]]&lt;$Y$8,Table1_17[[#This Row],[amount]]&gt;$Y$7),"Outlier","Normal")</f>
        <v>Normal</v>
      </c>
      <c r="P1346" t="str">
        <f>IF(OR(Table1_17[[#This Row],[missing_flag]]="Missing",Table1_17[[#This Row],[outlier_flag]]="Outliers"),"Review","Valid")</f>
        <v>Valid</v>
      </c>
    </row>
    <row r="1347" spans="1:16">
      <c r="A1347" t="s">
        <v>4178</v>
      </c>
      <c r="B1347" s="1">
        <v>44599</v>
      </c>
      <c r="C1347">
        <v>157178.64000000001</v>
      </c>
      <c r="D1347" t="s">
        <v>1483</v>
      </c>
      <c r="E1347" t="s">
        <v>1487</v>
      </c>
      <c r="F1347" t="s">
        <v>264</v>
      </c>
      <c r="G1347" t="s">
        <v>29</v>
      </c>
      <c r="H1347" t="s">
        <v>1001</v>
      </c>
      <c r="J1347" t="s">
        <v>23636</v>
      </c>
      <c r="K1347" t="s">
        <v>22291</v>
      </c>
      <c r="L1347" t="s">
        <v>22291</v>
      </c>
      <c r="M1347" t="s">
        <v>22291</v>
      </c>
      <c r="N1347" t="str">
        <f t="shared" ref="N1347:N1410" si="21">IF(OR(B1347="",C1347="",D1347="",F1347=""),"Missing","OK")</f>
        <v>OK</v>
      </c>
      <c r="O1347" t="str">
        <f>IF(OR(Table1_17[[#This Row],[amount]]&lt;$Y$8,Table1_17[[#This Row],[amount]]&gt;$Y$7),"Outlier","Normal")</f>
        <v>Normal</v>
      </c>
      <c r="P1347" t="str">
        <f>IF(OR(Table1_17[[#This Row],[missing_flag]]="Missing",Table1_17[[#This Row],[outlier_flag]]="Outliers"),"Review","Valid")</f>
        <v>Valid</v>
      </c>
    </row>
    <row r="1348" spans="1:16">
      <c r="A1348" t="s">
        <v>4180</v>
      </c>
      <c r="B1348" s="1">
        <v>44775</v>
      </c>
      <c r="C1348">
        <v>178252.79999999999</v>
      </c>
      <c r="D1348" t="s">
        <v>1483</v>
      </c>
      <c r="E1348" t="s">
        <v>1499</v>
      </c>
      <c r="F1348" t="s">
        <v>268</v>
      </c>
      <c r="G1348" t="s">
        <v>29</v>
      </c>
      <c r="H1348" t="s">
        <v>1301</v>
      </c>
      <c r="J1348" t="s">
        <v>23637</v>
      </c>
      <c r="K1348" t="s">
        <v>22291</v>
      </c>
      <c r="L1348" t="s">
        <v>22291</v>
      </c>
      <c r="M1348" t="s">
        <v>22291</v>
      </c>
      <c r="N1348" t="str">
        <f t="shared" si="21"/>
        <v>OK</v>
      </c>
      <c r="O1348" t="str">
        <f>IF(OR(Table1_17[[#This Row],[amount]]&lt;$Y$8,Table1_17[[#This Row],[amount]]&gt;$Y$7),"Outlier","Normal")</f>
        <v>Normal</v>
      </c>
      <c r="P1348" t="str">
        <f>IF(OR(Table1_17[[#This Row],[missing_flag]]="Missing",Table1_17[[#This Row],[outlier_flag]]="Outliers"),"Review","Valid")</f>
        <v>Valid</v>
      </c>
    </row>
    <row r="1349" spans="1:16">
      <c r="A1349" t="s">
        <v>4182</v>
      </c>
      <c r="B1349" s="1">
        <v>45187</v>
      </c>
      <c r="C1349">
        <v>237791.3</v>
      </c>
      <c r="D1349" t="s">
        <v>1483</v>
      </c>
      <c r="E1349" t="s">
        <v>1487</v>
      </c>
      <c r="F1349" t="s">
        <v>268</v>
      </c>
      <c r="G1349" t="s">
        <v>13</v>
      </c>
      <c r="H1349" t="s">
        <v>1061</v>
      </c>
      <c r="J1349" t="s">
        <v>23638</v>
      </c>
      <c r="K1349" t="s">
        <v>22291</v>
      </c>
      <c r="L1349" t="s">
        <v>22291</v>
      </c>
      <c r="M1349" t="s">
        <v>22291</v>
      </c>
      <c r="N1349" t="str">
        <f t="shared" si="21"/>
        <v>OK</v>
      </c>
      <c r="O1349" t="str">
        <f>IF(OR(Table1_17[[#This Row],[amount]]&lt;$Y$8,Table1_17[[#This Row],[amount]]&gt;$Y$7),"Outlier","Normal")</f>
        <v>Normal</v>
      </c>
      <c r="P1349" t="str">
        <f>IF(OR(Table1_17[[#This Row],[missing_flag]]="Missing",Table1_17[[#This Row],[outlier_flag]]="Outliers"),"Review","Valid")</f>
        <v>Valid</v>
      </c>
    </row>
    <row r="1350" spans="1:16">
      <c r="A1350" t="s">
        <v>4184</v>
      </c>
      <c r="B1350" s="1">
        <v>44970</v>
      </c>
      <c r="C1350">
        <v>-29312.42</v>
      </c>
      <c r="D1350" t="s">
        <v>1478</v>
      </c>
      <c r="E1350" t="s">
        <v>36</v>
      </c>
      <c r="F1350" t="s">
        <v>264</v>
      </c>
      <c r="G1350" t="s">
        <v>13</v>
      </c>
      <c r="I1350" t="s">
        <v>87</v>
      </c>
      <c r="J1350" t="s">
        <v>23639</v>
      </c>
      <c r="K1350" t="s">
        <v>22291</v>
      </c>
      <c r="L1350" t="s">
        <v>22291</v>
      </c>
      <c r="M1350" t="s">
        <v>22291</v>
      </c>
      <c r="N1350" t="str">
        <f t="shared" si="21"/>
        <v>OK</v>
      </c>
      <c r="O1350" t="str">
        <f>IF(OR(Table1_17[[#This Row],[amount]]&lt;$Y$8,Table1_17[[#This Row],[amount]]&gt;$Y$7),"Outlier","Normal")</f>
        <v>Normal</v>
      </c>
      <c r="P1350" t="str">
        <f>IF(OR(Table1_17[[#This Row],[missing_flag]]="Missing",Table1_17[[#This Row],[outlier_flag]]="Outliers"),"Review","Valid")</f>
        <v>Valid</v>
      </c>
    </row>
    <row r="1351" spans="1:16">
      <c r="A1351" t="s">
        <v>4186</v>
      </c>
      <c r="B1351" s="1">
        <v>44984</v>
      </c>
      <c r="C1351">
        <v>-44329.61</v>
      </c>
      <c r="D1351" t="s">
        <v>1478</v>
      </c>
      <c r="E1351" t="s">
        <v>20</v>
      </c>
      <c r="F1351" t="s">
        <v>264</v>
      </c>
      <c r="G1351" t="s">
        <v>13</v>
      </c>
      <c r="I1351" t="s">
        <v>63</v>
      </c>
      <c r="J1351" t="s">
        <v>23640</v>
      </c>
      <c r="K1351" t="s">
        <v>22291</v>
      </c>
      <c r="L1351" t="s">
        <v>22291</v>
      </c>
      <c r="M1351" t="s">
        <v>22291</v>
      </c>
      <c r="N1351" t="str">
        <f t="shared" si="21"/>
        <v>OK</v>
      </c>
      <c r="O1351" t="str">
        <f>IF(OR(Table1_17[[#This Row],[amount]]&lt;$Y$8,Table1_17[[#This Row],[amount]]&gt;$Y$7),"Outlier","Normal")</f>
        <v>Normal</v>
      </c>
      <c r="P1351" t="str">
        <f>IF(OR(Table1_17[[#This Row],[missing_flag]]="Missing",Table1_17[[#This Row],[outlier_flag]]="Outliers"),"Review","Valid")</f>
        <v>Valid</v>
      </c>
    </row>
    <row r="1352" spans="1:16">
      <c r="A1352" t="s">
        <v>4188</v>
      </c>
      <c r="B1352" s="1">
        <v>44615</v>
      </c>
      <c r="C1352">
        <v>138162.42000000001</v>
      </c>
      <c r="D1352" t="s">
        <v>1483</v>
      </c>
      <c r="E1352" t="s">
        <v>1499</v>
      </c>
      <c r="F1352" t="s">
        <v>271</v>
      </c>
      <c r="G1352" t="s">
        <v>13</v>
      </c>
      <c r="H1352" t="s">
        <v>1051</v>
      </c>
      <c r="J1352" t="s">
        <v>23641</v>
      </c>
      <c r="K1352" t="s">
        <v>22291</v>
      </c>
      <c r="L1352" t="s">
        <v>22291</v>
      </c>
      <c r="M1352" t="s">
        <v>22291</v>
      </c>
      <c r="N1352" t="str">
        <f t="shared" si="21"/>
        <v>OK</v>
      </c>
      <c r="O1352" t="str">
        <f>IF(OR(Table1_17[[#This Row],[amount]]&lt;$Y$8,Table1_17[[#This Row],[amount]]&gt;$Y$7),"Outlier","Normal")</f>
        <v>Normal</v>
      </c>
      <c r="P1352" t="str">
        <f>IF(OR(Table1_17[[#This Row],[missing_flag]]="Missing",Table1_17[[#This Row],[outlier_flag]]="Outliers"),"Review","Valid")</f>
        <v>Valid</v>
      </c>
    </row>
    <row r="1353" spans="1:16">
      <c r="A1353" t="s">
        <v>4190</v>
      </c>
      <c r="B1353" s="1">
        <v>44596</v>
      </c>
      <c r="C1353">
        <v>111029.38</v>
      </c>
      <c r="D1353" t="s">
        <v>1483</v>
      </c>
      <c r="E1353" t="s">
        <v>1487</v>
      </c>
      <c r="F1353" t="s">
        <v>271</v>
      </c>
      <c r="G1353" t="s">
        <v>8</v>
      </c>
      <c r="H1353" t="s">
        <v>1277</v>
      </c>
      <c r="J1353" t="s">
        <v>23642</v>
      </c>
      <c r="K1353" t="s">
        <v>22291</v>
      </c>
      <c r="L1353" t="s">
        <v>22291</v>
      </c>
      <c r="M1353" t="s">
        <v>22291</v>
      </c>
      <c r="N1353" t="str">
        <f t="shared" si="21"/>
        <v>OK</v>
      </c>
      <c r="O1353" t="str">
        <f>IF(OR(Table1_17[[#This Row],[amount]]&lt;$Y$8,Table1_17[[#This Row],[amount]]&gt;$Y$7),"Outlier","Normal")</f>
        <v>Normal</v>
      </c>
      <c r="P1353" t="str">
        <f>IF(OR(Table1_17[[#This Row],[missing_flag]]="Missing",Table1_17[[#This Row],[outlier_flag]]="Outliers"),"Review","Valid")</f>
        <v>Valid</v>
      </c>
    </row>
    <row r="1354" spans="1:16">
      <c r="A1354" t="s">
        <v>4192</v>
      </c>
      <c r="B1354" s="1">
        <v>44749</v>
      </c>
      <c r="C1354">
        <v>-61467.81</v>
      </c>
      <c r="D1354" t="s">
        <v>1478</v>
      </c>
      <c r="E1354" t="s">
        <v>1509</v>
      </c>
      <c r="F1354" t="s">
        <v>268</v>
      </c>
      <c r="G1354" t="s">
        <v>8</v>
      </c>
      <c r="I1354" t="s">
        <v>207</v>
      </c>
      <c r="J1354" t="s">
        <v>23643</v>
      </c>
      <c r="K1354" t="s">
        <v>22291</v>
      </c>
      <c r="L1354" t="s">
        <v>22291</v>
      </c>
      <c r="M1354" t="s">
        <v>22291</v>
      </c>
      <c r="N1354" t="str">
        <f t="shared" si="21"/>
        <v>OK</v>
      </c>
      <c r="O1354" t="str">
        <f>IF(OR(Table1_17[[#This Row],[amount]]&lt;$Y$8,Table1_17[[#This Row],[amount]]&gt;$Y$7),"Outlier","Normal")</f>
        <v>Normal</v>
      </c>
      <c r="P1354" t="str">
        <f>IF(OR(Table1_17[[#This Row],[missing_flag]]="Missing",Table1_17[[#This Row],[outlier_flag]]="Outliers"),"Review","Valid")</f>
        <v>Valid</v>
      </c>
    </row>
    <row r="1355" spans="1:16">
      <c r="A1355" t="s">
        <v>4194</v>
      </c>
      <c r="B1355" s="1">
        <v>45105</v>
      </c>
      <c r="C1355">
        <v>263249.40000000002</v>
      </c>
      <c r="D1355" t="s">
        <v>1483</v>
      </c>
      <c r="E1355" t="s">
        <v>1499</v>
      </c>
      <c r="F1355" t="s">
        <v>271</v>
      </c>
      <c r="G1355" t="s">
        <v>17</v>
      </c>
      <c r="H1355" t="s">
        <v>724</v>
      </c>
      <c r="J1355" t="s">
        <v>23644</v>
      </c>
      <c r="K1355" t="s">
        <v>22291</v>
      </c>
      <c r="L1355" t="s">
        <v>22291</v>
      </c>
      <c r="M1355" t="s">
        <v>22291</v>
      </c>
      <c r="N1355" t="str">
        <f t="shared" si="21"/>
        <v>OK</v>
      </c>
      <c r="O1355" t="str">
        <f>IF(OR(Table1_17[[#This Row],[amount]]&lt;$Y$8,Table1_17[[#This Row],[amount]]&gt;$Y$7),"Outlier","Normal")</f>
        <v>Normal</v>
      </c>
      <c r="P1355" t="str">
        <f>IF(OR(Table1_17[[#This Row],[missing_flag]]="Missing",Table1_17[[#This Row],[outlier_flag]]="Outliers"),"Review","Valid")</f>
        <v>Valid</v>
      </c>
    </row>
    <row r="1356" spans="1:16">
      <c r="A1356" t="s">
        <v>4196</v>
      </c>
      <c r="B1356" s="1">
        <v>44858</v>
      </c>
      <c r="C1356">
        <v>127721.61</v>
      </c>
      <c r="D1356" t="s">
        <v>1483</v>
      </c>
      <c r="E1356" t="s">
        <v>1499</v>
      </c>
      <c r="F1356" t="s">
        <v>264</v>
      </c>
      <c r="G1356" t="s">
        <v>29</v>
      </c>
      <c r="H1356" t="s">
        <v>940</v>
      </c>
      <c r="J1356" t="s">
        <v>23645</v>
      </c>
      <c r="K1356" t="s">
        <v>22291</v>
      </c>
      <c r="L1356" t="s">
        <v>22291</v>
      </c>
      <c r="M1356" t="s">
        <v>22291</v>
      </c>
      <c r="N1356" t="str">
        <f t="shared" si="21"/>
        <v>OK</v>
      </c>
      <c r="O1356" t="str">
        <f>IF(OR(Table1_17[[#This Row],[amount]]&lt;$Y$8,Table1_17[[#This Row],[amount]]&gt;$Y$7),"Outlier","Normal")</f>
        <v>Normal</v>
      </c>
      <c r="P1356" t="str">
        <f>IF(OR(Table1_17[[#This Row],[missing_flag]]="Missing",Table1_17[[#This Row],[outlier_flag]]="Outliers"),"Review","Valid")</f>
        <v>Valid</v>
      </c>
    </row>
    <row r="1357" spans="1:16">
      <c r="A1357" t="s">
        <v>4198</v>
      </c>
      <c r="B1357" s="1">
        <v>45150</v>
      </c>
      <c r="C1357">
        <v>252972.15</v>
      </c>
      <c r="D1357" t="s">
        <v>1483</v>
      </c>
      <c r="E1357" t="s">
        <v>1484</v>
      </c>
      <c r="F1357" t="s">
        <v>268</v>
      </c>
      <c r="G1357" t="s">
        <v>8</v>
      </c>
      <c r="H1357" t="s">
        <v>1057</v>
      </c>
      <c r="J1357" t="s">
        <v>23646</v>
      </c>
      <c r="K1357" t="s">
        <v>22291</v>
      </c>
      <c r="L1357" t="s">
        <v>22291</v>
      </c>
      <c r="M1357" t="s">
        <v>22291</v>
      </c>
      <c r="N1357" t="str">
        <f t="shared" si="21"/>
        <v>OK</v>
      </c>
      <c r="O1357" t="str">
        <f>IF(OR(Table1_17[[#This Row],[amount]]&lt;$Y$8,Table1_17[[#This Row],[amount]]&gt;$Y$7),"Outlier","Normal")</f>
        <v>Normal</v>
      </c>
      <c r="P1357" t="str">
        <f>IF(OR(Table1_17[[#This Row],[missing_flag]]="Missing",Table1_17[[#This Row],[outlier_flag]]="Outliers"),"Review","Valid")</f>
        <v>Valid</v>
      </c>
    </row>
    <row r="1358" spans="1:16">
      <c r="A1358" t="s">
        <v>4200</v>
      </c>
      <c r="B1358" s="1">
        <v>44815</v>
      </c>
      <c r="C1358">
        <v>-35016.42</v>
      </c>
      <c r="D1358" t="s">
        <v>1478</v>
      </c>
      <c r="E1358" t="s">
        <v>1509</v>
      </c>
      <c r="F1358" t="s">
        <v>271</v>
      </c>
      <c r="G1358" t="s">
        <v>29</v>
      </c>
      <c r="I1358" t="s">
        <v>231</v>
      </c>
      <c r="J1358" t="s">
        <v>23647</v>
      </c>
      <c r="K1358" t="s">
        <v>22291</v>
      </c>
      <c r="L1358" t="s">
        <v>22291</v>
      </c>
      <c r="M1358" t="s">
        <v>22291</v>
      </c>
      <c r="N1358" t="str">
        <f t="shared" si="21"/>
        <v>OK</v>
      </c>
      <c r="O1358" t="str">
        <f>IF(OR(Table1_17[[#This Row],[amount]]&lt;$Y$8,Table1_17[[#This Row],[amount]]&gt;$Y$7),"Outlier","Normal")</f>
        <v>Normal</v>
      </c>
      <c r="P1358" t="str">
        <f>IF(OR(Table1_17[[#This Row],[missing_flag]]="Missing",Table1_17[[#This Row],[outlier_flag]]="Outliers"),"Review","Valid")</f>
        <v>Valid</v>
      </c>
    </row>
    <row r="1359" spans="1:16">
      <c r="A1359" t="s">
        <v>4202</v>
      </c>
      <c r="B1359" s="1">
        <v>45096</v>
      </c>
      <c r="C1359">
        <v>-14287</v>
      </c>
      <c r="D1359" t="s">
        <v>1478</v>
      </c>
      <c r="E1359" t="s">
        <v>1509</v>
      </c>
      <c r="F1359" t="s">
        <v>268</v>
      </c>
      <c r="G1359" t="s">
        <v>17</v>
      </c>
      <c r="I1359" t="s">
        <v>219</v>
      </c>
      <c r="J1359" t="s">
        <v>23648</v>
      </c>
      <c r="K1359" t="s">
        <v>22291</v>
      </c>
      <c r="L1359" t="s">
        <v>22291</v>
      </c>
      <c r="M1359" t="s">
        <v>22291</v>
      </c>
      <c r="N1359" t="str">
        <f t="shared" si="21"/>
        <v>OK</v>
      </c>
      <c r="O1359" t="str">
        <f>IF(OR(Table1_17[[#This Row],[amount]]&lt;$Y$8,Table1_17[[#This Row],[amount]]&gt;$Y$7),"Outlier","Normal")</f>
        <v>Normal</v>
      </c>
      <c r="P1359" t="str">
        <f>IF(OR(Table1_17[[#This Row],[missing_flag]]="Missing",Table1_17[[#This Row],[outlier_flag]]="Outliers"),"Review","Valid")</f>
        <v>Valid</v>
      </c>
    </row>
    <row r="1360" spans="1:16">
      <c r="A1360" t="s">
        <v>4204</v>
      </c>
      <c r="B1360" s="1">
        <v>45259</v>
      </c>
      <c r="C1360">
        <v>148021.85999999999</v>
      </c>
      <c r="D1360" t="s">
        <v>1483</v>
      </c>
      <c r="E1360" t="s">
        <v>1484</v>
      </c>
      <c r="F1360" t="s">
        <v>264</v>
      </c>
      <c r="G1360" t="s">
        <v>29</v>
      </c>
      <c r="H1360" t="s">
        <v>926</v>
      </c>
      <c r="J1360" t="s">
        <v>23649</v>
      </c>
      <c r="K1360" t="s">
        <v>22291</v>
      </c>
      <c r="L1360" t="s">
        <v>22291</v>
      </c>
      <c r="M1360" t="s">
        <v>22291</v>
      </c>
      <c r="N1360" t="str">
        <f t="shared" si="21"/>
        <v>OK</v>
      </c>
      <c r="O1360" t="str">
        <f>IF(OR(Table1_17[[#This Row],[amount]]&lt;$Y$8,Table1_17[[#This Row],[amount]]&gt;$Y$7),"Outlier","Normal")</f>
        <v>Normal</v>
      </c>
      <c r="P1360" t="str">
        <f>IF(OR(Table1_17[[#This Row],[missing_flag]]="Missing",Table1_17[[#This Row],[outlier_flag]]="Outliers"),"Review","Valid")</f>
        <v>Valid</v>
      </c>
    </row>
    <row r="1361" spans="1:16">
      <c r="A1361" t="s">
        <v>4206</v>
      </c>
      <c r="B1361" s="1">
        <v>45010</v>
      </c>
      <c r="C1361">
        <v>139774.82999999999</v>
      </c>
      <c r="D1361" t="s">
        <v>1483</v>
      </c>
      <c r="E1361" t="s">
        <v>1484</v>
      </c>
      <c r="F1361" t="s">
        <v>268</v>
      </c>
      <c r="G1361" t="s">
        <v>13</v>
      </c>
      <c r="H1361" t="s">
        <v>1339</v>
      </c>
      <c r="J1361" t="s">
        <v>23650</v>
      </c>
      <c r="K1361" t="s">
        <v>22291</v>
      </c>
      <c r="L1361" t="s">
        <v>22291</v>
      </c>
      <c r="M1361" t="s">
        <v>22291</v>
      </c>
      <c r="N1361" t="str">
        <f t="shared" si="21"/>
        <v>OK</v>
      </c>
      <c r="O1361" t="str">
        <f>IF(OR(Table1_17[[#This Row],[amount]]&lt;$Y$8,Table1_17[[#This Row],[amount]]&gt;$Y$7),"Outlier","Normal")</f>
        <v>Normal</v>
      </c>
      <c r="P1361" t="str">
        <f>IF(OR(Table1_17[[#This Row],[missing_flag]]="Missing",Table1_17[[#This Row],[outlier_flag]]="Outliers"),"Review","Valid")</f>
        <v>Valid</v>
      </c>
    </row>
    <row r="1362" spans="1:16">
      <c r="A1362" t="s">
        <v>4208</v>
      </c>
      <c r="B1362" s="1">
        <v>44995</v>
      </c>
      <c r="C1362">
        <v>169636.83</v>
      </c>
      <c r="D1362" t="s">
        <v>1483</v>
      </c>
      <c r="E1362" t="s">
        <v>1484</v>
      </c>
      <c r="F1362" t="s">
        <v>271</v>
      </c>
      <c r="G1362" t="s">
        <v>8</v>
      </c>
      <c r="H1362" t="s">
        <v>934</v>
      </c>
      <c r="J1362" t="s">
        <v>23651</v>
      </c>
      <c r="K1362" t="s">
        <v>22291</v>
      </c>
      <c r="L1362" t="s">
        <v>22291</v>
      </c>
      <c r="M1362" t="s">
        <v>22291</v>
      </c>
      <c r="N1362" t="str">
        <f t="shared" si="21"/>
        <v>OK</v>
      </c>
      <c r="O1362" t="str">
        <f>IF(OR(Table1_17[[#This Row],[amount]]&lt;$Y$8,Table1_17[[#This Row],[amount]]&gt;$Y$7),"Outlier","Normal")</f>
        <v>Normal</v>
      </c>
      <c r="P1362" t="str">
        <f>IF(OR(Table1_17[[#This Row],[missing_flag]]="Missing",Table1_17[[#This Row],[outlier_flag]]="Outliers"),"Review","Valid")</f>
        <v>Valid</v>
      </c>
    </row>
    <row r="1363" spans="1:16">
      <c r="A1363" t="s">
        <v>4210</v>
      </c>
      <c r="B1363" s="1">
        <v>44987</v>
      </c>
      <c r="C1363">
        <v>-35981.29</v>
      </c>
      <c r="D1363" t="s">
        <v>1478</v>
      </c>
      <c r="E1363" t="s">
        <v>7</v>
      </c>
      <c r="F1363" t="s">
        <v>271</v>
      </c>
      <c r="G1363" t="s">
        <v>17</v>
      </c>
      <c r="I1363" t="s">
        <v>23</v>
      </c>
      <c r="J1363" t="s">
        <v>23652</v>
      </c>
      <c r="K1363" t="s">
        <v>22291</v>
      </c>
      <c r="L1363" t="s">
        <v>22291</v>
      </c>
      <c r="M1363" t="s">
        <v>22291</v>
      </c>
      <c r="N1363" t="str">
        <f t="shared" si="21"/>
        <v>OK</v>
      </c>
      <c r="O1363" t="str">
        <f>IF(OR(Table1_17[[#This Row],[amount]]&lt;$Y$8,Table1_17[[#This Row],[amount]]&gt;$Y$7),"Outlier","Normal")</f>
        <v>Normal</v>
      </c>
      <c r="P1363" t="str">
        <f>IF(OR(Table1_17[[#This Row],[missing_flag]]="Missing",Table1_17[[#This Row],[outlier_flag]]="Outliers"),"Review","Valid")</f>
        <v>Valid</v>
      </c>
    </row>
    <row r="1364" spans="1:16">
      <c r="A1364" t="s">
        <v>4212</v>
      </c>
      <c r="B1364" s="1">
        <v>44665</v>
      </c>
      <c r="C1364">
        <v>172755.8</v>
      </c>
      <c r="D1364" t="s">
        <v>1483</v>
      </c>
      <c r="E1364" t="s">
        <v>1499</v>
      </c>
      <c r="F1364" t="s">
        <v>264</v>
      </c>
      <c r="G1364" t="s">
        <v>29</v>
      </c>
      <c r="H1364" t="s">
        <v>1315</v>
      </c>
      <c r="J1364" t="s">
        <v>23653</v>
      </c>
      <c r="K1364" t="s">
        <v>22291</v>
      </c>
      <c r="L1364" t="s">
        <v>22291</v>
      </c>
      <c r="M1364" t="s">
        <v>22291</v>
      </c>
      <c r="N1364" t="str">
        <f t="shared" si="21"/>
        <v>OK</v>
      </c>
      <c r="O1364" t="str">
        <f>IF(OR(Table1_17[[#This Row],[amount]]&lt;$Y$8,Table1_17[[#This Row],[amount]]&gt;$Y$7),"Outlier","Normal")</f>
        <v>Normal</v>
      </c>
      <c r="P1364" t="str">
        <f>IF(OR(Table1_17[[#This Row],[missing_flag]]="Missing",Table1_17[[#This Row],[outlier_flag]]="Outliers"),"Review","Valid")</f>
        <v>Valid</v>
      </c>
    </row>
    <row r="1365" spans="1:16">
      <c r="A1365" t="s">
        <v>4214</v>
      </c>
      <c r="B1365" s="1">
        <v>44710</v>
      </c>
      <c r="C1365">
        <v>-36819.699999999997</v>
      </c>
      <c r="D1365" t="s">
        <v>1478</v>
      </c>
      <c r="E1365" t="s">
        <v>1509</v>
      </c>
      <c r="F1365" t="s">
        <v>268</v>
      </c>
      <c r="G1365" t="s">
        <v>17</v>
      </c>
      <c r="I1365" t="s">
        <v>227</v>
      </c>
      <c r="J1365" t="s">
        <v>23654</v>
      </c>
      <c r="K1365" t="s">
        <v>22291</v>
      </c>
      <c r="L1365" t="s">
        <v>22291</v>
      </c>
      <c r="M1365" t="s">
        <v>22291</v>
      </c>
      <c r="N1365" t="str">
        <f t="shared" si="21"/>
        <v>OK</v>
      </c>
      <c r="O1365" t="str">
        <f>IF(OR(Table1_17[[#This Row],[amount]]&lt;$Y$8,Table1_17[[#This Row],[amount]]&gt;$Y$7),"Outlier","Normal")</f>
        <v>Normal</v>
      </c>
      <c r="P1365" t="str">
        <f>IF(OR(Table1_17[[#This Row],[missing_flag]]="Missing",Table1_17[[#This Row],[outlier_flag]]="Outliers"),"Review","Valid")</f>
        <v>Valid</v>
      </c>
    </row>
    <row r="1366" spans="1:16">
      <c r="A1366" t="s">
        <v>4216</v>
      </c>
      <c r="B1366" s="1">
        <v>45033</v>
      </c>
      <c r="C1366">
        <v>184835.43</v>
      </c>
      <c r="D1366" t="s">
        <v>1483</v>
      </c>
      <c r="E1366" t="s">
        <v>1487</v>
      </c>
      <c r="F1366" t="s">
        <v>268</v>
      </c>
      <c r="G1366" t="s">
        <v>29</v>
      </c>
      <c r="H1366" t="s">
        <v>824</v>
      </c>
      <c r="J1366" t="s">
        <v>23655</v>
      </c>
      <c r="K1366" t="s">
        <v>22291</v>
      </c>
      <c r="L1366" t="s">
        <v>22291</v>
      </c>
      <c r="M1366" t="s">
        <v>22291</v>
      </c>
      <c r="N1366" t="str">
        <f t="shared" si="21"/>
        <v>OK</v>
      </c>
      <c r="O1366" t="str">
        <f>IF(OR(Table1_17[[#This Row],[amount]]&lt;$Y$8,Table1_17[[#This Row],[amount]]&gt;$Y$7),"Outlier","Normal")</f>
        <v>Normal</v>
      </c>
      <c r="P1366" t="str">
        <f>IF(OR(Table1_17[[#This Row],[missing_flag]]="Missing",Table1_17[[#This Row],[outlier_flag]]="Outliers"),"Review","Valid")</f>
        <v>Valid</v>
      </c>
    </row>
    <row r="1367" spans="1:16">
      <c r="A1367" t="s">
        <v>4218</v>
      </c>
      <c r="B1367" s="1">
        <v>45175</v>
      </c>
      <c r="C1367">
        <v>-30473.75</v>
      </c>
      <c r="D1367" t="s">
        <v>1478</v>
      </c>
      <c r="E1367" t="s">
        <v>1496</v>
      </c>
      <c r="F1367" t="s">
        <v>264</v>
      </c>
      <c r="G1367" t="s">
        <v>17</v>
      </c>
      <c r="I1367" t="s">
        <v>221</v>
      </c>
      <c r="J1367" t="s">
        <v>23656</v>
      </c>
      <c r="K1367" t="s">
        <v>22291</v>
      </c>
      <c r="L1367" t="s">
        <v>22291</v>
      </c>
      <c r="M1367" t="s">
        <v>22291</v>
      </c>
      <c r="N1367" t="str">
        <f t="shared" si="21"/>
        <v>OK</v>
      </c>
      <c r="O1367" t="str">
        <f>IF(OR(Table1_17[[#This Row],[amount]]&lt;$Y$8,Table1_17[[#This Row],[amount]]&gt;$Y$7),"Outlier","Normal")</f>
        <v>Normal</v>
      </c>
      <c r="P1367" t="str">
        <f>IF(OR(Table1_17[[#This Row],[missing_flag]]="Missing",Table1_17[[#This Row],[outlier_flag]]="Outliers"),"Review","Valid")</f>
        <v>Valid</v>
      </c>
    </row>
    <row r="1368" spans="1:16">
      <c r="A1368" t="s">
        <v>4220</v>
      </c>
      <c r="B1368" s="1">
        <v>45099</v>
      </c>
      <c r="C1368">
        <v>94597.94</v>
      </c>
      <c r="D1368" t="s">
        <v>1483</v>
      </c>
      <c r="E1368" t="s">
        <v>1499</v>
      </c>
      <c r="F1368" t="s">
        <v>268</v>
      </c>
      <c r="G1368" t="s">
        <v>29</v>
      </c>
      <c r="H1368" t="s">
        <v>806</v>
      </c>
      <c r="J1368" t="s">
        <v>23657</v>
      </c>
      <c r="K1368" t="s">
        <v>22291</v>
      </c>
      <c r="L1368" t="s">
        <v>22291</v>
      </c>
      <c r="M1368" t="s">
        <v>22291</v>
      </c>
      <c r="N1368" t="str">
        <f t="shared" si="21"/>
        <v>OK</v>
      </c>
      <c r="O1368" t="str">
        <f>IF(OR(Table1_17[[#This Row],[amount]]&lt;$Y$8,Table1_17[[#This Row],[amount]]&gt;$Y$7),"Outlier","Normal")</f>
        <v>Normal</v>
      </c>
      <c r="P1368" t="str">
        <f>IF(OR(Table1_17[[#This Row],[missing_flag]]="Missing",Table1_17[[#This Row],[outlier_flag]]="Outliers"),"Review","Valid")</f>
        <v>Valid</v>
      </c>
    </row>
    <row r="1369" spans="1:16">
      <c r="A1369" t="s">
        <v>4222</v>
      </c>
      <c r="B1369" s="1">
        <v>45228</v>
      </c>
      <c r="C1369">
        <v>276836.90000000002</v>
      </c>
      <c r="D1369" t="s">
        <v>1483</v>
      </c>
      <c r="E1369" t="s">
        <v>1484</v>
      </c>
      <c r="F1369" t="s">
        <v>264</v>
      </c>
      <c r="G1369" t="s">
        <v>17</v>
      </c>
      <c r="H1369" t="s">
        <v>908</v>
      </c>
      <c r="J1369" t="s">
        <v>23658</v>
      </c>
      <c r="K1369" t="s">
        <v>22291</v>
      </c>
      <c r="L1369" t="s">
        <v>22291</v>
      </c>
      <c r="M1369" t="s">
        <v>22291</v>
      </c>
      <c r="N1369" t="str">
        <f t="shared" si="21"/>
        <v>OK</v>
      </c>
      <c r="O1369" t="str">
        <f>IF(OR(Table1_17[[#This Row],[amount]]&lt;$Y$8,Table1_17[[#This Row],[amount]]&gt;$Y$7),"Outlier","Normal")</f>
        <v>Normal</v>
      </c>
      <c r="P1369" t="str">
        <f>IF(OR(Table1_17[[#This Row],[missing_flag]]="Missing",Table1_17[[#This Row],[outlier_flag]]="Outliers"),"Review","Valid")</f>
        <v>Valid</v>
      </c>
    </row>
    <row r="1370" spans="1:16">
      <c r="A1370" t="s">
        <v>4224</v>
      </c>
      <c r="B1370" s="1">
        <v>45173</v>
      </c>
      <c r="C1370">
        <v>143151.85</v>
      </c>
      <c r="D1370" t="s">
        <v>1483</v>
      </c>
      <c r="E1370" t="s">
        <v>1487</v>
      </c>
      <c r="F1370" t="s">
        <v>264</v>
      </c>
      <c r="G1370" t="s">
        <v>13</v>
      </c>
      <c r="H1370" t="s">
        <v>1157</v>
      </c>
      <c r="J1370" t="s">
        <v>23659</v>
      </c>
      <c r="K1370" t="s">
        <v>22291</v>
      </c>
      <c r="L1370" t="s">
        <v>22291</v>
      </c>
      <c r="M1370" t="s">
        <v>22291</v>
      </c>
      <c r="N1370" t="str">
        <f t="shared" si="21"/>
        <v>OK</v>
      </c>
      <c r="O1370" t="str">
        <f>IF(OR(Table1_17[[#This Row],[amount]]&lt;$Y$8,Table1_17[[#This Row],[amount]]&gt;$Y$7),"Outlier","Normal")</f>
        <v>Normal</v>
      </c>
      <c r="P1370" t="str">
        <f>IF(OR(Table1_17[[#This Row],[missing_flag]]="Missing",Table1_17[[#This Row],[outlier_flag]]="Outliers"),"Review","Valid")</f>
        <v>Valid</v>
      </c>
    </row>
    <row r="1371" spans="1:16">
      <c r="A1371" t="s">
        <v>4226</v>
      </c>
      <c r="B1371" s="1">
        <v>44652</v>
      </c>
      <c r="C1371">
        <v>-61411.26</v>
      </c>
      <c r="D1371" t="s">
        <v>1478</v>
      </c>
      <c r="E1371" t="s">
        <v>20</v>
      </c>
      <c r="F1371" t="s">
        <v>268</v>
      </c>
      <c r="G1371" t="s">
        <v>13</v>
      </c>
      <c r="I1371" t="s">
        <v>250</v>
      </c>
      <c r="J1371" t="s">
        <v>23660</v>
      </c>
      <c r="K1371" t="s">
        <v>22291</v>
      </c>
      <c r="L1371" t="s">
        <v>22291</v>
      </c>
      <c r="M1371" t="s">
        <v>22291</v>
      </c>
      <c r="N1371" t="str">
        <f t="shared" si="21"/>
        <v>OK</v>
      </c>
      <c r="O1371" t="str">
        <f>IF(OR(Table1_17[[#This Row],[amount]]&lt;$Y$8,Table1_17[[#This Row],[amount]]&gt;$Y$7),"Outlier","Normal")</f>
        <v>Normal</v>
      </c>
      <c r="P1371" t="str">
        <f>IF(OR(Table1_17[[#This Row],[missing_flag]]="Missing",Table1_17[[#This Row],[outlier_flag]]="Outliers"),"Review","Valid")</f>
        <v>Valid</v>
      </c>
    </row>
    <row r="1372" spans="1:16">
      <c r="A1372" t="s">
        <v>4228</v>
      </c>
      <c r="B1372" s="1">
        <v>44563</v>
      </c>
      <c r="C1372">
        <v>-41367.769999999997</v>
      </c>
      <c r="D1372" t="s">
        <v>1478</v>
      </c>
      <c r="E1372" t="s">
        <v>7</v>
      </c>
      <c r="F1372" t="s">
        <v>268</v>
      </c>
      <c r="G1372" t="s">
        <v>29</v>
      </c>
      <c r="I1372" t="s">
        <v>135</v>
      </c>
      <c r="J1372" t="s">
        <v>23661</v>
      </c>
      <c r="K1372" t="s">
        <v>22291</v>
      </c>
      <c r="L1372" t="s">
        <v>22291</v>
      </c>
      <c r="M1372" t="s">
        <v>22291</v>
      </c>
      <c r="N1372" t="str">
        <f t="shared" si="21"/>
        <v>OK</v>
      </c>
      <c r="O1372" t="str">
        <f>IF(OR(Table1_17[[#This Row],[amount]]&lt;$Y$8,Table1_17[[#This Row],[amount]]&gt;$Y$7),"Outlier","Normal")</f>
        <v>Normal</v>
      </c>
      <c r="P1372" t="str">
        <f>IF(OR(Table1_17[[#This Row],[missing_flag]]="Missing",Table1_17[[#This Row],[outlier_flag]]="Outliers"),"Review","Valid")</f>
        <v>Valid</v>
      </c>
    </row>
    <row r="1373" spans="1:16">
      <c r="A1373" t="s">
        <v>4230</v>
      </c>
      <c r="B1373" s="1">
        <v>44743</v>
      </c>
      <c r="C1373">
        <v>-71646.53</v>
      </c>
      <c r="D1373" t="s">
        <v>1478</v>
      </c>
      <c r="E1373" t="s">
        <v>1509</v>
      </c>
      <c r="F1373" t="s">
        <v>271</v>
      </c>
      <c r="G1373" t="s">
        <v>8</v>
      </c>
      <c r="I1373" t="s">
        <v>195</v>
      </c>
      <c r="J1373" t="s">
        <v>23662</v>
      </c>
      <c r="K1373" t="s">
        <v>22291</v>
      </c>
      <c r="L1373" t="s">
        <v>22291</v>
      </c>
      <c r="M1373" t="s">
        <v>22291</v>
      </c>
      <c r="N1373" t="str">
        <f t="shared" si="21"/>
        <v>OK</v>
      </c>
      <c r="O1373" t="str">
        <f>IF(OR(Table1_17[[#This Row],[amount]]&lt;$Y$8,Table1_17[[#This Row],[amount]]&gt;$Y$7),"Outlier","Normal")</f>
        <v>Normal</v>
      </c>
      <c r="P1373" t="str">
        <f>IF(OR(Table1_17[[#This Row],[missing_flag]]="Missing",Table1_17[[#This Row],[outlier_flag]]="Outliers"),"Review","Valid")</f>
        <v>Valid</v>
      </c>
    </row>
    <row r="1374" spans="1:16">
      <c r="A1374" t="s">
        <v>4232</v>
      </c>
      <c r="B1374" s="1">
        <v>44660</v>
      </c>
      <c r="C1374">
        <v>-68357.3</v>
      </c>
      <c r="D1374" t="s">
        <v>1478</v>
      </c>
      <c r="E1374" t="s">
        <v>36</v>
      </c>
      <c r="F1374" t="s">
        <v>264</v>
      </c>
      <c r="G1374" t="s">
        <v>13</v>
      </c>
      <c r="I1374" t="s">
        <v>77</v>
      </c>
      <c r="J1374" t="s">
        <v>23663</v>
      </c>
      <c r="K1374" t="s">
        <v>22291</v>
      </c>
      <c r="L1374" t="s">
        <v>22291</v>
      </c>
      <c r="M1374" t="s">
        <v>22291</v>
      </c>
      <c r="N1374" t="str">
        <f t="shared" si="21"/>
        <v>OK</v>
      </c>
      <c r="O1374" t="str">
        <f>IF(OR(Table1_17[[#This Row],[amount]]&lt;$Y$8,Table1_17[[#This Row],[amount]]&gt;$Y$7),"Outlier","Normal")</f>
        <v>Normal</v>
      </c>
      <c r="P1374" t="str">
        <f>IF(OR(Table1_17[[#This Row],[missing_flag]]="Missing",Table1_17[[#This Row],[outlier_flag]]="Outliers"),"Review","Valid")</f>
        <v>Valid</v>
      </c>
    </row>
    <row r="1375" spans="1:16">
      <c r="A1375" t="s">
        <v>4234</v>
      </c>
      <c r="B1375" s="1">
        <v>44608</v>
      </c>
      <c r="C1375">
        <v>135260.20000000001</v>
      </c>
      <c r="D1375" t="s">
        <v>1483</v>
      </c>
      <c r="E1375" t="s">
        <v>1487</v>
      </c>
      <c r="F1375" t="s">
        <v>271</v>
      </c>
      <c r="G1375" t="s">
        <v>17</v>
      </c>
      <c r="H1375" t="s">
        <v>728</v>
      </c>
      <c r="J1375" t="s">
        <v>23664</v>
      </c>
      <c r="K1375" t="s">
        <v>22291</v>
      </c>
      <c r="L1375" t="s">
        <v>22291</v>
      </c>
      <c r="M1375" t="s">
        <v>22291</v>
      </c>
      <c r="N1375" t="str">
        <f t="shared" si="21"/>
        <v>OK</v>
      </c>
      <c r="O1375" t="str">
        <f>IF(OR(Table1_17[[#This Row],[amount]]&lt;$Y$8,Table1_17[[#This Row],[amount]]&gt;$Y$7),"Outlier","Normal")</f>
        <v>Normal</v>
      </c>
      <c r="P1375" t="str">
        <f>IF(OR(Table1_17[[#This Row],[missing_flag]]="Missing",Table1_17[[#This Row],[outlier_flag]]="Outliers"),"Review","Valid")</f>
        <v>Valid</v>
      </c>
    </row>
    <row r="1376" spans="1:16">
      <c r="A1376" t="s">
        <v>4236</v>
      </c>
      <c r="B1376" s="1">
        <v>44665</v>
      </c>
      <c r="C1376">
        <v>-47661.15</v>
      </c>
      <c r="D1376" t="s">
        <v>1478</v>
      </c>
      <c r="E1376" t="s">
        <v>1496</v>
      </c>
      <c r="F1376" t="s">
        <v>264</v>
      </c>
      <c r="G1376" t="s">
        <v>8</v>
      </c>
      <c r="I1376" t="s">
        <v>103</v>
      </c>
      <c r="J1376" t="s">
        <v>23665</v>
      </c>
      <c r="K1376" t="s">
        <v>22291</v>
      </c>
      <c r="L1376" t="s">
        <v>22291</v>
      </c>
      <c r="M1376" t="s">
        <v>22291</v>
      </c>
      <c r="N1376" t="str">
        <f t="shared" si="21"/>
        <v>OK</v>
      </c>
      <c r="O1376" t="str">
        <f>IF(OR(Table1_17[[#This Row],[amount]]&lt;$Y$8,Table1_17[[#This Row],[amount]]&gt;$Y$7),"Outlier","Normal")</f>
        <v>Normal</v>
      </c>
      <c r="P1376" t="str">
        <f>IF(OR(Table1_17[[#This Row],[missing_flag]]="Missing",Table1_17[[#This Row],[outlier_flag]]="Outliers"),"Review","Valid")</f>
        <v>Valid</v>
      </c>
    </row>
    <row r="1377" spans="1:16">
      <c r="A1377" t="s">
        <v>4238</v>
      </c>
      <c r="B1377" s="1">
        <v>44656</v>
      </c>
      <c r="C1377">
        <v>16925.490000000002</v>
      </c>
      <c r="D1377" t="s">
        <v>1587</v>
      </c>
      <c r="E1377" t="s">
        <v>1587</v>
      </c>
      <c r="F1377" t="s">
        <v>268</v>
      </c>
      <c r="G1377" t="s">
        <v>13</v>
      </c>
      <c r="J1377" t="s">
        <v>23666</v>
      </c>
      <c r="K1377" t="s">
        <v>22291</v>
      </c>
      <c r="L1377" t="s">
        <v>22291</v>
      </c>
      <c r="M1377" t="s">
        <v>22291</v>
      </c>
      <c r="N1377" t="str">
        <f t="shared" si="21"/>
        <v>OK</v>
      </c>
      <c r="O1377" t="str">
        <f>IF(OR(Table1_17[[#This Row],[amount]]&lt;$Y$8,Table1_17[[#This Row],[amount]]&gt;$Y$7),"Outlier","Normal")</f>
        <v>Normal</v>
      </c>
      <c r="P1377" t="str">
        <f>IF(OR(Table1_17[[#This Row],[missing_flag]]="Missing",Table1_17[[#This Row],[outlier_flag]]="Outliers"),"Review","Valid")</f>
        <v>Valid</v>
      </c>
    </row>
    <row r="1378" spans="1:16">
      <c r="A1378" t="s">
        <v>4240</v>
      </c>
      <c r="B1378" s="1">
        <v>44832</v>
      </c>
      <c r="C1378">
        <v>111240.1</v>
      </c>
      <c r="D1378" t="s">
        <v>1483</v>
      </c>
      <c r="E1378" t="s">
        <v>1487</v>
      </c>
      <c r="F1378" t="s">
        <v>268</v>
      </c>
      <c r="G1378" t="s">
        <v>17</v>
      </c>
      <c r="H1378" t="s">
        <v>1369</v>
      </c>
      <c r="J1378" t="s">
        <v>23667</v>
      </c>
      <c r="K1378" t="s">
        <v>22291</v>
      </c>
      <c r="L1378" t="s">
        <v>22291</v>
      </c>
      <c r="M1378" t="s">
        <v>22291</v>
      </c>
      <c r="N1378" t="str">
        <f t="shared" si="21"/>
        <v>OK</v>
      </c>
      <c r="O1378" t="str">
        <f>IF(OR(Table1_17[[#This Row],[amount]]&lt;$Y$8,Table1_17[[#This Row],[amount]]&gt;$Y$7),"Outlier","Normal")</f>
        <v>Normal</v>
      </c>
      <c r="P1378" t="str">
        <f>IF(OR(Table1_17[[#This Row],[missing_flag]]="Missing",Table1_17[[#This Row],[outlier_flag]]="Outliers"),"Review","Valid")</f>
        <v>Valid</v>
      </c>
    </row>
    <row r="1379" spans="1:16">
      <c r="A1379" t="s">
        <v>4242</v>
      </c>
      <c r="B1379" s="1">
        <v>45009</v>
      </c>
      <c r="C1379">
        <v>242707.62</v>
      </c>
      <c r="D1379" t="s">
        <v>1483</v>
      </c>
      <c r="E1379" t="s">
        <v>1499</v>
      </c>
      <c r="F1379" t="s">
        <v>264</v>
      </c>
      <c r="G1379" t="s">
        <v>29</v>
      </c>
      <c r="H1379" t="s">
        <v>828</v>
      </c>
      <c r="J1379" t="s">
        <v>23668</v>
      </c>
      <c r="K1379" t="s">
        <v>22291</v>
      </c>
      <c r="L1379" t="s">
        <v>22291</v>
      </c>
      <c r="M1379" t="s">
        <v>22291</v>
      </c>
      <c r="N1379" t="str">
        <f t="shared" si="21"/>
        <v>OK</v>
      </c>
      <c r="O1379" t="str">
        <f>IF(OR(Table1_17[[#This Row],[amount]]&lt;$Y$8,Table1_17[[#This Row],[amount]]&gt;$Y$7),"Outlier","Normal")</f>
        <v>Normal</v>
      </c>
      <c r="P1379" t="str">
        <f>IF(OR(Table1_17[[#This Row],[missing_flag]]="Missing",Table1_17[[#This Row],[outlier_flag]]="Outliers"),"Review","Valid")</f>
        <v>Valid</v>
      </c>
    </row>
    <row r="1380" spans="1:16">
      <c r="A1380" t="s">
        <v>4244</v>
      </c>
      <c r="B1380" s="1">
        <v>44925</v>
      </c>
      <c r="C1380">
        <v>-7503.63</v>
      </c>
      <c r="D1380" t="s">
        <v>1478</v>
      </c>
      <c r="E1380" t="s">
        <v>1534</v>
      </c>
      <c r="F1380" t="s">
        <v>264</v>
      </c>
      <c r="G1380" t="s">
        <v>13</v>
      </c>
      <c r="I1380" t="s">
        <v>41</v>
      </c>
      <c r="J1380" t="s">
        <v>23669</v>
      </c>
      <c r="K1380" t="s">
        <v>22291</v>
      </c>
      <c r="L1380" t="s">
        <v>22291</v>
      </c>
      <c r="M1380" t="s">
        <v>22291</v>
      </c>
      <c r="N1380" t="str">
        <f t="shared" si="21"/>
        <v>OK</v>
      </c>
      <c r="O1380" t="str">
        <f>IF(OR(Table1_17[[#This Row],[amount]]&lt;$Y$8,Table1_17[[#This Row],[amount]]&gt;$Y$7),"Outlier","Normal")</f>
        <v>Normal</v>
      </c>
      <c r="P1380" t="str">
        <f>IF(OR(Table1_17[[#This Row],[missing_flag]]="Missing",Table1_17[[#This Row],[outlier_flag]]="Outliers"),"Review","Valid")</f>
        <v>Valid</v>
      </c>
    </row>
    <row r="1381" spans="1:16">
      <c r="A1381" t="s">
        <v>4246</v>
      </c>
      <c r="B1381" s="1">
        <v>44973</v>
      </c>
      <c r="C1381">
        <v>130667.43</v>
      </c>
      <c r="D1381" t="s">
        <v>1483</v>
      </c>
      <c r="E1381" t="s">
        <v>1484</v>
      </c>
      <c r="F1381" t="s">
        <v>271</v>
      </c>
      <c r="G1381" t="s">
        <v>29</v>
      </c>
      <c r="H1381" t="s">
        <v>928</v>
      </c>
      <c r="J1381" t="s">
        <v>23670</v>
      </c>
      <c r="K1381" t="s">
        <v>22291</v>
      </c>
      <c r="L1381" t="s">
        <v>22291</v>
      </c>
      <c r="M1381" t="s">
        <v>22291</v>
      </c>
      <c r="N1381" t="str">
        <f t="shared" si="21"/>
        <v>OK</v>
      </c>
      <c r="O1381" t="str">
        <f>IF(OR(Table1_17[[#This Row],[amount]]&lt;$Y$8,Table1_17[[#This Row],[amount]]&gt;$Y$7),"Outlier","Normal")</f>
        <v>Normal</v>
      </c>
      <c r="P1381" t="str">
        <f>IF(OR(Table1_17[[#This Row],[missing_flag]]="Missing",Table1_17[[#This Row],[outlier_flag]]="Outliers"),"Review","Valid")</f>
        <v>Valid</v>
      </c>
    </row>
    <row r="1382" spans="1:16">
      <c r="A1382" t="s">
        <v>4248</v>
      </c>
      <c r="B1382" s="1">
        <v>44674</v>
      </c>
      <c r="C1382">
        <v>276212.47999999998</v>
      </c>
      <c r="D1382" t="s">
        <v>1483</v>
      </c>
      <c r="E1382" t="s">
        <v>1499</v>
      </c>
      <c r="F1382" t="s">
        <v>264</v>
      </c>
      <c r="G1382" t="s">
        <v>13</v>
      </c>
      <c r="H1382" t="s">
        <v>740</v>
      </c>
      <c r="J1382" t="s">
        <v>23671</v>
      </c>
      <c r="K1382" t="s">
        <v>22291</v>
      </c>
      <c r="L1382" t="s">
        <v>22291</v>
      </c>
      <c r="M1382" t="s">
        <v>22291</v>
      </c>
      <c r="N1382" t="str">
        <f t="shared" si="21"/>
        <v>OK</v>
      </c>
      <c r="O1382" t="str">
        <f>IF(OR(Table1_17[[#This Row],[amount]]&lt;$Y$8,Table1_17[[#This Row],[amount]]&gt;$Y$7),"Outlier","Normal")</f>
        <v>Normal</v>
      </c>
      <c r="P1382" t="str">
        <f>IF(OR(Table1_17[[#This Row],[missing_flag]]="Missing",Table1_17[[#This Row],[outlier_flag]]="Outliers"),"Review","Valid")</f>
        <v>Valid</v>
      </c>
    </row>
    <row r="1383" spans="1:16">
      <c r="A1383" t="s">
        <v>4250</v>
      </c>
      <c r="B1383" s="1">
        <v>44720</v>
      </c>
      <c r="C1383">
        <v>-41400.19</v>
      </c>
      <c r="D1383" t="s">
        <v>1478</v>
      </c>
      <c r="E1383" t="s">
        <v>1496</v>
      </c>
      <c r="F1383" t="s">
        <v>264</v>
      </c>
      <c r="G1383" t="s">
        <v>29</v>
      </c>
      <c r="I1383" t="s">
        <v>211</v>
      </c>
      <c r="J1383" t="s">
        <v>23672</v>
      </c>
      <c r="K1383" t="s">
        <v>22291</v>
      </c>
      <c r="L1383" t="s">
        <v>22291</v>
      </c>
      <c r="M1383" t="s">
        <v>22291</v>
      </c>
      <c r="N1383" t="str">
        <f t="shared" si="21"/>
        <v>OK</v>
      </c>
      <c r="O1383" t="str">
        <f>IF(OR(Table1_17[[#This Row],[amount]]&lt;$Y$8,Table1_17[[#This Row],[amount]]&gt;$Y$7),"Outlier","Normal")</f>
        <v>Normal</v>
      </c>
      <c r="P1383" t="str">
        <f>IF(OR(Table1_17[[#This Row],[missing_flag]]="Missing",Table1_17[[#This Row],[outlier_flag]]="Outliers"),"Review","Valid")</f>
        <v>Valid</v>
      </c>
    </row>
    <row r="1384" spans="1:16">
      <c r="A1384" t="s">
        <v>4252</v>
      </c>
      <c r="B1384" s="1">
        <v>44658</v>
      </c>
      <c r="C1384">
        <v>220852.94</v>
      </c>
      <c r="D1384" t="s">
        <v>1483</v>
      </c>
      <c r="E1384" t="s">
        <v>1487</v>
      </c>
      <c r="F1384" t="s">
        <v>271</v>
      </c>
      <c r="G1384" t="s">
        <v>29</v>
      </c>
      <c r="H1384" t="s">
        <v>1187</v>
      </c>
      <c r="J1384" t="s">
        <v>23673</v>
      </c>
      <c r="K1384" t="s">
        <v>22291</v>
      </c>
      <c r="L1384" t="s">
        <v>22291</v>
      </c>
      <c r="M1384" t="s">
        <v>22291</v>
      </c>
      <c r="N1384" t="str">
        <f t="shared" si="21"/>
        <v>OK</v>
      </c>
      <c r="O1384" t="str">
        <f>IF(OR(Table1_17[[#This Row],[amount]]&lt;$Y$8,Table1_17[[#This Row],[amount]]&gt;$Y$7),"Outlier","Normal")</f>
        <v>Normal</v>
      </c>
      <c r="P1384" t="str">
        <f>IF(OR(Table1_17[[#This Row],[missing_flag]]="Missing",Table1_17[[#This Row],[outlier_flag]]="Outliers"),"Review","Valid")</f>
        <v>Valid</v>
      </c>
    </row>
    <row r="1385" spans="1:16">
      <c r="A1385" t="s">
        <v>4254</v>
      </c>
      <c r="B1385" s="1">
        <v>44712</v>
      </c>
      <c r="C1385">
        <v>24090.91</v>
      </c>
      <c r="D1385" t="s">
        <v>1587</v>
      </c>
      <c r="E1385" t="s">
        <v>1587</v>
      </c>
      <c r="F1385" t="s">
        <v>268</v>
      </c>
      <c r="G1385" t="s">
        <v>29</v>
      </c>
      <c r="J1385" t="s">
        <v>23674</v>
      </c>
      <c r="K1385" t="s">
        <v>22291</v>
      </c>
      <c r="L1385" t="s">
        <v>22291</v>
      </c>
      <c r="M1385" t="s">
        <v>22291</v>
      </c>
      <c r="N1385" t="str">
        <f t="shared" si="21"/>
        <v>OK</v>
      </c>
      <c r="O1385" t="str">
        <f>IF(OR(Table1_17[[#This Row],[amount]]&lt;$Y$8,Table1_17[[#This Row],[amount]]&gt;$Y$7),"Outlier","Normal")</f>
        <v>Normal</v>
      </c>
      <c r="P1385" t="str">
        <f>IF(OR(Table1_17[[#This Row],[missing_flag]]="Missing",Table1_17[[#This Row],[outlier_flag]]="Outliers"),"Review","Valid")</f>
        <v>Valid</v>
      </c>
    </row>
    <row r="1386" spans="1:16">
      <c r="A1386" t="s">
        <v>4256</v>
      </c>
      <c r="B1386" s="1">
        <v>45205</v>
      </c>
      <c r="C1386">
        <v>97980.53</v>
      </c>
      <c r="D1386" t="s">
        <v>1483</v>
      </c>
      <c r="E1386" t="s">
        <v>1484</v>
      </c>
      <c r="F1386" t="s">
        <v>271</v>
      </c>
      <c r="G1386" t="s">
        <v>29</v>
      </c>
      <c r="H1386" t="s">
        <v>1057</v>
      </c>
      <c r="J1386" t="s">
        <v>23675</v>
      </c>
      <c r="K1386" t="s">
        <v>22291</v>
      </c>
      <c r="L1386" t="s">
        <v>22291</v>
      </c>
      <c r="M1386" t="s">
        <v>22291</v>
      </c>
      <c r="N1386" t="str">
        <f t="shared" si="21"/>
        <v>OK</v>
      </c>
      <c r="O1386" t="str">
        <f>IF(OR(Table1_17[[#This Row],[amount]]&lt;$Y$8,Table1_17[[#This Row],[amount]]&gt;$Y$7),"Outlier","Normal")</f>
        <v>Normal</v>
      </c>
      <c r="P1386" t="str">
        <f>IF(OR(Table1_17[[#This Row],[missing_flag]]="Missing",Table1_17[[#This Row],[outlier_flag]]="Outliers"),"Review","Valid")</f>
        <v>Valid</v>
      </c>
    </row>
    <row r="1387" spans="1:16">
      <c r="A1387" t="s">
        <v>4258</v>
      </c>
      <c r="B1387" s="1">
        <v>45042</v>
      </c>
      <c r="C1387">
        <v>-38560.93</v>
      </c>
      <c r="D1387" t="s">
        <v>1478</v>
      </c>
      <c r="E1387" t="s">
        <v>1509</v>
      </c>
      <c r="F1387" t="s">
        <v>271</v>
      </c>
      <c r="G1387" t="s">
        <v>8</v>
      </c>
      <c r="I1387" t="s">
        <v>41</v>
      </c>
      <c r="J1387" t="s">
        <v>23676</v>
      </c>
      <c r="K1387" t="s">
        <v>22291</v>
      </c>
      <c r="L1387" t="s">
        <v>22291</v>
      </c>
      <c r="M1387" t="s">
        <v>22291</v>
      </c>
      <c r="N1387" t="str">
        <f t="shared" si="21"/>
        <v>OK</v>
      </c>
      <c r="O1387" t="str">
        <f>IF(OR(Table1_17[[#This Row],[amount]]&lt;$Y$8,Table1_17[[#This Row],[amount]]&gt;$Y$7),"Outlier","Normal")</f>
        <v>Normal</v>
      </c>
      <c r="P1387" t="str">
        <f>IF(OR(Table1_17[[#This Row],[missing_flag]]="Missing",Table1_17[[#This Row],[outlier_flag]]="Outliers"),"Review","Valid")</f>
        <v>Valid</v>
      </c>
    </row>
    <row r="1388" spans="1:16">
      <c r="A1388" t="s">
        <v>4260</v>
      </c>
      <c r="B1388" s="1">
        <v>44582</v>
      </c>
      <c r="C1388">
        <v>151350.67000000001</v>
      </c>
      <c r="D1388" t="s">
        <v>1483</v>
      </c>
      <c r="E1388" t="s">
        <v>1484</v>
      </c>
      <c r="F1388" t="s">
        <v>264</v>
      </c>
      <c r="G1388" t="s">
        <v>8</v>
      </c>
      <c r="H1388" t="s">
        <v>1171</v>
      </c>
      <c r="J1388" t="s">
        <v>23677</v>
      </c>
      <c r="K1388" t="s">
        <v>22291</v>
      </c>
      <c r="L1388" t="s">
        <v>22291</v>
      </c>
      <c r="M1388" t="s">
        <v>22291</v>
      </c>
      <c r="N1388" t="str">
        <f t="shared" si="21"/>
        <v>OK</v>
      </c>
      <c r="O1388" t="str">
        <f>IF(OR(Table1_17[[#This Row],[amount]]&lt;$Y$8,Table1_17[[#This Row],[amount]]&gt;$Y$7),"Outlier","Normal")</f>
        <v>Normal</v>
      </c>
      <c r="P1388" t="str">
        <f>IF(OR(Table1_17[[#This Row],[missing_flag]]="Missing",Table1_17[[#This Row],[outlier_flag]]="Outliers"),"Review","Valid")</f>
        <v>Valid</v>
      </c>
    </row>
    <row r="1389" spans="1:16">
      <c r="A1389" t="s">
        <v>4262</v>
      </c>
      <c r="B1389" s="1">
        <v>45151</v>
      </c>
      <c r="C1389">
        <v>108507.93</v>
      </c>
      <c r="D1389" t="s">
        <v>1483</v>
      </c>
      <c r="E1389" t="s">
        <v>1487</v>
      </c>
      <c r="F1389" t="s">
        <v>264</v>
      </c>
      <c r="G1389" t="s">
        <v>8</v>
      </c>
      <c r="H1389" t="s">
        <v>1059</v>
      </c>
      <c r="J1389" t="s">
        <v>23678</v>
      </c>
      <c r="K1389" t="s">
        <v>22291</v>
      </c>
      <c r="L1389" t="s">
        <v>22291</v>
      </c>
      <c r="M1389" t="s">
        <v>22291</v>
      </c>
      <c r="N1389" t="str">
        <f t="shared" si="21"/>
        <v>OK</v>
      </c>
      <c r="O1389" t="str">
        <f>IF(OR(Table1_17[[#This Row],[amount]]&lt;$Y$8,Table1_17[[#This Row],[amount]]&gt;$Y$7),"Outlier","Normal")</f>
        <v>Normal</v>
      </c>
      <c r="P1389" t="str">
        <f>IF(OR(Table1_17[[#This Row],[missing_flag]]="Missing",Table1_17[[#This Row],[outlier_flag]]="Outliers"),"Review","Valid")</f>
        <v>Valid</v>
      </c>
    </row>
    <row r="1390" spans="1:16">
      <c r="A1390" t="s">
        <v>4264</v>
      </c>
      <c r="B1390" s="1">
        <v>45019</v>
      </c>
      <c r="C1390">
        <v>175511.34</v>
      </c>
      <c r="D1390" t="s">
        <v>1483</v>
      </c>
      <c r="E1390" t="s">
        <v>1487</v>
      </c>
      <c r="F1390" t="s">
        <v>264</v>
      </c>
      <c r="G1390" t="s">
        <v>29</v>
      </c>
      <c r="H1390" t="s">
        <v>928</v>
      </c>
      <c r="J1390" t="s">
        <v>23679</v>
      </c>
      <c r="K1390" t="s">
        <v>22291</v>
      </c>
      <c r="L1390" t="s">
        <v>22291</v>
      </c>
      <c r="M1390" t="s">
        <v>22291</v>
      </c>
      <c r="N1390" t="str">
        <f t="shared" si="21"/>
        <v>OK</v>
      </c>
      <c r="O1390" t="str">
        <f>IF(OR(Table1_17[[#This Row],[amount]]&lt;$Y$8,Table1_17[[#This Row],[amount]]&gt;$Y$7),"Outlier","Normal")</f>
        <v>Normal</v>
      </c>
      <c r="P1390" t="str">
        <f>IF(OR(Table1_17[[#This Row],[missing_flag]]="Missing",Table1_17[[#This Row],[outlier_flag]]="Outliers"),"Review","Valid")</f>
        <v>Valid</v>
      </c>
    </row>
    <row r="1391" spans="1:16">
      <c r="A1391" t="s">
        <v>4266</v>
      </c>
      <c r="B1391" s="1">
        <v>44852</v>
      </c>
      <c r="C1391">
        <v>-31216.65</v>
      </c>
      <c r="D1391" t="s">
        <v>1478</v>
      </c>
      <c r="E1391" t="s">
        <v>36</v>
      </c>
      <c r="F1391" t="s">
        <v>264</v>
      </c>
      <c r="G1391" t="s">
        <v>17</v>
      </c>
      <c r="I1391" t="s">
        <v>87</v>
      </c>
      <c r="J1391" t="s">
        <v>23680</v>
      </c>
      <c r="K1391" t="s">
        <v>22291</v>
      </c>
      <c r="L1391" t="s">
        <v>22291</v>
      </c>
      <c r="M1391" t="s">
        <v>22291</v>
      </c>
      <c r="N1391" t="str">
        <f t="shared" si="21"/>
        <v>OK</v>
      </c>
      <c r="O1391" t="str">
        <f>IF(OR(Table1_17[[#This Row],[amount]]&lt;$Y$8,Table1_17[[#This Row],[amount]]&gt;$Y$7),"Outlier","Normal")</f>
        <v>Normal</v>
      </c>
      <c r="P1391" t="str">
        <f>IF(OR(Table1_17[[#This Row],[missing_flag]]="Missing",Table1_17[[#This Row],[outlier_flag]]="Outliers"),"Review","Valid")</f>
        <v>Valid</v>
      </c>
    </row>
    <row r="1392" spans="1:16">
      <c r="A1392" t="s">
        <v>4268</v>
      </c>
      <c r="B1392" s="1">
        <v>44812</v>
      </c>
      <c r="C1392">
        <v>15273.82</v>
      </c>
      <c r="D1392" t="s">
        <v>1504</v>
      </c>
      <c r="E1392" t="s">
        <v>1504</v>
      </c>
      <c r="F1392" t="s">
        <v>271</v>
      </c>
      <c r="G1392" t="s">
        <v>17</v>
      </c>
      <c r="J1392" t="s">
        <v>23681</v>
      </c>
      <c r="K1392" t="s">
        <v>22291</v>
      </c>
      <c r="L1392" t="s">
        <v>22291</v>
      </c>
      <c r="M1392" t="s">
        <v>22291</v>
      </c>
      <c r="N1392" t="str">
        <f t="shared" si="21"/>
        <v>OK</v>
      </c>
      <c r="O1392" t="str">
        <f>IF(OR(Table1_17[[#This Row],[amount]]&lt;$Y$8,Table1_17[[#This Row],[amount]]&gt;$Y$7),"Outlier","Normal")</f>
        <v>Normal</v>
      </c>
      <c r="P1392" t="str">
        <f>IF(OR(Table1_17[[#This Row],[missing_flag]]="Missing",Table1_17[[#This Row],[outlier_flag]]="Outliers"),"Review","Valid")</f>
        <v>Valid</v>
      </c>
    </row>
    <row r="1393" spans="1:16">
      <c r="A1393" t="s">
        <v>4270</v>
      </c>
      <c r="B1393" s="1">
        <v>44824</v>
      </c>
      <c r="C1393">
        <v>-38324.51</v>
      </c>
      <c r="D1393" t="s">
        <v>1478</v>
      </c>
      <c r="E1393" t="s">
        <v>7</v>
      </c>
      <c r="F1393" t="s">
        <v>264</v>
      </c>
      <c r="G1393" t="s">
        <v>17</v>
      </c>
      <c r="I1393" t="s">
        <v>205</v>
      </c>
      <c r="J1393" t="s">
        <v>23682</v>
      </c>
      <c r="K1393" t="s">
        <v>22291</v>
      </c>
      <c r="L1393" t="s">
        <v>22291</v>
      </c>
      <c r="M1393" t="s">
        <v>22291</v>
      </c>
      <c r="N1393" t="str">
        <f t="shared" si="21"/>
        <v>OK</v>
      </c>
      <c r="O1393" t="str">
        <f>IF(OR(Table1_17[[#This Row],[amount]]&lt;$Y$8,Table1_17[[#This Row],[amount]]&gt;$Y$7),"Outlier","Normal")</f>
        <v>Normal</v>
      </c>
      <c r="P1393" t="str">
        <f>IF(OR(Table1_17[[#This Row],[missing_flag]]="Missing",Table1_17[[#This Row],[outlier_flag]]="Outliers"),"Review","Valid")</f>
        <v>Valid</v>
      </c>
    </row>
    <row r="1394" spans="1:16">
      <c r="A1394" t="s">
        <v>4272</v>
      </c>
      <c r="B1394" s="1">
        <v>45288</v>
      </c>
      <c r="C1394">
        <v>108201.7</v>
      </c>
      <c r="D1394" t="s">
        <v>1483</v>
      </c>
      <c r="E1394" t="s">
        <v>1487</v>
      </c>
      <c r="F1394" t="s">
        <v>264</v>
      </c>
      <c r="G1394" t="s">
        <v>29</v>
      </c>
      <c r="H1394" t="s">
        <v>896</v>
      </c>
      <c r="J1394" t="s">
        <v>23683</v>
      </c>
      <c r="K1394" t="s">
        <v>22291</v>
      </c>
      <c r="L1394" t="s">
        <v>22291</v>
      </c>
      <c r="M1394" t="s">
        <v>22291</v>
      </c>
      <c r="N1394" t="str">
        <f t="shared" si="21"/>
        <v>OK</v>
      </c>
      <c r="O1394" t="str">
        <f>IF(OR(Table1_17[[#This Row],[amount]]&lt;$Y$8,Table1_17[[#This Row],[amount]]&gt;$Y$7),"Outlier","Normal")</f>
        <v>Normal</v>
      </c>
      <c r="P1394" t="str">
        <f>IF(OR(Table1_17[[#This Row],[missing_flag]]="Missing",Table1_17[[#This Row],[outlier_flag]]="Outliers"),"Review","Valid")</f>
        <v>Valid</v>
      </c>
    </row>
    <row r="1395" spans="1:16">
      <c r="A1395" t="s">
        <v>4274</v>
      </c>
      <c r="B1395" s="1">
        <v>44908</v>
      </c>
      <c r="C1395">
        <v>117739.99</v>
      </c>
      <c r="D1395" t="s">
        <v>1483</v>
      </c>
      <c r="E1395" t="s">
        <v>1487</v>
      </c>
      <c r="F1395" t="s">
        <v>268</v>
      </c>
      <c r="G1395" t="s">
        <v>13</v>
      </c>
      <c r="H1395" t="s">
        <v>1297</v>
      </c>
      <c r="J1395" t="s">
        <v>23684</v>
      </c>
      <c r="K1395" t="s">
        <v>22291</v>
      </c>
      <c r="L1395" t="s">
        <v>22291</v>
      </c>
      <c r="M1395" t="s">
        <v>22291</v>
      </c>
      <c r="N1395" t="str">
        <f t="shared" si="21"/>
        <v>OK</v>
      </c>
      <c r="O1395" t="str">
        <f>IF(OR(Table1_17[[#This Row],[amount]]&lt;$Y$8,Table1_17[[#This Row],[amount]]&gt;$Y$7),"Outlier","Normal")</f>
        <v>Normal</v>
      </c>
      <c r="P1395" t="str">
        <f>IF(OR(Table1_17[[#This Row],[missing_flag]]="Missing",Table1_17[[#This Row],[outlier_flag]]="Outliers"),"Review","Valid")</f>
        <v>Valid</v>
      </c>
    </row>
    <row r="1396" spans="1:16">
      <c r="A1396" t="s">
        <v>4276</v>
      </c>
      <c r="B1396" s="1">
        <v>44882</v>
      </c>
      <c r="C1396">
        <v>122239.48</v>
      </c>
      <c r="D1396" t="s">
        <v>1483</v>
      </c>
      <c r="E1396" t="s">
        <v>1499</v>
      </c>
      <c r="F1396" t="s">
        <v>271</v>
      </c>
      <c r="G1396" t="s">
        <v>29</v>
      </c>
      <c r="H1396" t="s">
        <v>1383</v>
      </c>
      <c r="J1396" t="s">
        <v>23685</v>
      </c>
      <c r="K1396" t="s">
        <v>22291</v>
      </c>
      <c r="L1396" t="s">
        <v>22291</v>
      </c>
      <c r="M1396" t="s">
        <v>22291</v>
      </c>
      <c r="N1396" t="str">
        <f t="shared" si="21"/>
        <v>OK</v>
      </c>
      <c r="O1396" t="str">
        <f>IF(OR(Table1_17[[#This Row],[amount]]&lt;$Y$8,Table1_17[[#This Row],[amount]]&gt;$Y$7),"Outlier","Normal")</f>
        <v>Normal</v>
      </c>
      <c r="P1396" t="str">
        <f>IF(OR(Table1_17[[#This Row],[missing_flag]]="Missing",Table1_17[[#This Row],[outlier_flag]]="Outliers"),"Review","Valid")</f>
        <v>Valid</v>
      </c>
    </row>
    <row r="1397" spans="1:16">
      <c r="A1397" t="s">
        <v>4278</v>
      </c>
      <c r="B1397" s="1">
        <v>44884</v>
      </c>
      <c r="C1397">
        <v>-23437.200000000001</v>
      </c>
      <c r="D1397" t="s">
        <v>1478</v>
      </c>
      <c r="E1397" t="s">
        <v>20</v>
      </c>
      <c r="F1397" t="s">
        <v>264</v>
      </c>
      <c r="G1397" t="s">
        <v>13</v>
      </c>
      <c r="I1397" t="s">
        <v>27</v>
      </c>
      <c r="J1397" t="s">
        <v>23686</v>
      </c>
      <c r="K1397" t="s">
        <v>22291</v>
      </c>
      <c r="L1397" t="s">
        <v>22291</v>
      </c>
      <c r="M1397" t="s">
        <v>22291</v>
      </c>
      <c r="N1397" t="str">
        <f t="shared" si="21"/>
        <v>OK</v>
      </c>
      <c r="O1397" t="str">
        <f>IF(OR(Table1_17[[#This Row],[amount]]&lt;$Y$8,Table1_17[[#This Row],[amount]]&gt;$Y$7),"Outlier","Normal")</f>
        <v>Normal</v>
      </c>
      <c r="P1397" t="str">
        <f>IF(OR(Table1_17[[#This Row],[missing_flag]]="Missing",Table1_17[[#This Row],[outlier_flag]]="Outliers"),"Review","Valid")</f>
        <v>Valid</v>
      </c>
    </row>
    <row r="1398" spans="1:16">
      <c r="A1398" t="s">
        <v>4280</v>
      </c>
      <c r="B1398" s="1">
        <v>45246</v>
      </c>
      <c r="C1398">
        <v>-66786.42</v>
      </c>
      <c r="D1398" t="s">
        <v>1478</v>
      </c>
      <c r="E1398" t="s">
        <v>7</v>
      </c>
      <c r="F1398" t="s">
        <v>268</v>
      </c>
      <c r="G1398" t="s">
        <v>8</v>
      </c>
      <c r="I1398" t="s">
        <v>121</v>
      </c>
      <c r="J1398" t="s">
        <v>23687</v>
      </c>
      <c r="K1398" t="s">
        <v>22291</v>
      </c>
      <c r="L1398" t="s">
        <v>22291</v>
      </c>
      <c r="M1398" t="s">
        <v>22291</v>
      </c>
      <c r="N1398" t="str">
        <f t="shared" si="21"/>
        <v>OK</v>
      </c>
      <c r="O1398" t="str">
        <f>IF(OR(Table1_17[[#This Row],[amount]]&lt;$Y$8,Table1_17[[#This Row],[amount]]&gt;$Y$7),"Outlier","Normal")</f>
        <v>Normal</v>
      </c>
      <c r="P1398" t="str">
        <f>IF(OR(Table1_17[[#This Row],[missing_flag]]="Missing",Table1_17[[#This Row],[outlier_flag]]="Outliers"),"Review","Valid")</f>
        <v>Valid</v>
      </c>
    </row>
    <row r="1399" spans="1:16">
      <c r="A1399" t="s">
        <v>4282</v>
      </c>
      <c r="B1399" s="1">
        <v>45178</v>
      </c>
      <c r="C1399">
        <v>193361.06</v>
      </c>
      <c r="D1399" t="s">
        <v>1483</v>
      </c>
      <c r="E1399" t="s">
        <v>1499</v>
      </c>
      <c r="F1399" t="s">
        <v>268</v>
      </c>
      <c r="G1399" t="s">
        <v>29</v>
      </c>
      <c r="H1399" t="s">
        <v>1141</v>
      </c>
      <c r="J1399" t="s">
        <v>23688</v>
      </c>
      <c r="K1399" t="s">
        <v>22291</v>
      </c>
      <c r="L1399" t="s">
        <v>22291</v>
      </c>
      <c r="M1399" t="s">
        <v>22291</v>
      </c>
      <c r="N1399" t="str">
        <f t="shared" si="21"/>
        <v>OK</v>
      </c>
      <c r="O1399" t="str">
        <f>IF(OR(Table1_17[[#This Row],[amount]]&lt;$Y$8,Table1_17[[#This Row],[amount]]&gt;$Y$7),"Outlier","Normal")</f>
        <v>Normal</v>
      </c>
      <c r="P1399" t="str">
        <f>IF(OR(Table1_17[[#This Row],[missing_flag]]="Missing",Table1_17[[#This Row],[outlier_flag]]="Outliers"),"Review","Valid")</f>
        <v>Valid</v>
      </c>
    </row>
    <row r="1400" spans="1:16">
      <c r="A1400" t="s">
        <v>4284</v>
      </c>
      <c r="B1400" s="1">
        <v>44880</v>
      </c>
      <c r="C1400">
        <v>-41604.410000000003</v>
      </c>
      <c r="D1400" t="s">
        <v>1478</v>
      </c>
      <c r="E1400" t="s">
        <v>7</v>
      </c>
      <c r="F1400" t="s">
        <v>264</v>
      </c>
      <c r="G1400" t="s">
        <v>13</v>
      </c>
      <c r="I1400" t="s">
        <v>5</v>
      </c>
      <c r="J1400" t="s">
        <v>23689</v>
      </c>
      <c r="K1400" t="s">
        <v>22291</v>
      </c>
      <c r="L1400" t="s">
        <v>22291</v>
      </c>
      <c r="M1400" t="s">
        <v>22291</v>
      </c>
      <c r="N1400" t="str">
        <f t="shared" si="21"/>
        <v>OK</v>
      </c>
      <c r="O1400" t="str">
        <f>IF(OR(Table1_17[[#This Row],[amount]]&lt;$Y$8,Table1_17[[#This Row],[amount]]&gt;$Y$7),"Outlier","Normal")</f>
        <v>Normal</v>
      </c>
      <c r="P1400" t="str">
        <f>IF(OR(Table1_17[[#This Row],[missing_flag]]="Missing",Table1_17[[#This Row],[outlier_flag]]="Outliers"),"Review","Valid")</f>
        <v>Valid</v>
      </c>
    </row>
    <row r="1401" spans="1:16">
      <c r="A1401" t="s">
        <v>4286</v>
      </c>
      <c r="B1401" s="1">
        <v>44656</v>
      </c>
      <c r="C1401">
        <v>14362.33</v>
      </c>
      <c r="D1401" t="s">
        <v>1924</v>
      </c>
      <c r="E1401" t="s">
        <v>1924</v>
      </c>
      <c r="F1401" t="s">
        <v>268</v>
      </c>
      <c r="G1401" t="s">
        <v>8</v>
      </c>
      <c r="J1401" t="s">
        <v>23690</v>
      </c>
      <c r="K1401" t="s">
        <v>22291</v>
      </c>
      <c r="L1401" t="s">
        <v>22291</v>
      </c>
      <c r="M1401" t="s">
        <v>22291</v>
      </c>
      <c r="N1401" t="str">
        <f t="shared" si="21"/>
        <v>OK</v>
      </c>
      <c r="O1401" t="str">
        <f>IF(OR(Table1_17[[#This Row],[amount]]&lt;$Y$8,Table1_17[[#This Row],[amount]]&gt;$Y$7),"Outlier","Normal")</f>
        <v>Normal</v>
      </c>
      <c r="P1401" t="str">
        <f>IF(OR(Table1_17[[#This Row],[missing_flag]]="Missing",Table1_17[[#This Row],[outlier_flag]]="Outliers"),"Review","Valid")</f>
        <v>Valid</v>
      </c>
    </row>
    <row r="1402" spans="1:16">
      <c r="A1402" t="s">
        <v>4288</v>
      </c>
      <c r="B1402" s="1">
        <v>44574</v>
      </c>
      <c r="C1402">
        <v>-49173.55</v>
      </c>
      <c r="D1402" t="s">
        <v>1478</v>
      </c>
      <c r="E1402" t="s">
        <v>1509</v>
      </c>
      <c r="F1402" t="s">
        <v>264</v>
      </c>
      <c r="G1402" t="s">
        <v>17</v>
      </c>
      <c r="I1402" t="s">
        <v>41</v>
      </c>
      <c r="J1402" t="s">
        <v>23691</v>
      </c>
      <c r="K1402" t="s">
        <v>22291</v>
      </c>
      <c r="L1402" t="s">
        <v>22291</v>
      </c>
      <c r="M1402" t="s">
        <v>22291</v>
      </c>
      <c r="N1402" t="str">
        <f t="shared" si="21"/>
        <v>OK</v>
      </c>
      <c r="O1402" t="str">
        <f>IF(OR(Table1_17[[#This Row],[amount]]&lt;$Y$8,Table1_17[[#This Row],[amount]]&gt;$Y$7),"Outlier","Normal")</f>
        <v>Normal</v>
      </c>
      <c r="P1402" t="str">
        <f>IF(OR(Table1_17[[#This Row],[missing_flag]]="Missing",Table1_17[[#This Row],[outlier_flag]]="Outliers"),"Review","Valid")</f>
        <v>Valid</v>
      </c>
    </row>
    <row r="1403" spans="1:16">
      <c r="A1403" t="s">
        <v>4290</v>
      </c>
      <c r="B1403" s="1">
        <v>45192</v>
      </c>
      <c r="C1403">
        <v>31213.41</v>
      </c>
      <c r="D1403" t="s">
        <v>1504</v>
      </c>
      <c r="E1403" t="s">
        <v>1504</v>
      </c>
      <c r="F1403" t="s">
        <v>271</v>
      </c>
      <c r="G1403" t="s">
        <v>29</v>
      </c>
      <c r="J1403" t="s">
        <v>23692</v>
      </c>
      <c r="K1403" t="s">
        <v>22291</v>
      </c>
      <c r="L1403" t="s">
        <v>22291</v>
      </c>
      <c r="M1403" t="s">
        <v>22291</v>
      </c>
      <c r="N1403" t="str">
        <f t="shared" si="21"/>
        <v>OK</v>
      </c>
      <c r="O1403" t="str">
        <f>IF(OR(Table1_17[[#This Row],[amount]]&lt;$Y$8,Table1_17[[#This Row],[amount]]&gt;$Y$7),"Outlier","Normal")</f>
        <v>Normal</v>
      </c>
      <c r="P1403" t="str">
        <f>IF(OR(Table1_17[[#This Row],[missing_flag]]="Missing",Table1_17[[#This Row],[outlier_flag]]="Outliers"),"Review","Valid")</f>
        <v>Valid</v>
      </c>
    </row>
    <row r="1404" spans="1:16">
      <c r="A1404" t="s">
        <v>4292</v>
      </c>
      <c r="B1404" s="1">
        <v>45130</v>
      </c>
      <c r="C1404">
        <v>21381.63</v>
      </c>
      <c r="D1404" t="s">
        <v>1504</v>
      </c>
      <c r="E1404" t="s">
        <v>1504</v>
      </c>
      <c r="F1404" t="s">
        <v>271</v>
      </c>
      <c r="G1404" t="s">
        <v>8</v>
      </c>
      <c r="J1404" t="s">
        <v>23693</v>
      </c>
      <c r="K1404" t="s">
        <v>22291</v>
      </c>
      <c r="L1404" t="s">
        <v>22291</v>
      </c>
      <c r="M1404" t="s">
        <v>22291</v>
      </c>
      <c r="N1404" t="str">
        <f t="shared" si="21"/>
        <v>OK</v>
      </c>
      <c r="O1404" t="str">
        <f>IF(OR(Table1_17[[#This Row],[amount]]&lt;$Y$8,Table1_17[[#This Row],[amount]]&gt;$Y$7),"Outlier","Normal")</f>
        <v>Normal</v>
      </c>
      <c r="P1404" t="str">
        <f>IF(OR(Table1_17[[#This Row],[missing_flag]]="Missing",Table1_17[[#This Row],[outlier_flag]]="Outliers"),"Review","Valid")</f>
        <v>Valid</v>
      </c>
    </row>
    <row r="1405" spans="1:16">
      <c r="A1405" t="s">
        <v>4294</v>
      </c>
      <c r="B1405" s="1">
        <v>45029</v>
      </c>
      <c r="C1405">
        <v>20448.990000000002</v>
      </c>
      <c r="D1405" t="s">
        <v>1924</v>
      </c>
      <c r="E1405" t="s">
        <v>1924</v>
      </c>
      <c r="F1405" t="s">
        <v>264</v>
      </c>
      <c r="G1405" t="s">
        <v>29</v>
      </c>
      <c r="J1405" t="s">
        <v>23694</v>
      </c>
      <c r="K1405" t="s">
        <v>22291</v>
      </c>
      <c r="L1405" t="s">
        <v>22291</v>
      </c>
      <c r="M1405" t="s">
        <v>22291</v>
      </c>
      <c r="N1405" t="str">
        <f t="shared" si="21"/>
        <v>OK</v>
      </c>
      <c r="O1405" t="str">
        <f>IF(OR(Table1_17[[#This Row],[amount]]&lt;$Y$8,Table1_17[[#This Row],[amount]]&gt;$Y$7),"Outlier","Normal")</f>
        <v>Normal</v>
      </c>
      <c r="P1405" t="str">
        <f>IF(OR(Table1_17[[#This Row],[missing_flag]]="Missing",Table1_17[[#This Row],[outlier_flag]]="Outliers"),"Review","Valid")</f>
        <v>Valid</v>
      </c>
    </row>
    <row r="1406" spans="1:16">
      <c r="A1406" t="s">
        <v>4296</v>
      </c>
      <c r="B1406" s="1">
        <v>44908</v>
      </c>
      <c r="C1406">
        <v>-24056.5</v>
      </c>
      <c r="D1406" t="s">
        <v>1478</v>
      </c>
      <c r="E1406" t="s">
        <v>1509</v>
      </c>
      <c r="F1406" t="s">
        <v>271</v>
      </c>
      <c r="G1406" t="s">
        <v>13</v>
      </c>
      <c r="I1406" t="s">
        <v>97</v>
      </c>
      <c r="J1406" t="s">
        <v>23695</v>
      </c>
      <c r="K1406" t="s">
        <v>22291</v>
      </c>
      <c r="L1406" t="s">
        <v>22291</v>
      </c>
      <c r="M1406" t="s">
        <v>22291</v>
      </c>
      <c r="N1406" t="str">
        <f t="shared" si="21"/>
        <v>OK</v>
      </c>
      <c r="O1406" t="str">
        <f>IF(OR(Table1_17[[#This Row],[amount]]&lt;$Y$8,Table1_17[[#This Row],[amount]]&gt;$Y$7),"Outlier","Normal")</f>
        <v>Normal</v>
      </c>
      <c r="P1406" t="str">
        <f>IF(OR(Table1_17[[#This Row],[missing_flag]]="Missing",Table1_17[[#This Row],[outlier_flag]]="Outliers"),"Review","Valid")</f>
        <v>Valid</v>
      </c>
    </row>
    <row r="1407" spans="1:16">
      <c r="A1407" t="s">
        <v>4298</v>
      </c>
      <c r="B1407" s="1">
        <v>45181</v>
      </c>
      <c r="C1407">
        <v>-24429.11</v>
      </c>
      <c r="D1407" t="s">
        <v>1478</v>
      </c>
      <c r="E1407" t="s">
        <v>1509</v>
      </c>
      <c r="F1407" t="s">
        <v>264</v>
      </c>
      <c r="G1407" t="s">
        <v>29</v>
      </c>
      <c r="I1407" t="s">
        <v>77</v>
      </c>
      <c r="J1407" t="s">
        <v>23696</v>
      </c>
      <c r="K1407" t="s">
        <v>22291</v>
      </c>
      <c r="L1407" t="s">
        <v>22291</v>
      </c>
      <c r="M1407" t="s">
        <v>22291</v>
      </c>
      <c r="N1407" t="str">
        <f t="shared" si="21"/>
        <v>OK</v>
      </c>
      <c r="O1407" t="str">
        <f>IF(OR(Table1_17[[#This Row],[amount]]&lt;$Y$8,Table1_17[[#This Row],[amount]]&gt;$Y$7),"Outlier","Normal")</f>
        <v>Normal</v>
      </c>
      <c r="P1407" t="str">
        <f>IF(OR(Table1_17[[#This Row],[missing_flag]]="Missing",Table1_17[[#This Row],[outlier_flag]]="Outliers"),"Review","Valid")</f>
        <v>Valid</v>
      </c>
    </row>
    <row r="1408" spans="1:16">
      <c r="A1408" t="s">
        <v>4300</v>
      </c>
      <c r="B1408" s="1">
        <v>44958</v>
      </c>
      <c r="C1408">
        <v>-48697.66</v>
      </c>
      <c r="D1408" t="s">
        <v>1478</v>
      </c>
      <c r="E1408" t="s">
        <v>7</v>
      </c>
      <c r="F1408" t="s">
        <v>268</v>
      </c>
      <c r="G1408" t="s">
        <v>17</v>
      </c>
      <c r="I1408" t="s">
        <v>205</v>
      </c>
      <c r="J1408" t="s">
        <v>23697</v>
      </c>
      <c r="K1408" t="s">
        <v>22291</v>
      </c>
      <c r="L1408" t="s">
        <v>22291</v>
      </c>
      <c r="M1408" t="s">
        <v>22291</v>
      </c>
      <c r="N1408" t="str">
        <f t="shared" si="21"/>
        <v>OK</v>
      </c>
      <c r="O1408" t="str">
        <f>IF(OR(Table1_17[[#This Row],[amount]]&lt;$Y$8,Table1_17[[#This Row],[amount]]&gt;$Y$7),"Outlier","Normal")</f>
        <v>Normal</v>
      </c>
      <c r="P1408" t="str">
        <f>IF(OR(Table1_17[[#This Row],[missing_flag]]="Missing",Table1_17[[#This Row],[outlier_flag]]="Outliers"),"Review","Valid")</f>
        <v>Valid</v>
      </c>
    </row>
    <row r="1409" spans="1:16">
      <c r="A1409" t="s">
        <v>4302</v>
      </c>
      <c r="B1409" s="1">
        <v>45147</v>
      </c>
      <c r="C1409">
        <v>-47412.87</v>
      </c>
      <c r="D1409" t="s">
        <v>1478</v>
      </c>
      <c r="E1409" t="s">
        <v>7</v>
      </c>
      <c r="F1409" t="s">
        <v>271</v>
      </c>
      <c r="G1409" t="s">
        <v>29</v>
      </c>
      <c r="I1409" t="s">
        <v>240</v>
      </c>
      <c r="J1409" t="s">
        <v>23698</v>
      </c>
      <c r="K1409" t="s">
        <v>22291</v>
      </c>
      <c r="L1409" t="s">
        <v>22291</v>
      </c>
      <c r="M1409" t="s">
        <v>22291</v>
      </c>
      <c r="N1409" t="str">
        <f t="shared" si="21"/>
        <v>OK</v>
      </c>
      <c r="O1409" t="str">
        <f>IF(OR(Table1_17[[#This Row],[amount]]&lt;$Y$8,Table1_17[[#This Row],[amount]]&gt;$Y$7),"Outlier","Normal")</f>
        <v>Normal</v>
      </c>
      <c r="P1409" t="str">
        <f>IF(OR(Table1_17[[#This Row],[missing_flag]]="Missing",Table1_17[[#This Row],[outlier_flag]]="Outliers"),"Review","Valid")</f>
        <v>Valid</v>
      </c>
    </row>
    <row r="1410" spans="1:16">
      <c r="A1410" t="s">
        <v>4304</v>
      </c>
      <c r="B1410" s="1">
        <v>44581</v>
      </c>
      <c r="C1410">
        <v>148228.98000000001</v>
      </c>
      <c r="D1410" t="s">
        <v>1483</v>
      </c>
      <c r="E1410" t="s">
        <v>1487</v>
      </c>
      <c r="F1410" t="s">
        <v>268</v>
      </c>
      <c r="G1410" t="s">
        <v>17</v>
      </c>
      <c r="H1410" t="s">
        <v>918</v>
      </c>
      <c r="J1410" t="s">
        <v>23699</v>
      </c>
      <c r="K1410" t="s">
        <v>22291</v>
      </c>
      <c r="L1410" t="s">
        <v>22291</v>
      </c>
      <c r="M1410" t="s">
        <v>22291</v>
      </c>
      <c r="N1410" t="str">
        <f t="shared" si="21"/>
        <v>OK</v>
      </c>
      <c r="O1410" t="str">
        <f>IF(OR(Table1_17[[#This Row],[amount]]&lt;$Y$8,Table1_17[[#This Row],[amount]]&gt;$Y$7),"Outlier","Normal")</f>
        <v>Normal</v>
      </c>
      <c r="P1410" t="str">
        <f>IF(OR(Table1_17[[#This Row],[missing_flag]]="Missing",Table1_17[[#This Row],[outlier_flag]]="Outliers"),"Review","Valid")</f>
        <v>Valid</v>
      </c>
    </row>
    <row r="1411" spans="1:16">
      <c r="A1411" t="s">
        <v>4306</v>
      </c>
      <c r="B1411" s="1">
        <v>44917</v>
      </c>
      <c r="C1411">
        <v>-60391.13</v>
      </c>
      <c r="D1411" t="s">
        <v>1478</v>
      </c>
      <c r="E1411" t="s">
        <v>7</v>
      </c>
      <c r="F1411" t="s">
        <v>268</v>
      </c>
      <c r="G1411" t="s">
        <v>8</v>
      </c>
      <c r="I1411" t="s">
        <v>163</v>
      </c>
      <c r="J1411" t="s">
        <v>23700</v>
      </c>
      <c r="K1411" t="s">
        <v>22291</v>
      </c>
      <c r="L1411" t="s">
        <v>22291</v>
      </c>
      <c r="M1411" t="s">
        <v>22291</v>
      </c>
      <c r="N1411" t="str">
        <f t="shared" ref="N1411:N1474" si="22">IF(OR(B1411="",C1411="",D1411="",F1411=""),"Missing","OK")</f>
        <v>OK</v>
      </c>
      <c r="O1411" t="str">
        <f>IF(OR(Table1_17[[#This Row],[amount]]&lt;$Y$8,Table1_17[[#This Row],[amount]]&gt;$Y$7),"Outlier","Normal")</f>
        <v>Normal</v>
      </c>
      <c r="P1411" t="str">
        <f>IF(OR(Table1_17[[#This Row],[missing_flag]]="Missing",Table1_17[[#This Row],[outlier_flag]]="Outliers"),"Review","Valid")</f>
        <v>Valid</v>
      </c>
    </row>
    <row r="1412" spans="1:16">
      <c r="A1412" t="s">
        <v>4308</v>
      </c>
      <c r="B1412" s="1">
        <v>44798</v>
      </c>
      <c r="C1412">
        <v>205443.71</v>
      </c>
      <c r="D1412" t="s">
        <v>1483</v>
      </c>
      <c r="E1412" t="s">
        <v>1499</v>
      </c>
      <c r="F1412" t="s">
        <v>264</v>
      </c>
      <c r="G1412" t="s">
        <v>17</v>
      </c>
      <c r="H1412" t="s">
        <v>890</v>
      </c>
      <c r="J1412" t="s">
        <v>23701</v>
      </c>
      <c r="K1412" t="s">
        <v>22291</v>
      </c>
      <c r="L1412" t="s">
        <v>22291</v>
      </c>
      <c r="M1412" t="s">
        <v>22291</v>
      </c>
      <c r="N1412" t="str">
        <f t="shared" si="22"/>
        <v>OK</v>
      </c>
      <c r="O1412" t="str">
        <f>IF(OR(Table1_17[[#This Row],[amount]]&lt;$Y$8,Table1_17[[#This Row],[amount]]&gt;$Y$7),"Outlier","Normal")</f>
        <v>Normal</v>
      </c>
      <c r="P1412" t="str">
        <f>IF(OR(Table1_17[[#This Row],[missing_flag]]="Missing",Table1_17[[#This Row],[outlier_flag]]="Outliers"),"Review","Valid")</f>
        <v>Valid</v>
      </c>
    </row>
    <row r="1413" spans="1:16">
      <c r="A1413" t="s">
        <v>4310</v>
      </c>
      <c r="B1413" s="1">
        <v>44959</v>
      </c>
      <c r="C1413">
        <v>212737.55</v>
      </c>
      <c r="D1413" t="s">
        <v>1483</v>
      </c>
      <c r="E1413" t="s">
        <v>1487</v>
      </c>
      <c r="F1413" t="s">
        <v>271</v>
      </c>
      <c r="G1413" t="s">
        <v>8</v>
      </c>
      <c r="H1413" t="s">
        <v>1107</v>
      </c>
      <c r="J1413" t="s">
        <v>23702</v>
      </c>
      <c r="K1413" t="s">
        <v>22291</v>
      </c>
      <c r="L1413" t="s">
        <v>22291</v>
      </c>
      <c r="M1413" t="s">
        <v>22291</v>
      </c>
      <c r="N1413" t="str">
        <f t="shared" si="22"/>
        <v>OK</v>
      </c>
      <c r="O1413" t="str">
        <f>IF(OR(Table1_17[[#This Row],[amount]]&lt;$Y$8,Table1_17[[#This Row],[amount]]&gt;$Y$7),"Outlier","Normal")</f>
        <v>Normal</v>
      </c>
      <c r="P1413" t="str">
        <f>IF(OR(Table1_17[[#This Row],[missing_flag]]="Missing",Table1_17[[#This Row],[outlier_flag]]="Outliers"),"Review","Valid")</f>
        <v>Valid</v>
      </c>
    </row>
    <row r="1414" spans="1:16">
      <c r="A1414" t="s">
        <v>4312</v>
      </c>
      <c r="B1414" s="1">
        <v>44598</v>
      </c>
      <c r="C1414">
        <v>-46304.03</v>
      </c>
      <c r="D1414" t="s">
        <v>1478</v>
      </c>
      <c r="E1414" t="s">
        <v>36</v>
      </c>
      <c r="F1414" t="s">
        <v>271</v>
      </c>
      <c r="G1414" t="s">
        <v>29</v>
      </c>
      <c r="I1414" t="s">
        <v>55</v>
      </c>
      <c r="J1414" t="s">
        <v>23703</v>
      </c>
      <c r="K1414" t="s">
        <v>22291</v>
      </c>
      <c r="L1414" t="s">
        <v>22291</v>
      </c>
      <c r="M1414" t="s">
        <v>22291</v>
      </c>
      <c r="N1414" t="str">
        <f t="shared" si="22"/>
        <v>OK</v>
      </c>
      <c r="O1414" t="str">
        <f>IF(OR(Table1_17[[#This Row],[amount]]&lt;$Y$8,Table1_17[[#This Row],[amount]]&gt;$Y$7),"Outlier","Normal")</f>
        <v>Normal</v>
      </c>
      <c r="P1414" t="str">
        <f>IF(OR(Table1_17[[#This Row],[missing_flag]]="Missing",Table1_17[[#This Row],[outlier_flag]]="Outliers"),"Review","Valid")</f>
        <v>Valid</v>
      </c>
    </row>
    <row r="1415" spans="1:16">
      <c r="A1415" t="s">
        <v>4314</v>
      </c>
      <c r="B1415" s="1">
        <v>44589</v>
      </c>
      <c r="C1415">
        <v>8797.5400000000009</v>
      </c>
      <c r="D1415" t="s">
        <v>1924</v>
      </c>
      <c r="E1415" t="s">
        <v>1924</v>
      </c>
      <c r="F1415" t="s">
        <v>264</v>
      </c>
      <c r="G1415" t="s">
        <v>17</v>
      </c>
      <c r="J1415" t="s">
        <v>23704</v>
      </c>
      <c r="K1415" t="s">
        <v>22291</v>
      </c>
      <c r="L1415" t="s">
        <v>22291</v>
      </c>
      <c r="M1415" t="s">
        <v>22291</v>
      </c>
      <c r="N1415" t="str">
        <f t="shared" si="22"/>
        <v>OK</v>
      </c>
      <c r="O1415" t="str">
        <f>IF(OR(Table1_17[[#This Row],[amount]]&lt;$Y$8,Table1_17[[#This Row],[amount]]&gt;$Y$7),"Outlier","Normal")</f>
        <v>Normal</v>
      </c>
      <c r="P1415" t="str">
        <f>IF(OR(Table1_17[[#This Row],[missing_flag]]="Missing",Table1_17[[#This Row],[outlier_flag]]="Outliers"),"Review","Valid")</f>
        <v>Valid</v>
      </c>
    </row>
    <row r="1416" spans="1:16">
      <c r="A1416" t="s">
        <v>4316</v>
      </c>
      <c r="B1416" s="1">
        <v>45024</v>
      </c>
      <c r="C1416">
        <v>121514.48</v>
      </c>
      <c r="D1416" t="s">
        <v>1483</v>
      </c>
      <c r="E1416" t="s">
        <v>1487</v>
      </c>
      <c r="F1416" t="s">
        <v>268</v>
      </c>
      <c r="G1416" t="s">
        <v>29</v>
      </c>
      <c r="H1416" t="s">
        <v>1109</v>
      </c>
      <c r="J1416" t="s">
        <v>23705</v>
      </c>
      <c r="K1416" t="s">
        <v>22291</v>
      </c>
      <c r="L1416" t="s">
        <v>22291</v>
      </c>
      <c r="M1416" t="s">
        <v>22291</v>
      </c>
      <c r="N1416" t="str">
        <f t="shared" si="22"/>
        <v>OK</v>
      </c>
      <c r="O1416" t="str">
        <f>IF(OR(Table1_17[[#This Row],[amount]]&lt;$Y$8,Table1_17[[#This Row],[amount]]&gt;$Y$7),"Outlier","Normal")</f>
        <v>Normal</v>
      </c>
      <c r="P1416" t="str">
        <f>IF(OR(Table1_17[[#This Row],[missing_flag]]="Missing",Table1_17[[#This Row],[outlier_flag]]="Outliers"),"Review","Valid")</f>
        <v>Valid</v>
      </c>
    </row>
    <row r="1417" spans="1:16">
      <c r="A1417" t="s">
        <v>4318</v>
      </c>
      <c r="B1417" s="1">
        <v>44928</v>
      </c>
      <c r="C1417">
        <v>-38996.04</v>
      </c>
      <c r="D1417" t="s">
        <v>1478</v>
      </c>
      <c r="E1417" t="s">
        <v>1496</v>
      </c>
      <c r="F1417" t="s">
        <v>268</v>
      </c>
      <c r="G1417" t="s">
        <v>13</v>
      </c>
      <c r="I1417" t="s">
        <v>203</v>
      </c>
      <c r="J1417" t="s">
        <v>23706</v>
      </c>
      <c r="K1417" t="s">
        <v>22291</v>
      </c>
      <c r="L1417" t="s">
        <v>22291</v>
      </c>
      <c r="M1417" t="s">
        <v>22291</v>
      </c>
      <c r="N1417" t="str">
        <f t="shared" si="22"/>
        <v>OK</v>
      </c>
      <c r="O1417" t="str">
        <f>IF(OR(Table1_17[[#This Row],[amount]]&lt;$Y$8,Table1_17[[#This Row],[amount]]&gt;$Y$7),"Outlier","Normal")</f>
        <v>Normal</v>
      </c>
      <c r="P1417" t="str">
        <f>IF(OR(Table1_17[[#This Row],[missing_flag]]="Missing",Table1_17[[#This Row],[outlier_flag]]="Outliers"),"Review","Valid")</f>
        <v>Valid</v>
      </c>
    </row>
    <row r="1418" spans="1:16">
      <c r="A1418" t="s">
        <v>4320</v>
      </c>
      <c r="B1418" s="1">
        <v>44689</v>
      </c>
      <c r="C1418">
        <v>-4222.68</v>
      </c>
      <c r="D1418" t="s">
        <v>1478</v>
      </c>
      <c r="E1418" t="s">
        <v>1509</v>
      </c>
      <c r="F1418" t="s">
        <v>264</v>
      </c>
      <c r="G1418" t="s">
        <v>8</v>
      </c>
      <c r="I1418" t="s">
        <v>85</v>
      </c>
      <c r="J1418" t="s">
        <v>23707</v>
      </c>
      <c r="K1418" t="s">
        <v>22291</v>
      </c>
      <c r="L1418" t="s">
        <v>22291</v>
      </c>
      <c r="M1418" t="s">
        <v>22291</v>
      </c>
      <c r="N1418" t="str">
        <f t="shared" si="22"/>
        <v>OK</v>
      </c>
      <c r="O1418" t="str">
        <f>IF(OR(Table1_17[[#This Row],[amount]]&lt;$Y$8,Table1_17[[#This Row],[amount]]&gt;$Y$7),"Outlier","Normal")</f>
        <v>Normal</v>
      </c>
      <c r="P1418" t="str">
        <f>IF(OR(Table1_17[[#This Row],[missing_flag]]="Missing",Table1_17[[#This Row],[outlier_flag]]="Outliers"),"Review","Valid")</f>
        <v>Valid</v>
      </c>
    </row>
    <row r="1419" spans="1:16">
      <c r="A1419" t="s">
        <v>4322</v>
      </c>
      <c r="B1419" s="1">
        <v>44659</v>
      </c>
      <c r="C1419">
        <v>149915.54</v>
      </c>
      <c r="D1419" t="s">
        <v>1483</v>
      </c>
      <c r="E1419" t="s">
        <v>1487</v>
      </c>
      <c r="F1419" t="s">
        <v>268</v>
      </c>
      <c r="G1419" t="s">
        <v>8</v>
      </c>
      <c r="H1419" t="s">
        <v>824</v>
      </c>
      <c r="J1419" t="s">
        <v>23708</v>
      </c>
      <c r="K1419" t="s">
        <v>22291</v>
      </c>
      <c r="L1419" t="s">
        <v>22291</v>
      </c>
      <c r="M1419" t="s">
        <v>22291</v>
      </c>
      <c r="N1419" t="str">
        <f t="shared" si="22"/>
        <v>OK</v>
      </c>
      <c r="O1419" t="str">
        <f>IF(OR(Table1_17[[#This Row],[amount]]&lt;$Y$8,Table1_17[[#This Row],[amount]]&gt;$Y$7),"Outlier","Normal")</f>
        <v>Normal</v>
      </c>
      <c r="P1419" t="str">
        <f>IF(OR(Table1_17[[#This Row],[missing_flag]]="Missing",Table1_17[[#This Row],[outlier_flag]]="Outliers"),"Review","Valid")</f>
        <v>Valid</v>
      </c>
    </row>
    <row r="1420" spans="1:16">
      <c r="A1420" t="s">
        <v>4324</v>
      </c>
      <c r="B1420" s="1">
        <v>44668</v>
      </c>
      <c r="C1420">
        <v>-13909.23</v>
      </c>
      <c r="D1420" t="s">
        <v>1478</v>
      </c>
      <c r="E1420" t="s">
        <v>7</v>
      </c>
      <c r="F1420" t="s">
        <v>264</v>
      </c>
      <c r="G1420" t="s">
        <v>8</v>
      </c>
      <c r="I1420" t="s">
        <v>191</v>
      </c>
      <c r="J1420" t="s">
        <v>23709</v>
      </c>
      <c r="K1420" t="s">
        <v>22291</v>
      </c>
      <c r="L1420" t="s">
        <v>22291</v>
      </c>
      <c r="M1420" t="s">
        <v>22291</v>
      </c>
      <c r="N1420" t="str">
        <f t="shared" si="22"/>
        <v>OK</v>
      </c>
      <c r="O1420" t="str">
        <f>IF(OR(Table1_17[[#This Row],[amount]]&lt;$Y$8,Table1_17[[#This Row],[amount]]&gt;$Y$7),"Outlier","Normal")</f>
        <v>Normal</v>
      </c>
      <c r="P1420" t="str">
        <f>IF(OR(Table1_17[[#This Row],[missing_flag]]="Missing",Table1_17[[#This Row],[outlier_flag]]="Outliers"),"Review","Valid")</f>
        <v>Valid</v>
      </c>
    </row>
    <row r="1421" spans="1:16">
      <c r="A1421" t="s">
        <v>4326</v>
      </c>
      <c r="B1421" s="1">
        <v>44781</v>
      </c>
      <c r="C1421">
        <v>21704.76</v>
      </c>
      <c r="D1421" t="s">
        <v>1587</v>
      </c>
      <c r="E1421" t="s">
        <v>1587</v>
      </c>
      <c r="F1421" t="s">
        <v>268</v>
      </c>
      <c r="G1421" t="s">
        <v>13</v>
      </c>
      <c r="J1421" t="s">
        <v>23710</v>
      </c>
      <c r="K1421" t="s">
        <v>22291</v>
      </c>
      <c r="L1421" t="s">
        <v>22291</v>
      </c>
      <c r="M1421" t="s">
        <v>22291</v>
      </c>
      <c r="N1421" t="str">
        <f t="shared" si="22"/>
        <v>OK</v>
      </c>
      <c r="O1421" t="str">
        <f>IF(OR(Table1_17[[#This Row],[amount]]&lt;$Y$8,Table1_17[[#This Row],[amount]]&gt;$Y$7),"Outlier","Normal")</f>
        <v>Normal</v>
      </c>
      <c r="P1421" t="str">
        <f>IF(OR(Table1_17[[#This Row],[missing_flag]]="Missing",Table1_17[[#This Row],[outlier_flag]]="Outliers"),"Review","Valid")</f>
        <v>Valid</v>
      </c>
    </row>
    <row r="1422" spans="1:16">
      <c r="A1422" t="s">
        <v>4328</v>
      </c>
      <c r="B1422" s="1">
        <v>45174</v>
      </c>
      <c r="C1422">
        <v>-89891.76</v>
      </c>
      <c r="D1422" t="s">
        <v>1478</v>
      </c>
      <c r="E1422" t="s">
        <v>1509</v>
      </c>
      <c r="F1422" t="s">
        <v>264</v>
      </c>
      <c r="G1422" t="s">
        <v>17</v>
      </c>
      <c r="I1422" t="s">
        <v>83</v>
      </c>
      <c r="J1422" t="s">
        <v>23711</v>
      </c>
      <c r="K1422" t="s">
        <v>22291</v>
      </c>
      <c r="L1422" t="s">
        <v>22291</v>
      </c>
      <c r="M1422" t="s">
        <v>22291</v>
      </c>
      <c r="N1422" t="str">
        <f t="shared" si="22"/>
        <v>OK</v>
      </c>
      <c r="O1422" t="str">
        <f>IF(OR(Table1_17[[#This Row],[amount]]&lt;$Y$8,Table1_17[[#This Row],[amount]]&gt;$Y$7),"Outlier","Normal")</f>
        <v>Normal</v>
      </c>
      <c r="P1422" t="str">
        <f>IF(OR(Table1_17[[#This Row],[missing_flag]]="Missing",Table1_17[[#This Row],[outlier_flag]]="Outliers"),"Review","Valid")</f>
        <v>Valid</v>
      </c>
    </row>
    <row r="1423" spans="1:16">
      <c r="A1423" t="s">
        <v>4330</v>
      </c>
      <c r="B1423" s="1">
        <v>45263</v>
      </c>
      <c r="C1423">
        <v>202921.65</v>
      </c>
      <c r="D1423" t="s">
        <v>1483</v>
      </c>
      <c r="E1423" t="s">
        <v>1484</v>
      </c>
      <c r="F1423" t="s">
        <v>264</v>
      </c>
      <c r="G1423" t="s">
        <v>29</v>
      </c>
      <c r="H1423" t="s">
        <v>868</v>
      </c>
      <c r="J1423" t="s">
        <v>23712</v>
      </c>
      <c r="K1423" t="s">
        <v>22291</v>
      </c>
      <c r="L1423" t="s">
        <v>22291</v>
      </c>
      <c r="M1423" t="s">
        <v>22291</v>
      </c>
      <c r="N1423" t="str">
        <f t="shared" si="22"/>
        <v>OK</v>
      </c>
      <c r="O1423" t="str">
        <f>IF(OR(Table1_17[[#This Row],[amount]]&lt;$Y$8,Table1_17[[#This Row],[amount]]&gt;$Y$7),"Outlier","Normal")</f>
        <v>Normal</v>
      </c>
      <c r="P1423" t="str">
        <f>IF(OR(Table1_17[[#This Row],[missing_flag]]="Missing",Table1_17[[#This Row],[outlier_flag]]="Outliers"),"Review","Valid")</f>
        <v>Valid</v>
      </c>
    </row>
    <row r="1424" spans="1:16">
      <c r="A1424" t="s">
        <v>4332</v>
      </c>
      <c r="B1424" s="1">
        <v>44892</v>
      </c>
      <c r="C1424">
        <v>-50920.95</v>
      </c>
      <c r="D1424" t="s">
        <v>1478</v>
      </c>
      <c r="E1424" t="s">
        <v>1534</v>
      </c>
      <c r="F1424" t="s">
        <v>264</v>
      </c>
      <c r="G1424" t="s">
        <v>17</v>
      </c>
      <c r="I1424" t="s">
        <v>18</v>
      </c>
      <c r="J1424" t="s">
        <v>23713</v>
      </c>
      <c r="K1424" t="s">
        <v>22291</v>
      </c>
      <c r="L1424" t="s">
        <v>22291</v>
      </c>
      <c r="M1424" t="s">
        <v>22291</v>
      </c>
      <c r="N1424" t="str">
        <f t="shared" si="22"/>
        <v>OK</v>
      </c>
      <c r="O1424" t="str">
        <f>IF(OR(Table1_17[[#This Row],[amount]]&lt;$Y$8,Table1_17[[#This Row],[amount]]&gt;$Y$7),"Outlier","Normal")</f>
        <v>Normal</v>
      </c>
      <c r="P1424" t="str">
        <f>IF(OR(Table1_17[[#This Row],[missing_flag]]="Missing",Table1_17[[#This Row],[outlier_flag]]="Outliers"),"Review","Valid")</f>
        <v>Valid</v>
      </c>
    </row>
    <row r="1425" spans="1:16">
      <c r="A1425" t="s">
        <v>4334</v>
      </c>
      <c r="B1425" s="1">
        <v>44804</v>
      </c>
      <c r="C1425">
        <v>21854.14</v>
      </c>
      <c r="D1425" t="s">
        <v>1504</v>
      </c>
      <c r="E1425" t="s">
        <v>1504</v>
      </c>
      <c r="F1425" t="s">
        <v>264</v>
      </c>
      <c r="G1425" t="s">
        <v>13</v>
      </c>
      <c r="J1425" t="s">
        <v>23714</v>
      </c>
      <c r="K1425" t="s">
        <v>22291</v>
      </c>
      <c r="L1425" t="s">
        <v>22291</v>
      </c>
      <c r="M1425" t="s">
        <v>22291</v>
      </c>
      <c r="N1425" t="str">
        <f t="shared" si="22"/>
        <v>OK</v>
      </c>
      <c r="O1425" t="str">
        <f>IF(OR(Table1_17[[#This Row],[amount]]&lt;$Y$8,Table1_17[[#This Row],[amount]]&gt;$Y$7),"Outlier","Normal")</f>
        <v>Normal</v>
      </c>
      <c r="P1425" t="str">
        <f>IF(OR(Table1_17[[#This Row],[missing_flag]]="Missing",Table1_17[[#This Row],[outlier_flag]]="Outliers"),"Review","Valid")</f>
        <v>Valid</v>
      </c>
    </row>
    <row r="1426" spans="1:16">
      <c r="A1426" t="s">
        <v>4336</v>
      </c>
      <c r="B1426" s="1">
        <v>44591</v>
      </c>
      <c r="C1426">
        <v>-63523.6</v>
      </c>
      <c r="D1426" t="s">
        <v>1478</v>
      </c>
      <c r="E1426" t="s">
        <v>1509</v>
      </c>
      <c r="F1426" t="s">
        <v>268</v>
      </c>
      <c r="G1426" t="s">
        <v>8</v>
      </c>
      <c r="I1426" t="s">
        <v>25</v>
      </c>
      <c r="J1426" t="s">
        <v>23715</v>
      </c>
      <c r="K1426" t="s">
        <v>22291</v>
      </c>
      <c r="L1426" t="s">
        <v>22291</v>
      </c>
      <c r="M1426" t="s">
        <v>22291</v>
      </c>
      <c r="N1426" t="str">
        <f t="shared" si="22"/>
        <v>OK</v>
      </c>
      <c r="O1426" t="str">
        <f>IF(OR(Table1_17[[#This Row],[amount]]&lt;$Y$8,Table1_17[[#This Row],[amount]]&gt;$Y$7),"Outlier","Normal")</f>
        <v>Normal</v>
      </c>
      <c r="P1426" t="str">
        <f>IF(OR(Table1_17[[#This Row],[missing_flag]]="Missing",Table1_17[[#This Row],[outlier_flag]]="Outliers"),"Review","Valid")</f>
        <v>Valid</v>
      </c>
    </row>
    <row r="1427" spans="1:16">
      <c r="A1427" t="s">
        <v>4338</v>
      </c>
      <c r="B1427" s="1">
        <v>45161</v>
      </c>
      <c r="C1427">
        <v>101635.22</v>
      </c>
      <c r="D1427" t="s">
        <v>1483</v>
      </c>
      <c r="E1427" t="s">
        <v>1499</v>
      </c>
      <c r="F1427" t="s">
        <v>271</v>
      </c>
      <c r="G1427" t="s">
        <v>17</v>
      </c>
      <c r="H1427" t="s">
        <v>981</v>
      </c>
      <c r="J1427" t="s">
        <v>23716</v>
      </c>
      <c r="K1427" t="s">
        <v>22291</v>
      </c>
      <c r="L1427" t="s">
        <v>22291</v>
      </c>
      <c r="M1427" t="s">
        <v>22291</v>
      </c>
      <c r="N1427" t="str">
        <f t="shared" si="22"/>
        <v>OK</v>
      </c>
      <c r="O1427" t="str">
        <f>IF(OR(Table1_17[[#This Row],[amount]]&lt;$Y$8,Table1_17[[#This Row],[amount]]&gt;$Y$7),"Outlier","Normal")</f>
        <v>Normal</v>
      </c>
      <c r="P1427" t="str">
        <f>IF(OR(Table1_17[[#This Row],[missing_flag]]="Missing",Table1_17[[#This Row],[outlier_flag]]="Outliers"),"Review","Valid")</f>
        <v>Valid</v>
      </c>
    </row>
    <row r="1428" spans="1:16">
      <c r="A1428" t="s">
        <v>4340</v>
      </c>
      <c r="B1428" s="1">
        <v>44650</v>
      </c>
      <c r="C1428">
        <v>116198.13</v>
      </c>
      <c r="D1428" t="s">
        <v>1483</v>
      </c>
      <c r="E1428" t="s">
        <v>1499</v>
      </c>
      <c r="F1428" t="s">
        <v>264</v>
      </c>
      <c r="G1428" t="s">
        <v>29</v>
      </c>
      <c r="H1428" t="s">
        <v>860</v>
      </c>
      <c r="J1428" t="s">
        <v>23717</v>
      </c>
      <c r="K1428" t="s">
        <v>22291</v>
      </c>
      <c r="L1428" t="s">
        <v>22291</v>
      </c>
      <c r="M1428" t="s">
        <v>22291</v>
      </c>
      <c r="N1428" t="str">
        <f t="shared" si="22"/>
        <v>OK</v>
      </c>
      <c r="O1428" t="str">
        <f>IF(OR(Table1_17[[#This Row],[amount]]&lt;$Y$8,Table1_17[[#This Row],[amount]]&gt;$Y$7),"Outlier","Normal")</f>
        <v>Normal</v>
      </c>
      <c r="P1428" t="str">
        <f>IF(OR(Table1_17[[#This Row],[missing_flag]]="Missing",Table1_17[[#This Row],[outlier_flag]]="Outliers"),"Review","Valid")</f>
        <v>Valid</v>
      </c>
    </row>
    <row r="1429" spans="1:16">
      <c r="A1429" t="s">
        <v>4342</v>
      </c>
      <c r="B1429" s="1">
        <v>45122</v>
      </c>
      <c r="C1429">
        <v>179747.69</v>
      </c>
      <c r="D1429" t="s">
        <v>1483</v>
      </c>
      <c r="E1429" t="s">
        <v>1487</v>
      </c>
      <c r="F1429" t="s">
        <v>264</v>
      </c>
      <c r="G1429" t="s">
        <v>13</v>
      </c>
      <c r="H1429" t="s">
        <v>834</v>
      </c>
      <c r="J1429" t="s">
        <v>23718</v>
      </c>
      <c r="K1429" t="s">
        <v>22291</v>
      </c>
      <c r="L1429" t="s">
        <v>22291</v>
      </c>
      <c r="M1429" t="s">
        <v>22291</v>
      </c>
      <c r="N1429" t="str">
        <f t="shared" si="22"/>
        <v>OK</v>
      </c>
      <c r="O1429" t="str">
        <f>IF(OR(Table1_17[[#This Row],[amount]]&lt;$Y$8,Table1_17[[#This Row],[amount]]&gt;$Y$7),"Outlier","Normal")</f>
        <v>Normal</v>
      </c>
      <c r="P1429" t="str">
        <f>IF(OR(Table1_17[[#This Row],[missing_flag]]="Missing",Table1_17[[#This Row],[outlier_flag]]="Outliers"),"Review","Valid")</f>
        <v>Valid</v>
      </c>
    </row>
    <row r="1430" spans="1:16">
      <c r="A1430" t="s">
        <v>4344</v>
      </c>
      <c r="B1430" s="1">
        <v>44872</v>
      </c>
      <c r="C1430">
        <v>200296.54</v>
      </c>
      <c r="D1430" t="s">
        <v>1483</v>
      </c>
      <c r="E1430" t="s">
        <v>1499</v>
      </c>
      <c r="F1430" t="s">
        <v>268</v>
      </c>
      <c r="G1430" t="s">
        <v>29</v>
      </c>
      <c r="H1430" t="s">
        <v>1301</v>
      </c>
      <c r="J1430" t="s">
        <v>23719</v>
      </c>
      <c r="K1430" t="s">
        <v>22291</v>
      </c>
      <c r="L1430" t="s">
        <v>22291</v>
      </c>
      <c r="M1430" t="s">
        <v>22291</v>
      </c>
      <c r="N1430" t="str">
        <f t="shared" si="22"/>
        <v>OK</v>
      </c>
      <c r="O1430" t="str">
        <f>IF(OR(Table1_17[[#This Row],[amount]]&lt;$Y$8,Table1_17[[#This Row],[amount]]&gt;$Y$7),"Outlier","Normal")</f>
        <v>Normal</v>
      </c>
      <c r="P1430" t="str">
        <f>IF(OR(Table1_17[[#This Row],[missing_flag]]="Missing",Table1_17[[#This Row],[outlier_flag]]="Outliers"),"Review","Valid")</f>
        <v>Valid</v>
      </c>
    </row>
    <row r="1431" spans="1:16">
      <c r="A1431" t="s">
        <v>4346</v>
      </c>
      <c r="B1431" s="1">
        <v>44680</v>
      </c>
      <c r="C1431">
        <v>169097.41</v>
      </c>
      <c r="D1431" t="s">
        <v>1483</v>
      </c>
      <c r="E1431" t="s">
        <v>1487</v>
      </c>
      <c r="F1431" t="s">
        <v>271</v>
      </c>
      <c r="G1431" t="s">
        <v>29</v>
      </c>
      <c r="H1431" t="s">
        <v>884</v>
      </c>
      <c r="J1431" t="s">
        <v>23720</v>
      </c>
      <c r="K1431" t="s">
        <v>22291</v>
      </c>
      <c r="L1431" t="s">
        <v>22291</v>
      </c>
      <c r="M1431" t="s">
        <v>22291</v>
      </c>
      <c r="N1431" t="str">
        <f t="shared" si="22"/>
        <v>OK</v>
      </c>
      <c r="O1431" t="str">
        <f>IF(OR(Table1_17[[#This Row],[amount]]&lt;$Y$8,Table1_17[[#This Row],[amount]]&gt;$Y$7),"Outlier","Normal")</f>
        <v>Normal</v>
      </c>
      <c r="P1431" t="str">
        <f>IF(OR(Table1_17[[#This Row],[missing_flag]]="Missing",Table1_17[[#This Row],[outlier_flag]]="Outliers"),"Review","Valid")</f>
        <v>Valid</v>
      </c>
    </row>
    <row r="1432" spans="1:16">
      <c r="A1432" t="s">
        <v>4348</v>
      </c>
      <c r="B1432" s="1">
        <v>45145</v>
      </c>
      <c r="C1432">
        <v>137859.73000000001</v>
      </c>
      <c r="D1432" t="s">
        <v>1483</v>
      </c>
      <c r="E1432" t="s">
        <v>1499</v>
      </c>
      <c r="F1432" t="s">
        <v>264</v>
      </c>
      <c r="G1432" t="s">
        <v>17</v>
      </c>
      <c r="H1432" t="s">
        <v>993</v>
      </c>
      <c r="J1432" t="s">
        <v>23721</v>
      </c>
      <c r="K1432" t="s">
        <v>22291</v>
      </c>
      <c r="L1432" t="s">
        <v>22291</v>
      </c>
      <c r="M1432" t="s">
        <v>22291</v>
      </c>
      <c r="N1432" t="str">
        <f t="shared" si="22"/>
        <v>OK</v>
      </c>
      <c r="O1432" t="str">
        <f>IF(OR(Table1_17[[#This Row],[amount]]&lt;$Y$8,Table1_17[[#This Row],[amount]]&gt;$Y$7),"Outlier","Normal")</f>
        <v>Normal</v>
      </c>
      <c r="P1432" t="str">
        <f>IF(OR(Table1_17[[#This Row],[missing_flag]]="Missing",Table1_17[[#This Row],[outlier_flag]]="Outliers"),"Review","Valid")</f>
        <v>Valid</v>
      </c>
    </row>
    <row r="1433" spans="1:16">
      <c r="A1433" t="s">
        <v>4350</v>
      </c>
      <c r="B1433" s="1">
        <v>45247</v>
      </c>
      <c r="C1433">
        <v>-35906.43</v>
      </c>
      <c r="D1433" t="s">
        <v>1478</v>
      </c>
      <c r="E1433" t="s">
        <v>20</v>
      </c>
      <c r="F1433" t="s">
        <v>264</v>
      </c>
      <c r="G1433" t="s">
        <v>29</v>
      </c>
      <c r="I1433" t="s">
        <v>18</v>
      </c>
      <c r="J1433" t="s">
        <v>23722</v>
      </c>
      <c r="K1433" t="s">
        <v>22291</v>
      </c>
      <c r="L1433" t="s">
        <v>22291</v>
      </c>
      <c r="M1433" t="s">
        <v>22291</v>
      </c>
      <c r="N1433" t="str">
        <f t="shared" si="22"/>
        <v>OK</v>
      </c>
      <c r="O1433" t="str">
        <f>IF(OR(Table1_17[[#This Row],[amount]]&lt;$Y$8,Table1_17[[#This Row],[amount]]&gt;$Y$7),"Outlier","Normal")</f>
        <v>Normal</v>
      </c>
      <c r="P1433" t="str">
        <f>IF(OR(Table1_17[[#This Row],[missing_flag]]="Missing",Table1_17[[#This Row],[outlier_flag]]="Outliers"),"Review","Valid")</f>
        <v>Valid</v>
      </c>
    </row>
    <row r="1434" spans="1:16">
      <c r="A1434" t="s">
        <v>4352</v>
      </c>
      <c r="B1434" s="1">
        <v>44817</v>
      </c>
      <c r="C1434">
        <v>146642.22</v>
      </c>
      <c r="D1434" t="s">
        <v>1483</v>
      </c>
      <c r="E1434" t="s">
        <v>1487</v>
      </c>
      <c r="F1434" t="s">
        <v>271</v>
      </c>
      <c r="G1434" t="s">
        <v>13</v>
      </c>
      <c r="H1434" t="s">
        <v>908</v>
      </c>
      <c r="J1434" t="s">
        <v>23723</v>
      </c>
      <c r="K1434" t="s">
        <v>22291</v>
      </c>
      <c r="L1434" t="s">
        <v>22291</v>
      </c>
      <c r="M1434" t="s">
        <v>22291</v>
      </c>
      <c r="N1434" t="str">
        <f t="shared" si="22"/>
        <v>OK</v>
      </c>
      <c r="O1434" t="str">
        <f>IF(OR(Table1_17[[#This Row],[amount]]&lt;$Y$8,Table1_17[[#This Row],[amount]]&gt;$Y$7),"Outlier","Normal")</f>
        <v>Normal</v>
      </c>
      <c r="P1434" t="str">
        <f>IF(OR(Table1_17[[#This Row],[missing_flag]]="Missing",Table1_17[[#This Row],[outlier_flag]]="Outliers"),"Review","Valid")</f>
        <v>Valid</v>
      </c>
    </row>
    <row r="1435" spans="1:16">
      <c r="A1435" t="s">
        <v>4354</v>
      </c>
      <c r="B1435" s="1">
        <v>44605</v>
      </c>
      <c r="C1435">
        <v>147586.93</v>
      </c>
      <c r="D1435" t="s">
        <v>1483</v>
      </c>
      <c r="E1435" t="s">
        <v>1499</v>
      </c>
      <c r="F1435" t="s">
        <v>268</v>
      </c>
      <c r="G1435" t="s">
        <v>29</v>
      </c>
      <c r="H1435" t="s">
        <v>820</v>
      </c>
      <c r="J1435" t="s">
        <v>23724</v>
      </c>
      <c r="K1435" t="s">
        <v>22291</v>
      </c>
      <c r="L1435" t="s">
        <v>22291</v>
      </c>
      <c r="M1435" t="s">
        <v>22291</v>
      </c>
      <c r="N1435" t="str">
        <f t="shared" si="22"/>
        <v>OK</v>
      </c>
      <c r="O1435" t="str">
        <f>IF(OR(Table1_17[[#This Row],[amount]]&lt;$Y$8,Table1_17[[#This Row],[amount]]&gt;$Y$7),"Outlier","Normal")</f>
        <v>Normal</v>
      </c>
      <c r="P1435" t="str">
        <f>IF(OR(Table1_17[[#This Row],[missing_flag]]="Missing",Table1_17[[#This Row],[outlier_flag]]="Outliers"),"Review","Valid")</f>
        <v>Valid</v>
      </c>
    </row>
    <row r="1436" spans="1:16">
      <c r="A1436" t="s">
        <v>4356</v>
      </c>
      <c r="B1436" s="1">
        <v>44892</v>
      </c>
      <c r="C1436">
        <v>-13835.59</v>
      </c>
      <c r="D1436" t="s">
        <v>1478</v>
      </c>
      <c r="E1436" t="s">
        <v>20</v>
      </c>
      <c r="F1436" t="s">
        <v>268</v>
      </c>
      <c r="G1436" t="s">
        <v>29</v>
      </c>
      <c r="I1436" t="s">
        <v>171</v>
      </c>
      <c r="J1436" t="s">
        <v>23725</v>
      </c>
      <c r="K1436" t="s">
        <v>22291</v>
      </c>
      <c r="L1436" t="s">
        <v>22291</v>
      </c>
      <c r="M1436" t="s">
        <v>22291</v>
      </c>
      <c r="N1436" t="str">
        <f t="shared" si="22"/>
        <v>OK</v>
      </c>
      <c r="O1436" t="str">
        <f>IF(OR(Table1_17[[#This Row],[amount]]&lt;$Y$8,Table1_17[[#This Row],[amount]]&gt;$Y$7),"Outlier","Normal")</f>
        <v>Normal</v>
      </c>
      <c r="P1436" t="str">
        <f>IF(OR(Table1_17[[#This Row],[missing_flag]]="Missing",Table1_17[[#This Row],[outlier_flag]]="Outliers"),"Review","Valid")</f>
        <v>Valid</v>
      </c>
    </row>
    <row r="1437" spans="1:16">
      <c r="A1437" t="s">
        <v>4358</v>
      </c>
      <c r="B1437" s="1">
        <v>44662</v>
      </c>
      <c r="C1437">
        <v>103929.42</v>
      </c>
      <c r="D1437" t="s">
        <v>1483</v>
      </c>
      <c r="E1437" t="s">
        <v>1484</v>
      </c>
      <c r="F1437" t="s">
        <v>264</v>
      </c>
      <c r="G1437" t="s">
        <v>8</v>
      </c>
      <c r="H1437" t="s">
        <v>1341</v>
      </c>
      <c r="J1437" t="s">
        <v>23726</v>
      </c>
      <c r="K1437" t="s">
        <v>22291</v>
      </c>
      <c r="L1437" t="s">
        <v>22291</v>
      </c>
      <c r="M1437" t="s">
        <v>22291</v>
      </c>
      <c r="N1437" t="str">
        <f t="shared" si="22"/>
        <v>OK</v>
      </c>
      <c r="O1437" t="str">
        <f>IF(OR(Table1_17[[#This Row],[amount]]&lt;$Y$8,Table1_17[[#This Row],[amount]]&gt;$Y$7),"Outlier","Normal")</f>
        <v>Normal</v>
      </c>
      <c r="P1437" t="str">
        <f>IF(OR(Table1_17[[#This Row],[missing_flag]]="Missing",Table1_17[[#This Row],[outlier_flag]]="Outliers"),"Review","Valid")</f>
        <v>Valid</v>
      </c>
    </row>
    <row r="1438" spans="1:16">
      <c r="A1438" t="s">
        <v>4360</v>
      </c>
      <c r="B1438" s="1">
        <v>45041</v>
      </c>
      <c r="C1438">
        <v>-37793.730000000003</v>
      </c>
      <c r="D1438" t="s">
        <v>1478</v>
      </c>
      <c r="E1438" t="s">
        <v>1509</v>
      </c>
      <c r="F1438" t="s">
        <v>271</v>
      </c>
      <c r="G1438" t="s">
        <v>8</v>
      </c>
      <c r="I1438" t="s">
        <v>185</v>
      </c>
      <c r="J1438" t="s">
        <v>23727</v>
      </c>
      <c r="K1438" t="s">
        <v>22291</v>
      </c>
      <c r="L1438" t="s">
        <v>22291</v>
      </c>
      <c r="M1438" t="s">
        <v>22291</v>
      </c>
      <c r="N1438" t="str">
        <f t="shared" si="22"/>
        <v>OK</v>
      </c>
      <c r="O1438" t="str">
        <f>IF(OR(Table1_17[[#This Row],[amount]]&lt;$Y$8,Table1_17[[#This Row],[amount]]&gt;$Y$7),"Outlier","Normal")</f>
        <v>Normal</v>
      </c>
      <c r="P1438" t="str">
        <f>IF(OR(Table1_17[[#This Row],[missing_flag]]="Missing",Table1_17[[#This Row],[outlier_flag]]="Outliers"),"Review","Valid")</f>
        <v>Valid</v>
      </c>
    </row>
    <row r="1439" spans="1:16">
      <c r="A1439" t="s">
        <v>4362</v>
      </c>
      <c r="B1439" s="1">
        <v>45290</v>
      </c>
      <c r="C1439">
        <v>108377.13</v>
      </c>
      <c r="D1439" t="s">
        <v>1483</v>
      </c>
      <c r="E1439" t="s">
        <v>1487</v>
      </c>
      <c r="F1439" t="s">
        <v>268</v>
      </c>
      <c r="G1439" t="s">
        <v>17</v>
      </c>
      <c r="H1439" t="s">
        <v>762</v>
      </c>
      <c r="J1439" t="s">
        <v>23728</v>
      </c>
      <c r="K1439" t="s">
        <v>22291</v>
      </c>
      <c r="L1439" t="s">
        <v>22291</v>
      </c>
      <c r="M1439" t="s">
        <v>22291</v>
      </c>
      <c r="N1439" t="str">
        <f t="shared" si="22"/>
        <v>OK</v>
      </c>
      <c r="O1439" t="str">
        <f>IF(OR(Table1_17[[#This Row],[amount]]&lt;$Y$8,Table1_17[[#This Row],[amount]]&gt;$Y$7),"Outlier","Normal")</f>
        <v>Normal</v>
      </c>
      <c r="P1439" t="str">
        <f>IF(OR(Table1_17[[#This Row],[missing_flag]]="Missing",Table1_17[[#This Row],[outlier_flag]]="Outliers"),"Review","Valid")</f>
        <v>Valid</v>
      </c>
    </row>
    <row r="1440" spans="1:16">
      <c r="A1440" t="s">
        <v>4364</v>
      </c>
      <c r="B1440" s="1">
        <v>45092</v>
      </c>
      <c r="C1440">
        <v>233646.36</v>
      </c>
      <c r="D1440" t="s">
        <v>1483</v>
      </c>
      <c r="E1440" t="s">
        <v>1499</v>
      </c>
      <c r="F1440" t="s">
        <v>264</v>
      </c>
      <c r="G1440" t="s">
        <v>8</v>
      </c>
      <c r="H1440" t="s">
        <v>1093</v>
      </c>
      <c r="J1440" t="s">
        <v>23729</v>
      </c>
      <c r="K1440" t="s">
        <v>22291</v>
      </c>
      <c r="L1440" t="s">
        <v>22291</v>
      </c>
      <c r="M1440" t="s">
        <v>22291</v>
      </c>
      <c r="N1440" t="str">
        <f t="shared" si="22"/>
        <v>OK</v>
      </c>
      <c r="O1440" t="str">
        <f>IF(OR(Table1_17[[#This Row],[amount]]&lt;$Y$8,Table1_17[[#This Row],[amount]]&gt;$Y$7),"Outlier","Normal")</f>
        <v>Normal</v>
      </c>
      <c r="P1440" t="str">
        <f>IF(OR(Table1_17[[#This Row],[missing_flag]]="Missing",Table1_17[[#This Row],[outlier_flag]]="Outliers"),"Review","Valid")</f>
        <v>Valid</v>
      </c>
    </row>
    <row r="1441" spans="1:16">
      <c r="A1441" t="s">
        <v>4366</v>
      </c>
      <c r="B1441" s="1">
        <v>44958</v>
      </c>
      <c r="C1441">
        <v>27439.51</v>
      </c>
      <c r="D1441" t="s">
        <v>1504</v>
      </c>
      <c r="E1441" t="s">
        <v>1504</v>
      </c>
      <c r="F1441" t="s">
        <v>268</v>
      </c>
      <c r="G1441" t="s">
        <v>17</v>
      </c>
      <c r="J1441" t="s">
        <v>23730</v>
      </c>
      <c r="K1441" t="s">
        <v>22291</v>
      </c>
      <c r="L1441" t="s">
        <v>22291</v>
      </c>
      <c r="M1441" t="s">
        <v>22291</v>
      </c>
      <c r="N1441" t="str">
        <f t="shared" si="22"/>
        <v>OK</v>
      </c>
      <c r="O1441" t="str">
        <f>IF(OR(Table1_17[[#This Row],[amount]]&lt;$Y$8,Table1_17[[#This Row],[amount]]&gt;$Y$7),"Outlier","Normal")</f>
        <v>Normal</v>
      </c>
      <c r="P1441" t="str">
        <f>IF(OR(Table1_17[[#This Row],[missing_flag]]="Missing",Table1_17[[#This Row],[outlier_flag]]="Outliers"),"Review","Valid")</f>
        <v>Valid</v>
      </c>
    </row>
    <row r="1442" spans="1:16">
      <c r="A1442" t="s">
        <v>4368</v>
      </c>
      <c r="B1442" s="1">
        <v>45085</v>
      </c>
      <c r="C1442">
        <v>-36491.26</v>
      </c>
      <c r="D1442" t="s">
        <v>1478</v>
      </c>
      <c r="E1442" t="s">
        <v>36</v>
      </c>
      <c r="F1442" t="s">
        <v>268</v>
      </c>
      <c r="G1442" t="s">
        <v>8</v>
      </c>
      <c r="I1442" t="s">
        <v>119</v>
      </c>
      <c r="J1442" t="s">
        <v>23731</v>
      </c>
      <c r="K1442" t="s">
        <v>22291</v>
      </c>
      <c r="L1442" t="s">
        <v>22291</v>
      </c>
      <c r="M1442" t="s">
        <v>22291</v>
      </c>
      <c r="N1442" t="str">
        <f t="shared" si="22"/>
        <v>OK</v>
      </c>
      <c r="O1442" t="str">
        <f>IF(OR(Table1_17[[#This Row],[amount]]&lt;$Y$8,Table1_17[[#This Row],[amount]]&gt;$Y$7),"Outlier","Normal")</f>
        <v>Normal</v>
      </c>
      <c r="P1442" t="str">
        <f>IF(OR(Table1_17[[#This Row],[missing_flag]]="Missing",Table1_17[[#This Row],[outlier_flag]]="Outliers"),"Review","Valid")</f>
        <v>Valid</v>
      </c>
    </row>
    <row r="1443" spans="1:16">
      <c r="A1443" t="s">
        <v>4370</v>
      </c>
      <c r="B1443" s="1">
        <v>44726</v>
      </c>
      <c r="C1443">
        <v>90881.83</v>
      </c>
      <c r="D1443" t="s">
        <v>1483</v>
      </c>
      <c r="E1443" t="s">
        <v>1487</v>
      </c>
      <c r="F1443" t="s">
        <v>271</v>
      </c>
      <c r="G1443" t="s">
        <v>13</v>
      </c>
      <c r="H1443" t="s">
        <v>1293</v>
      </c>
      <c r="J1443" t="s">
        <v>23732</v>
      </c>
      <c r="K1443" t="s">
        <v>22291</v>
      </c>
      <c r="L1443" t="s">
        <v>22291</v>
      </c>
      <c r="M1443" t="s">
        <v>22291</v>
      </c>
      <c r="N1443" t="str">
        <f t="shared" si="22"/>
        <v>OK</v>
      </c>
      <c r="O1443" t="str">
        <f>IF(OR(Table1_17[[#This Row],[amount]]&lt;$Y$8,Table1_17[[#This Row],[amount]]&gt;$Y$7),"Outlier","Normal")</f>
        <v>Normal</v>
      </c>
      <c r="P1443" t="str">
        <f>IF(OR(Table1_17[[#This Row],[missing_flag]]="Missing",Table1_17[[#This Row],[outlier_flag]]="Outliers"),"Review","Valid")</f>
        <v>Valid</v>
      </c>
    </row>
    <row r="1444" spans="1:16">
      <c r="A1444" t="s">
        <v>4372</v>
      </c>
      <c r="B1444" s="1">
        <v>44845</v>
      </c>
      <c r="C1444">
        <v>-42321.41</v>
      </c>
      <c r="D1444" t="s">
        <v>1478</v>
      </c>
      <c r="E1444" t="s">
        <v>1509</v>
      </c>
      <c r="F1444" t="s">
        <v>268</v>
      </c>
      <c r="G1444" t="s">
        <v>29</v>
      </c>
      <c r="I1444" t="s">
        <v>161</v>
      </c>
      <c r="J1444" t="s">
        <v>23733</v>
      </c>
      <c r="K1444" t="s">
        <v>22291</v>
      </c>
      <c r="L1444" t="s">
        <v>22291</v>
      </c>
      <c r="M1444" t="s">
        <v>22291</v>
      </c>
      <c r="N1444" t="str">
        <f t="shared" si="22"/>
        <v>OK</v>
      </c>
      <c r="O1444" t="str">
        <f>IF(OR(Table1_17[[#This Row],[amount]]&lt;$Y$8,Table1_17[[#This Row],[amount]]&gt;$Y$7),"Outlier","Normal")</f>
        <v>Normal</v>
      </c>
      <c r="P1444" t="str">
        <f>IF(OR(Table1_17[[#This Row],[missing_flag]]="Missing",Table1_17[[#This Row],[outlier_flag]]="Outliers"),"Review","Valid")</f>
        <v>Valid</v>
      </c>
    </row>
    <row r="1445" spans="1:16">
      <c r="A1445" t="s">
        <v>4374</v>
      </c>
      <c r="B1445" s="1">
        <v>45246</v>
      </c>
      <c r="C1445">
        <v>16924.009999999998</v>
      </c>
      <c r="D1445" t="s">
        <v>1504</v>
      </c>
      <c r="E1445" t="s">
        <v>1504</v>
      </c>
      <c r="F1445" t="s">
        <v>268</v>
      </c>
      <c r="G1445" t="s">
        <v>29</v>
      </c>
      <c r="J1445" t="s">
        <v>23734</v>
      </c>
      <c r="K1445" t="s">
        <v>22291</v>
      </c>
      <c r="L1445" t="s">
        <v>22291</v>
      </c>
      <c r="M1445" t="s">
        <v>22291</v>
      </c>
      <c r="N1445" t="str">
        <f t="shared" si="22"/>
        <v>OK</v>
      </c>
      <c r="O1445" t="str">
        <f>IF(OR(Table1_17[[#This Row],[amount]]&lt;$Y$8,Table1_17[[#This Row],[amount]]&gt;$Y$7),"Outlier","Normal")</f>
        <v>Normal</v>
      </c>
      <c r="P1445" t="str">
        <f>IF(OR(Table1_17[[#This Row],[missing_flag]]="Missing",Table1_17[[#This Row],[outlier_flag]]="Outliers"),"Review","Valid")</f>
        <v>Valid</v>
      </c>
    </row>
    <row r="1446" spans="1:16">
      <c r="A1446" t="s">
        <v>4376</v>
      </c>
      <c r="B1446" s="1">
        <v>44678</v>
      </c>
      <c r="C1446">
        <v>-23944.02</v>
      </c>
      <c r="D1446" t="s">
        <v>1478</v>
      </c>
      <c r="E1446" t="s">
        <v>1509</v>
      </c>
      <c r="F1446" t="s">
        <v>268</v>
      </c>
      <c r="G1446" t="s">
        <v>13</v>
      </c>
      <c r="I1446" t="s">
        <v>227</v>
      </c>
      <c r="J1446" t="s">
        <v>23735</v>
      </c>
      <c r="K1446" t="s">
        <v>22291</v>
      </c>
      <c r="L1446" t="s">
        <v>22291</v>
      </c>
      <c r="M1446" t="s">
        <v>22291</v>
      </c>
      <c r="N1446" t="str">
        <f t="shared" si="22"/>
        <v>OK</v>
      </c>
      <c r="O1446" t="str">
        <f>IF(OR(Table1_17[[#This Row],[amount]]&lt;$Y$8,Table1_17[[#This Row],[amount]]&gt;$Y$7),"Outlier","Normal")</f>
        <v>Normal</v>
      </c>
      <c r="P1446" t="str">
        <f>IF(OR(Table1_17[[#This Row],[missing_flag]]="Missing",Table1_17[[#This Row],[outlier_flag]]="Outliers"),"Review","Valid")</f>
        <v>Valid</v>
      </c>
    </row>
    <row r="1447" spans="1:16">
      <c r="A1447" t="s">
        <v>4378</v>
      </c>
      <c r="B1447" s="1">
        <v>45025</v>
      </c>
      <c r="C1447">
        <v>-52176.54</v>
      </c>
      <c r="D1447" t="s">
        <v>1478</v>
      </c>
      <c r="E1447" t="s">
        <v>1496</v>
      </c>
      <c r="F1447" t="s">
        <v>268</v>
      </c>
      <c r="G1447" t="s">
        <v>13</v>
      </c>
      <c r="I1447" t="s">
        <v>47</v>
      </c>
      <c r="J1447" t="s">
        <v>23736</v>
      </c>
      <c r="K1447" t="s">
        <v>22291</v>
      </c>
      <c r="L1447" t="s">
        <v>22291</v>
      </c>
      <c r="M1447" t="s">
        <v>22291</v>
      </c>
      <c r="N1447" t="str">
        <f t="shared" si="22"/>
        <v>OK</v>
      </c>
      <c r="O1447" t="str">
        <f>IF(OR(Table1_17[[#This Row],[amount]]&lt;$Y$8,Table1_17[[#This Row],[amount]]&gt;$Y$7),"Outlier","Normal")</f>
        <v>Normal</v>
      </c>
      <c r="P1447" t="str">
        <f>IF(OR(Table1_17[[#This Row],[missing_flag]]="Missing",Table1_17[[#This Row],[outlier_flag]]="Outliers"),"Review","Valid")</f>
        <v>Valid</v>
      </c>
    </row>
    <row r="1448" spans="1:16">
      <c r="A1448" t="s">
        <v>4380</v>
      </c>
      <c r="B1448" s="1">
        <v>44894</v>
      </c>
      <c r="C1448">
        <v>-8568.92</v>
      </c>
      <c r="D1448" t="s">
        <v>1478</v>
      </c>
      <c r="E1448" t="s">
        <v>1496</v>
      </c>
      <c r="F1448" t="s">
        <v>264</v>
      </c>
      <c r="G1448" t="s">
        <v>17</v>
      </c>
      <c r="I1448" t="s">
        <v>234</v>
      </c>
      <c r="J1448" t="s">
        <v>23737</v>
      </c>
      <c r="K1448" t="s">
        <v>22291</v>
      </c>
      <c r="L1448" t="s">
        <v>22291</v>
      </c>
      <c r="M1448" t="s">
        <v>22291</v>
      </c>
      <c r="N1448" t="str">
        <f t="shared" si="22"/>
        <v>OK</v>
      </c>
      <c r="O1448" t="str">
        <f>IF(OR(Table1_17[[#This Row],[amount]]&lt;$Y$8,Table1_17[[#This Row],[amount]]&gt;$Y$7),"Outlier","Normal")</f>
        <v>Normal</v>
      </c>
      <c r="P1448" t="str">
        <f>IF(OR(Table1_17[[#This Row],[missing_flag]]="Missing",Table1_17[[#This Row],[outlier_flag]]="Outliers"),"Review","Valid")</f>
        <v>Valid</v>
      </c>
    </row>
    <row r="1449" spans="1:16">
      <c r="A1449" t="s">
        <v>4382</v>
      </c>
      <c r="B1449" s="1">
        <v>44916</v>
      </c>
      <c r="C1449">
        <v>243606.19</v>
      </c>
      <c r="D1449" t="s">
        <v>1483</v>
      </c>
      <c r="E1449" t="s">
        <v>1499</v>
      </c>
      <c r="F1449" t="s">
        <v>268</v>
      </c>
      <c r="G1449" t="s">
        <v>17</v>
      </c>
      <c r="H1449" t="s">
        <v>678</v>
      </c>
      <c r="J1449" t="s">
        <v>23738</v>
      </c>
      <c r="K1449" t="s">
        <v>22291</v>
      </c>
      <c r="L1449" t="s">
        <v>22291</v>
      </c>
      <c r="M1449" t="s">
        <v>22291</v>
      </c>
      <c r="N1449" t="str">
        <f t="shared" si="22"/>
        <v>OK</v>
      </c>
      <c r="O1449" t="str">
        <f>IF(OR(Table1_17[[#This Row],[amount]]&lt;$Y$8,Table1_17[[#This Row],[amount]]&gt;$Y$7),"Outlier","Normal")</f>
        <v>Normal</v>
      </c>
      <c r="P1449" t="str">
        <f>IF(OR(Table1_17[[#This Row],[missing_flag]]="Missing",Table1_17[[#This Row],[outlier_flag]]="Outliers"),"Review","Valid")</f>
        <v>Valid</v>
      </c>
    </row>
    <row r="1450" spans="1:16">
      <c r="A1450" t="s">
        <v>4384</v>
      </c>
      <c r="B1450" s="1">
        <v>44764</v>
      </c>
      <c r="C1450">
        <v>163515.93</v>
      </c>
      <c r="D1450" t="s">
        <v>1483</v>
      </c>
      <c r="E1450" t="s">
        <v>1484</v>
      </c>
      <c r="F1450" t="s">
        <v>268</v>
      </c>
      <c r="G1450" t="s">
        <v>8</v>
      </c>
      <c r="H1450" t="s">
        <v>1159</v>
      </c>
      <c r="J1450" t="s">
        <v>23739</v>
      </c>
      <c r="K1450" t="s">
        <v>22291</v>
      </c>
      <c r="L1450" t="s">
        <v>22291</v>
      </c>
      <c r="M1450" t="s">
        <v>22291</v>
      </c>
      <c r="N1450" t="str">
        <f t="shared" si="22"/>
        <v>OK</v>
      </c>
      <c r="O1450" t="str">
        <f>IF(OR(Table1_17[[#This Row],[amount]]&lt;$Y$8,Table1_17[[#This Row],[amount]]&gt;$Y$7),"Outlier","Normal")</f>
        <v>Normal</v>
      </c>
      <c r="P1450" t="str">
        <f>IF(OR(Table1_17[[#This Row],[missing_flag]]="Missing",Table1_17[[#This Row],[outlier_flag]]="Outliers"),"Review","Valid")</f>
        <v>Valid</v>
      </c>
    </row>
    <row r="1451" spans="1:16">
      <c r="A1451" t="s">
        <v>4386</v>
      </c>
      <c r="B1451" s="1">
        <v>44973</v>
      </c>
      <c r="C1451">
        <v>-54018.64</v>
      </c>
      <c r="D1451" t="s">
        <v>1478</v>
      </c>
      <c r="E1451" t="s">
        <v>1496</v>
      </c>
      <c r="F1451" t="s">
        <v>268</v>
      </c>
      <c r="G1451" t="s">
        <v>29</v>
      </c>
      <c r="I1451" t="s">
        <v>39</v>
      </c>
      <c r="J1451" t="s">
        <v>23740</v>
      </c>
      <c r="K1451" t="s">
        <v>22291</v>
      </c>
      <c r="L1451" t="s">
        <v>22291</v>
      </c>
      <c r="M1451" t="s">
        <v>22291</v>
      </c>
      <c r="N1451" t="str">
        <f t="shared" si="22"/>
        <v>OK</v>
      </c>
      <c r="O1451" t="str">
        <f>IF(OR(Table1_17[[#This Row],[amount]]&lt;$Y$8,Table1_17[[#This Row],[amount]]&gt;$Y$7),"Outlier","Normal")</f>
        <v>Normal</v>
      </c>
      <c r="P1451" t="str">
        <f>IF(OR(Table1_17[[#This Row],[missing_flag]]="Missing",Table1_17[[#This Row],[outlier_flag]]="Outliers"),"Review","Valid")</f>
        <v>Valid</v>
      </c>
    </row>
    <row r="1452" spans="1:16">
      <c r="A1452" t="s">
        <v>4388</v>
      </c>
      <c r="B1452" s="1">
        <v>44858</v>
      </c>
      <c r="C1452">
        <v>115678.68</v>
      </c>
      <c r="D1452" t="s">
        <v>1483</v>
      </c>
      <c r="E1452" t="s">
        <v>1487</v>
      </c>
      <c r="F1452" t="s">
        <v>271</v>
      </c>
      <c r="G1452" t="s">
        <v>13</v>
      </c>
      <c r="H1452" t="s">
        <v>1013</v>
      </c>
      <c r="J1452" t="s">
        <v>23741</v>
      </c>
      <c r="K1452" t="s">
        <v>22291</v>
      </c>
      <c r="L1452" t="s">
        <v>22291</v>
      </c>
      <c r="M1452" t="s">
        <v>22291</v>
      </c>
      <c r="N1452" t="str">
        <f t="shared" si="22"/>
        <v>OK</v>
      </c>
      <c r="O1452" t="str">
        <f>IF(OR(Table1_17[[#This Row],[amount]]&lt;$Y$8,Table1_17[[#This Row],[amount]]&gt;$Y$7),"Outlier","Normal")</f>
        <v>Normal</v>
      </c>
      <c r="P1452" t="str">
        <f>IF(OR(Table1_17[[#This Row],[missing_flag]]="Missing",Table1_17[[#This Row],[outlier_flag]]="Outliers"),"Review","Valid")</f>
        <v>Valid</v>
      </c>
    </row>
    <row r="1453" spans="1:16">
      <c r="A1453" t="s">
        <v>4390</v>
      </c>
      <c r="B1453" s="1">
        <v>44858</v>
      </c>
      <c r="C1453">
        <v>-28921.68</v>
      </c>
      <c r="D1453" t="s">
        <v>1478</v>
      </c>
      <c r="E1453" t="s">
        <v>20</v>
      </c>
      <c r="F1453" t="s">
        <v>271</v>
      </c>
      <c r="G1453" t="s">
        <v>13</v>
      </c>
      <c r="I1453" t="s">
        <v>221</v>
      </c>
      <c r="J1453" t="s">
        <v>23742</v>
      </c>
      <c r="K1453" t="s">
        <v>22291</v>
      </c>
      <c r="L1453" t="s">
        <v>22291</v>
      </c>
      <c r="M1453" t="s">
        <v>22291</v>
      </c>
      <c r="N1453" t="str">
        <f t="shared" si="22"/>
        <v>OK</v>
      </c>
      <c r="O1453" t="str">
        <f>IF(OR(Table1_17[[#This Row],[amount]]&lt;$Y$8,Table1_17[[#This Row],[amount]]&gt;$Y$7),"Outlier","Normal")</f>
        <v>Normal</v>
      </c>
      <c r="P1453" t="str">
        <f>IF(OR(Table1_17[[#This Row],[missing_flag]]="Missing",Table1_17[[#This Row],[outlier_flag]]="Outliers"),"Review","Valid")</f>
        <v>Valid</v>
      </c>
    </row>
    <row r="1454" spans="1:16">
      <c r="A1454" t="s">
        <v>4392</v>
      </c>
      <c r="B1454" s="1">
        <v>45262</v>
      </c>
      <c r="C1454">
        <v>-70230.850000000006</v>
      </c>
      <c r="D1454" t="s">
        <v>1478</v>
      </c>
      <c r="E1454" t="s">
        <v>36</v>
      </c>
      <c r="F1454" t="s">
        <v>264</v>
      </c>
      <c r="G1454" t="s">
        <v>17</v>
      </c>
      <c r="I1454" t="s">
        <v>179</v>
      </c>
      <c r="J1454" t="s">
        <v>23743</v>
      </c>
      <c r="K1454" t="s">
        <v>22291</v>
      </c>
      <c r="L1454" t="s">
        <v>22291</v>
      </c>
      <c r="M1454" t="s">
        <v>22291</v>
      </c>
      <c r="N1454" t="str">
        <f t="shared" si="22"/>
        <v>OK</v>
      </c>
      <c r="O1454" t="str">
        <f>IF(OR(Table1_17[[#This Row],[amount]]&lt;$Y$8,Table1_17[[#This Row],[amount]]&gt;$Y$7),"Outlier","Normal")</f>
        <v>Normal</v>
      </c>
      <c r="P1454" t="str">
        <f>IF(OR(Table1_17[[#This Row],[missing_flag]]="Missing",Table1_17[[#This Row],[outlier_flag]]="Outliers"),"Review","Valid")</f>
        <v>Valid</v>
      </c>
    </row>
    <row r="1455" spans="1:16">
      <c r="A1455" t="s">
        <v>4394</v>
      </c>
      <c r="B1455" s="1">
        <v>45075</v>
      </c>
      <c r="C1455">
        <v>118231.65</v>
      </c>
      <c r="D1455" t="s">
        <v>1483</v>
      </c>
      <c r="E1455" t="s">
        <v>1487</v>
      </c>
      <c r="F1455" t="s">
        <v>268</v>
      </c>
      <c r="G1455" t="s">
        <v>17</v>
      </c>
      <c r="H1455" t="s">
        <v>1261</v>
      </c>
      <c r="J1455" t="s">
        <v>23744</v>
      </c>
      <c r="K1455" t="s">
        <v>22291</v>
      </c>
      <c r="L1455" t="s">
        <v>22291</v>
      </c>
      <c r="M1455" t="s">
        <v>22291</v>
      </c>
      <c r="N1455" t="str">
        <f t="shared" si="22"/>
        <v>OK</v>
      </c>
      <c r="O1455" t="str">
        <f>IF(OR(Table1_17[[#This Row],[amount]]&lt;$Y$8,Table1_17[[#This Row],[amount]]&gt;$Y$7),"Outlier","Normal")</f>
        <v>Normal</v>
      </c>
      <c r="P1455" t="str">
        <f>IF(OR(Table1_17[[#This Row],[missing_flag]]="Missing",Table1_17[[#This Row],[outlier_flag]]="Outliers"),"Review","Valid")</f>
        <v>Valid</v>
      </c>
    </row>
    <row r="1456" spans="1:16">
      <c r="A1456" t="s">
        <v>4396</v>
      </c>
      <c r="B1456" s="1">
        <v>44897</v>
      </c>
      <c r="C1456">
        <v>169789.6</v>
      </c>
      <c r="D1456" t="s">
        <v>1483</v>
      </c>
      <c r="E1456" t="s">
        <v>1499</v>
      </c>
      <c r="F1456" t="s">
        <v>268</v>
      </c>
      <c r="G1456" t="s">
        <v>13</v>
      </c>
      <c r="H1456" t="s">
        <v>1173</v>
      </c>
      <c r="J1456" t="s">
        <v>23745</v>
      </c>
      <c r="K1456" t="s">
        <v>22291</v>
      </c>
      <c r="L1456" t="s">
        <v>22291</v>
      </c>
      <c r="M1456" t="s">
        <v>22291</v>
      </c>
      <c r="N1456" t="str">
        <f t="shared" si="22"/>
        <v>OK</v>
      </c>
      <c r="O1456" t="str">
        <f>IF(OR(Table1_17[[#This Row],[amount]]&lt;$Y$8,Table1_17[[#This Row],[amount]]&gt;$Y$7),"Outlier","Normal")</f>
        <v>Normal</v>
      </c>
      <c r="P1456" t="str">
        <f>IF(OR(Table1_17[[#This Row],[missing_flag]]="Missing",Table1_17[[#This Row],[outlier_flag]]="Outliers"),"Review","Valid")</f>
        <v>Valid</v>
      </c>
    </row>
    <row r="1457" spans="1:16">
      <c r="A1457" t="s">
        <v>4398</v>
      </c>
      <c r="B1457" s="1">
        <v>45039</v>
      </c>
      <c r="C1457">
        <v>85789.27</v>
      </c>
      <c r="D1457" t="s">
        <v>1483</v>
      </c>
      <c r="E1457" t="s">
        <v>1499</v>
      </c>
      <c r="F1457" t="s">
        <v>268</v>
      </c>
      <c r="G1457" t="s">
        <v>29</v>
      </c>
      <c r="H1457" t="s">
        <v>852</v>
      </c>
      <c r="J1457" t="s">
        <v>23746</v>
      </c>
      <c r="K1457" t="s">
        <v>22291</v>
      </c>
      <c r="L1457" t="s">
        <v>22291</v>
      </c>
      <c r="M1457" t="s">
        <v>22291</v>
      </c>
      <c r="N1457" t="str">
        <f t="shared" si="22"/>
        <v>OK</v>
      </c>
      <c r="O1457" t="str">
        <f>IF(OR(Table1_17[[#This Row],[amount]]&lt;$Y$8,Table1_17[[#This Row],[amount]]&gt;$Y$7),"Outlier","Normal")</f>
        <v>Normal</v>
      </c>
      <c r="P1457" t="str">
        <f>IF(OR(Table1_17[[#This Row],[missing_flag]]="Missing",Table1_17[[#This Row],[outlier_flag]]="Outliers"),"Review","Valid")</f>
        <v>Valid</v>
      </c>
    </row>
    <row r="1458" spans="1:16">
      <c r="A1458" t="s">
        <v>4400</v>
      </c>
      <c r="B1458" s="1">
        <v>44808</v>
      </c>
      <c r="C1458">
        <v>150068.51</v>
      </c>
      <c r="D1458" t="s">
        <v>1483</v>
      </c>
      <c r="E1458" t="s">
        <v>1484</v>
      </c>
      <c r="F1458" t="s">
        <v>268</v>
      </c>
      <c r="G1458" t="s">
        <v>8</v>
      </c>
      <c r="H1458" t="s">
        <v>1163</v>
      </c>
      <c r="J1458" t="s">
        <v>23747</v>
      </c>
      <c r="K1458" t="s">
        <v>22291</v>
      </c>
      <c r="L1458" t="s">
        <v>22291</v>
      </c>
      <c r="M1458" t="s">
        <v>22291</v>
      </c>
      <c r="N1458" t="str">
        <f t="shared" si="22"/>
        <v>OK</v>
      </c>
      <c r="O1458" t="str">
        <f>IF(OR(Table1_17[[#This Row],[amount]]&lt;$Y$8,Table1_17[[#This Row],[amount]]&gt;$Y$7),"Outlier","Normal")</f>
        <v>Normal</v>
      </c>
      <c r="P1458" t="str">
        <f>IF(OR(Table1_17[[#This Row],[missing_flag]]="Missing",Table1_17[[#This Row],[outlier_flag]]="Outliers"),"Review","Valid")</f>
        <v>Valid</v>
      </c>
    </row>
    <row r="1459" spans="1:16">
      <c r="A1459" t="s">
        <v>4402</v>
      </c>
      <c r="B1459" s="1">
        <v>44961</v>
      </c>
      <c r="C1459">
        <v>103342.6</v>
      </c>
      <c r="D1459" t="s">
        <v>1483</v>
      </c>
      <c r="E1459" t="s">
        <v>1484</v>
      </c>
      <c r="F1459" t="s">
        <v>271</v>
      </c>
      <c r="G1459" t="s">
        <v>29</v>
      </c>
      <c r="H1459" t="s">
        <v>985</v>
      </c>
      <c r="J1459" t="s">
        <v>23748</v>
      </c>
      <c r="K1459" t="s">
        <v>22291</v>
      </c>
      <c r="L1459" t="s">
        <v>22291</v>
      </c>
      <c r="M1459" t="s">
        <v>22291</v>
      </c>
      <c r="N1459" t="str">
        <f t="shared" si="22"/>
        <v>OK</v>
      </c>
      <c r="O1459" t="str">
        <f>IF(OR(Table1_17[[#This Row],[amount]]&lt;$Y$8,Table1_17[[#This Row],[amount]]&gt;$Y$7),"Outlier","Normal")</f>
        <v>Normal</v>
      </c>
      <c r="P1459" t="str">
        <f>IF(OR(Table1_17[[#This Row],[missing_flag]]="Missing",Table1_17[[#This Row],[outlier_flag]]="Outliers"),"Review","Valid")</f>
        <v>Valid</v>
      </c>
    </row>
    <row r="1460" spans="1:16">
      <c r="A1460" t="s">
        <v>4404</v>
      </c>
      <c r="B1460" s="1">
        <v>45257</v>
      </c>
      <c r="C1460">
        <v>138229.5</v>
      </c>
      <c r="D1460" t="s">
        <v>1483</v>
      </c>
      <c r="E1460" t="s">
        <v>1484</v>
      </c>
      <c r="F1460" t="s">
        <v>268</v>
      </c>
      <c r="G1460" t="s">
        <v>8</v>
      </c>
      <c r="H1460" t="s">
        <v>1151</v>
      </c>
      <c r="J1460" t="s">
        <v>23749</v>
      </c>
      <c r="K1460" t="s">
        <v>22291</v>
      </c>
      <c r="L1460" t="s">
        <v>22291</v>
      </c>
      <c r="M1460" t="s">
        <v>22291</v>
      </c>
      <c r="N1460" t="str">
        <f t="shared" si="22"/>
        <v>OK</v>
      </c>
      <c r="O1460" t="str">
        <f>IF(OR(Table1_17[[#This Row],[amount]]&lt;$Y$8,Table1_17[[#This Row],[amount]]&gt;$Y$7),"Outlier","Normal")</f>
        <v>Normal</v>
      </c>
      <c r="P1460" t="str">
        <f>IF(OR(Table1_17[[#This Row],[missing_flag]]="Missing",Table1_17[[#This Row],[outlier_flag]]="Outliers"),"Review","Valid")</f>
        <v>Valid</v>
      </c>
    </row>
    <row r="1461" spans="1:16">
      <c r="A1461" t="s">
        <v>4406</v>
      </c>
      <c r="B1461" s="1">
        <v>45055</v>
      </c>
      <c r="C1461">
        <v>98659.87</v>
      </c>
      <c r="D1461" t="s">
        <v>1483</v>
      </c>
      <c r="E1461" t="s">
        <v>1484</v>
      </c>
      <c r="F1461" t="s">
        <v>268</v>
      </c>
      <c r="G1461" t="s">
        <v>8</v>
      </c>
      <c r="H1461" t="s">
        <v>794</v>
      </c>
      <c r="J1461" t="s">
        <v>23750</v>
      </c>
      <c r="K1461" t="s">
        <v>22291</v>
      </c>
      <c r="L1461" t="s">
        <v>22291</v>
      </c>
      <c r="M1461" t="s">
        <v>22291</v>
      </c>
      <c r="N1461" t="str">
        <f t="shared" si="22"/>
        <v>OK</v>
      </c>
      <c r="O1461" t="str">
        <f>IF(OR(Table1_17[[#This Row],[amount]]&lt;$Y$8,Table1_17[[#This Row],[amount]]&gt;$Y$7),"Outlier","Normal")</f>
        <v>Normal</v>
      </c>
      <c r="P1461" t="str">
        <f>IF(OR(Table1_17[[#This Row],[missing_flag]]="Missing",Table1_17[[#This Row],[outlier_flag]]="Outliers"),"Review","Valid")</f>
        <v>Valid</v>
      </c>
    </row>
    <row r="1462" spans="1:16">
      <c r="A1462" t="s">
        <v>4408</v>
      </c>
      <c r="B1462" s="1">
        <v>44995</v>
      </c>
      <c r="C1462">
        <v>-67879.17</v>
      </c>
      <c r="D1462" t="s">
        <v>1478</v>
      </c>
      <c r="E1462" t="s">
        <v>20</v>
      </c>
      <c r="F1462" t="s">
        <v>271</v>
      </c>
      <c r="G1462" t="s">
        <v>17</v>
      </c>
      <c r="I1462" t="s">
        <v>199</v>
      </c>
      <c r="J1462" t="s">
        <v>23751</v>
      </c>
      <c r="K1462" t="s">
        <v>22291</v>
      </c>
      <c r="L1462" t="s">
        <v>22291</v>
      </c>
      <c r="M1462" t="s">
        <v>22291</v>
      </c>
      <c r="N1462" t="str">
        <f t="shared" si="22"/>
        <v>OK</v>
      </c>
      <c r="O1462" t="str">
        <f>IF(OR(Table1_17[[#This Row],[amount]]&lt;$Y$8,Table1_17[[#This Row],[amount]]&gt;$Y$7),"Outlier","Normal")</f>
        <v>Normal</v>
      </c>
      <c r="P1462" t="str">
        <f>IF(OR(Table1_17[[#This Row],[missing_flag]]="Missing",Table1_17[[#This Row],[outlier_flag]]="Outliers"),"Review","Valid")</f>
        <v>Valid</v>
      </c>
    </row>
    <row r="1463" spans="1:16">
      <c r="A1463" t="s">
        <v>4410</v>
      </c>
      <c r="B1463" s="1">
        <v>45005</v>
      </c>
      <c r="C1463">
        <v>-30851.99</v>
      </c>
      <c r="D1463" t="s">
        <v>1478</v>
      </c>
      <c r="E1463" t="s">
        <v>36</v>
      </c>
      <c r="F1463" t="s">
        <v>271</v>
      </c>
      <c r="G1463" t="s">
        <v>8</v>
      </c>
      <c r="I1463" t="s">
        <v>125</v>
      </c>
      <c r="J1463" t="s">
        <v>23752</v>
      </c>
      <c r="K1463" t="s">
        <v>22291</v>
      </c>
      <c r="L1463" t="s">
        <v>22291</v>
      </c>
      <c r="M1463" t="s">
        <v>22291</v>
      </c>
      <c r="N1463" t="str">
        <f t="shared" si="22"/>
        <v>OK</v>
      </c>
      <c r="O1463" t="str">
        <f>IF(OR(Table1_17[[#This Row],[amount]]&lt;$Y$8,Table1_17[[#This Row],[amount]]&gt;$Y$7),"Outlier","Normal")</f>
        <v>Normal</v>
      </c>
      <c r="P1463" t="str">
        <f>IF(OR(Table1_17[[#This Row],[missing_flag]]="Missing",Table1_17[[#This Row],[outlier_flag]]="Outliers"),"Review","Valid")</f>
        <v>Valid</v>
      </c>
    </row>
    <row r="1464" spans="1:16">
      <c r="A1464" t="s">
        <v>4412</v>
      </c>
      <c r="B1464" s="1">
        <v>44762</v>
      </c>
      <c r="C1464">
        <v>85660.78</v>
      </c>
      <c r="D1464" t="s">
        <v>1483</v>
      </c>
      <c r="E1464" t="s">
        <v>1499</v>
      </c>
      <c r="F1464" t="s">
        <v>271</v>
      </c>
      <c r="G1464" t="s">
        <v>17</v>
      </c>
      <c r="H1464" t="s">
        <v>1121</v>
      </c>
      <c r="J1464" t="s">
        <v>23753</v>
      </c>
      <c r="K1464" t="s">
        <v>22291</v>
      </c>
      <c r="L1464" t="s">
        <v>22291</v>
      </c>
      <c r="M1464" t="s">
        <v>22291</v>
      </c>
      <c r="N1464" t="str">
        <f t="shared" si="22"/>
        <v>OK</v>
      </c>
      <c r="O1464" t="str">
        <f>IF(OR(Table1_17[[#This Row],[amount]]&lt;$Y$8,Table1_17[[#This Row],[amount]]&gt;$Y$7),"Outlier","Normal")</f>
        <v>Normal</v>
      </c>
      <c r="P1464" t="str">
        <f>IF(OR(Table1_17[[#This Row],[missing_flag]]="Missing",Table1_17[[#This Row],[outlier_flag]]="Outliers"),"Review","Valid")</f>
        <v>Valid</v>
      </c>
    </row>
    <row r="1465" spans="1:16">
      <c r="A1465" t="s">
        <v>4414</v>
      </c>
      <c r="B1465" s="1">
        <v>45061</v>
      </c>
      <c r="C1465">
        <v>191409.58</v>
      </c>
      <c r="D1465" t="s">
        <v>1483</v>
      </c>
      <c r="E1465" t="s">
        <v>1487</v>
      </c>
      <c r="F1465" t="s">
        <v>264</v>
      </c>
      <c r="G1465" t="s">
        <v>17</v>
      </c>
      <c r="H1465" t="s">
        <v>949</v>
      </c>
      <c r="J1465" t="s">
        <v>23754</v>
      </c>
      <c r="K1465" t="s">
        <v>22291</v>
      </c>
      <c r="L1465" t="s">
        <v>22291</v>
      </c>
      <c r="M1465" t="s">
        <v>22291</v>
      </c>
      <c r="N1465" t="str">
        <f t="shared" si="22"/>
        <v>OK</v>
      </c>
      <c r="O1465" t="str">
        <f>IF(OR(Table1_17[[#This Row],[amount]]&lt;$Y$8,Table1_17[[#This Row],[amount]]&gt;$Y$7),"Outlier","Normal")</f>
        <v>Normal</v>
      </c>
      <c r="P1465" t="str">
        <f>IF(OR(Table1_17[[#This Row],[missing_flag]]="Missing",Table1_17[[#This Row],[outlier_flag]]="Outliers"),"Review","Valid")</f>
        <v>Valid</v>
      </c>
    </row>
    <row r="1466" spans="1:16">
      <c r="A1466" t="s">
        <v>4416</v>
      </c>
      <c r="B1466" s="1">
        <v>44932</v>
      </c>
      <c r="C1466">
        <v>-55340.37</v>
      </c>
      <c r="D1466" t="s">
        <v>1478</v>
      </c>
      <c r="E1466" t="s">
        <v>1534</v>
      </c>
      <c r="F1466" t="s">
        <v>264</v>
      </c>
      <c r="G1466" t="s">
        <v>29</v>
      </c>
      <c r="I1466" t="s">
        <v>129</v>
      </c>
      <c r="J1466" t="s">
        <v>23755</v>
      </c>
      <c r="K1466" t="s">
        <v>22291</v>
      </c>
      <c r="L1466" t="s">
        <v>22291</v>
      </c>
      <c r="M1466" t="s">
        <v>22291</v>
      </c>
      <c r="N1466" t="str">
        <f t="shared" si="22"/>
        <v>OK</v>
      </c>
      <c r="O1466" t="str">
        <f>IF(OR(Table1_17[[#This Row],[amount]]&lt;$Y$8,Table1_17[[#This Row],[amount]]&gt;$Y$7),"Outlier","Normal")</f>
        <v>Normal</v>
      </c>
      <c r="P1466" t="str">
        <f>IF(OR(Table1_17[[#This Row],[missing_flag]]="Missing",Table1_17[[#This Row],[outlier_flag]]="Outliers"),"Review","Valid")</f>
        <v>Valid</v>
      </c>
    </row>
    <row r="1467" spans="1:16">
      <c r="A1467" t="s">
        <v>4418</v>
      </c>
      <c r="B1467" s="1">
        <v>45005</v>
      </c>
      <c r="C1467">
        <v>179758.58</v>
      </c>
      <c r="D1467" t="s">
        <v>1483</v>
      </c>
      <c r="E1467" t="s">
        <v>1499</v>
      </c>
      <c r="F1467" t="s">
        <v>264</v>
      </c>
      <c r="G1467" t="s">
        <v>17</v>
      </c>
      <c r="H1467" t="s">
        <v>1133</v>
      </c>
      <c r="J1467" t="s">
        <v>23756</v>
      </c>
      <c r="K1467" t="s">
        <v>22291</v>
      </c>
      <c r="L1467" t="s">
        <v>22291</v>
      </c>
      <c r="M1467" t="s">
        <v>22291</v>
      </c>
      <c r="N1467" t="str">
        <f t="shared" si="22"/>
        <v>OK</v>
      </c>
      <c r="O1467" t="str">
        <f>IF(OR(Table1_17[[#This Row],[amount]]&lt;$Y$8,Table1_17[[#This Row],[amount]]&gt;$Y$7),"Outlier","Normal")</f>
        <v>Normal</v>
      </c>
      <c r="P1467" t="str">
        <f>IF(OR(Table1_17[[#This Row],[missing_flag]]="Missing",Table1_17[[#This Row],[outlier_flag]]="Outliers"),"Review","Valid")</f>
        <v>Valid</v>
      </c>
    </row>
    <row r="1468" spans="1:16">
      <c r="A1468" t="s">
        <v>4420</v>
      </c>
      <c r="B1468" s="1">
        <v>45250</v>
      </c>
      <c r="C1468">
        <v>125395.41</v>
      </c>
      <c r="D1468" t="s">
        <v>1483</v>
      </c>
      <c r="E1468" t="s">
        <v>1487</v>
      </c>
      <c r="F1468" t="s">
        <v>268</v>
      </c>
      <c r="G1468" t="s">
        <v>17</v>
      </c>
      <c r="H1468" t="s">
        <v>1383</v>
      </c>
      <c r="J1468" t="s">
        <v>23757</v>
      </c>
      <c r="K1468" t="s">
        <v>22291</v>
      </c>
      <c r="L1468" t="s">
        <v>22291</v>
      </c>
      <c r="M1468" t="s">
        <v>22291</v>
      </c>
      <c r="N1468" t="str">
        <f t="shared" si="22"/>
        <v>OK</v>
      </c>
      <c r="O1468" t="str">
        <f>IF(OR(Table1_17[[#This Row],[amount]]&lt;$Y$8,Table1_17[[#This Row],[amount]]&gt;$Y$7),"Outlier","Normal")</f>
        <v>Normal</v>
      </c>
      <c r="P1468" t="str">
        <f>IF(OR(Table1_17[[#This Row],[missing_flag]]="Missing",Table1_17[[#This Row],[outlier_flag]]="Outliers"),"Review","Valid")</f>
        <v>Valid</v>
      </c>
    </row>
    <row r="1469" spans="1:16">
      <c r="A1469" t="s">
        <v>4422</v>
      </c>
      <c r="B1469" s="1">
        <v>45133</v>
      </c>
      <c r="C1469">
        <v>163393.84</v>
      </c>
      <c r="D1469" t="s">
        <v>1483</v>
      </c>
      <c r="E1469" t="s">
        <v>1487</v>
      </c>
      <c r="F1469" t="s">
        <v>264</v>
      </c>
      <c r="G1469" t="s">
        <v>17</v>
      </c>
      <c r="H1469" t="s">
        <v>886</v>
      </c>
      <c r="J1469" t="s">
        <v>23758</v>
      </c>
      <c r="K1469" t="s">
        <v>22291</v>
      </c>
      <c r="L1469" t="s">
        <v>22291</v>
      </c>
      <c r="M1469" t="s">
        <v>22291</v>
      </c>
      <c r="N1469" t="str">
        <f t="shared" si="22"/>
        <v>OK</v>
      </c>
      <c r="O1469" t="str">
        <f>IF(OR(Table1_17[[#This Row],[amount]]&lt;$Y$8,Table1_17[[#This Row],[amount]]&gt;$Y$7),"Outlier","Normal")</f>
        <v>Normal</v>
      </c>
      <c r="P1469" t="str">
        <f>IF(OR(Table1_17[[#This Row],[missing_flag]]="Missing",Table1_17[[#This Row],[outlier_flag]]="Outliers"),"Review","Valid")</f>
        <v>Valid</v>
      </c>
    </row>
    <row r="1470" spans="1:16">
      <c r="A1470" t="s">
        <v>4424</v>
      </c>
      <c r="B1470" s="1">
        <v>44662</v>
      </c>
      <c r="C1470">
        <v>131829.01</v>
      </c>
      <c r="D1470" t="s">
        <v>1483</v>
      </c>
      <c r="E1470" t="s">
        <v>1487</v>
      </c>
      <c r="F1470" t="s">
        <v>264</v>
      </c>
      <c r="G1470" t="s">
        <v>8</v>
      </c>
      <c r="H1470" t="s">
        <v>1345</v>
      </c>
      <c r="J1470" t="s">
        <v>23759</v>
      </c>
      <c r="K1470" t="s">
        <v>22291</v>
      </c>
      <c r="L1470" t="s">
        <v>22291</v>
      </c>
      <c r="M1470" t="s">
        <v>22291</v>
      </c>
      <c r="N1470" t="str">
        <f t="shared" si="22"/>
        <v>OK</v>
      </c>
      <c r="O1470" t="str">
        <f>IF(OR(Table1_17[[#This Row],[amount]]&lt;$Y$8,Table1_17[[#This Row],[amount]]&gt;$Y$7),"Outlier","Normal")</f>
        <v>Normal</v>
      </c>
      <c r="P1470" t="str">
        <f>IF(OR(Table1_17[[#This Row],[missing_flag]]="Missing",Table1_17[[#This Row],[outlier_flag]]="Outliers"),"Review","Valid")</f>
        <v>Valid</v>
      </c>
    </row>
    <row r="1471" spans="1:16">
      <c r="A1471" t="s">
        <v>4426</v>
      </c>
      <c r="B1471" s="1">
        <v>44720</v>
      </c>
      <c r="C1471">
        <v>-25084.2</v>
      </c>
      <c r="D1471" t="s">
        <v>1478</v>
      </c>
      <c r="E1471" t="s">
        <v>36</v>
      </c>
      <c r="F1471" t="s">
        <v>271</v>
      </c>
      <c r="G1471" t="s">
        <v>8</v>
      </c>
      <c r="I1471" t="s">
        <v>209</v>
      </c>
      <c r="J1471" t="s">
        <v>23760</v>
      </c>
      <c r="K1471" t="s">
        <v>22291</v>
      </c>
      <c r="L1471" t="s">
        <v>22291</v>
      </c>
      <c r="M1471" t="s">
        <v>22291</v>
      </c>
      <c r="N1471" t="str">
        <f t="shared" si="22"/>
        <v>OK</v>
      </c>
      <c r="O1471" t="str">
        <f>IF(OR(Table1_17[[#This Row],[amount]]&lt;$Y$8,Table1_17[[#This Row],[amount]]&gt;$Y$7),"Outlier","Normal")</f>
        <v>Normal</v>
      </c>
      <c r="P1471" t="str">
        <f>IF(OR(Table1_17[[#This Row],[missing_flag]]="Missing",Table1_17[[#This Row],[outlier_flag]]="Outliers"),"Review","Valid")</f>
        <v>Valid</v>
      </c>
    </row>
    <row r="1472" spans="1:16">
      <c r="A1472" t="s">
        <v>4428</v>
      </c>
      <c r="B1472" s="1">
        <v>45004</v>
      </c>
      <c r="C1472">
        <v>-17173.05</v>
      </c>
      <c r="D1472" t="s">
        <v>1478</v>
      </c>
      <c r="E1472" t="s">
        <v>7</v>
      </c>
      <c r="F1472" t="s">
        <v>271</v>
      </c>
      <c r="G1472" t="s">
        <v>17</v>
      </c>
      <c r="I1472" t="s">
        <v>145</v>
      </c>
      <c r="J1472" t="s">
        <v>23761</v>
      </c>
      <c r="K1472" t="s">
        <v>22291</v>
      </c>
      <c r="L1472" t="s">
        <v>22291</v>
      </c>
      <c r="M1472" t="s">
        <v>22291</v>
      </c>
      <c r="N1472" t="str">
        <f t="shared" si="22"/>
        <v>OK</v>
      </c>
      <c r="O1472" t="str">
        <f>IF(OR(Table1_17[[#This Row],[amount]]&lt;$Y$8,Table1_17[[#This Row],[amount]]&gt;$Y$7),"Outlier","Normal")</f>
        <v>Normal</v>
      </c>
      <c r="P1472" t="str">
        <f>IF(OR(Table1_17[[#This Row],[missing_flag]]="Missing",Table1_17[[#This Row],[outlier_flag]]="Outliers"),"Review","Valid")</f>
        <v>Valid</v>
      </c>
    </row>
    <row r="1473" spans="1:16">
      <c r="A1473" t="s">
        <v>4430</v>
      </c>
      <c r="B1473" s="1">
        <v>45253</v>
      </c>
      <c r="C1473">
        <v>-47313.93</v>
      </c>
      <c r="D1473" t="s">
        <v>1478</v>
      </c>
      <c r="E1473" t="s">
        <v>1509</v>
      </c>
      <c r="F1473" t="s">
        <v>271</v>
      </c>
      <c r="G1473" t="s">
        <v>17</v>
      </c>
      <c r="I1473" t="s">
        <v>145</v>
      </c>
      <c r="J1473" t="s">
        <v>23762</v>
      </c>
      <c r="K1473" t="s">
        <v>22291</v>
      </c>
      <c r="L1473" t="s">
        <v>22291</v>
      </c>
      <c r="M1473" t="s">
        <v>22291</v>
      </c>
      <c r="N1473" t="str">
        <f t="shared" si="22"/>
        <v>OK</v>
      </c>
      <c r="O1473" t="str">
        <f>IF(OR(Table1_17[[#This Row],[amount]]&lt;$Y$8,Table1_17[[#This Row],[amount]]&gt;$Y$7),"Outlier","Normal")</f>
        <v>Normal</v>
      </c>
      <c r="P1473" t="str">
        <f>IF(OR(Table1_17[[#This Row],[missing_flag]]="Missing",Table1_17[[#This Row],[outlier_flag]]="Outliers"),"Review","Valid")</f>
        <v>Valid</v>
      </c>
    </row>
    <row r="1474" spans="1:16">
      <c r="A1474" t="s">
        <v>4432</v>
      </c>
      <c r="B1474" s="1">
        <v>44996</v>
      </c>
      <c r="C1474">
        <v>134669.35999999999</v>
      </c>
      <c r="D1474" t="s">
        <v>1483</v>
      </c>
      <c r="E1474" t="s">
        <v>1499</v>
      </c>
      <c r="F1474" t="s">
        <v>268</v>
      </c>
      <c r="G1474" t="s">
        <v>29</v>
      </c>
      <c r="H1474" t="s">
        <v>1337</v>
      </c>
      <c r="J1474" t="s">
        <v>23763</v>
      </c>
      <c r="K1474" t="s">
        <v>22291</v>
      </c>
      <c r="L1474" t="s">
        <v>22291</v>
      </c>
      <c r="M1474" t="s">
        <v>22291</v>
      </c>
      <c r="N1474" t="str">
        <f t="shared" si="22"/>
        <v>OK</v>
      </c>
      <c r="O1474" t="str">
        <f>IF(OR(Table1_17[[#This Row],[amount]]&lt;$Y$8,Table1_17[[#This Row],[amount]]&gt;$Y$7),"Outlier","Normal")</f>
        <v>Normal</v>
      </c>
      <c r="P1474" t="str">
        <f>IF(OR(Table1_17[[#This Row],[missing_flag]]="Missing",Table1_17[[#This Row],[outlier_flag]]="Outliers"),"Review","Valid")</f>
        <v>Valid</v>
      </c>
    </row>
    <row r="1475" spans="1:16">
      <c r="A1475" t="s">
        <v>4434</v>
      </c>
      <c r="B1475" s="1">
        <v>45184</v>
      </c>
      <c r="C1475">
        <v>175957.2</v>
      </c>
      <c r="D1475" t="s">
        <v>1483</v>
      </c>
      <c r="E1475" t="s">
        <v>1487</v>
      </c>
      <c r="F1475" t="s">
        <v>268</v>
      </c>
      <c r="G1475" t="s">
        <v>17</v>
      </c>
      <c r="H1475" t="s">
        <v>1373</v>
      </c>
      <c r="J1475" t="s">
        <v>23764</v>
      </c>
      <c r="K1475" t="s">
        <v>22291</v>
      </c>
      <c r="L1475" t="s">
        <v>22291</v>
      </c>
      <c r="M1475" t="s">
        <v>22291</v>
      </c>
      <c r="N1475" t="str">
        <f t="shared" ref="N1475:N1538" si="23">IF(OR(B1475="",C1475="",D1475="",F1475=""),"Missing","OK")</f>
        <v>OK</v>
      </c>
      <c r="O1475" t="str">
        <f>IF(OR(Table1_17[[#This Row],[amount]]&lt;$Y$8,Table1_17[[#This Row],[amount]]&gt;$Y$7),"Outlier","Normal")</f>
        <v>Normal</v>
      </c>
      <c r="P1475" t="str">
        <f>IF(OR(Table1_17[[#This Row],[missing_flag]]="Missing",Table1_17[[#This Row],[outlier_flag]]="Outliers"),"Review","Valid")</f>
        <v>Valid</v>
      </c>
    </row>
    <row r="1476" spans="1:16">
      <c r="A1476" t="s">
        <v>4436</v>
      </c>
      <c r="B1476" s="1">
        <v>44770</v>
      </c>
      <c r="C1476">
        <v>91935.51</v>
      </c>
      <c r="D1476" t="s">
        <v>1483</v>
      </c>
      <c r="E1476" t="s">
        <v>1484</v>
      </c>
      <c r="F1476" t="s">
        <v>271</v>
      </c>
      <c r="G1476" t="s">
        <v>17</v>
      </c>
      <c r="H1476" t="s">
        <v>1147</v>
      </c>
      <c r="J1476" t="s">
        <v>23765</v>
      </c>
      <c r="K1476" t="s">
        <v>22291</v>
      </c>
      <c r="L1476" t="s">
        <v>22291</v>
      </c>
      <c r="M1476" t="s">
        <v>22291</v>
      </c>
      <c r="N1476" t="str">
        <f t="shared" si="23"/>
        <v>OK</v>
      </c>
      <c r="O1476" t="str">
        <f>IF(OR(Table1_17[[#This Row],[amount]]&lt;$Y$8,Table1_17[[#This Row],[amount]]&gt;$Y$7),"Outlier","Normal")</f>
        <v>Normal</v>
      </c>
      <c r="P1476" t="str">
        <f>IF(OR(Table1_17[[#This Row],[missing_flag]]="Missing",Table1_17[[#This Row],[outlier_flag]]="Outliers"),"Review","Valid")</f>
        <v>Valid</v>
      </c>
    </row>
    <row r="1477" spans="1:16">
      <c r="A1477" t="s">
        <v>4438</v>
      </c>
      <c r="B1477" s="1">
        <v>45103</v>
      </c>
      <c r="C1477">
        <v>126675.88</v>
      </c>
      <c r="D1477" t="s">
        <v>1483</v>
      </c>
      <c r="E1477" t="s">
        <v>1499</v>
      </c>
      <c r="F1477" t="s">
        <v>271</v>
      </c>
      <c r="G1477" t="s">
        <v>8</v>
      </c>
      <c r="H1477" t="s">
        <v>1081</v>
      </c>
      <c r="J1477" t="s">
        <v>23766</v>
      </c>
      <c r="K1477" t="s">
        <v>22291</v>
      </c>
      <c r="L1477" t="s">
        <v>22291</v>
      </c>
      <c r="M1477" t="s">
        <v>22291</v>
      </c>
      <c r="N1477" t="str">
        <f t="shared" si="23"/>
        <v>OK</v>
      </c>
      <c r="O1477" t="str">
        <f>IF(OR(Table1_17[[#This Row],[amount]]&lt;$Y$8,Table1_17[[#This Row],[amount]]&gt;$Y$7),"Outlier","Normal")</f>
        <v>Normal</v>
      </c>
      <c r="P1477" t="str">
        <f>IF(OR(Table1_17[[#This Row],[missing_flag]]="Missing",Table1_17[[#This Row],[outlier_flag]]="Outliers"),"Review","Valid")</f>
        <v>Valid</v>
      </c>
    </row>
    <row r="1478" spans="1:16">
      <c r="A1478" t="s">
        <v>4440</v>
      </c>
      <c r="B1478" s="1">
        <v>44734</v>
      </c>
      <c r="C1478">
        <v>-47805.84</v>
      </c>
      <c r="D1478" t="s">
        <v>1478</v>
      </c>
      <c r="E1478" t="s">
        <v>1509</v>
      </c>
      <c r="F1478" t="s">
        <v>271</v>
      </c>
      <c r="G1478" t="s">
        <v>8</v>
      </c>
      <c r="I1478" t="s">
        <v>107</v>
      </c>
      <c r="J1478" t="s">
        <v>23767</v>
      </c>
      <c r="K1478" t="s">
        <v>22291</v>
      </c>
      <c r="L1478" t="s">
        <v>22291</v>
      </c>
      <c r="M1478" t="s">
        <v>22291</v>
      </c>
      <c r="N1478" t="str">
        <f t="shared" si="23"/>
        <v>OK</v>
      </c>
      <c r="O1478" t="str">
        <f>IF(OR(Table1_17[[#This Row],[amount]]&lt;$Y$8,Table1_17[[#This Row],[amount]]&gt;$Y$7),"Outlier","Normal")</f>
        <v>Normal</v>
      </c>
      <c r="P1478" t="str">
        <f>IF(OR(Table1_17[[#This Row],[missing_flag]]="Missing",Table1_17[[#This Row],[outlier_flag]]="Outliers"),"Review","Valid")</f>
        <v>Valid</v>
      </c>
    </row>
    <row r="1479" spans="1:16">
      <c r="A1479" t="s">
        <v>4442</v>
      </c>
      <c r="B1479" s="1">
        <v>44688</v>
      </c>
      <c r="C1479">
        <v>-25507.8</v>
      </c>
      <c r="D1479" t="s">
        <v>1478</v>
      </c>
      <c r="E1479" t="s">
        <v>36</v>
      </c>
      <c r="F1479" t="s">
        <v>271</v>
      </c>
      <c r="G1479" t="s">
        <v>13</v>
      </c>
      <c r="I1479" t="s">
        <v>73</v>
      </c>
      <c r="J1479" t="s">
        <v>23768</v>
      </c>
      <c r="K1479" t="s">
        <v>22291</v>
      </c>
      <c r="L1479" t="s">
        <v>22291</v>
      </c>
      <c r="M1479" t="s">
        <v>22291</v>
      </c>
      <c r="N1479" t="str">
        <f t="shared" si="23"/>
        <v>OK</v>
      </c>
      <c r="O1479" t="str">
        <f>IF(OR(Table1_17[[#This Row],[amount]]&lt;$Y$8,Table1_17[[#This Row],[amount]]&gt;$Y$7),"Outlier","Normal")</f>
        <v>Normal</v>
      </c>
      <c r="P1479" t="str">
        <f>IF(OR(Table1_17[[#This Row],[missing_flag]]="Missing",Table1_17[[#This Row],[outlier_flag]]="Outliers"),"Review","Valid")</f>
        <v>Valid</v>
      </c>
    </row>
    <row r="1480" spans="1:16">
      <c r="A1480" t="s">
        <v>4444</v>
      </c>
      <c r="B1480" s="1">
        <v>44902</v>
      </c>
      <c r="C1480">
        <v>60423.3</v>
      </c>
      <c r="D1480" t="s">
        <v>1483</v>
      </c>
      <c r="E1480" t="s">
        <v>1499</v>
      </c>
      <c r="F1480" t="s">
        <v>264</v>
      </c>
      <c r="G1480" t="s">
        <v>17</v>
      </c>
      <c r="H1480" t="s">
        <v>918</v>
      </c>
      <c r="J1480" t="s">
        <v>23769</v>
      </c>
      <c r="K1480" t="s">
        <v>22291</v>
      </c>
      <c r="L1480" t="s">
        <v>22291</v>
      </c>
      <c r="M1480" t="s">
        <v>22291</v>
      </c>
      <c r="N1480" t="str">
        <f t="shared" si="23"/>
        <v>OK</v>
      </c>
      <c r="O1480" t="str">
        <f>IF(OR(Table1_17[[#This Row],[amount]]&lt;$Y$8,Table1_17[[#This Row],[amount]]&gt;$Y$7),"Outlier","Normal")</f>
        <v>Normal</v>
      </c>
      <c r="P1480" t="str">
        <f>IF(OR(Table1_17[[#This Row],[missing_flag]]="Missing",Table1_17[[#This Row],[outlier_flag]]="Outliers"),"Review","Valid")</f>
        <v>Valid</v>
      </c>
    </row>
    <row r="1481" spans="1:16">
      <c r="A1481" t="s">
        <v>4446</v>
      </c>
      <c r="B1481" s="1">
        <v>45173</v>
      </c>
      <c r="C1481">
        <v>-16704.79</v>
      </c>
      <c r="D1481" t="s">
        <v>1478</v>
      </c>
      <c r="E1481" t="s">
        <v>20</v>
      </c>
      <c r="F1481" t="s">
        <v>268</v>
      </c>
      <c r="G1481" t="s">
        <v>17</v>
      </c>
      <c r="I1481" t="s">
        <v>123</v>
      </c>
      <c r="J1481" t="s">
        <v>23770</v>
      </c>
      <c r="K1481" t="s">
        <v>22291</v>
      </c>
      <c r="L1481" t="s">
        <v>22291</v>
      </c>
      <c r="M1481" t="s">
        <v>22291</v>
      </c>
      <c r="N1481" t="str">
        <f t="shared" si="23"/>
        <v>OK</v>
      </c>
      <c r="O1481" t="str">
        <f>IF(OR(Table1_17[[#This Row],[amount]]&lt;$Y$8,Table1_17[[#This Row],[amount]]&gt;$Y$7),"Outlier","Normal")</f>
        <v>Normal</v>
      </c>
      <c r="P1481" t="str">
        <f>IF(OR(Table1_17[[#This Row],[missing_flag]]="Missing",Table1_17[[#This Row],[outlier_flag]]="Outliers"),"Review","Valid")</f>
        <v>Valid</v>
      </c>
    </row>
    <row r="1482" spans="1:16">
      <c r="A1482" t="s">
        <v>4448</v>
      </c>
      <c r="B1482" s="1">
        <v>44910</v>
      </c>
      <c r="C1482">
        <v>-34142.720000000001</v>
      </c>
      <c r="D1482" t="s">
        <v>1478</v>
      </c>
      <c r="E1482" t="s">
        <v>1496</v>
      </c>
      <c r="F1482" t="s">
        <v>271</v>
      </c>
      <c r="G1482" t="s">
        <v>13</v>
      </c>
      <c r="I1482" t="s">
        <v>34</v>
      </c>
      <c r="J1482" t="s">
        <v>23771</v>
      </c>
      <c r="K1482" t="s">
        <v>22291</v>
      </c>
      <c r="L1482" t="s">
        <v>22291</v>
      </c>
      <c r="M1482" t="s">
        <v>22291</v>
      </c>
      <c r="N1482" t="str">
        <f t="shared" si="23"/>
        <v>OK</v>
      </c>
      <c r="O1482" t="str">
        <f>IF(OR(Table1_17[[#This Row],[amount]]&lt;$Y$8,Table1_17[[#This Row],[amount]]&gt;$Y$7),"Outlier","Normal")</f>
        <v>Normal</v>
      </c>
      <c r="P1482" t="str">
        <f>IF(OR(Table1_17[[#This Row],[missing_flag]]="Missing",Table1_17[[#This Row],[outlier_flag]]="Outliers"),"Review","Valid")</f>
        <v>Valid</v>
      </c>
    </row>
    <row r="1483" spans="1:16">
      <c r="A1483" t="s">
        <v>4450</v>
      </c>
      <c r="B1483" s="1">
        <v>44972</v>
      </c>
      <c r="C1483">
        <v>196385.71</v>
      </c>
      <c r="D1483" t="s">
        <v>1483</v>
      </c>
      <c r="E1483" t="s">
        <v>1499</v>
      </c>
      <c r="F1483" t="s">
        <v>268</v>
      </c>
      <c r="G1483" t="s">
        <v>8</v>
      </c>
      <c r="H1483" t="s">
        <v>1399</v>
      </c>
      <c r="J1483" t="s">
        <v>23772</v>
      </c>
      <c r="K1483" t="s">
        <v>22291</v>
      </c>
      <c r="L1483" t="s">
        <v>22291</v>
      </c>
      <c r="M1483" t="s">
        <v>22291</v>
      </c>
      <c r="N1483" t="str">
        <f t="shared" si="23"/>
        <v>OK</v>
      </c>
      <c r="O1483" t="str">
        <f>IF(OR(Table1_17[[#This Row],[amount]]&lt;$Y$8,Table1_17[[#This Row],[amount]]&gt;$Y$7),"Outlier","Normal")</f>
        <v>Normal</v>
      </c>
      <c r="P1483" t="str">
        <f>IF(OR(Table1_17[[#This Row],[missing_flag]]="Missing",Table1_17[[#This Row],[outlier_flag]]="Outliers"),"Review","Valid")</f>
        <v>Valid</v>
      </c>
    </row>
    <row r="1484" spans="1:16">
      <c r="A1484" t="s">
        <v>4452</v>
      </c>
      <c r="B1484" s="1">
        <v>44563</v>
      </c>
      <c r="C1484">
        <v>95184.29</v>
      </c>
      <c r="D1484" t="s">
        <v>1483</v>
      </c>
      <c r="E1484" t="s">
        <v>1499</v>
      </c>
      <c r="F1484" t="s">
        <v>264</v>
      </c>
      <c r="G1484" t="s">
        <v>17</v>
      </c>
      <c r="H1484" t="s">
        <v>746</v>
      </c>
      <c r="J1484" t="s">
        <v>23773</v>
      </c>
      <c r="K1484" t="s">
        <v>22291</v>
      </c>
      <c r="L1484" t="s">
        <v>22291</v>
      </c>
      <c r="M1484" t="s">
        <v>22291</v>
      </c>
      <c r="N1484" t="str">
        <f t="shared" si="23"/>
        <v>OK</v>
      </c>
      <c r="O1484" t="str">
        <f>IF(OR(Table1_17[[#This Row],[amount]]&lt;$Y$8,Table1_17[[#This Row],[amount]]&gt;$Y$7),"Outlier","Normal")</f>
        <v>Normal</v>
      </c>
      <c r="P1484" t="str">
        <f>IF(OR(Table1_17[[#This Row],[missing_flag]]="Missing",Table1_17[[#This Row],[outlier_flag]]="Outliers"),"Review","Valid")</f>
        <v>Valid</v>
      </c>
    </row>
    <row r="1485" spans="1:16">
      <c r="A1485" t="s">
        <v>4454</v>
      </c>
      <c r="B1485" s="1">
        <v>45247</v>
      </c>
      <c r="C1485">
        <v>11136.07</v>
      </c>
      <c r="D1485" t="s">
        <v>1587</v>
      </c>
      <c r="E1485" t="s">
        <v>1587</v>
      </c>
      <c r="F1485" t="s">
        <v>271</v>
      </c>
      <c r="G1485" t="s">
        <v>8</v>
      </c>
      <c r="J1485" t="s">
        <v>23774</v>
      </c>
      <c r="K1485" t="s">
        <v>22291</v>
      </c>
      <c r="L1485" t="s">
        <v>22291</v>
      </c>
      <c r="M1485" t="s">
        <v>22291</v>
      </c>
      <c r="N1485" t="str">
        <f t="shared" si="23"/>
        <v>OK</v>
      </c>
      <c r="O1485" t="str">
        <f>IF(OR(Table1_17[[#This Row],[amount]]&lt;$Y$8,Table1_17[[#This Row],[amount]]&gt;$Y$7),"Outlier","Normal")</f>
        <v>Normal</v>
      </c>
      <c r="P1485" t="str">
        <f>IF(OR(Table1_17[[#This Row],[missing_flag]]="Missing",Table1_17[[#This Row],[outlier_flag]]="Outliers"),"Review","Valid")</f>
        <v>Valid</v>
      </c>
    </row>
    <row r="1486" spans="1:16">
      <c r="A1486" t="s">
        <v>4456</v>
      </c>
      <c r="B1486" s="1">
        <v>44812</v>
      </c>
      <c r="C1486">
        <v>76399.929999999993</v>
      </c>
      <c r="D1486" t="s">
        <v>1483</v>
      </c>
      <c r="E1486" t="s">
        <v>1487</v>
      </c>
      <c r="F1486" t="s">
        <v>271</v>
      </c>
      <c r="G1486" t="s">
        <v>17</v>
      </c>
      <c r="H1486" t="s">
        <v>924</v>
      </c>
      <c r="J1486" t="s">
        <v>23775</v>
      </c>
      <c r="K1486" t="s">
        <v>22291</v>
      </c>
      <c r="L1486" t="s">
        <v>22291</v>
      </c>
      <c r="M1486" t="s">
        <v>22291</v>
      </c>
      <c r="N1486" t="str">
        <f t="shared" si="23"/>
        <v>OK</v>
      </c>
      <c r="O1486" t="str">
        <f>IF(OR(Table1_17[[#This Row],[amount]]&lt;$Y$8,Table1_17[[#This Row],[amount]]&gt;$Y$7),"Outlier","Normal")</f>
        <v>Normal</v>
      </c>
      <c r="P1486" t="str">
        <f>IF(OR(Table1_17[[#This Row],[missing_flag]]="Missing",Table1_17[[#This Row],[outlier_flag]]="Outliers"),"Review","Valid")</f>
        <v>Valid</v>
      </c>
    </row>
    <row r="1487" spans="1:16">
      <c r="A1487" t="s">
        <v>4458</v>
      </c>
      <c r="B1487" s="1">
        <v>44841</v>
      </c>
      <c r="C1487">
        <v>83611.48</v>
      </c>
      <c r="D1487" t="s">
        <v>1483</v>
      </c>
      <c r="E1487" t="s">
        <v>1484</v>
      </c>
      <c r="F1487" t="s">
        <v>271</v>
      </c>
      <c r="G1487" t="s">
        <v>17</v>
      </c>
      <c r="H1487" t="s">
        <v>756</v>
      </c>
      <c r="J1487" t="s">
        <v>23776</v>
      </c>
      <c r="K1487" t="s">
        <v>22291</v>
      </c>
      <c r="L1487" t="s">
        <v>22291</v>
      </c>
      <c r="M1487" t="s">
        <v>22291</v>
      </c>
      <c r="N1487" t="str">
        <f t="shared" si="23"/>
        <v>OK</v>
      </c>
      <c r="O1487" t="str">
        <f>IF(OR(Table1_17[[#This Row],[amount]]&lt;$Y$8,Table1_17[[#This Row],[amount]]&gt;$Y$7),"Outlier","Normal")</f>
        <v>Normal</v>
      </c>
      <c r="P1487" t="str">
        <f>IF(OR(Table1_17[[#This Row],[missing_flag]]="Missing",Table1_17[[#This Row],[outlier_flag]]="Outliers"),"Review","Valid")</f>
        <v>Valid</v>
      </c>
    </row>
    <row r="1488" spans="1:16">
      <c r="A1488" t="s">
        <v>4460</v>
      </c>
      <c r="B1488" s="1">
        <v>45206</v>
      </c>
      <c r="C1488">
        <v>-59397.54</v>
      </c>
      <c r="D1488" t="s">
        <v>1478</v>
      </c>
      <c r="E1488" t="s">
        <v>20</v>
      </c>
      <c r="F1488" t="s">
        <v>264</v>
      </c>
      <c r="G1488" t="s">
        <v>8</v>
      </c>
      <c r="I1488" t="s">
        <v>221</v>
      </c>
      <c r="J1488" t="s">
        <v>23777</v>
      </c>
      <c r="K1488" t="s">
        <v>22291</v>
      </c>
      <c r="L1488" t="s">
        <v>22291</v>
      </c>
      <c r="M1488" t="s">
        <v>22291</v>
      </c>
      <c r="N1488" t="str">
        <f t="shared" si="23"/>
        <v>OK</v>
      </c>
      <c r="O1488" t="str">
        <f>IF(OR(Table1_17[[#This Row],[amount]]&lt;$Y$8,Table1_17[[#This Row],[amount]]&gt;$Y$7),"Outlier","Normal")</f>
        <v>Normal</v>
      </c>
      <c r="P1488" t="str">
        <f>IF(OR(Table1_17[[#This Row],[missing_flag]]="Missing",Table1_17[[#This Row],[outlier_flag]]="Outliers"),"Review","Valid")</f>
        <v>Valid</v>
      </c>
    </row>
    <row r="1489" spans="1:16">
      <c r="A1489" t="s">
        <v>4462</v>
      </c>
      <c r="B1489" s="1">
        <v>44841</v>
      </c>
      <c r="C1489">
        <v>104705.43</v>
      </c>
      <c r="D1489" t="s">
        <v>1483</v>
      </c>
      <c r="E1489" t="s">
        <v>1484</v>
      </c>
      <c r="F1489" t="s">
        <v>271</v>
      </c>
      <c r="G1489" t="s">
        <v>17</v>
      </c>
      <c r="H1489" t="s">
        <v>756</v>
      </c>
      <c r="J1489" t="s">
        <v>23778</v>
      </c>
      <c r="K1489" t="s">
        <v>22291</v>
      </c>
      <c r="L1489" t="s">
        <v>22291</v>
      </c>
      <c r="M1489" t="s">
        <v>22291</v>
      </c>
      <c r="N1489" t="str">
        <f t="shared" si="23"/>
        <v>OK</v>
      </c>
      <c r="O1489" t="str">
        <f>IF(OR(Table1_17[[#This Row],[amount]]&lt;$Y$8,Table1_17[[#This Row],[amount]]&gt;$Y$7),"Outlier","Normal")</f>
        <v>Normal</v>
      </c>
      <c r="P1489" t="str">
        <f>IF(OR(Table1_17[[#This Row],[missing_flag]]="Missing",Table1_17[[#This Row],[outlier_flag]]="Outliers"),"Review","Valid")</f>
        <v>Valid</v>
      </c>
    </row>
    <row r="1490" spans="1:16">
      <c r="A1490" t="s">
        <v>4464</v>
      </c>
      <c r="B1490" s="1">
        <v>45011</v>
      </c>
      <c r="C1490">
        <v>-58059.33</v>
      </c>
      <c r="D1490" t="s">
        <v>1478</v>
      </c>
      <c r="E1490" t="s">
        <v>20</v>
      </c>
      <c r="F1490" t="s">
        <v>264</v>
      </c>
      <c r="G1490" t="s">
        <v>17</v>
      </c>
      <c r="I1490" t="s">
        <v>250</v>
      </c>
      <c r="J1490" t="s">
        <v>23779</v>
      </c>
      <c r="K1490" t="s">
        <v>22291</v>
      </c>
      <c r="L1490" t="s">
        <v>22291</v>
      </c>
      <c r="M1490" t="s">
        <v>22291</v>
      </c>
      <c r="N1490" t="str">
        <f t="shared" si="23"/>
        <v>OK</v>
      </c>
      <c r="O1490" t="str">
        <f>IF(OR(Table1_17[[#This Row],[amount]]&lt;$Y$8,Table1_17[[#This Row],[amount]]&gt;$Y$7),"Outlier","Normal")</f>
        <v>Normal</v>
      </c>
      <c r="P1490" t="str">
        <f>IF(OR(Table1_17[[#This Row],[missing_flag]]="Missing",Table1_17[[#This Row],[outlier_flag]]="Outliers"),"Review","Valid")</f>
        <v>Valid</v>
      </c>
    </row>
    <row r="1491" spans="1:16">
      <c r="A1491" t="s">
        <v>4466</v>
      </c>
      <c r="B1491" s="1">
        <v>44842</v>
      </c>
      <c r="C1491">
        <v>-34669.93</v>
      </c>
      <c r="D1491" t="s">
        <v>1478</v>
      </c>
      <c r="E1491" t="s">
        <v>1534</v>
      </c>
      <c r="F1491" t="s">
        <v>271</v>
      </c>
      <c r="G1491" t="s">
        <v>17</v>
      </c>
      <c r="I1491" t="s">
        <v>47</v>
      </c>
      <c r="J1491" t="s">
        <v>23780</v>
      </c>
      <c r="K1491" t="s">
        <v>22291</v>
      </c>
      <c r="L1491" t="s">
        <v>22291</v>
      </c>
      <c r="M1491" t="s">
        <v>22291</v>
      </c>
      <c r="N1491" t="str">
        <f t="shared" si="23"/>
        <v>OK</v>
      </c>
      <c r="O1491" t="str">
        <f>IF(OR(Table1_17[[#This Row],[amount]]&lt;$Y$8,Table1_17[[#This Row],[amount]]&gt;$Y$7),"Outlier","Normal")</f>
        <v>Normal</v>
      </c>
      <c r="P1491" t="str">
        <f>IF(OR(Table1_17[[#This Row],[missing_flag]]="Missing",Table1_17[[#This Row],[outlier_flag]]="Outliers"),"Review","Valid")</f>
        <v>Valid</v>
      </c>
    </row>
    <row r="1492" spans="1:16">
      <c r="A1492" t="s">
        <v>4468</v>
      </c>
      <c r="B1492" s="1">
        <v>44628</v>
      </c>
      <c r="C1492">
        <v>167645.71</v>
      </c>
      <c r="D1492" t="s">
        <v>1483</v>
      </c>
      <c r="E1492" t="s">
        <v>1484</v>
      </c>
      <c r="F1492" t="s">
        <v>264</v>
      </c>
      <c r="G1492" t="s">
        <v>13</v>
      </c>
      <c r="H1492" t="s">
        <v>1099</v>
      </c>
      <c r="J1492" t="s">
        <v>23781</v>
      </c>
      <c r="K1492" t="s">
        <v>22291</v>
      </c>
      <c r="L1492" t="s">
        <v>22291</v>
      </c>
      <c r="M1492" t="s">
        <v>22291</v>
      </c>
      <c r="N1492" t="str">
        <f t="shared" si="23"/>
        <v>OK</v>
      </c>
      <c r="O1492" t="str">
        <f>IF(OR(Table1_17[[#This Row],[amount]]&lt;$Y$8,Table1_17[[#This Row],[amount]]&gt;$Y$7),"Outlier","Normal")</f>
        <v>Normal</v>
      </c>
      <c r="P1492" t="str">
        <f>IF(OR(Table1_17[[#This Row],[missing_flag]]="Missing",Table1_17[[#This Row],[outlier_flag]]="Outliers"),"Review","Valid")</f>
        <v>Valid</v>
      </c>
    </row>
    <row r="1493" spans="1:16">
      <c r="A1493" t="s">
        <v>4470</v>
      </c>
      <c r="B1493" s="1">
        <v>44971</v>
      </c>
      <c r="C1493">
        <v>133206.22</v>
      </c>
      <c r="D1493" t="s">
        <v>1483</v>
      </c>
      <c r="E1493" t="s">
        <v>1499</v>
      </c>
      <c r="F1493" t="s">
        <v>271</v>
      </c>
      <c r="G1493" t="s">
        <v>17</v>
      </c>
      <c r="H1493" t="s">
        <v>1369</v>
      </c>
      <c r="J1493" t="s">
        <v>23782</v>
      </c>
      <c r="K1493" t="s">
        <v>22291</v>
      </c>
      <c r="L1493" t="s">
        <v>22291</v>
      </c>
      <c r="M1493" t="s">
        <v>22291</v>
      </c>
      <c r="N1493" t="str">
        <f t="shared" si="23"/>
        <v>OK</v>
      </c>
      <c r="O1493" t="str">
        <f>IF(OR(Table1_17[[#This Row],[amount]]&lt;$Y$8,Table1_17[[#This Row],[amount]]&gt;$Y$7),"Outlier","Normal")</f>
        <v>Normal</v>
      </c>
      <c r="P1493" t="str">
        <f>IF(OR(Table1_17[[#This Row],[missing_flag]]="Missing",Table1_17[[#This Row],[outlier_flag]]="Outliers"),"Review","Valid")</f>
        <v>Valid</v>
      </c>
    </row>
    <row r="1494" spans="1:16">
      <c r="A1494" t="s">
        <v>4472</v>
      </c>
      <c r="B1494" s="1">
        <v>44625</v>
      </c>
      <c r="C1494">
        <v>189129.62</v>
      </c>
      <c r="D1494" t="s">
        <v>1483</v>
      </c>
      <c r="E1494" t="s">
        <v>1487</v>
      </c>
      <c r="F1494" t="s">
        <v>264</v>
      </c>
      <c r="G1494" t="s">
        <v>8</v>
      </c>
      <c r="H1494" t="s">
        <v>1209</v>
      </c>
      <c r="J1494" t="s">
        <v>23783</v>
      </c>
      <c r="K1494" t="s">
        <v>22291</v>
      </c>
      <c r="L1494" t="s">
        <v>22291</v>
      </c>
      <c r="M1494" t="s">
        <v>22291</v>
      </c>
      <c r="N1494" t="str">
        <f t="shared" si="23"/>
        <v>OK</v>
      </c>
      <c r="O1494" t="str">
        <f>IF(OR(Table1_17[[#This Row],[amount]]&lt;$Y$8,Table1_17[[#This Row],[amount]]&gt;$Y$7),"Outlier","Normal")</f>
        <v>Normal</v>
      </c>
      <c r="P1494" t="str">
        <f>IF(OR(Table1_17[[#This Row],[missing_flag]]="Missing",Table1_17[[#This Row],[outlier_flag]]="Outliers"),"Review","Valid")</f>
        <v>Valid</v>
      </c>
    </row>
    <row r="1495" spans="1:16">
      <c r="A1495" t="s">
        <v>4474</v>
      </c>
      <c r="B1495" s="1">
        <v>45055</v>
      </c>
      <c r="C1495">
        <v>215349.09</v>
      </c>
      <c r="D1495" t="s">
        <v>1483</v>
      </c>
      <c r="E1495" t="s">
        <v>1487</v>
      </c>
      <c r="F1495" t="s">
        <v>271</v>
      </c>
      <c r="G1495" t="s">
        <v>13</v>
      </c>
      <c r="H1495" t="s">
        <v>1055</v>
      </c>
      <c r="J1495" t="s">
        <v>23784</v>
      </c>
      <c r="K1495" t="s">
        <v>22291</v>
      </c>
      <c r="L1495" t="s">
        <v>22291</v>
      </c>
      <c r="M1495" t="s">
        <v>22291</v>
      </c>
      <c r="N1495" t="str">
        <f t="shared" si="23"/>
        <v>OK</v>
      </c>
      <c r="O1495" t="str">
        <f>IF(OR(Table1_17[[#This Row],[amount]]&lt;$Y$8,Table1_17[[#This Row],[amount]]&gt;$Y$7),"Outlier","Normal")</f>
        <v>Normal</v>
      </c>
      <c r="P1495" t="str">
        <f>IF(OR(Table1_17[[#This Row],[missing_flag]]="Missing",Table1_17[[#This Row],[outlier_flag]]="Outliers"),"Review","Valid")</f>
        <v>Valid</v>
      </c>
    </row>
    <row r="1496" spans="1:16">
      <c r="A1496" t="s">
        <v>4476</v>
      </c>
      <c r="B1496" s="1">
        <v>45073</v>
      </c>
      <c r="C1496">
        <v>224210.62</v>
      </c>
      <c r="D1496" t="s">
        <v>1483</v>
      </c>
      <c r="E1496" t="s">
        <v>1499</v>
      </c>
      <c r="F1496" t="s">
        <v>264</v>
      </c>
      <c r="G1496" t="s">
        <v>17</v>
      </c>
      <c r="H1496" t="s">
        <v>702</v>
      </c>
      <c r="J1496" t="s">
        <v>23785</v>
      </c>
      <c r="K1496" t="s">
        <v>22291</v>
      </c>
      <c r="L1496" t="s">
        <v>22291</v>
      </c>
      <c r="M1496" t="s">
        <v>22291</v>
      </c>
      <c r="N1496" t="str">
        <f t="shared" si="23"/>
        <v>OK</v>
      </c>
      <c r="O1496" t="str">
        <f>IF(OR(Table1_17[[#This Row],[amount]]&lt;$Y$8,Table1_17[[#This Row],[amount]]&gt;$Y$7),"Outlier","Normal")</f>
        <v>Normal</v>
      </c>
      <c r="P1496" t="str">
        <f>IF(OR(Table1_17[[#This Row],[missing_flag]]="Missing",Table1_17[[#This Row],[outlier_flag]]="Outliers"),"Review","Valid")</f>
        <v>Valid</v>
      </c>
    </row>
    <row r="1497" spans="1:16">
      <c r="A1497" t="s">
        <v>4478</v>
      </c>
      <c r="B1497" s="1">
        <v>44700</v>
      </c>
      <c r="C1497">
        <v>89573.26</v>
      </c>
      <c r="D1497" t="s">
        <v>1483</v>
      </c>
      <c r="E1497" t="s">
        <v>1484</v>
      </c>
      <c r="F1497" t="s">
        <v>271</v>
      </c>
      <c r="G1497" t="s">
        <v>17</v>
      </c>
      <c r="H1497" t="s">
        <v>942</v>
      </c>
      <c r="J1497" t="s">
        <v>23786</v>
      </c>
      <c r="K1497" t="s">
        <v>22291</v>
      </c>
      <c r="L1497" t="s">
        <v>22291</v>
      </c>
      <c r="M1497" t="s">
        <v>22291</v>
      </c>
      <c r="N1497" t="str">
        <f t="shared" si="23"/>
        <v>OK</v>
      </c>
      <c r="O1497" t="str">
        <f>IF(OR(Table1_17[[#This Row],[amount]]&lt;$Y$8,Table1_17[[#This Row],[amount]]&gt;$Y$7),"Outlier","Normal")</f>
        <v>Normal</v>
      </c>
      <c r="P1497" t="str">
        <f>IF(OR(Table1_17[[#This Row],[missing_flag]]="Missing",Table1_17[[#This Row],[outlier_flag]]="Outliers"),"Review","Valid")</f>
        <v>Valid</v>
      </c>
    </row>
    <row r="1498" spans="1:16">
      <c r="A1498" t="s">
        <v>4480</v>
      </c>
      <c r="B1498" s="1">
        <v>44595</v>
      </c>
      <c r="C1498">
        <v>-82663.45</v>
      </c>
      <c r="D1498" t="s">
        <v>1478</v>
      </c>
      <c r="E1498" t="s">
        <v>1534</v>
      </c>
      <c r="F1498" t="s">
        <v>271</v>
      </c>
      <c r="G1498" t="s">
        <v>17</v>
      </c>
      <c r="I1498" t="s">
        <v>223</v>
      </c>
      <c r="J1498" t="s">
        <v>23787</v>
      </c>
      <c r="K1498" t="s">
        <v>22291</v>
      </c>
      <c r="L1498" t="s">
        <v>22291</v>
      </c>
      <c r="M1498" t="s">
        <v>22291</v>
      </c>
      <c r="N1498" t="str">
        <f t="shared" si="23"/>
        <v>OK</v>
      </c>
      <c r="O1498" t="str">
        <f>IF(OR(Table1_17[[#This Row],[amount]]&lt;$Y$8,Table1_17[[#This Row],[amount]]&gt;$Y$7),"Outlier","Normal")</f>
        <v>Normal</v>
      </c>
      <c r="P1498" t="str">
        <f>IF(OR(Table1_17[[#This Row],[missing_flag]]="Missing",Table1_17[[#This Row],[outlier_flag]]="Outliers"),"Review","Valid")</f>
        <v>Valid</v>
      </c>
    </row>
    <row r="1499" spans="1:16">
      <c r="A1499" t="s">
        <v>4482</v>
      </c>
      <c r="B1499" s="1">
        <v>44691</v>
      </c>
      <c r="C1499">
        <v>190879.03</v>
      </c>
      <c r="D1499" t="s">
        <v>1483</v>
      </c>
      <c r="E1499" t="s">
        <v>1487</v>
      </c>
      <c r="F1499" t="s">
        <v>271</v>
      </c>
      <c r="G1499" t="s">
        <v>17</v>
      </c>
      <c r="H1499" t="s">
        <v>1239</v>
      </c>
      <c r="J1499" t="s">
        <v>23788</v>
      </c>
      <c r="K1499" t="s">
        <v>22291</v>
      </c>
      <c r="L1499" t="s">
        <v>22291</v>
      </c>
      <c r="M1499" t="s">
        <v>22291</v>
      </c>
      <c r="N1499" t="str">
        <f t="shared" si="23"/>
        <v>OK</v>
      </c>
      <c r="O1499" t="str">
        <f>IF(OR(Table1_17[[#This Row],[amount]]&lt;$Y$8,Table1_17[[#This Row],[amount]]&gt;$Y$7),"Outlier","Normal")</f>
        <v>Normal</v>
      </c>
      <c r="P1499" t="str">
        <f>IF(OR(Table1_17[[#This Row],[missing_flag]]="Missing",Table1_17[[#This Row],[outlier_flag]]="Outliers"),"Review","Valid")</f>
        <v>Valid</v>
      </c>
    </row>
    <row r="1500" spans="1:16">
      <c r="A1500" t="s">
        <v>4484</v>
      </c>
      <c r="B1500" s="1">
        <v>44820</v>
      </c>
      <c r="C1500">
        <v>-11027.96</v>
      </c>
      <c r="D1500" t="s">
        <v>1478</v>
      </c>
      <c r="E1500" t="s">
        <v>20</v>
      </c>
      <c r="F1500" t="s">
        <v>268</v>
      </c>
      <c r="G1500" t="s">
        <v>29</v>
      </c>
      <c r="I1500" t="s">
        <v>213</v>
      </c>
      <c r="J1500" t="s">
        <v>23789</v>
      </c>
      <c r="K1500" t="s">
        <v>22291</v>
      </c>
      <c r="L1500" t="s">
        <v>22291</v>
      </c>
      <c r="M1500" t="s">
        <v>22291</v>
      </c>
      <c r="N1500" t="str">
        <f t="shared" si="23"/>
        <v>OK</v>
      </c>
      <c r="O1500" t="str">
        <f>IF(OR(Table1_17[[#This Row],[amount]]&lt;$Y$8,Table1_17[[#This Row],[amount]]&gt;$Y$7),"Outlier","Normal")</f>
        <v>Normal</v>
      </c>
      <c r="P1500" t="str">
        <f>IF(OR(Table1_17[[#This Row],[missing_flag]]="Missing",Table1_17[[#This Row],[outlier_flag]]="Outliers"),"Review","Valid")</f>
        <v>Valid</v>
      </c>
    </row>
    <row r="1501" spans="1:16">
      <c r="A1501" t="s">
        <v>4486</v>
      </c>
      <c r="B1501" s="1">
        <v>44857</v>
      </c>
      <c r="C1501">
        <v>-33198.03</v>
      </c>
      <c r="D1501" t="s">
        <v>1478</v>
      </c>
      <c r="E1501" t="s">
        <v>7</v>
      </c>
      <c r="F1501" t="s">
        <v>268</v>
      </c>
      <c r="G1501" t="s">
        <v>8</v>
      </c>
      <c r="I1501" t="s">
        <v>121</v>
      </c>
      <c r="J1501" t="s">
        <v>23790</v>
      </c>
      <c r="K1501" t="s">
        <v>22291</v>
      </c>
      <c r="L1501" t="s">
        <v>22291</v>
      </c>
      <c r="M1501" t="s">
        <v>22291</v>
      </c>
      <c r="N1501" t="str">
        <f t="shared" si="23"/>
        <v>OK</v>
      </c>
      <c r="O1501" t="str">
        <f>IF(OR(Table1_17[[#This Row],[amount]]&lt;$Y$8,Table1_17[[#This Row],[amount]]&gt;$Y$7),"Outlier","Normal")</f>
        <v>Normal</v>
      </c>
      <c r="P1501" t="str">
        <f>IF(OR(Table1_17[[#This Row],[missing_flag]]="Missing",Table1_17[[#This Row],[outlier_flag]]="Outliers"),"Review","Valid")</f>
        <v>Valid</v>
      </c>
    </row>
    <row r="1502" spans="1:16">
      <c r="A1502" t="s">
        <v>4488</v>
      </c>
      <c r="B1502" s="1">
        <v>45083</v>
      </c>
      <c r="C1502">
        <v>-68637.03</v>
      </c>
      <c r="D1502" t="s">
        <v>1478</v>
      </c>
      <c r="E1502" t="s">
        <v>1534</v>
      </c>
      <c r="F1502" t="s">
        <v>268</v>
      </c>
      <c r="G1502" t="s">
        <v>13</v>
      </c>
      <c r="I1502" t="s">
        <v>23</v>
      </c>
      <c r="J1502" t="s">
        <v>23791</v>
      </c>
      <c r="K1502" t="s">
        <v>22291</v>
      </c>
      <c r="L1502" t="s">
        <v>22291</v>
      </c>
      <c r="M1502" t="s">
        <v>22291</v>
      </c>
      <c r="N1502" t="str">
        <f t="shared" si="23"/>
        <v>OK</v>
      </c>
      <c r="O1502" t="str">
        <f>IF(OR(Table1_17[[#This Row],[amount]]&lt;$Y$8,Table1_17[[#This Row],[amount]]&gt;$Y$7),"Outlier","Normal")</f>
        <v>Normal</v>
      </c>
      <c r="P1502" t="str">
        <f>IF(OR(Table1_17[[#This Row],[missing_flag]]="Missing",Table1_17[[#This Row],[outlier_flag]]="Outliers"),"Review","Valid")</f>
        <v>Valid</v>
      </c>
    </row>
    <row r="1503" spans="1:16">
      <c r="A1503" t="s">
        <v>4490</v>
      </c>
      <c r="B1503" s="1">
        <v>45148</v>
      </c>
      <c r="C1503">
        <v>-26123.65</v>
      </c>
      <c r="D1503" t="s">
        <v>1478</v>
      </c>
      <c r="E1503" t="s">
        <v>1496</v>
      </c>
      <c r="F1503" t="s">
        <v>264</v>
      </c>
      <c r="G1503" t="s">
        <v>13</v>
      </c>
      <c r="I1503" t="s">
        <v>53</v>
      </c>
      <c r="J1503" t="s">
        <v>23792</v>
      </c>
      <c r="K1503" t="s">
        <v>22291</v>
      </c>
      <c r="L1503" t="s">
        <v>22291</v>
      </c>
      <c r="M1503" t="s">
        <v>22291</v>
      </c>
      <c r="N1503" t="str">
        <f t="shared" si="23"/>
        <v>OK</v>
      </c>
      <c r="O1503" t="str">
        <f>IF(OR(Table1_17[[#This Row],[amount]]&lt;$Y$8,Table1_17[[#This Row],[amount]]&gt;$Y$7),"Outlier","Normal")</f>
        <v>Normal</v>
      </c>
      <c r="P1503" t="str">
        <f>IF(OR(Table1_17[[#This Row],[missing_flag]]="Missing",Table1_17[[#This Row],[outlier_flag]]="Outliers"),"Review","Valid")</f>
        <v>Valid</v>
      </c>
    </row>
    <row r="1504" spans="1:16">
      <c r="A1504" t="s">
        <v>4492</v>
      </c>
      <c r="B1504" s="1">
        <v>45261</v>
      </c>
      <c r="C1504">
        <v>-46213.63</v>
      </c>
      <c r="D1504" t="s">
        <v>1478</v>
      </c>
      <c r="E1504" t="s">
        <v>36</v>
      </c>
      <c r="F1504" t="s">
        <v>268</v>
      </c>
      <c r="G1504" t="s">
        <v>29</v>
      </c>
      <c r="I1504" t="s">
        <v>195</v>
      </c>
      <c r="J1504" t="s">
        <v>23793</v>
      </c>
      <c r="K1504" t="s">
        <v>22291</v>
      </c>
      <c r="L1504" t="s">
        <v>22291</v>
      </c>
      <c r="M1504" t="s">
        <v>22291</v>
      </c>
      <c r="N1504" t="str">
        <f t="shared" si="23"/>
        <v>OK</v>
      </c>
      <c r="O1504" t="str">
        <f>IF(OR(Table1_17[[#This Row],[amount]]&lt;$Y$8,Table1_17[[#This Row],[amount]]&gt;$Y$7),"Outlier","Normal")</f>
        <v>Normal</v>
      </c>
      <c r="P1504" t="str">
        <f>IF(OR(Table1_17[[#This Row],[missing_flag]]="Missing",Table1_17[[#This Row],[outlier_flag]]="Outliers"),"Review","Valid")</f>
        <v>Valid</v>
      </c>
    </row>
    <row r="1505" spans="1:16">
      <c r="A1505" t="s">
        <v>4494</v>
      </c>
      <c r="B1505" s="1">
        <v>44970</v>
      </c>
      <c r="C1505">
        <v>-39581.480000000003</v>
      </c>
      <c r="D1505" t="s">
        <v>1478</v>
      </c>
      <c r="E1505" t="s">
        <v>1496</v>
      </c>
      <c r="F1505" t="s">
        <v>264</v>
      </c>
      <c r="G1505" t="s">
        <v>29</v>
      </c>
      <c r="I1505" t="s">
        <v>139</v>
      </c>
      <c r="J1505" t="s">
        <v>23794</v>
      </c>
      <c r="K1505" t="s">
        <v>22291</v>
      </c>
      <c r="L1505" t="s">
        <v>22291</v>
      </c>
      <c r="M1505" t="s">
        <v>22291</v>
      </c>
      <c r="N1505" t="str">
        <f t="shared" si="23"/>
        <v>OK</v>
      </c>
      <c r="O1505" t="str">
        <f>IF(OR(Table1_17[[#This Row],[amount]]&lt;$Y$8,Table1_17[[#This Row],[amount]]&gt;$Y$7),"Outlier","Normal")</f>
        <v>Normal</v>
      </c>
      <c r="P1505" t="str">
        <f>IF(OR(Table1_17[[#This Row],[missing_flag]]="Missing",Table1_17[[#This Row],[outlier_flag]]="Outliers"),"Review","Valid")</f>
        <v>Valid</v>
      </c>
    </row>
    <row r="1506" spans="1:16">
      <c r="A1506" t="s">
        <v>4496</v>
      </c>
      <c r="B1506" s="1">
        <v>44803</v>
      </c>
      <c r="C1506">
        <v>-57924.14</v>
      </c>
      <c r="D1506" t="s">
        <v>1478</v>
      </c>
      <c r="E1506" t="s">
        <v>1509</v>
      </c>
      <c r="F1506" t="s">
        <v>264</v>
      </c>
      <c r="G1506" t="s">
        <v>13</v>
      </c>
      <c r="I1506" t="s">
        <v>219</v>
      </c>
      <c r="J1506" t="s">
        <v>23795</v>
      </c>
      <c r="K1506" t="s">
        <v>22291</v>
      </c>
      <c r="L1506" t="s">
        <v>22291</v>
      </c>
      <c r="M1506" t="s">
        <v>22291</v>
      </c>
      <c r="N1506" t="str">
        <f t="shared" si="23"/>
        <v>OK</v>
      </c>
      <c r="O1506" t="str">
        <f>IF(OR(Table1_17[[#This Row],[amount]]&lt;$Y$8,Table1_17[[#This Row],[amount]]&gt;$Y$7),"Outlier","Normal")</f>
        <v>Normal</v>
      </c>
      <c r="P1506" t="str">
        <f>IF(OR(Table1_17[[#This Row],[missing_flag]]="Missing",Table1_17[[#This Row],[outlier_flag]]="Outliers"),"Review","Valid")</f>
        <v>Valid</v>
      </c>
    </row>
    <row r="1507" spans="1:16">
      <c r="A1507" t="s">
        <v>4498</v>
      </c>
      <c r="B1507" s="1">
        <v>45003</v>
      </c>
      <c r="C1507">
        <v>-30538.6</v>
      </c>
      <c r="D1507" t="s">
        <v>1478</v>
      </c>
      <c r="E1507" t="s">
        <v>1534</v>
      </c>
      <c r="F1507" t="s">
        <v>268</v>
      </c>
      <c r="G1507" t="s">
        <v>13</v>
      </c>
      <c r="I1507" t="s">
        <v>189</v>
      </c>
      <c r="J1507" t="s">
        <v>23796</v>
      </c>
      <c r="K1507" t="s">
        <v>22291</v>
      </c>
      <c r="L1507" t="s">
        <v>22291</v>
      </c>
      <c r="M1507" t="s">
        <v>22291</v>
      </c>
      <c r="N1507" t="str">
        <f t="shared" si="23"/>
        <v>OK</v>
      </c>
      <c r="O1507" t="str">
        <f>IF(OR(Table1_17[[#This Row],[amount]]&lt;$Y$8,Table1_17[[#This Row],[amount]]&gt;$Y$7),"Outlier","Normal")</f>
        <v>Normal</v>
      </c>
      <c r="P1507" t="str">
        <f>IF(OR(Table1_17[[#This Row],[missing_flag]]="Missing",Table1_17[[#This Row],[outlier_flag]]="Outliers"),"Review","Valid")</f>
        <v>Valid</v>
      </c>
    </row>
    <row r="1508" spans="1:16">
      <c r="A1508" t="s">
        <v>4500</v>
      </c>
      <c r="B1508" s="1">
        <v>45108</v>
      </c>
      <c r="C1508">
        <v>20425.63</v>
      </c>
      <c r="D1508" t="s">
        <v>1587</v>
      </c>
      <c r="E1508" t="s">
        <v>1587</v>
      </c>
      <c r="F1508" t="s">
        <v>271</v>
      </c>
      <c r="G1508" t="s">
        <v>13</v>
      </c>
      <c r="J1508" t="s">
        <v>23797</v>
      </c>
      <c r="K1508" t="s">
        <v>22291</v>
      </c>
      <c r="L1508" t="s">
        <v>22291</v>
      </c>
      <c r="M1508" t="s">
        <v>22291</v>
      </c>
      <c r="N1508" t="str">
        <f t="shared" si="23"/>
        <v>OK</v>
      </c>
      <c r="O1508" t="str">
        <f>IF(OR(Table1_17[[#This Row],[amount]]&lt;$Y$8,Table1_17[[#This Row],[amount]]&gt;$Y$7),"Outlier","Normal")</f>
        <v>Normal</v>
      </c>
      <c r="P1508" t="str">
        <f>IF(OR(Table1_17[[#This Row],[missing_flag]]="Missing",Table1_17[[#This Row],[outlier_flag]]="Outliers"),"Review","Valid")</f>
        <v>Valid</v>
      </c>
    </row>
    <row r="1509" spans="1:16">
      <c r="A1509" t="s">
        <v>4502</v>
      </c>
      <c r="B1509" s="1">
        <v>44852</v>
      </c>
      <c r="C1509">
        <v>-65093.9</v>
      </c>
      <c r="D1509" t="s">
        <v>1478</v>
      </c>
      <c r="E1509" t="s">
        <v>20</v>
      </c>
      <c r="F1509" t="s">
        <v>271</v>
      </c>
      <c r="G1509" t="s">
        <v>8</v>
      </c>
      <c r="I1509" t="s">
        <v>173</v>
      </c>
      <c r="J1509" t="s">
        <v>23798</v>
      </c>
      <c r="K1509" t="s">
        <v>22291</v>
      </c>
      <c r="L1509" t="s">
        <v>22291</v>
      </c>
      <c r="M1509" t="s">
        <v>22291</v>
      </c>
      <c r="N1509" t="str">
        <f t="shared" si="23"/>
        <v>OK</v>
      </c>
      <c r="O1509" t="str">
        <f>IF(OR(Table1_17[[#This Row],[amount]]&lt;$Y$8,Table1_17[[#This Row],[amount]]&gt;$Y$7),"Outlier","Normal")</f>
        <v>Normal</v>
      </c>
      <c r="P1509" t="str">
        <f>IF(OR(Table1_17[[#This Row],[missing_flag]]="Missing",Table1_17[[#This Row],[outlier_flag]]="Outliers"),"Review","Valid")</f>
        <v>Valid</v>
      </c>
    </row>
    <row r="1510" spans="1:16">
      <c r="A1510" t="s">
        <v>4504</v>
      </c>
      <c r="B1510" s="1">
        <v>45085</v>
      </c>
      <c r="C1510">
        <v>158220.98000000001</v>
      </c>
      <c r="D1510" t="s">
        <v>1483</v>
      </c>
      <c r="E1510" t="s">
        <v>1487</v>
      </c>
      <c r="F1510" t="s">
        <v>264</v>
      </c>
      <c r="G1510" t="s">
        <v>13</v>
      </c>
      <c r="H1510" t="s">
        <v>742</v>
      </c>
      <c r="J1510" t="s">
        <v>23799</v>
      </c>
      <c r="K1510" t="s">
        <v>22291</v>
      </c>
      <c r="L1510" t="s">
        <v>22291</v>
      </c>
      <c r="M1510" t="s">
        <v>22291</v>
      </c>
      <c r="N1510" t="str">
        <f t="shared" si="23"/>
        <v>OK</v>
      </c>
      <c r="O1510" t="str">
        <f>IF(OR(Table1_17[[#This Row],[amount]]&lt;$Y$8,Table1_17[[#This Row],[amount]]&gt;$Y$7),"Outlier","Normal")</f>
        <v>Normal</v>
      </c>
      <c r="P1510" t="str">
        <f>IF(OR(Table1_17[[#This Row],[missing_flag]]="Missing",Table1_17[[#This Row],[outlier_flag]]="Outliers"),"Review","Valid")</f>
        <v>Valid</v>
      </c>
    </row>
    <row r="1511" spans="1:16">
      <c r="A1511" t="s">
        <v>4506</v>
      </c>
      <c r="B1511" s="1">
        <v>45260</v>
      </c>
      <c r="C1511">
        <v>-67206.17</v>
      </c>
      <c r="D1511" t="s">
        <v>1478</v>
      </c>
      <c r="E1511" t="s">
        <v>20</v>
      </c>
      <c r="F1511" t="s">
        <v>268</v>
      </c>
      <c r="G1511" t="s">
        <v>17</v>
      </c>
      <c r="I1511" t="s">
        <v>250</v>
      </c>
      <c r="J1511" t="s">
        <v>23800</v>
      </c>
      <c r="K1511" t="s">
        <v>22291</v>
      </c>
      <c r="L1511" t="s">
        <v>22291</v>
      </c>
      <c r="M1511" t="s">
        <v>22291</v>
      </c>
      <c r="N1511" t="str">
        <f t="shared" si="23"/>
        <v>OK</v>
      </c>
      <c r="O1511" t="str">
        <f>IF(OR(Table1_17[[#This Row],[amount]]&lt;$Y$8,Table1_17[[#This Row],[amount]]&gt;$Y$7),"Outlier","Normal")</f>
        <v>Normal</v>
      </c>
      <c r="P1511" t="str">
        <f>IF(OR(Table1_17[[#This Row],[missing_flag]]="Missing",Table1_17[[#This Row],[outlier_flag]]="Outliers"),"Review","Valid")</f>
        <v>Valid</v>
      </c>
    </row>
    <row r="1512" spans="1:16">
      <c r="A1512" t="s">
        <v>4508</v>
      </c>
      <c r="B1512" s="1">
        <v>45120</v>
      </c>
      <c r="C1512">
        <v>102767.53</v>
      </c>
      <c r="D1512" t="s">
        <v>1483</v>
      </c>
      <c r="E1512" t="s">
        <v>1487</v>
      </c>
      <c r="F1512" t="s">
        <v>268</v>
      </c>
      <c r="G1512" t="s">
        <v>17</v>
      </c>
      <c r="H1512" t="s">
        <v>1389</v>
      </c>
      <c r="J1512" t="s">
        <v>23801</v>
      </c>
      <c r="K1512" t="s">
        <v>22291</v>
      </c>
      <c r="L1512" t="s">
        <v>22291</v>
      </c>
      <c r="M1512" t="s">
        <v>22291</v>
      </c>
      <c r="N1512" t="str">
        <f t="shared" si="23"/>
        <v>OK</v>
      </c>
      <c r="O1512" t="str">
        <f>IF(OR(Table1_17[[#This Row],[amount]]&lt;$Y$8,Table1_17[[#This Row],[amount]]&gt;$Y$7),"Outlier","Normal")</f>
        <v>Normal</v>
      </c>
      <c r="P1512" t="str">
        <f>IF(OR(Table1_17[[#This Row],[missing_flag]]="Missing",Table1_17[[#This Row],[outlier_flag]]="Outliers"),"Review","Valid")</f>
        <v>Valid</v>
      </c>
    </row>
    <row r="1513" spans="1:16">
      <c r="A1513" t="s">
        <v>4510</v>
      </c>
      <c r="B1513" s="1">
        <v>44613</v>
      </c>
      <c r="C1513">
        <v>-62326.76</v>
      </c>
      <c r="D1513" t="s">
        <v>1478</v>
      </c>
      <c r="E1513" t="s">
        <v>1509</v>
      </c>
      <c r="F1513" t="s">
        <v>264</v>
      </c>
      <c r="G1513" t="s">
        <v>29</v>
      </c>
      <c r="I1513" t="s">
        <v>18</v>
      </c>
      <c r="J1513" t="s">
        <v>23802</v>
      </c>
      <c r="K1513" t="s">
        <v>22291</v>
      </c>
      <c r="L1513" t="s">
        <v>22291</v>
      </c>
      <c r="M1513" t="s">
        <v>22291</v>
      </c>
      <c r="N1513" t="str">
        <f t="shared" si="23"/>
        <v>OK</v>
      </c>
      <c r="O1513" t="str">
        <f>IF(OR(Table1_17[[#This Row],[amount]]&lt;$Y$8,Table1_17[[#This Row],[amount]]&gt;$Y$7),"Outlier","Normal")</f>
        <v>Normal</v>
      </c>
      <c r="P1513" t="str">
        <f>IF(OR(Table1_17[[#This Row],[missing_flag]]="Missing",Table1_17[[#This Row],[outlier_flag]]="Outliers"),"Review","Valid")</f>
        <v>Valid</v>
      </c>
    </row>
    <row r="1514" spans="1:16">
      <c r="A1514" t="s">
        <v>4512</v>
      </c>
      <c r="B1514" s="1">
        <v>44868</v>
      </c>
      <c r="C1514">
        <v>175047.6</v>
      </c>
      <c r="D1514" t="s">
        <v>1483</v>
      </c>
      <c r="E1514" t="s">
        <v>1499</v>
      </c>
      <c r="F1514" t="s">
        <v>264</v>
      </c>
      <c r="G1514" t="s">
        <v>17</v>
      </c>
      <c r="H1514" t="s">
        <v>1225</v>
      </c>
      <c r="J1514" t="s">
        <v>23803</v>
      </c>
      <c r="K1514" t="s">
        <v>22291</v>
      </c>
      <c r="L1514" t="s">
        <v>22291</v>
      </c>
      <c r="M1514" t="s">
        <v>22291</v>
      </c>
      <c r="N1514" t="str">
        <f t="shared" si="23"/>
        <v>OK</v>
      </c>
      <c r="O1514" t="str">
        <f>IF(OR(Table1_17[[#This Row],[amount]]&lt;$Y$8,Table1_17[[#This Row],[amount]]&gt;$Y$7),"Outlier","Normal")</f>
        <v>Normal</v>
      </c>
      <c r="P1514" t="str">
        <f>IF(OR(Table1_17[[#This Row],[missing_flag]]="Missing",Table1_17[[#This Row],[outlier_flag]]="Outliers"),"Review","Valid")</f>
        <v>Valid</v>
      </c>
    </row>
    <row r="1515" spans="1:16">
      <c r="A1515" t="s">
        <v>4514</v>
      </c>
      <c r="B1515" s="1">
        <v>44771</v>
      </c>
      <c r="C1515">
        <v>220170.8</v>
      </c>
      <c r="D1515" t="s">
        <v>1483</v>
      </c>
      <c r="E1515" t="s">
        <v>1499</v>
      </c>
      <c r="F1515" t="s">
        <v>268</v>
      </c>
      <c r="G1515" t="s">
        <v>29</v>
      </c>
      <c r="H1515" t="s">
        <v>880</v>
      </c>
      <c r="J1515" t="s">
        <v>23804</v>
      </c>
      <c r="K1515" t="s">
        <v>22291</v>
      </c>
      <c r="L1515" t="s">
        <v>22291</v>
      </c>
      <c r="M1515" t="s">
        <v>22291</v>
      </c>
      <c r="N1515" t="str">
        <f t="shared" si="23"/>
        <v>OK</v>
      </c>
      <c r="O1515" t="str">
        <f>IF(OR(Table1_17[[#This Row],[amount]]&lt;$Y$8,Table1_17[[#This Row],[amount]]&gt;$Y$7),"Outlier","Normal")</f>
        <v>Normal</v>
      </c>
      <c r="P1515" t="str">
        <f>IF(OR(Table1_17[[#This Row],[missing_flag]]="Missing",Table1_17[[#This Row],[outlier_flag]]="Outliers"),"Review","Valid")</f>
        <v>Valid</v>
      </c>
    </row>
    <row r="1516" spans="1:16">
      <c r="A1516" t="s">
        <v>4516</v>
      </c>
      <c r="B1516" s="1">
        <v>44956</v>
      </c>
      <c r="C1516">
        <v>-25695.34</v>
      </c>
      <c r="D1516" t="s">
        <v>1478</v>
      </c>
      <c r="E1516" t="s">
        <v>1496</v>
      </c>
      <c r="F1516" t="s">
        <v>271</v>
      </c>
      <c r="G1516" t="s">
        <v>29</v>
      </c>
      <c r="I1516" t="s">
        <v>51</v>
      </c>
      <c r="J1516" t="s">
        <v>23805</v>
      </c>
      <c r="K1516" t="s">
        <v>22291</v>
      </c>
      <c r="L1516" t="s">
        <v>22291</v>
      </c>
      <c r="M1516" t="s">
        <v>22291</v>
      </c>
      <c r="N1516" t="str">
        <f t="shared" si="23"/>
        <v>OK</v>
      </c>
      <c r="O1516" t="str">
        <f>IF(OR(Table1_17[[#This Row],[amount]]&lt;$Y$8,Table1_17[[#This Row],[amount]]&gt;$Y$7),"Outlier","Normal")</f>
        <v>Normal</v>
      </c>
      <c r="P1516" t="str">
        <f>IF(OR(Table1_17[[#This Row],[missing_flag]]="Missing",Table1_17[[#This Row],[outlier_flag]]="Outliers"),"Review","Valid")</f>
        <v>Valid</v>
      </c>
    </row>
    <row r="1517" spans="1:16">
      <c r="A1517" t="s">
        <v>4518</v>
      </c>
      <c r="B1517" s="1">
        <v>44912</v>
      </c>
      <c r="C1517">
        <v>94976.17</v>
      </c>
      <c r="D1517" t="s">
        <v>1483</v>
      </c>
      <c r="E1517" t="s">
        <v>1487</v>
      </c>
      <c r="F1517" t="s">
        <v>264</v>
      </c>
      <c r="G1517" t="s">
        <v>29</v>
      </c>
      <c r="H1517" t="s">
        <v>1083</v>
      </c>
      <c r="J1517" t="s">
        <v>23806</v>
      </c>
      <c r="K1517" t="s">
        <v>22291</v>
      </c>
      <c r="L1517" t="s">
        <v>22291</v>
      </c>
      <c r="M1517" t="s">
        <v>22291</v>
      </c>
      <c r="N1517" t="str">
        <f t="shared" si="23"/>
        <v>OK</v>
      </c>
      <c r="O1517" t="str">
        <f>IF(OR(Table1_17[[#This Row],[amount]]&lt;$Y$8,Table1_17[[#This Row],[amount]]&gt;$Y$7),"Outlier","Normal")</f>
        <v>Normal</v>
      </c>
      <c r="P1517" t="str">
        <f>IF(OR(Table1_17[[#This Row],[missing_flag]]="Missing",Table1_17[[#This Row],[outlier_flag]]="Outliers"),"Review","Valid")</f>
        <v>Valid</v>
      </c>
    </row>
    <row r="1518" spans="1:16">
      <c r="A1518" t="s">
        <v>4520</v>
      </c>
      <c r="B1518" s="1">
        <v>45092</v>
      </c>
      <c r="C1518">
        <v>-17110.11</v>
      </c>
      <c r="D1518" t="s">
        <v>1478</v>
      </c>
      <c r="E1518" t="s">
        <v>1509</v>
      </c>
      <c r="F1518" t="s">
        <v>271</v>
      </c>
      <c r="G1518" t="s">
        <v>29</v>
      </c>
      <c r="I1518" t="s">
        <v>10</v>
      </c>
      <c r="J1518" t="s">
        <v>23807</v>
      </c>
      <c r="K1518" t="s">
        <v>22291</v>
      </c>
      <c r="L1518" t="s">
        <v>22291</v>
      </c>
      <c r="M1518" t="s">
        <v>22291</v>
      </c>
      <c r="N1518" t="str">
        <f t="shared" si="23"/>
        <v>OK</v>
      </c>
      <c r="O1518" t="str">
        <f>IF(OR(Table1_17[[#This Row],[amount]]&lt;$Y$8,Table1_17[[#This Row],[amount]]&gt;$Y$7),"Outlier","Normal")</f>
        <v>Normal</v>
      </c>
      <c r="P1518" t="str">
        <f>IF(OR(Table1_17[[#This Row],[missing_flag]]="Missing",Table1_17[[#This Row],[outlier_flag]]="Outliers"),"Review","Valid")</f>
        <v>Valid</v>
      </c>
    </row>
    <row r="1519" spans="1:16">
      <c r="A1519" t="s">
        <v>4522</v>
      </c>
      <c r="B1519" s="1">
        <v>44884</v>
      </c>
      <c r="C1519">
        <v>156525.78</v>
      </c>
      <c r="D1519" t="s">
        <v>1483</v>
      </c>
      <c r="E1519" t="s">
        <v>1499</v>
      </c>
      <c r="F1519" t="s">
        <v>264</v>
      </c>
      <c r="G1519" t="s">
        <v>8</v>
      </c>
      <c r="H1519" t="s">
        <v>1293</v>
      </c>
      <c r="J1519" t="s">
        <v>23808</v>
      </c>
      <c r="K1519" t="s">
        <v>22291</v>
      </c>
      <c r="L1519" t="s">
        <v>22291</v>
      </c>
      <c r="M1519" t="s">
        <v>22291</v>
      </c>
      <c r="N1519" t="str">
        <f t="shared" si="23"/>
        <v>OK</v>
      </c>
      <c r="O1519" t="str">
        <f>IF(OR(Table1_17[[#This Row],[amount]]&lt;$Y$8,Table1_17[[#This Row],[amount]]&gt;$Y$7),"Outlier","Normal")</f>
        <v>Normal</v>
      </c>
      <c r="P1519" t="str">
        <f>IF(OR(Table1_17[[#This Row],[missing_flag]]="Missing",Table1_17[[#This Row],[outlier_flag]]="Outliers"),"Review","Valid")</f>
        <v>Valid</v>
      </c>
    </row>
    <row r="1520" spans="1:16">
      <c r="A1520" t="s">
        <v>4524</v>
      </c>
      <c r="B1520" s="1">
        <v>45206</v>
      </c>
      <c r="C1520">
        <v>74487.34</v>
      </c>
      <c r="D1520" t="s">
        <v>1483</v>
      </c>
      <c r="E1520" t="s">
        <v>1484</v>
      </c>
      <c r="F1520" t="s">
        <v>271</v>
      </c>
      <c r="G1520" t="s">
        <v>13</v>
      </c>
      <c r="H1520" t="s">
        <v>724</v>
      </c>
      <c r="J1520" t="s">
        <v>23809</v>
      </c>
      <c r="K1520" t="s">
        <v>22291</v>
      </c>
      <c r="L1520" t="s">
        <v>22291</v>
      </c>
      <c r="M1520" t="s">
        <v>22291</v>
      </c>
      <c r="N1520" t="str">
        <f t="shared" si="23"/>
        <v>OK</v>
      </c>
      <c r="O1520" t="str">
        <f>IF(OR(Table1_17[[#This Row],[amount]]&lt;$Y$8,Table1_17[[#This Row],[amount]]&gt;$Y$7),"Outlier","Normal")</f>
        <v>Normal</v>
      </c>
      <c r="P1520" t="str">
        <f>IF(OR(Table1_17[[#This Row],[missing_flag]]="Missing",Table1_17[[#This Row],[outlier_flag]]="Outliers"),"Review","Valid")</f>
        <v>Valid</v>
      </c>
    </row>
    <row r="1521" spans="1:16">
      <c r="A1521" t="s">
        <v>4526</v>
      </c>
      <c r="B1521" s="1">
        <v>44809</v>
      </c>
      <c r="C1521">
        <v>-38678.379999999997</v>
      </c>
      <c r="D1521" t="s">
        <v>1478</v>
      </c>
      <c r="E1521" t="s">
        <v>7</v>
      </c>
      <c r="F1521" t="s">
        <v>264</v>
      </c>
      <c r="G1521" t="s">
        <v>17</v>
      </c>
      <c r="I1521" t="s">
        <v>219</v>
      </c>
      <c r="J1521" t="s">
        <v>23810</v>
      </c>
      <c r="K1521" t="s">
        <v>22291</v>
      </c>
      <c r="L1521" t="s">
        <v>22291</v>
      </c>
      <c r="M1521" t="s">
        <v>22291</v>
      </c>
      <c r="N1521" t="str">
        <f t="shared" si="23"/>
        <v>OK</v>
      </c>
      <c r="O1521" t="str">
        <f>IF(OR(Table1_17[[#This Row],[amount]]&lt;$Y$8,Table1_17[[#This Row],[amount]]&gt;$Y$7),"Outlier","Normal")</f>
        <v>Normal</v>
      </c>
      <c r="P1521" t="str">
        <f>IF(OR(Table1_17[[#This Row],[missing_flag]]="Missing",Table1_17[[#This Row],[outlier_flag]]="Outliers"),"Review","Valid")</f>
        <v>Valid</v>
      </c>
    </row>
    <row r="1522" spans="1:16">
      <c r="A1522" t="s">
        <v>4528</v>
      </c>
      <c r="B1522" s="1">
        <v>44666</v>
      </c>
      <c r="C1522">
        <v>21505.32</v>
      </c>
      <c r="D1522" t="s">
        <v>1587</v>
      </c>
      <c r="E1522" t="s">
        <v>1587</v>
      </c>
      <c r="F1522" t="s">
        <v>271</v>
      </c>
      <c r="G1522" t="s">
        <v>29</v>
      </c>
      <c r="J1522" t="s">
        <v>23811</v>
      </c>
      <c r="K1522" t="s">
        <v>22291</v>
      </c>
      <c r="L1522" t="s">
        <v>22291</v>
      </c>
      <c r="M1522" t="s">
        <v>22291</v>
      </c>
      <c r="N1522" t="str">
        <f t="shared" si="23"/>
        <v>OK</v>
      </c>
      <c r="O1522" t="str">
        <f>IF(OR(Table1_17[[#This Row],[amount]]&lt;$Y$8,Table1_17[[#This Row],[amount]]&gt;$Y$7),"Outlier","Normal")</f>
        <v>Normal</v>
      </c>
      <c r="P1522" t="str">
        <f>IF(OR(Table1_17[[#This Row],[missing_flag]]="Missing",Table1_17[[#This Row],[outlier_flag]]="Outliers"),"Review","Valid")</f>
        <v>Valid</v>
      </c>
    </row>
    <row r="1523" spans="1:16">
      <c r="A1523" t="s">
        <v>4530</v>
      </c>
      <c r="B1523" s="1">
        <v>45270</v>
      </c>
      <c r="C1523">
        <v>183554.79</v>
      </c>
      <c r="D1523" t="s">
        <v>1483</v>
      </c>
      <c r="E1523" t="s">
        <v>1484</v>
      </c>
      <c r="F1523" t="s">
        <v>268</v>
      </c>
      <c r="G1523" t="s">
        <v>13</v>
      </c>
      <c r="H1523" t="s">
        <v>944</v>
      </c>
      <c r="J1523" t="s">
        <v>23812</v>
      </c>
      <c r="K1523" t="s">
        <v>22291</v>
      </c>
      <c r="L1523" t="s">
        <v>22291</v>
      </c>
      <c r="M1523" t="s">
        <v>22291</v>
      </c>
      <c r="N1523" t="str">
        <f t="shared" si="23"/>
        <v>OK</v>
      </c>
      <c r="O1523" t="str">
        <f>IF(OR(Table1_17[[#This Row],[amount]]&lt;$Y$8,Table1_17[[#This Row],[amount]]&gt;$Y$7),"Outlier","Normal")</f>
        <v>Normal</v>
      </c>
      <c r="P1523" t="str">
        <f>IF(OR(Table1_17[[#This Row],[missing_flag]]="Missing",Table1_17[[#This Row],[outlier_flag]]="Outliers"),"Review","Valid")</f>
        <v>Valid</v>
      </c>
    </row>
    <row r="1524" spans="1:16">
      <c r="A1524" t="s">
        <v>4532</v>
      </c>
      <c r="B1524" s="1">
        <v>45076</v>
      </c>
      <c r="C1524">
        <v>-86479.59</v>
      </c>
      <c r="D1524" t="s">
        <v>1478</v>
      </c>
      <c r="E1524" t="s">
        <v>7</v>
      </c>
      <c r="F1524" t="s">
        <v>271</v>
      </c>
      <c r="G1524" t="s">
        <v>29</v>
      </c>
      <c r="I1524" t="s">
        <v>5</v>
      </c>
      <c r="J1524" t="s">
        <v>23813</v>
      </c>
      <c r="K1524" t="s">
        <v>22291</v>
      </c>
      <c r="L1524" t="s">
        <v>22291</v>
      </c>
      <c r="M1524" t="s">
        <v>22291</v>
      </c>
      <c r="N1524" t="str">
        <f t="shared" si="23"/>
        <v>OK</v>
      </c>
      <c r="O1524" t="str">
        <f>IF(OR(Table1_17[[#This Row],[amount]]&lt;$Y$8,Table1_17[[#This Row],[amount]]&gt;$Y$7),"Outlier","Normal")</f>
        <v>Normal</v>
      </c>
      <c r="P1524" t="str">
        <f>IF(OR(Table1_17[[#This Row],[missing_flag]]="Missing",Table1_17[[#This Row],[outlier_flag]]="Outliers"),"Review","Valid")</f>
        <v>Valid</v>
      </c>
    </row>
    <row r="1525" spans="1:16">
      <c r="A1525" t="s">
        <v>4534</v>
      </c>
      <c r="B1525" s="1">
        <v>44590</v>
      </c>
      <c r="C1525">
        <v>113151.86</v>
      </c>
      <c r="D1525" t="s">
        <v>1483</v>
      </c>
      <c r="E1525" t="s">
        <v>1484</v>
      </c>
      <c r="F1525" t="s">
        <v>271</v>
      </c>
      <c r="G1525" t="s">
        <v>8</v>
      </c>
      <c r="H1525" t="s">
        <v>870</v>
      </c>
      <c r="J1525" t="s">
        <v>23814</v>
      </c>
      <c r="K1525" t="s">
        <v>22291</v>
      </c>
      <c r="L1525" t="s">
        <v>22291</v>
      </c>
      <c r="M1525" t="s">
        <v>22291</v>
      </c>
      <c r="N1525" t="str">
        <f t="shared" si="23"/>
        <v>OK</v>
      </c>
      <c r="O1525" t="str">
        <f>IF(OR(Table1_17[[#This Row],[amount]]&lt;$Y$8,Table1_17[[#This Row],[amount]]&gt;$Y$7),"Outlier","Normal")</f>
        <v>Normal</v>
      </c>
      <c r="P1525" t="str">
        <f>IF(OR(Table1_17[[#This Row],[missing_flag]]="Missing",Table1_17[[#This Row],[outlier_flag]]="Outliers"),"Review","Valid")</f>
        <v>Valid</v>
      </c>
    </row>
    <row r="1526" spans="1:16">
      <c r="A1526" t="s">
        <v>4536</v>
      </c>
      <c r="B1526" s="1">
        <v>45097</v>
      </c>
      <c r="C1526">
        <v>146556.76999999999</v>
      </c>
      <c r="D1526" t="s">
        <v>1483</v>
      </c>
      <c r="E1526" t="s">
        <v>1487</v>
      </c>
      <c r="F1526" t="s">
        <v>271</v>
      </c>
      <c r="G1526" t="s">
        <v>17</v>
      </c>
      <c r="H1526" t="s">
        <v>1405</v>
      </c>
      <c r="J1526" t="s">
        <v>23815</v>
      </c>
      <c r="K1526" t="s">
        <v>22291</v>
      </c>
      <c r="L1526" t="s">
        <v>22291</v>
      </c>
      <c r="M1526" t="s">
        <v>22291</v>
      </c>
      <c r="N1526" t="str">
        <f t="shared" si="23"/>
        <v>OK</v>
      </c>
      <c r="O1526" t="str">
        <f>IF(OR(Table1_17[[#This Row],[amount]]&lt;$Y$8,Table1_17[[#This Row],[amount]]&gt;$Y$7),"Outlier","Normal")</f>
        <v>Normal</v>
      </c>
      <c r="P1526" t="str">
        <f>IF(OR(Table1_17[[#This Row],[missing_flag]]="Missing",Table1_17[[#This Row],[outlier_flag]]="Outliers"),"Review","Valid")</f>
        <v>Valid</v>
      </c>
    </row>
    <row r="1527" spans="1:16">
      <c r="A1527" t="s">
        <v>4538</v>
      </c>
      <c r="B1527" s="1">
        <v>44873</v>
      </c>
      <c r="C1527">
        <v>-18721.52</v>
      </c>
      <c r="D1527" t="s">
        <v>1478</v>
      </c>
      <c r="E1527" t="s">
        <v>1534</v>
      </c>
      <c r="F1527" t="s">
        <v>264</v>
      </c>
      <c r="G1527" t="s">
        <v>13</v>
      </c>
      <c r="I1527" t="s">
        <v>107</v>
      </c>
      <c r="J1527" t="s">
        <v>23816</v>
      </c>
      <c r="K1527" t="s">
        <v>22291</v>
      </c>
      <c r="L1527" t="s">
        <v>22291</v>
      </c>
      <c r="M1527" t="s">
        <v>22291</v>
      </c>
      <c r="N1527" t="str">
        <f t="shared" si="23"/>
        <v>OK</v>
      </c>
      <c r="O1527" t="str">
        <f>IF(OR(Table1_17[[#This Row],[amount]]&lt;$Y$8,Table1_17[[#This Row],[amount]]&gt;$Y$7),"Outlier","Normal")</f>
        <v>Normal</v>
      </c>
      <c r="P1527" t="str">
        <f>IF(OR(Table1_17[[#This Row],[missing_flag]]="Missing",Table1_17[[#This Row],[outlier_flag]]="Outliers"),"Review","Valid")</f>
        <v>Valid</v>
      </c>
    </row>
    <row r="1528" spans="1:16">
      <c r="A1528" t="s">
        <v>4540</v>
      </c>
      <c r="B1528" s="1">
        <v>45103</v>
      </c>
      <c r="C1528">
        <v>164004.96</v>
      </c>
      <c r="D1528" t="s">
        <v>1483</v>
      </c>
      <c r="E1528" t="s">
        <v>1484</v>
      </c>
      <c r="F1528" t="s">
        <v>268</v>
      </c>
      <c r="G1528" t="s">
        <v>8</v>
      </c>
      <c r="H1528" t="s">
        <v>762</v>
      </c>
      <c r="J1528" t="s">
        <v>23817</v>
      </c>
      <c r="K1528" t="s">
        <v>22291</v>
      </c>
      <c r="L1528" t="s">
        <v>22291</v>
      </c>
      <c r="M1528" t="s">
        <v>22291</v>
      </c>
      <c r="N1528" t="str">
        <f t="shared" si="23"/>
        <v>OK</v>
      </c>
      <c r="O1528" t="str">
        <f>IF(OR(Table1_17[[#This Row],[amount]]&lt;$Y$8,Table1_17[[#This Row],[amount]]&gt;$Y$7),"Outlier","Normal")</f>
        <v>Normal</v>
      </c>
      <c r="P1528" t="str">
        <f>IF(OR(Table1_17[[#This Row],[missing_flag]]="Missing",Table1_17[[#This Row],[outlier_flag]]="Outliers"),"Review","Valid")</f>
        <v>Valid</v>
      </c>
    </row>
    <row r="1529" spans="1:16">
      <c r="A1529" t="s">
        <v>4542</v>
      </c>
      <c r="B1529" s="1">
        <v>44850</v>
      </c>
      <c r="C1529">
        <v>105749.4</v>
      </c>
      <c r="D1529" t="s">
        <v>1483</v>
      </c>
      <c r="E1529" t="s">
        <v>1499</v>
      </c>
      <c r="F1529" t="s">
        <v>271</v>
      </c>
      <c r="G1529" t="s">
        <v>17</v>
      </c>
      <c r="H1529" t="s">
        <v>892</v>
      </c>
      <c r="J1529" t="s">
        <v>23818</v>
      </c>
      <c r="K1529" t="s">
        <v>22291</v>
      </c>
      <c r="L1529" t="s">
        <v>22291</v>
      </c>
      <c r="M1529" t="s">
        <v>22291</v>
      </c>
      <c r="N1529" t="str">
        <f t="shared" si="23"/>
        <v>OK</v>
      </c>
      <c r="O1529" t="str">
        <f>IF(OR(Table1_17[[#This Row],[amount]]&lt;$Y$8,Table1_17[[#This Row],[amount]]&gt;$Y$7),"Outlier","Normal")</f>
        <v>Normal</v>
      </c>
      <c r="P1529" t="str">
        <f>IF(OR(Table1_17[[#This Row],[missing_flag]]="Missing",Table1_17[[#This Row],[outlier_flag]]="Outliers"),"Review","Valid")</f>
        <v>Valid</v>
      </c>
    </row>
    <row r="1530" spans="1:16">
      <c r="A1530" t="s">
        <v>4544</v>
      </c>
      <c r="B1530" s="1">
        <v>45165</v>
      </c>
      <c r="C1530">
        <v>176089.34</v>
      </c>
      <c r="D1530" t="s">
        <v>1483</v>
      </c>
      <c r="E1530" t="s">
        <v>1487</v>
      </c>
      <c r="F1530" t="s">
        <v>271</v>
      </c>
      <c r="G1530" t="s">
        <v>29</v>
      </c>
      <c r="H1530" t="s">
        <v>794</v>
      </c>
      <c r="J1530" t="s">
        <v>23819</v>
      </c>
      <c r="K1530" t="s">
        <v>22291</v>
      </c>
      <c r="L1530" t="s">
        <v>22291</v>
      </c>
      <c r="M1530" t="s">
        <v>22291</v>
      </c>
      <c r="N1530" t="str">
        <f t="shared" si="23"/>
        <v>OK</v>
      </c>
      <c r="O1530" t="str">
        <f>IF(OR(Table1_17[[#This Row],[amount]]&lt;$Y$8,Table1_17[[#This Row],[amount]]&gt;$Y$7),"Outlier","Normal")</f>
        <v>Normal</v>
      </c>
      <c r="P1530" t="str">
        <f>IF(OR(Table1_17[[#This Row],[missing_flag]]="Missing",Table1_17[[#This Row],[outlier_flag]]="Outliers"),"Review","Valid")</f>
        <v>Valid</v>
      </c>
    </row>
    <row r="1531" spans="1:16">
      <c r="A1531" t="s">
        <v>4546</v>
      </c>
      <c r="B1531" s="1">
        <v>44665</v>
      </c>
      <c r="C1531">
        <v>16940.46</v>
      </c>
      <c r="D1531" t="s">
        <v>1924</v>
      </c>
      <c r="E1531" t="s">
        <v>1924</v>
      </c>
      <c r="F1531" t="s">
        <v>271</v>
      </c>
      <c r="G1531" t="s">
        <v>17</v>
      </c>
      <c r="J1531" t="s">
        <v>23820</v>
      </c>
      <c r="K1531" t="s">
        <v>22291</v>
      </c>
      <c r="L1531" t="s">
        <v>22291</v>
      </c>
      <c r="M1531" t="s">
        <v>22291</v>
      </c>
      <c r="N1531" t="str">
        <f t="shared" si="23"/>
        <v>OK</v>
      </c>
      <c r="O1531" t="str">
        <f>IF(OR(Table1_17[[#This Row],[amount]]&lt;$Y$8,Table1_17[[#This Row],[amount]]&gt;$Y$7),"Outlier","Normal")</f>
        <v>Normal</v>
      </c>
      <c r="P1531" t="str">
        <f>IF(OR(Table1_17[[#This Row],[missing_flag]]="Missing",Table1_17[[#This Row],[outlier_flag]]="Outliers"),"Review","Valid")</f>
        <v>Valid</v>
      </c>
    </row>
    <row r="1532" spans="1:16">
      <c r="A1532" t="s">
        <v>4548</v>
      </c>
      <c r="B1532" s="1">
        <v>45138</v>
      </c>
      <c r="C1532">
        <v>177961.82</v>
      </c>
      <c r="D1532" t="s">
        <v>1483</v>
      </c>
      <c r="E1532" t="s">
        <v>1484</v>
      </c>
      <c r="F1532" t="s">
        <v>271</v>
      </c>
      <c r="G1532" t="s">
        <v>8</v>
      </c>
      <c r="H1532" t="s">
        <v>824</v>
      </c>
      <c r="J1532" t="s">
        <v>23821</v>
      </c>
      <c r="K1532" t="s">
        <v>22291</v>
      </c>
      <c r="L1532" t="s">
        <v>22291</v>
      </c>
      <c r="M1532" t="s">
        <v>22291</v>
      </c>
      <c r="N1532" t="str">
        <f t="shared" si="23"/>
        <v>OK</v>
      </c>
      <c r="O1532" t="str">
        <f>IF(OR(Table1_17[[#This Row],[amount]]&lt;$Y$8,Table1_17[[#This Row],[amount]]&gt;$Y$7),"Outlier","Normal")</f>
        <v>Normal</v>
      </c>
      <c r="P1532" t="str">
        <f>IF(OR(Table1_17[[#This Row],[missing_flag]]="Missing",Table1_17[[#This Row],[outlier_flag]]="Outliers"),"Review","Valid")</f>
        <v>Valid</v>
      </c>
    </row>
    <row r="1533" spans="1:16">
      <c r="A1533" t="s">
        <v>4550</v>
      </c>
      <c r="B1533" s="1">
        <v>44980</v>
      </c>
      <c r="C1533">
        <v>168423.85</v>
      </c>
      <c r="D1533" t="s">
        <v>1483</v>
      </c>
      <c r="E1533" t="s">
        <v>1499</v>
      </c>
      <c r="F1533" t="s">
        <v>271</v>
      </c>
      <c r="G1533" t="s">
        <v>17</v>
      </c>
      <c r="H1533" t="s">
        <v>1125</v>
      </c>
      <c r="J1533" t="s">
        <v>23822</v>
      </c>
      <c r="K1533" t="s">
        <v>22291</v>
      </c>
      <c r="L1533" t="s">
        <v>22291</v>
      </c>
      <c r="M1533" t="s">
        <v>22291</v>
      </c>
      <c r="N1533" t="str">
        <f t="shared" si="23"/>
        <v>OK</v>
      </c>
      <c r="O1533" t="str">
        <f>IF(OR(Table1_17[[#This Row],[amount]]&lt;$Y$8,Table1_17[[#This Row],[amount]]&gt;$Y$7),"Outlier","Normal")</f>
        <v>Normal</v>
      </c>
      <c r="P1533" t="str">
        <f>IF(OR(Table1_17[[#This Row],[missing_flag]]="Missing",Table1_17[[#This Row],[outlier_flag]]="Outliers"),"Review","Valid")</f>
        <v>Valid</v>
      </c>
    </row>
    <row r="1534" spans="1:16">
      <c r="A1534" t="s">
        <v>4552</v>
      </c>
      <c r="B1534" s="1">
        <v>44709</v>
      </c>
      <c r="C1534">
        <v>-24095.37</v>
      </c>
      <c r="D1534" t="s">
        <v>1478</v>
      </c>
      <c r="E1534" t="s">
        <v>1509</v>
      </c>
      <c r="F1534" t="s">
        <v>271</v>
      </c>
      <c r="G1534" t="s">
        <v>13</v>
      </c>
      <c r="I1534" t="s">
        <v>167</v>
      </c>
      <c r="J1534" t="s">
        <v>23823</v>
      </c>
      <c r="K1534" t="s">
        <v>22291</v>
      </c>
      <c r="L1534" t="s">
        <v>22291</v>
      </c>
      <c r="M1534" t="s">
        <v>22291</v>
      </c>
      <c r="N1534" t="str">
        <f t="shared" si="23"/>
        <v>OK</v>
      </c>
      <c r="O1534" t="str">
        <f>IF(OR(Table1_17[[#This Row],[amount]]&lt;$Y$8,Table1_17[[#This Row],[amount]]&gt;$Y$7),"Outlier","Normal")</f>
        <v>Normal</v>
      </c>
      <c r="P1534" t="str">
        <f>IF(OR(Table1_17[[#This Row],[missing_flag]]="Missing",Table1_17[[#This Row],[outlier_flag]]="Outliers"),"Review","Valid")</f>
        <v>Valid</v>
      </c>
    </row>
    <row r="1535" spans="1:16">
      <c r="A1535" t="s">
        <v>4554</v>
      </c>
      <c r="B1535" s="1">
        <v>45070</v>
      </c>
      <c r="C1535">
        <v>-63237.52</v>
      </c>
      <c r="D1535" t="s">
        <v>1478</v>
      </c>
      <c r="E1535" t="s">
        <v>1496</v>
      </c>
      <c r="F1535" t="s">
        <v>268</v>
      </c>
      <c r="G1535" t="s">
        <v>13</v>
      </c>
      <c r="I1535" t="s">
        <v>14</v>
      </c>
      <c r="J1535" t="s">
        <v>23824</v>
      </c>
      <c r="K1535" t="s">
        <v>22291</v>
      </c>
      <c r="L1535" t="s">
        <v>22291</v>
      </c>
      <c r="M1535" t="s">
        <v>22291</v>
      </c>
      <c r="N1535" t="str">
        <f t="shared" si="23"/>
        <v>OK</v>
      </c>
      <c r="O1535" t="str">
        <f>IF(OR(Table1_17[[#This Row],[amount]]&lt;$Y$8,Table1_17[[#This Row],[amount]]&gt;$Y$7),"Outlier","Normal")</f>
        <v>Normal</v>
      </c>
      <c r="P1535" t="str">
        <f>IF(OR(Table1_17[[#This Row],[missing_flag]]="Missing",Table1_17[[#This Row],[outlier_flag]]="Outliers"),"Review","Valid")</f>
        <v>Valid</v>
      </c>
    </row>
    <row r="1536" spans="1:16">
      <c r="A1536" t="s">
        <v>4556</v>
      </c>
      <c r="B1536" s="1">
        <v>44852</v>
      </c>
      <c r="C1536">
        <v>-61092.2</v>
      </c>
      <c r="D1536" t="s">
        <v>1478</v>
      </c>
      <c r="E1536" t="s">
        <v>36</v>
      </c>
      <c r="F1536" t="s">
        <v>264</v>
      </c>
      <c r="G1536" t="s">
        <v>17</v>
      </c>
      <c r="I1536" t="s">
        <v>244</v>
      </c>
      <c r="J1536" t="s">
        <v>23825</v>
      </c>
      <c r="K1536" t="s">
        <v>22291</v>
      </c>
      <c r="L1536" t="s">
        <v>22291</v>
      </c>
      <c r="M1536" t="s">
        <v>22291</v>
      </c>
      <c r="N1536" t="str">
        <f t="shared" si="23"/>
        <v>OK</v>
      </c>
      <c r="O1536" t="str">
        <f>IF(OR(Table1_17[[#This Row],[amount]]&lt;$Y$8,Table1_17[[#This Row],[amount]]&gt;$Y$7),"Outlier","Normal")</f>
        <v>Normal</v>
      </c>
      <c r="P1536" t="str">
        <f>IF(OR(Table1_17[[#This Row],[missing_flag]]="Missing",Table1_17[[#This Row],[outlier_flag]]="Outliers"),"Review","Valid")</f>
        <v>Valid</v>
      </c>
    </row>
    <row r="1537" spans="1:16">
      <c r="A1537" t="s">
        <v>4558</v>
      </c>
      <c r="B1537" s="1">
        <v>45284</v>
      </c>
      <c r="C1537">
        <v>147099.96</v>
      </c>
      <c r="D1537" t="s">
        <v>1483</v>
      </c>
      <c r="E1537" t="s">
        <v>1499</v>
      </c>
      <c r="F1537" t="s">
        <v>268</v>
      </c>
      <c r="G1537" t="s">
        <v>29</v>
      </c>
      <c r="H1537" t="s">
        <v>1285</v>
      </c>
      <c r="J1537" t="s">
        <v>23826</v>
      </c>
      <c r="K1537" t="s">
        <v>22291</v>
      </c>
      <c r="L1537" t="s">
        <v>22291</v>
      </c>
      <c r="M1537" t="s">
        <v>22291</v>
      </c>
      <c r="N1537" t="str">
        <f t="shared" si="23"/>
        <v>OK</v>
      </c>
      <c r="O1537" t="str">
        <f>IF(OR(Table1_17[[#This Row],[amount]]&lt;$Y$8,Table1_17[[#This Row],[amount]]&gt;$Y$7),"Outlier","Normal")</f>
        <v>Normal</v>
      </c>
      <c r="P1537" t="str">
        <f>IF(OR(Table1_17[[#This Row],[missing_flag]]="Missing",Table1_17[[#This Row],[outlier_flag]]="Outliers"),"Review","Valid")</f>
        <v>Valid</v>
      </c>
    </row>
    <row r="1538" spans="1:16">
      <c r="A1538" t="s">
        <v>4560</v>
      </c>
      <c r="B1538" s="1">
        <v>45276</v>
      </c>
      <c r="C1538">
        <v>-57354.23</v>
      </c>
      <c r="D1538" t="s">
        <v>1478</v>
      </c>
      <c r="E1538" t="s">
        <v>7</v>
      </c>
      <c r="F1538" t="s">
        <v>271</v>
      </c>
      <c r="G1538" t="s">
        <v>8</v>
      </c>
      <c r="I1538" t="s">
        <v>215</v>
      </c>
      <c r="J1538" t="s">
        <v>23827</v>
      </c>
      <c r="K1538" t="s">
        <v>22291</v>
      </c>
      <c r="L1538" t="s">
        <v>22291</v>
      </c>
      <c r="M1538" t="s">
        <v>22291</v>
      </c>
      <c r="N1538" t="str">
        <f t="shared" si="23"/>
        <v>OK</v>
      </c>
      <c r="O1538" t="str">
        <f>IF(OR(Table1_17[[#This Row],[amount]]&lt;$Y$8,Table1_17[[#This Row],[amount]]&gt;$Y$7),"Outlier","Normal")</f>
        <v>Normal</v>
      </c>
      <c r="P1538" t="str">
        <f>IF(OR(Table1_17[[#This Row],[missing_flag]]="Missing",Table1_17[[#This Row],[outlier_flag]]="Outliers"),"Review","Valid")</f>
        <v>Valid</v>
      </c>
    </row>
    <row r="1539" spans="1:16">
      <c r="A1539" t="s">
        <v>4562</v>
      </c>
      <c r="B1539" s="1">
        <v>44967</v>
      </c>
      <c r="C1539">
        <v>110816.43</v>
      </c>
      <c r="D1539" t="s">
        <v>1483</v>
      </c>
      <c r="E1539" t="s">
        <v>1487</v>
      </c>
      <c r="F1539" t="s">
        <v>271</v>
      </c>
      <c r="G1539" t="s">
        <v>17</v>
      </c>
      <c r="H1539" t="s">
        <v>772</v>
      </c>
      <c r="J1539" t="s">
        <v>23828</v>
      </c>
      <c r="K1539" t="s">
        <v>22291</v>
      </c>
      <c r="L1539" t="s">
        <v>22291</v>
      </c>
      <c r="M1539" t="s">
        <v>22291</v>
      </c>
      <c r="N1539" t="str">
        <f t="shared" ref="N1539:N1602" si="24">IF(OR(B1539="",C1539="",D1539="",F1539=""),"Missing","OK")</f>
        <v>OK</v>
      </c>
      <c r="O1539" t="str">
        <f>IF(OR(Table1_17[[#This Row],[amount]]&lt;$Y$8,Table1_17[[#This Row],[amount]]&gt;$Y$7),"Outlier","Normal")</f>
        <v>Normal</v>
      </c>
      <c r="P1539" t="str">
        <f>IF(OR(Table1_17[[#This Row],[missing_flag]]="Missing",Table1_17[[#This Row],[outlier_flag]]="Outliers"),"Review","Valid")</f>
        <v>Valid</v>
      </c>
    </row>
    <row r="1540" spans="1:16">
      <c r="A1540" t="s">
        <v>4564</v>
      </c>
      <c r="B1540" s="1">
        <v>45129</v>
      </c>
      <c r="C1540">
        <v>166540.65</v>
      </c>
      <c r="D1540" t="s">
        <v>1483</v>
      </c>
      <c r="E1540" t="s">
        <v>1487</v>
      </c>
      <c r="F1540" t="s">
        <v>271</v>
      </c>
      <c r="G1540" t="s">
        <v>29</v>
      </c>
      <c r="H1540" t="s">
        <v>908</v>
      </c>
      <c r="J1540" t="s">
        <v>23829</v>
      </c>
      <c r="K1540" t="s">
        <v>22291</v>
      </c>
      <c r="L1540" t="s">
        <v>22291</v>
      </c>
      <c r="M1540" t="s">
        <v>22291</v>
      </c>
      <c r="N1540" t="str">
        <f t="shared" si="24"/>
        <v>OK</v>
      </c>
      <c r="O1540" t="str">
        <f>IF(OR(Table1_17[[#This Row],[amount]]&lt;$Y$8,Table1_17[[#This Row],[amount]]&gt;$Y$7),"Outlier","Normal")</f>
        <v>Normal</v>
      </c>
      <c r="P1540" t="str">
        <f>IF(OR(Table1_17[[#This Row],[missing_flag]]="Missing",Table1_17[[#This Row],[outlier_flag]]="Outliers"),"Review","Valid")</f>
        <v>Valid</v>
      </c>
    </row>
    <row r="1541" spans="1:16">
      <c r="A1541" t="s">
        <v>4566</v>
      </c>
      <c r="B1541" s="1">
        <v>45127</v>
      </c>
      <c r="C1541">
        <v>83434.44</v>
      </c>
      <c r="D1541" t="s">
        <v>1483</v>
      </c>
      <c r="E1541" t="s">
        <v>1484</v>
      </c>
      <c r="F1541" t="s">
        <v>264</v>
      </c>
      <c r="G1541" t="s">
        <v>17</v>
      </c>
      <c r="H1541" t="s">
        <v>1299</v>
      </c>
      <c r="J1541" t="s">
        <v>23830</v>
      </c>
      <c r="K1541" t="s">
        <v>22291</v>
      </c>
      <c r="L1541" t="s">
        <v>22291</v>
      </c>
      <c r="M1541" t="s">
        <v>22291</v>
      </c>
      <c r="N1541" t="str">
        <f t="shared" si="24"/>
        <v>OK</v>
      </c>
      <c r="O1541" t="str">
        <f>IF(OR(Table1_17[[#This Row],[amount]]&lt;$Y$8,Table1_17[[#This Row],[amount]]&gt;$Y$7),"Outlier","Normal")</f>
        <v>Normal</v>
      </c>
      <c r="P1541" t="str">
        <f>IF(OR(Table1_17[[#This Row],[missing_flag]]="Missing",Table1_17[[#This Row],[outlier_flag]]="Outliers"),"Review","Valid")</f>
        <v>Valid</v>
      </c>
    </row>
    <row r="1542" spans="1:16">
      <c r="A1542" t="s">
        <v>4568</v>
      </c>
      <c r="B1542" s="1">
        <v>45214</v>
      </c>
      <c r="C1542">
        <v>198460.92</v>
      </c>
      <c r="D1542" t="s">
        <v>1483</v>
      </c>
      <c r="E1542" t="s">
        <v>1484</v>
      </c>
      <c r="F1542" t="s">
        <v>271</v>
      </c>
      <c r="G1542" t="s">
        <v>13</v>
      </c>
      <c r="H1542" t="s">
        <v>714</v>
      </c>
      <c r="J1542" t="s">
        <v>23831</v>
      </c>
      <c r="K1542" t="s">
        <v>22291</v>
      </c>
      <c r="L1542" t="s">
        <v>22291</v>
      </c>
      <c r="M1542" t="s">
        <v>22291</v>
      </c>
      <c r="N1542" t="str">
        <f t="shared" si="24"/>
        <v>OK</v>
      </c>
      <c r="O1542" t="str">
        <f>IF(OR(Table1_17[[#This Row],[amount]]&lt;$Y$8,Table1_17[[#This Row],[amount]]&gt;$Y$7),"Outlier","Normal")</f>
        <v>Normal</v>
      </c>
      <c r="P1542" t="str">
        <f>IF(OR(Table1_17[[#This Row],[missing_flag]]="Missing",Table1_17[[#This Row],[outlier_flag]]="Outliers"),"Review","Valid")</f>
        <v>Valid</v>
      </c>
    </row>
    <row r="1543" spans="1:16">
      <c r="A1543" t="s">
        <v>4570</v>
      </c>
      <c r="B1543" s="1">
        <v>45094</v>
      </c>
      <c r="C1543">
        <v>-47274.93</v>
      </c>
      <c r="D1543" t="s">
        <v>1478</v>
      </c>
      <c r="E1543" t="s">
        <v>1509</v>
      </c>
      <c r="F1543" t="s">
        <v>268</v>
      </c>
      <c r="G1543" t="s">
        <v>17</v>
      </c>
      <c r="I1543" t="s">
        <v>215</v>
      </c>
      <c r="J1543" t="s">
        <v>23832</v>
      </c>
      <c r="K1543" t="s">
        <v>22291</v>
      </c>
      <c r="L1543" t="s">
        <v>22291</v>
      </c>
      <c r="M1543" t="s">
        <v>22291</v>
      </c>
      <c r="N1543" t="str">
        <f t="shared" si="24"/>
        <v>OK</v>
      </c>
      <c r="O1543" t="str">
        <f>IF(OR(Table1_17[[#This Row],[amount]]&lt;$Y$8,Table1_17[[#This Row],[amount]]&gt;$Y$7),"Outlier","Normal")</f>
        <v>Normal</v>
      </c>
      <c r="P1543" t="str">
        <f>IF(OR(Table1_17[[#This Row],[missing_flag]]="Missing",Table1_17[[#This Row],[outlier_flag]]="Outliers"),"Review","Valid")</f>
        <v>Valid</v>
      </c>
    </row>
    <row r="1544" spans="1:16">
      <c r="A1544" t="s">
        <v>4572</v>
      </c>
      <c r="B1544" s="1">
        <v>44837</v>
      </c>
      <c r="C1544">
        <v>145233.16</v>
      </c>
      <c r="D1544" t="s">
        <v>1483</v>
      </c>
      <c r="E1544" t="s">
        <v>1487</v>
      </c>
      <c r="F1544" t="s">
        <v>268</v>
      </c>
      <c r="G1544" t="s">
        <v>8</v>
      </c>
      <c r="H1544" t="s">
        <v>726</v>
      </c>
      <c r="J1544" t="s">
        <v>23833</v>
      </c>
      <c r="K1544" t="s">
        <v>22291</v>
      </c>
      <c r="L1544" t="s">
        <v>22291</v>
      </c>
      <c r="M1544" t="s">
        <v>22291</v>
      </c>
      <c r="N1544" t="str">
        <f t="shared" si="24"/>
        <v>OK</v>
      </c>
      <c r="O1544" t="str">
        <f>IF(OR(Table1_17[[#This Row],[amount]]&lt;$Y$8,Table1_17[[#This Row],[amount]]&gt;$Y$7),"Outlier","Normal")</f>
        <v>Normal</v>
      </c>
      <c r="P1544" t="str">
        <f>IF(OR(Table1_17[[#This Row],[missing_flag]]="Missing",Table1_17[[#This Row],[outlier_flag]]="Outliers"),"Review","Valid")</f>
        <v>Valid</v>
      </c>
    </row>
    <row r="1545" spans="1:16">
      <c r="A1545" t="s">
        <v>4574</v>
      </c>
      <c r="B1545" s="1">
        <v>45181</v>
      </c>
      <c r="C1545">
        <v>187105.88</v>
      </c>
      <c r="D1545" t="s">
        <v>1483</v>
      </c>
      <c r="E1545" t="s">
        <v>1499</v>
      </c>
      <c r="F1545" t="s">
        <v>268</v>
      </c>
      <c r="G1545" t="s">
        <v>13</v>
      </c>
      <c r="H1545" t="s">
        <v>732</v>
      </c>
      <c r="J1545" t="s">
        <v>23834</v>
      </c>
      <c r="K1545" t="s">
        <v>22291</v>
      </c>
      <c r="L1545" t="s">
        <v>22291</v>
      </c>
      <c r="M1545" t="s">
        <v>22291</v>
      </c>
      <c r="N1545" t="str">
        <f t="shared" si="24"/>
        <v>OK</v>
      </c>
      <c r="O1545" t="str">
        <f>IF(OR(Table1_17[[#This Row],[amount]]&lt;$Y$8,Table1_17[[#This Row],[amount]]&gt;$Y$7),"Outlier","Normal")</f>
        <v>Normal</v>
      </c>
      <c r="P1545" t="str">
        <f>IF(OR(Table1_17[[#This Row],[missing_flag]]="Missing",Table1_17[[#This Row],[outlier_flag]]="Outliers"),"Review","Valid")</f>
        <v>Valid</v>
      </c>
    </row>
    <row r="1546" spans="1:16">
      <c r="A1546" t="s">
        <v>4576</v>
      </c>
      <c r="B1546" s="1">
        <v>45286</v>
      </c>
      <c r="C1546">
        <v>215882.41</v>
      </c>
      <c r="D1546" t="s">
        <v>1483</v>
      </c>
      <c r="E1546" t="s">
        <v>1487</v>
      </c>
      <c r="F1546" t="s">
        <v>268</v>
      </c>
      <c r="G1546" t="s">
        <v>29</v>
      </c>
      <c r="H1546" t="s">
        <v>1249</v>
      </c>
      <c r="J1546" t="s">
        <v>23835</v>
      </c>
      <c r="K1546" t="s">
        <v>22291</v>
      </c>
      <c r="L1546" t="s">
        <v>22291</v>
      </c>
      <c r="M1546" t="s">
        <v>22291</v>
      </c>
      <c r="N1546" t="str">
        <f t="shared" si="24"/>
        <v>OK</v>
      </c>
      <c r="O1546" t="str">
        <f>IF(OR(Table1_17[[#This Row],[amount]]&lt;$Y$8,Table1_17[[#This Row],[amount]]&gt;$Y$7),"Outlier","Normal")</f>
        <v>Normal</v>
      </c>
      <c r="P1546" t="str">
        <f>IF(OR(Table1_17[[#This Row],[missing_flag]]="Missing",Table1_17[[#This Row],[outlier_flag]]="Outliers"),"Review","Valid")</f>
        <v>Valid</v>
      </c>
    </row>
    <row r="1547" spans="1:16">
      <c r="A1547" t="s">
        <v>4578</v>
      </c>
      <c r="B1547" s="1">
        <v>45248</v>
      </c>
      <c r="C1547">
        <v>159192.38</v>
      </c>
      <c r="D1547" t="s">
        <v>1483</v>
      </c>
      <c r="E1547" t="s">
        <v>1484</v>
      </c>
      <c r="F1547" t="s">
        <v>264</v>
      </c>
      <c r="G1547" t="s">
        <v>29</v>
      </c>
      <c r="H1547" t="s">
        <v>1263</v>
      </c>
      <c r="J1547" t="s">
        <v>23836</v>
      </c>
      <c r="K1547" t="s">
        <v>22291</v>
      </c>
      <c r="L1547" t="s">
        <v>22291</v>
      </c>
      <c r="M1547" t="s">
        <v>22291</v>
      </c>
      <c r="N1547" t="str">
        <f t="shared" si="24"/>
        <v>OK</v>
      </c>
      <c r="O1547" t="str">
        <f>IF(OR(Table1_17[[#This Row],[amount]]&lt;$Y$8,Table1_17[[#This Row],[amount]]&gt;$Y$7),"Outlier","Normal")</f>
        <v>Normal</v>
      </c>
      <c r="P1547" t="str">
        <f>IF(OR(Table1_17[[#This Row],[missing_flag]]="Missing",Table1_17[[#This Row],[outlier_flag]]="Outliers"),"Review","Valid")</f>
        <v>Valid</v>
      </c>
    </row>
    <row r="1548" spans="1:16">
      <c r="A1548" t="s">
        <v>4580</v>
      </c>
      <c r="B1548" s="1">
        <v>44570</v>
      </c>
      <c r="C1548">
        <v>-51599.64</v>
      </c>
      <c r="D1548" t="s">
        <v>1478</v>
      </c>
      <c r="E1548" t="s">
        <v>1509</v>
      </c>
      <c r="F1548" t="s">
        <v>271</v>
      </c>
      <c r="G1548" t="s">
        <v>8</v>
      </c>
      <c r="I1548" t="s">
        <v>181</v>
      </c>
      <c r="J1548" t="s">
        <v>23837</v>
      </c>
      <c r="K1548" t="s">
        <v>22291</v>
      </c>
      <c r="L1548" t="s">
        <v>22291</v>
      </c>
      <c r="M1548" t="s">
        <v>22291</v>
      </c>
      <c r="N1548" t="str">
        <f t="shared" si="24"/>
        <v>OK</v>
      </c>
      <c r="O1548" t="str">
        <f>IF(OR(Table1_17[[#This Row],[amount]]&lt;$Y$8,Table1_17[[#This Row],[amount]]&gt;$Y$7),"Outlier","Normal")</f>
        <v>Normal</v>
      </c>
      <c r="P1548" t="str">
        <f>IF(OR(Table1_17[[#This Row],[missing_flag]]="Missing",Table1_17[[#This Row],[outlier_flag]]="Outliers"),"Review","Valid")</f>
        <v>Valid</v>
      </c>
    </row>
    <row r="1549" spans="1:16">
      <c r="A1549" t="s">
        <v>4582</v>
      </c>
      <c r="B1549" s="1">
        <v>44841</v>
      </c>
      <c r="C1549">
        <v>18387.28</v>
      </c>
      <c r="D1549" t="s">
        <v>1483</v>
      </c>
      <c r="E1549" t="s">
        <v>1487</v>
      </c>
      <c r="F1549" t="s">
        <v>271</v>
      </c>
      <c r="G1549" t="s">
        <v>29</v>
      </c>
      <c r="H1549" t="s">
        <v>756</v>
      </c>
      <c r="J1549" t="s">
        <v>23838</v>
      </c>
      <c r="K1549" t="s">
        <v>22291</v>
      </c>
      <c r="L1549" t="s">
        <v>22291</v>
      </c>
      <c r="M1549" t="s">
        <v>22291</v>
      </c>
      <c r="N1549" t="str">
        <f t="shared" si="24"/>
        <v>OK</v>
      </c>
      <c r="O1549" t="str">
        <f>IF(OR(Table1_17[[#This Row],[amount]]&lt;$Y$8,Table1_17[[#This Row],[amount]]&gt;$Y$7),"Outlier","Normal")</f>
        <v>Normal</v>
      </c>
      <c r="P1549" t="str">
        <f>IF(OR(Table1_17[[#This Row],[missing_flag]]="Missing",Table1_17[[#This Row],[outlier_flag]]="Outliers"),"Review","Valid")</f>
        <v>Valid</v>
      </c>
    </row>
    <row r="1550" spans="1:16">
      <c r="A1550" t="s">
        <v>4584</v>
      </c>
      <c r="B1550" s="1">
        <v>45287</v>
      </c>
      <c r="C1550">
        <v>-18726.38</v>
      </c>
      <c r="D1550" t="s">
        <v>1478</v>
      </c>
      <c r="E1550" t="s">
        <v>1496</v>
      </c>
      <c r="F1550" t="s">
        <v>264</v>
      </c>
      <c r="G1550" t="s">
        <v>13</v>
      </c>
      <c r="I1550" t="s">
        <v>159</v>
      </c>
      <c r="J1550" t="s">
        <v>23839</v>
      </c>
      <c r="K1550" t="s">
        <v>22291</v>
      </c>
      <c r="L1550" t="s">
        <v>22291</v>
      </c>
      <c r="M1550" t="s">
        <v>22291</v>
      </c>
      <c r="N1550" t="str">
        <f t="shared" si="24"/>
        <v>OK</v>
      </c>
      <c r="O1550" t="str">
        <f>IF(OR(Table1_17[[#This Row],[amount]]&lt;$Y$8,Table1_17[[#This Row],[amount]]&gt;$Y$7),"Outlier","Normal")</f>
        <v>Normal</v>
      </c>
      <c r="P1550" t="str">
        <f>IF(OR(Table1_17[[#This Row],[missing_flag]]="Missing",Table1_17[[#This Row],[outlier_flag]]="Outliers"),"Review","Valid")</f>
        <v>Valid</v>
      </c>
    </row>
    <row r="1551" spans="1:16">
      <c r="A1551" t="s">
        <v>4586</v>
      </c>
      <c r="B1551" s="1">
        <v>45213</v>
      </c>
      <c r="C1551">
        <v>219759.58</v>
      </c>
      <c r="D1551" t="s">
        <v>1483</v>
      </c>
      <c r="E1551" t="s">
        <v>1499</v>
      </c>
      <c r="F1551" t="s">
        <v>271</v>
      </c>
      <c r="G1551" t="s">
        <v>29</v>
      </c>
      <c r="H1551" t="s">
        <v>1091</v>
      </c>
      <c r="J1551" t="s">
        <v>23840</v>
      </c>
      <c r="K1551" t="s">
        <v>22291</v>
      </c>
      <c r="L1551" t="s">
        <v>22291</v>
      </c>
      <c r="M1551" t="s">
        <v>22291</v>
      </c>
      <c r="N1551" t="str">
        <f t="shared" si="24"/>
        <v>OK</v>
      </c>
      <c r="O1551" t="str">
        <f>IF(OR(Table1_17[[#This Row],[amount]]&lt;$Y$8,Table1_17[[#This Row],[amount]]&gt;$Y$7),"Outlier","Normal")</f>
        <v>Normal</v>
      </c>
      <c r="P1551" t="str">
        <f>IF(OR(Table1_17[[#This Row],[missing_flag]]="Missing",Table1_17[[#This Row],[outlier_flag]]="Outliers"),"Review","Valid")</f>
        <v>Valid</v>
      </c>
    </row>
    <row r="1552" spans="1:16">
      <c r="A1552" t="s">
        <v>4588</v>
      </c>
      <c r="B1552" s="1">
        <v>44687</v>
      </c>
      <c r="C1552">
        <v>-37477.760000000002</v>
      </c>
      <c r="D1552" t="s">
        <v>1478</v>
      </c>
      <c r="E1552" t="s">
        <v>1509</v>
      </c>
      <c r="F1552" t="s">
        <v>264</v>
      </c>
      <c r="G1552" t="s">
        <v>29</v>
      </c>
      <c r="I1552" t="s">
        <v>183</v>
      </c>
      <c r="J1552" t="s">
        <v>23841</v>
      </c>
      <c r="K1552" t="s">
        <v>22291</v>
      </c>
      <c r="L1552" t="s">
        <v>22291</v>
      </c>
      <c r="M1552" t="s">
        <v>22291</v>
      </c>
      <c r="N1552" t="str">
        <f t="shared" si="24"/>
        <v>OK</v>
      </c>
      <c r="O1552" t="str">
        <f>IF(OR(Table1_17[[#This Row],[amount]]&lt;$Y$8,Table1_17[[#This Row],[amount]]&gt;$Y$7),"Outlier","Normal")</f>
        <v>Normal</v>
      </c>
      <c r="P1552" t="str">
        <f>IF(OR(Table1_17[[#This Row],[missing_flag]]="Missing",Table1_17[[#This Row],[outlier_flag]]="Outliers"),"Review","Valid")</f>
        <v>Valid</v>
      </c>
    </row>
    <row r="1553" spans="1:16">
      <c r="A1553" t="s">
        <v>4590</v>
      </c>
      <c r="B1553" s="1">
        <v>45164</v>
      </c>
      <c r="C1553">
        <v>280143.51</v>
      </c>
      <c r="D1553" t="s">
        <v>1483</v>
      </c>
      <c r="E1553" t="s">
        <v>1484</v>
      </c>
      <c r="F1553" t="s">
        <v>271</v>
      </c>
      <c r="G1553" t="s">
        <v>17</v>
      </c>
      <c r="H1553" t="s">
        <v>1145</v>
      </c>
      <c r="J1553" t="s">
        <v>23842</v>
      </c>
      <c r="K1553" t="s">
        <v>22291</v>
      </c>
      <c r="L1553" t="s">
        <v>22291</v>
      </c>
      <c r="M1553" t="s">
        <v>22291</v>
      </c>
      <c r="N1553" t="str">
        <f t="shared" si="24"/>
        <v>OK</v>
      </c>
      <c r="O1553" t="str">
        <f>IF(OR(Table1_17[[#This Row],[amount]]&lt;$Y$8,Table1_17[[#This Row],[amount]]&gt;$Y$7),"Outlier","Normal")</f>
        <v>Normal</v>
      </c>
      <c r="P1553" t="str">
        <f>IF(OR(Table1_17[[#This Row],[missing_flag]]="Missing",Table1_17[[#This Row],[outlier_flag]]="Outliers"),"Review","Valid")</f>
        <v>Valid</v>
      </c>
    </row>
    <row r="1554" spans="1:16">
      <c r="A1554" t="s">
        <v>4592</v>
      </c>
      <c r="B1554" s="1">
        <v>44996</v>
      </c>
      <c r="C1554">
        <v>-27565.55</v>
      </c>
      <c r="D1554" t="s">
        <v>1478</v>
      </c>
      <c r="E1554" t="s">
        <v>1509</v>
      </c>
      <c r="F1554" t="s">
        <v>264</v>
      </c>
      <c r="G1554" t="s">
        <v>8</v>
      </c>
      <c r="I1554" t="s">
        <v>169</v>
      </c>
      <c r="J1554" t="s">
        <v>23843</v>
      </c>
      <c r="K1554" t="s">
        <v>22291</v>
      </c>
      <c r="L1554" t="s">
        <v>22291</v>
      </c>
      <c r="M1554" t="s">
        <v>22291</v>
      </c>
      <c r="N1554" t="str">
        <f t="shared" si="24"/>
        <v>OK</v>
      </c>
      <c r="O1554" t="str">
        <f>IF(OR(Table1_17[[#This Row],[amount]]&lt;$Y$8,Table1_17[[#This Row],[amount]]&gt;$Y$7),"Outlier","Normal")</f>
        <v>Normal</v>
      </c>
      <c r="P1554" t="str">
        <f>IF(OR(Table1_17[[#This Row],[missing_flag]]="Missing",Table1_17[[#This Row],[outlier_flag]]="Outliers"),"Review","Valid")</f>
        <v>Valid</v>
      </c>
    </row>
    <row r="1555" spans="1:16">
      <c r="A1555" t="s">
        <v>4594</v>
      </c>
      <c r="B1555" s="1">
        <v>45124</v>
      </c>
      <c r="C1555">
        <v>-45925.88</v>
      </c>
      <c r="D1555" t="s">
        <v>1478</v>
      </c>
      <c r="E1555" t="s">
        <v>7</v>
      </c>
      <c r="F1555" t="s">
        <v>264</v>
      </c>
      <c r="G1555" t="s">
        <v>17</v>
      </c>
      <c r="I1555" t="s">
        <v>215</v>
      </c>
      <c r="J1555" t="s">
        <v>23844</v>
      </c>
      <c r="K1555" t="s">
        <v>22291</v>
      </c>
      <c r="L1555" t="s">
        <v>22291</v>
      </c>
      <c r="M1555" t="s">
        <v>22291</v>
      </c>
      <c r="N1555" t="str">
        <f t="shared" si="24"/>
        <v>OK</v>
      </c>
      <c r="O1555" t="str">
        <f>IF(OR(Table1_17[[#This Row],[amount]]&lt;$Y$8,Table1_17[[#This Row],[amount]]&gt;$Y$7),"Outlier","Normal")</f>
        <v>Normal</v>
      </c>
      <c r="P1555" t="str">
        <f>IF(OR(Table1_17[[#This Row],[missing_flag]]="Missing",Table1_17[[#This Row],[outlier_flag]]="Outliers"),"Review","Valid")</f>
        <v>Valid</v>
      </c>
    </row>
    <row r="1556" spans="1:16">
      <c r="A1556" t="s">
        <v>4596</v>
      </c>
      <c r="B1556" s="1">
        <v>45018</v>
      </c>
      <c r="C1556">
        <v>112222.77</v>
      </c>
      <c r="D1556" t="s">
        <v>1483</v>
      </c>
      <c r="E1556" t="s">
        <v>1499</v>
      </c>
      <c r="F1556" t="s">
        <v>268</v>
      </c>
      <c r="G1556" t="s">
        <v>17</v>
      </c>
      <c r="H1556" t="s">
        <v>1153</v>
      </c>
      <c r="J1556" t="s">
        <v>23845</v>
      </c>
      <c r="K1556" t="s">
        <v>22291</v>
      </c>
      <c r="L1556" t="s">
        <v>22291</v>
      </c>
      <c r="M1556" t="s">
        <v>22291</v>
      </c>
      <c r="N1556" t="str">
        <f t="shared" si="24"/>
        <v>OK</v>
      </c>
      <c r="O1556" t="str">
        <f>IF(OR(Table1_17[[#This Row],[amount]]&lt;$Y$8,Table1_17[[#This Row],[amount]]&gt;$Y$7),"Outlier","Normal")</f>
        <v>Normal</v>
      </c>
      <c r="P1556" t="str">
        <f>IF(OR(Table1_17[[#This Row],[missing_flag]]="Missing",Table1_17[[#This Row],[outlier_flag]]="Outliers"),"Review","Valid")</f>
        <v>Valid</v>
      </c>
    </row>
    <row r="1557" spans="1:16">
      <c r="A1557" t="s">
        <v>4598</v>
      </c>
      <c r="B1557" s="1">
        <v>45180</v>
      </c>
      <c r="C1557">
        <v>191664.02</v>
      </c>
      <c r="D1557" t="s">
        <v>1483</v>
      </c>
      <c r="E1557" t="s">
        <v>1484</v>
      </c>
      <c r="F1557" t="s">
        <v>264</v>
      </c>
      <c r="G1557" t="s">
        <v>13</v>
      </c>
      <c r="H1557" t="s">
        <v>724</v>
      </c>
      <c r="J1557" t="s">
        <v>23846</v>
      </c>
      <c r="K1557" t="s">
        <v>22291</v>
      </c>
      <c r="L1557" t="s">
        <v>22291</v>
      </c>
      <c r="M1557" t="s">
        <v>22291</v>
      </c>
      <c r="N1557" t="str">
        <f t="shared" si="24"/>
        <v>OK</v>
      </c>
      <c r="O1557" t="str">
        <f>IF(OR(Table1_17[[#This Row],[amount]]&lt;$Y$8,Table1_17[[#This Row],[amount]]&gt;$Y$7),"Outlier","Normal")</f>
        <v>Normal</v>
      </c>
      <c r="P1557" t="str">
        <f>IF(OR(Table1_17[[#This Row],[missing_flag]]="Missing",Table1_17[[#This Row],[outlier_flag]]="Outliers"),"Review","Valid")</f>
        <v>Valid</v>
      </c>
    </row>
    <row r="1558" spans="1:16">
      <c r="A1558" t="s">
        <v>4600</v>
      </c>
      <c r="B1558" s="1">
        <v>44952</v>
      </c>
      <c r="C1558">
        <v>198662.62</v>
      </c>
      <c r="D1558" t="s">
        <v>1483</v>
      </c>
      <c r="E1558" t="s">
        <v>1487</v>
      </c>
      <c r="F1558" t="s">
        <v>271</v>
      </c>
      <c r="G1558" t="s">
        <v>8</v>
      </c>
      <c r="H1558" t="s">
        <v>744</v>
      </c>
      <c r="J1558" t="s">
        <v>23847</v>
      </c>
      <c r="K1558" t="s">
        <v>22291</v>
      </c>
      <c r="L1558" t="s">
        <v>22291</v>
      </c>
      <c r="M1558" t="s">
        <v>22291</v>
      </c>
      <c r="N1558" t="str">
        <f t="shared" si="24"/>
        <v>OK</v>
      </c>
      <c r="O1558" t="str">
        <f>IF(OR(Table1_17[[#This Row],[amount]]&lt;$Y$8,Table1_17[[#This Row],[amount]]&gt;$Y$7),"Outlier","Normal")</f>
        <v>Normal</v>
      </c>
      <c r="P1558" t="str">
        <f>IF(OR(Table1_17[[#This Row],[missing_flag]]="Missing",Table1_17[[#This Row],[outlier_flag]]="Outliers"),"Review","Valid")</f>
        <v>Valid</v>
      </c>
    </row>
    <row r="1559" spans="1:16">
      <c r="A1559" t="s">
        <v>4602</v>
      </c>
      <c r="B1559" s="1">
        <v>44606</v>
      </c>
      <c r="C1559">
        <v>140953.04999999999</v>
      </c>
      <c r="D1559" t="s">
        <v>1483</v>
      </c>
      <c r="E1559" t="s">
        <v>1499</v>
      </c>
      <c r="F1559" t="s">
        <v>271</v>
      </c>
      <c r="G1559" t="s">
        <v>29</v>
      </c>
      <c r="H1559" t="s">
        <v>928</v>
      </c>
      <c r="J1559" t="s">
        <v>23848</v>
      </c>
      <c r="K1559" t="s">
        <v>22291</v>
      </c>
      <c r="L1559" t="s">
        <v>22291</v>
      </c>
      <c r="M1559" t="s">
        <v>22291</v>
      </c>
      <c r="N1559" t="str">
        <f t="shared" si="24"/>
        <v>OK</v>
      </c>
      <c r="O1559" t="str">
        <f>IF(OR(Table1_17[[#This Row],[amount]]&lt;$Y$8,Table1_17[[#This Row],[amount]]&gt;$Y$7),"Outlier","Normal")</f>
        <v>Normal</v>
      </c>
      <c r="P1559" t="str">
        <f>IF(OR(Table1_17[[#This Row],[missing_flag]]="Missing",Table1_17[[#This Row],[outlier_flag]]="Outliers"),"Review","Valid")</f>
        <v>Valid</v>
      </c>
    </row>
    <row r="1560" spans="1:16">
      <c r="A1560" t="s">
        <v>4604</v>
      </c>
      <c r="B1560" s="1">
        <v>44896</v>
      </c>
      <c r="C1560">
        <v>160218.79999999999</v>
      </c>
      <c r="D1560" t="s">
        <v>1483</v>
      </c>
      <c r="E1560" t="s">
        <v>1499</v>
      </c>
      <c r="F1560" t="s">
        <v>271</v>
      </c>
      <c r="G1560" t="s">
        <v>13</v>
      </c>
      <c r="H1560" t="s">
        <v>1293</v>
      </c>
      <c r="J1560" t="s">
        <v>23849</v>
      </c>
      <c r="K1560" t="s">
        <v>22291</v>
      </c>
      <c r="L1560" t="s">
        <v>22291</v>
      </c>
      <c r="M1560" t="s">
        <v>22291</v>
      </c>
      <c r="N1560" t="str">
        <f t="shared" si="24"/>
        <v>OK</v>
      </c>
      <c r="O1560" t="str">
        <f>IF(OR(Table1_17[[#This Row],[amount]]&lt;$Y$8,Table1_17[[#This Row],[amount]]&gt;$Y$7),"Outlier","Normal")</f>
        <v>Normal</v>
      </c>
      <c r="P1560" t="str">
        <f>IF(OR(Table1_17[[#This Row],[missing_flag]]="Missing",Table1_17[[#This Row],[outlier_flag]]="Outliers"),"Review","Valid")</f>
        <v>Valid</v>
      </c>
    </row>
    <row r="1561" spans="1:16">
      <c r="A1561" t="s">
        <v>4606</v>
      </c>
      <c r="B1561" s="1">
        <v>45152</v>
      </c>
      <c r="C1561">
        <v>168991.81</v>
      </c>
      <c r="D1561" t="s">
        <v>1483</v>
      </c>
      <c r="E1561" t="s">
        <v>1499</v>
      </c>
      <c r="F1561" t="s">
        <v>264</v>
      </c>
      <c r="G1561" t="s">
        <v>8</v>
      </c>
      <c r="H1561" t="s">
        <v>820</v>
      </c>
      <c r="J1561" t="s">
        <v>23850</v>
      </c>
      <c r="K1561" t="s">
        <v>22291</v>
      </c>
      <c r="L1561" t="s">
        <v>22291</v>
      </c>
      <c r="M1561" t="s">
        <v>22291</v>
      </c>
      <c r="N1561" t="str">
        <f t="shared" si="24"/>
        <v>OK</v>
      </c>
      <c r="O1561" t="str">
        <f>IF(OR(Table1_17[[#This Row],[amount]]&lt;$Y$8,Table1_17[[#This Row],[amount]]&gt;$Y$7),"Outlier","Normal")</f>
        <v>Normal</v>
      </c>
      <c r="P1561" t="str">
        <f>IF(OR(Table1_17[[#This Row],[missing_flag]]="Missing",Table1_17[[#This Row],[outlier_flag]]="Outliers"),"Review","Valid")</f>
        <v>Valid</v>
      </c>
    </row>
    <row r="1562" spans="1:16">
      <c r="A1562" t="s">
        <v>4608</v>
      </c>
      <c r="B1562" s="1">
        <v>45041</v>
      </c>
      <c r="C1562">
        <v>-75483.34</v>
      </c>
      <c r="D1562" t="s">
        <v>1478</v>
      </c>
      <c r="E1562" t="s">
        <v>7</v>
      </c>
      <c r="F1562" t="s">
        <v>271</v>
      </c>
      <c r="G1562" t="s">
        <v>17</v>
      </c>
      <c r="I1562" t="s">
        <v>215</v>
      </c>
      <c r="J1562" t="s">
        <v>23851</v>
      </c>
      <c r="K1562" t="s">
        <v>22291</v>
      </c>
      <c r="L1562" t="s">
        <v>22291</v>
      </c>
      <c r="M1562" t="s">
        <v>22291</v>
      </c>
      <c r="N1562" t="str">
        <f t="shared" si="24"/>
        <v>OK</v>
      </c>
      <c r="O1562" t="str">
        <f>IF(OR(Table1_17[[#This Row],[amount]]&lt;$Y$8,Table1_17[[#This Row],[amount]]&gt;$Y$7),"Outlier","Normal")</f>
        <v>Normal</v>
      </c>
      <c r="P1562" t="str">
        <f>IF(OR(Table1_17[[#This Row],[missing_flag]]="Missing",Table1_17[[#This Row],[outlier_flag]]="Outliers"),"Review","Valid")</f>
        <v>Valid</v>
      </c>
    </row>
    <row r="1563" spans="1:16">
      <c r="A1563" t="s">
        <v>4610</v>
      </c>
      <c r="B1563" s="1">
        <v>44957</v>
      </c>
      <c r="C1563">
        <v>193544.86</v>
      </c>
      <c r="D1563" t="s">
        <v>1483</v>
      </c>
      <c r="E1563" t="s">
        <v>1499</v>
      </c>
      <c r="F1563" t="s">
        <v>264</v>
      </c>
      <c r="G1563" t="s">
        <v>13</v>
      </c>
      <c r="H1563" t="s">
        <v>750</v>
      </c>
      <c r="J1563" t="s">
        <v>23852</v>
      </c>
      <c r="K1563" t="s">
        <v>22291</v>
      </c>
      <c r="L1563" t="s">
        <v>22291</v>
      </c>
      <c r="M1563" t="s">
        <v>22291</v>
      </c>
      <c r="N1563" t="str">
        <f t="shared" si="24"/>
        <v>OK</v>
      </c>
      <c r="O1563" t="str">
        <f>IF(OR(Table1_17[[#This Row],[amount]]&lt;$Y$8,Table1_17[[#This Row],[amount]]&gt;$Y$7),"Outlier","Normal")</f>
        <v>Normal</v>
      </c>
      <c r="P1563" t="str">
        <f>IF(OR(Table1_17[[#This Row],[missing_flag]]="Missing",Table1_17[[#This Row],[outlier_flag]]="Outliers"),"Review","Valid")</f>
        <v>Valid</v>
      </c>
    </row>
    <row r="1564" spans="1:16">
      <c r="A1564" t="s">
        <v>4612</v>
      </c>
      <c r="B1564" s="1">
        <v>44755</v>
      </c>
      <c r="C1564">
        <v>-63725.35</v>
      </c>
      <c r="D1564" t="s">
        <v>1478</v>
      </c>
      <c r="E1564" t="s">
        <v>20</v>
      </c>
      <c r="F1564" t="s">
        <v>264</v>
      </c>
      <c r="G1564" t="s">
        <v>13</v>
      </c>
      <c r="I1564" t="s">
        <v>27</v>
      </c>
      <c r="J1564" t="s">
        <v>23853</v>
      </c>
      <c r="K1564" t="s">
        <v>22291</v>
      </c>
      <c r="L1564" t="s">
        <v>22291</v>
      </c>
      <c r="M1564" t="s">
        <v>22291</v>
      </c>
      <c r="N1564" t="str">
        <f t="shared" si="24"/>
        <v>OK</v>
      </c>
      <c r="O1564" t="str">
        <f>IF(OR(Table1_17[[#This Row],[amount]]&lt;$Y$8,Table1_17[[#This Row],[amount]]&gt;$Y$7),"Outlier","Normal")</f>
        <v>Normal</v>
      </c>
      <c r="P1564" t="str">
        <f>IF(OR(Table1_17[[#This Row],[missing_flag]]="Missing",Table1_17[[#This Row],[outlier_flag]]="Outliers"),"Review","Valid")</f>
        <v>Valid</v>
      </c>
    </row>
    <row r="1565" spans="1:16">
      <c r="A1565" t="s">
        <v>4614</v>
      </c>
      <c r="B1565" s="1">
        <v>44605</v>
      </c>
      <c r="C1565">
        <v>16393.63</v>
      </c>
      <c r="D1565" t="s">
        <v>1587</v>
      </c>
      <c r="E1565" t="s">
        <v>1587</v>
      </c>
      <c r="F1565" t="s">
        <v>268</v>
      </c>
      <c r="G1565" t="s">
        <v>8</v>
      </c>
      <c r="J1565" t="s">
        <v>23854</v>
      </c>
      <c r="K1565" t="s">
        <v>22291</v>
      </c>
      <c r="L1565" t="s">
        <v>22291</v>
      </c>
      <c r="M1565" t="s">
        <v>22291</v>
      </c>
      <c r="N1565" t="str">
        <f t="shared" si="24"/>
        <v>OK</v>
      </c>
      <c r="O1565" t="str">
        <f>IF(OR(Table1_17[[#This Row],[amount]]&lt;$Y$8,Table1_17[[#This Row],[amount]]&gt;$Y$7),"Outlier","Normal")</f>
        <v>Normal</v>
      </c>
      <c r="P1565" t="str">
        <f>IF(OR(Table1_17[[#This Row],[missing_flag]]="Missing",Table1_17[[#This Row],[outlier_flag]]="Outliers"),"Review","Valid")</f>
        <v>Valid</v>
      </c>
    </row>
    <row r="1566" spans="1:16">
      <c r="A1566" t="s">
        <v>4616</v>
      </c>
      <c r="B1566" s="1">
        <v>44980</v>
      </c>
      <c r="C1566">
        <v>131253.51</v>
      </c>
      <c r="D1566" t="s">
        <v>1483</v>
      </c>
      <c r="E1566" t="s">
        <v>1487</v>
      </c>
      <c r="F1566" t="s">
        <v>271</v>
      </c>
      <c r="G1566" t="s">
        <v>13</v>
      </c>
      <c r="H1566" t="s">
        <v>1119</v>
      </c>
      <c r="J1566" t="s">
        <v>23855</v>
      </c>
      <c r="K1566" t="s">
        <v>22291</v>
      </c>
      <c r="L1566" t="s">
        <v>22291</v>
      </c>
      <c r="M1566" t="s">
        <v>22291</v>
      </c>
      <c r="N1566" t="str">
        <f t="shared" si="24"/>
        <v>OK</v>
      </c>
      <c r="O1566" t="str">
        <f>IF(OR(Table1_17[[#This Row],[amount]]&lt;$Y$8,Table1_17[[#This Row],[amount]]&gt;$Y$7),"Outlier","Normal")</f>
        <v>Normal</v>
      </c>
      <c r="P1566" t="str">
        <f>IF(OR(Table1_17[[#This Row],[missing_flag]]="Missing",Table1_17[[#This Row],[outlier_flag]]="Outliers"),"Review","Valid")</f>
        <v>Valid</v>
      </c>
    </row>
    <row r="1567" spans="1:16">
      <c r="A1567" t="s">
        <v>4618</v>
      </c>
      <c r="B1567" s="1">
        <v>45130</v>
      </c>
      <c r="C1567">
        <v>-28062.1</v>
      </c>
      <c r="D1567" t="s">
        <v>1478</v>
      </c>
      <c r="E1567" t="s">
        <v>1534</v>
      </c>
      <c r="F1567" t="s">
        <v>271</v>
      </c>
      <c r="G1567" t="s">
        <v>17</v>
      </c>
      <c r="I1567" t="s">
        <v>63</v>
      </c>
      <c r="J1567" t="s">
        <v>23856</v>
      </c>
      <c r="K1567" t="s">
        <v>22291</v>
      </c>
      <c r="L1567" t="s">
        <v>22291</v>
      </c>
      <c r="M1567" t="s">
        <v>22291</v>
      </c>
      <c r="N1567" t="str">
        <f t="shared" si="24"/>
        <v>OK</v>
      </c>
      <c r="O1567" t="str">
        <f>IF(OR(Table1_17[[#This Row],[amount]]&lt;$Y$8,Table1_17[[#This Row],[amount]]&gt;$Y$7),"Outlier","Normal")</f>
        <v>Normal</v>
      </c>
      <c r="P1567" t="str">
        <f>IF(OR(Table1_17[[#This Row],[missing_flag]]="Missing",Table1_17[[#This Row],[outlier_flag]]="Outliers"),"Review","Valid")</f>
        <v>Valid</v>
      </c>
    </row>
    <row r="1568" spans="1:16">
      <c r="A1568" t="s">
        <v>4620</v>
      </c>
      <c r="B1568" s="1">
        <v>44885</v>
      </c>
      <c r="C1568">
        <v>-45437.59</v>
      </c>
      <c r="D1568" t="s">
        <v>1478</v>
      </c>
      <c r="E1568" t="s">
        <v>20</v>
      </c>
      <c r="F1568" t="s">
        <v>264</v>
      </c>
      <c r="G1568" t="s">
        <v>17</v>
      </c>
      <c r="I1568" t="s">
        <v>27</v>
      </c>
      <c r="J1568" t="s">
        <v>23857</v>
      </c>
      <c r="K1568" t="s">
        <v>22291</v>
      </c>
      <c r="L1568" t="s">
        <v>22291</v>
      </c>
      <c r="M1568" t="s">
        <v>22291</v>
      </c>
      <c r="N1568" t="str">
        <f t="shared" si="24"/>
        <v>OK</v>
      </c>
      <c r="O1568" t="str">
        <f>IF(OR(Table1_17[[#This Row],[amount]]&lt;$Y$8,Table1_17[[#This Row],[amount]]&gt;$Y$7),"Outlier","Normal")</f>
        <v>Normal</v>
      </c>
      <c r="P1568" t="str">
        <f>IF(OR(Table1_17[[#This Row],[missing_flag]]="Missing",Table1_17[[#This Row],[outlier_flag]]="Outliers"),"Review","Valid")</f>
        <v>Valid</v>
      </c>
    </row>
    <row r="1569" spans="1:16">
      <c r="A1569" t="s">
        <v>4622</v>
      </c>
      <c r="B1569" s="1">
        <v>45214</v>
      </c>
      <c r="C1569">
        <v>-52035.47</v>
      </c>
      <c r="D1569" t="s">
        <v>1478</v>
      </c>
      <c r="E1569" t="s">
        <v>7</v>
      </c>
      <c r="F1569" t="s">
        <v>268</v>
      </c>
      <c r="G1569" t="s">
        <v>17</v>
      </c>
      <c r="I1569" t="s">
        <v>205</v>
      </c>
      <c r="J1569" t="s">
        <v>23858</v>
      </c>
      <c r="K1569" t="s">
        <v>22291</v>
      </c>
      <c r="L1569" t="s">
        <v>22291</v>
      </c>
      <c r="M1569" t="s">
        <v>22291</v>
      </c>
      <c r="N1569" t="str">
        <f t="shared" si="24"/>
        <v>OK</v>
      </c>
      <c r="O1569" t="str">
        <f>IF(OR(Table1_17[[#This Row],[amount]]&lt;$Y$8,Table1_17[[#This Row],[amount]]&gt;$Y$7),"Outlier","Normal")</f>
        <v>Normal</v>
      </c>
      <c r="P1569" t="str">
        <f>IF(OR(Table1_17[[#This Row],[missing_flag]]="Missing",Table1_17[[#This Row],[outlier_flag]]="Outliers"),"Review","Valid")</f>
        <v>Valid</v>
      </c>
    </row>
    <row r="1570" spans="1:16">
      <c r="A1570" t="s">
        <v>4624</v>
      </c>
      <c r="B1570" s="1">
        <v>45027</v>
      </c>
      <c r="C1570">
        <v>69701.2</v>
      </c>
      <c r="D1570" t="s">
        <v>1483</v>
      </c>
      <c r="E1570" t="s">
        <v>1484</v>
      </c>
      <c r="F1570" t="s">
        <v>264</v>
      </c>
      <c r="G1570" t="s">
        <v>8</v>
      </c>
      <c r="H1570" t="s">
        <v>1269</v>
      </c>
      <c r="J1570" t="s">
        <v>23859</v>
      </c>
      <c r="K1570" t="s">
        <v>22291</v>
      </c>
      <c r="L1570" t="s">
        <v>22291</v>
      </c>
      <c r="M1570" t="s">
        <v>22291</v>
      </c>
      <c r="N1570" t="str">
        <f t="shared" si="24"/>
        <v>OK</v>
      </c>
      <c r="O1570" t="str">
        <f>IF(OR(Table1_17[[#This Row],[amount]]&lt;$Y$8,Table1_17[[#This Row],[amount]]&gt;$Y$7),"Outlier","Normal")</f>
        <v>Normal</v>
      </c>
      <c r="P1570" t="str">
        <f>IF(OR(Table1_17[[#This Row],[missing_flag]]="Missing",Table1_17[[#This Row],[outlier_flag]]="Outliers"),"Review","Valid")</f>
        <v>Valid</v>
      </c>
    </row>
    <row r="1571" spans="1:16">
      <c r="A1571" t="s">
        <v>4626</v>
      </c>
      <c r="B1571" s="1">
        <v>44918</v>
      </c>
      <c r="C1571">
        <v>126685.74</v>
      </c>
      <c r="D1571" t="s">
        <v>1483</v>
      </c>
      <c r="E1571" t="s">
        <v>1499</v>
      </c>
      <c r="F1571" t="s">
        <v>268</v>
      </c>
      <c r="G1571" t="s">
        <v>29</v>
      </c>
      <c r="H1571" t="s">
        <v>1199</v>
      </c>
      <c r="J1571" t="s">
        <v>23860</v>
      </c>
      <c r="K1571" t="s">
        <v>22291</v>
      </c>
      <c r="L1571" t="s">
        <v>22291</v>
      </c>
      <c r="M1571" t="s">
        <v>22291</v>
      </c>
      <c r="N1571" t="str">
        <f t="shared" si="24"/>
        <v>OK</v>
      </c>
      <c r="O1571" t="str">
        <f>IF(OR(Table1_17[[#This Row],[amount]]&lt;$Y$8,Table1_17[[#This Row],[amount]]&gt;$Y$7),"Outlier","Normal")</f>
        <v>Normal</v>
      </c>
      <c r="P1571" t="str">
        <f>IF(OR(Table1_17[[#This Row],[missing_flag]]="Missing",Table1_17[[#This Row],[outlier_flag]]="Outliers"),"Review","Valid")</f>
        <v>Valid</v>
      </c>
    </row>
    <row r="1572" spans="1:16">
      <c r="A1572" t="s">
        <v>4628</v>
      </c>
      <c r="B1572" s="1">
        <v>44714</v>
      </c>
      <c r="C1572">
        <v>-34628.239999999998</v>
      </c>
      <c r="D1572" t="s">
        <v>1478</v>
      </c>
      <c r="E1572" t="s">
        <v>1509</v>
      </c>
      <c r="F1572" t="s">
        <v>268</v>
      </c>
      <c r="G1572" t="s">
        <v>17</v>
      </c>
      <c r="I1572" t="s">
        <v>39</v>
      </c>
      <c r="J1572" t="s">
        <v>23861</v>
      </c>
      <c r="K1572" t="s">
        <v>22291</v>
      </c>
      <c r="L1572" t="s">
        <v>22291</v>
      </c>
      <c r="M1572" t="s">
        <v>22291</v>
      </c>
      <c r="N1572" t="str">
        <f t="shared" si="24"/>
        <v>OK</v>
      </c>
      <c r="O1572" t="str">
        <f>IF(OR(Table1_17[[#This Row],[amount]]&lt;$Y$8,Table1_17[[#This Row],[amount]]&gt;$Y$7),"Outlier","Normal")</f>
        <v>Normal</v>
      </c>
      <c r="P1572" t="str">
        <f>IF(OR(Table1_17[[#This Row],[missing_flag]]="Missing",Table1_17[[#This Row],[outlier_flag]]="Outliers"),"Review","Valid")</f>
        <v>Valid</v>
      </c>
    </row>
    <row r="1573" spans="1:16">
      <c r="A1573" t="s">
        <v>4630</v>
      </c>
      <c r="B1573" s="1">
        <v>44809</v>
      </c>
      <c r="C1573">
        <v>-31910.42</v>
      </c>
      <c r="D1573" t="s">
        <v>1478</v>
      </c>
      <c r="E1573" t="s">
        <v>20</v>
      </c>
      <c r="F1573" t="s">
        <v>271</v>
      </c>
      <c r="G1573" t="s">
        <v>13</v>
      </c>
      <c r="I1573" t="s">
        <v>51</v>
      </c>
      <c r="J1573" t="s">
        <v>23862</v>
      </c>
      <c r="K1573" t="s">
        <v>22291</v>
      </c>
      <c r="L1573" t="s">
        <v>22291</v>
      </c>
      <c r="M1573" t="s">
        <v>22291</v>
      </c>
      <c r="N1573" t="str">
        <f t="shared" si="24"/>
        <v>OK</v>
      </c>
      <c r="O1573" t="str">
        <f>IF(OR(Table1_17[[#This Row],[amount]]&lt;$Y$8,Table1_17[[#This Row],[amount]]&gt;$Y$7),"Outlier","Normal")</f>
        <v>Normal</v>
      </c>
      <c r="P1573" t="str">
        <f>IF(OR(Table1_17[[#This Row],[missing_flag]]="Missing",Table1_17[[#This Row],[outlier_flag]]="Outliers"),"Review","Valid")</f>
        <v>Valid</v>
      </c>
    </row>
    <row r="1574" spans="1:16">
      <c r="A1574" t="s">
        <v>4632</v>
      </c>
      <c r="B1574" s="1">
        <v>44850</v>
      </c>
      <c r="C1574">
        <v>-36340.449999999997</v>
      </c>
      <c r="D1574" t="s">
        <v>1478</v>
      </c>
      <c r="E1574" t="s">
        <v>1534</v>
      </c>
      <c r="F1574" t="s">
        <v>264</v>
      </c>
      <c r="G1574" t="s">
        <v>8</v>
      </c>
      <c r="I1574" t="s">
        <v>43</v>
      </c>
      <c r="J1574" t="s">
        <v>23863</v>
      </c>
      <c r="K1574" t="s">
        <v>22291</v>
      </c>
      <c r="L1574" t="s">
        <v>22291</v>
      </c>
      <c r="M1574" t="s">
        <v>22291</v>
      </c>
      <c r="N1574" t="str">
        <f t="shared" si="24"/>
        <v>OK</v>
      </c>
      <c r="O1574" t="str">
        <f>IF(OR(Table1_17[[#This Row],[amount]]&lt;$Y$8,Table1_17[[#This Row],[amount]]&gt;$Y$7),"Outlier","Normal")</f>
        <v>Normal</v>
      </c>
      <c r="P1574" t="str">
        <f>IF(OR(Table1_17[[#This Row],[missing_flag]]="Missing",Table1_17[[#This Row],[outlier_flag]]="Outliers"),"Review","Valid")</f>
        <v>Valid</v>
      </c>
    </row>
    <row r="1575" spans="1:16">
      <c r="A1575" t="s">
        <v>4634</v>
      </c>
      <c r="B1575" s="1">
        <v>44912</v>
      </c>
      <c r="C1575">
        <v>-30139.65</v>
      </c>
      <c r="D1575" t="s">
        <v>1478</v>
      </c>
      <c r="E1575" t="s">
        <v>20</v>
      </c>
      <c r="F1575" t="s">
        <v>264</v>
      </c>
      <c r="G1575" t="s">
        <v>13</v>
      </c>
      <c r="I1575" t="s">
        <v>133</v>
      </c>
      <c r="J1575" t="s">
        <v>23864</v>
      </c>
      <c r="K1575" t="s">
        <v>22291</v>
      </c>
      <c r="L1575" t="s">
        <v>22291</v>
      </c>
      <c r="M1575" t="s">
        <v>22291</v>
      </c>
      <c r="N1575" t="str">
        <f t="shared" si="24"/>
        <v>OK</v>
      </c>
      <c r="O1575" t="str">
        <f>IF(OR(Table1_17[[#This Row],[amount]]&lt;$Y$8,Table1_17[[#This Row],[amount]]&gt;$Y$7),"Outlier","Normal")</f>
        <v>Normal</v>
      </c>
      <c r="P1575" t="str">
        <f>IF(OR(Table1_17[[#This Row],[missing_flag]]="Missing",Table1_17[[#This Row],[outlier_flag]]="Outliers"),"Review","Valid")</f>
        <v>Valid</v>
      </c>
    </row>
    <row r="1576" spans="1:16">
      <c r="A1576" t="s">
        <v>4636</v>
      </c>
      <c r="B1576" s="1">
        <v>44677</v>
      </c>
      <c r="C1576">
        <v>151515.26999999999</v>
      </c>
      <c r="D1576" t="s">
        <v>1483</v>
      </c>
      <c r="E1576" t="s">
        <v>1499</v>
      </c>
      <c r="F1576" t="s">
        <v>268</v>
      </c>
      <c r="G1576" t="s">
        <v>13</v>
      </c>
      <c r="H1576" t="s">
        <v>1395</v>
      </c>
      <c r="J1576" t="s">
        <v>23865</v>
      </c>
      <c r="K1576" t="s">
        <v>22291</v>
      </c>
      <c r="L1576" t="s">
        <v>22291</v>
      </c>
      <c r="M1576" t="s">
        <v>22291</v>
      </c>
      <c r="N1576" t="str">
        <f t="shared" si="24"/>
        <v>OK</v>
      </c>
      <c r="O1576" t="str">
        <f>IF(OR(Table1_17[[#This Row],[amount]]&lt;$Y$8,Table1_17[[#This Row],[amount]]&gt;$Y$7),"Outlier","Normal")</f>
        <v>Normal</v>
      </c>
      <c r="P1576" t="str">
        <f>IF(OR(Table1_17[[#This Row],[missing_flag]]="Missing",Table1_17[[#This Row],[outlier_flag]]="Outliers"),"Review","Valid")</f>
        <v>Valid</v>
      </c>
    </row>
    <row r="1577" spans="1:16">
      <c r="A1577" t="s">
        <v>4638</v>
      </c>
      <c r="B1577" s="1">
        <v>45195</v>
      </c>
      <c r="C1577">
        <v>158405.9</v>
      </c>
      <c r="D1577" t="s">
        <v>1483</v>
      </c>
      <c r="E1577" t="s">
        <v>1499</v>
      </c>
      <c r="F1577" t="s">
        <v>271</v>
      </c>
      <c r="G1577" t="s">
        <v>17</v>
      </c>
      <c r="H1577" t="s">
        <v>814</v>
      </c>
      <c r="J1577" t="s">
        <v>23866</v>
      </c>
      <c r="K1577" t="s">
        <v>22291</v>
      </c>
      <c r="L1577" t="s">
        <v>22291</v>
      </c>
      <c r="M1577" t="s">
        <v>22291</v>
      </c>
      <c r="N1577" t="str">
        <f t="shared" si="24"/>
        <v>OK</v>
      </c>
      <c r="O1577" t="str">
        <f>IF(OR(Table1_17[[#This Row],[amount]]&lt;$Y$8,Table1_17[[#This Row],[amount]]&gt;$Y$7),"Outlier","Normal")</f>
        <v>Normal</v>
      </c>
      <c r="P1577" t="str">
        <f>IF(OR(Table1_17[[#This Row],[missing_flag]]="Missing",Table1_17[[#This Row],[outlier_flag]]="Outliers"),"Review","Valid")</f>
        <v>Valid</v>
      </c>
    </row>
    <row r="1578" spans="1:16">
      <c r="A1578" t="s">
        <v>4640</v>
      </c>
      <c r="B1578" s="1">
        <v>45257</v>
      </c>
      <c r="C1578">
        <v>126816.95</v>
      </c>
      <c r="D1578" t="s">
        <v>1483</v>
      </c>
      <c r="E1578" t="s">
        <v>1484</v>
      </c>
      <c r="F1578" t="s">
        <v>268</v>
      </c>
      <c r="G1578" t="s">
        <v>29</v>
      </c>
      <c r="H1578" t="s">
        <v>1339</v>
      </c>
      <c r="J1578" t="s">
        <v>23867</v>
      </c>
      <c r="K1578" t="s">
        <v>22291</v>
      </c>
      <c r="L1578" t="s">
        <v>22291</v>
      </c>
      <c r="M1578" t="s">
        <v>22291</v>
      </c>
      <c r="N1578" t="str">
        <f t="shared" si="24"/>
        <v>OK</v>
      </c>
      <c r="O1578" t="str">
        <f>IF(OR(Table1_17[[#This Row],[amount]]&lt;$Y$8,Table1_17[[#This Row],[amount]]&gt;$Y$7),"Outlier","Normal")</f>
        <v>Normal</v>
      </c>
      <c r="P1578" t="str">
        <f>IF(OR(Table1_17[[#This Row],[missing_flag]]="Missing",Table1_17[[#This Row],[outlier_flag]]="Outliers"),"Review","Valid")</f>
        <v>Valid</v>
      </c>
    </row>
    <row r="1579" spans="1:16">
      <c r="A1579" t="s">
        <v>4642</v>
      </c>
      <c r="B1579" s="1">
        <v>45124</v>
      </c>
      <c r="C1579">
        <v>-57904.22</v>
      </c>
      <c r="D1579" t="s">
        <v>1478</v>
      </c>
      <c r="E1579" t="s">
        <v>7</v>
      </c>
      <c r="F1579" t="s">
        <v>268</v>
      </c>
      <c r="G1579" t="s">
        <v>29</v>
      </c>
      <c r="I1579" t="s">
        <v>193</v>
      </c>
      <c r="J1579" t="s">
        <v>23868</v>
      </c>
      <c r="K1579" t="s">
        <v>22291</v>
      </c>
      <c r="L1579" t="s">
        <v>22291</v>
      </c>
      <c r="M1579" t="s">
        <v>22291</v>
      </c>
      <c r="N1579" t="str">
        <f t="shared" si="24"/>
        <v>OK</v>
      </c>
      <c r="O1579" t="str">
        <f>IF(OR(Table1_17[[#This Row],[amount]]&lt;$Y$8,Table1_17[[#This Row],[amount]]&gt;$Y$7),"Outlier","Normal")</f>
        <v>Normal</v>
      </c>
      <c r="P1579" t="str">
        <f>IF(OR(Table1_17[[#This Row],[missing_flag]]="Missing",Table1_17[[#This Row],[outlier_flag]]="Outliers"),"Review","Valid")</f>
        <v>Valid</v>
      </c>
    </row>
    <row r="1580" spans="1:16">
      <c r="A1580" t="s">
        <v>4644</v>
      </c>
      <c r="B1580" s="1">
        <v>44824</v>
      </c>
      <c r="C1580">
        <v>104239.94</v>
      </c>
      <c r="D1580" t="s">
        <v>1483</v>
      </c>
      <c r="E1580" t="s">
        <v>1499</v>
      </c>
      <c r="F1580" t="s">
        <v>268</v>
      </c>
      <c r="G1580" t="s">
        <v>17</v>
      </c>
      <c r="H1580" t="s">
        <v>1231</v>
      </c>
      <c r="J1580" t="s">
        <v>23869</v>
      </c>
      <c r="K1580" t="s">
        <v>22291</v>
      </c>
      <c r="L1580" t="s">
        <v>22291</v>
      </c>
      <c r="M1580" t="s">
        <v>22291</v>
      </c>
      <c r="N1580" t="str">
        <f t="shared" si="24"/>
        <v>OK</v>
      </c>
      <c r="O1580" t="str">
        <f>IF(OR(Table1_17[[#This Row],[amount]]&lt;$Y$8,Table1_17[[#This Row],[amount]]&gt;$Y$7),"Outlier","Normal")</f>
        <v>Normal</v>
      </c>
      <c r="P1580" t="str">
        <f>IF(OR(Table1_17[[#This Row],[missing_flag]]="Missing",Table1_17[[#This Row],[outlier_flag]]="Outliers"),"Review","Valid")</f>
        <v>Valid</v>
      </c>
    </row>
    <row r="1581" spans="1:16">
      <c r="A1581" t="s">
        <v>4646</v>
      </c>
      <c r="B1581" s="1">
        <v>45068</v>
      </c>
      <c r="C1581">
        <v>176359.2</v>
      </c>
      <c r="D1581" t="s">
        <v>1483</v>
      </c>
      <c r="E1581" t="s">
        <v>1499</v>
      </c>
      <c r="F1581" t="s">
        <v>268</v>
      </c>
      <c r="G1581" t="s">
        <v>29</v>
      </c>
      <c r="H1581" t="s">
        <v>1123</v>
      </c>
      <c r="J1581" t="s">
        <v>23870</v>
      </c>
      <c r="K1581" t="s">
        <v>22291</v>
      </c>
      <c r="L1581" t="s">
        <v>22291</v>
      </c>
      <c r="M1581" t="s">
        <v>22291</v>
      </c>
      <c r="N1581" t="str">
        <f t="shared" si="24"/>
        <v>OK</v>
      </c>
      <c r="O1581" t="str">
        <f>IF(OR(Table1_17[[#This Row],[amount]]&lt;$Y$8,Table1_17[[#This Row],[amount]]&gt;$Y$7),"Outlier","Normal")</f>
        <v>Normal</v>
      </c>
      <c r="P1581" t="str">
        <f>IF(OR(Table1_17[[#This Row],[missing_flag]]="Missing",Table1_17[[#This Row],[outlier_flag]]="Outliers"),"Review","Valid")</f>
        <v>Valid</v>
      </c>
    </row>
    <row r="1582" spans="1:16">
      <c r="A1582" t="s">
        <v>4648</v>
      </c>
      <c r="B1582" s="1">
        <v>45244</v>
      </c>
      <c r="C1582">
        <v>118809.19</v>
      </c>
      <c r="D1582" t="s">
        <v>1483</v>
      </c>
      <c r="E1582" t="s">
        <v>1499</v>
      </c>
      <c r="F1582" t="s">
        <v>271</v>
      </c>
      <c r="G1582" t="s">
        <v>29</v>
      </c>
      <c r="H1582" t="s">
        <v>1393</v>
      </c>
      <c r="J1582" t="s">
        <v>23871</v>
      </c>
      <c r="K1582" t="s">
        <v>22291</v>
      </c>
      <c r="L1582" t="s">
        <v>22291</v>
      </c>
      <c r="M1582" t="s">
        <v>22291</v>
      </c>
      <c r="N1582" t="str">
        <f t="shared" si="24"/>
        <v>OK</v>
      </c>
      <c r="O1582" t="str">
        <f>IF(OR(Table1_17[[#This Row],[amount]]&lt;$Y$8,Table1_17[[#This Row],[amount]]&gt;$Y$7),"Outlier","Normal")</f>
        <v>Normal</v>
      </c>
      <c r="P1582" t="str">
        <f>IF(OR(Table1_17[[#This Row],[missing_flag]]="Missing",Table1_17[[#This Row],[outlier_flag]]="Outliers"),"Review","Valid")</f>
        <v>Valid</v>
      </c>
    </row>
    <row r="1583" spans="1:16">
      <c r="A1583" t="s">
        <v>4650</v>
      </c>
      <c r="B1583" s="1">
        <v>44816</v>
      </c>
      <c r="C1583">
        <v>9649.2900000000009</v>
      </c>
      <c r="D1583" t="s">
        <v>1587</v>
      </c>
      <c r="E1583" t="s">
        <v>1587</v>
      </c>
      <c r="F1583" t="s">
        <v>271</v>
      </c>
      <c r="G1583" t="s">
        <v>29</v>
      </c>
      <c r="J1583" t="s">
        <v>23872</v>
      </c>
      <c r="K1583" t="s">
        <v>22291</v>
      </c>
      <c r="L1583" t="s">
        <v>22291</v>
      </c>
      <c r="M1583" t="s">
        <v>22291</v>
      </c>
      <c r="N1583" t="str">
        <f t="shared" si="24"/>
        <v>OK</v>
      </c>
      <c r="O1583" t="str">
        <f>IF(OR(Table1_17[[#This Row],[amount]]&lt;$Y$8,Table1_17[[#This Row],[amount]]&gt;$Y$7),"Outlier","Normal")</f>
        <v>Normal</v>
      </c>
      <c r="P1583" t="str">
        <f>IF(OR(Table1_17[[#This Row],[missing_flag]]="Missing",Table1_17[[#This Row],[outlier_flag]]="Outliers"),"Review","Valid")</f>
        <v>Valid</v>
      </c>
    </row>
    <row r="1584" spans="1:16">
      <c r="A1584" t="s">
        <v>4652</v>
      </c>
      <c r="B1584" s="1">
        <v>45207</v>
      </c>
      <c r="C1584">
        <v>-37023.97</v>
      </c>
      <c r="D1584" t="s">
        <v>1478</v>
      </c>
      <c r="E1584" t="s">
        <v>1496</v>
      </c>
      <c r="F1584" t="s">
        <v>271</v>
      </c>
      <c r="G1584" t="s">
        <v>13</v>
      </c>
      <c r="I1584" t="s">
        <v>49</v>
      </c>
      <c r="J1584" t="s">
        <v>23873</v>
      </c>
      <c r="K1584" t="s">
        <v>22291</v>
      </c>
      <c r="L1584" t="s">
        <v>22291</v>
      </c>
      <c r="M1584" t="s">
        <v>22291</v>
      </c>
      <c r="N1584" t="str">
        <f t="shared" si="24"/>
        <v>OK</v>
      </c>
      <c r="O1584" t="str">
        <f>IF(OR(Table1_17[[#This Row],[amount]]&lt;$Y$8,Table1_17[[#This Row],[amount]]&gt;$Y$7),"Outlier","Normal")</f>
        <v>Normal</v>
      </c>
      <c r="P1584" t="str">
        <f>IF(OR(Table1_17[[#This Row],[missing_flag]]="Missing",Table1_17[[#This Row],[outlier_flag]]="Outliers"),"Review","Valid")</f>
        <v>Valid</v>
      </c>
    </row>
    <row r="1585" spans="1:16">
      <c r="A1585" t="s">
        <v>4654</v>
      </c>
      <c r="B1585" s="1">
        <v>45145</v>
      </c>
      <c r="C1585">
        <v>-44648.56</v>
      </c>
      <c r="D1585" t="s">
        <v>1478</v>
      </c>
      <c r="E1585" t="s">
        <v>7</v>
      </c>
      <c r="F1585" t="s">
        <v>271</v>
      </c>
      <c r="G1585" t="s">
        <v>29</v>
      </c>
      <c r="I1585" t="s">
        <v>5</v>
      </c>
      <c r="J1585" t="s">
        <v>23874</v>
      </c>
      <c r="K1585" t="s">
        <v>22291</v>
      </c>
      <c r="L1585" t="s">
        <v>22291</v>
      </c>
      <c r="M1585" t="s">
        <v>22291</v>
      </c>
      <c r="N1585" t="str">
        <f t="shared" si="24"/>
        <v>OK</v>
      </c>
      <c r="O1585" t="str">
        <f>IF(OR(Table1_17[[#This Row],[amount]]&lt;$Y$8,Table1_17[[#This Row],[amount]]&gt;$Y$7),"Outlier","Normal")</f>
        <v>Normal</v>
      </c>
      <c r="P1585" t="str">
        <f>IF(OR(Table1_17[[#This Row],[missing_flag]]="Missing",Table1_17[[#This Row],[outlier_flag]]="Outliers"),"Review","Valid")</f>
        <v>Valid</v>
      </c>
    </row>
    <row r="1586" spans="1:16">
      <c r="A1586" t="s">
        <v>4656</v>
      </c>
      <c r="B1586" s="1">
        <v>45224</v>
      </c>
      <c r="C1586">
        <v>193069.23</v>
      </c>
      <c r="D1586" t="s">
        <v>1483</v>
      </c>
      <c r="E1586" t="s">
        <v>1484</v>
      </c>
      <c r="F1586" t="s">
        <v>264</v>
      </c>
      <c r="G1586" t="s">
        <v>29</v>
      </c>
      <c r="H1586" t="s">
        <v>892</v>
      </c>
      <c r="J1586" t="s">
        <v>23875</v>
      </c>
      <c r="K1586" t="s">
        <v>22291</v>
      </c>
      <c r="L1586" t="s">
        <v>22291</v>
      </c>
      <c r="M1586" t="s">
        <v>22291</v>
      </c>
      <c r="N1586" t="str">
        <f t="shared" si="24"/>
        <v>OK</v>
      </c>
      <c r="O1586" t="str">
        <f>IF(OR(Table1_17[[#This Row],[amount]]&lt;$Y$8,Table1_17[[#This Row],[amount]]&gt;$Y$7),"Outlier","Normal")</f>
        <v>Normal</v>
      </c>
      <c r="P1586" t="str">
        <f>IF(OR(Table1_17[[#This Row],[missing_flag]]="Missing",Table1_17[[#This Row],[outlier_flag]]="Outliers"),"Review","Valid")</f>
        <v>Valid</v>
      </c>
    </row>
    <row r="1587" spans="1:16">
      <c r="A1587" t="s">
        <v>4658</v>
      </c>
      <c r="B1587" s="1">
        <v>45154</v>
      </c>
      <c r="C1587">
        <v>210837.09</v>
      </c>
      <c r="D1587" t="s">
        <v>1483</v>
      </c>
      <c r="E1587" t="s">
        <v>1499</v>
      </c>
      <c r="F1587" t="s">
        <v>271</v>
      </c>
      <c r="G1587" t="s">
        <v>8</v>
      </c>
      <c r="H1587" t="s">
        <v>1393</v>
      </c>
      <c r="J1587" t="s">
        <v>23876</v>
      </c>
      <c r="K1587" t="s">
        <v>22291</v>
      </c>
      <c r="L1587" t="s">
        <v>22291</v>
      </c>
      <c r="M1587" t="s">
        <v>22291</v>
      </c>
      <c r="N1587" t="str">
        <f t="shared" si="24"/>
        <v>OK</v>
      </c>
      <c r="O1587" t="str">
        <f>IF(OR(Table1_17[[#This Row],[amount]]&lt;$Y$8,Table1_17[[#This Row],[amount]]&gt;$Y$7),"Outlier","Normal")</f>
        <v>Normal</v>
      </c>
      <c r="P1587" t="str">
        <f>IF(OR(Table1_17[[#This Row],[missing_flag]]="Missing",Table1_17[[#This Row],[outlier_flag]]="Outliers"),"Review","Valid")</f>
        <v>Valid</v>
      </c>
    </row>
    <row r="1588" spans="1:16">
      <c r="A1588" t="s">
        <v>4660</v>
      </c>
      <c r="B1588" s="1">
        <v>44672</v>
      </c>
      <c r="C1588">
        <v>94324.78</v>
      </c>
      <c r="D1588" t="s">
        <v>1483</v>
      </c>
      <c r="E1588" t="s">
        <v>1484</v>
      </c>
      <c r="F1588" t="s">
        <v>268</v>
      </c>
      <c r="G1588" t="s">
        <v>8</v>
      </c>
      <c r="H1588" t="s">
        <v>1143</v>
      </c>
      <c r="J1588" t="s">
        <v>23877</v>
      </c>
      <c r="K1588" t="s">
        <v>22291</v>
      </c>
      <c r="L1588" t="s">
        <v>22291</v>
      </c>
      <c r="M1588" t="s">
        <v>22291</v>
      </c>
      <c r="N1588" t="str">
        <f t="shared" si="24"/>
        <v>OK</v>
      </c>
      <c r="O1588" t="str">
        <f>IF(OR(Table1_17[[#This Row],[amount]]&lt;$Y$8,Table1_17[[#This Row],[amount]]&gt;$Y$7),"Outlier","Normal")</f>
        <v>Normal</v>
      </c>
      <c r="P1588" t="str">
        <f>IF(OR(Table1_17[[#This Row],[missing_flag]]="Missing",Table1_17[[#This Row],[outlier_flag]]="Outliers"),"Review","Valid")</f>
        <v>Valid</v>
      </c>
    </row>
    <row r="1589" spans="1:16">
      <c r="A1589" t="s">
        <v>4662</v>
      </c>
      <c r="B1589" s="1">
        <v>44894</v>
      </c>
      <c r="C1589">
        <v>98719.19</v>
      </c>
      <c r="D1589" t="s">
        <v>1483</v>
      </c>
      <c r="E1589" t="s">
        <v>1499</v>
      </c>
      <c r="F1589" t="s">
        <v>271</v>
      </c>
      <c r="G1589" t="s">
        <v>29</v>
      </c>
      <c r="H1589" t="s">
        <v>762</v>
      </c>
      <c r="J1589" t="s">
        <v>23878</v>
      </c>
      <c r="K1589" t="s">
        <v>22291</v>
      </c>
      <c r="L1589" t="s">
        <v>22291</v>
      </c>
      <c r="M1589" t="s">
        <v>22291</v>
      </c>
      <c r="N1589" t="str">
        <f t="shared" si="24"/>
        <v>OK</v>
      </c>
      <c r="O1589" t="str">
        <f>IF(OR(Table1_17[[#This Row],[amount]]&lt;$Y$8,Table1_17[[#This Row],[amount]]&gt;$Y$7),"Outlier","Normal")</f>
        <v>Normal</v>
      </c>
      <c r="P1589" t="str">
        <f>IF(OR(Table1_17[[#This Row],[missing_flag]]="Missing",Table1_17[[#This Row],[outlier_flag]]="Outliers"),"Review","Valid")</f>
        <v>Valid</v>
      </c>
    </row>
    <row r="1590" spans="1:16">
      <c r="A1590" t="s">
        <v>4664</v>
      </c>
      <c r="B1590" s="1">
        <v>45081</v>
      </c>
      <c r="C1590">
        <v>155834.79</v>
      </c>
      <c r="D1590" t="s">
        <v>1483</v>
      </c>
      <c r="E1590" t="s">
        <v>1487</v>
      </c>
      <c r="F1590" t="s">
        <v>264</v>
      </c>
      <c r="G1590" t="s">
        <v>13</v>
      </c>
      <c r="H1590" t="s">
        <v>720</v>
      </c>
      <c r="J1590" t="s">
        <v>23879</v>
      </c>
      <c r="K1590" t="s">
        <v>22291</v>
      </c>
      <c r="L1590" t="s">
        <v>22291</v>
      </c>
      <c r="M1590" t="s">
        <v>22291</v>
      </c>
      <c r="N1590" t="str">
        <f t="shared" si="24"/>
        <v>OK</v>
      </c>
      <c r="O1590" t="str">
        <f>IF(OR(Table1_17[[#This Row],[amount]]&lt;$Y$8,Table1_17[[#This Row],[amount]]&gt;$Y$7),"Outlier","Normal")</f>
        <v>Normal</v>
      </c>
      <c r="P1590" t="str">
        <f>IF(OR(Table1_17[[#This Row],[missing_flag]]="Missing",Table1_17[[#This Row],[outlier_flag]]="Outliers"),"Review","Valid")</f>
        <v>Valid</v>
      </c>
    </row>
    <row r="1591" spans="1:16">
      <c r="A1591" t="s">
        <v>4666</v>
      </c>
      <c r="B1591" s="1">
        <v>44608</v>
      </c>
      <c r="C1591">
        <v>-2000</v>
      </c>
      <c r="D1591" t="s">
        <v>1478</v>
      </c>
      <c r="E1591" t="s">
        <v>7</v>
      </c>
      <c r="F1591" t="s">
        <v>271</v>
      </c>
      <c r="G1591" t="s">
        <v>8</v>
      </c>
      <c r="I1591" t="s">
        <v>205</v>
      </c>
      <c r="J1591" t="s">
        <v>23880</v>
      </c>
      <c r="K1591" t="s">
        <v>22291</v>
      </c>
      <c r="L1591" t="s">
        <v>22291</v>
      </c>
      <c r="M1591" t="s">
        <v>22291</v>
      </c>
      <c r="N1591" t="str">
        <f t="shared" si="24"/>
        <v>OK</v>
      </c>
      <c r="O1591" t="str">
        <f>IF(OR(Table1_17[[#This Row],[amount]]&lt;$Y$8,Table1_17[[#This Row],[amount]]&gt;$Y$7),"Outlier","Normal")</f>
        <v>Normal</v>
      </c>
      <c r="P1591" t="str">
        <f>IF(OR(Table1_17[[#This Row],[missing_flag]]="Missing",Table1_17[[#This Row],[outlier_flag]]="Outliers"),"Review","Valid")</f>
        <v>Valid</v>
      </c>
    </row>
    <row r="1592" spans="1:16">
      <c r="A1592" t="s">
        <v>4668</v>
      </c>
      <c r="B1592" s="1">
        <v>44602</v>
      </c>
      <c r="C1592">
        <v>-29804.53</v>
      </c>
      <c r="D1592" t="s">
        <v>1478</v>
      </c>
      <c r="E1592" t="s">
        <v>36</v>
      </c>
      <c r="F1592" t="s">
        <v>271</v>
      </c>
      <c r="G1592" t="s">
        <v>29</v>
      </c>
      <c r="I1592" t="s">
        <v>207</v>
      </c>
      <c r="J1592" t="s">
        <v>23881</v>
      </c>
      <c r="K1592" t="s">
        <v>22291</v>
      </c>
      <c r="L1592" t="s">
        <v>22291</v>
      </c>
      <c r="M1592" t="s">
        <v>22291</v>
      </c>
      <c r="N1592" t="str">
        <f t="shared" si="24"/>
        <v>OK</v>
      </c>
      <c r="O1592" t="str">
        <f>IF(OR(Table1_17[[#This Row],[amount]]&lt;$Y$8,Table1_17[[#This Row],[amount]]&gt;$Y$7),"Outlier","Normal")</f>
        <v>Normal</v>
      </c>
      <c r="P1592" t="str">
        <f>IF(OR(Table1_17[[#This Row],[missing_flag]]="Missing",Table1_17[[#This Row],[outlier_flag]]="Outliers"),"Review","Valid")</f>
        <v>Valid</v>
      </c>
    </row>
    <row r="1593" spans="1:16">
      <c r="A1593" t="s">
        <v>4670</v>
      </c>
      <c r="B1593" s="1">
        <v>44573</v>
      </c>
      <c r="C1593">
        <v>85452.31</v>
      </c>
      <c r="D1593" t="s">
        <v>1483</v>
      </c>
      <c r="E1593" t="s">
        <v>1499</v>
      </c>
      <c r="F1593" t="s">
        <v>264</v>
      </c>
      <c r="G1593" t="s">
        <v>17</v>
      </c>
      <c r="H1593" t="s">
        <v>856</v>
      </c>
      <c r="J1593" t="s">
        <v>23882</v>
      </c>
      <c r="K1593" t="s">
        <v>22291</v>
      </c>
      <c r="L1593" t="s">
        <v>22291</v>
      </c>
      <c r="M1593" t="s">
        <v>22291</v>
      </c>
      <c r="N1593" t="str">
        <f t="shared" si="24"/>
        <v>OK</v>
      </c>
      <c r="O1593" t="str">
        <f>IF(OR(Table1_17[[#This Row],[amount]]&lt;$Y$8,Table1_17[[#This Row],[amount]]&gt;$Y$7),"Outlier","Normal")</f>
        <v>Normal</v>
      </c>
      <c r="P1593" t="str">
        <f>IF(OR(Table1_17[[#This Row],[missing_flag]]="Missing",Table1_17[[#This Row],[outlier_flag]]="Outliers"),"Review","Valid")</f>
        <v>Valid</v>
      </c>
    </row>
    <row r="1594" spans="1:16">
      <c r="A1594" t="s">
        <v>4672</v>
      </c>
      <c r="B1594" s="1">
        <v>45150</v>
      </c>
      <c r="C1594">
        <v>-43839.89</v>
      </c>
      <c r="D1594" t="s">
        <v>1478</v>
      </c>
      <c r="E1594" t="s">
        <v>20</v>
      </c>
      <c r="F1594" t="s">
        <v>264</v>
      </c>
      <c r="G1594" t="s">
        <v>29</v>
      </c>
      <c r="I1594" t="s">
        <v>199</v>
      </c>
      <c r="J1594" t="s">
        <v>23883</v>
      </c>
      <c r="K1594" t="s">
        <v>22291</v>
      </c>
      <c r="L1594" t="s">
        <v>22291</v>
      </c>
      <c r="M1594" t="s">
        <v>22291</v>
      </c>
      <c r="N1594" t="str">
        <f t="shared" si="24"/>
        <v>OK</v>
      </c>
      <c r="O1594" t="str">
        <f>IF(OR(Table1_17[[#This Row],[amount]]&lt;$Y$8,Table1_17[[#This Row],[amount]]&gt;$Y$7),"Outlier","Normal")</f>
        <v>Normal</v>
      </c>
      <c r="P1594" t="str">
        <f>IF(OR(Table1_17[[#This Row],[missing_flag]]="Missing",Table1_17[[#This Row],[outlier_flag]]="Outliers"),"Review","Valid")</f>
        <v>Valid</v>
      </c>
    </row>
    <row r="1595" spans="1:16">
      <c r="A1595" t="s">
        <v>4674</v>
      </c>
      <c r="B1595" s="1">
        <v>44774</v>
      </c>
      <c r="C1595">
        <v>-69129.509999999995</v>
      </c>
      <c r="D1595" t="s">
        <v>1478</v>
      </c>
      <c r="E1595" t="s">
        <v>20</v>
      </c>
      <c r="F1595" t="s">
        <v>271</v>
      </c>
      <c r="G1595" t="s">
        <v>17</v>
      </c>
      <c r="I1595" t="s">
        <v>21</v>
      </c>
      <c r="J1595" t="s">
        <v>23884</v>
      </c>
      <c r="K1595" t="s">
        <v>22291</v>
      </c>
      <c r="L1595" t="s">
        <v>22291</v>
      </c>
      <c r="M1595" t="s">
        <v>22291</v>
      </c>
      <c r="N1595" t="str">
        <f t="shared" si="24"/>
        <v>OK</v>
      </c>
      <c r="O1595" t="str">
        <f>IF(OR(Table1_17[[#This Row],[amount]]&lt;$Y$8,Table1_17[[#This Row],[amount]]&gt;$Y$7),"Outlier","Normal")</f>
        <v>Normal</v>
      </c>
      <c r="P1595" t="str">
        <f>IF(OR(Table1_17[[#This Row],[missing_flag]]="Missing",Table1_17[[#This Row],[outlier_flag]]="Outliers"),"Review","Valid")</f>
        <v>Valid</v>
      </c>
    </row>
    <row r="1596" spans="1:16">
      <c r="A1596" t="s">
        <v>4676</v>
      </c>
      <c r="B1596" s="1">
        <v>45171</v>
      </c>
      <c r="C1596">
        <v>186891.46</v>
      </c>
      <c r="D1596" t="s">
        <v>1483</v>
      </c>
      <c r="E1596" t="s">
        <v>1499</v>
      </c>
      <c r="F1596" t="s">
        <v>268</v>
      </c>
      <c r="G1596" t="s">
        <v>8</v>
      </c>
      <c r="H1596" t="s">
        <v>672</v>
      </c>
      <c r="J1596" t="s">
        <v>23885</v>
      </c>
      <c r="K1596" t="s">
        <v>22291</v>
      </c>
      <c r="L1596" t="s">
        <v>22291</v>
      </c>
      <c r="M1596" t="s">
        <v>22291</v>
      </c>
      <c r="N1596" t="str">
        <f t="shared" si="24"/>
        <v>OK</v>
      </c>
      <c r="O1596" t="str">
        <f>IF(OR(Table1_17[[#This Row],[amount]]&lt;$Y$8,Table1_17[[#This Row],[amount]]&gt;$Y$7),"Outlier","Normal")</f>
        <v>Normal</v>
      </c>
      <c r="P1596" t="str">
        <f>IF(OR(Table1_17[[#This Row],[missing_flag]]="Missing",Table1_17[[#This Row],[outlier_flag]]="Outliers"),"Review","Valid")</f>
        <v>Valid</v>
      </c>
    </row>
    <row r="1597" spans="1:16">
      <c r="A1597" t="s">
        <v>4678</v>
      </c>
      <c r="B1597" s="1">
        <v>45085</v>
      </c>
      <c r="C1597">
        <v>-64153.1</v>
      </c>
      <c r="D1597" t="s">
        <v>1478</v>
      </c>
      <c r="E1597" t="s">
        <v>1509</v>
      </c>
      <c r="F1597" t="s">
        <v>264</v>
      </c>
      <c r="G1597" t="s">
        <v>29</v>
      </c>
      <c r="I1597" t="s">
        <v>51</v>
      </c>
      <c r="J1597" t="s">
        <v>23886</v>
      </c>
      <c r="K1597" t="s">
        <v>22291</v>
      </c>
      <c r="L1597" t="s">
        <v>22291</v>
      </c>
      <c r="M1597" t="s">
        <v>22291</v>
      </c>
      <c r="N1597" t="str">
        <f t="shared" si="24"/>
        <v>OK</v>
      </c>
      <c r="O1597" t="str">
        <f>IF(OR(Table1_17[[#This Row],[amount]]&lt;$Y$8,Table1_17[[#This Row],[amount]]&gt;$Y$7),"Outlier","Normal")</f>
        <v>Normal</v>
      </c>
      <c r="P1597" t="str">
        <f>IF(OR(Table1_17[[#This Row],[missing_flag]]="Missing",Table1_17[[#This Row],[outlier_flag]]="Outliers"),"Review","Valid")</f>
        <v>Valid</v>
      </c>
    </row>
    <row r="1598" spans="1:16">
      <c r="A1598" t="s">
        <v>4680</v>
      </c>
      <c r="B1598" s="1">
        <v>44980</v>
      </c>
      <c r="C1598">
        <v>129453.11</v>
      </c>
      <c r="D1598" t="s">
        <v>1483</v>
      </c>
      <c r="E1598" t="s">
        <v>1484</v>
      </c>
      <c r="F1598" t="s">
        <v>264</v>
      </c>
      <c r="G1598" t="s">
        <v>17</v>
      </c>
      <c r="H1598" t="s">
        <v>1383</v>
      </c>
      <c r="J1598" t="s">
        <v>23887</v>
      </c>
      <c r="K1598" t="s">
        <v>22291</v>
      </c>
      <c r="L1598" t="s">
        <v>22291</v>
      </c>
      <c r="M1598" t="s">
        <v>22291</v>
      </c>
      <c r="N1598" t="str">
        <f t="shared" si="24"/>
        <v>OK</v>
      </c>
      <c r="O1598" t="str">
        <f>IF(OR(Table1_17[[#This Row],[amount]]&lt;$Y$8,Table1_17[[#This Row],[amount]]&gt;$Y$7),"Outlier","Normal")</f>
        <v>Normal</v>
      </c>
      <c r="P1598" t="str">
        <f>IF(OR(Table1_17[[#This Row],[missing_flag]]="Missing",Table1_17[[#This Row],[outlier_flag]]="Outliers"),"Review","Valid")</f>
        <v>Valid</v>
      </c>
    </row>
    <row r="1599" spans="1:16">
      <c r="A1599" t="s">
        <v>4682</v>
      </c>
      <c r="B1599" s="1">
        <v>44663</v>
      </c>
      <c r="C1599">
        <v>19438.57</v>
      </c>
      <c r="D1599" t="s">
        <v>1924</v>
      </c>
      <c r="E1599" t="s">
        <v>1924</v>
      </c>
      <c r="F1599" t="s">
        <v>271</v>
      </c>
      <c r="G1599" t="s">
        <v>29</v>
      </c>
      <c r="J1599" t="s">
        <v>23888</v>
      </c>
      <c r="K1599" t="s">
        <v>22291</v>
      </c>
      <c r="L1599" t="s">
        <v>22291</v>
      </c>
      <c r="M1599" t="s">
        <v>22291</v>
      </c>
      <c r="N1599" t="str">
        <f t="shared" si="24"/>
        <v>OK</v>
      </c>
      <c r="O1599" t="str">
        <f>IF(OR(Table1_17[[#This Row],[amount]]&lt;$Y$8,Table1_17[[#This Row],[amount]]&gt;$Y$7),"Outlier","Normal")</f>
        <v>Normal</v>
      </c>
      <c r="P1599" t="str">
        <f>IF(OR(Table1_17[[#This Row],[missing_flag]]="Missing",Table1_17[[#This Row],[outlier_flag]]="Outliers"),"Review","Valid")</f>
        <v>Valid</v>
      </c>
    </row>
    <row r="1600" spans="1:16">
      <c r="A1600" t="s">
        <v>4684</v>
      </c>
      <c r="B1600" s="1">
        <v>45094</v>
      </c>
      <c r="C1600">
        <v>-69454.490000000005</v>
      </c>
      <c r="D1600" t="s">
        <v>1478</v>
      </c>
      <c r="E1600" t="s">
        <v>7</v>
      </c>
      <c r="F1600" t="s">
        <v>271</v>
      </c>
      <c r="G1600" t="s">
        <v>17</v>
      </c>
      <c r="I1600" t="s">
        <v>238</v>
      </c>
      <c r="J1600" t="s">
        <v>23889</v>
      </c>
      <c r="K1600" t="s">
        <v>22291</v>
      </c>
      <c r="L1600" t="s">
        <v>22291</v>
      </c>
      <c r="M1600" t="s">
        <v>22291</v>
      </c>
      <c r="N1600" t="str">
        <f t="shared" si="24"/>
        <v>OK</v>
      </c>
      <c r="O1600" t="str">
        <f>IF(OR(Table1_17[[#This Row],[amount]]&lt;$Y$8,Table1_17[[#This Row],[amount]]&gt;$Y$7),"Outlier","Normal")</f>
        <v>Normal</v>
      </c>
      <c r="P1600" t="str">
        <f>IF(OR(Table1_17[[#This Row],[missing_flag]]="Missing",Table1_17[[#This Row],[outlier_flag]]="Outliers"),"Review","Valid")</f>
        <v>Valid</v>
      </c>
    </row>
    <row r="1601" spans="1:16">
      <c r="A1601" t="s">
        <v>4686</v>
      </c>
      <c r="B1601" s="1">
        <v>44747</v>
      </c>
      <c r="C1601">
        <v>194990.35</v>
      </c>
      <c r="D1601" t="s">
        <v>1483</v>
      </c>
      <c r="E1601" t="s">
        <v>1487</v>
      </c>
      <c r="F1601" t="s">
        <v>271</v>
      </c>
      <c r="G1601" t="s">
        <v>17</v>
      </c>
      <c r="H1601" t="s">
        <v>1211</v>
      </c>
      <c r="J1601" t="s">
        <v>23890</v>
      </c>
      <c r="K1601" t="s">
        <v>22291</v>
      </c>
      <c r="L1601" t="s">
        <v>22291</v>
      </c>
      <c r="M1601" t="s">
        <v>22291</v>
      </c>
      <c r="N1601" t="str">
        <f t="shared" si="24"/>
        <v>OK</v>
      </c>
      <c r="O1601" t="str">
        <f>IF(OR(Table1_17[[#This Row],[amount]]&lt;$Y$8,Table1_17[[#This Row],[amount]]&gt;$Y$7),"Outlier","Normal")</f>
        <v>Normal</v>
      </c>
      <c r="P1601" t="str">
        <f>IF(OR(Table1_17[[#This Row],[missing_flag]]="Missing",Table1_17[[#This Row],[outlier_flag]]="Outliers"),"Review","Valid")</f>
        <v>Valid</v>
      </c>
    </row>
    <row r="1602" spans="1:16">
      <c r="A1602" t="s">
        <v>4688</v>
      </c>
      <c r="B1602" s="1">
        <v>44871</v>
      </c>
      <c r="C1602">
        <v>133640.54</v>
      </c>
      <c r="D1602" t="s">
        <v>1483</v>
      </c>
      <c r="E1602" t="s">
        <v>1499</v>
      </c>
      <c r="F1602" t="s">
        <v>264</v>
      </c>
      <c r="G1602" t="s">
        <v>17</v>
      </c>
      <c r="H1602" t="s">
        <v>782</v>
      </c>
      <c r="J1602" t="s">
        <v>23891</v>
      </c>
      <c r="K1602" t="s">
        <v>22291</v>
      </c>
      <c r="L1602" t="s">
        <v>22291</v>
      </c>
      <c r="M1602" t="s">
        <v>22291</v>
      </c>
      <c r="N1602" t="str">
        <f t="shared" si="24"/>
        <v>OK</v>
      </c>
      <c r="O1602" t="str">
        <f>IF(OR(Table1_17[[#This Row],[amount]]&lt;$Y$8,Table1_17[[#This Row],[amount]]&gt;$Y$7),"Outlier","Normal")</f>
        <v>Normal</v>
      </c>
      <c r="P1602" t="str">
        <f>IF(OR(Table1_17[[#This Row],[missing_flag]]="Missing",Table1_17[[#This Row],[outlier_flag]]="Outliers"),"Review","Valid")</f>
        <v>Valid</v>
      </c>
    </row>
    <row r="1603" spans="1:16">
      <c r="A1603" t="s">
        <v>4690</v>
      </c>
      <c r="B1603" s="1">
        <v>45096</v>
      </c>
      <c r="C1603">
        <v>23752.83</v>
      </c>
      <c r="D1603" t="s">
        <v>1924</v>
      </c>
      <c r="E1603" t="s">
        <v>1924</v>
      </c>
      <c r="F1603" t="s">
        <v>264</v>
      </c>
      <c r="G1603" t="s">
        <v>13</v>
      </c>
      <c r="J1603" t="s">
        <v>23892</v>
      </c>
      <c r="K1603" t="s">
        <v>22291</v>
      </c>
      <c r="L1603" t="s">
        <v>22291</v>
      </c>
      <c r="M1603" t="s">
        <v>22291</v>
      </c>
      <c r="N1603" t="str">
        <f t="shared" ref="N1603:N1666" si="25">IF(OR(B1603="",C1603="",D1603="",F1603=""),"Missing","OK")</f>
        <v>OK</v>
      </c>
      <c r="O1603" t="str">
        <f>IF(OR(Table1_17[[#This Row],[amount]]&lt;$Y$8,Table1_17[[#This Row],[amount]]&gt;$Y$7),"Outlier","Normal")</f>
        <v>Normal</v>
      </c>
      <c r="P1603" t="str">
        <f>IF(OR(Table1_17[[#This Row],[missing_flag]]="Missing",Table1_17[[#This Row],[outlier_flag]]="Outliers"),"Review","Valid")</f>
        <v>Valid</v>
      </c>
    </row>
    <row r="1604" spans="1:16">
      <c r="A1604" t="s">
        <v>4692</v>
      </c>
      <c r="B1604" s="1">
        <v>45215</v>
      </c>
      <c r="C1604">
        <v>282098.09999999998</v>
      </c>
      <c r="D1604" t="s">
        <v>1483</v>
      </c>
      <c r="E1604" t="s">
        <v>1499</v>
      </c>
      <c r="F1604" t="s">
        <v>264</v>
      </c>
      <c r="G1604" t="s">
        <v>29</v>
      </c>
      <c r="H1604" t="s">
        <v>698</v>
      </c>
      <c r="J1604" t="s">
        <v>23893</v>
      </c>
      <c r="K1604" t="s">
        <v>22291</v>
      </c>
      <c r="L1604" t="s">
        <v>22291</v>
      </c>
      <c r="M1604" t="s">
        <v>22291</v>
      </c>
      <c r="N1604" t="str">
        <f t="shared" si="25"/>
        <v>OK</v>
      </c>
      <c r="O1604" t="str">
        <f>IF(OR(Table1_17[[#This Row],[amount]]&lt;$Y$8,Table1_17[[#This Row],[amount]]&gt;$Y$7),"Outlier","Normal")</f>
        <v>Normal</v>
      </c>
      <c r="P1604" t="str">
        <f>IF(OR(Table1_17[[#This Row],[missing_flag]]="Missing",Table1_17[[#This Row],[outlier_flag]]="Outliers"),"Review","Valid")</f>
        <v>Valid</v>
      </c>
    </row>
    <row r="1605" spans="1:16">
      <c r="A1605" t="s">
        <v>4694</v>
      </c>
      <c r="B1605" s="1">
        <v>44675</v>
      </c>
      <c r="C1605">
        <v>222985.29</v>
      </c>
      <c r="D1605" t="s">
        <v>1483</v>
      </c>
      <c r="E1605" t="s">
        <v>1487</v>
      </c>
      <c r="F1605" t="s">
        <v>264</v>
      </c>
      <c r="G1605" t="s">
        <v>29</v>
      </c>
      <c r="H1605" t="s">
        <v>1329</v>
      </c>
      <c r="J1605" t="s">
        <v>23894</v>
      </c>
      <c r="K1605" t="s">
        <v>22291</v>
      </c>
      <c r="L1605" t="s">
        <v>22291</v>
      </c>
      <c r="M1605" t="s">
        <v>22291</v>
      </c>
      <c r="N1605" t="str">
        <f t="shared" si="25"/>
        <v>OK</v>
      </c>
      <c r="O1605" t="str">
        <f>IF(OR(Table1_17[[#This Row],[amount]]&lt;$Y$8,Table1_17[[#This Row],[amount]]&gt;$Y$7),"Outlier","Normal")</f>
        <v>Normal</v>
      </c>
      <c r="P1605" t="str">
        <f>IF(OR(Table1_17[[#This Row],[missing_flag]]="Missing",Table1_17[[#This Row],[outlier_flag]]="Outliers"),"Review","Valid")</f>
        <v>Valid</v>
      </c>
    </row>
    <row r="1606" spans="1:16">
      <c r="A1606" t="s">
        <v>4696</v>
      </c>
      <c r="B1606" s="1">
        <v>44580</v>
      </c>
      <c r="C1606">
        <v>26540.05</v>
      </c>
      <c r="D1606" t="s">
        <v>1587</v>
      </c>
      <c r="E1606" t="s">
        <v>1587</v>
      </c>
      <c r="F1606" t="s">
        <v>264</v>
      </c>
      <c r="G1606" t="s">
        <v>17</v>
      </c>
      <c r="J1606" t="s">
        <v>23895</v>
      </c>
      <c r="K1606" t="s">
        <v>22291</v>
      </c>
      <c r="L1606" t="s">
        <v>22291</v>
      </c>
      <c r="M1606" t="s">
        <v>22291</v>
      </c>
      <c r="N1606" t="str">
        <f t="shared" si="25"/>
        <v>OK</v>
      </c>
      <c r="O1606" t="str">
        <f>IF(OR(Table1_17[[#This Row],[amount]]&lt;$Y$8,Table1_17[[#This Row],[amount]]&gt;$Y$7),"Outlier","Normal")</f>
        <v>Normal</v>
      </c>
      <c r="P1606" t="str">
        <f>IF(OR(Table1_17[[#This Row],[missing_flag]]="Missing",Table1_17[[#This Row],[outlier_flag]]="Outliers"),"Review","Valid")</f>
        <v>Valid</v>
      </c>
    </row>
    <row r="1607" spans="1:16">
      <c r="A1607" t="s">
        <v>4698</v>
      </c>
      <c r="B1607" s="1">
        <v>44936</v>
      </c>
      <c r="C1607">
        <v>185432.16</v>
      </c>
      <c r="D1607" t="s">
        <v>1483</v>
      </c>
      <c r="E1607" t="s">
        <v>1499</v>
      </c>
      <c r="F1607" t="s">
        <v>264</v>
      </c>
      <c r="G1607" t="s">
        <v>17</v>
      </c>
      <c r="H1607" t="s">
        <v>1073</v>
      </c>
      <c r="J1607" t="s">
        <v>23896</v>
      </c>
      <c r="K1607" t="s">
        <v>22291</v>
      </c>
      <c r="L1607" t="s">
        <v>22291</v>
      </c>
      <c r="M1607" t="s">
        <v>22291</v>
      </c>
      <c r="N1607" t="str">
        <f t="shared" si="25"/>
        <v>OK</v>
      </c>
      <c r="O1607" t="str">
        <f>IF(OR(Table1_17[[#This Row],[amount]]&lt;$Y$8,Table1_17[[#This Row],[amount]]&gt;$Y$7),"Outlier","Normal")</f>
        <v>Normal</v>
      </c>
      <c r="P1607" t="str">
        <f>IF(OR(Table1_17[[#This Row],[missing_flag]]="Missing",Table1_17[[#This Row],[outlier_flag]]="Outliers"),"Review","Valid")</f>
        <v>Valid</v>
      </c>
    </row>
    <row r="1608" spans="1:16">
      <c r="A1608" t="s">
        <v>4700</v>
      </c>
      <c r="B1608" s="1">
        <v>45010</v>
      </c>
      <c r="C1608">
        <v>96495.16</v>
      </c>
      <c r="D1608" t="s">
        <v>1483</v>
      </c>
      <c r="E1608" t="s">
        <v>1499</v>
      </c>
      <c r="F1608" t="s">
        <v>271</v>
      </c>
      <c r="G1608" t="s">
        <v>13</v>
      </c>
      <c r="H1608" t="s">
        <v>1003</v>
      </c>
      <c r="J1608" t="s">
        <v>23897</v>
      </c>
      <c r="K1608" t="s">
        <v>22291</v>
      </c>
      <c r="L1608" t="s">
        <v>22291</v>
      </c>
      <c r="M1608" t="s">
        <v>22291</v>
      </c>
      <c r="N1608" t="str">
        <f t="shared" si="25"/>
        <v>OK</v>
      </c>
      <c r="O1608" t="str">
        <f>IF(OR(Table1_17[[#This Row],[amount]]&lt;$Y$8,Table1_17[[#This Row],[amount]]&gt;$Y$7),"Outlier","Normal")</f>
        <v>Normal</v>
      </c>
      <c r="P1608" t="str">
        <f>IF(OR(Table1_17[[#This Row],[missing_flag]]="Missing",Table1_17[[#This Row],[outlier_flag]]="Outliers"),"Review","Valid")</f>
        <v>Valid</v>
      </c>
    </row>
    <row r="1609" spans="1:16">
      <c r="A1609" t="s">
        <v>4702</v>
      </c>
      <c r="B1609" s="1">
        <v>44785</v>
      </c>
      <c r="C1609">
        <v>-36615.339999999997</v>
      </c>
      <c r="D1609" t="s">
        <v>1478</v>
      </c>
      <c r="E1609" t="s">
        <v>20</v>
      </c>
      <c r="F1609" t="s">
        <v>264</v>
      </c>
      <c r="G1609" t="s">
        <v>29</v>
      </c>
      <c r="I1609" t="s">
        <v>221</v>
      </c>
      <c r="J1609" t="s">
        <v>23898</v>
      </c>
      <c r="K1609" t="s">
        <v>22291</v>
      </c>
      <c r="L1609" t="s">
        <v>22291</v>
      </c>
      <c r="M1609" t="s">
        <v>22291</v>
      </c>
      <c r="N1609" t="str">
        <f t="shared" si="25"/>
        <v>OK</v>
      </c>
      <c r="O1609" t="str">
        <f>IF(OR(Table1_17[[#This Row],[amount]]&lt;$Y$8,Table1_17[[#This Row],[amount]]&gt;$Y$7),"Outlier","Normal")</f>
        <v>Normal</v>
      </c>
      <c r="P1609" t="str">
        <f>IF(OR(Table1_17[[#This Row],[missing_flag]]="Missing",Table1_17[[#This Row],[outlier_flag]]="Outliers"),"Review","Valid")</f>
        <v>Valid</v>
      </c>
    </row>
    <row r="1610" spans="1:16">
      <c r="A1610" t="s">
        <v>4704</v>
      </c>
      <c r="B1610" s="1">
        <v>45176</v>
      </c>
      <c r="C1610">
        <v>-44562.96</v>
      </c>
      <c r="D1610" t="s">
        <v>1478</v>
      </c>
      <c r="E1610" t="s">
        <v>20</v>
      </c>
      <c r="F1610" t="s">
        <v>268</v>
      </c>
      <c r="G1610" t="s">
        <v>8</v>
      </c>
      <c r="I1610" t="s">
        <v>175</v>
      </c>
      <c r="J1610" t="s">
        <v>23899</v>
      </c>
      <c r="K1610" t="s">
        <v>22291</v>
      </c>
      <c r="L1610" t="s">
        <v>22291</v>
      </c>
      <c r="M1610" t="s">
        <v>22291</v>
      </c>
      <c r="N1610" t="str">
        <f t="shared" si="25"/>
        <v>OK</v>
      </c>
      <c r="O1610" t="str">
        <f>IF(OR(Table1_17[[#This Row],[amount]]&lt;$Y$8,Table1_17[[#This Row],[amount]]&gt;$Y$7),"Outlier","Normal")</f>
        <v>Normal</v>
      </c>
      <c r="P1610" t="str">
        <f>IF(OR(Table1_17[[#This Row],[missing_flag]]="Missing",Table1_17[[#This Row],[outlier_flag]]="Outliers"),"Review","Valid")</f>
        <v>Valid</v>
      </c>
    </row>
    <row r="1611" spans="1:16">
      <c r="A1611" t="s">
        <v>4706</v>
      </c>
      <c r="B1611" s="1">
        <v>45268</v>
      </c>
      <c r="C1611">
        <v>221955.59</v>
      </c>
      <c r="D1611" t="s">
        <v>1483</v>
      </c>
      <c r="E1611" t="s">
        <v>1487</v>
      </c>
      <c r="F1611" t="s">
        <v>264</v>
      </c>
      <c r="G1611" t="s">
        <v>17</v>
      </c>
      <c r="H1611" t="s">
        <v>971</v>
      </c>
      <c r="J1611" t="s">
        <v>23900</v>
      </c>
      <c r="K1611" t="s">
        <v>22291</v>
      </c>
      <c r="L1611" t="s">
        <v>22291</v>
      </c>
      <c r="M1611" t="s">
        <v>22291</v>
      </c>
      <c r="N1611" t="str">
        <f t="shared" si="25"/>
        <v>OK</v>
      </c>
      <c r="O1611" t="str">
        <f>IF(OR(Table1_17[[#This Row],[amount]]&lt;$Y$8,Table1_17[[#This Row],[amount]]&gt;$Y$7),"Outlier","Normal")</f>
        <v>Normal</v>
      </c>
      <c r="P1611" t="str">
        <f>IF(OR(Table1_17[[#This Row],[missing_flag]]="Missing",Table1_17[[#This Row],[outlier_flag]]="Outliers"),"Review","Valid")</f>
        <v>Valid</v>
      </c>
    </row>
    <row r="1612" spans="1:16">
      <c r="A1612" t="s">
        <v>4708</v>
      </c>
      <c r="B1612" s="1">
        <v>44728</v>
      </c>
      <c r="C1612">
        <v>-70264.88</v>
      </c>
      <c r="D1612" t="s">
        <v>1478</v>
      </c>
      <c r="E1612" t="s">
        <v>1534</v>
      </c>
      <c r="F1612" t="s">
        <v>264</v>
      </c>
      <c r="G1612" t="s">
        <v>13</v>
      </c>
      <c r="I1612" t="s">
        <v>236</v>
      </c>
      <c r="J1612" t="s">
        <v>23901</v>
      </c>
      <c r="K1612" t="s">
        <v>22291</v>
      </c>
      <c r="L1612" t="s">
        <v>22291</v>
      </c>
      <c r="M1612" t="s">
        <v>22291</v>
      </c>
      <c r="N1612" t="str">
        <f t="shared" si="25"/>
        <v>OK</v>
      </c>
      <c r="O1612" t="str">
        <f>IF(OR(Table1_17[[#This Row],[amount]]&lt;$Y$8,Table1_17[[#This Row],[amount]]&gt;$Y$7),"Outlier","Normal")</f>
        <v>Normal</v>
      </c>
      <c r="P1612" t="str">
        <f>IF(OR(Table1_17[[#This Row],[missing_flag]]="Missing",Table1_17[[#This Row],[outlier_flag]]="Outliers"),"Review","Valid")</f>
        <v>Valid</v>
      </c>
    </row>
    <row r="1613" spans="1:16">
      <c r="A1613" t="s">
        <v>4710</v>
      </c>
      <c r="B1613" s="1">
        <v>44719</v>
      </c>
      <c r="C1613">
        <v>104199.87</v>
      </c>
      <c r="D1613" t="s">
        <v>1483</v>
      </c>
      <c r="E1613" t="s">
        <v>1499</v>
      </c>
      <c r="F1613" t="s">
        <v>271</v>
      </c>
      <c r="G1613" t="s">
        <v>17</v>
      </c>
      <c r="H1613" t="s">
        <v>1019</v>
      </c>
      <c r="J1613" t="s">
        <v>23902</v>
      </c>
      <c r="K1613" t="s">
        <v>22291</v>
      </c>
      <c r="L1613" t="s">
        <v>22291</v>
      </c>
      <c r="M1613" t="s">
        <v>22291</v>
      </c>
      <c r="N1613" t="str">
        <f t="shared" si="25"/>
        <v>OK</v>
      </c>
      <c r="O1613" t="str">
        <f>IF(OR(Table1_17[[#This Row],[amount]]&lt;$Y$8,Table1_17[[#This Row],[amount]]&gt;$Y$7),"Outlier","Normal")</f>
        <v>Normal</v>
      </c>
      <c r="P1613" t="str">
        <f>IF(OR(Table1_17[[#This Row],[missing_flag]]="Missing",Table1_17[[#This Row],[outlier_flag]]="Outliers"),"Review","Valid")</f>
        <v>Valid</v>
      </c>
    </row>
    <row r="1614" spans="1:16">
      <c r="A1614" t="s">
        <v>4712</v>
      </c>
      <c r="B1614" s="1">
        <v>44764</v>
      </c>
      <c r="C1614">
        <v>-74760.31</v>
      </c>
      <c r="D1614" t="s">
        <v>1478</v>
      </c>
      <c r="E1614" t="s">
        <v>20</v>
      </c>
      <c r="F1614" t="s">
        <v>264</v>
      </c>
      <c r="G1614" t="s">
        <v>8</v>
      </c>
      <c r="I1614" t="s">
        <v>201</v>
      </c>
      <c r="J1614" t="s">
        <v>23903</v>
      </c>
      <c r="K1614" t="s">
        <v>22291</v>
      </c>
      <c r="L1614" t="s">
        <v>22291</v>
      </c>
      <c r="M1614" t="s">
        <v>22291</v>
      </c>
      <c r="N1614" t="str">
        <f t="shared" si="25"/>
        <v>OK</v>
      </c>
      <c r="O1614" t="str">
        <f>IF(OR(Table1_17[[#This Row],[amount]]&lt;$Y$8,Table1_17[[#This Row],[amount]]&gt;$Y$7),"Outlier","Normal")</f>
        <v>Normal</v>
      </c>
      <c r="P1614" t="str">
        <f>IF(OR(Table1_17[[#This Row],[missing_flag]]="Missing",Table1_17[[#This Row],[outlier_flag]]="Outliers"),"Review","Valid")</f>
        <v>Valid</v>
      </c>
    </row>
    <row r="1615" spans="1:16">
      <c r="A1615" t="s">
        <v>4714</v>
      </c>
      <c r="B1615" s="1">
        <v>44938</v>
      </c>
      <c r="C1615">
        <v>220233.84</v>
      </c>
      <c r="D1615" t="s">
        <v>1483</v>
      </c>
      <c r="E1615" t="s">
        <v>1499</v>
      </c>
      <c r="F1615" t="s">
        <v>271</v>
      </c>
      <c r="G1615" t="s">
        <v>17</v>
      </c>
      <c r="H1615" t="s">
        <v>818</v>
      </c>
      <c r="J1615" t="s">
        <v>23904</v>
      </c>
      <c r="K1615" t="s">
        <v>22291</v>
      </c>
      <c r="L1615" t="s">
        <v>22291</v>
      </c>
      <c r="M1615" t="s">
        <v>22291</v>
      </c>
      <c r="N1615" t="str">
        <f t="shared" si="25"/>
        <v>OK</v>
      </c>
      <c r="O1615" t="str">
        <f>IF(OR(Table1_17[[#This Row],[amount]]&lt;$Y$8,Table1_17[[#This Row],[amount]]&gt;$Y$7),"Outlier","Normal")</f>
        <v>Normal</v>
      </c>
      <c r="P1615" t="str">
        <f>IF(OR(Table1_17[[#This Row],[missing_flag]]="Missing",Table1_17[[#This Row],[outlier_flag]]="Outliers"),"Review","Valid")</f>
        <v>Valid</v>
      </c>
    </row>
    <row r="1616" spans="1:16">
      <c r="A1616" t="s">
        <v>4716</v>
      </c>
      <c r="B1616" s="1">
        <v>45078</v>
      </c>
      <c r="C1616">
        <v>-23812.25</v>
      </c>
      <c r="D1616" t="s">
        <v>1478</v>
      </c>
      <c r="E1616" t="s">
        <v>1509</v>
      </c>
      <c r="F1616" t="s">
        <v>271</v>
      </c>
      <c r="G1616" t="s">
        <v>8</v>
      </c>
      <c r="I1616" t="s">
        <v>187</v>
      </c>
      <c r="J1616" t="s">
        <v>23905</v>
      </c>
      <c r="K1616" t="s">
        <v>22291</v>
      </c>
      <c r="L1616" t="s">
        <v>22291</v>
      </c>
      <c r="M1616" t="s">
        <v>22291</v>
      </c>
      <c r="N1616" t="str">
        <f t="shared" si="25"/>
        <v>OK</v>
      </c>
      <c r="O1616" t="str">
        <f>IF(OR(Table1_17[[#This Row],[amount]]&lt;$Y$8,Table1_17[[#This Row],[amount]]&gt;$Y$7),"Outlier","Normal")</f>
        <v>Normal</v>
      </c>
      <c r="P1616" t="str">
        <f>IF(OR(Table1_17[[#This Row],[missing_flag]]="Missing",Table1_17[[#This Row],[outlier_flag]]="Outliers"),"Review","Valid")</f>
        <v>Valid</v>
      </c>
    </row>
    <row r="1617" spans="1:16">
      <c r="A1617" t="s">
        <v>4718</v>
      </c>
      <c r="B1617" s="1">
        <v>45023</v>
      </c>
      <c r="C1617">
        <v>134384.39000000001</v>
      </c>
      <c r="D1617" t="s">
        <v>1483</v>
      </c>
      <c r="E1617" t="s">
        <v>1499</v>
      </c>
      <c r="F1617" t="s">
        <v>271</v>
      </c>
      <c r="G1617" t="s">
        <v>8</v>
      </c>
      <c r="H1617" t="s">
        <v>670</v>
      </c>
      <c r="J1617" t="s">
        <v>23906</v>
      </c>
      <c r="K1617" t="s">
        <v>22291</v>
      </c>
      <c r="L1617" t="s">
        <v>22291</v>
      </c>
      <c r="M1617" t="s">
        <v>22291</v>
      </c>
      <c r="N1617" t="str">
        <f t="shared" si="25"/>
        <v>OK</v>
      </c>
      <c r="O1617" t="str">
        <f>IF(OR(Table1_17[[#This Row],[amount]]&lt;$Y$8,Table1_17[[#This Row],[amount]]&gt;$Y$7),"Outlier","Normal")</f>
        <v>Normal</v>
      </c>
      <c r="P1617" t="str">
        <f>IF(OR(Table1_17[[#This Row],[missing_flag]]="Missing",Table1_17[[#This Row],[outlier_flag]]="Outliers"),"Review","Valid")</f>
        <v>Valid</v>
      </c>
    </row>
    <row r="1618" spans="1:16">
      <c r="A1618" t="s">
        <v>4720</v>
      </c>
      <c r="B1618" s="1">
        <v>44983</v>
      </c>
      <c r="C1618">
        <v>222636.91</v>
      </c>
      <c r="D1618" t="s">
        <v>1483</v>
      </c>
      <c r="E1618" t="s">
        <v>1487</v>
      </c>
      <c r="F1618" t="s">
        <v>268</v>
      </c>
      <c r="G1618" t="s">
        <v>29</v>
      </c>
      <c r="H1618" t="s">
        <v>816</v>
      </c>
      <c r="J1618" t="s">
        <v>23907</v>
      </c>
      <c r="K1618" t="s">
        <v>22291</v>
      </c>
      <c r="L1618" t="s">
        <v>22291</v>
      </c>
      <c r="M1618" t="s">
        <v>22291</v>
      </c>
      <c r="N1618" t="str">
        <f t="shared" si="25"/>
        <v>OK</v>
      </c>
      <c r="O1618" t="str">
        <f>IF(OR(Table1_17[[#This Row],[amount]]&lt;$Y$8,Table1_17[[#This Row],[amount]]&gt;$Y$7),"Outlier","Normal")</f>
        <v>Normal</v>
      </c>
      <c r="P1618" t="str">
        <f>IF(OR(Table1_17[[#This Row],[missing_flag]]="Missing",Table1_17[[#This Row],[outlier_flag]]="Outliers"),"Review","Valid")</f>
        <v>Valid</v>
      </c>
    </row>
    <row r="1619" spans="1:16">
      <c r="A1619" t="s">
        <v>4722</v>
      </c>
      <c r="B1619" s="1">
        <v>44622</v>
      </c>
      <c r="C1619">
        <v>20916.95</v>
      </c>
      <c r="D1619" t="s">
        <v>1587</v>
      </c>
      <c r="E1619" t="s">
        <v>1587</v>
      </c>
      <c r="F1619" t="s">
        <v>264</v>
      </c>
      <c r="G1619" t="s">
        <v>29</v>
      </c>
      <c r="J1619" t="s">
        <v>23908</v>
      </c>
      <c r="K1619" t="s">
        <v>22291</v>
      </c>
      <c r="L1619" t="s">
        <v>22291</v>
      </c>
      <c r="M1619" t="s">
        <v>22291</v>
      </c>
      <c r="N1619" t="str">
        <f t="shared" si="25"/>
        <v>OK</v>
      </c>
      <c r="O1619" t="str">
        <f>IF(OR(Table1_17[[#This Row],[amount]]&lt;$Y$8,Table1_17[[#This Row],[amount]]&gt;$Y$7),"Outlier","Normal")</f>
        <v>Normal</v>
      </c>
      <c r="P1619" t="str">
        <f>IF(OR(Table1_17[[#This Row],[missing_flag]]="Missing",Table1_17[[#This Row],[outlier_flag]]="Outliers"),"Review","Valid")</f>
        <v>Valid</v>
      </c>
    </row>
    <row r="1620" spans="1:16">
      <c r="A1620" t="s">
        <v>4724</v>
      </c>
      <c r="B1620" s="1">
        <v>45113</v>
      </c>
      <c r="C1620">
        <v>90967.51</v>
      </c>
      <c r="D1620" t="s">
        <v>1483</v>
      </c>
      <c r="E1620" t="s">
        <v>1499</v>
      </c>
      <c r="F1620" t="s">
        <v>268</v>
      </c>
      <c r="G1620" t="s">
        <v>17</v>
      </c>
      <c r="H1620" t="s">
        <v>888</v>
      </c>
      <c r="J1620" t="s">
        <v>23909</v>
      </c>
      <c r="K1620" t="s">
        <v>22291</v>
      </c>
      <c r="L1620" t="s">
        <v>22291</v>
      </c>
      <c r="M1620" t="s">
        <v>22291</v>
      </c>
      <c r="N1620" t="str">
        <f t="shared" si="25"/>
        <v>OK</v>
      </c>
      <c r="O1620" t="str">
        <f>IF(OR(Table1_17[[#This Row],[amount]]&lt;$Y$8,Table1_17[[#This Row],[amount]]&gt;$Y$7),"Outlier","Normal")</f>
        <v>Normal</v>
      </c>
      <c r="P1620" t="str">
        <f>IF(OR(Table1_17[[#This Row],[missing_flag]]="Missing",Table1_17[[#This Row],[outlier_flag]]="Outliers"),"Review","Valid")</f>
        <v>Valid</v>
      </c>
    </row>
    <row r="1621" spans="1:16">
      <c r="A1621" t="s">
        <v>4726</v>
      </c>
      <c r="B1621" s="1">
        <v>45262</v>
      </c>
      <c r="C1621">
        <v>276450.68</v>
      </c>
      <c r="D1621" t="s">
        <v>1483</v>
      </c>
      <c r="E1621" t="s">
        <v>1487</v>
      </c>
      <c r="F1621" t="s">
        <v>268</v>
      </c>
      <c r="G1621" t="s">
        <v>17</v>
      </c>
      <c r="H1621" t="s">
        <v>1215</v>
      </c>
      <c r="J1621" t="s">
        <v>23910</v>
      </c>
      <c r="K1621" t="s">
        <v>22291</v>
      </c>
      <c r="L1621" t="s">
        <v>22291</v>
      </c>
      <c r="M1621" t="s">
        <v>22291</v>
      </c>
      <c r="N1621" t="str">
        <f t="shared" si="25"/>
        <v>OK</v>
      </c>
      <c r="O1621" t="str">
        <f>IF(OR(Table1_17[[#This Row],[amount]]&lt;$Y$8,Table1_17[[#This Row],[amount]]&gt;$Y$7),"Outlier","Normal")</f>
        <v>Normal</v>
      </c>
      <c r="P1621" t="str">
        <f>IF(OR(Table1_17[[#This Row],[missing_flag]]="Missing",Table1_17[[#This Row],[outlier_flag]]="Outliers"),"Review","Valid")</f>
        <v>Valid</v>
      </c>
    </row>
    <row r="1622" spans="1:16">
      <c r="A1622" t="s">
        <v>4728</v>
      </c>
      <c r="B1622" s="1">
        <v>44722</v>
      </c>
      <c r="C1622">
        <v>234476.94</v>
      </c>
      <c r="D1622" t="s">
        <v>1483</v>
      </c>
      <c r="E1622" t="s">
        <v>1499</v>
      </c>
      <c r="F1622" t="s">
        <v>268</v>
      </c>
      <c r="G1622" t="s">
        <v>17</v>
      </c>
      <c r="H1622" t="s">
        <v>692</v>
      </c>
      <c r="J1622" t="s">
        <v>23911</v>
      </c>
      <c r="K1622" t="s">
        <v>22291</v>
      </c>
      <c r="L1622" t="s">
        <v>22291</v>
      </c>
      <c r="M1622" t="s">
        <v>22291</v>
      </c>
      <c r="N1622" t="str">
        <f t="shared" si="25"/>
        <v>OK</v>
      </c>
      <c r="O1622" t="str">
        <f>IF(OR(Table1_17[[#This Row],[amount]]&lt;$Y$8,Table1_17[[#This Row],[amount]]&gt;$Y$7),"Outlier","Normal")</f>
        <v>Normal</v>
      </c>
      <c r="P1622" t="str">
        <f>IF(OR(Table1_17[[#This Row],[missing_flag]]="Missing",Table1_17[[#This Row],[outlier_flag]]="Outliers"),"Review","Valid")</f>
        <v>Valid</v>
      </c>
    </row>
    <row r="1623" spans="1:16">
      <c r="A1623" t="s">
        <v>4730</v>
      </c>
      <c r="B1623" s="1">
        <v>44603</v>
      </c>
      <c r="C1623">
        <v>168916.07</v>
      </c>
      <c r="D1623" t="s">
        <v>1483</v>
      </c>
      <c r="E1623" t="s">
        <v>1484</v>
      </c>
      <c r="F1623" t="s">
        <v>268</v>
      </c>
      <c r="G1623" t="s">
        <v>13</v>
      </c>
      <c r="H1623" t="s">
        <v>1209</v>
      </c>
      <c r="J1623" t="s">
        <v>23912</v>
      </c>
      <c r="K1623" t="s">
        <v>22291</v>
      </c>
      <c r="L1623" t="s">
        <v>22291</v>
      </c>
      <c r="M1623" t="s">
        <v>22291</v>
      </c>
      <c r="N1623" t="str">
        <f t="shared" si="25"/>
        <v>OK</v>
      </c>
      <c r="O1623" t="str">
        <f>IF(OR(Table1_17[[#This Row],[amount]]&lt;$Y$8,Table1_17[[#This Row],[amount]]&gt;$Y$7),"Outlier","Normal")</f>
        <v>Normal</v>
      </c>
      <c r="P1623" t="str">
        <f>IF(OR(Table1_17[[#This Row],[missing_flag]]="Missing",Table1_17[[#This Row],[outlier_flag]]="Outliers"),"Review","Valid")</f>
        <v>Valid</v>
      </c>
    </row>
    <row r="1624" spans="1:16">
      <c r="A1624" t="s">
        <v>4732</v>
      </c>
      <c r="B1624" s="1">
        <v>45228</v>
      </c>
      <c r="C1624">
        <v>76276.13</v>
      </c>
      <c r="D1624" t="s">
        <v>1483</v>
      </c>
      <c r="E1624" t="s">
        <v>1499</v>
      </c>
      <c r="F1624" t="s">
        <v>271</v>
      </c>
      <c r="G1624" t="s">
        <v>8</v>
      </c>
      <c r="H1624" t="s">
        <v>1357</v>
      </c>
      <c r="J1624" t="s">
        <v>23913</v>
      </c>
      <c r="K1624" t="s">
        <v>22291</v>
      </c>
      <c r="L1624" t="s">
        <v>22291</v>
      </c>
      <c r="M1624" t="s">
        <v>22291</v>
      </c>
      <c r="N1624" t="str">
        <f t="shared" si="25"/>
        <v>OK</v>
      </c>
      <c r="O1624" t="str">
        <f>IF(OR(Table1_17[[#This Row],[amount]]&lt;$Y$8,Table1_17[[#This Row],[amount]]&gt;$Y$7),"Outlier","Normal")</f>
        <v>Normal</v>
      </c>
      <c r="P1624" t="str">
        <f>IF(OR(Table1_17[[#This Row],[missing_flag]]="Missing",Table1_17[[#This Row],[outlier_flag]]="Outliers"),"Review","Valid")</f>
        <v>Valid</v>
      </c>
    </row>
    <row r="1625" spans="1:16">
      <c r="A1625" t="s">
        <v>4734</v>
      </c>
      <c r="B1625" s="1">
        <v>45187</v>
      </c>
      <c r="C1625">
        <v>23650.47</v>
      </c>
      <c r="D1625" t="s">
        <v>1587</v>
      </c>
      <c r="E1625" t="s">
        <v>1587</v>
      </c>
      <c r="F1625" t="s">
        <v>268</v>
      </c>
      <c r="G1625" t="s">
        <v>17</v>
      </c>
      <c r="J1625" t="s">
        <v>23914</v>
      </c>
      <c r="K1625" t="s">
        <v>22291</v>
      </c>
      <c r="L1625" t="s">
        <v>22291</v>
      </c>
      <c r="M1625" t="s">
        <v>22291</v>
      </c>
      <c r="N1625" t="str">
        <f t="shared" si="25"/>
        <v>OK</v>
      </c>
      <c r="O1625" t="str">
        <f>IF(OR(Table1_17[[#This Row],[amount]]&lt;$Y$8,Table1_17[[#This Row],[amount]]&gt;$Y$7),"Outlier","Normal")</f>
        <v>Normal</v>
      </c>
      <c r="P1625" t="str">
        <f>IF(OR(Table1_17[[#This Row],[missing_flag]]="Missing",Table1_17[[#This Row],[outlier_flag]]="Outliers"),"Review","Valid")</f>
        <v>Valid</v>
      </c>
    </row>
    <row r="1626" spans="1:16">
      <c r="A1626" t="s">
        <v>4736</v>
      </c>
      <c r="B1626" s="1">
        <v>45150</v>
      </c>
      <c r="C1626">
        <v>-28842.53</v>
      </c>
      <c r="D1626" t="s">
        <v>1478</v>
      </c>
      <c r="E1626" t="s">
        <v>36</v>
      </c>
      <c r="F1626" t="s">
        <v>271</v>
      </c>
      <c r="G1626" t="s">
        <v>17</v>
      </c>
      <c r="I1626" t="s">
        <v>125</v>
      </c>
      <c r="J1626" t="s">
        <v>23915</v>
      </c>
      <c r="K1626" t="s">
        <v>22291</v>
      </c>
      <c r="L1626" t="s">
        <v>22291</v>
      </c>
      <c r="M1626" t="s">
        <v>22291</v>
      </c>
      <c r="N1626" t="str">
        <f t="shared" si="25"/>
        <v>OK</v>
      </c>
      <c r="O1626" t="str">
        <f>IF(OR(Table1_17[[#This Row],[amount]]&lt;$Y$8,Table1_17[[#This Row],[amount]]&gt;$Y$7),"Outlier","Normal")</f>
        <v>Normal</v>
      </c>
      <c r="P1626" t="str">
        <f>IF(OR(Table1_17[[#This Row],[missing_flag]]="Missing",Table1_17[[#This Row],[outlier_flag]]="Outliers"),"Review","Valid")</f>
        <v>Valid</v>
      </c>
    </row>
    <row r="1627" spans="1:16">
      <c r="A1627" t="s">
        <v>4738</v>
      </c>
      <c r="B1627" s="1">
        <v>44938</v>
      </c>
      <c r="C1627">
        <v>87885.81</v>
      </c>
      <c r="D1627" t="s">
        <v>1483</v>
      </c>
      <c r="E1627" t="s">
        <v>1484</v>
      </c>
      <c r="F1627" t="s">
        <v>268</v>
      </c>
      <c r="G1627" t="s">
        <v>13</v>
      </c>
      <c r="H1627" t="s">
        <v>776</v>
      </c>
      <c r="J1627" t="s">
        <v>23916</v>
      </c>
      <c r="K1627" t="s">
        <v>22291</v>
      </c>
      <c r="L1627" t="s">
        <v>22291</v>
      </c>
      <c r="M1627" t="s">
        <v>22291</v>
      </c>
      <c r="N1627" t="str">
        <f t="shared" si="25"/>
        <v>OK</v>
      </c>
      <c r="O1627" t="str">
        <f>IF(OR(Table1_17[[#This Row],[amount]]&lt;$Y$8,Table1_17[[#This Row],[amount]]&gt;$Y$7),"Outlier","Normal")</f>
        <v>Normal</v>
      </c>
      <c r="P1627" t="str">
        <f>IF(OR(Table1_17[[#This Row],[missing_flag]]="Missing",Table1_17[[#This Row],[outlier_flag]]="Outliers"),"Review","Valid")</f>
        <v>Valid</v>
      </c>
    </row>
    <row r="1628" spans="1:16">
      <c r="A1628" t="s">
        <v>4740</v>
      </c>
      <c r="B1628" s="1">
        <v>45290</v>
      </c>
      <c r="C1628">
        <v>-46725.120000000003</v>
      </c>
      <c r="D1628" t="s">
        <v>1478</v>
      </c>
      <c r="E1628" t="s">
        <v>7</v>
      </c>
      <c r="F1628" t="s">
        <v>268</v>
      </c>
      <c r="G1628" t="s">
        <v>17</v>
      </c>
      <c r="I1628" t="s">
        <v>121</v>
      </c>
      <c r="J1628" t="s">
        <v>23917</v>
      </c>
      <c r="K1628" t="s">
        <v>22291</v>
      </c>
      <c r="L1628" t="s">
        <v>22291</v>
      </c>
      <c r="M1628" t="s">
        <v>22291</v>
      </c>
      <c r="N1628" t="str">
        <f t="shared" si="25"/>
        <v>OK</v>
      </c>
      <c r="O1628" t="str">
        <f>IF(OR(Table1_17[[#This Row],[amount]]&lt;$Y$8,Table1_17[[#This Row],[amount]]&gt;$Y$7),"Outlier","Normal")</f>
        <v>Normal</v>
      </c>
      <c r="P1628" t="str">
        <f>IF(OR(Table1_17[[#This Row],[missing_flag]]="Missing",Table1_17[[#This Row],[outlier_flag]]="Outliers"),"Review","Valid")</f>
        <v>Valid</v>
      </c>
    </row>
    <row r="1629" spans="1:16">
      <c r="A1629" t="s">
        <v>4742</v>
      </c>
      <c r="B1629" s="1">
        <v>45227</v>
      </c>
      <c r="C1629">
        <v>-17814.71</v>
      </c>
      <c r="D1629" t="s">
        <v>1478</v>
      </c>
      <c r="E1629" t="s">
        <v>20</v>
      </c>
      <c r="F1629" t="s">
        <v>268</v>
      </c>
      <c r="G1629" t="s">
        <v>17</v>
      </c>
      <c r="I1629" t="s">
        <v>173</v>
      </c>
      <c r="J1629" t="s">
        <v>23918</v>
      </c>
      <c r="K1629" t="s">
        <v>22291</v>
      </c>
      <c r="L1629" t="s">
        <v>22291</v>
      </c>
      <c r="M1629" t="s">
        <v>22291</v>
      </c>
      <c r="N1629" t="str">
        <f t="shared" si="25"/>
        <v>OK</v>
      </c>
      <c r="O1629" t="str">
        <f>IF(OR(Table1_17[[#This Row],[amount]]&lt;$Y$8,Table1_17[[#This Row],[amount]]&gt;$Y$7),"Outlier","Normal")</f>
        <v>Normal</v>
      </c>
      <c r="P1629" t="str">
        <f>IF(OR(Table1_17[[#This Row],[missing_flag]]="Missing",Table1_17[[#This Row],[outlier_flag]]="Outliers"),"Review","Valid")</f>
        <v>Valid</v>
      </c>
    </row>
    <row r="1630" spans="1:16">
      <c r="A1630" t="s">
        <v>4744</v>
      </c>
      <c r="B1630" s="1">
        <v>44753</v>
      </c>
      <c r="C1630">
        <v>-19570.759999999998</v>
      </c>
      <c r="D1630" t="s">
        <v>1478</v>
      </c>
      <c r="E1630" t="s">
        <v>7</v>
      </c>
      <c r="F1630" t="s">
        <v>264</v>
      </c>
      <c r="G1630" t="s">
        <v>17</v>
      </c>
      <c r="I1630" t="s">
        <v>181</v>
      </c>
      <c r="J1630" t="s">
        <v>23919</v>
      </c>
      <c r="K1630" t="s">
        <v>22291</v>
      </c>
      <c r="L1630" t="s">
        <v>22291</v>
      </c>
      <c r="M1630" t="s">
        <v>22291</v>
      </c>
      <c r="N1630" t="str">
        <f t="shared" si="25"/>
        <v>OK</v>
      </c>
      <c r="O1630" t="str">
        <f>IF(OR(Table1_17[[#This Row],[amount]]&lt;$Y$8,Table1_17[[#This Row],[amount]]&gt;$Y$7),"Outlier","Normal")</f>
        <v>Normal</v>
      </c>
      <c r="P1630" t="str">
        <f>IF(OR(Table1_17[[#This Row],[missing_flag]]="Missing",Table1_17[[#This Row],[outlier_flag]]="Outliers"),"Review","Valid")</f>
        <v>Valid</v>
      </c>
    </row>
    <row r="1631" spans="1:16">
      <c r="A1631" t="s">
        <v>4746</v>
      </c>
      <c r="B1631" s="1">
        <v>44779</v>
      </c>
      <c r="C1631">
        <v>264529.81</v>
      </c>
      <c r="D1631" t="s">
        <v>1483</v>
      </c>
      <c r="E1631" t="s">
        <v>1487</v>
      </c>
      <c r="F1631" t="s">
        <v>271</v>
      </c>
      <c r="G1631" t="s">
        <v>29</v>
      </c>
      <c r="H1631" t="s">
        <v>700</v>
      </c>
      <c r="J1631" t="s">
        <v>23920</v>
      </c>
      <c r="K1631" t="s">
        <v>22291</v>
      </c>
      <c r="L1631" t="s">
        <v>22291</v>
      </c>
      <c r="M1631" t="s">
        <v>22291</v>
      </c>
      <c r="N1631" t="str">
        <f t="shared" si="25"/>
        <v>OK</v>
      </c>
      <c r="O1631" t="str">
        <f>IF(OR(Table1_17[[#This Row],[amount]]&lt;$Y$8,Table1_17[[#This Row],[amount]]&gt;$Y$7),"Outlier","Normal")</f>
        <v>Normal</v>
      </c>
      <c r="P1631" t="str">
        <f>IF(OR(Table1_17[[#This Row],[missing_flag]]="Missing",Table1_17[[#This Row],[outlier_flag]]="Outliers"),"Review","Valid")</f>
        <v>Valid</v>
      </c>
    </row>
    <row r="1632" spans="1:16">
      <c r="A1632" t="s">
        <v>4748</v>
      </c>
      <c r="B1632" s="1">
        <v>44897</v>
      </c>
      <c r="C1632">
        <v>106836.45</v>
      </c>
      <c r="D1632" t="s">
        <v>1483</v>
      </c>
      <c r="E1632" t="s">
        <v>1487</v>
      </c>
      <c r="F1632" t="s">
        <v>268</v>
      </c>
      <c r="G1632" t="s">
        <v>17</v>
      </c>
      <c r="H1632" t="s">
        <v>1081</v>
      </c>
      <c r="J1632" t="s">
        <v>23921</v>
      </c>
      <c r="K1632" t="s">
        <v>22291</v>
      </c>
      <c r="L1632" t="s">
        <v>22291</v>
      </c>
      <c r="M1632" t="s">
        <v>22291</v>
      </c>
      <c r="N1632" t="str">
        <f t="shared" si="25"/>
        <v>OK</v>
      </c>
      <c r="O1632" t="str">
        <f>IF(OR(Table1_17[[#This Row],[amount]]&lt;$Y$8,Table1_17[[#This Row],[amount]]&gt;$Y$7),"Outlier","Normal")</f>
        <v>Normal</v>
      </c>
      <c r="P1632" t="str">
        <f>IF(OR(Table1_17[[#This Row],[missing_flag]]="Missing",Table1_17[[#This Row],[outlier_flag]]="Outliers"),"Review","Valid")</f>
        <v>Valid</v>
      </c>
    </row>
    <row r="1633" spans="1:16">
      <c r="A1633" t="s">
        <v>4750</v>
      </c>
      <c r="B1633" s="1">
        <v>44768</v>
      </c>
      <c r="C1633">
        <v>263751.13</v>
      </c>
      <c r="D1633" t="s">
        <v>1483</v>
      </c>
      <c r="E1633" t="s">
        <v>1499</v>
      </c>
      <c r="F1633" t="s">
        <v>264</v>
      </c>
      <c r="G1633" t="s">
        <v>17</v>
      </c>
      <c r="H1633" t="s">
        <v>1265</v>
      </c>
      <c r="J1633" t="s">
        <v>23922</v>
      </c>
      <c r="K1633" t="s">
        <v>22291</v>
      </c>
      <c r="L1633" t="s">
        <v>22291</v>
      </c>
      <c r="M1633" t="s">
        <v>22291</v>
      </c>
      <c r="N1633" t="str">
        <f t="shared" si="25"/>
        <v>OK</v>
      </c>
      <c r="O1633" t="str">
        <f>IF(OR(Table1_17[[#This Row],[amount]]&lt;$Y$8,Table1_17[[#This Row],[amount]]&gt;$Y$7),"Outlier","Normal")</f>
        <v>Normal</v>
      </c>
      <c r="P1633" t="str">
        <f>IF(OR(Table1_17[[#This Row],[missing_flag]]="Missing",Table1_17[[#This Row],[outlier_flag]]="Outliers"),"Review","Valid")</f>
        <v>Valid</v>
      </c>
    </row>
    <row r="1634" spans="1:16">
      <c r="A1634" t="s">
        <v>4752</v>
      </c>
      <c r="B1634" s="1">
        <v>44580</v>
      </c>
      <c r="C1634">
        <v>-43849.45</v>
      </c>
      <c r="D1634" t="s">
        <v>1478</v>
      </c>
      <c r="E1634" t="s">
        <v>7</v>
      </c>
      <c r="F1634" t="s">
        <v>264</v>
      </c>
      <c r="G1634" t="s">
        <v>8</v>
      </c>
      <c r="I1634" t="s">
        <v>181</v>
      </c>
      <c r="J1634" t="s">
        <v>23923</v>
      </c>
      <c r="K1634" t="s">
        <v>22291</v>
      </c>
      <c r="L1634" t="s">
        <v>22291</v>
      </c>
      <c r="M1634" t="s">
        <v>22291</v>
      </c>
      <c r="N1634" t="str">
        <f t="shared" si="25"/>
        <v>OK</v>
      </c>
      <c r="O1634" t="str">
        <f>IF(OR(Table1_17[[#This Row],[amount]]&lt;$Y$8,Table1_17[[#This Row],[amount]]&gt;$Y$7),"Outlier","Normal")</f>
        <v>Normal</v>
      </c>
      <c r="P1634" t="str">
        <f>IF(OR(Table1_17[[#This Row],[missing_flag]]="Missing",Table1_17[[#This Row],[outlier_flag]]="Outliers"),"Review","Valid")</f>
        <v>Valid</v>
      </c>
    </row>
    <row r="1635" spans="1:16">
      <c r="A1635" t="s">
        <v>4754</v>
      </c>
      <c r="B1635" s="1">
        <v>44660</v>
      </c>
      <c r="C1635">
        <v>-50754.12</v>
      </c>
      <c r="D1635" t="s">
        <v>1478</v>
      </c>
      <c r="E1635" t="s">
        <v>36</v>
      </c>
      <c r="F1635" t="s">
        <v>264</v>
      </c>
      <c r="G1635" t="s">
        <v>8</v>
      </c>
      <c r="I1635" t="s">
        <v>55</v>
      </c>
      <c r="J1635" t="s">
        <v>23924</v>
      </c>
      <c r="K1635" t="s">
        <v>22291</v>
      </c>
      <c r="L1635" t="s">
        <v>22291</v>
      </c>
      <c r="M1635" t="s">
        <v>22291</v>
      </c>
      <c r="N1635" t="str">
        <f t="shared" si="25"/>
        <v>OK</v>
      </c>
      <c r="O1635" t="str">
        <f>IF(OR(Table1_17[[#This Row],[amount]]&lt;$Y$8,Table1_17[[#This Row],[amount]]&gt;$Y$7),"Outlier","Normal")</f>
        <v>Normal</v>
      </c>
      <c r="P1635" t="str">
        <f>IF(OR(Table1_17[[#This Row],[missing_flag]]="Missing",Table1_17[[#This Row],[outlier_flag]]="Outliers"),"Review","Valid")</f>
        <v>Valid</v>
      </c>
    </row>
    <row r="1636" spans="1:16">
      <c r="A1636" t="s">
        <v>4756</v>
      </c>
      <c r="B1636" s="1">
        <v>44808</v>
      </c>
      <c r="C1636">
        <v>92632.320000000007</v>
      </c>
      <c r="D1636" t="s">
        <v>1483</v>
      </c>
      <c r="E1636" t="s">
        <v>1499</v>
      </c>
      <c r="F1636" t="s">
        <v>264</v>
      </c>
      <c r="G1636" t="s">
        <v>29</v>
      </c>
      <c r="H1636" t="s">
        <v>1275</v>
      </c>
      <c r="J1636" t="s">
        <v>23925</v>
      </c>
      <c r="K1636" t="s">
        <v>22291</v>
      </c>
      <c r="L1636" t="s">
        <v>22291</v>
      </c>
      <c r="M1636" t="s">
        <v>22291</v>
      </c>
      <c r="N1636" t="str">
        <f t="shared" si="25"/>
        <v>OK</v>
      </c>
      <c r="O1636" t="str">
        <f>IF(OR(Table1_17[[#This Row],[amount]]&lt;$Y$8,Table1_17[[#This Row],[amount]]&gt;$Y$7),"Outlier","Normal")</f>
        <v>Normal</v>
      </c>
      <c r="P1636" t="str">
        <f>IF(OR(Table1_17[[#This Row],[missing_flag]]="Missing",Table1_17[[#This Row],[outlier_flag]]="Outliers"),"Review","Valid")</f>
        <v>Valid</v>
      </c>
    </row>
    <row r="1637" spans="1:16">
      <c r="A1637" t="s">
        <v>4758</v>
      </c>
      <c r="B1637" s="1">
        <v>45186</v>
      </c>
      <c r="C1637">
        <v>-29277.89</v>
      </c>
      <c r="D1637" t="s">
        <v>1478</v>
      </c>
      <c r="E1637" t="s">
        <v>1496</v>
      </c>
      <c r="F1637" t="s">
        <v>268</v>
      </c>
      <c r="G1637" t="s">
        <v>17</v>
      </c>
      <c r="I1637" t="s">
        <v>125</v>
      </c>
      <c r="J1637" t="s">
        <v>23926</v>
      </c>
      <c r="K1637" t="s">
        <v>22291</v>
      </c>
      <c r="L1637" t="s">
        <v>22291</v>
      </c>
      <c r="M1637" t="s">
        <v>22291</v>
      </c>
      <c r="N1637" t="str">
        <f t="shared" si="25"/>
        <v>OK</v>
      </c>
      <c r="O1637" t="str">
        <f>IF(OR(Table1_17[[#This Row],[amount]]&lt;$Y$8,Table1_17[[#This Row],[amount]]&gt;$Y$7),"Outlier","Normal")</f>
        <v>Normal</v>
      </c>
      <c r="P1637" t="str">
        <f>IF(OR(Table1_17[[#This Row],[missing_flag]]="Missing",Table1_17[[#This Row],[outlier_flag]]="Outliers"),"Review","Valid")</f>
        <v>Valid</v>
      </c>
    </row>
    <row r="1638" spans="1:16">
      <c r="A1638" t="s">
        <v>4760</v>
      </c>
      <c r="B1638" s="1">
        <v>44714</v>
      </c>
      <c r="C1638">
        <v>19259.93</v>
      </c>
      <c r="D1638" t="s">
        <v>1587</v>
      </c>
      <c r="E1638" t="s">
        <v>1587</v>
      </c>
      <c r="F1638" t="s">
        <v>264</v>
      </c>
      <c r="G1638" t="s">
        <v>17</v>
      </c>
      <c r="J1638" t="s">
        <v>23927</v>
      </c>
      <c r="K1638" t="s">
        <v>22291</v>
      </c>
      <c r="L1638" t="s">
        <v>22291</v>
      </c>
      <c r="M1638" t="s">
        <v>22291</v>
      </c>
      <c r="N1638" t="str">
        <f t="shared" si="25"/>
        <v>OK</v>
      </c>
      <c r="O1638" t="str">
        <f>IF(OR(Table1_17[[#This Row],[amount]]&lt;$Y$8,Table1_17[[#This Row],[amount]]&gt;$Y$7),"Outlier","Normal")</f>
        <v>Normal</v>
      </c>
      <c r="P1638" t="str">
        <f>IF(OR(Table1_17[[#This Row],[missing_flag]]="Missing",Table1_17[[#This Row],[outlier_flag]]="Outliers"),"Review","Valid")</f>
        <v>Valid</v>
      </c>
    </row>
    <row r="1639" spans="1:16">
      <c r="A1639" t="s">
        <v>4762</v>
      </c>
      <c r="B1639" s="1">
        <v>45163</v>
      </c>
      <c r="C1639">
        <v>5000</v>
      </c>
      <c r="D1639" t="s">
        <v>1483</v>
      </c>
      <c r="E1639" t="s">
        <v>1484</v>
      </c>
      <c r="F1639" t="s">
        <v>271</v>
      </c>
      <c r="G1639" t="s">
        <v>8</v>
      </c>
      <c r="H1639" t="s">
        <v>1329</v>
      </c>
      <c r="J1639" t="s">
        <v>23928</v>
      </c>
      <c r="K1639" t="s">
        <v>22291</v>
      </c>
      <c r="L1639" t="s">
        <v>22291</v>
      </c>
      <c r="M1639" t="s">
        <v>22291</v>
      </c>
      <c r="N1639" t="str">
        <f t="shared" si="25"/>
        <v>OK</v>
      </c>
      <c r="O1639" t="str">
        <f>IF(OR(Table1_17[[#This Row],[amount]]&lt;$Y$8,Table1_17[[#This Row],[amount]]&gt;$Y$7),"Outlier","Normal")</f>
        <v>Normal</v>
      </c>
      <c r="P1639" t="str">
        <f>IF(OR(Table1_17[[#This Row],[missing_flag]]="Missing",Table1_17[[#This Row],[outlier_flag]]="Outliers"),"Review","Valid")</f>
        <v>Valid</v>
      </c>
    </row>
    <row r="1640" spans="1:16">
      <c r="A1640" t="s">
        <v>4764</v>
      </c>
      <c r="B1640" s="1">
        <v>44782</v>
      </c>
      <c r="C1640">
        <v>-41041.68</v>
      </c>
      <c r="D1640" t="s">
        <v>1478</v>
      </c>
      <c r="E1640" t="s">
        <v>1496</v>
      </c>
      <c r="F1640" t="s">
        <v>268</v>
      </c>
      <c r="G1640" t="s">
        <v>29</v>
      </c>
      <c r="I1640" t="s">
        <v>240</v>
      </c>
      <c r="J1640" t="s">
        <v>23929</v>
      </c>
      <c r="K1640" t="s">
        <v>22291</v>
      </c>
      <c r="L1640" t="s">
        <v>22291</v>
      </c>
      <c r="M1640" t="s">
        <v>22291</v>
      </c>
      <c r="N1640" t="str">
        <f t="shared" si="25"/>
        <v>OK</v>
      </c>
      <c r="O1640" t="str">
        <f>IF(OR(Table1_17[[#This Row],[amount]]&lt;$Y$8,Table1_17[[#This Row],[amount]]&gt;$Y$7),"Outlier","Normal")</f>
        <v>Normal</v>
      </c>
      <c r="P1640" t="str">
        <f>IF(OR(Table1_17[[#This Row],[missing_flag]]="Missing",Table1_17[[#This Row],[outlier_flag]]="Outliers"),"Review","Valid")</f>
        <v>Valid</v>
      </c>
    </row>
    <row r="1641" spans="1:16">
      <c r="A1641" t="s">
        <v>4766</v>
      </c>
      <c r="B1641" s="1">
        <v>45026</v>
      </c>
      <c r="C1641">
        <v>-51129.23</v>
      </c>
      <c r="D1641" t="s">
        <v>1478</v>
      </c>
      <c r="E1641" t="s">
        <v>1509</v>
      </c>
      <c r="F1641" t="s">
        <v>264</v>
      </c>
      <c r="G1641" t="s">
        <v>17</v>
      </c>
      <c r="I1641" t="s">
        <v>27</v>
      </c>
      <c r="J1641" t="s">
        <v>23930</v>
      </c>
      <c r="K1641" t="s">
        <v>22291</v>
      </c>
      <c r="L1641" t="s">
        <v>22291</v>
      </c>
      <c r="M1641" t="s">
        <v>22291</v>
      </c>
      <c r="N1641" t="str">
        <f t="shared" si="25"/>
        <v>OK</v>
      </c>
      <c r="O1641" t="str">
        <f>IF(OR(Table1_17[[#This Row],[amount]]&lt;$Y$8,Table1_17[[#This Row],[amount]]&gt;$Y$7),"Outlier","Normal")</f>
        <v>Normal</v>
      </c>
      <c r="P1641" t="str">
        <f>IF(OR(Table1_17[[#This Row],[missing_flag]]="Missing",Table1_17[[#This Row],[outlier_flag]]="Outliers"),"Review","Valid")</f>
        <v>Valid</v>
      </c>
    </row>
    <row r="1642" spans="1:16">
      <c r="A1642" t="s">
        <v>4768</v>
      </c>
      <c r="B1642" s="1">
        <v>45289</v>
      </c>
      <c r="C1642">
        <v>22701.84</v>
      </c>
      <c r="D1642" t="s">
        <v>1587</v>
      </c>
      <c r="E1642" t="s">
        <v>1587</v>
      </c>
      <c r="F1642" t="s">
        <v>271</v>
      </c>
      <c r="G1642" t="s">
        <v>13</v>
      </c>
      <c r="J1642" t="s">
        <v>23931</v>
      </c>
      <c r="K1642" t="s">
        <v>22291</v>
      </c>
      <c r="L1642" t="s">
        <v>22291</v>
      </c>
      <c r="M1642" t="s">
        <v>22291</v>
      </c>
      <c r="N1642" t="str">
        <f t="shared" si="25"/>
        <v>OK</v>
      </c>
      <c r="O1642" t="str">
        <f>IF(OR(Table1_17[[#This Row],[amount]]&lt;$Y$8,Table1_17[[#This Row],[amount]]&gt;$Y$7),"Outlier","Normal")</f>
        <v>Normal</v>
      </c>
      <c r="P1642" t="str">
        <f>IF(OR(Table1_17[[#This Row],[missing_flag]]="Missing",Table1_17[[#This Row],[outlier_flag]]="Outliers"),"Review","Valid")</f>
        <v>Valid</v>
      </c>
    </row>
    <row r="1643" spans="1:16">
      <c r="A1643" t="s">
        <v>4770</v>
      </c>
      <c r="B1643" s="1">
        <v>44837</v>
      </c>
      <c r="C1643">
        <v>134482.21</v>
      </c>
      <c r="D1643" t="s">
        <v>1483</v>
      </c>
      <c r="E1643" t="s">
        <v>1484</v>
      </c>
      <c r="F1643" t="s">
        <v>268</v>
      </c>
      <c r="G1643" t="s">
        <v>8</v>
      </c>
      <c r="H1643" t="s">
        <v>1365</v>
      </c>
      <c r="J1643" t="s">
        <v>23932</v>
      </c>
      <c r="K1643" t="s">
        <v>22291</v>
      </c>
      <c r="L1643" t="s">
        <v>22291</v>
      </c>
      <c r="M1643" t="s">
        <v>22291</v>
      </c>
      <c r="N1643" t="str">
        <f t="shared" si="25"/>
        <v>OK</v>
      </c>
      <c r="O1643" t="str">
        <f>IF(OR(Table1_17[[#This Row],[amount]]&lt;$Y$8,Table1_17[[#This Row],[amount]]&gt;$Y$7),"Outlier","Normal")</f>
        <v>Normal</v>
      </c>
      <c r="P1643" t="str">
        <f>IF(OR(Table1_17[[#This Row],[missing_flag]]="Missing",Table1_17[[#This Row],[outlier_flag]]="Outliers"),"Review","Valid")</f>
        <v>Valid</v>
      </c>
    </row>
    <row r="1644" spans="1:16">
      <c r="A1644" t="s">
        <v>4772</v>
      </c>
      <c r="B1644" s="1">
        <v>44652</v>
      </c>
      <c r="C1644">
        <v>16213.59</v>
      </c>
      <c r="D1644" t="s">
        <v>1587</v>
      </c>
      <c r="E1644" t="s">
        <v>1587</v>
      </c>
      <c r="F1644" t="s">
        <v>268</v>
      </c>
      <c r="G1644" t="s">
        <v>13</v>
      </c>
      <c r="J1644" t="s">
        <v>23933</v>
      </c>
      <c r="K1644" t="s">
        <v>22291</v>
      </c>
      <c r="L1644" t="s">
        <v>22291</v>
      </c>
      <c r="M1644" t="s">
        <v>22291</v>
      </c>
      <c r="N1644" t="str">
        <f t="shared" si="25"/>
        <v>OK</v>
      </c>
      <c r="O1644" t="str">
        <f>IF(OR(Table1_17[[#This Row],[amount]]&lt;$Y$8,Table1_17[[#This Row],[amount]]&gt;$Y$7),"Outlier","Normal")</f>
        <v>Normal</v>
      </c>
      <c r="P1644" t="str">
        <f>IF(OR(Table1_17[[#This Row],[missing_flag]]="Missing",Table1_17[[#This Row],[outlier_flag]]="Outliers"),"Review","Valid")</f>
        <v>Valid</v>
      </c>
    </row>
    <row r="1645" spans="1:16">
      <c r="A1645" t="s">
        <v>4774</v>
      </c>
      <c r="B1645" s="1">
        <v>44986</v>
      </c>
      <c r="C1645">
        <v>130927.07</v>
      </c>
      <c r="D1645" t="s">
        <v>1483</v>
      </c>
      <c r="E1645" t="s">
        <v>1499</v>
      </c>
      <c r="F1645" t="s">
        <v>271</v>
      </c>
      <c r="G1645" t="s">
        <v>29</v>
      </c>
      <c r="H1645" t="s">
        <v>792</v>
      </c>
      <c r="J1645" t="s">
        <v>23934</v>
      </c>
      <c r="K1645" t="s">
        <v>22291</v>
      </c>
      <c r="L1645" t="s">
        <v>22291</v>
      </c>
      <c r="M1645" t="s">
        <v>22291</v>
      </c>
      <c r="N1645" t="str">
        <f t="shared" si="25"/>
        <v>OK</v>
      </c>
      <c r="O1645" t="str">
        <f>IF(OR(Table1_17[[#This Row],[amount]]&lt;$Y$8,Table1_17[[#This Row],[amount]]&gt;$Y$7),"Outlier","Normal")</f>
        <v>Normal</v>
      </c>
      <c r="P1645" t="str">
        <f>IF(OR(Table1_17[[#This Row],[missing_flag]]="Missing",Table1_17[[#This Row],[outlier_flag]]="Outliers"),"Review","Valid")</f>
        <v>Valid</v>
      </c>
    </row>
    <row r="1646" spans="1:16">
      <c r="A1646" t="s">
        <v>4776</v>
      </c>
      <c r="B1646" s="1">
        <v>45141</v>
      </c>
      <c r="C1646">
        <v>12792.74</v>
      </c>
      <c r="D1646" t="s">
        <v>1587</v>
      </c>
      <c r="E1646" t="s">
        <v>1587</v>
      </c>
      <c r="F1646" t="s">
        <v>271</v>
      </c>
      <c r="G1646" t="s">
        <v>8</v>
      </c>
      <c r="J1646" t="s">
        <v>23935</v>
      </c>
      <c r="K1646" t="s">
        <v>22291</v>
      </c>
      <c r="L1646" t="s">
        <v>22291</v>
      </c>
      <c r="M1646" t="s">
        <v>22291</v>
      </c>
      <c r="N1646" t="str">
        <f t="shared" si="25"/>
        <v>OK</v>
      </c>
      <c r="O1646" t="str">
        <f>IF(OR(Table1_17[[#This Row],[amount]]&lt;$Y$8,Table1_17[[#This Row],[amount]]&gt;$Y$7),"Outlier","Normal")</f>
        <v>Normal</v>
      </c>
      <c r="P1646" t="str">
        <f>IF(OR(Table1_17[[#This Row],[missing_flag]]="Missing",Table1_17[[#This Row],[outlier_flag]]="Outliers"),"Review","Valid")</f>
        <v>Valid</v>
      </c>
    </row>
    <row r="1647" spans="1:16">
      <c r="A1647" t="s">
        <v>4778</v>
      </c>
      <c r="B1647" s="1">
        <v>45258</v>
      </c>
      <c r="C1647">
        <v>-23378.55</v>
      </c>
      <c r="D1647" t="s">
        <v>1478</v>
      </c>
      <c r="E1647" t="s">
        <v>1534</v>
      </c>
      <c r="F1647" t="s">
        <v>268</v>
      </c>
      <c r="G1647" t="s">
        <v>17</v>
      </c>
      <c r="I1647" t="s">
        <v>63</v>
      </c>
      <c r="J1647" t="s">
        <v>23936</v>
      </c>
      <c r="K1647" t="s">
        <v>22291</v>
      </c>
      <c r="L1647" t="s">
        <v>22291</v>
      </c>
      <c r="M1647" t="s">
        <v>22291</v>
      </c>
      <c r="N1647" t="str">
        <f t="shared" si="25"/>
        <v>OK</v>
      </c>
      <c r="O1647" t="str">
        <f>IF(OR(Table1_17[[#This Row],[amount]]&lt;$Y$8,Table1_17[[#This Row],[amount]]&gt;$Y$7),"Outlier","Normal")</f>
        <v>Normal</v>
      </c>
      <c r="P1647" t="str">
        <f>IF(OR(Table1_17[[#This Row],[missing_flag]]="Missing",Table1_17[[#This Row],[outlier_flag]]="Outliers"),"Review","Valid")</f>
        <v>Valid</v>
      </c>
    </row>
    <row r="1648" spans="1:16">
      <c r="A1648" t="s">
        <v>4780</v>
      </c>
      <c r="B1648" s="1">
        <v>45064</v>
      </c>
      <c r="C1648">
        <v>145510.39000000001</v>
      </c>
      <c r="D1648" t="s">
        <v>1483</v>
      </c>
      <c r="E1648" t="s">
        <v>1484</v>
      </c>
      <c r="F1648" t="s">
        <v>271</v>
      </c>
      <c r="G1648" t="s">
        <v>29</v>
      </c>
      <c r="H1648" t="s">
        <v>1015</v>
      </c>
      <c r="J1648" t="s">
        <v>23937</v>
      </c>
      <c r="K1648" t="s">
        <v>22291</v>
      </c>
      <c r="L1648" t="s">
        <v>22291</v>
      </c>
      <c r="M1648" t="s">
        <v>22291</v>
      </c>
      <c r="N1648" t="str">
        <f t="shared" si="25"/>
        <v>OK</v>
      </c>
      <c r="O1648" t="str">
        <f>IF(OR(Table1_17[[#This Row],[amount]]&lt;$Y$8,Table1_17[[#This Row],[amount]]&gt;$Y$7),"Outlier","Normal")</f>
        <v>Normal</v>
      </c>
      <c r="P1648" t="str">
        <f>IF(OR(Table1_17[[#This Row],[missing_flag]]="Missing",Table1_17[[#This Row],[outlier_flag]]="Outliers"),"Review","Valid")</f>
        <v>Valid</v>
      </c>
    </row>
    <row r="1649" spans="1:16">
      <c r="A1649" t="s">
        <v>4782</v>
      </c>
      <c r="B1649" s="1">
        <v>44859</v>
      </c>
      <c r="C1649">
        <v>199233.98</v>
      </c>
      <c r="D1649" t="s">
        <v>1483</v>
      </c>
      <c r="E1649" t="s">
        <v>1487</v>
      </c>
      <c r="F1649" t="s">
        <v>264</v>
      </c>
      <c r="G1649" t="s">
        <v>13</v>
      </c>
      <c r="H1649" t="s">
        <v>1057</v>
      </c>
      <c r="J1649" t="s">
        <v>23938</v>
      </c>
      <c r="K1649" t="s">
        <v>22291</v>
      </c>
      <c r="L1649" t="s">
        <v>22291</v>
      </c>
      <c r="M1649" t="s">
        <v>22291</v>
      </c>
      <c r="N1649" t="str">
        <f t="shared" si="25"/>
        <v>OK</v>
      </c>
      <c r="O1649" t="str">
        <f>IF(OR(Table1_17[[#This Row],[amount]]&lt;$Y$8,Table1_17[[#This Row],[amount]]&gt;$Y$7),"Outlier","Normal")</f>
        <v>Normal</v>
      </c>
      <c r="P1649" t="str">
        <f>IF(OR(Table1_17[[#This Row],[missing_flag]]="Missing",Table1_17[[#This Row],[outlier_flag]]="Outliers"),"Review","Valid")</f>
        <v>Valid</v>
      </c>
    </row>
    <row r="1650" spans="1:16">
      <c r="A1650" t="s">
        <v>4784</v>
      </c>
      <c r="B1650" s="1">
        <v>45091</v>
      </c>
      <c r="C1650">
        <v>116051.97</v>
      </c>
      <c r="D1650" t="s">
        <v>1483</v>
      </c>
      <c r="E1650" t="s">
        <v>1487</v>
      </c>
      <c r="F1650" t="s">
        <v>264</v>
      </c>
      <c r="G1650" t="s">
        <v>8</v>
      </c>
      <c r="H1650" t="s">
        <v>955</v>
      </c>
      <c r="J1650" t="s">
        <v>23939</v>
      </c>
      <c r="K1650" t="s">
        <v>22291</v>
      </c>
      <c r="L1650" t="s">
        <v>22291</v>
      </c>
      <c r="M1650" t="s">
        <v>22291</v>
      </c>
      <c r="N1650" t="str">
        <f t="shared" si="25"/>
        <v>OK</v>
      </c>
      <c r="O1650" t="str">
        <f>IF(OR(Table1_17[[#This Row],[amount]]&lt;$Y$8,Table1_17[[#This Row],[amount]]&gt;$Y$7),"Outlier","Normal")</f>
        <v>Normal</v>
      </c>
      <c r="P1650" t="str">
        <f>IF(OR(Table1_17[[#This Row],[missing_flag]]="Missing",Table1_17[[#This Row],[outlier_flag]]="Outliers"),"Review","Valid")</f>
        <v>Valid</v>
      </c>
    </row>
    <row r="1651" spans="1:16">
      <c r="A1651" t="s">
        <v>4786</v>
      </c>
      <c r="B1651" s="1">
        <v>44803</v>
      </c>
      <c r="C1651">
        <v>131176.69</v>
      </c>
      <c r="D1651" t="s">
        <v>1483</v>
      </c>
      <c r="E1651" t="s">
        <v>1499</v>
      </c>
      <c r="F1651" t="s">
        <v>264</v>
      </c>
      <c r="G1651" t="s">
        <v>17</v>
      </c>
      <c r="H1651" t="s">
        <v>1305</v>
      </c>
      <c r="J1651" t="s">
        <v>23940</v>
      </c>
      <c r="K1651" t="s">
        <v>22291</v>
      </c>
      <c r="L1651" t="s">
        <v>22291</v>
      </c>
      <c r="M1651" t="s">
        <v>22291</v>
      </c>
      <c r="N1651" t="str">
        <f t="shared" si="25"/>
        <v>OK</v>
      </c>
      <c r="O1651" t="str">
        <f>IF(OR(Table1_17[[#This Row],[amount]]&lt;$Y$8,Table1_17[[#This Row],[amount]]&gt;$Y$7),"Outlier","Normal")</f>
        <v>Normal</v>
      </c>
      <c r="P1651" t="str">
        <f>IF(OR(Table1_17[[#This Row],[missing_flag]]="Missing",Table1_17[[#This Row],[outlier_flag]]="Outliers"),"Review","Valid")</f>
        <v>Valid</v>
      </c>
    </row>
    <row r="1652" spans="1:16">
      <c r="A1652" t="s">
        <v>4788</v>
      </c>
      <c r="B1652" s="1">
        <v>44772</v>
      </c>
      <c r="C1652">
        <v>213157.97</v>
      </c>
      <c r="D1652" t="s">
        <v>1483</v>
      </c>
      <c r="E1652" t="s">
        <v>1487</v>
      </c>
      <c r="F1652" t="s">
        <v>268</v>
      </c>
      <c r="G1652" t="s">
        <v>8</v>
      </c>
      <c r="H1652" t="s">
        <v>892</v>
      </c>
      <c r="J1652" t="s">
        <v>23941</v>
      </c>
      <c r="K1652" t="s">
        <v>22291</v>
      </c>
      <c r="L1652" t="s">
        <v>22291</v>
      </c>
      <c r="M1652" t="s">
        <v>22291</v>
      </c>
      <c r="N1652" t="str">
        <f t="shared" si="25"/>
        <v>OK</v>
      </c>
      <c r="O1652" t="str">
        <f>IF(OR(Table1_17[[#This Row],[amount]]&lt;$Y$8,Table1_17[[#This Row],[amount]]&gt;$Y$7),"Outlier","Normal")</f>
        <v>Normal</v>
      </c>
      <c r="P1652" t="str">
        <f>IF(OR(Table1_17[[#This Row],[missing_flag]]="Missing",Table1_17[[#This Row],[outlier_flag]]="Outliers"),"Review","Valid")</f>
        <v>Valid</v>
      </c>
    </row>
    <row r="1653" spans="1:16">
      <c r="A1653" t="s">
        <v>4790</v>
      </c>
      <c r="B1653" s="1">
        <v>44884</v>
      </c>
      <c r="C1653">
        <v>166973.57999999999</v>
      </c>
      <c r="D1653" t="s">
        <v>1483</v>
      </c>
      <c r="E1653" t="s">
        <v>1499</v>
      </c>
      <c r="F1653" t="s">
        <v>271</v>
      </c>
      <c r="G1653" t="s">
        <v>17</v>
      </c>
      <c r="H1653" t="s">
        <v>1371</v>
      </c>
      <c r="J1653" t="s">
        <v>23942</v>
      </c>
      <c r="K1653" t="s">
        <v>22291</v>
      </c>
      <c r="L1653" t="s">
        <v>22291</v>
      </c>
      <c r="M1653" t="s">
        <v>22291</v>
      </c>
      <c r="N1653" t="str">
        <f t="shared" si="25"/>
        <v>OK</v>
      </c>
      <c r="O1653" t="str">
        <f>IF(OR(Table1_17[[#This Row],[amount]]&lt;$Y$8,Table1_17[[#This Row],[amount]]&gt;$Y$7),"Outlier","Normal")</f>
        <v>Normal</v>
      </c>
      <c r="P1653" t="str">
        <f>IF(OR(Table1_17[[#This Row],[missing_flag]]="Missing",Table1_17[[#This Row],[outlier_flag]]="Outliers"),"Review","Valid")</f>
        <v>Valid</v>
      </c>
    </row>
    <row r="1654" spans="1:16">
      <c r="A1654" t="s">
        <v>4792</v>
      </c>
      <c r="B1654" s="1">
        <v>44895</v>
      </c>
      <c r="C1654">
        <v>21836.41</v>
      </c>
      <c r="D1654" t="s">
        <v>1504</v>
      </c>
      <c r="E1654" t="s">
        <v>1504</v>
      </c>
      <c r="F1654" t="s">
        <v>268</v>
      </c>
      <c r="G1654" t="s">
        <v>29</v>
      </c>
      <c r="J1654" t="s">
        <v>23943</v>
      </c>
      <c r="K1654" t="s">
        <v>22291</v>
      </c>
      <c r="L1654" t="s">
        <v>22291</v>
      </c>
      <c r="M1654" t="s">
        <v>22291</v>
      </c>
      <c r="N1654" t="str">
        <f t="shared" si="25"/>
        <v>OK</v>
      </c>
      <c r="O1654" t="str">
        <f>IF(OR(Table1_17[[#This Row],[amount]]&lt;$Y$8,Table1_17[[#This Row],[amount]]&gt;$Y$7),"Outlier","Normal")</f>
        <v>Normal</v>
      </c>
      <c r="P1654" t="str">
        <f>IF(OR(Table1_17[[#This Row],[missing_flag]]="Missing",Table1_17[[#This Row],[outlier_flag]]="Outliers"),"Review","Valid")</f>
        <v>Valid</v>
      </c>
    </row>
    <row r="1655" spans="1:16">
      <c r="A1655" t="s">
        <v>4794</v>
      </c>
      <c r="B1655" s="1">
        <v>45027</v>
      </c>
      <c r="C1655">
        <v>-33187.9</v>
      </c>
      <c r="D1655" t="s">
        <v>1478</v>
      </c>
      <c r="E1655" t="s">
        <v>1534</v>
      </c>
      <c r="F1655" t="s">
        <v>268</v>
      </c>
      <c r="G1655" t="s">
        <v>8</v>
      </c>
      <c r="I1655" t="s">
        <v>97</v>
      </c>
      <c r="J1655" t="s">
        <v>23944</v>
      </c>
      <c r="K1655" t="s">
        <v>22291</v>
      </c>
      <c r="L1655" t="s">
        <v>22291</v>
      </c>
      <c r="M1655" t="s">
        <v>22291</v>
      </c>
      <c r="N1655" t="str">
        <f t="shared" si="25"/>
        <v>OK</v>
      </c>
      <c r="O1655" t="str">
        <f>IF(OR(Table1_17[[#This Row],[amount]]&lt;$Y$8,Table1_17[[#This Row],[amount]]&gt;$Y$7),"Outlier","Normal")</f>
        <v>Normal</v>
      </c>
      <c r="P1655" t="str">
        <f>IF(OR(Table1_17[[#This Row],[missing_flag]]="Missing",Table1_17[[#This Row],[outlier_flag]]="Outliers"),"Review","Valid")</f>
        <v>Valid</v>
      </c>
    </row>
    <row r="1656" spans="1:16">
      <c r="A1656" t="s">
        <v>4796</v>
      </c>
      <c r="B1656" s="1">
        <v>44827</v>
      </c>
      <c r="C1656">
        <v>-60431.07</v>
      </c>
      <c r="D1656" t="s">
        <v>1478</v>
      </c>
      <c r="E1656" t="s">
        <v>7</v>
      </c>
      <c r="F1656" t="s">
        <v>264</v>
      </c>
      <c r="G1656" t="s">
        <v>8</v>
      </c>
      <c r="I1656" t="s">
        <v>65</v>
      </c>
      <c r="J1656" t="s">
        <v>23945</v>
      </c>
      <c r="K1656" t="s">
        <v>22291</v>
      </c>
      <c r="L1656" t="s">
        <v>22291</v>
      </c>
      <c r="M1656" t="s">
        <v>22291</v>
      </c>
      <c r="N1656" t="str">
        <f t="shared" si="25"/>
        <v>OK</v>
      </c>
      <c r="O1656" t="str">
        <f>IF(OR(Table1_17[[#This Row],[amount]]&lt;$Y$8,Table1_17[[#This Row],[amount]]&gt;$Y$7),"Outlier","Normal")</f>
        <v>Normal</v>
      </c>
      <c r="P1656" t="str">
        <f>IF(OR(Table1_17[[#This Row],[missing_flag]]="Missing",Table1_17[[#This Row],[outlier_flag]]="Outliers"),"Review","Valid")</f>
        <v>Valid</v>
      </c>
    </row>
    <row r="1657" spans="1:16">
      <c r="A1657" t="s">
        <v>4798</v>
      </c>
      <c r="B1657" s="1">
        <v>44572</v>
      </c>
      <c r="C1657">
        <v>-36701.68</v>
      </c>
      <c r="D1657" t="s">
        <v>1478</v>
      </c>
      <c r="E1657" t="s">
        <v>1496</v>
      </c>
      <c r="F1657" t="s">
        <v>271</v>
      </c>
      <c r="G1657" t="s">
        <v>8</v>
      </c>
      <c r="I1657" t="s">
        <v>159</v>
      </c>
      <c r="J1657" t="s">
        <v>23946</v>
      </c>
      <c r="K1657" t="s">
        <v>22291</v>
      </c>
      <c r="L1657" t="s">
        <v>22291</v>
      </c>
      <c r="M1657" t="s">
        <v>22291</v>
      </c>
      <c r="N1657" t="str">
        <f t="shared" si="25"/>
        <v>OK</v>
      </c>
      <c r="O1657" t="str">
        <f>IF(OR(Table1_17[[#This Row],[amount]]&lt;$Y$8,Table1_17[[#This Row],[amount]]&gt;$Y$7),"Outlier","Normal")</f>
        <v>Normal</v>
      </c>
      <c r="P1657" t="str">
        <f>IF(OR(Table1_17[[#This Row],[missing_flag]]="Missing",Table1_17[[#This Row],[outlier_flag]]="Outliers"),"Review","Valid")</f>
        <v>Valid</v>
      </c>
    </row>
    <row r="1658" spans="1:16">
      <c r="A1658" t="s">
        <v>4800</v>
      </c>
      <c r="B1658" s="1">
        <v>44817</v>
      </c>
      <c r="C1658">
        <v>-27399.25</v>
      </c>
      <c r="D1658" t="s">
        <v>1478</v>
      </c>
      <c r="E1658" t="s">
        <v>1509</v>
      </c>
      <c r="F1658" t="s">
        <v>268</v>
      </c>
      <c r="G1658" t="s">
        <v>13</v>
      </c>
      <c r="I1658" t="s">
        <v>45</v>
      </c>
      <c r="J1658" t="s">
        <v>23947</v>
      </c>
      <c r="K1658" t="s">
        <v>22291</v>
      </c>
      <c r="L1658" t="s">
        <v>22291</v>
      </c>
      <c r="M1658" t="s">
        <v>22291</v>
      </c>
      <c r="N1658" t="str">
        <f t="shared" si="25"/>
        <v>OK</v>
      </c>
      <c r="O1658" t="str">
        <f>IF(OR(Table1_17[[#This Row],[amount]]&lt;$Y$8,Table1_17[[#This Row],[amount]]&gt;$Y$7),"Outlier","Normal")</f>
        <v>Normal</v>
      </c>
      <c r="P1658" t="str">
        <f>IF(OR(Table1_17[[#This Row],[missing_flag]]="Missing",Table1_17[[#This Row],[outlier_flag]]="Outliers"),"Review","Valid")</f>
        <v>Valid</v>
      </c>
    </row>
    <row r="1659" spans="1:16">
      <c r="A1659" t="s">
        <v>4802</v>
      </c>
      <c r="B1659" s="1">
        <v>45231</v>
      </c>
      <c r="C1659">
        <v>-52020.91</v>
      </c>
      <c r="D1659" t="s">
        <v>1478</v>
      </c>
      <c r="E1659" t="s">
        <v>7</v>
      </c>
      <c r="F1659" t="s">
        <v>268</v>
      </c>
      <c r="G1659" t="s">
        <v>13</v>
      </c>
      <c r="I1659" t="s">
        <v>205</v>
      </c>
      <c r="J1659" t="s">
        <v>23948</v>
      </c>
      <c r="K1659" t="s">
        <v>22291</v>
      </c>
      <c r="L1659" t="s">
        <v>22291</v>
      </c>
      <c r="M1659" t="s">
        <v>22291</v>
      </c>
      <c r="N1659" t="str">
        <f t="shared" si="25"/>
        <v>OK</v>
      </c>
      <c r="O1659" t="str">
        <f>IF(OR(Table1_17[[#This Row],[amount]]&lt;$Y$8,Table1_17[[#This Row],[amount]]&gt;$Y$7),"Outlier","Normal")</f>
        <v>Normal</v>
      </c>
      <c r="P1659" t="str">
        <f>IF(OR(Table1_17[[#This Row],[missing_flag]]="Missing",Table1_17[[#This Row],[outlier_flag]]="Outliers"),"Review","Valid")</f>
        <v>Valid</v>
      </c>
    </row>
    <row r="1660" spans="1:16">
      <c r="A1660" t="s">
        <v>4804</v>
      </c>
      <c r="B1660" s="1">
        <v>44979</v>
      </c>
      <c r="C1660">
        <v>169493.27</v>
      </c>
      <c r="D1660" t="s">
        <v>1483</v>
      </c>
      <c r="E1660" t="s">
        <v>1499</v>
      </c>
      <c r="F1660" t="s">
        <v>268</v>
      </c>
      <c r="G1660" t="s">
        <v>13</v>
      </c>
      <c r="H1660" t="s">
        <v>904</v>
      </c>
      <c r="J1660" t="s">
        <v>23949</v>
      </c>
      <c r="K1660" t="s">
        <v>22291</v>
      </c>
      <c r="L1660" t="s">
        <v>22291</v>
      </c>
      <c r="M1660" t="s">
        <v>22291</v>
      </c>
      <c r="N1660" t="str">
        <f t="shared" si="25"/>
        <v>OK</v>
      </c>
      <c r="O1660" t="str">
        <f>IF(OR(Table1_17[[#This Row],[amount]]&lt;$Y$8,Table1_17[[#This Row],[amount]]&gt;$Y$7),"Outlier","Normal")</f>
        <v>Normal</v>
      </c>
      <c r="P1660" t="str">
        <f>IF(OR(Table1_17[[#This Row],[missing_flag]]="Missing",Table1_17[[#This Row],[outlier_flag]]="Outliers"),"Review","Valid")</f>
        <v>Valid</v>
      </c>
    </row>
    <row r="1661" spans="1:16">
      <c r="A1661" t="s">
        <v>4806</v>
      </c>
      <c r="B1661" s="1">
        <v>45135</v>
      </c>
      <c r="C1661">
        <v>-57905.05</v>
      </c>
      <c r="D1661" t="s">
        <v>1478</v>
      </c>
      <c r="E1661" t="s">
        <v>7</v>
      </c>
      <c r="F1661" t="s">
        <v>271</v>
      </c>
      <c r="G1661" t="s">
        <v>8</v>
      </c>
      <c r="I1661" t="s">
        <v>240</v>
      </c>
      <c r="J1661" t="s">
        <v>23950</v>
      </c>
      <c r="K1661" t="s">
        <v>22291</v>
      </c>
      <c r="L1661" t="s">
        <v>22291</v>
      </c>
      <c r="M1661" t="s">
        <v>22291</v>
      </c>
      <c r="N1661" t="str">
        <f t="shared" si="25"/>
        <v>OK</v>
      </c>
      <c r="O1661" t="str">
        <f>IF(OR(Table1_17[[#This Row],[amount]]&lt;$Y$8,Table1_17[[#This Row],[amount]]&gt;$Y$7),"Outlier","Normal")</f>
        <v>Normal</v>
      </c>
      <c r="P1661" t="str">
        <f>IF(OR(Table1_17[[#This Row],[missing_flag]]="Missing",Table1_17[[#This Row],[outlier_flag]]="Outliers"),"Review","Valid")</f>
        <v>Valid</v>
      </c>
    </row>
    <row r="1662" spans="1:16">
      <c r="A1662" t="s">
        <v>4808</v>
      </c>
      <c r="B1662" s="1">
        <v>44689</v>
      </c>
      <c r="C1662">
        <v>192047.47</v>
      </c>
      <c r="D1662" t="s">
        <v>1483</v>
      </c>
      <c r="E1662" t="s">
        <v>1484</v>
      </c>
      <c r="F1662" t="s">
        <v>271</v>
      </c>
      <c r="G1662" t="s">
        <v>29</v>
      </c>
      <c r="H1662" t="s">
        <v>1007</v>
      </c>
      <c r="J1662" t="s">
        <v>23951</v>
      </c>
      <c r="K1662" t="s">
        <v>22291</v>
      </c>
      <c r="L1662" t="s">
        <v>22291</v>
      </c>
      <c r="M1662" t="s">
        <v>22291</v>
      </c>
      <c r="N1662" t="str">
        <f t="shared" si="25"/>
        <v>OK</v>
      </c>
      <c r="O1662" t="str">
        <f>IF(OR(Table1_17[[#This Row],[amount]]&lt;$Y$8,Table1_17[[#This Row],[amount]]&gt;$Y$7),"Outlier","Normal")</f>
        <v>Normal</v>
      </c>
      <c r="P1662" t="str">
        <f>IF(OR(Table1_17[[#This Row],[missing_flag]]="Missing",Table1_17[[#This Row],[outlier_flag]]="Outliers"),"Review","Valid")</f>
        <v>Valid</v>
      </c>
    </row>
    <row r="1663" spans="1:16">
      <c r="A1663" t="s">
        <v>4810</v>
      </c>
      <c r="B1663" s="1">
        <v>44762</v>
      </c>
      <c r="C1663">
        <v>14211.15</v>
      </c>
      <c r="D1663" t="s">
        <v>1504</v>
      </c>
      <c r="E1663" t="s">
        <v>1504</v>
      </c>
      <c r="F1663" t="s">
        <v>264</v>
      </c>
      <c r="G1663" t="s">
        <v>17</v>
      </c>
      <c r="J1663" t="s">
        <v>23952</v>
      </c>
      <c r="K1663" t="s">
        <v>22291</v>
      </c>
      <c r="L1663" t="s">
        <v>22291</v>
      </c>
      <c r="M1663" t="s">
        <v>22291</v>
      </c>
      <c r="N1663" t="str">
        <f t="shared" si="25"/>
        <v>OK</v>
      </c>
      <c r="O1663" t="str">
        <f>IF(OR(Table1_17[[#This Row],[amount]]&lt;$Y$8,Table1_17[[#This Row],[amount]]&gt;$Y$7),"Outlier","Normal")</f>
        <v>Normal</v>
      </c>
      <c r="P1663" t="str">
        <f>IF(OR(Table1_17[[#This Row],[missing_flag]]="Missing",Table1_17[[#This Row],[outlier_flag]]="Outliers"),"Review","Valid")</f>
        <v>Valid</v>
      </c>
    </row>
    <row r="1664" spans="1:16">
      <c r="A1664" t="s">
        <v>4812</v>
      </c>
      <c r="B1664" s="1">
        <v>45250</v>
      </c>
      <c r="C1664">
        <v>172135.38</v>
      </c>
      <c r="D1664" t="s">
        <v>1483</v>
      </c>
      <c r="E1664" t="s">
        <v>1487</v>
      </c>
      <c r="F1664" t="s">
        <v>264</v>
      </c>
      <c r="G1664" t="s">
        <v>29</v>
      </c>
      <c r="H1664" t="s">
        <v>1183</v>
      </c>
      <c r="J1664" t="s">
        <v>23953</v>
      </c>
      <c r="K1664" t="s">
        <v>22291</v>
      </c>
      <c r="L1664" t="s">
        <v>22291</v>
      </c>
      <c r="M1664" t="s">
        <v>22291</v>
      </c>
      <c r="N1664" t="str">
        <f t="shared" si="25"/>
        <v>OK</v>
      </c>
      <c r="O1664" t="str">
        <f>IF(OR(Table1_17[[#This Row],[amount]]&lt;$Y$8,Table1_17[[#This Row],[amount]]&gt;$Y$7),"Outlier","Normal")</f>
        <v>Normal</v>
      </c>
      <c r="P1664" t="str">
        <f>IF(OR(Table1_17[[#This Row],[missing_flag]]="Missing",Table1_17[[#This Row],[outlier_flag]]="Outliers"),"Review","Valid")</f>
        <v>Valid</v>
      </c>
    </row>
    <row r="1665" spans="1:16">
      <c r="A1665" t="s">
        <v>4814</v>
      </c>
      <c r="B1665" s="1">
        <v>44611</v>
      </c>
      <c r="C1665">
        <v>-36491.699999999997</v>
      </c>
      <c r="D1665" t="s">
        <v>1478</v>
      </c>
      <c r="E1665" t="s">
        <v>20</v>
      </c>
      <c r="F1665" t="s">
        <v>264</v>
      </c>
      <c r="G1665" t="s">
        <v>29</v>
      </c>
      <c r="I1665" t="s">
        <v>133</v>
      </c>
      <c r="J1665" t="s">
        <v>23954</v>
      </c>
      <c r="K1665" t="s">
        <v>22291</v>
      </c>
      <c r="L1665" t="s">
        <v>22291</v>
      </c>
      <c r="M1665" t="s">
        <v>22291</v>
      </c>
      <c r="N1665" t="str">
        <f t="shared" si="25"/>
        <v>OK</v>
      </c>
      <c r="O1665" t="str">
        <f>IF(OR(Table1_17[[#This Row],[amount]]&lt;$Y$8,Table1_17[[#This Row],[amount]]&gt;$Y$7),"Outlier","Normal")</f>
        <v>Normal</v>
      </c>
      <c r="P1665" t="str">
        <f>IF(OR(Table1_17[[#This Row],[missing_flag]]="Missing",Table1_17[[#This Row],[outlier_flag]]="Outliers"),"Review","Valid")</f>
        <v>Valid</v>
      </c>
    </row>
    <row r="1666" spans="1:16">
      <c r="A1666" t="s">
        <v>4816</v>
      </c>
      <c r="B1666" s="1">
        <v>45094</v>
      </c>
      <c r="C1666">
        <v>156977.49</v>
      </c>
      <c r="D1666" t="s">
        <v>1483</v>
      </c>
      <c r="E1666" t="s">
        <v>1499</v>
      </c>
      <c r="F1666" t="s">
        <v>264</v>
      </c>
      <c r="G1666" t="s">
        <v>29</v>
      </c>
      <c r="H1666" t="s">
        <v>1295</v>
      </c>
      <c r="J1666" t="s">
        <v>23955</v>
      </c>
      <c r="K1666" t="s">
        <v>22291</v>
      </c>
      <c r="L1666" t="s">
        <v>22291</v>
      </c>
      <c r="M1666" t="s">
        <v>22291</v>
      </c>
      <c r="N1666" t="str">
        <f t="shared" si="25"/>
        <v>OK</v>
      </c>
      <c r="O1666" t="str">
        <f>IF(OR(Table1_17[[#This Row],[amount]]&lt;$Y$8,Table1_17[[#This Row],[amount]]&gt;$Y$7),"Outlier","Normal")</f>
        <v>Normal</v>
      </c>
      <c r="P1666" t="str">
        <f>IF(OR(Table1_17[[#This Row],[missing_flag]]="Missing",Table1_17[[#This Row],[outlier_flag]]="Outliers"),"Review","Valid")</f>
        <v>Valid</v>
      </c>
    </row>
    <row r="1667" spans="1:16">
      <c r="A1667" t="s">
        <v>4818</v>
      </c>
      <c r="B1667" s="1">
        <v>44897</v>
      </c>
      <c r="C1667">
        <v>203545.26</v>
      </c>
      <c r="D1667" t="s">
        <v>1483</v>
      </c>
      <c r="E1667" t="s">
        <v>1487</v>
      </c>
      <c r="F1667" t="s">
        <v>271</v>
      </c>
      <c r="G1667" t="s">
        <v>17</v>
      </c>
      <c r="H1667" t="s">
        <v>1081</v>
      </c>
      <c r="J1667" t="s">
        <v>23956</v>
      </c>
      <c r="K1667" t="s">
        <v>22291</v>
      </c>
      <c r="L1667" t="s">
        <v>22291</v>
      </c>
      <c r="M1667" t="s">
        <v>22291</v>
      </c>
      <c r="N1667" t="str">
        <f t="shared" ref="N1667:N1730" si="26">IF(OR(B1667="",C1667="",D1667="",F1667=""),"Missing","OK")</f>
        <v>OK</v>
      </c>
      <c r="O1667" t="str">
        <f>IF(OR(Table1_17[[#This Row],[amount]]&lt;$Y$8,Table1_17[[#This Row],[amount]]&gt;$Y$7),"Outlier","Normal")</f>
        <v>Normal</v>
      </c>
      <c r="P1667" t="str">
        <f>IF(OR(Table1_17[[#This Row],[missing_flag]]="Missing",Table1_17[[#This Row],[outlier_flag]]="Outliers"),"Review","Valid")</f>
        <v>Valid</v>
      </c>
    </row>
    <row r="1668" spans="1:16">
      <c r="A1668" t="s">
        <v>4820</v>
      </c>
      <c r="B1668" s="1">
        <v>45207</v>
      </c>
      <c r="C1668">
        <v>154676.6</v>
      </c>
      <c r="D1668" t="s">
        <v>1483</v>
      </c>
      <c r="E1668" t="s">
        <v>1499</v>
      </c>
      <c r="F1668" t="s">
        <v>268</v>
      </c>
      <c r="G1668" t="s">
        <v>8</v>
      </c>
      <c r="H1668" t="s">
        <v>1269</v>
      </c>
      <c r="J1668" t="s">
        <v>23957</v>
      </c>
      <c r="K1668" t="s">
        <v>22291</v>
      </c>
      <c r="L1668" t="s">
        <v>22291</v>
      </c>
      <c r="M1668" t="s">
        <v>22291</v>
      </c>
      <c r="N1668" t="str">
        <f t="shared" si="26"/>
        <v>OK</v>
      </c>
      <c r="O1668" t="str">
        <f>IF(OR(Table1_17[[#This Row],[amount]]&lt;$Y$8,Table1_17[[#This Row],[amount]]&gt;$Y$7),"Outlier","Normal")</f>
        <v>Normal</v>
      </c>
      <c r="P1668" t="str">
        <f>IF(OR(Table1_17[[#This Row],[missing_flag]]="Missing",Table1_17[[#This Row],[outlier_flag]]="Outliers"),"Review","Valid")</f>
        <v>Valid</v>
      </c>
    </row>
    <row r="1669" spans="1:16">
      <c r="A1669" t="s">
        <v>4822</v>
      </c>
      <c r="B1669" s="1">
        <v>44882</v>
      </c>
      <c r="C1669">
        <v>131950.72</v>
      </c>
      <c r="D1669" t="s">
        <v>1483</v>
      </c>
      <c r="E1669" t="s">
        <v>1484</v>
      </c>
      <c r="F1669" t="s">
        <v>268</v>
      </c>
      <c r="G1669" t="s">
        <v>8</v>
      </c>
      <c r="H1669" t="s">
        <v>778</v>
      </c>
      <c r="J1669" t="s">
        <v>23958</v>
      </c>
      <c r="K1669" t="s">
        <v>22291</v>
      </c>
      <c r="L1669" t="s">
        <v>22291</v>
      </c>
      <c r="M1669" t="s">
        <v>22291</v>
      </c>
      <c r="N1669" t="str">
        <f t="shared" si="26"/>
        <v>OK</v>
      </c>
      <c r="O1669" t="str">
        <f>IF(OR(Table1_17[[#This Row],[amount]]&lt;$Y$8,Table1_17[[#This Row],[amount]]&gt;$Y$7),"Outlier","Normal")</f>
        <v>Normal</v>
      </c>
      <c r="P1669" t="str">
        <f>IF(OR(Table1_17[[#This Row],[missing_flag]]="Missing",Table1_17[[#This Row],[outlier_flag]]="Outliers"),"Review","Valid")</f>
        <v>Valid</v>
      </c>
    </row>
    <row r="1670" spans="1:16">
      <c r="A1670" t="s">
        <v>4824</v>
      </c>
      <c r="B1670" s="1">
        <v>44963</v>
      </c>
      <c r="C1670">
        <v>171771.77</v>
      </c>
      <c r="D1670" t="s">
        <v>1483</v>
      </c>
      <c r="E1670" t="s">
        <v>1499</v>
      </c>
      <c r="F1670" t="s">
        <v>271</v>
      </c>
      <c r="G1670" t="s">
        <v>8</v>
      </c>
      <c r="H1670" t="s">
        <v>1145</v>
      </c>
      <c r="J1670" t="s">
        <v>23959</v>
      </c>
      <c r="K1670" t="s">
        <v>22291</v>
      </c>
      <c r="L1670" t="s">
        <v>22291</v>
      </c>
      <c r="M1670" t="s">
        <v>22291</v>
      </c>
      <c r="N1670" t="str">
        <f t="shared" si="26"/>
        <v>OK</v>
      </c>
      <c r="O1670" t="str">
        <f>IF(OR(Table1_17[[#This Row],[amount]]&lt;$Y$8,Table1_17[[#This Row],[amount]]&gt;$Y$7),"Outlier","Normal")</f>
        <v>Normal</v>
      </c>
      <c r="P1670" t="str">
        <f>IF(OR(Table1_17[[#This Row],[missing_flag]]="Missing",Table1_17[[#This Row],[outlier_flag]]="Outliers"),"Review","Valid")</f>
        <v>Valid</v>
      </c>
    </row>
    <row r="1671" spans="1:16">
      <c r="A1671" t="s">
        <v>4826</v>
      </c>
      <c r="B1671" s="1">
        <v>44590</v>
      </c>
      <c r="C1671">
        <v>150065.26</v>
      </c>
      <c r="D1671" t="s">
        <v>1483</v>
      </c>
      <c r="E1671" t="s">
        <v>1499</v>
      </c>
      <c r="F1671" t="s">
        <v>264</v>
      </c>
      <c r="G1671" t="s">
        <v>29</v>
      </c>
      <c r="H1671" t="s">
        <v>850</v>
      </c>
      <c r="J1671" t="s">
        <v>23960</v>
      </c>
      <c r="K1671" t="s">
        <v>22291</v>
      </c>
      <c r="L1671" t="s">
        <v>22291</v>
      </c>
      <c r="M1671" t="s">
        <v>22291</v>
      </c>
      <c r="N1671" t="str">
        <f t="shared" si="26"/>
        <v>OK</v>
      </c>
      <c r="O1671" t="str">
        <f>IF(OR(Table1_17[[#This Row],[amount]]&lt;$Y$8,Table1_17[[#This Row],[amount]]&gt;$Y$7),"Outlier","Normal")</f>
        <v>Normal</v>
      </c>
      <c r="P1671" t="str">
        <f>IF(OR(Table1_17[[#This Row],[missing_flag]]="Missing",Table1_17[[#This Row],[outlier_flag]]="Outliers"),"Review","Valid")</f>
        <v>Valid</v>
      </c>
    </row>
    <row r="1672" spans="1:16">
      <c r="A1672" t="s">
        <v>4828</v>
      </c>
      <c r="B1672" s="1">
        <v>44741</v>
      </c>
      <c r="C1672">
        <v>28221.05</v>
      </c>
      <c r="D1672" t="s">
        <v>1924</v>
      </c>
      <c r="E1672" t="s">
        <v>1924</v>
      </c>
      <c r="F1672" t="s">
        <v>264</v>
      </c>
      <c r="G1672" t="s">
        <v>17</v>
      </c>
      <c r="J1672" t="s">
        <v>23961</v>
      </c>
      <c r="K1672" t="s">
        <v>22291</v>
      </c>
      <c r="L1672" t="s">
        <v>22291</v>
      </c>
      <c r="M1672" t="s">
        <v>22291</v>
      </c>
      <c r="N1672" t="str">
        <f t="shared" si="26"/>
        <v>OK</v>
      </c>
      <c r="O1672" t="str">
        <f>IF(OR(Table1_17[[#This Row],[amount]]&lt;$Y$8,Table1_17[[#This Row],[amount]]&gt;$Y$7),"Outlier","Normal")</f>
        <v>Normal</v>
      </c>
      <c r="P1672" t="str">
        <f>IF(OR(Table1_17[[#This Row],[missing_flag]]="Missing",Table1_17[[#This Row],[outlier_flag]]="Outliers"),"Review","Valid")</f>
        <v>Valid</v>
      </c>
    </row>
    <row r="1673" spans="1:16">
      <c r="A1673" t="s">
        <v>4830</v>
      </c>
      <c r="B1673" s="1">
        <v>44770</v>
      </c>
      <c r="C1673">
        <v>-63797.279999999999</v>
      </c>
      <c r="D1673" t="s">
        <v>1478</v>
      </c>
      <c r="E1673" t="s">
        <v>36</v>
      </c>
      <c r="F1673" t="s">
        <v>271</v>
      </c>
      <c r="G1673" t="s">
        <v>29</v>
      </c>
      <c r="I1673" t="s">
        <v>89</v>
      </c>
      <c r="J1673" t="s">
        <v>23962</v>
      </c>
      <c r="K1673" t="s">
        <v>22291</v>
      </c>
      <c r="L1673" t="s">
        <v>22291</v>
      </c>
      <c r="M1673" t="s">
        <v>22291</v>
      </c>
      <c r="N1673" t="str">
        <f t="shared" si="26"/>
        <v>OK</v>
      </c>
      <c r="O1673" t="str">
        <f>IF(OR(Table1_17[[#This Row],[amount]]&lt;$Y$8,Table1_17[[#This Row],[amount]]&gt;$Y$7),"Outlier","Normal")</f>
        <v>Normal</v>
      </c>
      <c r="P1673" t="str">
        <f>IF(OR(Table1_17[[#This Row],[missing_flag]]="Missing",Table1_17[[#This Row],[outlier_flag]]="Outliers"),"Review","Valid")</f>
        <v>Valid</v>
      </c>
    </row>
    <row r="1674" spans="1:16">
      <c r="A1674" t="s">
        <v>4832</v>
      </c>
      <c r="B1674" s="1">
        <v>44620</v>
      </c>
      <c r="C1674">
        <v>-50198.61</v>
      </c>
      <c r="D1674" t="s">
        <v>1478</v>
      </c>
      <c r="E1674" t="s">
        <v>1534</v>
      </c>
      <c r="F1674" t="s">
        <v>264</v>
      </c>
      <c r="G1674" t="s">
        <v>17</v>
      </c>
      <c r="I1674" t="s">
        <v>25</v>
      </c>
      <c r="J1674" t="s">
        <v>23963</v>
      </c>
      <c r="K1674" t="s">
        <v>22291</v>
      </c>
      <c r="L1674" t="s">
        <v>22291</v>
      </c>
      <c r="M1674" t="s">
        <v>22291</v>
      </c>
      <c r="N1674" t="str">
        <f t="shared" si="26"/>
        <v>OK</v>
      </c>
      <c r="O1674" t="str">
        <f>IF(OR(Table1_17[[#This Row],[amount]]&lt;$Y$8,Table1_17[[#This Row],[amount]]&gt;$Y$7),"Outlier","Normal")</f>
        <v>Normal</v>
      </c>
      <c r="P1674" t="str">
        <f>IF(OR(Table1_17[[#This Row],[missing_flag]]="Missing",Table1_17[[#This Row],[outlier_flag]]="Outliers"),"Review","Valid")</f>
        <v>Valid</v>
      </c>
    </row>
    <row r="1675" spans="1:16">
      <c r="A1675" t="s">
        <v>4834</v>
      </c>
      <c r="B1675" s="1">
        <v>44717</v>
      </c>
      <c r="C1675">
        <v>-38286.050000000003</v>
      </c>
      <c r="D1675" t="s">
        <v>1478</v>
      </c>
      <c r="E1675" t="s">
        <v>20</v>
      </c>
      <c r="F1675" t="s">
        <v>271</v>
      </c>
      <c r="G1675" t="s">
        <v>29</v>
      </c>
      <c r="I1675" t="s">
        <v>149</v>
      </c>
      <c r="J1675" t="s">
        <v>23964</v>
      </c>
      <c r="K1675" t="s">
        <v>22291</v>
      </c>
      <c r="L1675" t="s">
        <v>22291</v>
      </c>
      <c r="M1675" t="s">
        <v>22291</v>
      </c>
      <c r="N1675" t="str">
        <f t="shared" si="26"/>
        <v>OK</v>
      </c>
      <c r="O1675" t="str">
        <f>IF(OR(Table1_17[[#This Row],[amount]]&lt;$Y$8,Table1_17[[#This Row],[amount]]&gt;$Y$7),"Outlier","Normal")</f>
        <v>Normal</v>
      </c>
      <c r="P1675" t="str">
        <f>IF(OR(Table1_17[[#This Row],[missing_flag]]="Missing",Table1_17[[#This Row],[outlier_flag]]="Outliers"),"Review","Valid")</f>
        <v>Valid</v>
      </c>
    </row>
    <row r="1676" spans="1:16">
      <c r="A1676" t="s">
        <v>4836</v>
      </c>
      <c r="B1676" s="1">
        <v>45178</v>
      </c>
      <c r="C1676">
        <v>-41110.49</v>
      </c>
      <c r="D1676" t="s">
        <v>1478</v>
      </c>
      <c r="E1676" t="s">
        <v>1534</v>
      </c>
      <c r="F1676" t="s">
        <v>268</v>
      </c>
      <c r="G1676" t="s">
        <v>13</v>
      </c>
      <c r="I1676" t="s">
        <v>221</v>
      </c>
      <c r="J1676" t="s">
        <v>23965</v>
      </c>
      <c r="K1676" t="s">
        <v>22291</v>
      </c>
      <c r="L1676" t="s">
        <v>22291</v>
      </c>
      <c r="M1676" t="s">
        <v>22291</v>
      </c>
      <c r="N1676" t="str">
        <f t="shared" si="26"/>
        <v>OK</v>
      </c>
      <c r="O1676" t="str">
        <f>IF(OR(Table1_17[[#This Row],[amount]]&lt;$Y$8,Table1_17[[#This Row],[amount]]&gt;$Y$7),"Outlier","Normal")</f>
        <v>Normal</v>
      </c>
      <c r="P1676" t="str">
        <f>IF(OR(Table1_17[[#This Row],[missing_flag]]="Missing",Table1_17[[#This Row],[outlier_flag]]="Outliers"),"Review","Valid")</f>
        <v>Valid</v>
      </c>
    </row>
    <row r="1677" spans="1:16">
      <c r="A1677" t="s">
        <v>4838</v>
      </c>
      <c r="B1677" s="1">
        <v>44724</v>
      </c>
      <c r="C1677">
        <v>28640.67</v>
      </c>
      <c r="D1677" t="s">
        <v>1504</v>
      </c>
      <c r="E1677" t="s">
        <v>1504</v>
      </c>
      <c r="F1677" t="s">
        <v>271</v>
      </c>
      <c r="G1677" t="s">
        <v>17</v>
      </c>
      <c r="J1677" t="s">
        <v>23966</v>
      </c>
      <c r="K1677" t="s">
        <v>22291</v>
      </c>
      <c r="L1677" t="s">
        <v>22291</v>
      </c>
      <c r="M1677" t="s">
        <v>22291</v>
      </c>
      <c r="N1677" t="str">
        <f t="shared" si="26"/>
        <v>OK</v>
      </c>
      <c r="O1677" t="str">
        <f>IF(OR(Table1_17[[#This Row],[amount]]&lt;$Y$8,Table1_17[[#This Row],[amount]]&gt;$Y$7),"Outlier","Normal")</f>
        <v>Normal</v>
      </c>
      <c r="P1677" t="str">
        <f>IF(OR(Table1_17[[#This Row],[missing_flag]]="Missing",Table1_17[[#This Row],[outlier_flag]]="Outliers"),"Review","Valid")</f>
        <v>Valid</v>
      </c>
    </row>
    <row r="1678" spans="1:16">
      <c r="A1678" t="s">
        <v>4840</v>
      </c>
      <c r="B1678" s="1">
        <v>45164</v>
      </c>
      <c r="C1678">
        <v>224632.75</v>
      </c>
      <c r="D1678" t="s">
        <v>1483</v>
      </c>
      <c r="E1678" t="s">
        <v>1499</v>
      </c>
      <c r="F1678" t="s">
        <v>271</v>
      </c>
      <c r="G1678" t="s">
        <v>17</v>
      </c>
      <c r="H1678" t="s">
        <v>850</v>
      </c>
      <c r="J1678" t="s">
        <v>23967</v>
      </c>
      <c r="K1678" t="s">
        <v>22291</v>
      </c>
      <c r="L1678" t="s">
        <v>22291</v>
      </c>
      <c r="M1678" t="s">
        <v>22291</v>
      </c>
      <c r="N1678" t="str">
        <f t="shared" si="26"/>
        <v>OK</v>
      </c>
      <c r="O1678" t="str">
        <f>IF(OR(Table1_17[[#This Row],[amount]]&lt;$Y$8,Table1_17[[#This Row],[amount]]&gt;$Y$7),"Outlier","Normal")</f>
        <v>Normal</v>
      </c>
      <c r="P1678" t="str">
        <f>IF(OR(Table1_17[[#This Row],[missing_flag]]="Missing",Table1_17[[#This Row],[outlier_flag]]="Outliers"),"Review","Valid")</f>
        <v>Valid</v>
      </c>
    </row>
    <row r="1679" spans="1:16">
      <c r="A1679" t="s">
        <v>4842</v>
      </c>
      <c r="B1679" s="1">
        <v>44757</v>
      </c>
      <c r="C1679">
        <v>173168.67</v>
      </c>
      <c r="D1679" t="s">
        <v>1483</v>
      </c>
      <c r="E1679" t="s">
        <v>1487</v>
      </c>
      <c r="F1679" t="s">
        <v>268</v>
      </c>
      <c r="G1679" t="s">
        <v>13</v>
      </c>
      <c r="H1679" t="s">
        <v>1317</v>
      </c>
      <c r="J1679" t="s">
        <v>23968</v>
      </c>
      <c r="K1679" t="s">
        <v>22291</v>
      </c>
      <c r="L1679" t="s">
        <v>22291</v>
      </c>
      <c r="M1679" t="s">
        <v>22291</v>
      </c>
      <c r="N1679" t="str">
        <f t="shared" si="26"/>
        <v>OK</v>
      </c>
      <c r="O1679" t="str">
        <f>IF(OR(Table1_17[[#This Row],[amount]]&lt;$Y$8,Table1_17[[#This Row],[amount]]&gt;$Y$7),"Outlier","Normal")</f>
        <v>Normal</v>
      </c>
      <c r="P1679" t="str">
        <f>IF(OR(Table1_17[[#This Row],[missing_flag]]="Missing",Table1_17[[#This Row],[outlier_flag]]="Outliers"),"Review","Valid")</f>
        <v>Valid</v>
      </c>
    </row>
    <row r="1680" spans="1:16">
      <c r="A1680" t="s">
        <v>4844</v>
      </c>
      <c r="B1680" s="1">
        <v>45087</v>
      </c>
      <c r="C1680">
        <v>-61671.22</v>
      </c>
      <c r="D1680" t="s">
        <v>1478</v>
      </c>
      <c r="E1680" t="s">
        <v>1496</v>
      </c>
      <c r="F1680" t="s">
        <v>268</v>
      </c>
      <c r="G1680" t="s">
        <v>13</v>
      </c>
      <c r="I1680" t="s">
        <v>147</v>
      </c>
      <c r="J1680" t="s">
        <v>23969</v>
      </c>
      <c r="K1680" t="s">
        <v>22291</v>
      </c>
      <c r="L1680" t="s">
        <v>22291</v>
      </c>
      <c r="M1680" t="s">
        <v>22291</v>
      </c>
      <c r="N1680" t="str">
        <f t="shared" si="26"/>
        <v>OK</v>
      </c>
      <c r="O1680" t="str">
        <f>IF(OR(Table1_17[[#This Row],[amount]]&lt;$Y$8,Table1_17[[#This Row],[amount]]&gt;$Y$7),"Outlier","Normal")</f>
        <v>Normal</v>
      </c>
      <c r="P1680" t="str">
        <f>IF(OR(Table1_17[[#This Row],[missing_flag]]="Missing",Table1_17[[#This Row],[outlier_flag]]="Outliers"),"Review","Valid")</f>
        <v>Valid</v>
      </c>
    </row>
    <row r="1681" spans="1:16">
      <c r="A1681" t="s">
        <v>4846</v>
      </c>
      <c r="B1681" s="1">
        <v>44976</v>
      </c>
      <c r="C1681">
        <v>80035.289999999994</v>
      </c>
      <c r="D1681" t="s">
        <v>1483</v>
      </c>
      <c r="E1681" t="s">
        <v>1484</v>
      </c>
      <c r="F1681" t="s">
        <v>271</v>
      </c>
      <c r="G1681" t="s">
        <v>13</v>
      </c>
      <c r="H1681" t="s">
        <v>1093</v>
      </c>
      <c r="J1681" t="s">
        <v>23970</v>
      </c>
      <c r="K1681" t="s">
        <v>22291</v>
      </c>
      <c r="L1681" t="s">
        <v>22291</v>
      </c>
      <c r="M1681" t="s">
        <v>22291</v>
      </c>
      <c r="N1681" t="str">
        <f t="shared" si="26"/>
        <v>OK</v>
      </c>
      <c r="O1681" t="str">
        <f>IF(OR(Table1_17[[#This Row],[amount]]&lt;$Y$8,Table1_17[[#This Row],[amount]]&gt;$Y$7),"Outlier","Normal")</f>
        <v>Normal</v>
      </c>
      <c r="P1681" t="str">
        <f>IF(OR(Table1_17[[#This Row],[missing_flag]]="Missing",Table1_17[[#This Row],[outlier_flag]]="Outliers"),"Review","Valid")</f>
        <v>Valid</v>
      </c>
    </row>
    <row r="1682" spans="1:16">
      <c r="A1682" t="s">
        <v>4848</v>
      </c>
      <c r="B1682" s="1">
        <v>45014</v>
      </c>
      <c r="C1682">
        <v>-19839.46</v>
      </c>
      <c r="D1682" t="s">
        <v>1478</v>
      </c>
      <c r="E1682" t="s">
        <v>1534</v>
      </c>
      <c r="F1682" t="s">
        <v>268</v>
      </c>
      <c r="G1682" t="s">
        <v>13</v>
      </c>
      <c r="I1682" t="s">
        <v>240</v>
      </c>
      <c r="J1682" t="s">
        <v>23971</v>
      </c>
      <c r="K1682" t="s">
        <v>22291</v>
      </c>
      <c r="L1682" t="s">
        <v>22291</v>
      </c>
      <c r="M1682" t="s">
        <v>22291</v>
      </c>
      <c r="N1682" t="str">
        <f t="shared" si="26"/>
        <v>OK</v>
      </c>
      <c r="O1682" t="str">
        <f>IF(OR(Table1_17[[#This Row],[amount]]&lt;$Y$8,Table1_17[[#This Row],[amount]]&gt;$Y$7),"Outlier","Normal")</f>
        <v>Normal</v>
      </c>
      <c r="P1682" t="str">
        <f>IF(OR(Table1_17[[#This Row],[missing_flag]]="Missing",Table1_17[[#This Row],[outlier_flag]]="Outliers"),"Review","Valid")</f>
        <v>Valid</v>
      </c>
    </row>
    <row r="1683" spans="1:16">
      <c r="A1683" t="s">
        <v>4850</v>
      </c>
      <c r="B1683" s="1">
        <v>44696</v>
      </c>
      <c r="C1683">
        <v>163521.81</v>
      </c>
      <c r="D1683" t="s">
        <v>1483</v>
      </c>
      <c r="E1683" t="s">
        <v>1487</v>
      </c>
      <c r="F1683" t="s">
        <v>271</v>
      </c>
      <c r="G1683" t="s">
        <v>17</v>
      </c>
      <c r="H1683" t="s">
        <v>1315</v>
      </c>
      <c r="J1683" t="s">
        <v>23972</v>
      </c>
      <c r="K1683" t="s">
        <v>22291</v>
      </c>
      <c r="L1683" t="s">
        <v>22291</v>
      </c>
      <c r="M1683" t="s">
        <v>22291</v>
      </c>
      <c r="N1683" t="str">
        <f t="shared" si="26"/>
        <v>OK</v>
      </c>
      <c r="O1683" t="str">
        <f>IF(OR(Table1_17[[#This Row],[amount]]&lt;$Y$8,Table1_17[[#This Row],[amount]]&gt;$Y$7),"Outlier","Normal")</f>
        <v>Normal</v>
      </c>
      <c r="P1683" t="str">
        <f>IF(OR(Table1_17[[#This Row],[missing_flag]]="Missing",Table1_17[[#This Row],[outlier_flag]]="Outliers"),"Review","Valid")</f>
        <v>Valid</v>
      </c>
    </row>
    <row r="1684" spans="1:16">
      <c r="A1684" t="s">
        <v>4852</v>
      </c>
      <c r="B1684" s="1">
        <v>45210</v>
      </c>
      <c r="C1684">
        <v>149816.03</v>
      </c>
      <c r="D1684" t="s">
        <v>1483</v>
      </c>
      <c r="E1684" t="s">
        <v>1499</v>
      </c>
      <c r="F1684" t="s">
        <v>271</v>
      </c>
      <c r="G1684" t="s">
        <v>13</v>
      </c>
      <c r="H1684" t="s">
        <v>953</v>
      </c>
      <c r="J1684" t="s">
        <v>23973</v>
      </c>
      <c r="K1684" t="s">
        <v>22291</v>
      </c>
      <c r="L1684" t="s">
        <v>22291</v>
      </c>
      <c r="M1684" t="s">
        <v>22291</v>
      </c>
      <c r="N1684" t="str">
        <f t="shared" si="26"/>
        <v>OK</v>
      </c>
      <c r="O1684" t="str">
        <f>IF(OR(Table1_17[[#This Row],[amount]]&lt;$Y$8,Table1_17[[#This Row],[amount]]&gt;$Y$7),"Outlier","Normal")</f>
        <v>Normal</v>
      </c>
      <c r="P1684" t="str">
        <f>IF(OR(Table1_17[[#This Row],[missing_flag]]="Missing",Table1_17[[#This Row],[outlier_flag]]="Outliers"),"Review","Valid")</f>
        <v>Valid</v>
      </c>
    </row>
    <row r="1685" spans="1:16">
      <c r="A1685" t="s">
        <v>4854</v>
      </c>
      <c r="B1685" s="1">
        <v>44632</v>
      </c>
      <c r="C1685">
        <v>157961.49</v>
      </c>
      <c r="D1685" t="s">
        <v>1483</v>
      </c>
      <c r="E1685" t="s">
        <v>1487</v>
      </c>
      <c r="F1685" t="s">
        <v>268</v>
      </c>
      <c r="G1685" t="s">
        <v>8</v>
      </c>
      <c r="H1685" t="s">
        <v>1255</v>
      </c>
      <c r="J1685" t="s">
        <v>23974</v>
      </c>
      <c r="K1685" t="s">
        <v>22291</v>
      </c>
      <c r="L1685" t="s">
        <v>22291</v>
      </c>
      <c r="M1685" t="s">
        <v>22291</v>
      </c>
      <c r="N1685" t="str">
        <f t="shared" si="26"/>
        <v>OK</v>
      </c>
      <c r="O1685" t="str">
        <f>IF(OR(Table1_17[[#This Row],[amount]]&lt;$Y$8,Table1_17[[#This Row],[amount]]&gt;$Y$7),"Outlier","Normal")</f>
        <v>Normal</v>
      </c>
      <c r="P1685" t="str">
        <f>IF(OR(Table1_17[[#This Row],[missing_flag]]="Missing",Table1_17[[#This Row],[outlier_flag]]="Outliers"),"Review","Valid")</f>
        <v>Valid</v>
      </c>
    </row>
    <row r="1686" spans="1:16">
      <c r="A1686" t="s">
        <v>4856</v>
      </c>
      <c r="B1686" s="1">
        <v>44722</v>
      </c>
      <c r="C1686">
        <v>-20944.990000000002</v>
      </c>
      <c r="D1686" t="s">
        <v>1478</v>
      </c>
      <c r="E1686" t="s">
        <v>7</v>
      </c>
      <c r="F1686" t="s">
        <v>264</v>
      </c>
      <c r="G1686" t="s">
        <v>17</v>
      </c>
      <c r="I1686" t="s">
        <v>121</v>
      </c>
      <c r="J1686" t="s">
        <v>23975</v>
      </c>
      <c r="K1686" t="s">
        <v>22291</v>
      </c>
      <c r="L1686" t="s">
        <v>22291</v>
      </c>
      <c r="M1686" t="s">
        <v>22291</v>
      </c>
      <c r="N1686" t="str">
        <f t="shared" si="26"/>
        <v>OK</v>
      </c>
      <c r="O1686" t="str">
        <f>IF(OR(Table1_17[[#This Row],[amount]]&lt;$Y$8,Table1_17[[#This Row],[amount]]&gt;$Y$7),"Outlier","Normal")</f>
        <v>Normal</v>
      </c>
      <c r="P1686" t="str">
        <f>IF(OR(Table1_17[[#This Row],[missing_flag]]="Missing",Table1_17[[#This Row],[outlier_flag]]="Outliers"),"Review","Valid")</f>
        <v>Valid</v>
      </c>
    </row>
    <row r="1687" spans="1:16">
      <c r="A1687" t="s">
        <v>4858</v>
      </c>
      <c r="B1687" s="1">
        <v>44904</v>
      </c>
      <c r="C1687">
        <v>155134.91</v>
      </c>
      <c r="D1687" t="s">
        <v>1483</v>
      </c>
      <c r="E1687" t="s">
        <v>1487</v>
      </c>
      <c r="F1687" t="s">
        <v>264</v>
      </c>
      <c r="G1687" t="s">
        <v>17</v>
      </c>
      <c r="H1687" t="s">
        <v>1253</v>
      </c>
      <c r="J1687" t="s">
        <v>23976</v>
      </c>
      <c r="K1687" t="s">
        <v>22291</v>
      </c>
      <c r="L1687" t="s">
        <v>22291</v>
      </c>
      <c r="M1687" t="s">
        <v>22291</v>
      </c>
      <c r="N1687" t="str">
        <f t="shared" si="26"/>
        <v>OK</v>
      </c>
      <c r="O1687" t="str">
        <f>IF(OR(Table1_17[[#This Row],[amount]]&lt;$Y$8,Table1_17[[#This Row],[amount]]&gt;$Y$7),"Outlier","Normal")</f>
        <v>Normal</v>
      </c>
      <c r="P1687" t="str">
        <f>IF(OR(Table1_17[[#This Row],[missing_flag]]="Missing",Table1_17[[#This Row],[outlier_flag]]="Outliers"),"Review","Valid")</f>
        <v>Valid</v>
      </c>
    </row>
    <row r="1688" spans="1:16">
      <c r="A1688" t="s">
        <v>4860</v>
      </c>
      <c r="B1688" s="1">
        <v>44660</v>
      </c>
      <c r="C1688">
        <v>-57085.26</v>
      </c>
      <c r="D1688" t="s">
        <v>1478</v>
      </c>
      <c r="E1688" t="s">
        <v>1509</v>
      </c>
      <c r="F1688" t="s">
        <v>268</v>
      </c>
      <c r="G1688" t="s">
        <v>17</v>
      </c>
      <c r="I1688" t="s">
        <v>231</v>
      </c>
      <c r="J1688" t="s">
        <v>23977</v>
      </c>
      <c r="K1688" t="s">
        <v>22291</v>
      </c>
      <c r="L1688" t="s">
        <v>22291</v>
      </c>
      <c r="M1688" t="s">
        <v>22291</v>
      </c>
      <c r="N1688" t="str">
        <f t="shared" si="26"/>
        <v>OK</v>
      </c>
      <c r="O1688" t="str">
        <f>IF(OR(Table1_17[[#This Row],[amount]]&lt;$Y$8,Table1_17[[#This Row],[amount]]&gt;$Y$7),"Outlier","Normal")</f>
        <v>Normal</v>
      </c>
      <c r="P1688" t="str">
        <f>IF(OR(Table1_17[[#This Row],[missing_flag]]="Missing",Table1_17[[#This Row],[outlier_flag]]="Outliers"),"Review","Valid")</f>
        <v>Valid</v>
      </c>
    </row>
    <row r="1689" spans="1:16">
      <c r="A1689" t="s">
        <v>4862</v>
      </c>
      <c r="B1689" s="1">
        <v>44629</v>
      </c>
      <c r="C1689">
        <v>-20665.599999999999</v>
      </c>
      <c r="D1689" t="s">
        <v>1478</v>
      </c>
      <c r="E1689" t="s">
        <v>20</v>
      </c>
      <c r="F1689" t="s">
        <v>268</v>
      </c>
      <c r="G1689" t="s">
        <v>17</v>
      </c>
      <c r="I1689" t="s">
        <v>213</v>
      </c>
      <c r="J1689" t="s">
        <v>23978</v>
      </c>
      <c r="K1689" t="s">
        <v>22291</v>
      </c>
      <c r="L1689" t="s">
        <v>22291</v>
      </c>
      <c r="M1689" t="s">
        <v>22291</v>
      </c>
      <c r="N1689" t="str">
        <f t="shared" si="26"/>
        <v>OK</v>
      </c>
      <c r="O1689" t="str">
        <f>IF(OR(Table1_17[[#This Row],[amount]]&lt;$Y$8,Table1_17[[#This Row],[amount]]&gt;$Y$7),"Outlier","Normal")</f>
        <v>Normal</v>
      </c>
      <c r="P1689" t="str">
        <f>IF(OR(Table1_17[[#This Row],[missing_flag]]="Missing",Table1_17[[#This Row],[outlier_flag]]="Outliers"),"Review","Valid")</f>
        <v>Valid</v>
      </c>
    </row>
    <row r="1690" spans="1:16">
      <c r="A1690" t="s">
        <v>4864</v>
      </c>
      <c r="B1690" s="1">
        <v>44912</v>
      </c>
      <c r="C1690">
        <v>183782.08</v>
      </c>
      <c r="D1690" t="s">
        <v>1483</v>
      </c>
      <c r="E1690" t="s">
        <v>1484</v>
      </c>
      <c r="F1690" t="s">
        <v>268</v>
      </c>
      <c r="G1690" t="s">
        <v>8</v>
      </c>
      <c r="H1690" t="s">
        <v>1155</v>
      </c>
      <c r="J1690" t="s">
        <v>23979</v>
      </c>
      <c r="K1690" t="s">
        <v>22291</v>
      </c>
      <c r="L1690" t="s">
        <v>22291</v>
      </c>
      <c r="M1690" t="s">
        <v>22291</v>
      </c>
      <c r="N1690" t="str">
        <f t="shared" si="26"/>
        <v>OK</v>
      </c>
      <c r="O1690" t="str">
        <f>IF(OR(Table1_17[[#This Row],[amount]]&lt;$Y$8,Table1_17[[#This Row],[amount]]&gt;$Y$7),"Outlier","Normal")</f>
        <v>Normal</v>
      </c>
      <c r="P1690" t="str">
        <f>IF(OR(Table1_17[[#This Row],[missing_flag]]="Missing",Table1_17[[#This Row],[outlier_flag]]="Outliers"),"Review","Valid")</f>
        <v>Valid</v>
      </c>
    </row>
    <row r="1691" spans="1:16">
      <c r="A1691" t="s">
        <v>4866</v>
      </c>
      <c r="B1691" s="1">
        <v>44802</v>
      </c>
      <c r="C1691">
        <v>-63580.57</v>
      </c>
      <c r="D1691" t="s">
        <v>1478</v>
      </c>
      <c r="E1691" t="s">
        <v>20</v>
      </c>
      <c r="F1691" t="s">
        <v>271</v>
      </c>
      <c r="G1691" t="s">
        <v>29</v>
      </c>
      <c r="I1691" t="s">
        <v>133</v>
      </c>
      <c r="J1691" t="s">
        <v>23980</v>
      </c>
      <c r="K1691" t="s">
        <v>22291</v>
      </c>
      <c r="L1691" t="s">
        <v>22291</v>
      </c>
      <c r="M1691" t="s">
        <v>22291</v>
      </c>
      <c r="N1691" t="str">
        <f t="shared" si="26"/>
        <v>OK</v>
      </c>
      <c r="O1691" t="str">
        <f>IF(OR(Table1_17[[#This Row],[amount]]&lt;$Y$8,Table1_17[[#This Row],[amount]]&gt;$Y$7),"Outlier","Normal")</f>
        <v>Normal</v>
      </c>
      <c r="P1691" t="str">
        <f>IF(OR(Table1_17[[#This Row],[missing_flag]]="Missing",Table1_17[[#This Row],[outlier_flag]]="Outliers"),"Review","Valid")</f>
        <v>Valid</v>
      </c>
    </row>
    <row r="1692" spans="1:16">
      <c r="A1692" t="s">
        <v>4868</v>
      </c>
      <c r="B1692" s="1">
        <v>45092</v>
      </c>
      <c r="C1692">
        <v>-40267.79</v>
      </c>
      <c r="D1692" t="s">
        <v>1478</v>
      </c>
      <c r="E1692" t="s">
        <v>1534</v>
      </c>
      <c r="F1692" t="s">
        <v>264</v>
      </c>
      <c r="G1692" t="s">
        <v>29</v>
      </c>
      <c r="I1692" t="s">
        <v>87</v>
      </c>
      <c r="J1692" t="s">
        <v>23981</v>
      </c>
      <c r="K1692" t="s">
        <v>22291</v>
      </c>
      <c r="L1692" t="s">
        <v>22291</v>
      </c>
      <c r="M1692" t="s">
        <v>22291</v>
      </c>
      <c r="N1692" t="str">
        <f t="shared" si="26"/>
        <v>OK</v>
      </c>
      <c r="O1692" t="str">
        <f>IF(OR(Table1_17[[#This Row],[amount]]&lt;$Y$8,Table1_17[[#This Row],[amount]]&gt;$Y$7),"Outlier","Normal")</f>
        <v>Normal</v>
      </c>
      <c r="P1692" t="str">
        <f>IF(OR(Table1_17[[#This Row],[missing_flag]]="Missing",Table1_17[[#This Row],[outlier_flag]]="Outliers"),"Review","Valid")</f>
        <v>Valid</v>
      </c>
    </row>
    <row r="1693" spans="1:16">
      <c r="A1693" t="s">
        <v>4870</v>
      </c>
      <c r="B1693" s="1">
        <v>44903</v>
      </c>
      <c r="C1693">
        <v>77357.2</v>
      </c>
      <c r="D1693" t="s">
        <v>1483</v>
      </c>
      <c r="E1693" t="s">
        <v>1499</v>
      </c>
      <c r="F1693" t="s">
        <v>268</v>
      </c>
      <c r="G1693" t="s">
        <v>17</v>
      </c>
      <c r="H1693" t="s">
        <v>800</v>
      </c>
      <c r="J1693" t="s">
        <v>23982</v>
      </c>
      <c r="K1693" t="s">
        <v>22291</v>
      </c>
      <c r="L1693" t="s">
        <v>22291</v>
      </c>
      <c r="M1693" t="s">
        <v>22291</v>
      </c>
      <c r="N1693" t="str">
        <f t="shared" si="26"/>
        <v>OK</v>
      </c>
      <c r="O1693" t="str">
        <f>IF(OR(Table1_17[[#This Row],[amount]]&lt;$Y$8,Table1_17[[#This Row],[amount]]&gt;$Y$7),"Outlier","Normal")</f>
        <v>Normal</v>
      </c>
      <c r="P1693" t="str">
        <f>IF(OR(Table1_17[[#This Row],[missing_flag]]="Missing",Table1_17[[#This Row],[outlier_flag]]="Outliers"),"Review","Valid")</f>
        <v>Valid</v>
      </c>
    </row>
    <row r="1694" spans="1:16">
      <c r="A1694" t="s">
        <v>4872</v>
      </c>
      <c r="B1694" s="1">
        <v>45009</v>
      </c>
      <c r="C1694">
        <v>173094.8</v>
      </c>
      <c r="D1694" t="s">
        <v>1483</v>
      </c>
      <c r="E1694" t="s">
        <v>1499</v>
      </c>
      <c r="F1694" t="s">
        <v>271</v>
      </c>
      <c r="G1694" t="s">
        <v>29</v>
      </c>
      <c r="H1694" t="s">
        <v>754</v>
      </c>
      <c r="J1694" t="s">
        <v>23983</v>
      </c>
      <c r="K1694" t="s">
        <v>22291</v>
      </c>
      <c r="L1694" t="s">
        <v>22291</v>
      </c>
      <c r="M1694" t="s">
        <v>22291</v>
      </c>
      <c r="N1694" t="str">
        <f t="shared" si="26"/>
        <v>OK</v>
      </c>
      <c r="O1694" t="str">
        <f>IF(OR(Table1_17[[#This Row],[amount]]&lt;$Y$8,Table1_17[[#This Row],[amount]]&gt;$Y$7),"Outlier","Normal")</f>
        <v>Normal</v>
      </c>
      <c r="P1694" t="str">
        <f>IF(OR(Table1_17[[#This Row],[missing_flag]]="Missing",Table1_17[[#This Row],[outlier_flag]]="Outliers"),"Review","Valid")</f>
        <v>Valid</v>
      </c>
    </row>
    <row r="1695" spans="1:16">
      <c r="A1695" t="s">
        <v>4874</v>
      </c>
      <c r="B1695" s="1">
        <v>45243</v>
      </c>
      <c r="C1695">
        <v>21599.55</v>
      </c>
      <c r="D1695" t="s">
        <v>1504</v>
      </c>
      <c r="E1695" t="s">
        <v>1504</v>
      </c>
      <c r="F1695" t="s">
        <v>271</v>
      </c>
      <c r="G1695" t="s">
        <v>29</v>
      </c>
      <c r="J1695" t="s">
        <v>23984</v>
      </c>
      <c r="K1695" t="s">
        <v>22291</v>
      </c>
      <c r="L1695" t="s">
        <v>22291</v>
      </c>
      <c r="M1695" t="s">
        <v>22291</v>
      </c>
      <c r="N1695" t="str">
        <f t="shared" si="26"/>
        <v>OK</v>
      </c>
      <c r="O1695" t="str">
        <f>IF(OR(Table1_17[[#This Row],[amount]]&lt;$Y$8,Table1_17[[#This Row],[amount]]&gt;$Y$7),"Outlier","Normal")</f>
        <v>Normal</v>
      </c>
      <c r="P1695" t="str">
        <f>IF(OR(Table1_17[[#This Row],[missing_flag]]="Missing",Table1_17[[#This Row],[outlier_flag]]="Outliers"),"Review","Valid")</f>
        <v>Valid</v>
      </c>
    </row>
    <row r="1696" spans="1:16">
      <c r="A1696" t="s">
        <v>4876</v>
      </c>
      <c r="B1696" s="1">
        <v>45084</v>
      </c>
      <c r="C1696">
        <v>269448.3</v>
      </c>
      <c r="D1696" t="s">
        <v>1483</v>
      </c>
      <c r="E1696" t="s">
        <v>1487</v>
      </c>
      <c r="F1696" t="s">
        <v>264</v>
      </c>
      <c r="G1696" t="s">
        <v>29</v>
      </c>
      <c r="H1696" t="s">
        <v>1377</v>
      </c>
      <c r="J1696" t="s">
        <v>23985</v>
      </c>
      <c r="K1696" t="s">
        <v>22291</v>
      </c>
      <c r="L1696" t="s">
        <v>22291</v>
      </c>
      <c r="M1696" t="s">
        <v>22291</v>
      </c>
      <c r="N1696" t="str">
        <f t="shared" si="26"/>
        <v>OK</v>
      </c>
      <c r="O1696" t="str">
        <f>IF(OR(Table1_17[[#This Row],[amount]]&lt;$Y$8,Table1_17[[#This Row],[amount]]&gt;$Y$7),"Outlier","Normal")</f>
        <v>Normal</v>
      </c>
      <c r="P1696" t="str">
        <f>IF(OR(Table1_17[[#This Row],[missing_flag]]="Missing",Table1_17[[#This Row],[outlier_flag]]="Outliers"),"Review","Valid")</f>
        <v>Valid</v>
      </c>
    </row>
    <row r="1697" spans="1:16">
      <c r="A1697" t="s">
        <v>4878</v>
      </c>
      <c r="B1697" s="1">
        <v>44697</v>
      </c>
      <c r="C1697">
        <v>-61090.21</v>
      </c>
      <c r="D1697" t="s">
        <v>1478</v>
      </c>
      <c r="E1697" t="s">
        <v>20</v>
      </c>
      <c r="F1697" t="s">
        <v>268</v>
      </c>
      <c r="G1697" t="s">
        <v>29</v>
      </c>
      <c r="I1697" t="s">
        <v>99</v>
      </c>
      <c r="J1697" t="s">
        <v>23986</v>
      </c>
      <c r="K1697" t="s">
        <v>22291</v>
      </c>
      <c r="L1697" t="s">
        <v>22291</v>
      </c>
      <c r="M1697" t="s">
        <v>22291</v>
      </c>
      <c r="N1697" t="str">
        <f t="shared" si="26"/>
        <v>OK</v>
      </c>
      <c r="O1697" t="str">
        <f>IF(OR(Table1_17[[#This Row],[amount]]&lt;$Y$8,Table1_17[[#This Row],[amount]]&gt;$Y$7),"Outlier","Normal")</f>
        <v>Normal</v>
      </c>
      <c r="P1697" t="str">
        <f>IF(OR(Table1_17[[#This Row],[missing_flag]]="Missing",Table1_17[[#This Row],[outlier_flag]]="Outliers"),"Review","Valid")</f>
        <v>Valid</v>
      </c>
    </row>
    <row r="1698" spans="1:16">
      <c r="A1698" t="s">
        <v>4880</v>
      </c>
      <c r="B1698" s="1">
        <v>44902</v>
      </c>
      <c r="C1698">
        <v>-56297.08</v>
      </c>
      <c r="D1698" t="s">
        <v>1478</v>
      </c>
      <c r="E1698" t="s">
        <v>20</v>
      </c>
      <c r="F1698" t="s">
        <v>271</v>
      </c>
      <c r="G1698" t="s">
        <v>13</v>
      </c>
      <c r="I1698" t="s">
        <v>43</v>
      </c>
      <c r="J1698" t="s">
        <v>23987</v>
      </c>
      <c r="K1698" t="s">
        <v>22291</v>
      </c>
      <c r="L1698" t="s">
        <v>22291</v>
      </c>
      <c r="M1698" t="s">
        <v>22291</v>
      </c>
      <c r="N1698" t="str">
        <f t="shared" si="26"/>
        <v>OK</v>
      </c>
      <c r="O1698" t="str">
        <f>IF(OR(Table1_17[[#This Row],[amount]]&lt;$Y$8,Table1_17[[#This Row],[amount]]&gt;$Y$7),"Outlier","Normal")</f>
        <v>Normal</v>
      </c>
      <c r="P1698" t="str">
        <f>IF(OR(Table1_17[[#This Row],[missing_flag]]="Missing",Table1_17[[#This Row],[outlier_flag]]="Outliers"),"Review","Valid")</f>
        <v>Valid</v>
      </c>
    </row>
    <row r="1699" spans="1:16">
      <c r="A1699" t="s">
        <v>4882</v>
      </c>
      <c r="B1699" s="1">
        <v>44703</v>
      </c>
      <c r="C1699">
        <v>-35532.46</v>
      </c>
      <c r="D1699" t="s">
        <v>1478</v>
      </c>
      <c r="E1699" t="s">
        <v>1509</v>
      </c>
      <c r="F1699" t="s">
        <v>268</v>
      </c>
      <c r="G1699" t="s">
        <v>17</v>
      </c>
      <c r="I1699" t="s">
        <v>21</v>
      </c>
      <c r="J1699" t="s">
        <v>23988</v>
      </c>
      <c r="K1699" t="s">
        <v>22291</v>
      </c>
      <c r="L1699" t="s">
        <v>22291</v>
      </c>
      <c r="M1699" t="s">
        <v>22291</v>
      </c>
      <c r="N1699" t="str">
        <f t="shared" si="26"/>
        <v>OK</v>
      </c>
      <c r="O1699" t="str">
        <f>IF(OR(Table1_17[[#This Row],[amount]]&lt;$Y$8,Table1_17[[#This Row],[amount]]&gt;$Y$7),"Outlier","Normal")</f>
        <v>Normal</v>
      </c>
      <c r="P1699" t="str">
        <f>IF(OR(Table1_17[[#This Row],[missing_flag]]="Missing",Table1_17[[#This Row],[outlier_flag]]="Outliers"),"Review","Valid")</f>
        <v>Valid</v>
      </c>
    </row>
    <row r="1700" spans="1:16">
      <c r="A1700" t="s">
        <v>4884</v>
      </c>
      <c r="B1700" s="1">
        <v>45204</v>
      </c>
      <c r="C1700">
        <v>140916.54</v>
      </c>
      <c r="D1700" t="s">
        <v>1483</v>
      </c>
      <c r="E1700" t="s">
        <v>1484</v>
      </c>
      <c r="F1700" t="s">
        <v>268</v>
      </c>
      <c r="G1700" t="s">
        <v>8</v>
      </c>
      <c r="H1700" t="s">
        <v>1283</v>
      </c>
      <c r="J1700" t="s">
        <v>23989</v>
      </c>
      <c r="K1700" t="s">
        <v>22291</v>
      </c>
      <c r="L1700" t="s">
        <v>22291</v>
      </c>
      <c r="M1700" t="s">
        <v>22291</v>
      </c>
      <c r="N1700" t="str">
        <f t="shared" si="26"/>
        <v>OK</v>
      </c>
      <c r="O1700" t="str">
        <f>IF(OR(Table1_17[[#This Row],[amount]]&lt;$Y$8,Table1_17[[#This Row],[amount]]&gt;$Y$7),"Outlier","Normal")</f>
        <v>Normal</v>
      </c>
      <c r="P1700" t="str">
        <f>IF(OR(Table1_17[[#This Row],[missing_flag]]="Missing",Table1_17[[#This Row],[outlier_flag]]="Outliers"),"Review","Valid")</f>
        <v>Valid</v>
      </c>
    </row>
    <row r="1701" spans="1:16">
      <c r="A1701" t="s">
        <v>4886</v>
      </c>
      <c r="B1701" s="1">
        <v>45245</v>
      </c>
      <c r="C1701">
        <v>63344.57</v>
      </c>
      <c r="D1701" t="s">
        <v>1483</v>
      </c>
      <c r="E1701" t="s">
        <v>1484</v>
      </c>
      <c r="F1701" t="s">
        <v>268</v>
      </c>
      <c r="G1701" t="s">
        <v>29</v>
      </c>
      <c r="H1701" t="s">
        <v>1087</v>
      </c>
      <c r="J1701" t="s">
        <v>23990</v>
      </c>
      <c r="K1701" t="s">
        <v>22291</v>
      </c>
      <c r="L1701" t="s">
        <v>22291</v>
      </c>
      <c r="M1701" t="s">
        <v>22291</v>
      </c>
      <c r="N1701" t="str">
        <f t="shared" si="26"/>
        <v>OK</v>
      </c>
      <c r="O1701" t="str">
        <f>IF(OR(Table1_17[[#This Row],[amount]]&lt;$Y$8,Table1_17[[#This Row],[amount]]&gt;$Y$7),"Outlier","Normal")</f>
        <v>Normal</v>
      </c>
      <c r="P1701" t="str">
        <f>IF(OR(Table1_17[[#This Row],[missing_flag]]="Missing",Table1_17[[#This Row],[outlier_flag]]="Outliers"),"Review","Valid")</f>
        <v>Valid</v>
      </c>
    </row>
    <row r="1702" spans="1:16">
      <c r="A1702" t="s">
        <v>4888</v>
      </c>
      <c r="B1702" s="1">
        <v>45238</v>
      </c>
      <c r="C1702">
        <v>158585.92000000001</v>
      </c>
      <c r="D1702" t="s">
        <v>1483</v>
      </c>
      <c r="E1702" t="s">
        <v>1499</v>
      </c>
      <c r="F1702" t="s">
        <v>264</v>
      </c>
      <c r="G1702" t="s">
        <v>29</v>
      </c>
      <c r="H1702" t="s">
        <v>1027</v>
      </c>
      <c r="J1702" t="s">
        <v>23991</v>
      </c>
      <c r="K1702" t="s">
        <v>22291</v>
      </c>
      <c r="L1702" t="s">
        <v>22291</v>
      </c>
      <c r="M1702" t="s">
        <v>22291</v>
      </c>
      <c r="N1702" t="str">
        <f t="shared" si="26"/>
        <v>OK</v>
      </c>
      <c r="O1702" t="str">
        <f>IF(OR(Table1_17[[#This Row],[amount]]&lt;$Y$8,Table1_17[[#This Row],[amount]]&gt;$Y$7),"Outlier","Normal")</f>
        <v>Normal</v>
      </c>
      <c r="P1702" t="str">
        <f>IF(OR(Table1_17[[#This Row],[missing_flag]]="Missing",Table1_17[[#This Row],[outlier_flag]]="Outliers"),"Review","Valid")</f>
        <v>Valid</v>
      </c>
    </row>
    <row r="1703" spans="1:16">
      <c r="A1703" t="s">
        <v>4890</v>
      </c>
      <c r="B1703" s="1">
        <v>44812</v>
      </c>
      <c r="C1703">
        <v>-40960.639999999999</v>
      </c>
      <c r="D1703" t="s">
        <v>1478</v>
      </c>
      <c r="E1703" t="s">
        <v>7</v>
      </c>
      <c r="F1703" t="s">
        <v>268</v>
      </c>
      <c r="G1703" t="s">
        <v>17</v>
      </c>
      <c r="I1703" t="s">
        <v>5</v>
      </c>
      <c r="J1703" t="s">
        <v>23992</v>
      </c>
      <c r="K1703" t="s">
        <v>22291</v>
      </c>
      <c r="L1703" t="s">
        <v>22291</v>
      </c>
      <c r="M1703" t="s">
        <v>22291</v>
      </c>
      <c r="N1703" t="str">
        <f t="shared" si="26"/>
        <v>OK</v>
      </c>
      <c r="O1703" t="str">
        <f>IF(OR(Table1_17[[#This Row],[amount]]&lt;$Y$8,Table1_17[[#This Row],[amount]]&gt;$Y$7),"Outlier","Normal")</f>
        <v>Normal</v>
      </c>
      <c r="P1703" t="str">
        <f>IF(OR(Table1_17[[#This Row],[missing_flag]]="Missing",Table1_17[[#This Row],[outlier_flag]]="Outliers"),"Review","Valid")</f>
        <v>Valid</v>
      </c>
    </row>
    <row r="1704" spans="1:16">
      <c r="A1704" t="s">
        <v>4892</v>
      </c>
      <c r="B1704" s="1">
        <v>45248</v>
      </c>
      <c r="C1704">
        <v>-35831.910000000003</v>
      </c>
      <c r="D1704" t="s">
        <v>1478</v>
      </c>
      <c r="E1704" t="s">
        <v>1496</v>
      </c>
      <c r="F1704" t="s">
        <v>264</v>
      </c>
      <c r="G1704" t="s">
        <v>17</v>
      </c>
      <c r="I1704" t="s">
        <v>197</v>
      </c>
      <c r="J1704" t="s">
        <v>23993</v>
      </c>
      <c r="K1704" t="s">
        <v>22291</v>
      </c>
      <c r="L1704" t="s">
        <v>22291</v>
      </c>
      <c r="M1704" t="s">
        <v>22291</v>
      </c>
      <c r="N1704" t="str">
        <f t="shared" si="26"/>
        <v>OK</v>
      </c>
      <c r="O1704" t="str">
        <f>IF(OR(Table1_17[[#This Row],[amount]]&lt;$Y$8,Table1_17[[#This Row],[amount]]&gt;$Y$7),"Outlier","Normal")</f>
        <v>Normal</v>
      </c>
      <c r="P1704" t="str">
        <f>IF(OR(Table1_17[[#This Row],[missing_flag]]="Missing",Table1_17[[#This Row],[outlier_flag]]="Outliers"),"Review","Valid")</f>
        <v>Valid</v>
      </c>
    </row>
    <row r="1705" spans="1:16">
      <c r="A1705" t="s">
        <v>4894</v>
      </c>
      <c r="B1705" s="1">
        <v>45039</v>
      </c>
      <c r="C1705">
        <v>153431.92000000001</v>
      </c>
      <c r="D1705" t="s">
        <v>1483</v>
      </c>
      <c r="E1705" t="s">
        <v>1484</v>
      </c>
      <c r="F1705" t="s">
        <v>264</v>
      </c>
      <c r="G1705" t="s">
        <v>8</v>
      </c>
      <c r="H1705" t="s">
        <v>860</v>
      </c>
      <c r="J1705" t="s">
        <v>23994</v>
      </c>
      <c r="K1705" t="s">
        <v>22291</v>
      </c>
      <c r="L1705" t="s">
        <v>22291</v>
      </c>
      <c r="M1705" t="s">
        <v>22291</v>
      </c>
      <c r="N1705" t="str">
        <f t="shared" si="26"/>
        <v>OK</v>
      </c>
      <c r="O1705" t="str">
        <f>IF(OR(Table1_17[[#This Row],[amount]]&lt;$Y$8,Table1_17[[#This Row],[amount]]&gt;$Y$7),"Outlier","Normal")</f>
        <v>Normal</v>
      </c>
      <c r="P1705" t="str">
        <f>IF(OR(Table1_17[[#This Row],[missing_flag]]="Missing",Table1_17[[#This Row],[outlier_flag]]="Outliers"),"Review","Valid")</f>
        <v>Valid</v>
      </c>
    </row>
    <row r="1706" spans="1:16">
      <c r="A1706" t="s">
        <v>4896</v>
      </c>
      <c r="B1706" s="1">
        <v>44824</v>
      </c>
      <c r="C1706">
        <v>225317.97</v>
      </c>
      <c r="D1706" t="s">
        <v>1483</v>
      </c>
      <c r="E1706" t="s">
        <v>1484</v>
      </c>
      <c r="F1706" t="s">
        <v>264</v>
      </c>
      <c r="G1706" t="s">
        <v>8</v>
      </c>
      <c r="H1706" t="s">
        <v>1385</v>
      </c>
      <c r="J1706" t="s">
        <v>23995</v>
      </c>
      <c r="K1706" t="s">
        <v>22291</v>
      </c>
      <c r="L1706" t="s">
        <v>22291</v>
      </c>
      <c r="M1706" t="s">
        <v>22291</v>
      </c>
      <c r="N1706" t="str">
        <f t="shared" si="26"/>
        <v>OK</v>
      </c>
      <c r="O1706" t="str">
        <f>IF(OR(Table1_17[[#This Row],[amount]]&lt;$Y$8,Table1_17[[#This Row],[amount]]&gt;$Y$7),"Outlier","Normal")</f>
        <v>Normal</v>
      </c>
      <c r="P1706" t="str">
        <f>IF(OR(Table1_17[[#This Row],[missing_flag]]="Missing",Table1_17[[#This Row],[outlier_flag]]="Outliers"),"Review","Valid")</f>
        <v>Valid</v>
      </c>
    </row>
    <row r="1707" spans="1:16">
      <c r="A1707" t="s">
        <v>4898</v>
      </c>
      <c r="B1707" s="1">
        <v>44631</v>
      </c>
      <c r="C1707">
        <v>-25403.8</v>
      </c>
      <c r="D1707" t="s">
        <v>1478</v>
      </c>
      <c r="E1707" t="s">
        <v>1496</v>
      </c>
      <c r="F1707" t="s">
        <v>271</v>
      </c>
      <c r="G1707" t="s">
        <v>29</v>
      </c>
      <c r="I1707" t="s">
        <v>145</v>
      </c>
      <c r="J1707" t="s">
        <v>23996</v>
      </c>
      <c r="K1707" t="s">
        <v>22291</v>
      </c>
      <c r="L1707" t="s">
        <v>22291</v>
      </c>
      <c r="M1707" t="s">
        <v>22291</v>
      </c>
      <c r="N1707" t="str">
        <f t="shared" si="26"/>
        <v>OK</v>
      </c>
      <c r="O1707" t="str">
        <f>IF(OR(Table1_17[[#This Row],[amount]]&lt;$Y$8,Table1_17[[#This Row],[amount]]&gt;$Y$7),"Outlier","Normal")</f>
        <v>Normal</v>
      </c>
      <c r="P1707" t="str">
        <f>IF(OR(Table1_17[[#This Row],[missing_flag]]="Missing",Table1_17[[#This Row],[outlier_flag]]="Outliers"),"Review","Valid")</f>
        <v>Valid</v>
      </c>
    </row>
    <row r="1708" spans="1:16">
      <c r="A1708" t="s">
        <v>4900</v>
      </c>
      <c r="B1708" s="1">
        <v>45122</v>
      </c>
      <c r="C1708">
        <v>124628.97</v>
      </c>
      <c r="D1708" t="s">
        <v>1483</v>
      </c>
      <c r="E1708" t="s">
        <v>1484</v>
      </c>
      <c r="F1708" t="s">
        <v>264</v>
      </c>
      <c r="G1708" t="s">
        <v>29</v>
      </c>
      <c r="H1708" t="s">
        <v>1195</v>
      </c>
      <c r="J1708" t="s">
        <v>23997</v>
      </c>
      <c r="K1708" t="s">
        <v>22291</v>
      </c>
      <c r="L1708" t="s">
        <v>22291</v>
      </c>
      <c r="M1708" t="s">
        <v>22291</v>
      </c>
      <c r="N1708" t="str">
        <f t="shared" si="26"/>
        <v>OK</v>
      </c>
      <c r="O1708" t="str">
        <f>IF(OR(Table1_17[[#This Row],[amount]]&lt;$Y$8,Table1_17[[#This Row],[amount]]&gt;$Y$7),"Outlier","Normal")</f>
        <v>Normal</v>
      </c>
      <c r="P1708" t="str">
        <f>IF(OR(Table1_17[[#This Row],[missing_flag]]="Missing",Table1_17[[#This Row],[outlier_flag]]="Outliers"),"Review","Valid")</f>
        <v>Valid</v>
      </c>
    </row>
    <row r="1709" spans="1:16">
      <c r="A1709" t="s">
        <v>4902</v>
      </c>
      <c r="B1709" s="1">
        <v>44629</v>
      </c>
      <c r="C1709">
        <v>-54838.93</v>
      </c>
      <c r="D1709" t="s">
        <v>1478</v>
      </c>
      <c r="E1709" t="s">
        <v>1496</v>
      </c>
      <c r="F1709" t="s">
        <v>271</v>
      </c>
      <c r="G1709" t="s">
        <v>8</v>
      </c>
      <c r="I1709" t="s">
        <v>205</v>
      </c>
      <c r="J1709" t="s">
        <v>23998</v>
      </c>
      <c r="K1709" t="s">
        <v>22291</v>
      </c>
      <c r="L1709" t="s">
        <v>22291</v>
      </c>
      <c r="M1709" t="s">
        <v>22291</v>
      </c>
      <c r="N1709" t="str">
        <f t="shared" si="26"/>
        <v>OK</v>
      </c>
      <c r="O1709" t="str">
        <f>IF(OR(Table1_17[[#This Row],[amount]]&lt;$Y$8,Table1_17[[#This Row],[amount]]&gt;$Y$7),"Outlier","Normal")</f>
        <v>Normal</v>
      </c>
      <c r="P1709" t="str">
        <f>IF(OR(Table1_17[[#This Row],[missing_flag]]="Missing",Table1_17[[#This Row],[outlier_flag]]="Outliers"),"Review","Valid")</f>
        <v>Valid</v>
      </c>
    </row>
    <row r="1710" spans="1:16">
      <c r="A1710" t="s">
        <v>4904</v>
      </c>
      <c r="B1710" s="1">
        <v>45176</v>
      </c>
      <c r="C1710">
        <v>-17168.009999999998</v>
      </c>
      <c r="D1710" t="s">
        <v>1478</v>
      </c>
      <c r="E1710" t="s">
        <v>20</v>
      </c>
      <c r="F1710" t="s">
        <v>264</v>
      </c>
      <c r="G1710" t="s">
        <v>17</v>
      </c>
      <c r="I1710" t="s">
        <v>18</v>
      </c>
      <c r="J1710" t="s">
        <v>23999</v>
      </c>
      <c r="K1710" t="s">
        <v>22291</v>
      </c>
      <c r="L1710" t="s">
        <v>22291</v>
      </c>
      <c r="M1710" t="s">
        <v>22291</v>
      </c>
      <c r="N1710" t="str">
        <f t="shared" si="26"/>
        <v>OK</v>
      </c>
      <c r="O1710" t="str">
        <f>IF(OR(Table1_17[[#This Row],[amount]]&lt;$Y$8,Table1_17[[#This Row],[amount]]&gt;$Y$7),"Outlier","Normal")</f>
        <v>Normal</v>
      </c>
      <c r="P1710" t="str">
        <f>IF(OR(Table1_17[[#This Row],[missing_flag]]="Missing",Table1_17[[#This Row],[outlier_flag]]="Outliers"),"Review","Valid")</f>
        <v>Valid</v>
      </c>
    </row>
    <row r="1711" spans="1:16">
      <c r="A1711" t="s">
        <v>4906</v>
      </c>
      <c r="B1711" s="1">
        <v>45028</v>
      </c>
      <c r="C1711">
        <v>-50353.82</v>
      </c>
      <c r="D1711" t="s">
        <v>1478</v>
      </c>
      <c r="E1711" t="s">
        <v>36</v>
      </c>
      <c r="F1711" t="s">
        <v>264</v>
      </c>
      <c r="G1711" t="s">
        <v>8</v>
      </c>
      <c r="I1711" t="s">
        <v>209</v>
      </c>
      <c r="J1711" t="s">
        <v>24000</v>
      </c>
      <c r="K1711" t="s">
        <v>22291</v>
      </c>
      <c r="L1711" t="s">
        <v>22291</v>
      </c>
      <c r="M1711" t="s">
        <v>22291</v>
      </c>
      <c r="N1711" t="str">
        <f t="shared" si="26"/>
        <v>OK</v>
      </c>
      <c r="O1711" t="str">
        <f>IF(OR(Table1_17[[#This Row],[amount]]&lt;$Y$8,Table1_17[[#This Row],[amount]]&gt;$Y$7),"Outlier","Normal")</f>
        <v>Normal</v>
      </c>
      <c r="P1711" t="str">
        <f>IF(OR(Table1_17[[#This Row],[missing_flag]]="Missing",Table1_17[[#This Row],[outlier_flag]]="Outliers"),"Review","Valid")</f>
        <v>Valid</v>
      </c>
    </row>
    <row r="1712" spans="1:16">
      <c r="A1712" t="s">
        <v>4908</v>
      </c>
      <c r="B1712" s="1">
        <v>44681</v>
      </c>
      <c r="C1712">
        <v>217699.24</v>
      </c>
      <c r="D1712" t="s">
        <v>1483</v>
      </c>
      <c r="E1712" t="s">
        <v>1499</v>
      </c>
      <c r="F1712" t="s">
        <v>264</v>
      </c>
      <c r="G1712" t="s">
        <v>29</v>
      </c>
      <c r="H1712" t="s">
        <v>1197</v>
      </c>
      <c r="J1712" t="s">
        <v>24001</v>
      </c>
      <c r="K1712" t="s">
        <v>22291</v>
      </c>
      <c r="L1712" t="s">
        <v>22291</v>
      </c>
      <c r="M1712" t="s">
        <v>22291</v>
      </c>
      <c r="N1712" t="str">
        <f t="shared" si="26"/>
        <v>OK</v>
      </c>
      <c r="O1712" t="str">
        <f>IF(OR(Table1_17[[#This Row],[amount]]&lt;$Y$8,Table1_17[[#This Row],[amount]]&gt;$Y$7),"Outlier","Normal")</f>
        <v>Normal</v>
      </c>
      <c r="P1712" t="str">
        <f>IF(OR(Table1_17[[#This Row],[missing_flag]]="Missing",Table1_17[[#This Row],[outlier_flag]]="Outliers"),"Review","Valid")</f>
        <v>Valid</v>
      </c>
    </row>
    <row r="1713" spans="1:16">
      <c r="A1713" t="s">
        <v>4910</v>
      </c>
      <c r="B1713" s="1">
        <v>44611</v>
      </c>
      <c r="C1713">
        <v>-47173.89</v>
      </c>
      <c r="D1713" t="s">
        <v>1478</v>
      </c>
      <c r="E1713" t="s">
        <v>36</v>
      </c>
      <c r="F1713" t="s">
        <v>264</v>
      </c>
      <c r="G1713" t="s">
        <v>17</v>
      </c>
      <c r="I1713" t="s">
        <v>125</v>
      </c>
      <c r="J1713" t="s">
        <v>24002</v>
      </c>
      <c r="K1713" t="s">
        <v>22291</v>
      </c>
      <c r="L1713" t="s">
        <v>22291</v>
      </c>
      <c r="M1713" t="s">
        <v>22291</v>
      </c>
      <c r="N1713" t="str">
        <f t="shared" si="26"/>
        <v>OK</v>
      </c>
      <c r="O1713" t="str">
        <f>IF(OR(Table1_17[[#This Row],[amount]]&lt;$Y$8,Table1_17[[#This Row],[amount]]&gt;$Y$7),"Outlier","Normal")</f>
        <v>Normal</v>
      </c>
      <c r="P1713" t="str">
        <f>IF(OR(Table1_17[[#This Row],[missing_flag]]="Missing",Table1_17[[#This Row],[outlier_flag]]="Outliers"),"Review","Valid")</f>
        <v>Valid</v>
      </c>
    </row>
    <row r="1714" spans="1:16">
      <c r="A1714" t="s">
        <v>4912</v>
      </c>
      <c r="B1714" s="1">
        <v>44819</v>
      </c>
      <c r="C1714">
        <v>-45453.88</v>
      </c>
      <c r="D1714" t="s">
        <v>1478</v>
      </c>
      <c r="E1714" t="s">
        <v>1534</v>
      </c>
      <c r="F1714" t="s">
        <v>264</v>
      </c>
      <c r="G1714" t="s">
        <v>13</v>
      </c>
      <c r="I1714" t="s">
        <v>252</v>
      </c>
      <c r="J1714" t="s">
        <v>24003</v>
      </c>
      <c r="K1714" t="s">
        <v>22291</v>
      </c>
      <c r="L1714" t="s">
        <v>22291</v>
      </c>
      <c r="M1714" t="s">
        <v>22291</v>
      </c>
      <c r="N1714" t="str">
        <f t="shared" si="26"/>
        <v>OK</v>
      </c>
      <c r="O1714" t="str">
        <f>IF(OR(Table1_17[[#This Row],[amount]]&lt;$Y$8,Table1_17[[#This Row],[amount]]&gt;$Y$7),"Outlier","Normal")</f>
        <v>Normal</v>
      </c>
      <c r="P1714" t="str">
        <f>IF(OR(Table1_17[[#This Row],[missing_flag]]="Missing",Table1_17[[#This Row],[outlier_flag]]="Outliers"),"Review","Valid")</f>
        <v>Valid</v>
      </c>
    </row>
    <row r="1715" spans="1:16">
      <c r="A1715" t="s">
        <v>4914</v>
      </c>
      <c r="B1715" s="1">
        <v>44651</v>
      </c>
      <c r="C1715">
        <v>119128.91</v>
      </c>
      <c r="D1715" t="s">
        <v>1483</v>
      </c>
      <c r="E1715" t="s">
        <v>1487</v>
      </c>
      <c r="F1715" t="s">
        <v>268</v>
      </c>
      <c r="G1715" t="s">
        <v>17</v>
      </c>
      <c r="H1715" t="s">
        <v>951</v>
      </c>
      <c r="J1715" t="s">
        <v>24004</v>
      </c>
      <c r="K1715" t="s">
        <v>22291</v>
      </c>
      <c r="L1715" t="s">
        <v>22291</v>
      </c>
      <c r="M1715" t="s">
        <v>22291</v>
      </c>
      <c r="N1715" t="str">
        <f t="shared" si="26"/>
        <v>OK</v>
      </c>
      <c r="O1715" t="str">
        <f>IF(OR(Table1_17[[#This Row],[amount]]&lt;$Y$8,Table1_17[[#This Row],[amount]]&gt;$Y$7),"Outlier","Normal")</f>
        <v>Normal</v>
      </c>
      <c r="P1715" t="str">
        <f>IF(OR(Table1_17[[#This Row],[missing_flag]]="Missing",Table1_17[[#This Row],[outlier_flag]]="Outliers"),"Review","Valid")</f>
        <v>Valid</v>
      </c>
    </row>
    <row r="1716" spans="1:16">
      <c r="A1716" t="s">
        <v>4916</v>
      </c>
      <c r="B1716" s="1">
        <v>45192</v>
      </c>
      <c r="C1716">
        <v>-44988.98</v>
      </c>
      <c r="D1716" t="s">
        <v>1478</v>
      </c>
      <c r="E1716" t="s">
        <v>1496</v>
      </c>
      <c r="F1716" t="s">
        <v>271</v>
      </c>
      <c r="G1716" t="s">
        <v>29</v>
      </c>
      <c r="I1716" t="s">
        <v>123</v>
      </c>
      <c r="J1716" t="s">
        <v>24005</v>
      </c>
      <c r="K1716" t="s">
        <v>22291</v>
      </c>
      <c r="L1716" t="s">
        <v>22291</v>
      </c>
      <c r="M1716" t="s">
        <v>22291</v>
      </c>
      <c r="N1716" t="str">
        <f t="shared" si="26"/>
        <v>OK</v>
      </c>
      <c r="O1716" t="str">
        <f>IF(OR(Table1_17[[#This Row],[amount]]&lt;$Y$8,Table1_17[[#This Row],[amount]]&gt;$Y$7),"Outlier","Normal")</f>
        <v>Normal</v>
      </c>
      <c r="P1716" t="str">
        <f>IF(OR(Table1_17[[#This Row],[missing_flag]]="Missing",Table1_17[[#This Row],[outlier_flag]]="Outliers"),"Review","Valid")</f>
        <v>Valid</v>
      </c>
    </row>
    <row r="1717" spans="1:16">
      <c r="A1717" t="s">
        <v>4918</v>
      </c>
      <c r="B1717" s="1">
        <v>44724</v>
      </c>
      <c r="C1717">
        <v>203235.61</v>
      </c>
      <c r="D1717" t="s">
        <v>1483</v>
      </c>
      <c r="E1717" t="s">
        <v>1484</v>
      </c>
      <c r="F1717" t="s">
        <v>268</v>
      </c>
      <c r="G1717" t="s">
        <v>29</v>
      </c>
      <c r="H1717" t="s">
        <v>1071</v>
      </c>
      <c r="J1717" t="s">
        <v>24006</v>
      </c>
      <c r="K1717" t="s">
        <v>22291</v>
      </c>
      <c r="L1717" t="s">
        <v>22291</v>
      </c>
      <c r="M1717" t="s">
        <v>22291</v>
      </c>
      <c r="N1717" t="str">
        <f t="shared" si="26"/>
        <v>OK</v>
      </c>
      <c r="O1717" t="str">
        <f>IF(OR(Table1_17[[#This Row],[amount]]&lt;$Y$8,Table1_17[[#This Row],[amount]]&gt;$Y$7),"Outlier","Normal")</f>
        <v>Normal</v>
      </c>
      <c r="P1717" t="str">
        <f>IF(OR(Table1_17[[#This Row],[missing_flag]]="Missing",Table1_17[[#This Row],[outlier_flag]]="Outliers"),"Review","Valid")</f>
        <v>Valid</v>
      </c>
    </row>
    <row r="1718" spans="1:16">
      <c r="A1718" t="s">
        <v>4920</v>
      </c>
      <c r="B1718" s="1">
        <v>45196</v>
      </c>
      <c r="C1718">
        <v>236247.16</v>
      </c>
      <c r="D1718" t="s">
        <v>1483</v>
      </c>
      <c r="E1718" t="s">
        <v>1487</v>
      </c>
      <c r="F1718" t="s">
        <v>264</v>
      </c>
      <c r="G1718" t="s">
        <v>13</v>
      </c>
      <c r="H1718" t="s">
        <v>1009</v>
      </c>
      <c r="J1718" t="s">
        <v>24007</v>
      </c>
      <c r="K1718" t="s">
        <v>22291</v>
      </c>
      <c r="L1718" t="s">
        <v>22291</v>
      </c>
      <c r="M1718" t="s">
        <v>22291</v>
      </c>
      <c r="N1718" t="str">
        <f t="shared" si="26"/>
        <v>OK</v>
      </c>
      <c r="O1718" t="str">
        <f>IF(OR(Table1_17[[#This Row],[amount]]&lt;$Y$8,Table1_17[[#This Row],[amount]]&gt;$Y$7),"Outlier","Normal")</f>
        <v>Normal</v>
      </c>
      <c r="P1718" t="str">
        <f>IF(OR(Table1_17[[#This Row],[missing_flag]]="Missing",Table1_17[[#This Row],[outlier_flag]]="Outliers"),"Review","Valid")</f>
        <v>Valid</v>
      </c>
    </row>
    <row r="1719" spans="1:16">
      <c r="A1719" t="s">
        <v>4922</v>
      </c>
      <c r="B1719" s="1">
        <v>45267</v>
      </c>
      <c r="C1719">
        <v>168488.91</v>
      </c>
      <c r="D1719" t="s">
        <v>1483</v>
      </c>
      <c r="E1719" t="s">
        <v>1499</v>
      </c>
      <c r="F1719" t="s">
        <v>271</v>
      </c>
      <c r="G1719" t="s">
        <v>13</v>
      </c>
      <c r="H1719" t="s">
        <v>810</v>
      </c>
      <c r="J1719" t="s">
        <v>24008</v>
      </c>
      <c r="K1719" t="s">
        <v>22291</v>
      </c>
      <c r="L1719" t="s">
        <v>22291</v>
      </c>
      <c r="M1719" t="s">
        <v>22291</v>
      </c>
      <c r="N1719" t="str">
        <f t="shared" si="26"/>
        <v>OK</v>
      </c>
      <c r="O1719" t="str">
        <f>IF(OR(Table1_17[[#This Row],[amount]]&lt;$Y$8,Table1_17[[#This Row],[amount]]&gt;$Y$7),"Outlier","Normal")</f>
        <v>Normal</v>
      </c>
      <c r="P1719" t="str">
        <f>IF(OR(Table1_17[[#This Row],[missing_flag]]="Missing",Table1_17[[#This Row],[outlier_flag]]="Outliers"),"Review","Valid")</f>
        <v>Valid</v>
      </c>
    </row>
    <row r="1720" spans="1:16">
      <c r="A1720" t="s">
        <v>4924</v>
      </c>
      <c r="B1720" s="1">
        <v>44844</v>
      </c>
      <c r="C1720">
        <v>-56443.95</v>
      </c>
      <c r="D1720" t="s">
        <v>1478</v>
      </c>
      <c r="E1720" t="s">
        <v>1496</v>
      </c>
      <c r="F1720" t="s">
        <v>268</v>
      </c>
      <c r="G1720" t="s">
        <v>17</v>
      </c>
      <c r="I1720" t="s">
        <v>37</v>
      </c>
      <c r="J1720" t="s">
        <v>24009</v>
      </c>
      <c r="K1720" t="s">
        <v>22291</v>
      </c>
      <c r="L1720" t="s">
        <v>22291</v>
      </c>
      <c r="M1720" t="s">
        <v>22291</v>
      </c>
      <c r="N1720" t="str">
        <f t="shared" si="26"/>
        <v>OK</v>
      </c>
      <c r="O1720" t="str">
        <f>IF(OR(Table1_17[[#This Row],[amount]]&lt;$Y$8,Table1_17[[#This Row],[amount]]&gt;$Y$7),"Outlier","Normal")</f>
        <v>Normal</v>
      </c>
      <c r="P1720" t="str">
        <f>IF(OR(Table1_17[[#This Row],[missing_flag]]="Missing",Table1_17[[#This Row],[outlier_flag]]="Outliers"),"Review","Valid")</f>
        <v>Valid</v>
      </c>
    </row>
    <row r="1721" spans="1:16">
      <c r="A1721" t="s">
        <v>4926</v>
      </c>
      <c r="B1721" s="1">
        <v>44662</v>
      </c>
      <c r="C1721">
        <v>-2000</v>
      </c>
      <c r="D1721" t="s">
        <v>1478</v>
      </c>
      <c r="E1721" t="s">
        <v>36</v>
      </c>
      <c r="F1721" t="s">
        <v>268</v>
      </c>
      <c r="G1721" t="s">
        <v>29</v>
      </c>
      <c r="I1721" t="s">
        <v>91</v>
      </c>
      <c r="J1721" t="s">
        <v>24010</v>
      </c>
      <c r="K1721" t="s">
        <v>22291</v>
      </c>
      <c r="L1721" t="s">
        <v>22291</v>
      </c>
      <c r="M1721" t="s">
        <v>22291</v>
      </c>
      <c r="N1721" t="str">
        <f t="shared" si="26"/>
        <v>OK</v>
      </c>
      <c r="O1721" t="str">
        <f>IF(OR(Table1_17[[#This Row],[amount]]&lt;$Y$8,Table1_17[[#This Row],[amount]]&gt;$Y$7),"Outlier","Normal")</f>
        <v>Normal</v>
      </c>
      <c r="P1721" t="str">
        <f>IF(OR(Table1_17[[#This Row],[missing_flag]]="Missing",Table1_17[[#This Row],[outlier_flag]]="Outliers"),"Review","Valid")</f>
        <v>Valid</v>
      </c>
    </row>
    <row r="1722" spans="1:16">
      <c r="A1722" t="s">
        <v>4928</v>
      </c>
      <c r="B1722" s="1">
        <v>45117</v>
      </c>
      <c r="C1722">
        <v>112478.31</v>
      </c>
      <c r="D1722" t="s">
        <v>1483</v>
      </c>
      <c r="E1722" t="s">
        <v>1487</v>
      </c>
      <c r="F1722" t="s">
        <v>271</v>
      </c>
      <c r="G1722" t="s">
        <v>29</v>
      </c>
      <c r="H1722" t="s">
        <v>1147</v>
      </c>
      <c r="J1722" t="s">
        <v>24011</v>
      </c>
      <c r="K1722" t="s">
        <v>22291</v>
      </c>
      <c r="L1722" t="s">
        <v>22291</v>
      </c>
      <c r="M1722" t="s">
        <v>22291</v>
      </c>
      <c r="N1722" t="str">
        <f t="shared" si="26"/>
        <v>OK</v>
      </c>
      <c r="O1722" t="str">
        <f>IF(OR(Table1_17[[#This Row],[amount]]&lt;$Y$8,Table1_17[[#This Row],[amount]]&gt;$Y$7),"Outlier","Normal")</f>
        <v>Normal</v>
      </c>
      <c r="P1722" t="str">
        <f>IF(OR(Table1_17[[#This Row],[missing_flag]]="Missing",Table1_17[[#This Row],[outlier_flag]]="Outliers"),"Review","Valid")</f>
        <v>Valid</v>
      </c>
    </row>
    <row r="1723" spans="1:16">
      <c r="A1723" t="s">
        <v>4930</v>
      </c>
      <c r="B1723" s="1">
        <v>44742</v>
      </c>
      <c r="C1723">
        <v>201853.31</v>
      </c>
      <c r="D1723" t="s">
        <v>1483</v>
      </c>
      <c r="E1723" t="s">
        <v>1499</v>
      </c>
      <c r="F1723" t="s">
        <v>268</v>
      </c>
      <c r="G1723" t="s">
        <v>13</v>
      </c>
      <c r="H1723" t="s">
        <v>910</v>
      </c>
      <c r="J1723" t="s">
        <v>24012</v>
      </c>
      <c r="K1723" t="s">
        <v>22291</v>
      </c>
      <c r="L1723" t="s">
        <v>22291</v>
      </c>
      <c r="M1723" t="s">
        <v>22291</v>
      </c>
      <c r="N1723" t="str">
        <f t="shared" si="26"/>
        <v>OK</v>
      </c>
      <c r="O1723" t="str">
        <f>IF(OR(Table1_17[[#This Row],[amount]]&lt;$Y$8,Table1_17[[#This Row],[amount]]&gt;$Y$7),"Outlier","Normal")</f>
        <v>Normal</v>
      </c>
      <c r="P1723" t="str">
        <f>IF(OR(Table1_17[[#This Row],[missing_flag]]="Missing",Table1_17[[#This Row],[outlier_flag]]="Outliers"),"Review","Valid")</f>
        <v>Valid</v>
      </c>
    </row>
    <row r="1724" spans="1:16">
      <c r="A1724" t="s">
        <v>4932</v>
      </c>
      <c r="B1724" s="1">
        <v>44851</v>
      </c>
      <c r="C1724">
        <v>-31698.79</v>
      </c>
      <c r="D1724" t="s">
        <v>1478</v>
      </c>
      <c r="E1724" t="s">
        <v>7</v>
      </c>
      <c r="F1724" t="s">
        <v>268</v>
      </c>
      <c r="G1724" t="s">
        <v>29</v>
      </c>
      <c r="I1724" t="s">
        <v>238</v>
      </c>
      <c r="J1724" t="s">
        <v>24013</v>
      </c>
      <c r="K1724" t="s">
        <v>22291</v>
      </c>
      <c r="L1724" t="s">
        <v>22291</v>
      </c>
      <c r="M1724" t="s">
        <v>22291</v>
      </c>
      <c r="N1724" t="str">
        <f t="shared" si="26"/>
        <v>OK</v>
      </c>
      <c r="O1724" t="str">
        <f>IF(OR(Table1_17[[#This Row],[amount]]&lt;$Y$8,Table1_17[[#This Row],[amount]]&gt;$Y$7),"Outlier","Normal")</f>
        <v>Normal</v>
      </c>
      <c r="P1724" t="str">
        <f>IF(OR(Table1_17[[#This Row],[missing_flag]]="Missing",Table1_17[[#This Row],[outlier_flag]]="Outliers"),"Review","Valid")</f>
        <v>Valid</v>
      </c>
    </row>
    <row r="1725" spans="1:16">
      <c r="A1725" t="s">
        <v>4934</v>
      </c>
      <c r="B1725" s="1">
        <v>44658</v>
      </c>
      <c r="C1725">
        <v>133186.88</v>
      </c>
      <c r="D1725" t="s">
        <v>1483</v>
      </c>
      <c r="E1725" t="s">
        <v>1499</v>
      </c>
      <c r="F1725" t="s">
        <v>271</v>
      </c>
      <c r="G1725" t="s">
        <v>29</v>
      </c>
      <c r="H1725" t="s">
        <v>794</v>
      </c>
      <c r="J1725" t="s">
        <v>24014</v>
      </c>
      <c r="K1725" t="s">
        <v>22291</v>
      </c>
      <c r="L1725" t="s">
        <v>22291</v>
      </c>
      <c r="M1725" t="s">
        <v>22291</v>
      </c>
      <c r="N1725" t="str">
        <f t="shared" si="26"/>
        <v>OK</v>
      </c>
      <c r="O1725" t="str">
        <f>IF(OR(Table1_17[[#This Row],[amount]]&lt;$Y$8,Table1_17[[#This Row],[amount]]&gt;$Y$7),"Outlier","Normal")</f>
        <v>Normal</v>
      </c>
      <c r="P1725" t="str">
        <f>IF(OR(Table1_17[[#This Row],[missing_flag]]="Missing",Table1_17[[#This Row],[outlier_flag]]="Outliers"),"Review","Valid")</f>
        <v>Valid</v>
      </c>
    </row>
    <row r="1726" spans="1:16">
      <c r="A1726" t="s">
        <v>4936</v>
      </c>
      <c r="B1726" s="1">
        <v>45271</v>
      </c>
      <c r="C1726">
        <v>134816.59</v>
      </c>
      <c r="D1726" t="s">
        <v>1483</v>
      </c>
      <c r="E1726" t="s">
        <v>1499</v>
      </c>
      <c r="F1726" t="s">
        <v>268</v>
      </c>
      <c r="G1726" t="s">
        <v>13</v>
      </c>
      <c r="H1726" t="s">
        <v>768</v>
      </c>
      <c r="J1726" t="s">
        <v>24015</v>
      </c>
      <c r="K1726" t="s">
        <v>22291</v>
      </c>
      <c r="L1726" t="s">
        <v>22291</v>
      </c>
      <c r="M1726" t="s">
        <v>22291</v>
      </c>
      <c r="N1726" t="str">
        <f t="shared" si="26"/>
        <v>OK</v>
      </c>
      <c r="O1726" t="str">
        <f>IF(OR(Table1_17[[#This Row],[amount]]&lt;$Y$8,Table1_17[[#This Row],[amount]]&gt;$Y$7),"Outlier","Normal")</f>
        <v>Normal</v>
      </c>
      <c r="P1726" t="str">
        <f>IF(OR(Table1_17[[#This Row],[missing_flag]]="Missing",Table1_17[[#This Row],[outlier_flag]]="Outliers"),"Review","Valid")</f>
        <v>Valid</v>
      </c>
    </row>
    <row r="1727" spans="1:16">
      <c r="A1727" t="s">
        <v>4938</v>
      </c>
      <c r="B1727" s="1">
        <v>45253</v>
      </c>
      <c r="C1727">
        <v>24750.02</v>
      </c>
      <c r="D1727" t="s">
        <v>1587</v>
      </c>
      <c r="E1727" t="s">
        <v>1587</v>
      </c>
      <c r="F1727" t="s">
        <v>271</v>
      </c>
      <c r="G1727" t="s">
        <v>8</v>
      </c>
      <c r="J1727" t="s">
        <v>24016</v>
      </c>
      <c r="K1727" t="s">
        <v>22291</v>
      </c>
      <c r="L1727" t="s">
        <v>22291</v>
      </c>
      <c r="M1727" t="s">
        <v>22291</v>
      </c>
      <c r="N1727" t="str">
        <f t="shared" si="26"/>
        <v>OK</v>
      </c>
      <c r="O1727" t="str">
        <f>IF(OR(Table1_17[[#This Row],[amount]]&lt;$Y$8,Table1_17[[#This Row],[amount]]&gt;$Y$7),"Outlier","Normal")</f>
        <v>Normal</v>
      </c>
      <c r="P1727" t="str">
        <f>IF(OR(Table1_17[[#This Row],[missing_flag]]="Missing",Table1_17[[#This Row],[outlier_flag]]="Outliers"),"Review","Valid")</f>
        <v>Valid</v>
      </c>
    </row>
    <row r="1728" spans="1:16">
      <c r="A1728" t="s">
        <v>4940</v>
      </c>
      <c r="B1728" s="1">
        <v>45246</v>
      </c>
      <c r="C1728">
        <v>108711.25</v>
      </c>
      <c r="D1728" t="s">
        <v>1483</v>
      </c>
      <c r="E1728" t="s">
        <v>1487</v>
      </c>
      <c r="F1728" t="s">
        <v>271</v>
      </c>
      <c r="G1728" t="s">
        <v>29</v>
      </c>
      <c r="H1728" t="s">
        <v>973</v>
      </c>
      <c r="J1728" t="s">
        <v>24017</v>
      </c>
      <c r="K1728" t="s">
        <v>22291</v>
      </c>
      <c r="L1728" t="s">
        <v>22291</v>
      </c>
      <c r="M1728" t="s">
        <v>22291</v>
      </c>
      <c r="N1728" t="str">
        <f t="shared" si="26"/>
        <v>OK</v>
      </c>
      <c r="O1728" t="str">
        <f>IF(OR(Table1_17[[#This Row],[amount]]&lt;$Y$8,Table1_17[[#This Row],[amount]]&gt;$Y$7),"Outlier","Normal")</f>
        <v>Normal</v>
      </c>
      <c r="P1728" t="str">
        <f>IF(OR(Table1_17[[#This Row],[missing_flag]]="Missing",Table1_17[[#This Row],[outlier_flag]]="Outliers"),"Review","Valid")</f>
        <v>Valid</v>
      </c>
    </row>
    <row r="1729" spans="1:16">
      <c r="A1729" t="s">
        <v>4942</v>
      </c>
      <c r="B1729" s="1">
        <v>45094</v>
      </c>
      <c r="C1729">
        <v>181498.25</v>
      </c>
      <c r="D1729" t="s">
        <v>1483</v>
      </c>
      <c r="E1729" t="s">
        <v>1487</v>
      </c>
      <c r="F1729" t="s">
        <v>271</v>
      </c>
      <c r="G1729" t="s">
        <v>13</v>
      </c>
      <c r="H1729" t="s">
        <v>1333</v>
      </c>
      <c r="J1729" t="s">
        <v>24018</v>
      </c>
      <c r="K1729" t="s">
        <v>22291</v>
      </c>
      <c r="L1729" t="s">
        <v>22291</v>
      </c>
      <c r="M1729" t="s">
        <v>22291</v>
      </c>
      <c r="N1729" t="str">
        <f t="shared" si="26"/>
        <v>OK</v>
      </c>
      <c r="O1729" t="str">
        <f>IF(OR(Table1_17[[#This Row],[amount]]&lt;$Y$8,Table1_17[[#This Row],[amount]]&gt;$Y$7),"Outlier","Normal")</f>
        <v>Normal</v>
      </c>
      <c r="P1729" t="str">
        <f>IF(OR(Table1_17[[#This Row],[missing_flag]]="Missing",Table1_17[[#This Row],[outlier_flag]]="Outliers"),"Review","Valid")</f>
        <v>Valid</v>
      </c>
    </row>
    <row r="1730" spans="1:16">
      <c r="A1730" t="s">
        <v>4944</v>
      </c>
      <c r="B1730" s="1">
        <v>44725</v>
      </c>
      <c r="C1730">
        <v>-53844.44</v>
      </c>
      <c r="D1730" t="s">
        <v>1478</v>
      </c>
      <c r="E1730" t="s">
        <v>20</v>
      </c>
      <c r="F1730" t="s">
        <v>268</v>
      </c>
      <c r="G1730" t="s">
        <v>13</v>
      </c>
      <c r="I1730" t="s">
        <v>151</v>
      </c>
      <c r="J1730" t="s">
        <v>24019</v>
      </c>
      <c r="K1730" t="s">
        <v>22291</v>
      </c>
      <c r="L1730" t="s">
        <v>22291</v>
      </c>
      <c r="M1730" t="s">
        <v>22291</v>
      </c>
      <c r="N1730" t="str">
        <f t="shared" si="26"/>
        <v>OK</v>
      </c>
      <c r="O1730" t="str">
        <f>IF(OR(Table1_17[[#This Row],[amount]]&lt;$Y$8,Table1_17[[#This Row],[amount]]&gt;$Y$7),"Outlier","Normal")</f>
        <v>Normal</v>
      </c>
      <c r="P1730" t="str">
        <f>IF(OR(Table1_17[[#This Row],[missing_flag]]="Missing",Table1_17[[#This Row],[outlier_flag]]="Outliers"),"Review","Valid")</f>
        <v>Valid</v>
      </c>
    </row>
    <row r="1731" spans="1:16">
      <c r="A1731" t="s">
        <v>4946</v>
      </c>
      <c r="B1731" s="1">
        <v>44764</v>
      </c>
      <c r="C1731">
        <v>-37740.160000000003</v>
      </c>
      <c r="D1731" t="s">
        <v>1478</v>
      </c>
      <c r="E1731" t="s">
        <v>36</v>
      </c>
      <c r="F1731" t="s">
        <v>271</v>
      </c>
      <c r="G1731" t="s">
        <v>17</v>
      </c>
      <c r="I1731" t="s">
        <v>61</v>
      </c>
      <c r="J1731" t="s">
        <v>24020</v>
      </c>
      <c r="K1731" t="s">
        <v>22291</v>
      </c>
      <c r="L1731" t="s">
        <v>22291</v>
      </c>
      <c r="M1731" t="s">
        <v>22291</v>
      </c>
      <c r="N1731" t="str">
        <f t="shared" ref="N1731:N1794" si="27">IF(OR(B1731="",C1731="",D1731="",F1731=""),"Missing","OK")</f>
        <v>OK</v>
      </c>
      <c r="O1731" t="str">
        <f>IF(OR(Table1_17[[#This Row],[amount]]&lt;$Y$8,Table1_17[[#This Row],[amount]]&gt;$Y$7),"Outlier","Normal")</f>
        <v>Normal</v>
      </c>
      <c r="P1731" t="str">
        <f>IF(OR(Table1_17[[#This Row],[missing_flag]]="Missing",Table1_17[[#This Row],[outlier_flag]]="Outliers"),"Review","Valid")</f>
        <v>Valid</v>
      </c>
    </row>
    <row r="1732" spans="1:16">
      <c r="A1732" t="s">
        <v>4948</v>
      </c>
      <c r="B1732" s="1">
        <v>44886</v>
      </c>
      <c r="C1732">
        <v>109289.32</v>
      </c>
      <c r="D1732" t="s">
        <v>1483</v>
      </c>
      <c r="E1732" t="s">
        <v>1487</v>
      </c>
      <c r="F1732" t="s">
        <v>268</v>
      </c>
      <c r="G1732" t="s">
        <v>13</v>
      </c>
      <c r="H1732" t="s">
        <v>902</v>
      </c>
      <c r="J1732" t="s">
        <v>24021</v>
      </c>
      <c r="K1732" t="s">
        <v>22291</v>
      </c>
      <c r="L1732" t="s">
        <v>22291</v>
      </c>
      <c r="M1732" t="s">
        <v>22291</v>
      </c>
      <c r="N1732" t="str">
        <f t="shared" si="27"/>
        <v>OK</v>
      </c>
      <c r="O1732" t="str">
        <f>IF(OR(Table1_17[[#This Row],[amount]]&lt;$Y$8,Table1_17[[#This Row],[amount]]&gt;$Y$7),"Outlier","Normal")</f>
        <v>Normal</v>
      </c>
      <c r="P1732" t="str">
        <f>IF(OR(Table1_17[[#This Row],[missing_flag]]="Missing",Table1_17[[#This Row],[outlier_flag]]="Outliers"),"Review","Valid")</f>
        <v>Valid</v>
      </c>
    </row>
    <row r="1733" spans="1:16">
      <c r="A1733" t="s">
        <v>4950</v>
      </c>
      <c r="B1733" s="1">
        <v>44808</v>
      </c>
      <c r="C1733">
        <v>175706.77</v>
      </c>
      <c r="D1733" t="s">
        <v>1483</v>
      </c>
      <c r="E1733" t="s">
        <v>1499</v>
      </c>
      <c r="F1733" t="s">
        <v>268</v>
      </c>
      <c r="G1733" t="s">
        <v>17</v>
      </c>
      <c r="H1733" t="s">
        <v>748</v>
      </c>
      <c r="J1733" t="s">
        <v>24022</v>
      </c>
      <c r="K1733" t="s">
        <v>22291</v>
      </c>
      <c r="L1733" t="s">
        <v>22291</v>
      </c>
      <c r="M1733" t="s">
        <v>22291</v>
      </c>
      <c r="N1733" t="str">
        <f t="shared" si="27"/>
        <v>OK</v>
      </c>
      <c r="O1733" t="str">
        <f>IF(OR(Table1_17[[#This Row],[amount]]&lt;$Y$8,Table1_17[[#This Row],[amount]]&gt;$Y$7),"Outlier","Normal")</f>
        <v>Normal</v>
      </c>
      <c r="P1733" t="str">
        <f>IF(OR(Table1_17[[#This Row],[missing_flag]]="Missing",Table1_17[[#This Row],[outlier_flag]]="Outliers"),"Review","Valid")</f>
        <v>Valid</v>
      </c>
    </row>
    <row r="1734" spans="1:16">
      <c r="A1734" t="s">
        <v>4952</v>
      </c>
      <c r="B1734" s="1">
        <v>44808</v>
      </c>
      <c r="C1734">
        <v>168436.82</v>
      </c>
      <c r="D1734" t="s">
        <v>1483</v>
      </c>
      <c r="E1734" t="s">
        <v>1487</v>
      </c>
      <c r="F1734" t="s">
        <v>268</v>
      </c>
      <c r="G1734" t="s">
        <v>17</v>
      </c>
      <c r="H1734" t="s">
        <v>1155</v>
      </c>
      <c r="J1734" t="s">
        <v>24023</v>
      </c>
      <c r="K1734" t="s">
        <v>22291</v>
      </c>
      <c r="L1734" t="s">
        <v>22291</v>
      </c>
      <c r="M1734" t="s">
        <v>22291</v>
      </c>
      <c r="N1734" t="str">
        <f t="shared" si="27"/>
        <v>OK</v>
      </c>
      <c r="O1734" t="str">
        <f>IF(OR(Table1_17[[#This Row],[amount]]&lt;$Y$8,Table1_17[[#This Row],[amount]]&gt;$Y$7),"Outlier","Normal")</f>
        <v>Normal</v>
      </c>
      <c r="P1734" t="str">
        <f>IF(OR(Table1_17[[#This Row],[missing_flag]]="Missing",Table1_17[[#This Row],[outlier_flag]]="Outliers"),"Review","Valid")</f>
        <v>Valid</v>
      </c>
    </row>
    <row r="1735" spans="1:16">
      <c r="A1735" t="s">
        <v>4954</v>
      </c>
      <c r="B1735" s="1">
        <v>44656</v>
      </c>
      <c r="C1735">
        <v>-73026.16</v>
      </c>
      <c r="D1735" t="s">
        <v>1478</v>
      </c>
      <c r="E1735" t="s">
        <v>36</v>
      </c>
      <c r="F1735" t="s">
        <v>268</v>
      </c>
      <c r="G1735" t="s">
        <v>17</v>
      </c>
      <c r="I1735" t="s">
        <v>34</v>
      </c>
      <c r="J1735" t="s">
        <v>24024</v>
      </c>
      <c r="K1735" t="s">
        <v>22291</v>
      </c>
      <c r="L1735" t="s">
        <v>22291</v>
      </c>
      <c r="M1735" t="s">
        <v>22291</v>
      </c>
      <c r="N1735" t="str">
        <f t="shared" si="27"/>
        <v>OK</v>
      </c>
      <c r="O1735" t="str">
        <f>IF(OR(Table1_17[[#This Row],[amount]]&lt;$Y$8,Table1_17[[#This Row],[amount]]&gt;$Y$7),"Outlier","Normal")</f>
        <v>Normal</v>
      </c>
      <c r="P1735" t="str">
        <f>IF(OR(Table1_17[[#This Row],[missing_flag]]="Missing",Table1_17[[#This Row],[outlier_flag]]="Outliers"),"Review","Valid")</f>
        <v>Valid</v>
      </c>
    </row>
    <row r="1736" spans="1:16">
      <c r="A1736" t="s">
        <v>4956</v>
      </c>
      <c r="B1736" s="1">
        <v>44876</v>
      </c>
      <c r="C1736">
        <v>115866.61</v>
      </c>
      <c r="D1736" t="s">
        <v>1483</v>
      </c>
      <c r="E1736" t="s">
        <v>1484</v>
      </c>
      <c r="F1736" t="s">
        <v>268</v>
      </c>
      <c r="G1736" t="s">
        <v>13</v>
      </c>
      <c r="H1736" t="s">
        <v>1313</v>
      </c>
      <c r="J1736" t="s">
        <v>24025</v>
      </c>
      <c r="K1736" t="s">
        <v>22291</v>
      </c>
      <c r="L1736" t="s">
        <v>22291</v>
      </c>
      <c r="M1736" t="s">
        <v>22291</v>
      </c>
      <c r="N1736" t="str">
        <f t="shared" si="27"/>
        <v>OK</v>
      </c>
      <c r="O1736" t="str">
        <f>IF(OR(Table1_17[[#This Row],[amount]]&lt;$Y$8,Table1_17[[#This Row],[amount]]&gt;$Y$7),"Outlier","Normal")</f>
        <v>Normal</v>
      </c>
      <c r="P1736" t="str">
        <f>IF(OR(Table1_17[[#This Row],[missing_flag]]="Missing",Table1_17[[#This Row],[outlier_flag]]="Outliers"),"Review","Valid")</f>
        <v>Valid</v>
      </c>
    </row>
    <row r="1737" spans="1:16">
      <c r="A1737" t="s">
        <v>4958</v>
      </c>
      <c r="B1737" s="1">
        <v>44786</v>
      </c>
      <c r="C1737">
        <v>-47858.66</v>
      </c>
      <c r="D1737" t="s">
        <v>1478</v>
      </c>
      <c r="E1737" t="s">
        <v>20</v>
      </c>
      <c r="F1737" t="s">
        <v>271</v>
      </c>
      <c r="G1737" t="s">
        <v>17</v>
      </c>
      <c r="I1737" t="s">
        <v>149</v>
      </c>
      <c r="J1737" t="s">
        <v>24026</v>
      </c>
      <c r="K1737" t="s">
        <v>22291</v>
      </c>
      <c r="L1737" t="s">
        <v>22291</v>
      </c>
      <c r="M1737" t="s">
        <v>22291</v>
      </c>
      <c r="N1737" t="str">
        <f t="shared" si="27"/>
        <v>OK</v>
      </c>
      <c r="O1737" t="str">
        <f>IF(OR(Table1_17[[#This Row],[amount]]&lt;$Y$8,Table1_17[[#This Row],[amount]]&gt;$Y$7),"Outlier","Normal")</f>
        <v>Normal</v>
      </c>
      <c r="P1737" t="str">
        <f>IF(OR(Table1_17[[#This Row],[missing_flag]]="Missing",Table1_17[[#This Row],[outlier_flag]]="Outliers"),"Review","Valid")</f>
        <v>Valid</v>
      </c>
    </row>
    <row r="1738" spans="1:16">
      <c r="A1738" t="s">
        <v>4960</v>
      </c>
      <c r="B1738" s="1">
        <v>44570</v>
      </c>
      <c r="C1738">
        <v>150012.78</v>
      </c>
      <c r="D1738" t="s">
        <v>1483</v>
      </c>
      <c r="E1738" t="s">
        <v>1499</v>
      </c>
      <c r="F1738" t="s">
        <v>271</v>
      </c>
      <c r="G1738" t="s">
        <v>17</v>
      </c>
      <c r="H1738" t="s">
        <v>1099</v>
      </c>
      <c r="J1738" t="s">
        <v>24027</v>
      </c>
      <c r="K1738" t="s">
        <v>22291</v>
      </c>
      <c r="L1738" t="s">
        <v>22291</v>
      </c>
      <c r="M1738" t="s">
        <v>22291</v>
      </c>
      <c r="N1738" t="str">
        <f t="shared" si="27"/>
        <v>OK</v>
      </c>
      <c r="O1738" t="str">
        <f>IF(OR(Table1_17[[#This Row],[amount]]&lt;$Y$8,Table1_17[[#This Row],[amount]]&gt;$Y$7),"Outlier","Normal")</f>
        <v>Normal</v>
      </c>
      <c r="P1738" t="str">
        <f>IF(OR(Table1_17[[#This Row],[missing_flag]]="Missing",Table1_17[[#This Row],[outlier_flag]]="Outliers"),"Review","Valid")</f>
        <v>Valid</v>
      </c>
    </row>
    <row r="1739" spans="1:16">
      <c r="A1739" t="s">
        <v>4962</v>
      </c>
      <c r="B1739" s="1">
        <v>45017</v>
      </c>
      <c r="C1739">
        <v>123309.12</v>
      </c>
      <c r="D1739" t="s">
        <v>1483</v>
      </c>
      <c r="E1739" t="s">
        <v>1484</v>
      </c>
      <c r="F1739" t="s">
        <v>268</v>
      </c>
      <c r="G1739" t="s">
        <v>29</v>
      </c>
      <c r="H1739" t="s">
        <v>1057</v>
      </c>
      <c r="J1739" t="s">
        <v>24028</v>
      </c>
      <c r="K1739" t="s">
        <v>22291</v>
      </c>
      <c r="L1739" t="s">
        <v>22291</v>
      </c>
      <c r="M1739" t="s">
        <v>22291</v>
      </c>
      <c r="N1739" t="str">
        <f t="shared" si="27"/>
        <v>OK</v>
      </c>
      <c r="O1739" t="str">
        <f>IF(OR(Table1_17[[#This Row],[amount]]&lt;$Y$8,Table1_17[[#This Row],[amount]]&gt;$Y$7),"Outlier","Normal")</f>
        <v>Normal</v>
      </c>
      <c r="P1739" t="str">
        <f>IF(OR(Table1_17[[#This Row],[missing_flag]]="Missing",Table1_17[[#This Row],[outlier_flag]]="Outliers"),"Review","Valid")</f>
        <v>Valid</v>
      </c>
    </row>
    <row r="1740" spans="1:16">
      <c r="A1740" t="s">
        <v>4964</v>
      </c>
      <c r="B1740" s="1">
        <v>44778</v>
      </c>
      <c r="C1740">
        <v>170933.76000000001</v>
      </c>
      <c r="D1740" t="s">
        <v>1483</v>
      </c>
      <c r="E1740" t="s">
        <v>1487</v>
      </c>
      <c r="F1740" t="s">
        <v>264</v>
      </c>
      <c r="G1740" t="s">
        <v>17</v>
      </c>
      <c r="H1740" t="s">
        <v>1029</v>
      </c>
      <c r="J1740" t="s">
        <v>24029</v>
      </c>
      <c r="K1740" t="s">
        <v>22291</v>
      </c>
      <c r="L1740" t="s">
        <v>22291</v>
      </c>
      <c r="M1740" t="s">
        <v>22291</v>
      </c>
      <c r="N1740" t="str">
        <f t="shared" si="27"/>
        <v>OK</v>
      </c>
      <c r="O1740" t="str">
        <f>IF(OR(Table1_17[[#This Row],[amount]]&lt;$Y$8,Table1_17[[#This Row],[amount]]&gt;$Y$7),"Outlier","Normal")</f>
        <v>Normal</v>
      </c>
      <c r="P1740" t="str">
        <f>IF(OR(Table1_17[[#This Row],[missing_flag]]="Missing",Table1_17[[#This Row],[outlier_flag]]="Outliers"),"Review","Valid")</f>
        <v>Valid</v>
      </c>
    </row>
    <row r="1741" spans="1:16">
      <c r="A1741" t="s">
        <v>4966</v>
      </c>
      <c r="B1741" s="1">
        <v>44647</v>
      </c>
      <c r="C1741">
        <v>-19495.02</v>
      </c>
      <c r="D1741" t="s">
        <v>1478</v>
      </c>
      <c r="E1741" t="s">
        <v>1496</v>
      </c>
      <c r="F1741" t="s">
        <v>268</v>
      </c>
      <c r="G1741" t="s">
        <v>29</v>
      </c>
      <c r="I1741" t="s">
        <v>181</v>
      </c>
      <c r="J1741" t="s">
        <v>24030</v>
      </c>
      <c r="K1741" t="s">
        <v>22291</v>
      </c>
      <c r="L1741" t="s">
        <v>22291</v>
      </c>
      <c r="M1741" t="s">
        <v>22291</v>
      </c>
      <c r="N1741" t="str">
        <f t="shared" si="27"/>
        <v>OK</v>
      </c>
      <c r="O1741" t="str">
        <f>IF(OR(Table1_17[[#This Row],[amount]]&lt;$Y$8,Table1_17[[#This Row],[amount]]&gt;$Y$7),"Outlier","Normal")</f>
        <v>Normal</v>
      </c>
      <c r="P1741" t="str">
        <f>IF(OR(Table1_17[[#This Row],[missing_flag]]="Missing",Table1_17[[#This Row],[outlier_flag]]="Outliers"),"Review","Valid")</f>
        <v>Valid</v>
      </c>
    </row>
    <row r="1742" spans="1:16">
      <c r="A1742" t="s">
        <v>4968</v>
      </c>
      <c r="B1742" s="1">
        <v>44969</v>
      </c>
      <c r="C1742">
        <v>-47809.03</v>
      </c>
      <c r="D1742" t="s">
        <v>1478</v>
      </c>
      <c r="E1742" t="s">
        <v>20</v>
      </c>
      <c r="F1742" t="s">
        <v>271</v>
      </c>
      <c r="G1742" t="s">
        <v>13</v>
      </c>
      <c r="I1742" t="s">
        <v>250</v>
      </c>
      <c r="J1742" t="s">
        <v>24031</v>
      </c>
      <c r="K1742" t="s">
        <v>22291</v>
      </c>
      <c r="L1742" t="s">
        <v>22291</v>
      </c>
      <c r="M1742" t="s">
        <v>22291</v>
      </c>
      <c r="N1742" t="str">
        <f t="shared" si="27"/>
        <v>OK</v>
      </c>
      <c r="O1742" t="str">
        <f>IF(OR(Table1_17[[#This Row],[amount]]&lt;$Y$8,Table1_17[[#This Row],[amount]]&gt;$Y$7),"Outlier","Normal")</f>
        <v>Normal</v>
      </c>
      <c r="P1742" t="str">
        <f>IF(OR(Table1_17[[#This Row],[missing_flag]]="Missing",Table1_17[[#This Row],[outlier_flag]]="Outliers"),"Review","Valid")</f>
        <v>Valid</v>
      </c>
    </row>
    <row r="1743" spans="1:16">
      <c r="A1743" t="s">
        <v>4970</v>
      </c>
      <c r="B1743" s="1">
        <v>45079</v>
      </c>
      <c r="C1743">
        <v>-46875.3</v>
      </c>
      <c r="D1743" t="s">
        <v>1478</v>
      </c>
      <c r="E1743" t="s">
        <v>7</v>
      </c>
      <c r="F1743" t="s">
        <v>268</v>
      </c>
      <c r="G1743" t="s">
        <v>29</v>
      </c>
      <c r="I1743" t="s">
        <v>163</v>
      </c>
      <c r="J1743" t="s">
        <v>24032</v>
      </c>
      <c r="K1743" t="s">
        <v>22291</v>
      </c>
      <c r="L1743" t="s">
        <v>22291</v>
      </c>
      <c r="M1743" t="s">
        <v>22291</v>
      </c>
      <c r="N1743" t="str">
        <f t="shared" si="27"/>
        <v>OK</v>
      </c>
      <c r="O1743" t="str">
        <f>IF(OR(Table1_17[[#This Row],[amount]]&lt;$Y$8,Table1_17[[#This Row],[amount]]&gt;$Y$7),"Outlier","Normal")</f>
        <v>Normal</v>
      </c>
      <c r="P1743" t="str">
        <f>IF(OR(Table1_17[[#This Row],[missing_flag]]="Missing",Table1_17[[#This Row],[outlier_flag]]="Outliers"),"Review","Valid")</f>
        <v>Valid</v>
      </c>
    </row>
    <row r="1744" spans="1:16">
      <c r="A1744" t="s">
        <v>4972</v>
      </c>
      <c r="B1744" s="1">
        <v>44850</v>
      </c>
      <c r="C1744">
        <v>140021.04999999999</v>
      </c>
      <c r="D1744" t="s">
        <v>1483</v>
      </c>
      <c r="E1744" t="s">
        <v>1487</v>
      </c>
      <c r="F1744" t="s">
        <v>271</v>
      </c>
      <c r="G1744" t="s">
        <v>13</v>
      </c>
      <c r="H1744" t="s">
        <v>802</v>
      </c>
      <c r="J1744" t="s">
        <v>24033</v>
      </c>
      <c r="K1744" t="s">
        <v>22291</v>
      </c>
      <c r="L1744" t="s">
        <v>22291</v>
      </c>
      <c r="M1744" t="s">
        <v>22291</v>
      </c>
      <c r="N1744" t="str">
        <f t="shared" si="27"/>
        <v>OK</v>
      </c>
      <c r="O1744" t="str">
        <f>IF(OR(Table1_17[[#This Row],[amount]]&lt;$Y$8,Table1_17[[#This Row],[amount]]&gt;$Y$7),"Outlier","Normal")</f>
        <v>Normal</v>
      </c>
      <c r="P1744" t="str">
        <f>IF(OR(Table1_17[[#This Row],[missing_flag]]="Missing",Table1_17[[#This Row],[outlier_flag]]="Outliers"),"Review","Valid")</f>
        <v>Valid</v>
      </c>
    </row>
    <row r="1745" spans="1:16">
      <c r="A1745" t="s">
        <v>4974</v>
      </c>
      <c r="B1745" s="1">
        <v>45253</v>
      </c>
      <c r="C1745">
        <v>-16647.48</v>
      </c>
      <c r="D1745" t="s">
        <v>1478</v>
      </c>
      <c r="E1745" t="s">
        <v>7</v>
      </c>
      <c r="F1745" t="s">
        <v>268</v>
      </c>
      <c r="G1745" t="s">
        <v>13</v>
      </c>
      <c r="I1745" t="s">
        <v>205</v>
      </c>
      <c r="J1745" t="s">
        <v>24034</v>
      </c>
      <c r="K1745" t="s">
        <v>22291</v>
      </c>
      <c r="L1745" t="s">
        <v>22291</v>
      </c>
      <c r="M1745" t="s">
        <v>22291</v>
      </c>
      <c r="N1745" t="str">
        <f t="shared" si="27"/>
        <v>OK</v>
      </c>
      <c r="O1745" t="str">
        <f>IF(OR(Table1_17[[#This Row],[amount]]&lt;$Y$8,Table1_17[[#This Row],[amount]]&gt;$Y$7),"Outlier","Normal")</f>
        <v>Normal</v>
      </c>
      <c r="P1745" t="str">
        <f>IF(OR(Table1_17[[#This Row],[missing_flag]]="Missing",Table1_17[[#This Row],[outlier_flag]]="Outliers"),"Review","Valid")</f>
        <v>Valid</v>
      </c>
    </row>
    <row r="1746" spans="1:16">
      <c r="A1746" t="s">
        <v>4976</v>
      </c>
      <c r="B1746" s="1">
        <v>45135</v>
      </c>
      <c r="C1746">
        <v>-16101.6</v>
      </c>
      <c r="D1746" t="s">
        <v>1478</v>
      </c>
      <c r="E1746" t="s">
        <v>36</v>
      </c>
      <c r="F1746" t="s">
        <v>264</v>
      </c>
      <c r="G1746" t="s">
        <v>29</v>
      </c>
      <c r="I1746" t="s">
        <v>165</v>
      </c>
      <c r="J1746" t="s">
        <v>24035</v>
      </c>
      <c r="K1746" t="s">
        <v>22291</v>
      </c>
      <c r="L1746" t="s">
        <v>22291</v>
      </c>
      <c r="M1746" t="s">
        <v>22291</v>
      </c>
      <c r="N1746" t="str">
        <f t="shared" si="27"/>
        <v>OK</v>
      </c>
      <c r="O1746" t="str">
        <f>IF(OR(Table1_17[[#This Row],[amount]]&lt;$Y$8,Table1_17[[#This Row],[amount]]&gt;$Y$7),"Outlier","Normal")</f>
        <v>Normal</v>
      </c>
      <c r="P1746" t="str">
        <f>IF(OR(Table1_17[[#This Row],[missing_flag]]="Missing",Table1_17[[#This Row],[outlier_flag]]="Outliers"),"Review","Valid")</f>
        <v>Valid</v>
      </c>
    </row>
    <row r="1747" spans="1:16">
      <c r="A1747" t="s">
        <v>4978</v>
      </c>
      <c r="B1747" s="1">
        <v>44727</v>
      </c>
      <c r="C1747">
        <v>155821.68</v>
      </c>
      <c r="D1747" t="s">
        <v>1483</v>
      </c>
      <c r="E1747" t="s">
        <v>1484</v>
      </c>
      <c r="F1747" t="s">
        <v>271</v>
      </c>
      <c r="G1747" t="s">
        <v>8</v>
      </c>
      <c r="H1747" t="s">
        <v>1385</v>
      </c>
      <c r="J1747" t="s">
        <v>24036</v>
      </c>
      <c r="K1747" t="s">
        <v>22291</v>
      </c>
      <c r="L1747" t="s">
        <v>22291</v>
      </c>
      <c r="M1747" t="s">
        <v>22291</v>
      </c>
      <c r="N1747" t="str">
        <f t="shared" si="27"/>
        <v>OK</v>
      </c>
      <c r="O1747" t="str">
        <f>IF(OR(Table1_17[[#This Row],[amount]]&lt;$Y$8,Table1_17[[#This Row],[amount]]&gt;$Y$7),"Outlier","Normal")</f>
        <v>Normal</v>
      </c>
      <c r="P1747" t="str">
        <f>IF(OR(Table1_17[[#This Row],[missing_flag]]="Missing",Table1_17[[#This Row],[outlier_flag]]="Outliers"),"Review","Valid")</f>
        <v>Valid</v>
      </c>
    </row>
    <row r="1748" spans="1:16">
      <c r="A1748" t="s">
        <v>4980</v>
      </c>
      <c r="B1748" s="1">
        <v>44706</v>
      </c>
      <c r="C1748">
        <v>-28076.78</v>
      </c>
      <c r="D1748" t="s">
        <v>1478</v>
      </c>
      <c r="E1748" t="s">
        <v>20</v>
      </c>
      <c r="F1748" t="s">
        <v>264</v>
      </c>
      <c r="G1748" t="s">
        <v>17</v>
      </c>
      <c r="I1748" t="s">
        <v>113</v>
      </c>
      <c r="J1748" t="s">
        <v>24037</v>
      </c>
      <c r="K1748" t="s">
        <v>22291</v>
      </c>
      <c r="L1748" t="s">
        <v>22291</v>
      </c>
      <c r="M1748" t="s">
        <v>22291</v>
      </c>
      <c r="N1748" t="str">
        <f t="shared" si="27"/>
        <v>OK</v>
      </c>
      <c r="O1748" t="str">
        <f>IF(OR(Table1_17[[#This Row],[amount]]&lt;$Y$8,Table1_17[[#This Row],[amount]]&gt;$Y$7),"Outlier","Normal")</f>
        <v>Normal</v>
      </c>
      <c r="P1748" t="str">
        <f>IF(OR(Table1_17[[#This Row],[missing_flag]]="Missing",Table1_17[[#This Row],[outlier_flag]]="Outliers"),"Review","Valid")</f>
        <v>Valid</v>
      </c>
    </row>
    <row r="1749" spans="1:16">
      <c r="A1749" t="s">
        <v>4982</v>
      </c>
      <c r="B1749" s="1">
        <v>44938</v>
      </c>
      <c r="C1749">
        <v>-46768.92</v>
      </c>
      <c r="D1749" t="s">
        <v>1478</v>
      </c>
      <c r="E1749" t="s">
        <v>1496</v>
      </c>
      <c r="F1749" t="s">
        <v>268</v>
      </c>
      <c r="G1749" t="s">
        <v>17</v>
      </c>
      <c r="I1749" t="s">
        <v>37</v>
      </c>
      <c r="J1749" t="s">
        <v>24038</v>
      </c>
      <c r="K1749" t="s">
        <v>22291</v>
      </c>
      <c r="L1749" t="s">
        <v>22291</v>
      </c>
      <c r="M1749" t="s">
        <v>22291</v>
      </c>
      <c r="N1749" t="str">
        <f t="shared" si="27"/>
        <v>OK</v>
      </c>
      <c r="O1749" t="str">
        <f>IF(OR(Table1_17[[#This Row],[amount]]&lt;$Y$8,Table1_17[[#This Row],[amount]]&gt;$Y$7),"Outlier","Normal")</f>
        <v>Normal</v>
      </c>
      <c r="P1749" t="str">
        <f>IF(OR(Table1_17[[#This Row],[missing_flag]]="Missing",Table1_17[[#This Row],[outlier_flag]]="Outliers"),"Review","Valid")</f>
        <v>Valid</v>
      </c>
    </row>
    <row r="1750" spans="1:16">
      <c r="A1750" t="s">
        <v>4984</v>
      </c>
      <c r="B1750" s="1">
        <v>44842</v>
      </c>
      <c r="C1750">
        <v>-79246.84</v>
      </c>
      <c r="D1750" t="s">
        <v>1478</v>
      </c>
      <c r="E1750" t="s">
        <v>36</v>
      </c>
      <c r="F1750" t="s">
        <v>264</v>
      </c>
      <c r="G1750" t="s">
        <v>8</v>
      </c>
      <c r="I1750" t="s">
        <v>55</v>
      </c>
      <c r="J1750" t="s">
        <v>24039</v>
      </c>
      <c r="K1750" t="s">
        <v>22291</v>
      </c>
      <c r="L1750" t="s">
        <v>22291</v>
      </c>
      <c r="M1750" t="s">
        <v>22291</v>
      </c>
      <c r="N1750" t="str">
        <f t="shared" si="27"/>
        <v>OK</v>
      </c>
      <c r="O1750" t="str">
        <f>IF(OR(Table1_17[[#This Row],[amount]]&lt;$Y$8,Table1_17[[#This Row],[amount]]&gt;$Y$7),"Outlier","Normal")</f>
        <v>Normal</v>
      </c>
      <c r="P1750" t="str">
        <f>IF(OR(Table1_17[[#This Row],[missing_flag]]="Missing",Table1_17[[#This Row],[outlier_flag]]="Outliers"),"Review","Valid")</f>
        <v>Valid</v>
      </c>
    </row>
    <row r="1751" spans="1:16">
      <c r="A1751" t="s">
        <v>4986</v>
      </c>
      <c r="B1751" s="1">
        <v>44904</v>
      </c>
      <c r="C1751">
        <v>118173.02</v>
      </c>
      <c r="D1751" t="s">
        <v>1483</v>
      </c>
      <c r="E1751" t="s">
        <v>1487</v>
      </c>
      <c r="F1751" t="s">
        <v>264</v>
      </c>
      <c r="G1751" t="s">
        <v>13</v>
      </c>
      <c r="H1751" t="s">
        <v>981</v>
      </c>
      <c r="J1751" t="s">
        <v>24040</v>
      </c>
      <c r="K1751" t="s">
        <v>22291</v>
      </c>
      <c r="L1751" t="s">
        <v>22291</v>
      </c>
      <c r="M1751" t="s">
        <v>22291</v>
      </c>
      <c r="N1751" t="str">
        <f t="shared" si="27"/>
        <v>OK</v>
      </c>
      <c r="O1751" t="str">
        <f>IF(OR(Table1_17[[#This Row],[amount]]&lt;$Y$8,Table1_17[[#This Row],[amount]]&gt;$Y$7),"Outlier","Normal")</f>
        <v>Normal</v>
      </c>
      <c r="P1751" t="str">
        <f>IF(OR(Table1_17[[#This Row],[missing_flag]]="Missing",Table1_17[[#This Row],[outlier_flag]]="Outliers"),"Review","Valid")</f>
        <v>Valid</v>
      </c>
    </row>
    <row r="1752" spans="1:16">
      <c r="A1752" t="s">
        <v>4988</v>
      </c>
      <c r="B1752" s="1">
        <v>44722</v>
      </c>
      <c r="C1752">
        <v>-49549.56</v>
      </c>
      <c r="D1752" t="s">
        <v>1478</v>
      </c>
      <c r="E1752" t="s">
        <v>1509</v>
      </c>
      <c r="F1752" t="s">
        <v>264</v>
      </c>
      <c r="G1752" t="s">
        <v>8</v>
      </c>
      <c r="I1752" t="s">
        <v>252</v>
      </c>
      <c r="J1752" t="s">
        <v>24041</v>
      </c>
      <c r="K1752" t="s">
        <v>22291</v>
      </c>
      <c r="L1752" t="s">
        <v>22291</v>
      </c>
      <c r="M1752" t="s">
        <v>22291</v>
      </c>
      <c r="N1752" t="str">
        <f t="shared" si="27"/>
        <v>OK</v>
      </c>
      <c r="O1752" t="str">
        <f>IF(OR(Table1_17[[#This Row],[amount]]&lt;$Y$8,Table1_17[[#This Row],[amount]]&gt;$Y$7),"Outlier","Normal")</f>
        <v>Normal</v>
      </c>
      <c r="P1752" t="str">
        <f>IF(OR(Table1_17[[#This Row],[missing_flag]]="Missing",Table1_17[[#This Row],[outlier_flag]]="Outliers"),"Review","Valid")</f>
        <v>Valid</v>
      </c>
    </row>
    <row r="1753" spans="1:16">
      <c r="A1753" t="s">
        <v>4990</v>
      </c>
      <c r="B1753" s="1">
        <v>44806</v>
      </c>
      <c r="C1753">
        <v>-22204.38</v>
      </c>
      <c r="D1753" t="s">
        <v>1478</v>
      </c>
      <c r="E1753" t="s">
        <v>7</v>
      </c>
      <c r="F1753" t="s">
        <v>268</v>
      </c>
      <c r="G1753" t="s">
        <v>29</v>
      </c>
      <c r="I1753" t="s">
        <v>191</v>
      </c>
      <c r="J1753" t="s">
        <v>24042</v>
      </c>
      <c r="K1753" t="s">
        <v>22291</v>
      </c>
      <c r="L1753" t="s">
        <v>22291</v>
      </c>
      <c r="M1753" t="s">
        <v>22291</v>
      </c>
      <c r="N1753" t="str">
        <f t="shared" si="27"/>
        <v>OK</v>
      </c>
      <c r="O1753" t="str">
        <f>IF(OR(Table1_17[[#This Row],[amount]]&lt;$Y$8,Table1_17[[#This Row],[amount]]&gt;$Y$7),"Outlier","Normal")</f>
        <v>Normal</v>
      </c>
      <c r="P1753" t="str">
        <f>IF(OR(Table1_17[[#This Row],[missing_flag]]="Missing",Table1_17[[#This Row],[outlier_flag]]="Outliers"),"Review","Valid")</f>
        <v>Valid</v>
      </c>
    </row>
    <row r="1754" spans="1:16">
      <c r="A1754" t="s">
        <v>4992</v>
      </c>
      <c r="B1754" s="1">
        <v>44753</v>
      </c>
      <c r="C1754">
        <v>90722.75</v>
      </c>
      <c r="D1754" t="s">
        <v>1483</v>
      </c>
      <c r="E1754" t="s">
        <v>1499</v>
      </c>
      <c r="F1754" t="s">
        <v>271</v>
      </c>
      <c r="G1754" t="s">
        <v>13</v>
      </c>
      <c r="H1754" t="s">
        <v>989</v>
      </c>
      <c r="J1754" t="s">
        <v>24043</v>
      </c>
      <c r="K1754" t="s">
        <v>22291</v>
      </c>
      <c r="L1754" t="s">
        <v>22291</v>
      </c>
      <c r="M1754" t="s">
        <v>22291</v>
      </c>
      <c r="N1754" t="str">
        <f t="shared" si="27"/>
        <v>OK</v>
      </c>
      <c r="O1754" t="str">
        <f>IF(OR(Table1_17[[#This Row],[amount]]&lt;$Y$8,Table1_17[[#This Row],[amount]]&gt;$Y$7),"Outlier","Normal")</f>
        <v>Normal</v>
      </c>
      <c r="P1754" t="str">
        <f>IF(OR(Table1_17[[#This Row],[missing_flag]]="Missing",Table1_17[[#This Row],[outlier_flag]]="Outliers"),"Review","Valid")</f>
        <v>Valid</v>
      </c>
    </row>
    <row r="1755" spans="1:16">
      <c r="A1755" t="s">
        <v>4994</v>
      </c>
      <c r="B1755" s="1">
        <v>44645</v>
      </c>
      <c r="C1755">
        <v>-47274.39</v>
      </c>
      <c r="D1755" t="s">
        <v>1478</v>
      </c>
      <c r="E1755" t="s">
        <v>1534</v>
      </c>
      <c r="F1755" t="s">
        <v>268</v>
      </c>
      <c r="G1755" t="s">
        <v>8</v>
      </c>
      <c r="I1755" t="s">
        <v>63</v>
      </c>
      <c r="J1755" t="s">
        <v>24044</v>
      </c>
      <c r="K1755" t="s">
        <v>22291</v>
      </c>
      <c r="L1755" t="s">
        <v>22291</v>
      </c>
      <c r="M1755" t="s">
        <v>22291</v>
      </c>
      <c r="N1755" t="str">
        <f t="shared" si="27"/>
        <v>OK</v>
      </c>
      <c r="O1755" t="str">
        <f>IF(OR(Table1_17[[#This Row],[amount]]&lt;$Y$8,Table1_17[[#This Row],[amount]]&gt;$Y$7),"Outlier","Normal")</f>
        <v>Normal</v>
      </c>
      <c r="P1755" t="str">
        <f>IF(OR(Table1_17[[#This Row],[missing_flag]]="Missing",Table1_17[[#This Row],[outlier_flag]]="Outliers"),"Review","Valid")</f>
        <v>Valid</v>
      </c>
    </row>
    <row r="1756" spans="1:16">
      <c r="A1756" t="s">
        <v>4996</v>
      </c>
      <c r="B1756" s="1">
        <v>44697</v>
      </c>
      <c r="C1756">
        <v>205547.05</v>
      </c>
      <c r="D1756" t="s">
        <v>1483</v>
      </c>
      <c r="E1756" t="s">
        <v>1487</v>
      </c>
      <c r="F1756" t="s">
        <v>271</v>
      </c>
      <c r="G1756" t="s">
        <v>17</v>
      </c>
      <c r="H1756" t="s">
        <v>920</v>
      </c>
      <c r="J1756" t="s">
        <v>24045</v>
      </c>
      <c r="K1756" t="s">
        <v>22291</v>
      </c>
      <c r="L1756" t="s">
        <v>22291</v>
      </c>
      <c r="M1756" t="s">
        <v>22291</v>
      </c>
      <c r="N1756" t="str">
        <f t="shared" si="27"/>
        <v>OK</v>
      </c>
      <c r="O1756" t="str">
        <f>IF(OR(Table1_17[[#This Row],[amount]]&lt;$Y$8,Table1_17[[#This Row],[amount]]&gt;$Y$7),"Outlier","Normal")</f>
        <v>Normal</v>
      </c>
      <c r="P1756" t="str">
        <f>IF(OR(Table1_17[[#This Row],[missing_flag]]="Missing",Table1_17[[#This Row],[outlier_flag]]="Outliers"),"Review","Valid")</f>
        <v>Valid</v>
      </c>
    </row>
    <row r="1757" spans="1:16">
      <c r="A1757" t="s">
        <v>4998</v>
      </c>
      <c r="B1757" s="1">
        <v>44706</v>
      </c>
      <c r="C1757">
        <v>182299.92</v>
      </c>
      <c r="D1757" t="s">
        <v>1483</v>
      </c>
      <c r="E1757" t="s">
        <v>1487</v>
      </c>
      <c r="F1757" t="s">
        <v>271</v>
      </c>
      <c r="G1757" t="s">
        <v>8</v>
      </c>
      <c r="H1757" t="s">
        <v>934</v>
      </c>
      <c r="J1757" t="s">
        <v>24046</v>
      </c>
      <c r="K1757" t="s">
        <v>22291</v>
      </c>
      <c r="L1757" t="s">
        <v>22291</v>
      </c>
      <c r="M1757" t="s">
        <v>22291</v>
      </c>
      <c r="N1757" t="str">
        <f t="shared" si="27"/>
        <v>OK</v>
      </c>
      <c r="O1757" t="str">
        <f>IF(OR(Table1_17[[#This Row],[amount]]&lt;$Y$8,Table1_17[[#This Row],[amount]]&gt;$Y$7),"Outlier","Normal")</f>
        <v>Normal</v>
      </c>
      <c r="P1757" t="str">
        <f>IF(OR(Table1_17[[#This Row],[missing_flag]]="Missing",Table1_17[[#This Row],[outlier_flag]]="Outliers"),"Review","Valid")</f>
        <v>Valid</v>
      </c>
    </row>
    <row r="1758" spans="1:16">
      <c r="A1758" t="s">
        <v>5000</v>
      </c>
      <c r="B1758" s="1">
        <v>44688</v>
      </c>
      <c r="C1758">
        <v>223726.31</v>
      </c>
      <c r="D1758" t="s">
        <v>1483</v>
      </c>
      <c r="E1758" t="s">
        <v>1484</v>
      </c>
      <c r="F1758" t="s">
        <v>271</v>
      </c>
      <c r="G1758" t="s">
        <v>8</v>
      </c>
      <c r="H1758" t="s">
        <v>712</v>
      </c>
      <c r="J1758" t="s">
        <v>24047</v>
      </c>
      <c r="K1758" t="s">
        <v>22291</v>
      </c>
      <c r="L1758" t="s">
        <v>22291</v>
      </c>
      <c r="M1758" t="s">
        <v>22291</v>
      </c>
      <c r="N1758" t="str">
        <f t="shared" si="27"/>
        <v>OK</v>
      </c>
      <c r="O1758" t="str">
        <f>IF(OR(Table1_17[[#This Row],[amount]]&lt;$Y$8,Table1_17[[#This Row],[amount]]&gt;$Y$7),"Outlier","Normal")</f>
        <v>Normal</v>
      </c>
      <c r="P1758" t="str">
        <f>IF(OR(Table1_17[[#This Row],[missing_flag]]="Missing",Table1_17[[#This Row],[outlier_flag]]="Outliers"),"Review","Valid")</f>
        <v>Valid</v>
      </c>
    </row>
    <row r="1759" spans="1:16">
      <c r="A1759" t="s">
        <v>5002</v>
      </c>
      <c r="B1759" s="1">
        <v>45088</v>
      </c>
      <c r="C1759">
        <v>247854.19</v>
      </c>
      <c r="D1759" t="s">
        <v>1483</v>
      </c>
      <c r="E1759" t="s">
        <v>1484</v>
      </c>
      <c r="F1759" t="s">
        <v>271</v>
      </c>
      <c r="G1759" t="s">
        <v>8</v>
      </c>
      <c r="H1759" t="s">
        <v>710</v>
      </c>
      <c r="J1759" t="s">
        <v>24048</v>
      </c>
      <c r="K1759" t="s">
        <v>22291</v>
      </c>
      <c r="L1759" t="s">
        <v>22291</v>
      </c>
      <c r="M1759" t="s">
        <v>22291</v>
      </c>
      <c r="N1759" t="str">
        <f t="shared" si="27"/>
        <v>OK</v>
      </c>
      <c r="O1759" t="str">
        <f>IF(OR(Table1_17[[#This Row],[amount]]&lt;$Y$8,Table1_17[[#This Row],[amount]]&gt;$Y$7),"Outlier","Normal")</f>
        <v>Normal</v>
      </c>
      <c r="P1759" t="str">
        <f>IF(OR(Table1_17[[#This Row],[missing_flag]]="Missing",Table1_17[[#This Row],[outlier_flag]]="Outliers"),"Review","Valid")</f>
        <v>Valid</v>
      </c>
    </row>
    <row r="1760" spans="1:16">
      <c r="A1760" t="s">
        <v>5004</v>
      </c>
      <c r="B1760" s="1">
        <v>44662</v>
      </c>
      <c r="C1760">
        <v>-41739.33</v>
      </c>
      <c r="D1760" t="s">
        <v>1478</v>
      </c>
      <c r="E1760" t="s">
        <v>7</v>
      </c>
      <c r="F1760" t="s">
        <v>264</v>
      </c>
      <c r="G1760" t="s">
        <v>8</v>
      </c>
      <c r="I1760" t="s">
        <v>135</v>
      </c>
      <c r="J1760" t="s">
        <v>24049</v>
      </c>
      <c r="K1760" t="s">
        <v>22291</v>
      </c>
      <c r="L1760" t="s">
        <v>22291</v>
      </c>
      <c r="M1760" t="s">
        <v>22291</v>
      </c>
      <c r="N1760" t="str">
        <f t="shared" si="27"/>
        <v>OK</v>
      </c>
      <c r="O1760" t="str">
        <f>IF(OR(Table1_17[[#This Row],[amount]]&lt;$Y$8,Table1_17[[#This Row],[amount]]&gt;$Y$7),"Outlier","Normal")</f>
        <v>Normal</v>
      </c>
      <c r="P1760" t="str">
        <f>IF(OR(Table1_17[[#This Row],[missing_flag]]="Missing",Table1_17[[#This Row],[outlier_flag]]="Outliers"),"Review","Valid")</f>
        <v>Valid</v>
      </c>
    </row>
    <row r="1761" spans="1:16">
      <c r="A1761" t="s">
        <v>5006</v>
      </c>
      <c r="B1761" s="1">
        <v>44979</v>
      </c>
      <c r="C1761">
        <v>-15052.74</v>
      </c>
      <c r="D1761" t="s">
        <v>1478</v>
      </c>
      <c r="E1761" t="s">
        <v>1509</v>
      </c>
      <c r="F1761" t="s">
        <v>271</v>
      </c>
      <c r="G1761" t="s">
        <v>13</v>
      </c>
      <c r="I1761" t="s">
        <v>139</v>
      </c>
      <c r="J1761" t="s">
        <v>24050</v>
      </c>
      <c r="K1761" t="s">
        <v>22291</v>
      </c>
      <c r="L1761" t="s">
        <v>22291</v>
      </c>
      <c r="M1761" t="s">
        <v>22291</v>
      </c>
      <c r="N1761" t="str">
        <f t="shared" si="27"/>
        <v>OK</v>
      </c>
      <c r="O1761" t="str">
        <f>IF(OR(Table1_17[[#This Row],[amount]]&lt;$Y$8,Table1_17[[#This Row],[amount]]&gt;$Y$7),"Outlier","Normal")</f>
        <v>Normal</v>
      </c>
      <c r="P1761" t="str">
        <f>IF(OR(Table1_17[[#This Row],[missing_flag]]="Missing",Table1_17[[#This Row],[outlier_flag]]="Outliers"),"Review","Valid")</f>
        <v>Valid</v>
      </c>
    </row>
    <row r="1762" spans="1:16">
      <c r="A1762" t="s">
        <v>5008</v>
      </c>
      <c r="B1762" s="1">
        <v>45006</v>
      </c>
      <c r="C1762">
        <v>159025.91</v>
      </c>
      <c r="D1762" t="s">
        <v>1483</v>
      </c>
      <c r="E1762" t="s">
        <v>1499</v>
      </c>
      <c r="F1762" t="s">
        <v>264</v>
      </c>
      <c r="G1762" t="s">
        <v>13</v>
      </c>
      <c r="H1762" t="s">
        <v>1051</v>
      </c>
      <c r="J1762" t="s">
        <v>24051</v>
      </c>
      <c r="K1762" t="s">
        <v>22291</v>
      </c>
      <c r="L1762" t="s">
        <v>22291</v>
      </c>
      <c r="M1762" t="s">
        <v>22291</v>
      </c>
      <c r="N1762" t="str">
        <f t="shared" si="27"/>
        <v>OK</v>
      </c>
      <c r="O1762" t="str">
        <f>IF(OR(Table1_17[[#This Row],[amount]]&lt;$Y$8,Table1_17[[#This Row],[amount]]&gt;$Y$7),"Outlier","Normal")</f>
        <v>Normal</v>
      </c>
      <c r="P1762" t="str">
        <f>IF(OR(Table1_17[[#This Row],[missing_flag]]="Missing",Table1_17[[#This Row],[outlier_flag]]="Outliers"),"Review","Valid")</f>
        <v>Valid</v>
      </c>
    </row>
    <row r="1763" spans="1:16">
      <c r="A1763" t="s">
        <v>5010</v>
      </c>
      <c r="B1763" s="1">
        <v>44564</v>
      </c>
      <c r="C1763">
        <v>173675.11</v>
      </c>
      <c r="D1763" t="s">
        <v>1483</v>
      </c>
      <c r="E1763" t="s">
        <v>1487</v>
      </c>
      <c r="F1763" t="s">
        <v>264</v>
      </c>
      <c r="G1763" t="s">
        <v>29</v>
      </c>
      <c r="H1763" t="s">
        <v>790</v>
      </c>
      <c r="J1763" t="s">
        <v>24052</v>
      </c>
      <c r="K1763" t="s">
        <v>22291</v>
      </c>
      <c r="L1763" t="s">
        <v>22291</v>
      </c>
      <c r="M1763" t="s">
        <v>22291</v>
      </c>
      <c r="N1763" t="str">
        <f t="shared" si="27"/>
        <v>OK</v>
      </c>
      <c r="O1763" t="str">
        <f>IF(OR(Table1_17[[#This Row],[amount]]&lt;$Y$8,Table1_17[[#This Row],[amount]]&gt;$Y$7),"Outlier","Normal")</f>
        <v>Normal</v>
      </c>
      <c r="P1763" t="str">
        <f>IF(OR(Table1_17[[#This Row],[missing_flag]]="Missing",Table1_17[[#This Row],[outlier_flag]]="Outliers"),"Review","Valid")</f>
        <v>Valid</v>
      </c>
    </row>
    <row r="1764" spans="1:16">
      <c r="A1764" t="s">
        <v>5012</v>
      </c>
      <c r="B1764" s="1">
        <v>45044</v>
      </c>
      <c r="C1764">
        <v>119525.97</v>
      </c>
      <c r="D1764" t="s">
        <v>1483</v>
      </c>
      <c r="E1764" t="s">
        <v>1487</v>
      </c>
      <c r="F1764" t="s">
        <v>271</v>
      </c>
      <c r="G1764" t="s">
        <v>8</v>
      </c>
      <c r="H1764" t="s">
        <v>969</v>
      </c>
      <c r="J1764" t="s">
        <v>24053</v>
      </c>
      <c r="K1764" t="s">
        <v>22291</v>
      </c>
      <c r="L1764" t="s">
        <v>22291</v>
      </c>
      <c r="M1764" t="s">
        <v>22291</v>
      </c>
      <c r="N1764" t="str">
        <f t="shared" si="27"/>
        <v>OK</v>
      </c>
      <c r="O1764" t="str">
        <f>IF(OR(Table1_17[[#This Row],[amount]]&lt;$Y$8,Table1_17[[#This Row],[amount]]&gt;$Y$7),"Outlier","Normal")</f>
        <v>Normal</v>
      </c>
      <c r="P1764" t="str">
        <f>IF(OR(Table1_17[[#This Row],[missing_flag]]="Missing",Table1_17[[#This Row],[outlier_flag]]="Outliers"),"Review","Valid")</f>
        <v>Valid</v>
      </c>
    </row>
    <row r="1765" spans="1:16">
      <c r="A1765" t="s">
        <v>5014</v>
      </c>
      <c r="B1765" s="1">
        <v>45061</v>
      </c>
      <c r="C1765">
        <v>-43753.45</v>
      </c>
      <c r="D1765" t="s">
        <v>1478</v>
      </c>
      <c r="E1765" t="s">
        <v>20</v>
      </c>
      <c r="F1765" t="s">
        <v>268</v>
      </c>
      <c r="G1765" t="s">
        <v>8</v>
      </c>
      <c r="I1765" t="s">
        <v>171</v>
      </c>
      <c r="J1765" t="s">
        <v>24054</v>
      </c>
      <c r="K1765" t="s">
        <v>22291</v>
      </c>
      <c r="L1765" t="s">
        <v>22291</v>
      </c>
      <c r="M1765" t="s">
        <v>22291</v>
      </c>
      <c r="N1765" t="str">
        <f t="shared" si="27"/>
        <v>OK</v>
      </c>
      <c r="O1765" t="str">
        <f>IF(OR(Table1_17[[#This Row],[amount]]&lt;$Y$8,Table1_17[[#This Row],[amount]]&gt;$Y$7),"Outlier","Normal")</f>
        <v>Normal</v>
      </c>
      <c r="P1765" t="str">
        <f>IF(OR(Table1_17[[#This Row],[missing_flag]]="Missing",Table1_17[[#This Row],[outlier_flag]]="Outliers"),"Review","Valid")</f>
        <v>Valid</v>
      </c>
    </row>
    <row r="1766" spans="1:16">
      <c r="A1766" t="s">
        <v>5016</v>
      </c>
      <c r="B1766" s="1">
        <v>45014</v>
      </c>
      <c r="C1766">
        <v>-45089.58</v>
      </c>
      <c r="D1766" t="s">
        <v>1478</v>
      </c>
      <c r="E1766" t="s">
        <v>1496</v>
      </c>
      <c r="F1766" t="s">
        <v>264</v>
      </c>
      <c r="G1766" t="s">
        <v>8</v>
      </c>
      <c r="I1766" t="s">
        <v>211</v>
      </c>
      <c r="J1766" t="s">
        <v>24055</v>
      </c>
      <c r="K1766" t="s">
        <v>22291</v>
      </c>
      <c r="L1766" t="s">
        <v>22291</v>
      </c>
      <c r="M1766" t="s">
        <v>22291</v>
      </c>
      <c r="N1766" t="str">
        <f t="shared" si="27"/>
        <v>OK</v>
      </c>
      <c r="O1766" t="str">
        <f>IF(OR(Table1_17[[#This Row],[amount]]&lt;$Y$8,Table1_17[[#This Row],[amount]]&gt;$Y$7),"Outlier","Normal")</f>
        <v>Normal</v>
      </c>
      <c r="P1766" t="str">
        <f>IF(OR(Table1_17[[#This Row],[missing_flag]]="Missing",Table1_17[[#This Row],[outlier_flag]]="Outliers"),"Review","Valid")</f>
        <v>Valid</v>
      </c>
    </row>
    <row r="1767" spans="1:16">
      <c r="A1767" t="s">
        <v>5018</v>
      </c>
      <c r="B1767" s="1">
        <v>44684</v>
      </c>
      <c r="C1767">
        <v>68682.850000000006</v>
      </c>
      <c r="D1767" t="s">
        <v>1483</v>
      </c>
      <c r="E1767" t="s">
        <v>1487</v>
      </c>
      <c r="F1767" t="s">
        <v>268</v>
      </c>
      <c r="G1767" t="s">
        <v>17</v>
      </c>
      <c r="H1767" t="s">
        <v>1015</v>
      </c>
      <c r="J1767" t="s">
        <v>24056</v>
      </c>
      <c r="K1767" t="s">
        <v>22291</v>
      </c>
      <c r="L1767" t="s">
        <v>22291</v>
      </c>
      <c r="M1767" t="s">
        <v>22291</v>
      </c>
      <c r="N1767" t="str">
        <f t="shared" si="27"/>
        <v>OK</v>
      </c>
      <c r="O1767" t="str">
        <f>IF(OR(Table1_17[[#This Row],[amount]]&lt;$Y$8,Table1_17[[#This Row],[amount]]&gt;$Y$7),"Outlier","Normal")</f>
        <v>Normal</v>
      </c>
      <c r="P1767" t="str">
        <f>IF(OR(Table1_17[[#This Row],[missing_flag]]="Missing",Table1_17[[#This Row],[outlier_flag]]="Outliers"),"Review","Valid")</f>
        <v>Valid</v>
      </c>
    </row>
    <row r="1768" spans="1:16">
      <c r="A1768" t="s">
        <v>5020</v>
      </c>
      <c r="B1768" s="1">
        <v>44960</v>
      </c>
      <c r="C1768">
        <v>-30374.77</v>
      </c>
      <c r="D1768" t="s">
        <v>1478</v>
      </c>
      <c r="E1768" t="s">
        <v>1534</v>
      </c>
      <c r="F1768" t="s">
        <v>271</v>
      </c>
      <c r="G1768" t="s">
        <v>8</v>
      </c>
      <c r="I1768" t="s">
        <v>143</v>
      </c>
      <c r="J1768" t="s">
        <v>24057</v>
      </c>
      <c r="K1768" t="s">
        <v>22291</v>
      </c>
      <c r="L1768" t="s">
        <v>22291</v>
      </c>
      <c r="M1768" t="s">
        <v>22291</v>
      </c>
      <c r="N1768" t="str">
        <f t="shared" si="27"/>
        <v>OK</v>
      </c>
      <c r="O1768" t="str">
        <f>IF(OR(Table1_17[[#This Row],[amount]]&lt;$Y$8,Table1_17[[#This Row],[amount]]&gt;$Y$7),"Outlier","Normal")</f>
        <v>Normal</v>
      </c>
      <c r="P1768" t="str">
        <f>IF(OR(Table1_17[[#This Row],[missing_flag]]="Missing",Table1_17[[#This Row],[outlier_flag]]="Outliers"),"Review","Valid")</f>
        <v>Valid</v>
      </c>
    </row>
    <row r="1769" spans="1:16">
      <c r="A1769" t="s">
        <v>5022</v>
      </c>
      <c r="B1769" s="1">
        <v>45265</v>
      </c>
      <c r="C1769">
        <v>245397.59</v>
      </c>
      <c r="D1769" t="s">
        <v>1483</v>
      </c>
      <c r="E1769" t="s">
        <v>1484</v>
      </c>
      <c r="F1769" t="s">
        <v>268</v>
      </c>
      <c r="G1769" t="s">
        <v>8</v>
      </c>
      <c r="H1769" t="s">
        <v>680</v>
      </c>
      <c r="J1769" t="s">
        <v>24058</v>
      </c>
      <c r="K1769" t="s">
        <v>22291</v>
      </c>
      <c r="L1769" t="s">
        <v>22291</v>
      </c>
      <c r="M1769" t="s">
        <v>22291</v>
      </c>
      <c r="N1769" t="str">
        <f t="shared" si="27"/>
        <v>OK</v>
      </c>
      <c r="O1769" t="str">
        <f>IF(OR(Table1_17[[#This Row],[amount]]&lt;$Y$8,Table1_17[[#This Row],[amount]]&gt;$Y$7),"Outlier","Normal")</f>
        <v>Normal</v>
      </c>
      <c r="P1769" t="str">
        <f>IF(OR(Table1_17[[#This Row],[missing_flag]]="Missing",Table1_17[[#This Row],[outlier_flag]]="Outliers"),"Review","Valid")</f>
        <v>Valid</v>
      </c>
    </row>
    <row r="1770" spans="1:16">
      <c r="A1770" t="s">
        <v>5024</v>
      </c>
      <c r="B1770" s="1">
        <v>45204</v>
      </c>
      <c r="C1770">
        <v>-80844.03</v>
      </c>
      <c r="D1770" t="s">
        <v>1478</v>
      </c>
      <c r="E1770" t="s">
        <v>36</v>
      </c>
      <c r="F1770" t="s">
        <v>271</v>
      </c>
      <c r="G1770" t="s">
        <v>29</v>
      </c>
      <c r="I1770" t="s">
        <v>209</v>
      </c>
      <c r="J1770" t="s">
        <v>24059</v>
      </c>
      <c r="K1770" t="s">
        <v>22291</v>
      </c>
      <c r="L1770" t="s">
        <v>22291</v>
      </c>
      <c r="M1770" t="s">
        <v>22291</v>
      </c>
      <c r="N1770" t="str">
        <f t="shared" si="27"/>
        <v>OK</v>
      </c>
      <c r="O1770" t="str">
        <f>IF(OR(Table1_17[[#This Row],[amount]]&lt;$Y$8,Table1_17[[#This Row],[amount]]&gt;$Y$7),"Outlier","Normal")</f>
        <v>Normal</v>
      </c>
      <c r="P1770" t="str">
        <f>IF(OR(Table1_17[[#This Row],[missing_flag]]="Missing",Table1_17[[#This Row],[outlier_flag]]="Outliers"),"Review","Valid")</f>
        <v>Valid</v>
      </c>
    </row>
    <row r="1771" spans="1:16">
      <c r="A1771" t="s">
        <v>5026</v>
      </c>
      <c r="B1771" s="1">
        <v>44941</v>
      </c>
      <c r="C1771">
        <v>188633.26</v>
      </c>
      <c r="D1771" t="s">
        <v>1483</v>
      </c>
      <c r="E1771" t="s">
        <v>1487</v>
      </c>
      <c r="F1771" t="s">
        <v>271</v>
      </c>
      <c r="G1771" t="s">
        <v>13</v>
      </c>
      <c r="H1771" t="s">
        <v>800</v>
      </c>
      <c r="J1771" t="s">
        <v>24060</v>
      </c>
      <c r="K1771" t="s">
        <v>22291</v>
      </c>
      <c r="L1771" t="s">
        <v>22291</v>
      </c>
      <c r="M1771" t="s">
        <v>22291</v>
      </c>
      <c r="N1771" t="str">
        <f t="shared" si="27"/>
        <v>OK</v>
      </c>
      <c r="O1771" t="str">
        <f>IF(OR(Table1_17[[#This Row],[amount]]&lt;$Y$8,Table1_17[[#This Row],[amount]]&gt;$Y$7),"Outlier","Normal")</f>
        <v>Normal</v>
      </c>
      <c r="P1771" t="str">
        <f>IF(OR(Table1_17[[#This Row],[missing_flag]]="Missing",Table1_17[[#This Row],[outlier_flag]]="Outliers"),"Review","Valid")</f>
        <v>Valid</v>
      </c>
    </row>
    <row r="1772" spans="1:16">
      <c r="A1772" t="s">
        <v>5028</v>
      </c>
      <c r="B1772" s="1">
        <v>44916</v>
      </c>
      <c r="C1772">
        <v>201696.55</v>
      </c>
      <c r="D1772" t="s">
        <v>1483</v>
      </c>
      <c r="E1772" t="s">
        <v>1487</v>
      </c>
      <c r="F1772" t="s">
        <v>264</v>
      </c>
      <c r="G1772" t="s">
        <v>13</v>
      </c>
      <c r="H1772" t="s">
        <v>882</v>
      </c>
      <c r="J1772" t="s">
        <v>24061</v>
      </c>
      <c r="K1772" t="s">
        <v>22291</v>
      </c>
      <c r="L1772" t="s">
        <v>22291</v>
      </c>
      <c r="M1772" t="s">
        <v>22291</v>
      </c>
      <c r="N1772" t="str">
        <f t="shared" si="27"/>
        <v>OK</v>
      </c>
      <c r="O1772" t="str">
        <f>IF(OR(Table1_17[[#This Row],[amount]]&lt;$Y$8,Table1_17[[#This Row],[amount]]&gt;$Y$7),"Outlier","Normal")</f>
        <v>Normal</v>
      </c>
      <c r="P1772" t="str">
        <f>IF(OR(Table1_17[[#This Row],[missing_flag]]="Missing",Table1_17[[#This Row],[outlier_flag]]="Outliers"),"Review","Valid")</f>
        <v>Valid</v>
      </c>
    </row>
    <row r="1773" spans="1:16">
      <c r="A1773" t="s">
        <v>5030</v>
      </c>
      <c r="B1773" s="1">
        <v>45186</v>
      </c>
      <c r="C1773">
        <v>33214.339999999997</v>
      </c>
      <c r="D1773" t="s">
        <v>1924</v>
      </c>
      <c r="E1773" t="s">
        <v>1924</v>
      </c>
      <c r="F1773" t="s">
        <v>268</v>
      </c>
      <c r="G1773" t="s">
        <v>8</v>
      </c>
      <c r="J1773" t="s">
        <v>24062</v>
      </c>
      <c r="K1773" t="s">
        <v>22291</v>
      </c>
      <c r="L1773" t="s">
        <v>22291</v>
      </c>
      <c r="M1773" t="s">
        <v>22291</v>
      </c>
      <c r="N1773" t="str">
        <f t="shared" si="27"/>
        <v>OK</v>
      </c>
      <c r="O1773" t="str">
        <f>IF(OR(Table1_17[[#This Row],[amount]]&lt;$Y$8,Table1_17[[#This Row],[amount]]&gt;$Y$7),"Outlier","Normal")</f>
        <v>Normal</v>
      </c>
      <c r="P1773" t="str">
        <f>IF(OR(Table1_17[[#This Row],[missing_flag]]="Missing",Table1_17[[#This Row],[outlier_flag]]="Outliers"),"Review","Valid")</f>
        <v>Valid</v>
      </c>
    </row>
    <row r="1774" spans="1:16">
      <c r="A1774" t="s">
        <v>5032</v>
      </c>
      <c r="B1774" s="1">
        <v>45191</v>
      </c>
      <c r="C1774">
        <v>204315.48</v>
      </c>
      <c r="D1774" t="s">
        <v>1483</v>
      </c>
      <c r="E1774" t="s">
        <v>1487</v>
      </c>
      <c r="F1774" t="s">
        <v>268</v>
      </c>
      <c r="G1774" t="s">
        <v>17</v>
      </c>
      <c r="H1774" t="s">
        <v>1023</v>
      </c>
      <c r="J1774" t="s">
        <v>24063</v>
      </c>
      <c r="K1774" t="s">
        <v>22291</v>
      </c>
      <c r="L1774" t="s">
        <v>22291</v>
      </c>
      <c r="M1774" t="s">
        <v>22291</v>
      </c>
      <c r="N1774" t="str">
        <f t="shared" si="27"/>
        <v>OK</v>
      </c>
      <c r="O1774" t="str">
        <f>IF(OR(Table1_17[[#This Row],[amount]]&lt;$Y$8,Table1_17[[#This Row],[amount]]&gt;$Y$7),"Outlier","Normal")</f>
        <v>Normal</v>
      </c>
      <c r="P1774" t="str">
        <f>IF(OR(Table1_17[[#This Row],[missing_flag]]="Missing",Table1_17[[#This Row],[outlier_flag]]="Outliers"),"Review","Valid")</f>
        <v>Valid</v>
      </c>
    </row>
    <row r="1775" spans="1:16">
      <c r="A1775" t="s">
        <v>5034</v>
      </c>
      <c r="B1775" s="1">
        <v>44624</v>
      </c>
      <c r="C1775">
        <v>90263.28</v>
      </c>
      <c r="D1775" t="s">
        <v>1483</v>
      </c>
      <c r="E1775" t="s">
        <v>1484</v>
      </c>
      <c r="F1775" t="s">
        <v>268</v>
      </c>
      <c r="G1775" t="s">
        <v>13</v>
      </c>
      <c r="H1775" t="s">
        <v>967</v>
      </c>
      <c r="J1775" t="s">
        <v>24064</v>
      </c>
      <c r="K1775" t="s">
        <v>22291</v>
      </c>
      <c r="L1775" t="s">
        <v>22291</v>
      </c>
      <c r="M1775" t="s">
        <v>22291</v>
      </c>
      <c r="N1775" t="str">
        <f t="shared" si="27"/>
        <v>OK</v>
      </c>
      <c r="O1775" t="str">
        <f>IF(OR(Table1_17[[#This Row],[amount]]&lt;$Y$8,Table1_17[[#This Row],[amount]]&gt;$Y$7),"Outlier","Normal")</f>
        <v>Normal</v>
      </c>
      <c r="P1775" t="str">
        <f>IF(OR(Table1_17[[#This Row],[missing_flag]]="Missing",Table1_17[[#This Row],[outlier_flag]]="Outliers"),"Review","Valid")</f>
        <v>Valid</v>
      </c>
    </row>
    <row r="1776" spans="1:16">
      <c r="A1776" t="s">
        <v>5036</v>
      </c>
      <c r="B1776" s="1">
        <v>44792</v>
      </c>
      <c r="C1776">
        <v>-14979.17</v>
      </c>
      <c r="D1776" t="s">
        <v>1478</v>
      </c>
      <c r="E1776" t="s">
        <v>1534</v>
      </c>
      <c r="F1776" t="s">
        <v>268</v>
      </c>
      <c r="G1776" t="s">
        <v>29</v>
      </c>
      <c r="I1776" t="s">
        <v>193</v>
      </c>
      <c r="J1776" t="s">
        <v>24065</v>
      </c>
      <c r="K1776" t="s">
        <v>22291</v>
      </c>
      <c r="L1776" t="s">
        <v>22291</v>
      </c>
      <c r="M1776" t="s">
        <v>22291</v>
      </c>
      <c r="N1776" t="str">
        <f t="shared" si="27"/>
        <v>OK</v>
      </c>
      <c r="O1776" t="str">
        <f>IF(OR(Table1_17[[#This Row],[amount]]&lt;$Y$8,Table1_17[[#This Row],[amount]]&gt;$Y$7),"Outlier","Normal")</f>
        <v>Normal</v>
      </c>
      <c r="P1776" t="str">
        <f>IF(OR(Table1_17[[#This Row],[missing_flag]]="Missing",Table1_17[[#This Row],[outlier_flag]]="Outliers"),"Review","Valid")</f>
        <v>Valid</v>
      </c>
    </row>
    <row r="1777" spans="1:16">
      <c r="A1777" t="s">
        <v>5038</v>
      </c>
      <c r="B1777" s="1">
        <v>44598</v>
      </c>
      <c r="C1777">
        <v>-21331.01</v>
      </c>
      <c r="D1777" t="s">
        <v>1478</v>
      </c>
      <c r="E1777" t="s">
        <v>20</v>
      </c>
      <c r="F1777" t="s">
        <v>264</v>
      </c>
      <c r="G1777" t="s">
        <v>8</v>
      </c>
      <c r="I1777" t="s">
        <v>123</v>
      </c>
      <c r="J1777" t="s">
        <v>24066</v>
      </c>
      <c r="K1777" t="s">
        <v>22291</v>
      </c>
      <c r="L1777" t="s">
        <v>22291</v>
      </c>
      <c r="M1777" t="s">
        <v>22291</v>
      </c>
      <c r="N1777" t="str">
        <f t="shared" si="27"/>
        <v>OK</v>
      </c>
      <c r="O1777" t="str">
        <f>IF(OR(Table1_17[[#This Row],[amount]]&lt;$Y$8,Table1_17[[#This Row],[amount]]&gt;$Y$7),"Outlier","Normal")</f>
        <v>Normal</v>
      </c>
      <c r="P1777" t="str">
        <f>IF(OR(Table1_17[[#This Row],[missing_flag]]="Missing",Table1_17[[#This Row],[outlier_flag]]="Outliers"),"Review","Valid")</f>
        <v>Valid</v>
      </c>
    </row>
    <row r="1778" spans="1:16">
      <c r="A1778" t="s">
        <v>5040</v>
      </c>
      <c r="B1778" s="1">
        <v>44697</v>
      </c>
      <c r="C1778">
        <v>178496.72</v>
      </c>
      <c r="D1778" t="s">
        <v>1483</v>
      </c>
      <c r="E1778" t="s">
        <v>1499</v>
      </c>
      <c r="F1778" t="s">
        <v>268</v>
      </c>
      <c r="G1778" t="s">
        <v>8</v>
      </c>
      <c r="H1778" t="s">
        <v>1007</v>
      </c>
      <c r="J1778" t="s">
        <v>24067</v>
      </c>
      <c r="K1778" t="s">
        <v>22291</v>
      </c>
      <c r="L1778" t="s">
        <v>22291</v>
      </c>
      <c r="M1778" t="s">
        <v>22291</v>
      </c>
      <c r="N1778" t="str">
        <f t="shared" si="27"/>
        <v>OK</v>
      </c>
      <c r="O1778" t="str">
        <f>IF(OR(Table1_17[[#This Row],[amount]]&lt;$Y$8,Table1_17[[#This Row],[amount]]&gt;$Y$7),"Outlier","Normal")</f>
        <v>Normal</v>
      </c>
      <c r="P1778" t="str">
        <f>IF(OR(Table1_17[[#This Row],[missing_flag]]="Missing",Table1_17[[#This Row],[outlier_flag]]="Outliers"),"Review","Valid")</f>
        <v>Valid</v>
      </c>
    </row>
    <row r="1779" spans="1:16">
      <c r="A1779" t="s">
        <v>5042</v>
      </c>
      <c r="B1779" s="1">
        <v>44951</v>
      </c>
      <c r="C1779">
        <v>-31520.14</v>
      </c>
      <c r="D1779" t="s">
        <v>1478</v>
      </c>
      <c r="E1779" t="s">
        <v>7</v>
      </c>
      <c r="F1779" t="s">
        <v>268</v>
      </c>
      <c r="G1779" t="s">
        <v>8</v>
      </c>
      <c r="I1779" t="s">
        <v>240</v>
      </c>
      <c r="J1779" t="s">
        <v>24068</v>
      </c>
      <c r="K1779" t="s">
        <v>22291</v>
      </c>
      <c r="L1779" t="s">
        <v>22291</v>
      </c>
      <c r="M1779" t="s">
        <v>22291</v>
      </c>
      <c r="N1779" t="str">
        <f t="shared" si="27"/>
        <v>OK</v>
      </c>
      <c r="O1779" t="str">
        <f>IF(OR(Table1_17[[#This Row],[amount]]&lt;$Y$8,Table1_17[[#This Row],[amount]]&gt;$Y$7),"Outlier","Normal")</f>
        <v>Normal</v>
      </c>
      <c r="P1779" t="str">
        <f>IF(OR(Table1_17[[#This Row],[missing_flag]]="Missing",Table1_17[[#This Row],[outlier_flag]]="Outliers"),"Review","Valid")</f>
        <v>Valid</v>
      </c>
    </row>
    <row r="1780" spans="1:16">
      <c r="A1780" t="s">
        <v>5044</v>
      </c>
      <c r="B1780" s="1">
        <v>44647</v>
      </c>
      <c r="C1780">
        <v>-2000</v>
      </c>
      <c r="D1780" t="s">
        <v>1478</v>
      </c>
      <c r="E1780" t="s">
        <v>1509</v>
      </c>
      <c r="F1780" t="s">
        <v>264</v>
      </c>
      <c r="G1780" t="s">
        <v>17</v>
      </c>
      <c r="I1780" t="s">
        <v>133</v>
      </c>
      <c r="J1780" t="s">
        <v>24069</v>
      </c>
      <c r="K1780" t="s">
        <v>22291</v>
      </c>
      <c r="L1780" t="s">
        <v>22291</v>
      </c>
      <c r="M1780" t="s">
        <v>22291</v>
      </c>
      <c r="N1780" t="str">
        <f t="shared" si="27"/>
        <v>OK</v>
      </c>
      <c r="O1780" t="str">
        <f>IF(OR(Table1_17[[#This Row],[amount]]&lt;$Y$8,Table1_17[[#This Row],[amount]]&gt;$Y$7),"Outlier","Normal")</f>
        <v>Normal</v>
      </c>
      <c r="P1780" t="str">
        <f>IF(OR(Table1_17[[#This Row],[missing_flag]]="Missing",Table1_17[[#This Row],[outlier_flag]]="Outliers"),"Review","Valid")</f>
        <v>Valid</v>
      </c>
    </row>
    <row r="1781" spans="1:16">
      <c r="A1781" t="s">
        <v>5046</v>
      </c>
      <c r="B1781" s="1">
        <v>45260</v>
      </c>
      <c r="C1781">
        <v>131804.72</v>
      </c>
      <c r="D1781" t="s">
        <v>1483</v>
      </c>
      <c r="E1781" t="s">
        <v>1484</v>
      </c>
      <c r="F1781" t="s">
        <v>264</v>
      </c>
      <c r="G1781" t="s">
        <v>8</v>
      </c>
      <c r="H1781" t="s">
        <v>782</v>
      </c>
      <c r="J1781" t="s">
        <v>24070</v>
      </c>
      <c r="K1781" t="s">
        <v>22291</v>
      </c>
      <c r="L1781" t="s">
        <v>22291</v>
      </c>
      <c r="M1781" t="s">
        <v>22291</v>
      </c>
      <c r="N1781" t="str">
        <f t="shared" si="27"/>
        <v>OK</v>
      </c>
      <c r="O1781" t="str">
        <f>IF(OR(Table1_17[[#This Row],[amount]]&lt;$Y$8,Table1_17[[#This Row],[amount]]&gt;$Y$7),"Outlier","Normal")</f>
        <v>Normal</v>
      </c>
      <c r="P1781" t="str">
        <f>IF(OR(Table1_17[[#This Row],[missing_flag]]="Missing",Table1_17[[#This Row],[outlier_flag]]="Outliers"),"Review","Valid")</f>
        <v>Valid</v>
      </c>
    </row>
    <row r="1782" spans="1:16">
      <c r="A1782" t="s">
        <v>5048</v>
      </c>
      <c r="B1782" s="1">
        <v>45218</v>
      </c>
      <c r="C1782">
        <v>68769.64</v>
      </c>
      <c r="D1782" t="s">
        <v>1483</v>
      </c>
      <c r="E1782" t="s">
        <v>1487</v>
      </c>
      <c r="F1782" t="s">
        <v>264</v>
      </c>
      <c r="G1782" t="s">
        <v>29</v>
      </c>
      <c r="H1782" t="s">
        <v>1137</v>
      </c>
      <c r="J1782" t="s">
        <v>24071</v>
      </c>
      <c r="K1782" t="s">
        <v>22291</v>
      </c>
      <c r="L1782" t="s">
        <v>22291</v>
      </c>
      <c r="M1782" t="s">
        <v>22291</v>
      </c>
      <c r="N1782" t="str">
        <f t="shared" si="27"/>
        <v>OK</v>
      </c>
      <c r="O1782" t="str">
        <f>IF(OR(Table1_17[[#This Row],[amount]]&lt;$Y$8,Table1_17[[#This Row],[amount]]&gt;$Y$7),"Outlier","Normal")</f>
        <v>Normal</v>
      </c>
      <c r="P1782" t="str">
        <f>IF(OR(Table1_17[[#This Row],[missing_flag]]="Missing",Table1_17[[#This Row],[outlier_flag]]="Outliers"),"Review","Valid")</f>
        <v>Valid</v>
      </c>
    </row>
    <row r="1783" spans="1:16">
      <c r="A1783" t="s">
        <v>5050</v>
      </c>
      <c r="B1783" s="1">
        <v>45005</v>
      </c>
      <c r="C1783">
        <v>-59561.18</v>
      </c>
      <c r="D1783" t="s">
        <v>1478</v>
      </c>
      <c r="E1783" t="s">
        <v>1509</v>
      </c>
      <c r="F1783" t="s">
        <v>264</v>
      </c>
      <c r="G1783" t="s">
        <v>8</v>
      </c>
      <c r="I1783" t="s">
        <v>79</v>
      </c>
      <c r="J1783" t="s">
        <v>24072</v>
      </c>
      <c r="K1783" t="s">
        <v>22291</v>
      </c>
      <c r="L1783" t="s">
        <v>22291</v>
      </c>
      <c r="M1783" t="s">
        <v>22291</v>
      </c>
      <c r="N1783" t="str">
        <f t="shared" si="27"/>
        <v>OK</v>
      </c>
      <c r="O1783" t="str">
        <f>IF(OR(Table1_17[[#This Row],[amount]]&lt;$Y$8,Table1_17[[#This Row],[amount]]&gt;$Y$7),"Outlier","Normal")</f>
        <v>Normal</v>
      </c>
      <c r="P1783" t="str">
        <f>IF(OR(Table1_17[[#This Row],[missing_flag]]="Missing",Table1_17[[#This Row],[outlier_flag]]="Outliers"),"Review","Valid")</f>
        <v>Valid</v>
      </c>
    </row>
    <row r="1784" spans="1:16">
      <c r="A1784" t="s">
        <v>5052</v>
      </c>
      <c r="B1784" s="1">
        <v>45047</v>
      </c>
      <c r="C1784">
        <v>136020.65</v>
      </c>
      <c r="D1784" t="s">
        <v>1483</v>
      </c>
      <c r="E1784" t="s">
        <v>1487</v>
      </c>
      <c r="F1784" t="s">
        <v>271</v>
      </c>
      <c r="G1784" t="s">
        <v>13</v>
      </c>
      <c r="H1784" t="s">
        <v>732</v>
      </c>
      <c r="J1784" t="s">
        <v>24073</v>
      </c>
      <c r="K1784" t="s">
        <v>22291</v>
      </c>
      <c r="L1784" t="s">
        <v>22291</v>
      </c>
      <c r="M1784" t="s">
        <v>22291</v>
      </c>
      <c r="N1784" t="str">
        <f t="shared" si="27"/>
        <v>OK</v>
      </c>
      <c r="O1784" t="str">
        <f>IF(OR(Table1_17[[#This Row],[amount]]&lt;$Y$8,Table1_17[[#This Row],[amount]]&gt;$Y$7),"Outlier","Normal")</f>
        <v>Normal</v>
      </c>
      <c r="P1784" t="str">
        <f>IF(OR(Table1_17[[#This Row],[missing_flag]]="Missing",Table1_17[[#This Row],[outlier_flag]]="Outliers"),"Review","Valid")</f>
        <v>Valid</v>
      </c>
    </row>
    <row r="1785" spans="1:16">
      <c r="A1785" t="s">
        <v>5054</v>
      </c>
      <c r="B1785" s="1">
        <v>44701</v>
      </c>
      <c r="C1785">
        <v>-21529.64</v>
      </c>
      <c r="D1785" t="s">
        <v>1478</v>
      </c>
      <c r="E1785" t="s">
        <v>1496</v>
      </c>
      <c r="F1785" t="s">
        <v>264</v>
      </c>
      <c r="G1785" t="s">
        <v>8</v>
      </c>
      <c r="I1785" t="s">
        <v>34</v>
      </c>
      <c r="J1785" t="s">
        <v>24074</v>
      </c>
      <c r="K1785" t="s">
        <v>22291</v>
      </c>
      <c r="L1785" t="s">
        <v>22291</v>
      </c>
      <c r="M1785" t="s">
        <v>22291</v>
      </c>
      <c r="N1785" t="str">
        <f t="shared" si="27"/>
        <v>OK</v>
      </c>
      <c r="O1785" t="str">
        <f>IF(OR(Table1_17[[#This Row],[amount]]&lt;$Y$8,Table1_17[[#This Row],[amount]]&gt;$Y$7),"Outlier","Normal")</f>
        <v>Normal</v>
      </c>
      <c r="P1785" t="str">
        <f>IF(OR(Table1_17[[#This Row],[missing_flag]]="Missing",Table1_17[[#This Row],[outlier_flag]]="Outliers"),"Review","Valid")</f>
        <v>Valid</v>
      </c>
    </row>
    <row r="1786" spans="1:16">
      <c r="A1786" t="s">
        <v>5056</v>
      </c>
      <c r="B1786" s="1">
        <v>44603</v>
      </c>
      <c r="C1786">
        <v>10508.91</v>
      </c>
      <c r="D1786" t="s">
        <v>1587</v>
      </c>
      <c r="E1786" t="s">
        <v>1587</v>
      </c>
      <c r="F1786" t="s">
        <v>271</v>
      </c>
      <c r="G1786" t="s">
        <v>17</v>
      </c>
      <c r="J1786" t="s">
        <v>24075</v>
      </c>
      <c r="K1786" t="s">
        <v>22291</v>
      </c>
      <c r="L1786" t="s">
        <v>22291</v>
      </c>
      <c r="M1786" t="s">
        <v>22291</v>
      </c>
      <c r="N1786" t="str">
        <f t="shared" si="27"/>
        <v>OK</v>
      </c>
      <c r="O1786" t="str">
        <f>IF(OR(Table1_17[[#This Row],[amount]]&lt;$Y$8,Table1_17[[#This Row],[amount]]&gt;$Y$7),"Outlier","Normal")</f>
        <v>Normal</v>
      </c>
      <c r="P1786" t="str">
        <f>IF(OR(Table1_17[[#This Row],[missing_flag]]="Missing",Table1_17[[#This Row],[outlier_flag]]="Outliers"),"Review","Valid")</f>
        <v>Valid</v>
      </c>
    </row>
    <row r="1787" spans="1:16">
      <c r="A1787" t="s">
        <v>5058</v>
      </c>
      <c r="B1787" s="1">
        <v>44775</v>
      </c>
      <c r="C1787">
        <v>-86292.1</v>
      </c>
      <c r="D1787" t="s">
        <v>1478</v>
      </c>
      <c r="E1787" t="s">
        <v>20</v>
      </c>
      <c r="F1787" t="s">
        <v>264</v>
      </c>
      <c r="G1787" t="s">
        <v>17</v>
      </c>
      <c r="I1787" t="s">
        <v>221</v>
      </c>
      <c r="J1787" t="s">
        <v>24076</v>
      </c>
      <c r="K1787" t="s">
        <v>22291</v>
      </c>
      <c r="L1787" t="s">
        <v>22291</v>
      </c>
      <c r="M1787" t="s">
        <v>22291</v>
      </c>
      <c r="N1787" t="str">
        <f t="shared" si="27"/>
        <v>OK</v>
      </c>
      <c r="O1787" t="str">
        <f>IF(OR(Table1_17[[#This Row],[amount]]&lt;$Y$8,Table1_17[[#This Row],[amount]]&gt;$Y$7),"Outlier","Normal")</f>
        <v>Normal</v>
      </c>
      <c r="P1787" t="str">
        <f>IF(OR(Table1_17[[#This Row],[missing_flag]]="Missing",Table1_17[[#This Row],[outlier_flag]]="Outliers"),"Review","Valid")</f>
        <v>Valid</v>
      </c>
    </row>
    <row r="1788" spans="1:16">
      <c r="A1788" t="s">
        <v>5060</v>
      </c>
      <c r="B1788" s="1">
        <v>44896</v>
      </c>
      <c r="C1788">
        <v>-56705.43</v>
      </c>
      <c r="D1788" t="s">
        <v>1478</v>
      </c>
      <c r="E1788" t="s">
        <v>7</v>
      </c>
      <c r="F1788" t="s">
        <v>264</v>
      </c>
      <c r="G1788" t="s">
        <v>17</v>
      </c>
      <c r="I1788" t="s">
        <v>193</v>
      </c>
      <c r="J1788" t="s">
        <v>24077</v>
      </c>
      <c r="K1788" t="s">
        <v>22291</v>
      </c>
      <c r="L1788" t="s">
        <v>22291</v>
      </c>
      <c r="M1788" t="s">
        <v>22291</v>
      </c>
      <c r="N1788" t="str">
        <f t="shared" si="27"/>
        <v>OK</v>
      </c>
      <c r="O1788" t="str">
        <f>IF(OR(Table1_17[[#This Row],[amount]]&lt;$Y$8,Table1_17[[#This Row],[amount]]&gt;$Y$7),"Outlier","Normal")</f>
        <v>Normal</v>
      </c>
      <c r="P1788" t="str">
        <f>IF(OR(Table1_17[[#This Row],[missing_flag]]="Missing",Table1_17[[#This Row],[outlier_flag]]="Outliers"),"Review","Valid")</f>
        <v>Valid</v>
      </c>
    </row>
    <row r="1789" spans="1:16">
      <c r="A1789" t="s">
        <v>5062</v>
      </c>
      <c r="B1789" s="1">
        <v>45038</v>
      </c>
      <c r="C1789">
        <v>-46023.92</v>
      </c>
      <c r="D1789" t="s">
        <v>1478</v>
      </c>
      <c r="E1789" t="s">
        <v>36</v>
      </c>
      <c r="F1789" t="s">
        <v>271</v>
      </c>
      <c r="G1789" t="s">
        <v>8</v>
      </c>
      <c r="I1789" t="s">
        <v>34</v>
      </c>
      <c r="J1789" t="s">
        <v>24078</v>
      </c>
      <c r="K1789" t="s">
        <v>22291</v>
      </c>
      <c r="L1789" t="s">
        <v>22291</v>
      </c>
      <c r="M1789" t="s">
        <v>22291</v>
      </c>
      <c r="N1789" t="str">
        <f t="shared" si="27"/>
        <v>OK</v>
      </c>
      <c r="O1789" t="str">
        <f>IF(OR(Table1_17[[#This Row],[amount]]&lt;$Y$8,Table1_17[[#This Row],[amount]]&gt;$Y$7),"Outlier","Normal")</f>
        <v>Normal</v>
      </c>
      <c r="P1789" t="str">
        <f>IF(OR(Table1_17[[#This Row],[missing_flag]]="Missing",Table1_17[[#This Row],[outlier_flag]]="Outliers"),"Review","Valid")</f>
        <v>Valid</v>
      </c>
    </row>
    <row r="1790" spans="1:16">
      <c r="A1790" t="s">
        <v>5064</v>
      </c>
      <c r="B1790" s="1">
        <v>44987</v>
      </c>
      <c r="C1790">
        <v>115954.33</v>
      </c>
      <c r="D1790" t="s">
        <v>1483</v>
      </c>
      <c r="E1790" t="s">
        <v>1499</v>
      </c>
      <c r="F1790" t="s">
        <v>264</v>
      </c>
      <c r="G1790" t="s">
        <v>29</v>
      </c>
      <c r="H1790" t="s">
        <v>746</v>
      </c>
      <c r="J1790" t="s">
        <v>24079</v>
      </c>
      <c r="K1790" t="s">
        <v>22291</v>
      </c>
      <c r="L1790" t="s">
        <v>22291</v>
      </c>
      <c r="M1790" t="s">
        <v>22291</v>
      </c>
      <c r="N1790" t="str">
        <f t="shared" si="27"/>
        <v>OK</v>
      </c>
      <c r="O1790" t="str">
        <f>IF(OR(Table1_17[[#This Row],[amount]]&lt;$Y$8,Table1_17[[#This Row],[amount]]&gt;$Y$7),"Outlier","Normal")</f>
        <v>Normal</v>
      </c>
      <c r="P1790" t="str">
        <f>IF(OR(Table1_17[[#This Row],[missing_flag]]="Missing",Table1_17[[#This Row],[outlier_flag]]="Outliers"),"Review","Valid")</f>
        <v>Valid</v>
      </c>
    </row>
    <row r="1791" spans="1:16">
      <c r="A1791" t="s">
        <v>5066</v>
      </c>
      <c r="B1791" s="1">
        <v>44568</v>
      </c>
      <c r="C1791">
        <v>177669.7</v>
      </c>
      <c r="D1791" t="s">
        <v>1483</v>
      </c>
      <c r="E1791" t="s">
        <v>1484</v>
      </c>
      <c r="F1791" t="s">
        <v>264</v>
      </c>
      <c r="G1791" t="s">
        <v>29</v>
      </c>
      <c r="H1791" t="s">
        <v>1207</v>
      </c>
      <c r="J1791" t="s">
        <v>24080</v>
      </c>
      <c r="K1791" t="s">
        <v>22291</v>
      </c>
      <c r="L1791" t="s">
        <v>22291</v>
      </c>
      <c r="M1791" t="s">
        <v>22291</v>
      </c>
      <c r="N1791" t="str">
        <f t="shared" si="27"/>
        <v>OK</v>
      </c>
      <c r="O1791" t="str">
        <f>IF(OR(Table1_17[[#This Row],[amount]]&lt;$Y$8,Table1_17[[#This Row],[amount]]&gt;$Y$7),"Outlier","Normal")</f>
        <v>Normal</v>
      </c>
      <c r="P1791" t="str">
        <f>IF(OR(Table1_17[[#This Row],[missing_flag]]="Missing",Table1_17[[#This Row],[outlier_flag]]="Outliers"),"Review","Valid")</f>
        <v>Valid</v>
      </c>
    </row>
    <row r="1792" spans="1:16">
      <c r="A1792" t="s">
        <v>5068</v>
      </c>
      <c r="B1792" s="1">
        <v>44613</v>
      </c>
      <c r="C1792">
        <v>145900.41</v>
      </c>
      <c r="D1792" t="s">
        <v>1483</v>
      </c>
      <c r="E1792" t="s">
        <v>1487</v>
      </c>
      <c r="F1792" t="s">
        <v>268</v>
      </c>
      <c r="G1792" t="s">
        <v>8</v>
      </c>
      <c r="H1792" t="s">
        <v>1289</v>
      </c>
      <c r="J1792" t="s">
        <v>24081</v>
      </c>
      <c r="K1792" t="s">
        <v>22291</v>
      </c>
      <c r="L1792" t="s">
        <v>22291</v>
      </c>
      <c r="M1792" t="s">
        <v>22291</v>
      </c>
      <c r="N1792" t="str">
        <f t="shared" si="27"/>
        <v>OK</v>
      </c>
      <c r="O1792" t="str">
        <f>IF(OR(Table1_17[[#This Row],[amount]]&lt;$Y$8,Table1_17[[#This Row],[amount]]&gt;$Y$7),"Outlier","Normal")</f>
        <v>Normal</v>
      </c>
      <c r="P1792" t="str">
        <f>IF(OR(Table1_17[[#This Row],[missing_flag]]="Missing",Table1_17[[#This Row],[outlier_flag]]="Outliers"),"Review","Valid")</f>
        <v>Valid</v>
      </c>
    </row>
    <row r="1793" spans="1:16">
      <c r="A1793" t="s">
        <v>5070</v>
      </c>
      <c r="B1793" s="1">
        <v>44567</v>
      </c>
      <c r="C1793">
        <v>6786.17</v>
      </c>
      <c r="D1793" t="s">
        <v>1587</v>
      </c>
      <c r="E1793" t="s">
        <v>1587</v>
      </c>
      <c r="F1793" t="s">
        <v>268</v>
      </c>
      <c r="G1793" t="s">
        <v>13</v>
      </c>
      <c r="J1793" t="s">
        <v>24082</v>
      </c>
      <c r="K1793" t="s">
        <v>22291</v>
      </c>
      <c r="L1793" t="s">
        <v>22291</v>
      </c>
      <c r="M1793" t="s">
        <v>22291</v>
      </c>
      <c r="N1793" t="str">
        <f t="shared" si="27"/>
        <v>OK</v>
      </c>
      <c r="O1793" t="str">
        <f>IF(OR(Table1_17[[#This Row],[amount]]&lt;$Y$8,Table1_17[[#This Row],[amount]]&gt;$Y$7),"Outlier","Normal")</f>
        <v>Normal</v>
      </c>
      <c r="P1793" t="str">
        <f>IF(OR(Table1_17[[#This Row],[missing_flag]]="Missing",Table1_17[[#This Row],[outlier_flag]]="Outliers"),"Review","Valid")</f>
        <v>Valid</v>
      </c>
    </row>
    <row r="1794" spans="1:16">
      <c r="A1794" t="s">
        <v>5072</v>
      </c>
      <c r="B1794" s="1">
        <v>44727</v>
      </c>
      <c r="C1794">
        <v>17547.78</v>
      </c>
      <c r="D1794" t="s">
        <v>1504</v>
      </c>
      <c r="E1794" t="s">
        <v>1504</v>
      </c>
      <c r="F1794" t="s">
        <v>264</v>
      </c>
      <c r="G1794" t="s">
        <v>8</v>
      </c>
      <c r="J1794" t="s">
        <v>24083</v>
      </c>
      <c r="K1794" t="s">
        <v>22291</v>
      </c>
      <c r="L1794" t="s">
        <v>22291</v>
      </c>
      <c r="M1794" t="s">
        <v>22291</v>
      </c>
      <c r="N1794" t="str">
        <f t="shared" si="27"/>
        <v>OK</v>
      </c>
      <c r="O1794" t="str">
        <f>IF(OR(Table1_17[[#This Row],[amount]]&lt;$Y$8,Table1_17[[#This Row],[amount]]&gt;$Y$7),"Outlier","Normal")</f>
        <v>Normal</v>
      </c>
      <c r="P1794" t="str">
        <f>IF(OR(Table1_17[[#This Row],[missing_flag]]="Missing",Table1_17[[#This Row],[outlier_flag]]="Outliers"),"Review","Valid")</f>
        <v>Valid</v>
      </c>
    </row>
    <row r="1795" spans="1:16">
      <c r="A1795" t="s">
        <v>5074</v>
      </c>
      <c r="B1795" s="1">
        <v>45138</v>
      </c>
      <c r="C1795">
        <v>252147.20000000001</v>
      </c>
      <c r="D1795" t="s">
        <v>1483</v>
      </c>
      <c r="E1795" t="s">
        <v>1484</v>
      </c>
      <c r="F1795" t="s">
        <v>264</v>
      </c>
      <c r="G1795" t="s">
        <v>29</v>
      </c>
      <c r="H1795" t="s">
        <v>1397</v>
      </c>
      <c r="J1795" t="s">
        <v>24084</v>
      </c>
      <c r="K1795" t="s">
        <v>22291</v>
      </c>
      <c r="L1795" t="s">
        <v>22291</v>
      </c>
      <c r="M1795" t="s">
        <v>22291</v>
      </c>
      <c r="N1795" t="str">
        <f t="shared" ref="N1795:N1858" si="28">IF(OR(B1795="",C1795="",D1795="",F1795=""),"Missing","OK")</f>
        <v>OK</v>
      </c>
      <c r="O1795" t="str">
        <f>IF(OR(Table1_17[[#This Row],[amount]]&lt;$Y$8,Table1_17[[#This Row],[amount]]&gt;$Y$7),"Outlier","Normal")</f>
        <v>Normal</v>
      </c>
      <c r="P1795" t="str">
        <f>IF(OR(Table1_17[[#This Row],[missing_flag]]="Missing",Table1_17[[#This Row],[outlier_flag]]="Outliers"),"Review","Valid")</f>
        <v>Valid</v>
      </c>
    </row>
    <row r="1796" spans="1:16">
      <c r="A1796" t="s">
        <v>5076</v>
      </c>
      <c r="B1796" s="1">
        <v>44953</v>
      </c>
      <c r="C1796">
        <v>181949.84</v>
      </c>
      <c r="D1796" t="s">
        <v>1483</v>
      </c>
      <c r="E1796" t="s">
        <v>1484</v>
      </c>
      <c r="F1796" t="s">
        <v>268</v>
      </c>
      <c r="G1796" t="s">
        <v>8</v>
      </c>
      <c r="H1796" t="s">
        <v>1299</v>
      </c>
      <c r="J1796" t="s">
        <v>24085</v>
      </c>
      <c r="K1796" t="s">
        <v>22291</v>
      </c>
      <c r="L1796" t="s">
        <v>22291</v>
      </c>
      <c r="M1796" t="s">
        <v>22291</v>
      </c>
      <c r="N1796" t="str">
        <f t="shared" si="28"/>
        <v>OK</v>
      </c>
      <c r="O1796" t="str">
        <f>IF(OR(Table1_17[[#This Row],[amount]]&lt;$Y$8,Table1_17[[#This Row],[amount]]&gt;$Y$7),"Outlier","Normal")</f>
        <v>Normal</v>
      </c>
      <c r="P1796" t="str">
        <f>IF(OR(Table1_17[[#This Row],[missing_flag]]="Missing",Table1_17[[#This Row],[outlier_flag]]="Outliers"),"Review","Valid")</f>
        <v>Valid</v>
      </c>
    </row>
    <row r="1797" spans="1:16">
      <c r="A1797" t="s">
        <v>5078</v>
      </c>
      <c r="B1797" s="1">
        <v>44836</v>
      </c>
      <c r="C1797">
        <v>298915.11</v>
      </c>
      <c r="D1797" t="s">
        <v>1483</v>
      </c>
      <c r="E1797" t="s">
        <v>1499</v>
      </c>
      <c r="F1797" t="s">
        <v>268</v>
      </c>
      <c r="G1797" t="s">
        <v>17</v>
      </c>
      <c r="H1797" t="s">
        <v>1175</v>
      </c>
      <c r="J1797" t="s">
        <v>24086</v>
      </c>
      <c r="K1797" t="s">
        <v>22291</v>
      </c>
      <c r="L1797" t="s">
        <v>22291</v>
      </c>
      <c r="M1797" t="s">
        <v>22291</v>
      </c>
      <c r="N1797" t="str">
        <f t="shared" si="28"/>
        <v>OK</v>
      </c>
      <c r="O1797" t="str">
        <f>IF(OR(Table1_17[[#This Row],[amount]]&lt;$Y$8,Table1_17[[#This Row],[amount]]&gt;$Y$7),"Outlier","Normal")</f>
        <v>Normal</v>
      </c>
      <c r="P1797" t="str">
        <f>IF(OR(Table1_17[[#This Row],[missing_flag]]="Missing",Table1_17[[#This Row],[outlier_flag]]="Outliers"),"Review","Valid")</f>
        <v>Valid</v>
      </c>
    </row>
    <row r="1798" spans="1:16">
      <c r="A1798" t="s">
        <v>5080</v>
      </c>
      <c r="B1798" s="1">
        <v>44702</v>
      </c>
      <c r="C1798">
        <v>-36584.35</v>
      </c>
      <c r="D1798" t="s">
        <v>1478</v>
      </c>
      <c r="E1798" t="s">
        <v>1509</v>
      </c>
      <c r="F1798" t="s">
        <v>268</v>
      </c>
      <c r="G1798" t="s">
        <v>17</v>
      </c>
      <c r="I1798" t="s">
        <v>117</v>
      </c>
      <c r="J1798" t="s">
        <v>24087</v>
      </c>
      <c r="K1798" t="s">
        <v>22291</v>
      </c>
      <c r="L1798" t="s">
        <v>22291</v>
      </c>
      <c r="M1798" t="s">
        <v>22291</v>
      </c>
      <c r="N1798" t="str">
        <f t="shared" si="28"/>
        <v>OK</v>
      </c>
      <c r="O1798" t="str">
        <f>IF(OR(Table1_17[[#This Row],[amount]]&lt;$Y$8,Table1_17[[#This Row],[amount]]&gt;$Y$7),"Outlier","Normal")</f>
        <v>Normal</v>
      </c>
      <c r="P1798" t="str">
        <f>IF(OR(Table1_17[[#This Row],[missing_flag]]="Missing",Table1_17[[#This Row],[outlier_flag]]="Outliers"),"Review","Valid")</f>
        <v>Valid</v>
      </c>
    </row>
    <row r="1799" spans="1:16">
      <c r="A1799" t="s">
        <v>5082</v>
      </c>
      <c r="B1799" s="1">
        <v>45058</v>
      </c>
      <c r="C1799">
        <v>144419.57</v>
      </c>
      <c r="D1799" t="s">
        <v>1483</v>
      </c>
      <c r="E1799" t="s">
        <v>1499</v>
      </c>
      <c r="F1799" t="s">
        <v>264</v>
      </c>
      <c r="G1799" t="s">
        <v>8</v>
      </c>
      <c r="H1799" t="s">
        <v>1045</v>
      </c>
      <c r="J1799" t="s">
        <v>24088</v>
      </c>
      <c r="K1799" t="s">
        <v>22291</v>
      </c>
      <c r="L1799" t="s">
        <v>22291</v>
      </c>
      <c r="M1799" t="s">
        <v>22291</v>
      </c>
      <c r="N1799" t="str">
        <f t="shared" si="28"/>
        <v>OK</v>
      </c>
      <c r="O1799" t="str">
        <f>IF(OR(Table1_17[[#This Row],[amount]]&lt;$Y$8,Table1_17[[#This Row],[amount]]&gt;$Y$7),"Outlier","Normal")</f>
        <v>Normal</v>
      </c>
      <c r="P1799" t="str">
        <f>IF(OR(Table1_17[[#This Row],[missing_flag]]="Missing",Table1_17[[#This Row],[outlier_flag]]="Outliers"),"Review","Valid")</f>
        <v>Valid</v>
      </c>
    </row>
    <row r="1800" spans="1:16">
      <c r="A1800" t="s">
        <v>5084</v>
      </c>
      <c r="B1800" s="1">
        <v>45113</v>
      </c>
      <c r="C1800">
        <v>113705.18</v>
      </c>
      <c r="D1800" t="s">
        <v>1483</v>
      </c>
      <c r="E1800" t="s">
        <v>1484</v>
      </c>
      <c r="F1800" t="s">
        <v>271</v>
      </c>
      <c r="G1800" t="s">
        <v>29</v>
      </c>
      <c r="H1800" t="s">
        <v>1011</v>
      </c>
      <c r="J1800" t="s">
        <v>24089</v>
      </c>
      <c r="K1800" t="s">
        <v>22291</v>
      </c>
      <c r="L1800" t="s">
        <v>22291</v>
      </c>
      <c r="M1800" t="s">
        <v>22291</v>
      </c>
      <c r="N1800" t="str">
        <f t="shared" si="28"/>
        <v>OK</v>
      </c>
      <c r="O1800" t="str">
        <f>IF(OR(Table1_17[[#This Row],[amount]]&lt;$Y$8,Table1_17[[#This Row],[amount]]&gt;$Y$7),"Outlier","Normal")</f>
        <v>Normal</v>
      </c>
      <c r="P1800" t="str">
        <f>IF(OR(Table1_17[[#This Row],[missing_flag]]="Missing",Table1_17[[#This Row],[outlier_flag]]="Outliers"),"Review","Valid")</f>
        <v>Valid</v>
      </c>
    </row>
    <row r="1801" spans="1:16">
      <c r="A1801" t="s">
        <v>5086</v>
      </c>
      <c r="B1801" s="1">
        <v>44884</v>
      </c>
      <c r="C1801">
        <v>-41999.81</v>
      </c>
      <c r="D1801" t="s">
        <v>1478</v>
      </c>
      <c r="E1801" t="s">
        <v>1496</v>
      </c>
      <c r="F1801" t="s">
        <v>264</v>
      </c>
      <c r="G1801" t="s">
        <v>8</v>
      </c>
      <c r="I1801" t="s">
        <v>61</v>
      </c>
      <c r="J1801" t="s">
        <v>24090</v>
      </c>
      <c r="K1801" t="s">
        <v>22291</v>
      </c>
      <c r="L1801" t="s">
        <v>22291</v>
      </c>
      <c r="M1801" t="s">
        <v>22291</v>
      </c>
      <c r="N1801" t="str">
        <f t="shared" si="28"/>
        <v>OK</v>
      </c>
      <c r="O1801" t="str">
        <f>IF(OR(Table1_17[[#This Row],[amount]]&lt;$Y$8,Table1_17[[#This Row],[amount]]&gt;$Y$7),"Outlier","Normal")</f>
        <v>Normal</v>
      </c>
      <c r="P1801" t="str">
        <f>IF(OR(Table1_17[[#This Row],[missing_flag]]="Missing",Table1_17[[#This Row],[outlier_flag]]="Outliers"),"Review","Valid")</f>
        <v>Valid</v>
      </c>
    </row>
    <row r="1802" spans="1:16">
      <c r="A1802" t="s">
        <v>5088</v>
      </c>
      <c r="B1802" s="1">
        <v>45284</v>
      </c>
      <c r="C1802">
        <v>243963.66</v>
      </c>
      <c r="D1802" t="s">
        <v>1483</v>
      </c>
      <c r="E1802" t="s">
        <v>1499</v>
      </c>
      <c r="F1802" t="s">
        <v>271</v>
      </c>
      <c r="G1802" t="s">
        <v>29</v>
      </c>
      <c r="H1802" t="s">
        <v>904</v>
      </c>
      <c r="J1802" t="s">
        <v>24091</v>
      </c>
      <c r="K1802" t="s">
        <v>22291</v>
      </c>
      <c r="L1802" t="s">
        <v>22291</v>
      </c>
      <c r="M1802" t="s">
        <v>22291</v>
      </c>
      <c r="N1802" t="str">
        <f t="shared" si="28"/>
        <v>OK</v>
      </c>
      <c r="O1802" t="str">
        <f>IF(OR(Table1_17[[#This Row],[amount]]&lt;$Y$8,Table1_17[[#This Row],[amount]]&gt;$Y$7),"Outlier","Normal")</f>
        <v>Normal</v>
      </c>
      <c r="P1802" t="str">
        <f>IF(OR(Table1_17[[#This Row],[missing_flag]]="Missing",Table1_17[[#This Row],[outlier_flag]]="Outliers"),"Review","Valid")</f>
        <v>Valid</v>
      </c>
    </row>
    <row r="1803" spans="1:16">
      <c r="A1803" t="s">
        <v>5090</v>
      </c>
      <c r="B1803" s="1">
        <v>45183</v>
      </c>
      <c r="C1803">
        <v>161879.59</v>
      </c>
      <c r="D1803" t="s">
        <v>1483</v>
      </c>
      <c r="E1803" t="s">
        <v>1484</v>
      </c>
      <c r="F1803" t="s">
        <v>264</v>
      </c>
      <c r="G1803" t="s">
        <v>29</v>
      </c>
      <c r="H1803" t="s">
        <v>908</v>
      </c>
      <c r="J1803" t="s">
        <v>24092</v>
      </c>
      <c r="K1803" t="s">
        <v>22291</v>
      </c>
      <c r="L1803" t="s">
        <v>22291</v>
      </c>
      <c r="M1803" t="s">
        <v>22291</v>
      </c>
      <c r="N1803" t="str">
        <f t="shared" si="28"/>
        <v>OK</v>
      </c>
      <c r="O1803" t="str">
        <f>IF(OR(Table1_17[[#This Row],[amount]]&lt;$Y$8,Table1_17[[#This Row],[amount]]&gt;$Y$7),"Outlier","Normal")</f>
        <v>Normal</v>
      </c>
      <c r="P1803" t="str">
        <f>IF(OR(Table1_17[[#This Row],[missing_flag]]="Missing",Table1_17[[#This Row],[outlier_flag]]="Outliers"),"Review","Valid")</f>
        <v>Valid</v>
      </c>
    </row>
    <row r="1804" spans="1:16">
      <c r="A1804" t="s">
        <v>5092</v>
      </c>
      <c r="B1804" s="1">
        <v>44815</v>
      </c>
      <c r="C1804">
        <v>-17915.57</v>
      </c>
      <c r="D1804" t="s">
        <v>1478</v>
      </c>
      <c r="E1804" t="s">
        <v>1509</v>
      </c>
      <c r="F1804" t="s">
        <v>268</v>
      </c>
      <c r="G1804" t="s">
        <v>13</v>
      </c>
      <c r="I1804" t="s">
        <v>67</v>
      </c>
      <c r="J1804" t="s">
        <v>24093</v>
      </c>
      <c r="K1804" t="s">
        <v>22291</v>
      </c>
      <c r="L1804" t="s">
        <v>22291</v>
      </c>
      <c r="M1804" t="s">
        <v>22291</v>
      </c>
      <c r="N1804" t="str">
        <f t="shared" si="28"/>
        <v>OK</v>
      </c>
      <c r="O1804" t="str">
        <f>IF(OR(Table1_17[[#This Row],[amount]]&lt;$Y$8,Table1_17[[#This Row],[amount]]&gt;$Y$7),"Outlier","Normal")</f>
        <v>Normal</v>
      </c>
      <c r="P1804" t="str">
        <f>IF(OR(Table1_17[[#This Row],[missing_flag]]="Missing",Table1_17[[#This Row],[outlier_flag]]="Outliers"),"Review","Valid")</f>
        <v>Valid</v>
      </c>
    </row>
    <row r="1805" spans="1:16">
      <c r="A1805" t="s">
        <v>5094</v>
      </c>
      <c r="B1805" s="1">
        <v>45082</v>
      </c>
      <c r="C1805">
        <v>-26228.95</v>
      </c>
      <c r="D1805" t="s">
        <v>1478</v>
      </c>
      <c r="E1805" t="s">
        <v>7</v>
      </c>
      <c r="F1805" t="s">
        <v>268</v>
      </c>
      <c r="G1805" t="s">
        <v>13</v>
      </c>
      <c r="I1805" t="s">
        <v>215</v>
      </c>
      <c r="J1805" t="s">
        <v>24094</v>
      </c>
      <c r="K1805" t="s">
        <v>22291</v>
      </c>
      <c r="L1805" t="s">
        <v>22291</v>
      </c>
      <c r="M1805" t="s">
        <v>22291</v>
      </c>
      <c r="N1805" t="str">
        <f t="shared" si="28"/>
        <v>OK</v>
      </c>
      <c r="O1805" t="str">
        <f>IF(OR(Table1_17[[#This Row],[amount]]&lt;$Y$8,Table1_17[[#This Row],[amount]]&gt;$Y$7),"Outlier","Normal")</f>
        <v>Normal</v>
      </c>
      <c r="P1805" t="str">
        <f>IF(OR(Table1_17[[#This Row],[missing_flag]]="Missing",Table1_17[[#This Row],[outlier_flag]]="Outliers"),"Review","Valid")</f>
        <v>Valid</v>
      </c>
    </row>
    <row r="1806" spans="1:16">
      <c r="A1806" t="s">
        <v>5096</v>
      </c>
      <c r="B1806" s="1">
        <v>44867</v>
      </c>
      <c r="C1806">
        <v>206942.44</v>
      </c>
      <c r="D1806" t="s">
        <v>1483</v>
      </c>
      <c r="E1806" t="s">
        <v>1499</v>
      </c>
      <c r="F1806" t="s">
        <v>271</v>
      </c>
      <c r="G1806" t="s">
        <v>13</v>
      </c>
      <c r="H1806" t="s">
        <v>778</v>
      </c>
      <c r="J1806" t="s">
        <v>24095</v>
      </c>
      <c r="K1806" t="s">
        <v>22291</v>
      </c>
      <c r="L1806" t="s">
        <v>22291</v>
      </c>
      <c r="M1806" t="s">
        <v>22291</v>
      </c>
      <c r="N1806" t="str">
        <f t="shared" si="28"/>
        <v>OK</v>
      </c>
      <c r="O1806" t="str">
        <f>IF(OR(Table1_17[[#This Row],[amount]]&lt;$Y$8,Table1_17[[#This Row],[amount]]&gt;$Y$7),"Outlier","Normal")</f>
        <v>Normal</v>
      </c>
      <c r="P1806" t="str">
        <f>IF(OR(Table1_17[[#This Row],[missing_flag]]="Missing",Table1_17[[#This Row],[outlier_flag]]="Outliers"),"Review","Valid")</f>
        <v>Valid</v>
      </c>
    </row>
    <row r="1807" spans="1:16">
      <c r="A1807" t="s">
        <v>5098</v>
      </c>
      <c r="B1807" s="1">
        <v>44671</v>
      </c>
      <c r="C1807">
        <v>156781.16</v>
      </c>
      <c r="D1807" t="s">
        <v>1483</v>
      </c>
      <c r="E1807" t="s">
        <v>1499</v>
      </c>
      <c r="F1807" t="s">
        <v>268</v>
      </c>
      <c r="G1807" t="s">
        <v>29</v>
      </c>
      <c r="H1807" t="s">
        <v>1401</v>
      </c>
      <c r="J1807" t="s">
        <v>24096</v>
      </c>
      <c r="K1807" t="s">
        <v>22291</v>
      </c>
      <c r="L1807" t="s">
        <v>22291</v>
      </c>
      <c r="M1807" t="s">
        <v>22291</v>
      </c>
      <c r="N1807" t="str">
        <f t="shared" si="28"/>
        <v>OK</v>
      </c>
      <c r="O1807" t="str">
        <f>IF(OR(Table1_17[[#This Row],[amount]]&lt;$Y$8,Table1_17[[#This Row],[amount]]&gt;$Y$7),"Outlier","Normal")</f>
        <v>Normal</v>
      </c>
      <c r="P1807" t="str">
        <f>IF(OR(Table1_17[[#This Row],[missing_flag]]="Missing",Table1_17[[#This Row],[outlier_flag]]="Outliers"),"Review","Valid")</f>
        <v>Valid</v>
      </c>
    </row>
    <row r="1808" spans="1:16">
      <c r="A1808" t="s">
        <v>5100</v>
      </c>
      <c r="B1808" s="1">
        <v>44815</v>
      </c>
      <c r="C1808">
        <v>150090.79999999999</v>
      </c>
      <c r="D1808" t="s">
        <v>1483</v>
      </c>
      <c r="E1808" t="s">
        <v>1484</v>
      </c>
      <c r="F1808" t="s">
        <v>268</v>
      </c>
      <c r="G1808" t="s">
        <v>13</v>
      </c>
      <c r="H1808" t="s">
        <v>1153</v>
      </c>
      <c r="J1808" t="s">
        <v>24097</v>
      </c>
      <c r="K1808" t="s">
        <v>22291</v>
      </c>
      <c r="L1808" t="s">
        <v>22291</v>
      </c>
      <c r="M1808" t="s">
        <v>22291</v>
      </c>
      <c r="N1808" t="str">
        <f t="shared" si="28"/>
        <v>OK</v>
      </c>
      <c r="O1808" t="str">
        <f>IF(OR(Table1_17[[#This Row],[amount]]&lt;$Y$8,Table1_17[[#This Row],[amount]]&gt;$Y$7),"Outlier","Normal")</f>
        <v>Normal</v>
      </c>
      <c r="P1808" t="str">
        <f>IF(OR(Table1_17[[#This Row],[missing_flag]]="Missing",Table1_17[[#This Row],[outlier_flag]]="Outliers"),"Review","Valid")</f>
        <v>Valid</v>
      </c>
    </row>
    <row r="1809" spans="1:16">
      <c r="A1809" t="s">
        <v>5102</v>
      </c>
      <c r="B1809" s="1">
        <v>44694</v>
      </c>
      <c r="C1809">
        <v>-38215.339999999997</v>
      </c>
      <c r="D1809" t="s">
        <v>1478</v>
      </c>
      <c r="E1809" t="s">
        <v>1509</v>
      </c>
      <c r="F1809" t="s">
        <v>264</v>
      </c>
      <c r="G1809" t="s">
        <v>17</v>
      </c>
      <c r="I1809" t="s">
        <v>65</v>
      </c>
      <c r="J1809" t="s">
        <v>24098</v>
      </c>
      <c r="K1809" t="s">
        <v>22291</v>
      </c>
      <c r="L1809" t="s">
        <v>22291</v>
      </c>
      <c r="M1809" t="s">
        <v>22291</v>
      </c>
      <c r="N1809" t="str">
        <f t="shared" si="28"/>
        <v>OK</v>
      </c>
      <c r="O1809" t="str">
        <f>IF(OR(Table1_17[[#This Row],[amount]]&lt;$Y$8,Table1_17[[#This Row],[amount]]&gt;$Y$7),"Outlier","Normal")</f>
        <v>Normal</v>
      </c>
      <c r="P1809" t="str">
        <f>IF(OR(Table1_17[[#This Row],[missing_flag]]="Missing",Table1_17[[#This Row],[outlier_flag]]="Outliers"),"Review","Valid")</f>
        <v>Valid</v>
      </c>
    </row>
    <row r="1810" spans="1:16">
      <c r="A1810" t="s">
        <v>5104</v>
      </c>
      <c r="B1810" s="1">
        <v>44667</v>
      </c>
      <c r="C1810">
        <v>108121.55</v>
      </c>
      <c r="D1810" t="s">
        <v>1483</v>
      </c>
      <c r="E1810" t="s">
        <v>1484</v>
      </c>
      <c r="F1810" t="s">
        <v>268</v>
      </c>
      <c r="G1810" t="s">
        <v>8</v>
      </c>
      <c r="H1810" t="s">
        <v>1401</v>
      </c>
      <c r="J1810" t="s">
        <v>24099</v>
      </c>
      <c r="K1810" t="s">
        <v>22291</v>
      </c>
      <c r="L1810" t="s">
        <v>22291</v>
      </c>
      <c r="M1810" t="s">
        <v>22291</v>
      </c>
      <c r="N1810" t="str">
        <f t="shared" si="28"/>
        <v>OK</v>
      </c>
      <c r="O1810" t="str">
        <f>IF(OR(Table1_17[[#This Row],[amount]]&lt;$Y$8,Table1_17[[#This Row],[amount]]&gt;$Y$7),"Outlier","Normal")</f>
        <v>Normal</v>
      </c>
      <c r="P1810" t="str">
        <f>IF(OR(Table1_17[[#This Row],[missing_flag]]="Missing",Table1_17[[#This Row],[outlier_flag]]="Outliers"),"Review","Valid")</f>
        <v>Valid</v>
      </c>
    </row>
    <row r="1811" spans="1:16">
      <c r="A1811" t="s">
        <v>5106</v>
      </c>
      <c r="B1811" s="1">
        <v>44718</v>
      </c>
      <c r="C1811">
        <v>240390.89</v>
      </c>
      <c r="D1811" t="s">
        <v>1483</v>
      </c>
      <c r="E1811" t="s">
        <v>1484</v>
      </c>
      <c r="F1811" t="s">
        <v>268</v>
      </c>
      <c r="G1811" t="s">
        <v>13</v>
      </c>
      <c r="H1811" t="s">
        <v>1091</v>
      </c>
      <c r="J1811" t="s">
        <v>24100</v>
      </c>
      <c r="K1811" t="s">
        <v>22291</v>
      </c>
      <c r="L1811" t="s">
        <v>22291</v>
      </c>
      <c r="M1811" t="s">
        <v>22291</v>
      </c>
      <c r="N1811" t="str">
        <f t="shared" si="28"/>
        <v>OK</v>
      </c>
      <c r="O1811" t="str">
        <f>IF(OR(Table1_17[[#This Row],[amount]]&lt;$Y$8,Table1_17[[#This Row],[amount]]&gt;$Y$7),"Outlier","Normal")</f>
        <v>Normal</v>
      </c>
      <c r="P1811" t="str">
        <f>IF(OR(Table1_17[[#This Row],[missing_flag]]="Missing",Table1_17[[#This Row],[outlier_flag]]="Outliers"),"Review","Valid")</f>
        <v>Valid</v>
      </c>
    </row>
    <row r="1812" spans="1:16">
      <c r="A1812" t="s">
        <v>5108</v>
      </c>
      <c r="B1812" s="1">
        <v>45010</v>
      </c>
      <c r="C1812">
        <v>-19899.45</v>
      </c>
      <c r="D1812" t="s">
        <v>1478</v>
      </c>
      <c r="E1812" t="s">
        <v>1509</v>
      </c>
      <c r="F1812" t="s">
        <v>271</v>
      </c>
      <c r="G1812" t="s">
        <v>17</v>
      </c>
      <c r="I1812" t="s">
        <v>129</v>
      </c>
      <c r="J1812" t="s">
        <v>24101</v>
      </c>
      <c r="K1812" t="s">
        <v>22291</v>
      </c>
      <c r="L1812" t="s">
        <v>22291</v>
      </c>
      <c r="M1812" t="s">
        <v>22291</v>
      </c>
      <c r="N1812" t="str">
        <f t="shared" si="28"/>
        <v>OK</v>
      </c>
      <c r="O1812" t="str">
        <f>IF(OR(Table1_17[[#This Row],[amount]]&lt;$Y$8,Table1_17[[#This Row],[amount]]&gt;$Y$7),"Outlier","Normal")</f>
        <v>Normal</v>
      </c>
      <c r="P1812" t="str">
        <f>IF(OR(Table1_17[[#This Row],[missing_flag]]="Missing",Table1_17[[#This Row],[outlier_flag]]="Outliers"),"Review","Valid")</f>
        <v>Valid</v>
      </c>
    </row>
    <row r="1813" spans="1:16">
      <c r="A1813" t="s">
        <v>5110</v>
      </c>
      <c r="B1813" s="1">
        <v>45255</v>
      </c>
      <c r="C1813">
        <v>27169.13</v>
      </c>
      <c r="D1813" t="s">
        <v>1587</v>
      </c>
      <c r="E1813" t="s">
        <v>1587</v>
      </c>
      <c r="F1813" t="s">
        <v>271</v>
      </c>
      <c r="G1813" t="s">
        <v>29</v>
      </c>
      <c r="J1813" t="s">
        <v>24102</v>
      </c>
      <c r="K1813" t="s">
        <v>22291</v>
      </c>
      <c r="L1813" t="s">
        <v>22291</v>
      </c>
      <c r="M1813" t="s">
        <v>22291</v>
      </c>
      <c r="N1813" t="str">
        <f t="shared" si="28"/>
        <v>OK</v>
      </c>
      <c r="O1813" t="str">
        <f>IF(OR(Table1_17[[#This Row],[amount]]&lt;$Y$8,Table1_17[[#This Row],[amount]]&gt;$Y$7),"Outlier","Normal")</f>
        <v>Normal</v>
      </c>
      <c r="P1813" t="str">
        <f>IF(OR(Table1_17[[#This Row],[missing_flag]]="Missing",Table1_17[[#This Row],[outlier_flag]]="Outliers"),"Review","Valid")</f>
        <v>Valid</v>
      </c>
    </row>
    <row r="1814" spans="1:16">
      <c r="A1814" t="s">
        <v>5112</v>
      </c>
      <c r="B1814" s="1">
        <v>45135</v>
      </c>
      <c r="C1814">
        <v>-28591.19</v>
      </c>
      <c r="D1814" t="s">
        <v>1478</v>
      </c>
      <c r="E1814" t="s">
        <v>20</v>
      </c>
      <c r="F1814" t="s">
        <v>264</v>
      </c>
      <c r="G1814" t="s">
        <v>8</v>
      </c>
      <c r="I1814" t="s">
        <v>18</v>
      </c>
      <c r="J1814" t="s">
        <v>24103</v>
      </c>
      <c r="K1814" t="s">
        <v>22291</v>
      </c>
      <c r="L1814" t="s">
        <v>22291</v>
      </c>
      <c r="M1814" t="s">
        <v>22291</v>
      </c>
      <c r="N1814" t="str">
        <f t="shared" si="28"/>
        <v>OK</v>
      </c>
      <c r="O1814" t="str">
        <f>IF(OR(Table1_17[[#This Row],[amount]]&lt;$Y$8,Table1_17[[#This Row],[amount]]&gt;$Y$7),"Outlier","Normal")</f>
        <v>Normal</v>
      </c>
      <c r="P1814" t="str">
        <f>IF(OR(Table1_17[[#This Row],[missing_flag]]="Missing",Table1_17[[#This Row],[outlier_flag]]="Outliers"),"Review","Valid")</f>
        <v>Valid</v>
      </c>
    </row>
    <row r="1815" spans="1:16">
      <c r="A1815" t="s">
        <v>5114</v>
      </c>
      <c r="B1815" s="1">
        <v>45221</v>
      </c>
      <c r="C1815">
        <v>116670.96</v>
      </c>
      <c r="D1815" t="s">
        <v>1483</v>
      </c>
      <c r="E1815" t="s">
        <v>1484</v>
      </c>
      <c r="F1815" t="s">
        <v>264</v>
      </c>
      <c r="G1815" t="s">
        <v>8</v>
      </c>
      <c r="H1815" t="s">
        <v>1101</v>
      </c>
      <c r="J1815" t="s">
        <v>24104</v>
      </c>
      <c r="K1815" t="s">
        <v>22291</v>
      </c>
      <c r="L1815" t="s">
        <v>22291</v>
      </c>
      <c r="M1815" t="s">
        <v>22291</v>
      </c>
      <c r="N1815" t="str">
        <f t="shared" si="28"/>
        <v>OK</v>
      </c>
      <c r="O1815" t="str">
        <f>IF(OR(Table1_17[[#This Row],[amount]]&lt;$Y$8,Table1_17[[#This Row],[amount]]&gt;$Y$7),"Outlier","Normal")</f>
        <v>Normal</v>
      </c>
      <c r="P1815" t="str">
        <f>IF(OR(Table1_17[[#This Row],[missing_flag]]="Missing",Table1_17[[#This Row],[outlier_flag]]="Outliers"),"Review","Valid")</f>
        <v>Valid</v>
      </c>
    </row>
    <row r="1816" spans="1:16">
      <c r="A1816" t="s">
        <v>5116</v>
      </c>
      <c r="B1816" s="1">
        <v>45185</v>
      </c>
      <c r="C1816">
        <v>-48928.52</v>
      </c>
      <c r="D1816" t="s">
        <v>1478</v>
      </c>
      <c r="E1816" t="s">
        <v>36</v>
      </c>
      <c r="F1816" t="s">
        <v>268</v>
      </c>
      <c r="G1816" t="s">
        <v>17</v>
      </c>
      <c r="I1816" t="s">
        <v>53</v>
      </c>
      <c r="J1816" t="s">
        <v>24105</v>
      </c>
      <c r="K1816" t="s">
        <v>22291</v>
      </c>
      <c r="L1816" t="s">
        <v>22291</v>
      </c>
      <c r="M1816" t="s">
        <v>22291</v>
      </c>
      <c r="N1816" t="str">
        <f t="shared" si="28"/>
        <v>OK</v>
      </c>
      <c r="O1816" t="str">
        <f>IF(OR(Table1_17[[#This Row],[amount]]&lt;$Y$8,Table1_17[[#This Row],[amount]]&gt;$Y$7),"Outlier","Normal")</f>
        <v>Normal</v>
      </c>
      <c r="P1816" t="str">
        <f>IF(OR(Table1_17[[#This Row],[missing_flag]]="Missing",Table1_17[[#This Row],[outlier_flag]]="Outliers"),"Review","Valid")</f>
        <v>Valid</v>
      </c>
    </row>
    <row r="1817" spans="1:16">
      <c r="A1817" t="s">
        <v>5118</v>
      </c>
      <c r="B1817" s="1">
        <v>44705</v>
      </c>
      <c r="C1817">
        <v>147116.35999999999</v>
      </c>
      <c r="D1817" t="s">
        <v>1483</v>
      </c>
      <c r="E1817" t="s">
        <v>1499</v>
      </c>
      <c r="F1817" t="s">
        <v>268</v>
      </c>
      <c r="G1817" t="s">
        <v>29</v>
      </c>
      <c r="H1817" t="s">
        <v>1267</v>
      </c>
      <c r="J1817" t="s">
        <v>24106</v>
      </c>
      <c r="K1817" t="s">
        <v>22291</v>
      </c>
      <c r="L1817" t="s">
        <v>22291</v>
      </c>
      <c r="M1817" t="s">
        <v>22291</v>
      </c>
      <c r="N1817" t="str">
        <f t="shared" si="28"/>
        <v>OK</v>
      </c>
      <c r="O1817" t="str">
        <f>IF(OR(Table1_17[[#This Row],[amount]]&lt;$Y$8,Table1_17[[#This Row],[amount]]&gt;$Y$7),"Outlier","Normal")</f>
        <v>Normal</v>
      </c>
      <c r="P1817" t="str">
        <f>IF(OR(Table1_17[[#This Row],[missing_flag]]="Missing",Table1_17[[#This Row],[outlier_flag]]="Outliers"),"Review","Valid")</f>
        <v>Valid</v>
      </c>
    </row>
    <row r="1818" spans="1:16">
      <c r="A1818" t="s">
        <v>5120</v>
      </c>
      <c r="B1818" s="1">
        <v>45097</v>
      </c>
      <c r="C1818">
        <v>-4295.51</v>
      </c>
      <c r="D1818" t="s">
        <v>1478</v>
      </c>
      <c r="E1818" t="s">
        <v>36</v>
      </c>
      <c r="F1818" t="s">
        <v>264</v>
      </c>
      <c r="G1818" t="s">
        <v>8</v>
      </c>
      <c r="I1818" t="s">
        <v>185</v>
      </c>
      <c r="J1818" t="s">
        <v>24107</v>
      </c>
      <c r="K1818" t="s">
        <v>22291</v>
      </c>
      <c r="L1818" t="s">
        <v>22291</v>
      </c>
      <c r="M1818" t="s">
        <v>22291</v>
      </c>
      <c r="N1818" t="str">
        <f t="shared" si="28"/>
        <v>OK</v>
      </c>
      <c r="O1818" t="str">
        <f>IF(OR(Table1_17[[#This Row],[amount]]&lt;$Y$8,Table1_17[[#This Row],[amount]]&gt;$Y$7),"Outlier","Normal")</f>
        <v>Normal</v>
      </c>
      <c r="P1818" t="str">
        <f>IF(OR(Table1_17[[#This Row],[missing_flag]]="Missing",Table1_17[[#This Row],[outlier_flag]]="Outliers"),"Review","Valid")</f>
        <v>Valid</v>
      </c>
    </row>
    <row r="1819" spans="1:16">
      <c r="A1819" t="s">
        <v>5122</v>
      </c>
      <c r="B1819" s="1">
        <v>44827</v>
      </c>
      <c r="C1819">
        <v>26502.04</v>
      </c>
      <c r="D1819" t="s">
        <v>1587</v>
      </c>
      <c r="E1819" t="s">
        <v>1587</v>
      </c>
      <c r="F1819" t="s">
        <v>271</v>
      </c>
      <c r="G1819" t="s">
        <v>29</v>
      </c>
      <c r="J1819" t="s">
        <v>24108</v>
      </c>
      <c r="K1819" t="s">
        <v>22291</v>
      </c>
      <c r="L1819" t="s">
        <v>22291</v>
      </c>
      <c r="M1819" t="s">
        <v>22291</v>
      </c>
      <c r="N1819" t="str">
        <f t="shared" si="28"/>
        <v>OK</v>
      </c>
      <c r="O1819" t="str">
        <f>IF(OR(Table1_17[[#This Row],[amount]]&lt;$Y$8,Table1_17[[#This Row],[amount]]&gt;$Y$7),"Outlier","Normal")</f>
        <v>Normal</v>
      </c>
      <c r="P1819" t="str">
        <f>IF(OR(Table1_17[[#This Row],[missing_flag]]="Missing",Table1_17[[#This Row],[outlier_flag]]="Outliers"),"Review","Valid")</f>
        <v>Valid</v>
      </c>
    </row>
    <row r="1820" spans="1:16">
      <c r="A1820" t="s">
        <v>5124</v>
      </c>
      <c r="B1820" s="1">
        <v>44805</v>
      </c>
      <c r="C1820">
        <v>-12090.48</v>
      </c>
      <c r="D1820" t="s">
        <v>1478</v>
      </c>
      <c r="E1820" t="s">
        <v>36</v>
      </c>
      <c r="F1820" t="s">
        <v>271</v>
      </c>
      <c r="G1820" t="s">
        <v>29</v>
      </c>
      <c r="I1820" t="s">
        <v>207</v>
      </c>
      <c r="J1820" t="s">
        <v>24109</v>
      </c>
      <c r="K1820" t="s">
        <v>22291</v>
      </c>
      <c r="L1820" t="s">
        <v>22291</v>
      </c>
      <c r="M1820" t="s">
        <v>22291</v>
      </c>
      <c r="N1820" t="str">
        <f t="shared" si="28"/>
        <v>OK</v>
      </c>
      <c r="O1820" t="str">
        <f>IF(OR(Table1_17[[#This Row],[amount]]&lt;$Y$8,Table1_17[[#This Row],[amount]]&gt;$Y$7),"Outlier","Normal")</f>
        <v>Normal</v>
      </c>
      <c r="P1820" t="str">
        <f>IF(OR(Table1_17[[#This Row],[missing_flag]]="Missing",Table1_17[[#This Row],[outlier_flag]]="Outliers"),"Review","Valid")</f>
        <v>Valid</v>
      </c>
    </row>
    <row r="1821" spans="1:16">
      <c r="A1821" t="s">
        <v>5126</v>
      </c>
      <c r="B1821" s="1">
        <v>45140</v>
      </c>
      <c r="C1821">
        <v>145811.12</v>
      </c>
      <c r="D1821" t="s">
        <v>1483</v>
      </c>
      <c r="E1821" t="s">
        <v>1484</v>
      </c>
      <c r="F1821" t="s">
        <v>268</v>
      </c>
      <c r="G1821" t="s">
        <v>8</v>
      </c>
      <c r="H1821" t="s">
        <v>814</v>
      </c>
      <c r="J1821" t="s">
        <v>24110</v>
      </c>
      <c r="K1821" t="s">
        <v>22291</v>
      </c>
      <c r="L1821" t="s">
        <v>22291</v>
      </c>
      <c r="M1821" t="s">
        <v>22291</v>
      </c>
      <c r="N1821" t="str">
        <f t="shared" si="28"/>
        <v>OK</v>
      </c>
      <c r="O1821" t="str">
        <f>IF(OR(Table1_17[[#This Row],[amount]]&lt;$Y$8,Table1_17[[#This Row],[amount]]&gt;$Y$7),"Outlier","Normal")</f>
        <v>Normal</v>
      </c>
      <c r="P1821" t="str">
        <f>IF(OR(Table1_17[[#This Row],[missing_flag]]="Missing",Table1_17[[#This Row],[outlier_flag]]="Outliers"),"Review","Valid")</f>
        <v>Valid</v>
      </c>
    </row>
    <row r="1822" spans="1:16">
      <c r="A1822" t="s">
        <v>5128</v>
      </c>
      <c r="B1822" s="1">
        <v>45128</v>
      </c>
      <c r="C1822">
        <v>-49156.94</v>
      </c>
      <c r="D1822" t="s">
        <v>1478</v>
      </c>
      <c r="E1822" t="s">
        <v>20</v>
      </c>
      <c r="F1822" t="s">
        <v>268</v>
      </c>
      <c r="G1822" t="s">
        <v>13</v>
      </c>
      <c r="I1822" t="s">
        <v>123</v>
      </c>
      <c r="J1822" t="s">
        <v>24111</v>
      </c>
      <c r="K1822" t="s">
        <v>22291</v>
      </c>
      <c r="L1822" t="s">
        <v>22291</v>
      </c>
      <c r="M1822" t="s">
        <v>22291</v>
      </c>
      <c r="N1822" t="str">
        <f t="shared" si="28"/>
        <v>OK</v>
      </c>
      <c r="O1822" t="str">
        <f>IF(OR(Table1_17[[#This Row],[amount]]&lt;$Y$8,Table1_17[[#This Row],[amount]]&gt;$Y$7),"Outlier","Normal")</f>
        <v>Normal</v>
      </c>
      <c r="P1822" t="str">
        <f>IF(OR(Table1_17[[#This Row],[missing_flag]]="Missing",Table1_17[[#This Row],[outlier_flag]]="Outliers"),"Review","Valid")</f>
        <v>Valid</v>
      </c>
    </row>
    <row r="1823" spans="1:16">
      <c r="A1823" t="s">
        <v>5130</v>
      </c>
      <c r="B1823" s="1">
        <v>45039</v>
      </c>
      <c r="C1823">
        <v>115986.58</v>
      </c>
      <c r="D1823" t="s">
        <v>1483</v>
      </c>
      <c r="E1823" t="s">
        <v>1484</v>
      </c>
      <c r="F1823" t="s">
        <v>271</v>
      </c>
      <c r="G1823" t="s">
        <v>13</v>
      </c>
      <c r="H1823" t="s">
        <v>852</v>
      </c>
      <c r="J1823" t="s">
        <v>24112</v>
      </c>
      <c r="K1823" t="s">
        <v>22291</v>
      </c>
      <c r="L1823" t="s">
        <v>22291</v>
      </c>
      <c r="M1823" t="s">
        <v>22291</v>
      </c>
      <c r="N1823" t="str">
        <f t="shared" si="28"/>
        <v>OK</v>
      </c>
      <c r="O1823" t="str">
        <f>IF(OR(Table1_17[[#This Row],[amount]]&lt;$Y$8,Table1_17[[#This Row],[amount]]&gt;$Y$7),"Outlier","Normal")</f>
        <v>Normal</v>
      </c>
      <c r="P1823" t="str">
        <f>IF(OR(Table1_17[[#This Row],[missing_flag]]="Missing",Table1_17[[#This Row],[outlier_flag]]="Outliers"),"Review","Valid")</f>
        <v>Valid</v>
      </c>
    </row>
    <row r="1824" spans="1:16">
      <c r="A1824" t="s">
        <v>5132</v>
      </c>
      <c r="B1824" s="1">
        <v>45097</v>
      </c>
      <c r="C1824">
        <v>254603.42</v>
      </c>
      <c r="D1824" t="s">
        <v>1483</v>
      </c>
      <c r="E1824" t="s">
        <v>1484</v>
      </c>
      <c r="F1824" t="s">
        <v>271</v>
      </c>
      <c r="G1824" t="s">
        <v>8</v>
      </c>
      <c r="H1824" t="s">
        <v>856</v>
      </c>
      <c r="J1824" t="s">
        <v>24113</v>
      </c>
      <c r="K1824" t="s">
        <v>22291</v>
      </c>
      <c r="L1824" t="s">
        <v>22291</v>
      </c>
      <c r="M1824" t="s">
        <v>22291</v>
      </c>
      <c r="N1824" t="str">
        <f t="shared" si="28"/>
        <v>OK</v>
      </c>
      <c r="O1824" t="str">
        <f>IF(OR(Table1_17[[#This Row],[amount]]&lt;$Y$8,Table1_17[[#This Row],[amount]]&gt;$Y$7),"Outlier","Normal")</f>
        <v>Normal</v>
      </c>
      <c r="P1824" t="str">
        <f>IF(OR(Table1_17[[#This Row],[missing_flag]]="Missing",Table1_17[[#This Row],[outlier_flag]]="Outliers"),"Review","Valid")</f>
        <v>Valid</v>
      </c>
    </row>
    <row r="1825" spans="1:16">
      <c r="A1825" t="s">
        <v>5134</v>
      </c>
      <c r="B1825" s="1">
        <v>45218</v>
      </c>
      <c r="C1825">
        <v>196343.36</v>
      </c>
      <c r="D1825" t="s">
        <v>1483</v>
      </c>
      <c r="E1825" t="s">
        <v>1499</v>
      </c>
      <c r="F1825" t="s">
        <v>271</v>
      </c>
      <c r="G1825" t="s">
        <v>17</v>
      </c>
      <c r="H1825" t="s">
        <v>702</v>
      </c>
      <c r="J1825" t="s">
        <v>24114</v>
      </c>
      <c r="K1825" t="s">
        <v>22291</v>
      </c>
      <c r="L1825" t="s">
        <v>22291</v>
      </c>
      <c r="M1825" t="s">
        <v>22291</v>
      </c>
      <c r="N1825" t="str">
        <f t="shared" si="28"/>
        <v>OK</v>
      </c>
      <c r="O1825" t="str">
        <f>IF(OR(Table1_17[[#This Row],[amount]]&lt;$Y$8,Table1_17[[#This Row],[amount]]&gt;$Y$7),"Outlier","Normal")</f>
        <v>Normal</v>
      </c>
      <c r="P1825" t="str">
        <f>IF(OR(Table1_17[[#This Row],[missing_flag]]="Missing",Table1_17[[#This Row],[outlier_flag]]="Outliers"),"Review","Valid")</f>
        <v>Valid</v>
      </c>
    </row>
    <row r="1826" spans="1:16">
      <c r="A1826" t="s">
        <v>5136</v>
      </c>
      <c r="B1826" s="1">
        <v>45215</v>
      </c>
      <c r="C1826">
        <v>283106.25</v>
      </c>
      <c r="D1826" t="s">
        <v>1483</v>
      </c>
      <c r="E1826" t="s">
        <v>1487</v>
      </c>
      <c r="F1826" t="s">
        <v>271</v>
      </c>
      <c r="G1826" t="s">
        <v>17</v>
      </c>
      <c r="H1826" t="s">
        <v>698</v>
      </c>
      <c r="J1826" t="s">
        <v>24115</v>
      </c>
      <c r="K1826" t="s">
        <v>22291</v>
      </c>
      <c r="L1826" t="s">
        <v>22291</v>
      </c>
      <c r="M1826" t="s">
        <v>22291</v>
      </c>
      <c r="N1826" t="str">
        <f t="shared" si="28"/>
        <v>OK</v>
      </c>
      <c r="O1826" t="str">
        <f>IF(OR(Table1_17[[#This Row],[amount]]&lt;$Y$8,Table1_17[[#This Row],[amount]]&gt;$Y$7),"Outlier","Normal")</f>
        <v>Normal</v>
      </c>
      <c r="P1826" t="str">
        <f>IF(OR(Table1_17[[#This Row],[missing_flag]]="Missing",Table1_17[[#This Row],[outlier_flag]]="Outliers"),"Review","Valid")</f>
        <v>Valid</v>
      </c>
    </row>
    <row r="1827" spans="1:16">
      <c r="A1827" t="s">
        <v>5138</v>
      </c>
      <c r="B1827" s="1">
        <v>45186</v>
      </c>
      <c r="C1827">
        <v>170290.57</v>
      </c>
      <c r="D1827" t="s">
        <v>1483</v>
      </c>
      <c r="E1827" t="s">
        <v>1487</v>
      </c>
      <c r="F1827" t="s">
        <v>271</v>
      </c>
      <c r="G1827" t="s">
        <v>13</v>
      </c>
      <c r="H1827" t="s">
        <v>842</v>
      </c>
      <c r="J1827" t="s">
        <v>24116</v>
      </c>
      <c r="K1827" t="s">
        <v>22291</v>
      </c>
      <c r="L1827" t="s">
        <v>22291</v>
      </c>
      <c r="M1827" t="s">
        <v>22291</v>
      </c>
      <c r="N1827" t="str">
        <f t="shared" si="28"/>
        <v>OK</v>
      </c>
      <c r="O1827" t="str">
        <f>IF(OR(Table1_17[[#This Row],[amount]]&lt;$Y$8,Table1_17[[#This Row],[amount]]&gt;$Y$7),"Outlier","Normal")</f>
        <v>Normal</v>
      </c>
      <c r="P1827" t="str">
        <f>IF(OR(Table1_17[[#This Row],[missing_flag]]="Missing",Table1_17[[#This Row],[outlier_flag]]="Outliers"),"Review","Valid")</f>
        <v>Valid</v>
      </c>
    </row>
    <row r="1828" spans="1:16">
      <c r="A1828" t="s">
        <v>5140</v>
      </c>
      <c r="B1828" s="1">
        <v>44851</v>
      </c>
      <c r="C1828">
        <v>132149.46</v>
      </c>
      <c r="D1828" t="s">
        <v>1483</v>
      </c>
      <c r="E1828" t="s">
        <v>1499</v>
      </c>
      <c r="F1828" t="s">
        <v>268</v>
      </c>
      <c r="G1828" t="s">
        <v>8</v>
      </c>
      <c r="H1828" t="s">
        <v>1079</v>
      </c>
      <c r="J1828" t="s">
        <v>24117</v>
      </c>
      <c r="K1828" t="s">
        <v>22291</v>
      </c>
      <c r="L1828" t="s">
        <v>22291</v>
      </c>
      <c r="M1828" t="s">
        <v>22291</v>
      </c>
      <c r="N1828" t="str">
        <f t="shared" si="28"/>
        <v>OK</v>
      </c>
      <c r="O1828" t="str">
        <f>IF(OR(Table1_17[[#This Row],[amount]]&lt;$Y$8,Table1_17[[#This Row],[amount]]&gt;$Y$7),"Outlier","Normal")</f>
        <v>Normal</v>
      </c>
      <c r="P1828" t="str">
        <f>IF(OR(Table1_17[[#This Row],[missing_flag]]="Missing",Table1_17[[#This Row],[outlier_flag]]="Outliers"),"Review","Valid")</f>
        <v>Valid</v>
      </c>
    </row>
    <row r="1829" spans="1:16">
      <c r="A1829" t="s">
        <v>5142</v>
      </c>
      <c r="B1829" s="1">
        <v>44661</v>
      </c>
      <c r="C1829">
        <v>-41523.919999999998</v>
      </c>
      <c r="D1829" t="s">
        <v>1478</v>
      </c>
      <c r="E1829" t="s">
        <v>36</v>
      </c>
      <c r="F1829" t="s">
        <v>264</v>
      </c>
      <c r="G1829" t="s">
        <v>13</v>
      </c>
      <c r="I1829" t="s">
        <v>125</v>
      </c>
      <c r="J1829" t="s">
        <v>24118</v>
      </c>
      <c r="K1829" t="s">
        <v>22291</v>
      </c>
      <c r="L1829" t="s">
        <v>22291</v>
      </c>
      <c r="M1829" t="s">
        <v>22291</v>
      </c>
      <c r="N1829" t="str">
        <f t="shared" si="28"/>
        <v>OK</v>
      </c>
      <c r="O1829" t="str">
        <f>IF(OR(Table1_17[[#This Row],[amount]]&lt;$Y$8,Table1_17[[#This Row],[amount]]&gt;$Y$7),"Outlier","Normal")</f>
        <v>Normal</v>
      </c>
      <c r="P1829" t="str">
        <f>IF(OR(Table1_17[[#This Row],[missing_flag]]="Missing",Table1_17[[#This Row],[outlier_flag]]="Outliers"),"Review","Valid")</f>
        <v>Valid</v>
      </c>
    </row>
    <row r="1830" spans="1:16">
      <c r="A1830" t="s">
        <v>5144</v>
      </c>
      <c r="B1830" s="1">
        <v>45021</v>
      </c>
      <c r="C1830">
        <v>-60615.79</v>
      </c>
      <c r="D1830" t="s">
        <v>1478</v>
      </c>
      <c r="E1830" t="s">
        <v>36</v>
      </c>
      <c r="F1830" t="s">
        <v>264</v>
      </c>
      <c r="G1830" t="s">
        <v>8</v>
      </c>
      <c r="I1830" t="s">
        <v>125</v>
      </c>
      <c r="J1830" t="s">
        <v>24119</v>
      </c>
      <c r="K1830" t="s">
        <v>22291</v>
      </c>
      <c r="L1830" t="s">
        <v>22291</v>
      </c>
      <c r="M1830" t="s">
        <v>22291</v>
      </c>
      <c r="N1830" t="str">
        <f t="shared" si="28"/>
        <v>OK</v>
      </c>
      <c r="O1830" t="str">
        <f>IF(OR(Table1_17[[#This Row],[amount]]&lt;$Y$8,Table1_17[[#This Row],[amount]]&gt;$Y$7),"Outlier","Normal")</f>
        <v>Normal</v>
      </c>
      <c r="P1830" t="str">
        <f>IF(OR(Table1_17[[#This Row],[missing_flag]]="Missing",Table1_17[[#This Row],[outlier_flag]]="Outliers"),"Review","Valid")</f>
        <v>Valid</v>
      </c>
    </row>
    <row r="1831" spans="1:16">
      <c r="A1831" t="s">
        <v>5146</v>
      </c>
      <c r="B1831" s="1">
        <v>45133</v>
      </c>
      <c r="C1831">
        <v>24193.29</v>
      </c>
      <c r="D1831" t="s">
        <v>1587</v>
      </c>
      <c r="E1831" t="s">
        <v>1587</v>
      </c>
      <c r="F1831" t="s">
        <v>271</v>
      </c>
      <c r="G1831" t="s">
        <v>8</v>
      </c>
      <c r="J1831" t="s">
        <v>24120</v>
      </c>
      <c r="K1831" t="s">
        <v>22291</v>
      </c>
      <c r="L1831" t="s">
        <v>22291</v>
      </c>
      <c r="M1831" t="s">
        <v>22291</v>
      </c>
      <c r="N1831" t="str">
        <f t="shared" si="28"/>
        <v>OK</v>
      </c>
      <c r="O1831" t="str">
        <f>IF(OR(Table1_17[[#This Row],[amount]]&lt;$Y$8,Table1_17[[#This Row],[amount]]&gt;$Y$7),"Outlier","Normal")</f>
        <v>Normal</v>
      </c>
      <c r="P1831" t="str">
        <f>IF(OR(Table1_17[[#This Row],[missing_flag]]="Missing",Table1_17[[#This Row],[outlier_flag]]="Outliers"),"Review","Valid")</f>
        <v>Valid</v>
      </c>
    </row>
    <row r="1832" spans="1:16">
      <c r="A1832" t="s">
        <v>5148</v>
      </c>
      <c r="B1832" s="1">
        <v>45148</v>
      </c>
      <c r="C1832">
        <v>-44002.75</v>
      </c>
      <c r="D1832" t="s">
        <v>1478</v>
      </c>
      <c r="E1832" t="s">
        <v>1509</v>
      </c>
      <c r="F1832" t="s">
        <v>264</v>
      </c>
      <c r="G1832" t="s">
        <v>17</v>
      </c>
      <c r="I1832" t="s">
        <v>185</v>
      </c>
      <c r="J1832" t="s">
        <v>24121</v>
      </c>
      <c r="K1832" t="s">
        <v>22291</v>
      </c>
      <c r="L1832" t="s">
        <v>22291</v>
      </c>
      <c r="M1832" t="s">
        <v>22291</v>
      </c>
      <c r="N1832" t="str">
        <f t="shared" si="28"/>
        <v>OK</v>
      </c>
      <c r="O1832" t="str">
        <f>IF(OR(Table1_17[[#This Row],[amount]]&lt;$Y$8,Table1_17[[#This Row],[amount]]&gt;$Y$7),"Outlier","Normal")</f>
        <v>Normal</v>
      </c>
      <c r="P1832" t="str">
        <f>IF(OR(Table1_17[[#This Row],[missing_flag]]="Missing",Table1_17[[#This Row],[outlier_flag]]="Outliers"),"Review","Valid")</f>
        <v>Valid</v>
      </c>
    </row>
    <row r="1833" spans="1:16">
      <c r="A1833" t="s">
        <v>5150</v>
      </c>
      <c r="B1833" s="1">
        <v>45093</v>
      </c>
      <c r="C1833">
        <v>66933.820000000007</v>
      </c>
      <c r="D1833" t="s">
        <v>1483</v>
      </c>
      <c r="E1833" t="s">
        <v>1484</v>
      </c>
      <c r="F1833" t="s">
        <v>268</v>
      </c>
      <c r="G1833" t="s">
        <v>17</v>
      </c>
      <c r="H1833" t="s">
        <v>1011</v>
      </c>
      <c r="J1833" t="s">
        <v>24122</v>
      </c>
      <c r="K1833" t="s">
        <v>22291</v>
      </c>
      <c r="L1833" t="s">
        <v>22291</v>
      </c>
      <c r="M1833" t="s">
        <v>22291</v>
      </c>
      <c r="N1833" t="str">
        <f t="shared" si="28"/>
        <v>OK</v>
      </c>
      <c r="O1833" t="str">
        <f>IF(OR(Table1_17[[#This Row],[amount]]&lt;$Y$8,Table1_17[[#This Row],[amount]]&gt;$Y$7),"Outlier","Normal")</f>
        <v>Normal</v>
      </c>
      <c r="P1833" t="str">
        <f>IF(OR(Table1_17[[#This Row],[missing_flag]]="Missing",Table1_17[[#This Row],[outlier_flag]]="Outliers"),"Review","Valid")</f>
        <v>Valid</v>
      </c>
    </row>
    <row r="1834" spans="1:16">
      <c r="A1834" t="s">
        <v>5152</v>
      </c>
      <c r="B1834" s="1">
        <v>44996</v>
      </c>
      <c r="C1834">
        <v>-32037.9</v>
      </c>
      <c r="D1834" t="s">
        <v>1478</v>
      </c>
      <c r="E1834" t="s">
        <v>1496</v>
      </c>
      <c r="F1834" t="s">
        <v>271</v>
      </c>
      <c r="G1834" t="s">
        <v>29</v>
      </c>
      <c r="I1834" t="s">
        <v>205</v>
      </c>
      <c r="J1834" t="s">
        <v>24123</v>
      </c>
      <c r="K1834" t="s">
        <v>22291</v>
      </c>
      <c r="L1834" t="s">
        <v>22291</v>
      </c>
      <c r="M1834" t="s">
        <v>22291</v>
      </c>
      <c r="N1834" t="str">
        <f t="shared" si="28"/>
        <v>OK</v>
      </c>
      <c r="O1834" t="str">
        <f>IF(OR(Table1_17[[#This Row],[amount]]&lt;$Y$8,Table1_17[[#This Row],[amount]]&gt;$Y$7),"Outlier","Normal")</f>
        <v>Normal</v>
      </c>
      <c r="P1834" t="str">
        <f>IF(OR(Table1_17[[#This Row],[missing_flag]]="Missing",Table1_17[[#This Row],[outlier_flag]]="Outliers"),"Review","Valid")</f>
        <v>Valid</v>
      </c>
    </row>
    <row r="1835" spans="1:16">
      <c r="A1835" t="s">
        <v>5154</v>
      </c>
      <c r="B1835" s="1">
        <v>44940</v>
      </c>
      <c r="C1835">
        <v>-33196.1</v>
      </c>
      <c r="D1835" t="s">
        <v>1478</v>
      </c>
      <c r="E1835" t="s">
        <v>1509</v>
      </c>
      <c r="F1835" t="s">
        <v>264</v>
      </c>
      <c r="G1835" t="s">
        <v>13</v>
      </c>
      <c r="I1835" t="s">
        <v>244</v>
      </c>
      <c r="J1835" t="s">
        <v>24124</v>
      </c>
      <c r="K1835" t="s">
        <v>22291</v>
      </c>
      <c r="L1835" t="s">
        <v>22291</v>
      </c>
      <c r="M1835" t="s">
        <v>22291</v>
      </c>
      <c r="N1835" t="str">
        <f t="shared" si="28"/>
        <v>OK</v>
      </c>
      <c r="O1835" t="str">
        <f>IF(OR(Table1_17[[#This Row],[amount]]&lt;$Y$8,Table1_17[[#This Row],[amount]]&gt;$Y$7),"Outlier","Normal")</f>
        <v>Normal</v>
      </c>
      <c r="P1835" t="str">
        <f>IF(OR(Table1_17[[#This Row],[missing_flag]]="Missing",Table1_17[[#This Row],[outlier_flag]]="Outliers"),"Review","Valid")</f>
        <v>Valid</v>
      </c>
    </row>
    <row r="1836" spans="1:16">
      <c r="A1836" t="s">
        <v>5156</v>
      </c>
      <c r="B1836" s="1">
        <v>44622</v>
      </c>
      <c r="C1836">
        <v>99485.6</v>
      </c>
      <c r="D1836" t="s">
        <v>1483</v>
      </c>
      <c r="E1836" t="s">
        <v>1499</v>
      </c>
      <c r="F1836" t="s">
        <v>268</v>
      </c>
      <c r="G1836" t="s">
        <v>17</v>
      </c>
      <c r="H1836" t="s">
        <v>712</v>
      </c>
      <c r="J1836" t="s">
        <v>24125</v>
      </c>
      <c r="K1836" t="s">
        <v>22291</v>
      </c>
      <c r="L1836" t="s">
        <v>22291</v>
      </c>
      <c r="M1836" t="s">
        <v>22291</v>
      </c>
      <c r="N1836" t="str">
        <f t="shared" si="28"/>
        <v>OK</v>
      </c>
      <c r="O1836" t="str">
        <f>IF(OR(Table1_17[[#This Row],[amount]]&lt;$Y$8,Table1_17[[#This Row],[amount]]&gt;$Y$7),"Outlier","Normal")</f>
        <v>Normal</v>
      </c>
      <c r="P1836" t="str">
        <f>IF(OR(Table1_17[[#This Row],[missing_flag]]="Missing",Table1_17[[#This Row],[outlier_flag]]="Outliers"),"Review","Valid")</f>
        <v>Valid</v>
      </c>
    </row>
    <row r="1837" spans="1:16">
      <c r="A1837" t="s">
        <v>5158</v>
      </c>
      <c r="B1837" s="1">
        <v>44664</v>
      </c>
      <c r="C1837">
        <v>126498.19</v>
      </c>
      <c r="D1837" t="s">
        <v>1483</v>
      </c>
      <c r="E1837" t="s">
        <v>1484</v>
      </c>
      <c r="F1837" t="s">
        <v>264</v>
      </c>
      <c r="G1837" t="s">
        <v>17</v>
      </c>
      <c r="H1837" t="s">
        <v>872</v>
      </c>
      <c r="J1837" t="s">
        <v>24126</v>
      </c>
      <c r="K1837" t="s">
        <v>22291</v>
      </c>
      <c r="L1837" t="s">
        <v>22291</v>
      </c>
      <c r="M1837" t="s">
        <v>22291</v>
      </c>
      <c r="N1837" t="str">
        <f t="shared" si="28"/>
        <v>OK</v>
      </c>
      <c r="O1837" t="str">
        <f>IF(OR(Table1_17[[#This Row],[amount]]&lt;$Y$8,Table1_17[[#This Row],[amount]]&gt;$Y$7),"Outlier","Normal")</f>
        <v>Normal</v>
      </c>
      <c r="P1837" t="str">
        <f>IF(OR(Table1_17[[#This Row],[missing_flag]]="Missing",Table1_17[[#This Row],[outlier_flag]]="Outliers"),"Review","Valid")</f>
        <v>Valid</v>
      </c>
    </row>
    <row r="1838" spans="1:16">
      <c r="A1838" t="s">
        <v>5160</v>
      </c>
      <c r="B1838" s="1">
        <v>45200</v>
      </c>
      <c r="C1838">
        <v>-21530.03</v>
      </c>
      <c r="D1838" t="s">
        <v>1478</v>
      </c>
      <c r="E1838" t="s">
        <v>7</v>
      </c>
      <c r="F1838" t="s">
        <v>271</v>
      </c>
      <c r="G1838" t="s">
        <v>13</v>
      </c>
      <c r="I1838" t="s">
        <v>145</v>
      </c>
      <c r="J1838" t="s">
        <v>24127</v>
      </c>
      <c r="K1838" t="s">
        <v>22291</v>
      </c>
      <c r="L1838" t="s">
        <v>22291</v>
      </c>
      <c r="M1838" t="s">
        <v>22291</v>
      </c>
      <c r="N1838" t="str">
        <f t="shared" si="28"/>
        <v>OK</v>
      </c>
      <c r="O1838" t="str">
        <f>IF(OR(Table1_17[[#This Row],[amount]]&lt;$Y$8,Table1_17[[#This Row],[amount]]&gt;$Y$7),"Outlier","Normal")</f>
        <v>Normal</v>
      </c>
      <c r="P1838" t="str">
        <f>IF(OR(Table1_17[[#This Row],[missing_flag]]="Missing",Table1_17[[#This Row],[outlier_flag]]="Outliers"),"Review","Valid")</f>
        <v>Valid</v>
      </c>
    </row>
    <row r="1839" spans="1:16">
      <c r="A1839" t="s">
        <v>5162</v>
      </c>
      <c r="B1839" s="1">
        <v>44985</v>
      </c>
      <c r="C1839">
        <v>241010.19</v>
      </c>
      <c r="D1839" t="s">
        <v>1483</v>
      </c>
      <c r="E1839" t="s">
        <v>1487</v>
      </c>
      <c r="F1839" t="s">
        <v>271</v>
      </c>
      <c r="G1839" t="s">
        <v>29</v>
      </c>
      <c r="H1839" t="s">
        <v>752</v>
      </c>
      <c r="J1839" t="s">
        <v>24128</v>
      </c>
      <c r="K1839" t="s">
        <v>22291</v>
      </c>
      <c r="L1839" t="s">
        <v>22291</v>
      </c>
      <c r="M1839" t="s">
        <v>22291</v>
      </c>
      <c r="N1839" t="str">
        <f t="shared" si="28"/>
        <v>OK</v>
      </c>
      <c r="O1839" t="str">
        <f>IF(OR(Table1_17[[#This Row],[amount]]&lt;$Y$8,Table1_17[[#This Row],[amount]]&gt;$Y$7),"Outlier","Normal")</f>
        <v>Normal</v>
      </c>
      <c r="P1839" t="str">
        <f>IF(OR(Table1_17[[#This Row],[missing_flag]]="Missing",Table1_17[[#This Row],[outlier_flag]]="Outliers"),"Review","Valid")</f>
        <v>Valid</v>
      </c>
    </row>
    <row r="1840" spans="1:16">
      <c r="A1840" t="s">
        <v>5164</v>
      </c>
      <c r="B1840" s="1">
        <v>44803</v>
      </c>
      <c r="C1840">
        <v>136682.32</v>
      </c>
      <c r="D1840" t="s">
        <v>1483</v>
      </c>
      <c r="E1840" t="s">
        <v>1484</v>
      </c>
      <c r="F1840" t="s">
        <v>268</v>
      </c>
      <c r="G1840" t="s">
        <v>13</v>
      </c>
      <c r="H1840" t="s">
        <v>684</v>
      </c>
      <c r="J1840" t="s">
        <v>24129</v>
      </c>
      <c r="K1840" t="s">
        <v>22291</v>
      </c>
      <c r="L1840" t="s">
        <v>22291</v>
      </c>
      <c r="M1840" t="s">
        <v>22291</v>
      </c>
      <c r="N1840" t="str">
        <f t="shared" si="28"/>
        <v>OK</v>
      </c>
      <c r="O1840" t="str">
        <f>IF(OR(Table1_17[[#This Row],[amount]]&lt;$Y$8,Table1_17[[#This Row],[amount]]&gt;$Y$7),"Outlier","Normal")</f>
        <v>Normal</v>
      </c>
      <c r="P1840" t="str">
        <f>IF(OR(Table1_17[[#This Row],[missing_flag]]="Missing",Table1_17[[#This Row],[outlier_flag]]="Outliers"),"Review","Valid")</f>
        <v>Valid</v>
      </c>
    </row>
    <row r="1841" spans="1:16">
      <c r="A1841" t="s">
        <v>5166</v>
      </c>
      <c r="B1841" s="1">
        <v>44891</v>
      </c>
      <c r="C1841">
        <v>206976.88</v>
      </c>
      <c r="D1841" t="s">
        <v>1483</v>
      </c>
      <c r="E1841" t="s">
        <v>1487</v>
      </c>
      <c r="F1841" t="s">
        <v>264</v>
      </c>
      <c r="G1841" t="s">
        <v>13</v>
      </c>
      <c r="H1841" t="s">
        <v>1391</v>
      </c>
      <c r="J1841" t="s">
        <v>24130</v>
      </c>
      <c r="K1841" t="s">
        <v>22291</v>
      </c>
      <c r="L1841" t="s">
        <v>22291</v>
      </c>
      <c r="M1841" t="s">
        <v>22291</v>
      </c>
      <c r="N1841" t="str">
        <f t="shared" si="28"/>
        <v>OK</v>
      </c>
      <c r="O1841" t="str">
        <f>IF(OR(Table1_17[[#This Row],[amount]]&lt;$Y$8,Table1_17[[#This Row],[amount]]&gt;$Y$7),"Outlier","Normal")</f>
        <v>Normal</v>
      </c>
      <c r="P1841" t="str">
        <f>IF(OR(Table1_17[[#This Row],[missing_flag]]="Missing",Table1_17[[#This Row],[outlier_flag]]="Outliers"),"Review","Valid")</f>
        <v>Valid</v>
      </c>
    </row>
    <row r="1842" spans="1:16">
      <c r="A1842" t="s">
        <v>5168</v>
      </c>
      <c r="B1842" s="1">
        <v>45049</v>
      </c>
      <c r="C1842">
        <v>-58867.33</v>
      </c>
      <c r="D1842" t="s">
        <v>1478</v>
      </c>
      <c r="E1842" t="s">
        <v>1509</v>
      </c>
      <c r="F1842" t="s">
        <v>268</v>
      </c>
      <c r="G1842" t="s">
        <v>29</v>
      </c>
      <c r="I1842" t="s">
        <v>244</v>
      </c>
      <c r="J1842" t="s">
        <v>24131</v>
      </c>
      <c r="K1842" t="s">
        <v>22291</v>
      </c>
      <c r="L1842" t="s">
        <v>22291</v>
      </c>
      <c r="M1842" t="s">
        <v>22291</v>
      </c>
      <c r="N1842" t="str">
        <f t="shared" si="28"/>
        <v>OK</v>
      </c>
      <c r="O1842" t="str">
        <f>IF(OR(Table1_17[[#This Row],[amount]]&lt;$Y$8,Table1_17[[#This Row],[amount]]&gt;$Y$7),"Outlier","Normal")</f>
        <v>Normal</v>
      </c>
      <c r="P1842" t="str">
        <f>IF(OR(Table1_17[[#This Row],[missing_flag]]="Missing",Table1_17[[#This Row],[outlier_flag]]="Outliers"),"Review","Valid")</f>
        <v>Valid</v>
      </c>
    </row>
    <row r="1843" spans="1:16">
      <c r="A1843" t="s">
        <v>5170</v>
      </c>
      <c r="B1843" s="1">
        <v>45006</v>
      </c>
      <c r="C1843">
        <v>99812.43</v>
      </c>
      <c r="D1843" t="s">
        <v>1483</v>
      </c>
      <c r="E1843" t="s">
        <v>1499</v>
      </c>
      <c r="F1843" t="s">
        <v>264</v>
      </c>
      <c r="G1843" t="s">
        <v>17</v>
      </c>
      <c r="H1843" t="s">
        <v>1403</v>
      </c>
      <c r="J1843" t="s">
        <v>24132</v>
      </c>
      <c r="K1843" t="s">
        <v>22291</v>
      </c>
      <c r="L1843" t="s">
        <v>22291</v>
      </c>
      <c r="M1843" t="s">
        <v>22291</v>
      </c>
      <c r="N1843" t="str">
        <f t="shared" si="28"/>
        <v>OK</v>
      </c>
      <c r="O1843" t="str">
        <f>IF(OR(Table1_17[[#This Row],[amount]]&lt;$Y$8,Table1_17[[#This Row],[amount]]&gt;$Y$7),"Outlier","Normal")</f>
        <v>Normal</v>
      </c>
      <c r="P1843" t="str">
        <f>IF(OR(Table1_17[[#This Row],[missing_flag]]="Missing",Table1_17[[#This Row],[outlier_flag]]="Outliers"),"Review","Valid")</f>
        <v>Valid</v>
      </c>
    </row>
    <row r="1844" spans="1:16">
      <c r="A1844" t="s">
        <v>5172</v>
      </c>
      <c r="B1844" s="1">
        <v>45151</v>
      </c>
      <c r="C1844">
        <v>68782.09</v>
      </c>
      <c r="D1844" t="s">
        <v>1483</v>
      </c>
      <c r="E1844" t="s">
        <v>1487</v>
      </c>
      <c r="F1844" t="s">
        <v>268</v>
      </c>
      <c r="G1844" t="s">
        <v>29</v>
      </c>
      <c r="H1844" t="s">
        <v>694</v>
      </c>
      <c r="J1844" t="s">
        <v>24133</v>
      </c>
      <c r="K1844" t="s">
        <v>22291</v>
      </c>
      <c r="L1844" t="s">
        <v>22291</v>
      </c>
      <c r="M1844" t="s">
        <v>22291</v>
      </c>
      <c r="N1844" t="str">
        <f t="shared" si="28"/>
        <v>OK</v>
      </c>
      <c r="O1844" t="str">
        <f>IF(OR(Table1_17[[#This Row],[amount]]&lt;$Y$8,Table1_17[[#This Row],[amount]]&gt;$Y$7),"Outlier","Normal")</f>
        <v>Normal</v>
      </c>
      <c r="P1844" t="str">
        <f>IF(OR(Table1_17[[#This Row],[missing_flag]]="Missing",Table1_17[[#This Row],[outlier_flag]]="Outliers"),"Review","Valid")</f>
        <v>Valid</v>
      </c>
    </row>
    <row r="1845" spans="1:16">
      <c r="A1845" t="s">
        <v>5174</v>
      </c>
      <c r="B1845" s="1">
        <v>44986</v>
      </c>
      <c r="C1845">
        <v>-18008.689999999999</v>
      </c>
      <c r="D1845" t="s">
        <v>1478</v>
      </c>
      <c r="E1845" t="s">
        <v>20</v>
      </c>
      <c r="F1845" t="s">
        <v>271</v>
      </c>
      <c r="G1845" t="s">
        <v>29</v>
      </c>
      <c r="I1845" t="s">
        <v>171</v>
      </c>
      <c r="J1845" t="s">
        <v>24134</v>
      </c>
      <c r="K1845" t="s">
        <v>22291</v>
      </c>
      <c r="L1845" t="s">
        <v>22291</v>
      </c>
      <c r="M1845" t="s">
        <v>22291</v>
      </c>
      <c r="N1845" t="str">
        <f t="shared" si="28"/>
        <v>OK</v>
      </c>
      <c r="O1845" t="str">
        <f>IF(OR(Table1_17[[#This Row],[amount]]&lt;$Y$8,Table1_17[[#This Row],[amount]]&gt;$Y$7),"Outlier","Normal")</f>
        <v>Normal</v>
      </c>
      <c r="P1845" t="str">
        <f>IF(OR(Table1_17[[#This Row],[missing_flag]]="Missing",Table1_17[[#This Row],[outlier_flag]]="Outliers"),"Review","Valid")</f>
        <v>Valid</v>
      </c>
    </row>
    <row r="1846" spans="1:16">
      <c r="A1846" t="s">
        <v>5176</v>
      </c>
      <c r="B1846" s="1">
        <v>45225</v>
      </c>
      <c r="C1846">
        <v>122173.53</v>
      </c>
      <c r="D1846" t="s">
        <v>1483</v>
      </c>
      <c r="E1846" t="s">
        <v>1484</v>
      </c>
      <c r="F1846" t="s">
        <v>271</v>
      </c>
      <c r="G1846" t="s">
        <v>29</v>
      </c>
      <c r="H1846" t="s">
        <v>806</v>
      </c>
      <c r="J1846" t="s">
        <v>24135</v>
      </c>
      <c r="K1846" t="s">
        <v>22291</v>
      </c>
      <c r="L1846" t="s">
        <v>22291</v>
      </c>
      <c r="M1846" t="s">
        <v>22291</v>
      </c>
      <c r="N1846" t="str">
        <f t="shared" si="28"/>
        <v>OK</v>
      </c>
      <c r="O1846" t="str">
        <f>IF(OR(Table1_17[[#This Row],[amount]]&lt;$Y$8,Table1_17[[#This Row],[amount]]&gt;$Y$7),"Outlier","Normal")</f>
        <v>Normal</v>
      </c>
      <c r="P1846" t="str">
        <f>IF(OR(Table1_17[[#This Row],[missing_flag]]="Missing",Table1_17[[#This Row],[outlier_flag]]="Outliers"),"Review","Valid")</f>
        <v>Valid</v>
      </c>
    </row>
    <row r="1847" spans="1:16">
      <c r="A1847" t="s">
        <v>5178</v>
      </c>
      <c r="B1847" s="1">
        <v>44656</v>
      </c>
      <c r="C1847">
        <v>21178.68</v>
      </c>
      <c r="D1847" t="s">
        <v>1924</v>
      </c>
      <c r="E1847" t="s">
        <v>1924</v>
      </c>
      <c r="F1847" t="s">
        <v>271</v>
      </c>
      <c r="G1847" t="s">
        <v>29</v>
      </c>
      <c r="J1847" t="s">
        <v>24136</v>
      </c>
      <c r="K1847" t="s">
        <v>22291</v>
      </c>
      <c r="L1847" t="s">
        <v>22291</v>
      </c>
      <c r="M1847" t="s">
        <v>22291</v>
      </c>
      <c r="N1847" t="str">
        <f t="shared" si="28"/>
        <v>OK</v>
      </c>
      <c r="O1847" t="str">
        <f>IF(OR(Table1_17[[#This Row],[amount]]&lt;$Y$8,Table1_17[[#This Row],[amount]]&gt;$Y$7),"Outlier","Normal")</f>
        <v>Normal</v>
      </c>
      <c r="P1847" t="str">
        <f>IF(OR(Table1_17[[#This Row],[missing_flag]]="Missing",Table1_17[[#This Row],[outlier_flag]]="Outliers"),"Review","Valid")</f>
        <v>Valid</v>
      </c>
    </row>
    <row r="1848" spans="1:16">
      <c r="A1848" t="s">
        <v>5180</v>
      </c>
      <c r="B1848" s="1">
        <v>44657</v>
      </c>
      <c r="C1848">
        <v>-40542.370000000003</v>
      </c>
      <c r="D1848" t="s">
        <v>1478</v>
      </c>
      <c r="E1848" t="s">
        <v>36</v>
      </c>
      <c r="F1848" t="s">
        <v>268</v>
      </c>
      <c r="G1848" t="s">
        <v>17</v>
      </c>
      <c r="I1848" t="s">
        <v>61</v>
      </c>
      <c r="J1848" t="s">
        <v>24137</v>
      </c>
      <c r="K1848" t="s">
        <v>22291</v>
      </c>
      <c r="L1848" t="s">
        <v>22291</v>
      </c>
      <c r="M1848" t="s">
        <v>22291</v>
      </c>
      <c r="N1848" t="str">
        <f t="shared" si="28"/>
        <v>OK</v>
      </c>
      <c r="O1848" t="str">
        <f>IF(OR(Table1_17[[#This Row],[amount]]&lt;$Y$8,Table1_17[[#This Row],[amount]]&gt;$Y$7),"Outlier","Normal")</f>
        <v>Normal</v>
      </c>
      <c r="P1848" t="str">
        <f>IF(OR(Table1_17[[#This Row],[missing_flag]]="Missing",Table1_17[[#This Row],[outlier_flag]]="Outliers"),"Review","Valid")</f>
        <v>Valid</v>
      </c>
    </row>
    <row r="1849" spans="1:16">
      <c r="A1849" t="s">
        <v>5182</v>
      </c>
      <c r="B1849" s="1">
        <v>45182</v>
      </c>
      <c r="C1849">
        <v>-39351.370000000003</v>
      </c>
      <c r="D1849" t="s">
        <v>1478</v>
      </c>
      <c r="E1849" t="s">
        <v>20</v>
      </c>
      <c r="F1849" t="s">
        <v>268</v>
      </c>
      <c r="G1849" t="s">
        <v>8</v>
      </c>
      <c r="I1849" t="s">
        <v>250</v>
      </c>
      <c r="J1849" t="s">
        <v>24138</v>
      </c>
      <c r="K1849" t="s">
        <v>22291</v>
      </c>
      <c r="L1849" t="s">
        <v>22291</v>
      </c>
      <c r="M1849" t="s">
        <v>22291</v>
      </c>
      <c r="N1849" t="str">
        <f t="shared" si="28"/>
        <v>OK</v>
      </c>
      <c r="O1849" t="str">
        <f>IF(OR(Table1_17[[#This Row],[amount]]&lt;$Y$8,Table1_17[[#This Row],[amount]]&gt;$Y$7),"Outlier","Normal")</f>
        <v>Normal</v>
      </c>
      <c r="P1849" t="str">
        <f>IF(OR(Table1_17[[#This Row],[missing_flag]]="Missing",Table1_17[[#This Row],[outlier_flag]]="Outliers"),"Review","Valid")</f>
        <v>Valid</v>
      </c>
    </row>
    <row r="1850" spans="1:16">
      <c r="A1850" t="s">
        <v>5184</v>
      </c>
      <c r="B1850" s="1">
        <v>44852</v>
      </c>
      <c r="C1850">
        <v>-52386.78</v>
      </c>
      <c r="D1850" t="s">
        <v>1478</v>
      </c>
      <c r="E1850" t="s">
        <v>1496</v>
      </c>
      <c r="F1850" t="s">
        <v>271</v>
      </c>
      <c r="G1850" t="s">
        <v>29</v>
      </c>
      <c r="I1850" t="s">
        <v>205</v>
      </c>
      <c r="J1850" t="s">
        <v>24139</v>
      </c>
      <c r="K1850" t="s">
        <v>22291</v>
      </c>
      <c r="L1850" t="s">
        <v>22291</v>
      </c>
      <c r="M1850" t="s">
        <v>22291</v>
      </c>
      <c r="N1850" t="str">
        <f t="shared" si="28"/>
        <v>OK</v>
      </c>
      <c r="O1850" t="str">
        <f>IF(OR(Table1_17[[#This Row],[amount]]&lt;$Y$8,Table1_17[[#This Row],[amount]]&gt;$Y$7),"Outlier","Normal")</f>
        <v>Normal</v>
      </c>
      <c r="P1850" t="str">
        <f>IF(OR(Table1_17[[#This Row],[missing_flag]]="Missing",Table1_17[[#This Row],[outlier_flag]]="Outliers"),"Review","Valid")</f>
        <v>Valid</v>
      </c>
    </row>
    <row r="1851" spans="1:16">
      <c r="A1851" t="s">
        <v>5186</v>
      </c>
      <c r="B1851" s="1">
        <v>45244</v>
      </c>
      <c r="C1851">
        <v>57684.59</v>
      </c>
      <c r="D1851" t="s">
        <v>1483</v>
      </c>
      <c r="E1851" t="s">
        <v>1499</v>
      </c>
      <c r="F1851" t="s">
        <v>268</v>
      </c>
      <c r="G1851" t="s">
        <v>17</v>
      </c>
      <c r="H1851" t="s">
        <v>878</v>
      </c>
      <c r="J1851" t="s">
        <v>24140</v>
      </c>
      <c r="K1851" t="s">
        <v>22291</v>
      </c>
      <c r="L1851" t="s">
        <v>22291</v>
      </c>
      <c r="M1851" t="s">
        <v>22291</v>
      </c>
      <c r="N1851" t="str">
        <f t="shared" si="28"/>
        <v>OK</v>
      </c>
      <c r="O1851" t="str">
        <f>IF(OR(Table1_17[[#This Row],[amount]]&lt;$Y$8,Table1_17[[#This Row],[amount]]&gt;$Y$7),"Outlier","Normal")</f>
        <v>Normal</v>
      </c>
      <c r="P1851" t="str">
        <f>IF(OR(Table1_17[[#This Row],[missing_flag]]="Missing",Table1_17[[#This Row],[outlier_flag]]="Outliers"),"Review","Valid")</f>
        <v>Valid</v>
      </c>
    </row>
    <row r="1852" spans="1:16">
      <c r="A1852" t="s">
        <v>5188</v>
      </c>
      <c r="B1852" s="1">
        <v>45175</v>
      </c>
      <c r="C1852">
        <v>-25234.03</v>
      </c>
      <c r="D1852" t="s">
        <v>1478</v>
      </c>
      <c r="E1852" t="s">
        <v>36</v>
      </c>
      <c r="F1852" t="s">
        <v>268</v>
      </c>
      <c r="G1852" t="s">
        <v>13</v>
      </c>
      <c r="I1852" t="s">
        <v>73</v>
      </c>
      <c r="J1852" t="s">
        <v>24141</v>
      </c>
      <c r="K1852" t="s">
        <v>22291</v>
      </c>
      <c r="L1852" t="s">
        <v>22291</v>
      </c>
      <c r="M1852" t="s">
        <v>22291</v>
      </c>
      <c r="N1852" t="str">
        <f t="shared" si="28"/>
        <v>OK</v>
      </c>
      <c r="O1852" t="str">
        <f>IF(OR(Table1_17[[#This Row],[amount]]&lt;$Y$8,Table1_17[[#This Row],[amount]]&gt;$Y$7),"Outlier","Normal")</f>
        <v>Normal</v>
      </c>
      <c r="P1852" t="str">
        <f>IF(OR(Table1_17[[#This Row],[missing_flag]]="Missing",Table1_17[[#This Row],[outlier_flag]]="Outliers"),"Review","Valid")</f>
        <v>Valid</v>
      </c>
    </row>
    <row r="1853" spans="1:16">
      <c r="A1853" t="s">
        <v>5190</v>
      </c>
      <c r="B1853" s="1">
        <v>44793</v>
      </c>
      <c r="C1853">
        <v>20358.39</v>
      </c>
      <c r="D1853" t="s">
        <v>1587</v>
      </c>
      <c r="E1853" t="s">
        <v>1587</v>
      </c>
      <c r="F1853" t="s">
        <v>271</v>
      </c>
      <c r="G1853" t="s">
        <v>13</v>
      </c>
      <c r="J1853" t="s">
        <v>24142</v>
      </c>
      <c r="K1853" t="s">
        <v>22291</v>
      </c>
      <c r="L1853" t="s">
        <v>22291</v>
      </c>
      <c r="M1853" t="s">
        <v>22291</v>
      </c>
      <c r="N1853" t="str">
        <f t="shared" si="28"/>
        <v>OK</v>
      </c>
      <c r="O1853" t="str">
        <f>IF(OR(Table1_17[[#This Row],[amount]]&lt;$Y$8,Table1_17[[#This Row],[amount]]&gt;$Y$7),"Outlier","Normal")</f>
        <v>Normal</v>
      </c>
      <c r="P1853" t="str">
        <f>IF(OR(Table1_17[[#This Row],[missing_flag]]="Missing",Table1_17[[#This Row],[outlier_flag]]="Outliers"),"Review","Valid")</f>
        <v>Valid</v>
      </c>
    </row>
    <row r="1854" spans="1:16">
      <c r="A1854" t="s">
        <v>5192</v>
      </c>
      <c r="B1854" s="1">
        <v>44743</v>
      </c>
      <c r="C1854">
        <v>-36639.879999999997</v>
      </c>
      <c r="D1854" t="s">
        <v>1478</v>
      </c>
      <c r="E1854" t="s">
        <v>36</v>
      </c>
      <c r="F1854" t="s">
        <v>264</v>
      </c>
      <c r="G1854" t="s">
        <v>8</v>
      </c>
      <c r="I1854" t="s">
        <v>248</v>
      </c>
      <c r="J1854" t="s">
        <v>24143</v>
      </c>
      <c r="K1854" t="s">
        <v>22291</v>
      </c>
      <c r="L1854" t="s">
        <v>22291</v>
      </c>
      <c r="M1854" t="s">
        <v>22291</v>
      </c>
      <c r="N1854" t="str">
        <f t="shared" si="28"/>
        <v>OK</v>
      </c>
      <c r="O1854" t="str">
        <f>IF(OR(Table1_17[[#This Row],[amount]]&lt;$Y$8,Table1_17[[#This Row],[amount]]&gt;$Y$7),"Outlier","Normal")</f>
        <v>Normal</v>
      </c>
      <c r="P1854" t="str">
        <f>IF(OR(Table1_17[[#This Row],[missing_flag]]="Missing",Table1_17[[#This Row],[outlier_flag]]="Outliers"),"Review","Valid")</f>
        <v>Valid</v>
      </c>
    </row>
    <row r="1855" spans="1:16">
      <c r="A1855" t="s">
        <v>5194</v>
      </c>
      <c r="B1855" s="1">
        <v>44720</v>
      </c>
      <c r="C1855">
        <v>205909.16</v>
      </c>
      <c r="D1855" t="s">
        <v>1483</v>
      </c>
      <c r="E1855" t="s">
        <v>1499</v>
      </c>
      <c r="F1855" t="s">
        <v>268</v>
      </c>
      <c r="G1855" t="s">
        <v>8</v>
      </c>
      <c r="H1855" t="s">
        <v>995</v>
      </c>
      <c r="J1855" t="s">
        <v>24144</v>
      </c>
      <c r="K1855" t="s">
        <v>22291</v>
      </c>
      <c r="L1855" t="s">
        <v>22291</v>
      </c>
      <c r="M1855" t="s">
        <v>22291</v>
      </c>
      <c r="N1855" t="str">
        <f t="shared" si="28"/>
        <v>OK</v>
      </c>
      <c r="O1855" t="str">
        <f>IF(OR(Table1_17[[#This Row],[amount]]&lt;$Y$8,Table1_17[[#This Row],[amount]]&gt;$Y$7),"Outlier","Normal")</f>
        <v>Normal</v>
      </c>
      <c r="P1855" t="str">
        <f>IF(OR(Table1_17[[#This Row],[missing_flag]]="Missing",Table1_17[[#This Row],[outlier_flag]]="Outliers"),"Review","Valid")</f>
        <v>Valid</v>
      </c>
    </row>
    <row r="1856" spans="1:16">
      <c r="A1856" t="s">
        <v>5196</v>
      </c>
      <c r="B1856" s="1">
        <v>44958</v>
      </c>
      <c r="C1856">
        <v>-48686.8</v>
      </c>
      <c r="D1856" t="s">
        <v>1478</v>
      </c>
      <c r="E1856" t="s">
        <v>36</v>
      </c>
      <c r="F1856" t="s">
        <v>264</v>
      </c>
      <c r="G1856" t="s">
        <v>29</v>
      </c>
      <c r="I1856" t="s">
        <v>59</v>
      </c>
      <c r="J1856" t="s">
        <v>24145</v>
      </c>
      <c r="K1856" t="s">
        <v>22291</v>
      </c>
      <c r="L1856" t="s">
        <v>22291</v>
      </c>
      <c r="M1856" t="s">
        <v>22291</v>
      </c>
      <c r="N1856" t="str">
        <f t="shared" si="28"/>
        <v>OK</v>
      </c>
      <c r="O1856" t="str">
        <f>IF(OR(Table1_17[[#This Row],[amount]]&lt;$Y$8,Table1_17[[#This Row],[amount]]&gt;$Y$7),"Outlier","Normal")</f>
        <v>Normal</v>
      </c>
      <c r="P1856" t="str">
        <f>IF(OR(Table1_17[[#This Row],[missing_flag]]="Missing",Table1_17[[#This Row],[outlier_flag]]="Outliers"),"Review","Valid")</f>
        <v>Valid</v>
      </c>
    </row>
    <row r="1857" spans="1:16">
      <c r="A1857" t="s">
        <v>5198</v>
      </c>
      <c r="B1857" s="1">
        <v>44866</v>
      </c>
      <c r="C1857">
        <v>-63771.69</v>
      </c>
      <c r="D1857" t="s">
        <v>1478</v>
      </c>
      <c r="E1857" t="s">
        <v>20</v>
      </c>
      <c r="F1857" t="s">
        <v>264</v>
      </c>
      <c r="G1857" t="s">
        <v>17</v>
      </c>
      <c r="I1857" t="s">
        <v>18</v>
      </c>
      <c r="J1857" t="s">
        <v>24146</v>
      </c>
      <c r="K1857" t="s">
        <v>22291</v>
      </c>
      <c r="L1857" t="s">
        <v>22291</v>
      </c>
      <c r="M1857" t="s">
        <v>22291</v>
      </c>
      <c r="N1857" t="str">
        <f t="shared" si="28"/>
        <v>OK</v>
      </c>
      <c r="O1857" t="str">
        <f>IF(OR(Table1_17[[#This Row],[amount]]&lt;$Y$8,Table1_17[[#This Row],[amount]]&gt;$Y$7),"Outlier","Normal")</f>
        <v>Normal</v>
      </c>
      <c r="P1857" t="str">
        <f>IF(OR(Table1_17[[#This Row],[missing_flag]]="Missing",Table1_17[[#This Row],[outlier_flag]]="Outliers"),"Review","Valid")</f>
        <v>Valid</v>
      </c>
    </row>
    <row r="1858" spans="1:16">
      <c r="A1858" t="s">
        <v>5200</v>
      </c>
      <c r="B1858" s="1">
        <v>45006</v>
      </c>
      <c r="C1858">
        <v>28432.22</v>
      </c>
      <c r="D1858" t="s">
        <v>1504</v>
      </c>
      <c r="E1858" t="s">
        <v>1504</v>
      </c>
      <c r="F1858" t="s">
        <v>264</v>
      </c>
      <c r="G1858" t="s">
        <v>8</v>
      </c>
      <c r="J1858" t="s">
        <v>24147</v>
      </c>
      <c r="K1858" t="s">
        <v>22291</v>
      </c>
      <c r="L1858" t="s">
        <v>22291</v>
      </c>
      <c r="M1858" t="s">
        <v>22291</v>
      </c>
      <c r="N1858" t="str">
        <f t="shared" si="28"/>
        <v>OK</v>
      </c>
      <c r="O1858" t="str">
        <f>IF(OR(Table1_17[[#This Row],[amount]]&lt;$Y$8,Table1_17[[#This Row],[amount]]&gt;$Y$7),"Outlier","Normal")</f>
        <v>Normal</v>
      </c>
      <c r="P1858" t="str">
        <f>IF(OR(Table1_17[[#This Row],[missing_flag]]="Missing",Table1_17[[#This Row],[outlier_flag]]="Outliers"),"Review","Valid")</f>
        <v>Valid</v>
      </c>
    </row>
    <row r="1859" spans="1:16">
      <c r="A1859" t="s">
        <v>5202</v>
      </c>
      <c r="B1859" s="1">
        <v>44825</v>
      </c>
      <c r="C1859">
        <v>224376.55</v>
      </c>
      <c r="D1859" t="s">
        <v>1483</v>
      </c>
      <c r="E1859" t="s">
        <v>1499</v>
      </c>
      <c r="F1859" t="s">
        <v>271</v>
      </c>
      <c r="G1859" t="s">
        <v>17</v>
      </c>
      <c r="H1859" t="s">
        <v>949</v>
      </c>
      <c r="J1859" t="s">
        <v>24148</v>
      </c>
      <c r="K1859" t="s">
        <v>22291</v>
      </c>
      <c r="L1859" t="s">
        <v>22291</v>
      </c>
      <c r="M1859" t="s">
        <v>22291</v>
      </c>
      <c r="N1859" t="str">
        <f t="shared" ref="N1859:N1922" si="29">IF(OR(B1859="",C1859="",D1859="",F1859=""),"Missing","OK")</f>
        <v>OK</v>
      </c>
      <c r="O1859" t="str">
        <f>IF(OR(Table1_17[[#This Row],[amount]]&lt;$Y$8,Table1_17[[#This Row],[amount]]&gt;$Y$7),"Outlier","Normal")</f>
        <v>Normal</v>
      </c>
      <c r="P1859" t="str">
        <f>IF(OR(Table1_17[[#This Row],[missing_flag]]="Missing",Table1_17[[#This Row],[outlier_flag]]="Outliers"),"Review","Valid")</f>
        <v>Valid</v>
      </c>
    </row>
    <row r="1860" spans="1:16">
      <c r="A1860" t="s">
        <v>5204</v>
      </c>
      <c r="B1860" s="1">
        <v>45138</v>
      </c>
      <c r="C1860">
        <v>189943.49</v>
      </c>
      <c r="D1860" t="s">
        <v>1483</v>
      </c>
      <c r="E1860" t="s">
        <v>1499</v>
      </c>
      <c r="F1860" t="s">
        <v>268</v>
      </c>
      <c r="G1860" t="s">
        <v>8</v>
      </c>
      <c r="H1860" t="s">
        <v>953</v>
      </c>
      <c r="J1860" t="s">
        <v>24149</v>
      </c>
      <c r="K1860" t="s">
        <v>22291</v>
      </c>
      <c r="L1860" t="s">
        <v>22291</v>
      </c>
      <c r="M1860" t="s">
        <v>22291</v>
      </c>
      <c r="N1860" t="str">
        <f t="shared" si="29"/>
        <v>OK</v>
      </c>
      <c r="O1860" t="str">
        <f>IF(OR(Table1_17[[#This Row],[amount]]&lt;$Y$8,Table1_17[[#This Row],[amount]]&gt;$Y$7),"Outlier","Normal")</f>
        <v>Normal</v>
      </c>
      <c r="P1860" t="str">
        <f>IF(OR(Table1_17[[#This Row],[missing_flag]]="Missing",Table1_17[[#This Row],[outlier_flag]]="Outliers"),"Review","Valid")</f>
        <v>Valid</v>
      </c>
    </row>
    <row r="1861" spans="1:16">
      <c r="A1861" t="s">
        <v>5206</v>
      </c>
      <c r="B1861" s="1">
        <v>44598</v>
      </c>
      <c r="C1861">
        <v>176072.59</v>
      </c>
      <c r="D1861" t="s">
        <v>1483</v>
      </c>
      <c r="E1861" t="s">
        <v>1484</v>
      </c>
      <c r="F1861" t="s">
        <v>268</v>
      </c>
      <c r="G1861" t="s">
        <v>17</v>
      </c>
      <c r="H1861" t="s">
        <v>930</v>
      </c>
      <c r="J1861" t="s">
        <v>24150</v>
      </c>
      <c r="K1861" t="s">
        <v>22291</v>
      </c>
      <c r="L1861" t="s">
        <v>22291</v>
      </c>
      <c r="M1861" t="s">
        <v>22291</v>
      </c>
      <c r="N1861" t="str">
        <f t="shared" si="29"/>
        <v>OK</v>
      </c>
      <c r="O1861" t="str">
        <f>IF(OR(Table1_17[[#This Row],[amount]]&lt;$Y$8,Table1_17[[#This Row],[amount]]&gt;$Y$7),"Outlier","Normal")</f>
        <v>Normal</v>
      </c>
      <c r="P1861" t="str">
        <f>IF(OR(Table1_17[[#This Row],[missing_flag]]="Missing",Table1_17[[#This Row],[outlier_flag]]="Outliers"),"Review","Valid")</f>
        <v>Valid</v>
      </c>
    </row>
    <row r="1862" spans="1:16">
      <c r="A1862" t="s">
        <v>5208</v>
      </c>
      <c r="B1862" s="1">
        <v>45131</v>
      </c>
      <c r="C1862">
        <v>156094.31</v>
      </c>
      <c r="D1862" t="s">
        <v>1483</v>
      </c>
      <c r="E1862" t="s">
        <v>1484</v>
      </c>
      <c r="F1862" t="s">
        <v>264</v>
      </c>
      <c r="G1862" t="s">
        <v>13</v>
      </c>
      <c r="H1862" t="s">
        <v>1361</v>
      </c>
      <c r="J1862" t="s">
        <v>24151</v>
      </c>
      <c r="K1862" t="s">
        <v>22291</v>
      </c>
      <c r="L1862" t="s">
        <v>22291</v>
      </c>
      <c r="M1862" t="s">
        <v>22291</v>
      </c>
      <c r="N1862" t="str">
        <f t="shared" si="29"/>
        <v>OK</v>
      </c>
      <c r="O1862" t="str">
        <f>IF(OR(Table1_17[[#This Row],[amount]]&lt;$Y$8,Table1_17[[#This Row],[amount]]&gt;$Y$7),"Outlier","Normal")</f>
        <v>Normal</v>
      </c>
      <c r="P1862" t="str">
        <f>IF(OR(Table1_17[[#This Row],[missing_flag]]="Missing",Table1_17[[#This Row],[outlier_flag]]="Outliers"),"Review","Valid")</f>
        <v>Valid</v>
      </c>
    </row>
    <row r="1863" spans="1:16">
      <c r="A1863" t="s">
        <v>5210</v>
      </c>
      <c r="B1863" s="1">
        <v>44668</v>
      </c>
      <c r="C1863">
        <v>-64335.47</v>
      </c>
      <c r="D1863" t="s">
        <v>1478</v>
      </c>
      <c r="E1863" t="s">
        <v>7</v>
      </c>
      <c r="F1863" t="s">
        <v>271</v>
      </c>
      <c r="G1863" t="s">
        <v>8</v>
      </c>
      <c r="I1863" t="s">
        <v>205</v>
      </c>
      <c r="J1863" t="s">
        <v>24152</v>
      </c>
      <c r="K1863" t="s">
        <v>22291</v>
      </c>
      <c r="L1863" t="s">
        <v>22291</v>
      </c>
      <c r="M1863" t="s">
        <v>22291</v>
      </c>
      <c r="N1863" t="str">
        <f t="shared" si="29"/>
        <v>OK</v>
      </c>
      <c r="O1863" t="str">
        <f>IF(OR(Table1_17[[#This Row],[amount]]&lt;$Y$8,Table1_17[[#This Row],[amount]]&gt;$Y$7),"Outlier","Normal")</f>
        <v>Normal</v>
      </c>
      <c r="P1863" t="str">
        <f>IF(OR(Table1_17[[#This Row],[missing_flag]]="Missing",Table1_17[[#This Row],[outlier_flag]]="Outliers"),"Review","Valid")</f>
        <v>Valid</v>
      </c>
    </row>
    <row r="1864" spans="1:16">
      <c r="A1864" t="s">
        <v>5212</v>
      </c>
      <c r="B1864" s="1">
        <v>44762</v>
      </c>
      <c r="C1864">
        <v>-22009.86</v>
      </c>
      <c r="D1864" t="s">
        <v>1478</v>
      </c>
      <c r="E1864" t="s">
        <v>1509</v>
      </c>
      <c r="F1864" t="s">
        <v>271</v>
      </c>
      <c r="G1864" t="s">
        <v>17</v>
      </c>
      <c r="I1864" t="s">
        <v>117</v>
      </c>
      <c r="J1864" t="s">
        <v>24153</v>
      </c>
      <c r="K1864" t="s">
        <v>22291</v>
      </c>
      <c r="L1864" t="s">
        <v>22291</v>
      </c>
      <c r="M1864" t="s">
        <v>22291</v>
      </c>
      <c r="N1864" t="str">
        <f t="shared" si="29"/>
        <v>OK</v>
      </c>
      <c r="O1864" t="str">
        <f>IF(OR(Table1_17[[#This Row],[amount]]&lt;$Y$8,Table1_17[[#This Row],[amount]]&gt;$Y$7),"Outlier","Normal")</f>
        <v>Normal</v>
      </c>
      <c r="P1864" t="str">
        <f>IF(OR(Table1_17[[#This Row],[missing_flag]]="Missing",Table1_17[[#This Row],[outlier_flag]]="Outliers"),"Review","Valid")</f>
        <v>Valid</v>
      </c>
    </row>
    <row r="1865" spans="1:16">
      <c r="A1865" t="s">
        <v>5214</v>
      </c>
      <c r="B1865" s="1">
        <v>44720</v>
      </c>
      <c r="C1865">
        <v>148458.64000000001</v>
      </c>
      <c r="D1865" t="s">
        <v>1483</v>
      </c>
      <c r="E1865" t="s">
        <v>1484</v>
      </c>
      <c r="F1865" t="s">
        <v>271</v>
      </c>
      <c r="G1865" t="s">
        <v>17</v>
      </c>
      <c r="H1865" t="s">
        <v>1401</v>
      </c>
      <c r="J1865" t="s">
        <v>24154</v>
      </c>
      <c r="K1865" t="s">
        <v>22291</v>
      </c>
      <c r="L1865" t="s">
        <v>22291</v>
      </c>
      <c r="M1865" t="s">
        <v>22291</v>
      </c>
      <c r="N1865" t="str">
        <f t="shared" si="29"/>
        <v>OK</v>
      </c>
      <c r="O1865" t="str">
        <f>IF(OR(Table1_17[[#This Row],[amount]]&lt;$Y$8,Table1_17[[#This Row],[amount]]&gt;$Y$7),"Outlier","Normal")</f>
        <v>Normal</v>
      </c>
      <c r="P1865" t="str">
        <f>IF(OR(Table1_17[[#This Row],[missing_flag]]="Missing",Table1_17[[#This Row],[outlier_flag]]="Outliers"),"Review","Valid")</f>
        <v>Valid</v>
      </c>
    </row>
    <row r="1866" spans="1:16">
      <c r="A1866" t="s">
        <v>5216</v>
      </c>
      <c r="B1866" s="1">
        <v>44895</v>
      </c>
      <c r="C1866">
        <v>-69953.600000000006</v>
      </c>
      <c r="D1866" t="s">
        <v>1478</v>
      </c>
      <c r="E1866" t="s">
        <v>36</v>
      </c>
      <c r="F1866" t="s">
        <v>264</v>
      </c>
      <c r="G1866" t="s">
        <v>29</v>
      </c>
      <c r="I1866" t="s">
        <v>91</v>
      </c>
      <c r="J1866" t="s">
        <v>24155</v>
      </c>
      <c r="K1866" t="s">
        <v>22291</v>
      </c>
      <c r="L1866" t="s">
        <v>22291</v>
      </c>
      <c r="M1866" t="s">
        <v>22291</v>
      </c>
      <c r="N1866" t="str">
        <f t="shared" si="29"/>
        <v>OK</v>
      </c>
      <c r="O1866" t="str">
        <f>IF(OR(Table1_17[[#This Row],[amount]]&lt;$Y$8,Table1_17[[#This Row],[amount]]&gt;$Y$7),"Outlier","Normal")</f>
        <v>Normal</v>
      </c>
      <c r="P1866" t="str">
        <f>IF(OR(Table1_17[[#This Row],[missing_flag]]="Missing",Table1_17[[#This Row],[outlier_flag]]="Outliers"),"Review","Valid")</f>
        <v>Valid</v>
      </c>
    </row>
    <row r="1867" spans="1:16">
      <c r="A1867" t="s">
        <v>5218</v>
      </c>
      <c r="B1867" s="1">
        <v>45157</v>
      </c>
      <c r="C1867">
        <v>158281.51</v>
      </c>
      <c r="D1867" t="s">
        <v>1483</v>
      </c>
      <c r="E1867" t="s">
        <v>1487</v>
      </c>
      <c r="F1867" t="s">
        <v>268</v>
      </c>
      <c r="G1867" t="s">
        <v>13</v>
      </c>
      <c r="H1867" t="s">
        <v>1107</v>
      </c>
      <c r="J1867" t="s">
        <v>24156</v>
      </c>
      <c r="K1867" t="s">
        <v>22291</v>
      </c>
      <c r="L1867" t="s">
        <v>22291</v>
      </c>
      <c r="M1867" t="s">
        <v>22291</v>
      </c>
      <c r="N1867" t="str">
        <f t="shared" si="29"/>
        <v>OK</v>
      </c>
      <c r="O1867" t="str">
        <f>IF(OR(Table1_17[[#This Row],[amount]]&lt;$Y$8,Table1_17[[#This Row],[amount]]&gt;$Y$7),"Outlier","Normal")</f>
        <v>Normal</v>
      </c>
      <c r="P1867" t="str">
        <f>IF(OR(Table1_17[[#This Row],[missing_flag]]="Missing",Table1_17[[#This Row],[outlier_flag]]="Outliers"),"Review","Valid")</f>
        <v>Valid</v>
      </c>
    </row>
    <row r="1868" spans="1:16">
      <c r="A1868" t="s">
        <v>5220</v>
      </c>
      <c r="B1868" s="1">
        <v>45231</v>
      </c>
      <c r="C1868">
        <v>-49757.53</v>
      </c>
      <c r="D1868" t="s">
        <v>1478</v>
      </c>
      <c r="E1868" t="s">
        <v>1509</v>
      </c>
      <c r="F1868" t="s">
        <v>264</v>
      </c>
      <c r="G1868" t="s">
        <v>8</v>
      </c>
      <c r="I1868" t="s">
        <v>139</v>
      </c>
      <c r="J1868" t="s">
        <v>24157</v>
      </c>
      <c r="K1868" t="s">
        <v>22291</v>
      </c>
      <c r="L1868" t="s">
        <v>22291</v>
      </c>
      <c r="M1868" t="s">
        <v>22291</v>
      </c>
      <c r="N1868" t="str">
        <f t="shared" si="29"/>
        <v>OK</v>
      </c>
      <c r="O1868" t="str">
        <f>IF(OR(Table1_17[[#This Row],[amount]]&lt;$Y$8,Table1_17[[#This Row],[amount]]&gt;$Y$7),"Outlier","Normal")</f>
        <v>Normal</v>
      </c>
      <c r="P1868" t="str">
        <f>IF(OR(Table1_17[[#This Row],[missing_flag]]="Missing",Table1_17[[#This Row],[outlier_flag]]="Outliers"),"Review","Valid")</f>
        <v>Valid</v>
      </c>
    </row>
    <row r="1869" spans="1:16">
      <c r="A1869" t="s">
        <v>5222</v>
      </c>
      <c r="B1869" s="1">
        <v>44977</v>
      </c>
      <c r="C1869">
        <v>51980.89</v>
      </c>
      <c r="D1869" t="s">
        <v>1483</v>
      </c>
      <c r="E1869" t="s">
        <v>1484</v>
      </c>
      <c r="F1869" t="s">
        <v>271</v>
      </c>
      <c r="G1869" t="s">
        <v>17</v>
      </c>
      <c r="H1869" t="s">
        <v>987</v>
      </c>
      <c r="J1869" t="s">
        <v>24158</v>
      </c>
      <c r="K1869" t="s">
        <v>22291</v>
      </c>
      <c r="L1869" t="s">
        <v>22291</v>
      </c>
      <c r="M1869" t="s">
        <v>22291</v>
      </c>
      <c r="N1869" t="str">
        <f t="shared" si="29"/>
        <v>OK</v>
      </c>
      <c r="O1869" t="str">
        <f>IF(OR(Table1_17[[#This Row],[amount]]&lt;$Y$8,Table1_17[[#This Row],[amount]]&gt;$Y$7),"Outlier","Normal")</f>
        <v>Normal</v>
      </c>
      <c r="P1869" t="str">
        <f>IF(OR(Table1_17[[#This Row],[missing_flag]]="Missing",Table1_17[[#This Row],[outlier_flag]]="Outliers"),"Review","Valid")</f>
        <v>Valid</v>
      </c>
    </row>
    <row r="1870" spans="1:16">
      <c r="A1870" t="s">
        <v>5224</v>
      </c>
      <c r="B1870" s="1">
        <v>45084</v>
      </c>
      <c r="C1870">
        <v>202201.55</v>
      </c>
      <c r="D1870" t="s">
        <v>1483</v>
      </c>
      <c r="E1870" t="s">
        <v>1499</v>
      </c>
      <c r="F1870" t="s">
        <v>271</v>
      </c>
      <c r="G1870" t="s">
        <v>8</v>
      </c>
      <c r="H1870" t="s">
        <v>1191</v>
      </c>
      <c r="J1870" t="s">
        <v>24159</v>
      </c>
      <c r="K1870" t="s">
        <v>22291</v>
      </c>
      <c r="L1870" t="s">
        <v>22291</v>
      </c>
      <c r="M1870" t="s">
        <v>22291</v>
      </c>
      <c r="N1870" t="str">
        <f t="shared" si="29"/>
        <v>OK</v>
      </c>
      <c r="O1870" t="str">
        <f>IF(OR(Table1_17[[#This Row],[amount]]&lt;$Y$8,Table1_17[[#This Row],[amount]]&gt;$Y$7),"Outlier","Normal")</f>
        <v>Normal</v>
      </c>
      <c r="P1870" t="str">
        <f>IF(OR(Table1_17[[#This Row],[missing_flag]]="Missing",Table1_17[[#This Row],[outlier_flag]]="Outliers"),"Review","Valid")</f>
        <v>Valid</v>
      </c>
    </row>
    <row r="1871" spans="1:16">
      <c r="A1871" t="s">
        <v>5226</v>
      </c>
      <c r="B1871" s="1">
        <v>44609</v>
      </c>
      <c r="C1871">
        <v>-29503.08</v>
      </c>
      <c r="D1871" t="s">
        <v>1478</v>
      </c>
      <c r="E1871" t="s">
        <v>1496</v>
      </c>
      <c r="F1871" t="s">
        <v>268</v>
      </c>
      <c r="G1871" t="s">
        <v>17</v>
      </c>
      <c r="I1871" t="s">
        <v>55</v>
      </c>
      <c r="J1871" t="s">
        <v>24160</v>
      </c>
      <c r="K1871" t="s">
        <v>22291</v>
      </c>
      <c r="L1871" t="s">
        <v>22291</v>
      </c>
      <c r="M1871" t="s">
        <v>22291</v>
      </c>
      <c r="N1871" t="str">
        <f t="shared" si="29"/>
        <v>OK</v>
      </c>
      <c r="O1871" t="str">
        <f>IF(OR(Table1_17[[#This Row],[amount]]&lt;$Y$8,Table1_17[[#This Row],[amount]]&gt;$Y$7),"Outlier","Normal")</f>
        <v>Normal</v>
      </c>
      <c r="P1871" t="str">
        <f>IF(OR(Table1_17[[#This Row],[missing_flag]]="Missing",Table1_17[[#This Row],[outlier_flag]]="Outliers"),"Review","Valid")</f>
        <v>Valid</v>
      </c>
    </row>
    <row r="1872" spans="1:16">
      <c r="A1872" t="s">
        <v>5228</v>
      </c>
      <c r="B1872" s="1">
        <v>44968</v>
      </c>
      <c r="C1872">
        <v>-40395.22</v>
      </c>
      <c r="D1872" t="s">
        <v>1478</v>
      </c>
      <c r="E1872" t="s">
        <v>7</v>
      </c>
      <c r="F1872" t="s">
        <v>264</v>
      </c>
      <c r="G1872" t="s">
        <v>8</v>
      </c>
      <c r="I1872" t="s">
        <v>193</v>
      </c>
      <c r="J1872" t="s">
        <v>24161</v>
      </c>
      <c r="K1872" t="s">
        <v>22291</v>
      </c>
      <c r="L1872" t="s">
        <v>22291</v>
      </c>
      <c r="M1872" t="s">
        <v>22291</v>
      </c>
      <c r="N1872" t="str">
        <f t="shared" si="29"/>
        <v>OK</v>
      </c>
      <c r="O1872" t="str">
        <f>IF(OR(Table1_17[[#This Row],[amount]]&lt;$Y$8,Table1_17[[#This Row],[amount]]&gt;$Y$7),"Outlier","Normal")</f>
        <v>Normal</v>
      </c>
      <c r="P1872" t="str">
        <f>IF(OR(Table1_17[[#This Row],[missing_flag]]="Missing",Table1_17[[#This Row],[outlier_flag]]="Outliers"),"Review","Valid")</f>
        <v>Valid</v>
      </c>
    </row>
    <row r="1873" spans="1:16">
      <c r="A1873" t="s">
        <v>5230</v>
      </c>
      <c r="B1873" s="1">
        <v>45247</v>
      </c>
      <c r="C1873">
        <v>-22103.01</v>
      </c>
      <c r="D1873" t="s">
        <v>1478</v>
      </c>
      <c r="E1873" t="s">
        <v>20</v>
      </c>
      <c r="F1873" t="s">
        <v>271</v>
      </c>
      <c r="G1873" t="s">
        <v>8</v>
      </c>
      <c r="I1873" t="s">
        <v>175</v>
      </c>
      <c r="J1873" t="s">
        <v>24162</v>
      </c>
      <c r="K1873" t="s">
        <v>22291</v>
      </c>
      <c r="L1873" t="s">
        <v>22291</v>
      </c>
      <c r="M1873" t="s">
        <v>22291</v>
      </c>
      <c r="N1873" t="str">
        <f t="shared" si="29"/>
        <v>OK</v>
      </c>
      <c r="O1873" t="str">
        <f>IF(OR(Table1_17[[#This Row],[amount]]&lt;$Y$8,Table1_17[[#This Row],[amount]]&gt;$Y$7),"Outlier","Normal")</f>
        <v>Normal</v>
      </c>
      <c r="P1873" t="str">
        <f>IF(OR(Table1_17[[#This Row],[missing_flag]]="Missing",Table1_17[[#This Row],[outlier_flag]]="Outliers"),"Review","Valid")</f>
        <v>Valid</v>
      </c>
    </row>
    <row r="1874" spans="1:16">
      <c r="A1874" t="s">
        <v>5232</v>
      </c>
      <c r="B1874" s="1">
        <v>44655</v>
      </c>
      <c r="C1874">
        <v>-36224.589999999997</v>
      </c>
      <c r="D1874" t="s">
        <v>1478</v>
      </c>
      <c r="E1874" t="s">
        <v>20</v>
      </c>
      <c r="F1874" t="s">
        <v>268</v>
      </c>
      <c r="G1874" t="s">
        <v>13</v>
      </c>
      <c r="I1874" t="s">
        <v>51</v>
      </c>
      <c r="J1874" t="s">
        <v>24163</v>
      </c>
      <c r="K1874" t="s">
        <v>22291</v>
      </c>
      <c r="L1874" t="s">
        <v>22291</v>
      </c>
      <c r="M1874" t="s">
        <v>22291</v>
      </c>
      <c r="N1874" t="str">
        <f t="shared" si="29"/>
        <v>OK</v>
      </c>
      <c r="O1874" t="str">
        <f>IF(OR(Table1_17[[#This Row],[amount]]&lt;$Y$8,Table1_17[[#This Row],[amount]]&gt;$Y$7),"Outlier","Normal")</f>
        <v>Normal</v>
      </c>
      <c r="P1874" t="str">
        <f>IF(OR(Table1_17[[#This Row],[missing_flag]]="Missing",Table1_17[[#This Row],[outlier_flag]]="Outliers"),"Review","Valid")</f>
        <v>Valid</v>
      </c>
    </row>
    <row r="1875" spans="1:16">
      <c r="A1875" t="s">
        <v>5234</v>
      </c>
      <c r="B1875" s="1">
        <v>44667</v>
      </c>
      <c r="C1875">
        <v>280307.03000000003</v>
      </c>
      <c r="D1875" t="s">
        <v>1483</v>
      </c>
      <c r="E1875" t="s">
        <v>1484</v>
      </c>
      <c r="F1875" t="s">
        <v>271</v>
      </c>
      <c r="G1875" t="s">
        <v>29</v>
      </c>
      <c r="H1875" t="s">
        <v>1241</v>
      </c>
      <c r="J1875" t="s">
        <v>24164</v>
      </c>
      <c r="K1875" t="s">
        <v>22291</v>
      </c>
      <c r="L1875" t="s">
        <v>22291</v>
      </c>
      <c r="M1875" t="s">
        <v>22291</v>
      </c>
      <c r="N1875" t="str">
        <f t="shared" si="29"/>
        <v>OK</v>
      </c>
      <c r="O1875" t="str">
        <f>IF(OR(Table1_17[[#This Row],[amount]]&lt;$Y$8,Table1_17[[#This Row],[amount]]&gt;$Y$7),"Outlier","Normal")</f>
        <v>Normal</v>
      </c>
      <c r="P1875" t="str">
        <f>IF(OR(Table1_17[[#This Row],[missing_flag]]="Missing",Table1_17[[#This Row],[outlier_flag]]="Outliers"),"Review","Valid")</f>
        <v>Valid</v>
      </c>
    </row>
    <row r="1876" spans="1:16">
      <c r="A1876" t="s">
        <v>5236</v>
      </c>
      <c r="B1876" s="1">
        <v>44729</v>
      </c>
      <c r="C1876">
        <v>24900.38</v>
      </c>
      <c r="D1876" t="s">
        <v>1924</v>
      </c>
      <c r="E1876" t="s">
        <v>1924</v>
      </c>
      <c r="F1876" t="s">
        <v>264</v>
      </c>
      <c r="G1876" t="s">
        <v>8</v>
      </c>
      <c r="J1876" t="s">
        <v>24165</v>
      </c>
      <c r="K1876" t="s">
        <v>22291</v>
      </c>
      <c r="L1876" t="s">
        <v>22291</v>
      </c>
      <c r="M1876" t="s">
        <v>22291</v>
      </c>
      <c r="N1876" t="str">
        <f t="shared" si="29"/>
        <v>OK</v>
      </c>
      <c r="O1876" t="str">
        <f>IF(OR(Table1_17[[#This Row],[amount]]&lt;$Y$8,Table1_17[[#This Row],[amount]]&gt;$Y$7),"Outlier","Normal")</f>
        <v>Normal</v>
      </c>
      <c r="P1876" t="str">
        <f>IF(OR(Table1_17[[#This Row],[missing_flag]]="Missing",Table1_17[[#This Row],[outlier_flag]]="Outliers"),"Review","Valid")</f>
        <v>Valid</v>
      </c>
    </row>
    <row r="1877" spans="1:16">
      <c r="A1877" t="s">
        <v>5238</v>
      </c>
      <c r="B1877" s="1">
        <v>44866</v>
      </c>
      <c r="C1877">
        <v>124387.3</v>
      </c>
      <c r="D1877" t="s">
        <v>1483</v>
      </c>
      <c r="E1877" t="s">
        <v>1484</v>
      </c>
      <c r="F1877" t="s">
        <v>271</v>
      </c>
      <c r="G1877" t="s">
        <v>8</v>
      </c>
      <c r="H1877" t="s">
        <v>1349</v>
      </c>
      <c r="J1877" t="s">
        <v>24166</v>
      </c>
      <c r="K1877" t="s">
        <v>22291</v>
      </c>
      <c r="L1877" t="s">
        <v>22291</v>
      </c>
      <c r="M1877" t="s">
        <v>22291</v>
      </c>
      <c r="N1877" t="str">
        <f t="shared" si="29"/>
        <v>OK</v>
      </c>
      <c r="O1877" t="str">
        <f>IF(OR(Table1_17[[#This Row],[amount]]&lt;$Y$8,Table1_17[[#This Row],[amount]]&gt;$Y$7),"Outlier","Normal")</f>
        <v>Normal</v>
      </c>
      <c r="P1877" t="str">
        <f>IF(OR(Table1_17[[#This Row],[missing_flag]]="Missing",Table1_17[[#This Row],[outlier_flag]]="Outliers"),"Review","Valid")</f>
        <v>Valid</v>
      </c>
    </row>
    <row r="1878" spans="1:16">
      <c r="A1878" t="s">
        <v>5240</v>
      </c>
      <c r="B1878" s="1">
        <v>44725</v>
      </c>
      <c r="C1878">
        <v>149898.44</v>
      </c>
      <c r="D1878" t="s">
        <v>1483</v>
      </c>
      <c r="E1878" t="s">
        <v>1487</v>
      </c>
      <c r="F1878" t="s">
        <v>271</v>
      </c>
      <c r="G1878" t="s">
        <v>13</v>
      </c>
      <c r="H1878" t="s">
        <v>1325</v>
      </c>
      <c r="J1878" t="s">
        <v>24167</v>
      </c>
      <c r="K1878" t="s">
        <v>22291</v>
      </c>
      <c r="L1878" t="s">
        <v>22291</v>
      </c>
      <c r="M1878" t="s">
        <v>22291</v>
      </c>
      <c r="N1878" t="str">
        <f t="shared" si="29"/>
        <v>OK</v>
      </c>
      <c r="O1878" t="str">
        <f>IF(OR(Table1_17[[#This Row],[amount]]&lt;$Y$8,Table1_17[[#This Row],[amount]]&gt;$Y$7),"Outlier","Normal")</f>
        <v>Normal</v>
      </c>
      <c r="P1878" t="str">
        <f>IF(OR(Table1_17[[#This Row],[missing_flag]]="Missing",Table1_17[[#This Row],[outlier_flag]]="Outliers"),"Review","Valid")</f>
        <v>Valid</v>
      </c>
    </row>
    <row r="1879" spans="1:16">
      <c r="A1879" t="s">
        <v>5242</v>
      </c>
      <c r="B1879" s="1">
        <v>44991</v>
      </c>
      <c r="C1879">
        <v>29220.240000000002</v>
      </c>
      <c r="D1879" t="s">
        <v>1504</v>
      </c>
      <c r="E1879" t="s">
        <v>1504</v>
      </c>
      <c r="F1879" t="s">
        <v>268</v>
      </c>
      <c r="G1879" t="s">
        <v>8</v>
      </c>
      <c r="J1879" t="s">
        <v>24168</v>
      </c>
      <c r="K1879" t="s">
        <v>22291</v>
      </c>
      <c r="L1879" t="s">
        <v>22291</v>
      </c>
      <c r="M1879" t="s">
        <v>22291</v>
      </c>
      <c r="N1879" t="str">
        <f t="shared" si="29"/>
        <v>OK</v>
      </c>
      <c r="O1879" t="str">
        <f>IF(OR(Table1_17[[#This Row],[amount]]&lt;$Y$8,Table1_17[[#This Row],[amount]]&gt;$Y$7),"Outlier","Normal")</f>
        <v>Normal</v>
      </c>
      <c r="P1879" t="str">
        <f>IF(OR(Table1_17[[#This Row],[missing_flag]]="Missing",Table1_17[[#This Row],[outlier_flag]]="Outliers"),"Review","Valid")</f>
        <v>Valid</v>
      </c>
    </row>
    <row r="1880" spans="1:16">
      <c r="A1880" t="s">
        <v>5244</v>
      </c>
      <c r="B1880" s="1">
        <v>45273</v>
      </c>
      <c r="C1880">
        <v>249526.91</v>
      </c>
      <c r="D1880" t="s">
        <v>1483</v>
      </c>
      <c r="E1880" t="s">
        <v>1499</v>
      </c>
      <c r="F1880" t="s">
        <v>264</v>
      </c>
      <c r="G1880" t="s">
        <v>29</v>
      </c>
      <c r="H1880" t="s">
        <v>826</v>
      </c>
      <c r="J1880" t="s">
        <v>24169</v>
      </c>
      <c r="K1880" t="s">
        <v>22291</v>
      </c>
      <c r="L1880" t="s">
        <v>22291</v>
      </c>
      <c r="M1880" t="s">
        <v>22291</v>
      </c>
      <c r="N1880" t="str">
        <f t="shared" si="29"/>
        <v>OK</v>
      </c>
      <c r="O1880" t="str">
        <f>IF(OR(Table1_17[[#This Row],[amount]]&lt;$Y$8,Table1_17[[#This Row],[amount]]&gt;$Y$7),"Outlier","Normal")</f>
        <v>Normal</v>
      </c>
      <c r="P1880" t="str">
        <f>IF(OR(Table1_17[[#This Row],[missing_flag]]="Missing",Table1_17[[#This Row],[outlier_flag]]="Outliers"),"Review","Valid")</f>
        <v>Valid</v>
      </c>
    </row>
    <row r="1881" spans="1:16">
      <c r="A1881" t="s">
        <v>5246</v>
      </c>
      <c r="B1881" s="1">
        <v>44951</v>
      </c>
      <c r="C1881">
        <v>150894.49</v>
      </c>
      <c r="D1881" t="s">
        <v>1483</v>
      </c>
      <c r="E1881" t="s">
        <v>1499</v>
      </c>
      <c r="F1881" t="s">
        <v>264</v>
      </c>
      <c r="G1881" t="s">
        <v>8</v>
      </c>
      <c r="H1881" t="s">
        <v>1397</v>
      </c>
      <c r="J1881" t="s">
        <v>24170</v>
      </c>
      <c r="K1881" t="s">
        <v>22291</v>
      </c>
      <c r="L1881" t="s">
        <v>22291</v>
      </c>
      <c r="M1881" t="s">
        <v>22291</v>
      </c>
      <c r="N1881" t="str">
        <f t="shared" si="29"/>
        <v>OK</v>
      </c>
      <c r="O1881" t="str">
        <f>IF(OR(Table1_17[[#This Row],[amount]]&lt;$Y$8,Table1_17[[#This Row],[amount]]&gt;$Y$7),"Outlier","Normal")</f>
        <v>Normal</v>
      </c>
      <c r="P1881" t="str">
        <f>IF(OR(Table1_17[[#This Row],[missing_flag]]="Missing",Table1_17[[#This Row],[outlier_flag]]="Outliers"),"Review","Valid")</f>
        <v>Valid</v>
      </c>
    </row>
    <row r="1882" spans="1:16">
      <c r="A1882" t="s">
        <v>5248</v>
      </c>
      <c r="B1882" s="1">
        <v>45130</v>
      </c>
      <c r="C1882">
        <v>133694.74</v>
      </c>
      <c r="D1882" t="s">
        <v>1483</v>
      </c>
      <c r="E1882" t="s">
        <v>1499</v>
      </c>
      <c r="F1882" t="s">
        <v>268</v>
      </c>
      <c r="G1882" t="s">
        <v>29</v>
      </c>
      <c r="H1882" t="s">
        <v>1393</v>
      </c>
      <c r="J1882" t="s">
        <v>24171</v>
      </c>
      <c r="K1882" t="s">
        <v>22291</v>
      </c>
      <c r="L1882" t="s">
        <v>22291</v>
      </c>
      <c r="M1882" t="s">
        <v>22291</v>
      </c>
      <c r="N1882" t="str">
        <f t="shared" si="29"/>
        <v>OK</v>
      </c>
      <c r="O1882" t="str">
        <f>IF(OR(Table1_17[[#This Row],[amount]]&lt;$Y$8,Table1_17[[#This Row],[amount]]&gt;$Y$7),"Outlier","Normal")</f>
        <v>Normal</v>
      </c>
      <c r="P1882" t="str">
        <f>IF(OR(Table1_17[[#This Row],[missing_flag]]="Missing",Table1_17[[#This Row],[outlier_flag]]="Outliers"),"Review","Valid")</f>
        <v>Valid</v>
      </c>
    </row>
    <row r="1883" spans="1:16">
      <c r="A1883" t="s">
        <v>5250</v>
      </c>
      <c r="B1883" s="1">
        <v>44665</v>
      </c>
      <c r="C1883">
        <v>-67309.98</v>
      </c>
      <c r="D1883" t="s">
        <v>1478</v>
      </c>
      <c r="E1883" t="s">
        <v>1534</v>
      </c>
      <c r="F1883" t="s">
        <v>264</v>
      </c>
      <c r="G1883" t="s">
        <v>29</v>
      </c>
      <c r="I1883" t="s">
        <v>213</v>
      </c>
      <c r="J1883" t="s">
        <v>24172</v>
      </c>
      <c r="K1883" t="s">
        <v>22291</v>
      </c>
      <c r="L1883" t="s">
        <v>22291</v>
      </c>
      <c r="M1883" t="s">
        <v>22291</v>
      </c>
      <c r="N1883" t="str">
        <f t="shared" si="29"/>
        <v>OK</v>
      </c>
      <c r="O1883" t="str">
        <f>IF(OR(Table1_17[[#This Row],[amount]]&lt;$Y$8,Table1_17[[#This Row],[amount]]&gt;$Y$7),"Outlier","Normal")</f>
        <v>Normal</v>
      </c>
      <c r="P1883" t="str">
        <f>IF(OR(Table1_17[[#This Row],[missing_flag]]="Missing",Table1_17[[#This Row],[outlier_flag]]="Outliers"),"Review","Valid")</f>
        <v>Valid</v>
      </c>
    </row>
    <row r="1884" spans="1:16">
      <c r="A1884" t="s">
        <v>5252</v>
      </c>
      <c r="B1884" s="1">
        <v>44833</v>
      </c>
      <c r="C1884">
        <v>158511.29999999999</v>
      </c>
      <c r="D1884" t="s">
        <v>1483</v>
      </c>
      <c r="E1884" t="s">
        <v>1487</v>
      </c>
      <c r="F1884" t="s">
        <v>268</v>
      </c>
      <c r="G1884" t="s">
        <v>17</v>
      </c>
      <c r="H1884" t="s">
        <v>1051</v>
      </c>
      <c r="J1884" t="s">
        <v>24173</v>
      </c>
      <c r="K1884" t="s">
        <v>22291</v>
      </c>
      <c r="L1884" t="s">
        <v>22291</v>
      </c>
      <c r="M1884" t="s">
        <v>22291</v>
      </c>
      <c r="N1884" t="str">
        <f t="shared" si="29"/>
        <v>OK</v>
      </c>
      <c r="O1884" t="str">
        <f>IF(OR(Table1_17[[#This Row],[amount]]&lt;$Y$8,Table1_17[[#This Row],[amount]]&gt;$Y$7),"Outlier","Normal")</f>
        <v>Normal</v>
      </c>
      <c r="P1884" t="str">
        <f>IF(OR(Table1_17[[#This Row],[missing_flag]]="Missing",Table1_17[[#This Row],[outlier_flag]]="Outliers"),"Review","Valid")</f>
        <v>Valid</v>
      </c>
    </row>
    <row r="1885" spans="1:16">
      <c r="A1885" t="s">
        <v>5254</v>
      </c>
      <c r="B1885" s="1">
        <v>44920</v>
      </c>
      <c r="C1885">
        <v>-40614.25</v>
      </c>
      <c r="D1885" t="s">
        <v>1478</v>
      </c>
      <c r="E1885" t="s">
        <v>1496</v>
      </c>
      <c r="F1885" t="s">
        <v>268</v>
      </c>
      <c r="G1885" t="s">
        <v>29</v>
      </c>
      <c r="I1885" t="s">
        <v>177</v>
      </c>
      <c r="J1885" t="s">
        <v>24174</v>
      </c>
      <c r="K1885" t="s">
        <v>22291</v>
      </c>
      <c r="L1885" t="s">
        <v>22291</v>
      </c>
      <c r="M1885" t="s">
        <v>22291</v>
      </c>
      <c r="N1885" t="str">
        <f t="shared" si="29"/>
        <v>OK</v>
      </c>
      <c r="O1885" t="str">
        <f>IF(OR(Table1_17[[#This Row],[amount]]&lt;$Y$8,Table1_17[[#This Row],[amount]]&gt;$Y$7),"Outlier","Normal")</f>
        <v>Normal</v>
      </c>
      <c r="P1885" t="str">
        <f>IF(OR(Table1_17[[#This Row],[missing_flag]]="Missing",Table1_17[[#This Row],[outlier_flag]]="Outliers"),"Review","Valid")</f>
        <v>Valid</v>
      </c>
    </row>
    <row r="1886" spans="1:16">
      <c r="A1886" t="s">
        <v>5256</v>
      </c>
      <c r="B1886" s="1">
        <v>44573</v>
      </c>
      <c r="C1886">
        <v>-50163.26</v>
      </c>
      <c r="D1886" t="s">
        <v>1478</v>
      </c>
      <c r="E1886" t="s">
        <v>20</v>
      </c>
      <c r="F1886" t="s">
        <v>264</v>
      </c>
      <c r="G1886" t="s">
        <v>13</v>
      </c>
      <c r="I1886" t="s">
        <v>151</v>
      </c>
      <c r="J1886" t="s">
        <v>24175</v>
      </c>
      <c r="K1886" t="s">
        <v>22291</v>
      </c>
      <c r="L1886" t="s">
        <v>22291</v>
      </c>
      <c r="M1886" t="s">
        <v>22291</v>
      </c>
      <c r="N1886" t="str">
        <f t="shared" si="29"/>
        <v>OK</v>
      </c>
      <c r="O1886" t="str">
        <f>IF(OR(Table1_17[[#This Row],[amount]]&lt;$Y$8,Table1_17[[#This Row],[amount]]&gt;$Y$7),"Outlier","Normal")</f>
        <v>Normal</v>
      </c>
      <c r="P1886" t="str">
        <f>IF(OR(Table1_17[[#This Row],[missing_flag]]="Missing",Table1_17[[#This Row],[outlier_flag]]="Outliers"),"Review","Valid")</f>
        <v>Valid</v>
      </c>
    </row>
    <row r="1887" spans="1:16">
      <c r="A1887" t="s">
        <v>5258</v>
      </c>
      <c r="B1887" s="1">
        <v>45266</v>
      </c>
      <c r="C1887">
        <v>191638.83</v>
      </c>
      <c r="D1887" t="s">
        <v>1483</v>
      </c>
      <c r="E1887" t="s">
        <v>1499</v>
      </c>
      <c r="F1887" t="s">
        <v>264</v>
      </c>
      <c r="G1887" t="s">
        <v>17</v>
      </c>
      <c r="H1887" t="s">
        <v>1135</v>
      </c>
      <c r="J1887" t="s">
        <v>24176</v>
      </c>
      <c r="K1887" t="s">
        <v>22291</v>
      </c>
      <c r="L1887" t="s">
        <v>22291</v>
      </c>
      <c r="M1887" t="s">
        <v>22291</v>
      </c>
      <c r="N1887" t="str">
        <f t="shared" si="29"/>
        <v>OK</v>
      </c>
      <c r="O1887" t="str">
        <f>IF(OR(Table1_17[[#This Row],[amount]]&lt;$Y$8,Table1_17[[#This Row],[amount]]&gt;$Y$7),"Outlier","Normal")</f>
        <v>Normal</v>
      </c>
      <c r="P1887" t="str">
        <f>IF(OR(Table1_17[[#This Row],[missing_flag]]="Missing",Table1_17[[#This Row],[outlier_flag]]="Outliers"),"Review","Valid")</f>
        <v>Valid</v>
      </c>
    </row>
    <row r="1888" spans="1:16">
      <c r="A1888" t="s">
        <v>5260</v>
      </c>
      <c r="B1888" s="1">
        <v>45232</v>
      </c>
      <c r="C1888">
        <v>239960.44</v>
      </c>
      <c r="D1888" t="s">
        <v>1483</v>
      </c>
      <c r="E1888" t="s">
        <v>1499</v>
      </c>
      <c r="F1888" t="s">
        <v>264</v>
      </c>
      <c r="G1888" t="s">
        <v>8</v>
      </c>
      <c r="H1888" t="s">
        <v>1065</v>
      </c>
      <c r="J1888" t="s">
        <v>24177</v>
      </c>
      <c r="K1888" t="s">
        <v>22291</v>
      </c>
      <c r="L1888" t="s">
        <v>22291</v>
      </c>
      <c r="M1888" t="s">
        <v>22291</v>
      </c>
      <c r="N1888" t="str">
        <f t="shared" si="29"/>
        <v>OK</v>
      </c>
      <c r="O1888" t="str">
        <f>IF(OR(Table1_17[[#This Row],[amount]]&lt;$Y$8,Table1_17[[#This Row],[amount]]&gt;$Y$7),"Outlier","Normal")</f>
        <v>Normal</v>
      </c>
      <c r="P1888" t="str">
        <f>IF(OR(Table1_17[[#This Row],[missing_flag]]="Missing",Table1_17[[#This Row],[outlier_flag]]="Outliers"),"Review","Valid")</f>
        <v>Valid</v>
      </c>
    </row>
    <row r="1889" spans="1:16">
      <c r="A1889" t="s">
        <v>5262</v>
      </c>
      <c r="B1889" s="1">
        <v>44783</v>
      </c>
      <c r="C1889">
        <v>-46120.21</v>
      </c>
      <c r="D1889" t="s">
        <v>1478</v>
      </c>
      <c r="E1889" t="s">
        <v>1509</v>
      </c>
      <c r="F1889" t="s">
        <v>268</v>
      </c>
      <c r="G1889" t="s">
        <v>13</v>
      </c>
      <c r="I1889" t="s">
        <v>199</v>
      </c>
      <c r="J1889" t="s">
        <v>24178</v>
      </c>
      <c r="K1889" t="s">
        <v>22291</v>
      </c>
      <c r="L1889" t="s">
        <v>22291</v>
      </c>
      <c r="M1889" t="s">
        <v>22291</v>
      </c>
      <c r="N1889" t="str">
        <f t="shared" si="29"/>
        <v>OK</v>
      </c>
      <c r="O1889" t="str">
        <f>IF(OR(Table1_17[[#This Row],[amount]]&lt;$Y$8,Table1_17[[#This Row],[amount]]&gt;$Y$7),"Outlier","Normal")</f>
        <v>Normal</v>
      </c>
      <c r="P1889" t="str">
        <f>IF(OR(Table1_17[[#This Row],[missing_flag]]="Missing",Table1_17[[#This Row],[outlier_flag]]="Outliers"),"Review","Valid")</f>
        <v>Valid</v>
      </c>
    </row>
    <row r="1890" spans="1:16">
      <c r="A1890" t="s">
        <v>5264</v>
      </c>
      <c r="B1890" s="1">
        <v>45278</v>
      </c>
      <c r="C1890">
        <v>144391.15</v>
      </c>
      <c r="D1890" t="s">
        <v>1483</v>
      </c>
      <c r="E1890" t="s">
        <v>1484</v>
      </c>
      <c r="F1890" t="s">
        <v>268</v>
      </c>
      <c r="G1890" t="s">
        <v>13</v>
      </c>
      <c r="H1890" t="s">
        <v>940</v>
      </c>
      <c r="J1890" t="s">
        <v>24179</v>
      </c>
      <c r="K1890" t="s">
        <v>22291</v>
      </c>
      <c r="L1890" t="s">
        <v>22291</v>
      </c>
      <c r="M1890" t="s">
        <v>22291</v>
      </c>
      <c r="N1890" t="str">
        <f t="shared" si="29"/>
        <v>OK</v>
      </c>
      <c r="O1890" t="str">
        <f>IF(OR(Table1_17[[#This Row],[amount]]&lt;$Y$8,Table1_17[[#This Row],[amount]]&gt;$Y$7),"Outlier","Normal")</f>
        <v>Normal</v>
      </c>
      <c r="P1890" t="str">
        <f>IF(OR(Table1_17[[#This Row],[missing_flag]]="Missing",Table1_17[[#This Row],[outlier_flag]]="Outliers"),"Review","Valid")</f>
        <v>Valid</v>
      </c>
    </row>
    <row r="1891" spans="1:16">
      <c r="A1891" t="s">
        <v>5266</v>
      </c>
      <c r="B1891" s="1">
        <v>45003</v>
      </c>
      <c r="C1891">
        <v>-52473.41</v>
      </c>
      <c r="D1891" t="s">
        <v>1478</v>
      </c>
      <c r="E1891" t="s">
        <v>20</v>
      </c>
      <c r="F1891" t="s">
        <v>264</v>
      </c>
      <c r="G1891" t="s">
        <v>17</v>
      </c>
      <c r="I1891" t="s">
        <v>250</v>
      </c>
      <c r="J1891" t="s">
        <v>24180</v>
      </c>
      <c r="K1891" t="s">
        <v>22291</v>
      </c>
      <c r="L1891" t="s">
        <v>22291</v>
      </c>
      <c r="M1891" t="s">
        <v>22291</v>
      </c>
      <c r="N1891" t="str">
        <f t="shared" si="29"/>
        <v>OK</v>
      </c>
      <c r="O1891" t="str">
        <f>IF(OR(Table1_17[[#This Row],[amount]]&lt;$Y$8,Table1_17[[#This Row],[amount]]&gt;$Y$7),"Outlier","Normal")</f>
        <v>Normal</v>
      </c>
      <c r="P1891" t="str">
        <f>IF(OR(Table1_17[[#This Row],[missing_flag]]="Missing",Table1_17[[#This Row],[outlier_flag]]="Outliers"),"Review","Valid")</f>
        <v>Valid</v>
      </c>
    </row>
    <row r="1892" spans="1:16">
      <c r="A1892" t="s">
        <v>5268</v>
      </c>
      <c r="B1892" s="1">
        <v>44716</v>
      </c>
      <c r="C1892">
        <v>113675.88</v>
      </c>
      <c r="D1892" t="s">
        <v>1483</v>
      </c>
      <c r="E1892" t="s">
        <v>1487</v>
      </c>
      <c r="F1892" t="s">
        <v>264</v>
      </c>
      <c r="G1892" t="s">
        <v>29</v>
      </c>
      <c r="H1892" t="s">
        <v>1011</v>
      </c>
      <c r="J1892" t="s">
        <v>24181</v>
      </c>
      <c r="K1892" t="s">
        <v>22291</v>
      </c>
      <c r="L1892" t="s">
        <v>22291</v>
      </c>
      <c r="M1892" t="s">
        <v>22291</v>
      </c>
      <c r="N1892" t="str">
        <f t="shared" si="29"/>
        <v>OK</v>
      </c>
      <c r="O1892" t="str">
        <f>IF(OR(Table1_17[[#This Row],[amount]]&lt;$Y$8,Table1_17[[#This Row],[amount]]&gt;$Y$7),"Outlier","Normal")</f>
        <v>Normal</v>
      </c>
      <c r="P1892" t="str">
        <f>IF(OR(Table1_17[[#This Row],[missing_flag]]="Missing",Table1_17[[#This Row],[outlier_flag]]="Outliers"),"Review","Valid")</f>
        <v>Valid</v>
      </c>
    </row>
    <row r="1893" spans="1:16">
      <c r="A1893" t="s">
        <v>5270</v>
      </c>
      <c r="B1893" s="1">
        <v>44848</v>
      </c>
      <c r="C1893">
        <v>109051.8</v>
      </c>
      <c r="D1893" t="s">
        <v>1483</v>
      </c>
      <c r="E1893" t="s">
        <v>1487</v>
      </c>
      <c r="F1893" t="s">
        <v>264</v>
      </c>
      <c r="G1893" t="s">
        <v>8</v>
      </c>
      <c r="H1893" t="s">
        <v>1297</v>
      </c>
      <c r="J1893" t="s">
        <v>24182</v>
      </c>
      <c r="K1893" t="s">
        <v>22291</v>
      </c>
      <c r="L1893" t="s">
        <v>22291</v>
      </c>
      <c r="M1893" t="s">
        <v>22291</v>
      </c>
      <c r="N1893" t="str">
        <f t="shared" si="29"/>
        <v>OK</v>
      </c>
      <c r="O1893" t="str">
        <f>IF(OR(Table1_17[[#This Row],[amount]]&lt;$Y$8,Table1_17[[#This Row],[amount]]&gt;$Y$7),"Outlier","Normal")</f>
        <v>Normal</v>
      </c>
      <c r="P1893" t="str">
        <f>IF(OR(Table1_17[[#This Row],[missing_flag]]="Missing",Table1_17[[#This Row],[outlier_flag]]="Outliers"),"Review","Valid")</f>
        <v>Valid</v>
      </c>
    </row>
    <row r="1894" spans="1:16">
      <c r="A1894" t="s">
        <v>5272</v>
      </c>
      <c r="B1894" s="1">
        <v>45186</v>
      </c>
      <c r="C1894">
        <v>176692.29</v>
      </c>
      <c r="D1894" t="s">
        <v>1483</v>
      </c>
      <c r="E1894" t="s">
        <v>1499</v>
      </c>
      <c r="F1894" t="s">
        <v>268</v>
      </c>
      <c r="G1894" t="s">
        <v>8</v>
      </c>
      <c r="H1894" t="s">
        <v>1139</v>
      </c>
      <c r="J1894" t="s">
        <v>24183</v>
      </c>
      <c r="K1894" t="s">
        <v>22291</v>
      </c>
      <c r="L1894" t="s">
        <v>22291</v>
      </c>
      <c r="M1894" t="s">
        <v>22291</v>
      </c>
      <c r="N1894" t="str">
        <f t="shared" si="29"/>
        <v>OK</v>
      </c>
      <c r="O1894" t="str">
        <f>IF(OR(Table1_17[[#This Row],[amount]]&lt;$Y$8,Table1_17[[#This Row],[amount]]&gt;$Y$7),"Outlier","Normal")</f>
        <v>Normal</v>
      </c>
      <c r="P1894" t="str">
        <f>IF(OR(Table1_17[[#This Row],[missing_flag]]="Missing",Table1_17[[#This Row],[outlier_flag]]="Outliers"),"Review","Valid")</f>
        <v>Valid</v>
      </c>
    </row>
    <row r="1895" spans="1:16">
      <c r="A1895" t="s">
        <v>5274</v>
      </c>
      <c r="B1895" s="1">
        <v>44922</v>
      </c>
      <c r="C1895">
        <v>-12331.57</v>
      </c>
      <c r="D1895" t="s">
        <v>1478</v>
      </c>
      <c r="E1895" t="s">
        <v>20</v>
      </c>
      <c r="F1895" t="s">
        <v>268</v>
      </c>
      <c r="G1895" t="s">
        <v>17</v>
      </c>
      <c r="I1895" t="s">
        <v>252</v>
      </c>
      <c r="J1895" t="s">
        <v>24184</v>
      </c>
      <c r="K1895" t="s">
        <v>22291</v>
      </c>
      <c r="L1895" t="s">
        <v>22291</v>
      </c>
      <c r="M1895" t="s">
        <v>22291</v>
      </c>
      <c r="N1895" t="str">
        <f t="shared" si="29"/>
        <v>OK</v>
      </c>
      <c r="O1895" t="str">
        <f>IF(OR(Table1_17[[#This Row],[amount]]&lt;$Y$8,Table1_17[[#This Row],[amount]]&gt;$Y$7),"Outlier","Normal")</f>
        <v>Normal</v>
      </c>
      <c r="P1895" t="str">
        <f>IF(OR(Table1_17[[#This Row],[missing_flag]]="Missing",Table1_17[[#This Row],[outlier_flag]]="Outliers"),"Review","Valid")</f>
        <v>Valid</v>
      </c>
    </row>
    <row r="1896" spans="1:16">
      <c r="A1896" t="s">
        <v>5276</v>
      </c>
      <c r="B1896" s="1">
        <v>44677</v>
      </c>
      <c r="C1896">
        <v>23027.81</v>
      </c>
      <c r="D1896" t="s">
        <v>1504</v>
      </c>
      <c r="E1896" t="s">
        <v>1504</v>
      </c>
      <c r="F1896" t="s">
        <v>264</v>
      </c>
      <c r="G1896" t="s">
        <v>8</v>
      </c>
      <c r="J1896" t="s">
        <v>24185</v>
      </c>
      <c r="K1896" t="s">
        <v>22291</v>
      </c>
      <c r="L1896" t="s">
        <v>22291</v>
      </c>
      <c r="M1896" t="s">
        <v>22291</v>
      </c>
      <c r="N1896" t="str">
        <f t="shared" si="29"/>
        <v>OK</v>
      </c>
      <c r="O1896" t="str">
        <f>IF(OR(Table1_17[[#This Row],[amount]]&lt;$Y$8,Table1_17[[#This Row],[amount]]&gt;$Y$7),"Outlier","Normal")</f>
        <v>Normal</v>
      </c>
      <c r="P1896" t="str">
        <f>IF(OR(Table1_17[[#This Row],[missing_flag]]="Missing",Table1_17[[#This Row],[outlier_flag]]="Outliers"),"Review","Valid")</f>
        <v>Valid</v>
      </c>
    </row>
    <row r="1897" spans="1:16">
      <c r="A1897" t="s">
        <v>5278</v>
      </c>
      <c r="B1897" s="1">
        <v>44740</v>
      </c>
      <c r="C1897">
        <v>155817.85999999999</v>
      </c>
      <c r="D1897" t="s">
        <v>1483</v>
      </c>
      <c r="E1897" t="s">
        <v>1487</v>
      </c>
      <c r="F1897" t="s">
        <v>271</v>
      </c>
      <c r="G1897" t="s">
        <v>8</v>
      </c>
      <c r="H1897" t="s">
        <v>1171</v>
      </c>
      <c r="J1897" t="s">
        <v>24186</v>
      </c>
      <c r="K1897" t="s">
        <v>22291</v>
      </c>
      <c r="L1897" t="s">
        <v>22291</v>
      </c>
      <c r="M1897" t="s">
        <v>22291</v>
      </c>
      <c r="N1897" t="str">
        <f t="shared" si="29"/>
        <v>OK</v>
      </c>
      <c r="O1897" t="str">
        <f>IF(OR(Table1_17[[#This Row],[amount]]&lt;$Y$8,Table1_17[[#This Row],[amount]]&gt;$Y$7),"Outlier","Normal")</f>
        <v>Normal</v>
      </c>
      <c r="P1897" t="str">
        <f>IF(OR(Table1_17[[#This Row],[missing_flag]]="Missing",Table1_17[[#This Row],[outlier_flag]]="Outliers"),"Review","Valid")</f>
        <v>Valid</v>
      </c>
    </row>
    <row r="1898" spans="1:16">
      <c r="A1898" t="s">
        <v>5280</v>
      </c>
      <c r="B1898" s="1">
        <v>45046</v>
      </c>
      <c r="C1898">
        <v>95314.15</v>
      </c>
      <c r="D1898" t="s">
        <v>1483</v>
      </c>
      <c r="E1898" t="s">
        <v>1499</v>
      </c>
      <c r="F1898" t="s">
        <v>264</v>
      </c>
      <c r="G1898" t="s">
        <v>29</v>
      </c>
      <c r="H1898" t="s">
        <v>792</v>
      </c>
      <c r="J1898" t="s">
        <v>24187</v>
      </c>
      <c r="K1898" t="s">
        <v>22291</v>
      </c>
      <c r="L1898" t="s">
        <v>22291</v>
      </c>
      <c r="M1898" t="s">
        <v>22291</v>
      </c>
      <c r="N1898" t="str">
        <f t="shared" si="29"/>
        <v>OK</v>
      </c>
      <c r="O1898" t="str">
        <f>IF(OR(Table1_17[[#This Row],[amount]]&lt;$Y$8,Table1_17[[#This Row],[amount]]&gt;$Y$7),"Outlier","Normal")</f>
        <v>Normal</v>
      </c>
      <c r="P1898" t="str">
        <f>IF(OR(Table1_17[[#This Row],[missing_flag]]="Missing",Table1_17[[#This Row],[outlier_flag]]="Outliers"),"Review","Valid")</f>
        <v>Valid</v>
      </c>
    </row>
    <row r="1899" spans="1:16">
      <c r="A1899" t="s">
        <v>5282</v>
      </c>
      <c r="B1899" s="1">
        <v>45244</v>
      </c>
      <c r="C1899">
        <v>-55693.14</v>
      </c>
      <c r="D1899" t="s">
        <v>1478</v>
      </c>
      <c r="E1899" t="s">
        <v>1534</v>
      </c>
      <c r="F1899" t="s">
        <v>264</v>
      </c>
      <c r="G1899" t="s">
        <v>29</v>
      </c>
      <c r="I1899" t="s">
        <v>51</v>
      </c>
      <c r="J1899" t="s">
        <v>24188</v>
      </c>
      <c r="K1899" t="s">
        <v>22291</v>
      </c>
      <c r="L1899" t="s">
        <v>22291</v>
      </c>
      <c r="M1899" t="s">
        <v>22291</v>
      </c>
      <c r="N1899" t="str">
        <f t="shared" si="29"/>
        <v>OK</v>
      </c>
      <c r="O1899" t="str">
        <f>IF(OR(Table1_17[[#This Row],[amount]]&lt;$Y$8,Table1_17[[#This Row],[amount]]&gt;$Y$7),"Outlier","Normal")</f>
        <v>Normal</v>
      </c>
      <c r="P1899" t="str">
        <f>IF(OR(Table1_17[[#This Row],[missing_flag]]="Missing",Table1_17[[#This Row],[outlier_flag]]="Outliers"),"Review","Valid")</f>
        <v>Valid</v>
      </c>
    </row>
    <row r="1900" spans="1:16">
      <c r="A1900" t="s">
        <v>5284</v>
      </c>
      <c r="B1900" s="1">
        <v>44667</v>
      </c>
      <c r="C1900">
        <v>105113.95</v>
      </c>
      <c r="D1900" t="s">
        <v>1483</v>
      </c>
      <c r="E1900" t="s">
        <v>1484</v>
      </c>
      <c r="F1900" t="s">
        <v>264</v>
      </c>
      <c r="G1900" t="s">
        <v>29</v>
      </c>
      <c r="H1900" t="s">
        <v>780</v>
      </c>
      <c r="J1900" t="s">
        <v>24189</v>
      </c>
      <c r="K1900" t="s">
        <v>22291</v>
      </c>
      <c r="L1900" t="s">
        <v>22291</v>
      </c>
      <c r="M1900" t="s">
        <v>22291</v>
      </c>
      <c r="N1900" t="str">
        <f t="shared" si="29"/>
        <v>OK</v>
      </c>
      <c r="O1900" t="str">
        <f>IF(OR(Table1_17[[#This Row],[amount]]&lt;$Y$8,Table1_17[[#This Row],[amount]]&gt;$Y$7),"Outlier","Normal")</f>
        <v>Normal</v>
      </c>
      <c r="P1900" t="str">
        <f>IF(OR(Table1_17[[#This Row],[missing_flag]]="Missing",Table1_17[[#This Row],[outlier_flag]]="Outliers"),"Review","Valid")</f>
        <v>Valid</v>
      </c>
    </row>
    <row r="1901" spans="1:16">
      <c r="A1901" t="s">
        <v>5286</v>
      </c>
      <c r="B1901" s="1">
        <v>44651</v>
      </c>
      <c r="C1901">
        <v>55240.45</v>
      </c>
      <c r="D1901" t="s">
        <v>1483</v>
      </c>
      <c r="E1901" t="s">
        <v>1484</v>
      </c>
      <c r="F1901" t="s">
        <v>264</v>
      </c>
      <c r="G1901" t="s">
        <v>8</v>
      </c>
      <c r="H1901" t="s">
        <v>1191</v>
      </c>
      <c r="J1901" t="s">
        <v>24190</v>
      </c>
      <c r="K1901" t="s">
        <v>22291</v>
      </c>
      <c r="L1901" t="s">
        <v>22291</v>
      </c>
      <c r="M1901" t="s">
        <v>22291</v>
      </c>
      <c r="N1901" t="str">
        <f t="shared" si="29"/>
        <v>OK</v>
      </c>
      <c r="O1901" t="str">
        <f>IF(OR(Table1_17[[#This Row],[amount]]&lt;$Y$8,Table1_17[[#This Row],[amount]]&gt;$Y$7),"Outlier","Normal")</f>
        <v>Normal</v>
      </c>
      <c r="P1901" t="str">
        <f>IF(OR(Table1_17[[#This Row],[missing_flag]]="Missing",Table1_17[[#This Row],[outlier_flag]]="Outliers"),"Review","Valid")</f>
        <v>Valid</v>
      </c>
    </row>
    <row r="1902" spans="1:16">
      <c r="A1902" t="s">
        <v>5288</v>
      </c>
      <c r="B1902" s="1">
        <v>45023</v>
      </c>
      <c r="C1902">
        <v>-67555.09</v>
      </c>
      <c r="D1902" t="s">
        <v>1478</v>
      </c>
      <c r="E1902" t="s">
        <v>1496</v>
      </c>
      <c r="F1902" t="s">
        <v>264</v>
      </c>
      <c r="G1902" t="s">
        <v>8</v>
      </c>
      <c r="I1902" t="s">
        <v>135</v>
      </c>
      <c r="J1902" t="s">
        <v>24191</v>
      </c>
      <c r="K1902" t="s">
        <v>22291</v>
      </c>
      <c r="L1902" t="s">
        <v>22291</v>
      </c>
      <c r="M1902" t="s">
        <v>22291</v>
      </c>
      <c r="N1902" t="str">
        <f t="shared" si="29"/>
        <v>OK</v>
      </c>
      <c r="O1902" t="str">
        <f>IF(OR(Table1_17[[#This Row],[amount]]&lt;$Y$8,Table1_17[[#This Row],[amount]]&gt;$Y$7),"Outlier","Normal")</f>
        <v>Normal</v>
      </c>
      <c r="P1902" t="str">
        <f>IF(OR(Table1_17[[#This Row],[missing_flag]]="Missing",Table1_17[[#This Row],[outlier_flag]]="Outliers"),"Review","Valid")</f>
        <v>Valid</v>
      </c>
    </row>
    <row r="1903" spans="1:16">
      <c r="A1903" t="s">
        <v>5290</v>
      </c>
      <c r="B1903" s="1">
        <v>44633</v>
      </c>
      <c r="C1903">
        <v>-58930.73</v>
      </c>
      <c r="D1903" t="s">
        <v>1478</v>
      </c>
      <c r="E1903" t="s">
        <v>1496</v>
      </c>
      <c r="F1903" t="s">
        <v>264</v>
      </c>
      <c r="G1903" t="s">
        <v>17</v>
      </c>
      <c r="I1903" t="s">
        <v>201</v>
      </c>
      <c r="J1903" t="s">
        <v>24192</v>
      </c>
      <c r="K1903" t="s">
        <v>22291</v>
      </c>
      <c r="L1903" t="s">
        <v>22291</v>
      </c>
      <c r="M1903" t="s">
        <v>22291</v>
      </c>
      <c r="N1903" t="str">
        <f t="shared" si="29"/>
        <v>OK</v>
      </c>
      <c r="O1903" t="str">
        <f>IF(OR(Table1_17[[#This Row],[amount]]&lt;$Y$8,Table1_17[[#This Row],[amount]]&gt;$Y$7),"Outlier","Normal")</f>
        <v>Normal</v>
      </c>
      <c r="P1903" t="str">
        <f>IF(OR(Table1_17[[#This Row],[missing_flag]]="Missing",Table1_17[[#This Row],[outlier_flag]]="Outliers"),"Review","Valid")</f>
        <v>Valid</v>
      </c>
    </row>
    <row r="1904" spans="1:16">
      <c r="A1904" t="s">
        <v>5292</v>
      </c>
      <c r="B1904" s="1">
        <v>44630</v>
      </c>
      <c r="C1904">
        <v>-47254.97</v>
      </c>
      <c r="D1904" t="s">
        <v>1478</v>
      </c>
      <c r="E1904" t="s">
        <v>1496</v>
      </c>
      <c r="F1904" t="s">
        <v>268</v>
      </c>
      <c r="G1904" t="s">
        <v>17</v>
      </c>
      <c r="I1904" t="s">
        <v>30</v>
      </c>
      <c r="J1904" t="s">
        <v>24193</v>
      </c>
      <c r="K1904" t="s">
        <v>22291</v>
      </c>
      <c r="L1904" t="s">
        <v>22291</v>
      </c>
      <c r="M1904" t="s">
        <v>22291</v>
      </c>
      <c r="N1904" t="str">
        <f t="shared" si="29"/>
        <v>OK</v>
      </c>
      <c r="O1904" t="str">
        <f>IF(OR(Table1_17[[#This Row],[amount]]&lt;$Y$8,Table1_17[[#This Row],[amount]]&gt;$Y$7),"Outlier","Normal")</f>
        <v>Normal</v>
      </c>
      <c r="P1904" t="str">
        <f>IF(OR(Table1_17[[#This Row],[missing_flag]]="Missing",Table1_17[[#This Row],[outlier_flag]]="Outliers"),"Review","Valid")</f>
        <v>Valid</v>
      </c>
    </row>
    <row r="1905" spans="1:16">
      <c r="A1905" t="s">
        <v>5294</v>
      </c>
      <c r="B1905" s="1">
        <v>44586</v>
      </c>
      <c r="C1905">
        <v>133334.25</v>
      </c>
      <c r="D1905" t="s">
        <v>1483</v>
      </c>
      <c r="E1905" t="s">
        <v>1484</v>
      </c>
      <c r="F1905" t="s">
        <v>271</v>
      </c>
      <c r="G1905" t="s">
        <v>29</v>
      </c>
      <c r="H1905" t="s">
        <v>904</v>
      </c>
      <c r="J1905" t="s">
        <v>24194</v>
      </c>
      <c r="K1905" t="s">
        <v>22291</v>
      </c>
      <c r="L1905" t="s">
        <v>22291</v>
      </c>
      <c r="M1905" t="s">
        <v>22291</v>
      </c>
      <c r="N1905" t="str">
        <f t="shared" si="29"/>
        <v>OK</v>
      </c>
      <c r="O1905" t="str">
        <f>IF(OR(Table1_17[[#This Row],[amount]]&lt;$Y$8,Table1_17[[#This Row],[amount]]&gt;$Y$7),"Outlier","Normal")</f>
        <v>Normal</v>
      </c>
      <c r="P1905" t="str">
        <f>IF(OR(Table1_17[[#This Row],[missing_flag]]="Missing",Table1_17[[#This Row],[outlier_flag]]="Outliers"),"Review","Valid")</f>
        <v>Valid</v>
      </c>
    </row>
    <row r="1906" spans="1:16">
      <c r="A1906" t="s">
        <v>5296</v>
      </c>
      <c r="B1906" s="1">
        <v>44802</v>
      </c>
      <c r="C1906">
        <v>187771.38</v>
      </c>
      <c r="D1906" t="s">
        <v>1483</v>
      </c>
      <c r="E1906" t="s">
        <v>1499</v>
      </c>
      <c r="F1906" t="s">
        <v>268</v>
      </c>
      <c r="G1906" t="s">
        <v>29</v>
      </c>
      <c r="H1906" t="s">
        <v>798</v>
      </c>
      <c r="J1906" t="s">
        <v>24195</v>
      </c>
      <c r="K1906" t="s">
        <v>22291</v>
      </c>
      <c r="L1906" t="s">
        <v>22291</v>
      </c>
      <c r="M1906" t="s">
        <v>22291</v>
      </c>
      <c r="N1906" t="str">
        <f t="shared" si="29"/>
        <v>OK</v>
      </c>
      <c r="O1906" t="str">
        <f>IF(OR(Table1_17[[#This Row],[amount]]&lt;$Y$8,Table1_17[[#This Row],[amount]]&gt;$Y$7),"Outlier","Normal")</f>
        <v>Normal</v>
      </c>
      <c r="P1906" t="str">
        <f>IF(OR(Table1_17[[#This Row],[missing_flag]]="Missing",Table1_17[[#This Row],[outlier_flag]]="Outliers"),"Review","Valid")</f>
        <v>Valid</v>
      </c>
    </row>
    <row r="1907" spans="1:16">
      <c r="A1907" t="s">
        <v>5298</v>
      </c>
      <c r="B1907" s="1">
        <v>44695</v>
      </c>
      <c r="C1907">
        <v>133778</v>
      </c>
      <c r="D1907" t="s">
        <v>1483</v>
      </c>
      <c r="E1907" t="s">
        <v>1499</v>
      </c>
      <c r="F1907" t="s">
        <v>264</v>
      </c>
      <c r="G1907" t="s">
        <v>29</v>
      </c>
      <c r="H1907" t="s">
        <v>985</v>
      </c>
      <c r="J1907" t="s">
        <v>24196</v>
      </c>
      <c r="K1907" t="s">
        <v>22291</v>
      </c>
      <c r="L1907" t="s">
        <v>22291</v>
      </c>
      <c r="M1907" t="s">
        <v>22291</v>
      </c>
      <c r="N1907" t="str">
        <f t="shared" si="29"/>
        <v>OK</v>
      </c>
      <c r="O1907" t="str">
        <f>IF(OR(Table1_17[[#This Row],[amount]]&lt;$Y$8,Table1_17[[#This Row],[amount]]&gt;$Y$7),"Outlier","Normal")</f>
        <v>Normal</v>
      </c>
      <c r="P1907" t="str">
        <f>IF(OR(Table1_17[[#This Row],[missing_flag]]="Missing",Table1_17[[#This Row],[outlier_flag]]="Outliers"),"Review","Valid")</f>
        <v>Valid</v>
      </c>
    </row>
    <row r="1908" spans="1:16">
      <c r="A1908" t="s">
        <v>5300</v>
      </c>
      <c r="B1908" s="1">
        <v>44649</v>
      </c>
      <c r="C1908">
        <v>18868.03</v>
      </c>
      <c r="D1908" t="s">
        <v>1924</v>
      </c>
      <c r="E1908" t="s">
        <v>1924</v>
      </c>
      <c r="F1908" t="s">
        <v>268</v>
      </c>
      <c r="G1908" t="s">
        <v>13</v>
      </c>
      <c r="J1908" t="s">
        <v>24197</v>
      </c>
      <c r="K1908" t="s">
        <v>22291</v>
      </c>
      <c r="L1908" t="s">
        <v>22291</v>
      </c>
      <c r="M1908" t="s">
        <v>22291</v>
      </c>
      <c r="N1908" t="str">
        <f t="shared" si="29"/>
        <v>OK</v>
      </c>
      <c r="O1908" t="str">
        <f>IF(OR(Table1_17[[#This Row],[amount]]&lt;$Y$8,Table1_17[[#This Row],[amount]]&gt;$Y$7),"Outlier","Normal")</f>
        <v>Normal</v>
      </c>
      <c r="P1908" t="str">
        <f>IF(OR(Table1_17[[#This Row],[missing_flag]]="Missing",Table1_17[[#This Row],[outlier_flag]]="Outliers"),"Review","Valid")</f>
        <v>Valid</v>
      </c>
    </row>
    <row r="1909" spans="1:16">
      <c r="A1909" t="s">
        <v>5302</v>
      </c>
      <c r="B1909" s="1">
        <v>44951</v>
      </c>
      <c r="C1909">
        <v>-43777.13</v>
      </c>
      <c r="D1909" t="s">
        <v>1478</v>
      </c>
      <c r="E1909" t="s">
        <v>20</v>
      </c>
      <c r="F1909" t="s">
        <v>264</v>
      </c>
      <c r="G1909" t="s">
        <v>13</v>
      </c>
      <c r="I1909" t="s">
        <v>51</v>
      </c>
      <c r="J1909" t="s">
        <v>24198</v>
      </c>
      <c r="K1909" t="s">
        <v>22291</v>
      </c>
      <c r="L1909" t="s">
        <v>22291</v>
      </c>
      <c r="M1909" t="s">
        <v>22291</v>
      </c>
      <c r="N1909" t="str">
        <f t="shared" si="29"/>
        <v>OK</v>
      </c>
      <c r="O1909" t="str">
        <f>IF(OR(Table1_17[[#This Row],[amount]]&lt;$Y$8,Table1_17[[#This Row],[amount]]&gt;$Y$7),"Outlier","Normal")</f>
        <v>Normal</v>
      </c>
      <c r="P1909" t="str">
        <f>IF(OR(Table1_17[[#This Row],[missing_flag]]="Missing",Table1_17[[#This Row],[outlier_flag]]="Outliers"),"Review","Valid")</f>
        <v>Valid</v>
      </c>
    </row>
    <row r="1910" spans="1:16">
      <c r="A1910" t="s">
        <v>5304</v>
      </c>
      <c r="B1910" s="1">
        <v>44985</v>
      </c>
      <c r="C1910">
        <v>205919.09</v>
      </c>
      <c r="D1910" t="s">
        <v>1483</v>
      </c>
      <c r="E1910" t="s">
        <v>1484</v>
      </c>
      <c r="F1910" t="s">
        <v>268</v>
      </c>
      <c r="G1910" t="s">
        <v>29</v>
      </c>
      <c r="H1910" t="s">
        <v>1255</v>
      </c>
      <c r="J1910" t="s">
        <v>24199</v>
      </c>
      <c r="K1910" t="s">
        <v>22291</v>
      </c>
      <c r="L1910" t="s">
        <v>22291</v>
      </c>
      <c r="M1910" t="s">
        <v>22291</v>
      </c>
      <c r="N1910" t="str">
        <f t="shared" si="29"/>
        <v>OK</v>
      </c>
      <c r="O1910" t="str">
        <f>IF(OR(Table1_17[[#This Row],[amount]]&lt;$Y$8,Table1_17[[#This Row],[amount]]&gt;$Y$7),"Outlier","Normal")</f>
        <v>Normal</v>
      </c>
      <c r="P1910" t="str">
        <f>IF(OR(Table1_17[[#This Row],[missing_flag]]="Missing",Table1_17[[#This Row],[outlier_flag]]="Outliers"),"Review","Valid")</f>
        <v>Valid</v>
      </c>
    </row>
    <row r="1911" spans="1:16">
      <c r="A1911" t="s">
        <v>5306</v>
      </c>
      <c r="B1911" s="1">
        <v>45169</v>
      </c>
      <c r="C1911">
        <v>181476.82</v>
      </c>
      <c r="D1911" t="s">
        <v>1483</v>
      </c>
      <c r="E1911" t="s">
        <v>1484</v>
      </c>
      <c r="F1911" t="s">
        <v>268</v>
      </c>
      <c r="G1911" t="s">
        <v>8</v>
      </c>
      <c r="H1911" t="s">
        <v>1047</v>
      </c>
      <c r="J1911" t="s">
        <v>24200</v>
      </c>
      <c r="K1911" t="s">
        <v>22291</v>
      </c>
      <c r="L1911" t="s">
        <v>22291</v>
      </c>
      <c r="M1911" t="s">
        <v>22291</v>
      </c>
      <c r="N1911" t="str">
        <f t="shared" si="29"/>
        <v>OK</v>
      </c>
      <c r="O1911" t="str">
        <f>IF(OR(Table1_17[[#This Row],[amount]]&lt;$Y$8,Table1_17[[#This Row],[amount]]&gt;$Y$7),"Outlier","Normal")</f>
        <v>Normal</v>
      </c>
      <c r="P1911" t="str">
        <f>IF(OR(Table1_17[[#This Row],[missing_flag]]="Missing",Table1_17[[#This Row],[outlier_flag]]="Outliers"),"Review","Valid")</f>
        <v>Valid</v>
      </c>
    </row>
    <row r="1912" spans="1:16">
      <c r="A1912" t="s">
        <v>5308</v>
      </c>
      <c r="B1912" s="1">
        <v>45061</v>
      </c>
      <c r="C1912">
        <v>156318.82</v>
      </c>
      <c r="D1912" t="s">
        <v>1483</v>
      </c>
      <c r="E1912" t="s">
        <v>1499</v>
      </c>
      <c r="F1912" t="s">
        <v>271</v>
      </c>
      <c r="G1912" t="s">
        <v>17</v>
      </c>
      <c r="H1912" t="s">
        <v>1193</v>
      </c>
      <c r="J1912" t="s">
        <v>24201</v>
      </c>
      <c r="K1912" t="s">
        <v>22291</v>
      </c>
      <c r="L1912" t="s">
        <v>22291</v>
      </c>
      <c r="M1912" t="s">
        <v>22291</v>
      </c>
      <c r="N1912" t="str">
        <f t="shared" si="29"/>
        <v>OK</v>
      </c>
      <c r="O1912" t="str">
        <f>IF(OR(Table1_17[[#This Row],[amount]]&lt;$Y$8,Table1_17[[#This Row],[amount]]&gt;$Y$7),"Outlier","Normal")</f>
        <v>Normal</v>
      </c>
      <c r="P1912" t="str">
        <f>IF(OR(Table1_17[[#This Row],[missing_flag]]="Missing",Table1_17[[#This Row],[outlier_flag]]="Outliers"),"Review","Valid")</f>
        <v>Valid</v>
      </c>
    </row>
    <row r="1913" spans="1:16">
      <c r="A1913" t="s">
        <v>5310</v>
      </c>
      <c r="B1913" s="1">
        <v>44778</v>
      </c>
      <c r="C1913">
        <v>137539.35999999999</v>
      </c>
      <c r="D1913" t="s">
        <v>1483</v>
      </c>
      <c r="E1913" t="s">
        <v>1487</v>
      </c>
      <c r="F1913" t="s">
        <v>268</v>
      </c>
      <c r="G1913" t="s">
        <v>8</v>
      </c>
      <c r="H1913" t="s">
        <v>810</v>
      </c>
      <c r="J1913" t="s">
        <v>24202</v>
      </c>
      <c r="K1913" t="s">
        <v>22291</v>
      </c>
      <c r="L1913" t="s">
        <v>22291</v>
      </c>
      <c r="M1913" t="s">
        <v>22291</v>
      </c>
      <c r="N1913" t="str">
        <f t="shared" si="29"/>
        <v>OK</v>
      </c>
      <c r="O1913" t="str">
        <f>IF(OR(Table1_17[[#This Row],[amount]]&lt;$Y$8,Table1_17[[#This Row],[amount]]&gt;$Y$7),"Outlier","Normal")</f>
        <v>Normal</v>
      </c>
      <c r="P1913" t="str">
        <f>IF(OR(Table1_17[[#This Row],[missing_flag]]="Missing",Table1_17[[#This Row],[outlier_flag]]="Outliers"),"Review","Valid")</f>
        <v>Valid</v>
      </c>
    </row>
    <row r="1914" spans="1:16">
      <c r="A1914" t="s">
        <v>5312</v>
      </c>
      <c r="B1914" s="1">
        <v>44857</v>
      </c>
      <c r="C1914">
        <v>122115.07</v>
      </c>
      <c r="D1914" t="s">
        <v>1483</v>
      </c>
      <c r="E1914" t="s">
        <v>1499</v>
      </c>
      <c r="F1914" t="s">
        <v>271</v>
      </c>
      <c r="G1914" t="s">
        <v>29</v>
      </c>
      <c r="H1914" t="s">
        <v>744</v>
      </c>
      <c r="J1914" t="s">
        <v>24203</v>
      </c>
      <c r="K1914" t="s">
        <v>22291</v>
      </c>
      <c r="L1914" t="s">
        <v>22291</v>
      </c>
      <c r="M1914" t="s">
        <v>22291</v>
      </c>
      <c r="N1914" t="str">
        <f t="shared" si="29"/>
        <v>OK</v>
      </c>
      <c r="O1914" t="str">
        <f>IF(OR(Table1_17[[#This Row],[amount]]&lt;$Y$8,Table1_17[[#This Row],[amount]]&gt;$Y$7),"Outlier","Normal")</f>
        <v>Normal</v>
      </c>
      <c r="P1914" t="str">
        <f>IF(OR(Table1_17[[#This Row],[missing_flag]]="Missing",Table1_17[[#This Row],[outlier_flag]]="Outliers"),"Review","Valid")</f>
        <v>Valid</v>
      </c>
    </row>
    <row r="1915" spans="1:16">
      <c r="A1915" t="s">
        <v>5314</v>
      </c>
      <c r="B1915" s="1">
        <v>45167</v>
      </c>
      <c r="C1915">
        <v>77046.45</v>
      </c>
      <c r="D1915" t="s">
        <v>1483</v>
      </c>
      <c r="E1915" t="s">
        <v>1487</v>
      </c>
      <c r="F1915" t="s">
        <v>264</v>
      </c>
      <c r="G1915" t="s">
        <v>8</v>
      </c>
      <c r="H1915" t="s">
        <v>1229</v>
      </c>
      <c r="J1915" t="s">
        <v>24204</v>
      </c>
      <c r="K1915" t="s">
        <v>22291</v>
      </c>
      <c r="L1915" t="s">
        <v>22291</v>
      </c>
      <c r="M1915" t="s">
        <v>22291</v>
      </c>
      <c r="N1915" t="str">
        <f t="shared" si="29"/>
        <v>OK</v>
      </c>
      <c r="O1915" t="str">
        <f>IF(OR(Table1_17[[#This Row],[amount]]&lt;$Y$8,Table1_17[[#This Row],[amount]]&gt;$Y$7),"Outlier","Normal")</f>
        <v>Normal</v>
      </c>
      <c r="P1915" t="str">
        <f>IF(OR(Table1_17[[#This Row],[missing_flag]]="Missing",Table1_17[[#This Row],[outlier_flag]]="Outliers"),"Review","Valid")</f>
        <v>Valid</v>
      </c>
    </row>
    <row r="1916" spans="1:16">
      <c r="A1916" t="s">
        <v>5316</v>
      </c>
      <c r="B1916" s="1">
        <v>44927</v>
      </c>
      <c r="C1916">
        <v>-41423.089999999997</v>
      </c>
      <c r="D1916" t="s">
        <v>1478</v>
      </c>
      <c r="E1916" t="s">
        <v>1509</v>
      </c>
      <c r="F1916" t="s">
        <v>264</v>
      </c>
      <c r="G1916" t="s">
        <v>13</v>
      </c>
      <c r="I1916" t="s">
        <v>250</v>
      </c>
      <c r="J1916" t="s">
        <v>24205</v>
      </c>
      <c r="K1916" t="s">
        <v>22291</v>
      </c>
      <c r="L1916" t="s">
        <v>22291</v>
      </c>
      <c r="M1916" t="s">
        <v>22291</v>
      </c>
      <c r="N1916" t="str">
        <f t="shared" si="29"/>
        <v>OK</v>
      </c>
      <c r="O1916" t="str">
        <f>IF(OR(Table1_17[[#This Row],[amount]]&lt;$Y$8,Table1_17[[#This Row],[amount]]&gt;$Y$7),"Outlier","Normal")</f>
        <v>Normal</v>
      </c>
      <c r="P1916" t="str">
        <f>IF(OR(Table1_17[[#This Row],[missing_flag]]="Missing",Table1_17[[#This Row],[outlier_flag]]="Outliers"),"Review","Valid")</f>
        <v>Valid</v>
      </c>
    </row>
    <row r="1917" spans="1:16">
      <c r="A1917" t="s">
        <v>5318</v>
      </c>
      <c r="B1917" s="1">
        <v>44850</v>
      </c>
      <c r="C1917">
        <v>-42756.55</v>
      </c>
      <c r="D1917" t="s">
        <v>1478</v>
      </c>
      <c r="E1917" t="s">
        <v>20</v>
      </c>
      <c r="F1917" t="s">
        <v>264</v>
      </c>
      <c r="G1917" t="s">
        <v>13</v>
      </c>
      <c r="I1917" t="s">
        <v>199</v>
      </c>
      <c r="J1917" t="s">
        <v>24206</v>
      </c>
      <c r="K1917" t="s">
        <v>22291</v>
      </c>
      <c r="L1917" t="s">
        <v>22291</v>
      </c>
      <c r="M1917" t="s">
        <v>22291</v>
      </c>
      <c r="N1917" t="str">
        <f t="shared" si="29"/>
        <v>OK</v>
      </c>
      <c r="O1917" t="str">
        <f>IF(OR(Table1_17[[#This Row],[amount]]&lt;$Y$8,Table1_17[[#This Row],[amount]]&gt;$Y$7),"Outlier","Normal")</f>
        <v>Normal</v>
      </c>
      <c r="P1917" t="str">
        <f>IF(OR(Table1_17[[#This Row],[missing_flag]]="Missing",Table1_17[[#This Row],[outlier_flag]]="Outliers"),"Review","Valid")</f>
        <v>Valid</v>
      </c>
    </row>
    <row r="1918" spans="1:16">
      <c r="A1918" t="s">
        <v>5320</v>
      </c>
      <c r="B1918" s="1">
        <v>45250</v>
      </c>
      <c r="C1918">
        <v>158980.22</v>
      </c>
      <c r="D1918" t="s">
        <v>1483</v>
      </c>
      <c r="E1918" t="s">
        <v>1487</v>
      </c>
      <c r="F1918" t="s">
        <v>271</v>
      </c>
      <c r="G1918" t="s">
        <v>17</v>
      </c>
      <c r="H1918" t="s">
        <v>938</v>
      </c>
      <c r="J1918" t="s">
        <v>24207</v>
      </c>
      <c r="K1918" t="s">
        <v>22291</v>
      </c>
      <c r="L1918" t="s">
        <v>22291</v>
      </c>
      <c r="M1918" t="s">
        <v>22291</v>
      </c>
      <c r="N1918" t="str">
        <f t="shared" si="29"/>
        <v>OK</v>
      </c>
      <c r="O1918" t="str">
        <f>IF(OR(Table1_17[[#This Row],[amount]]&lt;$Y$8,Table1_17[[#This Row],[amount]]&gt;$Y$7),"Outlier","Normal")</f>
        <v>Normal</v>
      </c>
      <c r="P1918" t="str">
        <f>IF(OR(Table1_17[[#This Row],[missing_flag]]="Missing",Table1_17[[#This Row],[outlier_flag]]="Outliers"),"Review","Valid")</f>
        <v>Valid</v>
      </c>
    </row>
    <row r="1919" spans="1:16">
      <c r="A1919" t="s">
        <v>5322</v>
      </c>
      <c r="B1919" s="1">
        <v>44841</v>
      </c>
      <c r="C1919">
        <v>167157.56</v>
      </c>
      <c r="D1919" t="s">
        <v>1483</v>
      </c>
      <c r="E1919" t="s">
        <v>1484</v>
      </c>
      <c r="F1919" t="s">
        <v>268</v>
      </c>
      <c r="G1919" t="s">
        <v>17</v>
      </c>
      <c r="H1919" t="s">
        <v>951</v>
      </c>
      <c r="J1919" t="s">
        <v>24208</v>
      </c>
      <c r="K1919" t="s">
        <v>22291</v>
      </c>
      <c r="L1919" t="s">
        <v>22291</v>
      </c>
      <c r="M1919" t="s">
        <v>22291</v>
      </c>
      <c r="N1919" t="str">
        <f t="shared" si="29"/>
        <v>OK</v>
      </c>
      <c r="O1919" t="str">
        <f>IF(OR(Table1_17[[#This Row],[amount]]&lt;$Y$8,Table1_17[[#This Row],[amount]]&gt;$Y$7),"Outlier","Normal")</f>
        <v>Normal</v>
      </c>
      <c r="P1919" t="str">
        <f>IF(OR(Table1_17[[#This Row],[missing_flag]]="Missing",Table1_17[[#This Row],[outlier_flag]]="Outliers"),"Review","Valid")</f>
        <v>Valid</v>
      </c>
    </row>
    <row r="1920" spans="1:16">
      <c r="A1920" t="s">
        <v>5324</v>
      </c>
      <c r="B1920" s="1">
        <v>44570</v>
      </c>
      <c r="C1920">
        <v>-17624.3</v>
      </c>
      <c r="D1920" t="s">
        <v>1478</v>
      </c>
      <c r="E1920" t="s">
        <v>1509</v>
      </c>
      <c r="F1920" t="s">
        <v>264</v>
      </c>
      <c r="G1920" t="s">
        <v>17</v>
      </c>
      <c r="I1920" t="s">
        <v>167</v>
      </c>
      <c r="J1920" t="s">
        <v>24209</v>
      </c>
      <c r="K1920" t="s">
        <v>22291</v>
      </c>
      <c r="L1920" t="s">
        <v>22291</v>
      </c>
      <c r="M1920" t="s">
        <v>22291</v>
      </c>
      <c r="N1920" t="str">
        <f t="shared" si="29"/>
        <v>OK</v>
      </c>
      <c r="O1920" t="str">
        <f>IF(OR(Table1_17[[#This Row],[amount]]&lt;$Y$8,Table1_17[[#This Row],[amount]]&gt;$Y$7),"Outlier","Normal")</f>
        <v>Normal</v>
      </c>
      <c r="P1920" t="str">
        <f>IF(OR(Table1_17[[#This Row],[missing_flag]]="Missing",Table1_17[[#This Row],[outlier_flag]]="Outliers"),"Review","Valid")</f>
        <v>Valid</v>
      </c>
    </row>
    <row r="1921" spans="1:16">
      <c r="A1921" t="s">
        <v>5326</v>
      </c>
      <c r="B1921" s="1">
        <v>45118</v>
      </c>
      <c r="C1921">
        <v>145017.82999999999</v>
      </c>
      <c r="D1921" t="s">
        <v>1483</v>
      </c>
      <c r="E1921" t="s">
        <v>1484</v>
      </c>
      <c r="F1921" t="s">
        <v>268</v>
      </c>
      <c r="G1921" t="s">
        <v>13</v>
      </c>
      <c r="H1921" t="s">
        <v>1289</v>
      </c>
      <c r="J1921" t="s">
        <v>24210</v>
      </c>
      <c r="K1921" t="s">
        <v>22291</v>
      </c>
      <c r="L1921" t="s">
        <v>22291</v>
      </c>
      <c r="M1921" t="s">
        <v>22291</v>
      </c>
      <c r="N1921" t="str">
        <f t="shared" si="29"/>
        <v>OK</v>
      </c>
      <c r="O1921" t="str">
        <f>IF(OR(Table1_17[[#This Row],[amount]]&lt;$Y$8,Table1_17[[#This Row],[amount]]&gt;$Y$7),"Outlier","Normal")</f>
        <v>Normal</v>
      </c>
      <c r="P1921" t="str">
        <f>IF(OR(Table1_17[[#This Row],[missing_flag]]="Missing",Table1_17[[#This Row],[outlier_flag]]="Outliers"),"Review","Valid")</f>
        <v>Valid</v>
      </c>
    </row>
    <row r="1922" spans="1:16">
      <c r="A1922" t="s">
        <v>5328</v>
      </c>
      <c r="B1922" s="1">
        <v>44781</v>
      </c>
      <c r="C1922">
        <v>214488.82</v>
      </c>
      <c r="D1922" t="s">
        <v>1483</v>
      </c>
      <c r="E1922" t="s">
        <v>1487</v>
      </c>
      <c r="F1922" t="s">
        <v>264</v>
      </c>
      <c r="G1922" t="s">
        <v>13</v>
      </c>
      <c r="H1922" t="s">
        <v>1375</v>
      </c>
      <c r="J1922" t="s">
        <v>24211</v>
      </c>
      <c r="K1922" t="s">
        <v>22291</v>
      </c>
      <c r="L1922" t="s">
        <v>22291</v>
      </c>
      <c r="M1922" t="s">
        <v>22291</v>
      </c>
      <c r="N1922" t="str">
        <f t="shared" si="29"/>
        <v>OK</v>
      </c>
      <c r="O1922" t="str">
        <f>IF(OR(Table1_17[[#This Row],[amount]]&lt;$Y$8,Table1_17[[#This Row],[amount]]&gt;$Y$7),"Outlier","Normal")</f>
        <v>Normal</v>
      </c>
      <c r="P1922" t="str">
        <f>IF(OR(Table1_17[[#This Row],[missing_flag]]="Missing",Table1_17[[#This Row],[outlier_flag]]="Outliers"),"Review","Valid")</f>
        <v>Valid</v>
      </c>
    </row>
    <row r="1923" spans="1:16">
      <c r="A1923" t="s">
        <v>5330</v>
      </c>
      <c r="B1923" s="1">
        <v>45223</v>
      </c>
      <c r="C1923">
        <v>96341.43</v>
      </c>
      <c r="D1923" t="s">
        <v>1483</v>
      </c>
      <c r="E1923" t="s">
        <v>1487</v>
      </c>
      <c r="F1923" t="s">
        <v>268</v>
      </c>
      <c r="G1923" t="s">
        <v>29</v>
      </c>
      <c r="H1923" t="s">
        <v>866</v>
      </c>
      <c r="J1923" t="s">
        <v>24212</v>
      </c>
      <c r="K1923" t="s">
        <v>22291</v>
      </c>
      <c r="L1923" t="s">
        <v>22291</v>
      </c>
      <c r="M1923" t="s">
        <v>22291</v>
      </c>
      <c r="N1923" t="str">
        <f t="shared" ref="N1923:N1986" si="30">IF(OR(B1923="",C1923="",D1923="",F1923=""),"Missing","OK")</f>
        <v>OK</v>
      </c>
      <c r="O1923" t="str">
        <f>IF(OR(Table1_17[[#This Row],[amount]]&lt;$Y$8,Table1_17[[#This Row],[amount]]&gt;$Y$7),"Outlier","Normal")</f>
        <v>Normal</v>
      </c>
      <c r="P1923" t="str">
        <f>IF(OR(Table1_17[[#This Row],[missing_flag]]="Missing",Table1_17[[#This Row],[outlier_flag]]="Outliers"),"Review","Valid")</f>
        <v>Valid</v>
      </c>
    </row>
    <row r="1924" spans="1:16">
      <c r="A1924" t="s">
        <v>5332</v>
      </c>
      <c r="B1924" s="1">
        <v>44842</v>
      </c>
      <c r="C1924">
        <v>131334.72</v>
      </c>
      <c r="D1924" t="s">
        <v>1483</v>
      </c>
      <c r="E1924" t="s">
        <v>1499</v>
      </c>
      <c r="F1924" t="s">
        <v>264</v>
      </c>
      <c r="G1924" t="s">
        <v>8</v>
      </c>
      <c r="H1924" t="s">
        <v>1077</v>
      </c>
      <c r="J1924" t="s">
        <v>24213</v>
      </c>
      <c r="K1924" t="s">
        <v>22291</v>
      </c>
      <c r="L1924" t="s">
        <v>22291</v>
      </c>
      <c r="M1924" t="s">
        <v>22291</v>
      </c>
      <c r="N1924" t="str">
        <f t="shared" si="30"/>
        <v>OK</v>
      </c>
      <c r="O1924" t="str">
        <f>IF(OR(Table1_17[[#This Row],[amount]]&lt;$Y$8,Table1_17[[#This Row],[amount]]&gt;$Y$7),"Outlier","Normal")</f>
        <v>Normal</v>
      </c>
      <c r="P1924" t="str">
        <f>IF(OR(Table1_17[[#This Row],[missing_flag]]="Missing",Table1_17[[#This Row],[outlier_flag]]="Outliers"),"Review","Valid")</f>
        <v>Valid</v>
      </c>
    </row>
    <row r="1925" spans="1:16">
      <c r="A1925" t="s">
        <v>5334</v>
      </c>
      <c r="B1925" s="1">
        <v>45209</v>
      </c>
      <c r="C1925">
        <v>-31412.32</v>
      </c>
      <c r="D1925" t="s">
        <v>1478</v>
      </c>
      <c r="E1925" t="s">
        <v>1509</v>
      </c>
      <c r="F1925" t="s">
        <v>271</v>
      </c>
      <c r="G1925" t="s">
        <v>17</v>
      </c>
      <c r="I1925" t="s">
        <v>145</v>
      </c>
      <c r="J1925" t="s">
        <v>24214</v>
      </c>
      <c r="K1925" t="s">
        <v>22291</v>
      </c>
      <c r="L1925" t="s">
        <v>22291</v>
      </c>
      <c r="M1925" t="s">
        <v>22291</v>
      </c>
      <c r="N1925" t="str">
        <f t="shared" si="30"/>
        <v>OK</v>
      </c>
      <c r="O1925" t="str">
        <f>IF(OR(Table1_17[[#This Row],[amount]]&lt;$Y$8,Table1_17[[#This Row],[amount]]&gt;$Y$7),"Outlier","Normal")</f>
        <v>Normal</v>
      </c>
      <c r="P1925" t="str">
        <f>IF(OR(Table1_17[[#This Row],[missing_flag]]="Missing",Table1_17[[#This Row],[outlier_flag]]="Outliers"),"Review","Valid")</f>
        <v>Valid</v>
      </c>
    </row>
    <row r="1926" spans="1:16">
      <c r="A1926" t="s">
        <v>5336</v>
      </c>
      <c r="B1926" s="1">
        <v>44804</v>
      </c>
      <c r="C1926">
        <v>109299.1</v>
      </c>
      <c r="D1926" t="s">
        <v>1483</v>
      </c>
      <c r="E1926" t="s">
        <v>1487</v>
      </c>
      <c r="F1926" t="s">
        <v>264</v>
      </c>
      <c r="G1926" t="s">
        <v>17</v>
      </c>
      <c r="H1926" t="s">
        <v>808</v>
      </c>
      <c r="J1926" t="s">
        <v>24215</v>
      </c>
      <c r="K1926" t="s">
        <v>22291</v>
      </c>
      <c r="L1926" t="s">
        <v>22291</v>
      </c>
      <c r="M1926" t="s">
        <v>22291</v>
      </c>
      <c r="N1926" t="str">
        <f t="shared" si="30"/>
        <v>OK</v>
      </c>
      <c r="O1926" t="str">
        <f>IF(OR(Table1_17[[#This Row],[amount]]&lt;$Y$8,Table1_17[[#This Row],[amount]]&gt;$Y$7),"Outlier","Normal")</f>
        <v>Normal</v>
      </c>
      <c r="P1926" t="str">
        <f>IF(OR(Table1_17[[#This Row],[missing_flag]]="Missing",Table1_17[[#This Row],[outlier_flag]]="Outliers"),"Review","Valid")</f>
        <v>Valid</v>
      </c>
    </row>
    <row r="1927" spans="1:16">
      <c r="A1927" t="s">
        <v>5338</v>
      </c>
      <c r="B1927" s="1">
        <v>45159</v>
      </c>
      <c r="C1927">
        <v>-51075.01</v>
      </c>
      <c r="D1927" t="s">
        <v>1478</v>
      </c>
      <c r="E1927" t="s">
        <v>20</v>
      </c>
      <c r="F1927" t="s">
        <v>268</v>
      </c>
      <c r="G1927" t="s">
        <v>17</v>
      </c>
      <c r="I1927" t="s">
        <v>27</v>
      </c>
      <c r="J1927" t="s">
        <v>24216</v>
      </c>
      <c r="K1927" t="s">
        <v>22291</v>
      </c>
      <c r="L1927" t="s">
        <v>22291</v>
      </c>
      <c r="M1927" t="s">
        <v>22291</v>
      </c>
      <c r="N1927" t="str">
        <f t="shared" si="30"/>
        <v>OK</v>
      </c>
      <c r="O1927" t="str">
        <f>IF(OR(Table1_17[[#This Row],[amount]]&lt;$Y$8,Table1_17[[#This Row],[amount]]&gt;$Y$7),"Outlier","Normal")</f>
        <v>Normal</v>
      </c>
      <c r="P1927" t="str">
        <f>IF(OR(Table1_17[[#This Row],[missing_flag]]="Missing",Table1_17[[#This Row],[outlier_flag]]="Outliers"),"Review","Valid")</f>
        <v>Valid</v>
      </c>
    </row>
    <row r="1928" spans="1:16">
      <c r="A1928" t="s">
        <v>5340</v>
      </c>
      <c r="B1928" s="1">
        <v>44962</v>
      </c>
      <c r="C1928">
        <v>-36866.97</v>
      </c>
      <c r="D1928" t="s">
        <v>1478</v>
      </c>
      <c r="E1928" t="s">
        <v>36</v>
      </c>
      <c r="F1928" t="s">
        <v>271</v>
      </c>
      <c r="G1928" t="s">
        <v>8</v>
      </c>
      <c r="I1928" t="s">
        <v>49</v>
      </c>
      <c r="J1928" t="s">
        <v>24217</v>
      </c>
      <c r="K1928" t="s">
        <v>22291</v>
      </c>
      <c r="L1928" t="s">
        <v>22291</v>
      </c>
      <c r="M1928" t="s">
        <v>22291</v>
      </c>
      <c r="N1928" t="str">
        <f t="shared" si="30"/>
        <v>OK</v>
      </c>
      <c r="O1928" t="str">
        <f>IF(OR(Table1_17[[#This Row],[amount]]&lt;$Y$8,Table1_17[[#This Row],[amount]]&gt;$Y$7),"Outlier","Normal")</f>
        <v>Normal</v>
      </c>
      <c r="P1928" t="str">
        <f>IF(OR(Table1_17[[#This Row],[missing_flag]]="Missing",Table1_17[[#This Row],[outlier_flag]]="Outliers"),"Review","Valid")</f>
        <v>Valid</v>
      </c>
    </row>
    <row r="1929" spans="1:16">
      <c r="A1929" t="s">
        <v>5342</v>
      </c>
      <c r="B1929" s="1">
        <v>45016</v>
      </c>
      <c r="C1929">
        <v>142968.54999999999</v>
      </c>
      <c r="D1929" t="s">
        <v>1483</v>
      </c>
      <c r="E1929" t="s">
        <v>1484</v>
      </c>
      <c r="F1929" t="s">
        <v>268</v>
      </c>
      <c r="G1929" t="s">
        <v>8</v>
      </c>
      <c r="H1929" t="s">
        <v>882</v>
      </c>
      <c r="J1929" t="s">
        <v>24218</v>
      </c>
      <c r="K1929" t="s">
        <v>22291</v>
      </c>
      <c r="L1929" t="s">
        <v>22291</v>
      </c>
      <c r="M1929" t="s">
        <v>22291</v>
      </c>
      <c r="N1929" t="str">
        <f t="shared" si="30"/>
        <v>OK</v>
      </c>
      <c r="O1929" t="str">
        <f>IF(OR(Table1_17[[#This Row],[amount]]&lt;$Y$8,Table1_17[[#This Row],[amount]]&gt;$Y$7),"Outlier","Normal")</f>
        <v>Normal</v>
      </c>
      <c r="P1929" t="str">
        <f>IF(OR(Table1_17[[#This Row],[missing_flag]]="Missing",Table1_17[[#This Row],[outlier_flag]]="Outliers"),"Review","Valid")</f>
        <v>Valid</v>
      </c>
    </row>
    <row r="1930" spans="1:16">
      <c r="A1930" t="s">
        <v>5344</v>
      </c>
      <c r="B1930" s="1">
        <v>45205</v>
      </c>
      <c r="C1930">
        <v>-88600.13</v>
      </c>
      <c r="D1930" t="s">
        <v>1478</v>
      </c>
      <c r="E1930" t="s">
        <v>1509</v>
      </c>
      <c r="F1930" t="s">
        <v>268</v>
      </c>
      <c r="G1930" t="s">
        <v>17</v>
      </c>
      <c r="I1930" t="s">
        <v>169</v>
      </c>
      <c r="J1930" t="s">
        <v>24219</v>
      </c>
      <c r="K1930" t="s">
        <v>22291</v>
      </c>
      <c r="L1930" t="s">
        <v>22291</v>
      </c>
      <c r="M1930" t="s">
        <v>22291</v>
      </c>
      <c r="N1930" t="str">
        <f t="shared" si="30"/>
        <v>OK</v>
      </c>
      <c r="O1930" t="str">
        <f>IF(OR(Table1_17[[#This Row],[amount]]&lt;$Y$8,Table1_17[[#This Row],[amount]]&gt;$Y$7),"Outlier","Normal")</f>
        <v>Normal</v>
      </c>
      <c r="P1930" t="str">
        <f>IF(OR(Table1_17[[#This Row],[missing_flag]]="Missing",Table1_17[[#This Row],[outlier_flag]]="Outliers"),"Review","Valid")</f>
        <v>Valid</v>
      </c>
    </row>
    <row r="1931" spans="1:16">
      <c r="A1931" t="s">
        <v>5346</v>
      </c>
      <c r="B1931" s="1">
        <v>44975</v>
      </c>
      <c r="C1931">
        <v>-18280.560000000001</v>
      </c>
      <c r="D1931" t="s">
        <v>1478</v>
      </c>
      <c r="E1931" t="s">
        <v>1509</v>
      </c>
      <c r="F1931" t="s">
        <v>271</v>
      </c>
      <c r="G1931" t="s">
        <v>8</v>
      </c>
      <c r="I1931" t="s">
        <v>32</v>
      </c>
      <c r="J1931" t="s">
        <v>24220</v>
      </c>
      <c r="K1931" t="s">
        <v>22291</v>
      </c>
      <c r="L1931" t="s">
        <v>22291</v>
      </c>
      <c r="M1931" t="s">
        <v>22291</v>
      </c>
      <c r="N1931" t="str">
        <f t="shared" si="30"/>
        <v>OK</v>
      </c>
      <c r="O1931" t="str">
        <f>IF(OR(Table1_17[[#This Row],[amount]]&lt;$Y$8,Table1_17[[#This Row],[amount]]&gt;$Y$7),"Outlier","Normal")</f>
        <v>Normal</v>
      </c>
      <c r="P1931" t="str">
        <f>IF(OR(Table1_17[[#This Row],[missing_flag]]="Missing",Table1_17[[#This Row],[outlier_flag]]="Outliers"),"Review","Valid")</f>
        <v>Valid</v>
      </c>
    </row>
    <row r="1932" spans="1:16">
      <c r="A1932" t="s">
        <v>5348</v>
      </c>
      <c r="B1932" s="1">
        <v>44891</v>
      </c>
      <c r="C1932">
        <v>-27089.75</v>
      </c>
      <c r="D1932" t="s">
        <v>1478</v>
      </c>
      <c r="E1932" t="s">
        <v>36</v>
      </c>
      <c r="F1932" t="s">
        <v>271</v>
      </c>
      <c r="G1932" t="s">
        <v>13</v>
      </c>
      <c r="I1932" t="s">
        <v>87</v>
      </c>
      <c r="J1932" t="s">
        <v>24221</v>
      </c>
      <c r="K1932" t="s">
        <v>22291</v>
      </c>
      <c r="L1932" t="s">
        <v>22291</v>
      </c>
      <c r="M1932" t="s">
        <v>22291</v>
      </c>
      <c r="N1932" t="str">
        <f t="shared" si="30"/>
        <v>OK</v>
      </c>
      <c r="O1932" t="str">
        <f>IF(OR(Table1_17[[#This Row],[amount]]&lt;$Y$8,Table1_17[[#This Row],[amount]]&gt;$Y$7),"Outlier","Normal")</f>
        <v>Normal</v>
      </c>
      <c r="P1932" t="str">
        <f>IF(OR(Table1_17[[#This Row],[missing_flag]]="Missing",Table1_17[[#This Row],[outlier_flag]]="Outliers"),"Review","Valid")</f>
        <v>Valid</v>
      </c>
    </row>
    <row r="1933" spans="1:16">
      <c r="A1933" t="s">
        <v>5350</v>
      </c>
      <c r="B1933" s="1">
        <v>44674</v>
      </c>
      <c r="C1933">
        <v>-26665.17</v>
      </c>
      <c r="D1933" t="s">
        <v>1478</v>
      </c>
      <c r="E1933" t="s">
        <v>20</v>
      </c>
      <c r="F1933" t="s">
        <v>271</v>
      </c>
      <c r="G1933" t="s">
        <v>13</v>
      </c>
      <c r="I1933" t="s">
        <v>25</v>
      </c>
      <c r="J1933" t="s">
        <v>24222</v>
      </c>
      <c r="K1933" t="s">
        <v>22291</v>
      </c>
      <c r="L1933" t="s">
        <v>22291</v>
      </c>
      <c r="M1933" t="s">
        <v>22291</v>
      </c>
      <c r="N1933" t="str">
        <f t="shared" si="30"/>
        <v>OK</v>
      </c>
      <c r="O1933" t="str">
        <f>IF(OR(Table1_17[[#This Row],[amount]]&lt;$Y$8,Table1_17[[#This Row],[amount]]&gt;$Y$7),"Outlier","Normal")</f>
        <v>Normal</v>
      </c>
      <c r="P1933" t="str">
        <f>IF(OR(Table1_17[[#This Row],[missing_flag]]="Missing",Table1_17[[#This Row],[outlier_flag]]="Outliers"),"Review","Valid")</f>
        <v>Valid</v>
      </c>
    </row>
    <row r="1934" spans="1:16">
      <c r="A1934" t="s">
        <v>5352</v>
      </c>
      <c r="B1934" s="1">
        <v>44983</v>
      </c>
      <c r="C1934">
        <v>202143.63</v>
      </c>
      <c r="D1934" t="s">
        <v>1483</v>
      </c>
      <c r="E1934" t="s">
        <v>1484</v>
      </c>
      <c r="F1934" t="s">
        <v>264</v>
      </c>
      <c r="G1934" t="s">
        <v>17</v>
      </c>
      <c r="H1934" t="s">
        <v>816</v>
      </c>
      <c r="J1934" t="s">
        <v>24223</v>
      </c>
      <c r="K1934" t="s">
        <v>22291</v>
      </c>
      <c r="L1934" t="s">
        <v>22291</v>
      </c>
      <c r="M1934" t="s">
        <v>22291</v>
      </c>
      <c r="N1934" t="str">
        <f t="shared" si="30"/>
        <v>OK</v>
      </c>
      <c r="O1934" t="str">
        <f>IF(OR(Table1_17[[#This Row],[amount]]&lt;$Y$8,Table1_17[[#This Row],[amount]]&gt;$Y$7),"Outlier","Normal")</f>
        <v>Normal</v>
      </c>
      <c r="P1934" t="str">
        <f>IF(OR(Table1_17[[#This Row],[missing_flag]]="Missing",Table1_17[[#This Row],[outlier_flag]]="Outliers"),"Review","Valid")</f>
        <v>Valid</v>
      </c>
    </row>
    <row r="1935" spans="1:16">
      <c r="A1935" t="s">
        <v>5354</v>
      </c>
      <c r="B1935" s="1">
        <v>44969</v>
      </c>
      <c r="C1935">
        <v>71718.12</v>
      </c>
      <c r="D1935" t="s">
        <v>1483</v>
      </c>
      <c r="E1935" t="s">
        <v>1484</v>
      </c>
      <c r="F1935" t="s">
        <v>271</v>
      </c>
      <c r="G1935" t="s">
        <v>13</v>
      </c>
      <c r="H1935" t="s">
        <v>1339</v>
      </c>
      <c r="J1935" t="s">
        <v>24224</v>
      </c>
      <c r="K1935" t="s">
        <v>22291</v>
      </c>
      <c r="L1935" t="s">
        <v>22291</v>
      </c>
      <c r="M1935" t="s">
        <v>22291</v>
      </c>
      <c r="N1935" t="str">
        <f t="shared" si="30"/>
        <v>OK</v>
      </c>
      <c r="O1935" t="str">
        <f>IF(OR(Table1_17[[#This Row],[amount]]&lt;$Y$8,Table1_17[[#This Row],[amount]]&gt;$Y$7),"Outlier","Normal")</f>
        <v>Normal</v>
      </c>
      <c r="P1935" t="str">
        <f>IF(OR(Table1_17[[#This Row],[missing_flag]]="Missing",Table1_17[[#This Row],[outlier_flag]]="Outliers"),"Review","Valid")</f>
        <v>Valid</v>
      </c>
    </row>
    <row r="1936" spans="1:16">
      <c r="A1936" t="s">
        <v>5356</v>
      </c>
      <c r="B1936" s="1">
        <v>45245</v>
      </c>
      <c r="C1936">
        <v>-41367.480000000003</v>
      </c>
      <c r="D1936" t="s">
        <v>1478</v>
      </c>
      <c r="E1936" t="s">
        <v>1496</v>
      </c>
      <c r="F1936" t="s">
        <v>271</v>
      </c>
      <c r="G1936" t="s">
        <v>13</v>
      </c>
      <c r="I1936" t="s">
        <v>181</v>
      </c>
      <c r="J1936" t="s">
        <v>24225</v>
      </c>
      <c r="K1936" t="s">
        <v>22291</v>
      </c>
      <c r="L1936" t="s">
        <v>22291</v>
      </c>
      <c r="M1936" t="s">
        <v>22291</v>
      </c>
      <c r="N1936" t="str">
        <f t="shared" si="30"/>
        <v>OK</v>
      </c>
      <c r="O1936" t="str">
        <f>IF(OR(Table1_17[[#This Row],[amount]]&lt;$Y$8,Table1_17[[#This Row],[amount]]&gt;$Y$7),"Outlier","Normal")</f>
        <v>Normal</v>
      </c>
      <c r="P1936" t="str">
        <f>IF(OR(Table1_17[[#This Row],[missing_flag]]="Missing",Table1_17[[#This Row],[outlier_flag]]="Outliers"),"Review","Valid")</f>
        <v>Valid</v>
      </c>
    </row>
    <row r="1937" spans="1:16">
      <c r="A1937" t="s">
        <v>5358</v>
      </c>
      <c r="B1937" s="1">
        <v>45212</v>
      </c>
      <c r="C1937">
        <v>-23159.43</v>
      </c>
      <c r="D1937" t="s">
        <v>1478</v>
      </c>
      <c r="E1937" t="s">
        <v>1534</v>
      </c>
      <c r="F1937" t="s">
        <v>268</v>
      </c>
      <c r="G1937" t="s">
        <v>29</v>
      </c>
      <c r="I1937" t="s">
        <v>65</v>
      </c>
      <c r="J1937" t="s">
        <v>24226</v>
      </c>
      <c r="K1937" t="s">
        <v>22291</v>
      </c>
      <c r="L1937" t="s">
        <v>22291</v>
      </c>
      <c r="M1937" t="s">
        <v>22291</v>
      </c>
      <c r="N1937" t="str">
        <f t="shared" si="30"/>
        <v>OK</v>
      </c>
      <c r="O1937" t="str">
        <f>IF(OR(Table1_17[[#This Row],[amount]]&lt;$Y$8,Table1_17[[#This Row],[amount]]&gt;$Y$7),"Outlier","Normal")</f>
        <v>Normal</v>
      </c>
      <c r="P1937" t="str">
        <f>IF(OR(Table1_17[[#This Row],[missing_flag]]="Missing",Table1_17[[#This Row],[outlier_flag]]="Outliers"),"Review","Valid")</f>
        <v>Valid</v>
      </c>
    </row>
    <row r="1938" spans="1:16">
      <c r="A1938" t="s">
        <v>5360</v>
      </c>
      <c r="B1938" s="1">
        <v>44811</v>
      </c>
      <c r="C1938">
        <v>-57258.400000000001</v>
      </c>
      <c r="D1938" t="s">
        <v>1478</v>
      </c>
      <c r="E1938" t="s">
        <v>1496</v>
      </c>
      <c r="F1938" t="s">
        <v>271</v>
      </c>
      <c r="G1938" t="s">
        <v>8</v>
      </c>
      <c r="I1938" t="s">
        <v>165</v>
      </c>
      <c r="J1938" t="s">
        <v>24227</v>
      </c>
      <c r="K1938" t="s">
        <v>22291</v>
      </c>
      <c r="L1938" t="s">
        <v>22291</v>
      </c>
      <c r="M1938" t="s">
        <v>22291</v>
      </c>
      <c r="N1938" t="str">
        <f t="shared" si="30"/>
        <v>OK</v>
      </c>
      <c r="O1938" t="str">
        <f>IF(OR(Table1_17[[#This Row],[amount]]&lt;$Y$8,Table1_17[[#This Row],[amount]]&gt;$Y$7),"Outlier","Normal")</f>
        <v>Normal</v>
      </c>
      <c r="P1938" t="str">
        <f>IF(OR(Table1_17[[#This Row],[missing_flag]]="Missing",Table1_17[[#This Row],[outlier_flag]]="Outliers"),"Review","Valid")</f>
        <v>Valid</v>
      </c>
    </row>
    <row r="1939" spans="1:16">
      <c r="A1939" t="s">
        <v>5362</v>
      </c>
      <c r="B1939" s="1">
        <v>44682</v>
      </c>
      <c r="C1939">
        <v>-7062.5</v>
      </c>
      <c r="D1939" t="s">
        <v>1478</v>
      </c>
      <c r="E1939" t="s">
        <v>20</v>
      </c>
      <c r="F1939" t="s">
        <v>264</v>
      </c>
      <c r="G1939" t="s">
        <v>17</v>
      </c>
      <c r="I1939" t="s">
        <v>151</v>
      </c>
      <c r="J1939" t="s">
        <v>24228</v>
      </c>
      <c r="K1939" t="s">
        <v>22291</v>
      </c>
      <c r="L1939" t="s">
        <v>22291</v>
      </c>
      <c r="M1939" t="s">
        <v>22291</v>
      </c>
      <c r="N1939" t="str">
        <f t="shared" si="30"/>
        <v>OK</v>
      </c>
      <c r="O1939" t="str">
        <f>IF(OR(Table1_17[[#This Row],[amount]]&lt;$Y$8,Table1_17[[#This Row],[amount]]&gt;$Y$7),"Outlier","Normal")</f>
        <v>Normal</v>
      </c>
      <c r="P1939" t="str">
        <f>IF(OR(Table1_17[[#This Row],[missing_flag]]="Missing",Table1_17[[#This Row],[outlier_flag]]="Outliers"),"Review","Valid")</f>
        <v>Valid</v>
      </c>
    </row>
    <row r="1940" spans="1:16">
      <c r="A1940" t="s">
        <v>5364</v>
      </c>
      <c r="B1940" s="1">
        <v>45228</v>
      </c>
      <c r="C1940">
        <v>253248.12</v>
      </c>
      <c r="D1940" t="s">
        <v>1483</v>
      </c>
      <c r="E1940" t="s">
        <v>1484</v>
      </c>
      <c r="F1940" t="s">
        <v>264</v>
      </c>
      <c r="G1940" t="s">
        <v>8</v>
      </c>
      <c r="H1940" t="s">
        <v>1163</v>
      </c>
      <c r="J1940" t="s">
        <v>24229</v>
      </c>
      <c r="K1940" t="s">
        <v>22291</v>
      </c>
      <c r="L1940" t="s">
        <v>22291</v>
      </c>
      <c r="M1940" t="s">
        <v>22291</v>
      </c>
      <c r="N1940" t="str">
        <f t="shared" si="30"/>
        <v>OK</v>
      </c>
      <c r="O1940" t="str">
        <f>IF(OR(Table1_17[[#This Row],[amount]]&lt;$Y$8,Table1_17[[#This Row],[amount]]&gt;$Y$7),"Outlier","Normal")</f>
        <v>Normal</v>
      </c>
      <c r="P1940" t="str">
        <f>IF(OR(Table1_17[[#This Row],[missing_flag]]="Missing",Table1_17[[#This Row],[outlier_flag]]="Outliers"),"Review","Valid")</f>
        <v>Valid</v>
      </c>
    </row>
    <row r="1941" spans="1:16">
      <c r="A1941" t="s">
        <v>5366</v>
      </c>
      <c r="B1941" s="1">
        <v>44868</v>
      </c>
      <c r="C1941">
        <v>-43316.25</v>
      </c>
      <c r="D1941" t="s">
        <v>1478</v>
      </c>
      <c r="E1941" t="s">
        <v>7</v>
      </c>
      <c r="F1941" t="s">
        <v>271</v>
      </c>
      <c r="G1941" t="s">
        <v>13</v>
      </c>
      <c r="I1941" t="s">
        <v>238</v>
      </c>
      <c r="J1941" t="s">
        <v>24230</v>
      </c>
      <c r="K1941" t="s">
        <v>22291</v>
      </c>
      <c r="L1941" t="s">
        <v>22291</v>
      </c>
      <c r="M1941" t="s">
        <v>22291</v>
      </c>
      <c r="N1941" t="str">
        <f t="shared" si="30"/>
        <v>OK</v>
      </c>
      <c r="O1941" t="str">
        <f>IF(OR(Table1_17[[#This Row],[amount]]&lt;$Y$8,Table1_17[[#This Row],[amount]]&gt;$Y$7),"Outlier","Normal")</f>
        <v>Normal</v>
      </c>
      <c r="P1941" t="str">
        <f>IF(OR(Table1_17[[#This Row],[missing_flag]]="Missing",Table1_17[[#This Row],[outlier_flag]]="Outliers"),"Review","Valid")</f>
        <v>Valid</v>
      </c>
    </row>
    <row r="1942" spans="1:16">
      <c r="A1942" t="s">
        <v>5368</v>
      </c>
      <c r="B1942" s="1">
        <v>45183</v>
      </c>
      <c r="C1942">
        <v>126895.85</v>
      </c>
      <c r="D1942" t="s">
        <v>1483</v>
      </c>
      <c r="E1942" t="s">
        <v>1487</v>
      </c>
      <c r="F1942" t="s">
        <v>264</v>
      </c>
      <c r="G1942" t="s">
        <v>13</v>
      </c>
      <c r="H1942" t="s">
        <v>1241</v>
      </c>
      <c r="J1942" t="s">
        <v>24231</v>
      </c>
      <c r="K1942" t="s">
        <v>22291</v>
      </c>
      <c r="L1942" t="s">
        <v>22291</v>
      </c>
      <c r="M1942" t="s">
        <v>22291</v>
      </c>
      <c r="N1942" t="str">
        <f t="shared" si="30"/>
        <v>OK</v>
      </c>
      <c r="O1942" t="str">
        <f>IF(OR(Table1_17[[#This Row],[amount]]&lt;$Y$8,Table1_17[[#This Row],[amount]]&gt;$Y$7),"Outlier","Normal")</f>
        <v>Normal</v>
      </c>
      <c r="P1942" t="str">
        <f>IF(OR(Table1_17[[#This Row],[missing_flag]]="Missing",Table1_17[[#This Row],[outlier_flag]]="Outliers"),"Review","Valid")</f>
        <v>Valid</v>
      </c>
    </row>
    <row r="1943" spans="1:16">
      <c r="A1943" t="s">
        <v>5370</v>
      </c>
      <c r="B1943" s="1">
        <v>44942</v>
      </c>
      <c r="C1943">
        <v>-64418.06</v>
      </c>
      <c r="D1943" t="s">
        <v>1478</v>
      </c>
      <c r="E1943" t="s">
        <v>20</v>
      </c>
      <c r="F1943" t="s">
        <v>264</v>
      </c>
      <c r="G1943" t="s">
        <v>13</v>
      </c>
      <c r="I1943" t="s">
        <v>113</v>
      </c>
      <c r="J1943" t="s">
        <v>24232</v>
      </c>
      <c r="K1943" t="s">
        <v>22291</v>
      </c>
      <c r="L1943" t="s">
        <v>22291</v>
      </c>
      <c r="M1943" t="s">
        <v>22291</v>
      </c>
      <c r="N1943" t="str">
        <f t="shared" si="30"/>
        <v>OK</v>
      </c>
      <c r="O1943" t="str">
        <f>IF(OR(Table1_17[[#This Row],[amount]]&lt;$Y$8,Table1_17[[#This Row],[amount]]&gt;$Y$7),"Outlier","Normal")</f>
        <v>Normal</v>
      </c>
      <c r="P1943" t="str">
        <f>IF(OR(Table1_17[[#This Row],[missing_flag]]="Missing",Table1_17[[#This Row],[outlier_flag]]="Outliers"),"Review","Valid")</f>
        <v>Valid</v>
      </c>
    </row>
    <row r="1944" spans="1:16">
      <c r="A1944" t="s">
        <v>5372</v>
      </c>
      <c r="B1944" s="1">
        <v>44577</v>
      </c>
      <c r="C1944">
        <v>111808.57</v>
      </c>
      <c r="D1944" t="s">
        <v>1483</v>
      </c>
      <c r="E1944" t="s">
        <v>1487</v>
      </c>
      <c r="F1944" t="s">
        <v>268</v>
      </c>
      <c r="G1944" t="s">
        <v>17</v>
      </c>
      <c r="H1944" t="s">
        <v>1191</v>
      </c>
      <c r="J1944" t="s">
        <v>24233</v>
      </c>
      <c r="K1944" t="s">
        <v>22291</v>
      </c>
      <c r="L1944" t="s">
        <v>22291</v>
      </c>
      <c r="M1944" t="s">
        <v>22291</v>
      </c>
      <c r="N1944" t="str">
        <f t="shared" si="30"/>
        <v>OK</v>
      </c>
      <c r="O1944" t="str">
        <f>IF(OR(Table1_17[[#This Row],[amount]]&lt;$Y$8,Table1_17[[#This Row],[amount]]&gt;$Y$7),"Outlier","Normal")</f>
        <v>Normal</v>
      </c>
      <c r="P1944" t="str">
        <f>IF(OR(Table1_17[[#This Row],[missing_flag]]="Missing",Table1_17[[#This Row],[outlier_flag]]="Outliers"),"Review","Valid")</f>
        <v>Valid</v>
      </c>
    </row>
    <row r="1945" spans="1:16">
      <c r="A1945" t="s">
        <v>5374</v>
      </c>
      <c r="B1945" s="1">
        <v>44986</v>
      </c>
      <c r="C1945">
        <v>-61190.37</v>
      </c>
      <c r="D1945" t="s">
        <v>1478</v>
      </c>
      <c r="E1945" t="s">
        <v>1496</v>
      </c>
      <c r="F1945" t="s">
        <v>268</v>
      </c>
      <c r="G1945" t="s">
        <v>8</v>
      </c>
      <c r="I1945" t="s">
        <v>93</v>
      </c>
      <c r="J1945" t="s">
        <v>24234</v>
      </c>
      <c r="K1945" t="s">
        <v>22291</v>
      </c>
      <c r="L1945" t="s">
        <v>22291</v>
      </c>
      <c r="M1945" t="s">
        <v>22291</v>
      </c>
      <c r="N1945" t="str">
        <f t="shared" si="30"/>
        <v>OK</v>
      </c>
      <c r="O1945" t="str">
        <f>IF(OR(Table1_17[[#This Row],[amount]]&lt;$Y$8,Table1_17[[#This Row],[amount]]&gt;$Y$7),"Outlier","Normal")</f>
        <v>Normal</v>
      </c>
      <c r="P1945" t="str">
        <f>IF(OR(Table1_17[[#This Row],[missing_flag]]="Missing",Table1_17[[#This Row],[outlier_flag]]="Outliers"),"Review","Valid")</f>
        <v>Valid</v>
      </c>
    </row>
    <row r="1946" spans="1:16">
      <c r="A1946" t="s">
        <v>5376</v>
      </c>
      <c r="B1946" s="1">
        <v>44682</v>
      </c>
      <c r="C1946">
        <v>139914.75</v>
      </c>
      <c r="D1946" t="s">
        <v>1483</v>
      </c>
      <c r="E1946" t="s">
        <v>1499</v>
      </c>
      <c r="F1946" t="s">
        <v>264</v>
      </c>
      <c r="G1946" t="s">
        <v>8</v>
      </c>
      <c r="H1946" t="s">
        <v>700</v>
      </c>
      <c r="J1946" t="s">
        <v>24235</v>
      </c>
      <c r="K1946" t="s">
        <v>22291</v>
      </c>
      <c r="L1946" t="s">
        <v>22291</v>
      </c>
      <c r="M1946" t="s">
        <v>22291</v>
      </c>
      <c r="N1946" t="str">
        <f t="shared" si="30"/>
        <v>OK</v>
      </c>
      <c r="O1946" t="str">
        <f>IF(OR(Table1_17[[#This Row],[amount]]&lt;$Y$8,Table1_17[[#This Row],[amount]]&gt;$Y$7),"Outlier","Normal")</f>
        <v>Normal</v>
      </c>
      <c r="P1946" t="str">
        <f>IF(OR(Table1_17[[#This Row],[missing_flag]]="Missing",Table1_17[[#This Row],[outlier_flag]]="Outliers"),"Review","Valid")</f>
        <v>Valid</v>
      </c>
    </row>
    <row r="1947" spans="1:16">
      <c r="A1947" t="s">
        <v>5378</v>
      </c>
      <c r="B1947" s="1">
        <v>45225</v>
      </c>
      <c r="C1947">
        <v>127863.95</v>
      </c>
      <c r="D1947" t="s">
        <v>1483</v>
      </c>
      <c r="E1947" t="s">
        <v>1484</v>
      </c>
      <c r="F1947" t="s">
        <v>268</v>
      </c>
      <c r="G1947" t="s">
        <v>13</v>
      </c>
      <c r="H1947" t="s">
        <v>808</v>
      </c>
      <c r="J1947" t="s">
        <v>24236</v>
      </c>
      <c r="K1947" t="s">
        <v>22291</v>
      </c>
      <c r="L1947" t="s">
        <v>22291</v>
      </c>
      <c r="M1947" t="s">
        <v>22291</v>
      </c>
      <c r="N1947" t="str">
        <f t="shared" si="30"/>
        <v>OK</v>
      </c>
      <c r="O1947" t="str">
        <f>IF(OR(Table1_17[[#This Row],[amount]]&lt;$Y$8,Table1_17[[#This Row],[amount]]&gt;$Y$7),"Outlier","Normal")</f>
        <v>Normal</v>
      </c>
      <c r="P1947" t="str">
        <f>IF(OR(Table1_17[[#This Row],[missing_flag]]="Missing",Table1_17[[#This Row],[outlier_flag]]="Outliers"),"Review","Valid")</f>
        <v>Valid</v>
      </c>
    </row>
    <row r="1948" spans="1:16">
      <c r="A1948" t="s">
        <v>5380</v>
      </c>
      <c r="B1948" s="1">
        <v>45271</v>
      </c>
      <c r="C1948">
        <v>-52630.98</v>
      </c>
      <c r="D1948" t="s">
        <v>1478</v>
      </c>
      <c r="E1948" t="s">
        <v>1496</v>
      </c>
      <c r="F1948" t="s">
        <v>271</v>
      </c>
      <c r="G1948" t="s">
        <v>29</v>
      </c>
      <c r="I1948" t="s">
        <v>87</v>
      </c>
      <c r="J1948" t="s">
        <v>24237</v>
      </c>
      <c r="K1948" t="s">
        <v>22291</v>
      </c>
      <c r="L1948" t="s">
        <v>22291</v>
      </c>
      <c r="M1948" t="s">
        <v>22291</v>
      </c>
      <c r="N1948" t="str">
        <f t="shared" si="30"/>
        <v>OK</v>
      </c>
      <c r="O1948" t="str">
        <f>IF(OR(Table1_17[[#This Row],[amount]]&lt;$Y$8,Table1_17[[#This Row],[amount]]&gt;$Y$7),"Outlier","Normal")</f>
        <v>Normal</v>
      </c>
      <c r="P1948" t="str">
        <f>IF(OR(Table1_17[[#This Row],[missing_flag]]="Missing",Table1_17[[#This Row],[outlier_flag]]="Outliers"),"Review","Valid")</f>
        <v>Valid</v>
      </c>
    </row>
    <row r="1949" spans="1:16">
      <c r="A1949" t="s">
        <v>5382</v>
      </c>
      <c r="B1949" s="1">
        <v>45035</v>
      </c>
      <c r="C1949">
        <v>164480.06</v>
      </c>
      <c r="D1949" t="s">
        <v>1483</v>
      </c>
      <c r="E1949" t="s">
        <v>1484</v>
      </c>
      <c r="F1949" t="s">
        <v>264</v>
      </c>
      <c r="G1949" t="s">
        <v>17</v>
      </c>
      <c r="H1949" t="s">
        <v>1247</v>
      </c>
      <c r="J1949" t="s">
        <v>24238</v>
      </c>
      <c r="K1949" t="s">
        <v>22291</v>
      </c>
      <c r="L1949" t="s">
        <v>22291</v>
      </c>
      <c r="M1949" t="s">
        <v>22291</v>
      </c>
      <c r="N1949" t="str">
        <f t="shared" si="30"/>
        <v>OK</v>
      </c>
      <c r="O1949" t="str">
        <f>IF(OR(Table1_17[[#This Row],[amount]]&lt;$Y$8,Table1_17[[#This Row],[amount]]&gt;$Y$7),"Outlier","Normal")</f>
        <v>Normal</v>
      </c>
      <c r="P1949" t="str">
        <f>IF(OR(Table1_17[[#This Row],[missing_flag]]="Missing",Table1_17[[#This Row],[outlier_flag]]="Outliers"),"Review","Valid")</f>
        <v>Valid</v>
      </c>
    </row>
    <row r="1950" spans="1:16">
      <c r="A1950" t="s">
        <v>5384</v>
      </c>
      <c r="B1950" s="1">
        <v>44844</v>
      </c>
      <c r="C1950">
        <v>-48578.63</v>
      </c>
      <c r="D1950" t="s">
        <v>1478</v>
      </c>
      <c r="E1950" t="s">
        <v>1534</v>
      </c>
      <c r="F1950" t="s">
        <v>264</v>
      </c>
      <c r="G1950" t="s">
        <v>13</v>
      </c>
      <c r="I1950" t="s">
        <v>101</v>
      </c>
      <c r="J1950" t="s">
        <v>24239</v>
      </c>
      <c r="K1950" t="s">
        <v>22291</v>
      </c>
      <c r="L1950" t="s">
        <v>22291</v>
      </c>
      <c r="M1950" t="s">
        <v>22291</v>
      </c>
      <c r="N1950" t="str">
        <f t="shared" si="30"/>
        <v>OK</v>
      </c>
      <c r="O1950" t="str">
        <f>IF(OR(Table1_17[[#This Row],[amount]]&lt;$Y$8,Table1_17[[#This Row],[amount]]&gt;$Y$7),"Outlier","Normal")</f>
        <v>Normal</v>
      </c>
      <c r="P1950" t="str">
        <f>IF(OR(Table1_17[[#This Row],[missing_flag]]="Missing",Table1_17[[#This Row],[outlier_flag]]="Outliers"),"Review","Valid")</f>
        <v>Valid</v>
      </c>
    </row>
    <row r="1951" spans="1:16">
      <c r="A1951" t="s">
        <v>5386</v>
      </c>
      <c r="B1951" s="1">
        <v>45001</v>
      </c>
      <c r="C1951">
        <v>234062.33</v>
      </c>
      <c r="D1951" t="s">
        <v>1483</v>
      </c>
      <c r="E1951" t="s">
        <v>1487</v>
      </c>
      <c r="F1951" t="s">
        <v>271</v>
      </c>
      <c r="G1951" t="s">
        <v>13</v>
      </c>
      <c r="H1951" t="s">
        <v>904</v>
      </c>
      <c r="J1951" t="s">
        <v>24240</v>
      </c>
      <c r="K1951" t="s">
        <v>22291</v>
      </c>
      <c r="L1951" t="s">
        <v>22291</v>
      </c>
      <c r="M1951" t="s">
        <v>22291</v>
      </c>
      <c r="N1951" t="str">
        <f t="shared" si="30"/>
        <v>OK</v>
      </c>
      <c r="O1951" t="str">
        <f>IF(OR(Table1_17[[#This Row],[amount]]&lt;$Y$8,Table1_17[[#This Row],[amount]]&gt;$Y$7),"Outlier","Normal")</f>
        <v>Normal</v>
      </c>
      <c r="P1951" t="str">
        <f>IF(OR(Table1_17[[#This Row],[missing_flag]]="Missing",Table1_17[[#This Row],[outlier_flag]]="Outliers"),"Review","Valid")</f>
        <v>Valid</v>
      </c>
    </row>
    <row r="1952" spans="1:16">
      <c r="A1952" t="s">
        <v>5388</v>
      </c>
      <c r="B1952" s="1">
        <v>44611</v>
      </c>
      <c r="C1952">
        <v>158059.59</v>
      </c>
      <c r="D1952" t="s">
        <v>1483</v>
      </c>
      <c r="E1952" t="s">
        <v>1484</v>
      </c>
      <c r="F1952" t="s">
        <v>271</v>
      </c>
      <c r="G1952" t="s">
        <v>8</v>
      </c>
      <c r="H1952" t="s">
        <v>1237</v>
      </c>
      <c r="J1952" t="s">
        <v>24241</v>
      </c>
      <c r="K1952" t="s">
        <v>22291</v>
      </c>
      <c r="L1952" t="s">
        <v>22291</v>
      </c>
      <c r="M1952" t="s">
        <v>22291</v>
      </c>
      <c r="N1952" t="str">
        <f t="shared" si="30"/>
        <v>OK</v>
      </c>
      <c r="O1952" t="str">
        <f>IF(OR(Table1_17[[#This Row],[amount]]&lt;$Y$8,Table1_17[[#This Row],[amount]]&gt;$Y$7),"Outlier","Normal")</f>
        <v>Normal</v>
      </c>
      <c r="P1952" t="str">
        <f>IF(OR(Table1_17[[#This Row],[missing_flag]]="Missing",Table1_17[[#This Row],[outlier_flag]]="Outliers"),"Review","Valid")</f>
        <v>Valid</v>
      </c>
    </row>
    <row r="1953" spans="1:16">
      <c r="A1953" t="s">
        <v>5390</v>
      </c>
      <c r="B1953" s="1">
        <v>45221</v>
      </c>
      <c r="C1953">
        <v>180639.68</v>
      </c>
      <c r="D1953" t="s">
        <v>1483</v>
      </c>
      <c r="E1953" t="s">
        <v>1484</v>
      </c>
      <c r="F1953" t="s">
        <v>264</v>
      </c>
      <c r="G1953" t="s">
        <v>13</v>
      </c>
      <c r="H1953" t="s">
        <v>1111</v>
      </c>
      <c r="J1953" t="s">
        <v>24242</v>
      </c>
      <c r="K1953" t="s">
        <v>22291</v>
      </c>
      <c r="L1953" t="s">
        <v>22291</v>
      </c>
      <c r="M1953" t="s">
        <v>22291</v>
      </c>
      <c r="N1953" t="str">
        <f t="shared" si="30"/>
        <v>OK</v>
      </c>
      <c r="O1953" t="str">
        <f>IF(OR(Table1_17[[#This Row],[amount]]&lt;$Y$8,Table1_17[[#This Row],[amount]]&gt;$Y$7),"Outlier","Normal")</f>
        <v>Normal</v>
      </c>
      <c r="P1953" t="str">
        <f>IF(OR(Table1_17[[#This Row],[missing_flag]]="Missing",Table1_17[[#This Row],[outlier_flag]]="Outliers"),"Review","Valid")</f>
        <v>Valid</v>
      </c>
    </row>
    <row r="1954" spans="1:16">
      <c r="A1954" t="s">
        <v>5392</v>
      </c>
      <c r="B1954" s="1">
        <v>44939</v>
      </c>
      <c r="C1954">
        <v>-35351.769999999997</v>
      </c>
      <c r="D1954" t="s">
        <v>1478</v>
      </c>
      <c r="E1954" t="s">
        <v>20</v>
      </c>
      <c r="F1954" t="s">
        <v>271</v>
      </c>
      <c r="G1954" t="s">
        <v>29</v>
      </c>
      <c r="I1954" t="s">
        <v>63</v>
      </c>
      <c r="J1954" t="s">
        <v>24243</v>
      </c>
      <c r="K1954" t="s">
        <v>22291</v>
      </c>
      <c r="L1954" t="s">
        <v>22291</v>
      </c>
      <c r="M1954" t="s">
        <v>22291</v>
      </c>
      <c r="N1954" t="str">
        <f t="shared" si="30"/>
        <v>OK</v>
      </c>
      <c r="O1954" t="str">
        <f>IF(OR(Table1_17[[#This Row],[amount]]&lt;$Y$8,Table1_17[[#This Row],[amount]]&gt;$Y$7),"Outlier","Normal")</f>
        <v>Normal</v>
      </c>
      <c r="P1954" t="str">
        <f>IF(OR(Table1_17[[#This Row],[missing_flag]]="Missing",Table1_17[[#This Row],[outlier_flag]]="Outliers"),"Review","Valid")</f>
        <v>Valid</v>
      </c>
    </row>
    <row r="1955" spans="1:16">
      <c r="A1955" t="s">
        <v>5394</v>
      </c>
      <c r="B1955" s="1">
        <v>44860</v>
      </c>
      <c r="C1955">
        <v>69718.05</v>
      </c>
      <c r="D1955" t="s">
        <v>1483</v>
      </c>
      <c r="E1955" t="s">
        <v>1487</v>
      </c>
      <c r="F1955" t="s">
        <v>271</v>
      </c>
      <c r="G1955" t="s">
        <v>8</v>
      </c>
      <c r="H1955" t="s">
        <v>1119</v>
      </c>
      <c r="J1955" t="s">
        <v>24244</v>
      </c>
      <c r="K1955" t="s">
        <v>22291</v>
      </c>
      <c r="L1955" t="s">
        <v>22291</v>
      </c>
      <c r="M1955" t="s">
        <v>22291</v>
      </c>
      <c r="N1955" t="str">
        <f t="shared" si="30"/>
        <v>OK</v>
      </c>
      <c r="O1955" t="str">
        <f>IF(OR(Table1_17[[#This Row],[amount]]&lt;$Y$8,Table1_17[[#This Row],[amount]]&gt;$Y$7),"Outlier","Normal")</f>
        <v>Normal</v>
      </c>
      <c r="P1955" t="str">
        <f>IF(OR(Table1_17[[#This Row],[missing_flag]]="Missing",Table1_17[[#This Row],[outlier_flag]]="Outliers"),"Review","Valid")</f>
        <v>Valid</v>
      </c>
    </row>
    <row r="1956" spans="1:16">
      <c r="A1956" t="s">
        <v>5396</v>
      </c>
      <c r="B1956" s="1">
        <v>44808</v>
      </c>
      <c r="C1956">
        <v>236679.3</v>
      </c>
      <c r="D1956" t="s">
        <v>1483</v>
      </c>
      <c r="E1956" t="s">
        <v>1487</v>
      </c>
      <c r="F1956" t="s">
        <v>268</v>
      </c>
      <c r="G1956" t="s">
        <v>29</v>
      </c>
      <c r="H1956" t="s">
        <v>1061</v>
      </c>
      <c r="J1956" t="s">
        <v>24245</v>
      </c>
      <c r="K1956" t="s">
        <v>22291</v>
      </c>
      <c r="L1956" t="s">
        <v>22291</v>
      </c>
      <c r="M1956" t="s">
        <v>22291</v>
      </c>
      <c r="N1956" t="str">
        <f t="shared" si="30"/>
        <v>OK</v>
      </c>
      <c r="O1956" t="str">
        <f>IF(OR(Table1_17[[#This Row],[amount]]&lt;$Y$8,Table1_17[[#This Row],[amount]]&gt;$Y$7),"Outlier","Normal")</f>
        <v>Normal</v>
      </c>
      <c r="P1956" t="str">
        <f>IF(OR(Table1_17[[#This Row],[missing_flag]]="Missing",Table1_17[[#This Row],[outlier_flag]]="Outliers"),"Review","Valid")</f>
        <v>Valid</v>
      </c>
    </row>
    <row r="1957" spans="1:16">
      <c r="A1957" t="s">
        <v>5398</v>
      </c>
      <c r="B1957" s="1">
        <v>44969</v>
      </c>
      <c r="C1957">
        <v>210507.03</v>
      </c>
      <c r="D1957" t="s">
        <v>1483</v>
      </c>
      <c r="E1957" t="s">
        <v>1499</v>
      </c>
      <c r="F1957" t="s">
        <v>264</v>
      </c>
      <c r="G1957" t="s">
        <v>29</v>
      </c>
      <c r="H1957" t="s">
        <v>1009</v>
      </c>
      <c r="J1957" t="s">
        <v>24246</v>
      </c>
      <c r="K1957" t="s">
        <v>22291</v>
      </c>
      <c r="L1957" t="s">
        <v>22291</v>
      </c>
      <c r="M1957" t="s">
        <v>22291</v>
      </c>
      <c r="N1957" t="str">
        <f t="shared" si="30"/>
        <v>OK</v>
      </c>
      <c r="O1957" t="str">
        <f>IF(OR(Table1_17[[#This Row],[amount]]&lt;$Y$8,Table1_17[[#This Row],[amount]]&gt;$Y$7),"Outlier","Normal")</f>
        <v>Normal</v>
      </c>
      <c r="P1957" t="str">
        <f>IF(OR(Table1_17[[#This Row],[missing_flag]]="Missing",Table1_17[[#This Row],[outlier_flag]]="Outliers"),"Review","Valid")</f>
        <v>Valid</v>
      </c>
    </row>
    <row r="1958" spans="1:16">
      <c r="A1958" t="s">
        <v>5400</v>
      </c>
      <c r="B1958" s="1">
        <v>44824</v>
      </c>
      <c r="C1958">
        <v>-37612.639999999999</v>
      </c>
      <c r="D1958" t="s">
        <v>1478</v>
      </c>
      <c r="E1958" t="s">
        <v>1509</v>
      </c>
      <c r="F1958" t="s">
        <v>271</v>
      </c>
      <c r="G1958" t="s">
        <v>13</v>
      </c>
      <c r="I1958" t="s">
        <v>103</v>
      </c>
      <c r="J1958" t="s">
        <v>24247</v>
      </c>
      <c r="K1958" t="s">
        <v>22291</v>
      </c>
      <c r="L1958" t="s">
        <v>22291</v>
      </c>
      <c r="M1958" t="s">
        <v>22291</v>
      </c>
      <c r="N1958" t="str">
        <f t="shared" si="30"/>
        <v>OK</v>
      </c>
      <c r="O1958" t="str">
        <f>IF(OR(Table1_17[[#This Row],[amount]]&lt;$Y$8,Table1_17[[#This Row],[amount]]&gt;$Y$7),"Outlier","Normal")</f>
        <v>Normal</v>
      </c>
      <c r="P1958" t="str">
        <f>IF(OR(Table1_17[[#This Row],[missing_flag]]="Missing",Table1_17[[#This Row],[outlier_flag]]="Outliers"),"Review","Valid")</f>
        <v>Valid</v>
      </c>
    </row>
    <row r="1959" spans="1:16">
      <c r="A1959" t="s">
        <v>5402</v>
      </c>
      <c r="B1959" s="1">
        <v>45165</v>
      </c>
      <c r="C1959">
        <v>129587.41</v>
      </c>
      <c r="D1959" t="s">
        <v>1483</v>
      </c>
      <c r="E1959" t="s">
        <v>1487</v>
      </c>
      <c r="F1959" t="s">
        <v>271</v>
      </c>
      <c r="G1959" t="s">
        <v>13</v>
      </c>
      <c r="H1959" t="s">
        <v>1029</v>
      </c>
      <c r="J1959" t="s">
        <v>24248</v>
      </c>
      <c r="K1959" t="s">
        <v>22291</v>
      </c>
      <c r="L1959" t="s">
        <v>22291</v>
      </c>
      <c r="M1959" t="s">
        <v>22291</v>
      </c>
      <c r="N1959" t="str">
        <f t="shared" si="30"/>
        <v>OK</v>
      </c>
      <c r="O1959" t="str">
        <f>IF(OR(Table1_17[[#This Row],[amount]]&lt;$Y$8,Table1_17[[#This Row],[amount]]&gt;$Y$7),"Outlier","Normal")</f>
        <v>Normal</v>
      </c>
      <c r="P1959" t="str">
        <f>IF(OR(Table1_17[[#This Row],[missing_flag]]="Missing",Table1_17[[#This Row],[outlier_flag]]="Outliers"),"Review","Valid")</f>
        <v>Valid</v>
      </c>
    </row>
    <row r="1960" spans="1:16">
      <c r="A1960" t="s">
        <v>5404</v>
      </c>
      <c r="B1960" s="1">
        <v>45030</v>
      </c>
      <c r="C1960">
        <v>151253.14000000001</v>
      </c>
      <c r="D1960" t="s">
        <v>1483</v>
      </c>
      <c r="E1960" t="s">
        <v>1487</v>
      </c>
      <c r="F1960" t="s">
        <v>268</v>
      </c>
      <c r="G1960" t="s">
        <v>8</v>
      </c>
      <c r="H1960" t="s">
        <v>1377</v>
      </c>
      <c r="J1960" t="s">
        <v>24249</v>
      </c>
      <c r="K1960" t="s">
        <v>22291</v>
      </c>
      <c r="L1960" t="s">
        <v>22291</v>
      </c>
      <c r="M1960" t="s">
        <v>22291</v>
      </c>
      <c r="N1960" t="str">
        <f t="shared" si="30"/>
        <v>OK</v>
      </c>
      <c r="O1960" t="str">
        <f>IF(OR(Table1_17[[#This Row],[amount]]&lt;$Y$8,Table1_17[[#This Row],[amount]]&gt;$Y$7),"Outlier","Normal")</f>
        <v>Normal</v>
      </c>
      <c r="P1960" t="str">
        <f>IF(OR(Table1_17[[#This Row],[missing_flag]]="Missing",Table1_17[[#This Row],[outlier_flag]]="Outliers"),"Review","Valid")</f>
        <v>Valid</v>
      </c>
    </row>
    <row r="1961" spans="1:16">
      <c r="A1961" t="s">
        <v>5406</v>
      </c>
      <c r="B1961" s="1">
        <v>44803</v>
      </c>
      <c r="C1961">
        <v>-29467</v>
      </c>
      <c r="D1961" t="s">
        <v>1478</v>
      </c>
      <c r="E1961" t="s">
        <v>20</v>
      </c>
      <c r="F1961" t="s">
        <v>271</v>
      </c>
      <c r="G1961" t="s">
        <v>29</v>
      </c>
      <c r="I1961" t="s">
        <v>149</v>
      </c>
      <c r="J1961" t="s">
        <v>24250</v>
      </c>
      <c r="K1961" t="s">
        <v>22291</v>
      </c>
      <c r="L1961" t="s">
        <v>22291</v>
      </c>
      <c r="M1961" t="s">
        <v>22291</v>
      </c>
      <c r="N1961" t="str">
        <f t="shared" si="30"/>
        <v>OK</v>
      </c>
      <c r="O1961" t="str">
        <f>IF(OR(Table1_17[[#This Row],[amount]]&lt;$Y$8,Table1_17[[#This Row],[amount]]&gt;$Y$7),"Outlier","Normal")</f>
        <v>Normal</v>
      </c>
      <c r="P1961" t="str">
        <f>IF(OR(Table1_17[[#This Row],[missing_flag]]="Missing",Table1_17[[#This Row],[outlier_flag]]="Outliers"),"Review","Valid")</f>
        <v>Valid</v>
      </c>
    </row>
    <row r="1962" spans="1:16">
      <c r="A1962" t="s">
        <v>5408</v>
      </c>
      <c r="B1962" s="1">
        <v>45242</v>
      </c>
      <c r="C1962">
        <v>-46646.77</v>
      </c>
      <c r="D1962" t="s">
        <v>1478</v>
      </c>
      <c r="E1962" t="s">
        <v>1496</v>
      </c>
      <c r="F1962" t="s">
        <v>268</v>
      </c>
      <c r="G1962" t="s">
        <v>17</v>
      </c>
      <c r="I1962" t="s">
        <v>169</v>
      </c>
      <c r="J1962" t="s">
        <v>24251</v>
      </c>
      <c r="K1962" t="s">
        <v>22291</v>
      </c>
      <c r="L1962" t="s">
        <v>22291</v>
      </c>
      <c r="M1962" t="s">
        <v>22291</v>
      </c>
      <c r="N1962" t="str">
        <f t="shared" si="30"/>
        <v>OK</v>
      </c>
      <c r="O1962" t="str">
        <f>IF(OR(Table1_17[[#This Row],[amount]]&lt;$Y$8,Table1_17[[#This Row],[amount]]&gt;$Y$7),"Outlier","Normal")</f>
        <v>Normal</v>
      </c>
      <c r="P1962" t="str">
        <f>IF(OR(Table1_17[[#This Row],[missing_flag]]="Missing",Table1_17[[#This Row],[outlier_flag]]="Outliers"),"Review","Valid")</f>
        <v>Valid</v>
      </c>
    </row>
    <row r="1963" spans="1:16">
      <c r="A1963" t="s">
        <v>5410</v>
      </c>
      <c r="B1963" s="1">
        <v>44596</v>
      </c>
      <c r="C1963">
        <v>-35061.65</v>
      </c>
      <c r="D1963" t="s">
        <v>1478</v>
      </c>
      <c r="E1963" t="s">
        <v>36</v>
      </c>
      <c r="F1963" t="s">
        <v>264</v>
      </c>
      <c r="G1963" t="s">
        <v>29</v>
      </c>
      <c r="I1963" t="s">
        <v>209</v>
      </c>
      <c r="J1963" t="s">
        <v>24252</v>
      </c>
      <c r="K1963" t="s">
        <v>22291</v>
      </c>
      <c r="L1963" t="s">
        <v>22291</v>
      </c>
      <c r="M1963" t="s">
        <v>22291</v>
      </c>
      <c r="N1963" t="str">
        <f t="shared" si="30"/>
        <v>OK</v>
      </c>
      <c r="O1963" t="str">
        <f>IF(OR(Table1_17[[#This Row],[amount]]&lt;$Y$8,Table1_17[[#This Row],[amount]]&gt;$Y$7),"Outlier","Normal")</f>
        <v>Normal</v>
      </c>
      <c r="P1963" t="str">
        <f>IF(OR(Table1_17[[#This Row],[missing_flag]]="Missing",Table1_17[[#This Row],[outlier_flag]]="Outliers"),"Review","Valid")</f>
        <v>Valid</v>
      </c>
    </row>
    <row r="1964" spans="1:16">
      <c r="A1964" t="s">
        <v>5412</v>
      </c>
      <c r="B1964" s="1">
        <v>45019</v>
      </c>
      <c r="C1964">
        <v>66593.62</v>
      </c>
      <c r="D1964" t="s">
        <v>1483</v>
      </c>
      <c r="E1964" t="s">
        <v>1484</v>
      </c>
      <c r="F1964" t="s">
        <v>271</v>
      </c>
      <c r="G1964" t="s">
        <v>29</v>
      </c>
      <c r="H1964" t="s">
        <v>920</v>
      </c>
      <c r="J1964" t="s">
        <v>24253</v>
      </c>
      <c r="K1964" t="s">
        <v>22291</v>
      </c>
      <c r="L1964" t="s">
        <v>22291</v>
      </c>
      <c r="M1964" t="s">
        <v>22291</v>
      </c>
      <c r="N1964" t="str">
        <f t="shared" si="30"/>
        <v>OK</v>
      </c>
      <c r="O1964" t="str">
        <f>IF(OR(Table1_17[[#This Row],[amount]]&lt;$Y$8,Table1_17[[#This Row],[amount]]&gt;$Y$7),"Outlier","Normal")</f>
        <v>Normal</v>
      </c>
      <c r="P1964" t="str">
        <f>IF(OR(Table1_17[[#This Row],[missing_flag]]="Missing",Table1_17[[#This Row],[outlier_flag]]="Outliers"),"Review","Valid")</f>
        <v>Valid</v>
      </c>
    </row>
    <row r="1965" spans="1:16">
      <c r="A1965" t="s">
        <v>5414</v>
      </c>
      <c r="B1965" s="1">
        <v>45088</v>
      </c>
      <c r="C1965">
        <v>-52804.52</v>
      </c>
      <c r="D1965" t="s">
        <v>1478</v>
      </c>
      <c r="E1965" t="s">
        <v>1509</v>
      </c>
      <c r="F1965" t="s">
        <v>264</v>
      </c>
      <c r="G1965" t="s">
        <v>29</v>
      </c>
      <c r="I1965" t="s">
        <v>30</v>
      </c>
      <c r="J1965" t="s">
        <v>24254</v>
      </c>
      <c r="K1965" t="s">
        <v>22291</v>
      </c>
      <c r="L1965" t="s">
        <v>22291</v>
      </c>
      <c r="M1965" t="s">
        <v>22291</v>
      </c>
      <c r="N1965" t="str">
        <f t="shared" si="30"/>
        <v>OK</v>
      </c>
      <c r="O1965" t="str">
        <f>IF(OR(Table1_17[[#This Row],[amount]]&lt;$Y$8,Table1_17[[#This Row],[amount]]&gt;$Y$7),"Outlier","Normal")</f>
        <v>Normal</v>
      </c>
      <c r="P1965" t="str">
        <f>IF(OR(Table1_17[[#This Row],[missing_flag]]="Missing",Table1_17[[#This Row],[outlier_flag]]="Outliers"),"Review","Valid")</f>
        <v>Valid</v>
      </c>
    </row>
    <row r="1966" spans="1:16">
      <c r="A1966" t="s">
        <v>5416</v>
      </c>
      <c r="B1966" s="1">
        <v>44678</v>
      </c>
      <c r="C1966">
        <v>179281.88</v>
      </c>
      <c r="D1966" t="s">
        <v>1483</v>
      </c>
      <c r="E1966" t="s">
        <v>1487</v>
      </c>
      <c r="F1966" t="s">
        <v>271</v>
      </c>
      <c r="G1966" t="s">
        <v>17</v>
      </c>
      <c r="H1966" t="s">
        <v>894</v>
      </c>
      <c r="J1966" t="s">
        <v>24255</v>
      </c>
      <c r="K1966" t="s">
        <v>22291</v>
      </c>
      <c r="L1966" t="s">
        <v>22291</v>
      </c>
      <c r="M1966" t="s">
        <v>22291</v>
      </c>
      <c r="N1966" t="str">
        <f t="shared" si="30"/>
        <v>OK</v>
      </c>
      <c r="O1966" t="str">
        <f>IF(OR(Table1_17[[#This Row],[amount]]&lt;$Y$8,Table1_17[[#This Row],[amount]]&gt;$Y$7),"Outlier","Normal")</f>
        <v>Normal</v>
      </c>
      <c r="P1966" t="str">
        <f>IF(OR(Table1_17[[#This Row],[missing_flag]]="Missing",Table1_17[[#This Row],[outlier_flag]]="Outliers"),"Review","Valid")</f>
        <v>Valid</v>
      </c>
    </row>
    <row r="1967" spans="1:16">
      <c r="A1967" t="s">
        <v>5418</v>
      </c>
      <c r="B1967" s="1">
        <v>44575</v>
      </c>
      <c r="C1967">
        <v>10684.31</v>
      </c>
      <c r="D1967" t="s">
        <v>1587</v>
      </c>
      <c r="E1967" t="s">
        <v>1587</v>
      </c>
      <c r="F1967" t="s">
        <v>271</v>
      </c>
      <c r="G1967" t="s">
        <v>13</v>
      </c>
      <c r="J1967" t="s">
        <v>24256</v>
      </c>
      <c r="K1967" t="s">
        <v>22291</v>
      </c>
      <c r="L1967" t="s">
        <v>22291</v>
      </c>
      <c r="M1967" t="s">
        <v>22291</v>
      </c>
      <c r="N1967" t="str">
        <f t="shared" si="30"/>
        <v>OK</v>
      </c>
      <c r="O1967" t="str">
        <f>IF(OR(Table1_17[[#This Row],[amount]]&lt;$Y$8,Table1_17[[#This Row],[amount]]&gt;$Y$7),"Outlier","Normal")</f>
        <v>Normal</v>
      </c>
      <c r="P1967" t="str">
        <f>IF(OR(Table1_17[[#This Row],[missing_flag]]="Missing",Table1_17[[#This Row],[outlier_flag]]="Outliers"),"Review","Valid")</f>
        <v>Valid</v>
      </c>
    </row>
    <row r="1968" spans="1:16">
      <c r="A1968" t="s">
        <v>5420</v>
      </c>
      <c r="B1968" s="1">
        <v>44938</v>
      </c>
      <c r="C1968">
        <v>193241.11</v>
      </c>
      <c r="D1968" t="s">
        <v>1483</v>
      </c>
      <c r="E1968" t="s">
        <v>1484</v>
      </c>
      <c r="F1968" t="s">
        <v>264</v>
      </c>
      <c r="G1968" t="s">
        <v>29</v>
      </c>
      <c r="H1968" t="s">
        <v>1321</v>
      </c>
      <c r="J1968" t="s">
        <v>24257</v>
      </c>
      <c r="K1968" t="s">
        <v>22291</v>
      </c>
      <c r="L1968" t="s">
        <v>22291</v>
      </c>
      <c r="M1968" t="s">
        <v>22291</v>
      </c>
      <c r="N1968" t="str">
        <f t="shared" si="30"/>
        <v>OK</v>
      </c>
      <c r="O1968" t="str">
        <f>IF(OR(Table1_17[[#This Row],[amount]]&lt;$Y$8,Table1_17[[#This Row],[amount]]&gt;$Y$7),"Outlier","Normal")</f>
        <v>Normal</v>
      </c>
      <c r="P1968" t="str">
        <f>IF(OR(Table1_17[[#This Row],[missing_flag]]="Missing",Table1_17[[#This Row],[outlier_flag]]="Outliers"),"Review","Valid")</f>
        <v>Valid</v>
      </c>
    </row>
    <row r="1969" spans="1:16">
      <c r="A1969" t="s">
        <v>5422</v>
      </c>
      <c r="B1969" s="1">
        <v>44899</v>
      </c>
      <c r="C1969">
        <v>-59515.59</v>
      </c>
      <c r="D1969" t="s">
        <v>1478</v>
      </c>
      <c r="E1969" t="s">
        <v>1496</v>
      </c>
      <c r="F1969" t="s">
        <v>268</v>
      </c>
      <c r="G1969" t="s">
        <v>17</v>
      </c>
      <c r="I1969" t="s">
        <v>145</v>
      </c>
      <c r="J1969" t="s">
        <v>24258</v>
      </c>
      <c r="K1969" t="s">
        <v>22291</v>
      </c>
      <c r="L1969" t="s">
        <v>22291</v>
      </c>
      <c r="M1969" t="s">
        <v>22291</v>
      </c>
      <c r="N1969" t="str">
        <f t="shared" si="30"/>
        <v>OK</v>
      </c>
      <c r="O1969" t="str">
        <f>IF(OR(Table1_17[[#This Row],[amount]]&lt;$Y$8,Table1_17[[#This Row],[amount]]&gt;$Y$7),"Outlier","Normal")</f>
        <v>Normal</v>
      </c>
      <c r="P1969" t="str">
        <f>IF(OR(Table1_17[[#This Row],[missing_flag]]="Missing",Table1_17[[#This Row],[outlier_flag]]="Outliers"),"Review","Valid")</f>
        <v>Valid</v>
      </c>
    </row>
    <row r="1970" spans="1:16">
      <c r="A1970" t="s">
        <v>5424</v>
      </c>
      <c r="B1970" s="1">
        <v>44880</v>
      </c>
      <c r="C1970">
        <v>94136.19</v>
      </c>
      <c r="D1970" t="s">
        <v>1483</v>
      </c>
      <c r="E1970" t="s">
        <v>1487</v>
      </c>
      <c r="F1970" t="s">
        <v>271</v>
      </c>
      <c r="G1970" t="s">
        <v>29</v>
      </c>
      <c r="H1970" t="s">
        <v>942</v>
      </c>
      <c r="J1970" t="s">
        <v>24259</v>
      </c>
      <c r="K1970" t="s">
        <v>22291</v>
      </c>
      <c r="L1970" t="s">
        <v>22291</v>
      </c>
      <c r="M1970" t="s">
        <v>22291</v>
      </c>
      <c r="N1970" t="str">
        <f t="shared" si="30"/>
        <v>OK</v>
      </c>
      <c r="O1970" t="str">
        <f>IF(OR(Table1_17[[#This Row],[amount]]&lt;$Y$8,Table1_17[[#This Row],[amount]]&gt;$Y$7),"Outlier","Normal")</f>
        <v>Normal</v>
      </c>
      <c r="P1970" t="str">
        <f>IF(OR(Table1_17[[#This Row],[missing_flag]]="Missing",Table1_17[[#This Row],[outlier_flag]]="Outliers"),"Review","Valid")</f>
        <v>Valid</v>
      </c>
    </row>
    <row r="1971" spans="1:16">
      <c r="A1971" t="s">
        <v>5426</v>
      </c>
      <c r="B1971" s="1">
        <v>45275</v>
      </c>
      <c r="C1971">
        <v>164536.09</v>
      </c>
      <c r="D1971" t="s">
        <v>1483</v>
      </c>
      <c r="E1971" t="s">
        <v>1484</v>
      </c>
      <c r="F1971" t="s">
        <v>264</v>
      </c>
      <c r="G1971" t="s">
        <v>17</v>
      </c>
      <c r="H1971" t="s">
        <v>999</v>
      </c>
      <c r="J1971" t="s">
        <v>24260</v>
      </c>
      <c r="K1971" t="s">
        <v>22291</v>
      </c>
      <c r="L1971" t="s">
        <v>22291</v>
      </c>
      <c r="M1971" t="s">
        <v>22291</v>
      </c>
      <c r="N1971" t="str">
        <f t="shared" si="30"/>
        <v>OK</v>
      </c>
      <c r="O1971" t="str">
        <f>IF(OR(Table1_17[[#This Row],[amount]]&lt;$Y$8,Table1_17[[#This Row],[amount]]&gt;$Y$7),"Outlier","Normal")</f>
        <v>Normal</v>
      </c>
      <c r="P1971" t="str">
        <f>IF(OR(Table1_17[[#This Row],[missing_flag]]="Missing",Table1_17[[#This Row],[outlier_flag]]="Outliers"),"Review","Valid")</f>
        <v>Valid</v>
      </c>
    </row>
    <row r="1972" spans="1:16">
      <c r="A1972" t="s">
        <v>5428</v>
      </c>
      <c r="B1972" s="1">
        <v>44773</v>
      </c>
      <c r="C1972">
        <v>-49462.18</v>
      </c>
      <c r="D1972" t="s">
        <v>1478</v>
      </c>
      <c r="E1972" t="s">
        <v>1534</v>
      </c>
      <c r="F1972" t="s">
        <v>268</v>
      </c>
      <c r="G1972" t="s">
        <v>29</v>
      </c>
      <c r="I1972" t="s">
        <v>242</v>
      </c>
      <c r="J1972" t="s">
        <v>24261</v>
      </c>
      <c r="K1972" t="s">
        <v>22291</v>
      </c>
      <c r="L1972" t="s">
        <v>22291</v>
      </c>
      <c r="M1972" t="s">
        <v>22291</v>
      </c>
      <c r="N1972" t="str">
        <f t="shared" si="30"/>
        <v>OK</v>
      </c>
      <c r="O1972" t="str">
        <f>IF(OR(Table1_17[[#This Row],[amount]]&lt;$Y$8,Table1_17[[#This Row],[amount]]&gt;$Y$7),"Outlier","Normal")</f>
        <v>Normal</v>
      </c>
      <c r="P1972" t="str">
        <f>IF(OR(Table1_17[[#This Row],[missing_flag]]="Missing",Table1_17[[#This Row],[outlier_flag]]="Outliers"),"Review","Valid")</f>
        <v>Valid</v>
      </c>
    </row>
    <row r="1973" spans="1:16">
      <c r="A1973" t="s">
        <v>5430</v>
      </c>
      <c r="B1973" s="1">
        <v>45199</v>
      </c>
      <c r="C1973">
        <v>18510.48</v>
      </c>
      <c r="D1973" t="s">
        <v>1924</v>
      </c>
      <c r="E1973" t="s">
        <v>1924</v>
      </c>
      <c r="F1973" t="s">
        <v>264</v>
      </c>
      <c r="G1973" t="s">
        <v>13</v>
      </c>
      <c r="J1973" t="s">
        <v>24262</v>
      </c>
      <c r="K1973" t="s">
        <v>22291</v>
      </c>
      <c r="L1973" t="s">
        <v>22291</v>
      </c>
      <c r="M1973" t="s">
        <v>22291</v>
      </c>
      <c r="N1973" t="str">
        <f t="shared" si="30"/>
        <v>OK</v>
      </c>
      <c r="O1973" t="str">
        <f>IF(OR(Table1_17[[#This Row],[amount]]&lt;$Y$8,Table1_17[[#This Row],[amount]]&gt;$Y$7),"Outlier","Normal")</f>
        <v>Normal</v>
      </c>
      <c r="P1973" t="str">
        <f>IF(OR(Table1_17[[#This Row],[missing_flag]]="Missing",Table1_17[[#This Row],[outlier_flag]]="Outliers"),"Review","Valid")</f>
        <v>Valid</v>
      </c>
    </row>
    <row r="1974" spans="1:16">
      <c r="A1974" t="s">
        <v>5432</v>
      </c>
      <c r="B1974" s="1">
        <v>44985</v>
      </c>
      <c r="C1974">
        <v>-21002.959999999999</v>
      </c>
      <c r="D1974" t="s">
        <v>1478</v>
      </c>
      <c r="E1974" t="s">
        <v>1534</v>
      </c>
      <c r="F1974" t="s">
        <v>264</v>
      </c>
      <c r="G1974" t="s">
        <v>29</v>
      </c>
      <c r="I1974" t="s">
        <v>131</v>
      </c>
      <c r="J1974" t="s">
        <v>24263</v>
      </c>
      <c r="K1974" t="s">
        <v>22291</v>
      </c>
      <c r="L1974" t="s">
        <v>22291</v>
      </c>
      <c r="M1974" t="s">
        <v>22291</v>
      </c>
      <c r="N1974" t="str">
        <f t="shared" si="30"/>
        <v>OK</v>
      </c>
      <c r="O1974" t="str">
        <f>IF(OR(Table1_17[[#This Row],[amount]]&lt;$Y$8,Table1_17[[#This Row],[amount]]&gt;$Y$7),"Outlier","Normal")</f>
        <v>Normal</v>
      </c>
      <c r="P1974" t="str">
        <f>IF(OR(Table1_17[[#This Row],[missing_flag]]="Missing",Table1_17[[#This Row],[outlier_flag]]="Outliers"),"Review","Valid")</f>
        <v>Valid</v>
      </c>
    </row>
    <row r="1975" spans="1:16">
      <c r="A1975" t="s">
        <v>5434</v>
      </c>
      <c r="B1975" s="1">
        <v>44964</v>
      </c>
      <c r="C1975">
        <v>177804.1</v>
      </c>
      <c r="D1975" t="s">
        <v>1483</v>
      </c>
      <c r="E1975" t="s">
        <v>1484</v>
      </c>
      <c r="F1975" t="s">
        <v>268</v>
      </c>
      <c r="G1975" t="s">
        <v>8</v>
      </c>
      <c r="H1975" t="s">
        <v>1293</v>
      </c>
      <c r="J1975" t="s">
        <v>24264</v>
      </c>
      <c r="K1975" t="s">
        <v>22291</v>
      </c>
      <c r="L1975" t="s">
        <v>22291</v>
      </c>
      <c r="M1975" t="s">
        <v>22291</v>
      </c>
      <c r="N1975" t="str">
        <f t="shared" si="30"/>
        <v>OK</v>
      </c>
      <c r="O1975" t="str">
        <f>IF(OR(Table1_17[[#This Row],[amount]]&lt;$Y$8,Table1_17[[#This Row],[amount]]&gt;$Y$7),"Outlier","Normal")</f>
        <v>Normal</v>
      </c>
      <c r="P1975" t="str">
        <f>IF(OR(Table1_17[[#This Row],[missing_flag]]="Missing",Table1_17[[#This Row],[outlier_flag]]="Outliers"),"Review","Valid")</f>
        <v>Valid</v>
      </c>
    </row>
    <row r="1976" spans="1:16">
      <c r="A1976" t="s">
        <v>5436</v>
      </c>
      <c r="B1976" s="1">
        <v>45091</v>
      </c>
      <c r="C1976">
        <v>-43831.07</v>
      </c>
      <c r="D1976" t="s">
        <v>1478</v>
      </c>
      <c r="E1976" t="s">
        <v>7</v>
      </c>
      <c r="F1976" t="s">
        <v>271</v>
      </c>
      <c r="G1976" t="s">
        <v>13</v>
      </c>
      <c r="I1976" t="s">
        <v>169</v>
      </c>
      <c r="J1976" t="s">
        <v>24265</v>
      </c>
      <c r="K1976" t="s">
        <v>22291</v>
      </c>
      <c r="L1976" t="s">
        <v>22291</v>
      </c>
      <c r="M1976" t="s">
        <v>22291</v>
      </c>
      <c r="N1976" t="str">
        <f t="shared" si="30"/>
        <v>OK</v>
      </c>
      <c r="O1976" t="str">
        <f>IF(OR(Table1_17[[#This Row],[amount]]&lt;$Y$8,Table1_17[[#This Row],[amount]]&gt;$Y$7),"Outlier","Normal")</f>
        <v>Normal</v>
      </c>
      <c r="P1976" t="str">
        <f>IF(OR(Table1_17[[#This Row],[missing_flag]]="Missing",Table1_17[[#This Row],[outlier_flag]]="Outliers"),"Review","Valid")</f>
        <v>Valid</v>
      </c>
    </row>
    <row r="1977" spans="1:16">
      <c r="A1977" t="s">
        <v>5438</v>
      </c>
      <c r="B1977" s="1">
        <v>44917</v>
      </c>
      <c r="C1977">
        <v>-61821.93</v>
      </c>
      <c r="D1977" t="s">
        <v>1478</v>
      </c>
      <c r="E1977" t="s">
        <v>7</v>
      </c>
      <c r="F1977" t="s">
        <v>264</v>
      </c>
      <c r="G1977" t="s">
        <v>8</v>
      </c>
      <c r="I1977" t="s">
        <v>135</v>
      </c>
      <c r="J1977" t="s">
        <v>24266</v>
      </c>
      <c r="K1977" t="s">
        <v>22291</v>
      </c>
      <c r="L1977" t="s">
        <v>22291</v>
      </c>
      <c r="M1977" t="s">
        <v>22291</v>
      </c>
      <c r="N1977" t="str">
        <f t="shared" si="30"/>
        <v>OK</v>
      </c>
      <c r="O1977" t="str">
        <f>IF(OR(Table1_17[[#This Row],[amount]]&lt;$Y$8,Table1_17[[#This Row],[amount]]&gt;$Y$7),"Outlier","Normal")</f>
        <v>Normal</v>
      </c>
      <c r="P1977" t="str">
        <f>IF(OR(Table1_17[[#This Row],[missing_flag]]="Missing",Table1_17[[#This Row],[outlier_flag]]="Outliers"),"Review","Valid")</f>
        <v>Valid</v>
      </c>
    </row>
    <row r="1978" spans="1:16">
      <c r="A1978" t="s">
        <v>5440</v>
      </c>
      <c r="B1978" s="1">
        <v>44626</v>
      </c>
      <c r="C1978">
        <v>128885.73</v>
      </c>
      <c r="D1978" t="s">
        <v>1483</v>
      </c>
      <c r="E1978" t="s">
        <v>1484</v>
      </c>
      <c r="F1978" t="s">
        <v>268</v>
      </c>
      <c r="G1978" t="s">
        <v>13</v>
      </c>
      <c r="H1978" t="s">
        <v>1261</v>
      </c>
      <c r="J1978" t="s">
        <v>24267</v>
      </c>
      <c r="K1978" t="s">
        <v>22291</v>
      </c>
      <c r="L1978" t="s">
        <v>22291</v>
      </c>
      <c r="M1978" t="s">
        <v>22291</v>
      </c>
      <c r="N1978" t="str">
        <f t="shared" si="30"/>
        <v>OK</v>
      </c>
      <c r="O1978" t="str">
        <f>IF(OR(Table1_17[[#This Row],[amount]]&lt;$Y$8,Table1_17[[#This Row],[amount]]&gt;$Y$7),"Outlier","Normal")</f>
        <v>Normal</v>
      </c>
      <c r="P1978" t="str">
        <f>IF(OR(Table1_17[[#This Row],[missing_flag]]="Missing",Table1_17[[#This Row],[outlier_flag]]="Outliers"),"Review","Valid")</f>
        <v>Valid</v>
      </c>
    </row>
    <row r="1979" spans="1:16">
      <c r="A1979" t="s">
        <v>5442</v>
      </c>
      <c r="B1979" s="1">
        <v>44668</v>
      </c>
      <c r="C1979">
        <v>109029.64</v>
      </c>
      <c r="D1979" t="s">
        <v>1483</v>
      </c>
      <c r="E1979" t="s">
        <v>1499</v>
      </c>
      <c r="F1979" t="s">
        <v>268</v>
      </c>
      <c r="G1979" t="s">
        <v>8</v>
      </c>
      <c r="H1979" t="s">
        <v>999</v>
      </c>
      <c r="J1979" t="s">
        <v>24268</v>
      </c>
      <c r="K1979" t="s">
        <v>22291</v>
      </c>
      <c r="L1979" t="s">
        <v>22291</v>
      </c>
      <c r="M1979" t="s">
        <v>22291</v>
      </c>
      <c r="N1979" t="str">
        <f t="shared" si="30"/>
        <v>OK</v>
      </c>
      <c r="O1979" t="str">
        <f>IF(OR(Table1_17[[#This Row],[amount]]&lt;$Y$8,Table1_17[[#This Row],[amount]]&gt;$Y$7),"Outlier","Normal")</f>
        <v>Normal</v>
      </c>
      <c r="P1979" t="str">
        <f>IF(OR(Table1_17[[#This Row],[missing_flag]]="Missing",Table1_17[[#This Row],[outlier_flag]]="Outliers"),"Review","Valid")</f>
        <v>Valid</v>
      </c>
    </row>
    <row r="1980" spans="1:16">
      <c r="A1980" t="s">
        <v>5444</v>
      </c>
      <c r="B1980" s="1">
        <v>44881</v>
      </c>
      <c r="C1980">
        <v>-53789.440000000002</v>
      </c>
      <c r="D1980" t="s">
        <v>1478</v>
      </c>
      <c r="E1980" t="s">
        <v>1534</v>
      </c>
      <c r="F1980" t="s">
        <v>271</v>
      </c>
      <c r="G1980" t="s">
        <v>17</v>
      </c>
      <c r="I1980" t="s">
        <v>79</v>
      </c>
      <c r="J1980" t="s">
        <v>24269</v>
      </c>
      <c r="K1980" t="s">
        <v>22291</v>
      </c>
      <c r="L1980" t="s">
        <v>22291</v>
      </c>
      <c r="M1980" t="s">
        <v>22291</v>
      </c>
      <c r="N1980" t="str">
        <f t="shared" si="30"/>
        <v>OK</v>
      </c>
      <c r="O1980" t="str">
        <f>IF(OR(Table1_17[[#This Row],[amount]]&lt;$Y$8,Table1_17[[#This Row],[amount]]&gt;$Y$7),"Outlier","Normal")</f>
        <v>Normal</v>
      </c>
      <c r="P1980" t="str">
        <f>IF(OR(Table1_17[[#This Row],[missing_flag]]="Missing",Table1_17[[#This Row],[outlier_flag]]="Outliers"),"Review","Valid")</f>
        <v>Valid</v>
      </c>
    </row>
    <row r="1981" spans="1:16">
      <c r="A1981" t="s">
        <v>5446</v>
      </c>
      <c r="B1981" s="1">
        <v>44620</v>
      </c>
      <c r="C1981">
        <v>-26896.21</v>
      </c>
      <c r="D1981" t="s">
        <v>1478</v>
      </c>
      <c r="E1981" t="s">
        <v>1534</v>
      </c>
      <c r="F1981" t="s">
        <v>268</v>
      </c>
      <c r="G1981" t="s">
        <v>8</v>
      </c>
      <c r="I1981" t="s">
        <v>155</v>
      </c>
      <c r="J1981" t="s">
        <v>24270</v>
      </c>
      <c r="K1981" t="s">
        <v>22291</v>
      </c>
      <c r="L1981" t="s">
        <v>22291</v>
      </c>
      <c r="M1981" t="s">
        <v>22291</v>
      </c>
      <c r="N1981" t="str">
        <f t="shared" si="30"/>
        <v>OK</v>
      </c>
      <c r="O1981" t="str">
        <f>IF(OR(Table1_17[[#This Row],[amount]]&lt;$Y$8,Table1_17[[#This Row],[amount]]&gt;$Y$7),"Outlier","Normal")</f>
        <v>Normal</v>
      </c>
      <c r="P1981" t="str">
        <f>IF(OR(Table1_17[[#This Row],[missing_flag]]="Missing",Table1_17[[#This Row],[outlier_flag]]="Outliers"),"Review","Valid")</f>
        <v>Valid</v>
      </c>
    </row>
    <row r="1982" spans="1:16">
      <c r="A1982" t="s">
        <v>5448</v>
      </c>
      <c r="B1982" s="1">
        <v>45137</v>
      </c>
      <c r="C1982">
        <v>135892.15</v>
      </c>
      <c r="D1982" t="s">
        <v>1483</v>
      </c>
      <c r="E1982" t="s">
        <v>1499</v>
      </c>
      <c r="F1982" t="s">
        <v>271</v>
      </c>
      <c r="G1982" t="s">
        <v>8</v>
      </c>
      <c r="H1982" t="s">
        <v>1273</v>
      </c>
      <c r="J1982" t="s">
        <v>24271</v>
      </c>
      <c r="K1982" t="s">
        <v>22291</v>
      </c>
      <c r="L1982" t="s">
        <v>22291</v>
      </c>
      <c r="M1982" t="s">
        <v>22291</v>
      </c>
      <c r="N1982" t="str">
        <f t="shared" si="30"/>
        <v>OK</v>
      </c>
      <c r="O1982" t="str">
        <f>IF(OR(Table1_17[[#This Row],[amount]]&lt;$Y$8,Table1_17[[#This Row],[amount]]&gt;$Y$7),"Outlier","Normal")</f>
        <v>Normal</v>
      </c>
      <c r="P1982" t="str">
        <f>IF(OR(Table1_17[[#This Row],[missing_flag]]="Missing",Table1_17[[#This Row],[outlier_flag]]="Outliers"),"Review","Valid")</f>
        <v>Valid</v>
      </c>
    </row>
    <row r="1983" spans="1:16">
      <c r="A1983" t="s">
        <v>5450</v>
      </c>
      <c r="B1983" s="1">
        <v>45239</v>
      </c>
      <c r="C1983">
        <v>-52726.81</v>
      </c>
      <c r="D1983" t="s">
        <v>1478</v>
      </c>
      <c r="E1983" t="s">
        <v>36</v>
      </c>
      <c r="F1983" t="s">
        <v>264</v>
      </c>
      <c r="G1983" t="s">
        <v>13</v>
      </c>
      <c r="I1983" t="s">
        <v>244</v>
      </c>
      <c r="J1983" t="s">
        <v>24272</v>
      </c>
      <c r="K1983" t="s">
        <v>22291</v>
      </c>
      <c r="L1983" t="s">
        <v>22291</v>
      </c>
      <c r="M1983" t="s">
        <v>22291</v>
      </c>
      <c r="N1983" t="str">
        <f t="shared" si="30"/>
        <v>OK</v>
      </c>
      <c r="O1983" t="str">
        <f>IF(OR(Table1_17[[#This Row],[amount]]&lt;$Y$8,Table1_17[[#This Row],[amount]]&gt;$Y$7),"Outlier","Normal")</f>
        <v>Normal</v>
      </c>
      <c r="P1983" t="str">
        <f>IF(OR(Table1_17[[#This Row],[missing_flag]]="Missing",Table1_17[[#This Row],[outlier_flag]]="Outliers"),"Review","Valid")</f>
        <v>Valid</v>
      </c>
    </row>
    <row r="1984" spans="1:16">
      <c r="A1984" t="s">
        <v>5452</v>
      </c>
      <c r="B1984" s="1">
        <v>45098</v>
      </c>
      <c r="C1984">
        <v>28156.34</v>
      </c>
      <c r="D1984" t="s">
        <v>1504</v>
      </c>
      <c r="E1984" t="s">
        <v>1504</v>
      </c>
      <c r="F1984" t="s">
        <v>271</v>
      </c>
      <c r="G1984" t="s">
        <v>29</v>
      </c>
      <c r="J1984" t="s">
        <v>24273</v>
      </c>
      <c r="K1984" t="s">
        <v>22291</v>
      </c>
      <c r="L1984" t="s">
        <v>22291</v>
      </c>
      <c r="M1984" t="s">
        <v>22291</v>
      </c>
      <c r="N1984" t="str">
        <f t="shared" si="30"/>
        <v>OK</v>
      </c>
      <c r="O1984" t="str">
        <f>IF(OR(Table1_17[[#This Row],[amount]]&lt;$Y$8,Table1_17[[#This Row],[amount]]&gt;$Y$7),"Outlier","Normal")</f>
        <v>Normal</v>
      </c>
      <c r="P1984" t="str">
        <f>IF(OR(Table1_17[[#This Row],[missing_flag]]="Missing",Table1_17[[#This Row],[outlier_flag]]="Outliers"),"Review","Valid")</f>
        <v>Valid</v>
      </c>
    </row>
    <row r="1985" spans="1:16">
      <c r="A1985" t="s">
        <v>5454</v>
      </c>
      <c r="B1985" s="1">
        <v>45020</v>
      </c>
      <c r="C1985">
        <v>99968.39</v>
      </c>
      <c r="D1985" t="s">
        <v>1483</v>
      </c>
      <c r="E1985" t="s">
        <v>1499</v>
      </c>
      <c r="F1985" t="s">
        <v>264</v>
      </c>
      <c r="G1985" t="s">
        <v>17</v>
      </c>
      <c r="H1985" t="s">
        <v>1115</v>
      </c>
      <c r="J1985" t="s">
        <v>24274</v>
      </c>
      <c r="K1985" t="s">
        <v>22291</v>
      </c>
      <c r="L1985" t="s">
        <v>22291</v>
      </c>
      <c r="M1985" t="s">
        <v>22291</v>
      </c>
      <c r="N1985" t="str">
        <f t="shared" si="30"/>
        <v>OK</v>
      </c>
      <c r="O1985" t="str">
        <f>IF(OR(Table1_17[[#This Row],[amount]]&lt;$Y$8,Table1_17[[#This Row],[amount]]&gt;$Y$7),"Outlier","Normal")</f>
        <v>Normal</v>
      </c>
      <c r="P1985" t="str">
        <f>IF(OR(Table1_17[[#This Row],[missing_flag]]="Missing",Table1_17[[#This Row],[outlier_flag]]="Outliers"),"Review","Valid")</f>
        <v>Valid</v>
      </c>
    </row>
    <row r="1986" spans="1:16">
      <c r="A1986" t="s">
        <v>5456</v>
      </c>
      <c r="B1986" s="1">
        <v>45177</v>
      </c>
      <c r="C1986">
        <v>-19010.13</v>
      </c>
      <c r="D1986" t="s">
        <v>1478</v>
      </c>
      <c r="E1986" t="s">
        <v>1534</v>
      </c>
      <c r="F1986" t="s">
        <v>268</v>
      </c>
      <c r="G1986" t="s">
        <v>8</v>
      </c>
      <c r="I1986" t="s">
        <v>77</v>
      </c>
      <c r="J1986" t="s">
        <v>24275</v>
      </c>
      <c r="K1986" t="s">
        <v>22291</v>
      </c>
      <c r="L1986" t="s">
        <v>22291</v>
      </c>
      <c r="M1986" t="s">
        <v>22291</v>
      </c>
      <c r="N1986" t="str">
        <f t="shared" si="30"/>
        <v>OK</v>
      </c>
      <c r="O1986" t="str">
        <f>IF(OR(Table1_17[[#This Row],[amount]]&lt;$Y$8,Table1_17[[#This Row],[amount]]&gt;$Y$7),"Outlier","Normal")</f>
        <v>Normal</v>
      </c>
      <c r="P1986" t="str">
        <f>IF(OR(Table1_17[[#This Row],[missing_flag]]="Missing",Table1_17[[#This Row],[outlier_flag]]="Outliers"),"Review","Valid")</f>
        <v>Valid</v>
      </c>
    </row>
    <row r="1987" spans="1:16">
      <c r="A1987" t="s">
        <v>5458</v>
      </c>
      <c r="B1987" s="1">
        <v>45029</v>
      </c>
      <c r="C1987">
        <v>-48749.93</v>
      </c>
      <c r="D1987" t="s">
        <v>1478</v>
      </c>
      <c r="E1987" t="s">
        <v>1496</v>
      </c>
      <c r="F1987" t="s">
        <v>268</v>
      </c>
      <c r="G1987" t="s">
        <v>8</v>
      </c>
      <c r="I1987" t="s">
        <v>181</v>
      </c>
      <c r="J1987" t="s">
        <v>24276</v>
      </c>
      <c r="K1987" t="s">
        <v>22291</v>
      </c>
      <c r="L1987" t="s">
        <v>22291</v>
      </c>
      <c r="M1987" t="s">
        <v>22291</v>
      </c>
      <c r="N1987" t="str">
        <f t="shared" ref="N1987:N2050" si="31">IF(OR(B1987="",C1987="",D1987="",F1987=""),"Missing","OK")</f>
        <v>OK</v>
      </c>
      <c r="O1987" t="str">
        <f>IF(OR(Table1_17[[#This Row],[amount]]&lt;$Y$8,Table1_17[[#This Row],[amount]]&gt;$Y$7),"Outlier","Normal")</f>
        <v>Normal</v>
      </c>
      <c r="P1987" t="str">
        <f>IF(OR(Table1_17[[#This Row],[missing_flag]]="Missing",Table1_17[[#This Row],[outlier_flag]]="Outliers"),"Review","Valid")</f>
        <v>Valid</v>
      </c>
    </row>
    <row r="1988" spans="1:16">
      <c r="A1988" t="s">
        <v>5460</v>
      </c>
      <c r="B1988" s="1">
        <v>44972</v>
      </c>
      <c r="C1988">
        <v>-2000</v>
      </c>
      <c r="D1988" t="s">
        <v>1478</v>
      </c>
      <c r="E1988" t="s">
        <v>1534</v>
      </c>
      <c r="F1988" t="s">
        <v>264</v>
      </c>
      <c r="G1988" t="s">
        <v>17</v>
      </c>
      <c r="I1988" t="s">
        <v>236</v>
      </c>
      <c r="J1988" t="s">
        <v>24277</v>
      </c>
      <c r="K1988" t="s">
        <v>22291</v>
      </c>
      <c r="L1988" t="s">
        <v>22291</v>
      </c>
      <c r="M1988" t="s">
        <v>22291</v>
      </c>
      <c r="N1988" t="str">
        <f t="shared" si="31"/>
        <v>OK</v>
      </c>
      <c r="O1988" t="str">
        <f>IF(OR(Table1_17[[#This Row],[amount]]&lt;$Y$8,Table1_17[[#This Row],[amount]]&gt;$Y$7),"Outlier","Normal")</f>
        <v>Normal</v>
      </c>
      <c r="P1988" t="str">
        <f>IF(OR(Table1_17[[#This Row],[missing_flag]]="Missing",Table1_17[[#This Row],[outlier_flag]]="Outliers"),"Review","Valid")</f>
        <v>Valid</v>
      </c>
    </row>
    <row r="1989" spans="1:16">
      <c r="A1989" t="s">
        <v>5462</v>
      </c>
      <c r="B1989" s="1">
        <v>44977</v>
      </c>
      <c r="C1989">
        <v>27121.29</v>
      </c>
      <c r="D1989" t="s">
        <v>1587</v>
      </c>
      <c r="E1989" t="s">
        <v>1587</v>
      </c>
      <c r="F1989" t="s">
        <v>264</v>
      </c>
      <c r="G1989" t="s">
        <v>13</v>
      </c>
      <c r="J1989" t="s">
        <v>24278</v>
      </c>
      <c r="K1989" t="s">
        <v>22291</v>
      </c>
      <c r="L1989" t="s">
        <v>22291</v>
      </c>
      <c r="M1989" t="s">
        <v>22291</v>
      </c>
      <c r="N1989" t="str">
        <f t="shared" si="31"/>
        <v>OK</v>
      </c>
      <c r="O1989" t="str">
        <f>IF(OR(Table1_17[[#This Row],[amount]]&lt;$Y$8,Table1_17[[#This Row],[amount]]&gt;$Y$7),"Outlier","Normal")</f>
        <v>Normal</v>
      </c>
      <c r="P1989" t="str">
        <f>IF(OR(Table1_17[[#This Row],[missing_flag]]="Missing",Table1_17[[#This Row],[outlier_flag]]="Outliers"),"Review","Valid")</f>
        <v>Valid</v>
      </c>
    </row>
    <row r="1990" spans="1:16">
      <c r="A1990" t="s">
        <v>5464</v>
      </c>
      <c r="B1990" s="1">
        <v>44696</v>
      </c>
      <c r="C1990">
        <v>-33544.28</v>
      </c>
      <c r="D1990" t="s">
        <v>1478</v>
      </c>
      <c r="E1990" t="s">
        <v>1509</v>
      </c>
      <c r="F1990" t="s">
        <v>264</v>
      </c>
      <c r="G1990" t="s">
        <v>29</v>
      </c>
      <c r="I1990" t="s">
        <v>183</v>
      </c>
      <c r="J1990" t="s">
        <v>24279</v>
      </c>
      <c r="K1990" t="s">
        <v>22291</v>
      </c>
      <c r="L1990" t="s">
        <v>22291</v>
      </c>
      <c r="M1990" t="s">
        <v>22291</v>
      </c>
      <c r="N1990" t="str">
        <f t="shared" si="31"/>
        <v>OK</v>
      </c>
      <c r="O1990" t="str">
        <f>IF(OR(Table1_17[[#This Row],[amount]]&lt;$Y$8,Table1_17[[#This Row],[amount]]&gt;$Y$7),"Outlier","Normal")</f>
        <v>Normal</v>
      </c>
      <c r="P1990" t="str">
        <f>IF(OR(Table1_17[[#This Row],[missing_flag]]="Missing",Table1_17[[#This Row],[outlier_flag]]="Outliers"),"Review","Valid")</f>
        <v>Valid</v>
      </c>
    </row>
    <row r="1991" spans="1:16">
      <c r="A1991" t="s">
        <v>5466</v>
      </c>
      <c r="B1991" s="1">
        <v>45195</v>
      </c>
      <c r="C1991">
        <v>14505.4</v>
      </c>
      <c r="D1991" t="s">
        <v>1504</v>
      </c>
      <c r="E1991" t="s">
        <v>1504</v>
      </c>
      <c r="F1991" t="s">
        <v>264</v>
      </c>
      <c r="G1991" t="s">
        <v>17</v>
      </c>
      <c r="J1991" t="s">
        <v>24280</v>
      </c>
      <c r="K1991" t="s">
        <v>22291</v>
      </c>
      <c r="L1991" t="s">
        <v>22291</v>
      </c>
      <c r="M1991" t="s">
        <v>22291</v>
      </c>
      <c r="N1991" t="str">
        <f t="shared" si="31"/>
        <v>OK</v>
      </c>
      <c r="O1991" t="str">
        <f>IF(OR(Table1_17[[#This Row],[amount]]&lt;$Y$8,Table1_17[[#This Row],[amount]]&gt;$Y$7),"Outlier","Normal")</f>
        <v>Normal</v>
      </c>
      <c r="P1991" t="str">
        <f>IF(OR(Table1_17[[#This Row],[missing_flag]]="Missing",Table1_17[[#This Row],[outlier_flag]]="Outliers"),"Review","Valid")</f>
        <v>Valid</v>
      </c>
    </row>
    <row r="1992" spans="1:16">
      <c r="A1992" t="s">
        <v>5468</v>
      </c>
      <c r="B1992" s="1">
        <v>45146</v>
      </c>
      <c r="C1992">
        <v>-52531.97</v>
      </c>
      <c r="D1992" t="s">
        <v>1478</v>
      </c>
      <c r="E1992" t="s">
        <v>1509</v>
      </c>
      <c r="F1992" t="s">
        <v>271</v>
      </c>
      <c r="G1992" t="s">
        <v>13</v>
      </c>
      <c r="I1992" t="s">
        <v>32</v>
      </c>
      <c r="J1992" t="s">
        <v>24281</v>
      </c>
      <c r="K1992" t="s">
        <v>22291</v>
      </c>
      <c r="L1992" t="s">
        <v>22291</v>
      </c>
      <c r="M1992" t="s">
        <v>22291</v>
      </c>
      <c r="N1992" t="str">
        <f t="shared" si="31"/>
        <v>OK</v>
      </c>
      <c r="O1992" t="str">
        <f>IF(OR(Table1_17[[#This Row],[amount]]&lt;$Y$8,Table1_17[[#This Row],[amount]]&gt;$Y$7),"Outlier","Normal")</f>
        <v>Normal</v>
      </c>
      <c r="P1992" t="str">
        <f>IF(OR(Table1_17[[#This Row],[missing_flag]]="Missing",Table1_17[[#This Row],[outlier_flag]]="Outliers"),"Review","Valid")</f>
        <v>Valid</v>
      </c>
    </row>
    <row r="1993" spans="1:16">
      <c r="A1993" t="s">
        <v>5470</v>
      </c>
      <c r="B1993" s="1">
        <v>44757</v>
      </c>
      <c r="C1993">
        <v>185938.73</v>
      </c>
      <c r="D1993" t="s">
        <v>1483</v>
      </c>
      <c r="E1993" t="s">
        <v>1499</v>
      </c>
      <c r="F1993" t="s">
        <v>271</v>
      </c>
      <c r="G1993" t="s">
        <v>17</v>
      </c>
      <c r="H1993" t="s">
        <v>766</v>
      </c>
      <c r="J1993" t="s">
        <v>24282</v>
      </c>
      <c r="K1993" t="s">
        <v>22291</v>
      </c>
      <c r="L1993" t="s">
        <v>22291</v>
      </c>
      <c r="M1993" t="s">
        <v>22291</v>
      </c>
      <c r="N1993" t="str">
        <f t="shared" si="31"/>
        <v>OK</v>
      </c>
      <c r="O1993" t="str">
        <f>IF(OR(Table1_17[[#This Row],[amount]]&lt;$Y$8,Table1_17[[#This Row],[amount]]&gt;$Y$7),"Outlier","Normal")</f>
        <v>Normal</v>
      </c>
      <c r="P1993" t="str">
        <f>IF(OR(Table1_17[[#This Row],[missing_flag]]="Missing",Table1_17[[#This Row],[outlier_flag]]="Outliers"),"Review","Valid")</f>
        <v>Valid</v>
      </c>
    </row>
    <row r="1994" spans="1:16">
      <c r="A1994" t="s">
        <v>5472</v>
      </c>
      <c r="B1994" s="1">
        <v>45285</v>
      </c>
      <c r="C1994">
        <v>-56317.77</v>
      </c>
      <c r="D1994" t="s">
        <v>1478</v>
      </c>
      <c r="E1994" t="s">
        <v>1534</v>
      </c>
      <c r="F1994" t="s">
        <v>268</v>
      </c>
      <c r="G1994" t="s">
        <v>13</v>
      </c>
      <c r="I1994" t="s">
        <v>99</v>
      </c>
      <c r="J1994" t="s">
        <v>24283</v>
      </c>
      <c r="K1994" t="s">
        <v>22291</v>
      </c>
      <c r="L1994" t="s">
        <v>22291</v>
      </c>
      <c r="M1994" t="s">
        <v>22291</v>
      </c>
      <c r="N1994" t="str">
        <f t="shared" si="31"/>
        <v>OK</v>
      </c>
      <c r="O1994" t="str">
        <f>IF(OR(Table1_17[[#This Row],[amount]]&lt;$Y$8,Table1_17[[#This Row],[amount]]&gt;$Y$7),"Outlier","Normal")</f>
        <v>Normal</v>
      </c>
      <c r="P1994" t="str">
        <f>IF(OR(Table1_17[[#This Row],[missing_flag]]="Missing",Table1_17[[#This Row],[outlier_flag]]="Outliers"),"Review","Valid")</f>
        <v>Valid</v>
      </c>
    </row>
    <row r="1995" spans="1:16">
      <c r="A1995" t="s">
        <v>5474</v>
      </c>
      <c r="B1995" s="1">
        <v>45172</v>
      </c>
      <c r="C1995">
        <v>-35253.79</v>
      </c>
      <c r="D1995" t="s">
        <v>1478</v>
      </c>
      <c r="E1995" t="s">
        <v>7</v>
      </c>
      <c r="F1995" t="s">
        <v>264</v>
      </c>
      <c r="G1995" t="s">
        <v>8</v>
      </c>
      <c r="I1995" t="s">
        <v>181</v>
      </c>
      <c r="J1995" t="s">
        <v>24284</v>
      </c>
      <c r="K1995" t="s">
        <v>22291</v>
      </c>
      <c r="L1995" t="s">
        <v>22291</v>
      </c>
      <c r="M1995" t="s">
        <v>22291</v>
      </c>
      <c r="N1995" t="str">
        <f t="shared" si="31"/>
        <v>OK</v>
      </c>
      <c r="O1995" t="str">
        <f>IF(OR(Table1_17[[#This Row],[amount]]&lt;$Y$8,Table1_17[[#This Row],[amount]]&gt;$Y$7),"Outlier","Normal")</f>
        <v>Normal</v>
      </c>
      <c r="P1995" t="str">
        <f>IF(OR(Table1_17[[#This Row],[missing_flag]]="Missing",Table1_17[[#This Row],[outlier_flag]]="Outliers"),"Review","Valid")</f>
        <v>Valid</v>
      </c>
    </row>
    <row r="1996" spans="1:16">
      <c r="A1996" t="s">
        <v>5476</v>
      </c>
      <c r="B1996" s="1">
        <v>45260</v>
      </c>
      <c r="C1996">
        <v>-31547.99</v>
      </c>
      <c r="D1996" t="s">
        <v>1478</v>
      </c>
      <c r="E1996" t="s">
        <v>7</v>
      </c>
      <c r="F1996" t="s">
        <v>268</v>
      </c>
      <c r="G1996" t="s">
        <v>17</v>
      </c>
      <c r="I1996" t="s">
        <v>219</v>
      </c>
      <c r="J1996" t="s">
        <v>24285</v>
      </c>
      <c r="K1996" t="s">
        <v>22291</v>
      </c>
      <c r="L1996" t="s">
        <v>22291</v>
      </c>
      <c r="M1996" t="s">
        <v>22291</v>
      </c>
      <c r="N1996" t="str">
        <f t="shared" si="31"/>
        <v>OK</v>
      </c>
      <c r="O1996" t="str">
        <f>IF(OR(Table1_17[[#This Row],[amount]]&lt;$Y$8,Table1_17[[#This Row],[amount]]&gt;$Y$7),"Outlier","Normal")</f>
        <v>Normal</v>
      </c>
      <c r="P1996" t="str">
        <f>IF(OR(Table1_17[[#This Row],[missing_flag]]="Missing",Table1_17[[#This Row],[outlier_flag]]="Outliers"),"Review","Valid")</f>
        <v>Valid</v>
      </c>
    </row>
    <row r="1997" spans="1:16">
      <c r="A1997" t="s">
        <v>5478</v>
      </c>
      <c r="B1997" s="1">
        <v>45075</v>
      </c>
      <c r="C1997">
        <v>-28547.91</v>
      </c>
      <c r="D1997" t="s">
        <v>1478</v>
      </c>
      <c r="E1997" t="s">
        <v>20</v>
      </c>
      <c r="F1997" t="s">
        <v>271</v>
      </c>
      <c r="G1997" t="s">
        <v>17</v>
      </c>
      <c r="I1997" t="s">
        <v>113</v>
      </c>
      <c r="J1997" t="s">
        <v>24286</v>
      </c>
      <c r="K1997" t="s">
        <v>22291</v>
      </c>
      <c r="L1997" t="s">
        <v>22291</v>
      </c>
      <c r="M1997" t="s">
        <v>22291</v>
      </c>
      <c r="N1997" t="str">
        <f t="shared" si="31"/>
        <v>OK</v>
      </c>
      <c r="O1997" t="str">
        <f>IF(OR(Table1_17[[#This Row],[amount]]&lt;$Y$8,Table1_17[[#This Row],[amount]]&gt;$Y$7),"Outlier","Normal")</f>
        <v>Normal</v>
      </c>
      <c r="P1997" t="str">
        <f>IF(OR(Table1_17[[#This Row],[missing_flag]]="Missing",Table1_17[[#This Row],[outlier_flag]]="Outliers"),"Review","Valid")</f>
        <v>Valid</v>
      </c>
    </row>
    <row r="1998" spans="1:16">
      <c r="A1998" t="s">
        <v>5480</v>
      </c>
      <c r="B1998" s="1">
        <v>44619</v>
      </c>
      <c r="C1998">
        <v>-43294.76</v>
      </c>
      <c r="D1998" t="s">
        <v>1478</v>
      </c>
      <c r="E1998" t="s">
        <v>1534</v>
      </c>
      <c r="F1998" t="s">
        <v>268</v>
      </c>
      <c r="G1998" t="s">
        <v>8</v>
      </c>
      <c r="I1998" t="s">
        <v>87</v>
      </c>
      <c r="J1998" t="s">
        <v>24287</v>
      </c>
      <c r="K1998" t="s">
        <v>22291</v>
      </c>
      <c r="L1998" t="s">
        <v>22291</v>
      </c>
      <c r="M1998" t="s">
        <v>22291</v>
      </c>
      <c r="N1998" t="str">
        <f t="shared" si="31"/>
        <v>OK</v>
      </c>
      <c r="O1998" t="str">
        <f>IF(OR(Table1_17[[#This Row],[amount]]&lt;$Y$8,Table1_17[[#This Row],[amount]]&gt;$Y$7),"Outlier","Normal")</f>
        <v>Normal</v>
      </c>
      <c r="P1998" t="str">
        <f>IF(OR(Table1_17[[#This Row],[missing_flag]]="Missing",Table1_17[[#This Row],[outlier_flag]]="Outliers"),"Review","Valid")</f>
        <v>Valid</v>
      </c>
    </row>
    <row r="1999" spans="1:16">
      <c r="A1999" t="s">
        <v>5482</v>
      </c>
      <c r="B1999" s="1">
        <v>44688</v>
      </c>
      <c r="C1999">
        <v>187053.17</v>
      </c>
      <c r="D1999" t="s">
        <v>1483</v>
      </c>
      <c r="E1999" t="s">
        <v>1499</v>
      </c>
      <c r="F1999" t="s">
        <v>264</v>
      </c>
      <c r="G1999" t="s">
        <v>29</v>
      </c>
      <c r="H1999" t="s">
        <v>1011</v>
      </c>
      <c r="J1999" t="s">
        <v>24288</v>
      </c>
      <c r="K1999" t="s">
        <v>22291</v>
      </c>
      <c r="L1999" t="s">
        <v>22291</v>
      </c>
      <c r="M1999" t="s">
        <v>22291</v>
      </c>
      <c r="N1999" t="str">
        <f t="shared" si="31"/>
        <v>OK</v>
      </c>
      <c r="O1999" t="str">
        <f>IF(OR(Table1_17[[#This Row],[amount]]&lt;$Y$8,Table1_17[[#This Row],[amount]]&gt;$Y$7),"Outlier","Normal")</f>
        <v>Normal</v>
      </c>
      <c r="P1999" t="str">
        <f>IF(OR(Table1_17[[#This Row],[missing_flag]]="Missing",Table1_17[[#This Row],[outlier_flag]]="Outliers"),"Review","Valid")</f>
        <v>Valid</v>
      </c>
    </row>
    <row r="2000" spans="1:16">
      <c r="A2000" t="s">
        <v>5484</v>
      </c>
      <c r="B2000" s="1">
        <v>44973</v>
      </c>
      <c r="C2000">
        <v>-24530.28</v>
      </c>
      <c r="D2000" t="s">
        <v>1478</v>
      </c>
      <c r="E2000" t="s">
        <v>7</v>
      </c>
      <c r="F2000" t="s">
        <v>271</v>
      </c>
      <c r="G2000" t="s">
        <v>8</v>
      </c>
      <c r="I2000" t="s">
        <v>135</v>
      </c>
      <c r="J2000" t="s">
        <v>24289</v>
      </c>
      <c r="K2000" t="s">
        <v>22291</v>
      </c>
      <c r="L2000" t="s">
        <v>22291</v>
      </c>
      <c r="M2000" t="s">
        <v>22291</v>
      </c>
      <c r="N2000" t="str">
        <f t="shared" si="31"/>
        <v>OK</v>
      </c>
      <c r="O2000" t="str">
        <f>IF(OR(Table1_17[[#This Row],[amount]]&lt;$Y$8,Table1_17[[#This Row],[amount]]&gt;$Y$7),"Outlier","Normal")</f>
        <v>Normal</v>
      </c>
      <c r="P2000" t="str">
        <f>IF(OR(Table1_17[[#This Row],[missing_flag]]="Missing",Table1_17[[#This Row],[outlier_flag]]="Outliers"),"Review","Valid")</f>
        <v>Valid</v>
      </c>
    </row>
    <row r="2001" spans="1:16">
      <c r="A2001" t="s">
        <v>5486</v>
      </c>
      <c r="B2001" s="1">
        <v>45204</v>
      </c>
      <c r="C2001">
        <v>-66457.929999999993</v>
      </c>
      <c r="D2001" t="s">
        <v>1478</v>
      </c>
      <c r="E2001" t="s">
        <v>1496</v>
      </c>
      <c r="F2001" t="s">
        <v>264</v>
      </c>
      <c r="G2001" t="s">
        <v>17</v>
      </c>
      <c r="I2001" t="s">
        <v>219</v>
      </c>
      <c r="J2001" t="s">
        <v>24290</v>
      </c>
      <c r="K2001" t="s">
        <v>22291</v>
      </c>
      <c r="L2001" t="s">
        <v>22291</v>
      </c>
      <c r="M2001" t="s">
        <v>22291</v>
      </c>
      <c r="N2001" t="str">
        <f t="shared" si="31"/>
        <v>OK</v>
      </c>
      <c r="O2001" t="str">
        <f>IF(OR(Table1_17[[#This Row],[amount]]&lt;$Y$8,Table1_17[[#This Row],[amount]]&gt;$Y$7),"Outlier","Normal")</f>
        <v>Normal</v>
      </c>
      <c r="P2001" t="str">
        <f>IF(OR(Table1_17[[#This Row],[missing_flag]]="Missing",Table1_17[[#This Row],[outlier_flag]]="Outliers"),"Review","Valid")</f>
        <v>Valid</v>
      </c>
    </row>
    <row r="2002" spans="1:16">
      <c r="A2002" t="s">
        <v>5488</v>
      </c>
      <c r="B2002" s="1">
        <v>44602</v>
      </c>
      <c r="C2002">
        <v>-3539.33</v>
      </c>
      <c r="D2002" t="s">
        <v>1478</v>
      </c>
      <c r="E2002" t="s">
        <v>7</v>
      </c>
      <c r="F2002" t="s">
        <v>271</v>
      </c>
      <c r="G2002" t="s">
        <v>13</v>
      </c>
      <c r="I2002" t="s">
        <v>215</v>
      </c>
      <c r="J2002" t="s">
        <v>24291</v>
      </c>
      <c r="K2002" t="s">
        <v>22291</v>
      </c>
      <c r="L2002" t="s">
        <v>22291</v>
      </c>
      <c r="M2002" t="s">
        <v>22291</v>
      </c>
      <c r="N2002" t="str">
        <f t="shared" si="31"/>
        <v>OK</v>
      </c>
      <c r="O2002" t="str">
        <f>IF(OR(Table1_17[[#This Row],[amount]]&lt;$Y$8,Table1_17[[#This Row],[amount]]&gt;$Y$7),"Outlier","Normal")</f>
        <v>Normal</v>
      </c>
      <c r="P2002" t="str">
        <f>IF(OR(Table1_17[[#This Row],[missing_flag]]="Missing",Table1_17[[#This Row],[outlier_flag]]="Outliers"),"Review","Valid")</f>
        <v>Valid</v>
      </c>
    </row>
    <row r="2003" spans="1:16">
      <c r="A2003" t="s">
        <v>5490</v>
      </c>
      <c r="B2003" s="1">
        <v>44760</v>
      </c>
      <c r="C2003">
        <v>229292.19</v>
      </c>
      <c r="D2003" t="s">
        <v>1483</v>
      </c>
      <c r="E2003" t="s">
        <v>1487</v>
      </c>
      <c r="F2003" t="s">
        <v>268</v>
      </c>
      <c r="G2003" t="s">
        <v>17</v>
      </c>
      <c r="H2003" t="s">
        <v>1045</v>
      </c>
      <c r="J2003" t="s">
        <v>24292</v>
      </c>
      <c r="K2003" t="s">
        <v>22291</v>
      </c>
      <c r="L2003" t="s">
        <v>22291</v>
      </c>
      <c r="M2003" t="s">
        <v>22291</v>
      </c>
      <c r="N2003" t="str">
        <f t="shared" si="31"/>
        <v>OK</v>
      </c>
      <c r="O2003" t="str">
        <f>IF(OR(Table1_17[[#This Row],[amount]]&lt;$Y$8,Table1_17[[#This Row],[amount]]&gt;$Y$7),"Outlier","Normal")</f>
        <v>Normal</v>
      </c>
      <c r="P2003" t="str">
        <f>IF(OR(Table1_17[[#This Row],[missing_flag]]="Missing",Table1_17[[#This Row],[outlier_flag]]="Outliers"),"Review","Valid")</f>
        <v>Valid</v>
      </c>
    </row>
    <row r="2004" spans="1:16">
      <c r="A2004" t="s">
        <v>5492</v>
      </c>
      <c r="B2004" s="1">
        <v>44675</v>
      </c>
      <c r="C2004">
        <v>-86205.03</v>
      </c>
      <c r="D2004" t="s">
        <v>1478</v>
      </c>
      <c r="E2004" t="s">
        <v>1534</v>
      </c>
      <c r="F2004" t="s">
        <v>264</v>
      </c>
      <c r="G2004" t="s">
        <v>29</v>
      </c>
      <c r="I2004" t="s">
        <v>227</v>
      </c>
      <c r="J2004" t="s">
        <v>24293</v>
      </c>
      <c r="K2004" t="s">
        <v>22291</v>
      </c>
      <c r="L2004" t="s">
        <v>22291</v>
      </c>
      <c r="M2004" t="s">
        <v>22291</v>
      </c>
      <c r="N2004" t="str">
        <f t="shared" si="31"/>
        <v>OK</v>
      </c>
      <c r="O2004" t="str">
        <f>IF(OR(Table1_17[[#This Row],[amount]]&lt;$Y$8,Table1_17[[#This Row],[amount]]&gt;$Y$7),"Outlier","Normal")</f>
        <v>Normal</v>
      </c>
      <c r="P2004" t="str">
        <f>IF(OR(Table1_17[[#This Row],[missing_flag]]="Missing",Table1_17[[#This Row],[outlier_flag]]="Outliers"),"Review","Valid")</f>
        <v>Valid</v>
      </c>
    </row>
    <row r="2005" spans="1:16">
      <c r="A2005" t="s">
        <v>5494</v>
      </c>
      <c r="B2005" s="1">
        <v>45273</v>
      </c>
      <c r="C2005">
        <v>20732.09</v>
      </c>
      <c r="D2005" t="s">
        <v>1587</v>
      </c>
      <c r="E2005" t="s">
        <v>1587</v>
      </c>
      <c r="F2005" t="s">
        <v>268</v>
      </c>
      <c r="G2005" t="s">
        <v>8</v>
      </c>
      <c r="J2005" t="s">
        <v>24294</v>
      </c>
      <c r="K2005" t="s">
        <v>22291</v>
      </c>
      <c r="L2005" t="s">
        <v>22291</v>
      </c>
      <c r="M2005" t="s">
        <v>22291</v>
      </c>
      <c r="N2005" t="str">
        <f t="shared" si="31"/>
        <v>OK</v>
      </c>
      <c r="O2005" t="str">
        <f>IF(OR(Table1_17[[#This Row],[amount]]&lt;$Y$8,Table1_17[[#This Row],[amount]]&gt;$Y$7),"Outlier","Normal")</f>
        <v>Normal</v>
      </c>
      <c r="P2005" t="str">
        <f>IF(OR(Table1_17[[#This Row],[missing_flag]]="Missing",Table1_17[[#This Row],[outlier_flag]]="Outliers"),"Review","Valid")</f>
        <v>Valid</v>
      </c>
    </row>
    <row r="2006" spans="1:16">
      <c r="A2006" t="s">
        <v>5496</v>
      </c>
      <c r="B2006" s="1">
        <v>44744</v>
      </c>
      <c r="C2006">
        <v>202907.81</v>
      </c>
      <c r="D2006" t="s">
        <v>1483</v>
      </c>
      <c r="E2006" t="s">
        <v>1499</v>
      </c>
      <c r="F2006" t="s">
        <v>264</v>
      </c>
      <c r="G2006" t="s">
        <v>29</v>
      </c>
      <c r="H2006" t="s">
        <v>822</v>
      </c>
      <c r="J2006" t="s">
        <v>24295</v>
      </c>
      <c r="K2006" t="s">
        <v>22291</v>
      </c>
      <c r="L2006" t="s">
        <v>22291</v>
      </c>
      <c r="M2006" t="s">
        <v>22291</v>
      </c>
      <c r="N2006" t="str">
        <f t="shared" si="31"/>
        <v>OK</v>
      </c>
      <c r="O2006" t="str">
        <f>IF(OR(Table1_17[[#This Row],[amount]]&lt;$Y$8,Table1_17[[#This Row],[amount]]&gt;$Y$7),"Outlier","Normal")</f>
        <v>Normal</v>
      </c>
      <c r="P2006" t="str">
        <f>IF(OR(Table1_17[[#This Row],[missing_flag]]="Missing",Table1_17[[#This Row],[outlier_flag]]="Outliers"),"Review","Valid")</f>
        <v>Valid</v>
      </c>
    </row>
    <row r="2007" spans="1:16">
      <c r="A2007" t="s">
        <v>5498</v>
      </c>
      <c r="B2007" s="1">
        <v>45047</v>
      </c>
      <c r="C2007">
        <v>141674.34</v>
      </c>
      <c r="D2007" t="s">
        <v>1483</v>
      </c>
      <c r="E2007" t="s">
        <v>1499</v>
      </c>
      <c r="F2007" t="s">
        <v>264</v>
      </c>
      <c r="G2007" t="s">
        <v>17</v>
      </c>
      <c r="H2007" t="s">
        <v>766</v>
      </c>
      <c r="J2007" t="s">
        <v>24296</v>
      </c>
      <c r="K2007" t="s">
        <v>22291</v>
      </c>
      <c r="L2007" t="s">
        <v>22291</v>
      </c>
      <c r="M2007" t="s">
        <v>22291</v>
      </c>
      <c r="N2007" t="str">
        <f t="shared" si="31"/>
        <v>OK</v>
      </c>
      <c r="O2007" t="str">
        <f>IF(OR(Table1_17[[#This Row],[amount]]&lt;$Y$8,Table1_17[[#This Row],[amount]]&gt;$Y$7),"Outlier","Normal")</f>
        <v>Normal</v>
      </c>
      <c r="P2007" t="str">
        <f>IF(OR(Table1_17[[#This Row],[missing_flag]]="Missing",Table1_17[[#This Row],[outlier_flag]]="Outliers"),"Review","Valid")</f>
        <v>Valid</v>
      </c>
    </row>
    <row r="2008" spans="1:16">
      <c r="A2008" t="s">
        <v>5500</v>
      </c>
      <c r="B2008" s="1">
        <v>45018</v>
      </c>
      <c r="C2008">
        <v>-2000</v>
      </c>
      <c r="D2008" t="s">
        <v>1478</v>
      </c>
      <c r="E2008" t="s">
        <v>1534</v>
      </c>
      <c r="F2008" t="s">
        <v>271</v>
      </c>
      <c r="G2008" t="s">
        <v>8</v>
      </c>
      <c r="I2008" t="s">
        <v>89</v>
      </c>
      <c r="J2008" t="s">
        <v>24297</v>
      </c>
      <c r="K2008" t="s">
        <v>22291</v>
      </c>
      <c r="L2008" t="s">
        <v>22291</v>
      </c>
      <c r="M2008" t="s">
        <v>22291</v>
      </c>
      <c r="N2008" t="str">
        <f t="shared" si="31"/>
        <v>OK</v>
      </c>
      <c r="O2008" t="str">
        <f>IF(OR(Table1_17[[#This Row],[amount]]&lt;$Y$8,Table1_17[[#This Row],[amount]]&gt;$Y$7),"Outlier","Normal")</f>
        <v>Normal</v>
      </c>
      <c r="P2008" t="str">
        <f>IF(OR(Table1_17[[#This Row],[missing_flag]]="Missing",Table1_17[[#This Row],[outlier_flag]]="Outliers"),"Review","Valid")</f>
        <v>Valid</v>
      </c>
    </row>
    <row r="2009" spans="1:16">
      <c r="A2009" t="s">
        <v>5502</v>
      </c>
      <c r="B2009" s="1">
        <v>44681</v>
      </c>
      <c r="C2009">
        <v>81374.27</v>
      </c>
      <c r="D2009" t="s">
        <v>1483</v>
      </c>
      <c r="E2009" t="s">
        <v>1499</v>
      </c>
      <c r="F2009" t="s">
        <v>264</v>
      </c>
      <c r="G2009" t="s">
        <v>29</v>
      </c>
      <c r="H2009" t="s">
        <v>1117</v>
      </c>
      <c r="J2009" t="s">
        <v>24298</v>
      </c>
      <c r="K2009" t="s">
        <v>22291</v>
      </c>
      <c r="L2009" t="s">
        <v>22291</v>
      </c>
      <c r="M2009" t="s">
        <v>22291</v>
      </c>
      <c r="N2009" t="str">
        <f t="shared" si="31"/>
        <v>OK</v>
      </c>
      <c r="O2009" t="str">
        <f>IF(OR(Table1_17[[#This Row],[amount]]&lt;$Y$8,Table1_17[[#This Row],[amount]]&gt;$Y$7),"Outlier","Normal")</f>
        <v>Normal</v>
      </c>
      <c r="P2009" t="str">
        <f>IF(OR(Table1_17[[#This Row],[missing_flag]]="Missing",Table1_17[[#This Row],[outlier_flag]]="Outliers"),"Review","Valid")</f>
        <v>Valid</v>
      </c>
    </row>
    <row r="2010" spans="1:16">
      <c r="A2010" t="s">
        <v>5504</v>
      </c>
      <c r="B2010" s="1">
        <v>45016</v>
      </c>
      <c r="C2010">
        <v>111228.52</v>
      </c>
      <c r="D2010" t="s">
        <v>1483</v>
      </c>
      <c r="E2010" t="s">
        <v>1499</v>
      </c>
      <c r="F2010" t="s">
        <v>268</v>
      </c>
      <c r="G2010" t="s">
        <v>13</v>
      </c>
      <c r="H2010" t="s">
        <v>1149</v>
      </c>
      <c r="J2010" t="s">
        <v>24299</v>
      </c>
      <c r="K2010" t="s">
        <v>22291</v>
      </c>
      <c r="L2010" t="s">
        <v>22291</v>
      </c>
      <c r="M2010" t="s">
        <v>22291</v>
      </c>
      <c r="N2010" t="str">
        <f t="shared" si="31"/>
        <v>OK</v>
      </c>
      <c r="O2010" t="str">
        <f>IF(OR(Table1_17[[#This Row],[amount]]&lt;$Y$8,Table1_17[[#This Row],[amount]]&gt;$Y$7),"Outlier","Normal")</f>
        <v>Normal</v>
      </c>
      <c r="P2010" t="str">
        <f>IF(OR(Table1_17[[#This Row],[missing_flag]]="Missing",Table1_17[[#This Row],[outlier_flag]]="Outliers"),"Review","Valid")</f>
        <v>Valid</v>
      </c>
    </row>
    <row r="2011" spans="1:16">
      <c r="A2011" t="s">
        <v>5506</v>
      </c>
      <c r="B2011" s="1">
        <v>45218</v>
      </c>
      <c r="C2011">
        <v>-54312.23</v>
      </c>
      <c r="D2011" t="s">
        <v>1478</v>
      </c>
      <c r="E2011" t="s">
        <v>20</v>
      </c>
      <c r="F2011" t="s">
        <v>268</v>
      </c>
      <c r="G2011" t="s">
        <v>17</v>
      </c>
      <c r="I2011" t="s">
        <v>133</v>
      </c>
      <c r="J2011" t="s">
        <v>24300</v>
      </c>
      <c r="K2011" t="s">
        <v>22291</v>
      </c>
      <c r="L2011" t="s">
        <v>22291</v>
      </c>
      <c r="M2011" t="s">
        <v>22291</v>
      </c>
      <c r="N2011" t="str">
        <f t="shared" si="31"/>
        <v>OK</v>
      </c>
      <c r="O2011" t="str">
        <f>IF(OR(Table1_17[[#This Row],[amount]]&lt;$Y$8,Table1_17[[#This Row],[amount]]&gt;$Y$7),"Outlier","Normal")</f>
        <v>Normal</v>
      </c>
      <c r="P2011" t="str">
        <f>IF(OR(Table1_17[[#This Row],[missing_flag]]="Missing",Table1_17[[#This Row],[outlier_flag]]="Outliers"),"Review","Valid")</f>
        <v>Valid</v>
      </c>
    </row>
    <row r="2012" spans="1:16">
      <c r="A2012" t="s">
        <v>5508</v>
      </c>
      <c r="B2012" s="1">
        <v>45122</v>
      </c>
      <c r="C2012">
        <v>-46973.86</v>
      </c>
      <c r="D2012" t="s">
        <v>1478</v>
      </c>
      <c r="E2012" t="s">
        <v>1509</v>
      </c>
      <c r="F2012" t="s">
        <v>264</v>
      </c>
      <c r="G2012" t="s">
        <v>8</v>
      </c>
      <c r="I2012" t="s">
        <v>53</v>
      </c>
      <c r="J2012" t="s">
        <v>24301</v>
      </c>
      <c r="K2012" t="s">
        <v>22291</v>
      </c>
      <c r="L2012" t="s">
        <v>22291</v>
      </c>
      <c r="M2012" t="s">
        <v>22291</v>
      </c>
      <c r="N2012" t="str">
        <f t="shared" si="31"/>
        <v>OK</v>
      </c>
      <c r="O2012" t="str">
        <f>IF(OR(Table1_17[[#This Row],[amount]]&lt;$Y$8,Table1_17[[#This Row],[amount]]&gt;$Y$7),"Outlier","Normal")</f>
        <v>Normal</v>
      </c>
      <c r="P2012" t="str">
        <f>IF(OR(Table1_17[[#This Row],[missing_flag]]="Missing",Table1_17[[#This Row],[outlier_flag]]="Outliers"),"Review","Valid")</f>
        <v>Valid</v>
      </c>
    </row>
    <row r="2013" spans="1:16">
      <c r="A2013" t="s">
        <v>5510</v>
      </c>
      <c r="B2013" s="1">
        <v>44968</v>
      </c>
      <c r="C2013">
        <v>134362.99</v>
      </c>
      <c r="D2013" t="s">
        <v>1483</v>
      </c>
      <c r="E2013" t="s">
        <v>1499</v>
      </c>
      <c r="F2013" t="s">
        <v>271</v>
      </c>
      <c r="G2013" t="s">
        <v>8</v>
      </c>
      <c r="H2013" t="s">
        <v>1395</v>
      </c>
      <c r="J2013" t="s">
        <v>24302</v>
      </c>
      <c r="K2013" t="s">
        <v>22291</v>
      </c>
      <c r="L2013" t="s">
        <v>22291</v>
      </c>
      <c r="M2013" t="s">
        <v>22291</v>
      </c>
      <c r="N2013" t="str">
        <f t="shared" si="31"/>
        <v>OK</v>
      </c>
      <c r="O2013" t="str">
        <f>IF(OR(Table1_17[[#This Row],[amount]]&lt;$Y$8,Table1_17[[#This Row],[amount]]&gt;$Y$7),"Outlier","Normal")</f>
        <v>Normal</v>
      </c>
      <c r="P2013" t="str">
        <f>IF(OR(Table1_17[[#This Row],[missing_flag]]="Missing",Table1_17[[#This Row],[outlier_flag]]="Outliers"),"Review","Valid")</f>
        <v>Valid</v>
      </c>
    </row>
    <row r="2014" spans="1:16">
      <c r="A2014" t="s">
        <v>5512</v>
      </c>
      <c r="B2014" s="1">
        <v>44790</v>
      </c>
      <c r="C2014">
        <v>-52824.55</v>
      </c>
      <c r="D2014" t="s">
        <v>1478</v>
      </c>
      <c r="E2014" t="s">
        <v>7</v>
      </c>
      <c r="F2014" t="s">
        <v>271</v>
      </c>
      <c r="G2014" t="s">
        <v>13</v>
      </c>
      <c r="I2014" t="s">
        <v>215</v>
      </c>
      <c r="J2014" t="s">
        <v>24303</v>
      </c>
      <c r="K2014" t="s">
        <v>22291</v>
      </c>
      <c r="L2014" t="s">
        <v>22291</v>
      </c>
      <c r="M2014" t="s">
        <v>22291</v>
      </c>
      <c r="N2014" t="str">
        <f t="shared" si="31"/>
        <v>OK</v>
      </c>
      <c r="O2014" t="str">
        <f>IF(OR(Table1_17[[#This Row],[amount]]&lt;$Y$8,Table1_17[[#This Row],[amount]]&gt;$Y$7),"Outlier","Normal")</f>
        <v>Normal</v>
      </c>
      <c r="P2014" t="str">
        <f>IF(OR(Table1_17[[#This Row],[missing_flag]]="Missing",Table1_17[[#This Row],[outlier_flag]]="Outliers"),"Review","Valid")</f>
        <v>Valid</v>
      </c>
    </row>
    <row r="2015" spans="1:16">
      <c r="A2015" t="s">
        <v>5514</v>
      </c>
      <c r="B2015" s="1">
        <v>44714</v>
      </c>
      <c r="C2015">
        <v>146530.25</v>
      </c>
      <c r="D2015" t="s">
        <v>1483</v>
      </c>
      <c r="E2015" t="s">
        <v>1484</v>
      </c>
      <c r="F2015" t="s">
        <v>271</v>
      </c>
      <c r="G2015" t="s">
        <v>17</v>
      </c>
      <c r="H2015" t="s">
        <v>1111</v>
      </c>
      <c r="J2015" t="s">
        <v>24304</v>
      </c>
      <c r="K2015" t="s">
        <v>22291</v>
      </c>
      <c r="L2015" t="s">
        <v>22291</v>
      </c>
      <c r="M2015" t="s">
        <v>22291</v>
      </c>
      <c r="N2015" t="str">
        <f t="shared" si="31"/>
        <v>OK</v>
      </c>
      <c r="O2015" t="str">
        <f>IF(OR(Table1_17[[#This Row],[amount]]&lt;$Y$8,Table1_17[[#This Row],[amount]]&gt;$Y$7),"Outlier","Normal")</f>
        <v>Normal</v>
      </c>
      <c r="P2015" t="str">
        <f>IF(OR(Table1_17[[#This Row],[missing_flag]]="Missing",Table1_17[[#This Row],[outlier_flag]]="Outliers"),"Review","Valid")</f>
        <v>Valid</v>
      </c>
    </row>
    <row r="2016" spans="1:16">
      <c r="A2016" t="s">
        <v>5516</v>
      </c>
      <c r="B2016" s="1">
        <v>44616</v>
      </c>
      <c r="C2016">
        <v>-2000</v>
      </c>
      <c r="D2016" t="s">
        <v>1478</v>
      </c>
      <c r="E2016" t="s">
        <v>7</v>
      </c>
      <c r="F2016" t="s">
        <v>271</v>
      </c>
      <c r="G2016" t="s">
        <v>8</v>
      </c>
      <c r="I2016" t="s">
        <v>79</v>
      </c>
      <c r="J2016" t="s">
        <v>24305</v>
      </c>
      <c r="K2016" t="s">
        <v>22291</v>
      </c>
      <c r="L2016" t="s">
        <v>22291</v>
      </c>
      <c r="M2016" t="s">
        <v>22291</v>
      </c>
      <c r="N2016" t="str">
        <f t="shared" si="31"/>
        <v>OK</v>
      </c>
      <c r="O2016" t="str">
        <f>IF(OR(Table1_17[[#This Row],[amount]]&lt;$Y$8,Table1_17[[#This Row],[amount]]&gt;$Y$7),"Outlier","Normal")</f>
        <v>Normal</v>
      </c>
      <c r="P2016" t="str">
        <f>IF(OR(Table1_17[[#This Row],[missing_flag]]="Missing",Table1_17[[#This Row],[outlier_flag]]="Outliers"),"Review","Valid")</f>
        <v>Valid</v>
      </c>
    </row>
    <row r="2017" spans="1:16">
      <c r="A2017" t="s">
        <v>5518</v>
      </c>
      <c r="B2017" s="1">
        <v>44649</v>
      </c>
      <c r="C2017">
        <v>82504.12</v>
      </c>
      <c r="D2017" t="s">
        <v>1483</v>
      </c>
      <c r="E2017" t="s">
        <v>1487</v>
      </c>
      <c r="F2017" t="s">
        <v>268</v>
      </c>
      <c r="G2017" t="s">
        <v>17</v>
      </c>
      <c r="H2017" t="s">
        <v>1377</v>
      </c>
      <c r="J2017" t="s">
        <v>24306</v>
      </c>
      <c r="K2017" t="s">
        <v>22291</v>
      </c>
      <c r="L2017" t="s">
        <v>22291</v>
      </c>
      <c r="M2017" t="s">
        <v>22291</v>
      </c>
      <c r="N2017" t="str">
        <f t="shared" si="31"/>
        <v>OK</v>
      </c>
      <c r="O2017" t="str">
        <f>IF(OR(Table1_17[[#This Row],[amount]]&lt;$Y$8,Table1_17[[#This Row],[amount]]&gt;$Y$7),"Outlier","Normal")</f>
        <v>Normal</v>
      </c>
      <c r="P2017" t="str">
        <f>IF(OR(Table1_17[[#This Row],[missing_flag]]="Missing",Table1_17[[#This Row],[outlier_flag]]="Outliers"),"Review","Valid")</f>
        <v>Valid</v>
      </c>
    </row>
    <row r="2018" spans="1:16">
      <c r="A2018" t="s">
        <v>5520</v>
      </c>
      <c r="B2018" s="1">
        <v>45222</v>
      </c>
      <c r="C2018">
        <v>-58210</v>
      </c>
      <c r="D2018" t="s">
        <v>1478</v>
      </c>
      <c r="E2018" t="s">
        <v>20</v>
      </c>
      <c r="F2018" t="s">
        <v>264</v>
      </c>
      <c r="G2018" t="s">
        <v>29</v>
      </c>
      <c r="I2018" t="s">
        <v>149</v>
      </c>
      <c r="J2018" t="s">
        <v>24307</v>
      </c>
      <c r="K2018" t="s">
        <v>22291</v>
      </c>
      <c r="L2018" t="s">
        <v>22291</v>
      </c>
      <c r="M2018" t="s">
        <v>22291</v>
      </c>
      <c r="N2018" t="str">
        <f t="shared" si="31"/>
        <v>OK</v>
      </c>
      <c r="O2018" t="str">
        <f>IF(OR(Table1_17[[#This Row],[amount]]&lt;$Y$8,Table1_17[[#This Row],[amount]]&gt;$Y$7),"Outlier","Normal")</f>
        <v>Normal</v>
      </c>
      <c r="P2018" t="str">
        <f>IF(OR(Table1_17[[#This Row],[missing_flag]]="Missing",Table1_17[[#This Row],[outlier_flag]]="Outliers"),"Review","Valid")</f>
        <v>Valid</v>
      </c>
    </row>
    <row r="2019" spans="1:16">
      <c r="A2019" t="s">
        <v>5522</v>
      </c>
      <c r="B2019" s="1">
        <v>45036</v>
      </c>
      <c r="C2019">
        <v>121330.21</v>
      </c>
      <c r="D2019" t="s">
        <v>1483</v>
      </c>
      <c r="E2019" t="s">
        <v>1487</v>
      </c>
      <c r="F2019" t="s">
        <v>264</v>
      </c>
      <c r="G2019" t="s">
        <v>8</v>
      </c>
      <c r="H2019" t="s">
        <v>736</v>
      </c>
      <c r="J2019" t="s">
        <v>24308</v>
      </c>
      <c r="K2019" t="s">
        <v>22291</v>
      </c>
      <c r="L2019" t="s">
        <v>22291</v>
      </c>
      <c r="M2019" t="s">
        <v>22291</v>
      </c>
      <c r="N2019" t="str">
        <f t="shared" si="31"/>
        <v>OK</v>
      </c>
      <c r="O2019" t="str">
        <f>IF(OR(Table1_17[[#This Row],[amount]]&lt;$Y$8,Table1_17[[#This Row],[amount]]&gt;$Y$7),"Outlier","Normal")</f>
        <v>Normal</v>
      </c>
      <c r="P2019" t="str">
        <f>IF(OR(Table1_17[[#This Row],[missing_flag]]="Missing",Table1_17[[#This Row],[outlier_flag]]="Outliers"),"Review","Valid")</f>
        <v>Valid</v>
      </c>
    </row>
    <row r="2020" spans="1:16">
      <c r="A2020" t="s">
        <v>5524</v>
      </c>
      <c r="B2020" s="1">
        <v>45128</v>
      </c>
      <c r="C2020">
        <v>157443.67000000001</v>
      </c>
      <c r="D2020" t="s">
        <v>1483</v>
      </c>
      <c r="E2020" t="s">
        <v>1487</v>
      </c>
      <c r="F2020" t="s">
        <v>264</v>
      </c>
      <c r="G2020" t="s">
        <v>8</v>
      </c>
      <c r="H2020" t="s">
        <v>1175</v>
      </c>
      <c r="J2020" t="s">
        <v>24309</v>
      </c>
      <c r="K2020" t="s">
        <v>22291</v>
      </c>
      <c r="L2020" t="s">
        <v>22291</v>
      </c>
      <c r="M2020" t="s">
        <v>22291</v>
      </c>
      <c r="N2020" t="str">
        <f t="shared" si="31"/>
        <v>OK</v>
      </c>
      <c r="O2020" t="str">
        <f>IF(OR(Table1_17[[#This Row],[amount]]&lt;$Y$8,Table1_17[[#This Row],[amount]]&gt;$Y$7),"Outlier","Normal")</f>
        <v>Normal</v>
      </c>
      <c r="P2020" t="str">
        <f>IF(OR(Table1_17[[#This Row],[missing_flag]]="Missing",Table1_17[[#This Row],[outlier_flag]]="Outliers"),"Review","Valid")</f>
        <v>Valid</v>
      </c>
    </row>
    <row r="2021" spans="1:16">
      <c r="A2021" t="s">
        <v>5526</v>
      </c>
      <c r="B2021" s="1">
        <v>44999</v>
      </c>
      <c r="C2021">
        <v>129820.13</v>
      </c>
      <c r="D2021" t="s">
        <v>1483</v>
      </c>
      <c r="E2021" t="s">
        <v>1499</v>
      </c>
      <c r="F2021" t="s">
        <v>271</v>
      </c>
      <c r="G2021" t="s">
        <v>17</v>
      </c>
      <c r="H2021" t="s">
        <v>1279</v>
      </c>
      <c r="J2021" t="s">
        <v>24310</v>
      </c>
      <c r="K2021" t="s">
        <v>22291</v>
      </c>
      <c r="L2021" t="s">
        <v>22291</v>
      </c>
      <c r="M2021" t="s">
        <v>22291</v>
      </c>
      <c r="N2021" t="str">
        <f t="shared" si="31"/>
        <v>OK</v>
      </c>
      <c r="O2021" t="str">
        <f>IF(OR(Table1_17[[#This Row],[amount]]&lt;$Y$8,Table1_17[[#This Row],[amount]]&gt;$Y$7),"Outlier","Normal")</f>
        <v>Normal</v>
      </c>
      <c r="P2021" t="str">
        <f>IF(OR(Table1_17[[#This Row],[missing_flag]]="Missing",Table1_17[[#This Row],[outlier_flag]]="Outliers"),"Review","Valid")</f>
        <v>Valid</v>
      </c>
    </row>
    <row r="2022" spans="1:16">
      <c r="A2022" t="s">
        <v>5528</v>
      </c>
      <c r="B2022" s="1">
        <v>44702</v>
      </c>
      <c r="C2022">
        <v>11678.52</v>
      </c>
      <c r="D2022" t="s">
        <v>1924</v>
      </c>
      <c r="E2022" t="s">
        <v>1924</v>
      </c>
      <c r="F2022" t="s">
        <v>271</v>
      </c>
      <c r="G2022" t="s">
        <v>8</v>
      </c>
      <c r="J2022" t="s">
        <v>24311</v>
      </c>
      <c r="K2022" t="s">
        <v>22291</v>
      </c>
      <c r="L2022" t="s">
        <v>22291</v>
      </c>
      <c r="M2022" t="s">
        <v>22291</v>
      </c>
      <c r="N2022" t="str">
        <f t="shared" si="31"/>
        <v>OK</v>
      </c>
      <c r="O2022" t="str">
        <f>IF(OR(Table1_17[[#This Row],[amount]]&lt;$Y$8,Table1_17[[#This Row],[amount]]&gt;$Y$7),"Outlier","Normal")</f>
        <v>Normal</v>
      </c>
      <c r="P2022" t="str">
        <f>IF(OR(Table1_17[[#This Row],[missing_flag]]="Missing",Table1_17[[#This Row],[outlier_flag]]="Outliers"),"Review","Valid")</f>
        <v>Valid</v>
      </c>
    </row>
    <row r="2023" spans="1:16">
      <c r="A2023" t="s">
        <v>5530</v>
      </c>
      <c r="B2023" s="1">
        <v>45115</v>
      </c>
      <c r="C2023">
        <v>-52331.69</v>
      </c>
      <c r="D2023" t="s">
        <v>1478</v>
      </c>
      <c r="E2023" t="s">
        <v>7</v>
      </c>
      <c r="F2023" t="s">
        <v>268</v>
      </c>
      <c r="G2023" t="s">
        <v>8</v>
      </c>
      <c r="I2023" t="s">
        <v>191</v>
      </c>
      <c r="J2023" t="s">
        <v>24312</v>
      </c>
      <c r="K2023" t="s">
        <v>22291</v>
      </c>
      <c r="L2023" t="s">
        <v>22291</v>
      </c>
      <c r="M2023" t="s">
        <v>22291</v>
      </c>
      <c r="N2023" t="str">
        <f t="shared" si="31"/>
        <v>OK</v>
      </c>
      <c r="O2023" t="str">
        <f>IF(OR(Table1_17[[#This Row],[amount]]&lt;$Y$8,Table1_17[[#This Row],[amount]]&gt;$Y$7),"Outlier","Normal")</f>
        <v>Normal</v>
      </c>
      <c r="P2023" t="str">
        <f>IF(OR(Table1_17[[#This Row],[missing_flag]]="Missing",Table1_17[[#This Row],[outlier_flag]]="Outliers"),"Review","Valid")</f>
        <v>Valid</v>
      </c>
    </row>
    <row r="2024" spans="1:16">
      <c r="A2024" t="s">
        <v>5532</v>
      </c>
      <c r="B2024" s="1">
        <v>44964</v>
      </c>
      <c r="C2024">
        <v>158250.85</v>
      </c>
      <c r="D2024" t="s">
        <v>1483</v>
      </c>
      <c r="E2024" t="s">
        <v>1484</v>
      </c>
      <c r="F2024" t="s">
        <v>264</v>
      </c>
      <c r="G2024" t="s">
        <v>29</v>
      </c>
      <c r="H2024" t="s">
        <v>678</v>
      </c>
      <c r="J2024" t="s">
        <v>24313</v>
      </c>
      <c r="K2024" t="s">
        <v>22291</v>
      </c>
      <c r="L2024" t="s">
        <v>22291</v>
      </c>
      <c r="M2024" t="s">
        <v>22291</v>
      </c>
      <c r="N2024" t="str">
        <f t="shared" si="31"/>
        <v>OK</v>
      </c>
      <c r="O2024" t="str">
        <f>IF(OR(Table1_17[[#This Row],[amount]]&lt;$Y$8,Table1_17[[#This Row],[amount]]&gt;$Y$7),"Outlier","Normal")</f>
        <v>Normal</v>
      </c>
      <c r="P2024" t="str">
        <f>IF(OR(Table1_17[[#This Row],[missing_flag]]="Missing",Table1_17[[#This Row],[outlier_flag]]="Outliers"),"Review","Valid")</f>
        <v>Valid</v>
      </c>
    </row>
    <row r="2025" spans="1:16">
      <c r="A2025" t="s">
        <v>5534</v>
      </c>
      <c r="B2025" s="1">
        <v>44722</v>
      </c>
      <c r="C2025">
        <v>13965.76</v>
      </c>
      <c r="D2025" t="s">
        <v>1587</v>
      </c>
      <c r="E2025" t="s">
        <v>1587</v>
      </c>
      <c r="F2025" t="s">
        <v>264</v>
      </c>
      <c r="G2025" t="s">
        <v>8</v>
      </c>
      <c r="J2025" t="s">
        <v>24314</v>
      </c>
      <c r="K2025" t="s">
        <v>22291</v>
      </c>
      <c r="L2025" t="s">
        <v>22291</v>
      </c>
      <c r="M2025" t="s">
        <v>22291</v>
      </c>
      <c r="N2025" t="str">
        <f t="shared" si="31"/>
        <v>OK</v>
      </c>
      <c r="O2025" t="str">
        <f>IF(OR(Table1_17[[#This Row],[amount]]&lt;$Y$8,Table1_17[[#This Row],[amount]]&gt;$Y$7),"Outlier","Normal")</f>
        <v>Normal</v>
      </c>
      <c r="P2025" t="str">
        <f>IF(OR(Table1_17[[#This Row],[missing_flag]]="Missing",Table1_17[[#This Row],[outlier_flag]]="Outliers"),"Review","Valid")</f>
        <v>Valid</v>
      </c>
    </row>
    <row r="2026" spans="1:16">
      <c r="A2026" t="s">
        <v>5536</v>
      </c>
      <c r="B2026" s="1">
        <v>44922</v>
      </c>
      <c r="C2026">
        <v>142580.28</v>
      </c>
      <c r="D2026" t="s">
        <v>1483</v>
      </c>
      <c r="E2026" t="s">
        <v>1487</v>
      </c>
      <c r="F2026" t="s">
        <v>264</v>
      </c>
      <c r="G2026" t="s">
        <v>13</v>
      </c>
      <c r="H2026" t="s">
        <v>1261</v>
      </c>
      <c r="J2026" t="s">
        <v>24315</v>
      </c>
      <c r="K2026" t="s">
        <v>22291</v>
      </c>
      <c r="L2026" t="s">
        <v>22291</v>
      </c>
      <c r="M2026" t="s">
        <v>22291</v>
      </c>
      <c r="N2026" t="str">
        <f t="shared" si="31"/>
        <v>OK</v>
      </c>
      <c r="O2026" t="str">
        <f>IF(OR(Table1_17[[#This Row],[amount]]&lt;$Y$8,Table1_17[[#This Row],[amount]]&gt;$Y$7),"Outlier","Normal")</f>
        <v>Normal</v>
      </c>
      <c r="P2026" t="str">
        <f>IF(OR(Table1_17[[#This Row],[missing_flag]]="Missing",Table1_17[[#This Row],[outlier_flag]]="Outliers"),"Review","Valid")</f>
        <v>Valid</v>
      </c>
    </row>
    <row r="2027" spans="1:16">
      <c r="A2027" t="s">
        <v>5538</v>
      </c>
      <c r="B2027" s="1">
        <v>44607</v>
      </c>
      <c r="C2027">
        <v>-35528.800000000003</v>
      </c>
      <c r="D2027" t="s">
        <v>1478</v>
      </c>
      <c r="E2027" t="s">
        <v>1534</v>
      </c>
      <c r="F2027" t="s">
        <v>271</v>
      </c>
      <c r="G2027" t="s">
        <v>13</v>
      </c>
      <c r="I2027" t="s">
        <v>207</v>
      </c>
      <c r="J2027" t="s">
        <v>24316</v>
      </c>
      <c r="K2027" t="s">
        <v>22291</v>
      </c>
      <c r="L2027" t="s">
        <v>22291</v>
      </c>
      <c r="M2027" t="s">
        <v>22291</v>
      </c>
      <c r="N2027" t="str">
        <f t="shared" si="31"/>
        <v>OK</v>
      </c>
      <c r="O2027" t="str">
        <f>IF(OR(Table1_17[[#This Row],[amount]]&lt;$Y$8,Table1_17[[#This Row],[amount]]&gt;$Y$7),"Outlier","Normal")</f>
        <v>Normal</v>
      </c>
      <c r="P2027" t="str">
        <f>IF(OR(Table1_17[[#This Row],[missing_flag]]="Missing",Table1_17[[#This Row],[outlier_flag]]="Outliers"),"Review","Valid")</f>
        <v>Valid</v>
      </c>
    </row>
    <row r="2028" spans="1:16">
      <c r="A2028" t="s">
        <v>5540</v>
      </c>
      <c r="B2028" s="1">
        <v>45125</v>
      </c>
      <c r="C2028">
        <v>191078.16</v>
      </c>
      <c r="D2028" t="s">
        <v>1483</v>
      </c>
      <c r="E2028" t="s">
        <v>1499</v>
      </c>
      <c r="F2028" t="s">
        <v>268</v>
      </c>
      <c r="G2028" t="s">
        <v>8</v>
      </c>
      <c r="H2028" t="s">
        <v>790</v>
      </c>
      <c r="J2028" t="s">
        <v>24317</v>
      </c>
      <c r="K2028" t="s">
        <v>22291</v>
      </c>
      <c r="L2028" t="s">
        <v>22291</v>
      </c>
      <c r="M2028" t="s">
        <v>22291</v>
      </c>
      <c r="N2028" t="str">
        <f t="shared" si="31"/>
        <v>OK</v>
      </c>
      <c r="O2028" t="str">
        <f>IF(OR(Table1_17[[#This Row],[amount]]&lt;$Y$8,Table1_17[[#This Row],[amount]]&gt;$Y$7),"Outlier","Normal")</f>
        <v>Normal</v>
      </c>
      <c r="P2028" t="str">
        <f>IF(OR(Table1_17[[#This Row],[missing_flag]]="Missing",Table1_17[[#This Row],[outlier_flag]]="Outliers"),"Review","Valid")</f>
        <v>Valid</v>
      </c>
    </row>
    <row r="2029" spans="1:16">
      <c r="A2029" t="s">
        <v>5542</v>
      </c>
      <c r="B2029" s="1">
        <v>45161</v>
      </c>
      <c r="C2029">
        <v>-35869.97</v>
      </c>
      <c r="D2029" t="s">
        <v>1478</v>
      </c>
      <c r="E2029" t="s">
        <v>1534</v>
      </c>
      <c r="F2029" t="s">
        <v>264</v>
      </c>
      <c r="G2029" t="s">
        <v>17</v>
      </c>
      <c r="I2029" t="s">
        <v>43</v>
      </c>
      <c r="J2029" t="s">
        <v>24318</v>
      </c>
      <c r="K2029" t="s">
        <v>22291</v>
      </c>
      <c r="L2029" t="s">
        <v>22291</v>
      </c>
      <c r="M2029" t="s">
        <v>22291</v>
      </c>
      <c r="N2029" t="str">
        <f t="shared" si="31"/>
        <v>OK</v>
      </c>
      <c r="O2029" t="str">
        <f>IF(OR(Table1_17[[#This Row],[amount]]&lt;$Y$8,Table1_17[[#This Row],[amount]]&gt;$Y$7),"Outlier","Normal")</f>
        <v>Normal</v>
      </c>
      <c r="P2029" t="str">
        <f>IF(OR(Table1_17[[#This Row],[missing_flag]]="Missing",Table1_17[[#This Row],[outlier_flag]]="Outliers"),"Review","Valid")</f>
        <v>Valid</v>
      </c>
    </row>
    <row r="2030" spans="1:16">
      <c r="A2030" t="s">
        <v>5544</v>
      </c>
      <c r="B2030" s="1">
        <v>44783</v>
      </c>
      <c r="C2030">
        <v>173617.46</v>
      </c>
      <c r="D2030" t="s">
        <v>1483</v>
      </c>
      <c r="E2030" t="s">
        <v>1487</v>
      </c>
      <c r="F2030" t="s">
        <v>271</v>
      </c>
      <c r="G2030" t="s">
        <v>29</v>
      </c>
      <c r="H2030" t="s">
        <v>1369</v>
      </c>
      <c r="J2030" t="s">
        <v>24319</v>
      </c>
      <c r="K2030" t="s">
        <v>22291</v>
      </c>
      <c r="L2030" t="s">
        <v>22291</v>
      </c>
      <c r="M2030" t="s">
        <v>22291</v>
      </c>
      <c r="N2030" t="str">
        <f t="shared" si="31"/>
        <v>OK</v>
      </c>
      <c r="O2030" t="str">
        <f>IF(OR(Table1_17[[#This Row],[amount]]&lt;$Y$8,Table1_17[[#This Row],[amount]]&gt;$Y$7),"Outlier","Normal")</f>
        <v>Normal</v>
      </c>
      <c r="P2030" t="str">
        <f>IF(OR(Table1_17[[#This Row],[missing_flag]]="Missing",Table1_17[[#This Row],[outlier_flag]]="Outliers"),"Review","Valid")</f>
        <v>Valid</v>
      </c>
    </row>
    <row r="2031" spans="1:16">
      <c r="A2031" t="s">
        <v>5546</v>
      </c>
      <c r="B2031" s="1">
        <v>44900</v>
      </c>
      <c r="C2031">
        <v>192329.08</v>
      </c>
      <c r="D2031" t="s">
        <v>1483</v>
      </c>
      <c r="E2031" t="s">
        <v>1487</v>
      </c>
      <c r="F2031" t="s">
        <v>271</v>
      </c>
      <c r="G2031" t="s">
        <v>29</v>
      </c>
      <c r="H2031" t="s">
        <v>886</v>
      </c>
      <c r="J2031" t="s">
        <v>24320</v>
      </c>
      <c r="K2031" t="s">
        <v>22291</v>
      </c>
      <c r="L2031" t="s">
        <v>22291</v>
      </c>
      <c r="M2031" t="s">
        <v>22291</v>
      </c>
      <c r="N2031" t="str">
        <f t="shared" si="31"/>
        <v>OK</v>
      </c>
      <c r="O2031" t="str">
        <f>IF(OR(Table1_17[[#This Row],[amount]]&lt;$Y$8,Table1_17[[#This Row],[amount]]&gt;$Y$7),"Outlier","Normal")</f>
        <v>Normal</v>
      </c>
      <c r="P2031" t="str">
        <f>IF(OR(Table1_17[[#This Row],[missing_flag]]="Missing",Table1_17[[#This Row],[outlier_flag]]="Outliers"),"Review","Valid")</f>
        <v>Valid</v>
      </c>
    </row>
    <row r="2032" spans="1:16">
      <c r="A2032" t="s">
        <v>5548</v>
      </c>
      <c r="B2032" s="1">
        <v>45231</v>
      </c>
      <c r="C2032">
        <v>122281.03</v>
      </c>
      <c r="D2032" t="s">
        <v>1483</v>
      </c>
      <c r="E2032" t="s">
        <v>1484</v>
      </c>
      <c r="F2032" t="s">
        <v>268</v>
      </c>
      <c r="G2032" t="s">
        <v>29</v>
      </c>
      <c r="H2032" t="s">
        <v>1317</v>
      </c>
      <c r="J2032" t="s">
        <v>24321</v>
      </c>
      <c r="K2032" t="s">
        <v>22291</v>
      </c>
      <c r="L2032" t="s">
        <v>22291</v>
      </c>
      <c r="M2032" t="s">
        <v>22291</v>
      </c>
      <c r="N2032" t="str">
        <f t="shared" si="31"/>
        <v>OK</v>
      </c>
      <c r="O2032" t="str">
        <f>IF(OR(Table1_17[[#This Row],[amount]]&lt;$Y$8,Table1_17[[#This Row],[amount]]&gt;$Y$7),"Outlier","Normal")</f>
        <v>Normal</v>
      </c>
      <c r="P2032" t="str">
        <f>IF(OR(Table1_17[[#This Row],[missing_flag]]="Missing",Table1_17[[#This Row],[outlier_flag]]="Outliers"),"Review","Valid")</f>
        <v>Valid</v>
      </c>
    </row>
    <row r="2033" spans="1:16">
      <c r="A2033" t="s">
        <v>5550</v>
      </c>
      <c r="B2033" s="1">
        <v>44860</v>
      </c>
      <c r="C2033">
        <v>195580.9</v>
      </c>
      <c r="D2033" t="s">
        <v>1483</v>
      </c>
      <c r="E2033" t="s">
        <v>1499</v>
      </c>
      <c r="F2033" t="s">
        <v>264</v>
      </c>
      <c r="G2033" t="s">
        <v>13</v>
      </c>
      <c r="H2033" t="s">
        <v>1119</v>
      </c>
      <c r="J2033" t="s">
        <v>24322</v>
      </c>
      <c r="K2033" t="s">
        <v>22291</v>
      </c>
      <c r="L2033" t="s">
        <v>22291</v>
      </c>
      <c r="M2033" t="s">
        <v>22291</v>
      </c>
      <c r="N2033" t="str">
        <f t="shared" si="31"/>
        <v>OK</v>
      </c>
      <c r="O2033" t="str">
        <f>IF(OR(Table1_17[[#This Row],[amount]]&lt;$Y$8,Table1_17[[#This Row],[amount]]&gt;$Y$7),"Outlier","Normal")</f>
        <v>Normal</v>
      </c>
      <c r="P2033" t="str">
        <f>IF(OR(Table1_17[[#This Row],[missing_flag]]="Missing",Table1_17[[#This Row],[outlier_flag]]="Outliers"),"Review","Valid")</f>
        <v>Valid</v>
      </c>
    </row>
    <row r="2034" spans="1:16">
      <c r="A2034" t="s">
        <v>5552</v>
      </c>
      <c r="B2034" s="1">
        <v>45280</v>
      </c>
      <c r="C2034">
        <v>284934.90999999997</v>
      </c>
      <c r="D2034" t="s">
        <v>1483</v>
      </c>
      <c r="E2034" t="s">
        <v>1484</v>
      </c>
      <c r="F2034" t="s">
        <v>264</v>
      </c>
      <c r="G2034" t="s">
        <v>13</v>
      </c>
      <c r="H2034" t="s">
        <v>894</v>
      </c>
      <c r="J2034" t="s">
        <v>24323</v>
      </c>
      <c r="K2034" t="s">
        <v>22291</v>
      </c>
      <c r="L2034" t="s">
        <v>22291</v>
      </c>
      <c r="M2034" t="s">
        <v>22291</v>
      </c>
      <c r="N2034" t="str">
        <f t="shared" si="31"/>
        <v>OK</v>
      </c>
      <c r="O2034" t="str">
        <f>IF(OR(Table1_17[[#This Row],[amount]]&lt;$Y$8,Table1_17[[#This Row],[amount]]&gt;$Y$7),"Outlier","Normal")</f>
        <v>Normal</v>
      </c>
      <c r="P2034" t="str">
        <f>IF(OR(Table1_17[[#This Row],[missing_flag]]="Missing",Table1_17[[#This Row],[outlier_flag]]="Outliers"),"Review","Valid")</f>
        <v>Valid</v>
      </c>
    </row>
    <row r="2035" spans="1:16">
      <c r="A2035" t="s">
        <v>5554</v>
      </c>
      <c r="B2035" s="1">
        <v>45056</v>
      </c>
      <c r="C2035">
        <v>85217.08</v>
      </c>
      <c r="D2035" t="s">
        <v>1483</v>
      </c>
      <c r="E2035" t="s">
        <v>1484</v>
      </c>
      <c r="F2035" t="s">
        <v>264</v>
      </c>
      <c r="G2035" t="s">
        <v>8</v>
      </c>
      <c r="H2035" t="s">
        <v>1265</v>
      </c>
      <c r="J2035" t="s">
        <v>24324</v>
      </c>
      <c r="K2035" t="s">
        <v>22291</v>
      </c>
      <c r="L2035" t="s">
        <v>22291</v>
      </c>
      <c r="M2035" t="s">
        <v>22291</v>
      </c>
      <c r="N2035" t="str">
        <f t="shared" si="31"/>
        <v>OK</v>
      </c>
      <c r="O2035" t="str">
        <f>IF(OR(Table1_17[[#This Row],[amount]]&lt;$Y$8,Table1_17[[#This Row],[amount]]&gt;$Y$7),"Outlier","Normal")</f>
        <v>Normal</v>
      </c>
      <c r="P2035" t="str">
        <f>IF(OR(Table1_17[[#This Row],[missing_flag]]="Missing",Table1_17[[#This Row],[outlier_flag]]="Outliers"),"Review","Valid")</f>
        <v>Valid</v>
      </c>
    </row>
    <row r="2036" spans="1:16">
      <c r="A2036" t="s">
        <v>5556</v>
      </c>
      <c r="B2036" s="1">
        <v>45230</v>
      </c>
      <c r="C2036">
        <v>-35453.980000000003</v>
      </c>
      <c r="D2036" t="s">
        <v>1478</v>
      </c>
      <c r="E2036" t="s">
        <v>1509</v>
      </c>
      <c r="F2036" t="s">
        <v>271</v>
      </c>
      <c r="G2036" t="s">
        <v>29</v>
      </c>
      <c r="I2036" t="s">
        <v>57</v>
      </c>
      <c r="J2036" t="s">
        <v>24325</v>
      </c>
      <c r="K2036" t="s">
        <v>22291</v>
      </c>
      <c r="L2036" t="s">
        <v>22291</v>
      </c>
      <c r="M2036" t="s">
        <v>22291</v>
      </c>
      <c r="N2036" t="str">
        <f t="shared" si="31"/>
        <v>OK</v>
      </c>
      <c r="O2036" t="str">
        <f>IF(OR(Table1_17[[#This Row],[amount]]&lt;$Y$8,Table1_17[[#This Row],[amount]]&gt;$Y$7),"Outlier","Normal")</f>
        <v>Normal</v>
      </c>
      <c r="P2036" t="str">
        <f>IF(OR(Table1_17[[#This Row],[missing_flag]]="Missing",Table1_17[[#This Row],[outlier_flag]]="Outliers"),"Review","Valid")</f>
        <v>Valid</v>
      </c>
    </row>
    <row r="2037" spans="1:16">
      <c r="A2037" t="s">
        <v>5558</v>
      </c>
      <c r="B2037" s="1">
        <v>45124</v>
      </c>
      <c r="C2037">
        <v>150278.81</v>
      </c>
      <c r="D2037" t="s">
        <v>1483</v>
      </c>
      <c r="E2037" t="s">
        <v>1487</v>
      </c>
      <c r="F2037" t="s">
        <v>268</v>
      </c>
      <c r="G2037" t="s">
        <v>17</v>
      </c>
      <c r="H2037" t="s">
        <v>914</v>
      </c>
      <c r="J2037" t="s">
        <v>24326</v>
      </c>
      <c r="K2037" t="s">
        <v>22291</v>
      </c>
      <c r="L2037" t="s">
        <v>22291</v>
      </c>
      <c r="M2037" t="s">
        <v>22291</v>
      </c>
      <c r="N2037" t="str">
        <f t="shared" si="31"/>
        <v>OK</v>
      </c>
      <c r="O2037" t="str">
        <f>IF(OR(Table1_17[[#This Row],[amount]]&lt;$Y$8,Table1_17[[#This Row],[amount]]&gt;$Y$7),"Outlier","Normal")</f>
        <v>Normal</v>
      </c>
      <c r="P2037" t="str">
        <f>IF(OR(Table1_17[[#This Row],[missing_flag]]="Missing",Table1_17[[#This Row],[outlier_flag]]="Outliers"),"Review","Valid")</f>
        <v>Valid</v>
      </c>
    </row>
    <row r="2038" spans="1:16">
      <c r="A2038" t="s">
        <v>5560</v>
      </c>
      <c r="B2038" s="1">
        <v>44679</v>
      </c>
      <c r="C2038">
        <v>-43882.89</v>
      </c>
      <c r="D2038" t="s">
        <v>1478</v>
      </c>
      <c r="E2038" t="s">
        <v>20</v>
      </c>
      <c r="F2038" t="s">
        <v>268</v>
      </c>
      <c r="G2038" t="s">
        <v>17</v>
      </c>
      <c r="I2038" t="s">
        <v>63</v>
      </c>
      <c r="J2038" t="s">
        <v>24327</v>
      </c>
      <c r="K2038" t="s">
        <v>22291</v>
      </c>
      <c r="L2038" t="s">
        <v>22291</v>
      </c>
      <c r="M2038" t="s">
        <v>22291</v>
      </c>
      <c r="N2038" t="str">
        <f t="shared" si="31"/>
        <v>OK</v>
      </c>
      <c r="O2038" t="str">
        <f>IF(OR(Table1_17[[#This Row],[amount]]&lt;$Y$8,Table1_17[[#This Row],[amount]]&gt;$Y$7),"Outlier","Normal")</f>
        <v>Normal</v>
      </c>
      <c r="P2038" t="str">
        <f>IF(OR(Table1_17[[#This Row],[missing_flag]]="Missing",Table1_17[[#This Row],[outlier_flag]]="Outliers"),"Review","Valid")</f>
        <v>Valid</v>
      </c>
    </row>
    <row r="2039" spans="1:16">
      <c r="A2039" t="s">
        <v>5562</v>
      </c>
      <c r="B2039" s="1">
        <v>44629</v>
      </c>
      <c r="C2039">
        <v>-38697.160000000003</v>
      </c>
      <c r="D2039" t="s">
        <v>1478</v>
      </c>
      <c r="E2039" t="s">
        <v>20</v>
      </c>
      <c r="F2039" t="s">
        <v>268</v>
      </c>
      <c r="G2039" t="s">
        <v>13</v>
      </c>
      <c r="I2039" t="s">
        <v>99</v>
      </c>
      <c r="J2039" t="s">
        <v>24328</v>
      </c>
      <c r="K2039" t="s">
        <v>22291</v>
      </c>
      <c r="L2039" t="s">
        <v>22291</v>
      </c>
      <c r="M2039" t="s">
        <v>22291</v>
      </c>
      <c r="N2039" t="str">
        <f t="shared" si="31"/>
        <v>OK</v>
      </c>
      <c r="O2039" t="str">
        <f>IF(OR(Table1_17[[#This Row],[amount]]&lt;$Y$8,Table1_17[[#This Row],[amount]]&gt;$Y$7),"Outlier","Normal")</f>
        <v>Normal</v>
      </c>
      <c r="P2039" t="str">
        <f>IF(OR(Table1_17[[#This Row],[missing_flag]]="Missing",Table1_17[[#This Row],[outlier_flag]]="Outliers"),"Review","Valid")</f>
        <v>Valid</v>
      </c>
    </row>
    <row r="2040" spans="1:16">
      <c r="A2040" t="s">
        <v>5564</v>
      </c>
      <c r="B2040" s="1">
        <v>45040</v>
      </c>
      <c r="C2040">
        <v>62562.69</v>
      </c>
      <c r="D2040" t="s">
        <v>1483</v>
      </c>
      <c r="E2040" t="s">
        <v>1487</v>
      </c>
      <c r="F2040" t="s">
        <v>268</v>
      </c>
      <c r="G2040" t="s">
        <v>8</v>
      </c>
      <c r="H2040" t="s">
        <v>1143</v>
      </c>
      <c r="J2040" t="s">
        <v>24329</v>
      </c>
      <c r="K2040" t="s">
        <v>22291</v>
      </c>
      <c r="L2040" t="s">
        <v>22291</v>
      </c>
      <c r="M2040" t="s">
        <v>22291</v>
      </c>
      <c r="N2040" t="str">
        <f t="shared" si="31"/>
        <v>OK</v>
      </c>
      <c r="O2040" t="str">
        <f>IF(OR(Table1_17[[#This Row],[amount]]&lt;$Y$8,Table1_17[[#This Row],[amount]]&gt;$Y$7),"Outlier","Normal")</f>
        <v>Normal</v>
      </c>
      <c r="P2040" t="str">
        <f>IF(OR(Table1_17[[#This Row],[missing_flag]]="Missing",Table1_17[[#This Row],[outlier_flag]]="Outliers"),"Review","Valid")</f>
        <v>Valid</v>
      </c>
    </row>
    <row r="2041" spans="1:16">
      <c r="A2041" t="s">
        <v>5566</v>
      </c>
      <c r="B2041" s="1">
        <v>45079</v>
      </c>
      <c r="C2041">
        <v>-22444.89</v>
      </c>
      <c r="D2041" t="s">
        <v>1478</v>
      </c>
      <c r="E2041" t="s">
        <v>1496</v>
      </c>
      <c r="F2041" t="s">
        <v>271</v>
      </c>
      <c r="G2041" t="s">
        <v>8</v>
      </c>
      <c r="I2041" t="s">
        <v>252</v>
      </c>
      <c r="J2041" t="s">
        <v>24330</v>
      </c>
      <c r="K2041" t="s">
        <v>22291</v>
      </c>
      <c r="L2041" t="s">
        <v>22291</v>
      </c>
      <c r="M2041" t="s">
        <v>22291</v>
      </c>
      <c r="N2041" t="str">
        <f t="shared" si="31"/>
        <v>OK</v>
      </c>
      <c r="O2041" t="str">
        <f>IF(OR(Table1_17[[#This Row],[amount]]&lt;$Y$8,Table1_17[[#This Row],[amount]]&gt;$Y$7),"Outlier","Normal")</f>
        <v>Normal</v>
      </c>
      <c r="P2041" t="str">
        <f>IF(OR(Table1_17[[#This Row],[missing_flag]]="Missing",Table1_17[[#This Row],[outlier_flag]]="Outliers"),"Review","Valid")</f>
        <v>Valid</v>
      </c>
    </row>
    <row r="2042" spans="1:16">
      <c r="A2042" t="s">
        <v>5568</v>
      </c>
      <c r="B2042" s="1">
        <v>44938</v>
      </c>
      <c r="C2042">
        <v>224242.24</v>
      </c>
      <c r="D2042" t="s">
        <v>1483</v>
      </c>
      <c r="E2042" t="s">
        <v>1487</v>
      </c>
      <c r="F2042" t="s">
        <v>268</v>
      </c>
      <c r="G2042" t="s">
        <v>8</v>
      </c>
      <c r="H2042" t="s">
        <v>1321</v>
      </c>
      <c r="J2042" t="s">
        <v>24331</v>
      </c>
      <c r="K2042" t="s">
        <v>22291</v>
      </c>
      <c r="L2042" t="s">
        <v>22291</v>
      </c>
      <c r="M2042" t="s">
        <v>22291</v>
      </c>
      <c r="N2042" t="str">
        <f t="shared" si="31"/>
        <v>OK</v>
      </c>
      <c r="O2042" t="str">
        <f>IF(OR(Table1_17[[#This Row],[amount]]&lt;$Y$8,Table1_17[[#This Row],[amount]]&gt;$Y$7),"Outlier","Normal")</f>
        <v>Normal</v>
      </c>
      <c r="P2042" t="str">
        <f>IF(OR(Table1_17[[#This Row],[missing_flag]]="Missing",Table1_17[[#This Row],[outlier_flag]]="Outliers"),"Review","Valid")</f>
        <v>Valid</v>
      </c>
    </row>
    <row r="2043" spans="1:16">
      <c r="A2043" t="s">
        <v>5570</v>
      </c>
      <c r="B2043" s="1">
        <v>44624</v>
      </c>
      <c r="C2043">
        <v>158536.48000000001</v>
      </c>
      <c r="D2043" t="s">
        <v>1483</v>
      </c>
      <c r="E2043" t="s">
        <v>1499</v>
      </c>
      <c r="F2043" t="s">
        <v>271</v>
      </c>
      <c r="G2043" t="s">
        <v>17</v>
      </c>
      <c r="H2043" t="s">
        <v>1087</v>
      </c>
      <c r="J2043" t="s">
        <v>24332</v>
      </c>
      <c r="K2043" t="s">
        <v>22291</v>
      </c>
      <c r="L2043" t="s">
        <v>22291</v>
      </c>
      <c r="M2043" t="s">
        <v>22291</v>
      </c>
      <c r="N2043" t="str">
        <f t="shared" si="31"/>
        <v>OK</v>
      </c>
      <c r="O2043" t="str">
        <f>IF(OR(Table1_17[[#This Row],[amount]]&lt;$Y$8,Table1_17[[#This Row],[amount]]&gt;$Y$7),"Outlier","Normal")</f>
        <v>Normal</v>
      </c>
      <c r="P2043" t="str">
        <f>IF(OR(Table1_17[[#This Row],[missing_flag]]="Missing",Table1_17[[#This Row],[outlier_flag]]="Outliers"),"Review","Valid")</f>
        <v>Valid</v>
      </c>
    </row>
    <row r="2044" spans="1:16">
      <c r="A2044" t="s">
        <v>5572</v>
      </c>
      <c r="B2044" s="1">
        <v>45020</v>
      </c>
      <c r="C2044">
        <v>-50147.64</v>
      </c>
      <c r="D2044" t="s">
        <v>1478</v>
      </c>
      <c r="E2044" t="s">
        <v>1509</v>
      </c>
      <c r="F2044" t="s">
        <v>264</v>
      </c>
      <c r="G2044" t="s">
        <v>17</v>
      </c>
      <c r="I2044" t="s">
        <v>131</v>
      </c>
      <c r="J2044" t="s">
        <v>24333</v>
      </c>
      <c r="K2044" t="s">
        <v>22291</v>
      </c>
      <c r="L2044" t="s">
        <v>22291</v>
      </c>
      <c r="M2044" t="s">
        <v>22291</v>
      </c>
      <c r="N2044" t="str">
        <f t="shared" si="31"/>
        <v>OK</v>
      </c>
      <c r="O2044" t="str">
        <f>IF(OR(Table1_17[[#This Row],[amount]]&lt;$Y$8,Table1_17[[#This Row],[amount]]&gt;$Y$7),"Outlier","Normal")</f>
        <v>Normal</v>
      </c>
      <c r="P2044" t="str">
        <f>IF(OR(Table1_17[[#This Row],[missing_flag]]="Missing",Table1_17[[#This Row],[outlier_flag]]="Outliers"),"Review","Valid")</f>
        <v>Valid</v>
      </c>
    </row>
    <row r="2045" spans="1:16">
      <c r="A2045" t="s">
        <v>5574</v>
      </c>
      <c r="B2045" s="1">
        <v>44777</v>
      </c>
      <c r="C2045">
        <v>-38436.99</v>
      </c>
      <c r="D2045" t="s">
        <v>1478</v>
      </c>
      <c r="E2045" t="s">
        <v>1509</v>
      </c>
      <c r="F2045" t="s">
        <v>271</v>
      </c>
      <c r="G2045" t="s">
        <v>29</v>
      </c>
      <c r="I2045" t="s">
        <v>225</v>
      </c>
      <c r="J2045" t="s">
        <v>24334</v>
      </c>
      <c r="K2045" t="s">
        <v>22291</v>
      </c>
      <c r="L2045" t="s">
        <v>22291</v>
      </c>
      <c r="M2045" t="s">
        <v>22291</v>
      </c>
      <c r="N2045" t="str">
        <f t="shared" si="31"/>
        <v>OK</v>
      </c>
      <c r="O2045" t="str">
        <f>IF(OR(Table1_17[[#This Row],[amount]]&lt;$Y$8,Table1_17[[#This Row],[amount]]&gt;$Y$7),"Outlier","Normal")</f>
        <v>Normal</v>
      </c>
      <c r="P2045" t="str">
        <f>IF(OR(Table1_17[[#This Row],[missing_flag]]="Missing",Table1_17[[#This Row],[outlier_flag]]="Outliers"),"Review","Valid")</f>
        <v>Valid</v>
      </c>
    </row>
    <row r="2046" spans="1:16">
      <c r="A2046" t="s">
        <v>5576</v>
      </c>
      <c r="B2046" s="1">
        <v>45126</v>
      </c>
      <c r="C2046">
        <v>-47381.18</v>
      </c>
      <c r="D2046" t="s">
        <v>1478</v>
      </c>
      <c r="E2046" t="s">
        <v>1496</v>
      </c>
      <c r="F2046" t="s">
        <v>264</v>
      </c>
      <c r="G2046" t="s">
        <v>8</v>
      </c>
      <c r="I2046" t="s">
        <v>227</v>
      </c>
      <c r="J2046" t="s">
        <v>24335</v>
      </c>
      <c r="K2046" t="s">
        <v>22291</v>
      </c>
      <c r="L2046" t="s">
        <v>22291</v>
      </c>
      <c r="M2046" t="s">
        <v>22291</v>
      </c>
      <c r="N2046" t="str">
        <f t="shared" si="31"/>
        <v>OK</v>
      </c>
      <c r="O2046" t="str">
        <f>IF(OR(Table1_17[[#This Row],[amount]]&lt;$Y$8,Table1_17[[#This Row],[amount]]&gt;$Y$7),"Outlier","Normal")</f>
        <v>Normal</v>
      </c>
      <c r="P2046" t="str">
        <f>IF(OR(Table1_17[[#This Row],[missing_flag]]="Missing",Table1_17[[#This Row],[outlier_flag]]="Outliers"),"Review","Valid")</f>
        <v>Valid</v>
      </c>
    </row>
    <row r="2047" spans="1:16">
      <c r="A2047" t="s">
        <v>5578</v>
      </c>
      <c r="B2047" s="1">
        <v>44729</v>
      </c>
      <c r="C2047">
        <v>200048.9</v>
      </c>
      <c r="D2047" t="s">
        <v>1483</v>
      </c>
      <c r="E2047" t="s">
        <v>1484</v>
      </c>
      <c r="F2047" t="s">
        <v>268</v>
      </c>
      <c r="G2047" t="s">
        <v>13</v>
      </c>
      <c r="H2047" t="s">
        <v>1165</v>
      </c>
      <c r="J2047" t="s">
        <v>24336</v>
      </c>
      <c r="K2047" t="s">
        <v>22291</v>
      </c>
      <c r="L2047" t="s">
        <v>22291</v>
      </c>
      <c r="M2047" t="s">
        <v>22291</v>
      </c>
      <c r="N2047" t="str">
        <f t="shared" si="31"/>
        <v>OK</v>
      </c>
      <c r="O2047" t="str">
        <f>IF(OR(Table1_17[[#This Row],[amount]]&lt;$Y$8,Table1_17[[#This Row],[amount]]&gt;$Y$7),"Outlier","Normal")</f>
        <v>Normal</v>
      </c>
      <c r="P2047" t="str">
        <f>IF(OR(Table1_17[[#This Row],[missing_flag]]="Missing",Table1_17[[#This Row],[outlier_flag]]="Outliers"),"Review","Valid")</f>
        <v>Valid</v>
      </c>
    </row>
    <row r="2048" spans="1:16">
      <c r="A2048" t="s">
        <v>5580</v>
      </c>
      <c r="B2048" s="1">
        <v>44703</v>
      </c>
      <c r="C2048">
        <v>134302.01</v>
      </c>
      <c r="D2048" t="s">
        <v>1483</v>
      </c>
      <c r="E2048" t="s">
        <v>1487</v>
      </c>
      <c r="F2048" t="s">
        <v>264</v>
      </c>
      <c r="G2048" t="s">
        <v>8</v>
      </c>
      <c r="H2048" t="s">
        <v>834</v>
      </c>
      <c r="J2048" t="s">
        <v>24337</v>
      </c>
      <c r="K2048" t="s">
        <v>22291</v>
      </c>
      <c r="L2048" t="s">
        <v>22291</v>
      </c>
      <c r="M2048" t="s">
        <v>22291</v>
      </c>
      <c r="N2048" t="str">
        <f t="shared" si="31"/>
        <v>OK</v>
      </c>
      <c r="O2048" t="str">
        <f>IF(OR(Table1_17[[#This Row],[amount]]&lt;$Y$8,Table1_17[[#This Row],[amount]]&gt;$Y$7),"Outlier","Normal")</f>
        <v>Normal</v>
      </c>
      <c r="P2048" t="str">
        <f>IF(OR(Table1_17[[#This Row],[missing_flag]]="Missing",Table1_17[[#This Row],[outlier_flag]]="Outliers"),"Review","Valid")</f>
        <v>Valid</v>
      </c>
    </row>
    <row r="2049" spans="1:16">
      <c r="A2049" t="s">
        <v>5582</v>
      </c>
      <c r="B2049" s="1">
        <v>44725</v>
      </c>
      <c r="C2049">
        <v>123395.91</v>
      </c>
      <c r="D2049" t="s">
        <v>1483</v>
      </c>
      <c r="E2049" t="s">
        <v>1499</v>
      </c>
      <c r="F2049" t="s">
        <v>268</v>
      </c>
      <c r="G2049" t="s">
        <v>29</v>
      </c>
      <c r="H2049" t="s">
        <v>1061</v>
      </c>
      <c r="J2049" t="s">
        <v>24338</v>
      </c>
      <c r="K2049" t="s">
        <v>22291</v>
      </c>
      <c r="L2049" t="s">
        <v>22291</v>
      </c>
      <c r="M2049" t="s">
        <v>22291</v>
      </c>
      <c r="N2049" t="str">
        <f t="shared" si="31"/>
        <v>OK</v>
      </c>
      <c r="O2049" t="str">
        <f>IF(OR(Table1_17[[#This Row],[amount]]&lt;$Y$8,Table1_17[[#This Row],[amount]]&gt;$Y$7),"Outlier","Normal")</f>
        <v>Normal</v>
      </c>
      <c r="P2049" t="str">
        <f>IF(OR(Table1_17[[#This Row],[missing_flag]]="Missing",Table1_17[[#This Row],[outlier_flag]]="Outliers"),"Review","Valid")</f>
        <v>Valid</v>
      </c>
    </row>
    <row r="2050" spans="1:16">
      <c r="A2050" t="s">
        <v>5584</v>
      </c>
      <c r="B2050" s="1">
        <v>45007</v>
      </c>
      <c r="C2050">
        <v>110449.02</v>
      </c>
      <c r="D2050" t="s">
        <v>1483</v>
      </c>
      <c r="E2050" t="s">
        <v>1484</v>
      </c>
      <c r="F2050" t="s">
        <v>268</v>
      </c>
      <c r="G2050" t="s">
        <v>17</v>
      </c>
      <c r="H2050" t="s">
        <v>1149</v>
      </c>
      <c r="J2050" t="s">
        <v>24339</v>
      </c>
      <c r="K2050" t="s">
        <v>22291</v>
      </c>
      <c r="L2050" t="s">
        <v>22291</v>
      </c>
      <c r="M2050" t="s">
        <v>22291</v>
      </c>
      <c r="N2050" t="str">
        <f t="shared" si="31"/>
        <v>OK</v>
      </c>
      <c r="O2050" t="str">
        <f>IF(OR(Table1_17[[#This Row],[amount]]&lt;$Y$8,Table1_17[[#This Row],[amount]]&gt;$Y$7),"Outlier","Normal")</f>
        <v>Normal</v>
      </c>
      <c r="P2050" t="str">
        <f>IF(OR(Table1_17[[#This Row],[missing_flag]]="Missing",Table1_17[[#This Row],[outlier_flag]]="Outliers"),"Review","Valid")</f>
        <v>Valid</v>
      </c>
    </row>
    <row r="2051" spans="1:16">
      <c r="A2051" t="s">
        <v>5586</v>
      </c>
      <c r="B2051" s="1">
        <v>45064</v>
      </c>
      <c r="C2051">
        <v>181101.72</v>
      </c>
      <c r="D2051" t="s">
        <v>1483</v>
      </c>
      <c r="E2051" t="s">
        <v>1487</v>
      </c>
      <c r="F2051" t="s">
        <v>268</v>
      </c>
      <c r="G2051" t="s">
        <v>8</v>
      </c>
      <c r="H2051" t="s">
        <v>1295</v>
      </c>
      <c r="J2051" t="s">
        <v>24340</v>
      </c>
      <c r="K2051" t="s">
        <v>22291</v>
      </c>
      <c r="L2051" t="s">
        <v>22291</v>
      </c>
      <c r="M2051" t="s">
        <v>22291</v>
      </c>
      <c r="N2051" t="str">
        <f t="shared" ref="N2051:N2114" si="32">IF(OR(B2051="",C2051="",D2051="",F2051=""),"Missing","OK")</f>
        <v>OK</v>
      </c>
      <c r="O2051" t="str">
        <f>IF(OR(Table1_17[[#This Row],[amount]]&lt;$Y$8,Table1_17[[#This Row],[amount]]&gt;$Y$7),"Outlier","Normal")</f>
        <v>Normal</v>
      </c>
      <c r="P2051" t="str">
        <f>IF(OR(Table1_17[[#This Row],[missing_flag]]="Missing",Table1_17[[#This Row],[outlier_flag]]="Outliers"),"Review","Valid")</f>
        <v>Valid</v>
      </c>
    </row>
    <row r="2052" spans="1:16">
      <c r="A2052" t="s">
        <v>5588</v>
      </c>
      <c r="B2052" s="1">
        <v>44834</v>
      </c>
      <c r="C2052">
        <v>156262.99</v>
      </c>
      <c r="D2052" t="s">
        <v>1483</v>
      </c>
      <c r="E2052" t="s">
        <v>1484</v>
      </c>
      <c r="F2052" t="s">
        <v>268</v>
      </c>
      <c r="G2052" t="s">
        <v>17</v>
      </c>
      <c r="H2052" t="s">
        <v>1135</v>
      </c>
      <c r="J2052" t="s">
        <v>24341</v>
      </c>
      <c r="K2052" t="s">
        <v>22291</v>
      </c>
      <c r="L2052" t="s">
        <v>22291</v>
      </c>
      <c r="M2052" t="s">
        <v>22291</v>
      </c>
      <c r="N2052" t="str">
        <f t="shared" si="32"/>
        <v>OK</v>
      </c>
      <c r="O2052" t="str">
        <f>IF(OR(Table1_17[[#This Row],[amount]]&lt;$Y$8,Table1_17[[#This Row],[amount]]&gt;$Y$7),"Outlier","Normal")</f>
        <v>Normal</v>
      </c>
      <c r="P2052" t="str">
        <f>IF(OR(Table1_17[[#This Row],[missing_flag]]="Missing",Table1_17[[#This Row],[outlier_flag]]="Outliers"),"Review","Valid")</f>
        <v>Valid</v>
      </c>
    </row>
    <row r="2053" spans="1:16">
      <c r="A2053" t="s">
        <v>5590</v>
      </c>
      <c r="B2053" s="1">
        <v>44983</v>
      </c>
      <c r="C2053">
        <v>-41633.08</v>
      </c>
      <c r="D2053" t="s">
        <v>1478</v>
      </c>
      <c r="E2053" t="s">
        <v>7</v>
      </c>
      <c r="F2053" t="s">
        <v>268</v>
      </c>
      <c r="G2053" t="s">
        <v>17</v>
      </c>
      <c r="I2053" t="s">
        <v>139</v>
      </c>
      <c r="J2053" t="s">
        <v>24342</v>
      </c>
      <c r="K2053" t="s">
        <v>22291</v>
      </c>
      <c r="L2053" t="s">
        <v>22291</v>
      </c>
      <c r="M2053" t="s">
        <v>22291</v>
      </c>
      <c r="N2053" t="str">
        <f t="shared" si="32"/>
        <v>OK</v>
      </c>
      <c r="O2053" t="str">
        <f>IF(OR(Table1_17[[#This Row],[amount]]&lt;$Y$8,Table1_17[[#This Row],[amount]]&gt;$Y$7),"Outlier","Normal")</f>
        <v>Normal</v>
      </c>
      <c r="P2053" t="str">
        <f>IF(OR(Table1_17[[#This Row],[missing_flag]]="Missing",Table1_17[[#This Row],[outlier_flag]]="Outliers"),"Review","Valid")</f>
        <v>Valid</v>
      </c>
    </row>
    <row r="2054" spans="1:16">
      <c r="A2054" t="s">
        <v>5592</v>
      </c>
      <c r="B2054" s="1">
        <v>44670</v>
      </c>
      <c r="C2054">
        <v>104653.69</v>
      </c>
      <c r="D2054" t="s">
        <v>1483</v>
      </c>
      <c r="E2054" t="s">
        <v>1484</v>
      </c>
      <c r="F2054" t="s">
        <v>271</v>
      </c>
      <c r="G2054" t="s">
        <v>8</v>
      </c>
      <c r="H2054" t="s">
        <v>965</v>
      </c>
      <c r="J2054" t="s">
        <v>24343</v>
      </c>
      <c r="K2054" t="s">
        <v>22291</v>
      </c>
      <c r="L2054" t="s">
        <v>22291</v>
      </c>
      <c r="M2054" t="s">
        <v>22291</v>
      </c>
      <c r="N2054" t="str">
        <f t="shared" si="32"/>
        <v>OK</v>
      </c>
      <c r="O2054" t="str">
        <f>IF(OR(Table1_17[[#This Row],[amount]]&lt;$Y$8,Table1_17[[#This Row],[amount]]&gt;$Y$7),"Outlier","Normal")</f>
        <v>Normal</v>
      </c>
      <c r="P2054" t="str">
        <f>IF(OR(Table1_17[[#This Row],[missing_flag]]="Missing",Table1_17[[#This Row],[outlier_flag]]="Outliers"),"Review","Valid")</f>
        <v>Valid</v>
      </c>
    </row>
    <row r="2055" spans="1:16">
      <c r="A2055" t="s">
        <v>5594</v>
      </c>
      <c r="B2055" s="1">
        <v>45010</v>
      </c>
      <c r="C2055">
        <v>-87779.68</v>
      </c>
      <c r="D2055" t="s">
        <v>1478</v>
      </c>
      <c r="E2055" t="s">
        <v>1534</v>
      </c>
      <c r="F2055" t="s">
        <v>268</v>
      </c>
      <c r="G2055" t="s">
        <v>29</v>
      </c>
      <c r="I2055" t="s">
        <v>171</v>
      </c>
      <c r="J2055" t="s">
        <v>24344</v>
      </c>
      <c r="K2055" t="s">
        <v>22291</v>
      </c>
      <c r="L2055" t="s">
        <v>22291</v>
      </c>
      <c r="M2055" t="s">
        <v>22291</v>
      </c>
      <c r="N2055" t="str">
        <f t="shared" si="32"/>
        <v>OK</v>
      </c>
      <c r="O2055" t="str">
        <f>IF(OR(Table1_17[[#This Row],[amount]]&lt;$Y$8,Table1_17[[#This Row],[amount]]&gt;$Y$7),"Outlier","Normal")</f>
        <v>Normal</v>
      </c>
      <c r="P2055" t="str">
        <f>IF(OR(Table1_17[[#This Row],[missing_flag]]="Missing",Table1_17[[#This Row],[outlier_flag]]="Outliers"),"Review","Valid")</f>
        <v>Valid</v>
      </c>
    </row>
    <row r="2056" spans="1:16">
      <c r="A2056" t="s">
        <v>5596</v>
      </c>
      <c r="B2056" s="1">
        <v>44941</v>
      </c>
      <c r="C2056">
        <v>170200.49</v>
      </c>
      <c r="D2056" t="s">
        <v>1483</v>
      </c>
      <c r="E2056" t="s">
        <v>1487</v>
      </c>
      <c r="F2056" t="s">
        <v>268</v>
      </c>
      <c r="G2056" t="s">
        <v>13</v>
      </c>
      <c r="H2056" t="s">
        <v>1099</v>
      </c>
      <c r="J2056" t="s">
        <v>24345</v>
      </c>
      <c r="K2056" t="s">
        <v>22291</v>
      </c>
      <c r="L2056" t="s">
        <v>22291</v>
      </c>
      <c r="M2056" t="s">
        <v>22291</v>
      </c>
      <c r="N2056" t="str">
        <f t="shared" si="32"/>
        <v>OK</v>
      </c>
      <c r="O2056" t="str">
        <f>IF(OR(Table1_17[[#This Row],[amount]]&lt;$Y$8,Table1_17[[#This Row],[amount]]&gt;$Y$7),"Outlier","Normal")</f>
        <v>Normal</v>
      </c>
      <c r="P2056" t="str">
        <f>IF(OR(Table1_17[[#This Row],[missing_flag]]="Missing",Table1_17[[#This Row],[outlier_flag]]="Outliers"),"Review","Valid")</f>
        <v>Valid</v>
      </c>
    </row>
    <row r="2057" spans="1:16">
      <c r="A2057" t="s">
        <v>5598</v>
      </c>
      <c r="B2057" s="1">
        <v>44751</v>
      </c>
      <c r="C2057">
        <v>-43721.279999999999</v>
      </c>
      <c r="D2057" t="s">
        <v>1478</v>
      </c>
      <c r="E2057" t="s">
        <v>20</v>
      </c>
      <c r="F2057" t="s">
        <v>271</v>
      </c>
      <c r="G2057" t="s">
        <v>13</v>
      </c>
      <c r="I2057" t="s">
        <v>99</v>
      </c>
      <c r="J2057" t="s">
        <v>24346</v>
      </c>
      <c r="K2057" t="s">
        <v>22291</v>
      </c>
      <c r="L2057" t="s">
        <v>22291</v>
      </c>
      <c r="M2057" t="s">
        <v>22291</v>
      </c>
      <c r="N2057" t="str">
        <f t="shared" si="32"/>
        <v>OK</v>
      </c>
      <c r="O2057" t="str">
        <f>IF(OR(Table1_17[[#This Row],[amount]]&lt;$Y$8,Table1_17[[#This Row],[amount]]&gt;$Y$7),"Outlier","Normal")</f>
        <v>Normal</v>
      </c>
      <c r="P2057" t="str">
        <f>IF(OR(Table1_17[[#This Row],[missing_flag]]="Missing",Table1_17[[#This Row],[outlier_flag]]="Outliers"),"Review","Valid")</f>
        <v>Valid</v>
      </c>
    </row>
    <row r="2058" spans="1:16">
      <c r="A2058" t="s">
        <v>5600</v>
      </c>
      <c r="B2058" s="1">
        <v>44712</v>
      </c>
      <c r="C2058">
        <v>224381.79</v>
      </c>
      <c r="D2058" t="s">
        <v>1483</v>
      </c>
      <c r="E2058" t="s">
        <v>1484</v>
      </c>
      <c r="F2058" t="s">
        <v>271</v>
      </c>
      <c r="G2058" t="s">
        <v>13</v>
      </c>
      <c r="H2058" t="s">
        <v>796</v>
      </c>
      <c r="J2058" t="s">
        <v>24347</v>
      </c>
      <c r="K2058" t="s">
        <v>22291</v>
      </c>
      <c r="L2058" t="s">
        <v>22291</v>
      </c>
      <c r="M2058" t="s">
        <v>22291</v>
      </c>
      <c r="N2058" t="str">
        <f t="shared" si="32"/>
        <v>OK</v>
      </c>
      <c r="O2058" t="str">
        <f>IF(OR(Table1_17[[#This Row],[amount]]&lt;$Y$8,Table1_17[[#This Row],[amount]]&gt;$Y$7),"Outlier","Normal")</f>
        <v>Normal</v>
      </c>
      <c r="P2058" t="str">
        <f>IF(OR(Table1_17[[#This Row],[missing_flag]]="Missing",Table1_17[[#This Row],[outlier_flag]]="Outliers"),"Review","Valid")</f>
        <v>Valid</v>
      </c>
    </row>
    <row r="2059" spans="1:16">
      <c r="A2059" t="s">
        <v>5602</v>
      </c>
      <c r="B2059" s="1">
        <v>44758</v>
      </c>
      <c r="C2059">
        <v>-57561.83</v>
      </c>
      <c r="D2059" t="s">
        <v>1478</v>
      </c>
      <c r="E2059" t="s">
        <v>36</v>
      </c>
      <c r="F2059" t="s">
        <v>271</v>
      </c>
      <c r="G2059" t="s">
        <v>17</v>
      </c>
      <c r="I2059" t="s">
        <v>73</v>
      </c>
      <c r="J2059" t="s">
        <v>24348</v>
      </c>
      <c r="K2059" t="s">
        <v>22291</v>
      </c>
      <c r="L2059" t="s">
        <v>22291</v>
      </c>
      <c r="M2059" t="s">
        <v>22291</v>
      </c>
      <c r="N2059" t="str">
        <f t="shared" si="32"/>
        <v>OK</v>
      </c>
      <c r="O2059" t="str">
        <f>IF(OR(Table1_17[[#This Row],[amount]]&lt;$Y$8,Table1_17[[#This Row],[amount]]&gt;$Y$7),"Outlier","Normal")</f>
        <v>Normal</v>
      </c>
      <c r="P2059" t="str">
        <f>IF(OR(Table1_17[[#This Row],[missing_flag]]="Missing",Table1_17[[#This Row],[outlier_flag]]="Outliers"),"Review","Valid")</f>
        <v>Valid</v>
      </c>
    </row>
    <row r="2060" spans="1:16">
      <c r="A2060" t="s">
        <v>5604</v>
      </c>
      <c r="B2060" s="1">
        <v>44610</v>
      </c>
      <c r="C2060">
        <v>-43660.78</v>
      </c>
      <c r="D2060" t="s">
        <v>1478</v>
      </c>
      <c r="E2060" t="s">
        <v>1534</v>
      </c>
      <c r="F2060" t="s">
        <v>268</v>
      </c>
      <c r="G2060" t="s">
        <v>17</v>
      </c>
      <c r="I2060" t="s">
        <v>201</v>
      </c>
      <c r="J2060" t="s">
        <v>24349</v>
      </c>
      <c r="K2060" t="s">
        <v>22291</v>
      </c>
      <c r="L2060" t="s">
        <v>22291</v>
      </c>
      <c r="M2060" t="s">
        <v>22291</v>
      </c>
      <c r="N2060" t="str">
        <f t="shared" si="32"/>
        <v>OK</v>
      </c>
      <c r="O2060" t="str">
        <f>IF(OR(Table1_17[[#This Row],[amount]]&lt;$Y$8,Table1_17[[#This Row],[amount]]&gt;$Y$7),"Outlier","Normal")</f>
        <v>Normal</v>
      </c>
      <c r="P2060" t="str">
        <f>IF(OR(Table1_17[[#This Row],[missing_flag]]="Missing",Table1_17[[#This Row],[outlier_flag]]="Outliers"),"Review","Valid")</f>
        <v>Valid</v>
      </c>
    </row>
    <row r="2061" spans="1:16">
      <c r="A2061" t="s">
        <v>5606</v>
      </c>
      <c r="B2061" s="1">
        <v>44750</v>
      </c>
      <c r="C2061">
        <v>-62116.87</v>
      </c>
      <c r="D2061" t="s">
        <v>1478</v>
      </c>
      <c r="E2061" t="s">
        <v>20</v>
      </c>
      <c r="F2061" t="s">
        <v>264</v>
      </c>
      <c r="G2061" t="s">
        <v>13</v>
      </c>
      <c r="I2061" t="s">
        <v>99</v>
      </c>
      <c r="J2061" t="s">
        <v>24350</v>
      </c>
      <c r="K2061" t="s">
        <v>22291</v>
      </c>
      <c r="L2061" t="s">
        <v>22291</v>
      </c>
      <c r="M2061" t="s">
        <v>22291</v>
      </c>
      <c r="N2061" t="str">
        <f t="shared" si="32"/>
        <v>OK</v>
      </c>
      <c r="O2061" t="str">
        <f>IF(OR(Table1_17[[#This Row],[amount]]&lt;$Y$8,Table1_17[[#This Row],[amount]]&gt;$Y$7),"Outlier","Normal")</f>
        <v>Normal</v>
      </c>
      <c r="P2061" t="str">
        <f>IF(OR(Table1_17[[#This Row],[missing_flag]]="Missing",Table1_17[[#This Row],[outlier_flag]]="Outliers"),"Review","Valid")</f>
        <v>Valid</v>
      </c>
    </row>
    <row r="2062" spans="1:16">
      <c r="A2062" t="s">
        <v>5608</v>
      </c>
      <c r="B2062" s="1">
        <v>44921</v>
      </c>
      <c r="C2062">
        <v>157303.17000000001</v>
      </c>
      <c r="D2062" t="s">
        <v>1483</v>
      </c>
      <c r="E2062" t="s">
        <v>1499</v>
      </c>
      <c r="F2062" t="s">
        <v>268</v>
      </c>
      <c r="G2062" t="s">
        <v>8</v>
      </c>
      <c r="H2062" t="s">
        <v>706</v>
      </c>
      <c r="J2062" t="s">
        <v>24351</v>
      </c>
      <c r="K2062" t="s">
        <v>22291</v>
      </c>
      <c r="L2062" t="s">
        <v>22291</v>
      </c>
      <c r="M2062" t="s">
        <v>22291</v>
      </c>
      <c r="N2062" t="str">
        <f t="shared" si="32"/>
        <v>OK</v>
      </c>
      <c r="O2062" t="str">
        <f>IF(OR(Table1_17[[#This Row],[amount]]&lt;$Y$8,Table1_17[[#This Row],[amount]]&gt;$Y$7),"Outlier","Normal")</f>
        <v>Normal</v>
      </c>
      <c r="P2062" t="str">
        <f>IF(OR(Table1_17[[#This Row],[missing_flag]]="Missing",Table1_17[[#This Row],[outlier_flag]]="Outliers"),"Review","Valid")</f>
        <v>Valid</v>
      </c>
    </row>
    <row r="2063" spans="1:16">
      <c r="A2063" t="s">
        <v>5610</v>
      </c>
      <c r="B2063" s="1">
        <v>44944</v>
      </c>
      <c r="C2063">
        <v>6578.78</v>
      </c>
      <c r="D2063" t="s">
        <v>1924</v>
      </c>
      <c r="E2063" t="s">
        <v>1924</v>
      </c>
      <c r="F2063" t="s">
        <v>264</v>
      </c>
      <c r="G2063" t="s">
        <v>8</v>
      </c>
      <c r="J2063" t="s">
        <v>24352</v>
      </c>
      <c r="K2063" t="s">
        <v>22291</v>
      </c>
      <c r="L2063" t="s">
        <v>22291</v>
      </c>
      <c r="M2063" t="s">
        <v>22291</v>
      </c>
      <c r="N2063" t="str">
        <f t="shared" si="32"/>
        <v>OK</v>
      </c>
      <c r="O2063" t="str">
        <f>IF(OR(Table1_17[[#This Row],[amount]]&lt;$Y$8,Table1_17[[#This Row],[amount]]&gt;$Y$7),"Outlier","Normal")</f>
        <v>Normal</v>
      </c>
      <c r="P2063" t="str">
        <f>IF(OR(Table1_17[[#This Row],[missing_flag]]="Missing",Table1_17[[#This Row],[outlier_flag]]="Outliers"),"Review","Valid")</f>
        <v>Valid</v>
      </c>
    </row>
    <row r="2064" spans="1:16">
      <c r="A2064" t="s">
        <v>5612</v>
      </c>
      <c r="B2064" s="1">
        <v>44657</v>
      </c>
      <c r="C2064">
        <v>-32080.82</v>
      </c>
      <c r="D2064" t="s">
        <v>1478</v>
      </c>
      <c r="E2064" t="s">
        <v>36</v>
      </c>
      <c r="F2064" t="s">
        <v>264</v>
      </c>
      <c r="G2064" t="s">
        <v>17</v>
      </c>
      <c r="I2064" t="s">
        <v>111</v>
      </c>
      <c r="J2064" t="s">
        <v>24353</v>
      </c>
      <c r="K2064" t="s">
        <v>22291</v>
      </c>
      <c r="L2064" t="s">
        <v>22291</v>
      </c>
      <c r="M2064" t="s">
        <v>22291</v>
      </c>
      <c r="N2064" t="str">
        <f t="shared" si="32"/>
        <v>OK</v>
      </c>
      <c r="O2064" t="str">
        <f>IF(OR(Table1_17[[#This Row],[amount]]&lt;$Y$8,Table1_17[[#This Row],[amount]]&gt;$Y$7),"Outlier","Normal")</f>
        <v>Normal</v>
      </c>
      <c r="P2064" t="str">
        <f>IF(OR(Table1_17[[#This Row],[missing_flag]]="Missing",Table1_17[[#This Row],[outlier_flag]]="Outliers"),"Review","Valid")</f>
        <v>Valid</v>
      </c>
    </row>
    <row r="2065" spans="1:16">
      <c r="A2065" t="s">
        <v>5614</v>
      </c>
      <c r="B2065" s="1">
        <v>44859</v>
      </c>
      <c r="C2065">
        <v>138968.4</v>
      </c>
      <c r="D2065" t="s">
        <v>1483</v>
      </c>
      <c r="E2065" t="s">
        <v>1487</v>
      </c>
      <c r="F2065" t="s">
        <v>264</v>
      </c>
      <c r="G2065" t="s">
        <v>13</v>
      </c>
      <c r="H2065" t="s">
        <v>989</v>
      </c>
      <c r="J2065" t="s">
        <v>24354</v>
      </c>
      <c r="K2065" t="s">
        <v>22291</v>
      </c>
      <c r="L2065" t="s">
        <v>22291</v>
      </c>
      <c r="M2065" t="s">
        <v>22291</v>
      </c>
      <c r="N2065" t="str">
        <f t="shared" si="32"/>
        <v>OK</v>
      </c>
      <c r="O2065" t="str">
        <f>IF(OR(Table1_17[[#This Row],[amount]]&lt;$Y$8,Table1_17[[#This Row],[amount]]&gt;$Y$7),"Outlier","Normal")</f>
        <v>Normal</v>
      </c>
      <c r="P2065" t="str">
        <f>IF(OR(Table1_17[[#This Row],[missing_flag]]="Missing",Table1_17[[#This Row],[outlier_flag]]="Outliers"),"Review","Valid")</f>
        <v>Valid</v>
      </c>
    </row>
    <row r="2066" spans="1:16">
      <c r="A2066" t="s">
        <v>5616</v>
      </c>
      <c r="B2066" s="1">
        <v>44575</v>
      </c>
      <c r="C2066">
        <v>135335.92000000001</v>
      </c>
      <c r="D2066" t="s">
        <v>1483</v>
      </c>
      <c r="E2066" t="s">
        <v>1484</v>
      </c>
      <c r="F2066" t="s">
        <v>271</v>
      </c>
      <c r="G2066" t="s">
        <v>29</v>
      </c>
      <c r="H2066" t="s">
        <v>1179</v>
      </c>
      <c r="J2066" t="s">
        <v>24355</v>
      </c>
      <c r="K2066" t="s">
        <v>22291</v>
      </c>
      <c r="L2066" t="s">
        <v>22291</v>
      </c>
      <c r="M2066" t="s">
        <v>22291</v>
      </c>
      <c r="N2066" t="str">
        <f t="shared" si="32"/>
        <v>OK</v>
      </c>
      <c r="O2066" t="str">
        <f>IF(OR(Table1_17[[#This Row],[amount]]&lt;$Y$8,Table1_17[[#This Row],[amount]]&gt;$Y$7),"Outlier","Normal")</f>
        <v>Normal</v>
      </c>
      <c r="P2066" t="str">
        <f>IF(OR(Table1_17[[#This Row],[missing_flag]]="Missing",Table1_17[[#This Row],[outlier_flag]]="Outliers"),"Review","Valid")</f>
        <v>Valid</v>
      </c>
    </row>
    <row r="2067" spans="1:16">
      <c r="A2067" t="s">
        <v>5618</v>
      </c>
      <c r="B2067" s="1">
        <v>45145</v>
      </c>
      <c r="C2067">
        <v>-38527.74</v>
      </c>
      <c r="D2067" t="s">
        <v>1478</v>
      </c>
      <c r="E2067" t="s">
        <v>7</v>
      </c>
      <c r="F2067" t="s">
        <v>271</v>
      </c>
      <c r="G2067" t="s">
        <v>17</v>
      </c>
      <c r="I2067" t="s">
        <v>169</v>
      </c>
      <c r="J2067" t="s">
        <v>24356</v>
      </c>
      <c r="K2067" t="s">
        <v>22291</v>
      </c>
      <c r="L2067" t="s">
        <v>22291</v>
      </c>
      <c r="M2067" t="s">
        <v>22291</v>
      </c>
      <c r="N2067" t="str">
        <f t="shared" si="32"/>
        <v>OK</v>
      </c>
      <c r="O2067" t="str">
        <f>IF(OR(Table1_17[[#This Row],[amount]]&lt;$Y$8,Table1_17[[#This Row],[amount]]&gt;$Y$7),"Outlier","Normal")</f>
        <v>Normal</v>
      </c>
      <c r="P2067" t="str">
        <f>IF(OR(Table1_17[[#This Row],[missing_flag]]="Missing",Table1_17[[#This Row],[outlier_flag]]="Outliers"),"Review","Valid")</f>
        <v>Valid</v>
      </c>
    </row>
    <row r="2068" spans="1:16">
      <c r="A2068" t="s">
        <v>5620</v>
      </c>
      <c r="B2068" s="1">
        <v>45187</v>
      </c>
      <c r="C2068">
        <v>176584.42</v>
      </c>
      <c r="D2068" t="s">
        <v>1483</v>
      </c>
      <c r="E2068" t="s">
        <v>1499</v>
      </c>
      <c r="F2068" t="s">
        <v>264</v>
      </c>
      <c r="G2068" t="s">
        <v>29</v>
      </c>
      <c r="H2068" t="s">
        <v>1311</v>
      </c>
      <c r="J2068" t="s">
        <v>24357</v>
      </c>
      <c r="K2068" t="s">
        <v>22291</v>
      </c>
      <c r="L2068" t="s">
        <v>22291</v>
      </c>
      <c r="M2068" t="s">
        <v>22291</v>
      </c>
      <c r="N2068" t="str">
        <f t="shared" si="32"/>
        <v>OK</v>
      </c>
      <c r="O2068" t="str">
        <f>IF(OR(Table1_17[[#This Row],[amount]]&lt;$Y$8,Table1_17[[#This Row],[amount]]&gt;$Y$7),"Outlier","Normal")</f>
        <v>Normal</v>
      </c>
      <c r="P2068" t="str">
        <f>IF(OR(Table1_17[[#This Row],[missing_flag]]="Missing",Table1_17[[#This Row],[outlier_flag]]="Outliers"),"Review","Valid")</f>
        <v>Valid</v>
      </c>
    </row>
    <row r="2069" spans="1:16">
      <c r="A2069" t="s">
        <v>5622</v>
      </c>
      <c r="B2069" s="1">
        <v>45019</v>
      </c>
      <c r="C2069">
        <v>144011.46</v>
      </c>
      <c r="D2069" t="s">
        <v>1483</v>
      </c>
      <c r="E2069" t="s">
        <v>1484</v>
      </c>
      <c r="F2069" t="s">
        <v>271</v>
      </c>
      <c r="G2069" t="s">
        <v>29</v>
      </c>
      <c r="H2069" t="s">
        <v>977</v>
      </c>
      <c r="J2069" t="s">
        <v>24358</v>
      </c>
      <c r="K2069" t="s">
        <v>22291</v>
      </c>
      <c r="L2069" t="s">
        <v>22291</v>
      </c>
      <c r="M2069" t="s">
        <v>22291</v>
      </c>
      <c r="N2069" t="str">
        <f t="shared" si="32"/>
        <v>OK</v>
      </c>
      <c r="O2069" t="str">
        <f>IF(OR(Table1_17[[#This Row],[amount]]&lt;$Y$8,Table1_17[[#This Row],[amount]]&gt;$Y$7),"Outlier","Normal")</f>
        <v>Normal</v>
      </c>
      <c r="P2069" t="str">
        <f>IF(OR(Table1_17[[#This Row],[missing_flag]]="Missing",Table1_17[[#This Row],[outlier_flag]]="Outliers"),"Review","Valid")</f>
        <v>Valid</v>
      </c>
    </row>
    <row r="2070" spans="1:16">
      <c r="A2070" t="s">
        <v>5624</v>
      </c>
      <c r="B2070" s="1">
        <v>45058</v>
      </c>
      <c r="C2070">
        <v>106589.75</v>
      </c>
      <c r="D2070" t="s">
        <v>1483</v>
      </c>
      <c r="E2070" t="s">
        <v>1487</v>
      </c>
      <c r="F2070" t="s">
        <v>268</v>
      </c>
      <c r="G2070" t="s">
        <v>29</v>
      </c>
      <c r="H2070" t="s">
        <v>936</v>
      </c>
      <c r="J2070" t="s">
        <v>24359</v>
      </c>
      <c r="K2070" t="s">
        <v>22291</v>
      </c>
      <c r="L2070" t="s">
        <v>22291</v>
      </c>
      <c r="M2070" t="s">
        <v>22291</v>
      </c>
      <c r="N2070" t="str">
        <f t="shared" si="32"/>
        <v>OK</v>
      </c>
      <c r="O2070" t="str">
        <f>IF(OR(Table1_17[[#This Row],[amount]]&lt;$Y$8,Table1_17[[#This Row],[amount]]&gt;$Y$7),"Outlier","Normal")</f>
        <v>Normal</v>
      </c>
      <c r="P2070" t="str">
        <f>IF(OR(Table1_17[[#This Row],[missing_flag]]="Missing",Table1_17[[#This Row],[outlier_flag]]="Outliers"),"Review","Valid")</f>
        <v>Valid</v>
      </c>
    </row>
    <row r="2071" spans="1:16">
      <c r="A2071" t="s">
        <v>5626</v>
      </c>
      <c r="B2071" s="1">
        <v>44903</v>
      </c>
      <c r="C2071">
        <v>103340.21</v>
      </c>
      <c r="D2071" t="s">
        <v>1483</v>
      </c>
      <c r="E2071" t="s">
        <v>1487</v>
      </c>
      <c r="F2071" t="s">
        <v>264</v>
      </c>
      <c r="G2071" t="s">
        <v>29</v>
      </c>
      <c r="H2071" t="s">
        <v>979</v>
      </c>
      <c r="J2071" t="s">
        <v>24360</v>
      </c>
      <c r="K2071" t="s">
        <v>22291</v>
      </c>
      <c r="L2071" t="s">
        <v>22291</v>
      </c>
      <c r="M2071" t="s">
        <v>22291</v>
      </c>
      <c r="N2071" t="str">
        <f t="shared" si="32"/>
        <v>OK</v>
      </c>
      <c r="O2071" t="str">
        <f>IF(OR(Table1_17[[#This Row],[amount]]&lt;$Y$8,Table1_17[[#This Row],[amount]]&gt;$Y$7),"Outlier","Normal")</f>
        <v>Normal</v>
      </c>
      <c r="P2071" t="str">
        <f>IF(OR(Table1_17[[#This Row],[missing_flag]]="Missing",Table1_17[[#This Row],[outlier_flag]]="Outliers"),"Review","Valid")</f>
        <v>Valid</v>
      </c>
    </row>
    <row r="2072" spans="1:16">
      <c r="A2072" t="s">
        <v>5628</v>
      </c>
      <c r="B2072" s="1">
        <v>44901</v>
      </c>
      <c r="C2072">
        <v>23221.5</v>
      </c>
      <c r="D2072" t="s">
        <v>1587</v>
      </c>
      <c r="E2072" t="s">
        <v>1587</v>
      </c>
      <c r="F2072" t="s">
        <v>271</v>
      </c>
      <c r="G2072" t="s">
        <v>29</v>
      </c>
      <c r="J2072" t="s">
        <v>24361</v>
      </c>
      <c r="K2072" t="s">
        <v>22291</v>
      </c>
      <c r="L2072" t="s">
        <v>22291</v>
      </c>
      <c r="M2072" t="s">
        <v>22291</v>
      </c>
      <c r="N2072" t="str">
        <f t="shared" si="32"/>
        <v>OK</v>
      </c>
      <c r="O2072" t="str">
        <f>IF(OR(Table1_17[[#This Row],[amount]]&lt;$Y$8,Table1_17[[#This Row],[amount]]&gt;$Y$7),"Outlier","Normal")</f>
        <v>Normal</v>
      </c>
      <c r="P2072" t="str">
        <f>IF(OR(Table1_17[[#This Row],[missing_flag]]="Missing",Table1_17[[#This Row],[outlier_flag]]="Outliers"),"Review","Valid")</f>
        <v>Valid</v>
      </c>
    </row>
    <row r="2073" spans="1:16">
      <c r="A2073" t="s">
        <v>5630</v>
      </c>
      <c r="B2073" s="1">
        <v>45188</v>
      </c>
      <c r="C2073">
        <v>-52815.45</v>
      </c>
      <c r="D2073" t="s">
        <v>1478</v>
      </c>
      <c r="E2073" t="s">
        <v>1534</v>
      </c>
      <c r="F2073" t="s">
        <v>268</v>
      </c>
      <c r="G2073" t="s">
        <v>17</v>
      </c>
      <c r="I2073" t="s">
        <v>99</v>
      </c>
      <c r="J2073" t="s">
        <v>24362</v>
      </c>
      <c r="K2073" t="s">
        <v>22291</v>
      </c>
      <c r="L2073" t="s">
        <v>22291</v>
      </c>
      <c r="M2073" t="s">
        <v>22291</v>
      </c>
      <c r="N2073" t="str">
        <f t="shared" si="32"/>
        <v>OK</v>
      </c>
      <c r="O2073" t="str">
        <f>IF(OR(Table1_17[[#This Row],[amount]]&lt;$Y$8,Table1_17[[#This Row],[amount]]&gt;$Y$7),"Outlier","Normal")</f>
        <v>Normal</v>
      </c>
      <c r="P2073" t="str">
        <f>IF(OR(Table1_17[[#This Row],[missing_flag]]="Missing",Table1_17[[#This Row],[outlier_flag]]="Outliers"),"Review","Valid")</f>
        <v>Valid</v>
      </c>
    </row>
    <row r="2074" spans="1:16">
      <c r="A2074" t="s">
        <v>5632</v>
      </c>
      <c r="B2074" s="1">
        <v>45111</v>
      </c>
      <c r="C2074">
        <v>76088.33</v>
      </c>
      <c r="D2074" t="s">
        <v>1483</v>
      </c>
      <c r="E2074" t="s">
        <v>1484</v>
      </c>
      <c r="F2074" t="s">
        <v>271</v>
      </c>
      <c r="G2074" t="s">
        <v>29</v>
      </c>
      <c r="H2074" t="s">
        <v>1051</v>
      </c>
      <c r="J2074" t="s">
        <v>24363</v>
      </c>
      <c r="K2074" t="s">
        <v>22291</v>
      </c>
      <c r="L2074" t="s">
        <v>22291</v>
      </c>
      <c r="M2074" t="s">
        <v>22291</v>
      </c>
      <c r="N2074" t="str">
        <f t="shared" si="32"/>
        <v>OK</v>
      </c>
      <c r="O2074" t="str">
        <f>IF(OR(Table1_17[[#This Row],[amount]]&lt;$Y$8,Table1_17[[#This Row],[amount]]&gt;$Y$7),"Outlier","Normal")</f>
        <v>Normal</v>
      </c>
      <c r="P2074" t="str">
        <f>IF(OR(Table1_17[[#This Row],[missing_flag]]="Missing",Table1_17[[#This Row],[outlier_flag]]="Outliers"),"Review","Valid")</f>
        <v>Valid</v>
      </c>
    </row>
    <row r="2075" spans="1:16">
      <c r="A2075" t="s">
        <v>5634</v>
      </c>
      <c r="B2075" s="1">
        <v>44952</v>
      </c>
      <c r="C2075">
        <v>-10245.89</v>
      </c>
      <c r="D2075" t="s">
        <v>1478</v>
      </c>
      <c r="E2075" t="s">
        <v>1509</v>
      </c>
      <c r="F2075" t="s">
        <v>264</v>
      </c>
      <c r="G2075" t="s">
        <v>29</v>
      </c>
      <c r="I2075" t="s">
        <v>105</v>
      </c>
      <c r="J2075" t="s">
        <v>24364</v>
      </c>
      <c r="K2075" t="s">
        <v>22291</v>
      </c>
      <c r="L2075" t="s">
        <v>22291</v>
      </c>
      <c r="M2075" t="s">
        <v>22291</v>
      </c>
      <c r="N2075" t="str">
        <f t="shared" si="32"/>
        <v>OK</v>
      </c>
      <c r="O2075" t="str">
        <f>IF(OR(Table1_17[[#This Row],[amount]]&lt;$Y$8,Table1_17[[#This Row],[amount]]&gt;$Y$7),"Outlier","Normal")</f>
        <v>Normal</v>
      </c>
      <c r="P2075" t="str">
        <f>IF(OR(Table1_17[[#This Row],[missing_flag]]="Missing",Table1_17[[#This Row],[outlier_flag]]="Outliers"),"Review","Valid")</f>
        <v>Valid</v>
      </c>
    </row>
    <row r="2076" spans="1:16">
      <c r="A2076" t="s">
        <v>5636</v>
      </c>
      <c r="B2076" s="1">
        <v>45136</v>
      </c>
      <c r="C2076">
        <v>101683.73</v>
      </c>
      <c r="D2076" t="s">
        <v>1483</v>
      </c>
      <c r="E2076" t="s">
        <v>1484</v>
      </c>
      <c r="F2076" t="s">
        <v>271</v>
      </c>
      <c r="G2076" t="s">
        <v>8</v>
      </c>
      <c r="H2076" t="s">
        <v>840</v>
      </c>
      <c r="J2076" t="s">
        <v>24365</v>
      </c>
      <c r="K2076" t="s">
        <v>22291</v>
      </c>
      <c r="L2076" t="s">
        <v>22291</v>
      </c>
      <c r="M2076" t="s">
        <v>22291</v>
      </c>
      <c r="N2076" t="str">
        <f t="shared" si="32"/>
        <v>OK</v>
      </c>
      <c r="O2076" t="str">
        <f>IF(OR(Table1_17[[#This Row],[amount]]&lt;$Y$8,Table1_17[[#This Row],[amount]]&gt;$Y$7),"Outlier","Normal")</f>
        <v>Normal</v>
      </c>
      <c r="P2076" t="str">
        <f>IF(OR(Table1_17[[#This Row],[missing_flag]]="Missing",Table1_17[[#This Row],[outlier_flag]]="Outliers"),"Review","Valid")</f>
        <v>Valid</v>
      </c>
    </row>
    <row r="2077" spans="1:16">
      <c r="A2077" t="s">
        <v>5638</v>
      </c>
      <c r="B2077" s="1">
        <v>44861</v>
      </c>
      <c r="C2077">
        <v>-39532.629999999997</v>
      </c>
      <c r="D2077" t="s">
        <v>1478</v>
      </c>
      <c r="E2077" t="s">
        <v>1496</v>
      </c>
      <c r="F2077" t="s">
        <v>271</v>
      </c>
      <c r="G2077" t="s">
        <v>17</v>
      </c>
      <c r="I2077" t="s">
        <v>240</v>
      </c>
      <c r="J2077" t="s">
        <v>24366</v>
      </c>
      <c r="K2077" t="s">
        <v>22291</v>
      </c>
      <c r="L2077" t="s">
        <v>22291</v>
      </c>
      <c r="M2077" t="s">
        <v>22291</v>
      </c>
      <c r="N2077" t="str">
        <f t="shared" si="32"/>
        <v>OK</v>
      </c>
      <c r="O2077" t="str">
        <f>IF(OR(Table1_17[[#This Row],[amount]]&lt;$Y$8,Table1_17[[#This Row],[amount]]&gt;$Y$7),"Outlier","Normal")</f>
        <v>Normal</v>
      </c>
      <c r="P2077" t="str">
        <f>IF(OR(Table1_17[[#This Row],[missing_flag]]="Missing",Table1_17[[#This Row],[outlier_flag]]="Outliers"),"Review","Valid")</f>
        <v>Valid</v>
      </c>
    </row>
    <row r="2078" spans="1:16">
      <c r="A2078" t="s">
        <v>5640</v>
      </c>
      <c r="B2078" s="1">
        <v>44956</v>
      </c>
      <c r="C2078">
        <v>142489.42000000001</v>
      </c>
      <c r="D2078" t="s">
        <v>1483</v>
      </c>
      <c r="E2078" t="s">
        <v>1487</v>
      </c>
      <c r="F2078" t="s">
        <v>268</v>
      </c>
      <c r="G2078" t="s">
        <v>8</v>
      </c>
      <c r="H2078" t="s">
        <v>758</v>
      </c>
      <c r="J2078" t="s">
        <v>24367</v>
      </c>
      <c r="K2078" t="s">
        <v>22291</v>
      </c>
      <c r="L2078" t="s">
        <v>22291</v>
      </c>
      <c r="M2078" t="s">
        <v>22291</v>
      </c>
      <c r="N2078" t="str">
        <f t="shared" si="32"/>
        <v>OK</v>
      </c>
      <c r="O2078" t="str">
        <f>IF(OR(Table1_17[[#This Row],[amount]]&lt;$Y$8,Table1_17[[#This Row],[amount]]&gt;$Y$7),"Outlier","Normal")</f>
        <v>Normal</v>
      </c>
      <c r="P2078" t="str">
        <f>IF(OR(Table1_17[[#This Row],[missing_flag]]="Missing",Table1_17[[#This Row],[outlier_flag]]="Outliers"),"Review","Valid")</f>
        <v>Valid</v>
      </c>
    </row>
    <row r="2079" spans="1:16">
      <c r="A2079" t="s">
        <v>5642</v>
      </c>
      <c r="B2079" s="1">
        <v>45187</v>
      </c>
      <c r="C2079">
        <v>-56929.760000000002</v>
      </c>
      <c r="D2079" t="s">
        <v>1478</v>
      </c>
      <c r="E2079" t="s">
        <v>36</v>
      </c>
      <c r="F2079" t="s">
        <v>264</v>
      </c>
      <c r="G2079" t="s">
        <v>13</v>
      </c>
      <c r="I2079" t="s">
        <v>91</v>
      </c>
      <c r="J2079" t="s">
        <v>24368</v>
      </c>
      <c r="K2079" t="s">
        <v>22291</v>
      </c>
      <c r="L2079" t="s">
        <v>22291</v>
      </c>
      <c r="M2079" t="s">
        <v>22291</v>
      </c>
      <c r="N2079" t="str">
        <f t="shared" si="32"/>
        <v>OK</v>
      </c>
      <c r="O2079" t="str">
        <f>IF(OR(Table1_17[[#This Row],[amount]]&lt;$Y$8,Table1_17[[#This Row],[amount]]&gt;$Y$7),"Outlier","Normal")</f>
        <v>Normal</v>
      </c>
      <c r="P2079" t="str">
        <f>IF(OR(Table1_17[[#This Row],[missing_flag]]="Missing",Table1_17[[#This Row],[outlier_flag]]="Outliers"),"Review","Valid")</f>
        <v>Valid</v>
      </c>
    </row>
    <row r="2080" spans="1:16">
      <c r="A2080" t="s">
        <v>5644</v>
      </c>
      <c r="B2080" s="1">
        <v>45097</v>
      </c>
      <c r="C2080">
        <v>-50216.23</v>
      </c>
      <c r="D2080" t="s">
        <v>1478</v>
      </c>
      <c r="E2080" t="s">
        <v>1496</v>
      </c>
      <c r="F2080" t="s">
        <v>268</v>
      </c>
      <c r="G2080" t="s">
        <v>17</v>
      </c>
      <c r="I2080" t="s">
        <v>139</v>
      </c>
      <c r="J2080" t="s">
        <v>24369</v>
      </c>
      <c r="K2080" t="s">
        <v>22291</v>
      </c>
      <c r="L2080" t="s">
        <v>22291</v>
      </c>
      <c r="M2080" t="s">
        <v>22291</v>
      </c>
      <c r="N2080" t="str">
        <f t="shared" si="32"/>
        <v>OK</v>
      </c>
      <c r="O2080" t="str">
        <f>IF(OR(Table1_17[[#This Row],[amount]]&lt;$Y$8,Table1_17[[#This Row],[amount]]&gt;$Y$7),"Outlier","Normal")</f>
        <v>Normal</v>
      </c>
      <c r="P2080" t="str">
        <f>IF(OR(Table1_17[[#This Row],[missing_flag]]="Missing",Table1_17[[#This Row],[outlier_flag]]="Outliers"),"Review","Valid")</f>
        <v>Valid</v>
      </c>
    </row>
    <row r="2081" spans="1:16">
      <c r="A2081" t="s">
        <v>5646</v>
      </c>
      <c r="B2081" s="1">
        <v>44850</v>
      </c>
      <c r="C2081">
        <v>13533.39</v>
      </c>
      <c r="D2081" t="s">
        <v>1587</v>
      </c>
      <c r="E2081" t="s">
        <v>1587</v>
      </c>
      <c r="F2081" t="s">
        <v>271</v>
      </c>
      <c r="G2081" t="s">
        <v>8</v>
      </c>
      <c r="J2081" t="s">
        <v>24370</v>
      </c>
      <c r="K2081" t="s">
        <v>22291</v>
      </c>
      <c r="L2081" t="s">
        <v>22291</v>
      </c>
      <c r="M2081" t="s">
        <v>22291</v>
      </c>
      <c r="N2081" t="str">
        <f t="shared" si="32"/>
        <v>OK</v>
      </c>
      <c r="O2081" t="str">
        <f>IF(OR(Table1_17[[#This Row],[amount]]&lt;$Y$8,Table1_17[[#This Row],[amount]]&gt;$Y$7),"Outlier","Normal")</f>
        <v>Normal</v>
      </c>
      <c r="P2081" t="str">
        <f>IF(OR(Table1_17[[#This Row],[missing_flag]]="Missing",Table1_17[[#This Row],[outlier_flag]]="Outliers"),"Review","Valid")</f>
        <v>Valid</v>
      </c>
    </row>
    <row r="2082" spans="1:16">
      <c r="A2082" t="s">
        <v>5648</v>
      </c>
      <c r="B2082" s="1">
        <v>44991</v>
      </c>
      <c r="C2082">
        <v>149288.64000000001</v>
      </c>
      <c r="D2082" t="s">
        <v>1483</v>
      </c>
      <c r="E2082" t="s">
        <v>1499</v>
      </c>
      <c r="F2082" t="s">
        <v>268</v>
      </c>
      <c r="G2082" t="s">
        <v>17</v>
      </c>
      <c r="H2082" t="s">
        <v>1031</v>
      </c>
      <c r="J2082" t="s">
        <v>24371</v>
      </c>
      <c r="K2082" t="s">
        <v>22291</v>
      </c>
      <c r="L2082" t="s">
        <v>22291</v>
      </c>
      <c r="M2082" t="s">
        <v>22291</v>
      </c>
      <c r="N2082" t="str">
        <f t="shared" si="32"/>
        <v>OK</v>
      </c>
      <c r="O2082" t="str">
        <f>IF(OR(Table1_17[[#This Row],[amount]]&lt;$Y$8,Table1_17[[#This Row],[amount]]&gt;$Y$7),"Outlier","Normal")</f>
        <v>Normal</v>
      </c>
      <c r="P2082" t="str">
        <f>IF(OR(Table1_17[[#This Row],[missing_flag]]="Missing",Table1_17[[#This Row],[outlier_flag]]="Outliers"),"Review","Valid")</f>
        <v>Valid</v>
      </c>
    </row>
    <row r="2083" spans="1:16">
      <c r="A2083" t="s">
        <v>5650</v>
      </c>
      <c r="B2083" s="1">
        <v>44870</v>
      </c>
      <c r="C2083">
        <v>-64962.62</v>
      </c>
      <c r="D2083" t="s">
        <v>1478</v>
      </c>
      <c r="E2083" t="s">
        <v>7</v>
      </c>
      <c r="F2083" t="s">
        <v>268</v>
      </c>
      <c r="G2083" t="s">
        <v>8</v>
      </c>
      <c r="I2083" t="s">
        <v>193</v>
      </c>
      <c r="J2083" t="s">
        <v>24372</v>
      </c>
      <c r="K2083" t="s">
        <v>22291</v>
      </c>
      <c r="L2083" t="s">
        <v>22291</v>
      </c>
      <c r="M2083" t="s">
        <v>22291</v>
      </c>
      <c r="N2083" t="str">
        <f t="shared" si="32"/>
        <v>OK</v>
      </c>
      <c r="O2083" t="str">
        <f>IF(OR(Table1_17[[#This Row],[amount]]&lt;$Y$8,Table1_17[[#This Row],[amount]]&gt;$Y$7),"Outlier","Normal")</f>
        <v>Normal</v>
      </c>
      <c r="P2083" t="str">
        <f>IF(OR(Table1_17[[#This Row],[missing_flag]]="Missing",Table1_17[[#This Row],[outlier_flag]]="Outliers"),"Review","Valid")</f>
        <v>Valid</v>
      </c>
    </row>
    <row r="2084" spans="1:16">
      <c r="A2084" t="s">
        <v>5652</v>
      </c>
      <c r="B2084" s="1">
        <v>44712</v>
      </c>
      <c r="C2084">
        <v>233395.52</v>
      </c>
      <c r="D2084" t="s">
        <v>1483</v>
      </c>
      <c r="E2084" t="s">
        <v>1487</v>
      </c>
      <c r="F2084" t="s">
        <v>271</v>
      </c>
      <c r="G2084" t="s">
        <v>8</v>
      </c>
      <c r="H2084" t="s">
        <v>784</v>
      </c>
      <c r="J2084" t="s">
        <v>24373</v>
      </c>
      <c r="K2084" t="s">
        <v>22291</v>
      </c>
      <c r="L2084" t="s">
        <v>22291</v>
      </c>
      <c r="M2084" t="s">
        <v>22291</v>
      </c>
      <c r="N2084" t="str">
        <f t="shared" si="32"/>
        <v>OK</v>
      </c>
      <c r="O2084" t="str">
        <f>IF(OR(Table1_17[[#This Row],[amount]]&lt;$Y$8,Table1_17[[#This Row],[amount]]&gt;$Y$7),"Outlier","Normal")</f>
        <v>Normal</v>
      </c>
      <c r="P2084" t="str">
        <f>IF(OR(Table1_17[[#This Row],[missing_flag]]="Missing",Table1_17[[#This Row],[outlier_flag]]="Outliers"),"Review","Valid")</f>
        <v>Valid</v>
      </c>
    </row>
    <row r="2085" spans="1:16">
      <c r="A2085" t="s">
        <v>5654</v>
      </c>
      <c r="B2085" s="1">
        <v>45060</v>
      </c>
      <c r="C2085">
        <v>-19681.79</v>
      </c>
      <c r="D2085" t="s">
        <v>1478</v>
      </c>
      <c r="E2085" t="s">
        <v>1496</v>
      </c>
      <c r="F2085" t="s">
        <v>271</v>
      </c>
      <c r="G2085" t="s">
        <v>29</v>
      </c>
      <c r="I2085" t="s">
        <v>203</v>
      </c>
      <c r="J2085" t="s">
        <v>24374</v>
      </c>
      <c r="K2085" t="s">
        <v>22291</v>
      </c>
      <c r="L2085" t="s">
        <v>22291</v>
      </c>
      <c r="M2085" t="s">
        <v>22291</v>
      </c>
      <c r="N2085" t="str">
        <f t="shared" si="32"/>
        <v>OK</v>
      </c>
      <c r="O2085" t="str">
        <f>IF(OR(Table1_17[[#This Row],[amount]]&lt;$Y$8,Table1_17[[#This Row],[amount]]&gt;$Y$7),"Outlier","Normal")</f>
        <v>Normal</v>
      </c>
      <c r="P2085" t="str">
        <f>IF(OR(Table1_17[[#This Row],[missing_flag]]="Missing",Table1_17[[#This Row],[outlier_flag]]="Outliers"),"Review","Valid")</f>
        <v>Valid</v>
      </c>
    </row>
    <row r="2086" spans="1:16">
      <c r="A2086" t="s">
        <v>5656</v>
      </c>
      <c r="B2086" s="1">
        <v>44881</v>
      </c>
      <c r="C2086">
        <v>-8083.72</v>
      </c>
      <c r="D2086" t="s">
        <v>1478</v>
      </c>
      <c r="E2086" t="s">
        <v>1496</v>
      </c>
      <c r="F2086" t="s">
        <v>268</v>
      </c>
      <c r="G2086" t="s">
        <v>13</v>
      </c>
      <c r="I2086" t="s">
        <v>139</v>
      </c>
      <c r="J2086" t="s">
        <v>24375</v>
      </c>
      <c r="K2086" t="s">
        <v>22291</v>
      </c>
      <c r="L2086" t="s">
        <v>22291</v>
      </c>
      <c r="M2086" t="s">
        <v>22291</v>
      </c>
      <c r="N2086" t="str">
        <f t="shared" si="32"/>
        <v>OK</v>
      </c>
      <c r="O2086" t="str">
        <f>IF(OR(Table1_17[[#This Row],[amount]]&lt;$Y$8,Table1_17[[#This Row],[amount]]&gt;$Y$7),"Outlier","Normal")</f>
        <v>Normal</v>
      </c>
      <c r="P2086" t="str">
        <f>IF(OR(Table1_17[[#This Row],[missing_flag]]="Missing",Table1_17[[#This Row],[outlier_flag]]="Outliers"),"Review","Valid")</f>
        <v>Valid</v>
      </c>
    </row>
    <row r="2087" spans="1:16">
      <c r="A2087" t="s">
        <v>5658</v>
      </c>
      <c r="B2087" s="1">
        <v>44695</v>
      </c>
      <c r="C2087">
        <v>-38369.86</v>
      </c>
      <c r="D2087" t="s">
        <v>1478</v>
      </c>
      <c r="E2087" t="s">
        <v>1534</v>
      </c>
      <c r="F2087" t="s">
        <v>268</v>
      </c>
      <c r="G2087" t="s">
        <v>8</v>
      </c>
      <c r="I2087" t="s">
        <v>199</v>
      </c>
      <c r="J2087" t="s">
        <v>24376</v>
      </c>
      <c r="K2087" t="s">
        <v>22291</v>
      </c>
      <c r="L2087" t="s">
        <v>22291</v>
      </c>
      <c r="M2087" t="s">
        <v>22291</v>
      </c>
      <c r="N2087" t="str">
        <f t="shared" si="32"/>
        <v>OK</v>
      </c>
      <c r="O2087" t="str">
        <f>IF(OR(Table1_17[[#This Row],[amount]]&lt;$Y$8,Table1_17[[#This Row],[amount]]&gt;$Y$7),"Outlier","Normal")</f>
        <v>Normal</v>
      </c>
      <c r="P2087" t="str">
        <f>IF(OR(Table1_17[[#This Row],[missing_flag]]="Missing",Table1_17[[#This Row],[outlier_flag]]="Outliers"),"Review","Valid")</f>
        <v>Valid</v>
      </c>
    </row>
    <row r="2088" spans="1:16">
      <c r="A2088" t="s">
        <v>5660</v>
      </c>
      <c r="B2088" s="1">
        <v>44967</v>
      </c>
      <c r="C2088">
        <v>-39151.83</v>
      </c>
      <c r="D2088" t="s">
        <v>1478</v>
      </c>
      <c r="E2088" t="s">
        <v>1496</v>
      </c>
      <c r="F2088" t="s">
        <v>271</v>
      </c>
      <c r="G2088" t="s">
        <v>17</v>
      </c>
      <c r="I2088" t="s">
        <v>219</v>
      </c>
      <c r="J2088" t="s">
        <v>24377</v>
      </c>
      <c r="K2088" t="s">
        <v>22291</v>
      </c>
      <c r="L2088" t="s">
        <v>22291</v>
      </c>
      <c r="M2088" t="s">
        <v>22291</v>
      </c>
      <c r="N2088" t="str">
        <f t="shared" si="32"/>
        <v>OK</v>
      </c>
      <c r="O2088" t="str">
        <f>IF(OR(Table1_17[[#This Row],[amount]]&lt;$Y$8,Table1_17[[#This Row],[amount]]&gt;$Y$7),"Outlier","Normal")</f>
        <v>Normal</v>
      </c>
      <c r="P2088" t="str">
        <f>IF(OR(Table1_17[[#This Row],[missing_flag]]="Missing",Table1_17[[#This Row],[outlier_flag]]="Outliers"),"Review","Valid")</f>
        <v>Valid</v>
      </c>
    </row>
    <row r="2089" spans="1:16">
      <c r="A2089" t="s">
        <v>5662</v>
      </c>
      <c r="B2089" s="1">
        <v>44722</v>
      </c>
      <c r="C2089">
        <v>136816.24</v>
      </c>
      <c r="D2089" t="s">
        <v>1483</v>
      </c>
      <c r="E2089" t="s">
        <v>1487</v>
      </c>
      <c r="F2089" t="s">
        <v>268</v>
      </c>
      <c r="G2089" t="s">
        <v>8</v>
      </c>
      <c r="H2089" t="s">
        <v>1069</v>
      </c>
      <c r="J2089" t="s">
        <v>24378</v>
      </c>
      <c r="K2089" t="s">
        <v>22291</v>
      </c>
      <c r="L2089" t="s">
        <v>22291</v>
      </c>
      <c r="M2089" t="s">
        <v>22291</v>
      </c>
      <c r="N2089" t="str">
        <f t="shared" si="32"/>
        <v>OK</v>
      </c>
      <c r="O2089" t="str">
        <f>IF(OR(Table1_17[[#This Row],[amount]]&lt;$Y$8,Table1_17[[#This Row],[amount]]&gt;$Y$7),"Outlier","Normal")</f>
        <v>Normal</v>
      </c>
      <c r="P2089" t="str">
        <f>IF(OR(Table1_17[[#This Row],[missing_flag]]="Missing",Table1_17[[#This Row],[outlier_flag]]="Outliers"),"Review","Valid")</f>
        <v>Valid</v>
      </c>
    </row>
    <row r="2090" spans="1:16">
      <c r="A2090" t="s">
        <v>5664</v>
      </c>
      <c r="B2090" s="1">
        <v>45122</v>
      </c>
      <c r="C2090">
        <v>-64060.63</v>
      </c>
      <c r="D2090" t="s">
        <v>1478</v>
      </c>
      <c r="E2090" t="s">
        <v>1496</v>
      </c>
      <c r="F2090" t="s">
        <v>271</v>
      </c>
      <c r="G2090" t="s">
        <v>13</v>
      </c>
      <c r="I2090" t="s">
        <v>199</v>
      </c>
      <c r="J2090" t="s">
        <v>24379</v>
      </c>
      <c r="K2090" t="s">
        <v>22291</v>
      </c>
      <c r="L2090" t="s">
        <v>22291</v>
      </c>
      <c r="M2090" t="s">
        <v>22291</v>
      </c>
      <c r="N2090" t="str">
        <f t="shared" si="32"/>
        <v>OK</v>
      </c>
      <c r="O2090" t="str">
        <f>IF(OR(Table1_17[[#This Row],[amount]]&lt;$Y$8,Table1_17[[#This Row],[amount]]&gt;$Y$7),"Outlier","Normal")</f>
        <v>Normal</v>
      </c>
      <c r="P2090" t="str">
        <f>IF(OR(Table1_17[[#This Row],[missing_flag]]="Missing",Table1_17[[#This Row],[outlier_flag]]="Outliers"),"Review","Valid")</f>
        <v>Valid</v>
      </c>
    </row>
    <row r="2091" spans="1:16">
      <c r="A2091" t="s">
        <v>5666</v>
      </c>
      <c r="B2091" s="1">
        <v>45026</v>
      </c>
      <c r="C2091">
        <v>-49455.28</v>
      </c>
      <c r="D2091" t="s">
        <v>1478</v>
      </c>
      <c r="E2091" t="s">
        <v>7</v>
      </c>
      <c r="F2091" t="s">
        <v>268</v>
      </c>
      <c r="G2091" t="s">
        <v>8</v>
      </c>
      <c r="I2091" t="s">
        <v>23</v>
      </c>
      <c r="J2091" t="s">
        <v>24380</v>
      </c>
      <c r="K2091" t="s">
        <v>22291</v>
      </c>
      <c r="L2091" t="s">
        <v>22291</v>
      </c>
      <c r="M2091" t="s">
        <v>22291</v>
      </c>
      <c r="N2091" t="str">
        <f t="shared" si="32"/>
        <v>OK</v>
      </c>
      <c r="O2091" t="str">
        <f>IF(OR(Table1_17[[#This Row],[amount]]&lt;$Y$8,Table1_17[[#This Row],[amount]]&gt;$Y$7),"Outlier","Normal")</f>
        <v>Normal</v>
      </c>
      <c r="P2091" t="str">
        <f>IF(OR(Table1_17[[#This Row],[missing_flag]]="Missing",Table1_17[[#This Row],[outlier_flag]]="Outliers"),"Review","Valid")</f>
        <v>Valid</v>
      </c>
    </row>
    <row r="2092" spans="1:16">
      <c r="A2092" t="s">
        <v>5668</v>
      </c>
      <c r="B2092" s="1">
        <v>45256</v>
      </c>
      <c r="C2092">
        <v>173908.18</v>
      </c>
      <c r="D2092" t="s">
        <v>1483</v>
      </c>
      <c r="E2092" t="s">
        <v>1484</v>
      </c>
      <c r="F2092" t="s">
        <v>264</v>
      </c>
      <c r="G2092" t="s">
        <v>8</v>
      </c>
      <c r="H2092" t="s">
        <v>1285</v>
      </c>
      <c r="J2092" t="s">
        <v>24381</v>
      </c>
      <c r="K2092" t="s">
        <v>22291</v>
      </c>
      <c r="L2092" t="s">
        <v>22291</v>
      </c>
      <c r="M2092" t="s">
        <v>22291</v>
      </c>
      <c r="N2092" t="str">
        <f t="shared" si="32"/>
        <v>OK</v>
      </c>
      <c r="O2092" t="str">
        <f>IF(OR(Table1_17[[#This Row],[amount]]&lt;$Y$8,Table1_17[[#This Row],[amount]]&gt;$Y$7),"Outlier","Normal")</f>
        <v>Normal</v>
      </c>
      <c r="P2092" t="str">
        <f>IF(OR(Table1_17[[#This Row],[missing_flag]]="Missing",Table1_17[[#This Row],[outlier_flag]]="Outliers"),"Review","Valid")</f>
        <v>Valid</v>
      </c>
    </row>
    <row r="2093" spans="1:16">
      <c r="A2093" t="s">
        <v>5670</v>
      </c>
      <c r="B2093" s="1">
        <v>44698</v>
      </c>
      <c r="C2093">
        <v>109277.17</v>
      </c>
      <c r="D2093" t="s">
        <v>1483</v>
      </c>
      <c r="E2093" t="s">
        <v>1499</v>
      </c>
      <c r="F2093" t="s">
        <v>264</v>
      </c>
      <c r="G2093" t="s">
        <v>29</v>
      </c>
      <c r="H2093" t="s">
        <v>1079</v>
      </c>
      <c r="J2093" t="s">
        <v>24382</v>
      </c>
      <c r="K2093" t="s">
        <v>22291</v>
      </c>
      <c r="L2093" t="s">
        <v>22291</v>
      </c>
      <c r="M2093" t="s">
        <v>22291</v>
      </c>
      <c r="N2093" t="str">
        <f t="shared" si="32"/>
        <v>OK</v>
      </c>
      <c r="O2093" t="str">
        <f>IF(OR(Table1_17[[#This Row],[amount]]&lt;$Y$8,Table1_17[[#This Row],[amount]]&gt;$Y$7),"Outlier","Normal")</f>
        <v>Normal</v>
      </c>
      <c r="P2093" t="str">
        <f>IF(OR(Table1_17[[#This Row],[missing_flag]]="Missing",Table1_17[[#This Row],[outlier_flag]]="Outliers"),"Review","Valid")</f>
        <v>Valid</v>
      </c>
    </row>
    <row r="2094" spans="1:16">
      <c r="A2094" t="s">
        <v>5672</v>
      </c>
      <c r="B2094" s="1">
        <v>44628</v>
      </c>
      <c r="C2094">
        <v>210131.48</v>
      </c>
      <c r="D2094" t="s">
        <v>1483</v>
      </c>
      <c r="E2094" t="s">
        <v>1484</v>
      </c>
      <c r="F2094" t="s">
        <v>271</v>
      </c>
      <c r="G2094" t="s">
        <v>29</v>
      </c>
      <c r="H2094" t="s">
        <v>856</v>
      </c>
      <c r="J2094" t="s">
        <v>24383</v>
      </c>
      <c r="K2094" t="s">
        <v>22291</v>
      </c>
      <c r="L2094" t="s">
        <v>22291</v>
      </c>
      <c r="M2094" t="s">
        <v>22291</v>
      </c>
      <c r="N2094" t="str">
        <f t="shared" si="32"/>
        <v>OK</v>
      </c>
      <c r="O2094" t="str">
        <f>IF(OR(Table1_17[[#This Row],[amount]]&lt;$Y$8,Table1_17[[#This Row],[amount]]&gt;$Y$7),"Outlier","Normal")</f>
        <v>Normal</v>
      </c>
      <c r="P2094" t="str">
        <f>IF(OR(Table1_17[[#This Row],[missing_flag]]="Missing",Table1_17[[#This Row],[outlier_flag]]="Outliers"),"Review","Valid")</f>
        <v>Valid</v>
      </c>
    </row>
    <row r="2095" spans="1:16">
      <c r="A2095" t="s">
        <v>5674</v>
      </c>
      <c r="B2095" s="1">
        <v>44588</v>
      </c>
      <c r="C2095">
        <v>12171.7</v>
      </c>
      <c r="D2095" t="s">
        <v>1587</v>
      </c>
      <c r="E2095" t="s">
        <v>1587</v>
      </c>
      <c r="F2095" t="s">
        <v>268</v>
      </c>
      <c r="G2095" t="s">
        <v>13</v>
      </c>
      <c r="J2095" t="s">
        <v>24384</v>
      </c>
      <c r="K2095" t="s">
        <v>22291</v>
      </c>
      <c r="L2095" t="s">
        <v>22291</v>
      </c>
      <c r="M2095" t="s">
        <v>22291</v>
      </c>
      <c r="N2095" t="str">
        <f t="shared" si="32"/>
        <v>OK</v>
      </c>
      <c r="O2095" t="str">
        <f>IF(OR(Table1_17[[#This Row],[amount]]&lt;$Y$8,Table1_17[[#This Row],[amount]]&gt;$Y$7),"Outlier","Normal")</f>
        <v>Normal</v>
      </c>
      <c r="P2095" t="str">
        <f>IF(OR(Table1_17[[#This Row],[missing_flag]]="Missing",Table1_17[[#This Row],[outlier_flag]]="Outliers"),"Review","Valid")</f>
        <v>Valid</v>
      </c>
    </row>
    <row r="2096" spans="1:16">
      <c r="A2096" t="s">
        <v>5676</v>
      </c>
      <c r="B2096" s="1">
        <v>44831</v>
      </c>
      <c r="C2096">
        <v>198504.69</v>
      </c>
      <c r="D2096" t="s">
        <v>1483</v>
      </c>
      <c r="E2096" t="s">
        <v>1487</v>
      </c>
      <c r="F2096" t="s">
        <v>271</v>
      </c>
      <c r="G2096" t="s">
        <v>29</v>
      </c>
      <c r="H2096" t="s">
        <v>1385</v>
      </c>
      <c r="J2096" t="s">
        <v>24385</v>
      </c>
      <c r="K2096" t="s">
        <v>22291</v>
      </c>
      <c r="L2096" t="s">
        <v>22291</v>
      </c>
      <c r="M2096" t="s">
        <v>22291</v>
      </c>
      <c r="N2096" t="str">
        <f t="shared" si="32"/>
        <v>OK</v>
      </c>
      <c r="O2096" t="str">
        <f>IF(OR(Table1_17[[#This Row],[amount]]&lt;$Y$8,Table1_17[[#This Row],[amount]]&gt;$Y$7),"Outlier","Normal")</f>
        <v>Normal</v>
      </c>
      <c r="P2096" t="str">
        <f>IF(OR(Table1_17[[#This Row],[missing_flag]]="Missing",Table1_17[[#This Row],[outlier_flag]]="Outliers"),"Review","Valid")</f>
        <v>Valid</v>
      </c>
    </row>
    <row r="2097" spans="1:16">
      <c r="A2097" t="s">
        <v>5678</v>
      </c>
      <c r="B2097" s="1">
        <v>45161</v>
      </c>
      <c r="C2097">
        <v>230294.77</v>
      </c>
      <c r="D2097" t="s">
        <v>1483</v>
      </c>
      <c r="E2097" t="s">
        <v>1499</v>
      </c>
      <c r="F2097" t="s">
        <v>268</v>
      </c>
      <c r="G2097" t="s">
        <v>8</v>
      </c>
      <c r="H2097" t="s">
        <v>955</v>
      </c>
      <c r="J2097" t="s">
        <v>24386</v>
      </c>
      <c r="K2097" t="s">
        <v>22291</v>
      </c>
      <c r="L2097" t="s">
        <v>22291</v>
      </c>
      <c r="M2097" t="s">
        <v>22291</v>
      </c>
      <c r="N2097" t="str">
        <f t="shared" si="32"/>
        <v>OK</v>
      </c>
      <c r="O2097" t="str">
        <f>IF(OR(Table1_17[[#This Row],[amount]]&lt;$Y$8,Table1_17[[#This Row],[amount]]&gt;$Y$7),"Outlier","Normal")</f>
        <v>Normal</v>
      </c>
      <c r="P2097" t="str">
        <f>IF(OR(Table1_17[[#This Row],[missing_flag]]="Missing",Table1_17[[#This Row],[outlier_flag]]="Outliers"),"Review","Valid")</f>
        <v>Valid</v>
      </c>
    </row>
    <row r="2098" spans="1:16">
      <c r="A2098" t="s">
        <v>5680</v>
      </c>
      <c r="B2098" s="1">
        <v>44764</v>
      </c>
      <c r="C2098">
        <v>18493.240000000002</v>
      </c>
      <c r="D2098" t="s">
        <v>1924</v>
      </c>
      <c r="E2098" t="s">
        <v>1924</v>
      </c>
      <c r="F2098" t="s">
        <v>268</v>
      </c>
      <c r="G2098" t="s">
        <v>13</v>
      </c>
      <c r="J2098" t="s">
        <v>24387</v>
      </c>
      <c r="K2098" t="s">
        <v>22291</v>
      </c>
      <c r="L2098" t="s">
        <v>22291</v>
      </c>
      <c r="M2098" t="s">
        <v>22291</v>
      </c>
      <c r="N2098" t="str">
        <f t="shared" si="32"/>
        <v>OK</v>
      </c>
      <c r="O2098" t="str">
        <f>IF(OR(Table1_17[[#This Row],[amount]]&lt;$Y$8,Table1_17[[#This Row],[amount]]&gt;$Y$7),"Outlier","Normal")</f>
        <v>Normal</v>
      </c>
      <c r="P2098" t="str">
        <f>IF(OR(Table1_17[[#This Row],[missing_flag]]="Missing",Table1_17[[#This Row],[outlier_flag]]="Outliers"),"Review","Valid")</f>
        <v>Valid</v>
      </c>
    </row>
    <row r="2099" spans="1:16">
      <c r="A2099" t="s">
        <v>5682</v>
      </c>
      <c r="B2099" s="1">
        <v>44641</v>
      </c>
      <c r="C2099">
        <v>-29087.88</v>
      </c>
      <c r="D2099" t="s">
        <v>1478</v>
      </c>
      <c r="E2099" t="s">
        <v>1534</v>
      </c>
      <c r="F2099" t="s">
        <v>268</v>
      </c>
      <c r="G2099" t="s">
        <v>17</v>
      </c>
      <c r="I2099" t="s">
        <v>165</v>
      </c>
      <c r="J2099" t="s">
        <v>24388</v>
      </c>
      <c r="K2099" t="s">
        <v>22291</v>
      </c>
      <c r="L2099" t="s">
        <v>22291</v>
      </c>
      <c r="M2099" t="s">
        <v>22291</v>
      </c>
      <c r="N2099" t="str">
        <f t="shared" si="32"/>
        <v>OK</v>
      </c>
      <c r="O2099" t="str">
        <f>IF(OR(Table1_17[[#This Row],[amount]]&lt;$Y$8,Table1_17[[#This Row],[amount]]&gt;$Y$7),"Outlier","Normal")</f>
        <v>Normal</v>
      </c>
      <c r="P2099" t="str">
        <f>IF(OR(Table1_17[[#This Row],[missing_flag]]="Missing",Table1_17[[#This Row],[outlier_flag]]="Outliers"),"Review","Valid")</f>
        <v>Valid</v>
      </c>
    </row>
    <row r="2100" spans="1:16">
      <c r="A2100" t="s">
        <v>5684</v>
      </c>
      <c r="B2100" s="1">
        <v>45223</v>
      </c>
      <c r="C2100">
        <v>143060.75</v>
      </c>
      <c r="D2100" t="s">
        <v>1483</v>
      </c>
      <c r="E2100" t="s">
        <v>1487</v>
      </c>
      <c r="F2100" t="s">
        <v>268</v>
      </c>
      <c r="G2100" t="s">
        <v>13</v>
      </c>
      <c r="H2100" t="s">
        <v>922</v>
      </c>
      <c r="J2100" t="s">
        <v>24389</v>
      </c>
      <c r="K2100" t="s">
        <v>22291</v>
      </c>
      <c r="L2100" t="s">
        <v>22291</v>
      </c>
      <c r="M2100" t="s">
        <v>22291</v>
      </c>
      <c r="N2100" t="str">
        <f t="shared" si="32"/>
        <v>OK</v>
      </c>
      <c r="O2100" t="str">
        <f>IF(OR(Table1_17[[#This Row],[amount]]&lt;$Y$8,Table1_17[[#This Row],[amount]]&gt;$Y$7),"Outlier","Normal")</f>
        <v>Normal</v>
      </c>
      <c r="P2100" t="str">
        <f>IF(OR(Table1_17[[#This Row],[missing_flag]]="Missing",Table1_17[[#This Row],[outlier_flag]]="Outliers"),"Review","Valid")</f>
        <v>Valid</v>
      </c>
    </row>
    <row r="2101" spans="1:16">
      <c r="A2101" t="s">
        <v>5686</v>
      </c>
      <c r="B2101" s="1">
        <v>45038</v>
      </c>
      <c r="C2101">
        <v>-44817.73</v>
      </c>
      <c r="D2101" t="s">
        <v>1478</v>
      </c>
      <c r="E2101" t="s">
        <v>1496</v>
      </c>
      <c r="F2101" t="s">
        <v>271</v>
      </c>
      <c r="G2101" t="s">
        <v>17</v>
      </c>
      <c r="I2101" t="s">
        <v>107</v>
      </c>
      <c r="J2101" t="s">
        <v>24390</v>
      </c>
      <c r="K2101" t="s">
        <v>22291</v>
      </c>
      <c r="L2101" t="s">
        <v>22291</v>
      </c>
      <c r="M2101" t="s">
        <v>22291</v>
      </c>
      <c r="N2101" t="str">
        <f t="shared" si="32"/>
        <v>OK</v>
      </c>
      <c r="O2101" t="str">
        <f>IF(OR(Table1_17[[#This Row],[amount]]&lt;$Y$8,Table1_17[[#This Row],[amount]]&gt;$Y$7),"Outlier","Normal")</f>
        <v>Normal</v>
      </c>
      <c r="P2101" t="str">
        <f>IF(OR(Table1_17[[#This Row],[missing_flag]]="Missing",Table1_17[[#This Row],[outlier_flag]]="Outliers"),"Review","Valid")</f>
        <v>Valid</v>
      </c>
    </row>
    <row r="2102" spans="1:16">
      <c r="A2102" t="s">
        <v>5688</v>
      </c>
      <c r="B2102" s="1">
        <v>44581</v>
      </c>
      <c r="C2102">
        <v>129574.86</v>
      </c>
      <c r="D2102" t="s">
        <v>1483</v>
      </c>
      <c r="E2102" t="s">
        <v>1487</v>
      </c>
      <c r="F2102" t="s">
        <v>268</v>
      </c>
      <c r="G2102" t="s">
        <v>17</v>
      </c>
      <c r="H2102" t="s">
        <v>1399</v>
      </c>
      <c r="J2102" t="s">
        <v>24391</v>
      </c>
      <c r="K2102" t="s">
        <v>22291</v>
      </c>
      <c r="L2102" t="s">
        <v>22291</v>
      </c>
      <c r="M2102" t="s">
        <v>22291</v>
      </c>
      <c r="N2102" t="str">
        <f t="shared" si="32"/>
        <v>OK</v>
      </c>
      <c r="O2102" t="str">
        <f>IF(OR(Table1_17[[#This Row],[amount]]&lt;$Y$8,Table1_17[[#This Row],[amount]]&gt;$Y$7),"Outlier","Normal")</f>
        <v>Normal</v>
      </c>
      <c r="P2102" t="str">
        <f>IF(OR(Table1_17[[#This Row],[missing_flag]]="Missing",Table1_17[[#This Row],[outlier_flag]]="Outliers"),"Review","Valid")</f>
        <v>Valid</v>
      </c>
    </row>
    <row r="2103" spans="1:16">
      <c r="A2103" t="s">
        <v>5690</v>
      </c>
      <c r="B2103" s="1">
        <v>45186</v>
      </c>
      <c r="C2103">
        <v>222501.84</v>
      </c>
      <c r="D2103" t="s">
        <v>1483</v>
      </c>
      <c r="E2103" t="s">
        <v>1487</v>
      </c>
      <c r="F2103" t="s">
        <v>271</v>
      </c>
      <c r="G2103" t="s">
        <v>13</v>
      </c>
      <c r="H2103" t="s">
        <v>842</v>
      </c>
      <c r="J2103" t="s">
        <v>24392</v>
      </c>
      <c r="K2103" t="s">
        <v>22291</v>
      </c>
      <c r="L2103" t="s">
        <v>22291</v>
      </c>
      <c r="M2103" t="s">
        <v>22291</v>
      </c>
      <c r="N2103" t="str">
        <f t="shared" si="32"/>
        <v>OK</v>
      </c>
      <c r="O2103" t="str">
        <f>IF(OR(Table1_17[[#This Row],[amount]]&lt;$Y$8,Table1_17[[#This Row],[amount]]&gt;$Y$7),"Outlier","Normal")</f>
        <v>Normal</v>
      </c>
      <c r="P2103" t="str">
        <f>IF(OR(Table1_17[[#This Row],[missing_flag]]="Missing",Table1_17[[#This Row],[outlier_flag]]="Outliers"),"Review","Valid")</f>
        <v>Valid</v>
      </c>
    </row>
    <row r="2104" spans="1:16">
      <c r="A2104" t="s">
        <v>5692</v>
      </c>
      <c r="B2104" s="1">
        <v>45031</v>
      </c>
      <c r="C2104">
        <v>-40791.730000000003</v>
      </c>
      <c r="D2104" t="s">
        <v>1478</v>
      </c>
      <c r="E2104" t="s">
        <v>1496</v>
      </c>
      <c r="F2104" t="s">
        <v>268</v>
      </c>
      <c r="G2104" t="s">
        <v>17</v>
      </c>
      <c r="I2104" t="s">
        <v>101</v>
      </c>
      <c r="J2104" t="s">
        <v>24393</v>
      </c>
      <c r="K2104" t="s">
        <v>22291</v>
      </c>
      <c r="L2104" t="s">
        <v>22291</v>
      </c>
      <c r="M2104" t="s">
        <v>22291</v>
      </c>
      <c r="N2104" t="str">
        <f t="shared" si="32"/>
        <v>OK</v>
      </c>
      <c r="O2104" t="str">
        <f>IF(OR(Table1_17[[#This Row],[amount]]&lt;$Y$8,Table1_17[[#This Row],[amount]]&gt;$Y$7),"Outlier","Normal")</f>
        <v>Normal</v>
      </c>
      <c r="P2104" t="str">
        <f>IF(OR(Table1_17[[#This Row],[missing_flag]]="Missing",Table1_17[[#This Row],[outlier_flag]]="Outliers"),"Review","Valid")</f>
        <v>Valid</v>
      </c>
    </row>
    <row r="2105" spans="1:16">
      <c r="A2105" t="s">
        <v>5694</v>
      </c>
      <c r="B2105" s="1">
        <v>44881</v>
      </c>
      <c r="C2105">
        <v>-33453.51</v>
      </c>
      <c r="D2105" t="s">
        <v>1478</v>
      </c>
      <c r="E2105" t="s">
        <v>1509</v>
      </c>
      <c r="F2105" t="s">
        <v>264</v>
      </c>
      <c r="G2105" t="s">
        <v>17</v>
      </c>
      <c r="I2105" t="s">
        <v>175</v>
      </c>
      <c r="J2105" t="s">
        <v>24394</v>
      </c>
      <c r="K2105" t="s">
        <v>22291</v>
      </c>
      <c r="L2105" t="s">
        <v>22291</v>
      </c>
      <c r="M2105" t="s">
        <v>22291</v>
      </c>
      <c r="N2105" t="str">
        <f t="shared" si="32"/>
        <v>OK</v>
      </c>
      <c r="O2105" t="str">
        <f>IF(OR(Table1_17[[#This Row],[amount]]&lt;$Y$8,Table1_17[[#This Row],[amount]]&gt;$Y$7),"Outlier","Normal")</f>
        <v>Normal</v>
      </c>
      <c r="P2105" t="str">
        <f>IF(OR(Table1_17[[#This Row],[missing_flag]]="Missing",Table1_17[[#This Row],[outlier_flag]]="Outliers"),"Review","Valid")</f>
        <v>Valid</v>
      </c>
    </row>
    <row r="2106" spans="1:16">
      <c r="A2106" t="s">
        <v>5696</v>
      </c>
      <c r="B2106" s="1">
        <v>44634</v>
      </c>
      <c r="C2106">
        <v>149901.63</v>
      </c>
      <c r="D2106" t="s">
        <v>1483</v>
      </c>
      <c r="E2106" t="s">
        <v>1484</v>
      </c>
      <c r="F2106" t="s">
        <v>268</v>
      </c>
      <c r="G2106" t="s">
        <v>17</v>
      </c>
      <c r="H2106" t="s">
        <v>985</v>
      </c>
      <c r="J2106" t="s">
        <v>24395</v>
      </c>
      <c r="K2106" t="s">
        <v>22291</v>
      </c>
      <c r="L2106" t="s">
        <v>22291</v>
      </c>
      <c r="M2106" t="s">
        <v>22291</v>
      </c>
      <c r="N2106" t="str">
        <f t="shared" si="32"/>
        <v>OK</v>
      </c>
      <c r="O2106" t="str">
        <f>IF(OR(Table1_17[[#This Row],[amount]]&lt;$Y$8,Table1_17[[#This Row],[amount]]&gt;$Y$7),"Outlier","Normal")</f>
        <v>Normal</v>
      </c>
      <c r="P2106" t="str">
        <f>IF(OR(Table1_17[[#This Row],[missing_flag]]="Missing",Table1_17[[#This Row],[outlier_flag]]="Outliers"),"Review","Valid")</f>
        <v>Valid</v>
      </c>
    </row>
    <row r="2107" spans="1:16">
      <c r="A2107" t="s">
        <v>5698</v>
      </c>
      <c r="B2107" s="1">
        <v>44629</v>
      </c>
      <c r="C2107">
        <v>-49123.38</v>
      </c>
      <c r="D2107" t="s">
        <v>1478</v>
      </c>
      <c r="E2107" t="s">
        <v>1534</v>
      </c>
      <c r="F2107" t="s">
        <v>268</v>
      </c>
      <c r="G2107" t="s">
        <v>13</v>
      </c>
      <c r="I2107" t="s">
        <v>145</v>
      </c>
      <c r="J2107" t="s">
        <v>24396</v>
      </c>
      <c r="K2107" t="s">
        <v>22291</v>
      </c>
      <c r="L2107" t="s">
        <v>22291</v>
      </c>
      <c r="M2107" t="s">
        <v>22291</v>
      </c>
      <c r="N2107" t="str">
        <f t="shared" si="32"/>
        <v>OK</v>
      </c>
      <c r="O2107" t="str">
        <f>IF(OR(Table1_17[[#This Row],[amount]]&lt;$Y$8,Table1_17[[#This Row],[amount]]&gt;$Y$7),"Outlier","Normal")</f>
        <v>Normal</v>
      </c>
      <c r="P2107" t="str">
        <f>IF(OR(Table1_17[[#This Row],[missing_flag]]="Missing",Table1_17[[#This Row],[outlier_flag]]="Outliers"),"Review","Valid")</f>
        <v>Valid</v>
      </c>
    </row>
    <row r="2108" spans="1:16">
      <c r="A2108" t="s">
        <v>5700</v>
      </c>
      <c r="B2108" s="1">
        <v>44682</v>
      </c>
      <c r="C2108">
        <v>146922.98000000001</v>
      </c>
      <c r="D2108" t="s">
        <v>1483</v>
      </c>
      <c r="E2108" t="s">
        <v>1487</v>
      </c>
      <c r="F2108" t="s">
        <v>268</v>
      </c>
      <c r="G2108" t="s">
        <v>8</v>
      </c>
      <c r="H2108" t="s">
        <v>1077</v>
      </c>
      <c r="J2108" t="s">
        <v>24397</v>
      </c>
      <c r="K2108" t="s">
        <v>22291</v>
      </c>
      <c r="L2108" t="s">
        <v>22291</v>
      </c>
      <c r="M2108" t="s">
        <v>22291</v>
      </c>
      <c r="N2108" t="str">
        <f t="shared" si="32"/>
        <v>OK</v>
      </c>
      <c r="O2108" t="str">
        <f>IF(OR(Table1_17[[#This Row],[amount]]&lt;$Y$8,Table1_17[[#This Row],[amount]]&gt;$Y$7),"Outlier","Normal")</f>
        <v>Normal</v>
      </c>
      <c r="P2108" t="str">
        <f>IF(OR(Table1_17[[#This Row],[missing_flag]]="Missing",Table1_17[[#This Row],[outlier_flag]]="Outliers"),"Review","Valid")</f>
        <v>Valid</v>
      </c>
    </row>
    <row r="2109" spans="1:16">
      <c r="A2109" t="s">
        <v>5702</v>
      </c>
      <c r="B2109" s="1">
        <v>45156</v>
      </c>
      <c r="C2109">
        <v>192985.51</v>
      </c>
      <c r="D2109" t="s">
        <v>1483</v>
      </c>
      <c r="E2109" t="s">
        <v>1487</v>
      </c>
      <c r="F2109" t="s">
        <v>271</v>
      </c>
      <c r="G2109" t="s">
        <v>8</v>
      </c>
      <c r="H2109" t="s">
        <v>1221</v>
      </c>
      <c r="J2109" t="s">
        <v>24398</v>
      </c>
      <c r="K2109" t="s">
        <v>22291</v>
      </c>
      <c r="L2109" t="s">
        <v>22291</v>
      </c>
      <c r="M2109" t="s">
        <v>22291</v>
      </c>
      <c r="N2109" t="str">
        <f t="shared" si="32"/>
        <v>OK</v>
      </c>
      <c r="O2109" t="str">
        <f>IF(OR(Table1_17[[#This Row],[amount]]&lt;$Y$8,Table1_17[[#This Row],[amount]]&gt;$Y$7),"Outlier","Normal")</f>
        <v>Normal</v>
      </c>
      <c r="P2109" t="str">
        <f>IF(OR(Table1_17[[#This Row],[missing_flag]]="Missing",Table1_17[[#This Row],[outlier_flag]]="Outliers"),"Review","Valid")</f>
        <v>Valid</v>
      </c>
    </row>
    <row r="2110" spans="1:16">
      <c r="A2110" t="s">
        <v>5704</v>
      </c>
      <c r="B2110" s="1">
        <v>44841</v>
      </c>
      <c r="C2110">
        <v>-56245.91</v>
      </c>
      <c r="D2110" t="s">
        <v>1478</v>
      </c>
      <c r="E2110" t="s">
        <v>1496</v>
      </c>
      <c r="F2110" t="s">
        <v>271</v>
      </c>
      <c r="G2110" t="s">
        <v>29</v>
      </c>
      <c r="I2110" t="s">
        <v>77</v>
      </c>
      <c r="J2110" t="s">
        <v>24399</v>
      </c>
      <c r="K2110" t="s">
        <v>22291</v>
      </c>
      <c r="L2110" t="s">
        <v>22291</v>
      </c>
      <c r="M2110" t="s">
        <v>22291</v>
      </c>
      <c r="N2110" t="str">
        <f t="shared" si="32"/>
        <v>OK</v>
      </c>
      <c r="O2110" t="str">
        <f>IF(OR(Table1_17[[#This Row],[amount]]&lt;$Y$8,Table1_17[[#This Row],[amount]]&gt;$Y$7),"Outlier","Normal")</f>
        <v>Normal</v>
      </c>
      <c r="P2110" t="str">
        <f>IF(OR(Table1_17[[#This Row],[missing_flag]]="Missing",Table1_17[[#This Row],[outlier_flag]]="Outliers"),"Review","Valid")</f>
        <v>Valid</v>
      </c>
    </row>
    <row r="2111" spans="1:16">
      <c r="A2111" t="s">
        <v>5706</v>
      </c>
      <c r="B2111" s="1">
        <v>45010</v>
      </c>
      <c r="C2111">
        <v>153781.91</v>
      </c>
      <c r="D2111" t="s">
        <v>1483</v>
      </c>
      <c r="E2111" t="s">
        <v>1487</v>
      </c>
      <c r="F2111" t="s">
        <v>264</v>
      </c>
      <c r="G2111" t="s">
        <v>17</v>
      </c>
      <c r="H2111" t="s">
        <v>1401</v>
      </c>
      <c r="J2111" t="s">
        <v>24400</v>
      </c>
      <c r="K2111" t="s">
        <v>22291</v>
      </c>
      <c r="L2111" t="s">
        <v>22291</v>
      </c>
      <c r="M2111" t="s">
        <v>22291</v>
      </c>
      <c r="N2111" t="str">
        <f t="shared" si="32"/>
        <v>OK</v>
      </c>
      <c r="O2111" t="str">
        <f>IF(OR(Table1_17[[#This Row],[amount]]&lt;$Y$8,Table1_17[[#This Row],[amount]]&gt;$Y$7),"Outlier","Normal")</f>
        <v>Normal</v>
      </c>
      <c r="P2111" t="str">
        <f>IF(OR(Table1_17[[#This Row],[missing_flag]]="Missing",Table1_17[[#This Row],[outlier_flag]]="Outliers"),"Review","Valid")</f>
        <v>Valid</v>
      </c>
    </row>
    <row r="2112" spans="1:16">
      <c r="A2112" t="s">
        <v>5708</v>
      </c>
      <c r="B2112" s="1">
        <v>44886</v>
      </c>
      <c r="C2112">
        <v>11727.58</v>
      </c>
      <c r="D2112" t="s">
        <v>1924</v>
      </c>
      <c r="E2112" t="s">
        <v>1924</v>
      </c>
      <c r="F2112" t="s">
        <v>268</v>
      </c>
      <c r="G2112" t="s">
        <v>13</v>
      </c>
      <c r="J2112" t="s">
        <v>24401</v>
      </c>
      <c r="K2112" t="s">
        <v>22291</v>
      </c>
      <c r="L2112" t="s">
        <v>22291</v>
      </c>
      <c r="M2112" t="s">
        <v>22291</v>
      </c>
      <c r="N2112" t="str">
        <f t="shared" si="32"/>
        <v>OK</v>
      </c>
      <c r="O2112" t="str">
        <f>IF(OR(Table1_17[[#This Row],[amount]]&lt;$Y$8,Table1_17[[#This Row],[amount]]&gt;$Y$7),"Outlier","Normal")</f>
        <v>Normal</v>
      </c>
      <c r="P2112" t="str">
        <f>IF(OR(Table1_17[[#This Row],[missing_flag]]="Missing",Table1_17[[#This Row],[outlier_flag]]="Outliers"),"Review","Valid")</f>
        <v>Valid</v>
      </c>
    </row>
    <row r="2113" spans="1:16">
      <c r="A2113" t="s">
        <v>5710</v>
      </c>
      <c r="B2113" s="1">
        <v>45049</v>
      </c>
      <c r="C2113">
        <v>-9801.1200000000008</v>
      </c>
      <c r="D2113" t="s">
        <v>1478</v>
      </c>
      <c r="E2113" t="s">
        <v>7</v>
      </c>
      <c r="F2113" t="s">
        <v>268</v>
      </c>
      <c r="G2113" t="s">
        <v>29</v>
      </c>
      <c r="I2113" t="s">
        <v>139</v>
      </c>
      <c r="J2113" t="s">
        <v>24402</v>
      </c>
      <c r="K2113" t="s">
        <v>22291</v>
      </c>
      <c r="L2113" t="s">
        <v>22291</v>
      </c>
      <c r="M2113" t="s">
        <v>22291</v>
      </c>
      <c r="N2113" t="str">
        <f t="shared" si="32"/>
        <v>OK</v>
      </c>
      <c r="O2113" t="str">
        <f>IF(OR(Table1_17[[#This Row],[amount]]&lt;$Y$8,Table1_17[[#This Row],[amount]]&gt;$Y$7),"Outlier","Normal")</f>
        <v>Normal</v>
      </c>
      <c r="P2113" t="str">
        <f>IF(OR(Table1_17[[#This Row],[missing_flag]]="Missing",Table1_17[[#This Row],[outlier_flag]]="Outliers"),"Review","Valid")</f>
        <v>Valid</v>
      </c>
    </row>
    <row r="2114" spans="1:16">
      <c r="A2114" t="s">
        <v>5712</v>
      </c>
      <c r="B2114" s="1">
        <v>45277</v>
      </c>
      <c r="C2114">
        <v>24750.69</v>
      </c>
      <c r="D2114" t="s">
        <v>1587</v>
      </c>
      <c r="E2114" t="s">
        <v>1587</v>
      </c>
      <c r="F2114" t="s">
        <v>268</v>
      </c>
      <c r="G2114" t="s">
        <v>8</v>
      </c>
      <c r="J2114" t="s">
        <v>24403</v>
      </c>
      <c r="K2114" t="s">
        <v>22291</v>
      </c>
      <c r="L2114" t="s">
        <v>22291</v>
      </c>
      <c r="M2114" t="s">
        <v>22291</v>
      </c>
      <c r="N2114" t="str">
        <f t="shared" si="32"/>
        <v>OK</v>
      </c>
      <c r="O2114" t="str">
        <f>IF(OR(Table1_17[[#This Row],[amount]]&lt;$Y$8,Table1_17[[#This Row],[amount]]&gt;$Y$7),"Outlier","Normal")</f>
        <v>Normal</v>
      </c>
      <c r="P2114" t="str">
        <f>IF(OR(Table1_17[[#This Row],[missing_flag]]="Missing",Table1_17[[#This Row],[outlier_flag]]="Outliers"),"Review","Valid")</f>
        <v>Valid</v>
      </c>
    </row>
    <row r="2115" spans="1:16">
      <c r="A2115" t="s">
        <v>5714</v>
      </c>
      <c r="B2115" s="1">
        <v>44733</v>
      </c>
      <c r="C2115">
        <v>107634.19</v>
      </c>
      <c r="D2115" t="s">
        <v>1483</v>
      </c>
      <c r="E2115" t="s">
        <v>1487</v>
      </c>
      <c r="F2115" t="s">
        <v>271</v>
      </c>
      <c r="G2115" t="s">
        <v>13</v>
      </c>
      <c r="H2115" t="s">
        <v>1019</v>
      </c>
      <c r="J2115" t="s">
        <v>24404</v>
      </c>
      <c r="K2115" t="s">
        <v>22291</v>
      </c>
      <c r="L2115" t="s">
        <v>22291</v>
      </c>
      <c r="M2115" t="s">
        <v>22291</v>
      </c>
      <c r="N2115" t="str">
        <f t="shared" ref="N2115:N2178" si="33">IF(OR(B2115="",C2115="",D2115="",F2115=""),"Missing","OK")</f>
        <v>OK</v>
      </c>
      <c r="O2115" t="str">
        <f>IF(OR(Table1_17[[#This Row],[amount]]&lt;$Y$8,Table1_17[[#This Row],[amount]]&gt;$Y$7),"Outlier","Normal")</f>
        <v>Normal</v>
      </c>
      <c r="P2115" t="str">
        <f>IF(OR(Table1_17[[#This Row],[missing_flag]]="Missing",Table1_17[[#This Row],[outlier_flag]]="Outliers"),"Review","Valid")</f>
        <v>Valid</v>
      </c>
    </row>
    <row r="2116" spans="1:16">
      <c r="A2116" t="s">
        <v>5716</v>
      </c>
      <c r="B2116" s="1">
        <v>44956</v>
      </c>
      <c r="C2116">
        <v>111348.2</v>
      </c>
      <c r="D2116" t="s">
        <v>1483</v>
      </c>
      <c r="E2116" t="s">
        <v>1487</v>
      </c>
      <c r="F2116" t="s">
        <v>271</v>
      </c>
      <c r="G2116" t="s">
        <v>17</v>
      </c>
      <c r="H2116" t="s">
        <v>1299</v>
      </c>
      <c r="J2116" t="s">
        <v>24405</v>
      </c>
      <c r="K2116" t="s">
        <v>22291</v>
      </c>
      <c r="L2116" t="s">
        <v>22291</v>
      </c>
      <c r="M2116" t="s">
        <v>22291</v>
      </c>
      <c r="N2116" t="str">
        <f t="shared" si="33"/>
        <v>OK</v>
      </c>
      <c r="O2116" t="str">
        <f>IF(OR(Table1_17[[#This Row],[amount]]&lt;$Y$8,Table1_17[[#This Row],[amount]]&gt;$Y$7),"Outlier","Normal")</f>
        <v>Normal</v>
      </c>
      <c r="P2116" t="str">
        <f>IF(OR(Table1_17[[#This Row],[missing_flag]]="Missing",Table1_17[[#This Row],[outlier_flag]]="Outliers"),"Review","Valid")</f>
        <v>Valid</v>
      </c>
    </row>
    <row r="2117" spans="1:16">
      <c r="A2117" t="s">
        <v>5718</v>
      </c>
      <c r="B2117" s="1">
        <v>45015</v>
      </c>
      <c r="C2117">
        <v>221921.21</v>
      </c>
      <c r="D2117" t="s">
        <v>1483</v>
      </c>
      <c r="E2117" t="s">
        <v>1487</v>
      </c>
      <c r="F2117" t="s">
        <v>264</v>
      </c>
      <c r="G2117" t="s">
        <v>17</v>
      </c>
      <c r="H2117" t="s">
        <v>1085</v>
      </c>
      <c r="J2117" t="s">
        <v>24406</v>
      </c>
      <c r="K2117" t="s">
        <v>22291</v>
      </c>
      <c r="L2117" t="s">
        <v>22291</v>
      </c>
      <c r="M2117" t="s">
        <v>22291</v>
      </c>
      <c r="N2117" t="str">
        <f t="shared" si="33"/>
        <v>OK</v>
      </c>
      <c r="O2117" t="str">
        <f>IF(OR(Table1_17[[#This Row],[amount]]&lt;$Y$8,Table1_17[[#This Row],[amount]]&gt;$Y$7),"Outlier","Normal")</f>
        <v>Normal</v>
      </c>
      <c r="P2117" t="str">
        <f>IF(OR(Table1_17[[#This Row],[missing_flag]]="Missing",Table1_17[[#This Row],[outlier_flag]]="Outliers"),"Review","Valid")</f>
        <v>Valid</v>
      </c>
    </row>
    <row r="2118" spans="1:16">
      <c r="A2118" t="s">
        <v>5720</v>
      </c>
      <c r="B2118" s="1">
        <v>45169</v>
      </c>
      <c r="C2118">
        <v>-39999.589999999997</v>
      </c>
      <c r="D2118" t="s">
        <v>1478</v>
      </c>
      <c r="E2118" t="s">
        <v>1496</v>
      </c>
      <c r="F2118" t="s">
        <v>264</v>
      </c>
      <c r="G2118" t="s">
        <v>8</v>
      </c>
      <c r="I2118" t="s">
        <v>10</v>
      </c>
      <c r="J2118" t="s">
        <v>24407</v>
      </c>
      <c r="K2118" t="s">
        <v>22291</v>
      </c>
      <c r="L2118" t="s">
        <v>22291</v>
      </c>
      <c r="M2118" t="s">
        <v>22291</v>
      </c>
      <c r="N2118" t="str">
        <f t="shared" si="33"/>
        <v>OK</v>
      </c>
      <c r="O2118" t="str">
        <f>IF(OR(Table1_17[[#This Row],[amount]]&lt;$Y$8,Table1_17[[#This Row],[amount]]&gt;$Y$7),"Outlier","Normal")</f>
        <v>Normal</v>
      </c>
      <c r="P2118" t="str">
        <f>IF(OR(Table1_17[[#This Row],[missing_flag]]="Missing",Table1_17[[#This Row],[outlier_flag]]="Outliers"),"Review","Valid")</f>
        <v>Valid</v>
      </c>
    </row>
    <row r="2119" spans="1:16">
      <c r="A2119" t="s">
        <v>5722</v>
      </c>
      <c r="B2119" s="1">
        <v>45024</v>
      </c>
      <c r="C2119">
        <v>-54523.66</v>
      </c>
      <c r="D2119" t="s">
        <v>1478</v>
      </c>
      <c r="E2119" t="s">
        <v>36</v>
      </c>
      <c r="F2119" t="s">
        <v>264</v>
      </c>
      <c r="G2119" t="s">
        <v>29</v>
      </c>
      <c r="I2119" t="s">
        <v>55</v>
      </c>
      <c r="J2119" t="s">
        <v>24408</v>
      </c>
      <c r="K2119" t="s">
        <v>22291</v>
      </c>
      <c r="L2119" t="s">
        <v>22291</v>
      </c>
      <c r="M2119" t="s">
        <v>22291</v>
      </c>
      <c r="N2119" t="str">
        <f t="shared" si="33"/>
        <v>OK</v>
      </c>
      <c r="O2119" t="str">
        <f>IF(OR(Table1_17[[#This Row],[amount]]&lt;$Y$8,Table1_17[[#This Row],[amount]]&gt;$Y$7),"Outlier","Normal")</f>
        <v>Normal</v>
      </c>
      <c r="P2119" t="str">
        <f>IF(OR(Table1_17[[#This Row],[missing_flag]]="Missing",Table1_17[[#This Row],[outlier_flag]]="Outliers"),"Review","Valid")</f>
        <v>Valid</v>
      </c>
    </row>
    <row r="2120" spans="1:16">
      <c r="A2120" t="s">
        <v>5724</v>
      </c>
      <c r="B2120" s="1">
        <v>45269</v>
      </c>
      <c r="C2120">
        <v>-75255.98</v>
      </c>
      <c r="D2120" t="s">
        <v>1478</v>
      </c>
      <c r="E2120" t="s">
        <v>7</v>
      </c>
      <c r="F2120" t="s">
        <v>271</v>
      </c>
      <c r="G2120" t="s">
        <v>17</v>
      </c>
      <c r="I2120" t="s">
        <v>163</v>
      </c>
      <c r="J2120" t="s">
        <v>24409</v>
      </c>
      <c r="K2120" t="s">
        <v>22291</v>
      </c>
      <c r="L2120" t="s">
        <v>22291</v>
      </c>
      <c r="M2120" t="s">
        <v>22291</v>
      </c>
      <c r="N2120" t="str">
        <f t="shared" si="33"/>
        <v>OK</v>
      </c>
      <c r="O2120" t="str">
        <f>IF(OR(Table1_17[[#This Row],[amount]]&lt;$Y$8,Table1_17[[#This Row],[amount]]&gt;$Y$7),"Outlier","Normal")</f>
        <v>Normal</v>
      </c>
      <c r="P2120" t="str">
        <f>IF(OR(Table1_17[[#This Row],[missing_flag]]="Missing",Table1_17[[#This Row],[outlier_flag]]="Outliers"),"Review","Valid")</f>
        <v>Valid</v>
      </c>
    </row>
    <row r="2121" spans="1:16">
      <c r="A2121" t="s">
        <v>5726</v>
      </c>
      <c r="B2121" s="1">
        <v>44953</v>
      </c>
      <c r="C2121">
        <v>14401.16</v>
      </c>
      <c r="D2121" t="s">
        <v>1924</v>
      </c>
      <c r="E2121" t="s">
        <v>1924</v>
      </c>
      <c r="F2121" t="s">
        <v>271</v>
      </c>
      <c r="G2121" t="s">
        <v>17</v>
      </c>
      <c r="J2121" t="s">
        <v>24410</v>
      </c>
      <c r="K2121" t="s">
        <v>22291</v>
      </c>
      <c r="L2121" t="s">
        <v>22291</v>
      </c>
      <c r="M2121" t="s">
        <v>22291</v>
      </c>
      <c r="N2121" t="str">
        <f t="shared" si="33"/>
        <v>OK</v>
      </c>
      <c r="O2121" t="str">
        <f>IF(OR(Table1_17[[#This Row],[amount]]&lt;$Y$8,Table1_17[[#This Row],[amount]]&gt;$Y$7),"Outlier","Normal")</f>
        <v>Normal</v>
      </c>
      <c r="P2121" t="str">
        <f>IF(OR(Table1_17[[#This Row],[missing_flag]]="Missing",Table1_17[[#This Row],[outlier_flag]]="Outliers"),"Review","Valid")</f>
        <v>Valid</v>
      </c>
    </row>
    <row r="2122" spans="1:16">
      <c r="A2122" t="s">
        <v>5728</v>
      </c>
      <c r="B2122" s="1">
        <v>44907</v>
      </c>
      <c r="C2122">
        <v>-28284.720000000001</v>
      </c>
      <c r="D2122" t="s">
        <v>1478</v>
      </c>
      <c r="E2122" t="s">
        <v>36</v>
      </c>
      <c r="F2122" t="s">
        <v>264</v>
      </c>
      <c r="G2122" t="s">
        <v>17</v>
      </c>
      <c r="I2122" t="s">
        <v>185</v>
      </c>
      <c r="J2122" t="s">
        <v>24411</v>
      </c>
      <c r="K2122" t="s">
        <v>22291</v>
      </c>
      <c r="L2122" t="s">
        <v>22291</v>
      </c>
      <c r="M2122" t="s">
        <v>22291</v>
      </c>
      <c r="N2122" t="str">
        <f t="shared" si="33"/>
        <v>OK</v>
      </c>
      <c r="O2122" t="str">
        <f>IF(OR(Table1_17[[#This Row],[amount]]&lt;$Y$8,Table1_17[[#This Row],[amount]]&gt;$Y$7),"Outlier","Normal")</f>
        <v>Normal</v>
      </c>
      <c r="P2122" t="str">
        <f>IF(OR(Table1_17[[#This Row],[missing_flag]]="Missing",Table1_17[[#This Row],[outlier_flag]]="Outliers"),"Review","Valid")</f>
        <v>Valid</v>
      </c>
    </row>
    <row r="2123" spans="1:16">
      <c r="A2123" t="s">
        <v>5730</v>
      </c>
      <c r="B2123" s="1">
        <v>44887</v>
      </c>
      <c r="C2123">
        <v>-9281.0499999999993</v>
      </c>
      <c r="D2123" t="s">
        <v>1478</v>
      </c>
      <c r="E2123" t="s">
        <v>1534</v>
      </c>
      <c r="F2123" t="s">
        <v>271</v>
      </c>
      <c r="G2123" t="s">
        <v>17</v>
      </c>
      <c r="I2123" t="s">
        <v>141</v>
      </c>
      <c r="J2123" t="s">
        <v>24412</v>
      </c>
      <c r="K2123" t="s">
        <v>22291</v>
      </c>
      <c r="L2123" t="s">
        <v>22291</v>
      </c>
      <c r="M2123" t="s">
        <v>22291</v>
      </c>
      <c r="N2123" t="str">
        <f t="shared" si="33"/>
        <v>OK</v>
      </c>
      <c r="O2123" t="str">
        <f>IF(OR(Table1_17[[#This Row],[amount]]&lt;$Y$8,Table1_17[[#This Row],[amount]]&gt;$Y$7),"Outlier","Normal")</f>
        <v>Normal</v>
      </c>
      <c r="P2123" t="str">
        <f>IF(OR(Table1_17[[#This Row],[missing_flag]]="Missing",Table1_17[[#This Row],[outlier_flag]]="Outliers"),"Review","Valid")</f>
        <v>Valid</v>
      </c>
    </row>
    <row r="2124" spans="1:16">
      <c r="A2124" t="s">
        <v>5732</v>
      </c>
      <c r="B2124" s="1">
        <v>45183</v>
      </c>
      <c r="C2124">
        <v>-37892.559999999998</v>
      </c>
      <c r="D2124" t="s">
        <v>1478</v>
      </c>
      <c r="E2124" t="s">
        <v>36</v>
      </c>
      <c r="F2124" t="s">
        <v>271</v>
      </c>
      <c r="G2124" t="s">
        <v>17</v>
      </c>
      <c r="I2124" t="s">
        <v>227</v>
      </c>
      <c r="J2124" t="s">
        <v>24413</v>
      </c>
      <c r="K2124" t="s">
        <v>22291</v>
      </c>
      <c r="L2124" t="s">
        <v>22291</v>
      </c>
      <c r="M2124" t="s">
        <v>22291</v>
      </c>
      <c r="N2124" t="str">
        <f t="shared" si="33"/>
        <v>OK</v>
      </c>
      <c r="O2124" t="str">
        <f>IF(OR(Table1_17[[#This Row],[amount]]&lt;$Y$8,Table1_17[[#This Row],[amount]]&gt;$Y$7),"Outlier","Normal")</f>
        <v>Normal</v>
      </c>
      <c r="P2124" t="str">
        <f>IF(OR(Table1_17[[#This Row],[missing_flag]]="Missing",Table1_17[[#This Row],[outlier_flag]]="Outliers"),"Review","Valid")</f>
        <v>Valid</v>
      </c>
    </row>
    <row r="2125" spans="1:16">
      <c r="A2125" t="s">
        <v>5734</v>
      </c>
      <c r="B2125" s="1">
        <v>45230</v>
      </c>
      <c r="C2125">
        <v>-71278.259999999995</v>
      </c>
      <c r="D2125" t="s">
        <v>1478</v>
      </c>
      <c r="E2125" t="s">
        <v>7</v>
      </c>
      <c r="F2125" t="s">
        <v>268</v>
      </c>
      <c r="G2125" t="s">
        <v>29</v>
      </c>
      <c r="I2125" t="s">
        <v>215</v>
      </c>
      <c r="J2125" t="s">
        <v>24414</v>
      </c>
      <c r="K2125" t="s">
        <v>22291</v>
      </c>
      <c r="L2125" t="s">
        <v>22291</v>
      </c>
      <c r="M2125" t="s">
        <v>22291</v>
      </c>
      <c r="N2125" t="str">
        <f t="shared" si="33"/>
        <v>OK</v>
      </c>
      <c r="O2125" t="str">
        <f>IF(OR(Table1_17[[#This Row],[amount]]&lt;$Y$8,Table1_17[[#This Row],[amount]]&gt;$Y$7),"Outlier","Normal")</f>
        <v>Normal</v>
      </c>
      <c r="P2125" t="str">
        <f>IF(OR(Table1_17[[#This Row],[missing_flag]]="Missing",Table1_17[[#This Row],[outlier_flag]]="Outliers"),"Review","Valid")</f>
        <v>Valid</v>
      </c>
    </row>
    <row r="2126" spans="1:16">
      <c r="A2126" t="s">
        <v>5736</v>
      </c>
      <c r="B2126" s="1">
        <v>45035</v>
      </c>
      <c r="C2126">
        <v>24895.99</v>
      </c>
      <c r="D2126" t="s">
        <v>1587</v>
      </c>
      <c r="E2126" t="s">
        <v>1587</v>
      </c>
      <c r="F2126" t="s">
        <v>268</v>
      </c>
      <c r="G2126" t="s">
        <v>17</v>
      </c>
      <c r="J2126" t="s">
        <v>24415</v>
      </c>
      <c r="K2126" t="s">
        <v>22291</v>
      </c>
      <c r="L2126" t="s">
        <v>22291</v>
      </c>
      <c r="M2126" t="s">
        <v>22291</v>
      </c>
      <c r="N2126" t="str">
        <f t="shared" si="33"/>
        <v>OK</v>
      </c>
      <c r="O2126" t="str">
        <f>IF(OR(Table1_17[[#This Row],[amount]]&lt;$Y$8,Table1_17[[#This Row],[amount]]&gt;$Y$7),"Outlier","Normal")</f>
        <v>Normal</v>
      </c>
      <c r="P2126" t="str">
        <f>IF(OR(Table1_17[[#This Row],[missing_flag]]="Missing",Table1_17[[#This Row],[outlier_flag]]="Outliers"),"Review","Valid")</f>
        <v>Valid</v>
      </c>
    </row>
    <row r="2127" spans="1:16">
      <c r="A2127" t="s">
        <v>5738</v>
      </c>
      <c r="B2127" s="1">
        <v>45134</v>
      </c>
      <c r="C2127">
        <v>194192.68</v>
      </c>
      <c r="D2127" t="s">
        <v>1483</v>
      </c>
      <c r="E2127" t="s">
        <v>1484</v>
      </c>
      <c r="F2127" t="s">
        <v>271</v>
      </c>
      <c r="G2127" t="s">
        <v>8</v>
      </c>
      <c r="H2127" t="s">
        <v>1363</v>
      </c>
      <c r="J2127" t="s">
        <v>24416</v>
      </c>
      <c r="K2127" t="s">
        <v>22291</v>
      </c>
      <c r="L2127" t="s">
        <v>22291</v>
      </c>
      <c r="M2127" t="s">
        <v>22291</v>
      </c>
      <c r="N2127" t="str">
        <f t="shared" si="33"/>
        <v>OK</v>
      </c>
      <c r="O2127" t="str">
        <f>IF(OR(Table1_17[[#This Row],[amount]]&lt;$Y$8,Table1_17[[#This Row],[amount]]&gt;$Y$7),"Outlier","Normal")</f>
        <v>Normal</v>
      </c>
      <c r="P2127" t="str">
        <f>IF(OR(Table1_17[[#This Row],[missing_flag]]="Missing",Table1_17[[#This Row],[outlier_flag]]="Outliers"),"Review","Valid")</f>
        <v>Valid</v>
      </c>
    </row>
    <row r="2128" spans="1:16">
      <c r="A2128" t="s">
        <v>5740</v>
      </c>
      <c r="B2128" s="1">
        <v>44632</v>
      </c>
      <c r="C2128">
        <v>-48696.68</v>
      </c>
      <c r="D2128" t="s">
        <v>1478</v>
      </c>
      <c r="E2128" t="s">
        <v>7</v>
      </c>
      <c r="F2128" t="s">
        <v>268</v>
      </c>
      <c r="G2128" t="s">
        <v>8</v>
      </c>
      <c r="I2128" t="s">
        <v>191</v>
      </c>
      <c r="J2128" t="s">
        <v>24417</v>
      </c>
      <c r="K2128" t="s">
        <v>22291</v>
      </c>
      <c r="L2128" t="s">
        <v>22291</v>
      </c>
      <c r="M2128" t="s">
        <v>22291</v>
      </c>
      <c r="N2128" t="str">
        <f t="shared" si="33"/>
        <v>OK</v>
      </c>
      <c r="O2128" t="str">
        <f>IF(OR(Table1_17[[#This Row],[amount]]&lt;$Y$8,Table1_17[[#This Row],[amount]]&gt;$Y$7),"Outlier","Normal")</f>
        <v>Normal</v>
      </c>
      <c r="P2128" t="str">
        <f>IF(OR(Table1_17[[#This Row],[missing_flag]]="Missing",Table1_17[[#This Row],[outlier_flag]]="Outliers"),"Review","Valid")</f>
        <v>Valid</v>
      </c>
    </row>
    <row r="2129" spans="1:16">
      <c r="A2129" t="s">
        <v>5742</v>
      </c>
      <c r="B2129" s="1">
        <v>45088</v>
      </c>
      <c r="C2129">
        <v>273883.39</v>
      </c>
      <c r="D2129" t="s">
        <v>1483</v>
      </c>
      <c r="E2129" t="s">
        <v>1487</v>
      </c>
      <c r="F2129" t="s">
        <v>264</v>
      </c>
      <c r="G2129" t="s">
        <v>8</v>
      </c>
      <c r="H2129" t="s">
        <v>892</v>
      </c>
      <c r="J2129" t="s">
        <v>24418</v>
      </c>
      <c r="K2129" t="s">
        <v>22291</v>
      </c>
      <c r="L2129" t="s">
        <v>22291</v>
      </c>
      <c r="M2129" t="s">
        <v>22291</v>
      </c>
      <c r="N2129" t="str">
        <f t="shared" si="33"/>
        <v>OK</v>
      </c>
      <c r="O2129" t="str">
        <f>IF(OR(Table1_17[[#This Row],[amount]]&lt;$Y$8,Table1_17[[#This Row],[amount]]&gt;$Y$7),"Outlier","Normal")</f>
        <v>Normal</v>
      </c>
      <c r="P2129" t="str">
        <f>IF(OR(Table1_17[[#This Row],[missing_flag]]="Missing",Table1_17[[#This Row],[outlier_flag]]="Outliers"),"Review","Valid")</f>
        <v>Valid</v>
      </c>
    </row>
    <row r="2130" spans="1:16">
      <c r="A2130" t="s">
        <v>5744</v>
      </c>
      <c r="B2130" s="1">
        <v>45047</v>
      </c>
      <c r="C2130">
        <v>170959.4</v>
      </c>
      <c r="D2130" t="s">
        <v>1483</v>
      </c>
      <c r="E2130" t="s">
        <v>1484</v>
      </c>
      <c r="F2130" t="s">
        <v>268</v>
      </c>
      <c r="G2130" t="s">
        <v>29</v>
      </c>
      <c r="H2130" t="s">
        <v>758</v>
      </c>
      <c r="J2130" t="s">
        <v>24419</v>
      </c>
      <c r="K2130" t="s">
        <v>22291</v>
      </c>
      <c r="L2130" t="s">
        <v>22291</v>
      </c>
      <c r="M2130" t="s">
        <v>22291</v>
      </c>
      <c r="N2130" t="str">
        <f t="shared" si="33"/>
        <v>OK</v>
      </c>
      <c r="O2130" t="str">
        <f>IF(OR(Table1_17[[#This Row],[amount]]&lt;$Y$8,Table1_17[[#This Row],[amount]]&gt;$Y$7),"Outlier","Normal")</f>
        <v>Normal</v>
      </c>
      <c r="P2130" t="str">
        <f>IF(OR(Table1_17[[#This Row],[missing_flag]]="Missing",Table1_17[[#This Row],[outlier_flag]]="Outliers"),"Review","Valid")</f>
        <v>Valid</v>
      </c>
    </row>
    <row r="2131" spans="1:16">
      <c r="A2131" t="s">
        <v>5746</v>
      </c>
      <c r="B2131" s="1">
        <v>44835</v>
      </c>
      <c r="C2131">
        <v>127511.91</v>
      </c>
      <c r="D2131" t="s">
        <v>1483</v>
      </c>
      <c r="E2131" t="s">
        <v>1484</v>
      </c>
      <c r="F2131" t="s">
        <v>271</v>
      </c>
      <c r="G2131" t="s">
        <v>13</v>
      </c>
      <c r="H2131" t="s">
        <v>740</v>
      </c>
      <c r="J2131" t="s">
        <v>24420</v>
      </c>
      <c r="K2131" t="s">
        <v>22291</v>
      </c>
      <c r="L2131" t="s">
        <v>22291</v>
      </c>
      <c r="M2131" t="s">
        <v>22291</v>
      </c>
      <c r="N2131" t="str">
        <f t="shared" si="33"/>
        <v>OK</v>
      </c>
      <c r="O2131" t="str">
        <f>IF(OR(Table1_17[[#This Row],[amount]]&lt;$Y$8,Table1_17[[#This Row],[amount]]&gt;$Y$7),"Outlier","Normal")</f>
        <v>Normal</v>
      </c>
      <c r="P2131" t="str">
        <f>IF(OR(Table1_17[[#This Row],[missing_flag]]="Missing",Table1_17[[#This Row],[outlier_flag]]="Outliers"),"Review","Valid")</f>
        <v>Valid</v>
      </c>
    </row>
    <row r="2132" spans="1:16">
      <c r="A2132" t="s">
        <v>5748</v>
      </c>
      <c r="B2132" s="1">
        <v>45033</v>
      </c>
      <c r="C2132">
        <v>139704.15</v>
      </c>
      <c r="D2132" t="s">
        <v>1483</v>
      </c>
      <c r="E2132" t="s">
        <v>1487</v>
      </c>
      <c r="F2132" t="s">
        <v>271</v>
      </c>
      <c r="G2132" t="s">
        <v>8</v>
      </c>
      <c r="H2132" t="s">
        <v>983</v>
      </c>
      <c r="J2132" t="s">
        <v>24421</v>
      </c>
      <c r="K2132" t="s">
        <v>22291</v>
      </c>
      <c r="L2132" t="s">
        <v>22291</v>
      </c>
      <c r="M2132" t="s">
        <v>22291</v>
      </c>
      <c r="N2132" t="str">
        <f t="shared" si="33"/>
        <v>OK</v>
      </c>
      <c r="O2132" t="str">
        <f>IF(OR(Table1_17[[#This Row],[amount]]&lt;$Y$8,Table1_17[[#This Row],[amount]]&gt;$Y$7),"Outlier","Normal")</f>
        <v>Normal</v>
      </c>
      <c r="P2132" t="str">
        <f>IF(OR(Table1_17[[#This Row],[missing_flag]]="Missing",Table1_17[[#This Row],[outlier_flag]]="Outliers"),"Review","Valid")</f>
        <v>Valid</v>
      </c>
    </row>
    <row r="2133" spans="1:16">
      <c r="A2133" t="s">
        <v>5750</v>
      </c>
      <c r="B2133" s="1">
        <v>44791</v>
      </c>
      <c r="C2133">
        <v>247341.66</v>
      </c>
      <c r="D2133" t="s">
        <v>1483</v>
      </c>
      <c r="E2133" t="s">
        <v>1499</v>
      </c>
      <c r="F2133" t="s">
        <v>271</v>
      </c>
      <c r="G2133" t="s">
        <v>8</v>
      </c>
      <c r="H2133" t="s">
        <v>858</v>
      </c>
      <c r="J2133" t="s">
        <v>24422</v>
      </c>
      <c r="K2133" t="s">
        <v>22291</v>
      </c>
      <c r="L2133" t="s">
        <v>22291</v>
      </c>
      <c r="M2133" t="s">
        <v>22291</v>
      </c>
      <c r="N2133" t="str">
        <f t="shared" si="33"/>
        <v>OK</v>
      </c>
      <c r="O2133" t="str">
        <f>IF(OR(Table1_17[[#This Row],[amount]]&lt;$Y$8,Table1_17[[#This Row],[amount]]&gt;$Y$7),"Outlier","Normal")</f>
        <v>Normal</v>
      </c>
      <c r="P2133" t="str">
        <f>IF(OR(Table1_17[[#This Row],[missing_flag]]="Missing",Table1_17[[#This Row],[outlier_flag]]="Outliers"),"Review","Valid")</f>
        <v>Valid</v>
      </c>
    </row>
    <row r="2134" spans="1:16">
      <c r="A2134" t="s">
        <v>5752</v>
      </c>
      <c r="B2134" s="1">
        <v>45072</v>
      </c>
      <c r="C2134">
        <v>-8557.43</v>
      </c>
      <c r="D2134" t="s">
        <v>1478</v>
      </c>
      <c r="E2134" t="s">
        <v>20</v>
      </c>
      <c r="F2134" t="s">
        <v>268</v>
      </c>
      <c r="G2134" t="s">
        <v>29</v>
      </c>
      <c r="I2134" t="s">
        <v>25</v>
      </c>
      <c r="J2134" t="s">
        <v>24423</v>
      </c>
      <c r="K2134" t="s">
        <v>22291</v>
      </c>
      <c r="L2134" t="s">
        <v>22291</v>
      </c>
      <c r="M2134" t="s">
        <v>22291</v>
      </c>
      <c r="N2134" t="str">
        <f t="shared" si="33"/>
        <v>OK</v>
      </c>
      <c r="O2134" t="str">
        <f>IF(OR(Table1_17[[#This Row],[amount]]&lt;$Y$8,Table1_17[[#This Row],[amount]]&gt;$Y$7),"Outlier","Normal")</f>
        <v>Normal</v>
      </c>
      <c r="P2134" t="str">
        <f>IF(OR(Table1_17[[#This Row],[missing_flag]]="Missing",Table1_17[[#This Row],[outlier_flag]]="Outliers"),"Review","Valid")</f>
        <v>Valid</v>
      </c>
    </row>
    <row r="2135" spans="1:16">
      <c r="A2135" t="s">
        <v>5754</v>
      </c>
      <c r="B2135" s="1">
        <v>45279</v>
      </c>
      <c r="C2135">
        <v>-90962.49</v>
      </c>
      <c r="D2135" t="s">
        <v>1478</v>
      </c>
      <c r="E2135" t="s">
        <v>1496</v>
      </c>
      <c r="F2135" t="s">
        <v>264</v>
      </c>
      <c r="G2135" t="s">
        <v>29</v>
      </c>
      <c r="I2135" t="s">
        <v>141</v>
      </c>
      <c r="J2135" t="s">
        <v>24424</v>
      </c>
      <c r="K2135" t="s">
        <v>22291</v>
      </c>
      <c r="L2135" t="s">
        <v>22291</v>
      </c>
      <c r="M2135" t="s">
        <v>22291</v>
      </c>
      <c r="N2135" t="str">
        <f t="shared" si="33"/>
        <v>OK</v>
      </c>
      <c r="O2135" t="str">
        <f>IF(OR(Table1_17[[#This Row],[amount]]&lt;$Y$8,Table1_17[[#This Row],[amount]]&gt;$Y$7),"Outlier","Normal")</f>
        <v>Normal</v>
      </c>
      <c r="P2135" t="str">
        <f>IF(OR(Table1_17[[#This Row],[missing_flag]]="Missing",Table1_17[[#This Row],[outlier_flag]]="Outliers"),"Review","Valid")</f>
        <v>Valid</v>
      </c>
    </row>
    <row r="2136" spans="1:16">
      <c r="A2136" t="s">
        <v>5756</v>
      </c>
      <c r="B2136" s="1">
        <v>44995</v>
      </c>
      <c r="C2136">
        <v>140133.54999999999</v>
      </c>
      <c r="D2136" t="s">
        <v>1483</v>
      </c>
      <c r="E2136" t="s">
        <v>1499</v>
      </c>
      <c r="F2136" t="s">
        <v>268</v>
      </c>
      <c r="G2136" t="s">
        <v>29</v>
      </c>
      <c r="H2136" t="s">
        <v>774</v>
      </c>
      <c r="J2136" t="s">
        <v>24425</v>
      </c>
      <c r="K2136" t="s">
        <v>22291</v>
      </c>
      <c r="L2136" t="s">
        <v>22291</v>
      </c>
      <c r="M2136" t="s">
        <v>22291</v>
      </c>
      <c r="N2136" t="str">
        <f t="shared" si="33"/>
        <v>OK</v>
      </c>
      <c r="O2136" t="str">
        <f>IF(OR(Table1_17[[#This Row],[amount]]&lt;$Y$8,Table1_17[[#This Row],[amount]]&gt;$Y$7),"Outlier","Normal")</f>
        <v>Normal</v>
      </c>
      <c r="P2136" t="str">
        <f>IF(OR(Table1_17[[#This Row],[missing_flag]]="Missing",Table1_17[[#This Row],[outlier_flag]]="Outliers"),"Review","Valid")</f>
        <v>Valid</v>
      </c>
    </row>
    <row r="2137" spans="1:16">
      <c r="A2137" t="s">
        <v>5758</v>
      </c>
      <c r="B2137" s="1">
        <v>45272</v>
      </c>
      <c r="C2137">
        <v>188889.25</v>
      </c>
      <c r="D2137" t="s">
        <v>1483</v>
      </c>
      <c r="E2137" t="s">
        <v>1487</v>
      </c>
      <c r="F2137" t="s">
        <v>264</v>
      </c>
      <c r="G2137" t="s">
        <v>29</v>
      </c>
      <c r="H2137" t="s">
        <v>722</v>
      </c>
      <c r="J2137" t="s">
        <v>24426</v>
      </c>
      <c r="K2137" t="s">
        <v>22291</v>
      </c>
      <c r="L2137" t="s">
        <v>22291</v>
      </c>
      <c r="M2137" t="s">
        <v>22291</v>
      </c>
      <c r="N2137" t="str">
        <f t="shared" si="33"/>
        <v>OK</v>
      </c>
      <c r="O2137" t="str">
        <f>IF(OR(Table1_17[[#This Row],[amount]]&lt;$Y$8,Table1_17[[#This Row],[amount]]&gt;$Y$7),"Outlier","Normal")</f>
        <v>Normal</v>
      </c>
      <c r="P2137" t="str">
        <f>IF(OR(Table1_17[[#This Row],[missing_flag]]="Missing",Table1_17[[#This Row],[outlier_flag]]="Outliers"),"Review","Valid")</f>
        <v>Valid</v>
      </c>
    </row>
    <row r="2138" spans="1:16">
      <c r="A2138" t="s">
        <v>5760</v>
      </c>
      <c r="B2138" s="1">
        <v>44655</v>
      </c>
      <c r="C2138">
        <v>-52275.01</v>
      </c>
      <c r="D2138" t="s">
        <v>1478</v>
      </c>
      <c r="E2138" t="s">
        <v>1509</v>
      </c>
      <c r="F2138" t="s">
        <v>264</v>
      </c>
      <c r="G2138" t="s">
        <v>17</v>
      </c>
      <c r="I2138" t="s">
        <v>213</v>
      </c>
      <c r="J2138" t="s">
        <v>24427</v>
      </c>
      <c r="K2138" t="s">
        <v>22291</v>
      </c>
      <c r="L2138" t="s">
        <v>22291</v>
      </c>
      <c r="M2138" t="s">
        <v>22291</v>
      </c>
      <c r="N2138" t="str">
        <f t="shared" si="33"/>
        <v>OK</v>
      </c>
      <c r="O2138" t="str">
        <f>IF(OR(Table1_17[[#This Row],[amount]]&lt;$Y$8,Table1_17[[#This Row],[amount]]&gt;$Y$7),"Outlier","Normal")</f>
        <v>Normal</v>
      </c>
      <c r="P2138" t="str">
        <f>IF(OR(Table1_17[[#This Row],[missing_flag]]="Missing",Table1_17[[#This Row],[outlier_flag]]="Outliers"),"Review","Valid")</f>
        <v>Valid</v>
      </c>
    </row>
    <row r="2139" spans="1:16">
      <c r="A2139" t="s">
        <v>5762</v>
      </c>
      <c r="B2139" s="1">
        <v>45259</v>
      </c>
      <c r="C2139">
        <v>-61805.79</v>
      </c>
      <c r="D2139" t="s">
        <v>1478</v>
      </c>
      <c r="E2139" t="s">
        <v>1496</v>
      </c>
      <c r="F2139" t="s">
        <v>264</v>
      </c>
      <c r="G2139" t="s">
        <v>8</v>
      </c>
      <c r="I2139" t="s">
        <v>252</v>
      </c>
      <c r="J2139" t="s">
        <v>24428</v>
      </c>
      <c r="K2139" t="s">
        <v>22291</v>
      </c>
      <c r="L2139" t="s">
        <v>22291</v>
      </c>
      <c r="M2139" t="s">
        <v>22291</v>
      </c>
      <c r="N2139" t="str">
        <f t="shared" si="33"/>
        <v>OK</v>
      </c>
      <c r="O2139" t="str">
        <f>IF(OR(Table1_17[[#This Row],[amount]]&lt;$Y$8,Table1_17[[#This Row],[amount]]&gt;$Y$7),"Outlier","Normal")</f>
        <v>Normal</v>
      </c>
      <c r="P2139" t="str">
        <f>IF(OR(Table1_17[[#This Row],[missing_flag]]="Missing",Table1_17[[#This Row],[outlier_flag]]="Outliers"),"Review","Valid")</f>
        <v>Valid</v>
      </c>
    </row>
    <row r="2140" spans="1:16">
      <c r="A2140" t="s">
        <v>5764</v>
      </c>
      <c r="B2140" s="1">
        <v>44848</v>
      </c>
      <c r="C2140">
        <v>240269.89</v>
      </c>
      <c r="D2140" t="s">
        <v>1483</v>
      </c>
      <c r="E2140" t="s">
        <v>1499</v>
      </c>
      <c r="F2140" t="s">
        <v>268</v>
      </c>
      <c r="G2140" t="s">
        <v>8</v>
      </c>
      <c r="H2140" t="s">
        <v>1293</v>
      </c>
      <c r="J2140" t="s">
        <v>24429</v>
      </c>
      <c r="K2140" t="s">
        <v>22291</v>
      </c>
      <c r="L2140" t="s">
        <v>22291</v>
      </c>
      <c r="M2140" t="s">
        <v>22291</v>
      </c>
      <c r="N2140" t="str">
        <f t="shared" si="33"/>
        <v>OK</v>
      </c>
      <c r="O2140" t="str">
        <f>IF(OR(Table1_17[[#This Row],[amount]]&lt;$Y$8,Table1_17[[#This Row],[amount]]&gt;$Y$7),"Outlier","Normal")</f>
        <v>Normal</v>
      </c>
      <c r="P2140" t="str">
        <f>IF(OR(Table1_17[[#This Row],[missing_flag]]="Missing",Table1_17[[#This Row],[outlier_flag]]="Outliers"),"Review","Valid")</f>
        <v>Valid</v>
      </c>
    </row>
    <row r="2141" spans="1:16">
      <c r="A2141" t="s">
        <v>5766</v>
      </c>
      <c r="B2141" s="1">
        <v>44840</v>
      </c>
      <c r="C2141">
        <v>175233.77</v>
      </c>
      <c r="D2141" t="s">
        <v>1483</v>
      </c>
      <c r="E2141" t="s">
        <v>1487</v>
      </c>
      <c r="F2141" t="s">
        <v>271</v>
      </c>
      <c r="G2141" t="s">
        <v>17</v>
      </c>
      <c r="H2141" t="s">
        <v>1291</v>
      </c>
      <c r="J2141" t="s">
        <v>24430</v>
      </c>
      <c r="K2141" t="s">
        <v>22291</v>
      </c>
      <c r="L2141" t="s">
        <v>22291</v>
      </c>
      <c r="M2141" t="s">
        <v>22291</v>
      </c>
      <c r="N2141" t="str">
        <f t="shared" si="33"/>
        <v>OK</v>
      </c>
      <c r="O2141" t="str">
        <f>IF(OR(Table1_17[[#This Row],[amount]]&lt;$Y$8,Table1_17[[#This Row],[amount]]&gt;$Y$7),"Outlier","Normal")</f>
        <v>Normal</v>
      </c>
      <c r="P2141" t="str">
        <f>IF(OR(Table1_17[[#This Row],[missing_flag]]="Missing",Table1_17[[#This Row],[outlier_flag]]="Outliers"),"Review","Valid")</f>
        <v>Valid</v>
      </c>
    </row>
    <row r="2142" spans="1:16">
      <c r="A2142" t="s">
        <v>5768</v>
      </c>
      <c r="B2142" s="1">
        <v>44883</v>
      </c>
      <c r="C2142">
        <v>187723.98</v>
      </c>
      <c r="D2142" t="s">
        <v>1483</v>
      </c>
      <c r="E2142" t="s">
        <v>1487</v>
      </c>
      <c r="F2142" t="s">
        <v>264</v>
      </c>
      <c r="G2142" t="s">
        <v>29</v>
      </c>
      <c r="H2142" t="s">
        <v>1145</v>
      </c>
      <c r="J2142" t="s">
        <v>24431</v>
      </c>
      <c r="K2142" t="s">
        <v>22291</v>
      </c>
      <c r="L2142" t="s">
        <v>22291</v>
      </c>
      <c r="M2142" t="s">
        <v>22291</v>
      </c>
      <c r="N2142" t="str">
        <f t="shared" si="33"/>
        <v>OK</v>
      </c>
      <c r="O2142" t="str">
        <f>IF(OR(Table1_17[[#This Row],[amount]]&lt;$Y$8,Table1_17[[#This Row],[amount]]&gt;$Y$7),"Outlier","Normal")</f>
        <v>Normal</v>
      </c>
      <c r="P2142" t="str">
        <f>IF(OR(Table1_17[[#This Row],[missing_flag]]="Missing",Table1_17[[#This Row],[outlier_flag]]="Outliers"),"Review","Valid")</f>
        <v>Valid</v>
      </c>
    </row>
    <row r="2143" spans="1:16">
      <c r="A2143" t="s">
        <v>5770</v>
      </c>
      <c r="B2143" s="1">
        <v>45234</v>
      </c>
      <c r="C2143">
        <v>-49322.05</v>
      </c>
      <c r="D2143" t="s">
        <v>1478</v>
      </c>
      <c r="E2143" t="s">
        <v>7</v>
      </c>
      <c r="F2143" t="s">
        <v>271</v>
      </c>
      <c r="G2143" t="s">
        <v>13</v>
      </c>
      <c r="I2143" t="s">
        <v>65</v>
      </c>
      <c r="J2143" t="s">
        <v>24432</v>
      </c>
      <c r="K2143" t="s">
        <v>22291</v>
      </c>
      <c r="L2143" t="s">
        <v>22291</v>
      </c>
      <c r="M2143" t="s">
        <v>22291</v>
      </c>
      <c r="N2143" t="str">
        <f t="shared" si="33"/>
        <v>OK</v>
      </c>
      <c r="O2143" t="str">
        <f>IF(OR(Table1_17[[#This Row],[amount]]&lt;$Y$8,Table1_17[[#This Row],[amount]]&gt;$Y$7),"Outlier","Normal")</f>
        <v>Normal</v>
      </c>
      <c r="P2143" t="str">
        <f>IF(OR(Table1_17[[#This Row],[missing_flag]]="Missing",Table1_17[[#This Row],[outlier_flag]]="Outliers"),"Review","Valid")</f>
        <v>Valid</v>
      </c>
    </row>
    <row r="2144" spans="1:16">
      <c r="A2144" t="s">
        <v>5772</v>
      </c>
      <c r="B2144" s="1">
        <v>44715</v>
      </c>
      <c r="C2144">
        <v>148187.95000000001</v>
      </c>
      <c r="D2144" t="s">
        <v>1483</v>
      </c>
      <c r="E2144" t="s">
        <v>1487</v>
      </c>
      <c r="F2144" t="s">
        <v>271</v>
      </c>
      <c r="G2144" t="s">
        <v>29</v>
      </c>
      <c r="H2144" t="s">
        <v>1185</v>
      </c>
      <c r="J2144" t="s">
        <v>24433</v>
      </c>
      <c r="K2144" t="s">
        <v>22291</v>
      </c>
      <c r="L2144" t="s">
        <v>22291</v>
      </c>
      <c r="M2144" t="s">
        <v>22291</v>
      </c>
      <c r="N2144" t="str">
        <f t="shared" si="33"/>
        <v>OK</v>
      </c>
      <c r="O2144" t="str">
        <f>IF(OR(Table1_17[[#This Row],[amount]]&lt;$Y$8,Table1_17[[#This Row],[amount]]&gt;$Y$7),"Outlier","Normal")</f>
        <v>Normal</v>
      </c>
      <c r="P2144" t="str">
        <f>IF(OR(Table1_17[[#This Row],[missing_flag]]="Missing",Table1_17[[#This Row],[outlier_flag]]="Outliers"),"Review","Valid")</f>
        <v>Valid</v>
      </c>
    </row>
    <row r="2145" spans="1:16">
      <c r="A2145" t="s">
        <v>5774</v>
      </c>
      <c r="B2145" s="1">
        <v>44972</v>
      </c>
      <c r="C2145">
        <v>139213.72</v>
      </c>
      <c r="D2145" t="s">
        <v>1483</v>
      </c>
      <c r="E2145" t="s">
        <v>1484</v>
      </c>
      <c r="F2145" t="s">
        <v>271</v>
      </c>
      <c r="G2145" t="s">
        <v>13</v>
      </c>
      <c r="H2145" t="s">
        <v>802</v>
      </c>
      <c r="J2145" t="s">
        <v>24434</v>
      </c>
      <c r="K2145" t="s">
        <v>22291</v>
      </c>
      <c r="L2145" t="s">
        <v>22291</v>
      </c>
      <c r="M2145" t="s">
        <v>22291</v>
      </c>
      <c r="N2145" t="str">
        <f t="shared" si="33"/>
        <v>OK</v>
      </c>
      <c r="O2145" t="str">
        <f>IF(OR(Table1_17[[#This Row],[amount]]&lt;$Y$8,Table1_17[[#This Row],[amount]]&gt;$Y$7),"Outlier","Normal")</f>
        <v>Normal</v>
      </c>
      <c r="P2145" t="str">
        <f>IF(OR(Table1_17[[#This Row],[missing_flag]]="Missing",Table1_17[[#This Row],[outlier_flag]]="Outliers"),"Review","Valid")</f>
        <v>Valid</v>
      </c>
    </row>
    <row r="2146" spans="1:16">
      <c r="A2146" t="s">
        <v>5776</v>
      </c>
      <c r="B2146" s="1">
        <v>45111</v>
      </c>
      <c r="C2146">
        <v>-54297.93</v>
      </c>
      <c r="D2146" t="s">
        <v>1478</v>
      </c>
      <c r="E2146" t="s">
        <v>1496</v>
      </c>
      <c r="F2146" t="s">
        <v>271</v>
      </c>
      <c r="G2146" t="s">
        <v>13</v>
      </c>
      <c r="I2146" t="s">
        <v>175</v>
      </c>
      <c r="J2146" t="s">
        <v>24435</v>
      </c>
      <c r="K2146" t="s">
        <v>22291</v>
      </c>
      <c r="L2146" t="s">
        <v>22291</v>
      </c>
      <c r="M2146" t="s">
        <v>22291</v>
      </c>
      <c r="N2146" t="str">
        <f t="shared" si="33"/>
        <v>OK</v>
      </c>
      <c r="O2146" t="str">
        <f>IF(OR(Table1_17[[#This Row],[amount]]&lt;$Y$8,Table1_17[[#This Row],[amount]]&gt;$Y$7),"Outlier","Normal")</f>
        <v>Normal</v>
      </c>
      <c r="P2146" t="str">
        <f>IF(OR(Table1_17[[#This Row],[missing_flag]]="Missing",Table1_17[[#This Row],[outlier_flag]]="Outliers"),"Review","Valid")</f>
        <v>Valid</v>
      </c>
    </row>
    <row r="2147" spans="1:16">
      <c r="A2147" t="s">
        <v>5778</v>
      </c>
      <c r="B2147" s="1">
        <v>45023</v>
      </c>
      <c r="C2147">
        <v>28056.82</v>
      </c>
      <c r="D2147" t="s">
        <v>1504</v>
      </c>
      <c r="E2147" t="s">
        <v>1504</v>
      </c>
      <c r="F2147" t="s">
        <v>264</v>
      </c>
      <c r="G2147" t="s">
        <v>13</v>
      </c>
      <c r="J2147" t="s">
        <v>24436</v>
      </c>
      <c r="K2147" t="s">
        <v>22291</v>
      </c>
      <c r="L2147" t="s">
        <v>22291</v>
      </c>
      <c r="M2147" t="s">
        <v>22291</v>
      </c>
      <c r="N2147" t="str">
        <f t="shared" si="33"/>
        <v>OK</v>
      </c>
      <c r="O2147" t="str">
        <f>IF(OR(Table1_17[[#This Row],[amount]]&lt;$Y$8,Table1_17[[#This Row],[amount]]&gt;$Y$7),"Outlier","Normal")</f>
        <v>Normal</v>
      </c>
      <c r="P2147" t="str">
        <f>IF(OR(Table1_17[[#This Row],[missing_flag]]="Missing",Table1_17[[#This Row],[outlier_flag]]="Outliers"),"Review","Valid")</f>
        <v>Valid</v>
      </c>
    </row>
    <row r="2148" spans="1:16">
      <c r="A2148" t="s">
        <v>5780</v>
      </c>
      <c r="B2148" s="1">
        <v>45225</v>
      </c>
      <c r="C2148">
        <v>33003.32</v>
      </c>
      <c r="D2148" t="s">
        <v>1483</v>
      </c>
      <c r="E2148" t="s">
        <v>1484</v>
      </c>
      <c r="F2148" t="s">
        <v>264</v>
      </c>
      <c r="G2148" t="s">
        <v>8</v>
      </c>
      <c r="H2148" t="s">
        <v>882</v>
      </c>
      <c r="J2148" t="s">
        <v>24437</v>
      </c>
      <c r="K2148" t="s">
        <v>22291</v>
      </c>
      <c r="L2148" t="s">
        <v>22291</v>
      </c>
      <c r="M2148" t="s">
        <v>22291</v>
      </c>
      <c r="N2148" t="str">
        <f t="shared" si="33"/>
        <v>OK</v>
      </c>
      <c r="O2148" t="str">
        <f>IF(OR(Table1_17[[#This Row],[amount]]&lt;$Y$8,Table1_17[[#This Row],[amount]]&gt;$Y$7),"Outlier","Normal")</f>
        <v>Normal</v>
      </c>
      <c r="P2148" t="str">
        <f>IF(OR(Table1_17[[#This Row],[missing_flag]]="Missing",Table1_17[[#This Row],[outlier_flag]]="Outliers"),"Review","Valid")</f>
        <v>Valid</v>
      </c>
    </row>
    <row r="2149" spans="1:16">
      <c r="A2149" t="s">
        <v>5782</v>
      </c>
      <c r="B2149" s="1">
        <v>44601</v>
      </c>
      <c r="C2149">
        <v>156769.81</v>
      </c>
      <c r="D2149" t="s">
        <v>1483</v>
      </c>
      <c r="E2149" t="s">
        <v>1484</v>
      </c>
      <c r="F2149" t="s">
        <v>264</v>
      </c>
      <c r="G2149" t="s">
        <v>17</v>
      </c>
      <c r="H2149" t="s">
        <v>1341</v>
      </c>
      <c r="J2149" t="s">
        <v>24438</v>
      </c>
      <c r="K2149" t="s">
        <v>22291</v>
      </c>
      <c r="L2149" t="s">
        <v>22291</v>
      </c>
      <c r="M2149" t="s">
        <v>22291</v>
      </c>
      <c r="N2149" t="str">
        <f t="shared" si="33"/>
        <v>OK</v>
      </c>
      <c r="O2149" t="str">
        <f>IF(OR(Table1_17[[#This Row],[amount]]&lt;$Y$8,Table1_17[[#This Row],[amount]]&gt;$Y$7),"Outlier","Normal")</f>
        <v>Normal</v>
      </c>
      <c r="P2149" t="str">
        <f>IF(OR(Table1_17[[#This Row],[missing_flag]]="Missing",Table1_17[[#This Row],[outlier_flag]]="Outliers"),"Review","Valid")</f>
        <v>Valid</v>
      </c>
    </row>
    <row r="2150" spans="1:16">
      <c r="A2150" t="s">
        <v>5784</v>
      </c>
      <c r="B2150" s="1">
        <v>45046</v>
      </c>
      <c r="C2150">
        <v>115071.91</v>
      </c>
      <c r="D2150" t="s">
        <v>1483</v>
      </c>
      <c r="E2150" t="s">
        <v>1484</v>
      </c>
      <c r="F2150" t="s">
        <v>268</v>
      </c>
      <c r="G2150" t="s">
        <v>17</v>
      </c>
      <c r="H2150" t="s">
        <v>1379</v>
      </c>
      <c r="J2150" t="s">
        <v>24439</v>
      </c>
      <c r="K2150" t="s">
        <v>22291</v>
      </c>
      <c r="L2150" t="s">
        <v>22291</v>
      </c>
      <c r="M2150" t="s">
        <v>22291</v>
      </c>
      <c r="N2150" t="str">
        <f t="shared" si="33"/>
        <v>OK</v>
      </c>
      <c r="O2150" t="str">
        <f>IF(OR(Table1_17[[#This Row],[amount]]&lt;$Y$8,Table1_17[[#This Row],[amount]]&gt;$Y$7),"Outlier","Normal")</f>
        <v>Normal</v>
      </c>
      <c r="P2150" t="str">
        <f>IF(OR(Table1_17[[#This Row],[missing_flag]]="Missing",Table1_17[[#This Row],[outlier_flag]]="Outliers"),"Review","Valid")</f>
        <v>Valid</v>
      </c>
    </row>
    <row r="2151" spans="1:16">
      <c r="A2151" t="s">
        <v>5786</v>
      </c>
      <c r="B2151" s="1">
        <v>45063</v>
      </c>
      <c r="C2151">
        <v>164342.34</v>
      </c>
      <c r="D2151" t="s">
        <v>1483</v>
      </c>
      <c r="E2151" t="s">
        <v>1484</v>
      </c>
      <c r="F2151" t="s">
        <v>271</v>
      </c>
      <c r="G2151" t="s">
        <v>17</v>
      </c>
      <c r="H2151" t="s">
        <v>1183</v>
      </c>
      <c r="J2151" t="s">
        <v>24440</v>
      </c>
      <c r="K2151" t="s">
        <v>22291</v>
      </c>
      <c r="L2151" t="s">
        <v>22291</v>
      </c>
      <c r="M2151" t="s">
        <v>22291</v>
      </c>
      <c r="N2151" t="str">
        <f t="shared" si="33"/>
        <v>OK</v>
      </c>
      <c r="O2151" t="str">
        <f>IF(OR(Table1_17[[#This Row],[amount]]&lt;$Y$8,Table1_17[[#This Row],[amount]]&gt;$Y$7),"Outlier","Normal")</f>
        <v>Normal</v>
      </c>
      <c r="P2151" t="str">
        <f>IF(OR(Table1_17[[#This Row],[missing_flag]]="Missing",Table1_17[[#This Row],[outlier_flag]]="Outliers"),"Review","Valid")</f>
        <v>Valid</v>
      </c>
    </row>
    <row r="2152" spans="1:16">
      <c r="A2152" t="s">
        <v>5788</v>
      </c>
      <c r="B2152" s="1">
        <v>44939</v>
      </c>
      <c r="C2152">
        <v>167244.46</v>
      </c>
      <c r="D2152" t="s">
        <v>1483</v>
      </c>
      <c r="E2152" t="s">
        <v>1487</v>
      </c>
      <c r="F2152" t="s">
        <v>264</v>
      </c>
      <c r="G2152" t="s">
        <v>8</v>
      </c>
      <c r="H2152" t="s">
        <v>1387</v>
      </c>
      <c r="J2152" t="s">
        <v>24441</v>
      </c>
      <c r="K2152" t="s">
        <v>22291</v>
      </c>
      <c r="L2152" t="s">
        <v>22291</v>
      </c>
      <c r="M2152" t="s">
        <v>22291</v>
      </c>
      <c r="N2152" t="str">
        <f t="shared" si="33"/>
        <v>OK</v>
      </c>
      <c r="O2152" t="str">
        <f>IF(OR(Table1_17[[#This Row],[amount]]&lt;$Y$8,Table1_17[[#This Row],[amount]]&gt;$Y$7),"Outlier","Normal")</f>
        <v>Normal</v>
      </c>
      <c r="P2152" t="str">
        <f>IF(OR(Table1_17[[#This Row],[missing_flag]]="Missing",Table1_17[[#This Row],[outlier_flag]]="Outliers"),"Review","Valid")</f>
        <v>Valid</v>
      </c>
    </row>
    <row r="2153" spans="1:16">
      <c r="A2153" t="s">
        <v>5790</v>
      </c>
      <c r="B2153" s="1">
        <v>44902</v>
      </c>
      <c r="C2153">
        <v>-24717.82</v>
      </c>
      <c r="D2153" t="s">
        <v>1478</v>
      </c>
      <c r="E2153" t="s">
        <v>36</v>
      </c>
      <c r="F2153" t="s">
        <v>271</v>
      </c>
      <c r="G2153" t="s">
        <v>17</v>
      </c>
      <c r="I2153" t="s">
        <v>34</v>
      </c>
      <c r="J2153" t="s">
        <v>24442</v>
      </c>
      <c r="K2153" t="s">
        <v>22291</v>
      </c>
      <c r="L2153" t="s">
        <v>22291</v>
      </c>
      <c r="M2153" t="s">
        <v>22291</v>
      </c>
      <c r="N2153" t="str">
        <f t="shared" si="33"/>
        <v>OK</v>
      </c>
      <c r="O2153" t="str">
        <f>IF(OR(Table1_17[[#This Row],[amount]]&lt;$Y$8,Table1_17[[#This Row],[amount]]&gt;$Y$7),"Outlier","Normal")</f>
        <v>Normal</v>
      </c>
      <c r="P2153" t="str">
        <f>IF(OR(Table1_17[[#This Row],[missing_flag]]="Missing",Table1_17[[#This Row],[outlier_flag]]="Outliers"),"Review","Valid")</f>
        <v>Valid</v>
      </c>
    </row>
    <row r="2154" spans="1:16">
      <c r="A2154" t="s">
        <v>5792</v>
      </c>
      <c r="B2154" s="1">
        <v>45281</v>
      </c>
      <c r="C2154">
        <v>17074.86</v>
      </c>
      <c r="D2154" t="s">
        <v>1924</v>
      </c>
      <c r="E2154" t="s">
        <v>1924</v>
      </c>
      <c r="F2154" t="s">
        <v>264</v>
      </c>
      <c r="G2154" t="s">
        <v>29</v>
      </c>
      <c r="J2154" t="s">
        <v>24443</v>
      </c>
      <c r="K2154" t="s">
        <v>22291</v>
      </c>
      <c r="L2154" t="s">
        <v>22291</v>
      </c>
      <c r="M2154" t="s">
        <v>22291</v>
      </c>
      <c r="N2154" t="str">
        <f t="shared" si="33"/>
        <v>OK</v>
      </c>
      <c r="O2154" t="str">
        <f>IF(OR(Table1_17[[#This Row],[amount]]&lt;$Y$8,Table1_17[[#This Row],[amount]]&gt;$Y$7),"Outlier","Normal")</f>
        <v>Normal</v>
      </c>
      <c r="P2154" t="str">
        <f>IF(OR(Table1_17[[#This Row],[missing_flag]]="Missing",Table1_17[[#This Row],[outlier_flag]]="Outliers"),"Review","Valid")</f>
        <v>Valid</v>
      </c>
    </row>
    <row r="2155" spans="1:16">
      <c r="A2155" t="s">
        <v>5794</v>
      </c>
      <c r="B2155" s="1">
        <v>44763</v>
      </c>
      <c r="C2155">
        <v>123696.8</v>
      </c>
      <c r="D2155" t="s">
        <v>1483</v>
      </c>
      <c r="E2155" t="s">
        <v>1484</v>
      </c>
      <c r="F2155" t="s">
        <v>264</v>
      </c>
      <c r="G2155" t="s">
        <v>29</v>
      </c>
      <c r="H2155" t="s">
        <v>1399</v>
      </c>
      <c r="J2155" t="s">
        <v>24444</v>
      </c>
      <c r="K2155" t="s">
        <v>22291</v>
      </c>
      <c r="L2155" t="s">
        <v>22291</v>
      </c>
      <c r="M2155" t="s">
        <v>22291</v>
      </c>
      <c r="N2155" t="str">
        <f t="shared" si="33"/>
        <v>OK</v>
      </c>
      <c r="O2155" t="str">
        <f>IF(OR(Table1_17[[#This Row],[amount]]&lt;$Y$8,Table1_17[[#This Row],[amount]]&gt;$Y$7),"Outlier","Normal")</f>
        <v>Normal</v>
      </c>
      <c r="P2155" t="str">
        <f>IF(OR(Table1_17[[#This Row],[missing_flag]]="Missing",Table1_17[[#This Row],[outlier_flag]]="Outliers"),"Review","Valid")</f>
        <v>Valid</v>
      </c>
    </row>
    <row r="2156" spans="1:16">
      <c r="A2156" t="s">
        <v>5796</v>
      </c>
      <c r="B2156" s="1">
        <v>45184</v>
      </c>
      <c r="C2156">
        <v>-58940.05</v>
      </c>
      <c r="D2156" t="s">
        <v>1478</v>
      </c>
      <c r="E2156" t="s">
        <v>20</v>
      </c>
      <c r="F2156" t="s">
        <v>264</v>
      </c>
      <c r="G2156" t="s">
        <v>13</v>
      </c>
      <c r="I2156" t="s">
        <v>246</v>
      </c>
      <c r="J2156" t="s">
        <v>24445</v>
      </c>
      <c r="K2156" t="s">
        <v>22291</v>
      </c>
      <c r="L2156" t="s">
        <v>22291</v>
      </c>
      <c r="M2156" t="s">
        <v>22291</v>
      </c>
      <c r="N2156" t="str">
        <f t="shared" si="33"/>
        <v>OK</v>
      </c>
      <c r="O2156" t="str">
        <f>IF(OR(Table1_17[[#This Row],[amount]]&lt;$Y$8,Table1_17[[#This Row],[amount]]&gt;$Y$7),"Outlier","Normal")</f>
        <v>Normal</v>
      </c>
      <c r="P2156" t="str">
        <f>IF(OR(Table1_17[[#This Row],[missing_flag]]="Missing",Table1_17[[#This Row],[outlier_flag]]="Outliers"),"Review","Valid")</f>
        <v>Valid</v>
      </c>
    </row>
    <row r="2157" spans="1:16">
      <c r="A2157" t="s">
        <v>5798</v>
      </c>
      <c r="B2157" s="1">
        <v>45260</v>
      </c>
      <c r="C2157">
        <v>-82612.509999999995</v>
      </c>
      <c r="D2157" t="s">
        <v>1478</v>
      </c>
      <c r="E2157" t="s">
        <v>1534</v>
      </c>
      <c r="F2157" t="s">
        <v>268</v>
      </c>
      <c r="G2157" t="s">
        <v>13</v>
      </c>
      <c r="I2157" t="s">
        <v>129</v>
      </c>
      <c r="J2157" t="s">
        <v>24446</v>
      </c>
      <c r="K2157" t="s">
        <v>22291</v>
      </c>
      <c r="L2157" t="s">
        <v>22291</v>
      </c>
      <c r="M2157" t="s">
        <v>22291</v>
      </c>
      <c r="N2157" t="str">
        <f t="shared" si="33"/>
        <v>OK</v>
      </c>
      <c r="O2157" t="str">
        <f>IF(OR(Table1_17[[#This Row],[amount]]&lt;$Y$8,Table1_17[[#This Row],[amount]]&gt;$Y$7),"Outlier","Normal")</f>
        <v>Normal</v>
      </c>
      <c r="P2157" t="str">
        <f>IF(OR(Table1_17[[#This Row],[missing_flag]]="Missing",Table1_17[[#This Row],[outlier_flag]]="Outliers"),"Review","Valid")</f>
        <v>Valid</v>
      </c>
    </row>
    <row r="2158" spans="1:16">
      <c r="A2158" t="s">
        <v>5800</v>
      </c>
      <c r="B2158" s="1">
        <v>45222</v>
      </c>
      <c r="C2158">
        <v>-41400.11</v>
      </c>
      <c r="D2158" t="s">
        <v>1478</v>
      </c>
      <c r="E2158" t="s">
        <v>1509</v>
      </c>
      <c r="F2158" t="s">
        <v>268</v>
      </c>
      <c r="G2158" t="s">
        <v>13</v>
      </c>
      <c r="I2158" t="s">
        <v>73</v>
      </c>
      <c r="J2158" t="s">
        <v>24447</v>
      </c>
      <c r="K2158" t="s">
        <v>22291</v>
      </c>
      <c r="L2158" t="s">
        <v>22291</v>
      </c>
      <c r="M2158" t="s">
        <v>22291</v>
      </c>
      <c r="N2158" t="str">
        <f t="shared" si="33"/>
        <v>OK</v>
      </c>
      <c r="O2158" t="str">
        <f>IF(OR(Table1_17[[#This Row],[amount]]&lt;$Y$8,Table1_17[[#This Row],[amount]]&gt;$Y$7),"Outlier","Normal")</f>
        <v>Normal</v>
      </c>
      <c r="P2158" t="str">
        <f>IF(OR(Table1_17[[#This Row],[missing_flag]]="Missing",Table1_17[[#This Row],[outlier_flag]]="Outliers"),"Review","Valid")</f>
        <v>Valid</v>
      </c>
    </row>
    <row r="2159" spans="1:16">
      <c r="A2159" t="s">
        <v>5802</v>
      </c>
      <c r="B2159" s="1">
        <v>44718</v>
      </c>
      <c r="C2159">
        <v>209667.98</v>
      </c>
      <c r="D2159" t="s">
        <v>1483</v>
      </c>
      <c r="E2159" t="s">
        <v>1499</v>
      </c>
      <c r="F2159" t="s">
        <v>264</v>
      </c>
      <c r="G2159" t="s">
        <v>13</v>
      </c>
      <c r="H2159" t="s">
        <v>922</v>
      </c>
      <c r="J2159" t="s">
        <v>24448</v>
      </c>
      <c r="K2159" t="s">
        <v>22291</v>
      </c>
      <c r="L2159" t="s">
        <v>22291</v>
      </c>
      <c r="M2159" t="s">
        <v>22291</v>
      </c>
      <c r="N2159" t="str">
        <f t="shared" si="33"/>
        <v>OK</v>
      </c>
      <c r="O2159" t="str">
        <f>IF(OR(Table1_17[[#This Row],[amount]]&lt;$Y$8,Table1_17[[#This Row],[amount]]&gt;$Y$7),"Outlier","Normal")</f>
        <v>Normal</v>
      </c>
      <c r="P2159" t="str">
        <f>IF(OR(Table1_17[[#This Row],[missing_flag]]="Missing",Table1_17[[#This Row],[outlier_flag]]="Outliers"),"Review","Valid")</f>
        <v>Valid</v>
      </c>
    </row>
    <row r="2160" spans="1:16">
      <c r="A2160" t="s">
        <v>5804</v>
      </c>
      <c r="B2160" s="1">
        <v>44574</v>
      </c>
      <c r="C2160">
        <v>-51840.800000000003</v>
      </c>
      <c r="D2160" t="s">
        <v>1478</v>
      </c>
      <c r="E2160" t="s">
        <v>1534</v>
      </c>
      <c r="F2160" t="s">
        <v>271</v>
      </c>
      <c r="G2160" t="s">
        <v>17</v>
      </c>
      <c r="I2160" t="s">
        <v>14</v>
      </c>
      <c r="J2160" t="s">
        <v>24449</v>
      </c>
      <c r="K2160" t="s">
        <v>22291</v>
      </c>
      <c r="L2160" t="s">
        <v>22291</v>
      </c>
      <c r="M2160" t="s">
        <v>22291</v>
      </c>
      <c r="N2160" t="str">
        <f t="shared" si="33"/>
        <v>OK</v>
      </c>
      <c r="O2160" t="str">
        <f>IF(OR(Table1_17[[#This Row],[amount]]&lt;$Y$8,Table1_17[[#This Row],[amount]]&gt;$Y$7),"Outlier","Normal")</f>
        <v>Normal</v>
      </c>
      <c r="P2160" t="str">
        <f>IF(OR(Table1_17[[#This Row],[missing_flag]]="Missing",Table1_17[[#This Row],[outlier_flag]]="Outliers"),"Review","Valid")</f>
        <v>Valid</v>
      </c>
    </row>
    <row r="2161" spans="1:16">
      <c r="A2161" t="s">
        <v>5806</v>
      </c>
      <c r="B2161" s="1">
        <v>44908</v>
      </c>
      <c r="C2161">
        <v>-45191.32</v>
      </c>
      <c r="D2161" t="s">
        <v>1478</v>
      </c>
      <c r="E2161" t="s">
        <v>7</v>
      </c>
      <c r="F2161" t="s">
        <v>268</v>
      </c>
      <c r="G2161" t="s">
        <v>29</v>
      </c>
      <c r="I2161" t="s">
        <v>121</v>
      </c>
      <c r="J2161" t="s">
        <v>24450</v>
      </c>
      <c r="K2161" t="s">
        <v>22291</v>
      </c>
      <c r="L2161" t="s">
        <v>22291</v>
      </c>
      <c r="M2161" t="s">
        <v>22291</v>
      </c>
      <c r="N2161" t="str">
        <f t="shared" si="33"/>
        <v>OK</v>
      </c>
      <c r="O2161" t="str">
        <f>IF(OR(Table1_17[[#This Row],[amount]]&lt;$Y$8,Table1_17[[#This Row],[amount]]&gt;$Y$7),"Outlier","Normal")</f>
        <v>Normal</v>
      </c>
      <c r="P2161" t="str">
        <f>IF(OR(Table1_17[[#This Row],[missing_flag]]="Missing",Table1_17[[#This Row],[outlier_flag]]="Outliers"),"Review","Valid")</f>
        <v>Valid</v>
      </c>
    </row>
    <row r="2162" spans="1:16">
      <c r="A2162" t="s">
        <v>5808</v>
      </c>
      <c r="B2162" s="1">
        <v>44715</v>
      </c>
      <c r="C2162">
        <v>261519.01</v>
      </c>
      <c r="D2162" t="s">
        <v>1483</v>
      </c>
      <c r="E2162" t="s">
        <v>1484</v>
      </c>
      <c r="F2162" t="s">
        <v>264</v>
      </c>
      <c r="G2162" t="s">
        <v>17</v>
      </c>
      <c r="H2162" t="s">
        <v>838</v>
      </c>
      <c r="J2162" t="s">
        <v>24451</v>
      </c>
      <c r="K2162" t="s">
        <v>22291</v>
      </c>
      <c r="L2162" t="s">
        <v>22291</v>
      </c>
      <c r="M2162" t="s">
        <v>22291</v>
      </c>
      <c r="N2162" t="str">
        <f t="shared" si="33"/>
        <v>OK</v>
      </c>
      <c r="O2162" t="str">
        <f>IF(OR(Table1_17[[#This Row],[amount]]&lt;$Y$8,Table1_17[[#This Row],[amount]]&gt;$Y$7),"Outlier","Normal")</f>
        <v>Normal</v>
      </c>
      <c r="P2162" t="str">
        <f>IF(OR(Table1_17[[#This Row],[missing_flag]]="Missing",Table1_17[[#This Row],[outlier_flag]]="Outliers"),"Review","Valid")</f>
        <v>Valid</v>
      </c>
    </row>
    <row r="2163" spans="1:16">
      <c r="A2163" t="s">
        <v>5810</v>
      </c>
      <c r="B2163" s="1">
        <v>44892</v>
      </c>
      <c r="C2163">
        <v>123144.71</v>
      </c>
      <c r="D2163" t="s">
        <v>1483</v>
      </c>
      <c r="E2163" t="s">
        <v>1499</v>
      </c>
      <c r="F2163" t="s">
        <v>264</v>
      </c>
      <c r="G2163" t="s">
        <v>29</v>
      </c>
      <c r="H2163" t="s">
        <v>989</v>
      </c>
      <c r="J2163" t="s">
        <v>24452</v>
      </c>
      <c r="K2163" t="s">
        <v>22291</v>
      </c>
      <c r="L2163" t="s">
        <v>22291</v>
      </c>
      <c r="M2163" t="s">
        <v>22291</v>
      </c>
      <c r="N2163" t="str">
        <f t="shared" si="33"/>
        <v>OK</v>
      </c>
      <c r="O2163" t="str">
        <f>IF(OR(Table1_17[[#This Row],[amount]]&lt;$Y$8,Table1_17[[#This Row],[amount]]&gt;$Y$7),"Outlier","Normal")</f>
        <v>Normal</v>
      </c>
      <c r="P2163" t="str">
        <f>IF(OR(Table1_17[[#This Row],[missing_flag]]="Missing",Table1_17[[#This Row],[outlier_flag]]="Outliers"),"Review","Valid")</f>
        <v>Valid</v>
      </c>
    </row>
    <row r="2164" spans="1:16">
      <c r="A2164" t="s">
        <v>5812</v>
      </c>
      <c r="B2164" s="1">
        <v>44707</v>
      </c>
      <c r="C2164">
        <v>201812.06</v>
      </c>
      <c r="D2164" t="s">
        <v>1483</v>
      </c>
      <c r="E2164" t="s">
        <v>1484</v>
      </c>
      <c r="F2164" t="s">
        <v>268</v>
      </c>
      <c r="G2164" t="s">
        <v>13</v>
      </c>
      <c r="H2164" t="s">
        <v>1151</v>
      </c>
      <c r="J2164" t="s">
        <v>24453</v>
      </c>
      <c r="K2164" t="s">
        <v>22291</v>
      </c>
      <c r="L2164" t="s">
        <v>22291</v>
      </c>
      <c r="M2164" t="s">
        <v>22291</v>
      </c>
      <c r="N2164" t="str">
        <f t="shared" si="33"/>
        <v>OK</v>
      </c>
      <c r="O2164" t="str">
        <f>IF(OR(Table1_17[[#This Row],[amount]]&lt;$Y$8,Table1_17[[#This Row],[amount]]&gt;$Y$7),"Outlier","Normal")</f>
        <v>Normal</v>
      </c>
      <c r="P2164" t="str">
        <f>IF(OR(Table1_17[[#This Row],[missing_flag]]="Missing",Table1_17[[#This Row],[outlier_flag]]="Outliers"),"Review","Valid")</f>
        <v>Valid</v>
      </c>
    </row>
    <row r="2165" spans="1:16">
      <c r="A2165" t="s">
        <v>5814</v>
      </c>
      <c r="B2165" s="1">
        <v>44776</v>
      </c>
      <c r="C2165">
        <v>-47456.59</v>
      </c>
      <c r="D2165" t="s">
        <v>1478</v>
      </c>
      <c r="E2165" t="s">
        <v>20</v>
      </c>
      <c r="F2165" t="s">
        <v>271</v>
      </c>
      <c r="G2165" t="s">
        <v>17</v>
      </c>
      <c r="I2165" t="s">
        <v>27</v>
      </c>
      <c r="J2165" t="s">
        <v>24454</v>
      </c>
      <c r="K2165" t="s">
        <v>22291</v>
      </c>
      <c r="L2165" t="s">
        <v>22291</v>
      </c>
      <c r="M2165" t="s">
        <v>22291</v>
      </c>
      <c r="N2165" t="str">
        <f t="shared" si="33"/>
        <v>OK</v>
      </c>
      <c r="O2165" t="str">
        <f>IF(OR(Table1_17[[#This Row],[amount]]&lt;$Y$8,Table1_17[[#This Row],[amount]]&gt;$Y$7),"Outlier","Normal")</f>
        <v>Normal</v>
      </c>
      <c r="P2165" t="str">
        <f>IF(OR(Table1_17[[#This Row],[missing_flag]]="Missing",Table1_17[[#This Row],[outlier_flag]]="Outliers"),"Review","Valid")</f>
        <v>Valid</v>
      </c>
    </row>
    <row r="2166" spans="1:16">
      <c r="A2166" t="s">
        <v>5816</v>
      </c>
      <c r="B2166" s="1">
        <v>45141</v>
      </c>
      <c r="C2166">
        <v>112384.87</v>
      </c>
      <c r="D2166" t="s">
        <v>1483</v>
      </c>
      <c r="E2166" t="s">
        <v>1487</v>
      </c>
      <c r="F2166" t="s">
        <v>264</v>
      </c>
      <c r="G2166" t="s">
        <v>8</v>
      </c>
      <c r="H2166" t="s">
        <v>1375</v>
      </c>
      <c r="J2166" t="s">
        <v>24455</v>
      </c>
      <c r="K2166" t="s">
        <v>22291</v>
      </c>
      <c r="L2166" t="s">
        <v>22291</v>
      </c>
      <c r="M2166" t="s">
        <v>22291</v>
      </c>
      <c r="N2166" t="str">
        <f t="shared" si="33"/>
        <v>OK</v>
      </c>
      <c r="O2166" t="str">
        <f>IF(OR(Table1_17[[#This Row],[amount]]&lt;$Y$8,Table1_17[[#This Row],[amount]]&gt;$Y$7),"Outlier","Normal")</f>
        <v>Normal</v>
      </c>
      <c r="P2166" t="str">
        <f>IF(OR(Table1_17[[#This Row],[missing_flag]]="Missing",Table1_17[[#This Row],[outlier_flag]]="Outliers"),"Review","Valid")</f>
        <v>Valid</v>
      </c>
    </row>
    <row r="2167" spans="1:16">
      <c r="A2167" t="s">
        <v>5818</v>
      </c>
      <c r="B2167" s="1">
        <v>45096</v>
      </c>
      <c r="C2167">
        <v>-60546.55</v>
      </c>
      <c r="D2167" t="s">
        <v>1478</v>
      </c>
      <c r="E2167" t="s">
        <v>20</v>
      </c>
      <c r="F2167" t="s">
        <v>268</v>
      </c>
      <c r="G2167" t="s">
        <v>8</v>
      </c>
      <c r="I2167" t="s">
        <v>133</v>
      </c>
      <c r="J2167" t="s">
        <v>24456</v>
      </c>
      <c r="K2167" t="s">
        <v>22291</v>
      </c>
      <c r="L2167" t="s">
        <v>22291</v>
      </c>
      <c r="M2167" t="s">
        <v>22291</v>
      </c>
      <c r="N2167" t="str">
        <f t="shared" si="33"/>
        <v>OK</v>
      </c>
      <c r="O2167" t="str">
        <f>IF(OR(Table1_17[[#This Row],[amount]]&lt;$Y$8,Table1_17[[#This Row],[amount]]&gt;$Y$7),"Outlier","Normal")</f>
        <v>Normal</v>
      </c>
      <c r="P2167" t="str">
        <f>IF(OR(Table1_17[[#This Row],[missing_flag]]="Missing",Table1_17[[#This Row],[outlier_flag]]="Outliers"),"Review","Valid")</f>
        <v>Valid</v>
      </c>
    </row>
    <row r="2168" spans="1:16">
      <c r="A2168" t="s">
        <v>5820</v>
      </c>
      <c r="B2168" s="1">
        <v>44712</v>
      </c>
      <c r="C2168">
        <v>148916.13</v>
      </c>
      <c r="D2168" t="s">
        <v>1483</v>
      </c>
      <c r="E2168" t="s">
        <v>1487</v>
      </c>
      <c r="F2168" t="s">
        <v>271</v>
      </c>
      <c r="G2168" t="s">
        <v>17</v>
      </c>
      <c r="H2168" t="s">
        <v>1343</v>
      </c>
      <c r="J2168" t="s">
        <v>24457</v>
      </c>
      <c r="K2168" t="s">
        <v>22291</v>
      </c>
      <c r="L2168" t="s">
        <v>22291</v>
      </c>
      <c r="M2168" t="s">
        <v>22291</v>
      </c>
      <c r="N2168" t="str">
        <f t="shared" si="33"/>
        <v>OK</v>
      </c>
      <c r="O2168" t="str">
        <f>IF(OR(Table1_17[[#This Row],[amount]]&lt;$Y$8,Table1_17[[#This Row],[amount]]&gt;$Y$7),"Outlier","Normal")</f>
        <v>Normal</v>
      </c>
      <c r="P2168" t="str">
        <f>IF(OR(Table1_17[[#This Row],[missing_flag]]="Missing",Table1_17[[#This Row],[outlier_flag]]="Outliers"),"Review","Valid")</f>
        <v>Valid</v>
      </c>
    </row>
    <row r="2169" spans="1:16">
      <c r="A2169" t="s">
        <v>5822</v>
      </c>
      <c r="B2169" s="1">
        <v>44744</v>
      </c>
      <c r="C2169">
        <v>110341.92</v>
      </c>
      <c r="D2169" t="s">
        <v>1483</v>
      </c>
      <c r="E2169" t="s">
        <v>1484</v>
      </c>
      <c r="F2169" t="s">
        <v>264</v>
      </c>
      <c r="G2169" t="s">
        <v>8</v>
      </c>
      <c r="H2169" t="s">
        <v>947</v>
      </c>
      <c r="J2169" t="s">
        <v>24458</v>
      </c>
      <c r="K2169" t="s">
        <v>22291</v>
      </c>
      <c r="L2169" t="s">
        <v>22291</v>
      </c>
      <c r="M2169" t="s">
        <v>22291</v>
      </c>
      <c r="N2169" t="str">
        <f t="shared" si="33"/>
        <v>OK</v>
      </c>
      <c r="O2169" t="str">
        <f>IF(OR(Table1_17[[#This Row],[amount]]&lt;$Y$8,Table1_17[[#This Row],[amount]]&gt;$Y$7),"Outlier","Normal")</f>
        <v>Normal</v>
      </c>
      <c r="P2169" t="str">
        <f>IF(OR(Table1_17[[#This Row],[missing_flag]]="Missing",Table1_17[[#This Row],[outlier_flag]]="Outliers"),"Review","Valid")</f>
        <v>Valid</v>
      </c>
    </row>
    <row r="2170" spans="1:16">
      <c r="A2170" t="s">
        <v>5824</v>
      </c>
      <c r="B2170" s="1">
        <v>44572</v>
      </c>
      <c r="C2170">
        <v>11944.43</v>
      </c>
      <c r="D2170" t="s">
        <v>1924</v>
      </c>
      <c r="E2170" t="s">
        <v>1924</v>
      </c>
      <c r="F2170" t="s">
        <v>271</v>
      </c>
      <c r="G2170" t="s">
        <v>13</v>
      </c>
      <c r="J2170" t="s">
        <v>24459</v>
      </c>
      <c r="K2170" t="s">
        <v>22291</v>
      </c>
      <c r="L2170" t="s">
        <v>22291</v>
      </c>
      <c r="M2170" t="s">
        <v>22291</v>
      </c>
      <c r="N2170" t="str">
        <f t="shared" si="33"/>
        <v>OK</v>
      </c>
      <c r="O2170" t="str">
        <f>IF(OR(Table1_17[[#This Row],[amount]]&lt;$Y$8,Table1_17[[#This Row],[amount]]&gt;$Y$7),"Outlier","Normal")</f>
        <v>Normal</v>
      </c>
      <c r="P2170" t="str">
        <f>IF(OR(Table1_17[[#This Row],[missing_flag]]="Missing",Table1_17[[#This Row],[outlier_flag]]="Outliers"),"Review","Valid")</f>
        <v>Valid</v>
      </c>
    </row>
    <row r="2171" spans="1:16">
      <c r="A2171" t="s">
        <v>5826</v>
      </c>
      <c r="B2171" s="1">
        <v>44783</v>
      </c>
      <c r="C2171">
        <v>232178.95</v>
      </c>
      <c r="D2171" t="s">
        <v>1483</v>
      </c>
      <c r="E2171" t="s">
        <v>1499</v>
      </c>
      <c r="F2171" t="s">
        <v>271</v>
      </c>
      <c r="G2171" t="s">
        <v>29</v>
      </c>
      <c r="H2171" t="s">
        <v>1039</v>
      </c>
      <c r="J2171" t="s">
        <v>24460</v>
      </c>
      <c r="K2171" t="s">
        <v>22291</v>
      </c>
      <c r="L2171" t="s">
        <v>22291</v>
      </c>
      <c r="M2171" t="s">
        <v>22291</v>
      </c>
      <c r="N2171" t="str">
        <f t="shared" si="33"/>
        <v>OK</v>
      </c>
      <c r="O2171" t="str">
        <f>IF(OR(Table1_17[[#This Row],[amount]]&lt;$Y$8,Table1_17[[#This Row],[amount]]&gt;$Y$7),"Outlier","Normal")</f>
        <v>Normal</v>
      </c>
      <c r="P2171" t="str">
        <f>IF(OR(Table1_17[[#This Row],[missing_flag]]="Missing",Table1_17[[#This Row],[outlier_flag]]="Outliers"),"Review","Valid")</f>
        <v>Valid</v>
      </c>
    </row>
    <row r="2172" spans="1:16">
      <c r="A2172" t="s">
        <v>5828</v>
      </c>
      <c r="B2172" s="1">
        <v>44942</v>
      </c>
      <c r="C2172">
        <v>21662.13</v>
      </c>
      <c r="D2172" t="s">
        <v>1504</v>
      </c>
      <c r="E2172" t="s">
        <v>1504</v>
      </c>
      <c r="F2172" t="s">
        <v>271</v>
      </c>
      <c r="G2172" t="s">
        <v>8</v>
      </c>
      <c r="J2172" t="s">
        <v>24461</v>
      </c>
      <c r="K2172" t="s">
        <v>22291</v>
      </c>
      <c r="L2172" t="s">
        <v>22291</v>
      </c>
      <c r="M2172" t="s">
        <v>22291</v>
      </c>
      <c r="N2172" t="str">
        <f t="shared" si="33"/>
        <v>OK</v>
      </c>
      <c r="O2172" t="str">
        <f>IF(OR(Table1_17[[#This Row],[amount]]&lt;$Y$8,Table1_17[[#This Row],[amount]]&gt;$Y$7),"Outlier","Normal")</f>
        <v>Normal</v>
      </c>
      <c r="P2172" t="str">
        <f>IF(OR(Table1_17[[#This Row],[missing_flag]]="Missing",Table1_17[[#This Row],[outlier_flag]]="Outliers"),"Review","Valid")</f>
        <v>Valid</v>
      </c>
    </row>
    <row r="2173" spans="1:16">
      <c r="A2173" t="s">
        <v>5830</v>
      </c>
      <c r="B2173" s="1">
        <v>44740</v>
      </c>
      <c r="C2173">
        <v>166334.16</v>
      </c>
      <c r="D2173" t="s">
        <v>1483</v>
      </c>
      <c r="E2173" t="s">
        <v>1484</v>
      </c>
      <c r="F2173" t="s">
        <v>271</v>
      </c>
      <c r="G2173" t="s">
        <v>8</v>
      </c>
      <c r="H2173" t="s">
        <v>830</v>
      </c>
      <c r="J2173" t="s">
        <v>24462</v>
      </c>
      <c r="K2173" t="s">
        <v>22291</v>
      </c>
      <c r="L2173" t="s">
        <v>22291</v>
      </c>
      <c r="M2173" t="s">
        <v>22291</v>
      </c>
      <c r="N2173" t="str">
        <f t="shared" si="33"/>
        <v>OK</v>
      </c>
      <c r="O2173" t="str">
        <f>IF(OR(Table1_17[[#This Row],[amount]]&lt;$Y$8,Table1_17[[#This Row],[amount]]&gt;$Y$7),"Outlier","Normal")</f>
        <v>Normal</v>
      </c>
      <c r="P2173" t="str">
        <f>IF(OR(Table1_17[[#This Row],[missing_flag]]="Missing",Table1_17[[#This Row],[outlier_flag]]="Outliers"),"Review","Valid")</f>
        <v>Valid</v>
      </c>
    </row>
    <row r="2174" spans="1:16">
      <c r="A2174" t="s">
        <v>5832</v>
      </c>
      <c r="B2174" s="1">
        <v>45248</v>
      </c>
      <c r="C2174">
        <v>31278.49</v>
      </c>
      <c r="D2174" t="s">
        <v>1924</v>
      </c>
      <c r="E2174" t="s">
        <v>1924</v>
      </c>
      <c r="F2174" t="s">
        <v>271</v>
      </c>
      <c r="G2174" t="s">
        <v>17</v>
      </c>
      <c r="J2174" t="s">
        <v>24463</v>
      </c>
      <c r="K2174" t="s">
        <v>22291</v>
      </c>
      <c r="L2174" t="s">
        <v>22291</v>
      </c>
      <c r="M2174" t="s">
        <v>22291</v>
      </c>
      <c r="N2174" t="str">
        <f t="shared" si="33"/>
        <v>OK</v>
      </c>
      <c r="O2174" t="str">
        <f>IF(OR(Table1_17[[#This Row],[amount]]&lt;$Y$8,Table1_17[[#This Row],[amount]]&gt;$Y$7),"Outlier","Normal")</f>
        <v>Normal</v>
      </c>
      <c r="P2174" t="str">
        <f>IF(OR(Table1_17[[#This Row],[missing_flag]]="Missing",Table1_17[[#This Row],[outlier_flag]]="Outliers"),"Review","Valid")</f>
        <v>Valid</v>
      </c>
    </row>
    <row r="2175" spans="1:16">
      <c r="A2175" t="s">
        <v>5834</v>
      </c>
      <c r="B2175" s="1">
        <v>45148</v>
      </c>
      <c r="C2175">
        <v>145125.31</v>
      </c>
      <c r="D2175" t="s">
        <v>1483</v>
      </c>
      <c r="E2175" t="s">
        <v>1487</v>
      </c>
      <c r="F2175" t="s">
        <v>264</v>
      </c>
      <c r="G2175" t="s">
        <v>17</v>
      </c>
      <c r="H2175" t="s">
        <v>1027</v>
      </c>
      <c r="J2175" t="s">
        <v>24464</v>
      </c>
      <c r="K2175" t="s">
        <v>22291</v>
      </c>
      <c r="L2175" t="s">
        <v>22291</v>
      </c>
      <c r="M2175" t="s">
        <v>22291</v>
      </c>
      <c r="N2175" t="str">
        <f t="shared" si="33"/>
        <v>OK</v>
      </c>
      <c r="O2175" t="str">
        <f>IF(OR(Table1_17[[#This Row],[amount]]&lt;$Y$8,Table1_17[[#This Row],[amount]]&gt;$Y$7),"Outlier","Normal")</f>
        <v>Normal</v>
      </c>
      <c r="P2175" t="str">
        <f>IF(OR(Table1_17[[#This Row],[missing_flag]]="Missing",Table1_17[[#This Row],[outlier_flag]]="Outliers"),"Review","Valid")</f>
        <v>Valid</v>
      </c>
    </row>
    <row r="2176" spans="1:16">
      <c r="A2176" t="s">
        <v>5836</v>
      </c>
      <c r="B2176" s="1">
        <v>45277</v>
      </c>
      <c r="C2176">
        <v>-45587.89</v>
      </c>
      <c r="D2176" t="s">
        <v>1478</v>
      </c>
      <c r="E2176" t="s">
        <v>20</v>
      </c>
      <c r="F2176" t="s">
        <v>264</v>
      </c>
      <c r="G2176" t="s">
        <v>8</v>
      </c>
      <c r="I2176" t="s">
        <v>99</v>
      </c>
      <c r="J2176" t="s">
        <v>24465</v>
      </c>
      <c r="K2176" t="s">
        <v>22291</v>
      </c>
      <c r="L2176" t="s">
        <v>22291</v>
      </c>
      <c r="M2176" t="s">
        <v>22291</v>
      </c>
      <c r="N2176" t="str">
        <f t="shared" si="33"/>
        <v>OK</v>
      </c>
      <c r="O2176" t="str">
        <f>IF(OR(Table1_17[[#This Row],[amount]]&lt;$Y$8,Table1_17[[#This Row],[amount]]&gt;$Y$7),"Outlier","Normal")</f>
        <v>Normal</v>
      </c>
      <c r="P2176" t="str">
        <f>IF(OR(Table1_17[[#This Row],[missing_flag]]="Missing",Table1_17[[#This Row],[outlier_flag]]="Outliers"),"Review","Valid")</f>
        <v>Valid</v>
      </c>
    </row>
    <row r="2177" spans="1:16">
      <c r="A2177" t="s">
        <v>5838</v>
      </c>
      <c r="B2177" s="1">
        <v>44960</v>
      </c>
      <c r="C2177">
        <v>90123.24</v>
      </c>
      <c r="D2177" t="s">
        <v>1483</v>
      </c>
      <c r="E2177" t="s">
        <v>1484</v>
      </c>
      <c r="F2177" t="s">
        <v>271</v>
      </c>
      <c r="G2177" t="s">
        <v>17</v>
      </c>
      <c r="H2177" t="s">
        <v>758</v>
      </c>
      <c r="J2177" t="s">
        <v>24466</v>
      </c>
      <c r="K2177" t="s">
        <v>22291</v>
      </c>
      <c r="L2177" t="s">
        <v>22291</v>
      </c>
      <c r="M2177" t="s">
        <v>22291</v>
      </c>
      <c r="N2177" t="str">
        <f t="shared" si="33"/>
        <v>OK</v>
      </c>
      <c r="O2177" t="str">
        <f>IF(OR(Table1_17[[#This Row],[amount]]&lt;$Y$8,Table1_17[[#This Row],[amount]]&gt;$Y$7),"Outlier","Normal")</f>
        <v>Normal</v>
      </c>
      <c r="P2177" t="str">
        <f>IF(OR(Table1_17[[#This Row],[missing_flag]]="Missing",Table1_17[[#This Row],[outlier_flag]]="Outliers"),"Review","Valid")</f>
        <v>Valid</v>
      </c>
    </row>
    <row r="2178" spans="1:16">
      <c r="A2178" t="s">
        <v>5840</v>
      </c>
      <c r="B2178" s="1">
        <v>44583</v>
      </c>
      <c r="C2178">
        <v>-36259.74</v>
      </c>
      <c r="D2178" t="s">
        <v>1478</v>
      </c>
      <c r="E2178" t="s">
        <v>1509</v>
      </c>
      <c r="F2178" t="s">
        <v>264</v>
      </c>
      <c r="G2178" t="s">
        <v>17</v>
      </c>
      <c r="I2178" t="s">
        <v>49</v>
      </c>
      <c r="J2178" t="s">
        <v>24467</v>
      </c>
      <c r="K2178" t="s">
        <v>22291</v>
      </c>
      <c r="L2178" t="s">
        <v>22291</v>
      </c>
      <c r="M2178" t="s">
        <v>22291</v>
      </c>
      <c r="N2178" t="str">
        <f t="shared" si="33"/>
        <v>OK</v>
      </c>
      <c r="O2178" t="str">
        <f>IF(OR(Table1_17[[#This Row],[amount]]&lt;$Y$8,Table1_17[[#This Row],[amount]]&gt;$Y$7),"Outlier","Normal")</f>
        <v>Normal</v>
      </c>
      <c r="P2178" t="str">
        <f>IF(OR(Table1_17[[#This Row],[missing_flag]]="Missing",Table1_17[[#This Row],[outlier_flag]]="Outliers"),"Review","Valid")</f>
        <v>Valid</v>
      </c>
    </row>
    <row r="2179" spans="1:16">
      <c r="A2179" t="s">
        <v>5842</v>
      </c>
      <c r="B2179" s="1">
        <v>44777</v>
      </c>
      <c r="C2179">
        <v>-9233.7800000000007</v>
      </c>
      <c r="D2179" t="s">
        <v>1478</v>
      </c>
      <c r="E2179" t="s">
        <v>1496</v>
      </c>
      <c r="F2179" t="s">
        <v>271</v>
      </c>
      <c r="G2179" t="s">
        <v>17</v>
      </c>
      <c r="I2179" t="s">
        <v>219</v>
      </c>
      <c r="J2179" t="s">
        <v>24468</v>
      </c>
      <c r="K2179" t="s">
        <v>22291</v>
      </c>
      <c r="L2179" t="s">
        <v>22291</v>
      </c>
      <c r="M2179" t="s">
        <v>22291</v>
      </c>
      <c r="N2179" t="str">
        <f t="shared" ref="N2179:N2242" si="34">IF(OR(B2179="",C2179="",D2179="",F2179=""),"Missing","OK")</f>
        <v>OK</v>
      </c>
      <c r="O2179" t="str">
        <f>IF(OR(Table1_17[[#This Row],[amount]]&lt;$Y$8,Table1_17[[#This Row],[amount]]&gt;$Y$7),"Outlier","Normal")</f>
        <v>Normal</v>
      </c>
      <c r="P2179" t="str">
        <f>IF(OR(Table1_17[[#This Row],[missing_flag]]="Missing",Table1_17[[#This Row],[outlier_flag]]="Outliers"),"Review","Valid")</f>
        <v>Valid</v>
      </c>
    </row>
    <row r="2180" spans="1:16">
      <c r="A2180" t="s">
        <v>5844</v>
      </c>
      <c r="B2180" s="1">
        <v>44628</v>
      </c>
      <c r="C2180">
        <v>196295.66</v>
      </c>
      <c r="D2180" t="s">
        <v>1483</v>
      </c>
      <c r="E2180" t="s">
        <v>1487</v>
      </c>
      <c r="F2180" t="s">
        <v>271</v>
      </c>
      <c r="G2180" t="s">
        <v>17</v>
      </c>
      <c r="H2180" t="s">
        <v>1361</v>
      </c>
      <c r="J2180" t="s">
        <v>24469</v>
      </c>
      <c r="K2180" t="s">
        <v>22291</v>
      </c>
      <c r="L2180" t="s">
        <v>22291</v>
      </c>
      <c r="M2180" t="s">
        <v>22291</v>
      </c>
      <c r="N2180" t="str">
        <f t="shared" si="34"/>
        <v>OK</v>
      </c>
      <c r="O2180" t="str">
        <f>IF(OR(Table1_17[[#This Row],[amount]]&lt;$Y$8,Table1_17[[#This Row],[amount]]&gt;$Y$7),"Outlier","Normal")</f>
        <v>Normal</v>
      </c>
      <c r="P2180" t="str">
        <f>IF(OR(Table1_17[[#This Row],[missing_flag]]="Missing",Table1_17[[#This Row],[outlier_flag]]="Outliers"),"Review","Valid")</f>
        <v>Valid</v>
      </c>
    </row>
    <row r="2181" spans="1:16">
      <c r="A2181" t="s">
        <v>5846</v>
      </c>
      <c r="B2181" s="1">
        <v>45136</v>
      </c>
      <c r="C2181">
        <v>113938.77</v>
      </c>
      <c r="D2181" t="s">
        <v>1483</v>
      </c>
      <c r="E2181" t="s">
        <v>1484</v>
      </c>
      <c r="F2181" t="s">
        <v>268</v>
      </c>
      <c r="G2181" t="s">
        <v>29</v>
      </c>
      <c r="H2181" t="s">
        <v>728</v>
      </c>
      <c r="J2181" t="s">
        <v>24470</v>
      </c>
      <c r="K2181" t="s">
        <v>22291</v>
      </c>
      <c r="L2181" t="s">
        <v>22291</v>
      </c>
      <c r="M2181" t="s">
        <v>22291</v>
      </c>
      <c r="N2181" t="str">
        <f t="shared" si="34"/>
        <v>OK</v>
      </c>
      <c r="O2181" t="str">
        <f>IF(OR(Table1_17[[#This Row],[amount]]&lt;$Y$8,Table1_17[[#This Row],[amount]]&gt;$Y$7),"Outlier","Normal")</f>
        <v>Normal</v>
      </c>
      <c r="P2181" t="str">
        <f>IF(OR(Table1_17[[#This Row],[missing_flag]]="Missing",Table1_17[[#This Row],[outlier_flag]]="Outliers"),"Review","Valid")</f>
        <v>Valid</v>
      </c>
    </row>
    <row r="2182" spans="1:16">
      <c r="A2182" t="s">
        <v>5848</v>
      </c>
      <c r="B2182" s="1">
        <v>45250</v>
      </c>
      <c r="C2182">
        <v>122461.38</v>
      </c>
      <c r="D2182" t="s">
        <v>1483</v>
      </c>
      <c r="E2182" t="s">
        <v>1487</v>
      </c>
      <c r="F2182" t="s">
        <v>268</v>
      </c>
      <c r="G2182" t="s">
        <v>13</v>
      </c>
      <c r="H2182" t="s">
        <v>1375</v>
      </c>
      <c r="J2182" t="s">
        <v>24471</v>
      </c>
      <c r="K2182" t="s">
        <v>22291</v>
      </c>
      <c r="L2182" t="s">
        <v>22291</v>
      </c>
      <c r="M2182" t="s">
        <v>22291</v>
      </c>
      <c r="N2182" t="str">
        <f t="shared" si="34"/>
        <v>OK</v>
      </c>
      <c r="O2182" t="str">
        <f>IF(OR(Table1_17[[#This Row],[amount]]&lt;$Y$8,Table1_17[[#This Row],[amount]]&gt;$Y$7),"Outlier","Normal")</f>
        <v>Normal</v>
      </c>
      <c r="P2182" t="str">
        <f>IF(OR(Table1_17[[#This Row],[missing_flag]]="Missing",Table1_17[[#This Row],[outlier_flag]]="Outliers"),"Review","Valid")</f>
        <v>Valid</v>
      </c>
    </row>
    <row r="2183" spans="1:16">
      <c r="A2183" t="s">
        <v>5850</v>
      </c>
      <c r="B2183" s="1">
        <v>44665</v>
      </c>
      <c r="C2183">
        <v>-33610.74</v>
      </c>
      <c r="D2183" t="s">
        <v>1478</v>
      </c>
      <c r="E2183" t="s">
        <v>7</v>
      </c>
      <c r="F2183" t="s">
        <v>271</v>
      </c>
      <c r="G2183" t="s">
        <v>13</v>
      </c>
      <c r="I2183" t="s">
        <v>145</v>
      </c>
      <c r="J2183" t="s">
        <v>24472</v>
      </c>
      <c r="K2183" t="s">
        <v>22291</v>
      </c>
      <c r="L2183" t="s">
        <v>22291</v>
      </c>
      <c r="M2183" t="s">
        <v>22291</v>
      </c>
      <c r="N2183" t="str">
        <f t="shared" si="34"/>
        <v>OK</v>
      </c>
      <c r="O2183" t="str">
        <f>IF(OR(Table1_17[[#This Row],[amount]]&lt;$Y$8,Table1_17[[#This Row],[amount]]&gt;$Y$7),"Outlier","Normal")</f>
        <v>Normal</v>
      </c>
      <c r="P2183" t="str">
        <f>IF(OR(Table1_17[[#This Row],[missing_flag]]="Missing",Table1_17[[#This Row],[outlier_flag]]="Outliers"),"Review","Valid")</f>
        <v>Valid</v>
      </c>
    </row>
    <row r="2184" spans="1:16">
      <c r="A2184" t="s">
        <v>5852</v>
      </c>
      <c r="B2184" s="1">
        <v>45034</v>
      </c>
      <c r="C2184">
        <v>87568.72</v>
      </c>
      <c r="D2184" t="s">
        <v>1483</v>
      </c>
      <c r="E2184" t="s">
        <v>1487</v>
      </c>
      <c r="F2184" t="s">
        <v>264</v>
      </c>
      <c r="G2184" t="s">
        <v>13</v>
      </c>
      <c r="H2184" t="s">
        <v>1209</v>
      </c>
      <c r="J2184" t="s">
        <v>24473</v>
      </c>
      <c r="K2184" t="s">
        <v>22291</v>
      </c>
      <c r="L2184" t="s">
        <v>22291</v>
      </c>
      <c r="M2184" t="s">
        <v>22291</v>
      </c>
      <c r="N2184" t="str">
        <f t="shared" si="34"/>
        <v>OK</v>
      </c>
      <c r="O2184" t="str">
        <f>IF(OR(Table1_17[[#This Row],[amount]]&lt;$Y$8,Table1_17[[#This Row],[amount]]&gt;$Y$7),"Outlier","Normal")</f>
        <v>Normal</v>
      </c>
      <c r="P2184" t="str">
        <f>IF(OR(Table1_17[[#This Row],[missing_flag]]="Missing",Table1_17[[#This Row],[outlier_flag]]="Outliers"),"Review","Valid")</f>
        <v>Valid</v>
      </c>
    </row>
    <row r="2185" spans="1:16">
      <c r="A2185" t="s">
        <v>5854</v>
      </c>
      <c r="B2185" s="1">
        <v>44881</v>
      </c>
      <c r="C2185">
        <v>-37145.56</v>
      </c>
      <c r="D2185" t="s">
        <v>1478</v>
      </c>
      <c r="E2185" t="s">
        <v>1496</v>
      </c>
      <c r="F2185" t="s">
        <v>268</v>
      </c>
      <c r="G2185" t="s">
        <v>13</v>
      </c>
      <c r="I2185" t="s">
        <v>189</v>
      </c>
      <c r="J2185" t="s">
        <v>24474</v>
      </c>
      <c r="K2185" t="s">
        <v>22291</v>
      </c>
      <c r="L2185" t="s">
        <v>22291</v>
      </c>
      <c r="M2185" t="s">
        <v>22291</v>
      </c>
      <c r="N2185" t="str">
        <f t="shared" si="34"/>
        <v>OK</v>
      </c>
      <c r="O2185" t="str">
        <f>IF(OR(Table1_17[[#This Row],[amount]]&lt;$Y$8,Table1_17[[#This Row],[amount]]&gt;$Y$7),"Outlier","Normal")</f>
        <v>Normal</v>
      </c>
      <c r="P2185" t="str">
        <f>IF(OR(Table1_17[[#This Row],[missing_flag]]="Missing",Table1_17[[#This Row],[outlier_flag]]="Outliers"),"Review","Valid")</f>
        <v>Valid</v>
      </c>
    </row>
    <row r="2186" spans="1:16">
      <c r="A2186" t="s">
        <v>5856</v>
      </c>
      <c r="B2186" s="1">
        <v>45272</v>
      </c>
      <c r="C2186">
        <v>58797.55</v>
      </c>
      <c r="D2186" t="s">
        <v>1483</v>
      </c>
      <c r="E2186" t="s">
        <v>1499</v>
      </c>
      <c r="F2186" t="s">
        <v>271</v>
      </c>
      <c r="G2186" t="s">
        <v>13</v>
      </c>
      <c r="H2186" t="s">
        <v>1383</v>
      </c>
      <c r="J2186" t="s">
        <v>24475</v>
      </c>
      <c r="K2186" t="s">
        <v>22291</v>
      </c>
      <c r="L2186" t="s">
        <v>22291</v>
      </c>
      <c r="M2186" t="s">
        <v>22291</v>
      </c>
      <c r="N2186" t="str">
        <f t="shared" si="34"/>
        <v>OK</v>
      </c>
      <c r="O2186" t="str">
        <f>IF(OR(Table1_17[[#This Row],[amount]]&lt;$Y$8,Table1_17[[#This Row],[amount]]&gt;$Y$7),"Outlier","Normal")</f>
        <v>Normal</v>
      </c>
      <c r="P2186" t="str">
        <f>IF(OR(Table1_17[[#This Row],[missing_flag]]="Missing",Table1_17[[#This Row],[outlier_flag]]="Outliers"),"Review","Valid")</f>
        <v>Valid</v>
      </c>
    </row>
    <row r="2187" spans="1:16">
      <c r="A2187" t="s">
        <v>5858</v>
      </c>
      <c r="B2187" s="1">
        <v>44613</v>
      </c>
      <c r="C2187">
        <v>-37309.22</v>
      </c>
      <c r="D2187" t="s">
        <v>1478</v>
      </c>
      <c r="E2187" t="s">
        <v>7</v>
      </c>
      <c r="F2187" t="s">
        <v>271</v>
      </c>
      <c r="G2187" t="s">
        <v>8</v>
      </c>
      <c r="I2187" t="s">
        <v>205</v>
      </c>
      <c r="J2187" t="s">
        <v>24476</v>
      </c>
      <c r="K2187" t="s">
        <v>22291</v>
      </c>
      <c r="L2187" t="s">
        <v>22291</v>
      </c>
      <c r="M2187" t="s">
        <v>22291</v>
      </c>
      <c r="N2187" t="str">
        <f t="shared" si="34"/>
        <v>OK</v>
      </c>
      <c r="O2187" t="str">
        <f>IF(OR(Table1_17[[#This Row],[amount]]&lt;$Y$8,Table1_17[[#This Row],[amount]]&gt;$Y$7),"Outlier","Normal")</f>
        <v>Normal</v>
      </c>
      <c r="P2187" t="str">
        <f>IF(OR(Table1_17[[#This Row],[missing_flag]]="Missing",Table1_17[[#This Row],[outlier_flag]]="Outliers"),"Review","Valid")</f>
        <v>Valid</v>
      </c>
    </row>
    <row r="2188" spans="1:16">
      <c r="A2188" t="s">
        <v>5860</v>
      </c>
      <c r="B2188" s="1">
        <v>45181</v>
      </c>
      <c r="C2188">
        <v>-54475.81</v>
      </c>
      <c r="D2188" t="s">
        <v>1478</v>
      </c>
      <c r="E2188" t="s">
        <v>1534</v>
      </c>
      <c r="F2188" t="s">
        <v>268</v>
      </c>
      <c r="G2188" t="s">
        <v>29</v>
      </c>
      <c r="I2188" t="s">
        <v>51</v>
      </c>
      <c r="J2188" t="s">
        <v>24477</v>
      </c>
      <c r="K2188" t="s">
        <v>22291</v>
      </c>
      <c r="L2188" t="s">
        <v>22291</v>
      </c>
      <c r="M2188" t="s">
        <v>22291</v>
      </c>
      <c r="N2188" t="str">
        <f t="shared" si="34"/>
        <v>OK</v>
      </c>
      <c r="O2188" t="str">
        <f>IF(OR(Table1_17[[#This Row],[amount]]&lt;$Y$8,Table1_17[[#This Row],[amount]]&gt;$Y$7),"Outlier","Normal")</f>
        <v>Normal</v>
      </c>
      <c r="P2188" t="str">
        <f>IF(OR(Table1_17[[#This Row],[missing_flag]]="Missing",Table1_17[[#This Row],[outlier_flag]]="Outliers"),"Review","Valid")</f>
        <v>Valid</v>
      </c>
    </row>
    <row r="2189" spans="1:16">
      <c r="A2189" t="s">
        <v>5862</v>
      </c>
      <c r="B2189" s="1">
        <v>44739</v>
      </c>
      <c r="C2189">
        <v>240586.15</v>
      </c>
      <c r="D2189" t="s">
        <v>1483</v>
      </c>
      <c r="E2189" t="s">
        <v>1484</v>
      </c>
      <c r="F2189" t="s">
        <v>264</v>
      </c>
      <c r="G2189" t="s">
        <v>8</v>
      </c>
      <c r="H2189" t="s">
        <v>676</v>
      </c>
      <c r="J2189" t="s">
        <v>24478</v>
      </c>
      <c r="K2189" t="s">
        <v>22291</v>
      </c>
      <c r="L2189" t="s">
        <v>22291</v>
      </c>
      <c r="M2189" t="s">
        <v>22291</v>
      </c>
      <c r="N2189" t="str">
        <f t="shared" si="34"/>
        <v>OK</v>
      </c>
      <c r="O2189" t="str">
        <f>IF(OR(Table1_17[[#This Row],[amount]]&lt;$Y$8,Table1_17[[#This Row],[amount]]&gt;$Y$7),"Outlier","Normal")</f>
        <v>Normal</v>
      </c>
      <c r="P2189" t="str">
        <f>IF(OR(Table1_17[[#This Row],[missing_flag]]="Missing",Table1_17[[#This Row],[outlier_flag]]="Outliers"),"Review","Valid")</f>
        <v>Valid</v>
      </c>
    </row>
    <row r="2190" spans="1:16">
      <c r="A2190" t="s">
        <v>5864</v>
      </c>
      <c r="B2190" s="1">
        <v>44576</v>
      </c>
      <c r="C2190">
        <v>90557.25</v>
      </c>
      <c r="D2190" t="s">
        <v>1483</v>
      </c>
      <c r="E2190" t="s">
        <v>1499</v>
      </c>
      <c r="F2190" t="s">
        <v>264</v>
      </c>
      <c r="G2190" t="s">
        <v>29</v>
      </c>
      <c r="H2190" t="s">
        <v>832</v>
      </c>
      <c r="J2190" t="s">
        <v>24479</v>
      </c>
      <c r="K2190" t="s">
        <v>22291</v>
      </c>
      <c r="L2190" t="s">
        <v>22291</v>
      </c>
      <c r="M2190" t="s">
        <v>22291</v>
      </c>
      <c r="N2190" t="str">
        <f t="shared" si="34"/>
        <v>OK</v>
      </c>
      <c r="O2190" t="str">
        <f>IF(OR(Table1_17[[#This Row],[amount]]&lt;$Y$8,Table1_17[[#This Row],[amount]]&gt;$Y$7),"Outlier","Normal")</f>
        <v>Normal</v>
      </c>
      <c r="P2190" t="str">
        <f>IF(OR(Table1_17[[#This Row],[missing_flag]]="Missing",Table1_17[[#This Row],[outlier_flag]]="Outliers"),"Review","Valid")</f>
        <v>Valid</v>
      </c>
    </row>
    <row r="2191" spans="1:16">
      <c r="A2191" t="s">
        <v>5866</v>
      </c>
      <c r="B2191" s="1">
        <v>44622</v>
      </c>
      <c r="C2191">
        <v>76981.11</v>
      </c>
      <c r="D2191" t="s">
        <v>1483</v>
      </c>
      <c r="E2191" t="s">
        <v>1484</v>
      </c>
      <c r="F2191" t="s">
        <v>264</v>
      </c>
      <c r="G2191" t="s">
        <v>13</v>
      </c>
      <c r="H2191" t="s">
        <v>1043</v>
      </c>
      <c r="J2191" t="s">
        <v>24480</v>
      </c>
      <c r="K2191" t="s">
        <v>22291</v>
      </c>
      <c r="L2191" t="s">
        <v>22291</v>
      </c>
      <c r="M2191" t="s">
        <v>22291</v>
      </c>
      <c r="N2191" t="str">
        <f t="shared" si="34"/>
        <v>OK</v>
      </c>
      <c r="O2191" t="str">
        <f>IF(OR(Table1_17[[#This Row],[amount]]&lt;$Y$8,Table1_17[[#This Row],[amount]]&gt;$Y$7),"Outlier","Normal")</f>
        <v>Normal</v>
      </c>
      <c r="P2191" t="str">
        <f>IF(OR(Table1_17[[#This Row],[missing_flag]]="Missing",Table1_17[[#This Row],[outlier_flag]]="Outliers"),"Review","Valid")</f>
        <v>Valid</v>
      </c>
    </row>
    <row r="2192" spans="1:16">
      <c r="A2192" t="s">
        <v>5868</v>
      </c>
      <c r="B2192" s="1">
        <v>45147</v>
      </c>
      <c r="C2192">
        <v>144294.46</v>
      </c>
      <c r="D2192" t="s">
        <v>1483</v>
      </c>
      <c r="E2192" t="s">
        <v>1484</v>
      </c>
      <c r="F2192" t="s">
        <v>264</v>
      </c>
      <c r="G2192" t="s">
        <v>13</v>
      </c>
      <c r="H2192" t="s">
        <v>670</v>
      </c>
      <c r="J2192" t="s">
        <v>24481</v>
      </c>
      <c r="K2192" t="s">
        <v>22291</v>
      </c>
      <c r="L2192" t="s">
        <v>22291</v>
      </c>
      <c r="M2192" t="s">
        <v>22291</v>
      </c>
      <c r="N2192" t="str">
        <f t="shared" si="34"/>
        <v>OK</v>
      </c>
      <c r="O2192" t="str">
        <f>IF(OR(Table1_17[[#This Row],[amount]]&lt;$Y$8,Table1_17[[#This Row],[amount]]&gt;$Y$7),"Outlier","Normal")</f>
        <v>Normal</v>
      </c>
      <c r="P2192" t="str">
        <f>IF(OR(Table1_17[[#This Row],[missing_flag]]="Missing",Table1_17[[#This Row],[outlier_flag]]="Outliers"),"Review","Valid")</f>
        <v>Valid</v>
      </c>
    </row>
    <row r="2193" spans="1:16">
      <c r="A2193" t="s">
        <v>5870</v>
      </c>
      <c r="B2193" s="1">
        <v>44946</v>
      </c>
      <c r="C2193">
        <v>221555.96</v>
      </c>
      <c r="D2193" t="s">
        <v>1483</v>
      </c>
      <c r="E2193" t="s">
        <v>1484</v>
      </c>
      <c r="F2193" t="s">
        <v>271</v>
      </c>
      <c r="G2193" t="s">
        <v>8</v>
      </c>
      <c r="H2193" t="s">
        <v>1191</v>
      </c>
      <c r="J2193" t="s">
        <v>24482</v>
      </c>
      <c r="K2193" t="s">
        <v>22291</v>
      </c>
      <c r="L2193" t="s">
        <v>22291</v>
      </c>
      <c r="M2193" t="s">
        <v>22291</v>
      </c>
      <c r="N2193" t="str">
        <f t="shared" si="34"/>
        <v>OK</v>
      </c>
      <c r="O2193" t="str">
        <f>IF(OR(Table1_17[[#This Row],[amount]]&lt;$Y$8,Table1_17[[#This Row],[amount]]&gt;$Y$7),"Outlier","Normal")</f>
        <v>Normal</v>
      </c>
      <c r="P2193" t="str">
        <f>IF(OR(Table1_17[[#This Row],[missing_flag]]="Missing",Table1_17[[#This Row],[outlier_flag]]="Outliers"),"Review","Valid")</f>
        <v>Valid</v>
      </c>
    </row>
    <row r="2194" spans="1:16">
      <c r="A2194" t="s">
        <v>5872</v>
      </c>
      <c r="B2194" s="1">
        <v>45010</v>
      </c>
      <c r="C2194">
        <v>121057.84</v>
      </c>
      <c r="D2194" t="s">
        <v>1483</v>
      </c>
      <c r="E2194" t="s">
        <v>1487</v>
      </c>
      <c r="F2194" t="s">
        <v>268</v>
      </c>
      <c r="G2194" t="s">
        <v>8</v>
      </c>
      <c r="H2194" t="s">
        <v>746</v>
      </c>
      <c r="J2194" t="s">
        <v>24483</v>
      </c>
      <c r="K2194" t="s">
        <v>22291</v>
      </c>
      <c r="L2194" t="s">
        <v>22291</v>
      </c>
      <c r="M2194" t="s">
        <v>22291</v>
      </c>
      <c r="N2194" t="str">
        <f t="shared" si="34"/>
        <v>OK</v>
      </c>
      <c r="O2194" t="str">
        <f>IF(OR(Table1_17[[#This Row],[amount]]&lt;$Y$8,Table1_17[[#This Row],[amount]]&gt;$Y$7),"Outlier","Normal")</f>
        <v>Normal</v>
      </c>
      <c r="P2194" t="str">
        <f>IF(OR(Table1_17[[#This Row],[missing_flag]]="Missing",Table1_17[[#This Row],[outlier_flag]]="Outliers"),"Review","Valid")</f>
        <v>Valid</v>
      </c>
    </row>
    <row r="2195" spans="1:16">
      <c r="A2195" t="s">
        <v>5874</v>
      </c>
      <c r="B2195" s="1">
        <v>45027</v>
      </c>
      <c r="C2195">
        <v>139562.12</v>
      </c>
      <c r="D2195" t="s">
        <v>1483</v>
      </c>
      <c r="E2195" t="s">
        <v>1487</v>
      </c>
      <c r="F2195" t="s">
        <v>264</v>
      </c>
      <c r="G2195" t="s">
        <v>13</v>
      </c>
      <c r="H2195" t="s">
        <v>1269</v>
      </c>
      <c r="J2195" t="s">
        <v>24484</v>
      </c>
      <c r="K2195" t="s">
        <v>22291</v>
      </c>
      <c r="L2195" t="s">
        <v>22291</v>
      </c>
      <c r="M2195" t="s">
        <v>22291</v>
      </c>
      <c r="N2195" t="str">
        <f t="shared" si="34"/>
        <v>OK</v>
      </c>
      <c r="O2195" t="str">
        <f>IF(OR(Table1_17[[#This Row],[amount]]&lt;$Y$8,Table1_17[[#This Row],[amount]]&gt;$Y$7),"Outlier","Normal")</f>
        <v>Normal</v>
      </c>
      <c r="P2195" t="str">
        <f>IF(OR(Table1_17[[#This Row],[missing_flag]]="Missing",Table1_17[[#This Row],[outlier_flag]]="Outliers"),"Review","Valid")</f>
        <v>Valid</v>
      </c>
    </row>
    <row r="2196" spans="1:16">
      <c r="A2196" t="s">
        <v>5876</v>
      </c>
      <c r="B2196" s="1">
        <v>45054</v>
      </c>
      <c r="C2196">
        <v>243360.28</v>
      </c>
      <c r="D2196" t="s">
        <v>1483</v>
      </c>
      <c r="E2196" t="s">
        <v>1499</v>
      </c>
      <c r="F2196" t="s">
        <v>264</v>
      </c>
      <c r="G2196" t="s">
        <v>8</v>
      </c>
      <c r="H2196" t="s">
        <v>953</v>
      </c>
      <c r="J2196" t="s">
        <v>24485</v>
      </c>
      <c r="K2196" t="s">
        <v>22291</v>
      </c>
      <c r="L2196" t="s">
        <v>22291</v>
      </c>
      <c r="M2196" t="s">
        <v>22291</v>
      </c>
      <c r="N2196" t="str">
        <f t="shared" si="34"/>
        <v>OK</v>
      </c>
      <c r="O2196" t="str">
        <f>IF(OR(Table1_17[[#This Row],[amount]]&lt;$Y$8,Table1_17[[#This Row],[amount]]&gt;$Y$7),"Outlier","Normal")</f>
        <v>Normal</v>
      </c>
      <c r="P2196" t="str">
        <f>IF(OR(Table1_17[[#This Row],[missing_flag]]="Missing",Table1_17[[#This Row],[outlier_flag]]="Outliers"),"Review","Valid")</f>
        <v>Valid</v>
      </c>
    </row>
    <row r="2197" spans="1:16">
      <c r="A2197" t="s">
        <v>5878</v>
      </c>
      <c r="B2197" s="1">
        <v>44943</v>
      </c>
      <c r="C2197">
        <v>-3855.4</v>
      </c>
      <c r="D2197" t="s">
        <v>1478</v>
      </c>
      <c r="E2197" t="s">
        <v>20</v>
      </c>
      <c r="F2197" t="s">
        <v>271</v>
      </c>
      <c r="G2197" t="s">
        <v>8</v>
      </c>
      <c r="I2197" t="s">
        <v>250</v>
      </c>
      <c r="J2197" t="s">
        <v>24486</v>
      </c>
      <c r="K2197" t="s">
        <v>22291</v>
      </c>
      <c r="L2197" t="s">
        <v>22291</v>
      </c>
      <c r="M2197" t="s">
        <v>22291</v>
      </c>
      <c r="N2197" t="str">
        <f t="shared" si="34"/>
        <v>OK</v>
      </c>
      <c r="O2197" t="str">
        <f>IF(OR(Table1_17[[#This Row],[amount]]&lt;$Y$8,Table1_17[[#This Row],[amount]]&gt;$Y$7),"Outlier","Normal")</f>
        <v>Normal</v>
      </c>
      <c r="P2197" t="str">
        <f>IF(OR(Table1_17[[#This Row],[missing_flag]]="Missing",Table1_17[[#This Row],[outlier_flag]]="Outliers"),"Review","Valid")</f>
        <v>Valid</v>
      </c>
    </row>
    <row r="2198" spans="1:16">
      <c r="A2198" t="s">
        <v>5880</v>
      </c>
      <c r="B2198" s="1">
        <v>45261</v>
      </c>
      <c r="C2198">
        <v>-75017.429999999993</v>
      </c>
      <c r="D2198" t="s">
        <v>1478</v>
      </c>
      <c r="E2198" t="s">
        <v>20</v>
      </c>
      <c r="F2198" t="s">
        <v>268</v>
      </c>
      <c r="G2198" t="s">
        <v>29</v>
      </c>
      <c r="I2198" t="s">
        <v>133</v>
      </c>
      <c r="J2198" t="s">
        <v>24487</v>
      </c>
      <c r="K2198" t="s">
        <v>22291</v>
      </c>
      <c r="L2198" t="s">
        <v>22291</v>
      </c>
      <c r="M2198" t="s">
        <v>22291</v>
      </c>
      <c r="N2198" t="str">
        <f t="shared" si="34"/>
        <v>OK</v>
      </c>
      <c r="O2198" t="str">
        <f>IF(OR(Table1_17[[#This Row],[amount]]&lt;$Y$8,Table1_17[[#This Row],[amount]]&gt;$Y$7),"Outlier","Normal")</f>
        <v>Normal</v>
      </c>
      <c r="P2198" t="str">
        <f>IF(OR(Table1_17[[#This Row],[missing_flag]]="Missing",Table1_17[[#This Row],[outlier_flag]]="Outliers"),"Review","Valid")</f>
        <v>Valid</v>
      </c>
    </row>
    <row r="2199" spans="1:16">
      <c r="A2199" t="s">
        <v>5882</v>
      </c>
      <c r="B2199" s="1">
        <v>44848</v>
      </c>
      <c r="C2199">
        <v>169408.85</v>
      </c>
      <c r="D2199" t="s">
        <v>1483</v>
      </c>
      <c r="E2199" t="s">
        <v>1499</v>
      </c>
      <c r="F2199" t="s">
        <v>264</v>
      </c>
      <c r="G2199" t="s">
        <v>8</v>
      </c>
      <c r="H2199" t="s">
        <v>1297</v>
      </c>
      <c r="J2199" t="s">
        <v>24488</v>
      </c>
      <c r="K2199" t="s">
        <v>22291</v>
      </c>
      <c r="L2199" t="s">
        <v>22291</v>
      </c>
      <c r="M2199" t="s">
        <v>22291</v>
      </c>
      <c r="N2199" t="str">
        <f t="shared" si="34"/>
        <v>OK</v>
      </c>
      <c r="O2199" t="str">
        <f>IF(OR(Table1_17[[#This Row],[amount]]&lt;$Y$8,Table1_17[[#This Row],[amount]]&gt;$Y$7),"Outlier","Normal")</f>
        <v>Normal</v>
      </c>
      <c r="P2199" t="str">
        <f>IF(OR(Table1_17[[#This Row],[missing_flag]]="Missing",Table1_17[[#This Row],[outlier_flag]]="Outliers"),"Review","Valid")</f>
        <v>Valid</v>
      </c>
    </row>
    <row r="2200" spans="1:16">
      <c r="A2200" t="s">
        <v>5884</v>
      </c>
      <c r="B2200" s="1">
        <v>44721</v>
      </c>
      <c r="C2200">
        <v>-37196.35</v>
      </c>
      <c r="D2200" t="s">
        <v>1478</v>
      </c>
      <c r="E2200" t="s">
        <v>1534</v>
      </c>
      <c r="F2200" t="s">
        <v>268</v>
      </c>
      <c r="G2200" t="s">
        <v>17</v>
      </c>
      <c r="I2200" t="s">
        <v>143</v>
      </c>
      <c r="J2200" t="s">
        <v>24489</v>
      </c>
      <c r="K2200" t="s">
        <v>22291</v>
      </c>
      <c r="L2200" t="s">
        <v>22291</v>
      </c>
      <c r="M2200" t="s">
        <v>22291</v>
      </c>
      <c r="N2200" t="str">
        <f t="shared" si="34"/>
        <v>OK</v>
      </c>
      <c r="O2200" t="str">
        <f>IF(OR(Table1_17[[#This Row],[amount]]&lt;$Y$8,Table1_17[[#This Row],[amount]]&gt;$Y$7),"Outlier","Normal")</f>
        <v>Normal</v>
      </c>
      <c r="P2200" t="str">
        <f>IF(OR(Table1_17[[#This Row],[missing_flag]]="Missing",Table1_17[[#This Row],[outlier_flag]]="Outliers"),"Review","Valid")</f>
        <v>Valid</v>
      </c>
    </row>
    <row r="2201" spans="1:16">
      <c r="A2201" t="s">
        <v>5886</v>
      </c>
      <c r="B2201" s="1">
        <v>45169</v>
      </c>
      <c r="C2201">
        <v>91318.37</v>
      </c>
      <c r="D2201" t="s">
        <v>1483</v>
      </c>
      <c r="E2201" t="s">
        <v>1487</v>
      </c>
      <c r="F2201" t="s">
        <v>271</v>
      </c>
      <c r="G2201" t="s">
        <v>13</v>
      </c>
      <c r="H2201" t="s">
        <v>1039</v>
      </c>
      <c r="J2201" t="s">
        <v>24490</v>
      </c>
      <c r="K2201" t="s">
        <v>22291</v>
      </c>
      <c r="L2201" t="s">
        <v>22291</v>
      </c>
      <c r="M2201" t="s">
        <v>22291</v>
      </c>
      <c r="N2201" t="str">
        <f t="shared" si="34"/>
        <v>OK</v>
      </c>
      <c r="O2201" t="str">
        <f>IF(OR(Table1_17[[#This Row],[amount]]&lt;$Y$8,Table1_17[[#This Row],[amount]]&gt;$Y$7),"Outlier","Normal")</f>
        <v>Normal</v>
      </c>
      <c r="P2201" t="str">
        <f>IF(OR(Table1_17[[#This Row],[missing_flag]]="Missing",Table1_17[[#This Row],[outlier_flag]]="Outliers"),"Review","Valid")</f>
        <v>Valid</v>
      </c>
    </row>
    <row r="2202" spans="1:16">
      <c r="A2202" t="s">
        <v>5888</v>
      </c>
      <c r="B2202" s="1">
        <v>45134</v>
      </c>
      <c r="C2202">
        <v>-42255.11</v>
      </c>
      <c r="D2202" t="s">
        <v>1478</v>
      </c>
      <c r="E2202" t="s">
        <v>36</v>
      </c>
      <c r="F2202" t="s">
        <v>271</v>
      </c>
      <c r="G2202" t="s">
        <v>8</v>
      </c>
      <c r="I2202" t="s">
        <v>73</v>
      </c>
      <c r="J2202" t="s">
        <v>24491</v>
      </c>
      <c r="K2202" t="s">
        <v>22291</v>
      </c>
      <c r="L2202" t="s">
        <v>22291</v>
      </c>
      <c r="M2202" t="s">
        <v>22291</v>
      </c>
      <c r="N2202" t="str">
        <f t="shared" si="34"/>
        <v>OK</v>
      </c>
      <c r="O2202" t="str">
        <f>IF(OR(Table1_17[[#This Row],[amount]]&lt;$Y$8,Table1_17[[#This Row],[amount]]&gt;$Y$7),"Outlier","Normal")</f>
        <v>Normal</v>
      </c>
      <c r="P2202" t="str">
        <f>IF(OR(Table1_17[[#This Row],[missing_flag]]="Missing",Table1_17[[#This Row],[outlier_flag]]="Outliers"),"Review","Valid")</f>
        <v>Valid</v>
      </c>
    </row>
    <row r="2203" spans="1:16">
      <c r="A2203" t="s">
        <v>5890</v>
      </c>
      <c r="B2203" s="1">
        <v>44810</v>
      </c>
      <c r="C2203">
        <v>16908</v>
      </c>
      <c r="D2203" t="s">
        <v>1587</v>
      </c>
      <c r="E2203" t="s">
        <v>1587</v>
      </c>
      <c r="F2203" t="s">
        <v>271</v>
      </c>
      <c r="G2203" t="s">
        <v>29</v>
      </c>
      <c r="J2203" t="s">
        <v>24492</v>
      </c>
      <c r="K2203" t="s">
        <v>22291</v>
      </c>
      <c r="L2203" t="s">
        <v>22291</v>
      </c>
      <c r="M2203" t="s">
        <v>22291</v>
      </c>
      <c r="N2203" t="str">
        <f t="shared" si="34"/>
        <v>OK</v>
      </c>
      <c r="O2203" t="str">
        <f>IF(OR(Table1_17[[#This Row],[amount]]&lt;$Y$8,Table1_17[[#This Row],[amount]]&gt;$Y$7),"Outlier","Normal")</f>
        <v>Normal</v>
      </c>
      <c r="P2203" t="str">
        <f>IF(OR(Table1_17[[#This Row],[missing_flag]]="Missing",Table1_17[[#This Row],[outlier_flag]]="Outliers"),"Review","Valid")</f>
        <v>Valid</v>
      </c>
    </row>
    <row r="2204" spans="1:16">
      <c r="A2204" t="s">
        <v>5892</v>
      </c>
      <c r="B2204" s="1">
        <v>45016</v>
      </c>
      <c r="C2204">
        <v>-27749.64</v>
      </c>
      <c r="D2204" t="s">
        <v>1478</v>
      </c>
      <c r="E2204" t="s">
        <v>1534</v>
      </c>
      <c r="F2204" t="s">
        <v>271</v>
      </c>
      <c r="G2204" t="s">
        <v>13</v>
      </c>
      <c r="I2204" t="s">
        <v>244</v>
      </c>
      <c r="J2204" t="s">
        <v>24493</v>
      </c>
      <c r="K2204" t="s">
        <v>22291</v>
      </c>
      <c r="L2204" t="s">
        <v>22291</v>
      </c>
      <c r="M2204" t="s">
        <v>22291</v>
      </c>
      <c r="N2204" t="str">
        <f t="shared" si="34"/>
        <v>OK</v>
      </c>
      <c r="O2204" t="str">
        <f>IF(OR(Table1_17[[#This Row],[amount]]&lt;$Y$8,Table1_17[[#This Row],[amount]]&gt;$Y$7),"Outlier","Normal")</f>
        <v>Normal</v>
      </c>
      <c r="P2204" t="str">
        <f>IF(OR(Table1_17[[#This Row],[missing_flag]]="Missing",Table1_17[[#This Row],[outlier_flag]]="Outliers"),"Review","Valid")</f>
        <v>Valid</v>
      </c>
    </row>
    <row r="2205" spans="1:16">
      <c r="A2205" t="s">
        <v>5894</v>
      </c>
      <c r="B2205" s="1">
        <v>44735</v>
      </c>
      <c r="C2205">
        <v>-56269.82</v>
      </c>
      <c r="D2205" t="s">
        <v>1478</v>
      </c>
      <c r="E2205" t="s">
        <v>1496</v>
      </c>
      <c r="F2205" t="s">
        <v>264</v>
      </c>
      <c r="G2205" t="s">
        <v>13</v>
      </c>
      <c r="I2205" t="s">
        <v>191</v>
      </c>
      <c r="J2205" t="s">
        <v>24494</v>
      </c>
      <c r="K2205" t="s">
        <v>22291</v>
      </c>
      <c r="L2205" t="s">
        <v>22291</v>
      </c>
      <c r="M2205" t="s">
        <v>22291</v>
      </c>
      <c r="N2205" t="str">
        <f t="shared" si="34"/>
        <v>OK</v>
      </c>
      <c r="O2205" t="str">
        <f>IF(OR(Table1_17[[#This Row],[amount]]&lt;$Y$8,Table1_17[[#This Row],[amount]]&gt;$Y$7),"Outlier","Normal")</f>
        <v>Normal</v>
      </c>
      <c r="P2205" t="str">
        <f>IF(OR(Table1_17[[#This Row],[missing_flag]]="Missing",Table1_17[[#This Row],[outlier_flag]]="Outliers"),"Review","Valid")</f>
        <v>Valid</v>
      </c>
    </row>
    <row r="2206" spans="1:16">
      <c r="A2206" t="s">
        <v>5896</v>
      </c>
      <c r="B2206" s="1">
        <v>45247</v>
      </c>
      <c r="C2206">
        <v>142682.57999999999</v>
      </c>
      <c r="D2206" t="s">
        <v>1483</v>
      </c>
      <c r="E2206" t="s">
        <v>1484</v>
      </c>
      <c r="F2206" t="s">
        <v>268</v>
      </c>
      <c r="G2206" t="s">
        <v>8</v>
      </c>
      <c r="H2206" t="s">
        <v>842</v>
      </c>
      <c r="J2206" t="s">
        <v>24495</v>
      </c>
      <c r="K2206" t="s">
        <v>22291</v>
      </c>
      <c r="L2206" t="s">
        <v>22291</v>
      </c>
      <c r="M2206" t="s">
        <v>22291</v>
      </c>
      <c r="N2206" t="str">
        <f t="shared" si="34"/>
        <v>OK</v>
      </c>
      <c r="O2206" t="str">
        <f>IF(OR(Table1_17[[#This Row],[amount]]&lt;$Y$8,Table1_17[[#This Row],[amount]]&gt;$Y$7),"Outlier","Normal")</f>
        <v>Normal</v>
      </c>
      <c r="P2206" t="str">
        <f>IF(OR(Table1_17[[#This Row],[missing_flag]]="Missing",Table1_17[[#This Row],[outlier_flag]]="Outliers"),"Review","Valid")</f>
        <v>Valid</v>
      </c>
    </row>
    <row r="2207" spans="1:16">
      <c r="A2207" t="s">
        <v>5898</v>
      </c>
      <c r="B2207" s="1">
        <v>44972</v>
      </c>
      <c r="C2207">
        <v>155765.44</v>
      </c>
      <c r="D2207" t="s">
        <v>1483</v>
      </c>
      <c r="E2207" t="s">
        <v>1487</v>
      </c>
      <c r="F2207" t="s">
        <v>264</v>
      </c>
      <c r="G2207" t="s">
        <v>29</v>
      </c>
      <c r="H2207" t="s">
        <v>760</v>
      </c>
      <c r="J2207" t="s">
        <v>24496</v>
      </c>
      <c r="K2207" t="s">
        <v>22291</v>
      </c>
      <c r="L2207" t="s">
        <v>22291</v>
      </c>
      <c r="M2207" t="s">
        <v>22291</v>
      </c>
      <c r="N2207" t="str">
        <f t="shared" si="34"/>
        <v>OK</v>
      </c>
      <c r="O2207" t="str">
        <f>IF(OR(Table1_17[[#This Row],[amount]]&lt;$Y$8,Table1_17[[#This Row],[amount]]&gt;$Y$7),"Outlier","Normal")</f>
        <v>Normal</v>
      </c>
      <c r="P2207" t="str">
        <f>IF(OR(Table1_17[[#This Row],[missing_flag]]="Missing",Table1_17[[#This Row],[outlier_flag]]="Outliers"),"Review","Valid")</f>
        <v>Valid</v>
      </c>
    </row>
    <row r="2208" spans="1:16">
      <c r="A2208" t="s">
        <v>5900</v>
      </c>
      <c r="B2208" s="1">
        <v>45147</v>
      </c>
      <c r="C2208">
        <v>87529.39</v>
      </c>
      <c r="D2208" t="s">
        <v>1483</v>
      </c>
      <c r="E2208" t="s">
        <v>1484</v>
      </c>
      <c r="F2208" t="s">
        <v>264</v>
      </c>
      <c r="G2208" t="s">
        <v>8</v>
      </c>
      <c r="H2208" t="s">
        <v>848</v>
      </c>
      <c r="J2208" t="s">
        <v>24497</v>
      </c>
      <c r="K2208" t="s">
        <v>22291</v>
      </c>
      <c r="L2208" t="s">
        <v>22291</v>
      </c>
      <c r="M2208" t="s">
        <v>22291</v>
      </c>
      <c r="N2208" t="str">
        <f t="shared" si="34"/>
        <v>OK</v>
      </c>
      <c r="O2208" t="str">
        <f>IF(OR(Table1_17[[#This Row],[amount]]&lt;$Y$8,Table1_17[[#This Row],[amount]]&gt;$Y$7),"Outlier","Normal")</f>
        <v>Normal</v>
      </c>
      <c r="P2208" t="str">
        <f>IF(OR(Table1_17[[#This Row],[missing_flag]]="Missing",Table1_17[[#This Row],[outlier_flag]]="Outliers"),"Review","Valid")</f>
        <v>Valid</v>
      </c>
    </row>
    <row r="2209" spans="1:16">
      <c r="A2209" t="s">
        <v>5902</v>
      </c>
      <c r="B2209" s="1">
        <v>45003</v>
      </c>
      <c r="C2209">
        <v>-38180.21</v>
      </c>
      <c r="D2209" t="s">
        <v>1478</v>
      </c>
      <c r="E2209" t="s">
        <v>36</v>
      </c>
      <c r="F2209" t="s">
        <v>264</v>
      </c>
      <c r="G2209" t="s">
        <v>29</v>
      </c>
      <c r="I2209" t="s">
        <v>89</v>
      </c>
      <c r="J2209" t="s">
        <v>24498</v>
      </c>
      <c r="K2209" t="s">
        <v>22291</v>
      </c>
      <c r="L2209" t="s">
        <v>22291</v>
      </c>
      <c r="M2209" t="s">
        <v>22291</v>
      </c>
      <c r="N2209" t="str">
        <f t="shared" si="34"/>
        <v>OK</v>
      </c>
      <c r="O2209" t="str">
        <f>IF(OR(Table1_17[[#This Row],[amount]]&lt;$Y$8,Table1_17[[#This Row],[amount]]&gt;$Y$7),"Outlier","Normal")</f>
        <v>Normal</v>
      </c>
      <c r="P2209" t="str">
        <f>IF(OR(Table1_17[[#This Row],[missing_flag]]="Missing",Table1_17[[#This Row],[outlier_flag]]="Outliers"),"Review","Valid")</f>
        <v>Valid</v>
      </c>
    </row>
    <row r="2210" spans="1:16">
      <c r="A2210" t="s">
        <v>5904</v>
      </c>
      <c r="B2210" s="1">
        <v>44737</v>
      </c>
      <c r="C2210">
        <v>-22386.82</v>
      </c>
      <c r="D2210" t="s">
        <v>1478</v>
      </c>
      <c r="E2210" t="s">
        <v>1534</v>
      </c>
      <c r="F2210" t="s">
        <v>264</v>
      </c>
      <c r="G2210" t="s">
        <v>17</v>
      </c>
      <c r="I2210" t="s">
        <v>37</v>
      </c>
      <c r="J2210" t="s">
        <v>24499</v>
      </c>
      <c r="K2210" t="s">
        <v>22291</v>
      </c>
      <c r="L2210" t="s">
        <v>22291</v>
      </c>
      <c r="M2210" t="s">
        <v>22291</v>
      </c>
      <c r="N2210" t="str">
        <f t="shared" si="34"/>
        <v>OK</v>
      </c>
      <c r="O2210" t="str">
        <f>IF(OR(Table1_17[[#This Row],[amount]]&lt;$Y$8,Table1_17[[#This Row],[amount]]&gt;$Y$7),"Outlier","Normal")</f>
        <v>Normal</v>
      </c>
      <c r="P2210" t="str">
        <f>IF(OR(Table1_17[[#This Row],[missing_flag]]="Missing",Table1_17[[#This Row],[outlier_flag]]="Outliers"),"Review","Valid")</f>
        <v>Valid</v>
      </c>
    </row>
    <row r="2211" spans="1:16">
      <c r="A2211" t="s">
        <v>5906</v>
      </c>
      <c r="B2211" s="1">
        <v>44918</v>
      </c>
      <c r="C2211">
        <v>187441</v>
      </c>
      <c r="D2211" t="s">
        <v>1483</v>
      </c>
      <c r="E2211" t="s">
        <v>1484</v>
      </c>
      <c r="F2211" t="s">
        <v>268</v>
      </c>
      <c r="G2211" t="s">
        <v>17</v>
      </c>
      <c r="H2211" t="s">
        <v>940</v>
      </c>
      <c r="J2211" t="s">
        <v>24500</v>
      </c>
      <c r="K2211" t="s">
        <v>22291</v>
      </c>
      <c r="L2211" t="s">
        <v>22291</v>
      </c>
      <c r="M2211" t="s">
        <v>22291</v>
      </c>
      <c r="N2211" t="str">
        <f t="shared" si="34"/>
        <v>OK</v>
      </c>
      <c r="O2211" t="str">
        <f>IF(OR(Table1_17[[#This Row],[amount]]&lt;$Y$8,Table1_17[[#This Row],[amount]]&gt;$Y$7),"Outlier","Normal")</f>
        <v>Normal</v>
      </c>
      <c r="P2211" t="str">
        <f>IF(OR(Table1_17[[#This Row],[missing_flag]]="Missing",Table1_17[[#This Row],[outlier_flag]]="Outliers"),"Review","Valid")</f>
        <v>Valid</v>
      </c>
    </row>
    <row r="2212" spans="1:16">
      <c r="A2212" t="s">
        <v>5908</v>
      </c>
      <c r="B2212" s="1">
        <v>45186</v>
      </c>
      <c r="C2212">
        <v>138395.07</v>
      </c>
      <c r="D2212" t="s">
        <v>1483</v>
      </c>
      <c r="E2212" t="s">
        <v>1499</v>
      </c>
      <c r="F2212" t="s">
        <v>268</v>
      </c>
      <c r="G2212" t="s">
        <v>8</v>
      </c>
      <c r="H2212" t="s">
        <v>842</v>
      </c>
      <c r="J2212" t="s">
        <v>24501</v>
      </c>
      <c r="K2212" t="s">
        <v>22291</v>
      </c>
      <c r="L2212" t="s">
        <v>22291</v>
      </c>
      <c r="M2212" t="s">
        <v>22291</v>
      </c>
      <c r="N2212" t="str">
        <f t="shared" si="34"/>
        <v>OK</v>
      </c>
      <c r="O2212" t="str">
        <f>IF(OR(Table1_17[[#This Row],[amount]]&lt;$Y$8,Table1_17[[#This Row],[amount]]&gt;$Y$7),"Outlier","Normal")</f>
        <v>Normal</v>
      </c>
      <c r="P2212" t="str">
        <f>IF(OR(Table1_17[[#This Row],[missing_flag]]="Missing",Table1_17[[#This Row],[outlier_flag]]="Outliers"),"Review","Valid")</f>
        <v>Valid</v>
      </c>
    </row>
    <row r="2213" spans="1:16">
      <c r="A2213" t="s">
        <v>5910</v>
      </c>
      <c r="B2213" s="1">
        <v>44569</v>
      </c>
      <c r="C2213">
        <v>-37115.58</v>
      </c>
      <c r="D2213" t="s">
        <v>1478</v>
      </c>
      <c r="E2213" t="s">
        <v>7</v>
      </c>
      <c r="F2213" t="s">
        <v>271</v>
      </c>
      <c r="G2213" t="s">
        <v>29</v>
      </c>
      <c r="I2213" t="s">
        <v>238</v>
      </c>
      <c r="J2213" t="s">
        <v>24502</v>
      </c>
      <c r="K2213" t="s">
        <v>22291</v>
      </c>
      <c r="L2213" t="s">
        <v>22291</v>
      </c>
      <c r="M2213" t="s">
        <v>22291</v>
      </c>
      <c r="N2213" t="str">
        <f t="shared" si="34"/>
        <v>OK</v>
      </c>
      <c r="O2213" t="str">
        <f>IF(OR(Table1_17[[#This Row],[amount]]&lt;$Y$8,Table1_17[[#This Row],[amount]]&gt;$Y$7),"Outlier","Normal")</f>
        <v>Normal</v>
      </c>
      <c r="P2213" t="str">
        <f>IF(OR(Table1_17[[#This Row],[missing_flag]]="Missing",Table1_17[[#This Row],[outlier_flag]]="Outliers"),"Review","Valid")</f>
        <v>Valid</v>
      </c>
    </row>
    <row r="2214" spans="1:16">
      <c r="A2214" t="s">
        <v>5912</v>
      </c>
      <c r="B2214" s="1">
        <v>45162</v>
      </c>
      <c r="C2214">
        <v>-5808.38</v>
      </c>
      <c r="D2214" t="s">
        <v>1478</v>
      </c>
      <c r="E2214" t="s">
        <v>1534</v>
      </c>
      <c r="F2214" t="s">
        <v>271</v>
      </c>
      <c r="G2214" t="s">
        <v>8</v>
      </c>
      <c r="I2214" t="s">
        <v>246</v>
      </c>
      <c r="J2214" t="s">
        <v>24503</v>
      </c>
      <c r="K2214" t="s">
        <v>22291</v>
      </c>
      <c r="L2214" t="s">
        <v>22291</v>
      </c>
      <c r="M2214" t="s">
        <v>22291</v>
      </c>
      <c r="N2214" t="str">
        <f t="shared" si="34"/>
        <v>OK</v>
      </c>
      <c r="O2214" t="str">
        <f>IF(OR(Table1_17[[#This Row],[amount]]&lt;$Y$8,Table1_17[[#This Row],[amount]]&gt;$Y$7),"Outlier","Normal")</f>
        <v>Normal</v>
      </c>
      <c r="P2214" t="str">
        <f>IF(OR(Table1_17[[#This Row],[missing_flag]]="Missing",Table1_17[[#This Row],[outlier_flag]]="Outliers"),"Review","Valid")</f>
        <v>Valid</v>
      </c>
    </row>
    <row r="2215" spans="1:16">
      <c r="A2215" t="s">
        <v>5914</v>
      </c>
      <c r="B2215" s="1">
        <v>44798</v>
      </c>
      <c r="C2215">
        <v>114696.12</v>
      </c>
      <c r="D2215" t="s">
        <v>1483</v>
      </c>
      <c r="E2215" t="s">
        <v>1487</v>
      </c>
      <c r="F2215" t="s">
        <v>264</v>
      </c>
      <c r="G2215" t="s">
        <v>8</v>
      </c>
      <c r="H2215" t="s">
        <v>796</v>
      </c>
      <c r="J2215" t="s">
        <v>24504</v>
      </c>
      <c r="K2215" t="s">
        <v>22291</v>
      </c>
      <c r="L2215" t="s">
        <v>22291</v>
      </c>
      <c r="M2215" t="s">
        <v>22291</v>
      </c>
      <c r="N2215" t="str">
        <f t="shared" si="34"/>
        <v>OK</v>
      </c>
      <c r="O2215" t="str">
        <f>IF(OR(Table1_17[[#This Row],[amount]]&lt;$Y$8,Table1_17[[#This Row],[amount]]&gt;$Y$7),"Outlier","Normal")</f>
        <v>Normal</v>
      </c>
      <c r="P2215" t="str">
        <f>IF(OR(Table1_17[[#This Row],[missing_flag]]="Missing",Table1_17[[#This Row],[outlier_flag]]="Outliers"),"Review","Valid")</f>
        <v>Valid</v>
      </c>
    </row>
    <row r="2216" spans="1:16">
      <c r="A2216" t="s">
        <v>5916</v>
      </c>
      <c r="B2216" s="1">
        <v>44776</v>
      </c>
      <c r="C2216">
        <v>168503.67</v>
      </c>
      <c r="D2216" t="s">
        <v>1483</v>
      </c>
      <c r="E2216" t="s">
        <v>1484</v>
      </c>
      <c r="F2216" t="s">
        <v>264</v>
      </c>
      <c r="G2216" t="s">
        <v>13</v>
      </c>
      <c r="H2216" t="s">
        <v>818</v>
      </c>
      <c r="J2216" t="s">
        <v>24505</v>
      </c>
      <c r="K2216" t="s">
        <v>22291</v>
      </c>
      <c r="L2216" t="s">
        <v>22291</v>
      </c>
      <c r="M2216" t="s">
        <v>22291</v>
      </c>
      <c r="N2216" t="str">
        <f t="shared" si="34"/>
        <v>OK</v>
      </c>
      <c r="O2216" t="str">
        <f>IF(OR(Table1_17[[#This Row],[amount]]&lt;$Y$8,Table1_17[[#This Row],[amount]]&gt;$Y$7),"Outlier","Normal")</f>
        <v>Normal</v>
      </c>
      <c r="P2216" t="str">
        <f>IF(OR(Table1_17[[#This Row],[missing_flag]]="Missing",Table1_17[[#This Row],[outlier_flag]]="Outliers"),"Review","Valid")</f>
        <v>Valid</v>
      </c>
    </row>
    <row r="2217" spans="1:16">
      <c r="A2217" t="s">
        <v>5918</v>
      </c>
      <c r="B2217" s="1">
        <v>45237</v>
      </c>
      <c r="C2217">
        <v>-13654.05</v>
      </c>
      <c r="D2217" t="s">
        <v>1478</v>
      </c>
      <c r="E2217" t="s">
        <v>1496</v>
      </c>
      <c r="F2217" t="s">
        <v>271</v>
      </c>
      <c r="G2217" t="s">
        <v>8</v>
      </c>
      <c r="I2217" t="s">
        <v>49</v>
      </c>
      <c r="J2217" t="s">
        <v>24506</v>
      </c>
      <c r="K2217" t="s">
        <v>22291</v>
      </c>
      <c r="L2217" t="s">
        <v>22291</v>
      </c>
      <c r="M2217" t="s">
        <v>22291</v>
      </c>
      <c r="N2217" t="str">
        <f t="shared" si="34"/>
        <v>OK</v>
      </c>
      <c r="O2217" t="str">
        <f>IF(OR(Table1_17[[#This Row],[amount]]&lt;$Y$8,Table1_17[[#This Row],[amount]]&gt;$Y$7),"Outlier","Normal")</f>
        <v>Normal</v>
      </c>
      <c r="P2217" t="str">
        <f>IF(OR(Table1_17[[#This Row],[missing_flag]]="Missing",Table1_17[[#This Row],[outlier_flag]]="Outliers"),"Review","Valid")</f>
        <v>Valid</v>
      </c>
    </row>
    <row r="2218" spans="1:16">
      <c r="A2218" t="s">
        <v>5920</v>
      </c>
      <c r="B2218" s="1">
        <v>45040</v>
      </c>
      <c r="C2218">
        <v>-57853.59</v>
      </c>
      <c r="D2218" t="s">
        <v>1478</v>
      </c>
      <c r="E2218" t="s">
        <v>36</v>
      </c>
      <c r="F2218" t="s">
        <v>268</v>
      </c>
      <c r="G2218" t="s">
        <v>17</v>
      </c>
      <c r="I2218" t="s">
        <v>107</v>
      </c>
      <c r="J2218" t="s">
        <v>24507</v>
      </c>
      <c r="K2218" t="s">
        <v>22291</v>
      </c>
      <c r="L2218" t="s">
        <v>22291</v>
      </c>
      <c r="M2218" t="s">
        <v>22291</v>
      </c>
      <c r="N2218" t="str">
        <f t="shared" si="34"/>
        <v>OK</v>
      </c>
      <c r="O2218" t="str">
        <f>IF(OR(Table1_17[[#This Row],[amount]]&lt;$Y$8,Table1_17[[#This Row],[amount]]&gt;$Y$7),"Outlier","Normal")</f>
        <v>Normal</v>
      </c>
      <c r="P2218" t="str">
        <f>IF(OR(Table1_17[[#This Row],[missing_flag]]="Missing",Table1_17[[#This Row],[outlier_flag]]="Outliers"),"Review","Valid")</f>
        <v>Valid</v>
      </c>
    </row>
    <row r="2219" spans="1:16">
      <c r="A2219" t="s">
        <v>5922</v>
      </c>
      <c r="B2219" s="1">
        <v>45035</v>
      </c>
      <c r="C2219">
        <v>26325.11</v>
      </c>
      <c r="D2219" t="s">
        <v>1504</v>
      </c>
      <c r="E2219" t="s">
        <v>1504</v>
      </c>
      <c r="F2219" t="s">
        <v>264</v>
      </c>
      <c r="G2219" t="s">
        <v>17</v>
      </c>
      <c r="J2219" t="s">
        <v>24508</v>
      </c>
      <c r="K2219" t="s">
        <v>22291</v>
      </c>
      <c r="L2219" t="s">
        <v>22291</v>
      </c>
      <c r="M2219" t="s">
        <v>22291</v>
      </c>
      <c r="N2219" t="str">
        <f t="shared" si="34"/>
        <v>OK</v>
      </c>
      <c r="O2219" t="str">
        <f>IF(OR(Table1_17[[#This Row],[amount]]&lt;$Y$8,Table1_17[[#This Row],[amount]]&gt;$Y$7),"Outlier","Normal")</f>
        <v>Normal</v>
      </c>
      <c r="P2219" t="str">
        <f>IF(OR(Table1_17[[#This Row],[missing_flag]]="Missing",Table1_17[[#This Row],[outlier_flag]]="Outliers"),"Review","Valid")</f>
        <v>Valid</v>
      </c>
    </row>
    <row r="2220" spans="1:16">
      <c r="A2220" t="s">
        <v>5924</v>
      </c>
      <c r="B2220" s="1">
        <v>45184</v>
      </c>
      <c r="C2220">
        <v>-32053.46</v>
      </c>
      <c r="D2220" t="s">
        <v>1478</v>
      </c>
      <c r="E2220" t="s">
        <v>20</v>
      </c>
      <c r="F2220" t="s">
        <v>268</v>
      </c>
      <c r="G2220" t="s">
        <v>13</v>
      </c>
      <c r="I2220" t="s">
        <v>213</v>
      </c>
      <c r="J2220" t="s">
        <v>24509</v>
      </c>
      <c r="K2220" t="s">
        <v>22291</v>
      </c>
      <c r="L2220" t="s">
        <v>22291</v>
      </c>
      <c r="M2220" t="s">
        <v>22291</v>
      </c>
      <c r="N2220" t="str">
        <f t="shared" si="34"/>
        <v>OK</v>
      </c>
      <c r="O2220" t="str">
        <f>IF(OR(Table1_17[[#This Row],[amount]]&lt;$Y$8,Table1_17[[#This Row],[amount]]&gt;$Y$7),"Outlier","Normal")</f>
        <v>Normal</v>
      </c>
      <c r="P2220" t="str">
        <f>IF(OR(Table1_17[[#This Row],[missing_flag]]="Missing",Table1_17[[#This Row],[outlier_flag]]="Outliers"),"Review","Valid")</f>
        <v>Valid</v>
      </c>
    </row>
    <row r="2221" spans="1:16">
      <c r="A2221" t="s">
        <v>5926</v>
      </c>
      <c r="B2221" s="1">
        <v>45212</v>
      </c>
      <c r="C2221">
        <v>249092.54</v>
      </c>
      <c r="D2221" t="s">
        <v>1483</v>
      </c>
      <c r="E2221" t="s">
        <v>1487</v>
      </c>
      <c r="F2221" t="s">
        <v>264</v>
      </c>
      <c r="G2221" t="s">
        <v>29</v>
      </c>
      <c r="H2221" t="s">
        <v>682</v>
      </c>
      <c r="J2221" t="s">
        <v>24510</v>
      </c>
      <c r="K2221" t="s">
        <v>22291</v>
      </c>
      <c r="L2221" t="s">
        <v>22291</v>
      </c>
      <c r="M2221" t="s">
        <v>22291</v>
      </c>
      <c r="N2221" t="str">
        <f t="shared" si="34"/>
        <v>OK</v>
      </c>
      <c r="O2221" t="str">
        <f>IF(OR(Table1_17[[#This Row],[amount]]&lt;$Y$8,Table1_17[[#This Row],[amount]]&gt;$Y$7),"Outlier","Normal")</f>
        <v>Normal</v>
      </c>
      <c r="P2221" t="str">
        <f>IF(OR(Table1_17[[#This Row],[missing_flag]]="Missing",Table1_17[[#This Row],[outlier_flag]]="Outliers"),"Review","Valid")</f>
        <v>Valid</v>
      </c>
    </row>
    <row r="2222" spans="1:16">
      <c r="A2222" t="s">
        <v>5928</v>
      </c>
      <c r="B2222" s="1">
        <v>45150</v>
      </c>
      <c r="C2222">
        <v>-69988.289999999994</v>
      </c>
      <c r="D2222" t="s">
        <v>1478</v>
      </c>
      <c r="E2222" t="s">
        <v>1509</v>
      </c>
      <c r="F2222" t="s">
        <v>264</v>
      </c>
      <c r="G2222" t="s">
        <v>29</v>
      </c>
      <c r="I2222" t="s">
        <v>129</v>
      </c>
      <c r="J2222" t="s">
        <v>24511</v>
      </c>
      <c r="K2222" t="s">
        <v>22291</v>
      </c>
      <c r="L2222" t="s">
        <v>22291</v>
      </c>
      <c r="M2222" t="s">
        <v>22291</v>
      </c>
      <c r="N2222" t="str">
        <f t="shared" si="34"/>
        <v>OK</v>
      </c>
      <c r="O2222" t="str">
        <f>IF(OR(Table1_17[[#This Row],[amount]]&lt;$Y$8,Table1_17[[#This Row],[amount]]&gt;$Y$7),"Outlier","Normal")</f>
        <v>Normal</v>
      </c>
      <c r="P2222" t="str">
        <f>IF(OR(Table1_17[[#This Row],[missing_flag]]="Missing",Table1_17[[#This Row],[outlier_flag]]="Outliers"),"Review","Valid")</f>
        <v>Valid</v>
      </c>
    </row>
    <row r="2223" spans="1:16">
      <c r="A2223" t="s">
        <v>5930</v>
      </c>
      <c r="B2223" s="1">
        <v>45202</v>
      </c>
      <c r="C2223">
        <v>-63116.81</v>
      </c>
      <c r="D2223" t="s">
        <v>1478</v>
      </c>
      <c r="E2223" t="s">
        <v>1496</v>
      </c>
      <c r="F2223" t="s">
        <v>271</v>
      </c>
      <c r="G2223" t="s">
        <v>17</v>
      </c>
      <c r="I2223" t="s">
        <v>25</v>
      </c>
      <c r="J2223" t="s">
        <v>24512</v>
      </c>
      <c r="K2223" t="s">
        <v>22291</v>
      </c>
      <c r="L2223" t="s">
        <v>22291</v>
      </c>
      <c r="M2223" t="s">
        <v>22291</v>
      </c>
      <c r="N2223" t="str">
        <f t="shared" si="34"/>
        <v>OK</v>
      </c>
      <c r="O2223" t="str">
        <f>IF(OR(Table1_17[[#This Row],[amount]]&lt;$Y$8,Table1_17[[#This Row],[amount]]&gt;$Y$7),"Outlier","Normal")</f>
        <v>Normal</v>
      </c>
      <c r="P2223" t="str">
        <f>IF(OR(Table1_17[[#This Row],[missing_flag]]="Missing",Table1_17[[#This Row],[outlier_flag]]="Outliers"),"Review","Valid")</f>
        <v>Valid</v>
      </c>
    </row>
    <row r="2224" spans="1:16">
      <c r="A2224" t="s">
        <v>5932</v>
      </c>
      <c r="B2224" s="1">
        <v>45199</v>
      </c>
      <c r="C2224">
        <v>161041.60999999999</v>
      </c>
      <c r="D2224" t="s">
        <v>1483</v>
      </c>
      <c r="E2224" t="s">
        <v>1484</v>
      </c>
      <c r="F2224" t="s">
        <v>271</v>
      </c>
      <c r="G2224" t="s">
        <v>13</v>
      </c>
      <c r="H2224" t="s">
        <v>1353</v>
      </c>
      <c r="J2224" t="s">
        <v>24513</v>
      </c>
      <c r="K2224" t="s">
        <v>22291</v>
      </c>
      <c r="L2224" t="s">
        <v>22291</v>
      </c>
      <c r="M2224" t="s">
        <v>22291</v>
      </c>
      <c r="N2224" t="str">
        <f t="shared" si="34"/>
        <v>OK</v>
      </c>
      <c r="O2224" t="str">
        <f>IF(OR(Table1_17[[#This Row],[amount]]&lt;$Y$8,Table1_17[[#This Row],[amount]]&gt;$Y$7),"Outlier","Normal")</f>
        <v>Normal</v>
      </c>
      <c r="P2224" t="str">
        <f>IF(OR(Table1_17[[#This Row],[missing_flag]]="Missing",Table1_17[[#This Row],[outlier_flag]]="Outliers"),"Review","Valid")</f>
        <v>Valid</v>
      </c>
    </row>
    <row r="2225" spans="1:16">
      <c r="A2225" t="s">
        <v>5934</v>
      </c>
      <c r="B2225" s="1">
        <v>45044</v>
      </c>
      <c r="C2225">
        <v>26248.17</v>
      </c>
      <c r="D2225" t="s">
        <v>1504</v>
      </c>
      <c r="E2225" t="s">
        <v>1504</v>
      </c>
      <c r="F2225" t="s">
        <v>264</v>
      </c>
      <c r="G2225" t="s">
        <v>17</v>
      </c>
      <c r="J2225" t="s">
        <v>24514</v>
      </c>
      <c r="K2225" t="s">
        <v>22291</v>
      </c>
      <c r="L2225" t="s">
        <v>22291</v>
      </c>
      <c r="M2225" t="s">
        <v>22291</v>
      </c>
      <c r="N2225" t="str">
        <f t="shared" si="34"/>
        <v>OK</v>
      </c>
      <c r="O2225" t="str">
        <f>IF(OR(Table1_17[[#This Row],[amount]]&lt;$Y$8,Table1_17[[#This Row],[amount]]&gt;$Y$7),"Outlier","Normal")</f>
        <v>Normal</v>
      </c>
      <c r="P2225" t="str">
        <f>IF(OR(Table1_17[[#This Row],[missing_flag]]="Missing",Table1_17[[#This Row],[outlier_flag]]="Outliers"),"Review","Valid")</f>
        <v>Valid</v>
      </c>
    </row>
    <row r="2226" spans="1:16">
      <c r="A2226" t="s">
        <v>5936</v>
      </c>
      <c r="B2226" s="1">
        <v>45265</v>
      </c>
      <c r="C2226">
        <v>-46062.720000000001</v>
      </c>
      <c r="D2226" t="s">
        <v>1478</v>
      </c>
      <c r="E2226" t="s">
        <v>20</v>
      </c>
      <c r="F2226" t="s">
        <v>268</v>
      </c>
      <c r="G2226" t="s">
        <v>8</v>
      </c>
      <c r="I2226" t="s">
        <v>252</v>
      </c>
      <c r="J2226" t="s">
        <v>24515</v>
      </c>
      <c r="K2226" t="s">
        <v>22291</v>
      </c>
      <c r="L2226" t="s">
        <v>22291</v>
      </c>
      <c r="M2226" t="s">
        <v>22291</v>
      </c>
      <c r="N2226" t="str">
        <f t="shared" si="34"/>
        <v>OK</v>
      </c>
      <c r="O2226" t="str">
        <f>IF(OR(Table1_17[[#This Row],[amount]]&lt;$Y$8,Table1_17[[#This Row],[amount]]&gt;$Y$7),"Outlier","Normal")</f>
        <v>Normal</v>
      </c>
      <c r="P2226" t="str">
        <f>IF(OR(Table1_17[[#This Row],[missing_flag]]="Missing",Table1_17[[#This Row],[outlier_flag]]="Outliers"),"Review","Valid")</f>
        <v>Valid</v>
      </c>
    </row>
    <row r="2227" spans="1:16">
      <c r="A2227" t="s">
        <v>5938</v>
      </c>
      <c r="B2227" s="1">
        <v>44983</v>
      </c>
      <c r="C2227">
        <v>177474.67</v>
      </c>
      <c r="D2227" t="s">
        <v>1483</v>
      </c>
      <c r="E2227" t="s">
        <v>1484</v>
      </c>
      <c r="F2227" t="s">
        <v>264</v>
      </c>
      <c r="G2227" t="s">
        <v>13</v>
      </c>
      <c r="H2227" t="s">
        <v>816</v>
      </c>
      <c r="J2227" t="s">
        <v>24516</v>
      </c>
      <c r="K2227" t="s">
        <v>22291</v>
      </c>
      <c r="L2227" t="s">
        <v>22291</v>
      </c>
      <c r="M2227" t="s">
        <v>22291</v>
      </c>
      <c r="N2227" t="str">
        <f t="shared" si="34"/>
        <v>OK</v>
      </c>
      <c r="O2227" t="str">
        <f>IF(OR(Table1_17[[#This Row],[amount]]&lt;$Y$8,Table1_17[[#This Row],[amount]]&gt;$Y$7),"Outlier","Normal")</f>
        <v>Normal</v>
      </c>
      <c r="P2227" t="str">
        <f>IF(OR(Table1_17[[#This Row],[missing_flag]]="Missing",Table1_17[[#This Row],[outlier_flag]]="Outliers"),"Review","Valid")</f>
        <v>Valid</v>
      </c>
    </row>
    <row r="2228" spans="1:16">
      <c r="A2228" t="s">
        <v>5940</v>
      </c>
      <c r="B2228" s="1">
        <v>44766</v>
      </c>
      <c r="C2228">
        <v>90472.12</v>
      </c>
      <c r="D2228" t="s">
        <v>1483</v>
      </c>
      <c r="E2228" t="s">
        <v>1484</v>
      </c>
      <c r="F2228" t="s">
        <v>264</v>
      </c>
      <c r="G2228" t="s">
        <v>8</v>
      </c>
      <c r="H2228" t="s">
        <v>1109</v>
      </c>
      <c r="J2228" t="s">
        <v>24517</v>
      </c>
      <c r="K2228" t="s">
        <v>22291</v>
      </c>
      <c r="L2228" t="s">
        <v>22291</v>
      </c>
      <c r="M2228" t="s">
        <v>22291</v>
      </c>
      <c r="N2228" t="str">
        <f t="shared" si="34"/>
        <v>OK</v>
      </c>
      <c r="O2228" t="str">
        <f>IF(OR(Table1_17[[#This Row],[amount]]&lt;$Y$8,Table1_17[[#This Row],[amount]]&gt;$Y$7),"Outlier","Normal")</f>
        <v>Normal</v>
      </c>
      <c r="P2228" t="str">
        <f>IF(OR(Table1_17[[#This Row],[missing_flag]]="Missing",Table1_17[[#This Row],[outlier_flag]]="Outliers"),"Review","Valid")</f>
        <v>Valid</v>
      </c>
    </row>
    <row r="2229" spans="1:16">
      <c r="A2229" t="s">
        <v>5942</v>
      </c>
      <c r="B2229" s="1">
        <v>44904</v>
      </c>
      <c r="C2229">
        <v>-53961.11</v>
      </c>
      <c r="D2229" t="s">
        <v>1478</v>
      </c>
      <c r="E2229" t="s">
        <v>20</v>
      </c>
      <c r="F2229" t="s">
        <v>271</v>
      </c>
      <c r="G2229" t="s">
        <v>29</v>
      </c>
      <c r="I2229" t="s">
        <v>123</v>
      </c>
      <c r="J2229" t="s">
        <v>24518</v>
      </c>
      <c r="K2229" t="s">
        <v>22291</v>
      </c>
      <c r="L2229" t="s">
        <v>22291</v>
      </c>
      <c r="M2229" t="s">
        <v>22291</v>
      </c>
      <c r="N2229" t="str">
        <f t="shared" si="34"/>
        <v>OK</v>
      </c>
      <c r="O2229" t="str">
        <f>IF(OR(Table1_17[[#This Row],[amount]]&lt;$Y$8,Table1_17[[#This Row],[amount]]&gt;$Y$7),"Outlier","Normal")</f>
        <v>Normal</v>
      </c>
      <c r="P2229" t="str">
        <f>IF(OR(Table1_17[[#This Row],[missing_flag]]="Missing",Table1_17[[#This Row],[outlier_flag]]="Outliers"),"Review","Valid")</f>
        <v>Valid</v>
      </c>
    </row>
    <row r="2230" spans="1:16">
      <c r="A2230" t="s">
        <v>5944</v>
      </c>
      <c r="B2230" s="1">
        <v>44931</v>
      </c>
      <c r="C2230">
        <v>23832.03</v>
      </c>
      <c r="D2230" t="s">
        <v>1587</v>
      </c>
      <c r="E2230" t="s">
        <v>1587</v>
      </c>
      <c r="F2230" t="s">
        <v>271</v>
      </c>
      <c r="G2230" t="s">
        <v>17</v>
      </c>
      <c r="J2230" t="s">
        <v>24519</v>
      </c>
      <c r="K2230" t="s">
        <v>22291</v>
      </c>
      <c r="L2230" t="s">
        <v>22291</v>
      </c>
      <c r="M2230" t="s">
        <v>22291</v>
      </c>
      <c r="N2230" t="str">
        <f t="shared" si="34"/>
        <v>OK</v>
      </c>
      <c r="O2230" t="str">
        <f>IF(OR(Table1_17[[#This Row],[amount]]&lt;$Y$8,Table1_17[[#This Row],[amount]]&gt;$Y$7),"Outlier","Normal")</f>
        <v>Normal</v>
      </c>
      <c r="P2230" t="str">
        <f>IF(OR(Table1_17[[#This Row],[missing_flag]]="Missing",Table1_17[[#This Row],[outlier_flag]]="Outliers"),"Review","Valid")</f>
        <v>Valid</v>
      </c>
    </row>
    <row r="2231" spans="1:16">
      <c r="A2231" t="s">
        <v>5946</v>
      </c>
      <c r="B2231" s="1">
        <v>45140</v>
      </c>
      <c r="C2231">
        <v>207074.02</v>
      </c>
      <c r="D2231" t="s">
        <v>1483</v>
      </c>
      <c r="E2231" t="s">
        <v>1487</v>
      </c>
      <c r="F2231" t="s">
        <v>268</v>
      </c>
      <c r="G2231" t="s">
        <v>17</v>
      </c>
      <c r="H2231" t="s">
        <v>814</v>
      </c>
      <c r="J2231" t="s">
        <v>24520</v>
      </c>
      <c r="K2231" t="s">
        <v>22291</v>
      </c>
      <c r="L2231" t="s">
        <v>22291</v>
      </c>
      <c r="M2231" t="s">
        <v>22291</v>
      </c>
      <c r="N2231" t="str">
        <f t="shared" si="34"/>
        <v>OK</v>
      </c>
      <c r="O2231" t="str">
        <f>IF(OR(Table1_17[[#This Row],[amount]]&lt;$Y$8,Table1_17[[#This Row],[amount]]&gt;$Y$7),"Outlier","Normal")</f>
        <v>Normal</v>
      </c>
      <c r="P2231" t="str">
        <f>IF(OR(Table1_17[[#This Row],[missing_flag]]="Missing",Table1_17[[#This Row],[outlier_flag]]="Outliers"),"Review","Valid")</f>
        <v>Valid</v>
      </c>
    </row>
    <row r="2232" spans="1:16">
      <c r="A2232" t="s">
        <v>5948</v>
      </c>
      <c r="B2232" s="1">
        <v>44914</v>
      </c>
      <c r="C2232">
        <v>-29458.48</v>
      </c>
      <c r="D2232" t="s">
        <v>1478</v>
      </c>
      <c r="E2232" t="s">
        <v>36</v>
      </c>
      <c r="F2232" t="s">
        <v>264</v>
      </c>
      <c r="G2232" t="s">
        <v>29</v>
      </c>
      <c r="I2232" t="s">
        <v>73</v>
      </c>
      <c r="J2232" t="s">
        <v>24521</v>
      </c>
      <c r="K2232" t="s">
        <v>22291</v>
      </c>
      <c r="L2232" t="s">
        <v>22291</v>
      </c>
      <c r="M2232" t="s">
        <v>22291</v>
      </c>
      <c r="N2232" t="str">
        <f t="shared" si="34"/>
        <v>OK</v>
      </c>
      <c r="O2232" t="str">
        <f>IF(OR(Table1_17[[#This Row],[amount]]&lt;$Y$8,Table1_17[[#This Row],[amount]]&gt;$Y$7),"Outlier","Normal")</f>
        <v>Normal</v>
      </c>
      <c r="P2232" t="str">
        <f>IF(OR(Table1_17[[#This Row],[missing_flag]]="Missing",Table1_17[[#This Row],[outlier_flag]]="Outliers"),"Review","Valid")</f>
        <v>Valid</v>
      </c>
    </row>
    <row r="2233" spans="1:16">
      <c r="A2233" t="s">
        <v>5950</v>
      </c>
      <c r="B2233" s="1">
        <v>44745</v>
      </c>
      <c r="C2233">
        <v>89831.039999999994</v>
      </c>
      <c r="D2233" t="s">
        <v>1483</v>
      </c>
      <c r="E2233" t="s">
        <v>1484</v>
      </c>
      <c r="F2233" t="s">
        <v>264</v>
      </c>
      <c r="G2233" t="s">
        <v>17</v>
      </c>
      <c r="H2233" t="s">
        <v>770</v>
      </c>
      <c r="J2233" t="s">
        <v>24522</v>
      </c>
      <c r="K2233" t="s">
        <v>22291</v>
      </c>
      <c r="L2233" t="s">
        <v>22291</v>
      </c>
      <c r="M2233" t="s">
        <v>22291</v>
      </c>
      <c r="N2233" t="str">
        <f t="shared" si="34"/>
        <v>OK</v>
      </c>
      <c r="O2233" t="str">
        <f>IF(OR(Table1_17[[#This Row],[amount]]&lt;$Y$8,Table1_17[[#This Row],[amount]]&gt;$Y$7),"Outlier","Normal")</f>
        <v>Normal</v>
      </c>
      <c r="P2233" t="str">
        <f>IF(OR(Table1_17[[#This Row],[missing_flag]]="Missing",Table1_17[[#This Row],[outlier_flag]]="Outliers"),"Review","Valid")</f>
        <v>Valid</v>
      </c>
    </row>
    <row r="2234" spans="1:16">
      <c r="A2234" t="s">
        <v>5952</v>
      </c>
      <c r="B2234" s="1">
        <v>44945</v>
      </c>
      <c r="C2234">
        <v>71543.55</v>
      </c>
      <c r="D2234" t="s">
        <v>1483</v>
      </c>
      <c r="E2234" t="s">
        <v>1499</v>
      </c>
      <c r="F2234" t="s">
        <v>271</v>
      </c>
      <c r="G2234" t="s">
        <v>17</v>
      </c>
      <c r="H2234" t="s">
        <v>975</v>
      </c>
      <c r="J2234" t="s">
        <v>24523</v>
      </c>
      <c r="K2234" t="s">
        <v>22291</v>
      </c>
      <c r="L2234" t="s">
        <v>22291</v>
      </c>
      <c r="M2234" t="s">
        <v>22291</v>
      </c>
      <c r="N2234" t="str">
        <f t="shared" si="34"/>
        <v>OK</v>
      </c>
      <c r="O2234" t="str">
        <f>IF(OR(Table1_17[[#This Row],[amount]]&lt;$Y$8,Table1_17[[#This Row],[amount]]&gt;$Y$7),"Outlier","Normal")</f>
        <v>Normal</v>
      </c>
      <c r="P2234" t="str">
        <f>IF(OR(Table1_17[[#This Row],[missing_flag]]="Missing",Table1_17[[#This Row],[outlier_flag]]="Outliers"),"Review","Valid")</f>
        <v>Valid</v>
      </c>
    </row>
    <row r="2235" spans="1:16">
      <c r="A2235" t="s">
        <v>5954</v>
      </c>
      <c r="B2235" s="1">
        <v>45047</v>
      </c>
      <c r="C2235">
        <v>-46161.43</v>
      </c>
      <c r="D2235" t="s">
        <v>1478</v>
      </c>
      <c r="E2235" t="s">
        <v>1496</v>
      </c>
      <c r="F2235" t="s">
        <v>268</v>
      </c>
      <c r="G2235" t="s">
        <v>13</v>
      </c>
      <c r="I2235" t="s">
        <v>83</v>
      </c>
      <c r="J2235" t="s">
        <v>24524</v>
      </c>
      <c r="K2235" t="s">
        <v>22291</v>
      </c>
      <c r="L2235" t="s">
        <v>22291</v>
      </c>
      <c r="M2235" t="s">
        <v>22291</v>
      </c>
      <c r="N2235" t="str">
        <f t="shared" si="34"/>
        <v>OK</v>
      </c>
      <c r="O2235" t="str">
        <f>IF(OR(Table1_17[[#This Row],[amount]]&lt;$Y$8,Table1_17[[#This Row],[amount]]&gt;$Y$7),"Outlier","Normal")</f>
        <v>Normal</v>
      </c>
      <c r="P2235" t="str">
        <f>IF(OR(Table1_17[[#This Row],[missing_flag]]="Missing",Table1_17[[#This Row],[outlier_flag]]="Outliers"),"Review","Valid")</f>
        <v>Valid</v>
      </c>
    </row>
    <row r="2236" spans="1:16">
      <c r="A2236" t="s">
        <v>5956</v>
      </c>
      <c r="B2236" s="1">
        <v>44712</v>
      </c>
      <c r="C2236">
        <v>24745.54</v>
      </c>
      <c r="D2236" t="s">
        <v>1587</v>
      </c>
      <c r="E2236" t="s">
        <v>1587</v>
      </c>
      <c r="F2236" t="s">
        <v>264</v>
      </c>
      <c r="G2236" t="s">
        <v>13</v>
      </c>
      <c r="J2236" t="s">
        <v>24525</v>
      </c>
      <c r="K2236" t="s">
        <v>22291</v>
      </c>
      <c r="L2236" t="s">
        <v>22291</v>
      </c>
      <c r="M2236" t="s">
        <v>22291</v>
      </c>
      <c r="N2236" t="str">
        <f t="shared" si="34"/>
        <v>OK</v>
      </c>
      <c r="O2236" t="str">
        <f>IF(OR(Table1_17[[#This Row],[amount]]&lt;$Y$8,Table1_17[[#This Row],[amount]]&gt;$Y$7),"Outlier","Normal")</f>
        <v>Normal</v>
      </c>
      <c r="P2236" t="str">
        <f>IF(OR(Table1_17[[#This Row],[missing_flag]]="Missing",Table1_17[[#This Row],[outlier_flag]]="Outliers"),"Review","Valid")</f>
        <v>Valid</v>
      </c>
    </row>
    <row r="2237" spans="1:16">
      <c r="A2237" t="s">
        <v>5958</v>
      </c>
      <c r="B2237" s="1">
        <v>45264</v>
      </c>
      <c r="C2237">
        <v>209893.94</v>
      </c>
      <c r="D2237" t="s">
        <v>1483</v>
      </c>
      <c r="E2237" t="s">
        <v>1484</v>
      </c>
      <c r="F2237" t="s">
        <v>268</v>
      </c>
      <c r="G2237" t="s">
        <v>8</v>
      </c>
      <c r="H2237" t="s">
        <v>844</v>
      </c>
      <c r="J2237" t="s">
        <v>24526</v>
      </c>
      <c r="K2237" t="s">
        <v>22291</v>
      </c>
      <c r="L2237" t="s">
        <v>22291</v>
      </c>
      <c r="M2237" t="s">
        <v>22291</v>
      </c>
      <c r="N2237" t="str">
        <f t="shared" si="34"/>
        <v>OK</v>
      </c>
      <c r="O2237" t="str">
        <f>IF(OR(Table1_17[[#This Row],[amount]]&lt;$Y$8,Table1_17[[#This Row],[amount]]&gt;$Y$7),"Outlier","Normal")</f>
        <v>Normal</v>
      </c>
      <c r="P2237" t="str">
        <f>IF(OR(Table1_17[[#This Row],[missing_flag]]="Missing",Table1_17[[#This Row],[outlier_flag]]="Outliers"),"Review","Valid")</f>
        <v>Valid</v>
      </c>
    </row>
    <row r="2238" spans="1:16">
      <c r="A2238" t="s">
        <v>5960</v>
      </c>
      <c r="B2238" s="1">
        <v>45181</v>
      </c>
      <c r="C2238">
        <v>-20085.599999999999</v>
      </c>
      <c r="D2238" t="s">
        <v>1478</v>
      </c>
      <c r="E2238" t="s">
        <v>7</v>
      </c>
      <c r="F2238" t="s">
        <v>271</v>
      </c>
      <c r="G2238" t="s">
        <v>13</v>
      </c>
      <c r="I2238" t="s">
        <v>219</v>
      </c>
      <c r="J2238" t="s">
        <v>24527</v>
      </c>
      <c r="K2238" t="s">
        <v>22291</v>
      </c>
      <c r="L2238" t="s">
        <v>22291</v>
      </c>
      <c r="M2238" t="s">
        <v>22291</v>
      </c>
      <c r="N2238" t="str">
        <f t="shared" si="34"/>
        <v>OK</v>
      </c>
      <c r="O2238" t="str">
        <f>IF(OR(Table1_17[[#This Row],[amount]]&lt;$Y$8,Table1_17[[#This Row],[amount]]&gt;$Y$7),"Outlier","Normal")</f>
        <v>Normal</v>
      </c>
      <c r="P2238" t="str">
        <f>IF(OR(Table1_17[[#This Row],[missing_flag]]="Missing",Table1_17[[#This Row],[outlier_flag]]="Outliers"),"Review","Valid")</f>
        <v>Valid</v>
      </c>
    </row>
    <row r="2239" spans="1:16">
      <c r="A2239" t="s">
        <v>5962</v>
      </c>
      <c r="B2239" s="1">
        <v>44841</v>
      </c>
      <c r="C2239">
        <v>-15537.55</v>
      </c>
      <c r="D2239" t="s">
        <v>1478</v>
      </c>
      <c r="E2239" t="s">
        <v>1534</v>
      </c>
      <c r="F2239" t="s">
        <v>271</v>
      </c>
      <c r="G2239" t="s">
        <v>17</v>
      </c>
      <c r="I2239" t="s">
        <v>205</v>
      </c>
      <c r="J2239" t="s">
        <v>24528</v>
      </c>
      <c r="K2239" t="s">
        <v>22291</v>
      </c>
      <c r="L2239" t="s">
        <v>22291</v>
      </c>
      <c r="M2239" t="s">
        <v>22291</v>
      </c>
      <c r="N2239" t="str">
        <f t="shared" si="34"/>
        <v>OK</v>
      </c>
      <c r="O2239" t="str">
        <f>IF(OR(Table1_17[[#This Row],[amount]]&lt;$Y$8,Table1_17[[#This Row],[amount]]&gt;$Y$7),"Outlier","Normal")</f>
        <v>Normal</v>
      </c>
      <c r="P2239" t="str">
        <f>IF(OR(Table1_17[[#This Row],[missing_flag]]="Missing",Table1_17[[#This Row],[outlier_flag]]="Outliers"),"Review","Valid")</f>
        <v>Valid</v>
      </c>
    </row>
    <row r="2240" spans="1:16">
      <c r="A2240" t="s">
        <v>5964</v>
      </c>
      <c r="B2240" s="1">
        <v>44960</v>
      </c>
      <c r="C2240">
        <v>-38131.71</v>
      </c>
      <c r="D2240" t="s">
        <v>1478</v>
      </c>
      <c r="E2240" t="s">
        <v>36</v>
      </c>
      <c r="F2240" t="s">
        <v>268</v>
      </c>
      <c r="G2240" t="s">
        <v>8</v>
      </c>
      <c r="I2240" t="s">
        <v>111</v>
      </c>
      <c r="J2240" t="s">
        <v>24529</v>
      </c>
      <c r="K2240" t="s">
        <v>22291</v>
      </c>
      <c r="L2240" t="s">
        <v>22291</v>
      </c>
      <c r="M2240" t="s">
        <v>22291</v>
      </c>
      <c r="N2240" t="str">
        <f t="shared" si="34"/>
        <v>OK</v>
      </c>
      <c r="O2240" t="str">
        <f>IF(OR(Table1_17[[#This Row],[amount]]&lt;$Y$8,Table1_17[[#This Row],[amount]]&gt;$Y$7),"Outlier","Normal")</f>
        <v>Normal</v>
      </c>
      <c r="P2240" t="str">
        <f>IF(OR(Table1_17[[#This Row],[missing_flag]]="Missing",Table1_17[[#This Row],[outlier_flag]]="Outliers"),"Review","Valid")</f>
        <v>Valid</v>
      </c>
    </row>
    <row r="2241" spans="1:16">
      <c r="A2241" t="s">
        <v>5966</v>
      </c>
      <c r="B2241" s="1">
        <v>44892</v>
      </c>
      <c r="C2241">
        <v>208077.88</v>
      </c>
      <c r="D2241" t="s">
        <v>1483</v>
      </c>
      <c r="E2241" t="s">
        <v>1484</v>
      </c>
      <c r="F2241" t="s">
        <v>268</v>
      </c>
      <c r="G2241" t="s">
        <v>8</v>
      </c>
      <c r="H2241" t="s">
        <v>830</v>
      </c>
      <c r="J2241" t="s">
        <v>24530</v>
      </c>
      <c r="K2241" t="s">
        <v>22291</v>
      </c>
      <c r="L2241" t="s">
        <v>22291</v>
      </c>
      <c r="M2241" t="s">
        <v>22291</v>
      </c>
      <c r="N2241" t="str">
        <f t="shared" si="34"/>
        <v>OK</v>
      </c>
      <c r="O2241" t="str">
        <f>IF(OR(Table1_17[[#This Row],[amount]]&lt;$Y$8,Table1_17[[#This Row],[amount]]&gt;$Y$7),"Outlier","Normal")</f>
        <v>Normal</v>
      </c>
      <c r="P2241" t="str">
        <f>IF(OR(Table1_17[[#This Row],[missing_flag]]="Missing",Table1_17[[#This Row],[outlier_flag]]="Outliers"),"Review","Valid")</f>
        <v>Valid</v>
      </c>
    </row>
    <row r="2242" spans="1:16">
      <c r="A2242" t="s">
        <v>5968</v>
      </c>
      <c r="B2242" s="1">
        <v>45212</v>
      </c>
      <c r="C2242">
        <v>210549.75</v>
      </c>
      <c r="D2242" t="s">
        <v>1483</v>
      </c>
      <c r="E2242" t="s">
        <v>1484</v>
      </c>
      <c r="F2242" t="s">
        <v>264</v>
      </c>
      <c r="G2242" t="s">
        <v>17</v>
      </c>
      <c r="H2242" t="s">
        <v>682</v>
      </c>
      <c r="J2242" t="s">
        <v>24531</v>
      </c>
      <c r="K2242" t="s">
        <v>22291</v>
      </c>
      <c r="L2242" t="s">
        <v>22291</v>
      </c>
      <c r="M2242" t="s">
        <v>22291</v>
      </c>
      <c r="N2242" t="str">
        <f t="shared" si="34"/>
        <v>OK</v>
      </c>
      <c r="O2242" t="str">
        <f>IF(OR(Table1_17[[#This Row],[amount]]&lt;$Y$8,Table1_17[[#This Row],[amount]]&gt;$Y$7),"Outlier","Normal")</f>
        <v>Normal</v>
      </c>
      <c r="P2242" t="str">
        <f>IF(OR(Table1_17[[#This Row],[missing_flag]]="Missing",Table1_17[[#This Row],[outlier_flag]]="Outliers"),"Review","Valid")</f>
        <v>Valid</v>
      </c>
    </row>
    <row r="2243" spans="1:16">
      <c r="A2243" t="s">
        <v>5970</v>
      </c>
      <c r="B2243" s="1">
        <v>44774</v>
      </c>
      <c r="C2243">
        <v>-22306.43</v>
      </c>
      <c r="D2243" t="s">
        <v>1478</v>
      </c>
      <c r="E2243" t="s">
        <v>1496</v>
      </c>
      <c r="F2243" t="s">
        <v>268</v>
      </c>
      <c r="G2243" t="s">
        <v>29</v>
      </c>
      <c r="I2243" t="s">
        <v>167</v>
      </c>
      <c r="J2243" t="s">
        <v>24532</v>
      </c>
      <c r="K2243" t="s">
        <v>22291</v>
      </c>
      <c r="L2243" t="s">
        <v>22291</v>
      </c>
      <c r="M2243" t="s">
        <v>22291</v>
      </c>
      <c r="N2243" t="str">
        <f t="shared" ref="N2243:N2306" si="35">IF(OR(B2243="",C2243="",D2243="",F2243=""),"Missing","OK")</f>
        <v>OK</v>
      </c>
      <c r="O2243" t="str">
        <f>IF(OR(Table1_17[[#This Row],[amount]]&lt;$Y$8,Table1_17[[#This Row],[amount]]&gt;$Y$7),"Outlier","Normal")</f>
        <v>Normal</v>
      </c>
      <c r="P2243" t="str">
        <f>IF(OR(Table1_17[[#This Row],[missing_flag]]="Missing",Table1_17[[#This Row],[outlier_flag]]="Outliers"),"Review","Valid")</f>
        <v>Valid</v>
      </c>
    </row>
    <row r="2244" spans="1:16">
      <c r="A2244" t="s">
        <v>5972</v>
      </c>
      <c r="B2244" s="1">
        <v>44945</v>
      </c>
      <c r="C2244">
        <v>120465.1</v>
      </c>
      <c r="D2244" t="s">
        <v>1483</v>
      </c>
      <c r="E2244" t="s">
        <v>1487</v>
      </c>
      <c r="F2244" t="s">
        <v>268</v>
      </c>
      <c r="G2244" t="s">
        <v>13</v>
      </c>
      <c r="H2244" t="s">
        <v>975</v>
      </c>
      <c r="J2244" t="s">
        <v>24533</v>
      </c>
      <c r="K2244" t="s">
        <v>22291</v>
      </c>
      <c r="L2244" t="s">
        <v>22291</v>
      </c>
      <c r="M2244" t="s">
        <v>22291</v>
      </c>
      <c r="N2244" t="str">
        <f t="shared" si="35"/>
        <v>OK</v>
      </c>
      <c r="O2244" t="str">
        <f>IF(OR(Table1_17[[#This Row],[amount]]&lt;$Y$8,Table1_17[[#This Row],[amount]]&gt;$Y$7),"Outlier","Normal")</f>
        <v>Normal</v>
      </c>
      <c r="P2244" t="str">
        <f>IF(OR(Table1_17[[#This Row],[missing_flag]]="Missing",Table1_17[[#This Row],[outlier_flag]]="Outliers"),"Review","Valid")</f>
        <v>Valid</v>
      </c>
    </row>
    <row r="2245" spans="1:16">
      <c r="A2245" t="s">
        <v>5974</v>
      </c>
      <c r="B2245" s="1">
        <v>44803</v>
      </c>
      <c r="C2245">
        <v>-26147.31</v>
      </c>
      <c r="D2245" t="s">
        <v>1478</v>
      </c>
      <c r="E2245" t="s">
        <v>7</v>
      </c>
      <c r="F2245" t="s">
        <v>264</v>
      </c>
      <c r="G2245" t="s">
        <v>17</v>
      </c>
      <c r="I2245" t="s">
        <v>240</v>
      </c>
      <c r="J2245" t="s">
        <v>24534</v>
      </c>
      <c r="K2245" t="s">
        <v>22291</v>
      </c>
      <c r="L2245" t="s">
        <v>22291</v>
      </c>
      <c r="M2245" t="s">
        <v>22291</v>
      </c>
      <c r="N2245" t="str">
        <f t="shared" si="35"/>
        <v>OK</v>
      </c>
      <c r="O2245" t="str">
        <f>IF(OR(Table1_17[[#This Row],[amount]]&lt;$Y$8,Table1_17[[#This Row],[amount]]&gt;$Y$7),"Outlier","Normal")</f>
        <v>Normal</v>
      </c>
      <c r="P2245" t="str">
        <f>IF(OR(Table1_17[[#This Row],[missing_flag]]="Missing",Table1_17[[#This Row],[outlier_flag]]="Outliers"),"Review","Valid")</f>
        <v>Valid</v>
      </c>
    </row>
    <row r="2246" spans="1:16">
      <c r="A2246" t="s">
        <v>5976</v>
      </c>
      <c r="B2246" s="1">
        <v>45006</v>
      </c>
      <c r="C2246">
        <v>178628.22</v>
      </c>
      <c r="D2246" t="s">
        <v>1483</v>
      </c>
      <c r="E2246" t="s">
        <v>1487</v>
      </c>
      <c r="F2246" t="s">
        <v>264</v>
      </c>
      <c r="G2246" t="s">
        <v>29</v>
      </c>
      <c r="H2246" t="s">
        <v>1179</v>
      </c>
      <c r="J2246" t="s">
        <v>24535</v>
      </c>
      <c r="K2246" t="s">
        <v>22291</v>
      </c>
      <c r="L2246" t="s">
        <v>22291</v>
      </c>
      <c r="M2246" t="s">
        <v>22291</v>
      </c>
      <c r="N2246" t="str">
        <f t="shared" si="35"/>
        <v>OK</v>
      </c>
      <c r="O2246" t="str">
        <f>IF(OR(Table1_17[[#This Row],[amount]]&lt;$Y$8,Table1_17[[#This Row],[amount]]&gt;$Y$7),"Outlier","Normal")</f>
        <v>Normal</v>
      </c>
      <c r="P2246" t="str">
        <f>IF(OR(Table1_17[[#This Row],[missing_flag]]="Missing",Table1_17[[#This Row],[outlier_flag]]="Outliers"),"Review","Valid")</f>
        <v>Valid</v>
      </c>
    </row>
    <row r="2247" spans="1:16">
      <c r="A2247" t="s">
        <v>5978</v>
      </c>
      <c r="B2247" s="1">
        <v>44863</v>
      </c>
      <c r="C2247">
        <v>137836.76</v>
      </c>
      <c r="D2247" t="s">
        <v>1483</v>
      </c>
      <c r="E2247" t="s">
        <v>1499</v>
      </c>
      <c r="F2247" t="s">
        <v>271</v>
      </c>
      <c r="G2247" t="s">
        <v>13</v>
      </c>
      <c r="H2247" t="s">
        <v>1337</v>
      </c>
      <c r="J2247" t="s">
        <v>24536</v>
      </c>
      <c r="K2247" t="s">
        <v>22291</v>
      </c>
      <c r="L2247" t="s">
        <v>22291</v>
      </c>
      <c r="M2247" t="s">
        <v>22291</v>
      </c>
      <c r="N2247" t="str">
        <f t="shared" si="35"/>
        <v>OK</v>
      </c>
      <c r="O2247" t="str">
        <f>IF(OR(Table1_17[[#This Row],[amount]]&lt;$Y$8,Table1_17[[#This Row],[amount]]&gt;$Y$7),"Outlier","Normal")</f>
        <v>Normal</v>
      </c>
      <c r="P2247" t="str">
        <f>IF(OR(Table1_17[[#This Row],[missing_flag]]="Missing",Table1_17[[#This Row],[outlier_flag]]="Outliers"),"Review","Valid")</f>
        <v>Valid</v>
      </c>
    </row>
    <row r="2248" spans="1:16">
      <c r="A2248" t="s">
        <v>5980</v>
      </c>
      <c r="B2248" s="1">
        <v>45070</v>
      </c>
      <c r="C2248">
        <v>50389.09</v>
      </c>
      <c r="D2248" t="s">
        <v>1483</v>
      </c>
      <c r="E2248" t="s">
        <v>1499</v>
      </c>
      <c r="F2248" t="s">
        <v>268</v>
      </c>
      <c r="G2248" t="s">
        <v>13</v>
      </c>
      <c r="H2248" t="s">
        <v>930</v>
      </c>
      <c r="J2248" t="s">
        <v>24537</v>
      </c>
      <c r="K2248" t="s">
        <v>22291</v>
      </c>
      <c r="L2248" t="s">
        <v>22291</v>
      </c>
      <c r="M2248" t="s">
        <v>22291</v>
      </c>
      <c r="N2248" t="str">
        <f t="shared" si="35"/>
        <v>OK</v>
      </c>
      <c r="O2248" t="str">
        <f>IF(OR(Table1_17[[#This Row],[amount]]&lt;$Y$8,Table1_17[[#This Row],[amount]]&gt;$Y$7),"Outlier","Normal")</f>
        <v>Normal</v>
      </c>
      <c r="P2248" t="str">
        <f>IF(OR(Table1_17[[#This Row],[missing_flag]]="Missing",Table1_17[[#This Row],[outlier_flag]]="Outliers"),"Review","Valid")</f>
        <v>Valid</v>
      </c>
    </row>
    <row r="2249" spans="1:16">
      <c r="A2249" t="s">
        <v>5982</v>
      </c>
      <c r="B2249" s="1">
        <v>45215</v>
      </c>
      <c r="C2249">
        <v>23698.69</v>
      </c>
      <c r="D2249" t="s">
        <v>1587</v>
      </c>
      <c r="E2249" t="s">
        <v>1587</v>
      </c>
      <c r="F2249" t="s">
        <v>264</v>
      </c>
      <c r="G2249" t="s">
        <v>29</v>
      </c>
      <c r="J2249" t="s">
        <v>24538</v>
      </c>
      <c r="K2249" t="s">
        <v>22291</v>
      </c>
      <c r="L2249" t="s">
        <v>22291</v>
      </c>
      <c r="M2249" t="s">
        <v>22291</v>
      </c>
      <c r="N2249" t="str">
        <f t="shared" si="35"/>
        <v>OK</v>
      </c>
      <c r="O2249" t="str">
        <f>IF(OR(Table1_17[[#This Row],[amount]]&lt;$Y$8,Table1_17[[#This Row],[amount]]&gt;$Y$7),"Outlier","Normal")</f>
        <v>Normal</v>
      </c>
      <c r="P2249" t="str">
        <f>IF(OR(Table1_17[[#This Row],[missing_flag]]="Missing",Table1_17[[#This Row],[outlier_flag]]="Outliers"),"Review","Valid")</f>
        <v>Valid</v>
      </c>
    </row>
    <row r="2250" spans="1:16">
      <c r="A2250" t="s">
        <v>5984</v>
      </c>
      <c r="B2250" s="1">
        <v>45113</v>
      </c>
      <c r="C2250">
        <v>143191.92000000001</v>
      </c>
      <c r="D2250" t="s">
        <v>1483</v>
      </c>
      <c r="E2250" t="s">
        <v>1484</v>
      </c>
      <c r="F2250" t="s">
        <v>271</v>
      </c>
      <c r="G2250" t="s">
        <v>8</v>
      </c>
      <c r="H2250" t="s">
        <v>1267</v>
      </c>
      <c r="J2250" t="s">
        <v>24539</v>
      </c>
      <c r="K2250" t="s">
        <v>22291</v>
      </c>
      <c r="L2250" t="s">
        <v>22291</v>
      </c>
      <c r="M2250" t="s">
        <v>22291</v>
      </c>
      <c r="N2250" t="str">
        <f t="shared" si="35"/>
        <v>OK</v>
      </c>
      <c r="O2250" t="str">
        <f>IF(OR(Table1_17[[#This Row],[amount]]&lt;$Y$8,Table1_17[[#This Row],[amount]]&gt;$Y$7),"Outlier","Normal")</f>
        <v>Normal</v>
      </c>
      <c r="P2250" t="str">
        <f>IF(OR(Table1_17[[#This Row],[missing_flag]]="Missing",Table1_17[[#This Row],[outlier_flag]]="Outliers"),"Review","Valid")</f>
        <v>Valid</v>
      </c>
    </row>
    <row r="2251" spans="1:16">
      <c r="A2251" t="s">
        <v>5986</v>
      </c>
      <c r="B2251" s="1">
        <v>44670</v>
      </c>
      <c r="C2251">
        <v>132340.44</v>
      </c>
      <c r="D2251" t="s">
        <v>1483</v>
      </c>
      <c r="E2251" t="s">
        <v>1487</v>
      </c>
      <c r="F2251" t="s">
        <v>264</v>
      </c>
      <c r="G2251" t="s">
        <v>8</v>
      </c>
      <c r="H2251" t="s">
        <v>1293</v>
      </c>
      <c r="J2251" t="s">
        <v>24540</v>
      </c>
      <c r="K2251" t="s">
        <v>22291</v>
      </c>
      <c r="L2251" t="s">
        <v>22291</v>
      </c>
      <c r="M2251" t="s">
        <v>22291</v>
      </c>
      <c r="N2251" t="str">
        <f t="shared" si="35"/>
        <v>OK</v>
      </c>
      <c r="O2251" t="str">
        <f>IF(OR(Table1_17[[#This Row],[amount]]&lt;$Y$8,Table1_17[[#This Row],[amount]]&gt;$Y$7),"Outlier","Normal")</f>
        <v>Normal</v>
      </c>
      <c r="P2251" t="str">
        <f>IF(OR(Table1_17[[#This Row],[missing_flag]]="Missing",Table1_17[[#This Row],[outlier_flag]]="Outliers"),"Review","Valid")</f>
        <v>Valid</v>
      </c>
    </row>
    <row r="2252" spans="1:16">
      <c r="A2252" t="s">
        <v>5988</v>
      </c>
      <c r="B2252" s="1">
        <v>44855</v>
      </c>
      <c r="C2252">
        <v>-20654.509999999998</v>
      </c>
      <c r="D2252" t="s">
        <v>1478</v>
      </c>
      <c r="E2252" t="s">
        <v>1509</v>
      </c>
      <c r="F2252" t="s">
        <v>264</v>
      </c>
      <c r="G2252" t="s">
        <v>13</v>
      </c>
      <c r="I2252" t="s">
        <v>127</v>
      </c>
      <c r="J2252" t="s">
        <v>24541</v>
      </c>
      <c r="K2252" t="s">
        <v>22291</v>
      </c>
      <c r="L2252" t="s">
        <v>22291</v>
      </c>
      <c r="M2252" t="s">
        <v>22291</v>
      </c>
      <c r="N2252" t="str">
        <f t="shared" si="35"/>
        <v>OK</v>
      </c>
      <c r="O2252" t="str">
        <f>IF(OR(Table1_17[[#This Row],[amount]]&lt;$Y$8,Table1_17[[#This Row],[amount]]&gt;$Y$7),"Outlier","Normal")</f>
        <v>Normal</v>
      </c>
      <c r="P2252" t="str">
        <f>IF(OR(Table1_17[[#This Row],[missing_flag]]="Missing",Table1_17[[#This Row],[outlier_flag]]="Outliers"),"Review","Valid")</f>
        <v>Valid</v>
      </c>
    </row>
    <row r="2253" spans="1:16">
      <c r="A2253" t="s">
        <v>5990</v>
      </c>
      <c r="B2253" s="1">
        <v>44991</v>
      </c>
      <c r="C2253">
        <v>-32264.69</v>
      </c>
      <c r="D2253" t="s">
        <v>1478</v>
      </c>
      <c r="E2253" t="s">
        <v>7</v>
      </c>
      <c r="F2253" t="s">
        <v>271</v>
      </c>
      <c r="G2253" t="s">
        <v>17</v>
      </c>
      <c r="I2253" t="s">
        <v>121</v>
      </c>
      <c r="J2253" t="s">
        <v>24542</v>
      </c>
      <c r="K2253" t="s">
        <v>22291</v>
      </c>
      <c r="L2253" t="s">
        <v>22291</v>
      </c>
      <c r="M2253" t="s">
        <v>22291</v>
      </c>
      <c r="N2253" t="str">
        <f t="shared" si="35"/>
        <v>OK</v>
      </c>
      <c r="O2253" t="str">
        <f>IF(OR(Table1_17[[#This Row],[amount]]&lt;$Y$8,Table1_17[[#This Row],[amount]]&gt;$Y$7),"Outlier","Normal")</f>
        <v>Normal</v>
      </c>
      <c r="P2253" t="str">
        <f>IF(OR(Table1_17[[#This Row],[missing_flag]]="Missing",Table1_17[[#This Row],[outlier_flag]]="Outliers"),"Review","Valid")</f>
        <v>Valid</v>
      </c>
    </row>
    <row r="2254" spans="1:16">
      <c r="A2254" t="s">
        <v>5992</v>
      </c>
      <c r="B2254" s="1">
        <v>44777</v>
      </c>
      <c r="C2254">
        <v>-48957.53</v>
      </c>
      <c r="D2254" t="s">
        <v>1478</v>
      </c>
      <c r="E2254" t="s">
        <v>7</v>
      </c>
      <c r="F2254" t="s">
        <v>264</v>
      </c>
      <c r="G2254" t="s">
        <v>8</v>
      </c>
      <c r="I2254" t="s">
        <v>139</v>
      </c>
      <c r="J2254" t="s">
        <v>24543</v>
      </c>
      <c r="K2254" t="s">
        <v>22291</v>
      </c>
      <c r="L2254" t="s">
        <v>22291</v>
      </c>
      <c r="M2254" t="s">
        <v>22291</v>
      </c>
      <c r="N2254" t="str">
        <f t="shared" si="35"/>
        <v>OK</v>
      </c>
      <c r="O2254" t="str">
        <f>IF(OR(Table1_17[[#This Row],[amount]]&lt;$Y$8,Table1_17[[#This Row],[amount]]&gt;$Y$7),"Outlier","Normal")</f>
        <v>Normal</v>
      </c>
      <c r="P2254" t="str">
        <f>IF(OR(Table1_17[[#This Row],[missing_flag]]="Missing",Table1_17[[#This Row],[outlier_flag]]="Outliers"),"Review","Valid")</f>
        <v>Valid</v>
      </c>
    </row>
    <row r="2255" spans="1:16">
      <c r="A2255" t="s">
        <v>5994</v>
      </c>
      <c r="B2255" s="1">
        <v>44675</v>
      </c>
      <c r="C2255">
        <v>140574.97</v>
      </c>
      <c r="D2255" t="s">
        <v>1483</v>
      </c>
      <c r="E2255" t="s">
        <v>1499</v>
      </c>
      <c r="F2255" t="s">
        <v>268</v>
      </c>
      <c r="G2255" t="s">
        <v>13</v>
      </c>
      <c r="H2255" t="s">
        <v>1213</v>
      </c>
      <c r="J2255" t="s">
        <v>24544</v>
      </c>
      <c r="K2255" t="s">
        <v>22291</v>
      </c>
      <c r="L2255" t="s">
        <v>22291</v>
      </c>
      <c r="M2255" t="s">
        <v>22291</v>
      </c>
      <c r="N2255" t="str">
        <f t="shared" si="35"/>
        <v>OK</v>
      </c>
      <c r="O2255" t="str">
        <f>IF(OR(Table1_17[[#This Row],[amount]]&lt;$Y$8,Table1_17[[#This Row],[amount]]&gt;$Y$7),"Outlier","Normal")</f>
        <v>Normal</v>
      </c>
      <c r="P2255" t="str">
        <f>IF(OR(Table1_17[[#This Row],[missing_flag]]="Missing",Table1_17[[#This Row],[outlier_flag]]="Outliers"),"Review","Valid")</f>
        <v>Valid</v>
      </c>
    </row>
    <row r="2256" spans="1:16">
      <c r="A2256" t="s">
        <v>5996</v>
      </c>
      <c r="B2256" s="1">
        <v>45243</v>
      </c>
      <c r="C2256">
        <v>-22812.36</v>
      </c>
      <c r="D2256" t="s">
        <v>1478</v>
      </c>
      <c r="E2256" t="s">
        <v>1534</v>
      </c>
      <c r="F2256" t="s">
        <v>268</v>
      </c>
      <c r="G2256" t="s">
        <v>17</v>
      </c>
      <c r="I2256" t="s">
        <v>85</v>
      </c>
      <c r="J2256" t="s">
        <v>24545</v>
      </c>
      <c r="K2256" t="s">
        <v>22291</v>
      </c>
      <c r="L2256" t="s">
        <v>22291</v>
      </c>
      <c r="M2256" t="s">
        <v>22291</v>
      </c>
      <c r="N2256" t="str">
        <f t="shared" si="35"/>
        <v>OK</v>
      </c>
      <c r="O2256" t="str">
        <f>IF(OR(Table1_17[[#This Row],[amount]]&lt;$Y$8,Table1_17[[#This Row],[amount]]&gt;$Y$7),"Outlier","Normal")</f>
        <v>Normal</v>
      </c>
      <c r="P2256" t="str">
        <f>IF(OR(Table1_17[[#This Row],[missing_flag]]="Missing",Table1_17[[#This Row],[outlier_flag]]="Outliers"),"Review","Valid")</f>
        <v>Valid</v>
      </c>
    </row>
    <row r="2257" spans="1:16">
      <c r="A2257" t="s">
        <v>5998</v>
      </c>
      <c r="B2257" s="1">
        <v>44937</v>
      </c>
      <c r="C2257">
        <v>-61534.11</v>
      </c>
      <c r="D2257" t="s">
        <v>1478</v>
      </c>
      <c r="E2257" t="s">
        <v>7</v>
      </c>
      <c r="F2257" t="s">
        <v>264</v>
      </c>
      <c r="G2257" t="s">
        <v>8</v>
      </c>
      <c r="I2257" t="s">
        <v>65</v>
      </c>
      <c r="J2257" t="s">
        <v>24546</v>
      </c>
      <c r="K2257" t="s">
        <v>22291</v>
      </c>
      <c r="L2257" t="s">
        <v>22291</v>
      </c>
      <c r="M2257" t="s">
        <v>22291</v>
      </c>
      <c r="N2257" t="str">
        <f t="shared" si="35"/>
        <v>OK</v>
      </c>
      <c r="O2257" t="str">
        <f>IF(OR(Table1_17[[#This Row],[amount]]&lt;$Y$8,Table1_17[[#This Row],[amount]]&gt;$Y$7),"Outlier","Normal")</f>
        <v>Normal</v>
      </c>
      <c r="P2257" t="str">
        <f>IF(OR(Table1_17[[#This Row],[missing_flag]]="Missing",Table1_17[[#This Row],[outlier_flag]]="Outliers"),"Review","Valid")</f>
        <v>Valid</v>
      </c>
    </row>
    <row r="2258" spans="1:16">
      <c r="A2258" t="s">
        <v>6000</v>
      </c>
      <c r="B2258" s="1">
        <v>45129</v>
      </c>
      <c r="C2258">
        <v>21764.240000000002</v>
      </c>
      <c r="D2258" t="s">
        <v>1587</v>
      </c>
      <c r="E2258" t="s">
        <v>1587</v>
      </c>
      <c r="F2258" t="s">
        <v>268</v>
      </c>
      <c r="G2258" t="s">
        <v>13</v>
      </c>
      <c r="J2258" t="s">
        <v>24547</v>
      </c>
      <c r="K2258" t="s">
        <v>22291</v>
      </c>
      <c r="L2258" t="s">
        <v>22291</v>
      </c>
      <c r="M2258" t="s">
        <v>22291</v>
      </c>
      <c r="N2258" t="str">
        <f t="shared" si="35"/>
        <v>OK</v>
      </c>
      <c r="O2258" t="str">
        <f>IF(OR(Table1_17[[#This Row],[amount]]&lt;$Y$8,Table1_17[[#This Row],[amount]]&gt;$Y$7),"Outlier","Normal")</f>
        <v>Normal</v>
      </c>
      <c r="P2258" t="str">
        <f>IF(OR(Table1_17[[#This Row],[missing_flag]]="Missing",Table1_17[[#This Row],[outlier_flag]]="Outliers"),"Review","Valid")</f>
        <v>Valid</v>
      </c>
    </row>
    <row r="2259" spans="1:16">
      <c r="A2259" t="s">
        <v>6002</v>
      </c>
      <c r="B2259" s="1">
        <v>45137</v>
      </c>
      <c r="C2259">
        <v>158608.20000000001</v>
      </c>
      <c r="D2259" t="s">
        <v>1483</v>
      </c>
      <c r="E2259" t="s">
        <v>1499</v>
      </c>
      <c r="F2259" t="s">
        <v>271</v>
      </c>
      <c r="G2259" t="s">
        <v>17</v>
      </c>
      <c r="H2259" t="s">
        <v>1337</v>
      </c>
      <c r="J2259" t="s">
        <v>24548</v>
      </c>
      <c r="K2259" t="s">
        <v>22291</v>
      </c>
      <c r="L2259" t="s">
        <v>22291</v>
      </c>
      <c r="M2259" t="s">
        <v>22291</v>
      </c>
      <c r="N2259" t="str">
        <f t="shared" si="35"/>
        <v>OK</v>
      </c>
      <c r="O2259" t="str">
        <f>IF(OR(Table1_17[[#This Row],[amount]]&lt;$Y$8,Table1_17[[#This Row],[amount]]&gt;$Y$7),"Outlier","Normal")</f>
        <v>Normal</v>
      </c>
      <c r="P2259" t="str">
        <f>IF(OR(Table1_17[[#This Row],[missing_flag]]="Missing",Table1_17[[#This Row],[outlier_flag]]="Outliers"),"Review","Valid")</f>
        <v>Valid</v>
      </c>
    </row>
    <row r="2260" spans="1:16">
      <c r="A2260" t="s">
        <v>6004</v>
      </c>
      <c r="B2260" s="1">
        <v>44949</v>
      </c>
      <c r="C2260">
        <v>125572.13</v>
      </c>
      <c r="D2260" t="s">
        <v>1483</v>
      </c>
      <c r="E2260" t="s">
        <v>1487</v>
      </c>
      <c r="F2260" t="s">
        <v>268</v>
      </c>
      <c r="G2260" t="s">
        <v>13</v>
      </c>
      <c r="H2260" t="s">
        <v>1385</v>
      </c>
      <c r="J2260" t="s">
        <v>24549</v>
      </c>
      <c r="K2260" t="s">
        <v>22291</v>
      </c>
      <c r="L2260" t="s">
        <v>22291</v>
      </c>
      <c r="M2260" t="s">
        <v>22291</v>
      </c>
      <c r="N2260" t="str">
        <f t="shared" si="35"/>
        <v>OK</v>
      </c>
      <c r="O2260" t="str">
        <f>IF(OR(Table1_17[[#This Row],[amount]]&lt;$Y$8,Table1_17[[#This Row],[amount]]&gt;$Y$7),"Outlier","Normal")</f>
        <v>Normal</v>
      </c>
      <c r="P2260" t="str">
        <f>IF(OR(Table1_17[[#This Row],[missing_flag]]="Missing",Table1_17[[#This Row],[outlier_flag]]="Outliers"),"Review","Valid")</f>
        <v>Valid</v>
      </c>
    </row>
    <row r="2261" spans="1:16">
      <c r="A2261" t="s">
        <v>6006</v>
      </c>
      <c r="B2261" s="1">
        <v>44711</v>
      </c>
      <c r="C2261">
        <v>228649.87</v>
      </c>
      <c r="D2261" t="s">
        <v>1483</v>
      </c>
      <c r="E2261" t="s">
        <v>1484</v>
      </c>
      <c r="F2261" t="s">
        <v>271</v>
      </c>
      <c r="G2261" t="s">
        <v>29</v>
      </c>
      <c r="H2261" t="s">
        <v>985</v>
      </c>
      <c r="J2261" t="s">
        <v>24550</v>
      </c>
      <c r="K2261" t="s">
        <v>22291</v>
      </c>
      <c r="L2261" t="s">
        <v>22291</v>
      </c>
      <c r="M2261" t="s">
        <v>22291</v>
      </c>
      <c r="N2261" t="str">
        <f t="shared" si="35"/>
        <v>OK</v>
      </c>
      <c r="O2261" t="str">
        <f>IF(OR(Table1_17[[#This Row],[amount]]&lt;$Y$8,Table1_17[[#This Row],[amount]]&gt;$Y$7),"Outlier","Normal")</f>
        <v>Normal</v>
      </c>
      <c r="P2261" t="str">
        <f>IF(OR(Table1_17[[#This Row],[missing_flag]]="Missing",Table1_17[[#This Row],[outlier_flag]]="Outliers"),"Review","Valid")</f>
        <v>Valid</v>
      </c>
    </row>
    <row r="2262" spans="1:16">
      <c r="A2262" t="s">
        <v>6008</v>
      </c>
      <c r="B2262" s="1">
        <v>44855</v>
      </c>
      <c r="C2262">
        <v>-38765.06</v>
      </c>
      <c r="D2262" t="s">
        <v>1478</v>
      </c>
      <c r="E2262" t="s">
        <v>1509</v>
      </c>
      <c r="F2262" t="s">
        <v>264</v>
      </c>
      <c r="G2262" t="s">
        <v>8</v>
      </c>
      <c r="I2262" t="s">
        <v>69</v>
      </c>
      <c r="J2262" t="s">
        <v>24551</v>
      </c>
      <c r="K2262" t="s">
        <v>22291</v>
      </c>
      <c r="L2262" t="s">
        <v>22291</v>
      </c>
      <c r="M2262" t="s">
        <v>22291</v>
      </c>
      <c r="N2262" t="str">
        <f t="shared" si="35"/>
        <v>OK</v>
      </c>
      <c r="O2262" t="str">
        <f>IF(OR(Table1_17[[#This Row],[amount]]&lt;$Y$8,Table1_17[[#This Row],[amount]]&gt;$Y$7),"Outlier","Normal")</f>
        <v>Normal</v>
      </c>
      <c r="P2262" t="str">
        <f>IF(OR(Table1_17[[#This Row],[missing_flag]]="Missing",Table1_17[[#This Row],[outlier_flag]]="Outliers"),"Review","Valid")</f>
        <v>Valid</v>
      </c>
    </row>
    <row r="2263" spans="1:16">
      <c r="A2263" t="s">
        <v>6010</v>
      </c>
      <c r="B2263" s="1">
        <v>44683</v>
      </c>
      <c r="C2263">
        <v>20773.32</v>
      </c>
      <c r="D2263" t="s">
        <v>1504</v>
      </c>
      <c r="E2263" t="s">
        <v>1504</v>
      </c>
      <c r="F2263" t="s">
        <v>271</v>
      </c>
      <c r="G2263" t="s">
        <v>13</v>
      </c>
      <c r="J2263" t="s">
        <v>24552</v>
      </c>
      <c r="K2263" t="s">
        <v>22291</v>
      </c>
      <c r="L2263" t="s">
        <v>22291</v>
      </c>
      <c r="M2263" t="s">
        <v>22291</v>
      </c>
      <c r="N2263" t="str">
        <f t="shared" si="35"/>
        <v>OK</v>
      </c>
      <c r="O2263" t="str">
        <f>IF(OR(Table1_17[[#This Row],[amount]]&lt;$Y$8,Table1_17[[#This Row],[amount]]&gt;$Y$7),"Outlier","Normal")</f>
        <v>Normal</v>
      </c>
      <c r="P2263" t="str">
        <f>IF(OR(Table1_17[[#This Row],[missing_flag]]="Missing",Table1_17[[#This Row],[outlier_flag]]="Outliers"),"Review","Valid")</f>
        <v>Valid</v>
      </c>
    </row>
    <row r="2264" spans="1:16">
      <c r="A2264" t="s">
        <v>6012</v>
      </c>
      <c r="B2264" s="1">
        <v>44655</v>
      </c>
      <c r="C2264">
        <v>113728.28</v>
      </c>
      <c r="D2264" t="s">
        <v>1483</v>
      </c>
      <c r="E2264" t="s">
        <v>1484</v>
      </c>
      <c r="F2264" t="s">
        <v>271</v>
      </c>
      <c r="G2264" t="s">
        <v>17</v>
      </c>
      <c r="H2264" t="s">
        <v>876</v>
      </c>
      <c r="J2264" t="s">
        <v>24553</v>
      </c>
      <c r="K2264" t="s">
        <v>22291</v>
      </c>
      <c r="L2264" t="s">
        <v>22291</v>
      </c>
      <c r="M2264" t="s">
        <v>22291</v>
      </c>
      <c r="N2264" t="str">
        <f t="shared" si="35"/>
        <v>OK</v>
      </c>
      <c r="O2264" t="str">
        <f>IF(OR(Table1_17[[#This Row],[amount]]&lt;$Y$8,Table1_17[[#This Row],[amount]]&gt;$Y$7),"Outlier","Normal")</f>
        <v>Normal</v>
      </c>
      <c r="P2264" t="str">
        <f>IF(OR(Table1_17[[#This Row],[missing_flag]]="Missing",Table1_17[[#This Row],[outlier_flag]]="Outliers"),"Review","Valid")</f>
        <v>Valid</v>
      </c>
    </row>
    <row r="2265" spans="1:16">
      <c r="A2265" t="s">
        <v>6014</v>
      </c>
      <c r="B2265" s="1">
        <v>45008</v>
      </c>
      <c r="C2265">
        <v>201286.14</v>
      </c>
      <c r="D2265" t="s">
        <v>1483</v>
      </c>
      <c r="E2265" t="s">
        <v>1499</v>
      </c>
      <c r="F2265" t="s">
        <v>264</v>
      </c>
      <c r="G2265" t="s">
        <v>13</v>
      </c>
      <c r="H2265" t="s">
        <v>1293</v>
      </c>
      <c r="J2265" t="s">
        <v>24554</v>
      </c>
      <c r="K2265" t="s">
        <v>22291</v>
      </c>
      <c r="L2265" t="s">
        <v>22291</v>
      </c>
      <c r="M2265" t="s">
        <v>22291</v>
      </c>
      <c r="N2265" t="str">
        <f t="shared" si="35"/>
        <v>OK</v>
      </c>
      <c r="O2265" t="str">
        <f>IF(OR(Table1_17[[#This Row],[amount]]&lt;$Y$8,Table1_17[[#This Row],[amount]]&gt;$Y$7),"Outlier","Normal")</f>
        <v>Normal</v>
      </c>
      <c r="P2265" t="str">
        <f>IF(OR(Table1_17[[#This Row],[missing_flag]]="Missing",Table1_17[[#This Row],[outlier_flag]]="Outliers"),"Review","Valid")</f>
        <v>Valid</v>
      </c>
    </row>
    <row r="2266" spans="1:16">
      <c r="A2266" t="s">
        <v>6016</v>
      </c>
      <c r="B2266" s="1">
        <v>45182</v>
      </c>
      <c r="C2266">
        <v>153563.78</v>
      </c>
      <c r="D2266" t="s">
        <v>1483</v>
      </c>
      <c r="E2266" t="s">
        <v>1487</v>
      </c>
      <c r="F2266" t="s">
        <v>268</v>
      </c>
      <c r="G2266" t="s">
        <v>29</v>
      </c>
      <c r="H2266" t="s">
        <v>1087</v>
      </c>
      <c r="J2266" t="s">
        <v>24555</v>
      </c>
      <c r="K2266" t="s">
        <v>22291</v>
      </c>
      <c r="L2266" t="s">
        <v>22291</v>
      </c>
      <c r="M2266" t="s">
        <v>22291</v>
      </c>
      <c r="N2266" t="str">
        <f t="shared" si="35"/>
        <v>OK</v>
      </c>
      <c r="O2266" t="str">
        <f>IF(OR(Table1_17[[#This Row],[amount]]&lt;$Y$8,Table1_17[[#This Row],[amount]]&gt;$Y$7),"Outlier","Normal")</f>
        <v>Normal</v>
      </c>
      <c r="P2266" t="str">
        <f>IF(OR(Table1_17[[#This Row],[missing_flag]]="Missing",Table1_17[[#This Row],[outlier_flag]]="Outliers"),"Review","Valid")</f>
        <v>Valid</v>
      </c>
    </row>
    <row r="2267" spans="1:16">
      <c r="A2267" t="s">
        <v>6018</v>
      </c>
      <c r="B2267" s="1">
        <v>44770</v>
      </c>
      <c r="C2267">
        <v>-46369.72</v>
      </c>
      <c r="D2267" t="s">
        <v>1478</v>
      </c>
      <c r="E2267" t="s">
        <v>1534</v>
      </c>
      <c r="F2267" t="s">
        <v>264</v>
      </c>
      <c r="G2267" t="s">
        <v>29</v>
      </c>
      <c r="I2267" t="s">
        <v>254</v>
      </c>
      <c r="J2267" t="s">
        <v>24556</v>
      </c>
      <c r="K2267" t="s">
        <v>22291</v>
      </c>
      <c r="L2267" t="s">
        <v>22291</v>
      </c>
      <c r="M2267" t="s">
        <v>22291</v>
      </c>
      <c r="N2267" t="str">
        <f t="shared" si="35"/>
        <v>OK</v>
      </c>
      <c r="O2267" t="str">
        <f>IF(OR(Table1_17[[#This Row],[amount]]&lt;$Y$8,Table1_17[[#This Row],[amount]]&gt;$Y$7),"Outlier","Normal")</f>
        <v>Normal</v>
      </c>
      <c r="P2267" t="str">
        <f>IF(OR(Table1_17[[#This Row],[missing_flag]]="Missing",Table1_17[[#This Row],[outlier_flag]]="Outliers"),"Review","Valid")</f>
        <v>Valid</v>
      </c>
    </row>
    <row r="2268" spans="1:16">
      <c r="A2268" t="s">
        <v>6020</v>
      </c>
      <c r="B2268" s="1">
        <v>45206</v>
      </c>
      <c r="C2268">
        <v>-65880.490000000005</v>
      </c>
      <c r="D2268" t="s">
        <v>1478</v>
      </c>
      <c r="E2268" t="s">
        <v>1496</v>
      </c>
      <c r="F2268" t="s">
        <v>271</v>
      </c>
      <c r="G2268" t="s">
        <v>8</v>
      </c>
      <c r="I2268" t="s">
        <v>225</v>
      </c>
      <c r="J2268" t="s">
        <v>24557</v>
      </c>
      <c r="K2268" t="s">
        <v>22291</v>
      </c>
      <c r="L2268" t="s">
        <v>22291</v>
      </c>
      <c r="M2268" t="s">
        <v>22291</v>
      </c>
      <c r="N2268" t="str">
        <f t="shared" si="35"/>
        <v>OK</v>
      </c>
      <c r="O2268" t="str">
        <f>IF(OR(Table1_17[[#This Row],[amount]]&lt;$Y$8,Table1_17[[#This Row],[amount]]&gt;$Y$7),"Outlier","Normal")</f>
        <v>Normal</v>
      </c>
      <c r="P2268" t="str">
        <f>IF(OR(Table1_17[[#This Row],[missing_flag]]="Missing",Table1_17[[#This Row],[outlier_flag]]="Outliers"),"Review","Valid")</f>
        <v>Valid</v>
      </c>
    </row>
    <row r="2269" spans="1:16">
      <c r="A2269" t="s">
        <v>6022</v>
      </c>
      <c r="B2269" s="1">
        <v>44876</v>
      </c>
      <c r="C2269">
        <v>199302.26</v>
      </c>
      <c r="D2269" t="s">
        <v>1483</v>
      </c>
      <c r="E2269" t="s">
        <v>1499</v>
      </c>
      <c r="F2269" t="s">
        <v>268</v>
      </c>
      <c r="G2269" t="s">
        <v>8</v>
      </c>
      <c r="H2269" t="s">
        <v>1093</v>
      </c>
      <c r="J2269" t="s">
        <v>24558</v>
      </c>
      <c r="K2269" t="s">
        <v>22291</v>
      </c>
      <c r="L2269" t="s">
        <v>22291</v>
      </c>
      <c r="M2269" t="s">
        <v>22291</v>
      </c>
      <c r="N2269" t="str">
        <f t="shared" si="35"/>
        <v>OK</v>
      </c>
      <c r="O2269" t="str">
        <f>IF(OR(Table1_17[[#This Row],[amount]]&lt;$Y$8,Table1_17[[#This Row],[amount]]&gt;$Y$7),"Outlier","Normal")</f>
        <v>Normal</v>
      </c>
      <c r="P2269" t="str">
        <f>IF(OR(Table1_17[[#This Row],[missing_flag]]="Missing",Table1_17[[#This Row],[outlier_flag]]="Outliers"),"Review","Valid")</f>
        <v>Valid</v>
      </c>
    </row>
    <row r="2270" spans="1:16">
      <c r="A2270" t="s">
        <v>6024</v>
      </c>
      <c r="B2270" s="1">
        <v>44723</v>
      </c>
      <c r="C2270">
        <v>8534.59</v>
      </c>
      <c r="D2270" t="s">
        <v>1504</v>
      </c>
      <c r="E2270" t="s">
        <v>1504</v>
      </c>
      <c r="F2270" t="s">
        <v>271</v>
      </c>
      <c r="G2270" t="s">
        <v>13</v>
      </c>
      <c r="J2270" t="s">
        <v>24559</v>
      </c>
      <c r="K2270" t="s">
        <v>22291</v>
      </c>
      <c r="L2270" t="s">
        <v>22291</v>
      </c>
      <c r="M2270" t="s">
        <v>22291</v>
      </c>
      <c r="N2270" t="str">
        <f t="shared" si="35"/>
        <v>OK</v>
      </c>
      <c r="O2270" t="str">
        <f>IF(OR(Table1_17[[#This Row],[amount]]&lt;$Y$8,Table1_17[[#This Row],[amount]]&gt;$Y$7),"Outlier","Normal")</f>
        <v>Normal</v>
      </c>
      <c r="P2270" t="str">
        <f>IF(OR(Table1_17[[#This Row],[missing_flag]]="Missing",Table1_17[[#This Row],[outlier_flag]]="Outliers"),"Review","Valid")</f>
        <v>Valid</v>
      </c>
    </row>
    <row r="2271" spans="1:16">
      <c r="A2271" t="s">
        <v>6026</v>
      </c>
      <c r="B2271" s="1">
        <v>45042</v>
      </c>
      <c r="C2271">
        <v>-14753.96</v>
      </c>
      <c r="D2271" t="s">
        <v>1478</v>
      </c>
      <c r="E2271" t="s">
        <v>1534</v>
      </c>
      <c r="F2271" t="s">
        <v>268</v>
      </c>
      <c r="G2271" t="s">
        <v>29</v>
      </c>
      <c r="I2271" t="s">
        <v>123</v>
      </c>
      <c r="J2271" t="s">
        <v>24560</v>
      </c>
      <c r="K2271" t="s">
        <v>22291</v>
      </c>
      <c r="L2271" t="s">
        <v>22291</v>
      </c>
      <c r="M2271" t="s">
        <v>22291</v>
      </c>
      <c r="N2271" t="str">
        <f t="shared" si="35"/>
        <v>OK</v>
      </c>
      <c r="O2271" t="str">
        <f>IF(OR(Table1_17[[#This Row],[amount]]&lt;$Y$8,Table1_17[[#This Row],[amount]]&gt;$Y$7),"Outlier","Normal")</f>
        <v>Normal</v>
      </c>
      <c r="P2271" t="str">
        <f>IF(OR(Table1_17[[#This Row],[missing_flag]]="Missing",Table1_17[[#This Row],[outlier_flag]]="Outliers"),"Review","Valid")</f>
        <v>Valid</v>
      </c>
    </row>
    <row r="2272" spans="1:16">
      <c r="A2272" t="s">
        <v>6028</v>
      </c>
      <c r="B2272" s="1">
        <v>44758</v>
      </c>
      <c r="C2272">
        <v>-29333.68</v>
      </c>
      <c r="D2272" t="s">
        <v>1478</v>
      </c>
      <c r="E2272" t="s">
        <v>1534</v>
      </c>
      <c r="F2272" t="s">
        <v>268</v>
      </c>
      <c r="G2272" t="s">
        <v>13</v>
      </c>
      <c r="I2272" t="s">
        <v>41</v>
      </c>
      <c r="J2272" t="s">
        <v>24561</v>
      </c>
      <c r="K2272" t="s">
        <v>22291</v>
      </c>
      <c r="L2272" t="s">
        <v>22291</v>
      </c>
      <c r="M2272" t="s">
        <v>22291</v>
      </c>
      <c r="N2272" t="str">
        <f t="shared" si="35"/>
        <v>OK</v>
      </c>
      <c r="O2272" t="str">
        <f>IF(OR(Table1_17[[#This Row],[amount]]&lt;$Y$8,Table1_17[[#This Row],[amount]]&gt;$Y$7),"Outlier","Normal")</f>
        <v>Normal</v>
      </c>
      <c r="P2272" t="str">
        <f>IF(OR(Table1_17[[#This Row],[missing_flag]]="Missing",Table1_17[[#This Row],[outlier_flag]]="Outliers"),"Review","Valid")</f>
        <v>Valid</v>
      </c>
    </row>
    <row r="2273" spans="1:16">
      <c r="A2273" t="s">
        <v>6030</v>
      </c>
      <c r="B2273" s="1">
        <v>44970</v>
      </c>
      <c r="C2273">
        <v>-29326.240000000002</v>
      </c>
      <c r="D2273" t="s">
        <v>1478</v>
      </c>
      <c r="E2273" t="s">
        <v>1509</v>
      </c>
      <c r="F2273" t="s">
        <v>268</v>
      </c>
      <c r="G2273" t="s">
        <v>29</v>
      </c>
      <c r="I2273" t="s">
        <v>79</v>
      </c>
      <c r="J2273" t="s">
        <v>24562</v>
      </c>
      <c r="K2273" t="s">
        <v>22291</v>
      </c>
      <c r="L2273" t="s">
        <v>22291</v>
      </c>
      <c r="M2273" t="s">
        <v>22291</v>
      </c>
      <c r="N2273" t="str">
        <f t="shared" si="35"/>
        <v>OK</v>
      </c>
      <c r="O2273" t="str">
        <f>IF(OR(Table1_17[[#This Row],[amount]]&lt;$Y$8,Table1_17[[#This Row],[amount]]&gt;$Y$7),"Outlier","Normal")</f>
        <v>Normal</v>
      </c>
      <c r="P2273" t="str">
        <f>IF(OR(Table1_17[[#This Row],[missing_flag]]="Missing",Table1_17[[#This Row],[outlier_flag]]="Outliers"),"Review","Valid")</f>
        <v>Valid</v>
      </c>
    </row>
    <row r="2274" spans="1:16">
      <c r="A2274" t="s">
        <v>6032</v>
      </c>
      <c r="B2274" s="1">
        <v>45155</v>
      </c>
      <c r="C2274">
        <v>21901.200000000001</v>
      </c>
      <c r="D2274" t="s">
        <v>1924</v>
      </c>
      <c r="E2274" t="s">
        <v>1924</v>
      </c>
      <c r="F2274" t="s">
        <v>268</v>
      </c>
      <c r="G2274" t="s">
        <v>29</v>
      </c>
      <c r="J2274" t="s">
        <v>24563</v>
      </c>
      <c r="K2274" t="s">
        <v>22291</v>
      </c>
      <c r="L2274" t="s">
        <v>22291</v>
      </c>
      <c r="M2274" t="s">
        <v>22291</v>
      </c>
      <c r="N2274" t="str">
        <f t="shared" si="35"/>
        <v>OK</v>
      </c>
      <c r="O2274" t="str">
        <f>IF(OR(Table1_17[[#This Row],[amount]]&lt;$Y$8,Table1_17[[#This Row],[amount]]&gt;$Y$7),"Outlier","Normal")</f>
        <v>Normal</v>
      </c>
      <c r="P2274" t="str">
        <f>IF(OR(Table1_17[[#This Row],[missing_flag]]="Missing",Table1_17[[#This Row],[outlier_flag]]="Outliers"),"Review","Valid")</f>
        <v>Valid</v>
      </c>
    </row>
    <row r="2275" spans="1:16">
      <c r="A2275" t="s">
        <v>6034</v>
      </c>
      <c r="B2275" s="1">
        <v>44974</v>
      </c>
      <c r="C2275">
        <v>26281.4</v>
      </c>
      <c r="D2275" t="s">
        <v>1504</v>
      </c>
      <c r="E2275" t="s">
        <v>1504</v>
      </c>
      <c r="F2275" t="s">
        <v>271</v>
      </c>
      <c r="G2275" t="s">
        <v>8</v>
      </c>
      <c r="J2275" t="s">
        <v>24564</v>
      </c>
      <c r="K2275" t="s">
        <v>22291</v>
      </c>
      <c r="L2275" t="s">
        <v>22291</v>
      </c>
      <c r="M2275" t="s">
        <v>22291</v>
      </c>
      <c r="N2275" t="str">
        <f t="shared" si="35"/>
        <v>OK</v>
      </c>
      <c r="O2275" t="str">
        <f>IF(OR(Table1_17[[#This Row],[amount]]&lt;$Y$8,Table1_17[[#This Row],[amount]]&gt;$Y$7),"Outlier","Normal")</f>
        <v>Normal</v>
      </c>
      <c r="P2275" t="str">
        <f>IF(OR(Table1_17[[#This Row],[missing_flag]]="Missing",Table1_17[[#This Row],[outlier_flag]]="Outliers"),"Review","Valid")</f>
        <v>Valid</v>
      </c>
    </row>
    <row r="2276" spans="1:16">
      <c r="A2276" t="s">
        <v>6036</v>
      </c>
      <c r="B2276" s="1">
        <v>45193</v>
      </c>
      <c r="C2276">
        <v>155826.34</v>
      </c>
      <c r="D2276" t="s">
        <v>1483</v>
      </c>
      <c r="E2276" t="s">
        <v>1484</v>
      </c>
      <c r="F2276" t="s">
        <v>264</v>
      </c>
      <c r="G2276" t="s">
        <v>8</v>
      </c>
      <c r="H2276" t="s">
        <v>1327</v>
      </c>
      <c r="J2276" t="s">
        <v>24565</v>
      </c>
      <c r="K2276" t="s">
        <v>22291</v>
      </c>
      <c r="L2276" t="s">
        <v>22291</v>
      </c>
      <c r="M2276" t="s">
        <v>22291</v>
      </c>
      <c r="N2276" t="str">
        <f t="shared" si="35"/>
        <v>OK</v>
      </c>
      <c r="O2276" t="str">
        <f>IF(OR(Table1_17[[#This Row],[amount]]&lt;$Y$8,Table1_17[[#This Row],[amount]]&gt;$Y$7),"Outlier","Normal")</f>
        <v>Normal</v>
      </c>
      <c r="P2276" t="str">
        <f>IF(OR(Table1_17[[#This Row],[missing_flag]]="Missing",Table1_17[[#This Row],[outlier_flag]]="Outliers"),"Review","Valid")</f>
        <v>Valid</v>
      </c>
    </row>
    <row r="2277" spans="1:16">
      <c r="A2277" t="s">
        <v>6038</v>
      </c>
      <c r="B2277" s="1">
        <v>45186</v>
      </c>
      <c r="C2277">
        <v>171729.36</v>
      </c>
      <c r="D2277" t="s">
        <v>1483</v>
      </c>
      <c r="E2277" t="s">
        <v>1487</v>
      </c>
      <c r="F2277" t="s">
        <v>271</v>
      </c>
      <c r="G2277" t="s">
        <v>17</v>
      </c>
      <c r="H2277" t="s">
        <v>842</v>
      </c>
      <c r="J2277" t="s">
        <v>24566</v>
      </c>
      <c r="K2277" t="s">
        <v>22291</v>
      </c>
      <c r="L2277" t="s">
        <v>22291</v>
      </c>
      <c r="M2277" t="s">
        <v>22291</v>
      </c>
      <c r="N2277" t="str">
        <f t="shared" si="35"/>
        <v>OK</v>
      </c>
      <c r="O2277" t="str">
        <f>IF(OR(Table1_17[[#This Row],[amount]]&lt;$Y$8,Table1_17[[#This Row],[amount]]&gt;$Y$7),"Outlier","Normal")</f>
        <v>Normal</v>
      </c>
      <c r="P2277" t="str">
        <f>IF(OR(Table1_17[[#This Row],[missing_flag]]="Missing",Table1_17[[#This Row],[outlier_flag]]="Outliers"),"Review","Valid")</f>
        <v>Valid</v>
      </c>
    </row>
    <row r="2278" spans="1:16">
      <c r="A2278" t="s">
        <v>6040</v>
      </c>
      <c r="B2278" s="1">
        <v>45254</v>
      </c>
      <c r="C2278">
        <v>-35591.08</v>
      </c>
      <c r="D2278" t="s">
        <v>1478</v>
      </c>
      <c r="E2278" t="s">
        <v>1496</v>
      </c>
      <c r="F2278" t="s">
        <v>271</v>
      </c>
      <c r="G2278" t="s">
        <v>29</v>
      </c>
      <c r="I2278" t="s">
        <v>69</v>
      </c>
      <c r="J2278" t="s">
        <v>24567</v>
      </c>
      <c r="K2278" t="s">
        <v>22291</v>
      </c>
      <c r="L2278" t="s">
        <v>22291</v>
      </c>
      <c r="M2278" t="s">
        <v>22291</v>
      </c>
      <c r="N2278" t="str">
        <f t="shared" si="35"/>
        <v>OK</v>
      </c>
      <c r="O2278" t="str">
        <f>IF(OR(Table1_17[[#This Row],[amount]]&lt;$Y$8,Table1_17[[#This Row],[amount]]&gt;$Y$7),"Outlier","Normal")</f>
        <v>Normal</v>
      </c>
      <c r="P2278" t="str">
        <f>IF(OR(Table1_17[[#This Row],[missing_flag]]="Missing",Table1_17[[#This Row],[outlier_flag]]="Outliers"),"Review","Valid")</f>
        <v>Valid</v>
      </c>
    </row>
    <row r="2279" spans="1:16">
      <c r="A2279" t="s">
        <v>6042</v>
      </c>
      <c r="B2279" s="1">
        <v>44662</v>
      </c>
      <c r="C2279">
        <v>-59246.84</v>
      </c>
      <c r="D2279" t="s">
        <v>1478</v>
      </c>
      <c r="E2279" t="s">
        <v>20</v>
      </c>
      <c r="F2279" t="s">
        <v>271</v>
      </c>
      <c r="G2279" t="s">
        <v>17</v>
      </c>
      <c r="I2279" t="s">
        <v>250</v>
      </c>
      <c r="J2279" t="s">
        <v>24568</v>
      </c>
      <c r="K2279" t="s">
        <v>22291</v>
      </c>
      <c r="L2279" t="s">
        <v>22291</v>
      </c>
      <c r="M2279" t="s">
        <v>22291</v>
      </c>
      <c r="N2279" t="str">
        <f t="shared" si="35"/>
        <v>OK</v>
      </c>
      <c r="O2279" t="str">
        <f>IF(OR(Table1_17[[#This Row],[amount]]&lt;$Y$8,Table1_17[[#This Row],[amount]]&gt;$Y$7),"Outlier","Normal")</f>
        <v>Normal</v>
      </c>
      <c r="P2279" t="str">
        <f>IF(OR(Table1_17[[#This Row],[missing_flag]]="Missing",Table1_17[[#This Row],[outlier_flag]]="Outliers"),"Review","Valid")</f>
        <v>Valid</v>
      </c>
    </row>
    <row r="2280" spans="1:16">
      <c r="A2280" t="s">
        <v>6044</v>
      </c>
      <c r="B2280" s="1">
        <v>44785</v>
      </c>
      <c r="C2280">
        <v>172835.97</v>
      </c>
      <c r="D2280" t="s">
        <v>1483</v>
      </c>
      <c r="E2280" t="s">
        <v>1484</v>
      </c>
      <c r="F2280" t="s">
        <v>271</v>
      </c>
      <c r="G2280" t="s">
        <v>13</v>
      </c>
      <c r="H2280" t="s">
        <v>1279</v>
      </c>
      <c r="J2280" t="s">
        <v>24569</v>
      </c>
      <c r="K2280" t="s">
        <v>22291</v>
      </c>
      <c r="L2280" t="s">
        <v>22291</v>
      </c>
      <c r="M2280" t="s">
        <v>22291</v>
      </c>
      <c r="N2280" t="str">
        <f t="shared" si="35"/>
        <v>OK</v>
      </c>
      <c r="O2280" t="str">
        <f>IF(OR(Table1_17[[#This Row],[amount]]&lt;$Y$8,Table1_17[[#This Row],[amount]]&gt;$Y$7),"Outlier","Normal")</f>
        <v>Normal</v>
      </c>
      <c r="P2280" t="str">
        <f>IF(OR(Table1_17[[#This Row],[missing_flag]]="Missing",Table1_17[[#This Row],[outlier_flag]]="Outliers"),"Review","Valid")</f>
        <v>Valid</v>
      </c>
    </row>
    <row r="2281" spans="1:16">
      <c r="A2281" t="s">
        <v>6046</v>
      </c>
      <c r="B2281" s="1">
        <v>44810</v>
      </c>
      <c r="C2281">
        <v>229533.51</v>
      </c>
      <c r="D2281" t="s">
        <v>1483</v>
      </c>
      <c r="E2281" t="s">
        <v>1487</v>
      </c>
      <c r="F2281" t="s">
        <v>271</v>
      </c>
      <c r="G2281" t="s">
        <v>29</v>
      </c>
      <c r="H2281" t="s">
        <v>1301</v>
      </c>
      <c r="J2281" t="s">
        <v>24570</v>
      </c>
      <c r="K2281" t="s">
        <v>22291</v>
      </c>
      <c r="L2281" t="s">
        <v>22291</v>
      </c>
      <c r="M2281" t="s">
        <v>22291</v>
      </c>
      <c r="N2281" t="str">
        <f t="shared" si="35"/>
        <v>OK</v>
      </c>
      <c r="O2281" t="str">
        <f>IF(OR(Table1_17[[#This Row],[amount]]&lt;$Y$8,Table1_17[[#This Row],[amount]]&gt;$Y$7),"Outlier","Normal")</f>
        <v>Normal</v>
      </c>
      <c r="P2281" t="str">
        <f>IF(OR(Table1_17[[#This Row],[missing_flag]]="Missing",Table1_17[[#This Row],[outlier_flag]]="Outliers"),"Review","Valid")</f>
        <v>Valid</v>
      </c>
    </row>
    <row r="2282" spans="1:16">
      <c r="A2282" t="s">
        <v>6048</v>
      </c>
      <c r="B2282" s="1">
        <v>44889</v>
      </c>
      <c r="C2282">
        <v>-57386.8</v>
      </c>
      <c r="D2282" t="s">
        <v>1478</v>
      </c>
      <c r="E2282" t="s">
        <v>20</v>
      </c>
      <c r="F2282" t="s">
        <v>264</v>
      </c>
      <c r="G2282" t="s">
        <v>8</v>
      </c>
      <c r="I2282" t="s">
        <v>246</v>
      </c>
      <c r="J2282" t="s">
        <v>24571</v>
      </c>
      <c r="K2282" t="s">
        <v>22291</v>
      </c>
      <c r="L2282" t="s">
        <v>22291</v>
      </c>
      <c r="M2282" t="s">
        <v>22291</v>
      </c>
      <c r="N2282" t="str">
        <f t="shared" si="35"/>
        <v>OK</v>
      </c>
      <c r="O2282" t="str">
        <f>IF(OR(Table1_17[[#This Row],[amount]]&lt;$Y$8,Table1_17[[#This Row],[amount]]&gt;$Y$7),"Outlier","Normal")</f>
        <v>Normal</v>
      </c>
      <c r="P2282" t="str">
        <f>IF(OR(Table1_17[[#This Row],[missing_flag]]="Missing",Table1_17[[#This Row],[outlier_flag]]="Outliers"),"Review","Valid")</f>
        <v>Valid</v>
      </c>
    </row>
    <row r="2283" spans="1:16">
      <c r="A2283" t="s">
        <v>6050</v>
      </c>
      <c r="B2283" s="1">
        <v>45194</v>
      </c>
      <c r="C2283">
        <v>179355.84</v>
      </c>
      <c r="D2283" t="s">
        <v>1483</v>
      </c>
      <c r="E2283" t="s">
        <v>1499</v>
      </c>
      <c r="F2283" t="s">
        <v>271</v>
      </c>
      <c r="G2283" t="s">
        <v>13</v>
      </c>
      <c r="H2283" t="s">
        <v>1411</v>
      </c>
      <c r="J2283" t="s">
        <v>24572</v>
      </c>
      <c r="K2283" t="s">
        <v>22291</v>
      </c>
      <c r="L2283" t="s">
        <v>22291</v>
      </c>
      <c r="M2283" t="s">
        <v>22291</v>
      </c>
      <c r="N2283" t="str">
        <f t="shared" si="35"/>
        <v>OK</v>
      </c>
      <c r="O2283" t="str">
        <f>IF(OR(Table1_17[[#This Row],[amount]]&lt;$Y$8,Table1_17[[#This Row],[amount]]&gt;$Y$7),"Outlier","Normal")</f>
        <v>Normal</v>
      </c>
      <c r="P2283" t="str">
        <f>IF(OR(Table1_17[[#This Row],[missing_flag]]="Missing",Table1_17[[#This Row],[outlier_flag]]="Outliers"),"Review","Valid")</f>
        <v>Valid</v>
      </c>
    </row>
    <row r="2284" spans="1:16">
      <c r="A2284" t="s">
        <v>6052</v>
      </c>
      <c r="B2284" s="1">
        <v>44928</v>
      </c>
      <c r="C2284">
        <v>-54877.07</v>
      </c>
      <c r="D2284" t="s">
        <v>1478</v>
      </c>
      <c r="E2284" t="s">
        <v>1509</v>
      </c>
      <c r="F2284" t="s">
        <v>268</v>
      </c>
      <c r="G2284" t="s">
        <v>17</v>
      </c>
      <c r="I2284" t="s">
        <v>163</v>
      </c>
      <c r="J2284" t="s">
        <v>24573</v>
      </c>
      <c r="K2284" t="s">
        <v>22291</v>
      </c>
      <c r="L2284" t="s">
        <v>22291</v>
      </c>
      <c r="M2284" t="s">
        <v>22291</v>
      </c>
      <c r="N2284" t="str">
        <f t="shared" si="35"/>
        <v>OK</v>
      </c>
      <c r="O2284" t="str">
        <f>IF(OR(Table1_17[[#This Row],[amount]]&lt;$Y$8,Table1_17[[#This Row],[amount]]&gt;$Y$7),"Outlier","Normal")</f>
        <v>Normal</v>
      </c>
      <c r="P2284" t="str">
        <f>IF(OR(Table1_17[[#This Row],[missing_flag]]="Missing",Table1_17[[#This Row],[outlier_flag]]="Outliers"),"Review","Valid")</f>
        <v>Valid</v>
      </c>
    </row>
    <row r="2285" spans="1:16">
      <c r="A2285" t="s">
        <v>6054</v>
      </c>
      <c r="B2285" s="1">
        <v>44930</v>
      </c>
      <c r="C2285">
        <v>-45025.07</v>
      </c>
      <c r="D2285" t="s">
        <v>1478</v>
      </c>
      <c r="E2285" t="s">
        <v>36</v>
      </c>
      <c r="F2285" t="s">
        <v>271</v>
      </c>
      <c r="G2285" t="s">
        <v>17</v>
      </c>
      <c r="I2285" t="s">
        <v>111</v>
      </c>
      <c r="J2285" t="s">
        <v>24574</v>
      </c>
      <c r="K2285" t="s">
        <v>22291</v>
      </c>
      <c r="L2285" t="s">
        <v>22291</v>
      </c>
      <c r="M2285" t="s">
        <v>22291</v>
      </c>
      <c r="N2285" t="str">
        <f t="shared" si="35"/>
        <v>OK</v>
      </c>
      <c r="O2285" t="str">
        <f>IF(OR(Table1_17[[#This Row],[amount]]&lt;$Y$8,Table1_17[[#This Row],[amount]]&gt;$Y$7),"Outlier","Normal")</f>
        <v>Normal</v>
      </c>
      <c r="P2285" t="str">
        <f>IF(OR(Table1_17[[#This Row],[missing_flag]]="Missing",Table1_17[[#This Row],[outlier_flag]]="Outliers"),"Review","Valid")</f>
        <v>Valid</v>
      </c>
    </row>
    <row r="2286" spans="1:16">
      <c r="A2286" t="s">
        <v>6056</v>
      </c>
      <c r="B2286" s="1">
        <v>45264</v>
      </c>
      <c r="C2286">
        <v>164235.72</v>
      </c>
      <c r="D2286" t="s">
        <v>1483</v>
      </c>
      <c r="E2286" t="s">
        <v>1484</v>
      </c>
      <c r="F2286" t="s">
        <v>264</v>
      </c>
      <c r="G2286" t="s">
        <v>29</v>
      </c>
      <c r="H2286" t="s">
        <v>742</v>
      </c>
      <c r="J2286" t="s">
        <v>24575</v>
      </c>
      <c r="K2286" t="s">
        <v>22291</v>
      </c>
      <c r="L2286" t="s">
        <v>22291</v>
      </c>
      <c r="M2286" t="s">
        <v>22291</v>
      </c>
      <c r="N2286" t="str">
        <f t="shared" si="35"/>
        <v>OK</v>
      </c>
      <c r="O2286" t="str">
        <f>IF(OR(Table1_17[[#This Row],[amount]]&lt;$Y$8,Table1_17[[#This Row],[amount]]&gt;$Y$7),"Outlier","Normal")</f>
        <v>Normal</v>
      </c>
      <c r="P2286" t="str">
        <f>IF(OR(Table1_17[[#This Row],[missing_flag]]="Missing",Table1_17[[#This Row],[outlier_flag]]="Outliers"),"Review","Valid")</f>
        <v>Valid</v>
      </c>
    </row>
    <row r="2287" spans="1:16">
      <c r="A2287" t="s">
        <v>6058</v>
      </c>
      <c r="B2287" s="1">
        <v>44582</v>
      </c>
      <c r="C2287">
        <v>125604.35</v>
      </c>
      <c r="D2287" t="s">
        <v>1483</v>
      </c>
      <c r="E2287" t="s">
        <v>1487</v>
      </c>
      <c r="F2287" t="s">
        <v>264</v>
      </c>
      <c r="G2287" t="s">
        <v>13</v>
      </c>
      <c r="H2287" t="s">
        <v>959</v>
      </c>
      <c r="J2287" t="s">
        <v>24576</v>
      </c>
      <c r="K2287" t="s">
        <v>22291</v>
      </c>
      <c r="L2287" t="s">
        <v>22291</v>
      </c>
      <c r="M2287" t="s">
        <v>22291</v>
      </c>
      <c r="N2287" t="str">
        <f t="shared" si="35"/>
        <v>OK</v>
      </c>
      <c r="O2287" t="str">
        <f>IF(OR(Table1_17[[#This Row],[amount]]&lt;$Y$8,Table1_17[[#This Row],[amount]]&gt;$Y$7),"Outlier","Normal")</f>
        <v>Normal</v>
      </c>
      <c r="P2287" t="str">
        <f>IF(OR(Table1_17[[#This Row],[missing_flag]]="Missing",Table1_17[[#This Row],[outlier_flag]]="Outliers"),"Review","Valid")</f>
        <v>Valid</v>
      </c>
    </row>
    <row r="2288" spans="1:16">
      <c r="A2288" t="s">
        <v>6060</v>
      </c>
      <c r="B2288" s="1">
        <v>45085</v>
      </c>
      <c r="C2288">
        <v>127567.09</v>
      </c>
      <c r="D2288" t="s">
        <v>1483</v>
      </c>
      <c r="E2288" t="s">
        <v>1487</v>
      </c>
      <c r="F2288" t="s">
        <v>271</v>
      </c>
      <c r="G2288" t="s">
        <v>13</v>
      </c>
      <c r="H2288" t="s">
        <v>1231</v>
      </c>
      <c r="J2288" t="s">
        <v>24577</v>
      </c>
      <c r="K2288" t="s">
        <v>22291</v>
      </c>
      <c r="L2288" t="s">
        <v>22291</v>
      </c>
      <c r="M2288" t="s">
        <v>22291</v>
      </c>
      <c r="N2288" t="str">
        <f t="shared" si="35"/>
        <v>OK</v>
      </c>
      <c r="O2288" t="str">
        <f>IF(OR(Table1_17[[#This Row],[amount]]&lt;$Y$8,Table1_17[[#This Row],[amount]]&gt;$Y$7),"Outlier","Normal")</f>
        <v>Normal</v>
      </c>
      <c r="P2288" t="str">
        <f>IF(OR(Table1_17[[#This Row],[missing_flag]]="Missing",Table1_17[[#This Row],[outlier_flag]]="Outliers"),"Review","Valid")</f>
        <v>Valid</v>
      </c>
    </row>
    <row r="2289" spans="1:16">
      <c r="A2289" t="s">
        <v>6062</v>
      </c>
      <c r="B2289" s="1">
        <v>44605</v>
      </c>
      <c r="C2289">
        <v>150597.76999999999</v>
      </c>
      <c r="D2289" t="s">
        <v>1483</v>
      </c>
      <c r="E2289" t="s">
        <v>1499</v>
      </c>
      <c r="F2289" t="s">
        <v>264</v>
      </c>
      <c r="G2289" t="s">
        <v>13</v>
      </c>
      <c r="H2289" t="s">
        <v>702</v>
      </c>
      <c r="J2289" t="s">
        <v>24578</v>
      </c>
      <c r="K2289" t="s">
        <v>22291</v>
      </c>
      <c r="L2289" t="s">
        <v>22291</v>
      </c>
      <c r="M2289" t="s">
        <v>22291</v>
      </c>
      <c r="N2289" t="str">
        <f t="shared" si="35"/>
        <v>OK</v>
      </c>
      <c r="O2289" t="str">
        <f>IF(OR(Table1_17[[#This Row],[amount]]&lt;$Y$8,Table1_17[[#This Row],[amount]]&gt;$Y$7),"Outlier","Normal")</f>
        <v>Normal</v>
      </c>
      <c r="P2289" t="str">
        <f>IF(OR(Table1_17[[#This Row],[missing_flag]]="Missing",Table1_17[[#This Row],[outlier_flag]]="Outliers"),"Review","Valid")</f>
        <v>Valid</v>
      </c>
    </row>
    <row r="2290" spans="1:16">
      <c r="A2290" t="s">
        <v>6064</v>
      </c>
      <c r="B2290" s="1">
        <v>45123</v>
      </c>
      <c r="C2290">
        <v>-35127.129999999997</v>
      </c>
      <c r="D2290" t="s">
        <v>1478</v>
      </c>
      <c r="E2290" t="s">
        <v>36</v>
      </c>
      <c r="F2290" t="s">
        <v>268</v>
      </c>
      <c r="G2290" t="s">
        <v>29</v>
      </c>
      <c r="I2290" t="s">
        <v>89</v>
      </c>
      <c r="J2290" t="s">
        <v>24579</v>
      </c>
      <c r="K2290" t="s">
        <v>22291</v>
      </c>
      <c r="L2290" t="s">
        <v>22291</v>
      </c>
      <c r="M2290" t="s">
        <v>22291</v>
      </c>
      <c r="N2290" t="str">
        <f t="shared" si="35"/>
        <v>OK</v>
      </c>
      <c r="O2290" t="str">
        <f>IF(OR(Table1_17[[#This Row],[amount]]&lt;$Y$8,Table1_17[[#This Row],[amount]]&gt;$Y$7),"Outlier","Normal")</f>
        <v>Normal</v>
      </c>
      <c r="P2290" t="str">
        <f>IF(OR(Table1_17[[#This Row],[missing_flag]]="Missing",Table1_17[[#This Row],[outlier_flag]]="Outliers"),"Review","Valid")</f>
        <v>Valid</v>
      </c>
    </row>
    <row r="2291" spans="1:16">
      <c r="A2291" t="s">
        <v>6066</v>
      </c>
      <c r="B2291" s="1">
        <v>45058</v>
      </c>
      <c r="C2291">
        <v>-24691.83</v>
      </c>
      <c r="D2291" t="s">
        <v>1478</v>
      </c>
      <c r="E2291" t="s">
        <v>20</v>
      </c>
      <c r="F2291" t="s">
        <v>271</v>
      </c>
      <c r="G2291" t="s">
        <v>8</v>
      </c>
      <c r="I2291" t="s">
        <v>183</v>
      </c>
      <c r="J2291" t="s">
        <v>24580</v>
      </c>
      <c r="K2291" t="s">
        <v>22291</v>
      </c>
      <c r="L2291" t="s">
        <v>22291</v>
      </c>
      <c r="M2291" t="s">
        <v>22291</v>
      </c>
      <c r="N2291" t="str">
        <f t="shared" si="35"/>
        <v>OK</v>
      </c>
      <c r="O2291" t="str">
        <f>IF(OR(Table1_17[[#This Row],[amount]]&lt;$Y$8,Table1_17[[#This Row],[amount]]&gt;$Y$7),"Outlier","Normal")</f>
        <v>Normal</v>
      </c>
      <c r="P2291" t="str">
        <f>IF(OR(Table1_17[[#This Row],[missing_flag]]="Missing",Table1_17[[#This Row],[outlier_flag]]="Outliers"),"Review","Valid")</f>
        <v>Valid</v>
      </c>
    </row>
    <row r="2292" spans="1:16">
      <c r="A2292" t="s">
        <v>6068</v>
      </c>
      <c r="B2292" s="1">
        <v>45290</v>
      </c>
      <c r="C2292">
        <v>127485.6</v>
      </c>
      <c r="D2292" t="s">
        <v>1483</v>
      </c>
      <c r="E2292" t="s">
        <v>1487</v>
      </c>
      <c r="F2292" t="s">
        <v>271</v>
      </c>
      <c r="G2292" t="s">
        <v>13</v>
      </c>
      <c r="H2292" t="s">
        <v>788</v>
      </c>
      <c r="J2292" t="s">
        <v>24581</v>
      </c>
      <c r="K2292" t="s">
        <v>22291</v>
      </c>
      <c r="L2292" t="s">
        <v>22291</v>
      </c>
      <c r="M2292" t="s">
        <v>22291</v>
      </c>
      <c r="N2292" t="str">
        <f t="shared" si="35"/>
        <v>OK</v>
      </c>
      <c r="O2292" t="str">
        <f>IF(OR(Table1_17[[#This Row],[amount]]&lt;$Y$8,Table1_17[[#This Row],[amount]]&gt;$Y$7),"Outlier","Normal")</f>
        <v>Normal</v>
      </c>
      <c r="P2292" t="str">
        <f>IF(OR(Table1_17[[#This Row],[missing_flag]]="Missing",Table1_17[[#This Row],[outlier_flag]]="Outliers"),"Review","Valid")</f>
        <v>Valid</v>
      </c>
    </row>
    <row r="2293" spans="1:16">
      <c r="A2293" t="s">
        <v>6070</v>
      </c>
      <c r="B2293" s="1">
        <v>45287</v>
      </c>
      <c r="C2293">
        <v>335033.02</v>
      </c>
      <c r="D2293" t="s">
        <v>1483</v>
      </c>
      <c r="E2293" t="s">
        <v>1484</v>
      </c>
      <c r="F2293" t="s">
        <v>271</v>
      </c>
      <c r="G2293" t="s">
        <v>13</v>
      </c>
      <c r="H2293" t="s">
        <v>748</v>
      </c>
      <c r="J2293" t="s">
        <v>24582</v>
      </c>
      <c r="K2293" t="s">
        <v>22291</v>
      </c>
      <c r="L2293" t="s">
        <v>22291</v>
      </c>
      <c r="M2293" t="s">
        <v>22291</v>
      </c>
      <c r="N2293" t="str">
        <f t="shared" si="35"/>
        <v>OK</v>
      </c>
      <c r="O2293" t="str">
        <f>IF(OR(Table1_17[[#This Row],[amount]]&lt;$Y$8,Table1_17[[#This Row],[amount]]&gt;$Y$7),"Outlier","Normal")</f>
        <v>Normal</v>
      </c>
      <c r="P2293" t="str">
        <f>IF(OR(Table1_17[[#This Row],[missing_flag]]="Missing",Table1_17[[#This Row],[outlier_flag]]="Outliers"),"Review","Valid")</f>
        <v>Valid</v>
      </c>
    </row>
    <row r="2294" spans="1:16">
      <c r="A2294" t="s">
        <v>6072</v>
      </c>
      <c r="B2294" s="1">
        <v>44846</v>
      </c>
      <c r="C2294">
        <v>158741.73000000001</v>
      </c>
      <c r="D2294" t="s">
        <v>1483</v>
      </c>
      <c r="E2294" t="s">
        <v>1499</v>
      </c>
      <c r="F2294" t="s">
        <v>264</v>
      </c>
      <c r="G2294" t="s">
        <v>17</v>
      </c>
      <c r="H2294" t="s">
        <v>740</v>
      </c>
      <c r="J2294" t="s">
        <v>24583</v>
      </c>
      <c r="K2294" t="s">
        <v>22291</v>
      </c>
      <c r="L2294" t="s">
        <v>22291</v>
      </c>
      <c r="M2294" t="s">
        <v>22291</v>
      </c>
      <c r="N2294" t="str">
        <f t="shared" si="35"/>
        <v>OK</v>
      </c>
      <c r="O2294" t="str">
        <f>IF(OR(Table1_17[[#This Row],[amount]]&lt;$Y$8,Table1_17[[#This Row],[amount]]&gt;$Y$7),"Outlier","Normal")</f>
        <v>Normal</v>
      </c>
      <c r="P2294" t="str">
        <f>IF(OR(Table1_17[[#This Row],[missing_flag]]="Missing",Table1_17[[#This Row],[outlier_flag]]="Outliers"),"Review","Valid")</f>
        <v>Valid</v>
      </c>
    </row>
    <row r="2295" spans="1:16">
      <c r="A2295" t="s">
        <v>6074</v>
      </c>
      <c r="B2295" s="1">
        <v>44919</v>
      </c>
      <c r="C2295">
        <v>207630.37</v>
      </c>
      <c r="D2295" t="s">
        <v>1483</v>
      </c>
      <c r="E2295" t="s">
        <v>1487</v>
      </c>
      <c r="F2295" t="s">
        <v>271</v>
      </c>
      <c r="G2295" t="s">
        <v>29</v>
      </c>
      <c r="H2295" t="s">
        <v>1223</v>
      </c>
      <c r="J2295" t="s">
        <v>24584</v>
      </c>
      <c r="K2295" t="s">
        <v>22291</v>
      </c>
      <c r="L2295" t="s">
        <v>22291</v>
      </c>
      <c r="M2295" t="s">
        <v>22291</v>
      </c>
      <c r="N2295" t="str">
        <f t="shared" si="35"/>
        <v>OK</v>
      </c>
      <c r="O2295" t="str">
        <f>IF(OR(Table1_17[[#This Row],[amount]]&lt;$Y$8,Table1_17[[#This Row],[amount]]&gt;$Y$7),"Outlier","Normal")</f>
        <v>Normal</v>
      </c>
      <c r="P2295" t="str">
        <f>IF(OR(Table1_17[[#This Row],[missing_flag]]="Missing",Table1_17[[#This Row],[outlier_flag]]="Outliers"),"Review","Valid")</f>
        <v>Valid</v>
      </c>
    </row>
    <row r="2296" spans="1:16">
      <c r="A2296" t="s">
        <v>6076</v>
      </c>
      <c r="B2296" s="1">
        <v>45170</v>
      </c>
      <c r="C2296">
        <v>-57867.94</v>
      </c>
      <c r="D2296" t="s">
        <v>1478</v>
      </c>
      <c r="E2296" t="s">
        <v>7</v>
      </c>
      <c r="F2296" t="s">
        <v>264</v>
      </c>
      <c r="G2296" t="s">
        <v>17</v>
      </c>
      <c r="I2296" t="s">
        <v>215</v>
      </c>
      <c r="J2296" t="s">
        <v>24585</v>
      </c>
      <c r="K2296" t="s">
        <v>22291</v>
      </c>
      <c r="L2296" t="s">
        <v>22291</v>
      </c>
      <c r="M2296" t="s">
        <v>22291</v>
      </c>
      <c r="N2296" t="str">
        <f t="shared" si="35"/>
        <v>OK</v>
      </c>
      <c r="O2296" t="str">
        <f>IF(OR(Table1_17[[#This Row],[amount]]&lt;$Y$8,Table1_17[[#This Row],[amount]]&gt;$Y$7),"Outlier","Normal")</f>
        <v>Normal</v>
      </c>
      <c r="P2296" t="str">
        <f>IF(OR(Table1_17[[#This Row],[missing_flag]]="Missing",Table1_17[[#This Row],[outlier_flag]]="Outliers"),"Review","Valid")</f>
        <v>Valid</v>
      </c>
    </row>
    <row r="2297" spans="1:16">
      <c r="A2297" t="s">
        <v>6078</v>
      </c>
      <c r="B2297" s="1">
        <v>44947</v>
      </c>
      <c r="C2297">
        <v>218732.79999999999</v>
      </c>
      <c r="D2297" t="s">
        <v>1483</v>
      </c>
      <c r="E2297" t="s">
        <v>1484</v>
      </c>
      <c r="F2297" t="s">
        <v>271</v>
      </c>
      <c r="G2297" t="s">
        <v>17</v>
      </c>
      <c r="H2297" t="s">
        <v>955</v>
      </c>
      <c r="J2297" t="s">
        <v>24586</v>
      </c>
      <c r="K2297" t="s">
        <v>22291</v>
      </c>
      <c r="L2297" t="s">
        <v>22291</v>
      </c>
      <c r="M2297" t="s">
        <v>22291</v>
      </c>
      <c r="N2297" t="str">
        <f t="shared" si="35"/>
        <v>OK</v>
      </c>
      <c r="O2297" t="str">
        <f>IF(OR(Table1_17[[#This Row],[amount]]&lt;$Y$8,Table1_17[[#This Row],[amount]]&gt;$Y$7),"Outlier","Normal")</f>
        <v>Normal</v>
      </c>
      <c r="P2297" t="str">
        <f>IF(OR(Table1_17[[#This Row],[missing_flag]]="Missing",Table1_17[[#This Row],[outlier_flag]]="Outliers"),"Review","Valid")</f>
        <v>Valid</v>
      </c>
    </row>
    <row r="2298" spans="1:16">
      <c r="A2298" t="s">
        <v>6080</v>
      </c>
      <c r="B2298" s="1">
        <v>44611</v>
      </c>
      <c r="C2298">
        <v>67953.070000000007</v>
      </c>
      <c r="D2298" t="s">
        <v>1483</v>
      </c>
      <c r="E2298" t="s">
        <v>1499</v>
      </c>
      <c r="F2298" t="s">
        <v>271</v>
      </c>
      <c r="G2298" t="s">
        <v>29</v>
      </c>
      <c r="H2298" t="s">
        <v>1303</v>
      </c>
      <c r="J2298" t="s">
        <v>24587</v>
      </c>
      <c r="K2298" t="s">
        <v>22291</v>
      </c>
      <c r="L2298" t="s">
        <v>22291</v>
      </c>
      <c r="M2298" t="s">
        <v>22291</v>
      </c>
      <c r="N2298" t="str">
        <f t="shared" si="35"/>
        <v>OK</v>
      </c>
      <c r="O2298" t="str">
        <f>IF(OR(Table1_17[[#This Row],[amount]]&lt;$Y$8,Table1_17[[#This Row],[amount]]&gt;$Y$7),"Outlier","Normal")</f>
        <v>Normal</v>
      </c>
      <c r="P2298" t="str">
        <f>IF(OR(Table1_17[[#This Row],[missing_flag]]="Missing",Table1_17[[#This Row],[outlier_flag]]="Outliers"),"Review","Valid")</f>
        <v>Valid</v>
      </c>
    </row>
    <row r="2299" spans="1:16">
      <c r="A2299" t="s">
        <v>6082</v>
      </c>
      <c r="B2299" s="1">
        <v>44964</v>
      </c>
      <c r="C2299">
        <v>-24792.97</v>
      </c>
      <c r="D2299" t="s">
        <v>1478</v>
      </c>
      <c r="E2299" t="s">
        <v>20</v>
      </c>
      <c r="F2299" t="s">
        <v>264</v>
      </c>
      <c r="G2299" t="s">
        <v>17</v>
      </c>
      <c r="I2299" t="s">
        <v>27</v>
      </c>
      <c r="J2299" t="s">
        <v>24588</v>
      </c>
      <c r="K2299" t="s">
        <v>22291</v>
      </c>
      <c r="L2299" t="s">
        <v>22291</v>
      </c>
      <c r="M2299" t="s">
        <v>22291</v>
      </c>
      <c r="N2299" t="str">
        <f t="shared" si="35"/>
        <v>OK</v>
      </c>
      <c r="O2299" t="str">
        <f>IF(OR(Table1_17[[#This Row],[amount]]&lt;$Y$8,Table1_17[[#This Row],[amount]]&gt;$Y$7),"Outlier","Normal")</f>
        <v>Normal</v>
      </c>
      <c r="P2299" t="str">
        <f>IF(OR(Table1_17[[#This Row],[missing_flag]]="Missing",Table1_17[[#This Row],[outlier_flag]]="Outliers"),"Review","Valid")</f>
        <v>Valid</v>
      </c>
    </row>
    <row r="2300" spans="1:16">
      <c r="A2300" t="s">
        <v>6084</v>
      </c>
      <c r="B2300" s="1">
        <v>45181</v>
      </c>
      <c r="C2300">
        <v>158683.48000000001</v>
      </c>
      <c r="D2300" t="s">
        <v>1483</v>
      </c>
      <c r="E2300" t="s">
        <v>1499</v>
      </c>
      <c r="F2300" t="s">
        <v>268</v>
      </c>
      <c r="G2300" t="s">
        <v>8</v>
      </c>
      <c r="H2300" t="s">
        <v>1237</v>
      </c>
      <c r="J2300" t="s">
        <v>24589</v>
      </c>
      <c r="K2300" t="s">
        <v>22291</v>
      </c>
      <c r="L2300" t="s">
        <v>22291</v>
      </c>
      <c r="M2300" t="s">
        <v>22291</v>
      </c>
      <c r="N2300" t="str">
        <f t="shared" si="35"/>
        <v>OK</v>
      </c>
      <c r="O2300" t="str">
        <f>IF(OR(Table1_17[[#This Row],[amount]]&lt;$Y$8,Table1_17[[#This Row],[amount]]&gt;$Y$7),"Outlier","Normal")</f>
        <v>Normal</v>
      </c>
      <c r="P2300" t="str">
        <f>IF(OR(Table1_17[[#This Row],[missing_flag]]="Missing",Table1_17[[#This Row],[outlier_flag]]="Outliers"),"Review","Valid")</f>
        <v>Valid</v>
      </c>
    </row>
    <row r="2301" spans="1:16">
      <c r="A2301" t="s">
        <v>6086</v>
      </c>
      <c r="B2301" s="1">
        <v>44716</v>
      </c>
      <c r="C2301">
        <v>89926.21</v>
      </c>
      <c r="D2301" t="s">
        <v>1483</v>
      </c>
      <c r="E2301" t="s">
        <v>1484</v>
      </c>
      <c r="F2301" t="s">
        <v>271</v>
      </c>
      <c r="G2301" t="s">
        <v>29</v>
      </c>
      <c r="H2301" t="s">
        <v>1113</v>
      </c>
      <c r="J2301" t="s">
        <v>24590</v>
      </c>
      <c r="K2301" t="s">
        <v>22291</v>
      </c>
      <c r="L2301" t="s">
        <v>22291</v>
      </c>
      <c r="M2301" t="s">
        <v>22291</v>
      </c>
      <c r="N2301" t="str">
        <f t="shared" si="35"/>
        <v>OK</v>
      </c>
      <c r="O2301" t="str">
        <f>IF(OR(Table1_17[[#This Row],[amount]]&lt;$Y$8,Table1_17[[#This Row],[amount]]&gt;$Y$7),"Outlier","Normal")</f>
        <v>Normal</v>
      </c>
      <c r="P2301" t="str">
        <f>IF(OR(Table1_17[[#This Row],[missing_flag]]="Missing",Table1_17[[#This Row],[outlier_flag]]="Outliers"),"Review","Valid")</f>
        <v>Valid</v>
      </c>
    </row>
    <row r="2302" spans="1:16">
      <c r="A2302" t="s">
        <v>6088</v>
      </c>
      <c r="B2302" s="1">
        <v>44920</v>
      </c>
      <c r="C2302">
        <v>164110.34</v>
      </c>
      <c r="D2302" t="s">
        <v>1483</v>
      </c>
      <c r="E2302" t="s">
        <v>1499</v>
      </c>
      <c r="F2302" t="s">
        <v>264</v>
      </c>
      <c r="G2302" t="s">
        <v>29</v>
      </c>
      <c r="H2302" t="s">
        <v>706</v>
      </c>
      <c r="J2302" t="s">
        <v>24591</v>
      </c>
      <c r="K2302" t="s">
        <v>22291</v>
      </c>
      <c r="L2302" t="s">
        <v>22291</v>
      </c>
      <c r="M2302" t="s">
        <v>22291</v>
      </c>
      <c r="N2302" t="str">
        <f t="shared" si="35"/>
        <v>OK</v>
      </c>
      <c r="O2302" t="str">
        <f>IF(OR(Table1_17[[#This Row],[amount]]&lt;$Y$8,Table1_17[[#This Row],[amount]]&gt;$Y$7),"Outlier","Normal")</f>
        <v>Normal</v>
      </c>
      <c r="P2302" t="str">
        <f>IF(OR(Table1_17[[#This Row],[missing_flag]]="Missing",Table1_17[[#This Row],[outlier_flag]]="Outliers"),"Review","Valid")</f>
        <v>Valid</v>
      </c>
    </row>
    <row r="2303" spans="1:16">
      <c r="A2303" t="s">
        <v>6090</v>
      </c>
      <c r="B2303" s="1">
        <v>44972</v>
      </c>
      <c r="C2303">
        <v>-30984.67</v>
      </c>
      <c r="D2303" t="s">
        <v>1478</v>
      </c>
      <c r="E2303" t="s">
        <v>1509</v>
      </c>
      <c r="F2303" t="s">
        <v>264</v>
      </c>
      <c r="G2303" t="s">
        <v>8</v>
      </c>
      <c r="I2303" t="s">
        <v>63</v>
      </c>
      <c r="J2303" t="s">
        <v>24592</v>
      </c>
      <c r="K2303" t="s">
        <v>22291</v>
      </c>
      <c r="L2303" t="s">
        <v>22291</v>
      </c>
      <c r="M2303" t="s">
        <v>22291</v>
      </c>
      <c r="N2303" t="str">
        <f t="shared" si="35"/>
        <v>OK</v>
      </c>
      <c r="O2303" t="str">
        <f>IF(OR(Table1_17[[#This Row],[amount]]&lt;$Y$8,Table1_17[[#This Row],[amount]]&gt;$Y$7),"Outlier","Normal")</f>
        <v>Normal</v>
      </c>
      <c r="P2303" t="str">
        <f>IF(OR(Table1_17[[#This Row],[missing_flag]]="Missing",Table1_17[[#This Row],[outlier_flag]]="Outliers"),"Review","Valid")</f>
        <v>Valid</v>
      </c>
    </row>
    <row r="2304" spans="1:16">
      <c r="A2304" t="s">
        <v>6092</v>
      </c>
      <c r="B2304" s="1">
        <v>45010</v>
      </c>
      <c r="C2304">
        <v>78323.45</v>
      </c>
      <c r="D2304" t="s">
        <v>1483</v>
      </c>
      <c r="E2304" t="s">
        <v>1487</v>
      </c>
      <c r="F2304" t="s">
        <v>268</v>
      </c>
      <c r="G2304" t="s">
        <v>29</v>
      </c>
      <c r="H2304" t="s">
        <v>1189</v>
      </c>
      <c r="J2304" t="s">
        <v>24593</v>
      </c>
      <c r="K2304" t="s">
        <v>22291</v>
      </c>
      <c r="L2304" t="s">
        <v>22291</v>
      </c>
      <c r="M2304" t="s">
        <v>22291</v>
      </c>
      <c r="N2304" t="str">
        <f t="shared" si="35"/>
        <v>OK</v>
      </c>
      <c r="O2304" t="str">
        <f>IF(OR(Table1_17[[#This Row],[amount]]&lt;$Y$8,Table1_17[[#This Row],[amount]]&gt;$Y$7),"Outlier","Normal")</f>
        <v>Normal</v>
      </c>
      <c r="P2304" t="str">
        <f>IF(OR(Table1_17[[#This Row],[missing_flag]]="Missing",Table1_17[[#This Row],[outlier_flag]]="Outliers"),"Review","Valid")</f>
        <v>Valid</v>
      </c>
    </row>
    <row r="2305" spans="1:16">
      <c r="A2305" t="s">
        <v>6094</v>
      </c>
      <c r="B2305" s="1">
        <v>45057</v>
      </c>
      <c r="C2305">
        <v>189596.1</v>
      </c>
      <c r="D2305" t="s">
        <v>1483</v>
      </c>
      <c r="E2305" t="s">
        <v>1487</v>
      </c>
      <c r="F2305" t="s">
        <v>271</v>
      </c>
      <c r="G2305" t="s">
        <v>13</v>
      </c>
      <c r="H2305" t="s">
        <v>840</v>
      </c>
      <c r="J2305" t="s">
        <v>24594</v>
      </c>
      <c r="K2305" t="s">
        <v>22291</v>
      </c>
      <c r="L2305" t="s">
        <v>22291</v>
      </c>
      <c r="M2305" t="s">
        <v>22291</v>
      </c>
      <c r="N2305" t="str">
        <f t="shared" si="35"/>
        <v>OK</v>
      </c>
      <c r="O2305" t="str">
        <f>IF(OR(Table1_17[[#This Row],[amount]]&lt;$Y$8,Table1_17[[#This Row],[amount]]&gt;$Y$7),"Outlier","Normal")</f>
        <v>Normal</v>
      </c>
      <c r="P2305" t="str">
        <f>IF(OR(Table1_17[[#This Row],[missing_flag]]="Missing",Table1_17[[#This Row],[outlier_flag]]="Outliers"),"Review","Valid")</f>
        <v>Valid</v>
      </c>
    </row>
    <row r="2306" spans="1:16">
      <c r="A2306" t="s">
        <v>6096</v>
      </c>
      <c r="B2306" s="1">
        <v>44768</v>
      </c>
      <c r="C2306">
        <v>85166.96</v>
      </c>
      <c r="D2306" t="s">
        <v>1483</v>
      </c>
      <c r="E2306" t="s">
        <v>1484</v>
      </c>
      <c r="F2306" t="s">
        <v>264</v>
      </c>
      <c r="G2306" t="s">
        <v>29</v>
      </c>
      <c r="H2306" t="s">
        <v>726</v>
      </c>
      <c r="J2306" t="s">
        <v>24595</v>
      </c>
      <c r="K2306" t="s">
        <v>22291</v>
      </c>
      <c r="L2306" t="s">
        <v>22291</v>
      </c>
      <c r="M2306" t="s">
        <v>22291</v>
      </c>
      <c r="N2306" t="str">
        <f t="shared" si="35"/>
        <v>OK</v>
      </c>
      <c r="O2306" t="str">
        <f>IF(OR(Table1_17[[#This Row],[amount]]&lt;$Y$8,Table1_17[[#This Row],[amount]]&gt;$Y$7),"Outlier","Normal")</f>
        <v>Normal</v>
      </c>
      <c r="P2306" t="str">
        <f>IF(OR(Table1_17[[#This Row],[missing_flag]]="Missing",Table1_17[[#This Row],[outlier_flag]]="Outliers"),"Review","Valid")</f>
        <v>Valid</v>
      </c>
    </row>
    <row r="2307" spans="1:16">
      <c r="A2307" t="s">
        <v>6098</v>
      </c>
      <c r="B2307" s="1">
        <v>44665</v>
      </c>
      <c r="C2307">
        <v>-75474.509999999995</v>
      </c>
      <c r="D2307" t="s">
        <v>1478</v>
      </c>
      <c r="E2307" t="s">
        <v>36</v>
      </c>
      <c r="F2307" t="s">
        <v>271</v>
      </c>
      <c r="G2307" t="s">
        <v>8</v>
      </c>
      <c r="I2307" t="s">
        <v>57</v>
      </c>
      <c r="J2307" t="s">
        <v>24596</v>
      </c>
      <c r="K2307" t="s">
        <v>22291</v>
      </c>
      <c r="L2307" t="s">
        <v>22291</v>
      </c>
      <c r="M2307" t="s">
        <v>22291</v>
      </c>
      <c r="N2307" t="str">
        <f t="shared" ref="N2307:N2370" si="36">IF(OR(B2307="",C2307="",D2307="",F2307=""),"Missing","OK")</f>
        <v>OK</v>
      </c>
      <c r="O2307" t="str">
        <f>IF(OR(Table1_17[[#This Row],[amount]]&lt;$Y$8,Table1_17[[#This Row],[amount]]&gt;$Y$7),"Outlier","Normal")</f>
        <v>Normal</v>
      </c>
      <c r="P2307" t="str">
        <f>IF(OR(Table1_17[[#This Row],[missing_flag]]="Missing",Table1_17[[#This Row],[outlier_flag]]="Outliers"),"Review","Valid")</f>
        <v>Valid</v>
      </c>
    </row>
    <row r="2308" spans="1:16">
      <c r="A2308" t="s">
        <v>6100</v>
      </c>
      <c r="B2308" s="1">
        <v>45027</v>
      </c>
      <c r="C2308">
        <v>72460.7</v>
      </c>
      <c r="D2308" t="s">
        <v>1483</v>
      </c>
      <c r="E2308" t="s">
        <v>1499</v>
      </c>
      <c r="F2308" t="s">
        <v>264</v>
      </c>
      <c r="G2308" t="s">
        <v>13</v>
      </c>
      <c r="H2308" t="s">
        <v>1249</v>
      </c>
      <c r="J2308" t="s">
        <v>24597</v>
      </c>
      <c r="K2308" t="s">
        <v>22291</v>
      </c>
      <c r="L2308" t="s">
        <v>22291</v>
      </c>
      <c r="M2308" t="s">
        <v>22291</v>
      </c>
      <c r="N2308" t="str">
        <f t="shared" si="36"/>
        <v>OK</v>
      </c>
      <c r="O2308" t="str">
        <f>IF(OR(Table1_17[[#This Row],[amount]]&lt;$Y$8,Table1_17[[#This Row],[amount]]&gt;$Y$7),"Outlier","Normal")</f>
        <v>Normal</v>
      </c>
      <c r="P2308" t="str">
        <f>IF(OR(Table1_17[[#This Row],[missing_flag]]="Missing",Table1_17[[#This Row],[outlier_flag]]="Outliers"),"Review","Valid")</f>
        <v>Valid</v>
      </c>
    </row>
    <row r="2309" spans="1:16">
      <c r="A2309" t="s">
        <v>6102</v>
      </c>
      <c r="B2309" s="1">
        <v>44993</v>
      </c>
      <c r="C2309">
        <v>-26459.07</v>
      </c>
      <c r="D2309" t="s">
        <v>1478</v>
      </c>
      <c r="E2309" t="s">
        <v>1534</v>
      </c>
      <c r="F2309" t="s">
        <v>268</v>
      </c>
      <c r="G2309" t="s">
        <v>13</v>
      </c>
      <c r="I2309" t="s">
        <v>101</v>
      </c>
      <c r="J2309" t="s">
        <v>24598</v>
      </c>
      <c r="K2309" t="s">
        <v>22291</v>
      </c>
      <c r="L2309" t="s">
        <v>22291</v>
      </c>
      <c r="M2309" t="s">
        <v>22291</v>
      </c>
      <c r="N2309" t="str">
        <f t="shared" si="36"/>
        <v>OK</v>
      </c>
      <c r="O2309" t="str">
        <f>IF(OR(Table1_17[[#This Row],[amount]]&lt;$Y$8,Table1_17[[#This Row],[amount]]&gt;$Y$7),"Outlier","Normal")</f>
        <v>Normal</v>
      </c>
      <c r="P2309" t="str">
        <f>IF(OR(Table1_17[[#This Row],[missing_flag]]="Missing",Table1_17[[#This Row],[outlier_flag]]="Outliers"),"Review","Valid")</f>
        <v>Valid</v>
      </c>
    </row>
    <row r="2310" spans="1:16">
      <c r="A2310" t="s">
        <v>6104</v>
      </c>
      <c r="B2310" s="1">
        <v>45230</v>
      </c>
      <c r="C2310">
        <v>23526.62</v>
      </c>
      <c r="D2310" t="s">
        <v>1504</v>
      </c>
      <c r="E2310" t="s">
        <v>1504</v>
      </c>
      <c r="F2310" t="s">
        <v>271</v>
      </c>
      <c r="G2310" t="s">
        <v>13</v>
      </c>
      <c r="J2310" t="s">
        <v>24599</v>
      </c>
      <c r="K2310" t="s">
        <v>22291</v>
      </c>
      <c r="L2310" t="s">
        <v>22291</v>
      </c>
      <c r="M2310" t="s">
        <v>22291</v>
      </c>
      <c r="N2310" t="str">
        <f t="shared" si="36"/>
        <v>OK</v>
      </c>
      <c r="O2310" t="str">
        <f>IF(OR(Table1_17[[#This Row],[amount]]&lt;$Y$8,Table1_17[[#This Row],[amount]]&gt;$Y$7),"Outlier","Normal")</f>
        <v>Normal</v>
      </c>
      <c r="P2310" t="str">
        <f>IF(OR(Table1_17[[#This Row],[missing_flag]]="Missing",Table1_17[[#This Row],[outlier_flag]]="Outliers"),"Review","Valid")</f>
        <v>Valid</v>
      </c>
    </row>
    <row r="2311" spans="1:16">
      <c r="A2311" t="s">
        <v>6106</v>
      </c>
      <c r="B2311" s="1">
        <v>45002</v>
      </c>
      <c r="C2311">
        <v>171712.24</v>
      </c>
      <c r="D2311" t="s">
        <v>1483</v>
      </c>
      <c r="E2311" t="s">
        <v>1487</v>
      </c>
      <c r="F2311" t="s">
        <v>264</v>
      </c>
      <c r="G2311" t="s">
        <v>17</v>
      </c>
      <c r="H2311" t="s">
        <v>1361</v>
      </c>
      <c r="J2311" t="s">
        <v>24600</v>
      </c>
      <c r="K2311" t="s">
        <v>22291</v>
      </c>
      <c r="L2311" t="s">
        <v>22291</v>
      </c>
      <c r="M2311" t="s">
        <v>22291</v>
      </c>
      <c r="N2311" t="str">
        <f t="shared" si="36"/>
        <v>OK</v>
      </c>
      <c r="O2311" t="str">
        <f>IF(OR(Table1_17[[#This Row],[amount]]&lt;$Y$8,Table1_17[[#This Row],[amount]]&gt;$Y$7),"Outlier","Normal")</f>
        <v>Normal</v>
      </c>
      <c r="P2311" t="str">
        <f>IF(OR(Table1_17[[#This Row],[missing_flag]]="Missing",Table1_17[[#This Row],[outlier_flag]]="Outliers"),"Review","Valid")</f>
        <v>Valid</v>
      </c>
    </row>
    <row r="2312" spans="1:16">
      <c r="A2312" t="s">
        <v>6108</v>
      </c>
      <c r="B2312" s="1">
        <v>45017</v>
      </c>
      <c r="C2312">
        <v>106650.8</v>
      </c>
      <c r="D2312" t="s">
        <v>1483</v>
      </c>
      <c r="E2312" t="s">
        <v>1487</v>
      </c>
      <c r="F2312" t="s">
        <v>271</v>
      </c>
      <c r="G2312" t="s">
        <v>13</v>
      </c>
      <c r="H2312" t="s">
        <v>932</v>
      </c>
      <c r="J2312" t="s">
        <v>24601</v>
      </c>
      <c r="K2312" t="s">
        <v>22291</v>
      </c>
      <c r="L2312" t="s">
        <v>22291</v>
      </c>
      <c r="M2312" t="s">
        <v>22291</v>
      </c>
      <c r="N2312" t="str">
        <f t="shared" si="36"/>
        <v>OK</v>
      </c>
      <c r="O2312" t="str">
        <f>IF(OR(Table1_17[[#This Row],[amount]]&lt;$Y$8,Table1_17[[#This Row],[amount]]&gt;$Y$7),"Outlier","Normal")</f>
        <v>Normal</v>
      </c>
      <c r="P2312" t="str">
        <f>IF(OR(Table1_17[[#This Row],[missing_flag]]="Missing",Table1_17[[#This Row],[outlier_flag]]="Outliers"),"Review","Valid")</f>
        <v>Valid</v>
      </c>
    </row>
    <row r="2313" spans="1:16">
      <c r="A2313" t="s">
        <v>6110</v>
      </c>
      <c r="B2313" s="1">
        <v>44897</v>
      </c>
      <c r="C2313">
        <v>147253.45000000001</v>
      </c>
      <c r="D2313" t="s">
        <v>1483</v>
      </c>
      <c r="E2313" t="s">
        <v>1487</v>
      </c>
      <c r="F2313" t="s">
        <v>264</v>
      </c>
      <c r="G2313" t="s">
        <v>8</v>
      </c>
      <c r="H2313" t="s">
        <v>1071</v>
      </c>
      <c r="J2313" t="s">
        <v>24602</v>
      </c>
      <c r="K2313" t="s">
        <v>22291</v>
      </c>
      <c r="L2313" t="s">
        <v>22291</v>
      </c>
      <c r="M2313" t="s">
        <v>22291</v>
      </c>
      <c r="N2313" t="str">
        <f t="shared" si="36"/>
        <v>OK</v>
      </c>
      <c r="O2313" t="str">
        <f>IF(OR(Table1_17[[#This Row],[amount]]&lt;$Y$8,Table1_17[[#This Row],[amount]]&gt;$Y$7),"Outlier","Normal")</f>
        <v>Normal</v>
      </c>
      <c r="P2313" t="str">
        <f>IF(OR(Table1_17[[#This Row],[missing_flag]]="Missing",Table1_17[[#This Row],[outlier_flag]]="Outliers"),"Review","Valid")</f>
        <v>Valid</v>
      </c>
    </row>
    <row r="2314" spans="1:16">
      <c r="A2314" t="s">
        <v>6112</v>
      </c>
      <c r="B2314" s="1">
        <v>44573</v>
      </c>
      <c r="C2314">
        <v>141099.76</v>
      </c>
      <c r="D2314" t="s">
        <v>1483</v>
      </c>
      <c r="E2314" t="s">
        <v>1484</v>
      </c>
      <c r="F2314" t="s">
        <v>271</v>
      </c>
      <c r="G2314" t="s">
        <v>13</v>
      </c>
      <c r="H2314" t="s">
        <v>1007</v>
      </c>
      <c r="J2314" t="s">
        <v>24603</v>
      </c>
      <c r="K2314" t="s">
        <v>22291</v>
      </c>
      <c r="L2314" t="s">
        <v>22291</v>
      </c>
      <c r="M2314" t="s">
        <v>22291</v>
      </c>
      <c r="N2314" t="str">
        <f t="shared" si="36"/>
        <v>OK</v>
      </c>
      <c r="O2314" t="str">
        <f>IF(OR(Table1_17[[#This Row],[amount]]&lt;$Y$8,Table1_17[[#This Row],[amount]]&gt;$Y$7),"Outlier","Normal")</f>
        <v>Normal</v>
      </c>
      <c r="P2314" t="str">
        <f>IF(OR(Table1_17[[#This Row],[missing_flag]]="Missing",Table1_17[[#This Row],[outlier_flag]]="Outliers"),"Review","Valid")</f>
        <v>Valid</v>
      </c>
    </row>
    <row r="2315" spans="1:16">
      <c r="A2315" t="s">
        <v>6114</v>
      </c>
      <c r="B2315" s="1">
        <v>44834</v>
      </c>
      <c r="C2315">
        <v>206193.98</v>
      </c>
      <c r="D2315" t="s">
        <v>1483</v>
      </c>
      <c r="E2315" t="s">
        <v>1487</v>
      </c>
      <c r="F2315" t="s">
        <v>271</v>
      </c>
      <c r="G2315" t="s">
        <v>13</v>
      </c>
      <c r="H2315" t="s">
        <v>1249</v>
      </c>
      <c r="J2315" t="s">
        <v>24604</v>
      </c>
      <c r="K2315" t="s">
        <v>22291</v>
      </c>
      <c r="L2315" t="s">
        <v>22291</v>
      </c>
      <c r="M2315" t="s">
        <v>22291</v>
      </c>
      <c r="N2315" t="str">
        <f t="shared" si="36"/>
        <v>OK</v>
      </c>
      <c r="O2315" t="str">
        <f>IF(OR(Table1_17[[#This Row],[amount]]&lt;$Y$8,Table1_17[[#This Row],[amount]]&gt;$Y$7),"Outlier","Normal")</f>
        <v>Normal</v>
      </c>
      <c r="P2315" t="str">
        <f>IF(OR(Table1_17[[#This Row],[missing_flag]]="Missing",Table1_17[[#This Row],[outlier_flag]]="Outliers"),"Review","Valid")</f>
        <v>Valid</v>
      </c>
    </row>
    <row r="2316" spans="1:16">
      <c r="A2316" t="s">
        <v>6116</v>
      </c>
      <c r="B2316" s="1">
        <v>45269</v>
      </c>
      <c r="C2316">
        <v>-33531.279999999999</v>
      </c>
      <c r="D2316" t="s">
        <v>1478</v>
      </c>
      <c r="E2316" t="s">
        <v>1534</v>
      </c>
      <c r="F2316" t="s">
        <v>271</v>
      </c>
      <c r="G2316" t="s">
        <v>29</v>
      </c>
      <c r="I2316" t="s">
        <v>229</v>
      </c>
      <c r="J2316" t="s">
        <v>24605</v>
      </c>
      <c r="K2316" t="s">
        <v>22291</v>
      </c>
      <c r="L2316" t="s">
        <v>22291</v>
      </c>
      <c r="M2316" t="s">
        <v>22291</v>
      </c>
      <c r="N2316" t="str">
        <f t="shared" si="36"/>
        <v>OK</v>
      </c>
      <c r="O2316" t="str">
        <f>IF(OR(Table1_17[[#This Row],[amount]]&lt;$Y$8,Table1_17[[#This Row],[amount]]&gt;$Y$7),"Outlier","Normal")</f>
        <v>Normal</v>
      </c>
      <c r="P2316" t="str">
        <f>IF(OR(Table1_17[[#This Row],[missing_flag]]="Missing",Table1_17[[#This Row],[outlier_flag]]="Outliers"),"Review","Valid")</f>
        <v>Valid</v>
      </c>
    </row>
    <row r="2317" spans="1:16">
      <c r="A2317" t="s">
        <v>6118</v>
      </c>
      <c r="B2317" s="1">
        <v>44837</v>
      </c>
      <c r="C2317">
        <v>21328.66</v>
      </c>
      <c r="D2317" t="s">
        <v>1587</v>
      </c>
      <c r="E2317" t="s">
        <v>1587</v>
      </c>
      <c r="F2317" t="s">
        <v>271</v>
      </c>
      <c r="G2317" t="s">
        <v>13</v>
      </c>
      <c r="J2317" t="s">
        <v>24606</v>
      </c>
      <c r="K2317" t="s">
        <v>22291</v>
      </c>
      <c r="L2317" t="s">
        <v>22291</v>
      </c>
      <c r="M2317" t="s">
        <v>22291</v>
      </c>
      <c r="N2317" t="str">
        <f t="shared" si="36"/>
        <v>OK</v>
      </c>
      <c r="O2317" t="str">
        <f>IF(OR(Table1_17[[#This Row],[amount]]&lt;$Y$8,Table1_17[[#This Row],[amount]]&gt;$Y$7),"Outlier","Normal")</f>
        <v>Normal</v>
      </c>
      <c r="P2317" t="str">
        <f>IF(OR(Table1_17[[#This Row],[missing_flag]]="Missing",Table1_17[[#This Row],[outlier_flag]]="Outliers"),"Review","Valid")</f>
        <v>Valid</v>
      </c>
    </row>
    <row r="2318" spans="1:16">
      <c r="A2318" t="s">
        <v>6120</v>
      </c>
      <c r="B2318" s="1">
        <v>44899</v>
      </c>
      <c r="C2318">
        <v>95519.039999999994</v>
      </c>
      <c r="D2318" t="s">
        <v>1483</v>
      </c>
      <c r="E2318" t="s">
        <v>1487</v>
      </c>
      <c r="F2318" t="s">
        <v>264</v>
      </c>
      <c r="G2318" t="s">
        <v>29</v>
      </c>
      <c r="H2318" t="s">
        <v>979</v>
      </c>
      <c r="J2318" t="s">
        <v>24607</v>
      </c>
      <c r="K2318" t="s">
        <v>22291</v>
      </c>
      <c r="L2318" t="s">
        <v>22291</v>
      </c>
      <c r="M2318" t="s">
        <v>22291</v>
      </c>
      <c r="N2318" t="str">
        <f t="shared" si="36"/>
        <v>OK</v>
      </c>
      <c r="O2318" t="str">
        <f>IF(OR(Table1_17[[#This Row],[amount]]&lt;$Y$8,Table1_17[[#This Row],[amount]]&gt;$Y$7),"Outlier","Normal")</f>
        <v>Normal</v>
      </c>
      <c r="P2318" t="str">
        <f>IF(OR(Table1_17[[#This Row],[missing_flag]]="Missing",Table1_17[[#This Row],[outlier_flag]]="Outliers"),"Review","Valid")</f>
        <v>Valid</v>
      </c>
    </row>
    <row r="2319" spans="1:16">
      <c r="A2319" t="s">
        <v>6122</v>
      </c>
      <c r="B2319" s="1">
        <v>45252</v>
      </c>
      <c r="C2319">
        <v>128204.43</v>
      </c>
      <c r="D2319" t="s">
        <v>1483</v>
      </c>
      <c r="E2319" t="s">
        <v>1499</v>
      </c>
      <c r="F2319" t="s">
        <v>268</v>
      </c>
      <c r="G2319" t="s">
        <v>13</v>
      </c>
      <c r="H2319" t="s">
        <v>1295</v>
      </c>
      <c r="J2319" t="s">
        <v>24608</v>
      </c>
      <c r="K2319" t="s">
        <v>22291</v>
      </c>
      <c r="L2319" t="s">
        <v>22291</v>
      </c>
      <c r="M2319" t="s">
        <v>22291</v>
      </c>
      <c r="N2319" t="str">
        <f t="shared" si="36"/>
        <v>OK</v>
      </c>
      <c r="O2319" t="str">
        <f>IF(OR(Table1_17[[#This Row],[amount]]&lt;$Y$8,Table1_17[[#This Row],[amount]]&gt;$Y$7),"Outlier","Normal")</f>
        <v>Normal</v>
      </c>
      <c r="P2319" t="str">
        <f>IF(OR(Table1_17[[#This Row],[missing_flag]]="Missing",Table1_17[[#This Row],[outlier_flag]]="Outliers"),"Review","Valid")</f>
        <v>Valid</v>
      </c>
    </row>
    <row r="2320" spans="1:16">
      <c r="A2320" t="s">
        <v>6124</v>
      </c>
      <c r="B2320" s="1">
        <v>44889</v>
      </c>
      <c r="C2320">
        <v>-37554.199999999997</v>
      </c>
      <c r="D2320" t="s">
        <v>1478</v>
      </c>
      <c r="E2320" t="s">
        <v>1509</v>
      </c>
      <c r="F2320" t="s">
        <v>264</v>
      </c>
      <c r="G2320" t="s">
        <v>13</v>
      </c>
      <c r="I2320" t="s">
        <v>244</v>
      </c>
      <c r="J2320" t="s">
        <v>24609</v>
      </c>
      <c r="K2320" t="s">
        <v>22291</v>
      </c>
      <c r="L2320" t="s">
        <v>22291</v>
      </c>
      <c r="M2320" t="s">
        <v>22291</v>
      </c>
      <c r="N2320" t="str">
        <f t="shared" si="36"/>
        <v>OK</v>
      </c>
      <c r="O2320" t="str">
        <f>IF(OR(Table1_17[[#This Row],[amount]]&lt;$Y$8,Table1_17[[#This Row],[amount]]&gt;$Y$7),"Outlier","Normal")</f>
        <v>Normal</v>
      </c>
      <c r="P2320" t="str">
        <f>IF(OR(Table1_17[[#This Row],[missing_flag]]="Missing",Table1_17[[#This Row],[outlier_flag]]="Outliers"),"Review","Valid")</f>
        <v>Valid</v>
      </c>
    </row>
    <row r="2321" spans="1:16">
      <c r="A2321" t="s">
        <v>6126</v>
      </c>
      <c r="B2321" s="1">
        <v>45125</v>
      </c>
      <c r="C2321">
        <v>-20255.14</v>
      </c>
      <c r="D2321" t="s">
        <v>1478</v>
      </c>
      <c r="E2321" t="s">
        <v>36</v>
      </c>
      <c r="F2321" t="s">
        <v>271</v>
      </c>
      <c r="G2321" t="s">
        <v>13</v>
      </c>
      <c r="I2321" t="s">
        <v>207</v>
      </c>
      <c r="J2321" t="s">
        <v>24610</v>
      </c>
      <c r="K2321" t="s">
        <v>22291</v>
      </c>
      <c r="L2321" t="s">
        <v>22291</v>
      </c>
      <c r="M2321" t="s">
        <v>22291</v>
      </c>
      <c r="N2321" t="str">
        <f t="shared" si="36"/>
        <v>OK</v>
      </c>
      <c r="O2321" t="str">
        <f>IF(OR(Table1_17[[#This Row],[amount]]&lt;$Y$8,Table1_17[[#This Row],[amount]]&gt;$Y$7),"Outlier","Normal")</f>
        <v>Normal</v>
      </c>
      <c r="P2321" t="str">
        <f>IF(OR(Table1_17[[#This Row],[missing_flag]]="Missing",Table1_17[[#This Row],[outlier_flag]]="Outliers"),"Review","Valid")</f>
        <v>Valid</v>
      </c>
    </row>
    <row r="2322" spans="1:16">
      <c r="A2322" t="s">
        <v>6128</v>
      </c>
      <c r="B2322" s="1">
        <v>44799</v>
      </c>
      <c r="C2322">
        <v>-44934.53</v>
      </c>
      <c r="D2322" t="s">
        <v>1478</v>
      </c>
      <c r="E2322" t="s">
        <v>7</v>
      </c>
      <c r="F2322" t="s">
        <v>264</v>
      </c>
      <c r="G2322" t="s">
        <v>13</v>
      </c>
      <c r="I2322" t="s">
        <v>145</v>
      </c>
      <c r="J2322" t="s">
        <v>24611</v>
      </c>
      <c r="K2322" t="s">
        <v>22291</v>
      </c>
      <c r="L2322" t="s">
        <v>22291</v>
      </c>
      <c r="M2322" t="s">
        <v>22291</v>
      </c>
      <c r="N2322" t="str">
        <f t="shared" si="36"/>
        <v>OK</v>
      </c>
      <c r="O2322" t="str">
        <f>IF(OR(Table1_17[[#This Row],[amount]]&lt;$Y$8,Table1_17[[#This Row],[amount]]&gt;$Y$7),"Outlier","Normal")</f>
        <v>Normal</v>
      </c>
      <c r="P2322" t="str">
        <f>IF(OR(Table1_17[[#This Row],[missing_flag]]="Missing",Table1_17[[#This Row],[outlier_flag]]="Outliers"),"Review","Valid")</f>
        <v>Valid</v>
      </c>
    </row>
    <row r="2323" spans="1:16">
      <c r="A2323" t="s">
        <v>6130</v>
      </c>
      <c r="B2323" s="1">
        <v>44590</v>
      </c>
      <c r="C2323">
        <v>-29755.25</v>
      </c>
      <c r="D2323" t="s">
        <v>1478</v>
      </c>
      <c r="E2323" t="s">
        <v>7</v>
      </c>
      <c r="F2323" t="s">
        <v>271</v>
      </c>
      <c r="G2323" t="s">
        <v>8</v>
      </c>
      <c r="I2323" t="s">
        <v>191</v>
      </c>
      <c r="J2323" t="s">
        <v>24612</v>
      </c>
      <c r="K2323" t="s">
        <v>22291</v>
      </c>
      <c r="L2323" t="s">
        <v>22291</v>
      </c>
      <c r="M2323" t="s">
        <v>22291</v>
      </c>
      <c r="N2323" t="str">
        <f t="shared" si="36"/>
        <v>OK</v>
      </c>
      <c r="O2323" t="str">
        <f>IF(OR(Table1_17[[#This Row],[amount]]&lt;$Y$8,Table1_17[[#This Row],[amount]]&gt;$Y$7),"Outlier","Normal")</f>
        <v>Normal</v>
      </c>
      <c r="P2323" t="str">
        <f>IF(OR(Table1_17[[#This Row],[missing_flag]]="Missing",Table1_17[[#This Row],[outlier_flag]]="Outliers"),"Review","Valid")</f>
        <v>Valid</v>
      </c>
    </row>
    <row r="2324" spans="1:16">
      <c r="A2324" t="s">
        <v>6132</v>
      </c>
      <c r="B2324" s="1">
        <v>44755</v>
      </c>
      <c r="C2324">
        <v>-40926.68</v>
      </c>
      <c r="D2324" t="s">
        <v>1478</v>
      </c>
      <c r="E2324" t="s">
        <v>36</v>
      </c>
      <c r="F2324" t="s">
        <v>271</v>
      </c>
      <c r="G2324" t="s">
        <v>8</v>
      </c>
      <c r="I2324" t="s">
        <v>91</v>
      </c>
      <c r="J2324" t="s">
        <v>24613</v>
      </c>
      <c r="K2324" t="s">
        <v>22291</v>
      </c>
      <c r="L2324" t="s">
        <v>22291</v>
      </c>
      <c r="M2324" t="s">
        <v>22291</v>
      </c>
      <c r="N2324" t="str">
        <f t="shared" si="36"/>
        <v>OK</v>
      </c>
      <c r="O2324" t="str">
        <f>IF(OR(Table1_17[[#This Row],[amount]]&lt;$Y$8,Table1_17[[#This Row],[amount]]&gt;$Y$7),"Outlier","Normal")</f>
        <v>Normal</v>
      </c>
      <c r="P2324" t="str">
        <f>IF(OR(Table1_17[[#This Row],[missing_flag]]="Missing",Table1_17[[#This Row],[outlier_flag]]="Outliers"),"Review","Valid")</f>
        <v>Valid</v>
      </c>
    </row>
    <row r="2325" spans="1:16">
      <c r="A2325" t="s">
        <v>6134</v>
      </c>
      <c r="B2325" s="1">
        <v>44687</v>
      </c>
      <c r="C2325">
        <v>-39020.629999999997</v>
      </c>
      <c r="D2325" t="s">
        <v>1478</v>
      </c>
      <c r="E2325" t="s">
        <v>20</v>
      </c>
      <c r="F2325" t="s">
        <v>268</v>
      </c>
      <c r="G2325" t="s">
        <v>8</v>
      </c>
      <c r="I2325" t="s">
        <v>250</v>
      </c>
      <c r="J2325" t="s">
        <v>24614</v>
      </c>
      <c r="K2325" t="s">
        <v>22291</v>
      </c>
      <c r="L2325" t="s">
        <v>22291</v>
      </c>
      <c r="M2325" t="s">
        <v>22291</v>
      </c>
      <c r="N2325" t="str">
        <f t="shared" si="36"/>
        <v>OK</v>
      </c>
      <c r="O2325" t="str">
        <f>IF(OR(Table1_17[[#This Row],[amount]]&lt;$Y$8,Table1_17[[#This Row],[amount]]&gt;$Y$7),"Outlier","Normal")</f>
        <v>Normal</v>
      </c>
      <c r="P2325" t="str">
        <f>IF(OR(Table1_17[[#This Row],[missing_flag]]="Missing",Table1_17[[#This Row],[outlier_flag]]="Outliers"),"Review","Valid")</f>
        <v>Valid</v>
      </c>
    </row>
    <row r="2326" spans="1:16">
      <c r="A2326" t="s">
        <v>6136</v>
      </c>
      <c r="B2326" s="1">
        <v>44797</v>
      </c>
      <c r="C2326">
        <v>199273.68</v>
      </c>
      <c r="D2326" t="s">
        <v>1483</v>
      </c>
      <c r="E2326" t="s">
        <v>1499</v>
      </c>
      <c r="F2326" t="s">
        <v>268</v>
      </c>
      <c r="G2326" t="s">
        <v>17</v>
      </c>
      <c r="H2326" t="s">
        <v>718</v>
      </c>
      <c r="J2326" t="s">
        <v>24615</v>
      </c>
      <c r="K2326" t="s">
        <v>22291</v>
      </c>
      <c r="L2326" t="s">
        <v>22291</v>
      </c>
      <c r="M2326" t="s">
        <v>22291</v>
      </c>
      <c r="N2326" t="str">
        <f t="shared" si="36"/>
        <v>OK</v>
      </c>
      <c r="O2326" t="str">
        <f>IF(OR(Table1_17[[#This Row],[amount]]&lt;$Y$8,Table1_17[[#This Row],[amount]]&gt;$Y$7),"Outlier","Normal")</f>
        <v>Normal</v>
      </c>
      <c r="P2326" t="str">
        <f>IF(OR(Table1_17[[#This Row],[missing_flag]]="Missing",Table1_17[[#This Row],[outlier_flag]]="Outliers"),"Review","Valid")</f>
        <v>Valid</v>
      </c>
    </row>
    <row r="2327" spans="1:16">
      <c r="A2327" t="s">
        <v>6138</v>
      </c>
      <c r="B2327" s="1">
        <v>45109</v>
      </c>
      <c r="C2327">
        <v>114193.77</v>
      </c>
      <c r="D2327" t="s">
        <v>1483</v>
      </c>
      <c r="E2327" t="s">
        <v>1499</v>
      </c>
      <c r="F2327" t="s">
        <v>268</v>
      </c>
      <c r="G2327" t="s">
        <v>8</v>
      </c>
      <c r="H2327" t="s">
        <v>1333</v>
      </c>
      <c r="J2327" t="s">
        <v>24616</v>
      </c>
      <c r="K2327" t="s">
        <v>22291</v>
      </c>
      <c r="L2327" t="s">
        <v>22291</v>
      </c>
      <c r="M2327" t="s">
        <v>22291</v>
      </c>
      <c r="N2327" t="str">
        <f t="shared" si="36"/>
        <v>OK</v>
      </c>
      <c r="O2327" t="str">
        <f>IF(OR(Table1_17[[#This Row],[amount]]&lt;$Y$8,Table1_17[[#This Row],[amount]]&gt;$Y$7),"Outlier","Normal")</f>
        <v>Normal</v>
      </c>
      <c r="P2327" t="str">
        <f>IF(OR(Table1_17[[#This Row],[missing_flag]]="Missing",Table1_17[[#This Row],[outlier_flag]]="Outliers"),"Review","Valid")</f>
        <v>Valid</v>
      </c>
    </row>
    <row r="2328" spans="1:16">
      <c r="A2328" t="s">
        <v>6140</v>
      </c>
      <c r="B2328" s="1">
        <v>44848</v>
      </c>
      <c r="C2328">
        <v>58467.1</v>
      </c>
      <c r="D2328" t="s">
        <v>1483</v>
      </c>
      <c r="E2328" t="s">
        <v>1499</v>
      </c>
      <c r="F2328" t="s">
        <v>271</v>
      </c>
      <c r="G2328" t="s">
        <v>17</v>
      </c>
      <c r="H2328" t="s">
        <v>1137</v>
      </c>
      <c r="J2328" t="s">
        <v>24617</v>
      </c>
      <c r="K2328" t="s">
        <v>22291</v>
      </c>
      <c r="L2328" t="s">
        <v>22291</v>
      </c>
      <c r="M2328" t="s">
        <v>22291</v>
      </c>
      <c r="N2328" t="str">
        <f t="shared" si="36"/>
        <v>OK</v>
      </c>
      <c r="O2328" t="str">
        <f>IF(OR(Table1_17[[#This Row],[amount]]&lt;$Y$8,Table1_17[[#This Row],[amount]]&gt;$Y$7),"Outlier","Normal")</f>
        <v>Normal</v>
      </c>
      <c r="P2328" t="str">
        <f>IF(OR(Table1_17[[#This Row],[missing_flag]]="Missing",Table1_17[[#This Row],[outlier_flag]]="Outliers"),"Review","Valid")</f>
        <v>Valid</v>
      </c>
    </row>
    <row r="2329" spans="1:16">
      <c r="A2329" t="s">
        <v>6142</v>
      </c>
      <c r="B2329" s="1">
        <v>45212</v>
      </c>
      <c r="C2329">
        <v>231727.93</v>
      </c>
      <c r="D2329" t="s">
        <v>1483</v>
      </c>
      <c r="E2329" t="s">
        <v>1484</v>
      </c>
      <c r="F2329" t="s">
        <v>271</v>
      </c>
      <c r="G2329" t="s">
        <v>29</v>
      </c>
      <c r="H2329" t="s">
        <v>818</v>
      </c>
      <c r="J2329" t="s">
        <v>24618</v>
      </c>
      <c r="K2329" t="s">
        <v>22291</v>
      </c>
      <c r="L2329" t="s">
        <v>22291</v>
      </c>
      <c r="M2329" t="s">
        <v>22291</v>
      </c>
      <c r="N2329" t="str">
        <f t="shared" si="36"/>
        <v>OK</v>
      </c>
      <c r="O2329" t="str">
        <f>IF(OR(Table1_17[[#This Row],[amount]]&lt;$Y$8,Table1_17[[#This Row],[amount]]&gt;$Y$7),"Outlier","Normal")</f>
        <v>Normal</v>
      </c>
      <c r="P2329" t="str">
        <f>IF(OR(Table1_17[[#This Row],[missing_flag]]="Missing",Table1_17[[#This Row],[outlier_flag]]="Outliers"),"Review","Valid")</f>
        <v>Valid</v>
      </c>
    </row>
    <row r="2330" spans="1:16">
      <c r="A2330" t="s">
        <v>6144</v>
      </c>
      <c r="B2330" s="1">
        <v>45054</v>
      </c>
      <c r="C2330">
        <v>17700.32</v>
      </c>
      <c r="D2330" t="s">
        <v>1924</v>
      </c>
      <c r="E2330" t="s">
        <v>1924</v>
      </c>
      <c r="F2330" t="s">
        <v>271</v>
      </c>
      <c r="G2330" t="s">
        <v>8</v>
      </c>
      <c r="J2330" t="s">
        <v>24619</v>
      </c>
      <c r="K2330" t="s">
        <v>22291</v>
      </c>
      <c r="L2330" t="s">
        <v>22291</v>
      </c>
      <c r="M2330" t="s">
        <v>22291</v>
      </c>
      <c r="N2330" t="str">
        <f t="shared" si="36"/>
        <v>OK</v>
      </c>
      <c r="O2330" t="str">
        <f>IF(OR(Table1_17[[#This Row],[amount]]&lt;$Y$8,Table1_17[[#This Row],[amount]]&gt;$Y$7),"Outlier","Normal")</f>
        <v>Normal</v>
      </c>
      <c r="P2330" t="str">
        <f>IF(OR(Table1_17[[#This Row],[missing_flag]]="Missing",Table1_17[[#This Row],[outlier_flag]]="Outliers"),"Review","Valid")</f>
        <v>Valid</v>
      </c>
    </row>
    <row r="2331" spans="1:16">
      <c r="A2331" t="s">
        <v>6146</v>
      </c>
      <c r="B2331" s="1">
        <v>45290</v>
      </c>
      <c r="C2331">
        <v>-47871.16</v>
      </c>
      <c r="D2331" t="s">
        <v>1478</v>
      </c>
      <c r="E2331" t="s">
        <v>1509</v>
      </c>
      <c r="F2331" t="s">
        <v>264</v>
      </c>
      <c r="G2331" t="s">
        <v>8</v>
      </c>
      <c r="I2331" t="s">
        <v>45</v>
      </c>
      <c r="J2331" t="s">
        <v>24620</v>
      </c>
      <c r="K2331" t="s">
        <v>22291</v>
      </c>
      <c r="L2331" t="s">
        <v>22291</v>
      </c>
      <c r="M2331" t="s">
        <v>22291</v>
      </c>
      <c r="N2331" t="str">
        <f t="shared" si="36"/>
        <v>OK</v>
      </c>
      <c r="O2331" t="str">
        <f>IF(OR(Table1_17[[#This Row],[amount]]&lt;$Y$8,Table1_17[[#This Row],[amount]]&gt;$Y$7),"Outlier","Normal")</f>
        <v>Normal</v>
      </c>
      <c r="P2331" t="str">
        <f>IF(OR(Table1_17[[#This Row],[missing_flag]]="Missing",Table1_17[[#This Row],[outlier_flag]]="Outliers"),"Review","Valid")</f>
        <v>Valid</v>
      </c>
    </row>
    <row r="2332" spans="1:16">
      <c r="A2332" t="s">
        <v>6148</v>
      </c>
      <c r="B2332" s="1">
        <v>44874</v>
      </c>
      <c r="C2332">
        <v>-80248.320000000007</v>
      </c>
      <c r="D2332" t="s">
        <v>1478</v>
      </c>
      <c r="E2332" t="s">
        <v>36</v>
      </c>
      <c r="F2332" t="s">
        <v>268</v>
      </c>
      <c r="G2332" t="s">
        <v>13</v>
      </c>
      <c r="I2332" t="s">
        <v>111</v>
      </c>
      <c r="J2332" t="s">
        <v>24621</v>
      </c>
      <c r="K2332" t="s">
        <v>22291</v>
      </c>
      <c r="L2332" t="s">
        <v>22291</v>
      </c>
      <c r="M2332" t="s">
        <v>22291</v>
      </c>
      <c r="N2332" t="str">
        <f t="shared" si="36"/>
        <v>OK</v>
      </c>
      <c r="O2332" t="str">
        <f>IF(OR(Table1_17[[#This Row],[amount]]&lt;$Y$8,Table1_17[[#This Row],[amount]]&gt;$Y$7),"Outlier","Normal")</f>
        <v>Normal</v>
      </c>
      <c r="P2332" t="str">
        <f>IF(OR(Table1_17[[#This Row],[missing_flag]]="Missing",Table1_17[[#This Row],[outlier_flag]]="Outliers"),"Review","Valid")</f>
        <v>Valid</v>
      </c>
    </row>
    <row r="2333" spans="1:16">
      <c r="A2333" t="s">
        <v>6150</v>
      </c>
      <c r="B2333" s="1">
        <v>45009</v>
      </c>
      <c r="C2333">
        <v>34687.47</v>
      </c>
      <c r="D2333" t="s">
        <v>1587</v>
      </c>
      <c r="E2333" t="s">
        <v>1587</v>
      </c>
      <c r="F2333" t="s">
        <v>268</v>
      </c>
      <c r="G2333" t="s">
        <v>17</v>
      </c>
      <c r="J2333" t="s">
        <v>24622</v>
      </c>
      <c r="K2333" t="s">
        <v>22291</v>
      </c>
      <c r="L2333" t="s">
        <v>22291</v>
      </c>
      <c r="M2333" t="s">
        <v>22291</v>
      </c>
      <c r="N2333" t="str">
        <f t="shared" si="36"/>
        <v>OK</v>
      </c>
      <c r="O2333" t="str">
        <f>IF(OR(Table1_17[[#This Row],[amount]]&lt;$Y$8,Table1_17[[#This Row],[amount]]&gt;$Y$7),"Outlier","Normal")</f>
        <v>Normal</v>
      </c>
      <c r="P2333" t="str">
        <f>IF(OR(Table1_17[[#This Row],[missing_flag]]="Missing",Table1_17[[#This Row],[outlier_flag]]="Outliers"),"Review","Valid")</f>
        <v>Valid</v>
      </c>
    </row>
    <row r="2334" spans="1:16">
      <c r="A2334" t="s">
        <v>6152</v>
      </c>
      <c r="B2334" s="1">
        <v>44844</v>
      </c>
      <c r="C2334">
        <v>-62753.49</v>
      </c>
      <c r="D2334" t="s">
        <v>1478</v>
      </c>
      <c r="E2334" t="s">
        <v>7</v>
      </c>
      <c r="F2334" t="s">
        <v>271</v>
      </c>
      <c r="G2334" t="s">
        <v>8</v>
      </c>
      <c r="I2334" t="s">
        <v>145</v>
      </c>
      <c r="J2334" t="s">
        <v>24623</v>
      </c>
      <c r="K2334" t="s">
        <v>22291</v>
      </c>
      <c r="L2334" t="s">
        <v>22291</v>
      </c>
      <c r="M2334" t="s">
        <v>22291</v>
      </c>
      <c r="N2334" t="str">
        <f t="shared" si="36"/>
        <v>OK</v>
      </c>
      <c r="O2334" t="str">
        <f>IF(OR(Table1_17[[#This Row],[amount]]&lt;$Y$8,Table1_17[[#This Row],[amount]]&gt;$Y$7),"Outlier","Normal")</f>
        <v>Normal</v>
      </c>
      <c r="P2334" t="str">
        <f>IF(OR(Table1_17[[#This Row],[missing_flag]]="Missing",Table1_17[[#This Row],[outlier_flag]]="Outliers"),"Review","Valid")</f>
        <v>Valid</v>
      </c>
    </row>
    <row r="2335" spans="1:16">
      <c r="A2335" t="s">
        <v>6154</v>
      </c>
      <c r="B2335" s="1">
        <v>45039</v>
      </c>
      <c r="C2335">
        <v>139074.56</v>
      </c>
      <c r="D2335" t="s">
        <v>1483</v>
      </c>
      <c r="E2335" t="s">
        <v>1499</v>
      </c>
      <c r="F2335" t="s">
        <v>271</v>
      </c>
      <c r="G2335" t="s">
        <v>17</v>
      </c>
      <c r="H2335" t="s">
        <v>918</v>
      </c>
      <c r="J2335" t="s">
        <v>24624</v>
      </c>
      <c r="K2335" t="s">
        <v>22291</v>
      </c>
      <c r="L2335" t="s">
        <v>22291</v>
      </c>
      <c r="M2335" t="s">
        <v>22291</v>
      </c>
      <c r="N2335" t="str">
        <f t="shared" si="36"/>
        <v>OK</v>
      </c>
      <c r="O2335" t="str">
        <f>IF(OR(Table1_17[[#This Row],[amount]]&lt;$Y$8,Table1_17[[#This Row],[amount]]&gt;$Y$7),"Outlier","Normal")</f>
        <v>Normal</v>
      </c>
      <c r="P2335" t="str">
        <f>IF(OR(Table1_17[[#This Row],[missing_flag]]="Missing",Table1_17[[#This Row],[outlier_flag]]="Outliers"),"Review","Valid")</f>
        <v>Valid</v>
      </c>
    </row>
    <row r="2336" spans="1:16">
      <c r="A2336" t="s">
        <v>6156</v>
      </c>
      <c r="B2336" s="1">
        <v>44723</v>
      </c>
      <c r="C2336">
        <v>134597.69</v>
      </c>
      <c r="D2336" t="s">
        <v>1483</v>
      </c>
      <c r="E2336" t="s">
        <v>1499</v>
      </c>
      <c r="F2336" t="s">
        <v>268</v>
      </c>
      <c r="G2336" t="s">
        <v>29</v>
      </c>
      <c r="H2336" t="s">
        <v>1037</v>
      </c>
      <c r="J2336" t="s">
        <v>24625</v>
      </c>
      <c r="K2336" t="s">
        <v>22291</v>
      </c>
      <c r="L2336" t="s">
        <v>22291</v>
      </c>
      <c r="M2336" t="s">
        <v>22291</v>
      </c>
      <c r="N2336" t="str">
        <f t="shared" si="36"/>
        <v>OK</v>
      </c>
      <c r="O2336" t="str">
        <f>IF(OR(Table1_17[[#This Row],[amount]]&lt;$Y$8,Table1_17[[#This Row],[amount]]&gt;$Y$7),"Outlier","Normal")</f>
        <v>Normal</v>
      </c>
      <c r="P2336" t="str">
        <f>IF(OR(Table1_17[[#This Row],[missing_flag]]="Missing",Table1_17[[#This Row],[outlier_flag]]="Outliers"),"Review","Valid")</f>
        <v>Valid</v>
      </c>
    </row>
    <row r="2337" spans="1:16">
      <c r="A2337" t="s">
        <v>6158</v>
      </c>
      <c r="B2337" s="1">
        <v>45185</v>
      </c>
      <c r="C2337">
        <v>224596.19</v>
      </c>
      <c r="D2337" t="s">
        <v>1483</v>
      </c>
      <c r="E2337" t="s">
        <v>1499</v>
      </c>
      <c r="F2337" t="s">
        <v>264</v>
      </c>
      <c r="G2337" t="s">
        <v>8</v>
      </c>
      <c r="H2337" t="s">
        <v>951</v>
      </c>
      <c r="J2337" t="s">
        <v>24626</v>
      </c>
      <c r="K2337" t="s">
        <v>22291</v>
      </c>
      <c r="L2337" t="s">
        <v>22291</v>
      </c>
      <c r="M2337" t="s">
        <v>22291</v>
      </c>
      <c r="N2337" t="str">
        <f t="shared" si="36"/>
        <v>OK</v>
      </c>
      <c r="O2337" t="str">
        <f>IF(OR(Table1_17[[#This Row],[amount]]&lt;$Y$8,Table1_17[[#This Row],[amount]]&gt;$Y$7),"Outlier","Normal")</f>
        <v>Normal</v>
      </c>
      <c r="P2337" t="str">
        <f>IF(OR(Table1_17[[#This Row],[missing_flag]]="Missing",Table1_17[[#This Row],[outlier_flag]]="Outliers"),"Review","Valid")</f>
        <v>Valid</v>
      </c>
    </row>
    <row r="2338" spans="1:16">
      <c r="A2338" t="s">
        <v>6160</v>
      </c>
      <c r="B2338" s="1">
        <v>44674</v>
      </c>
      <c r="C2338">
        <v>168351.32</v>
      </c>
      <c r="D2338" t="s">
        <v>1483</v>
      </c>
      <c r="E2338" t="s">
        <v>1499</v>
      </c>
      <c r="F2338" t="s">
        <v>268</v>
      </c>
      <c r="G2338" t="s">
        <v>13</v>
      </c>
      <c r="H2338" t="s">
        <v>1105</v>
      </c>
      <c r="J2338" t="s">
        <v>24627</v>
      </c>
      <c r="K2338" t="s">
        <v>22291</v>
      </c>
      <c r="L2338" t="s">
        <v>22291</v>
      </c>
      <c r="M2338" t="s">
        <v>22291</v>
      </c>
      <c r="N2338" t="str">
        <f t="shared" si="36"/>
        <v>OK</v>
      </c>
      <c r="O2338" t="str">
        <f>IF(OR(Table1_17[[#This Row],[amount]]&lt;$Y$8,Table1_17[[#This Row],[amount]]&gt;$Y$7),"Outlier","Normal")</f>
        <v>Normal</v>
      </c>
      <c r="P2338" t="str">
        <f>IF(OR(Table1_17[[#This Row],[missing_flag]]="Missing",Table1_17[[#This Row],[outlier_flag]]="Outliers"),"Review","Valid")</f>
        <v>Valid</v>
      </c>
    </row>
    <row r="2339" spans="1:16">
      <c r="A2339" t="s">
        <v>6162</v>
      </c>
      <c r="B2339" s="1">
        <v>44656</v>
      </c>
      <c r="C2339">
        <v>129764</v>
      </c>
      <c r="D2339" t="s">
        <v>1483</v>
      </c>
      <c r="E2339" t="s">
        <v>1484</v>
      </c>
      <c r="F2339" t="s">
        <v>268</v>
      </c>
      <c r="G2339" t="s">
        <v>13</v>
      </c>
      <c r="H2339" t="s">
        <v>696</v>
      </c>
      <c r="J2339" t="s">
        <v>24628</v>
      </c>
      <c r="K2339" t="s">
        <v>22291</v>
      </c>
      <c r="L2339" t="s">
        <v>22291</v>
      </c>
      <c r="M2339" t="s">
        <v>22291</v>
      </c>
      <c r="N2339" t="str">
        <f t="shared" si="36"/>
        <v>OK</v>
      </c>
      <c r="O2339" t="str">
        <f>IF(OR(Table1_17[[#This Row],[amount]]&lt;$Y$8,Table1_17[[#This Row],[amount]]&gt;$Y$7),"Outlier","Normal")</f>
        <v>Normal</v>
      </c>
      <c r="P2339" t="str">
        <f>IF(OR(Table1_17[[#This Row],[missing_flag]]="Missing",Table1_17[[#This Row],[outlier_flag]]="Outliers"),"Review","Valid")</f>
        <v>Valid</v>
      </c>
    </row>
    <row r="2340" spans="1:16">
      <c r="A2340" t="s">
        <v>6164</v>
      </c>
      <c r="B2340" s="1">
        <v>45235</v>
      </c>
      <c r="C2340">
        <v>-33320.550000000003</v>
      </c>
      <c r="D2340" t="s">
        <v>1478</v>
      </c>
      <c r="E2340" t="s">
        <v>1534</v>
      </c>
      <c r="F2340" t="s">
        <v>264</v>
      </c>
      <c r="G2340" t="s">
        <v>29</v>
      </c>
      <c r="I2340" t="s">
        <v>163</v>
      </c>
      <c r="J2340" t="s">
        <v>24629</v>
      </c>
      <c r="K2340" t="s">
        <v>22291</v>
      </c>
      <c r="L2340" t="s">
        <v>22291</v>
      </c>
      <c r="M2340" t="s">
        <v>22291</v>
      </c>
      <c r="N2340" t="str">
        <f t="shared" si="36"/>
        <v>OK</v>
      </c>
      <c r="O2340" t="str">
        <f>IF(OR(Table1_17[[#This Row],[amount]]&lt;$Y$8,Table1_17[[#This Row],[amount]]&gt;$Y$7),"Outlier","Normal")</f>
        <v>Normal</v>
      </c>
      <c r="P2340" t="str">
        <f>IF(OR(Table1_17[[#This Row],[missing_flag]]="Missing",Table1_17[[#This Row],[outlier_flag]]="Outliers"),"Review","Valid")</f>
        <v>Valid</v>
      </c>
    </row>
    <row r="2341" spans="1:16">
      <c r="A2341" t="s">
        <v>6166</v>
      </c>
      <c r="B2341" s="1">
        <v>44624</v>
      </c>
      <c r="C2341">
        <v>144784.04999999999</v>
      </c>
      <c r="D2341" t="s">
        <v>1483</v>
      </c>
      <c r="E2341" t="s">
        <v>1499</v>
      </c>
      <c r="F2341" t="s">
        <v>268</v>
      </c>
      <c r="G2341" t="s">
        <v>13</v>
      </c>
      <c r="H2341" t="s">
        <v>712</v>
      </c>
      <c r="J2341" t="s">
        <v>24630</v>
      </c>
      <c r="K2341" t="s">
        <v>22291</v>
      </c>
      <c r="L2341" t="s">
        <v>22291</v>
      </c>
      <c r="M2341" t="s">
        <v>22291</v>
      </c>
      <c r="N2341" t="str">
        <f t="shared" si="36"/>
        <v>OK</v>
      </c>
      <c r="O2341" t="str">
        <f>IF(OR(Table1_17[[#This Row],[amount]]&lt;$Y$8,Table1_17[[#This Row],[amount]]&gt;$Y$7),"Outlier","Normal")</f>
        <v>Normal</v>
      </c>
      <c r="P2341" t="str">
        <f>IF(OR(Table1_17[[#This Row],[missing_flag]]="Missing",Table1_17[[#This Row],[outlier_flag]]="Outliers"),"Review","Valid")</f>
        <v>Valid</v>
      </c>
    </row>
    <row r="2342" spans="1:16">
      <c r="A2342" t="s">
        <v>6168</v>
      </c>
      <c r="B2342" s="1">
        <v>45020</v>
      </c>
      <c r="C2342">
        <v>-15270.82</v>
      </c>
      <c r="D2342" t="s">
        <v>1478</v>
      </c>
      <c r="E2342" t="s">
        <v>1509</v>
      </c>
      <c r="F2342" t="s">
        <v>264</v>
      </c>
      <c r="G2342" t="s">
        <v>13</v>
      </c>
      <c r="I2342" t="s">
        <v>57</v>
      </c>
      <c r="J2342" t="s">
        <v>24631</v>
      </c>
      <c r="K2342" t="s">
        <v>22291</v>
      </c>
      <c r="L2342" t="s">
        <v>22291</v>
      </c>
      <c r="M2342" t="s">
        <v>22291</v>
      </c>
      <c r="N2342" t="str">
        <f t="shared" si="36"/>
        <v>OK</v>
      </c>
      <c r="O2342" t="str">
        <f>IF(OR(Table1_17[[#This Row],[amount]]&lt;$Y$8,Table1_17[[#This Row],[amount]]&gt;$Y$7),"Outlier","Normal")</f>
        <v>Normal</v>
      </c>
      <c r="P2342" t="str">
        <f>IF(OR(Table1_17[[#This Row],[missing_flag]]="Missing",Table1_17[[#This Row],[outlier_flag]]="Outliers"),"Review","Valid")</f>
        <v>Valid</v>
      </c>
    </row>
    <row r="2343" spans="1:16">
      <c r="A2343" t="s">
        <v>6170</v>
      </c>
      <c r="B2343" s="1">
        <v>44680</v>
      </c>
      <c r="C2343">
        <v>154507.29999999999</v>
      </c>
      <c r="D2343" t="s">
        <v>1483</v>
      </c>
      <c r="E2343" t="s">
        <v>1499</v>
      </c>
      <c r="F2343" t="s">
        <v>268</v>
      </c>
      <c r="G2343" t="s">
        <v>8</v>
      </c>
      <c r="H2343" t="s">
        <v>1275</v>
      </c>
      <c r="J2343" t="s">
        <v>24632</v>
      </c>
      <c r="K2343" t="s">
        <v>22291</v>
      </c>
      <c r="L2343" t="s">
        <v>22291</v>
      </c>
      <c r="M2343" t="s">
        <v>22291</v>
      </c>
      <c r="N2343" t="str">
        <f t="shared" si="36"/>
        <v>OK</v>
      </c>
      <c r="O2343" t="str">
        <f>IF(OR(Table1_17[[#This Row],[amount]]&lt;$Y$8,Table1_17[[#This Row],[amount]]&gt;$Y$7),"Outlier","Normal")</f>
        <v>Normal</v>
      </c>
      <c r="P2343" t="str">
        <f>IF(OR(Table1_17[[#This Row],[missing_flag]]="Missing",Table1_17[[#This Row],[outlier_flag]]="Outliers"),"Review","Valid")</f>
        <v>Valid</v>
      </c>
    </row>
    <row r="2344" spans="1:16">
      <c r="A2344" t="s">
        <v>6172</v>
      </c>
      <c r="B2344" s="1">
        <v>44886</v>
      </c>
      <c r="C2344">
        <v>164102.88</v>
      </c>
      <c r="D2344" t="s">
        <v>1483</v>
      </c>
      <c r="E2344" t="s">
        <v>1499</v>
      </c>
      <c r="F2344" t="s">
        <v>264</v>
      </c>
      <c r="G2344" t="s">
        <v>17</v>
      </c>
      <c r="H2344" t="s">
        <v>748</v>
      </c>
      <c r="J2344" t="s">
        <v>24633</v>
      </c>
      <c r="K2344" t="s">
        <v>22291</v>
      </c>
      <c r="L2344" t="s">
        <v>22291</v>
      </c>
      <c r="M2344" t="s">
        <v>22291</v>
      </c>
      <c r="N2344" t="str">
        <f t="shared" si="36"/>
        <v>OK</v>
      </c>
      <c r="O2344" t="str">
        <f>IF(OR(Table1_17[[#This Row],[amount]]&lt;$Y$8,Table1_17[[#This Row],[amount]]&gt;$Y$7),"Outlier","Normal")</f>
        <v>Normal</v>
      </c>
      <c r="P2344" t="str">
        <f>IF(OR(Table1_17[[#This Row],[missing_flag]]="Missing",Table1_17[[#This Row],[outlier_flag]]="Outliers"),"Review","Valid")</f>
        <v>Valid</v>
      </c>
    </row>
    <row r="2345" spans="1:16">
      <c r="A2345" t="s">
        <v>6174</v>
      </c>
      <c r="B2345" s="1">
        <v>45011</v>
      </c>
      <c r="C2345">
        <v>-58993.04</v>
      </c>
      <c r="D2345" t="s">
        <v>1478</v>
      </c>
      <c r="E2345" t="s">
        <v>1496</v>
      </c>
      <c r="F2345" t="s">
        <v>264</v>
      </c>
      <c r="G2345" t="s">
        <v>8</v>
      </c>
      <c r="I2345" t="s">
        <v>242</v>
      </c>
      <c r="J2345" t="s">
        <v>24634</v>
      </c>
      <c r="K2345" t="s">
        <v>22291</v>
      </c>
      <c r="L2345" t="s">
        <v>22291</v>
      </c>
      <c r="M2345" t="s">
        <v>22291</v>
      </c>
      <c r="N2345" t="str">
        <f t="shared" si="36"/>
        <v>OK</v>
      </c>
      <c r="O2345" t="str">
        <f>IF(OR(Table1_17[[#This Row],[amount]]&lt;$Y$8,Table1_17[[#This Row],[amount]]&gt;$Y$7),"Outlier","Normal")</f>
        <v>Normal</v>
      </c>
      <c r="P2345" t="str">
        <f>IF(OR(Table1_17[[#This Row],[missing_flag]]="Missing",Table1_17[[#This Row],[outlier_flag]]="Outliers"),"Review","Valid")</f>
        <v>Valid</v>
      </c>
    </row>
    <row r="2346" spans="1:16">
      <c r="A2346" t="s">
        <v>6176</v>
      </c>
      <c r="B2346" s="1">
        <v>44629</v>
      </c>
      <c r="C2346">
        <v>191373.49</v>
      </c>
      <c r="D2346" t="s">
        <v>1483</v>
      </c>
      <c r="E2346" t="s">
        <v>1484</v>
      </c>
      <c r="F2346" t="s">
        <v>271</v>
      </c>
      <c r="G2346" t="s">
        <v>17</v>
      </c>
      <c r="H2346" t="s">
        <v>1193</v>
      </c>
      <c r="J2346" t="s">
        <v>24635</v>
      </c>
      <c r="K2346" t="s">
        <v>22291</v>
      </c>
      <c r="L2346" t="s">
        <v>22291</v>
      </c>
      <c r="M2346" t="s">
        <v>22291</v>
      </c>
      <c r="N2346" t="str">
        <f t="shared" si="36"/>
        <v>OK</v>
      </c>
      <c r="O2346" t="str">
        <f>IF(OR(Table1_17[[#This Row],[amount]]&lt;$Y$8,Table1_17[[#This Row],[amount]]&gt;$Y$7),"Outlier","Normal")</f>
        <v>Normal</v>
      </c>
      <c r="P2346" t="str">
        <f>IF(OR(Table1_17[[#This Row],[missing_flag]]="Missing",Table1_17[[#This Row],[outlier_flag]]="Outliers"),"Review","Valid")</f>
        <v>Valid</v>
      </c>
    </row>
    <row r="2347" spans="1:16">
      <c r="A2347" t="s">
        <v>6178</v>
      </c>
      <c r="B2347" s="1">
        <v>45077</v>
      </c>
      <c r="C2347">
        <v>-33820.519999999997</v>
      </c>
      <c r="D2347" t="s">
        <v>1478</v>
      </c>
      <c r="E2347" t="s">
        <v>36</v>
      </c>
      <c r="F2347" t="s">
        <v>271</v>
      </c>
      <c r="G2347" t="s">
        <v>8</v>
      </c>
      <c r="I2347" t="s">
        <v>225</v>
      </c>
      <c r="J2347" t="s">
        <v>24636</v>
      </c>
      <c r="K2347" t="s">
        <v>22291</v>
      </c>
      <c r="L2347" t="s">
        <v>22291</v>
      </c>
      <c r="M2347" t="s">
        <v>22291</v>
      </c>
      <c r="N2347" t="str">
        <f t="shared" si="36"/>
        <v>OK</v>
      </c>
      <c r="O2347" t="str">
        <f>IF(OR(Table1_17[[#This Row],[amount]]&lt;$Y$8,Table1_17[[#This Row],[amount]]&gt;$Y$7),"Outlier","Normal")</f>
        <v>Normal</v>
      </c>
      <c r="P2347" t="str">
        <f>IF(OR(Table1_17[[#This Row],[missing_flag]]="Missing",Table1_17[[#This Row],[outlier_flag]]="Outliers"),"Review","Valid")</f>
        <v>Valid</v>
      </c>
    </row>
    <row r="2348" spans="1:16">
      <c r="A2348" t="s">
        <v>6180</v>
      </c>
      <c r="B2348" s="1">
        <v>45150</v>
      </c>
      <c r="C2348">
        <v>-80490.899999999994</v>
      </c>
      <c r="D2348" t="s">
        <v>1478</v>
      </c>
      <c r="E2348" t="s">
        <v>7</v>
      </c>
      <c r="F2348" t="s">
        <v>264</v>
      </c>
      <c r="G2348" t="s">
        <v>13</v>
      </c>
      <c r="I2348" t="s">
        <v>191</v>
      </c>
      <c r="J2348" t="s">
        <v>24637</v>
      </c>
      <c r="K2348" t="s">
        <v>22291</v>
      </c>
      <c r="L2348" t="s">
        <v>22291</v>
      </c>
      <c r="M2348" t="s">
        <v>22291</v>
      </c>
      <c r="N2348" t="str">
        <f t="shared" si="36"/>
        <v>OK</v>
      </c>
      <c r="O2348" t="str">
        <f>IF(OR(Table1_17[[#This Row],[amount]]&lt;$Y$8,Table1_17[[#This Row],[amount]]&gt;$Y$7),"Outlier","Normal")</f>
        <v>Normal</v>
      </c>
      <c r="P2348" t="str">
        <f>IF(OR(Table1_17[[#This Row],[missing_flag]]="Missing",Table1_17[[#This Row],[outlier_flag]]="Outliers"),"Review","Valid")</f>
        <v>Valid</v>
      </c>
    </row>
    <row r="2349" spans="1:16">
      <c r="A2349" t="s">
        <v>6182</v>
      </c>
      <c r="B2349" s="1">
        <v>44704</v>
      </c>
      <c r="C2349">
        <v>22316.49</v>
      </c>
      <c r="D2349" t="s">
        <v>1587</v>
      </c>
      <c r="E2349" t="s">
        <v>1587</v>
      </c>
      <c r="F2349" t="s">
        <v>268</v>
      </c>
      <c r="G2349" t="s">
        <v>8</v>
      </c>
      <c r="J2349" t="s">
        <v>24638</v>
      </c>
      <c r="K2349" t="s">
        <v>22291</v>
      </c>
      <c r="L2349" t="s">
        <v>22291</v>
      </c>
      <c r="M2349" t="s">
        <v>22291</v>
      </c>
      <c r="N2349" t="str">
        <f t="shared" si="36"/>
        <v>OK</v>
      </c>
      <c r="O2349" t="str">
        <f>IF(OR(Table1_17[[#This Row],[amount]]&lt;$Y$8,Table1_17[[#This Row],[amount]]&gt;$Y$7),"Outlier","Normal")</f>
        <v>Normal</v>
      </c>
      <c r="P2349" t="str">
        <f>IF(OR(Table1_17[[#This Row],[missing_flag]]="Missing",Table1_17[[#This Row],[outlier_flag]]="Outliers"),"Review","Valid")</f>
        <v>Valid</v>
      </c>
    </row>
    <row r="2350" spans="1:16">
      <c r="A2350" t="s">
        <v>6184</v>
      </c>
      <c r="B2350" s="1">
        <v>45244</v>
      </c>
      <c r="C2350">
        <v>110785.54</v>
      </c>
      <c r="D2350" t="s">
        <v>1483</v>
      </c>
      <c r="E2350" t="s">
        <v>1487</v>
      </c>
      <c r="F2350" t="s">
        <v>264</v>
      </c>
      <c r="G2350" t="s">
        <v>29</v>
      </c>
      <c r="H2350" t="s">
        <v>1031</v>
      </c>
      <c r="J2350" t="s">
        <v>24639</v>
      </c>
      <c r="K2350" t="s">
        <v>22291</v>
      </c>
      <c r="L2350" t="s">
        <v>22291</v>
      </c>
      <c r="M2350" t="s">
        <v>22291</v>
      </c>
      <c r="N2350" t="str">
        <f t="shared" si="36"/>
        <v>OK</v>
      </c>
      <c r="O2350" t="str">
        <f>IF(OR(Table1_17[[#This Row],[amount]]&lt;$Y$8,Table1_17[[#This Row],[amount]]&gt;$Y$7),"Outlier","Normal")</f>
        <v>Normal</v>
      </c>
      <c r="P2350" t="str">
        <f>IF(OR(Table1_17[[#This Row],[missing_flag]]="Missing",Table1_17[[#This Row],[outlier_flag]]="Outliers"),"Review","Valid")</f>
        <v>Valid</v>
      </c>
    </row>
    <row r="2351" spans="1:16">
      <c r="A2351" t="s">
        <v>6186</v>
      </c>
      <c r="B2351" s="1">
        <v>45082</v>
      </c>
      <c r="C2351">
        <v>149923.41</v>
      </c>
      <c r="D2351" t="s">
        <v>1483</v>
      </c>
      <c r="E2351" t="s">
        <v>1484</v>
      </c>
      <c r="F2351" t="s">
        <v>271</v>
      </c>
      <c r="G2351" t="s">
        <v>13</v>
      </c>
      <c r="H2351" t="s">
        <v>1139</v>
      </c>
      <c r="J2351" t="s">
        <v>24640</v>
      </c>
      <c r="K2351" t="s">
        <v>22291</v>
      </c>
      <c r="L2351" t="s">
        <v>22291</v>
      </c>
      <c r="M2351" t="s">
        <v>22291</v>
      </c>
      <c r="N2351" t="str">
        <f t="shared" si="36"/>
        <v>OK</v>
      </c>
      <c r="O2351" t="str">
        <f>IF(OR(Table1_17[[#This Row],[amount]]&lt;$Y$8,Table1_17[[#This Row],[amount]]&gt;$Y$7),"Outlier","Normal")</f>
        <v>Normal</v>
      </c>
      <c r="P2351" t="str">
        <f>IF(OR(Table1_17[[#This Row],[missing_flag]]="Missing",Table1_17[[#This Row],[outlier_flag]]="Outliers"),"Review","Valid")</f>
        <v>Valid</v>
      </c>
    </row>
    <row r="2352" spans="1:16">
      <c r="A2352" t="s">
        <v>6188</v>
      </c>
      <c r="B2352" s="1">
        <v>45064</v>
      </c>
      <c r="C2352">
        <v>168325.94</v>
      </c>
      <c r="D2352" t="s">
        <v>1483</v>
      </c>
      <c r="E2352" t="s">
        <v>1487</v>
      </c>
      <c r="F2352" t="s">
        <v>268</v>
      </c>
      <c r="G2352" t="s">
        <v>13</v>
      </c>
      <c r="H2352" t="s">
        <v>1131</v>
      </c>
      <c r="J2352" t="s">
        <v>24641</v>
      </c>
      <c r="K2352" t="s">
        <v>22291</v>
      </c>
      <c r="L2352" t="s">
        <v>22291</v>
      </c>
      <c r="M2352" t="s">
        <v>22291</v>
      </c>
      <c r="N2352" t="str">
        <f t="shared" si="36"/>
        <v>OK</v>
      </c>
      <c r="O2352" t="str">
        <f>IF(OR(Table1_17[[#This Row],[amount]]&lt;$Y$8,Table1_17[[#This Row],[amount]]&gt;$Y$7),"Outlier","Normal")</f>
        <v>Normal</v>
      </c>
      <c r="P2352" t="str">
        <f>IF(OR(Table1_17[[#This Row],[missing_flag]]="Missing",Table1_17[[#This Row],[outlier_flag]]="Outliers"),"Review","Valid")</f>
        <v>Valid</v>
      </c>
    </row>
    <row r="2353" spans="1:16">
      <c r="A2353" t="s">
        <v>6190</v>
      </c>
      <c r="B2353" s="1">
        <v>44978</v>
      </c>
      <c r="C2353">
        <v>-48963.95</v>
      </c>
      <c r="D2353" t="s">
        <v>1478</v>
      </c>
      <c r="E2353" t="s">
        <v>20</v>
      </c>
      <c r="F2353" t="s">
        <v>264</v>
      </c>
      <c r="G2353" t="s">
        <v>17</v>
      </c>
      <c r="I2353" t="s">
        <v>221</v>
      </c>
      <c r="J2353" t="s">
        <v>24642</v>
      </c>
      <c r="K2353" t="s">
        <v>22291</v>
      </c>
      <c r="L2353" t="s">
        <v>22291</v>
      </c>
      <c r="M2353" t="s">
        <v>22291</v>
      </c>
      <c r="N2353" t="str">
        <f t="shared" si="36"/>
        <v>OK</v>
      </c>
      <c r="O2353" t="str">
        <f>IF(OR(Table1_17[[#This Row],[amount]]&lt;$Y$8,Table1_17[[#This Row],[amount]]&gt;$Y$7),"Outlier","Normal")</f>
        <v>Normal</v>
      </c>
      <c r="P2353" t="str">
        <f>IF(OR(Table1_17[[#This Row],[missing_flag]]="Missing",Table1_17[[#This Row],[outlier_flag]]="Outliers"),"Review","Valid")</f>
        <v>Valid</v>
      </c>
    </row>
    <row r="2354" spans="1:16">
      <c r="A2354" t="s">
        <v>6192</v>
      </c>
      <c r="B2354" s="1">
        <v>45269</v>
      </c>
      <c r="C2354">
        <v>-18618.509999999998</v>
      </c>
      <c r="D2354" t="s">
        <v>1478</v>
      </c>
      <c r="E2354" t="s">
        <v>20</v>
      </c>
      <c r="F2354" t="s">
        <v>268</v>
      </c>
      <c r="G2354" t="s">
        <v>13</v>
      </c>
      <c r="I2354" t="s">
        <v>27</v>
      </c>
      <c r="J2354" t="s">
        <v>24643</v>
      </c>
      <c r="K2354" t="s">
        <v>22291</v>
      </c>
      <c r="L2354" t="s">
        <v>22291</v>
      </c>
      <c r="M2354" t="s">
        <v>22291</v>
      </c>
      <c r="N2354" t="str">
        <f t="shared" si="36"/>
        <v>OK</v>
      </c>
      <c r="O2354" t="str">
        <f>IF(OR(Table1_17[[#This Row],[amount]]&lt;$Y$8,Table1_17[[#This Row],[amount]]&gt;$Y$7),"Outlier","Normal")</f>
        <v>Normal</v>
      </c>
      <c r="P2354" t="str">
        <f>IF(OR(Table1_17[[#This Row],[missing_flag]]="Missing",Table1_17[[#This Row],[outlier_flag]]="Outliers"),"Review","Valid")</f>
        <v>Valid</v>
      </c>
    </row>
    <row r="2355" spans="1:16">
      <c r="A2355" t="s">
        <v>6194</v>
      </c>
      <c r="B2355" s="1">
        <v>44748</v>
      </c>
      <c r="C2355">
        <v>-58039.37</v>
      </c>
      <c r="D2355" t="s">
        <v>1478</v>
      </c>
      <c r="E2355" t="s">
        <v>1534</v>
      </c>
      <c r="F2355" t="s">
        <v>268</v>
      </c>
      <c r="G2355" t="s">
        <v>8</v>
      </c>
      <c r="I2355" t="s">
        <v>127</v>
      </c>
      <c r="J2355" t="s">
        <v>24644</v>
      </c>
      <c r="K2355" t="s">
        <v>22291</v>
      </c>
      <c r="L2355" t="s">
        <v>22291</v>
      </c>
      <c r="M2355" t="s">
        <v>22291</v>
      </c>
      <c r="N2355" t="str">
        <f t="shared" si="36"/>
        <v>OK</v>
      </c>
      <c r="O2355" t="str">
        <f>IF(OR(Table1_17[[#This Row],[amount]]&lt;$Y$8,Table1_17[[#This Row],[amount]]&gt;$Y$7),"Outlier","Normal")</f>
        <v>Normal</v>
      </c>
      <c r="P2355" t="str">
        <f>IF(OR(Table1_17[[#This Row],[missing_flag]]="Missing",Table1_17[[#This Row],[outlier_flag]]="Outliers"),"Review","Valid")</f>
        <v>Valid</v>
      </c>
    </row>
    <row r="2356" spans="1:16">
      <c r="A2356" t="s">
        <v>6196</v>
      </c>
      <c r="B2356" s="1">
        <v>45079</v>
      </c>
      <c r="C2356">
        <v>123986.91</v>
      </c>
      <c r="D2356" t="s">
        <v>1483</v>
      </c>
      <c r="E2356" t="s">
        <v>1487</v>
      </c>
      <c r="F2356" t="s">
        <v>264</v>
      </c>
      <c r="G2356" t="s">
        <v>29</v>
      </c>
      <c r="H2356" t="s">
        <v>902</v>
      </c>
      <c r="J2356" t="s">
        <v>24645</v>
      </c>
      <c r="K2356" t="s">
        <v>22291</v>
      </c>
      <c r="L2356" t="s">
        <v>22291</v>
      </c>
      <c r="M2356" t="s">
        <v>22291</v>
      </c>
      <c r="N2356" t="str">
        <f t="shared" si="36"/>
        <v>OK</v>
      </c>
      <c r="O2356" t="str">
        <f>IF(OR(Table1_17[[#This Row],[amount]]&lt;$Y$8,Table1_17[[#This Row],[amount]]&gt;$Y$7),"Outlier","Normal")</f>
        <v>Normal</v>
      </c>
      <c r="P2356" t="str">
        <f>IF(OR(Table1_17[[#This Row],[missing_flag]]="Missing",Table1_17[[#This Row],[outlier_flag]]="Outliers"),"Review","Valid")</f>
        <v>Valid</v>
      </c>
    </row>
    <row r="2357" spans="1:16">
      <c r="A2357" t="s">
        <v>6198</v>
      </c>
      <c r="B2357" s="1">
        <v>45042</v>
      </c>
      <c r="C2357">
        <v>26661.35</v>
      </c>
      <c r="D2357" t="s">
        <v>1587</v>
      </c>
      <c r="E2357" t="s">
        <v>1587</v>
      </c>
      <c r="F2357" t="s">
        <v>271</v>
      </c>
      <c r="G2357" t="s">
        <v>13</v>
      </c>
      <c r="J2357" t="s">
        <v>24646</v>
      </c>
      <c r="K2357" t="s">
        <v>22291</v>
      </c>
      <c r="L2357" t="s">
        <v>22291</v>
      </c>
      <c r="M2357" t="s">
        <v>22291</v>
      </c>
      <c r="N2357" t="str">
        <f t="shared" si="36"/>
        <v>OK</v>
      </c>
      <c r="O2357" t="str">
        <f>IF(OR(Table1_17[[#This Row],[amount]]&lt;$Y$8,Table1_17[[#This Row],[amount]]&gt;$Y$7),"Outlier","Normal")</f>
        <v>Normal</v>
      </c>
      <c r="P2357" t="str">
        <f>IF(OR(Table1_17[[#This Row],[missing_flag]]="Missing",Table1_17[[#This Row],[outlier_flag]]="Outliers"),"Review","Valid")</f>
        <v>Valid</v>
      </c>
    </row>
    <row r="2358" spans="1:16">
      <c r="A2358" t="s">
        <v>6200</v>
      </c>
      <c r="B2358" s="1">
        <v>45148</v>
      </c>
      <c r="C2358">
        <v>127136.32000000001</v>
      </c>
      <c r="D2358" t="s">
        <v>1483</v>
      </c>
      <c r="E2358" t="s">
        <v>1487</v>
      </c>
      <c r="F2358" t="s">
        <v>271</v>
      </c>
      <c r="G2358" t="s">
        <v>8</v>
      </c>
      <c r="H2358" t="s">
        <v>754</v>
      </c>
      <c r="J2358" t="s">
        <v>24647</v>
      </c>
      <c r="K2358" t="s">
        <v>22291</v>
      </c>
      <c r="L2358" t="s">
        <v>22291</v>
      </c>
      <c r="M2358" t="s">
        <v>22291</v>
      </c>
      <c r="N2358" t="str">
        <f t="shared" si="36"/>
        <v>OK</v>
      </c>
      <c r="O2358" t="str">
        <f>IF(OR(Table1_17[[#This Row],[amount]]&lt;$Y$8,Table1_17[[#This Row],[amount]]&gt;$Y$7),"Outlier","Normal")</f>
        <v>Normal</v>
      </c>
      <c r="P2358" t="str">
        <f>IF(OR(Table1_17[[#This Row],[missing_flag]]="Missing",Table1_17[[#This Row],[outlier_flag]]="Outliers"),"Review","Valid")</f>
        <v>Valid</v>
      </c>
    </row>
    <row r="2359" spans="1:16">
      <c r="A2359" t="s">
        <v>6202</v>
      </c>
      <c r="B2359" s="1">
        <v>44866</v>
      </c>
      <c r="C2359">
        <v>210247.5</v>
      </c>
      <c r="D2359" t="s">
        <v>1483</v>
      </c>
      <c r="E2359" t="s">
        <v>1487</v>
      </c>
      <c r="F2359" t="s">
        <v>271</v>
      </c>
      <c r="G2359" t="s">
        <v>13</v>
      </c>
      <c r="H2359" t="s">
        <v>1329</v>
      </c>
      <c r="J2359" t="s">
        <v>24648</v>
      </c>
      <c r="K2359" t="s">
        <v>22291</v>
      </c>
      <c r="L2359" t="s">
        <v>22291</v>
      </c>
      <c r="M2359" t="s">
        <v>22291</v>
      </c>
      <c r="N2359" t="str">
        <f t="shared" si="36"/>
        <v>OK</v>
      </c>
      <c r="O2359" t="str">
        <f>IF(OR(Table1_17[[#This Row],[amount]]&lt;$Y$8,Table1_17[[#This Row],[amount]]&gt;$Y$7),"Outlier","Normal")</f>
        <v>Normal</v>
      </c>
      <c r="P2359" t="str">
        <f>IF(OR(Table1_17[[#This Row],[missing_flag]]="Missing",Table1_17[[#This Row],[outlier_flag]]="Outliers"),"Review","Valid")</f>
        <v>Valid</v>
      </c>
    </row>
    <row r="2360" spans="1:16">
      <c r="A2360" t="s">
        <v>6204</v>
      </c>
      <c r="B2360" s="1">
        <v>44966</v>
      </c>
      <c r="C2360">
        <v>86473.01</v>
      </c>
      <c r="D2360" t="s">
        <v>1483</v>
      </c>
      <c r="E2360" t="s">
        <v>1484</v>
      </c>
      <c r="F2360" t="s">
        <v>264</v>
      </c>
      <c r="G2360" t="s">
        <v>8</v>
      </c>
      <c r="H2360" t="s">
        <v>1075</v>
      </c>
      <c r="J2360" t="s">
        <v>24649</v>
      </c>
      <c r="K2360" t="s">
        <v>22291</v>
      </c>
      <c r="L2360" t="s">
        <v>22291</v>
      </c>
      <c r="M2360" t="s">
        <v>22291</v>
      </c>
      <c r="N2360" t="str">
        <f t="shared" si="36"/>
        <v>OK</v>
      </c>
      <c r="O2360" t="str">
        <f>IF(OR(Table1_17[[#This Row],[amount]]&lt;$Y$8,Table1_17[[#This Row],[amount]]&gt;$Y$7),"Outlier","Normal")</f>
        <v>Normal</v>
      </c>
      <c r="P2360" t="str">
        <f>IF(OR(Table1_17[[#This Row],[missing_flag]]="Missing",Table1_17[[#This Row],[outlier_flag]]="Outliers"),"Review","Valid")</f>
        <v>Valid</v>
      </c>
    </row>
    <row r="2361" spans="1:16">
      <c r="A2361" t="s">
        <v>6206</v>
      </c>
      <c r="B2361" s="1">
        <v>44983</v>
      </c>
      <c r="C2361">
        <v>-15738.29</v>
      </c>
      <c r="D2361" t="s">
        <v>1478</v>
      </c>
      <c r="E2361" t="s">
        <v>20</v>
      </c>
      <c r="F2361" t="s">
        <v>264</v>
      </c>
      <c r="G2361" t="s">
        <v>13</v>
      </c>
      <c r="I2361" t="s">
        <v>171</v>
      </c>
      <c r="J2361" t="s">
        <v>24650</v>
      </c>
      <c r="K2361" t="s">
        <v>22291</v>
      </c>
      <c r="L2361" t="s">
        <v>22291</v>
      </c>
      <c r="M2361" t="s">
        <v>22291</v>
      </c>
      <c r="N2361" t="str">
        <f t="shared" si="36"/>
        <v>OK</v>
      </c>
      <c r="O2361" t="str">
        <f>IF(OR(Table1_17[[#This Row],[amount]]&lt;$Y$8,Table1_17[[#This Row],[amount]]&gt;$Y$7),"Outlier","Normal")</f>
        <v>Normal</v>
      </c>
      <c r="P2361" t="str">
        <f>IF(OR(Table1_17[[#This Row],[missing_flag]]="Missing",Table1_17[[#This Row],[outlier_flag]]="Outliers"),"Review","Valid")</f>
        <v>Valid</v>
      </c>
    </row>
    <row r="2362" spans="1:16">
      <c r="A2362" t="s">
        <v>6208</v>
      </c>
      <c r="B2362" s="1">
        <v>44578</v>
      </c>
      <c r="C2362">
        <v>136721.5</v>
      </c>
      <c r="D2362" t="s">
        <v>1483</v>
      </c>
      <c r="E2362" t="s">
        <v>1499</v>
      </c>
      <c r="F2362" t="s">
        <v>264</v>
      </c>
      <c r="G2362" t="s">
        <v>29</v>
      </c>
      <c r="H2362" t="s">
        <v>1317</v>
      </c>
      <c r="J2362" t="s">
        <v>24651</v>
      </c>
      <c r="K2362" t="s">
        <v>22291</v>
      </c>
      <c r="L2362" t="s">
        <v>22291</v>
      </c>
      <c r="M2362" t="s">
        <v>22291</v>
      </c>
      <c r="N2362" t="str">
        <f t="shared" si="36"/>
        <v>OK</v>
      </c>
      <c r="O2362" t="str">
        <f>IF(OR(Table1_17[[#This Row],[amount]]&lt;$Y$8,Table1_17[[#This Row],[amount]]&gt;$Y$7),"Outlier","Normal")</f>
        <v>Normal</v>
      </c>
      <c r="P2362" t="str">
        <f>IF(OR(Table1_17[[#This Row],[missing_flag]]="Missing",Table1_17[[#This Row],[outlier_flag]]="Outliers"),"Review","Valid")</f>
        <v>Valid</v>
      </c>
    </row>
    <row r="2363" spans="1:16">
      <c r="A2363" t="s">
        <v>6210</v>
      </c>
      <c r="B2363" s="1">
        <v>45280</v>
      </c>
      <c r="C2363">
        <v>212148.49</v>
      </c>
      <c r="D2363" t="s">
        <v>1483</v>
      </c>
      <c r="E2363" t="s">
        <v>1487</v>
      </c>
      <c r="F2363" t="s">
        <v>268</v>
      </c>
      <c r="G2363" t="s">
        <v>29</v>
      </c>
      <c r="H2363" t="s">
        <v>1385</v>
      </c>
      <c r="J2363" t="s">
        <v>24652</v>
      </c>
      <c r="K2363" t="s">
        <v>22291</v>
      </c>
      <c r="L2363" t="s">
        <v>22291</v>
      </c>
      <c r="M2363" t="s">
        <v>22291</v>
      </c>
      <c r="N2363" t="str">
        <f t="shared" si="36"/>
        <v>OK</v>
      </c>
      <c r="O2363" t="str">
        <f>IF(OR(Table1_17[[#This Row],[amount]]&lt;$Y$8,Table1_17[[#This Row],[amount]]&gt;$Y$7),"Outlier","Normal")</f>
        <v>Normal</v>
      </c>
      <c r="P2363" t="str">
        <f>IF(OR(Table1_17[[#This Row],[missing_flag]]="Missing",Table1_17[[#This Row],[outlier_flag]]="Outliers"),"Review","Valid")</f>
        <v>Valid</v>
      </c>
    </row>
    <row r="2364" spans="1:16">
      <c r="A2364" t="s">
        <v>6212</v>
      </c>
      <c r="B2364" s="1">
        <v>45221</v>
      </c>
      <c r="C2364">
        <v>187680.29</v>
      </c>
      <c r="D2364" t="s">
        <v>1483</v>
      </c>
      <c r="E2364" t="s">
        <v>1487</v>
      </c>
      <c r="F2364" t="s">
        <v>268</v>
      </c>
      <c r="G2364" t="s">
        <v>8</v>
      </c>
      <c r="H2364" t="s">
        <v>858</v>
      </c>
      <c r="J2364" t="s">
        <v>24653</v>
      </c>
      <c r="K2364" t="s">
        <v>22291</v>
      </c>
      <c r="L2364" t="s">
        <v>22291</v>
      </c>
      <c r="M2364" t="s">
        <v>22291</v>
      </c>
      <c r="N2364" t="str">
        <f t="shared" si="36"/>
        <v>OK</v>
      </c>
      <c r="O2364" t="str">
        <f>IF(OR(Table1_17[[#This Row],[amount]]&lt;$Y$8,Table1_17[[#This Row],[amount]]&gt;$Y$7),"Outlier","Normal")</f>
        <v>Normal</v>
      </c>
      <c r="P2364" t="str">
        <f>IF(OR(Table1_17[[#This Row],[missing_flag]]="Missing",Table1_17[[#This Row],[outlier_flag]]="Outliers"),"Review","Valid")</f>
        <v>Valid</v>
      </c>
    </row>
    <row r="2365" spans="1:16">
      <c r="A2365" t="s">
        <v>6214</v>
      </c>
      <c r="B2365" s="1">
        <v>45026</v>
      </c>
      <c r="C2365">
        <v>99844.27</v>
      </c>
      <c r="D2365" t="s">
        <v>1483</v>
      </c>
      <c r="E2365" t="s">
        <v>1487</v>
      </c>
      <c r="F2365" t="s">
        <v>268</v>
      </c>
      <c r="G2365" t="s">
        <v>13</v>
      </c>
      <c r="H2365" t="s">
        <v>1205</v>
      </c>
      <c r="J2365" t="s">
        <v>24654</v>
      </c>
      <c r="K2365" t="s">
        <v>22291</v>
      </c>
      <c r="L2365" t="s">
        <v>22291</v>
      </c>
      <c r="M2365" t="s">
        <v>22291</v>
      </c>
      <c r="N2365" t="str">
        <f t="shared" si="36"/>
        <v>OK</v>
      </c>
      <c r="O2365" t="str">
        <f>IF(OR(Table1_17[[#This Row],[amount]]&lt;$Y$8,Table1_17[[#This Row],[amount]]&gt;$Y$7),"Outlier","Normal")</f>
        <v>Normal</v>
      </c>
      <c r="P2365" t="str">
        <f>IF(OR(Table1_17[[#This Row],[missing_flag]]="Missing",Table1_17[[#This Row],[outlier_flag]]="Outliers"),"Review","Valid")</f>
        <v>Valid</v>
      </c>
    </row>
    <row r="2366" spans="1:16">
      <c r="A2366" t="s">
        <v>6216</v>
      </c>
      <c r="B2366" s="1">
        <v>44732</v>
      </c>
      <c r="C2366">
        <v>-25900.15</v>
      </c>
      <c r="D2366" t="s">
        <v>1478</v>
      </c>
      <c r="E2366" t="s">
        <v>20</v>
      </c>
      <c r="F2366" t="s">
        <v>271</v>
      </c>
      <c r="G2366" t="s">
        <v>13</v>
      </c>
      <c r="I2366" t="s">
        <v>149</v>
      </c>
      <c r="J2366" t="s">
        <v>24655</v>
      </c>
      <c r="K2366" t="s">
        <v>22291</v>
      </c>
      <c r="L2366" t="s">
        <v>22291</v>
      </c>
      <c r="M2366" t="s">
        <v>22291</v>
      </c>
      <c r="N2366" t="str">
        <f t="shared" si="36"/>
        <v>OK</v>
      </c>
      <c r="O2366" t="str">
        <f>IF(OR(Table1_17[[#This Row],[amount]]&lt;$Y$8,Table1_17[[#This Row],[amount]]&gt;$Y$7),"Outlier","Normal")</f>
        <v>Normal</v>
      </c>
      <c r="P2366" t="str">
        <f>IF(OR(Table1_17[[#This Row],[missing_flag]]="Missing",Table1_17[[#This Row],[outlier_flag]]="Outliers"),"Review","Valid")</f>
        <v>Valid</v>
      </c>
    </row>
    <row r="2367" spans="1:16">
      <c r="A2367" t="s">
        <v>6218</v>
      </c>
      <c r="B2367" s="1">
        <v>45065</v>
      </c>
      <c r="C2367">
        <v>223969.08</v>
      </c>
      <c r="D2367" t="s">
        <v>1483</v>
      </c>
      <c r="E2367" t="s">
        <v>1487</v>
      </c>
      <c r="F2367" t="s">
        <v>271</v>
      </c>
      <c r="G2367" t="s">
        <v>17</v>
      </c>
      <c r="H2367" t="s">
        <v>1187</v>
      </c>
      <c r="J2367" t="s">
        <v>24656</v>
      </c>
      <c r="K2367" t="s">
        <v>22291</v>
      </c>
      <c r="L2367" t="s">
        <v>22291</v>
      </c>
      <c r="M2367" t="s">
        <v>22291</v>
      </c>
      <c r="N2367" t="str">
        <f t="shared" si="36"/>
        <v>OK</v>
      </c>
      <c r="O2367" t="str">
        <f>IF(OR(Table1_17[[#This Row],[amount]]&lt;$Y$8,Table1_17[[#This Row],[amount]]&gt;$Y$7),"Outlier","Normal")</f>
        <v>Normal</v>
      </c>
      <c r="P2367" t="str">
        <f>IF(OR(Table1_17[[#This Row],[missing_flag]]="Missing",Table1_17[[#This Row],[outlier_flag]]="Outliers"),"Review","Valid")</f>
        <v>Valid</v>
      </c>
    </row>
    <row r="2368" spans="1:16">
      <c r="A2368" t="s">
        <v>6220</v>
      </c>
      <c r="B2368" s="1">
        <v>45248</v>
      </c>
      <c r="C2368">
        <v>-54069.21</v>
      </c>
      <c r="D2368" t="s">
        <v>1478</v>
      </c>
      <c r="E2368" t="s">
        <v>36</v>
      </c>
      <c r="F2368" t="s">
        <v>271</v>
      </c>
      <c r="G2368" t="s">
        <v>8</v>
      </c>
      <c r="I2368" t="s">
        <v>165</v>
      </c>
      <c r="J2368" t="s">
        <v>24657</v>
      </c>
      <c r="K2368" t="s">
        <v>22291</v>
      </c>
      <c r="L2368" t="s">
        <v>22291</v>
      </c>
      <c r="M2368" t="s">
        <v>22291</v>
      </c>
      <c r="N2368" t="str">
        <f t="shared" si="36"/>
        <v>OK</v>
      </c>
      <c r="O2368" t="str">
        <f>IF(OR(Table1_17[[#This Row],[amount]]&lt;$Y$8,Table1_17[[#This Row],[amount]]&gt;$Y$7),"Outlier","Normal")</f>
        <v>Normal</v>
      </c>
      <c r="P2368" t="str">
        <f>IF(OR(Table1_17[[#This Row],[missing_flag]]="Missing",Table1_17[[#This Row],[outlier_flag]]="Outliers"),"Review","Valid")</f>
        <v>Valid</v>
      </c>
    </row>
    <row r="2369" spans="1:16">
      <c r="A2369" t="s">
        <v>6222</v>
      </c>
      <c r="B2369" s="1">
        <v>44672</v>
      </c>
      <c r="C2369">
        <v>149354.03</v>
      </c>
      <c r="D2369" t="s">
        <v>1483</v>
      </c>
      <c r="E2369" t="s">
        <v>1484</v>
      </c>
      <c r="F2369" t="s">
        <v>268</v>
      </c>
      <c r="G2369" t="s">
        <v>8</v>
      </c>
      <c r="H2369" t="s">
        <v>744</v>
      </c>
      <c r="J2369" t="s">
        <v>24658</v>
      </c>
      <c r="K2369" t="s">
        <v>22291</v>
      </c>
      <c r="L2369" t="s">
        <v>22291</v>
      </c>
      <c r="M2369" t="s">
        <v>22291</v>
      </c>
      <c r="N2369" t="str">
        <f t="shared" si="36"/>
        <v>OK</v>
      </c>
      <c r="O2369" t="str">
        <f>IF(OR(Table1_17[[#This Row],[amount]]&lt;$Y$8,Table1_17[[#This Row],[amount]]&gt;$Y$7),"Outlier","Normal")</f>
        <v>Normal</v>
      </c>
      <c r="P2369" t="str">
        <f>IF(OR(Table1_17[[#This Row],[missing_flag]]="Missing",Table1_17[[#This Row],[outlier_flag]]="Outliers"),"Review","Valid")</f>
        <v>Valid</v>
      </c>
    </row>
    <row r="2370" spans="1:16">
      <c r="A2370" t="s">
        <v>6224</v>
      </c>
      <c r="B2370" s="1">
        <v>45270</v>
      </c>
      <c r="C2370">
        <v>182126.39</v>
      </c>
      <c r="D2370" t="s">
        <v>1483</v>
      </c>
      <c r="E2370" t="s">
        <v>1487</v>
      </c>
      <c r="F2370" t="s">
        <v>268</v>
      </c>
      <c r="G2370" t="s">
        <v>29</v>
      </c>
      <c r="H2370" t="s">
        <v>944</v>
      </c>
      <c r="J2370" t="s">
        <v>24659</v>
      </c>
      <c r="K2370" t="s">
        <v>22291</v>
      </c>
      <c r="L2370" t="s">
        <v>22291</v>
      </c>
      <c r="M2370" t="s">
        <v>22291</v>
      </c>
      <c r="N2370" t="str">
        <f t="shared" si="36"/>
        <v>OK</v>
      </c>
      <c r="O2370" t="str">
        <f>IF(OR(Table1_17[[#This Row],[amount]]&lt;$Y$8,Table1_17[[#This Row],[amount]]&gt;$Y$7),"Outlier","Normal")</f>
        <v>Normal</v>
      </c>
      <c r="P2370" t="str">
        <f>IF(OR(Table1_17[[#This Row],[missing_flag]]="Missing",Table1_17[[#This Row],[outlier_flag]]="Outliers"),"Review","Valid")</f>
        <v>Valid</v>
      </c>
    </row>
    <row r="2371" spans="1:16">
      <c r="A2371" t="s">
        <v>6226</v>
      </c>
      <c r="B2371" s="1">
        <v>44901</v>
      </c>
      <c r="C2371">
        <v>130301.35</v>
      </c>
      <c r="D2371" t="s">
        <v>1483</v>
      </c>
      <c r="E2371" t="s">
        <v>1499</v>
      </c>
      <c r="F2371" t="s">
        <v>264</v>
      </c>
      <c r="G2371" t="s">
        <v>8</v>
      </c>
      <c r="H2371" t="s">
        <v>680</v>
      </c>
      <c r="J2371" t="s">
        <v>24660</v>
      </c>
      <c r="K2371" t="s">
        <v>22291</v>
      </c>
      <c r="L2371" t="s">
        <v>22291</v>
      </c>
      <c r="M2371" t="s">
        <v>22291</v>
      </c>
      <c r="N2371" t="str">
        <f t="shared" ref="N2371:N2434" si="37">IF(OR(B2371="",C2371="",D2371="",F2371=""),"Missing","OK")</f>
        <v>OK</v>
      </c>
      <c r="O2371" t="str">
        <f>IF(OR(Table1_17[[#This Row],[amount]]&lt;$Y$8,Table1_17[[#This Row],[amount]]&gt;$Y$7),"Outlier","Normal")</f>
        <v>Normal</v>
      </c>
      <c r="P2371" t="str">
        <f>IF(OR(Table1_17[[#This Row],[missing_flag]]="Missing",Table1_17[[#This Row],[outlier_flag]]="Outliers"),"Review","Valid")</f>
        <v>Valid</v>
      </c>
    </row>
    <row r="2372" spans="1:16">
      <c r="A2372" t="s">
        <v>6228</v>
      </c>
      <c r="B2372" s="1">
        <v>45141</v>
      </c>
      <c r="C2372">
        <v>-43135.42</v>
      </c>
      <c r="D2372" t="s">
        <v>1478</v>
      </c>
      <c r="E2372" t="s">
        <v>1509</v>
      </c>
      <c r="F2372" t="s">
        <v>264</v>
      </c>
      <c r="G2372" t="s">
        <v>17</v>
      </c>
      <c r="I2372" t="s">
        <v>133</v>
      </c>
      <c r="J2372" t="s">
        <v>24661</v>
      </c>
      <c r="K2372" t="s">
        <v>22291</v>
      </c>
      <c r="L2372" t="s">
        <v>22291</v>
      </c>
      <c r="M2372" t="s">
        <v>22291</v>
      </c>
      <c r="N2372" t="str">
        <f t="shared" si="37"/>
        <v>OK</v>
      </c>
      <c r="O2372" t="str">
        <f>IF(OR(Table1_17[[#This Row],[amount]]&lt;$Y$8,Table1_17[[#This Row],[amount]]&gt;$Y$7),"Outlier","Normal")</f>
        <v>Normal</v>
      </c>
      <c r="P2372" t="str">
        <f>IF(OR(Table1_17[[#This Row],[missing_flag]]="Missing",Table1_17[[#This Row],[outlier_flag]]="Outliers"),"Review","Valid")</f>
        <v>Valid</v>
      </c>
    </row>
    <row r="2373" spans="1:16">
      <c r="A2373" t="s">
        <v>6230</v>
      </c>
      <c r="B2373" s="1">
        <v>44957</v>
      </c>
      <c r="C2373">
        <v>107041.35</v>
      </c>
      <c r="D2373" t="s">
        <v>1483</v>
      </c>
      <c r="E2373" t="s">
        <v>1499</v>
      </c>
      <c r="F2373" t="s">
        <v>271</v>
      </c>
      <c r="G2373" t="s">
        <v>8</v>
      </c>
      <c r="H2373" t="s">
        <v>750</v>
      </c>
      <c r="J2373" t="s">
        <v>24662</v>
      </c>
      <c r="K2373" t="s">
        <v>22291</v>
      </c>
      <c r="L2373" t="s">
        <v>22291</v>
      </c>
      <c r="M2373" t="s">
        <v>22291</v>
      </c>
      <c r="N2373" t="str">
        <f t="shared" si="37"/>
        <v>OK</v>
      </c>
      <c r="O2373" t="str">
        <f>IF(OR(Table1_17[[#This Row],[amount]]&lt;$Y$8,Table1_17[[#This Row],[amount]]&gt;$Y$7),"Outlier","Normal")</f>
        <v>Normal</v>
      </c>
      <c r="P2373" t="str">
        <f>IF(OR(Table1_17[[#This Row],[missing_flag]]="Missing",Table1_17[[#This Row],[outlier_flag]]="Outliers"),"Review","Valid")</f>
        <v>Valid</v>
      </c>
    </row>
    <row r="2374" spans="1:16">
      <c r="A2374" t="s">
        <v>6232</v>
      </c>
      <c r="B2374" s="1">
        <v>44617</v>
      </c>
      <c r="C2374">
        <v>121193.93</v>
      </c>
      <c r="D2374" t="s">
        <v>1483</v>
      </c>
      <c r="E2374" t="s">
        <v>1484</v>
      </c>
      <c r="F2374" t="s">
        <v>264</v>
      </c>
      <c r="G2374" t="s">
        <v>17</v>
      </c>
      <c r="H2374" t="s">
        <v>951</v>
      </c>
      <c r="J2374" t="s">
        <v>24663</v>
      </c>
      <c r="K2374" t="s">
        <v>22291</v>
      </c>
      <c r="L2374" t="s">
        <v>22291</v>
      </c>
      <c r="M2374" t="s">
        <v>22291</v>
      </c>
      <c r="N2374" t="str">
        <f t="shared" si="37"/>
        <v>OK</v>
      </c>
      <c r="O2374" t="str">
        <f>IF(OR(Table1_17[[#This Row],[amount]]&lt;$Y$8,Table1_17[[#This Row],[amount]]&gt;$Y$7),"Outlier","Normal")</f>
        <v>Normal</v>
      </c>
      <c r="P2374" t="str">
        <f>IF(OR(Table1_17[[#This Row],[missing_flag]]="Missing",Table1_17[[#This Row],[outlier_flag]]="Outliers"),"Review","Valid")</f>
        <v>Valid</v>
      </c>
    </row>
    <row r="2375" spans="1:16">
      <c r="A2375" t="s">
        <v>6234</v>
      </c>
      <c r="B2375" s="1">
        <v>44997</v>
      </c>
      <c r="C2375">
        <v>24104.35</v>
      </c>
      <c r="D2375" t="s">
        <v>1504</v>
      </c>
      <c r="E2375" t="s">
        <v>1504</v>
      </c>
      <c r="F2375" t="s">
        <v>264</v>
      </c>
      <c r="G2375" t="s">
        <v>29</v>
      </c>
      <c r="J2375" t="s">
        <v>24664</v>
      </c>
      <c r="K2375" t="s">
        <v>22291</v>
      </c>
      <c r="L2375" t="s">
        <v>22291</v>
      </c>
      <c r="M2375" t="s">
        <v>22291</v>
      </c>
      <c r="N2375" t="str">
        <f t="shared" si="37"/>
        <v>OK</v>
      </c>
      <c r="O2375" t="str">
        <f>IF(OR(Table1_17[[#This Row],[amount]]&lt;$Y$8,Table1_17[[#This Row],[amount]]&gt;$Y$7),"Outlier","Normal")</f>
        <v>Normal</v>
      </c>
      <c r="P2375" t="str">
        <f>IF(OR(Table1_17[[#This Row],[missing_flag]]="Missing",Table1_17[[#This Row],[outlier_flag]]="Outliers"),"Review","Valid")</f>
        <v>Valid</v>
      </c>
    </row>
    <row r="2376" spans="1:16">
      <c r="A2376" t="s">
        <v>6236</v>
      </c>
      <c r="B2376" s="1">
        <v>44570</v>
      </c>
      <c r="C2376">
        <v>-56749.85</v>
      </c>
      <c r="D2376" t="s">
        <v>1478</v>
      </c>
      <c r="E2376" t="s">
        <v>1496</v>
      </c>
      <c r="F2376" t="s">
        <v>271</v>
      </c>
      <c r="G2376" t="s">
        <v>13</v>
      </c>
      <c r="I2376" t="s">
        <v>221</v>
      </c>
      <c r="J2376" t="s">
        <v>24665</v>
      </c>
      <c r="K2376" t="s">
        <v>22291</v>
      </c>
      <c r="L2376" t="s">
        <v>22291</v>
      </c>
      <c r="M2376" t="s">
        <v>22291</v>
      </c>
      <c r="N2376" t="str">
        <f t="shared" si="37"/>
        <v>OK</v>
      </c>
      <c r="O2376" t="str">
        <f>IF(OR(Table1_17[[#This Row],[amount]]&lt;$Y$8,Table1_17[[#This Row],[amount]]&gt;$Y$7),"Outlier","Normal")</f>
        <v>Normal</v>
      </c>
      <c r="P2376" t="str">
        <f>IF(OR(Table1_17[[#This Row],[missing_flag]]="Missing",Table1_17[[#This Row],[outlier_flag]]="Outliers"),"Review","Valid")</f>
        <v>Valid</v>
      </c>
    </row>
    <row r="2377" spans="1:16">
      <c r="A2377" t="s">
        <v>6238</v>
      </c>
      <c r="B2377" s="1">
        <v>44658</v>
      </c>
      <c r="C2377">
        <v>-56470.74</v>
      </c>
      <c r="D2377" t="s">
        <v>1478</v>
      </c>
      <c r="E2377" t="s">
        <v>1496</v>
      </c>
      <c r="F2377" t="s">
        <v>268</v>
      </c>
      <c r="G2377" t="s">
        <v>8</v>
      </c>
      <c r="I2377" t="s">
        <v>93</v>
      </c>
      <c r="J2377" t="s">
        <v>24666</v>
      </c>
      <c r="K2377" t="s">
        <v>22291</v>
      </c>
      <c r="L2377" t="s">
        <v>22291</v>
      </c>
      <c r="M2377" t="s">
        <v>22291</v>
      </c>
      <c r="N2377" t="str">
        <f t="shared" si="37"/>
        <v>OK</v>
      </c>
      <c r="O2377" t="str">
        <f>IF(OR(Table1_17[[#This Row],[amount]]&lt;$Y$8,Table1_17[[#This Row],[amount]]&gt;$Y$7),"Outlier","Normal")</f>
        <v>Normal</v>
      </c>
      <c r="P2377" t="str">
        <f>IF(OR(Table1_17[[#This Row],[missing_flag]]="Missing",Table1_17[[#This Row],[outlier_flag]]="Outliers"),"Review","Valid")</f>
        <v>Valid</v>
      </c>
    </row>
    <row r="2378" spans="1:16">
      <c r="A2378" t="s">
        <v>6240</v>
      </c>
      <c r="B2378" s="1">
        <v>44844</v>
      </c>
      <c r="C2378">
        <v>136498.78</v>
      </c>
      <c r="D2378" t="s">
        <v>1483</v>
      </c>
      <c r="E2378" t="s">
        <v>1487</v>
      </c>
      <c r="F2378" t="s">
        <v>268</v>
      </c>
      <c r="G2378" t="s">
        <v>17</v>
      </c>
      <c r="H2378" t="s">
        <v>1275</v>
      </c>
      <c r="J2378" t="s">
        <v>24667</v>
      </c>
      <c r="K2378" t="s">
        <v>22291</v>
      </c>
      <c r="L2378" t="s">
        <v>22291</v>
      </c>
      <c r="M2378" t="s">
        <v>22291</v>
      </c>
      <c r="N2378" t="str">
        <f t="shared" si="37"/>
        <v>OK</v>
      </c>
      <c r="O2378" t="str">
        <f>IF(OR(Table1_17[[#This Row],[amount]]&lt;$Y$8,Table1_17[[#This Row],[amount]]&gt;$Y$7),"Outlier","Normal")</f>
        <v>Normal</v>
      </c>
      <c r="P2378" t="str">
        <f>IF(OR(Table1_17[[#This Row],[missing_flag]]="Missing",Table1_17[[#This Row],[outlier_flag]]="Outliers"),"Review","Valid")</f>
        <v>Valid</v>
      </c>
    </row>
    <row r="2379" spans="1:16">
      <c r="A2379" t="s">
        <v>6242</v>
      </c>
      <c r="B2379" s="1">
        <v>44645</v>
      </c>
      <c r="C2379">
        <v>-44457.61</v>
      </c>
      <c r="D2379" t="s">
        <v>1478</v>
      </c>
      <c r="E2379" t="s">
        <v>1496</v>
      </c>
      <c r="F2379" t="s">
        <v>271</v>
      </c>
      <c r="G2379" t="s">
        <v>17</v>
      </c>
      <c r="I2379" t="s">
        <v>155</v>
      </c>
      <c r="J2379" t="s">
        <v>24668</v>
      </c>
      <c r="K2379" t="s">
        <v>22291</v>
      </c>
      <c r="L2379" t="s">
        <v>22291</v>
      </c>
      <c r="M2379" t="s">
        <v>22291</v>
      </c>
      <c r="N2379" t="str">
        <f t="shared" si="37"/>
        <v>OK</v>
      </c>
      <c r="O2379" t="str">
        <f>IF(OR(Table1_17[[#This Row],[amount]]&lt;$Y$8,Table1_17[[#This Row],[amount]]&gt;$Y$7),"Outlier","Normal")</f>
        <v>Normal</v>
      </c>
      <c r="P2379" t="str">
        <f>IF(OR(Table1_17[[#This Row],[missing_flag]]="Missing",Table1_17[[#This Row],[outlier_flag]]="Outliers"),"Review","Valid")</f>
        <v>Valid</v>
      </c>
    </row>
    <row r="2380" spans="1:16">
      <c r="A2380" t="s">
        <v>6244</v>
      </c>
      <c r="B2380" s="1">
        <v>44713</v>
      </c>
      <c r="C2380">
        <v>140682.79999999999</v>
      </c>
      <c r="D2380" t="s">
        <v>1483</v>
      </c>
      <c r="E2380" t="s">
        <v>1487</v>
      </c>
      <c r="F2380" t="s">
        <v>264</v>
      </c>
      <c r="G2380" t="s">
        <v>13</v>
      </c>
      <c r="H2380" t="s">
        <v>854</v>
      </c>
      <c r="J2380" t="s">
        <v>24669</v>
      </c>
      <c r="K2380" t="s">
        <v>22291</v>
      </c>
      <c r="L2380" t="s">
        <v>22291</v>
      </c>
      <c r="M2380" t="s">
        <v>22291</v>
      </c>
      <c r="N2380" t="str">
        <f t="shared" si="37"/>
        <v>OK</v>
      </c>
      <c r="O2380" t="str">
        <f>IF(OR(Table1_17[[#This Row],[amount]]&lt;$Y$8,Table1_17[[#This Row],[amount]]&gt;$Y$7),"Outlier","Normal")</f>
        <v>Normal</v>
      </c>
      <c r="P2380" t="str">
        <f>IF(OR(Table1_17[[#This Row],[missing_flag]]="Missing",Table1_17[[#This Row],[outlier_flag]]="Outliers"),"Review","Valid")</f>
        <v>Valid</v>
      </c>
    </row>
    <row r="2381" spans="1:16">
      <c r="A2381" t="s">
        <v>6246</v>
      </c>
      <c r="B2381" s="1">
        <v>45132</v>
      </c>
      <c r="C2381">
        <v>-53548.74</v>
      </c>
      <c r="D2381" t="s">
        <v>1478</v>
      </c>
      <c r="E2381" t="s">
        <v>20</v>
      </c>
      <c r="F2381" t="s">
        <v>264</v>
      </c>
      <c r="G2381" t="s">
        <v>17</v>
      </c>
      <c r="I2381" t="s">
        <v>199</v>
      </c>
      <c r="J2381" t="s">
        <v>24670</v>
      </c>
      <c r="K2381" t="s">
        <v>22291</v>
      </c>
      <c r="L2381" t="s">
        <v>22291</v>
      </c>
      <c r="M2381" t="s">
        <v>22291</v>
      </c>
      <c r="N2381" t="str">
        <f t="shared" si="37"/>
        <v>OK</v>
      </c>
      <c r="O2381" t="str">
        <f>IF(OR(Table1_17[[#This Row],[amount]]&lt;$Y$8,Table1_17[[#This Row],[amount]]&gt;$Y$7),"Outlier","Normal")</f>
        <v>Normal</v>
      </c>
      <c r="P2381" t="str">
        <f>IF(OR(Table1_17[[#This Row],[missing_flag]]="Missing",Table1_17[[#This Row],[outlier_flag]]="Outliers"),"Review","Valid")</f>
        <v>Valid</v>
      </c>
    </row>
    <row r="2382" spans="1:16">
      <c r="A2382" t="s">
        <v>6248</v>
      </c>
      <c r="B2382" s="1">
        <v>45290</v>
      </c>
      <c r="C2382">
        <v>-71176.399999999994</v>
      </c>
      <c r="D2382" t="s">
        <v>1478</v>
      </c>
      <c r="E2382" t="s">
        <v>36</v>
      </c>
      <c r="F2382" t="s">
        <v>268</v>
      </c>
      <c r="G2382" t="s">
        <v>8</v>
      </c>
      <c r="I2382" t="s">
        <v>207</v>
      </c>
      <c r="J2382" t="s">
        <v>24671</v>
      </c>
      <c r="K2382" t="s">
        <v>22291</v>
      </c>
      <c r="L2382" t="s">
        <v>22291</v>
      </c>
      <c r="M2382" t="s">
        <v>22291</v>
      </c>
      <c r="N2382" t="str">
        <f t="shared" si="37"/>
        <v>OK</v>
      </c>
      <c r="O2382" t="str">
        <f>IF(OR(Table1_17[[#This Row],[amount]]&lt;$Y$8,Table1_17[[#This Row],[amount]]&gt;$Y$7),"Outlier","Normal")</f>
        <v>Normal</v>
      </c>
      <c r="P2382" t="str">
        <f>IF(OR(Table1_17[[#This Row],[missing_flag]]="Missing",Table1_17[[#This Row],[outlier_flag]]="Outliers"),"Review","Valid")</f>
        <v>Valid</v>
      </c>
    </row>
    <row r="2383" spans="1:16">
      <c r="A2383" t="s">
        <v>6250</v>
      </c>
      <c r="B2383" s="1">
        <v>45186</v>
      </c>
      <c r="C2383">
        <v>141157.07</v>
      </c>
      <c r="D2383" t="s">
        <v>1483</v>
      </c>
      <c r="E2383" t="s">
        <v>1499</v>
      </c>
      <c r="F2383" t="s">
        <v>264</v>
      </c>
      <c r="G2383" t="s">
        <v>8</v>
      </c>
      <c r="H2383" t="s">
        <v>1393</v>
      </c>
      <c r="J2383" t="s">
        <v>24672</v>
      </c>
      <c r="K2383" t="s">
        <v>22291</v>
      </c>
      <c r="L2383" t="s">
        <v>22291</v>
      </c>
      <c r="M2383" t="s">
        <v>22291</v>
      </c>
      <c r="N2383" t="str">
        <f t="shared" si="37"/>
        <v>OK</v>
      </c>
      <c r="O2383" t="str">
        <f>IF(OR(Table1_17[[#This Row],[amount]]&lt;$Y$8,Table1_17[[#This Row],[amount]]&gt;$Y$7),"Outlier","Normal")</f>
        <v>Normal</v>
      </c>
      <c r="P2383" t="str">
        <f>IF(OR(Table1_17[[#This Row],[missing_flag]]="Missing",Table1_17[[#This Row],[outlier_flag]]="Outliers"),"Review","Valid")</f>
        <v>Valid</v>
      </c>
    </row>
    <row r="2384" spans="1:16">
      <c r="A2384" t="s">
        <v>6252</v>
      </c>
      <c r="B2384" s="1">
        <v>45262</v>
      </c>
      <c r="C2384">
        <v>-45116.17</v>
      </c>
      <c r="D2384" t="s">
        <v>1478</v>
      </c>
      <c r="E2384" t="s">
        <v>1509</v>
      </c>
      <c r="F2384" t="s">
        <v>264</v>
      </c>
      <c r="G2384" t="s">
        <v>29</v>
      </c>
      <c r="I2384" t="s">
        <v>41</v>
      </c>
      <c r="J2384" t="s">
        <v>24673</v>
      </c>
      <c r="K2384" t="s">
        <v>22291</v>
      </c>
      <c r="L2384" t="s">
        <v>22291</v>
      </c>
      <c r="M2384" t="s">
        <v>22291</v>
      </c>
      <c r="N2384" t="str">
        <f t="shared" si="37"/>
        <v>OK</v>
      </c>
      <c r="O2384" t="str">
        <f>IF(OR(Table1_17[[#This Row],[amount]]&lt;$Y$8,Table1_17[[#This Row],[amount]]&gt;$Y$7),"Outlier","Normal")</f>
        <v>Normal</v>
      </c>
      <c r="P2384" t="str">
        <f>IF(OR(Table1_17[[#This Row],[missing_flag]]="Missing",Table1_17[[#This Row],[outlier_flag]]="Outliers"),"Review","Valid")</f>
        <v>Valid</v>
      </c>
    </row>
    <row r="2385" spans="1:16">
      <c r="A2385" t="s">
        <v>6254</v>
      </c>
      <c r="B2385" s="1">
        <v>44791</v>
      </c>
      <c r="C2385">
        <v>-24942.58</v>
      </c>
      <c r="D2385" t="s">
        <v>1478</v>
      </c>
      <c r="E2385" t="s">
        <v>1509</v>
      </c>
      <c r="F2385" t="s">
        <v>264</v>
      </c>
      <c r="G2385" t="s">
        <v>13</v>
      </c>
      <c r="I2385" t="s">
        <v>225</v>
      </c>
      <c r="J2385" t="s">
        <v>24674</v>
      </c>
      <c r="K2385" t="s">
        <v>22291</v>
      </c>
      <c r="L2385" t="s">
        <v>22291</v>
      </c>
      <c r="M2385" t="s">
        <v>22291</v>
      </c>
      <c r="N2385" t="str">
        <f t="shared" si="37"/>
        <v>OK</v>
      </c>
      <c r="O2385" t="str">
        <f>IF(OR(Table1_17[[#This Row],[amount]]&lt;$Y$8,Table1_17[[#This Row],[amount]]&gt;$Y$7),"Outlier","Normal")</f>
        <v>Normal</v>
      </c>
      <c r="P2385" t="str">
        <f>IF(OR(Table1_17[[#This Row],[missing_flag]]="Missing",Table1_17[[#This Row],[outlier_flag]]="Outliers"),"Review","Valid")</f>
        <v>Valid</v>
      </c>
    </row>
    <row r="2386" spans="1:16">
      <c r="A2386" t="s">
        <v>6256</v>
      </c>
      <c r="B2386" s="1">
        <v>45280</v>
      </c>
      <c r="C2386">
        <v>207909.82</v>
      </c>
      <c r="D2386" t="s">
        <v>1483</v>
      </c>
      <c r="E2386" t="s">
        <v>1487</v>
      </c>
      <c r="F2386" t="s">
        <v>264</v>
      </c>
      <c r="G2386" t="s">
        <v>17</v>
      </c>
      <c r="H2386" t="s">
        <v>1245</v>
      </c>
      <c r="J2386" t="s">
        <v>24675</v>
      </c>
      <c r="K2386" t="s">
        <v>22291</v>
      </c>
      <c r="L2386" t="s">
        <v>22291</v>
      </c>
      <c r="M2386" t="s">
        <v>22291</v>
      </c>
      <c r="N2386" t="str">
        <f t="shared" si="37"/>
        <v>OK</v>
      </c>
      <c r="O2386" t="str">
        <f>IF(OR(Table1_17[[#This Row],[amount]]&lt;$Y$8,Table1_17[[#This Row],[amount]]&gt;$Y$7),"Outlier","Normal")</f>
        <v>Normal</v>
      </c>
      <c r="P2386" t="str">
        <f>IF(OR(Table1_17[[#This Row],[missing_flag]]="Missing",Table1_17[[#This Row],[outlier_flag]]="Outliers"),"Review","Valid")</f>
        <v>Valid</v>
      </c>
    </row>
    <row r="2387" spans="1:16">
      <c r="A2387" t="s">
        <v>6258</v>
      </c>
      <c r="B2387" s="1">
        <v>44793</v>
      </c>
      <c r="C2387">
        <v>188665.34</v>
      </c>
      <c r="D2387" t="s">
        <v>1483</v>
      </c>
      <c r="E2387" t="s">
        <v>1484</v>
      </c>
      <c r="F2387" t="s">
        <v>271</v>
      </c>
      <c r="G2387" t="s">
        <v>8</v>
      </c>
      <c r="H2387" t="s">
        <v>874</v>
      </c>
      <c r="J2387" t="s">
        <v>24676</v>
      </c>
      <c r="K2387" t="s">
        <v>22291</v>
      </c>
      <c r="L2387" t="s">
        <v>22291</v>
      </c>
      <c r="M2387" t="s">
        <v>22291</v>
      </c>
      <c r="N2387" t="str">
        <f t="shared" si="37"/>
        <v>OK</v>
      </c>
      <c r="O2387" t="str">
        <f>IF(OR(Table1_17[[#This Row],[amount]]&lt;$Y$8,Table1_17[[#This Row],[amount]]&gt;$Y$7),"Outlier","Normal")</f>
        <v>Normal</v>
      </c>
      <c r="P2387" t="str">
        <f>IF(OR(Table1_17[[#This Row],[missing_flag]]="Missing",Table1_17[[#This Row],[outlier_flag]]="Outliers"),"Review","Valid")</f>
        <v>Valid</v>
      </c>
    </row>
    <row r="2388" spans="1:16">
      <c r="A2388" t="s">
        <v>6260</v>
      </c>
      <c r="B2388" s="1">
        <v>45201</v>
      </c>
      <c r="C2388">
        <v>188207.55</v>
      </c>
      <c r="D2388" t="s">
        <v>1483</v>
      </c>
      <c r="E2388" t="s">
        <v>1487</v>
      </c>
      <c r="F2388" t="s">
        <v>264</v>
      </c>
      <c r="G2388" t="s">
        <v>29</v>
      </c>
      <c r="H2388" t="s">
        <v>670</v>
      </c>
      <c r="J2388" t="s">
        <v>24677</v>
      </c>
      <c r="K2388" t="s">
        <v>22291</v>
      </c>
      <c r="L2388" t="s">
        <v>22291</v>
      </c>
      <c r="M2388" t="s">
        <v>22291</v>
      </c>
      <c r="N2388" t="str">
        <f t="shared" si="37"/>
        <v>OK</v>
      </c>
      <c r="O2388" t="str">
        <f>IF(OR(Table1_17[[#This Row],[amount]]&lt;$Y$8,Table1_17[[#This Row],[amount]]&gt;$Y$7),"Outlier","Normal")</f>
        <v>Normal</v>
      </c>
      <c r="P2388" t="str">
        <f>IF(OR(Table1_17[[#This Row],[missing_flag]]="Missing",Table1_17[[#This Row],[outlier_flag]]="Outliers"),"Review","Valid")</f>
        <v>Valid</v>
      </c>
    </row>
    <row r="2389" spans="1:16">
      <c r="A2389" t="s">
        <v>6262</v>
      </c>
      <c r="B2389" s="1">
        <v>44752</v>
      </c>
      <c r="C2389">
        <v>-42117.33</v>
      </c>
      <c r="D2389" t="s">
        <v>1478</v>
      </c>
      <c r="E2389" t="s">
        <v>1496</v>
      </c>
      <c r="F2389" t="s">
        <v>271</v>
      </c>
      <c r="G2389" t="s">
        <v>29</v>
      </c>
      <c r="I2389" t="s">
        <v>125</v>
      </c>
      <c r="J2389" t="s">
        <v>24678</v>
      </c>
      <c r="K2389" t="s">
        <v>22291</v>
      </c>
      <c r="L2389" t="s">
        <v>22291</v>
      </c>
      <c r="M2389" t="s">
        <v>22291</v>
      </c>
      <c r="N2389" t="str">
        <f t="shared" si="37"/>
        <v>OK</v>
      </c>
      <c r="O2389" t="str">
        <f>IF(OR(Table1_17[[#This Row],[amount]]&lt;$Y$8,Table1_17[[#This Row],[amount]]&gt;$Y$7),"Outlier","Normal")</f>
        <v>Normal</v>
      </c>
      <c r="P2389" t="str">
        <f>IF(OR(Table1_17[[#This Row],[missing_flag]]="Missing",Table1_17[[#This Row],[outlier_flag]]="Outliers"),"Review","Valid")</f>
        <v>Valid</v>
      </c>
    </row>
    <row r="2390" spans="1:16">
      <c r="A2390" t="s">
        <v>6264</v>
      </c>
      <c r="B2390" s="1">
        <v>45223</v>
      </c>
      <c r="C2390">
        <v>-7150.28</v>
      </c>
      <c r="D2390" t="s">
        <v>1478</v>
      </c>
      <c r="E2390" t="s">
        <v>1509</v>
      </c>
      <c r="F2390" t="s">
        <v>268</v>
      </c>
      <c r="G2390" t="s">
        <v>13</v>
      </c>
      <c r="I2390" t="s">
        <v>30</v>
      </c>
      <c r="J2390" t="s">
        <v>24679</v>
      </c>
      <c r="K2390" t="s">
        <v>22291</v>
      </c>
      <c r="L2390" t="s">
        <v>22291</v>
      </c>
      <c r="M2390" t="s">
        <v>22291</v>
      </c>
      <c r="N2390" t="str">
        <f t="shared" si="37"/>
        <v>OK</v>
      </c>
      <c r="O2390" t="str">
        <f>IF(OR(Table1_17[[#This Row],[amount]]&lt;$Y$8,Table1_17[[#This Row],[amount]]&gt;$Y$7),"Outlier","Normal")</f>
        <v>Normal</v>
      </c>
      <c r="P2390" t="str">
        <f>IF(OR(Table1_17[[#This Row],[missing_flag]]="Missing",Table1_17[[#This Row],[outlier_flag]]="Outliers"),"Review","Valid")</f>
        <v>Valid</v>
      </c>
    </row>
    <row r="2391" spans="1:16">
      <c r="A2391" t="s">
        <v>6266</v>
      </c>
      <c r="B2391" s="1">
        <v>45158</v>
      </c>
      <c r="C2391">
        <v>-58360.26</v>
      </c>
      <c r="D2391" t="s">
        <v>1478</v>
      </c>
      <c r="E2391" t="s">
        <v>36</v>
      </c>
      <c r="F2391" t="s">
        <v>264</v>
      </c>
      <c r="G2391" t="s">
        <v>29</v>
      </c>
      <c r="I2391" t="s">
        <v>244</v>
      </c>
      <c r="J2391" t="s">
        <v>24680</v>
      </c>
      <c r="K2391" t="s">
        <v>22291</v>
      </c>
      <c r="L2391" t="s">
        <v>22291</v>
      </c>
      <c r="M2391" t="s">
        <v>22291</v>
      </c>
      <c r="N2391" t="str">
        <f t="shared" si="37"/>
        <v>OK</v>
      </c>
      <c r="O2391" t="str">
        <f>IF(OR(Table1_17[[#This Row],[amount]]&lt;$Y$8,Table1_17[[#This Row],[amount]]&gt;$Y$7),"Outlier","Normal")</f>
        <v>Normal</v>
      </c>
      <c r="P2391" t="str">
        <f>IF(OR(Table1_17[[#This Row],[missing_flag]]="Missing",Table1_17[[#This Row],[outlier_flag]]="Outliers"),"Review","Valid")</f>
        <v>Valid</v>
      </c>
    </row>
    <row r="2392" spans="1:16">
      <c r="A2392" t="s">
        <v>6268</v>
      </c>
      <c r="B2392" s="1">
        <v>45184</v>
      </c>
      <c r="C2392">
        <v>183133.95</v>
      </c>
      <c r="D2392" t="s">
        <v>1483</v>
      </c>
      <c r="E2392" t="s">
        <v>1487</v>
      </c>
      <c r="F2392" t="s">
        <v>268</v>
      </c>
      <c r="G2392" t="s">
        <v>17</v>
      </c>
      <c r="H2392" t="s">
        <v>993</v>
      </c>
      <c r="J2392" t="s">
        <v>24681</v>
      </c>
      <c r="K2392" t="s">
        <v>22291</v>
      </c>
      <c r="L2392" t="s">
        <v>22291</v>
      </c>
      <c r="M2392" t="s">
        <v>22291</v>
      </c>
      <c r="N2392" t="str">
        <f t="shared" si="37"/>
        <v>OK</v>
      </c>
      <c r="O2392" t="str">
        <f>IF(OR(Table1_17[[#This Row],[amount]]&lt;$Y$8,Table1_17[[#This Row],[amount]]&gt;$Y$7),"Outlier","Normal")</f>
        <v>Normal</v>
      </c>
      <c r="P2392" t="str">
        <f>IF(OR(Table1_17[[#This Row],[missing_flag]]="Missing",Table1_17[[#This Row],[outlier_flag]]="Outliers"),"Review","Valid")</f>
        <v>Valid</v>
      </c>
    </row>
    <row r="2393" spans="1:16">
      <c r="A2393" t="s">
        <v>6270</v>
      </c>
      <c r="B2393" s="1">
        <v>45186</v>
      </c>
      <c r="C2393">
        <v>172683.27</v>
      </c>
      <c r="D2393" t="s">
        <v>1483</v>
      </c>
      <c r="E2393" t="s">
        <v>1499</v>
      </c>
      <c r="F2393" t="s">
        <v>271</v>
      </c>
      <c r="G2393" t="s">
        <v>29</v>
      </c>
      <c r="H2393" t="s">
        <v>1159</v>
      </c>
      <c r="J2393" t="s">
        <v>24682</v>
      </c>
      <c r="K2393" t="s">
        <v>22291</v>
      </c>
      <c r="L2393" t="s">
        <v>22291</v>
      </c>
      <c r="M2393" t="s">
        <v>22291</v>
      </c>
      <c r="N2393" t="str">
        <f t="shared" si="37"/>
        <v>OK</v>
      </c>
      <c r="O2393" t="str">
        <f>IF(OR(Table1_17[[#This Row],[amount]]&lt;$Y$8,Table1_17[[#This Row],[amount]]&gt;$Y$7),"Outlier","Normal")</f>
        <v>Normal</v>
      </c>
      <c r="P2393" t="str">
        <f>IF(OR(Table1_17[[#This Row],[missing_flag]]="Missing",Table1_17[[#This Row],[outlier_flag]]="Outliers"),"Review","Valid")</f>
        <v>Valid</v>
      </c>
    </row>
    <row r="2394" spans="1:16">
      <c r="A2394" t="s">
        <v>6272</v>
      </c>
      <c r="B2394" s="1">
        <v>45077</v>
      </c>
      <c r="C2394">
        <v>109556.29</v>
      </c>
      <c r="D2394" t="s">
        <v>1483</v>
      </c>
      <c r="E2394" t="s">
        <v>1499</v>
      </c>
      <c r="F2394" t="s">
        <v>271</v>
      </c>
      <c r="G2394" t="s">
        <v>29</v>
      </c>
      <c r="H2394" t="s">
        <v>1183</v>
      </c>
      <c r="J2394" t="s">
        <v>24683</v>
      </c>
      <c r="K2394" t="s">
        <v>22291</v>
      </c>
      <c r="L2394" t="s">
        <v>22291</v>
      </c>
      <c r="M2394" t="s">
        <v>22291</v>
      </c>
      <c r="N2394" t="str">
        <f t="shared" si="37"/>
        <v>OK</v>
      </c>
      <c r="O2394" t="str">
        <f>IF(OR(Table1_17[[#This Row],[amount]]&lt;$Y$8,Table1_17[[#This Row],[amount]]&gt;$Y$7),"Outlier","Normal")</f>
        <v>Normal</v>
      </c>
      <c r="P2394" t="str">
        <f>IF(OR(Table1_17[[#This Row],[missing_flag]]="Missing",Table1_17[[#This Row],[outlier_flag]]="Outliers"),"Review","Valid")</f>
        <v>Valid</v>
      </c>
    </row>
    <row r="2395" spans="1:16">
      <c r="A2395" t="s">
        <v>6274</v>
      </c>
      <c r="B2395" s="1">
        <v>45060</v>
      </c>
      <c r="C2395">
        <v>145319.98000000001</v>
      </c>
      <c r="D2395" t="s">
        <v>1483</v>
      </c>
      <c r="E2395" t="s">
        <v>1487</v>
      </c>
      <c r="F2395" t="s">
        <v>268</v>
      </c>
      <c r="G2395" t="s">
        <v>17</v>
      </c>
      <c r="H2395" t="s">
        <v>684</v>
      </c>
      <c r="J2395" t="s">
        <v>24684</v>
      </c>
      <c r="K2395" t="s">
        <v>22291</v>
      </c>
      <c r="L2395" t="s">
        <v>22291</v>
      </c>
      <c r="M2395" t="s">
        <v>22291</v>
      </c>
      <c r="N2395" t="str">
        <f t="shared" si="37"/>
        <v>OK</v>
      </c>
      <c r="O2395" t="str">
        <f>IF(OR(Table1_17[[#This Row],[amount]]&lt;$Y$8,Table1_17[[#This Row],[amount]]&gt;$Y$7),"Outlier","Normal")</f>
        <v>Normal</v>
      </c>
      <c r="P2395" t="str">
        <f>IF(OR(Table1_17[[#This Row],[missing_flag]]="Missing",Table1_17[[#This Row],[outlier_flag]]="Outliers"),"Review","Valid")</f>
        <v>Valid</v>
      </c>
    </row>
    <row r="2396" spans="1:16">
      <c r="A2396" t="s">
        <v>6276</v>
      </c>
      <c r="B2396" s="1">
        <v>45123</v>
      </c>
      <c r="C2396">
        <v>23879.439999999999</v>
      </c>
      <c r="D2396" t="s">
        <v>1924</v>
      </c>
      <c r="E2396" t="s">
        <v>1924</v>
      </c>
      <c r="F2396" t="s">
        <v>268</v>
      </c>
      <c r="G2396" t="s">
        <v>8</v>
      </c>
      <c r="J2396" t="s">
        <v>24685</v>
      </c>
      <c r="K2396" t="s">
        <v>22291</v>
      </c>
      <c r="L2396" t="s">
        <v>22291</v>
      </c>
      <c r="M2396" t="s">
        <v>22291</v>
      </c>
      <c r="N2396" t="str">
        <f t="shared" si="37"/>
        <v>OK</v>
      </c>
      <c r="O2396" t="str">
        <f>IF(OR(Table1_17[[#This Row],[amount]]&lt;$Y$8,Table1_17[[#This Row],[amount]]&gt;$Y$7),"Outlier","Normal")</f>
        <v>Normal</v>
      </c>
      <c r="P2396" t="str">
        <f>IF(OR(Table1_17[[#This Row],[missing_flag]]="Missing",Table1_17[[#This Row],[outlier_flag]]="Outliers"),"Review","Valid")</f>
        <v>Valid</v>
      </c>
    </row>
    <row r="2397" spans="1:16">
      <c r="A2397" t="s">
        <v>6278</v>
      </c>
      <c r="B2397" s="1">
        <v>44878</v>
      </c>
      <c r="C2397">
        <v>-33277.99</v>
      </c>
      <c r="D2397" t="s">
        <v>1478</v>
      </c>
      <c r="E2397" t="s">
        <v>36</v>
      </c>
      <c r="F2397" t="s">
        <v>264</v>
      </c>
      <c r="G2397" t="s">
        <v>13</v>
      </c>
      <c r="I2397" t="s">
        <v>185</v>
      </c>
      <c r="J2397" t="s">
        <v>24686</v>
      </c>
      <c r="K2397" t="s">
        <v>22291</v>
      </c>
      <c r="L2397" t="s">
        <v>22291</v>
      </c>
      <c r="M2397" t="s">
        <v>22291</v>
      </c>
      <c r="N2397" t="str">
        <f t="shared" si="37"/>
        <v>OK</v>
      </c>
      <c r="O2397" t="str">
        <f>IF(OR(Table1_17[[#This Row],[amount]]&lt;$Y$8,Table1_17[[#This Row],[amount]]&gt;$Y$7),"Outlier","Normal")</f>
        <v>Normal</v>
      </c>
      <c r="P2397" t="str">
        <f>IF(OR(Table1_17[[#This Row],[missing_flag]]="Missing",Table1_17[[#This Row],[outlier_flag]]="Outliers"),"Review","Valid")</f>
        <v>Valid</v>
      </c>
    </row>
    <row r="2398" spans="1:16">
      <c r="A2398" t="s">
        <v>6280</v>
      </c>
      <c r="B2398" s="1">
        <v>44932</v>
      </c>
      <c r="C2398">
        <v>-37209.25</v>
      </c>
      <c r="D2398" t="s">
        <v>1478</v>
      </c>
      <c r="E2398" t="s">
        <v>7</v>
      </c>
      <c r="F2398" t="s">
        <v>268</v>
      </c>
      <c r="G2398" t="s">
        <v>8</v>
      </c>
      <c r="I2398" t="s">
        <v>205</v>
      </c>
      <c r="J2398" t="s">
        <v>24687</v>
      </c>
      <c r="K2398" t="s">
        <v>22291</v>
      </c>
      <c r="L2398" t="s">
        <v>22291</v>
      </c>
      <c r="M2398" t="s">
        <v>22291</v>
      </c>
      <c r="N2398" t="str">
        <f t="shared" si="37"/>
        <v>OK</v>
      </c>
      <c r="O2398" t="str">
        <f>IF(OR(Table1_17[[#This Row],[amount]]&lt;$Y$8,Table1_17[[#This Row],[amount]]&gt;$Y$7),"Outlier","Normal")</f>
        <v>Normal</v>
      </c>
      <c r="P2398" t="str">
        <f>IF(OR(Table1_17[[#This Row],[missing_flag]]="Missing",Table1_17[[#This Row],[outlier_flag]]="Outliers"),"Review","Valid")</f>
        <v>Valid</v>
      </c>
    </row>
    <row r="2399" spans="1:16">
      <c r="A2399" t="s">
        <v>6282</v>
      </c>
      <c r="B2399" s="1">
        <v>44598</v>
      </c>
      <c r="C2399">
        <v>-43742.44</v>
      </c>
      <c r="D2399" t="s">
        <v>1478</v>
      </c>
      <c r="E2399" t="s">
        <v>7</v>
      </c>
      <c r="F2399" t="s">
        <v>264</v>
      </c>
      <c r="G2399" t="s">
        <v>17</v>
      </c>
      <c r="I2399" t="s">
        <v>240</v>
      </c>
      <c r="J2399" t="s">
        <v>24688</v>
      </c>
      <c r="K2399" t="s">
        <v>22291</v>
      </c>
      <c r="L2399" t="s">
        <v>22291</v>
      </c>
      <c r="M2399" t="s">
        <v>22291</v>
      </c>
      <c r="N2399" t="str">
        <f t="shared" si="37"/>
        <v>OK</v>
      </c>
      <c r="O2399" t="str">
        <f>IF(OR(Table1_17[[#This Row],[amount]]&lt;$Y$8,Table1_17[[#This Row],[amount]]&gt;$Y$7),"Outlier","Normal")</f>
        <v>Normal</v>
      </c>
      <c r="P2399" t="str">
        <f>IF(OR(Table1_17[[#This Row],[missing_flag]]="Missing",Table1_17[[#This Row],[outlier_flag]]="Outliers"),"Review","Valid")</f>
        <v>Valid</v>
      </c>
    </row>
    <row r="2400" spans="1:16">
      <c r="A2400" t="s">
        <v>6284</v>
      </c>
      <c r="B2400" s="1">
        <v>45290</v>
      </c>
      <c r="C2400">
        <v>231725.71</v>
      </c>
      <c r="D2400" t="s">
        <v>1483</v>
      </c>
      <c r="E2400" t="s">
        <v>1499</v>
      </c>
      <c r="F2400" t="s">
        <v>271</v>
      </c>
      <c r="G2400" t="s">
        <v>13</v>
      </c>
      <c r="H2400" t="s">
        <v>1169</v>
      </c>
      <c r="J2400" t="s">
        <v>24689</v>
      </c>
      <c r="K2400" t="s">
        <v>22291</v>
      </c>
      <c r="L2400" t="s">
        <v>22291</v>
      </c>
      <c r="M2400" t="s">
        <v>22291</v>
      </c>
      <c r="N2400" t="str">
        <f t="shared" si="37"/>
        <v>OK</v>
      </c>
      <c r="O2400" t="str">
        <f>IF(OR(Table1_17[[#This Row],[amount]]&lt;$Y$8,Table1_17[[#This Row],[amount]]&gt;$Y$7),"Outlier","Normal")</f>
        <v>Normal</v>
      </c>
      <c r="P2400" t="str">
        <f>IF(OR(Table1_17[[#This Row],[missing_flag]]="Missing",Table1_17[[#This Row],[outlier_flag]]="Outliers"),"Review","Valid")</f>
        <v>Valid</v>
      </c>
    </row>
    <row r="2401" spans="1:16">
      <c r="A2401" t="s">
        <v>6286</v>
      </c>
      <c r="B2401" s="1">
        <v>45142</v>
      </c>
      <c r="C2401">
        <v>-60192.15</v>
      </c>
      <c r="D2401" t="s">
        <v>1478</v>
      </c>
      <c r="E2401" t="s">
        <v>20</v>
      </c>
      <c r="F2401" t="s">
        <v>268</v>
      </c>
      <c r="G2401" t="s">
        <v>13</v>
      </c>
      <c r="I2401" t="s">
        <v>21</v>
      </c>
      <c r="J2401" t="s">
        <v>24690</v>
      </c>
      <c r="K2401" t="s">
        <v>22291</v>
      </c>
      <c r="L2401" t="s">
        <v>22291</v>
      </c>
      <c r="M2401" t="s">
        <v>22291</v>
      </c>
      <c r="N2401" t="str">
        <f t="shared" si="37"/>
        <v>OK</v>
      </c>
      <c r="O2401" t="str">
        <f>IF(OR(Table1_17[[#This Row],[amount]]&lt;$Y$8,Table1_17[[#This Row],[amount]]&gt;$Y$7),"Outlier","Normal")</f>
        <v>Normal</v>
      </c>
      <c r="P2401" t="str">
        <f>IF(OR(Table1_17[[#This Row],[missing_flag]]="Missing",Table1_17[[#This Row],[outlier_flag]]="Outliers"),"Review","Valid")</f>
        <v>Valid</v>
      </c>
    </row>
    <row r="2402" spans="1:16">
      <c r="A2402" t="s">
        <v>6288</v>
      </c>
      <c r="B2402" s="1">
        <v>45263</v>
      </c>
      <c r="C2402">
        <v>68719</v>
      </c>
      <c r="D2402" t="s">
        <v>1483</v>
      </c>
      <c r="E2402" t="s">
        <v>1487</v>
      </c>
      <c r="F2402" t="s">
        <v>271</v>
      </c>
      <c r="G2402" t="s">
        <v>8</v>
      </c>
      <c r="H2402" t="s">
        <v>1265</v>
      </c>
      <c r="J2402" t="s">
        <v>24691</v>
      </c>
      <c r="K2402" t="s">
        <v>22291</v>
      </c>
      <c r="L2402" t="s">
        <v>22291</v>
      </c>
      <c r="M2402" t="s">
        <v>22291</v>
      </c>
      <c r="N2402" t="str">
        <f t="shared" si="37"/>
        <v>OK</v>
      </c>
      <c r="O2402" t="str">
        <f>IF(OR(Table1_17[[#This Row],[amount]]&lt;$Y$8,Table1_17[[#This Row],[amount]]&gt;$Y$7),"Outlier","Normal")</f>
        <v>Normal</v>
      </c>
      <c r="P2402" t="str">
        <f>IF(OR(Table1_17[[#This Row],[missing_flag]]="Missing",Table1_17[[#This Row],[outlier_flag]]="Outliers"),"Review","Valid")</f>
        <v>Valid</v>
      </c>
    </row>
    <row r="2403" spans="1:16">
      <c r="A2403" t="s">
        <v>6290</v>
      </c>
      <c r="B2403" s="1">
        <v>45034</v>
      </c>
      <c r="C2403">
        <v>121290.16</v>
      </c>
      <c r="D2403" t="s">
        <v>1483</v>
      </c>
      <c r="E2403" t="s">
        <v>1499</v>
      </c>
      <c r="F2403" t="s">
        <v>271</v>
      </c>
      <c r="G2403" t="s">
        <v>17</v>
      </c>
      <c r="H2403" t="s">
        <v>1251</v>
      </c>
      <c r="J2403" t="s">
        <v>24692</v>
      </c>
      <c r="K2403" t="s">
        <v>22291</v>
      </c>
      <c r="L2403" t="s">
        <v>22291</v>
      </c>
      <c r="M2403" t="s">
        <v>22291</v>
      </c>
      <c r="N2403" t="str">
        <f t="shared" si="37"/>
        <v>OK</v>
      </c>
      <c r="O2403" t="str">
        <f>IF(OR(Table1_17[[#This Row],[amount]]&lt;$Y$8,Table1_17[[#This Row],[amount]]&gt;$Y$7),"Outlier","Normal")</f>
        <v>Normal</v>
      </c>
      <c r="P2403" t="str">
        <f>IF(OR(Table1_17[[#This Row],[missing_flag]]="Missing",Table1_17[[#This Row],[outlier_flag]]="Outliers"),"Review","Valid")</f>
        <v>Valid</v>
      </c>
    </row>
    <row r="2404" spans="1:16">
      <c r="A2404" t="s">
        <v>6292</v>
      </c>
      <c r="B2404" s="1">
        <v>45238</v>
      </c>
      <c r="C2404">
        <v>126388.95</v>
      </c>
      <c r="D2404" t="s">
        <v>1483</v>
      </c>
      <c r="E2404" t="s">
        <v>1484</v>
      </c>
      <c r="F2404" t="s">
        <v>264</v>
      </c>
      <c r="G2404" t="s">
        <v>8</v>
      </c>
      <c r="H2404" t="s">
        <v>774</v>
      </c>
      <c r="J2404" t="s">
        <v>24693</v>
      </c>
      <c r="K2404" t="s">
        <v>22291</v>
      </c>
      <c r="L2404" t="s">
        <v>22291</v>
      </c>
      <c r="M2404" t="s">
        <v>22291</v>
      </c>
      <c r="N2404" t="str">
        <f t="shared" si="37"/>
        <v>OK</v>
      </c>
      <c r="O2404" t="str">
        <f>IF(OR(Table1_17[[#This Row],[amount]]&lt;$Y$8,Table1_17[[#This Row],[amount]]&gt;$Y$7),"Outlier","Normal")</f>
        <v>Normal</v>
      </c>
      <c r="P2404" t="str">
        <f>IF(OR(Table1_17[[#This Row],[missing_flag]]="Missing",Table1_17[[#This Row],[outlier_flag]]="Outliers"),"Review","Valid")</f>
        <v>Valid</v>
      </c>
    </row>
    <row r="2405" spans="1:16">
      <c r="A2405" t="s">
        <v>6294</v>
      </c>
      <c r="B2405" s="1">
        <v>44692</v>
      </c>
      <c r="C2405">
        <v>-58444.24</v>
      </c>
      <c r="D2405" t="s">
        <v>1478</v>
      </c>
      <c r="E2405" t="s">
        <v>1496</v>
      </c>
      <c r="F2405" t="s">
        <v>271</v>
      </c>
      <c r="G2405" t="s">
        <v>29</v>
      </c>
      <c r="I2405" t="s">
        <v>18</v>
      </c>
      <c r="J2405" t="s">
        <v>24694</v>
      </c>
      <c r="K2405" t="s">
        <v>22291</v>
      </c>
      <c r="L2405" t="s">
        <v>22291</v>
      </c>
      <c r="M2405" t="s">
        <v>22291</v>
      </c>
      <c r="N2405" t="str">
        <f t="shared" si="37"/>
        <v>OK</v>
      </c>
      <c r="O2405" t="str">
        <f>IF(OR(Table1_17[[#This Row],[amount]]&lt;$Y$8,Table1_17[[#This Row],[amount]]&gt;$Y$7),"Outlier","Normal")</f>
        <v>Normal</v>
      </c>
      <c r="P2405" t="str">
        <f>IF(OR(Table1_17[[#This Row],[missing_flag]]="Missing",Table1_17[[#This Row],[outlier_flag]]="Outliers"),"Review","Valid")</f>
        <v>Valid</v>
      </c>
    </row>
    <row r="2406" spans="1:16">
      <c r="A2406" t="s">
        <v>6296</v>
      </c>
      <c r="B2406" s="1">
        <v>45113</v>
      </c>
      <c r="C2406">
        <v>179558.79</v>
      </c>
      <c r="D2406" t="s">
        <v>1483</v>
      </c>
      <c r="E2406" t="s">
        <v>1484</v>
      </c>
      <c r="F2406" t="s">
        <v>268</v>
      </c>
      <c r="G2406" t="s">
        <v>8</v>
      </c>
      <c r="H2406" t="s">
        <v>940</v>
      </c>
      <c r="J2406" t="s">
        <v>24695</v>
      </c>
      <c r="K2406" t="s">
        <v>22291</v>
      </c>
      <c r="L2406" t="s">
        <v>22291</v>
      </c>
      <c r="M2406" t="s">
        <v>22291</v>
      </c>
      <c r="N2406" t="str">
        <f t="shared" si="37"/>
        <v>OK</v>
      </c>
      <c r="O2406" t="str">
        <f>IF(OR(Table1_17[[#This Row],[amount]]&lt;$Y$8,Table1_17[[#This Row],[amount]]&gt;$Y$7),"Outlier","Normal")</f>
        <v>Normal</v>
      </c>
      <c r="P2406" t="str">
        <f>IF(OR(Table1_17[[#This Row],[missing_flag]]="Missing",Table1_17[[#This Row],[outlier_flag]]="Outliers"),"Review","Valid")</f>
        <v>Valid</v>
      </c>
    </row>
    <row r="2407" spans="1:16">
      <c r="A2407" t="s">
        <v>6298</v>
      </c>
      <c r="B2407" s="1">
        <v>45205</v>
      </c>
      <c r="C2407">
        <v>138584.22</v>
      </c>
      <c r="D2407" t="s">
        <v>1483</v>
      </c>
      <c r="E2407" t="s">
        <v>1484</v>
      </c>
      <c r="F2407" t="s">
        <v>268</v>
      </c>
      <c r="G2407" t="s">
        <v>29</v>
      </c>
      <c r="H2407" t="s">
        <v>1127</v>
      </c>
      <c r="J2407" t="s">
        <v>24696</v>
      </c>
      <c r="K2407" t="s">
        <v>22291</v>
      </c>
      <c r="L2407" t="s">
        <v>22291</v>
      </c>
      <c r="M2407" t="s">
        <v>22291</v>
      </c>
      <c r="N2407" t="str">
        <f t="shared" si="37"/>
        <v>OK</v>
      </c>
      <c r="O2407" t="str">
        <f>IF(OR(Table1_17[[#This Row],[amount]]&lt;$Y$8,Table1_17[[#This Row],[amount]]&gt;$Y$7),"Outlier","Normal")</f>
        <v>Normal</v>
      </c>
      <c r="P2407" t="str">
        <f>IF(OR(Table1_17[[#This Row],[missing_flag]]="Missing",Table1_17[[#This Row],[outlier_flag]]="Outliers"),"Review","Valid")</f>
        <v>Valid</v>
      </c>
    </row>
    <row r="2408" spans="1:16">
      <c r="A2408" t="s">
        <v>6300</v>
      </c>
      <c r="B2408" s="1">
        <v>45281</v>
      </c>
      <c r="C2408">
        <v>86814.39</v>
      </c>
      <c r="D2408" t="s">
        <v>1483</v>
      </c>
      <c r="E2408" t="s">
        <v>1484</v>
      </c>
      <c r="F2408" t="s">
        <v>271</v>
      </c>
      <c r="G2408" t="s">
        <v>17</v>
      </c>
      <c r="H2408" t="s">
        <v>1133</v>
      </c>
      <c r="J2408" t="s">
        <v>24697</v>
      </c>
      <c r="K2408" t="s">
        <v>22291</v>
      </c>
      <c r="L2408" t="s">
        <v>22291</v>
      </c>
      <c r="M2408" t="s">
        <v>22291</v>
      </c>
      <c r="N2408" t="str">
        <f t="shared" si="37"/>
        <v>OK</v>
      </c>
      <c r="O2408" t="str">
        <f>IF(OR(Table1_17[[#This Row],[amount]]&lt;$Y$8,Table1_17[[#This Row],[amount]]&gt;$Y$7),"Outlier","Normal")</f>
        <v>Normal</v>
      </c>
      <c r="P2408" t="str">
        <f>IF(OR(Table1_17[[#This Row],[missing_flag]]="Missing",Table1_17[[#This Row],[outlier_flag]]="Outliers"),"Review","Valid")</f>
        <v>Valid</v>
      </c>
    </row>
    <row r="2409" spans="1:16">
      <c r="A2409" t="s">
        <v>6302</v>
      </c>
      <c r="B2409" s="1">
        <v>45068</v>
      </c>
      <c r="C2409">
        <v>-50190.74</v>
      </c>
      <c r="D2409" t="s">
        <v>1478</v>
      </c>
      <c r="E2409" t="s">
        <v>1509</v>
      </c>
      <c r="F2409" t="s">
        <v>271</v>
      </c>
      <c r="G2409" t="s">
        <v>8</v>
      </c>
      <c r="I2409" t="s">
        <v>59</v>
      </c>
      <c r="J2409" t="s">
        <v>24698</v>
      </c>
      <c r="K2409" t="s">
        <v>22291</v>
      </c>
      <c r="L2409" t="s">
        <v>22291</v>
      </c>
      <c r="M2409" t="s">
        <v>22291</v>
      </c>
      <c r="N2409" t="str">
        <f t="shared" si="37"/>
        <v>OK</v>
      </c>
      <c r="O2409" t="str">
        <f>IF(OR(Table1_17[[#This Row],[amount]]&lt;$Y$8,Table1_17[[#This Row],[amount]]&gt;$Y$7),"Outlier","Normal")</f>
        <v>Normal</v>
      </c>
      <c r="P2409" t="str">
        <f>IF(OR(Table1_17[[#This Row],[missing_flag]]="Missing",Table1_17[[#This Row],[outlier_flag]]="Outliers"),"Review","Valid")</f>
        <v>Valid</v>
      </c>
    </row>
    <row r="2410" spans="1:16">
      <c r="A2410" t="s">
        <v>6304</v>
      </c>
      <c r="B2410" s="1">
        <v>45211</v>
      </c>
      <c r="C2410">
        <v>-16653.71</v>
      </c>
      <c r="D2410" t="s">
        <v>1478</v>
      </c>
      <c r="E2410" t="s">
        <v>1496</v>
      </c>
      <c r="F2410" t="s">
        <v>264</v>
      </c>
      <c r="G2410" t="s">
        <v>17</v>
      </c>
      <c r="I2410" t="s">
        <v>109</v>
      </c>
      <c r="J2410" t="s">
        <v>24699</v>
      </c>
      <c r="K2410" t="s">
        <v>22291</v>
      </c>
      <c r="L2410" t="s">
        <v>22291</v>
      </c>
      <c r="M2410" t="s">
        <v>22291</v>
      </c>
      <c r="N2410" t="str">
        <f t="shared" si="37"/>
        <v>OK</v>
      </c>
      <c r="O2410" t="str">
        <f>IF(OR(Table1_17[[#This Row],[amount]]&lt;$Y$8,Table1_17[[#This Row],[amount]]&gt;$Y$7),"Outlier","Normal")</f>
        <v>Normal</v>
      </c>
      <c r="P2410" t="str">
        <f>IF(OR(Table1_17[[#This Row],[missing_flag]]="Missing",Table1_17[[#This Row],[outlier_flag]]="Outliers"),"Review","Valid")</f>
        <v>Valid</v>
      </c>
    </row>
    <row r="2411" spans="1:16">
      <c r="A2411" t="s">
        <v>6306</v>
      </c>
      <c r="B2411" s="1">
        <v>45124</v>
      </c>
      <c r="C2411">
        <v>-62150.94</v>
      </c>
      <c r="D2411" t="s">
        <v>1478</v>
      </c>
      <c r="E2411" t="s">
        <v>20</v>
      </c>
      <c r="F2411" t="s">
        <v>271</v>
      </c>
      <c r="G2411" t="s">
        <v>13</v>
      </c>
      <c r="I2411" t="s">
        <v>175</v>
      </c>
      <c r="J2411" t="s">
        <v>24700</v>
      </c>
      <c r="K2411" t="s">
        <v>22291</v>
      </c>
      <c r="L2411" t="s">
        <v>22291</v>
      </c>
      <c r="M2411" t="s">
        <v>22291</v>
      </c>
      <c r="N2411" t="str">
        <f t="shared" si="37"/>
        <v>OK</v>
      </c>
      <c r="O2411" t="str">
        <f>IF(OR(Table1_17[[#This Row],[amount]]&lt;$Y$8,Table1_17[[#This Row],[amount]]&gt;$Y$7),"Outlier","Normal")</f>
        <v>Normal</v>
      </c>
      <c r="P2411" t="str">
        <f>IF(OR(Table1_17[[#This Row],[missing_flag]]="Missing",Table1_17[[#This Row],[outlier_flag]]="Outliers"),"Review","Valid")</f>
        <v>Valid</v>
      </c>
    </row>
    <row r="2412" spans="1:16">
      <c r="A2412" t="s">
        <v>6308</v>
      </c>
      <c r="B2412" s="1">
        <v>44954</v>
      </c>
      <c r="C2412">
        <v>-44936.27</v>
      </c>
      <c r="D2412" t="s">
        <v>1478</v>
      </c>
      <c r="E2412" t="s">
        <v>36</v>
      </c>
      <c r="F2412" t="s">
        <v>268</v>
      </c>
      <c r="G2412" t="s">
        <v>13</v>
      </c>
      <c r="I2412" t="s">
        <v>165</v>
      </c>
      <c r="J2412" t="s">
        <v>24701</v>
      </c>
      <c r="K2412" t="s">
        <v>22291</v>
      </c>
      <c r="L2412" t="s">
        <v>22291</v>
      </c>
      <c r="M2412" t="s">
        <v>22291</v>
      </c>
      <c r="N2412" t="str">
        <f t="shared" si="37"/>
        <v>OK</v>
      </c>
      <c r="O2412" t="str">
        <f>IF(OR(Table1_17[[#This Row],[amount]]&lt;$Y$8,Table1_17[[#This Row],[amount]]&gt;$Y$7),"Outlier","Normal")</f>
        <v>Normal</v>
      </c>
      <c r="P2412" t="str">
        <f>IF(OR(Table1_17[[#This Row],[missing_flag]]="Missing",Table1_17[[#This Row],[outlier_flag]]="Outliers"),"Review","Valid")</f>
        <v>Valid</v>
      </c>
    </row>
    <row r="2413" spans="1:16">
      <c r="A2413" t="s">
        <v>6310</v>
      </c>
      <c r="B2413" s="1">
        <v>44785</v>
      </c>
      <c r="C2413">
        <v>150748.12</v>
      </c>
      <c r="D2413" t="s">
        <v>1483</v>
      </c>
      <c r="E2413" t="s">
        <v>1484</v>
      </c>
      <c r="F2413" t="s">
        <v>271</v>
      </c>
      <c r="G2413" t="s">
        <v>8</v>
      </c>
      <c r="H2413" t="s">
        <v>1159</v>
      </c>
      <c r="J2413" t="s">
        <v>24702</v>
      </c>
      <c r="K2413" t="s">
        <v>22291</v>
      </c>
      <c r="L2413" t="s">
        <v>22291</v>
      </c>
      <c r="M2413" t="s">
        <v>22291</v>
      </c>
      <c r="N2413" t="str">
        <f t="shared" si="37"/>
        <v>OK</v>
      </c>
      <c r="O2413" t="str">
        <f>IF(OR(Table1_17[[#This Row],[amount]]&lt;$Y$8,Table1_17[[#This Row],[amount]]&gt;$Y$7),"Outlier","Normal")</f>
        <v>Normal</v>
      </c>
      <c r="P2413" t="str">
        <f>IF(OR(Table1_17[[#This Row],[missing_flag]]="Missing",Table1_17[[#This Row],[outlier_flag]]="Outliers"),"Review","Valid")</f>
        <v>Valid</v>
      </c>
    </row>
    <row r="2414" spans="1:16">
      <c r="A2414" t="s">
        <v>6312</v>
      </c>
      <c r="B2414" s="1">
        <v>44736</v>
      </c>
      <c r="C2414">
        <v>107444.26</v>
      </c>
      <c r="D2414" t="s">
        <v>1483</v>
      </c>
      <c r="E2414" t="s">
        <v>1499</v>
      </c>
      <c r="F2414" t="s">
        <v>271</v>
      </c>
      <c r="G2414" t="s">
        <v>29</v>
      </c>
      <c r="H2414" t="s">
        <v>1089</v>
      </c>
      <c r="J2414" t="s">
        <v>24703</v>
      </c>
      <c r="K2414" t="s">
        <v>22291</v>
      </c>
      <c r="L2414" t="s">
        <v>22291</v>
      </c>
      <c r="M2414" t="s">
        <v>22291</v>
      </c>
      <c r="N2414" t="str">
        <f t="shared" si="37"/>
        <v>OK</v>
      </c>
      <c r="O2414" t="str">
        <f>IF(OR(Table1_17[[#This Row],[amount]]&lt;$Y$8,Table1_17[[#This Row],[amount]]&gt;$Y$7),"Outlier","Normal")</f>
        <v>Normal</v>
      </c>
      <c r="P2414" t="str">
        <f>IF(OR(Table1_17[[#This Row],[missing_flag]]="Missing",Table1_17[[#This Row],[outlier_flag]]="Outliers"),"Review","Valid")</f>
        <v>Valid</v>
      </c>
    </row>
    <row r="2415" spans="1:16">
      <c r="A2415" t="s">
        <v>6314</v>
      </c>
      <c r="B2415" s="1">
        <v>44915</v>
      </c>
      <c r="C2415">
        <v>69536.3</v>
      </c>
      <c r="D2415" t="s">
        <v>1483</v>
      </c>
      <c r="E2415" t="s">
        <v>1499</v>
      </c>
      <c r="F2415" t="s">
        <v>264</v>
      </c>
      <c r="G2415" t="s">
        <v>29</v>
      </c>
      <c r="H2415" t="s">
        <v>1071</v>
      </c>
      <c r="J2415" t="s">
        <v>24704</v>
      </c>
      <c r="K2415" t="s">
        <v>22291</v>
      </c>
      <c r="L2415" t="s">
        <v>22291</v>
      </c>
      <c r="M2415" t="s">
        <v>22291</v>
      </c>
      <c r="N2415" t="str">
        <f t="shared" si="37"/>
        <v>OK</v>
      </c>
      <c r="O2415" t="str">
        <f>IF(OR(Table1_17[[#This Row],[amount]]&lt;$Y$8,Table1_17[[#This Row],[amount]]&gt;$Y$7),"Outlier","Normal")</f>
        <v>Normal</v>
      </c>
      <c r="P2415" t="str">
        <f>IF(OR(Table1_17[[#This Row],[missing_flag]]="Missing",Table1_17[[#This Row],[outlier_flag]]="Outliers"),"Review","Valid")</f>
        <v>Valid</v>
      </c>
    </row>
    <row r="2416" spans="1:16">
      <c r="A2416" t="s">
        <v>6316</v>
      </c>
      <c r="B2416" s="1">
        <v>44657</v>
      </c>
      <c r="C2416">
        <v>-60534.25</v>
      </c>
      <c r="D2416" t="s">
        <v>1478</v>
      </c>
      <c r="E2416" t="s">
        <v>20</v>
      </c>
      <c r="F2416" t="s">
        <v>271</v>
      </c>
      <c r="G2416" t="s">
        <v>8</v>
      </c>
      <c r="I2416" t="s">
        <v>27</v>
      </c>
      <c r="J2416" t="s">
        <v>24705</v>
      </c>
      <c r="K2416" t="s">
        <v>22291</v>
      </c>
      <c r="L2416" t="s">
        <v>22291</v>
      </c>
      <c r="M2416" t="s">
        <v>22291</v>
      </c>
      <c r="N2416" t="str">
        <f t="shared" si="37"/>
        <v>OK</v>
      </c>
      <c r="O2416" t="str">
        <f>IF(OR(Table1_17[[#This Row],[amount]]&lt;$Y$8,Table1_17[[#This Row],[amount]]&gt;$Y$7),"Outlier","Normal")</f>
        <v>Normal</v>
      </c>
      <c r="P2416" t="str">
        <f>IF(OR(Table1_17[[#This Row],[missing_flag]]="Missing",Table1_17[[#This Row],[outlier_flag]]="Outliers"),"Review","Valid")</f>
        <v>Valid</v>
      </c>
    </row>
    <row r="2417" spans="1:16">
      <c r="A2417" t="s">
        <v>6318</v>
      </c>
      <c r="B2417" s="1">
        <v>45128</v>
      </c>
      <c r="C2417">
        <v>196805.45</v>
      </c>
      <c r="D2417" t="s">
        <v>1483</v>
      </c>
      <c r="E2417" t="s">
        <v>1499</v>
      </c>
      <c r="F2417" t="s">
        <v>264</v>
      </c>
      <c r="G2417" t="s">
        <v>17</v>
      </c>
      <c r="H2417" t="s">
        <v>762</v>
      </c>
      <c r="J2417" t="s">
        <v>24706</v>
      </c>
      <c r="K2417" t="s">
        <v>22291</v>
      </c>
      <c r="L2417" t="s">
        <v>22291</v>
      </c>
      <c r="M2417" t="s">
        <v>22291</v>
      </c>
      <c r="N2417" t="str">
        <f t="shared" si="37"/>
        <v>OK</v>
      </c>
      <c r="O2417" t="str">
        <f>IF(OR(Table1_17[[#This Row],[amount]]&lt;$Y$8,Table1_17[[#This Row],[amount]]&gt;$Y$7),"Outlier","Normal")</f>
        <v>Normal</v>
      </c>
      <c r="P2417" t="str">
        <f>IF(OR(Table1_17[[#This Row],[missing_flag]]="Missing",Table1_17[[#This Row],[outlier_flag]]="Outliers"),"Review","Valid")</f>
        <v>Valid</v>
      </c>
    </row>
    <row r="2418" spans="1:16">
      <c r="A2418" t="s">
        <v>6320</v>
      </c>
      <c r="B2418" s="1">
        <v>45287</v>
      </c>
      <c r="C2418">
        <v>149333.71</v>
      </c>
      <c r="D2418" t="s">
        <v>1483</v>
      </c>
      <c r="E2418" t="s">
        <v>1487</v>
      </c>
      <c r="F2418" t="s">
        <v>271</v>
      </c>
      <c r="G2418" t="s">
        <v>17</v>
      </c>
      <c r="H2418" t="s">
        <v>947</v>
      </c>
      <c r="J2418" t="s">
        <v>24707</v>
      </c>
      <c r="K2418" t="s">
        <v>22291</v>
      </c>
      <c r="L2418" t="s">
        <v>22291</v>
      </c>
      <c r="M2418" t="s">
        <v>22291</v>
      </c>
      <c r="N2418" t="str">
        <f t="shared" si="37"/>
        <v>OK</v>
      </c>
      <c r="O2418" t="str">
        <f>IF(OR(Table1_17[[#This Row],[amount]]&lt;$Y$8,Table1_17[[#This Row],[amount]]&gt;$Y$7),"Outlier","Normal")</f>
        <v>Normal</v>
      </c>
      <c r="P2418" t="str">
        <f>IF(OR(Table1_17[[#This Row],[missing_flag]]="Missing",Table1_17[[#This Row],[outlier_flag]]="Outliers"),"Review","Valid")</f>
        <v>Valid</v>
      </c>
    </row>
    <row r="2419" spans="1:16">
      <c r="A2419" t="s">
        <v>6322</v>
      </c>
      <c r="B2419" s="1">
        <v>44606</v>
      </c>
      <c r="C2419">
        <v>98921.15</v>
      </c>
      <c r="D2419" t="s">
        <v>1483</v>
      </c>
      <c r="E2419" t="s">
        <v>1499</v>
      </c>
      <c r="F2419" t="s">
        <v>271</v>
      </c>
      <c r="G2419" t="s">
        <v>8</v>
      </c>
      <c r="H2419" t="s">
        <v>1053</v>
      </c>
      <c r="J2419" t="s">
        <v>24708</v>
      </c>
      <c r="K2419" t="s">
        <v>22291</v>
      </c>
      <c r="L2419" t="s">
        <v>22291</v>
      </c>
      <c r="M2419" t="s">
        <v>22291</v>
      </c>
      <c r="N2419" t="str">
        <f t="shared" si="37"/>
        <v>OK</v>
      </c>
      <c r="O2419" t="str">
        <f>IF(OR(Table1_17[[#This Row],[amount]]&lt;$Y$8,Table1_17[[#This Row],[amount]]&gt;$Y$7),"Outlier","Normal")</f>
        <v>Normal</v>
      </c>
      <c r="P2419" t="str">
        <f>IF(OR(Table1_17[[#This Row],[missing_flag]]="Missing",Table1_17[[#This Row],[outlier_flag]]="Outliers"),"Review","Valid")</f>
        <v>Valid</v>
      </c>
    </row>
    <row r="2420" spans="1:16">
      <c r="A2420" t="s">
        <v>6324</v>
      </c>
      <c r="B2420" s="1">
        <v>44925</v>
      </c>
      <c r="C2420">
        <v>251123.04</v>
      </c>
      <c r="D2420" t="s">
        <v>1483</v>
      </c>
      <c r="E2420" t="s">
        <v>1499</v>
      </c>
      <c r="F2420" t="s">
        <v>268</v>
      </c>
      <c r="G2420" t="s">
        <v>29</v>
      </c>
      <c r="H2420" t="s">
        <v>981</v>
      </c>
      <c r="J2420" t="s">
        <v>24709</v>
      </c>
      <c r="K2420" t="s">
        <v>22291</v>
      </c>
      <c r="L2420" t="s">
        <v>22291</v>
      </c>
      <c r="M2420" t="s">
        <v>22291</v>
      </c>
      <c r="N2420" t="str">
        <f t="shared" si="37"/>
        <v>OK</v>
      </c>
      <c r="O2420" t="str">
        <f>IF(OR(Table1_17[[#This Row],[amount]]&lt;$Y$8,Table1_17[[#This Row],[amount]]&gt;$Y$7),"Outlier","Normal")</f>
        <v>Normal</v>
      </c>
      <c r="P2420" t="str">
        <f>IF(OR(Table1_17[[#This Row],[missing_flag]]="Missing",Table1_17[[#This Row],[outlier_flag]]="Outliers"),"Review","Valid")</f>
        <v>Valid</v>
      </c>
    </row>
    <row r="2421" spans="1:16">
      <c r="A2421" t="s">
        <v>6326</v>
      </c>
      <c r="B2421" s="1">
        <v>44921</v>
      </c>
      <c r="C2421">
        <v>-43037.06</v>
      </c>
      <c r="D2421" t="s">
        <v>1478</v>
      </c>
      <c r="E2421" t="s">
        <v>20</v>
      </c>
      <c r="F2421" t="s">
        <v>268</v>
      </c>
      <c r="G2421" t="s">
        <v>8</v>
      </c>
      <c r="I2421" t="s">
        <v>99</v>
      </c>
      <c r="J2421" t="s">
        <v>24710</v>
      </c>
      <c r="K2421" t="s">
        <v>22291</v>
      </c>
      <c r="L2421" t="s">
        <v>22291</v>
      </c>
      <c r="M2421" t="s">
        <v>22291</v>
      </c>
      <c r="N2421" t="str">
        <f t="shared" si="37"/>
        <v>OK</v>
      </c>
      <c r="O2421" t="str">
        <f>IF(OR(Table1_17[[#This Row],[amount]]&lt;$Y$8,Table1_17[[#This Row],[amount]]&gt;$Y$7),"Outlier","Normal")</f>
        <v>Normal</v>
      </c>
      <c r="P2421" t="str">
        <f>IF(OR(Table1_17[[#This Row],[missing_flag]]="Missing",Table1_17[[#This Row],[outlier_flag]]="Outliers"),"Review","Valid")</f>
        <v>Valid</v>
      </c>
    </row>
    <row r="2422" spans="1:16">
      <c r="A2422" t="s">
        <v>6328</v>
      </c>
      <c r="B2422" s="1">
        <v>45026</v>
      </c>
      <c r="C2422">
        <v>150004.88</v>
      </c>
      <c r="D2422" t="s">
        <v>1483</v>
      </c>
      <c r="E2422" t="s">
        <v>1487</v>
      </c>
      <c r="F2422" t="s">
        <v>271</v>
      </c>
      <c r="G2422" t="s">
        <v>13</v>
      </c>
      <c r="H2422" t="s">
        <v>1379</v>
      </c>
      <c r="J2422" t="s">
        <v>24711</v>
      </c>
      <c r="K2422" t="s">
        <v>22291</v>
      </c>
      <c r="L2422" t="s">
        <v>22291</v>
      </c>
      <c r="M2422" t="s">
        <v>22291</v>
      </c>
      <c r="N2422" t="str">
        <f t="shared" si="37"/>
        <v>OK</v>
      </c>
      <c r="O2422" t="str">
        <f>IF(OR(Table1_17[[#This Row],[amount]]&lt;$Y$8,Table1_17[[#This Row],[amount]]&gt;$Y$7),"Outlier","Normal")</f>
        <v>Normal</v>
      </c>
      <c r="P2422" t="str">
        <f>IF(OR(Table1_17[[#This Row],[missing_flag]]="Missing",Table1_17[[#This Row],[outlier_flag]]="Outliers"),"Review","Valid")</f>
        <v>Valid</v>
      </c>
    </row>
    <row r="2423" spans="1:16">
      <c r="A2423" t="s">
        <v>6330</v>
      </c>
      <c r="B2423" s="1">
        <v>44824</v>
      </c>
      <c r="C2423">
        <v>167119.10999999999</v>
      </c>
      <c r="D2423" t="s">
        <v>1483</v>
      </c>
      <c r="E2423" t="s">
        <v>1499</v>
      </c>
      <c r="F2423" t="s">
        <v>264</v>
      </c>
      <c r="G2423" t="s">
        <v>17</v>
      </c>
      <c r="H2423" t="s">
        <v>758</v>
      </c>
      <c r="J2423" t="s">
        <v>24712</v>
      </c>
      <c r="K2423" t="s">
        <v>22291</v>
      </c>
      <c r="L2423" t="s">
        <v>22291</v>
      </c>
      <c r="M2423" t="s">
        <v>22291</v>
      </c>
      <c r="N2423" t="str">
        <f t="shared" si="37"/>
        <v>OK</v>
      </c>
      <c r="O2423" t="str">
        <f>IF(OR(Table1_17[[#This Row],[amount]]&lt;$Y$8,Table1_17[[#This Row],[amount]]&gt;$Y$7),"Outlier","Normal")</f>
        <v>Normal</v>
      </c>
      <c r="P2423" t="str">
        <f>IF(OR(Table1_17[[#This Row],[missing_flag]]="Missing",Table1_17[[#This Row],[outlier_flag]]="Outliers"),"Review","Valid")</f>
        <v>Valid</v>
      </c>
    </row>
    <row r="2424" spans="1:16">
      <c r="A2424" t="s">
        <v>6332</v>
      </c>
      <c r="B2424" s="1">
        <v>44594</v>
      </c>
      <c r="C2424">
        <v>-50132.29</v>
      </c>
      <c r="D2424" t="s">
        <v>1478</v>
      </c>
      <c r="E2424" t="s">
        <v>1496</v>
      </c>
      <c r="F2424" t="s">
        <v>271</v>
      </c>
      <c r="G2424" t="s">
        <v>13</v>
      </c>
      <c r="I2424" t="s">
        <v>43</v>
      </c>
      <c r="J2424" t="s">
        <v>24713</v>
      </c>
      <c r="K2424" t="s">
        <v>22291</v>
      </c>
      <c r="L2424" t="s">
        <v>22291</v>
      </c>
      <c r="M2424" t="s">
        <v>22291</v>
      </c>
      <c r="N2424" t="str">
        <f t="shared" si="37"/>
        <v>OK</v>
      </c>
      <c r="O2424" t="str">
        <f>IF(OR(Table1_17[[#This Row],[amount]]&lt;$Y$8,Table1_17[[#This Row],[amount]]&gt;$Y$7),"Outlier","Normal")</f>
        <v>Normal</v>
      </c>
      <c r="P2424" t="str">
        <f>IF(OR(Table1_17[[#This Row],[missing_flag]]="Missing",Table1_17[[#This Row],[outlier_flag]]="Outliers"),"Review","Valid")</f>
        <v>Valid</v>
      </c>
    </row>
    <row r="2425" spans="1:16">
      <c r="A2425" t="s">
        <v>6334</v>
      </c>
      <c r="B2425" s="1">
        <v>44982</v>
      </c>
      <c r="C2425">
        <v>-21909.51</v>
      </c>
      <c r="D2425" t="s">
        <v>1478</v>
      </c>
      <c r="E2425" t="s">
        <v>1496</v>
      </c>
      <c r="F2425" t="s">
        <v>271</v>
      </c>
      <c r="G2425" t="s">
        <v>8</v>
      </c>
      <c r="I2425" t="s">
        <v>173</v>
      </c>
      <c r="J2425" t="s">
        <v>24714</v>
      </c>
      <c r="K2425" t="s">
        <v>22291</v>
      </c>
      <c r="L2425" t="s">
        <v>22291</v>
      </c>
      <c r="M2425" t="s">
        <v>22291</v>
      </c>
      <c r="N2425" t="str">
        <f t="shared" si="37"/>
        <v>OK</v>
      </c>
      <c r="O2425" t="str">
        <f>IF(OR(Table1_17[[#This Row],[amount]]&lt;$Y$8,Table1_17[[#This Row],[amount]]&gt;$Y$7),"Outlier","Normal")</f>
        <v>Normal</v>
      </c>
      <c r="P2425" t="str">
        <f>IF(OR(Table1_17[[#This Row],[missing_flag]]="Missing",Table1_17[[#This Row],[outlier_flag]]="Outliers"),"Review","Valid")</f>
        <v>Valid</v>
      </c>
    </row>
    <row r="2426" spans="1:16">
      <c r="A2426" t="s">
        <v>6336</v>
      </c>
      <c r="B2426" s="1">
        <v>44957</v>
      </c>
      <c r="C2426">
        <v>-67166.44</v>
      </c>
      <c r="D2426" t="s">
        <v>1478</v>
      </c>
      <c r="E2426" t="s">
        <v>1509</v>
      </c>
      <c r="F2426" t="s">
        <v>264</v>
      </c>
      <c r="G2426" t="s">
        <v>8</v>
      </c>
      <c r="I2426" t="s">
        <v>205</v>
      </c>
      <c r="J2426" t="s">
        <v>24715</v>
      </c>
      <c r="K2426" t="s">
        <v>22291</v>
      </c>
      <c r="L2426" t="s">
        <v>22291</v>
      </c>
      <c r="M2426" t="s">
        <v>22291</v>
      </c>
      <c r="N2426" t="str">
        <f t="shared" si="37"/>
        <v>OK</v>
      </c>
      <c r="O2426" t="str">
        <f>IF(OR(Table1_17[[#This Row],[amount]]&lt;$Y$8,Table1_17[[#This Row],[amount]]&gt;$Y$7),"Outlier","Normal")</f>
        <v>Normal</v>
      </c>
      <c r="P2426" t="str">
        <f>IF(OR(Table1_17[[#This Row],[missing_flag]]="Missing",Table1_17[[#This Row],[outlier_flag]]="Outliers"),"Review","Valid")</f>
        <v>Valid</v>
      </c>
    </row>
    <row r="2427" spans="1:16">
      <c r="A2427" t="s">
        <v>6338</v>
      </c>
      <c r="B2427" s="1">
        <v>45276</v>
      </c>
      <c r="C2427">
        <v>257685.22</v>
      </c>
      <c r="D2427" t="s">
        <v>1483</v>
      </c>
      <c r="E2427" t="s">
        <v>1487</v>
      </c>
      <c r="F2427" t="s">
        <v>264</v>
      </c>
      <c r="G2427" t="s">
        <v>8</v>
      </c>
      <c r="H2427" t="s">
        <v>973</v>
      </c>
      <c r="J2427" t="s">
        <v>24716</v>
      </c>
      <c r="K2427" t="s">
        <v>22291</v>
      </c>
      <c r="L2427" t="s">
        <v>22291</v>
      </c>
      <c r="M2427" t="s">
        <v>22291</v>
      </c>
      <c r="N2427" t="str">
        <f t="shared" si="37"/>
        <v>OK</v>
      </c>
      <c r="O2427" t="str">
        <f>IF(OR(Table1_17[[#This Row],[amount]]&lt;$Y$8,Table1_17[[#This Row],[amount]]&gt;$Y$7),"Outlier","Normal")</f>
        <v>Normal</v>
      </c>
      <c r="P2427" t="str">
        <f>IF(OR(Table1_17[[#This Row],[missing_flag]]="Missing",Table1_17[[#This Row],[outlier_flag]]="Outliers"),"Review","Valid")</f>
        <v>Valid</v>
      </c>
    </row>
    <row r="2428" spans="1:16">
      <c r="A2428" t="s">
        <v>6340</v>
      </c>
      <c r="B2428" s="1">
        <v>45166</v>
      </c>
      <c r="C2428">
        <v>-19081.47</v>
      </c>
      <c r="D2428" t="s">
        <v>1478</v>
      </c>
      <c r="E2428" t="s">
        <v>1509</v>
      </c>
      <c r="F2428" t="s">
        <v>264</v>
      </c>
      <c r="G2428" t="s">
        <v>8</v>
      </c>
      <c r="I2428" t="s">
        <v>47</v>
      </c>
      <c r="J2428" t="s">
        <v>24717</v>
      </c>
      <c r="K2428" t="s">
        <v>22291</v>
      </c>
      <c r="L2428" t="s">
        <v>22291</v>
      </c>
      <c r="M2428" t="s">
        <v>22291</v>
      </c>
      <c r="N2428" t="str">
        <f t="shared" si="37"/>
        <v>OK</v>
      </c>
      <c r="O2428" t="str">
        <f>IF(OR(Table1_17[[#This Row],[amount]]&lt;$Y$8,Table1_17[[#This Row],[amount]]&gt;$Y$7),"Outlier","Normal")</f>
        <v>Normal</v>
      </c>
      <c r="P2428" t="str">
        <f>IF(OR(Table1_17[[#This Row],[missing_flag]]="Missing",Table1_17[[#This Row],[outlier_flag]]="Outliers"),"Review","Valid")</f>
        <v>Valid</v>
      </c>
    </row>
    <row r="2429" spans="1:16">
      <c r="A2429" t="s">
        <v>6342</v>
      </c>
      <c r="B2429" s="1">
        <v>45288</v>
      </c>
      <c r="C2429">
        <v>-2000</v>
      </c>
      <c r="D2429" t="s">
        <v>1478</v>
      </c>
      <c r="E2429" t="s">
        <v>7</v>
      </c>
      <c r="F2429" t="s">
        <v>268</v>
      </c>
      <c r="G2429" t="s">
        <v>13</v>
      </c>
      <c r="I2429" t="s">
        <v>65</v>
      </c>
      <c r="J2429" t="s">
        <v>24718</v>
      </c>
      <c r="K2429" t="s">
        <v>22291</v>
      </c>
      <c r="L2429" t="s">
        <v>22291</v>
      </c>
      <c r="M2429" t="s">
        <v>22291</v>
      </c>
      <c r="N2429" t="str">
        <f t="shared" si="37"/>
        <v>OK</v>
      </c>
      <c r="O2429" t="str">
        <f>IF(OR(Table1_17[[#This Row],[amount]]&lt;$Y$8,Table1_17[[#This Row],[amount]]&gt;$Y$7),"Outlier","Normal")</f>
        <v>Normal</v>
      </c>
      <c r="P2429" t="str">
        <f>IF(OR(Table1_17[[#This Row],[missing_flag]]="Missing",Table1_17[[#This Row],[outlier_flag]]="Outliers"),"Review","Valid")</f>
        <v>Valid</v>
      </c>
    </row>
    <row r="2430" spans="1:16">
      <c r="A2430" t="s">
        <v>6344</v>
      </c>
      <c r="B2430" s="1">
        <v>44968</v>
      </c>
      <c r="C2430">
        <v>-46037.68</v>
      </c>
      <c r="D2430" t="s">
        <v>1478</v>
      </c>
      <c r="E2430" t="s">
        <v>7</v>
      </c>
      <c r="F2430" t="s">
        <v>271</v>
      </c>
      <c r="G2430" t="s">
        <v>17</v>
      </c>
      <c r="I2430" t="s">
        <v>219</v>
      </c>
      <c r="J2430" t="s">
        <v>24719</v>
      </c>
      <c r="K2430" t="s">
        <v>22291</v>
      </c>
      <c r="L2430" t="s">
        <v>22291</v>
      </c>
      <c r="M2430" t="s">
        <v>22291</v>
      </c>
      <c r="N2430" t="str">
        <f t="shared" si="37"/>
        <v>OK</v>
      </c>
      <c r="O2430" t="str">
        <f>IF(OR(Table1_17[[#This Row],[amount]]&lt;$Y$8,Table1_17[[#This Row],[amount]]&gt;$Y$7),"Outlier","Normal")</f>
        <v>Normal</v>
      </c>
      <c r="P2430" t="str">
        <f>IF(OR(Table1_17[[#This Row],[missing_flag]]="Missing",Table1_17[[#This Row],[outlier_flag]]="Outliers"),"Review","Valid")</f>
        <v>Valid</v>
      </c>
    </row>
    <row r="2431" spans="1:16">
      <c r="A2431" t="s">
        <v>6346</v>
      </c>
      <c r="B2431" s="1">
        <v>44653</v>
      </c>
      <c r="C2431">
        <v>15030.04</v>
      </c>
      <c r="D2431" t="s">
        <v>1587</v>
      </c>
      <c r="E2431" t="s">
        <v>1587</v>
      </c>
      <c r="F2431" t="s">
        <v>271</v>
      </c>
      <c r="G2431" t="s">
        <v>29</v>
      </c>
      <c r="J2431" t="s">
        <v>24720</v>
      </c>
      <c r="K2431" t="s">
        <v>22291</v>
      </c>
      <c r="L2431" t="s">
        <v>22291</v>
      </c>
      <c r="M2431" t="s">
        <v>22291</v>
      </c>
      <c r="N2431" t="str">
        <f t="shared" si="37"/>
        <v>OK</v>
      </c>
      <c r="O2431" t="str">
        <f>IF(OR(Table1_17[[#This Row],[amount]]&lt;$Y$8,Table1_17[[#This Row],[amount]]&gt;$Y$7),"Outlier","Normal")</f>
        <v>Normal</v>
      </c>
      <c r="P2431" t="str">
        <f>IF(OR(Table1_17[[#This Row],[missing_flag]]="Missing",Table1_17[[#This Row],[outlier_flag]]="Outliers"),"Review","Valid")</f>
        <v>Valid</v>
      </c>
    </row>
    <row r="2432" spans="1:16">
      <c r="A2432" t="s">
        <v>6348</v>
      </c>
      <c r="B2432" s="1">
        <v>45020</v>
      </c>
      <c r="C2432">
        <v>97788.69</v>
      </c>
      <c r="D2432" t="s">
        <v>1483</v>
      </c>
      <c r="E2432" t="s">
        <v>1484</v>
      </c>
      <c r="F2432" t="s">
        <v>271</v>
      </c>
      <c r="G2432" t="s">
        <v>29</v>
      </c>
      <c r="H2432" t="s">
        <v>957</v>
      </c>
      <c r="J2432" t="s">
        <v>24721</v>
      </c>
      <c r="K2432" t="s">
        <v>22291</v>
      </c>
      <c r="L2432" t="s">
        <v>22291</v>
      </c>
      <c r="M2432" t="s">
        <v>22291</v>
      </c>
      <c r="N2432" t="str">
        <f t="shared" si="37"/>
        <v>OK</v>
      </c>
      <c r="O2432" t="str">
        <f>IF(OR(Table1_17[[#This Row],[amount]]&lt;$Y$8,Table1_17[[#This Row],[amount]]&gt;$Y$7),"Outlier","Normal")</f>
        <v>Normal</v>
      </c>
      <c r="P2432" t="str">
        <f>IF(OR(Table1_17[[#This Row],[missing_flag]]="Missing",Table1_17[[#This Row],[outlier_flag]]="Outliers"),"Review","Valid")</f>
        <v>Valid</v>
      </c>
    </row>
    <row r="2433" spans="1:16">
      <c r="A2433" t="s">
        <v>6350</v>
      </c>
      <c r="B2433" s="1">
        <v>45142</v>
      </c>
      <c r="C2433">
        <v>173770.09</v>
      </c>
      <c r="D2433" t="s">
        <v>1483</v>
      </c>
      <c r="E2433" t="s">
        <v>1487</v>
      </c>
      <c r="F2433" t="s">
        <v>271</v>
      </c>
      <c r="G2433" t="s">
        <v>8</v>
      </c>
      <c r="H2433" t="s">
        <v>1399</v>
      </c>
      <c r="J2433" t="s">
        <v>24722</v>
      </c>
      <c r="K2433" t="s">
        <v>22291</v>
      </c>
      <c r="L2433" t="s">
        <v>22291</v>
      </c>
      <c r="M2433" t="s">
        <v>22291</v>
      </c>
      <c r="N2433" t="str">
        <f t="shared" si="37"/>
        <v>OK</v>
      </c>
      <c r="O2433" t="str">
        <f>IF(OR(Table1_17[[#This Row],[amount]]&lt;$Y$8,Table1_17[[#This Row],[amount]]&gt;$Y$7),"Outlier","Normal")</f>
        <v>Normal</v>
      </c>
      <c r="P2433" t="str">
        <f>IF(OR(Table1_17[[#This Row],[missing_flag]]="Missing",Table1_17[[#This Row],[outlier_flag]]="Outliers"),"Review","Valid")</f>
        <v>Valid</v>
      </c>
    </row>
    <row r="2434" spans="1:16">
      <c r="A2434" t="s">
        <v>6352</v>
      </c>
      <c r="B2434" s="1">
        <v>44956</v>
      </c>
      <c r="C2434">
        <v>146723.51999999999</v>
      </c>
      <c r="D2434" t="s">
        <v>1483</v>
      </c>
      <c r="E2434" t="s">
        <v>1487</v>
      </c>
      <c r="F2434" t="s">
        <v>271</v>
      </c>
      <c r="G2434" t="s">
        <v>8</v>
      </c>
      <c r="H2434" t="s">
        <v>704</v>
      </c>
      <c r="J2434" t="s">
        <v>24723</v>
      </c>
      <c r="K2434" t="s">
        <v>22291</v>
      </c>
      <c r="L2434" t="s">
        <v>22291</v>
      </c>
      <c r="M2434" t="s">
        <v>22291</v>
      </c>
      <c r="N2434" t="str">
        <f t="shared" si="37"/>
        <v>OK</v>
      </c>
      <c r="O2434" t="str">
        <f>IF(OR(Table1_17[[#This Row],[amount]]&lt;$Y$8,Table1_17[[#This Row],[amount]]&gt;$Y$7),"Outlier","Normal")</f>
        <v>Normal</v>
      </c>
      <c r="P2434" t="str">
        <f>IF(OR(Table1_17[[#This Row],[missing_flag]]="Missing",Table1_17[[#This Row],[outlier_flag]]="Outliers"),"Review","Valid")</f>
        <v>Valid</v>
      </c>
    </row>
    <row r="2435" spans="1:16">
      <c r="A2435" t="s">
        <v>6354</v>
      </c>
      <c r="B2435" s="1">
        <v>45087</v>
      </c>
      <c r="C2435">
        <v>-67958.61</v>
      </c>
      <c r="D2435" t="s">
        <v>1478</v>
      </c>
      <c r="E2435" t="s">
        <v>1534</v>
      </c>
      <c r="F2435" t="s">
        <v>268</v>
      </c>
      <c r="G2435" t="s">
        <v>29</v>
      </c>
      <c r="I2435" t="s">
        <v>99</v>
      </c>
      <c r="J2435" t="s">
        <v>24724</v>
      </c>
      <c r="K2435" t="s">
        <v>22291</v>
      </c>
      <c r="L2435" t="s">
        <v>22291</v>
      </c>
      <c r="M2435" t="s">
        <v>22291</v>
      </c>
      <c r="N2435" t="str">
        <f t="shared" ref="N2435:N2498" si="38">IF(OR(B2435="",C2435="",D2435="",F2435=""),"Missing","OK")</f>
        <v>OK</v>
      </c>
      <c r="O2435" t="str">
        <f>IF(OR(Table1_17[[#This Row],[amount]]&lt;$Y$8,Table1_17[[#This Row],[amount]]&gt;$Y$7),"Outlier","Normal")</f>
        <v>Normal</v>
      </c>
      <c r="P2435" t="str">
        <f>IF(OR(Table1_17[[#This Row],[missing_flag]]="Missing",Table1_17[[#This Row],[outlier_flag]]="Outliers"),"Review","Valid")</f>
        <v>Valid</v>
      </c>
    </row>
    <row r="2436" spans="1:16">
      <c r="A2436" t="s">
        <v>6356</v>
      </c>
      <c r="B2436" s="1">
        <v>44717</v>
      </c>
      <c r="C2436">
        <v>304720</v>
      </c>
      <c r="D2436" t="s">
        <v>1483</v>
      </c>
      <c r="E2436" t="s">
        <v>1499</v>
      </c>
      <c r="F2436" t="s">
        <v>271</v>
      </c>
      <c r="G2436" t="s">
        <v>8</v>
      </c>
      <c r="H2436" t="s">
        <v>1113</v>
      </c>
      <c r="J2436" t="s">
        <v>24725</v>
      </c>
      <c r="K2436" t="s">
        <v>22291</v>
      </c>
      <c r="L2436" t="s">
        <v>22291</v>
      </c>
      <c r="M2436" t="s">
        <v>22291</v>
      </c>
      <c r="N2436" t="str">
        <f t="shared" si="38"/>
        <v>OK</v>
      </c>
      <c r="O2436" t="str">
        <f>IF(OR(Table1_17[[#This Row],[amount]]&lt;$Y$8,Table1_17[[#This Row],[amount]]&gt;$Y$7),"Outlier","Normal")</f>
        <v>Normal</v>
      </c>
      <c r="P2436" t="str">
        <f>IF(OR(Table1_17[[#This Row],[missing_flag]]="Missing",Table1_17[[#This Row],[outlier_flag]]="Outliers"),"Review","Valid")</f>
        <v>Valid</v>
      </c>
    </row>
    <row r="2437" spans="1:16">
      <c r="A2437" t="s">
        <v>6358</v>
      </c>
      <c r="B2437" s="1">
        <v>45166</v>
      </c>
      <c r="C2437">
        <v>-10220.92</v>
      </c>
      <c r="D2437" t="s">
        <v>1478</v>
      </c>
      <c r="E2437" t="s">
        <v>7</v>
      </c>
      <c r="F2437" t="s">
        <v>268</v>
      </c>
      <c r="G2437" t="s">
        <v>29</v>
      </c>
      <c r="I2437" t="s">
        <v>23</v>
      </c>
      <c r="J2437" t="s">
        <v>24726</v>
      </c>
      <c r="K2437" t="s">
        <v>22291</v>
      </c>
      <c r="L2437" t="s">
        <v>22291</v>
      </c>
      <c r="M2437" t="s">
        <v>22291</v>
      </c>
      <c r="N2437" t="str">
        <f t="shared" si="38"/>
        <v>OK</v>
      </c>
      <c r="O2437" t="str">
        <f>IF(OR(Table1_17[[#This Row],[amount]]&lt;$Y$8,Table1_17[[#This Row],[amount]]&gt;$Y$7),"Outlier","Normal")</f>
        <v>Normal</v>
      </c>
      <c r="P2437" t="str">
        <f>IF(OR(Table1_17[[#This Row],[missing_flag]]="Missing",Table1_17[[#This Row],[outlier_flag]]="Outliers"),"Review","Valid")</f>
        <v>Valid</v>
      </c>
    </row>
    <row r="2438" spans="1:16">
      <c r="A2438" t="s">
        <v>6360</v>
      </c>
      <c r="B2438" s="1">
        <v>45091</v>
      </c>
      <c r="C2438">
        <v>42781.69</v>
      </c>
      <c r="D2438" t="s">
        <v>1483</v>
      </c>
      <c r="E2438" t="s">
        <v>1487</v>
      </c>
      <c r="F2438" t="s">
        <v>264</v>
      </c>
      <c r="G2438" t="s">
        <v>17</v>
      </c>
      <c r="H2438" t="s">
        <v>1021</v>
      </c>
      <c r="J2438" t="s">
        <v>24727</v>
      </c>
      <c r="K2438" t="s">
        <v>22291</v>
      </c>
      <c r="L2438" t="s">
        <v>22291</v>
      </c>
      <c r="M2438" t="s">
        <v>22291</v>
      </c>
      <c r="N2438" t="str">
        <f t="shared" si="38"/>
        <v>OK</v>
      </c>
      <c r="O2438" t="str">
        <f>IF(OR(Table1_17[[#This Row],[amount]]&lt;$Y$8,Table1_17[[#This Row],[amount]]&gt;$Y$7),"Outlier","Normal")</f>
        <v>Normal</v>
      </c>
      <c r="P2438" t="str">
        <f>IF(OR(Table1_17[[#This Row],[missing_flag]]="Missing",Table1_17[[#This Row],[outlier_flag]]="Outliers"),"Review","Valid")</f>
        <v>Valid</v>
      </c>
    </row>
    <row r="2439" spans="1:16">
      <c r="A2439" t="s">
        <v>6362</v>
      </c>
      <c r="B2439" s="1">
        <v>45259</v>
      </c>
      <c r="C2439">
        <v>164883.09</v>
      </c>
      <c r="D2439" t="s">
        <v>1483</v>
      </c>
      <c r="E2439" t="s">
        <v>1499</v>
      </c>
      <c r="F2439" t="s">
        <v>268</v>
      </c>
      <c r="G2439" t="s">
        <v>8</v>
      </c>
      <c r="H2439" t="s">
        <v>1135</v>
      </c>
      <c r="J2439" t="s">
        <v>24728</v>
      </c>
      <c r="K2439" t="s">
        <v>22291</v>
      </c>
      <c r="L2439" t="s">
        <v>22291</v>
      </c>
      <c r="M2439" t="s">
        <v>22291</v>
      </c>
      <c r="N2439" t="str">
        <f t="shared" si="38"/>
        <v>OK</v>
      </c>
      <c r="O2439" t="str">
        <f>IF(OR(Table1_17[[#This Row],[amount]]&lt;$Y$8,Table1_17[[#This Row],[amount]]&gt;$Y$7),"Outlier","Normal")</f>
        <v>Normal</v>
      </c>
      <c r="P2439" t="str">
        <f>IF(OR(Table1_17[[#This Row],[missing_flag]]="Missing",Table1_17[[#This Row],[outlier_flag]]="Outliers"),"Review","Valid")</f>
        <v>Valid</v>
      </c>
    </row>
    <row r="2440" spans="1:16">
      <c r="A2440" t="s">
        <v>6364</v>
      </c>
      <c r="B2440" s="1">
        <v>44911</v>
      </c>
      <c r="C2440">
        <v>18561.080000000002</v>
      </c>
      <c r="D2440" t="s">
        <v>1587</v>
      </c>
      <c r="E2440" t="s">
        <v>1587</v>
      </c>
      <c r="F2440" t="s">
        <v>271</v>
      </c>
      <c r="G2440" t="s">
        <v>29</v>
      </c>
      <c r="J2440" t="s">
        <v>24729</v>
      </c>
      <c r="K2440" t="s">
        <v>22291</v>
      </c>
      <c r="L2440" t="s">
        <v>22291</v>
      </c>
      <c r="M2440" t="s">
        <v>22291</v>
      </c>
      <c r="N2440" t="str">
        <f t="shared" si="38"/>
        <v>OK</v>
      </c>
      <c r="O2440" t="str">
        <f>IF(OR(Table1_17[[#This Row],[amount]]&lt;$Y$8,Table1_17[[#This Row],[amount]]&gt;$Y$7),"Outlier","Normal")</f>
        <v>Normal</v>
      </c>
      <c r="P2440" t="str">
        <f>IF(OR(Table1_17[[#This Row],[missing_flag]]="Missing",Table1_17[[#This Row],[outlier_flag]]="Outliers"),"Review","Valid")</f>
        <v>Valid</v>
      </c>
    </row>
    <row r="2441" spans="1:16">
      <c r="A2441" t="s">
        <v>6366</v>
      </c>
      <c r="B2441" s="1">
        <v>44999</v>
      </c>
      <c r="C2441">
        <v>186975.21</v>
      </c>
      <c r="D2441" t="s">
        <v>1483</v>
      </c>
      <c r="E2441" t="s">
        <v>1499</v>
      </c>
      <c r="F2441" t="s">
        <v>271</v>
      </c>
      <c r="G2441" t="s">
        <v>13</v>
      </c>
      <c r="H2441" t="s">
        <v>724</v>
      </c>
      <c r="J2441" t="s">
        <v>24730</v>
      </c>
      <c r="K2441" t="s">
        <v>22291</v>
      </c>
      <c r="L2441" t="s">
        <v>22291</v>
      </c>
      <c r="M2441" t="s">
        <v>22291</v>
      </c>
      <c r="N2441" t="str">
        <f t="shared" si="38"/>
        <v>OK</v>
      </c>
      <c r="O2441" t="str">
        <f>IF(OR(Table1_17[[#This Row],[amount]]&lt;$Y$8,Table1_17[[#This Row],[amount]]&gt;$Y$7),"Outlier","Normal")</f>
        <v>Normal</v>
      </c>
      <c r="P2441" t="str">
        <f>IF(OR(Table1_17[[#This Row],[missing_flag]]="Missing",Table1_17[[#This Row],[outlier_flag]]="Outliers"),"Review","Valid")</f>
        <v>Valid</v>
      </c>
    </row>
    <row r="2442" spans="1:16">
      <c r="A2442" t="s">
        <v>6368</v>
      </c>
      <c r="B2442" s="1">
        <v>44614</v>
      </c>
      <c r="C2442">
        <v>-48383.54</v>
      </c>
      <c r="D2442" t="s">
        <v>1478</v>
      </c>
      <c r="E2442" t="s">
        <v>1509</v>
      </c>
      <c r="F2442" t="s">
        <v>268</v>
      </c>
      <c r="G2442" t="s">
        <v>29</v>
      </c>
      <c r="I2442" t="s">
        <v>45</v>
      </c>
      <c r="J2442" t="s">
        <v>24731</v>
      </c>
      <c r="K2442" t="s">
        <v>22291</v>
      </c>
      <c r="L2442" t="s">
        <v>22291</v>
      </c>
      <c r="M2442" t="s">
        <v>22291</v>
      </c>
      <c r="N2442" t="str">
        <f t="shared" si="38"/>
        <v>OK</v>
      </c>
      <c r="O2442" t="str">
        <f>IF(OR(Table1_17[[#This Row],[amount]]&lt;$Y$8,Table1_17[[#This Row],[amount]]&gt;$Y$7),"Outlier","Normal")</f>
        <v>Normal</v>
      </c>
      <c r="P2442" t="str">
        <f>IF(OR(Table1_17[[#This Row],[missing_flag]]="Missing",Table1_17[[#This Row],[outlier_flag]]="Outliers"),"Review","Valid")</f>
        <v>Valid</v>
      </c>
    </row>
    <row r="2443" spans="1:16">
      <c r="A2443" t="s">
        <v>6370</v>
      </c>
      <c r="B2443" s="1">
        <v>45286</v>
      </c>
      <c r="C2443">
        <v>289814.96999999997</v>
      </c>
      <c r="D2443" t="s">
        <v>1483</v>
      </c>
      <c r="E2443" t="s">
        <v>1499</v>
      </c>
      <c r="F2443" t="s">
        <v>264</v>
      </c>
      <c r="G2443" t="s">
        <v>8</v>
      </c>
      <c r="H2443" t="s">
        <v>1027</v>
      </c>
      <c r="J2443" t="s">
        <v>24732</v>
      </c>
      <c r="K2443" t="s">
        <v>22291</v>
      </c>
      <c r="L2443" t="s">
        <v>22291</v>
      </c>
      <c r="M2443" t="s">
        <v>22291</v>
      </c>
      <c r="N2443" t="str">
        <f t="shared" si="38"/>
        <v>OK</v>
      </c>
      <c r="O2443" t="str">
        <f>IF(OR(Table1_17[[#This Row],[amount]]&lt;$Y$8,Table1_17[[#This Row],[amount]]&gt;$Y$7),"Outlier","Normal")</f>
        <v>Normal</v>
      </c>
      <c r="P2443" t="str">
        <f>IF(OR(Table1_17[[#This Row],[missing_flag]]="Missing",Table1_17[[#This Row],[outlier_flag]]="Outliers"),"Review","Valid")</f>
        <v>Valid</v>
      </c>
    </row>
    <row r="2444" spans="1:16">
      <c r="A2444" t="s">
        <v>6372</v>
      </c>
      <c r="B2444" s="1">
        <v>44755</v>
      </c>
      <c r="C2444">
        <v>-47729.95</v>
      </c>
      <c r="D2444" t="s">
        <v>1478</v>
      </c>
      <c r="E2444" t="s">
        <v>1496</v>
      </c>
      <c r="F2444" t="s">
        <v>268</v>
      </c>
      <c r="G2444" t="s">
        <v>17</v>
      </c>
      <c r="I2444" t="s">
        <v>177</v>
      </c>
      <c r="J2444" t="s">
        <v>24733</v>
      </c>
      <c r="K2444" t="s">
        <v>22291</v>
      </c>
      <c r="L2444" t="s">
        <v>22291</v>
      </c>
      <c r="M2444" t="s">
        <v>22291</v>
      </c>
      <c r="N2444" t="str">
        <f t="shared" si="38"/>
        <v>OK</v>
      </c>
      <c r="O2444" t="str">
        <f>IF(OR(Table1_17[[#This Row],[amount]]&lt;$Y$8,Table1_17[[#This Row],[amount]]&gt;$Y$7),"Outlier","Normal")</f>
        <v>Normal</v>
      </c>
      <c r="P2444" t="str">
        <f>IF(OR(Table1_17[[#This Row],[missing_flag]]="Missing",Table1_17[[#This Row],[outlier_flag]]="Outliers"),"Review","Valid")</f>
        <v>Valid</v>
      </c>
    </row>
    <row r="2445" spans="1:16">
      <c r="A2445" t="s">
        <v>6374</v>
      </c>
      <c r="B2445" s="1">
        <v>44766</v>
      </c>
      <c r="C2445">
        <v>119405.91</v>
      </c>
      <c r="D2445" t="s">
        <v>1483</v>
      </c>
      <c r="E2445" t="s">
        <v>1499</v>
      </c>
      <c r="F2445" t="s">
        <v>271</v>
      </c>
      <c r="G2445" t="s">
        <v>17</v>
      </c>
      <c r="H2445" t="s">
        <v>1365</v>
      </c>
      <c r="J2445" t="s">
        <v>24734</v>
      </c>
      <c r="K2445" t="s">
        <v>22291</v>
      </c>
      <c r="L2445" t="s">
        <v>22291</v>
      </c>
      <c r="M2445" t="s">
        <v>22291</v>
      </c>
      <c r="N2445" t="str">
        <f t="shared" si="38"/>
        <v>OK</v>
      </c>
      <c r="O2445" t="str">
        <f>IF(OR(Table1_17[[#This Row],[amount]]&lt;$Y$8,Table1_17[[#This Row],[amount]]&gt;$Y$7),"Outlier","Normal")</f>
        <v>Normal</v>
      </c>
      <c r="P2445" t="str">
        <f>IF(OR(Table1_17[[#This Row],[missing_flag]]="Missing",Table1_17[[#This Row],[outlier_flag]]="Outliers"),"Review","Valid")</f>
        <v>Valid</v>
      </c>
    </row>
    <row r="2446" spans="1:16">
      <c r="A2446" t="s">
        <v>6376</v>
      </c>
      <c r="B2446" s="1">
        <v>44803</v>
      </c>
      <c r="C2446">
        <v>-19029.189999999999</v>
      </c>
      <c r="D2446" t="s">
        <v>1478</v>
      </c>
      <c r="E2446" t="s">
        <v>7</v>
      </c>
      <c r="F2446" t="s">
        <v>271</v>
      </c>
      <c r="G2446" t="s">
        <v>29</v>
      </c>
      <c r="I2446" t="s">
        <v>191</v>
      </c>
      <c r="J2446" t="s">
        <v>24735</v>
      </c>
      <c r="K2446" t="s">
        <v>22291</v>
      </c>
      <c r="L2446" t="s">
        <v>22291</v>
      </c>
      <c r="M2446" t="s">
        <v>22291</v>
      </c>
      <c r="N2446" t="str">
        <f t="shared" si="38"/>
        <v>OK</v>
      </c>
      <c r="O2446" t="str">
        <f>IF(OR(Table1_17[[#This Row],[amount]]&lt;$Y$8,Table1_17[[#This Row],[amount]]&gt;$Y$7),"Outlier","Normal")</f>
        <v>Normal</v>
      </c>
      <c r="P2446" t="str">
        <f>IF(OR(Table1_17[[#This Row],[missing_flag]]="Missing",Table1_17[[#This Row],[outlier_flag]]="Outliers"),"Review","Valid")</f>
        <v>Valid</v>
      </c>
    </row>
    <row r="2447" spans="1:16">
      <c r="A2447" t="s">
        <v>6378</v>
      </c>
      <c r="B2447" s="1">
        <v>45026</v>
      </c>
      <c r="C2447">
        <v>-50991.94</v>
      </c>
      <c r="D2447" t="s">
        <v>1478</v>
      </c>
      <c r="E2447" t="s">
        <v>1496</v>
      </c>
      <c r="F2447" t="s">
        <v>268</v>
      </c>
      <c r="G2447" t="s">
        <v>29</v>
      </c>
      <c r="I2447" t="s">
        <v>67</v>
      </c>
      <c r="J2447" t="s">
        <v>24736</v>
      </c>
      <c r="K2447" t="s">
        <v>22291</v>
      </c>
      <c r="L2447" t="s">
        <v>22291</v>
      </c>
      <c r="M2447" t="s">
        <v>22291</v>
      </c>
      <c r="N2447" t="str">
        <f t="shared" si="38"/>
        <v>OK</v>
      </c>
      <c r="O2447" t="str">
        <f>IF(OR(Table1_17[[#This Row],[amount]]&lt;$Y$8,Table1_17[[#This Row],[amount]]&gt;$Y$7),"Outlier","Normal")</f>
        <v>Normal</v>
      </c>
      <c r="P2447" t="str">
        <f>IF(OR(Table1_17[[#This Row],[missing_flag]]="Missing",Table1_17[[#This Row],[outlier_flag]]="Outliers"),"Review","Valid")</f>
        <v>Valid</v>
      </c>
    </row>
    <row r="2448" spans="1:16">
      <c r="A2448" t="s">
        <v>6380</v>
      </c>
      <c r="B2448" s="1">
        <v>45182</v>
      </c>
      <c r="C2448">
        <v>-59537.04</v>
      </c>
      <c r="D2448" t="s">
        <v>1478</v>
      </c>
      <c r="E2448" t="s">
        <v>36</v>
      </c>
      <c r="F2448" t="s">
        <v>271</v>
      </c>
      <c r="G2448" t="s">
        <v>13</v>
      </c>
      <c r="I2448" t="s">
        <v>244</v>
      </c>
      <c r="J2448" t="s">
        <v>24737</v>
      </c>
      <c r="K2448" t="s">
        <v>22291</v>
      </c>
      <c r="L2448" t="s">
        <v>22291</v>
      </c>
      <c r="M2448" t="s">
        <v>22291</v>
      </c>
      <c r="N2448" t="str">
        <f t="shared" si="38"/>
        <v>OK</v>
      </c>
      <c r="O2448" t="str">
        <f>IF(OR(Table1_17[[#This Row],[amount]]&lt;$Y$8,Table1_17[[#This Row],[amount]]&gt;$Y$7),"Outlier","Normal")</f>
        <v>Normal</v>
      </c>
      <c r="P2448" t="str">
        <f>IF(OR(Table1_17[[#This Row],[missing_flag]]="Missing",Table1_17[[#This Row],[outlier_flag]]="Outliers"),"Review","Valid")</f>
        <v>Valid</v>
      </c>
    </row>
    <row r="2449" spans="1:16">
      <c r="A2449" t="s">
        <v>6382</v>
      </c>
      <c r="B2449" s="1">
        <v>44986</v>
      </c>
      <c r="C2449">
        <v>273964.84000000003</v>
      </c>
      <c r="D2449" t="s">
        <v>1483</v>
      </c>
      <c r="E2449" t="s">
        <v>1499</v>
      </c>
      <c r="F2449" t="s">
        <v>271</v>
      </c>
      <c r="G2449" t="s">
        <v>8</v>
      </c>
      <c r="H2449" t="s">
        <v>792</v>
      </c>
      <c r="J2449" t="s">
        <v>24738</v>
      </c>
      <c r="K2449" t="s">
        <v>22291</v>
      </c>
      <c r="L2449" t="s">
        <v>22291</v>
      </c>
      <c r="M2449" t="s">
        <v>22291</v>
      </c>
      <c r="N2449" t="str">
        <f t="shared" si="38"/>
        <v>OK</v>
      </c>
      <c r="O2449" t="str">
        <f>IF(OR(Table1_17[[#This Row],[amount]]&lt;$Y$8,Table1_17[[#This Row],[amount]]&gt;$Y$7),"Outlier","Normal")</f>
        <v>Normal</v>
      </c>
      <c r="P2449" t="str">
        <f>IF(OR(Table1_17[[#This Row],[missing_flag]]="Missing",Table1_17[[#This Row],[outlier_flag]]="Outliers"),"Review","Valid")</f>
        <v>Valid</v>
      </c>
    </row>
    <row r="2450" spans="1:16">
      <c r="A2450" t="s">
        <v>6384</v>
      </c>
      <c r="B2450" s="1">
        <v>45241</v>
      </c>
      <c r="C2450">
        <v>117993.88</v>
      </c>
      <c r="D2450" t="s">
        <v>1483</v>
      </c>
      <c r="E2450" t="s">
        <v>1487</v>
      </c>
      <c r="F2450" t="s">
        <v>268</v>
      </c>
      <c r="G2450" t="s">
        <v>13</v>
      </c>
      <c r="H2450" t="s">
        <v>1061</v>
      </c>
      <c r="J2450" t="s">
        <v>24739</v>
      </c>
      <c r="K2450" t="s">
        <v>22291</v>
      </c>
      <c r="L2450" t="s">
        <v>22291</v>
      </c>
      <c r="M2450" t="s">
        <v>22291</v>
      </c>
      <c r="N2450" t="str">
        <f t="shared" si="38"/>
        <v>OK</v>
      </c>
      <c r="O2450" t="str">
        <f>IF(OR(Table1_17[[#This Row],[amount]]&lt;$Y$8,Table1_17[[#This Row],[amount]]&gt;$Y$7),"Outlier","Normal")</f>
        <v>Normal</v>
      </c>
      <c r="P2450" t="str">
        <f>IF(OR(Table1_17[[#This Row],[missing_flag]]="Missing",Table1_17[[#This Row],[outlier_flag]]="Outliers"),"Review","Valid")</f>
        <v>Valid</v>
      </c>
    </row>
    <row r="2451" spans="1:16">
      <c r="A2451" t="s">
        <v>6386</v>
      </c>
      <c r="B2451" s="1">
        <v>44992</v>
      </c>
      <c r="C2451">
        <v>-37512.03</v>
      </c>
      <c r="D2451" t="s">
        <v>1478</v>
      </c>
      <c r="E2451" t="s">
        <v>20</v>
      </c>
      <c r="F2451" t="s">
        <v>271</v>
      </c>
      <c r="G2451" t="s">
        <v>29</v>
      </c>
      <c r="I2451" t="s">
        <v>246</v>
      </c>
      <c r="J2451" t="s">
        <v>24740</v>
      </c>
      <c r="K2451" t="s">
        <v>22291</v>
      </c>
      <c r="L2451" t="s">
        <v>22291</v>
      </c>
      <c r="M2451" t="s">
        <v>22291</v>
      </c>
      <c r="N2451" t="str">
        <f t="shared" si="38"/>
        <v>OK</v>
      </c>
      <c r="O2451" t="str">
        <f>IF(OR(Table1_17[[#This Row],[amount]]&lt;$Y$8,Table1_17[[#This Row],[amount]]&gt;$Y$7),"Outlier","Normal")</f>
        <v>Normal</v>
      </c>
      <c r="P2451" t="str">
        <f>IF(OR(Table1_17[[#This Row],[missing_flag]]="Missing",Table1_17[[#This Row],[outlier_flag]]="Outliers"),"Review","Valid")</f>
        <v>Valid</v>
      </c>
    </row>
    <row r="2452" spans="1:16">
      <c r="A2452" t="s">
        <v>6388</v>
      </c>
      <c r="B2452" s="1">
        <v>45067</v>
      </c>
      <c r="C2452">
        <v>181823.2</v>
      </c>
      <c r="D2452" t="s">
        <v>1483</v>
      </c>
      <c r="E2452" t="s">
        <v>1499</v>
      </c>
      <c r="F2452" t="s">
        <v>264</v>
      </c>
      <c r="G2452" t="s">
        <v>17</v>
      </c>
      <c r="H2452" t="s">
        <v>1007</v>
      </c>
      <c r="J2452" t="s">
        <v>24741</v>
      </c>
      <c r="K2452" t="s">
        <v>22291</v>
      </c>
      <c r="L2452" t="s">
        <v>22291</v>
      </c>
      <c r="M2452" t="s">
        <v>22291</v>
      </c>
      <c r="N2452" t="str">
        <f t="shared" si="38"/>
        <v>OK</v>
      </c>
      <c r="O2452" t="str">
        <f>IF(OR(Table1_17[[#This Row],[amount]]&lt;$Y$8,Table1_17[[#This Row],[amount]]&gt;$Y$7),"Outlier","Normal")</f>
        <v>Normal</v>
      </c>
      <c r="P2452" t="str">
        <f>IF(OR(Table1_17[[#This Row],[missing_flag]]="Missing",Table1_17[[#This Row],[outlier_flag]]="Outliers"),"Review","Valid")</f>
        <v>Valid</v>
      </c>
    </row>
    <row r="2453" spans="1:16">
      <c r="A2453" t="s">
        <v>6390</v>
      </c>
      <c r="B2453" s="1">
        <v>44802</v>
      </c>
      <c r="C2453">
        <v>-72236.38</v>
      </c>
      <c r="D2453" t="s">
        <v>1478</v>
      </c>
      <c r="E2453" t="s">
        <v>1496</v>
      </c>
      <c r="F2453" t="s">
        <v>268</v>
      </c>
      <c r="G2453" t="s">
        <v>17</v>
      </c>
      <c r="I2453" t="s">
        <v>111</v>
      </c>
      <c r="J2453" t="s">
        <v>24742</v>
      </c>
      <c r="K2453" t="s">
        <v>22291</v>
      </c>
      <c r="L2453" t="s">
        <v>22291</v>
      </c>
      <c r="M2453" t="s">
        <v>22291</v>
      </c>
      <c r="N2453" t="str">
        <f t="shared" si="38"/>
        <v>OK</v>
      </c>
      <c r="O2453" t="str">
        <f>IF(OR(Table1_17[[#This Row],[amount]]&lt;$Y$8,Table1_17[[#This Row],[amount]]&gt;$Y$7),"Outlier","Normal")</f>
        <v>Normal</v>
      </c>
      <c r="P2453" t="str">
        <f>IF(OR(Table1_17[[#This Row],[missing_flag]]="Missing",Table1_17[[#This Row],[outlier_flag]]="Outliers"),"Review","Valid")</f>
        <v>Valid</v>
      </c>
    </row>
    <row r="2454" spans="1:16">
      <c r="A2454" t="s">
        <v>6392</v>
      </c>
      <c r="B2454" s="1">
        <v>44743</v>
      </c>
      <c r="C2454">
        <v>-65154.080000000002</v>
      </c>
      <c r="D2454" t="s">
        <v>1478</v>
      </c>
      <c r="E2454" t="s">
        <v>1534</v>
      </c>
      <c r="F2454" t="s">
        <v>268</v>
      </c>
      <c r="G2454" t="s">
        <v>17</v>
      </c>
      <c r="I2454" t="s">
        <v>159</v>
      </c>
      <c r="J2454" t="s">
        <v>24743</v>
      </c>
      <c r="K2454" t="s">
        <v>22291</v>
      </c>
      <c r="L2454" t="s">
        <v>22291</v>
      </c>
      <c r="M2454" t="s">
        <v>22291</v>
      </c>
      <c r="N2454" t="str">
        <f t="shared" si="38"/>
        <v>OK</v>
      </c>
      <c r="O2454" t="str">
        <f>IF(OR(Table1_17[[#This Row],[amount]]&lt;$Y$8,Table1_17[[#This Row],[amount]]&gt;$Y$7),"Outlier","Normal")</f>
        <v>Normal</v>
      </c>
      <c r="P2454" t="str">
        <f>IF(OR(Table1_17[[#This Row],[missing_flag]]="Missing",Table1_17[[#This Row],[outlier_flag]]="Outliers"),"Review","Valid")</f>
        <v>Valid</v>
      </c>
    </row>
    <row r="2455" spans="1:16">
      <c r="A2455" t="s">
        <v>6394</v>
      </c>
      <c r="B2455" s="1">
        <v>44689</v>
      </c>
      <c r="C2455">
        <v>126007.75</v>
      </c>
      <c r="D2455" t="s">
        <v>1483</v>
      </c>
      <c r="E2455" t="s">
        <v>1484</v>
      </c>
      <c r="F2455" t="s">
        <v>271</v>
      </c>
      <c r="G2455" t="s">
        <v>13</v>
      </c>
      <c r="H2455" t="s">
        <v>880</v>
      </c>
      <c r="J2455" t="s">
        <v>24744</v>
      </c>
      <c r="K2455" t="s">
        <v>22291</v>
      </c>
      <c r="L2455" t="s">
        <v>22291</v>
      </c>
      <c r="M2455" t="s">
        <v>22291</v>
      </c>
      <c r="N2455" t="str">
        <f t="shared" si="38"/>
        <v>OK</v>
      </c>
      <c r="O2455" t="str">
        <f>IF(OR(Table1_17[[#This Row],[amount]]&lt;$Y$8,Table1_17[[#This Row],[amount]]&gt;$Y$7),"Outlier","Normal")</f>
        <v>Normal</v>
      </c>
      <c r="P2455" t="str">
        <f>IF(OR(Table1_17[[#This Row],[missing_flag]]="Missing",Table1_17[[#This Row],[outlier_flag]]="Outliers"),"Review","Valid")</f>
        <v>Valid</v>
      </c>
    </row>
    <row r="2456" spans="1:16">
      <c r="A2456" t="s">
        <v>6396</v>
      </c>
      <c r="B2456" s="1">
        <v>45262</v>
      </c>
      <c r="C2456">
        <v>112444.33</v>
      </c>
      <c r="D2456" t="s">
        <v>1483</v>
      </c>
      <c r="E2456" t="s">
        <v>1487</v>
      </c>
      <c r="F2456" t="s">
        <v>268</v>
      </c>
      <c r="G2456" t="s">
        <v>13</v>
      </c>
      <c r="H2456" t="s">
        <v>732</v>
      </c>
      <c r="J2456" t="s">
        <v>24745</v>
      </c>
      <c r="K2456" t="s">
        <v>22291</v>
      </c>
      <c r="L2456" t="s">
        <v>22291</v>
      </c>
      <c r="M2456" t="s">
        <v>22291</v>
      </c>
      <c r="N2456" t="str">
        <f t="shared" si="38"/>
        <v>OK</v>
      </c>
      <c r="O2456" t="str">
        <f>IF(OR(Table1_17[[#This Row],[amount]]&lt;$Y$8,Table1_17[[#This Row],[amount]]&gt;$Y$7),"Outlier","Normal")</f>
        <v>Normal</v>
      </c>
      <c r="P2456" t="str">
        <f>IF(OR(Table1_17[[#This Row],[missing_flag]]="Missing",Table1_17[[#This Row],[outlier_flag]]="Outliers"),"Review","Valid")</f>
        <v>Valid</v>
      </c>
    </row>
    <row r="2457" spans="1:16">
      <c r="A2457" t="s">
        <v>6398</v>
      </c>
      <c r="B2457" s="1">
        <v>45177</v>
      </c>
      <c r="C2457">
        <v>-14245.5</v>
      </c>
      <c r="D2457" t="s">
        <v>1478</v>
      </c>
      <c r="E2457" t="s">
        <v>1509</v>
      </c>
      <c r="F2457" t="s">
        <v>268</v>
      </c>
      <c r="G2457" t="s">
        <v>17</v>
      </c>
      <c r="I2457" t="s">
        <v>75</v>
      </c>
      <c r="J2457" t="s">
        <v>24746</v>
      </c>
      <c r="K2457" t="s">
        <v>22291</v>
      </c>
      <c r="L2457" t="s">
        <v>22291</v>
      </c>
      <c r="M2457" t="s">
        <v>22291</v>
      </c>
      <c r="N2457" t="str">
        <f t="shared" si="38"/>
        <v>OK</v>
      </c>
      <c r="O2457" t="str">
        <f>IF(OR(Table1_17[[#This Row],[amount]]&lt;$Y$8,Table1_17[[#This Row],[amount]]&gt;$Y$7),"Outlier","Normal")</f>
        <v>Normal</v>
      </c>
      <c r="P2457" t="str">
        <f>IF(OR(Table1_17[[#This Row],[missing_flag]]="Missing",Table1_17[[#This Row],[outlier_flag]]="Outliers"),"Review","Valid")</f>
        <v>Valid</v>
      </c>
    </row>
    <row r="2458" spans="1:16">
      <c r="A2458" t="s">
        <v>6400</v>
      </c>
      <c r="B2458" s="1">
        <v>44683</v>
      </c>
      <c r="C2458">
        <v>111807.73</v>
      </c>
      <c r="D2458" t="s">
        <v>1483</v>
      </c>
      <c r="E2458" t="s">
        <v>1484</v>
      </c>
      <c r="F2458" t="s">
        <v>271</v>
      </c>
      <c r="G2458" t="s">
        <v>8</v>
      </c>
      <c r="H2458" t="s">
        <v>1273</v>
      </c>
      <c r="J2458" t="s">
        <v>24747</v>
      </c>
      <c r="K2458" t="s">
        <v>22291</v>
      </c>
      <c r="L2458" t="s">
        <v>22291</v>
      </c>
      <c r="M2458" t="s">
        <v>22291</v>
      </c>
      <c r="N2458" t="str">
        <f t="shared" si="38"/>
        <v>OK</v>
      </c>
      <c r="O2458" t="str">
        <f>IF(OR(Table1_17[[#This Row],[amount]]&lt;$Y$8,Table1_17[[#This Row],[amount]]&gt;$Y$7),"Outlier","Normal")</f>
        <v>Normal</v>
      </c>
      <c r="P2458" t="str">
        <f>IF(OR(Table1_17[[#This Row],[missing_flag]]="Missing",Table1_17[[#This Row],[outlier_flag]]="Outliers"),"Review","Valid")</f>
        <v>Valid</v>
      </c>
    </row>
    <row r="2459" spans="1:16">
      <c r="A2459" t="s">
        <v>6402</v>
      </c>
      <c r="B2459" s="1">
        <v>44768</v>
      </c>
      <c r="C2459">
        <v>-35268.28</v>
      </c>
      <c r="D2459" t="s">
        <v>1478</v>
      </c>
      <c r="E2459" t="s">
        <v>7</v>
      </c>
      <c r="F2459" t="s">
        <v>271</v>
      </c>
      <c r="G2459" t="s">
        <v>13</v>
      </c>
      <c r="I2459" t="s">
        <v>181</v>
      </c>
      <c r="J2459" t="s">
        <v>24748</v>
      </c>
      <c r="K2459" t="s">
        <v>22291</v>
      </c>
      <c r="L2459" t="s">
        <v>22291</v>
      </c>
      <c r="M2459" t="s">
        <v>22291</v>
      </c>
      <c r="N2459" t="str">
        <f t="shared" si="38"/>
        <v>OK</v>
      </c>
      <c r="O2459" t="str">
        <f>IF(OR(Table1_17[[#This Row],[amount]]&lt;$Y$8,Table1_17[[#This Row],[amount]]&gt;$Y$7),"Outlier","Normal")</f>
        <v>Normal</v>
      </c>
      <c r="P2459" t="str">
        <f>IF(OR(Table1_17[[#This Row],[missing_flag]]="Missing",Table1_17[[#This Row],[outlier_flag]]="Outliers"),"Review","Valid")</f>
        <v>Valid</v>
      </c>
    </row>
    <row r="2460" spans="1:16">
      <c r="A2460" t="s">
        <v>6404</v>
      </c>
      <c r="B2460" s="1">
        <v>45265</v>
      </c>
      <c r="C2460">
        <v>-34057.410000000003</v>
      </c>
      <c r="D2460" t="s">
        <v>1478</v>
      </c>
      <c r="E2460" t="s">
        <v>36</v>
      </c>
      <c r="F2460" t="s">
        <v>271</v>
      </c>
      <c r="G2460" t="s">
        <v>13</v>
      </c>
      <c r="I2460" t="s">
        <v>227</v>
      </c>
      <c r="J2460" t="s">
        <v>24749</v>
      </c>
      <c r="K2460" t="s">
        <v>22291</v>
      </c>
      <c r="L2460" t="s">
        <v>22291</v>
      </c>
      <c r="M2460" t="s">
        <v>22291</v>
      </c>
      <c r="N2460" t="str">
        <f t="shared" si="38"/>
        <v>OK</v>
      </c>
      <c r="O2460" t="str">
        <f>IF(OR(Table1_17[[#This Row],[amount]]&lt;$Y$8,Table1_17[[#This Row],[amount]]&gt;$Y$7),"Outlier","Normal")</f>
        <v>Normal</v>
      </c>
      <c r="P2460" t="str">
        <f>IF(OR(Table1_17[[#This Row],[missing_flag]]="Missing",Table1_17[[#This Row],[outlier_flag]]="Outliers"),"Review","Valid")</f>
        <v>Valid</v>
      </c>
    </row>
    <row r="2461" spans="1:16">
      <c r="A2461" t="s">
        <v>6406</v>
      </c>
      <c r="B2461" s="1">
        <v>44744</v>
      </c>
      <c r="C2461">
        <v>-46803.14</v>
      </c>
      <c r="D2461" t="s">
        <v>1478</v>
      </c>
      <c r="E2461" t="s">
        <v>1534</v>
      </c>
      <c r="F2461" t="s">
        <v>268</v>
      </c>
      <c r="G2461" t="s">
        <v>13</v>
      </c>
      <c r="I2461" t="s">
        <v>250</v>
      </c>
      <c r="J2461" t="s">
        <v>24750</v>
      </c>
      <c r="K2461" t="s">
        <v>22291</v>
      </c>
      <c r="L2461" t="s">
        <v>22291</v>
      </c>
      <c r="M2461" t="s">
        <v>22291</v>
      </c>
      <c r="N2461" t="str">
        <f t="shared" si="38"/>
        <v>OK</v>
      </c>
      <c r="O2461" t="str">
        <f>IF(OR(Table1_17[[#This Row],[amount]]&lt;$Y$8,Table1_17[[#This Row],[amount]]&gt;$Y$7),"Outlier","Normal")</f>
        <v>Normal</v>
      </c>
      <c r="P2461" t="str">
        <f>IF(OR(Table1_17[[#This Row],[missing_flag]]="Missing",Table1_17[[#This Row],[outlier_flag]]="Outliers"),"Review","Valid")</f>
        <v>Valid</v>
      </c>
    </row>
    <row r="2462" spans="1:16">
      <c r="A2462" t="s">
        <v>6408</v>
      </c>
      <c r="B2462" s="1">
        <v>45107</v>
      </c>
      <c r="C2462">
        <v>181973.17</v>
      </c>
      <c r="D2462" t="s">
        <v>1483</v>
      </c>
      <c r="E2462" t="s">
        <v>1484</v>
      </c>
      <c r="F2462" t="s">
        <v>264</v>
      </c>
      <c r="G2462" t="s">
        <v>17</v>
      </c>
      <c r="H2462" t="s">
        <v>1393</v>
      </c>
      <c r="J2462" t="s">
        <v>24751</v>
      </c>
      <c r="K2462" t="s">
        <v>22291</v>
      </c>
      <c r="L2462" t="s">
        <v>22291</v>
      </c>
      <c r="M2462" t="s">
        <v>22291</v>
      </c>
      <c r="N2462" t="str">
        <f t="shared" si="38"/>
        <v>OK</v>
      </c>
      <c r="O2462" t="str">
        <f>IF(OR(Table1_17[[#This Row],[amount]]&lt;$Y$8,Table1_17[[#This Row],[amount]]&gt;$Y$7),"Outlier","Normal")</f>
        <v>Normal</v>
      </c>
      <c r="P2462" t="str">
        <f>IF(OR(Table1_17[[#This Row],[missing_flag]]="Missing",Table1_17[[#This Row],[outlier_flag]]="Outliers"),"Review","Valid")</f>
        <v>Valid</v>
      </c>
    </row>
    <row r="2463" spans="1:16">
      <c r="A2463" t="s">
        <v>6410</v>
      </c>
      <c r="B2463" s="1">
        <v>44872</v>
      </c>
      <c r="C2463">
        <v>-53204.04</v>
      </c>
      <c r="D2463" t="s">
        <v>1478</v>
      </c>
      <c r="E2463" t="s">
        <v>1496</v>
      </c>
      <c r="F2463" t="s">
        <v>268</v>
      </c>
      <c r="G2463" t="s">
        <v>8</v>
      </c>
      <c r="I2463" t="s">
        <v>236</v>
      </c>
      <c r="J2463" t="s">
        <v>24752</v>
      </c>
      <c r="K2463" t="s">
        <v>22291</v>
      </c>
      <c r="L2463" t="s">
        <v>22291</v>
      </c>
      <c r="M2463" t="s">
        <v>22291</v>
      </c>
      <c r="N2463" t="str">
        <f t="shared" si="38"/>
        <v>OK</v>
      </c>
      <c r="O2463" t="str">
        <f>IF(OR(Table1_17[[#This Row],[amount]]&lt;$Y$8,Table1_17[[#This Row],[amount]]&gt;$Y$7),"Outlier","Normal")</f>
        <v>Normal</v>
      </c>
      <c r="P2463" t="str">
        <f>IF(OR(Table1_17[[#This Row],[missing_flag]]="Missing",Table1_17[[#This Row],[outlier_flag]]="Outliers"),"Review","Valid")</f>
        <v>Valid</v>
      </c>
    </row>
    <row r="2464" spans="1:16">
      <c r="A2464" t="s">
        <v>6412</v>
      </c>
      <c r="B2464" s="1">
        <v>44993</v>
      </c>
      <c r="C2464">
        <v>248715.55</v>
      </c>
      <c r="D2464" t="s">
        <v>1483</v>
      </c>
      <c r="E2464" t="s">
        <v>1487</v>
      </c>
      <c r="F2464" t="s">
        <v>271</v>
      </c>
      <c r="G2464" t="s">
        <v>17</v>
      </c>
      <c r="H2464" t="s">
        <v>726</v>
      </c>
      <c r="J2464" t="s">
        <v>24753</v>
      </c>
      <c r="K2464" t="s">
        <v>22291</v>
      </c>
      <c r="L2464" t="s">
        <v>22291</v>
      </c>
      <c r="M2464" t="s">
        <v>22291</v>
      </c>
      <c r="N2464" t="str">
        <f t="shared" si="38"/>
        <v>OK</v>
      </c>
      <c r="O2464" t="str">
        <f>IF(OR(Table1_17[[#This Row],[amount]]&lt;$Y$8,Table1_17[[#This Row],[amount]]&gt;$Y$7),"Outlier","Normal")</f>
        <v>Normal</v>
      </c>
      <c r="P2464" t="str">
        <f>IF(OR(Table1_17[[#This Row],[missing_flag]]="Missing",Table1_17[[#This Row],[outlier_flag]]="Outliers"),"Review","Valid")</f>
        <v>Valid</v>
      </c>
    </row>
    <row r="2465" spans="1:16">
      <c r="A2465" t="s">
        <v>6414</v>
      </c>
      <c r="B2465" s="1">
        <v>45019</v>
      </c>
      <c r="C2465">
        <v>136073.9</v>
      </c>
      <c r="D2465" t="s">
        <v>1483</v>
      </c>
      <c r="E2465" t="s">
        <v>1484</v>
      </c>
      <c r="F2465" t="s">
        <v>271</v>
      </c>
      <c r="G2465" t="s">
        <v>29</v>
      </c>
      <c r="H2465" t="s">
        <v>1083</v>
      </c>
      <c r="J2465" t="s">
        <v>24754</v>
      </c>
      <c r="K2465" t="s">
        <v>22291</v>
      </c>
      <c r="L2465" t="s">
        <v>22291</v>
      </c>
      <c r="M2465" t="s">
        <v>22291</v>
      </c>
      <c r="N2465" t="str">
        <f t="shared" si="38"/>
        <v>OK</v>
      </c>
      <c r="O2465" t="str">
        <f>IF(OR(Table1_17[[#This Row],[amount]]&lt;$Y$8,Table1_17[[#This Row],[amount]]&gt;$Y$7),"Outlier","Normal")</f>
        <v>Normal</v>
      </c>
      <c r="P2465" t="str">
        <f>IF(OR(Table1_17[[#This Row],[missing_flag]]="Missing",Table1_17[[#This Row],[outlier_flag]]="Outliers"),"Review","Valid")</f>
        <v>Valid</v>
      </c>
    </row>
    <row r="2466" spans="1:16">
      <c r="A2466" t="s">
        <v>6416</v>
      </c>
      <c r="B2466" s="1">
        <v>44832</v>
      </c>
      <c r="C2466">
        <v>216387.89</v>
      </c>
      <c r="D2466" t="s">
        <v>1483</v>
      </c>
      <c r="E2466" t="s">
        <v>1484</v>
      </c>
      <c r="F2466" t="s">
        <v>264</v>
      </c>
      <c r="G2466" t="s">
        <v>17</v>
      </c>
      <c r="H2466" t="s">
        <v>914</v>
      </c>
      <c r="J2466" t="s">
        <v>24755</v>
      </c>
      <c r="K2466" t="s">
        <v>22291</v>
      </c>
      <c r="L2466" t="s">
        <v>22291</v>
      </c>
      <c r="M2466" t="s">
        <v>22291</v>
      </c>
      <c r="N2466" t="str">
        <f t="shared" si="38"/>
        <v>OK</v>
      </c>
      <c r="O2466" t="str">
        <f>IF(OR(Table1_17[[#This Row],[amount]]&lt;$Y$8,Table1_17[[#This Row],[amount]]&gt;$Y$7),"Outlier","Normal")</f>
        <v>Normal</v>
      </c>
      <c r="P2466" t="str">
        <f>IF(OR(Table1_17[[#This Row],[missing_flag]]="Missing",Table1_17[[#This Row],[outlier_flag]]="Outliers"),"Review","Valid")</f>
        <v>Valid</v>
      </c>
    </row>
    <row r="2467" spans="1:16">
      <c r="A2467" t="s">
        <v>6418</v>
      </c>
      <c r="B2467" s="1">
        <v>45133</v>
      </c>
      <c r="C2467">
        <v>-40833.19</v>
      </c>
      <c r="D2467" t="s">
        <v>1478</v>
      </c>
      <c r="E2467" t="s">
        <v>1509</v>
      </c>
      <c r="F2467" t="s">
        <v>268</v>
      </c>
      <c r="G2467" t="s">
        <v>17</v>
      </c>
      <c r="I2467" t="s">
        <v>115</v>
      </c>
      <c r="J2467" t="s">
        <v>24756</v>
      </c>
      <c r="K2467" t="s">
        <v>22291</v>
      </c>
      <c r="L2467" t="s">
        <v>22291</v>
      </c>
      <c r="M2467" t="s">
        <v>22291</v>
      </c>
      <c r="N2467" t="str">
        <f t="shared" si="38"/>
        <v>OK</v>
      </c>
      <c r="O2467" t="str">
        <f>IF(OR(Table1_17[[#This Row],[amount]]&lt;$Y$8,Table1_17[[#This Row],[amount]]&gt;$Y$7),"Outlier","Normal")</f>
        <v>Normal</v>
      </c>
      <c r="P2467" t="str">
        <f>IF(OR(Table1_17[[#This Row],[missing_flag]]="Missing",Table1_17[[#This Row],[outlier_flag]]="Outliers"),"Review","Valid")</f>
        <v>Valid</v>
      </c>
    </row>
    <row r="2468" spans="1:16">
      <c r="A2468" t="s">
        <v>6420</v>
      </c>
      <c r="B2468" s="1">
        <v>44668</v>
      </c>
      <c r="C2468">
        <v>-44360.23</v>
      </c>
      <c r="D2468" t="s">
        <v>1478</v>
      </c>
      <c r="E2468" t="s">
        <v>36</v>
      </c>
      <c r="F2468" t="s">
        <v>271</v>
      </c>
      <c r="G2468" t="s">
        <v>8</v>
      </c>
      <c r="I2468" t="s">
        <v>209</v>
      </c>
      <c r="J2468" t="s">
        <v>24757</v>
      </c>
      <c r="K2468" t="s">
        <v>22291</v>
      </c>
      <c r="L2468" t="s">
        <v>22291</v>
      </c>
      <c r="M2468" t="s">
        <v>22291</v>
      </c>
      <c r="N2468" t="str">
        <f t="shared" si="38"/>
        <v>OK</v>
      </c>
      <c r="O2468" t="str">
        <f>IF(OR(Table1_17[[#This Row],[amount]]&lt;$Y$8,Table1_17[[#This Row],[amount]]&gt;$Y$7),"Outlier","Normal")</f>
        <v>Normal</v>
      </c>
      <c r="P2468" t="str">
        <f>IF(OR(Table1_17[[#This Row],[missing_flag]]="Missing",Table1_17[[#This Row],[outlier_flag]]="Outliers"),"Review","Valid")</f>
        <v>Valid</v>
      </c>
    </row>
    <row r="2469" spans="1:16">
      <c r="A2469" t="s">
        <v>6422</v>
      </c>
      <c r="B2469" s="1">
        <v>44893</v>
      </c>
      <c r="C2469">
        <v>220572.15</v>
      </c>
      <c r="D2469" t="s">
        <v>1483</v>
      </c>
      <c r="E2469" t="s">
        <v>1484</v>
      </c>
      <c r="F2469" t="s">
        <v>268</v>
      </c>
      <c r="G2469" t="s">
        <v>29</v>
      </c>
      <c r="H2469" t="s">
        <v>1411</v>
      </c>
      <c r="J2469" t="s">
        <v>24758</v>
      </c>
      <c r="K2469" t="s">
        <v>22291</v>
      </c>
      <c r="L2469" t="s">
        <v>22291</v>
      </c>
      <c r="M2469" t="s">
        <v>22291</v>
      </c>
      <c r="N2469" t="str">
        <f t="shared" si="38"/>
        <v>OK</v>
      </c>
      <c r="O2469" t="str">
        <f>IF(OR(Table1_17[[#This Row],[amount]]&lt;$Y$8,Table1_17[[#This Row],[amount]]&gt;$Y$7),"Outlier","Normal")</f>
        <v>Normal</v>
      </c>
      <c r="P2469" t="str">
        <f>IF(OR(Table1_17[[#This Row],[missing_flag]]="Missing",Table1_17[[#This Row],[outlier_flag]]="Outliers"),"Review","Valid")</f>
        <v>Valid</v>
      </c>
    </row>
    <row r="2470" spans="1:16">
      <c r="A2470" t="s">
        <v>6424</v>
      </c>
      <c r="B2470" s="1">
        <v>44964</v>
      </c>
      <c r="C2470">
        <v>-56507.85</v>
      </c>
      <c r="D2470" t="s">
        <v>1478</v>
      </c>
      <c r="E2470" t="s">
        <v>36</v>
      </c>
      <c r="F2470" t="s">
        <v>271</v>
      </c>
      <c r="G2470" t="s">
        <v>29</v>
      </c>
      <c r="I2470" t="s">
        <v>59</v>
      </c>
      <c r="J2470" t="s">
        <v>24759</v>
      </c>
      <c r="K2470" t="s">
        <v>22291</v>
      </c>
      <c r="L2470" t="s">
        <v>22291</v>
      </c>
      <c r="M2470" t="s">
        <v>22291</v>
      </c>
      <c r="N2470" t="str">
        <f t="shared" si="38"/>
        <v>OK</v>
      </c>
      <c r="O2470" t="str">
        <f>IF(OR(Table1_17[[#This Row],[amount]]&lt;$Y$8,Table1_17[[#This Row],[amount]]&gt;$Y$7),"Outlier","Normal")</f>
        <v>Normal</v>
      </c>
      <c r="P2470" t="str">
        <f>IF(OR(Table1_17[[#This Row],[missing_flag]]="Missing",Table1_17[[#This Row],[outlier_flag]]="Outliers"),"Review","Valid")</f>
        <v>Valid</v>
      </c>
    </row>
    <row r="2471" spans="1:16">
      <c r="A2471" t="s">
        <v>6426</v>
      </c>
      <c r="B2471" s="1">
        <v>44900</v>
      </c>
      <c r="C2471">
        <v>86669.2</v>
      </c>
      <c r="D2471" t="s">
        <v>1483</v>
      </c>
      <c r="E2471" t="s">
        <v>1499</v>
      </c>
      <c r="F2471" t="s">
        <v>268</v>
      </c>
      <c r="G2471" t="s">
        <v>17</v>
      </c>
      <c r="H2471" t="s">
        <v>1117</v>
      </c>
      <c r="J2471" t="s">
        <v>24760</v>
      </c>
      <c r="K2471" t="s">
        <v>22291</v>
      </c>
      <c r="L2471" t="s">
        <v>22291</v>
      </c>
      <c r="M2471" t="s">
        <v>22291</v>
      </c>
      <c r="N2471" t="str">
        <f t="shared" si="38"/>
        <v>OK</v>
      </c>
      <c r="O2471" t="str">
        <f>IF(OR(Table1_17[[#This Row],[amount]]&lt;$Y$8,Table1_17[[#This Row],[amount]]&gt;$Y$7),"Outlier","Normal")</f>
        <v>Normal</v>
      </c>
      <c r="P2471" t="str">
        <f>IF(OR(Table1_17[[#This Row],[missing_flag]]="Missing",Table1_17[[#This Row],[outlier_flag]]="Outliers"),"Review","Valid")</f>
        <v>Valid</v>
      </c>
    </row>
    <row r="2472" spans="1:16">
      <c r="A2472" t="s">
        <v>6428</v>
      </c>
      <c r="B2472" s="1">
        <v>45098</v>
      </c>
      <c r="C2472">
        <v>-35769.26</v>
      </c>
      <c r="D2472" t="s">
        <v>1478</v>
      </c>
      <c r="E2472" t="s">
        <v>1509</v>
      </c>
      <c r="F2472" t="s">
        <v>268</v>
      </c>
      <c r="G2472" t="s">
        <v>13</v>
      </c>
      <c r="I2472" t="s">
        <v>123</v>
      </c>
      <c r="J2472" t="s">
        <v>24761</v>
      </c>
      <c r="K2472" t="s">
        <v>22291</v>
      </c>
      <c r="L2472" t="s">
        <v>22291</v>
      </c>
      <c r="M2472" t="s">
        <v>22291</v>
      </c>
      <c r="N2472" t="str">
        <f t="shared" si="38"/>
        <v>OK</v>
      </c>
      <c r="O2472" t="str">
        <f>IF(OR(Table1_17[[#This Row],[amount]]&lt;$Y$8,Table1_17[[#This Row],[amount]]&gt;$Y$7),"Outlier","Normal")</f>
        <v>Normal</v>
      </c>
      <c r="P2472" t="str">
        <f>IF(OR(Table1_17[[#This Row],[missing_flag]]="Missing",Table1_17[[#This Row],[outlier_flag]]="Outliers"),"Review","Valid")</f>
        <v>Valid</v>
      </c>
    </row>
    <row r="2473" spans="1:16">
      <c r="A2473" t="s">
        <v>6430</v>
      </c>
      <c r="B2473" s="1">
        <v>45059</v>
      </c>
      <c r="C2473">
        <v>-9529.1200000000008</v>
      </c>
      <c r="D2473" t="s">
        <v>1478</v>
      </c>
      <c r="E2473" t="s">
        <v>7</v>
      </c>
      <c r="F2473" t="s">
        <v>264</v>
      </c>
      <c r="G2473" t="s">
        <v>17</v>
      </c>
      <c r="I2473" t="s">
        <v>139</v>
      </c>
      <c r="J2473" t="s">
        <v>24762</v>
      </c>
      <c r="K2473" t="s">
        <v>22291</v>
      </c>
      <c r="L2473" t="s">
        <v>22291</v>
      </c>
      <c r="M2473" t="s">
        <v>22291</v>
      </c>
      <c r="N2473" t="str">
        <f t="shared" si="38"/>
        <v>OK</v>
      </c>
      <c r="O2473" t="str">
        <f>IF(OR(Table1_17[[#This Row],[amount]]&lt;$Y$8,Table1_17[[#This Row],[amount]]&gt;$Y$7),"Outlier","Normal")</f>
        <v>Normal</v>
      </c>
      <c r="P2473" t="str">
        <f>IF(OR(Table1_17[[#This Row],[missing_flag]]="Missing",Table1_17[[#This Row],[outlier_flag]]="Outliers"),"Review","Valid")</f>
        <v>Valid</v>
      </c>
    </row>
    <row r="2474" spans="1:16">
      <c r="A2474" t="s">
        <v>6432</v>
      </c>
      <c r="B2474" s="1">
        <v>44848</v>
      </c>
      <c r="C2474">
        <v>-70682.39</v>
      </c>
      <c r="D2474" t="s">
        <v>1478</v>
      </c>
      <c r="E2474" t="s">
        <v>1496</v>
      </c>
      <c r="F2474" t="s">
        <v>271</v>
      </c>
      <c r="G2474" t="s">
        <v>13</v>
      </c>
      <c r="I2474" t="s">
        <v>51</v>
      </c>
      <c r="J2474" t="s">
        <v>24763</v>
      </c>
      <c r="K2474" t="s">
        <v>22291</v>
      </c>
      <c r="L2474" t="s">
        <v>22291</v>
      </c>
      <c r="M2474" t="s">
        <v>22291</v>
      </c>
      <c r="N2474" t="str">
        <f t="shared" si="38"/>
        <v>OK</v>
      </c>
      <c r="O2474" t="str">
        <f>IF(OR(Table1_17[[#This Row],[amount]]&lt;$Y$8,Table1_17[[#This Row],[amount]]&gt;$Y$7),"Outlier","Normal")</f>
        <v>Normal</v>
      </c>
      <c r="P2474" t="str">
        <f>IF(OR(Table1_17[[#This Row],[missing_flag]]="Missing",Table1_17[[#This Row],[outlier_flag]]="Outliers"),"Review","Valid")</f>
        <v>Valid</v>
      </c>
    </row>
    <row r="2475" spans="1:16">
      <c r="A2475" t="s">
        <v>6434</v>
      </c>
      <c r="B2475" s="1">
        <v>45143</v>
      </c>
      <c r="C2475">
        <v>-74568.91</v>
      </c>
      <c r="D2475" t="s">
        <v>1478</v>
      </c>
      <c r="E2475" t="s">
        <v>7</v>
      </c>
      <c r="F2475" t="s">
        <v>271</v>
      </c>
      <c r="G2475" t="s">
        <v>8</v>
      </c>
      <c r="I2475" t="s">
        <v>121</v>
      </c>
      <c r="J2475" t="s">
        <v>24764</v>
      </c>
      <c r="K2475" t="s">
        <v>22291</v>
      </c>
      <c r="L2475" t="s">
        <v>22291</v>
      </c>
      <c r="M2475" t="s">
        <v>22291</v>
      </c>
      <c r="N2475" t="str">
        <f t="shared" si="38"/>
        <v>OK</v>
      </c>
      <c r="O2475" t="str">
        <f>IF(OR(Table1_17[[#This Row],[amount]]&lt;$Y$8,Table1_17[[#This Row],[amount]]&gt;$Y$7),"Outlier","Normal")</f>
        <v>Normal</v>
      </c>
      <c r="P2475" t="str">
        <f>IF(OR(Table1_17[[#This Row],[missing_flag]]="Missing",Table1_17[[#This Row],[outlier_flag]]="Outliers"),"Review","Valid")</f>
        <v>Valid</v>
      </c>
    </row>
    <row r="2476" spans="1:16">
      <c r="A2476" t="s">
        <v>6436</v>
      </c>
      <c r="B2476" s="1">
        <v>45158</v>
      </c>
      <c r="C2476">
        <v>-33529.1</v>
      </c>
      <c r="D2476" t="s">
        <v>1478</v>
      </c>
      <c r="E2476" t="s">
        <v>1534</v>
      </c>
      <c r="F2476" t="s">
        <v>271</v>
      </c>
      <c r="G2476" t="s">
        <v>13</v>
      </c>
      <c r="I2476" t="s">
        <v>67</v>
      </c>
      <c r="J2476" t="s">
        <v>24765</v>
      </c>
      <c r="K2476" t="s">
        <v>22291</v>
      </c>
      <c r="L2476" t="s">
        <v>22291</v>
      </c>
      <c r="M2476" t="s">
        <v>22291</v>
      </c>
      <c r="N2476" t="str">
        <f t="shared" si="38"/>
        <v>OK</v>
      </c>
      <c r="O2476" t="str">
        <f>IF(OR(Table1_17[[#This Row],[amount]]&lt;$Y$8,Table1_17[[#This Row],[amount]]&gt;$Y$7),"Outlier","Normal")</f>
        <v>Normal</v>
      </c>
      <c r="P2476" t="str">
        <f>IF(OR(Table1_17[[#This Row],[missing_flag]]="Missing",Table1_17[[#This Row],[outlier_flag]]="Outliers"),"Review","Valid")</f>
        <v>Valid</v>
      </c>
    </row>
    <row r="2477" spans="1:16">
      <c r="A2477" t="s">
        <v>6438</v>
      </c>
      <c r="B2477" s="1">
        <v>45185</v>
      </c>
      <c r="C2477">
        <v>305449.15000000002</v>
      </c>
      <c r="D2477" t="s">
        <v>1483</v>
      </c>
      <c r="E2477" t="s">
        <v>1484</v>
      </c>
      <c r="F2477" t="s">
        <v>268</v>
      </c>
      <c r="G2477" t="s">
        <v>8</v>
      </c>
      <c r="H2477" t="s">
        <v>796</v>
      </c>
      <c r="J2477" t="s">
        <v>24766</v>
      </c>
      <c r="K2477" t="s">
        <v>22291</v>
      </c>
      <c r="L2477" t="s">
        <v>22291</v>
      </c>
      <c r="M2477" t="s">
        <v>22291</v>
      </c>
      <c r="N2477" t="str">
        <f t="shared" si="38"/>
        <v>OK</v>
      </c>
      <c r="O2477" t="str">
        <f>IF(OR(Table1_17[[#This Row],[amount]]&lt;$Y$8,Table1_17[[#This Row],[amount]]&gt;$Y$7),"Outlier","Normal")</f>
        <v>Normal</v>
      </c>
      <c r="P2477" t="str">
        <f>IF(OR(Table1_17[[#This Row],[missing_flag]]="Missing",Table1_17[[#This Row],[outlier_flag]]="Outliers"),"Review","Valid")</f>
        <v>Valid</v>
      </c>
    </row>
    <row r="2478" spans="1:16">
      <c r="A2478" t="s">
        <v>6440</v>
      </c>
      <c r="B2478" s="1">
        <v>44891</v>
      </c>
      <c r="C2478">
        <v>142504.35999999999</v>
      </c>
      <c r="D2478" t="s">
        <v>1483</v>
      </c>
      <c r="E2478" t="s">
        <v>1487</v>
      </c>
      <c r="F2478" t="s">
        <v>271</v>
      </c>
      <c r="G2478" t="s">
        <v>8</v>
      </c>
      <c r="H2478" t="s">
        <v>1391</v>
      </c>
      <c r="J2478" t="s">
        <v>24767</v>
      </c>
      <c r="K2478" t="s">
        <v>22291</v>
      </c>
      <c r="L2478" t="s">
        <v>22291</v>
      </c>
      <c r="M2478" t="s">
        <v>22291</v>
      </c>
      <c r="N2478" t="str">
        <f t="shared" si="38"/>
        <v>OK</v>
      </c>
      <c r="O2478" t="str">
        <f>IF(OR(Table1_17[[#This Row],[amount]]&lt;$Y$8,Table1_17[[#This Row],[amount]]&gt;$Y$7),"Outlier","Normal")</f>
        <v>Normal</v>
      </c>
      <c r="P2478" t="str">
        <f>IF(OR(Table1_17[[#This Row],[missing_flag]]="Missing",Table1_17[[#This Row],[outlier_flag]]="Outliers"),"Review","Valid")</f>
        <v>Valid</v>
      </c>
    </row>
    <row r="2479" spans="1:16">
      <c r="A2479" t="s">
        <v>6442</v>
      </c>
      <c r="B2479" s="1">
        <v>44585</v>
      </c>
      <c r="C2479">
        <v>-9508.91</v>
      </c>
      <c r="D2479" t="s">
        <v>1478</v>
      </c>
      <c r="E2479" t="s">
        <v>1509</v>
      </c>
      <c r="F2479" t="s">
        <v>271</v>
      </c>
      <c r="G2479" t="s">
        <v>8</v>
      </c>
      <c r="I2479" t="s">
        <v>246</v>
      </c>
      <c r="J2479" t="s">
        <v>24768</v>
      </c>
      <c r="K2479" t="s">
        <v>22291</v>
      </c>
      <c r="L2479" t="s">
        <v>22291</v>
      </c>
      <c r="M2479" t="s">
        <v>22291</v>
      </c>
      <c r="N2479" t="str">
        <f t="shared" si="38"/>
        <v>OK</v>
      </c>
      <c r="O2479" t="str">
        <f>IF(OR(Table1_17[[#This Row],[amount]]&lt;$Y$8,Table1_17[[#This Row],[amount]]&gt;$Y$7),"Outlier","Normal")</f>
        <v>Normal</v>
      </c>
      <c r="P2479" t="str">
        <f>IF(OR(Table1_17[[#This Row],[missing_flag]]="Missing",Table1_17[[#This Row],[outlier_flag]]="Outliers"),"Review","Valid")</f>
        <v>Valid</v>
      </c>
    </row>
    <row r="2480" spans="1:16">
      <c r="A2480" t="s">
        <v>6444</v>
      </c>
      <c r="B2480" s="1">
        <v>45035</v>
      </c>
      <c r="C2480">
        <v>124322.95</v>
      </c>
      <c r="D2480" t="s">
        <v>1483</v>
      </c>
      <c r="E2480" t="s">
        <v>1499</v>
      </c>
      <c r="F2480" t="s">
        <v>264</v>
      </c>
      <c r="G2480" t="s">
        <v>29</v>
      </c>
      <c r="H2480" t="s">
        <v>1005</v>
      </c>
      <c r="J2480" t="s">
        <v>24769</v>
      </c>
      <c r="K2480" t="s">
        <v>22291</v>
      </c>
      <c r="L2480" t="s">
        <v>22291</v>
      </c>
      <c r="M2480" t="s">
        <v>22291</v>
      </c>
      <c r="N2480" t="str">
        <f t="shared" si="38"/>
        <v>OK</v>
      </c>
      <c r="O2480" t="str">
        <f>IF(OR(Table1_17[[#This Row],[amount]]&lt;$Y$8,Table1_17[[#This Row],[amount]]&gt;$Y$7),"Outlier","Normal")</f>
        <v>Normal</v>
      </c>
      <c r="P2480" t="str">
        <f>IF(OR(Table1_17[[#This Row],[missing_flag]]="Missing",Table1_17[[#This Row],[outlier_flag]]="Outliers"),"Review","Valid")</f>
        <v>Valid</v>
      </c>
    </row>
    <row r="2481" spans="1:16">
      <c r="A2481" t="s">
        <v>6446</v>
      </c>
      <c r="B2481" s="1">
        <v>45132</v>
      </c>
      <c r="C2481">
        <v>-44216.47</v>
      </c>
      <c r="D2481" t="s">
        <v>1478</v>
      </c>
      <c r="E2481" t="s">
        <v>7</v>
      </c>
      <c r="F2481" t="s">
        <v>264</v>
      </c>
      <c r="G2481" t="s">
        <v>8</v>
      </c>
      <c r="I2481" t="s">
        <v>135</v>
      </c>
      <c r="J2481" t="s">
        <v>24770</v>
      </c>
      <c r="K2481" t="s">
        <v>22291</v>
      </c>
      <c r="L2481" t="s">
        <v>22291</v>
      </c>
      <c r="M2481" t="s">
        <v>22291</v>
      </c>
      <c r="N2481" t="str">
        <f t="shared" si="38"/>
        <v>OK</v>
      </c>
      <c r="O2481" t="str">
        <f>IF(OR(Table1_17[[#This Row],[amount]]&lt;$Y$8,Table1_17[[#This Row],[amount]]&gt;$Y$7),"Outlier","Normal")</f>
        <v>Normal</v>
      </c>
      <c r="P2481" t="str">
        <f>IF(OR(Table1_17[[#This Row],[missing_flag]]="Missing",Table1_17[[#This Row],[outlier_flag]]="Outliers"),"Review","Valid")</f>
        <v>Valid</v>
      </c>
    </row>
    <row r="2482" spans="1:16">
      <c r="A2482" t="s">
        <v>6448</v>
      </c>
      <c r="B2482" s="1">
        <v>44943</v>
      </c>
      <c r="C2482">
        <v>-69306.97</v>
      </c>
      <c r="D2482" t="s">
        <v>1478</v>
      </c>
      <c r="E2482" t="s">
        <v>36</v>
      </c>
      <c r="F2482" t="s">
        <v>271</v>
      </c>
      <c r="G2482" t="s">
        <v>17</v>
      </c>
      <c r="I2482" t="s">
        <v>55</v>
      </c>
      <c r="J2482" t="s">
        <v>24771</v>
      </c>
      <c r="K2482" t="s">
        <v>22291</v>
      </c>
      <c r="L2482" t="s">
        <v>22291</v>
      </c>
      <c r="M2482" t="s">
        <v>22291</v>
      </c>
      <c r="N2482" t="str">
        <f t="shared" si="38"/>
        <v>OK</v>
      </c>
      <c r="O2482" t="str">
        <f>IF(OR(Table1_17[[#This Row],[amount]]&lt;$Y$8,Table1_17[[#This Row],[amount]]&gt;$Y$7),"Outlier","Normal")</f>
        <v>Normal</v>
      </c>
      <c r="P2482" t="str">
        <f>IF(OR(Table1_17[[#This Row],[missing_flag]]="Missing",Table1_17[[#This Row],[outlier_flag]]="Outliers"),"Review","Valid")</f>
        <v>Valid</v>
      </c>
    </row>
    <row r="2483" spans="1:16">
      <c r="A2483" t="s">
        <v>6450</v>
      </c>
      <c r="B2483" s="1">
        <v>44709</v>
      </c>
      <c r="C2483">
        <v>143555.79</v>
      </c>
      <c r="D2483" t="s">
        <v>1483</v>
      </c>
      <c r="E2483" t="s">
        <v>1484</v>
      </c>
      <c r="F2483" t="s">
        <v>264</v>
      </c>
      <c r="G2483" t="s">
        <v>29</v>
      </c>
      <c r="H2483" t="s">
        <v>1033</v>
      </c>
      <c r="J2483" t="s">
        <v>24772</v>
      </c>
      <c r="K2483" t="s">
        <v>22291</v>
      </c>
      <c r="L2483" t="s">
        <v>22291</v>
      </c>
      <c r="M2483" t="s">
        <v>22291</v>
      </c>
      <c r="N2483" t="str">
        <f t="shared" si="38"/>
        <v>OK</v>
      </c>
      <c r="O2483" t="str">
        <f>IF(OR(Table1_17[[#This Row],[amount]]&lt;$Y$8,Table1_17[[#This Row],[amount]]&gt;$Y$7),"Outlier","Normal")</f>
        <v>Normal</v>
      </c>
      <c r="P2483" t="str">
        <f>IF(OR(Table1_17[[#This Row],[missing_flag]]="Missing",Table1_17[[#This Row],[outlier_flag]]="Outliers"),"Review","Valid")</f>
        <v>Valid</v>
      </c>
    </row>
    <row r="2484" spans="1:16">
      <c r="A2484" t="s">
        <v>6452</v>
      </c>
      <c r="B2484" s="1">
        <v>45266</v>
      </c>
      <c r="C2484">
        <v>236653.96</v>
      </c>
      <c r="D2484" t="s">
        <v>1483</v>
      </c>
      <c r="E2484" t="s">
        <v>1484</v>
      </c>
      <c r="F2484" t="s">
        <v>264</v>
      </c>
      <c r="G2484" t="s">
        <v>13</v>
      </c>
      <c r="H2484" t="s">
        <v>1197</v>
      </c>
      <c r="J2484" t="s">
        <v>24773</v>
      </c>
      <c r="K2484" t="s">
        <v>22291</v>
      </c>
      <c r="L2484" t="s">
        <v>22291</v>
      </c>
      <c r="M2484" t="s">
        <v>22291</v>
      </c>
      <c r="N2484" t="str">
        <f t="shared" si="38"/>
        <v>OK</v>
      </c>
      <c r="O2484" t="str">
        <f>IF(OR(Table1_17[[#This Row],[amount]]&lt;$Y$8,Table1_17[[#This Row],[amount]]&gt;$Y$7),"Outlier","Normal")</f>
        <v>Normal</v>
      </c>
      <c r="P2484" t="str">
        <f>IF(OR(Table1_17[[#This Row],[missing_flag]]="Missing",Table1_17[[#This Row],[outlier_flag]]="Outliers"),"Review","Valid")</f>
        <v>Valid</v>
      </c>
    </row>
    <row r="2485" spans="1:16">
      <c r="A2485" t="s">
        <v>6454</v>
      </c>
      <c r="B2485" s="1">
        <v>44852</v>
      </c>
      <c r="C2485">
        <v>-80383.009999999995</v>
      </c>
      <c r="D2485" t="s">
        <v>1478</v>
      </c>
      <c r="E2485" t="s">
        <v>1509</v>
      </c>
      <c r="F2485" t="s">
        <v>271</v>
      </c>
      <c r="G2485" t="s">
        <v>8</v>
      </c>
      <c r="I2485" t="s">
        <v>185</v>
      </c>
      <c r="J2485" t="s">
        <v>24774</v>
      </c>
      <c r="K2485" t="s">
        <v>22291</v>
      </c>
      <c r="L2485" t="s">
        <v>22291</v>
      </c>
      <c r="M2485" t="s">
        <v>22291</v>
      </c>
      <c r="N2485" t="str">
        <f t="shared" si="38"/>
        <v>OK</v>
      </c>
      <c r="O2485" t="str">
        <f>IF(OR(Table1_17[[#This Row],[amount]]&lt;$Y$8,Table1_17[[#This Row],[amount]]&gt;$Y$7),"Outlier","Normal")</f>
        <v>Normal</v>
      </c>
      <c r="P2485" t="str">
        <f>IF(OR(Table1_17[[#This Row],[missing_flag]]="Missing",Table1_17[[#This Row],[outlier_flag]]="Outliers"),"Review","Valid")</f>
        <v>Valid</v>
      </c>
    </row>
    <row r="2486" spans="1:16">
      <c r="A2486" t="s">
        <v>6456</v>
      </c>
      <c r="B2486" s="1">
        <v>44946</v>
      </c>
      <c r="C2486">
        <v>-44112.58</v>
      </c>
      <c r="D2486" t="s">
        <v>1478</v>
      </c>
      <c r="E2486" t="s">
        <v>1534</v>
      </c>
      <c r="F2486" t="s">
        <v>271</v>
      </c>
      <c r="G2486" t="s">
        <v>13</v>
      </c>
      <c r="I2486" t="s">
        <v>119</v>
      </c>
      <c r="J2486" t="s">
        <v>24775</v>
      </c>
      <c r="K2486" t="s">
        <v>22291</v>
      </c>
      <c r="L2486" t="s">
        <v>22291</v>
      </c>
      <c r="M2486" t="s">
        <v>22291</v>
      </c>
      <c r="N2486" t="str">
        <f t="shared" si="38"/>
        <v>OK</v>
      </c>
      <c r="O2486" t="str">
        <f>IF(OR(Table1_17[[#This Row],[amount]]&lt;$Y$8,Table1_17[[#This Row],[amount]]&gt;$Y$7),"Outlier","Normal")</f>
        <v>Normal</v>
      </c>
      <c r="P2486" t="str">
        <f>IF(OR(Table1_17[[#This Row],[missing_flag]]="Missing",Table1_17[[#This Row],[outlier_flag]]="Outliers"),"Review","Valid")</f>
        <v>Valid</v>
      </c>
    </row>
    <row r="2487" spans="1:16">
      <c r="A2487" t="s">
        <v>6458</v>
      </c>
      <c r="B2487" s="1">
        <v>44598</v>
      </c>
      <c r="C2487">
        <v>-36255.589999999997</v>
      </c>
      <c r="D2487" t="s">
        <v>1478</v>
      </c>
      <c r="E2487" t="s">
        <v>1496</v>
      </c>
      <c r="F2487" t="s">
        <v>271</v>
      </c>
      <c r="G2487" t="s">
        <v>29</v>
      </c>
      <c r="I2487" t="s">
        <v>30</v>
      </c>
      <c r="J2487" t="s">
        <v>24776</v>
      </c>
      <c r="K2487" t="s">
        <v>22291</v>
      </c>
      <c r="L2487" t="s">
        <v>22291</v>
      </c>
      <c r="M2487" t="s">
        <v>22291</v>
      </c>
      <c r="N2487" t="str">
        <f t="shared" si="38"/>
        <v>OK</v>
      </c>
      <c r="O2487" t="str">
        <f>IF(OR(Table1_17[[#This Row],[amount]]&lt;$Y$8,Table1_17[[#This Row],[amount]]&gt;$Y$7),"Outlier","Normal")</f>
        <v>Normal</v>
      </c>
      <c r="P2487" t="str">
        <f>IF(OR(Table1_17[[#This Row],[missing_flag]]="Missing",Table1_17[[#This Row],[outlier_flag]]="Outliers"),"Review","Valid")</f>
        <v>Valid</v>
      </c>
    </row>
    <row r="2488" spans="1:16">
      <c r="A2488" t="s">
        <v>6460</v>
      </c>
      <c r="B2488" s="1">
        <v>44842</v>
      </c>
      <c r="C2488">
        <v>-52883.83</v>
      </c>
      <c r="D2488" t="s">
        <v>1478</v>
      </c>
      <c r="E2488" t="s">
        <v>1534</v>
      </c>
      <c r="F2488" t="s">
        <v>271</v>
      </c>
      <c r="G2488" t="s">
        <v>13</v>
      </c>
      <c r="I2488" t="s">
        <v>201</v>
      </c>
      <c r="J2488" t="s">
        <v>24777</v>
      </c>
      <c r="K2488" t="s">
        <v>22291</v>
      </c>
      <c r="L2488" t="s">
        <v>22291</v>
      </c>
      <c r="M2488" t="s">
        <v>22291</v>
      </c>
      <c r="N2488" t="str">
        <f t="shared" si="38"/>
        <v>OK</v>
      </c>
      <c r="O2488" t="str">
        <f>IF(OR(Table1_17[[#This Row],[amount]]&lt;$Y$8,Table1_17[[#This Row],[amount]]&gt;$Y$7),"Outlier","Normal")</f>
        <v>Normal</v>
      </c>
      <c r="P2488" t="str">
        <f>IF(OR(Table1_17[[#This Row],[missing_flag]]="Missing",Table1_17[[#This Row],[outlier_flag]]="Outliers"),"Review","Valid")</f>
        <v>Valid</v>
      </c>
    </row>
    <row r="2489" spans="1:16">
      <c r="A2489" t="s">
        <v>6462</v>
      </c>
      <c r="B2489" s="1">
        <v>44810</v>
      </c>
      <c r="C2489">
        <v>178497.88</v>
      </c>
      <c r="D2489" t="s">
        <v>1483</v>
      </c>
      <c r="E2489" t="s">
        <v>1487</v>
      </c>
      <c r="F2489" t="s">
        <v>271</v>
      </c>
      <c r="G2489" t="s">
        <v>13</v>
      </c>
      <c r="H2489" t="s">
        <v>748</v>
      </c>
      <c r="J2489" t="s">
        <v>24778</v>
      </c>
      <c r="K2489" t="s">
        <v>22291</v>
      </c>
      <c r="L2489" t="s">
        <v>22291</v>
      </c>
      <c r="M2489" t="s">
        <v>22291</v>
      </c>
      <c r="N2489" t="str">
        <f t="shared" si="38"/>
        <v>OK</v>
      </c>
      <c r="O2489" t="str">
        <f>IF(OR(Table1_17[[#This Row],[amount]]&lt;$Y$8,Table1_17[[#This Row],[amount]]&gt;$Y$7),"Outlier","Normal")</f>
        <v>Normal</v>
      </c>
      <c r="P2489" t="str">
        <f>IF(OR(Table1_17[[#This Row],[missing_flag]]="Missing",Table1_17[[#This Row],[outlier_flag]]="Outliers"),"Review","Valid")</f>
        <v>Valid</v>
      </c>
    </row>
    <row r="2490" spans="1:16">
      <c r="A2490" t="s">
        <v>6464</v>
      </c>
      <c r="B2490" s="1">
        <v>45020</v>
      </c>
      <c r="C2490">
        <v>-76782.98</v>
      </c>
      <c r="D2490" t="s">
        <v>1478</v>
      </c>
      <c r="E2490" t="s">
        <v>20</v>
      </c>
      <c r="F2490" t="s">
        <v>264</v>
      </c>
      <c r="G2490" t="s">
        <v>29</v>
      </c>
      <c r="I2490" t="s">
        <v>250</v>
      </c>
      <c r="J2490" t="s">
        <v>24779</v>
      </c>
      <c r="K2490" t="s">
        <v>22291</v>
      </c>
      <c r="L2490" t="s">
        <v>22291</v>
      </c>
      <c r="M2490" t="s">
        <v>22291</v>
      </c>
      <c r="N2490" t="str">
        <f t="shared" si="38"/>
        <v>OK</v>
      </c>
      <c r="O2490" t="str">
        <f>IF(OR(Table1_17[[#This Row],[amount]]&lt;$Y$8,Table1_17[[#This Row],[amount]]&gt;$Y$7),"Outlier","Normal")</f>
        <v>Normal</v>
      </c>
      <c r="P2490" t="str">
        <f>IF(OR(Table1_17[[#This Row],[missing_flag]]="Missing",Table1_17[[#This Row],[outlier_flag]]="Outliers"),"Review","Valid")</f>
        <v>Valid</v>
      </c>
    </row>
    <row r="2491" spans="1:16">
      <c r="A2491" t="s">
        <v>6466</v>
      </c>
      <c r="B2491" s="1">
        <v>44852</v>
      </c>
      <c r="C2491">
        <v>29476.45</v>
      </c>
      <c r="D2491" t="s">
        <v>1504</v>
      </c>
      <c r="E2491" t="s">
        <v>1504</v>
      </c>
      <c r="F2491" t="s">
        <v>264</v>
      </c>
      <c r="G2491" t="s">
        <v>17</v>
      </c>
      <c r="J2491" t="s">
        <v>24780</v>
      </c>
      <c r="K2491" t="s">
        <v>22291</v>
      </c>
      <c r="L2491" t="s">
        <v>22291</v>
      </c>
      <c r="M2491" t="s">
        <v>22291</v>
      </c>
      <c r="N2491" t="str">
        <f t="shared" si="38"/>
        <v>OK</v>
      </c>
      <c r="O2491" t="str">
        <f>IF(OR(Table1_17[[#This Row],[amount]]&lt;$Y$8,Table1_17[[#This Row],[amount]]&gt;$Y$7),"Outlier","Normal")</f>
        <v>Normal</v>
      </c>
      <c r="P2491" t="str">
        <f>IF(OR(Table1_17[[#This Row],[missing_flag]]="Missing",Table1_17[[#This Row],[outlier_flag]]="Outliers"),"Review","Valid")</f>
        <v>Valid</v>
      </c>
    </row>
    <row r="2492" spans="1:16">
      <c r="A2492" t="s">
        <v>6468</v>
      </c>
      <c r="B2492" s="1">
        <v>45256</v>
      </c>
      <c r="C2492">
        <v>156459.41</v>
      </c>
      <c r="D2492" t="s">
        <v>1483</v>
      </c>
      <c r="E2492" t="s">
        <v>1484</v>
      </c>
      <c r="F2492" t="s">
        <v>268</v>
      </c>
      <c r="G2492" t="s">
        <v>8</v>
      </c>
      <c r="H2492" t="s">
        <v>1257</v>
      </c>
      <c r="J2492" t="s">
        <v>24781</v>
      </c>
      <c r="K2492" t="s">
        <v>22291</v>
      </c>
      <c r="L2492" t="s">
        <v>22291</v>
      </c>
      <c r="M2492" t="s">
        <v>22291</v>
      </c>
      <c r="N2492" t="str">
        <f t="shared" si="38"/>
        <v>OK</v>
      </c>
      <c r="O2492" t="str">
        <f>IF(OR(Table1_17[[#This Row],[amount]]&lt;$Y$8,Table1_17[[#This Row],[amount]]&gt;$Y$7),"Outlier","Normal")</f>
        <v>Normal</v>
      </c>
      <c r="P2492" t="str">
        <f>IF(OR(Table1_17[[#This Row],[missing_flag]]="Missing",Table1_17[[#This Row],[outlier_flag]]="Outliers"),"Review","Valid")</f>
        <v>Valid</v>
      </c>
    </row>
    <row r="2493" spans="1:16">
      <c r="A2493" t="s">
        <v>6470</v>
      </c>
      <c r="B2493" s="1">
        <v>45061</v>
      </c>
      <c r="C2493">
        <v>221026.08</v>
      </c>
      <c r="D2493" t="s">
        <v>1483</v>
      </c>
      <c r="E2493" t="s">
        <v>1499</v>
      </c>
      <c r="F2493" t="s">
        <v>271</v>
      </c>
      <c r="G2493" t="s">
        <v>13</v>
      </c>
      <c r="H2493" t="s">
        <v>780</v>
      </c>
      <c r="J2493" t="s">
        <v>24782</v>
      </c>
      <c r="K2493" t="s">
        <v>22291</v>
      </c>
      <c r="L2493" t="s">
        <v>22291</v>
      </c>
      <c r="M2493" t="s">
        <v>22291</v>
      </c>
      <c r="N2493" t="str">
        <f t="shared" si="38"/>
        <v>OK</v>
      </c>
      <c r="O2493" t="str">
        <f>IF(OR(Table1_17[[#This Row],[amount]]&lt;$Y$8,Table1_17[[#This Row],[amount]]&gt;$Y$7),"Outlier","Normal")</f>
        <v>Normal</v>
      </c>
      <c r="P2493" t="str">
        <f>IF(OR(Table1_17[[#This Row],[missing_flag]]="Missing",Table1_17[[#This Row],[outlier_flag]]="Outliers"),"Review","Valid")</f>
        <v>Valid</v>
      </c>
    </row>
    <row r="2494" spans="1:16">
      <c r="A2494" t="s">
        <v>6472</v>
      </c>
      <c r="B2494" s="1">
        <v>44660</v>
      </c>
      <c r="C2494">
        <v>103202.38</v>
      </c>
      <c r="D2494" t="s">
        <v>1483</v>
      </c>
      <c r="E2494" t="s">
        <v>1499</v>
      </c>
      <c r="F2494" t="s">
        <v>268</v>
      </c>
      <c r="G2494" t="s">
        <v>17</v>
      </c>
      <c r="H2494" t="s">
        <v>967</v>
      </c>
      <c r="J2494" t="s">
        <v>24783</v>
      </c>
      <c r="K2494" t="s">
        <v>22291</v>
      </c>
      <c r="L2494" t="s">
        <v>22291</v>
      </c>
      <c r="M2494" t="s">
        <v>22291</v>
      </c>
      <c r="N2494" t="str">
        <f t="shared" si="38"/>
        <v>OK</v>
      </c>
      <c r="O2494" t="str">
        <f>IF(OR(Table1_17[[#This Row],[amount]]&lt;$Y$8,Table1_17[[#This Row],[amount]]&gt;$Y$7),"Outlier","Normal")</f>
        <v>Normal</v>
      </c>
      <c r="P2494" t="str">
        <f>IF(OR(Table1_17[[#This Row],[missing_flag]]="Missing",Table1_17[[#This Row],[outlier_flag]]="Outliers"),"Review","Valid")</f>
        <v>Valid</v>
      </c>
    </row>
    <row r="2495" spans="1:16">
      <c r="A2495" t="s">
        <v>6474</v>
      </c>
      <c r="B2495" s="1">
        <v>44944</v>
      </c>
      <c r="C2495">
        <v>237233.75</v>
      </c>
      <c r="D2495" t="s">
        <v>1483</v>
      </c>
      <c r="E2495" t="s">
        <v>1487</v>
      </c>
      <c r="F2495" t="s">
        <v>268</v>
      </c>
      <c r="G2495" t="s">
        <v>13</v>
      </c>
      <c r="H2495" t="s">
        <v>1327</v>
      </c>
      <c r="J2495" t="s">
        <v>24784</v>
      </c>
      <c r="K2495" t="s">
        <v>22291</v>
      </c>
      <c r="L2495" t="s">
        <v>22291</v>
      </c>
      <c r="M2495" t="s">
        <v>22291</v>
      </c>
      <c r="N2495" t="str">
        <f t="shared" si="38"/>
        <v>OK</v>
      </c>
      <c r="O2495" t="str">
        <f>IF(OR(Table1_17[[#This Row],[amount]]&lt;$Y$8,Table1_17[[#This Row],[amount]]&gt;$Y$7),"Outlier","Normal")</f>
        <v>Normal</v>
      </c>
      <c r="P2495" t="str">
        <f>IF(OR(Table1_17[[#This Row],[missing_flag]]="Missing",Table1_17[[#This Row],[outlier_flag]]="Outliers"),"Review","Valid")</f>
        <v>Valid</v>
      </c>
    </row>
    <row r="2496" spans="1:16">
      <c r="A2496" t="s">
        <v>6476</v>
      </c>
      <c r="B2496" s="1">
        <v>45256</v>
      </c>
      <c r="C2496">
        <v>181894.46</v>
      </c>
      <c r="D2496" t="s">
        <v>1483</v>
      </c>
      <c r="E2496" t="s">
        <v>1487</v>
      </c>
      <c r="F2496" t="s">
        <v>264</v>
      </c>
      <c r="G2496" t="s">
        <v>8</v>
      </c>
      <c r="H2496" t="s">
        <v>880</v>
      </c>
      <c r="J2496" t="s">
        <v>24785</v>
      </c>
      <c r="K2496" t="s">
        <v>22291</v>
      </c>
      <c r="L2496" t="s">
        <v>22291</v>
      </c>
      <c r="M2496" t="s">
        <v>22291</v>
      </c>
      <c r="N2496" t="str">
        <f t="shared" si="38"/>
        <v>OK</v>
      </c>
      <c r="O2496" t="str">
        <f>IF(OR(Table1_17[[#This Row],[amount]]&lt;$Y$8,Table1_17[[#This Row],[amount]]&gt;$Y$7),"Outlier","Normal")</f>
        <v>Normal</v>
      </c>
      <c r="P2496" t="str">
        <f>IF(OR(Table1_17[[#This Row],[missing_flag]]="Missing",Table1_17[[#This Row],[outlier_flag]]="Outliers"),"Review","Valid")</f>
        <v>Valid</v>
      </c>
    </row>
    <row r="2497" spans="1:16">
      <c r="A2497" t="s">
        <v>6478</v>
      </c>
      <c r="B2497" s="1">
        <v>44653</v>
      </c>
      <c r="C2497">
        <v>123890.65</v>
      </c>
      <c r="D2497" t="s">
        <v>1483</v>
      </c>
      <c r="E2497" t="s">
        <v>1499</v>
      </c>
      <c r="F2497" t="s">
        <v>271</v>
      </c>
      <c r="G2497" t="s">
        <v>17</v>
      </c>
      <c r="H2497" t="s">
        <v>714</v>
      </c>
      <c r="J2497" t="s">
        <v>24786</v>
      </c>
      <c r="K2497" t="s">
        <v>22291</v>
      </c>
      <c r="L2497" t="s">
        <v>22291</v>
      </c>
      <c r="M2497" t="s">
        <v>22291</v>
      </c>
      <c r="N2497" t="str">
        <f t="shared" si="38"/>
        <v>OK</v>
      </c>
      <c r="O2497" t="str">
        <f>IF(OR(Table1_17[[#This Row],[amount]]&lt;$Y$8,Table1_17[[#This Row],[amount]]&gt;$Y$7),"Outlier","Normal")</f>
        <v>Normal</v>
      </c>
      <c r="P2497" t="str">
        <f>IF(OR(Table1_17[[#This Row],[missing_flag]]="Missing",Table1_17[[#This Row],[outlier_flag]]="Outliers"),"Review","Valid")</f>
        <v>Valid</v>
      </c>
    </row>
    <row r="2498" spans="1:16">
      <c r="A2498" t="s">
        <v>6480</v>
      </c>
      <c r="B2498" s="1">
        <v>44659</v>
      </c>
      <c r="C2498">
        <v>196478.63</v>
      </c>
      <c r="D2498" t="s">
        <v>1483</v>
      </c>
      <c r="E2498" t="s">
        <v>1487</v>
      </c>
      <c r="F2498" t="s">
        <v>271</v>
      </c>
      <c r="G2498" t="s">
        <v>17</v>
      </c>
      <c r="H2498" t="s">
        <v>730</v>
      </c>
      <c r="J2498" t="s">
        <v>24787</v>
      </c>
      <c r="K2498" t="s">
        <v>22291</v>
      </c>
      <c r="L2498" t="s">
        <v>22291</v>
      </c>
      <c r="M2498" t="s">
        <v>22291</v>
      </c>
      <c r="N2498" t="str">
        <f t="shared" si="38"/>
        <v>OK</v>
      </c>
      <c r="O2498" t="str">
        <f>IF(OR(Table1_17[[#This Row],[amount]]&lt;$Y$8,Table1_17[[#This Row],[amount]]&gt;$Y$7),"Outlier","Normal")</f>
        <v>Normal</v>
      </c>
      <c r="P2498" t="str">
        <f>IF(OR(Table1_17[[#This Row],[missing_flag]]="Missing",Table1_17[[#This Row],[outlier_flag]]="Outliers"),"Review","Valid")</f>
        <v>Valid</v>
      </c>
    </row>
    <row r="2499" spans="1:16">
      <c r="A2499" t="s">
        <v>6482</v>
      </c>
      <c r="B2499" s="1">
        <v>45178</v>
      </c>
      <c r="C2499">
        <v>92942.68</v>
      </c>
      <c r="D2499" t="s">
        <v>1483</v>
      </c>
      <c r="E2499" t="s">
        <v>1484</v>
      </c>
      <c r="F2499" t="s">
        <v>271</v>
      </c>
      <c r="G2499" t="s">
        <v>17</v>
      </c>
      <c r="H2499" t="s">
        <v>1243</v>
      </c>
      <c r="J2499" t="s">
        <v>24788</v>
      </c>
      <c r="K2499" t="s">
        <v>22291</v>
      </c>
      <c r="L2499" t="s">
        <v>22291</v>
      </c>
      <c r="M2499" t="s">
        <v>22291</v>
      </c>
      <c r="N2499" t="str">
        <f t="shared" ref="N2499:N2562" si="39">IF(OR(B2499="",C2499="",D2499="",F2499=""),"Missing","OK")</f>
        <v>OK</v>
      </c>
      <c r="O2499" t="str">
        <f>IF(OR(Table1_17[[#This Row],[amount]]&lt;$Y$8,Table1_17[[#This Row],[amount]]&gt;$Y$7),"Outlier","Normal")</f>
        <v>Normal</v>
      </c>
      <c r="P2499" t="str">
        <f>IF(OR(Table1_17[[#This Row],[missing_flag]]="Missing",Table1_17[[#This Row],[outlier_flag]]="Outliers"),"Review","Valid")</f>
        <v>Valid</v>
      </c>
    </row>
    <row r="2500" spans="1:16">
      <c r="A2500" t="s">
        <v>6484</v>
      </c>
      <c r="B2500" s="1">
        <v>45089</v>
      </c>
      <c r="C2500">
        <v>271661.98</v>
      </c>
      <c r="D2500" t="s">
        <v>1483</v>
      </c>
      <c r="E2500" t="s">
        <v>1484</v>
      </c>
      <c r="F2500" t="s">
        <v>271</v>
      </c>
      <c r="G2500" t="s">
        <v>8</v>
      </c>
      <c r="H2500" t="s">
        <v>1131</v>
      </c>
      <c r="J2500" t="s">
        <v>24789</v>
      </c>
      <c r="K2500" t="s">
        <v>22291</v>
      </c>
      <c r="L2500" t="s">
        <v>22291</v>
      </c>
      <c r="M2500" t="s">
        <v>22291</v>
      </c>
      <c r="N2500" t="str">
        <f t="shared" si="39"/>
        <v>OK</v>
      </c>
      <c r="O2500" t="str">
        <f>IF(OR(Table1_17[[#This Row],[amount]]&lt;$Y$8,Table1_17[[#This Row],[amount]]&gt;$Y$7),"Outlier","Normal")</f>
        <v>Normal</v>
      </c>
      <c r="P2500" t="str">
        <f>IF(OR(Table1_17[[#This Row],[missing_flag]]="Missing",Table1_17[[#This Row],[outlier_flag]]="Outliers"),"Review","Valid")</f>
        <v>Valid</v>
      </c>
    </row>
    <row r="2501" spans="1:16">
      <c r="A2501" t="s">
        <v>6486</v>
      </c>
      <c r="B2501" s="1">
        <v>44647</v>
      </c>
      <c r="C2501">
        <v>99485.05</v>
      </c>
      <c r="D2501" t="s">
        <v>1483</v>
      </c>
      <c r="E2501" t="s">
        <v>1484</v>
      </c>
      <c r="F2501" t="s">
        <v>271</v>
      </c>
      <c r="G2501" t="s">
        <v>29</v>
      </c>
      <c r="H2501" t="s">
        <v>1227</v>
      </c>
      <c r="J2501" t="s">
        <v>24790</v>
      </c>
      <c r="K2501" t="s">
        <v>22291</v>
      </c>
      <c r="L2501" t="s">
        <v>22291</v>
      </c>
      <c r="M2501" t="s">
        <v>22291</v>
      </c>
      <c r="N2501" t="str">
        <f t="shared" si="39"/>
        <v>OK</v>
      </c>
      <c r="O2501" t="str">
        <f>IF(OR(Table1_17[[#This Row],[amount]]&lt;$Y$8,Table1_17[[#This Row],[amount]]&gt;$Y$7),"Outlier","Normal")</f>
        <v>Normal</v>
      </c>
      <c r="P2501" t="str">
        <f>IF(OR(Table1_17[[#This Row],[missing_flag]]="Missing",Table1_17[[#This Row],[outlier_flag]]="Outliers"),"Review","Valid")</f>
        <v>Valid</v>
      </c>
    </row>
    <row r="2502" spans="1:16">
      <c r="A2502" t="s">
        <v>6488</v>
      </c>
      <c r="B2502" s="1">
        <v>45044</v>
      </c>
      <c r="C2502">
        <v>106210.58</v>
      </c>
      <c r="D2502" t="s">
        <v>1483</v>
      </c>
      <c r="E2502" t="s">
        <v>1499</v>
      </c>
      <c r="F2502" t="s">
        <v>271</v>
      </c>
      <c r="G2502" t="s">
        <v>13</v>
      </c>
      <c r="H2502" t="s">
        <v>969</v>
      </c>
      <c r="J2502" t="s">
        <v>24791</v>
      </c>
      <c r="K2502" t="s">
        <v>22291</v>
      </c>
      <c r="L2502" t="s">
        <v>22291</v>
      </c>
      <c r="M2502" t="s">
        <v>22291</v>
      </c>
      <c r="N2502" t="str">
        <f t="shared" si="39"/>
        <v>OK</v>
      </c>
      <c r="O2502" t="str">
        <f>IF(OR(Table1_17[[#This Row],[amount]]&lt;$Y$8,Table1_17[[#This Row],[amount]]&gt;$Y$7),"Outlier","Normal")</f>
        <v>Normal</v>
      </c>
      <c r="P2502" t="str">
        <f>IF(OR(Table1_17[[#This Row],[missing_flag]]="Missing",Table1_17[[#This Row],[outlier_flag]]="Outliers"),"Review","Valid")</f>
        <v>Valid</v>
      </c>
    </row>
    <row r="2503" spans="1:16">
      <c r="A2503" t="s">
        <v>6490</v>
      </c>
      <c r="B2503" s="1">
        <v>44652</v>
      </c>
      <c r="C2503">
        <v>-68667.11</v>
      </c>
      <c r="D2503" t="s">
        <v>1478</v>
      </c>
      <c r="E2503" t="s">
        <v>1496</v>
      </c>
      <c r="F2503" t="s">
        <v>271</v>
      </c>
      <c r="G2503" t="s">
        <v>8</v>
      </c>
      <c r="I2503" t="s">
        <v>45</v>
      </c>
      <c r="J2503" t="s">
        <v>24792</v>
      </c>
      <c r="K2503" t="s">
        <v>22291</v>
      </c>
      <c r="L2503" t="s">
        <v>22291</v>
      </c>
      <c r="M2503" t="s">
        <v>22291</v>
      </c>
      <c r="N2503" t="str">
        <f t="shared" si="39"/>
        <v>OK</v>
      </c>
      <c r="O2503" t="str">
        <f>IF(OR(Table1_17[[#This Row],[amount]]&lt;$Y$8,Table1_17[[#This Row],[amount]]&gt;$Y$7),"Outlier","Normal")</f>
        <v>Normal</v>
      </c>
      <c r="P2503" t="str">
        <f>IF(OR(Table1_17[[#This Row],[missing_flag]]="Missing",Table1_17[[#This Row],[outlier_flag]]="Outliers"),"Review","Valid")</f>
        <v>Valid</v>
      </c>
    </row>
    <row r="2504" spans="1:16">
      <c r="A2504" t="s">
        <v>6492</v>
      </c>
      <c r="B2504" s="1">
        <v>45119</v>
      </c>
      <c r="C2504">
        <v>-41960.25</v>
      </c>
      <c r="D2504" t="s">
        <v>1478</v>
      </c>
      <c r="E2504" t="s">
        <v>1534</v>
      </c>
      <c r="F2504" t="s">
        <v>264</v>
      </c>
      <c r="G2504" t="s">
        <v>29</v>
      </c>
      <c r="I2504" t="s">
        <v>113</v>
      </c>
      <c r="J2504" t="s">
        <v>24793</v>
      </c>
      <c r="K2504" t="s">
        <v>22291</v>
      </c>
      <c r="L2504" t="s">
        <v>22291</v>
      </c>
      <c r="M2504" t="s">
        <v>22291</v>
      </c>
      <c r="N2504" t="str">
        <f t="shared" si="39"/>
        <v>OK</v>
      </c>
      <c r="O2504" t="str">
        <f>IF(OR(Table1_17[[#This Row],[amount]]&lt;$Y$8,Table1_17[[#This Row],[amount]]&gt;$Y$7),"Outlier","Normal")</f>
        <v>Normal</v>
      </c>
      <c r="P2504" t="str">
        <f>IF(OR(Table1_17[[#This Row],[missing_flag]]="Missing",Table1_17[[#This Row],[outlier_flag]]="Outliers"),"Review","Valid")</f>
        <v>Valid</v>
      </c>
    </row>
    <row r="2505" spans="1:16">
      <c r="A2505" t="s">
        <v>6494</v>
      </c>
      <c r="B2505" s="1">
        <v>44897</v>
      </c>
      <c r="C2505">
        <v>-16348.2</v>
      </c>
      <c r="D2505" t="s">
        <v>1478</v>
      </c>
      <c r="E2505" t="s">
        <v>1496</v>
      </c>
      <c r="F2505" t="s">
        <v>271</v>
      </c>
      <c r="G2505" t="s">
        <v>17</v>
      </c>
      <c r="I2505" t="s">
        <v>145</v>
      </c>
      <c r="J2505" t="s">
        <v>24794</v>
      </c>
      <c r="K2505" t="s">
        <v>22291</v>
      </c>
      <c r="L2505" t="s">
        <v>22291</v>
      </c>
      <c r="M2505" t="s">
        <v>22291</v>
      </c>
      <c r="N2505" t="str">
        <f t="shared" si="39"/>
        <v>OK</v>
      </c>
      <c r="O2505" t="str">
        <f>IF(OR(Table1_17[[#This Row],[amount]]&lt;$Y$8,Table1_17[[#This Row],[amount]]&gt;$Y$7),"Outlier","Normal")</f>
        <v>Normal</v>
      </c>
      <c r="P2505" t="str">
        <f>IF(OR(Table1_17[[#This Row],[missing_flag]]="Missing",Table1_17[[#This Row],[outlier_flag]]="Outliers"),"Review","Valid")</f>
        <v>Valid</v>
      </c>
    </row>
    <row r="2506" spans="1:16">
      <c r="A2506" t="s">
        <v>6496</v>
      </c>
      <c r="B2506" s="1">
        <v>45237</v>
      </c>
      <c r="C2506">
        <v>31730.65</v>
      </c>
      <c r="D2506" t="s">
        <v>1504</v>
      </c>
      <c r="E2506" t="s">
        <v>1504</v>
      </c>
      <c r="F2506" t="s">
        <v>264</v>
      </c>
      <c r="G2506" t="s">
        <v>17</v>
      </c>
      <c r="J2506" t="s">
        <v>24795</v>
      </c>
      <c r="K2506" t="s">
        <v>22291</v>
      </c>
      <c r="L2506" t="s">
        <v>22291</v>
      </c>
      <c r="M2506" t="s">
        <v>22291</v>
      </c>
      <c r="N2506" t="str">
        <f t="shared" si="39"/>
        <v>OK</v>
      </c>
      <c r="O2506" t="str">
        <f>IF(OR(Table1_17[[#This Row],[amount]]&lt;$Y$8,Table1_17[[#This Row],[amount]]&gt;$Y$7),"Outlier","Normal")</f>
        <v>Normal</v>
      </c>
      <c r="P2506" t="str">
        <f>IF(OR(Table1_17[[#This Row],[missing_flag]]="Missing",Table1_17[[#This Row],[outlier_flag]]="Outliers"),"Review","Valid")</f>
        <v>Valid</v>
      </c>
    </row>
    <row r="2507" spans="1:16">
      <c r="A2507" t="s">
        <v>6498</v>
      </c>
      <c r="B2507" s="1">
        <v>44632</v>
      </c>
      <c r="C2507">
        <v>147643.03</v>
      </c>
      <c r="D2507" t="s">
        <v>1483</v>
      </c>
      <c r="E2507" t="s">
        <v>1487</v>
      </c>
      <c r="F2507" t="s">
        <v>271</v>
      </c>
      <c r="G2507" t="s">
        <v>17</v>
      </c>
      <c r="H2507" t="s">
        <v>926</v>
      </c>
      <c r="J2507" t="s">
        <v>24796</v>
      </c>
      <c r="K2507" t="s">
        <v>22291</v>
      </c>
      <c r="L2507" t="s">
        <v>22291</v>
      </c>
      <c r="M2507" t="s">
        <v>22291</v>
      </c>
      <c r="N2507" t="str">
        <f t="shared" si="39"/>
        <v>OK</v>
      </c>
      <c r="O2507" t="str">
        <f>IF(OR(Table1_17[[#This Row],[amount]]&lt;$Y$8,Table1_17[[#This Row],[amount]]&gt;$Y$7),"Outlier","Normal")</f>
        <v>Normal</v>
      </c>
      <c r="P2507" t="str">
        <f>IF(OR(Table1_17[[#This Row],[missing_flag]]="Missing",Table1_17[[#This Row],[outlier_flag]]="Outliers"),"Review","Valid")</f>
        <v>Valid</v>
      </c>
    </row>
    <row r="2508" spans="1:16">
      <c r="A2508" t="s">
        <v>6500</v>
      </c>
      <c r="B2508" s="1">
        <v>45246</v>
      </c>
      <c r="C2508">
        <v>22247.59</v>
      </c>
      <c r="D2508" t="s">
        <v>1924</v>
      </c>
      <c r="E2508" t="s">
        <v>1924</v>
      </c>
      <c r="F2508" t="s">
        <v>268</v>
      </c>
      <c r="G2508" t="s">
        <v>8</v>
      </c>
      <c r="J2508" t="s">
        <v>24797</v>
      </c>
      <c r="K2508" t="s">
        <v>22291</v>
      </c>
      <c r="L2508" t="s">
        <v>22291</v>
      </c>
      <c r="M2508" t="s">
        <v>22291</v>
      </c>
      <c r="N2508" t="str">
        <f t="shared" si="39"/>
        <v>OK</v>
      </c>
      <c r="O2508" t="str">
        <f>IF(OR(Table1_17[[#This Row],[amount]]&lt;$Y$8,Table1_17[[#This Row],[amount]]&gt;$Y$7),"Outlier","Normal")</f>
        <v>Normal</v>
      </c>
      <c r="P2508" t="str">
        <f>IF(OR(Table1_17[[#This Row],[missing_flag]]="Missing",Table1_17[[#This Row],[outlier_flag]]="Outliers"),"Review","Valid")</f>
        <v>Valid</v>
      </c>
    </row>
    <row r="2509" spans="1:16">
      <c r="A2509" t="s">
        <v>6502</v>
      </c>
      <c r="B2509" s="1">
        <v>45109</v>
      </c>
      <c r="C2509">
        <v>-45535.32</v>
      </c>
      <c r="D2509" t="s">
        <v>1478</v>
      </c>
      <c r="E2509" t="s">
        <v>20</v>
      </c>
      <c r="F2509" t="s">
        <v>271</v>
      </c>
      <c r="G2509" t="s">
        <v>8</v>
      </c>
      <c r="I2509" t="s">
        <v>151</v>
      </c>
      <c r="J2509" t="s">
        <v>24798</v>
      </c>
      <c r="K2509" t="s">
        <v>22291</v>
      </c>
      <c r="L2509" t="s">
        <v>22291</v>
      </c>
      <c r="M2509" t="s">
        <v>22291</v>
      </c>
      <c r="N2509" t="str">
        <f t="shared" si="39"/>
        <v>OK</v>
      </c>
      <c r="O2509" t="str">
        <f>IF(OR(Table1_17[[#This Row],[amount]]&lt;$Y$8,Table1_17[[#This Row],[amount]]&gt;$Y$7),"Outlier","Normal")</f>
        <v>Normal</v>
      </c>
      <c r="P2509" t="str">
        <f>IF(OR(Table1_17[[#This Row],[missing_flag]]="Missing",Table1_17[[#This Row],[outlier_flag]]="Outliers"),"Review","Valid")</f>
        <v>Valid</v>
      </c>
    </row>
    <row r="2510" spans="1:16">
      <c r="A2510" t="s">
        <v>6504</v>
      </c>
      <c r="B2510" s="1">
        <v>45158</v>
      </c>
      <c r="C2510">
        <v>190800.1</v>
      </c>
      <c r="D2510" t="s">
        <v>1483</v>
      </c>
      <c r="E2510" t="s">
        <v>1499</v>
      </c>
      <c r="F2510" t="s">
        <v>271</v>
      </c>
      <c r="G2510" t="s">
        <v>29</v>
      </c>
      <c r="H2510" t="s">
        <v>874</v>
      </c>
      <c r="J2510" t="s">
        <v>24799</v>
      </c>
      <c r="K2510" t="s">
        <v>22291</v>
      </c>
      <c r="L2510" t="s">
        <v>22291</v>
      </c>
      <c r="M2510" t="s">
        <v>22291</v>
      </c>
      <c r="N2510" t="str">
        <f t="shared" si="39"/>
        <v>OK</v>
      </c>
      <c r="O2510" t="str">
        <f>IF(OR(Table1_17[[#This Row],[amount]]&lt;$Y$8,Table1_17[[#This Row],[amount]]&gt;$Y$7),"Outlier","Normal")</f>
        <v>Normal</v>
      </c>
      <c r="P2510" t="str">
        <f>IF(OR(Table1_17[[#This Row],[missing_flag]]="Missing",Table1_17[[#This Row],[outlier_flag]]="Outliers"),"Review","Valid")</f>
        <v>Valid</v>
      </c>
    </row>
    <row r="2511" spans="1:16">
      <c r="A2511" t="s">
        <v>6506</v>
      </c>
      <c r="B2511" s="1">
        <v>45120</v>
      </c>
      <c r="C2511">
        <v>163102.06</v>
      </c>
      <c r="D2511" t="s">
        <v>1483</v>
      </c>
      <c r="E2511" t="s">
        <v>1484</v>
      </c>
      <c r="F2511" t="s">
        <v>264</v>
      </c>
      <c r="G2511" t="s">
        <v>17</v>
      </c>
      <c r="H2511" t="s">
        <v>961</v>
      </c>
      <c r="J2511" t="s">
        <v>24800</v>
      </c>
      <c r="K2511" t="s">
        <v>22291</v>
      </c>
      <c r="L2511" t="s">
        <v>22291</v>
      </c>
      <c r="M2511" t="s">
        <v>22291</v>
      </c>
      <c r="N2511" t="str">
        <f t="shared" si="39"/>
        <v>OK</v>
      </c>
      <c r="O2511" t="str">
        <f>IF(OR(Table1_17[[#This Row],[amount]]&lt;$Y$8,Table1_17[[#This Row],[amount]]&gt;$Y$7),"Outlier","Normal")</f>
        <v>Normal</v>
      </c>
      <c r="P2511" t="str">
        <f>IF(OR(Table1_17[[#This Row],[missing_flag]]="Missing",Table1_17[[#This Row],[outlier_flag]]="Outliers"),"Review","Valid")</f>
        <v>Valid</v>
      </c>
    </row>
    <row r="2512" spans="1:16">
      <c r="A2512" t="s">
        <v>6508</v>
      </c>
      <c r="B2512" s="1">
        <v>44988</v>
      </c>
      <c r="C2512">
        <v>172220.98</v>
      </c>
      <c r="D2512" t="s">
        <v>1483</v>
      </c>
      <c r="E2512" t="s">
        <v>1499</v>
      </c>
      <c r="F2512" t="s">
        <v>264</v>
      </c>
      <c r="G2512" t="s">
        <v>29</v>
      </c>
      <c r="H2512" t="s">
        <v>985</v>
      </c>
      <c r="J2512" t="s">
        <v>24801</v>
      </c>
      <c r="K2512" t="s">
        <v>22291</v>
      </c>
      <c r="L2512" t="s">
        <v>22291</v>
      </c>
      <c r="M2512" t="s">
        <v>22291</v>
      </c>
      <c r="N2512" t="str">
        <f t="shared" si="39"/>
        <v>OK</v>
      </c>
      <c r="O2512" t="str">
        <f>IF(OR(Table1_17[[#This Row],[amount]]&lt;$Y$8,Table1_17[[#This Row],[amount]]&gt;$Y$7),"Outlier","Normal")</f>
        <v>Normal</v>
      </c>
      <c r="P2512" t="str">
        <f>IF(OR(Table1_17[[#This Row],[missing_flag]]="Missing",Table1_17[[#This Row],[outlier_flag]]="Outliers"),"Review","Valid")</f>
        <v>Valid</v>
      </c>
    </row>
    <row r="2513" spans="1:16">
      <c r="A2513" t="s">
        <v>6510</v>
      </c>
      <c r="B2513" s="1">
        <v>45171</v>
      </c>
      <c r="C2513">
        <v>247040.09</v>
      </c>
      <c r="D2513" t="s">
        <v>1483</v>
      </c>
      <c r="E2513" t="s">
        <v>1487</v>
      </c>
      <c r="F2513" t="s">
        <v>264</v>
      </c>
      <c r="G2513" t="s">
        <v>17</v>
      </c>
      <c r="H2513" t="s">
        <v>1079</v>
      </c>
      <c r="J2513" t="s">
        <v>24802</v>
      </c>
      <c r="K2513" t="s">
        <v>22291</v>
      </c>
      <c r="L2513" t="s">
        <v>22291</v>
      </c>
      <c r="M2513" t="s">
        <v>22291</v>
      </c>
      <c r="N2513" t="str">
        <f t="shared" si="39"/>
        <v>OK</v>
      </c>
      <c r="O2513" t="str">
        <f>IF(OR(Table1_17[[#This Row],[amount]]&lt;$Y$8,Table1_17[[#This Row],[amount]]&gt;$Y$7),"Outlier","Normal")</f>
        <v>Normal</v>
      </c>
      <c r="P2513" t="str">
        <f>IF(OR(Table1_17[[#This Row],[missing_flag]]="Missing",Table1_17[[#This Row],[outlier_flag]]="Outliers"),"Review","Valid")</f>
        <v>Valid</v>
      </c>
    </row>
    <row r="2514" spans="1:16">
      <c r="A2514" t="s">
        <v>6512</v>
      </c>
      <c r="B2514" s="1">
        <v>45140</v>
      </c>
      <c r="C2514">
        <v>99772.81</v>
      </c>
      <c r="D2514" t="s">
        <v>1483</v>
      </c>
      <c r="E2514" t="s">
        <v>1487</v>
      </c>
      <c r="F2514" t="s">
        <v>264</v>
      </c>
      <c r="G2514" t="s">
        <v>8</v>
      </c>
      <c r="H2514" t="s">
        <v>814</v>
      </c>
      <c r="J2514" t="s">
        <v>24803</v>
      </c>
      <c r="K2514" t="s">
        <v>22291</v>
      </c>
      <c r="L2514" t="s">
        <v>22291</v>
      </c>
      <c r="M2514" t="s">
        <v>22291</v>
      </c>
      <c r="N2514" t="str">
        <f t="shared" si="39"/>
        <v>OK</v>
      </c>
      <c r="O2514" t="str">
        <f>IF(OR(Table1_17[[#This Row],[amount]]&lt;$Y$8,Table1_17[[#This Row],[amount]]&gt;$Y$7),"Outlier","Normal")</f>
        <v>Normal</v>
      </c>
      <c r="P2514" t="str">
        <f>IF(OR(Table1_17[[#This Row],[missing_flag]]="Missing",Table1_17[[#This Row],[outlier_flag]]="Outliers"),"Review","Valid")</f>
        <v>Valid</v>
      </c>
    </row>
    <row r="2515" spans="1:16">
      <c r="A2515" t="s">
        <v>6514</v>
      </c>
      <c r="B2515" s="1">
        <v>45263</v>
      </c>
      <c r="C2515">
        <v>-32758.63</v>
      </c>
      <c r="D2515" t="s">
        <v>1478</v>
      </c>
      <c r="E2515" t="s">
        <v>20</v>
      </c>
      <c r="F2515" t="s">
        <v>264</v>
      </c>
      <c r="G2515" t="s">
        <v>8</v>
      </c>
      <c r="I2515" t="s">
        <v>201</v>
      </c>
      <c r="J2515" t="s">
        <v>24804</v>
      </c>
      <c r="K2515" t="s">
        <v>22291</v>
      </c>
      <c r="L2515" t="s">
        <v>22291</v>
      </c>
      <c r="M2515" t="s">
        <v>22291</v>
      </c>
      <c r="N2515" t="str">
        <f t="shared" si="39"/>
        <v>OK</v>
      </c>
      <c r="O2515" t="str">
        <f>IF(OR(Table1_17[[#This Row],[amount]]&lt;$Y$8,Table1_17[[#This Row],[amount]]&gt;$Y$7),"Outlier","Normal")</f>
        <v>Normal</v>
      </c>
      <c r="P2515" t="str">
        <f>IF(OR(Table1_17[[#This Row],[missing_flag]]="Missing",Table1_17[[#This Row],[outlier_flag]]="Outliers"),"Review","Valid")</f>
        <v>Valid</v>
      </c>
    </row>
    <row r="2516" spans="1:16">
      <c r="A2516" t="s">
        <v>6516</v>
      </c>
      <c r="B2516" s="1">
        <v>45289</v>
      </c>
      <c r="C2516">
        <v>174250.85</v>
      </c>
      <c r="D2516" t="s">
        <v>1483</v>
      </c>
      <c r="E2516" t="s">
        <v>1487</v>
      </c>
      <c r="F2516" t="s">
        <v>271</v>
      </c>
      <c r="G2516" t="s">
        <v>8</v>
      </c>
      <c r="H2516" t="s">
        <v>993</v>
      </c>
      <c r="J2516" t="s">
        <v>24805</v>
      </c>
      <c r="K2516" t="s">
        <v>22291</v>
      </c>
      <c r="L2516" t="s">
        <v>22291</v>
      </c>
      <c r="M2516" t="s">
        <v>22291</v>
      </c>
      <c r="N2516" t="str">
        <f t="shared" si="39"/>
        <v>OK</v>
      </c>
      <c r="O2516" t="str">
        <f>IF(OR(Table1_17[[#This Row],[amount]]&lt;$Y$8,Table1_17[[#This Row],[amount]]&gt;$Y$7),"Outlier","Normal")</f>
        <v>Normal</v>
      </c>
      <c r="P2516" t="str">
        <f>IF(OR(Table1_17[[#This Row],[missing_flag]]="Missing",Table1_17[[#This Row],[outlier_flag]]="Outliers"),"Review","Valid")</f>
        <v>Valid</v>
      </c>
    </row>
    <row r="2517" spans="1:16">
      <c r="A2517" t="s">
        <v>6518</v>
      </c>
      <c r="B2517" s="1">
        <v>45284</v>
      </c>
      <c r="C2517">
        <v>-47491.14</v>
      </c>
      <c r="D2517" t="s">
        <v>1478</v>
      </c>
      <c r="E2517" t="s">
        <v>1496</v>
      </c>
      <c r="F2517" t="s">
        <v>268</v>
      </c>
      <c r="G2517" t="s">
        <v>29</v>
      </c>
      <c r="I2517" t="s">
        <v>129</v>
      </c>
      <c r="J2517" t="s">
        <v>24806</v>
      </c>
      <c r="K2517" t="s">
        <v>22291</v>
      </c>
      <c r="L2517" t="s">
        <v>22291</v>
      </c>
      <c r="M2517" t="s">
        <v>22291</v>
      </c>
      <c r="N2517" t="str">
        <f t="shared" si="39"/>
        <v>OK</v>
      </c>
      <c r="O2517" t="str">
        <f>IF(OR(Table1_17[[#This Row],[amount]]&lt;$Y$8,Table1_17[[#This Row],[amount]]&gt;$Y$7),"Outlier","Normal")</f>
        <v>Normal</v>
      </c>
      <c r="P2517" t="str">
        <f>IF(OR(Table1_17[[#This Row],[missing_flag]]="Missing",Table1_17[[#This Row],[outlier_flag]]="Outliers"),"Review","Valid")</f>
        <v>Valid</v>
      </c>
    </row>
    <row r="2518" spans="1:16">
      <c r="A2518" t="s">
        <v>6520</v>
      </c>
      <c r="B2518" s="1">
        <v>44595</v>
      </c>
      <c r="C2518">
        <v>-2000</v>
      </c>
      <c r="D2518" t="s">
        <v>1478</v>
      </c>
      <c r="E2518" t="s">
        <v>1534</v>
      </c>
      <c r="F2518" t="s">
        <v>264</v>
      </c>
      <c r="G2518" t="s">
        <v>13</v>
      </c>
      <c r="I2518" t="s">
        <v>223</v>
      </c>
      <c r="J2518" t="s">
        <v>24807</v>
      </c>
      <c r="K2518" t="s">
        <v>22291</v>
      </c>
      <c r="L2518" t="s">
        <v>22291</v>
      </c>
      <c r="M2518" t="s">
        <v>22291</v>
      </c>
      <c r="N2518" t="str">
        <f t="shared" si="39"/>
        <v>OK</v>
      </c>
      <c r="O2518" t="str">
        <f>IF(OR(Table1_17[[#This Row],[amount]]&lt;$Y$8,Table1_17[[#This Row],[amount]]&gt;$Y$7),"Outlier","Normal")</f>
        <v>Normal</v>
      </c>
      <c r="P2518" t="str">
        <f>IF(OR(Table1_17[[#This Row],[missing_flag]]="Missing",Table1_17[[#This Row],[outlier_flag]]="Outliers"),"Review","Valid")</f>
        <v>Valid</v>
      </c>
    </row>
    <row r="2519" spans="1:16">
      <c r="A2519" t="s">
        <v>6522</v>
      </c>
      <c r="B2519" s="1">
        <v>45083</v>
      </c>
      <c r="C2519">
        <v>133289.98000000001</v>
      </c>
      <c r="D2519" t="s">
        <v>1483</v>
      </c>
      <c r="E2519" t="s">
        <v>1487</v>
      </c>
      <c r="F2519" t="s">
        <v>268</v>
      </c>
      <c r="G2519" t="s">
        <v>17</v>
      </c>
      <c r="H2519" t="s">
        <v>1231</v>
      </c>
      <c r="J2519" t="s">
        <v>24808</v>
      </c>
      <c r="K2519" t="s">
        <v>22291</v>
      </c>
      <c r="L2519" t="s">
        <v>22291</v>
      </c>
      <c r="M2519" t="s">
        <v>22291</v>
      </c>
      <c r="N2519" t="str">
        <f t="shared" si="39"/>
        <v>OK</v>
      </c>
      <c r="O2519" t="str">
        <f>IF(OR(Table1_17[[#This Row],[amount]]&lt;$Y$8,Table1_17[[#This Row],[amount]]&gt;$Y$7),"Outlier","Normal")</f>
        <v>Normal</v>
      </c>
      <c r="P2519" t="str">
        <f>IF(OR(Table1_17[[#This Row],[missing_flag]]="Missing",Table1_17[[#This Row],[outlier_flag]]="Outliers"),"Review","Valid")</f>
        <v>Valid</v>
      </c>
    </row>
    <row r="2520" spans="1:16">
      <c r="A2520" t="s">
        <v>6524</v>
      </c>
      <c r="B2520" s="1">
        <v>45008</v>
      </c>
      <c r="C2520">
        <v>165420.57</v>
      </c>
      <c r="D2520" t="s">
        <v>1483</v>
      </c>
      <c r="E2520" t="s">
        <v>1499</v>
      </c>
      <c r="F2520" t="s">
        <v>268</v>
      </c>
      <c r="G2520" t="s">
        <v>13</v>
      </c>
      <c r="H2520" t="s">
        <v>1307</v>
      </c>
      <c r="J2520" t="s">
        <v>24809</v>
      </c>
      <c r="K2520" t="s">
        <v>22291</v>
      </c>
      <c r="L2520" t="s">
        <v>22291</v>
      </c>
      <c r="M2520" t="s">
        <v>22291</v>
      </c>
      <c r="N2520" t="str">
        <f t="shared" si="39"/>
        <v>OK</v>
      </c>
      <c r="O2520" t="str">
        <f>IF(OR(Table1_17[[#This Row],[amount]]&lt;$Y$8,Table1_17[[#This Row],[amount]]&gt;$Y$7),"Outlier","Normal")</f>
        <v>Normal</v>
      </c>
      <c r="P2520" t="str">
        <f>IF(OR(Table1_17[[#This Row],[missing_flag]]="Missing",Table1_17[[#This Row],[outlier_flag]]="Outliers"),"Review","Valid")</f>
        <v>Valid</v>
      </c>
    </row>
    <row r="2521" spans="1:16">
      <c r="A2521" t="s">
        <v>6526</v>
      </c>
      <c r="B2521" s="1">
        <v>44728</v>
      </c>
      <c r="C2521">
        <v>-7973.41</v>
      </c>
      <c r="D2521" t="s">
        <v>1478</v>
      </c>
      <c r="E2521" t="s">
        <v>1496</v>
      </c>
      <c r="F2521" t="s">
        <v>268</v>
      </c>
      <c r="G2521" t="s">
        <v>13</v>
      </c>
      <c r="I2521" t="s">
        <v>117</v>
      </c>
      <c r="J2521" t="s">
        <v>24810</v>
      </c>
      <c r="K2521" t="s">
        <v>22291</v>
      </c>
      <c r="L2521" t="s">
        <v>22291</v>
      </c>
      <c r="M2521" t="s">
        <v>22291</v>
      </c>
      <c r="N2521" t="str">
        <f t="shared" si="39"/>
        <v>OK</v>
      </c>
      <c r="O2521" t="str">
        <f>IF(OR(Table1_17[[#This Row],[amount]]&lt;$Y$8,Table1_17[[#This Row],[amount]]&gt;$Y$7),"Outlier","Normal")</f>
        <v>Normal</v>
      </c>
      <c r="P2521" t="str">
        <f>IF(OR(Table1_17[[#This Row],[missing_flag]]="Missing",Table1_17[[#This Row],[outlier_flag]]="Outliers"),"Review","Valid")</f>
        <v>Valid</v>
      </c>
    </row>
    <row r="2522" spans="1:16">
      <c r="A2522" t="s">
        <v>6528</v>
      </c>
      <c r="B2522" s="1">
        <v>44577</v>
      </c>
      <c r="C2522">
        <v>109116.74</v>
      </c>
      <c r="D2522" t="s">
        <v>1483</v>
      </c>
      <c r="E2522" t="s">
        <v>1484</v>
      </c>
      <c r="F2522" t="s">
        <v>268</v>
      </c>
      <c r="G2522" t="s">
        <v>13</v>
      </c>
      <c r="H2522" t="s">
        <v>1101</v>
      </c>
      <c r="J2522" t="s">
        <v>24811</v>
      </c>
      <c r="K2522" t="s">
        <v>22291</v>
      </c>
      <c r="L2522" t="s">
        <v>22291</v>
      </c>
      <c r="M2522" t="s">
        <v>22291</v>
      </c>
      <c r="N2522" t="str">
        <f t="shared" si="39"/>
        <v>OK</v>
      </c>
      <c r="O2522" t="str">
        <f>IF(OR(Table1_17[[#This Row],[amount]]&lt;$Y$8,Table1_17[[#This Row],[amount]]&gt;$Y$7),"Outlier","Normal")</f>
        <v>Normal</v>
      </c>
      <c r="P2522" t="str">
        <f>IF(OR(Table1_17[[#This Row],[missing_flag]]="Missing",Table1_17[[#This Row],[outlier_flag]]="Outliers"),"Review","Valid")</f>
        <v>Valid</v>
      </c>
    </row>
    <row r="2523" spans="1:16">
      <c r="A2523" t="s">
        <v>6530</v>
      </c>
      <c r="B2523" s="1">
        <v>44694</v>
      </c>
      <c r="C2523">
        <v>-28344.61</v>
      </c>
      <c r="D2523" t="s">
        <v>1478</v>
      </c>
      <c r="E2523" t="s">
        <v>20</v>
      </c>
      <c r="F2523" t="s">
        <v>268</v>
      </c>
      <c r="G2523" t="s">
        <v>13</v>
      </c>
      <c r="I2523" t="s">
        <v>51</v>
      </c>
      <c r="J2523" t="s">
        <v>24812</v>
      </c>
      <c r="K2523" t="s">
        <v>22291</v>
      </c>
      <c r="L2523" t="s">
        <v>22291</v>
      </c>
      <c r="M2523" t="s">
        <v>22291</v>
      </c>
      <c r="N2523" t="str">
        <f t="shared" si="39"/>
        <v>OK</v>
      </c>
      <c r="O2523" t="str">
        <f>IF(OR(Table1_17[[#This Row],[amount]]&lt;$Y$8,Table1_17[[#This Row],[amount]]&gt;$Y$7),"Outlier","Normal")</f>
        <v>Normal</v>
      </c>
      <c r="P2523" t="str">
        <f>IF(OR(Table1_17[[#This Row],[missing_flag]]="Missing",Table1_17[[#This Row],[outlier_flag]]="Outliers"),"Review","Valid")</f>
        <v>Valid</v>
      </c>
    </row>
    <row r="2524" spans="1:16">
      <c r="A2524" t="s">
        <v>6532</v>
      </c>
      <c r="B2524" s="1">
        <v>45042</v>
      </c>
      <c r="C2524">
        <v>144276.54</v>
      </c>
      <c r="D2524" t="s">
        <v>1483</v>
      </c>
      <c r="E2524" t="s">
        <v>1487</v>
      </c>
      <c r="F2524" t="s">
        <v>264</v>
      </c>
      <c r="G2524" t="s">
        <v>13</v>
      </c>
      <c r="H2524" t="s">
        <v>920</v>
      </c>
      <c r="J2524" t="s">
        <v>24813</v>
      </c>
      <c r="K2524" t="s">
        <v>22291</v>
      </c>
      <c r="L2524" t="s">
        <v>22291</v>
      </c>
      <c r="M2524" t="s">
        <v>22291</v>
      </c>
      <c r="N2524" t="str">
        <f t="shared" si="39"/>
        <v>OK</v>
      </c>
      <c r="O2524" t="str">
        <f>IF(OR(Table1_17[[#This Row],[amount]]&lt;$Y$8,Table1_17[[#This Row],[amount]]&gt;$Y$7),"Outlier","Normal")</f>
        <v>Normal</v>
      </c>
      <c r="P2524" t="str">
        <f>IF(OR(Table1_17[[#This Row],[missing_flag]]="Missing",Table1_17[[#This Row],[outlier_flag]]="Outliers"),"Review","Valid")</f>
        <v>Valid</v>
      </c>
    </row>
    <row r="2525" spans="1:16">
      <c r="A2525" t="s">
        <v>6534</v>
      </c>
      <c r="B2525" s="1">
        <v>45227</v>
      </c>
      <c r="C2525">
        <v>-51407.87</v>
      </c>
      <c r="D2525" t="s">
        <v>1478</v>
      </c>
      <c r="E2525" t="s">
        <v>1534</v>
      </c>
      <c r="F2525" t="s">
        <v>271</v>
      </c>
      <c r="G2525" t="s">
        <v>13</v>
      </c>
      <c r="I2525" t="s">
        <v>87</v>
      </c>
      <c r="J2525" t="s">
        <v>24814</v>
      </c>
      <c r="K2525" t="s">
        <v>22291</v>
      </c>
      <c r="L2525" t="s">
        <v>22291</v>
      </c>
      <c r="M2525" t="s">
        <v>22291</v>
      </c>
      <c r="N2525" t="str">
        <f t="shared" si="39"/>
        <v>OK</v>
      </c>
      <c r="O2525" t="str">
        <f>IF(OR(Table1_17[[#This Row],[amount]]&lt;$Y$8,Table1_17[[#This Row],[amount]]&gt;$Y$7),"Outlier","Normal")</f>
        <v>Normal</v>
      </c>
      <c r="P2525" t="str">
        <f>IF(OR(Table1_17[[#This Row],[missing_flag]]="Missing",Table1_17[[#This Row],[outlier_flag]]="Outliers"),"Review","Valid")</f>
        <v>Valid</v>
      </c>
    </row>
    <row r="2526" spans="1:16">
      <c r="A2526" t="s">
        <v>6536</v>
      </c>
      <c r="B2526" s="1">
        <v>44718</v>
      </c>
      <c r="C2526">
        <v>-68806.87</v>
      </c>
      <c r="D2526" t="s">
        <v>1478</v>
      </c>
      <c r="E2526" t="s">
        <v>1496</v>
      </c>
      <c r="F2526" t="s">
        <v>264</v>
      </c>
      <c r="G2526" t="s">
        <v>17</v>
      </c>
      <c r="I2526" t="s">
        <v>73</v>
      </c>
      <c r="J2526" t="s">
        <v>24815</v>
      </c>
      <c r="K2526" t="s">
        <v>22291</v>
      </c>
      <c r="L2526" t="s">
        <v>22291</v>
      </c>
      <c r="M2526" t="s">
        <v>22291</v>
      </c>
      <c r="N2526" t="str">
        <f t="shared" si="39"/>
        <v>OK</v>
      </c>
      <c r="O2526" t="str">
        <f>IF(OR(Table1_17[[#This Row],[amount]]&lt;$Y$8,Table1_17[[#This Row],[amount]]&gt;$Y$7),"Outlier","Normal")</f>
        <v>Normal</v>
      </c>
      <c r="P2526" t="str">
        <f>IF(OR(Table1_17[[#This Row],[missing_flag]]="Missing",Table1_17[[#This Row],[outlier_flag]]="Outliers"),"Review","Valid")</f>
        <v>Valid</v>
      </c>
    </row>
    <row r="2527" spans="1:16">
      <c r="A2527" t="s">
        <v>6538</v>
      </c>
      <c r="B2527" s="1">
        <v>45151</v>
      </c>
      <c r="C2527">
        <v>92120.05</v>
      </c>
      <c r="D2527" t="s">
        <v>1483</v>
      </c>
      <c r="E2527" t="s">
        <v>1487</v>
      </c>
      <c r="F2527" t="s">
        <v>264</v>
      </c>
      <c r="G2527" t="s">
        <v>17</v>
      </c>
      <c r="H2527" t="s">
        <v>694</v>
      </c>
      <c r="J2527" t="s">
        <v>24816</v>
      </c>
      <c r="K2527" t="s">
        <v>22291</v>
      </c>
      <c r="L2527" t="s">
        <v>22291</v>
      </c>
      <c r="M2527" t="s">
        <v>22291</v>
      </c>
      <c r="N2527" t="str">
        <f t="shared" si="39"/>
        <v>OK</v>
      </c>
      <c r="O2527" t="str">
        <f>IF(OR(Table1_17[[#This Row],[amount]]&lt;$Y$8,Table1_17[[#This Row],[amount]]&gt;$Y$7),"Outlier","Normal")</f>
        <v>Normal</v>
      </c>
      <c r="P2527" t="str">
        <f>IF(OR(Table1_17[[#This Row],[missing_flag]]="Missing",Table1_17[[#This Row],[outlier_flag]]="Outliers"),"Review","Valid")</f>
        <v>Valid</v>
      </c>
    </row>
    <row r="2528" spans="1:16">
      <c r="A2528" t="s">
        <v>6540</v>
      </c>
      <c r="B2528" s="1">
        <v>45237</v>
      </c>
      <c r="C2528">
        <v>-19562.580000000002</v>
      </c>
      <c r="D2528" t="s">
        <v>1478</v>
      </c>
      <c r="E2528" t="s">
        <v>36</v>
      </c>
      <c r="F2528" t="s">
        <v>264</v>
      </c>
      <c r="G2528" t="s">
        <v>17</v>
      </c>
      <c r="I2528" t="s">
        <v>53</v>
      </c>
      <c r="J2528" t="s">
        <v>24817</v>
      </c>
      <c r="K2528" t="s">
        <v>22291</v>
      </c>
      <c r="L2528" t="s">
        <v>22291</v>
      </c>
      <c r="M2528" t="s">
        <v>22291</v>
      </c>
      <c r="N2528" t="str">
        <f t="shared" si="39"/>
        <v>OK</v>
      </c>
      <c r="O2528" t="str">
        <f>IF(OR(Table1_17[[#This Row],[amount]]&lt;$Y$8,Table1_17[[#This Row],[amount]]&gt;$Y$7),"Outlier","Normal")</f>
        <v>Normal</v>
      </c>
      <c r="P2528" t="str">
        <f>IF(OR(Table1_17[[#This Row],[missing_flag]]="Missing",Table1_17[[#This Row],[outlier_flag]]="Outliers"),"Review","Valid")</f>
        <v>Valid</v>
      </c>
    </row>
    <row r="2529" spans="1:16">
      <c r="A2529" t="s">
        <v>6542</v>
      </c>
      <c r="B2529" s="1">
        <v>44913</v>
      </c>
      <c r="C2529">
        <v>112150.39999999999</v>
      </c>
      <c r="D2529" t="s">
        <v>1483</v>
      </c>
      <c r="E2529" t="s">
        <v>1487</v>
      </c>
      <c r="F2529" t="s">
        <v>271</v>
      </c>
      <c r="G2529" t="s">
        <v>8</v>
      </c>
      <c r="H2529" t="s">
        <v>1383</v>
      </c>
      <c r="J2529" t="s">
        <v>24818</v>
      </c>
      <c r="K2529" t="s">
        <v>22291</v>
      </c>
      <c r="L2529" t="s">
        <v>22291</v>
      </c>
      <c r="M2529" t="s">
        <v>22291</v>
      </c>
      <c r="N2529" t="str">
        <f t="shared" si="39"/>
        <v>OK</v>
      </c>
      <c r="O2529" t="str">
        <f>IF(OR(Table1_17[[#This Row],[amount]]&lt;$Y$8,Table1_17[[#This Row],[amount]]&gt;$Y$7),"Outlier","Normal")</f>
        <v>Normal</v>
      </c>
      <c r="P2529" t="str">
        <f>IF(OR(Table1_17[[#This Row],[missing_flag]]="Missing",Table1_17[[#This Row],[outlier_flag]]="Outliers"),"Review","Valid")</f>
        <v>Valid</v>
      </c>
    </row>
    <row r="2530" spans="1:16">
      <c r="A2530" t="s">
        <v>6544</v>
      </c>
      <c r="B2530" s="1">
        <v>45215</v>
      </c>
      <c r="C2530">
        <v>229732.21</v>
      </c>
      <c r="D2530" t="s">
        <v>1483</v>
      </c>
      <c r="E2530" t="s">
        <v>1499</v>
      </c>
      <c r="F2530" t="s">
        <v>264</v>
      </c>
      <c r="G2530" t="s">
        <v>13</v>
      </c>
      <c r="H2530" t="s">
        <v>698</v>
      </c>
      <c r="J2530" t="s">
        <v>24819</v>
      </c>
      <c r="K2530" t="s">
        <v>22291</v>
      </c>
      <c r="L2530" t="s">
        <v>22291</v>
      </c>
      <c r="M2530" t="s">
        <v>22291</v>
      </c>
      <c r="N2530" t="str">
        <f t="shared" si="39"/>
        <v>OK</v>
      </c>
      <c r="O2530" t="str">
        <f>IF(OR(Table1_17[[#This Row],[amount]]&lt;$Y$8,Table1_17[[#This Row],[amount]]&gt;$Y$7),"Outlier","Normal")</f>
        <v>Normal</v>
      </c>
      <c r="P2530" t="str">
        <f>IF(OR(Table1_17[[#This Row],[missing_flag]]="Missing",Table1_17[[#This Row],[outlier_flag]]="Outliers"),"Review","Valid")</f>
        <v>Valid</v>
      </c>
    </row>
    <row r="2531" spans="1:16">
      <c r="A2531" t="s">
        <v>6546</v>
      </c>
      <c r="B2531" s="1">
        <v>44754</v>
      </c>
      <c r="C2531">
        <v>171083.67</v>
      </c>
      <c r="D2531" t="s">
        <v>1483</v>
      </c>
      <c r="E2531" t="s">
        <v>1484</v>
      </c>
      <c r="F2531" t="s">
        <v>268</v>
      </c>
      <c r="G2531" t="s">
        <v>29</v>
      </c>
      <c r="H2531" t="s">
        <v>1133</v>
      </c>
      <c r="J2531" t="s">
        <v>24820</v>
      </c>
      <c r="K2531" t="s">
        <v>22291</v>
      </c>
      <c r="L2531" t="s">
        <v>22291</v>
      </c>
      <c r="M2531" t="s">
        <v>22291</v>
      </c>
      <c r="N2531" t="str">
        <f t="shared" si="39"/>
        <v>OK</v>
      </c>
      <c r="O2531" t="str">
        <f>IF(OR(Table1_17[[#This Row],[amount]]&lt;$Y$8,Table1_17[[#This Row],[amount]]&gt;$Y$7),"Outlier","Normal")</f>
        <v>Normal</v>
      </c>
      <c r="P2531" t="str">
        <f>IF(OR(Table1_17[[#This Row],[missing_flag]]="Missing",Table1_17[[#This Row],[outlier_flag]]="Outliers"),"Review","Valid")</f>
        <v>Valid</v>
      </c>
    </row>
    <row r="2532" spans="1:16">
      <c r="A2532" t="s">
        <v>6548</v>
      </c>
      <c r="B2532" s="1">
        <v>44562</v>
      </c>
      <c r="C2532">
        <v>144927.76</v>
      </c>
      <c r="D2532" t="s">
        <v>1483</v>
      </c>
      <c r="E2532" t="s">
        <v>1487</v>
      </c>
      <c r="F2532" t="s">
        <v>264</v>
      </c>
      <c r="G2532" t="s">
        <v>29</v>
      </c>
      <c r="H2532" t="s">
        <v>1183</v>
      </c>
      <c r="J2532" t="s">
        <v>24821</v>
      </c>
      <c r="K2532" t="s">
        <v>22291</v>
      </c>
      <c r="L2532" t="s">
        <v>22291</v>
      </c>
      <c r="M2532" t="s">
        <v>22291</v>
      </c>
      <c r="N2532" t="str">
        <f t="shared" si="39"/>
        <v>OK</v>
      </c>
      <c r="O2532" t="str">
        <f>IF(OR(Table1_17[[#This Row],[amount]]&lt;$Y$8,Table1_17[[#This Row],[amount]]&gt;$Y$7),"Outlier","Normal")</f>
        <v>Normal</v>
      </c>
      <c r="P2532" t="str">
        <f>IF(OR(Table1_17[[#This Row],[missing_flag]]="Missing",Table1_17[[#This Row],[outlier_flag]]="Outliers"),"Review","Valid")</f>
        <v>Valid</v>
      </c>
    </row>
    <row r="2533" spans="1:16">
      <c r="A2533" t="s">
        <v>6550</v>
      </c>
      <c r="B2533" s="1">
        <v>44704</v>
      </c>
      <c r="C2533">
        <v>173835.26</v>
      </c>
      <c r="D2533" t="s">
        <v>1483</v>
      </c>
      <c r="E2533" t="s">
        <v>1484</v>
      </c>
      <c r="F2533" t="s">
        <v>268</v>
      </c>
      <c r="G2533" t="s">
        <v>29</v>
      </c>
      <c r="H2533" t="s">
        <v>1341</v>
      </c>
      <c r="J2533" t="s">
        <v>24822</v>
      </c>
      <c r="K2533" t="s">
        <v>22291</v>
      </c>
      <c r="L2533" t="s">
        <v>22291</v>
      </c>
      <c r="M2533" t="s">
        <v>22291</v>
      </c>
      <c r="N2533" t="str">
        <f t="shared" si="39"/>
        <v>OK</v>
      </c>
      <c r="O2533" t="str">
        <f>IF(OR(Table1_17[[#This Row],[amount]]&lt;$Y$8,Table1_17[[#This Row],[amount]]&gt;$Y$7),"Outlier","Normal")</f>
        <v>Normal</v>
      </c>
      <c r="P2533" t="str">
        <f>IF(OR(Table1_17[[#This Row],[missing_flag]]="Missing",Table1_17[[#This Row],[outlier_flag]]="Outliers"),"Review","Valid")</f>
        <v>Valid</v>
      </c>
    </row>
    <row r="2534" spans="1:16">
      <c r="A2534" t="s">
        <v>6552</v>
      </c>
      <c r="B2534" s="1">
        <v>44892</v>
      </c>
      <c r="C2534">
        <v>-38094.94</v>
      </c>
      <c r="D2534" t="s">
        <v>1478</v>
      </c>
      <c r="E2534" t="s">
        <v>20</v>
      </c>
      <c r="F2534" t="s">
        <v>271</v>
      </c>
      <c r="G2534" t="s">
        <v>13</v>
      </c>
      <c r="I2534" t="s">
        <v>51</v>
      </c>
      <c r="J2534" t="s">
        <v>24823</v>
      </c>
      <c r="K2534" t="s">
        <v>22291</v>
      </c>
      <c r="L2534" t="s">
        <v>22291</v>
      </c>
      <c r="M2534" t="s">
        <v>22291</v>
      </c>
      <c r="N2534" t="str">
        <f t="shared" si="39"/>
        <v>OK</v>
      </c>
      <c r="O2534" t="str">
        <f>IF(OR(Table1_17[[#This Row],[amount]]&lt;$Y$8,Table1_17[[#This Row],[amount]]&gt;$Y$7),"Outlier","Normal")</f>
        <v>Normal</v>
      </c>
      <c r="P2534" t="str">
        <f>IF(OR(Table1_17[[#This Row],[missing_flag]]="Missing",Table1_17[[#This Row],[outlier_flag]]="Outliers"),"Review","Valid")</f>
        <v>Valid</v>
      </c>
    </row>
    <row r="2535" spans="1:16">
      <c r="A2535" t="s">
        <v>6554</v>
      </c>
      <c r="B2535" s="1">
        <v>45255</v>
      </c>
      <c r="C2535">
        <v>19484.43</v>
      </c>
      <c r="D2535" t="s">
        <v>1504</v>
      </c>
      <c r="E2535" t="s">
        <v>1504</v>
      </c>
      <c r="F2535" t="s">
        <v>271</v>
      </c>
      <c r="G2535" t="s">
        <v>17</v>
      </c>
      <c r="J2535" t="s">
        <v>24824</v>
      </c>
      <c r="K2535" t="s">
        <v>22291</v>
      </c>
      <c r="L2535" t="s">
        <v>22291</v>
      </c>
      <c r="M2535" t="s">
        <v>22291</v>
      </c>
      <c r="N2535" t="str">
        <f t="shared" si="39"/>
        <v>OK</v>
      </c>
      <c r="O2535" t="str">
        <f>IF(OR(Table1_17[[#This Row],[amount]]&lt;$Y$8,Table1_17[[#This Row],[amount]]&gt;$Y$7),"Outlier","Normal")</f>
        <v>Normal</v>
      </c>
      <c r="P2535" t="str">
        <f>IF(OR(Table1_17[[#This Row],[missing_flag]]="Missing",Table1_17[[#This Row],[outlier_flag]]="Outliers"),"Review","Valid")</f>
        <v>Valid</v>
      </c>
    </row>
    <row r="2536" spans="1:16">
      <c r="A2536" t="s">
        <v>6556</v>
      </c>
      <c r="B2536" s="1">
        <v>44673</v>
      </c>
      <c r="C2536">
        <v>201842.35</v>
      </c>
      <c r="D2536" t="s">
        <v>1483</v>
      </c>
      <c r="E2536" t="s">
        <v>1484</v>
      </c>
      <c r="F2536" t="s">
        <v>264</v>
      </c>
      <c r="G2536" t="s">
        <v>17</v>
      </c>
      <c r="H2536" t="s">
        <v>1241</v>
      </c>
      <c r="J2536" t="s">
        <v>24825</v>
      </c>
      <c r="K2536" t="s">
        <v>22291</v>
      </c>
      <c r="L2536" t="s">
        <v>22291</v>
      </c>
      <c r="M2536" t="s">
        <v>22291</v>
      </c>
      <c r="N2536" t="str">
        <f t="shared" si="39"/>
        <v>OK</v>
      </c>
      <c r="O2536" t="str">
        <f>IF(OR(Table1_17[[#This Row],[amount]]&lt;$Y$8,Table1_17[[#This Row],[amount]]&gt;$Y$7),"Outlier","Normal")</f>
        <v>Normal</v>
      </c>
      <c r="P2536" t="str">
        <f>IF(OR(Table1_17[[#This Row],[missing_flag]]="Missing",Table1_17[[#This Row],[outlier_flag]]="Outliers"),"Review","Valid")</f>
        <v>Valid</v>
      </c>
    </row>
    <row r="2537" spans="1:16">
      <c r="A2537" t="s">
        <v>6558</v>
      </c>
      <c r="B2537" s="1">
        <v>45081</v>
      </c>
      <c r="C2537">
        <v>-39136.980000000003</v>
      </c>
      <c r="D2537" t="s">
        <v>1478</v>
      </c>
      <c r="E2537" t="s">
        <v>36</v>
      </c>
      <c r="F2537" t="s">
        <v>264</v>
      </c>
      <c r="G2537" t="s">
        <v>29</v>
      </c>
      <c r="I2537" t="s">
        <v>195</v>
      </c>
      <c r="J2537" t="s">
        <v>24826</v>
      </c>
      <c r="K2537" t="s">
        <v>22291</v>
      </c>
      <c r="L2537" t="s">
        <v>22291</v>
      </c>
      <c r="M2537" t="s">
        <v>22291</v>
      </c>
      <c r="N2537" t="str">
        <f t="shared" si="39"/>
        <v>OK</v>
      </c>
      <c r="O2537" t="str">
        <f>IF(OR(Table1_17[[#This Row],[amount]]&lt;$Y$8,Table1_17[[#This Row],[amount]]&gt;$Y$7),"Outlier","Normal")</f>
        <v>Normal</v>
      </c>
      <c r="P2537" t="str">
        <f>IF(OR(Table1_17[[#This Row],[missing_flag]]="Missing",Table1_17[[#This Row],[outlier_flag]]="Outliers"),"Review","Valid")</f>
        <v>Valid</v>
      </c>
    </row>
    <row r="2538" spans="1:16">
      <c r="A2538" t="s">
        <v>6560</v>
      </c>
      <c r="B2538" s="1">
        <v>44968</v>
      </c>
      <c r="C2538">
        <v>109770.53</v>
      </c>
      <c r="D2538" t="s">
        <v>1483</v>
      </c>
      <c r="E2538" t="s">
        <v>1487</v>
      </c>
      <c r="F2538" t="s">
        <v>264</v>
      </c>
      <c r="G2538" t="s">
        <v>8</v>
      </c>
      <c r="H2538" t="s">
        <v>1275</v>
      </c>
      <c r="J2538" t="s">
        <v>24827</v>
      </c>
      <c r="K2538" t="s">
        <v>22291</v>
      </c>
      <c r="L2538" t="s">
        <v>22291</v>
      </c>
      <c r="M2538" t="s">
        <v>22291</v>
      </c>
      <c r="N2538" t="str">
        <f t="shared" si="39"/>
        <v>OK</v>
      </c>
      <c r="O2538" t="str">
        <f>IF(OR(Table1_17[[#This Row],[amount]]&lt;$Y$8,Table1_17[[#This Row],[amount]]&gt;$Y$7),"Outlier","Normal")</f>
        <v>Normal</v>
      </c>
      <c r="P2538" t="str">
        <f>IF(OR(Table1_17[[#This Row],[missing_flag]]="Missing",Table1_17[[#This Row],[outlier_flag]]="Outliers"),"Review","Valid")</f>
        <v>Valid</v>
      </c>
    </row>
    <row r="2539" spans="1:16">
      <c r="A2539" t="s">
        <v>6562</v>
      </c>
      <c r="B2539" s="1">
        <v>44566</v>
      </c>
      <c r="C2539">
        <v>-46629.84</v>
      </c>
      <c r="D2539" t="s">
        <v>1478</v>
      </c>
      <c r="E2539" t="s">
        <v>36</v>
      </c>
      <c r="F2539" t="s">
        <v>271</v>
      </c>
      <c r="G2539" t="s">
        <v>13</v>
      </c>
      <c r="I2539" t="s">
        <v>227</v>
      </c>
      <c r="J2539" t="s">
        <v>24828</v>
      </c>
      <c r="K2539" t="s">
        <v>22291</v>
      </c>
      <c r="L2539" t="s">
        <v>22291</v>
      </c>
      <c r="M2539" t="s">
        <v>22291</v>
      </c>
      <c r="N2539" t="str">
        <f t="shared" si="39"/>
        <v>OK</v>
      </c>
      <c r="O2539" t="str">
        <f>IF(OR(Table1_17[[#This Row],[amount]]&lt;$Y$8,Table1_17[[#This Row],[amount]]&gt;$Y$7),"Outlier","Normal")</f>
        <v>Normal</v>
      </c>
      <c r="P2539" t="str">
        <f>IF(OR(Table1_17[[#This Row],[missing_flag]]="Missing",Table1_17[[#This Row],[outlier_flag]]="Outliers"),"Review","Valid")</f>
        <v>Valid</v>
      </c>
    </row>
    <row r="2540" spans="1:16">
      <c r="A2540" t="s">
        <v>6564</v>
      </c>
      <c r="B2540" s="1">
        <v>45152</v>
      </c>
      <c r="C2540">
        <v>172518.79</v>
      </c>
      <c r="D2540" t="s">
        <v>1483</v>
      </c>
      <c r="E2540" t="s">
        <v>1487</v>
      </c>
      <c r="F2540" t="s">
        <v>268</v>
      </c>
      <c r="G2540" t="s">
        <v>8</v>
      </c>
      <c r="H2540" t="s">
        <v>874</v>
      </c>
      <c r="J2540" t="s">
        <v>24829</v>
      </c>
      <c r="K2540" t="s">
        <v>22291</v>
      </c>
      <c r="L2540" t="s">
        <v>22291</v>
      </c>
      <c r="M2540" t="s">
        <v>22291</v>
      </c>
      <c r="N2540" t="str">
        <f t="shared" si="39"/>
        <v>OK</v>
      </c>
      <c r="O2540" t="str">
        <f>IF(OR(Table1_17[[#This Row],[amount]]&lt;$Y$8,Table1_17[[#This Row],[amount]]&gt;$Y$7),"Outlier","Normal")</f>
        <v>Normal</v>
      </c>
      <c r="P2540" t="str">
        <f>IF(OR(Table1_17[[#This Row],[missing_flag]]="Missing",Table1_17[[#This Row],[outlier_flag]]="Outliers"),"Review","Valid")</f>
        <v>Valid</v>
      </c>
    </row>
    <row r="2541" spans="1:16">
      <c r="A2541" t="s">
        <v>6566</v>
      </c>
      <c r="B2541" s="1">
        <v>45005</v>
      </c>
      <c r="C2541">
        <v>-42814.95</v>
      </c>
      <c r="D2541" t="s">
        <v>1478</v>
      </c>
      <c r="E2541" t="s">
        <v>1496</v>
      </c>
      <c r="F2541" t="s">
        <v>271</v>
      </c>
      <c r="G2541" t="s">
        <v>13</v>
      </c>
      <c r="I2541" t="s">
        <v>165</v>
      </c>
      <c r="J2541" t="s">
        <v>24830</v>
      </c>
      <c r="K2541" t="s">
        <v>22291</v>
      </c>
      <c r="L2541" t="s">
        <v>22291</v>
      </c>
      <c r="M2541" t="s">
        <v>22291</v>
      </c>
      <c r="N2541" t="str">
        <f t="shared" si="39"/>
        <v>OK</v>
      </c>
      <c r="O2541" t="str">
        <f>IF(OR(Table1_17[[#This Row],[amount]]&lt;$Y$8,Table1_17[[#This Row],[amount]]&gt;$Y$7),"Outlier","Normal")</f>
        <v>Normal</v>
      </c>
      <c r="P2541" t="str">
        <f>IF(OR(Table1_17[[#This Row],[missing_flag]]="Missing",Table1_17[[#This Row],[outlier_flag]]="Outliers"),"Review","Valid")</f>
        <v>Valid</v>
      </c>
    </row>
    <row r="2542" spans="1:16">
      <c r="A2542" t="s">
        <v>6568</v>
      </c>
      <c r="B2542" s="1">
        <v>44896</v>
      </c>
      <c r="C2542">
        <v>-69164.66</v>
      </c>
      <c r="D2542" t="s">
        <v>1478</v>
      </c>
      <c r="E2542" t="s">
        <v>1496</v>
      </c>
      <c r="F2542" t="s">
        <v>268</v>
      </c>
      <c r="G2542" t="s">
        <v>13</v>
      </c>
      <c r="I2542" t="s">
        <v>201</v>
      </c>
      <c r="J2542" t="s">
        <v>24831</v>
      </c>
      <c r="K2542" t="s">
        <v>22291</v>
      </c>
      <c r="L2542" t="s">
        <v>22291</v>
      </c>
      <c r="M2542" t="s">
        <v>22291</v>
      </c>
      <c r="N2542" t="str">
        <f t="shared" si="39"/>
        <v>OK</v>
      </c>
      <c r="O2542" t="str">
        <f>IF(OR(Table1_17[[#This Row],[amount]]&lt;$Y$8,Table1_17[[#This Row],[amount]]&gt;$Y$7),"Outlier","Normal")</f>
        <v>Normal</v>
      </c>
      <c r="P2542" t="str">
        <f>IF(OR(Table1_17[[#This Row],[missing_flag]]="Missing",Table1_17[[#This Row],[outlier_flag]]="Outliers"),"Review","Valid")</f>
        <v>Valid</v>
      </c>
    </row>
    <row r="2543" spans="1:16">
      <c r="A2543" t="s">
        <v>6570</v>
      </c>
      <c r="B2543" s="1">
        <v>44603</v>
      </c>
      <c r="C2543">
        <v>-19527.07</v>
      </c>
      <c r="D2543" t="s">
        <v>1478</v>
      </c>
      <c r="E2543" t="s">
        <v>7</v>
      </c>
      <c r="F2543" t="s">
        <v>271</v>
      </c>
      <c r="G2543" t="s">
        <v>8</v>
      </c>
      <c r="I2543" t="s">
        <v>215</v>
      </c>
      <c r="J2543" t="s">
        <v>24832</v>
      </c>
      <c r="K2543" t="s">
        <v>22291</v>
      </c>
      <c r="L2543" t="s">
        <v>22291</v>
      </c>
      <c r="M2543" t="s">
        <v>22291</v>
      </c>
      <c r="N2543" t="str">
        <f t="shared" si="39"/>
        <v>OK</v>
      </c>
      <c r="O2543" t="str">
        <f>IF(OR(Table1_17[[#This Row],[amount]]&lt;$Y$8,Table1_17[[#This Row],[amount]]&gt;$Y$7),"Outlier","Normal")</f>
        <v>Normal</v>
      </c>
      <c r="P2543" t="str">
        <f>IF(OR(Table1_17[[#This Row],[missing_flag]]="Missing",Table1_17[[#This Row],[outlier_flag]]="Outliers"),"Review","Valid")</f>
        <v>Valid</v>
      </c>
    </row>
    <row r="2544" spans="1:16">
      <c r="A2544" t="s">
        <v>6572</v>
      </c>
      <c r="B2544" s="1">
        <v>44685</v>
      </c>
      <c r="C2544">
        <v>-33833.25</v>
      </c>
      <c r="D2544" t="s">
        <v>1478</v>
      </c>
      <c r="E2544" t="s">
        <v>1509</v>
      </c>
      <c r="F2544" t="s">
        <v>271</v>
      </c>
      <c r="G2544" t="s">
        <v>29</v>
      </c>
      <c r="I2544" t="s">
        <v>153</v>
      </c>
      <c r="J2544" t="s">
        <v>24833</v>
      </c>
      <c r="K2544" t="s">
        <v>22291</v>
      </c>
      <c r="L2544" t="s">
        <v>22291</v>
      </c>
      <c r="M2544" t="s">
        <v>22291</v>
      </c>
      <c r="N2544" t="str">
        <f t="shared" si="39"/>
        <v>OK</v>
      </c>
      <c r="O2544" t="str">
        <f>IF(OR(Table1_17[[#This Row],[amount]]&lt;$Y$8,Table1_17[[#This Row],[amount]]&gt;$Y$7),"Outlier","Normal")</f>
        <v>Normal</v>
      </c>
      <c r="P2544" t="str">
        <f>IF(OR(Table1_17[[#This Row],[missing_flag]]="Missing",Table1_17[[#This Row],[outlier_flag]]="Outliers"),"Review","Valid")</f>
        <v>Valid</v>
      </c>
    </row>
    <row r="2545" spans="1:16">
      <c r="A2545" t="s">
        <v>6574</v>
      </c>
      <c r="B2545" s="1">
        <v>44613</v>
      </c>
      <c r="C2545">
        <v>-60865.38</v>
      </c>
      <c r="D2545" t="s">
        <v>1478</v>
      </c>
      <c r="E2545" t="s">
        <v>20</v>
      </c>
      <c r="F2545" t="s">
        <v>268</v>
      </c>
      <c r="G2545" t="s">
        <v>8</v>
      </c>
      <c r="I2545" t="s">
        <v>183</v>
      </c>
      <c r="J2545" t="s">
        <v>24834</v>
      </c>
      <c r="K2545" t="s">
        <v>22291</v>
      </c>
      <c r="L2545" t="s">
        <v>22291</v>
      </c>
      <c r="M2545" t="s">
        <v>22291</v>
      </c>
      <c r="N2545" t="str">
        <f t="shared" si="39"/>
        <v>OK</v>
      </c>
      <c r="O2545" t="str">
        <f>IF(OR(Table1_17[[#This Row],[amount]]&lt;$Y$8,Table1_17[[#This Row],[amount]]&gt;$Y$7),"Outlier","Normal")</f>
        <v>Normal</v>
      </c>
      <c r="P2545" t="str">
        <f>IF(OR(Table1_17[[#This Row],[missing_flag]]="Missing",Table1_17[[#This Row],[outlier_flag]]="Outliers"),"Review","Valid")</f>
        <v>Valid</v>
      </c>
    </row>
    <row r="2546" spans="1:16">
      <c r="A2546" t="s">
        <v>6576</v>
      </c>
      <c r="B2546" s="1">
        <v>45211</v>
      </c>
      <c r="C2546">
        <v>-59985.45</v>
      </c>
      <c r="D2546" t="s">
        <v>1478</v>
      </c>
      <c r="E2546" t="s">
        <v>7</v>
      </c>
      <c r="F2546" t="s">
        <v>271</v>
      </c>
      <c r="G2546" t="s">
        <v>29</v>
      </c>
      <c r="I2546" t="s">
        <v>191</v>
      </c>
      <c r="J2546" t="s">
        <v>24835</v>
      </c>
      <c r="K2546" t="s">
        <v>22291</v>
      </c>
      <c r="L2546" t="s">
        <v>22291</v>
      </c>
      <c r="M2546" t="s">
        <v>22291</v>
      </c>
      <c r="N2546" t="str">
        <f t="shared" si="39"/>
        <v>OK</v>
      </c>
      <c r="O2546" t="str">
        <f>IF(OR(Table1_17[[#This Row],[amount]]&lt;$Y$8,Table1_17[[#This Row],[amount]]&gt;$Y$7),"Outlier","Normal")</f>
        <v>Normal</v>
      </c>
      <c r="P2546" t="str">
        <f>IF(OR(Table1_17[[#This Row],[missing_flag]]="Missing",Table1_17[[#This Row],[outlier_flag]]="Outliers"),"Review","Valid")</f>
        <v>Valid</v>
      </c>
    </row>
    <row r="2547" spans="1:16">
      <c r="A2547" t="s">
        <v>6578</v>
      </c>
      <c r="B2547" s="1">
        <v>45016</v>
      </c>
      <c r="C2547">
        <v>-39722.68</v>
      </c>
      <c r="D2547" t="s">
        <v>1478</v>
      </c>
      <c r="E2547" t="s">
        <v>1509</v>
      </c>
      <c r="F2547" t="s">
        <v>271</v>
      </c>
      <c r="G2547" t="s">
        <v>29</v>
      </c>
      <c r="I2547" t="s">
        <v>254</v>
      </c>
      <c r="J2547" t="s">
        <v>24836</v>
      </c>
      <c r="K2547" t="s">
        <v>22291</v>
      </c>
      <c r="L2547" t="s">
        <v>22291</v>
      </c>
      <c r="M2547" t="s">
        <v>22291</v>
      </c>
      <c r="N2547" t="str">
        <f t="shared" si="39"/>
        <v>OK</v>
      </c>
      <c r="O2547" t="str">
        <f>IF(OR(Table1_17[[#This Row],[amount]]&lt;$Y$8,Table1_17[[#This Row],[amount]]&gt;$Y$7),"Outlier","Normal")</f>
        <v>Normal</v>
      </c>
      <c r="P2547" t="str">
        <f>IF(OR(Table1_17[[#This Row],[missing_flag]]="Missing",Table1_17[[#This Row],[outlier_flag]]="Outliers"),"Review","Valid")</f>
        <v>Valid</v>
      </c>
    </row>
    <row r="2548" spans="1:16">
      <c r="A2548" t="s">
        <v>6580</v>
      </c>
      <c r="B2548" s="1">
        <v>44588</v>
      </c>
      <c r="C2548">
        <v>216662.15</v>
      </c>
      <c r="D2548" t="s">
        <v>1483</v>
      </c>
      <c r="E2548" t="s">
        <v>1484</v>
      </c>
      <c r="F2548" t="s">
        <v>271</v>
      </c>
      <c r="G2548" t="s">
        <v>8</v>
      </c>
      <c r="H2548" t="s">
        <v>1247</v>
      </c>
      <c r="J2548" t="s">
        <v>24837</v>
      </c>
      <c r="K2548" t="s">
        <v>22291</v>
      </c>
      <c r="L2548" t="s">
        <v>22291</v>
      </c>
      <c r="M2548" t="s">
        <v>22291</v>
      </c>
      <c r="N2548" t="str">
        <f t="shared" si="39"/>
        <v>OK</v>
      </c>
      <c r="O2548" t="str">
        <f>IF(OR(Table1_17[[#This Row],[amount]]&lt;$Y$8,Table1_17[[#This Row],[amount]]&gt;$Y$7),"Outlier","Normal")</f>
        <v>Normal</v>
      </c>
      <c r="P2548" t="str">
        <f>IF(OR(Table1_17[[#This Row],[missing_flag]]="Missing",Table1_17[[#This Row],[outlier_flag]]="Outliers"),"Review","Valid")</f>
        <v>Valid</v>
      </c>
    </row>
    <row r="2549" spans="1:16">
      <c r="A2549" t="s">
        <v>6582</v>
      </c>
      <c r="B2549" s="1">
        <v>45140</v>
      </c>
      <c r="C2549">
        <v>218274.38</v>
      </c>
      <c r="D2549" t="s">
        <v>1483</v>
      </c>
      <c r="E2549" t="s">
        <v>1484</v>
      </c>
      <c r="F2549" t="s">
        <v>271</v>
      </c>
      <c r="G2549" t="s">
        <v>17</v>
      </c>
      <c r="H2549" t="s">
        <v>814</v>
      </c>
      <c r="J2549" t="s">
        <v>24838</v>
      </c>
      <c r="K2549" t="s">
        <v>22291</v>
      </c>
      <c r="L2549" t="s">
        <v>22291</v>
      </c>
      <c r="M2549" t="s">
        <v>22291</v>
      </c>
      <c r="N2549" t="str">
        <f t="shared" si="39"/>
        <v>OK</v>
      </c>
      <c r="O2549" t="str">
        <f>IF(OR(Table1_17[[#This Row],[amount]]&lt;$Y$8,Table1_17[[#This Row],[amount]]&gt;$Y$7),"Outlier","Normal")</f>
        <v>Normal</v>
      </c>
      <c r="P2549" t="str">
        <f>IF(OR(Table1_17[[#This Row],[missing_flag]]="Missing",Table1_17[[#This Row],[outlier_flag]]="Outliers"),"Review","Valid")</f>
        <v>Valid</v>
      </c>
    </row>
    <row r="2550" spans="1:16">
      <c r="A2550" t="s">
        <v>6584</v>
      </c>
      <c r="B2550" s="1">
        <v>44868</v>
      </c>
      <c r="C2550">
        <v>150711.26</v>
      </c>
      <c r="D2550" t="s">
        <v>1483</v>
      </c>
      <c r="E2550" t="s">
        <v>1484</v>
      </c>
      <c r="F2550" t="s">
        <v>264</v>
      </c>
      <c r="G2550" t="s">
        <v>17</v>
      </c>
      <c r="H2550" t="s">
        <v>1225</v>
      </c>
      <c r="J2550" t="s">
        <v>24839</v>
      </c>
      <c r="K2550" t="s">
        <v>22291</v>
      </c>
      <c r="L2550" t="s">
        <v>22291</v>
      </c>
      <c r="M2550" t="s">
        <v>22291</v>
      </c>
      <c r="N2550" t="str">
        <f t="shared" si="39"/>
        <v>OK</v>
      </c>
      <c r="O2550" t="str">
        <f>IF(OR(Table1_17[[#This Row],[amount]]&lt;$Y$8,Table1_17[[#This Row],[amount]]&gt;$Y$7),"Outlier","Normal")</f>
        <v>Normal</v>
      </c>
      <c r="P2550" t="str">
        <f>IF(OR(Table1_17[[#This Row],[missing_flag]]="Missing",Table1_17[[#This Row],[outlier_flag]]="Outliers"),"Review","Valid")</f>
        <v>Valid</v>
      </c>
    </row>
    <row r="2551" spans="1:16">
      <c r="A2551" t="s">
        <v>6586</v>
      </c>
      <c r="B2551" s="1">
        <v>44745</v>
      </c>
      <c r="C2551">
        <v>166938.45000000001</v>
      </c>
      <c r="D2551" t="s">
        <v>1483</v>
      </c>
      <c r="E2551" t="s">
        <v>1487</v>
      </c>
      <c r="F2551" t="s">
        <v>264</v>
      </c>
      <c r="G2551" t="s">
        <v>8</v>
      </c>
      <c r="H2551" t="s">
        <v>1021</v>
      </c>
      <c r="J2551" t="s">
        <v>24840</v>
      </c>
      <c r="K2551" t="s">
        <v>22291</v>
      </c>
      <c r="L2551" t="s">
        <v>22291</v>
      </c>
      <c r="M2551" t="s">
        <v>22291</v>
      </c>
      <c r="N2551" t="str">
        <f t="shared" si="39"/>
        <v>OK</v>
      </c>
      <c r="O2551" t="str">
        <f>IF(OR(Table1_17[[#This Row],[amount]]&lt;$Y$8,Table1_17[[#This Row],[amount]]&gt;$Y$7),"Outlier","Normal")</f>
        <v>Normal</v>
      </c>
      <c r="P2551" t="str">
        <f>IF(OR(Table1_17[[#This Row],[missing_flag]]="Missing",Table1_17[[#This Row],[outlier_flag]]="Outliers"),"Review","Valid")</f>
        <v>Valid</v>
      </c>
    </row>
    <row r="2552" spans="1:16">
      <c r="A2552" t="s">
        <v>6588</v>
      </c>
      <c r="B2552" s="1">
        <v>45243</v>
      </c>
      <c r="C2552">
        <v>-66870.27</v>
      </c>
      <c r="D2552" t="s">
        <v>1478</v>
      </c>
      <c r="E2552" t="s">
        <v>1496</v>
      </c>
      <c r="F2552" t="s">
        <v>271</v>
      </c>
      <c r="G2552" t="s">
        <v>13</v>
      </c>
      <c r="I2552" t="s">
        <v>51</v>
      </c>
      <c r="J2552" t="s">
        <v>24841</v>
      </c>
      <c r="K2552" t="s">
        <v>22291</v>
      </c>
      <c r="L2552" t="s">
        <v>22291</v>
      </c>
      <c r="M2552" t="s">
        <v>22291</v>
      </c>
      <c r="N2552" t="str">
        <f t="shared" si="39"/>
        <v>OK</v>
      </c>
      <c r="O2552" t="str">
        <f>IF(OR(Table1_17[[#This Row],[amount]]&lt;$Y$8,Table1_17[[#This Row],[amount]]&gt;$Y$7),"Outlier","Normal")</f>
        <v>Normal</v>
      </c>
      <c r="P2552" t="str">
        <f>IF(OR(Table1_17[[#This Row],[missing_flag]]="Missing",Table1_17[[#This Row],[outlier_flag]]="Outliers"),"Review","Valid")</f>
        <v>Valid</v>
      </c>
    </row>
    <row r="2553" spans="1:16">
      <c r="A2553" t="s">
        <v>6590</v>
      </c>
      <c r="B2553" s="1">
        <v>45202</v>
      </c>
      <c r="C2553">
        <v>93820.14</v>
      </c>
      <c r="D2553" t="s">
        <v>1483</v>
      </c>
      <c r="E2553" t="s">
        <v>1484</v>
      </c>
      <c r="F2553" t="s">
        <v>264</v>
      </c>
      <c r="G2553" t="s">
        <v>17</v>
      </c>
      <c r="H2553" t="s">
        <v>1259</v>
      </c>
      <c r="J2553" t="s">
        <v>24842</v>
      </c>
      <c r="K2553" t="s">
        <v>22291</v>
      </c>
      <c r="L2553" t="s">
        <v>22291</v>
      </c>
      <c r="M2553" t="s">
        <v>22291</v>
      </c>
      <c r="N2553" t="str">
        <f t="shared" si="39"/>
        <v>OK</v>
      </c>
      <c r="O2553" t="str">
        <f>IF(OR(Table1_17[[#This Row],[amount]]&lt;$Y$8,Table1_17[[#This Row],[amount]]&gt;$Y$7),"Outlier","Normal")</f>
        <v>Normal</v>
      </c>
      <c r="P2553" t="str">
        <f>IF(OR(Table1_17[[#This Row],[missing_flag]]="Missing",Table1_17[[#This Row],[outlier_flag]]="Outliers"),"Review","Valid")</f>
        <v>Valid</v>
      </c>
    </row>
    <row r="2554" spans="1:16">
      <c r="A2554" t="s">
        <v>6592</v>
      </c>
      <c r="B2554" s="1">
        <v>45144</v>
      </c>
      <c r="C2554">
        <v>155412.85999999999</v>
      </c>
      <c r="D2554" t="s">
        <v>1483</v>
      </c>
      <c r="E2554" t="s">
        <v>1484</v>
      </c>
      <c r="F2554" t="s">
        <v>264</v>
      </c>
      <c r="G2554" t="s">
        <v>17</v>
      </c>
      <c r="H2554" t="s">
        <v>794</v>
      </c>
      <c r="J2554" t="s">
        <v>24843</v>
      </c>
      <c r="K2554" t="s">
        <v>22291</v>
      </c>
      <c r="L2554" t="s">
        <v>22291</v>
      </c>
      <c r="M2554" t="s">
        <v>22291</v>
      </c>
      <c r="N2554" t="str">
        <f t="shared" si="39"/>
        <v>OK</v>
      </c>
      <c r="O2554" t="str">
        <f>IF(OR(Table1_17[[#This Row],[amount]]&lt;$Y$8,Table1_17[[#This Row],[amount]]&gt;$Y$7),"Outlier","Normal")</f>
        <v>Normal</v>
      </c>
      <c r="P2554" t="str">
        <f>IF(OR(Table1_17[[#This Row],[missing_flag]]="Missing",Table1_17[[#This Row],[outlier_flag]]="Outliers"),"Review","Valid")</f>
        <v>Valid</v>
      </c>
    </row>
    <row r="2555" spans="1:16">
      <c r="A2555" t="s">
        <v>6594</v>
      </c>
      <c r="B2555" s="1">
        <v>44932</v>
      </c>
      <c r="C2555">
        <v>101049.38</v>
      </c>
      <c r="D2555" t="s">
        <v>1483</v>
      </c>
      <c r="E2555" t="s">
        <v>1499</v>
      </c>
      <c r="F2555" t="s">
        <v>268</v>
      </c>
      <c r="G2555" t="s">
        <v>17</v>
      </c>
      <c r="H2555" t="s">
        <v>1071</v>
      </c>
      <c r="J2555" t="s">
        <v>24844</v>
      </c>
      <c r="K2555" t="s">
        <v>22291</v>
      </c>
      <c r="L2555" t="s">
        <v>22291</v>
      </c>
      <c r="M2555" t="s">
        <v>22291</v>
      </c>
      <c r="N2555" t="str">
        <f t="shared" si="39"/>
        <v>OK</v>
      </c>
      <c r="O2555" t="str">
        <f>IF(OR(Table1_17[[#This Row],[amount]]&lt;$Y$8,Table1_17[[#This Row],[amount]]&gt;$Y$7),"Outlier","Normal")</f>
        <v>Normal</v>
      </c>
      <c r="P2555" t="str">
        <f>IF(OR(Table1_17[[#This Row],[missing_flag]]="Missing",Table1_17[[#This Row],[outlier_flag]]="Outliers"),"Review","Valid")</f>
        <v>Valid</v>
      </c>
    </row>
    <row r="2556" spans="1:16">
      <c r="A2556" t="s">
        <v>6596</v>
      </c>
      <c r="B2556" s="1">
        <v>45060</v>
      </c>
      <c r="C2556">
        <v>-52221.24</v>
      </c>
      <c r="D2556" t="s">
        <v>1478</v>
      </c>
      <c r="E2556" t="s">
        <v>20</v>
      </c>
      <c r="F2556" t="s">
        <v>271</v>
      </c>
      <c r="G2556" t="s">
        <v>13</v>
      </c>
      <c r="I2556" t="s">
        <v>18</v>
      </c>
      <c r="J2556" t="s">
        <v>24845</v>
      </c>
      <c r="K2556" t="s">
        <v>22291</v>
      </c>
      <c r="L2556" t="s">
        <v>22291</v>
      </c>
      <c r="M2556" t="s">
        <v>22291</v>
      </c>
      <c r="N2556" t="str">
        <f t="shared" si="39"/>
        <v>OK</v>
      </c>
      <c r="O2556" t="str">
        <f>IF(OR(Table1_17[[#This Row],[amount]]&lt;$Y$8,Table1_17[[#This Row],[amount]]&gt;$Y$7),"Outlier","Normal")</f>
        <v>Normal</v>
      </c>
      <c r="P2556" t="str">
        <f>IF(OR(Table1_17[[#This Row],[missing_flag]]="Missing",Table1_17[[#This Row],[outlier_flag]]="Outliers"),"Review","Valid")</f>
        <v>Valid</v>
      </c>
    </row>
    <row r="2557" spans="1:16">
      <c r="A2557" t="s">
        <v>6598</v>
      </c>
      <c r="B2557" s="1">
        <v>44578</v>
      </c>
      <c r="C2557">
        <v>-82119.960000000006</v>
      </c>
      <c r="D2557" t="s">
        <v>1478</v>
      </c>
      <c r="E2557" t="s">
        <v>1496</v>
      </c>
      <c r="F2557" t="s">
        <v>271</v>
      </c>
      <c r="G2557" t="s">
        <v>13</v>
      </c>
      <c r="I2557" t="s">
        <v>169</v>
      </c>
      <c r="J2557" t="s">
        <v>24846</v>
      </c>
      <c r="K2557" t="s">
        <v>22291</v>
      </c>
      <c r="L2557" t="s">
        <v>22291</v>
      </c>
      <c r="M2557" t="s">
        <v>22291</v>
      </c>
      <c r="N2557" t="str">
        <f t="shared" si="39"/>
        <v>OK</v>
      </c>
      <c r="O2557" t="str">
        <f>IF(OR(Table1_17[[#This Row],[amount]]&lt;$Y$8,Table1_17[[#This Row],[amount]]&gt;$Y$7),"Outlier","Normal")</f>
        <v>Normal</v>
      </c>
      <c r="P2557" t="str">
        <f>IF(OR(Table1_17[[#This Row],[missing_flag]]="Missing",Table1_17[[#This Row],[outlier_flag]]="Outliers"),"Review","Valid")</f>
        <v>Valid</v>
      </c>
    </row>
    <row r="2558" spans="1:16">
      <c r="A2558" t="s">
        <v>6600</v>
      </c>
      <c r="B2558" s="1">
        <v>45271</v>
      </c>
      <c r="C2558">
        <v>214010.79</v>
      </c>
      <c r="D2558" t="s">
        <v>1483</v>
      </c>
      <c r="E2558" t="s">
        <v>1487</v>
      </c>
      <c r="F2558" t="s">
        <v>264</v>
      </c>
      <c r="G2558" t="s">
        <v>17</v>
      </c>
      <c r="H2558" t="s">
        <v>768</v>
      </c>
      <c r="J2558" t="s">
        <v>24847</v>
      </c>
      <c r="K2558" t="s">
        <v>22291</v>
      </c>
      <c r="L2558" t="s">
        <v>22291</v>
      </c>
      <c r="M2558" t="s">
        <v>22291</v>
      </c>
      <c r="N2558" t="str">
        <f t="shared" si="39"/>
        <v>OK</v>
      </c>
      <c r="O2558" t="str">
        <f>IF(OR(Table1_17[[#This Row],[amount]]&lt;$Y$8,Table1_17[[#This Row],[amount]]&gt;$Y$7),"Outlier","Normal")</f>
        <v>Normal</v>
      </c>
      <c r="P2558" t="str">
        <f>IF(OR(Table1_17[[#This Row],[missing_flag]]="Missing",Table1_17[[#This Row],[outlier_flag]]="Outliers"),"Review","Valid")</f>
        <v>Valid</v>
      </c>
    </row>
    <row r="2559" spans="1:16">
      <c r="A2559" t="s">
        <v>6602</v>
      </c>
      <c r="B2559" s="1">
        <v>44671</v>
      </c>
      <c r="C2559">
        <v>22273.99</v>
      </c>
      <c r="D2559" t="s">
        <v>1587</v>
      </c>
      <c r="E2559" t="s">
        <v>1587</v>
      </c>
      <c r="F2559" t="s">
        <v>271</v>
      </c>
      <c r="G2559" t="s">
        <v>29</v>
      </c>
      <c r="J2559" t="s">
        <v>24848</v>
      </c>
      <c r="K2559" t="s">
        <v>22291</v>
      </c>
      <c r="L2559" t="s">
        <v>22291</v>
      </c>
      <c r="M2559" t="s">
        <v>22291</v>
      </c>
      <c r="N2559" t="str">
        <f t="shared" si="39"/>
        <v>OK</v>
      </c>
      <c r="O2559" t="str">
        <f>IF(OR(Table1_17[[#This Row],[amount]]&lt;$Y$8,Table1_17[[#This Row],[amount]]&gt;$Y$7),"Outlier","Normal")</f>
        <v>Normal</v>
      </c>
      <c r="P2559" t="str">
        <f>IF(OR(Table1_17[[#This Row],[missing_flag]]="Missing",Table1_17[[#This Row],[outlier_flag]]="Outliers"),"Review","Valid")</f>
        <v>Valid</v>
      </c>
    </row>
    <row r="2560" spans="1:16">
      <c r="A2560" t="s">
        <v>6604</v>
      </c>
      <c r="B2560" s="1">
        <v>45183</v>
      </c>
      <c r="C2560">
        <v>159223.04999999999</v>
      </c>
      <c r="D2560" t="s">
        <v>1483</v>
      </c>
      <c r="E2560" t="s">
        <v>1484</v>
      </c>
      <c r="F2560" t="s">
        <v>271</v>
      </c>
      <c r="G2560" t="s">
        <v>17</v>
      </c>
      <c r="H2560" t="s">
        <v>1319</v>
      </c>
      <c r="J2560" t="s">
        <v>24849</v>
      </c>
      <c r="K2560" t="s">
        <v>22291</v>
      </c>
      <c r="L2560" t="s">
        <v>22291</v>
      </c>
      <c r="M2560" t="s">
        <v>22291</v>
      </c>
      <c r="N2560" t="str">
        <f t="shared" si="39"/>
        <v>OK</v>
      </c>
      <c r="O2560" t="str">
        <f>IF(OR(Table1_17[[#This Row],[amount]]&lt;$Y$8,Table1_17[[#This Row],[amount]]&gt;$Y$7),"Outlier","Normal")</f>
        <v>Normal</v>
      </c>
      <c r="P2560" t="str">
        <f>IF(OR(Table1_17[[#This Row],[missing_flag]]="Missing",Table1_17[[#This Row],[outlier_flag]]="Outliers"),"Review","Valid")</f>
        <v>Valid</v>
      </c>
    </row>
    <row r="2561" spans="1:16">
      <c r="A2561" t="s">
        <v>6606</v>
      </c>
      <c r="B2561" s="1">
        <v>45203</v>
      </c>
      <c r="C2561">
        <v>146643.78</v>
      </c>
      <c r="D2561" t="s">
        <v>1483</v>
      </c>
      <c r="E2561" t="s">
        <v>1484</v>
      </c>
      <c r="F2561" t="s">
        <v>271</v>
      </c>
      <c r="G2561" t="s">
        <v>17</v>
      </c>
      <c r="H2561" t="s">
        <v>846</v>
      </c>
      <c r="J2561" t="s">
        <v>24850</v>
      </c>
      <c r="K2561" t="s">
        <v>22291</v>
      </c>
      <c r="L2561" t="s">
        <v>22291</v>
      </c>
      <c r="M2561" t="s">
        <v>22291</v>
      </c>
      <c r="N2561" t="str">
        <f t="shared" si="39"/>
        <v>OK</v>
      </c>
      <c r="O2561" t="str">
        <f>IF(OR(Table1_17[[#This Row],[amount]]&lt;$Y$8,Table1_17[[#This Row],[amount]]&gt;$Y$7),"Outlier","Normal")</f>
        <v>Normal</v>
      </c>
      <c r="P2561" t="str">
        <f>IF(OR(Table1_17[[#This Row],[missing_flag]]="Missing",Table1_17[[#This Row],[outlier_flag]]="Outliers"),"Review","Valid")</f>
        <v>Valid</v>
      </c>
    </row>
    <row r="2562" spans="1:16">
      <c r="A2562" t="s">
        <v>6608</v>
      </c>
      <c r="B2562" s="1">
        <v>45058</v>
      </c>
      <c r="C2562">
        <v>218500.14</v>
      </c>
      <c r="D2562" t="s">
        <v>1483</v>
      </c>
      <c r="E2562" t="s">
        <v>1484</v>
      </c>
      <c r="F2562" t="s">
        <v>271</v>
      </c>
      <c r="G2562" t="s">
        <v>13</v>
      </c>
      <c r="H2562" t="s">
        <v>936</v>
      </c>
      <c r="J2562" t="s">
        <v>24851</v>
      </c>
      <c r="K2562" t="s">
        <v>22291</v>
      </c>
      <c r="L2562" t="s">
        <v>22291</v>
      </c>
      <c r="M2562" t="s">
        <v>22291</v>
      </c>
      <c r="N2562" t="str">
        <f t="shared" si="39"/>
        <v>OK</v>
      </c>
      <c r="O2562" t="str">
        <f>IF(OR(Table1_17[[#This Row],[amount]]&lt;$Y$8,Table1_17[[#This Row],[amount]]&gt;$Y$7),"Outlier","Normal")</f>
        <v>Normal</v>
      </c>
      <c r="P2562" t="str">
        <f>IF(OR(Table1_17[[#This Row],[missing_flag]]="Missing",Table1_17[[#This Row],[outlier_flag]]="Outliers"),"Review","Valid")</f>
        <v>Valid</v>
      </c>
    </row>
    <row r="2563" spans="1:16">
      <c r="A2563" t="s">
        <v>6610</v>
      </c>
      <c r="B2563" s="1">
        <v>45063</v>
      </c>
      <c r="C2563">
        <v>166870.06</v>
      </c>
      <c r="D2563" t="s">
        <v>1483</v>
      </c>
      <c r="E2563" t="s">
        <v>1499</v>
      </c>
      <c r="F2563" t="s">
        <v>264</v>
      </c>
      <c r="G2563" t="s">
        <v>13</v>
      </c>
      <c r="H2563" t="s">
        <v>862</v>
      </c>
      <c r="J2563" t="s">
        <v>24852</v>
      </c>
      <c r="K2563" t="s">
        <v>22291</v>
      </c>
      <c r="L2563" t="s">
        <v>22291</v>
      </c>
      <c r="M2563" t="s">
        <v>22291</v>
      </c>
      <c r="N2563" t="str">
        <f t="shared" ref="N2563:N2626" si="40">IF(OR(B2563="",C2563="",D2563="",F2563=""),"Missing","OK")</f>
        <v>OK</v>
      </c>
      <c r="O2563" t="str">
        <f>IF(OR(Table1_17[[#This Row],[amount]]&lt;$Y$8,Table1_17[[#This Row],[amount]]&gt;$Y$7),"Outlier","Normal")</f>
        <v>Normal</v>
      </c>
      <c r="P2563" t="str">
        <f>IF(OR(Table1_17[[#This Row],[missing_flag]]="Missing",Table1_17[[#This Row],[outlier_flag]]="Outliers"),"Review","Valid")</f>
        <v>Valid</v>
      </c>
    </row>
    <row r="2564" spans="1:16">
      <c r="A2564" t="s">
        <v>6612</v>
      </c>
      <c r="B2564" s="1">
        <v>45005</v>
      </c>
      <c r="C2564">
        <v>29231.87</v>
      </c>
      <c r="D2564" t="s">
        <v>1587</v>
      </c>
      <c r="E2564" t="s">
        <v>1587</v>
      </c>
      <c r="F2564" t="s">
        <v>264</v>
      </c>
      <c r="G2564" t="s">
        <v>29</v>
      </c>
      <c r="J2564" t="s">
        <v>24853</v>
      </c>
      <c r="K2564" t="s">
        <v>22291</v>
      </c>
      <c r="L2564" t="s">
        <v>22291</v>
      </c>
      <c r="M2564" t="s">
        <v>22291</v>
      </c>
      <c r="N2564" t="str">
        <f t="shared" si="40"/>
        <v>OK</v>
      </c>
      <c r="O2564" t="str">
        <f>IF(OR(Table1_17[[#This Row],[amount]]&lt;$Y$8,Table1_17[[#This Row],[amount]]&gt;$Y$7),"Outlier","Normal")</f>
        <v>Normal</v>
      </c>
      <c r="P2564" t="str">
        <f>IF(OR(Table1_17[[#This Row],[missing_flag]]="Missing",Table1_17[[#This Row],[outlier_flag]]="Outliers"),"Review","Valid")</f>
        <v>Valid</v>
      </c>
    </row>
    <row r="2565" spans="1:16">
      <c r="A2565" t="s">
        <v>6614</v>
      </c>
      <c r="B2565" s="1">
        <v>45166</v>
      </c>
      <c r="C2565">
        <v>-71140.56</v>
      </c>
      <c r="D2565" t="s">
        <v>1478</v>
      </c>
      <c r="E2565" t="s">
        <v>7</v>
      </c>
      <c r="F2565" t="s">
        <v>268</v>
      </c>
      <c r="G2565" t="s">
        <v>17</v>
      </c>
      <c r="I2565" t="s">
        <v>65</v>
      </c>
      <c r="J2565" t="s">
        <v>24854</v>
      </c>
      <c r="K2565" t="s">
        <v>22291</v>
      </c>
      <c r="L2565" t="s">
        <v>22291</v>
      </c>
      <c r="M2565" t="s">
        <v>22291</v>
      </c>
      <c r="N2565" t="str">
        <f t="shared" si="40"/>
        <v>OK</v>
      </c>
      <c r="O2565" t="str">
        <f>IF(OR(Table1_17[[#This Row],[amount]]&lt;$Y$8,Table1_17[[#This Row],[amount]]&gt;$Y$7),"Outlier","Normal")</f>
        <v>Normal</v>
      </c>
      <c r="P2565" t="str">
        <f>IF(OR(Table1_17[[#This Row],[missing_flag]]="Missing",Table1_17[[#This Row],[outlier_flag]]="Outliers"),"Review","Valid")</f>
        <v>Valid</v>
      </c>
    </row>
    <row r="2566" spans="1:16">
      <c r="A2566" t="s">
        <v>6616</v>
      </c>
      <c r="B2566" s="1">
        <v>45244</v>
      </c>
      <c r="C2566">
        <v>98208.93</v>
      </c>
      <c r="D2566" t="s">
        <v>1483</v>
      </c>
      <c r="E2566" t="s">
        <v>1484</v>
      </c>
      <c r="F2566" t="s">
        <v>271</v>
      </c>
      <c r="G2566" t="s">
        <v>13</v>
      </c>
      <c r="H2566" t="s">
        <v>716</v>
      </c>
      <c r="J2566" t="s">
        <v>24855</v>
      </c>
      <c r="K2566" t="s">
        <v>22291</v>
      </c>
      <c r="L2566" t="s">
        <v>22291</v>
      </c>
      <c r="M2566" t="s">
        <v>22291</v>
      </c>
      <c r="N2566" t="str">
        <f t="shared" si="40"/>
        <v>OK</v>
      </c>
      <c r="O2566" t="str">
        <f>IF(OR(Table1_17[[#This Row],[amount]]&lt;$Y$8,Table1_17[[#This Row],[amount]]&gt;$Y$7),"Outlier","Normal")</f>
        <v>Normal</v>
      </c>
      <c r="P2566" t="str">
        <f>IF(OR(Table1_17[[#This Row],[missing_flag]]="Missing",Table1_17[[#This Row],[outlier_flag]]="Outliers"),"Review","Valid")</f>
        <v>Valid</v>
      </c>
    </row>
    <row r="2567" spans="1:16">
      <c r="A2567" t="s">
        <v>6618</v>
      </c>
      <c r="B2567" s="1">
        <v>45031</v>
      </c>
      <c r="C2567">
        <v>184282.02</v>
      </c>
      <c r="D2567" t="s">
        <v>1483</v>
      </c>
      <c r="E2567" t="s">
        <v>1487</v>
      </c>
      <c r="F2567" t="s">
        <v>268</v>
      </c>
      <c r="G2567" t="s">
        <v>17</v>
      </c>
      <c r="H2567" t="s">
        <v>1267</v>
      </c>
      <c r="J2567" t="s">
        <v>24856</v>
      </c>
      <c r="K2567" t="s">
        <v>22291</v>
      </c>
      <c r="L2567" t="s">
        <v>22291</v>
      </c>
      <c r="M2567" t="s">
        <v>22291</v>
      </c>
      <c r="N2567" t="str">
        <f t="shared" si="40"/>
        <v>OK</v>
      </c>
      <c r="O2567" t="str">
        <f>IF(OR(Table1_17[[#This Row],[amount]]&lt;$Y$8,Table1_17[[#This Row],[amount]]&gt;$Y$7),"Outlier","Normal")</f>
        <v>Normal</v>
      </c>
      <c r="P2567" t="str">
        <f>IF(OR(Table1_17[[#This Row],[missing_flag]]="Missing",Table1_17[[#This Row],[outlier_flag]]="Outliers"),"Review","Valid")</f>
        <v>Valid</v>
      </c>
    </row>
    <row r="2568" spans="1:16">
      <c r="A2568" t="s">
        <v>6620</v>
      </c>
      <c r="B2568" s="1">
        <v>45041</v>
      </c>
      <c r="C2568">
        <v>99905.51</v>
      </c>
      <c r="D2568" t="s">
        <v>1483</v>
      </c>
      <c r="E2568" t="s">
        <v>1499</v>
      </c>
      <c r="F2568" t="s">
        <v>271</v>
      </c>
      <c r="G2568" t="s">
        <v>13</v>
      </c>
      <c r="H2568" t="s">
        <v>718</v>
      </c>
      <c r="J2568" t="s">
        <v>24857</v>
      </c>
      <c r="K2568" t="s">
        <v>22291</v>
      </c>
      <c r="L2568" t="s">
        <v>22291</v>
      </c>
      <c r="M2568" t="s">
        <v>22291</v>
      </c>
      <c r="N2568" t="str">
        <f t="shared" si="40"/>
        <v>OK</v>
      </c>
      <c r="O2568" t="str">
        <f>IF(OR(Table1_17[[#This Row],[amount]]&lt;$Y$8,Table1_17[[#This Row],[amount]]&gt;$Y$7),"Outlier","Normal")</f>
        <v>Normal</v>
      </c>
      <c r="P2568" t="str">
        <f>IF(OR(Table1_17[[#This Row],[missing_flag]]="Missing",Table1_17[[#This Row],[outlier_flag]]="Outliers"),"Review","Valid")</f>
        <v>Valid</v>
      </c>
    </row>
    <row r="2569" spans="1:16">
      <c r="A2569" t="s">
        <v>6622</v>
      </c>
      <c r="B2569" s="1">
        <v>45160</v>
      </c>
      <c r="C2569">
        <v>169780.73</v>
      </c>
      <c r="D2569" t="s">
        <v>1483</v>
      </c>
      <c r="E2569" t="s">
        <v>1487</v>
      </c>
      <c r="F2569" t="s">
        <v>271</v>
      </c>
      <c r="G2569" t="s">
        <v>8</v>
      </c>
      <c r="H2569" t="s">
        <v>834</v>
      </c>
      <c r="J2569" t="s">
        <v>24858</v>
      </c>
      <c r="K2569" t="s">
        <v>22291</v>
      </c>
      <c r="L2569" t="s">
        <v>22291</v>
      </c>
      <c r="M2569" t="s">
        <v>22291</v>
      </c>
      <c r="N2569" t="str">
        <f t="shared" si="40"/>
        <v>OK</v>
      </c>
      <c r="O2569" t="str">
        <f>IF(OR(Table1_17[[#This Row],[amount]]&lt;$Y$8,Table1_17[[#This Row],[amount]]&gt;$Y$7),"Outlier","Normal")</f>
        <v>Normal</v>
      </c>
      <c r="P2569" t="str">
        <f>IF(OR(Table1_17[[#This Row],[missing_flag]]="Missing",Table1_17[[#This Row],[outlier_flag]]="Outliers"),"Review","Valid")</f>
        <v>Valid</v>
      </c>
    </row>
    <row r="2570" spans="1:16">
      <c r="A2570" t="s">
        <v>6624</v>
      </c>
      <c r="B2570" s="1">
        <v>44814</v>
      </c>
      <c r="C2570">
        <v>161372.94</v>
      </c>
      <c r="D2570" t="s">
        <v>1483</v>
      </c>
      <c r="E2570" t="s">
        <v>1499</v>
      </c>
      <c r="F2570" t="s">
        <v>264</v>
      </c>
      <c r="G2570" t="s">
        <v>13</v>
      </c>
      <c r="H2570" t="s">
        <v>1093</v>
      </c>
      <c r="J2570" t="s">
        <v>24859</v>
      </c>
      <c r="K2570" t="s">
        <v>22291</v>
      </c>
      <c r="L2570" t="s">
        <v>22291</v>
      </c>
      <c r="M2570" t="s">
        <v>22291</v>
      </c>
      <c r="N2570" t="str">
        <f t="shared" si="40"/>
        <v>OK</v>
      </c>
      <c r="O2570" t="str">
        <f>IF(OR(Table1_17[[#This Row],[amount]]&lt;$Y$8,Table1_17[[#This Row],[amount]]&gt;$Y$7),"Outlier","Normal")</f>
        <v>Normal</v>
      </c>
      <c r="P2570" t="str">
        <f>IF(OR(Table1_17[[#This Row],[missing_flag]]="Missing",Table1_17[[#This Row],[outlier_flag]]="Outliers"),"Review","Valid")</f>
        <v>Valid</v>
      </c>
    </row>
    <row r="2571" spans="1:16">
      <c r="A2571" t="s">
        <v>6626</v>
      </c>
      <c r="B2571" s="1">
        <v>45204</v>
      </c>
      <c r="C2571">
        <v>133525.64000000001</v>
      </c>
      <c r="D2571" t="s">
        <v>1483</v>
      </c>
      <c r="E2571" t="s">
        <v>1499</v>
      </c>
      <c r="F2571" t="s">
        <v>264</v>
      </c>
      <c r="G2571" t="s">
        <v>13</v>
      </c>
      <c r="H2571" t="s">
        <v>1017</v>
      </c>
      <c r="J2571" t="s">
        <v>24860</v>
      </c>
      <c r="K2571" t="s">
        <v>22291</v>
      </c>
      <c r="L2571" t="s">
        <v>22291</v>
      </c>
      <c r="M2571" t="s">
        <v>22291</v>
      </c>
      <c r="N2571" t="str">
        <f t="shared" si="40"/>
        <v>OK</v>
      </c>
      <c r="O2571" t="str">
        <f>IF(OR(Table1_17[[#This Row],[amount]]&lt;$Y$8,Table1_17[[#This Row],[amount]]&gt;$Y$7),"Outlier","Normal")</f>
        <v>Normal</v>
      </c>
      <c r="P2571" t="str">
        <f>IF(OR(Table1_17[[#This Row],[missing_flag]]="Missing",Table1_17[[#This Row],[outlier_flag]]="Outliers"),"Review","Valid")</f>
        <v>Valid</v>
      </c>
    </row>
    <row r="2572" spans="1:16">
      <c r="A2572" t="s">
        <v>6628</v>
      </c>
      <c r="B2572" s="1">
        <v>45249</v>
      </c>
      <c r="C2572">
        <v>160424.21</v>
      </c>
      <c r="D2572" t="s">
        <v>1483</v>
      </c>
      <c r="E2572" t="s">
        <v>1487</v>
      </c>
      <c r="F2572" t="s">
        <v>268</v>
      </c>
      <c r="G2572" t="s">
        <v>13</v>
      </c>
      <c r="H2572" t="s">
        <v>1245</v>
      </c>
      <c r="J2572" t="s">
        <v>24861</v>
      </c>
      <c r="K2572" t="s">
        <v>22291</v>
      </c>
      <c r="L2572" t="s">
        <v>22291</v>
      </c>
      <c r="M2572" t="s">
        <v>22291</v>
      </c>
      <c r="N2572" t="str">
        <f t="shared" si="40"/>
        <v>OK</v>
      </c>
      <c r="O2572" t="str">
        <f>IF(OR(Table1_17[[#This Row],[amount]]&lt;$Y$8,Table1_17[[#This Row],[amount]]&gt;$Y$7),"Outlier","Normal")</f>
        <v>Normal</v>
      </c>
      <c r="P2572" t="str">
        <f>IF(OR(Table1_17[[#This Row],[missing_flag]]="Missing",Table1_17[[#This Row],[outlier_flag]]="Outliers"),"Review","Valid")</f>
        <v>Valid</v>
      </c>
    </row>
    <row r="2573" spans="1:16">
      <c r="A2573" t="s">
        <v>6630</v>
      </c>
      <c r="B2573" s="1">
        <v>45245</v>
      </c>
      <c r="C2573">
        <v>182999.5</v>
      </c>
      <c r="D2573" t="s">
        <v>1483</v>
      </c>
      <c r="E2573" t="s">
        <v>1499</v>
      </c>
      <c r="F2573" t="s">
        <v>271</v>
      </c>
      <c r="G2573" t="s">
        <v>13</v>
      </c>
      <c r="H2573" t="s">
        <v>742</v>
      </c>
      <c r="J2573" t="s">
        <v>24862</v>
      </c>
      <c r="K2573" t="s">
        <v>22291</v>
      </c>
      <c r="L2573" t="s">
        <v>22291</v>
      </c>
      <c r="M2573" t="s">
        <v>22291</v>
      </c>
      <c r="N2573" t="str">
        <f t="shared" si="40"/>
        <v>OK</v>
      </c>
      <c r="O2573" t="str">
        <f>IF(OR(Table1_17[[#This Row],[amount]]&lt;$Y$8,Table1_17[[#This Row],[amount]]&gt;$Y$7),"Outlier","Normal")</f>
        <v>Normal</v>
      </c>
      <c r="P2573" t="str">
        <f>IF(OR(Table1_17[[#This Row],[missing_flag]]="Missing",Table1_17[[#This Row],[outlier_flag]]="Outliers"),"Review","Valid")</f>
        <v>Valid</v>
      </c>
    </row>
    <row r="2574" spans="1:16">
      <c r="A2574" t="s">
        <v>6632</v>
      </c>
      <c r="B2574" s="1">
        <v>44859</v>
      </c>
      <c r="C2574">
        <v>114829.7</v>
      </c>
      <c r="D2574" t="s">
        <v>1483</v>
      </c>
      <c r="E2574" t="s">
        <v>1487</v>
      </c>
      <c r="F2574" t="s">
        <v>271</v>
      </c>
      <c r="G2574" t="s">
        <v>13</v>
      </c>
      <c r="H2574" t="s">
        <v>955</v>
      </c>
      <c r="J2574" t="s">
        <v>24863</v>
      </c>
      <c r="K2574" t="s">
        <v>22291</v>
      </c>
      <c r="L2574" t="s">
        <v>22291</v>
      </c>
      <c r="M2574" t="s">
        <v>22291</v>
      </c>
      <c r="N2574" t="str">
        <f t="shared" si="40"/>
        <v>OK</v>
      </c>
      <c r="O2574" t="str">
        <f>IF(OR(Table1_17[[#This Row],[amount]]&lt;$Y$8,Table1_17[[#This Row],[amount]]&gt;$Y$7),"Outlier","Normal")</f>
        <v>Normal</v>
      </c>
      <c r="P2574" t="str">
        <f>IF(OR(Table1_17[[#This Row],[missing_flag]]="Missing",Table1_17[[#This Row],[outlier_flag]]="Outliers"),"Review","Valid")</f>
        <v>Valid</v>
      </c>
    </row>
    <row r="2575" spans="1:16">
      <c r="A2575" t="s">
        <v>6634</v>
      </c>
      <c r="B2575" s="1">
        <v>44949</v>
      </c>
      <c r="C2575">
        <v>-63330.67</v>
      </c>
      <c r="D2575" t="s">
        <v>1478</v>
      </c>
      <c r="E2575" t="s">
        <v>20</v>
      </c>
      <c r="F2575" t="s">
        <v>268</v>
      </c>
      <c r="G2575" t="s">
        <v>8</v>
      </c>
      <c r="I2575" t="s">
        <v>171</v>
      </c>
      <c r="J2575" t="s">
        <v>24864</v>
      </c>
      <c r="K2575" t="s">
        <v>22291</v>
      </c>
      <c r="L2575" t="s">
        <v>22291</v>
      </c>
      <c r="M2575" t="s">
        <v>22291</v>
      </c>
      <c r="N2575" t="str">
        <f t="shared" si="40"/>
        <v>OK</v>
      </c>
      <c r="O2575" t="str">
        <f>IF(OR(Table1_17[[#This Row],[amount]]&lt;$Y$8,Table1_17[[#This Row],[amount]]&gt;$Y$7),"Outlier","Normal")</f>
        <v>Normal</v>
      </c>
      <c r="P2575" t="str">
        <f>IF(OR(Table1_17[[#This Row],[missing_flag]]="Missing",Table1_17[[#This Row],[outlier_flag]]="Outliers"),"Review","Valid")</f>
        <v>Valid</v>
      </c>
    </row>
    <row r="2576" spans="1:16">
      <c r="A2576" t="s">
        <v>6636</v>
      </c>
      <c r="B2576" s="1">
        <v>44922</v>
      </c>
      <c r="C2576">
        <v>20931.439999999999</v>
      </c>
      <c r="D2576" t="s">
        <v>1504</v>
      </c>
      <c r="E2576" t="s">
        <v>1504</v>
      </c>
      <c r="F2576" t="s">
        <v>271</v>
      </c>
      <c r="G2576" t="s">
        <v>17</v>
      </c>
      <c r="J2576" t="s">
        <v>24865</v>
      </c>
      <c r="K2576" t="s">
        <v>22291</v>
      </c>
      <c r="L2576" t="s">
        <v>22291</v>
      </c>
      <c r="M2576" t="s">
        <v>22291</v>
      </c>
      <c r="N2576" t="str">
        <f t="shared" si="40"/>
        <v>OK</v>
      </c>
      <c r="O2576" t="str">
        <f>IF(OR(Table1_17[[#This Row],[amount]]&lt;$Y$8,Table1_17[[#This Row],[amount]]&gt;$Y$7),"Outlier","Normal")</f>
        <v>Normal</v>
      </c>
      <c r="P2576" t="str">
        <f>IF(OR(Table1_17[[#This Row],[missing_flag]]="Missing",Table1_17[[#This Row],[outlier_flag]]="Outliers"),"Review","Valid")</f>
        <v>Valid</v>
      </c>
    </row>
    <row r="2577" spans="1:16">
      <c r="A2577" t="s">
        <v>6638</v>
      </c>
      <c r="B2577" s="1">
        <v>44803</v>
      </c>
      <c r="C2577">
        <v>40100.379999999997</v>
      </c>
      <c r="D2577" t="s">
        <v>1483</v>
      </c>
      <c r="E2577" t="s">
        <v>1484</v>
      </c>
      <c r="F2577" t="s">
        <v>264</v>
      </c>
      <c r="G2577" t="s">
        <v>8</v>
      </c>
      <c r="H2577" t="s">
        <v>704</v>
      </c>
      <c r="J2577" t="s">
        <v>24866</v>
      </c>
      <c r="K2577" t="s">
        <v>22291</v>
      </c>
      <c r="L2577" t="s">
        <v>22291</v>
      </c>
      <c r="M2577" t="s">
        <v>22291</v>
      </c>
      <c r="N2577" t="str">
        <f t="shared" si="40"/>
        <v>OK</v>
      </c>
      <c r="O2577" t="str">
        <f>IF(OR(Table1_17[[#This Row],[amount]]&lt;$Y$8,Table1_17[[#This Row],[amount]]&gt;$Y$7),"Outlier","Normal")</f>
        <v>Normal</v>
      </c>
      <c r="P2577" t="str">
        <f>IF(OR(Table1_17[[#This Row],[missing_flag]]="Missing",Table1_17[[#This Row],[outlier_flag]]="Outliers"),"Review","Valid")</f>
        <v>Valid</v>
      </c>
    </row>
    <row r="2578" spans="1:16">
      <c r="A2578" t="s">
        <v>6640</v>
      </c>
      <c r="B2578" s="1">
        <v>45025</v>
      </c>
      <c r="C2578">
        <v>139345.31</v>
      </c>
      <c r="D2578" t="s">
        <v>1483</v>
      </c>
      <c r="E2578" t="s">
        <v>1487</v>
      </c>
      <c r="F2578" t="s">
        <v>271</v>
      </c>
      <c r="G2578" t="s">
        <v>17</v>
      </c>
      <c r="H2578" t="s">
        <v>1207</v>
      </c>
      <c r="J2578" t="s">
        <v>24867</v>
      </c>
      <c r="K2578" t="s">
        <v>22291</v>
      </c>
      <c r="L2578" t="s">
        <v>22291</v>
      </c>
      <c r="M2578" t="s">
        <v>22291</v>
      </c>
      <c r="N2578" t="str">
        <f t="shared" si="40"/>
        <v>OK</v>
      </c>
      <c r="O2578" t="str">
        <f>IF(OR(Table1_17[[#This Row],[amount]]&lt;$Y$8,Table1_17[[#This Row],[amount]]&gt;$Y$7),"Outlier","Normal")</f>
        <v>Normal</v>
      </c>
      <c r="P2578" t="str">
        <f>IF(OR(Table1_17[[#This Row],[missing_flag]]="Missing",Table1_17[[#This Row],[outlier_flag]]="Outliers"),"Review","Valid")</f>
        <v>Valid</v>
      </c>
    </row>
    <row r="2579" spans="1:16">
      <c r="A2579" t="s">
        <v>6642</v>
      </c>
      <c r="B2579" s="1">
        <v>44830</v>
      </c>
      <c r="C2579">
        <v>-16215.85</v>
      </c>
      <c r="D2579" t="s">
        <v>1478</v>
      </c>
      <c r="E2579" t="s">
        <v>36</v>
      </c>
      <c r="F2579" t="s">
        <v>264</v>
      </c>
      <c r="G2579" t="s">
        <v>17</v>
      </c>
      <c r="I2579" t="s">
        <v>119</v>
      </c>
      <c r="J2579" t="s">
        <v>24868</v>
      </c>
      <c r="K2579" t="s">
        <v>22291</v>
      </c>
      <c r="L2579" t="s">
        <v>22291</v>
      </c>
      <c r="M2579" t="s">
        <v>22291</v>
      </c>
      <c r="N2579" t="str">
        <f t="shared" si="40"/>
        <v>OK</v>
      </c>
      <c r="O2579" t="str">
        <f>IF(OR(Table1_17[[#This Row],[amount]]&lt;$Y$8,Table1_17[[#This Row],[amount]]&gt;$Y$7),"Outlier","Normal")</f>
        <v>Normal</v>
      </c>
      <c r="P2579" t="str">
        <f>IF(OR(Table1_17[[#This Row],[missing_flag]]="Missing",Table1_17[[#This Row],[outlier_flag]]="Outliers"),"Review","Valid")</f>
        <v>Valid</v>
      </c>
    </row>
    <row r="2580" spans="1:16">
      <c r="A2580" t="s">
        <v>6644</v>
      </c>
      <c r="B2580" s="1">
        <v>44829</v>
      </c>
      <c r="C2580">
        <v>210509.1</v>
      </c>
      <c r="D2580" t="s">
        <v>1483</v>
      </c>
      <c r="E2580" t="s">
        <v>1499</v>
      </c>
      <c r="F2580" t="s">
        <v>271</v>
      </c>
      <c r="G2580" t="s">
        <v>8</v>
      </c>
      <c r="H2580" t="s">
        <v>955</v>
      </c>
      <c r="J2580" t="s">
        <v>24869</v>
      </c>
      <c r="K2580" t="s">
        <v>22291</v>
      </c>
      <c r="L2580" t="s">
        <v>22291</v>
      </c>
      <c r="M2580" t="s">
        <v>22291</v>
      </c>
      <c r="N2580" t="str">
        <f t="shared" si="40"/>
        <v>OK</v>
      </c>
      <c r="O2580" t="str">
        <f>IF(OR(Table1_17[[#This Row],[amount]]&lt;$Y$8,Table1_17[[#This Row],[amount]]&gt;$Y$7),"Outlier","Normal")</f>
        <v>Normal</v>
      </c>
      <c r="P2580" t="str">
        <f>IF(OR(Table1_17[[#This Row],[missing_flag]]="Missing",Table1_17[[#This Row],[outlier_flag]]="Outliers"),"Review","Valid")</f>
        <v>Valid</v>
      </c>
    </row>
    <row r="2581" spans="1:16">
      <c r="A2581" t="s">
        <v>6646</v>
      </c>
      <c r="B2581" s="1">
        <v>44902</v>
      </c>
      <c r="C2581">
        <v>108605.28</v>
      </c>
      <c r="D2581" t="s">
        <v>1483</v>
      </c>
      <c r="E2581" t="s">
        <v>1499</v>
      </c>
      <c r="F2581" t="s">
        <v>264</v>
      </c>
      <c r="G2581" t="s">
        <v>8</v>
      </c>
      <c r="H2581" t="s">
        <v>802</v>
      </c>
      <c r="J2581" t="s">
        <v>24870</v>
      </c>
      <c r="K2581" t="s">
        <v>22291</v>
      </c>
      <c r="L2581" t="s">
        <v>22291</v>
      </c>
      <c r="M2581" t="s">
        <v>22291</v>
      </c>
      <c r="N2581" t="str">
        <f t="shared" si="40"/>
        <v>OK</v>
      </c>
      <c r="O2581" t="str">
        <f>IF(OR(Table1_17[[#This Row],[amount]]&lt;$Y$8,Table1_17[[#This Row],[amount]]&gt;$Y$7),"Outlier","Normal")</f>
        <v>Normal</v>
      </c>
      <c r="P2581" t="str">
        <f>IF(OR(Table1_17[[#This Row],[missing_flag]]="Missing",Table1_17[[#This Row],[outlier_flag]]="Outliers"),"Review","Valid")</f>
        <v>Valid</v>
      </c>
    </row>
    <row r="2582" spans="1:16">
      <c r="A2582" t="s">
        <v>6648</v>
      </c>
      <c r="B2582" s="1">
        <v>45150</v>
      </c>
      <c r="C2582">
        <v>220640.41</v>
      </c>
      <c r="D2582" t="s">
        <v>1483</v>
      </c>
      <c r="E2582" t="s">
        <v>1499</v>
      </c>
      <c r="F2582" t="s">
        <v>268</v>
      </c>
      <c r="G2582" t="s">
        <v>29</v>
      </c>
      <c r="H2582" t="s">
        <v>1253</v>
      </c>
      <c r="J2582" t="s">
        <v>24871</v>
      </c>
      <c r="K2582" t="s">
        <v>22291</v>
      </c>
      <c r="L2582" t="s">
        <v>22291</v>
      </c>
      <c r="M2582" t="s">
        <v>22291</v>
      </c>
      <c r="N2582" t="str">
        <f t="shared" si="40"/>
        <v>OK</v>
      </c>
      <c r="O2582" t="str">
        <f>IF(OR(Table1_17[[#This Row],[amount]]&lt;$Y$8,Table1_17[[#This Row],[amount]]&gt;$Y$7),"Outlier","Normal")</f>
        <v>Normal</v>
      </c>
      <c r="P2582" t="str">
        <f>IF(OR(Table1_17[[#This Row],[missing_flag]]="Missing",Table1_17[[#This Row],[outlier_flag]]="Outliers"),"Review","Valid")</f>
        <v>Valid</v>
      </c>
    </row>
    <row r="2583" spans="1:16">
      <c r="A2583" t="s">
        <v>6650</v>
      </c>
      <c r="B2583" s="1">
        <v>44993</v>
      </c>
      <c r="C2583">
        <v>131971.29</v>
      </c>
      <c r="D2583" t="s">
        <v>1483</v>
      </c>
      <c r="E2583" t="s">
        <v>1484</v>
      </c>
      <c r="F2583" t="s">
        <v>271</v>
      </c>
      <c r="G2583" t="s">
        <v>29</v>
      </c>
      <c r="H2583" t="s">
        <v>826</v>
      </c>
      <c r="J2583" t="s">
        <v>24872</v>
      </c>
      <c r="K2583" t="s">
        <v>22291</v>
      </c>
      <c r="L2583" t="s">
        <v>22291</v>
      </c>
      <c r="M2583" t="s">
        <v>22291</v>
      </c>
      <c r="N2583" t="str">
        <f t="shared" si="40"/>
        <v>OK</v>
      </c>
      <c r="O2583" t="str">
        <f>IF(OR(Table1_17[[#This Row],[amount]]&lt;$Y$8,Table1_17[[#This Row],[amount]]&gt;$Y$7),"Outlier","Normal")</f>
        <v>Normal</v>
      </c>
      <c r="P2583" t="str">
        <f>IF(OR(Table1_17[[#This Row],[missing_flag]]="Missing",Table1_17[[#This Row],[outlier_flag]]="Outliers"),"Review","Valid")</f>
        <v>Valid</v>
      </c>
    </row>
    <row r="2584" spans="1:16">
      <c r="A2584" t="s">
        <v>6652</v>
      </c>
      <c r="B2584" s="1">
        <v>45068</v>
      </c>
      <c r="C2584">
        <v>177014.39</v>
      </c>
      <c r="D2584" t="s">
        <v>1483</v>
      </c>
      <c r="E2584" t="s">
        <v>1499</v>
      </c>
      <c r="F2584" t="s">
        <v>271</v>
      </c>
      <c r="G2584" t="s">
        <v>13</v>
      </c>
      <c r="H2584" t="s">
        <v>1123</v>
      </c>
      <c r="J2584" t="s">
        <v>24873</v>
      </c>
      <c r="K2584" t="s">
        <v>22291</v>
      </c>
      <c r="L2584" t="s">
        <v>22291</v>
      </c>
      <c r="M2584" t="s">
        <v>22291</v>
      </c>
      <c r="N2584" t="str">
        <f t="shared" si="40"/>
        <v>OK</v>
      </c>
      <c r="O2584" t="str">
        <f>IF(OR(Table1_17[[#This Row],[amount]]&lt;$Y$8,Table1_17[[#This Row],[amount]]&gt;$Y$7),"Outlier","Normal")</f>
        <v>Normal</v>
      </c>
      <c r="P2584" t="str">
        <f>IF(OR(Table1_17[[#This Row],[missing_flag]]="Missing",Table1_17[[#This Row],[outlier_flag]]="Outliers"),"Review","Valid")</f>
        <v>Valid</v>
      </c>
    </row>
    <row r="2585" spans="1:16">
      <c r="A2585" t="s">
        <v>6654</v>
      </c>
      <c r="B2585" s="1">
        <v>44610</v>
      </c>
      <c r="C2585">
        <v>-32953.019999999997</v>
      </c>
      <c r="D2585" t="s">
        <v>1478</v>
      </c>
      <c r="E2585" t="s">
        <v>36</v>
      </c>
      <c r="F2585" t="s">
        <v>264</v>
      </c>
      <c r="G2585" t="s">
        <v>29</v>
      </c>
      <c r="I2585" t="s">
        <v>77</v>
      </c>
      <c r="J2585" t="s">
        <v>24874</v>
      </c>
      <c r="K2585" t="s">
        <v>22291</v>
      </c>
      <c r="L2585" t="s">
        <v>22291</v>
      </c>
      <c r="M2585" t="s">
        <v>22291</v>
      </c>
      <c r="N2585" t="str">
        <f t="shared" si="40"/>
        <v>OK</v>
      </c>
      <c r="O2585" t="str">
        <f>IF(OR(Table1_17[[#This Row],[amount]]&lt;$Y$8,Table1_17[[#This Row],[amount]]&gt;$Y$7),"Outlier","Normal")</f>
        <v>Normal</v>
      </c>
      <c r="P2585" t="str">
        <f>IF(OR(Table1_17[[#This Row],[missing_flag]]="Missing",Table1_17[[#This Row],[outlier_flag]]="Outliers"),"Review","Valid")</f>
        <v>Valid</v>
      </c>
    </row>
    <row r="2586" spans="1:16">
      <c r="A2586" t="s">
        <v>6656</v>
      </c>
      <c r="B2586" s="1">
        <v>44704</v>
      </c>
      <c r="C2586">
        <v>228433.83</v>
      </c>
      <c r="D2586" t="s">
        <v>1483</v>
      </c>
      <c r="E2586" t="s">
        <v>1484</v>
      </c>
      <c r="F2586" t="s">
        <v>271</v>
      </c>
      <c r="G2586" t="s">
        <v>29</v>
      </c>
      <c r="H2586" t="s">
        <v>997</v>
      </c>
      <c r="J2586" t="s">
        <v>24875</v>
      </c>
      <c r="K2586" t="s">
        <v>22291</v>
      </c>
      <c r="L2586" t="s">
        <v>22291</v>
      </c>
      <c r="M2586" t="s">
        <v>22291</v>
      </c>
      <c r="N2586" t="str">
        <f t="shared" si="40"/>
        <v>OK</v>
      </c>
      <c r="O2586" t="str">
        <f>IF(OR(Table1_17[[#This Row],[amount]]&lt;$Y$8,Table1_17[[#This Row],[amount]]&gt;$Y$7),"Outlier","Normal")</f>
        <v>Normal</v>
      </c>
      <c r="P2586" t="str">
        <f>IF(OR(Table1_17[[#This Row],[missing_flag]]="Missing",Table1_17[[#This Row],[outlier_flag]]="Outliers"),"Review","Valid")</f>
        <v>Valid</v>
      </c>
    </row>
    <row r="2587" spans="1:16">
      <c r="A2587" t="s">
        <v>6658</v>
      </c>
      <c r="B2587" s="1">
        <v>44691</v>
      </c>
      <c r="C2587">
        <v>204243.81</v>
      </c>
      <c r="D2587" t="s">
        <v>1483</v>
      </c>
      <c r="E2587" t="s">
        <v>1499</v>
      </c>
      <c r="F2587" t="s">
        <v>271</v>
      </c>
      <c r="G2587" t="s">
        <v>29</v>
      </c>
      <c r="H2587" t="s">
        <v>945</v>
      </c>
      <c r="J2587" t="s">
        <v>24876</v>
      </c>
      <c r="K2587" t="s">
        <v>22291</v>
      </c>
      <c r="L2587" t="s">
        <v>22291</v>
      </c>
      <c r="M2587" t="s">
        <v>22291</v>
      </c>
      <c r="N2587" t="str">
        <f t="shared" si="40"/>
        <v>OK</v>
      </c>
      <c r="O2587" t="str">
        <f>IF(OR(Table1_17[[#This Row],[amount]]&lt;$Y$8,Table1_17[[#This Row],[amount]]&gt;$Y$7),"Outlier","Normal")</f>
        <v>Normal</v>
      </c>
      <c r="P2587" t="str">
        <f>IF(OR(Table1_17[[#This Row],[missing_flag]]="Missing",Table1_17[[#This Row],[outlier_flag]]="Outliers"),"Review","Valid")</f>
        <v>Valid</v>
      </c>
    </row>
    <row r="2588" spans="1:16">
      <c r="A2588" t="s">
        <v>6660</v>
      </c>
      <c r="B2588" s="1">
        <v>45130</v>
      </c>
      <c r="C2588">
        <v>173603.12</v>
      </c>
      <c r="D2588" t="s">
        <v>1483</v>
      </c>
      <c r="E2588" t="s">
        <v>1484</v>
      </c>
      <c r="F2588" t="s">
        <v>271</v>
      </c>
      <c r="G2588" t="s">
        <v>29</v>
      </c>
      <c r="H2588" t="s">
        <v>1075</v>
      </c>
      <c r="J2588" t="s">
        <v>24877</v>
      </c>
      <c r="K2588" t="s">
        <v>22291</v>
      </c>
      <c r="L2588" t="s">
        <v>22291</v>
      </c>
      <c r="M2588" t="s">
        <v>22291</v>
      </c>
      <c r="N2588" t="str">
        <f t="shared" si="40"/>
        <v>OK</v>
      </c>
      <c r="O2588" t="str">
        <f>IF(OR(Table1_17[[#This Row],[amount]]&lt;$Y$8,Table1_17[[#This Row],[amount]]&gt;$Y$7),"Outlier","Normal")</f>
        <v>Normal</v>
      </c>
      <c r="P2588" t="str">
        <f>IF(OR(Table1_17[[#This Row],[missing_flag]]="Missing",Table1_17[[#This Row],[outlier_flag]]="Outliers"),"Review","Valid")</f>
        <v>Valid</v>
      </c>
    </row>
    <row r="2589" spans="1:16">
      <c r="A2589" t="s">
        <v>6662</v>
      </c>
      <c r="B2589" s="1">
        <v>44891</v>
      </c>
      <c r="C2589">
        <v>287693.03000000003</v>
      </c>
      <c r="D2589" t="s">
        <v>1483</v>
      </c>
      <c r="E2589" t="s">
        <v>1484</v>
      </c>
      <c r="F2589" t="s">
        <v>264</v>
      </c>
      <c r="G2589" t="s">
        <v>17</v>
      </c>
      <c r="H2589" t="s">
        <v>1391</v>
      </c>
      <c r="J2589" t="s">
        <v>24878</v>
      </c>
      <c r="K2589" t="s">
        <v>22291</v>
      </c>
      <c r="L2589" t="s">
        <v>22291</v>
      </c>
      <c r="M2589" t="s">
        <v>22291</v>
      </c>
      <c r="N2589" t="str">
        <f t="shared" si="40"/>
        <v>OK</v>
      </c>
      <c r="O2589" t="str">
        <f>IF(OR(Table1_17[[#This Row],[amount]]&lt;$Y$8,Table1_17[[#This Row],[amount]]&gt;$Y$7),"Outlier","Normal")</f>
        <v>Normal</v>
      </c>
      <c r="P2589" t="str">
        <f>IF(OR(Table1_17[[#This Row],[missing_flag]]="Missing",Table1_17[[#This Row],[outlier_flag]]="Outliers"),"Review","Valid")</f>
        <v>Valid</v>
      </c>
    </row>
    <row r="2590" spans="1:16">
      <c r="A2590" t="s">
        <v>6664</v>
      </c>
      <c r="B2590" s="1">
        <v>45020</v>
      </c>
      <c r="C2590">
        <v>129280.35</v>
      </c>
      <c r="D2590" t="s">
        <v>1483</v>
      </c>
      <c r="E2590" t="s">
        <v>1499</v>
      </c>
      <c r="F2590" t="s">
        <v>271</v>
      </c>
      <c r="G2590" t="s">
        <v>29</v>
      </c>
      <c r="H2590" t="s">
        <v>1039</v>
      </c>
      <c r="J2590" t="s">
        <v>24879</v>
      </c>
      <c r="K2590" t="s">
        <v>22291</v>
      </c>
      <c r="L2590" t="s">
        <v>22291</v>
      </c>
      <c r="M2590" t="s">
        <v>22291</v>
      </c>
      <c r="N2590" t="str">
        <f t="shared" si="40"/>
        <v>OK</v>
      </c>
      <c r="O2590" t="str">
        <f>IF(OR(Table1_17[[#This Row],[amount]]&lt;$Y$8,Table1_17[[#This Row],[amount]]&gt;$Y$7),"Outlier","Normal")</f>
        <v>Normal</v>
      </c>
      <c r="P2590" t="str">
        <f>IF(OR(Table1_17[[#This Row],[missing_flag]]="Missing",Table1_17[[#This Row],[outlier_flag]]="Outliers"),"Review","Valid")</f>
        <v>Valid</v>
      </c>
    </row>
    <row r="2591" spans="1:16">
      <c r="A2591" t="s">
        <v>6666</v>
      </c>
      <c r="B2591" s="1">
        <v>44713</v>
      </c>
      <c r="C2591">
        <v>162423.46</v>
      </c>
      <c r="D2591" t="s">
        <v>1483</v>
      </c>
      <c r="E2591" t="s">
        <v>1484</v>
      </c>
      <c r="F2591" t="s">
        <v>268</v>
      </c>
      <c r="G2591" t="s">
        <v>8</v>
      </c>
      <c r="H2591" t="s">
        <v>778</v>
      </c>
      <c r="J2591" t="s">
        <v>24880</v>
      </c>
      <c r="K2591" t="s">
        <v>22291</v>
      </c>
      <c r="L2591" t="s">
        <v>22291</v>
      </c>
      <c r="M2591" t="s">
        <v>22291</v>
      </c>
      <c r="N2591" t="str">
        <f t="shared" si="40"/>
        <v>OK</v>
      </c>
      <c r="O2591" t="str">
        <f>IF(OR(Table1_17[[#This Row],[amount]]&lt;$Y$8,Table1_17[[#This Row],[amount]]&gt;$Y$7),"Outlier","Normal")</f>
        <v>Normal</v>
      </c>
      <c r="P2591" t="str">
        <f>IF(OR(Table1_17[[#This Row],[missing_flag]]="Missing",Table1_17[[#This Row],[outlier_flag]]="Outliers"),"Review","Valid")</f>
        <v>Valid</v>
      </c>
    </row>
    <row r="2592" spans="1:16">
      <c r="A2592" t="s">
        <v>6668</v>
      </c>
      <c r="B2592" s="1">
        <v>44858</v>
      </c>
      <c r="C2592">
        <v>-49336.74</v>
      </c>
      <c r="D2592" t="s">
        <v>1478</v>
      </c>
      <c r="E2592" t="s">
        <v>1509</v>
      </c>
      <c r="F2592" t="s">
        <v>271</v>
      </c>
      <c r="G2592" t="s">
        <v>13</v>
      </c>
      <c r="I2592" t="s">
        <v>123</v>
      </c>
      <c r="J2592" t="s">
        <v>24881</v>
      </c>
      <c r="K2592" t="s">
        <v>22291</v>
      </c>
      <c r="L2592" t="s">
        <v>22291</v>
      </c>
      <c r="M2592" t="s">
        <v>22291</v>
      </c>
      <c r="N2592" t="str">
        <f t="shared" si="40"/>
        <v>OK</v>
      </c>
      <c r="O2592" t="str">
        <f>IF(OR(Table1_17[[#This Row],[amount]]&lt;$Y$8,Table1_17[[#This Row],[amount]]&gt;$Y$7),"Outlier","Normal")</f>
        <v>Normal</v>
      </c>
      <c r="P2592" t="str">
        <f>IF(OR(Table1_17[[#This Row],[missing_flag]]="Missing",Table1_17[[#This Row],[outlier_flag]]="Outliers"),"Review","Valid")</f>
        <v>Valid</v>
      </c>
    </row>
    <row r="2593" spans="1:16">
      <c r="A2593" t="s">
        <v>6670</v>
      </c>
      <c r="B2593" s="1">
        <v>44893</v>
      </c>
      <c r="C2593">
        <v>218445.17</v>
      </c>
      <c r="D2593" t="s">
        <v>1483</v>
      </c>
      <c r="E2593" t="s">
        <v>1487</v>
      </c>
      <c r="F2593" t="s">
        <v>264</v>
      </c>
      <c r="G2593" t="s">
        <v>29</v>
      </c>
      <c r="H2593" t="s">
        <v>1313</v>
      </c>
      <c r="J2593" t="s">
        <v>24882</v>
      </c>
      <c r="K2593" t="s">
        <v>22291</v>
      </c>
      <c r="L2593" t="s">
        <v>22291</v>
      </c>
      <c r="M2593" t="s">
        <v>22291</v>
      </c>
      <c r="N2593" t="str">
        <f t="shared" si="40"/>
        <v>OK</v>
      </c>
      <c r="O2593" t="str">
        <f>IF(OR(Table1_17[[#This Row],[amount]]&lt;$Y$8,Table1_17[[#This Row],[amount]]&gt;$Y$7),"Outlier","Normal")</f>
        <v>Normal</v>
      </c>
      <c r="P2593" t="str">
        <f>IF(OR(Table1_17[[#This Row],[missing_flag]]="Missing",Table1_17[[#This Row],[outlier_flag]]="Outliers"),"Review","Valid")</f>
        <v>Valid</v>
      </c>
    </row>
    <row r="2594" spans="1:16">
      <c r="A2594" t="s">
        <v>6672</v>
      </c>
      <c r="B2594" s="1">
        <v>44761</v>
      </c>
      <c r="C2594">
        <v>274745.46999999997</v>
      </c>
      <c r="D2594" t="s">
        <v>1483</v>
      </c>
      <c r="E2594" t="s">
        <v>1499</v>
      </c>
      <c r="F2594" t="s">
        <v>271</v>
      </c>
      <c r="G2594" t="s">
        <v>17</v>
      </c>
      <c r="H2594" t="s">
        <v>884</v>
      </c>
      <c r="J2594" t="s">
        <v>24883</v>
      </c>
      <c r="K2594" t="s">
        <v>22291</v>
      </c>
      <c r="L2594" t="s">
        <v>22291</v>
      </c>
      <c r="M2594" t="s">
        <v>22291</v>
      </c>
      <c r="N2594" t="str">
        <f t="shared" si="40"/>
        <v>OK</v>
      </c>
      <c r="O2594" t="str">
        <f>IF(OR(Table1_17[[#This Row],[amount]]&lt;$Y$8,Table1_17[[#This Row],[amount]]&gt;$Y$7),"Outlier","Normal")</f>
        <v>Normal</v>
      </c>
      <c r="P2594" t="str">
        <f>IF(OR(Table1_17[[#This Row],[missing_flag]]="Missing",Table1_17[[#This Row],[outlier_flag]]="Outliers"),"Review","Valid")</f>
        <v>Valid</v>
      </c>
    </row>
    <row r="2595" spans="1:16">
      <c r="A2595" t="s">
        <v>6674</v>
      </c>
      <c r="B2595" s="1">
        <v>45002</v>
      </c>
      <c r="C2595">
        <v>-4150.46</v>
      </c>
      <c r="D2595" t="s">
        <v>1478</v>
      </c>
      <c r="E2595" t="s">
        <v>1496</v>
      </c>
      <c r="F2595" t="s">
        <v>271</v>
      </c>
      <c r="G2595" t="s">
        <v>17</v>
      </c>
      <c r="I2595" t="s">
        <v>236</v>
      </c>
      <c r="J2595" t="s">
        <v>24884</v>
      </c>
      <c r="K2595" t="s">
        <v>22291</v>
      </c>
      <c r="L2595" t="s">
        <v>22291</v>
      </c>
      <c r="M2595" t="s">
        <v>22291</v>
      </c>
      <c r="N2595" t="str">
        <f t="shared" si="40"/>
        <v>OK</v>
      </c>
      <c r="O2595" t="str">
        <f>IF(OR(Table1_17[[#This Row],[amount]]&lt;$Y$8,Table1_17[[#This Row],[amount]]&gt;$Y$7),"Outlier","Normal")</f>
        <v>Normal</v>
      </c>
      <c r="P2595" t="str">
        <f>IF(OR(Table1_17[[#This Row],[missing_flag]]="Missing",Table1_17[[#This Row],[outlier_flag]]="Outliers"),"Review","Valid")</f>
        <v>Valid</v>
      </c>
    </row>
    <row r="2596" spans="1:16">
      <c r="A2596" t="s">
        <v>6676</v>
      </c>
      <c r="B2596" s="1">
        <v>44804</v>
      </c>
      <c r="C2596">
        <v>-56611.69</v>
      </c>
      <c r="D2596" t="s">
        <v>1478</v>
      </c>
      <c r="E2596" t="s">
        <v>36</v>
      </c>
      <c r="F2596" t="s">
        <v>271</v>
      </c>
      <c r="G2596" t="s">
        <v>13</v>
      </c>
      <c r="I2596" t="s">
        <v>55</v>
      </c>
      <c r="J2596" t="s">
        <v>24885</v>
      </c>
      <c r="K2596" t="s">
        <v>22291</v>
      </c>
      <c r="L2596" t="s">
        <v>22291</v>
      </c>
      <c r="M2596" t="s">
        <v>22291</v>
      </c>
      <c r="N2596" t="str">
        <f t="shared" si="40"/>
        <v>OK</v>
      </c>
      <c r="O2596" t="str">
        <f>IF(OR(Table1_17[[#This Row],[amount]]&lt;$Y$8,Table1_17[[#This Row],[amount]]&gt;$Y$7),"Outlier","Normal")</f>
        <v>Normal</v>
      </c>
      <c r="P2596" t="str">
        <f>IF(OR(Table1_17[[#This Row],[missing_flag]]="Missing",Table1_17[[#This Row],[outlier_flag]]="Outliers"),"Review","Valid")</f>
        <v>Valid</v>
      </c>
    </row>
    <row r="2597" spans="1:16">
      <c r="A2597" t="s">
        <v>6678</v>
      </c>
      <c r="B2597" s="1">
        <v>45243</v>
      </c>
      <c r="C2597">
        <v>194726.95</v>
      </c>
      <c r="D2597" t="s">
        <v>1483</v>
      </c>
      <c r="E2597" t="s">
        <v>1499</v>
      </c>
      <c r="F2597" t="s">
        <v>264</v>
      </c>
      <c r="G2597" t="s">
        <v>13</v>
      </c>
      <c r="H2597" t="s">
        <v>778</v>
      </c>
      <c r="J2597" t="s">
        <v>24886</v>
      </c>
      <c r="K2597" t="s">
        <v>22291</v>
      </c>
      <c r="L2597" t="s">
        <v>22291</v>
      </c>
      <c r="M2597" t="s">
        <v>22291</v>
      </c>
      <c r="N2597" t="str">
        <f t="shared" si="40"/>
        <v>OK</v>
      </c>
      <c r="O2597" t="str">
        <f>IF(OR(Table1_17[[#This Row],[amount]]&lt;$Y$8,Table1_17[[#This Row],[amount]]&gt;$Y$7),"Outlier","Normal")</f>
        <v>Normal</v>
      </c>
      <c r="P2597" t="str">
        <f>IF(OR(Table1_17[[#This Row],[missing_flag]]="Missing",Table1_17[[#This Row],[outlier_flag]]="Outliers"),"Review","Valid")</f>
        <v>Valid</v>
      </c>
    </row>
    <row r="2598" spans="1:16">
      <c r="A2598" t="s">
        <v>6680</v>
      </c>
      <c r="B2598" s="1">
        <v>44982</v>
      </c>
      <c r="C2598">
        <v>-58915.4</v>
      </c>
      <c r="D2598" t="s">
        <v>1478</v>
      </c>
      <c r="E2598" t="s">
        <v>20</v>
      </c>
      <c r="F2598" t="s">
        <v>264</v>
      </c>
      <c r="G2598" t="s">
        <v>8</v>
      </c>
      <c r="I2598" t="s">
        <v>18</v>
      </c>
      <c r="J2598" t="s">
        <v>24887</v>
      </c>
      <c r="K2598" t="s">
        <v>22291</v>
      </c>
      <c r="L2598" t="s">
        <v>22291</v>
      </c>
      <c r="M2598" t="s">
        <v>22291</v>
      </c>
      <c r="N2598" t="str">
        <f t="shared" si="40"/>
        <v>OK</v>
      </c>
      <c r="O2598" t="str">
        <f>IF(OR(Table1_17[[#This Row],[amount]]&lt;$Y$8,Table1_17[[#This Row],[amount]]&gt;$Y$7),"Outlier","Normal")</f>
        <v>Normal</v>
      </c>
      <c r="P2598" t="str">
        <f>IF(OR(Table1_17[[#This Row],[missing_flag]]="Missing",Table1_17[[#This Row],[outlier_flag]]="Outliers"),"Review","Valid")</f>
        <v>Valid</v>
      </c>
    </row>
    <row r="2599" spans="1:16">
      <c r="A2599" t="s">
        <v>6682</v>
      </c>
      <c r="B2599" s="1">
        <v>45090</v>
      </c>
      <c r="C2599">
        <v>314197.19</v>
      </c>
      <c r="D2599" t="s">
        <v>1483</v>
      </c>
      <c r="E2599" t="s">
        <v>1499</v>
      </c>
      <c r="F2599" t="s">
        <v>271</v>
      </c>
      <c r="G2599" t="s">
        <v>29</v>
      </c>
      <c r="H2599" t="s">
        <v>884</v>
      </c>
      <c r="J2599" t="s">
        <v>24888</v>
      </c>
      <c r="K2599" t="s">
        <v>22291</v>
      </c>
      <c r="L2599" t="s">
        <v>22291</v>
      </c>
      <c r="M2599" t="s">
        <v>22291</v>
      </c>
      <c r="N2599" t="str">
        <f t="shared" si="40"/>
        <v>OK</v>
      </c>
      <c r="O2599" t="str">
        <f>IF(OR(Table1_17[[#This Row],[amount]]&lt;$Y$8,Table1_17[[#This Row],[amount]]&gt;$Y$7),"Outlier","Normal")</f>
        <v>Normal</v>
      </c>
      <c r="P2599" t="str">
        <f>IF(OR(Table1_17[[#This Row],[missing_flag]]="Missing",Table1_17[[#This Row],[outlier_flag]]="Outliers"),"Review","Valid")</f>
        <v>Valid</v>
      </c>
    </row>
    <row r="2600" spans="1:16">
      <c r="A2600" t="s">
        <v>6684</v>
      </c>
      <c r="B2600" s="1">
        <v>45138</v>
      </c>
      <c r="C2600">
        <v>107918.27</v>
      </c>
      <c r="D2600" t="s">
        <v>1483</v>
      </c>
      <c r="E2600" t="s">
        <v>1484</v>
      </c>
      <c r="F2600" t="s">
        <v>268</v>
      </c>
      <c r="G2600" t="s">
        <v>17</v>
      </c>
      <c r="H2600" t="s">
        <v>1063</v>
      </c>
      <c r="J2600" t="s">
        <v>24889</v>
      </c>
      <c r="K2600" t="s">
        <v>22291</v>
      </c>
      <c r="L2600" t="s">
        <v>22291</v>
      </c>
      <c r="M2600" t="s">
        <v>22291</v>
      </c>
      <c r="N2600" t="str">
        <f t="shared" si="40"/>
        <v>OK</v>
      </c>
      <c r="O2600" t="str">
        <f>IF(OR(Table1_17[[#This Row],[amount]]&lt;$Y$8,Table1_17[[#This Row],[amount]]&gt;$Y$7),"Outlier","Normal")</f>
        <v>Normal</v>
      </c>
      <c r="P2600" t="str">
        <f>IF(OR(Table1_17[[#This Row],[missing_flag]]="Missing",Table1_17[[#This Row],[outlier_flag]]="Outliers"),"Review","Valid")</f>
        <v>Valid</v>
      </c>
    </row>
    <row r="2601" spans="1:16">
      <c r="A2601" t="s">
        <v>6686</v>
      </c>
      <c r="B2601" s="1">
        <v>45191</v>
      </c>
      <c r="C2601">
        <v>194812.43</v>
      </c>
      <c r="D2601" t="s">
        <v>1483</v>
      </c>
      <c r="E2601" t="s">
        <v>1484</v>
      </c>
      <c r="F2601" t="s">
        <v>268</v>
      </c>
      <c r="G2601" t="s">
        <v>13</v>
      </c>
      <c r="H2601" t="s">
        <v>814</v>
      </c>
      <c r="J2601" t="s">
        <v>24890</v>
      </c>
      <c r="K2601" t="s">
        <v>22291</v>
      </c>
      <c r="L2601" t="s">
        <v>22291</v>
      </c>
      <c r="M2601" t="s">
        <v>22291</v>
      </c>
      <c r="N2601" t="str">
        <f t="shared" si="40"/>
        <v>OK</v>
      </c>
      <c r="O2601" t="str">
        <f>IF(OR(Table1_17[[#This Row],[amount]]&lt;$Y$8,Table1_17[[#This Row],[amount]]&gt;$Y$7),"Outlier","Normal")</f>
        <v>Normal</v>
      </c>
      <c r="P2601" t="str">
        <f>IF(OR(Table1_17[[#This Row],[missing_flag]]="Missing",Table1_17[[#This Row],[outlier_flag]]="Outliers"),"Review","Valid")</f>
        <v>Valid</v>
      </c>
    </row>
    <row r="2602" spans="1:16">
      <c r="A2602" t="s">
        <v>6688</v>
      </c>
      <c r="B2602" s="1">
        <v>45059</v>
      </c>
      <c r="C2602">
        <v>171196.93</v>
      </c>
      <c r="D2602" t="s">
        <v>1483</v>
      </c>
      <c r="E2602" t="s">
        <v>1499</v>
      </c>
      <c r="F2602" t="s">
        <v>271</v>
      </c>
      <c r="G2602" t="s">
        <v>8</v>
      </c>
      <c r="H2602" t="s">
        <v>1339</v>
      </c>
      <c r="J2602" t="s">
        <v>24891</v>
      </c>
      <c r="K2602" t="s">
        <v>22291</v>
      </c>
      <c r="L2602" t="s">
        <v>22291</v>
      </c>
      <c r="M2602" t="s">
        <v>22291</v>
      </c>
      <c r="N2602" t="str">
        <f t="shared" si="40"/>
        <v>OK</v>
      </c>
      <c r="O2602" t="str">
        <f>IF(OR(Table1_17[[#This Row],[amount]]&lt;$Y$8,Table1_17[[#This Row],[amount]]&gt;$Y$7),"Outlier","Normal")</f>
        <v>Normal</v>
      </c>
      <c r="P2602" t="str">
        <f>IF(OR(Table1_17[[#This Row],[missing_flag]]="Missing",Table1_17[[#This Row],[outlier_flag]]="Outliers"),"Review","Valid")</f>
        <v>Valid</v>
      </c>
    </row>
    <row r="2603" spans="1:16">
      <c r="A2603" t="s">
        <v>6690</v>
      </c>
      <c r="B2603" s="1">
        <v>44566</v>
      </c>
      <c r="C2603">
        <v>-31130.2</v>
      </c>
      <c r="D2603" t="s">
        <v>1478</v>
      </c>
      <c r="E2603" t="s">
        <v>36</v>
      </c>
      <c r="F2603" t="s">
        <v>264</v>
      </c>
      <c r="G2603" t="s">
        <v>17</v>
      </c>
      <c r="I2603" t="s">
        <v>49</v>
      </c>
      <c r="J2603" t="s">
        <v>24892</v>
      </c>
      <c r="K2603" t="s">
        <v>22291</v>
      </c>
      <c r="L2603" t="s">
        <v>22291</v>
      </c>
      <c r="M2603" t="s">
        <v>22291</v>
      </c>
      <c r="N2603" t="str">
        <f t="shared" si="40"/>
        <v>OK</v>
      </c>
      <c r="O2603" t="str">
        <f>IF(OR(Table1_17[[#This Row],[amount]]&lt;$Y$8,Table1_17[[#This Row],[amount]]&gt;$Y$7),"Outlier","Normal")</f>
        <v>Normal</v>
      </c>
      <c r="P2603" t="str">
        <f>IF(OR(Table1_17[[#This Row],[missing_flag]]="Missing",Table1_17[[#This Row],[outlier_flag]]="Outliers"),"Review","Valid")</f>
        <v>Valid</v>
      </c>
    </row>
    <row r="2604" spans="1:16">
      <c r="A2604" t="s">
        <v>6692</v>
      </c>
      <c r="B2604" s="1">
        <v>45202</v>
      </c>
      <c r="C2604">
        <v>280508.11</v>
      </c>
      <c r="D2604" t="s">
        <v>1483</v>
      </c>
      <c r="E2604" t="s">
        <v>1499</v>
      </c>
      <c r="F2604" t="s">
        <v>271</v>
      </c>
      <c r="G2604" t="s">
        <v>8</v>
      </c>
      <c r="H2604" t="s">
        <v>1259</v>
      </c>
      <c r="J2604" t="s">
        <v>24893</v>
      </c>
      <c r="K2604" t="s">
        <v>22291</v>
      </c>
      <c r="L2604" t="s">
        <v>22291</v>
      </c>
      <c r="M2604" t="s">
        <v>22291</v>
      </c>
      <c r="N2604" t="str">
        <f t="shared" si="40"/>
        <v>OK</v>
      </c>
      <c r="O2604" t="str">
        <f>IF(OR(Table1_17[[#This Row],[amount]]&lt;$Y$8,Table1_17[[#This Row],[amount]]&gt;$Y$7),"Outlier","Normal")</f>
        <v>Normal</v>
      </c>
      <c r="P2604" t="str">
        <f>IF(OR(Table1_17[[#This Row],[missing_flag]]="Missing",Table1_17[[#This Row],[outlier_flag]]="Outliers"),"Review","Valid")</f>
        <v>Valid</v>
      </c>
    </row>
    <row r="2605" spans="1:16">
      <c r="A2605" t="s">
        <v>6694</v>
      </c>
      <c r="B2605" s="1">
        <v>44621</v>
      </c>
      <c r="C2605">
        <v>120436.76</v>
      </c>
      <c r="D2605" t="s">
        <v>1483</v>
      </c>
      <c r="E2605" t="s">
        <v>1484</v>
      </c>
      <c r="F2605" t="s">
        <v>268</v>
      </c>
      <c r="G2605" t="s">
        <v>8</v>
      </c>
      <c r="H2605" t="s">
        <v>832</v>
      </c>
      <c r="J2605" t="s">
        <v>24894</v>
      </c>
      <c r="K2605" t="s">
        <v>22291</v>
      </c>
      <c r="L2605" t="s">
        <v>22291</v>
      </c>
      <c r="M2605" t="s">
        <v>22291</v>
      </c>
      <c r="N2605" t="str">
        <f t="shared" si="40"/>
        <v>OK</v>
      </c>
      <c r="O2605" t="str">
        <f>IF(OR(Table1_17[[#This Row],[amount]]&lt;$Y$8,Table1_17[[#This Row],[amount]]&gt;$Y$7),"Outlier","Normal")</f>
        <v>Normal</v>
      </c>
      <c r="P2605" t="str">
        <f>IF(OR(Table1_17[[#This Row],[missing_flag]]="Missing",Table1_17[[#This Row],[outlier_flag]]="Outliers"),"Review","Valid")</f>
        <v>Valid</v>
      </c>
    </row>
    <row r="2606" spans="1:16">
      <c r="A2606" t="s">
        <v>6696</v>
      </c>
      <c r="B2606" s="1">
        <v>45282</v>
      </c>
      <c r="C2606">
        <v>-25178.94</v>
      </c>
      <c r="D2606" t="s">
        <v>1478</v>
      </c>
      <c r="E2606" t="s">
        <v>7</v>
      </c>
      <c r="F2606" t="s">
        <v>268</v>
      </c>
      <c r="G2606" t="s">
        <v>17</v>
      </c>
      <c r="I2606" t="s">
        <v>205</v>
      </c>
      <c r="J2606" t="s">
        <v>24895</v>
      </c>
      <c r="K2606" t="s">
        <v>22291</v>
      </c>
      <c r="L2606" t="s">
        <v>22291</v>
      </c>
      <c r="M2606" t="s">
        <v>22291</v>
      </c>
      <c r="N2606" t="str">
        <f t="shared" si="40"/>
        <v>OK</v>
      </c>
      <c r="O2606" t="str">
        <f>IF(OR(Table1_17[[#This Row],[amount]]&lt;$Y$8,Table1_17[[#This Row],[amount]]&gt;$Y$7),"Outlier","Normal")</f>
        <v>Normal</v>
      </c>
      <c r="P2606" t="str">
        <f>IF(OR(Table1_17[[#This Row],[missing_flag]]="Missing",Table1_17[[#This Row],[outlier_flag]]="Outliers"),"Review","Valid")</f>
        <v>Valid</v>
      </c>
    </row>
    <row r="2607" spans="1:16">
      <c r="A2607" t="s">
        <v>6698</v>
      </c>
      <c r="B2607" s="1">
        <v>45178</v>
      </c>
      <c r="C2607">
        <v>230009.88</v>
      </c>
      <c r="D2607" t="s">
        <v>1483</v>
      </c>
      <c r="E2607" t="s">
        <v>1484</v>
      </c>
      <c r="F2607" t="s">
        <v>271</v>
      </c>
      <c r="G2607" t="s">
        <v>13</v>
      </c>
      <c r="H2607" t="s">
        <v>1183</v>
      </c>
      <c r="J2607" t="s">
        <v>24896</v>
      </c>
      <c r="K2607" t="s">
        <v>22291</v>
      </c>
      <c r="L2607" t="s">
        <v>22291</v>
      </c>
      <c r="M2607" t="s">
        <v>22291</v>
      </c>
      <c r="N2607" t="str">
        <f t="shared" si="40"/>
        <v>OK</v>
      </c>
      <c r="O2607" t="str">
        <f>IF(OR(Table1_17[[#This Row],[amount]]&lt;$Y$8,Table1_17[[#This Row],[amount]]&gt;$Y$7),"Outlier","Normal")</f>
        <v>Normal</v>
      </c>
      <c r="P2607" t="str">
        <f>IF(OR(Table1_17[[#This Row],[missing_flag]]="Missing",Table1_17[[#This Row],[outlier_flag]]="Outliers"),"Review","Valid")</f>
        <v>Valid</v>
      </c>
    </row>
    <row r="2608" spans="1:16">
      <c r="A2608" t="s">
        <v>6700</v>
      </c>
      <c r="B2608" s="1">
        <v>44701</v>
      </c>
      <c r="C2608">
        <v>151113.84</v>
      </c>
      <c r="D2608" t="s">
        <v>1483</v>
      </c>
      <c r="E2608" t="s">
        <v>1487</v>
      </c>
      <c r="F2608" t="s">
        <v>268</v>
      </c>
      <c r="G2608" t="s">
        <v>29</v>
      </c>
      <c r="H2608" t="s">
        <v>1247</v>
      </c>
      <c r="J2608" t="s">
        <v>24897</v>
      </c>
      <c r="K2608" t="s">
        <v>22291</v>
      </c>
      <c r="L2608" t="s">
        <v>22291</v>
      </c>
      <c r="M2608" t="s">
        <v>22291</v>
      </c>
      <c r="N2608" t="str">
        <f t="shared" si="40"/>
        <v>OK</v>
      </c>
      <c r="O2608" t="str">
        <f>IF(OR(Table1_17[[#This Row],[amount]]&lt;$Y$8,Table1_17[[#This Row],[amount]]&gt;$Y$7),"Outlier","Normal")</f>
        <v>Normal</v>
      </c>
      <c r="P2608" t="str">
        <f>IF(OR(Table1_17[[#This Row],[missing_flag]]="Missing",Table1_17[[#This Row],[outlier_flag]]="Outliers"),"Review","Valid")</f>
        <v>Valid</v>
      </c>
    </row>
    <row r="2609" spans="1:16">
      <c r="A2609" t="s">
        <v>6702</v>
      </c>
      <c r="B2609" s="1">
        <v>44819</v>
      </c>
      <c r="C2609">
        <v>24304.95</v>
      </c>
      <c r="D2609" t="s">
        <v>1924</v>
      </c>
      <c r="E2609" t="s">
        <v>1924</v>
      </c>
      <c r="F2609" t="s">
        <v>264</v>
      </c>
      <c r="G2609" t="s">
        <v>8</v>
      </c>
      <c r="J2609" t="s">
        <v>24898</v>
      </c>
      <c r="K2609" t="s">
        <v>22291</v>
      </c>
      <c r="L2609" t="s">
        <v>22291</v>
      </c>
      <c r="M2609" t="s">
        <v>22291</v>
      </c>
      <c r="N2609" t="str">
        <f t="shared" si="40"/>
        <v>OK</v>
      </c>
      <c r="O2609" t="str">
        <f>IF(OR(Table1_17[[#This Row],[amount]]&lt;$Y$8,Table1_17[[#This Row],[amount]]&gt;$Y$7),"Outlier","Normal")</f>
        <v>Normal</v>
      </c>
      <c r="P2609" t="str">
        <f>IF(OR(Table1_17[[#This Row],[missing_flag]]="Missing",Table1_17[[#This Row],[outlier_flag]]="Outliers"),"Review","Valid")</f>
        <v>Valid</v>
      </c>
    </row>
    <row r="2610" spans="1:16">
      <c r="A2610" t="s">
        <v>6704</v>
      </c>
      <c r="B2610" s="1">
        <v>44759</v>
      </c>
      <c r="C2610">
        <v>140538.35</v>
      </c>
      <c r="D2610" t="s">
        <v>1483</v>
      </c>
      <c r="E2610" t="s">
        <v>1487</v>
      </c>
      <c r="F2610" t="s">
        <v>264</v>
      </c>
      <c r="G2610" t="s">
        <v>17</v>
      </c>
      <c r="H2610" t="s">
        <v>802</v>
      </c>
      <c r="J2610" t="s">
        <v>24899</v>
      </c>
      <c r="K2610" t="s">
        <v>22291</v>
      </c>
      <c r="L2610" t="s">
        <v>22291</v>
      </c>
      <c r="M2610" t="s">
        <v>22291</v>
      </c>
      <c r="N2610" t="str">
        <f t="shared" si="40"/>
        <v>OK</v>
      </c>
      <c r="O2610" t="str">
        <f>IF(OR(Table1_17[[#This Row],[amount]]&lt;$Y$8,Table1_17[[#This Row],[amount]]&gt;$Y$7),"Outlier","Normal")</f>
        <v>Normal</v>
      </c>
      <c r="P2610" t="str">
        <f>IF(OR(Table1_17[[#This Row],[missing_flag]]="Missing",Table1_17[[#This Row],[outlier_flag]]="Outliers"),"Review","Valid")</f>
        <v>Valid</v>
      </c>
    </row>
    <row r="2611" spans="1:16">
      <c r="A2611" t="s">
        <v>6706</v>
      </c>
      <c r="B2611" s="1">
        <v>45140</v>
      </c>
      <c r="C2611">
        <v>-55706.58</v>
      </c>
      <c r="D2611" t="s">
        <v>1478</v>
      </c>
      <c r="E2611" t="s">
        <v>1534</v>
      </c>
      <c r="F2611" t="s">
        <v>271</v>
      </c>
      <c r="G2611" t="s">
        <v>8</v>
      </c>
      <c r="I2611" t="s">
        <v>207</v>
      </c>
      <c r="J2611" t="s">
        <v>24900</v>
      </c>
      <c r="K2611" t="s">
        <v>22291</v>
      </c>
      <c r="L2611" t="s">
        <v>22291</v>
      </c>
      <c r="M2611" t="s">
        <v>22291</v>
      </c>
      <c r="N2611" t="str">
        <f t="shared" si="40"/>
        <v>OK</v>
      </c>
      <c r="O2611" t="str">
        <f>IF(OR(Table1_17[[#This Row],[amount]]&lt;$Y$8,Table1_17[[#This Row],[amount]]&gt;$Y$7),"Outlier","Normal")</f>
        <v>Normal</v>
      </c>
      <c r="P2611" t="str">
        <f>IF(OR(Table1_17[[#This Row],[missing_flag]]="Missing",Table1_17[[#This Row],[outlier_flag]]="Outliers"),"Review","Valid")</f>
        <v>Valid</v>
      </c>
    </row>
    <row r="2612" spans="1:16">
      <c r="A2612" t="s">
        <v>6708</v>
      </c>
      <c r="B2612" s="1">
        <v>45191</v>
      </c>
      <c r="C2612">
        <v>149004.65</v>
      </c>
      <c r="D2612" t="s">
        <v>1483</v>
      </c>
      <c r="E2612" t="s">
        <v>1484</v>
      </c>
      <c r="F2612" t="s">
        <v>264</v>
      </c>
      <c r="G2612" t="s">
        <v>8</v>
      </c>
      <c r="H2612" t="s">
        <v>1193</v>
      </c>
      <c r="J2612" t="s">
        <v>24901</v>
      </c>
      <c r="K2612" t="s">
        <v>22291</v>
      </c>
      <c r="L2612" t="s">
        <v>22291</v>
      </c>
      <c r="M2612" t="s">
        <v>22291</v>
      </c>
      <c r="N2612" t="str">
        <f t="shared" si="40"/>
        <v>OK</v>
      </c>
      <c r="O2612" t="str">
        <f>IF(OR(Table1_17[[#This Row],[amount]]&lt;$Y$8,Table1_17[[#This Row],[amount]]&gt;$Y$7),"Outlier","Normal")</f>
        <v>Normal</v>
      </c>
      <c r="P2612" t="str">
        <f>IF(OR(Table1_17[[#This Row],[missing_flag]]="Missing",Table1_17[[#This Row],[outlier_flag]]="Outliers"),"Review","Valid")</f>
        <v>Valid</v>
      </c>
    </row>
    <row r="2613" spans="1:16">
      <c r="A2613" t="s">
        <v>6710</v>
      </c>
      <c r="B2613" s="1">
        <v>45010</v>
      </c>
      <c r="C2613">
        <v>113487.63</v>
      </c>
      <c r="D2613" t="s">
        <v>1483</v>
      </c>
      <c r="E2613" t="s">
        <v>1487</v>
      </c>
      <c r="F2613" t="s">
        <v>268</v>
      </c>
      <c r="G2613" t="s">
        <v>29</v>
      </c>
      <c r="H2613" t="s">
        <v>1003</v>
      </c>
      <c r="J2613" t="s">
        <v>24902</v>
      </c>
      <c r="K2613" t="s">
        <v>22291</v>
      </c>
      <c r="L2613" t="s">
        <v>22291</v>
      </c>
      <c r="M2613" t="s">
        <v>22291</v>
      </c>
      <c r="N2613" t="str">
        <f t="shared" si="40"/>
        <v>OK</v>
      </c>
      <c r="O2613" t="str">
        <f>IF(OR(Table1_17[[#This Row],[amount]]&lt;$Y$8,Table1_17[[#This Row],[amount]]&gt;$Y$7),"Outlier","Normal")</f>
        <v>Normal</v>
      </c>
      <c r="P2613" t="str">
        <f>IF(OR(Table1_17[[#This Row],[missing_flag]]="Missing",Table1_17[[#This Row],[outlier_flag]]="Outliers"),"Review","Valid")</f>
        <v>Valid</v>
      </c>
    </row>
    <row r="2614" spans="1:16">
      <c r="A2614" t="s">
        <v>6712</v>
      </c>
      <c r="B2614" s="1">
        <v>45071</v>
      </c>
      <c r="C2614">
        <v>181576.1</v>
      </c>
      <c r="D2614" t="s">
        <v>1483</v>
      </c>
      <c r="E2614" t="s">
        <v>1484</v>
      </c>
      <c r="F2614" t="s">
        <v>268</v>
      </c>
      <c r="G2614" t="s">
        <v>17</v>
      </c>
      <c r="H2614" t="s">
        <v>1099</v>
      </c>
      <c r="J2614" t="s">
        <v>24903</v>
      </c>
      <c r="K2614" t="s">
        <v>22291</v>
      </c>
      <c r="L2614" t="s">
        <v>22291</v>
      </c>
      <c r="M2614" t="s">
        <v>22291</v>
      </c>
      <c r="N2614" t="str">
        <f t="shared" si="40"/>
        <v>OK</v>
      </c>
      <c r="O2614" t="str">
        <f>IF(OR(Table1_17[[#This Row],[amount]]&lt;$Y$8,Table1_17[[#This Row],[amount]]&gt;$Y$7),"Outlier","Normal")</f>
        <v>Normal</v>
      </c>
      <c r="P2614" t="str">
        <f>IF(OR(Table1_17[[#This Row],[missing_flag]]="Missing",Table1_17[[#This Row],[outlier_flag]]="Outliers"),"Review","Valid")</f>
        <v>Valid</v>
      </c>
    </row>
    <row r="2615" spans="1:16">
      <c r="A2615" t="s">
        <v>6714</v>
      </c>
      <c r="B2615" s="1">
        <v>44603</v>
      </c>
      <c r="C2615">
        <v>-50632.09</v>
      </c>
      <c r="D2615" t="s">
        <v>1478</v>
      </c>
      <c r="E2615" t="s">
        <v>36</v>
      </c>
      <c r="F2615" t="s">
        <v>264</v>
      </c>
      <c r="G2615" t="s">
        <v>13</v>
      </c>
      <c r="I2615" t="s">
        <v>49</v>
      </c>
      <c r="J2615" t="s">
        <v>24904</v>
      </c>
      <c r="K2615" t="s">
        <v>22291</v>
      </c>
      <c r="L2615" t="s">
        <v>22291</v>
      </c>
      <c r="M2615" t="s">
        <v>22291</v>
      </c>
      <c r="N2615" t="str">
        <f t="shared" si="40"/>
        <v>OK</v>
      </c>
      <c r="O2615" t="str">
        <f>IF(OR(Table1_17[[#This Row],[amount]]&lt;$Y$8,Table1_17[[#This Row],[amount]]&gt;$Y$7),"Outlier","Normal")</f>
        <v>Normal</v>
      </c>
      <c r="P2615" t="str">
        <f>IF(OR(Table1_17[[#This Row],[missing_flag]]="Missing",Table1_17[[#This Row],[outlier_flag]]="Outliers"),"Review","Valid")</f>
        <v>Valid</v>
      </c>
    </row>
    <row r="2616" spans="1:16">
      <c r="A2616" t="s">
        <v>6716</v>
      </c>
      <c r="B2616" s="1">
        <v>44845</v>
      </c>
      <c r="C2616">
        <v>119046.02</v>
      </c>
      <c r="D2616" t="s">
        <v>1483</v>
      </c>
      <c r="E2616" t="s">
        <v>1499</v>
      </c>
      <c r="F2616" t="s">
        <v>271</v>
      </c>
      <c r="G2616" t="s">
        <v>13</v>
      </c>
      <c r="H2616" t="s">
        <v>1243</v>
      </c>
      <c r="J2616" t="s">
        <v>24905</v>
      </c>
      <c r="K2616" t="s">
        <v>22291</v>
      </c>
      <c r="L2616" t="s">
        <v>22291</v>
      </c>
      <c r="M2616" t="s">
        <v>22291</v>
      </c>
      <c r="N2616" t="str">
        <f t="shared" si="40"/>
        <v>OK</v>
      </c>
      <c r="O2616" t="str">
        <f>IF(OR(Table1_17[[#This Row],[amount]]&lt;$Y$8,Table1_17[[#This Row],[amount]]&gt;$Y$7),"Outlier","Normal")</f>
        <v>Normal</v>
      </c>
      <c r="P2616" t="str">
        <f>IF(OR(Table1_17[[#This Row],[missing_flag]]="Missing",Table1_17[[#This Row],[outlier_flag]]="Outliers"),"Review","Valid")</f>
        <v>Valid</v>
      </c>
    </row>
    <row r="2617" spans="1:16">
      <c r="A2617" t="s">
        <v>6718</v>
      </c>
      <c r="B2617" s="1">
        <v>44706</v>
      </c>
      <c r="C2617">
        <v>-50885.440000000002</v>
      </c>
      <c r="D2617" t="s">
        <v>1478</v>
      </c>
      <c r="E2617" t="s">
        <v>1509</v>
      </c>
      <c r="F2617" t="s">
        <v>271</v>
      </c>
      <c r="G2617" t="s">
        <v>17</v>
      </c>
      <c r="I2617" t="s">
        <v>133</v>
      </c>
      <c r="J2617" t="s">
        <v>24906</v>
      </c>
      <c r="K2617" t="s">
        <v>22291</v>
      </c>
      <c r="L2617" t="s">
        <v>22291</v>
      </c>
      <c r="M2617" t="s">
        <v>22291</v>
      </c>
      <c r="N2617" t="str">
        <f t="shared" si="40"/>
        <v>OK</v>
      </c>
      <c r="O2617" t="str">
        <f>IF(OR(Table1_17[[#This Row],[amount]]&lt;$Y$8,Table1_17[[#This Row],[amount]]&gt;$Y$7),"Outlier","Normal")</f>
        <v>Normal</v>
      </c>
      <c r="P2617" t="str">
        <f>IF(OR(Table1_17[[#This Row],[missing_flag]]="Missing",Table1_17[[#This Row],[outlier_flag]]="Outliers"),"Review","Valid")</f>
        <v>Valid</v>
      </c>
    </row>
    <row r="2618" spans="1:16">
      <c r="A2618" t="s">
        <v>6720</v>
      </c>
      <c r="B2618" s="1">
        <v>45279</v>
      </c>
      <c r="C2618">
        <v>-45040.959999999999</v>
      </c>
      <c r="D2618" t="s">
        <v>1478</v>
      </c>
      <c r="E2618" t="s">
        <v>1509</v>
      </c>
      <c r="F2618" t="s">
        <v>264</v>
      </c>
      <c r="G2618" t="s">
        <v>8</v>
      </c>
      <c r="I2618" t="s">
        <v>248</v>
      </c>
      <c r="J2618" t="s">
        <v>24907</v>
      </c>
      <c r="K2618" t="s">
        <v>22291</v>
      </c>
      <c r="L2618" t="s">
        <v>22291</v>
      </c>
      <c r="M2618" t="s">
        <v>22291</v>
      </c>
      <c r="N2618" t="str">
        <f t="shared" si="40"/>
        <v>OK</v>
      </c>
      <c r="O2618" t="str">
        <f>IF(OR(Table1_17[[#This Row],[amount]]&lt;$Y$8,Table1_17[[#This Row],[amount]]&gt;$Y$7),"Outlier","Normal")</f>
        <v>Normal</v>
      </c>
      <c r="P2618" t="str">
        <f>IF(OR(Table1_17[[#This Row],[missing_flag]]="Missing",Table1_17[[#This Row],[outlier_flag]]="Outliers"),"Review","Valid")</f>
        <v>Valid</v>
      </c>
    </row>
    <row r="2619" spans="1:16">
      <c r="A2619" t="s">
        <v>6722</v>
      </c>
      <c r="B2619" s="1">
        <v>45167</v>
      </c>
      <c r="C2619">
        <v>224100.68</v>
      </c>
      <c r="D2619" t="s">
        <v>1483</v>
      </c>
      <c r="E2619" t="s">
        <v>1487</v>
      </c>
      <c r="F2619" t="s">
        <v>271</v>
      </c>
      <c r="G2619" t="s">
        <v>29</v>
      </c>
      <c r="H2619" t="s">
        <v>1045</v>
      </c>
      <c r="J2619" t="s">
        <v>24908</v>
      </c>
      <c r="K2619" t="s">
        <v>22291</v>
      </c>
      <c r="L2619" t="s">
        <v>22291</v>
      </c>
      <c r="M2619" t="s">
        <v>22291</v>
      </c>
      <c r="N2619" t="str">
        <f t="shared" si="40"/>
        <v>OK</v>
      </c>
      <c r="O2619" t="str">
        <f>IF(OR(Table1_17[[#This Row],[amount]]&lt;$Y$8,Table1_17[[#This Row],[amount]]&gt;$Y$7),"Outlier","Normal")</f>
        <v>Normal</v>
      </c>
      <c r="P2619" t="str">
        <f>IF(OR(Table1_17[[#This Row],[missing_flag]]="Missing",Table1_17[[#This Row],[outlier_flag]]="Outliers"),"Review","Valid")</f>
        <v>Valid</v>
      </c>
    </row>
    <row r="2620" spans="1:16">
      <c r="A2620" t="s">
        <v>6724</v>
      </c>
      <c r="B2620" s="1">
        <v>44808</v>
      </c>
      <c r="C2620">
        <v>40537.660000000003</v>
      </c>
      <c r="D2620" t="s">
        <v>1483</v>
      </c>
      <c r="E2620" t="s">
        <v>1487</v>
      </c>
      <c r="F2620" t="s">
        <v>264</v>
      </c>
      <c r="G2620" t="s">
        <v>8</v>
      </c>
      <c r="H2620" t="s">
        <v>1207</v>
      </c>
      <c r="J2620" t="s">
        <v>24909</v>
      </c>
      <c r="K2620" t="s">
        <v>22291</v>
      </c>
      <c r="L2620" t="s">
        <v>22291</v>
      </c>
      <c r="M2620" t="s">
        <v>22291</v>
      </c>
      <c r="N2620" t="str">
        <f t="shared" si="40"/>
        <v>OK</v>
      </c>
      <c r="O2620" t="str">
        <f>IF(OR(Table1_17[[#This Row],[amount]]&lt;$Y$8,Table1_17[[#This Row],[amount]]&gt;$Y$7),"Outlier","Normal")</f>
        <v>Normal</v>
      </c>
      <c r="P2620" t="str">
        <f>IF(OR(Table1_17[[#This Row],[missing_flag]]="Missing",Table1_17[[#This Row],[outlier_flag]]="Outliers"),"Review","Valid")</f>
        <v>Valid</v>
      </c>
    </row>
    <row r="2621" spans="1:16">
      <c r="A2621" t="s">
        <v>6726</v>
      </c>
      <c r="B2621" s="1">
        <v>44594</v>
      </c>
      <c r="C2621">
        <v>17758.39</v>
      </c>
      <c r="D2621" t="s">
        <v>1924</v>
      </c>
      <c r="E2621" t="s">
        <v>1924</v>
      </c>
      <c r="F2621" t="s">
        <v>271</v>
      </c>
      <c r="G2621" t="s">
        <v>29</v>
      </c>
      <c r="J2621" t="s">
        <v>24910</v>
      </c>
      <c r="K2621" t="s">
        <v>22291</v>
      </c>
      <c r="L2621" t="s">
        <v>22291</v>
      </c>
      <c r="M2621" t="s">
        <v>22291</v>
      </c>
      <c r="N2621" t="str">
        <f t="shared" si="40"/>
        <v>OK</v>
      </c>
      <c r="O2621" t="str">
        <f>IF(OR(Table1_17[[#This Row],[amount]]&lt;$Y$8,Table1_17[[#This Row],[amount]]&gt;$Y$7),"Outlier","Normal")</f>
        <v>Normal</v>
      </c>
      <c r="P2621" t="str">
        <f>IF(OR(Table1_17[[#This Row],[missing_flag]]="Missing",Table1_17[[#This Row],[outlier_flag]]="Outliers"),"Review","Valid")</f>
        <v>Valid</v>
      </c>
    </row>
    <row r="2622" spans="1:16">
      <c r="A2622" t="s">
        <v>6728</v>
      </c>
      <c r="B2622" s="1">
        <v>45143</v>
      </c>
      <c r="C2622">
        <v>249360.8</v>
      </c>
      <c r="D2622" t="s">
        <v>1483</v>
      </c>
      <c r="E2622" t="s">
        <v>1487</v>
      </c>
      <c r="F2622" t="s">
        <v>271</v>
      </c>
      <c r="G2622" t="s">
        <v>17</v>
      </c>
      <c r="H2622" t="s">
        <v>1203</v>
      </c>
      <c r="J2622" t="s">
        <v>24911</v>
      </c>
      <c r="K2622" t="s">
        <v>22291</v>
      </c>
      <c r="L2622" t="s">
        <v>22291</v>
      </c>
      <c r="M2622" t="s">
        <v>22291</v>
      </c>
      <c r="N2622" t="str">
        <f t="shared" si="40"/>
        <v>OK</v>
      </c>
      <c r="O2622" t="str">
        <f>IF(OR(Table1_17[[#This Row],[amount]]&lt;$Y$8,Table1_17[[#This Row],[amount]]&gt;$Y$7),"Outlier","Normal")</f>
        <v>Normal</v>
      </c>
      <c r="P2622" t="str">
        <f>IF(OR(Table1_17[[#This Row],[missing_flag]]="Missing",Table1_17[[#This Row],[outlier_flag]]="Outliers"),"Review","Valid")</f>
        <v>Valid</v>
      </c>
    </row>
    <row r="2623" spans="1:16">
      <c r="A2623" t="s">
        <v>6730</v>
      </c>
      <c r="B2623" s="1">
        <v>45244</v>
      </c>
      <c r="C2623">
        <v>154586.09</v>
      </c>
      <c r="D2623" t="s">
        <v>1483</v>
      </c>
      <c r="E2623" t="s">
        <v>1499</v>
      </c>
      <c r="F2623" t="s">
        <v>268</v>
      </c>
      <c r="G2623" t="s">
        <v>17</v>
      </c>
      <c r="H2623" t="s">
        <v>878</v>
      </c>
      <c r="J2623" t="s">
        <v>24912</v>
      </c>
      <c r="K2623" t="s">
        <v>22291</v>
      </c>
      <c r="L2623" t="s">
        <v>22291</v>
      </c>
      <c r="M2623" t="s">
        <v>22291</v>
      </c>
      <c r="N2623" t="str">
        <f t="shared" si="40"/>
        <v>OK</v>
      </c>
      <c r="O2623" t="str">
        <f>IF(OR(Table1_17[[#This Row],[amount]]&lt;$Y$8,Table1_17[[#This Row],[amount]]&gt;$Y$7),"Outlier","Normal")</f>
        <v>Normal</v>
      </c>
      <c r="P2623" t="str">
        <f>IF(OR(Table1_17[[#This Row],[missing_flag]]="Missing",Table1_17[[#This Row],[outlier_flag]]="Outliers"),"Review","Valid")</f>
        <v>Valid</v>
      </c>
    </row>
    <row r="2624" spans="1:16">
      <c r="A2624" t="s">
        <v>6732</v>
      </c>
      <c r="B2624" s="1">
        <v>44581</v>
      </c>
      <c r="C2624">
        <v>-4835.75</v>
      </c>
      <c r="D2624" t="s">
        <v>1478</v>
      </c>
      <c r="E2624" t="s">
        <v>7</v>
      </c>
      <c r="F2624" t="s">
        <v>268</v>
      </c>
      <c r="G2624" t="s">
        <v>13</v>
      </c>
      <c r="I2624" t="s">
        <v>240</v>
      </c>
      <c r="J2624" t="s">
        <v>24913</v>
      </c>
      <c r="K2624" t="s">
        <v>22291</v>
      </c>
      <c r="L2624" t="s">
        <v>22291</v>
      </c>
      <c r="M2624" t="s">
        <v>22291</v>
      </c>
      <c r="N2624" t="str">
        <f t="shared" si="40"/>
        <v>OK</v>
      </c>
      <c r="O2624" t="str">
        <f>IF(OR(Table1_17[[#This Row],[amount]]&lt;$Y$8,Table1_17[[#This Row],[amount]]&gt;$Y$7),"Outlier","Normal")</f>
        <v>Normal</v>
      </c>
      <c r="P2624" t="str">
        <f>IF(OR(Table1_17[[#This Row],[missing_flag]]="Missing",Table1_17[[#This Row],[outlier_flag]]="Outliers"),"Review","Valid")</f>
        <v>Valid</v>
      </c>
    </row>
    <row r="2625" spans="1:16">
      <c r="A2625" t="s">
        <v>6734</v>
      </c>
      <c r="B2625" s="1">
        <v>45186</v>
      </c>
      <c r="C2625">
        <v>192391.84</v>
      </c>
      <c r="D2625" t="s">
        <v>1483</v>
      </c>
      <c r="E2625" t="s">
        <v>1487</v>
      </c>
      <c r="F2625" t="s">
        <v>264</v>
      </c>
      <c r="G2625" t="s">
        <v>29</v>
      </c>
      <c r="H2625" t="s">
        <v>842</v>
      </c>
      <c r="J2625" t="s">
        <v>24914</v>
      </c>
      <c r="K2625" t="s">
        <v>22291</v>
      </c>
      <c r="L2625" t="s">
        <v>22291</v>
      </c>
      <c r="M2625" t="s">
        <v>22291</v>
      </c>
      <c r="N2625" t="str">
        <f t="shared" si="40"/>
        <v>OK</v>
      </c>
      <c r="O2625" t="str">
        <f>IF(OR(Table1_17[[#This Row],[amount]]&lt;$Y$8,Table1_17[[#This Row],[amount]]&gt;$Y$7),"Outlier","Normal")</f>
        <v>Normal</v>
      </c>
      <c r="P2625" t="str">
        <f>IF(OR(Table1_17[[#This Row],[missing_flag]]="Missing",Table1_17[[#This Row],[outlier_flag]]="Outliers"),"Review","Valid")</f>
        <v>Valid</v>
      </c>
    </row>
    <row r="2626" spans="1:16">
      <c r="A2626" t="s">
        <v>6736</v>
      </c>
      <c r="B2626" s="1">
        <v>44930</v>
      </c>
      <c r="C2626">
        <v>191920.13</v>
      </c>
      <c r="D2626" t="s">
        <v>1483</v>
      </c>
      <c r="E2626" t="s">
        <v>1499</v>
      </c>
      <c r="F2626" t="s">
        <v>268</v>
      </c>
      <c r="G2626" t="s">
        <v>17</v>
      </c>
      <c r="H2626" t="s">
        <v>961</v>
      </c>
      <c r="J2626" t="s">
        <v>24915</v>
      </c>
      <c r="K2626" t="s">
        <v>22291</v>
      </c>
      <c r="L2626" t="s">
        <v>22291</v>
      </c>
      <c r="M2626" t="s">
        <v>22291</v>
      </c>
      <c r="N2626" t="str">
        <f t="shared" si="40"/>
        <v>OK</v>
      </c>
      <c r="O2626" t="str">
        <f>IF(OR(Table1_17[[#This Row],[amount]]&lt;$Y$8,Table1_17[[#This Row],[amount]]&gt;$Y$7),"Outlier","Normal")</f>
        <v>Normal</v>
      </c>
      <c r="P2626" t="str">
        <f>IF(OR(Table1_17[[#This Row],[missing_flag]]="Missing",Table1_17[[#This Row],[outlier_flag]]="Outliers"),"Review","Valid")</f>
        <v>Valid</v>
      </c>
    </row>
    <row r="2627" spans="1:16">
      <c r="A2627" t="s">
        <v>6738</v>
      </c>
      <c r="B2627" s="1">
        <v>44820</v>
      </c>
      <c r="C2627">
        <v>-15942.74</v>
      </c>
      <c r="D2627" t="s">
        <v>1478</v>
      </c>
      <c r="E2627" t="s">
        <v>36</v>
      </c>
      <c r="F2627" t="s">
        <v>268</v>
      </c>
      <c r="G2627" t="s">
        <v>13</v>
      </c>
      <c r="I2627" t="s">
        <v>111</v>
      </c>
      <c r="J2627" t="s">
        <v>24916</v>
      </c>
      <c r="K2627" t="s">
        <v>22291</v>
      </c>
      <c r="L2627" t="s">
        <v>22291</v>
      </c>
      <c r="M2627" t="s">
        <v>22291</v>
      </c>
      <c r="N2627" t="str">
        <f t="shared" ref="N2627:N2690" si="41">IF(OR(B2627="",C2627="",D2627="",F2627=""),"Missing","OK")</f>
        <v>OK</v>
      </c>
      <c r="O2627" t="str">
        <f>IF(OR(Table1_17[[#This Row],[amount]]&lt;$Y$8,Table1_17[[#This Row],[amount]]&gt;$Y$7),"Outlier","Normal")</f>
        <v>Normal</v>
      </c>
      <c r="P2627" t="str">
        <f>IF(OR(Table1_17[[#This Row],[missing_flag]]="Missing",Table1_17[[#This Row],[outlier_flag]]="Outliers"),"Review","Valid")</f>
        <v>Valid</v>
      </c>
    </row>
    <row r="2628" spans="1:16">
      <c r="A2628" t="s">
        <v>6740</v>
      </c>
      <c r="B2628" s="1">
        <v>45183</v>
      </c>
      <c r="C2628">
        <v>-28681.41</v>
      </c>
      <c r="D2628" t="s">
        <v>1478</v>
      </c>
      <c r="E2628" t="s">
        <v>7</v>
      </c>
      <c r="F2628" t="s">
        <v>268</v>
      </c>
      <c r="G2628" t="s">
        <v>13</v>
      </c>
      <c r="I2628" t="s">
        <v>145</v>
      </c>
      <c r="J2628" t="s">
        <v>24917</v>
      </c>
      <c r="K2628" t="s">
        <v>22291</v>
      </c>
      <c r="L2628" t="s">
        <v>22291</v>
      </c>
      <c r="M2628" t="s">
        <v>22291</v>
      </c>
      <c r="N2628" t="str">
        <f t="shared" si="41"/>
        <v>OK</v>
      </c>
      <c r="O2628" t="str">
        <f>IF(OR(Table1_17[[#This Row],[amount]]&lt;$Y$8,Table1_17[[#This Row],[amount]]&gt;$Y$7),"Outlier","Normal")</f>
        <v>Normal</v>
      </c>
      <c r="P2628" t="str">
        <f>IF(OR(Table1_17[[#This Row],[missing_flag]]="Missing",Table1_17[[#This Row],[outlier_flag]]="Outliers"),"Review","Valid")</f>
        <v>Valid</v>
      </c>
    </row>
    <row r="2629" spans="1:16">
      <c r="A2629" t="s">
        <v>6742</v>
      </c>
      <c r="B2629" s="1">
        <v>45216</v>
      </c>
      <c r="C2629">
        <v>-12985.17</v>
      </c>
      <c r="D2629" t="s">
        <v>1478</v>
      </c>
      <c r="E2629" t="s">
        <v>1496</v>
      </c>
      <c r="F2629" t="s">
        <v>268</v>
      </c>
      <c r="G2629" t="s">
        <v>29</v>
      </c>
      <c r="I2629" t="s">
        <v>34</v>
      </c>
      <c r="J2629" t="s">
        <v>24918</v>
      </c>
      <c r="K2629" t="s">
        <v>22291</v>
      </c>
      <c r="L2629" t="s">
        <v>22291</v>
      </c>
      <c r="M2629" t="s">
        <v>22291</v>
      </c>
      <c r="N2629" t="str">
        <f t="shared" si="41"/>
        <v>OK</v>
      </c>
      <c r="O2629" t="str">
        <f>IF(OR(Table1_17[[#This Row],[amount]]&lt;$Y$8,Table1_17[[#This Row],[amount]]&gt;$Y$7),"Outlier","Normal")</f>
        <v>Normal</v>
      </c>
      <c r="P2629" t="str">
        <f>IF(OR(Table1_17[[#This Row],[missing_flag]]="Missing",Table1_17[[#This Row],[outlier_flag]]="Outliers"),"Review","Valid")</f>
        <v>Valid</v>
      </c>
    </row>
    <row r="2630" spans="1:16">
      <c r="A2630" t="s">
        <v>6744</v>
      </c>
      <c r="B2630" s="1">
        <v>45084</v>
      </c>
      <c r="C2630">
        <v>18078.89</v>
      </c>
      <c r="D2630" t="s">
        <v>1924</v>
      </c>
      <c r="E2630" t="s">
        <v>1924</v>
      </c>
      <c r="F2630" t="s">
        <v>264</v>
      </c>
      <c r="G2630" t="s">
        <v>8</v>
      </c>
      <c r="J2630" t="s">
        <v>24919</v>
      </c>
      <c r="K2630" t="s">
        <v>22291</v>
      </c>
      <c r="L2630" t="s">
        <v>22291</v>
      </c>
      <c r="M2630" t="s">
        <v>22291</v>
      </c>
      <c r="N2630" t="str">
        <f t="shared" si="41"/>
        <v>OK</v>
      </c>
      <c r="O2630" t="str">
        <f>IF(OR(Table1_17[[#This Row],[amount]]&lt;$Y$8,Table1_17[[#This Row],[amount]]&gt;$Y$7),"Outlier","Normal")</f>
        <v>Normal</v>
      </c>
      <c r="P2630" t="str">
        <f>IF(OR(Table1_17[[#This Row],[missing_flag]]="Missing",Table1_17[[#This Row],[outlier_flag]]="Outliers"),"Review","Valid")</f>
        <v>Valid</v>
      </c>
    </row>
    <row r="2631" spans="1:16">
      <c r="A2631" t="s">
        <v>6746</v>
      </c>
      <c r="B2631" s="1">
        <v>44876</v>
      </c>
      <c r="C2631">
        <v>176094.81</v>
      </c>
      <c r="D2631" t="s">
        <v>1483</v>
      </c>
      <c r="E2631" t="s">
        <v>1487</v>
      </c>
      <c r="F2631" t="s">
        <v>271</v>
      </c>
      <c r="G2631" t="s">
        <v>13</v>
      </c>
      <c r="H2631" t="s">
        <v>1399</v>
      </c>
      <c r="J2631" t="s">
        <v>24920</v>
      </c>
      <c r="K2631" t="s">
        <v>22291</v>
      </c>
      <c r="L2631" t="s">
        <v>22291</v>
      </c>
      <c r="M2631" t="s">
        <v>22291</v>
      </c>
      <c r="N2631" t="str">
        <f t="shared" si="41"/>
        <v>OK</v>
      </c>
      <c r="O2631" t="str">
        <f>IF(OR(Table1_17[[#This Row],[amount]]&lt;$Y$8,Table1_17[[#This Row],[amount]]&gt;$Y$7),"Outlier","Normal")</f>
        <v>Normal</v>
      </c>
      <c r="P2631" t="str">
        <f>IF(OR(Table1_17[[#This Row],[missing_flag]]="Missing",Table1_17[[#This Row],[outlier_flag]]="Outliers"),"Review","Valid")</f>
        <v>Valid</v>
      </c>
    </row>
    <row r="2632" spans="1:16">
      <c r="A2632" t="s">
        <v>6748</v>
      </c>
      <c r="B2632" s="1">
        <v>45266</v>
      </c>
      <c r="C2632">
        <v>-29034.32</v>
      </c>
      <c r="D2632" t="s">
        <v>1478</v>
      </c>
      <c r="E2632" t="s">
        <v>7</v>
      </c>
      <c r="F2632" t="s">
        <v>264</v>
      </c>
      <c r="G2632" t="s">
        <v>17</v>
      </c>
      <c r="I2632" t="s">
        <v>181</v>
      </c>
      <c r="J2632" t="s">
        <v>24921</v>
      </c>
      <c r="K2632" t="s">
        <v>22291</v>
      </c>
      <c r="L2632" t="s">
        <v>22291</v>
      </c>
      <c r="M2632" t="s">
        <v>22291</v>
      </c>
      <c r="N2632" t="str">
        <f t="shared" si="41"/>
        <v>OK</v>
      </c>
      <c r="O2632" t="str">
        <f>IF(OR(Table1_17[[#This Row],[amount]]&lt;$Y$8,Table1_17[[#This Row],[amount]]&gt;$Y$7),"Outlier","Normal")</f>
        <v>Normal</v>
      </c>
      <c r="P2632" t="str">
        <f>IF(OR(Table1_17[[#This Row],[missing_flag]]="Missing",Table1_17[[#This Row],[outlier_flag]]="Outliers"),"Review","Valid")</f>
        <v>Valid</v>
      </c>
    </row>
    <row r="2633" spans="1:16">
      <c r="A2633" t="s">
        <v>6750</v>
      </c>
      <c r="B2633" s="1">
        <v>44646</v>
      </c>
      <c r="C2633">
        <v>-29658.04</v>
      </c>
      <c r="D2633" t="s">
        <v>1478</v>
      </c>
      <c r="E2633" t="s">
        <v>1534</v>
      </c>
      <c r="F2633" t="s">
        <v>268</v>
      </c>
      <c r="G2633" t="s">
        <v>13</v>
      </c>
      <c r="I2633" t="s">
        <v>211</v>
      </c>
      <c r="J2633" t="s">
        <v>24922</v>
      </c>
      <c r="K2633" t="s">
        <v>22291</v>
      </c>
      <c r="L2633" t="s">
        <v>22291</v>
      </c>
      <c r="M2633" t="s">
        <v>22291</v>
      </c>
      <c r="N2633" t="str">
        <f t="shared" si="41"/>
        <v>OK</v>
      </c>
      <c r="O2633" t="str">
        <f>IF(OR(Table1_17[[#This Row],[amount]]&lt;$Y$8,Table1_17[[#This Row],[amount]]&gt;$Y$7),"Outlier","Normal")</f>
        <v>Normal</v>
      </c>
      <c r="P2633" t="str">
        <f>IF(OR(Table1_17[[#This Row],[missing_flag]]="Missing",Table1_17[[#This Row],[outlier_flag]]="Outliers"),"Review","Valid")</f>
        <v>Valid</v>
      </c>
    </row>
    <row r="2634" spans="1:16">
      <c r="A2634" t="s">
        <v>6752</v>
      </c>
      <c r="B2634" s="1">
        <v>45148</v>
      </c>
      <c r="C2634">
        <v>165755.62</v>
      </c>
      <c r="D2634" t="s">
        <v>1483</v>
      </c>
      <c r="E2634" t="s">
        <v>1487</v>
      </c>
      <c r="F2634" t="s">
        <v>264</v>
      </c>
      <c r="G2634" t="s">
        <v>8</v>
      </c>
      <c r="H2634" t="s">
        <v>1033</v>
      </c>
      <c r="J2634" t="s">
        <v>24923</v>
      </c>
      <c r="K2634" t="s">
        <v>22291</v>
      </c>
      <c r="L2634" t="s">
        <v>22291</v>
      </c>
      <c r="M2634" t="s">
        <v>22291</v>
      </c>
      <c r="N2634" t="str">
        <f t="shared" si="41"/>
        <v>OK</v>
      </c>
      <c r="O2634" t="str">
        <f>IF(OR(Table1_17[[#This Row],[amount]]&lt;$Y$8,Table1_17[[#This Row],[amount]]&gt;$Y$7),"Outlier","Normal")</f>
        <v>Normal</v>
      </c>
      <c r="P2634" t="str">
        <f>IF(OR(Table1_17[[#This Row],[missing_flag]]="Missing",Table1_17[[#This Row],[outlier_flag]]="Outliers"),"Review","Valid")</f>
        <v>Valid</v>
      </c>
    </row>
    <row r="2635" spans="1:16">
      <c r="A2635" t="s">
        <v>6754</v>
      </c>
      <c r="B2635" s="1">
        <v>44727</v>
      </c>
      <c r="C2635">
        <v>-52791.24</v>
      </c>
      <c r="D2635" t="s">
        <v>1478</v>
      </c>
      <c r="E2635" t="s">
        <v>1509</v>
      </c>
      <c r="F2635" t="s">
        <v>264</v>
      </c>
      <c r="G2635" t="s">
        <v>13</v>
      </c>
      <c r="I2635" t="s">
        <v>187</v>
      </c>
      <c r="J2635" t="s">
        <v>24924</v>
      </c>
      <c r="K2635" t="s">
        <v>22291</v>
      </c>
      <c r="L2635" t="s">
        <v>22291</v>
      </c>
      <c r="M2635" t="s">
        <v>22291</v>
      </c>
      <c r="N2635" t="str">
        <f t="shared" si="41"/>
        <v>OK</v>
      </c>
      <c r="O2635" t="str">
        <f>IF(OR(Table1_17[[#This Row],[amount]]&lt;$Y$8,Table1_17[[#This Row],[amount]]&gt;$Y$7),"Outlier","Normal")</f>
        <v>Normal</v>
      </c>
      <c r="P2635" t="str">
        <f>IF(OR(Table1_17[[#This Row],[missing_flag]]="Missing",Table1_17[[#This Row],[outlier_flag]]="Outliers"),"Review","Valid")</f>
        <v>Valid</v>
      </c>
    </row>
    <row r="2636" spans="1:16">
      <c r="A2636" t="s">
        <v>6756</v>
      </c>
      <c r="B2636" s="1">
        <v>44846</v>
      </c>
      <c r="C2636">
        <v>168257.47</v>
      </c>
      <c r="D2636" t="s">
        <v>1483</v>
      </c>
      <c r="E2636" t="s">
        <v>1487</v>
      </c>
      <c r="F2636" t="s">
        <v>264</v>
      </c>
      <c r="G2636" t="s">
        <v>17</v>
      </c>
      <c r="H2636" t="s">
        <v>1135</v>
      </c>
      <c r="J2636" t="s">
        <v>24925</v>
      </c>
      <c r="K2636" t="s">
        <v>22291</v>
      </c>
      <c r="L2636" t="s">
        <v>22291</v>
      </c>
      <c r="M2636" t="s">
        <v>22291</v>
      </c>
      <c r="N2636" t="str">
        <f t="shared" si="41"/>
        <v>OK</v>
      </c>
      <c r="O2636" t="str">
        <f>IF(OR(Table1_17[[#This Row],[amount]]&lt;$Y$8,Table1_17[[#This Row],[amount]]&gt;$Y$7),"Outlier","Normal")</f>
        <v>Normal</v>
      </c>
      <c r="P2636" t="str">
        <f>IF(OR(Table1_17[[#This Row],[missing_flag]]="Missing",Table1_17[[#This Row],[outlier_flag]]="Outliers"),"Review","Valid")</f>
        <v>Valid</v>
      </c>
    </row>
    <row r="2637" spans="1:16">
      <c r="A2637" t="s">
        <v>6758</v>
      </c>
      <c r="B2637" s="1">
        <v>44978</v>
      </c>
      <c r="C2637">
        <v>-27075.77</v>
      </c>
      <c r="D2637" t="s">
        <v>1478</v>
      </c>
      <c r="E2637" t="s">
        <v>1509</v>
      </c>
      <c r="F2637" t="s">
        <v>271</v>
      </c>
      <c r="G2637" t="s">
        <v>17</v>
      </c>
      <c r="I2637" t="s">
        <v>219</v>
      </c>
      <c r="J2637" t="s">
        <v>24926</v>
      </c>
      <c r="K2637" t="s">
        <v>22291</v>
      </c>
      <c r="L2637" t="s">
        <v>22291</v>
      </c>
      <c r="M2637" t="s">
        <v>22291</v>
      </c>
      <c r="N2637" t="str">
        <f t="shared" si="41"/>
        <v>OK</v>
      </c>
      <c r="O2637" t="str">
        <f>IF(OR(Table1_17[[#This Row],[amount]]&lt;$Y$8,Table1_17[[#This Row],[amount]]&gt;$Y$7),"Outlier","Normal")</f>
        <v>Normal</v>
      </c>
      <c r="P2637" t="str">
        <f>IF(OR(Table1_17[[#This Row],[missing_flag]]="Missing",Table1_17[[#This Row],[outlier_flag]]="Outliers"),"Review","Valid")</f>
        <v>Valid</v>
      </c>
    </row>
    <row r="2638" spans="1:16">
      <c r="A2638" t="s">
        <v>6760</v>
      </c>
      <c r="B2638" s="1">
        <v>44907</v>
      </c>
      <c r="C2638">
        <v>137054.28</v>
      </c>
      <c r="D2638" t="s">
        <v>1483</v>
      </c>
      <c r="E2638" t="s">
        <v>1487</v>
      </c>
      <c r="F2638" t="s">
        <v>268</v>
      </c>
      <c r="G2638" t="s">
        <v>29</v>
      </c>
      <c r="H2638" t="s">
        <v>874</v>
      </c>
      <c r="J2638" t="s">
        <v>24927</v>
      </c>
      <c r="K2638" t="s">
        <v>22291</v>
      </c>
      <c r="L2638" t="s">
        <v>22291</v>
      </c>
      <c r="M2638" t="s">
        <v>22291</v>
      </c>
      <c r="N2638" t="str">
        <f t="shared" si="41"/>
        <v>OK</v>
      </c>
      <c r="O2638" t="str">
        <f>IF(OR(Table1_17[[#This Row],[amount]]&lt;$Y$8,Table1_17[[#This Row],[amount]]&gt;$Y$7),"Outlier","Normal")</f>
        <v>Normal</v>
      </c>
      <c r="P2638" t="str">
        <f>IF(OR(Table1_17[[#This Row],[missing_flag]]="Missing",Table1_17[[#This Row],[outlier_flag]]="Outliers"),"Review","Valid")</f>
        <v>Valid</v>
      </c>
    </row>
    <row r="2639" spans="1:16">
      <c r="A2639" t="s">
        <v>6762</v>
      </c>
      <c r="B2639" s="1">
        <v>44794</v>
      </c>
      <c r="C2639">
        <v>170414.44</v>
      </c>
      <c r="D2639" t="s">
        <v>1483</v>
      </c>
      <c r="E2639" t="s">
        <v>1499</v>
      </c>
      <c r="F2639" t="s">
        <v>268</v>
      </c>
      <c r="G2639" t="s">
        <v>17</v>
      </c>
      <c r="H2639" t="s">
        <v>1245</v>
      </c>
      <c r="J2639" t="s">
        <v>24928</v>
      </c>
      <c r="K2639" t="s">
        <v>22291</v>
      </c>
      <c r="L2639" t="s">
        <v>22291</v>
      </c>
      <c r="M2639" t="s">
        <v>22291</v>
      </c>
      <c r="N2639" t="str">
        <f t="shared" si="41"/>
        <v>OK</v>
      </c>
      <c r="O2639" t="str">
        <f>IF(OR(Table1_17[[#This Row],[amount]]&lt;$Y$8,Table1_17[[#This Row],[amount]]&gt;$Y$7),"Outlier","Normal")</f>
        <v>Normal</v>
      </c>
      <c r="P2639" t="str">
        <f>IF(OR(Table1_17[[#This Row],[missing_flag]]="Missing",Table1_17[[#This Row],[outlier_flag]]="Outliers"),"Review","Valid")</f>
        <v>Valid</v>
      </c>
    </row>
    <row r="2640" spans="1:16">
      <c r="A2640" t="s">
        <v>6764</v>
      </c>
      <c r="B2640" s="1">
        <v>45168</v>
      </c>
      <c r="C2640">
        <v>100184.22</v>
      </c>
      <c r="D2640" t="s">
        <v>1483</v>
      </c>
      <c r="E2640" t="s">
        <v>1484</v>
      </c>
      <c r="F2640" t="s">
        <v>271</v>
      </c>
      <c r="G2640" t="s">
        <v>29</v>
      </c>
      <c r="H2640" t="s">
        <v>1371</v>
      </c>
      <c r="J2640" t="s">
        <v>24929</v>
      </c>
      <c r="K2640" t="s">
        <v>22291</v>
      </c>
      <c r="L2640" t="s">
        <v>22291</v>
      </c>
      <c r="M2640" t="s">
        <v>22291</v>
      </c>
      <c r="N2640" t="str">
        <f t="shared" si="41"/>
        <v>OK</v>
      </c>
      <c r="O2640" t="str">
        <f>IF(OR(Table1_17[[#This Row],[amount]]&lt;$Y$8,Table1_17[[#This Row],[amount]]&gt;$Y$7),"Outlier","Normal")</f>
        <v>Normal</v>
      </c>
      <c r="P2640" t="str">
        <f>IF(OR(Table1_17[[#This Row],[missing_flag]]="Missing",Table1_17[[#This Row],[outlier_flag]]="Outliers"),"Review","Valid")</f>
        <v>Valid</v>
      </c>
    </row>
    <row r="2641" spans="1:16">
      <c r="A2641" t="s">
        <v>6766</v>
      </c>
      <c r="B2641" s="1">
        <v>44726</v>
      </c>
      <c r="C2641">
        <v>-60125.84</v>
      </c>
      <c r="D2641" t="s">
        <v>1478</v>
      </c>
      <c r="E2641" t="s">
        <v>1496</v>
      </c>
      <c r="F2641" t="s">
        <v>271</v>
      </c>
      <c r="G2641" t="s">
        <v>17</v>
      </c>
      <c r="I2641" t="s">
        <v>203</v>
      </c>
      <c r="J2641" t="s">
        <v>24930</v>
      </c>
      <c r="K2641" t="s">
        <v>22291</v>
      </c>
      <c r="L2641" t="s">
        <v>22291</v>
      </c>
      <c r="M2641" t="s">
        <v>22291</v>
      </c>
      <c r="N2641" t="str">
        <f t="shared" si="41"/>
        <v>OK</v>
      </c>
      <c r="O2641" t="str">
        <f>IF(OR(Table1_17[[#This Row],[amount]]&lt;$Y$8,Table1_17[[#This Row],[amount]]&gt;$Y$7),"Outlier","Normal")</f>
        <v>Normal</v>
      </c>
      <c r="P2641" t="str">
        <f>IF(OR(Table1_17[[#This Row],[missing_flag]]="Missing",Table1_17[[#This Row],[outlier_flag]]="Outliers"),"Review","Valid")</f>
        <v>Valid</v>
      </c>
    </row>
    <row r="2642" spans="1:16">
      <c r="A2642" t="s">
        <v>6768</v>
      </c>
      <c r="B2642" s="1">
        <v>45256</v>
      </c>
      <c r="C2642">
        <v>-54191.68</v>
      </c>
      <c r="D2642" t="s">
        <v>1478</v>
      </c>
      <c r="E2642" t="s">
        <v>1509</v>
      </c>
      <c r="F2642" t="s">
        <v>264</v>
      </c>
      <c r="G2642" t="s">
        <v>8</v>
      </c>
      <c r="I2642" t="s">
        <v>71</v>
      </c>
      <c r="J2642" t="s">
        <v>24931</v>
      </c>
      <c r="K2642" t="s">
        <v>22291</v>
      </c>
      <c r="L2642" t="s">
        <v>22291</v>
      </c>
      <c r="M2642" t="s">
        <v>22291</v>
      </c>
      <c r="N2642" t="str">
        <f t="shared" si="41"/>
        <v>OK</v>
      </c>
      <c r="O2642" t="str">
        <f>IF(OR(Table1_17[[#This Row],[amount]]&lt;$Y$8,Table1_17[[#This Row],[amount]]&gt;$Y$7),"Outlier","Normal")</f>
        <v>Normal</v>
      </c>
      <c r="P2642" t="str">
        <f>IF(OR(Table1_17[[#This Row],[missing_flag]]="Missing",Table1_17[[#This Row],[outlier_flag]]="Outliers"),"Review","Valid")</f>
        <v>Valid</v>
      </c>
    </row>
    <row r="2643" spans="1:16">
      <c r="A2643" t="s">
        <v>6770</v>
      </c>
      <c r="B2643" s="1">
        <v>44956</v>
      </c>
      <c r="C2643">
        <v>-15982</v>
      </c>
      <c r="D2643" t="s">
        <v>1478</v>
      </c>
      <c r="E2643" t="s">
        <v>1496</v>
      </c>
      <c r="F2643" t="s">
        <v>264</v>
      </c>
      <c r="G2643" t="s">
        <v>29</v>
      </c>
      <c r="I2643" t="s">
        <v>187</v>
      </c>
      <c r="J2643" t="s">
        <v>24932</v>
      </c>
      <c r="K2643" t="s">
        <v>22291</v>
      </c>
      <c r="L2643" t="s">
        <v>22291</v>
      </c>
      <c r="M2643" t="s">
        <v>22291</v>
      </c>
      <c r="N2643" t="str">
        <f t="shared" si="41"/>
        <v>OK</v>
      </c>
      <c r="O2643" t="str">
        <f>IF(OR(Table1_17[[#This Row],[amount]]&lt;$Y$8,Table1_17[[#This Row],[amount]]&gt;$Y$7),"Outlier","Normal")</f>
        <v>Normal</v>
      </c>
      <c r="P2643" t="str">
        <f>IF(OR(Table1_17[[#This Row],[missing_flag]]="Missing",Table1_17[[#This Row],[outlier_flag]]="Outliers"),"Review","Valid")</f>
        <v>Valid</v>
      </c>
    </row>
    <row r="2644" spans="1:16">
      <c r="A2644" t="s">
        <v>6772</v>
      </c>
      <c r="B2644" s="1">
        <v>44639</v>
      </c>
      <c r="C2644">
        <v>158920.99</v>
      </c>
      <c r="D2644" t="s">
        <v>1483</v>
      </c>
      <c r="E2644" t="s">
        <v>1484</v>
      </c>
      <c r="F2644" t="s">
        <v>264</v>
      </c>
      <c r="G2644" t="s">
        <v>29</v>
      </c>
      <c r="H2644" t="s">
        <v>1405</v>
      </c>
      <c r="J2644" t="s">
        <v>24933</v>
      </c>
      <c r="K2644" t="s">
        <v>22291</v>
      </c>
      <c r="L2644" t="s">
        <v>22291</v>
      </c>
      <c r="M2644" t="s">
        <v>22291</v>
      </c>
      <c r="N2644" t="str">
        <f t="shared" si="41"/>
        <v>OK</v>
      </c>
      <c r="O2644" t="str">
        <f>IF(OR(Table1_17[[#This Row],[amount]]&lt;$Y$8,Table1_17[[#This Row],[amount]]&gt;$Y$7),"Outlier","Normal")</f>
        <v>Normal</v>
      </c>
      <c r="P2644" t="str">
        <f>IF(OR(Table1_17[[#This Row],[missing_flag]]="Missing",Table1_17[[#This Row],[outlier_flag]]="Outliers"),"Review","Valid")</f>
        <v>Valid</v>
      </c>
    </row>
    <row r="2645" spans="1:16">
      <c r="A2645" t="s">
        <v>6774</v>
      </c>
      <c r="B2645" s="1">
        <v>44890</v>
      </c>
      <c r="C2645">
        <v>-51163.58</v>
      </c>
      <c r="D2645" t="s">
        <v>1478</v>
      </c>
      <c r="E2645" t="s">
        <v>1534</v>
      </c>
      <c r="F2645" t="s">
        <v>264</v>
      </c>
      <c r="G2645" t="s">
        <v>29</v>
      </c>
      <c r="I2645" t="s">
        <v>81</v>
      </c>
      <c r="J2645" t="s">
        <v>24934</v>
      </c>
      <c r="K2645" t="s">
        <v>22291</v>
      </c>
      <c r="L2645" t="s">
        <v>22291</v>
      </c>
      <c r="M2645" t="s">
        <v>22291</v>
      </c>
      <c r="N2645" t="str">
        <f t="shared" si="41"/>
        <v>OK</v>
      </c>
      <c r="O2645" t="str">
        <f>IF(OR(Table1_17[[#This Row],[amount]]&lt;$Y$8,Table1_17[[#This Row],[amount]]&gt;$Y$7),"Outlier","Normal")</f>
        <v>Normal</v>
      </c>
      <c r="P2645" t="str">
        <f>IF(OR(Table1_17[[#This Row],[missing_flag]]="Missing",Table1_17[[#This Row],[outlier_flag]]="Outliers"),"Review","Valid")</f>
        <v>Valid</v>
      </c>
    </row>
    <row r="2646" spans="1:16">
      <c r="A2646" t="s">
        <v>6776</v>
      </c>
      <c r="B2646" s="1">
        <v>44694</v>
      </c>
      <c r="C2646">
        <v>176912.32</v>
      </c>
      <c r="D2646" t="s">
        <v>1483</v>
      </c>
      <c r="E2646" t="s">
        <v>1499</v>
      </c>
      <c r="F2646" t="s">
        <v>264</v>
      </c>
      <c r="G2646" t="s">
        <v>17</v>
      </c>
      <c r="H2646" t="s">
        <v>864</v>
      </c>
      <c r="J2646" t="s">
        <v>24935</v>
      </c>
      <c r="K2646" t="s">
        <v>22291</v>
      </c>
      <c r="L2646" t="s">
        <v>22291</v>
      </c>
      <c r="M2646" t="s">
        <v>22291</v>
      </c>
      <c r="N2646" t="str">
        <f t="shared" si="41"/>
        <v>OK</v>
      </c>
      <c r="O2646" t="str">
        <f>IF(OR(Table1_17[[#This Row],[amount]]&lt;$Y$8,Table1_17[[#This Row],[amount]]&gt;$Y$7),"Outlier","Normal")</f>
        <v>Normal</v>
      </c>
      <c r="P2646" t="str">
        <f>IF(OR(Table1_17[[#This Row],[missing_flag]]="Missing",Table1_17[[#This Row],[outlier_flag]]="Outliers"),"Review","Valid")</f>
        <v>Valid</v>
      </c>
    </row>
    <row r="2647" spans="1:16">
      <c r="A2647" t="s">
        <v>6778</v>
      </c>
      <c r="B2647" s="1">
        <v>45203</v>
      </c>
      <c r="C2647">
        <v>64881.29</v>
      </c>
      <c r="D2647" t="s">
        <v>1483</v>
      </c>
      <c r="E2647" t="s">
        <v>1484</v>
      </c>
      <c r="F2647" t="s">
        <v>268</v>
      </c>
      <c r="G2647" t="s">
        <v>29</v>
      </c>
      <c r="H2647" t="s">
        <v>1273</v>
      </c>
      <c r="J2647" t="s">
        <v>24936</v>
      </c>
      <c r="K2647" t="s">
        <v>22291</v>
      </c>
      <c r="L2647" t="s">
        <v>22291</v>
      </c>
      <c r="M2647" t="s">
        <v>22291</v>
      </c>
      <c r="N2647" t="str">
        <f t="shared" si="41"/>
        <v>OK</v>
      </c>
      <c r="O2647" t="str">
        <f>IF(OR(Table1_17[[#This Row],[amount]]&lt;$Y$8,Table1_17[[#This Row],[amount]]&gt;$Y$7),"Outlier","Normal")</f>
        <v>Normal</v>
      </c>
      <c r="P2647" t="str">
        <f>IF(OR(Table1_17[[#This Row],[missing_flag]]="Missing",Table1_17[[#This Row],[outlier_flag]]="Outliers"),"Review","Valid")</f>
        <v>Valid</v>
      </c>
    </row>
    <row r="2648" spans="1:16">
      <c r="A2648" t="s">
        <v>6780</v>
      </c>
      <c r="B2648" s="1">
        <v>44902</v>
      </c>
      <c r="C2648">
        <v>158106.54999999999</v>
      </c>
      <c r="D2648" t="s">
        <v>1483</v>
      </c>
      <c r="E2648" t="s">
        <v>1499</v>
      </c>
      <c r="F2648" t="s">
        <v>271</v>
      </c>
      <c r="G2648" t="s">
        <v>13</v>
      </c>
      <c r="H2648" t="s">
        <v>922</v>
      </c>
      <c r="J2648" t="s">
        <v>24937</v>
      </c>
      <c r="K2648" t="s">
        <v>22291</v>
      </c>
      <c r="L2648" t="s">
        <v>22291</v>
      </c>
      <c r="M2648" t="s">
        <v>22291</v>
      </c>
      <c r="N2648" t="str">
        <f t="shared" si="41"/>
        <v>OK</v>
      </c>
      <c r="O2648" t="str">
        <f>IF(OR(Table1_17[[#This Row],[amount]]&lt;$Y$8,Table1_17[[#This Row],[amount]]&gt;$Y$7),"Outlier","Normal")</f>
        <v>Normal</v>
      </c>
      <c r="P2648" t="str">
        <f>IF(OR(Table1_17[[#This Row],[missing_flag]]="Missing",Table1_17[[#This Row],[outlier_flag]]="Outliers"),"Review","Valid")</f>
        <v>Valid</v>
      </c>
    </row>
    <row r="2649" spans="1:16">
      <c r="A2649" t="s">
        <v>6782</v>
      </c>
      <c r="B2649" s="1">
        <v>44747</v>
      </c>
      <c r="C2649">
        <v>241800.75</v>
      </c>
      <c r="D2649" t="s">
        <v>1483</v>
      </c>
      <c r="E2649" t="s">
        <v>1499</v>
      </c>
      <c r="F2649" t="s">
        <v>268</v>
      </c>
      <c r="G2649" t="s">
        <v>29</v>
      </c>
      <c r="H2649" t="s">
        <v>840</v>
      </c>
      <c r="J2649" t="s">
        <v>24938</v>
      </c>
      <c r="K2649" t="s">
        <v>22291</v>
      </c>
      <c r="L2649" t="s">
        <v>22291</v>
      </c>
      <c r="M2649" t="s">
        <v>22291</v>
      </c>
      <c r="N2649" t="str">
        <f t="shared" si="41"/>
        <v>OK</v>
      </c>
      <c r="O2649" t="str">
        <f>IF(OR(Table1_17[[#This Row],[amount]]&lt;$Y$8,Table1_17[[#This Row],[amount]]&gt;$Y$7),"Outlier","Normal")</f>
        <v>Normal</v>
      </c>
      <c r="P2649" t="str">
        <f>IF(OR(Table1_17[[#This Row],[missing_flag]]="Missing",Table1_17[[#This Row],[outlier_flag]]="Outliers"),"Review","Valid")</f>
        <v>Valid</v>
      </c>
    </row>
    <row r="2650" spans="1:16">
      <c r="A2650" t="s">
        <v>6784</v>
      </c>
      <c r="B2650" s="1">
        <v>45053</v>
      </c>
      <c r="C2650">
        <v>199025.93</v>
      </c>
      <c r="D2650" t="s">
        <v>1483</v>
      </c>
      <c r="E2650" t="s">
        <v>1499</v>
      </c>
      <c r="F2650" t="s">
        <v>264</v>
      </c>
      <c r="G2650" t="s">
        <v>17</v>
      </c>
      <c r="H2650" t="s">
        <v>1261</v>
      </c>
      <c r="J2650" t="s">
        <v>24939</v>
      </c>
      <c r="K2650" t="s">
        <v>22291</v>
      </c>
      <c r="L2650" t="s">
        <v>22291</v>
      </c>
      <c r="M2650" t="s">
        <v>22291</v>
      </c>
      <c r="N2650" t="str">
        <f t="shared" si="41"/>
        <v>OK</v>
      </c>
      <c r="O2650" t="str">
        <f>IF(OR(Table1_17[[#This Row],[amount]]&lt;$Y$8,Table1_17[[#This Row],[amount]]&gt;$Y$7),"Outlier","Normal")</f>
        <v>Normal</v>
      </c>
      <c r="P2650" t="str">
        <f>IF(OR(Table1_17[[#This Row],[missing_flag]]="Missing",Table1_17[[#This Row],[outlier_flag]]="Outliers"),"Review","Valid")</f>
        <v>Valid</v>
      </c>
    </row>
    <row r="2651" spans="1:16">
      <c r="A2651" t="s">
        <v>6786</v>
      </c>
      <c r="B2651" s="1">
        <v>45015</v>
      </c>
      <c r="C2651">
        <v>180967.32</v>
      </c>
      <c r="D2651" t="s">
        <v>1483</v>
      </c>
      <c r="E2651" t="s">
        <v>1499</v>
      </c>
      <c r="F2651" t="s">
        <v>264</v>
      </c>
      <c r="G2651" t="s">
        <v>13</v>
      </c>
      <c r="H2651" t="s">
        <v>850</v>
      </c>
      <c r="J2651" t="s">
        <v>24940</v>
      </c>
      <c r="K2651" t="s">
        <v>22291</v>
      </c>
      <c r="L2651" t="s">
        <v>22291</v>
      </c>
      <c r="M2651" t="s">
        <v>22291</v>
      </c>
      <c r="N2651" t="str">
        <f t="shared" si="41"/>
        <v>OK</v>
      </c>
      <c r="O2651" t="str">
        <f>IF(OR(Table1_17[[#This Row],[amount]]&lt;$Y$8,Table1_17[[#This Row],[amount]]&gt;$Y$7),"Outlier","Normal")</f>
        <v>Normal</v>
      </c>
      <c r="P2651" t="str">
        <f>IF(OR(Table1_17[[#This Row],[missing_flag]]="Missing",Table1_17[[#This Row],[outlier_flag]]="Outliers"),"Review","Valid")</f>
        <v>Valid</v>
      </c>
    </row>
    <row r="2652" spans="1:16">
      <c r="A2652" t="s">
        <v>6788</v>
      </c>
      <c r="B2652" s="1">
        <v>44764</v>
      </c>
      <c r="C2652">
        <v>234903.67999999999</v>
      </c>
      <c r="D2652" t="s">
        <v>1483</v>
      </c>
      <c r="E2652" t="s">
        <v>1484</v>
      </c>
      <c r="F2652" t="s">
        <v>271</v>
      </c>
      <c r="G2652" t="s">
        <v>8</v>
      </c>
      <c r="H2652" t="s">
        <v>932</v>
      </c>
      <c r="J2652" t="s">
        <v>24941</v>
      </c>
      <c r="K2652" t="s">
        <v>22291</v>
      </c>
      <c r="L2652" t="s">
        <v>22291</v>
      </c>
      <c r="M2652" t="s">
        <v>22291</v>
      </c>
      <c r="N2652" t="str">
        <f t="shared" si="41"/>
        <v>OK</v>
      </c>
      <c r="O2652" t="str">
        <f>IF(OR(Table1_17[[#This Row],[amount]]&lt;$Y$8,Table1_17[[#This Row],[amount]]&gt;$Y$7),"Outlier","Normal")</f>
        <v>Normal</v>
      </c>
      <c r="P2652" t="str">
        <f>IF(OR(Table1_17[[#This Row],[missing_flag]]="Missing",Table1_17[[#This Row],[outlier_flag]]="Outliers"),"Review","Valid")</f>
        <v>Valid</v>
      </c>
    </row>
    <row r="2653" spans="1:16">
      <c r="A2653" t="s">
        <v>6790</v>
      </c>
      <c r="B2653" s="1">
        <v>45165</v>
      </c>
      <c r="C2653">
        <v>-35294.04</v>
      </c>
      <c r="D2653" t="s">
        <v>1478</v>
      </c>
      <c r="E2653" t="s">
        <v>1509</v>
      </c>
      <c r="F2653" t="s">
        <v>268</v>
      </c>
      <c r="G2653" t="s">
        <v>13</v>
      </c>
      <c r="I2653" t="s">
        <v>25</v>
      </c>
      <c r="J2653" t="s">
        <v>24942</v>
      </c>
      <c r="K2653" t="s">
        <v>22291</v>
      </c>
      <c r="L2653" t="s">
        <v>22291</v>
      </c>
      <c r="M2653" t="s">
        <v>22291</v>
      </c>
      <c r="N2653" t="str">
        <f t="shared" si="41"/>
        <v>OK</v>
      </c>
      <c r="O2653" t="str">
        <f>IF(OR(Table1_17[[#This Row],[amount]]&lt;$Y$8,Table1_17[[#This Row],[amount]]&gt;$Y$7),"Outlier","Normal")</f>
        <v>Normal</v>
      </c>
      <c r="P2653" t="str">
        <f>IF(OR(Table1_17[[#This Row],[missing_flag]]="Missing",Table1_17[[#This Row],[outlier_flag]]="Outliers"),"Review","Valid")</f>
        <v>Valid</v>
      </c>
    </row>
    <row r="2654" spans="1:16">
      <c r="A2654" t="s">
        <v>6792</v>
      </c>
      <c r="B2654" s="1">
        <v>45100</v>
      </c>
      <c r="C2654">
        <v>85340.63</v>
      </c>
      <c r="D2654" t="s">
        <v>1483</v>
      </c>
      <c r="E2654" t="s">
        <v>1487</v>
      </c>
      <c r="F2654" t="s">
        <v>271</v>
      </c>
      <c r="G2654" t="s">
        <v>13</v>
      </c>
      <c r="H2654" t="s">
        <v>993</v>
      </c>
      <c r="J2654" t="s">
        <v>24943</v>
      </c>
      <c r="K2654" t="s">
        <v>22291</v>
      </c>
      <c r="L2654" t="s">
        <v>22291</v>
      </c>
      <c r="M2654" t="s">
        <v>22291</v>
      </c>
      <c r="N2654" t="str">
        <f t="shared" si="41"/>
        <v>OK</v>
      </c>
      <c r="O2654" t="str">
        <f>IF(OR(Table1_17[[#This Row],[amount]]&lt;$Y$8,Table1_17[[#This Row],[amount]]&gt;$Y$7),"Outlier","Normal")</f>
        <v>Normal</v>
      </c>
      <c r="P2654" t="str">
        <f>IF(OR(Table1_17[[#This Row],[missing_flag]]="Missing",Table1_17[[#This Row],[outlier_flag]]="Outliers"),"Review","Valid")</f>
        <v>Valid</v>
      </c>
    </row>
    <row r="2655" spans="1:16">
      <c r="A2655" t="s">
        <v>6794</v>
      </c>
      <c r="B2655" s="1">
        <v>44860</v>
      </c>
      <c r="C2655">
        <v>141825.23000000001</v>
      </c>
      <c r="D2655" t="s">
        <v>1483</v>
      </c>
      <c r="E2655" t="s">
        <v>1484</v>
      </c>
      <c r="F2655" t="s">
        <v>264</v>
      </c>
      <c r="G2655" t="s">
        <v>17</v>
      </c>
      <c r="H2655" t="s">
        <v>1119</v>
      </c>
      <c r="J2655" t="s">
        <v>24944</v>
      </c>
      <c r="K2655" t="s">
        <v>22291</v>
      </c>
      <c r="L2655" t="s">
        <v>22291</v>
      </c>
      <c r="M2655" t="s">
        <v>22291</v>
      </c>
      <c r="N2655" t="str">
        <f t="shared" si="41"/>
        <v>OK</v>
      </c>
      <c r="O2655" t="str">
        <f>IF(OR(Table1_17[[#This Row],[amount]]&lt;$Y$8,Table1_17[[#This Row],[amount]]&gt;$Y$7),"Outlier","Normal")</f>
        <v>Normal</v>
      </c>
      <c r="P2655" t="str">
        <f>IF(OR(Table1_17[[#This Row],[missing_flag]]="Missing",Table1_17[[#This Row],[outlier_flag]]="Outliers"),"Review","Valid")</f>
        <v>Valid</v>
      </c>
    </row>
    <row r="2656" spans="1:16">
      <c r="A2656" t="s">
        <v>6796</v>
      </c>
      <c r="B2656" s="1">
        <v>45248</v>
      </c>
      <c r="C2656">
        <v>47028.24</v>
      </c>
      <c r="D2656" t="s">
        <v>1483</v>
      </c>
      <c r="E2656" t="s">
        <v>1499</v>
      </c>
      <c r="F2656" t="s">
        <v>271</v>
      </c>
      <c r="G2656" t="s">
        <v>8</v>
      </c>
      <c r="H2656" t="s">
        <v>718</v>
      </c>
      <c r="J2656" t="s">
        <v>24945</v>
      </c>
      <c r="K2656" t="s">
        <v>22291</v>
      </c>
      <c r="L2656" t="s">
        <v>22291</v>
      </c>
      <c r="M2656" t="s">
        <v>22291</v>
      </c>
      <c r="N2656" t="str">
        <f t="shared" si="41"/>
        <v>OK</v>
      </c>
      <c r="O2656" t="str">
        <f>IF(OR(Table1_17[[#This Row],[amount]]&lt;$Y$8,Table1_17[[#This Row],[amount]]&gt;$Y$7),"Outlier","Normal")</f>
        <v>Normal</v>
      </c>
      <c r="P2656" t="str">
        <f>IF(OR(Table1_17[[#This Row],[missing_flag]]="Missing",Table1_17[[#This Row],[outlier_flag]]="Outliers"),"Review","Valid")</f>
        <v>Valid</v>
      </c>
    </row>
    <row r="2657" spans="1:16">
      <c r="A2657" t="s">
        <v>6798</v>
      </c>
      <c r="B2657" s="1">
        <v>44635</v>
      </c>
      <c r="C2657">
        <v>102623.02</v>
      </c>
      <c r="D2657" t="s">
        <v>1483</v>
      </c>
      <c r="E2657" t="s">
        <v>1484</v>
      </c>
      <c r="F2657" t="s">
        <v>268</v>
      </c>
      <c r="G2657" t="s">
        <v>8</v>
      </c>
      <c r="H2657" t="s">
        <v>922</v>
      </c>
      <c r="J2657" t="s">
        <v>24946</v>
      </c>
      <c r="K2657" t="s">
        <v>22291</v>
      </c>
      <c r="L2657" t="s">
        <v>22291</v>
      </c>
      <c r="M2657" t="s">
        <v>22291</v>
      </c>
      <c r="N2657" t="str">
        <f t="shared" si="41"/>
        <v>OK</v>
      </c>
      <c r="O2657" t="str">
        <f>IF(OR(Table1_17[[#This Row],[amount]]&lt;$Y$8,Table1_17[[#This Row],[amount]]&gt;$Y$7),"Outlier","Normal")</f>
        <v>Normal</v>
      </c>
      <c r="P2657" t="str">
        <f>IF(OR(Table1_17[[#This Row],[missing_flag]]="Missing",Table1_17[[#This Row],[outlier_flag]]="Outliers"),"Review","Valid")</f>
        <v>Valid</v>
      </c>
    </row>
    <row r="2658" spans="1:16">
      <c r="A2658" t="s">
        <v>6800</v>
      </c>
      <c r="B2658" s="1">
        <v>45040</v>
      </c>
      <c r="C2658">
        <v>-48521.35</v>
      </c>
      <c r="D2658" t="s">
        <v>1478</v>
      </c>
      <c r="E2658" t="s">
        <v>1509</v>
      </c>
      <c r="F2658" t="s">
        <v>271</v>
      </c>
      <c r="G2658" t="s">
        <v>29</v>
      </c>
      <c r="I2658" t="s">
        <v>189</v>
      </c>
      <c r="J2658" t="s">
        <v>24947</v>
      </c>
      <c r="K2658" t="s">
        <v>22291</v>
      </c>
      <c r="L2658" t="s">
        <v>22291</v>
      </c>
      <c r="M2658" t="s">
        <v>22291</v>
      </c>
      <c r="N2658" t="str">
        <f t="shared" si="41"/>
        <v>OK</v>
      </c>
      <c r="O2658" t="str">
        <f>IF(OR(Table1_17[[#This Row],[amount]]&lt;$Y$8,Table1_17[[#This Row],[amount]]&gt;$Y$7),"Outlier","Normal")</f>
        <v>Normal</v>
      </c>
      <c r="P2658" t="str">
        <f>IF(OR(Table1_17[[#This Row],[missing_flag]]="Missing",Table1_17[[#This Row],[outlier_flag]]="Outliers"),"Review","Valid")</f>
        <v>Valid</v>
      </c>
    </row>
    <row r="2659" spans="1:16">
      <c r="A2659" t="s">
        <v>6802</v>
      </c>
      <c r="B2659" s="1">
        <v>44936</v>
      </c>
      <c r="C2659">
        <v>177784.14</v>
      </c>
      <c r="D2659" t="s">
        <v>1483</v>
      </c>
      <c r="E2659" t="s">
        <v>1499</v>
      </c>
      <c r="F2659" t="s">
        <v>271</v>
      </c>
      <c r="G2659" t="s">
        <v>17</v>
      </c>
      <c r="H2659" t="s">
        <v>1327</v>
      </c>
      <c r="J2659" t="s">
        <v>24948</v>
      </c>
      <c r="K2659" t="s">
        <v>22291</v>
      </c>
      <c r="L2659" t="s">
        <v>22291</v>
      </c>
      <c r="M2659" t="s">
        <v>22291</v>
      </c>
      <c r="N2659" t="str">
        <f t="shared" si="41"/>
        <v>OK</v>
      </c>
      <c r="O2659" t="str">
        <f>IF(OR(Table1_17[[#This Row],[amount]]&lt;$Y$8,Table1_17[[#This Row],[amount]]&gt;$Y$7),"Outlier","Normal")</f>
        <v>Normal</v>
      </c>
      <c r="P2659" t="str">
        <f>IF(OR(Table1_17[[#This Row],[missing_flag]]="Missing",Table1_17[[#This Row],[outlier_flag]]="Outliers"),"Review","Valid")</f>
        <v>Valid</v>
      </c>
    </row>
    <row r="2660" spans="1:16">
      <c r="A2660" t="s">
        <v>6804</v>
      </c>
      <c r="B2660" s="1">
        <v>45166</v>
      </c>
      <c r="C2660">
        <v>13271.24</v>
      </c>
      <c r="D2660" t="s">
        <v>1504</v>
      </c>
      <c r="E2660" t="s">
        <v>1504</v>
      </c>
      <c r="F2660" t="s">
        <v>271</v>
      </c>
      <c r="G2660" t="s">
        <v>8</v>
      </c>
      <c r="J2660" t="s">
        <v>24949</v>
      </c>
      <c r="K2660" t="s">
        <v>22291</v>
      </c>
      <c r="L2660" t="s">
        <v>22291</v>
      </c>
      <c r="M2660" t="s">
        <v>22291</v>
      </c>
      <c r="N2660" t="str">
        <f t="shared" si="41"/>
        <v>OK</v>
      </c>
      <c r="O2660" t="str">
        <f>IF(OR(Table1_17[[#This Row],[amount]]&lt;$Y$8,Table1_17[[#This Row],[amount]]&gt;$Y$7),"Outlier","Normal")</f>
        <v>Normal</v>
      </c>
      <c r="P2660" t="str">
        <f>IF(OR(Table1_17[[#This Row],[missing_flag]]="Missing",Table1_17[[#This Row],[outlier_flag]]="Outliers"),"Review","Valid")</f>
        <v>Valid</v>
      </c>
    </row>
    <row r="2661" spans="1:16">
      <c r="A2661" t="s">
        <v>6806</v>
      </c>
      <c r="B2661" s="1">
        <v>44891</v>
      </c>
      <c r="C2661">
        <v>27560.01</v>
      </c>
      <c r="D2661" t="s">
        <v>1587</v>
      </c>
      <c r="E2661" t="s">
        <v>1587</v>
      </c>
      <c r="F2661" t="s">
        <v>271</v>
      </c>
      <c r="G2661" t="s">
        <v>29</v>
      </c>
      <c r="J2661" t="s">
        <v>24950</v>
      </c>
      <c r="K2661" t="s">
        <v>22291</v>
      </c>
      <c r="L2661" t="s">
        <v>22291</v>
      </c>
      <c r="M2661" t="s">
        <v>22291</v>
      </c>
      <c r="N2661" t="str">
        <f t="shared" si="41"/>
        <v>OK</v>
      </c>
      <c r="O2661" t="str">
        <f>IF(OR(Table1_17[[#This Row],[amount]]&lt;$Y$8,Table1_17[[#This Row],[amount]]&gt;$Y$7),"Outlier","Normal")</f>
        <v>Normal</v>
      </c>
      <c r="P2661" t="str">
        <f>IF(OR(Table1_17[[#This Row],[missing_flag]]="Missing",Table1_17[[#This Row],[outlier_flag]]="Outliers"),"Review","Valid")</f>
        <v>Valid</v>
      </c>
    </row>
    <row r="2662" spans="1:16">
      <c r="A2662" t="s">
        <v>6808</v>
      </c>
      <c r="B2662" s="1">
        <v>44849</v>
      </c>
      <c r="C2662">
        <v>117643.59</v>
      </c>
      <c r="D2662" t="s">
        <v>1483</v>
      </c>
      <c r="E2662" t="s">
        <v>1487</v>
      </c>
      <c r="F2662" t="s">
        <v>264</v>
      </c>
      <c r="G2662" t="s">
        <v>8</v>
      </c>
      <c r="H2662" t="s">
        <v>1161</v>
      </c>
      <c r="J2662" t="s">
        <v>24951</v>
      </c>
      <c r="K2662" t="s">
        <v>22291</v>
      </c>
      <c r="L2662" t="s">
        <v>22291</v>
      </c>
      <c r="M2662" t="s">
        <v>22291</v>
      </c>
      <c r="N2662" t="str">
        <f t="shared" si="41"/>
        <v>OK</v>
      </c>
      <c r="O2662" t="str">
        <f>IF(OR(Table1_17[[#This Row],[amount]]&lt;$Y$8,Table1_17[[#This Row],[amount]]&gt;$Y$7),"Outlier","Normal")</f>
        <v>Normal</v>
      </c>
      <c r="P2662" t="str">
        <f>IF(OR(Table1_17[[#This Row],[missing_flag]]="Missing",Table1_17[[#This Row],[outlier_flag]]="Outliers"),"Review","Valid")</f>
        <v>Valid</v>
      </c>
    </row>
    <row r="2663" spans="1:16">
      <c r="A2663" t="s">
        <v>6810</v>
      </c>
      <c r="B2663" s="1">
        <v>45222</v>
      </c>
      <c r="C2663">
        <v>148398.74</v>
      </c>
      <c r="D2663" t="s">
        <v>1483</v>
      </c>
      <c r="E2663" t="s">
        <v>1484</v>
      </c>
      <c r="F2663" t="s">
        <v>271</v>
      </c>
      <c r="G2663" t="s">
        <v>29</v>
      </c>
      <c r="H2663" t="s">
        <v>1157</v>
      </c>
      <c r="J2663" t="s">
        <v>24952</v>
      </c>
      <c r="K2663" t="s">
        <v>22291</v>
      </c>
      <c r="L2663" t="s">
        <v>22291</v>
      </c>
      <c r="M2663" t="s">
        <v>22291</v>
      </c>
      <c r="N2663" t="str">
        <f t="shared" si="41"/>
        <v>OK</v>
      </c>
      <c r="O2663" t="str">
        <f>IF(OR(Table1_17[[#This Row],[amount]]&lt;$Y$8,Table1_17[[#This Row],[amount]]&gt;$Y$7),"Outlier","Normal")</f>
        <v>Normal</v>
      </c>
      <c r="P2663" t="str">
        <f>IF(OR(Table1_17[[#This Row],[missing_flag]]="Missing",Table1_17[[#This Row],[outlier_flag]]="Outliers"),"Review","Valid")</f>
        <v>Valid</v>
      </c>
    </row>
    <row r="2664" spans="1:16">
      <c r="A2664" t="s">
        <v>6812</v>
      </c>
      <c r="B2664" s="1">
        <v>44942</v>
      </c>
      <c r="C2664">
        <v>20225.14</v>
      </c>
      <c r="D2664" t="s">
        <v>1587</v>
      </c>
      <c r="E2664" t="s">
        <v>1587</v>
      </c>
      <c r="F2664" t="s">
        <v>271</v>
      </c>
      <c r="G2664" t="s">
        <v>29</v>
      </c>
      <c r="J2664" t="s">
        <v>24953</v>
      </c>
      <c r="K2664" t="s">
        <v>22291</v>
      </c>
      <c r="L2664" t="s">
        <v>22291</v>
      </c>
      <c r="M2664" t="s">
        <v>22291</v>
      </c>
      <c r="N2664" t="str">
        <f t="shared" si="41"/>
        <v>OK</v>
      </c>
      <c r="O2664" t="str">
        <f>IF(OR(Table1_17[[#This Row],[amount]]&lt;$Y$8,Table1_17[[#This Row],[amount]]&gt;$Y$7),"Outlier","Normal")</f>
        <v>Normal</v>
      </c>
      <c r="P2664" t="str">
        <f>IF(OR(Table1_17[[#This Row],[missing_flag]]="Missing",Table1_17[[#This Row],[outlier_flag]]="Outliers"),"Review","Valid")</f>
        <v>Valid</v>
      </c>
    </row>
    <row r="2665" spans="1:16">
      <c r="A2665" t="s">
        <v>6814</v>
      </c>
      <c r="B2665" s="1">
        <v>44891</v>
      </c>
      <c r="C2665">
        <v>107364.63</v>
      </c>
      <c r="D2665" t="s">
        <v>1483</v>
      </c>
      <c r="E2665" t="s">
        <v>1484</v>
      </c>
      <c r="F2665" t="s">
        <v>271</v>
      </c>
      <c r="G2665" t="s">
        <v>13</v>
      </c>
      <c r="H2665" t="s">
        <v>1407</v>
      </c>
      <c r="J2665" t="s">
        <v>24954</v>
      </c>
      <c r="K2665" t="s">
        <v>22291</v>
      </c>
      <c r="L2665" t="s">
        <v>22291</v>
      </c>
      <c r="M2665" t="s">
        <v>22291</v>
      </c>
      <c r="N2665" t="str">
        <f t="shared" si="41"/>
        <v>OK</v>
      </c>
      <c r="O2665" t="str">
        <f>IF(OR(Table1_17[[#This Row],[amount]]&lt;$Y$8,Table1_17[[#This Row],[amount]]&gt;$Y$7),"Outlier","Normal")</f>
        <v>Normal</v>
      </c>
      <c r="P2665" t="str">
        <f>IF(OR(Table1_17[[#This Row],[missing_flag]]="Missing",Table1_17[[#This Row],[outlier_flag]]="Outliers"),"Review","Valid")</f>
        <v>Valid</v>
      </c>
    </row>
    <row r="2666" spans="1:16">
      <c r="A2666" t="s">
        <v>6816</v>
      </c>
      <c r="B2666" s="1">
        <v>45130</v>
      </c>
      <c r="C2666">
        <v>108089.7</v>
      </c>
      <c r="D2666" t="s">
        <v>1483</v>
      </c>
      <c r="E2666" t="s">
        <v>1487</v>
      </c>
      <c r="F2666" t="s">
        <v>271</v>
      </c>
      <c r="G2666" t="s">
        <v>8</v>
      </c>
      <c r="H2666" t="s">
        <v>1293</v>
      </c>
      <c r="J2666" t="s">
        <v>24955</v>
      </c>
      <c r="K2666" t="s">
        <v>22291</v>
      </c>
      <c r="L2666" t="s">
        <v>22291</v>
      </c>
      <c r="M2666" t="s">
        <v>22291</v>
      </c>
      <c r="N2666" t="str">
        <f t="shared" si="41"/>
        <v>OK</v>
      </c>
      <c r="O2666" t="str">
        <f>IF(OR(Table1_17[[#This Row],[amount]]&lt;$Y$8,Table1_17[[#This Row],[amount]]&gt;$Y$7),"Outlier","Normal")</f>
        <v>Normal</v>
      </c>
      <c r="P2666" t="str">
        <f>IF(OR(Table1_17[[#This Row],[missing_flag]]="Missing",Table1_17[[#This Row],[outlier_flag]]="Outliers"),"Review","Valid")</f>
        <v>Valid</v>
      </c>
    </row>
    <row r="2667" spans="1:16">
      <c r="A2667" t="s">
        <v>6818</v>
      </c>
      <c r="B2667" s="1">
        <v>45108</v>
      </c>
      <c r="C2667">
        <v>191419.57</v>
      </c>
      <c r="D2667" t="s">
        <v>1483</v>
      </c>
      <c r="E2667" t="s">
        <v>1499</v>
      </c>
      <c r="F2667" t="s">
        <v>264</v>
      </c>
      <c r="G2667" t="s">
        <v>29</v>
      </c>
      <c r="H2667" t="s">
        <v>1355</v>
      </c>
      <c r="J2667" t="s">
        <v>24956</v>
      </c>
      <c r="K2667" t="s">
        <v>22291</v>
      </c>
      <c r="L2667" t="s">
        <v>22291</v>
      </c>
      <c r="M2667" t="s">
        <v>22291</v>
      </c>
      <c r="N2667" t="str">
        <f t="shared" si="41"/>
        <v>OK</v>
      </c>
      <c r="O2667" t="str">
        <f>IF(OR(Table1_17[[#This Row],[amount]]&lt;$Y$8,Table1_17[[#This Row],[amount]]&gt;$Y$7),"Outlier","Normal")</f>
        <v>Normal</v>
      </c>
      <c r="P2667" t="str">
        <f>IF(OR(Table1_17[[#This Row],[missing_flag]]="Missing",Table1_17[[#This Row],[outlier_flag]]="Outliers"),"Review","Valid")</f>
        <v>Valid</v>
      </c>
    </row>
    <row r="2668" spans="1:16">
      <c r="A2668" t="s">
        <v>6820</v>
      </c>
      <c r="B2668" s="1">
        <v>44849</v>
      </c>
      <c r="C2668">
        <v>106388.28</v>
      </c>
      <c r="D2668" t="s">
        <v>1483</v>
      </c>
      <c r="E2668" t="s">
        <v>1487</v>
      </c>
      <c r="F2668" t="s">
        <v>271</v>
      </c>
      <c r="G2668" t="s">
        <v>13</v>
      </c>
      <c r="H2668" t="s">
        <v>1381</v>
      </c>
      <c r="J2668" t="s">
        <v>24957</v>
      </c>
      <c r="K2668" t="s">
        <v>22291</v>
      </c>
      <c r="L2668" t="s">
        <v>22291</v>
      </c>
      <c r="M2668" t="s">
        <v>22291</v>
      </c>
      <c r="N2668" t="str">
        <f t="shared" si="41"/>
        <v>OK</v>
      </c>
      <c r="O2668" t="str">
        <f>IF(OR(Table1_17[[#This Row],[amount]]&lt;$Y$8,Table1_17[[#This Row],[amount]]&gt;$Y$7),"Outlier","Normal")</f>
        <v>Normal</v>
      </c>
      <c r="P2668" t="str">
        <f>IF(OR(Table1_17[[#This Row],[missing_flag]]="Missing",Table1_17[[#This Row],[outlier_flag]]="Outliers"),"Review","Valid")</f>
        <v>Valid</v>
      </c>
    </row>
    <row r="2669" spans="1:16">
      <c r="A2669" t="s">
        <v>6822</v>
      </c>
      <c r="B2669" s="1">
        <v>44753</v>
      </c>
      <c r="C2669">
        <v>162165.15</v>
      </c>
      <c r="D2669" t="s">
        <v>1483</v>
      </c>
      <c r="E2669" t="s">
        <v>1487</v>
      </c>
      <c r="F2669" t="s">
        <v>264</v>
      </c>
      <c r="G2669" t="s">
        <v>29</v>
      </c>
      <c r="H2669" t="s">
        <v>868</v>
      </c>
      <c r="J2669" t="s">
        <v>24958</v>
      </c>
      <c r="K2669" t="s">
        <v>22291</v>
      </c>
      <c r="L2669" t="s">
        <v>22291</v>
      </c>
      <c r="M2669" t="s">
        <v>22291</v>
      </c>
      <c r="N2669" t="str">
        <f t="shared" si="41"/>
        <v>OK</v>
      </c>
      <c r="O2669" t="str">
        <f>IF(OR(Table1_17[[#This Row],[amount]]&lt;$Y$8,Table1_17[[#This Row],[amount]]&gt;$Y$7),"Outlier","Normal")</f>
        <v>Normal</v>
      </c>
      <c r="P2669" t="str">
        <f>IF(OR(Table1_17[[#This Row],[missing_flag]]="Missing",Table1_17[[#This Row],[outlier_flag]]="Outliers"),"Review","Valid")</f>
        <v>Valid</v>
      </c>
    </row>
    <row r="2670" spans="1:16">
      <c r="A2670" t="s">
        <v>6824</v>
      </c>
      <c r="B2670" s="1">
        <v>45011</v>
      </c>
      <c r="C2670">
        <v>-48807.49</v>
      </c>
      <c r="D2670" t="s">
        <v>1478</v>
      </c>
      <c r="E2670" t="s">
        <v>20</v>
      </c>
      <c r="F2670" t="s">
        <v>271</v>
      </c>
      <c r="G2670" t="s">
        <v>17</v>
      </c>
      <c r="I2670" t="s">
        <v>123</v>
      </c>
      <c r="J2670" t="s">
        <v>24959</v>
      </c>
      <c r="K2670" t="s">
        <v>22291</v>
      </c>
      <c r="L2670" t="s">
        <v>22291</v>
      </c>
      <c r="M2670" t="s">
        <v>22291</v>
      </c>
      <c r="N2670" t="str">
        <f t="shared" si="41"/>
        <v>OK</v>
      </c>
      <c r="O2670" t="str">
        <f>IF(OR(Table1_17[[#This Row],[amount]]&lt;$Y$8,Table1_17[[#This Row],[amount]]&gt;$Y$7),"Outlier","Normal")</f>
        <v>Normal</v>
      </c>
      <c r="P2670" t="str">
        <f>IF(OR(Table1_17[[#This Row],[missing_flag]]="Missing",Table1_17[[#This Row],[outlier_flag]]="Outliers"),"Review","Valid")</f>
        <v>Valid</v>
      </c>
    </row>
    <row r="2671" spans="1:16">
      <c r="A2671" t="s">
        <v>6826</v>
      </c>
      <c r="B2671" s="1">
        <v>44758</v>
      </c>
      <c r="C2671">
        <v>101760.87</v>
      </c>
      <c r="D2671" t="s">
        <v>1483</v>
      </c>
      <c r="E2671" t="s">
        <v>1487</v>
      </c>
      <c r="F2671" t="s">
        <v>264</v>
      </c>
      <c r="G2671" t="s">
        <v>8</v>
      </c>
      <c r="H2671" t="s">
        <v>1041</v>
      </c>
      <c r="J2671" t="s">
        <v>24960</v>
      </c>
      <c r="K2671" t="s">
        <v>22291</v>
      </c>
      <c r="L2671" t="s">
        <v>22291</v>
      </c>
      <c r="M2671" t="s">
        <v>22291</v>
      </c>
      <c r="N2671" t="str">
        <f t="shared" si="41"/>
        <v>OK</v>
      </c>
      <c r="O2671" t="str">
        <f>IF(OR(Table1_17[[#This Row],[amount]]&lt;$Y$8,Table1_17[[#This Row],[amount]]&gt;$Y$7),"Outlier","Normal")</f>
        <v>Normal</v>
      </c>
      <c r="P2671" t="str">
        <f>IF(OR(Table1_17[[#This Row],[missing_flag]]="Missing",Table1_17[[#This Row],[outlier_flag]]="Outliers"),"Review","Valid")</f>
        <v>Valid</v>
      </c>
    </row>
    <row r="2672" spans="1:16">
      <c r="A2672" t="s">
        <v>6828</v>
      </c>
      <c r="B2672" s="1">
        <v>45191</v>
      </c>
      <c r="C2672">
        <v>14468.33</v>
      </c>
      <c r="D2672" t="s">
        <v>1587</v>
      </c>
      <c r="E2672" t="s">
        <v>1587</v>
      </c>
      <c r="F2672" t="s">
        <v>268</v>
      </c>
      <c r="G2672" t="s">
        <v>17</v>
      </c>
      <c r="J2672" t="s">
        <v>24961</v>
      </c>
      <c r="K2672" t="s">
        <v>22291</v>
      </c>
      <c r="L2672" t="s">
        <v>22291</v>
      </c>
      <c r="M2672" t="s">
        <v>22291</v>
      </c>
      <c r="N2672" t="str">
        <f t="shared" si="41"/>
        <v>OK</v>
      </c>
      <c r="O2672" t="str">
        <f>IF(OR(Table1_17[[#This Row],[amount]]&lt;$Y$8,Table1_17[[#This Row],[amount]]&gt;$Y$7),"Outlier","Normal")</f>
        <v>Normal</v>
      </c>
      <c r="P2672" t="str">
        <f>IF(OR(Table1_17[[#This Row],[missing_flag]]="Missing",Table1_17[[#This Row],[outlier_flag]]="Outliers"),"Review","Valid")</f>
        <v>Valid</v>
      </c>
    </row>
    <row r="2673" spans="1:16">
      <c r="A2673" t="s">
        <v>6830</v>
      </c>
      <c r="B2673" s="1">
        <v>45036</v>
      </c>
      <c r="C2673">
        <v>-24127.31</v>
      </c>
      <c r="D2673" t="s">
        <v>1478</v>
      </c>
      <c r="E2673" t="s">
        <v>36</v>
      </c>
      <c r="F2673" t="s">
        <v>264</v>
      </c>
      <c r="G2673" t="s">
        <v>29</v>
      </c>
      <c r="I2673" t="s">
        <v>77</v>
      </c>
      <c r="J2673" t="s">
        <v>24962</v>
      </c>
      <c r="K2673" t="s">
        <v>22291</v>
      </c>
      <c r="L2673" t="s">
        <v>22291</v>
      </c>
      <c r="M2673" t="s">
        <v>22291</v>
      </c>
      <c r="N2673" t="str">
        <f t="shared" si="41"/>
        <v>OK</v>
      </c>
      <c r="O2673" t="str">
        <f>IF(OR(Table1_17[[#This Row],[amount]]&lt;$Y$8,Table1_17[[#This Row],[amount]]&gt;$Y$7),"Outlier","Normal")</f>
        <v>Normal</v>
      </c>
      <c r="P2673" t="str">
        <f>IF(OR(Table1_17[[#This Row],[missing_flag]]="Missing",Table1_17[[#This Row],[outlier_flag]]="Outliers"),"Review","Valid")</f>
        <v>Valid</v>
      </c>
    </row>
    <row r="2674" spans="1:16">
      <c r="A2674" t="s">
        <v>6832</v>
      </c>
      <c r="B2674" s="1">
        <v>45153</v>
      </c>
      <c r="C2674">
        <v>-30902.240000000002</v>
      </c>
      <c r="D2674" t="s">
        <v>1478</v>
      </c>
      <c r="E2674" t="s">
        <v>7</v>
      </c>
      <c r="F2674" t="s">
        <v>271</v>
      </c>
      <c r="G2674" t="s">
        <v>13</v>
      </c>
      <c r="I2674" t="s">
        <v>65</v>
      </c>
      <c r="J2674" t="s">
        <v>24963</v>
      </c>
      <c r="K2674" t="s">
        <v>22291</v>
      </c>
      <c r="L2674" t="s">
        <v>22291</v>
      </c>
      <c r="M2674" t="s">
        <v>22291</v>
      </c>
      <c r="N2674" t="str">
        <f t="shared" si="41"/>
        <v>OK</v>
      </c>
      <c r="O2674" t="str">
        <f>IF(OR(Table1_17[[#This Row],[amount]]&lt;$Y$8,Table1_17[[#This Row],[amount]]&gt;$Y$7),"Outlier","Normal")</f>
        <v>Normal</v>
      </c>
      <c r="P2674" t="str">
        <f>IF(OR(Table1_17[[#This Row],[missing_flag]]="Missing",Table1_17[[#This Row],[outlier_flag]]="Outliers"),"Review","Valid")</f>
        <v>Valid</v>
      </c>
    </row>
    <row r="2675" spans="1:16">
      <c r="A2675" t="s">
        <v>6834</v>
      </c>
      <c r="B2675" s="1">
        <v>44991</v>
      </c>
      <c r="C2675">
        <v>-64887.05</v>
      </c>
      <c r="D2675" t="s">
        <v>1478</v>
      </c>
      <c r="E2675" t="s">
        <v>1496</v>
      </c>
      <c r="F2675" t="s">
        <v>268</v>
      </c>
      <c r="G2675" t="s">
        <v>8</v>
      </c>
      <c r="I2675" t="s">
        <v>225</v>
      </c>
      <c r="J2675" t="s">
        <v>24964</v>
      </c>
      <c r="K2675" t="s">
        <v>22291</v>
      </c>
      <c r="L2675" t="s">
        <v>22291</v>
      </c>
      <c r="M2675" t="s">
        <v>22291</v>
      </c>
      <c r="N2675" t="str">
        <f t="shared" si="41"/>
        <v>OK</v>
      </c>
      <c r="O2675" t="str">
        <f>IF(OR(Table1_17[[#This Row],[amount]]&lt;$Y$8,Table1_17[[#This Row],[amount]]&gt;$Y$7),"Outlier","Normal")</f>
        <v>Normal</v>
      </c>
      <c r="P2675" t="str">
        <f>IF(OR(Table1_17[[#This Row],[missing_flag]]="Missing",Table1_17[[#This Row],[outlier_flag]]="Outliers"),"Review","Valid")</f>
        <v>Valid</v>
      </c>
    </row>
    <row r="2676" spans="1:16">
      <c r="A2676" t="s">
        <v>6836</v>
      </c>
      <c r="B2676" s="1">
        <v>45113</v>
      </c>
      <c r="C2676">
        <v>-14088.27</v>
      </c>
      <c r="D2676" t="s">
        <v>1478</v>
      </c>
      <c r="E2676" t="s">
        <v>1509</v>
      </c>
      <c r="F2676" t="s">
        <v>268</v>
      </c>
      <c r="G2676" t="s">
        <v>29</v>
      </c>
      <c r="I2676" t="s">
        <v>47</v>
      </c>
      <c r="J2676" t="s">
        <v>24965</v>
      </c>
      <c r="K2676" t="s">
        <v>22291</v>
      </c>
      <c r="L2676" t="s">
        <v>22291</v>
      </c>
      <c r="M2676" t="s">
        <v>22291</v>
      </c>
      <c r="N2676" t="str">
        <f t="shared" si="41"/>
        <v>OK</v>
      </c>
      <c r="O2676" t="str">
        <f>IF(OR(Table1_17[[#This Row],[amount]]&lt;$Y$8,Table1_17[[#This Row],[amount]]&gt;$Y$7),"Outlier","Normal")</f>
        <v>Normal</v>
      </c>
      <c r="P2676" t="str">
        <f>IF(OR(Table1_17[[#This Row],[missing_flag]]="Missing",Table1_17[[#This Row],[outlier_flag]]="Outliers"),"Review","Valid")</f>
        <v>Valid</v>
      </c>
    </row>
    <row r="2677" spans="1:16">
      <c r="A2677" t="s">
        <v>6838</v>
      </c>
      <c r="B2677" s="1">
        <v>45186</v>
      </c>
      <c r="C2677">
        <v>75702.48</v>
      </c>
      <c r="D2677" t="s">
        <v>1483</v>
      </c>
      <c r="E2677" t="s">
        <v>1499</v>
      </c>
      <c r="F2677" t="s">
        <v>271</v>
      </c>
      <c r="G2677" t="s">
        <v>17</v>
      </c>
      <c r="H2677" t="s">
        <v>832</v>
      </c>
      <c r="J2677" t="s">
        <v>24966</v>
      </c>
      <c r="K2677" t="s">
        <v>22291</v>
      </c>
      <c r="L2677" t="s">
        <v>22291</v>
      </c>
      <c r="M2677" t="s">
        <v>22291</v>
      </c>
      <c r="N2677" t="str">
        <f t="shared" si="41"/>
        <v>OK</v>
      </c>
      <c r="O2677" t="str">
        <f>IF(OR(Table1_17[[#This Row],[amount]]&lt;$Y$8,Table1_17[[#This Row],[amount]]&gt;$Y$7),"Outlier","Normal")</f>
        <v>Normal</v>
      </c>
      <c r="P2677" t="str">
        <f>IF(OR(Table1_17[[#This Row],[missing_flag]]="Missing",Table1_17[[#This Row],[outlier_flag]]="Outliers"),"Review","Valid")</f>
        <v>Valid</v>
      </c>
    </row>
    <row r="2678" spans="1:16">
      <c r="A2678" t="s">
        <v>6840</v>
      </c>
      <c r="B2678" s="1">
        <v>45219</v>
      </c>
      <c r="C2678">
        <v>109333.61</v>
      </c>
      <c r="D2678" t="s">
        <v>1483</v>
      </c>
      <c r="E2678" t="s">
        <v>1499</v>
      </c>
      <c r="F2678" t="s">
        <v>268</v>
      </c>
      <c r="G2678" t="s">
        <v>17</v>
      </c>
      <c r="H2678" t="s">
        <v>1307</v>
      </c>
      <c r="J2678" t="s">
        <v>24967</v>
      </c>
      <c r="K2678" t="s">
        <v>22291</v>
      </c>
      <c r="L2678" t="s">
        <v>22291</v>
      </c>
      <c r="M2678" t="s">
        <v>22291</v>
      </c>
      <c r="N2678" t="str">
        <f t="shared" si="41"/>
        <v>OK</v>
      </c>
      <c r="O2678" t="str">
        <f>IF(OR(Table1_17[[#This Row],[amount]]&lt;$Y$8,Table1_17[[#This Row],[amount]]&gt;$Y$7),"Outlier","Normal")</f>
        <v>Normal</v>
      </c>
      <c r="P2678" t="str">
        <f>IF(OR(Table1_17[[#This Row],[missing_flag]]="Missing",Table1_17[[#This Row],[outlier_flag]]="Outliers"),"Review","Valid")</f>
        <v>Valid</v>
      </c>
    </row>
    <row r="2679" spans="1:16">
      <c r="A2679" t="s">
        <v>6842</v>
      </c>
      <c r="B2679" s="1">
        <v>44786</v>
      </c>
      <c r="C2679">
        <v>111556.52</v>
      </c>
      <c r="D2679" t="s">
        <v>1483</v>
      </c>
      <c r="E2679" t="s">
        <v>1484</v>
      </c>
      <c r="F2679" t="s">
        <v>268</v>
      </c>
      <c r="G2679" t="s">
        <v>8</v>
      </c>
      <c r="H2679" t="s">
        <v>1133</v>
      </c>
      <c r="J2679" t="s">
        <v>24968</v>
      </c>
      <c r="K2679" t="s">
        <v>22291</v>
      </c>
      <c r="L2679" t="s">
        <v>22291</v>
      </c>
      <c r="M2679" t="s">
        <v>22291</v>
      </c>
      <c r="N2679" t="str">
        <f t="shared" si="41"/>
        <v>OK</v>
      </c>
      <c r="O2679" t="str">
        <f>IF(OR(Table1_17[[#This Row],[amount]]&lt;$Y$8,Table1_17[[#This Row],[amount]]&gt;$Y$7),"Outlier","Normal")</f>
        <v>Normal</v>
      </c>
      <c r="P2679" t="str">
        <f>IF(OR(Table1_17[[#This Row],[missing_flag]]="Missing",Table1_17[[#This Row],[outlier_flag]]="Outliers"),"Review","Valid")</f>
        <v>Valid</v>
      </c>
    </row>
    <row r="2680" spans="1:16">
      <c r="A2680" t="s">
        <v>6844</v>
      </c>
      <c r="B2680" s="1">
        <v>44901</v>
      </c>
      <c r="C2680">
        <v>179135.26</v>
      </c>
      <c r="D2680" t="s">
        <v>1483</v>
      </c>
      <c r="E2680" t="s">
        <v>1487</v>
      </c>
      <c r="F2680" t="s">
        <v>268</v>
      </c>
      <c r="G2680" t="s">
        <v>8</v>
      </c>
      <c r="H2680" t="s">
        <v>898</v>
      </c>
      <c r="J2680" t="s">
        <v>24969</v>
      </c>
      <c r="K2680" t="s">
        <v>22291</v>
      </c>
      <c r="L2680" t="s">
        <v>22291</v>
      </c>
      <c r="M2680" t="s">
        <v>22291</v>
      </c>
      <c r="N2680" t="str">
        <f t="shared" si="41"/>
        <v>OK</v>
      </c>
      <c r="O2680" t="str">
        <f>IF(OR(Table1_17[[#This Row],[amount]]&lt;$Y$8,Table1_17[[#This Row],[amount]]&gt;$Y$7),"Outlier","Normal")</f>
        <v>Normal</v>
      </c>
      <c r="P2680" t="str">
        <f>IF(OR(Table1_17[[#This Row],[missing_flag]]="Missing",Table1_17[[#This Row],[outlier_flag]]="Outliers"),"Review","Valid")</f>
        <v>Valid</v>
      </c>
    </row>
    <row r="2681" spans="1:16">
      <c r="A2681" t="s">
        <v>6846</v>
      </c>
      <c r="B2681" s="1">
        <v>44989</v>
      </c>
      <c r="C2681">
        <v>-46864.94</v>
      </c>
      <c r="D2681" t="s">
        <v>1478</v>
      </c>
      <c r="E2681" t="s">
        <v>1509</v>
      </c>
      <c r="F2681" t="s">
        <v>271</v>
      </c>
      <c r="G2681" t="s">
        <v>13</v>
      </c>
      <c r="I2681" t="s">
        <v>234</v>
      </c>
      <c r="J2681" t="s">
        <v>24970</v>
      </c>
      <c r="K2681" t="s">
        <v>22291</v>
      </c>
      <c r="L2681" t="s">
        <v>22291</v>
      </c>
      <c r="M2681" t="s">
        <v>22291</v>
      </c>
      <c r="N2681" t="str">
        <f t="shared" si="41"/>
        <v>OK</v>
      </c>
      <c r="O2681" t="str">
        <f>IF(OR(Table1_17[[#This Row],[amount]]&lt;$Y$8,Table1_17[[#This Row],[amount]]&gt;$Y$7),"Outlier","Normal")</f>
        <v>Normal</v>
      </c>
      <c r="P2681" t="str">
        <f>IF(OR(Table1_17[[#This Row],[missing_flag]]="Missing",Table1_17[[#This Row],[outlier_flag]]="Outliers"),"Review","Valid")</f>
        <v>Valid</v>
      </c>
    </row>
    <row r="2682" spans="1:16">
      <c r="A2682" t="s">
        <v>6848</v>
      </c>
      <c r="B2682" s="1">
        <v>44893</v>
      </c>
      <c r="C2682">
        <v>185720.83</v>
      </c>
      <c r="D2682" t="s">
        <v>1483</v>
      </c>
      <c r="E2682" t="s">
        <v>1487</v>
      </c>
      <c r="F2682" t="s">
        <v>264</v>
      </c>
      <c r="G2682" t="s">
        <v>17</v>
      </c>
      <c r="H2682" t="s">
        <v>880</v>
      </c>
      <c r="J2682" t="s">
        <v>24971</v>
      </c>
      <c r="K2682" t="s">
        <v>22291</v>
      </c>
      <c r="L2682" t="s">
        <v>22291</v>
      </c>
      <c r="M2682" t="s">
        <v>22291</v>
      </c>
      <c r="N2682" t="str">
        <f t="shared" si="41"/>
        <v>OK</v>
      </c>
      <c r="O2682" t="str">
        <f>IF(OR(Table1_17[[#This Row],[amount]]&lt;$Y$8,Table1_17[[#This Row],[amount]]&gt;$Y$7),"Outlier","Normal")</f>
        <v>Normal</v>
      </c>
      <c r="P2682" t="str">
        <f>IF(OR(Table1_17[[#This Row],[missing_flag]]="Missing",Table1_17[[#This Row],[outlier_flag]]="Outliers"),"Review","Valid")</f>
        <v>Valid</v>
      </c>
    </row>
    <row r="2683" spans="1:16">
      <c r="A2683" t="s">
        <v>6850</v>
      </c>
      <c r="B2683" s="1">
        <v>45221</v>
      </c>
      <c r="C2683">
        <v>-36005.269999999997</v>
      </c>
      <c r="D2683" t="s">
        <v>1478</v>
      </c>
      <c r="E2683" t="s">
        <v>7</v>
      </c>
      <c r="F2683" t="s">
        <v>268</v>
      </c>
      <c r="G2683" t="s">
        <v>13</v>
      </c>
      <c r="I2683" t="s">
        <v>93</v>
      </c>
      <c r="J2683" t="s">
        <v>24972</v>
      </c>
      <c r="K2683" t="s">
        <v>22291</v>
      </c>
      <c r="L2683" t="s">
        <v>22291</v>
      </c>
      <c r="M2683" t="s">
        <v>22291</v>
      </c>
      <c r="N2683" t="str">
        <f t="shared" si="41"/>
        <v>OK</v>
      </c>
      <c r="O2683" t="str">
        <f>IF(OR(Table1_17[[#This Row],[amount]]&lt;$Y$8,Table1_17[[#This Row],[amount]]&gt;$Y$7),"Outlier","Normal")</f>
        <v>Normal</v>
      </c>
      <c r="P2683" t="str">
        <f>IF(OR(Table1_17[[#This Row],[missing_flag]]="Missing",Table1_17[[#This Row],[outlier_flag]]="Outliers"),"Review","Valid")</f>
        <v>Valid</v>
      </c>
    </row>
    <row r="2684" spans="1:16">
      <c r="A2684" t="s">
        <v>6852</v>
      </c>
      <c r="B2684" s="1">
        <v>45210</v>
      </c>
      <c r="C2684">
        <v>-52009.31</v>
      </c>
      <c r="D2684" t="s">
        <v>1478</v>
      </c>
      <c r="E2684" t="s">
        <v>1509</v>
      </c>
      <c r="F2684" t="s">
        <v>264</v>
      </c>
      <c r="G2684" t="s">
        <v>17</v>
      </c>
      <c r="I2684" t="s">
        <v>163</v>
      </c>
      <c r="J2684" t="s">
        <v>24973</v>
      </c>
      <c r="K2684" t="s">
        <v>22291</v>
      </c>
      <c r="L2684" t="s">
        <v>22291</v>
      </c>
      <c r="M2684" t="s">
        <v>22291</v>
      </c>
      <c r="N2684" t="str">
        <f t="shared" si="41"/>
        <v>OK</v>
      </c>
      <c r="O2684" t="str">
        <f>IF(OR(Table1_17[[#This Row],[amount]]&lt;$Y$8,Table1_17[[#This Row],[amount]]&gt;$Y$7),"Outlier","Normal")</f>
        <v>Normal</v>
      </c>
      <c r="P2684" t="str">
        <f>IF(OR(Table1_17[[#This Row],[missing_flag]]="Missing",Table1_17[[#This Row],[outlier_flag]]="Outliers"),"Review","Valid")</f>
        <v>Valid</v>
      </c>
    </row>
    <row r="2685" spans="1:16">
      <c r="A2685" t="s">
        <v>6854</v>
      </c>
      <c r="B2685" s="1">
        <v>45232</v>
      </c>
      <c r="C2685">
        <v>25698.55</v>
      </c>
      <c r="D2685" t="s">
        <v>1924</v>
      </c>
      <c r="E2685" t="s">
        <v>1924</v>
      </c>
      <c r="F2685" t="s">
        <v>271</v>
      </c>
      <c r="G2685" t="s">
        <v>17</v>
      </c>
      <c r="J2685" t="s">
        <v>24974</v>
      </c>
      <c r="K2685" t="s">
        <v>22291</v>
      </c>
      <c r="L2685" t="s">
        <v>22291</v>
      </c>
      <c r="M2685" t="s">
        <v>22291</v>
      </c>
      <c r="N2685" t="str">
        <f t="shared" si="41"/>
        <v>OK</v>
      </c>
      <c r="O2685" t="str">
        <f>IF(OR(Table1_17[[#This Row],[amount]]&lt;$Y$8,Table1_17[[#This Row],[amount]]&gt;$Y$7),"Outlier","Normal")</f>
        <v>Normal</v>
      </c>
      <c r="P2685" t="str">
        <f>IF(OR(Table1_17[[#This Row],[missing_flag]]="Missing",Table1_17[[#This Row],[outlier_flag]]="Outliers"),"Review","Valid")</f>
        <v>Valid</v>
      </c>
    </row>
    <row r="2686" spans="1:16">
      <c r="A2686" t="s">
        <v>6856</v>
      </c>
      <c r="B2686" s="1">
        <v>45126</v>
      </c>
      <c r="C2686">
        <v>106965.99</v>
      </c>
      <c r="D2686" t="s">
        <v>1483</v>
      </c>
      <c r="E2686" t="s">
        <v>1484</v>
      </c>
      <c r="F2686" t="s">
        <v>264</v>
      </c>
      <c r="G2686" t="s">
        <v>29</v>
      </c>
      <c r="H2686" t="s">
        <v>1235</v>
      </c>
      <c r="J2686" t="s">
        <v>24975</v>
      </c>
      <c r="K2686" t="s">
        <v>22291</v>
      </c>
      <c r="L2686" t="s">
        <v>22291</v>
      </c>
      <c r="M2686" t="s">
        <v>22291</v>
      </c>
      <c r="N2686" t="str">
        <f t="shared" si="41"/>
        <v>OK</v>
      </c>
      <c r="O2686" t="str">
        <f>IF(OR(Table1_17[[#This Row],[amount]]&lt;$Y$8,Table1_17[[#This Row],[amount]]&gt;$Y$7),"Outlier","Normal")</f>
        <v>Normal</v>
      </c>
      <c r="P2686" t="str">
        <f>IF(OR(Table1_17[[#This Row],[missing_flag]]="Missing",Table1_17[[#This Row],[outlier_flag]]="Outliers"),"Review","Valid")</f>
        <v>Valid</v>
      </c>
    </row>
    <row r="2687" spans="1:16">
      <c r="A2687" t="s">
        <v>6858</v>
      </c>
      <c r="B2687" s="1">
        <v>44759</v>
      </c>
      <c r="C2687">
        <v>-29958.79</v>
      </c>
      <c r="D2687" t="s">
        <v>1478</v>
      </c>
      <c r="E2687" t="s">
        <v>1496</v>
      </c>
      <c r="F2687" t="s">
        <v>264</v>
      </c>
      <c r="G2687" t="s">
        <v>17</v>
      </c>
      <c r="I2687" t="s">
        <v>113</v>
      </c>
      <c r="J2687" t="s">
        <v>24976</v>
      </c>
      <c r="K2687" t="s">
        <v>22291</v>
      </c>
      <c r="L2687" t="s">
        <v>22291</v>
      </c>
      <c r="M2687" t="s">
        <v>22291</v>
      </c>
      <c r="N2687" t="str">
        <f t="shared" si="41"/>
        <v>OK</v>
      </c>
      <c r="O2687" t="str">
        <f>IF(OR(Table1_17[[#This Row],[amount]]&lt;$Y$8,Table1_17[[#This Row],[amount]]&gt;$Y$7),"Outlier","Normal")</f>
        <v>Normal</v>
      </c>
      <c r="P2687" t="str">
        <f>IF(OR(Table1_17[[#This Row],[missing_flag]]="Missing",Table1_17[[#This Row],[outlier_flag]]="Outliers"),"Review","Valid")</f>
        <v>Valid</v>
      </c>
    </row>
    <row r="2688" spans="1:16">
      <c r="A2688" t="s">
        <v>6860</v>
      </c>
      <c r="B2688" s="1">
        <v>44633</v>
      </c>
      <c r="C2688">
        <v>105876.83</v>
      </c>
      <c r="D2688" t="s">
        <v>1483</v>
      </c>
      <c r="E2688" t="s">
        <v>1484</v>
      </c>
      <c r="F2688" t="s">
        <v>268</v>
      </c>
      <c r="G2688" t="s">
        <v>17</v>
      </c>
      <c r="H2688" t="s">
        <v>991</v>
      </c>
      <c r="J2688" t="s">
        <v>24977</v>
      </c>
      <c r="K2688" t="s">
        <v>22291</v>
      </c>
      <c r="L2688" t="s">
        <v>22291</v>
      </c>
      <c r="M2688" t="s">
        <v>22291</v>
      </c>
      <c r="N2688" t="str">
        <f t="shared" si="41"/>
        <v>OK</v>
      </c>
      <c r="O2688" t="str">
        <f>IF(OR(Table1_17[[#This Row],[amount]]&lt;$Y$8,Table1_17[[#This Row],[amount]]&gt;$Y$7),"Outlier","Normal")</f>
        <v>Normal</v>
      </c>
      <c r="P2688" t="str">
        <f>IF(OR(Table1_17[[#This Row],[missing_flag]]="Missing",Table1_17[[#This Row],[outlier_flag]]="Outliers"),"Review","Valid")</f>
        <v>Valid</v>
      </c>
    </row>
    <row r="2689" spans="1:16">
      <c r="A2689" t="s">
        <v>6862</v>
      </c>
      <c r="B2689" s="1">
        <v>44686</v>
      </c>
      <c r="C2689">
        <v>-63817.18</v>
      </c>
      <c r="D2689" t="s">
        <v>1478</v>
      </c>
      <c r="E2689" t="s">
        <v>20</v>
      </c>
      <c r="F2689" t="s">
        <v>268</v>
      </c>
      <c r="G2689" t="s">
        <v>13</v>
      </c>
      <c r="I2689" t="s">
        <v>252</v>
      </c>
      <c r="J2689" t="s">
        <v>24978</v>
      </c>
      <c r="K2689" t="s">
        <v>22291</v>
      </c>
      <c r="L2689" t="s">
        <v>22291</v>
      </c>
      <c r="M2689" t="s">
        <v>22291</v>
      </c>
      <c r="N2689" t="str">
        <f t="shared" si="41"/>
        <v>OK</v>
      </c>
      <c r="O2689" t="str">
        <f>IF(OR(Table1_17[[#This Row],[amount]]&lt;$Y$8,Table1_17[[#This Row],[amount]]&gt;$Y$7),"Outlier","Normal")</f>
        <v>Normal</v>
      </c>
      <c r="P2689" t="str">
        <f>IF(OR(Table1_17[[#This Row],[missing_flag]]="Missing",Table1_17[[#This Row],[outlier_flag]]="Outliers"),"Review","Valid")</f>
        <v>Valid</v>
      </c>
    </row>
    <row r="2690" spans="1:16">
      <c r="A2690" t="s">
        <v>6864</v>
      </c>
      <c r="B2690" s="1">
        <v>44800</v>
      </c>
      <c r="C2690">
        <v>81564.09</v>
      </c>
      <c r="D2690" t="s">
        <v>1483</v>
      </c>
      <c r="E2690" t="s">
        <v>1484</v>
      </c>
      <c r="F2690" t="s">
        <v>268</v>
      </c>
      <c r="G2690" t="s">
        <v>13</v>
      </c>
      <c r="H2690" t="s">
        <v>995</v>
      </c>
      <c r="J2690" t="s">
        <v>24979</v>
      </c>
      <c r="K2690" t="s">
        <v>22291</v>
      </c>
      <c r="L2690" t="s">
        <v>22291</v>
      </c>
      <c r="M2690" t="s">
        <v>22291</v>
      </c>
      <c r="N2690" t="str">
        <f t="shared" si="41"/>
        <v>OK</v>
      </c>
      <c r="O2690" t="str">
        <f>IF(OR(Table1_17[[#This Row],[amount]]&lt;$Y$8,Table1_17[[#This Row],[amount]]&gt;$Y$7),"Outlier","Normal")</f>
        <v>Normal</v>
      </c>
      <c r="P2690" t="str">
        <f>IF(OR(Table1_17[[#This Row],[missing_flag]]="Missing",Table1_17[[#This Row],[outlier_flag]]="Outliers"),"Review","Valid")</f>
        <v>Valid</v>
      </c>
    </row>
    <row r="2691" spans="1:16">
      <c r="A2691" t="s">
        <v>6866</v>
      </c>
      <c r="B2691" s="1">
        <v>44847</v>
      </c>
      <c r="C2691">
        <v>-13503.61</v>
      </c>
      <c r="D2691" t="s">
        <v>1478</v>
      </c>
      <c r="E2691" t="s">
        <v>1509</v>
      </c>
      <c r="F2691" t="s">
        <v>264</v>
      </c>
      <c r="G2691" t="s">
        <v>8</v>
      </c>
      <c r="I2691" t="s">
        <v>207</v>
      </c>
      <c r="J2691" t="s">
        <v>24980</v>
      </c>
      <c r="K2691" t="s">
        <v>22291</v>
      </c>
      <c r="L2691" t="s">
        <v>22291</v>
      </c>
      <c r="M2691" t="s">
        <v>22291</v>
      </c>
      <c r="N2691" t="str">
        <f t="shared" ref="N2691:N2754" si="42">IF(OR(B2691="",C2691="",D2691="",F2691=""),"Missing","OK")</f>
        <v>OK</v>
      </c>
      <c r="O2691" t="str">
        <f>IF(OR(Table1_17[[#This Row],[amount]]&lt;$Y$8,Table1_17[[#This Row],[amount]]&gt;$Y$7),"Outlier","Normal")</f>
        <v>Normal</v>
      </c>
      <c r="P2691" t="str">
        <f>IF(OR(Table1_17[[#This Row],[missing_flag]]="Missing",Table1_17[[#This Row],[outlier_flag]]="Outliers"),"Review","Valid")</f>
        <v>Valid</v>
      </c>
    </row>
    <row r="2692" spans="1:16">
      <c r="A2692" t="s">
        <v>6868</v>
      </c>
      <c r="B2692" s="1">
        <v>45127</v>
      </c>
      <c r="C2692">
        <v>-47046.92</v>
      </c>
      <c r="D2692" t="s">
        <v>1478</v>
      </c>
      <c r="E2692" t="s">
        <v>1509</v>
      </c>
      <c r="F2692" t="s">
        <v>268</v>
      </c>
      <c r="G2692" t="s">
        <v>13</v>
      </c>
      <c r="I2692" t="s">
        <v>244</v>
      </c>
      <c r="J2692" t="s">
        <v>24981</v>
      </c>
      <c r="K2692" t="s">
        <v>22291</v>
      </c>
      <c r="L2692" t="s">
        <v>22291</v>
      </c>
      <c r="M2692" t="s">
        <v>22291</v>
      </c>
      <c r="N2692" t="str">
        <f t="shared" si="42"/>
        <v>OK</v>
      </c>
      <c r="O2692" t="str">
        <f>IF(OR(Table1_17[[#This Row],[amount]]&lt;$Y$8,Table1_17[[#This Row],[amount]]&gt;$Y$7),"Outlier","Normal")</f>
        <v>Normal</v>
      </c>
      <c r="P2692" t="str">
        <f>IF(OR(Table1_17[[#This Row],[missing_flag]]="Missing",Table1_17[[#This Row],[outlier_flag]]="Outliers"),"Review","Valid")</f>
        <v>Valid</v>
      </c>
    </row>
    <row r="2693" spans="1:16">
      <c r="A2693" t="s">
        <v>6870</v>
      </c>
      <c r="B2693" s="1">
        <v>45135</v>
      </c>
      <c r="C2693">
        <v>125581.54</v>
      </c>
      <c r="D2693" t="s">
        <v>1483</v>
      </c>
      <c r="E2693" t="s">
        <v>1499</v>
      </c>
      <c r="F2693" t="s">
        <v>271</v>
      </c>
      <c r="G2693" t="s">
        <v>17</v>
      </c>
      <c r="H2693" t="s">
        <v>1323</v>
      </c>
      <c r="J2693" t="s">
        <v>24982</v>
      </c>
      <c r="K2693" t="s">
        <v>22291</v>
      </c>
      <c r="L2693" t="s">
        <v>22291</v>
      </c>
      <c r="M2693" t="s">
        <v>22291</v>
      </c>
      <c r="N2693" t="str">
        <f t="shared" si="42"/>
        <v>OK</v>
      </c>
      <c r="O2693" t="str">
        <f>IF(OR(Table1_17[[#This Row],[amount]]&lt;$Y$8,Table1_17[[#This Row],[amount]]&gt;$Y$7),"Outlier","Normal")</f>
        <v>Normal</v>
      </c>
      <c r="P2693" t="str">
        <f>IF(OR(Table1_17[[#This Row],[missing_flag]]="Missing",Table1_17[[#This Row],[outlier_flag]]="Outliers"),"Review","Valid")</f>
        <v>Valid</v>
      </c>
    </row>
    <row r="2694" spans="1:16">
      <c r="A2694" t="s">
        <v>6872</v>
      </c>
      <c r="B2694" s="1">
        <v>44572</v>
      </c>
      <c r="C2694">
        <v>-50296.1</v>
      </c>
      <c r="D2694" t="s">
        <v>1478</v>
      </c>
      <c r="E2694" t="s">
        <v>1496</v>
      </c>
      <c r="F2694" t="s">
        <v>268</v>
      </c>
      <c r="G2694" t="s">
        <v>17</v>
      </c>
      <c r="I2694" t="s">
        <v>39</v>
      </c>
      <c r="J2694" t="s">
        <v>24983</v>
      </c>
      <c r="K2694" t="s">
        <v>22291</v>
      </c>
      <c r="L2694" t="s">
        <v>22291</v>
      </c>
      <c r="M2694" t="s">
        <v>22291</v>
      </c>
      <c r="N2694" t="str">
        <f t="shared" si="42"/>
        <v>OK</v>
      </c>
      <c r="O2694" t="str">
        <f>IF(OR(Table1_17[[#This Row],[amount]]&lt;$Y$8,Table1_17[[#This Row],[amount]]&gt;$Y$7),"Outlier","Normal")</f>
        <v>Normal</v>
      </c>
      <c r="P2694" t="str">
        <f>IF(OR(Table1_17[[#This Row],[missing_flag]]="Missing",Table1_17[[#This Row],[outlier_flag]]="Outliers"),"Review","Valid")</f>
        <v>Valid</v>
      </c>
    </row>
    <row r="2695" spans="1:16">
      <c r="A2695" t="s">
        <v>6874</v>
      </c>
      <c r="B2695" s="1">
        <v>44871</v>
      </c>
      <c r="C2695">
        <v>165867.65</v>
      </c>
      <c r="D2695" t="s">
        <v>1483</v>
      </c>
      <c r="E2695" t="s">
        <v>1487</v>
      </c>
      <c r="F2695" t="s">
        <v>271</v>
      </c>
      <c r="G2695" t="s">
        <v>29</v>
      </c>
      <c r="H2695" t="s">
        <v>782</v>
      </c>
      <c r="J2695" t="s">
        <v>24984</v>
      </c>
      <c r="K2695" t="s">
        <v>22291</v>
      </c>
      <c r="L2695" t="s">
        <v>22291</v>
      </c>
      <c r="M2695" t="s">
        <v>22291</v>
      </c>
      <c r="N2695" t="str">
        <f t="shared" si="42"/>
        <v>OK</v>
      </c>
      <c r="O2695" t="str">
        <f>IF(OR(Table1_17[[#This Row],[amount]]&lt;$Y$8,Table1_17[[#This Row],[amount]]&gt;$Y$7),"Outlier","Normal")</f>
        <v>Normal</v>
      </c>
      <c r="P2695" t="str">
        <f>IF(OR(Table1_17[[#This Row],[missing_flag]]="Missing",Table1_17[[#This Row],[outlier_flag]]="Outliers"),"Review","Valid")</f>
        <v>Valid</v>
      </c>
    </row>
    <row r="2696" spans="1:16">
      <c r="A2696" t="s">
        <v>6876</v>
      </c>
      <c r="B2696" s="1">
        <v>44680</v>
      </c>
      <c r="C2696">
        <v>-39720.800000000003</v>
      </c>
      <c r="D2696" t="s">
        <v>1478</v>
      </c>
      <c r="E2696" t="s">
        <v>1496</v>
      </c>
      <c r="F2696" t="s">
        <v>264</v>
      </c>
      <c r="G2696" t="s">
        <v>29</v>
      </c>
      <c r="I2696" t="s">
        <v>209</v>
      </c>
      <c r="J2696" t="s">
        <v>24985</v>
      </c>
      <c r="K2696" t="s">
        <v>22291</v>
      </c>
      <c r="L2696" t="s">
        <v>22291</v>
      </c>
      <c r="M2696" t="s">
        <v>22291</v>
      </c>
      <c r="N2696" t="str">
        <f t="shared" si="42"/>
        <v>OK</v>
      </c>
      <c r="O2696" t="str">
        <f>IF(OR(Table1_17[[#This Row],[amount]]&lt;$Y$8,Table1_17[[#This Row],[amount]]&gt;$Y$7),"Outlier","Normal")</f>
        <v>Normal</v>
      </c>
      <c r="P2696" t="str">
        <f>IF(OR(Table1_17[[#This Row],[missing_flag]]="Missing",Table1_17[[#This Row],[outlier_flag]]="Outliers"),"Review","Valid")</f>
        <v>Valid</v>
      </c>
    </row>
    <row r="2697" spans="1:16">
      <c r="A2697" t="s">
        <v>6878</v>
      </c>
      <c r="B2697" s="1">
        <v>44973</v>
      </c>
      <c r="C2697">
        <v>113870.88</v>
      </c>
      <c r="D2697" t="s">
        <v>1483</v>
      </c>
      <c r="E2697" t="s">
        <v>1499</v>
      </c>
      <c r="F2697" t="s">
        <v>264</v>
      </c>
      <c r="G2697" t="s">
        <v>17</v>
      </c>
      <c r="H2697" t="s">
        <v>1217</v>
      </c>
      <c r="J2697" t="s">
        <v>24986</v>
      </c>
      <c r="K2697" t="s">
        <v>22291</v>
      </c>
      <c r="L2697" t="s">
        <v>22291</v>
      </c>
      <c r="M2697" t="s">
        <v>22291</v>
      </c>
      <c r="N2697" t="str">
        <f t="shared" si="42"/>
        <v>OK</v>
      </c>
      <c r="O2697" t="str">
        <f>IF(OR(Table1_17[[#This Row],[amount]]&lt;$Y$8,Table1_17[[#This Row],[amount]]&gt;$Y$7),"Outlier","Normal")</f>
        <v>Normal</v>
      </c>
      <c r="P2697" t="str">
        <f>IF(OR(Table1_17[[#This Row],[missing_flag]]="Missing",Table1_17[[#This Row],[outlier_flag]]="Outliers"),"Review","Valid")</f>
        <v>Valid</v>
      </c>
    </row>
    <row r="2698" spans="1:16">
      <c r="A2698" t="s">
        <v>6880</v>
      </c>
      <c r="B2698" s="1">
        <v>45167</v>
      </c>
      <c r="C2698">
        <v>118903.59</v>
      </c>
      <c r="D2698" t="s">
        <v>1483</v>
      </c>
      <c r="E2698" t="s">
        <v>1499</v>
      </c>
      <c r="F2698" t="s">
        <v>264</v>
      </c>
      <c r="G2698" t="s">
        <v>8</v>
      </c>
      <c r="H2698" t="s">
        <v>1171</v>
      </c>
      <c r="J2698" t="s">
        <v>24987</v>
      </c>
      <c r="K2698" t="s">
        <v>22291</v>
      </c>
      <c r="L2698" t="s">
        <v>22291</v>
      </c>
      <c r="M2698" t="s">
        <v>22291</v>
      </c>
      <c r="N2698" t="str">
        <f t="shared" si="42"/>
        <v>OK</v>
      </c>
      <c r="O2698" t="str">
        <f>IF(OR(Table1_17[[#This Row],[amount]]&lt;$Y$8,Table1_17[[#This Row],[amount]]&gt;$Y$7),"Outlier","Normal")</f>
        <v>Normal</v>
      </c>
      <c r="P2698" t="str">
        <f>IF(OR(Table1_17[[#This Row],[missing_flag]]="Missing",Table1_17[[#This Row],[outlier_flag]]="Outliers"),"Review","Valid")</f>
        <v>Valid</v>
      </c>
    </row>
    <row r="2699" spans="1:16">
      <c r="A2699" t="s">
        <v>6882</v>
      </c>
      <c r="B2699" s="1">
        <v>44834</v>
      </c>
      <c r="C2699">
        <v>-42155.22</v>
      </c>
      <c r="D2699" t="s">
        <v>1478</v>
      </c>
      <c r="E2699" t="s">
        <v>1509</v>
      </c>
      <c r="F2699" t="s">
        <v>264</v>
      </c>
      <c r="G2699" t="s">
        <v>13</v>
      </c>
      <c r="I2699" t="s">
        <v>209</v>
      </c>
      <c r="J2699" t="s">
        <v>24988</v>
      </c>
      <c r="K2699" t="s">
        <v>22291</v>
      </c>
      <c r="L2699" t="s">
        <v>22291</v>
      </c>
      <c r="M2699" t="s">
        <v>22291</v>
      </c>
      <c r="N2699" t="str">
        <f t="shared" si="42"/>
        <v>OK</v>
      </c>
      <c r="O2699" t="str">
        <f>IF(OR(Table1_17[[#This Row],[amount]]&lt;$Y$8,Table1_17[[#This Row],[amount]]&gt;$Y$7),"Outlier","Normal")</f>
        <v>Normal</v>
      </c>
      <c r="P2699" t="str">
        <f>IF(OR(Table1_17[[#This Row],[missing_flag]]="Missing",Table1_17[[#This Row],[outlier_flag]]="Outliers"),"Review","Valid")</f>
        <v>Valid</v>
      </c>
    </row>
    <row r="2700" spans="1:16">
      <c r="A2700" t="s">
        <v>6884</v>
      </c>
      <c r="B2700" s="1">
        <v>44794</v>
      </c>
      <c r="C2700">
        <v>74243.350000000006</v>
      </c>
      <c r="D2700" t="s">
        <v>1483</v>
      </c>
      <c r="E2700" t="s">
        <v>1487</v>
      </c>
      <c r="F2700" t="s">
        <v>268</v>
      </c>
      <c r="G2700" t="s">
        <v>17</v>
      </c>
      <c r="H2700" t="s">
        <v>856</v>
      </c>
      <c r="J2700" t="s">
        <v>24989</v>
      </c>
      <c r="K2700" t="s">
        <v>22291</v>
      </c>
      <c r="L2700" t="s">
        <v>22291</v>
      </c>
      <c r="M2700" t="s">
        <v>22291</v>
      </c>
      <c r="N2700" t="str">
        <f t="shared" si="42"/>
        <v>OK</v>
      </c>
      <c r="O2700" t="str">
        <f>IF(OR(Table1_17[[#This Row],[amount]]&lt;$Y$8,Table1_17[[#This Row],[amount]]&gt;$Y$7),"Outlier","Normal")</f>
        <v>Normal</v>
      </c>
      <c r="P2700" t="str">
        <f>IF(OR(Table1_17[[#This Row],[missing_flag]]="Missing",Table1_17[[#This Row],[outlier_flag]]="Outliers"),"Review","Valid")</f>
        <v>Valid</v>
      </c>
    </row>
    <row r="2701" spans="1:16">
      <c r="A2701" t="s">
        <v>6886</v>
      </c>
      <c r="B2701" s="1">
        <v>45131</v>
      </c>
      <c r="C2701">
        <v>180451.55</v>
      </c>
      <c r="D2701" t="s">
        <v>1483</v>
      </c>
      <c r="E2701" t="s">
        <v>1484</v>
      </c>
      <c r="F2701" t="s">
        <v>268</v>
      </c>
      <c r="G2701" t="s">
        <v>8</v>
      </c>
      <c r="H2701" t="s">
        <v>1097</v>
      </c>
      <c r="J2701" t="s">
        <v>24990</v>
      </c>
      <c r="K2701" t="s">
        <v>22291</v>
      </c>
      <c r="L2701" t="s">
        <v>22291</v>
      </c>
      <c r="M2701" t="s">
        <v>22291</v>
      </c>
      <c r="N2701" t="str">
        <f t="shared" si="42"/>
        <v>OK</v>
      </c>
      <c r="O2701" t="str">
        <f>IF(OR(Table1_17[[#This Row],[amount]]&lt;$Y$8,Table1_17[[#This Row],[amount]]&gt;$Y$7),"Outlier","Normal")</f>
        <v>Normal</v>
      </c>
      <c r="P2701" t="str">
        <f>IF(OR(Table1_17[[#This Row],[missing_flag]]="Missing",Table1_17[[#This Row],[outlier_flag]]="Outliers"),"Review","Valid")</f>
        <v>Valid</v>
      </c>
    </row>
    <row r="2702" spans="1:16">
      <c r="A2702" t="s">
        <v>6888</v>
      </c>
      <c r="B2702" s="1">
        <v>44643</v>
      </c>
      <c r="C2702">
        <v>138220.03</v>
      </c>
      <c r="D2702" t="s">
        <v>1483</v>
      </c>
      <c r="E2702" t="s">
        <v>1487</v>
      </c>
      <c r="F2702" t="s">
        <v>271</v>
      </c>
      <c r="G2702" t="s">
        <v>8</v>
      </c>
      <c r="H2702" t="s">
        <v>1253</v>
      </c>
      <c r="J2702" t="s">
        <v>24991</v>
      </c>
      <c r="K2702" t="s">
        <v>22291</v>
      </c>
      <c r="L2702" t="s">
        <v>22291</v>
      </c>
      <c r="M2702" t="s">
        <v>22291</v>
      </c>
      <c r="N2702" t="str">
        <f t="shared" si="42"/>
        <v>OK</v>
      </c>
      <c r="O2702" t="str">
        <f>IF(OR(Table1_17[[#This Row],[amount]]&lt;$Y$8,Table1_17[[#This Row],[amount]]&gt;$Y$7),"Outlier","Normal")</f>
        <v>Normal</v>
      </c>
      <c r="P2702" t="str">
        <f>IF(OR(Table1_17[[#This Row],[missing_flag]]="Missing",Table1_17[[#This Row],[outlier_flag]]="Outliers"),"Review","Valid")</f>
        <v>Valid</v>
      </c>
    </row>
    <row r="2703" spans="1:16">
      <c r="A2703" t="s">
        <v>6890</v>
      </c>
      <c r="B2703" s="1">
        <v>45190</v>
      </c>
      <c r="C2703">
        <v>-64313.06</v>
      </c>
      <c r="D2703" t="s">
        <v>1478</v>
      </c>
      <c r="E2703" t="s">
        <v>1496</v>
      </c>
      <c r="F2703" t="s">
        <v>271</v>
      </c>
      <c r="G2703" t="s">
        <v>8</v>
      </c>
      <c r="I2703" t="s">
        <v>99</v>
      </c>
      <c r="J2703" t="s">
        <v>24992</v>
      </c>
      <c r="K2703" t="s">
        <v>22291</v>
      </c>
      <c r="L2703" t="s">
        <v>22291</v>
      </c>
      <c r="M2703" t="s">
        <v>22291</v>
      </c>
      <c r="N2703" t="str">
        <f t="shared" si="42"/>
        <v>OK</v>
      </c>
      <c r="O2703" t="str">
        <f>IF(OR(Table1_17[[#This Row],[amount]]&lt;$Y$8,Table1_17[[#This Row],[amount]]&gt;$Y$7),"Outlier","Normal")</f>
        <v>Normal</v>
      </c>
      <c r="P2703" t="str">
        <f>IF(OR(Table1_17[[#This Row],[missing_flag]]="Missing",Table1_17[[#This Row],[outlier_flag]]="Outliers"),"Review","Valid")</f>
        <v>Valid</v>
      </c>
    </row>
    <row r="2704" spans="1:16">
      <c r="A2704" t="s">
        <v>6892</v>
      </c>
      <c r="B2704" s="1">
        <v>45169</v>
      </c>
      <c r="C2704">
        <v>207238.41</v>
      </c>
      <c r="D2704" t="s">
        <v>1483</v>
      </c>
      <c r="E2704" t="s">
        <v>1499</v>
      </c>
      <c r="F2704" t="s">
        <v>271</v>
      </c>
      <c r="G2704" t="s">
        <v>8</v>
      </c>
      <c r="H2704" t="s">
        <v>938</v>
      </c>
      <c r="J2704" t="s">
        <v>24993</v>
      </c>
      <c r="K2704" t="s">
        <v>22291</v>
      </c>
      <c r="L2704" t="s">
        <v>22291</v>
      </c>
      <c r="M2704" t="s">
        <v>22291</v>
      </c>
      <c r="N2704" t="str">
        <f t="shared" si="42"/>
        <v>OK</v>
      </c>
      <c r="O2704" t="str">
        <f>IF(OR(Table1_17[[#This Row],[amount]]&lt;$Y$8,Table1_17[[#This Row],[amount]]&gt;$Y$7),"Outlier","Normal")</f>
        <v>Normal</v>
      </c>
      <c r="P2704" t="str">
        <f>IF(OR(Table1_17[[#This Row],[missing_flag]]="Missing",Table1_17[[#This Row],[outlier_flag]]="Outliers"),"Review","Valid")</f>
        <v>Valid</v>
      </c>
    </row>
    <row r="2705" spans="1:16">
      <c r="A2705" t="s">
        <v>6894</v>
      </c>
      <c r="B2705" s="1">
        <v>45199</v>
      </c>
      <c r="C2705">
        <v>189767.47</v>
      </c>
      <c r="D2705" t="s">
        <v>1483</v>
      </c>
      <c r="E2705" t="s">
        <v>1484</v>
      </c>
      <c r="F2705" t="s">
        <v>271</v>
      </c>
      <c r="G2705" t="s">
        <v>17</v>
      </c>
      <c r="H2705" t="s">
        <v>1393</v>
      </c>
      <c r="J2705" t="s">
        <v>24994</v>
      </c>
      <c r="K2705" t="s">
        <v>22291</v>
      </c>
      <c r="L2705" t="s">
        <v>22291</v>
      </c>
      <c r="M2705" t="s">
        <v>22291</v>
      </c>
      <c r="N2705" t="str">
        <f t="shared" si="42"/>
        <v>OK</v>
      </c>
      <c r="O2705" t="str">
        <f>IF(OR(Table1_17[[#This Row],[amount]]&lt;$Y$8,Table1_17[[#This Row],[amount]]&gt;$Y$7),"Outlier","Normal")</f>
        <v>Normal</v>
      </c>
      <c r="P2705" t="str">
        <f>IF(OR(Table1_17[[#This Row],[missing_flag]]="Missing",Table1_17[[#This Row],[outlier_flag]]="Outliers"),"Review","Valid")</f>
        <v>Valid</v>
      </c>
    </row>
    <row r="2706" spans="1:16">
      <c r="A2706" t="s">
        <v>6896</v>
      </c>
      <c r="B2706" s="1">
        <v>45175</v>
      </c>
      <c r="C2706">
        <v>-84107.86</v>
      </c>
      <c r="D2706" t="s">
        <v>1478</v>
      </c>
      <c r="E2706" t="s">
        <v>36</v>
      </c>
      <c r="F2706" t="s">
        <v>268</v>
      </c>
      <c r="G2706" t="s">
        <v>8</v>
      </c>
      <c r="I2706" t="s">
        <v>75</v>
      </c>
      <c r="J2706" t="s">
        <v>24995</v>
      </c>
      <c r="K2706" t="s">
        <v>22291</v>
      </c>
      <c r="L2706" t="s">
        <v>22291</v>
      </c>
      <c r="M2706" t="s">
        <v>22291</v>
      </c>
      <c r="N2706" t="str">
        <f t="shared" si="42"/>
        <v>OK</v>
      </c>
      <c r="O2706" t="str">
        <f>IF(OR(Table1_17[[#This Row],[amount]]&lt;$Y$8,Table1_17[[#This Row],[amount]]&gt;$Y$7),"Outlier","Normal")</f>
        <v>Normal</v>
      </c>
      <c r="P2706" t="str">
        <f>IF(OR(Table1_17[[#This Row],[missing_flag]]="Missing",Table1_17[[#This Row],[outlier_flag]]="Outliers"),"Review","Valid")</f>
        <v>Valid</v>
      </c>
    </row>
    <row r="2707" spans="1:16">
      <c r="A2707" t="s">
        <v>6898</v>
      </c>
      <c r="B2707" s="1">
        <v>44924</v>
      </c>
      <c r="C2707">
        <v>-40687.5</v>
      </c>
      <c r="D2707" t="s">
        <v>1478</v>
      </c>
      <c r="E2707" t="s">
        <v>20</v>
      </c>
      <c r="F2707" t="s">
        <v>268</v>
      </c>
      <c r="G2707" t="s">
        <v>8</v>
      </c>
      <c r="I2707" t="s">
        <v>199</v>
      </c>
      <c r="J2707" t="s">
        <v>24996</v>
      </c>
      <c r="K2707" t="s">
        <v>22291</v>
      </c>
      <c r="L2707" t="s">
        <v>22291</v>
      </c>
      <c r="M2707" t="s">
        <v>22291</v>
      </c>
      <c r="N2707" t="str">
        <f t="shared" si="42"/>
        <v>OK</v>
      </c>
      <c r="O2707" t="str">
        <f>IF(OR(Table1_17[[#This Row],[amount]]&lt;$Y$8,Table1_17[[#This Row],[amount]]&gt;$Y$7),"Outlier","Normal")</f>
        <v>Normal</v>
      </c>
      <c r="P2707" t="str">
        <f>IF(OR(Table1_17[[#This Row],[missing_flag]]="Missing",Table1_17[[#This Row],[outlier_flag]]="Outliers"),"Review","Valid")</f>
        <v>Valid</v>
      </c>
    </row>
    <row r="2708" spans="1:16">
      <c r="A2708" t="s">
        <v>6900</v>
      </c>
      <c r="B2708" s="1">
        <v>44886</v>
      </c>
      <c r="C2708">
        <v>166947.82999999999</v>
      </c>
      <c r="D2708" t="s">
        <v>1483</v>
      </c>
      <c r="E2708" t="s">
        <v>1499</v>
      </c>
      <c r="F2708" t="s">
        <v>268</v>
      </c>
      <c r="G2708" t="s">
        <v>13</v>
      </c>
      <c r="H2708" t="s">
        <v>1035</v>
      </c>
      <c r="J2708" t="s">
        <v>24997</v>
      </c>
      <c r="K2708" t="s">
        <v>22291</v>
      </c>
      <c r="L2708" t="s">
        <v>22291</v>
      </c>
      <c r="M2708" t="s">
        <v>22291</v>
      </c>
      <c r="N2708" t="str">
        <f t="shared" si="42"/>
        <v>OK</v>
      </c>
      <c r="O2708" t="str">
        <f>IF(OR(Table1_17[[#This Row],[amount]]&lt;$Y$8,Table1_17[[#This Row],[amount]]&gt;$Y$7),"Outlier","Normal")</f>
        <v>Normal</v>
      </c>
      <c r="P2708" t="str">
        <f>IF(OR(Table1_17[[#This Row],[missing_flag]]="Missing",Table1_17[[#This Row],[outlier_flag]]="Outliers"),"Review","Valid")</f>
        <v>Valid</v>
      </c>
    </row>
    <row r="2709" spans="1:16">
      <c r="A2709" t="s">
        <v>6902</v>
      </c>
      <c r="B2709" s="1">
        <v>44882</v>
      </c>
      <c r="C2709">
        <v>-68427.19</v>
      </c>
      <c r="D2709" t="s">
        <v>1478</v>
      </c>
      <c r="E2709" t="s">
        <v>1509</v>
      </c>
      <c r="F2709" t="s">
        <v>271</v>
      </c>
      <c r="G2709" t="s">
        <v>17</v>
      </c>
      <c r="I2709" t="s">
        <v>39</v>
      </c>
      <c r="J2709" t="s">
        <v>24998</v>
      </c>
      <c r="K2709" t="s">
        <v>22291</v>
      </c>
      <c r="L2709" t="s">
        <v>22291</v>
      </c>
      <c r="M2709" t="s">
        <v>22291</v>
      </c>
      <c r="N2709" t="str">
        <f t="shared" si="42"/>
        <v>OK</v>
      </c>
      <c r="O2709" t="str">
        <f>IF(OR(Table1_17[[#This Row],[amount]]&lt;$Y$8,Table1_17[[#This Row],[amount]]&gt;$Y$7),"Outlier","Normal")</f>
        <v>Normal</v>
      </c>
      <c r="P2709" t="str">
        <f>IF(OR(Table1_17[[#This Row],[missing_flag]]="Missing",Table1_17[[#This Row],[outlier_flag]]="Outliers"),"Review","Valid")</f>
        <v>Valid</v>
      </c>
    </row>
    <row r="2710" spans="1:16">
      <c r="A2710" t="s">
        <v>6904</v>
      </c>
      <c r="B2710" s="1">
        <v>44831</v>
      </c>
      <c r="C2710">
        <v>-26906.3</v>
      </c>
      <c r="D2710" t="s">
        <v>1478</v>
      </c>
      <c r="E2710" t="s">
        <v>1534</v>
      </c>
      <c r="F2710" t="s">
        <v>271</v>
      </c>
      <c r="G2710" t="s">
        <v>13</v>
      </c>
      <c r="I2710" t="s">
        <v>139</v>
      </c>
      <c r="J2710" t="s">
        <v>24999</v>
      </c>
      <c r="K2710" t="s">
        <v>22291</v>
      </c>
      <c r="L2710" t="s">
        <v>22291</v>
      </c>
      <c r="M2710" t="s">
        <v>22291</v>
      </c>
      <c r="N2710" t="str">
        <f t="shared" si="42"/>
        <v>OK</v>
      </c>
      <c r="O2710" t="str">
        <f>IF(OR(Table1_17[[#This Row],[amount]]&lt;$Y$8,Table1_17[[#This Row],[amount]]&gt;$Y$7),"Outlier","Normal")</f>
        <v>Normal</v>
      </c>
      <c r="P2710" t="str">
        <f>IF(OR(Table1_17[[#This Row],[missing_flag]]="Missing",Table1_17[[#This Row],[outlier_flag]]="Outliers"),"Review","Valid")</f>
        <v>Valid</v>
      </c>
    </row>
    <row r="2711" spans="1:16">
      <c r="A2711" t="s">
        <v>6906</v>
      </c>
      <c r="B2711" s="1">
        <v>44963</v>
      </c>
      <c r="C2711">
        <v>50939.25</v>
      </c>
      <c r="D2711" t="s">
        <v>1483</v>
      </c>
      <c r="E2711" t="s">
        <v>1484</v>
      </c>
      <c r="F2711" t="s">
        <v>271</v>
      </c>
      <c r="G2711" t="s">
        <v>17</v>
      </c>
      <c r="H2711" t="s">
        <v>1381</v>
      </c>
      <c r="J2711" t="s">
        <v>25000</v>
      </c>
      <c r="K2711" t="s">
        <v>22291</v>
      </c>
      <c r="L2711" t="s">
        <v>22291</v>
      </c>
      <c r="M2711" t="s">
        <v>22291</v>
      </c>
      <c r="N2711" t="str">
        <f t="shared" si="42"/>
        <v>OK</v>
      </c>
      <c r="O2711" t="str">
        <f>IF(OR(Table1_17[[#This Row],[amount]]&lt;$Y$8,Table1_17[[#This Row],[amount]]&gt;$Y$7),"Outlier","Normal")</f>
        <v>Normal</v>
      </c>
      <c r="P2711" t="str">
        <f>IF(OR(Table1_17[[#This Row],[missing_flag]]="Missing",Table1_17[[#This Row],[outlier_flag]]="Outliers"),"Review","Valid")</f>
        <v>Valid</v>
      </c>
    </row>
    <row r="2712" spans="1:16">
      <c r="A2712" t="s">
        <v>6908</v>
      </c>
      <c r="B2712" s="1">
        <v>44746</v>
      </c>
      <c r="C2712">
        <v>183352.34</v>
      </c>
      <c r="D2712" t="s">
        <v>1483</v>
      </c>
      <c r="E2712" t="s">
        <v>1484</v>
      </c>
      <c r="F2712" t="s">
        <v>271</v>
      </c>
      <c r="G2712" t="s">
        <v>17</v>
      </c>
      <c r="H2712" t="s">
        <v>1207</v>
      </c>
      <c r="J2712" t="s">
        <v>25001</v>
      </c>
      <c r="K2712" t="s">
        <v>22291</v>
      </c>
      <c r="L2712" t="s">
        <v>22291</v>
      </c>
      <c r="M2712" t="s">
        <v>22291</v>
      </c>
      <c r="N2712" t="str">
        <f t="shared" si="42"/>
        <v>OK</v>
      </c>
      <c r="O2712" t="str">
        <f>IF(OR(Table1_17[[#This Row],[amount]]&lt;$Y$8,Table1_17[[#This Row],[amount]]&gt;$Y$7),"Outlier","Normal")</f>
        <v>Normal</v>
      </c>
      <c r="P2712" t="str">
        <f>IF(OR(Table1_17[[#This Row],[missing_flag]]="Missing",Table1_17[[#This Row],[outlier_flag]]="Outliers"),"Review","Valid")</f>
        <v>Valid</v>
      </c>
    </row>
    <row r="2713" spans="1:16">
      <c r="A2713" t="s">
        <v>6910</v>
      </c>
      <c r="B2713" s="1">
        <v>45019</v>
      </c>
      <c r="C2713">
        <v>78969.570000000007</v>
      </c>
      <c r="D2713" t="s">
        <v>1483</v>
      </c>
      <c r="E2713" t="s">
        <v>1484</v>
      </c>
      <c r="F2713" t="s">
        <v>268</v>
      </c>
      <c r="G2713" t="s">
        <v>29</v>
      </c>
      <c r="H2713" t="s">
        <v>977</v>
      </c>
      <c r="J2713" t="s">
        <v>25002</v>
      </c>
      <c r="K2713" t="s">
        <v>22291</v>
      </c>
      <c r="L2713" t="s">
        <v>22291</v>
      </c>
      <c r="M2713" t="s">
        <v>22291</v>
      </c>
      <c r="N2713" t="str">
        <f t="shared" si="42"/>
        <v>OK</v>
      </c>
      <c r="O2713" t="str">
        <f>IF(OR(Table1_17[[#This Row],[amount]]&lt;$Y$8,Table1_17[[#This Row],[amount]]&gt;$Y$7),"Outlier","Normal")</f>
        <v>Normal</v>
      </c>
      <c r="P2713" t="str">
        <f>IF(OR(Table1_17[[#This Row],[missing_flag]]="Missing",Table1_17[[#This Row],[outlier_flag]]="Outliers"),"Review","Valid")</f>
        <v>Valid</v>
      </c>
    </row>
    <row r="2714" spans="1:16">
      <c r="A2714" t="s">
        <v>6912</v>
      </c>
      <c r="B2714" s="1">
        <v>44894</v>
      </c>
      <c r="C2714">
        <v>143875.62</v>
      </c>
      <c r="D2714" t="s">
        <v>1483</v>
      </c>
      <c r="E2714" t="s">
        <v>1484</v>
      </c>
      <c r="F2714" t="s">
        <v>271</v>
      </c>
      <c r="G2714" t="s">
        <v>17</v>
      </c>
      <c r="H2714" t="s">
        <v>1085</v>
      </c>
      <c r="J2714" t="s">
        <v>25003</v>
      </c>
      <c r="K2714" t="s">
        <v>22291</v>
      </c>
      <c r="L2714" t="s">
        <v>22291</v>
      </c>
      <c r="M2714" t="s">
        <v>22291</v>
      </c>
      <c r="N2714" t="str">
        <f t="shared" si="42"/>
        <v>OK</v>
      </c>
      <c r="O2714" t="str">
        <f>IF(OR(Table1_17[[#This Row],[amount]]&lt;$Y$8,Table1_17[[#This Row],[amount]]&gt;$Y$7),"Outlier","Normal")</f>
        <v>Normal</v>
      </c>
      <c r="P2714" t="str">
        <f>IF(OR(Table1_17[[#This Row],[missing_flag]]="Missing",Table1_17[[#This Row],[outlier_flag]]="Outliers"),"Review","Valid")</f>
        <v>Valid</v>
      </c>
    </row>
    <row r="2715" spans="1:16">
      <c r="A2715" t="s">
        <v>6914</v>
      </c>
      <c r="B2715" s="1">
        <v>45251</v>
      </c>
      <c r="C2715">
        <v>127005.18</v>
      </c>
      <c r="D2715" t="s">
        <v>1483</v>
      </c>
      <c r="E2715" t="s">
        <v>1487</v>
      </c>
      <c r="F2715" t="s">
        <v>264</v>
      </c>
      <c r="G2715" t="s">
        <v>17</v>
      </c>
      <c r="H2715" t="s">
        <v>1271</v>
      </c>
      <c r="J2715" t="s">
        <v>25004</v>
      </c>
      <c r="K2715" t="s">
        <v>22291</v>
      </c>
      <c r="L2715" t="s">
        <v>22291</v>
      </c>
      <c r="M2715" t="s">
        <v>22291</v>
      </c>
      <c r="N2715" t="str">
        <f t="shared" si="42"/>
        <v>OK</v>
      </c>
      <c r="O2715" t="str">
        <f>IF(OR(Table1_17[[#This Row],[amount]]&lt;$Y$8,Table1_17[[#This Row],[amount]]&gt;$Y$7),"Outlier","Normal")</f>
        <v>Normal</v>
      </c>
      <c r="P2715" t="str">
        <f>IF(OR(Table1_17[[#This Row],[missing_flag]]="Missing",Table1_17[[#This Row],[outlier_flag]]="Outliers"),"Review","Valid")</f>
        <v>Valid</v>
      </c>
    </row>
    <row r="2716" spans="1:16">
      <c r="A2716" t="s">
        <v>6916</v>
      </c>
      <c r="B2716" s="1">
        <v>45232</v>
      </c>
      <c r="C2716">
        <v>159055.49</v>
      </c>
      <c r="D2716" t="s">
        <v>1483</v>
      </c>
      <c r="E2716" t="s">
        <v>1484</v>
      </c>
      <c r="F2716" t="s">
        <v>271</v>
      </c>
      <c r="G2716" t="s">
        <v>29</v>
      </c>
      <c r="H2716" t="s">
        <v>1203</v>
      </c>
      <c r="J2716" t="s">
        <v>25005</v>
      </c>
      <c r="K2716" t="s">
        <v>22291</v>
      </c>
      <c r="L2716" t="s">
        <v>22291</v>
      </c>
      <c r="M2716" t="s">
        <v>22291</v>
      </c>
      <c r="N2716" t="str">
        <f t="shared" si="42"/>
        <v>OK</v>
      </c>
      <c r="O2716" t="str">
        <f>IF(OR(Table1_17[[#This Row],[amount]]&lt;$Y$8,Table1_17[[#This Row],[amount]]&gt;$Y$7),"Outlier","Normal")</f>
        <v>Normal</v>
      </c>
      <c r="P2716" t="str">
        <f>IF(OR(Table1_17[[#This Row],[missing_flag]]="Missing",Table1_17[[#This Row],[outlier_flag]]="Outliers"),"Review","Valid")</f>
        <v>Valid</v>
      </c>
    </row>
    <row r="2717" spans="1:16">
      <c r="A2717" t="s">
        <v>6918</v>
      </c>
      <c r="B2717" s="1">
        <v>45270</v>
      </c>
      <c r="C2717">
        <v>186026.64</v>
      </c>
      <c r="D2717" t="s">
        <v>1483</v>
      </c>
      <c r="E2717" t="s">
        <v>1484</v>
      </c>
      <c r="F2717" t="s">
        <v>271</v>
      </c>
      <c r="G2717" t="s">
        <v>17</v>
      </c>
      <c r="H2717" t="s">
        <v>944</v>
      </c>
      <c r="J2717" t="s">
        <v>25006</v>
      </c>
      <c r="K2717" t="s">
        <v>22291</v>
      </c>
      <c r="L2717" t="s">
        <v>22291</v>
      </c>
      <c r="M2717" t="s">
        <v>22291</v>
      </c>
      <c r="N2717" t="str">
        <f t="shared" si="42"/>
        <v>OK</v>
      </c>
      <c r="O2717" t="str">
        <f>IF(OR(Table1_17[[#This Row],[amount]]&lt;$Y$8,Table1_17[[#This Row],[amount]]&gt;$Y$7),"Outlier","Normal")</f>
        <v>Normal</v>
      </c>
      <c r="P2717" t="str">
        <f>IF(OR(Table1_17[[#This Row],[missing_flag]]="Missing",Table1_17[[#This Row],[outlier_flag]]="Outliers"),"Review","Valid")</f>
        <v>Valid</v>
      </c>
    </row>
    <row r="2718" spans="1:16">
      <c r="A2718" t="s">
        <v>6920</v>
      </c>
      <c r="B2718" s="1">
        <v>45041</v>
      </c>
      <c r="C2718">
        <v>76029.84</v>
      </c>
      <c r="D2718" t="s">
        <v>1483</v>
      </c>
      <c r="E2718" t="s">
        <v>1487</v>
      </c>
      <c r="F2718" t="s">
        <v>264</v>
      </c>
      <c r="G2718" t="s">
        <v>17</v>
      </c>
      <c r="H2718" t="s">
        <v>906</v>
      </c>
      <c r="J2718" t="s">
        <v>25007</v>
      </c>
      <c r="K2718" t="s">
        <v>22291</v>
      </c>
      <c r="L2718" t="s">
        <v>22291</v>
      </c>
      <c r="M2718" t="s">
        <v>22291</v>
      </c>
      <c r="N2718" t="str">
        <f t="shared" si="42"/>
        <v>OK</v>
      </c>
      <c r="O2718" t="str">
        <f>IF(OR(Table1_17[[#This Row],[amount]]&lt;$Y$8,Table1_17[[#This Row],[amount]]&gt;$Y$7),"Outlier","Normal")</f>
        <v>Normal</v>
      </c>
      <c r="P2718" t="str">
        <f>IF(OR(Table1_17[[#This Row],[missing_flag]]="Missing",Table1_17[[#This Row],[outlier_flag]]="Outliers"),"Review","Valid")</f>
        <v>Valid</v>
      </c>
    </row>
    <row r="2719" spans="1:16">
      <c r="A2719" t="s">
        <v>6922</v>
      </c>
      <c r="B2719" s="1">
        <v>44780</v>
      </c>
      <c r="C2719">
        <v>-59314.97</v>
      </c>
      <c r="D2719" t="s">
        <v>1478</v>
      </c>
      <c r="E2719" t="s">
        <v>7</v>
      </c>
      <c r="F2719" t="s">
        <v>264</v>
      </c>
      <c r="G2719" t="s">
        <v>8</v>
      </c>
      <c r="I2719" t="s">
        <v>139</v>
      </c>
      <c r="J2719" t="s">
        <v>25008</v>
      </c>
      <c r="K2719" t="s">
        <v>22291</v>
      </c>
      <c r="L2719" t="s">
        <v>22291</v>
      </c>
      <c r="M2719" t="s">
        <v>22291</v>
      </c>
      <c r="N2719" t="str">
        <f t="shared" si="42"/>
        <v>OK</v>
      </c>
      <c r="O2719" t="str">
        <f>IF(OR(Table1_17[[#This Row],[amount]]&lt;$Y$8,Table1_17[[#This Row],[amount]]&gt;$Y$7),"Outlier","Normal")</f>
        <v>Normal</v>
      </c>
      <c r="P2719" t="str">
        <f>IF(OR(Table1_17[[#This Row],[missing_flag]]="Missing",Table1_17[[#This Row],[outlier_flag]]="Outliers"),"Review","Valid")</f>
        <v>Valid</v>
      </c>
    </row>
    <row r="2720" spans="1:16">
      <c r="A2720" t="s">
        <v>6924</v>
      </c>
      <c r="B2720" s="1">
        <v>45106</v>
      </c>
      <c r="C2720">
        <v>134282.81</v>
      </c>
      <c r="D2720" t="s">
        <v>1483</v>
      </c>
      <c r="E2720" t="s">
        <v>1487</v>
      </c>
      <c r="F2720" t="s">
        <v>268</v>
      </c>
      <c r="G2720" t="s">
        <v>13</v>
      </c>
      <c r="H2720" t="s">
        <v>991</v>
      </c>
      <c r="J2720" t="s">
        <v>25009</v>
      </c>
      <c r="K2720" t="s">
        <v>22291</v>
      </c>
      <c r="L2720" t="s">
        <v>22291</v>
      </c>
      <c r="M2720" t="s">
        <v>22291</v>
      </c>
      <c r="N2720" t="str">
        <f t="shared" si="42"/>
        <v>OK</v>
      </c>
      <c r="O2720" t="str">
        <f>IF(OR(Table1_17[[#This Row],[amount]]&lt;$Y$8,Table1_17[[#This Row],[amount]]&gt;$Y$7),"Outlier","Normal")</f>
        <v>Normal</v>
      </c>
      <c r="P2720" t="str">
        <f>IF(OR(Table1_17[[#This Row],[missing_flag]]="Missing",Table1_17[[#This Row],[outlier_flag]]="Outliers"),"Review","Valid")</f>
        <v>Valid</v>
      </c>
    </row>
    <row r="2721" spans="1:16">
      <c r="A2721" t="s">
        <v>6926</v>
      </c>
      <c r="B2721" s="1">
        <v>45096</v>
      </c>
      <c r="C2721">
        <v>169160.9</v>
      </c>
      <c r="D2721" t="s">
        <v>1483</v>
      </c>
      <c r="E2721" t="s">
        <v>1484</v>
      </c>
      <c r="F2721" t="s">
        <v>268</v>
      </c>
      <c r="G2721" t="s">
        <v>8</v>
      </c>
      <c r="H2721" t="s">
        <v>1281</v>
      </c>
      <c r="J2721" t="s">
        <v>25010</v>
      </c>
      <c r="K2721" t="s">
        <v>22291</v>
      </c>
      <c r="L2721" t="s">
        <v>22291</v>
      </c>
      <c r="M2721" t="s">
        <v>22291</v>
      </c>
      <c r="N2721" t="str">
        <f t="shared" si="42"/>
        <v>OK</v>
      </c>
      <c r="O2721" t="str">
        <f>IF(OR(Table1_17[[#This Row],[amount]]&lt;$Y$8,Table1_17[[#This Row],[amount]]&gt;$Y$7),"Outlier","Normal")</f>
        <v>Normal</v>
      </c>
      <c r="P2721" t="str">
        <f>IF(OR(Table1_17[[#This Row],[missing_flag]]="Missing",Table1_17[[#This Row],[outlier_flag]]="Outliers"),"Review","Valid")</f>
        <v>Valid</v>
      </c>
    </row>
    <row r="2722" spans="1:16">
      <c r="A2722" t="s">
        <v>6928</v>
      </c>
      <c r="B2722" s="1">
        <v>44964</v>
      </c>
      <c r="C2722">
        <v>-56852.65</v>
      </c>
      <c r="D2722" t="s">
        <v>1478</v>
      </c>
      <c r="E2722" t="s">
        <v>20</v>
      </c>
      <c r="F2722" t="s">
        <v>268</v>
      </c>
      <c r="G2722" t="s">
        <v>29</v>
      </c>
      <c r="I2722" t="s">
        <v>250</v>
      </c>
      <c r="J2722" t="s">
        <v>25011</v>
      </c>
      <c r="K2722" t="s">
        <v>22291</v>
      </c>
      <c r="L2722" t="s">
        <v>22291</v>
      </c>
      <c r="M2722" t="s">
        <v>22291</v>
      </c>
      <c r="N2722" t="str">
        <f t="shared" si="42"/>
        <v>OK</v>
      </c>
      <c r="O2722" t="str">
        <f>IF(OR(Table1_17[[#This Row],[amount]]&lt;$Y$8,Table1_17[[#This Row],[amount]]&gt;$Y$7),"Outlier","Normal")</f>
        <v>Normal</v>
      </c>
      <c r="P2722" t="str">
        <f>IF(OR(Table1_17[[#This Row],[missing_flag]]="Missing",Table1_17[[#This Row],[outlier_flag]]="Outliers"),"Review","Valid")</f>
        <v>Valid</v>
      </c>
    </row>
    <row r="2723" spans="1:16">
      <c r="A2723" t="s">
        <v>6930</v>
      </c>
      <c r="B2723" s="1">
        <v>45006</v>
      </c>
      <c r="C2723">
        <v>85992.83</v>
      </c>
      <c r="D2723" t="s">
        <v>1483</v>
      </c>
      <c r="E2723" t="s">
        <v>1487</v>
      </c>
      <c r="F2723" t="s">
        <v>268</v>
      </c>
      <c r="G2723" t="s">
        <v>29</v>
      </c>
      <c r="H2723" t="s">
        <v>1405</v>
      </c>
      <c r="J2723" t="s">
        <v>25012</v>
      </c>
      <c r="K2723" t="s">
        <v>22291</v>
      </c>
      <c r="L2723" t="s">
        <v>22291</v>
      </c>
      <c r="M2723" t="s">
        <v>22291</v>
      </c>
      <c r="N2723" t="str">
        <f t="shared" si="42"/>
        <v>OK</v>
      </c>
      <c r="O2723" t="str">
        <f>IF(OR(Table1_17[[#This Row],[amount]]&lt;$Y$8,Table1_17[[#This Row],[amount]]&gt;$Y$7),"Outlier","Normal")</f>
        <v>Normal</v>
      </c>
      <c r="P2723" t="str">
        <f>IF(OR(Table1_17[[#This Row],[missing_flag]]="Missing",Table1_17[[#This Row],[outlier_flag]]="Outliers"),"Review","Valid")</f>
        <v>Valid</v>
      </c>
    </row>
    <row r="2724" spans="1:16">
      <c r="A2724" t="s">
        <v>6932</v>
      </c>
      <c r="B2724" s="1">
        <v>45190</v>
      </c>
      <c r="C2724">
        <v>-40226.35</v>
      </c>
      <c r="D2724" t="s">
        <v>1478</v>
      </c>
      <c r="E2724" t="s">
        <v>36</v>
      </c>
      <c r="F2724" t="s">
        <v>264</v>
      </c>
      <c r="G2724" t="s">
        <v>29</v>
      </c>
      <c r="I2724" t="s">
        <v>61</v>
      </c>
      <c r="J2724" t="s">
        <v>25013</v>
      </c>
      <c r="K2724" t="s">
        <v>22291</v>
      </c>
      <c r="L2724" t="s">
        <v>22291</v>
      </c>
      <c r="M2724" t="s">
        <v>22291</v>
      </c>
      <c r="N2724" t="str">
        <f t="shared" si="42"/>
        <v>OK</v>
      </c>
      <c r="O2724" t="str">
        <f>IF(OR(Table1_17[[#This Row],[amount]]&lt;$Y$8,Table1_17[[#This Row],[amount]]&gt;$Y$7),"Outlier","Normal")</f>
        <v>Normal</v>
      </c>
      <c r="P2724" t="str">
        <f>IF(OR(Table1_17[[#This Row],[missing_flag]]="Missing",Table1_17[[#This Row],[outlier_flag]]="Outliers"),"Review","Valid")</f>
        <v>Valid</v>
      </c>
    </row>
    <row r="2725" spans="1:16">
      <c r="A2725" t="s">
        <v>6934</v>
      </c>
      <c r="B2725" s="1">
        <v>44853</v>
      </c>
      <c r="C2725">
        <v>182751.47</v>
      </c>
      <c r="D2725" t="s">
        <v>1483</v>
      </c>
      <c r="E2725" t="s">
        <v>1499</v>
      </c>
      <c r="F2725" t="s">
        <v>268</v>
      </c>
      <c r="G2725" t="s">
        <v>13</v>
      </c>
      <c r="H2725" t="s">
        <v>985</v>
      </c>
      <c r="J2725" t="s">
        <v>25014</v>
      </c>
      <c r="K2725" t="s">
        <v>22291</v>
      </c>
      <c r="L2725" t="s">
        <v>22291</v>
      </c>
      <c r="M2725" t="s">
        <v>22291</v>
      </c>
      <c r="N2725" t="str">
        <f t="shared" si="42"/>
        <v>OK</v>
      </c>
      <c r="O2725" t="str">
        <f>IF(OR(Table1_17[[#This Row],[amount]]&lt;$Y$8,Table1_17[[#This Row],[amount]]&gt;$Y$7),"Outlier","Normal")</f>
        <v>Normal</v>
      </c>
      <c r="P2725" t="str">
        <f>IF(OR(Table1_17[[#This Row],[missing_flag]]="Missing",Table1_17[[#This Row],[outlier_flag]]="Outliers"),"Review","Valid")</f>
        <v>Valid</v>
      </c>
    </row>
    <row r="2726" spans="1:16">
      <c r="A2726" t="s">
        <v>6936</v>
      </c>
      <c r="B2726" s="1">
        <v>44717</v>
      </c>
      <c r="C2726">
        <v>-65608.53</v>
      </c>
      <c r="D2726" t="s">
        <v>1478</v>
      </c>
      <c r="E2726" t="s">
        <v>1534</v>
      </c>
      <c r="F2726" t="s">
        <v>271</v>
      </c>
      <c r="G2726" t="s">
        <v>13</v>
      </c>
      <c r="I2726" t="s">
        <v>43</v>
      </c>
      <c r="J2726" t="s">
        <v>25015</v>
      </c>
      <c r="K2726" t="s">
        <v>22291</v>
      </c>
      <c r="L2726" t="s">
        <v>22291</v>
      </c>
      <c r="M2726" t="s">
        <v>22291</v>
      </c>
      <c r="N2726" t="str">
        <f t="shared" si="42"/>
        <v>OK</v>
      </c>
      <c r="O2726" t="str">
        <f>IF(OR(Table1_17[[#This Row],[amount]]&lt;$Y$8,Table1_17[[#This Row],[amount]]&gt;$Y$7),"Outlier","Normal")</f>
        <v>Normal</v>
      </c>
      <c r="P2726" t="str">
        <f>IF(OR(Table1_17[[#This Row],[missing_flag]]="Missing",Table1_17[[#This Row],[outlier_flag]]="Outliers"),"Review","Valid")</f>
        <v>Valid</v>
      </c>
    </row>
    <row r="2727" spans="1:16">
      <c r="A2727" t="s">
        <v>6938</v>
      </c>
      <c r="B2727" s="1">
        <v>45127</v>
      </c>
      <c r="C2727">
        <v>21128.2</v>
      </c>
      <c r="D2727" t="s">
        <v>1587</v>
      </c>
      <c r="E2727" t="s">
        <v>1587</v>
      </c>
      <c r="F2727" t="s">
        <v>271</v>
      </c>
      <c r="G2727" t="s">
        <v>8</v>
      </c>
      <c r="J2727" t="s">
        <v>25016</v>
      </c>
      <c r="K2727" t="s">
        <v>22291</v>
      </c>
      <c r="L2727" t="s">
        <v>22291</v>
      </c>
      <c r="M2727" t="s">
        <v>22291</v>
      </c>
      <c r="N2727" t="str">
        <f t="shared" si="42"/>
        <v>OK</v>
      </c>
      <c r="O2727" t="str">
        <f>IF(OR(Table1_17[[#This Row],[amount]]&lt;$Y$8,Table1_17[[#This Row],[amount]]&gt;$Y$7),"Outlier","Normal")</f>
        <v>Normal</v>
      </c>
      <c r="P2727" t="str">
        <f>IF(OR(Table1_17[[#This Row],[missing_flag]]="Missing",Table1_17[[#This Row],[outlier_flag]]="Outliers"),"Review","Valid")</f>
        <v>Valid</v>
      </c>
    </row>
    <row r="2728" spans="1:16">
      <c r="A2728" t="s">
        <v>6940</v>
      </c>
      <c r="B2728" s="1">
        <v>45222</v>
      </c>
      <c r="C2728">
        <v>337163.34</v>
      </c>
      <c r="D2728" t="s">
        <v>1483</v>
      </c>
      <c r="E2728" t="s">
        <v>1484</v>
      </c>
      <c r="F2728" t="s">
        <v>264</v>
      </c>
      <c r="G2728" t="s">
        <v>13</v>
      </c>
      <c r="H2728" t="s">
        <v>999</v>
      </c>
      <c r="J2728" t="s">
        <v>25017</v>
      </c>
      <c r="K2728" t="s">
        <v>22291</v>
      </c>
      <c r="L2728" t="s">
        <v>22291</v>
      </c>
      <c r="M2728" t="s">
        <v>22291</v>
      </c>
      <c r="N2728" t="str">
        <f t="shared" si="42"/>
        <v>OK</v>
      </c>
      <c r="O2728" t="str">
        <f>IF(OR(Table1_17[[#This Row],[amount]]&lt;$Y$8,Table1_17[[#This Row],[amount]]&gt;$Y$7),"Outlier","Normal")</f>
        <v>Normal</v>
      </c>
      <c r="P2728" t="str">
        <f>IF(OR(Table1_17[[#This Row],[missing_flag]]="Missing",Table1_17[[#This Row],[outlier_flag]]="Outliers"),"Review","Valid")</f>
        <v>Valid</v>
      </c>
    </row>
    <row r="2729" spans="1:16">
      <c r="A2729" t="s">
        <v>6942</v>
      </c>
      <c r="B2729" s="1">
        <v>45218</v>
      </c>
      <c r="C2729">
        <v>78575.14</v>
      </c>
      <c r="D2729" t="s">
        <v>1483</v>
      </c>
      <c r="E2729" t="s">
        <v>1499</v>
      </c>
      <c r="F2729" t="s">
        <v>268</v>
      </c>
      <c r="G2729" t="s">
        <v>13</v>
      </c>
      <c r="H2729" t="s">
        <v>670</v>
      </c>
      <c r="J2729" t="s">
        <v>25018</v>
      </c>
      <c r="K2729" t="s">
        <v>22291</v>
      </c>
      <c r="L2729" t="s">
        <v>22291</v>
      </c>
      <c r="M2729" t="s">
        <v>22291</v>
      </c>
      <c r="N2729" t="str">
        <f t="shared" si="42"/>
        <v>OK</v>
      </c>
      <c r="O2729" t="str">
        <f>IF(OR(Table1_17[[#This Row],[amount]]&lt;$Y$8,Table1_17[[#This Row],[amount]]&gt;$Y$7),"Outlier","Normal")</f>
        <v>Normal</v>
      </c>
      <c r="P2729" t="str">
        <f>IF(OR(Table1_17[[#This Row],[missing_flag]]="Missing",Table1_17[[#This Row],[outlier_flag]]="Outliers"),"Review","Valid")</f>
        <v>Valid</v>
      </c>
    </row>
    <row r="2730" spans="1:16">
      <c r="A2730" t="s">
        <v>6944</v>
      </c>
      <c r="B2730" s="1">
        <v>45085</v>
      </c>
      <c r="C2730">
        <v>151788.88</v>
      </c>
      <c r="D2730" t="s">
        <v>1483</v>
      </c>
      <c r="E2730" t="s">
        <v>1499</v>
      </c>
      <c r="F2730" t="s">
        <v>271</v>
      </c>
      <c r="G2730" t="s">
        <v>8</v>
      </c>
      <c r="H2730" t="s">
        <v>932</v>
      </c>
      <c r="J2730" t="s">
        <v>25019</v>
      </c>
      <c r="K2730" t="s">
        <v>22291</v>
      </c>
      <c r="L2730" t="s">
        <v>22291</v>
      </c>
      <c r="M2730" t="s">
        <v>22291</v>
      </c>
      <c r="N2730" t="str">
        <f t="shared" si="42"/>
        <v>OK</v>
      </c>
      <c r="O2730" t="str">
        <f>IF(OR(Table1_17[[#This Row],[amount]]&lt;$Y$8,Table1_17[[#This Row],[amount]]&gt;$Y$7),"Outlier","Normal")</f>
        <v>Normal</v>
      </c>
      <c r="P2730" t="str">
        <f>IF(OR(Table1_17[[#This Row],[missing_flag]]="Missing",Table1_17[[#This Row],[outlier_flag]]="Outliers"),"Review","Valid")</f>
        <v>Valid</v>
      </c>
    </row>
    <row r="2731" spans="1:16">
      <c r="A2731" t="s">
        <v>6946</v>
      </c>
      <c r="B2731" s="1">
        <v>45159</v>
      </c>
      <c r="C2731">
        <v>82775.100000000006</v>
      </c>
      <c r="D2731" t="s">
        <v>1483</v>
      </c>
      <c r="E2731" t="s">
        <v>1487</v>
      </c>
      <c r="F2731" t="s">
        <v>268</v>
      </c>
      <c r="G2731" t="s">
        <v>13</v>
      </c>
      <c r="H2731" t="s">
        <v>814</v>
      </c>
      <c r="J2731" t="s">
        <v>25020</v>
      </c>
      <c r="K2731" t="s">
        <v>22291</v>
      </c>
      <c r="L2731" t="s">
        <v>22291</v>
      </c>
      <c r="M2731" t="s">
        <v>22291</v>
      </c>
      <c r="N2731" t="str">
        <f t="shared" si="42"/>
        <v>OK</v>
      </c>
      <c r="O2731" t="str">
        <f>IF(OR(Table1_17[[#This Row],[amount]]&lt;$Y$8,Table1_17[[#This Row],[amount]]&gt;$Y$7),"Outlier","Normal")</f>
        <v>Normal</v>
      </c>
      <c r="P2731" t="str">
        <f>IF(OR(Table1_17[[#This Row],[missing_flag]]="Missing",Table1_17[[#This Row],[outlier_flag]]="Outliers"),"Review","Valid")</f>
        <v>Valid</v>
      </c>
    </row>
    <row r="2732" spans="1:16">
      <c r="A2732" t="s">
        <v>6948</v>
      </c>
      <c r="B2732" s="1">
        <v>45186</v>
      </c>
      <c r="C2732">
        <v>67314.52</v>
      </c>
      <c r="D2732" t="s">
        <v>1483</v>
      </c>
      <c r="E2732" t="s">
        <v>1484</v>
      </c>
      <c r="F2732" t="s">
        <v>271</v>
      </c>
      <c r="G2732" t="s">
        <v>29</v>
      </c>
      <c r="H2732" t="s">
        <v>1253</v>
      </c>
      <c r="J2732" t="s">
        <v>25021</v>
      </c>
      <c r="K2732" t="s">
        <v>22291</v>
      </c>
      <c r="L2732" t="s">
        <v>22291</v>
      </c>
      <c r="M2732" t="s">
        <v>22291</v>
      </c>
      <c r="N2732" t="str">
        <f t="shared" si="42"/>
        <v>OK</v>
      </c>
      <c r="O2732" t="str">
        <f>IF(OR(Table1_17[[#This Row],[amount]]&lt;$Y$8,Table1_17[[#This Row],[amount]]&gt;$Y$7),"Outlier","Normal")</f>
        <v>Normal</v>
      </c>
      <c r="P2732" t="str">
        <f>IF(OR(Table1_17[[#This Row],[missing_flag]]="Missing",Table1_17[[#This Row],[outlier_flag]]="Outliers"),"Review","Valid")</f>
        <v>Valid</v>
      </c>
    </row>
    <row r="2733" spans="1:16">
      <c r="A2733" t="s">
        <v>6950</v>
      </c>
      <c r="B2733" s="1">
        <v>44764</v>
      </c>
      <c r="C2733">
        <v>198702.03</v>
      </c>
      <c r="D2733" t="s">
        <v>1483</v>
      </c>
      <c r="E2733" t="s">
        <v>1487</v>
      </c>
      <c r="F2733" t="s">
        <v>271</v>
      </c>
      <c r="G2733" t="s">
        <v>29</v>
      </c>
      <c r="H2733" t="s">
        <v>760</v>
      </c>
      <c r="J2733" t="s">
        <v>25022</v>
      </c>
      <c r="K2733" t="s">
        <v>22291</v>
      </c>
      <c r="L2733" t="s">
        <v>22291</v>
      </c>
      <c r="M2733" t="s">
        <v>22291</v>
      </c>
      <c r="N2733" t="str">
        <f t="shared" si="42"/>
        <v>OK</v>
      </c>
      <c r="O2733" t="str">
        <f>IF(OR(Table1_17[[#This Row],[amount]]&lt;$Y$8,Table1_17[[#This Row],[amount]]&gt;$Y$7),"Outlier","Normal")</f>
        <v>Normal</v>
      </c>
      <c r="P2733" t="str">
        <f>IF(OR(Table1_17[[#This Row],[missing_flag]]="Missing",Table1_17[[#This Row],[outlier_flag]]="Outliers"),"Review","Valid")</f>
        <v>Valid</v>
      </c>
    </row>
    <row r="2734" spans="1:16">
      <c r="A2734" t="s">
        <v>6952</v>
      </c>
      <c r="B2734" s="1">
        <v>44891</v>
      </c>
      <c r="C2734">
        <v>-84169.45</v>
      </c>
      <c r="D2734" t="s">
        <v>1478</v>
      </c>
      <c r="E2734" t="s">
        <v>36</v>
      </c>
      <c r="F2734" t="s">
        <v>264</v>
      </c>
      <c r="G2734" t="s">
        <v>13</v>
      </c>
      <c r="I2734" t="s">
        <v>111</v>
      </c>
      <c r="J2734" t="s">
        <v>25023</v>
      </c>
      <c r="K2734" t="s">
        <v>22291</v>
      </c>
      <c r="L2734" t="s">
        <v>22291</v>
      </c>
      <c r="M2734" t="s">
        <v>22291</v>
      </c>
      <c r="N2734" t="str">
        <f t="shared" si="42"/>
        <v>OK</v>
      </c>
      <c r="O2734" t="str">
        <f>IF(OR(Table1_17[[#This Row],[amount]]&lt;$Y$8,Table1_17[[#This Row],[amount]]&gt;$Y$7),"Outlier","Normal")</f>
        <v>Normal</v>
      </c>
      <c r="P2734" t="str">
        <f>IF(OR(Table1_17[[#This Row],[missing_flag]]="Missing",Table1_17[[#This Row],[outlier_flag]]="Outliers"),"Review","Valid")</f>
        <v>Valid</v>
      </c>
    </row>
    <row r="2735" spans="1:16">
      <c r="A2735" t="s">
        <v>6954</v>
      </c>
      <c r="B2735" s="1">
        <v>44902</v>
      </c>
      <c r="C2735">
        <v>147716.42000000001</v>
      </c>
      <c r="D2735" t="s">
        <v>1483</v>
      </c>
      <c r="E2735" t="s">
        <v>1499</v>
      </c>
      <c r="F2735" t="s">
        <v>264</v>
      </c>
      <c r="G2735" t="s">
        <v>17</v>
      </c>
      <c r="H2735" t="s">
        <v>1165</v>
      </c>
      <c r="J2735" t="s">
        <v>25024</v>
      </c>
      <c r="K2735" t="s">
        <v>22291</v>
      </c>
      <c r="L2735" t="s">
        <v>22291</v>
      </c>
      <c r="M2735" t="s">
        <v>22291</v>
      </c>
      <c r="N2735" t="str">
        <f t="shared" si="42"/>
        <v>OK</v>
      </c>
      <c r="O2735" t="str">
        <f>IF(OR(Table1_17[[#This Row],[amount]]&lt;$Y$8,Table1_17[[#This Row],[amount]]&gt;$Y$7),"Outlier","Normal")</f>
        <v>Normal</v>
      </c>
      <c r="P2735" t="str">
        <f>IF(OR(Table1_17[[#This Row],[missing_flag]]="Missing",Table1_17[[#This Row],[outlier_flag]]="Outliers"),"Review","Valid")</f>
        <v>Valid</v>
      </c>
    </row>
    <row r="2736" spans="1:16">
      <c r="A2736" t="s">
        <v>6956</v>
      </c>
      <c r="B2736" s="1">
        <v>44702</v>
      </c>
      <c r="C2736">
        <v>29161.41</v>
      </c>
      <c r="D2736" t="s">
        <v>1504</v>
      </c>
      <c r="E2736" t="s">
        <v>1504</v>
      </c>
      <c r="F2736" t="s">
        <v>268</v>
      </c>
      <c r="G2736" t="s">
        <v>8</v>
      </c>
      <c r="J2736" t="s">
        <v>25025</v>
      </c>
      <c r="K2736" t="s">
        <v>22291</v>
      </c>
      <c r="L2736" t="s">
        <v>22291</v>
      </c>
      <c r="M2736" t="s">
        <v>22291</v>
      </c>
      <c r="N2736" t="str">
        <f t="shared" si="42"/>
        <v>OK</v>
      </c>
      <c r="O2736" t="str">
        <f>IF(OR(Table1_17[[#This Row],[amount]]&lt;$Y$8,Table1_17[[#This Row],[amount]]&gt;$Y$7),"Outlier","Normal")</f>
        <v>Normal</v>
      </c>
      <c r="P2736" t="str">
        <f>IF(OR(Table1_17[[#This Row],[missing_flag]]="Missing",Table1_17[[#This Row],[outlier_flag]]="Outliers"),"Review","Valid")</f>
        <v>Valid</v>
      </c>
    </row>
    <row r="2737" spans="1:16">
      <c r="A2737" t="s">
        <v>6958</v>
      </c>
      <c r="B2737" s="1">
        <v>45061</v>
      </c>
      <c r="C2737">
        <v>-46856.07</v>
      </c>
      <c r="D2737" t="s">
        <v>1478</v>
      </c>
      <c r="E2737" t="s">
        <v>20</v>
      </c>
      <c r="F2737" t="s">
        <v>268</v>
      </c>
      <c r="G2737" t="s">
        <v>8</v>
      </c>
      <c r="I2737" t="s">
        <v>171</v>
      </c>
      <c r="J2737" t="s">
        <v>25026</v>
      </c>
      <c r="K2737" t="s">
        <v>22291</v>
      </c>
      <c r="L2737" t="s">
        <v>22291</v>
      </c>
      <c r="M2737" t="s">
        <v>22291</v>
      </c>
      <c r="N2737" t="str">
        <f t="shared" si="42"/>
        <v>OK</v>
      </c>
      <c r="O2737" t="str">
        <f>IF(OR(Table1_17[[#This Row],[amount]]&lt;$Y$8,Table1_17[[#This Row],[amount]]&gt;$Y$7),"Outlier","Normal")</f>
        <v>Normal</v>
      </c>
      <c r="P2737" t="str">
        <f>IF(OR(Table1_17[[#This Row],[missing_flag]]="Missing",Table1_17[[#This Row],[outlier_flag]]="Outliers"),"Review","Valid")</f>
        <v>Valid</v>
      </c>
    </row>
    <row r="2738" spans="1:16">
      <c r="A2738" t="s">
        <v>6960</v>
      </c>
      <c r="B2738" s="1">
        <v>45173</v>
      </c>
      <c r="C2738">
        <v>108612.71</v>
      </c>
      <c r="D2738" t="s">
        <v>1483</v>
      </c>
      <c r="E2738" t="s">
        <v>1484</v>
      </c>
      <c r="F2738" t="s">
        <v>268</v>
      </c>
      <c r="G2738" t="s">
        <v>29</v>
      </c>
      <c r="H2738" t="s">
        <v>995</v>
      </c>
      <c r="J2738" t="s">
        <v>25027</v>
      </c>
      <c r="K2738" t="s">
        <v>22291</v>
      </c>
      <c r="L2738" t="s">
        <v>22291</v>
      </c>
      <c r="M2738" t="s">
        <v>22291</v>
      </c>
      <c r="N2738" t="str">
        <f t="shared" si="42"/>
        <v>OK</v>
      </c>
      <c r="O2738" t="str">
        <f>IF(OR(Table1_17[[#This Row],[amount]]&lt;$Y$8,Table1_17[[#This Row],[amount]]&gt;$Y$7),"Outlier","Normal")</f>
        <v>Normal</v>
      </c>
      <c r="P2738" t="str">
        <f>IF(OR(Table1_17[[#This Row],[missing_flag]]="Missing",Table1_17[[#This Row],[outlier_flag]]="Outliers"),"Review","Valid")</f>
        <v>Valid</v>
      </c>
    </row>
    <row r="2739" spans="1:16">
      <c r="A2739" t="s">
        <v>6962</v>
      </c>
      <c r="B2739" s="1">
        <v>44745</v>
      </c>
      <c r="C2739">
        <v>182737.65</v>
      </c>
      <c r="D2739" t="s">
        <v>1483</v>
      </c>
      <c r="E2739" t="s">
        <v>1499</v>
      </c>
      <c r="F2739" t="s">
        <v>268</v>
      </c>
      <c r="G2739" t="s">
        <v>17</v>
      </c>
      <c r="H2739" t="s">
        <v>1273</v>
      </c>
      <c r="J2739" t="s">
        <v>25028</v>
      </c>
      <c r="K2739" t="s">
        <v>22291</v>
      </c>
      <c r="L2739" t="s">
        <v>22291</v>
      </c>
      <c r="M2739" t="s">
        <v>22291</v>
      </c>
      <c r="N2739" t="str">
        <f t="shared" si="42"/>
        <v>OK</v>
      </c>
      <c r="O2739" t="str">
        <f>IF(OR(Table1_17[[#This Row],[amount]]&lt;$Y$8,Table1_17[[#This Row],[amount]]&gt;$Y$7),"Outlier","Normal")</f>
        <v>Normal</v>
      </c>
      <c r="P2739" t="str">
        <f>IF(OR(Table1_17[[#This Row],[missing_flag]]="Missing",Table1_17[[#This Row],[outlier_flag]]="Outliers"),"Review","Valid")</f>
        <v>Valid</v>
      </c>
    </row>
    <row r="2740" spans="1:16">
      <c r="A2740" t="s">
        <v>6964</v>
      </c>
      <c r="B2740" s="1">
        <v>44737</v>
      </c>
      <c r="C2740">
        <v>151807.37</v>
      </c>
      <c r="D2740" t="s">
        <v>1483</v>
      </c>
      <c r="E2740" t="s">
        <v>1484</v>
      </c>
      <c r="F2740" t="s">
        <v>268</v>
      </c>
      <c r="G2740" t="s">
        <v>17</v>
      </c>
      <c r="H2740" t="s">
        <v>1087</v>
      </c>
      <c r="J2740" t="s">
        <v>25029</v>
      </c>
      <c r="K2740" t="s">
        <v>22291</v>
      </c>
      <c r="L2740" t="s">
        <v>22291</v>
      </c>
      <c r="M2740" t="s">
        <v>22291</v>
      </c>
      <c r="N2740" t="str">
        <f t="shared" si="42"/>
        <v>OK</v>
      </c>
      <c r="O2740" t="str">
        <f>IF(OR(Table1_17[[#This Row],[amount]]&lt;$Y$8,Table1_17[[#This Row],[amount]]&gt;$Y$7),"Outlier","Normal")</f>
        <v>Normal</v>
      </c>
      <c r="P2740" t="str">
        <f>IF(OR(Table1_17[[#This Row],[missing_flag]]="Missing",Table1_17[[#This Row],[outlier_flag]]="Outliers"),"Review","Valid")</f>
        <v>Valid</v>
      </c>
    </row>
    <row r="2741" spans="1:16">
      <c r="A2741" t="s">
        <v>6966</v>
      </c>
      <c r="B2741" s="1">
        <v>45127</v>
      </c>
      <c r="C2741">
        <v>122156.3</v>
      </c>
      <c r="D2741" t="s">
        <v>1483</v>
      </c>
      <c r="E2741" t="s">
        <v>1484</v>
      </c>
      <c r="F2741" t="s">
        <v>271</v>
      </c>
      <c r="G2741" t="s">
        <v>8</v>
      </c>
      <c r="H2741" t="s">
        <v>672</v>
      </c>
      <c r="J2741" t="s">
        <v>25030</v>
      </c>
      <c r="K2741" t="s">
        <v>22291</v>
      </c>
      <c r="L2741" t="s">
        <v>22291</v>
      </c>
      <c r="M2741" t="s">
        <v>22291</v>
      </c>
      <c r="N2741" t="str">
        <f t="shared" si="42"/>
        <v>OK</v>
      </c>
      <c r="O2741" t="str">
        <f>IF(OR(Table1_17[[#This Row],[amount]]&lt;$Y$8,Table1_17[[#This Row],[amount]]&gt;$Y$7),"Outlier","Normal")</f>
        <v>Normal</v>
      </c>
      <c r="P2741" t="str">
        <f>IF(OR(Table1_17[[#This Row],[missing_flag]]="Missing",Table1_17[[#This Row],[outlier_flag]]="Outliers"),"Review","Valid")</f>
        <v>Valid</v>
      </c>
    </row>
    <row r="2742" spans="1:16">
      <c r="A2742" t="s">
        <v>6968</v>
      </c>
      <c r="B2742" s="1">
        <v>45228</v>
      </c>
      <c r="C2742">
        <v>-50706.5</v>
      </c>
      <c r="D2742" t="s">
        <v>1478</v>
      </c>
      <c r="E2742" t="s">
        <v>7</v>
      </c>
      <c r="F2742" t="s">
        <v>264</v>
      </c>
      <c r="G2742" t="s">
        <v>13</v>
      </c>
      <c r="I2742" t="s">
        <v>145</v>
      </c>
      <c r="J2742" t="s">
        <v>25031</v>
      </c>
      <c r="K2742" t="s">
        <v>22291</v>
      </c>
      <c r="L2742" t="s">
        <v>22291</v>
      </c>
      <c r="M2742" t="s">
        <v>22291</v>
      </c>
      <c r="N2742" t="str">
        <f t="shared" si="42"/>
        <v>OK</v>
      </c>
      <c r="O2742" t="str">
        <f>IF(OR(Table1_17[[#This Row],[amount]]&lt;$Y$8,Table1_17[[#This Row],[amount]]&gt;$Y$7),"Outlier","Normal")</f>
        <v>Normal</v>
      </c>
      <c r="P2742" t="str">
        <f>IF(OR(Table1_17[[#This Row],[missing_flag]]="Missing",Table1_17[[#This Row],[outlier_flag]]="Outliers"),"Review","Valid")</f>
        <v>Valid</v>
      </c>
    </row>
    <row r="2743" spans="1:16">
      <c r="A2743" t="s">
        <v>6970</v>
      </c>
      <c r="B2743" s="1">
        <v>44743</v>
      </c>
      <c r="C2743">
        <v>89752.31</v>
      </c>
      <c r="D2743" t="s">
        <v>1483</v>
      </c>
      <c r="E2743" t="s">
        <v>1484</v>
      </c>
      <c r="F2743" t="s">
        <v>268</v>
      </c>
      <c r="G2743" t="s">
        <v>29</v>
      </c>
      <c r="H2743" t="s">
        <v>714</v>
      </c>
      <c r="J2743" t="s">
        <v>25032</v>
      </c>
      <c r="K2743" t="s">
        <v>22291</v>
      </c>
      <c r="L2743" t="s">
        <v>22291</v>
      </c>
      <c r="M2743" t="s">
        <v>22291</v>
      </c>
      <c r="N2743" t="str">
        <f t="shared" si="42"/>
        <v>OK</v>
      </c>
      <c r="O2743" t="str">
        <f>IF(OR(Table1_17[[#This Row],[amount]]&lt;$Y$8,Table1_17[[#This Row],[amount]]&gt;$Y$7),"Outlier","Normal")</f>
        <v>Normal</v>
      </c>
      <c r="P2743" t="str">
        <f>IF(OR(Table1_17[[#This Row],[missing_flag]]="Missing",Table1_17[[#This Row],[outlier_flag]]="Outliers"),"Review","Valid")</f>
        <v>Valid</v>
      </c>
    </row>
    <row r="2744" spans="1:16">
      <c r="A2744" t="s">
        <v>6972</v>
      </c>
      <c r="B2744" s="1">
        <v>44579</v>
      </c>
      <c r="C2744">
        <v>17995.48</v>
      </c>
      <c r="D2744" t="s">
        <v>1924</v>
      </c>
      <c r="E2744" t="s">
        <v>1924</v>
      </c>
      <c r="F2744" t="s">
        <v>271</v>
      </c>
      <c r="G2744" t="s">
        <v>29</v>
      </c>
      <c r="J2744" t="s">
        <v>25033</v>
      </c>
      <c r="K2744" t="s">
        <v>22291</v>
      </c>
      <c r="L2744" t="s">
        <v>22291</v>
      </c>
      <c r="M2744" t="s">
        <v>22291</v>
      </c>
      <c r="N2744" t="str">
        <f t="shared" si="42"/>
        <v>OK</v>
      </c>
      <c r="O2744" t="str">
        <f>IF(OR(Table1_17[[#This Row],[amount]]&lt;$Y$8,Table1_17[[#This Row],[amount]]&gt;$Y$7),"Outlier","Normal")</f>
        <v>Normal</v>
      </c>
      <c r="P2744" t="str">
        <f>IF(OR(Table1_17[[#This Row],[missing_flag]]="Missing",Table1_17[[#This Row],[outlier_flag]]="Outliers"),"Review","Valid")</f>
        <v>Valid</v>
      </c>
    </row>
    <row r="2745" spans="1:16">
      <c r="A2745" t="s">
        <v>6974</v>
      </c>
      <c r="B2745" s="1">
        <v>44654</v>
      </c>
      <c r="C2745">
        <v>162486.39000000001</v>
      </c>
      <c r="D2745" t="s">
        <v>1483</v>
      </c>
      <c r="E2745" t="s">
        <v>1487</v>
      </c>
      <c r="F2745" t="s">
        <v>271</v>
      </c>
      <c r="G2745" t="s">
        <v>8</v>
      </c>
      <c r="H2745" t="s">
        <v>1133</v>
      </c>
      <c r="J2745" t="s">
        <v>25034</v>
      </c>
      <c r="K2745" t="s">
        <v>22291</v>
      </c>
      <c r="L2745" t="s">
        <v>22291</v>
      </c>
      <c r="M2745" t="s">
        <v>22291</v>
      </c>
      <c r="N2745" t="str">
        <f t="shared" si="42"/>
        <v>OK</v>
      </c>
      <c r="O2745" t="str">
        <f>IF(OR(Table1_17[[#This Row],[amount]]&lt;$Y$8,Table1_17[[#This Row],[amount]]&gt;$Y$7),"Outlier","Normal")</f>
        <v>Normal</v>
      </c>
      <c r="P2745" t="str">
        <f>IF(OR(Table1_17[[#This Row],[missing_flag]]="Missing",Table1_17[[#This Row],[outlier_flag]]="Outliers"),"Review","Valid")</f>
        <v>Valid</v>
      </c>
    </row>
    <row r="2746" spans="1:16">
      <c r="A2746" t="s">
        <v>6976</v>
      </c>
      <c r="B2746" s="1">
        <v>45162</v>
      </c>
      <c r="C2746">
        <v>-29367.34</v>
      </c>
      <c r="D2746" t="s">
        <v>1478</v>
      </c>
      <c r="E2746" t="s">
        <v>7</v>
      </c>
      <c r="F2746" t="s">
        <v>271</v>
      </c>
      <c r="G2746" t="s">
        <v>8</v>
      </c>
      <c r="I2746" t="s">
        <v>191</v>
      </c>
      <c r="J2746" t="s">
        <v>25035</v>
      </c>
      <c r="K2746" t="s">
        <v>22291</v>
      </c>
      <c r="L2746" t="s">
        <v>22291</v>
      </c>
      <c r="M2746" t="s">
        <v>22291</v>
      </c>
      <c r="N2746" t="str">
        <f t="shared" si="42"/>
        <v>OK</v>
      </c>
      <c r="O2746" t="str">
        <f>IF(OR(Table1_17[[#This Row],[amount]]&lt;$Y$8,Table1_17[[#This Row],[amount]]&gt;$Y$7),"Outlier","Normal")</f>
        <v>Normal</v>
      </c>
      <c r="P2746" t="str">
        <f>IF(OR(Table1_17[[#This Row],[missing_flag]]="Missing",Table1_17[[#This Row],[outlier_flag]]="Outliers"),"Review","Valid")</f>
        <v>Valid</v>
      </c>
    </row>
    <row r="2747" spans="1:16">
      <c r="A2747" t="s">
        <v>6978</v>
      </c>
      <c r="B2747" s="1">
        <v>45113</v>
      </c>
      <c r="C2747">
        <v>-23773.55</v>
      </c>
      <c r="D2747" t="s">
        <v>1478</v>
      </c>
      <c r="E2747" t="s">
        <v>20</v>
      </c>
      <c r="F2747" t="s">
        <v>268</v>
      </c>
      <c r="G2747" t="s">
        <v>8</v>
      </c>
      <c r="I2747" t="s">
        <v>149</v>
      </c>
      <c r="J2747" t="s">
        <v>25036</v>
      </c>
      <c r="K2747" t="s">
        <v>22291</v>
      </c>
      <c r="L2747" t="s">
        <v>22291</v>
      </c>
      <c r="M2747" t="s">
        <v>22291</v>
      </c>
      <c r="N2747" t="str">
        <f t="shared" si="42"/>
        <v>OK</v>
      </c>
      <c r="O2747" t="str">
        <f>IF(OR(Table1_17[[#This Row],[amount]]&lt;$Y$8,Table1_17[[#This Row],[amount]]&gt;$Y$7),"Outlier","Normal")</f>
        <v>Normal</v>
      </c>
      <c r="P2747" t="str">
        <f>IF(OR(Table1_17[[#This Row],[missing_flag]]="Missing",Table1_17[[#This Row],[outlier_flag]]="Outliers"),"Review","Valid")</f>
        <v>Valid</v>
      </c>
    </row>
    <row r="2748" spans="1:16">
      <c r="A2748" t="s">
        <v>6980</v>
      </c>
      <c r="B2748" s="1">
        <v>45140</v>
      </c>
      <c r="C2748">
        <v>125751.28</v>
      </c>
      <c r="D2748" t="s">
        <v>1483</v>
      </c>
      <c r="E2748" t="s">
        <v>1484</v>
      </c>
      <c r="F2748" t="s">
        <v>264</v>
      </c>
      <c r="G2748" t="s">
        <v>29</v>
      </c>
      <c r="H2748" t="s">
        <v>1257</v>
      </c>
      <c r="J2748" t="s">
        <v>25037</v>
      </c>
      <c r="K2748" t="s">
        <v>22291</v>
      </c>
      <c r="L2748" t="s">
        <v>22291</v>
      </c>
      <c r="M2748" t="s">
        <v>22291</v>
      </c>
      <c r="N2748" t="str">
        <f t="shared" si="42"/>
        <v>OK</v>
      </c>
      <c r="O2748" t="str">
        <f>IF(OR(Table1_17[[#This Row],[amount]]&lt;$Y$8,Table1_17[[#This Row],[amount]]&gt;$Y$7),"Outlier","Normal")</f>
        <v>Normal</v>
      </c>
      <c r="P2748" t="str">
        <f>IF(OR(Table1_17[[#This Row],[missing_flag]]="Missing",Table1_17[[#This Row],[outlier_flag]]="Outliers"),"Review","Valid")</f>
        <v>Valid</v>
      </c>
    </row>
    <row r="2749" spans="1:16">
      <c r="A2749" t="s">
        <v>6982</v>
      </c>
      <c r="B2749" s="1">
        <v>44960</v>
      </c>
      <c r="C2749">
        <v>-36636.129999999997</v>
      </c>
      <c r="D2749" t="s">
        <v>1478</v>
      </c>
      <c r="E2749" t="s">
        <v>36</v>
      </c>
      <c r="F2749" t="s">
        <v>271</v>
      </c>
      <c r="G2749" t="s">
        <v>17</v>
      </c>
      <c r="I2749" t="s">
        <v>87</v>
      </c>
      <c r="J2749" t="s">
        <v>25038</v>
      </c>
      <c r="K2749" t="s">
        <v>22291</v>
      </c>
      <c r="L2749" t="s">
        <v>22291</v>
      </c>
      <c r="M2749" t="s">
        <v>22291</v>
      </c>
      <c r="N2749" t="str">
        <f t="shared" si="42"/>
        <v>OK</v>
      </c>
      <c r="O2749" t="str">
        <f>IF(OR(Table1_17[[#This Row],[amount]]&lt;$Y$8,Table1_17[[#This Row],[amount]]&gt;$Y$7),"Outlier","Normal")</f>
        <v>Normal</v>
      </c>
      <c r="P2749" t="str">
        <f>IF(OR(Table1_17[[#This Row],[missing_flag]]="Missing",Table1_17[[#This Row],[outlier_flag]]="Outliers"),"Review","Valid")</f>
        <v>Valid</v>
      </c>
    </row>
    <row r="2750" spans="1:16">
      <c r="A2750" t="s">
        <v>6984</v>
      </c>
      <c r="B2750" s="1">
        <v>45045</v>
      </c>
      <c r="C2750">
        <v>-18935.95</v>
      </c>
      <c r="D2750" t="s">
        <v>1478</v>
      </c>
      <c r="E2750" t="s">
        <v>20</v>
      </c>
      <c r="F2750" t="s">
        <v>264</v>
      </c>
      <c r="G2750" t="s">
        <v>8</v>
      </c>
      <c r="I2750" t="s">
        <v>113</v>
      </c>
      <c r="J2750" t="s">
        <v>25039</v>
      </c>
      <c r="K2750" t="s">
        <v>22291</v>
      </c>
      <c r="L2750" t="s">
        <v>22291</v>
      </c>
      <c r="M2750" t="s">
        <v>22291</v>
      </c>
      <c r="N2750" t="str">
        <f t="shared" si="42"/>
        <v>OK</v>
      </c>
      <c r="O2750" t="str">
        <f>IF(OR(Table1_17[[#This Row],[amount]]&lt;$Y$8,Table1_17[[#This Row],[amount]]&gt;$Y$7),"Outlier","Normal")</f>
        <v>Normal</v>
      </c>
      <c r="P2750" t="str">
        <f>IF(OR(Table1_17[[#This Row],[missing_flag]]="Missing",Table1_17[[#This Row],[outlier_flag]]="Outliers"),"Review","Valid")</f>
        <v>Valid</v>
      </c>
    </row>
    <row r="2751" spans="1:16">
      <c r="A2751" t="s">
        <v>6986</v>
      </c>
      <c r="B2751" s="1">
        <v>44845</v>
      </c>
      <c r="C2751">
        <v>168858.53</v>
      </c>
      <c r="D2751" t="s">
        <v>1483</v>
      </c>
      <c r="E2751" t="s">
        <v>1484</v>
      </c>
      <c r="F2751" t="s">
        <v>264</v>
      </c>
      <c r="G2751" t="s">
        <v>29</v>
      </c>
      <c r="H2751" t="s">
        <v>1243</v>
      </c>
      <c r="J2751" t="s">
        <v>25040</v>
      </c>
      <c r="K2751" t="s">
        <v>22291</v>
      </c>
      <c r="L2751" t="s">
        <v>22291</v>
      </c>
      <c r="M2751" t="s">
        <v>22291</v>
      </c>
      <c r="N2751" t="str">
        <f t="shared" si="42"/>
        <v>OK</v>
      </c>
      <c r="O2751" t="str">
        <f>IF(OR(Table1_17[[#This Row],[amount]]&lt;$Y$8,Table1_17[[#This Row],[amount]]&gt;$Y$7),"Outlier","Normal")</f>
        <v>Normal</v>
      </c>
      <c r="P2751" t="str">
        <f>IF(OR(Table1_17[[#This Row],[missing_flag]]="Missing",Table1_17[[#This Row],[outlier_flag]]="Outliers"),"Review","Valid")</f>
        <v>Valid</v>
      </c>
    </row>
    <row r="2752" spans="1:16">
      <c r="A2752" t="s">
        <v>6988</v>
      </c>
      <c r="B2752" s="1">
        <v>44739</v>
      </c>
      <c r="C2752">
        <v>195530.22</v>
      </c>
      <c r="D2752" t="s">
        <v>1483</v>
      </c>
      <c r="E2752" t="s">
        <v>1499</v>
      </c>
      <c r="F2752" t="s">
        <v>271</v>
      </c>
      <c r="G2752" t="s">
        <v>8</v>
      </c>
      <c r="H2752" t="s">
        <v>1151</v>
      </c>
      <c r="J2752" t="s">
        <v>25041</v>
      </c>
      <c r="K2752" t="s">
        <v>22291</v>
      </c>
      <c r="L2752" t="s">
        <v>22291</v>
      </c>
      <c r="M2752" t="s">
        <v>22291</v>
      </c>
      <c r="N2752" t="str">
        <f t="shared" si="42"/>
        <v>OK</v>
      </c>
      <c r="O2752" t="str">
        <f>IF(OR(Table1_17[[#This Row],[amount]]&lt;$Y$8,Table1_17[[#This Row],[amount]]&gt;$Y$7),"Outlier","Normal")</f>
        <v>Normal</v>
      </c>
      <c r="P2752" t="str">
        <f>IF(OR(Table1_17[[#This Row],[missing_flag]]="Missing",Table1_17[[#This Row],[outlier_flag]]="Outliers"),"Review","Valid")</f>
        <v>Valid</v>
      </c>
    </row>
    <row r="2753" spans="1:16">
      <c r="A2753" t="s">
        <v>6990</v>
      </c>
      <c r="B2753" s="1">
        <v>45224</v>
      </c>
      <c r="C2753">
        <v>15683.55</v>
      </c>
      <c r="D2753" t="s">
        <v>1587</v>
      </c>
      <c r="E2753" t="s">
        <v>1587</v>
      </c>
      <c r="F2753" t="s">
        <v>268</v>
      </c>
      <c r="G2753" t="s">
        <v>29</v>
      </c>
      <c r="J2753" t="s">
        <v>25042</v>
      </c>
      <c r="K2753" t="s">
        <v>22291</v>
      </c>
      <c r="L2753" t="s">
        <v>22291</v>
      </c>
      <c r="M2753" t="s">
        <v>22291</v>
      </c>
      <c r="N2753" t="str">
        <f t="shared" si="42"/>
        <v>OK</v>
      </c>
      <c r="O2753" t="str">
        <f>IF(OR(Table1_17[[#This Row],[amount]]&lt;$Y$8,Table1_17[[#This Row],[amount]]&gt;$Y$7),"Outlier","Normal")</f>
        <v>Normal</v>
      </c>
      <c r="P2753" t="str">
        <f>IF(OR(Table1_17[[#This Row],[missing_flag]]="Missing",Table1_17[[#This Row],[outlier_flag]]="Outliers"),"Review","Valid")</f>
        <v>Valid</v>
      </c>
    </row>
    <row r="2754" spans="1:16">
      <c r="A2754" t="s">
        <v>6992</v>
      </c>
      <c r="B2754" s="1">
        <v>45195</v>
      </c>
      <c r="C2754">
        <v>67564.25</v>
      </c>
      <c r="D2754" t="s">
        <v>1483</v>
      </c>
      <c r="E2754" t="s">
        <v>1484</v>
      </c>
      <c r="F2754" t="s">
        <v>271</v>
      </c>
      <c r="G2754" t="s">
        <v>8</v>
      </c>
      <c r="H2754" t="s">
        <v>955</v>
      </c>
      <c r="J2754" t="s">
        <v>25043</v>
      </c>
      <c r="K2754" t="s">
        <v>22291</v>
      </c>
      <c r="L2754" t="s">
        <v>22291</v>
      </c>
      <c r="M2754" t="s">
        <v>22291</v>
      </c>
      <c r="N2754" t="str">
        <f t="shared" si="42"/>
        <v>OK</v>
      </c>
      <c r="O2754" t="str">
        <f>IF(OR(Table1_17[[#This Row],[amount]]&lt;$Y$8,Table1_17[[#This Row],[amount]]&gt;$Y$7),"Outlier","Normal")</f>
        <v>Normal</v>
      </c>
      <c r="P2754" t="str">
        <f>IF(OR(Table1_17[[#This Row],[missing_flag]]="Missing",Table1_17[[#This Row],[outlier_flag]]="Outliers"),"Review","Valid")</f>
        <v>Valid</v>
      </c>
    </row>
    <row r="2755" spans="1:16">
      <c r="A2755" t="s">
        <v>6994</v>
      </c>
      <c r="B2755" s="1">
        <v>45186</v>
      </c>
      <c r="C2755">
        <v>-60326.48</v>
      </c>
      <c r="D2755" t="s">
        <v>1478</v>
      </c>
      <c r="E2755" t="s">
        <v>20</v>
      </c>
      <c r="F2755" t="s">
        <v>271</v>
      </c>
      <c r="G2755" t="s">
        <v>13</v>
      </c>
      <c r="I2755" t="s">
        <v>43</v>
      </c>
      <c r="J2755" t="s">
        <v>25044</v>
      </c>
      <c r="K2755" t="s">
        <v>22291</v>
      </c>
      <c r="L2755" t="s">
        <v>22291</v>
      </c>
      <c r="M2755" t="s">
        <v>22291</v>
      </c>
      <c r="N2755" t="str">
        <f t="shared" ref="N2755:N2818" si="43">IF(OR(B2755="",C2755="",D2755="",F2755=""),"Missing","OK")</f>
        <v>OK</v>
      </c>
      <c r="O2755" t="str">
        <f>IF(OR(Table1_17[[#This Row],[amount]]&lt;$Y$8,Table1_17[[#This Row],[amount]]&gt;$Y$7),"Outlier","Normal")</f>
        <v>Normal</v>
      </c>
      <c r="P2755" t="str">
        <f>IF(OR(Table1_17[[#This Row],[missing_flag]]="Missing",Table1_17[[#This Row],[outlier_flag]]="Outliers"),"Review","Valid")</f>
        <v>Valid</v>
      </c>
    </row>
    <row r="2756" spans="1:16">
      <c r="A2756" t="s">
        <v>6996</v>
      </c>
      <c r="B2756" s="1">
        <v>45077</v>
      </c>
      <c r="C2756">
        <v>-40606.550000000003</v>
      </c>
      <c r="D2756" t="s">
        <v>1478</v>
      </c>
      <c r="E2756" t="s">
        <v>1534</v>
      </c>
      <c r="F2756" t="s">
        <v>264</v>
      </c>
      <c r="G2756" t="s">
        <v>17</v>
      </c>
      <c r="I2756" t="s">
        <v>167</v>
      </c>
      <c r="J2756" t="s">
        <v>25045</v>
      </c>
      <c r="K2756" t="s">
        <v>22291</v>
      </c>
      <c r="L2756" t="s">
        <v>22291</v>
      </c>
      <c r="M2756" t="s">
        <v>22291</v>
      </c>
      <c r="N2756" t="str">
        <f t="shared" si="43"/>
        <v>OK</v>
      </c>
      <c r="O2756" t="str">
        <f>IF(OR(Table1_17[[#This Row],[amount]]&lt;$Y$8,Table1_17[[#This Row],[amount]]&gt;$Y$7),"Outlier","Normal")</f>
        <v>Normal</v>
      </c>
      <c r="P2756" t="str">
        <f>IF(OR(Table1_17[[#This Row],[missing_flag]]="Missing",Table1_17[[#This Row],[outlier_flag]]="Outliers"),"Review","Valid")</f>
        <v>Valid</v>
      </c>
    </row>
    <row r="2757" spans="1:16">
      <c r="A2757" t="s">
        <v>6998</v>
      </c>
      <c r="B2757" s="1">
        <v>44957</v>
      </c>
      <c r="C2757">
        <v>149636.39000000001</v>
      </c>
      <c r="D2757" t="s">
        <v>1483</v>
      </c>
      <c r="E2757" t="s">
        <v>1484</v>
      </c>
      <c r="F2757" t="s">
        <v>264</v>
      </c>
      <c r="G2757" t="s">
        <v>13</v>
      </c>
      <c r="H2757" t="s">
        <v>1231</v>
      </c>
      <c r="J2757" t="s">
        <v>25046</v>
      </c>
      <c r="K2757" t="s">
        <v>22291</v>
      </c>
      <c r="L2757" t="s">
        <v>22291</v>
      </c>
      <c r="M2757" t="s">
        <v>22291</v>
      </c>
      <c r="N2757" t="str">
        <f t="shared" si="43"/>
        <v>OK</v>
      </c>
      <c r="O2757" t="str">
        <f>IF(OR(Table1_17[[#This Row],[amount]]&lt;$Y$8,Table1_17[[#This Row],[amount]]&gt;$Y$7),"Outlier","Normal")</f>
        <v>Normal</v>
      </c>
      <c r="P2757" t="str">
        <f>IF(OR(Table1_17[[#This Row],[missing_flag]]="Missing",Table1_17[[#This Row],[outlier_flag]]="Outliers"),"Review","Valid")</f>
        <v>Valid</v>
      </c>
    </row>
    <row r="2758" spans="1:16">
      <c r="A2758" t="s">
        <v>7000</v>
      </c>
      <c r="B2758" s="1">
        <v>44605</v>
      </c>
      <c r="C2758">
        <v>103211.16</v>
      </c>
      <c r="D2758" t="s">
        <v>1483</v>
      </c>
      <c r="E2758" t="s">
        <v>1487</v>
      </c>
      <c r="F2758" t="s">
        <v>268</v>
      </c>
      <c r="G2758" t="s">
        <v>8</v>
      </c>
      <c r="H2758" t="s">
        <v>1009</v>
      </c>
      <c r="J2758" t="s">
        <v>25047</v>
      </c>
      <c r="K2758" t="s">
        <v>22291</v>
      </c>
      <c r="L2758" t="s">
        <v>22291</v>
      </c>
      <c r="M2758" t="s">
        <v>22291</v>
      </c>
      <c r="N2758" t="str">
        <f t="shared" si="43"/>
        <v>OK</v>
      </c>
      <c r="O2758" t="str">
        <f>IF(OR(Table1_17[[#This Row],[amount]]&lt;$Y$8,Table1_17[[#This Row],[amount]]&gt;$Y$7),"Outlier","Normal")</f>
        <v>Normal</v>
      </c>
      <c r="P2758" t="str">
        <f>IF(OR(Table1_17[[#This Row],[missing_flag]]="Missing",Table1_17[[#This Row],[outlier_flag]]="Outliers"),"Review","Valid")</f>
        <v>Valid</v>
      </c>
    </row>
    <row r="2759" spans="1:16">
      <c r="A2759" t="s">
        <v>7002</v>
      </c>
      <c r="B2759" s="1">
        <v>44792</v>
      </c>
      <c r="C2759">
        <v>-65240.05</v>
      </c>
      <c r="D2759" t="s">
        <v>1478</v>
      </c>
      <c r="E2759" t="s">
        <v>1509</v>
      </c>
      <c r="F2759" t="s">
        <v>268</v>
      </c>
      <c r="G2759" t="s">
        <v>13</v>
      </c>
      <c r="I2759" t="s">
        <v>53</v>
      </c>
      <c r="J2759" t="s">
        <v>25048</v>
      </c>
      <c r="K2759" t="s">
        <v>22291</v>
      </c>
      <c r="L2759" t="s">
        <v>22291</v>
      </c>
      <c r="M2759" t="s">
        <v>22291</v>
      </c>
      <c r="N2759" t="str">
        <f t="shared" si="43"/>
        <v>OK</v>
      </c>
      <c r="O2759" t="str">
        <f>IF(OR(Table1_17[[#This Row],[amount]]&lt;$Y$8,Table1_17[[#This Row],[amount]]&gt;$Y$7),"Outlier","Normal")</f>
        <v>Normal</v>
      </c>
      <c r="P2759" t="str">
        <f>IF(OR(Table1_17[[#This Row],[missing_flag]]="Missing",Table1_17[[#This Row],[outlier_flag]]="Outliers"),"Review","Valid")</f>
        <v>Valid</v>
      </c>
    </row>
    <row r="2760" spans="1:16">
      <c r="A2760" t="s">
        <v>7004</v>
      </c>
      <c r="B2760" s="1">
        <v>44740</v>
      </c>
      <c r="C2760">
        <v>147182.03</v>
      </c>
      <c r="D2760" t="s">
        <v>1483</v>
      </c>
      <c r="E2760" t="s">
        <v>1499</v>
      </c>
      <c r="F2760" t="s">
        <v>271</v>
      </c>
      <c r="G2760" t="s">
        <v>13</v>
      </c>
      <c r="H2760" t="s">
        <v>872</v>
      </c>
      <c r="J2760" t="s">
        <v>25049</v>
      </c>
      <c r="K2760" t="s">
        <v>22291</v>
      </c>
      <c r="L2760" t="s">
        <v>22291</v>
      </c>
      <c r="M2760" t="s">
        <v>22291</v>
      </c>
      <c r="N2760" t="str">
        <f t="shared" si="43"/>
        <v>OK</v>
      </c>
      <c r="O2760" t="str">
        <f>IF(OR(Table1_17[[#This Row],[amount]]&lt;$Y$8,Table1_17[[#This Row],[amount]]&gt;$Y$7),"Outlier","Normal")</f>
        <v>Normal</v>
      </c>
      <c r="P2760" t="str">
        <f>IF(OR(Table1_17[[#This Row],[missing_flag]]="Missing",Table1_17[[#This Row],[outlier_flag]]="Outliers"),"Review","Valid")</f>
        <v>Valid</v>
      </c>
    </row>
    <row r="2761" spans="1:16">
      <c r="A2761" t="s">
        <v>7006</v>
      </c>
      <c r="B2761" s="1">
        <v>45267</v>
      </c>
      <c r="C2761">
        <v>192930.33</v>
      </c>
      <c r="D2761" t="s">
        <v>1483</v>
      </c>
      <c r="E2761" t="s">
        <v>1484</v>
      </c>
      <c r="F2761" t="s">
        <v>271</v>
      </c>
      <c r="G2761" t="s">
        <v>29</v>
      </c>
      <c r="H2761" t="s">
        <v>832</v>
      </c>
      <c r="J2761" t="s">
        <v>25050</v>
      </c>
      <c r="K2761" t="s">
        <v>22291</v>
      </c>
      <c r="L2761" t="s">
        <v>22291</v>
      </c>
      <c r="M2761" t="s">
        <v>22291</v>
      </c>
      <c r="N2761" t="str">
        <f t="shared" si="43"/>
        <v>OK</v>
      </c>
      <c r="O2761" t="str">
        <f>IF(OR(Table1_17[[#This Row],[amount]]&lt;$Y$8,Table1_17[[#This Row],[amount]]&gt;$Y$7),"Outlier","Normal")</f>
        <v>Normal</v>
      </c>
      <c r="P2761" t="str">
        <f>IF(OR(Table1_17[[#This Row],[missing_flag]]="Missing",Table1_17[[#This Row],[outlier_flag]]="Outliers"),"Review","Valid")</f>
        <v>Valid</v>
      </c>
    </row>
    <row r="2762" spans="1:16">
      <c r="A2762" t="s">
        <v>7008</v>
      </c>
      <c r="B2762" s="1">
        <v>44695</v>
      </c>
      <c r="C2762">
        <v>-54222.82</v>
      </c>
      <c r="D2762" t="s">
        <v>1478</v>
      </c>
      <c r="E2762" t="s">
        <v>1496</v>
      </c>
      <c r="F2762" t="s">
        <v>271</v>
      </c>
      <c r="G2762" t="s">
        <v>8</v>
      </c>
      <c r="I2762" t="s">
        <v>149</v>
      </c>
      <c r="J2762" t="s">
        <v>25051</v>
      </c>
      <c r="K2762" t="s">
        <v>22291</v>
      </c>
      <c r="L2762" t="s">
        <v>22291</v>
      </c>
      <c r="M2762" t="s">
        <v>22291</v>
      </c>
      <c r="N2762" t="str">
        <f t="shared" si="43"/>
        <v>OK</v>
      </c>
      <c r="O2762" t="str">
        <f>IF(OR(Table1_17[[#This Row],[amount]]&lt;$Y$8,Table1_17[[#This Row],[amount]]&gt;$Y$7),"Outlier","Normal")</f>
        <v>Normal</v>
      </c>
      <c r="P2762" t="str">
        <f>IF(OR(Table1_17[[#This Row],[missing_flag]]="Missing",Table1_17[[#This Row],[outlier_flag]]="Outliers"),"Review","Valid")</f>
        <v>Valid</v>
      </c>
    </row>
    <row r="2763" spans="1:16">
      <c r="A2763" t="s">
        <v>7010</v>
      </c>
      <c r="B2763" s="1">
        <v>44866</v>
      </c>
      <c r="C2763">
        <v>-5280.63</v>
      </c>
      <c r="D2763" t="s">
        <v>1478</v>
      </c>
      <c r="E2763" t="s">
        <v>20</v>
      </c>
      <c r="F2763" t="s">
        <v>268</v>
      </c>
      <c r="G2763" t="s">
        <v>29</v>
      </c>
      <c r="I2763" t="s">
        <v>175</v>
      </c>
      <c r="J2763" t="s">
        <v>25052</v>
      </c>
      <c r="K2763" t="s">
        <v>22291</v>
      </c>
      <c r="L2763" t="s">
        <v>22291</v>
      </c>
      <c r="M2763" t="s">
        <v>22291</v>
      </c>
      <c r="N2763" t="str">
        <f t="shared" si="43"/>
        <v>OK</v>
      </c>
      <c r="O2763" t="str">
        <f>IF(OR(Table1_17[[#This Row],[amount]]&lt;$Y$8,Table1_17[[#This Row],[amount]]&gt;$Y$7),"Outlier","Normal")</f>
        <v>Normal</v>
      </c>
      <c r="P2763" t="str">
        <f>IF(OR(Table1_17[[#This Row],[missing_flag]]="Missing",Table1_17[[#This Row],[outlier_flag]]="Outliers"),"Review","Valid")</f>
        <v>Valid</v>
      </c>
    </row>
    <row r="2764" spans="1:16">
      <c r="A2764" t="s">
        <v>7012</v>
      </c>
      <c r="B2764" s="1">
        <v>44834</v>
      </c>
      <c r="C2764">
        <v>-49021.37</v>
      </c>
      <c r="D2764" t="s">
        <v>1478</v>
      </c>
      <c r="E2764" t="s">
        <v>36</v>
      </c>
      <c r="F2764" t="s">
        <v>271</v>
      </c>
      <c r="G2764" t="s">
        <v>8</v>
      </c>
      <c r="I2764" t="s">
        <v>73</v>
      </c>
      <c r="J2764" t="s">
        <v>25053</v>
      </c>
      <c r="K2764" t="s">
        <v>22291</v>
      </c>
      <c r="L2764" t="s">
        <v>22291</v>
      </c>
      <c r="M2764" t="s">
        <v>22291</v>
      </c>
      <c r="N2764" t="str">
        <f t="shared" si="43"/>
        <v>OK</v>
      </c>
      <c r="O2764" t="str">
        <f>IF(OR(Table1_17[[#This Row],[amount]]&lt;$Y$8,Table1_17[[#This Row],[amount]]&gt;$Y$7),"Outlier","Normal")</f>
        <v>Normal</v>
      </c>
      <c r="P2764" t="str">
        <f>IF(OR(Table1_17[[#This Row],[missing_flag]]="Missing",Table1_17[[#This Row],[outlier_flag]]="Outliers"),"Review","Valid")</f>
        <v>Valid</v>
      </c>
    </row>
    <row r="2765" spans="1:16">
      <c r="A2765" t="s">
        <v>7014</v>
      </c>
      <c r="B2765" s="1">
        <v>45071</v>
      </c>
      <c r="C2765">
        <v>201546.23</v>
      </c>
      <c r="D2765" t="s">
        <v>1483</v>
      </c>
      <c r="E2765" t="s">
        <v>1484</v>
      </c>
      <c r="F2765" t="s">
        <v>271</v>
      </c>
      <c r="G2765" t="s">
        <v>13</v>
      </c>
      <c r="H2765" t="s">
        <v>1093</v>
      </c>
      <c r="J2765" t="s">
        <v>25054</v>
      </c>
      <c r="K2765" t="s">
        <v>22291</v>
      </c>
      <c r="L2765" t="s">
        <v>22291</v>
      </c>
      <c r="M2765" t="s">
        <v>22291</v>
      </c>
      <c r="N2765" t="str">
        <f t="shared" si="43"/>
        <v>OK</v>
      </c>
      <c r="O2765" t="str">
        <f>IF(OR(Table1_17[[#This Row],[amount]]&lt;$Y$8,Table1_17[[#This Row],[amount]]&gt;$Y$7),"Outlier","Normal")</f>
        <v>Normal</v>
      </c>
      <c r="P2765" t="str">
        <f>IF(OR(Table1_17[[#This Row],[missing_flag]]="Missing",Table1_17[[#This Row],[outlier_flag]]="Outliers"),"Review","Valid")</f>
        <v>Valid</v>
      </c>
    </row>
    <row r="2766" spans="1:16">
      <c r="A2766" t="s">
        <v>7016</v>
      </c>
      <c r="B2766" s="1">
        <v>44573</v>
      </c>
      <c r="C2766">
        <v>146366</v>
      </c>
      <c r="D2766" t="s">
        <v>1483</v>
      </c>
      <c r="E2766" t="s">
        <v>1484</v>
      </c>
      <c r="F2766" t="s">
        <v>264</v>
      </c>
      <c r="G2766" t="s">
        <v>13</v>
      </c>
      <c r="H2766" t="s">
        <v>880</v>
      </c>
      <c r="J2766" t="s">
        <v>25055</v>
      </c>
      <c r="K2766" t="s">
        <v>22291</v>
      </c>
      <c r="L2766" t="s">
        <v>22291</v>
      </c>
      <c r="M2766" t="s">
        <v>22291</v>
      </c>
      <c r="N2766" t="str">
        <f t="shared" si="43"/>
        <v>OK</v>
      </c>
      <c r="O2766" t="str">
        <f>IF(OR(Table1_17[[#This Row],[amount]]&lt;$Y$8,Table1_17[[#This Row],[amount]]&gt;$Y$7),"Outlier","Normal")</f>
        <v>Normal</v>
      </c>
      <c r="P2766" t="str">
        <f>IF(OR(Table1_17[[#This Row],[missing_flag]]="Missing",Table1_17[[#This Row],[outlier_flag]]="Outliers"),"Review","Valid")</f>
        <v>Valid</v>
      </c>
    </row>
    <row r="2767" spans="1:16">
      <c r="A2767" t="s">
        <v>7018</v>
      </c>
      <c r="B2767" s="1">
        <v>44608</v>
      </c>
      <c r="C2767">
        <v>-18501.64</v>
      </c>
      <c r="D2767" t="s">
        <v>1478</v>
      </c>
      <c r="E2767" t="s">
        <v>1534</v>
      </c>
      <c r="F2767" t="s">
        <v>268</v>
      </c>
      <c r="G2767" t="s">
        <v>17</v>
      </c>
      <c r="I2767" t="s">
        <v>181</v>
      </c>
      <c r="J2767" t="s">
        <v>25056</v>
      </c>
      <c r="K2767" t="s">
        <v>22291</v>
      </c>
      <c r="L2767" t="s">
        <v>22291</v>
      </c>
      <c r="M2767" t="s">
        <v>22291</v>
      </c>
      <c r="N2767" t="str">
        <f t="shared" si="43"/>
        <v>OK</v>
      </c>
      <c r="O2767" t="str">
        <f>IF(OR(Table1_17[[#This Row],[amount]]&lt;$Y$8,Table1_17[[#This Row],[amount]]&gt;$Y$7),"Outlier","Normal")</f>
        <v>Normal</v>
      </c>
      <c r="P2767" t="str">
        <f>IF(OR(Table1_17[[#This Row],[missing_flag]]="Missing",Table1_17[[#This Row],[outlier_flag]]="Outliers"),"Review","Valid")</f>
        <v>Valid</v>
      </c>
    </row>
    <row r="2768" spans="1:16">
      <c r="A2768" t="s">
        <v>7020</v>
      </c>
      <c r="B2768" s="1">
        <v>45173</v>
      </c>
      <c r="C2768">
        <v>-48251.68</v>
      </c>
      <c r="D2768" t="s">
        <v>1478</v>
      </c>
      <c r="E2768" t="s">
        <v>1534</v>
      </c>
      <c r="F2768" t="s">
        <v>268</v>
      </c>
      <c r="G2768" t="s">
        <v>8</v>
      </c>
      <c r="I2768" t="s">
        <v>85</v>
      </c>
      <c r="J2768" t="s">
        <v>25057</v>
      </c>
      <c r="K2768" t="s">
        <v>22291</v>
      </c>
      <c r="L2768" t="s">
        <v>22291</v>
      </c>
      <c r="M2768" t="s">
        <v>22291</v>
      </c>
      <c r="N2768" t="str">
        <f t="shared" si="43"/>
        <v>OK</v>
      </c>
      <c r="O2768" t="str">
        <f>IF(OR(Table1_17[[#This Row],[amount]]&lt;$Y$8,Table1_17[[#This Row],[amount]]&gt;$Y$7),"Outlier","Normal")</f>
        <v>Normal</v>
      </c>
      <c r="P2768" t="str">
        <f>IF(OR(Table1_17[[#This Row],[missing_flag]]="Missing",Table1_17[[#This Row],[outlier_flag]]="Outliers"),"Review","Valid")</f>
        <v>Valid</v>
      </c>
    </row>
    <row r="2769" spans="1:16">
      <c r="A2769" t="s">
        <v>7022</v>
      </c>
      <c r="B2769" s="1">
        <v>44815</v>
      </c>
      <c r="C2769">
        <v>159102.26</v>
      </c>
      <c r="D2769" t="s">
        <v>1483</v>
      </c>
      <c r="E2769" t="s">
        <v>1487</v>
      </c>
      <c r="F2769" t="s">
        <v>268</v>
      </c>
      <c r="G2769" t="s">
        <v>29</v>
      </c>
      <c r="H2769" t="s">
        <v>802</v>
      </c>
      <c r="J2769" t="s">
        <v>25058</v>
      </c>
      <c r="K2769" t="s">
        <v>22291</v>
      </c>
      <c r="L2769" t="s">
        <v>22291</v>
      </c>
      <c r="M2769" t="s">
        <v>22291</v>
      </c>
      <c r="N2769" t="str">
        <f t="shared" si="43"/>
        <v>OK</v>
      </c>
      <c r="O2769" t="str">
        <f>IF(OR(Table1_17[[#This Row],[amount]]&lt;$Y$8,Table1_17[[#This Row],[amount]]&gt;$Y$7),"Outlier","Normal")</f>
        <v>Normal</v>
      </c>
      <c r="P2769" t="str">
        <f>IF(OR(Table1_17[[#This Row],[missing_flag]]="Missing",Table1_17[[#This Row],[outlier_flag]]="Outliers"),"Review","Valid")</f>
        <v>Valid</v>
      </c>
    </row>
    <row r="2770" spans="1:16">
      <c r="A2770" t="s">
        <v>7024</v>
      </c>
      <c r="B2770" s="1">
        <v>45287</v>
      </c>
      <c r="C2770">
        <v>210692.88</v>
      </c>
      <c r="D2770" t="s">
        <v>1483</v>
      </c>
      <c r="E2770" t="s">
        <v>1487</v>
      </c>
      <c r="F2770" t="s">
        <v>271</v>
      </c>
      <c r="G2770" t="s">
        <v>17</v>
      </c>
      <c r="H2770" t="s">
        <v>1171</v>
      </c>
      <c r="J2770" t="s">
        <v>25059</v>
      </c>
      <c r="K2770" t="s">
        <v>22291</v>
      </c>
      <c r="L2770" t="s">
        <v>22291</v>
      </c>
      <c r="M2770" t="s">
        <v>22291</v>
      </c>
      <c r="N2770" t="str">
        <f t="shared" si="43"/>
        <v>OK</v>
      </c>
      <c r="O2770" t="str">
        <f>IF(OR(Table1_17[[#This Row],[amount]]&lt;$Y$8,Table1_17[[#This Row],[amount]]&gt;$Y$7),"Outlier","Normal")</f>
        <v>Normal</v>
      </c>
      <c r="P2770" t="str">
        <f>IF(OR(Table1_17[[#This Row],[missing_flag]]="Missing",Table1_17[[#This Row],[outlier_flag]]="Outliers"),"Review","Valid")</f>
        <v>Valid</v>
      </c>
    </row>
    <row r="2771" spans="1:16">
      <c r="A2771" t="s">
        <v>7026</v>
      </c>
      <c r="B2771" s="1">
        <v>44812</v>
      </c>
      <c r="C2771">
        <v>144449</v>
      </c>
      <c r="D2771" t="s">
        <v>1483</v>
      </c>
      <c r="E2771" t="s">
        <v>1487</v>
      </c>
      <c r="F2771" t="s">
        <v>268</v>
      </c>
      <c r="G2771" t="s">
        <v>29</v>
      </c>
      <c r="H2771" t="s">
        <v>1101</v>
      </c>
      <c r="J2771" t="s">
        <v>25060</v>
      </c>
      <c r="K2771" t="s">
        <v>22291</v>
      </c>
      <c r="L2771" t="s">
        <v>22291</v>
      </c>
      <c r="M2771" t="s">
        <v>22291</v>
      </c>
      <c r="N2771" t="str">
        <f t="shared" si="43"/>
        <v>OK</v>
      </c>
      <c r="O2771" t="str">
        <f>IF(OR(Table1_17[[#This Row],[amount]]&lt;$Y$8,Table1_17[[#This Row],[amount]]&gt;$Y$7),"Outlier","Normal")</f>
        <v>Normal</v>
      </c>
      <c r="P2771" t="str">
        <f>IF(OR(Table1_17[[#This Row],[missing_flag]]="Missing",Table1_17[[#This Row],[outlier_flag]]="Outliers"),"Review","Valid")</f>
        <v>Valid</v>
      </c>
    </row>
    <row r="2772" spans="1:16">
      <c r="A2772" t="s">
        <v>7028</v>
      </c>
      <c r="B2772" s="1">
        <v>45114</v>
      </c>
      <c r="C2772">
        <v>123708.16</v>
      </c>
      <c r="D2772" t="s">
        <v>1483</v>
      </c>
      <c r="E2772" t="s">
        <v>1487</v>
      </c>
      <c r="F2772" t="s">
        <v>264</v>
      </c>
      <c r="G2772" t="s">
        <v>17</v>
      </c>
      <c r="H2772" t="s">
        <v>1185</v>
      </c>
      <c r="J2772" t="s">
        <v>25061</v>
      </c>
      <c r="K2772" t="s">
        <v>22291</v>
      </c>
      <c r="L2772" t="s">
        <v>22291</v>
      </c>
      <c r="M2772" t="s">
        <v>22291</v>
      </c>
      <c r="N2772" t="str">
        <f t="shared" si="43"/>
        <v>OK</v>
      </c>
      <c r="O2772" t="str">
        <f>IF(OR(Table1_17[[#This Row],[amount]]&lt;$Y$8,Table1_17[[#This Row],[amount]]&gt;$Y$7),"Outlier","Normal")</f>
        <v>Normal</v>
      </c>
      <c r="P2772" t="str">
        <f>IF(OR(Table1_17[[#This Row],[missing_flag]]="Missing",Table1_17[[#This Row],[outlier_flag]]="Outliers"),"Review","Valid")</f>
        <v>Valid</v>
      </c>
    </row>
    <row r="2773" spans="1:16">
      <c r="A2773" t="s">
        <v>7030</v>
      </c>
      <c r="B2773" s="1">
        <v>44669</v>
      </c>
      <c r="C2773">
        <v>173464.35</v>
      </c>
      <c r="D2773" t="s">
        <v>1483</v>
      </c>
      <c r="E2773" t="s">
        <v>1484</v>
      </c>
      <c r="F2773" t="s">
        <v>271</v>
      </c>
      <c r="G2773" t="s">
        <v>17</v>
      </c>
      <c r="H2773" t="s">
        <v>728</v>
      </c>
      <c r="J2773" t="s">
        <v>25062</v>
      </c>
      <c r="K2773" t="s">
        <v>22291</v>
      </c>
      <c r="L2773" t="s">
        <v>22291</v>
      </c>
      <c r="M2773" t="s">
        <v>22291</v>
      </c>
      <c r="N2773" t="str">
        <f t="shared" si="43"/>
        <v>OK</v>
      </c>
      <c r="O2773" t="str">
        <f>IF(OR(Table1_17[[#This Row],[amount]]&lt;$Y$8,Table1_17[[#This Row],[amount]]&gt;$Y$7),"Outlier","Normal")</f>
        <v>Normal</v>
      </c>
      <c r="P2773" t="str">
        <f>IF(OR(Table1_17[[#This Row],[missing_flag]]="Missing",Table1_17[[#This Row],[outlier_flag]]="Outliers"),"Review","Valid")</f>
        <v>Valid</v>
      </c>
    </row>
    <row r="2774" spans="1:16">
      <c r="A2774" t="s">
        <v>7032</v>
      </c>
      <c r="B2774" s="1">
        <v>44855</v>
      </c>
      <c r="C2774">
        <v>24607.45</v>
      </c>
      <c r="D2774" t="s">
        <v>1587</v>
      </c>
      <c r="E2774" t="s">
        <v>1587</v>
      </c>
      <c r="F2774" t="s">
        <v>268</v>
      </c>
      <c r="G2774" t="s">
        <v>8</v>
      </c>
      <c r="J2774" t="s">
        <v>25063</v>
      </c>
      <c r="K2774" t="s">
        <v>22291</v>
      </c>
      <c r="L2774" t="s">
        <v>22291</v>
      </c>
      <c r="M2774" t="s">
        <v>22291</v>
      </c>
      <c r="N2774" t="str">
        <f t="shared" si="43"/>
        <v>OK</v>
      </c>
      <c r="O2774" t="str">
        <f>IF(OR(Table1_17[[#This Row],[amount]]&lt;$Y$8,Table1_17[[#This Row],[amount]]&gt;$Y$7),"Outlier","Normal")</f>
        <v>Normal</v>
      </c>
      <c r="P2774" t="str">
        <f>IF(OR(Table1_17[[#This Row],[missing_flag]]="Missing",Table1_17[[#This Row],[outlier_flag]]="Outliers"),"Review","Valid")</f>
        <v>Valid</v>
      </c>
    </row>
    <row r="2775" spans="1:16">
      <c r="A2775" t="s">
        <v>7034</v>
      </c>
      <c r="B2775" s="1">
        <v>45084</v>
      </c>
      <c r="C2775">
        <v>136668.51999999999</v>
      </c>
      <c r="D2775" t="s">
        <v>1483</v>
      </c>
      <c r="E2775" t="s">
        <v>1487</v>
      </c>
      <c r="F2775" t="s">
        <v>268</v>
      </c>
      <c r="G2775" t="s">
        <v>8</v>
      </c>
      <c r="H2775" t="s">
        <v>1119</v>
      </c>
      <c r="J2775" t="s">
        <v>25064</v>
      </c>
      <c r="K2775" t="s">
        <v>22291</v>
      </c>
      <c r="L2775" t="s">
        <v>22291</v>
      </c>
      <c r="M2775" t="s">
        <v>22291</v>
      </c>
      <c r="N2775" t="str">
        <f t="shared" si="43"/>
        <v>OK</v>
      </c>
      <c r="O2775" t="str">
        <f>IF(OR(Table1_17[[#This Row],[amount]]&lt;$Y$8,Table1_17[[#This Row],[amount]]&gt;$Y$7),"Outlier","Normal")</f>
        <v>Normal</v>
      </c>
      <c r="P2775" t="str">
        <f>IF(OR(Table1_17[[#This Row],[missing_flag]]="Missing",Table1_17[[#This Row],[outlier_flag]]="Outliers"),"Review","Valid")</f>
        <v>Valid</v>
      </c>
    </row>
    <row r="2776" spans="1:16">
      <c r="A2776" t="s">
        <v>7036</v>
      </c>
      <c r="B2776" s="1">
        <v>44807</v>
      </c>
      <c r="C2776">
        <v>-35293.74</v>
      </c>
      <c r="D2776" t="s">
        <v>1478</v>
      </c>
      <c r="E2776" t="s">
        <v>36</v>
      </c>
      <c r="F2776" t="s">
        <v>264</v>
      </c>
      <c r="G2776" t="s">
        <v>13</v>
      </c>
      <c r="I2776" t="s">
        <v>91</v>
      </c>
      <c r="J2776" t="s">
        <v>25065</v>
      </c>
      <c r="K2776" t="s">
        <v>22291</v>
      </c>
      <c r="L2776" t="s">
        <v>22291</v>
      </c>
      <c r="M2776" t="s">
        <v>22291</v>
      </c>
      <c r="N2776" t="str">
        <f t="shared" si="43"/>
        <v>OK</v>
      </c>
      <c r="O2776" t="str">
        <f>IF(OR(Table1_17[[#This Row],[amount]]&lt;$Y$8,Table1_17[[#This Row],[amount]]&gt;$Y$7),"Outlier","Normal")</f>
        <v>Normal</v>
      </c>
      <c r="P2776" t="str">
        <f>IF(OR(Table1_17[[#This Row],[missing_flag]]="Missing",Table1_17[[#This Row],[outlier_flag]]="Outliers"),"Review","Valid")</f>
        <v>Valid</v>
      </c>
    </row>
    <row r="2777" spans="1:16">
      <c r="A2777" t="s">
        <v>7038</v>
      </c>
      <c r="B2777" s="1">
        <v>45120</v>
      </c>
      <c r="C2777">
        <v>151978.4</v>
      </c>
      <c r="D2777" t="s">
        <v>1483</v>
      </c>
      <c r="E2777" t="s">
        <v>1484</v>
      </c>
      <c r="F2777" t="s">
        <v>264</v>
      </c>
      <c r="G2777" t="s">
        <v>17</v>
      </c>
      <c r="H2777" t="s">
        <v>702</v>
      </c>
      <c r="J2777" t="s">
        <v>25066</v>
      </c>
      <c r="K2777" t="s">
        <v>22291</v>
      </c>
      <c r="L2777" t="s">
        <v>22291</v>
      </c>
      <c r="M2777" t="s">
        <v>22291</v>
      </c>
      <c r="N2777" t="str">
        <f t="shared" si="43"/>
        <v>OK</v>
      </c>
      <c r="O2777" t="str">
        <f>IF(OR(Table1_17[[#This Row],[amount]]&lt;$Y$8,Table1_17[[#This Row],[amount]]&gt;$Y$7),"Outlier","Normal")</f>
        <v>Normal</v>
      </c>
      <c r="P2777" t="str">
        <f>IF(OR(Table1_17[[#This Row],[missing_flag]]="Missing",Table1_17[[#This Row],[outlier_flag]]="Outliers"),"Review","Valid")</f>
        <v>Valid</v>
      </c>
    </row>
    <row r="2778" spans="1:16">
      <c r="A2778" t="s">
        <v>7040</v>
      </c>
      <c r="B2778" s="1">
        <v>45280</v>
      </c>
      <c r="C2778">
        <v>26430.29</v>
      </c>
      <c r="D2778" t="s">
        <v>1587</v>
      </c>
      <c r="E2778" t="s">
        <v>1587</v>
      </c>
      <c r="F2778" t="s">
        <v>268</v>
      </c>
      <c r="G2778" t="s">
        <v>17</v>
      </c>
      <c r="J2778" t="s">
        <v>25067</v>
      </c>
      <c r="K2778" t="s">
        <v>22291</v>
      </c>
      <c r="L2778" t="s">
        <v>22291</v>
      </c>
      <c r="M2778" t="s">
        <v>22291</v>
      </c>
      <c r="N2778" t="str">
        <f t="shared" si="43"/>
        <v>OK</v>
      </c>
      <c r="O2778" t="str">
        <f>IF(OR(Table1_17[[#This Row],[amount]]&lt;$Y$8,Table1_17[[#This Row],[amount]]&gt;$Y$7),"Outlier","Normal")</f>
        <v>Normal</v>
      </c>
      <c r="P2778" t="str">
        <f>IF(OR(Table1_17[[#This Row],[missing_flag]]="Missing",Table1_17[[#This Row],[outlier_flag]]="Outliers"),"Review","Valid")</f>
        <v>Valid</v>
      </c>
    </row>
    <row r="2779" spans="1:16">
      <c r="A2779" t="s">
        <v>7042</v>
      </c>
      <c r="B2779" s="1">
        <v>44596</v>
      </c>
      <c r="C2779">
        <v>-16190.34</v>
      </c>
      <c r="D2779" t="s">
        <v>1478</v>
      </c>
      <c r="E2779" t="s">
        <v>7</v>
      </c>
      <c r="F2779" t="s">
        <v>268</v>
      </c>
      <c r="G2779" t="s">
        <v>13</v>
      </c>
      <c r="I2779" t="s">
        <v>65</v>
      </c>
      <c r="J2779" t="s">
        <v>25068</v>
      </c>
      <c r="K2779" t="s">
        <v>22291</v>
      </c>
      <c r="L2779" t="s">
        <v>22291</v>
      </c>
      <c r="M2779" t="s">
        <v>22291</v>
      </c>
      <c r="N2779" t="str">
        <f t="shared" si="43"/>
        <v>OK</v>
      </c>
      <c r="O2779" t="str">
        <f>IF(OR(Table1_17[[#This Row],[amount]]&lt;$Y$8,Table1_17[[#This Row],[amount]]&gt;$Y$7),"Outlier","Normal")</f>
        <v>Normal</v>
      </c>
      <c r="P2779" t="str">
        <f>IF(OR(Table1_17[[#This Row],[missing_flag]]="Missing",Table1_17[[#This Row],[outlier_flag]]="Outliers"),"Review","Valid")</f>
        <v>Valid</v>
      </c>
    </row>
    <row r="2780" spans="1:16">
      <c r="A2780" t="s">
        <v>7044</v>
      </c>
      <c r="B2780" s="1">
        <v>45215</v>
      </c>
      <c r="C2780">
        <v>213708.77</v>
      </c>
      <c r="D2780" t="s">
        <v>1483</v>
      </c>
      <c r="E2780" t="s">
        <v>1484</v>
      </c>
      <c r="F2780" t="s">
        <v>271</v>
      </c>
      <c r="G2780" t="s">
        <v>17</v>
      </c>
      <c r="H2780" t="s">
        <v>1245</v>
      </c>
      <c r="J2780" t="s">
        <v>25069</v>
      </c>
      <c r="K2780" t="s">
        <v>22291</v>
      </c>
      <c r="L2780" t="s">
        <v>22291</v>
      </c>
      <c r="M2780" t="s">
        <v>22291</v>
      </c>
      <c r="N2780" t="str">
        <f t="shared" si="43"/>
        <v>OK</v>
      </c>
      <c r="O2780" t="str">
        <f>IF(OR(Table1_17[[#This Row],[amount]]&lt;$Y$8,Table1_17[[#This Row],[amount]]&gt;$Y$7),"Outlier","Normal")</f>
        <v>Normal</v>
      </c>
      <c r="P2780" t="str">
        <f>IF(OR(Table1_17[[#This Row],[missing_flag]]="Missing",Table1_17[[#This Row],[outlier_flag]]="Outliers"),"Review","Valid")</f>
        <v>Valid</v>
      </c>
    </row>
    <row r="2781" spans="1:16">
      <c r="A2781" t="s">
        <v>7046</v>
      </c>
      <c r="B2781" s="1">
        <v>44991</v>
      </c>
      <c r="C2781">
        <v>261930.3</v>
      </c>
      <c r="D2781" t="s">
        <v>1483</v>
      </c>
      <c r="E2781" t="s">
        <v>1484</v>
      </c>
      <c r="F2781" t="s">
        <v>271</v>
      </c>
      <c r="G2781" t="s">
        <v>13</v>
      </c>
      <c r="H2781" t="s">
        <v>1217</v>
      </c>
      <c r="J2781" t="s">
        <v>25070</v>
      </c>
      <c r="K2781" t="s">
        <v>22291</v>
      </c>
      <c r="L2781" t="s">
        <v>22291</v>
      </c>
      <c r="M2781" t="s">
        <v>22291</v>
      </c>
      <c r="N2781" t="str">
        <f t="shared" si="43"/>
        <v>OK</v>
      </c>
      <c r="O2781" t="str">
        <f>IF(OR(Table1_17[[#This Row],[amount]]&lt;$Y$8,Table1_17[[#This Row],[amount]]&gt;$Y$7),"Outlier","Normal")</f>
        <v>Normal</v>
      </c>
      <c r="P2781" t="str">
        <f>IF(OR(Table1_17[[#This Row],[missing_flag]]="Missing",Table1_17[[#This Row],[outlier_flag]]="Outliers"),"Review","Valid")</f>
        <v>Valid</v>
      </c>
    </row>
    <row r="2782" spans="1:16">
      <c r="A2782" t="s">
        <v>7048</v>
      </c>
      <c r="B2782" s="1">
        <v>45271</v>
      </c>
      <c r="C2782">
        <v>-79871.89</v>
      </c>
      <c r="D2782" t="s">
        <v>1478</v>
      </c>
      <c r="E2782" t="s">
        <v>20</v>
      </c>
      <c r="F2782" t="s">
        <v>268</v>
      </c>
      <c r="G2782" t="s">
        <v>17</v>
      </c>
      <c r="I2782" t="s">
        <v>201</v>
      </c>
      <c r="J2782" t="s">
        <v>25071</v>
      </c>
      <c r="K2782" t="s">
        <v>22291</v>
      </c>
      <c r="L2782" t="s">
        <v>22291</v>
      </c>
      <c r="M2782" t="s">
        <v>22291</v>
      </c>
      <c r="N2782" t="str">
        <f t="shared" si="43"/>
        <v>OK</v>
      </c>
      <c r="O2782" t="str">
        <f>IF(OR(Table1_17[[#This Row],[amount]]&lt;$Y$8,Table1_17[[#This Row],[amount]]&gt;$Y$7),"Outlier","Normal")</f>
        <v>Normal</v>
      </c>
      <c r="P2782" t="str">
        <f>IF(OR(Table1_17[[#This Row],[missing_flag]]="Missing",Table1_17[[#This Row],[outlier_flag]]="Outliers"),"Review","Valid")</f>
        <v>Valid</v>
      </c>
    </row>
    <row r="2783" spans="1:16">
      <c r="A2783" t="s">
        <v>7050</v>
      </c>
      <c r="B2783" s="1">
        <v>44765</v>
      </c>
      <c r="C2783">
        <v>187210.75</v>
      </c>
      <c r="D2783" t="s">
        <v>1483</v>
      </c>
      <c r="E2783" t="s">
        <v>1484</v>
      </c>
      <c r="F2783" t="s">
        <v>268</v>
      </c>
      <c r="G2783" t="s">
        <v>13</v>
      </c>
      <c r="H2783" t="s">
        <v>1313</v>
      </c>
      <c r="J2783" t="s">
        <v>25072</v>
      </c>
      <c r="K2783" t="s">
        <v>22291</v>
      </c>
      <c r="L2783" t="s">
        <v>22291</v>
      </c>
      <c r="M2783" t="s">
        <v>22291</v>
      </c>
      <c r="N2783" t="str">
        <f t="shared" si="43"/>
        <v>OK</v>
      </c>
      <c r="O2783" t="str">
        <f>IF(OR(Table1_17[[#This Row],[amount]]&lt;$Y$8,Table1_17[[#This Row],[amount]]&gt;$Y$7),"Outlier","Normal")</f>
        <v>Normal</v>
      </c>
      <c r="P2783" t="str">
        <f>IF(OR(Table1_17[[#This Row],[missing_flag]]="Missing",Table1_17[[#This Row],[outlier_flag]]="Outliers"),"Review","Valid")</f>
        <v>Valid</v>
      </c>
    </row>
    <row r="2784" spans="1:16">
      <c r="A2784" t="s">
        <v>7052</v>
      </c>
      <c r="B2784" s="1">
        <v>45077</v>
      </c>
      <c r="C2784">
        <v>-21446.23</v>
      </c>
      <c r="D2784" t="s">
        <v>1478</v>
      </c>
      <c r="E2784" t="s">
        <v>1509</v>
      </c>
      <c r="F2784" t="s">
        <v>268</v>
      </c>
      <c r="G2784" t="s">
        <v>13</v>
      </c>
      <c r="I2784" t="s">
        <v>57</v>
      </c>
      <c r="J2784" t="s">
        <v>25073</v>
      </c>
      <c r="K2784" t="s">
        <v>22291</v>
      </c>
      <c r="L2784" t="s">
        <v>22291</v>
      </c>
      <c r="M2784" t="s">
        <v>22291</v>
      </c>
      <c r="N2784" t="str">
        <f t="shared" si="43"/>
        <v>OK</v>
      </c>
      <c r="O2784" t="str">
        <f>IF(OR(Table1_17[[#This Row],[amount]]&lt;$Y$8,Table1_17[[#This Row],[amount]]&gt;$Y$7),"Outlier","Normal")</f>
        <v>Normal</v>
      </c>
      <c r="P2784" t="str">
        <f>IF(OR(Table1_17[[#This Row],[missing_flag]]="Missing",Table1_17[[#This Row],[outlier_flag]]="Outliers"),"Review","Valid")</f>
        <v>Valid</v>
      </c>
    </row>
    <row r="2785" spans="1:16">
      <c r="A2785" t="s">
        <v>7054</v>
      </c>
      <c r="B2785" s="1">
        <v>45229</v>
      </c>
      <c r="C2785">
        <v>231685.25</v>
      </c>
      <c r="D2785" t="s">
        <v>1483</v>
      </c>
      <c r="E2785" t="s">
        <v>1487</v>
      </c>
      <c r="F2785" t="s">
        <v>264</v>
      </c>
      <c r="G2785" t="s">
        <v>17</v>
      </c>
      <c r="H2785" t="s">
        <v>824</v>
      </c>
      <c r="J2785" t="s">
        <v>25074</v>
      </c>
      <c r="K2785" t="s">
        <v>22291</v>
      </c>
      <c r="L2785" t="s">
        <v>22291</v>
      </c>
      <c r="M2785" t="s">
        <v>22291</v>
      </c>
      <c r="N2785" t="str">
        <f t="shared" si="43"/>
        <v>OK</v>
      </c>
      <c r="O2785" t="str">
        <f>IF(OR(Table1_17[[#This Row],[amount]]&lt;$Y$8,Table1_17[[#This Row],[amount]]&gt;$Y$7),"Outlier","Normal")</f>
        <v>Normal</v>
      </c>
      <c r="P2785" t="str">
        <f>IF(OR(Table1_17[[#This Row],[missing_flag]]="Missing",Table1_17[[#This Row],[outlier_flag]]="Outliers"),"Review","Valid")</f>
        <v>Valid</v>
      </c>
    </row>
    <row r="2786" spans="1:16">
      <c r="A2786" t="s">
        <v>7056</v>
      </c>
      <c r="B2786" s="1">
        <v>44871</v>
      </c>
      <c r="C2786">
        <v>168730.1</v>
      </c>
      <c r="D2786" t="s">
        <v>1483</v>
      </c>
      <c r="E2786" t="s">
        <v>1484</v>
      </c>
      <c r="F2786" t="s">
        <v>271</v>
      </c>
      <c r="G2786" t="s">
        <v>29</v>
      </c>
      <c r="H2786" t="s">
        <v>798</v>
      </c>
      <c r="J2786" t="s">
        <v>25075</v>
      </c>
      <c r="K2786" t="s">
        <v>22291</v>
      </c>
      <c r="L2786" t="s">
        <v>22291</v>
      </c>
      <c r="M2786" t="s">
        <v>22291</v>
      </c>
      <c r="N2786" t="str">
        <f t="shared" si="43"/>
        <v>OK</v>
      </c>
      <c r="O2786" t="str">
        <f>IF(OR(Table1_17[[#This Row],[amount]]&lt;$Y$8,Table1_17[[#This Row],[amount]]&gt;$Y$7),"Outlier","Normal")</f>
        <v>Normal</v>
      </c>
      <c r="P2786" t="str">
        <f>IF(OR(Table1_17[[#This Row],[missing_flag]]="Missing",Table1_17[[#This Row],[outlier_flag]]="Outliers"),"Review","Valid")</f>
        <v>Valid</v>
      </c>
    </row>
    <row r="2787" spans="1:16">
      <c r="A2787" t="s">
        <v>7058</v>
      </c>
      <c r="B2787" s="1">
        <v>44757</v>
      </c>
      <c r="C2787">
        <v>214675.79</v>
      </c>
      <c r="D2787" t="s">
        <v>1483</v>
      </c>
      <c r="E2787" t="s">
        <v>1484</v>
      </c>
      <c r="F2787" t="s">
        <v>264</v>
      </c>
      <c r="G2787" t="s">
        <v>13</v>
      </c>
      <c r="H2787" t="s">
        <v>688</v>
      </c>
      <c r="J2787" t="s">
        <v>25076</v>
      </c>
      <c r="K2787" t="s">
        <v>22291</v>
      </c>
      <c r="L2787" t="s">
        <v>22291</v>
      </c>
      <c r="M2787" t="s">
        <v>22291</v>
      </c>
      <c r="N2787" t="str">
        <f t="shared" si="43"/>
        <v>OK</v>
      </c>
      <c r="O2787" t="str">
        <f>IF(OR(Table1_17[[#This Row],[amount]]&lt;$Y$8,Table1_17[[#This Row],[amount]]&gt;$Y$7),"Outlier","Normal")</f>
        <v>Normal</v>
      </c>
      <c r="P2787" t="str">
        <f>IF(OR(Table1_17[[#This Row],[missing_flag]]="Missing",Table1_17[[#This Row],[outlier_flag]]="Outliers"),"Review","Valid")</f>
        <v>Valid</v>
      </c>
    </row>
    <row r="2788" spans="1:16">
      <c r="A2788" t="s">
        <v>7060</v>
      </c>
      <c r="B2788" s="1">
        <v>45132</v>
      </c>
      <c r="C2788">
        <v>120664.25</v>
      </c>
      <c r="D2788" t="s">
        <v>1483</v>
      </c>
      <c r="E2788" t="s">
        <v>1484</v>
      </c>
      <c r="F2788" t="s">
        <v>268</v>
      </c>
      <c r="G2788" t="s">
        <v>8</v>
      </c>
      <c r="H2788" t="s">
        <v>991</v>
      </c>
      <c r="J2788" t="s">
        <v>25077</v>
      </c>
      <c r="K2788" t="s">
        <v>22291</v>
      </c>
      <c r="L2788" t="s">
        <v>22291</v>
      </c>
      <c r="M2788" t="s">
        <v>22291</v>
      </c>
      <c r="N2788" t="str">
        <f t="shared" si="43"/>
        <v>OK</v>
      </c>
      <c r="O2788" t="str">
        <f>IF(OR(Table1_17[[#This Row],[amount]]&lt;$Y$8,Table1_17[[#This Row],[amount]]&gt;$Y$7),"Outlier","Normal")</f>
        <v>Normal</v>
      </c>
      <c r="P2788" t="str">
        <f>IF(OR(Table1_17[[#This Row],[missing_flag]]="Missing",Table1_17[[#This Row],[outlier_flag]]="Outliers"),"Review","Valid")</f>
        <v>Valid</v>
      </c>
    </row>
    <row r="2789" spans="1:16">
      <c r="A2789" t="s">
        <v>7062</v>
      </c>
      <c r="B2789" s="1">
        <v>45100</v>
      </c>
      <c r="C2789">
        <v>125356.46</v>
      </c>
      <c r="D2789" t="s">
        <v>1483</v>
      </c>
      <c r="E2789" t="s">
        <v>1487</v>
      </c>
      <c r="F2789" t="s">
        <v>268</v>
      </c>
      <c r="G2789" t="s">
        <v>8</v>
      </c>
      <c r="H2789" t="s">
        <v>993</v>
      </c>
      <c r="J2789" t="s">
        <v>25078</v>
      </c>
      <c r="K2789" t="s">
        <v>22291</v>
      </c>
      <c r="L2789" t="s">
        <v>22291</v>
      </c>
      <c r="M2789" t="s">
        <v>22291</v>
      </c>
      <c r="N2789" t="str">
        <f t="shared" si="43"/>
        <v>OK</v>
      </c>
      <c r="O2789" t="str">
        <f>IF(OR(Table1_17[[#This Row],[amount]]&lt;$Y$8,Table1_17[[#This Row],[amount]]&gt;$Y$7),"Outlier","Normal")</f>
        <v>Normal</v>
      </c>
      <c r="P2789" t="str">
        <f>IF(OR(Table1_17[[#This Row],[missing_flag]]="Missing",Table1_17[[#This Row],[outlier_flag]]="Outliers"),"Review","Valid")</f>
        <v>Valid</v>
      </c>
    </row>
    <row r="2790" spans="1:16">
      <c r="A2790" t="s">
        <v>7064</v>
      </c>
      <c r="B2790" s="1">
        <v>44944</v>
      </c>
      <c r="C2790">
        <v>-34285.57</v>
      </c>
      <c r="D2790" t="s">
        <v>1478</v>
      </c>
      <c r="E2790" t="s">
        <v>20</v>
      </c>
      <c r="F2790" t="s">
        <v>264</v>
      </c>
      <c r="G2790" t="s">
        <v>8</v>
      </c>
      <c r="I2790" t="s">
        <v>25</v>
      </c>
      <c r="J2790" t="s">
        <v>25079</v>
      </c>
      <c r="K2790" t="s">
        <v>22291</v>
      </c>
      <c r="L2790" t="s">
        <v>22291</v>
      </c>
      <c r="M2790" t="s">
        <v>22291</v>
      </c>
      <c r="N2790" t="str">
        <f t="shared" si="43"/>
        <v>OK</v>
      </c>
      <c r="O2790" t="str">
        <f>IF(OR(Table1_17[[#This Row],[amount]]&lt;$Y$8,Table1_17[[#This Row],[amount]]&gt;$Y$7),"Outlier","Normal")</f>
        <v>Normal</v>
      </c>
      <c r="P2790" t="str">
        <f>IF(OR(Table1_17[[#This Row],[missing_flag]]="Missing",Table1_17[[#This Row],[outlier_flag]]="Outliers"),"Review","Valid")</f>
        <v>Valid</v>
      </c>
    </row>
    <row r="2791" spans="1:16">
      <c r="A2791" t="s">
        <v>7066</v>
      </c>
      <c r="B2791" s="1">
        <v>45069</v>
      </c>
      <c r="C2791">
        <v>-30066.75</v>
      </c>
      <c r="D2791" t="s">
        <v>1478</v>
      </c>
      <c r="E2791" t="s">
        <v>36</v>
      </c>
      <c r="F2791" t="s">
        <v>268</v>
      </c>
      <c r="G2791" t="s">
        <v>17</v>
      </c>
      <c r="I2791" t="s">
        <v>244</v>
      </c>
      <c r="J2791" t="s">
        <v>25080</v>
      </c>
      <c r="K2791" t="s">
        <v>22291</v>
      </c>
      <c r="L2791" t="s">
        <v>22291</v>
      </c>
      <c r="M2791" t="s">
        <v>22291</v>
      </c>
      <c r="N2791" t="str">
        <f t="shared" si="43"/>
        <v>OK</v>
      </c>
      <c r="O2791" t="str">
        <f>IF(OR(Table1_17[[#This Row],[amount]]&lt;$Y$8,Table1_17[[#This Row],[amount]]&gt;$Y$7),"Outlier","Normal")</f>
        <v>Normal</v>
      </c>
      <c r="P2791" t="str">
        <f>IF(OR(Table1_17[[#This Row],[missing_flag]]="Missing",Table1_17[[#This Row],[outlier_flag]]="Outliers"),"Review","Valid")</f>
        <v>Valid</v>
      </c>
    </row>
    <row r="2792" spans="1:16">
      <c r="A2792" t="s">
        <v>7068</v>
      </c>
      <c r="B2792" s="1">
        <v>45215</v>
      </c>
      <c r="C2792">
        <v>285623.32</v>
      </c>
      <c r="D2792" t="s">
        <v>1483</v>
      </c>
      <c r="E2792" t="s">
        <v>1487</v>
      </c>
      <c r="F2792" t="s">
        <v>264</v>
      </c>
      <c r="G2792" t="s">
        <v>29</v>
      </c>
      <c r="H2792" t="s">
        <v>698</v>
      </c>
      <c r="J2792" t="s">
        <v>25081</v>
      </c>
      <c r="K2792" t="s">
        <v>22291</v>
      </c>
      <c r="L2792" t="s">
        <v>22291</v>
      </c>
      <c r="M2792" t="s">
        <v>22291</v>
      </c>
      <c r="N2792" t="str">
        <f t="shared" si="43"/>
        <v>OK</v>
      </c>
      <c r="O2792" t="str">
        <f>IF(OR(Table1_17[[#This Row],[amount]]&lt;$Y$8,Table1_17[[#This Row],[amount]]&gt;$Y$7),"Outlier","Normal")</f>
        <v>Normal</v>
      </c>
      <c r="P2792" t="str">
        <f>IF(OR(Table1_17[[#This Row],[missing_flag]]="Missing",Table1_17[[#This Row],[outlier_flag]]="Outliers"),"Review","Valid")</f>
        <v>Valid</v>
      </c>
    </row>
    <row r="2793" spans="1:16">
      <c r="A2793" t="s">
        <v>7070</v>
      </c>
      <c r="B2793" s="1">
        <v>45096</v>
      </c>
      <c r="C2793">
        <v>125417.71</v>
      </c>
      <c r="D2793" t="s">
        <v>1483</v>
      </c>
      <c r="E2793" t="s">
        <v>1484</v>
      </c>
      <c r="F2793" t="s">
        <v>264</v>
      </c>
      <c r="G2793" t="s">
        <v>8</v>
      </c>
      <c r="H2793" t="s">
        <v>947</v>
      </c>
      <c r="J2793" t="s">
        <v>25082</v>
      </c>
      <c r="K2793" t="s">
        <v>22291</v>
      </c>
      <c r="L2793" t="s">
        <v>22291</v>
      </c>
      <c r="M2793" t="s">
        <v>22291</v>
      </c>
      <c r="N2793" t="str">
        <f t="shared" si="43"/>
        <v>OK</v>
      </c>
      <c r="O2793" t="str">
        <f>IF(OR(Table1_17[[#This Row],[amount]]&lt;$Y$8,Table1_17[[#This Row],[amount]]&gt;$Y$7),"Outlier","Normal")</f>
        <v>Normal</v>
      </c>
      <c r="P2793" t="str">
        <f>IF(OR(Table1_17[[#This Row],[missing_flag]]="Missing",Table1_17[[#This Row],[outlier_flag]]="Outliers"),"Review","Valid")</f>
        <v>Valid</v>
      </c>
    </row>
    <row r="2794" spans="1:16">
      <c r="A2794" t="s">
        <v>7072</v>
      </c>
      <c r="B2794" s="1">
        <v>44865</v>
      </c>
      <c r="C2794">
        <v>116082.09</v>
      </c>
      <c r="D2794" t="s">
        <v>1483</v>
      </c>
      <c r="E2794" t="s">
        <v>1484</v>
      </c>
      <c r="F2794" t="s">
        <v>264</v>
      </c>
      <c r="G2794" t="s">
        <v>17</v>
      </c>
      <c r="H2794" t="s">
        <v>1185</v>
      </c>
      <c r="J2794" t="s">
        <v>25083</v>
      </c>
      <c r="K2794" t="s">
        <v>22291</v>
      </c>
      <c r="L2794" t="s">
        <v>22291</v>
      </c>
      <c r="M2794" t="s">
        <v>22291</v>
      </c>
      <c r="N2794" t="str">
        <f t="shared" si="43"/>
        <v>OK</v>
      </c>
      <c r="O2794" t="str">
        <f>IF(OR(Table1_17[[#This Row],[amount]]&lt;$Y$8,Table1_17[[#This Row],[amount]]&gt;$Y$7),"Outlier","Normal")</f>
        <v>Normal</v>
      </c>
      <c r="P2794" t="str">
        <f>IF(OR(Table1_17[[#This Row],[missing_flag]]="Missing",Table1_17[[#This Row],[outlier_flag]]="Outliers"),"Review","Valid")</f>
        <v>Valid</v>
      </c>
    </row>
    <row r="2795" spans="1:16">
      <c r="A2795" t="s">
        <v>7074</v>
      </c>
      <c r="B2795" s="1">
        <v>45046</v>
      </c>
      <c r="C2795">
        <v>-37428.71</v>
      </c>
      <c r="D2795" t="s">
        <v>1478</v>
      </c>
      <c r="E2795" t="s">
        <v>20</v>
      </c>
      <c r="F2795" t="s">
        <v>264</v>
      </c>
      <c r="G2795" t="s">
        <v>17</v>
      </c>
      <c r="I2795" t="s">
        <v>246</v>
      </c>
      <c r="J2795" t="s">
        <v>25084</v>
      </c>
      <c r="K2795" t="s">
        <v>22291</v>
      </c>
      <c r="L2795" t="s">
        <v>22291</v>
      </c>
      <c r="M2795" t="s">
        <v>22291</v>
      </c>
      <c r="N2795" t="str">
        <f t="shared" si="43"/>
        <v>OK</v>
      </c>
      <c r="O2795" t="str">
        <f>IF(OR(Table1_17[[#This Row],[amount]]&lt;$Y$8,Table1_17[[#This Row],[amount]]&gt;$Y$7),"Outlier","Normal")</f>
        <v>Normal</v>
      </c>
      <c r="P2795" t="str">
        <f>IF(OR(Table1_17[[#This Row],[missing_flag]]="Missing",Table1_17[[#This Row],[outlier_flag]]="Outliers"),"Review","Valid")</f>
        <v>Valid</v>
      </c>
    </row>
    <row r="2796" spans="1:16">
      <c r="A2796" t="s">
        <v>7076</v>
      </c>
      <c r="B2796" s="1">
        <v>44877</v>
      </c>
      <c r="C2796">
        <v>116364.85</v>
      </c>
      <c r="D2796" t="s">
        <v>1483</v>
      </c>
      <c r="E2796" t="s">
        <v>1499</v>
      </c>
      <c r="F2796" t="s">
        <v>271</v>
      </c>
      <c r="G2796" t="s">
        <v>8</v>
      </c>
      <c r="H2796" t="s">
        <v>752</v>
      </c>
      <c r="J2796" t="s">
        <v>25085</v>
      </c>
      <c r="K2796" t="s">
        <v>22291</v>
      </c>
      <c r="L2796" t="s">
        <v>22291</v>
      </c>
      <c r="M2796" t="s">
        <v>22291</v>
      </c>
      <c r="N2796" t="str">
        <f t="shared" si="43"/>
        <v>OK</v>
      </c>
      <c r="O2796" t="str">
        <f>IF(OR(Table1_17[[#This Row],[amount]]&lt;$Y$8,Table1_17[[#This Row],[amount]]&gt;$Y$7),"Outlier","Normal")</f>
        <v>Normal</v>
      </c>
      <c r="P2796" t="str">
        <f>IF(OR(Table1_17[[#This Row],[missing_flag]]="Missing",Table1_17[[#This Row],[outlier_flag]]="Outliers"),"Review","Valid")</f>
        <v>Valid</v>
      </c>
    </row>
    <row r="2797" spans="1:16">
      <c r="A2797" t="s">
        <v>7078</v>
      </c>
      <c r="B2797" s="1">
        <v>45248</v>
      </c>
      <c r="C2797">
        <v>81953.61</v>
      </c>
      <c r="D2797" t="s">
        <v>1483</v>
      </c>
      <c r="E2797" t="s">
        <v>1484</v>
      </c>
      <c r="F2797" t="s">
        <v>268</v>
      </c>
      <c r="G2797" t="s">
        <v>8</v>
      </c>
      <c r="H2797" t="s">
        <v>1179</v>
      </c>
      <c r="J2797" t="s">
        <v>25086</v>
      </c>
      <c r="K2797" t="s">
        <v>22291</v>
      </c>
      <c r="L2797" t="s">
        <v>22291</v>
      </c>
      <c r="M2797" t="s">
        <v>22291</v>
      </c>
      <c r="N2797" t="str">
        <f t="shared" si="43"/>
        <v>OK</v>
      </c>
      <c r="O2797" t="str">
        <f>IF(OR(Table1_17[[#This Row],[amount]]&lt;$Y$8,Table1_17[[#This Row],[amount]]&gt;$Y$7),"Outlier","Normal")</f>
        <v>Normal</v>
      </c>
      <c r="P2797" t="str">
        <f>IF(OR(Table1_17[[#This Row],[missing_flag]]="Missing",Table1_17[[#This Row],[outlier_flag]]="Outliers"),"Review","Valid")</f>
        <v>Valid</v>
      </c>
    </row>
    <row r="2798" spans="1:16">
      <c r="A2798" t="s">
        <v>7080</v>
      </c>
      <c r="B2798" s="1">
        <v>44612</v>
      </c>
      <c r="C2798">
        <v>-20695.47</v>
      </c>
      <c r="D2798" t="s">
        <v>1478</v>
      </c>
      <c r="E2798" t="s">
        <v>1496</v>
      </c>
      <c r="F2798" t="s">
        <v>264</v>
      </c>
      <c r="G2798" t="s">
        <v>13</v>
      </c>
      <c r="I2798" t="s">
        <v>234</v>
      </c>
      <c r="J2798" t="s">
        <v>25087</v>
      </c>
      <c r="K2798" t="s">
        <v>22291</v>
      </c>
      <c r="L2798" t="s">
        <v>22291</v>
      </c>
      <c r="M2798" t="s">
        <v>22291</v>
      </c>
      <c r="N2798" t="str">
        <f t="shared" si="43"/>
        <v>OK</v>
      </c>
      <c r="O2798" t="str">
        <f>IF(OR(Table1_17[[#This Row],[amount]]&lt;$Y$8,Table1_17[[#This Row],[amount]]&gt;$Y$7),"Outlier","Normal")</f>
        <v>Normal</v>
      </c>
      <c r="P2798" t="str">
        <f>IF(OR(Table1_17[[#This Row],[missing_flag]]="Missing",Table1_17[[#This Row],[outlier_flag]]="Outliers"),"Review","Valid")</f>
        <v>Valid</v>
      </c>
    </row>
    <row r="2799" spans="1:16">
      <c r="A2799" t="s">
        <v>7082</v>
      </c>
      <c r="B2799" s="1">
        <v>45100</v>
      </c>
      <c r="C2799">
        <v>164575.72</v>
      </c>
      <c r="D2799" t="s">
        <v>1483</v>
      </c>
      <c r="E2799" t="s">
        <v>1484</v>
      </c>
      <c r="F2799" t="s">
        <v>268</v>
      </c>
      <c r="G2799" t="s">
        <v>29</v>
      </c>
      <c r="H2799" t="s">
        <v>993</v>
      </c>
      <c r="J2799" t="s">
        <v>25088</v>
      </c>
      <c r="K2799" t="s">
        <v>22291</v>
      </c>
      <c r="L2799" t="s">
        <v>22291</v>
      </c>
      <c r="M2799" t="s">
        <v>22291</v>
      </c>
      <c r="N2799" t="str">
        <f t="shared" si="43"/>
        <v>OK</v>
      </c>
      <c r="O2799" t="str">
        <f>IF(OR(Table1_17[[#This Row],[amount]]&lt;$Y$8,Table1_17[[#This Row],[amount]]&gt;$Y$7),"Outlier","Normal")</f>
        <v>Normal</v>
      </c>
      <c r="P2799" t="str">
        <f>IF(OR(Table1_17[[#This Row],[missing_flag]]="Missing",Table1_17[[#This Row],[outlier_flag]]="Outliers"),"Review","Valid")</f>
        <v>Valid</v>
      </c>
    </row>
    <row r="2800" spans="1:16">
      <c r="A2800" t="s">
        <v>7084</v>
      </c>
      <c r="B2800" s="1">
        <v>45099</v>
      </c>
      <c r="C2800">
        <v>71368.27</v>
      </c>
      <c r="D2800" t="s">
        <v>1483</v>
      </c>
      <c r="E2800" t="s">
        <v>1487</v>
      </c>
      <c r="F2800" t="s">
        <v>268</v>
      </c>
      <c r="G2800" t="s">
        <v>13</v>
      </c>
      <c r="H2800" t="s">
        <v>1083</v>
      </c>
      <c r="J2800" t="s">
        <v>25089</v>
      </c>
      <c r="K2800" t="s">
        <v>22291</v>
      </c>
      <c r="L2800" t="s">
        <v>22291</v>
      </c>
      <c r="M2800" t="s">
        <v>22291</v>
      </c>
      <c r="N2800" t="str">
        <f t="shared" si="43"/>
        <v>OK</v>
      </c>
      <c r="O2800" t="str">
        <f>IF(OR(Table1_17[[#This Row],[amount]]&lt;$Y$8,Table1_17[[#This Row],[amount]]&gt;$Y$7),"Outlier","Normal")</f>
        <v>Normal</v>
      </c>
      <c r="P2800" t="str">
        <f>IF(OR(Table1_17[[#This Row],[missing_flag]]="Missing",Table1_17[[#This Row],[outlier_flag]]="Outliers"),"Review","Valid")</f>
        <v>Valid</v>
      </c>
    </row>
    <row r="2801" spans="1:16">
      <c r="A2801" t="s">
        <v>7086</v>
      </c>
      <c r="B2801" s="1">
        <v>44974</v>
      </c>
      <c r="C2801">
        <v>-36215.22</v>
      </c>
      <c r="D2801" t="s">
        <v>1478</v>
      </c>
      <c r="E2801" t="s">
        <v>1534</v>
      </c>
      <c r="F2801" t="s">
        <v>268</v>
      </c>
      <c r="G2801" t="s">
        <v>13</v>
      </c>
      <c r="I2801" t="s">
        <v>61</v>
      </c>
      <c r="J2801" t="s">
        <v>25090</v>
      </c>
      <c r="K2801" t="s">
        <v>22291</v>
      </c>
      <c r="L2801" t="s">
        <v>22291</v>
      </c>
      <c r="M2801" t="s">
        <v>22291</v>
      </c>
      <c r="N2801" t="str">
        <f t="shared" si="43"/>
        <v>OK</v>
      </c>
      <c r="O2801" t="str">
        <f>IF(OR(Table1_17[[#This Row],[amount]]&lt;$Y$8,Table1_17[[#This Row],[amount]]&gt;$Y$7),"Outlier","Normal")</f>
        <v>Normal</v>
      </c>
      <c r="P2801" t="str">
        <f>IF(OR(Table1_17[[#This Row],[missing_flag]]="Missing",Table1_17[[#This Row],[outlier_flag]]="Outliers"),"Review","Valid")</f>
        <v>Valid</v>
      </c>
    </row>
    <row r="2802" spans="1:16">
      <c r="A2802" t="s">
        <v>7088</v>
      </c>
      <c r="B2802" s="1">
        <v>44648</v>
      </c>
      <c r="C2802">
        <v>-23477.87</v>
      </c>
      <c r="D2802" t="s">
        <v>1478</v>
      </c>
      <c r="E2802" t="s">
        <v>7</v>
      </c>
      <c r="F2802" t="s">
        <v>264</v>
      </c>
      <c r="G2802" t="s">
        <v>8</v>
      </c>
      <c r="I2802" t="s">
        <v>5</v>
      </c>
      <c r="J2802" t="s">
        <v>25091</v>
      </c>
      <c r="K2802" t="s">
        <v>22291</v>
      </c>
      <c r="L2802" t="s">
        <v>22291</v>
      </c>
      <c r="M2802" t="s">
        <v>22291</v>
      </c>
      <c r="N2802" t="str">
        <f t="shared" si="43"/>
        <v>OK</v>
      </c>
      <c r="O2802" t="str">
        <f>IF(OR(Table1_17[[#This Row],[amount]]&lt;$Y$8,Table1_17[[#This Row],[amount]]&gt;$Y$7),"Outlier","Normal")</f>
        <v>Normal</v>
      </c>
      <c r="P2802" t="str">
        <f>IF(OR(Table1_17[[#This Row],[missing_flag]]="Missing",Table1_17[[#This Row],[outlier_flag]]="Outliers"),"Review","Valid")</f>
        <v>Valid</v>
      </c>
    </row>
    <row r="2803" spans="1:16">
      <c r="A2803" t="s">
        <v>7090</v>
      </c>
      <c r="B2803" s="1">
        <v>44689</v>
      </c>
      <c r="C2803">
        <v>-35665.5</v>
      </c>
      <c r="D2803" t="s">
        <v>1478</v>
      </c>
      <c r="E2803" t="s">
        <v>7</v>
      </c>
      <c r="F2803" t="s">
        <v>271</v>
      </c>
      <c r="G2803" t="s">
        <v>13</v>
      </c>
      <c r="I2803" t="s">
        <v>193</v>
      </c>
      <c r="J2803" t="s">
        <v>25092</v>
      </c>
      <c r="K2803" t="s">
        <v>22291</v>
      </c>
      <c r="L2803" t="s">
        <v>22291</v>
      </c>
      <c r="M2803" t="s">
        <v>22291</v>
      </c>
      <c r="N2803" t="str">
        <f t="shared" si="43"/>
        <v>OK</v>
      </c>
      <c r="O2803" t="str">
        <f>IF(OR(Table1_17[[#This Row],[amount]]&lt;$Y$8,Table1_17[[#This Row],[amount]]&gt;$Y$7),"Outlier","Normal")</f>
        <v>Normal</v>
      </c>
      <c r="P2803" t="str">
        <f>IF(OR(Table1_17[[#This Row],[missing_flag]]="Missing",Table1_17[[#This Row],[outlier_flag]]="Outliers"),"Review","Valid")</f>
        <v>Valid</v>
      </c>
    </row>
    <row r="2804" spans="1:16">
      <c r="A2804" t="s">
        <v>7092</v>
      </c>
      <c r="B2804" s="1">
        <v>45068</v>
      </c>
      <c r="C2804">
        <v>29038.59</v>
      </c>
      <c r="D2804" t="s">
        <v>1587</v>
      </c>
      <c r="E2804" t="s">
        <v>1587</v>
      </c>
      <c r="F2804" t="s">
        <v>268</v>
      </c>
      <c r="G2804" t="s">
        <v>17</v>
      </c>
      <c r="J2804" t="s">
        <v>25093</v>
      </c>
      <c r="K2804" t="s">
        <v>22291</v>
      </c>
      <c r="L2804" t="s">
        <v>22291</v>
      </c>
      <c r="M2804" t="s">
        <v>22291</v>
      </c>
      <c r="N2804" t="str">
        <f t="shared" si="43"/>
        <v>OK</v>
      </c>
      <c r="O2804" t="str">
        <f>IF(OR(Table1_17[[#This Row],[amount]]&lt;$Y$8,Table1_17[[#This Row],[amount]]&gt;$Y$7),"Outlier","Normal")</f>
        <v>Normal</v>
      </c>
      <c r="P2804" t="str">
        <f>IF(OR(Table1_17[[#This Row],[missing_flag]]="Missing",Table1_17[[#This Row],[outlier_flag]]="Outliers"),"Review","Valid")</f>
        <v>Valid</v>
      </c>
    </row>
    <row r="2805" spans="1:16">
      <c r="A2805" t="s">
        <v>7094</v>
      </c>
      <c r="B2805" s="1">
        <v>45167</v>
      </c>
      <c r="C2805">
        <v>178573.62</v>
      </c>
      <c r="D2805" t="s">
        <v>1483</v>
      </c>
      <c r="E2805" t="s">
        <v>1487</v>
      </c>
      <c r="F2805" t="s">
        <v>264</v>
      </c>
      <c r="G2805" t="s">
        <v>13</v>
      </c>
      <c r="H2805" t="s">
        <v>790</v>
      </c>
      <c r="J2805" t="s">
        <v>25094</v>
      </c>
      <c r="K2805" t="s">
        <v>22291</v>
      </c>
      <c r="L2805" t="s">
        <v>22291</v>
      </c>
      <c r="M2805" t="s">
        <v>22291</v>
      </c>
      <c r="N2805" t="str">
        <f t="shared" si="43"/>
        <v>OK</v>
      </c>
      <c r="O2805" t="str">
        <f>IF(OR(Table1_17[[#This Row],[amount]]&lt;$Y$8,Table1_17[[#This Row],[amount]]&gt;$Y$7),"Outlier","Normal")</f>
        <v>Normal</v>
      </c>
      <c r="P2805" t="str">
        <f>IF(OR(Table1_17[[#This Row],[missing_flag]]="Missing",Table1_17[[#This Row],[outlier_flag]]="Outliers"),"Review","Valid")</f>
        <v>Valid</v>
      </c>
    </row>
    <row r="2806" spans="1:16">
      <c r="A2806" t="s">
        <v>7096</v>
      </c>
      <c r="B2806" s="1">
        <v>45018</v>
      </c>
      <c r="C2806">
        <v>-48628.23</v>
      </c>
      <c r="D2806" t="s">
        <v>1478</v>
      </c>
      <c r="E2806" t="s">
        <v>20</v>
      </c>
      <c r="F2806" t="s">
        <v>271</v>
      </c>
      <c r="G2806" t="s">
        <v>8</v>
      </c>
      <c r="I2806" t="s">
        <v>43</v>
      </c>
      <c r="J2806" t="s">
        <v>25095</v>
      </c>
      <c r="K2806" t="s">
        <v>22291</v>
      </c>
      <c r="L2806" t="s">
        <v>22291</v>
      </c>
      <c r="M2806" t="s">
        <v>22291</v>
      </c>
      <c r="N2806" t="str">
        <f t="shared" si="43"/>
        <v>OK</v>
      </c>
      <c r="O2806" t="str">
        <f>IF(OR(Table1_17[[#This Row],[amount]]&lt;$Y$8,Table1_17[[#This Row],[amount]]&gt;$Y$7),"Outlier","Normal")</f>
        <v>Normal</v>
      </c>
      <c r="P2806" t="str">
        <f>IF(OR(Table1_17[[#This Row],[missing_flag]]="Missing",Table1_17[[#This Row],[outlier_flag]]="Outliers"),"Review","Valid")</f>
        <v>Valid</v>
      </c>
    </row>
    <row r="2807" spans="1:16">
      <c r="A2807" t="s">
        <v>7098</v>
      </c>
      <c r="B2807" s="1">
        <v>44792</v>
      </c>
      <c r="C2807">
        <v>166825.76999999999</v>
      </c>
      <c r="D2807" t="s">
        <v>1483</v>
      </c>
      <c r="E2807" t="s">
        <v>1487</v>
      </c>
      <c r="F2807" t="s">
        <v>271</v>
      </c>
      <c r="G2807" t="s">
        <v>17</v>
      </c>
      <c r="H2807" t="s">
        <v>967</v>
      </c>
      <c r="J2807" t="s">
        <v>25096</v>
      </c>
      <c r="K2807" t="s">
        <v>22291</v>
      </c>
      <c r="L2807" t="s">
        <v>22291</v>
      </c>
      <c r="M2807" t="s">
        <v>22291</v>
      </c>
      <c r="N2807" t="str">
        <f t="shared" si="43"/>
        <v>OK</v>
      </c>
      <c r="O2807" t="str">
        <f>IF(OR(Table1_17[[#This Row],[amount]]&lt;$Y$8,Table1_17[[#This Row],[amount]]&gt;$Y$7),"Outlier","Normal")</f>
        <v>Normal</v>
      </c>
      <c r="P2807" t="str">
        <f>IF(OR(Table1_17[[#This Row],[missing_flag]]="Missing",Table1_17[[#This Row],[outlier_flag]]="Outliers"),"Review","Valid")</f>
        <v>Valid</v>
      </c>
    </row>
    <row r="2808" spans="1:16">
      <c r="A2808" t="s">
        <v>7100</v>
      </c>
      <c r="B2808" s="1">
        <v>44568</v>
      </c>
      <c r="C2808">
        <v>-31011.59</v>
      </c>
      <c r="D2808" t="s">
        <v>1478</v>
      </c>
      <c r="E2808" t="s">
        <v>1496</v>
      </c>
      <c r="F2808" t="s">
        <v>268</v>
      </c>
      <c r="G2808" t="s">
        <v>13</v>
      </c>
      <c r="I2808" t="s">
        <v>254</v>
      </c>
      <c r="J2808" t="s">
        <v>25097</v>
      </c>
      <c r="K2808" t="s">
        <v>22291</v>
      </c>
      <c r="L2808" t="s">
        <v>22291</v>
      </c>
      <c r="M2808" t="s">
        <v>22291</v>
      </c>
      <c r="N2808" t="str">
        <f t="shared" si="43"/>
        <v>OK</v>
      </c>
      <c r="O2808" t="str">
        <f>IF(OR(Table1_17[[#This Row],[amount]]&lt;$Y$8,Table1_17[[#This Row],[amount]]&gt;$Y$7),"Outlier","Normal")</f>
        <v>Normal</v>
      </c>
      <c r="P2808" t="str">
        <f>IF(OR(Table1_17[[#This Row],[missing_flag]]="Missing",Table1_17[[#This Row],[outlier_flag]]="Outliers"),"Review","Valid")</f>
        <v>Valid</v>
      </c>
    </row>
    <row r="2809" spans="1:16">
      <c r="A2809" t="s">
        <v>7102</v>
      </c>
      <c r="B2809" s="1">
        <v>44906</v>
      </c>
      <c r="C2809">
        <v>15007.71</v>
      </c>
      <c r="D2809" t="s">
        <v>1504</v>
      </c>
      <c r="E2809" t="s">
        <v>1504</v>
      </c>
      <c r="F2809" t="s">
        <v>271</v>
      </c>
      <c r="G2809" t="s">
        <v>8</v>
      </c>
      <c r="J2809" t="s">
        <v>25098</v>
      </c>
      <c r="K2809" t="s">
        <v>22291</v>
      </c>
      <c r="L2809" t="s">
        <v>22291</v>
      </c>
      <c r="M2809" t="s">
        <v>22291</v>
      </c>
      <c r="N2809" t="str">
        <f t="shared" si="43"/>
        <v>OK</v>
      </c>
      <c r="O2809" t="str">
        <f>IF(OR(Table1_17[[#This Row],[amount]]&lt;$Y$8,Table1_17[[#This Row],[amount]]&gt;$Y$7),"Outlier","Normal")</f>
        <v>Normal</v>
      </c>
      <c r="P2809" t="str">
        <f>IF(OR(Table1_17[[#This Row],[missing_flag]]="Missing",Table1_17[[#This Row],[outlier_flag]]="Outliers"),"Review","Valid")</f>
        <v>Valid</v>
      </c>
    </row>
    <row r="2810" spans="1:16">
      <c r="A2810" t="s">
        <v>7104</v>
      </c>
      <c r="B2810" s="1">
        <v>45290</v>
      </c>
      <c r="C2810">
        <v>251199.61</v>
      </c>
      <c r="D2810" t="s">
        <v>1483</v>
      </c>
      <c r="E2810" t="s">
        <v>1499</v>
      </c>
      <c r="F2810" t="s">
        <v>268</v>
      </c>
      <c r="G2810" t="s">
        <v>8</v>
      </c>
      <c r="H2810" t="s">
        <v>788</v>
      </c>
      <c r="J2810" t="s">
        <v>25099</v>
      </c>
      <c r="K2810" t="s">
        <v>22291</v>
      </c>
      <c r="L2810" t="s">
        <v>22291</v>
      </c>
      <c r="M2810" t="s">
        <v>22291</v>
      </c>
      <c r="N2810" t="str">
        <f t="shared" si="43"/>
        <v>OK</v>
      </c>
      <c r="O2810" t="str">
        <f>IF(OR(Table1_17[[#This Row],[amount]]&lt;$Y$8,Table1_17[[#This Row],[amount]]&gt;$Y$7),"Outlier","Normal")</f>
        <v>Normal</v>
      </c>
      <c r="P2810" t="str">
        <f>IF(OR(Table1_17[[#This Row],[missing_flag]]="Missing",Table1_17[[#This Row],[outlier_flag]]="Outliers"),"Review","Valid")</f>
        <v>Valid</v>
      </c>
    </row>
    <row r="2811" spans="1:16">
      <c r="A2811" t="s">
        <v>7106</v>
      </c>
      <c r="B2811" s="1">
        <v>44938</v>
      </c>
      <c r="C2811">
        <v>168965.73</v>
      </c>
      <c r="D2811" t="s">
        <v>1483</v>
      </c>
      <c r="E2811" t="s">
        <v>1484</v>
      </c>
      <c r="F2811" t="s">
        <v>271</v>
      </c>
      <c r="G2811" t="s">
        <v>29</v>
      </c>
      <c r="H2811" t="s">
        <v>1321</v>
      </c>
      <c r="J2811" t="s">
        <v>25100</v>
      </c>
      <c r="K2811" t="s">
        <v>22291</v>
      </c>
      <c r="L2811" t="s">
        <v>22291</v>
      </c>
      <c r="M2811" t="s">
        <v>22291</v>
      </c>
      <c r="N2811" t="str">
        <f t="shared" si="43"/>
        <v>OK</v>
      </c>
      <c r="O2811" t="str">
        <f>IF(OR(Table1_17[[#This Row],[amount]]&lt;$Y$8,Table1_17[[#This Row],[amount]]&gt;$Y$7),"Outlier","Normal")</f>
        <v>Normal</v>
      </c>
      <c r="P2811" t="str">
        <f>IF(OR(Table1_17[[#This Row],[missing_flag]]="Missing",Table1_17[[#This Row],[outlier_flag]]="Outliers"),"Review","Valid")</f>
        <v>Valid</v>
      </c>
    </row>
    <row r="2812" spans="1:16">
      <c r="A2812" t="s">
        <v>7108</v>
      </c>
      <c r="B2812" s="1">
        <v>45162</v>
      </c>
      <c r="C2812">
        <v>-55387.33</v>
      </c>
      <c r="D2812" t="s">
        <v>1478</v>
      </c>
      <c r="E2812" t="s">
        <v>1496</v>
      </c>
      <c r="F2812" t="s">
        <v>268</v>
      </c>
      <c r="G2812" t="s">
        <v>17</v>
      </c>
      <c r="I2812" t="s">
        <v>133</v>
      </c>
      <c r="J2812" t="s">
        <v>25101</v>
      </c>
      <c r="K2812" t="s">
        <v>22291</v>
      </c>
      <c r="L2812" t="s">
        <v>22291</v>
      </c>
      <c r="M2812" t="s">
        <v>22291</v>
      </c>
      <c r="N2812" t="str">
        <f t="shared" si="43"/>
        <v>OK</v>
      </c>
      <c r="O2812" t="str">
        <f>IF(OR(Table1_17[[#This Row],[amount]]&lt;$Y$8,Table1_17[[#This Row],[amount]]&gt;$Y$7),"Outlier","Normal")</f>
        <v>Normal</v>
      </c>
      <c r="P2812" t="str">
        <f>IF(OR(Table1_17[[#This Row],[missing_flag]]="Missing",Table1_17[[#This Row],[outlier_flag]]="Outliers"),"Review","Valid")</f>
        <v>Valid</v>
      </c>
    </row>
    <row r="2813" spans="1:16">
      <c r="A2813" t="s">
        <v>7110</v>
      </c>
      <c r="B2813" s="1">
        <v>45137</v>
      </c>
      <c r="C2813">
        <v>150007.28</v>
      </c>
      <c r="D2813" t="s">
        <v>1483</v>
      </c>
      <c r="E2813" t="s">
        <v>1484</v>
      </c>
      <c r="F2813" t="s">
        <v>271</v>
      </c>
      <c r="G2813" t="s">
        <v>17</v>
      </c>
      <c r="H2813" t="s">
        <v>979</v>
      </c>
      <c r="J2813" t="s">
        <v>25102</v>
      </c>
      <c r="K2813" t="s">
        <v>22291</v>
      </c>
      <c r="L2813" t="s">
        <v>22291</v>
      </c>
      <c r="M2813" t="s">
        <v>22291</v>
      </c>
      <c r="N2813" t="str">
        <f t="shared" si="43"/>
        <v>OK</v>
      </c>
      <c r="O2813" t="str">
        <f>IF(OR(Table1_17[[#This Row],[amount]]&lt;$Y$8,Table1_17[[#This Row],[amount]]&gt;$Y$7),"Outlier","Normal")</f>
        <v>Normal</v>
      </c>
      <c r="P2813" t="str">
        <f>IF(OR(Table1_17[[#This Row],[missing_flag]]="Missing",Table1_17[[#This Row],[outlier_flag]]="Outliers"),"Review","Valid")</f>
        <v>Valid</v>
      </c>
    </row>
    <row r="2814" spans="1:16">
      <c r="A2814" t="s">
        <v>7112</v>
      </c>
      <c r="B2814" s="1">
        <v>45243</v>
      </c>
      <c r="C2814">
        <v>145315.34</v>
      </c>
      <c r="D2814" t="s">
        <v>1483</v>
      </c>
      <c r="E2814" t="s">
        <v>1487</v>
      </c>
      <c r="F2814" t="s">
        <v>271</v>
      </c>
      <c r="G2814" t="s">
        <v>17</v>
      </c>
      <c r="H2814" t="s">
        <v>1195</v>
      </c>
      <c r="J2814" t="s">
        <v>25103</v>
      </c>
      <c r="K2814" t="s">
        <v>22291</v>
      </c>
      <c r="L2814" t="s">
        <v>22291</v>
      </c>
      <c r="M2814" t="s">
        <v>22291</v>
      </c>
      <c r="N2814" t="str">
        <f t="shared" si="43"/>
        <v>OK</v>
      </c>
      <c r="O2814" t="str">
        <f>IF(OR(Table1_17[[#This Row],[amount]]&lt;$Y$8,Table1_17[[#This Row],[amount]]&gt;$Y$7),"Outlier","Normal")</f>
        <v>Normal</v>
      </c>
      <c r="P2814" t="str">
        <f>IF(OR(Table1_17[[#This Row],[missing_flag]]="Missing",Table1_17[[#This Row],[outlier_flag]]="Outliers"),"Review","Valid")</f>
        <v>Valid</v>
      </c>
    </row>
    <row r="2815" spans="1:16">
      <c r="A2815" t="s">
        <v>7114</v>
      </c>
      <c r="B2815" s="1">
        <v>45103</v>
      </c>
      <c r="C2815">
        <v>104161.96</v>
      </c>
      <c r="D2815" t="s">
        <v>1483</v>
      </c>
      <c r="E2815" t="s">
        <v>1499</v>
      </c>
      <c r="F2815" t="s">
        <v>268</v>
      </c>
      <c r="G2815" t="s">
        <v>17</v>
      </c>
      <c r="H2815" t="s">
        <v>1393</v>
      </c>
      <c r="J2815" t="s">
        <v>25104</v>
      </c>
      <c r="K2815" t="s">
        <v>22291</v>
      </c>
      <c r="L2815" t="s">
        <v>22291</v>
      </c>
      <c r="M2815" t="s">
        <v>22291</v>
      </c>
      <c r="N2815" t="str">
        <f t="shared" si="43"/>
        <v>OK</v>
      </c>
      <c r="O2815" t="str">
        <f>IF(OR(Table1_17[[#This Row],[amount]]&lt;$Y$8,Table1_17[[#This Row],[amount]]&gt;$Y$7),"Outlier","Normal")</f>
        <v>Normal</v>
      </c>
      <c r="P2815" t="str">
        <f>IF(OR(Table1_17[[#This Row],[missing_flag]]="Missing",Table1_17[[#This Row],[outlier_flag]]="Outliers"),"Review","Valid")</f>
        <v>Valid</v>
      </c>
    </row>
    <row r="2816" spans="1:16">
      <c r="A2816" t="s">
        <v>7116</v>
      </c>
      <c r="B2816" s="1">
        <v>44944</v>
      </c>
      <c r="C2816">
        <v>186654.68</v>
      </c>
      <c r="D2816" t="s">
        <v>1483</v>
      </c>
      <c r="E2816" t="s">
        <v>1484</v>
      </c>
      <c r="F2816" t="s">
        <v>271</v>
      </c>
      <c r="G2816" t="s">
        <v>8</v>
      </c>
      <c r="H2816" t="s">
        <v>830</v>
      </c>
      <c r="J2816" t="s">
        <v>25105</v>
      </c>
      <c r="K2816" t="s">
        <v>22291</v>
      </c>
      <c r="L2816" t="s">
        <v>22291</v>
      </c>
      <c r="M2816" t="s">
        <v>22291</v>
      </c>
      <c r="N2816" t="str">
        <f t="shared" si="43"/>
        <v>OK</v>
      </c>
      <c r="O2816" t="str">
        <f>IF(OR(Table1_17[[#This Row],[amount]]&lt;$Y$8,Table1_17[[#This Row],[amount]]&gt;$Y$7),"Outlier","Normal")</f>
        <v>Normal</v>
      </c>
      <c r="P2816" t="str">
        <f>IF(OR(Table1_17[[#This Row],[missing_flag]]="Missing",Table1_17[[#This Row],[outlier_flag]]="Outliers"),"Review","Valid")</f>
        <v>Valid</v>
      </c>
    </row>
    <row r="2817" spans="1:16">
      <c r="A2817" t="s">
        <v>7118</v>
      </c>
      <c r="B2817" s="1">
        <v>45134</v>
      </c>
      <c r="C2817">
        <v>-46393.62</v>
      </c>
      <c r="D2817" t="s">
        <v>1478</v>
      </c>
      <c r="E2817" t="s">
        <v>7</v>
      </c>
      <c r="F2817" t="s">
        <v>271</v>
      </c>
      <c r="G2817" t="s">
        <v>29</v>
      </c>
      <c r="I2817" t="s">
        <v>5</v>
      </c>
      <c r="J2817" t="s">
        <v>25106</v>
      </c>
      <c r="K2817" t="s">
        <v>22291</v>
      </c>
      <c r="L2817" t="s">
        <v>22291</v>
      </c>
      <c r="M2817" t="s">
        <v>22291</v>
      </c>
      <c r="N2817" t="str">
        <f t="shared" si="43"/>
        <v>OK</v>
      </c>
      <c r="O2817" t="str">
        <f>IF(OR(Table1_17[[#This Row],[amount]]&lt;$Y$8,Table1_17[[#This Row],[amount]]&gt;$Y$7),"Outlier","Normal")</f>
        <v>Normal</v>
      </c>
      <c r="P2817" t="str">
        <f>IF(OR(Table1_17[[#This Row],[missing_flag]]="Missing",Table1_17[[#This Row],[outlier_flag]]="Outliers"),"Review","Valid")</f>
        <v>Valid</v>
      </c>
    </row>
    <row r="2818" spans="1:16">
      <c r="A2818" t="s">
        <v>7120</v>
      </c>
      <c r="B2818" s="1">
        <v>44652</v>
      </c>
      <c r="C2818">
        <v>213491.98</v>
      </c>
      <c r="D2818" t="s">
        <v>1483</v>
      </c>
      <c r="E2818" t="s">
        <v>1499</v>
      </c>
      <c r="F2818" t="s">
        <v>271</v>
      </c>
      <c r="G2818" t="s">
        <v>17</v>
      </c>
      <c r="H2818" t="s">
        <v>700</v>
      </c>
      <c r="J2818" t="s">
        <v>25107</v>
      </c>
      <c r="K2818" t="s">
        <v>22291</v>
      </c>
      <c r="L2818" t="s">
        <v>22291</v>
      </c>
      <c r="M2818" t="s">
        <v>22291</v>
      </c>
      <c r="N2818" t="str">
        <f t="shared" si="43"/>
        <v>OK</v>
      </c>
      <c r="O2818" t="str">
        <f>IF(OR(Table1_17[[#This Row],[amount]]&lt;$Y$8,Table1_17[[#This Row],[amount]]&gt;$Y$7),"Outlier","Normal")</f>
        <v>Normal</v>
      </c>
      <c r="P2818" t="str">
        <f>IF(OR(Table1_17[[#This Row],[missing_flag]]="Missing",Table1_17[[#This Row],[outlier_flag]]="Outliers"),"Review","Valid")</f>
        <v>Valid</v>
      </c>
    </row>
    <row r="2819" spans="1:16">
      <c r="A2819" t="s">
        <v>7122</v>
      </c>
      <c r="B2819" s="1">
        <v>45187</v>
      </c>
      <c r="C2819">
        <v>140007.22</v>
      </c>
      <c r="D2819" t="s">
        <v>1483</v>
      </c>
      <c r="E2819" t="s">
        <v>1487</v>
      </c>
      <c r="F2819" t="s">
        <v>271</v>
      </c>
      <c r="G2819" t="s">
        <v>13</v>
      </c>
      <c r="H2819" t="s">
        <v>696</v>
      </c>
      <c r="J2819" t="s">
        <v>25108</v>
      </c>
      <c r="K2819" t="s">
        <v>22291</v>
      </c>
      <c r="L2819" t="s">
        <v>22291</v>
      </c>
      <c r="M2819" t="s">
        <v>22291</v>
      </c>
      <c r="N2819" t="str">
        <f t="shared" ref="N2819:N2882" si="44">IF(OR(B2819="",C2819="",D2819="",F2819=""),"Missing","OK")</f>
        <v>OK</v>
      </c>
      <c r="O2819" t="str">
        <f>IF(OR(Table1_17[[#This Row],[amount]]&lt;$Y$8,Table1_17[[#This Row],[amount]]&gt;$Y$7),"Outlier","Normal")</f>
        <v>Normal</v>
      </c>
      <c r="P2819" t="str">
        <f>IF(OR(Table1_17[[#This Row],[missing_flag]]="Missing",Table1_17[[#This Row],[outlier_flag]]="Outliers"),"Review","Valid")</f>
        <v>Valid</v>
      </c>
    </row>
    <row r="2820" spans="1:16">
      <c r="A2820" t="s">
        <v>7124</v>
      </c>
      <c r="B2820" s="1">
        <v>44771</v>
      </c>
      <c r="C2820">
        <v>-72420.11</v>
      </c>
      <c r="D2820" t="s">
        <v>1478</v>
      </c>
      <c r="E2820" t="s">
        <v>20</v>
      </c>
      <c r="F2820" t="s">
        <v>271</v>
      </c>
      <c r="G2820" t="s">
        <v>8</v>
      </c>
      <c r="I2820" t="s">
        <v>149</v>
      </c>
      <c r="J2820" t="s">
        <v>25109</v>
      </c>
      <c r="K2820" t="s">
        <v>22291</v>
      </c>
      <c r="L2820" t="s">
        <v>22291</v>
      </c>
      <c r="M2820" t="s">
        <v>22291</v>
      </c>
      <c r="N2820" t="str">
        <f t="shared" si="44"/>
        <v>OK</v>
      </c>
      <c r="O2820" t="str">
        <f>IF(OR(Table1_17[[#This Row],[amount]]&lt;$Y$8,Table1_17[[#This Row],[amount]]&gt;$Y$7),"Outlier","Normal")</f>
        <v>Normal</v>
      </c>
      <c r="P2820" t="str">
        <f>IF(OR(Table1_17[[#This Row],[missing_flag]]="Missing",Table1_17[[#This Row],[outlier_flag]]="Outliers"),"Review","Valid")</f>
        <v>Valid</v>
      </c>
    </row>
    <row r="2821" spans="1:16">
      <c r="A2821" t="s">
        <v>7126</v>
      </c>
      <c r="B2821" s="1">
        <v>45173</v>
      </c>
      <c r="C2821">
        <v>130445.25</v>
      </c>
      <c r="D2821" t="s">
        <v>1483</v>
      </c>
      <c r="E2821" t="s">
        <v>1487</v>
      </c>
      <c r="F2821" t="s">
        <v>264</v>
      </c>
      <c r="G2821" t="s">
        <v>17</v>
      </c>
      <c r="H2821" t="s">
        <v>1147</v>
      </c>
      <c r="J2821" t="s">
        <v>25110</v>
      </c>
      <c r="K2821" t="s">
        <v>22291</v>
      </c>
      <c r="L2821" t="s">
        <v>22291</v>
      </c>
      <c r="M2821" t="s">
        <v>22291</v>
      </c>
      <c r="N2821" t="str">
        <f t="shared" si="44"/>
        <v>OK</v>
      </c>
      <c r="O2821" t="str">
        <f>IF(OR(Table1_17[[#This Row],[amount]]&lt;$Y$8,Table1_17[[#This Row],[amount]]&gt;$Y$7),"Outlier","Normal")</f>
        <v>Normal</v>
      </c>
      <c r="P2821" t="str">
        <f>IF(OR(Table1_17[[#This Row],[missing_flag]]="Missing",Table1_17[[#This Row],[outlier_flag]]="Outliers"),"Review","Valid")</f>
        <v>Valid</v>
      </c>
    </row>
    <row r="2822" spans="1:16">
      <c r="A2822" t="s">
        <v>7128</v>
      </c>
      <c r="B2822" s="1">
        <v>44621</v>
      </c>
      <c r="C2822">
        <v>-25154.98</v>
      </c>
      <c r="D2822" t="s">
        <v>1478</v>
      </c>
      <c r="E2822" t="s">
        <v>7</v>
      </c>
      <c r="F2822" t="s">
        <v>271</v>
      </c>
      <c r="G2822" t="s">
        <v>17</v>
      </c>
      <c r="I2822" t="s">
        <v>191</v>
      </c>
      <c r="J2822" t="s">
        <v>25111</v>
      </c>
      <c r="K2822" t="s">
        <v>22291</v>
      </c>
      <c r="L2822" t="s">
        <v>22291</v>
      </c>
      <c r="M2822" t="s">
        <v>22291</v>
      </c>
      <c r="N2822" t="str">
        <f t="shared" si="44"/>
        <v>OK</v>
      </c>
      <c r="O2822" t="str">
        <f>IF(OR(Table1_17[[#This Row],[amount]]&lt;$Y$8,Table1_17[[#This Row],[amount]]&gt;$Y$7),"Outlier","Normal")</f>
        <v>Normal</v>
      </c>
      <c r="P2822" t="str">
        <f>IF(OR(Table1_17[[#This Row],[missing_flag]]="Missing",Table1_17[[#This Row],[outlier_flag]]="Outliers"),"Review","Valid")</f>
        <v>Valid</v>
      </c>
    </row>
    <row r="2823" spans="1:16">
      <c r="A2823" t="s">
        <v>7130</v>
      </c>
      <c r="B2823" s="1">
        <v>45251</v>
      </c>
      <c r="C2823">
        <v>189447.9</v>
      </c>
      <c r="D2823" t="s">
        <v>1483</v>
      </c>
      <c r="E2823" t="s">
        <v>1499</v>
      </c>
      <c r="F2823" t="s">
        <v>271</v>
      </c>
      <c r="G2823" t="s">
        <v>29</v>
      </c>
      <c r="H2823" t="s">
        <v>696</v>
      </c>
      <c r="J2823" t="s">
        <v>25112</v>
      </c>
      <c r="K2823" t="s">
        <v>22291</v>
      </c>
      <c r="L2823" t="s">
        <v>22291</v>
      </c>
      <c r="M2823" t="s">
        <v>22291</v>
      </c>
      <c r="N2823" t="str">
        <f t="shared" si="44"/>
        <v>OK</v>
      </c>
      <c r="O2823" t="str">
        <f>IF(OR(Table1_17[[#This Row],[amount]]&lt;$Y$8,Table1_17[[#This Row],[amount]]&gt;$Y$7),"Outlier","Normal")</f>
        <v>Normal</v>
      </c>
      <c r="P2823" t="str">
        <f>IF(OR(Table1_17[[#This Row],[missing_flag]]="Missing",Table1_17[[#This Row],[outlier_flag]]="Outliers"),"Review","Valid")</f>
        <v>Valid</v>
      </c>
    </row>
    <row r="2824" spans="1:16">
      <c r="A2824" t="s">
        <v>7132</v>
      </c>
      <c r="B2824" s="1">
        <v>44722</v>
      </c>
      <c r="C2824">
        <v>-19658.52</v>
      </c>
      <c r="D2824" t="s">
        <v>1478</v>
      </c>
      <c r="E2824" t="s">
        <v>20</v>
      </c>
      <c r="F2824" t="s">
        <v>268</v>
      </c>
      <c r="G2824" t="s">
        <v>13</v>
      </c>
      <c r="I2824" t="s">
        <v>113</v>
      </c>
      <c r="J2824" t="s">
        <v>25113</v>
      </c>
      <c r="K2824" t="s">
        <v>22291</v>
      </c>
      <c r="L2824" t="s">
        <v>22291</v>
      </c>
      <c r="M2824" t="s">
        <v>22291</v>
      </c>
      <c r="N2824" t="str">
        <f t="shared" si="44"/>
        <v>OK</v>
      </c>
      <c r="O2824" t="str">
        <f>IF(OR(Table1_17[[#This Row],[amount]]&lt;$Y$8,Table1_17[[#This Row],[amount]]&gt;$Y$7),"Outlier","Normal")</f>
        <v>Normal</v>
      </c>
      <c r="P2824" t="str">
        <f>IF(OR(Table1_17[[#This Row],[missing_flag]]="Missing",Table1_17[[#This Row],[outlier_flag]]="Outliers"),"Review","Valid")</f>
        <v>Valid</v>
      </c>
    </row>
    <row r="2825" spans="1:16">
      <c r="A2825" t="s">
        <v>7134</v>
      </c>
      <c r="B2825" s="1">
        <v>45139</v>
      </c>
      <c r="C2825">
        <v>-9728.85</v>
      </c>
      <c r="D2825" t="s">
        <v>1478</v>
      </c>
      <c r="E2825" t="s">
        <v>36</v>
      </c>
      <c r="F2825" t="s">
        <v>264</v>
      </c>
      <c r="G2825" t="s">
        <v>8</v>
      </c>
      <c r="I2825" t="s">
        <v>59</v>
      </c>
      <c r="J2825" t="s">
        <v>25114</v>
      </c>
      <c r="K2825" t="s">
        <v>22291</v>
      </c>
      <c r="L2825" t="s">
        <v>22291</v>
      </c>
      <c r="M2825" t="s">
        <v>22291</v>
      </c>
      <c r="N2825" t="str">
        <f t="shared" si="44"/>
        <v>OK</v>
      </c>
      <c r="O2825" t="str">
        <f>IF(OR(Table1_17[[#This Row],[amount]]&lt;$Y$8,Table1_17[[#This Row],[amount]]&gt;$Y$7),"Outlier","Normal")</f>
        <v>Normal</v>
      </c>
      <c r="P2825" t="str">
        <f>IF(OR(Table1_17[[#This Row],[missing_flag]]="Missing",Table1_17[[#This Row],[outlier_flag]]="Outliers"),"Review","Valid")</f>
        <v>Valid</v>
      </c>
    </row>
    <row r="2826" spans="1:16">
      <c r="A2826" t="s">
        <v>7136</v>
      </c>
      <c r="B2826" s="1">
        <v>45147</v>
      </c>
      <c r="C2826">
        <v>-21701.71</v>
      </c>
      <c r="D2826" t="s">
        <v>1478</v>
      </c>
      <c r="E2826" t="s">
        <v>1496</v>
      </c>
      <c r="F2826" t="s">
        <v>264</v>
      </c>
      <c r="G2826" t="s">
        <v>17</v>
      </c>
      <c r="I2826" t="s">
        <v>187</v>
      </c>
      <c r="J2826" t="s">
        <v>25115</v>
      </c>
      <c r="K2826" t="s">
        <v>22291</v>
      </c>
      <c r="L2826" t="s">
        <v>22291</v>
      </c>
      <c r="M2826" t="s">
        <v>22291</v>
      </c>
      <c r="N2826" t="str">
        <f t="shared" si="44"/>
        <v>OK</v>
      </c>
      <c r="O2826" t="str">
        <f>IF(OR(Table1_17[[#This Row],[amount]]&lt;$Y$8,Table1_17[[#This Row],[amount]]&gt;$Y$7),"Outlier","Normal")</f>
        <v>Normal</v>
      </c>
      <c r="P2826" t="str">
        <f>IF(OR(Table1_17[[#This Row],[missing_flag]]="Missing",Table1_17[[#This Row],[outlier_flag]]="Outliers"),"Review","Valid")</f>
        <v>Valid</v>
      </c>
    </row>
    <row r="2827" spans="1:16">
      <c r="A2827" t="s">
        <v>7138</v>
      </c>
      <c r="B2827" s="1">
        <v>44796</v>
      </c>
      <c r="C2827">
        <v>-2000</v>
      </c>
      <c r="D2827" t="s">
        <v>1478</v>
      </c>
      <c r="E2827" t="s">
        <v>36</v>
      </c>
      <c r="F2827" t="s">
        <v>268</v>
      </c>
      <c r="G2827" t="s">
        <v>8</v>
      </c>
      <c r="I2827" t="s">
        <v>244</v>
      </c>
      <c r="J2827" t="s">
        <v>25116</v>
      </c>
      <c r="K2827" t="s">
        <v>22291</v>
      </c>
      <c r="L2827" t="s">
        <v>22291</v>
      </c>
      <c r="M2827" t="s">
        <v>22291</v>
      </c>
      <c r="N2827" t="str">
        <f t="shared" si="44"/>
        <v>OK</v>
      </c>
      <c r="O2827" t="str">
        <f>IF(OR(Table1_17[[#This Row],[amount]]&lt;$Y$8,Table1_17[[#This Row],[amount]]&gt;$Y$7),"Outlier","Normal")</f>
        <v>Normal</v>
      </c>
      <c r="P2827" t="str">
        <f>IF(OR(Table1_17[[#This Row],[missing_flag]]="Missing",Table1_17[[#This Row],[outlier_flag]]="Outliers"),"Review","Valid")</f>
        <v>Valid</v>
      </c>
    </row>
    <row r="2828" spans="1:16">
      <c r="A2828" t="s">
        <v>7140</v>
      </c>
      <c r="B2828" s="1">
        <v>45006</v>
      </c>
      <c r="C2828">
        <v>76942.05</v>
      </c>
      <c r="D2828" t="s">
        <v>1483</v>
      </c>
      <c r="E2828" t="s">
        <v>1484</v>
      </c>
      <c r="F2828" t="s">
        <v>264</v>
      </c>
      <c r="G2828" t="s">
        <v>8</v>
      </c>
      <c r="H2828" t="s">
        <v>1375</v>
      </c>
      <c r="J2828" t="s">
        <v>25117</v>
      </c>
      <c r="K2828" t="s">
        <v>22291</v>
      </c>
      <c r="L2828" t="s">
        <v>22291</v>
      </c>
      <c r="M2828" t="s">
        <v>22291</v>
      </c>
      <c r="N2828" t="str">
        <f t="shared" si="44"/>
        <v>OK</v>
      </c>
      <c r="O2828" t="str">
        <f>IF(OR(Table1_17[[#This Row],[amount]]&lt;$Y$8,Table1_17[[#This Row],[amount]]&gt;$Y$7),"Outlier","Normal")</f>
        <v>Normal</v>
      </c>
      <c r="P2828" t="str">
        <f>IF(OR(Table1_17[[#This Row],[missing_flag]]="Missing",Table1_17[[#This Row],[outlier_flag]]="Outliers"),"Review","Valid")</f>
        <v>Valid</v>
      </c>
    </row>
    <row r="2829" spans="1:16">
      <c r="A2829" t="s">
        <v>7142</v>
      </c>
      <c r="B2829" s="1">
        <v>44928</v>
      </c>
      <c r="C2829">
        <v>178548.01</v>
      </c>
      <c r="D2829" t="s">
        <v>1483</v>
      </c>
      <c r="E2829" t="s">
        <v>1484</v>
      </c>
      <c r="F2829" t="s">
        <v>264</v>
      </c>
      <c r="G2829" t="s">
        <v>8</v>
      </c>
      <c r="H2829" t="s">
        <v>902</v>
      </c>
      <c r="J2829" t="s">
        <v>25118</v>
      </c>
      <c r="K2829" t="s">
        <v>22291</v>
      </c>
      <c r="L2829" t="s">
        <v>22291</v>
      </c>
      <c r="M2829" t="s">
        <v>22291</v>
      </c>
      <c r="N2829" t="str">
        <f t="shared" si="44"/>
        <v>OK</v>
      </c>
      <c r="O2829" t="str">
        <f>IF(OR(Table1_17[[#This Row],[amount]]&lt;$Y$8,Table1_17[[#This Row],[amount]]&gt;$Y$7),"Outlier","Normal")</f>
        <v>Normal</v>
      </c>
      <c r="P2829" t="str">
        <f>IF(OR(Table1_17[[#This Row],[missing_flag]]="Missing",Table1_17[[#This Row],[outlier_flag]]="Outliers"),"Review","Valid")</f>
        <v>Valid</v>
      </c>
    </row>
    <row r="2830" spans="1:16">
      <c r="A2830" t="s">
        <v>7144</v>
      </c>
      <c r="B2830" s="1">
        <v>45135</v>
      </c>
      <c r="C2830">
        <v>-46978.06</v>
      </c>
      <c r="D2830" t="s">
        <v>1478</v>
      </c>
      <c r="E2830" t="s">
        <v>7</v>
      </c>
      <c r="F2830" t="s">
        <v>268</v>
      </c>
      <c r="G2830" t="s">
        <v>8</v>
      </c>
      <c r="I2830" t="s">
        <v>191</v>
      </c>
      <c r="J2830" t="s">
        <v>25119</v>
      </c>
      <c r="K2830" t="s">
        <v>22291</v>
      </c>
      <c r="L2830" t="s">
        <v>22291</v>
      </c>
      <c r="M2830" t="s">
        <v>22291</v>
      </c>
      <c r="N2830" t="str">
        <f t="shared" si="44"/>
        <v>OK</v>
      </c>
      <c r="O2830" t="str">
        <f>IF(OR(Table1_17[[#This Row],[amount]]&lt;$Y$8,Table1_17[[#This Row],[amount]]&gt;$Y$7),"Outlier","Normal")</f>
        <v>Normal</v>
      </c>
      <c r="P2830" t="str">
        <f>IF(OR(Table1_17[[#This Row],[missing_flag]]="Missing",Table1_17[[#This Row],[outlier_flag]]="Outliers"),"Review","Valid")</f>
        <v>Valid</v>
      </c>
    </row>
    <row r="2831" spans="1:16">
      <c r="A2831" t="s">
        <v>7146</v>
      </c>
      <c r="B2831" s="1">
        <v>44881</v>
      </c>
      <c r="C2831">
        <v>18648.21</v>
      </c>
      <c r="D2831" t="s">
        <v>1587</v>
      </c>
      <c r="E2831" t="s">
        <v>1587</v>
      </c>
      <c r="F2831" t="s">
        <v>264</v>
      </c>
      <c r="G2831" t="s">
        <v>17</v>
      </c>
      <c r="J2831" t="s">
        <v>25120</v>
      </c>
      <c r="K2831" t="s">
        <v>22291</v>
      </c>
      <c r="L2831" t="s">
        <v>22291</v>
      </c>
      <c r="M2831" t="s">
        <v>22291</v>
      </c>
      <c r="N2831" t="str">
        <f t="shared" si="44"/>
        <v>OK</v>
      </c>
      <c r="O2831" t="str">
        <f>IF(OR(Table1_17[[#This Row],[amount]]&lt;$Y$8,Table1_17[[#This Row],[amount]]&gt;$Y$7),"Outlier","Normal")</f>
        <v>Normal</v>
      </c>
      <c r="P2831" t="str">
        <f>IF(OR(Table1_17[[#This Row],[missing_flag]]="Missing",Table1_17[[#This Row],[outlier_flag]]="Outliers"),"Review","Valid")</f>
        <v>Valid</v>
      </c>
    </row>
    <row r="2832" spans="1:16">
      <c r="A2832" t="s">
        <v>7148</v>
      </c>
      <c r="B2832" s="1">
        <v>45218</v>
      </c>
      <c r="C2832">
        <v>-58507.97</v>
      </c>
      <c r="D2832" t="s">
        <v>1478</v>
      </c>
      <c r="E2832" t="s">
        <v>1534</v>
      </c>
      <c r="F2832" t="s">
        <v>268</v>
      </c>
      <c r="G2832" t="s">
        <v>29</v>
      </c>
      <c r="I2832" t="s">
        <v>101</v>
      </c>
      <c r="J2832" t="s">
        <v>25121</v>
      </c>
      <c r="K2832" t="s">
        <v>22291</v>
      </c>
      <c r="L2832" t="s">
        <v>22291</v>
      </c>
      <c r="M2832" t="s">
        <v>22291</v>
      </c>
      <c r="N2832" t="str">
        <f t="shared" si="44"/>
        <v>OK</v>
      </c>
      <c r="O2832" t="str">
        <f>IF(OR(Table1_17[[#This Row],[amount]]&lt;$Y$8,Table1_17[[#This Row],[amount]]&gt;$Y$7),"Outlier","Normal")</f>
        <v>Normal</v>
      </c>
      <c r="P2832" t="str">
        <f>IF(OR(Table1_17[[#This Row],[missing_flag]]="Missing",Table1_17[[#This Row],[outlier_flag]]="Outliers"),"Review","Valid")</f>
        <v>Valid</v>
      </c>
    </row>
    <row r="2833" spans="1:16">
      <c r="A2833" t="s">
        <v>7150</v>
      </c>
      <c r="B2833" s="1">
        <v>45277</v>
      </c>
      <c r="C2833">
        <v>185070.42</v>
      </c>
      <c r="D2833" t="s">
        <v>1483</v>
      </c>
      <c r="E2833" t="s">
        <v>1499</v>
      </c>
      <c r="F2833" t="s">
        <v>268</v>
      </c>
      <c r="G2833" t="s">
        <v>17</v>
      </c>
      <c r="H2833" t="s">
        <v>928</v>
      </c>
      <c r="J2833" t="s">
        <v>25122</v>
      </c>
      <c r="K2833" t="s">
        <v>22291</v>
      </c>
      <c r="L2833" t="s">
        <v>22291</v>
      </c>
      <c r="M2833" t="s">
        <v>22291</v>
      </c>
      <c r="N2833" t="str">
        <f t="shared" si="44"/>
        <v>OK</v>
      </c>
      <c r="O2833" t="str">
        <f>IF(OR(Table1_17[[#This Row],[amount]]&lt;$Y$8,Table1_17[[#This Row],[amount]]&gt;$Y$7),"Outlier","Normal")</f>
        <v>Normal</v>
      </c>
      <c r="P2833" t="str">
        <f>IF(OR(Table1_17[[#This Row],[missing_flag]]="Missing",Table1_17[[#This Row],[outlier_flag]]="Outliers"),"Review","Valid")</f>
        <v>Valid</v>
      </c>
    </row>
    <row r="2834" spans="1:16">
      <c r="A2834" t="s">
        <v>7152</v>
      </c>
      <c r="B2834" s="1">
        <v>45119</v>
      </c>
      <c r="C2834">
        <v>156132.43</v>
      </c>
      <c r="D2834" t="s">
        <v>1483</v>
      </c>
      <c r="E2834" t="s">
        <v>1484</v>
      </c>
      <c r="F2834" t="s">
        <v>264</v>
      </c>
      <c r="G2834" t="s">
        <v>13</v>
      </c>
      <c r="H2834" t="s">
        <v>820</v>
      </c>
      <c r="J2834" t="s">
        <v>25123</v>
      </c>
      <c r="K2834" t="s">
        <v>22291</v>
      </c>
      <c r="L2834" t="s">
        <v>22291</v>
      </c>
      <c r="M2834" t="s">
        <v>22291</v>
      </c>
      <c r="N2834" t="str">
        <f t="shared" si="44"/>
        <v>OK</v>
      </c>
      <c r="O2834" t="str">
        <f>IF(OR(Table1_17[[#This Row],[amount]]&lt;$Y$8,Table1_17[[#This Row],[amount]]&gt;$Y$7),"Outlier","Normal")</f>
        <v>Normal</v>
      </c>
      <c r="P2834" t="str">
        <f>IF(OR(Table1_17[[#This Row],[missing_flag]]="Missing",Table1_17[[#This Row],[outlier_flag]]="Outliers"),"Review","Valid")</f>
        <v>Valid</v>
      </c>
    </row>
    <row r="2835" spans="1:16">
      <c r="A2835" t="s">
        <v>7154</v>
      </c>
      <c r="B2835" s="1">
        <v>44772</v>
      </c>
      <c r="C2835">
        <v>149334</v>
      </c>
      <c r="D2835" t="s">
        <v>1483</v>
      </c>
      <c r="E2835" t="s">
        <v>1499</v>
      </c>
      <c r="F2835" t="s">
        <v>264</v>
      </c>
      <c r="G2835" t="s">
        <v>8</v>
      </c>
      <c r="H2835" t="s">
        <v>730</v>
      </c>
      <c r="J2835" t="s">
        <v>25124</v>
      </c>
      <c r="K2835" t="s">
        <v>22291</v>
      </c>
      <c r="L2835" t="s">
        <v>22291</v>
      </c>
      <c r="M2835" t="s">
        <v>22291</v>
      </c>
      <c r="N2835" t="str">
        <f t="shared" si="44"/>
        <v>OK</v>
      </c>
      <c r="O2835" t="str">
        <f>IF(OR(Table1_17[[#This Row],[amount]]&lt;$Y$8,Table1_17[[#This Row],[amount]]&gt;$Y$7),"Outlier","Normal")</f>
        <v>Normal</v>
      </c>
      <c r="P2835" t="str">
        <f>IF(OR(Table1_17[[#This Row],[missing_flag]]="Missing",Table1_17[[#This Row],[outlier_flag]]="Outliers"),"Review","Valid")</f>
        <v>Valid</v>
      </c>
    </row>
    <row r="2836" spans="1:16">
      <c r="A2836" t="s">
        <v>7156</v>
      </c>
      <c r="B2836" s="1">
        <v>45244</v>
      </c>
      <c r="C2836">
        <v>-17445.150000000001</v>
      </c>
      <c r="D2836" t="s">
        <v>1478</v>
      </c>
      <c r="E2836" t="s">
        <v>1509</v>
      </c>
      <c r="F2836" t="s">
        <v>264</v>
      </c>
      <c r="G2836" t="s">
        <v>17</v>
      </c>
      <c r="I2836" t="s">
        <v>57</v>
      </c>
      <c r="J2836" t="s">
        <v>25125</v>
      </c>
      <c r="K2836" t="s">
        <v>22291</v>
      </c>
      <c r="L2836" t="s">
        <v>22291</v>
      </c>
      <c r="M2836" t="s">
        <v>22291</v>
      </c>
      <c r="N2836" t="str">
        <f t="shared" si="44"/>
        <v>OK</v>
      </c>
      <c r="O2836" t="str">
        <f>IF(OR(Table1_17[[#This Row],[amount]]&lt;$Y$8,Table1_17[[#This Row],[amount]]&gt;$Y$7),"Outlier","Normal")</f>
        <v>Normal</v>
      </c>
      <c r="P2836" t="str">
        <f>IF(OR(Table1_17[[#This Row],[missing_flag]]="Missing",Table1_17[[#This Row],[outlier_flag]]="Outliers"),"Review","Valid")</f>
        <v>Valid</v>
      </c>
    </row>
    <row r="2837" spans="1:16">
      <c r="A2837" t="s">
        <v>7158</v>
      </c>
      <c r="B2837" s="1">
        <v>44996</v>
      </c>
      <c r="C2837">
        <v>-36419.49</v>
      </c>
      <c r="D2837" t="s">
        <v>1478</v>
      </c>
      <c r="E2837" t="s">
        <v>1496</v>
      </c>
      <c r="F2837" t="s">
        <v>271</v>
      </c>
      <c r="G2837" t="s">
        <v>13</v>
      </c>
      <c r="I2837" t="s">
        <v>47</v>
      </c>
      <c r="J2837" t="s">
        <v>25126</v>
      </c>
      <c r="K2837" t="s">
        <v>22291</v>
      </c>
      <c r="L2837" t="s">
        <v>22291</v>
      </c>
      <c r="M2837" t="s">
        <v>22291</v>
      </c>
      <c r="N2837" t="str">
        <f t="shared" si="44"/>
        <v>OK</v>
      </c>
      <c r="O2837" t="str">
        <f>IF(OR(Table1_17[[#This Row],[amount]]&lt;$Y$8,Table1_17[[#This Row],[amount]]&gt;$Y$7),"Outlier","Normal")</f>
        <v>Normal</v>
      </c>
      <c r="P2837" t="str">
        <f>IF(OR(Table1_17[[#This Row],[missing_flag]]="Missing",Table1_17[[#This Row],[outlier_flag]]="Outliers"),"Review","Valid")</f>
        <v>Valid</v>
      </c>
    </row>
    <row r="2838" spans="1:16">
      <c r="A2838" t="s">
        <v>7160</v>
      </c>
      <c r="B2838" s="1">
        <v>44814</v>
      </c>
      <c r="C2838">
        <v>-55373.83</v>
      </c>
      <c r="D2838" t="s">
        <v>1478</v>
      </c>
      <c r="E2838" t="s">
        <v>1534</v>
      </c>
      <c r="F2838" t="s">
        <v>268</v>
      </c>
      <c r="G2838" t="s">
        <v>17</v>
      </c>
      <c r="I2838" t="s">
        <v>145</v>
      </c>
      <c r="J2838" t="s">
        <v>25127</v>
      </c>
      <c r="K2838" t="s">
        <v>22291</v>
      </c>
      <c r="L2838" t="s">
        <v>22291</v>
      </c>
      <c r="M2838" t="s">
        <v>22291</v>
      </c>
      <c r="N2838" t="str">
        <f t="shared" si="44"/>
        <v>OK</v>
      </c>
      <c r="O2838" t="str">
        <f>IF(OR(Table1_17[[#This Row],[amount]]&lt;$Y$8,Table1_17[[#This Row],[amount]]&gt;$Y$7),"Outlier","Normal")</f>
        <v>Normal</v>
      </c>
      <c r="P2838" t="str">
        <f>IF(OR(Table1_17[[#This Row],[missing_flag]]="Missing",Table1_17[[#This Row],[outlier_flag]]="Outliers"),"Review","Valid")</f>
        <v>Valid</v>
      </c>
    </row>
    <row r="2839" spans="1:16">
      <c r="A2839" t="s">
        <v>7162</v>
      </c>
      <c r="B2839" s="1">
        <v>44821</v>
      </c>
      <c r="C2839">
        <v>206355.27</v>
      </c>
      <c r="D2839" t="s">
        <v>1483</v>
      </c>
      <c r="E2839" t="s">
        <v>1499</v>
      </c>
      <c r="F2839" t="s">
        <v>271</v>
      </c>
      <c r="G2839" t="s">
        <v>17</v>
      </c>
      <c r="H2839" t="s">
        <v>1273</v>
      </c>
      <c r="J2839" t="s">
        <v>25128</v>
      </c>
      <c r="K2839" t="s">
        <v>22291</v>
      </c>
      <c r="L2839" t="s">
        <v>22291</v>
      </c>
      <c r="M2839" t="s">
        <v>22291</v>
      </c>
      <c r="N2839" t="str">
        <f t="shared" si="44"/>
        <v>OK</v>
      </c>
      <c r="O2839" t="str">
        <f>IF(OR(Table1_17[[#This Row],[amount]]&lt;$Y$8,Table1_17[[#This Row],[amount]]&gt;$Y$7),"Outlier","Normal")</f>
        <v>Normal</v>
      </c>
      <c r="P2839" t="str">
        <f>IF(OR(Table1_17[[#This Row],[missing_flag]]="Missing",Table1_17[[#This Row],[outlier_flag]]="Outliers"),"Review","Valid")</f>
        <v>Valid</v>
      </c>
    </row>
    <row r="2840" spans="1:16">
      <c r="A2840" t="s">
        <v>7164</v>
      </c>
      <c r="B2840" s="1">
        <v>45204</v>
      </c>
      <c r="C2840">
        <v>145097.57999999999</v>
      </c>
      <c r="D2840" t="s">
        <v>1483</v>
      </c>
      <c r="E2840" t="s">
        <v>1484</v>
      </c>
      <c r="F2840" t="s">
        <v>268</v>
      </c>
      <c r="G2840" t="s">
        <v>8</v>
      </c>
      <c r="H2840" t="s">
        <v>1379</v>
      </c>
      <c r="J2840" t="s">
        <v>25129</v>
      </c>
      <c r="K2840" t="s">
        <v>22291</v>
      </c>
      <c r="L2840" t="s">
        <v>22291</v>
      </c>
      <c r="M2840" t="s">
        <v>22291</v>
      </c>
      <c r="N2840" t="str">
        <f t="shared" si="44"/>
        <v>OK</v>
      </c>
      <c r="O2840" t="str">
        <f>IF(OR(Table1_17[[#This Row],[amount]]&lt;$Y$8,Table1_17[[#This Row],[amount]]&gt;$Y$7),"Outlier","Normal")</f>
        <v>Normal</v>
      </c>
      <c r="P2840" t="str">
        <f>IF(OR(Table1_17[[#This Row],[missing_flag]]="Missing",Table1_17[[#This Row],[outlier_flag]]="Outliers"),"Review","Valid")</f>
        <v>Valid</v>
      </c>
    </row>
    <row r="2841" spans="1:16">
      <c r="A2841" t="s">
        <v>7166</v>
      </c>
      <c r="B2841" s="1">
        <v>44852</v>
      </c>
      <c r="C2841">
        <v>-5809.9</v>
      </c>
      <c r="D2841" t="s">
        <v>1478</v>
      </c>
      <c r="E2841" t="s">
        <v>1496</v>
      </c>
      <c r="F2841" t="s">
        <v>268</v>
      </c>
      <c r="G2841" t="s">
        <v>29</v>
      </c>
      <c r="I2841" t="s">
        <v>49</v>
      </c>
      <c r="J2841" t="s">
        <v>25130</v>
      </c>
      <c r="K2841" t="s">
        <v>22291</v>
      </c>
      <c r="L2841" t="s">
        <v>22291</v>
      </c>
      <c r="M2841" t="s">
        <v>22291</v>
      </c>
      <c r="N2841" t="str">
        <f t="shared" si="44"/>
        <v>OK</v>
      </c>
      <c r="O2841" t="str">
        <f>IF(OR(Table1_17[[#This Row],[amount]]&lt;$Y$8,Table1_17[[#This Row],[amount]]&gt;$Y$7),"Outlier","Normal")</f>
        <v>Normal</v>
      </c>
      <c r="P2841" t="str">
        <f>IF(OR(Table1_17[[#This Row],[missing_flag]]="Missing",Table1_17[[#This Row],[outlier_flag]]="Outliers"),"Review","Valid")</f>
        <v>Valid</v>
      </c>
    </row>
    <row r="2842" spans="1:16">
      <c r="A2842" t="s">
        <v>7168</v>
      </c>
      <c r="B2842" s="1">
        <v>44904</v>
      </c>
      <c r="C2842">
        <v>227858.9</v>
      </c>
      <c r="D2842" t="s">
        <v>1483</v>
      </c>
      <c r="E2842" t="s">
        <v>1499</v>
      </c>
      <c r="F2842" t="s">
        <v>268</v>
      </c>
      <c r="G2842" t="s">
        <v>29</v>
      </c>
      <c r="H2842" t="s">
        <v>756</v>
      </c>
      <c r="J2842" t="s">
        <v>25131</v>
      </c>
      <c r="K2842" t="s">
        <v>22291</v>
      </c>
      <c r="L2842" t="s">
        <v>22291</v>
      </c>
      <c r="M2842" t="s">
        <v>22291</v>
      </c>
      <c r="N2842" t="str">
        <f t="shared" si="44"/>
        <v>OK</v>
      </c>
      <c r="O2842" t="str">
        <f>IF(OR(Table1_17[[#This Row],[amount]]&lt;$Y$8,Table1_17[[#This Row],[amount]]&gt;$Y$7),"Outlier","Normal")</f>
        <v>Normal</v>
      </c>
      <c r="P2842" t="str">
        <f>IF(OR(Table1_17[[#This Row],[missing_flag]]="Missing",Table1_17[[#This Row],[outlier_flag]]="Outliers"),"Review","Valid")</f>
        <v>Valid</v>
      </c>
    </row>
    <row r="2843" spans="1:16">
      <c r="A2843" t="s">
        <v>7170</v>
      </c>
      <c r="B2843" s="1">
        <v>44704</v>
      </c>
      <c r="C2843">
        <v>-21895.98</v>
      </c>
      <c r="D2843" t="s">
        <v>1478</v>
      </c>
      <c r="E2843" t="s">
        <v>1496</v>
      </c>
      <c r="F2843" t="s">
        <v>264</v>
      </c>
      <c r="G2843" t="s">
        <v>17</v>
      </c>
      <c r="I2843" t="s">
        <v>175</v>
      </c>
      <c r="J2843" t="s">
        <v>25132</v>
      </c>
      <c r="K2843" t="s">
        <v>22291</v>
      </c>
      <c r="L2843" t="s">
        <v>22291</v>
      </c>
      <c r="M2843" t="s">
        <v>22291</v>
      </c>
      <c r="N2843" t="str">
        <f t="shared" si="44"/>
        <v>OK</v>
      </c>
      <c r="O2843" t="str">
        <f>IF(OR(Table1_17[[#This Row],[amount]]&lt;$Y$8,Table1_17[[#This Row],[amount]]&gt;$Y$7),"Outlier","Normal")</f>
        <v>Normal</v>
      </c>
      <c r="P2843" t="str">
        <f>IF(OR(Table1_17[[#This Row],[missing_flag]]="Missing",Table1_17[[#This Row],[outlier_flag]]="Outliers"),"Review","Valid")</f>
        <v>Valid</v>
      </c>
    </row>
    <row r="2844" spans="1:16">
      <c r="A2844" t="s">
        <v>7172</v>
      </c>
      <c r="B2844" s="1">
        <v>45191</v>
      </c>
      <c r="C2844">
        <v>-57688.99</v>
      </c>
      <c r="D2844" t="s">
        <v>1478</v>
      </c>
      <c r="E2844" t="s">
        <v>20</v>
      </c>
      <c r="F2844" t="s">
        <v>268</v>
      </c>
      <c r="G2844" t="s">
        <v>13</v>
      </c>
      <c r="I2844" t="s">
        <v>246</v>
      </c>
      <c r="J2844" t="s">
        <v>25133</v>
      </c>
      <c r="K2844" t="s">
        <v>22291</v>
      </c>
      <c r="L2844" t="s">
        <v>22291</v>
      </c>
      <c r="M2844" t="s">
        <v>22291</v>
      </c>
      <c r="N2844" t="str">
        <f t="shared" si="44"/>
        <v>OK</v>
      </c>
      <c r="O2844" t="str">
        <f>IF(OR(Table1_17[[#This Row],[amount]]&lt;$Y$8,Table1_17[[#This Row],[amount]]&gt;$Y$7),"Outlier","Normal")</f>
        <v>Normal</v>
      </c>
      <c r="P2844" t="str">
        <f>IF(OR(Table1_17[[#This Row],[missing_flag]]="Missing",Table1_17[[#This Row],[outlier_flag]]="Outliers"),"Review","Valid")</f>
        <v>Valid</v>
      </c>
    </row>
    <row r="2845" spans="1:16">
      <c r="A2845" t="s">
        <v>7174</v>
      </c>
      <c r="B2845" s="1">
        <v>44670</v>
      </c>
      <c r="C2845">
        <v>163517.51</v>
      </c>
      <c r="D2845" t="s">
        <v>1483</v>
      </c>
      <c r="E2845" t="s">
        <v>1499</v>
      </c>
      <c r="F2845" t="s">
        <v>264</v>
      </c>
      <c r="G2845" t="s">
        <v>17</v>
      </c>
      <c r="H2845" t="s">
        <v>1129</v>
      </c>
      <c r="J2845" t="s">
        <v>25134</v>
      </c>
      <c r="K2845" t="s">
        <v>22291</v>
      </c>
      <c r="L2845" t="s">
        <v>22291</v>
      </c>
      <c r="M2845" t="s">
        <v>22291</v>
      </c>
      <c r="N2845" t="str">
        <f t="shared" si="44"/>
        <v>OK</v>
      </c>
      <c r="O2845" t="str">
        <f>IF(OR(Table1_17[[#This Row],[amount]]&lt;$Y$8,Table1_17[[#This Row],[amount]]&gt;$Y$7),"Outlier","Normal")</f>
        <v>Normal</v>
      </c>
      <c r="P2845" t="str">
        <f>IF(OR(Table1_17[[#This Row],[missing_flag]]="Missing",Table1_17[[#This Row],[outlier_flag]]="Outliers"),"Review","Valid")</f>
        <v>Valid</v>
      </c>
    </row>
    <row r="2846" spans="1:16">
      <c r="A2846" t="s">
        <v>7176</v>
      </c>
      <c r="B2846" s="1">
        <v>45232</v>
      </c>
      <c r="C2846">
        <v>-29834.95</v>
      </c>
      <c r="D2846" t="s">
        <v>1478</v>
      </c>
      <c r="E2846" t="s">
        <v>1496</v>
      </c>
      <c r="F2846" t="s">
        <v>264</v>
      </c>
      <c r="G2846" t="s">
        <v>13</v>
      </c>
      <c r="I2846" t="s">
        <v>215</v>
      </c>
      <c r="J2846" t="s">
        <v>25135</v>
      </c>
      <c r="K2846" t="s">
        <v>22291</v>
      </c>
      <c r="L2846" t="s">
        <v>22291</v>
      </c>
      <c r="M2846" t="s">
        <v>22291</v>
      </c>
      <c r="N2846" t="str">
        <f t="shared" si="44"/>
        <v>OK</v>
      </c>
      <c r="O2846" t="str">
        <f>IF(OR(Table1_17[[#This Row],[amount]]&lt;$Y$8,Table1_17[[#This Row],[amount]]&gt;$Y$7),"Outlier","Normal")</f>
        <v>Normal</v>
      </c>
      <c r="P2846" t="str">
        <f>IF(OR(Table1_17[[#This Row],[missing_flag]]="Missing",Table1_17[[#This Row],[outlier_flag]]="Outliers"),"Review","Valid")</f>
        <v>Valid</v>
      </c>
    </row>
    <row r="2847" spans="1:16">
      <c r="A2847" t="s">
        <v>7178</v>
      </c>
      <c r="B2847" s="1">
        <v>44642</v>
      </c>
      <c r="C2847">
        <v>169577.21</v>
      </c>
      <c r="D2847" t="s">
        <v>1483</v>
      </c>
      <c r="E2847" t="s">
        <v>1499</v>
      </c>
      <c r="F2847" t="s">
        <v>264</v>
      </c>
      <c r="G2847" t="s">
        <v>13</v>
      </c>
      <c r="H2847" t="s">
        <v>1053</v>
      </c>
      <c r="J2847" t="s">
        <v>25136</v>
      </c>
      <c r="K2847" t="s">
        <v>22291</v>
      </c>
      <c r="L2847" t="s">
        <v>22291</v>
      </c>
      <c r="M2847" t="s">
        <v>22291</v>
      </c>
      <c r="N2847" t="str">
        <f t="shared" si="44"/>
        <v>OK</v>
      </c>
      <c r="O2847" t="str">
        <f>IF(OR(Table1_17[[#This Row],[amount]]&lt;$Y$8,Table1_17[[#This Row],[amount]]&gt;$Y$7),"Outlier","Normal")</f>
        <v>Normal</v>
      </c>
      <c r="P2847" t="str">
        <f>IF(OR(Table1_17[[#This Row],[missing_flag]]="Missing",Table1_17[[#This Row],[outlier_flag]]="Outliers"),"Review","Valid")</f>
        <v>Valid</v>
      </c>
    </row>
    <row r="2848" spans="1:16">
      <c r="A2848" t="s">
        <v>7180</v>
      </c>
      <c r="B2848" s="1">
        <v>45216</v>
      </c>
      <c r="C2848">
        <v>162437.97</v>
      </c>
      <c r="D2848" t="s">
        <v>1483</v>
      </c>
      <c r="E2848" t="s">
        <v>1484</v>
      </c>
      <c r="F2848" t="s">
        <v>268</v>
      </c>
      <c r="G2848" t="s">
        <v>29</v>
      </c>
      <c r="H2848" t="s">
        <v>1073</v>
      </c>
      <c r="J2848" t="s">
        <v>25137</v>
      </c>
      <c r="K2848" t="s">
        <v>22291</v>
      </c>
      <c r="L2848" t="s">
        <v>22291</v>
      </c>
      <c r="M2848" t="s">
        <v>22291</v>
      </c>
      <c r="N2848" t="str">
        <f t="shared" si="44"/>
        <v>OK</v>
      </c>
      <c r="O2848" t="str">
        <f>IF(OR(Table1_17[[#This Row],[amount]]&lt;$Y$8,Table1_17[[#This Row],[amount]]&gt;$Y$7),"Outlier","Normal")</f>
        <v>Normal</v>
      </c>
      <c r="P2848" t="str">
        <f>IF(OR(Table1_17[[#This Row],[missing_flag]]="Missing",Table1_17[[#This Row],[outlier_flag]]="Outliers"),"Review","Valid")</f>
        <v>Valid</v>
      </c>
    </row>
    <row r="2849" spans="1:16">
      <c r="A2849" t="s">
        <v>7182</v>
      </c>
      <c r="B2849" s="1">
        <v>44833</v>
      </c>
      <c r="C2849">
        <v>-43213.17</v>
      </c>
      <c r="D2849" t="s">
        <v>1478</v>
      </c>
      <c r="E2849" t="s">
        <v>36</v>
      </c>
      <c r="F2849" t="s">
        <v>271</v>
      </c>
      <c r="G2849" t="s">
        <v>8</v>
      </c>
      <c r="I2849" t="s">
        <v>73</v>
      </c>
      <c r="J2849" t="s">
        <v>25138</v>
      </c>
      <c r="K2849" t="s">
        <v>22291</v>
      </c>
      <c r="L2849" t="s">
        <v>22291</v>
      </c>
      <c r="M2849" t="s">
        <v>22291</v>
      </c>
      <c r="N2849" t="str">
        <f t="shared" si="44"/>
        <v>OK</v>
      </c>
      <c r="O2849" t="str">
        <f>IF(OR(Table1_17[[#This Row],[amount]]&lt;$Y$8,Table1_17[[#This Row],[amount]]&gt;$Y$7),"Outlier","Normal")</f>
        <v>Normal</v>
      </c>
      <c r="P2849" t="str">
        <f>IF(OR(Table1_17[[#This Row],[missing_flag]]="Missing",Table1_17[[#This Row],[outlier_flag]]="Outliers"),"Review","Valid")</f>
        <v>Valid</v>
      </c>
    </row>
    <row r="2850" spans="1:16">
      <c r="A2850" t="s">
        <v>7184</v>
      </c>
      <c r="B2850" s="1">
        <v>45067</v>
      </c>
      <c r="C2850">
        <v>159607.84</v>
      </c>
      <c r="D2850" t="s">
        <v>1483</v>
      </c>
      <c r="E2850" t="s">
        <v>1499</v>
      </c>
      <c r="F2850" t="s">
        <v>271</v>
      </c>
      <c r="G2850" t="s">
        <v>29</v>
      </c>
      <c r="H2850" t="s">
        <v>1051</v>
      </c>
      <c r="J2850" t="s">
        <v>25139</v>
      </c>
      <c r="K2850" t="s">
        <v>22291</v>
      </c>
      <c r="L2850" t="s">
        <v>22291</v>
      </c>
      <c r="M2850" t="s">
        <v>22291</v>
      </c>
      <c r="N2850" t="str">
        <f t="shared" si="44"/>
        <v>OK</v>
      </c>
      <c r="O2850" t="str">
        <f>IF(OR(Table1_17[[#This Row],[amount]]&lt;$Y$8,Table1_17[[#This Row],[amount]]&gt;$Y$7),"Outlier","Normal")</f>
        <v>Normal</v>
      </c>
      <c r="P2850" t="str">
        <f>IF(OR(Table1_17[[#This Row],[missing_flag]]="Missing",Table1_17[[#This Row],[outlier_flag]]="Outliers"),"Review","Valid")</f>
        <v>Valid</v>
      </c>
    </row>
    <row r="2851" spans="1:16">
      <c r="A2851" t="s">
        <v>7186</v>
      </c>
      <c r="B2851" s="1">
        <v>44745</v>
      </c>
      <c r="C2851">
        <v>155568.82</v>
      </c>
      <c r="D2851" t="s">
        <v>1483</v>
      </c>
      <c r="E2851" t="s">
        <v>1499</v>
      </c>
      <c r="F2851" t="s">
        <v>268</v>
      </c>
      <c r="G2851" t="s">
        <v>29</v>
      </c>
      <c r="H2851" t="s">
        <v>690</v>
      </c>
      <c r="J2851" t="s">
        <v>25140</v>
      </c>
      <c r="K2851" t="s">
        <v>22291</v>
      </c>
      <c r="L2851" t="s">
        <v>22291</v>
      </c>
      <c r="M2851" t="s">
        <v>22291</v>
      </c>
      <c r="N2851" t="str">
        <f t="shared" si="44"/>
        <v>OK</v>
      </c>
      <c r="O2851" t="str">
        <f>IF(OR(Table1_17[[#This Row],[amount]]&lt;$Y$8,Table1_17[[#This Row],[amount]]&gt;$Y$7),"Outlier","Normal")</f>
        <v>Normal</v>
      </c>
      <c r="P2851" t="str">
        <f>IF(OR(Table1_17[[#This Row],[missing_flag]]="Missing",Table1_17[[#This Row],[outlier_flag]]="Outliers"),"Review","Valid")</f>
        <v>Valid</v>
      </c>
    </row>
    <row r="2852" spans="1:16">
      <c r="A2852" t="s">
        <v>7188</v>
      </c>
      <c r="B2852" s="1">
        <v>44776</v>
      </c>
      <c r="C2852">
        <v>182608.01</v>
      </c>
      <c r="D2852" t="s">
        <v>1483</v>
      </c>
      <c r="E2852" t="s">
        <v>1499</v>
      </c>
      <c r="F2852" t="s">
        <v>264</v>
      </c>
      <c r="G2852" t="s">
        <v>8</v>
      </c>
      <c r="H2852" t="s">
        <v>776</v>
      </c>
      <c r="J2852" t="s">
        <v>25141</v>
      </c>
      <c r="K2852" t="s">
        <v>22291</v>
      </c>
      <c r="L2852" t="s">
        <v>22291</v>
      </c>
      <c r="M2852" t="s">
        <v>22291</v>
      </c>
      <c r="N2852" t="str">
        <f t="shared" si="44"/>
        <v>OK</v>
      </c>
      <c r="O2852" t="str">
        <f>IF(OR(Table1_17[[#This Row],[amount]]&lt;$Y$8,Table1_17[[#This Row],[amount]]&gt;$Y$7),"Outlier","Normal")</f>
        <v>Normal</v>
      </c>
      <c r="P2852" t="str">
        <f>IF(OR(Table1_17[[#This Row],[missing_flag]]="Missing",Table1_17[[#This Row],[outlier_flag]]="Outliers"),"Review","Valid")</f>
        <v>Valid</v>
      </c>
    </row>
    <row r="2853" spans="1:16">
      <c r="A2853" t="s">
        <v>7190</v>
      </c>
      <c r="B2853" s="1">
        <v>45062</v>
      </c>
      <c r="C2853">
        <v>106788.9</v>
      </c>
      <c r="D2853" t="s">
        <v>1483</v>
      </c>
      <c r="E2853" t="s">
        <v>1487</v>
      </c>
      <c r="F2853" t="s">
        <v>264</v>
      </c>
      <c r="G2853" t="s">
        <v>8</v>
      </c>
      <c r="H2853" t="s">
        <v>971</v>
      </c>
      <c r="J2853" t="s">
        <v>25142</v>
      </c>
      <c r="K2853" t="s">
        <v>22291</v>
      </c>
      <c r="L2853" t="s">
        <v>22291</v>
      </c>
      <c r="M2853" t="s">
        <v>22291</v>
      </c>
      <c r="N2853" t="str">
        <f t="shared" si="44"/>
        <v>OK</v>
      </c>
      <c r="O2853" t="str">
        <f>IF(OR(Table1_17[[#This Row],[amount]]&lt;$Y$8,Table1_17[[#This Row],[amount]]&gt;$Y$7),"Outlier","Normal")</f>
        <v>Normal</v>
      </c>
      <c r="P2853" t="str">
        <f>IF(OR(Table1_17[[#This Row],[missing_flag]]="Missing",Table1_17[[#This Row],[outlier_flag]]="Outliers"),"Review","Valid")</f>
        <v>Valid</v>
      </c>
    </row>
    <row r="2854" spans="1:16">
      <c r="A2854" t="s">
        <v>7192</v>
      </c>
      <c r="B2854" s="1">
        <v>44660</v>
      </c>
      <c r="C2854">
        <v>-18158.189999999999</v>
      </c>
      <c r="D2854" t="s">
        <v>1478</v>
      </c>
      <c r="E2854" t="s">
        <v>20</v>
      </c>
      <c r="F2854" t="s">
        <v>268</v>
      </c>
      <c r="G2854" t="s">
        <v>29</v>
      </c>
      <c r="I2854" t="s">
        <v>25</v>
      </c>
      <c r="J2854" t="s">
        <v>25143</v>
      </c>
      <c r="K2854" t="s">
        <v>22291</v>
      </c>
      <c r="L2854" t="s">
        <v>22291</v>
      </c>
      <c r="M2854" t="s">
        <v>22291</v>
      </c>
      <c r="N2854" t="str">
        <f t="shared" si="44"/>
        <v>OK</v>
      </c>
      <c r="O2854" t="str">
        <f>IF(OR(Table1_17[[#This Row],[amount]]&lt;$Y$8,Table1_17[[#This Row],[amount]]&gt;$Y$7),"Outlier","Normal")</f>
        <v>Normal</v>
      </c>
      <c r="P2854" t="str">
        <f>IF(OR(Table1_17[[#This Row],[missing_flag]]="Missing",Table1_17[[#This Row],[outlier_flag]]="Outliers"),"Review","Valid")</f>
        <v>Valid</v>
      </c>
    </row>
    <row r="2855" spans="1:16">
      <c r="A2855" t="s">
        <v>7194</v>
      </c>
      <c r="B2855" s="1">
        <v>44873</v>
      </c>
      <c r="C2855">
        <v>124528.82</v>
      </c>
      <c r="D2855" t="s">
        <v>1483</v>
      </c>
      <c r="E2855" t="s">
        <v>1484</v>
      </c>
      <c r="F2855" t="s">
        <v>264</v>
      </c>
      <c r="G2855" t="s">
        <v>17</v>
      </c>
      <c r="H2855" t="s">
        <v>995</v>
      </c>
      <c r="J2855" t="s">
        <v>25144</v>
      </c>
      <c r="K2855" t="s">
        <v>22291</v>
      </c>
      <c r="L2855" t="s">
        <v>22291</v>
      </c>
      <c r="M2855" t="s">
        <v>22291</v>
      </c>
      <c r="N2855" t="str">
        <f t="shared" si="44"/>
        <v>OK</v>
      </c>
      <c r="O2855" t="str">
        <f>IF(OR(Table1_17[[#This Row],[amount]]&lt;$Y$8,Table1_17[[#This Row],[amount]]&gt;$Y$7),"Outlier","Normal")</f>
        <v>Normal</v>
      </c>
      <c r="P2855" t="str">
        <f>IF(OR(Table1_17[[#This Row],[missing_flag]]="Missing",Table1_17[[#This Row],[outlier_flag]]="Outliers"),"Review","Valid")</f>
        <v>Valid</v>
      </c>
    </row>
    <row r="2856" spans="1:16">
      <c r="A2856" t="s">
        <v>7196</v>
      </c>
      <c r="B2856" s="1">
        <v>45177</v>
      </c>
      <c r="C2856">
        <v>-24831.39</v>
      </c>
      <c r="D2856" t="s">
        <v>1478</v>
      </c>
      <c r="E2856" t="s">
        <v>20</v>
      </c>
      <c r="F2856" t="s">
        <v>264</v>
      </c>
      <c r="G2856" t="s">
        <v>8</v>
      </c>
      <c r="I2856" t="s">
        <v>27</v>
      </c>
      <c r="J2856" t="s">
        <v>25145</v>
      </c>
      <c r="K2856" t="s">
        <v>22291</v>
      </c>
      <c r="L2856" t="s">
        <v>22291</v>
      </c>
      <c r="M2856" t="s">
        <v>22291</v>
      </c>
      <c r="N2856" t="str">
        <f t="shared" si="44"/>
        <v>OK</v>
      </c>
      <c r="O2856" t="str">
        <f>IF(OR(Table1_17[[#This Row],[amount]]&lt;$Y$8,Table1_17[[#This Row],[amount]]&gt;$Y$7),"Outlier","Normal")</f>
        <v>Normal</v>
      </c>
      <c r="P2856" t="str">
        <f>IF(OR(Table1_17[[#This Row],[missing_flag]]="Missing",Table1_17[[#This Row],[outlier_flag]]="Outliers"),"Review","Valid")</f>
        <v>Valid</v>
      </c>
    </row>
    <row r="2857" spans="1:16">
      <c r="A2857" t="s">
        <v>7198</v>
      </c>
      <c r="B2857" s="1">
        <v>45246</v>
      </c>
      <c r="C2857">
        <v>-42495.88</v>
      </c>
      <c r="D2857" t="s">
        <v>1478</v>
      </c>
      <c r="E2857" t="s">
        <v>1509</v>
      </c>
      <c r="F2857" t="s">
        <v>268</v>
      </c>
      <c r="G2857" t="s">
        <v>29</v>
      </c>
      <c r="I2857" t="s">
        <v>133</v>
      </c>
      <c r="J2857" t="s">
        <v>25146</v>
      </c>
      <c r="K2857" t="s">
        <v>22291</v>
      </c>
      <c r="L2857" t="s">
        <v>22291</v>
      </c>
      <c r="M2857" t="s">
        <v>22291</v>
      </c>
      <c r="N2857" t="str">
        <f t="shared" si="44"/>
        <v>OK</v>
      </c>
      <c r="O2857" t="str">
        <f>IF(OR(Table1_17[[#This Row],[amount]]&lt;$Y$8,Table1_17[[#This Row],[amount]]&gt;$Y$7),"Outlier","Normal")</f>
        <v>Normal</v>
      </c>
      <c r="P2857" t="str">
        <f>IF(OR(Table1_17[[#This Row],[missing_flag]]="Missing",Table1_17[[#This Row],[outlier_flag]]="Outliers"),"Review","Valid")</f>
        <v>Valid</v>
      </c>
    </row>
    <row r="2858" spans="1:16">
      <c r="A2858" t="s">
        <v>7200</v>
      </c>
      <c r="B2858" s="1">
        <v>44814</v>
      </c>
      <c r="C2858">
        <v>244095.64</v>
      </c>
      <c r="D2858" t="s">
        <v>1483</v>
      </c>
      <c r="E2858" t="s">
        <v>1484</v>
      </c>
      <c r="F2858" t="s">
        <v>264</v>
      </c>
      <c r="G2858" t="s">
        <v>29</v>
      </c>
      <c r="H2858" t="s">
        <v>1193</v>
      </c>
      <c r="J2858" t="s">
        <v>25147</v>
      </c>
      <c r="K2858" t="s">
        <v>22291</v>
      </c>
      <c r="L2858" t="s">
        <v>22291</v>
      </c>
      <c r="M2858" t="s">
        <v>22291</v>
      </c>
      <c r="N2858" t="str">
        <f t="shared" si="44"/>
        <v>OK</v>
      </c>
      <c r="O2858" t="str">
        <f>IF(OR(Table1_17[[#This Row],[amount]]&lt;$Y$8,Table1_17[[#This Row],[amount]]&gt;$Y$7),"Outlier","Normal")</f>
        <v>Normal</v>
      </c>
      <c r="P2858" t="str">
        <f>IF(OR(Table1_17[[#This Row],[missing_flag]]="Missing",Table1_17[[#This Row],[outlier_flag]]="Outliers"),"Review","Valid")</f>
        <v>Valid</v>
      </c>
    </row>
    <row r="2859" spans="1:16">
      <c r="A2859" t="s">
        <v>7202</v>
      </c>
      <c r="B2859" s="1">
        <v>44778</v>
      </c>
      <c r="C2859">
        <v>-21752.36</v>
      </c>
      <c r="D2859" t="s">
        <v>1478</v>
      </c>
      <c r="E2859" t="s">
        <v>1534</v>
      </c>
      <c r="F2859" t="s">
        <v>268</v>
      </c>
      <c r="G2859" t="s">
        <v>13</v>
      </c>
      <c r="I2859" t="s">
        <v>207</v>
      </c>
      <c r="J2859" t="s">
        <v>25148</v>
      </c>
      <c r="K2859" t="s">
        <v>22291</v>
      </c>
      <c r="L2859" t="s">
        <v>22291</v>
      </c>
      <c r="M2859" t="s">
        <v>22291</v>
      </c>
      <c r="N2859" t="str">
        <f t="shared" si="44"/>
        <v>OK</v>
      </c>
      <c r="O2859" t="str">
        <f>IF(OR(Table1_17[[#This Row],[amount]]&lt;$Y$8,Table1_17[[#This Row],[amount]]&gt;$Y$7),"Outlier","Normal")</f>
        <v>Normal</v>
      </c>
      <c r="P2859" t="str">
        <f>IF(OR(Table1_17[[#This Row],[missing_flag]]="Missing",Table1_17[[#This Row],[outlier_flag]]="Outliers"),"Review","Valid")</f>
        <v>Valid</v>
      </c>
    </row>
    <row r="2860" spans="1:16">
      <c r="A2860" t="s">
        <v>7204</v>
      </c>
      <c r="B2860" s="1">
        <v>44893</v>
      </c>
      <c r="C2860">
        <v>152715.07</v>
      </c>
      <c r="D2860" t="s">
        <v>1483</v>
      </c>
      <c r="E2860" t="s">
        <v>1484</v>
      </c>
      <c r="F2860" t="s">
        <v>271</v>
      </c>
      <c r="G2860" t="s">
        <v>17</v>
      </c>
      <c r="H2860" t="s">
        <v>1225</v>
      </c>
      <c r="J2860" t="s">
        <v>25149</v>
      </c>
      <c r="K2860" t="s">
        <v>22291</v>
      </c>
      <c r="L2860" t="s">
        <v>22291</v>
      </c>
      <c r="M2860" t="s">
        <v>22291</v>
      </c>
      <c r="N2860" t="str">
        <f t="shared" si="44"/>
        <v>OK</v>
      </c>
      <c r="O2860" t="str">
        <f>IF(OR(Table1_17[[#This Row],[amount]]&lt;$Y$8,Table1_17[[#This Row],[amount]]&gt;$Y$7),"Outlier","Normal")</f>
        <v>Normal</v>
      </c>
      <c r="P2860" t="str">
        <f>IF(OR(Table1_17[[#This Row],[missing_flag]]="Missing",Table1_17[[#This Row],[outlier_flag]]="Outliers"),"Review","Valid")</f>
        <v>Valid</v>
      </c>
    </row>
    <row r="2861" spans="1:16">
      <c r="A2861" t="s">
        <v>7206</v>
      </c>
      <c r="B2861" s="1">
        <v>45115</v>
      </c>
      <c r="C2861">
        <v>-25130.01</v>
      </c>
      <c r="D2861" t="s">
        <v>1478</v>
      </c>
      <c r="E2861" t="s">
        <v>7</v>
      </c>
      <c r="F2861" t="s">
        <v>264</v>
      </c>
      <c r="G2861" t="s">
        <v>17</v>
      </c>
      <c r="I2861" t="s">
        <v>65</v>
      </c>
      <c r="J2861" t="s">
        <v>25150</v>
      </c>
      <c r="K2861" t="s">
        <v>22291</v>
      </c>
      <c r="L2861" t="s">
        <v>22291</v>
      </c>
      <c r="M2861" t="s">
        <v>22291</v>
      </c>
      <c r="N2861" t="str">
        <f t="shared" si="44"/>
        <v>OK</v>
      </c>
      <c r="O2861" t="str">
        <f>IF(OR(Table1_17[[#This Row],[amount]]&lt;$Y$8,Table1_17[[#This Row],[amount]]&gt;$Y$7),"Outlier","Normal")</f>
        <v>Normal</v>
      </c>
      <c r="P2861" t="str">
        <f>IF(OR(Table1_17[[#This Row],[missing_flag]]="Missing",Table1_17[[#This Row],[outlier_flag]]="Outliers"),"Review","Valid")</f>
        <v>Valid</v>
      </c>
    </row>
    <row r="2862" spans="1:16">
      <c r="A2862" t="s">
        <v>7208</v>
      </c>
      <c r="B2862" s="1">
        <v>44791</v>
      </c>
      <c r="C2862">
        <v>97441.03</v>
      </c>
      <c r="D2862" t="s">
        <v>1483</v>
      </c>
      <c r="E2862" t="s">
        <v>1499</v>
      </c>
      <c r="F2862" t="s">
        <v>268</v>
      </c>
      <c r="G2862" t="s">
        <v>13</v>
      </c>
      <c r="H2862" t="s">
        <v>1083</v>
      </c>
      <c r="J2862" t="s">
        <v>25151</v>
      </c>
      <c r="K2862" t="s">
        <v>22291</v>
      </c>
      <c r="L2862" t="s">
        <v>22291</v>
      </c>
      <c r="M2862" t="s">
        <v>22291</v>
      </c>
      <c r="N2862" t="str">
        <f t="shared" si="44"/>
        <v>OK</v>
      </c>
      <c r="O2862" t="str">
        <f>IF(OR(Table1_17[[#This Row],[amount]]&lt;$Y$8,Table1_17[[#This Row],[amount]]&gt;$Y$7),"Outlier","Normal")</f>
        <v>Normal</v>
      </c>
      <c r="P2862" t="str">
        <f>IF(OR(Table1_17[[#This Row],[missing_flag]]="Missing",Table1_17[[#This Row],[outlier_flag]]="Outliers"),"Review","Valid")</f>
        <v>Valid</v>
      </c>
    </row>
    <row r="2863" spans="1:16">
      <c r="A2863" t="s">
        <v>7210</v>
      </c>
      <c r="B2863" s="1">
        <v>44937</v>
      </c>
      <c r="C2863">
        <v>102205.2</v>
      </c>
      <c r="D2863" t="s">
        <v>1483</v>
      </c>
      <c r="E2863" t="s">
        <v>1484</v>
      </c>
      <c r="F2863" t="s">
        <v>264</v>
      </c>
      <c r="G2863" t="s">
        <v>8</v>
      </c>
      <c r="H2863" t="s">
        <v>708</v>
      </c>
      <c r="J2863" t="s">
        <v>25152</v>
      </c>
      <c r="K2863" t="s">
        <v>22291</v>
      </c>
      <c r="L2863" t="s">
        <v>22291</v>
      </c>
      <c r="M2863" t="s">
        <v>22291</v>
      </c>
      <c r="N2863" t="str">
        <f t="shared" si="44"/>
        <v>OK</v>
      </c>
      <c r="O2863" t="str">
        <f>IF(OR(Table1_17[[#This Row],[amount]]&lt;$Y$8,Table1_17[[#This Row],[amount]]&gt;$Y$7),"Outlier","Normal")</f>
        <v>Normal</v>
      </c>
      <c r="P2863" t="str">
        <f>IF(OR(Table1_17[[#This Row],[missing_flag]]="Missing",Table1_17[[#This Row],[outlier_flag]]="Outliers"),"Review","Valid")</f>
        <v>Valid</v>
      </c>
    </row>
    <row r="2864" spans="1:16">
      <c r="A2864" t="s">
        <v>7212</v>
      </c>
      <c r="B2864" s="1">
        <v>44746</v>
      </c>
      <c r="C2864">
        <v>18025.650000000001</v>
      </c>
      <c r="D2864" t="s">
        <v>1504</v>
      </c>
      <c r="E2864" t="s">
        <v>1504</v>
      </c>
      <c r="F2864" t="s">
        <v>271</v>
      </c>
      <c r="G2864" t="s">
        <v>29</v>
      </c>
      <c r="J2864" t="s">
        <v>25153</v>
      </c>
      <c r="K2864" t="s">
        <v>22291</v>
      </c>
      <c r="L2864" t="s">
        <v>22291</v>
      </c>
      <c r="M2864" t="s">
        <v>22291</v>
      </c>
      <c r="N2864" t="str">
        <f t="shared" si="44"/>
        <v>OK</v>
      </c>
      <c r="O2864" t="str">
        <f>IF(OR(Table1_17[[#This Row],[amount]]&lt;$Y$8,Table1_17[[#This Row],[amount]]&gt;$Y$7),"Outlier","Normal")</f>
        <v>Normal</v>
      </c>
      <c r="P2864" t="str">
        <f>IF(OR(Table1_17[[#This Row],[missing_flag]]="Missing",Table1_17[[#This Row],[outlier_flag]]="Outliers"),"Review","Valid")</f>
        <v>Valid</v>
      </c>
    </row>
    <row r="2865" spans="1:16">
      <c r="A2865" t="s">
        <v>7214</v>
      </c>
      <c r="B2865" s="1">
        <v>44832</v>
      </c>
      <c r="C2865">
        <v>182260.12</v>
      </c>
      <c r="D2865" t="s">
        <v>1483</v>
      </c>
      <c r="E2865" t="s">
        <v>1484</v>
      </c>
      <c r="F2865" t="s">
        <v>264</v>
      </c>
      <c r="G2865" t="s">
        <v>29</v>
      </c>
      <c r="H2865" t="s">
        <v>780</v>
      </c>
      <c r="J2865" t="s">
        <v>25154</v>
      </c>
      <c r="K2865" t="s">
        <v>22291</v>
      </c>
      <c r="L2865" t="s">
        <v>22291</v>
      </c>
      <c r="M2865" t="s">
        <v>22291</v>
      </c>
      <c r="N2865" t="str">
        <f t="shared" si="44"/>
        <v>OK</v>
      </c>
      <c r="O2865" t="str">
        <f>IF(OR(Table1_17[[#This Row],[amount]]&lt;$Y$8,Table1_17[[#This Row],[amount]]&gt;$Y$7),"Outlier","Normal")</f>
        <v>Normal</v>
      </c>
      <c r="P2865" t="str">
        <f>IF(OR(Table1_17[[#This Row],[missing_flag]]="Missing",Table1_17[[#This Row],[outlier_flag]]="Outliers"),"Review","Valid")</f>
        <v>Valid</v>
      </c>
    </row>
    <row r="2866" spans="1:16">
      <c r="A2866" t="s">
        <v>7216</v>
      </c>
      <c r="B2866" s="1">
        <v>45053</v>
      </c>
      <c r="C2866">
        <v>-29814.49</v>
      </c>
      <c r="D2866" t="s">
        <v>1478</v>
      </c>
      <c r="E2866" t="s">
        <v>1534</v>
      </c>
      <c r="F2866" t="s">
        <v>271</v>
      </c>
      <c r="G2866" t="s">
        <v>8</v>
      </c>
      <c r="I2866" t="s">
        <v>115</v>
      </c>
      <c r="J2866" t="s">
        <v>25155</v>
      </c>
      <c r="K2866" t="s">
        <v>22291</v>
      </c>
      <c r="L2866" t="s">
        <v>22291</v>
      </c>
      <c r="M2866" t="s">
        <v>22291</v>
      </c>
      <c r="N2866" t="str">
        <f t="shared" si="44"/>
        <v>OK</v>
      </c>
      <c r="O2866" t="str">
        <f>IF(OR(Table1_17[[#This Row],[amount]]&lt;$Y$8,Table1_17[[#This Row],[amount]]&gt;$Y$7),"Outlier","Normal")</f>
        <v>Normal</v>
      </c>
      <c r="P2866" t="str">
        <f>IF(OR(Table1_17[[#This Row],[missing_flag]]="Missing",Table1_17[[#This Row],[outlier_flag]]="Outliers"),"Review","Valid")</f>
        <v>Valid</v>
      </c>
    </row>
    <row r="2867" spans="1:16">
      <c r="A2867" t="s">
        <v>7218</v>
      </c>
      <c r="B2867" s="1">
        <v>45242</v>
      </c>
      <c r="C2867">
        <v>-51449.88</v>
      </c>
      <c r="D2867" t="s">
        <v>1478</v>
      </c>
      <c r="E2867" t="s">
        <v>1496</v>
      </c>
      <c r="F2867" t="s">
        <v>264</v>
      </c>
      <c r="G2867" t="s">
        <v>29</v>
      </c>
      <c r="I2867" t="s">
        <v>119</v>
      </c>
      <c r="J2867" t="s">
        <v>25156</v>
      </c>
      <c r="K2867" t="s">
        <v>22291</v>
      </c>
      <c r="L2867" t="s">
        <v>22291</v>
      </c>
      <c r="M2867" t="s">
        <v>22291</v>
      </c>
      <c r="N2867" t="str">
        <f t="shared" si="44"/>
        <v>OK</v>
      </c>
      <c r="O2867" t="str">
        <f>IF(OR(Table1_17[[#This Row],[amount]]&lt;$Y$8,Table1_17[[#This Row],[amount]]&gt;$Y$7),"Outlier","Normal")</f>
        <v>Normal</v>
      </c>
      <c r="P2867" t="str">
        <f>IF(OR(Table1_17[[#This Row],[missing_flag]]="Missing",Table1_17[[#This Row],[outlier_flag]]="Outliers"),"Review","Valid")</f>
        <v>Valid</v>
      </c>
    </row>
    <row r="2868" spans="1:16">
      <c r="A2868" t="s">
        <v>7220</v>
      </c>
      <c r="B2868" s="1">
        <v>44692</v>
      </c>
      <c r="C2868">
        <v>161006.20000000001</v>
      </c>
      <c r="D2868" t="s">
        <v>1483</v>
      </c>
      <c r="E2868" t="s">
        <v>1499</v>
      </c>
      <c r="F2868" t="s">
        <v>268</v>
      </c>
      <c r="G2868" t="s">
        <v>13</v>
      </c>
      <c r="H2868" t="s">
        <v>674</v>
      </c>
      <c r="J2868" t="s">
        <v>25157</v>
      </c>
      <c r="K2868" t="s">
        <v>22291</v>
      </c>
      <c r="L2868" t="s">
        <v>22291</v>
      </c>
      <c r="M2868" t="s">
        <v>22291</v>
      </c>
      <c r="N2868" t="str">
        <f t="shared" si="44"/>
        <v>OK</v>
      </c>
      <c r="O2868" t="str">
        <f>IF(OR(Table1_17[[#This Row],[amount]]&lt;$Y$8,Table1_17[[#This Row],[amount]]&gt;$Y$7),"Outlier","Normal")</f>
        <v>Normal</v>
      </c>
      <c r="P2868" t="str">
        <f>IF(OR(Table1_17[[#This Row],[missing_flag]]="Missing",Table1_17[[#This Row],[outlier_flag]]="Outliers"),"Review","Valid")</f>
        <v>Valid</v>
      </c>
    </row>
    <row r="2869" spans="1:16">
      <c r="A2869" t="s">
        <v>7222</v>
      </c>
      <c r="B2869" s="1">
        <v>45275</v>
      </c>
      <c r="C2869">
        <v>-65815.039999999994</v>
      </c>
      <c r="D2869" t="s">
        <v>1478</v>
      </c>
      <c r="E2869" t="s">
        <v>1496</v>
      </c>
      <c r="F2869" t="s">
        <v>271</v>
      </c>
      <c r="G2869" t="s">
        <v>29</v>
      </c>
      <c r="I2869" t="s">
        <v>159</v>
      </c>
      <c r="J2869" t="s">
        <v>25158</v>
      </c>
      <c r="K2869" t="s">
        <v>22291</v>
      </c>
      <c r="L2869" t="s">
        <v>22291</v>
      </c>
      <c r="M2869" t="s">
        <v>22291</v>
      </c>
      <c r="N2869" t="str">
        <f t="shared" si="44"/>
        <v>OK</v>
      </c>
      <c r="O2869" t="str">
        <f>IF(OR(Table1_17[[#This Row],[amount]]&lt;$Y$8,Table1_17[[#This Row],[amount]]&gt;$Y$7),"Outlier","Normal")</f>
        <v>Normal</v>
      </c>
      <c r="P2869" t="str">
        <f>IF(OR(Table1_17[[#This Row],[missing_flag]]="Missing",Table1_17[[#This Row],[outlier_flag]]="Outliers"),"Review","Valid")</f>
        <v>Valid</v>
      </c>
    </row>
    <row r="2870" spans="1:16">
      <c r="A2870" t="s">
        <v>7224</v>
      </c>
      <c r="B2870" s="1">
        <v>45274</v>
      </c>
      <c r="C2870">
        <v>132373.21</v>
      </c>
      <c r="D2870" t="s">
        <v>1483</v>
      </c>
      <c r="E2870" t="s">
        <v>1499</v>
      </c>
      <c r="F2870" t="s">
        <v>271</v>
      </c>
      <c r="G2870" t="s">
        <v>29</v>
      </c>
      <c r="H2870" t="s">
        <v>1191</v>
      </c>
      <c r="J2870" t="s">
        <v>25159</v>
      </c>
      <c r="K2870" t="s">
        <v>22291</v>
      </c>
      <c r="L2870" t="s">
        <v>22291</v>
      </c>
      <c r="M2870" t="s">
        <v>22291</v>
      </c>
      <c r="N2870" t="str">
        <f t="shared" si="44"/>
        <v>OK</v>
      </c>
      <c r="O2870" t="str">
        <f>IF(OR(Table1_17[[#This Row],[amount]]&lt;$Y$8,Table1_17[[#This Row],[amount]]&gt;$Y$7),"Outlier","Normal")</f>
        <v>Normal</v>
      </c>
      <c r="P2870" t="str">
        <f>IF(OR(Table1_17[[#This Row],[missing_flag]]="Missing",Table1_17[[#This Row],[outlier_flag]]="Outliers"),"Review","Valid")</f>
        <v>Valid</v>
      </c>
    </row>
    <row r="2871" spans="1:16">
      <c r="A2871" t="s">
        <v>7226</v>
      </c>
      <c r="B2871" s="1">
        <v>45041</v>
      </c>
      <c r="C2871">
        <v>-35413.22</v>
      </c>
      <c r="D2871" t="s">
        <v>1478</v>
      </c>
      <c r="E2871" t="s">
        <v>36</v>
      </c>
      <c r="F2871" t="s">
        <v>264</v>
      </c>
      <c r="G2871" t="s">
        <v>13</v>
      </c>
      <c r="I2871" t="s">
        <v>179</v>
      </c>
      <c r="J2871" t="s">
        <v>25160</v>
      </c>
      <c r="K2871" t="s">
        <v>22291</v>
      </c>
      <c r="L2871" t="s">
        <v>22291</v>
      </c>
      <c r="M2871" t="s">
        <v>22291</v>
      </c>
      <c r="N2871" t="str">
        <f t="shared" si="44"/>
        <v>OK</v>
      </c>
      <c r="O2871" t="str">
        <f>IF(OR(Table1_17[[#This Row],[amount]]&lt;$Y$8,Table1_17[[#This Row],[amount]]&gt;$Y$7),"Outlier","Normal")</f>
        <v>Normal</v>
      </c>
      <c r="P2871" t="str">
        <f>IF(OR(Table1_17[[#This Row],[missing_flag]]="Missing",Table1_17[[#This Row],[outlier_flag]]="Outliers"),"Review","Valid")</f>
        <v>Valid</v>
      </c>
    </row>
    <row r="2872" spans="1:16">
      <c r="A2872" t="s">
        <v>7228</v>
      </c>
      <c r="B2872" s="1">
        <v>45286</v>
      </c>
      <c r="C2872">
        <v>146147.79999999999</v>
      </c>
      <c r="D2872" t="s">
        <v>1483</v>
      </c>
      <c r="E2872" t="s">
        <v>1484</v>
      </c>
      <c r="F2872" t="s">
        <v>268</v>
      </c>
      <c r="G2872" t="s">
        <v>29</v>
      </c>
      <c r="H2872" t="s">
        <v>1089</v>
      </c>
      <c r="J2872" t="s">
        <v>25161</v>
      </c>
      <c r="K2872" t="s">
        <v>22291</v>
      </c>
      <c r="L2872" t="s">
        <v>22291</v>
      </c>
      <c r="M2872" t="s">
        <v>22291</v>
      </c>
      <c r="N2872" t="str">
        <f t="shared" si="44"/>
        <v>OK</v>
      </c>
      <c r="O2872" t="str">
        <f>IF(OR(Table1_17[[#This Row],[amount]]&lt;$Y$8,Table1_17[[#This Row],[amount]]&gt;$Y$7),"Outlier","Normal")</f>
        <v>Normal</v>
      </c>
      <c r="P2872" t="str">
        <f>IF(OR(Table1_17[[#This Row],[missing_flag]]="Missing",Table1_17[[#This Row],[outlier_flag]]="Outliers"),"Review","Valid")</f>
        <v>Valid</v>
      </c>
    </row>
    <row r="2873" spans="1:16">
      <c r="A2873" t="s">
        <v>7230</v>
      </c>
      <c r="B2873" s="1">
        <v>45096</v>
      </c>
      <c r="C2873">
        <v>-48670.94</v>
      </c>
      <c r="D2873" t="s">
        <v>1478</v>
      </c>
      <c r="E2873" t="s">
        <v>20</v>
      </c>
      <c r="F2873" t="s">
        <v>268</v>
      </c>
      <c r="G2873" t="s">
        <v>17</v>
      </c>
      <c r="I2873" t="s">
        <v>63</v>
      </c>
      <c r="J2873" t="s">
        <v>25162</v>
      </c>
      <c r="K2873" t="s">
        <v>22291</v>
      </c>
      <c r="L2873" t="s">
        <v>22291</v>
      </c>
      <c r="M2873" t="s">
        <v>22291</v>
      </c>
      <c r="N2873" t="str">
        <f t="shared" si="44"/>
        <v>OK</v>
      </c>
      <c r="O2873" t="str">
        <f>IF(OR(Table1_17[[#This Row],[amount]]&lt;$Y$8,Table1_17[[#This Row],[amount]]&gt;$Y$7),"Outlier","Normal")</f>
        <v>Normal</v>
      </c>
      <c r="P2873" t="str">
        <f>IF(OR(Table1_17[[#This Row],[missing_flag]]="Missing",Table1_17[[#This Row],[outlier_flag]]="Outliers"),"Review","Valid")</f>
        <v>Valid</v>
      </c>
    </row>
    <row r="2874" spans="1:16">
      <c r="A2874" t="s">
        <v>7232</v>
      </c>
      <c r="B2874" s="1">
        <v>45289</v>
      </c>
      <c r="C2874">
        <v>18695.919999999998</v>
      </c>
      <c r="D2874" t="s">
        <v>1504</v>
      </c>
      <c r="E2874" t="s">
        <v>1504</v>
      </c>
      <c r="F2874" t="s">
        <v>264</v>
      </c>
      <c r="G2874" t="s">
        <v>29</v>
      </c>
      <c r="J2874" t="s">
        <v>25163</v>
      </c>
      <c r="K2874" t="s">
        <v>22291</v>
      </c>
      <c r="L2874" t="s">
        <v>22291</v>
      </c>
      <c r="M2874" t="s">
        <v>22291</v>
      </c>
      <c r="N2874" t="str">
        <f t="shared" si="44"/>
        <v>OK</v>
      </c>
      <c r="O2874" t="str">
        <f>IF(OR(Table1_17[[#This Row],[amount]]&lt;$Y$8,Table1_17[[#This Row],[amount]]&gt;$Y$7),"Outlier","Normal")</f>
        <v>Normal</v>
      </c>
      <c r="P2874" t="str">
        <f>IF(OR(Table1_17[[#This Row],[missing_flag]]="Missing",Table1_17[[#This Row],[outlier_flag]]="Outliers"),"Review","Valid")</f>
        <v>Valid</v>
      </c>
    </row>
    <row r="2875" spans="1:16">
      <c r="A2875" t="s">
        <v>7234</v>
      </c>
      <c r="B2875" s="1">
        <v>45047</v>
      </c>
      <c r="C2875">
        <v>110821.43</v>
      </c>
      <c r="D2875" t="s">
        <v>1483</v>
      </c>
      <c r="E2875" t="s">
        <v>1487</v>
      </c>
      <c r="F2875" t="s">
        <v>268</v>
      </c>
      <c r="G2875" t="s">
        <v>17</v>
      </c>
      <c r="H2875" t="s">
        <v>1253</v>
      </c>
      <c r="J2875" t="s">
        <v>25164</v>
      </c>
      <c r="K2875" t="s">
        <v>22291</v>
      </c>
      <c r="L2875" t="s">
        <v>22291</v>
      </c>
      <c r="M2875" t="s">
        <v>22291</v>
      </c>
      <c r="N2875" t="str">
        <f t="shared" si="44"/>
        <v>OK</v>
      </c>
      <c r="O2875" t="str">
        <f>IF(OR(Table1_17[[#This Row],[amount]]&lt;$Y$8,Table1_17[[#This Row],[amount]]&gt;$Y$7),"Outlier","Normal")</f>
        <v>Normal</v>
      </c>
      <c r="P2875" t="str">
        <f>IF(OR(Table1_17[[#This Row],[missing_flag]]="Missing",Table1_17[[#This Row],[outlier_flag]]="Outliers"),"Review","Valid")</f>
        <v>Valid</v>
      </c>
    </row>
    <row r="2876" spans="1:16">
      <c r="A2876" t="s">
        <v>7236</v>
      </c>
      <c r="B2876" s="1">
        <v>45206</v>
      </c>
      <c r="C2876">
        <v>-47249.91</v>
      </c>
      <c r="D2876" t="s">
        <v>1478</v>
      </c>
      <c r="E2876" t="s">
        <v>7</v>
      </c>
      <c r="F2876" t="s">
        <v>268</v>
      </c>
      <c r="G2876" t="s">
        <v>17</v>
      </c>
      <c r="I2876" t="s">
        <v>139</v>
      </c>
      <c r="J2876" t="s">
        <v>25165</v>
      </c>
      <c r="K2876" t="s">
        <v>22291</v>
      </c>
      <c r="L2876" t="s">
        <v>22291</v>
      </c>
      <c r="M2876" t="s">
        <v>22291</v>
      </c>
      <c r="N2876" t="str">
        <f t="shared" si="44"/>
        <v>OK</v>
      </c>
      <c r="O2876" t="str">
        <f>IF(OR(Table1_17[[#This Row],[amount]]&lt;$Y$8,Table1_17[[#This Row],[amount]]&gt;$Y$7),"Outlier","Normal")</f>
        <v>Normal</v>
      </c>
      <c r="P2876" t="str">
        <f>IF(OR(Table1_17[[#This Row],[missing_flag]]="Missing",Table1_17[[#This Row],[outlier_flag]]="Outliers"),"Review","Valid")</f>
        <v>Valid</v>
      </c>
    </row>
    <row r="2877" spans="1:16">
      <c r="A2877" t="s">
        <v>7238</v>
      </c>
      <c r="B2877" s="1">
        <v>45235</v>
      </c>
      <c r="C2877">
        <v>139441.44</v>
      </c>
      <c r="D2877" t="s">
        <v>1483</v>
      </c>
      <c r="E2877" t="s">
        <v>1484</v>
      </c>
      <c r="F2877" t="s">
        <v>268</v>
      </c>
      <c r="G2877" t="s">
        <v>13</v>
      </c>
      <c r="H2877" t="s">
        <v>1323</v>
      </c>
      <c r="J2877" t="s">
        <v>25166</v>
      </c>
      <c r="K2877" t="s">
        <v>22291</v>
      </c>
      <c r="L2877" t="s">
        <v>22291</v>
      </c>
      <c r="M2877" t="s">
        <v>22291</v>
      </c>
      <c r="N2877" t="str">
        <f t="shared" si="44"/>
        <v>OK</v>
      </c>
      <c r="O2877" t="str">
        <f>IF(OR(Table1_17[[#This Row],[amount]]&lt;$Y$8,Table1_17[[#This Row],[amount]]&gt;$Y$7),"Outlier","Normal")</f>
        <v>Normal</v>
      </c>
      <c r="P2877" t="str">
        <f>IF(OR(Table1_17[[#This Row],[missing_flag]]="Missing",Table1_17[[#This Row],[outlier_flag]]="Outliers"),"Review","Valid")</f>
        <v>Valid</v>
      </c>
    </row>
    <row r="2878" spans="1:16">
      <c r="A2878" t="s">
        <v>7240</v>
      </c>
      <c r="B2878" s="1">
        <v>45146</v>
      </c>
      <c r="C2878">
        <v>-58693.08</v>
      </c>
      <c r="D2878" t="s">
        <v>1478</v>
      </c>
      <c r="E2878" t="s">
        <v>36</v>
      </c>
      <c r="F2878" t="s">
        <v>271</v>
      </c>
      <c r="G2878" t="s">
        <v>17</v>
      </c>
      <c r="I2878" t="s">
        <v>49</v>
      </c>
      <c r="J2878" t="s">
        <v>25167</v>
      </c>
      <c r="K2878" t="s">
        <v>22291</v>
      </c>
      <c r="L2878" t="s">
        <v>22291</v>
      </c>
      <c r="M2878" t="s">
        <v>22291</v>
      </c>
      <c r="N2878" t="str">
        <f t="shared" si="44"/>
        <v>OK</v>
      </c>
      <c r="O2878" t="str">
        <f>IF(OR(Table1_17[[#This Row],[amount]]&lt;$Y$8,Table1_17[[#This Row],[amount]]&gt;$Y$7),"Outlier","Normal")</f>
        <v>Normal</v>
      </c>
      <c r="P2878" t="str">
        <f>IF(OR(Table1_17[[#This Row],[missing_flag]]="Missing",Table1_17[[#This Row],[outlier_flag]]="Outliers"),"Review","Valid")</f>
        <v>Valid</v>
      </c>
    </row>
    <row r="2879" spans="1:16">
      <c r="A2879" t="s">
        <v>7242</v>
      </c>
      <c r="B2879" s="1">
        <v>44891</v>
      </c>
      <c r="C2879">
        <v>142401.09</v>
      </c>
      <c r="D2879" t="s">
        <v>1483</v>
      </c>
      <c r="E2879" t="s">
        <v>1499</v>
      </c>
      <c r="F2879" t="s">
        <v>268</v>
      </c>
      <c r="G2879" t="s">
        <v>17</v>
      </c>
      <c r="H2879" t="s">
        <v>1391</v>
      </c>
      <c r="J2879" t="s">
        <v>25168</v>
      </c>
      <c r="K2879" t="s">
        <v>22291</v>
      </c>
      <c r="L2879" t="s">
        <v>22291</v>
      </c>
      <c r="M2879" t="s">
        <v>22291</v>
      </c>
      <c r="N2879" t="str">
        <f t="shared" si="44"/>
        <v>OK</v>
      </c>
      <c r="O2879" t="str">
        <f>IF(OR(Table1_17[[#This Row],[amount]]&lt;$Y$8,Table1_17[[#This Row],[amount]]&gt;$Y$7),"Outlier","Normal")</f>
        <v>Normal</v>
      </c>
      <c r="P2879" t="str">
        <f>IF(OR(Table1_17[[#This Row],[missing_flag]]="Missing",Table1_17[[#This Row],[outlier_flag]]="Outliers"),"Review","Valid")</f>
        <v>Valid</v>
      </c>
    </row>
    <row r="2880" spans="1:16">
      <c r="A2880" t="s">
        <v>7244</v>
      </c>
      <c r="B2880" s="1">
        <v>44786</v>
      </c>
      <c r="C2880">
        <v>177343.63</v>
      </c>
      <c r="D2880" t="s">
        <v>1483</v>
      </c>
      <c r="E2880" t="s">
        <v>1487</v>
      </c>
      <c r="F2880" t="s">
        <v>268</v>
      </c>
      <c r="G2880" t="s">
        <v>17</v>
      </c>
      <c r="H2880" t="s">
        <v>866</v>
      </c>
      <c r="J2880" t="s">
        <v>25169</v>
      </c>
      <c r="K2880" t="s">
        <v>22291</v>
      </c>
      <c r="L2880" t="s">
        <v>22291</v>
      </c>
      <c r="M2880" t="s">
        <v>22291</v>
      </c>
      <c r="N2880" t="str">
        <f t="shared" si="44"/>
        <v>OK</v>
      </c>
      <c r="O2880" t="str">
        <f>IF(OR(Table1_17[[#This Row],[amount]]&lt;$Y$8,Table1_17[[#This Row],[amount]]&gt;$Y$7),"Outlier","Normal")</f>
        <v>Normal</v>
      </c>
      <c r="P2880" t="str">
        <f>IF(OR(Table1_17[[#This Row],[missing_flag]]="Missing",Table1_17[[#This Row],[outlier_flag]]="Outliers"),"Review","Valid")</f>
        <v>Valid</v>
      </c>
    </row>
    <row r="2881" spans="1:16">
      <c r="A2881" t="s">
        <v>7246</v>
      </c>
      <c r="B2881" s="1">
        <v>44699</v>
      </c>
      <c r="C2881">
        <v>-65514.07</v>
      </c>
      <c r="D2881" t="s">
        <v>1478</v>
      </c>
      <c r="E2881" t="s">
        <v>1509</v>
      </c>
      <c r="F2881" t="s">
        <v>268</v>
      </c>
      <c r="G2881" t="s">
        <v>8</v>
      </c>
      <c r="I2881" t="s">
        <v>145</v>
      </c>
      <c r="J2881" t="s">
        <v>25170</v>
      </c>
      <c r="K2881" t="s">
        <v>22291</v>
      </c>
      <c r="L2881" t="s">
        <v>22291</v>
      </c>
      <c r="M2881" t="s">
        <v>22291</v>
      </c>
      <c r="N2881" t="str">
        <f t="shared" si="44"/>
        <v>OK</v>
      </c>
      <c r="O2881" t="str">
        <f>IF(OR(Table1_17[[#This Row],[amount]]&lt;$Y$8,Table1_17[[#This Row],[amount]]&gt;$Y$7),"Outlier","Normal")</f>
        <v>Normal</v>
      </c>
      <c r="P2881" t="str">
        <f>IF(OR(Table1_17[[#This Row],[missing_flag]]="Missing",Table1_17[[#This Row],[outlier_flag]]="Outliers"),"Review","Valid")</f>
        <v>Valid</v>
      </c>
    </row>
    <row r="2882" spans="1:16">
      <c r="A2882" t="s">
        <v>7248</v>
      </c>
      <c r="B2882" s="1">
        <v>44802</v>
      </c>
      <c r="C2882">
        <v>-37171.15</v>
      </c>
      <c r="D2882" t="s">
        <v>1478</v>
      </c>
      <c r="E2882" t="s">
        <v>20</v>
      </c>
      <c r="F2882" t="s">
        <v>264</v>
      </c>
      <c r="G2882" t="s">
        <v>17</v>
      </c>
      <c r="I2882" t="s">
        <v>133</v>
      </c>
      <c r="J2882" t="s">
        <v>25171</v>
      </c>
      <c r="K2882" t="s">
        <v>22291</v>
      </c>
      <c r="L2882" t="s">
        <v>22291</v>
      </c>
      <c r="M2882" t="s">
        <v>22291</v>
      </c>
      <c r="N2882" t="str">
        <f t="shared" si="44"/>
        <v>OK</v>
      </c>
      <c r="O2882" t="str">
        <f>IF(OR(Table1_17[[#This Row],[amount]]&lt;$Y$8,Table1_17[[#This Row],[amount]]&gt;$Y$7),"Outlier","Normal")</f>
        <v>Normal</v>
      </c>
      <c r="P2882" t="str">
        <f>IF(OR(Table1_17[[#This Row],[missing_flag]]="Missing",Table1_17[[#This Row],[outlier_flag]]="Outliers"),"Review","Valid")</f>
        <v>Valid</v>
      </c>
    </row>
    <row r="2883" spans="1:16">
      <c r="A2883" t="s">
        <v>7250</v>
      </c>
      <c r="B2883" s="1">
        <v>45264</v>
      </c>
      <c r="C2883">
        <v>172770.2</v>
      </c>
      <c r="D2883" t="s">
        <v>1483</v>
      </c>
      <c r="E2883" t="s">
        <v>1484</v>
      </c>
      <c r="F2883" t="s">
        <v>268</v>
      </c>
      <c r="G2883" t="s">
        <v>13</v>
      </c>
      <c r="H2883" t="s">
        <v>1091</v>
      </c>
      <c r="J2883" t="s">
        <v>25172</v>
      </c>
      <c r="K2883" t="s">
        <v>22291</v>
      </c>
      <c r="L2883" t="s">
        <v>22291</v>
      </c>
      <c r="M2883" t="s">
        <v>22291</v>
      </c>
      <c r="N2883" t="str">
        <f t="shared" ref="N2883:N2946" si="45">IF(OR(B2883="",C2883="",D2883="",F2883=""),"Missing","OK")</f>
        <v>OK</v>
      </c>
      <c r="O2883" t="str">
        <f>IF(OR(Table1_17[[#This Row],[amount]]&lt;$Y$8,Table1_17[[#This Row],[amount]]&gt;$Y$7),"Outlier","Normal")</f>
        <v>Normal</v>
      </c>
      <c r="P2883" t="str">
        <f>IF(OR(Table1_17[[#This Row],[missing_flag]]="Missing",Table1_17[[#This Row],[outlier_flag]]="Outliers"),"Review","Valid")</f>
        <v>Valid</v>
      </c>
    </row>
    <row r="2884" spans="1:16">
      <c r="A2884" t="s">
        <v>7252</v>
      </c>
      <c r="B2884" s="1">
        <v>44871</v>
      </c>
      <c r="C2884">
        <v>170874.57</v>
      </c>
      <c r="D2884" t="s">
        <v>1483</v>
      </c>
      <c r="E2884" t="s">
        <v>1484</v>
      </c>
      <c r="F2884" t="s">
        <v>264</v>
      </c>
      <c r="G2884" t="s">
        <v>17</v>
      </c>
      <c r="H2884" t="s">
        <v>782</v>
      </c>
      <c r="J2884" t="s">
        <v>25173</v>
      </c>
      <c r="K2884" t="s">
        <v>22291</v>
      </c>
      <c r="L2884" t="s">
        <v>22291</v>
      </c>
      <c r="M2884" t="s">
        <v>22291</v>
      </c>
      <c r="N2884" t="str">
        <f t="shared" si="45"/>
        <v>OK</v>
      </c>
      <c r="O2884" t="str">
        <f>IF(OR(Table1_17[[#This Row],[amount]]&lt;$Y$8,Table1_17[[#This Row],[amount]]&gt;$Y$7),"Outlier","Normal")</f>
        <v>Normal</v>
      </c>
      <c r="P2884" t="str">
        <f>IF(OR(Table1_17[[#This Row],[missing_flag]]="Missing",Table1_17[[#This Row],[outlier_flag]]="Outliers"),"Review","Valid")</f>
        <v>Valid</v>
      </c>
    </row>
    <row r="2885" spans="1:16">
      <c r="A2885" t="s">
        <v>7254</v>
      </c>
      <c r="B2885" s="1">
        <v>44899</v>
      </c>
      <c r="C2885">
        <v>104347.78</v>
      </c>
      <c r="D2885" t="s">
        <v>1483</v>
      </c>
      <c r="E2885" t="s">
        <v>1499</v>
      </c>
      <c r="F2885" t="s">
        <v>264</v>
      </c>
      <c r="G2885" t="s">
        <v>17</v>
      </c>
      <c r="H2885" t="s">
        <v>854</v>
      </c>
      <c r="J2885" t="s">
        <v>25174</v>
      </c>
      <c r="K2885" t="s">
        <v>22291</v>
      </c>
      <c r="L2885" t="s">
        <v>22291</v>
      </c>
      <c r="M2885" t="s">
        <v>22291</v>
      </c>
      <c r="N2885" t="str">
        <f t="shared" si="45"/>
        <v>OK</v>
      </c>
      <c r="O2885" t="str">
        <f>IF(OR(Table1_17[[#This Row],[amount]]&lt;$Y$8,Table1_17[[#This Row],[amount]]&gt;$Y$7),"Outlier","Normal")</f>
        <v>Normal</v>
      </c>
      <c r="P2885" t="str">
        <f>IF(OR(Table1_17[[#This Row],[missing_flag]]="Missing",Table1_17[[#This Row],[outlier_flag]]="Outliers"),"Review","Valid")</f>
        <v>Valid</v>
      </c>
    </row>
    <row r="2886" spans="1:16">
      <c r="A2886" t="s">
        <v>7256</v>
      </c>
      <c r="B2886" s="1">
        <v>44917</v>
      </c>
      <c r="C2886">
        <v>-51165.85</v>
      </c>
      <c r="D2886" t="s">
        <v>1478</v>
      </c>
      <c r="E2886" t="s">
        <v>36</v>
      </c>
      <c r="F2886" t="s">
        <v>271</v>
      </c>
      <c r="G2886" t="s">
        <v>29</v>
      </c>
      <c r="I2886" t="s">
        <v>107</v>
      </c>
      <c r="J2886" t="s">
        <v>25175</v>
      </c>
      <c r="K2886" t="s">
        <v>22291</v>
      </c>
      <c r="L2886" t="s">
        <v>22291</v>
      </c>
      <c r="M2886" t="s">
        <v>22291</v>
      </c>
      <c r="N2886" t="str">
        <f t="shared" si="45"/>
        <v>OK</v>
      </c>
      <c r="O2886" t="str">
        <f>IF(OR(Table1_17[[#This Row],[amount]]&lt;$Y$8,Table1_17[[#This Row],[amount]]&gt;$Y$7),"Outlier","Normal")</f>
        <v>Normal</v>
      </c>
      <c r="P2886" t="str">
        <f>IF(OR(Table1_17[[#This Row],[missing_flag]]="Missing",Table1_17[[#This Row],[outlier_flag]]="Outliers"),"Review","Valid")</f>
        <v>Valid</v>
      </c>
    </row>
    <row r="2887" spans="1:16">
      <c r="A2887" t="s">
        <v>7258</v>
      </c>
      <c r="B2887" s="1">
        <v>44926</v>
      </c>
      <c r="C2887">
        <v>-31284.25</v>
      </c>
      <c r="D2887" t="s">
        <v>1478</v>
      </c>
      <c r="E2887" t="s">
        <v>20</v>
      </c>
      <c r="F2887" t="s">
        <v>264</v>
      </c>
      <c r="G2887" t="s">
        <v>17</v>
      </c>
      <c r="I2887" t="s">
        <v>63</v>
      </c>
      <c r="J2887" t="s">
        <v>25176</v>
      </c>
      <c r="K2887" t="s">
        <v>22291</v>
      </c>
      <c r="L2887" t="s">
        <v>22291</v>
      </c>
      <c r="M2887" t="s">
        <v>22291</v>
      </c>
      <c r="N2887" t="str">
        <f t="shared" si="45"/>
        <v>OK</v>
      </c>
      <c r="O2887" t="str">
        <f>IF(OR(Table1_17[[#This Row],[amount]]&lt;$Y$8,Table1_17[[#This Row],[amount]]&gt;$Y$7),"Outlier","Normal")</f>
        <v>Normal</v>
      </c>
      <c r="P2887" t="str">
        <f>IF(OR(Table1_17[[#This Row],[missing_flag]]="Missing",Table1_17[[#This Row],[outlier_flag]]="Outliers"),"Review","Valid")</f>
        <v>Valid</v>
      </c>
    </row>
    <row r="2888" spans="1:16">
      <c r="A2888" t="s">
        <v>7260</v>
      </c>
      <c r="B2888" s="1">
        <v>44664</v>
      </c>
      <c r="C2888">
        <v>109910.74</v>
      </c>
      <c r="D2888" t="s">
        <v>1483</v>
      </c>
      <c r="E2888" t="s">
        <v>1484</v>
      </c>
      <c r="F2888" t="s">
        <v>264</v>
      </c>
      <c r="G2888" t="s">
        <v>29</v>
      </c>
      <c r="H2888" t="s">
        <v>1083</v>
      </c>
      <c r="J2888" t="s">
        <v>25177</v>
      </c>
      <c r="K2888" t="s">
        <v>22291</v>
      </c>
      <c r="L2888" t="s">
        <v>22291</v>
      </c>
      <c r="M2888" t="s">
        <v>22291</v>
      </c>
      <c r="N2888" t="str">
        <f t="shared" si="45"/>
        <v>OK</v>
      </c>
      <c r="O2888" t="str">
        <f>IF(OR(Table1_17[[#This Row],[amount]]&lt;$Y$8,Table1_17[[#This Row],[amount]]&gt;$Y$7),"Outlier","Normal")</f>
        <v>Normal</v>
      </c>
      <c r="P2888" t="str">
        <f>IF(OR(Table1_17[[#This Row],[missing_flag]]="Missing",Table1_17[[#This Row],[outlier_flag]]="Outliers"),"Review","Valid")</f>
        <v>Valid</v>
      </c>
    </row>
    <row r="2889" spans="1:16">
      <c r="A2889" t="s">
        <v>7262</v>
      </c>
      <c r="B2889" s="1">
        <v>44960</v>
      </c>
      <c r="C2889">
        <v>-52641.87</v>
      </c>
      <c r="D2889" t="s">
        <v>1478</v>
      </c>
      <c r="E2889" t="s">
        <v>1534</v>
      </c>
      <c r="F2889" t="s">
        <v>268</v>
      </c>
      <c r="G2889" t="s">
        <v>13</v>
      </c>
      <c r="I2889" t="s">
        <v>111</v>
      </c>
      <c r="J2889" t="s">
        <v>25178</v>
      </c>
      <c r="K2889" t="s">
        <v>22291</v>
      </c>
      <c r="L2889" t="s">
        <v>22291</v>
      </c>
      <c r="M2889" t="s">
        <v>22291</v>
      </c>
      <c r="N2889" t="str">
        <f t="shared" si="45"/>
        <v>OK</v>
      </c>
      <c r="O2889" t="str">
        <f>IF(OR(Table1_17[[#This Row],[amount]]&lt;$Y$8,Table1_17[[#This Row],[amount]]&gt;$Y$7),"Outlier","Normal")</f>
        <v>Normal</v>
      </c>
      <c r="P2889" t="str">
        <f>IF(OR(Table1_17[[#This Row],[missing_flag]]="Missing",Table1_17[[#This Row],[outlier_flag]]="Outliers"),"Review","Valid")</f>
        <v>Valid</v>
      </c>
    </row>
    <row r="2890" spans="1:16">
      <c r="A2890" t="s">
        <v>7264</v>
      </c>
      <c r="B2890" s="1">
        <v>44897</v>
      </c>
      <c r="C2890">
        <v>198195.56</v>
      </c>
      <c r="D2890" t="s">
        <v>1483</v>
      </c>
      <c r="E2890" t="s">
        <v>1487</v>
      </c>
      <c r="F2890" t="s">
        <v>268</v>
      </c>
      <c r="G2890" t="s">
        <v>8</v>
      </c>
      <c r="H2890" t="s">
        <v>1081</v>
      </c>
      <c r="J2890" t="s">
        <v>25179</v>
      </c>
      <c r="K2890" t="s">
        <v>22291</v>
      </c>
      <c r="L2890" t="s">
        <v>22291</v>
      </c>
      <c r="M2890" t="s">
        <v>22291</v>
      </c>
      <c r="N2890" t="str">
        <f t="shared" si="45"/>
        <v>OK</v>
      </c>
      <c r="O2890" t="str">
        <f>IF(OR(Table1_17[[#This Row],[amount]]&lt;$Y$8,Table1_17[[#This Row],[amount]]&gt;$Y$7),"Outlier","Normal")</f>
        <v>Normal</v>
      </c>
      <c r="P2890" t="str">
        <f>IF(OR(Table1_17[[#This Row],[missing_flag]]="Missing",Table1_17[[#This Row],[outlier_flag]]="Outliers"),"Review","Valid")</f>
        <v>Valid</v>
      </c>
    </row>
    <row r="2891" spans="1:16">
      <c r="A2891" t="s">
        <v>7266</v>
      </c>
      <c r="B2891" s="1">
        <v>45116</v>
      </c>
      <c r="C2891">
        <v>134410.76</v>
      </c>
      <c r="D2891" t="s">
        <v>1483</v>
      </c>
      <c r="E2891" t="s">
        <v>1484</v>
      </c>
      <c r="F2891" t="s">
        <v>271</v>
      </c>
      <c r="G2891" t="s">
        <v>17</v>
      </c>
      <c r="H2891" t="s">
        <v>676</v>
      </c>
      <c r="J2891" t="s">
        <v>25180</v>
      </c>
      <c r="K2891" t="s">
        <v>22291</v>
      </c>
      <c r="L2891" t="s">
        <v>22291</v>
      </c>
      <c r="M2891" t="s">
        <v>22291</v>
      </c>
      <c r="N2891" t="str">
        <f t="shared" si="45"/>
        <v>OK</v>
      </c>
      <c r="O2891" t="str">
        <f>IF(OR(Table1_17[[#This Row],[amount]]&lt;$Y$8,Table1_17[[#This Row],[amount]]&gt;$Y$7),"Outlier","Normal")</f>
        <v>Normal</v>
      </c>
      <c r="P2891" t="str">
        <f>IF(OR(Table1_17[[#This Row],[missing_flag]]="Missing",Table1_17[[#This Row],[outlier_flag]]="Outliers"),"Review","Valid")</f>
        <v>Valid</v>
      </c>
    </row>
    <row r="2892" spans="1:16">
      <c r="A2892" t="s">
        <v>7268</v>
      </c>
      <c r="B2892" s="1">
        <v>44899</v>
      </c>
      <c r="C2892">
        <v>99944.99</v>
      </c>
      <c r="D2892" t="s">
        <v>1483</v>
      </c>
      <c r="E2892" t="s">
        <v>1484</v>
      </c>
      <c r="F2892" t="s">
        <v>268</v>
      </c>
      <c r="G2892" t="s">
        <v>13</v>
      </c>
      <c r="H2892" t="s">
        <v>1241</v>
      </c>
      <c r="J2892" t="s">
        <v>25181</v>
      </c>
      <c r="K2892" t="s">
        <v>22291</v>
      </c>
      <c r="L2892" t="s">
        <v>22291</v>
      </c>
      <c r="M2892" t="s">
        <v>22291</v>
      </c>
      <c r="N2892" t="str">
        <f t="shared" si="45"/>
        <v>OK</v>
      </c>
      <c r="O2892" t="str">
        <f>IF(OR(Table1_17[[#This Row],[amount]]&lt;$Y$8,Table1_17[[#This Row],[amount]]&gt;$Y$7),"Outlier","Normal")</f>
        <v>Normal</v>
      </c>
      <c r="P2892" t="str">
        <f>IF(OR(Table1_17[[#This Row],[missing_flag]]="Missing",Table1_17[[#This Row],[outlier_flag]]="Outliers"),"Review","Valid")</f>
        <v>Valid</v>
      </c>
    </row>
    <row r="2893" spans="1:16">
      <c r="A2893" t="s">
        <v>7270</v>
      </c>
      <c r="B2893" s="1">
        <v>44791</v>
      </c>
      <c r="C2893">
        <v>-16848.810000000001</v>
      </c>
      <c r="D2893" t="s">
        <v>1478</v>
      </c>
      <c r="E2893" t="s">
        <v>1534</v>
      </c>
      <c r="F2893" t="s">
        <v>264</v>
      </c>
      <c r="G2893" t="s">
        <v>8</v>
      </c>
      <c r="I2893" t="s">
        <v>95</v>
      </c>
      <c r="J2893" t="s">
        <v>25182</v>
      </c>
      <c r="K2893" t="s">
        <v>22291</v>
      </c>
      <c r="L2893" t="s">
        <v>22291</v>
      </c>
      <c r="M2893" t="s">
        <v>22291</v>
      </c>
      <c r="N2893" t="str">
        <f t="shared" si="45"/>
        <v>OK</v>
      </c>
      <c r="O2893" t="str">
        <f>IF(OR(Table1_17[[#This Row],[amount]]&lt;$Y$8,Table1_17[[#This Row],[amount]]&gt;$Y$7),"Outlier","Normal")</f>
        <v>Normal</v>
      </c>
      <c r="P2893" t="str">
        <f>IF(OR(Table1_17[[#This Row],[missing_flag]]="Missing",Table1_17[[#This Row],[outlier_flag]]="Outliers"),"Review","Valid")</f>
        <v>Valid</v>
      </c>
    </row>
    <row r="2894" spans="1:16">
      <c r="A2894" t="s">
        <v>7272</v>
      </c>
      <c r="B2894" s="1">
        <v>45044</v>
      </c>
      <c r="C2894">
        <v>146188.35</v>
      </c>
      <c r="D2894" t="s">
        <v>1483</v>
      </c>
      <c r="E2894" t="s">
        <v>1487</v>
      </c>
      <c r="F2894" t="s">
        <v>264</v>
      </c>
      <c r="G2894" t="s">
        <v>13</v>
      </c>
      <c r="H2894" t="s">
        <v>1175</v>
      </c>
      <c r="J2894" t="s">
        <v>25183</v>
      </c>
      <c r="K2894" t="s">
        <v>22291</v>
      </c>
      <c r="L2894" t="s">
        <v>22291</v>
      </c>
      <c r="M2894" t="s">
        <v>22291</v>
      </c>
      <c r="N2894" t="str">
        <f t="shared" si="45"/>
        <v>OK</v>
      </c>
      <c r="O2894" t="str">
        <f>IF(OR(Table1_17[[#This Row],[amount]]&lt;$Y$8,Table1_17[[#This Row],[amount]]&gt;$Y$7),"Outlier","Normal")</f>
        <v>Normal</v>
      </c>
      <c r="P2894" t="str">
        <f>IF(OR(Table1_17[[#This Row],[missing_flag]]="Missing",Table1_17[[#This Row],[outlier_flag]]="Outliers"),"Review","Valid")</f>
        <v>Valid</v>
      </c>
    </row>
    <row r="2895" spans="1:16">
      <c r="A2895" t="s">
        <v>7274</v>
      </c>
      <c r="B2895" s="1">
        <v>44583</v>
      </c>
      <c r="C2895">
        <v>166835.72</v>
      </c>
      <c r="D2895" t="s">
        <v>1483</v>
      </c>
      <c r="E2895" t="s">
        <v>1484</v>
      </c>
      <c r="F2895" t="s">
        <v>268</v>
      </c>
      <c r="G2895" t="s">
        <v>17</v>
      </c>
      <c r="H2895" t="s">
        <v>932</v>
      </c>
      <c r="J2895" t="s">
        <v>25184</v>
      </c>
      <c r="K2895" t="s">
        <v>22291</v>
      </c>
      <c r="L2895" t="s">
        <v>22291</v>
      </c>
      <c r="M2895" t="s">
        <v>22291</v>
      </c>
      <c r="N2895" t="str">
        <f t="shared" si="45"/>
        <v>OK</v>
      </c>
      <c r="O2895" t="str">
        <f>IF(OR(Table1_17[[#This Row],[amount]]&lt;$Y$8,Table1_17[[#This Row],[amount]]&gt;$Y$7),"Outlier","Normal")</f>
        <v>Normal</v>
      </c>
      <c r="P2895" t="str">
        <f>IF(OR(Table1_17[[#This Row],[missing_flag]]="Missing",Table1_17[[#This Row],[outlier_flag]]="Outliers"),"Review","Valid")</f>
        <v>Valid</v>
      </c>
    </row>
    <row r="2896" spans="1:16">
      <c r="A2896" t="s">
        <v>7276</v>
      </c>
      <c r="B2896" s="1">
        <v>44738</v>
      </c>
      <c r="C2896">
        <v>-18101.09</v>
      </c>
      <c r="D2896" t="s">
        <v>1478</v>
      </c>
      <c r="E2896" t="s">
        <v>20</v>
      </c>
      <c r="F2896" t="s">
        <v>264</v>
      </c>
      <c r="G2896" t="s">
        <v>8</v>
      </c>
      <c r="I2896" t="s">
        <v>183</v>
      </c>
      <c r="J2896" t="s">
        <v>25185</v>
      </c>
      <c r="K2896" t="s">
        <v>22291</v>
      </c>
      <c r="L2896" t="s">
        <v>22291</v>
      </c>
      <c r="M2896" t="s">
        <v>22291</v>
      </c>
      <c r="N2896" t="str">
        <f t="shared" si="45"/>
        <v>OK</v>
      </c>
      <c r="O2896" t="str">
        <f>IF(OR(Table1_17[[#This Row],[amount]]&lt;$Y$8,Table1_17[[#This Row],[amount]]&gt;$Y$7),"Outlier","Normal")</f>
        <v>Normal</v>
      </c>
      <c r="P2896" t="str">
        <f>IF(OR(Table1_17[[#This Row],[missing_flag]]="Missing",Table1_17[[#This Row],[outlier_flag]]="Outliers"),"Review","Valid")</f>
        <v>Valid</v>
      </c>
    </row>
    <row r="2897" spans="1:16">
      <c r="A2897" t="s">
        <v>7278</v>
      </c>
      <c r="B2897" s="1">
        <v>45131</v>
      </c>
      <c r="C2897">
        <v>157187.98000000001</v>
      </c>
      <c r="D2897" t="s">
        <v>1483</v>
      </c>
      <c r="E2897" t="s">
        <v>1487</v>
      </c>
      <c r="F2897" t="s">
        <v>271</v>
      </c>
      <c r="G2897" t="s">
        <v>8</v>
      </c>
      <c r="H2897" t="s">
        <v>981</v>
      </c>
      <c r="J2897" t="s">
        <v>25186</v>
      </c>
      <c r="K2897" t="s">
        <v>22291</v>
      </c>
      <c r="L2897" t="s">
        <v>22291</v>
      </c>
      <c r="M2897" t="s">
        <v>22291</v>
      </c>
      <c r="N2897" t="str">
        <f t="shared" si="45"/>
        <v>OK</v>
      </c>
      <c r="O2897" t="str">
        <f>IF(OR(Table1_17[[#This Row],[amount]]&lt;$Y$8,Table1_17[[#This Row],[amount]]&gt;$Y$7),"Outlier","Normal")</f>
        <v>Normal</v>
      </c>
      <c r="P2897" t="str">
        <f>IF(OR(Table1_17[[#This Row],[missing_flag]]="Missing",Table1_17[[#This Row],[outlier_flag]]="Outliers"),"Review","Valid")</f>
        <v>Valid</v>
      </c>
    </row>
    <row r="2898" spans="1:16">
      <c r="A2898" t="s">
        <v>7280</v>
      </c>
      <c r="B2898" s="1">
        <v>44741</v>
      </c>
      <c r="C2898">
        <v>-37892.769999999997</v>
      </c>
      <c r="D2898" t="s">
        <v>1478</v>
      </c>
      <c r="E2898" t="s">
        <v>36</v>
      </c>
      <c r="F2898" t="s">
        <v>264</v>
      </c>
      <c r="G2898" t="s">
        <v>13</v>
      </c>
      <c r="I2898" t="s">
        <v>207</v>
      </c>
      <c r="J2898" t="s">
        <v>25187</v>
      </c>
      <c r="K2898" t="s">
        <v>22291</v>
      </c>
      <c r="L2898" t="s">
        <v>22291</v>
      </c>
      <c r="M2898" t="s">
        <v>22291</v>
      </c>
      <c r="N2898" t="str">
        <f t="shared" si="45"/>
        <v>OK</v>
      </c>
      <c r="O2898" t="str">
        <f>IF(OR(Table1_17[[#This Row],[amount]]&lt;$Y$8,Table1_17[[#This Row],[amount]]&gt;$Y$7),"Outlier","Normal")</f>
        <v>Normal</v>
      </c>
      <c r="P2898" t="str">
        <f>IF(OR(Table1_17[[#This Row],[missing_flag]]="Missing",Table1_17[[#This Row],[outlier_flag]]="Outliers"),"Review","Valid")</f>
        <v>Valid</v>
      </c>
    </row>
    <row r="2899" spans="1:16">
      <c r="A2899" t="s">
        <v>7282</v>
      </c>
      <c r="B2899" s="1">
        <v>44790</v>
      </c>
      <c r="C2899">
        <v>112035.32</v>
      </c>
      <c r="D2899" t="s">
        <v>1483</v>
      </c>
      <c r="E2899" t="s">
        <v>1487</v>
      </c>
      <c r="F2899" t="s">
        <v>271</v>
      </c>
      <c r="G2899" t="s">
        <v>13</v>
      </c>
      <c r="H2899" t="s">
        <v>1089</v>
      </c>
      <c r="J2899" t="s">
        <v>25188</v>
      </c>
      <c r="K2899" t="s">
        <v>22291</v>
      </c>
      <c r="L2899" t="s">
        <v>22291</v>
      </c>
      <c r="M2899" t="s">
        <v>22291</v>
      </c>
      <c r="N2899" t="str">
        <f t="shared" si="45"/>
        <v>OK</v>
      </c>
      <c r="O2899" t="str">
        <f>IF(OR(Table1_17[[#This Row],[amount]]&lt;$Y$8,Table1_17[[#This Row],[amount]]&gt;$Y$7),"Outlier","Normal")</f>
        <v>Normal</v>
      </c>
      <c r="P2899" t="str">
        <f>IF(OR(Table1_17[[#This Row],[missing_flag]]="Missing",Table1_17[[#This Row],[outlier_flag]]="Outliers"),"Review","Valid")</f>
        <v>Valid</v>
      </c>
    </row>
    <row r="2900" spans="1:16">
      <c r="A2900" t="s">
        <v>7284</v>
      </c>
      <c r="B2900" s="1">
        <v>45169</v>
      </c>
      <c r="C2900">
        <v>241969.33</v>
      </c>
      <c r="D2900" t="s">
        <v>1483</v>
      </c>
      <c r="E2900" t="s">
        <v>1499</v>
      </c>
      <c r="F2900" t="s">
        <v>268</v>
      </c>
      <c r="G2900" t="s">
        <v>8</v>
      </c>
      <c r="H2900" t="s">
        <v>1401</v>
      </c>
      <c r="J2900" t="s">
        <v>25189</v>
      </c>
      <c r="K2900" t="s">
        <v>22291</v>
      </c>
      <c r="L2900" t="s">
        <v>22291</v>
      </c>
      <c r="M2900" t="s">
        <v>22291</v>
      </c>
      <c r="N2900" t="str">
        <f t="shared" si="45"/>
        <v>OK</v>
      </c>
      <c r="O2900" t="str">
        <f>IF(OR(Table1_17[[#This Row],[amount]]&lt;$Y$8,Table1_17[[#This Row],[amount]]&gt;$Y$7),"Outlier","Normal")</f>
        <v>Normal</v>
      </c>
      <c r="P2900" t="str">
        <f>IF(OR(Table1_17[[#This Row],[missing_flag]]="Missing",Table1_17[[#This Row],[outlier_flag]]="Outliers"),"Review","Valid")</f>
        <v>Valid</v>
      </c>
    </row>
    <row r="2901" spans="1:16">
      <c r="A2901" t="s">
        <v>7286</v>
      </c>
      <c r="B2901" s="1">
        <v>45097</v>
      </c>
      <c r="C2901">
        <v>222652.41</v>
      </c>
      <c r="D2901" t="s">
        <v>1483</v>
      </c>
      <c r="E2901" t="s">
        <v>1484</v>
      </c>
      <c r="F2901" t="s">
        <v>271</v>
      </c>
      <c r="G2901" t="s">
        <v>29</v>
      </c>
      <c r="H2901" t="s">
        <v>1293</v>
      </c>
      <c r="J2901" t="s">
        <v>25190</v>
      </c>
      <c r="K2901" t="s">
        <v>22291</v>
      </c>
      <c r="L2901" t="s">
        <v>22291</v>
      </c>
      <c r="M2901" t="s">
        <v>22291</v>
      </c>
      <c r="N2901" t="str">
        <f t="shared" si="45"/>
        <v>OK</v>
      </c>
      <c r="O2901" t="str">
        <f>IF(OR(Table1_17[[#This Row],[amount]]&lt;$Y$8,Table1_17[[#This Row],[amount]]&gt;$Y$7),"Outlier","Normal")</f>
        <v>Normal</v>
      </c>
      <c r="P2901" t="str">
        <f>IF(OR(Table1_17[[#This Row],[missing_flag]]="Missing",Table1_17[[#This Row],[outlier_flag]]="Outliers"),"Review","Valid")</f>
        <v>Valid</v>
      </c>
    </row>
    <row r="2902" spans="1:16">
      <c r="A2902" t="s">
        <v>7288</v>
      </c>
      <c r="B2902" s="1">
        <v>45159</v>
      </c>
      <c r="C2902">
        <v>149566.49</v>
      </c>
      <c r="D2902" t="s">
        <v>1483</v>
      </c>
      <c r="E2902" t="s">
        <v>1484</v>
      </c>
      <c r="F2902" t="s">
        <v>271</v>
      </c>
      <c r="G2902" t="s">
        <v>13</v>
      </c>
      <c r="H2902" t="s">
        <v>1357</v>
      </c>
      <c r="J2902" t="s">
        <v>25191</v>
      </c>
      <c r="K2902" t="s">
        <v>22291</v>
      </c>
      <c r="L2902" t="s">
        <v>22291</v>
      </c>
      <c r="M2902" t="s">
        <v>22291</v>
      </c>
      <c r="N2902" t="str">
        <f t="shared" si="45"/>
        <v>OK</v>
      </c>
      <c r="O2902" t="str">
        <f>IF(OR(Table1_17[[#This Row],[amount]]&lt;$Y$8,Table1_17[[#This Row],[amount]]&gt;$Y$7),"Outlier","Normal")</f>
        <v>Normal</v>
      </c>
      <c r="P2902" t="str">
        <f>IF(OR(Table1_17[[#This Row],[missing_flag]]="Missing",Table1_17[[#This Row],[outlier_flag]]="Outliers"),"Review","Valid")</f>
        <v>Valid</v>
      </c>
    </row>
    <row r="2903" spans="1:16">
      <c r="A2903" t="s">
        <v>7290</v>
      </c>
      <c r="B2903" s="1">
        <v>45195</v>
      </c>
      <c r="C2903">
        <v>-40236.29</v>
      </c>
      <c r="D2903" t="s">
        <v>1478</v>
      </c>
      <c r="E2903" t="s">
        <v>7</v>
      </c>
      <c r="F2903" t="s">
        <v>271</v>
      </c>
      <c r="G2903" t="s">
        <v>13</v>
      </c>
      <c r="I2903" t="s">
        <v>193</v>
      </c>
      <c r="J2903" t="s">
        <v>25192</v>
      </c>
      <c r="K2903" t="s">
        <v>22291</v>
      </c>
      <c r="L2903" t="s">
        <v>22291</v>
      </c>
      <c r="M2903" t="s">
        <v>22291</v>
      </c>
      <c r="N2903" t="str">
        <f t="shared" si="45"/>
        <v>OK</v>
      </c>
      <c r="O2903" t="str">
        <f>IF(OR(Table1_17[[#This Row],[amount]]&lt;$Y$8,Table1_17[[#This Row],[amount]]&gt;$Y$7),"Outlier","Normal")</f>
        <v>Normal</v>
      </c>
      <c r="P2903" t="str">
        <f>IF(OR(Table1_17[[#This Row],[missing_flag]]="Missing",Table1_17[[#This Row],[outlier_flag]]="Outliers"),"Review","Valid")</f>
        <v>Valid</v>
      </c>
    </row>
    <row r="2904" spans="1:16">
      <c r="A2904" t="s">
        <v>7292</v>
      </c>
      <c r="B2904" s="1">
        <v>45158</v>
      </c>
      <c r="C2904">
        <v>44688.26</v>
      </c>
      <c r="D2904" t="s">
        <v>1483</v>
      </c>
      <c r="E2904" t="s">
        <v>1487</v>
      </c>
      <c r="F2904" t="s">
        <v>264</v>
      </c>
      <c r="G2904" t="s">
        <v>29</v>
      </c>
      <c r="H2904" t="s">
        <v>914</v>
      </c>
      <c r="J2904" t="s">
        <v>25193</v>
      </c>
      <c r="K2904" t="s">
        <v>22291</v>
      </c>
      <c r="L2904" t="s">
        <v>22291</v>
      </c>
      <c r="M2904" t="s">
        <v>22291</v>
      </c>
      <c r="N2904" t="str">
        <f t="shared" si="45"/>
        <v>OK</v>
      </c>
      <c r="O2904" t="str">
        <f>IF(OR(Table1_17[[#This Row],[amount]]&lt;$Y$8,Table1_17[[#This Row],[amount]]&gt;$Y$7),"Outlier","Normal")</f>
        <v>Normal</v>
      </c>
      <c r="P2904" t="str">
        <f>IF(OR(Table1_17[[#This Row],[missing_flag]]="Missing",Table1_17[[#This Row],[outlier_flag]]="Outliers"),"Review","Valid")</f>
        <v>Valid</v>
      </c>
    </row>
    <row r="2905" spans="1:16">
      <c r="A2905" t="s">
        <v>7294</v>
      </c>
      <c r="B2905" s="1">
        <v>45244</v>
      </c>
      <c r="C2905">
        <v>117753.35</v>
      </c>
      <c r="D2905" t="s">
        <v>1483</v>
      </c>
      <c r="E2905" t="s">
        <v>1484</v>
      </c>
      <c r="F2905" t="s">
        <v>271</v>
      </c>
      <c r="G2905" t="s">
        <v>8</v>
      </c>
      <c r="H2905" t="s">
        <v>878</v>
      </c>
      <c r="J2905" t="s">
        <v>25194</v>
      </c>
      <c r="K2905" t="s">
        <v>22291</v>
      </c>
      <c r="L2905" t="s">
        <v>22291</v>
      </c>
      <c r="M2905" t="s">
        <v>22291</v>
      </c>
      <c r="N2905" t="str">
        <f t="shared" si="45"/>
        <v>OK</v>
      </c>
      <c r="O2905" t="str">
        <f>IF(OR(Table1_17[[#This Row],[amount]]&lt;$Y$8,Table1_17[[#This Row],[amount]]&gt;$Y$7),"Outlier","Normal")</f>
        <v>Normal</v>
      </c>
      <c r="P2905" t="str">
        <f>IF(OR(Table1_17[[#This Row],[missing_flag]]="Missing",Table1_17[[#This Row],[outlier_flag]]="Outliers"),"Review","Valid")</f>
        <v>Valid</v>
      </c>
    </row>
    <row r="2906" spans="1:16">
      <c r="A2906" t="s">
        <v>7296</v>
      </c>
      <c r="B2906" s="1">
        <v>45225</v>
      </c>
      <c r="C2906">
        <v>127207.21</v>
      </c>
      <c r="D2906" t="s">
        <v>1483</v>
      </c>
      <c r="E2906" t="s">
        <v>1484</v>
      </c>
      <c r="F2906" t="s">
        <v>271</v>
      </c>
      <c r="G2906" t="s">
        <v>13</v>
      </c>
      <c r="H2906" t="s">
        <v>870</v>
      </c>
      <c r="J2906" t="s">
        <v>25195</v>
      </c>
      <c r="K2906" t="s">
        <v>22291</v>
      </c>
      <c r="L2906" t="s">
        <v>22291</v>
      </c>
      <c r="M2906" t="s">
        <v>22291</v>
      </c>
      <c r="N2906" t="str">
        <f t="shared" si="45"/>
        <v>OK</v>
      </c>
      <c r="O2906" t="str">
        <f>IF(OR(Table1_17[[#This Row],[amount]]&lt;$Y$8,Table1_17[[#This Row],[amount]]&gt;$Y$7),"Outlier","Normal")</f>
        <v>Normal</v>
      </c>
      <c r="P2906" t="str">
        <f>IF(OR(Table1_17[[#This Row],[missing_flag]]="Missing",Table1_17[[#This Row],[outlier_flag]]="Outliers"),"Review","Valid")</f>
        <v>Valid</v>
      </c>
    </row>
    <row r="2907" spans="1:16">
      <c r="A2907" t="s">
        <v>7298</v>
      </c>
      <c r="B2907" s="1">
        <v>44872</v>
      </c>
      <c r="C2907">
        <v>51202.55</v>
      </c>
      <c r="D2907" t="s">
        <v>1483</v>
      </c>
      <c r="E2907" t="s">
        <v>1487</v>
      </c>
      <c r="F2907" t="s">
        <v>271</v>
      </c>
      <c r="G2907" t="s">
        <v>13</v>
      </c>
      <c r="H2907" t="s">
        <v>1289</v>
      </c>
      <c r="J2907" t="s">
        <v>25196</v>
      </c>
      <c r="K2907" t="s">
        <v>22291</v>
      </c>
      <c r="L2907" t="s">
        <v>22291</v>
      </c>
      <c r="M2907" t="s">
        <v>22291</v>
      </c>
      <c r="N2907" t="str">
        <f t="shared" si="45"/>
        <v>OK</v>
      </c>
      <c r="O2907" t="str">
        <f>IF(OR(Table1_17[[#This Row],[amount]]&lt;$Y$8,Table1_17[[#This Row],[amount]]&gt;$Y$7),"Outlier","Normal")</f>
        <v>Normal</v>
      </c>
      <c r="P2907" t="str">
        <f>IF(OR(Table1_17[[#This Row],[missing_flag]]="Missing",Table1_17[[#This Row],[outlier_flag]]="Outliers"),"Review","Valid")</f>
        <v>Valid</v>
      </c>
    </row>
    <row r="2908" spans="1:16">
      <c r="A2908" t="s">
        <v>7300</v>
      </c>
      <c r="B2908" s="1">
        <v>44976</v>
      </c>
      <c r="C2908">
        <v>122716.48</v>
      </c>
      <c r="D2908" t="s">
        <v>1483</v>
      </c>
      <c r="E2908" t="s">
        <v>1487</v>
      </c>
      <c r="F2908" t="s">
        <v>271</v>
      </c>
      <c r="G2908" t="s">
        <v>13</v>
      </c>
      <c r="H2908" t="s">
        <v>688</v>
      </c>
      <c r="J2908" t="s">
        <v>25197</v>
      </c>
      <c r="K2908" t="s">
        <v>22291</v>
      </c>
      <c r="L2908" t="s">
        <v>22291</v>
      </c>
      <c r="M2908" t="s">
        <v>22291</v>
      </c>
      <c r="N2908" t="str">
        <f t="shared" si="45"/>
        <v>OK</v>
      </c>
      <c r="O2908" t="str">
        <f>IF(OR(Table1_17[[#This Row],[amount]]&lt;$Y$8,Table1_17[[#This Row],[amount]]&gt;$Y$7),"Outlier","Normal")</f>
        <v>Normal</v>
      </c>
      <c r="P2908" t="str">
        <f>IF(OR(Table1_17[[#This Row],[missing_flag]]="Missing",Table1_17[[#This Row],[outlier_flag]]="Outliers"),"Review","Valid")</f>
        <v>Valid</v>
      </c>
    </row>
    <row r="2909" spans="1:16">
      <c r="A2909" t="s">
        <v>7302</v>
      </c>
      <c r="B2909" s="1">
        <v>45202</v>
      </c>
      <c r="C2909">
        <v>-23238.89</v>
      </c>
      <c r="D2909" t="s">
        <v>1478</v>
      </c>
      <c r="E2909" t="s">
        <v>20</v>
      </c>
      <c r="F2909" t="s">
        <v>264</v>
      </c>
      <c r="G2909" t="s">
        <v>17</v>
      </c>
      <c r="I2909" t="s">
        <v>199</v>
      </c>
      <c r="J2909" t="s">
        <v>25198</v>
      </c>
      <c r="K2909" t="s">
        <v>22291</v>
      </c>
      <c r="L2909" t="s">
        <v>22291</v>
      </c>
      <c r="M2909" t="s">
        <v>22291</v>
      </c>
      <c r="N2909" t="str">
        <f t="shared" si="45"/>
        <v>OK</v>
      </c>
      <c r="O2909" t="str">
        <f>IF(OR(Table1_17[[#This Row],[amount]]&lt;$Y$8,Table1_17[[#This Row],[amount]]&gt;$Y$7),"Outlier","Normal")</f>
        <v>Normal</v>
      </c>
      <c r="P2909" t="str">
        <f>IF(OR(Table1_17[[#This Row],[missing_flag]]="Missing",Table1_17[[#This Row],[outlier_flag]]="Outliers"),"Review","Valid")</f>
        <v>Valid</v>
      </c>
    </row>
    <row r="2910" spans="1:16">
      <c r="A2910" t="s">
        <v>7304</v>
      </c>
      <c r="B2910" s="1">
        <v>44750</v>
      </c>
      <c r="C2910">
        <v>251883.08</v>
      </c>
      <c r="D2910" t="s">
        <v>1483</v>
      </c>
      <c r="E2910" t="s">
        <v>1499</v>
      </c>
      <c r="F2910" t="s">
        <v>271</v>
      </c>
      <c r="G2910" t="s">
        <v>17</v>
      </c>
      <c r="H2910" t="s">
        <v>1369</v>
      </c>
      <c r="J2910" t="s">
        <v>25199</v>
      </c>
      <c r="K2910" t="s">
        <v>22291</v>
      </c>
      <c r="L2910" t="s">
        <v>22291</v>
      </c>
      <c r="M2910" t="s">
        <v>22291</v>
      </c>
      <c r="N2910" t="str">
        <f t="shared" si="45"/>
        <v>OK</v>
      </c>
      <c r="O2910" t="str">
        <f>IF(OR(Table1_17[[#This Row],[amount]]&lt;$Y$8,Table1_17[[#This Row],[amount]]&gt;$Y$7),"Outlier","Normal")</f>
        <v>Normal</v>
      </c>
      <c r="P2910" t="str">
        <f>IF(OR(Table1_17[[#This Row],[missing_flag]]="Missing",Table1_17[[#This Row],[outlier_flag]]="Outliers"),"Review","Valid")</f>
        <v>Valid</v>
      </c>
    </row>
    <row r="2911" spans="1:16">
      <c r="A2911" t="s">
        <v>7306</v>
      </c>
      <c r="B2911" s="1">
        <v>44793</v>
      </c>
      <c r="C2911">
        <v>189465.57</v>
      </c>
      <c r="D2911" t="s">
        <v>1483</v>
      </c>
      <c r="E2911" t="s">
        <v>1487</v>
      </c>
      <c r="F2911" t="s">
        <v>268</v>
      </c>
      <c r="G2911" t="s">
        <v>29</v>
      </c>
      <c r="H2911" t="s">
        <v>1351</v>
      </c>
      <c r="J2911" t="s">
        <v>25200</v>
      </c>
      <c r="K2911" t="s">
        <v>22291</v>
      </c>
      <c r="L2911" t="s">
        <v>22291</v>
      </c>
      <c r="M2911" t="s">
        <v>22291</v>
      </c>
      <c r="N2911" t="str">
        <f t="shared" si="45"/>
        <v>OK</v>
      </c>
      <c r="O2911" t="str">
        <f>IF(OR(Table1_17[[#This Row],[amount]]&lt;$Y$8,Table1_17[[#This Row],[amount]]&gt;$Y$7),"Outlier","Normal")</f>
        <v>Normal</v>
      </c>
      <c r="P2911" t="str">
        <f>IF(OR(Table1_17[[#This Row],[missing_flag]]="Missing",Table1_17[[#This Row],[outlier_flag]]="Outliers"),"Review","Valid")</f>
        <v>Valid</v>
      </c>
    </row>
    <row r="2912" spans="1:16">
      <c r="A2912" t="s">
        <v>7308</v>
      </c>
      <c r="B2912" s="1">
        <v>45187</v>
      </c>
      <c r="C2912">
        <v>229967.05</v>
      </c>
      <c r="D2912" t="s">
        <v>1483</v>
      </c>
      <c r="E2912" t="s">
        <v>1499</v>
      </c>
      <c r="F2912" t="s">
        <v>271</v>
      </c>
      <c r="G2912" t="s">
        <v>17</v>
      </c>
      <c r="H2912" t="s">
        <v>866</v>
      </c>
      <c r="J2912" t="s">
        <v>25201</v>
      </c>
      <c r="K2912" t="s">
        <v>22291</v>
      </c>
      <c r="L2912" t="s">
        <v>22291</v>
      </c>
      <c r="M2912" t="s">
        <v>22291</v>
      </c>
      <c r="N2912" t="str">
        <f t="shared" si="45"/>
        <v>OK</v>
      </c>
      <c r="O2912" t="str">
        <f>IF(OR(Table1_17[[#This Row],[amount]]&lt;$Y$8,Table1_17[[#This Row],[amount]]&gt;$Y$7),"Outlier","Normal")</f>
        <v>Normal</v>
      </c>
      <c r="P2912" t="str">
        <f>IF(OR(Table1_17[[#This Row],[missing_flag]]="Missing",Table1_17[[#This Row],[outlier_flag]]="Outliers"),"Review","Valid")</f>
        <v>Valid</v>
      </c>
    </row>
    <row r="2913" spans="1:16">
      <c r="A2913" t="s">
        <v>7310</v>
      </c>
      <c r="B2913" s="1">
        <v>45071</v>
      </c>
      <c r="C2913">
        <v>141841.26999999999</v>
      </c>
      <c r="D2913" t="s">
        <v>1483</v>
      </c>
      <c r="E2913" t="s">
        <v>1499</v>
      </c>
      <c r="F2913" t="s">
        <v>271</v>
      </c>
      <c r="G2913" t="s">
        <v>13</v>
      </c>
      <c r="H2913" t="s">
        <v>1055</v>
      </c>
      <c r="J2913" t="s">
        <v>25202</v>
      </c>
      <c r="K2913" t="s">
        <v>22291</v>
      </c>
      <c r="L2913" t="s">
        <v>22291</v>
      </c>
      <c r="M2913" t="s">
        <v>22291</v>
      </c>
      <c r="N2913" t="str">
        <f t="shared" si="45"/>
        <v>OK</v>
      </c>
      <c r="O2913" t="str">
        <f>IF(OR(Table1_17[[#This Row],[amount]]&lt;$Y$8,Table1_17[[#This Row],[amount]]&gt;$Y$7),"Outlier","Normal")</f>
        <v>Normal</v>
      </c>
      <c r="P2913" t="str">
        <f>IF(OR(Table1_17[[#This Row],[missing_flag]]="Missing",Table1_17[[#This Row],[outlier_flag]]="Outliers"),"Review","Valid")</f>
        <v>Valid</v>
      </c>
    </row>
    <row r="2914" spans="1:16">
      <c r="A2914" t="s">
        <v>7312</v>
      </c>
      <c r="B2914" s="1">
        <v>45036</v>
      </c>
      <c r="C2914">
        <v>-2540.44</v>
      </c>
      <c r="D2914" t="s">
        <v>1478</v>
      </c>
      <c r="E2914" t="s">
        <v>1534</v>
      </c>
      <c r="F2914" t="s">
        <v>268</v>
      </c>
      <c r="G2914" t="s">
        <v>29</v>
      </c>
      <c r="I2914" t="s">
        <v>175</v>
      </c>
      <c r="J2914" t="s">
        <v>25203</v>
      </c>
      <c r="K2914" t="s">
        <v>22291</v>
      </c>
      <c r="L2914" t="s">
        <v>22291</v>
      </c>
      <c r="M2914" t="s">
        <v>22291</v>
      </c>
      <c r="N2914" t="str">
        <f t="shared" si="45"/>
        <v>OK</v>
      </c>
      <c r="O2914" t="str">
        <f>IF(OR(Table1_17[[#This Row],[amount]]&lt;$Y$8,Table1_17[[#This Row],[amount]]&gt;$Y$7),"Outlier","Normal")</f>
        <v>Normal</v>
      </c>
      <c r="P2914" t="str">
        <f>IF(OR(Table1_17[[#This Row],[missing_flag]]="Missing",Table1_17[[#This Row],[outlier_flag]]="Outliers"),"Review","Valid")</f>
        <v>Valid</v>
      </c>
    </row>
    <row r="2915" spans="1:16">
      <c r="A2915" t="s">
        <v>7314</v>
      </c>
      <c r="B2915" s="1">
        <v>44980</v>
      </c>
      <c r="C2915">
        <v>-43252.73</v>
      </c>
      <c r="D2915" t="s">
        <v>1478</v>
      </c>
      <c r="E2915" t="s">
        <v>20</v>
      </c>
      <c r="F2915" t="s">
        <v>264</v>
      </c>
      <c r="G2915" t="s">
        <v>13</v>
      </c>
      <c r="I2915" t="s">
        <v>43</v>
      </c>
      <c r="J2915" t="s">
        <v>25204</v>
      </c>
      <c r="K2915" t="s">
        <v>22291</v>
      </c>
      <c r="L2915" t="s">
        <v>22291</v>
      </c>
      <c r="M2915" t="s">
        <v>22291</v>
      </c>
      <c r="N2915" t="str">
        <f t="shared" si="45"/>
        <v>OK</v>
      </c>
      <c r="O2915" t="str">
        <f>IF(OR(Table1_17[[#This Row],[amount]]&lt;$Y$8,Table1_17[[#This Row],[amount]]&gt;$Y$7),"Outlier","Normal")</f>
        <v>Normal</v>
      </c>
      <c r="P2915" t="str">
        <f>IF(OR(Table1_17[[#This Row],[missing_flag]]="Missing",Table1_17[[#This Row],[outlier_flag]]="Outliers"),"Review","Valid")</f>
        <v>Valid</v>
      </c>
    </row>
    <row r="2916" spans="1:16">
      <c r="A2916" t="s">
        <v>7316</v>
      </c>
      <c r="B2916" s="1">
        <v>44596</v>
      </c>
      <c r="C2916">
        <v>81451.67</v>
      </c>
      <c r="D2916" t="s">
        <v>1483</v>
      </c>
      <c r="E2916" t="s">
        <v>1487</v>
      </c>
      <c r="F2916" t="s">
        <v>264</v>
      </c>
      <c r="G2916" t="s">
        <v>29</v>
      </c>
      <c r="H2916" t="s">
        <v>1305</v>
      </c>
      <c r="J2916" t="s">
        <v>25205</v>
      </c>
      <c r="K2916" t="s">
        <v>22291</v>
      </c>
      <c r="L2916" t="s">
        <v>22291</v>
      </c>
      <c r="M2916" t="s">
        <v>22291</v>
      </c>
      <c r="N2916" t="str">
        <f t="shared" si="45"/>
        <v>OK</v>
      </c>
      <c r="O2916" t="str">
        <f>IF(OR(Table1_17[[#This Row],[amount]]&lt;$Y$8,Table1_17[[#This Row],[amount]]&gt;$Y$7),"Outlier","Normal")</f>
        <v>Normal</v>
      </c>
      <c r="P2916" t="str">
        <f>IF(OR(Table1_17[[#This Row],[missing_flag]]="Missing",Table1_17[[#This Row],[outlier_flag]]="Outliers"),"Review","Valid")</f>
        <v>Valid</v>
      </c>
    </row>
    <row r="2917" spans="1:16">
      <c r="A2917" t="s">
        <v>7318</v>
      </c>
      <c r="B2917" s="1">
        <v>44655</v>
      </c>
      <c r="C2917">
        <v>-20702.71</v>
      </c>
      <c r="D2917" t="s">
        <v>1478</v>
      </c>
      <c r="E2917" t="s">
        <v>1509</v>
      </c>
      <c r="F2917" t="s">
        <v>268</v>
      </c>
      <c r="G2917" t="s">
        <v>8</v>
      </c>
      <c r="I2917" t="s">
        <v>143</v>
      </c>
      <c r="J2917" t="s">
        <v>25206</v>
      </c>
      <c r="K2917" t="s">
        <v>22291</v>
      </c>
      <c r="L2917" t="s">
        <v>22291</v>
      </c>
      <c r="M2917" t="s">
        <v>22291</v>
      </c>
      <c r="N2917" t="str">
        <f t="shared" si="45"/>
        <v>OK</v>
      </c>
      <c r="O2917" t="str">
        <f>IF(OR(Table1_17[[#This Row],[amount]]&lt;$Y$8,Table1_17[[#This Row],[amount]]&gt;$Y$7),"Outlier","Normal")</f>
        <v>Normal</v>
      </c>
      <c r="P2917" t="str">
        <f>IF(OR(Table1_17[[#This Row],[missing_flag]]="Missing",Table1_17[[#This Row],[outlier_flag]]="Outliers"),"Review","Valid")</f>
        <v>Valid</v>
      </c>
    </row>
    <row r="2918" spans="1:16">
      <c r="A2918" t="s">
        <v>7320</v>
      </c>
      <c r="B2918" s="1">
        <v>45194</v>
      </c>
      <c r="C2918">
        <v>233298.33</v>
      </c>
      <c r="D2918" t="s">
        <v>1483</v>
      </c>
      <c r="E2918" t="s">
        <v>1499</v>
      </c>
      <c r="F2918" t="s">
        <v>271</v>
      </c>
      <c r="G2918" t="s">
        <v>29</v>
      </c>
      <c r="H2918" t="s">
        <v>734</v>
      </c>
      <c r="J2918" t="s">
        <v>25207</v>
      </c>
      <c r="K2918" t="s">
        <v>22291</v>
      </c>
      <c r="L2918" t="s">
        <v>22291</v>
      </c>
      <c r="M2918" t="s">
        <v>22291</v>
      </c>
      <c r="N2918" t="str">
        <f t="shared" si="45"/>
        <v>OK</v>
      </c>
      <c r="O2918" t="str">
        <f>IF(OR(Table1_17[[#This Row],[amount]]&lt;$Y$8,Table1_17[[#This Row],[amount]]&gt;$Y$7),"Outlier","Normal")</f>
        <v>Normal</v>
      </c>
      <c r="P2918" t="str">
        <f>IF(OR(Table1_17[[#This Row],[missing_flag]]="Missing",Table1_17[[#This Row],[outlier_flag]]="Outliers"),"Review","Valid")</f>
        <v>Valid</v>
      </c>
    </row>
    <row r="2919" spans="1:16">
      <c r="A2919" t="s">
        <v>7322</v>
      </c>
      <c r="B2919" s="1">
        <v>45193</v>
      </c>
      <c r="C2919">
        <v>-28241.72</v>
      </c>
      <c r="D2919" t="s">
        <v>1478</v>
      </c>
      <c r="E2919" t="s">
        <v>1496</v>
      </c>
      <c r="F2919" t="s">
        <v>271</v>
      </c>
      <c r="G2919" t="s">
        <v>8</v>
      </c>
      <c r="I2919" t="s">
        <v>123</v>
      </c>
      <c r="J2919" t="s">
        <v>25208</v>
      </c>
      <c r="K2919" t="s">
        <v>22291</v>
      </c>
      <c r="L2919" t="s">
        <v>22291</v>
      </c>
      <c r="M2919" t="s">
        <v>22291</v>
      </c>
      <c r="N2919" t="str">
        <f t="shared" si="45"/>
        <v>OK</v>
      </c>
      <c r="O2919" t="str">
        <f>IF(OR(Table1_17[[#This Row],[amount]]&lt;$Y$8,Table1_17[[#This Row],[amount]]&gt;$Y$7),"Outlier","Normal")</f>
        <v>Normal</v>
      </c>
      <c r="P2919" t="str">
        <f>IF(OR(Table1_17[[#This Row],[missing_flag]]="Missing",Table1_17[[#This Row],[outlier_flag]]="Outliers"),"Review","Valid")</f>
        <v>Valid</v>
      </c>
    </row>
    <row r="2920" spans="1:16">
      <c r="A2920" t="s">
        <v>7324</v>
      </c>
      <c r="B2920" s="1">
        <v>44852</v>
      </c>
      <c r="C2920">
        <v>210298.07</v>
      </c>
      <c r="D2920" t="s">
        <v>1483</v>
      </c>
      <c r="E2920" t="s">
        <v>1484</v>
      </c>
      <c r="F2920" t="s">
        <v>271</v>
      </c>
      <c r="G2920" t="s">
        <v>29</v>
      </c>
      <c r="H2920" t="s">
        <v>1039</v>
      </c>
      <c r="J2920" t="s">
        <v>25209</v>
      </c>
      <c r="K2920" t="s">
        <v>22291</v>
      </c>
      <c r="L2920" t="s">
        <v>22291</v>
      </c>
      <c r="M2920" t="s">
        <v>22291</v>
      </c>
      <c r="N2920" t="str">
        <f t="shared" si="45"/>
        <v>OK</v>
      </c>
      <c r="O2920" t="str">
        <f>IF(OR(Table1_17[[#This Row],[amount]]&lt;$Y$8,Table1_17[[#This Row],[amount]]&gt;$Y$7),"Outlier","Normal")</f>
        <v>Normal</v>
      </c>
      <c r="P2920" t="str">
        <f>IF(OR(Table1_17[[#This Row],[missing_flag]]="Missing",Table1_17[[#This Row],[outlier_flag]]="Outliers"),"Review","Valid")</f>
        <v>Valid</v>
      </c>
    </row>
    <row r="2921" spans="1:16">
      <c r="A2921" t="s">
        <v>7326</v>
      </c>
      <c r="B2921" s="1">
        <v>44844</v>
      </c>
      <c r="C2921">
        <v>-7362.04</v>
      </c>
      <c r="D2921" t="s">
        <v>1478</v>
      </c>
      <c r="E2921" t="s">
        <v>20</v>
      </c>
      <c r="F2921" t="s">
        <v>264</v>
      </c>
      <c r="G2921" t="s">
        <v>29</v>
      </c>
      <c r="I2921" t="s">
        <v>221</v>
      </c>
      <c r="J2921" t="s">
        <v>25210</v>
      </c>
      <c r="K2921" t="s">
        <v>22291</v>
      </c>
      <c r="L2921" t="s">
        <v>22291</v>
      </c>
      <c r="M2921" t="s">
        <v>22291</v>
      </c>
      <c r="N2921" t="str">
        <f t="shared" si="45"/>
        <v>OK</v>
      </c>
      <c r="O2921" t="str">
        <f>IF(OR(Table1_17[[#This Row],[amount]]&lt;$Y$8,Table1_17[[#This Row],[amount]]&gt;$Y$7),"Outlier","Normal")</f>
        <v>Normal</v>
      </c>
      <c r="P2921" t="str">
        <f>IF(OR(Table1_17[[#This Row],[missing_flag]]="Missing",Table1_17[[#This Row],[outlier_flag]]="Outliers"),"Review","Valid")</f>
        <v>Valid</v>
      </c>
    </row>
    <row r="2922" spans="1:16">
      <c r="A2922" t="s">
        <v>7328</v>
      </c>
      <c r="B2922" s="1">
        <v>44915</v>
      </c>
      <c r="C2922">
        <v>222322.78</v>
      </c>
      <c r="D2922" t="s">
        <v>1483</v>
      </c>
      <c r="E2922" t="s">
        <v>1487</v>
      </c>
      <c r="F2922" t="s">
        <v>271</v>
      </c>
      <c r="G2922" t="s">
        <v>17</v>
      </c>
      <c r="H2922" t="s">
        <v>1401</v>
      </c>
      <c r="J2922" t="s">
        <v>25211</v>
      </c>
      <c r="K2922" t="s">
        <v>22291</v>
      </c>
      <c r="L2922" t="s">
        <v>22291</v>
      </c>
      <c r="M2922" t="s">
        <v>22291</v>
      </c>
      <c r="N2922" t="str">
        <f t="shared" si="45"/>
        <v>OK</v>
      </c>
      <c r="O2922" t="str">
        <f>IF(OR(Table1_17[[#This Row],[amount]]&lt;$Y$8,Table1_17[[#This Row],[amount]]&gt;$Y$7),"Outlier","Normal")</f>
        <v>Normal</v>
      </c>
      <c r="P2922" t="str">
        <f>IF(OR(Table1_17[[#This Row],[missing_flag]]="Missing",Table1_17[[#This Row],[outlier_flag]]="Outliers"),"Review","Valid")</f>
        <v>Valid</v>
      </c>
    </row>
    <row r="2923" spans="1:16">
      <c r="A2923" t="s">
        <v>7330</v>
      </c>
      <c r="B2923" s="1">
        <v>45175</v>
      </c>
      <c r="C2923">
        <v>106811.21</v>
      </c>
      <c r="D2923" t="s">
        <v>1483</v>
      </c>
      <c r="E2923" t="s">
        <v>1499</v>
      </c>
      <c r="F2923" t="s">
        <v>268</v>
      </c>
      <c r="G2923" t="s">
        <v>17</v>
      </c>
      <c r="H2923" t="s">
        <v>908</v>
      </c>
      <c r="J2923" t="s">
        <v>25212</v>
      </c>
      <c r="K2923" t="s">
        <v>22291</v>
      </c>
      <c r="L2923" t="s">
        <v>22291</v>
      </c>
      <c r="M2923" t="s">
        <v>22291</v>
      </c>
      <c r="N2923" t="str">
        <f t="shared" si="45"/>
        <v>OK</v>
      </c>
      <c r="O2923" t="str">
        <f>IF(OR(Table1_17[[#This Row],[amount]]&lt;$Y$8,Table1_17[[#This Row],[amount]]&gt;$Y$7),"Outlier","Normal")</f>
        <v>Normal</v>
      </c>
      <c r="P2923" t="str">
        <f>IF(OR(Table1_17[[#This Row],[missing_flag]]="Missing",Table1_17[[#This Row],[outlier_flag]]="Outliers"),"Review","Valid")</f>
        <v>Valid</v>
      </c>
    </row>
    <row r="2924" spans="1:16">
      <c r="A2924" t="s">
        <v>7332</v>
      </c>
      <c r="B2924" s="1">
        <v>45130</v>
      </c>
      <c r="C2924">
        <v>148508.41</v>
      </c>
      <c r="D2924" t="s">
        <v>1483</v>
      </c>
      <c r="E2924" t="s">
        <v>1499</v>
      </c>
      <c r="F2924" t="s">
        <v>264</v>
      </c>
      <c r="G2924" t="s">
        <v>13</v>
      </c>
      <c r="H2924" t="s">
        <v>744</v>
      </c>
      <c r="J2924" t="s">
        <v>25213</v>
      </c>
      <c r="K2924" t="s">
        <v>22291</v>
      </c>
      <c r="L2924" t="s">
        <v>22291</v>
      </c>
      <c r="M2924" t="s">
        <v>22291</v>
      </c>
      <c r="N2924" t="str">
        <f t="shared" si="45"/>
        <v>OK</v>
      </c>
      <c r="O2924" t="str">
        <f>IF(OR(Table1_17[[#This Row],[amount]]&lt;$Y$8,Table1_17[[#This Row],[amount]]&gt;$Y$7),"Outlier","Normal")</f>
        <v>Normal</v>
      </c>
      <c r="P2924" t="str">
        <f>IF(OR(Table1_17[[#This Row],[missing_flag]]="Missing",Table1_17[[#This Row],[outlier_flag]]="Outliers"),"Review","Valid")</f>
        <v>Valid</v>
      </c>
    </row>
    <row r="2925" spans="1:16">
      <c r="A2925" t="s">
        <v>7334</v>
      </c>
      <c r="B2925" s="1">
        <v>45101</v>
      </c>
      <c r="C2925">
        <v>-70041.94</v>
      </c>
      <c r="D2925" t="s">
        <v>1478</v>
      </c>
      <c r="E2925" t="s">
        <v>1534</v>
      </c>
      <c r="F2925" t="s">
        <v>268</v>
      </c>
      <c r="G2925" t="s">
        <v>17</v>
      </c>
      <c r="I2925" t="s">
        <v>101</v>
      </c>
      <c r="J2925" t="s">
        <v>25214</v>
      </c>
      <c r="K2925" t="s">
        <v>22291</v>
      </c>
      <c r="L2925" t="s">
        <v>22291</v>
      </c>
      <c r="M2925" t="s">
        <v>22291</v>
      </c>
      <c r="N2925" t="str">
        <f t="shared" si="45"/>
        <v>OK</v>
      </c>
      <c r="O2925" t="str">
        <f>IF(OR(Table1_17[[#This Row],[amount]]&lt;$Y$8,Table1_17[[#This Row],[amount]]&gt;$Y$7),"Outlier","Normal")</f>
        <v>Normal</v>
      </c>
      <c r="P2925" t="str">
        <f>IF(OR(Table1_17[[#This Row],[missing_flag]]="Missing",Table1_17[[#This Row],[outlier_flag]]="Outliers"),"Review","Valid")</f>
        <v>Valid</v>
      </c>
    </row>
    <row r="2926" spans="1:16">
      <c r="A2926" t="s">
        <v>7336</v>
      </c>
      <c r="B2926" s="1">
        <v>44979</v>
      </c>
      <c r="C2926">
        <v>-11009.76</v>
      </c>
      <c r="D2926" t="s">
        <v>1478</v>
      </c>
      <c r="E2926" t="s">
        <v>20</v>
      </c>
      <c r="F2926" t="s">
        <v>268</v>
      </c>
      <c r="G2926" t="s">
        <v>29</v>
      </c>
      <c r="I2926" t="s">
        <v>213</v>
      </c>
      <c r="J2926" t="s">
        <v>25215</v>
      </c>
      <c r="K2926" t="s">
        <v>22291</v>
      </c>
      <c r="L2926" t="s">
        <v>22291</v>
      </c>
      <c r="M2926" t="s">
        <v>22291</v>
      </c>
      <c r="N2926" t="str">
        <f t="shared" si="45"/>
        <v>OK</v>
      </c>
      <c r="O2926" t="str">
        <f>IF(OR(Table1_17[[#This Row],[amount]]&lt;$Y$8,Table1_17[[#This Row],[amount]]&gt;$Y$7),"Outlier","Normal")</f>
        <v>Normal</v>
      </c>
      <c r="P2926" t="str">
        <f>IF(OR(Table1_17[[#This Row],[missing_flag]]="Missing",Table1_17[[#This Row],[outlier_flag]]="Outliers"),"Review","Valid")</f>
        <v>Valid</v>
      </c>
    </row>
    <row r="2927" spans="1:16">
      <c r="A2927" t="s">
        <v>7338</v>
      </c>
      <c r="B2927" s="1">
        <v>44836</v>
      </c>
      <c r="C2927">
        <v>143071.85999999999</v>
      </c>
      <c r="D2927" t="s">
        <v>1483</v>
      </c>
      <c r="E2927" t="s">
        <v>1487</v>
      </c>
      <c r="F2927" t="s">
        <v>271</v>
      </c>
      <c r="G2927" t="s">
        <v>13</v>
      </c>
      <c r="H2927" t="s">
        <v>1129</v>
      </c>
      <c r="J2927" t="s">
        <v>25216</v>
      </c>
      <c r="K2927" t="s">
        <v>22291</v>
      </c>
      <c r="L2927" t="s">
        <v>22291</v>
      </c>
      <c r="M2927" t="s">
        <v>22291</v>
      </c>
      <c r="N2927" t="str">
        <f t="shared" si="45"/>
        <v>OK</v>
      </c>
      <c r="O2927" t="str">
        <f>IF(OR(Table1_17[[#This Row],[amount]]&lt;$Y$8,Table1_17[[#This Row],[amount]]&gt;$Y$7),"Outlier","Normal")</f>
        <v>Normal</v>
      </c>
      <c r="P2927" t="str">
        <f>IF(OR(Table1_17[[#This Row],[missing_flag]]="Missing",Table1_17[[#This Row],[outlier_flag]]="Outliers"),"Review","Valid")</f>
        <v>Valid</v>
      </c>
    </row>
    <row r="2928" spans="1:16">
      <c r="A2928" t="s">
        <v>7340</v>
      </c>
      <c r="B2928" s="1">
        <v>45231</v>
      </c>
      <c r="C2928">
        <v>103678.55</v>
      </c>
      <c r="D2928" t="s">
        <v>1483</v>
      </c>
      <c r="E2928" t="s">
        <v>1499</v>
      </c>
      <c r="F2928" t="s">
        <v>271</v>
      </c>
      <c r="G2928" t="s">
        <v>17</v>
      </c>
      <c r="H2928" t="s">
        <v>724</v>
      </c>
      <c r="J2928" t="s">
        <v>25217</v>
      </c>
      <c r="K2928" t="s">
        <v>22291</v>
      </c>
      <c r="L2928" t="s">
        <v>22291</v>
      </c>
      <c r="M2928" t="s">
        <v>22291</v>
      </c>
      <c r="N2928" t="str">
        <f t="shared" si="45"/>
        <v>OK</v>
      </c>
      <c r="O2928" t="str">
        <f>IF(OR(Table1_17[[#This Row],[amount]]&lt;$Y$8,Table1_17[[#This Row],[amount]]&gt;$Y$7),"Outlier","Normal")</f>
        <v>Normal</v>
      </c>
      <c r="P2928" t="str">
        <f>IF(OR(Table1_17[[#This Row],[missing_flag]]="Missing",Table1_17[[#This Row],[outlier_flag]]="Outliers"),"Review","Valid")</f>
        <v>Valid</v>
      </c>
    </row>
    <row r="2929" spans="1:16">
      <c r="A2929" t="s">
        <v>7342</v>
      </c>
      <c r="B2929" s="1">
        <v>44927</v>
      </c>
      <c r="C2929">
        <v>-29658.3</v>
      </c>
      <c r="D2929" t="s">
        <v>1478</v>
      </c>
      <c r="E2929" t="s">
        <v>20</v>
      </c>
      <c r="F2929" t="s">
        <v>264</v>
      </c>
      <c r="G2929" t="s">
        <v>17</v>
      </c>
      <c r="I2929" t="s">
        <v>199</v>
      </c>
      <c r="J2929" t="s">
        <v>25218</v>
      </c>
      <c r="K2929" t="s">
        <v>22291</v>
      </c>
      <c r="L2929" t="s">
        <v>22291</v>
      </c>
      <c r="M2929" t="s">
        <v>22291</v>
      </c>
      <c r="N2929" t="str">
        <f t="shared" si="45"/>
        <v>OK</v>
      </c>
      <c r="O2929" t="str">
        <f>IF(OR(Table1_17[[#This Row],[amount]]&lt;$Y$8,Table1_17[[#This Row],[amount]]&gt;$Y$7),"Outlier","Normal")</f>
        <v>Normal</v>
      </c>
      <c r="P2929" t="str">
        <f>IF(OR(Table1_17[[#This Row],[missing_flag]]="Missing",Table1_17[[#This Row],[outlier_flag]]="Outliers"),"Review","Valid")</f>
        <v>Valid</v>
      </c>
    </row>
    <row r="2930" spans="1:16">
      <c r="A2930" t="s">
        <v>7344</v>
      </c>
      <c r="B2930" s="1">
        <v>44922</v>
      </c>
      <c r="C2930">
        <v>123026.96</v>
      </c>
      <c r="D2930" t="s">
        <v>1483</v>
      </c>
      <c r="E2930" t="s">
        <v>1487</v>
      </c>
      <c r="F2930" t="s">
        <v>271</v>
      </c>
      <c r="G2930" t="s">
        <v>8</v>
      </c>
      <c r="H2930" t="s">
        <v>953</v>
      </c>
      <c r="J2930" t="s">
        <v>25219</v>
      </c>
      <c r="K2930" t="s">
        <v>22291</v>
      </c>
      <c r="L2930" t="s">
        <v>22291</v>
      </c>
      <c r="M2930" t="s">
        <v>22291</v>
      </c>
      <c r="N2930" t="str">
        <f t="shared" si="45"/>
        <v>OK</v>
      </c>
      <c r="O2930" t="str">
        <f>IF(OR(Table1_17[[#This Row],[amount]]&lt;$Y$8,Table1_17[[#This Row],[amount]]&gt;$Y$7),"Outlier","Normal")</f>
        <v>Normal</v>
      </c>
      <c r="P2930" t="str">
        <f>IF(OR(Table1_17[[#This Row],[missing_flag]]="Missing",Table1_17[[#This Row],[outlier_flag]]="Outliers"),"Review","Valid")</f>
        <v>Valid</v>
      </c>
    </row>
    <row r="2931" spans="1:16">
      <c r="A2931" t="s">
        <v>7346</v>
      </c>
      <c r="B2931" s="1">
        <v>45194</v>
      </c>
      <c r="C2931">
        <v>89476.160000000003</v>
      </c>
      <c r="D2931" t="s">
        <v>1483</v>
      </c>
      <c r="E2931" t="s">
        <v>1484</v>
      </c>
      <c r="F2931" t="s">
        <v>264</v>
      </c>
      <c r="G2931" t="s">
        <v>8</v>
      </c>
      <c r="H2931" t="s">
        <v>734</v>
      </c>
      <c r="J2931" t="s">
        <v>25220</v>
      </c>
      <c r="K2931" t="s">
        <v>22291</v>
      </c>
      <c r="L2931" t="s">
        <v>22291</v>
      </c>
      <c r="M2931" t="s">
        <v>22291</v>
      </c>
      <c r="N2931" t="str">
        <f t="shared" si="45"/>
        <v>OK</v>
      </c>
      <c r="O2931" t="str">
        <f>IF(OR(Table1_17[[#This Row],[amount]]&lt;$Y$8,Table1_17[[#This Row],[amount]]&gt;$Y$7),"Outlier","Normal")</f>
        <v>Normal</v>
      </c>
      <c r="P2931" t="str">
        <f>IF(OR(Table1_17[[#This Row],[missing_flag]]="Missing",Table1_17[[#This Row],[outlier_flag]]="Outliers"),"Review","Valid")</f>
        <v>Valid</v>
      </c>
    </row>
    <row r="2932" spans="1:16">
      <c r="A2932" t="s">
        <v>7348</v>
      </c>
      <c r="B2932" s="1">
        <v>44951</v>
      </c>
      <c r="C2932">
        <v>204458.17</v>
      </c>
      <c r="D2932" t="s">
        <v>1483</v>
      </c>
      <c r="E2932" t="s">
        <v>1484</v>
      </c>
      <c r="F2932" t="s">
        <v>268</v>
      </c>
      <c r="G2932" t="s">
        <v>29</v>
      </c>
      <c r="H2932" t="s">
        <v>1049</v>
      </c>
      <c r="J2932" t="s">
        <v>25221</v>
      </c>
      <c r="K2932" t="s">
        <v>22291</v>
      </c>
      <c r="L2932" t="s">
        <v>22291</v>
      </c>
      <c r="M2932" t="s">
        <v>22291</v>
      </c>
      <c r="N2932" t="str">
        <f t="shared" si="45"/>
        <v>OK</v>
      </c>
      <c r="O2932" t="str">
        <f>IF(OR(Table1_17[[#This Row],[amount]]&lt;$Y$8,Table1_17[[#This Row],[amount]]&gt;$Y$7),"Outlier","Normal")</f>
        <v>Normal</v>
      </c>
      <c r="P2932" t="str">
        <f>IF(OR(Table1_17[[#This Row],[missing_flag]]="Missing",Table1_17[[#This Row],[outlier_flag]]="Outliers"),"Review","Valid")</f>
        <v>Valid</v>
      </c>
    </row>
    <row r="2933" spans="1:16">
      <c r="A2933" t="s">
        <v>7350</v>
      </c>
      <c r="B2933" s="1">
        <v>45124</v>
      </c>
      <c r="C2933">
        <v>-23445.11</v>
      </c>
      <c r="D2933" t="s">
        <v>1478</v>
      </c>
      <c r="E2933" t="s">
        <v>36</v>
      </c>
      <c r="F2933" t="s">
        <v>264</v>
      </c>
      <c r="G2933" t="s">
        <v>29</v>
      </c>
      <c r="I2933" t="s">
        <v>107</v>
      </c>
      <c r="J2933" t="s">
        <v>25222</v>
      </c>
      <c r="K2933" t="s">
        <v>22291</v>
      </c>
      <c r="L2933" t="s">
        <v>22291</v>
      </c>
      <c r="M2933" t="s">
        <v>22291</v>
      </c>
      <c r="N2933" t="str">
        <f t="shared" si="45"/>
        <v>OK</v>
      </c>
      <c r="O2933" t="str">
        <f>IF(OR(Table1_17[[#This Row],[amount]]&lt;$Y$8,Table1_17[[#This Row],[amount]]&gt;$Y$7),"Outlier","Normal")</f>
        <v>Normal</v>
      </c>
      <c r="P2933" t="str">
        <f>IF(OR(Table1_17[[#This Row],[missing_flag]]="Missing",Table1_17[[#This Row],[outlier_flag]]="Outliers"),"Review","Valid")</f>
        <v>Valid</v>
      </c>
    </row>
    <row r="2934" spans="1:16">
      <c r="A2934" t="s">
        <v>7352</v>
      </c>
      <c r="B2934" s="1">
        <v>44654</v>
      </c>
      <c r="C2934">
        <v>-53454.92</v>
      </c>
      <c r="D2934" t="s">
        <v>1478</v>
      </c>
      <c r="E2934" t="s">
        <v>20</v>
      </c>
      <c r="F2934" t="s">
        <v>264</v>
      </c>
      <c r="G2934" t="s">
        <v>29</v>
      </c>
      <c r="I2934" t="s">
        <v>183</v>
      </c>
      <c r="J2934" t="s">
        <v>25223</v>
      </c>
      <c r="K2934" t="s">
        <v>22291</v>
      </c>
      <c r="L2934" t="s">
        <v>22291</v>
      </c>
      <c r="M2934" t="s">
        <v>22291</v>
      </c>
      <c r="N2934" t="str">
        <f t="shared" si="45"/>
        <v>OK</v>
      </c>
      <c r="O2934" t="str">
        <f>IF(OR(Table1_17[[#This Row],[amount]]&lt;$Y$8,Table1_17[[#This Row],[amount]]&gt;$Y$7),"Outlier","Normal")</f>
        <v>Normal</v>
      </c>
      <c r="P2934" t="str">
        <f>IF(OR(Table1_17[[#This Row],[missing_flag]]="Missing",Table1_17[[#This Row],[outlier_flag]]="Outliers"),"Review","Valid")</f>
        <v>Valid</v>
      </c>
    </row>
    <row r="2935" spans="1:16">
      <c r="A2935" t="s">
        <v>7354</v>
      </c>
      <c r="B2935" s="1">
        <v>44837</v>
      </c>
      <c r="C2935">
        <v>-36294.879999999997</v>
      </c>
      <c r="D2935" t="s">
        <v>1478</v>
      </c>
      <c r="E2935" t="s">
        <v>1496</v>
      </c>
      <c r="F2935" t="s">
        <v>271</v>
      </c>
      <c r="G2935" t="s">
        <v>8</v>
      </c>
      <c r="I2935" t="s">
        <v>167</v>
      </c>
      <c r="J2935" t="s">
        <v>25224</v>
      </c>
      <c r="K2935" t="s">
        <v>22291</v>
      </c>
      <c r="L2935" t="s">
        <v>22291</v>
      </c>
      <c r="M2935" t="s">
        <v>22291</v>
      </c>
      <c r="N2935" t="str">
        <f t="shared" si="45"/>
        <v>OK</v>
      </c>
      <c r="O2935" t="str">
        <f>IF(OR(Table1_17[[#This Row],[amount]]&lt;$Y$8,Table1_17[[#This Row],[amount]]&gt;$Y$7),"Outlier","Normal")</f>
        <v>Normal</v>
      </c>
      <c r="P2935" t="str">
        <f>IF(OR(Table1_17[[#This Row],[missing_flag]]="Missing",Table1_17[[#This Row],[outlier_flag]]="Outliers"),"Review","Valid")</f>
        <v>Valid</v>
      </c>
    </row>
    <row r="2936" spans="1:16">
      <c r="A2936" t="s">
        <v>7356</v>
      </c>
      <c r="B2936" s="1">
        <v>44723</v>
      </c>
      <c r="C2936">
        <v>204838.69</v>
      </c>
      <c r="D2936" t="s">
        <v>1483</v>
      </c>
      <c r="E2936" t="s">
        <v>1484</v>
      </c>
      <c r="F2936" t="s">
        <v>268</v>
      </c>
      <c r="G2936" t="s">
        <v>29</v>
      </c>
      <c r="H2936" t="s">
        <v>750</v>
      </c>
      <c r="J2936" t="s">
        <v>25225</v>
      </c>
      <c r="K2936" t="s">
        <v>22291</v>
      </c>
      <c r="L2936" t="s">
        <v>22291</v>
      </c>
      <c r="M2936" t="s">
        <v>22291</v>
      </c>
      <c r="N2936" t="str">
        <f t="shared" si="45"/>
        <v>OK</v>
      </c>
      <c r="O2936" t="str">
        <f>IF(OR(Table1_17[[#This Row],[amount]]&lt;$Y$8,Table1_17[[#This Row],[amount]]&gt;$Y$7),"Outlier","Normal")</f>
        <v>Normal</v>
      </c>
      <c r="P2936" t="str">
        <f>IF(OR(Table1_17[[#This Row],[missing_flag]]="Missing",Table1_17[[#This Row],[outlier_flag]]="Outliers"),"Review","Valid")</f>
        <v>Valid</v>
      </c>
    </row>
    <row r="2937" spans="1:16">
      <c r="A2937" t="s">
        <v>7358</v>
      </c>
      <c r="B2937" s="1">
        <v>44630</v>
      </c>
      <c r="C2937">
        <v>242834.45</v>
      </c>
      <c r="D2937" t="s">
        <v>1483</v>
      </c>
      <c r="E2937" t="s">
        <v>1499</v>
      </c>
      <c r="F2937" t="s">
        <v>271</v>
      </c>
      <c r="G2937" t="s">
        <v>13</v>
      </c>
      <c r="H2937" t="s">
        <v>1063</v>
      </c>
      <c r="J2937" t="s">
        <v>25226</v>
      </c>
      <c r="K2937" t="s">
        <v>22291</v>
      </c>
      <c r="L2937" t="s">
        <v>22291</v>
      </c>
      <c r="M2937" t="s">
        <v>22291</v>
      </c>
      <c r="N2937" t="str">
        <f t="shared" si="45"/>
        <v>OK</v>
      </c>
      <c r="O2937" t="str">
        <f>IF(OR(Table1_17[[#This Row],[amount]]&lt;$Y$8,Table1_17[[#This Row],[amount]]&gt;$Y$7),"Outlier","Normal")</f>
        <v>Normal</v>
      </c>
      <c r="P2937" t="str">
        <f>IF(OR(Table1_17[[#This Row],[missing_flag]]="Missing",Table1_17[[#This Row],[outlier_flag]]="Outliers"),"Review","Valid")</f>
        <v>Valid</v>
      </c>
    </row>
    <row r="2938" spans="1:16">
      <c r="A2938" t="s">
        <v>7360</v>
      </c>
      <c r="B2938" s="1">
        <v>45188</v>
      </c>
      <c r="C2938">
        <v>100098.21</v>
      </c>
      <c r="D2938" t="s">
        <v>1483</v>
      </c>
      <c r="E2938" t="s">
        <v>1487</v>
      </c>
      <c r="F2938" t="s">
        <v>264</v>
      </c>
      <c r="G2938" t="s">
        <v>29</v>
      </c>
      <c r="H2938" t="s">
        <v>1261</v>
      </c>
      <c r="J2938" t="s">
        <v>25227</v>
      </c>
      <c r="K2938" t="s">
        <v>22291</v>
      </c>
      <c r="L2938" t="s">
        <v>22291</v>
      </c>
      <c r="M2938" t="s">
        <v>22291</v>
      </c>
      <c r="N2938" t="str">
        <f t="shared" si="45"/>
        <v>OK</v>
      </c>
      <c r="O2938" t="str">
        <f>IF(OR(Table1_17[[#This Row],[amount]]&lt;$Y$8,Table1_17[[#This Row],[amount]]&gt;$Y$7),"Outlier","Normal")</f>
        <v>Normal</v>
      </c>
      <c r="P2938" t="str">
        <f>IF(OR(Table1_17[[#This Row],[missing_flag]]="Missing",Table1_17[[#This Row],[outlier_flag]]="Outliers"),"Review","Valid")</f>
        <v>Valid</v>
      </c>
    </row>
    <row r="2939" spans="1:16">
      <c r="A2939" t="s">
        <v>7362</v>
      </c>
      <c r="B2939" s="1">
        <v>44820</v>
      </c>
      <c r="C2939">
        <v>216742.16</v>
      </c>
      <c r="D2939" t="s">
        <v>1483</v>
      </c>
      <c r="E2939" t="s">
        <v>1487</v>
      </c>
      <c r="F2939" t="s">
        <v>268</v>
      </c>
      <c r="G2939" t="s">
        <v>17</v>
      </c>
      <c r="H2939" t="s">
        <v>750</v>
      </c>
      <c r="J2939" t="s">
        <v>25228</v>
      </c>
      <c r="K2939" t="s">
        <v>22291</v>
      </c>
      <c r="L2939" t="s">
        <v>22291</v>
      </c>
      <c r="M2939" t="s">
        <v>22291</v>
      </c>
      <c r="N2939" t="str">
        <f t="shared" si="45"/>
        <v>OK</v>
      </c>
      <c r="O2939" t="str">
        <f>IF(OR(Table1_17[[#This Row],[amount]]&lt;$Y$8,Table1_17[[#This Row],[amount]]&gt;$Y$7),"Outlier","Normal")</f>
        <v>Normal</v>
      </c>
      <c r="P2939" t="str">
        <f>IF(OR(Table1_17[[#This Row],[missing_flag]]="Missing",Table1_17[[#This Row],[outlier_flag]]="Outliers"),"Review","Valid")</f>
        <v>Valid</v>
      </c>
    </row>
    <row r="2940" spans="1:16">
      <c r="A2940" t="s">
        <v>7364</v>
      </c>
      <c r="B2940" s="1">
        <v>45221</v>
      </c>
      <c r="C2940">
        <v>105645.55</v>
      </c>
      <c r="D2940" t="s">
        <v>1483</v>
      </c>
      <c r="E2940" t="s">
        <v>1499</v>
      </c>
      <c r="F2940" t="s">
        <v>271</v>
      </c>
      <c r="G2940" t="s">
        <v>29</v>
      </c>
      <c r="H2940" t="s">
        <v>999</v>
      </c>
      <c r="J2940" t="s">
        <v>25229</v>
      </c>
      <c r="K2940" t="s">
        <v>22291</v>
      </c>
      <c r="L2940" t="s">
        <v>22291</v>
      </c>
      <c r="M2940" t="s">
        <v>22291</v>
      </c>
      <c r="N2940" t="str">
        <f t="shared" si="45"/>
        <v>OK</v>
      </c>
      <c r="O2940" t="str">
        <f>IF(OR(Table1_17[[#This Row],[amount]]&lt;$Y$8,Table1_17[[#This Row],[amount]]&gt;$Y$7),"Outlier","Normal")</f>
        <v>Normal</v>
      </c>
      <c r="P2940" t="str">
        <f>IF(OR(Table1_17[[#This Row],[missing_flag]]="Missing",Table1_17[[#This Row],[outlier_flag]]="Outliers"),"Review","Valid")</f>
        <v>Valid</v>
      </c>
    </row>
    <row r="2941" spans="1:16">
      <c r="A2941" t="s">
        <v>7366</v>
      </c>
      <c r="B2941" s="1">
        <v>45231</v>
      </c>
      <c r="C2941">
        <v>193544.74</v>
      </c>
      <c r="D2941" t="s">
        <v>1483</v>
      </c>
      <c r="E2941" t="s">
        <v>1487</v>
      </c>
      <c r="F2941" t="s">
        <v>264</v>
      </c>
      <c r="G2941" t="s">
        <v>8</v>
      </c>
      <c r="H2941" t="s">
        <v>1011</v>
      </c>
      <c r="J2941" t="s">
        <v>25230</v>
      </c>
      <c r="K2941" t="s">
        <v>22291</v>
      </c>
      <c r="L2941" t="s">
        <v>22291</v>
      </c>
      <c r="M2941" t="s">
        <v>22291</v>
      </c>
      <c r="N2941" t="str">
        <f t="shared" si="45"/>
        <v>OK</v>
      </c>
      <c r="O2941" t="str">
        <f>IF(OR(Table1_17[[#This Row],[amount]]&lt;$Y$8,Table1_17[[#This Row],[amount]]&gt;$Y$7),"Outlier","Normal")</f>
        <v>Normal</v>
      </c>
      <c r="P2941" t="str">
        <f>IF(OR(Table1_17[[#This Row],[missing_flag]]="Missing",Table1_17[[#This Row],[outlier_flag]]="Outliers"),"Review","Valid")</f>
        <v>Valid</v>
      </c>
    </row>
    <row r="2942" spans="1:16">
      <c r="A2942" t="s">
        <v>7368</v>
      </c>
      <c r="B2942" s="1">
        <v>44898</v>
      </c>
      <c r="C2942">
        <v>161418.72</v>
      </c>
      <c r="D2942" t="s">
        <v>1483</v>
      </c>
      <c r="E2942" t="s">
        <v>1499</v>
      </c>
      <c r="F2942" t="s">
        <v>268</v>
      </c>
      <c r="G2942" t="s">
        <v>17</v>
      </c>
      <c r="H2942" t="s">
        <v>967</v>
      </c>
      <c r="J2942" t="s">
        <v>25231</v>
      </c>
      <c r="K2942" t="s">
        <v>22291</v>
      </c>
      <c r="L2942" t="s">
        <v>22291</v>
      </c>
      <c r="M2942" t="s">
        <v>22291</v>
      </c>
      <c r="N2942" t="str">
        <f t="shared" si="45"/>
        <v>OK</v>
      </c>
      <c r="O2942" t="str">
        <f>IF(OR(Table1_17[[#This Row],[amount]]&lt;$Y$8,Table1_17[[#This Row],[amount]]&gt;$Y$7),"Outlier","Normal")</f>
        <v>Normal</v>
      </c>
      <c r="P2942" t="str">
        <f>IF(OR(Table1_17[[#This Row],[missing_flag]]="Missing",Table1_17[[#This Row],[outlier_flag]]="Outliers"),"Review","Valid")</f>
        <v>Valid</v>
      </c>
    </row>
    <row r="2943" spans="1:16">
      <c r="A2943" t="s">
        <v>7370</v>
      </c>
      <c r="B2943" s="1">
        <v>44895</v>
      </c>
      <c r="C2943">
        <v>-33554.959999999999</v>
      </c>
      <c r="D2943" t="s">
        <v>1478</v>
      </c>
      <c r="E2943" t="s">
        <v>7</v>
      </c>
      <c r="F2943" t="s">
        <v>268</v>
      </c>
      <c r="G2943" t="s">
        <v>13</v>
      </c>
      <c r="I2943" t="s">
        <v>65</v>
      </c>
      <c r="J2943" t="s">
        <v>25232</v>
      </c>
      <c r="K2943" t="s">
        <v>22291</v>
      </c>
      <c r="L2943" t="s">
        <v>22291</v>
      </c>
      <c r="M2943" t="s">
        <v>22291</v>
      </c>
      <c r="N2943" t="str">
        <f t="shared" si="45"/>
        <v>OK</v>
      </c>
      <c r="O2943" t="str">
        <f>IF(OR(Table1_17[[#This Row],[amount]]&lt;$Y$8,Table1_17[[#This Row],[amount]]&gt;$Y$7),"Outlier","Normal")</f>
        <v>Normal</v>
      </c>
      <c r="P2943" t="str">
        <f>IF(OR(Table1_17[[#This Row],[missing_flag]]="Missing",Table1_17[[#This Row],[outlier_flag]]="Outliers"),"Review","Valid")</f>
        <v>Valid</v>
      </c>
    </row>
    <row r="2944" spans="1:16">
      <c r="A2944" t="s">
        <v>7372</v>
      </c>
      <c r="B2944" s="1">
        <v>45240</v>
      </c>
      <c r="C2944">
        <v>154547.46</v>
      </c>
      <c r="D2944" t="s">
        <v>1483</v>
      </c>
      <c r="E2944" t="s">
        <v>1484</v>
      </c>
      <c r="F2944" t="s">
        <v>264</v>
      </c>
      <c r="G2944" t="s">
        <v>13</v>
      </c>
      <c r="H2944" t="s">
        <v>1217</v>
      </c>
      <c r="J2944" t="s">
        <v>25233</v>
      </c>
      <c r="K2944" t="s">
        <v>22291</v>
      </c>
      <c r="L2944" t="s">
        <v>22291</v>
      </c>
      <c r="M2944" t="s">
        <v>22291</v>
      </c>
      <c r="N2944" t="str">
        <f t="shared" si="45"/>
        <v>OK</v>
      </c>
      <c r="O2944" t="str">
        <f>IF(OR(Table1_17[[#This Row],[amount]]&lt;$Y$8,Table1_17[[#This Row],[amount]]&gt;$Y$7),"Outlier","Normal")</f>
        <v>Normal</v>
      </c>
      <c r="P2944" t="str">
        <f>IF(OR(Table1_17[[#This Row],[missing_flag]]="Missing",Table1_17[[#This Row],[outlier_flag]]="Outliers"),"Review","Valid")</f>
        <v>Valid</v>
      </c>
    </row>
    <row r="2945" spans="1:16">
      <c r="A2945" t="s">
        <v>7374</v>
      </c>
      <c r="B2945" s="1">
        <v>44876</v>
      </c>
      <c r="C2945">
        <v>-38428.78</v>
      </c>
      <c r="D2945" t="s">
        <v>1478</v>
      </c>
      <c r="E2945" t="s">
        <v>20</v>
      </c>
      <c r="F2945" t="s">
        <v>268</v>
      </c>
      <c r="G2945" t="s">
        <v>13</v>
      </c>
      <c r="I2945" t="s">
        <v>21</v>
      </c>
      <c r="J2945" t="s">
        <v>25234</v>
      </c>
      <c r="K2945" t="s">
        <v>22291</v>
      </c>
      <c r="L2945" t="s">
        <v>22291</v>
      </c>
      <c r="M2945" t="s">
        <v>22291</v>
      </c>
      <c r="N2945" t="str">
        <f t="shared" si="45"/>
        <v>OK</v>
      </c>
      <c r="O2945" t="str">
        <f>IF(OR(Table1_17[[#This Row],[amount]]&lt;$Y$8,Table1_17[[#This Row],[amount]]&gt;$Y$7),"Outlier","Normal")</f>
        <v>Normal</v>
      </c>
      <c r="P2945" t="str">
        <f>IF(OR(Table1_17[[#This Row],[missing_flag]]="Missing",Table1_17[[#This Row],[outlier_flag]]="Outliers"),"Review","Valid")</f>
        <v>Valid</v>
      </c>
    </row>
    <row r="2946" spans="1:16">
      <c r="A2946" t="s">
        <v>7376</v>
      </c>
      <c r="B2946" s="1">
        <v>45261</v>
      </c>
      <c r="C2946">
        <v>110008.52</v>
      </c>
      <c r="D2946" t="s">
        <v>1483</v>
      </c>
      <c r="E2946" t="s">
        <v>1487</v>
      </c>
      <c r="F2946" t="s">
        <v>264</v>
      </c>
      <c r="G2946" t="s">
        <v>17</v>
      </c>
      <c r="H2946" t="s">
        <v>870</v>
      </c>
      <c r="J2946" t="s">
        <v>25235</v>
      </c>
      <c r="K2946" t="s">
        <v>22291</v>
      </c>
      <c r="L2946" t="s">
        <v>22291</v>
      </c>
      <c r="M2946" t="s">
        <v>22291</v>
      </c>
      <c r="N2946" t="str">
        <f t="shared" si="45"/>
        <v>OK</v>
      </c>
      <c r="O2946" t="str">
        <f>IF(OR(Table1_17[[#This Row],[amount]]&lt;$Y$8,Table1_17[[#This Row],[amount]]&gt;$Y$7),"Outlier","Normal")</f>
        <v>Normal</v>
      </c>
      <c r="P2946" t="str">
        <f>IF(OR(Table1_17[[#This Row],[missing_flag]]="Missing",Table1_17[[#This Row],[outlier_flag]]="Outliers"),"Review","Valid")</f>
        <v>Valid</v>
      </c>
    </row>
    <row r="2947" spans="1:16">
      <c r="A2947" t="s">
        <v>7378</v>
      </c>
      <c r="B2947" s="1">
        <v>45255</v>
      </c>
      <c r="C2947">
        <v>125012.26</v>
      </c>
      <c r="D2947" t="s">
        <v>1483</v>
      </c>
      <c r="E2947" t="s">
        <v>1484</v>
      </c>
      <c r="F2947" t="s">
        <v>268</v>
      </c>
      <c r="G2947" t="s">
        <v>29</v>
      </c>
      <c r="H2947" t="s">
        <v>924</v>
      </c>
      <c r="J2947" t="s">
        <v>25236</v>
      </c>
      <c r="K2947" t="s">
        <v>22291</v>
      </c>
      <c r="L2947" t="s">
        <v>22291</v>
      </c>
      <c r="M2947" t="s">
        <v>22291</v>
      </c>
      <c r="N2947" t="str">
        <f t="shared" ref="N2947:N3010" si="46">IF(OR(B2947="",C2947="",D2947="",F2947=""),"Missing","OK")</f>
        <v>OK</v>
      </c>
      <c r="O2947" t="str">
        <f>IF(OR(Table1_17[[#This Row],[amount]]&lt;$Y$8,Table1_17[[#This Row],[amount]]&gt;$Y$7),"Outlier","Normal")</f>
        <v>Normal</v>
      </c>
      <c r="P2947" t="str">
        <f>IF(OR(Table1_17[[#This Row],[missing_flag]]="Missing",Table1_17[[#This Row],[outlier_flag]]="Outliers"),"Review","Valid")</f>
        <v>Valid</v>
      </c>
    </row>
    <row r="2948" spans="1:16">
      <c r="A2948" t="s">
        <v>7380</v>
      </c>
      <c r="B2948" s="1">
        <v>45058</v>
      </c>
      <c r="C2948">
        <v>-57004.23</v>
      </c>
      <c r="D2948" t="s">
        <v>1478</v>
      </c>
      <c r="E2948" t="s">
        <v>20</v>
      </c>
      <c r="F2948" t="s">
        <v>271</v>
      </c>
      <c r="G2948" t="s">
        <v>8</v>
      </c>
      <c r="I2948" t="s">
        <v>201</v>
      </c>
      <c r="J2948" t="s">
        <v>25237</v>
      </c>
      <c r="K2948" t="s">
        <v>22291</v>
      </c>
      <c r="L2948" t="s">
        <v>22291</v>
      </c>
      <c r="M2948" t="s">
        <v>22291</v>
      </c>
      <c r="N2948" t="str">
        <f t="shared" si="46"/>
        <v>OK</v>
      </c>
      <c r="O2948" t="str">
        <f>IF(OR(Table1_17[[#This Row],[amount]]&lt;$Y$8,Table1_17[[#This Row],[amount]]&gt;$Y$7),"Outlier","Normal")</f>
        <v>Normal</v>
      </c>
      <c r="P2948" t="str">
        <f>IF(OR(Table1_17[[#This Row],[missing_flag]]="Missing",Table1_17[[#This Row],[outlier_flag]]="Outliers"),"Review","Valid")</f>
        <v>Valid</v>
      </c>
    </row>
    <row r="2949" spans="1:16">
      <c r="A2949" t="s">
        <v>7382</v>
      </c>
      <c r="B2949" s="1">
        <v>44572</v>
      </c>
      <c r="C2949">
        <v>149757.73000000001</v>
      </c>
      <c r="D2949" t="s">
        <v>1483</v>
      </c>
      <c r="E2949" t="s">
        <v>1484</v>
      </c>
      <c r="F2949" t="s">
        <v>264</v>
      </c>
      <c r="G2949" t="s">
        <v>29</v>
      </c>
      <c r="H2949" t="s">
        <v>774</v>
      </c>
      <c r="J2949" t="s">
        <v>25238</v>
      </c>
      <c r="K2949" t="s">
        <v>22291</v>
      </c>
      <c r="L2949" t="s">
        <v>22291</v>
      </c>
      <c r="M2949" t="s">
        <v>22291</v>
      </c>
      <c r="N2949" t="str">
        <f t="shared" si="46"/>
        <v>OK</v>
      </c>
      <c r="O2949" t="str">
        <f>IF(OR(Table1_17[[#This Row],[amount]]&lt;$Y$8,Table1_17[[#This Row],[amount]]&gt;$Y$7),"Outlier","Normal")</f>
        <v>Normal</v>
      </c>
      <c r="P2949" t="str">
        <f>IF(OR(Table1_17[[#This Row],[missing_flag]]="Missing",Table1_17[[#This Row],[outlier_flag]]="Outliers"),"Review","Valid")</f>
        <v>Valid</v>
      </c>
    </row>
    <row r="2950" spans="1:16">
      <c r="A2950" t="s">
        <v>7384</v>
      </c>
      <c r="B2950" s="1">
        <v>44577</v>
      </c>
      <c r="C2950">
        <v>-35689.199999999997</v>
      </c>
      <c r="D2950" t="s">
        <v>1478</v>
      </c>
      <c r="E2950" t="s">
        <v>1496</v>
      </c>
      <c r="F2950" t="s">
        <v>264</v>
      </c>
      <c r="G2950" t="s">
        <v>8</v>
      </c>
      <c r="I2950" t="s">
        <v>45</v>
      </c>
      <c r="J2950" t="s">
        <v>25239</v>
      </c>
      <c r="K2950" t="s">
        <v>22291</v>
      </c>
      <c r="L2950" t="s">
        <v>22291</v>
      </c>
      <c r="M2950" t="s">
        <v>22291</v>
      </c>
      <c r="N2950" t="str">
        <f t="shared" si="46"/>
        <v>OK</v>
      </c>
      <c r="O2950" t="str">
        <f>IF(OR(Table1_17[[#This Row],[amount]]&lt;$Y$8,Table1_17[[#This Row],[amount]]&gt;$Y$7),"Outlier","Normal")</f>
        <v>Normal</v>
      </c>
      <c r="P2950" t="str">
        <f>IF(OR(Table1_17[[#This Row],[missing_flag]]="Missing",Table1_17[[#This Row],[outlier_flag]]="Outliers"),"Review","Valid")</f>
        <v>Valid</v>
      </c>
    </row>
    <row r="2951" spans="1:16">
      <c r="A2951" t="s">
        <v>7386</v>
      </c>
      <c r="B2951" s="1">
        <v>45218</v>
      </c>
      <c r="C2951">
        <v>222372.17</v>
      </c>
      <c r="D2951" t="s">
        <v>1483</v>
      </c>
      <c r="E2951" t="s">
        <v>1487</v>
      </c>
      <c r="F2951" t="s">
        <v>271</v>
      </c>
      <c r="G2951" t="s">
        <v>29</v>
      </c>
      <c r="H2951" t="s">
        <v>1183</v>
      </c>
      <c r="J2951" t="s">
        <v>25240</v>
      </c>
      <c r="K2951" t="s">
        <v>22291</v>
      </c>
      <c r="L2951" t="s">
        <v>22291</v>
      </c>
      <c r="M2951" t="s">
        <v>22291</v>
      </c>
      <c r="N2951" t="str">
        <f t="shared" si="46"/>
        <v>OK</v>
      </c>
      <c r="O2951" t="str">
        <f>IF(OR(Table1_17[[#This Row],[amount]]&lt;$Y$8,Table1_17[[#This Row],[amount]]&gt;$Y$7),"Outlier","Normal")</f>
        <v>Normal</v>
      </c>
      <c r="P2951" t="str">
        <f>IF(OR(Table1_17[[#This Row],[missing_flag]]="Missing",Table1_17[[#This Row],[outlier_flag]]="Outliers"),"Review","Valid")</f>
        <v>Valid</v>
      </c>
    </row>
    <row r="2952" spans="1:16">
      <c r="A2952" t="s">
        <v>7388</v>
      </c>
      <c r="B2952" s="1">
        <v>45259</v>
      </c>
      <c r="C2952">
        <v>179321.91</v>
      </c>
      <c r="D2952" t="s">
        <v>1483</v>
      </c>
      <c r="E2952" t="s">
        <v>1499</v>
      </c>
      <c r="F2952" t="s">
        <v>271</v>
      </c>
      <c r="G2952" t="s">
        <v>8</v>
      </c>
      <c r="H2952" t="s">
        <v>973</v>
      </c>
      <c r="J2952" t="s">
        <v>25241</v>
      </c>
      <c r="K2952" t="s">
        <v>22291</v>
      </c>
      <c r="L2952" t="s">
        <v>22291</v>
      </c>
      <c r="M2952" t="s">
        <v>22291</v>
      </c>
      <c r="N2952" t="str">
        <f t="shared" si="46"/>
        <v>OK</v>
      </c>
      <c r="O2952" t="str">
        <f>IF(OR(Table1_17[[#This Row],[amount]]&lt;$Y$8,Table1_17[[#This Row],[amount]]&gt;$Y$7),"Outlier","Normal")</f>
        <v>Normal</v>
      </c>
      <c r="P2952" t="str">
        <f>IF(OR(Table1_17[[#This Row],[missing_flag]]="Missing",Table1_17[[#This Row],[outlier_flag]]="Outliers"),"Review","Valid")</f>
        <v>Valid</v>
      </c>
    </row>
    <row r="2953" spans="1:16">
      <c r="A2953" t="s">
        <v>7390</v>
      </c>
      <c r="B2953" s="1">
        <v>45229</v>
      </c>
      <c r="C2953">
        <v>233910.57</v>
      </c>
      <c r="D2953" t="s">
        <v>1483</v>
      </c>
      <c r="E2953" t="s">
        <v>1499</v>
      </c>
      <c r="F2953" t="s">
        <v>264</v>
      </c>
      <c r="G2953" t="s">
        <v>29</v>
      </c>
      <c r="H2953" t="s">
        <v>672</v>
      </c>
      <c r="J2953" t="s">
        <v>25242</v>
      </c>
      <c r="K2953" t="s">
        <v>22291</v>
      </c>
      <c r="L2953" t="s">
        <v>22291</v>
      </c>
      <c r="M2953" t="s">
        <v>22291</v>
      </c>
      <c r="N2953" t="str">
        <f t="shared" si="46"/>
        <v>OK</v>
      </c>
      <c r="O2953" t="str">
        <f>IF(OR(Table1_17[[#This Row],[amount]]&lt;$Y$8,Table1_17[[#This Row],[amount]]&gt;$Y$7),"Outlier","Normal")</f>
        <v>Normal</v>
      </c>
      <c r="P2953" t="str">
        <f>IF(OR(Table1_17[[#This Row],[missing_flag]]="Missing",Table1_17[[#This Row],[outlier_flag]]="Outliers"),"Review","Valid")</f>
        <v>Valid</v>
      </c>
    </row>
    <row r="2954" spans="1:16">
      <c r="A2954" t="s">
        <v>7392</v>
      </c>
      <c r="B2954" s="1">
        <v>44997</v>
      </c>
      <c r="C2954">
        <v>-26991.58</v>
      </c>
      <c r="D2954" t="s">
        <v>1478</v>
      </c>
      <c r="E2954" t="s">
        <v>1509</v>
      </c>
      <c r="F2954" t="s">
        <v>271</v>
      </c>
      <c r="G2954" t="s">
        <v>17</v>
      </c>
      <c r="I2954" t="s">
        <v>53</v>
      </c>
      <c r="J2954" t="s">
        <v>25243</v>
      </c>
      <c r="K2954" t="s">
        <v>22291</v>
      </c>
      <c r="L2954" t="s">
        <v>22291</v>
      </c>
      <c r="M2954" t="s">
        <v>22291</v>
      </c>
      <c r="N2954" t="str">
        <f t="shared" si="46"/>
        <v>OK</v>
      </c>
      <c r="O2954" t="str">
        <f>IF(OR(Table1_17[[#This Row],[amount]]&lt;$Y$8,Table1_17[[#This Row],[amount]]&gt;$Y$7),"Outlier","Normal")</f>
        <v>Normal</v>
      </c>
      <c r="P2954" t="str">
        <f>IF(OR(Table1_17[[#This Row],[missing_flag]]="Missing",Table1_17[[#This Row],[outlier_flag]]="Outliers"),"Review","Valid")</f>
        <v>Valid</v>
      </c>
    </row>
    <row r="2955" spans="1:16">
      <c r="A2955" t="s">
        <v>7394</v>
      </c>
      <c r="B2955" s="1">
        <v>44610</v>
      </c>
      <c r="C2955">
        <v>207321.53</v>
      </c>
      <c r="D2955" t="s">
        <v>1483</v>
      </c>
      <c r="E2955" t="s">
        <v>1487</v>
      </c>
      <c r="F2955" t="s">
        <v>264</v>
      </c>
      <c r="G2955" t="s">
        <v>13</v>
      </c>
      <c r="H2955" t="s">
        <v>1169</v>
      </c>
      <c r="J2955" t="s">
        <v>25244</v>
      </c>
      <c r="K2955" t="s">
        <v>22291</v>
      </c>
      <c r="L2955" t="s">
        <v>22291</v>
      </c>
      <c r="M2955" t="s">
        <v>22291</v>
      </c>
      <c r="N2955" t="str">
        <f t="shared" si="46"/>
        <v>OK</v>
      </c>
      <c r="O2955" t="str">
        <f>IF(OR(Table1_17[[#This Row],[amount]]&lt;$Y$8,Table1_17[[#This Row],[amount]]&gt;$Y$7),"Outlier","Normal")</f>
        <v>Normal</v>
      </c>
      <c r="P2955" t="str">
        <f>IF(OR(Table1_17[[#This Row],[missing_flag]]="Missing",Table1_17[[#This Row],[outlier_flag]]="Outliers"),"Review","Valid")</f>
        <v>Valid</v>
      </c>
    </row>
    <row r="2956" spans="1:16">
      <c r="A2956" t="s">
        <v>7396</v>
      </c>
      <c r="B2956" s="1">
        <v>44693</v>
      </c>
      <c r="C2956">
        <v>-9864.1</v>
      </c>
      <c r="D2956" t="s">
        <v>1478</v>
      </c>
      <c r="E2956" t="s">
        <v>36</v>
      </c>
      <c r="F2956" t="s">
        <v>268</v>
      </c>
      <c r="G2956" t="s">
        <v>8</v>
      </c>
      <c r="I2956" t="s">
        <v>187</v>
      </c>
      <c r="J2956" t="s">
        <v>25245</v>
      </c>
      <c r="K2956" t="s">
        <v>22291</v>
      </c>
      <c r="L2956" t="s">
        <v>22291</v>
      </c>
      <c r="M2956" t="s">
        <v>22291</v>
      </c>
      <c r="N2956" t="str">
        <f t="shared" si="46"/>
        <v>OK</v>
      </c>
      <c r="O2956" t="str">
        <f>IF(OR(Table1_17[[#This Row],[amount]]&lt;$Y$8,Table1_17[[#This Row],[amount]]&gt;$Y$7),"Outlier","Normal")</f>
        <v>Normal</v>
      </c>
      <c r="P2956" t="str">
        <f>IF(OR(Table1_17[[#This Row],[missing_flag]]="Missing",Table1_17[[#This Row],[outlier_flag]]="Outliers"),"Review","Valid")</f>
        <v>Valid</v>
      </c>
    </row>
    <row r="2957" spans="1:16">
      <c r="A2957" t="s">
        <v>7398</v>
      </c>
      <c r="B2957" s="1">
        <v>45108</v>
      </c>
      <c r="C2957">
        <v>116480.07</v>
      </c>
      <c r="D2957" t="s">
        <v>1483</v>
      </c>
      <c r="E2957" t="s">
        <v>1499</v>
      </c>
      <c r="F2957" t="s">
        <v>271</v>
      </c>
      <c r="G2957" t="s">
        <v>17</v>
      </c>
      <c r="H2957" t="s">
        <v>1347</v>
      </c>
      <c r="J2957" t="s">
        <v>25246</v>
      </c>
      <c r="K2957" t="s">
        <v>22291</v>
      </c>
      <c r="L2957" t="s">
        <v>22291</v>
      </c>
      <c r="M2957" t="s">
        <v>22291</v>
      </c>
      <c r="N2957" t="str">
        <f t="shared" si="46"/>
        <v>OK</v>
      </c>
      <c r="O2957" t="str">
        <f>IF(OR(Table1_17[[#This Row],[amount]]&lt;$Y$8,Table1_17[[#This Row],[amount]]&gt;$Y$7),"Outlier","Normal")</f>
        <v>Normal</v>
      </c>
      <c r="P2957" t="str">
        <f>IF(OR(Table1_17[[#This Row],[missing_flag]]="Missing",Table1_17[[#This Row],[outlier_flag]]="Outliers"),"Review","Valid")</f>
        <v>Valid</v>
      </c>
    </row>
    <row r="2958" spans="1:16">
      <c r="A2958" t="s">
        <v>7400</v>
      </c>
      <c r="B2958" s="1">
        <v>45248</v>
      </c>
      <c r="C2958">
        <v>19643.099999999999</v>
      </c>
      <c r="D2958" t="s">
        <v>1587</v>
      </c>
      <c r="E2958" t="s">
        <v>1587</v>
      </c>
      <c r="F2958" t="s">
        <v>271</v>
      </c>
      <c r="G2958" t="s">
        <v>13</v>
      </c>
      <c r="J2958" t="s">
        <v>25247</v>
      </c>
      <c r="K2958" t="s">
        <v>22291</v>
      </c>
      <c r="L2958" t="s">
        <v>22291</v>
      </c>
      <c r="M2958" t="s">
        <v>22291</v>
      </c>
      <c r="N2958" t="str">
        <f t="shared" si="46"/>
        <v>OK</v>
      </c>
      <c r="O2958" t="str">
        <f>IF(OR(Table1_17[[#This Row],[amount]]&lt;$Y$8,Table1_17[[#This Row],[amount]]&gt;$Y$7),"Outlier","Normal")</f>
        <v>Normal</v>
      </c>
      <c r="P2958" t="str">
        <f>IF(OR(Table1_17[[#This Row],[missing_flag]]="Missing",Table1_17[[#This Row],[outlier_flag]]="Outliers"),"Review","Valid")</f>
        <v>Valid</v>
      </c>
    </row>
    <row r="2959" spans="1:16">
      <c r="A2959" t="s">
        <v>7402</v>
      </c>
      <c r="B2959" s="1">
        <v>44888</v>
      </c>
      <c r="C2959">
        <v>205158.07</v>
      </c>
      <c r="D2959" t="s">
        <v>1483</v>
      </c>
      <c r="E2959" t="s">
        <v>1499</v>
      </c>
      <c r="F2959" t="s">
        <v>271</v>
      </c>
      <c r="G2959" t="s">
        <v>13</v>
      </c>
      <c r="H2959" t="s">
        <v>1359</v>
      </c>
      <c r="J2959" t="s">
        <v>25248</v>
      </c>
      <c r="K2959" t="s">
        <v>22291</v>
      </c>
      <c r="L2959" t="s">
        <v>22291</v>
      </c>
      <c r="M2959" t="s">
        <v>22291</v>
      </c>
      <c r="N2959" t="str">
        <f t="shared" si="46"/>
        <v>OK</v>
      </c>
      <c r="O2959" t="str">
        <f>IF(OR(Table1_17[[#This Row],[amount]]&lt;$Y$8,Table1_17[[#This Row],[amount]]&gt;$Y$7),"Outlier","Normal")</f>
        <v>Normal</v>
      </c>
      <c r="P2959" t="str">
        <f>IF(OR(Table1_17[[#This Row],[missing_flag]]="Missing",Table1_17[[#This Row],[outlier_flag]]="Outliers"),"Review","Valid")</f>
        <v>Valid</v>
      </c>
    </row>
    <row r="2960" spans="1:16">
      <c r="A2960" t="s">
        <v>7404</v>
      </c>
      <c r="B2960" s="1">
        <v>44755</v>
      </c>
      <c r="C2960">
        <v>16298.63</v>
      </c>
      <c r="D2960" t="s">
        <v>1924</v>
      </c>
      <c r="E2960" t="s">
        <v>1924</v>
      </c>
      <c r="F2960" t="s">
        <v>264</v>
      </c>
      <c r="G2960" t="s">
        <v>17</v>
      </c>
      <c r="J2960" t="s">
        <v>25249</v>
      </c>
      <c r="K2960" t="s">
        <v>22291</v>
      </c>
      <c r="L2960" t="s">
        <v>22291</v>
      </c>
      <c r="M2960" t="s">
        <v>22291</v>
      </c>
      <c r="N2960" t="str">
        <f t="shared" si="46"/>
        <v>OK</v>
      </c>
      <c r="O2960" t="str">
        <f>IF(OR(Table1_17[[#This Row],[amount]]&lt;$Y$8,Table1_17[[#This Row],[amount]]&gt;$Y$7),"Outlier","Normal")</f>
        <v>Normal</v>
      </c>
      <c r="P2960" t="str">
        <f>IF(OR(Table1_17[[#This Row],[missing_flag]]="Missing",Table1_17[[#This Row],[outlier_flag]]="Outliers"),"Review","Valid")</f>
        <v>Valid</v>
      </c>
    </row>
    <row r="2961" spans="1:16">
      <c r="A2961" t="s">
        <v>7406</v>
      </c>
      <c r="B2961" s="1">
        <v>45220</v>
      </c>
      <c r="C2961">
        <v>-30238.400000000001</v>
      </c>
      <c r="D2961" t="s">
        <v>1478</v>
      </c>
      <c r="E2961" t="s">
        <v>1496</v>
      </c>
      <c r="F2961" t="s">
        <v>264</v>
      </c>
      <c r="G2961" t="s">
        <v>17</v>
      </c>
      <c r="I2961" t="s">
        <v>119</v>
      </c>
      <c r="J2961" t="s">
        <v>25250</v>
      </c>
      <c r="K2961" t="s">
        <v>22291</v>
      </c>
      <c r="L2961" t="s">
        <v>22291</v>
      </c>
      <c r="M2961" t="s">
        <v>22291</v>
      </c>
      <c r="N2961" t="str">
        <f t="shared" si="46"/>
        <v>OK</v>
      </c>
      <c r="O2961" t="str">
        <f>IF(OR(Table1_17[[#This Row],[amount]]&lt;$Y$8,Table1_17[[#This Row],[amount]]&gt;$Y$7),"Outlier","Normal")</f>
        <v>Normal</v>
      </c>
      <c r="P2961" t="str">
        <f>IF(OR(Table1_17[[#This Row],[missing_flag]]="Missing",Table1_17[[#This Row],[outlier_flag]]="Outliers"),"Review","Valid")</f>
        <v>Valid</v>
      </c>
    </row>
    <row r="2962" spans="1:16">
      <c r="A2962" t="s">
        <v>7408</v>
      </c>
      <c r="B2962" s="1">
        <v>44665</v>
      </c>
      <c r="C2962">
        <v>-34360.730000000003</v>
      </c>
      <c r="D2962" t="s">
        <v>1478</v>
      </c>
      <c r="E2962" t="s">
        <v>1496</v>
      </c>
      <c r="F2962" t="s">
        <v>264</v>
      </c>
      <c r="G2962" t="s">
        <v>8</v>
      </c>
      <c r="I2962" t="s">
        <v>229</v>
      </c>
      <c r="J2962" t="s">
        <v>25251</v>
      </c>
      <c r="K2962" t="s">
        <v>22291</v>
      </c>
      <c r="L2962" t="s">
        <v>22291</v>
      </c>
      <c r="M2962" t="s">
        <v>22291</v>
      </c>
      <c r="N2962" t="str">
        <f t="shared" si="46"/>
        <v>OK</v>
      </c>
      <c r="O2962" t="str">
        <f>IF(OR(Table1_17[[#This Row],[amount]]&lt;$Y$8,Table1_17[[#This Row],[amount]]&gt;$Y$7),"Outlier","Normal")</f>
        <v>Normal</v>
      </c>
      <c r="P2962" t="str">
        <f>IF(OR(Table1_17[[#This Row],[missing_flag]]="Missing",Table1_17[[#This Row],[outlier_flag]]="Outliers"),"Review","Valid")</f>
        <v>Valid</v>
      </c>
    </row>
    <row r="2963" spans="1:16">
      <c r="A2963" t="s">
        <v>7410</v>
      </c>
      <c r="B2963" s="1">
        <v>45100</v>
      </c>
      <c r="C2963">
        <v>177004.08</v>
      </c>
      <c r="D2963" t="s">
        <v>1483</v>
      </c>
      <c r="E2963" t="s">
        <v>1499</v>
      </c>
      <c r="F2963" t="s">
        <v>271</v>
      </c>
      <c r="G2963" t="s">
        <v>17</v>
      </c>
      <c r="H2963" t="s">
        <v>868</v>
      </c>
      <c r="J2963" t="s">
        <v>25252</v>
      </c>
      <c r="K2963" t="s">
        <v>22291</v>
      </c>
      <c r="L2963" t="s">
        <v>22291</v>
      </c>
      <c r="M2963" t="s">
        <v>22291</v>
      </c>
      <c r="N2963" t="str">
        <f t="shared" si="46"/>
        <v>OK</v>
      </c>
      <c r="O2963" t="str">
        <f>IF(OR(Table1_17[[#This Row],[amount]]&lt;$Y$8,Table1_17[[#This Row],[amount]]&gt;$Y$7),"Outlier","Normal")</f>
        <v>Normal</v>
      </c>
      <c r="P2963" t="str">
        <f>IF(OR(Table1_17[[#This Row],[missing_flag]]="Missing",Table1_17[[#This Row],[outlier_flag]]="Outliers"),"Review","Valid")</f>
        <v>Valid</v>
      </c>
    </row>
    <row r="2964" spans="1:16">
      <c r="A2964" t="s">
        <v>7412</v>
      </c>
      <c r="B2964" s="1">
        <v>44904</v>
      </c>
      <c r="C2964">
        <v>8872.68</v>
      </c>
      <c r="D2964" t="s">
        <v>1587</v>
      </c>
      <c r="E2964" t="s">
        <v>1587</v>
      </c>
      <c r="F2964" t="s">
        <v>264</v>
      </c>
      <c r="G2964" t="s">
        <v>29</v>
      </c>
      <c r="J2964" t="s">
        <v>25253</v>
      </c>
      <c r="K2964" t="s">
        <v>22291</v>
      </c>
      <c r="L2964" t="s">
        <v>22291</v>
      </c>
      <c r="M2964" t="s">
        <v>22291</v>
      </c>
      <c r="N2964" t="str">
        <f t="shared" si="46"/>
        <v>OK</v>
      </c>
      <c r="O2964" t="str">
        <f>IF(OR(Table1_17[[#This Row],[amount]]&lt;$Y$8,Table1_17[[#This Row],[amount]]&gt;$Y$7),"Outlier","Normal")</f>
        <v>Normal</v>
      </c>
      <c r="P2964" t="str">
        <f>IF(OR(Table1_17[[#This Row],[missing_flag]]="Missing",Table1_17[[#This Row],[outlier_flag]]="Outliers"),"Review","Valid")</f>
        <v>Valid</v>
      </c>
    </row>
    <row r="2965" spans="1:16">
      <c r="A2965" t="s">
        <v>7414</v>
      </c>
      <c r="B2965" s="1">
        <v>44681</v>
      </c>
      <c r="C2965">
        <v>14258.16</v>
      </c>
      <c r="D2965" t="s">
        <v>1504</v>
      </c>
      <c r="E2965" t="s">
        <v>1504</v>
      </c>
      <c r="F2965" t="s">
        <v>271</v>
      </c>
      <c r="G2965" t="s">
        <v>13</v>
      </c>
      <c r="J2965" t="s">
        <v>25254</v>
      </c>
      <c r="K2965" t="s">
        <v>22291</v>
      </c>
      <c r="L2965" t="s">
        <v>22291</v>
      </c>
      <c r="M2965" t="s">
        <v>22291</v>
      </c>
      <c r="N2965" t="str">
        <f t="shared" si="46"/>
        <v>OK</v>
      </c>
      <c r="O2965" t="str">
        <f>IF(OR(Table1_17[[#This Row],[amount]]&lt;$Y$8,Table1_17[[#This Row],[amount]]&gt;$Y$7),"Outlier","Normal")</f>
        <v>Normal</v>
      </c>
      <c r="P2965" t="str">
        <f>IF(OR(Table1_17[[#This Row],[missing_flag]]="Missing",Table1_17[[#This Row],[outlier_flag]]="Outliers"),"Review","Valid")</f>
        <v>Valid</v>
      </c>
    </row>
    <row r="2966" spans="1:16">
      <c r="A2966" t="s">
        <v>7416</v>
      </c>
      <c r="B2966" s="1">
        <v>45204</v>
      </c>
      <c r="C2966">
        <v>173931.08</v>
      </c>
      <c r="D2966" t="s">
        <v>1483</v>
      </c>
      <c r="E2966" t="s">
        <v>1499</v>
      </c>
      <c r="F2966" t="s">
        <v>271</v>
      </c>
      <c r="G2966" t="s">
        <v>29</v>
      </c>
      <c r="H2966" t="s">
        <v>1405</v>
      </c>
      <c r="J2966" t="s">
        <v>25255</v>
      </c>
      <c r="K2966" t="s">
        <v>22291</v>
      </c>
      <c r="L2966" t="s">
        <v>22291</v>
      </c>
      <c r="M2966" t="s">
        <v>22291</v>
      </c>
      <c r="N2966" t="str">
        <f t="shared" si="46"/>
        <v>OK</v>
      </c>
      <c r="O2966" t="str">
        <f>IF(OR(Table1_17[[#This Row],[amount]]&lt;$Y$8,Table1_17[[#This Row],[amount]]&gt;$Y$7),"Outlier","Normal")</f>
        <v>Normal</v>
      </c>
      <c r="P2966" t="str">
        <f>IF(OR(Table1_17[[#This Row],[missing_flag]]="Missing",Table1_17[[#This Row],[outlier_flag]]="Outliers"),"Review","Valid")</f>
        <v>Valid</v>
      </c>
    </row>
    <row r="2967" spans="1:16">
      <c r="A2967" t="s">
        <v>7418</v>
      </c>
      <c r="B2967" s="1">
        <v>45208</v>
      </c>
      <c r="C2967">
        <v>135477.93</v>
      </c>
      <c r="D2967" t="s">
        <v>1483</v>
      </c>
      <c r="E2967" t="s">
        <v>1499</v>
      </c>
      <c r="F2967" t="s">
        <v>268</v>
      </c>
      <c r="G2967" t="s">
        <v>17</v>
      </c>
      <c r="H2967" t="s">
        <v>872</v>
      </c>
      <c r="J2967" t="s">
        <v>25256</v>
      </c>
      <c r="K2967" t="s">
        <v>22291</v>
      </c>
      <c r="L2967" t="s">
        <v>22291</v>
      </c>
      <c r="M2967" t="s">
        <v>22291</v>
      </c>
      <c r="N2967" t="str">
        <f t="shared" si="46"/>
        <v>OK</v>
      </c>
      <c r="O2967" t="str">
        <f>IF(OR(Table1_17[[#This Row],[amount]]&lt;$Y$8,Table1_17[[#This Row],[amount]]&gt;$Y$7),"Outlier","Normal")</f>
        <v>Normal</v>
      </c>
      <c r="P2967" t="str">
        <f>IF(OR(Table1_17[[#This Row],[missing_flag]]="Missing",Table1_17[[#This Row],[outlier_flag]]="Outliers"),"Review","Valid")</f>
        <v>Valid</v>
      </c>
    </row>
    <row r="2968" spans="1:16">
      <c r="A2968" t="s">
        <v>7420</v>
      </c>
      <c r="B2968" s="1">
        <v>44677</v>
      </c>
      <c r="C2968">
        <v>112159.11</v>
      </c>
      <c r="D2968" t="s">
        <v>1483</v>
      </c>
      <c r="E2968" t="s">
        <v>1484</v>
      </c>
      <c r="F2968" t="s">
        <v>264</v>
      </c>
      <c r="G2968" t="s">
        <v>17</v>
      </c>
      <c r="H2968" t="s">
        <v>1175</v>
      </c>
      <c r="J2968" t="s">
        <v>25257</v>
      </c>
      <c r="K2968" t="s">
        <v>22291</v>
      </c>
      <c r="L2968" t="s">
        <v>22291</v>
      </c>
      <c r="M2968" t="s">
        <v>22291</v>
      </c>
      <c r="N2968" t="str">
        <f t="shared" si="46"/>
        <v>OK</v>
      </c>
      <c r="O2968" t="str">
        <f>IF(OR(Table1_17[[#This Row],[amount]]&lt;$Y$8,Table1_17[[#This Row],[amount]]&gt;$Y$7),"Outlier","Normal")</f>
        <v>Normal</v>
      </c>
      <c r="P2968" t="str">
        <f>IF(OR(Table1_17[[#This Row],[missing_flag]]="Missing",Table1_17[[#This Row],[outlier_flag]]="Outliers"),"Review","Valid")</f>
        <v>Valid</v>
      </c>
    </row>
    <row r="2969" spans="1:16">
      <c r="A2969" t="s">
        <v>7422</v>
      </c>
      <c r="B2969" s="1">
        <v>44864</v>
      </c>
      <c r="C2969">
        <v>205579.9</v>
      </c>
      <c r="D2969" t="s">
        <v>1483</v>
      </c>
      <c r="E2969" t="s">
        <v>1487</v>
      </c>
      <c r="F2969" t="s">
        <v>268</v>
      </c>
      <c r="G2969" t="s">
        <v>17</v>
      </c>
      <c r="H2969" t="s">
        <v>942</v>
      </c>
      <c r="J2969" t="s">
        <v>25258</v>
      </c>
      <c r="K2969" t="s">
        <v>22291</v>
      </c>
      <c r="L2969" t="s">
        <v>22291</v>
      </c>
      <c r="M2969" t="s">
        <v>22291</v>
      </c>
      <c r="N2969" t="str">
        <f t="shared" si="46"/>
        <v>OK</v>
      </c>
      <c r="O2969" t="str">
        <f>IF(OR(Table1_17[[#This Row],[amount]]&lt;$Y$8,Table1_17[[#This Row],[amount]]&gt;$Y$7),"Outlier","Normal")</f>
        <v>Normal</v>
      </c>
      <c r="P2969" t="str">
        <f>IF(OR(Table1_17[[#This Row],[missing_flag]]="Missing",Table1_17[[#This Row],[outlier_flag]]="Outliers"),"Review","Valid")</f>
        <v>Valid</v>
      </c>
    </row>
    <row r="2970" spans="1:16">
      <c r="A2970" t="s">
        <v>7424</v>
      </c>
      <c r="B2970" s="1">
        <v>44740</v>
      </c>
      <c r="C2970">
        <v>178775.65</v>
      </c>
      <c r="D2970" t="s">
        <v>1483</v>
      </c>
      <c r="E2970" t="s">
        <v>1487</v>
      </c>
      <c r="F2970" t="s">
        <v>264</v>
      </c>
      <c r="G2970" t="s">
        <v>13</v>
      </c>
      <c r="H2970" t="s">
        <v>880</v>
      </c>
      <c r="J2970" t="s">
        <v>25259</v>
      </c>
      <c r="K2970" t="s">
        <v>22291</v>
      </c>
      <c r="L2970" t="s">
        <v>22291</v>
      </c>
      <c r="M2970" t="s">
        <v>22291</v>
      </c>
      <c r="N2970" t="str">
        <f t="shared" si="46"/>
        <v>OK</v>
      </c>
      <c r="O2970" t="str">
        <f>IF(OR(Table1_17[[#This Row],[amount]]&lt;$Y$8,Table1_17[[#This Row],[amount]]&gt;$Y$7),"Outlier","Normal")</f>
        <v>Normal</v>
      </c>
      <c r="P2970" t="str">
        <f>IF(OR(Table1_17[[#This Row],[missing_flag]]="Missing",Table1_17[[#This Row],[outlier_flag]]="Outliers"),"Review","Valid")</f>
        <v>Valid</v>
      </c>
    </row>
    <row r="2971" spans="1:16">
      <c r="A2971" t="s">
        <v>7426</v>
      </c>
      <c r="B2971" s="1">
        <v>44810</v>
      </c>
      <c r="C2971">
        <v>-50074.47</v>
      </c>
      <c r="D2971" t="s">
        <v>1478</v>
      </c>
      <c r="E2971" t="s">
        <v>1509</v>
      </c>
      <c r="F2971" t="s">
        <v>271</v>
      </c>
      <c r="G2971" t="s">
        <v>13</v>
      </c>
      <c r="I2971" t="s">
        <v>236</v>
      </c>
      <c r="J2971" t="s">
        <v>25260</v>
      </c>
      <c r="K2971" t="s">
        <v>22291</v>
      </c>
      <c r="L2971" t="s">
        <v>22291</v>
      </c>
      <c r="M2971" t="s">
        <v>22291</v>
      </c>
      <c r="N2971" t="str">
        <f t="shared" si="46"/>
        <v>OK</v>
      </c>
      <c r="O2971" t="str">
        <f>IF(OR(Table1_17[[#This Row],[amount]]&lt;$Y$8,Table1_17[[#This Row],[amount]]&gt;$Y$7),"Outlier","Normal")</f>
        <v>Normal</v>
      </c>
      <c r="P2971" t="str">
        <f>IF(OR(Table1_17[[#This Row],[missing_flag]]="Missing",Table1_17[[#This Row],[outlier_flag]]="Outliers"),"Review","Valid")</f>
        <v>Valid</v>
      </c>
    </row>
    <row r="2972" spans="1:16">
      <c r="A2972" t="s">
        <v>7428</v>
      </c>
      <c r="B2972" s="1">
        <v>44957</v>
      </c>
      <c r="C2972">
        <v>-51811.66</v>
      </c>
      <c r="D2972" t="s">
        <v>1478</v>
      </c>
      <c r="E2972" t="s">
        <v>1509</v>
      </c>
      <c r="F2972" t="s">
        <v>271</v>
      </c>
      <c r="G2972" t="s">
        <v>29</v>
      </c>
      <c r="I2972" t="s">
        <v>139</v>
      </c>
      <c r="J2972" t="s">
        <v>25261</v>
      </c>
      <c r="K2972" t="s">
        <v>22291</v>
      </c>
      <c r="L2972" t="s">
        <v>22291</v>
      </c>
      <c r="M2972" t="s">
        <v>22291</v>
      </c>
      <c r="N2972" t="str">
        <f t="shared" si="46"/>
        <v>OK</v>
      </c>
      <c r="O2972" t="str">
        <f>IF(OR(Table1_17[[#This Row],[amount]]&lt;$Y$8,Table1_17[[#This Row],[amount]]&gt;$Y$7),"Outlier","Normal")</f>
        <v>Normal</v>
      </c>
      <c r="P2972" t="str">
        <f>IF(OR(Table1_17[[#This Row],[missing_flag]]="Missing",Table1_17[[#This Row],[outlier_flag]]="Outliers"),"Review","Valid")</f>
        <v>Valid</v>
      </c>
    </row>
    <row r="2973" spans="1:16">
      <c r="A2973" t="s">
        <v>7430</v>
      </c>
      <c r="B2973" s="1">
        <v>44658</v>
      </c>
      <c r="C2973">
        <v>-2000</v>
      </c>
      <c r="D2973" t="s">
        <v>1478</v>
      </c>
      <c r="E2973" t="s">
        <v>36</v>
      </c>
      <c r="F2973" t="s">
        <v>268</v>
      </c>
      <c r="G2973" t="s">
        <v>29</v>
      </c>
      <c r="I2973" t="s">
        <v>225</v>
      </c>
      <c r="J2973" t="s">
        <v>25262</v>
      </c>
      <c r="K2973" t="s">
        <v>22291</v>
      </c>
      <c r="L2973" t="s">
        <v>22291</v>
      </c>
      <c r="M2973" t="s">
        <v>22291</v>
      </c>
      <c r="N2973" t="str">
        <f t="shared" si="46"/>
        <v>OK</v>
      </c>
      <c r="O2973" t="str">
        <f>IF(OR(Table1_17[[#This Row],[amount]]&lt;$Y$8,Table1_17[[#This Row],[amount]]&gt;$Y$7),"Outlier","Normal")</f>
        <v>Normal</v>
      </c>
      <c r="P2973" t="str">
        <f>IF(OR(Table1_17[[#This Row],[missing_flag]]="Missing",Table1_17[[#This Row],[outlier_flag]]="Outliers"),"Review","Valid")</f>
        <v>Valid</v>
      </c>
    </row>
    <row r="2974" spans="1:16">
      <c r="A2974" t="s">
        <v>7432</v>
      </c>
      <c r="B2974" s="1">
        <v>45086</v>
      </c>
      <c r="C2974">
        <v>-53599.79</v>
      </c>
      <c r="D2974" t="s">
        <v>1478</v>
      </c>
      <c r="E2974" t="s">
        <v>1496</v>
      </c>
      <c r="F2974" t="s">
        <v>264</v>
      </c>
      <c r="G2974" t="s">
        <v>17</v>
      </c>
      <c r="I2974" t="s">
        <v>244</v>
      </c>
      <c r="J2974" t="s">
        <v>25263</v>
      </c>
      <c r="K2974" t="s">
        <v>22291</v>
      </c>
      <c r="L2974" t="s">
        <v>22291</v>
      </c>
      <c r="M2974" t="s">
        <v>22291</v>
      </c>
      <c r="N2974" t="str">
        <f t="shared" si="46"/>
        <v>OK</v>
      </c>
      <c r="O2974" t="str">
        <f>IF(OR(Table1_17[[#This Row],[amount]]&lt;$Y$8,Table1_17[[#This Row],[amount]]&gt;$Y$7),"Outlier","Normal")</f>
        <v>Normal</v>
      </c>
      <c r="P2974" t="str">
        <f>IF(OR(Table1_17[[#This Row],[missing_flag]]="Missing",Table1_17[[#This Row],[outlier_flag]]="Outliers"),"Review","Valid")</f>
        <v>Valid</v>
      </c>
    </row>
    <row r="2975" spans="1:16">
      <c r="A2975" t="s">
        <v>7434</v>
      </c>
      <c r="B2975" s="1">
        <v>44830</v>
      </c>
      <c r="C2975">
        <v>-40641.919999999998</v>
      </c>
      <c r="D2975" t="s">
        <v>1478</v>
      </c>
      <c r="E2975" t="s">
        <v>7</v>
      </c>
      <c r="F2975" t="s">
        <v>268</v>
      </c>
      <c r="G2975" t="s">
        <v>8</v>
      </c>
      <c r="I2975" t="s">
        <v>5</v>
      </c>
      <c r="J2975" t="s">
        <v>25264</v>
      </c>
      <c r="K2975" t="s">
        <v>22291</v>
      </c>
      <c r="L2975" t="s">
        <v>22291</v>
      </c>
      <c r="M2975" t="s">
        <v>22291</v>
      </c>
      <c r="N2975" t="str">
        <f t="shared" si="46"/>
        <v>OK</v>
      </c>
      <c r="O2975" t="str">
        <f>IF(OR(Table1_17[[#This Row],[amount]]&lt;$Y$8,Table1_17[[#This Row],[amount]]&gt;$Y$7),"Outlier","Normal")</f>
        <v>Normal</v>
      </c>
      <c r="P2975" t="str">
        <f>IF(OR(Table1_17[[#This Row],[missing_flag]]="Missing",Table1_17[[#This Row],[outlier_flag]]="Outliers"),"Review","Valid")</f>
        <v>Valid</v>
      </c>
    </row>
    <row r="2976" spans="1:16">
      <c r="A2976" t="s">
        <v>7436</v>
      </c>
      <c r="B2976" s="1">
        <v>44862</v>
      </c>
      <c r="C2976">
        <v>-28211.87</v>
      </c>
      <c r="D2976" t="s">
        <v>1478</v>
      </c>
      <c r="E2976" t="s">
        <v>20</v>
      </c>
      <c r="F2976" t="s">
        <v>271</v>
      </c>
      <c r="G2976" t="s">
        <v>17</v>
      </c>
      <c r="I2976" t="s">
        <v>18</v>
      </c>
      <c r="J2976" t="s">
        <v>25265</v>
      </c>
      <c r="K2976" t="s">
        <v>22291</v>
      </c>
      <c r="L2976" t="s">
        <v>22291</v>
      </c>
      <c r="M2976" t="s">
        <v>22291</v>
      </c>
      <c r="N2976" t="str">
        <f t="shared" si="46"/>
        <v>OK</v>
      </c>
      <c r="O2976" t="str">
        <f>IF(OR(Table1_17[[#This Row],[amount]]&lt;$Y$8,Table1_17[[#This Row],[amount]]&gt;$Y$7),"Outlier","Normal")</f>
        <v>Normal</v>
      </c>
      <c r="P2976" t="str">
        <f>IF(OR(Table1_17[[#This Row],[missing_flag]]="Missing",Table1_17[[#This Row],[outlier_flag]]="Outliers"),"Review","Valid")</f>
        <v>Valid</v>
      </c>
    </row>
    <row r="2977" spans="1:16">
      <c r="A2977" t="s">
        <v>7438</v>
      </c>
      <c r="B2977" s="1">
        <v>44959</v>
      </c>
      <c r="C2977">
        <v>156278.99</v>
      </c>
      <c r="D2977" t="s">
        <v>1483</v>
      </c>
      <c r="E2977" t="s">
        <v>1499</v>
      </c>
      <c r="F2977" t="s">
        <v>268</v>
      </c>
      <c r="G2977" t="s">
        <v>13</v>
      </c>
      <c r="H2977" t="s">
        <v>690</v>
      </c>
      <c r="J2977" t="s">
        <v>25266</v>
      </c>
      <c r="K2977" t="s">
        <v>22291</v>
      </c>
      <c r="L2977" t="s">
        <v>22291</v>
      </c>
      <c r="M2977" t="s">
        <v>22291</v>
      </c>
      <c r="N2977" t="str">
        <f t="shared" si="46"/>
        <v>OK</v>
      </c>
      <c r="O2977" t="str">
        <f>IF(OR(Table1_17[[#This Row],[amount]]&lt;$Y$8,Table1_17[[#This Row],[amount]]&gt;$Y$7),"Outlier","Normal")</f>
        <v>Normal</v>
      </c>
      <c r="P2977" t="str">
        <f>IF(OR(Table1_17[[#This Row],[missing_flag]]="Missing",Table1_17[[#This Row],[outlier_flag]]="Outliers"),"Review","Valid")</f>
        <v>Valid</v>
      </c>
    </row>
    <row r="2978" spans="1:16">
      <c r="A2978" t="s">
        <v>7440</v>
      </c>
      <c r="B2978" s="1">
        <v>45281</v>
      </c>
      <c r="C2978">
        <v>-61590.33</v>
      </c>
      <c r="D2978" t="s">
        <v>1478</v>
      </c>
      <c r="E2978" t="s">
        <v>1496</v>
      </c>
      <c r="F2978" t="s">
        <v>268</v>
      </c>
      <c r="G2978" t="s">
        <v>13</v>
      </c>
      <c r="I2978" t="s">
        <v>25</v>
      </c>
      <c r="J2978" t="s">
        <v>25267</v>
      </c>
      <c r="K2978" t="s">
        <v>22291</v>
      </c>
      <c r="L2978" t="s">
        <v>22291</v>
      </c>
      <c r="M2978" t="s">
        <v>22291</v>
      </c>
      <c r="N2978" t="str">
        <f t="shared" si="46"/>
        <v>OK</v>
      </c>
      <c r="O2978" t="str">
        <f>IF(OR(Table1_17[[#This Row],[amount]]&lt;$Y$8,Table1_17[[#This Row],[amount]]&gt;$Y$7),"Outlier","Normal")</f>
        <v>Normal</v>
      </c>
      <c r="P2978" t="str">
        <f>IF(OR(Table1_17[[#This Row],[missing_flag]]="Missing",Table1_17[[#This Row],[outlier_flag]]="Outliers"),"Review","Valid")</f>
        <v>Valid</v>
      </c>
    </row>
    <row r="2979" spans="1:16">
      <c r="A2979" t="s">
        <v>7442</v>
      </c>
      <c r="B2979" s="1">
        <v>44705</v>
      </c>
      <c r="C2979">
        <v>21128.47</v>
      </c>
      <c r="D2979" t="s">
        <v>1924</v>
      </c>
      <c r="E2979" t="s">
        <v>1924</v>
      </c>
      <c r="F2979" t="s">
        <v>271</v>
      </c>
      <c r="G2979" t="s">
        <v>17</v>
      </c>
      <c r="J2979" t="s">
        <v>25268</v>
      </c>
      <c r="K2979" t="s">
        <v>22291</v>
      </c>
      <c r="L2979" t="s">
        <v>22291</v>
      </c>
      <c r="M2979" t="s">
        <v>22291</v>
      </c>
      <c r="N2979" t="str">
        <f t="shared" si="46"/>
        <v>OK</v>
      </c>
      <c r="O2979" t="str">
        <f>IF(OR(Table1_17[[#This Row],[amount]]&lt;$Y$8,Table1_17[[#This Row],[amount]]&gt;$Y$7),"Outlier","Normal")</f>
        <v>Normal</v>
      </c>
      <c r="P2979" t="str">
        <f>IF(OR(Table1_17[[#This Row],[missing_flag]]="Missing",Table1_17[[#This Row],[outlier_flag]]="Outliers"),"Review","Valid")</f>
        <v>Valid</v>
      </c>
    </row>
    <row r="2980" spans="1:16">
      <c r="A2980" t="s">
        <v>7444</v>
      </c>
      <c r="B2980" s="1">
        <v>44604</v>
      </c>
      <c r="C2980">
        <v>-52545.14</v>
      </c>
      <c r="D2980" t="s">
        <v>1478</v>
      </c>
      <c r="E2980" t="s">
        <v>36</v>
      </c>
      <c r="F2980" t="s">
        <v>268</v>
      </c>
      <c r="G2980" t="s">
        <v>13</v>
      </c>
      <c r="I2980" t="s">
        <v>119</v>
      </c>
      <c r="J2980" t="s">
        <v>25269</v>
      </c>
      <c r="K2980" t="s">
        <v>22291</v>
      </c>
      <c r="L2980" t="s">
        <v>22291</v>
      </c>
      <c r="M2980" t="s">
        <v>22291</v>
      </c>
      <c r="N2980" t="str">
        <f t="shared" si="46"/>
        <v>OK</v>
      </c>
      <c r="O2980" t="str">
        <f>IF(OR(Table1_17[[#This Row],[amount]]&lt;$Y$8,Table1_17[[#This Row],[amount]]&gt;$Y$7),"Outlier","Normal")</f>
        <v>Normal</v>
      </c>
      <c r="P2980" t="str">
        <f>IF(OR(Table1_17[[#This Row],[missing_flag]]="Missing",Table1_17[[#This Row],[outlier_flag]]="Outliers"),"Review","Valid")</f>
        <v>Valid</v>
      </c>
    </row>
    <row r="2981" spans="1:16">
      <c r="A2981" t="s">
        <v>7446</v>
      </c>
      <c r="B2981" s="1">
        <v>44952</v>
      </c>
      <c r="C2981">
        <v>173143.5</v>
      </c>
      <c r="D2981" t="s">
        <v>1483</v>
      </c>
      <c r="E2981" t="s">
        <v>1487</v>
      </c>
      <c r="F2981" t="s">
        <v>264</v>
      </c>
      <c r="G2981" t="s">
        <v>17</v>
      </c>
      <c r="H2981" t="s">
        <v>1255</v>
      </c>
      <c r="J2981" t="s">
        <v>25270</v>
      </c>
      <c r="K2981" t="s">
        <v>22291</v>
      </c>
      <c r="L2981" t="s">
        <v>22291</v>
      </c>
      <c r="M2981" t="s">
        <v>22291</v>
      </c>
      <c r="N2981" t="str">
        <f t="shared" si="46"/>
        <v>OK</v>
      </c>
      <c r="O2981" t="str">
        <f>IF(OR(Table1_17[[#This Row],[amount]]&lt;$Y$8,Table1_17[[#This Row],[amount]]&gt;$Y$7),"Outlier","Normal")</f>
        <v>Normal</v>
      </c>
      <c r="P2981" t="str">
        <f>IF(OR(Table1_17[[#This Row],[missing_flag]]="Missing",Table1_17[[#This Row],[outlier_flag]]="Outliers"),"Review","Valid")</f>
        <v>Valid</v>
      </c>
    </row>
    <row r="2982" spans="1:16">
      <c r="A2982" t="s">
        <v>7448</v>
      </c>
      <c r="B2982" s="1">
        <v>44976</v>
      </c>
      <c r="C2982">
        <v>143334.59</v>
      </c>
      <c r="D2982" t="s">
        <v>1483</v>
      </c>
      <c r="E2982" t="s">
        <v>1487</v>
      </c>
      <c r="F2982" t="s">
        <v>271</v>
      </c>
      <c r="G2982" t="s">
        <v>17</v>
      </c>
      <c r="H2982" t="s">
        <v>1401</v>
      </c>
      <c r="J2982" t="s">
        <v>25271</v>
      </c>
      <c r="K2982" t="s">
        <v>22291</v>
      </c>
      <c r="L2982" t="s">
        <v>22291</v>
      </c>
      <c r="M2982" t="s">
        <v>22291</v>
      </c>
      <c r="N2982" t="str">
        <f t="shared" si="46"/>
        <v>OK</v>
      </c>
      <c r="O2982" t="str">
        <f>IF(OR(Table1_17[[#This Row],[amount]]&lt;$Y$8,Table1_17[[#This Row],[amount]]&gt;$Y$7),"Outlier","Normal")</f>
        <v>Normal</v>
      </c>
      <c r="P2982" t="str">
        <f>IF(OR(Table1_17[[#This Row],[missing_flag]]="Missing",Table1_17[[#This Row],[outlier_flag]]="Outliers"),"Review","Valid")</f>
        <v>Valid</v>
      </c>
    </row>
    <row r="2983" spans="1:16">
      <c r="A2983" t="s">
        <v>7450</v>
      </c>
      <c r="B2983" s="1">
        <v>44813</v>
      </c>
      <c r="C2983">
        <v>-51499.05</v>
      </c>
      <c r="D2983" t="s">
        <v>1478</v>
      </c>
      <c r="E2983" t="s">
        <v>20</v>
      </c>
      <c r="F2983" t="s">
        <v>268</v>
      </c>
      <c r="G2983" t="s">
        <v>29</v>
      </c>
      <c r="I2983" t="s">
        <v>252</v>
      </c>
      <c r="J2983" t="s">
        <v>25272</v>
      </c>
      <c r="K2983" t="s">
        <v>22291</v>
      </c>
      <c r="L2983" t="s">
        <v>22291</v>
      </c>
      <c r="M2983" t="s">
        <v>22291</v>
      </c>
      <c r="N2983" t="str">
        <f t="shared" si="46"/>
        <v>OK</v>
      </c>
      <c r="O2983" t="str">
        <f>IF(OR(Table1_17[[#This Row],[amount]]&lt;$Y$8,Table1_17[[#This Row],[amount]]&gt;$Y$7),"Outlier","Normal")</f>
        <v>Normal</v>
      </c>
      <c r="P2983" t="str">
        <f>IF(OR(Table1_17[[#This Row],[missing_flag]]="Missing",Table1_17[[#This Row],[outlier_flag]]="Outliers"),"Review","Valid")</f>
        <v>Valid</v>
      </c>
    </row>
    <row r="2984" spans="1:16">
      <c r="A2984" t="s">
        <v>7452</v>
      </c>
      <c r="B2984" s="1">
        <v>44810</v>
      </c>
      <c r="C2984">
        <v>159689.13</v>
      </c>
      <c r="D2984" t="s">
        <v>1483</v>
      </c>
      <c r="E2984" t="s">
        <v>1484</v>
      </c>
      <c r="F2984" t="s">
        <v>264</v>
      </c>
      <c r="G2984" t="s">
        <v>29</v>
      </c>
      <c r="H2984" t="s">
        <v>1253</v>
      </c>
      <c r="J2984" t="s">
        <v>25273</v>
      </c>
      <c r="K2984" t="s">
        <v>22291</v>
      </c>
      <c r="L2984" t="s">
        <v>22291</v>
      </c>
      <c r="M2984" t="s">
        <v>22291</v>
      </c>
      <c r="N2984" t="str">
        <f t="shared" si="46"/>
        <v>OK</v>
      </c>
      <c r="O2984" t="str">
        <f>IF(OR(Table1_17[[#This Row],[amount]]&lt;$Y$8,Table1_17[[#This Row],[amount]]&gt;$Y$7),"Outlier","Normal")</f>
        <v>Normal</v>
      </c>
      <c r="P2984" t="str">
        <f>IF(OR(Table1_17[[#This Row],[missing_flag]]="Missing",Table1_17[[#This Row],[outlier_flag]]="Outliers"),"Review","Valid")</f>
        <v>Valid</v>
      </c>
    </row>
    <row r="2985" spans="1:16">
      <c r="A2985" t="s">
        <v>7454</v>
      </c>
      <c r="B2985" s="1">
        <v>45105</v>
      </c>
      <c r="C2985">
        <v>244280.82</v>
      </c>
      <c r="D2985" t="s">
        <v>1483</v>
      </c>
      <c r="E2985" t="s">
        <v>1484</v>
      </c>
      <c r="F2985" t="s">
        <v>271</v>
      </c>
      <c r="G2985" t="s">
        <v>29</v>
      </c>
      <c r="H2985" t="s">
        <v>1285</v>
      </c>
      <c r="J2985" t="s">
        <v>25274</v>
      </c>
      <c r="K2985" t="s">
        <v>22291</v>
      </c>
      <c r="L2985" t="s">
        <v>22291</v>
      </c>
      <c r="M2985" t="s">
        <v>22291</v>
      </c>
      <c r="N2985" t="str">
        <f t="shared" si="46"/>
        <v>OK</v>
      </c>
      <c r="O2985" t="str">
        <f>IF(OR(Table1_17[[#This Row],[amount]]&lt;$Y$8,Table1_17[[#This Row],[amount]]&gt;$Y$7),"Outlier","Normal")</f>
        <v>Normal</v>
      </c>
      <c r="P2985" t="str">
        <f>IF(OR(Table1_17[[#This Row],[missing_flag]]="Missing",Table1_17[[#This Row],[outlier_flag]]="Outliers"),"Review","Valid")</f>
        <v>Valid</v>
      </c>
    </row>
    <row r="2986" spans="1:16">
      <c r="A2986" t="s">
        <v>7456</v>
      </c>
      <c r="B2986" s="1">
        <v>45233</v>
      </c>
      <c r="C2986">
        <v>-47128.6</v>
      </c>
      <c r="D2986" t="s">
        <v>1478</v>
      </c>
      <c r="E2986" t="s">
        <v>1534</v>
      </c>
      <c r="F2986" t="s">
        <v>264</v>
      </c>
      <c r="G2986" t="s">
        <v>8</v>
      </c>
      <c r="I2986" t="s">
        <v>244</v>
      </c>
      <c r="J2986" t="s">
        <v>25275</v>
      </c>
      <c r="K2986" t="s">
        <v>22291</v>
      </c>
      <c r="L2986" t="s">
        <v>22291</v>
      </c>
      <c r="M2986" t="s">
        <v>22291</v>
      </c>
      <c r="N2986" t="str">
        <f t="shared" si="46"/>
        <v>OK</v>
      </c>
      <c r="O2986" t="str">
        <f>IF(OR(Table1_17[[#This Row],[amount]]&lt;$Y$8,Table1_17[[#This Row],[amount]]&gt;$Y$7),"Outlier","Normal")</f>
        <v>Normal</v>
      </c>
      <c r="P2986" t="str">
        <f>IF(OR(Table1_17[[#This Row],[missing_flag]]="Missing",Table1_17[[#This Row],[outlier_flag]]="Outliers"),"Review","Valid")</f>
        <v>Valid</v>
      </c>
    </row>
    <row r="2987" spans="1:16">
      <c r="A2987" t="s">
        <v>7458</v>
      </c>
      <c r="B2987" s="1">
        <v>45082</v>
      </c>
      <c r="C2987">
        <v>244848.78</v>
      </c>
      <c r="D2987" t="s">
        <v>1483</v>
      </c>
      <c r="E2987" t="s">
        <v>1487</v>
      </c>
      <c r="F2987" t="s">
        <v>271</v>
      </c>
      <c r="G2987" t="s">
        <v>17</v>
      </c>
      <c r="H2987" t="s">
        <v>1375</v>
      </c>
      <c r="J2987" t="s">
        <v>25276</v>
      </c>
      <c r="K2987" t="s">
        <v>22291</v>
      </c>
      <c r="L2987" t="s">
        <v>22291</v>
      </c>
      <c r="M2987" t="s">
        <v>22291</v>
      </c>
      <c r="N2987" t="str">
        <f t="shared" si="46"/>
        <v>OK</v>
      </c>
      <c r="O2987" t="str">
        <f>IF(OR(Table1_17[[#This Row],[amount]]&lt;$Y$8,Table1_17[[#This Row],[amount]]&gt;$Y$7),"Outlier","Normal")</f>
        <v>Normal</v>
      </c>
      <c r="P2987" t="str">
        <f>IF(OR(Table1_17[[#This Row],[missing_flag]]="Missing",Table1_17[[#This Row],[outlier_flag]]="Outliers"),"Review","Valid")</f>
        <v>Valid</v>
      </c>
    </row>
    <row r="2988" spans="1:16">
      <c r="A2988" t="s">
        <v>7460</v>
      </c>
      <c r="B2988" s="1">
        <v>44801</v>
      </c>
      <c r="C2988">
        <v>9218.4599999999991</v>
      </c>
      <c r="D2988" t="s">
        <v>1924</v>
      </c>
      <c r="E2988" t="s">
        <v>1924</v>
      </c>
      <c r="F2988" t="s">
        <v>268</v>
      </c>
      <c r="G2988" t="s">
        <v>29</v>
      </c>
      <c r="J2988" t="s">
        <v>25277</v>
      </c>
      <c r="K2988" t="s">
        <v>22291</v>
      </c>
      <c r="L2988" t="s">
        <v>22291</v>
      </c>
      <c r="M2988" t="s">
        <v>22291</v>
      </c>
      <c r="N2988" t="str">
        <f t="shared" si="46"/>
        <v>OK</v>
      </c>
      <c r="O2988" t="str">
        <f>IF(OR(Table1_17[[#This Row],[amount]]&lt;$Y$8,Table1_17[[#This Row],[amount]]&gt;$Y$7),"Outlier","Normal")</f>
        <v>Normal</v>
      </c>
      <c r="P2988" t="str">
        <f>IF(OR(Table1_17[[#This Row],[missing_flag]]="Missing",Table1_17[[#This Row],[outlier_flag]]="Outliers"),"Review","Valid")</f>
        <v>Valid</v>
      </c>
    </row>
    <row r="2989" spans="1:16">
      <c r="A2989" t="s">
        <v>7462</v>
      </c>
      <c r="B2989" s="1">
        <v>44673</v>
      </c>
      <c r="C2989">
        <v>-20533.5</v>
      </c>
      <c r="D2989" t="s">
        <v>1478</v>
      </c>
      <c r="E2989" t="s">
        <v>1496</v>
      </c>
      <c r="F2989" t="s">
        <v>268</v>
      </c>
      <c r="G2989" t="s">
        <v>17</v>
      </c>
      <c r="I2989" t="s">
        <v>195</v>
      </c>
      <c r="J2989" t="s">
        <v>25278</v>
      </c>
      <c r="K2989" t="s">
        <v>22291</v>
      </c>
      <c r="L2989" t="s">
        <v>22291</v>
      </c>
      <c r="M2989" t="s">
        <v>22291</v>
      </c>
      <c r="N2989" t="str">
        <f t="shared" si="46"/>
        <v>OK</v>
      </c>
      <c r="O2989" t="str">
        <f>IF(OR(Table1_17[[#This Row],[amount]]&lt;$Y$8,Table1_17[[#This Row],[amount]]&gt;$Y$7),"Outlier","Normal")</f>
        <v>Normal</v>
      </c>
      <c r="P2989" t="str">
        <f>IF(OR(Table1_17[[#This Row],[missing_flag]]="Missing",Table1_17[[#This Row],[outlier_flag]]="Outliers"),"Review","Valid")</f>
        <v>Valid</v>
      </c>
    </row>
    <row r="2990" spans="1:16">
      <c r="A2990" t="s">
        <v>7464</v>
      </c>
      <c r="B2990" s="1">
        <v>44684</v>
      </c>
      <c r="C2990">
        <v>16966.87</v>
      </c>
      <c r="D2990" t="s">
        <v>1587</v>
      </c>
      <c r="E2990" t="s">
        <v>1587</v>
      </c>
      <c r="F2990" t="s">
        <v>264</v>
      </c>
      <c r="G2990" t="s">
        <v>8</v>
      </c>
      <c r="J2990" t="s">
        <v>25279</v>
      </c>
      <c r="K2990" t="s">
        <v>22291</v>
      </c>
      <c r="L2990" t="s">
        <v>22291</v>
      </c>
      <c r="M2990" t="s">
        <v>22291</v>
      </c>
      <c r="N2990" t="str">
        <f t="shared" si="46"/>
        <v>OK</v>
      </c>
      <c r="O2990" t="str">
        <f>IF(OR(Table1_17[[#This Row],[amount]]&lt;$Y$8,Table1_17[[#This Row],[amount]]&gt;$Y$7),"Outlier","Normal")</f>
        <v>Normal</v>
      </c>
      <c r="P2990" t="str">
        <f>IF(OR(Table1_17[[#This Row],[missing_flag]]="Missing",Table1_17[[#This Row],[outlier_flag]]="Outliers"),"Review","Valid")</f>
        <v>Valid</v>
      </c>
    </row>
    <row r="2991" spans="1:16">
      <c r="A2991" t="s">
        <v>7466</v>
      </c>
      <c r="B2991" s="1">
        <v>44884</v>
      </c>
      <c r="C2991">
        <v>-31618.84</v>
      </c>
      <c r="D2991" t="s">
        <v>1478</v>
      </c>
      <c r="E2991" t="s">
        <v>1534</v>
      </c>
      <c r="F2991" t="s">
        <v>264</v>
      </c>
      <c r="G2991" t="s">
        <v>17</v>
      </c>
      <c r="I2991" t="s">
        <v>83</v>
      </c>
      <c r="J2991" t="s">
        <v>25280</v>
      </c>
      <c r="K2991" t="s">
        <v>22291</v>
      </c>
      <c r="L2991" t="s">
        <v>22291</v>
      </c>
      <c r="M2991" t="s">
        <v>22291</v>
      </c>
      <c r="N2991" t="str">
        <f t="shared" si="46"/>
        <v>OK</v>
      </c>
      <c r="O2991" t="str">
        <f>IF(OR(Table1_17[[#This Row],[amount]]&lt;$Y$8,Table1_17[[#This Row],[amount]]&gt;$Y$7),"Outlier","Normal")</f>
        <v>Normal</v>
      </c>
      <c r="P2991" t="str">
        <f>IF(OR(Table1_17[[#This Row],[missing_flag]]="Missing",Table1_17[[#This Row],[outlier_flag]]="Outliers"),"Review","Valid")</f>
        <v>Valid</v>
      </c>
    </row>
    <row r="2992" spans="1:16">
      <c r="A2992" t="s">
        <v>7468</v>
      </c>
      <c r="B2992" s="1">
        <v>45270</v>
      </c>
      <c r="C2992">
        <v>-36645.72</v>
      </c>
      <c r="D2992" t="s">
        <v>1478</v>
      </c>
      <c r="E2992" t="s">
        <v>1496</v>
      </c>
      <c r="F2992" t="s">
        <v>271</v>
      </c>
      <c r="G2992" t="s">
        <v>29</v>
      </c>
      <c r="I2992" t="s">
        <v>67</v>
      </c>
      <c r="J2992" t="s">
        <v>25281</v>
      </c>
      <c r="K2992" t="s">
        <v>22291</v>
      </c>
      <c r="L2992" t="s">
        <v>22291</v>
      </c>
      <c r="M2992" t="s">
        <v>22291</v>
      </c>
      <c r="N2992" t="str">
        <f t="shared" si="46"/>
        <v>OK</v>
      </c>
      <c r="O2992" t="str">
        <f>IF(OR(Table1_17[[#This Row],[amount]]&lt;$Y$8,Table1_17[[#This Row],[amount]]&gt;$Y$7),"Outlier","Normal")</f>
        <v>Normal</v>
      </c>
      <c r="P2992" t="str">
        <f>IF(OR(Table1_17[[#This Row],[missing_flag]]="Missing",Table1_17[[#This Row],[outlier_flag]]="Outliers"),"Review","Valid")</f>
        <v>Valid</v>
      </c>
    </row>
    <row r="2993" spans="1:16">
      <c r="A2993" t="s">
        <v>7470</v>
      </c>
      <c r="B2993" s="1">
        <v>45240</v>
      </c>
      <c r="C2993">
        <v>-34936.959999999999</v>
      </c>
      <c r="D2993" t="s">
        <v>1478</v>
      </c>
      <c r="E2993" t="s">
        <v>7</v>
      </c>
      <c r="F2993" t="s">
        <v>271</v>
      </c>
      <c r="G2993" t="s">
        <v>8</v>
      </c>
      <c r="I2993" t="s">
        <v>240</v>
      </c>
      <c r="J2993" t="s">
        <v>25282</v>
      </c>
      <c r="K2993" t="s">
        <v>22291</v>
      </c>
      <c r="L2993" t="s">
        <v>22291</v>
      </c>
      <c r="M2993" t="s">
        <v>22291</v>
      </c>
      <c r="N2993" t="str">
        <f t="shared" si="46"/>
        <v>OK</v>
      </c>
      <c r="O2993" t="str">
        <f>IF(OR(Table1_17[[#This Row],[amount]]&lt;$Y$8,Table1_17[[#This Row],[amount]]&gt;$Y$7),"Outlier","Normal")</f>
        <v>Normal</v>
      </c>
      <c r="P2993" t="str">
        <f>IF(OR(Table1_17[[#This Row],[missing_flag]]="Missing",Table1_17[[#This Row],[outlier_flag]]="Outliers"),"Review","Valid")</f>
        <v>Valid</v>
      </c>
    </row>
    <row r="2994" spans="1:16">
      <c r="A2994" t="s">
        <v>7472</v>
      </c>
      <c r="B2994" s="1">
        <v>44859</v>
      </c>
      <c r="C2994">
        <v>192540.47</v>
      </c>
      <c r="D2994" t="s">
        <v>1483</v>
      </c>
      <c r="E2994" t="s">
        <v>1484</v>
      </c>
      <c r="F2994" t="s">
        <v>268</v>
      </c>
      <c r="G2994" t="s">
        <v>13</v>
      </c>
      <c r="H2994" t="s">
        <v>1369</v>
      </c>
      <c r="J2994" t="s">
        <v>25283</v>
      </c>
      <c r="K2994" t="s">
        <v>22291</v>
      </c>
      <c r="L2994" t="s">
        <v>22291</v>
      </c>
      <c r="M2994" t="s">
        <v>22291</v>
      </c>
      <c r="N2994" t="str">
        <f t="shared" si="46"/>
        <v>OK</v>
      </c>
      <c r="O2994" t="str">
        <f>IF(OR(Table1_17[[#This Row],[amount]]&lt;$Y$8,Table1_17[[#This Row],[amount]]&gt;$Y$7),"Outlier","Normal")</f>
        <v>Normal</v>
      </c>
      <c r="P2994" t="str">
        <f>IF(OR(Table1_17[[#This Row],[missing_flag]]="Missing",Table1_17[[#This Row],[outlier_flag]]="Outliers"),"Review","Valid")</f>
        <v>Valid</v>
      </c>
    </row>
    <row r="2995" spans="1:16">
      <c r="A2995" t="s">
        <v>7474</v>
      </c>
      <c r="B2995" s="1">
        <v>44829</v>
      </c>
      <c r="C2995">
        <v>-44060.22</v>
      </c>
      <c r="D2995" t="s">
        <v>1478</v>
      </c>
      <c r="E2995" t="s">
        <v>1496</v>
      </c>
      <c r="F2995" t="s">
        <v>264</v>
      </c>
      <c r="G2995" t="s">
        <v>17</v>
      </c>
      <c r="I2995" t="s">
        <v>139</v>
      </c>
      <c r="J2995" t="s">
        <v>25284</v>
      </c>
      <c r="K2995" t="s">
        <v>22291</v>
      </c>
      <c r="L2995" t="s">
        <v>22291</v>
      </c>
      <c r="M2995" t="s">
        <v>22291</v>
      </c>
      <c r="N2995" t="str">
        <f t="shared" si="46"/>
        <v>OK</v>
      </c>
      <c r="O2995" t="str">
        <f>IF(OR(Table1_17[[#This Row],[amount]]&lt;$Y$8,Table1_17[[#This Row],[amount]]&gt;$Y$7),"Outlier","Normal")</f>
        <v>Normal</v>
      </c>
      <c r="P2995" t="str">
        <f>IF(OR(Table1_17[[#This Row],[missing_flag]]="Missing",Table1_17[[#This Row],[outlier_flag]]="Outliers"),"Review","Valid")</f>
        <v>Valid</v>
      </c>
    </row>
    <row r="2996" spans="1:16">
      <c r="A2996" t="s">
        <v>7476</v>
      </c>
      <c r="B2996" s="1">
        <v>45286</v>
      </c>
      <c r="C2996">
        <v>214818.43</v>
      </c>
      <c r="D2996" t="s">
        <v>1483</v>
      </c>
      <c r="E2996" t="s">
        <v>1484</v>
      </c>
      <c r="F2996" t="s">
        <v>271</v>
      </c>
      <c r="G2996" t="s">
        <v>13</v>
      </c>
      <c r="H2996" t="s">
        <v>806</v>
      </c>
      <c r="J2996" t="s">
        <v>25285</v>
      </c>
      <c r="K2996" t="s">
        <v>22291</v>
      </c>
      <c r="L2996" t="s">
        <v>22291</v>
      </c>
      <c r="M2996" t="s">
        <v>22291</v>
      </c>
      <c r="N2996" t="str">
        <f t="shared" si="46"/>
        <v>OK</v>
      </c>
      <c r="O2996" t="str">
        <f>IF(OR(Table1_17[[#This Row],[amount]]&lt;$Y$8,Table1_17[[#This Row],[amount]]&gt;$Y$7),"Outlier","Normal")</f>
        <v>Normal</v>
      </c>
      <c r="P2996" t="str">
        <f>IF(OR(Table1_17[[#This Row],[missing_flag]]="Missing",Table1_17[[#This Row],[outlier_flag]]="Outliers"),"Review","Valid")</f>
        <v>Valid</v>
      </c>
    </row>
    <row r="2997" spans="1:16">
      <c r="A2997" t="s">
        <v>7478</v>
      </c>
      <c r="B2997" s="1">
        <v>44902</v>
      </c>
      <c r="C2997">
        <v>-2000</v>
      </c>
      <c r="D2997" t="s">
        <v>1478</v>
      </c>
      <c r="E2997" t="s">
        <v>1534</v>
      </c>
      <c r="F2997" t="s">
        <v>271</v>
      </c>
      <c r="G2997" t="s">
        <v>17</v>
      </c>
      <c r="I2997" t="s">
        <v>229</v>
      </c>
      <c r="J2997" t="s">
        <v>25286</v>
      </c>
      <c r="K2997" t="s">
        <v>22291</v>
      </c>
      <c r="L2997" t="s">
        <v>22291</v>
      </c>
      <c r="M2997" t="s">
        <v>22291</v>
      </c>
      <c r="N2997" t="str">
        <f t="shared" si="46"/>
        <v>OK</v>
      </c>
      <c r="O2997" t="str">
        <f>IF(OR(Table1_17[[#This Row],[amount]]&lt;$Y$8,Table1_17[[#This Row],[amount]]&gt;$Y$7),"Outlier","Normal")</f>
        <v>Normal</v>
      </c>
      <c r="P2997" t="str">
        <f>IF(OR(Table1_17[[#This Row],[missing_flag]]="Missing",Table1_17[[#This Row],[outlier_flag]]="Outliers"),"Review","Valid")</f>
        <v>Valid</v>
      </c>
    </row>
    <row r="2998" spans="1:16">
      <c r="A2998" t="s">
        <v>7480</v>
      </c>
      <c r="B2998" s="1">
        <v>45083</v>
      </c>
      <c r="C2998">
        <v>129436.75</v>
      </c>
      <c r="D2998" t="s">
        <v>1483</v>
      </c>
      <c r="E2998" t="s">
        <v>1499</v>
      </c>
      <c r="F2998" t="s">
        <v>268</v>
      </c>
      <c r="G2998" t="s">
        <v>29</v>
      </c>
      <c r="H2998" t="s">
        <v>1131</v>
      </c>
      <c r="J2998" t="s">
        <v>25287</v>
      </c>
      <c r="K2998" t="s">
        <v>22291</v>
      </c>
      <c r="L2998" t="s">
        <v>22291</v>
      </c>
      <c r="M2998" t="s">
        <v>22291</v>
      </c>
      <c r="N2998" t="str">
        <f t="shared" si="46"/>
        <v>OK</v>
      </c>
      <c r="O2998" t="str">
        <f>IF(OR(Table1_17[[#This Row],[amount]]&lt;$Y$8,Table1_17[[#This Row],[amount]]&gt;$Y$7),"Outlier","Normal")</f>
        <v>Normal</v>
      </c>
      <c r="P2998" t="str">
        <f>IF(OR(Table1_17[[#This Row],[missing_flag]]="Missing",Table1_17[[#This Row],[outlier_flag]]="Outliers"),"Review","Valid")</f>
        <v>Valid</v>
      </c>
    </row>
    <row r="2999" spans="1:16">
      <c r="A2999" t="s">
        <v>7482</v>
      </c>
      <c r="B2999" s="1">
        <v>44631</v>
      </c>
      <c r="C2999">
        <v>-64306.27</v>
      </c>
      <c r="D2999" t="s">
        <v>1478</v>
      </c>
      <c r="E2999" t="s">
        <v>1534</v>
      </c>
      <c r="F2999" t="s">
        <v>268</v>
      </c>
      <c r="G2999" t="s">
        <v>8</v>
      </c>
      <c r="I2999" t="s">
        <v>43</v>
      </c>
      <c r="J2999" t="s">
        <v>25288</v>
      </c>
      <c r="K2999" t="s">
        <v>22291</v>
      </c>
      <c r="L2999" t="s">
        <v>22291</v>
      </c>
      <c r="M2999" t="s">
        <v>22291</v>
      </c>
      <c r="N2999" t="str">
        <f t="shared" si="46"/>
        <v>OK</v>
      </c>
      <c r="O2999" t="str">
        <f>IF(OR(Table1_17[[#This Row],[amount]]&lt;$Y$8,Table1_17[[#This Row],[amount]]&gt;$Y$7),"Outlier","Normal")</f>
        <v>Normal</v>
      </c>
      <c r="P2999" t="str">
        <f>IF(OR(Table1_17[[#This Row],[missing_flag]]="Missing",Table1_17[[#This Row],[outlier_flag]]="Outliers"),"Review","Valid")</f>
        <v>Valid</v>
      </c>
    </row>
    <row r="3000" spans="1:16">
      <c r="A3000" t="s">
        <v>7484</v>
      </c>
      <c r="B3000" s="1">
        <v>45026</v>
      </c>
      <c r="C3000">
        <v>72466.539999999994</v>
      </c>
      <c r="D3000" t="s">
        <v>1483</v>
      </c>
      <c r="E3000" t="s">
        <v>1499</v>
      </c>
      <c r="F3000" t="s">
        <v>268</v>
      </c>
      <c r="G3000" t="s">
        <v>29</v>
      </c>
      <c r="H3000" t="s">
        <v>746</v>
      </c>
      <c r="J3000" t="s">
        <v>25289</v>
      </c>
      <c r="K3000" t="s">
        <v>22291</v>
      </c>
      <c r="L3000" t="s">
        <v>22291</v>
      </c>
      <c r="M3000" t="s">
        <v>22291</v>
      </c>
      <c r="N3000" t="str">
        <f t="shared" si="46"/>
        <v>OK</v>
      </c>
      <c r="O3000" t="str">
        <f>IF(OR(Table1_17[[#This Row],[amount]]&lt;$Y$8,Table1_17[[#This Row],[amount]]&gt;$Y$7),"Outlier","Normal")</f>
        <v>Normal</v>
      </c>
      <c r="P3000" t="str">
        <f>IF(OR(Table1_17[[#This Row],[missing_flag]]="Missing",Table1_17[[#This Row],[outlier_flag]]="Outliers"),"Review","Valid")</f>
        <v>Valid</v>
      </c>
    </row>
    <row r="3001" spans="1:16">
      <c r="A3001" t="s">
        <v>7486</v>
      </c>
      <c r="B3001" s="1">
        <v>44934</v>
      </c>
      <c r="C3001">
        <v>237238.26</v>
      </c>
      <c r="D3001" t="s">
        <v>1483</v>
      </c>
      <c r="E3001" t="s">
        <v>1499</v>
      </c>
      <c r="F3001" t="s">
        <v>268</v>
      </c>
      <c r="G3001" t="s">
        <v>17</v>
      </c>
      <c r="H3001" t="s">
        <v>1203</v>
      </c>
      <c r="J3001" t="s">
        <v>25290</v>
      </c>
      <c r="K3001" t="s">
        <v>22291</v>
      </c>
      <c r="L3001" t="s">
        <v>22291</v>
      </c>
      <c r="M3001" t="s">
        <v>22291</v>
      </c>
      <c r="N3001" t="str">
        <f t="shared" si="46"/>
        <v>OK</v>
      </c>
      <c r="O3001" t="str">
        <f>IF(OR(Table1_17[[#This Row],[amount]]&lt;$Y$8,Table1_17[[#This Row],[amount]]&gt;$Y$7),"Outlier","Normal")</f>
        <v>Normal</v>
      </c>
      <c r="P3001" t="str">
        <f>IF(OR(Table1_17[[#This Row],[missing_flag]]="Missing",Table1_17[[#This Row],[outlier_flag]]="Outliers"),"Review","Valid")</f>
        <v>Valid</v>
      </c>
    </row>
    <row r="3002" spans="1:16">
      <c r="A3002" t="s">
        <v>7488</v>
      </c>
      <c r="B3002" s="1">
        <v>44935</v>
      </c>
      <c r="C3002">
        <v>-13511.88</v>
      </c>
      <c r="D3002" t="s">
        <v>1478</v>
      </c>
      <c r="E3002" t="s">
        <v>1534</v>
      </c>
      <c r="F3002" t="s">
        <v>271</v>
      </c>
      <c r="G3002" t="s">
        <v>17</v>
      </c>
      <c r="I3002" t="s">
        <v>93</v>
      </c>
      <c r="J3002" t="s">
        <v>25291</v>
      </c>
      <c r="K3002" t="s">
        <v>22291</v>
      </c>
      <c r="L3002" t="s">
        <v>22291</v>
      </c>
      <c r="M3002" t="s">
        <v>22291</v>
      </c>
      <c r="N3002" t="str">
        <f t="shared" si="46"/>
        <v>OK</v>
      </c>
      <c r="O3002" t="str">
        <f>IF(OR(Table1_17[[#This Row],[amount]]&lt;$Y$8,Table1_17[[#This Row],[amount]]&gt;$Y$7),"Outlier","Normal")</f>
        <v>Normal</v>
      </c>
      <c r="P3002" t="str">
        <f>IF(OR(Table1_17[[#This Row],[missing_flag]]="Missing",Table1_17[[#This Row],[outlier_flag]]="Outliers"),"Review","Valid")</f>
        <v>Valid</v>
      </c>
    </row>
    <row r="3003" spans="1:16">
      <c r="A3003" t="s">
        <v>7490</v>
      </c>
      <c r="B3003" s="1">
        <v>45020</v>
      </c>
      <c r="C3003">
        <v>-34357.56</v>
      </c>
      <c r="D3003" t="s">
        <v>1478</v>
      </c>
      <c r="E3003" t="s">
        <v>20</v>
      </c>
      <c r="F3003" t="s">
        <v>271</v>
      </c>
      <c r="G3003" t="s">
        <v>13</v>
      </c>
      <c r="I3003" t="s">
        <v>133</v>
      </c>
      <c r="J3003" t="s">
        <v>25292</v>
      </c>
      <c r="K3003" t="s">
        <v>22291</v>
      </c>
      <c r="L3003" t="s">
        <v>22291</v>
      </c>
      <c r="M3003" t="s">
        <v>22291</v>
      </c>
      <c r="N3003" t="str">
        <f t="shared" si="46"/>
        <v>OK</v>
      </c>
      <c r="O3003" t="str">
        <f>IF(OR(Table1_17[[#This Row],[amount]]&lt;$Y$8,Table1_17[[#This Row],[amount]]&gt;$Y$7),"Outlier","Normal")</f>
        <v>Normal</v>
      </c>
      <c r="P3003" t="str">
        <f>IF(OR(Table1_17[[#This Row],[missing_flag]]="Missing",Table1_17[[#This Row],[outlier_flag]]="Outliers"),"Review","Valid")</f>
        <v>Valid</v>
      </c>
    </row>
    <row r="3004" spans="1:16">
      <c r="A3004" t="s">
        <v>7492</v>
      </c>
      <c r="B3004" s="1">
        <v>45015</v>
      </c>
      <c r="C3004">
        <v>20835.48</v>
      </c>
      <c r="D3004" t="s">
        <v>1587</v>
      </c>
      <c r="E3004" t="s">
        <v>1587</v>
      </c>
      <c r="F3004" t="s">
        <v>264</v>
      </c>
      <c r="G3004" t="s">
        <v>17</v>
      </c>
      <c r="J3004" t="s">
        <v>25293</v>
      </c>
      <c r="K3004" t="s">
        <v>22291</v>
      </c>
      <c r="L3004" t="s">
        <v>22291</v>
      </c>
      <c r="M3004" t="s">
        <v>22291</v>
      </c>
      <c r="N3004" t="str">
        <f t="shared" si="46"/>
        <v>OK</v>
      </c>
      <c r="O3004" t="str">
        <f>IF(OR(Table1_17[[#This Row],[amount]]&lt;$Y$8,Table1_17[[#This Row],[amount]]&gt;$Y$7),"Outlier","Normal")</f>
        <v>Normal</v>
      </c>
      <c r="P3004" t="str">
        <f>IF(OR(Table1_17[[#This Row],[missing_flag]]="Missing",Table1_17[[#This Row],[outlier_flag]]="Outliers"),"Review","Valid")</f>
        <v>Valid</v>
      </c>
    </row>
    <row r="3005" spans="1:16">
      <c r="A3005" t="s">
        <v>7494</v>
      </c>
      <c r="B3005" s="1">
        <v>45204</v>
      </c>
      <c r="C3005">
        <v>262656.38</v>
      </c>
      <c r="D3005" t="s">
        <v>1483</v>
      </c>
      <c r="E3005" t="s">
        <v>1484</v>
      </c>
      <c r="F3005" t="s">
        <v>271</v>
      </c>
      <c r="G3005" t="s">
        <v>13</v>
      </c>
      <c r="H3005" t="s">
        <v>1283</v>
      </c>
      <c r="J3005" t="s">
        <v>25294</v>
      </c>
      <c r="K3005" t="s">
        <v>22291</v>
      </c>
      <c r="L3005" t="s">
        <v>22291</v>
      </c>
      <c r="M3005" t="s">
        <v>22291</v>
      </c>
      <c r="N3005" t="str">
        <f t="shared" si="46"/>
        <v>OK</v>
      </c>
      <c r="O3005" t="str">
        <f>IF(OR(Table1_17[[#This Row],[amount]]&lt;$Y$8,Table1_17[[#This Row],[amount]]&gt;$Y$7),"Outlier","Normal")</f>
        <v>Normal</v>
      </c>
      <c r="P3005" t="str">
        <f>IF(OR(Table1_17[[#This Row],[missing_flag]]="Missing",Table1_17[[#This Row],[outlier_flag]]="Outliers"),"Review","Valid")</f>
        <v>Valid</v>
      </c>
    </row>
    <row r="3006" spans="1:16">
      <c r="A3006" t="s">
        <v>7496</v>
      </c>
      <c r="B3006" s="1">
        <v>45170</v>
      </c>
      <c r="C3006">
        <v>-12373.22</v>
      </c>
      <c r="D3006" t="s">
        <v>1478</v>
      </c>
      <c r="E3006" t="s">
        <v>1534</v>
      </c>
      <c r="F3006" t="s">
        <v>264</v>
      </c>
      <c r="G3006" t="s">
        <v>17</v>
      </c>
      <c r="I3006" t="s">
        <v>41</v>
      </c>
      <c r="J3006" t="s">
        <v>25295</v>
      </c>
      <c r="K3006" t="s">
        <v>22291</v>
      </c>
      <c r="L3006" t="s">
        <v>22291</v>
      </c>
      <c r="M3006" t="s">
        <v>22291</v>
      </c>
      <c r="N3006" t="str">
        <f t="shared" si="46"/>
        <v>OK</v>
      </c>
      <c r="O3006" t="str">
        <f>IF(OR(Table1_17[[#This Row],[amount]]&lt;$Y$8,Table1_17[[#This Row],[amount]]&gt;$Y$7),"Outlier","Normal")</f>
        <v>Normal</v>
      </c>
      <c r="P3006" t="str">
        <f>IF(OR(Table1_17[[#This Row],[missing_flag]]="Missing",Table1_17[[#This Row],[outlier_flag]]="Outliers"),"Review","Valid")</f>
        <v>Valid</v>
      </c>
    </row>
    <row r="3007" spans="1:16">
      <c r="A3007" t="s">
        <v>7498</v>
      </c>
      <c r="B3007" s="1">
        <v>45289</v>
      </c>
      <c r="C3007">
        <v>137589.95000000001</v>
      </c>
      <c r="D3007" t="s">
        <v>1483</v>
      </c>
      <c r="E3007" t="s">
        <v>1499</v>
      </c>
      <c r="F3007" t="s">
        <v>268</v>
      </c>
      <c r="G3007" t="s">
        <v>29</v>
      </c>
      <c r="H3007" t="s">
        <v>812</v>
      </c>
      <c r="J3007" t="s">
        <v>25296</v>
      </c>
      <c r="K3007" t="s">
        <v>22291</v>
      </c>
      <c r="L3007" t="s">
        <v>22291</v>
      </c>
      <c r="M3007" t="s">
        <v>22291</v>
      </c>
      <c r="N3007" t="str">
        <f t="shared" si="46"/>
        <v>OK</v>
      </c>
      <c r="O3007" t="str">
        <f>IF(OR(Table1_17[[#This Row],[amount]]&lt;$Y$8,Table1_17[[#This Row],[amount]]&gt;$Y$7),"Outlier","Normal")</f>
        <v>Normal</v>
      </c>
      <c r="P3007" t="str">
        <f>IF(OR(Table1_17[[#This Row],[missing_flag]]="Missing",Table1_17[[#This Row],[outlier_flag]]="Outliers"),"Review","Valid")</f>
        <v>Valid</v>
      </c>
    </row>
    <row r="3008" spans="1:16">
      <c r="A3008" t="s">
        <v>7500</v>
      </c>
      <c r="B3008" s="1">
        <v>44636</v>
      </c>
      <c r="C3008">
        <v>-30691.62</v>
      </c>
      <c r="D3008" t="s">
        <v>1478</v>
      </c>
      <c r="E3008" t="s">
        <v>1534</v>
      </c>
      <c r="F3008" t="s">
        <v>271</v>
      </c>
      <c r="G3008" t="s">
        <v>17</v>
      </c>
      <c r="I3008" t="s">
        <v>244</v>
      </c>
      <c r="J3008" t="s">
        <v>25297</v>
      </c>
      <c r="K3008" t="s">
        <v>22291</v>
      </c>
      <c r="L3008" t="s">
        <v>22291</v>
      </c>
      <c r="M3008" t="s">
        <v>22291</v>
      </c>
      <c r="N3008" t="str">
        <f t="shared" si="46"/>
        <v>OK</v>
      </c>
      <c r="O3008" t="str">
        <f>IF(OR(Table1_17[[#This Row],[amount]]&lt;$Y$8,Table1_17[[#This Row],[amount]]&gt;$Y$7),"Outlier","Normal")</f>
        <v>Normal</v>
      </c>
      <c r="P3008" t="str">
        <f>IF(OR(Table1_17[[#This Row],[missing_flag]]="Missing",Table1_17[[#This Row],[outlier_flag]]="Outliers"),"Review","Valid")</f>
        <v>Valid</v>
      </c>
    </row>
    <row r="3009" spans="1:16">
      <c r="A3009" t="s">
        <v>7502</v>
      </c>
      <c r="B3009" s="1">
        <v>44654</v>
      </c>
      <c r="C3009">
        <v>-38866.21</v>
      </c>
      <c r="D3009" t="s">
        <v>1478</v>
      </c>
      <c r="E3009" t="s">
        <v>7</v>
      </c>
      <c r="F3009" t="s">
        <v>271</v>
      </c>
      <c r="G3009" t="s">
        <v>17</v>
      </c>
      <c r="I3009" t="s">
        <v>139</v>
      </c>
      <c r="J3009" t="s">
        <v>25298</v>
      </c>
      <c r="K3009" t="s">
        <v>22291</v>
      </c>
      <c r="L3009" t="s">
        <v>22291</v>
      </c>
      <c r="M3009" t="s">
        <v>22291</v>
      </c>
      <c r="N3009" t="str">
        <f t="shared" si="46"/>
        <v>OK</v>
      </c>
      <c r="O3009" t="str">
        <f>IF(OR(Table1_17[[#This Row],[amount]]&lt;$Y$8,Table1_17[[#This Row],[amount]]&gt;$Y$7),"Outlier","Normal")</f>
        <v>Normal</v>
      </c>
      <c r="P3009" t="str">
        <f>IF(OR(Table1_17[[#This Row],[missing_flag]]="Missing",Table1_17[[#This Row],[outlier_flag]]="Outliers"),"Review","Valid")</f>
        <v>Valid</v>
      </c>
    </row>
    <row r="3010" spans="1:16">
      <c r="A3010" t="s">
        <v>7504</v>
      </c>
      <c r="B3010" s="1">
        <v>44781</v>
      </c>
      <c r="C3010">
        <v>69913.399999999994</v>
      </c>
      <c r="D3010" t="s">
        <v>1483</v>
      </c>
      <c r="E3010" t="s">
        <v>1487</v>
      </c>
      <c r="F3010" t="s">
        <v>268</v>
      </c>
      <c r="G3010" t="s">
        <v>13</v>
      </c>
      <c r="H3010" t="s">
        <v>758</v>
      </c>
      <c r="J3010" t="s">
        <v>25299</v>
      </c>
      <c r="K3010" t="s">
        <v>22291</v>
      </c>
      <c r="L3010" t="s">
        <v>22291</v>
      </c>
      <c r="M3010" t="s">
        <v>22291</v>
      </c>
      <c r="N3010" t="str">
        <f t="shared" si="46"/>
        <v>OK</v>
      </c>
      <c r="O3010" t="str">
        <f>IF(OR(Table1_17[[#This Row],[amount]]&lt;$Y$8,Table1_17[[#This Row],[amount]]&gt;$Y$7),"Outlier","Normal")</f>
        <v>Normal</v>
      </c>
      <c r="P3010" t="str">
        <f>IF(OR(Table1_17[[#This Row],[missing_flag]]="Missing",Table1_17[[#This Row],[outlier_flag]]="Outliers"),"Review","Valid")</f>
        <v>Valid</v>
      </c>
    </row>
    <row r="3011" spans="1:16">
      <c r="A3011" t="s">
        <v>7506</v>
      </c>
      <c r="B3011" s="1">
        <v>44588</v>
      </c>
      <c r="C3011">
        <v>-26951.8</v>
      </c>
      <c r="D3011" t="s">
        <v>1478</v>
      </c>
      <c r="E3011" t="s">
        <v>1496</v>
      </c>
      <c r="F3011" t="s">
        <v>264</v>
      </c>
      <c r="G3011" t="s">
        <v>13</v>
      </c>
      <c r="I3011" t="s">
        <v>18</v>
      </c>
      <c r="J3011" t="s">
        <v>25300</v>
      </c>
      <c r="K3011" t="s">
        <v>22291</v>
      </c>
      <c r="L3011" t="s">
        <v>22291</v>
      </c>
      <c r="M3011" t="s">
        <v>22291</v>
      </c>
      <c r="N3011" t="str">
        <f t="shared" ref="N3011:N3074" si="47">IF(OR(B3011="",C3011="",D3011="",F3011=""),"Missing","OK")</f>
        <v>OK</v>
      </c>
      <c r="O3011" t="str">
        <f>IF(OR(Table1_17[[#This Row],[amount]]&lt;$Y$8,Table1_17[[#This Row],[amount]]&gt;$Y$7),"Outlier","Normal")</f>
        <v>Normal</v>
      </c>
      <c r="P3011" t="str">
        <f>IF(OR(Table1_17[[#This Row],[missing_flag]]="Missing",Table1_17[[#This Row],[outlier_flag]]="Outliers"),"Review","Valid")</f>
        <v>Valid</v>
      </c>
    </row>
    <row r="3012" spans="1:16">
      <c r="A3012" t="s">
        <v>7508</v>
      </c>
      <c r="B3012" s="1">
        <v>45073</v>
      </c>
      <c r="C3012">
        <v>115070.21</v>
      </c>
      <c r="D3012" t="s">
        <v>1483</v>
      </c>
      <c r="E3012" t="s">
        <v>1484</v>
      </c>
      <c r="F3012" t="s">
        <v>268</v>
      </c>
      <c r="G3012" t="s">
        <v>29</v>
      </c>
      <c r="H3012" t="s">
        <v>1269</v>
      </c>
      <c r="J3012" t="s">
        <v>25301</v>
      </c>
      <c r="K3012" t="s">
        <v>22291</v>
      </c>
      <c r="L3012" t="s">
        <v>22291</v>
      </c>
      <c r="M3012" t="s">
        <v>22291</v>
      </c>
      <c r="N3012" t="str">
        <f t="shared" si="47"/>
        <v>OK</v>
      </c>
      <c r="O3012" t="str">
        <f>IF(OR(Table1_17[[#This Row],[amount]]&lt;$Y$8,Table1_17[[#This Row],[amount]]&gt;$Y$7),"Outlier","Normal")</f>
        <v>Normal</v>
      </c>
      <c r="P3012" t="str">
        <f>IF(OR(Table1_17[[#This Row],[missing_flag]]="Missing",Table1_17[[#This Row],[outlier_flag]]="Outliers"),"Review","Valid")</f>
        <v>Valid</v>
      </c>
    </row>
    <row r="3013" spans="1:16">
      <c r="A3013" t="s">
        <v>7510</v>
      </c>
      <c r="B3013" s="1">
        <v>44575</v>
      </c>
      <c r="C3013">
        <v>-60347.89</v>
      </c>
      <c r="D3013" t="s">
        <v>1478</v>
      </c>
      <c r="E3013" t="s">
        <v>7</v>
      </c>
      <c r="F3013" t="s">
        <v>268</v>
      </c>
      <c r="G3013" t="s">
        <v>29</v>
      </c>
      <c r="I3013" t="s">
        <v>169</v>
      </c>
      <c r="J3013" t="s">
        <v>25302</v>
      </c>
      <c r="K3013" t="s">
        <v>22291</v>
      </c>
      <c r="L3013" t="s">
        <v>22291</v>
      </c>
      <c r="M3013" t="s">
        <v>22291</v>
      </c>
      <c r="N3013" t="str">
        <f t="shared" si="47"/>
        <v>OK</v>
      </c>
      <c r="O3013" t="str">
        <f>IF(OR(Table1_17[[#This Row],[amount]]&lt;$Y$8,Table1_17[[#This Row],[amount]]&gt;$Y$7),"Outlier","Normal")</f>
        <v>Normal</v>
      </c>
      <c r="P3013" t="str">
        <f>IF(OR(Table1_17[[#This Row],[missing_flag]]="Missing",Table1_17[[#This Row],[outlier_flag]]="Outliers"),"Review","Valid")</f>
        <v>Valid</v>
      </c>
    </row>
    <row r="3014" spans="1:16">
      <c r="A3014" t="s">
        <v>7512</v>
      </c>
      <c r="B3014" s="1">
        <v>45198</v>
      </c>
      <c r="C3014">
        <v>27030.720000000001</v>
      </c>
      <c r="D3014" t="s">
        <v>1587</v>
      </c>
      <c r="E3014" t="s">
        <v>1587</v>
      </c>
      <c r="F3014" t="s">
        <v>271</v>
      </c>
      <c r="G3014" t="s">
        <v>13</v>
      </c>
      <c r="J3014" t="s">
        <v>25303</v>
      </c>
      <c r="K3014" t="s">
        <v>22291</v>
      </c>
      <c r="L3014" t="s">
        <v>22291</v>
      </c>
      <c r="M3014" t="s">
        <v>22291</v>
      </c>
      <c r="N3014" t="str">
        <f t="shared" si="47"/>
        <v>OK</v>
      </c>
      <c r="O3014" t="str">
        <f>IF(OR(Table1_17[[#This Row],[amount]]&lt;$Y$8,Table1_17[[#This Row],[amount]]&gt;$Y$7),"Outlier","Normal")</f>
        <v>Normal</v>
      </c>
      <c r="P3014" t="str">
        <f>IF(OR(Table1_17[[#This Row],[missing_flag]]="Missing",Table1_17[[#This Row],[outlier_flag]]="Outliers"),"Review","Valid")</f>
        <v>Valid</v>
      </c>
    </row>
    <row r="3015" spans="1:16">
      <c r="A3015" t="s">
        <v>7514</v>
      </c>
      <c r="B3015" s="1">
        <v>44950</v>
      </c>
      <c r="C3015">
        <v>-44193.71</v>
      </c>
      <c r="D3015" t="s">
        <v>1478</v>
      </c>
      <c r="E3015" t="s">
        <v>7</v>
      </c>
      <c r="F3015" t="s">
        <v>264</v>
      </c>
      <c r="G3015" t="s">
        <v>29</v>
      </c>
      <c r="I3015" t="s">
        <v>205</v>
      </c>
      <c r="J3015" t="s">
        <v>25304</v>
      </c>
      <c r="K3015" t="s">
        <v>22291</v>
      </c>
      <c r="L3015" t="s">
        <v>22291</v>
      </c>
      <c r="M3015" t="s">
        <v>22291</v>
      </c>
      <c r="N3015" t="str">
        <f t="shared" si="47"/>
        <v>OK</v>
      </c>
      <c r="O3015" t="str">
        <f>IF(OR(Table1_17[[#This Row],[amount]]&lt;$Y$8,Table1_17[[#This Row],[amount]]&gt;$Y$7),"Outlier","Normal")</f>
        <v>Normal</v>
      </c>
      <c r="P3015" t="str">
        <f>IF(OR(Table1_17[[#This Row],[missing_flag]]="Missing",Table1_17[[#This Row],[outlier_flag]]="Outliers"),"Review","Valid")</f>
        <v>Valid</v>
      </c>
    </row>
    <row r="3016" spans="1:16">
      <c r="A3016" t="s">
        <v>7516</v>
      </c>
      <c r="B3016" s="1">
        <v>44990</v>
      </c>
      <c r="C3016">
        <v>219974.32</v>
      </c>
      <c r="D3016" t="s">
        <v>1483</v>
      </c>
      <c r="E3016" t="s">
        <v>1487</v>
      </c>
      <c r="F3016" t="s">
        <v>264</v>
      </c>
      <c r="G3016" t="s">
        <v>29</v>
      </c>
      <c r="H3016" t="s">
        <v>1309</v>
      </c>
      <c r="J3016" t="s">
        <v>25305</v>
      </c>
      <c r="K3016" t="s">
        <v>22291</v>
      </c>
      <c r="L3016" t="s">
        <v>22291</v>
      </c>
      <c r="M3016" t="s">
        <v>22291</v>
      </c>
      <c r="N3016" t="str">
        <f t="shared" si="47"/>
        <v>OK</v>
      </c>
      <c r="O3016" t="str">
        <f>IF(OR(Table1_17[[#This Row],[amount]]&lt;$Y$8,Table1_17[[#This Row],[amount]]&gt;$Y$7),"Outlier","Normal")</f>
        <v>Normal</v>
      </c>
      <c r="P3016" t="str">
        <f>IF(OR(Table1_17[[#This Row],[missing_flag]]="Missing",Table1_17[[#This Row],[outlier_flag]]="Outliers"),"Review","Valid")</f>
        <v>Valid</v>
      </c>
    </row>
    <row r="3017" spans="1:16">
      <c r="A3017" t="s">
        <v>7518</v>
      </c>
      <c r="B3017" s="1">
        <v>44697</v>
      </c>
      <c r="C3017">
        <v>166678.03</v>
      </c>
      <c r="D3017" t="s">
        <v>1483</v>
      </c>
      <c r="E3017" t="s">
        <v>1499</v>
      </c>
      <c r="F3017" t="s">
        <v>264</v>
      </c>
      <c r="G3017" t="s">
        <v>13</v>
      </c>
      <c r="H3017" t="s">
        <v>1215</v>
      </c>
      <c r="J3017" t="s">
        <v>25306</v>
      </c>
      <c r="K3017" t="s">
        <v>22291</v>
      </c>
      <c r="L3017" t="s">
        <v>22291</v>
      </c>
      <c r="M3017" t="s">
        <v>22291</v>
      </c>
      <c r="N3017" t="str">
        <f t="shared" si="47"/>
        <v>OK</v>
      </c>
      <c r="O3017" t="str">
        <f>IF(OR(Table1_17[[#This Row],[amount]]&lt;$Y$8,Table1_17[[#This Row],[amount]]&gt;$Y$7),"Outlier","Normal")</f>
        <v>Normal</v>
      </c>
      <c r="P3017" t="str">
        <f>IF(OR(Table1_17[[#This Row],[missing_flag]]="Missing",Table1_17[[#This Row],[outlier_flag]]="Outliers"),"Review","Valid")</f>
        <v>Valid</v>
      </c>
    </row>
    <row r="3018" spans="1:16">
      <c r="A3018" t="s">
        <v>7520</v>
      </c>
      <c r="B3018" s="1">
        <v>44905</v>
      </c>
      <c r="C3018">
        <v>140990.76</v>
      </c>
      <c r="D3018" t="s">
        <v>1483</v>
      </c>
      <c r="E3018" t="s">
        <v>1487</v>
      </c>
      <c r="F3018" t="s">
        <v>268</v>
      </c>
      <c r="G3018" t="s">
        <v>17</v>
      </c>
      <c r="H3018" t="s">
        <v>902</v>
      </c>
      <c r="J3018" t="s">
        <v>25307</v>
      </c>
      <c r="K3018" t="s">
        <v>22291</v>
      </c>
      <c r="L3018" t="s">
        <v>22291</v>
      </c>
      <c r="M3018" t="s">
        <v>22291</v>
      </c>
      <c r="N3018" t="str">
        <f t="shared" si="47"/>
        <v>OK</v>
      </c>
      <c r="O3018" t="str">
        <f>IF(OR(Table1_17[[#This Row],[amount]]&lt;$Y$8,Table1_17[[#This Row],[amount]]&gt;$Y$7),"Outlier","Normal")</f>
        <v>Normal</v>
      </c>
      <c r="P3018" t="str">
        <f>IF(OR(Table1_17[[#This Row],[missing_flag]]="Missing",Table1_17[[#This Row],[outlier_flag]]="Outliers"),"Review","Valid")</f>
        <v>Valid</v>
      </c>
    </row>
    <row r="3019" spans="1:16">
      <c r="A3019" t="s">
        <v>7522</v>
      </c>
      <c r="B3019" s="1">
        <v>45114</v>
      </c>
      <c r="C3019">
        <v>-45926.45</v>
      </c>
      <c r="D3019" t="s">
        <v>1478</v>
      </c>
      <c r="E3019" t="s">
        <v>1534</v>
      </c>
      <c r="F3019" t="s">
        <v>271</v>
      </c>
      <c r="G3019" t="s">
        <v>13</v>
      </c>
      <c r="I3019" t="s">
        <v>151</v>
      </c>
      <c r="J3019" t="s">
        <v>25308</v>
      </c>
      <c r="K3019" t="s">
        <v>22291</v>
      </c>
      <c r="L3019" t="s">
        <v>22291</v>
      </c>
      <c r="M3019" t="s">
        <v>22291</v>
      </c>
      <c r="N3019" t="str">
        <f t="shared" si="47"/>
        <v>OK</v>
      </c>
      <c r="O3019" t="str">
        <f>IF(OR(Table1_17[[#This Row],[amount]]&lt;$Y$8,Table1_17[[#This Row],[amount]]&gt;$Y$7),"Outlier","Normal")</f>
        <v>Normal</v>
      </c>
      <c r="P3019" t="str">
        <f>IF(OR(Table1_17[[#This Row],[missing_flag]]="Missing",Table1_17[[#This Row],[outlier_flag]]="Outliers"),"Review","Valid")</f>
        <v>Valid</v>
      </c>
    </row>
    <row r="3020" spans="1:16">
      <c r="A3020" t="s">
        <v>7524</v>
      </c>
      <c r="B3020" s="1">
        <v>44590</v>
      </c>
      <c r="C3020">
        <v>-44191.89</v>
      </c>
      <c r="D3020" t="s">
        <v>1478</v>
      </c>
      <c r="E3020" t="s">
        <v>1496</v>
      </c>
      <c r="F3020" t="s">
        <v>268</v>
      </c>
      <c r="G3020" t="s">
        <v>13</v>
      </c>
      <c r="I3020" t="s">
        <v>231</v>
      </c>
      <c r="J3020" t="s">
        <v>25309</v>
      </c>
      <c r="K3020" t="s">
        <v>22291</v>
      </c>
      <c r="L3020" t="s">
        <v>22291</v>
      </c>
      <c r="M3020" t="s">
        <v>22291</v>
      </c>
      <c r="N3020" t="str">
        <f t="shared" si="47"/>
        <v>OK</v>
      </c>
      <c r="O3020" t="str">
        <f>IF(OR(Table1_17[[#This Row],[amount]]&lt;$Y$8,Table1_17[[#This Row],[amount]]&gt;$Y$7),"Outlier","Normal")</f>
        <v>Normal</v>
      </c>
      <c r="P3020" t="str">
        <f>IF(OR(Table1_17[[#This Row],[missing_flag]]="Missing",Table1_17[[#This Row],[outlier_flag]]="Outliers"),"Review","Valid")</f>
        <v>Valid</v>
      </c>
    </row>
    <row r="3021" spans="1:16">
      <c r="A3021" t="s">
        <v>7526</v>
      </c>
      <c r="B3021" s="1">
        <v>45217</v>
      </c>
      <c r="C3021">
        <v>-65271.91</v>
      </c>
      <c r="D3021" t="s">
        <v>1478</v>
      </c>
      <c r="E3021" t="s">
        <v>20</v>
      </c>
      <c r="F3021" t="s">
        <v>271</v>
      </c>
      <c r="G3021" t="s">
        <v>29</v>
      </c>
      <c r="I3021" t="s">
        <v>221</v>
      </c>
      <c r="J3021" t="s">
        <v>25310</v>
      </c>
      <c r="K3021" t="s">
        <v>22291</v>
      </c>
      <c r="L3021" t="s">
        <v>22291</v>
      </c>
      <c r="M3021" t="s">
        <v>22291</v>
      </c>
      <c r="N3021" t="str">
        <f t="shared" si="47"/>
        <v>OK</v>
      </c>
      <c r="O3021" t="str">
        <f>IF(OR(Table1_17[[#This Row],[amount]]&lt;$Y$8,Table1_17[[#This Row],[amount]]&gt;$Y$7),"Outlier","Normal")</f>
        <v>Normal</v>
      </c>
      <c r="P3021" t="str">
        <f>IF(OR(Table1_17[[#This Row],[missing_flag]]="Missing",Table1_17[[#This Row],[outlier_flag]]="Outliers"),"Review","Valid")</f>
        <v>Valid</v>
      </c>
    </row>
    <row r="3022" spans="1:16">
      <c r="A3022" t="s">
        <v>7528</v>
      </c>
      <c r="B3022" s="1">
        <v>45283</v>
      </c>
      <c r="C3022">
        <v>246191.05</v>
      </c>
      <c r="D3022" t="s">
        <v>1483</v>
      </c>
      <c r="E3022" t="s">
        <v>1484</v>
      </c>
      <c r="F3022" t="s">
        <v>264</v>
      </c>
      <c r="G3022" t="s">
        <v>13</v>
      </c>
      <c r="H3022" t="s">
        <v>1279</v>
      </c>
      <c r="J3022" t="s">
        <v>25311</v>
      </c>
      <c r="K3022" t="s">
        <v>22291</v>
      </c>
      <c r="L3022" t="s">
        <v>22291</v>
      </c>
      <c r="M3022" t="s">
        <v>22291</v>
      </c>
      <c r="N3022" t="str">
        <f t="shared" si="47"/>
        <v>OK</v>
      </c>
      <c r="O3022" t="str">
        <f>IF(OR(Table1_17[[#This Row],[amount]]&lt;$Y$8,Table1_17[[#This Row],[amount]]&gt;$Y$7),"Outlier","Normal")</f>
        <v>Normal</v>
      </c>
      <c r="P3022" t="str">
        <f>IF(OR(Table1_17[[#This Row],[missing_flag]]="Missing",Table1_17[[#This Row],[outlier_flag]]="Outliers"),"Review","Valid")</f>
        <v>Valid</v>
      </c>
    </row>
    <row r="3023" spans="1:16">
      <c r="A3023" t="s">
        <v>7530</v>
      </c>
      <c r="B3023" s="1">
        <v>44723</v>
      </c>
      <c r="C3023">
        <v>208218.22</v>
      </c>
      <c r="D3023" t="s">
        <v>1483</v>
      </c>
      <c r="E3023" t="s">
        <v>1484</v>
      </c>
      <c r="F3023" t="s">
        <v>268</v>
      </c>
      <c r="G3023" t="s">
        <v>8</v>
      </c>
      <c r="H3023" t="s">
        <v>1387</v>
      </c>
      <c r="J3023" t="s">
        <v>25312</v>
      </c>
      <c r="K3023" t="s">
        <v>22291</v>
      </c>
      <c r="L3023" t="s">
        <v>22291</v>
      </c>
      <c r="M3023" t="s">
        <v>22291</v>
      </c>
      <c r="N3023" t="str">
        <f t="shared" si="47"/>
        <v>OK</v>
      </c>
      <c r="O3023" t="str">
        <f>IF(OR(Table1_17[[#This Row],[amount]]&lt;$Y$8,Table1_17[[#This Row],[amount]]&gt;$Y$7),"Outlier","Normal")</f>
        <v>Normal</v>
      </c>
      <c r="P3023" t="str">
        <f>IF(OR(Table1_17[[#This Row],[missing_flag]]="Missing",Table1_17[[#This Row],[outlier_flag]]="Outliers"),"Review","Valid")</f>
        <v>Valid</v>
      </c>
    </row>
    <row r="3024" spans="1:16">
      <c r="A3024" t="s">
        <v>7532</v>
      </c>
      <c r="B3024" s="1">
        <v>45285</v>
      </c>
      <c r="C3024">
        <v>218418.79</v>
      </c>
      <c r="D3024" t="s">
        <v>1483</v>
      </c>
      <c r="E3024" t="s">
        <v>1484</v>
      </c>
      <c r="F3024" t="s">
        <v>271</v>
      </c>
      <c r="G3024" t="s">
        <v>13</v>
      </c>
      <c r="H3024" t="s">
        <v>906</v>
      </c>
      <c r="J3024" t="s">
        <v>25313</v>
      </c>
      <c r="K3024" t="s">
        <v>22291</v>
      </c>
      <c r="L3024" t="s">
        <v>22291</v>
      </c>
      <c r="M3024" t="s">
        <v>22291</v>
      </c>
      <c r="N3024" t="str">
        <f t="shared" si="47"/>
        <v>OK</v>
      </c>
      <c r="O3024" t="str">
        <f>IF(OR(Table1_17[[#This Row],[amount]]&lt;$Y$8,Table1_17[[#This Row],[amount]]&gt;$Y$7),"Outlier","Normal")</f>
        <v>Normal</v>
      </c>
      <c r="P3024" t="str">
        <f>IF(OR(Table1_17[[#This Row],[missing_flag]]="Missing",Table1_17[[#This Row],[outlier_flag]]="Outliers"),"Review","Valid")</f>
        <v>Valid</v>
      </c>
    </row>
    <row r="3025" spans="1:16">
      <c r="A3025" t="s">
        <v>7534</v>
      </c>
      <c r="B3025" s="1">
        <v>45191</v>
      </c>
      <c r="C3025">
        <v>-45530.83</v>
      </c>
      <c r="D3025" t="s">
        <v>1478</v>
      </c>
      <c r="E3025" t="s">
        <v>20</v>
      </c>
      <c r="F3025" t="s">
        <v>268</v>
      </c>
      <c r="G3025" t="s">
        <v>13</v>
      </c>
      <c r="I3025" t="s">
        <v>27</v>
      </c>
      <c r="J3025" t="s">
        <v>25314</v>
      </c>
      <c r="K3025" t="s">
        <v>22291</v>
      </c>
      <c r="L3025" t="s">
        <v>22291</v>
      </c>
      <c r="M3025" t="s">
        <v>22291</v>
      </c>
      <c r="N3025" t="str">
        <f t="shared" si="47"/>
        <v>OK</v>
      </c>
      <c r="O3025" t="str">
        <f>IF(OR(Table1_17[[#This Row],[amount]]&lt;$Y$8,Table1_17[[#This Row],[amount]]&gt;$Y$7),"Outlier","Normal")</f>
        <v>Normal</v>
      </c>
      <c r="P3025" t="str">
        <f>IF(OR(Table1_17[[#This Row],[missing_flag]]="Missing",Table1_17[[#This Row],[outlier_flag]]="Outliers"),"Review","Valid")</f>
        <v>Valid</v>
      </c>
    </row>
    <row r="3026" spans="1:16">
      <c r="A3026" t="s">
        <v>7536</v>
      </c>
      <c r="B3026" s="1">
        <v>44627</v>
      </c>
      <c r="C3026">
        <v>-71751.039999999994</v>
      </c>
      <c r="D3026" t="s">
        <v>1478</v>
      </c>
      <c r="E3026" t="s">
        <v>7</v>
      </c>
      <c r="F3026" t="s">
        <v>271</v>
      </c>
      <c r="G3026" t="s">
        <v>17</v>
      </c>
      <c r="I3026" t="s">
        <v>240</v>
      </c>
      <c r="J3026" t="s">
        <v>25315</v>
      </c>
      <c r="K3026" t="s">
        <v>22291</v>
      </c>
      <c r="L3026" t="s">
        <v>22291</v>
      </c>
      <c r="M3026" t="s">
        <v>22291</v>
      </c>
      <c r="N3026" t="str">
        <f t="shared" si="47"/>
        <v>OK</v>
      </c>
      <c r="O3026" t="str">
        <f>IF(OR(Table1_17[[#This Row],[amount]]&lt;$Y$8,Table1_17[[#This Row],[amount]]&gt;$Y$7),"Outlier","Normal")</f>
        <v>Normal</v>
      </c>
      <c r="P3026" t="str">
        <f>IF(OR(Table1_17[[#This Row],[missing_flag]]="Missing",Table1_17[[#This Row],[outlier_flag]]="Outliers"),"Review","Valid")</f>
        <v>Valid</v>
      </c>
    </row>
    <row r="3027" spans="1:16">
      <c r="A3027" t="s">
        <v>7538</v>
      </c>
      <c r="B3027" s="1">
        <v>44819</v>
      </c>
      <c r="C3027">
        <v>156468.19</v>
      </c>
      <c r="D3027" t="s">
        <v>1483</v>
      </c>
      <c r="E3027" t="s">
        <v>1484</v>
      </c>
      <c r="F3027" t="s">
        <v>271</v>
      </c>
      <c r="G3027" t="s">
        <v>8</v>
      </c>
      <c r="H3027" t="s">
        <v>1085</v>
      </c>
      <c r="J3027" t="s">
        <v>25316</v>
      </c>
      <c r="K3027" t="s">
        <v>22291</v>
      </c>
      <c r="L3027" t="s">
        <v>22291</v>
      </c>
      <c r="M3027" t="s">
        <v>22291</v>
      </c>
      <c r="N3027" t="str">
        <f t="shared" si="47"/>
        <v>OK</v>
      </c>
      <c r="O3027" t="str">
        <f>IF(OR(Table1_17[[#This Row],[amount]]&lt;$Y$8,Table1_17[[#This Row],[amount]]&gt;$Y$7),"Outlier","Normal")</f>
        <v>Normal</v>
      </c>
      <c r="P3027" t="str">
        <f>IF(OR(Table1_17[[#This Row],[missing_flag]]="Missing",Table1_17[[#This Row],[outlier_flag]]="Outliers"),"Review","Valid")</f>
        <v>Valid</v>
      </c>
    </row>
    <row r="3028" spans="1:16">
      <c r="A3028" t="s">
        <v>7540</v>
      </c>
      <c r="B3028" s="1">
        <v>44855</v>
      </c>
      <c r="C3028">
        <v>119410.89</v>
      </c>
      <c r="D3028" t="s">
        <v>1483</v>
      </c>
      <c r="E3028" t="s">
        <v>1499</v>
      </c>
      <c r="F3028" t="s">
        <v>268</v>
      </c>
      <c r="G3028" t="s">
        <v>8</v>
      </c>
      <c r="H3028" t="s">
        <v>772</v>
      </c>
      <c r="J3028" t="s">
        <v>25317</v>
      </c>
      <c r="K3028" t="s">
        <v>22291</v>
      </c>
      <c r="L3028" t="s">
        <v>22291</v>
      </c>
      <c r="M3028" t="s">
        <v>22291</v>
      </c>
      <c r="N3028" t="str">
        <f t="shared" si="47"/>
        <v>OK</v>
      </c>
      <c r="O3028" t="str">
        <f>IF(OR(Table1_17[[#This Row],[amount]]&lt;$Y$8,Table1_17[[#This Row],[amount]]&gt;$Y$7),"Outlier","Normal")</f>
        <v>Normal</v>
      </c>
      <c r="P3028" t="str">
        <f>IF(OR(Table1_17[[#This Row],[missing_flag]]="Missing",Table1_17[[#This Row],[outlier_flag]]="Outliers"),"Review","Valid")</f>
        <v>Valid</v>
      </c>
    </row>
    <row r="3029" spans="1:16">
      <c r="A3029" t="s">
        <v>7542</v>
      </c>
      <c r="B3029" s="1">
        <v>45031</v>
      </c>
      <c r="C3029">
        <v>-46120.11</v>
      </c>
      <c r="D3029" t="s">
        <v>1478</v>
      </c>
      <c r="E3029" t="s">
        <v>20</v>
      </c>
      <c r="F3029" t="s">
        <v>268</v>
      </c>
      <c r="G3029" t="s">
        <v>13</v>
      </c>
      <c r="I3029" t="s">
        <v>250</v>
      </c>
      <c r="J3029" t="s">
        <v>25318</v>
      </c>
      <c r="K3029" t="s">
        <v>22291</v>
      </c>
      <c r="L3029" t="s">
        <v>22291</v>
      </c>
      <c r="M3029" t="s">
        <v>22291</v>
      </c>
      <c r="N3029" t="str">
        <f t="shared" si="47"/>
        <v>OK</v>
      </c>
      <c r="O3029" t="str">
        <f>IF(OR(Table1_17[[#This Row],[amount]]&lt;$Y$8,Table1_17[[#This Row],[amount]]&gt;$Y$7),"Outlier","Normal")</f>
        <v>Normal</v>
      </c>
      <c r="P3029" t="str">
        <f>IF(OR(Table1_17[[#This Row],[missing_flag]]="Missing",Table1_17[[#This Row],[outlier_flag]]="Outliers"),"Review","Valid")</f>
        <v>Valid</v>
      </c>
    </row>
    <row r="3030" spans="1:16">
      <c r="A3030" t="s">
        <v>7544</v>
      </c>
      <c r="B3030" s="1">
        <v>44875</v>
      </c>
      <c r="C3030">
        <v>94938.08</v>
      </c>
      <c r="D3030" t="s">
        <v>1483</v>
      </c>
      <c r="E3030" t="s">
        <v>1484</v>
      </c>
      <c r="F3030" t="s">
        <v>268</v>
      </c>
      <c r="G3030" t="s">
        <v>17</v>
      </c>
      <c r="H3030" t="s">
        <v>1085</v>
      </c>
      <c r="J3030" t="s">
        <v>25319</v>
      </c>
      <c r="K3030" t="s">
        <v>22291</v>
      </c>
      <c r="L3030" t="s">
        <v>22291</v>
      </c>
      <c r="M3030" t="s">
        <v>22291</v>
      </c>
      <c r="N3030" t="str">
        <f t="shared" si="47"/>
        <v>OK</v>
      </c>
      <c r="O3030" t="str">
        <f>IF(OR(Table1_17[[#This Row],[amount]]&lt;$Y$8,Table1_17[[#This Row],[amount]]&gt;$Y$7),"Outlier","Normal")</f>
        <v>Normal</v>
      </c>
      <c r="P3030" t="str">
        <f>IF(OR(Table1_17[[#This Row],[missing_flag]]="Missing",Table1_17[[#This Row],[outlier_flag]]="Outliers"),"Review","Valid")</f>
        <v>Valid</v>
      </c>
    </row>
    <row r="3031" spans="1:16">
      <c r="A3031" t="s">
        <v>7546</v>
      </c>
      <c r="B3031" s="1">
        <v>44693</v>
      </c>
      <c r="C3031">
        <v>191410.34</v>
      </c>
      <c r="D3031" t="s">
        <v>1483</v>
      </c>
      <c r="E3031" t="s">
        <v>1487</v>
      </c>
      <c r="F3031" t="s">
        <v>268</v>
      </c>
      <c r="G3031" t="s">
        <v>8</v>
      </c>
      <c r="H3031" t="s">
        <v>736</v>
      </c>
      <c r="J3031" t="s">
        <v>25320</v>
      </c>
      <c r="K3031" t="s">
        <v>22291</v>
      </c>
      <c r="L3031" t="s">
        <v>22291</v>
      </c>
      <c r="M3031" t="s">
        <v>22291</v>
      </c>
      <c r="N3031" t="str">
        <f t="shared" si="47"/>
        <v>OK</v>
      </c>
      <c r="O3031" t="str">
        <f>IF(OR(Table1_17[[#This Row],[amount]]&lt;$Y$8,Table1_17[[#This Row],[amount]]&gt;$Y$7),"Outlier","Normal")</f>
        <v>Normal</v>
      </c>
      <c r="P3031" t="str">
        <f>IF(OR(Table1_17[[#This Row],[missing_flag]]="Missing",Table1_17[[#This Row],[outlier_flag]]="Outliers"),"Review","Valid")</f>
        <v>Valid</v>
      </c>
    </row>
    <row r="3032" spans="1:16">
      <c r="A3032" t="s">
        <v>7548</v>
      </c>
      <c r="B3032" s="1">
        <v>44908</v>
      </c>
      <c r="C3032">
        <v>-23147.51</v>
      </c>
      <c r="D3032" t="s">
        <v>1478</v>
      </c>
      <c r="E3032" t="s">
        <v>20</v>
      </c>
      <c r="F3032" t="s">
        <v>271</v>
      </c>
      <c r="G3032" t="s">
        <v>29</v>
      </c>
      <c r="I3032" t="s">
        <v>51</v>
      </c>
      <c r="J3032" t="s">
        <v>25321</v>
      </c>
      <c r="K3032" t="s">
        <v>22291</v>
      </c>
      <c r="L3032" t="s">
        <v>22291</v>
      </c>
      <c r="M3032" t="s">
        <v>22291</v>
      </c>
      <c r="N3032" t="str">
        <f t="shared" si="47"/>
        <v>OK</v>
      </c>
      <c r="O3032" t="str">
        <f>IF(OR(Table1_17[[#This Row],[amount]]&lt;$Y$8,Table1_17[[#This Row],[amount]]&gt;$Y$7),"Outlier","Normal")</f>
        <v>Normal</v>
      </c>
      <c r="P3032" t="str">
        <f>IF(OR(Table1_17[[#This Row],[missing_flag]]="Missing",Table1_17[[#This Row],[outlier_flag]]="Outliers"),"Review","Valid")</f>
        <v>Valid</v>
      </c>
    </row>
    <row r="3033" spans="1:16">
      <c r="A3033" t="s">
        <v>7550</v>
      </c>
      <c r="B3033" s="1">
        <v>45283</v>
      </c>
      <c r="C3033">
        <v>144221.81</v>
      </c>
      <c r="D3033" t="s">
        <v>1483</v>
      </c>
      <c r="E3033" t="s">
        <v>1484</v>
      </c>
      <c r="F3033" t="s">
        <v>271</v>
      </c>
      <c r="G3033" t="s">
        <v>8</v>
      </c>
      <c r="H3033" t="s">
        <v>1217</v>
      </c>
      <c r="J3033" t="s">
        <v>25322</v>
      </c>
      <c r="K3033" t="s">
        <v>22291</v>
      </c>
      <c r="L3033" t="s">
        <v>22291</v>
      </c>
      <c r="M3033" t="s">
        <v>22291</v>
      </c>
      <c r="N3033" t="str">
        <f t="shared" si="47"/>
        <v>OK</v>
      </c>
      <c r="O3033" t="str">
        <f>IF(OR(Table1_17[[#This Row],[amount]]&lt;$Y$8,Table1_17[[#This Row],[amount]]&gt;$Y$7),"Outlier","Normal")</f>
        <v>Normal</v>
      </c>
      <c r="P3033" t="str">
        <f>IF(OR(Table1_17[[#This Row],[missing_flag]]="Missing",Table1_17[[#This Row],[outlier_flag]]="Outliers"),"Review","Valid")</f>
        <v>Valid</v>
      </c>
    </row>
    <row r="3034" spans="1:16">
      <c r="A3034" t="s">
        <v>7552</v>
      </c>
      <c r="B3034" s="1">
        <v>44590</v>
      </c>
      <c r="C3034">
        <v>253066.06</v>
      </c>
      <c r="D3034" t="s">
        <v>1483</v>
      </c>
      <c r="E3034" t="s">
        <v>1499</v>
      </c>
      <c r="F3034" t="s">
        <v>271</v>
      </c>
      <c r="G3034" t="s">
        <v>17</v>
      </c>
      <c r="H3034" t="s">
        <v>961</v>
      </c>
      <c r="J3034" t="s">
        <v>25323</v>
      </c>
      <c r="K3034" t="s">
        <v>22291</v>
      </c>
      <c r="L3034" t="s">
        <v>22291</v>
      </c>
      <c r="M3034" t="s">
        <v>22291</v>
      </c>
      <c r="N3034" t="str">
        <f t="shared" si="47"/>
        <v>OK</v>
      </c>
      <c r="O3034" t="str">
        <f>IF(OR(Table1_17[[#This Row],[amount]]&lt;$Y$8,Table1_17[[#This Row],[amount]]&gt;$Y$7),"Outlier","Normal")</f>
        <v>Normal</v>
      </c>
      <c r="P3034" t="str">
        <f>IF(OR(Table1_17[[#This Row],[missing_flag]]="Missing",Table1_17[[#This Row],[outlier_flag]]="Outliers"),"Review","Valid")</f>
        <v>Valid</v>
      </c>
    </row>
    <row r="3035" spans="1:16">
      <c r="A3035" t="s">
        <v>7554</v>
      </c>
      <c r="B3035" s="1">
        <v>44802</v>
      </c>
      <c r="C3035">
        <v>-29326.82</v>
      </c>
      <c r="D3035" t="s">
        <v>1478</v>
      </c>
      <c r="E3035" t="s">
        <v>1534</v>
      </c>
      <c r="F3035" t="s">
        <v>268</v>
      </c>
      <c r="G3035" t="s">
        <v>8</v>
      </c>
      <c r="I3035" t="s">
        <v>236</v>
      </c>
      <c r="J3035" t="s">
        <v>25324</v>
      </c>
      <c r="K3035" t="s">
        <v>22291</v>
      </c>
      <c r="L3035" t="s">
        <v>22291</v>
      </c>
      <c r="M3035" t="s">
        <v>22291</v>
      </c>
      <c r="N3035" t="str">
        <f t="shared" si="47"/>
        <v>OK</v>
      </c>
      <c r="O3035" t="str">
        <f>IF(OR(Table1_17[[#This Row],[amount]]&lt;$Y$8,Table1_17[[#This Row],[amount]]&gt;$Y$7),"Outlier","Normal")</f>
        <v>Normal</v>
      </c>
      <c r="P3035" t="str">
        <f>IF(OR(Table1_17[[#This Row],[missing_flag]]="Missing",Table1_17[[#This Row],[outlier_flag]]="Outliers"),"Review","Valid")</f>
        <v>Valid</v>
      </c>
    </row>
    <row r="3036" spans="1:16">
      <c r="A3036" t="s">
        <v>7556</v>
      </c>
      <c r="B3036" s="1">
        <v>44995</v>
      </c>
      <c r="C3036">
        <v>142376.15</v>
      </c>
      <c r="D3036" t="s">
        <v>1483</v>
      </c>
      <c r="E3036" t="s">
        <v>1487</v>
      </c>
      <c r="F3036" t="s">
        <v>268</v>
      </c>
      <c r="G3036" t="s">
        <v>17</v>
      </c>
      <c r="H3036" t="s">
        <v>900</v>
      </c>
      <c r="J3036" t="s">
        <v>25325</v>
      </c>
      <c r="K3036" t="s">
        <v>22291</v>
      </c>
      <c r="L3036" t="s">
        <v>22291</v>
      </c>
      <c r="M3036" t="s">
        <v>22291</v>
      </c>
      <c r="N3036" t="str">
        <f t="shared" si="47"/>
        <v>OK</v>
      </c>
      <c r="O3036" t="str">
        <f>IF(OR(Table1_17[[#This Row],[amount]]&lt;$Y$8,Table1_17[[#This Row],[amount]]&gt;$Y$7),"Outlier","Normal")</f>
        <v>Normal</v>
      </c>
      <c r="P3036" t="str">
        <f>IF(OR(Table1_17[[#This Row],[missing_flag]]="Missing",Table1_17[[#This Row],[outlier_flag]]="Outliers"),"Review","Valid")</f>
        <v>Valid</v>
      </c>
    </row>
    <row r="3037" spans="1:16">
      <c r="A3037" t="s">
        <v>7558</v>
      </c>
      <c r="B3037" s="1">
        <v>45125</v>
      </c>
      <c r="C3037">
        <v>-39347.230000000003</v>
      </c>
      <c r="D3037" t="s">
        <v>1478</v>
      </c>
      <c r="E3037" t="s">
        <v>36</v>
      </c>
      <c r="F3037" t="s">
        <v>264</v>
      </c>
      <c r="G3037" t="s">
        <v>13</v>
      </c>
      <c r="I3037" t="s">
        <v>209</v>
      </c>
      <c r="J3037" t="s">
        <v>25326</v>
      </c>
      <c r="K3037" t="s">
        <v>22291</v>
      </c>
      <c r="L3037" t="s">
        <v>22291</v>
      </c>
      <c r="M3037" t="s">
        <v>22291</v>
      </c>
      <c r="N3037" t="str">
        <f t="shared" si="47"/>
        <v>OK</v>
      </c>
      <c r="O3037" t="str">
        <f>IF(OR(Table1_17[[#This Row],[amount]]&lt;$Y$8,Table1_17[[#This Row],[amount]]&gt;$Y$7),"Outlier","Normal")</f>
        <v>Normal</v>
      </c>
      <c r="P3037" t="str">
        <f>IF(OR(Table1_17[[#This Row],[missing_flag]]="Missing",Table1_17[[#This Row],[outlier_flag]]="Outliers"),"Review","Valid")</f>
        <v>Valid</v>
      </c>
    </row>
    <row r="3038" spans="1:16">
      <c r="A3038" t="s">
        <v>7560</v>
      </c>
      <c r="B3038" s="1">
        <v>44670</v>
      </c>
      <c r="C3038">
        <v>-60788.27</v>
      </c>
      <c r="D3038" t="s">
        <v>1478</v>
      </c>
      <c r="E3038" t="s">
        <v>1496</v>
      </c>
      <c r="F3038" t="s">
        <v>268</v>
      </c>
      <c r="G3038" t="s">
        <v>29</v>
      </c>
      <c r="I3038" t="s">
        <v>219</v>
      </c>
      <c r="J3038" t="s">
        <v>25327</v>
      </c>
      <c r="K3038" t="s">
        <v>22291</v>
      </c>
      <c r="L3038" t="s">
        <v>22291</v>
      </c>
      <c r="M3038" t="s">
        <v>22291</v>
      </c>
      <c r="N3038" t="str">
        <f t="shared" si="47"/>
        <v>OK</v>
      </c>
      <c r="O3038" t="str">
        <f>IF(OR(Table1_17[[#This Row],[amount]]&lt;$Y$8,Table1_17[[#This Row],[amount]]&gt;$Y$7),"Outlier","Normal")</f>
        <v>Normal</v>
      </c>
      <c r="P3038" t="str">
        <f>IF(OR(Table1_17[[#This Row],[missing_flag]]="Missing",Table1_17[[#This Row],[outlier_flag]]="Outliers"),"Review","Valid")</f>
        <v>Valid</v>
      </c>
    </row>
    <row r="3039" spans="1:16">
      <c r="A3039" t="s">
        <v>7562</v>
      </c>
      <c r="B3039" s="1">
        <v>45237</v>
      </c>
      <c r="C3039">
        <v>78021.61</v>
      </c>
      <c r="D3039" t="s">
        <v>1483</v>
      </c>
      <c r="E3039" t="s">
        <v>1487</v>
      </c>
      <c r="F3039" t="s">
        <v>268</v>
      </c>
      <c r="G3039" t="s">
        <v>29</v>
      </c>
      <c r="H3039" t="s">
        <v>772</v>
      </c>
      <c r="J3039" t="s">
        <v>25328</v>
      </c>
      <c r="K3039" t="s">
        <v>22291</v>
      </c>
      <c r="L3039" t="s">
        <v>22291</v>
      </c>
      <c r="M3039" t="s">
        <v>22291</v>
      </c>
      <c r="N3039" t="str">
        <f t="shared" si="47"/>
        <v>OK</v>
      </c>
      <c r="O3039" t="str">
        <f>IF(OR(Table1_17[[#This Row],[amount]]&lt;$Y$8,Table1_17[[#This Row],[amount]]&gt;$Y$7),"Outlier","Normal")</f>
        <v>Normal</v>
      </c>
      <c r="P3039" t="str">
        <f>IF(OR(Table1_17[[#This Row],[missing_flag]]="Missing",Table1_17[[#This Row],[outlier_flag]]="Outliers"),"Review","Valid")</f>
        <v>Valid</v>
      </c>
    </row>
    <row r="3040" spans="1:16">
      <c r="A3040" t="s">
        <v>7564</v>
      </c>
      <c r="B3040" s="1">
        <v>45089</v>
      </c>
      <c r="C3040">
        <v>-31041.91</v>
      </c>
      <c r="D3040" t="s">
        <v>1478</v>
      </c>
      <c r="E3040" t="s">
        <v>20</v>
      </c>
      <c r="F3040" t="s">
        <v>268</v>
      </c>
      <c r="G3040" t="s">
        <v>13</v>
      </c>
      <c r="I3040" t="s">
        <v>201</v>
      </c>
      <c r="J3040" t="s">
        <v>25329</v>
      </c>
      <c r="K3040" t="s">
        <v>22291</v>
      </c>
      <c r="L3040" t="s">
        <v>22291</v>
      </c>
      <c r="M3040" t="s">
        <v>22291</v>
      </c>
      <c r="N3040" t="str">
        <f t="shared" si="47"/>
        <v>OK</v>
      </c>
      <c r="O3040" t="str">
        <f>IF(OR(Table1_17[[#This Row],[amount]]&lt;$Y$8,Table1_17[[#This Row],[amount]]&gt;$Y$7),"Outlier","Normal")</f>
        <v>Normal</v>
      </c>
      <c r="P3040" t="str">
        <f>IF(OR(Table1_17[[#This Row],[missing_flag]]="Missing",Table1_17[[#This Row],[outlier_flag]]="Outliers"),"Review","Valid")</f>
        <v>Valid</v>
      </c>
    </row>
    <row r="3041" spans="1:16">
      <c r="A3041" t="s">
        <v>7566</v>
      </c>
      <c r="B3041" s="1">
        <v>45157</v>
      </c>
      <c r="C3041">
        <v>163039.81</v>
      </c>
      <c r="D3041" t="s">
        <v>1483</v>
      </c>
      <c r="E3041" t="s">
        <v>1487</v>
      </c>
      <c r="F3041" t="s">
        <v>264</v>
      </c>
      <c r="G3041" t="s">
        <v>17</v>
      </c>
      <c r="H3041" t="s">
        <v>756</v>
      </c>
      <c r="J3041" t="s">
        <v>25330</v>
      </c>
      <c r="K3041" t="s">
        <v>22291</v>
      </c>
      <c r="L3041" t="s">
        <v>22291</v>
      </c>
      <c r="M3041" t="s">
        <v>22291</v>
      </c>
      <c r="N3041" t="str">
        <f t="shared" si="47"/>
        <v>OK</v>
      </c>
      <c r="O3041" t="str">
        <f>IF(OR(Table1_17[[#This Row],[amount]]&lt;$Y$8,Table1_17[[#This Row],[amount]]&gt;$Y$7),"Outlier","Normal")</f>
        <v>Normal</v>
      </c>
      <c r="P3041" t="str">
        <f>IF(OR(Table1_17[[#This Row],[missing_flag]]="Missing",Table1_17[[#This Row],[outlier_flag]]="Outliers"),"Review","Valid")</f>
        <v>Valid</v>
      </c>
    </row>
    <row r="3042" spans="1:16">
      <c r="A3042" t="s">
        <v>7568</v>
      </c>
      <c r="B3042" s="1">
        <v>44932</v>
      </c>
      <c r="C3042">
        <v>192035.21</v>
      </c>
      <c r="D3042" t="s">
        <v>1483</v>
      </c>
      <c r="E3042" t="s">
        <v>1487</v>
      </c>
      <c r="F3042" t="s">
        <v>264</v>
      </c>
      <c r="G3042" t="s">
        <v>8</v>
      </c>
      <c r="H3042" t="s">
        <v>714</v>
      </c>
      <c r="J3042" t="s">
        <v>25331</v>
      </c>
      <c r="K3042" t="s">
        <v>22291</v>
      </c>
      <c r="L3042" t="s">
        <v>22291</v>
      </c>
      <c r="M3042" t="s">
        <v>22291</v>
      </c>
      <c r="N3042" t="str">
        <f t="shared" si="47"/>
        <v>OK</v>
      </c>
      <c r="O3042" t="str">
        <f>IF(OR(Table1_17[[#This Row],[amount]]&lt;$Y$8,Table1_17[[#This Row],[amount]]&gt;$Y$7),"Outlier","Normal")</f>
        <v>Normal</v>
      </c>
      <c r="P3042" t="str">
        <f>IF(OR(Table1_17[[#This Row],[missing_flag]]="Missing",Table1_17[[#This Row],[outlier_flag]]="Outliers"),"Review","Valid")</f>
        <v>Valid</v>
      </c>
    </row>
    <row r="3043" spans="1:16">
      <c r="A3043" t="s">
        <v>7570</v>
      </c>
      <c r="B3043" s="1">
        <v>45025</v>
      </c>
      <c r="C3043">
        <v>-77598.36</v>
      </c>
      <c r="D3043" t="s">
        <v>1478</v>
      </c>
      <c r="E3043" t="s">
        <v>7</v>
      </c>
      <c r="F3043" t="s">
        <v>264</v>
      </c>
      <c r="G3043" t="s">
        <v>8</v>
      </c>
      <c r="I3043" t="s">
        <v>205</v>
      </c>
      <c r="J3043" t="s">
        <v>25332</v>
      </c>
      <c r="K3043" t="s">
        <v>22291</v>
      </c>
      <c r="L3043" t="s">
        <v>22291</v>
      </c>
      <c r="M3043" t="s">
        <v>22291</v>
      </c>
      <c r="N3043" t="str">
        <f t="shared" si="47"/>
        <v>OK</v>
      </c>
      <c r="O3043" t="str">
        <f>IF(OR(Table1_17[[#This Row],[amount]]&lt;$Y$8,Table1_17[[#This Row],[amount]]&gt;$Y$7),"Outlier","Normal")</f>
        <v>Normal</v>
      </c>
      <c r="P3043" t="str">
        <f>IF(OR(Table1_17[[#This Row],[missing_flag]]="Missing",Table1_17[[#This Row],[outlier_flag]]="Outliers"),"Review","Valid")</f>
        <v>Valid</v>
      </c>
    </row>
    <row r="3044" spans="1:16">
      <c r="A3044" t="s">
        <v>7572</v>
      </c>
      <c r="B3044" s="1">
        <v>45071</v>
      </c>
      <c r="C3044">
        <v>-29818.45</v>
      </c>
      <c r="D3044" t="s">
        <v>1478</v>
      </c>
      <c r="E3044" t="s">
        <v>1496</v>
      </c>
      <c r="F3044" t="s">
        <v>264</v>
      </c>
      <c r="G3044" t="s">
        <v>29</v>
      </c>
      <c r="I3044" t="s">
        <v>163</v>
      </c>
      <c r="J3044" t="s">
        <v>25333</v>
      </c>
      <c r="K3044" t="s">
        <v>22291</v>
      </c>
      <c r="L3044" t="s">
        <v>22291</v>
      </c>
      <c r="M3044" t="s">
        <v>22291</v>
      </c>
      <c r="N3044" t="str">
        <f t="shared" si="47"/>
        <v>OK</v>
      </c>
      <c r="O3044" t="str">
        <f>IF(OR(Table1_17[[#This Row],[amount]]&lt;$Y$8,Table1_17[[#This Row],[amount]]&gt;$Y$7),"Outlier","Normal")</f>
        <v>Normal</v>
      </c>
      <c r="P3044" t="str">
        <f>IF(OR(Table1_17[[#This Row],[missing_flag]]="Missing",Table1_17[[#This Row],[outlier_flag]]="Outliers"),"Review","Valid")</f>
        <v>Valid</v>
      </c>
    </row>
    <row r="3045" spans="1:16">
      <c r="A3045" t="s">
        <v>7574</v>
      </c>
      <c r="B3045" s="1">
        <v>44594</v>
      </c>
      <c r="C3045">
        <v>115753.63</v>
      </c>
      <c r="D3045" t="s">
        <v>1483</v>
      </c>
      <c r="E3045" t="s">
        <v>1487</v>
      </c>
      <c r="F3045" t="s">
        <v>271</v>
      </c>
      <c r="G3045" t="s">
        <v>13</v>
      </c>
      <c r="H3045" t="s">
        <v>880</v>
      </c>
      <c r="J3045" t="s">
        <v>25334</v>
      </c>
      <c r="K3045" t="s">
        <v>22291</v>
      </c>
      <c r="L3045" t="s">
        <v>22291</v>
      </c>
      <c r="M3045" t="s">
        <v>22291</v>
      </c>
      <c r="N3045" t="str">
        <f t="shared" si="47"/>
        <v>OK</v>
      </c>
      <c r="O3045" t="str">
        <f>IF(OR(Table1_17[[#This Row],[amount]]&lt;$Y$8,Table1_17[[#This Row],[amount]]&gt;$Y$7),"Outlier","Normal")</f>
        <v>Normal</v>
      </c>
      <c r="P3045" t="str">
        <f>IF(OR(Table1_17[[#This Row],[missing_flag]]="Missing",Table1_17[[#This Row],[outlier_flag]]="Outliers"),"Review","Valid")</f>
        <v>Valid</v>
      </c>
    </row>
    <row r="3046" spans="1:16">
      <c r="A3046" t="s">
        <v>7576</v>
      </c>
      <c r="B3046" s="1">
        <v>44735</v>
      </c>
      <c r="C3046">
        <v>176886.66</v>
      </c>
      <c r="D3046" t="s">
        <v>1483</v>
      </c>
      <c r="E3046" t="s">
        <v>1484</v>
      </c>
      <c r="F3046" t="s">
        <v>271</v>
      </c>
      <c r="G3046" t="s">
        <v>29</v>
      </c>
      <c r="H3046" t="s">
        <v>722</v>
      </c>
      <c r="J3046" t="s">
        <v>25335</v>
      </c>
      <c r="K3046" t="s">
        <v>22291</v>
      </c>
      <c r="L3046" t="s">
        <v>22291</v>
      </c>
      <c r="M3046" t="s">
        <v>22291</v>
      </c>
      <c r="N3046" t="str">
        <f t="shared" si="47"/>
        <v>OK</v>
      </c>
      <c r="O3046" t="str">
        <f>IF(OR(Table1_17[[#This Row],[amount]]&lt;$Y$8,Table1_17[[#This Row],[amount]]&gt;$Y$7),"Outlier","Normal")</f>
        <v>Normal</v>
      </c>
      <c r="P3046" t="str">
        <f>IF(OR(Table1_17[[#This Row],[missing_flag]]="Missing",Table1_17[[#This Row],[outlier_flag]]="Outliers"),"Review","Valid")</f>
        <v>Valid</v>
      </c>
    </row>
    <row r="3047" spans="1:16">
      <c r="A3047" t="s">
        <v>7578</v>
      </c>
      <c r="B3047" s="1">
        <v>44997</v>
      </c>
      <c r="C3047">
        <v>-41199.19</v>
      </c>
      <c r="D3047" t="s">
        <v>1478</v>
      </c>
      <c r="E3047" t="s">
        <v>1534</v>
      </c>
      <c r="F3047" t="s">
        <v>271</v>
      </c>
      <c r="G3047" t="s">
        <v>29</v>
      </c>
      <c r="I3047" t="s">
        <v>234</v>
      </c>
      <c r="J3047" t="s">
        <v>25336</v>
      </c>
      <c r="K3047" t="s">
        <v>22291</v>
      </c>
      <c r="L3047" t="s">
        <v>22291</v>
      </c>
      <c r="M3047" t="s">
        <v>22291</v>
      </c>
      <c r="N3047" t="str">
        <f t="shared" si="47"/>
        <v>OK</v>
      </c>
      <c r="O3047" t="str">
        <f>IF(OR(Table1_17[[#This Row],[amount]]&lt;$Y$8,Table1_17[[#This Row],[amount]]&gt;$Y$7),"Outlier","Normal")</f>
        <v>Normal</v>
      </c>
      <c r="P3047" t="str">
        <f>IF(OR(Table1_17[[#This Row],[missing_flag]]="Missing",Table1_17[[#This Row],[outlier_flag]]="Outliers"),"Review","Valid")</f>
        <v>Valid</v>
      </c>
    </row>
    <row r="3048" spans="1:16">
      <c r="A3048" t="s">
        <v>7580</v>
      </c>
      <c r="B3048" s="1">
        <v>44679</v>
      </c>
      <c r="C3048">
        <v>-35403.9</v>
      </c>
      <c r="D3048" t="s">
        <v>1478</v>
      </c>
      <c r="E3048" t="s">
        <v>20</v>
      </c>
      <c r="F3048" t="s">
        <v>271</v>
      </c>
      <c r="G3048" t="s">
        <v>8</v>
      </c>
      <c r="I3048" t="s">
        <v>21</v>
      </c>
      <c r="J3048" t="s">
        <v>25337</v>
      </c>
      <c r="K3048" t="s">
        <v>22291</v>
      </c>
      <c r="L3048" t="s">
        <v>22291</v>
      </c>
      <c r="M3048" t="s">
        <v>22291</v>
      </c>
      <c r="N3048" t="str">
        <f t="shared" si="47"/>
        <v>OK</v>
      </c>
      <c r="O3048" t="str">
        <f>IF(OR(Table1_17[[#This Row],[amount]]&lt;$Y$8,Table1_17[[#This Row],[amount]]&gt;$Y$7),"Outlier","Normal")</f>
        <v>Normal</v>
      </c>
      <c r="P3048" t="str">
        <f>IF(OR(Table1_17[[#This Row],[missing_flag]]="Missing",Table1_17[[#This Row],[outlier_flag]]="Outliers"),"Review","Valid")</f>
        <v>Valid</v>
      </c>
    </row>
    <row r="3049" spans="1:16">
      <c r="A3049" t="s">
        <v>7582</v>
      </c>
      <c r="B3049" s="1">
        <v>45265</v>
      </c>
      <c r="C3049">
        <v>-35798.129999999997</v>
      </c>
      <c r="D3049" t="s">
        <v>1478</v>
      </c>
      <c r="E3049" t="s">
        <v>1496</v>
      </c>
      <c r="F3049" t="s">
        <v>271</v>
      </c>
      <c r="G3049" t="s">
        <v>17</v>
      </c>
      <c r="I3049" t="s">
        <v>39</v>
      </c>
      <c r="J3049" t="s">
        <v>25338</v>
      </c>
      <c r="K3049" t="s">
        <v>22291</v>
      </c>
      <c r="L3049" t="s">
        <v>22291</v>
      </c>
      <c r="M3049" t="s">
        <v>22291</v>
      </c>
      <c r="N3049" t="str">
        <f t="shared" si="47"/>
        <v>OK</v>
      </c>
      <c r="O3049" t="str">
        <f>IF(OR(Table1_17[[#This Row],[amount]]&lt;$Y$8,Table1_17[[#This Row],[amount]]&gt;$Y$7),"Outlier","Normal")</f>
        <v>Normal</v>
      </c>
      <c r="P3049" t="str">
        <f>IF(OR(Table1_17[[#This Row],[missing_flag]]="Missing",Table1_17[[#This Row],[outlier_flag]]="Outliers"),"Review","Valid")</f>
        <v>Valid</v>
      </c>
    </row>
    <row r="3050" spans="1:16">
      <c r="A3050" t="s">
        <v>7584</v>
      </c>
      <c r="B3050" s="1">
        <v>45143</v>
      </c>
      <c r="C3050">
        <v>-2000</v>
      </c>
      <c r="D3050" t="s">
        <v>1478</v>
      </c>
      <c r="E3050" t="s">
        <v>20</v>
      </c>
      <c r="F3050" t="s">
        <v>264</v>
      </c>
      <c r="G3050" t="s">
        <v>8</v>
      </c>
      <c r="I3050" t="s">
        <v>171</v>
      </c>
      <c r="J3050" t="s">
        <v>25339</v>
      </c>
      <c r="K3050" t="s">
        <v>22291</v>
      </c>
      <c r="L3050" t="s">
        <v>22291</v>
      </c>
      <c r="M3050" t="s">
        <v>22291</v>
      </c>
      <c r="N3050" t="str">
        <f t="shared" si="47"/>
        <v>OK</v>
      </c>
      <c r="O3050" t="str">
        <f>IF(OR(Table1_17[[#This Row],[amount]]&lt;$Y$8,Table1_17[[#This Row],[amount]]&gt;$Y$7),"Outlier","Normal")</f>
        <v>Normal</v>
      </c>
      <c r="P3050" t="str">
        <f>IF(OR(Table1_17[[#This Row],[missing_flag]]="Missing",Table1_17[[#This Row],[outlier_flag]]="Outliers"),"Review","Valid")</f>
        <v>Valid</v>
      </c>
    </row>
    <row r="3051" spans="1:16">
      <c r="A3051" t="s">
        <v>7586</v>
      </c>
      <c r="B3051" s="1">
        <v>44893</v>
      </c>
      <c r="C3051">
        <v>170650.56</v>
      </c>
      <c r="D3051" t="s">
        <v>1483</v>
      </c>
      <c r="E3051" t="s">
        <v>1499</v>
      </c>
      <c r="F3051" t="s">
        <v>271</v>
      </c>
      <c r="G3051" t="s">
        <v>8</v>
      </c>
      <c r="H3051" t="s">
        <v>676</v>
      </c>
      <c r="J3051" t="s">
        <v>25340</v>
      </c>
      <c r="K3051" t="s">
        <v>22291</v>
      </c>
      <c r="L3051" t="s">
        <v>22291</v>
      </c>
      <c r="M3051" t="s">
        <v>22291</v>
      </c>
      <c r="N3051" t="str">
        <f t="shared" si="47"/>
        <v>OK</v>
      </c>
      <c r="O3051" t="str">
        <f>IF(OR(Table1_17[[#This Row],[amount]]&lt;$Y$8,Table1_17[[#This Row],[amount]]&gt;$Y$7),"Outlier","Normal")</f>
        <v>Normal</v>
      </c>
      <c r="P3051" t="str">
        <f>IF(OR(Table1_17[[#This Row],[missing_flag]]="Missing",Table1_17[[#This Row],[outlier_flag]]="Outliers"),"Review","Valid")</f>
        <v>Valid</v>
      </c>
    </row>
    <row r="3052" spans="1:16">
      <c r="A3052" t="s">
        <v>7588</v>
      </c>
      <c r="B3052" s="1">
        <v>44627</v>
      </c>
      <c r="C3052">
        <v>128536.68</v>
      </c>
      <c r="D3052" t="s">
        <v>1483</v>
      </c>
      <c r="E3052" t="s">
        <v>1487</v>
      </c>
      <c r="F3052" t="s">
        <v>264</v>
      </c>
      <c r="G3052" t="s">
        <v>29</v>
      </c>
      <c r="H3052" t="s">
        <v>860</v>
      </c>
      <c r="J3052" t="s">
        <v>25341</v>
      </c>
      <c r="K3052" t="s">
        <v>22291</v>
      </c>
      <c r="L3052" t="s">
        <v>22291</v>
      </c>
      <c r="M3052" t="s">
        <v>22291</v>
      </c>
      <c r="N3052" t="str">
        <f t="shared" si="47"/>
        <v>OK</v>
      </c>
      <c r="O3052" t="str">
        <f>IF(OR(Table1_17[[#This Row],[amount]]&lt;$Y$8,Table1_17[[#This Row],[amount]]&gt;$Y$7),"Outlier","Normal")</f>
        <v>Normal</v>
      </c>
      <c r="P3052" t="str">
        <f>IF(OR(Table1_17[[#This Row],[missing_flag]]="Missing",Table1_17[[#This Row],[outlier_flag]]="Outliers"),"Review","Valid")</f>
        <v>Valid</v>
      </c>
    </row>
    <row r="3053" spans="1:16">
      <c r="A3053" t="s">
        <v>7590</v>
      </c>
      <c r="B3053" s="1">
        <v>45017</v>
      </c>
      <c r="C3053">
        <v>-49315.06</v>
      </c>
      <c r="D3053" t="s">
        <v>1478</v>
      </c>
      <c r="E3053" t="s">
        <v>1534</v>
      </c>
      <c r="F3053" t="s">
        <v>264</v>
      </c>
      <c r="G3053" t="s">
        <v>13</v>
      </c>
      <c r="I3053" t="s">
        <v>227</v>
      </c>
      <c r="J3053" t="s">
        <v>25342</v>
      </c>
      <c r="K3053" t="s">
        <v>22291</v>
      </c>
      <c r="L3053" t="s">
        <v>22291</v>
      </c>
      <c r="M3053" t="s">
        <v>22291</v>
      </c>
      <c r="N3053" t="str">
        <f t="shared" si="47"/>
        <v>OK</v>
      </c>
      <c r="O3053" t="str">
        <f>IF(OR(Table1_17[[#This Row],[amount]]&lt;$Y$8,Table1_17[[#This Row],[amount]]&gt;$Y$7),"Outlier","Normal")</f>
        <v>Normal</v>
      </c>
      <c r="P3053" t="str">
        <f>IF(OR(Table1_17[[#This Row],[missing_flag]]="Missing",Table1_17[[#This Row],[outlier_flag]]="Outliers"),"Review","Valid")</f>
        <v>Valid</v>
      </c>
    </row>
    <row r="3054" spans="1:16">
      <c r="A3054" t="s">
        <v>7592</v>
      </c>
      <c r="B3054" s="1">
        <v>45001</v>
      </c>
      <c r="C3054">
        <v>151847.89000000001</v>
      </c>
      <c r="D3054" t="s">
        <v>1483</v>
      </c>
      <c r="E3054" t="s">
        <v>1484</v>
      </c>
      <c r="F3054" t="s">
        <v>271</v>
      </c>
      <c r="G3054" t="s">
        <v>29</v>
      </c>
      <c r="H3054" t="s">
        <v>1009</v>
      </c>
      <c r="J3054" t="s">
        <v>25343</v>
      </c>
      <c r="K3054" t="s">
        <v>22291</v>
      </c>
      <c r="L3054" t="s">
        <v>22291</v>
      </c>
      <c r="M3054" t="s">
        <v>22291</v>
      </c>
      <c r="N3054" t="str">
        <f t="shared" si="47"/>
        <v>OK</v>
      </c>
      <c r="O3054" t="str">
        <f>IF(OR(Table1_17[[#This Row],[amount]]&lt;$Y$8,Table1_17[[#This Row],[amount]]&gt;$Y$7),"Outlier","Normal")</f>
        <v>Normal</v>
      </c>
      <c r="P3054" t="str">
        <f>IF(OR(Table1_17[[#This Row],[missing_flag]]="Missing",Table1_17[[#This Row],[outlier_flag]]="Outliers"),"Review","Valid")</f>
        <v>Valid</v>
      </c>
    </row>
    <row r="3055" spans="1:16">
      <c r="A3055" t="s">
        <v>7594</v>
      </c>
      <c r="B3055" s="1">
        <v>44566</v>
      </c>
      <c r="C3055">
        <v>-50370.59</v>
      </c>
      <c r="D3055" t="s">
        <v>1478</v>
      </c>
      <c r="E3055" t="s">
        <v>1496</v>
      </c>
      <c r="F3055" t="s">
        <v>271</v>
      </c>
      <c r="G3055" t="s">
        <v>8</v>
      </c>
      <c r="I3055" t="s">
        <v>117</v>
      </c>
      <c r="J3055" t="s">
        <v>25344</v>
      </c>
      <c r="K3055" t="s">
        <v>22291</v>
      </c>
      <c r="L3055" t="s">
        <v>22291</v>
      </c>
      <c r="M3055" t="s">
        <v>22291</v>
      </c>
      <c r="N3055" t="str">
        <f t="shared" si="47"/>
        <v>OK</v>
      </c>
      <c r="O3055" t="str">
        <f>IF(OR(Table1_17[[#This Row],[amount]]&lt;$Y$8,Table1_17[[#This Row],[amount]]&gt;$Y$7),"Outlier","Normal")</f>
        <v>Normal</v>
      </c>
      <c r="P3055" t="str">
        <f>IF(OR(Table1_17[[#This Row],[missing_flag]]="Missing",Table1_17[[#This Row],[outlier_flag]]="Outliers"),"Review","Valid")</f>
        <v>Valid</v>
      </c>
    </row>
    <row r="3056" spans="1:16">
      <c r="A3056" t="s">
        <v>7596</v>
      </c>
      <c r="B3056" s="1">
        <v>45215</v>
      </c>
      <c r="C3056">
        <v>-57665.97</v>
      </c>
      <c r="D3056" t="s">
        <v>1478</v>
      </c>
      <c r="E3056" t="s">
        <v>20</v>
      </c>
      <c r="F3056" t="s">
        <v>268</v>
      </c>
      <c r="G3056" t="s">
        <v>17</v>
      </c>
      <c r="I3056" t="s">
        <v>250</v>
      </c>
      <c r="J3056" t="s">
        <v>25345</v>
      </c>
      <c r="K3056" t="s">
        <v>22291</v>
      </c>
      <c r="L3056" t="s">
        <v>22291</v>
      </c>
      <c r="M3056" t="s">
        <v>22291</v>
      </c>
      <c r="N3056" t="str">
        <f t="shared" si="47"/>
        <v>OK</v>
      </c>
      <c r="O3056" t="str">
        <f>IF(OR(Table1_17[[#This Row],[amount]]&lt;$Y$8,Table1_17[[#This Row],[amount]]&gt;$Y$7),"Outlier","Normal")</f>
        <v>Normal</v>
      </c>
      <c r="P3056" t="str">
        <f>IF(OR(Table1_17[[#This Row],[missing_flag]]="Missing",Table1_17[[#This Row],[outlier_flag]]="Outliers"),"Review","Valid")</f>
        <v>Valid</v>
      </c>
    </row>
    <row r="3057" spans="1:16">
      <c r="A3057" t="s">
        <v>7598</v>
      </c>
      <c r="B3057" s="1">
        <v>44949</v>
      </c>
      <c r="C3057">
        <v>36938.870000000003</v>
      </c>
      <c r="D3057" t="s">
        <v>1483</v>
      </c>
      <c r="E3057" t="s">
        <v>1499</v>
      </c>
      <c r="F3057" t="s">
        <v>268</v>
      </c>
      <c r="G3057" t="s">
        <v>13</v>
      </c>
      <c r="H3057" t="s">
        <v>770</v>
      </c>
      <c r="J3057" t="s">
        <v>25346</v>
      </c>
      <c r="K3057" t="s">
        <v>22291</v>
      </c>
      <c r="L3057" t="s">
        <v>22291</v>
      </c>
      <c r="M3057" t="s">
        <v>22291</v>
      </c>
      <c r="N3057" t="str">
        <f t="shared" si="47"/>
        <v>OK</v>
      </c>
      <c r="O3057" t="str">
        <f>IF(OR(Table1_17[[#This Row],[amount]]&lt;$Y$8,Table1_17[[#This Row],[amount]]&gt;$Y$7),"Outlier","Normal")</f>
        <v>Normal</v>
      </c>
      <c r="P3057" t="str">
        <f>IF(OR(Table1_17[[#This Row],[missing_flag]]="Missing",Table1_17[[#This Row],[outlier_flag]]="Outliers"),"Review","Valid")</f>
        <v>Valid</v>
      </c>
    </row>
    <row r="3058" spans="1:16">
      <c r="A3058" t="s">
        <v>7600</v>
      </c>
      <c r="B3058" s="1">
        <v>45191</v>
      </c>
      <c r="C3058">
        <v>132395.75</v>
      </c>
      <c r="D3058" t="s">
        <v>1483</v>
      </c>
      <c r="E3058" t="s">
        <v>1487</v>
      </c>
      <c r="F3058" t="s">
        <v>271</v>
      </c>
      <c r="G3058" t="s">
        <v>8</v>
      </c>
      <c r="H3058" t="s">
        <v>876</v>
      </c>
      <c r="J3058" t="s">
        <v>25347</v>
      </c>
      <c r="K3058" t="s">
        <v>22291</v>
      </c>
      <c r="L3058" t="s">
        <v>22291</v>
      </c>
      <c r="M3058" t="s">
        <v>22291</v>
      </c>
      <c r="N3058" t="str">
        <f t="shared" si="47"/>
        <v>OK</v>
      </c>
      <c r="O3058" t="str">
        <f>IF(OR(Table1_17[[#This Row],[amount]]&lt;$Y$8,Table1_17[[#This Row],[amount]]&gt;$Y$7),"Outlier","Normal")</f>
        <v>Normal</v>
      </c>
      <c r="P3058" t="str">
        <f>IF(OR(Table1_17[[#This Row],[missing_flag]]="Missing",Table1_17[[#This Row],[outlier_flag]]="Outliers"),"Review","Valid")</f>
        <v>Valid</v>
      </c>
    </row>
    <row r="3059" spans="1:16">
      <c r="A3059" t="s">
        <v>7602</v>
      </c>
      <c r="B3059" s="1">
        <v>44980</v>
      </c>
      <c r="C3059">
        <v>-44007.03</v>
      </c>
      <c r="D3059" t="s">
        <v>1478</v>
      </c>
      <c r="E3059" t="s">
        <v>1496</v>
      </c>
      <c r="F3059" t="s">
        <v>268</v>
      </c>
      <c r="G3059" t="s">
        <v>29</v>
      </c>
      <c r="I3059" t="s">
        <v>254</v>
      </c>
      <c r="J3059" t="s">
        <v>25348</v>
      </c>
      <c r="K3059" t="s">
        <v>22291</v>
      </c>
      <c r="L3059" t="s">
        <v>22291</v>
      </c>
      <c r="M3059" t="s">
        <v>22291</v>
      </c>
      <c r="N3059" t="str">
        <f t="shared" si="47"/>
        <v>OK</v>
      </c>
      <c r="O3059" t="str">
        <f>IF(OR(Table1_17[[#This Row],[amount]]&lt;$Y$8,Table1_17[[#This Row],[amount]]&gt;$Y$7),"Outlier","Normal")</f>
        <v>Normal</v>
      </c>
      <c r="P3059" t="str">
        <f>IF(OR(Table1_17[[#This Row],[missing_flag]]="Missing",Table1_17[[#This Row],[outlier_flag]]="Outliers"),"Review","Valid")</f>
        <v>Valid</v>
      </c>
    </row>
    <row r="3060" spans="1:16">
      <c r="A3060" t="s">
        <v>7604</v>
      </c>
      <c r="B3060" s="1">
        <v>44928</v>
      </c>
      <c r="C3060">
        <v>-24035.03</v>
      </c>
      <c r="D3060" t="s">
        <v>1478</v>
      </c>
      <c r="E3060" t="s">
        <v>20</v>
      </c>
      <c r="F3060" t="s">
        <v>268</v>
      </c>
      <c r="G3060" t="s">
        <v>13</v>
      </c>
      <c r="I3060" t="s">
        <v>175</v>
      </c>
      <c r="J3060" t="s">
        <v>25349</v>
      </c>
      <c r="K3060" t="s">
        <v>22291</v>
      </c>
      <c r="L3060" t="s">
        <v>22291</v>
      </c>
      <c r="M3060" t="s">
        <v>22291</v>
      </c>
      <c r="N3060" t="str">
        <f t="shared" si="47"/>
        <v>OK</v>
      </c>
      <c r="O3060" t="str">
        <f>IF(OR(Table1_17[[#This Row],[amount]]&lt;$Y$8,Table1_17[[#This Row],[amount]]&gt;$Y$7),"Outlier","Normal")</f>
        <v>Normal</v>
      </c>
      <c r="P3060" t="str">
        <f>IF(OR(Table1_17[[#This Row],[missing_flag]]="Missing",Table1_17[[#This Row],[outlier_flag]]="Outliers"),"Review","Valid")</f>
        <v>Valid</v>
      </c>
    </row>
    <row r="3061" spans="1:16">
      <c r="A3061" t="s">
        <v>7606</v>
      </c>
      <c r="B3061" s="1">
        <v>45054</v>
      </c>
      <c r="C3061">
        <v>126214.38</v>
      </c>
      <c r="D3061" t="s">
        <v>1483</v>
      </c>
      <c r="E3061" t="s">
        <v>1499</v>
      </c>
      <c r="F3061" t="s">
        <v>268</v>
      </c>
      <c r="G3061" t="s">
        <v>17</v>
      </c>
      <c r="H3061" t="s">
        <v>674</v>
      </c>
      <c r="J3061" t="s">
        <v>25350</v>
      </c>
      <c r="K3061" t="s">
        <v>22291</v>
      </c>
      <c r="L3061" t="s">
        <v>22291</v>
      </c>
      <c r="M3061" t="s">
        <v>22291</v>
      </c>
      <c r="N3061" t="str">
        <f t="shared" si="47"/>
        <v>OK</v>
      </c>
      <c r="O3061" t="str">
        <f>IF(OR(Table1_17[[#This Row],[amount]]&lt;$Y$8,Table1_17[[#This Row],[amount]]&gt;$Y$7),"Outlier","Normal")</f>
        <v>Normal</v>
      </c>
      <c r="P3061" t="str">
        <f>IF(OR(Table1_17[[#This Row],[missing_flag]]="Missing",Table1_17[[#This Row],[outlier_flag]]="Outliers"),"Review","Valid")</f>
        <v>Valid</v>
      </c>
    </row>
    <row r="3062" spans="1:16">
      <c r="A3062" t="s">
        <v>7608</v>
      </c>
      <c r="B3062" s="1">
        <v>45179</v>
      </c>
      <c r="C3062">
        <v>-23300.42</v>
      </c>
      <c r="D3062" t="s">
        <v>1478</v>
      </c>
      <c r="E3062" t="s">
        <v>1509</v>
      </c>
      <c r="F3062" t="s">
        <v>264</v>
      </c>
      <c r="G3062" t="s">
        <v>17</v>
      </c>
      <c r="I3062" t="s">
        <v>167</v>
      </c>
      <c r="J3062" t="s">
        <v>25351</v>
      </c>
      <c r="K3062" t="s">
        <v>22291</v>
      </c>
      <c r="L3062" t="s">
        <v>22291</v>
      </c>
      <c r="M3062" t="s">
        <v>22291</v>
      </c>
      <c r="N3062" t="str">
        <f t="shared" si="47"/>
        <v>OK</v>
      </c>
      <c r="O3062" t="str">
        <f>IF(OR(Table1_17[[#This Row],[amount]]&lt;$Y$8,Table1_17[[#This Row],[amount]]&gt;$Y$7),"Outlier","Normal")</f>
        <v>Normal</v>
      </c>
      <c r="P3062" t="str">
        <f>IF(OR(Table1_17[[#This Row],[missing_flag]]="Missing",Table1_17[[#This Row],[outlier_flag]]="Outliers"),"Review","Valid")</f>
        <v>Valid</v>
      </c>
    </row>
    <row r="3063" spans="1:16">
      <c r="A3063" t="s">
        <v>7610</v>
      </c>
      <c r="B3063" s="1">
        <v>45271</v>
      </c>
      <c r="C3063">
        <v>155578.62</v>
      </c>
      <c r="D3063" t="s">
        <v>1483</v>
      </c>
      <c r="E3063" t="s">
        <v>1499</v>
      </c>
      <c r="F3063" t="s">
        <v>268</v>
      </c>
      <c r="G3063" t="s">
        <v>13</v>
      </c>
      <c r="H3063" t="s">
        <v>768</v>
      </c>
      <c r="J3063" t="s">
        <v>25352</v>
      </c>
      <c r="K3063" t="s">
        <v>22291</v>
      </c>
      <c r="L3063" t="s">
        <v>22291</v>
      </c>
      <c r="M3063" t="s">
        <v>22291</v>
      </c>
      <c r="N3063" t="str">
        <f t="shared" si="47"/>
        <v>OK</v>
      </c>
      <c r="O3063" t="str">
        <f>IF(OR(Table1_17[[#This Row],[amount]]&lt;$Y$8,Table1_17[[#This Row],[amount]]&gt;$Y$7),"Outlier","Normal")</f>
        <v>Normal</v>
      </c>
      <c r="P3063" t="str">
        <f>IF(OR(Table1_17[[#This Row],[missing_flag]]="Missing",Table1_17[[#This Row],[outlier_flag]]="Outliers"),"Review","Valid")</f>
        <v>Valid</v>
      </c>
    </row>
    <row r="3064" spans="1:16">
      <c r="A3064" t="s">
        <v>7612</v>
      </c>
      <c r="B3064" s="1">
        <v>45133</v>
      </c>
      <c r="C3064">
        <v>210309.43</v>
      </c>
      <c r="D3064" t="s">
        <v>1483</v>
      </c>
      <c r="E3064" t="s">
        <v>1484</v>
      </c>
      <c r="F3064" t="s">
        <v>271</v>
      </c>
      <c r="G3064" t="s">
        <v>29</v>
      </c>
      <c r="H3064" t="s">
        <v>888</v>
      </c>
      <c r="J3064" t="s">
        <v>25353</v>
      </c>
      <c r="K3064" t="s">
        <v>22291</v>
      </c>
      <c r="L3064" t="s">
        <v>22291</v>
      </c>
      <c r="M3064" t="s">
        <v>22291</v>
      </c>
      <c r="N3064" t="str">
        <f t="shared" si="47"/>
        <v>OK</v>
      </c>
      <c r="O3064" t="str">
        <f>IF(OR(Table1_17[[#This Row],[amount]]&lt;$Y$8,Table1_17[[#This Row],[amount]]&gt;$Y$7),"Outlier","Normal")</f>
        <v>Normal</v>
      </c>
      <c r="P3064" t="str">
        <f>IF(OR(Table1_17[[#This Row],[missing_flag]]="Missing",Table1_17[[#This Row],[outlier_flag]]="Outliers"),"Review","Valid")</f>
        <v>Valid</v>
      </c>
    </row>
    <row r="3065" spans="1:16">
      <c r="A3065" t="s">
        <v>7614</v>
      </c>
      <c r="B3065" s="1">
        <v>44803</v>
      </c>
      <c r="C3065">
        <v>-44765.13</v>
      </c>
      <c r="D3065" t="s">
        <v>1478</v>
      </c>
      <c r="E3065" t="s">
        <v>1534</v>
      </c>
      <c r="F3065" t="s">
        <v>264</v>
      </c>
      <c r="G3065" t="s">
        <v>17</v>
      </c>
      <c r="I3065" t="s">
        <v>39</v>
      </c>
      <c r="J3065" t="s">
        <v>25354</v>
      </c>
      <c r="K3065" t="s">
        <v>22291</v>
      </c>
      <c r="L3065" t="s">
        <v>22291</v>
      </c>
      <c r="M3065" t="s">
        <v>22291</v>
      </c>
      <c r="N3065" t="str">
        <f t="shared" si="47"/>
        <v>OK</v>
      </c>
      <c r="O3065" t="str">
        <f>IF(OR(Table1_17[[#This Row],[amount]]&lt;$Y$8,Table1_17[[#This Row],[amount]]&gt;$Y$7),"Outlier","Normal")</f>
        <v>Normal</v>
      </c>
      <c r="P3065" t="str">
        <f>IF(OR(Table1_17[[#This Row],[missing_flag]]="Missing",Table1_17[[#This Row],[outlier_flag]]="Outliers"),"Review","Valid")</f>
        <v>Valid</v>
      </c>
    </row>
    <row r="3066" spans="1:16">
      <c r="A3066" t="s">
        <v>7616</v>
      </c>
      <c r="B3066" s="1">
        <v>45207</v>
      </c>
      <c r="C3066">
        <v>274862.21999999997</v>
      </c>
      <c r="D3066" t="s">
        <v>1483</v>
      </c>
      <c r="E3066" t="s">
        <v>1499</v>
      </c>
      <c r="F3066" t="s">
        <v>264</v>
      </c>
      <c r="G3066" t="s">
        <v>29</v>
      </c>
      <c r="H3066" t="s">
        <v>1285</v>
      </c>
      <c r="J3066" t="s">
        <v>25355</v>
      </c>
      <c r="K3066" t="s">
        <v>22291</v>
      </c>
      <c r="L3066" t="s">
        <v>22291</v>
      </c>
      <c r="M3066" t="s">
        <v>22291</v>
      </c>
      <c r="N3066" t="str">
        <f t="shared" si="47"/>
        <v>OK</v>
      </c>
      <c r="O3066" t="str">
        <f>IF(OR(Table1_17[[#This Row],[amount]]&lt;$Y$8,Table1_17[[#This Row],[amount]]&gt;$Y$7),"Outlier","Normal")</f>
        <v>Normal</v>
      </c>
      <c r="P3066" t="str">
        <f>IF(OR(Table1_17[[#This Row],[missing_flag]]="Missing",Table1_17[[#This Row],[outlier_flag]]="Outliers"),"Review","Valid")</f>
        <v>Valid</v>
      </c>
    </row>
    <row r="3067" spans="1:16">
      <c r="A3067" t="s">
        <v>7618</v>
      </c>
      <c r="B3067" s="1">
        <v>44966</v>
      </c>
      <c r="C3067">
        <v>93548.05</v>
      </c>
      <c r="D3067" t="s">
        <v>1483</v>
      </c>
      <c r="E3067" t="s">
        <v>1484</v>
      </c>
      <c r="F3067" t="s">
        <v>271</v>
      </c>
      <c r="G3067" t="s">
        <v>17</v>
      </c>
      <c r="H3067" t="s">
        <v>756</v>
      </c>
      <c r="J3067" t="s">
        <v>25356</v>
      </c>
      <c r="K3067" t="s">
        <v>22291</v>
      </c>
      <c r="L3067" t="s">
        <v>22291</v>
      </c>
      <c r="M3067" t="s">
        <v>22291</v>
      </c>
      <c r="N3067" t="str">
        <f t="shared" si="47"/>
        <v>OK</v>
      </c>
      <c r="O3067" t="str">
        <f>IF(OR(Table1_17[[#This Row],[amount]]&lt;$Y$8,Table1_17[[#This Row],[amount]]&gt;$Y$7),"Outlier","Normal")</f>
        <v>Normal</v>
      </c>
      <c r="P3067" t="str">
        <f>IF(OR(Table1_17[[#This Row],[missing_flag]]="Missing",Table1_17[[#This Row],[outlier_flag]]="Outliers"),"Review","Valid")</f>
        <v>Valid</v>
      </c>
    </row>
    <row r="3068" spans="1:16">
      <c r="A3068" t="s">
        <v>7620</v>
      </c>
      <c r="B3068" s="1">
        <v>45014</v>
      </c>
      <c r="C3068">
        <v>-55158.78</v>
      </c>
      <c r="D3068" t="s">
        <v>1478</v>
      </c>
      <c r="E3068" t="s">
        <v>20</v>
      </c>
      <c r="F3068" t="s">
        <v>268</v>
      </c>
      <c r="G3068" t="s">
        <v>13</v>
      </c>
      <c r="I3068" t="s">
        <v>123</v>
      </c>
      <c r="J3068" t="s">
        <v>25357</v>
      </c>
      <c r="K3068" t="s">
        <v>22291</v>
      </c>
      <c r="L3068" t="s">
        <v>22291</v>
      </c>
      <c r="M3068" t="s">
        <v>22291</v>
      </c>
      <c r="N3068" t="str">
        <f t="shared" si="47"/>
        <v>OK</v>
      </c>
      <c r="O3068" t="str">
        <f>IF(OR(Table1_17[[#This Row],[amount]]&lt;$Y$8,Table1_17[[#This Row],[amount]]&gt;$Y$7),"Outlier","Normal")</f>
        <v>Normal</v>
      </c>
      <c r="P3068" t="str">
        <f>IF(OR(Table1_17[[#This Row],[missing_flag]]="Missing",Table1_17[[#This Row],[outlier_flag]]="Outliers"),"Review","Valid")</f>
        <v>Valid</v>
      </c>
    </row>
    <row r="3069" spans="1:16">
      <c r="A3069" t="s">
        <v>7622</v>
      </c>
      <c r="B3069" s="1">
        <v>44730</v>
      </c>
      <c r="C3069">
        <v>225811.42</v>
      </c>
      <c r="D3069" t="s">
        <v>1483</v>
      </c>
      <c r="E3069" t="s">
        <v>1499</v>
      </c>
      <c r="F3069" t="s">
        <v>268</v>
      </c>
      <c r="G3069" t="s">
        <v>29</v>
      </c>
      <c r="H3069" t="s">
        <v>762</v>
      </c>
      <c r="J3069" t="s">
        <v>25358</v>
      </c>
      <c r="K3069" t="s">
        <v>22291</v>
      </c>
      <c r="L3069" t="s">
        <v>22291</v>
      </c>
      <c r="M3069" t="s">
        <v>22291</v>
      </c>
      <c r="N3069" t="str">
        <f t="shared" si="47"/>
        <v>OK</v>
      </c>
      <c r="O3069" t="str">
        <f>IF(OR(Table1_17[[#This Row],[amount]]&lt;$Y$8,Table1_17[[#This Row],[amount]]&gt;$Y$7),"Outlier","Normal")</f>
        <v>Normal</v>
      </c>
      <c r="P3069" t="str">
        <f>IF(OR(Table1_17[[#This Row],[missing_flag]]="Missing",Table1_17[[#This Row],[outlier_flag]]="Outliers"),"Review","Valid")</f>
        <v>Valid</v>
      </c>
    </row>
    <row r="3070" spans="1:16">
      <c r="A3070" t="s">
        <v>7624</v>
      </c>
      <c r="B3070" s="1">
        <v>45172</v>
      </c>
      <c r="C3070">
        <v>21654.06</v>
      </c>
      <c r="D3070" t="s">
        <v>1924</v>
      </c>
      <c r="E3070" t="s">
        <v>1924</v>
      </c>
      <c r="F3070" t="s">
        <v>271</v>
      </c>
      <c r="G3070" t="s">
        <v>8</v>
      </c>
      <c r="J3070" t="s">
        <v>25359</v>
      </c>
      <c r="K3070" t="s">
        <v>22291</v>
      </c>
      <c r="L3070" t="s">
        <v>22291</v>
      </c>
      <c r="M3070" t="s">
        <v>22291</v>
      </c>
      <c r="N3070" t="str">
        <f t="shared" si="47"/>
        <v>OK</v>
      </c>
      <c r="O3070" t="str">
        <f>IF(OR(Table1_17[[#This Row],[amount]]&lt;$Y$8,Table1_17[[#This Row],[amount]]&gt;$Y$7),"Outlier","Normal")</f>
        <v>Normal</v>
      </c>
      <c r="P3070" t="str">
        <f>IF(OR(Table1_17[[#This Row],[missing_flag]]="Missing",Table1_17[[#This Row],[outlier_flag]]="Outliers"),"Review","Valid")</f>
        <v>Valid</v>
      </c>
    </row>
    <row r="3071" spans="1:16">
      <c r="A3071" t="s">
        <v>7626</v>
      </c>
      <c r="B3071" s="1">
        <v>45022</v>
      </c>
      <c r="C3071">
        <v>-14251.74</v>
      </c>
      <c r="D3071" t="s">
        <v>1478</v>
      </c>
      <c r="E3071" t="s">
        <v>1534</v>
      </c>
      <c r="F3071" t="s">
        <v>264</v>
      </c>
      <c r="G3071" t="s">
        <v>17</v>
      </c>
      <c r="I3071" t="s">
        <v>246</v>
      </c>
      <c r="J3071" t="s">
        <v>25360</v>
      </c>
      <c r="K3071" t="s">
        <v>22291</v>
      </c>
      <c r="L3071" t="s">
        <v>22291</v>
      </c>
      <c r="M3071" t="s">
        <v>22291</v>
      </c>
      <c r="N3071" t="str">
        <f t="shared" si="47"/>
        <v>OK</v>
      </c>
      <c r="O3071" t="str">
        <f>IF(OR(Table1_17[[#This Row],[amount]]&lt;$Y$8,Table1_17[[#This Row],[amount]]&gt;$Y$7),"Outlier","Normal")</f>
        <v>Normal</v>
      </c>
      <c r="P3071" t="str">
        <f>IF(OR(Table1_17[[#This Row],[missing_flag]]="Missing",Table1_17[[#This Row],[outlier_flag]]="Outliers"),"Review","Valid")</f>
        <v>Valid</v>
      </c>
    </row>
    <row r="3072" spans="1:16">
      <c r="A3072" t="s">
        <v>7628</v>
      </c>
      <c r="B3072" s="1">
        <v>44953</v>
      </c>
      <c r="C3072">
        <v>18951.93</v>
      </c>
      <c r="D3072" t="s">
        <v>1924</v>
      </c>
      <c r="E3072" t="s">
        <v>1924</v>
      </c>
      <c r="F3072" t="s">
        <v>268</v>
      </c>
      <c r="G3072" t="s">
        <v>17</v>
      </c>
      <c r="J3072" t="s">
        <v>25361</v>
      </c>
      <c r="K3072" t="s">
        <v>22291</v>
      </c>
      <c r="L3072" t="s">
        <v>22291</v>
      </c>
      <c r="M3072" t="s">
        <v>22291</v>
      </c>
      <c r="N3072" t="str">
        <f t="shared" si="47"/>
        <v>OK</v>
      </c>
      <c r="O3072" t="str">
        <f>IF(OR(Table1_17[[#This Row],[amount]]&lt;$Y$8,Table1_17[[#This Row],[amount]]&gt;$Y$7),"Outlier","Normal")</f>
        <v>Normal</v>
      </c>
      <c r="P3072" t="str">
        <f>IF(OR(Table1_17[[#This Row],[missing_flag]]="Missing",Table1_17[[#This Row],[outlier_flag]]="Outliers"),"Review","Valid")</f>
        <v>Valid</v>
      </c>
    </row>
    <row r="3073" spans="1:16">
      <c r="A3073" t="s">
        <v>7630</v>
      </c>
      <c r="B3073" s="1">
        <v>45143</v>
      </c>
      <c r="C3073">
        <v>128396.37</v>
      </c>
      <c r="D3073" t="s">
        <v>1483</v>
      </c>
      <c r="E3073" t="s">
        <v>1484</v>
      </c>
      <c r="F3073" t="s">
        <v>264</v>
      </c>
      <c r="G3073" t="s">
        <v>17</v>
      </c>
      <c r="H3073" t="s">
        <v>975</v>
      </c>
      <c r="J3073" t="s">
        <v>25362</v>
      </c>
      <c r="K3073" t="s">
        <v>22291</v>
      </c>
      <c r="L3073" t="s">
        <v>22291</v>
      </c>
      <c r="M3073" t="s">
        <v>22291</v>
      </c>
      <c r="N3073" t="str">
        <f t="shared" si="47"/>
        <v>OK</v>
      </c>
      <c r="O3073" t="str">
        <f>IF(OR(Table1_17[[#This Row],[amount]]&lt;$Y$8,Table1_17[[#This Row],[amount]]&gt;$Y$7),"Outlier","Normal")</f>
        <v>Normal</v>
      </c>
      <c r="P3073" t="str">
        <f>IF(OR(Table1_17[[#This Row],[missing_flag]]="Missing",Table1_17[[#This Row],[outlier_flag]]="Outliers"),"Review","Valid")</f>
        <v>Valid</v>
      </c>
    </row>
    <row r="3074" spans="1:16">
      <c r="A3074" t="s">
        <v>7632</v>
      </c>
      <c r="B3074" s="1">
        <v>44777</v>
      </c>
      <c r="C3074">
        <v>188301.39</v>
      </c>
      <c r="D3074" t="s">
        <v>1483</v>
      </c>
      <c r="E3074" t="s">
        <v>1487</v>
      </c>
      <c r="F3074" t="s">
        <v>264</v>
      </c>
      <c r="G3074" t="s">
        <v>17</v>
      </c>
      <c r="H3074" t="s">
        <v>1411</v>
      </c>
      <c r="J3074" t="s">
        <v>25363</v>
      </c>
      <c r="K3074" t="s">
        <v>22291</v>
      </c>
      <c r="L3074" t="s">
        <v>22291</v>
      </c>
      <c r="M3074" t="s">
        <v>22291</v>
      </c>
      <c r="N3074" t="str">
        <f t="shared" si="47"/>
        <v>OK</v>
      </c>
      <c r="O3074" t="str">
        <f>IF(OR(Table1_17[[#This Row],[amount]]&lt;$Y$8,Table1_17[[#This Row],[amount]]&gt;$Y$7),"Outlier","Normal")</f>
        <v>Normal</v>
      </c>
      <c r="P3074" t="str">
        <f>IF(OR(Table1_17[[#This Row],[missing_flag]]="Missing",Table1_17[[#This Row],[outlier_flag]]="Outliers"),"Review","Valid")</f>
        <v>Valid</v>
      </c>
    </row>
    <row r="3075" spans="1:16">
      <c r="A3075" t="s">
        <v>7634</v>
      </c>
      <c r="B3075" s="1">
        <v>44602</v>
      </c>
      <c r="C3075">
        <v>196669.16</v>
      </c>
      <c r="D3075" t="s">
        <v>1483</v>
      </c>
      <c r="E3075" t="s">
        <v>1487</v>
      </c>
      <c r="F3075" t="s">
        <v>264</v>
      </c>
      <c r="G3075" t="s">
        <v>8</v>
      </c>
      <c r="H3075" t="s">
        <v>1149</v>
      </c>
      <c r="J3075" t="s">
        <v>25364</v>
      </c>
      <c r="K3075" t="s">
        <v>22291</v>
      </c>
      <c r="L3075" t="s">
        <v>22291</v>
      </c>
      <c r="M3075" t="s">
        <v>22291</v>
      </c>
      <c r="N3075" t="str">
        <f t="shared" ref="N3075:N3138" si="48">IF(OR(B3075="",C3075="",D3075="",F3075=""),"Missing","OK")</f>
        <v>OK</v>
      </c>
      <c r="O3075" t="str">
        <f>IF(OR(Table1_17[[#This Row],[amount]]&lt;$Y$8,Table1_17[[#This Row],[amount]]&gt;$Y$7),"Outlier","Normal")</f>
        <v>Normal</v>
      </c>
      <c r="P3075" t="str">
        <f>IF(OR(Table1_17[[#This Row],[missing_flag]]="Missing",Table1_17[[#This Row],[outlier_flag]]="Outliers"),"Review","Valid")</f>
        <v>Valid</v>
      </c>
    </row>
    <row r="3076" spans="1:16">
      <c r="A3076" t="s">
        <v>7636</v>
      </c>
      <c r="B3076" s="1">
        <v>45103</v>
      </c>
      <c r="C3076">
        <v>127736.25</v>
      </c>
      <c r="D3076" t="s">
        <v>1483</v>
      </c>
      <c r="E3076" t="s">
        <v>1484</v>
      </c>
      <c r="F3076" t="s">
        <v>268</v>
      </c>
      <c r="G3076" t="s">
        <v>8</v>
      </c>
      <c r="H3076" t="s">
        <v>1383</v>
      </c>
      <c r="J3076" t="s">
        <v>25365</v>
      </c>
      <c r="K3076" t="s">
        <v>22291</v>
      </c>
      <c r="L3076" t="s">
        <v>22291</v>
      </c>
      <c r="M3076" t="s">
        <v>22291</v>
      </c>
      <c r="N3076" t="str">
        <f t="shared" si="48"/>
        <v>OK</v>
      </c>
      <c r="O3076" t="str">
        <f>IF(OR(Table1_17[[#This Row],[amount]]&lt;$Y$8,Table1_17[[#This Row],[amount]]&gt;$Y$7),"Outlier","Normal")</f>
        <v>Normal</v>
      </c>
      <c r="P3076" t="str">
        <f>IF(OR(Table1_17[[#This Row],[missing_flag]]="Missing",Table1_17[[#This Row],[outlier_flag]]="Outliers"),"Review","Valid")</f>
        <v>Valid</v>
      </c>
    </row>
    <row r="3077" spans="1:16">
      <c r="A3077" t="s">
        <v>7638</v>
      </c>
      <c r="B3077" s="1">
        <v>45024</v>
      </c>
      <c r="C3077">
        <v>105489.29</v>
      </c>
      <c r="D3077" t="s">
        <v>1483</v>
      </c>
      <c r="E3077" t="s">
        <v>1487</v>
      </c>
      <c r="F3077" t="s">
        <v>264</v>
      </c>
      <c r="G3077" t="s">
        <v>17</v>
      </c>
      <c r="H3077" t="s">
        <v>981</v>
      </c>
      <c r="J3077" t="s">
        <v>25366</v>
      </c>
      <c r="K3077" t="s">
        <v>22291</v>
      </c>
      <c r="L3077" t="s">
        <v>22291</v>
      </c>
      <c r="M3077" t="s">
        <v>22291</v>
      </c>
      <c r="N3077" t="str">
        <f t="shared" si="48"/>
        <v>OK</v>
      </c>
      <c r="O3077" t="str">
        <f>IF(OR(Table1_17[[#This Row],[amount]]&lt;$Y$8,Table1_17[[#This Row],[amount]]&gt;$Y$7),"Outlier","Normal")</f>
        <v>Normal</v>
      </c>
      <c r="P3077" t="str">
        <f>IF(OR(Table1_17[[#This Row],[missing_flag]]="Missing",Table1_17[[#This Row],[outlier_flag]]="Outliers"),"Review","Valid")</f>
        <v>Valid</v>
      </c>
    </row>
    <row r="3078" spans="1:16">
      <c r="A3078" t="s">
        <v>7640</v>
      </c>
      <c r="B3078" s="1">
        <v>44689</v>
      </c>
      <c r="C3078">
        <v>-16599.34</v>
      </c>
      <c r="D3078" t="s">
        <v>1478</v>
      </c>
      <c r="E3078" t="s">
        <v>36</v>
      </c>
      <c r="F3078" t="s">
        <v>271</v>
      </c>
      <c r="G3078" t="s">
        <v>8</v>
      </c>
      <c r="I3078" t="s">
        <v>89</v>
      </c>
      <c r="J3078" t="s">
        <v>25367</v>
      </c>
      <c r="K3078" t="s">
        <v>22291</v>
      </c>
      <c r="L3078" t="s">
        <v>22291</v>
      </c>
      <c r="M3078" t="s">
        <v>22291</v>
      </c>
      <c r="N3078" t="str">
        <f t="shared" si="48"/>
        <v>OK</v>
      </c>
      <c r="O3078" t="str">
        <f>IF(OR(Table1_17[[#This Row],[amount]]&lt;$Y$8,Table1_17[[#This Row],[amount]]&gt;$Y$7),"Outlier","Normal")</f>
        <v>Normal</v>
      </c>
      <c r="P3078" t="str">
        <f>IF(OR(Table1_17[[#This Row],[missing_flag]]="Missing",Table1_17[[#This Row],[outlier_flag]]="Outliers"),"Review","Valid")</f>
        <v>Valid</v>
      </c>
    </row>
    <row r="3079" spans="1:16">
      <c r="A3079" t="s">
        <v>7642</v>
      </c>
      <c r="B3079" s="1">
        <v>44727</v>
      </c>
      <c r="C3079">
        <v>17981.59</v>
      </c>
      <c r="D3079" t="s">
        <v>1587</v>
      </c>
      <c r="E3079" t="s">
        <v>1587</v>
      </c>
      <c r="F3079" t="s">
        <v>268</v>
      </c>
      <c r="G3079" t="s">
        <v>29</v>
      </c>
      <c r="J3079" t="s">
        <v>25368</v>
      </c>
      <c r="K3079" t="s">
        <v>22291</v>
      </c>
      <c r="L3079" t="s">
        <v>22291</v>
      </c>
      <c r="M3079" t="s">
        <v>22291</v>
      </c>
      <c r="N3079" t="str">
        <f t="shared" si="48"/>
        <v>OK</v>
      </c>
      <c r="O3079" t="str">
        <f>IF(OR(Table1_17[[#This Row],[amount]]&lt;$Y$8,Table1_17[[#This Row],[amount]]&gt;$Y$7),"Outlier","Normal")</f>
        <v>Normal</v>
      </c>
      <c r="P3079" t="str">
        <f>IF(OR(Table1_17[[#This Row],[missing_flag]]="Missing",Table1_17[[#This Row],[outlier_flag]]="Outliers"),"Review","Valid")</f>
        <v>Valid</v>
      </c>
    </row>
    <row r="3080" spans="1:16">
      <c r="A3080" t="s">
        <v>7644</v>
      </c>
      <c r="B3080" s="1">
        <v>45183</v>
      </c>
      <c r="C3080">
        <v>141711.4</v>
      </c>
      <c r="D3080" t="s">
        <v>1483</v>
      </c>
      <c r="E3080" t="s">
        <v>1499</v>
      </c>
      <c r="F3080" t="s">
        <v>271</v>
      </c>
      <c r="G3080" t="s">
        <v>17</v>
      </c>
      <c r="H3080" t="s">
        <v>1237</v>
      </c>
      <c r="J3080" t="s">
        <v>25369</v>
      </c>
      <c r="K3080" t="s">
        <v>22291</v>
      </c>
      <c r="L3080" t="s">
        <v>22291</v>
      </c>
      <c r="M3080" t="s">
        <v>22291</v>
      </c>
      <c r="N3080" t="str">
        <f t="shared" si="48"/>
        <v>OK</v>
      </c>
      <c r="O3080" t="str">
        <f>IF(OR(Table1_17[[#This Row],[amount]]&lt;$Y$8,Table1_17[[#This Row],[amount]]&gt;$Y$7),"Outlier","Normal")</f>
        <v>Normal</v>
      </c>
      <c r="P3080" t="str">
        <f>IF(OR(Table1_17[[#This Row],[missing_flag]]="Missing",Table1_17[[#This Row],[outlier_flag]]="Outliers"),"Review","Valid")</f>
        <v>Valid</v>
      </c>
    </row>
    <row r="3081" spans="1:16">
      <c r="A3081" t="s">
        <v>7646</v>
      </c>
      <c r="B3081" s="1">
        <v>45272</v>
      </c>
      <c r="C3081">
        <v>-38806.31</v>
      </c>
      <c r="D3081" t="s">
        <v>1478</v>
      </c>
      <c r="E3081" t="s">
        <v>20</v>
      </c>
      <c r="F3081" t="s">
        <v>271</v>
      </c>
      <c r="G3081" t="s">
        <v>29</v>
      </c>
      <c r="I3081" t="s">
        <v>18</v>
      </c>
      <c r="J3081" t="s">
        <v>25370</v>
      </c>
      <c r="K3081" t="s">
        <v>22291</v>
      </c>
      <c r="L3081" t="s">
        <v>22291</v>
      </c>
      <c r="M3081" t="s">
        <v>22291</v>
      </c>
      <c r="N3081" t="str">
        <f t="shared" si="48"/>
        <v>OK</v>
      </c>
      <c r="O3081" t="str">
        <f>IF(OR(Table1_17[[#This Row],[amount]]&lt;$Y$8,Table1_17[[#This Row],[amount]]&gt;$Y$7),"Outlier","Normal")</f>
        <v>Normal</v>
      </c>
      <c r="P3081" t="str">
        <f>IF(OR(Table1_17[[#This Row],[missing_flag]]="Missing",Table1_17[[#This Row],[outlier_flag]]="Outliers"),"Review","Valid")</f>
        <v>Valid</v>
      </c>
    </row>
    <row r="3082" spans="1:16">
      <c r="A3082" t="s">
        <v>7648</v>
      </c>
      <c r="B3082" s="1">
        <v>44607</v>
      </c>
      <c r="C3082">
        <v>142381.32</v>
      </c>
      <c r="D3082" t="s">
        <v>1483</v>
      </c>
      <c r="E3082" t="s">
        <v>1484</v>
      </c>
      <c r="F3082" t="s">
        <v>268</v>
      </c>
      <c r="G3082" t="s">
        <v>8</v>
      </c>
      <c r="H3082" t="s">
        <v>858</v>
      </c>
      <c r="J3082" t="s">
        <v>25371</v>
      </c>
      <c r="K3082" t="s">
        <v>22291</v>
      </c>
      <c r="L3082" t="s">
        <v>22291</v>
      </c>
      <c r="M3082" t="s">
        <v>22291</v>
      </c>
      <c r="N3082" t="str">
        <f t="shared" si="48"/>
        <v>OK</v>
      </c>
      <c r="O3082" t="str">
        <f>IF(OR(Table1_17[[#This Row],[amount]]&lt;$Y$8,Table1_17[[#This Row],[amount]]&gt;$Y$7),"Outlier","Normal")</f>
        <v>Normal</v>
      </c>
      <c r="P3082" t="str">
        <f>IF(OR(Table1_17[[#This Row],[missing_flag]]="Missing",Table1_17[[#This Row],[outlier_flag]]="Outliers"),"Review","Valid")</f>
        <v>Valid</v>
      </c>
    </row>
    <row r="3083" spans="1:16">
      <c r="A3083" t="s">
        <v>7650</v>
      </c>
      <c r="B3083" s="1">
        <v>45060</v>
      </c>
      <c r="C3083">
        <v>-37724.620000000003</v>
      </c>
      <c r="D3083" t="s">
        <v>1478</v>
      </c>
      <c r="E3083" t="s">
        <v>7</v>
      </c>
      <c r="F3083" t="s">
        <v>268</v>
      </c>
      <c r="G3083" t="s">
        <v>8</v>
      </c>
      <c r="I3083" t="s">
        <v>191</v>
      </c>
      <c r="J3083" t="s">
        <v>25372</v>
      </c>
      <c r="K3083" t="s">
        <v>22291</v>
      </c>
      <c r="L3083" t="s">
        <v>22291</v>
      </c>
      <c r="M3083" t="s">
        <v>22291</v>
      </c>
      <c r="N3083" t="str">
        <f t="shared" si="48"/>
        <v>OK</v>
      </c>
      <c r="O3083" t="str">
        <f>IF(OR(Table1_17[[#This Row],[amount]]&lt;$Y$8,Table1_17[[#This Row],[amount]]&gt;$Y$7),"Outlier","Normal")</f>
        <v>Normal</v>
      </c>
      <c r="P3083" t="str">
        <f>IF(OR(Table1_17[[#This Row],[missing_flag]]="Missing",Table1_17[[#This Row],[outlier_flag]]="Outliers"),"Review","Valid")</f>
        <v>Valid</v>
      </c>
    </row>
    <row r="3084" spans="1:16">
      <c r="A3084" t="s">
        <v>7652</v>
      </c>
      <c r="B3084" s="1">
        <v>44679</v>
      </c>
      <c r="C3084">
        <v>-65670.14</v>
      </c>
      <c r="D3084" t="s">
        <v>1478</v>
      </c>
      <c r="E3084" t="s">
        <v>1534</v>
      </c>
      <c r="F3084" t="s">
        <v>264</v>
      </c>
      <c r="G3084" t="s">
        <v>29</v>
      </c>
      <c r="I3084" t="s">
        <v>151</v>
      </c>
      <c r="J3084" t="s">
        <v>25373</v>
      </c>
      <c r="K3084" t="s">
        <v>22291</v>
      </c>
      <c r="L3084" t="s">
        <v>22291</v>
      </c>
      <c r="M3084" t="s">
        <v>22291</v>
      </c>
      <c r="N3084" t="str">
        <f t="shared" si="48"/>
        <v>OK</v>
      </c>
      <c r="O3084" t="str">
        <f>IF(OR(Table1_17[[#This Row],[amount]]&lt;$Y$8,Table1_17[[#This Row],[amount]]&gt;$Y$7),"Outlier","Normal")</f>
        <v>Normal</v>
      </c>
      <c r="P3084" t="str">
        <f>IF(OR(Table1_17[[#This Row],[missing_flag]]="Missing",Table1_17[[#This Row],[outlier_flag]]="Outliers"),"Review","Valid")</f>
        <v>Valid</v>
      </c>
    </row>
    <row r="3085" spans="1:16">
      <c r="A3085" t="s">
        <v>7654</v>
      </c>
      <c r="B3085" s="1">
        <v>45283</v>
      </c>
      <c r="C3085">
        <v>219721.26</v>
      </c>
      <c r="D3085" t="s">
        <v>1483</v>
      </c>
      <c r="E3085" t="s">
        <v>1499</v>
      </c>
      <c r="F3085" t="s">
        <v>268</v>
      </c>
      <c r="G3085" t="s">
        <v>13</v>
      </c>
      <c r="H3085" t="s">
        <v>1065</v>
      </c>
      <c r="J3085" t="s">
        <v>25374</v>
      </c>
      <c r="K3085" t="s">
        <v>22291</v>
      </c>
      <c r="L3085" t="s">
        <v>22291</v>
      </c>
      <c r="M3085" t="s">
        <v>22291</v>
      </c>
      <c r="N3085" t="str">
        <f t="shared" si="48"/>
        <v>OK</v>
      </c>
      <c r="O3085" t="str">
        <f>IF(OR(Table1_17[[#This Row],[amount]]&lt;$Y$8,Table1_17[[#This Row],[amount]]&gt;$Y$7),"Outlier","Normal")</f>
        <v>Normal</v>
      </c>
      <c r="P3085" t="str">
        <f>IF(OR(Table1_17[[#This Row],[missing_flag]]="Missing",Table1_17[[#This Row],[outlier_flag]]="Outliers"),"Review","Valid")</f>
        <v>Valid</v>
      </c>
    </row>
    <row r="3086" spans="1:16">
      <c r="A3086" t="s">
        <v>7656</v>
      </c>
      <c r="B3086" s="1">
        <v>44799</v>
      </c>
      <c r="C3086">
        <v>-47187.040000000001</v>
      </c>
      <c r="D3086" t="s">
        <v>1478</v>
      </c>
      <c r="E3086" t="s">
        <v>1534</v>
      </c>
      <c r="F3086" t="s">
        <v>271</v>
      </c>
      <c r="G3086" t="s">
        <v>8</v>
      </c>
      <c r="I3086" t="s">
        <v>221</v>
      </c>
      <c r="J3086" t="s">
        <v>25375</v>
      </c>
      <c r="K3086" t="s">
        <v>22291</v>
      </c>
      <c r="L3086" t="s">
        <v>22291</v>
      </c>
      <c r="M3086" t="s">
        <v>22291</v>
      </c>
      <c r="N3086" t="str">
        <f t="shared" si="48"/>
        <v>OK</v>
      </c>
      <c r="O3086" t="str">
        <f>IF(OR(Table1_17[[#This Row],[amount]]&lt;$Y$8,Table1_17[[#This Row],[amount]]&gt;$Y$7),"Outlier","Normal")</f>
        <v>Normal</v>
      </c>
      <c r="P3086" t="str">
        <f>IF(OR(Table1_17[[#This Row],[missing_flag]]="Missing",Table1_17[[#This Row],[outlier_flag]]="Outliers"),"Review","Valid")</f>
        <v>Valid</v>
      </c>
    </row>
    <row r="3087" spans="1:16">
      <c r="A3087" t="s">
        <v>7658</v>
      </c>
      <c r="B3087" s="1">
        <v>44741</v>
      </c>
      <c r="C3087">
        <v>-57894.35</v>
      </c>
      <c r="D3087" t="s">
        <v>1478</v>
      </c>
      <c r="E3087" t="s">
        <v>20</v>
      </c>
      <c r="F3087" t="s">
        <v>264</v>
      </c>
      <c r="G3087" t="s">
        <v>29</v>
      </c>
      <c r="I3087" t="s">
        <v>183</v>
      </c>
      <c r="J3087" t="s">
        <v>25376</v>
      </c>
      <c r="K3087" t="s">
        <v>22291</v>
      </c>
      <c r="L3087" t="s">
        <v>22291</v>
      </c>
      <c r="M3087" t="s">
        <v>22291</v>
      </c>
      <c r="N3087" t="str">
        <f t="shared" si="48"/>
        <v>OK</v>
      </c>
      <c r="O3087" t="str">
        <f>IF(OR(Table1_17[[#This Row],[amount]]&lt;$Y$8,Table1_17[[#This Row],[amount]]&gt;$Y$7),"Outlier","Normal")</f>
        <v>Normal</v>
      </c>
      <c r="P3087" t="str">
        <f>IF(OR(Table1_17[[#This Row],[missing_flag]]="Missing",Table1_17[[#This Row],[outlier_flag]]="Outliers"),"Review","Valid")</f>
        <v>Valid</v>
      </c>
    </row>
    <row r="3088" spans="1:16">
      <c r="A3088" t="s">
        <v>7660</v>
      </c>
      <c r="B3088" s="1">
        <v>44722</v>
      </c>
      <c r="C3088">
        <v>193601.59</v>
      </c>
      <c r="D3088" t="s">
        <v>1483</v>
      </c>
      <c r="E3088" t="s">
        <v>1484</v>
      </c>
      <c r="F3088" t="s">
        <v>268</v>
      </c>
      <c r="G3088" t="s">
        <v>17</v>
      </c>
      <c r="H3088" t="s">
        <v>704</v>
      </c>
      <c r="J3088" t="s">
        <v>25377</v>
      </c>
      <c r="K3088" t="s">
        <v>22291</v>
      </c>
      <c r="L3088" t="s">
        <v>22291</v>
      </c>
      <c r="M3088" t="s">
        <v>22291</v>
      </c>
      <c r="N3088" t="str">
        <f t="shared" si="48"/>
        <v>OK</v>
      </c>
      <c r="O3088" t="str">
        <f>IF(OR(Table1_17[[#This Row],[amount]]&lt;$Y$8,Table1_17[[#This Row],[amount]]&gt;$Y$7),"Outlier","Normal")</f>
        <v>Normal</v>
      </c>
      <c r="P3088" t="str">
        <f>IF(OR(Table1_17[[#This Row],[missing_flag]]="Missing",Table1_17[[#This Row],[outlier_flag]]="Outliers"),"Review","Valid")</f>
        <v>Valid</v>
      </c>
    </row>
    <row r="3089" spans="1:16">
      <c r="A3089" t="s">
        <v>7662</v>
      </c>
      <c r="B3089" s="1">
        <v>44730</v>
      </c>
      <c r="C3089">
        <v>185335.75</v>
      </c>
      <c r="D3089" t="s">
        <v>1483</v>
      </c>
      <c r="E3089" t="s">
        <v>1484</v>
      </c>
      <c r="F3089" t="s">
        <v>264</v>
      </c>
      <c r="G3089" t="s">
        <v>29</v>
      </c>
      <c r="H3089" t="s">
        <v>854</v>
      </c>
      <c r="J3089" t="s">
        <v>25378</v>
      </c>
      <c r="K3089" t="s">
        <v>22291</v>
      </c>
      <c r="L3089" t="s">
        <v>22291</v>
      </c>
      <c r="M3089" t="s">
        <v>22291</v>
      </c>
      <c r="N3089" t="str">
        <f t="shared" si="48"/>
        <v>OK</v>
      </c>
      <c r="O3089" t="str">
        <f>IF(OR(Table1_17[[#This Row],[amount]]&lt;$Y$8,Table1_17[[#This Row],[amount]]&gt;$Y$7),"Outlier","Normal")</f>
        <v>Normal</v>
      </c>
      <c r="P3089" t="str">
        <f>IF(OR(Table1_17[[#This Row],[missing_flag]]="Missing",Table1_17[[#This Row],[outlier_flag]]="Outliers"),"Review","Valid")</f>
        <v>Valid</v>
      </c>
    </row>
    <row r="3090" spans="1:16">
      <c r="A3090" t="s">
        <v>7664</v>
      </c>
      <c r="B3090" s="1">
        <v>44962</v>
      </c>
      <c r="C3090">
        <v>164193.39000000001</v>
      </c>
      <c r="D3090" t="s">
        <v>1483</v>
      </c>
      <c r="E3090" t="s">
        <v>1484</v>
      </c>
      <c r="F3090" t="s">
        <v>268</v>
      </c>
      <c r="G3090" t="s">
        <v>17</v>
      </c>
      <c r="H3090" t="s">
        <v>1347</v>
      </c>
      <c r="J3090" t="s">
        <v>25379</v>
      </c>
      <c r="K3090" t="s">
        <v>22291</v>
      </c>
      <c r="L3090" t="s">
        <v>22291</v>
      </c>
      <c r="M3090" t="s">
        <v>22291</v>
      </c>
      <c r="N3090" t="str">
        <f t="shared" si="48"/>
        <v>OK</v>
      </c>
      <c r="O3090" t="str">
        <f>IF(OR(Table1_17[[#This Row],[amount]]&lt;$Y$8,Table1_17[[#This Row],[amount]]&gt;$Y$7),"Outlier","Normal")</f>
        <v>Normal</v>
      </c>
      <c r="P3090" t="str">
        <f>IF(OR(Table1_17[[#This Row],[missing_flag]]="Missing",Table1_17[[#This Row],[outlier_flag]]="Outliers"),"Review","Valid")</f>
        <v>Valid</v>
      </c>
    </row>
    <row r="3091" spans="1:16">
      <c r="A3091" t="s">
        <v>7666</v>
      </c>
      <c r="B3091" s="1">
        <v>44616</v>
      </c>
      <c r="C3091">
        <v>-56270.7</v>
      </c>
      <c r="D3091" t="s">
        <v>1478</v>
      </c>
      <c r="E3091" t="s">
        <v>7</v>
      </c>
      <c r="F3091" t="s">
        <v>264</v>
      </c>
      <c r="G3091" t="s">
        <v>8</v>
      </c>
      <c r="I3091" t="s">
        <v>93</v>
      </c>
      <c r="J3091" t="s">
        <v>25380</v>
      </c>
      <c r="K3091" t="s">
        <v>22291</v>
      </c>
      <c r="L3091" t="s">
        <v>22291</v>
      </c>
      <c r="M3091" t="s">
        <v>22291</v>
      </c>
      <c r="N3091" t="str">
        <f t="shared" si="48"/>
        <v>OK</v>
      </c>
      <c r="O3091" t="str">
        <f>IF(OR(Table1_17[[#This Row],[amount]]&lt;$Y$8,Table1_17[[#This Row],[amount]]&gt;$Y$7),"Outlier","Normal")</f>
        <v>Normal</v>
      </c>
      <c r="P3091" t="str">
        <f>IF(OR(Table1_17[[#This Row],[missing_flag]]="Missing",Table1_17[[#This Row],[outlier_flag]]="Outliers"),"Review","Valid")</f>
        <v>Valid</v>
      </c>
    </row>
    <row r="3092" spans="1:16">
      <c r="A3092" t="s">
        <v>7668</v>
      </c>
      <c r="B3092" s="1">
        <v>45186</v>
      </c>
      <c r="C3092">
        <v>200861.9</v>
      </c>
      <c r="D3092" t="s">
        <v>1483</v>
      </c>
      <c r="E3092" t="s">
        <v>1499</v>
      </c>
      <c r="F3092" t="s">
        <v>264</v>
      </c>
      <c r="G3092" t="s">
        <v>13</v>
      </c>
      <c r="H3092" t="s">
        <v>842</v>
      </c>
      <c r="J3092" t="s">
        <v>25381</v>
      </c>
      <c r="K3092" t="s">
        <v>22291</v>
      </c>
      <c r="L3092" t="s">
        <v>22291</v>
      </c>
      <c r="M3092" t="s">
        <v>22291</v>
      </c>
      <c r="N3092" t="str">
        <f t="shared" si="48"/>
        <v>OK</v>
      </c>
      <c r="O3092" t="str">
        <f>IF(OR(Table1_17[[#This Row],[amount]]&lt;$Y$8,Table1_17[[#This Row],[amount]]&gt;$Y$7),"Outlier","Normal")</f>
        <v>Normal</v>
      </c>
      <c r="P3092" t="str">
        <f>IF(OR(Table1_17[[#This Row],[missing_flag]]="Missing",Table1_17[[#This Row],[outlier_flag]]="Outliers"),"Review","Valid")</f>
        <v>Valid</v>
      </c>
    </row>
    <row r="3093" spans="1:16">
      <c r="A3093" t="s">
        <v>7670</v>
      </c>
      <c r="B3093" s="1">
        <v>44741</v>
      </c>
      <c r="C3093">
        <v>142094.81</v>
      </c>
      <c r="D3093" t="s">
        <v>1483</v>
      </c>
      <c r="E3093" t="s">
        <v>1484</v>
      </c>
      <c r="F3093" t="s">
        <v>268</v>
      </c>
      <c r="G3093" t="s">
        <v>17</v>
      </c>
      <c r="H3093" t="s">
        <v>1057</v>
      </c>
      <c r="J3093" t="s">
        <v>25382</v>
      </c>
      <c r="K3093" t="s">
        <v>22291</v>
      </c>
      <c r="L3093" t="s">
        <v>22291</v>
      </c>
      <c r="M3093" t="s">
        <v>22291</v>
      </c>
      <c r="N3093" t="str">
        <f t="shared" si="48"/>
        <v>OK</v>
      </c>
      <c r="O3093" t="str">
        <f>IF(OR(Table1_17[[#This Row],[amount]]&lt;$Y$8,Table1_17[[#This Row],[amount]]&gt;$Y$7),"Outlier","Normal")</f>
        <v>Normal</v>
      </c>
      <c r="P3093" t="str">
        <f>IF(OR(Table1_17[[#This Row],[missing_flag]]="Missing",Table1_17[[#This Row],[outlier_flag]]="Outliers"),"Review","Valid")</f>
        <v>Valid</v>
      </c>
    </row>
    <row r="3094" spans="1:16">
      <c r="A3094" t="s">
        <v>7672</v>
      </c>
      <c r="B3094" s="1">
        <v>44812</v>
      </c>
      <c r="C3094">
        <v>82903.27</v>
      </c>
      <c r="D3094" t="s">
        <v>1483</v>
      </c>
      <c r="E3094" t="s">
        <v>1499</v>
      </c>
      <c r="F3094" t="s">
        <v>271</v>
      </c>
      <c r="G3094" t="s">
        <v>17</v>
      </c>
      <c r="H3094" t="s">
        <v>696</v>
      </c>
      <c r="J3094" t="s">
        <v>25383</v>
      </c>
      <c r="K3094" t="s">
        <v>22291</v>
      </c>
      <c r="L3094" t="s">
        <v>22291</v>
      </c>
      <c r="M3094" t="s">
        <v>22291</v>
      </c>
      <c r="N3094" t="str">
        <f t="shared" si="48"/>
        <v>OK</v>
      </c>
      <c r="O3094" t="str">
        <f>IF(OR(Table1_17[[#This Row],[amount]]&lt;$Y$8,Table1_17[[#This Row],[amount]]&gt;$Y$7),"Outlier","Normal")</f>
        <v>Normal</v>
      </c>
      <c r="P3094" t="str">
        <f>IF(OR(Table1_17[[#This Row],[missing_flag]]="Missing",Table1_17[[#This Row],[outlier_flag]]="Outliers"),"Review","Valid")</f>
        <v>Valid</v>
      </c>
    </row>
    <row r="3095" spans="1:16">
      <c r="A3095" t="s">
        <v>7674</v>
      </c>
      <c r="B3095" s="1">
        <v>44683</v>
      </c>
      <c r="C3095">
        <v>169071.82</v>
      </c>
      <c r="D3095" t="s">
        <v>1483</v>
      </c>
      <c r="E3095" t="s">
        <v>1487</v>
      </c>
      <c r="F3095" t="s">
        <v>271</v>
      </c>
      <c r="G3095" t="s">
        <v>17</v>
      </c>
      <c r="H3095" t="s">
        <v>1347</v>
      </c>
      <c r="J3095" t="s">
        <v>25384</v>
      </c>
      <c r="K3095" t="s">
        <v>22291</v>
      </c>
      <c r="L3095" t="s">
        <v>22291</v>
      </c>
      <c r="M3095" t="s">
        <v>22291</v>
      </c>
      <c r="N3095" t="str">
        <f t="shared" si="48"/>
        <v>OK</v>
      </c>
      <c r="O3095" t="str">
        <f>IF(OR(Table1_17[[#This Row],[amount]]&lt;$Y$8,Table1_17[[#This Row],[amount]]&gt;$Y$7),"Outlier","Normal")</f>
        <v>Normal</v>
      </c>
      <c r="P3095" t="str">
        <f>IF(OR(Table1_17[[#This Row],[missing_flag]]="Missing",Table1_17[[#This Row],[outlier_flag]]="Outliers"),"Review","Valid")</f>
        <v>Valid</v>
      </c>
    </row>
    <row r="3096" spans="1:16">
      <c r="A3096" t="s">
        <v>7676</v>
      </c>
      <c r="B3096" s="1">
        <v>45151</v>
      </c>
      <c r="C3096">
        <v>116733.31</v>
      </c>
      <c r="D3096" t="s">
        <v>1483</v>
      </c>
      <c r="E3096" t="s">
        <v>1487</v>
      </c>
      <c r="F3096" t="s">
        <v>264</v>
      </c>
      <c r="G3096" t="s">
        <v>13</v>
      </c>
      <c r="H3096" t="s">
        <v>746</v>
      </c>
      <c r="J3096" t="s">
        <v>25385</v>
      </c>
      <c r="K3096" t="s">
        <v>22291</v>
      </c>
      <c r="L3096" t="s">
        <v>22291</v>
      </c>
      <c r="M3096" t="s">
        <v>22291</v>
      </c>
      <c r="N3096" t="str">
        <f t="shared" si="48"/>
        <v>OK</v>
      </c>
      <c r="O3096" t="str">
        <f>IF(OR(Table1_17[[#This Row],[amount]]&lt;$Y$8,Table1_17[[#This Row],[amount]]&gt;$Y$7),"Outlier","Normal")</f>
        <v>Normal</v>
      </c>
      <c r="P3096" t="str">
        <f>IF(OR(Table1_17[[#This Row],[missing_flag]]="Missing",Table1_17[[#This Row],[outlier_flag]]="Outliers"),"Review","Valid")</f>
        <v>Valid</v>
      </c>
    </row>
    <row r="3097" spans="1:16">
      <c r="A3097" t="s">
        <v>7678</v>
      </c>
      <c r="B3097" s="1">
        <v>44964</v>
      </c>
      <c r="C3097">
        <v>-42342.32</v>
      </c>
      <c r="D3097" t="s">
        <v>1478</v>
      </c>
      <c r="E3097" t="s">
        <v>1496</v>
      </c>
      <c r="F3097" t="s">
        <v>271</v>
      </c>
      <c r="G3097" t="s">
        <v>17</v>
      </c>
      <c r="I3097" t="s">
        <v>89</v>
      </c>
      <c r="J3097" t="s">
        <v>25386</v>
      </c>
      <c r="K3097" t="s">
        <v>22291</v>
      </c>
      <c r="L3097" t="s">
        <v>22291</v>
      </c>
      <c r="M3097" t="s">
        <v>22291</v>
      </c>
      <c r="N3097" t="str">
        <f t="shared" si="48"/>
        <v>OK</v>
      </c>
      <c r="O3097" t="str">
        <f>IF(OR(Table1_17[[#This Row],[amount]]&lt;$Y$8,Table1_17[[#This Row],[amount]]&gt;$Y$7),"Outlier","Normal")</f>
        <v>Normal</v>
      </c>
      <c r="P3097" t="str">
        <f>IF(OR(Table1_17[[#This Row],[missing_flag]]="Missing",Table1_17[[#This Row],[outlier_flag]]="Outliers"),"Review","Valid")</f>
        <v>Valid</v>
      </c>
    </row>
    <row r="3098" spans="1:16">
      <c r="A3098" t="s">
        <v>7680</v>
      </c>
      <c r="B3098" s="1">
        <v>44570</v>
      </c>
      <c r="C3098">
        <v>133413.70000000001</v>
      </c>
      <c r="D3098" t="s">
        <v>1483</v>
      </c>
      <c r="E3098" t="s">
        <v>1484</v>
      </c>
      <c r="F3098" t="s">
        <v>268</v>
      </c>
      <c r="G3098" t="s">
        <v>8</v>
      </c>
      <c r="H3098" t="s">
        <v>999</v>
      </c>
      <c r="J3098" t="s">
        <v>25387</v>
      </c>
      <c r="K3098" t="s">
        <v>22291</v>
      </c>
      <c r="L3098" t="s">
        <v>22291</v>
      </c>
      <c r="M3098" t="s">
        <v>22291</v>
      </c>
      <c r="N3098" t="str">
        <f t="shared" si="48"/>
        <v>OK</v>
      </c>
      <c r="O3098" t="str">
        <f>IF(OR(Table1_17[[#This Row],[amount]]&lt;$Y$8,Table1_17[[#This Row],[amount]]&gt;$Y$7),"Outlier","Normal")</f>
        <v>Normal</v>
      </c>
      <c r="P3098" t="str">
        <f>IF(OR(Table1_17[[#This Row],[missing_flag]]="Missing",Table1_17[[#This Row],[outlier_flag]]="Outliers"),"Review","Valid")</f>
        <v>Valid</v>
      </c>
    </row>
    <row r="3099" spans="1:16">
      <c r="A3099" t="s">
        <v>7682</v>
      </c>
      <c r="B3099" s="1">
        <v>45163</v>
      </c>
      <c r="C3099">
        <v>195516.57</v>
      </c>
      <c r="D3099" t="s">
        <v>1483</v>
      </c>
      <c r="E3099" t="s">
        <v>1484</v>
      </c>
      <c r="F3099" t="s">
        <v>271</v>
      </c>
      <c r="G3099" t="s">
        <v>13</v>
      </c>
      <c r="H3099" t="s">
        <v>934</v>
      </c>
      <c r="J3099" t="s">
        <v>25388</v>
      </c>
      <c r="K3099" t="s">
        <v>22291</v>
      </c>
      <c r="L3099" t="s">
        <v>22291</v>
      </c>
      <c r="M3099" t="s">
        <v>22291</v>
      </c>
      <c r="N3099" t="str">
        <f t="shared" si="48"/>
        <v>OK</v>
      </c>
      <c r="O3099" t="str">
        <f>IF(OR(Table1_17[[#This Row],[amount]]&lt;$Y$8,Table1_17[[#This Row],[amount]]&gt;$Y$7),"Outlier","Normal")</f>
        <v>Normal</v>
      </c>
      <c r="P3099" t="str">
        <f>IF(OR(Table1_17[[#This Row],[missing_flag]]="Missing",Table1_17[[#This Row],[outlier_flag]]="Outliers"),"Review","Valid")</f>
        <v>Valid</v>
      </c>
    </row>
    <row r="3100" spans="1:16">
      <c r="A3100" t="s">
        <v>7684</v>
      </c>
      <c r="B3100" s="1">
        <v>45080</v>
      </c>
      <c r="C3100">
        <v>114619.89</v>
      </c>
      <c r="D3100" t="s">
        <v>1483</v>
      </c>
      <c r="E3100" t="s">
        <v>1484</v>
      </c>
      <c r="F3100" t="s">
        <v>264</v>
      </c>
      <c r="G3100" t="s">
        <v>8</v>
      </c>
      <c r="H3100" t="s">
        <v>916</v>
      </c>
      <c r="J3100" t="s">
        <v>25389</v>
      </c>
      <c r="K3100" t="s">
        <v>22291</v>
      </c>
      <c r="L3100" t="s">
        <v>22291</v>
      </c>
      <c r="M3100" t="s">
        <v>22291</v>
      </c>
      <c r="N3100" t="str">
        <f t="shared" si="48"/>
        <v>OK</v>
      </c>
      <c r="O3100" t="str">
        <f>IF(OR(Table1_17[[#This Row],[amount]]&lt;$Y$8,Table1_17[[#This Row],[amount]]&gt;$Y$7),"Outlier","Normal")</f>
        <v>Normal</v>
      </c>
      <c r="P3100" t="str">
        <f>IF(OR(Table1_17[[#This Row],[missing_flag]]="Missing",Table1_17[[#This Row],[outlier_flag]]="Outliers"),"Review","Valid")</f>
        <v>Valid</v>
      </c>
    </row>
    <row r="3101" spans="1:16">
      <c r="A3101" t="s">
        <v>7686</v>
      </c>
      <c r="B3101" s="1">
        <v>45227</v>
      </c>
      <c r="C3101">
        <v>351386.85</v>
      </c>
      <c r="D3101" t="s">
        <v>1483</v>
      </c>
      <c r="E3101" t="s">
        <v>1499</v>
      </c>
      <c r="F3101" t="s">
        <v>264</v>
      </c>
      <c r="G3101" t="s">
        <v>8</v>
      </c>
      <c r="H3101" t="s">
        <v>1175</v>
      </c>
      <c r="J3101" t="s">
        <v>25390</v>
      </c>
      <c r="K3101" t="s">
        <v>22291</v>
      </c>
      <c r="L3101" t="s">
        <v>22291</v>
      </c>
      <c r="M3101" t="s">
        <v>22291</v>
      </c>
      <c r="N3101" t="str">
        <f t="shared" si="48"/>
        <v>OK</v>
      </c>
      <c r="O3101" t="str">
        <f>IF(OR(Table1_17[[#This Row],[amount]]&lt;$Y$8,Table1_17[[#This Row],[amount]]&gt;$Y$7),"Outlier","Normal")</f>
        <v>Normal</v>
      </c>
      <c r="P3101" t="str">
        <f>IF(OR(Table1_17[[#This Row],[missing_flag]]="Missing",Table1_17[[#This Row],[outlier_flag]]="Outliers"),"Review","Valid")</f>
        <v>Valid</v>
      </c>
    </row>
    <row r="3102" spans="1:16">
      <c r="A3102" t="s">
        <v>7688</v>
      </c>
      <c r="B3102" s="1">
        <v>45019</v>
      </c>
      <c r="C3102">
        <v>124253.56</v>
      </c>
      <c r="D3102" t="s">
        <v>1483</v>
      </c>
      <c r="E3102" t="s">
        <v>1499</v>
      </c>
      <c r="F3102" t="s">
        <v>264</v>
      </c>
      <c r="G3102" t="s">
        <v>8</v>
      </c>
      <c r="H3102" t="s">
        <v>959</v>
      </c>
      <c r="J3102" t="s">
        <v>25391</v>
      </c>
      <c r="K3102" t="s">
        <v>22291</v>
      </c>
      <c r="L3102" t="s">
        <v>22291</v>
      </c>
      <c r="M3102" t="s">
        <v>22291</v>
      </c>
      <c r="N3102" t="str">
        <f t="shared" si="48"/>
        <v>OK</v>
      </c>
      <c r="O3102" t="str">
        <f>IF(OR(Table1_17[[#This Row],[amount]]&lt;$Y$8,Table1_17[[#This Row],[amount]]&gt;$Y$7),"Outlier","Normal")</f>
        <v>Normal</v>
      </c>
      <c r="P3102" t="str">
        <f>IF(OR(Table1_17[[#This Row],[missing_flag]]="Missing",Table1_17[[#This Row],[outlier_flag]]="Outliers"),"Review","Valid")</f>
        <v>Valid</v>
      </c>
    </row>
    <row r="3103" spans="1:16">
      <c r="A3103" t="s">
        <v>7690</v>
      </c>
      <c r="B3103" s="1">
        <v>44617</v>
      </c>
      <c r="C3103">
        <v>-63449.94</v>
      </c>
      <c r="D3103" t="s">
        <v>1478</v>
      </c>
      <c r="E3103" t="s">
        <v>20</v>
      </c>
      <c r="F3103" t="s">
        <v>268</v>
      </c>
      <c r="G3103" t="s">
        <v>17</v>
      </c>
      <c r="I3103" t="s">
        <v>27</v>
      </c>
      <c r="J3103" t="s">
        <v>25392</v>
      </c>
      <c r="K3103" t="s">
        <v>22291</v>
      </c>
      <c r="L3103" t="s">
        <v>22291</v>
      </c>
      <c r="M3103" t="s">
        <v>22291</v>
      </c>
      <c r="N3103" t="str">
        <f t="shared" si="48"/>
        <v>OK</v>
      </c>
      <c r="O3103" t="str">
        <f>IF(OR(Table1_17[[#This Row],[amount]]&lt;$Y$8,Table1_17[[#This Row],[amount]]&gt;$Y$7),"Outlier","Normal")</f>
        <v>Normal</v>
      </c>
      <c r="P3103" t="str">
        <f>IF(OR(Table1_17[[#This Row],[missing_flag]]="Missing",Table1_17[[#This Row],[outlier_flag]]="Outliers"),"Review","Valid")</f>
        <v>Valid</v>
      </c>
    </row>
    <row r="3104" spans="1:16">
      <c r="A3104" t="s">
        <v>7692</v>
      </c>
      <c r="B3104" s="1">
        <v>45182</v>
      </c>
      <c r="C3104">
        <v>157103.07</v>
      </c>
      <c r="D3104" t="s">
        <v>1483</v>
      </c>
      <c r="E3104" t="s">
        <v>1487</v>
      </c>
      <c r="F3104" t="s">
        <v>268</v>
      </c>
      <c r="G3104" t="s">
        <v>13</v>
      </c>
      <c r="H3104" t="s">
        <v>1041</v>
      </c>
      <c r="J3104" t="s">
        <v>25393</v>
      </c>
      <c r="K3104" t="s">
        <v>22291</v>
      </c>
      <c r="L3104" t="s">
        <v>22291</v>
      </c>
      <c r="M3104" t="s">
        <v>22291</v>
      </c>
      <c r="N3104" t="str">
        <f t="shared" si="48"/>
        <v>OK</v>
      </c>
      <c r="O3104" t="str">
        <f>IF(OR(Table1_17[[#This Row],[amount]]&lt;$Y$8,Table1_17[[#This Row],[amount]]&gt;$Y$7),"Outlier","Normal")</f>
        <v>Normal</v>
      </c>
      <c r="P3104" t="str">
        <f>IF(OR(Table1_17[[#This Row],[missing_flag]]="Missing",Table1_17[[#This Row],[outlier_flag]]="Outliers"),"Review","Valid")</f>
        <v>Valid</v>
      </c>
    </row>
    <row r="3105" spans="1:16">
      <c r="A3105" t="s">
        <v>7694</v>
      </c>
      <c r="B3105" s="1">
        <v>45124</v>
      </c>
      <c r="C3105">
        <v>-67659.360000000001</v>
      </c>
      <c r="D3105" t="s">
        <v>1478</v>
      </c>
      <c r="E3105" t="s">
        <v>7</v>
      </c>
      <c r="F3105" t="s">
        <v>268</v>
      </c>
      <c r="G3105" t="s">
        <v>8</v>
      </c>
      <c r="I3105" t="s">
        <v>163</v>
      </c>
      <c r="J3105" t="s">
        <v>25394</v>
      </c>
      <c r="K3105" t="s">
        <v>22291</v>
      </c>
      <c r="L3105" t="s">
        <v>22291</v>
      </c>
      <c r="M3105" t="s">
        <v>22291</v>
      </c>
      <c r="N3105" t="str">
        <f t="shared" si="48"/>
        <v>OK</v>
      </c>
      <c r="O3105" t="str">
        <f>IF(OR(Table1_17[[#This Row],[amount]]&lt;$Y$8,Table1_17[[#This Row],[amount]]&gt;$Y$7),"Outlier","Normal")</f>
        <v>Normal</v>
      </c>
      <c r="P3105" t="str">
        <f>IF(OR(Table1_17[[#This Row],[missing_flag]]="Missing",Table1_17[[#This Row],[outlier_flag]]="Outliers"),"Review","Valid")</f>
        <v>Valid</v>
      </c>
    </row>
    <row r="3106" spans="1:16">
      <c r="A3106" t="s">
        <v>7696</v>
      </c>
      <c r="B3106" s="1">
        <v>44950</v>
      </c>
      <c r="C3106">
        <v>-21447.18</v>
      </c>
      <c r="D3106" t="s">
        <v>1478</v>
      </c>
      <c r="E3106" t="s">
        <v>1509</v>
      </c>
      <c r="F3106" t="s">
        <v>264</v>
      </c>
      <c r="G3106" t="s">
        <v>8</v>
      </c>
      <c r="I3106" t="s">
        <v>63</v>
      </c>
      <c r="J3106" t="s">
        <v>25395</v>
      </c>
      <c r="K3106" t="s">
        <v>22291</v>
      </c>
      <c r="L3106" t="s">
        <v>22291</v>
      </c>
      <c r="M3106" t="s">
        <v>22291</v>
      </c>
      <c r="N3106" t="str">
        <f t="shared" si="48"/>
        <v>OK</v>
      </c>
      <c r="O3106" t="str">
        <f>IF(OR(Table1_17[[#This Row],[amount]]&lt;$Y$8,Table1_17[[#This Row],[amount]]&gt;$Y$7),"Outlier","Normal")</f>
        <v>Normal</v>
      </c>
      <c r="P3106" t="str">
        <f>IF(OR(Table1_17[[#This Row],[missing_flag]]="Missing",Table1_17[[#This Row],[outlier_flag]]="Outliers"),"Review","Valid")</f>
        <v>Valid</v>
      </c>
    </row>
    <row r="3107" spans="1:16">
      <c r="A3107" t="s">
        <v>7698</v>
      </c>
      <c r="B3107" s="1">
        <v>45032</v>
      </c>
      <c r="C3107">
        <v>145901.03</v>
      </c>
      <c r="D3107" t="s">
        <v>1483</v>
      </c>
      <c r="E3107" t="s">
        <v>1487</v>
      </c>
      <c r="F3107" t="s">
        <v>268</v>
      </c>
      <c r="G3107" t="s">
        <v>8</v>
      </c>
      <c r="H3107" t="s">
        <v>800</v>
      </c>
      <c r="J3107" t="s">
        <v>25396</v>
      </c>
      <c r="K3107" t="s">
        <v>22291</v>
      </c>
      <c r="L3107" t="s">
        <v>22291</v>
      </c>
      <c r="M3107" t="s">
        <v>22291</v>
      </c>
      <c r="N3107" t="str">
        <f t="shared" si="48"/>
        <v>OK</v>
      </c>
      <c r="O3107" t="str">
        <f>IF(OR(Table1_17[[#This Row],[amount]]&lt;$Y$8,Table1_17[[#This Row],[amount]]&gt;$Y$7),"Outlier","Normal")</f>
        <v>Normal</v>
      </c>
      <c r="P3107" t="str">
        <f>IF(OR(Table1_17[[#This Row],[missing_flag]]="Missing",Table1_17[[#This Row],[outlier_flag]]="Outliers"),"Review","Valid")</f>
        <v>Valid</v>
      </c>
    </row>
    <row r="3108" spans="1:16">
      <c r="A3108" t="s">
        <v>7700</v>
      </c>
      <c r="B3108" s="1">
        <v>44655</v>
      </c>
      <c r="C3108">
        <v>-51097.7</v>
      </c>
      <c r="D3108" t="s">
        <v>1478</v>
      </c>
      <c r="E3108" t="s">
        <v>7</v>
      </c>
      <c r="F3108" t="s">
        <v>264</v>
      </c>
      <c r="G3108" t="s">
        <v>13</v>
      </c>
      <c r="I3108" t="s">
        <v>191</v>
      </c>
      <c r="J3108" t="s">
        <v>25397</v>
      </c>
      <c r="K3108" t="s">
        <v>22291</v>
      </c>
      <c r="L3108" t="s">
        <v>22291</v>
      </c>
      <c r="M3108" t="s">
        <v>22291</v>
      </c>
      <c r="N3108" t="str">
        <f t="shared" si="48"/>
        <v>OK</v>
      </c>
      <c r="O3108" t="str">
        <f>IF(OR(Table1_17[[#This Row],[amount]]&lt;$Y$8,Table1_17[[#This Row],[amount]]&gt;$Y$7),"Outlier","Normal")</f>
        <v>Normal</v>
      </c>
      <c r="P3108" t="str">
        <f>IF(OR(Table1_17[[#This Row],[missing_flag]]="Missing",Table1_17[[#This Row],[outlier_flag]]="Outliers"),"Review","Valid")</f>
        <v>Valid</v>
      </c>
    </row>
    <row r="3109" spans="1:16">
      <c r="A3109" t="s">
        <v>7702</v>
      </c>
      <c r="B3109" s="1">
        <v>45235</v>
      </c>
      <c r="C3109">
        <v>-55002.86</v>
      </c>
      <c r="D3109" t="s">
        <v>1478</v>
      </c>
      <c r="E3109" t="s">
        <v>20</v>
      </c>
      <c r="F3109" t="s">
        <v>264</v>
      </c>
      <c r="G3109" t="s">
        <v>17</v>
      </c>
      <c r="I3109" t="s">
        <v>199</v>
      </c>
      <c r="J3109" t="s">
        <v>25398</v>
      </c>
      <c r="K3109" t="s">
        <v>22291</v>
      </c>
      <c r="L3109" t="s">
        <v>22291</v>
      </c>
      <c r="M3109" t="s">
        <v>22291</v>
      </c>
      <c r="N3109" t="str">
        <f t="shared" si="48"/>
        <v>OK</v>
      </c>
      <c r="O3109" t="str">
        <f>IF(OR(Table1_17[[#This Row],[amount]]&lt;$Y$8,Table1_17[[#This Row],[amount]]&gt;$Y$7),"Outlier","Normal")</f>
        <v>Normal</v>
      </c>
      <c r="P3109" t="str">
        <f>IF(OR(Table1_17[[#This Row],[missing_flag]]="Missing",Table1_17[[#This Row],[outlier_flag]]="Outliers"),"Review","Valid")</f>
        <v>Valid</v>
      </c>
    </row>
    <row r="3110" spans="1:16">
      <c r="A3110" t="s">
        <v>7704</v>
      </c>
      <c r="B3110" s="1">
        <v>45073</v>
      </c>
      <c r="C3110">
        <v>59833.13</v>
      </c>
      <c r="D3110" t="s">
        <v>1483</v>
      </c>
      <c r="E3110" t="s">
        <v>1484</v>
      </c>
      <c r="F3110" t="s">
        <v>268</v>
      </c>
      <c r="G3110" t="s">
        <v>13</v>
      </c>
      <c r="H3110" t="s">
        <v>1227</v>
      </c>
      <c r="J3110" t="s">
        <v>25399</v>
      </c>
      <c r="K3110" t="s">
        <v>22291</v>
      </c>
      <c r="L3110" t="s">
        <v>22291</v>
      </c>
      <c r="M3110" t="s">
        <v>22291</v>
      </c>
      <c r="N3110" t="str">
        <f t="shared" si="48"/>
        <v>OK</v>
      </c>
      <c r="O3110" t="str">
        <f>IF(OR(Table1_17[[#This Row],[amount]]&lt;$Y$8,Table1_17[[#This Row],[amount]]&gt;$Y$7),"Outlier","Normal")</f>
        <v>Normal</v>
      </c>
      <c r="P3110" t="str">
        <f>IF(OR(Table1_17[[#This Row],[missing_flag]]="Missing",Table1_17[[#This Row],[outlier_flag]]="Outliers"),"Review","Valid")</f>
        <v>Valid</v>
      </c>
    </row>
    <row r="3111" spans="1:16">
      <c r="A3111" t="s">
        <v>7706</v>
      </c>
      <c r="B3111" s="1">
        <v>45194</v>
      </c>
      <c r="C3111">
        <v>-52262.59</v>
      </c>
      <c r="D3111" t="s">
        <v>1478</v>
      </c>
      <c r="E3111" t="s">
        <v>7</v>
      </c>
      <c r="F3111" t="s">
        <v>268</v>
      </c>
      <c r="G3111" t="s">
        <v>8</v>
      </c>
      <c r="I3111" t="s">
        <v>135</v>
      </c>
      <c r="J3111" t="s">
        <v>25400</v>
      </c>
      <c r="K3111" t="s">
        <v>22291</v>
      </c>
      <c r="L3111" t="s">
        <v>22291</v>
      </c>
      <c r="M3111" t="s">
        <v>22291</v>
      </c>
      <c r="N3111" t="str">
        <f t="shared" si="48"/>
        <v>OK</v>
      </c>
      <c r="O3111" t="str">
        <f>IF(OR(Table1_17[[#This Row],[amount]]&lt;$Y$8,Table1_17[[#This Row],[amount]]&gt;$Y$7),"Outlier","Normal")</f>
        <v>Normal</v>
      </c>
      <c r="P3111" t="str">
        <f>IF(OR(Table1_17[[#This Row],[missing_flag]]="Missing",Table1_17[[#This Row],[outlier_flag]]="Outliers"),"Review","Valid")</f>
        <v>Valid</v>
      </c>
    </row>
    <row r="3112" spans="1:16">
      <c r="A3112" t="s">
        <v>7708</v>
      </c>
      <c r="B3112" s="1">
        <v>44664</v>
      </c>
      <c r="C3112">
        <v>95929.23</v>
      </c>
      <c r="D3112" t="s">
        <v>1483</v>
      </c>
      <c r="E3112" t="s">
        <v>1484</v>
      </c>
      <c r="F3112" t="s">
        <v>268</v>
      </c>
      <c r="G3112" t="s">
        <v>8</v>
      </c>
      <c r="H3112" t="s">
        <v>672</v>
      </c>
      <c r="J3112" t="s">
        <v>25401</v>
      </c>
      <c r="K3112" t="s">
        <v>22291</v>
      </c>
      <c r="L3112" t="s">
        <v>22291</v>
      </c>
      <c r="M3112" t="s">
        <v>22291</v>
      </c>
      <c r="N3112" t="str">
        <f t="shared" si="48"/>
        <v>OK</v>
      </c>
      <c r="O3112" t="str">
        <f>IF(OR(Table1_17[[#This Row],[amount]]&lt;$Y$8,Table1_17[[#This Row],[amount]]&gt;$Y$7),"Outlier","Normal")</f>
        <v>Normal</v>
      </c>
      <c r="P3112" t="str">
        <f>IF(OR(Table1_17[[#This Row],[missing_flag]]="Missing",Table1_17[[#This Row],[outlier_flag]]="Outliers"),"Review","Valid")</f>
        <v>Valid</v>
      </c>
    </row>
    <row r="3113" spans="1:16">
      <c r="A3113" t="s">
        <v>7710</v>
      </c>
      <c r="B3113" s="1">
        <v>44968</v>
      </c>
      <c r="C3113">
        <v>112084.77</v>
      </c>
      <c r="D3113" t="s">
        <v>1483</v>
      </c>
      <c r="E3113" t="s">
        <v>1487</v>
      </c>
      <c r="F3113" t="s">
        <v>264</v>
      </c>
      <c r="G3113" t="s">
        <v>29</v>
      </c>
      <c r="H3113" t="s">
        <v>1227</v>
      </c>
      <c r="J3113" t="s">
        <v>25402</v>
      </c>
      <c r="K3113" t="s">
        <v>22291</v>
      </c>
      <c r="L3113" t="s">
        <v>22291</v>
      </c>
      <c r="M3113" t="s">
        <v>22291</v>
      </c>
      <c r="N3113" t="str">
        <f t="shared" si="48"/>
        <v>OK</v>
      </c>
      <c r="O3113" t="str">
        <f>IF(OR(Table1_17[[#This Row],[amount]]&lt;$Y$8,Table1_17[[#This Row],[amount]]&gt;$Y$7),"Outlier","Normal")</f>
        <v>Normal</v>
      </c>
      <c r="P3113" t="str">
        <f>IF(OR(Table1_17[[#This Row],[missing_flag]]="Missing",Table1_17[[#This Row],[outlier_flag]]="Outliers"),"Review","Valid")</f>
        <v>Valid</v>
      </c>
    </row>
    <row r="3114" spans="1:16">
      <c r="A3114" t="s">
        <v>7712</v>
      </c>
      <c r="B3114" s="1">
        <v>45017</v>
      </c>
      <c r="C3114">
        <v>-68414.52</v>
      </c>
      <c r="D3114" t="s">
        <v>1478</v>
      </c>
      <c r="E3114" t="s">
        <v>1534</v>
      </c>
      <c r="F3114" t="s">
        <v>271</v>
      </c>
      <c r="G3114" t="s">
        <v>13</v>
      </c>
      <c r="I3114" t="s">
        <v>123</v>
      </c>
      <c r="J3114" t="s">
        <v>25403</v>
      </c>
      <c r="K3114" t="s">
        <v>22291</v>
      </c>
      <c r="L3114" t="s">
        <v>22291</v>
      </c>
      <c r="M3114" t="s">
        <v>22291</v>
      </c>
      <c r="N3114" t="str">
        <f t="shared" si="48"/>
        <v>OK</v>
      </c>
      <c r="O3114" t="str">
        <f>IF(OR(Table1_17[[#This Row],[amount]]&lt;$Y$8,Table1_17[[#This Row],[amount]]&gt;$Y$7),"Outlier","Normal")</f>
        <v>Normal</v>
      </c>
      <c r="P3114" t="str">
        <f>IF(OR(Table1_17[[#This Row],[missing_flag]]="Missing",Table1_17[[#This Row],[outlier_flag]]="Outliers"),"Review","Valid")</f>
        <v>Valid</v>
      </c>
    </row>
    <row r="3115" spans="1:16">
      <c r="A3115" t="s">
        <v>7714</v>
      </c>
      <c r="B3115" s="1">
        <v>44997</v>
      </c>
      <c r="C3115">
        <v>-67255.100000000006</v>
      </c>
      <c r="D3115" t="s">
        <v>1478</v>
      </c>
      <c r="E3115" t="s">
        <v>1496</v>
      </c>
      <c r="F3115" t="s">
        <v>271</v>
      </c>
      <c r="G3115" t="s">
        <v>17</v>
      </c>
      <c r="I3115" t="s">
        <v>149</v>
      </c>
      <c r="J3115" t="s">
        <v>25404</v>
      </c>
      <c r="K3115" t="s">
        <v>22291</v>
      </c>
      <c r="L3115" t="s">
        <v>22291</v>
      </c>
      <c r="M3115" t="s">
        <v>22291</v>
      </c>
      <c r="N3115" t="str">
        <f t="shared" si="48"/>
        <v>OK</v>
      </c>
      <c r="O3115" t="str">
        <f>IF(OR(Table1_17[[#This Row],[amount]]&lt;$Y$8,Table1_17[[#This Row],[amount]]&gt;$Y$7),"Outlier","Normal")</f>
        <v>Normal</v>
      </c>
      <c r="P3115" t="str">
        <f>IF(OR(Table1_17[[#This Row],[missing_flag]]="Missing",Table1_17[[#This Row],[outlier_flag]]="Outliers"),"Review","Valid")</f>
        <v>Valid</v>
      </c>
    </row>
    <row r="3116" spans="1:16">
      <c r="A3116" t="s">
        <v>7716</v>
      </c>
      <c r="B3116" s="1">
        <v>44585</v>
      </c>
      <c r="C3116">
        <v>-52952.82</v>
      </c>
      <c r="D3116" t="s">
        <v>1478</v>
      </c>
      <c r="E3116" t="s">
        <v>1534</v>
      </c>
      <c r="F3116" t="s">
        <v>271</v>
      </c>
      <c r="G3116" t="s">
        <v>29</v>
      </c>
      <c r="I3116" t="s">
        <v>163</v>
      </c>
      <c r="J3116" t="s">
        <v>25405</v>
      </c>
      <c r="K3116" t="s">
        <v>22291</v>
      </c>
      <c r="L3116" t="s">
        <v>22291</v>
      </c>
      <c r="M3116" t="s">
        <v>22291</v>
      </c>
      <c r="N3116" t="str">
        <f t="shared" si="48"/>
        <v>OK</v>
      </c>
      <c r="O3116" t="str">
        <f>IF(OR(Table1_17[[#This Row],[amount]]&lt;$Y$8,Table1_17[[#This Row],[amount]]&gt;$Y$7),"Outlier","Normal")</f>
        <v>Normal</v>
      </c>
      <c r="P3116" t="str">
        <f>IF(OR(Table1_17[[#This Row],[missing_flag]]="Missing",Table1_17[[#This Row],[outlier_flag]]="Outliers"),"Review","Valid")</f>
        <v>Valid</v>
      </c>
    </row>
    <row r="3117" spans="1:16">
      <c r="A3117" t="s">
        <v>7718</v>
      </c>
      <c r="B3117" s="1">
        <v>45162</v>
      </c>
      <c r="C3117">
        <v>218914.02</v>
      </c>
      <c r="D3117" t="s">
        <v>1483</v>
      </c>
      <c r="E3117" t="s">
        <v>1487</v>
      </c>
      <c r="F3117" t="s">
        <v>271</v>
      </c>
      <c r="G3117" t="s">
        <v>8</v>
      </c>
      <c r="H3117" t="s">
        <v>1049</v>
      </c>
      <c r="J3117" t="s">
        <v>25406</v>
      </c>
      <c r="K3117" t="s">
        <v>22291</v>
      </c>
      <c r="L3117" t="s">
        <v>22291</v>
      </c>
      <c r="M3117" t="s">
        <v>22291</v>
      </c>
      <c r="N3117" t="str">
        <f t="shared" si="48"/>
        <v>OK</v>
      </c>
      <c r="O3117" t="str">
        <f>IF(OR(Table1_17[[#This Row],[amount]]&lt;$Y$8,Table1_17[[#This Row],[amount]]&gt;$Y$7),"Outlier","Normal")</f>
        <v>Normal</v>
      </c>
      <c r="P3117" t="str">
        <f>IF(OR(Table1_17[[#This Row],[missing_flag]]="Missing",Table1_17[[#This Row],[outlier_flag]]="Outliers"),"Review","Valid")</f>
        <v>Valid</v>
      </c>
    </row>
    <row r="3118" spans="1:16">
      <c r="A3118" t="s">
        <v>7720</v>
      </c>
      <c r="B3118" s="1">
        <v>44796</v>
      </c>
      <c r="C3118">
        <v>-52815.38</v>
      </c>
      <c r="D3118" t="s">
        <v>1478</v>
      </c>
      <c r="E3118" t="s">
        <v>7</v>
      </c>
      <c r="F3118" t="s">
        <v>271</v>
      </c>
      <c r="G3118" t="s">
        <v>13</v>
      </c>
      <c r="I3118" t="s">
        <v>169</v>
      </c>
      <c r="J3118" t="s">
        <v>25407</v>
      </c>
      <c r="K3118" t="s">
        <v>22291</v>
      </c>
      <c r="L3118" t="s">
        <v>22291</v>
      </c>
      <c r="M3118" t="s">
        <v>22291</v>
      </c>
      <c r="N3118" t="str">
        <f t="shared" si="48"/>
        <v>OK</v>
      </c>
      <c r="O3118" t="str">
        <f>IF(OR(Table1_17[[#This Row],[amount]]&lt;$Y$8,Table1_17[[#This Row],[amount]]&gt;$Y$7),"Outlier","Normal")</f>
        <v>Normal</v>
      </c>
      <c r="P3118" t="str">
        <f>IF(OR(Table1_17[[#This Row],[missing_flag]]="Missing",Table1_17[[#This Row],[outlier_flag]]="Outliers"),"Review","Valid")</f>
        <v>Valid</v>
      </c>
    </row>
    <row r="3119" spans="1:16">
      <c r="A3119" t="s">
        <v>7722</v>
      </c>
      <c r="B3119" s="1">
        <v>44879</v>
      </c>
      <c r="C3119">
        <v>-11254.8</v>
      </c>
      <c r="D3119" t="s">
        <v>1478</v>
      </c>
      <c r="E3119" t="s">
        <v>1534</v>
      </c>
      <c r="F3119" t="s">
        <v>268</v>
      </c>
      <c r="G3119" t="s">
        <v>8</v>
      </c>
      <c r="I3119" t="s">
        <v>248</v>
      </c>
      <c r="J3119" t="s">
        <v>25408</v>
      </c>
      <c r="K3119" t="s">
        <v>22291</v>
      </c>
      <c r="L3119" t="s">
        <v>22291</v>
      </c>
      <c r="M3119" t="s">
        <v>22291</v>
      </c>
      <c r="N3119" t="str">
        <f t="shared" si="48"/>
        <v>OK</v>
      </c>
      <c r="O3119" t="str">
        <f>IF(OR(Table1_17[[#This Row],[amount]]&lt;$Y$8,Table1_17[[#This Row],[amount]]&gt;$Y$7),"Outlier","Normal")</f>
        <v>Normal</v>
      </c>
      <c r="P3119" t="str">
        <f>IF(OR(Table1_17[[#This Row],[missing_flag]]="Missing",Table1_17[[#This Row],[outlier_flag]]="Outliers"),"Review","Valid")</f>
        <v>Valid</v>
      </c>
    </row>
    <row r="3120" spans="1:16">
      <c r="A3120" t="s">
        <v>7724</v>
      </c>
      <c r="B3120" s="1">
        <v>45270</v>
      </c>
      <c r="C3120">
        <v>150816.70000000001</v>
      </c>
      <c r="D3120" t="s">
        <v>1483</v>
      </c>
      <c r="E3120" t="s">
        <v>1499</v>
      </c>
      <c r="F3120" t="s">
        <v>268</v>
      </c>
      <c r="G3120" t="s">
        <v>13</v>
      </c>
      <c r="H3120" t="s">
        <v>944</v>
      </c>
      <c r="J3120" t="s">
        <v>25409</v>
      </c>
      <c r="K3120" t="s">
        <v>22291</v>
      </c>
      <c r="L3120" t="s">
        <v>22291</v>
      </c>
      <c r="M3120" t="s">
        <v>22291</v>
      </c>
      <c r="N3120" t="str">
        <f t="shared" si="48"/>
        <v>OK</v>
      </c>
      <c r="O3120" t="str">
        <f>IF(OR(Table1_17[[#This Row],[amount]]&lt;$Y$8,Table1_17[[#This Row],[amount]]&gt;$Y$7),"Outlier","Normal")</f>
        <v>Normal</v>
      </c>
      <c r="P3120" t="str">
        <f>IF(OR(Table1_17[[#This Row],[missing_flag]]="Missing",Table1_17[[#This Row],[outlier_flag]]="Outliers"),"Review","Valid")</f>
        <v>Valid</v>
      </c>
    </row>
    <row r="3121" spans="1:16">
      <c r="A3121" t="s">
        <v>7726</v>
      </c>
      <c r="B3121" s="1">
        <v>44714</v>
      </c>
      <c r="C3121">
        <v>23731.72</v>
      </c>
      <c r="D3121" t="s">
        <v>1504</v>
      </c>
      <c r="E3121" t="s">
        <v>1504</v>
      </c>
      <c r="F3121" t="s">
        <v>264</v>
      </c>
      <c r="G3121" t="s">
        <v>13</v>
      </c>
      <c r="J3121" t="s">
        <v>25410</v>
      </c>
      <c r="K3121" t="s">
        <v>22291</v>
      </c>
      <c r="L3121" t="s">
        <v>22291</v>
      </c>
      <c r="M3121" t="s">
        <v>22291</v>
      </c>
      <c r="N3121" t="str">
        <f t="shared" si="48"/>
        <v>OK</v>
      </c>
      <c r="O3121" t="str">
        <f>IF(OR(Table1_17[[#This Row],[amount]]&lt;$Y$8,Table1_17[[#This Row],[amount]]&gt;$Y$7),"Outlier","Normal")</f>
        <v>Normal</v>
      </c>
      <c r="P3121" t="str">
        <f>IF(OR(Table1_17[[#This Row],[missing_flag]]="Missing",Table1_17[[#This Row],[outlier_flag]]="Outliers"),"Review","Valid")</f>
        <v>Valid</v>
      </c>
    </row>
    <row r="3122" spans="1:16">
      <c r="A3122" t="s">
        <v>7728</v>
      </c>
      <c r="B3122" s="1">
        <v>44683</v>
      </c>
      <c r="C3122">
        <v>-2000</v>
      </c>
      <c r="D3122" t="s">
        <v>1478</v>
      </c>
      <c r="E3122" t="s">
        <v>1534</v>
      </c>
      <c r="F3122" t="s">
        <v>271</v>
      </c>
      <c r="G3122" t="s">
        <v>13</v>
      </c>
      <c r="I3122" t="s">
        <v>55</v>
      </c>
      <c r="J3122" t="s">
        <v>25411</v>
      </c>
      <c r="K3122" t="s">
        <v>22291</v>
      </c>
      <c r="L3122" t="s">
        <v>22291</v>
      </c>
      <c r="M3122" t="s">
        <v>22291</v>
      </c>
      <c r="N3122" t="str">
        <f t="shared" si="48"/>
        <v>OK</v>
      </c>
      <c r="O3122" t="str">
        <f>IF(OR(Table1_17[[#This Row],[amount]]&lt;$Y$8,Table1_17[[#This Row],[amount]]&gt;$Y$7),"Outlier","Normal")</f>
        <v>Normal</v>
      </c>
      <c r="P3122" t="str">
        <f>IF(OR(Table1_17[[#This Row],[missing_flag]]="Missing",Table1_17[[#This Row],[outlier_flag]]="Outliers"),"Review","Valid")</f>
        <v>Valid</v>
      </c>
    </row>
    <row r="3123" spans="1:16">
      <c r="A3123" t="s">
        <v>7730</v>
      </c>
      <c r="B3123" s="1">
        <v>45151</v>
      </c>
      <c r="C3123">
        <v>-48880.76</v>
      </c>
      <c r="D3123" t="s">
        <v>1478</v>
      </c>
      <c r="E3123" t="s">
        <v>1496</v>
      </c>
      <c r="F3123" t="s">
        <v>271</v>
      </c>
      <c r="G3123" t="s">
        <v>29</v>
      </c>
      <c r="I3123" t="s">
        <v>119</v>
      </c>
      <c r="J3123" t="s">
        <v>25412</v>
      </c>
      <c r="K3123" t="s">
        <v>22291</v>
      </c>
      <c r="L3123" t="s">
        <v>22291</v>
      </c>
      <c r="M3123" t="s">
        <v>22291</v>
      </c>
      <c r="N3123" t="str">
        <f t="shared" si="48"/>
        <v>OK</v>
      </c>
      <c r="O3123" t="str">
        <f>IF(OR(Table1_17[[#This Row],[amount]]&lt;$Y$8,Table1_17[[#This Row],[amount]]&gt;$Y$7),"Outlier","Normal")</f>
        <v>Normal</v>
      </c>
      <c r="P3123" t="str">
        <f>IF(OR(Table1_17[[#This Row],[missing_flag]]="Missing",Table1_17[[#This Row],[outlier_flag]]="Outliers"),"Review","Valid")</f>
        <v>Valid</v>
      </c>
    </row>
    <row r="3124" spans="1:16">
      <c r="A3124" t="s">
        <v>7732</v>
      </c>
      <c r="B3124" s="1">
        <v>44848</v>
      </c>
      <c r="C3124">
        <v>133589.32</v>
      </c>
      <c r="D3124" t="s">
        <v>1483</v>
      </c>
      <c r="E3124" t="s">
        <v>1484</v>
      </c>
      <c r="F3124" t="s">
        <v>271</v>
      </c>
      <c r="G3124" t="s">
        <v>17</v>
      </c>
      <c r="H3124" t="s">
        <v>1297</v>
      </c>
      <c r="J3124" t="s">
        <v>25413</v>
      </c>
      <c r="K3124" t="s">
        <v>22291</v>
      </c>
      <c r="L3124" t="s">
        <v>22291</v>
      </c>
      <c r="M3124" t="s">
        <v>22291</v>
      </c>
      <c r="N3124" t="str">
        <f t="shared" si="48"/>
        <v>OK</v>
      </c>
      <c r="O3124" t="str">
        <f>IF(OR(Table1_17[[#This Row],[amount]]&lt;$Y$8,Table1_17[[#This Row],[amount]]&gt;$Y$7),"Outlier","Normal")</f>
        <v>Normal</v>
      </c>
      <c r="P3124" t="str">
        <f>IF(OR(Table1_17[[#This Row],[missing_flag]]="Missing",Table1_17[[#This Row],[outlier_flag]]="Outliers"),"Review","Valid")</f>
        <v>Valid</v>
      </c>
    </row>
    <row r="3125" spans="1:16">
      <c r="A3125" t="s">
        <v>7734</v>
      </c>
      <c r="B3125" s="1">
        <v>45031</v>
      </c>
      <c r="C3125">
        <v>-44241.29</v>
      </c>
      <c r="D3125" t="s">
        <v>1478</v>
      </c>
      <c r="E3125" t="s">
        <v>36</v>
      </c>
      <c r="F3125" t="s">
        <v>271</v>
      </c>
      <c r="G3125" t="s">
        <v>17</v>
      </c>
      <c r="I3125" t="s">
        <v>75</v>
      </c>
      <c r="J3125" t="s">
        <v>25414</v>
      </c>
      <c r="K3125" t="s">
        <v>22291</v>
      </c>
      <c r="L3125" t="s">
        <v>22291</v>
      </c>
      <c r="M3125" t="s">
        <v>22291</v>
      </c>
      <c r="N3125" t="str">
        <f t="shared" si="48"/>
        <v>OK</v>
      </c>
      <c r="O3125" t="str">
        <f>IF(OR(Table1_17[[#This Row],[amount]]&lt;$Y$8,Table1_17[[#This Row],[amount]]&gt;$Y$7),"Outlier","Normal")</f>
        <v>Normal</v>
      </c>
      <c r="P3125" t="str">
        <f>IF(OR(Table1_17[[#This Row],[missing_flag]]="Missing",Table1_17[[#This Row],[outlier_flag]]="Outliers"),"Review","Valid")</f>
        <v>Valid</v>
      </c>
    </row>
    <row r="3126" spans="1:16">
      <c r="A3126" t="s">
        <v>7736</v>
      </c>
      <c r="B3126" s="1">
        <v>45275</v>
      </c>
      <c r="C3126">
        <v>17251.64</v>
      </c>
      <c r="D3126" t="s">
        <v>1587</v>
      </c>
      <c r="E3126" t="s">
        <v>1587</v>
      </c>
      <c r="F3126" t="s">
        <v>264</v>
      </c>
      <c r="G3126" t="s">
        <v>17</v>
      </c>
      <c r="J3126" t="s">
        <v>25415</v>
      </c>
      <c r="K3126" t="s">
        <v>22291</v>
      </c>
      <c r="L3126" t="s">
        <v>22291</v>
      </c>
      <c r="M3126" t="s">
        <v>22291</v>
      </c>
      <c r="N3126" t="str">
        <f t="shared" si="48"/>
        <v>OK</v>
      </c>
      <c r="O3126" t="str">
        <f>IF(OR(Table1_17[[#This Row],[amount]]&lt;$Y$8,Table1_17[[#This Row],[amount]]&gt;$Y$7),"Outlier","Normal")</f>
        <v>Normal</v>
      </c>
      <c r="P3126" t="str">
        <f>IF(OR(Table1_17[[#This Row],[missing_flag]]="Missing",Table1_17[[#This Row],[outlier_flag]]="Outliers"),"Review","Valid")</f>
        <v>Valid</v>
      </c>
    </row>
    <row r="3127" spans="1:16">
      <c r="A3127" t="s">
        <v>7738</v>
      </c>
      <c r="B3127" s="1">
        <v>45219</v>
      </c>
      <c r="C3127">
        <v>125441.16</v>
      </c>
      <c r="D3127" t="s">
        <v>1483</v>
      </c>
      <c r="E3127" t="s">
        <v>1487</v>
      </c>
      <c r="F3127" t="s">
        <v>271</v>
      </c>
      <c r="G3127" t="s">
        <v>13</v>
      </c>
      <c r="H3127" t="s">
        <v>844</v>
      </c>
      <c r="J3127" t="s">
        <v>25416</v>
      </c>
      <c r="K3127" t="s">
        <v>22291</v>
      </c>
      <c r="L3127" t="s">
        <v>22291</v>
      </c>
      <c r="M3127" t="s">
        <v>22291</v>
      </c>
      <c r="N3127" t="str">
        <f t="shared" si="48"/>
        <v>OK</v>
      </c>
      <c r="O3127" t="str">
        <f>IF(OR(Table1_17[[#This Row],[amount]]&lt;$Y$8,Table1_17[[#This Row],[amount]]&gt;$Y$7),"Outlier","Normal")</f>
        <v>Normal</v>
      </c>
      <c r="P3127" t="str">
        <f>IF(OR(Table1_17[[#This Row],[missing_flag]]="Missing",Table1_17[[#This Row],[outlier_flag]]="Outliers"),"Review","Valid")</f>
        <v>Valid</v>
      </c>
    </row>
    <row r="3128" spans="1:16">
      <c r="A3128" t="s">
        <v>7740</v>
      </c>
      <c r="B3128" s="1">
        <v>44931</v>
      </c>
      <c r="C3128">
        <v>-46570.66</v>
      </c>
      <c r="D3128" t="s">
        <v>1478</v>
      </c>
      <c r="E3128" t="s">
        <v>1534</v>
      </c>
      <c r="F3128" t="s">
        <v>264</v>
      </c>
      <c r="G3128" t="s">
        <v>13</v>
      </c>
      <c r="I3128" t="s">
        <v>79</v>
      </c>
      <c r="J3128" t="s">
        <v>25417</v>
      </c>
      <c r="K3128" t="s">
        <v>22291</v>
      </c>
      <c r="L3128" t="s">
        <v>22291</v>
      </c>
      <c r="M3128" t="s">
        <v>22291</v>
      </c>
      <c r="N3128" t="str">
        <f t="shared" si="48"/>
        <v>OK</v>
      </c>
      <c r="O3128" t="str">
        <f>IF(OR(Table1_17[[#This Row],[amount]]&lt;$Y$8,Table1_17[[#This Row],[amount]]&gt;$Y$7),"Outlier","Normal")</f>
        <v>Normal</v>
      </c>
      <c r="P3128" t="str">
        <f>IF(OR(Table1_17[[#This Row],[missing_flag]]="Missing",Table1_17[[#This Row],[outlier_flag]]="Outliers"),"Review","Valid")</f>
        <v>Valid</v>
      </c>
    </row>
    <row r="3129" spans="1:16">
      <c r="A3129" t="s">
        <v>7742</v>
      </c>
      <c r="B3129" s="1">
        <v>44614</v>
      </c>
      <c r="C3129">
        <v>118080.87</v>
      </c>
      <c r="D3129" t="s">
        <v>1483</v>
      </c>
      <c r="E3129" t="s">
        <v>1499</v>
      </c>
      <c r="F3129" t="s">
        <v>268</v>
      </c>
      <c r="G3129" t="s">
        <v>13</v>
      </c>
      <c r="H3129" t="s">
        <v>866</v>
      </c>
      <c r="J3129" t="s">
        <v>25418</v>
      </c>
      <c r="K3129" t="s">
        <v>22291</v>
      </c>
      <c r="L3129" t="s">
        <v>22291</v>
      </c>
      <c r="M3129" t="s">
        <v>22291</v>
      </c>
      <c r="N3129" t="str">
        <f t="shared" si="48"/>
        <v>OK</v>
      </c>
      <c r="O3129" t="str">
        <f>IF(OR(Table1_17[[#This Row],[amount]]&lt;$Y$8,Table1_17[[#This Row],[amount]]&gt;$Y$7),"Outlier","Normal")</f>
        <v>Normal</v>
      </c>
      <c r="P3129" t="str">
        <f>IF(OR(Table1_17[[#This Row],[missing_flag]]="Missing",Table1_17[[#This Row],[outlier_flag]]="Outliers"),"Review","Valid")</f>
        <v>Valid</v>
      </c>
    </row>
    <row r="3130" spans="1:16">
      <c r="A3130" t="s">
        <v>7744</v>
      </c>
      <c r="B3130" s="1">
        <v>45121</v>
      </c>
      <c r="C3130">
        <v>-59790.3</v>
      </c>
      <c r="D3130" t="s">
        <v>1478</v>
      </c>
      <c r="E3130" t="s">
        <v>1534</v>
      </c>
      <c r="F3130" t="s">
        <v>264</v>
      </c>
      <c r="G3130" t="s">
        <v>13</v>
      </c>
      <c r="I3130" t="s">
        <v>21</v>
      </c>
      <c r="J3130" t="s">
        <v>25419</v>
      </c>
      <c r="K3130" t="s">
        <v>22291</v>
      </c>
      <c r="L3130" t="s">
        <v>22291</v>
      </c>
      <c r="M3130" t="s">
        <v>22291</v>
      </c>
      <c r="N3130" t="str">
        <f t="shared" si="48"/>
        <v>OK</v>
      </c>
      <c r="O3130" t="str">
        <f>IF(OR(Table1_17[[#This Row],[amount]]&lt;$Y$8,Table1_17[[#This Row],[amount]]&gt;$Y$7),"Outlier","Normal")</f>
        <v>Normal</v>
      </c>
      <c r="P3130" t="str">
        <f>IF(OR(Table1_17[[#This Row],[missing_flag]]="Missing",Table1_17[[#This Row],[outlier_flag]]="Outliers"),"Review","Valid")</f>
        <v>Valid</v>
      </c>
    </row>
    <row r="3131" spans="1:16">
      <c r="A3131" t="s">
        <v>7746</v>
      </c>
      <c r="B3131" s="1">
        <v>45210</v>
      </c>
      <c r="C3131">
        <v>-43024.7</v>
      </c>
      <c r="D3131" t="s">
        <v>1478</v>
      </c>
      <c r="E3131" t="s">
        <v>1496</v>
      </c>
      <c r="F3131" t="s">
        <v>271</v>
      </c>
      <c r="G3131" t="s">
        <v>13</v>
      </c>
      <c r="I3131" t="s">
        <v>155</v>
      </c>
      <c r="J3131" t="s">
        <v>25420</v>
      </c>
      <c r="K3131" t="s">
        <v>22291</v>
      </c>
      <c r="L3131" t="s">
        <v>22291</v>
      </c>
      <c r="M3131" t="s">
        <v>22291</v>
      </c>
      <c r="N3131" t="str">
        <f t="shared" si="48"/>
        <v>OK</v>
      </c>
      <c r="O3131" t="str">
        <f>IF(OR(Table1_17[[#This Row],[amount]]&lt;$Y$8,Table1_17[[#This Row],[amount]]&gt;$Y$7),"Outlier","Normal")</f>
        <v>Normal</v>
      </c>
      <c r="P3131" t="str">
        <f>IF(OR(Table1_17[[#This Row],[missing_flag]]="Missing",Table1_17[[#This Row],[outlier_flag]]="Outliers"),"Review","Valid")</f>
        <v>Valid</v>
      </c>
    </row>
    <row r="3132" spans="1:16">
      <c r="A3132" t="s">
        <v>7748</v>
      </c>
      <c r="B3132" s="1">
        <v>45011</v>
      </c>
      <c r="C3132">
        <v>29076.22</v>
      </c>
      <c r="D3132" t="s">
        <v>1504</v>
      </c>
      <c r="E3132" t="s">
        <v>1504</v>
      </c>
      <c r="F3132" t="s">
        <v>268</v>
      </c>
      <c r="G3132" t="s">
        <v>17</v>
      </c>
      <c r="J3132" t="s">
        <v>25421</v>
      </c>
      <c r="K3132" t="s">
        <v>22291</v>
      </c>
      <c r="L3132" t="s">
        <v>22291</v>
      </c>
      <c r="M3132" t="s">
        <v>22291</v>
      </c>
      <c r="N3132" t="str">
        <f t="shared" si="48"/>
        <v>OK</v>
      </c>
      <c r="O3132" t="str">
        <f>IF(OR(Table1_17[[#This Row],[amount]]&lt;$Y$8,Table1_17[[#This Row],[amount]]&gt;$Y$7),"Outlier","Normal")</f>
        <v>Normal</v>
      </c>
      <c r="P3132" t="str">
        <f>IF(OR(Table1_17[[#This Row],[missing_flag]]="Missing",Table1_17[[#This Row],[outlier_flag]]="Outliers"),"Review","Valid")</f>
        <v>Valid</v>
      </c>
    </row>
    <row r="3133" spans="1:16">
      <c r="A3133" t="s">
        <v>7750</v>
      </c>
      <c r="B3133" s="1">
        <v>45068</v>
      </c>
      <c r="C3133">
        <v>144833.92000000001</v>
      </c>
      <c r="D3133" t="s">
        <v>1483</v>
      </c>
      <c r="E3133" t="s">
        <v>1499</v>
      </c>
      <c r="F3133" t="s">
        <v>264</v>
      </c>
      <c r="G3133" t="s">
        <v>17</v>
      </c>
      <c r="H3133" t="s">
        <v>1021</v>
      </c>
      <c r="J3133" t="s">
        <v>25422</v>
      </c>
      <c r="K3133" t="s">
        <v>22291</v>
      </c>
      <c r="L3133" t="s">
        <v>22291</v>
      </c>
      <c r="M3133" t="s">
        <v>22291</v>
      </c>
      <c r="N3133" t="str">
        <f t="shared" si="48"/>
        <v>OK</v>
      </c>
      <c r="O3133" t="str">
        <f>IF(OR(Table1_17[[#This Row],[amount]]&lt;$Y$8,Table1_17[[#This Row],[amount]]&gt;$Y$7),"Outlier","Normal")</f>
        <v>Normal</v>
      </c>
      <c r="P3133" t="str">
        <f>IF(OR(Table1_17[[#This Row],[missing_flag]]="Missing",Table1_17[[#This Row],[outlier_flag]]="Outliers"),"Review","Valid")</f>
        <v>Valid</v>
      </c>
    </row>
    <row r="3134" spans="1:16">
      <c r="A3134" t="s">
        <v>7752</v>
      </c>
      <c r="B3134" s="1">
        <v>44908</v>
      </c>
      <c r="C3134">
        <v>107940.19</v>
      </c>
      <c r="D3134" t="s">
        <v>1483</v>
      </c>
      <c r="E3134" t="s">
        <v>1499</v>
      </c>
      <c r="F3134" t="s">
        <v>271</v>
      </c>
      <c r="G3134" t="s">
        <v>29</v>
      </c>
      <c r="H3134" t="s">
        <v>758</v>
      </c>
      <c r="J3134" t="s">
        <v>25423</v>
      </c>
      <c r="K3134" t="s">
        <v>22291</v>
      </c>
      <c r="L3134" t="s">
        <v>22291</v>
      </c>
      <c r="M3134" t="s">
        <v>22291</v>
      </c>
      <c r="N3134" t="str">
        <f t="shared" si="48"/>
        <v>OK</v>
      </c>
      <c r="O3134" t="str">
        <f>IF(OR(Table1_17[[#This Row],[amount]]&lt;$Y$8,Table1_17[[#This Row],[amount]]&gt;$Y$7),"Outlier","Normal")</f>
        <v>Normal</v>
      </c>
      <c r="P3134" t="str">
        <f>IF(OR(Table1_17[[#This Row],[missing_flag]]="Missing",Table1_17[[#This Row],[outlier_flag]]="Outliers"),"Review","Valid")</f>
        <v>Valid</v>
      </c>
    </row>
    <row r="3135" spans="1:16">
      <c r="A3135" t="s">
        <v>7754</v>
      </c>
      <c r="B3135" s="1">
        <v>44769</v>
      </c>
      <c r="C3135">
        <v>294051.07</v>
      </c>
      <c r="D3135" t="s">
        <v>1483</v>
      </c>
      <c r="E3135" t="s">
        <v>1487</v>
      </c>
      <c r="F3135" t="s">
        <v>268</v>
      </c>
      <c r="G3135" t="s">
        <v>29</v>
      </c>
      <c r="H3135" t="s">
        <v>1121</v>
      </c>
      <c r="J3135" t="s">
        <v>25424</v>
      </c>
      <c r="K3135" t="s">
        <v>22291</v>
      </c>
      <c r="L3135" t="s">
        <v>22291</v>
      </c>
      <c r="M3135" t="s">
        <v>22291</v>
      </c>
      <c r="N3135" t="str">
        <f t="shared" si="48"/>
        <v>OK</v>
      </c>
      <c r="O3135" t="str">
        <f>IF(OR(Table1_17[[#This Row],[amount]]&lt;$Y$8,Table1_17[[#This Row],[amount]]&gt;$Y$7),"Outlier","Normal")</f>
        <v>Normal</v>
      </c>
      <c r="P3135" t="str">
        <f>IF(OR(Table1_17[[#This Row],[missing_flag]]="Missing",Table1_17[[#This Row],[outlier_flag]]="Outliers"),"Review","Valid")</f>
        <v>Valid</v>
      </c>
    </row>
    <row r="3136" spans="1:16">
      <c r="A3136" t="s">
        <v>7756</v>
      </c>
      <c r="B3136" s="1">
        <v>44846</v>
      </c>
      <c r="C3136">
        <v>-54119.38</v>
      </c>
      <c r="D3136" t="s">
        <v>1478</v>
      </c>
      <c r="E3136" t="s">
        <v>36</v>
      </c>
      <c r="F3136" t="s">
        <v>271</v>
      </c>
      <c r="G3136" t="s">
        <v>8</v>
      </c>
      <c r="I3136" t="s">
        <v>57</v>
      </c>
      <c r="J3136" t="s">
        <v>25425</v>
      </c>
      <c r="K3136" t="s">
        <v>22291</v>
      </c>
      <c r="L3136" t="s">
        <v>22291</v>
      </c>
      <c r="M3136" t="s">
        <v>22291</v>
      </c>
      <c r="N3136" t="str">
        <f t="shared" si="48"/>
        <v>OK</v>
      </c>
      <c r="O3136" t="str">
        <f>IF(OR(Table1_17[[#This Row],[amount]]&lt;$Y$8,Table1_17[[#This Row],[amount]]&gt;$Y$7),"Outlier","Normal")</f>
        <v>Normal</v>
      </c>
      <c r="P3136" t="str">
        <f>IF(OR(Table1_17[[#This Row],[missing_flag]]="Missing",Table1_17[[#This Row],[outlier_flag]]="Outliers"),"Review","Valid")</f>
        <v>Valid</v>
      </c>
    </row>
    <row r="3137" spans="1:16">
      <c r="A3137" t="s">
        <v>7758</v>
      </c>
      <c r="B3137" s="1">
        <v>45167</v>
      </c>
      <c r="C3137">
        <v>46147.65</v>
      </c>
      <c r="D3137" t="s">
        <v>1483</v>
      </c>
      <c r="E3137" t="s">
        <v>1484</v>
      </c>
      <c r="F3137" t="s">
        <v>271</v>
      </c>
      <c r="G3137" t="s">
        <v>8</v>
      </c>
      <c r="H3137" t="s">
        <v>1229</v>
      </c>
      <c r="J3137" t="s">
        <v>25426</v>
      </c>
      <c r="K3137" t="s">
        <v>22291</v>
      </c>
      <c r="L3137" t="s">
        <v>22291</v>
      </c>
      <c r="M3137" t="s">
        <v>22291</v>
      </c>
      <c r="N3137" t="str">
        <f t="shared" si="48"/>
        <v>OK</v>
      </c>
      <c r="O3137" t="str">
        <f>IF(OR(Table1_17[[#This Row],[amount]]&lt;$Y$8,Table1_17[[#This Row],[amount]]&gt;$Y$7),"Outlier","Normal")</f>
        <v>Normal</v>
      </c>
      <c r="P3137" t="str">
        <f>IF(OR(Table1_17[[#This Row],[missing_flag]]="Missing",Table1_17[[#This Row],[outlier_flag]]="Outliers"),"Review","Valid")</f>
        <v>Valid</v>
      </c>
    </row>
    <row r="3138" spans="1:16">
      <c r="A3138" t="s">
        <v>7760</v>
      </c>
      <c r="B3138" s="1">
        <v>45086</v>
      </c>
      <c r="C3138">
        <v>171973.93</v>
      </c>
      <c r="D3138" t="s">
        <v>1483</v>
      </c>
      <c r="E3138" t="s">
        <v>1484</v>
      </c>
      <c r="F3138" t="s">
        <v>264</v>
      </c>
      <c r="G3138" t="s">
        <v>13</v>
      </c>
      <c r="H3138" t="s">
        <v>1247</v>
      </c>
      <c r="J3138" t="s">
        <v>25427</v>
      </c>
      <c r="K3138" t="s">
        <v>22291</v>
      </c>
      <c r="L3138" t="s">
        <v>22291</v>
      </c>
      <c r="M3138" t="s">
        <v>22291</v>
      </c>
      <c r="N3138" t="str">
        <f t="shared" si="48"/>
        <v>OK</v>
      </c>
      <c r="O3138" t="str">
        <f>IF(OR(Table1_17[[#This Row],[amount]]&lt;$Y$8,Table1_17[[#This Row],[amount]]&gt;$Y$7),"Outlier","Normal")</f>
        <v>Normal</v>
      </c>
      <c r="P3138" t="str">
        <f>IF(OR(Table1_17[[#This Row],[missing_flag]]="Missing",Table1_17[[#This Row],[outlier_flag]]="Outliers"),"Review","Valid")</f>
        <v>Valid</v>
      </c>
    </row>
    <row r="3139" spans="1:16">
      <c r="A3139" t="s">
        <v>7762</v>
      </c>
      <c r="B3139" s="1">
        <v>44902</v>
      </c>
      <c r="C3139">
        <v>131780.1</v>
      </c>
      <c r="D3139" t="s">
        <v>1483</v>
      </c>
      <c r="E3139" t="s">
        <v>1487</v>
      </c>
      <c r="F3139" t="s">
        <v>264</v>
      </c>
      <c r="G3139" t="s">
        <v>13</v>
      </c>
      <c r="H3139" t="s">
        <v>774</v>
      </c>
      <c r="J3139" t="s">
        <v>25428</v>
      </c>
      <c r="K3139" t="s">
        <v>22291</v>
      </c>
      <c r="L3139" t="s">
        <v>22291</v>
      </c>
      <c r="M3139" t="s">
        <v>22291</v>
      </c>
      <c r="N3139" t="str">
        <f t="shared" ref="N3139:N3202" si="49">IF(OR(B3139="",C3139="",D3139="",F3139=""),"Missing","OK")</f>
        <v>OK</v>
      </c>
      <c r="O3139" t="str">
        <f>IF(OR(Table1_17[[#This Row],[amount]]&lt;$Y$8,Table1_17[[#This Row],[amount]]&gt;$Y$7),"Outlier","Normal")</f>
        <v>Normal</v>
      </c>
      <c r="P3139" t="str">
        <f>IF(OR(Table1_17[[#This Row],[missing_flag]]="Missing",Table1_17[[#This Row],[outlier_flag]]="Outliers"),"Review","Valid")</f>
        <v>Valid</v>
      </c>
    </row>
    <row r="3140" spans="1:16">
      <c r="A3140" t="s">
        <v>7764</v>
      </c>
      <c r="B3140" s="1">
        <v>44797</v>
      </c>
      <c r="C3140">
        <v>-23187.99</v>
      </c>
      <c r="D3140" t="s">
        <v>1478</v>
      </c>
      <c r="E3140" t="s">
        <v>7</v>
      </c>
      <c r="F3140" t="s">
        <v>264</v>
      </c>
      <c r="G3140" t="s">
        <v>8</v>
      </c>
      <c r="I3140" t="s">
        <v>65</v>
      </c>
      <c r="J3140" t="s">
        <v>25429</v>
      </c>
      <c r="K3140" t="s">
        <v>22291</v>
      </c>
      <c r="L3140" t="s">
        <v>22291</v>
      </c>
      <c r="M3140" t="s">
        <v>22291</v>
      </c>
      <c r="N3140" t="str">
        <f t="shared" si="49"/>
        <v>OK</v>
      </c>
      <c r="O3140" t="str">
        <f>IF(OR(Table1_17[[#This Row],[amount]]&lt;$Y$8,Table1_17[[#This Row],[amount]]&gt;$Y$7),"Outlier","Normal")</f>
        <v>Normal</v>
      </c>
      <c r="P3140" t="str">
        <f>IF(OR(Table1_17[[#This Row],[missing_flag]]="Missing",Table1_17[[#This Row],[outlier_flag]]="Outliers"),"Review","Valid")</f>
        <v>Valid</v>
      </c>
    </row>
    <row r="3141" spans="1:16">
      <c r="A3141" t="s">
        <v>7766</v>
      </c>
      <c r="B3141" s="1">
        <v>45220</v>
      </c>
      <c r="C3141">
        <v>-18988.41</v>
      </c>
      <c r="D3141" t="s">
        <v>1478</v>
      </c>
      <c r="E3141" t="s">
        <v>1534</v>
      </c>
      <c r="F3141" t="s">
        <v>264</v>
      </c>
      <c r="G3141" t="s">
        <v>13</v>
      </c>
      <c r="I3141" t="s">
        <v>30</v>
      </c>
      <c r="J3141" t="s">
        <v>25430</v>
      </c>
      <c r="K3141" t="s">
        <v>22291</v>
      </c>
      <c r="L3141" t="s">
        <v>22291</v>
      </c>
      <c r="M3141" t="s">
        <v>22291</v>
      </c>
      <c r="N3141" t="str">
        <f t="shared" si="49"/>
        <v>OK</v>
      </c>
      <c r="O3141" t="str">
        <f>IF(OR(Table1_17[[#This Row],[amount]]&lt;$Y$8,Table1_17[[#This Row],[amount]]&gt;$Y$7),"Outlier","Normal")</f>
        <v>Normal</v>
      </c>
      <c r="P3141" t="str">
        <f>IF(OR(Table1_17[[#This Row],[missing_flag]]="Missing",Table1_17[[#This Row],[outlier_flag]]="Outliers"),"Review","Valid")</f>
        <v>Valid</v>
      </c>
    </row>
    <row r="3142" spans="1:16">
      <c r="A3142" t="s">
        <v>7768</v>
      </c>
      <c r="B3142" s="1">
        <v>44727</v>
      </c>
      <c r="C3142">
        <v>-74344.070000000007</v>
      </c>
      <c r="D3142" t="s">
        <v>1478</v>
      </c>
      <c r="E3142" t="s">
        <v>1509</v>
      </c>
      <c r="F3142" t="s">
        <v>264</v>
      </c>
      <c r="G3142" t="s">
        <v>13</v>
      </c>
      <c r="I3142" t="s">
        <v>187</v>
      </c>
      <c r="J3142" t="s">
        <v>25431</v>
      </c>
      <c r="K3142" t="s">
        <v>22291</v>
      </c>
      <c r="L3142" t="s">
        <v>22291</v>
      </c>
      <c r="M3142" t="s">
        <v>22291</v>
      </c>
      <c r="N3142" t="str">
        <f t="shared" si="49"/>
        <v>OK</v>
      </c>
      <c r="O3142" t="str">
        <f>IF(OR(Table1_17[[#This Row],[amount]]&lt;$Y$8,Table1_17[[#This Row],[amount]]&gt;$Y$7),"Outlier","Normal")</f>
        <v>Normal</v>
      </c>
      <c r="P3142" t="str">
        <f>IF(OR(Table1_17[[#This Row],[missing_flag]]="Missing",Table1_17[[#This Row],[outlier_flag]]="Outliers"),"Review","Valid")</f>
        <v>Valid</v>
      </c>
    </row>
    <row r="3143" spans="1:16">
      <c r="A3143" t="s">
        <v>7770</v>
      </c>
      <c r="B3143" s="1">
        <v>44924</v>
      </c>
      <c r="C3143">
        <v>261221.47</v>
      </c>
      <c r="D3143" t="s">
        <v>1483</v>
      </c>
      <c r="E3143" t="s">
        <v>1499</v>
      </c>
      <c r="F3143" t="s">
        <v>268</v>
      </c>
      <c r="G3143" t="s">
        <v>29</v>
      </c>
      <c r="H3143" t="s">
        <v>890</v>
      </c>
      <c r="J3143" t="s">
        <v>25432</v>
      </c>
      <c r="K3143" t="s">
        <v>22291</v>
      </c>
      <c r="L3143" t="s">
        <v>22291</v>
      </c>
      <c r="M3143" t="s">
        <v>22291</v>
      </c>
      <c r="N3143" t="str">
        <f t="shared" si="49"/>
        <v>OK</v>
      </c>
      <c r="O3143" t="str">
        <f>IF(OR(Table1_17[[#This Row],[amount]]&lt;$Y$8,Table1_17[[#This Row],[amount]]&gt;$Y$7),"Outlier","Normal")</f>
        <v>Normal</v>
      </c>
      <c r="P3143" t="str">
        <f>IF(OR(Table1_17[[#This Row],[missing_flag]]="Missing",Table1_17[[#This Row],[outlier_flag]]="Outliers"),"Review","Valid")</f>
        <v>Valid</v>
      </c>
    </row>
    <row r="3144" spans="1:16">
      <c r="A3144" t="s">
        <v>7772</v>
      </c>
      <c r="B3144" s="1">
        <v>45161</v>
      </c>
      <c r="C3144">
        <v>25712.22</v>
      </c>
      <c r="D3144" t="s">
        <v>1504</v>
      </c>
      <c r="E3144" t="s">
        <v>1504</v>
      </c>
      <c r="F3144" t="s">
        <v>264</v>
      </c>
      <c r="G3144" t="s">
        <v>29</v>
      </c>
      <c r="J3144" t="s">
        <v>25433</v>
      </c>
      <c r="K3144" t="s">
        <v>22291</v>
      </c>
      <c r="L3144" t="s">
        <v>22291</v>
      </c>
      <c r="M3144" t="s">
        <v>22291</v>
      </c>
      <c r="N3144" t="str">
        <f t="shared" si="49"/>
        <v>OK</v>
      </c>
      <c r="O3144" t="str">
        <f>IF(OR(Table1_17[[#This Row],[amount]]&lt;$Y$8,Table1_17[[#This Row],[amount]]&gt;$Y$7),"Outlier","Normal")</f>
        <v>Normal</v>
      </c>
      <c r="P3144" t="str">
        <f>IF(OR(Table1_17[[#This Row],[missing_flag]]="Missing",Table1_17[[#This Row],[outlier_flag]]="Outliers"),"Review","Valid")</f>
        <v>Valid</v>
      </c>
    </row>
    <row r="3145" spans="1:16">
      <c r="A3145" t="s">
        <v>7774</v>
      </c>
      <c r="B3145" s="1">
        <v>44588</v>
      </c>
      <c r="C3145">
        <v>106443.81</v>
      </c>
      <c r="D3145" t="s">
        <v>1483</v>
      </c>
      <c r="E3145" t="s">
        <v>1487</v>
      </c>
      <c r="F3145" t="s">
        <v>264</v>
      </c>
      <c r="G3145" t="s">
        <v>13</v>
      </c>
      <c r="H3145" t="s">
        <v>1049</v>
      </c>
      <c r="J3145" t="s">
        <v>25434</v>
      </c>
      <c r="K3145" t="s">
        <v>22291</v>
      </c>
      <c r="L3145" t="s">
        <v>22291</v>
      </c>
      <c r="M3145" t="s">
        <v>22291</v>
      </c>
      <c r="N3145" t="str">
        <f t="shared" si="49"/>
        <v>OK</v>
      </c>
      <c r="O3145" t="str">
        <f>IF(OR(Table1_17[[#This Row],[amount]]&lt;$Y$8,Table1_17[[#This Row],[amount]]&gt;$Y$7),"Outlier","Normal")</f>
        <v>Normal</v>
      </c>
      <c r="P3145" t="str">
        <f>IF(OR(Table1_17[[#This Row],[missing_flag]]="Missing",Table1_17[[#This Row],[outlier_flag]]="Outliers"),"Review","Valid")</f>
        <v>Valid</v>
      </c>
    </row>
    <row r="3146" spans="1:16">
      <c r="A3146" t="s">
        <v>7776</v>
      </c>
      <c r="B3146" s="1">
        <v>44915</v>
      </c>
      <c r="C3146">
        <v>175876.4</v>
      </c>
      <c r="D3146" t="s">
        <v>1483</v>
      </c>
      <c r="E3146" t="s">
        <v>1499</v>
      </c>
      <c r="F3146" t="s">
        <v>264</v>
      </c>
      <c r="G3146" t="s">
        <v>8</v>
      </c>
      <c r="H3146" t="s">
        <v>800</v>
      </c>
      <c r="J3146" t="s">
        <v>25435</v>
      </c>
      <c r="K3146" t="s">
        <v>22291</v>
      </c>
      <c r="L3146" t="s">
        <v>22291</v>
      </c>
      <c r="M3146" t="s">
        <v>22291</v>
      </c>
      <c r="N3146" t="str">
        <f t="shared" si="49"/>
        <v>OK</v>
      </c>
      <c r="O3146" t="str">
        <f>IF(OR(Table1_17[[#This Row],[amount]]&lt;$Y$8,Table1_17[[#This Row],[amount]]&gt;$Y$7),"Outlier","Normal")</f>
        <v>Normal</v>
      </c>
      <c r="P3146" t="str">
        <f>IF(OR(Table1_17[[#This Row],[missing_flag]]="Missing",Table1_17[[#This Row],[outlier_flag]]="Outliers"),"Review","Valid")</f>
        <v>Valid</v>
      </c>
    </row>
    <row r="3147" spans="1:16">
      <c r="A3147" t="s">
        <v>7778</v>
      </c>
      <c r="B3147" s="1">
        <v>45014</v>
      </c>
      <c r="C3147">
        <v>-83948.69</v>
      </c>
      <c r="D3147" t="s">
        <v>1478</v>
      </c>
      <c r="E3147" t="s">
        <v>20</v>
      </c>
      <c r="F3147" t="s">
        <v>271</v>
      </c>
      <c r="G3147" t="s">
        <v>17</v>
      </c>
      <c r="I3147" t="s">
        <v>213</v>
      </c>
      <c r="J3147" t="s">
        <v>25436</v>
      </c>
      <c r="K3147" t="s">
        <v>22291</v>
      </c>
      <c r="L3147" t="s">
        <v>22291</v>
      </c>
      <c r="M3147" t="s">
        <v>22291</v>
      </c>
      <c r="N3147" t="str">
        <f t="shared" si="49"/>
        <v>OK</v>
      </c>
      <c r="O3147" t="str">
        <f>IF(OR(Table1_17[[#This Row],[amount]]&lt;$Y$8,Table1_17[[#This Row],[amount]]&gt;$Y$7),"Outlier","Normal")</f>
        <v>Normal</v>
      </c>
      <c r="P3147" t="str">
        <f>IF(OR(Table1_17[[#This Row],[missing_flag]]="Missing",Table1_17[[#This Row],[outlier_flag]]="Outliers"),"Review","Valid")</f>
        <v>Valid</v>
      </c>
    </row>
    <row r="3148" spans="1:16">
      <c r="A3148" t="s">
        <v>7780</v>
      </c>
      <c r="B3148" s="1">
        <v>44812</v>
      </c>
      <c r="C3148">
        <v>137872.16</v>
      </c>
      <c r="D3148" t="s">
        <v>1483</v>
      </c>
      <c r="E3148" t="s">
        <v>1484</v>
      </c>
      <c r="F3148" t="s">
        <v>264</v>
      </c>
      <c r="G3148" t="s">
        <v>13</v>
      </c>
      <c r="H3148" t="s">
        <v>748</v>
      </c>
      <c r="J3148" t="s">
        <v>25437</v>
      </c>
      <c r="K3148" t="s">
        <v>22291</v>
      </c>
      <c r="L3148" t="s">
        <v>22291</v>
      </c>
      <c r="M3148" t="s">
        <v>22291</v>
      </c>
      <c r="N3148" t="str">
        <f t="shared" si="49"/>
        <v>OK</v>
      </c>
      <c r="O3148" t="str">
        <f>IF(OR(Table1_17[[#This Row],[amount]]&lt;$Y$8,Table1_17[[#This Row],[amount]]&gt;$Y$7),"Outlier","Normal")</f>
        <v>Normal</v>
      </c>
      <c r="P3148" t="str">
        <f>IF(OR(Table1_17[[#This Row],[missing_flag]]="Missing",Table1_17[[#This Row],[outlier_flag]]="Outliers"),"Review","Valid")</f>
        <v>Valid</v>
      </c>
    </row>
    <row r="3149" spans="1:16">
      <c r="A3149" t="s">
        <v>7782</v>
      </c>
      <c r="B3149" s="1">
        <v>44691</v>
      </c>
      <c r="C3149">
        <v>-7605.58</v>
      </c>
      <c r="D3149" t="s">
        <v>1478</v>
      </c>
      <c r="E3149" t="s">
        <v>7</v>
      </c>
      <c r="F3149" t="s">
        <v>268</v>
      </c>
      <c r="G3149" t="s">
        <v>17</v>
      </c>
      <c r="I3149" t="s">
        <v>121</v>
      </c>
      <c r="J3149" t="s">
        <v>25438</v>
      </c>
      <c r="K3149" t="s">
        <v>22291</v>
      </c>
      <c r="L3149" t="s">
        <v>22291</v>
      </c>
      <c r="M3149" t="s">
        <v>22291</v>
      </c>
      <c r="N3149" t="str">
        <f t="shared" si="49"/>
        <v>OK</v>
      </c>
      <c r="O3149" t="str">
        <f>IF(OR(Table1_17[[#This Row],[amount]]&lt;$Y$8,Table1_17[[#This Row],[amount]]&gt;$Y$7),"Outlier","Normal")</f>
        <v>Normal</v>
      </c>
      <c r="P3149" t="str">
        <f>IF(OR(Table1_17[[#This Row],[missing_flag]]="Missing",Table1_17[[#This Row],[outlier_flag]]="Outliers"),"Review","Valid")</f>
        <v>Valid</v>
      </c>
    </row>
    <row r="3150" spans="1:16">
      <c r="A3150" t="s">
        <v>7784</v>
      </c>
      <c r="B3150" s="1">
        <v>44701</v>
      </c>
      <c r="C3150">
        <v>-39990.699999999997</v>
      </c>
      <c r="D3150" t="s">
        <v>1478</v>
      </c>
      <c r="E3150" t="s">
        <v>20</v>
      </c>
      <c r="F3150" t="s">
        <v>268</v>
      </c>
      <c r="G3150" t="s">
        <v>29</v>
      </c>
      <c r="I3150" t="s">
        <v>246</v>
      </c>
      <c r="J3150" t="s">
        <v>25439</v>
      </c>
      <c r="K3150" t="s">
        <v>22291</v>
      </c>
      <c r="L3150" t="s">
        <v>22291</v>
      </c>
      <c r="M3150" t="s">
        <v>22291</v>
      </c>
      <c r="N3150" t="str">
        <f t="shared" si="49"/>
        <v>OK</v>
      </c>
      <c r="O3150" t="str">
        <f>IF(OR(Table1_17[[#This Row],[amount]]&lt;$Y$8,Table1_17[[#This Row],[amount]]&gt;$Y$7),"Outlier","Normal")</f>
        <v>Normal</v>
      </c>
      <c r="P3150" t="str">
        <f>IF(OR(Table1_17[[#This Row],[missing_flag]]="Missing",Table1_17[[#This Row],[outlier_flag]]="Outliers"),"Review","Valid")</f>
        <v>Valid</v>
      </c>
    </row>
    <row r="3151" spans="1:16">
      <c r="A3151" t="s">
        <v>7786</v>
      </c>
      <c r="B3151" s="1">
        <v>44897</v>
      </c>
      <c r="C3151">
        <v>-24624.560000000001</v>
      </c>
      <c r="D3151" t="s">
        <v>1478</v>
      </c>
      <c r="E3151" t="s">
        <v>1509</v>
      </c>
      <c r="F3151" t="s">
        <v>271</v>
      </c>
      <c r="G3151" t="s">
        <v>29</v>
      </c>
      <c r="I3151" t="s">
        <v>189</v>
      </c>
      <c r="J3151" t="s">
        <v>25440</v>
      </c>
      <c r="K3151" t="s">
        <v>22291</v>
      </c>
      <c r="L3151" t="s">
        <v>22291</v>
      </c>
      <c r="M3151" t="s">
        <v>22291</v>
      </c>
      <c r="N3151" t="str">
        <f t="shared" si="49"/>
        <v>OK</v>
      </c>
      <c r="O3151" t="str">
        <f>IF(OR(Table1_17[[#This Row],[amount]]&lt;$Y$8,Table1_17[[#This Row],[amount]]&gt;$Y$7),"Outlier","Normal")</f>
        <v>Normal</v>
      </c>
      <c r="P3151" t="str">
        <f>IF(OR(Table1_17[[#This Row],[missing_flag]]="Missing",Table1_17[[#This Row],[outlier_flag]]="Outliers"),"Review","Valid")</f>
        <v>Valid</v>
      </c>
    </row>
    <row r="3152" spans="1:16">
      <c r="A3152" t="s">
        <v>7788</v>
      </c>
      <c r="B3152" s="1">
        <v>45176</v>
      </c>
      <c r="C3152">
        <v>18494.78</v>
      </c>
      <c r="D3152" t="s">
        <v>1504</v>
      </c>
      <c r="E3152" t="s">
        <v>1504</v>
      </c>
      <c r="F3152" t="s">
        <v>264</v>
      </c>
      <c r="G3152" t="s">
        <v>8</v>
      </c>
      <c r="J3152" t="s">
        <v>25441</v>
      </c>
      <c r="K3152" t="s">
        <v>22291</v>
      </c>
      <c r="L3152" t="s">
        <v>22291</v>
      </c>
      <c r="M3152" t="s">
        <v>22291</v>
      </c>
      <c r="N3152" t="str">
        <f t="shared" si="49"/>
        <v>OK</v>
      </c>
      <c r="O3152" t="str">
        <f>IF(OR(Table1_17[[#This Row],[amount]]&lt;$Y$8,Table1_17[[#This Row],[amount]]&gt;$Y$7),"Outlier","Normal")</f>
        <v>Normal</v>
      </c>
      <c r="P3152" t="str">
        <f>IF(OR(Table1_17[[#This Row],[missing_flag]]="Missing",Table1_17[[#This Row],[outlier_flag]]="Outliers"),"Review","Valid")</f>
        <v>Valid</v>
      </c>
    </row>
    <row r="3153" spans="1:16">
      <c r="A3153" t="s">
        <v>7790</v>
      </c>
      <c r="B3153" s="1">
        <v>45160</v>
      </c>
      <c r="C3153">
        <v>12099.09</v>
      </c>
      <c r="D3153" t="s">
        <v>1504</v>
      </c>
      <c r="E3153" t="s">
        <v>1504</v>
      </c>
      <c r="F3153" t="s">
        <v>268</v>
      </c>
      <c r="G3153" t="s">
        <v>17</v>
      </c>
      <c r="J3153" t="s">
        <v>25442</v>
      </c>
      <c r="K3153" t="s">
        <v>22291</v>
      </c>
      <c r="L3153" t="s">
        <v>22291</v>
      </c>
      <c r="M3153" t="s">
        <v>22291</v>
      </c>
      <c r="N3153" t="str">
        <f t="shared" si="49"/>
        <v>OK</v>
      </c>
      <c r="O3153" t="str">
        <f>IF(OR(Table1_17[[#This Row],[amount]]&lt;$Y$8,Table1_17[[#This Row],[amount]]&gt;$Y$7),"Outlier","Normal")</f>
        <v>Normal</v>
      </c>
      <c r="P3153" t="str">
        <f>IF(OR(Table1_17[[#This Row],[missing_flag]]="Missing",Table1_17[[#This Row],[outlier_flag]]="Outliers"),"Review","Valid")</f>
        <v>Valid</v>
      </c>
    </row>
    <row r="3154" spans="1:16">
      <c r="A3154" t="s">
        <v>7792</v>
      </c>
      <c r="B3154" s="1">
        <v>45283</v>
      </c>
      <c r="C3154">
        <v>147138.43</v>
      </c>
      <c r="D3154" t="s">
        <v>1483</v>
      </c>
      <c r="E3154" t="s">
        <v>1484</v>
      </c>
      <c r="F3154" t="s">
        <v>271</v>
      </c>
      <c r="G3154" t="s">
        <v>13</v>
      </c>
      <c r="H3154" t="s">
        <v>1343</v>
      </c>
      <c r="J3154" t="s">
        <v>25443</v>
      </c>
      <c r="K3154" t="s">
        <v>22291</v>
      </c>
      <c r="L3154" t="s">
        <v>22291</v>
      </c>
      <c r="M3154" t="s">
        <v>22291</v>
      </c>
      <c r="N3154" t="str">
        <f t="shared" si="49"/>
        <v>OK</v>
      </c>
      <c r="O3154" t="str">
        <f>IF(OR(Table1_17[[#This Row],[amount]]&lt;$Y$8,Table1_17[[#This Row],[amount]]&gt;$Y$7),"Outlier","Normal")</f>
        <v>Normal</v>
      </c>
      <c r="P3154" t="str">
        <f>IF(OR(Table1_17[[#This Row],[missing_flag]]="Missing",Table1_17[[#This Row],[outlier_flag]]="Outliers"),"Review","Valid")</f>
        <v>Valid</v>
      </c>
    </row>
    <row r="3155" spans="1:16">
      <c r="A3155" t="s">
        <v>7794</v>
      </c>
      <c r="B3155" s="1">
        <v>44926</v>
      </c>
      <c r="C3155">
        <v>160167.75</v>
      </c>
      <c r="D3155" t="s">
        <v>1483</v>
      </c>
      <c r="E3155" t="s">
        <v>1499</v>
      </c>
      <c r="F3155" t="s">
        <v>264</v>
      </c>
      <c r="G3155" t="s">
        <v>13</v>
      </c>
      <c r="H3155" t="s">
        <v>1287</v>
      </c>
      <c r="J3155" t="s">
        <v>25444</v>
      </c>
      <c r="K3155" t="s">
        <v>22291</v>
      </c>
      <c r="L3155" t="s">
        <v>22291</v>
      </c>
      <c r="M3155" t="s">
        <v>22291</v>
      </c>
      <c r="N3155" t="str">
        <f t="shared" si="49"/>
        <v>OK</v>
      </c>
      <c r="O3155" t="str">
        <f>IF(OR(Table1_17[[#This Row],[amount]]&lt;$Y$8,Table1_17[[#This Row],[amount]]&gt;$Y$7),"Outlier","Normal")</f>
        <v>Normal</v>
      </c>
      <c r="P3155" t="str">
        <f>IF(OR(Table1_17[[#This Row],[missing_flag]]="Missing",Table1_17[[#This Row],[outlier_flag]]="Outliers"),"Review","Valid")</f>
        <v>Valid</v>
      </c>
    </row>
    <row r="3156" spans="1:16">
      <c r="A3156" t="s">
        <v>7796</v>
      </c>
      <c r="B3156" s="1">
        <v>45011</v>
      </c>
      <c r="C3156">
        <v>141165.14000000001</v>
      </c>
      <c r="D3156" t="s">
        <v>1483</v>
      </c>
      <c r="E3156" t="s">
        <v>1499</v>
      </c>
      <c r="F3156" t="s">
        <v>268</v>
      </c>
      <c r="G3156" t="s">
        <v>17</v>
      </c>
      <c r="H3156" t="s">
        <v>872</v>
      </c>
      <c r="J3156" t="s">
        <v>25445</v>
      </c>
      <c r="K3156" t="s">
        <v>22291</v>
      </c>
      <c r="L3156" t="s">
        <v>22291</v>
      </c>
      <c r="M3156" t="s">
        <v>22291</v>
      </c>
      <c r="N3156" t="str">
        <f t="shared" si="49"/>
        <v>OK</v>
      </c>
      <c r="O3156" t="str">
        <f>IF(OR(Table1_17[[#This Row],[amount]]&lt;$Y$8,Table1_17[[#This Row],[amount]]&gt;$Y$7),"Outlier","Normal")</f>
        <v>Normal</v>
      </c>
      <c r="P3156" t="str">
        <f>IF(OR(Table1_17[[#This Row],[missing_flag]]="Missing",Table1_17[[#This Row],[outlier_flag]]="Outliers"),"Review","Valid")</f>
        <v>Valid</v>
      </c>
    </row>
    <row r="3157" spans="1:16">
      <c r="A3157" t="s">
        <v>7798</v>
      </c>
      <c r="B3157" s="1">
        <v>44732</v>
      </c>
      <c r="C3157">
        <v>-34609.35</v>
      </c>
      <c r="D3157" t="s">
        <v>1478</v>
      </c>
      <c r="E3157" t="s">
        <v>20</v>
      </c>
      <c r="F3157" t="s">
        <v>271</v>
      </c>
      <c r="G3157" t="s">
        <v>29</v>
      </c>
      <c r="I3157" t="s">
        <v>99</v>
      </c>
      <c r="J3157" t="s">
        <v>25446</v>
      </c>
      <c r="K3157" t="s">
        <v>22291</v>
      </c>
      <c r="L3157" t="s">
        <v>22291</v>
      </c>
      <c r="M3157" t="s">
        <v>22291</v>
      </c>
      <c r="N3157" t="str">
        <f t="shared" si="49"/>
        <v>OK</v>
      </c>
      <c r="O3157" t="str">
        <f>IF(OR(Table1_17[[#This Row],[amount]]&lt;$Y$8,Table1_17[[#This Row],[amount]]&gt;$Y$7),"Outlier","Normal")</f>
        <v>Normal</v>
      </c>
      <c r="P3157" t="str">
        <f>IF(OR(Table1_17[[#This Row],[missing_flag]]="Missing",Table1_17[[#This Row],[outlier_flag]]="Outliers"),"Review","Valid")</f>
        <v>Valid</v>
      </c>
    </row>
    <row r="3158" spans="1:16">
      <c r="A3158" t="s">
        <v>7800</v>
      </c>
      <c r="B3158" s="1">
        <v>45110</v>
      </c>
      <c r="C3158">
        <v>172065.35</v>
      </c>
      <c r="D3158" t="s">
        <v>1483</v>
      </c>
      <c r="E3158" t="s">
        <v>1484</v>
      </c>
      <c r="F3158" t="s">
        <v>268</v>
      </c>
      <c r="G3158" t="s">
        <v>8</v>
      </c>
      <c r="H3158" t="s">
        <v>674</v>
      </c>
      <c r="J3158" t="s">
        <v>25447</v>
      </c>
      <c r="K3158" t="s">
        <v>22291</v>
      </c>
      <c r="L3158" t="s">
        <v>22291</v>
      </c>
      <c r="M3158" t="s">
        <v>22291</v>
      </c>
      <c r="N3158" t="str">
        <f t="shared" si="49"/>
        <v>OK</v>
      </c>
      <c r="O3158" t="str">
        <f>IF(OR(Table1_17[[#This Row],[amount]]&lt;$Y$8,Table1_17[[#This Row],[amount]]&gt;$Y$7),"Outlier","Normal")</f>
        <v>Normal</v>
      </c>
      <c r="P3158" t="str">
        <f>IF(OR(Table1_17[[#This Row],[missing_flag]]="Missing",Table1_17[[#This Row],[outlier_flag]]="Outliers"),"Review","Valid")</f>
        <v>Valid</v>
      </c>
    </row>
    <row r="3159" spans="1:16">
      <c r="A3159" t="s">
        <v>7802</v>
      </c>
      <c r="B3159" s="1">
        <v>44941</v>
      </c>
      <c r="C3159">
        <v>173880.7</v>
      </c>
      <c r="D3159" t="s">
        <v>1483</v>
      </c>
      <c r="E3159" t="s">
        <v>1484</v>
      </c>
      <c r="F3159" t="s">
        <v>264</v>
      </c>
      <c r="G3159" t="s">
        <v>17</v>
      </c>
      <c r="H3159" t="s">
        <v>728</v>
      </c>
      <c r="J3159" t="s">
        <v>25448</v>
      </c>
      <c r="K3159" t="s">
        <v>22291</v>
      </c>
      <c r="L3159" t="s">
        <v>22291</v>
      </c>
      <c r="M3159" t="s">
        <v>22291</v>
      </c>
      <c r="N3159" t="str">
        <f t="shared" si="49"/>
        <v>OK</v>
      </c>
      <c r="O3159" t="str">
        <f>IF(OR(Table1_17[[#This Row],[amount]]&lt;$Y$8,Table1_17[[#This Row],[amount]]&gt;$Y$7),"Outlier","Normal")</f>
        <v>Normal</v>
      </c>
      <c r="P3159" t="str">
        <f>IF(OR(Table1_17[[#This Row],[missing_flag]]="Missing",Table1_17[[#This Row],[outlier_flag]]="Outliers"),"Review","Valid")</f>
        <v>Valid</v>
      </c>
    </row>
    <row r="3160" spans="1:16">
      <c r="A3160" t="s">
        <v>7804</v>
      </c>
      <c r="B3160" s="1">
        <v>44819</v>
      </c>
      <c r="C3160">
        <v>-40423.410000000003</v>
      </c>
      <c r="D3160" t="s">
        <v>1478</v>
      </c>
      <c r="E3160" t="s">
        <v>20</v>
      </c>
      <c r="F3160" t="s">
        <v>264</v>
      </c>
      <c r="G3160" t="s">
        <v>8</v>
      </c>
      <c r="I3160" t="s">
        <v>27</v>
      </c>
      <c r="J3160" t="s">
        <v>25449</v>
      </c>
      <c r="K3160" t="s">
        <v>22291</v>
      </c>
      <c r="L3160" t="s">
        <v>22291</v>
      </c>
      <c r="M3160" t="s">
        <v>22291</v>
      </c>
      <c r="N3160" t="str">
        <f t="shared" si="49"/>
        <v>OK</v>
      </c>
      <c r="O3160" t="str">
        <f>IF(OR(Table1_17[[#This Row],[amount]]&lt;$Y$8,Table1_17[[#This Row],[amount]]&gt;$Y$7),"Outlier","Normal")</f>
        <v>Normal</v>
      </c>
      <c r="P3160" t="str">
        <f>IF(OR(Table1_17[[#This Row],[missing_flag]]="Missing",Table1_17[[#This Row],[outlier_flag]]="Outliers"),"Review","Valid")</f>
        <v>Valid</v>
      </c>
    </row>
    <row r="3161" spans="1:16">
      <c r="A3161" t="s">
        <v>7806</v>
      </c>
      <c r="B3161" s="1">
        <v>44939</v>
      </c>
      <c r="C3161">
        <v>-15694.49</v>
      </c>
      <c r="D3161" t="s">
        <v>1478</v>
      </c>
      <c r="E3161" t="s">
        <v>1509</v>
      </c>
      <c r="F3161" t="s">
        <v>271</v>
      </c>
      <c r="G3161" t="s">
        <v>17</v>
      </c>
      <c r="I3161" t="s">
        <v>73</v>
      </c>
      <c r="J3161" t="s">
        <v>25450</v>
      </c>
      <c r="K3161" t="s">
        <v>22291</v>
      </c>
      <c r="L3161" t="s">
        <v>22291</v>
      </c>
      <c r="M3161" t="s">
        <v>22291</v>
      </c>
      <c r="N3161" t="str">
        <f t="shared" si="49"/>
        <v>OK</v>
      </c>
      <c r="O3161" t="str">
        <f>IF(OR(Table1_17[[#This Row],[amount]]&lt;$Y$8,Table1_17[[#This Row],[amount]]&gt;$Y$7),"Outlier","Normal")</f>
        <v>Normal</v>
      </c>
      <c r="P3161" t="str">
        <f>IF(OR(Table1_17[[#This Row],[missing_flag]]="Missing",Table1_17[[#This Row],[outlier_flag]]="Outliers"),"Review","Valid")</f>
        <v>Valid</v>
      </c>
    </row>
    <row r="3162" spans="1:16">
      <c r="A3162" t="s">
        <v>7808</v>
      </c>
      <c r="B3162" s="1">
        <v>44965</v>
      </c>
      <c r="C3162">
        <v>175630.46</v>
      </c>
      <c r="D3162" t="s">
        <v>1483</v>
      </c>
      <c r="E3162" t="s">
        <v>1499</v>
      </c>
      <c r="F3162" t="s">
        <v>264</v>
      </c>
      <c r="G3162" t="s">
        <v>8</v>
      </c>
      <c r="H3162" t="s">
        <v>1167</v>
      </c>
      <c r="J3162" t="s">
        <v>25451</v>
      </c>
      <c r="K3162" t="s">
        <v>22291</v>
      </c>
      <c r="L3162" t="s">
        <v>22291</v>
      </c>
      <c r="M3162" t="s">
        <v>22291</v>
      </c>
      <c r="N3162" t="str">
        <f t="shared" si="49"/>
        <v>OK</v>
      </c>
      <c r="O3162" t="str">
        <f>IF(OR(Table1_17[[#This Row],[amount]]&lt;$Y$8,Table1_17[[#This Row],[amount]]&gt;$Y$7),"Outlier","Normal")</f>
        <v>Normal</v>
      </c>
      <c r="P3162" t="str">
        <f>IF(OR(Table1_17[[#This Row],[missing_flag]]="Missing",Table1_17[[#This Row],[outlier_flag]]="Outliers"),"Review","Valid")</f>
        <v>Valid</v>
      </c>
    </row>
    <row r="3163" spans="1:16">
      <c r="A3163" t="s">
        <v>7810</v>
      </c>
      <c r="B3163" s="1">
        <v>44831</v>
      </c>
      <c r="C3163">
        <v>-24904.87</v>
      </c>
      <c r="D3163" t="s">
        <v>1478</v>
      </c>
      <c r="E3163" t="s">
        <v>7</v>
      </c>
      <c r="F3163" t="s">
        <v>264</v>
      </c>
      <c r="G3163" t="s">
        <v>8</v>
      </c>
      <c r="I3163" t="s">
        <v>145</v>
      </c>
      <c r="J3163" t="s">
        <v>25452</v>
      </c>
      <c r="K3163" t="s">
        <v>22291</v>
      </c>
      <c r="L3163" t="s">
        <v>22291</v>
      </c>
      <c r="M3163" t="s">
        <v>22291</v>
      </c>
      <c r="N3163" t="str">
        <f t="shared" si="49"/>
        <v>OK</v>
      </c>
      <c r="O3163" t="str">
        <f>IF(OR(Table1_17[[#This Row],[amount]]&lt;$Y$8,Table1_17[[#This Row],[amount]]&gt;$Y$7),"Outlier","Normal")</f>
        <v>Normal</v>
      </c>
      <c r="P3163" t="str">
        <f>IF(OR(Table1_17[[#This Row],[missing_flag]]="Missing",Table1_17[[#This Row],[outlier_flag]]="Outliers"),"Review","Valid")</f>
        <v>Valid</v>
      </c>
    </row>
    <row r="3164" spans="1:16">
      <c r="A3164" t="s">
        <v>7812</v>
      </c>
      <c r="B3164" s="1">
        <v>44600</v>
      </c>
      <c r="C3164">
        <v>-57062.21</v>
      </c>
      <c r="D3164" t="s">
        <v>1478</v>
      </c>
      <c r="E3164" t="s">
        <v>1496</v>
      </c>
      <c r="F3164" t="s">
        <v>271</v>
      </c>
      <c r="G3164" t="s">
        <v>29</v>
      </c>
      <c r="I3164" t="s">
        <v>89</v>
      </c>
      <c r="J3164" t="s">
        <v>25453</v>
      </c>
      <c r="K3164" t="s">
        <v>22291</v>
      </c>
      <c r="L3164" t="s">
        <v>22291</v>
      </c>
      <c r="M3164" t="s">
        <v>22291</v>
      </c>
      <c r="N3164" t="str">
        <f t="shared" si="49"/>
        <v>OK</v>
      </c>
      <c r="O3164" t="str">
        <f>IF(OR(Table1_17[[#This Row],[amount]]&lt;$Y$8,Table1_17[[#This Row],[amount]]&gt;$Y$7),"Outlier","Normal")</f>
        <v>Normal</v>
      </c>
      <c r="P3164" t="str">
        <f>IF(OR(Table1_17[[#This Row],[missing_flag]]="Missing",Table1_17[[#This Row],[outlier_flag]]="Outliers"),"Review","Valid")</f>
        <v>Valid</v>
      </c>
    </row>
    <row r="3165" spans="1:16">
      <c r="A3165" t="s">
        <v>7814</v>
      </c>
      <c r="B3165" s="1">
        <v>44856</v>
      </c>
      <c r="C3165">
        <v>83208.47</v>
      </c>
      <c r="D3165" t="s">
        <v>1483</v>
      </c>
      <c r="E3165" t="s">
        <v>1487</v>
      </c>
      <c r="F3165" t="s">
        <v>271</v>
      </c>
      <c r="G3165" t="s">
        <v>17</v>
      </c>
      <c r="H3165" t="s">
        <v>692</v>
      </c>
      <c r="J3165" t="s">
        <v>25454</v>
      </c>
      <c r="K3165" t="s">
        <v>22291</v>
      </c>
      <c r="L3165" t="s">
        <v>22291</v>
      </c>
      <c r="M3165" t="s">
        <v>22291</v>
      </c>
      <c r="N3165" t="str">
        <f t="shared" si="49"/>
        <v>OK</v>
      </c>
      <c r="O3165" t="str">
        <f>IF(OR(Table1_17[[#This Row],[amount]]&lt;$Y$8,Table1_17[[#This Row],[amount]]&gt;$Y$7),"Outlier","Normal")</f>
        <v>Normal</v>
      </c>
      <c r="P3165" t="str">
        <f>IF(OR(Table1_17[[#This Row],[missing_flag]]="Missing",Table1_17[[#This Row],[outlier_flag]]="Outliers"),"Review","Valid")</f>
        <v>Valid</v>
      </c>
    </row>
    <row r="3166" spans="1:16">
      <c r="A3166" t="s">
        <v>7816</v>
      </c>
      <c r="B3166" s="1">
        <v>44725</v>
      </c>
      <c r="C3166">
        <v>-71652.7</v>
      </c>
      <c r="D3166" t="s">
        <v>1478</v>
      </c>
      <c r="E3166" t="s">
        <v>36</v>
      </c>
      <c r="F3166" t="s">
        <v>264</v>
      </c>
      <c r="G3166" t="s">
        <v>29</v>
      </c>
      <c r="I3166" t="s">
        <v>125</v>
      </c>
      <c r="J3166" t="s">
        <v>25455</v>
      </c>
      <c r="K3166" t="s">
        <v>22291</v>
      </c>
      <c r="L3166" t="s">
        <v>22291</v>
      </c>
      <c r="M3166" t="s">
        <v>22291</v>
      </c>
      <c r="N3166" t="str">
        <f t="shared" si="49"/>
        <v>OK</v>
      </c>
      <c r="O3166" t="str">
        <f>IF(OR(Table1_17[[#This Row],[amount]]&lt;$Y$8,Table1_17[[#This Row],[amount]]&gt;$Y$7),"Outlier","Normal")</f>
        <v>Normal</v>
      </c>
      <c r="P3166" t="str">
        <f>IF(OR(Table1_17[[#This Row],[missing_flag]]="Missing",Table1_17[[#This Row],[outlier_flag]]="Outliers"),"Review","Valid")</f>
        <v>Valid</v>
      </c>
    </row>
    <row r="3167" spans="1:16">
      <c r="A3167" t="s">
        <v>7818</v>
      </c>
      <c r="B3167" s="1">
        <v>45087</v>
      </c>
      <c r="C3167">
        <v>139195.81</v>
      </c>
      <c r="D3167" t="s">
        <v>1483</v>
      </c>
      <c r="E3167" t="s">
        <v>1499</v>
      </c>
      <c r="F3167" t="s">
        <v>268</v>
      </c>
      <c r="G3167" t="s">
        <v>8</v>
      </c>
      <c r="H3167" t="s">
        <v>838</v>
      </c>
      <c r="J3167" t="s">
        <v>25456</v>
      </c>
      <c r="K3167" t="s">
        <v>22291</v>
      </c>
      <c r="L3167" t="s">
        <v>22291</v>
      </c>
      <c r="M3167" t="s">
        <v>22291</v>
      </c>
      <c r="N3167" t="str">
        <f t="shared" si="49"/>
        <v>OK</v>
      </c>
      <c r="O3167" t="str">
        <f>IF(OR(Table1_17[[#This Row],[amount]]&lt;$Y$8,Table1_17[[#This Row],[amount]]&gt;$Y$7),"Outlier","Normal")</f>
        <v>Normal</v>
      </c>
      <c r="P3167" t="str">
        <f>IF(OR(Table1_17[[#This Row],[missing_flag]]="Missing",Table1_17[[#This Row],[outlier_flag]]="Outliers"),"Review","Valid")</f>
        <v>Valid</v>
      </c>
    </row>
    <row r="3168" spans="1:16">
      <c r="A3168" t="s">
        <v>7820</v>
      </c>
      <c r="B3168" s="1">
        <v>44928</v>
      </c>
      <c r="C3168">
        <v>127867.03</v>
      </c>
      <c r="D3168" t="s">
        <v>1483</v>
      </c>
      <c r="E3168" t="s">
        <v>1499</v>
      </c>
      <c r="F3168" t="s">
        <v>271</v>
      </c>
      <c r="G3168" t="s">
        <v>17</v>
      </c>
      <c r="H3168" t="s">
        <v>949</v>
      </c>
      <c r="J3168" t="s">
        <v>25457</v>
      </c>
      <c r="K3168" t="s">
        <v>22291</v>
      </c>
      <c r="L3168" t="s">
        <v>22291</v>
      </c>
      <c r="M3168" t="s">
        <v>22291</v>
      </c>
      <c r="N3168" t="str">
        <f t="shared" si="49"/>
        <v>OK</v>
      </c>
      <c r="O3168" t="str">
        <f>IF(OR(Table1_17[[#This Row],[amount]]&lt;$Y$8,Table1_17[[#This Row],[amount]]&gt;$Y$7),"Outlier","Normal")</f>
        <v>Normal</v>
      </c>
      <c r="P3168" t="str">
        <f>IF(OR(Table1_17[[#This Row],[missing_flag]]="Missing",Table1_17[[#This Row],[outlier_flag]]="Outliers"),"Review","Valid")</f>
        <v>Valid</v>
      </c>
    </row>
    <row r="3169" spans="1:16">
      <c r="A3169" t="s">
        <v>7822</v>
      </c>
      <c r="B3169" s="1">
        <v>44781</v>
      </c>
      <c r="C3169">
        <v>174580.06</v>
      </c>
      <c r="D3169" t="s">
        <v>1483</v>
      </c>
      <c r="E3169" t="s">
        <v>1484</v>
      </c>
      <c r="F3169" t="s">
        <v>268</v>
      </c>
      <c r="G3169" t="s">
        <v>8</v>
      </c>
      <c r="H3169" t="s">
        <v>1017</v>
      </c>
      <c r="J3169" t="s">
        <v>25458</v>
      </c>
      <c r="K3169" t="s">
        <v>22291</v>
      </c>
      <c r="L3169" t="s">
        <v>22291</v>
      </c>
      <c r="M3169" t="s">
        <v>22291</v>
      </c>
      <c r="N3169" t="str">
        <f t="shared" si="49"/>
        <v>OK</v>
      </c>
      <c r="O3169" t="str">
        <f>IF(OR(Table1_17[[#This Row],[amount]]&lt;$Y$8,Table1_17[[#This Row],[amount]]&gt;$Y$7),"Outlier","Normal")</f>
        <v>Normal</v>
      </c>
      <c r="P3169" t="str">
        <f>IF(OR(Table1_17[[#This Row],[missing_flag]]="Missing",Table1_17[[#This Row],[outlier_flag]]="Outliers"),"Review","Valid")</f>
        <v>Valid</v>
      </c>
    </row>
    <row r="3170" spans="1:16">
      <c r="A3170" t="s">
        <v>7824</v>
      </c>
      <c r="B3170" s="1">
        <v>45066</v>
      </c>
      <c r="C3170">
        <v>129570.71</v>
      </c>
      <c r="D3170" t="s">
        <v>1483</v>
      </c>
      <c r="E3170" t="s">
        <v>1499</v>
      </c>
      <c r="F3170" t="s">
        <v>264</v>
      </c>
      <c r="G3170" t="s">
        <v>13</v>
      </c>
      <c r="H3170" t="s">
        <v>690</v>
      </c>
      <c r="J3170" t="s">
        <v>25459</v>
      </c>
      <c r="K3170" t="s">
        <v>22291</v>
      </c>
      <c r="L3170" t="s">
        <v>22291</v>
      </c>
      <c r="M3170" t="s">
        <v>22291</v>
      </c>
      <c r="N3170" t="str">
        <f t="shared" si="49"/>
        <v>OK</v>
      </c>
      <c r="O3170" t="str">
        <f>IF(OR(Table1_17[[#This Row],[amount]]&lt;$Y$8,Table1_17[[#This Row],[amount]]&gt;$Y$7),"Outlier","Normal")</f>
        <v>Normal</v>
      </c>
      <c r="P3170" t="str">
        <f>IF(OR(Table1_17[[#This Row],[missing_flag]]="Missing",Table1_17[[#This Row],[outlier_flag]]="Outliers"),"Review","Valid")</f>
        <v>Valid</v>
      </c>
    </row>
    <row r="3171" spans="1:16">
      <c r="A3171" t="s">
        <v>7826</v>
      </c>
      <c r="B3171" s="1">
        <v>45053</v>
      </c>
      <c r="C3171">
        <v>167645.01999999999</v>
      </c>
      <c r="D3171" t="s">
        <v>1483</v>
      </c>
      <c r="E3171" t="s">
        <v>1487</v>
      </c>
      <c r="F3171" t="s">
        <v>271</v>
      </c>
      <c r="G3171" t="s">
        <v>29</v>
      </c>
      <c r="H3171" t="s">
        <v>1067</v>
      </c>
      <c r="J3171" t="s">
        <v>25460</v>
      </c>
      <c r="K3171" t="s">
        <v>22291</v>
      </c>
      <c r="L3171" t="s">
        <v>22291</v>
      </c>
      <c r="M3171" t="s">
        <v>22291</v>
      </c>
      <c r="N3171" t="str">
        <f t="shared" si="49"/>
        <v>OK</v>
      </c>
      <c r="O3171" t="str">
        <f>IF(OR(Table1_17[[#This Row],[amount]]&lt;$Y$8,Table1_17[[#This Row],[amount]]&gt;$Y$7),"Outlier","Normal")</f>
        <v>Normal</v>
      </c>
      <c r="P3171" t="str">
        <f>IF(OR(Table1_17[[#This Row],[missing_flag]]="Missing",Table1_17[[#This Row],[outlier_flag]]="Outliers"),"Review","Valid")</f>
        <v>Valid</v>
      </c>
    </row>
    <row r="3172" spans="1:16">
      <c r="A3172" t="s">
        <v>7828</v>
      </c>
      <c r="B3172" s="1">
        <v>45090</v>
      </c>
      <c r="C3172">
        <v>-36820.21</v>
      </c>
      <c r="D3172" t="s">
        <v>1478</v>
      </c>
      <c r="E3172" t="s">
        <v>36</v>
      </c>
      <c r="F3172" t="s">
        <v>264</v>
      </c>
      <c r="G3172" t="s">
        <v>13</v>
      </c>
      <c r="I3172" t="s">
        <v>91</v>
      </c>
      <c r="J3172" t="s">
        <v>25461</v>
      </c>
      <c r="K3172" t="s">
        <v>22291</v>
      </c>
      <c r="L3172" t="s">
        <v>22291</v>
      </c>
      <c r="M3172" t="s">
        <v>22291</v>
      </c>
      <c r="N3172" t="str">
        <f t="shared" si="49"/>
        <v>OK</v>
      </c>
      <c r="O3172" t="str">
        <f>IF(OR(Table1_17[[#This Row],[amount]]&lt;$Y$8,Table1_17[[#This Row],[amount]]&gt;$Y$7),"Outlier","Normal")</f>
        <v>Normal</v>
      </c>
      <c r="P3172" t="str">
        <f>IF(OR(Table1_17[[#This Row],[missing_flag]]="Missing",Table1_17[[#This Row],[outlier_flag]]="Outliers"),"Review","Valid")</f>
        <v>Valid</v>
      </c>
    </row>
    <row r="3173" spans="1:16">
      <c r="A3173" t="s">
        <v>7830</v>
      </c>
      <c r="B3173" s="1">
        <v>44858</v>
      </c>
      <c r="C3173">
        <v>141334.82999999999</v>
      </c>
      <c r="D3173" t="s">
        <v>1483</v>
      </c>
      <c r="E3173" t="s">
        <v>1484</v>
      </c>
      <c r="F3173" t="s">
        <v>271</v>
      </c>
      <c r="G3173" t="s">
        <v>17</v>
      </c>
      <c r="H3173" t="s">
        <v>914</v>
      </c>
      <c r="J3173" t="s">
        <v>25462</v>
      </c>
      <c r="K3173" t="s">
        <v>22291</v>
      </c>
      <c r="L3173" t="s">
        <v>22291</v>
      </c>
      <c r="M3173" t="s">
        <v>22291</v>
      </c>
      <c r="N3173" t="str">
        <f t="shared" si="49"/>
        <v>OK</v>
      </c>
      <c r="O3173" t="str">
        <f>IF(OR(Table1_17[[#This Row],[amount]]&lt;$Y$8,Table1_17[[#This Row],[amount]]&gt;$Y$7),"Outlier","Normal")</f>
        <v>Normal</v>
      </c>
      <c r="P3173" t="str">
        <f>IF(OR(Table1_17[[#This Row],[missing_flag]]="Missing",Table1_17[[#This Row],[outlier_flag]]="Outliers"),"Review","Valid")</f>
        <v>Valid</v>
      </c>
    </row>
    <row r="3174" spans="1:16">
      <c r="A3174" t="s">
        <v>7832</v>
      </c>
      <c r="B3174" s="1">
        <v>44601</v>
      </c>
      <c r="C3174">
        <v>195756.26</v>
      </c>
      <c r="D3174" t="s">
        <v>1483</v>
      </c>
      <c r="E3174" t="s">
        <v>1484</v>
      </c>
      <c r="F3174" t="s">
        <v>264</v>
      </c>
      <c r="G3174" t="s">
        <v>13</v>
      </c>
      <c r="H3174" t="s">
        <v>876</v>
      </c>
      <c r="J3174" t="s">
        <v>25463</v>
      </c>
      <c r="K3174" t="s">
        <v>22291</v>
      </c>
      <c r="L3174" t="s">
        <v>22291</v>
      </c>
      <c r="M3174" t="s">
        <v>22291</v>
      </c>
      <c r="N3174" t="str">
        <f t="shared" si="49"/>
        <v>OK</v>
      </c>
      <c r="O3174" t="str">
        <f>IF(OR(Table1_17[[#This Row],[amount]]&lt;$Y$8,Table1_17[[#This Row],[amount]]&gt;$Y$7),"Outlier","Normal")</f>
        <v>Normal</v>
      </c>
      <c r="P3174" t="str">
        <f>IF(OR(Table1_17[[#This Row],[missing_flag]]="Missing",Table1_17[[#This Row],[outlier_flag]]="Outliers"),"Review","Valid")</f>
        <v>Valid</v>
      </c>
    </row>
    <row r="3175" spans="1:16">
      <c r="A3175" t="s">
        <v>7834</v>
      </c>
      <c r="B3175" s="1">
        <v>44731</v>
      </c>
      <c r="C3175">
        <v>-101643.05</v>
      </c>
      <c r="D3175" t="s">
        <v>1478</v>
      </c>
      <c r="E3175" t="s">
        <v>1496</v>
      </c>
      <c r="F3175" t="s">
        <v>264</v>
      </c>
      <c r="G3175" t="s">
        <v>8</v>
      </c>
      <c r="I3175" t="s">
        <v>115</v>
      </c>
      <c r="J3175" t="s">
        <v>25464</v>
      </c>
      <c r="K3175" t="s">
        <v>22291</v>
      </c>
      <c r="L3175" t="s">
        <v>22291</v>
      </c>
      <c r="M3175" t="s">
        <v>22291</v>
      </c>
      <c r="N3175" t="str">
        <f t="shared" si="49"/>
        <v>OK</v>
      </c>
      <c r="O3175" t="str">
        <f>IF(OR(Table1_17[[#This Row],[amount]]&lt;$Y$8,Table1_17[[#This Row],[amount]]&gt;$Y$7),"Outlier","Normal")</f>
        <v>Normal</v>
      </c>
      <c r="P3175" t="str">
        <f>IF(OR(Table1_17[[#This Row],[missing_flag]]="Missing",Table1_17[[#This Row],[outlier_flag]]="Outliers"),"Review","Valid")</f>
        <v>Valid</v>
      </c>
    </row>
    <row r="3176" spans="1:16">
      <c r="A3176" t="s">
        <v>7836</v>
      </c>
      <c r="B3176" s="1">
        <v>45000</v>
      </c>
      <c r="C3176">
        <v>192738.02</v>
      </c>
      <c r="D3176" t="s">
        <v>1483</v>
      </c>
      <c r="E3176" t="s">
        <v>1487</v>
      </c>
      <c r="F3176" t="s">
        <v>264</v>
      </c>
      <c r="G3176" t="s">
        <v>13</v>
      </c>
      <c r="H3176" t="s">
        <v>796</v>
      </c>
      <c r="J3176" t="s">
        <v>25465</v>
      </c>
      <c r="K3176" t="s">
        <v>22291</v>
      </c>
      <c r="L3176" t="s">
        <v>22291</v>
      </c>
      <c r="M3176" t="s">
        <v>22291</v>
      </c>
      <c r="N3176" t="str">
        <f t="shared" si="49"/>
        <v>OK</v>
      </c>
      <c r="O3176" t="str">
        <f>IF(OR(Table1_17[[#This Row],[amount]]&lt;$Y$8,Table1_17[[#This Row],[amount]]&gt;$Y$7),"Outlier","Normal")</f>
        <v>Normal</v>
      </c>
      <c r="P3176" t="str">
        <f>IF(OR(Table1_17[[#This Row],[missing_flag]]="Missing",Table1_17[[#This Row],[outlier_flag]]="Outliers"),"Review","Valid")</f>
        <v>Valid</v>
      </c>
    </row>
    <row r="3177" spans="1:16">
      <c r="A3177" t="s">
        <v>7838</v>
      </c>
      <c r="B3177" s="1">
        <v>45139</v>
      </c>
      <c r="C3177">
        <v>-38789.870000000003</v>
      </c>
      <c r="D3177" t="s">
        <v>1478</v>
      </c>
      <c r="E3177" t="s">
        <v>1496</v>
      </c>
      <c r="F3177" t="s">
        <v>271</v>
      </c>
      <c r="G3177" t="s">
        <v>17</v>
      </c>
      <c r="I3177" t="s">
        <v>181</v>
      </c>
      <c r="J3177" t="s">
        <v>25466</v>
      </c>
      <c r="K3177" t="s">
        <v>22291</v>
      </c>
      <c r="L3177" t="s">
        <v>22291</v>
      </c>
      <c r="M3177" t="s">
        <v>22291</v>
      </c>
      <c r="N3177" t="str">
        <f t="shared" si="49"/>
        <v>OK</v>
      </c>
      <c r="O3177" t="str">
        <f>IF(OR(Table1_17[[#This Row],[amount]]&lt;$Y$8,Table1_17[[#This Row],[amount]]&gt;$Y$7),"Outlier","Normal")</f>
        <v>Normal</v>
      </c>
      <c r="P3177" t="str">
        <f>IF(OR(Table1_17[[#This Row],[missing_flag]]="Missing",Table1_17[[#This Row],[outlier_flag]]="Outliers"),"Review","Valid")</f>
        <v>Valid</v>
      </c>
    </row>
    <row r="3178" spans="1:16">
      <c r="A3178" t="s">
        <v>7840</v>
      </c>
      <c r="B3178" s="1">
        <v>45193</v>
      </c>
      <c r="C3178">
        <v>184933.58</v>
      </c>
      <c r="D3178" t="s">
        <v>1483</v>
      </c>
      <c r="E3178" t="s">
        <v>1499</v>
      </c>
      <c r="F3178" t="s">
        <v>271</v>
      </c>
      <c r="G3178" t="s">
        <v>17</v>
      </c>
      <c r="H3178" t="s">
        <v>1023</v>
      </c>
      <c r="J3178" t="s">
        <v>25467</v>
      </c>
      <c r="K3178" t="s">
        <v>22291</v>
      </c>
      <c r="L3178" t="s">
        <v>22291</v>
      </c>
      <c r="M3178" t="s">
        <v>22291</v>
      </c>
      <c r="N3178" t="str">
        <f t="shared" si="49"/>
        <v>OK</v>
      </c>
      <c r="O3178" t="str">
        <f>IF(OR(Table1_17[[#This Row],[amount]]&lt;$Y$8,Table1_17[[#This Row],[amount]]&gt;$Y$7),"Outlier","Normal")</f>
        <v>Normal</v>
      </c>
      <c r="P3178" t="str">
        <f>IF(OR(Table1_17[[#This Row],[missing_flag]]="Missing",Table1_17[[#This Row],[outlier_flag]]="Outliers"),"Review","Valid")</f>
        <v>Valid</v>
      </c>
    </row>
    <row r="3179" spans="1:16">
      <c r="A3179" t="s">
        <v>7842</v>
      </c>
      <c r="B3179" s="1">
        <v>44680</v>
      </c>
      <c r="C3179">
        <v>15087.37</v>
      </c>
      <c r="D3179" t="s">
        <v>1924</v>
      </c>
      <c r="E3179" t="s">
        <v>1924</v>
      </c>
      <c r="F3179" t="s">
        <v>271</v>
      </c>
      <c r="G3179" t="s">
        <v>8</v>
      </c>
      <c r="J3179" t="s">
        <v>25468</v>
      </c>
      <c r="K3179" t="s">
        <v>22291</v>
      </c>
      <c r="L3179" t="s">
        <v>22291</v>
      </c>
      <c r="M3179" t="s">
        <v>22291</v>
      </c>
      <c r="N3179" t="str">
        <f t="shared" si="49"/>
        <v>OK</v>
      </c>
      <c r="O3179" t="str">
        <f>IF(OR(Table1_17[[#This Row],[amount]]&lt;$Y$8,Table1_17[[#This Row],[amount]]&gt;$Y$7),"Outlier","Normal")</f>
        <v>Normal</v>
      </c>
      <c r="P3179" t="str">
        <f>IF(OR(Table1_17[[#This Row],[missing_flag]]="Missing",Table1_17[[#This Row],[outlier_flag]]="Outliers"),"Review","Valid")</f>
        <v>Valid</v>
      </c>
    </row>
    <row r="3180" spans="1:16">
      <c r="A3180" t="s">
        <v>7844</v>
      </c>
      <c r="B3180" s="1">
        <v>45167</v>
      </c>
      <c r="C3180">
        <v>-82047.929999999993</v>
      </c>
      <c r="D3180" t="s">
        <v>1478</v>
      </c>
      <c r="E3180" t="s">
        <v>1509</v>
      </c>
      <c r="F3180" t="s">
        <v>264</v>
      </c>
      <c r="G3180" t="s">
        <v>8</v>
      </c>
      <c r="I3180" t="s">
        <v>45</v>
      </c>
      <c r="J3180" t="s">
        <v>25469</v>
      </c>
      <c r="K3180" t="s">
        <v>22291</v>
      </c>
      <c r="L3180" t="s">
        <v>22291</v>
      </c>
      <c r="M3180" t="s">
        <v>22291</v>
      </c>
      <c r="N3180" t="str">
        <f t="shared" si="49"/>
        <v>OK</v>
      </c>
      <c r="O3180" t="str">
        <f>IF(OR(Table1_17[[#This Row],[amount]]&lt;$Y$8,Table1_17[[#This Row],[amount]]&gt;$Y$7),"Outlier","Normal")</f>
        <v>Normal</v>
      </c>
      <c r="P3180" t="str">
        <f>IF(OR(Table1_17[[#This Row],[missing_flag]]="Missing",Table1_17[[#This Row],[outlier_flag]]="Outliers"),"Review","Valid")</f>
        <v>Valid</v>
      </c>
    </row>
    <row r="3181" spans="1:16">
      <c r="A3181" t="s">
        <v>7846</v>
      </c>
      <c r="B3181" s="1">
        <v>45031</v>
      </c>
      <c r="C3181">
        <v>77773.91</v>
      </c>
      <c r="D3181" t="s">
        <v>1483</v>
      </c>
      <c r="E3181" t="s">
        <v>1484</v>
      </c>
      <c r="F3181" t="s">
        <v>268</v>
      </c>
      <c r="G3181" t="s">
        <v>29</v>
      </c>
      <c r="H3181" t="s">
        <v>1077</v>
      </c>
      <c r="J3181" t="s">
        <v>25470</v>
      </c>
      <c r="K3181" t="s">
        <v>22291</v>
      </c>
      <c r="L3181" t="s">
        <v>22291</v>
      </c>
      <c r="M3181" t="s">
        <v>22291</v>
      </c>
      <c r="N3181" t="str">
        <f t="shared" si="49"/>
        <v>OK</v>
      </c>
      <c r="O3181" t="str">
        <f>IF(OR(Table1_17[[#This Row],[amount]]&lt;$Y$8,Table1_17[[#This Row],[amount]]&gt;$Y$7),"Outlier","Normal")</f>
        <v>Normal</v>
      </c>
      <c r="P3181" t="str">
        <f>IF(OR(Table1_17[[#This Row],[missing_flag]]="Missing",Table1_17[[#This Row],[outlier_flag]]="Outliers"),"Review","Valid")</f>
        <v>Valid</v>
      </c>
    </row>
    <row r="3182" spans="1:16">
      <c r="A3182" t="s">
        <v>7848</v>
      </c>
      <c r="B3182" s="1">
        <v>44618</v>
      </c>
      <c r="C3182">
        <v>16570.29</v>
      </c>
      <c r="D3182" t="s">
        <v>1924</v>
      </c>
      <c r="E3182" t="s">
        <v>1924</v>
      </c>
      <c r="F3182" t="s">
        <v>268</v>
      </c>
      <c r="G3182" t="s">
        <v>8</v>
      </c>
      <c r="J3182" t="s">
        <v>25471</v>
      </c>
      <c r="K3182" t="s">
        <v>22291</v>
      </c>
      <c r="L3182" t="s">
        <v>22291</v>
      </c>
      <c r="M3182" t="s">
        <v>22291</v>
      </c>
      <c r="N3182" t="str">
        <f t="shared" si="49"/>
        <v>OK</v>
      </c>
      <c r="O3182" t="str">
        <f>IF(OR(Table1_17[[#This Row],[amount]]&lt;$Y$8,Table1_17[[#This Row],[amount]]&gt;$Y$7),"Outlier","Normal")</f>
        <v>Normal</v>
      </c>
      <c r="P3182" t="str">
        <f>IF(OR(Table1_17[[#This Row],[missing_flag]]="Missing",Table1_17[[#This Row],[outlier_flag]]="Outliers"),"Review","Valid")</f>
        <v>Valid</v>
      </c>
    </row>
    <row r="3183" spans="1:16">
      <c r="A3183" t="s">
        <v>7850</v>
      </c>
      <c r="B3183" s="1">
        <v>45159</v>
      </c>
      <c r="C3183">
        <v>156349.35999999999</v>
      </c>
      <c r="D3183" t="s">
        <v>1483</v>
      </c>
      <c r="E3183" t="s">
        <v>1499</v>
      </c>
      <c r="F3183" t="s">
        <v>264</v>
      </c>
      <c r="G3183" t="s">
        <v>8</v>
      </c>
      <c r="H3183" t="s">
        <v>1357</v>
      </c>
      <c r="J3183" t="s">
        <v>25472</v>
      </c>
      <c r="K3183" t="s">
        <v>22291</v>
      </c>
      <c r="L3183" t="s">
        <v>22291</v>
      </c>
      <c r="M3183" t="s">
        <v>22291</v>
      </c>
      <c r="N3183" t="str">
        <f t="shared" si="49"/>
        <v>OK</v>
      </c>
      <c r="O3183" t="str">
        <f>IF(OR(Table1_17[[#This Row],[amount]]&lt;$Y$8,Table1_17[[#This Row],[amount]]&gt;$Y$7),"Outlier","Normal")</f>
        <v>Normal</v>
      </c>
      <c r="P3183" t="str">
        <f>IF(OR(Table1_17[[#This Row],[missing_flag]]="Missing",Table1_17[[#This Row],[outlier_flag]]="Outliers"),"Review","Valid")</f>
        <v>Valid</v>
      </c>
    </row>
    <row r="3184" spans="1:16">
      <c r="A3184" t="s">
        <v>7852</v>
      </c>
      <c r="B3184" s="1">
        <v>44851</v>
      </c>
      <c r="C3184">
        <v>-25126.15</v>
      </c>
      <c r="D3184" t="s">
        <v>1478</v>
      </c>
      <c r="E3184" t="s">
        <v>7</v>
      </c>
      <c r="F3184" t="s">
        <v>268</v>
      </c>
      <c r="G3184" t="s">
        <v>29</v>
      </c>
      <c r="I3184" t="s">
        <v>240</v>
      </c>
      <c r="J3184" t="s">
        <v>25473</v>
      </c>
      <c r="K3184" t="s">
        <v>22291</v>
      </c>
      <c r="L3184" t="s">
        <v>22291</v>
      </c>
      <c r="M3184" t="s">
        <v>22291</v>
      </c>
      <c r="N3184" t="str">
        <f t="shared" si="49"/>
        <v>OK</v>
      </c>
      <c r="O3184" t="str">
        <f>IF(OR(Table1_17[[#This Row],[amount]]&lt;$Y$8,Table1_17[[#This Row],[amount]]&gt;$Y$7),"Outlier","Normal")</f>
        <v>Normal</v>
      </c>
      <c r="P3184" t="str">
        <f>IF(OR(Table1_17[[#This Row],[missing_flag]]="Missing",Table1_17[[#This Row],[outlier_flag]]="Outliers"),"Review","Valid")</f>
        <v>Valid</v>
      </c>
    </row>
    <row r="3185" spans="1:16">
      <c r="A3185" t="s">
        <v>7854</v>
      </c>
      <c r="B3185" s="1">
        <v>44829</v>
      </c>
      <c r="C3185">
        <v>-68651.97</v>
      </c>
      <c r="D3185" t="s">
        <v>1478</v>
      </c>
      <c r="E3185" t="s">
        <v>1496</v>
      </c>
      <c r="F3185" t="s">
        <v>271</v>
      </c>
      <c r="G3185" t="s">
        <v>29</v>
      </c>
      <c r="I3185" t="s">
        <v>129</v>
      </c>
      <c r="J3185" t="s">
        <v>25474</v>
      </c>
      <c r="K3185" t="s">
        <v>22291</v>
      </c>
      <c r="L3185" t="s">
        <v>22291</v>
      </c>
      <c r="M3185" t="s">
        <v>22291</v>
      </c>
      <c r="N3185" t="str">
        <f t="shared" si="49"/>
        <v>OK</v>
      </c>
      <c r="O3185" t="str">
        <f>IF(OR(Table1_17[[#This Row],[amount]]&lt;$Y$8,Table1_17[[#This Row],[amount]]&gt;$Y$7),"Outlier","Normal")</f>
        <v>Normal</v>
      </c>
      <c r="P3185" t="str">
        <f>IF(OR(Table1_17[[#This Row],[missing_flag]]="Missing",Table1_17[[#This Row],[outlier_flag]]="Outliers"),"Review","Valid")</f>
        <v>Valid</v>
      </c>
    </row>
    <row r="3186" spans="1:16">
      <c r="A3186" t="s">
        <v>7856</v>
      </c>
      <c r="B3186" s="1">
        <v>45047</v>
      </c>
      <c r="C3186">
        <v>-27489.86</v>
      </c>
      <c r="D3186" t="s">
        <v>1478</v>
      </c>
      <c r="E3186" t="s">
        <v>1534</v>
      </c>
      <c r="F3186" t="s">
        <v>264</v>
      </c>
      <c r="G3186" t="s">
        <v>13</v>
      </c>
      <c r="I3186" t="s">
        <v>159</v>
      </c>
      <c r="J3186" t="s">
        <v>25475</v>
      </c>
      <c r="K3186" t="s">
        <v>22291</v>
      </c>
      <c r="L3186" t="s">
        <v>22291</v>
      </c>
      <c r="M3186" t="s">
        <v>22291</v>
      </c>
      <c r="N3186" t="str">
        <f t="shared" si="49"/>
        <v>OK</v>
      </c>
      <c r="O3186" t="str">
        <f>IF(OR(Table1_17[[#This Row],[amount]]&lt;$Y$8,Table1_17[[#This Row],[amount]]&gt;$Y$7),"Outlier","Normal")</f>
        <v>Normal</v>
      </c>
      <c r="P3186" t="str">
        <f>IF(OR(Table1_17[[#This Row],[missing_flag]]="Missing",Table1_17[[#This Row],[outlier_flag]]="Outliers"),"Review","Valid")</f>
        <v>Valid</v>
      </c>
    </row>
    <row r="3187" spans="1:16">
      <c r="A3187" t="s">
        <v>7858</v>
      </c>
      <c r="B3187" s="1">
        <v>44999</v>
      </c>
      <c r="C3187">
        <v>117080.94</v>
      </c>
      <c r="D3187" t="s">
        <v>1483</v>
      </c>
      <c r="E3187" t="s">
        <v>1499</v>
      </c>
      <c r="F3187" t="s">
        <v>268</v>
      </c>
      <c r="G3187" t="s">
        <v>13</v>
      </c>
      <c r="H3187" t="s">
        <v>724</v>
      </c>
      <c r="J3187" t="s">
        <v>25476</v>
      </c>
      <c r="K3187" t="s">
        <v>22291</v>
      </c>
      <c r="L3187" t="s">
        <v>22291</v>
      </c>
      <c r="M3187" t="s">
        <v>22291</v>
      </c>
      <c r="N3187" t="str">
        <f t="shared" si="49"/>
        <v>OK</v>
      </c>
      <c r="O3187" t="str">
        <f>IF(OR(Table1_17[[#This Row],[amount]]&lt;$Y$8,Table1_17[[#This Row],[amount]]&gt;$Y$7),"Outlier","Normal")</f>
        <v>Normal</v>
      </c>
      <c r="P3187" t="str">
        <f>IF(OR(Table1_17[[#This Row],[missing_flag]]="Missing",Table1_17[[#This Row],[outlier_flag]]="Outliers"),"Review","Valid")</f>
        <v>Valid</v>
      </c>
    </row>
    <row r="3188" spans="1:16">
      <c r="A3188" t="s">
        <v>7860</v>
      </c>
      <c r="B3188" s="1">
        <v>45112</v>
      </c>
      <c r="C3188">
        <v>-50294.55</v>
      </c>
      <c r="D3188" t="s">
        <v>1478</v>
      </c>
      <c r="E3188" t="s">
        <v>7</v>
      </c>
      <c r="F3188" t="s">
        <v>271</v>
      </c>
      <c r="G3188" t="s">
        <v>8</v>
      </c>
      <c r="I3188" t="s">
        <v>181</v>
      </c>
      <c r="J3188" t="s">
        <v>25477</v>
      </c>
      <c r="K3188" t="s">
        <v>22291</v>
      </c>
      <c r="L3188" t="s">
        <v>22291</v>
      </c>
      <c r="M3188" t="s">
        <v>22291</v>
      </c>
      <c r="N3188" t="str">
        <f t="shared" si="49"/>
        <v>OK</v>
      </c>
      <c r="O3188" t="str">
        <f>IF(OR(Table1_17[[#This Row],[amount]]&lt;$Y$8,Table1_17[[#This Row],[amount]]&gt;$Y$7),"Outlier","Normal")</f>
        <v>Normal</v>
      </c>
      <c r="P3188" t="str">
        <f>IF(OR(Table1_17[[#This Row],[missing_flag]]="Missing",Table1_17[[#This Row],[outlier_flag]]="Outliers"),"Review","Valid")</f>
        <v>Valid</v>
      </c>
    </row>
    <row r="3189" spans="1:16">
      <c r="A3189" t="s">
        <v>7862</v>
      </c>
      <c r="B3189" s="1">
        <v>44710</v>
      </c>
      <c r="C3189">
        <v>101127.55</v>
      </c>
      <c r="D3189" t="s">
        <v>1483</v>
      </c>
      <c r="E3189" t="s">
        <v>1484</v>
      </c>
      <c r="F3189" t="s">
        <v>264</v>
      </c>
      <c r="G3189" t="s">
        <v>8</v>
      </c>
      <c r="H3189" t="s">
        <v>1407</v>
      </c>
      <c r="J3189" t="s">
        <v>25478</v>
      </c>
      <c r="K3189" t="s">
        <v>22291</v>
      </c>
      <c r="L3189" t="s">
        <v>22291</v>
      </c>
      <c r="M3189" t="s">
        <v>22291</v>
      </c>
      <c r="N3189" t="str">
        <f t="shared" si="49"/>
        <v>OK</v>
      </c>
      <c r="O3189" t="str">
        <f>IF(OR(Table1_17[[#This Row],[amount]]&lt;$Y$8,Table1_17[[#This Row],[amount]]&gt;$Y$7),"Outlier","Normal")</f>
        <v>Normal</v>
      </c>
      <c r="P3189" t="str">
        <f>IF(OR(Table1_17[[#This Row],[missing_flag]]="Missing",Table1_17[[#This Row],[outlier_flag]]="Outliers"),"Review","Valid")</f>
        <v>Valid</v>
      </c>
    </row>
    <row r="3190" spans="1:16">
      <c r="A3190" t="s">
        <v>7864</v>
      </c>
      <c r="B3190" s="1">
        <v>45122</v>
      </c>
      <c r="C3190">
        <v>224100.25</v>
      </c>
      <c r="D3190" t="s">
        <v>1483</v>
      </c>
      <c r="E3190" t="s">
        <v>1484</v>
      </c>
      <c r="F3190" t="s">
        <v>264</v>
      </c>
      <c r="G3190" t="s">
        <v>29</v>
      </c>
      <c r="H3190" t="s">
        <v>1177</v>
      </c>
      <c r="J3190" t="s">
        <v>25479</v>
      </c>
      <c r="K3190" t="s">
        <v>22291</v>
      </c>
      <c r="L3190" t="s">
        <v>22291</v>
      </c>
      <c r="M3190" t="s">
        <v>22291</v>
      </c>
      <c r="N3190" t="str">
        <f t="shared" si="49"/>
        <v>OK</v>
      </c>
      <c r="O3190" t="str">
        <f>IF(OR(Table1_17[[#This Row],[amount]]&lt;$Y$8,Table1_17[[#This Row],[amount]]&gt;$Y$7),"Outlier","Normal")</f>
        <v>Normal</v>
      </c>
      <c r="P3190" t="str">
        <f>IF(OR(Table1_17[[#This Row],[missing_flag]]="Missing",Table1_17[[#This Row],[outlier_flag]]="Outliers"),"Review","Valid")</f>
        <v>Valid</v>
      </c>
    </row>
    <row r="3191" spans="1:16">
      <c r="A3191" t="s">
        <v>7866</v>
      </c>
      <c r="B3191" s="1">
        <v>45147</v>
      </c>
      <c r="C3191">
        <v>-9759.3700000000008</v>
      </c>
      <c r="D3191" t="s">
        <v>1478</v>
      </c>
      <c r="E3191" t="s">
        <v>1534</v>
      </c>
      <c r="F3191" t="s">
        <v>268</v>
      </c>
      <c r="G3191" t="s">
        <v>29</v>
      </c>
      <c r="I3191" t="s">
        <v>254</v>
      </c>
      <c r="J3191" t="s">
        <v>25480</v>
      </c>
      <c r="K3191" t="s">
        <v>22291</v>
      </c>
      <c r="L3191" t="s">
        <v>22291</v>
      </c>
      <c r="M3191" t="s">
        <v>22291</v>
      </c>
      <c r="N3191" t="str">
        <f t="shared" si="49"/>
        <v>OK</v>
      </c>
      <c r="O3191" t="str">
        <f>IF(OR(Table1_17[[#This Row],[amount]]&lt;$Y$8,Table1_17[[#This Row],[amount]]&gt;$Y$7),"Outlier","Normal")</f>
        <v>Normal</v>
      </c>
      <c r="P3191" t="str">
        <f>IF(OR(Table1_17[[#This Row],[missing_flag]]="Missing",Table1_17[[#This Row],[outlier_flag]]="Outliers"),"Review","Valid")</f>
        <v>Valid</v>
      </c>
    </row>
    <row r="3192" spans="1:16">
      <c r="A3192" t="s">
        <v>7868</v>
      </c>
      <c r="B3192" s="1">
        <v>44881</v>
      </c>
      <c r="C3192">
        <v>172168.15</v>
      </c>
      <c r="D3192" t="s">
        <v>1483</v>
      </c>
      <c r="E3192" t="s">
        <v>1487</v>
      </c>
      <c r="F3192" t="s">
        <v>268</v>
      </c>
      <c r="G3192" t="s">
        <v>13</v>
      </c>
      <c r="H3192" t="s">
        <v>806</v>
      </c>
      <c r="J3192" t="s">
        <v>25481</v>
      </c>
      <c r="K3192" t="s">
        <v>22291</v>
      </c>
      <c r="L3192" t="s">
        <v>22291</v>
      </c>
      <c r="M3192" t="s">
        <v>22291</v>
      </c>
      <c r="N3192" t="str">
        <f t="shared" si="49"/>
        <v>OK</v>
      </c>
      <c r="O3192" t="str">
        <f>IF(OR(Table1_17[[#This Row],[amount]]&lt;$Y$8,Table1_17[[#This Row],[amount]]&gt;$Y$7),"Outlier","Normal")</f>
        <v>Normal</v>
      </c>
      <c r="P3192" t="str">
        <f>IF(OR(Table1_17[[#This Row],[missing_flag]]="Missing",Table1_17[[#This Row],[outlier_flag]]="Outliers"),"Review","Valid")</f>
        <v>Valid</v>
      </c>
    </row>
    <row r="3193" spans="1:16">
      <c r="A3193" t="s">
        <v>7870</v>
      </c>
      <c r="B3193" s="1">
        <v>45260</v>
      </c>
      <c r="C3193">
        <v>193601.96</v>
      </c>
      <c r="D3193" t="s">
        <v>1483</v>
      </c>
      <c r="E3193" t="s">
        <v>1499</v>
      </c>
      <c r="F3193" t="s">
        <v>264</v>
      </c>
      <c r="G3193" t="s">
        <v>29</v>
      </c>
      <c r="H3193" t="s">
        <v>838</v>
      </c>
      <c r="J3193" t="s">
        <v>25482</v>
      </c>
      <c r="K3193" t="s">
        <v>22291</v>
      </c>
      <c r="L3193" t="s">
        <v>22291</v>
      </c>
      <c r="M3193" t="s">
        <v>22291</v>
      </c>
      <c r="N3193" t="str">
        <f t="shared" si="49"/>
        <v>OK</v>
      </c>
      <c r="O3193" t="str">
        <f>IF(OR(Table1_17[[#This Row],[amount]]&lt;$Y$8,Table1_17[[#This Row],[amount]]&gt;$Y$7),"Outlier","Normal")</f>
        <v>Normal</v>
      </c>
      <c r="P3193" t="str">
        <f>IF(OR(Table1_17[[#This Row],[missing_flag]]="Missing",Table1_17[[#This Row],[outlier_flag]]="Outliers"),"Review","Valid")</f>
        <v>Valid</v>
      </c>
    </row>
    <row r="3194" spans="1:16">
      <c r="A3194" t="s">
        <v>7872</v>
      </c>
      <c r="B3194" s="1">
        <v>45038</v>
      </c>
      <c r="C3194">
        <v>-13187.52</v>
      </c>
      <c r="D3194" t="s">
        <v>1478</v>
      </c>
      <c r="E3194" t="s">
        <v>1534</v>
      </c>
      <c r="F3194" t="s">
        <v>264</v>
      </c>
      <c r="G3194" t="s">
        <v>29</v>
      </c>
      <c r="I3194" t="s">
        <v>18</v>
      </c>
      <c r="J3194" t="s">
        <v>25483</v>
      </c>
      <c r="K3194" t="s">
        <v>22291</v>
      </c>
      <c r="L3194" t="s">
        <v>22291</v>
      </c>
      <c r="M3194" t="s">
        <v>22291</v>
      </c>
      <c r="N3194" t="str">
        <f t="shared" si="49"/>
        <v>OK</v>
      </c>
      <c r="O3194" t="str">
        <f>IF(OR(Table1_17[[#This Row],[amount]]&lt;$Y$8,Table1_17[[#This Row],[amount]]&gt;$Y$7),"Outlier","Normal")</f>
        <v>Normal</v>
      </c>
      <c r="P3194" t="str">
        <f>IF(OR(Table1_17[[#This Row],[missing_flag]]="Missing",Table1_17[[#This Row],[outlier_flag]]="Outliers"),"Review","Valid")</f>
        <v>Valid</v>
      </c>
    </row>
    <row r="3195" spans="1:16">
      <c r="A3195" t="s">
        <v>7874</v>
      </c>
      <c r="B3195" s="1">
        <v>45088</v>
      </c>
      <c r="C3195">
        <v>135817.5</v>
      </c>
      <c r="D3195" t="s">
        <v>1483</v>
      </c>
      <c r="E3195" t="s">
        <v>1484</v>
      </c>
      <c r="F3195" t="s">
        <v>268</v>
      </c>
      <c r="G3195" t="s">
        <v>13</v>
      </c>
      <c r="H3195" t="s">
        <v>922</v>
      </c>
      <c r="J3195" t="s">
        <v>25484</v>
      </c>
      <c r="K3195" t="s">
        <v>22291</v>
      </c>
      <c r="L3195" t="s">
        <v>22291</v>
      </c>
      <c r="M3195" t="s">
        <v>22291</v>
      </c>
      <c r="N3195" t="str">
        <f t="shared" si="49"/>
        <v>OK</v>
      </c>
      <c r="O3195" t="str">
        <f>IF(OR(Table1_17[[#This Row],[amount]]&lt;$Y$8,Table1_17[[#This Row],[amount]]&gt;$Y$7),"Outlier","Normal")</f>
        <v>Normal</v>
      </c>
      <c r="P3195" t="str">
        <f>IF(OR(Table1_17[[#This Row],[missing_flag]]="Missing",Table1_17[[#This Row],[outlier_flag]]="Outliers"),"Review","Valid")</f>
        <v>Valid</v>
      </c>
    </row>
    <row r="3196" spans="1:16">
      <c r="A3196" t="s">
        <v>7876</v>
      </c>
      <c r="B3196" s="1">
        <v>45003</v>
      </c>
      <c r="C3196">
        <v>-33961.71</v>
      </c>
      <c r="D3196" t="s">
        <v>1478</v>
      </c>
      <c r="E3196" t="s">
        <v>1534</v>
      </c>
      <c r="F3196" t="s">
        <v>264</v>
      </c>
      <c r="G3196" t="s">
        <v>8</v>
      </c>
      <c r="I3196" t="s">
        <v>61</v>
      </c>
      <c r="J3196" t="s">
        <v>25485</v>
      </c>
      <c r="K3196" t="s">
        <v>22291</v>
      </c>
      <c r="L3196" t="s">
        <v>22291</v>
      </c>
      <c r="M3196" t="s">
        <v>22291</v>
      </c>
      <c r="N3196" t="str">
        <f t="shared" si="49"/>
        <v>OK</v>
      </c>
      <c r="O3196" t="str">
        <f>IF(OR(Table1_17[[#This Row],[amount]]&lt;$Y$8,Table1_17[[#This Row],[amount]]&gt;$Y$7),"Outlier","Normal")</f>
        <v>Normal</v>
      </c>
      <c r="P3196" t="str">
        <f>IF(OR(Table1_17[[#This Row],[missing_flag]]="Missing",Table1_17[[#This Row],[outlier_flag]]="Outliers"),"Review","Valid")</f>
        <v>Valid</v>
      </c>
    </row>
    <row r="3197" spans="1:16">
      <c r="A3197" t="s">
        <v>7878</v>
      </c>
      <c r="B3197" s="1">
        <v>45137</v>
      </c>
      <c r="C3197">
        <v>-30987.119999999999</v>
      </c>
      <c r="D3197" t="s">
        <v>1478</v>
      </c>
      <c r="E3197" t="s">
        <v>20</v>
      </c>
      <c r="F3197" t="s">
        <v>264</v>
      </c>
      <c r="G3197" t="s">
        <v>29</v>
      </c>
      <c r="I3197" t="s">
        <v>252</v>
      </c>
      <c r="J3197" t="s">
        <v>25486</v>
      </c>
      <c r="K3197" t="s">
        <v>22291</v>
      </c>
      <c r="L3197" t="s">
        <v>22291</v>
      </c>
      <c r="M3197" t="s">
        <v>22291</v>
      </c>
      <c r="N3197" t="str">
        <f t="shared" si="49"/>
        <v>OK</v>
      </c>
      <c r="O3197" t="str">
        <f>IF(OR(Table1_17[[#This Row],[amount]]&lt;$Y$8,Table1_17[[#This Row],[amount]]&gt;$Y$7),"Outlier","Normal")</f>
        <v>Normal</v>
      </c>
      <c r="P3197" t="str">
        <f>IF(OR(Table1_17[[#This Row],[missing_flag]]="Missing",Table1_17[[#This Row],[outlier_flag]]="Outliers"),"Review","Valid")</f>
        <v>Valid</v>
      </c>
    </row>
    <row r="3198" spans="1:16">
      <c r="A3198" t="s">
        <v>7880</v>
      </c>
      <c r="B3198" s="1">
        <v>44576</v>
      </c>
      <c r="C3198">
        <v>21024.95</v>
      </c>
      <c r="D3198" t="s">
        <v>1587</v>
      </c>
      <c r="E3198" t="s">
        <v>1587</v>
      </c>
      <c r="F3198" t="s">
        <v>268</v>
      </c>
      <c r="G3198" t="s">
        <v>29</v>
      </c>
      <c r="J3198" t="s">
        <v>25487</v>
      </c>
      <c r="K3198" t="s">
        <v>22291</v>
      </c>
      <c r="L3198" t="s">
        <v>22291</v>
      </c>
      <c r="M3198" t="s">
        <v>22291</v>
      </c>
      <c r="N3198" t="str">
        <f t="shared" si="49"/>
        <v>OK</v>
      </c>
      <c r="O3198" t="str">
        <f>IF(OR(Table1_17[[#This Row],[amount]]&lt;$Y$8,Table1_17[[#This Row],[amount]]&gt;$Y$7),"Outlier","Normal")</f>
        <v>Normal</v>
      </c>
      <c r="P3198" t="str">
        <f>IF(OR(Table1_17[[#This Row],[missing_flag]]="Missing",Table1_17[[#This Row],[outlier_flag]]="Outliers"),"Review","Valid")</f>
        <v>Valid</v>
      </c>
    </row>
    <row r="3199" spans="1:16">
      <c r="A3199" t="s">
        <v>7882</v>
      </c>
      <c r="B3199" s="1">
        <v>44782</v>
      </c>
      <c r="C3199">
        <v>-56682.05</v>
      </c>
      <c r="D3199" t="s">
        <v>1478</v>
      </c>
      <c r="E3199" t="s">
        <v>20</v>
      </c>
      <c r="F3199" t="s">
        <v>264</v>
      </c>
      <c r="G3199" t="s">
        <v>29</v>
      </c>
      <c r="I3199" t="s">
        <v>151</v>
      </c>
      <c r="J3199" t="s">
        <v>25488</v>
      </c>
      <c r="K3199" t="s">
        <v>22291</v>
      </c>
      <c r="L3199" t="s">
        <v>22291</v>
      </c>
      <c r="M3199" t="s">
        <v>22291</v>
      </c>
      <c r="N3199" t="str">
        <f t="shared" si="49"/>
        <v>OK</v>
      </c>
      <c r="O3199" t="str">
        <f>IF(OR(Table1_17[[#This Row],[amount]]&lt;$Y$8,Table1_17[[#This Row],[amount]]&gt;$Y$7),"Outlier","Normal")</f>
        <v>Normal</v>
      </c>
      <c r="P3199" t="str">
        <f>IF(OR(Table1_17[[#This Row],[missing_flag]]="Missing",Table1_17[[#This Row],[outlier_flag]]="Outliers"),"Review","Valid")</f>
        <v>Valid</v>
      </c>
    </row>
    <row r="3200" spans="1:16">
      <c r="A3200" t="s">
        <v>7884</v>
      </c>
      <c r="B3200" s="1">
        <v>45113</v>
      </c>
      <c r="C3200">
        <v>107504.41</v>
      </c>
      <c r="D3200" t="s">
        <v>1483</v>
      </c>
      <c r="E3200" t="s">
        <v>1499</v>
      </c>
      <c r="F3200" t="s">
        <v>264</v>
      </c>
      <c r="G3200" t="s">
        <v>13</v>
      </c>
      <c r="H3200" t="s">
        <v>888</v>
      </c>
      <c r="J3200" t="s">
        <v>25489</v>
      </c>
      <c r="K3200" t="s">
        <v>22291</v>
      </c>
      <c r="L3200" t="s">
        <v>22291</v>
      </c>
      <c r="M3200" t="s">
        <v>22291</v>
      </c>
      <c r="N3200" t="str">
        <f t="shared" si="49"/>
        <v>OK</v>
      </c>
      <c r="O3200" t="str">
        <f>IF(OR(Table1_17[[#This Row],[amount]]&lt;$Y$8,Table1_17[[#This Row],[amount]]&gt;$Y$7),"Outlier","Normal")</f>
        <v>Normal</v>
      </c>
      <c r="P3200" t="str">
        <f>IF(OR(Table1_17[[#This Row],[missing_flag]]="Missing",Table1_17[[#This Row],[outlier_flag]]="Outliers"),"Review","Valid")</f>
        <v>Valid</v>
      </c>
    </row>
    <row r="3201" spans="1:16">
      <c r="A3201" t="s">
        <v>7886</v>
      </c>
      <c r="B3201" s="1">
        <v>45225</v>
      </c>
      <c r="C3201">
        <v>-43723.99</v>
      </c>
      <c r="D3201" t="s">
        <v>1478</v>
      </c>
      <c r="E3201" t="s">
        <v>36</v>
      </c>
      <c r="F3201" t="s">
        <v>264</v>
      </c>
      <c r="G3201" t="s">
        <v>29</v>
      </c>
      <c r="I3201" t="s">
        <v>207</v>
      </c>
      <c r="J3201" t="s">
        <v>25490</v>
      </c>
      <c r="K3201" t="s">
        <v>22291</v>
      </c>
      <c r="L3201" t="s">
        <v>22291</v>
      </c>
      <c r="M3201" t="s">
        <v>22291</v>
      </c>
      <c r="N3201" t="str">
        <f t="shared" si="49"/>
        <v>OK</v>
      </c>
      <c r="O3201" t="str">
        <f>IF(OR(Table1_17[[#This Row],[amount]]&lt;$Y$8,Table1_17[[#This Row],[amount]]&gt;$Y$7),"Outlier","Normal")</f>
        <v>Normal</v>
      </c>
      <c r="P3201" t="str">
        <f>IF(OR(Table1_17[[#This Row],[missing_flag]]="Missing",Table1_17[[#This Row],[outlier_flag]]="Outliers"),"Review","Valid")</f>
        <v>Valid</v>
      </c>
    </row>
    <row r="3202" spans="1:16">
      <c r="A3202" t="s">
        <v>7888</v>
      </c>
      <c r="B3202" s="1">
        <v>44650</v>
      </c>
      <c r="C3202">
        <v>-58338.49</v>
      </c>
      <c r="D3202" t="s">
        <v>1478</v>
      </c>
      <c r="E3202" t="s">
        <v>7</v>
      </c>
      <c r="F3202" t="s">
        <v>271</v>
      </c>
      <c r="G3202" t="s">
        <v>17</v>
      </c>
      <c r="I3202" t="s">
        <v>79</v>
      </c>
      <c r="J3202" t="s">
        <v>25491</v>
      </c>
      <c r="K3202" t="s">
        <v>22291</v>
      </c>
      <c r="L3202" t="s">
        <v>22291</v>
      </c>
      <c r="M3202" t="s">
        <v>22291</v>
      </c>
      <c r="N3202" t="str">
        <f t="shared" si="49"/>
        <v>OK</v>
      </c>
      <c r="O3202" t="str">
        <f>IF(OR(Table1_17[[#This Row],[amount]]&lt;$Y$8,Table1_17[[#This Row],[amount]]&gt;$Y$7),"Outlier","Normal")</f>
        <v>Normal</v>
      </c>
      <c r="P3202" t="str">
        <f>IF(OR(Table1_17[[#This Row],[missing_flag]]="Missing",Table1_17[[#This Row],[outlier_flag]]="Outliers"),"Review","Valid")</f>
        <v>Valid</v>
      </c>
    </row>
    <row r="3203" spans="1:16">
      <c r="A3203" t="s">
        <v>7890</v>
      </c>
      <c r="B3203" s="1">
        <v>44872</v>
      </c>
      <c r="C3203">
        <v>136308.93</v>
      </c>
      <c r="D3203" t="s">
        <v>1483</v>
      </c>
      <c r="E3203" t="s">
        <v>1487</v>
      </c>
      <c r="F3203" t="s">
        <v>271</v>
      </c>
      <c r="G3203" t="s">
        <v>29</v>
      </c>
      <c r="H3203" t="s">
        <v>955</v>
      </c>
      <c r="J3203" t="s">
        <v>25492</v>
      </c>
      <c r="K3203" t="s">
        <v>22291</v>
      </c>
      <c r="L3203" t="s">
        <v>22291</v>
      </c>
      <c r="M3203" t="s">
        <v>22291</v>
      </c>
      <c r="N3203" t="str">
        <f t="shared" ref="N3203:N3266" si="50">IF(OR(B3203="",C3203="",D3203="",F3203=""),"Missing","OK")</f>
        <v>OK</v>
      </c>
      <c r="O3203" t="str">
        <f>IF(OR(Table1_17[[#This Row],[amount]]&lt;$Y$8,Table1_17[[#This Row],[amount]]&gt;$Y$7),"Outlier","Normal")</f>
        <v>Normal</v>
      </c>
      <c r="P3203" t="str">
        <f>IF(OR(Table1_17[[#This Row],[missing_flag]]="Missing",Table1_17[[#This Row],[outlier_flag]]="Outliers"),"Review","Valid")</f>
        <v>Valid</v>
      </c>
    </row>
    <row r="3204" spans="1:16">
      <c r="A3204" t="s">
        <v>7892</v>
      </c>
      <c r="B3204" s="1">
        <v>45259</v>
      </c>
      <c r="C3204">
        <v>178748.78</v>
      </c>
      <c r="D3204" t="s">
        <v>1483</v>
      </c>
      <c r="E3204" t="s">
        <v>1484</v>
      </c>
      <c r="F3204" t="s">
        <v>271</v>
      </c>
      <c r="G3204" t="s">
        <v>13</v>
      </c>
      <c r="H3204" t="s">
        <v>1125</v>
      </c>
      <c r="J3204" t="s">
        <v>25493</v>
      </c>
      <c r="K3204" t="s">
        <v>22291</v>
      </c>
      <c r="L3204" t="s">
        <v>22291</v>
      </c>
      <c r="M3204" t="s">
        <v>22291</v>
      </c>
      <c r="N3204" t="str">
        <f t="shared" si="50"/>
        <v>OK</v>
      </c>
      <c r="O3204" t="str">
        <f>IF(OR(Table1_17[[#This Row],[amount]]&lt;$Y$8,Table1_17[[#This Row],[amount]]&gt;$Y$7),"Outlier","Normal")</f>
        <v>Normal</v>
      </c>
      <c r="P3204" t="str">
        <f>IF(OR(Table1_17[[#This Row],[missing_flag]]="Missing",Table1_17[[#This Row],[outlier_flag]]="Outliers"),"Review","Valid")</f>
        <v>Valid</v>
      </c>
    </row>
    <row r="3205" spans="1:16">
      <c r="A3205" t="s">
        <v>7894</v>
      </c>
      <c r="B3205" s="1">
        <v>44885</v>
      </c>
      <c r="C3205">
        <v>-47095.49</v>
      </c>
      <c r="D3205" t="s">
        <v>1478</v>
      </c>
      <c r="E3205" t="s">
        <v>20</v>
      </c>
      <c r="F3205" t="s">
        <v>271</v>
      </c>
      <c r="G3205" t="s">
        <v>8</v>
      </c>
      <c r="I3205" t="s">
        <v>175</v>
      </c>
      <c r="J3205" t="s">
        <v>25494</v>
      </c>
      <c r="K3205" t="s">
        <v>22291</v>
      </c>
      <c r="L3205" t="s">
        <v>22291</v>
      </c>
      <c r="M3205" t="s">
        <v>22291</v>
      </c>
      <c r="N3205" t="str">
        <f t="shared" si="50"/>
        <v>OK</v>
      </c>
      <c r="O3205" t="str">
        <f>IF(OR(Table1_17[[#This Row],[amount]]&lt;$Y$8,Table1_17[[#This Row],[amount]]&gt;$Y$7),"Outlier","Normal")</f>
        <v>Normal</v>
      </c>
      <c r="P3205" t="str">
        <f>IF(OR(Table1_17[[#This Row],[missing_flag]]="Missing",Table1_17[[#This Row],[outlier_flag]]="Outliers"),"Review","Valid")</f>
        <v>Valid</v>
      </c>
    </row>
    <row r="3206" spans="1:16">
      <c r="A3206" t="s">
        <v>7896</v>
      </c>
      <c r="B3206" s="1">
        <v>44720</v>
      </c>
      <c r="C3206">
        <v>137085.6</v>
      </c>
      <c r="D3206" t="s">
        <v>1483</v>
      </c>
      <c r="E3206" t="s">
        <v>1499</v>
      </c>
      <c r="F3206" t="s">
        <v>271</v>
      </c>
      <c r="G3206" t="s">
        <v>13</v>
      </c>
      <c r="H3206" t="s">
        <v>906</v>
      </c>
      <c r="J3206" t="s">
        <v>25495</v>
      </c>
      <c r="K3206" t="s">
        <v>22291</v>
      </c>
      <c r="L3206" t="s">
        <v>22291</v>
      </c>
      <c r="M3206" t="s">
        <v>22291</v>
      </c>
      <c r="N3206" t="str">
        <f t="shared" si="50"/>
        <v>OK</v>
      </c>
      <c r="O3206" t="str">
        <f>IF(OR(Table1_17[[#This Row],[amount]]&lt;$Y$8,Table1_17[[#This Row],[amount]]&gt;$Y$7),"Outlier","Normal")</f>
        <v>Normal</v>
      </c>
      <c r="P3206" t="str">
        <f>IF(OR(Table1_17[[#This Row],[missing_flag]]="Missing",Table1_17[[#This Row],[outlier_flag]]="Outliers"),"Review","Valid")</f>
        <v>Valid</v>
      </c>
    </row>
    <row r="3207" spans="1:16">
      <c r="A3207" t="s">
        <v>7898</v>
      </c>
      <c r="B3207" s="1">
        <v>44633</v>
      </c>
      <c r="C3207">
        <v>176003.31</v>
      </c>
      <c r="D3207" t="s">
        <v>1483</v>
      </c>
      <c r="E3207" t="s">
        <v>1484</v>
      </c>
      <c r="F3207" t="s">
        <v>271</v>
      </c>
      <c r="G3207" t="s">
        <v>17</v>
      </c>
      <c r="H3207" t="s">
        <v>746</v>
      </c>
      <c r="J3207" t="s">
        <v>25496</v>
      </c>
      <c r="K3207" t="s">
        <v>22291</v>
      </c>
      <c r="L3207" t="s">
        <v>22291</v>
      </c>
      <c r="M3207" t="s">
        <v>22291</v>
      </c>
      <c r="N3207" t="str">
        <f t="shared" si="50"/>
        <v>OK</v>
      </c>
      <c r="O3207" t="str">
        <f>IF(OR(Table1_17[[#This Row],[amount]]&lt;$Y$8,Table1_17[[#This Row],[amount]]&gt;$Y$7),"Outlier","Normal")</f>
        <v>Normal</v>
      </c>
      <c r="P3207" t="str">
        <f>IF(OR(Table1_17[[#This Row],[missing_flag]]="Missing",Table1_17[[#This Row],[outlier_flag]]="Outliers"),"Review","Valid")</f>
        <v>Valid</v>
      </c>
    </row>
    <row r="3208" spans="1:16">
      <c r="A3208" t="s">
        <v>7900</v>
      </c>
      <c r="B3208" s="1">
        <v>44703</v>
      </c>
      <c r="C3208">
        <v>-29862.26</v>
      </c>
      <c r="D3208" t="s">
        <v>1478</v>
      </c>
      <c r="E3208" t="s">
        <v>36</v>
      </c>
      <c r="F3208" t="s">
        <v>271</v>
      </c>
      <c r="G3208" t="s">
        <v>13</v>
      </c>
      <c r="I3208" t="s">
        <v>53</v>
      </c>
      <c r="J3208" t="s">
        <v>25497</v>
      </c>
      <c r="K3208" t="s">
        <v>22291</v>
      </c>
      <c r="L3208" t="s">
        <v>22291</v>
      </c>
      <c r="M3208" t="s">
        <v>22291</v>
      </c>
      <c r="N3208" t="str">
        <f t="shared" si="50"/>
        <v>OK</v>
      </c>
      <c r="O3208" t="str">
        <f>IF(OR(Table1_17[[#This Row],[amount]]&lt;$Y$8,Table1_17[[#This Row],[amount]]&gt;$Y$7),"Outlier","Normal")</f>
        <v>Normal</v>
      </c>
      <c r="P3208" t="str">
        <f>IF(OR(Table1_17[[#This Row],[missing_flag]]="Missing",Table1_17[[#This Row],[outlier_flag]]="Outliers"),"Review","Valid")</f>
        <v>Valid</v>
      </c>
    </row>
    <row r="3209" spans="1:16">
      <c r="A3209" t="s">
        <v>7902</v>
      </c>
      <c r="B3209" s="1">
        <v>44780</v>
      </c>
      <c r="C3209">
        <v>-41172.83</v>
      </c>
      <c r="D3209" t="s">
        <v>1478</v>
      </c>
      <c r="E3209" t="s">
        <v>1534</v>
      </c>
      <c r="F3209" t="s">
        <v>264</v>
      </c>
      <c r="G3209" t="s">
        <v>29</v>
      </c>
      <c r="I3209" t="s">
        <v>63</v>
      </c>
      <c r="J3209" t="s">
        <v>25498</v>
      </c>
      <c r="K3209" t="s">
        <v>22291</v>
      </c>
      <c r="L3209" t="s">
        <v>22291</v>
      </c>
      <c r="M3209" t="s">
        <v>22291</v>
      </c>
      <c r="N3209" t="str">
        <f t="shared" si="50"/>
        <v>OK</v>
      </c>
      <c r="O3209" t="str">
        <f>IF(OR(Table1_17[[#This Row],[amount]]&lt;$Y$8,Table1_17[[#This Row],[amount]]&gt;$Y$7),"Outlier","Normal")</f>
        <v>Normal</v>
      </c>
      <c r="P3209" t="str">
        <f>IF(OR(Table1_17[[#This Row],[missing_flag]]="Missing",Table1_17[[#This Row],[outlier_flag]]="Outliers"),"Review","Valid")</f>
        <v>Valid</v>
      </c>
    </row>
    <row r="3210" spans="1:16">
      <c r="A3210" t="s">
        <v>7904</v>
      </c>
      <c r="B3210" s="1">
        <v>44698</v>
      </c>
      <c r="C3210">
        <v>-47988.98</v>
      </c>
      <c r="D3210" t="s">
        <v>1478</v>
      </c>
      <c r="E3210" t="s">
        <v>36</v>
      </c>
      <c r="F3210" t="s">
        <v>264</v>
      </c>
      <c r="G3210" t="s">
        <v>13</v>
      </c>
      <c r="I3210" t="s">
        <v>165</v>
      </c>
      <c r="J3210" t="s">
        <v>25499</v>
      </c>
      <c r="K3210" t="s">
        <v>22291</v>
      </c>
      <c r="L3210" t="s">
        <v>22291</v>
      </c>
      <c r="M3210" t="s">
        <v>22291</v>
      </c>
      <c r="N3210" t="str">
        <f t="shared" si="50"/>
        <v>OK</v>
      </c>
      <c r="O3210" t="str">
        <f>IF(OR(Table1_17[[#This Row],[amount]]&lt;$Y$8,Table1_17[[#This Row],[amount]]&gt;$Y$7),"Outlier","Normal")</f>
        <v>Normal</v>
      </c>
      <c r="P3210" t="str">
        <f>IF(OR(Table1_17[[#This Row],[missing_flag]]="Missing",Table1_17[[#This Row],[outlier_flag]]="Outliers"),"Review","Valid")</f>
        <v>Valid</v>
      </c>
    </row>
    <row r="3211" spans="1:16">
      <c r="A3211" t="s">
        <v>7906</v>
      </c>
      <c r="B3211" s="1">
        <v>44706</v>
      </c>
      <c r="C3211">
        <v>149897.48000000001</v>
      </c>
      <c r="D3211" t="s">
        <v>1483</v>
      </c>
      <c r="E3211" t="s">
        <v>1499</v>
      </c>
      <c r="F3211" t="s">
        <v>271</v>
      </c>
      <c r="G3211" t="s">
        <v>17</v>
      </c>
      <c r="H3211" t="s">
        <v>854</v>
      </c>
      <c r="J3211" t="s">
        <v>25500</v>
      </c>
      <c r="K3211" t="s">
        <v>22291</v>
      </c>
      <c r="L3211" t="s">
        <v>22291</v>
      </c>
      <c r="M3211" t="s">
        <v>22291</v>
      </c>
      <c r="N3211" t="str">
        <f t="shared" si="50"/>
        <v>OK</v>
      </c>
      <c r="O3211" t="str">
        <f>IF(OR(Table1_17[[#This Row],[amount]]&lt;$Y$8,Table1_17[[#This Row],[amount]]&gt;$Y$7),"Outlier","Normal")</f>
        <v>Normal</v>
      </c>
      <c r="P3211" t="str">
        <f>IF(OR(Table1_17[[#This Row],[missing_flag]]="Missing",Table1_17[[#This Row],[outlier_flag]]="Outliers"),"Review","Valid")</f>
        <v>Valid</v>
      </c>
    </row>
    <row r="3212" spans="1:16">
      <c r="A3212" t="s">
        <v>7908</v>
      </c>
      <c r="B3212" s="1">
        <v>44829</v>
      </c>
      <c r="C3212">
        <v>73383.98</v>
      </c>
      <c r="D3212" t="s">
        <v>1483</v>
      </c>
      <c r="E3212" t="s">
        <v>1484</v>
      </c>
      <c r="F3212" t="s">
        <v>268</v>
      </c>
      <c r="G3212" t="s">
        <v>8</v>
      </c>
      <c r="H3212" t="s">
        <v>1285</v>
      </c>
      <c r="J3212" t="s">
        <v>25501</v>
      </c>
      <c r="K3212" t="s">
        <v>22291</v>
      </c>
      <c r="L3212" t="s">
        <v>22291</v>
      </c>
      <c r="M3212" t="s">
        <v>22291</v>
      </c>
      <c r="N3212" t="str">
        <f t="shared" si="50"/>
        <v>OK</v>
      </c>
      <c r="O3212" t="str">
        <f>IF(OR(Table1_17[[#This Row],[amount]]&lt;$Y$8,Table1_17[[#This Row],[amount]]&gt;$Y$7),"Outlier","Normal")</f>
        <v>Normal</v>
      </c>
      <c r="P3212" t="str">
        <f>IF(OR(Table1_17[[#This Row],[missing_flag]]="Missing",Table1_17[[#This Row],[outlier_flag]]="Outliers"),"Review","Valid")</f>
        <v>Valid</v>
      </c>
    </row>
    <row r="3213" spans="1:16">
      <c r="A3213" t="s">
        <v>7910</v>
      </c>
      <c r="B3213" s="1">
        <v>45100</v>
      </c>
      <c r="C3213">
        <v>-78668</v>
      </c>
      <c r="D3213" t="s">
        <v>1478</v>
      </c>
      <c r="E3213" t="s">
        <v>36</v>
      </c>
      <c r="F3213" t="s">
        <v>271</v>
      </c>
      <c r="G3213" t="s">
        <v>13</v>
      </c>
      <c r="I3213" t="s">
        <v>107</v>
      </c>
      <c r="J3213" t="s">
        <v>25502</v>
      </c>
      <c r="K3213" t="s">
        <v>22291</v>
      </c>
      <c r="L3213" t="s">
        <v>22291</v>
      </c>
      <c r="M3213" t="s">
        <v>22291</v>
      </c>
      <c r="N3213" t="str">
        <f t="shared" si="50"/>
        <v>OK</v>
      </c>
      <c r="O3213" t="str">
        <f>IF(OR(Table1_17[[#This Row],[amount]]&lt;$Y$8,Table1_17[[#This Row],[amount]]&gt;$Y$7),"Outlier","Normal")</f>
        <v>Normal</v>
      </c>
      <c r="P3213" t="str">
        <f>IF(OR(Table1_17[[#This Row],[missing_flag]]="Missing",Table1_17[[#This Row],[outlier_flag]]="Outliers"),"Review","Valid")</f>
        <v>Valid</v>
      </c>
    </row>
    <row r="3214" spans="1:16">
      <c r="A3214" t="s">
        <v>7912</v>
      </c>
      <c r="B3214" s="1">
        <v>44789</v>
      </c>
      <c r="C3214">
        <v>169100.3</v>
      </c>
      <c r="D3214" t="s">
        <v>1483</v>
      </c>
      <c r="E3214" t="s">
        <v>1499</v>
      </c>
      <c r="F3214" t="s">
        <v>268</v>
      </c>
      <c r="G3214" t="s">
        <v>8</v>
      </c>
      <c r="H3214" t="s">
        <v>938</v>
      </c>
      <c r="J3214" t="s">
        <v>25503</v>
      </c>
      <c r="K3214" t="s">
        <v>22291</v>
      </c>
      <c r="L3214" t="s">
        <v>22291</v>
      </c>
      <c r="M3214" t="s">
        <v>22291</v>
      </c>
      <c r="N3214" t="str">
        <f t="shared" si="50"/>
        <v>OK</v>
      </c>
      <c r="O3214" t="str">
        <f>IF(OR(Table1_17[[#This Row],[amount]]&lt;$Y$8,Table1_17[[#This Row],[amount]]&gt;$Y$7),"Outlier","Normal")</f>
        <v>Normal</v>
      </c>
      <c r="P3214" t="str">
        <f>IF(OR(Table1_17[[#This Row],[missing_flag]]="Missing",Table1_17[[#This Row],[outlier_flag]]="Outliers"),"Review","Valid")</f>
        <v>Valid</v>
      </c>
    </row>
    <row r="3215" spans="1:16">
      <c r="A3215" t="s">
        <v>7914</v>
      </c>
      <c r="B3215" s="1">
        <v>45010</v>
      </c>
      <c r="C3215">
        <v>-44402.68</v>
      </c>
      <c r="D3215" t="s">
        <v>1478</v>
      </c>
      <c r="E3215" t="s">
        <v>7</v>
      </c>
      <c r="F3215" t="s">
        <v>271</v>
      </c>
      <c r="G3215" t="s">
        <v>29</v>
      </c>
      <c r="I3215" t="s">
        <v>181</v>
      </c>
      <c r="J3215" t="s">
        <v>25504</v>
      </c>
      <c r="K3215" t="s">
        <v>22291</v>
      </c>
      <c r="L3215" t="s">
        <v>22291</v>
      </c>
      <c r="M3215" t="s">
        <v>22291</v>
      </c>
      <c r="N3215" t="str">
        <f t="shared" si="50"/>
        <v>OK</v>
      </c>
      <c r="O3215" t="str">
        <f>IF(OR(Table1_17[[#This Row],[amount]]&lt;$Y$8,Table1_17[[#This Row],[amount]]&gt;$Y$7),"Outlier","Normal")</f>
        <v>Normal</v>
      </c>
      <c r="P3215" t="str">
        <f>IF(OR(Table1_17[[#This Row],[missing_flag]]="Missing",Table1_17[[#This Row],[outlier_flag]]="Outliers"),"Review","Valid")</f>
        <v>Valid</v>
      </c>
    </row>
    <row r="3216" spans="1:16">
      <c r="A3216" t="s">
        <v>7916</v>
      </c>
      <c r="B3216" s="1">
        <v>45162</v>
      </c>
      <c r="C3216">
        <v>-33988.54</v>
      </c>
      <c r="D3216" t="s">
        <v>1478</v>
      </c>
      <c r="E3216" t="s">
        <v>1509</v>
      </c>
      <c r="F3216" t="s">
        <v>268</v>
      </c>
      <c r="G3216" t="s">
        <v>8</v>
      </c>
      <c r="I3216" t="s">
        <v>199</v>
      </c>
      <c r="J3216" t="s">
        <v>25505</v>
      </c>
      <c r="K3216" t="s">
        <v>22291</v>
      </c>
      <c r="L3216" t="s">
        <v>22291</v>
      </c>
      <c r="M3216" t="s">
        <v>22291</v>
      </c>
      <c r="N3216" t="str">
        <f t="shared" si="50"/>
        <v>OK</v>
      </c>
      <c r="O3216" t="str">
        <f>IF(OR(Table1_17[[#This Row],[amount]]&lt;$Y$8,Table1_17[[#This Row],[amount]]&gt;$Y$7),"Outlier","Normal")</f>
        <v>Normal</v>
      </c>
      <c r="P3216" t="str">
        <f>IF(OR(Table1_17[[#This Row],[missing_flag]]="Missing",Table1_17[[#This Row],[outlier_flag]]="Outliers"),"Review","Valid")</f>
        <v>Valid</v>
      </c>
    </row>
    <row r="3217" spans="1:16">
      <c r="A3217" t="s">
        <v>7918</v>
      </c>
      <c r="B3217" s="1">
        <v>45152</v>
      </c>
      <c r="C3217">
        <v>197410.19</v>
      </c>
      <c r="D3217" t="s">
        <v>1483</v>
      </c>
      <c r="E3217" t="s">
        <v>1484</v>
      </c>
      <c r="F3217" t="s">
        <v>268</v>
      </c>
      <c r="G3217" t="s">
        <v>13</v>
      </c>
      <c r="H3217" t="s">
        <v>1231</v>
      </c>
      <c r="J3217" t="s">
        <v>25506</v>
      </c>
      <c r="K3217" t="s">
        <v>22291</v>
      </c>
      <c r="L3217" t="s">
        <v>22291</v>
      </c>
      <c r="M3217" t="s">
        <v>22291</v>
      </c>
      <c r="N3217" t="str">
        <f t="shared" si="50"/>
        <v>OK</v>
      </c>
      <c r="O3217" t="str">
        <f>IF(OR(Table1_17[[#This Row],[amount]]&lt;$Y$8,Table1_17[[#This Row],[amount]]&gt;$Y$7),"Outlier","Normal")</f>
        <v>Normal</v>
      </c>
      <c r="P3217" t="str">
        <f>IF(OR(Table1_17[[#This Row],[missing_flag]]="Missing",Table1_17[[#This Row],[outlier_flag]]="Outliers"),"Review","Valid")</f>
        <v>Valid</v>
      </c>
    </row>
    <row r="3218" spans="1:16">
      <c r="A3218" t="s">
        <v>7920</v>
      </c>
      <c r="B3218" s="1">
        <v>44577</v>
      </c>
      <c r="C3218">
        <v>-47449.11</v>
      </c>
      <c r="D3218" t="s">
        <v>1478</v>
      </c>
      <c r="E3218" t="s">
        <v>1534</v>
      </c>
      <c r="F3218" t="s">
        <v>271</v>
      </c>
      <c r="G3218" t="s">
        <v>17</v>
      </c>
      <c r="I3218" t="s">
        <v>135</v>
      </c>
      <c r="J3218" t="s">
        <v>25507</v>
      </c>
      <c r="K3218" t="s">
        <v>22291</v>
      </c>
      <c r="L3218" t="s">
        <v>22291</v>
      </c>
      <c r="M3218" t="s">
        <v>22291</v>
      </c>
      <c r="N3218" t="str">
        <f t="shared" si="50"/>
        <v>OK</v>
      </c>
      <c r="O3218" t="str">
        <f>IF(OR(Table1_17[[#This Row],[amount]]&lt;$Y$8,Table1_17[[#This Row],[amount]]&gt;$Y$7),"Outlier","Normal")</f>
        <v>Normal</v>
      </c>
      <c r="P3218" t="str">
        <f>IF(OR(Table1_17[[#This Row],[missing_flag]]="Missing",Table1_17[[#This Row],[outlier_flag]]="Outliers"),"Review","Valid")</f>
        <v>Valid</v>
      </c>
    </row>
    <row r="3219" spans="1:16">
      <c r="A3219" t="s">
        <v>7922</v>
      </c>
      <c r="B3219" s="1">
        <v>44978</v>
      </c>
      <c r="C3219">
        <v>113184.94</v>
      </c>
      <c r="D3219" t="s">
        <v>1483</v>
      </c>
      <c r="E3219" t="s">
        <v>1484</v>
      </c>
      <c r="F3219" t="s">
        <v>271</v>
      </c>
      <c r="G3219" t="s">
        <v>29</v>
      </c>
      <c r="H3219" t="s">
        <v>1105</v>
      </c>
      <c r="J3219" t="s">
        <v>25508</v>
      </c>
      <c r="K3219" t="s">
        <v>22291</v>
      </c>
      <c r="L3219" t="s">
        <v>22291</v>
      </c>
      <c r="M3219" t="s">
        <v>22291</v>
      </c>
      <c r="N3219" t="str">
        <f t="shared" si="50"/>
        <v>OK</v>
      </c>
      <c r="O3219" t="str">
        <f>IF(OR(Table1_17[[#This Row],[amount]]&lt;$Y$8,Table1_17[[#This Row],[amount]]&gt;$Y$7),"Outlier","Normal")</f>
        <v>Normal</v>
      </c>
      <c r="P3219" t="str">
        <f>IF(OR(Table1_17[[#This Row],[missing_flag]]="Missing",Table1_17[[#This Row],[outlier_flag]]="Outliers"),"Review","Valid")</f>
        <v>Valid</v>
      </c>
    </row>
    <row r="3220" spans="1:16">
      <c r="A3220" t="s">
        <v>7924</v>
      </c>
      <c r="B3220" s="1">
        <v>44942</v>
      </c>
      <c r="C3220">
        <v>193735.31</v>
      </c>
      <c r="D3220" t="s">
        <v>1483</v>
      </c>
      <c r="E3220" t="s">
        <v>1487</v>
      </c>
      <c r="F3220" t="s">
        <v>264</v>
      </c>
      <c r="G3220" t="s">
        <v>29</v>
      </c>
      <c r="H3220" t="s">
        <v>1143</v>
      </c>
      <c r="J3220" t="s">
        <v>25509</v>
      </c>
      <c r="K3220" t="s">
        <v>22291</v>
      </c>
      <c r="L3220" t="s">
        <v>22291</v>
      </c>
      <c r="M3220" t="s">
        <v>22291</v>
      </c>
      <c r="N3220" t="str">
        <f t="shared" si="50"/>
        <v>OK</v>
      </c>
      <c r="O3220" t="str">
        <f>IF(OR(Table1_17[[#This Row],[amount]]&lt;$Y$8,Table1_17[[#This Row],[amount]]&gt;$Y$7),"Outlier","Normal")</f>
        <v>Normal</v>
      </c>
      <c r="P3220" t="str">
        <f>IF(OR(Table1_17[[#This Row],[missing_flag]]="Missing",Table1_17[[#This Row],[outlier_flag]]="Outliers"),"Review","Valid")</f>
        <v>Valid</v>
      </c>
    </row>
    <row r="3221" spans="1:16">
      <c r="A3221" t="s">
        <v>7926</v>
      </c>
      <c r="B3221" s="1">
        <v>44783</v>
      </c>
      <c r="C3221">
        <v>-55126.44</v>
      </c>
      <c r="D3221" t="s">
        <v>1478</v>
      </c>
      <c r="E3221" t="s">
        <v>1496</v>
      </c>
      <c r="F3221" t="s">
        <v>271</v>
      </c>
      <c r="G3221" t="s">
        <v>29</v>
      </c>
      <c r="I3221" t="s">
        <v>225</v>
      </c>
      <c r="J3221" t="s">
        <v>25510</v>
      </c>
      <c r="K3221" t="s">
        <v>22291</v>
      </c>
      <c r="L3221" t="s">
        <v>22291</v>
      </c>
      <c r="M3221" t="s">
        <v>22291</v>
      </c>
      <c r="N3221" t="str">
        <f t="shared" si="50"/>
        <v>OK</v>
      </c>
      <c r="O3221" t="str">
        <f>IF(OR(Table1_17[[#This Row],[amount]]&lt;$Y$8,Table1_17[[#This Row],[amount]]&gt;$Y$7),"Outlier","Normal")</f>
        <v>Normal</v>
      </c>
      <c r="P3221" t="str">
        <f>IF(OR(Table1_17[[#This Row],[missing_flag]]="Missing",Table1_17[[#This Row],[outlier_flag]]="Outliers"),"Review","Valid")</f>
        <v>Valid</v>
      </c>
    </row>
    <row r="3222" spans="1:16">
      <c r="A3222" t="s">
        <v>7928</v>
      </c>
      <c r="B3222" s="1">
        <v>45035</v>
      </c>
      <c r="C3222">
        <v>103767.83</v>
      </c>
      <c r="D3222" t="s">
        <v>1483</v>
      </c>
      <c r="E3222" t="s">
        <v>1487</v>
      </c>
      <c r="F3222" t="s">
        <v>271</v>
      </c>
      <c r="G3222" t="s">
        <v>13</v>
      </c>
      <c r="H3222" t="s">
        <v>906</v>
      </c>
      <c r="J3222" t="s">
        <v>25511</v>
      </c>
      <c r="K3222" t="s">
        <v>22291</v>
      </c>
      <c r="L3222" t="s">
        <v>22291</v>
      </c>
      <c r="M3222" t="s">
        <v>22291</v>
      </c>
      <c r="N3222" t="str">
        <f t="shared" si="50"/>
        <v>OK</v>
      </c>
      <c r="O3222" t="str">
        <f>IF(OR(Table1_17[[#This Row],[amount]]&lt;$Y$8,Table1_17[[#This Row],[amount]]&gt;$Y$7),"Outlier","Normal")</f>
        <v>Normal</v>
      </c>
      <c r="P3222" t="str">
        <f>IF(OR(Table1_17[[#This Row],[missing_flag]]="Missing",Table1_17[[#This Row],[outlier_flag]]="Outliers"),"Review","Valid")</f>
        <v>Valid</v>
      </c>
    </row>
    <row r="3223" spans="1:16">
      <c r="A3223" t="s">
        <v>7930</v>
      </c>
      <c r="B3223" s="1">
        <v>44570</v>
      </c>
      <c r="C3223">
        <v>-38661.53</v>
      </c>
      <c r="D3223" t="s">
        <v>1478</v>
      </c>
      <c r="E3223" t="s">
        <v>7</v>
      </c>
      <c r="F3223" t="s">
        <v>268</v>
      </c>
      <c r="G3223" t="s">
        <v>8</v>
      </c>
      <c r="I3223" t="s">
        <v>169</v>
      </c>
      <c r="J3223" t="s">
        <v>25512</v>
      </c>
      <c r="K3223" t="s">
        <v>22291</v>
      </c>
      <c r="L3223" t="s">
        <v>22291</v>
      </c>
      <c r="M3223" t="s">
        <v>22291</v>
      </c>
      <c r="N3223" t="str">
        <f t="shared" si="50"/>
        <v>OK</v>
      </c>
      <c r="O3223" t="str">
        <f>IF(OR(Table1_17[[#This Row],[amount]]&lt;$Y$8,Table1_17[[#This Row],[amount]]&gt;$Y$7),"Outlier","Normal")</f>
        <v>Normal</v>
      </c>
      <c r="P3223" t="str">
        <f>IF(OR(Table1_17[[#This Row],[missing_flag]]="Missing",Table1_17[[#This Row],[outlier_flag]]="Outliers"),"Review","Valid")</f>
        <v>Valid</v>
      </c>
    </row>
    <row r="3224" spans="1:16">
      <c r="A3224" t="s">
        <v>7932</v>
      </c>
      <c r="B3224" s="1">
        <v>44984</v>
      </c>
      <c r="C3224">
        <v>-32308.37</v>
      </c>
      <c r="D3224" t="s">
        <v>1478</v>
      </c>
      <c r="E3224" t="s">
        <v>1534</v>
      </c>
      <c r="F3224" t="s">
        <v>268</v>
      </c>
      <c r="G3224" t="s">
        <v>8</v>
      </c>
      <c r="I3224" t="s">
        <v>49</v>
      </c>
      <c r="J3224" t="s">
        <v>25513</v>
      </c>
      <c r="K3224" t="s">
        <v>22291</v>
      </c>
      <c r="L3224" t="s">
        <v>22291</v>
      </c>
      <c r="M3224" t="s">
        <v>22291</v>
      </c>
      <c r="N3224" t="str">
        <f t="shared" si="50"/>
        <v>OK</v>
      </c>
      <c r="O3224" t="str">
        <f>IF(OR(Table1_17[[#This Row],[amount]]&lt;$Y$8,Table1_17[[#This Row],[amount]]&gt;$Y$7),"Outlier","Normal")</f>
        <v>Normal</v>
      </c>
      <c r="P3224" t="str">
        <f>IF(OR(Table1_17[[#This Row],[missing_flag]]="Missing",Table1_17[[#This Row],[outlier_flag]]="Outliers"),"Review","Valid")</f>
        <v>Valid</v>
      </c>
    </row>
    <row r="3225" spans="1:16">
      <c r="A3225" t="s">
        <v>7934</v>
      </c>
      <c r="B3225" s="1">
        <v>45140</v>
      </c>
      <c r="C3225">
        <v>129562.96</v>
      </c>
      <c r="D3225" t="s">
        <v>1483</v>
      </c>
      <c r="E3225" t="s">
        <v>1487</v>
      </c>
      <c r="F3225" t="s">
        <v>264</v>
      </c>
      <c r="G3225" t="s">
        <v>17</v>
      </c>
      <c r="H3225" t="s">
        <v>1315</v>
      </c>
      <c r="J3225" t="s">
        <v>25514</v>
      </c>
      <c r="K3225" t="s">
        <v>22291</v>
      </c>
      <c r="L3225" t="s">
        <v>22291</v>
      </c>
      <c r="M3225" t="s">
        <v>22291</v>
      </c>
      <c r="N3225" t="str">
        <f t="shared" si="50"/>
        <v>OK</v>
      </c>
      <c r="O3225" t="str">
        <f>IF(OR(Table1_17[[#This Row],[amount]]&lt;$Y$8,Table1_17[[#This Row],[amount]]&gt;$Y$7),"Outlier","Normal")</f>
        <v>Normal</v>
      </c>
      <c r="P3225" t="str">
        <f>IF(OR(Table1_17[[#This Row],[missing_flag]]="Missing",Table1_17[[#This Row],[outlier_flag]]="Outliers"),"Review","Valid")</f>
        <v>Valid</v>
      </c>
    </row>
    <row r="3226" spans="1:16">
      <c r="A3226" t="s">
        <v>7936</v>
      </c>
      <c r="B3226" s="1">
        <v>45271</v>
      </c>
      <c r="C3226">
        <v>121292.06</v>
      </c>
      <c r="D3226" t="s">
        <v>1483</v>
      </c>
      <c r="E3226" t="s">
        <v>1487</v>
      </c>
      <c r="F3226" t="s">
        <v>271</v>
      </c>
      <c r="G3226" t="s">
        <v>13</v>
      </c>
      <c r="H3226" t="s">
        <v>768</v>
      </c>
      <c r="J3226" t="s">
        <v>25515</v>
      </c>
      <c r="K3226" t="s">
        <v>22291</v>
      </c>
      <c r="L3226" t="s">
        <v>22291</v>
      </c>
      <c r="M3226" t="s">
        <v>22291</v>
      </c>
      <c r="N3226" t="str">
        <f t="shared" si="50"/>
        <v>OK</v>
      </c>
      <c r="O3226" t="str">
        <f>IF(OR(Table1_17[[#This Row],[amount]]&lt;$Y$8,Table1_17[[#This Row],[amount]]&gt;$Y$7),"Outlier","Normal")</f>
        <v>Normal</v>
      </c>
      <c r="P3226" t="str">
        <f>IF(OR(Table1_17[[#This Row],[missing_flag]]="Missing",Table1_17[[#This Row],[outlier_flag]]="Outliers"),"Review","Valid")</f>
        <v>Valid</v>
      </c>
    </row>
    <row r="3227" spans="1:16">
      <c r="A3227" t="s">
        <v>7938</v>
      </c>
      <c r="B3227" s="1">
        <v>45241</v>
      </c>
      <c r="C3227">
        <v>142634.17000000001</v>
      </c>
      <c r="D3227" t="s">
        <v>1483</v>
      </c>
      <c r="E3227" t="s">
        <v>1487</v>
      </c>
      <c r="F3227" t="s">
        <v>271</v>
      </c>
      <c r="G3227" t="s">
        <v>8</v>
      </c>
      <c r="H3227" t="s">
        <v>1115</v>
      </c>
      <c r="J3227" t="s">
        <v>25516</v>
      </c>
      <c r="K3227" t="s">
        <v>22291</v>
      </c>
      <c r="L3227" t="s">
        <v>22291</v>
      </c>
      <c r="M3227" t="s">
        <v>22291</v>
      </c>
      <c r="N3227" t="str">
        <f t="shared" si="50"/>
        <v>OK</v>
      </c>
      <c r="O3227" t="str">
        <f>IF(OR(Table1_17[[#This Row],[amount]]&lt;$Y$8,Table1_17[[#This Row],[amount]]&gt;$Y$7),"Outlier","Normal")</f>
        <v>Normal</v>
      </c>
      <c r="P3227" t="str">
        <f>IF(OR(Table1_17[[#This Row],[missing_flag]]="Missing",Table1_17[[#This Row],[outlier_flag]]="Outliers"),"Review","Valid")</f>
        <v>Valid</v>
      </c>
    </row>
    <row r="3228" spans="1:16">
      <c r="A3228" t="s">
        <v>7940</v>
      </c>
      <c r="B3228" s="1">
        <v>45051</v>
      </c>
      <c r="C3228">
        <v>138699.47</v>
      </c>
      <c r="D3228" t="s">
        <v>1483</v>
      </c>
      <c r="E3228" t="s">
        <v>1499</v>
      </c>
      <c r="F3228" t="s">
        <v>268</v>
      </c>
      <c r="G3228" t="s">
        <v>13</v>
      </c>
      <c r="H3228" t="s">
        <v>898</v>
      </c>
      <c r="J3228" t="s">
        <v>25517</v>
      </c>
      <c r="K3228" t="s">
        <v>22291</v>
      </c>
      <c r="L3228" t="s">
        <v>22291</v>
      </c>
      <c r="M3228" t="s">
        <v>22291</v>
      </c>
      <c r="N3228" t="str">
        <f t="shared" si="50"/>
        <v>OK</v>
      </c>
      <c r="O3228" t="str">
        <f>IF(OR(Table1_17[[#This Row],[amount]]&lt;$Y$8,Table1_17[[#This Row],[amount]]&gt;$Y$7),"Outlier","Normal")</f>
        <v>Normal</v>
      </c>
      <c r="P3228" t="str">
        <f>IF(OR(Table1_17[[#This Row],[missing_flag]]="Missing",Table1_17[[#This Row],[outlier_flag]]="Outliers"),"Review","Valid")</f>
        <v>Valid</v>
      </c>
    </row>
    <row r="3229" spans="1:16">
      <c r="A3229" t="s">
        <v>7942</v>
      </c>
      <c r="B3229" s="1">
        <v>44583</v>
      </c>
      <c r="C3229">
        <v>-4672.54</v>
      </c>
      <c r="D3229" t="s">
        <v>1478</v>
      </c>
      <c r="E3229" t="s">
        <v>1509</v>
      </c>
      <c r="F3229" t="s">
        <v>271</v>
      </c>
      <c r="G3229" t="s">
        <v>29</v>
      </c>
      <c r="I3229" t="s">
        <v>171</v>
      </c>
      <c r="J3229" t="s">
        <v>25518</v>
      </c>
      <c r="K3229" t="s">
        <v>22291</v>
      </c>
      <c r="L3229" t="s">
        <v>22291</v>
      </c>
      <c r="M3229" t="s">
        <v>22291</v>
      </c>
      <c r="N3229" t="str">
        <f t="shared" si="50"/>
        <v>OK</v>
      </c>
      <c r="O3229" t="str">
        <f>IF(OR(Table1_17[[#This Row],[amount]]&lt;$Y$8,Table1_17[[#This Row],[amount]]&gt;$Y$7),"Outlier","Normal")</f>
        <v>Normal</v>
      </c>
      <c r="P3229" t="str">
        <f>IF(OR(Table1_17[[#This Row],[missing_flag]]="Missing",Table1_17[[#This Row],[outlier_flag]]="Outliers"),"Review","Valid")</f>
        <v>Valid</v>
      </c>
    </row>
    <row r="3230" spans="1:16">
      <c r="A3230" t="s">
        <v>7944</v>
      </c>
      <c r="B3230" s="1">
        <v>45029</v>
      </c>
      <c r="C3230">
        <v>-50035.11</v>
      </c>
      <c r="D3230" t="s">
        <v>1478</v>
      </c>
      <c r="E3230" t="s">
        <v>20</v>
      </c>
      <c r="F3230" t="s">
        <v>264</v>
      </c>
      <c r="G3230" t="s">
        <v>13</v>
      </c>
      <c r="I3230" t="s">
        <v>113</v>
      </c>
      <c r="J3230" t="s">
        <v>25519</v>
      </c>
      <c r="K3230" t="s">
        <v>22291</v>
      </c>
      <c r="L3230" t="s">
        <v>22291</v>
      </c>
      <c r="M3230" t="s">
        <v>22291</v>
      </c>
      <c r="N3230" t="str">
        <f t="shared" si="50"/>
        <v>OK</v>
      </c>
      <c r="O3230" t="str">
        <f>IF(OR(Table1_17[[#This Row],[amount]]&lt;$Y$8,Table1_17[[#This Row],[amount]]&gt;$Y$7),"Outlier","Normal")</f>
        <v>Normal</v>
      </c>
      <c r="P3230" t="str">
        <f>IF(OR(Table1_17[[#This Row],[missing_flag]]="Missing",Table1_17[[#This Row],[outlier_flag]]="Outliers"),"Review","Valid")</f>
        <v>Valid</v>
      </c>
    </row>
    <row r="3231" spans="1:16">
      <c r="A3231" t="s">
        <v>7946</v>
      </c>
      <c r="B3231" s="1">
        <v>45214</v>
      </c>
      <c r="C3231">
        <v>236177.73</v>
      </c>
      <c r="D3231" t="s">
        <v>1483</v>
      </c>
      <c r="E3231" t="s">
        <v>1484</v>
      </c>
      <c r="F3231" t="s">
        <v>264</v>
      </c>
      <c r="G3231" t="s">
        <v>8</v>
      </c>
      <c r="H3231" t="s">
        <v>999</v>
      </c>
      <c r="J3231" t="s">
        <v>25520</v>
      </c>
      <c r="K3231" t="s">
        <v>22291</v>
      </c>
      <c r="L3231" t="s">
        <v>22291</v>
      </c>
      <c r="M3231" t="s">
        <v>22291</v>
      </c>
      <c r="N3231" t="str">
        <f t="shared" si="50"/>
        <v>OK</v>
      </c>
      <c r="O3231" t="str">
        <f>IF(OR(Table1_17[[#This Row],[amount]]&lt;$Y$8,Table1_17[[#This Row],[amount]]&gt;$Y$7),"Outlier","Normal")</f>
        <v>Normal</v>
      </c>
      <c r="P3231" t="str">
        <f>IF(OR(Table1_17[[#This Row],[missing_flag]]="Missing",Table1_17[[#This Row],[outlier_flag]]="Outliers"),"Review","Valid")</f>
        <v>Valid</v>
      </c>
    </row>
    <row r="3232" spans="1:16">
      <c r="A3232" t="s">
        <v>7948</v>
      </c>
      <c r="B3232" s="1">
        <v>45151</v>
      </c>
      <c r="C3232">
        <v>177867.18</v>
      </c>
      <c r="D3232" t="s">
        <v>1483</v>
      </c>
      <c r="E3232" t="s">
        <v>1487</v>
      </c>
      <c r="F3232" t="s">
        <v>271</v>
      </c>
      <c r="G3232" t="s">
        <v>29</v>
      </c>
      <c r="H3232" t="s">
        <v>694</v>
      </c>
      <c r="J3232" t="s">
        <v>25521</v>
      </c>
      <c r="K3232" t="s">
        <v>22291</v>
      </c>
      <c r="L3232" t="s">
        <v>22291</v>
      </c>
      <c r="M3232" t="s">
        <v>22291</v>
      </c>
      <c r="N3232" t="str">
        <f t="shared" si="50"/>
        <v>OK</v>
      </c>
      <c r="O3232" t="str">
        <f>IF(OR(Table1_17[[#This Row],[amount]]&lt;$Y$8,Table1_17[[#This Row],[amount]]&gt;$Y$7),"Outlier","Normal")</f>
        <v>Normal</v>
      </c>
      <c r="P3232" t="str">
        <f>IF(OR(Table1_17[[#This Row],[missing_flag]]="Missing",Table1_17[[#This Row],[outlier_flag]]="Outliers"),"Review","Valid")</f>
        <v>Valid</v>
      </c>
    </row>
    <row r="3233" spans="1:16">
      <c r="A3233" t="s">
        <v>7950</v>
      </c>
      <c r="B3233" s="1">
        <v>44564</v>
      </c>
      <c r="C3233">
        <v>-18834.650000000001</v>
      </c>
      <c r="D3233" t="s">
        <v>1478</v>
      </c>
      <c r="E3233" t="s">
        <v>1496</v>
      </c>
      <c r="F3233" t="s">
        <v>271</v>
      </c>
      <c r="G3233" t="s">
        <v>17</v>
      </c>
      <c r="I3233" t="s">
        <v>59</v>
      </c>
      <c r="J3233" t="s">
        <v>25522</v>
      </c>
      <c r="K3233" t="s">
        <v>22291</v>
      </c>
      <c r="L3233" t="s">
        <v>22291</v>
      </c>
      <c r="M3233" t="s">
        <v>22291</v>
      </c>
      <c r="N3233" t="str">
        <f t="shared" si="50"/>
        <v>OK</v>
      </c>
      <c r="O3233" t="str">
        <f>IF(OR(Table1_17[[#This Row],[amount]]&lt;$Y$8,Table1_17[[#This Row],[amount]]&gt;$Y$7),"Outlier","Normal")</f>
        <v>Normal</v>
      </c>
      <c r="P3233" t="str">
        <f>IF(OR(Table1_17[[#This Row],[missing_flag]]="Missing",Table1_17[[#This Row],[outlier_flag]]="Outliers"),"Review","Valid")</f>
        <v>Valid</v>
      </c>
    </row>
    <row r="3234" spans="1:16">
      <c r="A3234" t="s">
        <v>7952</v>
      </c>
      <c r="B3234" s="1">
        <v>44868</v>
      </c>
      <c r="C3234">
        <v>185578.64</v>
      </c>
      <c r="D3234" t="s">
        <v>1483</v>
      </c>
      <c r="E3234" t="s">
        <v>1484</v>
      </c>
      <c r="F3234" t="s">
        <v>271</v>
      </c>
      <c r="G3234" t="s">
        <v>29</v>
      </c>
      <c r="H3234" t="s">
        <v>1225</v>
      </c>
      <c r="J3234" t="s">
        <v>25523</v>
      </c>
      <c r="K3234" t="s">
        <v>22291</v>
      </c>
      <c r="L3234" t="s">
        <v>22291</v>
      </c>
      <c r="M3234" t="s">
        <v>22291</v>
      </c>
      <c r="N3234" t="str">
        <f t="shared" si="50"/>
        <v>OK</v>
      </c>
      <c r="O3234" t="str">
        <f>IF(OR(Table1_17[[#This Row],[amount]]&lt;$Y$8,Table1_17[[#This Row],[amount]]&gt;$Y$7),"Outlier","Normal")</f>
        <v>Normal</v>
      </c>
      <c r="P3234" t="str">
        <f>IF(OR(Table1_17[[#This Row],[missing_flag]]="Missing",Table1_17[[#This Row],[outlier_flag]]="Outliers"),"Review","Valid")</f>
        <v>Valid</v>
      </c>
    </row>
    <row r="3235" spans="1:16">
      <c r="A3235" t="s">
        <v>7954</v>
      </c>
      <c r="B3235" s="1">
        <v>45014</v>
      </c>
      <c r="C3235">
        <v>18266.64</v>
      </c>
      <c r="D3235" t="s">
        <v>1924</v>
      </c>
      <c r="E3235" t="s">
        <v>1924</v>
      </c>
      <c r="F3235" t="s">
        <v>264</v>
      </c>
      <c r="G3235" t="s">
        <v>8</v>
      </c>
      <c r="J3235" t="s">
        <v>25524</v>
      </c>
      <c r="K3235" t="s">
        <v>22291</v>
      </c>
      <c r="L3235" t="s">
        <v>22291</v>
      </c>
      <c r="M3235" t="s">
        <v>22291</v>
      </c>
      <c r="N3235" t="str">
        <f t="shared" si="50"/>
        <v>OK</v>
      </c>
      <c r="O3235" t="str">
        <f>IF(OR(Table1_17[[#This Row],[amount]]&lt;$Y$8,Table1_17[[#This Row],[amount]]&gt;$Y$7),"Outlier","Normal")</f>
        <v>Normal</v>
      </c>
      <c r="P3235" t="str">
        <f>IF(OR(Table1_17[[#This Row],[missing_flag]]="Missing",Table1_17[[#This Row],[outlier_flag]]="Outliers"),"Review","Valid")</f>
        <v>Valid</v>
      </c>
    </row>
    <row r="3236" spans="1:16">
      <c r="A3236" t="s">
        <v>7956</v>
      </c>
      <c r="B3236" s="1">
        <v>45213</v>
      </c>
      <c r="C3236">
        <v>142217.44</v>
      </c>
      <c r="D3236" t="s">
        <v>1483</v>
      </c>
      <c r="E3236" t="s">
        <v>1487</v>
      </c>
      <c r="F3236" t="s">
        <v>264</v>
      </c>
      <c r="G3236" t="s">
        <v>17</v>
      </c>
      <c r="H3236" t="s">
        <v>1195</v>
      </c>
      <c r="J3236" t="s">
        <v>25525</v>
      </c>
      <c r="K3236" t="s">
        <v>22291</v>
      </c>
      <c r="L3236" t="s">
        <v>22291</v>
      </c>
      <c r="M3236" t="s">
        <v>22291</v>
      </c>
      <c r="N3236" t="str">
        <f t="shared" si="50"/>
        <v>OK</v>
      </c>
      <c r="O3236" t="str">
        <f>IF(OR(Table1_17[[#This Row],[amount]]&lt;$Y$8,Table1_17[[#This Row],[amount]]&gt;$Y$7),"Outlier","Normal")</f>
        <v>Normal</v>
      </c>
      <c r="P3236" t="str">
        <f>IF(OR(Table1_17[[#This Row],[missing_flag]]="Missing",Table1_17[[#This Row],[outlier_flag]]="Outliers"),"Review","Valid")</f>
        <v>Valid</v>
      </c>
    </row>
    <row r="3237" spans="1:16">
      <c r="A3237" t="s">
        <v>7958</v>
      </c>
      <c r="B3237" s="1">
        <v>44786</v>
      </c>
      <c r="C3237">
        <v>9197.43</v>
      </c>
      <c r="D3237" t="s">
        <v>1924</v>
      </c>
      <c r="E3237" t="s">
        <v>1924</v>
      </c>
      <c r="F3237" t="s">
        <v>271</v>
      </c>
      <c r="G3237" t="s">
        <v>8</v>
      </c>
      <c r="J3237" t="s">
        <v>25526</v>
      </c>
      <c r="K3237" t="s">
        <v>22291</v>
      </c>
      <c r="L3237" t="s">
        <v>22291</v>
      </c>
      <c r="M3237" t="s">
        <v>22291</v>
      </c>
      <c r="N3237" t="str">
        <f t="shared" si="50"/>
        <v>OK</v>
      </c>
      <c r="O3237" t="str">
        <f>IF(OR(Table1_17[[#This Row],[amount]]&lt;$Y$8,Table1_17[[#This Row],[amount]]&gt;$Y$7),"Outlier","Normal")</f>
        <v>Normal</v>
      </c>
      <c r="P3237" t="str">
        <f>IF(OR(Table1_17[[#This Row],[missing_flag]]="Missing",Table1_17[[#This Row],[outlier_flag]]="Outliers"),"Review","Valid")</f>
        <v>Valid</v>
      </c>
    </row>
    <row r="3238" spans="1:16">
      <c r="A3238" t="s">
        <v>7960</v>
      </c>
      <c r="B3238" s="1">
        <v>45148</v>
      </c>
      <c r="C3238">
        <v>-23691.21</v>
      </c>
      <c r="D3238" t="s">
        <v>1478</v>
      </c>
      <c r="E3238" t="s">
        <v>20</v>
      </c>
      <c r="F3238" t="s">
        <v>268</v>
      </c>
      <c r="G3238" t="s">
        <v>29</v>
      </c>
      <c r="I3238" t="s">
        <v>221</v>
      </c>
      <c r="J3238" t="s">
        <v>25527</v>
      </c>
      <c r="K3238" t="s">
        <v>22291</v>
      </c>
      <c r="L3238" t="s">
        <v>22291</v>
      </c>
      <c r="M3238" t="s">
        <v>22291</v>
      </c>
      <c r="N3238" t="str">
        <f t="shared" si="50"/>
        <v>OK</v>
      </c>
      <c r="O3238" t="str">
        <f>IF(OR(Table1_17[[#This Row],[amount]]&lt;$Y$8,Table1_17[[#This Row],[amount]]&gt;$Y$7),"Outlier","Normal")</f>
        <v>Normal</v>
      </c>
      <c r="P3238" t="str">
        <f>IF(OR(Table1_17[[#This Row],[missing_flag]]="Missing",Table1_17[[#This Row],[outlier_flag]]="Outliers"),"Review","Valid")</f>
        <v>Valid</v>
      </c>
    </row>
    <row r="3239" spans="1:16">
      <c r="A3239" t="s">
        <v>7962</v>
      </c>
      <c r="B3239" s="1">
        <v>45264</v>
      </c>
      <c r="C3239">
        <v>221102.57</v>
      </c>
      <c r="D3239" t="s">
        <v>1483</v>
      </c>
      <c r="E3239" t="s">
        <v>1499</v>
      </c>
      <c r="F3239" t="s">
        <v>271</v>
      </c>
      <c r="G3239" t="s">
        <v>29</v>
      </c>
      <c r="H3239" t="s">
        <v>1019</v>
      </c>
      <c r="J3239" t="s">
        <v>25528</v>
      </c>
      <c r="K3239" t="s">
        <v>22291</v>
      </c>
      <c r="L3239" t="s">
        <v>22291</v>
      </c>
      <c r="M3239" t="s">
        <v>22291</v>
      </c>
      <c r="N3239" t="str">
        <f t="shared" si="50"/>
        <v>OK</v>
      </c>
      <c r="O3239" t="str">
        <f>IF(OR(Table1_17[[#This Row],[amount]]&lt;$Y$8,Table1_17[[#This Row],[amount]]&gt;$Y$7),"Outlier","Normal")</f>
        <v>Normal</v>
      </c>
      <c r="P3239" t="str">
        <f>IF(OR(Table1_17[[#This Row],[missing_flag]]="Missing",Table1_17[[#This Row],[outlier_flag]]="Outliers"),"Review","Valid")</f>
        <v>Valid</v>
      </c>
    </row>
    <row r="3240" spans="1:16">
      <c r="A3240" t="s">
        <v>7964</v>
      </c>
      <c r="B3240" s="1">
        <v>44960</v>
      </c>
      <c r="C3240">
        <v>-46283.39</v>
      </c>
      <c r="D3240" t="s">
        <v>1478</v>
      </c>
      <c r="E3240" t="s">
        <v>1509</v>
      </c>
      <c r="F3240" t="s">
        <v>264</v>
      </c>
      <c r="G3240" t="s">
        <v>8</v>
      </c>
      <c r="I3240" t="s">
        <v>37</v>
      </c>
      <c r="J3240" t="s">
        <v>25529</v>
      </c>
      <c r="K3240" t="s">
        <v>22291</v>
      </c>
      <c r="L3240" t="s">
        <v>22291</v>
      </c>
      <c r="M3240" t="s">
        <v>22291</v>
      </c>
      <c r="N3240" t="str">
        <f t="shared" si="50"/>
        <v>OK</v>
      </c>
      <c r="O3240" t="str">
        <f>IF(OR(Table1_17[[#This Row],[amount]]&lt;$Y$8,Table1_17[[#This Row],[amount]]&gt;$Y$7),"Outlier","Normal")</f>
        <v>Normal</v>
      </c>
      <c r="P3240" t="str">
        <f>IF(OR(Table1_17[[#This Row],[missing_flag]]="Missing",Table1_17[[#This Row],[outlier_flag]]="Outliers"),"Review","Valid")</f>
        <v>Valid</v>
      </c>
    </row>
    <row r="3241" spans="1:16">
      <c r="A3241" t="s">
        <v>7966</v>
      </c>
      <c r="B3241" s="1">
        <v>44670</v>
      </c>
      <c r="C3241">
        <v>29243.26</v>
      </c>
      <c r="D3241" t="s">
        <v>1587</v>
      </c>
      <c r="E3241" t="s">
        <v>1587</v>
      </c>
      <c r="F3241" t="s">
        <v>264</v>
      </c>
      <c r="G3241" t="s">
        <v>17</v>
      </c>
      <c r="J3241" t="s">
        <v>25530</v>
      </c>
      <c r="K3241" t="s">
        <v>22291</v>
      </c>
      <c r="L3241" t="s">
        <v>22291</v>
      </c>
      <c r="M3241" t="s">
        <v>22291</v>
      </c>
      <c r="N3241" t="str">
        <f t="shared" si="50"/>
        <v>OK</v>
      </c>
      <c r="O3241" t="str">
        <f>IF(OR(Table1_17[[#This Row],[amount]]&lt;$Y$8,Table1_17[[#This Row],[amount]]&gt;$Y$7),"Outlier","Normal")</f>
        <v>Normal</v>
      </c>
      <c r="P3241" t="str">
        <f>IF(OR(Table1_17[[#This Row],[missing_flag]]="Missing",Table1_17[[#This Row],[outlier_flag]]="Outliers"),"Review","Valid")</f>
        <v>Valid</v>
      </c>
    </row>
    <row r="3242" spans="1:16">
      <c r="A3242" t="s">
        <v>7968</v>
      </c>
      <c r="B3242" s="1">
        <v>45073</v>
      </c>
      <c r="C3242">
        <v>-33943.49</v>
      </c>
      <c r="D3242" t="s">
        <v>1478</v>
      </c>
      <c r="E3242" t="s">
        <v>7</v>
      </c>
      <c r="F3242" t="s">
        <v>271</v>
      </c>
      <c r="G3242" t="s">
        <v>17</v>
      </c>
      <c r="I3242" t="s">
        <v>169</v>
      </c>
      <c r="J3242" t="s">
        <v>25531</v>
      </c>
      <c r="K3242" t="s">
        <v>22291</v>
      </c>
      <c r="L3242" t="s">
        <v>22291</v>
      </c>
      <c r="M3242" t="s">
        <v>22291</v>
      </c>
      <c r="N3242" t="str">
        <f t="shared" si="50"/>
        <v>OK</v>
      </c>
      <c r="O3242" t="str">
        <f>IF(OR(Table1_17[[#This Row],[amount]]&lt;$Y$8,Table1_17[[#This Row],[amount]]&gt;$Y$7),"Outlier","Normal")</f>
        <v>Normal</v>
      </c>
      <c r="P3242" t="str">
        <f>IF(OR(Table1_17[[#This Row],[missing_flag]]="Missing",Table1_17[[#This Row],[outlier_flag]]="Outliers"),"Review","Valid")</f>
        <v>Valid</v>
      </c>
    </row>
    <row r="3243" spans="1:16">
      <c r="A3243" t="s">
        <v>7970</v>
      </c>
      <c r="B3243" s="1">
        <v>44704</v>
      </c>
      <c r="C3243">
        <v>-46985.82</v>
      </c>
      <c r="D3243" t="s">
        <v>1478</v>
      </c>
      <c r="E3243" t="s">
        <v>7</v>
      </c>
      <c r="F3243" t="s">
        <v>268</v>
      </c>
      <c r="G3243" t="s">
        <v>29</v>
      </c>
      <c r="I3243" t="s">
        <v>191</v>
      </c>
      <c r="J3243" t="s">
        <v>25532</v>
      </c>
      <c r="K3243" t="s">
        <v>22291</v>
      </c>
      <c r="L3243" t="s">
        <v>22291</v>
      </c>
      <c r="M3243" t="s">
        <v>22291</v>
      </c>
      <c r="N3243" t="str">
        <f t="shared" si="50"/>
        <v>OK</v>
      </c>
      <c r="O3243" t="str">
        <f>IF(OR(Table1_17[[#This Row],[amount]]&lt;$Y$8,Table1_17[[#This Row],[amount]]&gt;$Y$7),"Outlier","Normal")</f>
        <v>Normal</v>
      </c>
      <c r="P3243" t="str">
        <f>IF(OR(Table1_17[[#This Row],[missing_flag]]="Missing",Table1_17[[#This Row],[outlier_flag]]="Outliers"),"Review","Valid")</f>
        <v>Valid</v>
      </c>
    </row>
    <row r="3244" spans="1:16">
      <c r="A3244" t="s">
        <v>7972</v>
      </c>
      <c r="B3244" s="1">
        <v>44737</v>
      </c>
      <c r="C3244">
        <v>-22989.06</v>
      </c>
      <c r="D3244" t="s">
        <v>1478</v>
      </c>
      <c r="E3244" t="s">
        <v>7</v>
      </c>
      <c r="F3244" t="s">
        <v>268</v>
      </c>
      <c r="G3244" t="s">
        <v>29</v>
      </c>
      <c r="I3244" t="s">
        <v>139</v>
      </c>
      <c r="J3244" t="s">
        <v>25533</v>
      </c>
      <c r="K3244" t="s">
        <v>22291</v>
      </c>
      <c r="L3244" t="s">
        <v>22291</v>
      </c>
      <c r="M3244" t="s">
        <v>22291</v>
      </c>
      <c r="N3244" t="str">
        <f t="shared" si="50"/>
        <v>OK</v>
      </c>
      <c r="O3244" t="str">
        <f>IF(OR(Table1_17[[#This Row],[amount]]&lt;$Y$8,Table1_17[[#This Row],[amount]]&gt;$Y$7),"Outlier","Normal")</f>
        <v>Normal</v>
      </c>
      <c r="P3244" t="str">
        <f>IF(OR(Table1_17[[#This Row],[missing_flag]]="Missing",Table1_17[[#This Row],[outlier_flag]]="Outliers"),"Review","Valid")</f>
        <v>Valid</v>
      </c>
    </row>
    <row r="3245" spans="1:16">
      <c r="A3245" t="s">
        <v>7974</v>
      </c>
      <c r="B3245" s="1">
        <v>45014</v>
      </c>
      <c r="C3245">
        <v>-58718.79</v>
      </c>
      <c r="D3245" t="s">
        <v>1478</v>
      </c>
      <c r="E3245" t="s">
        <v>1496</v>
      </c>
      <c r="F3245" t="s">
        <v>271</v>
      </c>
      <c r="G3245" t="s">
        <v>29</v>
      </c>
      <c r="I3245" t="s">
        <v>187</v>
      </c>
      <c r="J3245" t="s">
        <v>25534</v>
      </c>
      <c r="K3245" t="s">
        <v>22291</v>
      </c>
      <c r="L3245" t="s">
        <v>22291</v>
      </c>
      <c r="M3245" t="s">
        <v>22291</v>
      </c>
      <c r="N3245" t="str">
        <f t="shared" si="50"/>
        <v>OK</v>
      </c>
      <c r="O3245" t="str">
        <f>IF(OR(Table1_17[[#This Row],[amount]]&lt;$Y$8,Table1_17[[#This Row],[amount]]&gt;$Y$7),"Outlier","Normal")</f>
        <v>Normal</v>
      </c>
      <c r="P3245" t="str">
        <f>IF(OR(Table1_17[[#This Row],[missing_flag]]="Missing",Table1_17[[#This Row],[outlier_flag]]="Outliers"),"Review","Valid")</f>
        <v>Valid</v>
      </c>
    </row>
    <row r="3246" spans="1:16">
      <c r="A3246" t="s">
        <v>7976</v>
      </c>
      <c r="B3246" s="1">
        <v>44945</v>
      </c>
      <c r="C3246">
        <v>177701.79</v>
      </c>
      <c r="D3246" t="s">
        <v>1483</v>
      </c>
      <c r="E3246" t="s">
        <v>1484</v>
      </c>
      <c r="F3246" t="s">
        <v>264</v>
      </c>
      <c r="G3246" t="s">
        <v>8</v>
      </c>
      <c r="H3246" t="s">
        <v>975</v>
      </c>
      <c r="J3246" t="s">
        <v>25535</v>
      </c>
      <c r="K3246" t="s">
        <v>22291</v>
      </c>
      <c r="L3246" t="s">
        <v>22291</v>
      </c>
      <c r="M3246" t="s">
        <v>22291</v>
      </c>
      <c r="N3246" t="str">
        <f t="shared" si="50"/>
        <v>OK</v>
      </c>
      <c r="O3246" t="str">
        <f>IF(OR(Table1_17[[#This Row],[amount]]&lt;$Y$8,Table1_17[[#This Row],[amount]]&gt;$Y$7),"Outlier","Normal")</f>
        <v>Normal</v>
      </c>
      <c r="P3246" t="str">
        <f>IF(OR(Table1_17[[#This Row],[missing_flag]]="Missing",Table1_17[[#This Row],[outlier_flag]]="Outliers"),"Review","Valid")</f>
        <v>Valid</v>
      </c>
    </row>
    <row r="3247" spans="1:16">
      <c r="A3247" t="s">
        <v>7978</v>
      </c>
      <c r="B3247" s="1">
        <v>44677</v>
      </c>
      <c r="C3247">
        <v>124416.19</v>
      </c>
      <c r="D3247" t="s">
        <v>1483</v>
      </c>
      <c r="E3247" t="s">
        <v>1487</v>
      </c>
      <c r="F3247" t="s">
        <v>264</v>
      </c>
      <c r="G3247" t="s">
        <v>8</v>
      </c>
      <c r="H3247" t="s">
        <v>818</v>
      </c>
      <c r="J3247" t="s">
        <v>25536</v>
      </c>
      <c r="K3247" t="s">
        <v>22291</v>
      </c>
      <c r="L3247" t="s">
        <v>22291</v>
      </c>
      <c r="M3247" t="s">
        <v>22291</v>
      </c>
      <c r="N3247" t="str">
        <f t="shared" si="50"/>
        <v>OK</v>
      </c>
      <c r="O3247" t="str">
        <f>IF(OR(Table1_17[[#This Row],[amount]]&lt;$Y$8,Table1_17[[#This Row],[amount]]&gt;$Y$7),"Outlier","Normal")</f>
        <v>Normal</v>
      </c>
      <c r="P3247" t="str">
        <f>IF(OR(Table1_17[[#This Row],[missing_flag]]="Missing",Table1_17[[#This Row],[outlier_flag]]="Outliers"),"Review","Valid")</f>
        <v>Valid</v>
      </c>
    </row>
    <row r="3248" spans="1:16">
      <c r="A3248" t="s">
        <v>7980</v>
      </c>
      <c r="B3248" s="1">
        <v>44685</v>
      </c>
      <c r="C3248">
        <v>-33635.56</v>
      </c>
      <c r="D3248" t="s">
        <v>1478</v>
      </c>
      <c r="E3248" t="s">
        <v>1496</v>
      </c>
      <c r="F3248" t="s">
        <v>271</v>
      </c>
      <c r="G3248" t="s">
        <v>8</v>
      </c>
      <c r="I3248" t="s">
        <v>10</v>
      </c>
      <c r="J3248" t="s">
        <v>25537</v>
      </c>
      <c r="K3248" t="s">
        <v>22291</v>
      </c>
      <c r="L3248" t="s">
        <v>22291</v>
      </c>
      <c r="M3248" t="s">
        <v>22291</v>
      </c>
      <c r="N3248" t="str">
        <f t="shared" si="50"/>
        <v>OK</v>
      </c>
      <c r="O3248" t="str">
        <f>IF(OR(Table1_17[[#This Row],[amount]]&lt;$Y$8,Table1_17[[#This Row],[amount]]&gt;$Y$7),"Outlier","Normal")</f>
        <v>Normal</v>
      </c>
      <c r="P3248" t="str">
        <f>IF(OR(Table1_17[[#This Row],[missing_flag]]="Missing",Table1_17[[#This Row],[outlier_flag]]="Outliers"),"Review","Valid")</f>
        <v>Valid</v>
      </c>
    </row>
    <row r="3249" spans="1:16">
      <c r="A3249" t="s">
        <v>7982</v>
      </c>
      <c r="B3249" s="1">
        <v>45045</v>
      </c>
      <c r="C3249">
        <v>-61800</v>
      </c>
      <c r="D3249" t="s">
        <v>1478</v>
      </c>
      <c r="E3249" t="s">
        <v>20</v>
      </c>
      <c r="F3249" t="s">
        <v>271</v>
      </c>
      <c r="G3249" t="s">
        <v>29</v>
      </c>
      <c r="I3249" t="s">
        <v>133</v>
      </c>
      <c r="J3249" t="s">
        <v>25538</v>
      </c>
      <c r="K3249" t="s">
        <v>22291</v>
      </c>
      <c r="L3249" t="s">
        <v>22291</v>
      </c>
      <c r="M3249" t="s">
        <v>22291</v>
      </c>
      <c r="N3249" t="str">
        <f t="shared" si="50"/>
        <v>OK</v>
      </c>
      <c r="O3249" t="str">
        <f>IF(OR(Table1_17[[#This Row],[amount]]&lt;$Y$8,Table1_17[[#This Row],[amount]]&gt;$Y$7),"Outlier","Normal")</f>
        <v>Normal</v>
      </c>
      <c r="P3249" t="str">
        <f>IF(OR(Table1_17[[#This Row],[missing_flag]]="Missing",Table1_17[[#This Row],[outlier_flag]]="Outliers"),"Review","Valid")</f>
        <v>Valid</v>
      </c>
    </row>
    <row r="3250" spans="1:16">
      <c r="A3250" t="s">
        <v>7984</v>
      </c>
      <c r="B3250" s="1">
        <v>44805</v>
      </c>
      <c r="C3250">
        <v>128425.97</v>
      </c>
      <c r="D3250" t="s">
        <v>1483</v>
      </c>
      <c r="E3250" t="s">
        <v>1484</v>
      </c>
      <c r="F3250" t="s">
        <v>268</v>
      </c>
      <c r="G3250" t="s">
        <v>17</v>
      </c>
      <c r="H3250" t="s">
        <v>1143</v>
      </c>
      <c r="J3250" t="s">
        <v>25539</v>
      </c>
      <c r="K3250" t="s">
        <v>22291</v>
      </c>
      <c r="L3250" t="s">
        <v>22291</v>
      </c>
      <c r="M3250" t="s">
        <v>22291</v>
      </c>
      <c r="N3250" t="str">
        <f t="shared" si="50"/>
        <v>OK</v>
      </c>
      <c r="O3250" t="str">
        <f>IF(OR(Table1_17[[#This Row],[amount]]&lt;$Y$8,Table1_17[[#This Row],[amount]]&gt;$Y$7),"Outlier","Normal")</f>
        <v>Normal</v>
      </c>
      <c r="P3250" t="str">
        <f>IF(OR(Table1_17[[#This Row],[missing_flag]]="Missing",Table1_17[[#This Row],[outlier_flag]]="Outliers"),"Review","Valid")</f>
        <v>Valid</v>
      </c>
    </row>
    <row r="3251" spans="1:16">
      <c r="A3251" t="s">
        <v>7986</v>
      </c>
      <c r="B3251" s="1">
        <v>44591</v>
      </c>
      <c r="C3251">
        <v>125718.56</v>
      </c>
      <c r="D3251" t="s">
        <v>1483</v>
      </c>
      <c r="E3251" t="s">
        <v>1484</v>
      </c>
      <c r="F3251" t="s">
        <v>264</v>
      </c>
      <c r="G3251" t="s">
        <v>29</v>
      </c>
      <c r="H3251" t="s">
        <v>702</v>
      </c>
      <c r="J3251" t="s">
        <v>25540</v>
      </c>
      <c r="K3251" t="s">
        <v>22291</v>
      </c>
      <c r="L3251" t="s">
        <v>22291</v>
      </c>
      <c r="M3251" t="s">
        <v>22291</v>
      </c>
      <c r="N3251" t="str">
        <f t="shared" si="50"/>
        <v>OK</v>
      </c>
      <c r="O3251" t="str">
        <f>IF(OR(Table1_17[[#This Row],[amount]]&lt;$Y$8,Table1_17[[#This Row],[amount]]&gt;$Y$7),"Outlier","Normal")</f>
        <v>Normal</v>
      </c>
      <c r="P3251" t="str">
        <f>IF(OR(Table1_17[[#This Row],[missing_flag]]="Missing",Table1_17[[#This Row],[outlier_flag]]="Outliers"),"Review","Valid")</f>
        <v>Valid</v>
      </c>
    </row>
    <row r="3252" spans="1:16">
      <c r="A3252" t="s">
        <v>7988</v>
      </c>
      <c r="B3252" s="1">
        <v>45081</v>
      </c>
      <c r="C3252">
        <v>125965.53</v>
      </c>
      <c r="D3252" t="s">
        <v>1483</v>
      </c>
      <c r="E3252" t="s">
        <v>1487</v>
      </c>
      <c r="F3252" t="s">
        <v>264</v>
      </c>
      <c r="G3252" t="s">
        <v>29</v>
      </c>
      <c r="H3252" t="s">
        <v>830</v>
      </c>
      <c r="J3252" t="s">
        <v>25541</v>
      </c>
      <c r="K3252" t="s">
        <v>22291</v>
      </c>
      <c r="L3252" t="s">
        <v>22291</v>
      </c>
      <c r="M3252" t="s">
        <v>22291</v>
      </c>
      <c r="N3252" t="str">
        <f t="shared" si="50"/>
        <v>OK</v>
      </c>
      <c r="O3252" t="str">
        <f>IF(OR(Table1_17[[#This Row],[amount]]&lt;$Y$8,Table1_17[[#This Row],[amount]]&gt;$Y$7),"Outlier","Normal")</f>
        <v>Normal</v>
      </c>
      <c r="P3252" t="str">
        <f>IF(OR(Table1_17[[#This Row],[missing_flag]]="Missing",Table1_17[[#This Row],[outlier_flag]]="Outliers"),"Review","Valid")</f>
        <v>Valid</v>
      </c>
    </row>
    <row r="3253" spans="1:16">
      <c r="A3253" t="s">
        <v>7990</v>
      </c>
      <c r="B3253" s="1">
        <v>45112</v>
      </c>
      <c r="C3253">
        <v>-44583.27</v>
      </c>
      <c r="D3253" t="s">
        <v>1478</v>
      </c>
      <c r="E3253" t="s">
        <v>36</v>
      </c>
      <c r="F3253" t="s">
        <v>268</v>
      </c>
      <c r="G3253" t="s">
        <v>17</v>
      </c>
      <c r="I3253" t="s">
        <v>107</v>
      </c>
      <c r="J3253" t="s">
        <v>25542</v>
      </c>
      <c r="K3253" t="s">
        <v>22291</v>
      </c>
      <c r="L3253" t="s">
        <v>22291</v>
      </c>
      <c r="M3253" t="s">
        <v>22291</v>
      </c>
      <c r="N3253" t="str">
        <f t="shared" si="50"/>
        <v>OK</v>
      </c>
      <c r="O3253" t="str">
        <f>IF(OR(Table1_17[[#This Row],[amount]]&lt;$Y$8,Table1_17[[#This Row],[amount]]&gt;$Y$7),"Outlier","Normal")</f>
        <v>Normal</v>
      </c>
      <c r="P3253" t="str">
        <f>IF(OR(Table1_17[[#This Row],[missing_flag]]="Missing",Table1_17[[#This Row],[outlier_flag]]="Outliers"),"Review","Valid")</f>
        <v>Valid</v>
      </c>
    </row>
    <row r="3254" spans="1:16">
      <c r="A3254" t="s">
        <v>7992</v>
      </c>
      <c r="B3254" s="1">
        <v>44728</v>
      </c>
      <c r="C3254">
        <v>57836.1</v>
      </c>
      <c r="D3254" t="s">
        <v>1483</v>
      </c>
      <c r="E3254" t="s">
        <v>1499</v>
      </c>
      <c r="F3254" t="s">
        <v>264</v>
      </c>
      <c r="G3254" t="s">
        <v>17</v>
      </c>
      <c r="H3254" t="s">
        <v>1207</v>
      </c>
      <c r="J3254" t="s">
        <v>25543</v>
      </c>
      <c r="K3254" t="s">
        <v>22291</v>
      </c>
      <c r="L3254" t="s">
        <v>22291</v>
      </c>
      <c r="M3254" t="s">
        <v>22291</v>
      </c>
      <c r="N3254" t="str">
        <f t="shared" si="50"/>
        <v>OK</v>
      </c>
      <c r="O3254" t="str">
        <f>IF(OR(Table1_17[[#This Row],[amount]]&lt;$Y$8,Table1_17[[#This Row],[amount]]&gt;$Y$7),"Outlier","Normal")</f>
        <v>Normal</v>
      </c>
      <c r="P3254" t="str">
        <f>IF(OR(Table1_17[[#This Row],[missing_flag]]="Missing",Table1_17[[#This Row],[outlier_flag]]="Outliers"),"Review","Valid")</f>
        <v>Valid</v>
      </c>
    </row>
    <row r="3255" spans="1:16">
      <c r="A3255" t="s">
        <v>7994</v>
      </c>
      <c r="B3255" s="1">
        <v>45285</v>
      </c>
      <c r="C3255">
        <v>255600.33</v>
      </c>
      <c r="D3255" t="s">
        <v>1483</v>
      </c>
      <c r="E3255" t="s">
        <v>1484</v>
      </c>
      <c r="F3255" t="s">
        <v>271</v>
      </c>
      <c r="G3255" t="s">
        <v>13</v>
      </c>
      <c r="H3255" t="s">
        <v>1365</v>
      </c>
      <c r="J3255" t="s">
        <v>25544</v>
      </c>
      <c r="K3255" t="s">
        <v>22291</v>
      </c>
      <c r="L3255" t="s">
        <v>22291</v>
      </c>
      <c r="M3255" t="s">
        <v>22291</v>
      </c>
      <c r="N3255" t="str">
        <f t="shared" si="50"/>
        <v>OK</v>
      </c>
      <c r="O3255" t="str">
        <f>IF(OR(Table1_17[[#This Row],[amount]]&lt;$Y$8,Table1_17[[#This Row],[amount]]&gt;$Y$7),"Outlier","Normal")</f>
        <v>Normal</v>
      </c>
      <c r="P3255" t="str">
        <f>IF(OR(Table1_17[[#This Row],[missing_flag]]="Missing",Table1_17[[#This Row],[outlier_flag]]="Outliers"),"Review","Valid")</f>
        <v>Valid</v>
      </c>
    </row>
    <row r="3256" spans="1:16">
      <c r="A3256" t="s">
        <v>7996</v>
      </c>
      <c r="B3256" s="1">
        <v>44921</v>
      </c>
      <c r="C3256">
        <v>-6709.73</v>
      </c>
      <c r="D3256" t="s">
        <v>1478</v>
      </c>
      <c r="E3256" t="s">
        <v>7</v>
      </c>
      <c r="F3256" t="s">
        <v>271</v>
      </c>
      <c r="G3256" t="s">
        <v>8</v>
      </c>
      <c r="I3256" t="s">
        <v>93</v>
      </c>
      <c r="J3256" t="s">
        <v>25545</v>
      </c>
      <c r="K3256" t="s">
        <v>22291</v>
      </c>
      <c r="L3256" t="s">
        <v>22291</v>
      </c>
      <c r="M3256" t="s">
        <v>22291</v>
      </c>
      <c r="N3256" t="str">
        <f t="shared" si="50"/>
        <v>OK</v>
      </c>
      <c r="O3256" t="str">
        <f>IF(OR(Table1_17[[#This Row],[amount]]&lt;$Y$8,Table1_17[[#This Row],[amount]]&gt;$Y$7),"Outlier","Normal")</f>
        <v>Normal</v>
      </c>
      <c r="P3256" t="str">
        <f>IF(OR(Table1_17[[#This Row],[missing_flag]]="Missing",Table1_17[[#This Row],[outlier_flag]]="Outliers"),"Review","Valid")</f>
        <v>Valid</v>
      </c>
    </row>
    <row r="3257" spans="1:16">
      <c r="A3257" t="s">
        <v>7998</v>
      </c>
      <c r="B3257" s="1">
        <v>45168</v>
      </c>
      <c r="C3257">
        <v>-7989.89</v>
      </c>
      <c r="D3257" t="s">
        <v>1478</v>
      </c>
      <c r="E3257" t="s">
        <v>36</v>
      </c>
      <c r="F3257" t="s">
        <v>268</v>
      </c>
      <c r="G3257" t="s">
        <v>17</v>
      </c>
      <c r="I3257" t="s">
        <v>187</v>
      </c>
      <c r="J3257" t="s">
        <v>25546</v>
      </c>
      <c r="K3257" t="s">
        <v>22291</v>
      </c>
      <c r="L3257" t="s">
        <v>22291</v>
      </c>
      <c r="M3257" t="s">
        <v>22291</v>
      </c>
      <c r="N3257" t="str">
        <f t="shared" si="50"/>
        <v>OK</v>
      </c>
      <c r="O3257" t="str">
        <f>IF(OR(Table1_17[[#This Row],[amount]]&lt;$Y$8,Table1_17[[#This Row],[amount]]&gt;$Y$7),"Outlier","Normal")</f>
        <v>Normal</v>
      </c>
      <c r="P3257" t="str">
        <f>IF(OR(Table1_17[[#This Row],[missing_flag]]="Missing",Table1_17[[#This Row],[outlier_flag]]="Outliers"),"Review","Valid")</f>
        <v>Valid</v>
      </c>
    </row>
    <row r="3258" spans="1:16">
      <c r="A3258" t="s">
        <v>8000</v>
      </c>
      <c r="B3258" s="1">
        <v>45122</v>
      </c>
      <c r="C3258">
        <v>176900.14</v>
      </c>
      <c r="D3258" t="s">
        <v>1483</v>
      </c>
      <c r="E3258" t="s">
        <v>1499</v>
      </c>
      <c r="F3258" t="s">
        <v>268</v>
      </c>
      <c r="G3258" t="s">
        <v>13</v>
      </c>
      <c r="H3258" t="s">
        <v>756</v>
      </c>
      <c r="J3258" t="s">
        <v>25547</v>
      </c>
      <c r="K3258" t="s">
        <v>22291</v>
      </c>
      <c r="L3258" t="s">
        <v>22291</v>
      </c>
      <c r="M3258" t="s">
        <v>22291</v>
      </c>
      <c r="N3258" t="str">
        <f t="shared" si="50"/>
        <v>OK</v>
      </c>
      <c r="O3258" t="str">
        <f>IF(OR(Table1_17[[#This Row],[amount]]&lt;$Y$8,Table1_17[[#This Row],[amount]]&gt;$Y$7),"Outlier","Normal")</f>
        <v>Normal</v>
      </c>
      <c r="P3258" t="str">
        <f>IF(OR(Table1_17[[#This Row],[missing_flag]]="Missing",Table1_17[[#This Row],[outlier_flag]]="Outliers"),"Review","Valid")</f>
        <v>Valid</v>
      </c>
    </row>
    <row r="3259" spans="1:16">
      <c r="A3259" t="s">
        <v>8002</v>
      </c>
      <c r="B3259" s="1">
        <v>44767</v>
      </c>
      <c r="C3259">
        <v>-77233.94</v>
      </c>
      <c r="D3259" t="s">
        <v>1478</v>
      </c>
      <c r="E3259" t="s">
        <v>1496</v>
      </c>
      <c r="F3259" t="s">
        <v>264</v>
      </c>
      <c r="G3259" t="s">
        <v>29</v>
      </c>
      <c r="I3259" t="s">
        <v>91</v>
      </c>
      <c r="J3259" t="s">
        <v>25548</v>
      </c>
      <c r="K3259" t="s">
        <v>22291</v>
      </c>
      <c r="L3259" t="s">
        <v>22291</v>
      </c>
      <c r="M3259" t="s">
        <v>22291</v>
      </c>
      <c r="N3259" t="str">
        <f t="shared" si="50"/>
        <v>OK</v>
      </c>
      <c r="O3259" t="str">
        <f>IF(OR(Table1_17[[#This Row],[amount]]&lt;$Y$8,Table1_17[[#This Row],[amount]]&gt;$Y$7),"Outlier","Normal")</f>
        <v>Normal</v>
      </c>
      <c r="P3259" t="str">
        <f>IF(OR(Table1_17[[#This Row],[missing_flag]]="Missing",Table1_17[[#This Row],[outlier_flag]]="Outliers"),"Review","Valid")</f>
        <v>Valid</v>
      </c>
    </row>
    <row r="3260" spans="1:16">
      <c r="A3260" t="s">
        <v>8004</v>
      </c>
      <c r="B3260" s="1">
        <v>45172</v>
      </c>
      <c r="C3260">
        <v>-53816.03</v>
      </c>
      <c r="D3260" t="s">
        <v>1478</v>
      </c>
      <c r="E3260" t="s">
        <v>1496</v>
      </c>
      <c r="F3260" t="s">
        <v>264</v>
      </c>
      <c r="G3260" t="s">
        <v>17</v>
      </c>
      <c r="I3260" t="s">
        <v>209</v>
      </c>
      <c r="J3260" t="s">
        <v>25549</v>
      </c>
      <c r="K3260" t="s">
        <v>22291</v>
      </c>
      <c r="L3260" t="s">
        <v>22291</v>
      </c>
      <c r="M3260" t="s">
        <v>22291</v>
      </c>
      <c r="N3260" t="str">
        <f t="shared" si="50"/>
        <v>OK</v>
      </c>
      <c r="O3260" t="str">
        <f>IF(OR(Table1_17[[#This Row],[amount]]&lt;$Y$8,Table1_17[[#This Row],[amount]]&gt;$Y$7),"Outlier","Normal")</f>
        <v>Normal</v>
      </c>
      <c r="P3260" t="str">
        <f>IF(OR(Table1_17[[#This Row],[missing_flag]]="Missing",Table1_17[[#This Row],[outlier_flag]]="Outliers"),"Review","Valid")</f>
        <v>Valid</v>
      </c>
    </row>
    <row r="3261" spans="1:16">
      <c r="A3261" t="s">
        <v>8006</v>
      </c>
      <c r="B3261" s="1">
        <v>45167</v>
      </c>
      <c r="C3261">
        <v>202754.84</v>
      </c>
      <c r="D3261" t="s">
        <v>1483</v>
      </c>
      <c r="E3261" t="s">
        <v>1499</v>
      </c>
      <c r="F3261" t="s">
        <v>271</v>
      </c>
      <c r="G3261" t="s">
        <v>29</v>
      </c>
      <c r="H3261" t="s">
        <v>1229</v>
      </c>
      <c r="J3261" t="s">
        <v>25550</v>
      </c>
      <c r="K3261" t="s">
        <v>22291</v>
      </c>
      <c r="L3261" t="s">
        <v>22291</v>
      </c>
      <c r="M3261" t="s">
        <v>22291</v>
      </c>
      <c r="N3261" t="str">
        <f t="shared" si="50"/>
        <v>OK</v>
      </c>
      <c r="O3261" t="str">
        <f>IF(OR(Table1_17[[#This Row],[amount]]&lt;$Y$8,Table1_17[[#This Row],[amount]]&gt;$Y$7),"Outlier","Normal")</f>
        <v>Normal</v>
      </c>
      <c r="P3261" t="str">
        <f>IF(OR(Table1_17[[#This Row],[missing_flag]]="Missing",Table1_17[[#This Row],[outlier_flag]]="Outliers"),"Review","Valid")</f>
        <v>Valid</v>
      </c>
    </row>
    <row r="3262" spans="1:16">
      <c r="A3262" t="s">
        <v>8008</v>
      </c>
      <c r="B3262" s="1">
        <v>45180</v>
      </c>
      <c r="C3262">
        <v>138899.16</v>
      </c>
      <c r="D3262" t="s">
        <v>1483</v>
      </c>
      <c r="E3262" t="s">
        <v>1487</v>
      </c>
      <c r="F3262" t="s">
        <v>271</v>
      </c>
      <c r="G3262" t="s">
        <v>17</v>
      </c>
      <c r="H3262" t="s">
        <v>1169</v>
      </c>
      <c r="J3262" t="s">
        <v>25551</v>
      </c>
      <c r="K3262" t="s">
        <v>22291</v>
      </c>
      <c r="L3262" t="s">
        <v>22291</v>
      </c>
      <c r="M3262" t="s">
        <v>22291</v>
      </c>
      <c r="N3262" t="str">
        <f t="shared" si="50"/>
        <v>OK</v>
      </c>
      <c r="O3262" t="str">
        <f>IF(OR(Table1_17[[#This Row],[amount]]&lt;$Y$8,Table1_17[[#This Row],[amount]]&gt;$Y$7),"Outlier","Normal")</f>
        <v>Normal</v>
      </c>
      <c r="P3262" t="str">
        <f>IF(OR(Table1_17[[#This Row],[missing_flag]]="Missing",Table1_17[[#This Row],[outlier_flag]]="Outliers"),"Review","Valid")</f>
        <v>Valid</v>
      </c>
    </row>
    <row r="3263" spans="1:16">
      <c r="A3263" t="s">
        <v>8010</v>
      </c>
      <c r="B3263" s="1">
        <v>44893</v>
      </c>
      <c r="C3263">
        <v>16418.330000000002</v>
      </c>
      <c r="D3263" t="s">
        <v>1924</v>
      </c>
      <c r="E3263" t="s">
        <v>1924</v>
      </c>
      <c r="F3263" t="s">
        <v>268</v>
      </c>
      <c r="G3263" t="s">
        <v>8</v>
      </c>
      <c r="J3263" t="s">
        <v>25552</v>
      </c>
      <c r="K3263" t="s">
        <v>22291</v>
      </c>
      <c r="L3263" t="s">
        <v>22291</v>
      </c>
      <c r="M3263" t="s">
        <v>22291</v>
      </c>
      <c r="N3263" t="str">
        <f t="shared" si="50"/>
        <v>OK</v>
      </c>
      <c r="O3263" t="str">
        <f>IF(OR(Table1_17[[#This Row],[amount]]&lt;$Y$8,Table1_17[[#This Row],[amount]]&gt;$Y$7),"Outlier","Normal")</f>
        <v>Normal</v>
      </c>
      <c r="P3263" t="str">
        <f>IF(OR(Table1_17[[#This Row],[missing_flag]]="Missing",Table1_17[[#This Row],[outlier_flag]]="Outliers"),"Review","Valid")</f>
        <v>Valid</v>
      </c>
    </row>
    <row r="3264" spans="1:16">
      <c r="A3264" t="s">
        <v>8012</v>
      </c>
      <c r="B3264" s="1">
        <v>45044</v>
      </c>
      <c r="C3264">
        <v>-43426.47</v>
      </c>
      <c r="D3264" t="s">
        <v>1478</v>
      </c>
      <c r="E3264" t="s">
        <v>1496</v>
      </c>
      <c r="F3264" t="s">
        <v>271</v>
      </c>
      <c r="G3264" t="s">
        <v>13</v>
      </c>
      <c r="I3264" t="s">
        <v>45</v>
      </c>
      <c r="J3264" t="s">
        <v>25553</v>
      </c>
      <c r="K3264" t="s">
        <v>22291</v>
      </c>
      <c r="L3264" t="s">
        <v>22291</v>
      </c>
      <c r="M3264" t="s">
        <v>22291</v>
      </c>
      <c r="N3264" t="str">
        <f t="shared" si="50"/>
        <v>OK</v>
      </c>
      <c r="O3264" t="str">
        <f>IF(OR(Table1_17[[#This Row],[amount]]&lt;$Y$8,Table1_17[[#This Row],[amount]]&gt;$Y$7),"Outlier","Normal")</f>
        <v>Normal</v>
      </c>
      <c r="P3264" t="str">
        <f>IF(OR(Table1_17[[#This Row],[missing_flag]]="Missing",Table1_17[[#This Row],[outlier_flag]]="Outliers"),"Review","Valid")</f>
        <v>Valid</v>
      </c>
    </row>
    <row r="3265" spans="1:16">
      <c r="A3265" t="s">
        <v>8014</v>
      </c>
      <c r="B3265" s="1">
        <v>44617</v>
      </c>
      <c r="C3265">
        <v>27080.46</v>
      </c>
      <c r="D3265" t="s">
        <v>1504</v>
      </c>
      <c r="E3265" t="s">
        <v>1504</v>
      </c>
      <c r="F3265" t="s">
        <v>271</v>
      </c>
      <c r="G3265" t="s">
        <v>13</v>
      </c>
      <c r="J3265" t="s">
        <v>25554</v>
      </c>
      <c r="K3265" t="s">
        <v>22291</v>
      </c>
      <c r="L3265" t="s">
        <v>22291</v>
      </c>
      <c r="M3265" t="s">
        <v>22291</v>
      </c>
      <c r="N3265" t="str">
        <f t="shared" si="50"/>
        <v>OK</v>
      </c>
      <c r="O3265" t="str">
        <f>IF(OR(Table1_17[[#This Row],[amount]]&lt;$Y$8,Table1_17[[#This Row],[amount]]&gt;$Y$7),"Outlier","Normal")</f>
        <v>Normal</v>
      </c>
      <c r="P3265" t="str">
        <f>IF(OR(Table1_17[[#This Row],[missing_flag]]="Missing",Table1_17[[#This Row],[outlier_flag]]="Outliers"),"Review","Valid")</f>
        <v>Valid</v>
      </c>
    </row>
    <row r="3266" spans="1:16">
      <c r="A3266" t="s">
        <v>8016</v>
      </c>
      <c r="B3266" s="1">
        <v>44814</v>
      </c>
      <c r="C3266">
        <v>-77909.59</v>
      </c>
      <c r="D3266" t="s">
        <v>1478</v>
      </c>
      <c r="E3266" t="s">
        <v>20</v>
      </c>
      <c r="F3266" t="s">
        <v>264</v>
      </c>
      <c r="G3266" t="s">
        <v>13</v>
      </c>
      <c r="I3266" t="s">
        <v>113</v>
      </c>
      <c r="J3266" t="s">
        <v>25555</v>
      </c>
      <c r="K3266" t="s">
        <v>22291</v>
      </c>
      <c r="L3266" t="s">
        <v>22291</v>
      </c>
      <c r="M3266" t="s">
        <v>22291</v>
      </c>
      <c r="N3266" t="str">
        <f t="shared" si="50"/>
        <v>OK</v>
      </c>
      <c r="O3266" t="str">
        <f>IF(OR(Table1_17[[#This Row],[amount]]&lt;$Y$8,Table1_17[[#This Row],[amount]]&gt;$Y$7),"Outlier","Normal")</f>
        <v>Normal</v>
      </c>
      <c r="P3266" t="str">
        <f>IF(OR(Table1_17[[#This Row],[missing_flag]]="Missing",Table1_17[[#This Row],[outlier_flag]]="Outliers"),"Review","Valid")</f>
        <v>Valid</v>
      </c>
    </row>
    <row r="3267" spans="1:16">
      <c r="A3267" t="s">
        <v>8018</v>
      </c>
      <c r="B3267" s="1">
        <v>44982</v>
      </c>
      <c r="C3267">
        <v>-57974.38</v>
      </c>
      <c r="D3267" t="s">
        <v>1478</v>
      </c>
      <c r="E3267" t="s">
        <v>36</v>
      </c>
      <c r="F3267" t="s">
        <v>264</v>
      </c>
      <c r="G3267" t="s">
        <v>17</v>
      </c>
      <c r="I3267" t="s">
        <v>125</v>
      </c>
      <c r="J3267" t="s">
        <v>25556</v>
      </c>
      <c r="K3267" t="s">
        <v>22291</v>
      </c>
      <c r="L3267" t="s">
        <v>22291</v>
      </c>
      <c r="M3267" t="s">
        <v>22291</v>
      </c>
      <c r="N3267" t="str">
        <f t="shared" ref="N3267:N3330" si="51">IF(OR(B3267="",C3267="",D3267="",F3267=""),"Missing","OK")</f>
        <v>OK</v>
      </c>
      <c r="O3267" t="str">
        <f>IF(OR(Table1_17[[#This Row],[amount]]&lt;$Y$8,Table1_17[[#This Row],[amount]]&gt;$Y$7),"Outlier","Normal")</f>
        <v>Normal</v>
      </c>
      <c r="P3267" t="str">
        <f>IF(OR(Table1_17[[#This Row],[missing_flag]]="Missing",Table1_17[[#This Row],[outlier_flag]]="Outliers"),"Review","Valid")</f>
        <v>Valid</v>
      </c>
    </row>
    <row r="3268" spans="1:16">
      <c r="A3268" t="s">
        <v>8020</v>
      </c>
      <c r="B3268" s="1">
        <v>44629</v>
      </c>
      <c r="C3268">
        <v>-26734.48</v>
      </c>
      <c r="D3268" t="s">
        <v>1478</v>
      </c>
      <c r="E3268" t="s">
        <v>7</v>
      </c>
      <c r="F3268" t="s">
        <v>271</v>
      </c>
      <c r="G3268" t="s">
        <v>8</v>
      </c>
      <c r="I3268" t="s">
        <v>193</v>
      </c>
      <c r="J3268" t="s">
        <v>25557</v>
      </c>
      <c r="K3268" t="s">
        <v>22291</v>
      </c>
      <c r="L3268" t="s">
        <v>22291</v>
      </c>
      <c r="M3268" t="s">
        <v>22291</v>
      </c>
      <c r="N3268" t="str">
        <f t="shared" si="51"/>
        <v>OK</v>
      </c>
      <c r="O3268" t="str">
        <f>IF(OR(Table1_17[[#This Row],[amount]]&lt;$Y$8,Table1_17[[#This Row],[amount]]&gt;$Y$7),"Outlier","Normal")</f>
        <v>Normal</v>
      </c>
      <c r="P3268" t="str">
        <f>IF(OR(Table1_17[[#This Row],[missing_flag]]="Missing",Table1_17[[#This Row],[outlier_flag]]="Outliers"),"Review","Valid")</f>
        <v>Valid</v>
      </c>
    </row>
    <row r="3269" spans="1:16">
      <c r="A3269" t="s">
        <v>8022</v>
      </c>
      <c r="B3269" s="1">
        <v>45166</v>
      </c>
      <c r="C3269">
        <v>165556.70000000001</v>
      </c>
      <c r="D3269" t="s">
        <v>1483</v>
      </c>
      <c r="E3269" t="s">
        <v>1499</v>
      </c>
      <c r="F3269" t="s">
        <v>268</v>
      </c>
      <c r="G3269" t="s">
        <v>17</v>
      </c>
      <c r="H3269" t="s">
        <v>896</v>
      </c>
      <c r="J3269" t="s">
        <v>25558</v>
      </c>
      <c r="K3269" t="s">
        <v>22291</v>
      </c>
      <c r="L3269" t="s">
        <v>22291</v>
      </c>
      <c r="M3269" t="s">
        <v>22291</v>
      </c>
      <c r="N3269" t="str">
        <f t="shared" si="51"/>
        <v>OK</v>
      </c>
      <c r="O3269" t="str">
        <f>IF(OR(Table1_17[[#This Row],[amount]]&lt;$Y$8,Table1_17[[#This Row],[amount]]&gt;$Y$7),"Outlier","Normal")</f>
        <v>Normal</v>
      </c>
      <c r="P3269" t="str">
        <f>IF(OR(Table1_17[[#This Row],[missing_flag]]="Missing",Table1_17[[#This Row],[outlier_flag]]="Outliers"),"Review","Valid")</f>
        <v>Valid</v>
      </c>
    </row>
    <row r="3270" spans="1:16">
      <c r="A3270" t="s">
        <v>8024</v>
      </c>
      <c r="B3270" s="1">
        <v>44997</v>
      </c>
      <c r="C3270">
        <v>216292.35</v>
      </c>
      <c r="D3270" t="s">
        <v>1483</v>
      </c>
      <c r="E3270" t="s">
        <v>1487</v>
      </c>
      <c r="F3270" t="s">
        <v>264</v>
      </c>
      <c r="G3270" t="s">
        <v>29</v>
      </c>
      <c r="H3270" t="s">
        <v>1023</v>
      </c>
      <c r="J3270" t="s">
        <v>25559</v>
      </c>
      <c r="K3270" t="s">
        <v>22291</v>
      </c>
      <c r="L3270" t="s">
        <v>22291</v>
      </c>
      <c r="M3270" t="s">
        <v>22291</v>
      </c>
      <c r="N3270" t="str">
        <f t="shared" si="51"/>
        <v>OK</v>
      </c>
      <c r="O3270" t="str">
        <f>IF(OR(Table1_17[[#This Row],[amount]]&lt;$Y$8,Table1_17[[#This Row],[amount]]&gt;$Y$7),"Outlier","Normal")</f>
        <v>Normal</v>
      </c>
      <c r="P3270" t="str">
        <f>IF(OR(Table1_17[[#This Row],[missing_flag]]="Missing",Table1_17[[#This Row],[outlier_flag]]="Outliers"),"Review","Valid")</f>
        <v>Valid</v>
      </c>
    </row>
    <row r="3271" spans="1:16">
      <c r="A3271" t="s">
        <v>8026</v>
      </c>
      <c r="B3271" s="1">
        <v>45077</v>
      </c>
      <c r="C3271">
        <v>-44729.91</v>
      </c>
      <c r="D3271" t="s">
        <v>1478</v>
      </c>
      <c r="E3271" t="s">
        <v>7</v>
      </c>
      <c r="F3271" t="s">
        <v>264</v>
      </c>
      <c r="G3271" t="s">
        <v>29</v>
      </c>
      <c r="I3271" t="s">
        <v>215</v>
      </c>
      <c r="J3271" t="s">
        <v>25560</v>
      </c>
      <c r="K3271" t="s">
        <v>22291</v>
      </c>
      <c r="L3271" t="s">
        <v>22291</v>
      </c>
      <c r="M3271" t="s">
        <v>22291</v>
      </c>
      <c r="N3271" t="str">
        <f t="shared" si="51"/>
        <v>OK</v>
      </c>
      <c r="O3271" t="str">
        <f>IF(OR(Table1_17[[#This Row],[amount]]&lt;$Y$8,Table1_17[[#This Row],[amount]]&gt;$Y$7),"Outlier","Normal")</f>
        <v>Normal</v>
      </c>
      <c r="P3271" t="str">
        <f>IF(OR(Table1_17[[#This Row],[missing_flag]]="Missing",Table1_17[[#This Row],[outlier_flag]]="Outliers"),"Review","Valid")</f>
        <v>Valid</v>
      </c>
    </row>
    <row r="3272" spans="1:16">
      <c r="A3272" t="s">
        <v>8028</v>
      </c>
      <c r="B3272" s="1">
        <v>44923</v>
      </c>
      <c r="C3272">
        <v>-53513.99</v>
      </c>
      <c r="D3272" t="s">
        <v>1478</v>
      </c>
      <c r="E3272" t="s">
        <v>1534</v>
      </c>
      <c r="F3272" t="s">
        <v>268</v>
      </c>
      <c r="G3272" t="s">
        <v>13</v>
      </c>
      <c r="I3272" t="s">
        <v>85</v>
      </c>
      <c r="J3272" t="s">
        <v>25561</v>
      </c>
      <c r="K3272" t="s">
        <v>22291</v>
      </c>
      <c r="L3272" t="s">
        <v>22291</v>
      </c>
      <c r="M3272" t="s">
        <v>22291</v>
      </c>
      <c r="N3272" t="str">
        <f t="shared" si="51"/>
        <v>OK</v>
      </c>
      <c r="O3272" t="str">
        <f>IF(OR(Table1_17[[#This Row],[amount]]&lt;$Y$8,Table1_17[[#This Row],[amount]]&gt;$Y$7),"Outlier","Normal")</f>
        <v>Normal</v>
      </c>
      <c r="P3272" t="str">
        <f>IF(OR(Table1_17[[#This Row],[missing_flag]]="Missing",Table1_17[[#This Row],[outlier_flag]]="Outliers"),"Review","Valid")</f>
        <v>Valid</v>
      </c>
    </row>
    <row r="3273" spans="1:16">
      <c r="A3273" t="s">
        <v>8030</v>
      </c>
      <c r="B3273" s="1">
        <v>44798</v>
      </c>
      <c r="C3273">
        <v>176341.48</v>
      </c>
      <c r="D3273" t="s">
        <v>1483</v>
      </c>
      <c r="E3273" t="s">
        <v>1499</v>
      </c>
      <c r="F3273" t="s">
        <v>268</v>
      </c>
      <c r="G3273" t="s">
        <v>17</v>
      </c>
      <c r="H3273" t="s">
        <v>1369</v>
      </c>
      <c r="J3273" t="s">
        <v>25562</v>
      </c>
      <c r="K3273" t="s">
        <v>22291</v>
      </c>
      <c r="L3273" t="s">
        <v>22291</v>
      </c>
      <c r="M3273" t="s">
        <v>22291</v>
      </c>
      <c r="N3273" t="str">
        <f t="shared" si="51"/>
        <v>OK</v>
      </c>
      <c r="O3273" t="str">
        <f>IF(OR(Table1_17[[#This Row],[amount]]&lt;$Y$8,Table1_17[[#This Row],[amount]]&gt;$Y$7),"Outlier","Normal")</f>
        <v>Normal</v>
      </c>
      <c r="P3273" t="str">
        <f>IF(OR(Table1_17[[#This Row],[missing_flag]]="Missing",Table1_17[[#This Row],[outlier_flag]]="Outliers"),"Review","Valid")</f>
        <v>Valid</v>
      </c>
    </row>
    <row r="3274" spans="1:16">
      <c r="A3274" t="s">
        <v>8032</v>
      </c>
      <c r="B3274" s="1">
        <v>45240</v>
      </c>
      <c r="C3274">
        <v>130480.97</v>
      </c>
      <c r="D3274" t="s">
        <v>1483</v>
      </c>
      <c r="E3274" t="s">
        <v>1499</v>
      </c>
      <c r="F3274" t="s">
        <v>268</v>
      </c>
      <c r="G3274" t="s">
        <v>13</v>
      </c>
      <c r="H3274" t="s">
        <v>1197</v>
      </c>
      <c r="J3274" t="s">
        <v>25563</v>
      </c>
      <c r="K3274" t="s">
        <v>22291</v>
      </c>
      <c r="L3274" t="s">
        <v>22291</v>
      </c>
      <c r="M3274" t="s">
        <v>22291</v>
      </c>
      <c r="N3274" t="str">
        <f t="shared" si="51"/>
        <v>OK</v>
      </c>
      <c r="O3274" t="str">
        <f>IF(OR(Table1_17[[#This Row],[amount]]&lt;$Y$8,Table1_17[[#This Row],[amount]]&gt;$Y$7),"Outlier","Normal")</f>
        <v>Normal</v>
      </c>
      <c r="P3274" t="str">
        <f>IF(OR(Table1_17[[#This Row],[missing_flag]]="Missing",Table1_17[[#This Row],[outlier_flag]]="Outliers"),"Review","Valid")</f>
        <v>Valid</v>
      </c>
    </row>
    <row r="3275" spans="1:16">
      <c r="A3275" t="s">
        <v>8034</v>
      </c>
      <c r="B3275" s="1">
        <v>45257</v>
      </c>
      <c r="C3275">
        <v>201332.71</v>
      </c>
      <c r="D3275" t="s">
        <v>1483</v>
      </c>
      <c r="E3275" t="s">
        <v>1487</v>
      </c>
      <c r="F3275" t="s">
        <v>264</v>
      </c>
      <c r="G3275" t="s">
        <v>29</v>
      </c>
      <c r="H3275" t="s">
        <v>890</v>
      </c>
      <c r="J3275" t="s">
        <v>25564</v>
      </c>
      <c r="K3275" t="s">
        <v>22291</v>
      </c>
      <c r="L3275" t="s">
        <v>22291</v>
      </c>
      <c r="M3275" t="s">
        <v>22291</v>
      </c>
      <c r="N3275" t="str">
        <f t="shared" si="51"/>
        <v>OK</v>
      </c>
      <c r="O3275" t="str">
        <f>IF(OR(Table1_17[[#This Row],[amount]]&lt;$Y$8,Table1_17[[#This Row],[amount]]&gt;$Y$7),"Outlier","Normal")</f>
        <v>Normal</v>
      </c>
      <c r="P3275" t="str">
        <f>IF(OR(Table1_17[[#This Row],[missing_flag]]="Missing",Table1_17[[#This Row],[outlier_flag]]="Outliers"),"Review","Valid")</f>
        <v>Valid</v>
      </c>
    </row>
    <row r="3276" spans="1:16">
      <c r="A3276" t="s">
        <v>8036</v>
      </c>
      <c r="B3276" s="1">
        <v>44641</v>
      </c>
      <c r="C3276">
        <v>25648.37</v>
      </c>
      <c r="D3276" t="s">
        <v>1924</v>
      </c>
      <c r="E3276" t="s">
        <v>1924</v>
      </c>
      <c r="F3276" t="s">
        <v>271</v>
      </c>
      <c r="G3276" t="s">
        <v>17</v>
      </c>
      <c r="J3276" t="s">
        <v>25565</v>
      </c>
      <c r="K3276" t="s">
        <v>22291</v>
      </c>
      <c r="L3276" t="s">
        <v>22291</v>
      </c>
      <c r="M3276" t="s">
        <v>22291</v>
      </c>
      <c r="N3276" t="str">
        <f t="shared" si="51"/>
        <v>OK</v>
      </c>
      <c r="O3276" t="str">
        <f>IF(OR(Table1_17[[#This Row],[amount]]&lt;$Y$8,Table1_17[[#This Row],[amount]]&gt;$Y$7),"Outlier","Normal")</f>
        <v>Normal</v>
      </c>
      <c r="P3276" t="str">
        <f>IF(OR(Table1_17[[#This Row],[missing_flag]]="Missing",Table1_17[[#This Row],[outlier_flag]]="Outliers"),"Review","Valid")</f>
        <v>Valid</v>
      </c>
    </row>
    <row r="3277" spans="1:16">
      <c r="A3277" t="s">
        <v>8038</v>
      </c>
      <c r="B3277" s="1">
        <v>44940</v>
      </c>
      <c r="C3277">
        <v>174618.37</v>
      </c>
      <c r="D3277" t="s">
        <v>1483</v>
      </c>
      <c r="E3277" t="s">
        <v>1499</v>
      </c>
      <c r="F3277" t="s">
        <v>271</v>
      </c>
      <c r="G3277" t="s">
        <v>17</v>
      </c>
      <c r="H3277" t="s">
        <v>945</v>
      </c>
      <c r="J3277" t="s">
        <v>25566</v>
      </c>
      <c r="K3277" t="s">
        <v>22291</v>
      </c>
      <c r="L3277" t="s">
        <v>22291</v>
      </c>
      <c r="M3277" t="s">
        <v>22291</v>
      </c>
      <c r="N3277" t="str">
        <f t="shared" si="51"/>
        <v>OK</v>
      </c>
      <c r="O3277" t="str">
        <f>IF(OR(Table1_17[[#This Row],[amount]]&lt;$Y$8,Table1_17[[#This Row],[amount]]&gt;$Y$7),"Outlier","Normal")</f>
        <v>Normal</v>
      </c>
      <c r="P3277" t="str">
        <f>IF(OR(Table1_17[[#This Row],[missing_flag]]="Missing",Table1_17[[#This Row],[outlier_flag]]="Outliers"),"Review","Valid")</f>
        <v>Valid</v>
      </c>
    </row>
    <row r="3278" spans="1:16">
      <c r="A3278" t="s">
        <v>8040</v>
      </c>
      <c r="B3278" s="1">
        <v>45167</v>
      </c>
      <c r="C3278">
        <v>133579.85999999999</v>
      </c>
      <c r="D3278" t="s">
        <v>1483</v>
      </c>
      <c r="E3278" t="s">
        <v>1487</v>
      </c>
      <c r="F3278" t="s">
        <v>264</v>
      </c>
      <c r="G3278" t="s">
        <v>17</v>
      </c>
      <c r="H3278" t="s">
        <v>1229</v>
      </c>
      <c r="J3278" t="s">
        <v>25567</v>
      </c>
      <c r="K3278" t="s">
        <v>22291</v>
      </c>
      <c r="L3278" t="s">
        <v>22291</v>
      </c>
      <c r="M3278" t="s">
        <v>22291</v>
      </c>
      <c r="N3278" t="str">
        <f t="shared" si="51"/>
        <v>OK</v>
      </c>
      <c r="O3278" t="str">
        <f>IF(OR(Table1_17[[#This Row],[amount]]&lt;$Y$8,Table1_17[[#This Row],[amount]]&gt;$Y$7),"Outlier","Normal")</f>
        <v>Normal</v>
      </c>
      <c r="P3278" t="str">
        <f>IF(OR(Table1_17[[#This Row],[missing_flag]]="Missing",Table1_17[[#This Row],[outlier_flag]]="Outliers"),"Review","Valid")</f>
        <v>Valid</v>
      </c>
    </row>
    <row r="3279" spans="1:16">
      <c r="A3279" t="s">
        <v>8042</v>
      </c>
      <c r="B3279" s="1">
        <v>44852</v>
      </c>
      <c r="C3279">
        <v>206460.25</v>
      </c>
      <c r="D3279" t="s">
        <v>1483</v>
      </c>
      <c r="E3279" t="s">
        <v>1499</v>
      </c>
      <c r="F3279" t="s">
        <v>268</v>
      </c>
      <c r="G3279" t="s">
        <v>29</v>
      </c>
      <c r="H3279" t="s">
        <v>1175</v>
      </c>
      <c r="J3279" t="s">
        <v>25568</v>
      </c>
      <c r="K3279" t="s">
        <v>22291</v>
      </c>
      <c r="L3279" t="s">
        <v>22291</v>
      </c>
      <c r="M3279" t="s">
        <v>22291</v>
      </c>
      <c r="N3279" t="str">
        <f t="shared" si="51"/>
        <v>OK</v>
      </c>
      <c r="O3279" t="str">
        <f>IF(OR(Table1_17[[#This Row],[amount]]&lt;$Y$8,Table1_17[[#This Row],[amount]]&gt;$Y$7),"Outlier","Normal")</f>
        <v>Normal</v>
      </c>
      <c r="P3279" t="str">
        <f>IF(OR(Table1_17[[#This Row],[missing_flag]]="Missing",Table1_17[[#This Row],[outlier_flag]]="Outliers"),"Review","Valid")</f>
        <v>Valid</v>
      </c>
    </row>
    <row r="3280" spans="1:16">
      <c r="A3280" t="s">
        <v>8044</v>
      </c>
      <c r="B3280" s="1">
        <v>44740</v>
      </c>
      <c r="C3280">
        <v>147871.15</v>
      </c>
      <c r="D3280" t="s">
        <v>1483</v>
      </c>
      <c r="E3280" t="s">
        <v>1499</v>
      </c>
      <c r="F3280" t="s">
        <v>271</v>
      </c>
      <c r="G3280" t="s">
        <v>8</v>
      </c>
      <c r="H3280" t="s">
        <v>1337</v>
      </c>
      <c r="J3280" t="s">
        <v>25569</v>
      </c>
      <c r="K3280" t="s">
        <v>22291</v>
      </c>
      <c r="L3280" t="s">
        <v>22291</v>
      </c>
      <c r="M3280" t="s">
        <v>22291</v>
      </c>
      <c r="N3280" t="str">
        <f t="shared" si="51"/>
        <v>OK</v>
      </c>
      <c r="O3280" t="str">
        <f>IF(OR(Table1_17[[#This Row],[amount]]&lt;$Y$8,Table1_17[[#This Row],[amount]]&gt;$Y$7),"Outlier","Normal")</f>
        <v>Normal</v>
      </c>
      <c r="P3280" t="str">
        <f>IF(OR(Table1_17[[#This Row],[missing_flag]]="Missing",Table1_17[[#This Row],[outlier_flag]]="Outliers"),"Review","Valid")</f>
        <v>Valid</v>
      </c>
    </row>
    <row r="3281" spans="1:16">
      <c r="A3281" t="s">
        <v>8046</v>
      </c>
      <c r="B3281" s="1">
        <v>44727</v>
      </c>
      <c r="C3281">
        <v>-2000</v>
      </c>
      <c r="D3281" t="s">
        <v>1478</v>
      </c>
      <c r="E3281" t="s">
        <v>1509</v>
      </c>
      <c r="F3281" t="s">
        <v>264</v>
      </c>
      <c r="G3281" t="s">
        <v>17</v>
      </c>
      <c r="I3281" t="s">
        <v>227</v>
      </c>
      <c r="J3281" t="s">
        <v>25570</v>
      </c>
      <c r="K3281" t="s">
        <v>22291</v>
      </c>
      <c r="L3281" t="s">
        <v>22291</v>
      </c>
      <c r="M3281" t="s">
        <v>22291</v>
      </c>
      <c r="N3281" t="str">
        <f t="shared" si="51"/>
        <v>OK</v>
      </c>
      <c r="O3281" t="str">
        <f>IF(OR(Table1_17[[#This Row],[amount]]&lt;$Y$8,Table1_17[[#This Row],[amount]]&gt;$Y$7),"Outlier","Normal")</f>
        <v>Normal</v>
      </c>
      <c r="P3281" t="str">
        <f>IF(OR(Table1_17[[#This Row],[missing_flag]]="Missing",Table1_17[[#This Row],[outlier_flag]]="Outliers"),"Review","Valid")</f>
        <v>Valid</v>
      </c>
    </row>
    <row r="3282" spans="1:16">
      <c r="A3282" t="s">
        <v>8048</v>
      </c>
      <c r="B3282" s="1">
        <v>45290</v>
      </c>
      <c r="C3282">
        <v>167576.63</v>
      </c>
      <c r="D3282" t="s">
        <v>1483</v>
      </c>
      <c r="E3282" t="s">
        <v>1487</v>
      </c>
      <c r="F3282" t="s">
        <v>264</v>
      </c>
      <c r="G3282" t="s">
        <v>17</v>
      </c>
      <c r="H3282" t="s">
        <v>788</v>
      </c>
      <c r="J3282" t="s">
        <v>25571</v>
      </c>
      <c r="K3282" t="s">
        <v>22291</v>
      </c>
      <c r="L3282" t="s">
        <v>22291</v>
      </c>
      <c r="M3282" t="s">
        <v>22291</v>
      </c>
      <c r="N3282" t="str">
        <f t="shared" si="51"/>
        <v>OK</v>
      </c>
      <c r="O3282" t="str">
        <f>IF(OR(Table1_17[[#This Row],[amount]]&lt;$Y$8,Table1_17[[#This Row],[amount]]&gt;$Y$7),"Outlier","Normal")</f>
        <v>Normal</v>
      </c>
      <c r="P3282" t="str">
        <f>IF(OR(Table1_17[[#This Row],[missing_flag]]="Missing",Table1_17[[#This Row],[outlier_flag]]="Outliers"),"Review","Valid")</f>
        <v>Valid</v>
      </c>
    </row>
    <row r="3283" spans="1:16">
      <c r="A3283" t="s">
        <v>8050</v>
      </c>
      <c r="B3283" s="1">
        <v>45179</v>
      </c>
      <c r="C3283">
        <v>-40153.129999999997</v>
      </c>
      <c r="D3283" t="s">
        <v>1478</v>
      </c>
      <c r="E3283" t="s">
        <v>36</v>
      </c>
      <c r="F3283" t="s">
        <v>271</v>
      </c>
      <c r="G3283" t="s">
        <v>29</v>
      </c>
      <c r="I3283" t="s">
        <v>119</v>
      </c>
      <c r="J3283" t="s">
        <v>25572</v>
      </c>
      <c r="K3283" t="s">
        <v>22291</v>
      </c>
      <c r="L3283" t="s">
        <v>22291</v>
      </c>
      <c r="M3283" t="s">
        <v>22291</v>
      </c>
      <c r="N3283" t="str">
        <f t="shared" si="51"/>
        <v>OK</v>
      </c>
      <c r="O3283" t="str">
        <f>IF(OR(Table1_17[[#This Row],[amount]]&lt;$Y$8,Table1_17[[#This Row],[amount]]&gt;$Y$7),"Outlier","Normal")</f>
        <v>Normal</v>
      </c>
      <c r="P3283" t="str">
        <f>IF(OR(Table1_17[[#This Row],[missing_flag]]="Missing",Table1_17[[#This Row],[outlier_flag]]="Outliers"),"Review","Valid")</f>
        <v>Valid</v>
      </c>
    </row>
    <row r="3284" spans="1:16">
      <c r="A3284" t="s">
        <v>8052</v>
      </c>
      <c r="B3284" s="1">
        <v>44847</v>
      </c>
      <c r="C3284">
        <v>-66729.19</v>
      </c>
      <c r="D3284" t="s">
        <v>1478</v>
      </c>
      <c r="E3284" t="s">
        <v>1496</v>
      </c>
      <c r="F3284" t="s">
        <v>268</v>
      </c>
      <c r="G3284" t="s">
        <v>13</v>
      </c>
      <c r="I3284" t="s">
        <v>181</v>
      </c>
      <c r="J3284" t="s">
        <v>25573</v>
      </c>
      <c r="K3284" t="s">
        <v>22291</v>
      </c>
      <c r="L3284" t="s">
        <v>22291</v>
      </c>
      <c r="M3284" t="s">
        <v>22291</v>
      </c>
      <c r="N3284" t="str">
        <f t="shared" si="51"/>
        <v>OK</v>
      </c>
      <c r="O3284" t="str">
        <f>IF(OR(Table1_17[[#This Row],[amount]]&lt;$Y$8,Table1_17[[#This Row],[amount]]&gt;$Y$7),"Outlier","Normal")</f>
        <v>Normal</v>
      </c>
      <c r="P3284" t="str">
        <f>IF(OR(Table1_17[[#This Row],[missing_flag]]="Missing",Table1_17[[#This Row],[outlier_flag]]="Outliers"),"Review","Valid")</f>
        <v>Valid</v>
      </c>
    </row>
    <row r="3285" spans="1:16">
      <c r="A3285" t="s">
        <v>8054</v>
      </c>
      <c r="B3285" s="1">
        <v>45265</v>
      </c>
      <c r="C3285">
        <v>181174.8</v>
      </c>
      <c r="D3285" t="s">
        <v>1483</v>
      </c>
      <c r="E3285" t="s">
        <v>1484</v>
      </c>
      <c r="F3285" t="s">
        <v>264</v>
      </c>
      <c r="G3285" t="s">
        <v>13</v>
      </c>
      <c r="H3285" t="s">
        <v>814</v>
      </c>
      <c r="J3285" t="s">
        <v>25574</v>
      </c>
      <c r="K3285" t="s">
        <v>22291</v>
      </c>
      <c r="L3285" t="s">
        <v>22291</v>
      </c>
      <c r="M3285" t="s">
        <v>22291</v>
      </c>
      <c r="N3285" t="str">
        <f t="shared" si="51"/>
        <v>OK</v>
      </c>
      <c r="O3285" t="str">
        <f>IF(OR(Table1_17[[#This Row],[amount]]&lt;$Y$8,Table1_17[[#This Row],[amount]]&gt;$Y$7),"Outlier","Normal")</f>
        <v>Normal</v>
      </c>
      <c r="P3285" t="str">
        <f>IF(OR(Table1_17[[#This Row],[missing_flag]]="Missing",Table1_17[[#This Row],[outlier_flag]]="Outliers"),"Review","Valid")</f>
        <v>Valid</v>
      </c>
    </row>
    <row r="3286" spans="1:16">
      <c r="A3286" t="s">
        <v>8056</v>
      </c>
      <c r="B3286" s="1">
        <v>45147</v>
      </c>
      <c r="C3286">
        <v>-28461.75</v>
      </c>
      <c r="D3286" t="s">
        <v>1478</v>
      </c>
      <c r="E3286" t="s">
        <v>1509</v>
      </c>
      <c r="F3286" t="s">
        <v>268</v>
      </c>
      <c r="G3286" t="s">
        <v>8</v>
      </c>
      <c r="I3286" t="s">
        <v>199</v>
      </c>
      <c r="J3286" t="s">
        <v>25575</v>
      </c>
      <c r="K3286" t="s">
        <v>22291</v>
      </c>
      <c r="L3286" t="s">
        <v>22291</v>
      </c>
      <c r="M3286" t="s">
        <v>22291</v>
      </c>
      <c r="N3286" t="str">
        <f t="shared" si="51"/>
        <v>OK</v>
      </c>
      <c r="O3286" t="str">
        <f>IF(OR(Table1_17[[#This Row],[amount]]&lt;$Y$8,Table1_17[[#This Row],[amount]]&gt;$Y$7),"Outlier","Normal")</f>
        <v>Normal</v>
      </c>
      <c r="P3286" t="str">
        <f>IF(OR(Table1_17[[#This Row],[missing_flag]]="Missing",Table1_17[[#This Row],[outlier_flag]]="Outliers"),"Review","Valid")</f>
        <v>Valid</v>
      </c>
    </row>
    <row r="3287" spans="1:16">
      <c r="A3287" t="s">
        <v>8058</v>
      </c>
      <c r="B3287" s="1">
        <v>44730</v>
      </c>
      <c r="C3287">
        <v>-42389.36</v>
      </c>
      <c r="D3287" t="s">
        <v>1478</v>
      </c>
      <c r="E3287" t="s">
        <v>7</v>
      </c>
      <c r="F3287" t="s">
        <v>268</v>
      </c>
      <c r="G3287" t="s">
        <v>29</v>
      </c>
      <c r="I3287" t="s">
        <v>93</v>
      </c>
      <c r="J3287" t="s">
        <v>25576</v>
      </c>
      <c r="K3287" t="s">
        <v>22291</v>
      </c>
      <c r="L3287" t="s">
        <v>22291</v>
      </c>
      <c r="M3287" t="s">
        <v>22291</v>
      </c>
      <c r="N3287" t="str">
        <f t="shared" si="51"/>
        <v>OK</v>
      </c>
      <c r="O3287" t="str">
        <f>IF(OR(Table1_17[[#This Row],[amount]]&lt;$Y$8,Table1_17[[#This Row],[amount]]&gt;$Y$7),"Outlier","Normal")</f>
        <v>Normal</v>
      </c>
      <c r="P3287" t="str">
        <f>IF(OR(Table1_17[[#This Row],[missing_flag]]="Missing",Table1_17[[#This Row],[outlier_flag]]="Outliers"),"Review","Valid")</f>
        <v>Valid</v>
      </c>
    </row>
    <row r="3288" spans="1:16">
      <c r="A3288" t="s">
        <v>8060</v>
      </c>
      <c r="B3288" s="1">
        <v>44887</v>
      </c>
      <c r="C3288">
        <v>238159</v>
      </c>
      <c r="D3288" t="s">
        <v>1483</v>
      </c>
      <c r="E3288" t="s">
        <v>1484</v>
      </c>
      <c r="F3288" t="s">
        <v>268</v>
      </c>
      <c r="G3288" t="s">
        <v>17</v>
      </c>
      <c r="H3288" t="s">
        <v>826</v>
      </c>
      <c r="J3288" t="s">
        <v>25577</v>
      </c>
      <c r="K3288" t="s">
        <v>22291</v>
      </c>
      <c r="L3288" t="s">
        <v>22291</v>
      </c>
      <c r="M3288" t="s">
        <v>22291</v>
      </c>
      <c r="N3288" t="str">
        <f t="shared" si="51"/>
        <v>OK</v>
      </c>
      <c r="O3288" t="str">
        <f>IF(OR(Table1_17[[#This Row],[amount]]&lt;$Y$8,Table1_17[[#This Row],[amount]]&gt;$Y$7),"Outlier","Normal")</f>
        <v>Normal</v>
      </c>
      <c r="P3288" t="str">
        <f>IF(OR(Table1_17[[#This Row],[missing_flag]]="Missing",Table1_17[[#This Row],[outlier_flag]]="Outliers"),"Review","Valid")</f>
        <v>Valid</v>
      </c>
    </row>
    <row r="3289" spans="1:16">
      <c r="A3289" t="s">
        <v>8062</v>
      </c>
      <c r="B3289" s="1">
        <v>45212</v>
      </c>
      <c r="C3289">
        <v>-33541.07</v>
      </c>
      <c r="D3289" t="s">
        <v>1478</v>
      </c>
      <c r="E3289" t="s">
        <v>20</v>
      </c>
      <c r="F3289" t="s">
        <v>271</v>
      </c>
      <c r="G3289" t="s">
        <v>17</v>
      </c>
      <c r="I3289" t="s">
        <v>63</v>
      </c>
      <c r="J3289" t="s">
        <v>25578</v>
      </c>
      <c r="K3289" t="s">
        <v>22291</v>
      </c>
      <c r="L3289" t="s">
        <v>22291</v>
      </c>
      <c r="M3289" t="s">
        <v>22291</v>
      </c>
      <c r="N3289" t="str">
        <f t="shared" si="51"/>
        <v>OK</v>
      </c>
      <c r="O3289" t="str">
        <f>IF(OR(Table1_17[[#This Row],[amount]]&lt;$Y$8,Table1_17[[#This Row],[amount]]&gt;$Y$7),"Outlier","Normal")</f>
        <v>Normal</v>
      </c>
      <c r="P3289" t="str">
        <f>IF(OR(Table1_17[[#This Row],[missing_flag]]="Missing",Table1_17[[#This Row],[outlier_flag]]="Outliers"),"Review","Valid")</f>
        <v>Valid</v>
      </c>
    </row>
    <row r="3290" spans="1:16">
      <c r="A3290" t="s">
        <v>8064</v>
      </c>
      <c r="B3290" s="1">
        <v>44565</v>
      </c>
      <c r="C3290">
        <v>-45103.93</v>
      </c>
      <c r="D3290" t="s">
        <v>1478</v>
      </c>
      <c r="E3290" t="s">
        <v>1509</v>
      </c>
      <c r="F3290" t="s">
        <v>264</v>
      </c>
      <c r="G3290" t="s">
        <v>13</v>
      </c>
      <c r="I3290" t="s">
        <v>236</v>
      </c>
      <c r="J3290" t="s">
        <v>25579</v>
      </c>
      <c r="K3290" t="s">
        <v>22291</v>
      </c>
      <c r="L3290" t="s">
        <v>22291</v>
      </c>
      <c r="M3290" t="s">
        <v>22291</v>
      </c>
      <c r="N3290" t="str">
        <f t="shared" si="51"/>
        <v>OK</v>
      </c>
      <c r="O3290" t="str">
        <f>IF(OR(Table1_17[[#This Row],[amount]]&lt;$Y$8,Table1_17[[#This Row],[amount]]&gt;$Y$7),"Outlier","Normal")</f>
        <v>Normal</v>
      </c>
      <c r="P3290" t="str">
        <f>IF(OR(Table1_17[[#This Row],[missing_flag]]="Missing",Table1_17[[#This Row],[outlier_flag]]="Outliers"),"Review","Valid")</f>
        <v>Valid</v>
      </c>
    </row>
    <row r="3291" spans="1:16">
      <c r="A3291" t="s">
        <v>8066</v>
      </c>
      <c r="B3291" s="1">
        <v>45095</v>
      </c>
      <c r="C3291">
        <v>-29702.6</v>
      </c>
      <c r="D3291" t="s">
        <v>1478</v>
      </c>
      <c r="E3291" t="s">
        <v>36</v>
      </c>
      <c r="F3291" t="s">
        <v>268</v>
      </c>
      <c r="G3291" t="s">
        <v>17</v>
      </c>
      <c r="I3291" t="s">
        <v>165</v>
      </c>
      <c r="J3291" t="s">
        <v>25580</v>
      </c>
      <c r="K3291" t="s">
        <v>22291</v>
      </c>
      <c r="L3291" t="s">
        <v>22291</v>
      </c>
      <c r="M3291" t="s">
        <v>22291</v>
      </c>
      <c r="N3291" t="str">
        <f t="shared" si="51"/>
        <v>OK</v>
      </c>
      <c r="O3291" t="str">
        <f>IF(OR(Table1_17[[#This Row],[amount]]&lt;$Y$8,Table1_17[[#This Row],[amount]]&gt;$Y$7),"Outlier","Normal")</f>
        <v>Normal</v>
      </c>
      <c r="P3291" t="str">
        <f>IF(OR(Table1_17[[#This Row],[missing_flag]]="Missing",Table1_17[[#This Row],[outlier_flag]]="Outliers"),"Review","Valid")</f>
        <v>Valid</v>
      </c>
    </row>
    <row r="3292" spans="1:16">
      <c r="A3292" t="s">
        <v>8068</v>
      </c>
      <c r="B3292" s="1">
        <v>44602</v>
      </c>
      <c r="C3292">
        <v>107771</v>
      </c>
      <c r="D3292" t="s">
        <v>1483</v>
      </c>
      <c r="E3292" t="s">
        <v>1484</v>
      </c>
      <c r="F3292" t="s">
        <v>271</v>
      </c>
      <c r="G3292" t="s">
        <v>29</v>
      </c>
      <c r="H3292" t="s">
        <v>1241</v>
      </c>
      <c r="J3292" t="s">
        <v>25581</v>
      </c>
      <c r="K3292" t="s">
        <v>22291</v>
      </c>
      <c r="L3292" t="s">
        <v>22291</v>
      </c>
      <c r="M3292" t="s">
        <v>22291</v>
      </c>
      <c r="N3292" t="str">
        <f t="shared" si="51"/>
        <v>OK</v>
      </c>
      <c r="O3292" t="str">
        <f>IF(OR(Table1_17[[#This Row],[amount]]&lt;$Y$8,Table1_17[[#This Row],[amount]]&gt;$Y$7),"Outlier","Normal")</f>
        <v>Normal</v>
      </c>
      <c r="P3292" t="str">
        <f>IF(OR(Table1_17[[#This Row],[missing_flag]]="Missing",Table1_17[[#This Row],[outlier_flag]]="Outliers"),"Review","Valid")</f>
        <v>Valid</v>
      </c>
    </row>
    <row r="3293" spans="1:16">
      <c r="A3293" t="s">
        <v>8070</v>
      </c>
      <c r="B3293" s="1">
        <v>45140</v>
      </c>
      <c r="C3293">
        <v>170235.38</v>
      </c>
      <c r="D3293" t="s">
        <v>1483</v>
      </c>
      <c r="E3293" t="s">
        <v>1487</v>
      </c>
      <c r="F3293" t="s">
        <v>271</v>
      </c>
      <c r="G3293" t="s">
        <v>29</v>
      </c>
      <c r="H3293" t="s">
        <v>814</v>
      </c>
      <c r="J3293" t="s">
        <v>25582</v>
      </c>
      <c r="K3293" t="s">
        <v>22291</v>
      </c>
      <c r="L3293" t="s">
        <v>22291</v>
      </c>
      <c r="M3293" t="s">
        <v>22291</v>
      </c>
      <c r="N3293" t="str">
        <f t="shared" si="51"/>
        <v>OK</v>
      </c>
      <c r="O3293" t="str">
        <f>IF(OR(Table1_17[[#This Row],[amount]]&lt;$Y$8,Table1_17[[#This Row],[amount]]&gt;$Y$7),"Outlier","Normal")</f>
        <v>Normal</v>
      </c>
      <c r="P3293" t="str">
        <f>IF(OR(Table1_17[[#This Row],[missing_flag]]="Missing",Table1_17[[#This Row],[outlier_flag]]="Outliers"),"Review","Valid")</f>
        <v>Valid</v>
      </c>
    </row>
    <row r="3294" spans="1:16">
      <c r="A3294" t="s">
        <v>8072</v>
      </c>
      <c r="B3294" s="1">
        <v>44787</v>
      </c>
      <c r="C3294">
        <v>-40325.72</v>
      </c>
      <c r="D3294" t="s">
        <v>1478</v>
      </c>
      <c r="E3294" t="s">
        <v>20</v>
      </c>
      <c r="F3294" t="s">
        <v>264</v>
      </c>
      <c r="G3294" t="s">
        <v>17</v>
      </c>
      <c r="I3294" t="s">
        <v>25</v>
      </c>
      <c r="J3294" t="s">
        <v>25583</v>
      </c>
      <c r="K3294" t="s">
        <v>22291</v>
      </c>
      <c r="L3294" t="s">
        <v>22291</v>
      </c>
      <c r="M3294" t="s">
        <v>22291</v>
      </c>
      <c r="N3294" t="str">
        <f t="shared" si="51"/>
        <v>OK</v>
      </c>
      <c r="O3294" t="str">
        <f>IF(OR(Table1_17[[#This Row],[amount]]&lt;$Y$8,Table1_17[[#This Row],[amount]]&gt;$Y$7),"Outlier","Normal")</f>
        <v>Normal</v>
      </c>
      <c r="P3294" t="str">
        <f>IF(OR(Table1_17[[#This Row],[missing_flag]]="Missing",Table1_17[[#This Row],[outlier_flag]]="Outliers"),"Review","Valid")</f>
        <v>Valid</v>
      </c>
    </row>
    <row r="3295" spans="1:16">
      <c r="A3295" t="s">
        <v>8074</v>
      </c>
      <c r="B3295" s="1">
        <v>45050</v>
      </c>
      <c r="C3295">
        <v>169588.23</v>
      </c>
      <c r="D3295" t="s">
        <v>1483</v>
      </c>
      <c r="E3295" t="s">
        <v>1499</v>
      </c>
      <c r="F3295" t="s">
        <v>271</v>
      </c>
      <c r="G3295" t="s">
        <v>17</v>
      </c>
      <c r="H3295" t="s">
        <v>934</v>
      </c>
      <c r="J3295" t="s">
        <v>25584</v>
      </c>
      <c r="K3295" t="s">
        <v>22291</v>
      </c>
      <c r="L3295" t="s">
        <v>22291</v>
      </c>
      <c r="M3295" t="s">
        <v>22291</v>
      </c>
      <c r="N3295" t="str">
        <f t="shared" si="51"/>
        <v>OK</v>
      </c>
      <c r="O3295" t="str">
        <f>IF(OR(Table1_17[[#This Row],[amount]]&lt;$Y$8,Table1_17[[#This Row],[amount]]&gt;$Y$7),"Outlier","Normal")</f>
        <v>Normal</v>
      </c>
      <c r="P3295" t="str">
        <f>IF(OR(Table1_17[[#This Row],[missing_flag]]="Missing",Table1_17[[#This Row],[outlier_flag]]="Outliers"),"Review","Valid")</f>
        <v>Valid</v>
      </c>
    </row>
    <row r="3296" spans="1:16">
      <c r="A3296" t="s">
        <v>8076</v>
      </c>
      <c r="B3296" s="1">
        <v>45255</v>
      </c>
      <c r="C3296">
        <v>212536.9</v>
      </c>
      <c r="D3296" t="s">
        <v>1483</v>
      </c>
      <c r="E3296" t="s">
        <v>1499</v>
      </c>
      <c r="F3296" t="s">
        <v>271</v>
      </c>
      <c r="G3296" t="s">
        <v>17</v>
      </c>
      <c r="H3296" t="s">
        <v>726</v>
      </c>
      <c r="J3296" t="s">
        <v>25585</v>
      </c>
      <c r="K3296" t="s">
        <v>22291</v>
      </c>
      <c r="L3296" t="s">
        <v>22291</v>
      </c>
      <c r="M3296" t="s">
        <v>22291</v>
      </c>
      <c r="N3296" t="str">
        <f t="shared" si="51"/>
        <v>OK</v>
      </c>
      <c r="O3296" t="str">
        <f>IF(OR(Table1_17[[#This Row],[amount]]&lt;$Y$8,Table1_17[[#This Row],[amount]]&gt;$Y$7),"Outlier","Normal")</f>
        <v>Normal</v>
      </c>
      <c r="P3296" t="str">
        <f>IF(OR(Table1_17[[#This Row],[missing_flag]]="Missing",Table1_17[[#This Row],[outlier_flag]]="Outliers"),"Review","Valid")</f>
        <v>Valid</v>
      </c>
    </row>
    <row r="3297" spans="1:16">
      <c r="A3297" t="s">
        <v>8078</v>
      </c>
      <c r="B3297" s="1">
        <v>44881</v>
      </c>
      <c r="C3297">
        <v>163040.43</v>
      </c>
      <c r="D3297" t="s">
        <v>1483</v>
      </c>
      <c r="E3297" t="s">
        <v>1499</v>
      </c>
      <c r="F3297" t="s">
        <v>271</v>
      </c>
      <c r="G3297" t="s">
        <v>8</v>
      </c>
      <c r="H3297" t="s">
        <v>942</v>
      </c>
      <c r="J3297" t="s">
        <v>25586</v>
      </c>
      <c r="K3297" t="s">
        <v>22291</v>
      </c>
      <c r="L3297" t="s">
        <v>22291</v>
      </c>
      <c r="M3297" t="s">
        <v>22291</v>
      </c>
      <c r="N3297" t="str">
        <f t="shared" si="51"/>
        <v>OK</v>
      </c>
      <c r="O3297" t="str">
        <f>IF(OR(Table1_17[[#This Row],[amount]]&lt;$Y$8,Table1_17[[#This Row],[amount]]&gt;$Y$7),"Outlier","Normal")</f>
        <v>Normal</v>
      </c>
      <c r="P3297" t="str">
        <f>IF(OR(Table1_17[[#This Row],[missing_flag]]="Missing",Table1_17[[#This Row],[outlier_flag]]="Outliers"),"Review","Valid")</f>
        <v>Valid</v>
      </c>
    </row>
    <row r="3298" spans="1:16">
      <c r="A3298" t="s">
        <v>8080</v>
      </c>
      <c r="B3298" s="1">
        <v>45280</v>
      </c>
      <c r="C3298">
        <v>-45176.95</v>
      </c>
      <c r="D3298" t="s">
        <v>1478</v>
      </c>
      <c r="E3298" t="s">
        <v>36</v>
      </c>
      <c r="F3298" t="s">
        <v>271</v>
      </c>
      <c r="G3298" t="s">
        <v>17</v>
      </c>
      <c r="I3298" t="s">
        <v>227</v>
      </c>
      <c r="J3298" t="s">
        <v>25587</v>
      </c>
      <c r="K3298" t="s">
        <v>22291</v>
      </c>
      <c r="L3298" t="s">
        <v>22291</v>
      </c>
      <c r="M3298" t="s">
        <v>22291</v>
      </c>
      <c r="N3298" t="str">
        <f t="shared" si="51"/>
        <v>OK</v>
      </c>
      <c r="O3298" t="str">
        <f>IF(OR(Table1_17[[#This Row],[amount]]&lt;$Y$8,Table1_17[[#This Row],[amount]]&gt;$Y$7),"Outlier","Normal")</f>
        <v>Normal</v>
      </c>
      <c r="P3298" t="str">
        <f>IF(OR(Table1_17[[#This Row],[missing_flag]]="Missing",Table1_17[[#This Row],[outlier_flag]]="Outliers"),"Review","Valid")</f>
        <v>Valid</v>
      </c>
    </row>
    <row r="3299" spans="1:16">
      <c r="A3299" t="s">
        <v>8082</v>
      </c>
      <c r="B3299" s="1">
        <v>44631</v>
      </c>
      <c r="C3299">
        <v>-59436.57</v>
      </c>
      <c r="D3299" t="s">
        <v>1478</v>
      </c>
      <c r="E3299" t="s">
        <v>20</v>
      </c>
      <c r="F3299" t="s">
        <v>271</v>
      </c>
      <c r="G3299" t="s">
        <v>17</v>
      </c>
      <c r="I3299" t="s">
        <v>43</v>
      </c>
      <c r="J3299" t="s">
        <v>25588</v>
      </c>
      <c r="K3299" t="s">
        <v>22291</v>
      </c>
      <c r="L3299" t="s">
        <v>22291</v>
      </c>
      <c r="M3299" t="s">
        <v>22291</v>
      </c>
      <c r="N3299" t="str">
        <f t="shared" si="51"/>
        <v>OK</v>
      </c>
      <c r="O3299" t="str">
        <f>IF(OR(Table1_17[[#This Row],[amount]]&lt;$Y$8,Table1_17[[#This Row],[amount]]&gt;$Y$7),"Outlier","Normal")</f>
        <v>Normal</v>
      </c>
      <c r="P3299" t="str">
        <f>IF(OR(Table1_17[[#This Row],[missing_flag]]="Missing",Table1_17[[#This Row],[outlier_flag]]="Outliers"),"Review","Valid")</f>
        <v>Valid</v>
      </c>
    </row>
    <row r="3300" spans="1:16">
      <c r="A3300" t="s">
        <v>8084</v>
      </c>
      <c r="B3300" s="1">
        <v>45007</v>
      </c>
      <c r="C3300">
        <v>107527.67</v>
      </c>
      <c r="D3300" t="s">
        <v>1483</v>
      </c>
      <c r="E3300" t="s">
        <v>1499</v>
      </c>
      <c r="F3300" t="s">
        <v>271</v>
      </c>
      <c r="G3300" t="s">
        <v>8</v>
      </c>
      <c r="H3300" t="s">
        <v>716</v>
      </c>
      <c r="J3300" t="s">
        <v>25589</v>
      </c>
      <c r="K3300" t="s">
        <v>22291</v>
      </c>
      <c r="L3300" t="s">
        <v>22291</v>
      </c>
      <c r="M3300" t="s">
        <v>22291</v>
      </c>
      <c r="N3300" t="str">
        <f t="shared" si="51"/>
        <v>OK</v>
      </c>
      <c r="O3300" t="str">
        <f>IF(OR(Table1_17[[#This Row],[amount]]&lt;$Y$8,Table1_17[[#This Row],[amount]]&gt;$Y$7),"Outlier","Normal")</f>
        <v>Normal</v>
      </c>
      <c r="P3300" t="str">
        <f>IF(OR(Table1_17[[#This Row],[missing_flag]]="Missing",Table1_17[[#This Row],[outlier_flag]]="Outliers"),"Review","Valid")</f>
        <v>Valid</v>
      </c>
    </row>
    <row r="3301" spans="1:16">
      <c r="A3301" t="s">
        <v>8086</v>
      </c>
      <c r="B3301" s="1">
        <v>44744</v>
      </c>
      <c r="C3301">
        <v>-50141.760000000002</v>
      </c>
      <c r="D3301" t="s">
        <v>1478</v>
      </c>
      <c r="E3301" t="s">
        <v>1509</v>
      </c>
      <c r="F3301" t="s">
        <v>271</v>
      </c>
      <c r="G3301" t="s">
        <v>17</v>
      </c>
      <c r="I3301" t="s">
        <v>155</v>
      </c>
      <c r="J3301" t="s">
        <v>25590</v>
      </c>
      <c r="K3301" t="s">
        <v>22291</v>
      </c>
      <c r="L3301" t="s">
        <v>22291</v>
      </c>
      <c r="M3301" t="s">
        <v>22291</v>
      </c>
      <c r="N3301" t="str">
        <f t="shared" si="51"/>
        <v>OK</v>
      </c>
      <c r="O3301" t="str">
        <f>IF(OR(Table1_17[[#This Row],[amount]]&lt;$Y$8,Table1_17[[#This Row],[amount]]&gt;$Y$7),"Outlier","Normal")</f>
        <v>Normal</v>
      </c>
      <c r="P3301" t="str">
        <f>IF(OR(Table1_17[[#This Row],[missing_flag]]="Missing",Table1_17[[#This Row],[outlier_flag]]="Outliers"),"Review","Valid")</f>
        <v>Valid</v>
      </c>
    </row>
    <row r="3302" spans="1:16">
      <c r="A3302" t="s">
        <v>8088</v>
      </c>
      <c r="B3302" s="1">
        <v>44997</v>
      </c>
      <c r="C3302">
        <v>-56400.77</v>
      </c>
      <c r="D3302" t="s">
        <v>1478</v>
      </c>
      <c r="E3302" t="s">
        <v>1496</v>
      </c>
      <c r="F3302" t="s">
        <v>264</v>
      </c>
      <c r="G3302" t="s">
        <v>8</v>
      </c>
      <c r="I3302" t="s">
        <v>135</v>
      </c>
      <c r="J3302" t="s">
        <v>25591</v>
      </c>
      <c r="K3302" t="s">
        <v>22291</v>
      </c>
      <c r="L3302" t="s">
        <v>22291</v>
      </c>
      <c r="M3302" t="s">
        <v>22291</v>
      </c>
      <c r="N3302" t="str">
        <f t="shared" si="51"/>
        <v>OK</v>
      </c>
      <c r="O3302" t="str">
        <f>IF(OR(Table1_17[[#This Row],[amount]]&lt;$Y$8,Table1_17[[#This Row],[amount]]&gt;$Y$7),"Outlier","Normal")</f>
        <v>Normal</v>
      </c>
      <c r="P3302" t="str">
        <f>IF(OR(Table1_17[[#This Row],[missing_flag]]="Missing",Table1_17[[#This Row],[outlier_flag]]="Outliers"),"Review","Valid")</f>
        <v>Valid</v>
      </c>
    </row>
    <row r="3303" spans="1:16">
      <c r="A3303" t="s">
        <v>8090</v>
      </c>
      <c r="B3303" s="1">
        <v>45126</v>
      </c>
      <c r="C3303">
        <v>213297.39</v>
      </c>
      <c r="D3303" t="s">
        <v>1483</v>
      </c>
      <c r="E3303" t="s">
        <v>1499</v>
      </c>
      <c r="F3303" t="s">
        <v>271</v>
      </c>
      <c r="G3303" t="s">
        <v>29</v>
      </c>
      <c r="H3303" t="s">
        <v>774</v>
      </c>
      <c r="J3303" t="s">
        <v>25592</v>
      </c>
      <c r="K3303" t="s">
        <v>22291</v>
      </c>
      <c r="L3303" t="s">
        <v>22291</v>
      </c>
      <c r="M3303" t="s">
        <v>22291</v>
      </c>
      <c r="N3303" t="str">
        <f t="shared" si="51"/>
        <v>OK</v>
      </c>
      <c r="O3303" t="str">
        <f>IF(OR(Table1_17[[#This Row],[amount]]&lt;$Y$8,Table1_17[[#This Row],[amount]]&gt;$Y$7),"Outlier","Normal")</f>
        <v>Normal</v>
      </c>
      <c r="P3303" t="str">
        <f>IF(OR(Table1_17[[#This Row],[missing_flag]]="Missing",Table1_17[[#This Row],[outlier_flag]]="Outliers"),"Review","Valid")</f>
        <v>Valid</v>
      </c>
    </row>
    <row r="3304" spans="1:16">
      <c r="A3304" t="s">
        <v>8092</v>
      </c>
      <c r="B3304" s="1">
        <v>44813</v>
      </c>
      <c r="C3304">
        <v>89394.17</v>
      </c>
      <c r="D3304" t="s">
        <v>1483</v>
      </c>
      <c r="E3304" t="s">
        <v>1484</v>
      </c>
      <c r="F3304" t="s">
        <v>264</v>
      </c>
      <c r="G3304" t="s">
        <v>8</v>
      </c>
      <c r="H3304" t="s">
        <v>1329</v>
      </c>
      <c r="J3304" t="s">
        <v>25593</v>
      </c>
      <c r="K3304" t="s">
        <v>22291</v>
      </c>
      <c r="L3304" t="s">
        <v>22291</v>
      </c>
      <c r="M3304" t="s">
        <v>22291</v>
      </c>
      <c r="N3304" t="str">
        <f t="shared" si="51"/>
        <v>OK</v>
      </c>
      <c r="O3304" t="str">
        <f>IF(OR(Table1_17[[#This Row],[amount]]&lt;$Y$8,Table1_17[[#This Row],[amount]]&gt;$Y$7),"Outlier","Normal")</f>
        <v>Normal</v>
      </c>
      <c r="P3304" t="str">
        <f>IF(OR(Table1_17[[#This Row],[missing_flag]]="Missing",Table1_17[[#This Row],[outlier_flag]]="Outliers"),"Review","Valid")</f>
        <v>Valid</v>
      </c>
    </row>
    <row r="3305" spans="1:16">
      <c r="A3305" t="s">
        <v>8094</v>
      </c>
      <c r="B3305" s="1">
        <v>45171</v>
      </c>
      <c r="C3305">
        <v>142230.21</v>
      </c>
      <c r="D3305" t="s">
        <v>1483</v>
      </c>
      <c r="E3305" t="s">
        <v>1499</v>
      </c>
      <c r="F3305" t="s">
        <v>264</v>
      </c>
      <c r="G3305" t="s">
        <v>13</v>
      </c>
      <c r="H3305" t="s">
        <v>1183</v>
      </c>
      <c r="J3305" t="s">
        <v>25594</v>
      </c>
      <c r="K3305" t="s">
        <v>22291</v>
      </c>
      <c r="L3305" t="s">
        <v>22291</v>
      </c>
      <c r="M3305" t="s">
        <v>22291</v>
      </c>
      <c r="N3305" t="str">
        <f t="shared" si="51"/>
        <v>OK</v>
      </c>
      <c r="O3305" t="str">
        <f>IF(OR(Table1_17[[#This Row],[amount]]&lt;$Y$8,Table1_17[[#This Row],[amount]]&gt;$Y$7),"Outlier","Normal")</f>
        <v>Normal</v>
      </c>
      <c r="P3305" t="str">
        <f>IF(OR(Table1_17[[#This Row],[missing_flag]]="Missing",Table1_17[[#This Row],[outlier_flag]]="Outliers"),"Review","Valid")</f>
        <v>Valid</v>
      </c>
    </row>
    <row r="3306" spans="1:16">
      <c r="A3306" t="s">
        <v>8096</v>
      </c>
      <c r="B3306" s="1">
        <v>45262</v>
      </c>
      <c r="C3306">
        <v>-38257.19</v>
      </c>
      <c r="D3306" t="s">
        <v>1478</v>
      </c>
      <c r="E3306" t="s">
        <v>20</v>
      </c>
      <c r="F3306" t="s">
        <v>264</v>
      </c>
      <c r="G3306" t="s">
        <v>13</v>
      </c>
      <c r="I3306" t="s">
        <v>173</v>
      </c>
      <c r="J3306" t="s">
        <v>25595</v>
      </c>
      <c r="K3306" t="s">
        <v>22291</v>
      </c>
      <c r="L3306" t="s">
        <v>22291</v>
      </c>
      <c r="M3306" t="s">
        <v>22291</v>
      </c>
      <c r="N3306" t="str">
        <f t="shared" si="51"/>
        <v>OK</v>
      </c>
      <c r="O3306" t="str">
        <f>IF(OR(Table1_17[[#This Row],[amount]]&lt;$Y$8,Table1_17[[#This Row],[amount]]&gt;$Y$7),"Outlier","Normal")</f>
        <v>Normal</v>
      </c>
      <c r="P3306" t="str">
        <f>IF(OR(Table1_17[[#This Row],[missing_flag]]="Missing",Table1_17[[#This Row],[outlier_flag]]="Outliers"),"Review","Valid")</f>
        <v>Valid</v>
      </c>
    </row>
    <row r="3307" spans="1:16">
      <c r="A3307" t="s">
        <v>8098</v>
      </c>
      <c r="B3307" s="1">
        <v>44889</v>
      </c>
      <c r="C3307">
        <v>-48185.71</v>
      </c>
      <c r="D3307" t="s">
        <v>1478</v>
      </c>
      <c r="E3307" t="s">
        <v>7</v>
      </c>
      <c r="F3307" t="s">
        <v>271</v>
      </c>
      <c r="G3307" t="s">
        <v>29</v>
      </c>
      <c r="I3307" t="s">
        <v>238</v>
      </c>
      <c r="J3307" t="s">
        <v>25596</v>
      </c>
      <c r="K3307" t="s">
        <v>22291</v>
      </c>
      <c r="L3307" t="s">
        <v>22291</v>
      </c>
      <c r="M3307" t="s">
        <v>22291</v>
      </c>
      <c r="N3307" t="str">
        <f t="shared" si="51"/>
        <v>OK</v>
      </c>
      <c r="O3307" t="str">
        <f>IF(OR(Table1_17[[#This Row],[amount]]&lt;$Y$8,Table1_17[[#This Row],[amount]]&gt;$Y$7),"Outlier","Normal")</f>
        <v>Normal</v>
      </c>
      <c r="P3307" t="str">
        <f>IF(OR(Table1_17[[#This Row],[missing_flag]]="Missing",Table1_17[[#This Row],[outlier_flag]]="Outliers"),"Review","Valid")</f>
        <v>Valid</v>
      </c>
    </row>
    <row r="3308" spans="1:16">
      <c r="A3308" t="s">
        <v>8100</v>
      </c>
      <c r="B3308" s="1">
        <v>44814</v>
      </c>
      <c r="C3308">
        <v>229610.07</v>
      </c>
      <c r="D3308" t="s">
        <v>1483</v>
      </c>
      <c r="E3308" t="s">
        <v>1487</v>
      </c>
      <c r="F3308" t="s">
        <v>271</v>
      </c>
      <c r="G3308" t="s">
        <v>29</v>
      </c>
      <c r="H3308" t="s">
        <v>1401</v>
      </c>
      <c r="J3308" t="s">
        <v>25597</v>
      </c>
      <c r="K3308" t="s">
        <v>22291</v>
      </c>
      <c r="L3308" t="s">
        <v>22291</v>
      </c>
      <c r="M3308" t="s">
        <v>22291</v>
      </c>
      <c r="N3308" t="str">
        <f t="shared" si="51"/>
        <v>OK</v>
      </c>
      <c r="O3308" t="str">
        <f>IF(OR(Table1_17[[#This Row],[amount]]&lt;$Y$8,Table1_17[[#This Row],[amount]]&gt;$Y$7),"Outlier","Normal")</f>
        <v>Normal</v>
      </c>
      <c r="P3308" t="str">
        <f>IF(OR(Table1_17[[#This Row],[missing_flag]]="Missing",Table1_17[[#This Row],[outlier_flag]]="Outliers"),"Review","Valid")</f>
        <v>Valid</v>
      </c>
    </row>
    <row r="3309" spans="1:16">
      <c r="A3309" t="s">
        <v>8102</v>
      </c>
      <c r="B3309" s="1">
        <v>44568</v>
      </c>
      <c r="C3309">
        <v>-36987.25</v>
      </c>
      <c r="D3309" t="s">
        <v>1478</v>
      </c>
      <c r="E3309" t="s">
        <v>1534</v>
      </c>
      <c r="F3309" t="s">
        <v>271</v>
      </c>
      <c r="G3309" t="s">
        <v>29</v>
      </c>
      <c r="I3309" t="s">
        <v>87</v>
      </c>
      <c r="J3309" t="s">
        <v>25598</v>
      </c>
      <c r="K3309" t="s">
        <v>22291</v>
      </c>
      <c r="L3309" t="s">
        <v>22291</v>
      </c>
      <c r="M3309" t="s">
        <v>22291</v>
      </c>
      <c r="N3309" t="str">
        <f t="shared" si="51"/>
        <v>OK</v>
      </c>
      <c r="O3309" t="str">
        <f>IF(OR(Table1_17[[#This Row],[amount]]&lt;$Y$8,Table1_17[[#This Row],[amount]]&gt;$Y$7),"Outlier","Normal")</f>
        <v>Normal</v>
      </c>
      <c r="P3309" t="str">
        <f>IF(OR(Table1_17[[#This Row],[missing_flag]]="Missing",Table1_17[[#This Row],[outlier_flag]]="Outliers"),"Review","Valid")</f>
        <v>Valid</v>
      </c>
    </row>
    <row r="3310" spans="1:16">
      <c r="A3310" t="s">
        <v>8104</v>
      </c>
      <c r="B3310" s="1">
        <v>44659</v>
      </c>
      <c r="C3310">
        <v>-50258.879999999997</v>
      </c>
      <c r="D3310" t="s">
        <v>1478</v>
      </c>
      <c r="E3310" t="s">
        <v>1496</v>
      </c>
      <c r="F3310" t="s">
        <v>268</v>
      </c>
      <c r="G3310" t="s">
        <v>29</v>
      </c>
      <c r="I3310" t="s">
        <v>53</v>
      </c>
      <c r="J3310" t="s">
        <v>25599</v>
      </c>
      <c r="K3310" t="s">
        <v>22291</v>
      </c>
      <c r="L3310" t="s">
        <v>22291</v>
      </c>
      <c r="M3310" t="s">
        <v>22291</v>
      </c>
      <c r="N3310" t="str">
        <f t="shared" si="51"/>
        <v>OK</v>
      </c>
      <c r="O3310" t="str">
        <f>IF(OR(Table1_17[[#This Row],[amount]]&lt;$Y$8,Table1_17[[#This Row],[amount]]&gt;$Y$7),"Outlier","Normal")</f>
        <v>Normal</v>
      </c>
      <c r="P3310" t="str">
        <f>IF(OR(Table1_17[[#This Row],[missing_flag]]="Missing",Table1_17[[#This Row],[outlier_flag]]="Outliers"),"Review","Valid")</f>
        <v>Valid</v>
      </c>
    </row>
    <row r="3311" spans="1:16">
      <c r="A3311" t="s">
        <v>8106</v>
      </c>
      <c r="B3311" s="1">
        <v>45210</v>
      </c>
      <c r="C3311">
        <v>177113.19</v>
      </c>
      <c r="D3311" t="s">
        <v>1483</v>
      </c>
      <c r="E3311" t="s">
        <v>1487</v>
      </c>
      <c r="F3311" t="s">
        <v>264</v>
      </c>
      <c r="G3311" t="s">
        <v>29</v>
      </c>
      <c r="H3311" t="s">
        <v>842</v>
      </c>
      <c r="J3311" t="s">
        <v>25600</v>
      </c>
      <c r="K3311" t="s">
        <v>22291</v>
      </c>
      <c r="L3311" t="s">
        <v>22291</v>
      </c>
      <c r="M3311" t="s">
        <v>22291</v>
      </c>
      <c r="N3311" t="str">
        <f t="shared" si="51"/>
        <v>OK</v>
      </c>
      <c r="O3311" t="str">
        <f>IF(OR(Table1_17[[#This Row],[amount]]&lt;$Y$8,Table1_17[[#This Row],[amount]]&gt;$Y$7),"Outlier","Normal")</f>
        <v>Normal</v>
      </c>
      <c r="P3311" t="str">
        <f>IF(OR(Table1_17[[#This Row],[missing_flag]]="Missing",Table1_17[[#This Row],[outlier_flag]]="Outliers"),"Review","Valid")</f>
        <v>Valid</v>
      </c>
    </row>
    <row r="3312" spans="1:16">
      <c r="A3312" t="s">
        <v>8108</v>
      </c>
      <c r="B3312" s="1">
        <v>44597</v>
      </c>
      <c r="C3312">
        <v>171285.02</v>
      </c>
      <c r="D3312" t="s">
        <v>1483</v>
      </c>
      <c r="E3312" t="s">
        <v>1499</v>
      </c>
      <c r="F3312" t="s">
        <v>264</v>
      </c>
      <c r="G3312" t="s">
        <v>17</v>
      </c>
      <c r="H3312" t="s">
        <v>1103</v>
      </c>
      <c r="J3312" t="s">
        <v>25601</v>
      </c>
      <c r="K3312" t="s">
        <v>22291</v>
      </c>
      <c r="L3312" t="s">
        <v>22291</v>
      </c>
      <c r="M3312" t="s">
        <v>22291</v>
      </c>
      <c r="N3312" t="str">
        <f t="shared" si="51"/>
        <v>OK</v>
      </c>
      <c r="O3312" t="str">
        <f>IF(OR(Table1_17[[#This Row],[amount]]&lt;$Y$8,Table1_17[[#This Row],[amount]]&gt;$Y$7),"Outlier","Normal")</f>
        <v>Normal</v>
      </c>
      <c r="P3312" t="str">
        <f>IF(OR(Table1_17[[#This Row],[missing_flag]]="Missing",Table1_17[[#This Row],[outlier_flag]]="Outliers"),"Review","Valid")</f>
        <v>Valid</v>
      </c>
    </row>
    <row r="3313" spans="1:16">
      <c r="A3313" t="s">
        <v>8110</v>
      </c>
      <c r="B3313" s="1">
        <v>45160</v>
      </c>
      <c r="C3313">
        <v>-50823.76</v>
      </c>
      <c r="D3313" t="s">
        <v>1478</v>
      </c>
      <c r="E3313" t="s">
        <v>1509</v>
      </c>
      <c r="F3313" t="s">
        <v>271</v>
      </c>
      <c r="G3313" t="s">
        <v>29</v>
      </c>
      <c r="I3313" t="s">
        <v>175</v>
      </c>
      <c r="J3313" t="s">
        <v>25602</v>
      </c>
      <c r="K3313" t="s">
        <v>22291</v>
      </c>
      <c r="L3313" t="s">
        <v>22291</v>
      </c>
      <c r="M3313" t="s">
        <v>22291</v>
      </c>
      <c r="N3313" t="str">
        <f t="shared" si="51"/>
        <v>OK</v>
      </c>
      <c r="O3313" t="str">
        <f>IF(OR(Table1_17[[#This Row],[amount]]&lt;$Y$8,Table1_17[[#This Row],[amount]]&gt;$Y$7),"Outlier","Normal")</f>
        <v>Normal</v>
      </c>
      <c r="P3313" t="str">
        <f>IF(OR(Table1_17[[#This Row],[missing_flag]]="Missing",Table1_17[[#This Row],[outlier_flag]]="Outliers"),"Review","Valid")</f>
        <v>Valid</v>
      </c>
    </row>
    <row r="3314" spans="1:16">
      <c r="A3314" t="s">
        <v>8112</v>
      </c>
      <c r="B3314" s="1">
        <v>45111</v>
      </c>
      <c r="C3314">
        <v>-60439.7</v>
      </c>
      <c r="D3314" t="s">
        <v>1478</v>
      </c>
      <c r="E3314" t="s">
        <v>7</v>
      </c>
      <c r="F3314" t="s">
        <v>268</v>
      </c>
      <c r="G3314" t="s">
        <v>13</v>
      </c>
      <c r="I3314" t="s">
        <v>65</v>
      </c>
      <c r="J3314" t="s">
        <v>25603</v>
      </c>
      <c r="K3314" t="s">
        <v>22291</v>
      </c>
      <c r="L3314" t="s">
        <v>22291</v>
      </c>
      <c r="M3314" t="s">
        <v>22291</v>
      </c>
      <c r="N3314" t="str">
        <f t="shared" si="51"/>
        <v>OK</v>
      </c>
      <c r="O3314" t="str">
        <f>IF(OR(Table1_17[[#This Row],[amount]]&lt;$Y$8,Table1_17[[#This Row],[amount]]&gt;$Y$7),"Outlier","Normal")</f>
        <v>Normal</v>
      </c>
      <c r="P3314" t="str">
        <f>IF(OR(Table1_17[[#This Row],[missing_flag]]="Missing",Table1_17[[#This Row],[outlier_flag]]="Outliers"),"Review","Valid")</f>
        <v>Valid</v>
      </c>
    </row>
    <row r="3315" spans="1:16">
      <c r="A3315" t="s">
        <v>8114</v>
      </c>
      <c r="B3315" s="1">
        <v>45172</v>
      </c>
      <c r="C3315">
        <v>-46053.94</v>
      </c>
      <c r="D3315" t="s">
        <v>1478</v>
      </c>
      <c r="E3315" t="s">
        <v>1509</v>
      </c>
      <c r="F3315" t="s">
        <v>271</v>
      </c>
      <c r="G3315" t="s">
        <v>17</v>
      </c>
      <c r="I3315" t="s">
        <v>183</v>
      </c>
      <c r="J3315" t="s">
        <v>25604</v>
      </c>
      <c r="K3315" t="s">
        <v>22291</v>
      </c>
      <c r="L3315" t="s">
        <v>22291</v>
      </c>
      <c r="M3315" t="s">
        <v>22291</v>
      </c>
      <c r="N3315" t="str">
        <f t="shared" si="51"/>
        <v>OK</v>
      </c>
      <c r="O3315" t="str">
        <f>IF(OR(Table1_17[[#This Row],[amount]]&lt;$Y$8,Table1_17[[#This Row],[amount]]&gt;$Y$7),"Outlier","Normal")</f>
        <v>Normal</v>
      </c>
      <c r="P3315" t="str">
        <f>IF(OR(Table1_17[[#This Row],[missing_flag]]="Missing",Table1_17[[#This Row],[outlier_flag]]="Outliers"),"Review","Valid")</f>
        <v>Valid</v>
      </c>
    </row>
    <row r="3316" spans="1:16">
      <c r="A3316" t="s">
        <v>8116</v>
      </c>
      <c r="B3316" s="1">
        <v>45216</v>
      </c>
      <c r="C3316">
        <v>163645.51</v>
      </c>
      <c r="D3316" t="s">
        <v>1483</v>
      </c>
      <c r="E3316" t="s">
        <v>1484</v>
      </c>
      <c r="F3316" t="s">
        <v>268</v>
      </c>
      <c r="G3316" t="s">
        <v>13</v>
      </c>
      <c r="H3316" t="s">
        <v>856</v>
      </c>
      <c r="J3316" t="s">
        <v>25605</v>
      </c>
      <c r="K3316" t="s">
        <v>22291</v>
      </c>
      <c r="L3316" t="s">
        <v>22291</v>
      </c>
      <c r="M3316" t="s">
        <v>22291</v>
      </c>
      <c r="N3316" t="str">
        <f t="shared" si="51"/>
        <v>OK</v>
      </c>
      <c r="O3316" t="str">
        <f>IF(OR(Table1_17[[#This Row],[amount]]&lt;$Y$8,Table1_17[[#This Row],[amount]]&gt;$Y$7),"Outlier","Normal")</f>
        <v>Normal</v>
      </c>
      <c r="P3316" t="str">
        <f>IF(OR(Table1_17[[#This Row],[missing_flag]]="Missing",Table1_17[[#This Row],[outlier_flag]]="Outliers"),"Review","Valid")</f>
        <v>Valid</v>
      </c>
    </row>
    <row r="3317" spans="1:16">
      <c r="A3317" t="s">
        <v>8118</v>
      </c>
      <c r="B3317" s="1">
        <v>44919</v>
      </c>
      <c r="C3317">
        <v>158788.75</v>
      </c>
      <c r="D3317" t="s">
        <v>1483</v>
      </c>
      <c r="E3317" t="s">
        <v>1499</v>
      </c>
      <c r="F3317" t="s">
        <v>271</v>
      </c>
      <c r="G3317" t="s">
        <v>8</v>
      </c>
      <c r="H3317" t="s">
        <v>1005</v>
      </c>
      <c r="J3317" t="s">
        <v>25606</v>
      </c>
      <c r="K3317" t="s">
        <v>22291</v>
      </c>
      <c r="L3317" t="s">
        <v>22291</v>
      </c>
      <c r="M3317" t="s">
        <v>22291</v>
      </c>
      <c r="N3317" t="str">
        <f t="shared" si="51"/>
        <v>OK</v>
      </c>
      <c r="O3317" t="str">
        <f>IF(OR(Table1_17[[#This Row],[amount]]&lt;$Y$8,Table1_17[[#This Row],[amount]]&gt;$Y$7),"Outlier","Normal")</f>
        <v>Normal</v>
      </c>
      <c r="P3317" t="str">
        <f>IF(OR(Table1_17[[#This Row],[missing_flag]]="Missing",Table1_17[[#This Row],[outlier_flag]]="Outliers"),"Review","Valid")</f>
        <v>Valid</v>
      </c>
    </row>
    <row r="3318" spans="1:16">
      <c r="A3318" t="s">
        <v>8120</v>
      </c>
      <c r="B3318" s="1">
        <v>45104</v>
      </c>
      <c r="C3318">
        <v>-25328.92</v>
      </c>
      <c r="D3318" t="s">
        <v>1478</v>
      </c>
      <c r="E3318" t="s">
        <v>1509</v>
      </c>
      <c r="F3318" t="s">
        <v>268</v>
      </c>
      <c r="G3318" t="s">
        <v>17</v>
      </c>
      <c r="I3318" t="s">
        <v>147</v>
      </c>
      <c r="J3318" t="s">
        <v>25607</v>
      </c>
      <c r="K3318" t="s">
        <v>22291</v>
      </c>
      <c r="L3318" t="s">
        <v>22291</v>
      </c>
      <c r="M3318" t="s">
        <v>22291</v>
      </c>
      <c r="N3318" t="str">
        <f t="shared" si="51"/>
        <v>OK</v>
      </c>
      <c r="O3318" t="str">
        <f>IF(OR(Table1_17[[#This Row],[amount]]&lt;$Y$8,Table1_17[[#This Row],[amount]]&gt;$Y$7),"Outlier","Normal")</f>
        <v>Normal</v>
      </c>
      <c r="P3318" t="str">
        <f>IF(OR(Table1_17[[#This Row],[missing_flag]]="Missing",Table1_17[[#This Row],[outlier_flag]]="Outliers"),"Review","Valid")</f>
        <v>Valid</v>
      </c>
    </row>
    <row r="3319" spans="1:16">
      <c r="A3319" t="s">
        <v>8122</v>
      </c>
      <c r="B3319" s="1">
        <v>44751</v>
      </c>
      <c r="C3319">
        <v>23190.94</v>
      </c>
      <c r="D3319" t="s">
        <v>1504</v>
      </c>
      <c r="E3319" t="s">
        <v>1504</v>
      </c>
      <c r="F3319" t="s">
        <v>268</v>
      </c>
      <c r="G3319" t="s">
        <v>29</v>
      </c>
      <c r="J3319" t="s">
        <v>25608</v>
      </c>
      <c r="K3319" t="s">
        <v>22291</v>
      </c>
      <c r="L3319" t="s">
        <v>22291</v>
      </c>
      <c r="M3319" t="s">
        <v>22291</v>
      </c>
      <c r="N3319" t="str">
        <f t="shared" si="51"/>
        <v>OK</v>
      </c>
      <c r="O3319" t="str">
        <f>IF(OR(Table1_17[[#This Row],[amount]]&lt;$Y$8,Table1_17[[#This Row],[amount]]&gt;$Y$7),"Outlier","Normal")</f>
        <v>Normal</v>
      </c>
      <c r="P3319" t="str">
        <f>IF(OR(Table1_17[[#This Row],[missing_flag]]="Missing",Table1_17[[#This Row],[outlier_flag]]="Outliers"),"Review","Valid")</f>
        <v>Valid</v>
      </c>
    </row>
    <row r="3320" spans="1:16">
      <c r="A3320" t="s">
        <v>8124</v>
      </c>
      <c r="B3320" s="1">
        <v>44780</v>
      </c>
      <c r="C3320">
        <v>-52925.2</v>
      </c>
      <c r="D3320" t="s">
        <v>1478</v>
      </c>
      <c r="E3320" t="s">
        <v>1534</v>
      </c>
      <c r="F3320" t="s">
        <v>271</v>
      </c>
      <c r="G3320" t="s">
        <v>8</v>
      </c>
      <c r="I3320" t="s">
        <v>211</v>
      </c>
      <c r="J3320" t="s">
        <v>25609</v>
      </c>
      <c r="K3320" t="s">
        <v>22291</v>
      </c>
      <c r="L3320" t="s">
        <v>22291</v>
      </c>
      <c r="M3320" t="s">
        <v>22291</v>
      </c>
      <c r="N3320" t="str">
        <f t="shared" si="51"/>
        <v>OK</v>
      </c>
      <c r="O3320" t="str">
        <f>IF(OR(Table1_17[[#This Row],[amount]]&lt;$Y$8,Table1_17[[#This Row],[amount]]&gt;$Y$7),"Outlier","Normal")</f>
        <v>Normal</v>
      </c>
      <c r="P3320" t="str">
        <f>IF(OR(Table1_17[[#This Row],[missing_flag]]="Missing",Table1_17[[#This Row],[outlier_flag]]="Outliers"),"Review","Valid")</f>
        <v>Valid</v>
      </c>
    </row>
    <row r="3321" spans="1:16">
      <c r="A3321" t="s">
        <v>8126</v>
      </c>
      <c r="B3321" s="1">
        <v>44688</v>
      </c>
      <c r="C3321">
        <v>-2000</v>
      </c>
      <c r="D3321" t="s">
        <v>1478</v>
      </c>
      <c r="E3321" t="s">
        <v>1496</v>
      </c>
      <c r="F3321" t="s">
        <v>264</v>
      </c>
      <c r="G3321" t="s">
        <v>8</v>
      </c>
      <c r="I3321" t="s">
        <v>113</v>
      </c>
      <c r="J3321" t="s">
        <v>25610</v>
      </c>
      <c r="K3321" t="s">
        <v>22291</v>
      </c>
      <c r="L3321" t="s">
        <v>22291</v>
      </c>
      <c r="M3321" t="s">
        <v>22291</v>
      </c>
      <c r="N3321" t="str">
        <f t="shared" si="51"/>
        <v>OK</v>
      </c>
      <c r="O3321" t="str">
        <f>IF(OR(Table1_17[[#This Row],[amount]]&lt;$Y$8,Table1_17[[#This Row],[amount]]&gt;$Y$7),"Outlier","Normal")</f>
        <v>Normal</v>
      </c>
      <c r="P3321" t="str">
        <f>IF(OR(Table1_17[[#This Row],[missing_flag]]="Missing",Table1_17[[#This Row],[outlier_flag]]="Outliers"),"Review","Valid")</f>
        <v>Valid</v>
      </c>
    </row>
    <row r="3322" spans="1:16">
      <c r="A3322" t="s">
        <v>8128</v>
      </c>
      <c r="B3322" s="1">
        <v>45272</v>
      </c>
      <c r="C3322">
        <v>162978.66</v>
      </c>
      <c r="D3322" t="s">
        <v>1483</v>
      </c>
      <c r="E3322" t="s">
        <v>1499</v>
      </c>
      <c r="F3322" t="s">
        <v>268</v>
      </c>
      <c r="G3322" t="s">
        <v>17</v>
      </c>
      <c r="H3322" t="s">
        <v>1217</v>
      </c>
      <c r="J3322" t="s">
        <v>25611</v>
      </c>
      <c r="K3322" t="s">
        <v>22291</v>
      </c>
      <c r="L3322" t="s">
        <v>22291</v>
      </c>
      <c r="M3322" t="s">
        <v>22291</v>
      </c>
      <c r="N3322" t="str">
        <f t="shared" si="51"/>
        <v>OK</v>
      </c>
      <c r="O3322" t="str">
        <f>IF(OR(Table1_17[[#This Row],[amount]]&lt;$Y$8,Table1_17[[#This Row],[amount]]&gt;$Y$7),"Outlier","Normal")</f>
        <v>Normal</v>
      </c>
      <c r="P3322" t="str">
        <f>IF(OR(Table1_17[[#This Row],[missing_flag]]="Missing",Table1_17[[#This Row],[outlier_flag]]="Outliers"),"Review","Valid")</f>
        <v>Valid</v>
      </c>
    </row>
    <row r="3323" spans="1:16">
      <c r="A3323" t="s">
        <v>8130</v>
      </c>
      <c r="B3323" s="1">
        <v>45121</v>
      </c>
      <c r="C3323">
        <v>-21717.95</v>
      </c>
      <c r="D3323" t="s">
        <v>1478</v>
      </c>
      <c r="E3323" t="s">
        <v>20</v>
      </c>
      <c r="F3323" t="s">
        <v>271</v>
      </c>
      <c r="G3323" t="s">
        <v>8</v>
      </c>
      <c r="I3323" t="s">
        <v>133</v>
      </c>
      <c r="J3323" t="s">
        <v>25612</v>
      </c>
      <c r="K3323" t="s">
        <v>22291</v>
      </c>
      <c r="L3323" t="s">
        <v>22291</v>
      </c>
      <c r="M3323" t="s">
        <v>22291</v>
      </c>
      <c r="N3323" t="str">
        <f t="shared" si="51"/>
        <v>OK</v>
      </c>
      <c r="O3323" t="str">
        <f>IF(OR(Table1_17[[#This Row],[amount]]&lt;$Y$8,Table1_17[[#This Row],[amount]]&gt;$Y$7),"Outlier","Normal")</f>
        <v>Normal</v>
      </c>
      <c r="P3323" t="str">
        <f>IF(OR(Table1_17[[#This Row],[missing_flag]]="Missing",Table1_17[[#This Row],[outlier_flag]]="Outliers"),"Review","Valid")</f>
        <v>Valid</v>
      </c>
    </row>
    <row r="3324" spans="1:16">
      <c r="A3324" t="s">
        <v>8132</v>
      </c>
      <c r="B3324" s="1">
        <v>45099</v>
      </c>
      <c r="C3324">
        <v>102744.64</v>
      </c>
      <c r="D3324" t="s">
        <v>1483</v>
      </c>
      <c r="E3324" t="s">
        <v>1484</v>
      </c>
      <c r="F3324" t="s">
        <v>268</v>
      </c>
      <c r="G3324" t="s">
        <v>8</v>
      </c>
      <c r="H3324" t="s">
        <v>1411</v>
      </c>
      <c r="J3324" t="s">
        <v>25613</v>
      </c>
      <c r="K3324" t="s">
        <v>22291</v>
      </c>
      <c r="L3324" t="s">
        <v>22291</v>
      </c>
      <c r="M3324" t="s">
        <v>22291</v>
      </c>
      <c r="N3324" t="str">
        <f t="shared" si="51"/>
        <v>OK</v>
      </c>
      <c r="O3324" t="str">
        <f>IF(OR(Table1_17[[#This Row],[amount]]&lt;$Y$8,Table1_17[[#This Row],[amount]]&gt;$Y$7),"Outlier","Normal")</f>
        <v>Normal</v>
      </c>
      <c r="P3324" t="str">
        <f>IF(OR(Table1_17[[#This Row],[missing_flag]]="Missing",Table1_17[[#This Row],[outlier_flag]]="Outliers"),"Review","Valid")</f>
        <v>Valid</v>
      </c>
    </row>
    <row r="3325" spans="1:16">
      <c r="A3325" t="s">
        <v>8134</v>
      </c>
      <c r="B3325" s="1">
        <v>44630</v>
      </c>
      <c r="C3325">
        <v>155659.57999999999</v>
      </c>
      <c r="D3325" t="s">
        <v>1483</v>
      </c>
      <c r="E3325" t="s">
        <v>1499</v>
      </c>
      <c r="F3325" t="s">
        <v>264</v>
      </c>
      <c r="G3325" t="s">
        <v>29</v>
      </c>
      <c r="H3325" t="s">
        <v>1161</v>
      </c>
      <c r="J3325" t="s">
        <v>25614</v>
      </c>
      <c r="K3325" t="s">
        <v>22291</v>
      </c>
      <c r="L3325" t="s">
        <v>22291</v>
      </c>
      <c r="M3325" t="s">
        <v>22291</v>
      </c>
      <c r="N3325" t="str">
        <f t="shared" si="51"/>
        <v>OK</v>
      </c>
      <c r="O3325" t="str">
        <f>IF(OR(Table1_17[[#This Row],[amount]]&lt;$Y$8,Table1_17[[#This Row],[amount]]&gt;$Y$7),"Outlier","Normal")</f>
        <v>Normal</v>
      </c>
      <c r="P3325" t="str">
        <f>IF(OR(Table1_17[[#This Row],[missing_flag]]="Missing",Table1_17[[#This Row],[outlier_flag]]="Outliers"),"Review","Valid")</f>
        <v>Valid</v>
      </c>
    </row>
    <row r="3326" spans="1:16">
      <c r="A3326" t="s">
        <v>8136</v>
      </c>
      <c r="B3326" s="1">
        <v>44895</v>
      </c>
      <c r="C3326">
        <v>-24677.759999999998</v>
      </c>
      <c r="D3326" t="s">
        <v>1478</v>
      </c>
      <c r="E3326" t="s">
        <v>1509</v>
      </c>
      <c r="F3326" t="s">
        <v>268</v>
      </c>
      <c r="G3326" t="s">
        <v>29</v>
      </c>
      <c r="I3326" t="s">
        <v>83</v>
      </c>
      <c r="J3326" t="s">
        <v>25615</v>
      </c>
      <c r="K3326" t="s">
        <v>22291</v>
      </c>
      <c r="L3326" t="s">
        <v>22291</v>
      </c>
      <c r="M3326" t="s">
        <v>22291</v>
      </c>
      <c r="N3326" t="str">
        <f t="shared" si="51"/>
        <v>OK</v>
      </c>
      <c r="O3326" t="str">
        <f>IF(OR(Table1_17[[#This Row],[amount]]&lt;$Y$8,Table1_17[[#This Row],[amount]]&gt;$Y$7),"Outlier","Normal")</f>
        <v>Normal</v>
      </c>
      <c r="P3326" t="str">
        <f>IF(OR(Table1_17[[#This Row],[missing_flag]]="Missing",Table1_17[[#This Row],[outlier_flag]]="Outliers"),"Review","Valid")</f>
        <v>Valid</v>
      </c>
    </row>
    <row r="3327" spans="1:16">
      <c r="A3327" t="s">
        <v>8138</v>
      </c>
      <c r="B3327" s="1">
        <v>45064</v>
      </c>
      <c r="C3327">
        <v>22375.59</v>
      </c>
      <c r="D3327" t="s">
        <v>1924</v>
      </c>
      <c r="E3327" t="s">
        <v>1924</v>
      </c>
      <c r="F3327" t="s">
        <v>271</v>
      </c>
      <c r="G3327" t="s">
        <v>29</v>
      </c>
      <c r="J3327" t="s">
        <v>25616</v>
      </c>
      <c r="K3327" t="s">
        <v>22291</v>
      </c>
      <c r="L3327" t="s">
        <v>22291</v>
      </c>
      <c r="M3327" t="s">
        <v>22291</v>
      </c>
      <c r="N3327" t="str">
        <f t="shared" si="51"/>
        <v>OK</v>
      </c>
      <c r="O3327" t="str">
        <f>IF(OR(Table1_17[[#This Row],[amount]]&lt;$Y$8,Table1_17[[#This Row],[amount]]&gt;$Y$7),"Outlier","Normal")</f>
        <v>Normal</v>
      </c>
      <c r="P3327" t="str">
        <f>IF(OR(Table1_17[[#This Row],[missing_flag]]="Missing",Table1_17[[#This Row],[outlier_flag]]="Outliers"),"Review","Valid")</f>
        <v>Valid</v>
      </c>
    </row>
    <row r="3328" spans="1:16">
      <c r="A3328" t="s">
        <v>8140</v>
      </c>
      <c r="B3328" s="1">
        <v>44790</v>
      </c>
      <c r="C3328">
        <v>121779.45</v>
      </c>
      <c r="D3328" t="s">
        <v>1483</v>
      </c>
      <c r="E3328" t="s">
        <v>1487</v>
      </c>
      <c r="F3328" t="s">
        <v>268</v>
      </c>
      <c r="G3328" t="s">
        <v>8</v>
      </c>
      <c r="H3328" t="s">
        <v>838</v>
      </c>
      <c r="J3328" t="s">
        <v>25617</v>
      </c>
      <c r="K3328" t="s">
        <v>22291</v>
      </c>
      <c r="L3328" t="s">
        <v>22291</v>
      </c>
      <c r="M3328" t="s">
        <v>22291</v>
      </c>
      <c r="N3328" t="str">
        <f t="shared" si="51"/>
        <v>OK</v>
      </c>
      <c r="O3328" t="str">
        <f>IF(OR(Table1_17[[#This Row],[amount]]&lt;$Y$8,Table1_17[[#This Row],[amount]]&gt;$Y$7),"Outlier","Normal")</f>
        <v>Normal</v>
      </c>
      <c r="P3328" t="str">
        <f>IF(OR(Table1_17[[#This Row],[missing_flag]]="Missing",Table1_17[[#This Row],[outlier_flag]]="Outliers"),"Review","Valid")</f>
        <v>Valid</v>
      </c>
    </row>
    <row r="3329" spans="1:16">
      <c r="A3329" t="s">
        <v>8142</v>
      </c>
      <c r="B3329" s="1">
        <v>44900</v>
      </c>
      <c r="C3329">
        <v>162856.22</v>
      </c>
      <c r="D3329" t="s">
        <v>1483</v>
      </c>
      <c r="E3329" t="s">
        <v>1487</v>
      </c>
      <c r="F3329" t="s">
        <v>271</v>
      </c>
      <c r="G3329" t="s">
        <v>17</v>
      </c>
      <c r="H3329" t="s">
        <v>918</v>
      </c>
      <c r="J3329" t="s">
        <v>25618</v>
      </c>
      <c r="K3329" t="s">
        <v>22291</v>
      </c>
      <c r="L3329" t="s">
        <v>22291</v>
      </c>
      <c r="M3329" t="s">
        <v>22291</v>
      </c>
      <c r="N3329" t="str">
        <f t="shared" si="51"/>
        <v>OK</v>
      </c>
      <c r="O3329" t="str">
        <f>IF(OR(Table1_17[[#This Row],[amount]]&lt;$Y$8,Table1_17[[#This Row],[amount]]&gt;$Y$7),"Outlier","Normal")</f>
        <v>Normal</v>
      </c>
      <c r="P3329" t="str">
        <f>IF(OR(Table1_17[[#This Row],[missing_flag]]="Missing",Table1_17[[#This Row],[outlier_flag]]="Outliers"),"Review","Valid")</f>
        <v>Valid</v>
      </c>
    </row>
    <row r="3330" spans="1:16">
      <c r="A3330" t="s">
        <v>8144</v>
      </c>
      <c r="B3330" s="1">
        <v>44639</v>
      </c>
      <c r="C3330">
        <v>-33252.870000000003</v>
      </c>
      <c r="D3330" t="s">
        <v>1478</v>
      </c>
      <c r="E3330" t="s">
        <v>20</v>
      </c>
      <c r="F3330" t="s">
        <v>271</v>
      </c>
      <c r="G3330" t="s">
        <v>8</v>
      </c>
      <c r="I3330" t="s">
        <v>99</v>
      </c>
      <c r="J3330" t="s">
        <v>25619</v>
      </c>
      <c r="K3330" t="s">
        <v>22291</v>
      </c>
      <c r="L3330" t="s">
        <v>22291</v>
      </c>
      <c r="M3330" t="s">
        <v>22291</v>
      </c>
      <c r="N3330" t="str">
        <f t="shared" si="51"/>
        <v>OK</v>
      </c>
      <c r="O3330" t="str">
        <f>IF(OR(Table1_17[[#This Row],[amount]]&lt;$Y$8,Table1_17[[#This Row],[amount]]&gt;$Y$7),"Outlier","Normal")</f>
        <v>Normal</v>
      </c>
      <c r="P3330" t="str">
        <f>IF(OR(Table1_17[[#This Row],[missing_flag]]="Missing",Table1_17[[#This Row],[outlier_flag]]="Outliers"),"Review","Valid")</f>
        <v>Valid</v>
      </c>
    </row>
    <row r="3331" spans="1:16">
      <c r="A3331" t="s">
        <v>8146</v>
      </c>
      <c r="B3331" s="1">
        <v>44950</v>
      </c>
      <c r="C3331">
        <v>98287.83</v>
      </c>
      <c r="D3331" t="s">
        <v>1483</v>
      </c>
      <c r="E3331" t="s">
        <v>1487</v>
      </c>
      <c r="F3331" t="s">
        <v>264</v>
      </c>
      <c r="G3331" t="s">
        <v>13</v>
      </c>
      <c r="H3331" t="s">
        <v>930</v>
      </c>
      <c r="J3331" t="s">
        <v>25620</v>
      </c>
      <c r="K3331" t="s">
        <v>22291</v>
      </c>
      <c r="L3331" t="s">
        <v>22291</v>
      </c>
      <c r="M3331" t="s">
        <v>22291</v>
      </c>
      <c r="N3331" t="str">
        <f t="shared" ref="N3331:N3394" si="52">IF(OR(B3331="",C3331="",D3331="",F3331=""),"Missing","OK")</f>
        <v>OK</v>
      </c>
      <c r="O3331" t="str">
        <f>IF(OR(Table1_17[[#This Row],[amount]]&lt;$Y$8,Table1_17[[#This Row],[amount]]&gt;$Y$7),"Outlier","Normal")</f>
        <v>Normal</v>
      </c>
      <c r="P3331" t="str">
        <f>IF(OR(Table1_17[[#This Row],[missing_flag]]="Missing",Table1_17[[#This Row],[outlier_flag]]="Outliers"),"Review","Valid")</f>
        <v>Valid</v>
      </c>
    </row>
    <row r="3332" spans="1:16">
      <c r="A3332" t="s">
        <v>8148</v>
      </c>
      <c r="B3332" s="1">
        <v>45016</v>
      </c>
      <c r="C3332">
        <v>141447.32</v>
      </c>
      <c r="D3332" t="s">
        <v>1483</v>
      </c>
      <c r="E3332" t="s">
        <v>1499</v>
      </c>
      <c r="F3332" t="s">
        <v>268</v>
      </c>
      <c r="G3332" t="s">
        <v>8</v>
      </c>
      <c r="H3332" t="s">
        <v>1305</v>
      </c>
      <c r="J3332" t="s">
        <v>25621</v>
      </c>
      <c r="K3332" t="s">
        <v>22291</v>
      </c>
      <c r="L3332" t="s">
        <v>22291</v>
      </c>
      <c r="M3332" t="s">
        <v>22291</v>
      </c>
      <c r="N3332" t="str">
        <f t="shared" si="52"/>
        <v>OK</v>
      </c>
      <c r="O3332" t="str">
        <f>IF(OR(Table1_17[[#This Row],[amount]]&lt;$Y$8,Table1_17[[#This Row],[amount]]&gt;$Y$7),"Outlier","Normal")</f>
        <v>Normal</v>
      </c>
      <c r="P3332" t="str">
        <f>IF(OR(Table1_17[[#This Row],[missing_flag]]="Missing",Table1_17[[#This Row],[outlier_flag]]="Outliers"),"Review","Valid")</f>
        <v>Valid</v>
      </c>
    </row>
    <row r="3333" spans="1:16">
      <c r="A3333" t="s">
        <v>8150</v>
      </c>
      <c r="B3333" s="1">
        <v>44757</v>
      </c>
      <c r="C3333">
        <v>221694.41</v>
      </c>
      <c r="D3333" t="s">
        <v>1483</v>
      </c>
      <c r="E3333" t="s">
        <v>1484</v>
      </c>
      <c r="F3333" t="s">
        <v>271</v>
      </c>
      <c r="G3333" t="s">
        <v>29</v>
      </c>
      <c r="H3333" t="s">
        <v>1293</v>
      </c>
      <c r="J3333" t="s">
        <v>25622</v>
      </c>
      <c r="K3333" t="s">
        <v>22291</v>
      </c>
      <c r="L3333" t="s">
        <v>22291</v>
      </c>
      <c r="M3333" t="s">
        <v>22291</v>
      </c>
      <c r="N3333" t="str">
        <f t="shared" si="52"/>
        <v>OK</v>
      </c>
      <c r="O3333" t="str">
        <f>IF(OR(Table1_17[[#This Row],[amount]]&lt;$Y$8,Table1_17[[#This Row],[amount]]&gt;$Y$7),"Outlier","Normal")</f>
        <v>Normal</v>
      </c>
      <c r="P3333" t="str">
        <f>IF(OR(Table1_17[[#This Row],[missing_flag]]="Missing",Table1_17[[#This Row],[outlier_flag]]="Outliers"),"Review","Valid")</f>
        <v>Valid</v>
      </c>
    </row>
    <row r="3334" spans="1:16">
      <c r="A3334" t="s">
        <v>8152</v>
      </c>
      <c r="B3334" s="1">
        <v>44985</v>
      </c>
      <c r="C3334">
        <v>-59394.97</v>
      </c>
      <c r="D3334" t="s">
        <v>1478</v>
      </c>
      <c r="E3334" t="s">
        <v>1534</v>
      </c>
      <c r="F3334" t="s">
        <v>271</v>
      </c>
      <c r="G3334" t="s">
        <v>8</v>
      </c>
      <c r="I3334" t="s">
        <v>139</v>
      </c>
      <c r="J3334" t="s">
        <v>25623</v>
      </c>
      <c r="K3334" t="s">
        <v>22291</v>
      </c>
      <c r="L3334" t="s">
        <v>22291</v>
      </c>
      <c r="M3334" t="s">
        <v>22291</v>
      </c>
      <c r="N3334" t="str">
        <f t="shared" si="52"/>
        <v>OK</v>
      </c>
      <c r="O3334" t="str">
        <f>IF(OR(Table1_17[[#This Row],[amount]]&lt;$Y$8,Table1_17[[#This Row],[amount]]&gt;$Y$7),"Outlier","Normal")</f>
        <v>Normal</v>
      </c>
      <c r="P3334" t="str">
        <f>IF(OR(Table1_17[[#This Row],[missing_flag]]="Missing",Table1_17[[#This Row],[outlier_flag]]="Outliers"),"Review","Valid")</f>
        <v>Valid</v>
      </c>
    </row>
    <row r="3335" spans="1:16">
      <c r="A3335" t="s">
        <v>8154</v>
      </c>
      <c r="B3335" s="1">
        <v>44601</v>
      </c>
      <c r="C3335">
        <v>-15421.78</v>
      </c>
      <c r="D3335" t="s">
        <v>1478</v>
      </c>
      <c r="E3335" t="s">
        <v>1534</v>
      </c>
      <c r="F3335" t="s">
        <v>268</v>
      </c>
      <c r="G3335" t="s">
        <v>8</v>
      </c>
      <c r="I3335" t="s">
        <v>229</v>
      </c>
      <c r="J3335" t="s">
        <v>25624</v>
      </c>
      <c r="K3335" t="s">
        <v>22291</v>
      </c>
      <c r="L3335" t="s">
        <v>22291</v>
      </c>
      <c r="M3335" t="s">
        <v>22291</v>
      </c>
      <c r="N3335" t="str">
        <f t="shared" si="52"/>
        <v>OK</v>
      </c>
      <c r="O3335" t="str">
        <f>IF(OR(Table1_17[[#This Row],[amount]]&lt;$Y$8,Table1_17[[#This Row],[amount]]&gt;$Y$7),"Outlier","Normal")</f>
        <v>Normal</v>
      </c>
      <c r="P3335" t="str">
        <f>IF(OR(Table1_17[[#This Row],[missing_flag]]="Missing",Table1_17[[#This Row],[outlier_flag]]="Outliers"),"Review","Valid")</f>
        <v>Valid</v>
      </c>
    </row>
    <row r="3336" spans="1:16">
      <c r="A3336" t="s">
        <v>8156</v>
      </c>
      <c r="B3336" s="1">
        <v>45025</v>
      </c>
      <c r="C3336">
        <v>90037.14</v>
      </c>
      <c r="D3336" t="s">
        <v>1483</v>
      </c>
      <c r="E3336" t="s">
        <v>1487</v>
      </c>
      <c r="F3336" t="s">
        <v>268</v>
      </c>
      <c r="G3336" t="s">
        <v>8</v>
      </c>
      <c r="H3336" t="s">
        <v>730</v>
      </c>
      <c r="J3336" t="s">
        <v>25625</v>
      </c>
      <c r="K3336" t="s">
        <v>22291</v>
      </c>
      <c r="L3336" t="s">
        <v>22291</v>
      </c>
      <c r="M3336" t="s">
        <v>22291</v>
      </c>
      <c r="N3336" t="str">
        <f t="shared" si="52"/>
        <v>OK</v>
      </c>
      <c r="O3336" t="str">
        <f>IF(OR(Table1_17[[#This Row],[amount]]&lt;$Y$8,Table1_17[[#This Row],[amount]]&gt;$Y$7),"Outlier","Normal")</f>
        <v>Normal</v>
      </c>
      <c r="P3336" t="str">
        <f>IF(OR(Table1_17[[#This Row],[missing_flag]]="Missing",Table1_17[[#This Row],[outlier_flag]]="Outliers"),"Review","Valid")</f>
        <v>Valid</v>
      </c>
    </row>
    <row r="3337" spans="1:16">
      <c r="A3337" t="s">
        <v>8158</v>
      </c>
      <c r="B3337" s="1">
        <v>44920</v>
      </c>
      <c r="C3337">
        <v>-29894.86</v>
      </c>
      <c r="D3337" t="s">
        <v>1478</v>
      </c>
      <c r="E3337" t="s">
        <v>20</v>
      </c>
      <c r="F3337" t="s">
        <v>268</v>
      </c>
      <c r="G3337" t="s">
        <v>17</v>
      </c>
      <c r="I3337" t="s">
        <v>43</v>
      </c>
      <c r="J3337" t="s">
        <v>25626</v>
      </c>
      <c r="K3337" t="s">
        <v>22291</v>
      </c>
      <c r="L3337" t="s">
        <v>22291</v>
      </c>
      <c r="M3337" t="s">
        <v>22291</v>
      </c>
      <c r="N3337" t="str">
        <f t="shared" si="52"/>
        <v>OK</v>
      </c>
      <c r="O3337" t="str">
        <f>IF(OR(Table1_17[[#This Row],[amount]]&lt;$Y$8,Table1_17[[#This Row],[amount]]&gt;$Y$7),"Outlier","Normal")</f>
        <v>Normal</v>
      </c>
      <c r="P3337" t="str">
        <f>IF(OR(Table1_17[[#This Row],[missing_flag]]="Missing",Table1_17[[#This Row],[outlier_flag]]="Outliers"),"Review","Valid")</f>
        <v>Valid</v>
      </c>
    </row>
    <row r="3338" spans="1:16">
      <c r="A3338" t="s">
        <v>8160</v>
      </c>
      <c r="B3338" s="1">
        <v>44988</v>
      </c>
      <c r="C3338">
        <v>143145.21</v>
      </c>
      <c r="D3338" t="s">
        <v>1483</v>
      </c>
      <c r="E3338" t="s">
        <v>1487</v>
      </c>
      <c r="F3338" t="s">
        <v>268</v>
      </c>
      <c r="G3338" t="s">
        <v>17</v>
      </c>
      <c r="H3338" t="s">
        <v>1143</v>
      </c>
      <c r="J3338" t="s">
        <v>25627</v>
      </c>
      <c r="K3338" t="s">
        <v>22291</v>
      </c>
      <c r="L3338" t="s">
        <v>22291</v>
      </c>
      <c r="M3338" t="s">
        <v>22291</v>
      </c>
      <c r="N3338" t="str">
        <f t="shared" si="52"/>
        <v>OK</v>
      </c>
      <c r="O3338" t="str">
        <f>IF(OR(Table1_17[[#This Row],[amount]]&lt;$Y$8,Table1_17[[#This Row],[amount]]&gt;$Y$7),"Outlier","Normal")</f>
        <v>Normal</v>
      </c>
      <c r="P3338" t="str">
        <f>IF(OR(Table1_17[[#This Row],[missing_flag]]="Missing",Table1_17[[#This Row],[outlier_flag]]="Outliers"),"Review","Valid")</f>
        <v>Valid</v>
      </c>
    </row>
    <row r="3339" spans="1:16">
      <c r="A3339" t="s">
        <v>8162</v>
      </c>
      <c r="B3339" s="1">
        <v>44785</v>
      </c>
      <c r="C3339">
        <v>-20276.02</v>
      </c>
      <c r="D3339" t="s">
        <v>1478</v>
      </c>
      <c r="E3339" t="s">
        <v>1509</v>
      </c>
      <c r="F3339" t="s">
        <v>264</v>
      </c>
      <c r="G3339" t="s">
        <v>8</v>
      </c>
      <c r="I3339" t="s">
        <v>229</v>
      </c>
      <c r="J3339" t="s">
        <v>25628</v>
      </c>
      <c r="K3339" t="s">
        <v>22291</v>
      </c>
      <c r="L3339" t="s">
        <v>22291</v>
      </c>
      <c r="M3339" t="s">
        <v>22291</v>
      </c>
      <c r="N3339" t="str">
        <f t="shared" si="52"/>
        <v>OK</v>
      </c>
      <c r="O3339" t="str">
        <f>IF(OR(Table1_17[[#This Row],[amount]]&lt;$Y$8,Table1_17[[#This Row],[amount]]&gt;$Y$7),"Outlier","Normal")</f>
        <v>Normal</v>
      </c>
      <c r="P3339" t="str">
        <f>IF(OR(Table1_17[[#This Row],[missing_flag]]="Missing",Table1_17[[#This Row],[outlier_flag]]="Outliers"),"Review","Valid")</f>
        <v>Valid</v>
      </c>
    </row>
    <row r="3340" spans="1:16">
      <c r="A3340" t="s">
        <v>8164</v>
      </c>
      <c r="B3340" s="1">
        <v>45164</v>
      </c>
      <c r="C3340">
        <v>132577.23000000001</v>
      </c>
      <c r="D3340" t="s">
        <v>1483</v>
      </c>
      <c r="E3340" t="s">
        <v>1499</v>
      </c>
      <c r="F3340" t="s">
        <v>271</v>
      </c>
      <c r="G3340" t="s">
        <v>29</v>
      </c>
      <c r="H3340" t="s">
        <v>1111</v>
      </c>
      <c r="J3340" t="s">
        <v>25629</v>
      </c>
      <c r="K3340" t="s">
        <v>22291</v>
      </c>
      <c r="L3340" t="s">
        <v>22291</v>
      </c>
      <c r="M3340" t="s">
        <v>22291</v>
      </c>
      <c r="N3340" t="str">
        <f t="shared" si="52"/>
        <v>OK</v>
      </c>
      <c r="O3340" t="str">
        <f>IF(OR(Table1_17[[#This Row],[amount]]&lt;$Y$8,Table1_17[[#This Row],[amount]]&gt;$Y$7),"Outlier","Normal")</f>
        <v>Normal</v>
      </c>
      <c r="P3340" t="str">
        <f>IF(OR(Table1_17[[#This Row],[missing_flag]]="Missing",Table1_17[[#This Row],[outlier_flag]]="Outliers"),"Review","Valid")</f>
        <v>Valid</v>
      </c>
    </row>
    <row r="3341" spans="1:16">
      <c r="A3341" t="s">
        <v>8166</v>
      </c>
      <c r="B3341" s="1">
        <v>44804</v>
      </c>
      <c r="C3341">
        <v>-77961.61</v>
      </c>
      <c r="D3341" t="s">
        <v>1478</v>
      </c>
      <c r="E3341" t="s">
        <v>1509</v>
      </c>
      <c r="F3341" t="s">
        <v>264</v>
      </c>
      <c r="G3341" t="s">
        <v>13</v>
      </c>
      <c r="I3341" t="s">
        <v>37</v>
      </c>
      <c r="J3341" t="s">
        <v>25630</v>
      </c>
      <c r="K3341" t="s">
        <v>22291</v>
      </c>
      <c r="L3341" t="s">
        <v>22291</v>
      </c>
      <c r="M3341" t="s">
        <v>22291</v>
      </c>
      <c r="N3341" t="str">
        <f t="shared" si="52"/>
        <v>OK</v>
      </c>
      <c r="O3341" t="str">
        <f>IF(OR(Table1_17[[#This Row],[amount]]&lt;$Y$8,Table1_17[[#This Row],[amount]]&gt;$Y$7),"Outlier","Normal")</f>
        <v>Normal</v>
      </c>
      <c r="P3341" t="str">
        <f>IF(OR(Table1_17[[#This Row],[missing_flag]]="Missing",Table1_17[[#This Row],[outlier_flag]]="Outliers"),"Review","Valid")</f>
        <v>Valid</v>
      </c>
    </row>
    <row r="3342" spans="1:16">
      <c r="A3342" t="s">
        <v>8168</v>
      </c>
      <c r="B3342" s="1">
        <v>44882</v>
      </c>
      <c r="C3342">
        <v>-40599.51</v>
      </c>
      <c r="D3342" t="s">
        <v>1478</v>
      </c>
      <c r="E3342" t="s">
        <v>1496</v>
      </c>
      <c r="F3342" t="s">
        <v>268</v>
      </c>
      <c r="G3342" t="s">
        <v>13</v>
      </c>
      <c r="I3342" t="s">
        <v>109</v>
      </c>
      <c r="J3342" t="s">
        <v>25631</v>
      </c>
      <c r="K3342" t="s">
        <v>22291</v>
      </c>
      <c r="L3342" t="s">
        <v>22291</v>
      </c>
      <c r="M3342" t="s">
        <v>22291</v>
      </c>
      <c r="N3342" t="str">
        <f t="shared" si="52"/>
        <v>OK</v>
      </c>
      <c r="O3342" t="str">
        <f>IF(OR(Table1_17[[#This Row],[amount]]&lt;$Y$8,Table1_17[[#This Row],[amount]]&gt;$Y$7),"Outlier","Normal")</f>
        <v>Normal</v>
      </c>
      <c r="P3342" t="str">
        <f>IF(OR(Table1_17[[#This Row],[missing_flag]]="Missing",Table1_17[[#This Row],[outlier_flag]]="Outliers"),"Review","Valid")</f>
        <v>Valid</v>
      </c>
    </row>
    <row r="3343" spans="1:16">
      <c r="A3343" t="s">
        <v>8170</v>
      </c>
      <c r="B3343" s="1">
        <v>44955</v>
      </c>
      <c r="C3343">
        <v>197326.11</v>
      </c>
      <c r="D3343" t="s">
        <v>1483</v>
      </c>
      <c r="E3343" t="s">
        <v>1484</v>
      </c>
      <c r="F3343" t="s">
        <v>271</v>
      </c>
      <c r="G3343" t="s">
        <v>13</v>
      </c>
      <c r="H3343" t="s">
        <v>995</v>
      </c>
      <c r="J3343" t="s">
        <v>25632</v>
      </c>
      <c r="K3343" t="s">
        <v>22291</v>
      </c>
      <c r="L3343" t="s">
        <v>22291</v>
      </c>
      <c r="M3343" t="s">
        <v>22291</v>
      </c>
      <c r="N3343" t="str">
        <f t="shared" si="52"/>
        <v>OK</v>
      </c>
      <c r="O3343" t="str">
        <f>IF(OR(Table1_17[[#This Row],[amount]]&lt;$Y$8,Table1_17[[#This Row],[amount]]&gt;$Y$7),"Outlier","Normal")</f>
        <v>Normal</v>
      </c>
      <c r="P3343" t="str">
        <f>IF(OR(Table1_17[[#This Row],[missing_flag]]="Missing",Table1_17[[#This Row],[outlier_flag]]="Outliers"),"Review","Valid")</f>
        <v>Valid</v>
      </c>
    </row>
    <row r="3344" spans="1:16">
      <c r="A3344" t="s">
        <v>8172</v>
      </c>
      <c r="B3344" s="1">
        <v>44718</v>
      </c>
      <c r="C3344">
        <v>142473.94</v>
      </c>
      <c r="D3344" t="s">
        <v>1483</v>
      </c>
      <c r="E3344" t="s">
        <v>1484</v>
      </c>
      <c r="F3344" t="s">
        <v>268</v>
      </c>
      <c r="G3344" t="s">
        <v>8</v>
      </c>
      <c r="H3344" t="s">
        <v>951</v>
      </c>
      <c r="J3344" t="s">
        <v>25633</v>
      </c>
      <c r="K3344" t="s">
        <v>22291</v>
      </c>
      <c r="L3344" t="s">
        <v>22291</v>
      </c>
      <c r="M3344" t="s">
        <v>22291</v>
      </c>
      <c r="N3344" t="str">
        <f t="shared" si="52"/>
        <v>OK</v>
      </c>
      <c r="O3344" t="str">
        <f>IF(OR(Table1_17[[#This Row],[amount]]&lt;$Y$8,Table1_17[[#This Row],[amount]]&gt;$Y$7),"Outlier","Normal")</f>
        <v>Normal</v>
      </c>
      <c r="P3344" t="str">
        <f>IF(OR(Table1_17[[#This Row],[missing_flag]]="Missing",Table1_17[[#This Row],[outlier_flag]]="Outliers"),"Review","Valid")</f>
        <v>Valid</v>
      </c>
    </row>
    <row r="3345" spans="1:16">
      <c r="A3345" t="s">
        <v>8174</v>
      </c>
      <c r="B3345" s="1">
        <v>45152</v>
      </c>
      <c r="C3345">
        <v>166539.39000000001</v>
      </c>
      <c r="D3345" t="s">
        <v>1483</v>
      </c>
      <c r="E3345" t="s">
        <v>1499</v>
      </c>
      <c r="F3345" t="s">
        <v>264</v>
      </c>
      <c r="G3345" t="s">
        <v>8</v>
      </c>
      <c r="H3345" t="s">
        <v>882</v>
      </c>
      <c r="J3345" t="s">
        <v>25634</v>
      </c>
      <c r="K3345" t="s">
        <v>22291</v>
      </c>
      <c r="L3345" t="s">
        <v>22291</v>
      </c>
      <c r="M3345" t="s">
        <v>22291</v>
      </c>
      <c r="N3345" t="str">
        <f t="shared" si="52"/>
        <v>OK</v>
      </c>
      <c r="O3345" t="str">
        <f>IF(OR(Table1_17[[#This Row],[amount]]&lt;$Y$8,Table1_17[[#This Row],[amount]]&gt;$Y$7),"Outlier","Normal")</f>
        <v>Normal</v>
      </c>
      <c r="P3345" t="str">
        <f>IF(OR(Table1_17[[#This Row],[missing_flag]]="Missing",Table1_17[[#This Row],[outlier_flag]]="Outliers"),"Review","Valid")</f>
        <v>Valid</v>
      </c>
    </row>
    <row r="3346" spans="1:16">
      <c r="A3346" t="s">
        <v>8176</v>
      </c>
      <c r="B3346" s="1">
        <v>45275</v>
      </c>
      <c r="C3346">
        <v>-20994.29</v>
      </c>
      <c r="D3346" t="s">
        <v>1478</v>
      </c>
      <c r="E3346" t="s">
        <v>20</v>
      </c>
      <c r="F3346" t="s">
        <v>271</v>
      </c>
      <c r="G3346" t="s">
        <v>13</v>
      </c>
      <c r="I3346" t="s">
        <v>221</v>
      </c>
      <c r="J3346" t="s">
        <v>25635</v>
      </c>
      <c r="K3346" t="s">
        <v>22291</v>
      </c>
      <c r="L3346" t="s">
        <v>22291</v>
      </c>
      <c r="M3346" t="s">
        <v>22291</v>
      </c>
      <c r="N3346" t="str">
        <f t="shared" si="52"/>
        <v>OK</v>
      </c>
      <c r="O3346" t="str">
        <f>IF(OR(Table1_17[[#This Row],[amount]]&lt;$Y$8,Table1_17[[#This Row],[amount]]&gt;$Y$7),"Outlier","Normal")</f>
        <v>Normal</v>
      </c>
      <c r="P3346" t="str">
        <f>IF(OR(Table1_17[[#This Row],[missing_flag]]="Missing",Table1_17[[#This Row],[outlier_flag]]="Outliers"),"Review","Valid")</f>
        <v>Valid</v>
      </c>
    </row>
    <row r="3347" spans="1:16">
      <c r="A3347" t="s">
        <v>8178</v>
      </c>
      <c r="B3347" s="1">
        <v>44791</v>
      </c>
      <c r="C3347">
        <v>178739.42</v>
      </c>
      <c r="D3347" t="s">
        <v>1483</v>
      </c>
      <c r="E3347" t="s">
        <v>1499</v>
      </c>
      <c r="F3347" t="s">
        <v>268</v>
      </c>
      <c r="G3347" t="s">
        <v>13</v>
      </c>
      <c r="H3347" t="s">
        <v>951</v>
      </c>
      <c r="J3347" t="s">
        <v>25636</v>
      </c>
      <c r="K3347" t="s">
        <v>22291</v>
      </c>
      <c r="L3347" t="s">
        <v>22291</v>
      </c>
      <c r="M3347" t="s">
        <v>22291</v>
      </c>
      <c r="N3347" t="str">
        <f t="shared" si="52"/>
        <v>OK</v>
      </c>
      <c r="O3347" t="str">
        <f>IF(OR(Table1_17[[#This Row],[amount]]&lt;$Y$8,Table1_17[[#This Row],[amount]]&gt;$Y$7),"Outlier","Normal")</f>
        <v>Normal</v>
      </c>
      <c r="P3347" t="str">
        <f>IF(OR(Table1_17[[#This Row],[missing_flag]]="Missing",Table1_17[[#This Row],[outlier_flag]]="Outliers"),"Review","Valid")</f>
        <v>Valid</v>
      </c>
    </row>
    <row r="3348" spans="1:16">
      <c r="A3348" t="s">
        <v>8180</v>
      </c>
      <c r="B3348" s="1">
        <v>45008</v>
      </c>
      <c r="C3348">
        <v>-3323.62</v>
      </c>
      <c r="D3348" t="s">
        <v>1478</v>
      </c>
      <c r="E3348" t="s">
        <v>7</v>
      </c>
      <c r="F3348" t="s">
        <v>271</v>
      </c>
      <c r="G3348" t="s">
        <v>17</v>
      </c>
      <c r="I3348" t="s">
        <v>219</v>
      </c>
      <c r="J3348" t="s">
        <v>25637</v>
      </c>
      <c r="K3348" t="s">
        <v>22291</v>
      </c>
      <c r="L3348" t="s">
        <v>22291</v>
      </c>
      <c r="M3348" t="s">
        <v>22291</v>
      </c>
      <c r="N3348" t="str">
        <f t="shared" si="52"/>
        <v>OK</v>
      </c>
      <c r="O3348" t="str">
        <f>IF(OR(Table1_17[[#This Row],[amount]]&lt;$Y$8,Table1_17[[#This Row],[amount]]&gt;$Y$7),"Outlier","Normal")</f>
        <v>Normal</v>
      </c>
      <c r="P3348" t="str">
        <f>IF(OR(Table1_17[[#This Row],[missing_flag]]="Missing",Table1_17[[#This Row],[outlier_flag]]="Outliers"),"Review","Valid")</f>
        <v>Valid</v>
      </c>
    </row>
    <row r="3349" spans="1:16">
      <c r="A3349" t="s">
        <v>8182</v>
      </c>
      <c r="B3349" s="1">
        <v>44939</v>
      </c>
      <c r="C3349">
        <v>201952.9</v>
      </c>
      <c r="D3349" t="s">
        <v>1483</v>
      </c>
      <c r="E3349" t="s">
        <v>1499</v>
      </c>
      <c r="F3349" t="s">
        <v>264</v>
      </c>
      <c r="G3349" t="s">
        <v>8</v>
      </c>
      <c r="H3349" t="s">
        <v>764</v>
      </c>
      <c r="J3349" t="s">
        <v>25638</v>
      </c>
      <c r="K3349" t="s">
        <v>22291</v>
      </c>
      <c r="L3349" t="s">
        <v>22291</v>
      </c>
      <c r="M3349" t="s">
        <v>22291</v>
      </c>
      <c r="N3349" t="str">
        <f t="shared" si="52"/>
        <v>OK</v>
      </c>
      <c r="O3349" t="str">
        <f>IF(OR(Table1_17[[#This Row],[amount]]&lt;$Y$8,Table1_17[[#This Row],[amount]]&gt;$Y$7),"Outlier","Normal")</f>
        <v>Normal</v>
      </c>
      <c r="P3349" t="str">
        <f>IF(OR(Table1_17[[#This Row],[missing_flag]]="Missing",Table1_17[[#This Row],[outlier_flag]]="Outliers"),"Review","Valid")</f>
        <v>Valid</v>
      </c>
    </row>
    <row r="3350" spans="1:16">
      <c r="A3350" t="s">
        <v>8184</v>
      </c>
      <c r="B3350" s="1">
        <v>44684</v>
      </c>
      <c r="C3350">
        <v>-37364.07</v>
      </c>
      <c r="D3350" t="s">
        <v>1478</v>
      </c>
      <c r="E3350" t="s">
        <v>36</v>
      </c>
      <c r="F3350" t="s">
        <v>268</v>
      </c>
      <c r="G3350" t="s">
        <v>13</v>
      </c>
      <c r="I3350" t="s">
        <v>119</v>
      </c>
      <c r="J3350" t="s">
        <v>25639</v>
      </c>
      <c r="K3350" t="s">
        <v>22291</v>
      </c>
      <c r="L3350" t="s">
        <v>22291</v>
      </c>
      <c r="M3350" t="s">
        <v>22291</v>
      </c>
      <c r="N3350" t="str">
        <f t="shared" si="52"/>
        <v>OK</v>
      </c>
      <c r="O3350" t="str">
        <f>IF(OR(Table1_17[[#This Row],[amount]]&lt;$Y$8,Table1_17[[#This Row],[amount]]&gt;$Y$7),"Outlier","Normal")</f>
        <v>Normal</v>
      </c>
      <c r="P3350" t="str">
        <f>IF(OR(Table1_17[[#This Row],[missing_flag]]="Missing",Table1_17[[#This Row],[outlier_flag]]="Outliers"),"Review","Valid")</f>
        <v>Valid</v>
      </c>
    </row>
    <row r="3351" spans="1:16">
      <c r="A3351" t="s">
        <v>8186</v>
      </c>
      <c r="B3351" s="1">
        <v>44750</v>
      </c>
      <c r="C3351">
        <v>-63704.24</v>
      </c>
      <c r="D3351" t="s">
        <v>1478</v>
      </c>
      <c r="E3351" t="s">
        <v>20</v>
      </c>
      <c r="F3351" t="s">
        <v>271</v>
      </c>
      <c r="G3351" t="s">
        <v>29</v>
      </c>
      <c r="I3351" t="s">
        <v>27</v>
      </c>
      <c r="J3351" t="s">
        <v>25640</v>
      </c>
      <c r="K3351" t="s">
        <v>22291</v>
      </c>
      <c r="L3351" t="s">
        <v>22291</v>
      </c>
      <c r="M3351" t="s">
        <v>22291</v>
      </c>
      <c r="N3351" t="str">
        <f t="shared" si="52"/>
        <v>OK</v>
      </c>
      <c r="O3351" t="str">
        <f>IF(OR(Table1_17[[#This Row],[amount]]&lt;$Y$8,Table1_17[[#This Row],[amount]]&gt;$Y$7),"Outlier","Normal")</f>
        <v>Normal</v>
      </c>
      <c r="P3351" t="str">
        <f>IF(OR(Table1_17[[#This Row],[missing_flag]]="Missing",Table1_17[[#This Row],[outlier_flag]]="Outliers"),"Review","Valid")</f>
        <v>Valid</v>
      </c>
    </row>
    <row r="3352" spans="1:16">
      <c r="A3352" t="s">
        <v>8188</v>
      </c>
      <c r="B3352" s="1">
        <v>45022</v>
      </c>
      <c r="C3352">
        <v>18692.29</v>
      </c>
      <c r="D3352" t="s">
        <v>1504</v>
      </c>
      <c r="E3352" t="s">
        <v>1504</v>
      </c>
      <c r="F3352" t="s">
        <v>264</v>
      </c>
      <c r="G3352" t="s">
        <v>13</v>
      </c>
      <c r="J3352" t="s">
        <v>25641</v>
      </c>
      <c r="K3352" t="s">
        <v>22291</v>
      </c>
      <c r="L3352" t="s">
        <v>22291</v>
      </c>
      <c r="M3352" t="s">
        <v>22291</v>
      </c>
      <c r="N3352" t="str">
        <f t="shared" si="52"/>
        <v>OK</v>
      </c>
      <c r="O3352" t="str">
        <f>IF(OR(Table1_17[[#This Row],[amount]]&lt;$Y$8,Table1_17[[#This Row],[amount]]&gt;$Y$7),"Outlier","Normal")</f>
        <v>Normal</v>
      </c>
      <c r="P3352" t="str">
        <f>IF(OR(Table1_17[[#This Row],[missing_flag]]="Missing",Table1_17[[#This Row],[outlier_flag]]="Outliers"),"Review","Valid")</f>
        <v>Valid</v>
      </c>
    </row>
    <row r="3353" spans="1:16">
      <c r="A3353" t="s">
        <v>8190</v>
      </c>
      <c r="B3353" s="1">
        <v>44887</v>
      </c>
      <c r="C3353">
        <v>211802.42</v>
      </c>
      <c r="D3353" t="s">
        <v>1483</v>
      </c>
      <c r="E3353" t="s">
        <v>1499</v>
      </c>
      <c r="F3353" t="s">
        <v>264</v>
      </c>
      <c r="G3353" t="s">
        <v>13</v>
      </c>
      <c r="H3353" t="s">
        <v>1155</v>
      </c>
      <c r="J3353" t="s">
        <v>25642</v>
      </c>
      <c r="K3353" t="s">
        <v>22291</v>
      </c>
      <c r="L3353" t="s">
        <v>22291</v>
      </c>
      <c r="M3353" t="s">
        <v>22291</v>
      </c>
      <c r="N3353" t="str">
        <f t="shared" si="52"/>
        <v>OK</v>
      </c>
      <c r="O3353" t="str">
        <f>IF(OR(Table1_17[[#This Row],[amount]]&lt;$Y$8,Table1_17[[#This Row],[amount]]&gt;$Y$7),"Outlier","Normal")</f>
        <v>Normal</v>
      </c>
      <c r="P3353" t="str">
        <f>IF(OR(Table1_17[[#This Row],[missing_flag]]="Missing",Table1_17[[#This Row],[outlier_flag]]="Outliers"),"Review","Valid")</f>
        <v>Valid</v>
      </c>
    </row>
    <row r="3354" spans="1:16">
      <c r="A3354" t="s">
        <v>8192</v>
      </c>
      <c r="B3354" s="1">
        <v>45279</v>
      </c>
      <c r="C3354">
        <v>166041.78</v>
      </c>
      <c r="D3354" t="s">
        <v>1483</v>
      </c>
      <c r="E3354" t="s">
        <v>1499</v>
      </c>
      <c r="F3354" t="s">
        <v>264</v>
      </c>
      <c r="G3354" t="s">
        <v>13</v>
      </c>
      <c r="H3354" t="s">
        <v>1153</v>
      </c>
      <c r="J3354" t="s">
        <v>25643</v>
      </c>
      <c r="K3354" t="s">
        <v>22291</v>
      </c>
      <c r="L3354" t="s">
        <v>22291</v>
      </c>
      <c r="M3354" t="s">
        <v>22291</v>
      </c>
      <c r="N3354" t="str">
        <f t="shared" si="52"/>
        <v>OK</v>
      </c>
      <c r="O3354" t="str">
        <f>IF(OR(Table1_17[[#This Row],[amount]]&lt;$Y$8,Table1_17[[#This Row],[amount]]&gt;$Y$7),"Outlier","Normal")</f>
        <v>Normal</v>
      </c>
      <c r="P3354" t="str">
        <f>IF(OR(Table1_17[[#This Row],[missing_flag]]="Missing",Table1_17[[#This Row],[outlier_flag]]="Outliers"),"Review","Valid")</f>
        <v>Valid</v>
      </c>
    </row>
    <row r="3355" spans="1:16">
      <c r="A3355" t="s">
        <v>8194</v>
      </c>
      <c r="B3355" s="1">
        <v>44877</v>
      </c>
      <c r="C3355">
        <v>-10937.28</v>
      </c>
      <c r="D3355" t="s">
        <v>1478</v>
      </c>
      <c r="E3355" t="s">
        <v>1534</v>
      </c>
      <c r="F3355" t="s">
        <v>264</v>
      </c>
      <c r="G3355" t="s">
        <v>17</v>
      </c>
      <c r="I3355" t="s">
        <v>67</v>
      </c>
      <c r="J3355" t="s">
        <v>25644</v>
      </c>
      <c r="K3355" t="s">
        <v>22291</v>
      </c>
      <c r="L3355" t="s">
        <v>22291</v>
      </c>
      <c r="M3355" t="s">
        <v>22291</v>
      </c>
      <c r="N3355" t="str">
        <f t="shared" si="52"/>
        <v>OK</v>
      </c>
      <c r="O3355" t="str">
        <f>IF(OR(Table1_17[[#This Row],[amount]]&lt;$Y$8,Table1_17[[#This Row],[amount]]&gt;$Y$7),"Outlier","Normal")</f>
        <v>Normal</v>
      </c>
      <c r="P3355" t="str">
        <f>IF(OR(Table1_17[[#This Row],[missing_flag]]="Missing",Table1_17[[#This Row],[outlier_flag]]="Outliers"),"Review","Valid")</f>
        <v>Valid</v>
      </c>
    </row>
    <row r="3356" spans="1:16">
      <c r="A3356" t="s">
        <v>8196</v>
      </c>
      <c r="B3356" s="1">
        <v>44738</v>
      </c>
      <c r="C3356">
        <v>108390.25</v>
      </c>
      <c r="D3356" t="s">
        <v>1483</v>
      </c>
      <c r="E3356" t="s">
        <v>1484</v>
      </c>
      <c r="F3356" t="s">
        <v>271</v>
      </c>
      <c r="G3356" t="s">
        <v>17</v>
      </c>
      <c r="H3356" t="s">
        <v>912</v>
      </c>
      <c r="J3356" t="s">
        <v>25645</v>
      </c>
      <c r="K3356" t="s">
        <v>22291</v>
      </c>
      <c r="L3356" t="s">
        <v>22291</v>
      </c>
      <c r="M3356" t="s">
        <v>22291</v>
      </c>
      <c r="N3356" t="str">
        <f t="shared" si="52"/>
        <v>OK</v>
      </c>
      <c r="O3356" t="str">
        <f>IF(OR(Table1_17[[#This Row],[amount]]&lt;$Y$8,Table1_17[[#This Row],[amount]]&gt;$Y$7),"Outlier","Normal")</f>
        <v>Normal</v>
      </c>
      <c r="P3356" t="str">
        <f>IF(OR(Table1_17[[#This Row],[missing_flag]]="Missing",Table1_17[[#This Row],[outlier_flag]]="Outliers"),"Review","Valid")</f>
        <v>Valid</v>
      </c>
    </row>
    <row r="3357" spans="1:16">
      <c r="A3357" t="s">
        <v>8198</v>
      </c>
      <c r="B3357" s="1">
        <v>44946</v>
      </c>
      <c r="C3357">
        <v>-53064.66</v>
      </c>
      <c r="D3357" t="s">
        <v>1478</v>
      </c>
      <c r="E3357" t="s">
        <v>1509</v>
      </c>
      <c r="F3357" t="s">
        <v>264</v>
      </c>
      <c r="G3357" t="s">
        <v>8</v>
      </c>
      <c r="I3357" t="s">
        <v>183</v>
      </c>
      <c r="J3357" t="s">
        <v>25646</v>
      </c>
      <c r="K3357" t="s">
        <v>22291</v>
      </c>
      <c r="L3357" t="s">
        <v>22291</v>
      </c>
      <c r="M3357" t="s">
        <v>22291</v>
      </c>
      <c r="N3357" t="str">
        <f t="shared" si="52"/>
        <v>OK</v>
      </c>
      <c r="O3357" t="str">
        <f>IF(OR(Table1_17[[#This Row],[amount]]&lt;$Y$8,Table1_17[[#This Row],[amount]]&gt;$Y$7),"Outlier","Normal")</f>
        <v>Normal</v>
      </c>
      <c r="P3357" t="str">
        <f>IF(OR(Table1_17[[#This Row],[missing_flag]]="Missing",Table1_17[[#This Row],[outlier_flag]]="Outliers"),"Review","Valid")</f>
        <v>Valid</v>
      </c>
    </row>
    <row r="3358" spans="1:16">
      <c r="A3358" t="s">
        <v>8200</v>
      </c>
      <c r="B3358" s="1">
        <v>44888</v>
      </c>
      <c r="C3358">
        <v>43942.559999999998</v>
      </c>
      <c r="D3358" t="s">
        <v>1483</v>
      </c>
      <c r="E3358" t="s">
        <v>1499</v>
      </c>
      <c r="F3358" t="s">
        <v>268</v>
      </c>
      <c r="G3358" t="s">
        <v>13</v>
      </c>
      <c r="H3358" t="s">
        <v>997</v>
      </c>
      <c r="J3358" t="s">
        <v>25647</v>
      </c>
      <c r="K3358" t="s">
        <v>22291</v>
      </c>
      <c r="L3358" t="s">
        <v>22291</v>
      </c>
      <c r="M3358" t="s">
        <v>22291</v>
      </c>
      <c r="N3358" t="str">
        <f t="shared" si="52"/>
        <v>OK</v>
      </c>
      <c r="O3358" t="str">
        <f>IF(OR(Table1_17[[#This Row],[amount]]&lt;$Y$8,Table1_17[[#This Row],[amount]]&gt;$Y$7),"Outlier","Normal")</f>
        <v>Normal</v>
      </c>
      <c r="P3358" t="str">
        <f>IF(OR(Table1_17[[#This Row],[missing_flag]]="Missing",Table1_17[[#This Row],[outlier_flag]]="Outliers"),"Review","Valid")</f>
        <v>Valid</v>
      </c>
    </row>
    <row r="3359" spans="1:16">
      <c r="A3359" t="s">
        <v>8202</v>
      </c>
      <c r="B3359" s="1">
        <v>45061</v>
      </c>
      <c r="C3359">
        <v>-46667.23</v>
      </c>
      <c r="D3359" t="s">
        <v>1478</v>
      </c>
      <c r="E3359" t="s">
        <v>36</v>
      </c>
      <c r="F3359" t="s">
        <v>271</v>
      </c>
      <c r="G3359" t="s">
        <v>13</v>
      </c>
      <c r="I3359" t="s">
        <v>111</v>
      </c>
      <c r="J3359" t="s">
        <v>25648</v>
      </c>
      <c r="K3359" t="s">
        <v>22291</v>
      </c>
      <c r="L3359" t="s">
        <v>22291</v>
      </c>
      <c r="M3359" t="s">
        <v>22291</v>
      </c>
      <c r="N3359" t="str">
        <f t="shared" si="52"/>
        <v>OK</v>
      </c>
      <c r="O3359" t="str">
        <f>IF(OR(Table1_17[[#This Row],[amount]]&lt;$Y$8,Table1_17[[#This Row],[amount]]&gt;$Y$7),"Outlier","Normal")</f>
        <v>Normal</v>
      </c>
      <c r="P3359" t="str">
        <f>IF(OR(Table1_17[[#This Row],[missing_flag]]="Missing",Table1_17[[#This Row],[outlier_flag]]="Outliers"),"Review","Valid")</f>
        <v>Valid</v>
      </c>
    </row>
    <row r="3360" spans="1:16">
      <c r="A3360" t="s">
        <v>8204</v>
      </c>
      <c r="B3360" s="1">
        <v>45035</v>
      </c>
      <c r="C3360">
        <v>-45817.64</v>
      </c>
      <c r="D3360" t="s">
        <v>1478</v>
      </c>
      <c r="E3360" t="s">
        <v>7</v>
      </c>
      <c r="F3360" t="s">
        <v>268</v>
      </c>
      <c r="G3360" t="s">
        <v>29</v>
      </c>
      <c r="I3360" t="s">
        <v>191</v>
      </c>
      <c r="J3360" t="s">
        <v>25649</v>
      </c>
      <c r="K3360" t="s">
        <v>22291</v>
      </c>
      <c r="L3360" t="s">
        <v>22291</v>
      </c>
      <c r="M3360" t="s">
        <v>22291</v>
      </c>
      <c r="N3360" t="str">
        <f t="shared" si="52"/>
        <v>OK</v>
      </c>
      <c r="O3360" t="str">
        <f>IF(OR(Table1_17[[#This Row],[amount]]&lt;$Y$8,Table1_17[[#This Row],[amount]]&gt;$Y$7),"Outlier","Normal")</f>
        <v>Normal</v>
      </c>
      <c r="P3360" t="str">
        <f>IF(OR(Table1_17[[#This Row],[missing_flag]]="Missing",Table1_17[[#This Row],[outlier_flag]]="Outliers"),"Review","Valid")</f>
        <v>Valid</v>
      </c>
    </row>
    <row r="3361" spans="1:16">
      <c r="A3361" t="s">
        <v>8206</v>
      </c>
      <c r="B3361" s="1">
        <v>44954</v>
      </c>
      <c r="C3361">
        <v>158261.91</v>
      </c>
      <c r="D3361" t="s">
        <v>1483</v>
      </c>
      <c r="E3361" t="s">
        <v>1499</v>
      </c>
      <c r="F3361" t="s">
        <v>271</v>
      </c>
      <c r="G3361" t="s">
        <v>17</v>
      </c>
      <c r="H3361" t="s">
        <v>1235</v>
      </c>
      <c r="J3361" t="s">
        <v>25650</v>
      </c>
      <c r="K3361" t="s">
        <v>22291</v>
      </c>
      <c r="L3361" t="s">
        <v>22291</v>
      </c>
      <c r="M3361" t="s">
        <v>22291</v>
      </c>
      <c r="N3361" t="str">
        <f t="shared" si="52"/>
        <v>OK</v>
      </c>
      <c r="O3361" t="str">
        <f>IF(OR(Table1_17[[#This Row],[amount]]&lt;$Y$8,Table1_17[[#This Row],[amount]]&gt;$Y$7),"Outlier","Normal")</f>
        <v>Normal</v>
      </c>
      <c r="P3361" t="str">
        <f>IF(OR(Table1_17[[#This Row],[missing_flag]]="Missing",Table1_17[[#This Row],[outlier_flag]]="Outliers"),"Review","Valid")</f>
        <v>Valid</v>
      </c>
    </row>
    <row r="3362" spans="1:16">
      <c r="A3362" t="s">
        <v>8208</v>
      </c>
      <c r="B3362" s="1">
        <v>45259</v>
      </c>
      <c r="C3362">
        <v>167381.06</v>
      </c>
      <c r="D3362" t="s">
        <v>1483</v>
      </c>
      <c r="E3362" t="s">
        <v>1499</v>
      </c>
      <c r="F3362" t="s">
        <v>264</v>
      </c>
      <c r="G3362" t="s">
        <v>29</v>
      </c>
      <c r="H3362" t="s">
        <v>1349</v>
      </c>
      <c r="J3362" t="s">
        <v>25651</v>
      </c>
      <c r="K3362" t="s">
        <v>22291</v>
      </c>
      <c r="L3362" t="s">
        <v>22291</v>
      </c>
      <c r="M3362" t="s">
        <v>22291</v>
      </c>
      <c r="N3362" t="str">
        <f t="shared" si="52"/>
        <v>OK</v>
      </c>
      <c r="O3362" t="str">
        <f>IF(OR(Table1_17[[#This Row],[amount]]&lt;$Y$8,Table1_17[[#This Row],[amount]]&gt;$Y$7),"Outlier","Normal")</f>
        <v>Normal</v>
      </c>
      <c r="P3362" t="str">
        <f>IF(OR(Table1_17[[#This Row],[missing_flag]]="Missing",Table1_17[[#This Row],[outlier_flag]]="Outliers"),"Review","Valid")</f>
        <v>Valid</v>
      </c>
    </row>
    <row r="3363" spans="1:16">
      <c r="A3363" t="s">
        <v>8210</v>
      </c>
      <c r="B3363" s="1">
        <v>44856</v>
      </c>
      <c r="C3363">
        <v>-38849.870000000003</v>
      </c>
      <c r="D3363" t="s">
        <v>1478</v>
      </c>
      <c r="E3363" t="s">
        <v>1534</v>
      </c>
      <c r="F3363" t="s">
        <v>268</v>
      </c>
      <c r="G3363" t="s">
        <v>8</v>
      </c>
      <c r="I3363" t="s">
        <v>157</v>
      </c>
      <c r="J3363" t="s">
        <v>25652</v>
      </c>
      <c r="K3363" t="s">
        <v>22291</v>
      </c>
      <c r="L3363" t="s">
        <v>22291</v>
      </c>
      <c r="M3363" t="s">
        <v>22291</v>
      </c>
      <c r="N3363" t="str">
        <f t="shared" si="52"/>
        <v>OK</v>
      </c>
      <c r="O3363" t="str">
        <f>IF(OR(Table1_17[[#This Row],[amount]]&lt;$Y$8,Table1_17[[#This Row],[amount]]&gt;$Y$7),"Outlier","Normal")</f>
        <v>Normal</v>
      </c>
      <c r="P3363" t="str">
        <f>IF(OR(Table1_17[[#This Row],[missing_flag]]="Missing",Table1_17[[#This Row],[outlier_flag]]="Outliers"),"Review","Valid")</f>
        <v>Valid</v>
      </c>
    </row>
    <row r="3364" spans="1:16">
      <c r="A3364" t="s">
        <v>8212</v>
      </c>
      <c r="B3364" s="1">
        <v>45067</v>
      </c>
      <c r="C3364">
        <v>151763.76999999999</v>
      </c>
      <c r="D3364" t="s">
        <v>1483</v>
      </c>
      <c r="E3364" t="s">
        <v>1499</v>
      </c>
      <c r="F3364" t="s">
        <v>268</v>
      </c>
      <c r="G3364" t="s">
        <v>8</v>
      </c>
      <c r="H3364" t="s">
        <v>1029</v>
      </c>
      <c r="J3364" t="s">
        <v>25653</v>
      </c>
      <c r="K3364" t="s">
        <v>22291</v>
      </c>
      <c r="L3364" t="s">
        <v>22291</v>
      </c>
      <c r="M3364" t="s">
        <v>22291</v>
      </c>
      <c r="N3364" t="str">
        <f t="shared" si="52"/>
        <v>OK</v>
      </c>
      <c r="O3364" t="str">
        <f>IF(OR(Table1_17[[#This Row],[amount]]&lt;$Y$8,Table1_17[[#This Row],[amount]]&gt;$Y$7),"Outlier","Normal")</f>
        <v>Normal</v>
      </c>
      <c r="P3364" t="str">
        <f>IF(OR(Table1_17[[#This Row],[missing_flag]]="Missing",Table1_17[[#This Row],[outlier_flag]]="Outliers"),"Review","Valid")</f>
        <v>Valid</v>
      </c>
    </row>
    <row r="3365" spans="1:16">
      <c r="A3365" t="s">
        <v>8214</v>
      </c>
      <c r="B3365" s="1">
        <v>45074</v>
      </c>
      <c r="C3365">
        <v>-28253.95</v>
      </c>
      <c r="D3365" t="s">
        <v>1478</v>
      </c>
      <c r="E3365" t="s">
        <v>36</v>
      </c>
      <c r="F3365" t="s">
        <v>271</v>
      </c>
      <c r="G3365" t="s">
        <v>8</v>
      </c>
      <c r="I3365" t="s">
        <v>119</v>
      </c>
      <c r="J3365" t="s">
        <v>25654</v>
      </c>
      <c r="K3365" t="s">
        <v>22291</v>
      </c>
      <c r="L3365" t="s">
        <v>22291</v>
      </c>
      <c r="M3365" t="s">
        <v>22291</v>
      </c>
      <c r="N3365" t="str">
        <f t="shared" si="52"/>
        <v>OK</v>
      </c>
      <c r="O3365" t="str">
        <f>IF(OR(Table1_17[[#This Row],[amount]]&lt;$Y$8,Table1_17[[#This Row],[amount]]&gt;$Y$7),"Outlier","Normal")</f>
        <v>Normal</v>
      </c>
      <c r="P3365" t="str">
        <f>IF(OR(Table1_17[[#This Row],[missing_flag]]="Missing",Table1_17[[#This Row],[outlier_flag]]="Outliers"),"Review","Valid")</f>
        <v>Valid</v>
      </c>
    </row>
    <row r="3366" spans="1:16">
      <c r="A3366" t="s">
        <v>8216</v>
      </c>
      <c r="B3366" s="1">
        <v>44776</v>
      </c>
      <c r="C3366">
        <v>169049.73</v>
      </c>
      <c r="D3366" t="s">
        <v>1483</v>
      </c>
      <c r="E3366" t="s">
        <v>1499</v>
      </c>
      <c r="F3366" t="s">
        <v>264</v>
      </c>
      <c r="G3366" t="s">
        <v>17</v>
      </c>
      <c r="H3366" t="s">
        <v>985</v>
      </c>
      <c r="J3366" t="s">
        <v>25655</v>
      </c>
      <c r="K3366" t="s">
        <v>22291</v>
      </c>
      <c r="L3366" t="s">
        <v>22291</v>
      </c>
      <c r="M3366" t="s">
        <v>22291</v>
      </c>
      <c r="N3366" t="str">
        <f t="shared" si="52"/>
        <v>OK</v>
      </c>
      <c r="O3366" t="str">
        <f>IF(OR(Table1_17[[#This Row],[amount]]&lt;$Y$8,Table1_17[[#This Row],[amount]]&gt;$Y$7),"Outlier","Normal")</f>
        <v>Normal</v>
      </c>
      <c r="P3366" t="str">
        <f>IF(OR(Table1_17[[#This Row],[missing_flag]]="Missing",Table1_17[[#This Row],[outlier_flag]]="Outliers"),"Review","Valid")</f>
        <v>Valid</v>
      </c>
    </row>
    <row r="3367" spans="1:16">
      <c r="A3367" t="s">
        <v>8218</v>
      </c>
      <c r="B3367" s="1">
        <v>45036</v>
      </c>
      <c r="C3367">
        <v>80949.47</v>
      </c>
      <c r="D3367" t="s">
        <v>1483</v>
      </c>
      <c r="E3367" t="s">
        <v>1484</v>
      </c>
      <c r="F3367" t="s">
        <v>271</v>
      </c>
      <c r="G3367" t="s">
        <v>13</v>
      </c>
      <c r="H3367" t="s">
        <v>756</v>
      </c>
      <c r="J3367" t="s">
        <v>25656</v>
      </c>
      <c r="K3367" t="s">
        <v>22291</v>
      </c>
      <c r="L3367" t="s">
        <v>22291</v>
      </c>
      <c r="M3367" t="s">
        <v>22291</v>
      </c>
      <c r="N3367" t="str">
        <f t="shared" si="52"/>
        <v>OK</v>
      </c>
      <c r="O3367" t="str">
        <f>IF(OR(Table1_17[[#This Row],[amount]]&lt;$Y$8,Table1_17[[#This Row],[amount]]&gt;$Y$7),"Outlier","Normal")</f>
        <v>Normal</v>
      </c>
      <c r="P3367" t="str">
        <f>IF(OR(Table1_17[[#This Row],[missing_flag]]="Missing",Table1_17[[#This Row],[outlier_flag]]="Outliers"),"Review","Valid")</f>
        <v>Valid</v>
      </c>
    </row>
    <row r="3368" spans="1:16">
      <c r="A3368" t="s">
        <v>8220</v>
      </c>
      <c r="B3368" s="1">
        <v>44640</v>
      </c>
      <c r="C3368">
        <v>98496.22</v>
      </c>
      <c r="D3368" t="s">
        <v>1483</v>
      </c>
      <c r="E3368" t="s">
        <v>1487</v>
      </c>
      <c r="F3368" t="s">
        <v>268</v>
      </c>
      <c r="G3368" t="s">
        <v>8</v>
      </c>
      <c r="H3368" t="s">
        <v>1183</v>
      </c>
      <c r="J3368" t="s">
        <v>25657</v>
      </c>
      <c r="K3368" t="s">
        <v>22291</v>
      </c>
      <c r="L3368" t="s">
        <v>22291</v>
      </c>
      <c r="M3368" t="s">
        <v>22291</v>
      </c>
      <c r="N3368" t="str">
        <f t="shared" si="52"/>
        <v>OK</v>
      </c>
      <c r="O3368" t="str">
        <f>IF(OR(Table1_17[[#This Row],[amount]]&lt;$Y$8,Table1_17[[#This Row],[amount]]&gt;$Y$7),"Outlier","Normal")</f>
        <v>Normal</v>
      </c>
      <c r="P3368" t="str">
        <f>IF(OR(Table1_17[[#This Row],[missing_flag]]="Missing",Table1_17[[#This Row],[outlier_flag]]="Outliers"),"Review","Valid")</f>
        <v>Valid</v>
      </c>
    </row>
    <row r="3369" spans="1:16">
      <c r="A3369" t="s">
        <v>8222</v>
      </c>
      <c r="B3369" s="1">
        <v>44682</v>
      </c>
      <c r="C3369">
        <v>157148.38</v>
      </c>
      <c r="D3369" t="s">
        <v>1483</v>
      </c>
      <c r="E3369" t="s">
        <v>1487</v>
      </c>
      <c r="F3369" t="s">
        <v>271</v>
      </c>
      <c r="G3369" t="s">
        <v>13</v>
      </c>
      <c r="H3369" t="s">
        <v>1355</v>
      </c>
      <c r="J3369" t="s">
        <v>25658</v>
      </c>
      <c r="K3369" t="s">
        <v>22291</v>
      </c>
      <c r="L3369" t="s">
        <v>22291</v>
      </c>
      <c r="M3369" t="s">
        <v>22291</v>
      </c>
      <c r="N3369" t="str">
        <f t="shared" si="52"/>
        <v>OK</v>
      </c>
      <c r="O3369" t="str">
        <f>IF(OR(Table1_17[[#This Row],[amount]]&lt;$Y$8,Table1_17[[#This Row],[amount]]&gt;$Y$7),"Outlier","Normal")</f>
        <v>Normal</v>
      </c>
      <c r="P3369" t="str">
        <f>IF(OR(Table1_17[[#This Row],[missing_flag]]="Missing",Table1_17[[#This Row],[outlier_flag]]="Outliers"),"Review","Valid")</f>
        <v>Valid</v>
      </c>
    </row>
    <row r="3370" spans="1:16">
      <c r="A3370" t="s">
        <v>8224</v>
      </c>
      <c r="B3370" s="1">
        <v>45046</v>
      </c>
      <c r="C3370">
        <v>-2000</v>
      </c>
      <c r="D3370" t="s">
        <v>1478</v>
      </c>
      <c r="E3370" t="s">
        <v>20</v>
      </c>
      <c r="F3370" t="s">
        <v>264</v>
      </c>
      <c r="G3370" t="s">
        <v>29</v>
      </c>
      <c r="I3370" t="s">
        <v>25</v>
      </c>
      <c r="J3370" t="s">
        <v>25659</v>
      </c>
      <c r="K3370" t="s">
        <v>22291</v>
      </c>
      <c r="L3370" t="s">
        <v>22291</v>
      </c>
      <c r="M3370" t="s">
        <v>22291</v>
      </c>
      <c r="N3370" t="str">
        <f t="shared" si="52"/>
        <v>OK</v>
      </c>
      <c r="O3370" t="str">
        <f>IF(OR(Table1_17[[#This Row],[amount]]&lt;$Y$8,Table1_17[[#This Row],[amount]]&gt;$Y$7),"Outlier","Normal")</f>
        <v>Normal</v>
      </c>
      <c r="P3370" t="str">
        <f>IF(OR(Table1_17[[#This Row],[missing_flag]]="Missing",Table1_17[[#This Row],[outlier_flag]]="Outliers"),"Review","Valid")</f>
        <v>Valid</v>
      </c>
    </row>
    <row r="3371" spans="1:16">
      <c r="A3371" t="s">
        <v>8226</v>
      </c>
      <c r="B3371" s="1">
        <v>45258</v>
      </c>
      <c r="C3371">
        <v>104165.33</v>
      </c>
      <c r="D3371" t="s">
        <v>1483</v>
      </c>
      <c r="E3371" t="s">
        <v>1487</v>
      </c>
      <c r="F3371" t="s">
        <v>271</v>
      </c>
      <c r="G3371" t="s">
        <v>13</v>
      </c>
      <c r="H3371" t="s">
        <v>1317</v>
      </c>
      <c r="J3371" t="s">
        <v>25660</v>
      </c>
      <c r="K3371" t="s">
        <v>22291</v>
      </c>
      <c r="L3371" t="s">
        <v>22291</v>
      </c>
      <c r="M3371" t="s">
        <v>22291</v>
      </c>
      <c r="N3371" t="str">
        <f t="shared" si="52"/>
        <v>OK</v>
      </c>
      <c r="O3371" t="str">
        <f>IF(OR(Table1_17[[#This Row],[amount]]&lt;$Y$8,Table1_17[[#This Row],[amount]]&gt;$Y$7),"Outlier","Normal")</f>
        <v>Normal</v>
      </c>
      <c r="P3371" t="str">
        <f>IF(OR(Table1_17[[#This Row],[missing_flag]]="Missing",Table1_17[[#This Row],[outlier_flag]]="Outliers"),"Review","Valid")</f>
        <v>Valid</v>
      </c>
    </row>
    <row r="3372" spans="1:16">
      <c r="A3372" t="s">
        <v>8228</v>
      </c>
      <c r="B3372" s="1">
        <v>44624</v>
      </c>
      <c r="C3372">
        <v>-66764.100000000006</v>
      </c>
      <c r="D3372" t="s">
        <v>1478</v>
      </c>
      <c r="E3372" t="s">
        <v>1496</v>
      </c>
      <c r="F3372" t="s">
        <v>271</v>
      </c>
      <c r="G3372" t="s">
        <v>29</v>
      </c>
      <c r="I3372" t="s">
        <v>34</v>
      </c>
      <c r="J3372" t="s">
        <v>25661</v>
      </c>
      <c r="K3372" t="s">
        <v>22291</v>
      </c>
      <c r="L3372" t="s">
        <v>22291</v>
      </c>
      <c r="M3372" t="s">
        <v>22291</v>
      </c>
      <c r="N3372" t="str">
        <f t="shared" si="52"/>
        <v>OK</v>
      </c>
      <c r="O3372" t="str">
        <f>IF(OR(Table1_17[[#This Row],[amount]]&lt;$Y$8,Table1_17[[#This Row],[amount]]&gt;$Y$7),"Outlier","Normal")</f>
        <v>Normal</v>
      </c>
      <c r="P3372" t="str">
        <f>IF(OR(Table1_17[[#This Row],[missing_flag]]="Missing",Table1_17[[#This Row],[outlier_flag]]="Outliers"),"Review","Valid")</f>
        <v>Valid</v>
      </c>
    </row>
    <row r="3373" spans="1:16">
      <c r="A3373" t="s">
        <v>8230</v>
      </c>
      <c r="B3373" s="1">
        <v>45043</v>
      </c>
      <c r="C3373">
        <v>-42621.52</v>
      </c>
      <c r="D3373" t="s">
        <v>1478</v>
      </c>
      <c r="E3373" t="s">
        <v>20</v>
      </c>
      <c r="F3373" t="s">
        <v>268</v>
      </c>
      <c r="G3373" t="s">
        <v>17</v>
      </c>
      <c r="I3373" t="s">
        <v>246</v>
      </c>
      <c r="J3373" t="s">
        <v>25662</v>
      </c>
      <c r="K3373" t="s">
        <v>22291</v>
      </c>
      <c r="L3373" t="s">
        <v>22291</v>
      </c>
      <c r="M3373" t="s">
        <v>22291</v>
      </c>
      <c r="N3373" t="str">
        <f t="shared" si="52"/>
        <v>OK</v>
      </c>
      <c r="O3373" t="str">
        <f>IF(OR(Table1_17[[#This Row],[amount]]&lt;$Y$8,Table1_17[[#This Row],[amount]]&gt;$Y$7),"Outlier","Normal")</f>
        <v>Normal</v>
      </c>
      <c r="P3373" t="str">
        <f>IF(OR(Table1_17[[#This Row],[missing_flag]]="Missing",Table1_17[[#This Row],[outlier_flag]]="Outliers"),"Review","Valid")</f>
        <v>Valid</v>
      </c>
    </row>
    <row r="3374" spans="1:16">
      <c r="A3374" t="s">
        <v>8232</v>
      </c>
      <c r="B3374" s="1">
        <v>45087</v>
      </c>
      <c r="C3374">
        <v>-57441.2</v>
      </c>
      <c r="D3374" t="s">
        <v>1478</v>
      </c>
      <c r="E3374" t="s">
        <v>7</v>
      </c>
      <c r="F3374" t="s">
        <v>271</v>
      </c>
      <c r="G3374" t="s">
        <v>17</v>
      </c>
      <c r="I3374" t="s">
        <v>79</v>
      </c>
      <c r="J3374" t="s">
        <v>25663</v>
      </c>
      <c r="K3374" t="s">
        <v>22291</v>
      </c>
      <c r="L3374" t="s">
        <v>22291</v>
      </c>
      <c r="M3374" t="s">
        <v>22291</v>
      </c>
      <c r="N3374" t="str">
        <f t="shared" si="52"/>
        <v>OK</v>
      </c>
      <c r="O3374" t="str">
        <f>IF(OR(Table1_17[[#This Row],[amount]]&lt;$Y$8,Table1_17[[#This Row],[amount]]&gt;$Y$7),"Outlier","Normal")</f>
        <v>Normal</v>
      </c>
      <c r="P3374" t="str">
        <f>IF(OR(Table1_17[[#This Row],[missing_flag]]="Missing",Table1_17[[#This Row],[outlier_flag]]="Outliers"),"Review","Valid")</f>
        <v>Valid</v>
      </c>
    </row>
    <row r="3375" spans="1:16">
      <c r="A3375" t="s">
        <v>8234</v>
      </c>
      <c r="B3375" s="1">
        <v>45279</v>
      </c>
      <c r="C3375">
        <v>-58563.16</v>
      </c>
      <c r="D3375" t="s">
        <v>1478</v>
      </c>
      <c r="E3375" t="s">
        <v>7</v>
      </c>
      <c r="F3375" t="s">
        <v>268</v>
      </c>
      <c r="G3375" t="s">
        <v>17</v>
      </c>
      <c r="I3375" t="s">
        <v>163</v>
      </c>
      <c r="J3375" t="s">
        <v>25664</v>
      </c>
      <c r="K3375" t="s">
        <v>22291</v>
      </c>
      <c r="L3375" t="s">
        <v>22291</v>
      </c>
      <c r="M3375" t="s">
        <v>22291</v>
      </c>
      <c r="N3375" t="str">
        <f t="shared" si="52"/>
        <v>OK</v>
      </c>
      <c r="O3375" t="str">
        <f>IF(OR(Table1_17[[#This Row],[amount]]&lt;$Y$8,Table1_17[[#This Row],[amount]]&gt;$Y$7),"Outlier","Normal")</f>
        <v>Normal</v>
      </c>
      <c r="P3375" t="str">
        <f>IF(OR(Table1_17[[#This Row],[missing_flag]]="Missing",Table1_17[[#This Row],[outlier_flag]]="Outliers"),"Review","Valid")</f>
        <v>Valid</v>
      </c>
    </row>
    <row r="3376" spans="1:16">
      <c r="A3376" t="s">
        <v>8236</v>
      </c>
      <c r="B3376" s="1">
        <v>44900</v>
      </c>
      <c r="C3376">
        <v>217181.58</v>
      </c>
      <c r="D3376" t="s">
        <v>1483</v>
      </c>
      <c r="E3376" t="s">
        <v>1487</v>
      </c>
      <c r="F3376" t="s">
        <v>271</v>
      </c>
      <c r="G3376" t="s">
        <v>13</v>
      </c>
      <c r="H3376" t="s">
        <v>1057</v>
      </c>
      <c r="J3376" t="s">
        <v>25665</v>
      </c>
      <c r="K3376" t="s">
        <v>22291</v>
      </c>
      <c r="L3376" t="s">
        <v>22291</v>
      </c>
      <c r="M3376" t="s">
        <v>22291</v>
      </c>
      <c r="N3376" t="str">
        <f t="shared" si="52"/>
        <v>OK</v>
      </c>
      <c r="O3376" t="str">
        <f>IF(OR(Table1_17[[#This Row],[amount]]&lt;$Y$8,Table1_17[[#This Row],[amount]]&gt;$Y$7),"Outlier","Normal")</f>
        <v>Normal</v>
      </c>
      <c r="P3376" t="str">
        <f>IF(OR(Table1_17[[#This Row],[missing_flag]]="Missing",Table1_17[[#This Row],[outlier_flag]]="Outliers"),"Review","Valid")</f>
        <v>Valid</v>
      </c>
    </row>
    <row r="3377" spans="1:16">
      <c r="A3377" t="s">
        <v>8238</v>
      </c>
      <c r="B3377" s="1">
        <v>44727</v>
      </c>
      <c r="C3377">
        <v>-37574.35</v>
      </c>
      <c r="D3377" t="s">
        <v>1478</v>
      </c>
      <c r="E3377" t="s">
        <v>1534</v>
      </c>
      <c r="F3377" t="s">
        <v>264</v>
      </c>
      <c r="G3377" t="s">
        <v>13</v>
      </c>
      <c r="I3377" t="s">
        <v>63</v>
      </c>
      <c r="J3377" t="s">
        <v>25666</v>
      </c>
      <c r="K3377" t="s">
        <v>22291</v>
      </c>
      <c r="L3377" t="s">
        <v>22291</v>
      </c>
      <c r="M3377" t="s">
        <v>22291</v>
      </c>
      <c r="N3377" t="str">
        <f t="shared" si="52"/>
        <v>OK</v>
      </c>
      <c r="O3377" t="str">
        <f>IF(OR(Table1_17[[#This Row],[amount]]&lt;$Y$8,Table1_17[[#This Row],[amount]]&gt;$Y$7),"Outlier","Normal")</f>
        <v>Normal</v>
      </c>
      <c r="P3377" t="str">
        <f>IF(OR(Table1_17[[#This Row],[missing_flag]]="Missing",Table1_17[[#This Row],[outlier_flag]]="Outliers"),"Review","Valid")</f>
        <v>Valid</v>
      </c>
    </row>
    <row r="3378" spans="1:16">
      <c r="A3378" t="s">
        <v>8240</v>
      </c>
      <c r="B3378" s="1">
        <v>45082</v>
      </c>
      <c r="C3378">
        <v>-36548.300000000003</v>
      </c>
      <c r="D3378" t="s">
        <v>1478</v>
      </c>
      <c r="E3378" t="s">
        <v>7</v>
      </c>
      <c r="F3378" t="s">
        <v>268</v>
      </c>
      <c r="G3378" t="s">
        <v>29</v>
      </c>
      <c r="I3378" t="s">
        <v>169</v>
      </c>
      <c r="J3378" t="s">
        <v>25667</v>
      </c>
      <c r="K3378" t="s">
        <v>22291</v>
      </c>
      <c r="L3378" t="s">
        <v>22291</v>
      </c>
      <c r="M3378" t="s">
        <v>22291</v>
      </c>
      <c r="N3378" t="str">
        <f t="shared" si="52"/>
        <v>OK</v>
      </c>
      <c r="O3378" t="str">
        <f>IF(OR(Table1_17[[#This Row],[amount]]&lt;$Y$8,Table1_17[[#This Row],[amount]]&gt;$Y$7),"Outlier","Normal")</f>
        <v>Normal</v>
      </c>
      <c r="P3378" t="str">
        <f>IF(OR(Table1_17[[#This Row],[missing_flag]]="Missing",Table1_17[[#This Row],[outlier_flag]]="Outliers"),"Review","Valid")</f>
        <v>Valid</v>
      </c>
    </row>
    <row r="3379" spans="1:16">
      <c r="A3379" t="s">
        <v>8242</v>
      </c>
      <c r="B3379" s="1">
        <v>44752</v>
      </c>
      <c r="C3379">
        <v>205891.96</v>
      </c>
      <c r="D3379" t="s">
        <v>1483</v>
      </c>
      <c r="E3379" t="s">
        <v>1487</v>
      </c>
      <c r="F3379" t="s">
        <v>268</v>
      </c>
      <c r="G3379" t="s">
        <v>17</v>
      </c>
      <c r="H3379" t="s">
        <v>1301</v>
      </c>
      <c r="J3379" t="s">
        <v>25668</v>
      </c>
      <c r="K3379" t="s">
        <v>22291</v>
      </c>
      <c r="L3379" t="s">
        <v>22291</v>
      </c>
      <c r="M3379" t="s">
        <v>22291</v>
      </c>
      <c r="N3379" t="str">
        <f t="shared" si="52"/>
        <v>OK</v>
      </c>
      <c r="O3379" t="str">
        <f>IF(OR(Table1_17[[#This Row],[amount]]&lt;$Y$8,Table1_17[[#This Row],[amount]]&gt;$Y$7),"Outlier","Normal")</f>
        <v>Normal</v>
      </c>
      <c r="P3379" t="str">
        <f>IF(OR(Table1_17[[#This Row],[missing_flag]]="Missing",Table1_17[[#This Row],[outlier_flag]]="Outliers"),"Review","Valid")</f>
        <v>Valid</v>
      </c>
    </row>
    <row r="3380" spans="1:16">
      <c r="A3380" t="s">
        <v>8244</v>
      </c>
      <c r="B3380" s="1">
        <v>44669</v>
      </c>
      <c r="C3380">
        <v>-30109.82</v>
      </c>
      <c r="D3380" t="s">
        <v>1478</v>
      </c>
      <c r="E3380" t="s">
        <v>20</v>
      </c>
      <c r="F3380" t="s">
        <v>264</v>
      </c>
      <c r="G3380" t="s">
        <v>29</v>
      </c>
      <c r="I3380" t="s">
        <v>199</v>
      </c>
      <c r="J3380" t="s">
        <v>25669</v>
      </c>
      <c r="K3380" t="s">
        <v>22291</v>
      </c>
      <c r="L3380" t="s">
        <v>22291</v>
      </c>
      <c r="M3380" t="s">
        <v>22291</v>
      </c>
      <c r="N3380" t="str">
        <f t="shared" si="52"/>
        <v>OK</v>
      </c>
      <c r="O3380" t="str">
        <f>IF(OR(Table1_17[[#This Row],[amount]]&lt;$Y$8,Table1_17[[#This Row],[amount]]&gt;$Y$7),"Outlier","Normal")</f>
        <v>Normal</v>
      </c>
      <c r="P3380" t="str">
        <f>IF(OR(Table1_17[[#This Row],[missing_flag]]="Missing",Table1_17[[#This Row],[outlier_flag]]="Outliers"),"Review","Valid")</f>
        <v>Valid</v>
      </c>
    </row>
    <row r="3381" spans="1:16">
      <c r="A3381" t="s">
        <v>8246</v>
      </c>
      <c r="B3381" s="1">
        <v>45155</v>
      </c>
      <c r="C3381">
        <v>140880.1</v>
      </c>
      <c r="D3381" t="s">
        <v>1483</v>
      </c>
      <c r="E3381" t="s">
        <v>1499</v>
      </c>
      <c r="F3381" t="s">
        <v>271</v>
      </c>
      <c r="G3381" t="s">
        <v>17</v>
      </c>
      <c r="H3381" t="s">
        <v>816</v>
      </c>
      <c r="J3381" t="s">
        <v>25670</v>
      </c>
      <c r="K3381" t="s">
        <v>22291</v>
      </c>
      <c r="L3381" t="s">
        <v>22291</v>
      </c>
      <c r="M3381" t="s">
        <v>22291</v>
      </c>
      <c r="N3381" t="str">
        <f t="shared" si="52"/>
        <v>OK</v>
      </c>
      <c r="O3381" t="str">
        <f>IF(OR(Table1_17[[#This Row],[amount]]&lt;$Y$8,Table1_17[[#This Row],[amount]]&gt;$Y$7),"Outlier","Normal")</f>
        <v>Normal</v>
      </c>
      <c r="P3381" t="str">
        <f>IF(OR(Table1_17[[#This Row],[missing_flag]]="Missing",Table1_17[[#This Row],[outlier_flag]]="Outliers"),"Review","Valid")</f>
        <v>Valid</v>
      </c>
    </row>
    <row r="3382" spans="1:16">
      <c r="A3382" t="s">
        <v>8248</v>
      </c>
      <c r="B3382" s="1">
        <v>45241</v>
      </c>
      <c r="C3382">
        <v>145422.76</v>
      </c>
      <c r="D3382" t="s">
        <v>1483</v>
      </c>
      <c r="E3382" t="s">
        <v>1499</v>
      </c>
      <c r="F3382" t="s">
        <v>271</v>
      </c>
      <c r="G3382" t="s">
        <v>8</v>
      </c>
      <c r="H3382" t="s">
        <v>754</v>
      </c>
      <c r="J3382" t="s">
        <v>25671</v>
      </c>
      <c r="K3382" t="s">
        <v>22291</v>
      </c>
      <c r="L3382" t="s">
        <v>22291</v>
      </c>
      <c r="M3382" t="s">
        <v>22291</v>
      </c>
      <c r="N3382" t="str">
        <f t="shared" si="52"/>
        <v>OK</v>
      </c>
      <c r="O3382" t="str">
        <f>IF(OR(Table1_17[[#This Row],[amount]]&lt;$Y$8,Table1_17[[#This Row],[amount]]&gt;$Y$7),"Outlier","Normal")</f>
        <v>Normal</v>
      </c>
      <c r="P3382" t="str">
        <f>IF(OR(Table1_17[[#This Row],[missing_flag]]="Missing",Table1_17[[#This Row],[outlier_flag]]="Outliers"),"Review","Valid")</f>
        <v>Valid</v>
      </c>
    </row>
    <row r="3383" spans="1:16">
      <c r="A3383" t="s">
        <v>8250</v>
      </c>
      <c r="B3383" s="1">
        <v>44644</v>
      </c>
      <c r="C3383">
        <v>-40318.94</v>
      </c>
      <c r="D3383" t="s">
        <v>1478</v>
      </c>
      <c r="E3383" t="s">
        <v>1509</v>
      </c>
      <c r="F3383" t="s">
        <v>268</v>
      </c>
      <c r="G3383" t="s">
        <v>13</v>
      </c>
      <c r="I3383" t="s">
        <v>45</v>
      </c>
      <c r="J3383" t="s">
        <v>25672</v>
      </c>
      <c r="K3383" t="s">
        <v>22291</v>
      </c>
      <c r="L3383" t="s">
        <v>22291</v>
      </c>
      <c r="M3383" t="s">
        <v>22291</v>
      </c>
      <c r="N3383" t="str">
        <f t="shared" si="52"/>
        <v>OK</v>
      </c>
      <c r="O3383" t="str">
        <f>IF(OR(Table1_17[[#This Row],[amount]]&lt;$Y$8,Table1_17[[#This Row],[amount]]&gt;$Y$7),"Outlier","Normal")</f>
        <v>Normal</v>
      </c>
      <c r="P3383" t="str">
        <f>IF(OR(Table1_17[[#This Row],[missing_flag]]="Missing",Table1_17[[#This Row],[outlier_flag]]="Outliers"),"Review","Valid")</f>
        <v>Valid</v>
      </c>
    </row>
    <row r="3384" spans="1:16">
      <c r="A3384" t="s">
        <v>8252</v>
      </c>
      <c r="B3384" s="1">
        <v>44701</v>
      </c>
      <c r="C3384">
        <v>145103.63</v>
      </c>
      <c r="D3384" t="s">
        <v>1483</v>
      </c>
      <c r="E3384" t="s">
        <v>1499</v>
      </c>
      <c r="F3384" t="s">
        <v>271</v>
      </c>
      <c r="G3384" t="s">
        <v>8</v>
      </c>
      <c r="H3384" t="s">
        <v>1319</v>
      </c>
      <c r="J3384" t="s">
        <v>25673</v>
      </c>
      <c r="K3384" t="s">
        <v>22291</v>
      </c>
      <c r="L3384" t="s">
        <v>22291</v>
      </c>
      <c r="M3384" t="s">
        <v>22291</v>
      </c>
      <c r="N3384" t="str">
        <f t="shared" si="52"/>
        <v>OK</v>
      </c>
      <c r="O3384" t="str">
        <f>IF(OR(Table1_17[[#This Row],[amount]]&lt;$Y$8,Table1_17[[#This Row],[amount]]&gt;$Y$7),"Outlier","Normal")</f>
        <v>Normal</v>
      </c>
      <c r="P3384" t="str">
        <f>IF(OR(Table1_17[[#This Row],[missing_flag]]="Missing",Table1_17[[#This Row],[outlier_flag]]="Outliers"),"Review","Valid")</f>
        <v>Valid</v>
      </c>
    </row>
    <row r="3385" spans="1:16">
      <c r="A3385" t="s">
        <v>8254</v>
      </c>
      <c r="B3385" s="1">
        <v>45112</v>
      </c>
      <c r="C3385">
        <v>21119.62</v>
      </c>
      <c r="D3385" t="s">
        <v>1587</v>
      </c>
      <c r="E3385" t="s">
        <v>1587</v>
      </c>
      <c r="F3385" t="s">
        <v>268</v>
      </c>
      <c r="G3385" t="s">
        <v>17</v>
      </c>
      <c r="J3385" t="s">
        <v>25674</v>
      </c>
      <c r="K3385" t="s">
        <v>22291</v>
      </c>
      <c r="L3385" t="s">
        <v>22291</v>
      </c>
      <c r="M3385" t="s">
        <v>22291</v>
      </c>
      <c r="N3385" t="str">
        <f t="shared" si="52"/>
        <v>OK</v>
      </c>
      <c r="O3385" t="str">
        <f>IF(OR(Table1_17[[#This Row],[amount]]&lt;$Y$8,Table1_17[[#This Row],[amount]]&gt;$Y$7),"Outlier","Normal")</f>
        <v>Normal</v>
      </c>
      <c r="P3385" t="str">
        <f>IF(OR(Table1_17[[#This Row],[missing_flag]]="Missing",Table1_17[[#This Row],[outlier_flag]]="Outliers"),"Review","Valid")</f>
        <v>Valid</v>
      </c>
    </row>
    <row r="3386" spans="1:16">
      <c r="A3386" t="s">
        <v>8256</v>
      </c>
      <c r="B3386" s="1">
        <v>44957</v>
      </c>
      <c r="C3386">
        <v>156715.57999999999</v>
      </c>
      <c r="D3386" t="s">
        <v>1483</v>
      </c>
      <c r="E3386" t="s">
        <v>1499</v>
      </c>
      <c r="F3386" t="s">
        <v>268</v>
      </c>
      <c r="G3386" t="s">
        <v>29</v>
      </c>
      <c r="H3386" t="s">
        <v>1169</v>
      </c>
      <c r="J3386" t="s">
        <v>25675</v>
      </c>
      <c r="K3386" t="s">
        <v>22291</v>
      </c>
      <c r="L3386" t="s">
        <v>22291</v>
      </c>
      <c r="M3386" t="s">
        <v>22291</v>
      </c>
      <c r="N3386" t="str">
        <f t="shared" si="52"/>
        <v>OK</v>
      </c>
      <c r="O3386" t="str">
        <f>IF(OR(Table1_17[[#This Row],[amount]]&lt;$Y$8,Table1_17[[#This Row],[amount]]&gt;$Y$7),"Outlier","Normal")</f>
        <v>Normal</v>
      </c>
      <c r="P3386" t="str">
        <f>IF(OR(Table1_17[[#This Row],[missing_flag]]="Missing",Table1_17[[#This Row],[outlier_flag]]="Outliers"),"Review","Valid")</f>
        <v>Valid</v>
      </c>
    </row>
    <row r="3387" spans="1:16">
      <c r="A3387" t="s">
        <v>8258</v>
      </c>
      <c r="B3387" s="1">
        <v>45254</v>
      </c>
      <c r="C3387">
        <v>-51159.519999999997</v>
      </c>
      <c r="D3387" t="s">
        <v>1478</v>
      </c>
      <c r="E3387" t="s">
        <v>36</v>
      </c>
      <c r="F3387" t="s">
        <v>271</v>
      </c>
      <c r="G3387" t="s">
        <v>13</v>
      </c>
      <c r="I3387" t="s">
        <v>107</v>
      </c>
      <c r="J3387" t="s">
        <v>25676</v>
      </c>
      <c r="K3387" t="s">
        <v>22291</v>
      </c>
      <c r="L3387" t="s">
        <v>22291</v>
      </c>
      <c r="M3387" t="s">
        <v>22291</v>
      </c>
      <c r="N3387" t="str">
        <f t="shared" si="52"/>
        <v>OK</v>
      </c>
      <c r="O3387" t="str">
        <f>IF(OR(Table1_17[[#This Row],[amount]]&lt;$Y$8,Table1_17[[#This Row],[amount]]&gt;$Y$7),"Outlier","Normal")</f>
        <v>Normal</v>
      </c>
      <c r="P3387" t="str">
        <f>IF(OR(Table1_17[[#This Row],[missing_flag]]="Missing",Table1_17[[#This Row],[outlier_flag]]="Outliers"),"Review","Valid")</f>
        <v>Valid</v>
      </c>
    </row>
    <row r="3388" spans="1:16">
      <c r="A3388" t="s">
        <v>8260</v>
      </c>
      <c r="B3388" s="1">
        <v>45232</v>
      </c>
      <c r="C3388">
        <v>150884.84</v>
      </c>
      <c r="D3388" t="s">
        <v>1483</v>
      </c>
      <c r="E3388" t="s">
        <v>1487</v>
      </c>
      <c r="F3388" t="s">
        <v>268</v>
      </c>
      <c r="G3388" t="s">
        <v>29</v>
      </c>
      <c r="H3388" t="s">
        <v>1065</v>
      </c>
      <c r="J3388" t="s">
        <v>25677</v>
      </c>
      <c r="K3388" t="s">
        <v>22291</v>
      </c>
      <c r="L3388" t="s">
        <v>22291</v>
      </c>
      <c r="M3388" t="s">
        <v>22291</v>
      </c>
      <c r="N3388" t="str">
        <f t="shared" si="52"/>
        <v>OK</v>
      </c>
      <c r="O3388" t="str">
        <f>IF(OR(Table1_17[[#This Row],[amount]]&lt;$Y$8,Table1_17[[#This Row],[amount]]&gt;$Y$7),"Outlier","Normal")</f>
        <v>Normal</v>
      </c>
      <c r="P3388" t="str">
        <f>IF(OR(Table1_17[[#This Row],[missing_flag]]="Missing",Table1_17[[#This Row],[outlier_flag]]="Outliers"),"Review","Valid")</f>
        <v>Valid</v>
      </c>
    </row>
    <row r="3389" spans="1:16">
      <c r="A3389" t="s">
        <v>8262</v>
      </c>
      <c r="B3389" s="1">
        <v>44612</v>
      </c>
      <c r="C3389">
        <v>185426.36</v>
      </c>
      <c r="D3389" t="s">
        <v>1483</v>
      </c>
      <c r="E3389" t="s">
        <v>1499</v>
      </c>
      <c r="F3389" t="s">
        <v>268</v>
      </c>
      <c r="G3389" t="s">
        <v>29</v>
      </c>
      <c r="H3389" t="s">
        <v>810</v>
      </c>
      <c r="J3389" t="s">
        <v>25678</v>
      </c>
      <c r="K3389" t="s">
        <v>22291</v>
      </c>
      <c r="L3389" t="s">
        <v>22291</v>
      </c>
      <c r="M3389" t="s">
        <v>22291</v>
      </c>
      <c r="N3389" t="str">
        <f t="shared" si="52"/>
        <v>OK</v>
      </c>
      <c r="O3389" t="str">
        <f>IF(OR(Table1_17[[#This Row],[amount]]&lt;$Y$8,Table1_17[[#This Row],[amount]]&gt;$Y$7),"Outlier","Normal")</f>
        <v>Normal</v>
      </c>
      <c r="P3389" t="str">
        <f>IF(OR(Table1_17[[#This Row],[missing_flag]]="Missing",Table1_17[[#This Row],[outlier_flag]]="Outliers"),"Review","Valid")</f>
        <v>Valid</v>
      </c>
    </row>
    <row r="3390" spans="1:16">
      <c r="A3390" t="s">
        <v>8264</v>
      </c>
      <c r="B3390" s="1">
        <v>44772</v>
      </c>
      <c r="C3390">
        <v>-53058.17</v>
      </c>
      <c r="D3390" t="s">
        <v>1478</v>
      </c>
      <c r="E3390" t="s">
        <v>7</v>
      </c>
      <c r="F3390" t="s">
        <v>268</v>
      </c>
      <c r="G3390" t="s">
        <v>13</v>
      </c>
      <c r="I3390" t="s">
        <v>219</v>
      </c>
      <c r="J3390" t="s">
        <v>25679</v>
      </c>
      <c r="K3390" t="s">
        <v>22291</v>
      </c>
      <c r="L3390" t="s">
        <v>22291</v>
      </c>
      <c r="M3390" t="s">
        <v>22291</v>
      </c>
      <c r="N3390" t="str">
        <f t="shared" si="52"/>
        <v>OK</v>
      </c>
      <c r="O3390" t="str">
        <f>IF(OR(Table1_17[[#This Row],[amount]]&lt;$Y$8,Table1_17[[#This Row],[amount]]&gt;$Y$7),"Outlier","Normal")</f>
        <v>Normal</v>
      </c>
      <c r="P3390" t="str">
        <f>IF(OR(Table1_17[[#This Row],[missing_flag]]="Missing",Table1_17[[#This Row],[outlier_flag]]="Outliers"),"Review","Valid")</f>
        <v>Valid</v>
      </c>
    </row>
    <row r="3391" spans="1:16">
      <c r="A3391" t="s">
        <v>8266</v>
      </c>
      <c r="B3391" s="1">
        <v>44678</v>
      </c>
      <c r="C3391">
        <v>-52201.82</v>
      </c>
      <c r="D3391" t="s">
        <v>1478</v>
      </c>
      <c r="E3391" t="s">
        <v>7</v>
      </c>
      <c r="F3391" t="s">
        <v>268</v>
      </c>
      <c r="G3391" t="s">
        <v>17</v>
      </c>
      <c r="I3391" t="s">
        <v>145</v>
      </c>
      <c r="J3391" t="s">
        <v>25680</v>
      </c>
      <c r="K3391" t="s">
        <v>22291</v>
      </c>
      <c r="L3391" t="s">
        <v>22291</v>
      </c>
      <c r="M3391" t="s">
        <v>22291</v>
      </c>
      <c r="N3391" t="str">
        <f t="shared" si="52"/>
        <v>OK</v>
      </c>
      <c r="O3391" t="str">
        <f>IF(OR(Table1_17[[#This Row],[amount]]&lt;$Y$8,Table1_17[[#This Row],[amount]]&gt;$Y$7),"Outlier","Normal")</f>
        <v>Normal</v>
      </c>
      <c r="P3391" t="str">
        <f>IF(OR(Table1_17[[#This Row],[missing_flag]]="Missing",Table1_17[[#This Row],[outlier_flag]]="Outliers"),"Review","Valid")</f>
        <v>Valid</v>
      </c>
    </row>
    <row r="3392" spans="1:16">
      <c r="A3392" t="s">
        <v>8268</v>
      </c>
      <c r="B3392" s="1">
        <v>44880</v>
      </c>
      <c r="C3392">
        <v>184268.5</v>
      </c>
      <c r="D3392" t="s">
        <v>1483</v>
      </c>
      <c r="E3392" t="s">
        <v>1499</v>
      </c>
      <c r="F3392" t="s">
        <v>268</v>
      </c>
      <c r="G3392" t="s">
        <v>17</v>
      </c>
      <c r="H3392" t="s">
        <v>724</v>
      </c>
      <c r="J3392" t="s">
        <v>25681</v>
      </c>
      <c r="K3392" t="s">
        <v>22291</v>
      </c>
      <c r="L3392" t="s">
        <v>22291</v>
      </c>
      <c r="M3392" t="s">
        <v>22291</v>
      </c>
      <c r="N3392" t="str">
        <f t="shared" si="52"/>
        <v>OK</v>
      </c>
      <c r="O3392" t="str">
        <f>IF(OR(Table1_17[[#This Row],[amount]]&lt;$Y$8,Table1_17[[#This Row],[amount]]&gt;$Y$7),"Outlier","Normal")</f>
        <v>Normal</v>
      </c>
      <c r="P3392" t="str">
        <f>IF(OR(Table1_17[[#This Row],[missing_flag]]="Missing",Table1_17[[#This Row],[outlier_flag]]="Outliers"),"Review","Valid")</f>
        <v>Valid</v>
      </c>
    </row>
    <row r="3393" spans="1:16">
      <c r="A3393" t="s">
        <v>8270</v>
      </c>
      <c r="B3393" s="1">
        <v>44983</v>
      </c>
      <c r="C3393">
        <v>167401.24</v>
      </c>
      <c r="D3393" t="s">
        <v>1483</v>
      </c>
      <c r="E3393" t="s">
        <v>1487</v>
      </c>
      <c r="F3393" t="s">
        <v>264</v>
      </c>
      <c r="G3393" t="s">
        <v>13</v>
      </c>
      <c r="H3393" t="s">
        <v>816</v>
      </c>
      <c r="J3393" t="s">
        <v>25682</v>
      </c>
      <c r="K3393" t="s">
        <v>22291</v>
      </c>
      <c r="L3393" t="s">
        <v>22291</v>
      </c>
      <c r="M3393" t="s">
        <v>22291</v>
      </c>
      <c r="N3393" t="str">
        <f t="shared" si="52"/>
        <v>OK</v>
      </c>
      <c r="O3393" t="str">
        <f>IF(OR(Table1_17[[#This Row],[amount]]&lt;$Y$8,Table1_17[[#This Row],[amount]]&gt;$Y$7),"Outlier","Normal")</f>
        <v>Normal</v>
      </c>
      <c r="P3393" t="str">
        <f>IF(OR(Table1_17[[#This Row],[missing_flag]]="Missing",Table1_17[[#This Row],[outlier_flag]]="Outliers"),"Review","Valid")</f>
        <v>Valid</v>
      </c>
    </row>
    <row r="3394" spans="1:16">
      <c r="A3394" t="s">
        <v>8272</v>
      </c>
      <c r="B3394" s="1">
        <v>45139</v>
      </c>
      <c r="C3394">
        <v>145960.82999999999</v>
      </c>
      <c r="D3394" t="s">
        <v>1483</v>
      </c>
      <c r="E3394" t="s">
        <v>1499</v>
      </c>
      <c r="F3394" t="s">
        <v>271</v>
      </c>
      <c r="G3394" t="s">
        <v>17</v>
      </c>
      <c r="H3394" t="s">
        <v>1089</v>
      </c>
      <c r="J3394" t="s">
        <v>25683</v>
      </c>
      <c r="K3394" t="s">
        <v>22291</v>
      </c>
      <c r="L3394" t="s">
        <v>22291</v>
      </c>
      <c r="M3394" t="s">
        <v>22291</v>
      </c>
      <c r="N3394" t="str">
        <f t="shared" si="52"/>
        <v>OK</v>
      </c>
      <c r="O3394" t="str">
        <f>IF(OR(Table1_17[[#This Row],[amount]]&lt;$Y$8,Table1_17[[#This Row],[amount]]&gt;$Y$7),"Outlier","Normal")</f>
        <v>Normal</v>
      </c>
      <c r="P3394" t="str">
        <f>IF(OR(Table1_17[[#This Row],[missing_flag]]="Missing",Table1_17[[#This Row],[outlier_flag]]="Outliers"),"Review","Valid")</f>
        <v>Valid</v>
      </c>
    </row>
    <row r="3395" spans="1:16">
      <c r="A3395" t="s">
        <v>8274</v>
      </c>
      <c r="B3395" s="1">
        <v>45263</v>
      </c>
      <c r="C3395">
        <v>218144.89</v>
      </c>
      <c r="D3395" t="s">
        <v>1483</v>
      </c>
      <c r="E3395" t="s">
        <v>1484</v>
      </c>
      <c r="F3395" t="s">
        <v>268</v>
      </c>
      <c r="G3395" t="s">
        <v>17</v>
      </c>
      <c r="H3395" t="s">
        <v>1187</v>
      </c>
      <c r="J3395" t="s">
        <v>25684</v>
      </c>
      <c r="K3395" t="s">
        <v>22291</v>
      </c>
      <c r="L3395" t="s">
        <v>22291</v>
      </c>
      <c r="M3395" t="s">
        <v>22291</v>
      </c>
      <c r="N3395" t="str">
        <f t="shared" ref="N3395:N3458" si="53">IF(OR(B3395="",C3395="",D3395="",F3395=""),"Missing","OK")</f>
        <v>OK</v>
      </c>
      <c r="O3395" t="str">
        <f>IF(OR(Table1_17[[#This Row],[amount]]&lt;$Y$8,Table1_17[[#This Row],[amount]]&gt;$Y$7),"Outlier","Normal")</f>
        <v>Normal</v>
      </c>
      <c r="P3395" t="str">
        <f>IF(OR(Table1_17[[#This Row],[missing_flag]]="Missing",Table1_17[[#This Row],[outlier_flag]]="Outliers"),"Review","Valid")</f>
        <v>Valid</v>
      </c>
    </row>
    <row r="3396" spans="1:16">
      <c r="A3396" t="s">
        <v>8276</v>
      </c>
      <c r="B3396" s="1">
        <v>45284</v>
      </c>
      <c r="C3396">
        <v>-46448.67</v>
      </c>
      <c r="D3396" t="s">
        <v>1478</v>
      </c>
      <c r="E3396" t="s">
        <v>36</v>
      </c>
      <c r="F3396" t="s">
        <v>271</v>
      </c>
      <c r="G3396" t="s">
        <v>13</v>
      </c>
      <c r="I3396" t="s">
        <v>115</v>
      </c>
      <c r="J3396" t="s">
        <v>25685</v>
      </c>
      <c r="K3396" t="s">
        <v>22291</v>
      </c>
      <c r="L3396" t="s">
        <v>22291</v>
      </c>
      <c r="M3396" t="s">
        <v>22291</v>
      </c>
      <c r="N3396" t="str">
        <f t="shared" si="53"/>
        <v>OK</v>
      </c>
      <c r="O3396" t="str">
        <f>IF(OR(Table1_17[[#This Row],[amount]]&lt;$Y$8,Table1_17[[#This Row],[amount]]&gt;$Y$7),"Outlier","Normal")</f>
        <v>Normal</v>
      </c>
      <c r="P3396" t="str">
        <f>IF(OR(Table1_17[[#This Row],[missing_flag]]="Missing",Table1_17[[#This Row],[outlier_flag]]="Outliers"),"Review","Valid")</f>
        <v>Valid</v>
      </c>
    </row>
    <row r="3397" spans="1:16">
      <c r="A3397" t="s">
        <v>8278</v>
      </c>
      <c r="B3397" s="1">
        <v>44640</v>
      </c>
      <c r="C3397">
        <v>21525.78</v>
      </c>
      <c r="D3397" t="s">
        <v>1924</v>
      </c>
      <c r="E3397" t="s">
        <v>1924</v>
      </c>
      <c r="F3397" t="s">
        <v>264</v>
      </c>
      <c r="G3397" t="s">
        <v>13</v>
      </c>
      <c r="J3397" t="s">
        <v>25686</v>
      </c>
      <c r="K3397" t="s">
        <v>22291</v>
      </c>
      <c r="L3397" t="s">
        <v>22291</v>
      </c>
      <c r="M3397" t="s">
        <v>22291</v>
      </c>
      <c r="N3397" t="str">
        <f t="shared" si="53"/>
        <v>OK</v>
      </c>
      <c r="O3397" t="str">
        <f>IF(OR(Table1_17[[#This Row],[amount]]&lt;$Y$8,Table1_17[[#This Row],[amount]]&gt;$Y$7),"Outlier","Normal")</f>
        <v>Normal</v>
      </c>
      <c r="P3397" t="str">
        <f>IF(OR(Table1_17[[#This Row],[missing_flag]]="Missing",Table1_17[[#This Row],[outlier_flag]]="Outliers"),"Review","Valid")</f>
        <v>Valid</v>
      </c>
    </row>
    <row r="3398" spans="1:16">
      <c r="A3398" t="s">
        <v>8280</v>
      </c>
      <c r="B3398" s="1">
        <v>45154</v>
      </c>
      <c r="C3398">
        <v>120049.69</v>
      </c>
      <c r="D3398" t="s">
        <v>1483</v>
      </c>
      <c r="E3398" t="s">
        <v>1499</v>
      </c>
      <c r="F3398" t="s">
        <v>271</v>
      </c>
      <c r="G3398" t="s">
        <v>8</v>
      </c>
      <c r="H3398" t="s">
        <v>872</v>
      </c>
      <c r="J3398" t="s">
        <v>25687</v>
      </c>
      <c r="K3398" t="s">
        <v>22291</v>
      </c>
      <c r="L3398" t="s">
        <v>22291</v>
      </c>
      <c r="M3398" t="s">
        <v>22291</v>
      </c>
      <c r="N3398" t="str">
        <f t="shared" si="53"/>
        <v>OK</v>
      </c>
      <c r="O3398" t="str">
        <f>IF(OR(Table1_17[[#This Row],[amount]]&lt;$Y$8,Table1_17[[#This Row],[amount]]&gt;$Y$7),"Outlier","Normal")</f>
        <v>Normal</v>
      </c>
      <c r="P3398" t="str">
        <f>IF(OR(Table1_17[[#This Row],[missing_flag]]="Missing",Table1_17[[#This Row],[outlier_flag]]="Outliers"),"Review","Valid")</f>
        <v>Valid</v>
      </c>
    </row>
    <row r="3399" spans="1:16">
      <c r="A3399" t="s">
        <v>8282</v>
      </c>
      <c r="B3399" s="1">
        <v>45079</v>
      </c>
      <c r="C3399">
        <v>-26010.799999999999</v>
      </c>
      <c r="D3399" t="s">
        <v>1478</v>
      </c>
      <c r="E3399" t="s">
        <v>20</v>
      </c>
      <c r="F3399" t="s">
        <v>271</v>
      </c>
      <c r="G3399" t="s">
        <v>29</v>
      </c>
      <c r="I3399" t="s">
        <v>27</v>
      </c>
      <c r="J3399" t="s">
        <v>25688</v>
      </c>
      <c r="K3399" t="s">
        <v>22291</v>
      </c>
      <c r="L3399" t="s">
        <v>22291</v>
      </c>
      <c r="M3399" t="s">
        <v>22291</v>
      </c>
      <c r="N3399" t="str">
        <f t="shared" si="53"/>
        <v>OK</v>
      </c>
      <c r="O3399" t="str">
        <f>IF(OR(Table1_17[[#This Row],[amount]]&lt;$Y$8,Table1_17[[#This Row],[amount]]&gt;$Y$7),"Outlier","Normal")</f>
        <v>Normal</v>
      </c>
      <c r="P3399" t="str">
        <f>IF(OR(Table1_17[[#This Row],[missing_flag]]="Missing",Table1_17[[#This Row],[outlier_flag]]="Outliers"),"Review","Valid")</f>
        <v>Valid</v>
      </c>
    </row>
    <row r="3400" spans="1:16">
      <c r="A3400" t="s">
        <v>8284</v>
      </c>
      <c r="B3400" s="1">
        <v>45150</v>
      </c>
      <c r="C3400">
        <v>-32561.56</v>
      </c>
      <c r="D3400" t="s">
        <v>1478</v>
      </c>
      <c r="E3400" t="s">
        <v>20</v>
      </c>
      <c r="F3400" t="s">
        <v>268</v>
      </c>
      <c r="G3400" t="s">
        <v>29</v>
      </c>
      <c r="I3400" t="s">
        <v>213</v>
      </c>
      <c r="J3400" t="s">
        <v>25689</v>
      </c>
      <c r="K3400" t="s">
        <v>22291</v>
      </c>
      <c r="L3400" t="s">
        <v>22291</v>
      </c>
      <c r="M3400" t="s">
        <v>22291</v>
      </c>
      <c r="N3400" t="str">
        <f t="shared" si="53"/>
        <v>OK</v>
      </c>
      <c r="O3400" t="str">
        <f>IF(OR(Table1_17[[#This Row],[amount]]&lt;$Y$8,Table1_17[[#This Row],[amount]]&gt;$Y$7),"Outlier","Normal")</f>
        <v>Normal</v>
      </c>
      <c r="P3400" t="str">
        <f>IF(OR(Table1_17[[#This Row],[missing_flag]]="Missing",Table1_17[[#This Row],[outlier_flag]]="Outliers"),"Review","Valid")</f>
        <v>Valid</v>
      </c>
    </row>
    <row r="3401" spans="1:16">
      <c r="A3401" t="s">
        <v>8286</v>
      </c>
      <c r="B3401" s="1">
        <v>45061</v>
      </c>
      <c r="C3401">
        <v>143597.21</v>
      </c>
      <c r="D3401" t="s">
        <v>1483</v>
      </c>
      <c r="E3401" t="s">
        <v>1499</v>
      </c>
      <c r="F3401" t="s">
        <v>264</v>
      </c>
      <c r="G3401" t="s">
        <v>8</v>
      </c>
      <c r="H3401" t="s">
        <v>1187</v>
      </c>
      <c r="J3401" t="s">
        <v>25690</v>
      </c>
      <c r="K3401" t="s">
        <v>22291</v>
      </c>
      <c r="L3401" t="s">
        <v>22291</v>
      </c>
      <c r="M3401" t="s">
        <v>22291</v>
      </c>
      <c r="N3401" t="str">
        <f t="shared" si="53"/>
        <v>OK</v>
      </c>
      <c r="O3401" t="str">
        <f>IF(OR(Table1_17[[#This Row],[amount]]&lt;$Y$8,Table1_17[[#This Row],[amount]]&gt;$Y$7),"Outlier","Normal")</f>
        <v>Normal</v>
      </c>
      <c r="P3401" t="str">
        <f>IF(OR(Table1_17[[#This Row],[missing_flag]]="Missing",Table1_17[[#This Row],[outlier_flag]]="Outliers"),"Review","Valid")</f>
        <v>Valid</v>
      </c>
    </row>
    <row r="3402" spans="1:16">
      <c r="A3402" t="s">
        <v>8288</v>
      </c>
      <c r="B3402" s="1">
        <v>45188</v>
      </c>
      <c r="C3402">
        <v>-59465.06</v>
      </c>
      <c r="D3402" t="s">
        <v>1478</v>
      </c>
      <c r="E3402" t="s">
        <v>7</v>
      </c>
      <c r="F3402" t="s">
        <v>264</v>
      </c>
      <c r="G3402" t="s">
        <v>8</v>
      </c>
      <c r="I3402" t="s">
        <v>219</v>
      </c>
      <c r="J3402" t="s">
        <v>25691</v>
      </c>
      <c r="K3402" t="s">
        <v>22291</v>
      </c>
      <c r="L3402" t="s">
        <v>22291</v>
      </c>
      <c r="M3402" t="s">
        <v>22291</v>
      </c>
      <c r="N3402" t="str">
        <f t="shared" si="53"/>
        <v>OK</v>
      </c>
      <c r="O3402" t="str">
        <f>IF(OR(Table1_17[[#This Row],[amount]]&lt;$Y$8,Table1_17[[#This Row],[amount]]&gt;$Y$7),"Outlier","Normal")</f>
        <v>Normal</v>
      </c>
      <c r="P3402" t="str">
        <f>IF(OR(Table1_17[[#This Row],[missing_flag]]="Missing",Table1_17[[#This Row],[outlier_flag]]="Outliers"),"Review","Valid")</f>
        <v>Valid</v>
      </c>
    </row>
    <row r="3403" spans="1:16">
      <c r="A3403" t="s">
        <v>8290</v>
      </c>
      <c r="B3403" s="1">
        <v>45024</v>
      </c>
      <c r="C3403">
        <v>-28612.240000000002</v>
      </c>
      <c r="D3403" t="s">
        <v>1478</v>
      </c>
      <c r="E3403" t="s">
        <v>7</v>
      </c>
      <c r="F3403" t="s">
        <v>271</v>
      </c>
      <c r="G3403" t="s">
        <v>29</v>
      </c>
      <c r="I3403" t="s">
        <v>65</v>
      </c>
      <c r="J3403" t="s">
        <v>25692</v>
      </c>
      <c r="K3403" t="s">
        <v>22291</v>
      </c>
      <c r="L3403" t="s">
        <v>22291</v>
      </c>
      <c r="M3403" t="s">
        <v>22291</v>
      </c>
      <c r="N3403" t="str">
        <f t="shared" si="53"/>
        <v>OK</v>
      </c>
      <c r="O3403" t="str">
        <f>IF(OR(Table1_17[[#This Row],[amount]]&lt;$Y$8,Table1_17[[#This Row],[amount]]&gt;$Y$7),"Outlier","Normal")</f>
        <v>Normal</v>
      </c>
      <c r="P3403" t="str">
        <f>IF(OR(Table1_17[[#This Row],[missing_flag]]="Missing",Table1_17[[#This Row],[outlier_flag]]="Outliers"),"Review","Valid")</f>
        <v>Valid</v>
      </c>
    </row>
    <row r="3404" spans="1:16">
      <c r="A3404" t="s">
        <v>8292</v>
      </c>
      <c r="B3404" s="1">
        <v>45131</v>
      </c>
      <c r="C3404">
        <v>245560.41</v>
      </c>
      <c r="D3404" t="s">
        <v>1483</v>
      </c>
      <c r="E3404" t="s">
        <v>1499</v>
      </c>
      <c r="F3404" t="s">
        <v>271</v>
      </c>
      <c r="G3404" t="s">
        <v>13</v>
      </c>
      <c r="H3404" t="s">
        <v>908</v>
      </c>
      <c r="J3404" t="s">
        <v>25693</v>
      </c>
      <c r="K3404" t="s">
        <v>22291</v>
      </c>
      <c r="L3404" t="s">
        <v>22291</v>
      </c>
      <c r="M3404" t="s">
        <v>22291</v>
      </c>
      <c r="N3404" t="str">
        <f t="shared" si="53"/>
        <v>OK</v>
      </c>
      <c r="O3404" t="str">
        <f>IF(OR(Table1_17[[#This Row],[amount]]&lt;$Y$8,Table1_17[[#This Row],[amount]]&gt;$Y$7),"Outlier","Normal")</f>
        <v>Normal</v>
      </c>
      <c r="P3404" t="str">
        <f>IF(OR(Table1_17[[#This Row],[missing_flag]]="Missing",Table1_17[[#This Row],[outlier_flag]]="Outliers"),"Review","Valid")</f>
        <v>Valid</v>
      </c>
    </row>
    <row r="3405" spans="1:16">
      <c r="A3405" t="s">
        <v>8294</v>
      </c>
      <c r="B3405" s="1">
        <v>44923</v>
      </c>
      <c r="C3405">
        <v>159517.98000000001</v>
      </c>
      <c r="D3405" t="s">
        <v>1483</v>
      </c>
      <c r="E3405" t="s">
        <v>1484</v>
      </c>
      <c r="F3405" t="s">
        <v>264</v>
      </c>
      <c r="G3405" t="s">
        <v>29</v>
      </c>
      <c r="H3405" t="s">
        <v>1201</v>
      </c>
      <c r="J3405" t="s">
        <v>25694</v>
      </c>
      <c r="K3405" t="s">
        <v>22291</v>
      </c>
      <c r="L3405" t="s">
        <v>22291</v>
      </c>
      <c r="M3405" t="s">
        <v>22291</v>
      </c>
      <c r="N3405" t="str">
        <f t="shared" si="53"/>
        <v>OK</v>
      </c>
      <c r="O3405" t="str">
        <f>IF(OR(Table1_17[[#This Row],[amount]]&lt;$Y$8,Table1_17[[#This Row],[amount]]&gt;$Y$7),"Outlier","Normal")</f>
        <v>Normal</v>
      </c>
      <c r="P3405" t="str">
        <f>IF(OR(Table1_17[[#This Row],[missing_flag]]="Missing",Table1_17[[#This Row],[outlier_flag]]="Outliers"),"Review","Valid")</f>
        <v>Valid</v>
      </c>
    </row>
    <row r="3406" spans="1:16">
      <c r="A3406" t="s">
        <v>8296</v>
      </c>
      <c r="B3406" s="1">
        <v>44714</v>
      </c>
      <c r="C3406">
        <v>-40259.93</v>
      </c>
      <c r="D3406" t="s">
        <v>1478</v>
      </c>
      <c r="E3406" t="s">
        <v>1534</v>
      </c>
      <c r="F3406" t="s">
        <v>271</v>
      </c>
      <c r="G3406" t="s">
        <v>8</v>
      </c>
      <c r="I3406" t="s">
        <v>165</v>
      </c>
      <c r="J3406" t="s">
        <v>25695</v>
      </c>
      <c r="K3406" t="s">
        <v>22291</v>
      </c>
      <c r="L3406" t="s">
        <v>22291</v>
      </c>
      <c r="M3406" t="s">
        <v>22291</v>
      </c>
      <c r="N3406" t="str">
        <f t="shared" si="53"/>
        <v>OK</v>
      </c>
      <c r="O3406" t="str">
        <f>IF(OR(Table1_17[[#This Row],[amount]]&lt;$Y$8,Table1_17[[#This Row],[amount]]&gt;$Y$7),"Outlier","Normal")</f>
        <v>Normal</v>
      </c>
      <c r="P3406" t="str">
        <f>IF(OR(Table1_17[[#This Row],[missing_flag]]="Missing",Table1_17[[#This Row],[outlier_flag]]="Outliers"),"Review","Valid")</f>
        <v>Valid</v>
      </c>
    </row>
    <row r="3407" spans="1:16">
      <c r="A3407" t="s">
        <v>8298</v>
      </c>
      <c r="B3407" s="1">
        <v>44657</v>
      </c>
      <c r="C3407">
        <v>21803.47</v>
      </c>
      <c r="D3407" t="s">
        <v>1587</v>
      </c>
      <c r="E3407" t="s">
        <v>1587</v>
      </c>
      <c r="F3407" t="s">
        <v>264</v>
      </c>
      <c r="G3407" t="s">
        <v>8</v>
      </c>
      <c r="J3407" t="s">
        <v>25696</v>
      </c>
      <c r="K3407" t="s">
        <v>22291</v>
      </c>
      <c r="L3407" t="s">
        <v>22291</v>
      </c>
      <c r="M3407" t="s">
        <v>22291</v>
      </c>
      <c r="N3407" t="str">
        <f t="shared" si="53"/>
        <v>OK</v>
      </c>
      <c r="O3407" t="str">
        <f>IF(OR(Table1_17[[#This Row],[amount]]&lt;$Y$8,Table1_17[[#This Row],[amount]]&gt;$Y$7),"Outlier","Normal")</f>
        <v>Normal</v>
      </c>
      <c r="P3407" t="str">
        <f>IF(OR(Table1_17[[#This Row],[missing_flag]]="Missing",Table1_17[[#This Row],[outlier_flag]]="Outliers"),"Review","Valid")</f>
        <v>Valid</v>
      </c>
    </row>
    <row r="3408" spans="1:16">
      <c r="A3408" t="s">
        <v>8300</v>
      </c>
      <c r="B3408" s="1">
        <v>45007</v>
      </c>
      <c r="C3408">
        <v>-39680.25</v>
      </c>
      <c r="D3408" t="s">
        <v>1478</v>
      </c>
      <c r="E3408" t="s">
        <v>1509</v>
      </c>
      <c r="F3408" t="s">
        <v>268</v>
      </c>
      <c r="G3408" t="s">
        <v>13</v>
      </c>
      <c r="I3408" t="s">
        <v>215</v>
      </c>
      <c r="J3408" t="s">
        <v>25697</v>
      </c>
      <c r="K3408" t="s">
        <v>22291</v>
      </c>
      <c r="L3408" t="s">
        <v>22291</v>
      </c>
      <c r="M3408" t="s">
        <v>22291</v>
      </c>
      <c r="N3408" t="str">
        <f t="shared" si="53"/>
        <v>OK</v>
      </c>
      <c r="O3408" t="str">
        <f>IF(OR(Table1_17[[#This Row],[amount]]&lt;$Y$8,Table1_17[[#This Row],[amount]]&gt;$Y$7),"Outlier","Normal")</f>
        <v>Normal</v>
      </c>
      <c r="P3408" t="str">
        <f>IF(OR(Table1_17[[#This Row],[missing_flag]]="Missing",Table1_17[[#This Row],[outlier_flag]]="Outliers"),"Review","Valid")</f>
        <v>Valid</v>
      </c>
    </row>
    <row r="3409" spans="1:16">
      <c r="A3409" t="s">
        <v>8302</v>
      </c>
      <c r="B3409" s="1">
        <v>44595</v>
      </c>
      <c r="C3409">
        <v>-29627.84</v>
      </c>
      <c r="D3409" t="s">
        <v>1478</v>
      </c>
      <c r="E3409" t="s">
        <v>1534</v>
      </c>
      <c r="F3409" t="s">
        <v>264</v>
      </c>
      <c r="G3409" t="s">
        <v>29</v>
      </c>
      <c r="I3409" t="s">
        <v>163</v>
      </c>
      <c r="J3409" t="s">
        <v>25698</v>
      </c>
      <c r="K3409" t="s">
        <v>22291</v>
      </c>
      <c r="L3409" t="s">
        <v>22291</v>
      </c>
      <c r="M3409" t="s">
        <v>22291</v>
      </c>
      <c r="N3409" t="str">
        <f t="shared" si="53"/>
        <v>OK</v>
      </c>
      <c r="O3409" t="str">
        <f>IF(OR(Table1_17[[#This Row],[amount]]&lt;$Y$8,Table1_17[[#This Row],[amount]]&gt;$Y$7),"Outlier","Normal")</f>
        <v>Normal</v>
      </c>
      <c r="P3409" t="str">
        <f>IF(OR(Table1_17[[#This Row],[missing_flag]]="Missing",Table1_17[[#This Row],[outlier_flag]]="Outliers"),"Review","Valid")</f>
        <v>Valid</v>
      </c>
    </row>
    <row r="3410" spans="1:16">
      <c r="A3410" t="s">
        <v>8304</v>
      </c>
      <c r="B3410" s="1">
        <v>44652</v>
      </c>
      <c r="C3410">
        <v>176464.11</v>
      </c>
      <c r="D3410" t="s">
        <v>1483</v>
      </c>
      <c r="E3410" t="s">
        <v>1484</v>
      </c>
      <c r="F3410" t="s">
        <v>271</v>
      </c>
      <c r="G3410" t="s">
        <v>13</v>
      </c>
      <c r="H3410" t="s">
        <v>1159</v>
      </c>
      <c r="J3410" t="s">
        <v>25699</v>
      </c>
      <c r="K3410" t="s">
        <v>22291</v>
      </c>
      <c r="L3410" t="s">
        <v>22291</v>
      </c>
      <c r="M3410" t="s">
        <v>22291</v>
      </c>
      <c r="N3410" t="str">
        <f t="shared" si="53"/>
        <v>OK</v>
      </c>
      <c r="O3410" t="str">
        <f>IF(OR(Table1_17[[#This Row],[amount]]&lt;$Y$8,Table1_17[[#This Row],[amount]]&gt;$Y$7),"Outlier","Normal")</f>
        <v>Normal</v>
      </c>
      <c r="P3410" t="str">
        <f>IF(OR(Table1_17[[#This Row],[missing_flag]]="Missing",Table1_17[[#This Row],[outlier_flag]]="Outliers"),"Review","Valid")</f>
        <v>Valid</v>
      </c>
    </row>
    <row r="3411" spans="1:16">
      <c r="A3411" t="s">
        <v>8306</v>
      </c>
      <c r="B3411" s="1">
        <v>45092</v>
      </c>
      <c r="C3411">
        <v>65998.73</v>
      </c>
      <c r="D3411" t="s">
        <v>1483</v>
      </c>
      <c r="E3411" t="s">
        <v>1484</v>
      </c>
      <c r="F3411" t="s">
        <v>271</v>
      </c>
      <c r="G3411" t="s">
        <v>13</v>
      </c>
      <c r="H3411" t="s">
        <v>1137</v>
      </c>
      <c r="J3411" t="s">
        <v>25700</v>
      </c>
      <c r="K3411" t="s">
        <v>22291</v>
      </c>
      <c r="L3411" t="s">
        <v>22291</v>
      </c>
      <c r="M3411" t="s">
        <v>22291</v>
      </c>
      <c r="N3411" t="str">
        <f t="shared" si="53"/>
        <v>OK</v>
      </c>
      <c r="O3411" t="str">
        <f>IF(OR(Table1_17[[#This Row],[amount]]&lt;$Y$8,Table1_17[[#This Row],[amount]]&gt;$Y$7),"Outlier","Normal")</f>
        <v>Normal</v>
      </c>
      <c r="P3411" t="str">
        <f>IF(OR(Table1_17[[#This Row],[missing_flag]]="Missing",Table1_17[[#This Row],[outlier_flag]]="Outliers"),"Review","Valid")</f>
        <v>Valid</v>
      </c>
    </row>
    <row r="3412" spans="1:16">
      <c r="A3412" t="s">
        <v>8308</v>
      </c>
      <c r="B3412" s="1">
        <v>44845</v>
      </c>
      <c r="C3412">
        <v>-25033.99</v>
      </c>
      <c r="D3412" t="s">
        <v>1478</v>
      </c>
      <c r="E3412" t="s">
        <v>1534</v>
      </c>
      <c r="F3412" t="s">
        <v>271</v>
      </c>
      <c r="G3412" t="s">
        <v>8</v>
      </c>
      <c r="I3412" t="s">
        <v>179</v>
      </c>
      <c r="J3412" t="s">
        <v>25701</v>
      </c>
      <c r="K3412" t="s">
        <v>22291</v>
      </c>
      <c r="L3412" t="s">
        <v>22291</v>
      </c>
      <c r="M3412" t="s">
        <v>22291</v>
      </c>
      <c r="N3412" t="str">
        <f t="shared" si="53"/>
        <v>OK</v>
      </c>
      <c r="O3412" t="str">
        <f>IF(OR(Table1_17[[#This Row],[amount]]&lt;$Y$8,Table1_17[[#This Row],[amount]]&gt;$Y$7),"Outlier","Normal")</f>
        <v>Normal</v>
      </c>
      <c r="P3412" t="str">
        <f>IF(OR(Table1_17[[#This Row],[missing_flag]]="Missing",Table1_17[[#This Row],[outlier_flag]]="Outliers"),"Review","Valid")</f>
        <v>Valid</v>
      </c>
    </row>
    <row r="3413" spans="1:16">
      <c r="A3413" t="s">
        <v>8310</v>
      </c>
      <c r="B3413" s="1">
        <v>44618</v>
      </c>
      <c r="C3413">
        <v>17670.400000000001</v>
      </c>
      <c r="D3413" t="s">
        <v>1587</v>
      </c>
      <c r="E3413" t="s">
        <v>1587</v>
      </c>
      <c r="F3413" t="s">
        <v>264</v>
      </c>
      <c r="G3413" t="s">
        <v>13</v>
      </c>
      <c r="J3413" t="s">
        <v>25702</v>
      </c>
      <c r="K3413" t="s">
        <v>22291</v>
      </c>
      <c r="L3413" t="s">
        <v>22291</v>
      </c>
      <c r="M3413" t="s">
        <v>22291</v>
      </c>
      <c r="N3413" t="str">
        <f t="shared" si="53"/>
        <v>OK</v>
      </c>
      <c r="O3413" t="str">
        <f>IF(OR(Table1_17[[#This Row],[amount]]&lt;$Y$8,Table1_17[[#This Row],[amount]]&gt;$Y$7),"Outlier","Normal")</f>
        <v>Normal</v>
      </c>
      <c r="P3413" t="str">
        <f>IF(OR(Table1_17[[#This Row],[missing_flag]]="Missing",Table1_17[[#This Row],[outlier_flag]]="Outliers"),"Review","Valid")</f>
        <v>Valid</v>
      </c>
    </row>
    <row r="3414" spans="1:16">
      <c r="A3414" t="s">
        <v>8312</v>
      </c>
      <c r="B3414" s="1">
        <v>44767</v>
      </c>
      <c r="C3414">
        <v>-13044.18</v>
      </c>
      <c r="D3414" t="s">
        <v>1478</v>
      </c>
      <c r="E3414" t="s">
        <v>20</v>
      </c>
      <c r="F3414" t="s">
        <v>271</v>
      </c>
      <c r="G3414" t="s">
        <v>13</v>
      </c>
      <c r="I3414" t="s">
        <v>171</v>
      </c>
      <c r="J3414" t="s">
        <v>25703</v>
      </c>
      <c r="K3414" t="s">
        <v>22291</v>
      </c>
      <c r="L3414" t="s">
        <v>22291</v>
      </c>
      <c r="M3414" t="s">
        <v>22291</v>
      </c>
      <c r="N3414" t="str">
        <f t="shared" si="53"/>
        <v>OK</v>
      </c>
      <c r="O3414" t="str">
        <f>IF(OR(Table1_17[[#This Row],[amount]]&lt;$Y$8,Table1_17[[#This Row],[amount]]&gt;$Y$7),"Outlier","Normal")</f>
        <v>Normal</v>
      </c>
      <c r="P3414" t="str">
        <f>IF(OR(Table1_17[[#This Row],[missing_flag]]="Missing",Table1_17[[#This Row],[outlier_flag]]="Outliers"),"Review","Valid")</f>
        <v>Valid</v>
      </c>
    </row>
    <row r="3415" spans="1:16">
      <c r="A3415" t="s">
        <v>8314</v>
      </c>
      <c r="B3415" s="1">
        <v>45283</v>
      </c>
      <c r="C3415">
        <v>158775.1</v>
      </c>
      <c r="D3415" t="s">
        <v>1483</v>
      </c>
      <c r="E3415" t="s">
        <v>1484</v>
      </c>
      <c r="F3415" t="s">
        <v>268</v>
      </c>
      <c r="G3415" t="s">
        <v>29</v>
      </c>
      <c r="H3415" t="s">
        <v>874</v>
      </c>
      <c r="J3415" t="s">
        <v>25704</v>
      </c>
      <c r="K3415" t="s">
        <v>22291</v>
      </c>
      <c r="L3415" t="s">
        <v>22291</v>
      </c>
      <c r="M3415" t="s">
        <v>22291</v>
      </c>
      <c r="N3415" t="str">
        <f t="shared" si="53"/>
        <v>OK</v>
      </c>
      <c r="O3415" t="str">
        <f>IF(OR(Table1_17[[#This Row],[amount]]&lt;$Y$8,Table1_17[[#This Row],[amount]]&gt;$Y$7),"Outlier","Normal")</f>
        <v>Normal</v>
      </c>
      <c r="P3415" t="str">
        <f>IF(OR(Table1_17[[#This Row],[missing_flag]]="Missing",Table1_17[[#This Row],[outlier_flag]]="Outliers"),"Review","Valid")</f>
        <v>Valid</v>
      </c>
    </row>
    <row r="3416" spans="1:16">
      <c r="A3416" t="s">
        <v>8316</v>
      </c>
      <c r="B3416" s="1">
        <v>44709</v>
      </c>
      <c r="C3416">
        <v>142202.51999999999</v>
      </c>
      <c r="D3416" t="s">
        <v>1483</v>
      </c>
      <c r="E3416" t="s">
        <v>1484</v>
      </c>
      <c r="F3416" t="s">
        <v>268</v>
      </c>
      <c r="G3416" t="s">
        <v>29</v>
      </c>
      <c r="H3416" t="s">
        <v>770</v>
      </c>
      <c r="J3416" t="s">
        <v>25705</v>
      </c>
      <c r="K3416" t="s">
        <v>22291</v>
      </c>
      <c r="L3416" t="s">
        <v>22291</v>
      </c>
      <c r="M3416" t="s">
        <v>22291</v>
      </c>
      <c r="N3416" t="str">
        <f t="shared" si="53"/>
        <v>OK</v>
      </c>
      <c r="O3416" t="str">
        <f>IF(OR(Table1_17[[#This Row],[amount]]&lt;$Y$8,Table1_17[[#This Row],[amount]]&gt;$Y$7),"Outlier","Normal")</f>
        <v>Normal</v>
      </c>
      <c r="P3416" t="str">
        <f>IF(OR(Table1_17[[#This Row],[missing_flag]]="Missing",Table1_17[[#This Row],[outlier_flag]]="Outliers"),"Review","Valid")</f>
        <v>Valid</v>
      </c>
    </row>
    <row r="3417" spans="1:16">
      <c r="A3417" t="s">
        <v>8318</v>
      </c>
      <c r="B3417" s="1">
        <v>44687</v>
      </c>
      <c r="C3417">
        <v>25157.38</v>
      </c>
      <c r="D3417" t="s">
        <v>1587</v>
      </c>
      <c r="E3417" t="s">
        <v>1587</v>
      </c>
      <c r="F3417" t="s">
        <v>264</v>
      </c>
      <c r="G3417" t="s">
        <v>13</v>
      </c>
      <c r="J3417" t="s">
        <v>25706</v>
      </c>
      <c r="K3417" t="s">
        <v>22291</v>
      </c>
      <c r="L3417" t="s">
        <v>22291</v>
      </c>
      <c r="M3417" t="s">
        <v>22291</v>
      </c>
      <c r="N3417" t="str">
        <f t="shared" si="53"/>
        <v>OK</v>
      </c>
      <c r="O3417" t="str">
        <f>IF(OR(Table1_17[[#This Row],[amount]]&lt;$Y$8,Table1_17[[#This Row],[amount]]&gt;$Y$7),"Outlier","Normal")</f>
        <v>Normal</v>
      </c>
      <c r="P3417" t="str">
        <f>IF(OR(Table1_17[[#This Row],[missing_flag]]="Missing",Table1_17[[#This Row],[outlier_flag]]="Outliers"),"Review","Valid")</f>
        <v>Valid</v>
      </c>
    </row>
    <row r="3418" spans="1:16">
      <c r="A3418" t="s">
        <v>8320</v>
      </c>
      <c r="B3418" s="1">
        <v>44955</v>
      </c>
      <c r="C3418">
        <v>-75028.08</v>
      </c>
      <c r="D3418" t="s">
        <v>1478</v>
      </c>
      <c r="E3418" t="s">
        <v>1496</v>
      </c>
      <c r="F3418" t="s">
        <v>264</v>
      </c>
      <c r="G3418" t="s">
        <v>13</v>
      </c>
      <c r="I3418" t="s">
        <v>169</v>
      </c>
      <c r="J3418" t="s">
        <v>25707</v>
      </c>
      <c r="K3418" t="s">
        <v>22291</v>
      </c>
      <c r="L3418" t="s">
        <v>22291</v>
      </c>
      <c r="M3418" t="s">
        <v>22291</v>
      </c>
      <c r="N3418" t="str">
        <f t="shared" si="53"/>
        <v>OK</v>
      </c>
      <c r="O3418" t="str">
        <f>IF(OR(Table1_17[[#This Row],[amount]]&lt;$Y$8,Table1_17[[#This Row],[amount]]&gt;$Y$7),"Outlier","Normal")</f>
        <v>Normal</v>
      </c>
      <c r="P3418" t="str">
        <f>IF(OR(Table1_17[[#This Row],[missing_flag]]="Missing",Table1_17[[#This Row],[outlier_flag]]="Outliers"),"Review","Valid")</f>
        <v>Valid</v>
      </c>
    </row>
    <row r="3419" spans="1:16">
      <c r="A3419" t="s">
        <v>8322</v>
      </c>
      <c r="B3419" s="1">
        <v>45247</v>
      </c>
      <c r="C3419">
        <v>-92628.88</v>
      </c>
      <c r="D3419" t="s">
        <v>1478</v>
      </c>
      <c r="E3419" t="s">
        <v>1496</v>
      </c>
      <c r="F3419" t="s">
        <v>264</v>
      </c>
      <c r="G3419" t="s">
        <v>29</v>
      </c>
      <c r="I3419" t="s">
        <v>217</v>
      </c>
      <c r="J3419" t="s">
        <v>25708</v>
      </c>
      <c r="K3419" t="s">
        <v>22291</v>
      </c>
      <c r="L3419" t="s">
        <v>22291</v>
      </c>
      <c r="M3419" t="s">
        <v>22291</v>
      </c>
      <c r="N3419" t="str">
        <f t="shared" si="53"/>
        <v>OK</v>
      </c>
      <c r="O3419" t="str">
        <f>IF(OR(Table1_17[[#This Row],[amount]]&lt;$Y$8,Table1_17[[#This Row],[amount]]&gt;$Y$7),"Outlier","Normal")</f>
        <v>Normal</v>
      </c>
      <c r="P3419" t="str">
        <f>IF(OR(Table1_17[[#This Row],[missing_flag]]="Missing",Table1_17[[#This Row],[outlier_flag]]="Outliers"),"Review","Valid")</f>
        <v>Valid</v>
      </c>
    </row>
    <row r="3420" spans="1:16">
      <c r="A3420" t="s">
        <v>8324</v>
      </c>
      <c r="B3420" s="1">
        <v>45164</v>
      </c>
      <c r="C3420">
        <v>178686.35</v>
      </c>
      <c r="D3420" t="s">
        <v>1483</v>
      </c>
      <c r="E3420" t="s">
        <v>1499</v>
      </c>
      <c r="F3420" t="s">
        <v>268</v>
      </c>
      <c r="G3420" t="s">
        <v>8</v>
      </c>
      <c r="H3420" t="s">
        <v>979</v>
      </c>
      <c r="J3420" t="s">
        <v>25709</v>
      </c>
      <c r="K3420" t="s">
        <v>22291</v>
      </c>
      <c r="L3420" t="s">
        <v>22291</v>
      </c>
      <c r="M3420" t="s">
        <v>22291</v>
      </c>
      <c r="N3420" t="str">
        <f t="shared" si="53"/>
        <v>OK</v>
      </c>
      <c r="O3420" t="str">
        <f>IF(OR(Table1_17[[#This Row],[amount]]&lt;$Y$8,Table1_17[[#This Row],[amount]]&gt;$Y$7),"Outlier","Normal")</f>
        <v>Normal</v>
      </c>
      <c r="P3420" t="str">
        <f>IF(OR(Table1_17[[#This Row],[missing_flag]]="Missing",Table1_17[[#This Row],[outlier_flag]]="Outliers"),"Review","Valid")</f>
        <v>Valid</v>
      </c>
    </row>
    <row r="3421" spans="1:16">
      <c r="A3421" t="s">
        <v>8326</v>
      </c>
      <c r="B3421" s="1">
        <v>44922</v>
      </c>
      <c r="C3421">
        <v>-87174</v>
      </c>
      <c r="D3421" t="s">
        <v>1478</v>
      </c>
      <c r="E3421" t="s">
        <v>1509</v>
      </c>
      <c r="F3421" t="s">
        <v>268</v>
      </c>
      <c r="G3421" t="s">
        <v>8</v>
      </c>
      <c r="I3421" t="s">
        <v>14</v>
      </c>
      <c r="J3421" t="s">
        <v>25710</v>
      </c>
      <c r="K3421" t="s">
        <v>22291</v>
      </c>
      <c r="L3421" t="s">
        <v>22291</v>
      </c>
      <c r="M3421" t="s">
        <v>22291</v>
      </c>
      <c r="N3421" t="str">
        <f t="shared" si="53"/>
        <v>OK</v>
      </c>
      <c r="O3421" t="str">
        <f>IF(OR(Table1_17[[#This Row],[amount]]&lt;$Y$8,Table1_17[[#This Row],[amount]]&gt;$Y$7),"Outlier","Normal")</f>
        <v>Normal</v>
      </c>
      <c r="P3421" t="str">
        <f>IF(OR(Table1_17[[#This Row],[missing_flag]]="Missing",Table1_17[[#This Row],[outlier_flag]]="Outliers"),"Review","Valid")</f>
        <v>Valid</v>
      </c>
    </row>
    <row r="3422" spans="1:16">
      <c r="A3422" t="s">
        <v>8328</v>
      </c>
      <c r="B3422" s="1">
        <v>44602</v>
      </c>
      <c r="C3422">
        <v>-71095.820000000007</v>
      </c>
      <c r="D3422" t="s">
        <v>1478</v>
      </c>
      <c r="E3422" t="s">
        <v>20</v>
      </c>
      <c r="F3422" t="s">
        <v>268</v>
      </c>
      <c r="G3422" t="s">
        <v>8</v>
      </c>
      <c r="I3422" t="s">
        <v>63</v>
      </c>
      <c r="J3422" t="s">
        <v>25711</v>
      </c>
      <c r="K3422" t="s">
        <v>22291</v>
      </c>
      <c r="L3422" t="s">
        <v>22291</v>
      </c>
      <c r="M3422" t="s">
        <v>22291</v>
      </c>
      <c r="N3422" t="str">
        <f t="shared" si="53"/>
        <v>OK</v>
      </c>
      <c r="O3422" t="str">
        <f>IF(OR(Table1_17[[#This Row],[amount]]&lt;$Y$8,Table1_17[[#This Row],[amount]]&gt;$Y$7),"Outlier","Normal")</f>
        <v>Normal</v>
      </c>
      <c r="P3422" t="str">
        <f>IF(OR(Table1_17[[#This Row],[missing_flag]]="Missing",Table1_17[[#This Row],[outlier_flag]]="Outliers"),"Review","Valid")</f>
        <v>Valid</v>
      </c>
    </row>
    <row r="3423" spans="1:16">
      <c r="A3423" t="s">
        <v>8330</v>
      </c>
      <c r="B3423" s="1">
        <v>45039</v>
      </c>
      <c r="C3423">
        <v>155951.93</v>
      </c>
      <c r="D3423" t="s">
        <v>1483</v>
      </c>
      <c r="E3423" t="s">
        <v>1487</v>
      </c>
      <c r="F3423" t="s">
        <v>264</v>
      </c>
      <c r="G3423" t="s">
        <v>13</v>
      </c>
      <c r="H3423" t="s">
        <v>852</v>
      </c>
      <c r="J3423" t="s">
        <v>25712</v>
      </c>
      <c r="K3423" t="s">
        <v>22291</v>
      </c>
      <c r="L3423" t="s">
        <v>22291</v>
      </c>
      <c r="M3423" t="s">
        <v>22291</v>
      </c>
      <c r="N3423" t="str">
        <f t="shared" si="53"/>
        <v>OK</v>
      </c>
      <c r="O3423" t="str">
        <f>IF(OR(Table1_17[[#This Row],[amount]]&lt;$Y$8,Table1_17[[#This Row],[amount]]&gt;$Y$7),"Outlier","Normal")</f>
        <v>Normal</v>
      </c>
      <c r="P3423" t="str">
        <f>IF(OR(Table1_17[[#This Row],[missing_flag]]="Missing",Table1_17[[#This Row],[outlier_flag]]="Outliers"),"Review","Valid")</f>
        <v>Valid</v>
      </c>
    </row>
    <row r="3424" spans="1:16">
      <c r="A3424" t="s">
        <v>8332</v>
      </c>
      <c r="B3424" s="1">
        <v>44874</v>
      </c>
      <c r="C3424">
        <v>145735.07999999999</v>
      </c>
      <c r="D3424" t="s">
        <v>1483</v>
      </c>
      <c r="E3424" t="s">
        <v>1499</v>
      </c>
      <c r="F3424" t="s">
        <v>271</v>
      </c>
      <c r="G3424" t="s">
        <v>13</v>
      </c>
      <c r="H3424" t="s">
        <v>786</v>
      </c>
      <c r="J3424" t="s">
        <v>25713</v>
      </c>
      <c r="K3424" t="s">
        <v>22291</v>
      </c>
      <c r="L3424" t="s">
        <v>22291</v>
      </c>
      <c r="M3424" t="s">
        <v>22291</v>
      </c>
      <c r="N3424" t="str">
        <f t="shared" si="53"/>
        <v>OK</v>
      </c>
      <c r="O3424" t="str">
        <f>IF(OR(Table1_17[[#This Row],[amount]]&lt;$Y$8,Table1_17[[#This Row],[amount]]&gt;$Y$7),"Outlier","Normal")</f>
        <v>Normal</v>
      </c>
      <c r="P3424" t="str">
        <f>IF(OR(Table1_17[[#This Row],[missing_flag]]="Missing",Table1_17[[#This Row],[outlier_flag]]="Outliers"),"Review","Valid")</f>
        <v>Valid</v>
      </c>
    </row>
    <row r="3425" spans="1:16">
      <c r="A3425" t="s">
        <v>8334</v>
      </c>
      <c r="B3425" s="1">
        <v>44989</v>
      </c>
      <c r="C3425">
        <v>-36301.01</v>
      </c>
      <c r="D3425" t="s">
        <v>1478</v>
      </c>
      <c r="E3425" t="s">
        <v>20</v>
      </c>
      <c r="F3425" t="s">
        <v>271</v>
      </c>
      <c r="G3425" t="s">
        <v>13</v>
      </c>
      <c r="I3425" t="s">
        <v>99</v>
      </c>
      <c r="J3425" t="s">
        <v>25714</v>
      </c>
      <c r="K3425" t="s">
        <v>22291</v>
      </c>
      <c r="L3425" t="s">
        <v>22291</v>
      </c>
      <c r="M3425" t="s">
        <v>22291</v>
      </c>
      <c r="N3425" t="str">
        <f t="shared" si="53"/>
        <v>OK</v>
      </c>
      <c r="O3425" t="str">
        <f>IF(OR(Table1_17[[#This Row],[amount]]&lt;$Y$8,Table1_17[[#This Row],[amount]]&gt;$Y$7),"Outlier","Normal")</f>
        <v>Normal</v>
      </c>
      <c r="P3425" t="str">
        <f>IF(OR(Table1_17[[#This Row],[missing_flag]]="Missing",Table1_17[[#This Row],[outlier_flag]]="Outliers"),"Review","Valid")</f>
        <v>Valid</v>
      </c>
    </row>
    <row r="3426" spans="1:16">
      <c r="A3426" t="s">
        <v>8336</v>
      </c>
      <c r="B3426" s="1">
        <v>45023</v>
      </c>
      <c r="C3426">
        <v>-18646.2</v>
      </c>
      <c r="D3426" t="s">
        <v>1478</v>
      </c>
      <c r="E3426" t="s">
        <v>20</v>
      </c>
      <c r="F3426" t="s">
        <v>264</v>
      </c>
      <c r="G3426" t="s">
        <v>29</v>
      </c>
      <c r="I3426" t="s">
        <v>21</v>
      </c>
      <c r="J3426" t="s">
        <v>25715</v>
      </c>
      <c r="K3426" t="s">
        <v>22291</v>
      </c>
      <c r="L3426" t="s">
        <v>22291</v>
      </c>
      <c r="M3426" t="s">
        <v>22291</v>
      </c>
      <c r="N3426" t="str">
        <f t="shared" si="53"/>
        <v>OK</v>
      </c>
      <c r="O3426" t="str">
        <f>IF(OR(Table1_17[[#This Row],[amount]]&lt;$Y$8,Table1_17[[#This Row],[amount]]&gt;$Y$7),"Outlier","Normal")</f>
        <v>Normal</v>
      </c>
      <c r="P3426" t="str">
        <f>IF(OR(Table1_17[[#This Row],[missing_flag]]="Missing",Table1_17[[#This Row],[outlier_flag]]="Outliers"),"Review","Valid")</f>
        <v>Valid</v>
      </c>
    </row>
    <row r="3427" spans="1:16">
      <c r="A3427" t="s">
        <v>8338</v>
      </c>
      <c r="B3427" s="1">
        <v>45085</v>
      </c>
      <c r="C3427">
        <v>256387.77</v>
      </c>
      <c r="D3427" t="s">
        <v>1483</v>
      </c>
      <c r="E3427" t="s">
        <v>1499</v>
      </c>
      <c r="F3427" t="s">
        <v>264</v>
      </c>
      <c r="G3427" t="s">
        <v>8</v>
      </c>
      <c r="H3427" t="s">
        <v>742</v>
      </c>
      <c r="J3427" t="s">
        <v>25716</v>
      </c>
      <c r="K3427" t="s">
        <v>22291</v>
      </c>
      <c r="L3427" t="s">
        <v>22291</v>
      </c>
      <c r="M3427" t="s">
        <v>22291</v>
      </c>
      <c r="N3427" t="str">
        <f t="shared" si="53"/>
        <v>OK</v>
      </c>
      <c r="O3427" t="str">
        <f>IF(OR(Table1_17[[#This Row],[amount]]&lt;$Y$8,Table1_17[[#This Row],[amount]]&gt;$Y$7),"Outlier","Normal")</f>
        <v>Normal</v>
      </c>
      <c r="P3427" t="str">
        <f>IF(OR(Table1_17[[#This Row],[missing_flag]]="Missing",Table1_17[[#This Row],[outlier_flag]]="Outliers"),"Review","Valid")</f>
        <v>Valid</v>
      </c>
    </row>
    <row r="3428" spans="1:16">
      <c r="A3428" t="s">
        <v>8340</v>
      </c>
      <c r="B3428" s="1">
        <v>44580</v>
      </c>
      <c r="C3428">
        <v>-85525.06</v>
      </c>
      <c r="D3428" t="s">
        <v>1478</v>
      </c>
      <c r="E3428" t="s">
        <v>1509</v>
      </c>
      <c r="F3428" t="s">
        <v>271</v>
      </c>
      <c r="G3428" t="s">
        <v>29</v>
      </c>
      <c r="I3428" t="s">
        <v>91</v>
      </c>
      <c r="J3428" t="s">
        <v>25717</v>
      </c>
      <c r="K3428" t="s">
        <v>22291</v>
      </c>
      <c r="L3428" t="s">
        <v>22291</v>
      </c>
      <c r="M3428" t="s">
        <v>22291</v>
      </c>
      <c r="N3428" t="str">
        <f t="shared" si="53"/>
        <v>OK</v>
      </c>
      <c r="O3428" t="str">
        <f>IF(OR(Table1_17[[#This Row],[amount]]&lt;$Y$8,Table1_17[[#This Row],[amount]]&gt;$Y$7),"Outlier","Normal")</f>
        <v>Normal</v>
      </c>
      <c r="P3428" t="str">
        <f>IF(OR(Table1_17[[#This Row],[missing_flag]]="Missing",Table1_17[[#This Row],[outlier_flag]]="Outliers"),"Review","Valid")</f>
        <v>Valid</v>
      </c>
    </row>
    <row r="3429" spans="1:16">
      <c r="A3429" t="s">
        <v>8342</v>
      </c>
      <c r="B3429" s="1">
        <v>45210</v>
      </c>
      <c r="C3429">
        <v>124166.81</v>
      </c>
      <c r="D3429" t="s">
        <v>1483</v>
      </c>
      <c r="E3429" t="s">
        <v>1499</v>
      </c>
      <c r="F3429" t="s">
        <v>264</v>
      </c>
      <c r="G3429" t="s">
        <v>13</v>
      </c>
      <c r="H3429" t="s">
        <v>1013</v>
      </c>
      <c r="J3429" t="s">
        <v>25718</v>
      </c>
      <c r="K3429" t="s">
        <v>22291</v>
      </c>
      <c r="L3429" t="s">
        <v>22291</v>
      </c>
      <c r="M3429" t="s">
        <v>22291</v>
      </c>
      <c r="N3429" t="str">
        <f t="shared" si="53"/>
        <v>OK</v>
      </c>
      <c r="O3429" t="str">
        <f>IF(OR(Table1_17[[#This Row],[amount]]&lt;$Y$8,Table1_17[[#This Row],[amount]]&gt;$Y$7),"Outlier","Normal")</f>
        <v>Normal</v>
      </c>
      <c r="P3429" t="str">
        <f>IF(OR(Table1_17[[#This Row],[missing_flag]]="Missing",Table1_17[[#This Row],[outlier_flag]]="Outliers"),"Review","Valid")</f>
        <v>Valid</v>
      </c>
    </row>
    <row r="3430" spans="1:16">
      <c r="A3430" t="s">
        <v>8344</v>
      </c>
      <c r="B3430" s="1">
        <v>44900</v>
      </c>
      <c r="C3430">
        <v>259956.88</v>
      </c>
      <c r="D3430" t="s">
        <v>1483</v>
      </c>
      <c r="E3430" t="s">
        <v>1484</v>
      </c>
      <c r="F3430" t="s">
        <v>271</v>
      </c>
      <c r="G3430" t="s">
        <v>17</v>
      </c>
      <c r="H3430" t="s">
        <v>1041</v>
      </c>
      <c r="J3430" t="s">
        <v>25719</v>
      </c>
      <c r="K3430" t="s">
        <v>22291</v>
      </c>
      <c r="L3430" t="s">
        <v>22291</v>
      </c>
      <c r="M3430" t="s">
        <v>22291</v>
      </c>
      <c r="N3430" t="str">
        <f t="shared" si="53"/>
        <v>OK</v>
      </c>
      <c r="O3430" t="str">
        <f>IF(OR(Table1_17[[#This Row],[amount]]&lt;$Y$8,Table1_17[[#This Row],[amount]]&gt;$Y$7),"Outlier","Normal")</f>
        <v>Normal</v>
      </c>
      <c r="P3430" t="str">
        <f>IF(OR(Table1_17[[#This Row],[missing_flag]]="Missing",Table1_17[[#This Row],[outlier_flag]]="Outliers"),"Review","Valid")</f>
        <v>Valid</v>
      </c>
    </row>
    <row r="3431" spans="1:16">
      <c r="A3431" t="s">
        <v>8346</v>
      </c>
      <c r="B3431" s="1">
        <v>44791</v>
      </c>
      <c r="C3431">
        <v>-59582.74</v>
      </c>
      <c r="D3431" t="s">
        <v>1478</v>
      </c>
      <c r="E3431" t="s">
        <v>36</v>
      </c>
      <c r="F3431" t="s">
        <v>271</v>
      </c>
      <c r="G3431" t="s">
        <v>17</v>
      </c>
      <c r="I3431" t="s">
        <v>89</v>
      </c>
      <c r="J3431" t="s">
        <v>25720</v>
      </c>
      <c r="K3431" t="s">
        <v>22291</v>
      </c>
      <c r="L3431" t="s">
        <v>22291</v>
      </c>
      <c r="M3431" t="s">
        <v>22291</v>
      </c>
      <c r="N3431" t="str">
        <f t="shared" si="53"/>
        <v>OK</v>
      </c>
      <c r="O3431" t="str">
        <f>IF(OR(Table1_17[[#This Row],[amount]]&lt;$Y$8,Table1_17[[#This Row],[amount]]&gt;$Y$7),"Outlier","Normal")</f>
        <v>Normal</v>
      </c>
      <c r="P3431" t="str">
        <f>IF(OR(Table1_17[[#This Row],[missing_flag]]="Missing",Table1_17[[#This Row],[outlier_flag]]="Outliers"),"Review","Valid")</f>
        <v>Valid</v>
      </c>
    </row>
    <row r="3432" spans="1:16">
      <c r="A3432" t="s">
        <v>8348</v>
      </c>
      <c r="B3432" s="1">
        <v>45216</v>
      </c>
      <c r="C3432">
        <v>189563.14</v>
      </c>
      <c r="D3432" t="s">
        <v>1483</v>
      </c>
      <c r="E3432" t="s">
        <v>1487</v>
      </c>
      <c r="F3432" t="s">
        <v>271</v>
      </c>
      <c r="G3432" t="s">
        <v>8</v>
      </c>
      <c r="H3432" t="s">
        <v>906</v>
      </c>
      <c r="J3432" t="s">
        <v>25721</v>
      </c>
      <c r="K3432" t="s">
        <v>22291</v>
      </c>
      <c r="L3432" t="s">
        <v>22291</v>
      </c>
      <c r="M3432" t="s">
        <v>22291</v>
      </c>
      <c r="N3432" t="str">
        <f t="shared" si="53"/>
        <v>OK</v>
      </c>
      <c r="O3432" t="str">
        <f>IF(OR(Table1_17[[#This Row],[amount]]&lt;$Y$8,Table1_17[[#This Row],[amount]]&gt;$Y$7),"Outlier","Normal")</f>
        <v>Normal</v>
      </c>
      <c r="P3432" t="str">
        <f>IF(OR(Table1_17[[#This Row],[missing_flag]]="Missing",Table1_17[[#This Row],[outlier_flag]]="Outliers"),"Review","Valid")</f>
        <v>Valid</v>
      </c>
    </row>
    <row r="3433" spans="1:16">
      <c r="A3433" t="s">
        <v>8350</v>
      </c>
      <c r="B3433" s="1">
        <v>45027</v>
      </c>
      <c r="C3433">
        <v>99474.53</v>
      </c>
      <c r="D3433" t="s">
        <v>1483</v>
      </c>
      <c r="E3433" t="s">
        <v>1487</v>
      </c>
      <c r="F3433" t="s">
        <v>268</v>
      </c>
      <c r="G3433" t="s">
        <v>13</v>
      </c>
      <c r="H3433" t="s">
        <v>1151</v>
      </c>
      <c r="J3433" t="s">
        <v>25722</v>
      </c>
      <c r="K3433" t="s">
        <v>22291</v>
      </c>
      <c r="L3433" t="s">
        <v>22291</v>
      </c>
      <c r="M3433" t="s">
        <v>22291</v>
      </c>
      <c r="N3433" t="str">
        <f t="shared" si="53"/>
        <v>OK</v>
      </c>
      <c r="O3433" t="str">
        <f>IF(OR(Table1_17[[#This Row],[amount]]&lt;$Y$8,Table1_17[[#This Row],[amount]]&gt;$Y$7),"Outlier","Normal")</f>
        <v>Normal</v>
      </c>
      <c r="P3433" t="str">
        <f>IF(OR(Table1_17[[#This Row],[missing_flag]]="Missing",Table1_17[[#This Row],[outlier_flag]]="Outliers"),"Review","Valid")</f>
        <v>Valid</v>
      </c>
    </row>
    <row r="3434" spans="1:16">
      <c r="A3434" t="s">
        <v>8352</v>
      </c>
      <c r="B3434" s="1">
        <v>45256</v>
      </c>
      <c r="C3434">
        <v>253130.29</v>
      </c>
      <c r="D3434" t="s">
        <v>1483</v>
      </c>
      <c r="E3434" t="s">
        <v>1487</v>
      </c>
      <c r="F3434" t="s">
        <v>264</v>
      </c>
      <c r="G3434" t="s">
        <v>29</v>
      </c>
      <c r="H3434" t="s">
        <v>949</v>
      </c>
      <c r="J3434" t="s">
        <v>25723</v>
      </c>
      <c r="K3434" t="s">
        <v>22291</v>
      </c>
      <c r="L3434" t="s">
        <v>22291</v>
      </c>
      <c r="M3434" t="s">
        <v>22291</v>
      </c>
      <c r="N3434" t="str">
        <f t="shared" si="53"/>
        <v>OK</v>
      </c>
      <c r="O3434" t="str">
        <f>IF(OR(Table1_17[[#This Row],[amount]]&lt;$Y$8,Table1_17[[#This Row],[amount]]&gt;$Y$7),"Outlier","Normal")</f>
        <v>Normal</v>
      </c>
      <c r="P3434" t="str">
        <f>IF(OR(Table1_17[[#This Row],[missing_flag]]="Missing",Table1_17[[#This Row],[outlier_flag]]="Outliers"),"Review","Valid")</f>
        <v>Valid</v>
      </c>
    </row>
    <row r="3435" spans="1:16">
      <c r="A3435" t="s">
        <v>8354</v>
      </c>
      <c r="B3435" s="1">
        <v>45117</v>
      </c>
      <c r="C3435">
        <v>17813.8</v>
      </c>
      <c r="D3435" t="s">
        <v>1587</v>
      </c>
      <c r="E3435" t="s">
        <v>1587</v>
      </c>
      <c r="F3435" t="s">
        <v>264</v>
      </c>
      <c r="G3435" t="s">
        <v>8</v>
      </c>
      <c r="J3435" t="s">
        <v>25724</v>
      </c>
      <c r="K3435" t="s">
        <v>22291</v>
      </c>
      <c r="L3435" t="s">
        <v>22291</v>
      </c>
      <c r="M3435" t="s">
        <v>22291</v>
      </c>
      <c r="N3435" t="str">
        <f t="shared" si="53"/>
        <v>OK</v>
      </c>
      <c r="O3435" t="str">
        <f>IF(OR(Table1_17[[#This Row],[amount]]&lt;$Y$8,Table1_17[[#This Row],[amount]]&gt;$Y$7),"Outlier","Normal")</f>
        <v>Normal</v>
      </c>
      <c r="P3435" t="str">
        <f>IF(OR(Table1_17[[#This Row],[missing_flag]]="Missing",Table1_17[[#This Row],[outlier_flag]]="Outliers"),"Review","Valid")</f>
        <v>Valid</v>
      </c>
    </row>
    <row r="3436" spans="1:16">
      <c r="A3436" t="s">
        <v>8356</v>
      </c>
      <c r="B3436" s="1">
        <v>44717</v>
      </c>
      <c r="C3436">
        <v>157555.56</v>
      </c>
      <c r="D3436" t="s">
        <v>1483</v>
      </c>
      <c r="E3436" t="s">
        <v>1487</v>
      </c>
      <c r="F3436" t="s">
        <v>268</v>
      </c>
      <c r="G3436" t="s">
        <v>8</v>
      </c>
      <c r="H3436" t="s">
        <v>1143</v>
      </c>
      <c r="J3436" t="s">
        <v>25725</v>
      </c>
      <c r="K3436" t="s">
        <v>22291</v>
      </c>
      <c r="L3436" t="s">
        <v>22291</v>
      </c>
      <c r="M3436" t="s">
        <v>22291</v>
      </c>
      <c r="N3436" t="str">
        <f t="shared" si="53"/>
        <v>OK</v>
      </c>
      <c r="O3436" t="str">
        <f>IF(OR(Table1_17[[#This Row],[amount]]&lt;$Y$8,Table1_17[[#This Row],[amount]]&gt;$Y$7),"Outlier","Normal")</f>
        <v>Normal</v>
      </c>
      <c r="P3436" t="str">
        <f>IF(OR(Table1_17[[#This Row],[missing_flag]]="Missing",Table1_17[[#This Row],[outlier_flag]]="Outliers"),"Review","Valid")</f>
        <v>Valid</v>
      </c>
    </row>
    <row r="3437" spans="1:16">
      <c r="A3437" t="s">
        <v>8358</v>
      </c>
      <c r="B3437" s="1">
        <v>45267</v>
      </c>
      <c r="C3437">
        <v>90065.68</v>
      </c>
      <c r="D3437" t="s">
        <v>1483</v>
      </c>
      <c r="E3437" t="s">
        <v>1484</v>
      </c>
      <c r="F3437" t="s">
        <v>264</v>
      </c>
      <c r="G3437" t="s">
        <v>17</v>
      </c>
      <c r="H3437" t="s">
        <v>1105</v>
      </c>
      <c r="J3437" t="s">
        <v>25726</v>
      </c>
      <c r="K3437" t="s">
        <v>22291</v>
      </c>
      <c r="L3437" t="s">
        <v>22291</v>
      </c>
      <c r="M3437" t="s">
        <v>22291</v>
      </c>
      <c r="N3437" t="str">
        <f t="shared" si="53"/>
        <v>OK</v>
      </c>
      <c r="O3437" t="str">
        <f>IF(OR(Table1_17[[#This Row],[amount]]&lt;$Y$8,Table1_17[[#This Row],[amount]]&gt;$Y$7),"Outlier","Normal")</f>
        <v>Normal</v>
      </c>
      <c r="P3437" t="str">
        <f>IF(OR(Table1_17[[#This Row],[missing_flag]]="Missing",Table1_17[[#This Row],[outlier_flag]]="Outliers"),"Review","Valid")</f>
        <v>Valid</v>
      </c>
    </row>
    <row r="3438" spans="1:16">
      <c r="A3438" t="s">
        <v>8360</v>
      </c>
      <c r="B3438" s="1">
        <v>45161</v>
      </c>
      <c r="C3438">
        <v>140298.48000000001</v>
      </c>
      <c r="D3438" t="s">
        <v>1483</v>
      </c>
      <c r="E3438" t="s">
        <v>1499</v>
      </c>
      <c r="F3438" t="s">
        <v>264</v>
      </c>
      <c r="G3438" t="s">
        <v>8</v>
      </c>
      <c r="H3438" t="s">
        <v>750</v>
      </c>
      <c r="J3438" t="s">
        <v>25727</v>
      </c>
      <c r="K3438" t="s">
        <v>22291</v>
      </c>
      <c r="L3438" t="s">
        <v>22291</v>
      </c>
      <c r="M3438" t="s">
        <v>22291</v>
      </c>
      <c r="N3438" t="str">
        <f t="shared" si="53"/>
        <v>OK</v>
      </c>
      <c r="O3438" t="str">
        <f>IF(OR(Table1_17[[#This Row],[amount]]&lt;$Y$8,Table1_17[[#This Row],[amount]]&gt;$Y$7),"Outlier","Normal")</f>
        <v>Normal</v>
      </c>
      <c r="P3438" t="str">
        <f>IF(OR(Table1_17[[#This Row],[missing_flag]]="Missing",Table1_17[[#This Row],[outlier_flag]]="Outliers"),"Review","Valid")</f>
        <v>Valid</v>
      </c>
    </row>
    <row r="3439" spans="1:16">
      <c r="A3439" t="s">
        <v>8362</v>
      </c>
      <c r="B3439" s="1">
        <v>45177</v>
      </c>
      <c r="C3439">
        <v>174417.94</v>
      </c>
      <c r="D3439" t="s">
        <v>1483</v>
      </c>
      <c r="E3439" t="s">
        <v>1484</v>
      </c>
      <c r="F3439" t="s">
        <v>264</v>
      </c>
      <c r="G3439" t="s">
        <v>29</v>
      </c>
      <c r="H3439" t="s">
        <v>1305</v>
      </c>
      <c r="J3439" t="s">
        <v>25728</v>
      </c>
      <c r="K3439" t="s">
        <v>22291</v>
      </c>
      <c r="L3439" t="s">
        <v>22291</v>
      </c>
      <c r="M3439" t="s">
        <v>22291</v>
      </c>
      <c r="N3439" t="str">
        <f t="shared" si="53"/>
        <v>OK</v>
      </c>
      <c r="O3439" t="str">
        <f>IF(OR(Table1_17[[#This Row],[amount]]&lt;$Y$8,Table1_17[[#This Row],[amount]]&gt;$Y$7),"Outlier","Normal")</f>
        <v>Normal</v>
      </c>
      <c r="P3439" t="str">
        <f>IF(OR(Table1_17[[#This Row],[missing_flag]]="Missing",Table1_17[[#This Row],[outlier_flag]]="Outliers"),"Review","Valid")</f>
        <v>Valid</v>
      </c>
    </row>
    <row r="3440" spans="1:16">
      <c r="A3440" t="s">
        <v>8364</v>
      </c>
      <c r="B3440" s="1">
        <v>44965</v>
      </c>
      <c r="C3440">
        <v>58180.61</v>
      </c>
      <c r="D3440" t="s">
        <v>1483</v>
      </c>
      <c r="E3440" t="s">
        <v>1484</v>
      </c>
      <c r="F3440" t="s">
        <v>271</v>
      </c>
      <c r="G3440" t="s">
        <v>8</v>
      </c>
      <c r="H3440" t="s">
        <v>1069</v>
      </c>
      <c r="J3440" t="s">
        <v>25729</v>
      </c>
      <c r="K3440" t="s">
        <v>22291</v>
      </c>
      <c r="L3440" t="s">
        <v>22291</v>
      </c>
      <c r="M3440" t="s">
        <v>22291</v>
      </c>
      <c r="N3440" t="str">
        <f t="shared" si="53"/>
        <v>OK</v>
      </c>
      <c r="O3440" t="str">
        <f>IF(OR(Table1_17[[#This Row],[amount]]&lt;$Y$8,Table1_17[[#This Row],[amount]]&gt;$Y$7),"Outlier","Normal")</f>
        <v>Normal</v>
      </c>
      <c r="P3440" t="str">
        <f>IF(OR(Table1_17[[#This Row],[missing_flag]]="Missing",Table1_17[[#This Row],[outlier_flag]]="Outliers"),"Review","Valid")</f>
        <v>Valid</v>
      </c>
    </row>
    <row r="3441" spans="1:16">
      <c r="A3441" t="s">
        <v>8366</v>
      </c>
      <c r="B3441" s="1">
        <v>44935</v>
      </c>
      <c r="C3441">
        <v>245474.35</v>
      </c>
      <c r="D3441" t="s">
        <v>1483</v>
      </c>
      <c r="E3441" t="s">
        <v>1487</v>
      </c>
      <c r="F3441" t="s">
        <v>271</v>
      </c>
      <c r="G3441" t="s">
        <v>13</v>
      </c>
      <c r="H3441" t="s">
        <v>1309</v>
      </c>
      <c r="J3441" t="s">
        <v>25730</v>
      </c>
      <c r="K3441" t="s">
        <v>22291</v>
      </c>
      <c r="L3441" t="s">
        <v>22291</v>
      </c>
      <c r="M3441" t="s">
        <v>22291</v>
      </c>
      <c r="N3441" t="str">
        <f t="shared" si="53"/>
        <v>OK</v>
      </c>
      <c r="O3441" t="str">
        <f>IF(OR(Table1_17[[#This Row],[amount]]&lt;$Y$8,Table1_17[[#This Row],[amount]]&gt;$Y$7),"Outlier","Normal")</f>
        <v>Normal</v>
      </c>
      <c r="P3441" t="str">
        <f>IF(OR(Table1_17[[#This Row],[missing_flag]]="Missing",Table1_17[[#This Row],[outlier_flag]]="Outliers"),"Review","Valid")</f>
        <v>Valid</v>
      </c>
    </row>
    <row r="3442" spans="1:16">
      <c r="A3442" t="s">
        <v>8368</v>
      </c>
      <c r="B3442" s="1">
        <v>45270</v>
      </c>
      <c r="C3442">
        <v>181349.76000000001</v>
      </c>
      <c r="D3442" t="s">
        <v>1483</v>
      </c>
      <c r="E3442" t="s">
        <v>1499</v>
      </c>
      <c r="F3442" t="s">
        <v>268</v>
      </c>
      <c r="G3442" t="s">
        <v>29</v>
      </c>
      <c r="H3442" t="s">
        <v>944</v>
      </c>
      <c r="J3442" t="s">
        <v>25731</v>
      </c>
      <c r="K3442" t="s">
        <v>22291</v>
      </c>
      <c r="L3442" t="s">
        <v>22291</v>
      </c>
      <c r="M3442" t="s">
        <v>22291</v>
      </c>
      <c r="N3442" t="str">
        <f t="shared" si="53"/>
        <v>OK</v>
      </c>
      <c r="O3442" t="str">
        <f>IF(OR(Table1_17[[#This Row],[amount]]&lt;$Y$8,Table1_17[[#This Row],[amount]]&gt;$Y$7),"Outlier","Normal")</f>
        <v>Normal</v>
      </c>
      <c r="P3442" t="str">
        <f>IF(OR(Table1_17[[#This Row],[missing_flag]]="Missing",Table1_17[[#This Row],[outlier_flag]]="Outliers"),"Review","Valid")</f>
        <v>Valid</v>
      </c>
    </row>
    <row r="3443" spans="1:16">
      <c r="A3443" t="s">
        <v>8370</v>
      </c>
      <c r="B3443" s="1">
        <v>44747</v>
      </c>
      <c r="C3443">
        <v>216215.51</v>
      </c>
      <c r="D3443" t="s">
        <v>1483</v>
      </c>
      <c r="E3443" t="s">
        <v>1499</v>
      </c>
      <c r="F3443" t="s">
        <v>268</v>
      </c>
      <c r="G3443" t="s">
        <v>29</v>
      </c>
      <c r="H3443" t="s">
        <v>840</v>
      </c>
      <c r="J3443" t="s">
        <v>25732</v>
      </c>
      <c r="K3443" t="s">
        <v>22291</v>
      </c>
      <c r="L3443" t="s">
        <v>22291</v>
      </c>
      <c r="M3443" t="s">
        <v>22291</v>
      </c>
      <c r="N3443" t="str">
        <f t="shared" si="53"/>
        <v>OK</v>
      </c>
      <c r="O3443" t="str">
        <f>IF(OR(Table1_17[[#This Row],[amount]]&lt;$Y$8,Table1_17[[#This Row],[amount]]&gt;$Y$7),"Outlier","Normal")</f>
        <v>Normal</v>
      </c>
      <c r="P3443" t="str">
        <f>IF(OR(Table1_17[[#This Row],[missing_flag]]="Missing",Table1_17[[#This Row],[outlier_flag]]="Outliers"),"Review","Valid")</f>
        <v>Valid</v>
      </c>
    </row>
    <row r="3444" spans="1:16">
      <c r="A3444" t="s">
        <v>8372</v>
      </c>
      <c r="B3444" s="1">
        <v>45202</v>
      </c>
      <c r="C3444">
        <v>192509.33</v>
      </c>
      <c r="D3444" t="s">
        <v>1483</v>
      </c>
      <c r="E3444" t="s">
        <v>1484</v>
      </c>
      <c r="F3444" t="s">
        <v>264</v>
      </c>
      <c r="G3444" t="s">
        <v>29</v>
      </c>
      <c r="H3444" t="s">
        <v>1259</v>
      </c>
      <c r="J3444" t="s">
        <v>25733</v>
      </c>
      <c r="K3444" t="s">
        <v>22291</v>
      </c>
      <c r="L3444" t="s">
        <v>22291</v>
      </c>
      <c r="M3444" t="s">
        <v>22291</v>
      </c>
      <c r="N3444" t="str">
        <f t="shared" si="53"/>
        <v>OK</v>
      </c>
      <c r="O3444" t="str">
        <f>IF(OR(Table1_17[[#This Row],[amount]]&lt;$Y$8,Table1_17[[#This Row],[amount]]&gt;$Y$7),"Outlier","Normal")</f>
        <v>Normal</v>
      </c>
      <c r="P3444" t="str">
        <f>IF(OR(Table1_17[[#This Row],[missing_flag]]="Missing",Table1_17[[#This Row],[outlier_flag]]="Outliers"),"Review","Valid")</f>
        <v>Valid</v>
      </c>
    </row>
    <row r="3445" spans="1:16">
      <c r="A3445" t="s">
        <v>8374</v>
      </c>
      <c r="B3445" s="1">
        <v>44708</v>
      </c>
      <c r="C3445">
        <v>136789.01999999999</v>
      </c>
      <c r="D3445" t="s">
        <v>1483</v>
      </c>
      <c r="E3445" t="s">
        <v>1484</v>
      </c>
      <c r="F3445" t="s">
        <v>264</v>
      </c>
      <c r="G3445" t="s">
        <v>8</v>
      </c>
      <c r="H3445" t="s">
        <v>1045</v>
      </c>
      <c r="J3445" t="s">
        <v>25734</v>
      </c>
      <c r="K3445" t="s">
        <v>22291</v>
      </c>
      <c r="L3445" t="s">
        <v>22291</v>
      </c>
      <c r="M3445" t="s">
        <v>22291</v>
      </c>
      <c r="N3445" t="str">
        <f t="shared" si="53"/>
        <v>OK</v>
      </c>
      <c r="O3445" t="str">
        <f>IF(OR(Table1_17[[#This Row],[amount]]&lt;$Y$8,Table1_17[[#This Row],[amount]]&gt;$Y$7),"Outlier","Normal")</f>
        <v>Normal</v>
      </c>
      <c r="P3445" t="str">
        <f>IF(OR(Table1_17[[#This Row],[missing_flag]]="Missing",Table1_17[[#This Row],[outlier_flag]]="Outliers"),"Review","Valid")</f>
        <v>Valid</v>
      </c>
    </row>
    <row r="3446" spans="1:16">
      <c r="A3446" t="s">
        <v>8376</v>
      </c>
      <c r="B3446" s="1">
        <v>44994</v>
      </c>
      <c r="C3446">
        <v>92996.1</v>
      </c>
      <c r="D3446" t="s">
        <v>1483</v>
      </c>
      <c r="E3446" t="s">
        <v>1487</v>
      </c>
      <c r="F3446" t="s">
        <v>271</v>
      </c>
      <c r="G3446" t="s">
        <v>17</v>
      </c>
      <c r="H3446" t="s">
        <v>1149</v>
      </c>
      <c r="J3446" t="s">
        <v>25735</v>
      </c>
      <c r="K3446" t="s">
        <v>22291</v>
      </c>
      <c r="L3446" t="s">
        <v>22291</v>
      </c>
      <c r="M3446" t="s">
        <v>22291</v>
      </c>
      <c r="N3446" t="str">
        <f t="shared" si="53"/>
        <v>OK</v>
      </c>
      <c r="O3446" t="str">
        <f>IF(OR(Table1_17[[#This Row],[amount]]&lt;$Y$8,Table1_17[[#This Row],[amount]]&gt;$Y$7),"Outlier","Normal")</f>
        <v>Normal</v>
      </c>
      <c r="P3446" t="str">
        <f>IF(OR(Table1_17[[#This Row],[missing_flag]]="Missing",Table1_17[[#This Row],[outlier_flag]]="Outliers"),"Review","Valid")</f>
        <v>Valid</v>
      </c>
    </row>
    <row r="3447" spans="1:16">
      <c r="A3447" t="s">
        <v>8378</v>
      </c>
      <c r="B3447" s="1">
        <v>45055</v>
      </c>
      <c r="C3447">
        <v>126738.16</v>
      </c>
      <c r="D3447" t="s">
        <v>1483</v>
      </c>
      <c r="E3447" t="s">
        <v>1487</v>
      </c>
      <c r="F3447" t="s">
        <v>268</v>
      </c>
      <c r="G3447" t="s">
        <v>13</v>
      </c>
      <c r="H3447" t="s">
        <v>726</v>
      </c>
      <c r="J3447" t="s">
        <v>25736</v>
      </c>
      <c r="K3447" t="s">
        <v>22291</v>
      </c>
      <c r="L3447" t="s">
        <v>22291</v>
      </c>
      <c r="M3447" t="s">
        <v>22291</v>
      </c>
      <c r="N3447" t="str">
        <f t="shared" si="53"/>
        <v>OK</v>
      </c>
      <c r="O3447" t="str">
        <f>IF(OR(Table1_17[[#This Row],[amount]]&lt;$Y$8,Table1_17[[#This Row],[amount]]&gt;$Y$7),"Outlier","Normal")</f>
        <v>Normal</v>
      </c>
      <c r="P3447" t="str">
        <f>IF(OR(Table1_17[[#This Row],[missing_flag]]="Missing",Table1_17[[#This Row],[outlier_flag]]="Outliers"),"Review","Valid")</f>
        <v>Valid</v>
      </c>
    </row>
    <row r="3448" spans="1:16">
      <c r="A3448" t="s">
        <v>8380</v>
      </c>
      <c r="B3448" s="1">
        <v>44942</v>
      </c>
      <c r="C3448">
        <v>-42682.65</v>
      </c>
      <c r="D3448" t="s">
        <v>1478</v>
      </c>
      <c r="E3448" t="s">
        <v>1509</v>
      </c>
      <c r="F3448" t="s">
        <v>264</v>
      </c>
      <c r="G3448" t="s">
        <v>29</v>
      </c>
      <c r="I3448" t="s">
        <v>125</v>
      </c>
      <c r="J3448" t="s">
        <v>25737</v>
      </c>
      <c r="K3448" t="s">
        <v>22291</v>
      </c>
      <c r="L3448" t="s">
        <v>22291</v>
      </c>
      <c r="M3448" t="s">
        <v>22291</v>
      </c>
      <c r="N3448" t="str">
        <f t="shared" si="53"/>
        <v>OK</v>
      </c>
      <c r="O3448" t="str">
        <f>IF(OR(Table1_17[[#This Row],[amount]]&lt;$Y$8,Table1_17[[#This Row],[amount]]&gt;$Y$7),"Outlier","Normal")</f>
        <v>Normal</v>
      </c>
      <c r="P3448" t="str">
        <f>IF(OR(Table1_17[[#This Row],[missing_flag]]="Missing",Table1_17[[#This Row],[outlier_flag]]="Outliers"),"Review","Valid")</f>
        <v>Valid</v>
      </c>
    </row>
    <row r="3449" spans="1:16">
      <c r="A3449" t="s">
        <v>8382</v>
      </c>
      <c r="B3449" s="1">
        <v>45182</v>
      </c>
      <c r="C3449">
        <v>-20478.14</v>
      </c>
      <c r="D3449" t="s">
        <v>1478</v>
      </c>
      <c r="E3449" t="s">
        <v>1496</v>
      </c>
      <c r="F3449" t="s">
        <v>264</v>
      </c>
      <c r="G3449" t="s">
        <v>13</v>
      </c>
      <c r="I3449" t="s">
        <v>77</v>
      </c>
      <c r="J3449" t="s">
        <v>25738</v>
      </c>
      <c r="K3449" t="s">
        <v>22291</v>
      </c>
      <c r="L3449" t="s">
        <v>22291</v>
      </c>
      <c r="M3449" t="s">
        <v>22291</v>
      </c>
      <c r="N3449" t="str">
        <f t="shared" si="53"/>
        <v>OK</v>
      </c>
      <c r="O3449" t="str">
        <f>IF(OR(Table1_17[[#This Row],[amount]]&lt;$Y$8,Table1_17[[#This Row],[amount]]&gt;$Y$7),"Outlier","Normal")</f>
        <v>Normal</v>
      </c>
      <c r="P3449" t="str">
        <f>IF(OR(Table1_17[[#This Row],[missing_flag]]="Missing",Table1_17[[#This Row],[outlier_flag]]="Outliers"),"Review","Valid")</f>
        <v>Valid</v>
      </c>
    </row>
    <row r="3450" spans="1:16">
      <c r="A3450" t="s">
        <v>8384</v>
      </c>
      <c r="B3450" s="1">
        <v>44984</v>
      </c>
      <c r="C3450">
        <v>-56803.44</v>
      </c>
      <c r="D3450" t="s">
        <v>1478</v>
      </c>
      <c r="E3450" t="s">
        <v>36</v>
      </c>
      <c r="F3450" t="s">
        <v>268</v>
      </c>
      <c r="G3450" t="s">
        <v>13</v>
      </c>
      <c r="I3450" t="s">
        <v>125</v>
      </c>
      <c r="J3450" t="s">
        <v>25739</v>
      </c>
      <c r="K3450" t="s">
        <v>22291</v>
      </c>
      <c r="L3450" t="s">
        <v>22291</v>
      </c>
      <c r="M3450" t="s">
        <v>22291</v>
      </c>
      <c r="N3450" t="str">
        <f t="shared" si="53"/>
        <v>OK</v>
      </c>
      <c r="O3450" t="str">
        <f>IF(OR(Table1_17[[#This Row],[amount]]&lt;$Y$8,Table1_17[[#This Row],[amount]]&gt;$Y$7),"Outlier","Normal")</f>
        <v>Normal</v>
      </c>
      <c r="P3450" t="str">
        <f>IF(OR(Table1_17[[#This Row],[missing_flag]]="Missing",Table1_17[[#This Row],[outlier_flag]]="Outliers"),"Review","Valid")</f>
        <v>Valid</v>
      </c>
    </row>
    <row r="3451" spans="1:16">
      <c r="A3451" t="s">
        <v>8386</v>
      </c>
      <c r="B3451" s="1">
        <v>44692</v>
      </c>
      <c r="C3451">
        <v>128586.15</v>
      </c>
      <c r="D3451" t="s">
        <v>1483</v>
      </c>
      <c r="E3451" t="s">
        <v>1499</v>
      </c>
      <c r="F3451" t="s">
        <v>264</v>
      </c>
      <c r="G3451" t="s">
        <v>17</v>
      </c>
      <c r="H3451" t="s">
        <v>728</v>
      </c>
      <c r="J3451" t="s">
        <v>25740</v>
      </c>
      <c r="K3451" t="s">
        <v>22291</v>
      </c>
      <c r="L3451" t="s">
        <v>22291</v>
      </c>
      <c r="M3451" t="s">
        <v>22291</v>
      </c>
      <c r="N3451" t="str">
        <f t="shared" si="53"/>
        <v>OK</v>
      </c>
      <c r="O3451" t="str">
        <f>IF(OR(Table1_17[[#This Row],[amount]]&lt;$Y$8,Table1_17[[#This Row],[amount]]&gt;$Y$7),"Outlier","Normal")</f>
        <v>Normal</v>
      </c>
      <c r="P3451" t="str">
        <f>IF(OR(Table1_17[[#This Row],[missing_flag]]="Missing",Table1_17[[#This Row],[outlier_flag]]="Outliers"),"Review","Valid")</f>
        <v>Valid</v>
      </c>
    </row>
    <row r="3452" spans="1:16">
      <c r="A3452" t="s">
        <v>8388</v>
      </c>
      <c r="B3452" s="1">
        <v>44578</v>
      </c>
      <c r="C3452">
        <v>-72484.009999999995</v>
      </c>
      <c r="D3452" t="s">
        <v>1478</v>
      </c>
      <c r="E3452" t="s">
        <v>36</v>
      </c>
      <c r="F3452" t="s">
        <v>271</v>
      </c>
      <c r="G3452" t="s">
        <v>8</v>
      </c>
      <c r="I3452" t="s">
        <v>227</v>
      </c>
      <c r="J3452" t="s">
        <v>25741</v>
      </c>
      <c r="K3452" t="s">
        <v>22291</v>
      </c>
      <c r="L3452" t="s">
        <v>22291</v>
      </c>
      <c r="M3452" t="s">
        <v>22291</v>
      </c>
      <c r="N3452" t="str">
        <f t="shared" si="53"/>
        <v>OK</v>
      </c>
      <c r="O3452" t="str">
        <f>IF(OR(Table1_17[[#This Row],[amount]]&lt;$Y$8,Table1_17[[#This Row],[amount]]&gt;$Y$7),"Outlier","Normal")</f>
        <v>Normal</v>
      </c>
      <c r="P3452" t="str">
        <f>IF(OR(Table1_17[[#This Row],[missing_flag]]="Missing",Table1_17[[#This Row],[outlier_flag]]="Outliers"),"Review","Valid")</f>
        <v>Valid</v>
      </c>
    </row>
    <row r="3453" spans="1:16">
      <c r="A3453" t="s">
        <v>8390</v>
      </c>
      <c r="B3453" s="1">
        <v>44646</v>
      </c>
      <c r="C3453">
        <v>-37344.25</v>
      </c>
      <c r="D3453" t="s">
        <v>1478</v>
      </c>
      <c r="E3453" t="s">
        <v>1534</v>
      </c>
      <c r="F3453" t="s">
        <v>268</v>
      </c>
      <c r="G3453" t="s">
        <v>29</v>
      </c>
      <c r="I3453" t="s">
        <v>23</v>
      </c>
      <c r="J3453" t="s">
        <v>25742</v>
      </c>
      <c r="K3453" t="s">
        <v>22291</v>
      </c>
      <c r="L3453" t="s">
        <v>22291</v>
      </c>
      <c r="M3453" t="s">
        <v>22291</v>
      </c>
      <c r="N3453" t="str">
        <f t="shared" si="53"/>
        <v>OK</v>
      </c>
      <c r="O3453" t="str">
        <f>IF(OR(Table1_17[[#This Row],[amount]]&lt;$Y$8,Table1_17[[#This Row],[amount]]&gt;$Y$7),"Outlier","Normal")</f>
        <v>Normal</v>
      </c>
      <c r="P3453" t="str">
        <f>IF(OR(Table1_17[[#This Row],[missing_flag]]="Missing",Table1_17[[#This Row],[outlier_flag]]="Outliers"),"Review","Valid")</f>
        <v>Valid</v>
      </c>
    </row>
    <row r="3454" spans="1:16">
      <c r="A3454" t="s">
        <v>8392</v>
      </c>
      <c r="B3454" s="1">
        <v>45253</v>
      </c>
      <c r="C3454">
        <v>213843.83</v>
      </c>
      <c r="D3454" t="s">
        <v>1483</v>
      </c>
      <c r="E3454" t="s">
        <v>1487</v>
      </c>
      <c r="F3454" t="s">
        <v>271</v>
      </c>
      <c r="G3454" t="s">
        <v>29</v>
      </c>
      <c r="H3454" t="s">
        <v>844</v>
      </c>
      <c r="J3454" t="s">
        <v>25743</v>
      </c>
      <c r="K3454" t="s">
        <v>22291</v>
      </c>
      <c r="L3454" t="s">
        <v>22291</v>
      </c>
      <c r="M3454" t="s">
        <v>22291</v>
      </c>
      <c r="N3454" t="str">
        <f t="shared" si="53"/>
        <v>OK</v>
      </c>
      <c r="O3454" t="str">
        <f>IF(OR(Table1_17[[#This Row],[amount]]&lt;$Y$8,Table1_17[[#This Row],[amount]]&gt;$Y$7),"Outlier","Normal")</f>
        <v>Normal</v>
      </c>
      <c r="P3454" t="str">
        <f>IF(OR(Table1_17[[#This Row],[missing_flag]]="Missing",Table1_17[[#This Row],[outlier_flag]]="Outliers"),"Review","Valid")</f>
        <v>Valid</v>
      </c>
    </row>
    <row r="3455" spans="1:16">
      <c r="A3455" t="s">
        <v>8394</v>
      </c>
      <c r="B3455" s="1">
        <v>44871</v>
      </c>
      <c r="C3455">
        <v>-27345.23</v>
      </c>
      <c r="D3455" t="s">
        <v>1478</v>
      </c>
      <c r="E3455" t="s">
        <v>1509</v>
      </c>
      <c r="F3455" t="s">
        <v>264</v>
      </c>
      <c r="G3455" t="s">
        <v>13</v>
      </c>
      <c r="I3455" t="s">
        <v>147</v>
      </c>
      <c r="J3455" t="s">
        <v>25744</v>
      </c>
      <c r="K3455" t="s">
        <v>22291</v>
      </c>
      <c r="L3455" t="s">
        <v>22291</v>
      </c>
      <c r="M3455" t="s">
        <v>22291</v>
      </c>
      <c r="N3455" t="str">
        <f t="shared" si="53"/>
        <v>OK</v>
      </c>
      <c r="O3455" t="str">
        <f>IF(OR(Table1_17[[#This Row],[amount]]&lt;$Y$8,Table1_17[[#This Row],[amount]]&gt;$Y$7),"Outlier","Normal")</f>
        <v>Normal</v>
      </c>
      <c r="P3455" t="str">
        <f>IF(OR(Table1_17[[#This Row],[missing_flag]]="Missing",Table1_17[[#This Row],[outlier_flag]]="Outliers"),"Review","Valid")</f>
        <v>Valid</v>
      </c>
    </row>
    <row r="3456" spans="1:16">
      <c r="A3456" t="s">
        <v>8396</v>
      </c>
      <c r="B3456" s="1">
        <v>44667</v>
      </c>
      <c r="C3456">
        <v>-68222.2</v>
      </c>
      <c r="D3456" t="s">
        <v>1478</v>
      </c>
      <c r="E3456" t="s">
        <v>1534</v>
      </c>
      <c r="F3456" t="s">
        <v>271</v>
      </c>
      <c r="G3456" t="s">
        <v>13</v>
      </c>
      <c r="I3456" t="s">
        <v>175</v>
      </c>
      <c r="J3456" t="s">
        <v>25745</v>
      </c>
      <c r="K3456" t="s">
        <v>22291</v>
      </c>
      <c r="L3456" t="s">
        <v>22291</v>
      </c>
      <c r="M3456" t="s">
        <v>22291</v>
      </c>
      <c r="N3456" t="str">
        <f t="shared" si="53"/>
        <v>OK</v>
      </c>
      <c r="O3456" t="str">
        <f>IF(OR(Table1_17[[#This Row],[amount]]&lt;$Y$8,Table1_17[[#This Row],[amount]]&gt;$Y$7),"Outlier","Normal")</f>
        <v>Normal</v>
      </c>
      <c r="P3456" t="str">
        <f>IF(OR(Table1_17[[#This Row],[missing_flag]]="Missing",Table1_17[[#This Row],[outlier_flag]]="Outliers"),"Review","Valid")</f>
        <v>Valid</v>
      </c>
    </row>
    <row r="3457" spans="1:16">
      <c r="A3457" t="s">
        <v>8398</v>
      </c>
      <c r="B3457" s="1">
        <v>44695</v>
      </c>
      <c r="C3457">
        <v>-72090.490000000005</v>
      </c>
      <c r="D3457" t="s">
        <v>1478</v>
      </c>
      <c r="E3457" t="s">
        <v>1509</v>
      </c>
      <c r="F3457" t="s">
        <v>268</v>
      </c>
      <c r="G3457" t="s">
        <v>8</v>
      </c>
      <c r="I3457" t="s">
        <v>195</v>
      </c>
      <c r="J3457" t="s">
        <v>25746</v>
      </c>
      <c r="K3457" t="s">
        <v>22291</v>
      </c>
      <c r="L3457" t="s">
        <v>22291</v>
      </c>
      <c r="M3457" t="s">
        <v>22291</v>
      </c>
      <c r="N3457" t="str">
        <f t="shared" si="53"/>
        <v>OK</v>
      </c>
      <c r="O3457" t="str">
        <f>IF(OR(Table1_17[[#This Row],[amount]]&lt;$Y$8,Table1_17[[#This Row],[amount]]&gt;$Y$7),"Outlier","Normal")</f>
        <v>Normal</v>
      </c>
      <c r="P3457" t="str">
        <f>IF(OR(Table1_17[[#This Row],[missing_flag]]="Missing",Table1_17[[#This Row],[outlier_flag]]="Outliers"),"Review","Valid")</f>
        <v>Valid</v>
      </c>
    </row>
    <row r="3458" spans="1:16">
      <c r="A3458" t="s">
        <v>8400</v>
      </c>
      <c r="B3458" s="1">
        <v>45050</v>
      </c>
      <c r="C3458">
        <v>21536.16</v>
      </c>
      <c r="D3458" t="s">
        <v>1504</v>
      </c>
      <c r="E3458" t="s">
        <v>1504</v>
      </c>
      <c r="F3458" t="s">
        <v>271</v>
      </c>
      <c r="G3458" t="s">
        <v>13</v>
      </c>
      <c r="J3458" t="s">
        <v>25747</v>
      </c>
      <c r="K3458" t="s">
        <v>22291</v>
      </c>
      <c r="L3458" t="s">
        <v>22291</v>
      </c>
      <c r="M3458" t="s">
        <v>22291</v>
      </c>
      <c r="N3458" t="str">
        <f t="shared" si="53"/>
        <v>OK</v>
      </c>
      <c r="O3458" t="str">
        <f>IF(OR(Table1_17[[#This Row],[amount]]&lt;$Y$8,Table1_17[[#This Row],[amount]]&gt;$Y$7),"Outlier","Normal")</f>
        <v>Normal</v>
      </c>
      <c r="P3458" t="str">
        <f>IF(OR(Table1_17[[#This Row],[missing_flag]]="Missing",Table1_17[[#This Row],[outlier_flag]]="Outliers"),"Review","Valid")</f>
        <v>Valid</v>
      </c>
    </row>
    <row r="3459" spans="1:16">
      <c r="A3459" t="s">
        <v>8402</v>
      </c>
      <c r="B3459" s="1">
        <v>44853</v>
      </c>
      <c r="C3459">
        <v>123224.53</v>
      </c>
      <c r="D3459" t="s">
        <v>1483</v>
      </c>
      <c r="E3459" t="s">
        <v>1487</v>
      </c>
      <c r="F3459" t="s">
        <v>264</v>
      </c>
      <c r="G3459" t="s">
        <v>13</v>
      </c>
      <c r="H3459" t="s">
        <v>690</v>
      </c>
      <c r="J3459" t="s">
        <v>25748</v>
      </c>
      <c r="K3459" t="s">
        <v>22291</v>
      </c>
      <c r="L3459" t="s">
        <v>22291</v>
      </c>
      <c r="M3459" t="s">
        <v>22291</v>
      </c>
      <c r="N3459" t="str">
        <f t="shared" ref="N3459:N3522" si="54">IF(OR(B3459="",C3459="",D3459="",F3459=""),"Missing","OK")</f>
        <v>OK</v>
      </c>
      <c r="O3459" t="str">
        <f>IF(OR(Table1_17[[#This Row],[amount]]&lt;$Y$8,Table1_17[[#This Row],[amount]]&gt;$Y$7),"Outlier","Normal")</f>
        <v>Normal</v>
      </c>
      <c r="P3459" t="str">
        <f>IF(OR(Table1_17[[#This Row],[missing_flag]]="Missing",Table1_17[[#This Row],[outlier_flag]]="Outliers"),"Review","Valid")</f>
        <v>Valid</v>
      </c>
    </row>
    <row r="3460" spans="1:16">
      <c r="A3460" t="s">
        <v>8404</v>
      </c>
      <c r="B3460" s="1">
        <v>44834</v>
      </c>
      <c r="C3460">
        <v>196537.62</v>
      </c>
      <c r="D3460" t="s">
        <v>1483</v>
      </c>
      <c r="E3460" t="s">
        <v>1487</v>
      </c>
      <c r="F3460" t="s">
        <v>268</v>
      </c>
      <c r="G3460" t="s">
        <v>29</v>
      </c>
      <c r="H3460" t="s">
        <v>1323</v>
      </c>
      <c r="J3460" t="s">
        <v>25749</v>
      </c>
      <c r="K3460" t="s">
        <v>22291</v>
      </c>
      <c r="L3460" t="s">
        <v>22291</v>
      </c>
      <c r="M3460" t="s">
        <v>22291</v>
      </c>
      <c r="N3460" t="str">
        <f t="shared" si="54"/>
        <v>OK</v>
      </c>
      <c r="O3460" t="str">
        <f>IF(OR(Table1_17[[#This Row],[amount]]&lt;$Y$8,Table1_17[[#This Row],[amount]]&gt;$Y$7),"Outlier","Normal")</f>
        <v>Normal</v>
      </c>
      <c r="P3460" t="str">
        <f>IF(OR(Table1_17[[#This Row],[missing_flag]]="Missing",Table1_17[[#This Row],[outlier_flag]]="Outliers"),"Review","Valid")</f>
        <v>Valid</v>
      </c>
    </row>
    <row r="3461" spans="1:16">
      <c r="A3461" t="s">
        <v>8406</v>
      </c>
      <c r="B3461" s="1">
        <v>44979</v>
      </c>
      <c r="C3461">
        <v>-45535.41</v>
      </c>
      <c r="D3461" t="s">
        <v>1478</v>
      </c>
      <c r="E3461" t="s">
        <v>36</v>
      </c>
      <c r="F3461" t="s">
        <v>271</v>
      </c>
      <c r="G3461" t="s">
        <v>8</v>
      </c>
      <c r="I3461" t="s">
        <v>248</v>
      </c>
      <c r="J3461" t="s">
        <v>25750</v>
      </c>
      <c r="K3461" t="s">
        <v>22291</v>
      </c>
      <c r="L3461" t="s">
        <v>22291</v>
      </c>
      <c r="M3461" t="s">
        <v>22291</v>
      </c>
      <c r="N3461" t="str">
        <f t="shared" si="54"/>
        <v>OK</v>
      </c>
      <c r="O3461" t="str">
        <f>IF(OR(Table1_17[[#This Row],[amount]]&lt;$Y$8,Table1_17[[#This Row],[amount]]&gt;$Y$7),"Outlier","Normal")</f>
        <v>Normal</v>
      </c>
      <c r="P3461" t="str">
        <f>IF(OR(Table1_17[[#This Row],[missing_flag]]="Missing",Table1_17[[#This Row],[outlier_flag]]="Outliers"),"Review","Valid")</f>
        <v>Valid</v>
      </c>
    </row>
    <row r="3462" spans="1:16">
      <c r="A3462" t="s">
        <v>8408</v>
      </c>
      <c r="B3462" s="1">
        <v>45073</v>
      </c>
      <c r="C3462">
        <v>132315.64000000001</v>
      </c>
      <c r="D3462" t="s">
        <v>1483</v>
      </c>
      <c r="E3462" t="s">
        <v>1484</v>
      </c>
      <c r="F3462" t="s">
        <v>268</v>
      </c>
      <c r="G3462" t="s">
        <v>17</v>
      </c>
      <c r="H3462" t="s">
        <v>718</v>
      </c>
      <c r="J3462" t="s">
        <v>25751</v>
      </c>
      <c r="K3462" t="s">
        <v>22291</v>
      </c>
      <c r="L3462" t="s">
        <v>22291</v>
      </c>
      <c r="M3462" t="s">
        <v>22291</v>
      </c>
      <c r="N3462" t="str">
        <f t="shared" si="54"/>
        <v>OK</v>
      </c>
      <c r="O3462" t="str">
        <f>IF(OR(Table1_17[[#This Row],[amount]]&lt;$Y$8,Table1_17[[#This Row],[amount]]&gt;$Y$7),"Outlier","Normal")</f>
        <v>Normal</v>
      </c>
      <c r="P3462" t="str">
        <f>IF(OR(Table1_17[[#This Row],[missing_flag]]="Missing",Table1_17[[#This Row],[outlier_flag]]="Outliers"),"Review","Valid")</f>
        <v>Valid</v>
      </c>
    </row>
    <row r="3463" spans="1:16">
      <c r="A3463" t="s">
        <v>8410</v>
      </c>
      <c r="B3463" s="1">
        <v>44669</v>
      </c>
      <c r="C3463">
        <v>112596.43</v>
      </c>
      <c r="D3463" t="s">
        <v>1483</v>
      </c>
      <c r="E3463" t="s">
        <v>1499</v>
      </c>
      <c r="F3463" t="s">
        <v>268</v>
      </c>
      <c r="G3463" t="s">
        <v>8</v>
      </c>
      <c r="H3463" t="s">
        <v>822</v>
      </c>
      <c r="J3463" t="s">
        <v>25752</v>
      </c>
      <c r="K3463" t="s">
        <v>22291</v>
      </c>
      <c r="L3463" t="s">
        <v>22291</v>
      </c>
      <c r="M3463" t="s">
        <v>22291</v>
      </c>
      <c r="N3463" t="str">
        <f t="shared" si="54"/>
        <v>OK</v>
      </c>
      <c r="O3463" t="str">
        <f>IF(OR(Table1_17[[#This Row],[amount]]&lt;$Y$8,Table1_17[[#This Row],[amount]]&gt;$Y$7),"Outlier","Normal")</f>
        <v>Normal</v>
      </c>
      <c r="P3463" t="str">
        <f>IF(OR(Table1_17[[#This Row],[missing_flag]]="Missing",Table1_17[[#This Row],[outlier_flag]]="Outliers"),"Review","Valid")</f>
        <v>Valid</v>
      </c>
    </row>
    <row r="3464" spans="1:16">
      <c r="A3464" t="s">
        <v>8412</v>
      </c>
      <c r="B3464" s="1">
        <v>44636</v>
      </c>
      <c r="C3464">
        <v>130569.64</v>
      </c>
      <c r="D3464" t="s">
        <v>1483</v>
      </c>
      <c r="E3464" t="s">
        <v>1499</v>
      </c>
      <c r="F3464" t="s">
        <v>264</v>
      </c>
      <c r="G3464" t="s">
        <v>13</v>
      </c>
      <c r="H3464" t="s">
        <v>1381</v>
      </c>
      <c r="J3464" t="s">
        <v>25753</v>
      </c>
      <c r="K3464" t="s">
        <v>22291</v>
      </c>
      <c r="L3464" t="s">
        <v>22291</v>
      </c>
      <c r="M3464" t="s">
        <v>22291</v>
      </c>
      <c r="N3464" t="str">
        <f t="shared" si="54"/>
        <v>OK</v>
      </c>
      <c r="O3464" t="str">
        <f>IF(OR(Table1_17[[#This Row],[amount]]&lt;$Y$8,Table1_17[[#This Row],[amount]]&gt;$Y$7),"Outlier","Normal")</f>
        <v>Normal</v>
      </c>
      <c r="P3464" t="str">
        <f>IF(OR(Table1_17[[#This Row],[missing_flag]]="Missing",Table1_17[[#This Row],[outlier_flag]]="Outliers"),"Review","Valid")</f>
        <v>Valid</v>
      </c>
    </row>
    <row r="3465" spans="1:16">
      <c r="A3465" t="s">
        <v>8414</v>
      </c>
      <c r="B3465" s="1">
        <v>44628</v>
      </c>
      <c r="C3465">
        <v>155288.25</v>
      </c>
      <c r="D3465" t="s">
        <v>1483</v>
      </c>
      <c r="E3465" t="s">
        <v>1499</v>
      </c>
      <c r="F3465" t="s">
        <v>268</v>
      </c>
      <c r="G3465" t="s">
        <v>17</v>
      </c>
      <c r="H3465" t="s">
        <v>1137</v>
      </c>
      <c r="J3465" t="s">
        <v>25754</v>
      </c>
      <c r="K3465" t="s">
        <v>22291</v>
      </c>
      <c r="L3465" t="s">
        <v>22291</v>
      </c>
      <c r="M3465" t="s">
        <v>22291</v>
      </c>
      <c r="N3465" t="str">
        <f t="shared" si="54"/>
        <v>OK</v>
      </c>
      <c r="O3465" t="str">
        <f>IF(OR(Table1_17[[#This Row],[amount]]&lt;$Y$8,Table1_17[[#This Row],[amount]]&gt;$Y$7),"Outlier","Normal")</f>
        <v>Normal</v>
      </c>
      <c r="P3465" t="str">
        <f>IF(OR(Table1_17[[#This Row],[missing_flag]]="Missing",Table1_17[[#This Row],[outlier_flag]]="Outliers"),"Review","Valid")</f>
        <v>Valid</v>
      </c>
    </row>
    <row r="3466" spans="1:16">
      <c r="A3466" t="s">
        <v>8416</v>
      </c>
      <c r="B3466" s="1">
        <v>44777</v>
      </c>
      <c r="C3466">
        <v>173014.87</v>
      </c>
      <c r="D3466" t="s">
        <v>1483</v>
      </c>
      <c r="E3466" t="s">
        <v>1487</v>
      </c>
      <c r="F3466" t="s">
        <v>268</v>
      </c>
      <c r="G3466" t="s">
        <v>17</v>
      </c>
      <c r="H3466" t="s">
        <v>1411</v>
      </c>
      <c r="J3466" t="s">
        <v>25755</v>
      </c>
      <c r="K3466" t="s">
        <v>22291</v>
      </c>
      <c r="L3466" t="s">
        <v>22291</v>
      </c>
      <c r="M3466" t="s">
        <v>22291</v>
      </c>
      <c r="N3466" t="str">
        <f t="shared" si="54"/>
        <v>OK</v>
      </c>
      <c r="O3466" t="str">
        <f>IF(OR(Table1_17[[#This Row],[amount]]&lt;$Y$8,Table1_17[[#This Row],[amount]]&gt;$Y$7),"Outlier","Normal")</f>
        <v>Normal</v>
      </c>
      <c r="P3466" t="str">
        <f>IF(OR(Table1_17[[#This Row],[missing_flag]]="Missing",Table1_17[[#This Row],[outlier_flag]]="Outliers"),"Review","Valid")</f>
        <v>Valid</v>
      </c>
    </row>
    <row r="3467" spans="1:16">
      <c r="A3467" t="s">
        <v>8418</v>
      </c>
      <c r="B3467" s="1">
        <v>45034</v>
      </c>
      <c r="C3467">
        <v>-31322.42</v>
      </c>
      <c r="D3467" t="s">
        <v>1478</v>
      </c>
      <c r="E3467" t="s">
        <v>1534</v>
      </c>
      <c r="F3467" t="s">
        <v>264</v>
      </c>
      <c r="G3467" t="s">
        <v>13</v>
      </c>
      <c r="I3467" t="s">
        <v>117</v>
      </c>
      <c r="J3467" t="s">
        <v>25756</v>
      </c>
      <c r="K3467" t="s">
        <v>22291</v>
      </c>
      <c r="L3467" t="s">
        <v>22291</v>
      </c>
      <c r="M3467" t="s">
        <v>22291</v>
      </c>
      <c r="N3467" t="str">
        <f t="shared" si="54"/>
        <v>OK</v>
      </c>
      <c r="O3467" t="str">
        <f>IF(OR(Table1_17[[#This Row],[amount]]&lt;$Y$8,Table1_17[[#This Row],[amount]]&gt;$Y$7),"Outlier","Normal")</f>
        <v>Normal</v>
      </c>
      <c r="P3467" t="str">
        <f>IF(OR(Table1_17[[#This Row],[missing_flag]]="Missing",Table1_17[[#This Row],[outlier_flag]]="Outliers"),"Review","Valid")</f>
        <v>Valid</v>
      </c>
    </row>
    <row r="3468" spans="1:16">
      <c r="A3468" t="s">
        <v>8420</v>
      </c>
      <c r="B3468" s="1">
        <v>44655</v>
      </c>
      <c r="C3468">
        <v>156376.01</v>
      </c>
      <c r="D3468" t="s">
        <v>1483</v>
      </c>
      <c r="E3468" t="s">
        <v>1487</v>
      </c>
      <c r="F3468" t="s">
        <v>264</v>
      </c>
      <c r="G3468" t="s">
        <v>17</v>
      </c>
      <c r="H3468" t="s">
        <v>1159</v>
      </c>
      <c r="J3468" t="s">
        <v>25757</v>
      </c>
      <c r="K3468" t="s">
        <v>22291</v>
      </c>
      <c r="L3468" t="s">
        <v>22291</v>
      </c>
      <c r="M3468" t="s">
        <v>22291</v>
      </c>
      <c r="N3468" t="str">
        <f t="shared" si="54"/>
        <v>OK</v>
      </c>
      <c r="O3468" t="str">
        <f>IF(OR(Table1_17[[#This Row],[amount]]&lt;$Y$8,Table1_17[[#This Row],[amount]]&gt;$Y$7),"Outlier","Normal")</f>
        <v>Normal</v>
      </c>
      <c r="P3468" t="str">
        <f>IF(OR(Table1_17[[#This Row],[missing_flag]]="Missing",Table1_17[[#This Row],[outlier_flag]]="Outliers"),"Review","Valid")</f>
        <v>Valid</v>
      </c>
    </row>
    <row r="3469" spans="1:16">
      <c r="A3469" t="s">
        <v>8422</v>
      </c>
      <c r="B3469" s="1">
        <v>45215</v>
      </c>
      <c r="C3469">
        <v>155169.53</v>
      </c>
      <c r="D3469" t="s">
        <v>1483</v>
      </c>
      <c r="E3469" t="s">
        <v>1484</v>
      </c>
      <c r="F3469" t="s">
        <v>271</v>
      </c>
      <c r="G3469" t="s">
        <v>13</v>
      </c>
      <c r="H3469" t="s">
        <v>854</v>
      </c>
      <c r="J3469" t="s">
        <v>25758</v>
      </c>
      <c r="K3469" t="s">
        <v>22291</v>
      </c>
      <c r="L3469" t="s">
        <v>22291</v>
      </c>
      <c r="M3469" t="s">
        <v>22291</v>
      </c>
      <c r="N3469" t="str">
        <f t="shared" si="54"/>
        <v>OK</v>
      </c>
      <c r="O3469" t="str">
        <f>IF(OR(Table1_17[[#This Row],[amount]]&lt;$Y$8,Table1_17[[#This Row],[amount]]&gt;$Y$7),"Outlier","Normal")</f>
        <v>Normal</v>
      </c>
      <c r="P3469" t="str">
        <f>IF(OR(Table1_17[[#This Row],[missing_flag]]="Missing",Table1_17[[#This Row],[outlier_flag]]="Outliers"),"Review","Valid")</f>
        <v>Valid</v>
      </c>
    </row>
    <row r="3470" spans="1:16">
      <c r="A3470" t="s">
        <v>8424</v>
      </c>
      <c r="B3470" s="1">
        <v>44896</v>
      </c>
      <c r="C3470">
        <v>118437.91</v>
      </c>
      <c r="D3470" t="s">
        <v>1483</v>
      </c>
      <c r="E3470" t="s">
        <v>1487</v>
      </c>
      <c r="F3470" t="s">
        <v>271</v>
      </c>
      <c r="G3470" t="s">
        <v>29</v>
      </c>
      <c r="H3470" t="s">
        <v>1047</v>
      </c>
      <c r="J3470" t="s">
        <v>25759</v>
      </c>
      <c r="K3470" t="s">
        <v>22291</v>
      </c>
      <c r="L3470" t="s">
        <v>22291</v>
      </c>
      <c r="M3470" t="s">
        <v>22291</v>
      </c>
      <c r="N3470" t="str">
        <f t="shared" si="54"/>
        <v>OK</v>
      </c>
      <c r="O3470" t="str">
        <f>IF(OR(Table1_17[[#This Row],[amount]]&lt;$Y$8,Table1_17[[#This Row],[amount]]&gt;$Y$7),"Outlier","Normal")</f>
        <v>Normal</v>
      </c>
      <c r="P3470" t="str">
        <f>IF(OR(Table1_17[[#This Row],[missing_flag]]="Missing",Table1_17[[#This Row],[outlier_flag]]="Outliers"),"Review","Valid")</f>
        <v>Valid</v>
      </c>
    </row>
    <row r="3471" spans="1:16">
      <c r="A3471" t="s">
        <v>8426</v>
      </c>
      <c r="B3471" s="1">
        <v>45220</v>
      </c>
      <c r="C3471">
        <v>215678.84</v>
      </c>
      <c r="D3471" t="s">
        <v>1483</v>
      </c>
      <c r="E3471" t="s">
        <v>1484</v>
      </c>
      <c r="F3471" t="s">
        <v>271</v>
      </c>
      <c r="G3471" t="s">
        <v>29</v>
      </c>
      <c r="H3471" t="s">
        <v>720</v>
      </c>
      <c r="J3471" t="s">
        <v>25760</v>
      </c>
      <c r="K3471" t="s">
        <v>22291</v>
      </c>
      <c r="L3471" t="s">
        <v>22291</v>
      </c>
      <c r="M3471" t="s">
        <v>22291</v>
      </c>
      <c r="N3471" t="str">
        <f t="shared" si="54"/>
        <v>OK</v>
      </c>
      <c r="O3471" t="str">
        <f>IF(OR(Table1_17[[#This Row],[amount]]&lt;$Y$8,Table1_17[[#This Row],[amount]]&gt;$Y$7),"Outlier","Normal")</f>
        <v>Normal</v>
      </c>
      <c r="P3471" t="str">
        <f>IF(OR(Table1_17[[#This Row],[missing_flag]]="Missing",Table1_17[[#This Row],[outlier_flag]]="Outliers"),"Review","Valid")</f>
        <v>Valid</v>
      </c>
    </row>
    <row r="3472" spans="1:16">
      <c r="A3472" t="s">
        <v>8428</v>
      </c>
      <c r="B3472" s="1">
        <v>44945</v>
      </c>
      <c r="C3472">
        <v>199856.36</v>
      </c>
      <c r="D3472" t="s">
        <v>1483</v>
      </c>
      <c r="E3472" t="s">
        <v>1499</v>
      </c>
      <c r="F3472" t="s">
        <v>268</v>
      </c>
      <c r="G3472" t="s">
        <v>17</v>
      </c>
      <c r="H3472" t="s">
        <v>975</v>
      </c>
      <c r="J3472" t="s">
        <v>25761</v>
      </c>
      <c r="K3472" t="s">
        <v>22291</v>
      </c>
      <c r="L3472" t="s">
        <v>22291</v>
      </c>
      <c r="M3472" t="s">
        <v>22291</v>
      </c>
      <c r="N3472" t="str">
        <f t="shared" si="54"/>
        <v>OK</v>
      </c>
      <c r="O3472" t="str">
        <f>IF(OR(Table1_17[[#This Row],[amount]]&lt;$Y$8,Table1_17[[#This Row],[amount]]&gt;$Y$7),"Outlier","Normal")</f>
        <v>Normal</v>
      </c>
      <c r="P3472" t="str">
        <f>IF(OR(Table1_17[[#This Row],[missing_flag]]="Missing",Table1_17[[#This Row],[outlier_flag]]="Outliers"),"Review","Valid")</f>
        <v>Valid</v>
      </c>
    </row>
    <row r="3473" spans="1:16">
      <c r="A3473" t="s">
        <v>8430</v>
      </c>
      <c r="B3473" s="1">
        <v>45022</v>
      </c>
      <c r="C3473">
        <v>133977.37</v>
      </c>
      <c r="D3473" t="s">
        <v>1483</v>
      </c>
      <c r="E3473" t="s">
        <v>1487</v>
      </c>
      <c r="F3473" t="s">
        <v>264</v>
      </c>
      <c r="G3473" t="s">
        <v>29</v>
      </c>
      <c r="H3473" t="s">
        <v>1155</v>
      </c>
      <c r="J3473" t="s">
        <v>25762</v>
      </c>
      <c r="K3473" t="s">
        <v>22291</v>
      </c>
      <c r="L3473" t="s">
        <v>22291</v>
      </c>
      <c r="M3473" t="s">
        <v>22291</v>
      </c>
      <c r="N3473" t="str">
        <f t="shared" si="54"/>
        <v>OK</v>
      </c>
      <c r="O3473" t="str">
        <f>IF(OR(Table1_17[[#This Row],[amount]]&lt;$Y$8,Table1_17[[#This Row],[amount]]&gt;$Y$7),"Outlier","Normal")</f>
        <v>Normal</v>
      </c>
      <c r="P3473" t="str">
        <f>IF(OR(Table1_17[[#This Row],[missing_flag]]="Missing",Table1_17[[#This Row],[outlier_flag]]="Outliers"),"Review","Valid")</f>
        <v>Valid</v>
      </c>
    </row>
    <row r="3474" spans="1:16">
      <c r="A3474" t="s">
        <v>8432</v>
      </c>
      <c r="B3474" s="1">
        <v>44671</v>
      </c>
      <c r="C3474">
        <v>-43499.02</v>
      </c>
      <c r="D3474" t="s">
        <v>1478</v>
      </c>
      <c r="E3474" t="s">
        <v>1509</v>
      </c>
      <c r="F3474" t="s">
        <v>268</v>
      </c>
      <c r="G3474" t="s">
        <v>29</v>
      </c>
      <c r="I3474" t="s">
        <v>75</v>
      </c>
      <c r="J3474" t="s">
        <v>25763</v>
      </c>
      <c r="K3474" t="s">
        <v>22291</v>
      </c>
      <c r="L3474" t="s">
        <v>22291</v>
      </c>
      <c r="M3474" t="s">
        <v>22291</v>
      </c>
      <c r="N3474" t="str">
        <f t="shared" si="54"/>
        <v>OK</v>
      </c>
      <c r="O3474" t="str">
        <f>IF(OR(Table1_17[[#This Row],[amount]]&lt;$Y$8,Table1_17[[#This Row],[amount]]&gt;$Y$7),"Outlier","Normal")</f>
        <v>Normal</v>
      </c>
      <c r="P3474" t="str">
        <f>IF(OR(Table1_17[[#This Row],[missing_flag]]="Missing",Table1_17[[#This Row],[outlier_flag]]="Outliers"),"Review","Valid")</f>
        <v>Valid</v>
      </c>
    </row>
    <row r="3475" spans="1:16">
      <c r="A3475" t="s">
        <v>8434</v>
      </c>
      <c r="B3475" s="1">
        <v>45211</v>
      </c>
      <c r="C3475">
        <v>-56843.29</v>
      </c>
      <c r="D3475" t="s">
        <v>1478</v>
      </c>
      <c r="E3475" t="s">
        <v>1509</v>
      </c>
      <c r="F3475" t="s">
        <v>264</v>
      </c>
      <c r="G3475" t="s">
        <v>29</v>
      </c>
      <c r="I3475" t="s">
        <v>213</v>
      </c>
      <c r="J3475" t="s">
        <v>25764</v>
      </c>
      <c r="K3475" t="s">
        <v>22291</v>
      </c>
      <c r="L3475" t="s">
        <v>22291</v>
      </c>
      <c r="M3475" t="s">
        <v>22291</v>
      </c>
      <c r="N3475" t="str">
        <f t="shared" si="54"/>
        <v>OK</v>
      </c>
      <c r="O3475" t="str">
        <f>IF(OR(Table1_17[[#This Row],[amount]]&lt;$Y$8,Table1_17[[#This Row],[amount]]&gt;$Y$7),"Outlier","Normal")</f>
        <v>Normal</v>
      </c>
      <c r="P3475" t="str">
        <f>IF(OR(Table1_17[[#This Row],[missing_flag]]="Missing",Table1_17[[#This Row],[outlier_flag]]="Outliers"),"Review","Valid")</f>
        <v>Valid</v>
      </c>
    </row>
    <row r="3476" spans="1:16">
      <c r="A3476" t="s">
        <v>8436</v>
      </c>
      <c r="B3476" s="1">
        <v>45012</v>
      </c>
      <c r="C3476">
        <v>162538.56</v>
      </c>
      <c r="D3476" t="s">
        <v>1483</v>
      </c>
      <c r="E3476" t="s">
        <v>1484</v>
      </c>
      <c r="F3476" t="s">
        <v>264</v>
      </c>
      <c r="G3476" t="s">
        <v>29</v>
      </c>
      <c r="H3476" t="s">
        <v>926</v>
      </c>
      <c r="J3476" t="s">
        <v>25765</v>
      </c>
      <c r="K3476" t="s">
        <v>22291</v>
      </c>
      <c r="L3476" t="s">
        <v>22291</v>
      </c>
      <c r="M3476" t="s">
        <v>22291</v>
      </c>
      <c r="N3476" t="str">
        <f t="shared" si="54"/>
        <v>OK</v>
      </c>
      <c r="O3476" t="str">
        <f>IF(OR(Table1_17[[#This Row],[amount]]&lt;$Y$8,Table1_17[[#This Row],[amount]]&gt;$Y$7),"Outlier","Normal")</f>
        <v>Normal</v>
      </c>
      <c r="P3476" t="str">
        <f>IF(OR(Table1_17[[#This Row],[missing_flag]]="Missing",Table1_17[[#This Row],[outlier_flag]]="Outliers"),"Review","Valid")</f>
        <v>Valid</v>
      </c>
    </row>
    <row r="3477" spans="1:16">
      <c r="A3477" t="s">
        <v>8438</v>
      </c>
      <c r="B3477" s="1">
        <v>44916</v>
      </c>
      <c r="C3477">
        <v>81008.77</v>
      </c>
      <c r="D3477" t="s">
        <v>1483</v>
      </c>
      <c r="E3477" t="s">
        <v>1484</v>
      </c>
      <c r="F3477" t="s">
        <v>264</v>
      </c>
      <c r="G3477" t="s">
        <v>29</v>
      </c>
      <c r="H3477" t="s">
        <v>1207</v>
      </c>
      <c r="J3477" t="s">
        <v>25766</v>
      </c>
      <c r="K3477" t="s">
        <v>22291</v>
      </c>
      <c r="L3477" t="s">
        <v>22291</v>
      </c>
      <c r="M3477" t="s">
        <v>22291</v>
      </c>
      <c r="N3477" t="str">
        <f t="shared" si="54"/>
        <v>OK</v>
      </c>
      <c r="O3477" t="str">
        <f>IF(OR(Table1_17[[#This Row],[amount]]&lt;$Y$8,Table1_17[[#This Row],[amount]]&gt;$Y$7),"Outlier","Normal")</f>
        <v>Normal</v>
      </c>
      <c r="P3477" t="str">
        <f>IF(OR(Table1_17[[#This Row],[missing_flag]]="Missing",Table1_17[[#This Row],[outlier_flag]]="Outliers"),"Review","Valid")</f>
        <v>Valid</v>
      </c>
    </row>
    <row r="3478" spans="1:16">
      <c r="A3478" t="s">
        <v>8440</v>
      </c>
      <c r="B3478" s="1">
        <v>45010</v>
      </c>
      <c r="C3478">
        <v>108408.92</v>
      </c>
      <c r="D3478" t="s">
        <v>1483</v>
      </c>
      <c r="E3478" t="s">
        <v>1499</v>
      </c>
      <c r="F3478" t="s">
        <v>268</v>
      </c>
      <c r="G3478" t="s">
        <v>13</v>
      </c>
      <c r="H3478" t="s">
        <v>1003</v>
      </c>
      <c r="J3478" t="s">
        <v>25767</v>
      </c>
      <c r="K3478" t="s">
        <v>22291</v>
      </c>
      <c r="L3478" t="s">
        <v>22291</v>
      </c>
      <c r="M3478" t="s">
        <v>22291</v>
      </c>
      <c r="N3478" t="str">
        <f t="shared" si="54"/>
        <v>OK</v>
      </c>
      <c r="O3478" t="str">
        <f>IF(OR(Table1_17[[#This Row],[amount]]&lt;$Y$8,Table1_17[[#This Row],[amount]]&gt;$Y$7),"Outlier","Normal")</f>
        <v>Normal</v>
      </c>
      <c r="P3478" t="str">
        <f>IF(OR(Table1_17[[#This Row],[missing_flag]]="Missing",Table1_17[[#This Row],[outlier_flag]]="Outliers"),"Review","Valid")</f>
        <v>Valid</v>
      </c>
    </row>
    <row r="3479" spans="1:16">
      <c r="A3479" t="s">
        <v>8442</v>
      </c>
      <c r="B3479" s="1">
        <v>45232</v>
      </c>
      <c r="C3479">
        <v>16695.73</v>
      </c>
      <c r="D3479" t="s">
        <v>1587</v>
      </c>
      <c r="E3479" t="s">
        <v>1587</v>
      </c>
      <c r="F3479" t="s">
        <v>264</v>
      </c>
      <c r="G3479" t="s">
        <v>29</v>
      </c>
      <c r="J3479" t="s">
        <v>25768</v>
      </c>
      <c r="K3479" t="s">
        <v>22291</v>
      </c>
      <c r="L3479" t="s">
        <v>22291</v>
      </c>
      <c r="M3479" t="s">
        <v>22291</v>
      </c>
      <c r="N3479" t="str">
        <f t="shared" si="54"/>
        <v>OK</v>
      </c>
      <c r="O3479" t="str">
        <f>IF(OR(Table1_17[[#This Row],[amount]]&lt;$Y$8,Table1_17[[#This Row],[amount]]&gt;$Y$7),"Outlier","Normal")</f>
        <v>Normal</v>
      </c>
      <c r="P3479" t="str">
        <f>IF(OR(Table1_17[[#This Row],[missing_flag]]="Missing",Table1_17[[#This Row],[outlier_flag]]="Outliers"),"Review","Valid")</f>
        <v>Valid</v>
      </c>
    </row>
    <row r="3480" spans="1:16">
      <c r="A3480" t="s">
        <v>8444</v>
      </c>
      <c r="B3480" s="1">
        <v>44800</v>
      </c>
      <c r="C3480">
        <v>-30937</v>
      </c>
      <c r="D3480" t="s">
        <v>1478</v>
      </c>
      <c r="E3480" t="s">
        <v>1496</v>
      </c>
      <c r="F3480" t="s">
        <v>271</v>
      </c>
      <c r="G3480" t="s">
        <v>17</v>
      </c>
      <c r="I3480" t="s">
        <v>145</v>
      </c>
      <c r="J3480" t="s">
        <v>25769</v>
      </c>
      <c r="K3480" t="s">
        <v>22291</v>
      </c>
      <c r="L3480" t="s">
        <v>22291</v>
      </c>
      <c r="M3480" t="s">
        <v>22291</v>
      </c>
      <c r="N3480" t="str">
        <f t="shared" si="54"/>
        <v>OK</v>
      </c>
      <c r="O3480" t="str">
        <f>IF(OR(Table1_17[[#This Row],[amount]]&lt;$Y$8,Table1_17[[#This Row],[amount]]&gt;$Y$7),"Outlier","Normal")</f>
        <v>Normal</v>
      </c>
      <c r="P3480" t="str">
        <f>IF(OR(Table1_17[[#This Row],[missing_flag]]="Missing",Table1_17[[#This Row],[outlier_flag]]="Outliers"),"Review","Valid")</f>
        <v>Valid</v>
      </c>
    </row>
    <row r="3481" spans="1:16">
      <c r="A3481" t="s">
        <v>8446</v>
      </c>
      <c r="B3481" s="1">
        <v>44628</v>
      </c>
      <c r="C3481">
        <v>245684.66</v>
      </c>
      <c r="D3481" t="s">
        <v>1483</v>
      </c>
      <c r="E3481" t="s">
        <v>1484</v>
      </c>
      <c r="F3481" t="s">
        <v>271</v>
      </c>
      <c r="G3481" t="s">
        <v>13</v>
      </c>
      <c r="H3481" t="s">
        <v>1093</v>
      </c>
      <c r="J3481" t="s">
        <v>25770</v>
      </c>
      <c r="K3481" t="s">
        <v>22291</v>
      </c>
      <c r="L3481" t="s">
        <v>22291</v>
      </c>
      <c r="M3481" t="s">
        <v>22291</v>
      </c>
      <c r="N3481" t="str">
        <f t="shared" si="54"/>
        <v>OK</v>
      </c>
      <c r="O3481" t="str">
        <f>IF(OR(Table1_17[[#This Row],[amount]]&lt;$Y$8,Table1_17[[#This Row],[amount]]&gt;$Y$7),"Outlier","Normal")</f>
        <v>Normal</v>
      </c>
      <c r="P3481" t="str">
        <f>IF(OR(Table1_17[[#This Row],[missing_flag]]="Missing",Table1_17[[#This Row],[outlier_flag]]="Outliers"),"Review","Valid")</f>
        <v>Valid</v>
      </c>
    </row>
    <row r="3482" spans="1:16">
      <c r="A3482" t="s">
        <v>8448</v>
      </c>
      <c r="B3482" s="1">
        <v>44724</v>
      </c>
      <c r="C3482">
        <v>-15531.4</v>
      </c>
      <c r="D3482" t="s">
        <v>1478</v>
      </c>
      <c r="E3482" t="s">
        <v>20</v>
      </c>
      <c r="F3482" t="s">
        <v>271</v>
      </c>
      <c r="G3482" t="s">
        <v>8</v>
      </c>
      <c r="I3482" t="s">
        <v>21</v>
      </c>
      <c r="J3482" t="s">
        <v>25771</v>
      </c>
      <c r="K3482" t="s">
        <v>22291</v>
      </c>
      <c r="L3482" t="s">
        <v>22291</v>
      </c>
      <c r="M3482" t="s">
        <v>22291</v>
      </c>
      <c r="N3482" t="str">
        <f t="shared" si="54"/>
        <v>OK</v>
      </c>
      <c r="O3482" t="str">
        <f>IF(OR(Table1_17[[#This Row],[amount]]&lt;$Y$8,Table1_17[[#This Row],[amount]]&gt;$Y$7),"Outlier","Normal")</f>
        <v>Normal</v>
      </c>
      <c r="P3482" t="str">
        <f>IF(OR(Table1_17[[#This Row],[missing_flag]]="Missing",Table1_17[[#This Row],[outlier_flag]]="Outliers"),"Review","Valid")</f>
        <v>Valid</v>
      </c>
    </row>
    <row r="3483" spans="1:16">
      <c r="A3483" t="s">
        <v>8450</v>
      </c>
      <c r="B3483" s="1">
        <v>45209</v>
      </c>
      <c r="C3483">
        <v>-59663.01</v>
      </c>
      <c r="D3483" t="s">
        <v>1478</v>
      </c>
      <c r="E3483" t="s">
        <v>20</v>
      </c>
      <c r="F3483" t="s">
        <v>268</v>
      </c>
      <c r="G3483" t="s">
        <v>8</v>
      </c>
      <c r="I3483" t="s">
        <v>175</v>
      </c>
      <c r="J3483" t="s">
        <v>25772</v>
      </c>
      <c r="K3483" t="s">
        <v>22291</v>
      </c>
      <c r="L3483" t="s">
        <v>22291</v>
      </c>
      <c r="M3483" t="s">
        <v>22291</v>
      </c>
      <c r="N3483" t="str">
        <f t="shared" si="54"/>
        <v>OK</v>
      </c>
      <c r="O3483" t="str">
        <f>IF(OR(Table1_17[[#This Row],[amount]]&lt;$Y$8,Table1_17[[#This Row],[amount]]&gt;$Y$7),"Outlier","Normal")</f>
        <v>Normal</v>
      </c>
      <c r="P3483" t="str">
        <f>IF(OR(Table1_17[[#This Row],[missing_flag]]="Missing",Table1_17[[#This Row],[outlier_flag]]="Outliers"),"Review","Valid")</f>
        <v>Valid</v>
      </c>
    </row>
    <row r="3484" spans="1:16">
      <c r="A3484" t="s">
        <v>8452</v>
      </c>
      <c r="B3484" s="1">
        <v>44719</v>
      </c>
      <c r="C3484">
        <v>-47504.78</v>
      </c>
      <c r="D3484" t="s">
        <v>1478</v>
      </c>
      <c r="E3484" t="s">
        <v>20</v>
      </c>
      <c r="F3484" t="s">
        <v>264</v>
      </c>
      <c r="G3484" t="s">
        <v>17</v>
      </c>
      <c r="I3484" t="s">
        <v>21</v>
      </c>
      <c r="J3484" t="s">
        <v>25773</v>
      </c>
      <c r="K3484" t="s">
        <v>22291</v>
      </c>
      <c r="L3484" t="s">
        <v>22291</v>
      </c>
      <c r="M3484" t="s">
        <v>22291</v>
      </c>
      <c r="N3484" t="str">
        <f t="shared" si="54"/>
        <v>OK</v>
      </c>
      <c r="O3484" t="str">
        <f>IF(OR(Table1_17[[#This Row],[amount]]&lt;$Y$8,Table1_17[[#This Row],[amount]]&gt;$Y$7),"Outlier","Normal")</f>
        <v>Normal</v>
      </c>
      <c r="P3484" t="str">
        <f>IF(OR(Table1_17[[#This Row],[missing_flag]]="Missing",Table1_17[[#This Row],[outlier_flag]]="Outliers"),"Review","Valid")</f>
        <v>Valid</v>
      </c>
    </row>
    <row r="3485" spans="1:16">
      <c r="A3485" t="s">
        <v>8454</v>
      </c>
      <c r="B3485" s="1">
        <v>44799</v>
      </c>
      <c r="C3485">
        <v>-22800.67</v>
      </c>
      <c r="D3485" t="s">
        <v>1478</v>
      </c>
      <c r="E3485" t="s">
        <v>1509</v>
      </c>
      <c r="F3485" t="s">
        <v>271</v>
      </c>
      <c r="G3485" t="s">
        <v>13</v>
      </c>
      <c r="I3485" t="s">
        <v>103</v>
      </c>
      <c r="J3485" t="s">
        <v>25774</v>
      </c>
      <c r="K3485" t="s">
        <v>22291</v>
      </c>
      <c r="L3485" t="s">
        <v>22291</v>
      </c>
      <c r="M3485" t="s">
        <v>22291</v>
      </c>
      <c r="N3485" t="str">
        <f t="shared" si="54"/>
        <v>OK</v>
      </c>
      <c r="O3485" t="str">
        <f>IF(OR(Table1_17[[#This Row],[amount]]&lt;$Y$8,Table1_17[[#This Row],[amount]]&gt;$Y$7),"Outlier","Normal")</f>
        <v>Normal</v>
      </c>
      <c r="P3485" t="str">
        <f>IF(OR(Table1_17[[#This Row],[missing_flag]]="Missing",Table1_17[[#This Row],[outlier_flag]]="Outliers"),"Review","Valid")</f>
        <v>Valid</v>
      </c>
    </row>
    <row r="3486" spans="1:16">
      <c r="A3486" t="s">
        <v>8456</v>
      </c>
      <c r="B3486" s="1">
        <v>45051</v>
      </c>
      <c r="C3486">
        <v>-35516.74</v>
      </c>
      <c r="D3486" t="s">
        <v>1478</v>
      </c>
      <c r="E3486" t="s">
        <v>1534</v>
      </c>
      <c r="F3486" t="s">
        <v>268</v>
      </c>
      <c r="G3486" t="s">
        <v>8</v>
      </c>
      <c r="I3486" t="s">
        <v>85</v>
      </c>
      <c r="J3486" t="s">
        <v>25775</v>
      </c>
      <c r="K3486" t="s">
        <v>22291</v>
      </c>
      <c r="L3486" t="s">
        <v>22291</v>
      </c>
      <c r="M3486" t="s">
        <v>22291</v>
      </c>
      <c r="N3486" t="str">
        <f t="shared" si="54"/>
        <v>OK</v>
      </c>
      <c r="O3486" t="str">
        <f>IF(OR(Table1_17[[#This Row],[amount]]&lt;$Y$8,Table1_17[[#This Row],[amount]]&gt;$Y$7),"Outlier","Normal")</f>
        <v>Normal</v>
      </c>
      <c r="P3486" t="str">
        <f>IF(OR(Table1_17[[#This Row],[missing_flag]]="Missing",Table1_17[[#This Row],[outlier_flag]]="Outliers"),"Review","Valid")</f>
        <v>Valid</v>
      </c>
    </row>
    <row r="3487" spans="1:16">
      <c r="A3487" t="s">
        <v>8458</v>
      </c>
      <c r="B3487" s="1">
        <v>44932</v>
      </c>
      <c r="C3487">
        <v>183898.64</v>
      </c>
      <c r="D3487" t="s">
        <v>1483</v>
      </c>
      <c r="E3487" t="s">
        <v>1484</v>
      </c>
      <c r="F3487" t="s">
        <v>271</v>
      </c>
      <c r="G3487" t="s">
        <v>13</v>
      </c>
      <c r="H3487" t="s">
        <v>1279</v>
      </c>
      <c r="J3487" t="s">
        <v>25776</v>
      </c>
      <c r="K3487" t="s">
        <v>22291</v>
      </c>
      <c r="L3487" t="s">
        <v>22291</v>
      </c>
      <c r="M3487" t="s">
        <v>22291</v>
      </c>
      <c r="N3487" t="str">
        <f t="shared" si="54"/>
        <v>OK</v>
      </c>
      <c r="O3487" t="str">
        <f>IF(OR(Table1_17[[#This Row],[amount]]&lt;$Y$8,Table1_17[[#This Row],[amount]]&gt;$Y$7),"Outlier","Normal")</f>
        <v>Normal</v>
      </c>
      <c r="P3487" t="str">
        <f>IF(OR(Table1_17[[#This Row],[missing_flag]]="Missing",Table1_17[[#This Row],[outlier_flag]]="Outliers"),"Review","Valid")</f>
        <v>Valid</v>
      </c>
    </row>
    <row r="3488" spans="1:16">
      <c r="A3488" t="s">
        <v>8460</v>
      </c>
      <c r="B3488" s="1">
        <v>44604</v>
      </c>
      <c r="C3488">
        <v>165734.79</v>
      </c>
      <c r="D3488" t="s">
        <v>1483</v>
      </c>
      <c r="E3488" t="s">
        <v>1499</v>
      </c>
      <c r="F3488" t="s">
        <v>268</v>
      </c>
      <c r="G3488" t="s">
        <v>13</v>
      </c>
      <c r="H3488" t="s">
        <v>784</v>
      </c>
      <c r="J3488" t="s">
        <v>25777</v>
      </c>
      <c r="K3488" t="s">
        <v>22291</v>
      </c>
      <c r="L3488" t="s">
        <v>22291</v>
      </c>
      <c r="M3488" t="s">
        <v>22291</v>
      </c>
      <c r="N3488" t="str">
        <f t="shared" si="54"/>
        <v>OK</v>
      </c>
      <c r="O3488" t="str">
        <f>IF(OR(Table1_17[[#This Row],[amount]]&lt;$Y$8,Table1_17[[#This Row],[amount]]&gt;$Y$7),"Outlier","Normal")</f>
        <v>Normal</v>
      </c>
      <c r="P3488" t="str">
        <f>IF(OR(Table1_17[[#This Row],[missing_flag]]="Missing",Table1_17[[#This Row],[outlier_flag]]="Outliers"),"Review","Valid")</f>
        <v>Valid</v>
      </c>
    </row>
    <row r="3489" spans="1:16">
      <c r="A3489" t="s">
        <v>8462</v>
      </c>
      <c r="B3489" s="1">
        <v>44954</v>
      </c>
      <c r="C3489">
        <v>-32061.919999999998</v>
      </c>
      <c r="D3489" t="s">
        <v>1478</v>
      </c>
      <c r="E3489" t="s">
        <v>1509</v>
      </c>
      <c r="F3489" t="s">
        <v>268</v>
      </c>
      <c r="G3489" t="s">
        <v>13</v>
      </c>
      <c r="I3489" t="s">
        <v>61</v>
      </c>
      <c r="J3489" t="s">
        <v>25778</v>
      </c>
      <c r="K3489" t="s">
        <v>22291</v>
      </c>
      <c r="L3489" t="s">
        <v>22291</v>
      </c>
      <c r="M3489" t="s">
        <v>22291</v>
      </c>
      <c r="N3489" t="str">
        <f t="shared" si="54"/>
        <v>OK</v>
      </c>
      <c r="O3489" t="str">
        <f>IF(OR(Table1_17[[#This Row],[amount]]&lt;$Y$8,Table1_17[[#This Row],[amount]]&gt;$Y$7),"Outlier","Normal")</f>
        <v>Normal</v>
      </c>
      <c r="P3489" t="str">
        <f>IF(OR(Table1_17[[#This Row],[missing_flag]]="Missing",Table1_17[[#This Row],[outlier_flag]]="Outliers"),"Review","Valid")</f>
        <v>Valid</v>
      </c>
    </row>
    <row r="3490" spans="1:16">
      <c r="A3490" t="s">
        <v>8464</v>
      </c>
      <c r="B3490" s="1">
        <v>44780</v>
      </c>
      <c r="C3490">
        <v>189851.21</v>
      </c>
      <c r="D3490" t="s">
        <v>1483</v>
      </c>
      <c r="E3490" t="s">
        <v>1487</v>
      </c>
      <c r="F3490" t="s">
        <v>271</v>
      </c>
      <c r="G3490" t="s">
        <v>17</v>
      </c>
      <c r="H3490" t="s">
        <v>1369</v>
      </c>
      <c r="J3490" t="s">
        <v>25779</v>
      </c>
      <c r="K3490" t="s">
        <v>22291</v>
      </c>
      <c r="L3490" t="s">
        <v>22291</v>
      </c>
      <c r="M3490" t="s">
        <v>22291</v>
      </c>
      <c r="N3490" t="str">
        <f t="shared" si="54"/>
        <v>OK</v>
      </c>
      <c r="O3490" t="str">
        <f>IF(OR(Table1_17[[#This Row],[amount]]&lt;$Y$8,Table1_17[[#This Row],[amount]]&gt;$Y$7),"Outlier","Normal")</f>
        <v>Normal</v>
      </c>
      <c r="P3490" t="str">
        <f>IF(OR(Table1_17[[#This Row],[missing_flag]]="Missing",Table1_17[[#This Row],[outlier_flag]]="Outliers"),"Review","Valid")</f>
        <v>Valid</v>
      </c>
    </row>
    <row r="3491" spans="1:16">
      <c r="A3491" t="s">
        <v>8466</v>
      </c>
      <c r="B3491" s="1">
        <v>44934</v>
      </c>
      <c r="C3491">
        <v>-45882.720000000001</v>
      </c>
      <c r="D3491" t="s">
        <v>1478</v>
      </c>
      <c r="E3491" t="s">
        <v>20</v>
      </c>
      <c r="F3491" t="s">
        <v>264</v>
      </c>
      <c r="G3491" t="s">
        <v>8</v>
      </c>
      <c r="I3491" t="s">
        <v>250</v>
      </c>
      <c r="J3491" t="s">
        <v>25780</v>
      </c>
      <c r="K3491" t="s">
        <v>22291</v>
      </c>
      <c r="L3491" t="s">
        <v>22291</v>
      </c>
      <c r="M3491" t="s">
        <v>22291</v>
      </c>
      <c r="N3491" t="str">
        <f t="shared" si="54"/>
        <v>OK</v>
      </c>
      <c r="O3491" t="str">
        <f>IF(OR(Table1_17[[#This Row],[amount]]&lt;$Y$8,Table1_17[[#This Row],[amount]]&gt;$Y$7),"Outlier","Normal")</f>
        <v>Normal</v>
      </c>
      <c r="P3491" t="str">
        <f>IF(OR(Table1_17[[#This Row],[missing_flag]]="Missing",Table1_17[[#This Row],[outlier_flag]]="Outliers"),"Review","Valid")</f>
        <v>Valid</v>
      </c>
    </row>
    <row r="3492" spans="1:16">
      <c r="A3492" t="s">
        <v>8468</v>
      </c>
      <c r="B3492" s="1">
        <v>44630</v>
      </c>
      <c r="C3492">
        <v>20061.3</v>
      </c>
      <c r="D3492" t="s">
        <v>1924</v>
      </c>
      <c r="E3492" t="s">
        <v>1924</v>
      </c>
      <c r="F3492" t="s">
        <v>264</v>
      </c>
      <c r="G3492" t="s">
        <v>13</v>
      </c>
      <c r="J3492" t="s">
        <v>25781</v>
      </c>
      <c r="K3492" t="s">
        <v>22291</v>
      </c>
      <c r="L3492" t="s">
        <v>22291</v>
      </c>
      <c r="M3492" t="s">
        <v>22291</v>
      </c>
      <c r="N3492" t="str">
        <f t="shared" si="54"/>
        <v>OK</v>
      </c>
      <c r="O3492" t="str">
        <f>IF(OR(Table1_17[[#This Row],[amount]]&lt;$Y$8,Table1_17[[#This Row],[amount]]&gt;$Y$7),"Outlier","Normal")</f>
        <v>Normal</v>
      </c>
      <c r="P3492" t="str">
        <f>IF(OR(Table1_17[[#This Row],[missing_flag]]="Missing",Table1_17[[#This Row],[outlier_flag]]="Outliers"),"Review","Valid")</f>
        <v>Valid</v>
      </c>
    </row>
    <row r="3493" spans="1:16">
      <c r="A3493" t="s">
        <v>8470</v>
      </c>
      <c r="B3493" s="1">
        <v>44717</v>
      </c>
      <c r="C3493">
        <v>185318.83</v>
      </c>
      <c r="D3493" t="s">
        <v>1483</v>
      </c>
      <c r="E3493" t="s">
        <v>1499</v>
      </c>
      <c r="F3493" t="s">
        <v>264</v>
      </c>
      <c r="G3493" t="s">
        <v>13</v>
      </c>
      <c r="H3493" t="s">
        <v>1175</v>
      </c>
      <c r="J3493" t="s">
        <v>25782</v>
      </c>
      <c r="K3493" t="s">
        <v>22291</v>
      </c>
      <c r="L3493" t="s">
        <v>22291</v>
      </c>
      <c r="M3493" t="s">
        <v>22291</v>
      </c>
      <c r="N3493" t="str">
        <f t="shared" si="54"/>
        <v>OK</v>
      </c>
      <c r="O3493" t="str">
        <f>IF(OR(Table1_17[[#This Row],[amount]]&lt;$Y$8,Table1_17[[#This Row],[amount]]&gt;$Y$7),"Outlier","Normal")</f>
        <v>Normal</v>
      </c>
      <c r="P3493" t="str">
        <f>IF(OR(Table1_17[[#This Row],[missing_flag]]="Missing",Table1_17[[#This Row],[outlier_flag]]="Outliers"),"Review","Valid")</f>
        <v>Valid</v>
      </c>
    </row>
    <row r="3494" spans="1:16">
      <c r="A3494" t="s">
        <v>8472</v>
      </c>
      <c r="B3494" s="1">
        <v>44701</v>
      </c>
      <c r="C3494">
        <v>150251.39000000001</v>
      </c>
      <c r="D3494" t="s">
        <v>1483</v>
      </c>
      <c r="E3494" t="s">
        <v>1487</v>
      </c>
      <c r="F3494" t="s">
        <v>264</v>
      </c>
      <c r="G3494" t="s">
        <v>29</v>
      </c>
      <c r="H3494" t="s">
        <v>1217</v>
      </c>
      <c r="J3494" t="s">
        <v>25783</v>
      </c>
      <c r="K3494" t="s">
        <v>22291</v>
      </c>
      <c r="L3494" t="s">
        <v>22291</v>
      </c>
      <c r="M3494" t="s">
        <v>22291</v>
      </c>
      <c r="N3494" t="str">
        <f t="shared" si="54"/>
        <v>OK</v>
      </c>
      <c r="O3494" t="str">
        <f>IF(OR(Table1_17[[#This Row],[amount]]&lt;$Y$8,Table1_17[[#This Row],[amount]]&gt;$Y$7),"Outlier","Normal")</f>
        <v>Normal</v>
      </c>
      <c r="P3494" t="str">
        <f>IF(OR(Table1_17[[#This Row],[missing_flag]]="Missing",Table1_17[[#This Row],[outlier_flag]]="Outliers"),"Review","Valid")</f>
        <v>Valid</v>
      </c>
    </row>
    <row r="3495" spans="1:16">
      <c r="A3495" t="s">
        <v>8474</v>
      </c>
      <c r="B3495" s="1">
        <v>45150</v>
      </c>
      <c r="C3495">
        <v>-13316.26</v>
      </c>
      <c r="D3495" t="s">
        <v>1478</v>
      </c>
      <c r="E3495" t="s">
        <v>1534</v>
      </c>
      <c r="F3495" t="s">
        <v>271</v>
      </c>
      <c r="G3495" t="s">
        <v>17</v>
      </c>
      <c r="I3495" t="s">
        <v>159</v>
      </c>
      <c r="J3495" t="s">
        <v>25784</v>
      </c>
      <c r="K3495" t="s">
        <v>22291</v>
      </c>
      <c r="L3495" t="s">
        <v>22291</v>
      </c>
      <c r="M3495" t="s">
        <v>22291</v>
      </c>
      <c r="N3495" t="str">
        <f t="shared" si="54"/>
        <v>OK</v>
      </c>
      <c r="O3495" t="str">
        <f>IF(OR(Table1_17[[#This Row],[amount]]&lt;$Y$8,Table1_17[[#This Row],[amount]]&gt;$Y$7),"Outlier","Normal")</f>
        <v>Normal</v>
      </c>
      <c r="P3495" t="str">
        <f>IF(OR(Table1_17[[#This Row],[missing_flag]]="Missing",Table1_17[[#This Row],[outlier_flag]]="Outliers"),"Review","Valid")</f>
        <v>Valid</v>
      </c>
    </row>
    <row r="3496" spans="1:16">
      <c r="A3496" t="s">
        <v>8476</v>
      </c>
      <c r="B3496" s="1">
        <v>45271</v>
      </c>
      <c r="C3496">
        <v>127328.61</v>
      </c>
      <c r="D3496" t="s">
        <v>1483</v>
      </c>
      <c r="E3496" t="s">
        <v>1484</v>
      </c>
      <c r="F3496" t="s">
        <v>264</v>
      </c>
      <c r="G3496" t="s">
        <v>8</v>
      </c>
      <c r="H3496" t="s">
        <v>1377</v>
      </c>
      <c r="J3496" t="s">
        <v>25785</v>
      </c>
      <c r="K3496" t="s">
        <v>22291</v>
      </c>
      <c r="L3496" t="s">
        <v>22291</v>
      </c>
      <c r="M3496" t="s">
        <v>22291</v>
      </c>
      <c r="N3496" t="str">
        <f t="shared" si="54"/>
        <v>OK</v>
      </c>
      <c r="O3496" t="str">
        <f>IF(OR(Table1_17[[#This Row],[amount]]&lt;$Y$8,Table1_17[[#This Row],[amount]]&gt;$Y$7),"Outlier","Normal")</f>
        <v>Normal</v>
      </c>
      <c r="P3496" t="str">
        <f>IF(OR(Table1_17[[#This Row],[missing_flag]]="Missing",Table1_17[[#This Row],[outlier_flag]]="Outliers"),"Review","Valid")</f>
        <v>Valid</v>
      </c>
    </row>
    <row r="3497" spans="1:16">
      <c r="A3497" t="s">
        <v>8478</v>
      </c>
      <c r="B3497" s="1">
        <v>44817</v>
      </c>
      <c r="C3497">
        <v>164046.76</v>
      </c>
      <c r="D3497" t="s">
        <v>1483</v>
      </c>
      <c r="E3497" t="s">
        <v>1499</v>
      </c>
      <c r="F3497" t="s">
        <v>271</v>
      </c>
      <c r="G3497" t="s">
        <v>13</v>
      </c>
      <c r="H3497" t="s">
        <v>1379</v>
      </c>
      <c r="J3497" t="s">
        <v>25786</v>
      </c>
      <c r="K3497" t="s">
        <v>22291</v>
      </c>
      <c r="L3497" t="s">
        <v>22291</v>
      </c>
      <c r="M3497" t="s">
        <v>22291</v>
      </c>
      <c r="N3497" t="str">
        <f t="shared" si="54"/>
        <v>OK</v>
      </c>
      <c r="O3497" t="str">
        <f>IF(OR(Table1_17[[#This Row],[amount]]&lt;$Y$8,Table1_17[[#This Row],[amount]]&gt;$Y$7),"Outlier","Normal")</f>
        <v>Normal</v>
      </c>
      <c r="P3497" t="str">
        <f>IF(OR(Table1_17[[#This Row],[missing_flag]]="Missing",Table1_17[[#This Row],[outlier_flag]]="Outliers"),"Review","Valid")</f>
        <v>Valid</v>
      </c>
    </row>
    <row r="3498" spans="1:16">
      <c r="A3498" t="s">
        <v>8480</v>
      </c>
      <c r="B3498" s="1">
        <v>44732</v>
      </c>
      <c r="C3498">
        <v>193821.2</v>
      </c>
      <c r="D3498" t="s">
        <v>1483</v>
      </c>
      <c r="E3498" t="s">
        <v>1487</v>
      </c>
      <c r="F3498" t="s">
        <v>268</v>
      </c>
      <c r="G3498" t="s">
        <v>8</v>
      </c>
      <c r="H3498" t="s">
        <v>1035</v>
      </c>
      <c r="J3498" t="s">
        <v>25787</v>
      </c>
      <c r="K3498" t="s">
        <v>22291</v>
      </c>
      <c r="L3498" t="s">
        <v>22291</v>
      </c>
      <c r="M3498" t="s">
        <v>22291</v>
      </c>
      <c r="N3498" t="str">
        <f t="shared" si="54"/>
        <v>OK</v>
      </c>
      <c r="O3498" t="str">
        <f>IF(OR(Table1_17[[#This Row],[amount]]&lt;$Y$8,Table1_17[[#This Row],[amount]]&gt;$Y$7),"Outlier","Normal")</f>
        <v>Normal</v>
      </c>
      <c r="P3498" t="str">
        <f>IF(OR(Table1_17[[#This Row],[missing_flag]]="Missing",Table1_17[[#This Row],[outlier_flag]]="Outliers"),"Review","Valid")</f>
        <v>Valid</v>
      </c>
    </row>
    <row r="3499" spans="1:16">
      <c r="A3499" t="s">
        <v>8482</v>
      </c>
      <c r="B3499" s="1">
        <v>44817</v>
      </c>
      <c r="C3499">
        <v>67196.990000000005</v>
      </c>
      <c r="D3499" t="s">
        <v>1483</v>
      </c>
      <c r="E3499" t="s">
        <v>1499</v>
      </c>
      <c r="F3499" t="s">
        <v>271</v>
      </c>
      <c r="G3499" t="s">
        <v>8</v>
      </c>
      <c r="H3499" t="s">
        <v>1309</v>
      </c>
      <c r="J3499" t="s">
        <v>25788</v>
      </c>
      <c r="K3499" t="s">
        <v>22291</v>
      </c>
      <c r="L3499" t="s">
        <v>22291</v>
      </c>
      <c r="M3499" t="s">
        <v>22291</v>
      </c>
      <c r="N3499" t="str">
        <f t="shared" si="54"/>
        <v>OK</v>
      </c>
      <c r="O3499" t="str">
        <f>IF(OR(Table1_17[[#This Row],[amount]]&lt;$Y$8,Table1_17[[#This Row],[amount]]&gt;$Y$7),"Outlier","Normal")</f>
        <v>Normal</v>
      </c>
      <c r="P3499" t="str">
        <f>IF(OR(Table1_17[[#This Row],[missing_flag]]="Missing",Table1_17[[#This Row],[outlier_flag]]="Outliers"),"Review","Valid")</f>
        <v>Valid</v>
      </c>
    </row>
    <row r="3500" spans="1:16">
      <c r="A3500" t="s">
        <v>8484</v>
      </c>
      <c r="B3500" s="1">
        <v>45075</v>
      </c>
      <c r="C3500">
        <v>144645.85999999999</v>
      </c>
      <c r="D3500" t="s">
        <v>1483</v>
      </c>
      <c r="E3500" t="s">
        <v>1484</v>
      </c>
      <c r="F3500" t="s">
        <v>268</v>
      </c>
      <c r="G3500" t="s">
        <v>29</v>
      </c>
      <c r="H3500" t="s">
        <v>947</v>
      </c>
      <c r="J3500" t="s">
        <v>25789</v>
      </c>
      <c r="K3500" t="s">
        <v>22291</v>
      </c>
      <c r="L3500" t="s">
        <v>22291</v>
      </c>
      <c r="M3500" t="s">
        <v>22291</v>
      </c>
      <c r="N3500" t="str">
        <f t="shared" si="54"/>
        <v>OK</v>
      </c>
      <c r="O3500" t="str">
        <f>IF(OR(Table1_17[[#This Row],[amount]]&lt;$Y$8,Table1_17[[#This Row],[amount]]&gt;$Y$7),"Outlier","Normal")</f>
        <v>Normal</v>
      </c>
      <c r="P3500" t="str">
        <f>IF(OR(Table1_17[[#This Row],[missing_flag]]="Missing",Table1_17[[#This Row],[outlier_flag]]="Outliers"),"Review","Valid")</f>
        <v>Valid</v>
      </c>
    </row>
    <row r="3501" spans="1:16">
      <c r="A3501" t="s">
        <v>8486</v>
      </c>
      <c r="B3501" s="1">
        <v>44814</v>
      </c>
      <c r="C3501">
        <v>180584.29</v>
      </c>
      <c r="D3501" t="s">
        <v>1483</v>
      </c>
      <c r="E3501" t="s">
        <v>1487</v>
      </c>
      <c r="F3501" t="s">
        <v>271</v>
      </c>
      <c r="G3501" t="s">
        <v>17</v>
      </c>
      <c r="H3501" t="s">
        <v>1035</v>
      </c>
      <c r="J3501" t="s">
        <v>25790</v>
      </c>
      <c r="K3501" t="s">
        <v>22291</v>
      </c>
      <c r="L3501" t="s">
        <v>22291</v>
      </c>
      <c r="M3501" t="s">
        <v>22291</v>
      </c>
      <c r="N3501" t="str">
        <f t="shared" si="54"/>
        <v>OK</v>
      </c>
      <c r="O3501" t="str">
        <f>IF(OR(Table1_17[[#This Row],[amount]]&lt;$Y$8,Table1_17[[#This Row],[amount]]&gt;$Y$7),"Outlier","Normal")</f>
        <v>Normal</v>
      </c>
      <c r="P3501" t="str">
        <f>IF(OR(Table1_17[[#This Row],[missing_flag]]="Missing",Table1_17[[#This Row],[outlier_flag]]="Outliers"),"Review","Valid")</f>
        <v>Valid</v>
      </c>
    </row>
    <row r="3502" spans="1:16">
      <c r="A3502" t="s">
        <v>8488</v>
      </c>
      <c r="B3502" s="1">
        <v>45002</v>
      </c>
      <c r="C3502">
        <v>94224.34</v>
      </c>
      <c r="D3502" t="s">
        <v>1483</v>
      </c>
      <c r="E3502" t="s">
        <v>1487</v>
      </c>
      <c r="F3502" t="s">
        <v>268</v>
      </c>
      <c r="G3502" t="s">
        <v>8</v>
      </c>
      <c r="H3502" t="s">
        <v>696</v>
      </c>
      <c r="J3502" t="s">
        <v>25791</v>
      </c>
      <c r="K3502" t="s">
        <v>22291</v>
      </c>
      <c r="L3502" t="s">
        <v>22291</v>
      </c>
      <c r="M3502" t="s">
        <v>22291</v>
      </c>
      <c r="N3502" t="str">
        <f t="shared" si="54"/>
        <v>OK</v>
      </c>
      <c r="O3502" t="str">
        <f>IF(OR(Table1_17[[#This Row],[amount]]&lt;$Y$8,Table1_17[[#This Row],[amount]]&gt;$Y$7),"Outlier","Normal")</f>
        <v>Normal</v>
      </c>
      <c r="P3502" t="str">
        <f>IF(OR(Table1_17[[#This Row],[missing_flag]]="Missing",Table1_17[[#This Row],[outlier_flag]]="Outliers"),"Review","Valid")</f>
        <v>Valid</v>
      </c>
    </row>
    <row r="3503" spans="1:16">
      <c r="A3503" t="s">
        <v>8490</v>
      </c>
      <c r="B3503" s="1">
        <v>45113</v>
      </c>
      <c r="C3503">
        <v>163267.64000000001</v>
      </c>
      <c r="D3503" t="s">
        <v>1483</v>
      </c>
      <c r="E3503" t="s">
        <v>1487</v>
      </c>
      <c r="F3503" t="s">
        <v>271</v>
      </c>
      <c r="G3503" t="s">
        <v>13</v>
      </c>
      <c r="H3503" t="s">
        <v>888</v>
      </c>
      <c r="J3503" t="s">
        <v>25792</v>
      </c>
      <c r="K3503" t="s">
        <v>22291</v>
      </c>
      <c r="L3503" t="s">
        <v>22291</v>
      </c>
      <c r="M3503" t="s">
        <v>22291</v>
      </c>
      <c r="N3503" t="str">
        <f t="shared" si="54"/>
        <v>OK</v>
      </c>
      <c r="O3503" t="str">
        <f>IF(OR(Table1_17[[#This Row],[amount]]&lt;$Y$8,Table1_17[[#This Row],[amount]]&gt;$Y$7),"Outlier","Normal")</f>
        <v>Normal</v>
      </c>
      <c r="P3503" t="str">
        <f>IF(OR(Table1_17[[#This Row],[missing_flag]]="Missing",Table1_17[[#This Row],[outlier_flag]]="Outliers"),"Review","Valid")</f>
        <v>Valid</v>
      </c>
    </row>
    <row r="3504" spans="1:16">
      <c r="A3504" t="s">
        <v>8492</v>
      </c>
      <c r="B3504" s="1">
        <v>44695</v>
      </c>
      <c r="C3504">
        <v>-41877.39</v>
      </c>
      <c r="D3504" t="s">
        <v>1478</v>
      </c>
      <c r="E3504" t="s">
        <v>1534</v>
      </c>
      <c r="F3504" t="s">
        <v>264</v>
      </c>
      <c r="G3504" t="s">
        <v>13</v>
      </c>
      <c r="I3504" t="s">
        <v>41</v>
      </c>
      <c r="J3504" t="s">
        <v>25793</v>
      </c>
      <c r="K3504" t="s">
        <v>22291</v>
      </c>
      <c r="L3504" t="s">
        <v>22291</v>
      </c>
      <c r="M3504" t="s">
        <v>22291</v>
      </c>
      <c r="N3504" t="str">
        <f t="shared" si="54"/>
        <v>OK</v>
      </c>
      <c r="O3504" t="str">
        <f>IF(OR(Table1_17[[#This Row],[amount]]&lt;$Y$8,Table1_17[[#This Row],[amount]]&gt;$Y$7),"Outlier","Normal")</f>
        <v>Normal</v>
      </c>
      <c r="P3504" t="str">
        <f>IF(OR(Table1_17[[#This Row],[missing_flag]]="Missing",Table1_17[[#This Row],[outlier_flag]]="Outliers"),"Review","Valid")</f>
        <v>Valid</v>
      </c>
    </row>
    <row r="3505" spans="1:16">
      <c r="A3505" t="s">
        <v>8494</v>
      </c>
      <c r="B3505" s="1">
        <v>45199</v>
      </c>
      <c r="C3505">
        <v>209187.44</v>
      </c>
      <c r="D3505" t="s">
        <v>1483</v>
      </c>
      <c r="E3505" t="s">
        <v>1499</v>
      </c>
      <c r="F3505" t="s">
        <v>271</v>
      </c>
      <c r="G3505" t="s">
        <v>13</v>
      </c>
      <c r="H3505" t="s">
        <v>1353</v>
      </c>
      <c r="J3505" t="s">
        <v>25794</v>
      </c>
      <c r="K3505" t="s">
        <v>22291</v>
      </c>
      <c r="L3505" t="s">
        <v>22291</v>
      </c>
      <c r="M3505" t="s">
        <v>22291</v>
      </c>
      <c r="N3505" t="str">
        <f t="shared" si="54"/>
        <v>OK</v>
      </c>
      <c r="O3505" t="str">
        <f>IF(OR(Table1_17[[#This Row],[amount]]&lt;$Y$8,Table1_17[[#This Row],[amount]]&gt;$Y$7),"Outlier","Normal")</f>
        <v>Normal</v>
      </c>
      <c r="P3505" t="str">
        <f>IF(OR(Table1_17[[#This Row],[missing_flag]]="Missing",Table1_17[[#This Row],[outlier_flag]]="Outliers"),"Review","Valid")</f>
        <v>Valid</v>
      </c>
    </row>
    <row r="3506" spans="1:16">
      <c r="A3506" t="s">
        <v>8496</v>
      </c>
      <c r="B3506" s="1">
        <v>44753</v>
      </c>
      <c r="C3506">
        <v>253291.66</v>
      </c>
      <c r="D3506" t="s">
        <v>1483</v>
      </c>
      <c r="E3506" t="s">
        <v>1484</v>
      </c>
      <c r="F3506" t="s">
        <v>268</v>
      </c>
      <c r="G3506" t="s">
        <v>13</v>
      </c>
      <c r="H3506" t="s">
        <v>1249</v>
      </c>
      <c r="J3506" t="s">
        <v>25795</v>
      </c>
      <c r="K3506" t="s">
        <v>22291</v>
      </c>
      <c r="L3506" t="s">
        <v>22291</v>
      </c>
      <c r="M3506" t="s">
        <v>22291</v>
      </c>
      <c r="N3506" t="str">
        <f t="shared" si="54"/>
        <v>OK</v>
      </c>
      <c r="O3506" t="str">
        <f>IF(OR(Table1_17[[#This Row],[amount]]&lt;$Y$8,Table1_17[[#This Row],[amount]]&gt;$Y$7),"Outlier","Normal")</f>
        <v>Normal</v>
      </c>
      <c r="P3506" t="str">
        <f>IF(OR(Table1_17[[#This Row],[missing_flag]]="Missing",Table1_17[[#This Row],[outlier_flag]]="Outliers"),"Review","Valid")</f>
        <v>Valid</v>
      </c>
    </row>
    <row r="3507" spans="1:16">
      <c r="A3507" t="s">
        <v>8498</v>
      </c>
      <c r="B3507" s="1">
        <v>44637</v>
      </c>
      <c r="C3507">
        <v>-60643.78</v>
      </c>
      <c r="D3507" t="s">
        <v>1478</v>
      </c>
      <c r="E3507" t="s">
        <v>1534</v>
      </c>
      <c r="F3507" t="s">
        <v>268</v>
      </c>
      <c r="G3507" t="s">
        <v>8</v>
      </c>
      <c r="I3507" t="s">
        <v>39</v>
      </c>
      <c r="J3507" t="s">
        <v>25796</v>
      </c>
      <c r="K3507" t="s">
        <v>22291</v>
      </c>
      <c r="L3507" t="s">
        <v>22291</v>
      </c>
      <c r="M3507" t="s">
        <v>22291</v>
      </c>
      <c r="N3507" t="str">
        <f t="shared" si="54"/>
        <v>OK</v>
      </c>
      <c r="O3507" t="str">
        <f>IF(OR(Table1_17[[#This Row],[amount]]&lt;$Y$8,Table1_17[[#This Row],[amount]]&gt;$Y$7),"Outlier","Normal")</f>
        <v>Normal</v>
      </c>
      <c r="P3507" t="str">
        <f>IF(OR(Table1_17[[#This Row],[missing_flag]]="Missing",Table1_17[[#This Row],[outlier_flag]]="Outliers"),"Review","Valid")</f>
        <v>Valid</v>
      </c>
    </row>
    <row r="3508" spans="1:16">
      <c r="A3508" t="s">
        <v>8500</v>
      </c>
      <c r="B3508" s="1">
        <v>44844</v>
      </c>
      <c r="C3508">
        <v>212463.27</v>
      </c>
      <c r="D3508" t="s">
        <v>1483</v>
      </c>
      <c r="E3508" t="s">
        <v>1484</v>
      </c>
      <c r="F3508" t="s">
        <v>268</v>
      </c>
      <c r="G3508" t="s">
        <v>17</v>
      </c>
      <c r="H3508" t="s">
        <v>764</v>
      </c>
      <c r="J3508" t="s">
        <v>25797</v>
      </c>
      <c r="K3508" t="s">
        <v>22291</v>
      </c>
      <c r="L3508" t="s">
        <v>22291</v>
      </c>
      <c r="M3508" t="s">
        <v>22291</v>
      </c>
      <c r="N3508" t="str">
        <f t="shared" si="54"/>
        <v>OK</v>
      </c>
      <c r="O3508" t="str">
        <f>IF(OR(Table1_17[[#This Row],[amount]]&lt;$Y$8,Table1_17[[#This Row],[amount]]&gt;$Y$7),"Outlier","Normal")</f>
        <v>Normal</v>
      </c>
      <c r="P3508" t="str">
        <f>IF(OR(Table1_17[[#This Row],[missing_flag]]="Missing",Table1_17[[#This Row],[outlier_flag]]="Outliers"),"Review","Valid")</f>
        <v>Valid</v>
      </c>
    </row>
    <row r="3509" spans="1:16">
      <c r="A3509" t="s">
        <v>8502</v>
      </c>
      <c r="B3509" s="1">
        <v>45210</v>
      </c>
      <c r="C3509">
        <v>224415.35</v>
      </c>
      <c r="D3509" t="s">
        <v>1483</v>
      </c>
      <c r="E3509" t="s">
        <v>1484</v>
      </c>
      <c r="F3509" t="s">
        <v>271</v>
      </c>
      <c r="G3509" t="s">
        <v>29</v>
      </c>
      <c r="H3509" t="s">
        <v>1077</v>
      </c>
      <c r="J3509" t="s">
        <v>25798</v>
      </c>
      <c r="K3509" t="s">
        <v>22291</v>
      </c>
      <c r="L3509" t="s">
        <v>22291</v>
      </c>
      <c r="M3509" t="s">
        <v>22291</v>
      </c>
      <c r="N3509" t="str">
        <f t="shared" si="54"/>
        <v>OK</v>
      </c>
      <c r="O3509" t="str">
        <f>IF(OR(Table1_17[[#This Row],[amount]]&lt;$Y$8,Table1_17[[#This Row],[amount]]&gt;$Y$7),"Outlier","Normal")</f>
        <v>Normal</v>
      </c>
      <c r="P3509" t="str">
        <f>IF(OR(Table1_17[[#This Row],[missing_flag]]="Missing",Table1_17[[#This Row],[outlier_flag]]="Outliers"),"Review","Valid")</f>
        <v>Valid</v>
      </c>
    </row>
    <row r="3510" spans="1:16">
      <c r="A3510" t="s">
        <v>8504</v>
      </c>
      <c r="B3510" s="1">
        <v>45282</v>
      </c>
      <c r="C3510">
        <v>162404.29999999999</v>
      </c>
      <c r="D3510" t="s">
        <v>1483</v>
      </c>
      <c r="E3510" t="s">
        <v>1487</v>
      </c>
      <c r="F3510" t="s">
        <v>268</v>
      </c>
      <c r="G3510" t="s">
        <v>8</v>
      </c>
      <c r="H3510" t="s">
        <v>912</v>
      </c>
      <c r="J3510" t="s">
        <v>25799</v>
      </c>
      <c r="K3510" t="s">
        <v>22291</v>
      </c>
      <c r="L3510" t="s">
        <v>22291</v>
      </c>
      <c r="M3510" t="s">
        <v>22291</v>
      </c>
      <c r="N3510" t="str">
        <f t="shared" si="54"/>
        <v>OK</v>
      </c>
      <c r="O3510" t="str">
        <f>IF(OR(Table1_17[[#This Row],[amount]]&lt;$Y$8,Table1_17[[#This Row],[amount]]&gt;$Y$7),"Outlier","Normal")</f>
        <v>Normal</v>
      </c>
      <c r="P3510" t="str">
        <f>IF(OR(Table1_17[[#This Row],[missing_flag]]="Missing",Table1_17[[#This Row],[outlier_flag]]="Outliers"),"Review","Valid")</f>
        <v>Valid</v>
      </c>
    </row>
    <row r="3511" spans="1:16">
      <c r="A3511" t="s">
        <v>8506</v>
      </c>
      <c r="B3511" s="1">
        <v>44822</v>
      </c>
      <c r="C3511">
        <v>203828.23</v>
      </c>
      <c r="D3511" t="s">
        <v>1483</v>
      </c>
      <c r="E3511" t="s">
        <v>1484</v>
      </c>
      <c r="F3511" t="s">
        <v>271</v>
      </c>
      <c r="G3511" t="s">
        <v>8</v>
      </c>
      <c r="H3511" t="s">
        <v>1001</v>
      </c>
      <c r="J3511" t="s">
        <v>25800</v>
      </c>
      <c r="K3511" t="s">
        <v>22291</v>
      </c>
      <c r="L3511" t="s">
        <v>22291</v>
      </c>
      <c r="M3511" t="s">
        <v>22291</v>
      </c>
      <c r="N3511" t="str">
        <f t="shared" si="54"/>
        <v>OK</v>
      </c>
      <c r="O3511" t="str">
        <f>IF(OR(Table1_17[[#This Row],[amount]]&lt;$Y$8,Table1_17[[#This Row],[amount]]&gt;$Y$7),"Outlier","Normal")</f>
        <v>Normal</v>
      </c>
      <c r="P3511" t="str">
        <f>IF(OR(Table1_17[[#This Row],[missing_flag]]="Missing",Table1_17[[#This Row],[outlier_flag]]="Outliers"),"Review","Valid")</f>
        <v>Valid</v>
      </c>
    </row>
    <row r="3512" spans="1:16">
      <c r="A3512" t="s">
        <v>8508</v>
      </c>
      <c r="B3512" s="1">
        <v>44913</v>
      </c>
      <c r="C3512">
        <v>154769.22</v>
      </c>
      <c r="D3512" t="s">
        <v>1483</v>
      </c>
      <c r="E3512" t="s">
        <v>1484</v>
      </c>
      <c r="F3512" t="s">
        <v>268</v>
      </c>
      <c r="G3512" t="s">
        <v>17</v>
      </c>
      <c r="H3512" t="s">
        <v>1159</v>
      </c>
      <c r="J3512" t="s">
        <v>25801</v>
      </c>
      <c r="K3512" t="s">
        <v>22291</v>
      </c>
      <c r="L3512" t="s">
        <v>22291</v>
      </c>
      <c r="M3512" t="s">
        <v>22291</v>
      </c>
      <c r="N3512" t="str">
        <f t="shared" si="54"/>
        <v>OK</v>
      </c>
      <c r="O3512" t="str">
        <f>IF(OR(Table1_17[[#This Row],[amount]]&lt;$Y$8,Table1_17[[#This Row],[amount]]&gt;$Y$7),"Outlier","Normal")</f>
        <v>Normal</v>
      </c>
      <c r="P3512" t="str">
        <f>IF(OR(Table1_17[[#This Row],[missing_flag]]="Missing",Table1_17[[#This Row],[outlier_flag]]="Outliers"),"Review","Valid")</f>
        <v>Valid</v>
      </c>
    </row>
    <row r="3513" spans="1:16">
      <c r="A3513" t="s">
        <v>8510</v>
      </c>
      <c r="B3513" s="1">
        <v>44563</v>
      </c>
      <c r="C3513">
        <v>-28200.05</v>
      </c>
      <c r="D3513" t="s">
        <v>1478</v>
      </c>
      <c r="E3513" t="s">
        <v>1509</v>
      </c>
      <c r="F3513" t="s">
        <v>264</v>
      </c>
      <c r="G3513" t="s">
        <v>8</v>
      </c>
      <c r="I3513" t="s">
        <v>18</v>
      </c>
      <c r="J3513" t="s">
        <v>25802</v>
      </c>
      <c r="K3513" t="s">
        <v>22291</v>
      </c>
      <c r="L3513" t="s">
        <v>22291</v>
      </c>
      <c r="M3513" t="s">
        <v>22291</v>
      </c>
      <c r="N3513" t="str">
        <f t="shared" si="54"/>
        <v>OK</v>
      </c>
      <c r="O3513" t="str">
        <f>IF(OR(Table1_17[[#This Row],[amount]]&lt;$Y$8,Table1_17[[#This Row],[amount]]&gt;$Y$7),"Outlier","Normal")</f>
        <v>Normal</v>
      </c>
      <c r="P3513" t="str">
        <f>IF(OR(Table1_17[[#This Row],[missing_flag]]="Missing",Table1_17[[#This Row],[outlier_flag]]="Outliers"),"Review","Valid")</f>
        <v>Valid</v>
      </c>
    </row>
    <row r="3514" spans="1:16">
      <c r="A3514" t="s">
        <v>8512</v>
      </c>
      <c r="B3514" s="1">
        <v>45087</v>
      </c>
      <c r="C3514">
        <v>-35513.339999999997</v>
      </c>
      <c r="D3514" t="s">
        <v>1478</v>
      </c>
      <c r="E3514" t="s">
        <v>20</v>
      </c>
      <c r="F3514" t="s">
        <v>268</v>
      </c>
      <c r="G3514" t="s">
        <v>13</v>
      </c>
      <c r="I3514" t="s">
        <v>199</v>
      </c>
      <c r="J3514" t="s">
        <v>25803</v>
      </c>
      <c r="K3514" t="s">
        <v>22291</v>
      </c>
      <c r="L3514" t="s">
        <v>22291</v>
      </c>
      <c r="M3514" t="s">
        <v>22291</v>
      </c>
      <c r="N3514" t="str">
        <f t="shared" si="54"/>
        <v>OK</v>
      </c>
      <c r="O3514" t="str">
        <f>IF(OR(Table1_17[[#This Row],[amount]]&lt;$Y$8,Table1_17[[#This Row],[amount]]&gt;$Y$7),"Outlier","Normal")</f>
        <v>Normal</v>
      </c>
      <c r="P3514" t="str">
        <f>IF(OR(Table1_17[[#This Row],[missing_flag]]="Missing",Table1_17[[#This Row],[outlier_flag]]="Outliers"),"Review","Valid")</f>
        <v>Valid</v>
      </c>
    </row>
    <row r="3515" spans="1:16">
      <c r="A3515" t="s">
        <v>8514</v>
      </c>
      <c r="B3515" s="1">
        <v>44741</v>
      </c>
      <c r="C3515">
        <v>-35006.720000000001</v>
      </c>
      <c r="D3515" t="s">
        <v>1478</v>
      </c>
      <c r="E3515" t="s">
        <v>7</v>
      </c>
      <c r="F3515" t="s">
        <v>264</v>
      </c>
      <c r="G3515" t="s">
        <v>17</v>
      </c>
      <c r="I3515" t="s">
        <v>23</v>
      </c>
      <c r="J3515" t="s">
        <v>25804</v>
      </c>
      <c r="K3515" t="s">
        <v>22291</v>
      </c>
      <c r="L3515" t="s">
        <v>22291</v>
      </c>
      <c r="M3515" t="s">
        <v>22291</v>
      </c>
      <c r="N3515" t="str">
        <f t="shared" si="54"/>
        <v>OK</v>
      </c>
      <c r="O3515" t="str">
        <f>IF(OR(Table1_17[[#This Row],[amount]]&lt;$Y$8,Table1_17[[#This Row],[amount]]&gt;$Y$7),"Outlier","Normal")</f>
        <v>Normal</v>
      </c>
      <c r="P3515" t="str">
        <f>IF(OR(Table1_17[[#This Row],[missing_flag]]="Missing",Table1_17[[#This Row],[outlier_flag]]="Outliers"),"Review","Valid")</f>
        <v>Valid</v>
      </c>
    </row>
    <row r="3516" spans="1:16">
      <c r="A3516" t="s">
        <v>8516</v>
      </c>
      <c r="B3516" s="1">
        <v>44945</v>
      </c>
      <c r="C3516">
        <v>214293.45</v>
      </c>
      <c r="D3516" t="s">
        <v>1483</v>
      </c>
      <c r="E3516" t="s">
        <v>1487</v>
      </c>
      <c r="F3516" t="s">
        <v>271</v>
      </c>
      <c r="G3516" t="s">
        <v>8</v>
      </c>
      <c r="H3516" t="s">
        <v>975</v>
      </c>
      <c r="J3516" t="s">
        <v>25805</v>
      </c>
      <c r="K3516" t="s">
        <v>22291</v>
      </c>
      <c r="L3516" t="s">
        <v>22291</v>
      </c>
      <c r="M3516" t="s">
        <v>22291</v>
      </c>
      <c r="N3516" t="str">
        <f t="shared" si="54"/>
        <v>OK</v>
      </c>
      <c r="O3516" t="str">
        <f>IF(OR(Table1_17[[#This Row],[amount]]&lt;$Y$8,Table1_17[[#This Row],[amount]]&gt;$Y$7),"Outlier","Normal")</f>
        <v>Normal</v>
      </c>
      <c r="P3516" t="str">
        <f>IF(OR(Table1_17[[#This Row],[missing_flag]]="Missing",Table1_17[[#This Row],[outlier_flag]]="Outliers"),"Review","Valid")</f>
        <v>Valid</v>
      </c>
    </row>
    <row r="3517" spans="1:16">
      <c r="A3517" t="s">
        <v>8518</v>
      </c>
      <c r="B3517" s="1">
        <v>44961</v>
      </c>
      <c r="C3517">
        <v>-19874.919999999998</v>
      </c>
      <c r="D3517" t="s">
        <v>1478</v>
      </c>
      <c r="E3517" t="s">
        <v>1534</v>
      </c>
      <c r="F3517" t="s">
        <v>264</v>
      </c>
      <c r="G3517" t="s">
        <v>8</v>
      </c>
      <c r="I3517" t="s">
        <v>181</v>
      </c>
      <c r="J3517" t="s">
        <v>25806</v>
      </c>
      <c r="K3517" t="s">
        <v>22291</v>
      </c>
      <c r="L3517" t="s">
        <v>22291</v>
      </c>
      <c r="M3517" t="s">
        <v>22291</v>
      </c>
      <c r="N3517" t="str">
        <f t="shared" si="54"/>
        <v>OK</v>
      </c>
      <c r="O3517" t="str">
        <f>IF(OR(Table1_17[[#This Row],[amount]]&lt;$Y$8,Table1_17[[#This Row],[amount]]&gt;$Y$7),"Outlier","Normal")</f>
        <v>Normal</v>
      </c>
      <c r="P3517" t="str">
        <f>IF(OR(Table1_17[[#This Row],[missing_flag]]="Missing",Table1_17[[#This Row],[outlier_flag]]="Outliers"),"Review","Valid")</f>
        <v>Valid</v>
      </c>
    </row>
    <row r="3518" spans="1:16">
      <c r="A3518" t="s">
        <v>8520</v>
      </c>
      <c r="B3518" s="1">
        <v>44804</v>
      </c>
      <c r="C3518">
        <v>-5707.04</v>
      </c>
      <c r="D3518" t="s">
        <v>1478</v>
      </c>
      <c r="E3518" t="s">
        <v>36</v>
      </c>
      <c r="F3518" t="s">
        <v>271</v>
      </c>
      <c r="G3518" t="s">
        <v>29</v>
      </c>
      <c r="I3518" t="s">
        <v>225</v>
      </c>
      <c r="J3518" t="s">
        <v>25807</v>
      </c>
      <c r="K3518" t="s">
        <v>22291</v>
      </c>
      <c r="L3518" t="s">
        <v>22291</v>
      </c>
      <c r="M3518" t="s">
        <v>22291</v>
      </c>
      <c r="N3518" t="str">
        <f t="shared" si="54"/>
        <v>OK</v>
      </c>
      <c r="O3518" t="str">
        <f>IF(OR(Table1_17[[#This Row],[amount]]&lt;$Y$8,Table1_17[[#This Row],[amount]]&gt;$Y$7),"Outlier","Normal")</f>
        <v>Normal</v>
      </c>
      <c r="P3518" t="str">
        <f>IF(OR(Table1_17[[#This Row],[missing_flag]]="Missing",Table1_17[[#This Row],[outlier_flag]]="Outliers"),"Review","Valid")</f>
        <v>Valid</v>
      </c>
    </row>
    <row r="3519" spans="1:16">
      <c r="A3519" t="s">
        <v>8522</v>
      </c>
      <c r="B3519" s="1">
        <v>45053</v>
      </c>
      <c r="C3519">
        <v>151550.54</v>
      </c>
      <c r="D3519" t="s">
        <v>1483</v>
      </c>
      <c r="E3519" t="s">
        <v>1487</v>
      </c>
      <c r="F3519" t="s">
        <v>271</v>
      </c>
      <c r="G3519" t="s">
        <v>13</v>
      </c>
      <c r="H3519" t="s">
        <v>1249</v>
      </c>
      <c r="J3519" t="s">
        <v>25808</v>
      </c>
      <c r="K3519" t="s">
        <v>22291</v>
      </c>
      <c r="L3519" t="s">
        <v>22291</v>
      </c>
      <c r="M3519" t="s">
        <v>22291</v>
      </c>
      <c r="N3519" t="str">
        <f t="shared" si="54"/>
        <v>OK</v>
      </c>
      <c r="O3519" t="str">
        <f>IF(OR(Table1_17[[#This Row],[amount]]&lt;$Y$8,Table1_17[[#This Row],[amount]]&gt;$Y$7),"Outlier","Normal")</f>
        <v>Normal</v>
      </c>
      <c r="P3519" t="str">
        <f>IF(OR(Table1_17[[#This Row],[missing_flag]]="Missing",Table1_17[[#This Row],[outlier_flag]]="Outliers"),"Review","Valid")</f>
        <v>Valid</v>
      </c>
    </row>
    <row r="3520" spans="1:16">
      <c r="A3520" t="s">
        <v>8524</v>
      </c>
      <c r="B3520" s="1">
        <v>45215</v>
      </c>
      <c r="C3520">
        <v>131949.51</v>
      </c>
      <c r="D3520" t="s">
        <v>1483</v>
      </c>
      <c r="E3520" t="s">
        <v>1487</v>
      </c>
      <c r="F3520" t="s">
        <v>271</v>
      </c>
      <c r="G3520" t="s">
        <v>29</v>
      </c>
      <c r="H3520" t="s">
        <v>698</v>
      </c>
      <c r="J3520" t="s">
        <v>25809</v>
      </c>
      <c r="K3520" t="s">
        <v>22291</v>
      </c>
      <c r="L3520" t="s">
        <v>22291</v>
      </c>
      <c r="M3520" t="s">
        <v>22291</v>
      </c>
      <c r="N3520" t="str">
        <f t="shared" si="54"/>
        <v>OK</v>
      </c>
      <c r="O3520" t="str">
        <f>IF(OR(Table1_17[[#This Row],[amount]]&lt;$Y$8,Table1_17[[#This Row],[amount]]&gt;$Y$7),"Outlier","Normal")</f>
        <v>Normal</v>
      </c>
      <c r="P3520" t="str">
        <f>IF(OR(Table1_17[[#This Row],[missing_flag]]="Missing",Table1_17[[#This Row],[outlier_flag]]="Outliers"),"Review","Valid")</f>
        <v>Valid</v>
      </c>
    </row>
    <row r="3521" spans="1:16">
      <c r="A3521" t="s">
        <v>8526</v>
      </c>
      <c r="B3521" s="1">
        <v>44912</v>
      </c>
      <c r="C3521">
        <v>107434.4</v>
      </c>
      <c r="D3521" t="s">
        <v>1483</v>
      </c>
      <c r="E3521" t="s">
        <v>1487</v>
      </c>
      <c r="F3521" t="s">
        <v>271</v>
      </c>
      <c r="G3521" t="s">
        <v>8</v>
      </c>
      <c r="H3521" t="s">
        <v>838</v>
      </c>
      <c r="J3521" t="s">
        <v>25810</v>
      </c>
      <c r="K3521" t="s">
        <v>22291</v>
      </c>
      <c r="L3521" t="s">
        <v>22291</v>
      </c>
      <c r="M3521" t="s">
        <v>22291</v>
      </c>
      <c r="N3521" t="str">
        <f t="shared" si="54"/>
        <v>OK</v>
      </c>
      <c r="O3521" t="str">
        <f>IF(OR(Table1_17[[#This Row],[amount]]&lt;$Y$8,Table1_17[[#This Row],[amount]]&gt;$Y$7),"Outlier","Normal")</f>
        <v>Normal</v>
      </c>
      <c r="P3521" t="str">
        <f>IF(OR(Table1_17[[#This Row],[missing_flag]]="Missing",Table1_17[[#This Row],[outlier_flag]]="Outliers"),"Review","Valid")</f>
        <v>Valid</v>
      </c>
    </row>
    <row r="3522" spans="1:16">
      <c r="A3522" t="s">
        <v>8528</v>
      </c>
      <c r="B3522" s="1">
        <v>44895</v>
      </c>
      <c r="C3522">
        <v>209265.36</v>
      </c>
      <c r="D3522" t="s">
        <v>1483</v>
      </c>
      <c r="E3522" t="s">
        <v>1499</v>
      </c>
      <c r="F3522" t="s">
        <v>268</v>
      </c>
      <c r="G3522" t="s">
        <v>8</v>
      </c>
      <c r="H3522" t="s">
        <v>868</v>
      </c>
      <c r="J3522" t="s">
        <v>25811</v>
      </c>
      <c r="K3522" t="s">
        <v>22291</v>
      </c>
      <c r="L3522" t="s">
        <v>22291</v>
      </c>
      <c r="M3522" t="s">
        <v>22291</v>
      </c>
      <c r="N3522" t="str">
        <f t="shared" si="54"/>
        <v>OK</v>
      </c>
      <c r="O3522" t="str">
        <f>IF(OR(Table1_17[[#This Row],[amount]]&lt;$Y$8,Table1_17[[#This Row],[amount]]&gt;$Y$7),"Outlier","Normal")</f>
        <v>Normal</v>
      </c>
      <c r="P3522" t="str">
        <f>IF(OR(Table1_17[[#This Row],[missing_flag]]="Missing",Table1_17[[#This Row],[outlier_flag]]="Outliers"),"Review","Valid")</f>
        <v>Valid</v>
      </c>
    </row>
    <row r="3523" spans="1:16">
      <c r="A3523" t="s">
        <v>8530</v>
      </c>
      <c r="B3523" s="1">
        <v>44723</v>
      </c>
      <c r="C3523">
        <v>144176.60999999999</v>
      </c>
      <c r="D3523" t="s">
        <v>1483</v>
      </c>
      <c r="E3523" t="s">
        <v>1484</v>
      </c>
      <c r="F3523" t="s">
        <v>268</v>
      </c>
      <c r="G3523" t="s">
        <v>29</v>
      </c>
      <c r="H3523" t="s">
        <v>858</v>
      </c>
      <c r="J3523" t="s">
        <v>25812</v>
      </c>
      <c r="K3523" t="s">
        <v>22291</v>
      </c>
      <c r="L3523" t="s">
        <v>22291</v>
      </c>
      <c r="M3523" t="s">
        <v>22291</v>
      </c>
      <c r="N3523" t="str">
        <f t="shared" ref="N3523:N3586" si="55">IF(OR(B3523="",C3523="",D3523="",F3523=""),"Missing","OK")</f>
        <v>OK</v>
      </c>
      <c r="O3523" t="str">
        <f>IF(OR(Table1_17[[#This Row],[amount]]&lt;$Y$8,Table1_17[[#This Row],[amount]]&gt;$Y$7),"Outlier","Normal")</f>
        <v>Normal</v>
      </c>
      <c r="P3523" t="str">
        <f>IF(OR(Table1_17[[#This Row],[missing_flag]]="Missing",Table1_17[[#This Row],[outlier_flag]]="Outliers"),"Review","Valid")</f>
        <v>Valid</v>
      </c>
    </row>
    <row r="3524" spans="1:16">
      <c r="A3524" t="s">
        <v>8532</v>
      </c>
      <c r="B3524" s="1">
        <v>45010</v>
      </c>
      <c r="C3524">
        <v>95662.13</v>
      </c>
      <c r="D3524" t="s">
        <v>1483</v>
      </c>
      <c r="E3524" t="s">
        <v>1484</v>
      </c>
      <c r="F3524" t="s">
        <v>271</v>
      </c>
      <c r="G3524" t="s">
        <v>13</v>
      </c>
      <c r="H3524" t="s">
        <v>1003</v>
      </c>
      <c r="J3524" t="s">
        <v>25813</v>
      </c>
      <c r="K3524" t="s">
        <v>22291</v>
      </c>
      <c r="L3524" t="s">
        <v>22291</v>
      </c>
      <c r="M3524" t="s">
        <v>22291</v>
      </c>
      <c r="N3524" t="str">
        <f t="shared" si="55"/>
        <v>OK</v>
      </c>
      <c r="O3524" t="str">
        <f>IF(OR(Table1_17[[#This Row],[amount]]&lt;$Y$8,Table1_17[[#This Row],[amount]]&gt;$Y$7),"Outlier","Normal")</f>
        <v>Normal</v>
      </c>
      <c r="P3524" t="str">
        <f>IF(OR(Table1_17[[#This Row],[missing_flag]]="Missing",Table1_17[[#This Row],[outlier_flag]]="Outliers"),"Review","Valid")</f>
        <v>Valid</v>
      </c>
    </row>
    <row r="3525" spans="1:16">
      <c r="A3525" t="s">
        <v>8534</v>
      </c>
      <c r="B3525" s="1">
        <v>45194</v>
      </c>
      <c r="C3525">
        <v>155379.85</v>
      </c>
      <c r="D3525" t="s">
        <v>1483</v>
      </c>
      <c r="E3525" t="s">
        <v>1487</v>
      </c>
      <c r="F3525" t="s">
        <v>268</v>
      </c>
      <c r="G3525" t="s">
        <v>29</v>
      </c>
      <c r="H3525" t="s">
        <v>734</v>
      </c>
      <c r="J3525" t="s">
        <v>25814</v>
      </c>
      <c r="K3525" t="s">
        <v>22291</v>
      </c>
      <c r="L3525" t="s">
        <v>22291</v>
      </c>
      <c r="M3525" t="s">
        <v>22291</v>
      </c>
      <c r="N3525" t="str">
        <f t="shared" si="55"/>
        <v>OK</v>
      </c>
      <c r="O3525" t="str">
        <f>IF(OR(Table1_17[[#This Row],[amount]]&lt;$Y$8,Table1_17[[#This Row],[amount]]&gt;$Y$7),"Outlier","Normal")</f>
        <v>Normal</v>
      </c>
      <c r="P3525" t="str">
        <f>IF(OR(Table1_17[[#This Row],[missing_flag]]="Missing",Table1_17[[#This Row],[outlier_flag]]="Outliers"),"Review","Valid")</f>
        <v>Valid</v>
      </c>
    </row>
    <row r="3526" spans="1:16">
      <c r="A3526" t="s">
        <v>8536</v>
      </c>
      <c r="B3526" s="1">
        <v>44643</v>
      </c>
      <c r="C3526">
        <v>23874.09</v>
      </c>
      <c r="D3526" t="s">
        <v>1587</v>
      </c>
      <c r="E3526" t="s">
        <v>1587</v>
      </c>
      <c r="F3526" t="s">
        <v>268</v>
      </c>
      <c r="G3526" t="s">
        <v>29</v>
      </c>
      <c r="J3526" t="s">
        <v>25815</v>
      </c>
      <c r="K3526" t="s">
        <v>22291</v>
      </c>
      <c r="L3526" t="s">
        <v>22291</v>
      </c>
      <c r="M3526" t="s">
        <v>22291</v>
      </c>
      <c r="N3526" t="str">
        <f t="shared" si="55"/>
        <v>OK</v>
      </c>
      <c r="O3526" t="str">
        <f>IF(OR(Table1_17[[#This Row],[amount]]&lt;$Y$8,Table1_17[[#This Row],[amount]]&gt;$Y$7),"Outlier","Normal")</f>
        <v>Normal</v>
      </c>
      <c r="P3526" t="str">
        <f>IF(OR(Table1_17[[#This Row],[missing_flag]]="Missing",Table1_17[[#This Row],[outlier_flag]]="Outliers"),"Review","Valid")</f>
        <v>Valid</v>
      </c>
    </row>
    <row r="3527" spans="1:16">
      <c r="A3527" t="s">
        <v>8538</v>
      </c>
      <c r="B3527" s="1">
        <v>44998</v>
      </c>
      <c r="C3527">
        <v>84415.93</v>
      </c>
      <c r="D3527" t="s">
        <v>1483</v>
      </c>
      <c r="E3527" t="s">
        <v>1499</v>
      </c>
      <c r="F3527" t="s">
        <v>264</v>
      </c>
      <c r="G3527" t="s">
        <v>13</v>
      </c>
      <c r="H3527" t="s">
        <v>1115</v>
      </c>
      <c r="J3527" t="s">
        <v>25816</v>
      </c>
      <c r="K3527" t="s">
        <v>22291</v>
      </c>
      <c r="L3527" t="s">
        <v>22291</v>
      </c>
      <c r="M3527" t="s">
        <v>22291</v>
      </c>
      <c r="N3527" t="str">
        <f t="shared" si="55"/>
        <v>OK</v>
      </c>
      <c r="O3527" t="str">
        <f>IF(OR(Table1_17[[#This Row],[amount]]&lt;$Y$8,Table1_17[[#This Row],[amount]]&gt;$Y$7),"Outlier","Normal")</f>
        <v>Normal</v>
      </c>
      <c r="P3527" t="str">
        <f>IF(OR(Table1_17[[#This Row],[missing_flag]]="Missing",Table1_17[[#This Row],[outlier_flag]]="Outliers"),"Review","Valid")</f>
        <v>Valid</v>
      </c>
    </row>
    <row r="3528" spans="1:16">
      <c r="A3528" t="s">
        <v>8540</v>
      </c>
      <c r="B3528" s="1">
        <v>45205</v>
      </c>
      <c r="C3528">
        <v>256066.13</v>
      </c>
      <c r="D3528" t="s">
        <v>1483</v>
      </c>
      <c r="E3528" t="s">
        <v>1484</v>
      </c>
      <c r="F3528" t="s">
        <v>264</v>
      </c>
      <c r="G3528" t="s">
        <v>17</v>
      </c>
      <c r="H3528" t="s">
        <v>1187</v>
      </c>
      <c r="J3528" t="s">
        <v>25817</v>
      </c>
      <c r="K3528" t="s">
        <v>22291</v>
      </c>
      <c r="L3528" t="s">
        <v>22291</v>
      </c>
      <c r="M3528" t="s">
        <v>22291</v>
      </c>
      <c r="N3528" t="str">
        <f t="shared" si="55"/>
        <v>OK</v>
      </c>
      <c r="O3528" t="str">
        <f>IF(OR(Table1_17[[#This Row],[amount]]&lt;$Y$8,Table1_17[[#This Row],[amount]]&gt;$Y$7),"Outlier","Normal")</f>
        <v>Normal</v>
      </c>
      <c r="P3528" t="str">
        <f>IF(OR(Table1_17[[#This Row],[missing_flag]]="Missing",Table1_17[[#This Row],[outlier_flag]]="Outliers"),"Review","Valid")</f>
        <v>Valid</v>
      </c>
    </row>
    <row r="3529" spans="1:16">
      <c r="A3529" t="s">
        <v>8542</v>
      </c>
      <c r="B3529" s="1">
        <v>44856</v>
      </c>
      <c r="C3529">
        <v>-2000</v>
      </c>
      <c r="D3529" t="s">
        <v>1478</v>
      </c>
      <c r="E3529" t="s">
        <v>7</v>
      </c>
      <c r="F3529" t="s">
        <v>264</v>
      </c>
      <c r="G3529" t="s">
        <v>29</v>
      </c>
      <c r="I3529" t="s">
        <v>5</v>
      </c>
      <c r="J3529" t="s">
        <v>25818</v>
      </c>
      <c r="K3529" t="s">
        <v>22291</v>
      </c>
      <c r="L3529" t="s">
        <v>22291</v>
      </c>
      <c r="M3529" t="s">
        <v>22291</v>
      </c>
      <c r="N3529" t="str">
        <f t="shared" si="55"/>
        <v>OK</v>
      </c>
      <c r="O3529" t="str">
        <f>IF(OR(Table1_17[[#This Row],[amount]]&lt;$Y$8,Table1_17[[#This Row],[amount]]&gt;$Y$7),"Outlier","Normal")</f>
        <v>Normal</v>
      </c>
      <c r="P3529" t="str">
        <f>IF(OR(Table1_17[[#This Row],[missing_flag]]="Missing",Table1_17[[#This Row],[outlier_flag]]="Outliers"),"Review","Valid")</f>
        <v>Valid</v>
      </c>
    </row>
    <row r="3530" spans="1:16">
      <c r="A3530" t="s">
        <v>8544</v>
      </c>
      <c r="B3530" s="1">
        <v>45156</v>
      </c>
      <c r="C3530">
        <v>-58566.29</v>
      </c>
      <c r="D3530" t="s">
        <v>1478</v>
      </c>
      <c r="E3530" t="s">
        <v>7</v>
      </c>
      <c r="F3530" t="s">
        <v>264</v>
      </c>
      <c r="G3530" t="s">
        <v>29</v>
      </c>
      <c r="I3530" t="s">
        <v>191</v>
      </c>
      <c r="J3530" t="s">
        <v>25819</v>
      </c>
      <c r="K3530" t="s">
        <v>22291</v>
      </c>
      <c r="L3530" t="s">
        <v>22291</v>
      </c>
      <c r="M3530" t="s">
        <v>22291</v>
      </c>
      <c r="N3530" t="str">
        <f t="shared" si="55"/>
        <v>OK</v>
      </c>
      <c r="O3530" t="str">
        <f>IF(OR(Table1_17[[#This Row],[amount]]&lt;$Y$8,Table1_17[[#This Row],[amount]]&gt;$Y$7),"Outlier","Normal")</f>
        <v>Normal</v>
      </c>
      <c r="P3530" t="str">
        <f>IF(OR(Table1_17[[#This Row],[missing_flag]]="Missing",Table1_17[[#This Row],[outlier_flag]]="Outliers"),"Review","Valid")</f>
        <v>Valid</v>
      </c>
    </row>
    <row r="3531" spans="1:16">
      <c r="A3531" t="s">
        <v>8546</v>
      </c>
      <c r="B3531" s="1">
        <v>45239</v>
      </c>
      <c r="C3531">
        <v>8439.5499999999993</v>
      </c>
      <c r="D3531" t="s">
        <v>1504</v>
      </c>
      <c r="E3531" t="s">
        <v>1504</v>
      </c>
      <c r="F3531" t="s">
        <v>264</v>
      </c>
      <c r="G3531" t="s">
        <v>13</v>
      </c>
      <c r="J3531" t="s">
        <v>25820</v>
      </c>
      <c r="K3531" t="s">
        <v>22291</v>
      </c>
      <c r="L3531" t="s">
        <v>22291</v>
      </c>
      <c r="M3531" t="s">
        <v>22291</v>
      </c>
      <c r="N3531" t="str">
        <f t="shared" si="55"/>
        <v>OK</v>
      </c>
      <c r="O3531" t="str">
        <f>IF(OR(Table1_17[[#This Row],[amount]]&lt;$Y$8,Table1_17[[#This Row],[amount]]&gt;$Y$7),"Outlier","Normal")</f>
        <v>Normal</v>
      </c>
      <c r="P3531" t="str">
        <f>IF(OR(Table1_17[[#This Row],[missing_flag]]="Missing",Table1_17[[#This Row],[outlier_flag]]="Outliers"),"Review","Valid")</f>
        <v>Valid</v>
      </c>
    </row>
    <row r="3532" spans="1:16">
      <c r="A3532" t="s">
        <v>8548</v>
      </c>
      <c r="B3532" s="1">
        <v>45090</v>
      </c>
      <c r="C3532">
        <v>-36084.69</v>
      </c>
      <c r="D3532" t="s">
        <v>1478</v>
      </c>
      <c r="E3532" t="s">
        <v>1534</v>
      </c>
      <c r="F3532" t="s">
        <v>271</v>
      </c>
      <c r="G3532" t="s">
        <v>17</v>
      </c>
      <c r="I3532" t="s">
        <v>197</v>
      </c>
      <c r="J3532" t="s">
        <v>25821</v>
      </c>
      <c r="K3532" t="s">
        <v>22291</v>
      </c>
      <c r="L3532" t="s">
        <v>22291</v>
      </c>
      <c r="M3532" t="s">
        <v>22291</v>
      </c>
      <c r="N3532" t="str">
        <f t="shared" si="55"/>
        <v>OK</v>
      </c>
      <c r="O3532" t="str">
        <f>IF(OR(Table1_17[[#This Row],[amount]]&lt;$Y$8,Table1_17[[#This Row],[amount]]&gt;$Y$7),"Outlier","Normal")</f>
        <v>Normal</v>
      </c>
      <c r="P3532" t="str">
        <f>IF(OR(Table1_17[[#This Row],[missing_flag]]="Missing",Table1_17[[#This Row],[outlier_flag]]="Outliers"),"Review","Valid")</f>
        <v>Valid</v>
      </c>
    </row>
    <row r="3533" spans="1:16">
      <c r="A3533" t="s">
        <v>8550</v>
      </c>
      <c r="B3533" s="1">
        <v>44655</v>
      </c>
      <c r="C3533">
        <v>-37707.4</v>
      </c>
      <c r="D3533" t="s">
        <v>1478</v>
      </c>
      <c r="E3533" t="s">
        <v>7</v>
      </c>
      <c r="F3533" t="s">
        <v>268</v>
      </c>
      <c r="G3533" t="s">
        <v>8</v>
      </c>
      <c r="I3533" t="s">
        <v>193</v>
      </c>
      <c r="J3533" t="s">
        <v>25822</v>
      </c>
      <c r="K3533" t="s">
        <v>22291</v>
      </c>
      <c r="L3533" t="s">
        <v>22291</v>
      </c>
      <c r="M3533" t="s">
        <v>22291</v>
      </c>
      <c r="N3533" t="str">
        <f t="shared" si="55"/>
        <v>OK</v>
      </c>
      <c r="O3533" t="str">
        <f>IF(OR(Table1_17[[#This Row],[amount]]&lt;$Y$8,Table1_17[[#This Row],[amount]]&gt;$Y$7),"Outlier","Normal")</f>
        <v>Normal</v>
      </c>
      <c r="P3533" t="str">
        <f>IF(OR(Table1_17[[#This Row],[missing_flag]]="Missing",Table1_17[[#This Row],[outlier_flag]]="Outliers"),"Review","Valid")</f>
        <v>Valid</v>
      </c>
    </row>
    <row r="3534" spans="1:16">
      <c r="A3534" t="s">
        <v>8552</v>
      </c>
      <c r="B3534" s="1">
        <v>45157</v>
      </c>
      <c r="C3534">
        <v>244269.85</v>
      </c>
      <c r="D3534" t="s">
        <v>1483</v>
      </c>
      <c r="E3534" t="s">
        <v>1484</v>
      </c>
      <c r="F3534" t="s">
        <v>268</v>
      </c>
      <c r="G3534" t="s">
        <v>13</v>
      </c>
      <c r="H3534" t="s">
        <v>1185</v>
      </c>
      <c r="J3534" t="s">
        <v>25823</v>
      </c>
      <c r="K3534" t="s">
        <v>22291</v>
      </c>
      <c r="L3534" t="s">
        <v>22291</v>
      </c>
      <c r="M3534" t="s">
        <v>22291</v>
      </c>
      <c r="N3534" t="str">
        <f t="shared" si="55"/>
        <v>OK</v>
      </c>
      <c r="O3534" t="str">
        <f>IF(OR(Table1_17[[#This Row],[amount]]&lt;$Y$8,Table1_17[[#This Row],[amount]]&gt;$Y$7),"Outlier","Normal")</f>
        <v>Normal</v>
      </c>
      <c r="P3534" t="str">
        <f>IF(OR(Table1_17[[#This Row],[missing_flag]]="Missing",Table1_17[[#This Row],[outlier_flag]]="Outliers"),"Review","Valid")</f>
        <v>Valid</v>
      </c>
    </row>
    <row r="3535" spans="1:16">
      <c r="A3535" t="s">
        <v>8554</v>
      </c>
      <c r="B3535" s="1">
        <v>44779</v>
      </c>
      <c r="C3535">
        <v>-51498.82</v>
      </c>
      <c r="D3535" t="s">
        <v>1478</v>
      </c>
      <c r="E3535" t="s">
        <v>20</v>
      </c>
      <c r="F3535" t="s">
        <v>271</v>
      </c>
      <c r="G3535" t="s">
        <v>29</v>
      </c>
      <c r="I3535" t="s">
        <v>21</v>
      </c>
      <c r="J3535" t="s">
        <v>25824</v>
      </c>
      <c r="K3535" t="s">
        <v>22291</v>
      </c>
      <c r="L3535" t="s">
        <v>22291</v>
      </c>
      <c r="M3535" t="s">
        <v>22291</v>
      </c>
      <c r="N3535" t="str">
        <f t="shared" si="55"/>
        <v>OK</v>
      </c>
      <c r="O3535" t="str">
        <f>IF(OR(Table1_17[[#This Row],[amount]]&lt;$Y$8,Table1_17[[#This Row],[amount]]&gt;$Y$7),"Outlier","Normal")</f>
        <v>Normal</v>
      </c>
      <c r="P3535" t="str">
        <f>IF(OR(Table1_17[[#This Row],[missing_flag]]="Missing",Table1_17[[#This Row],[outlier_flag]]="Outliers"),"Review","Valid")</f>
        <v>Valid</v>
      </c>
    </row>
    <row r="3536" spans="1:16">
      <c r="A3536" t="s">
        <v>8556</v>
      </c>
      <c r="B3536" s="1">
        <v>44767</v>
      </c>
      <c r="C3536">
        <v>15072.05</v>
      </c>
      <c r="D3536" t="s">
        <v>1587</v>
      </c>
      <c r="E3536" t="s">
        <v>1587</v>
      </c>
      <c r="F3536" t="s">
        <v>268</v>
      </c>
      <c r="G3536" t="s">
        <v>8</v>
      </c>
      <c r="J3536" t="s">
        <v>25825</v>
      </c>
      <c r="K3536" t="s">
        <v>22291</v>
      </c>
      <c r="L3536" t="s">
        <v>22291</v>
      </c>
      <c r="M3536" t="s">
        <v>22291</v>
      </c>
      <c r="N3536" t="str">
        <f t="shared" si="55"/>
        <v>OK</v>
      </c>
      <c r="O3536" t="str">
        <f>IF(OR(Table1_17[[#This Row],[amount]]&lt;$Y$8,Table1_17[[#This Row],[amount]]&gt;$Y$7),"Outlier","Normal")</f>
        <v>Normal</v>
      </c>
      <c r="P3536" t="str">
        <f>IF(OR(Table1_17[[#This Row],[missing_flag]]="Missing",Table1_17[[#This Row],[outlier_flag]]="Outliers"),"Review","Valid")</f>
        <v>Valid</v>
      </c>
    </row>
    <row r="3537" spans="1:16">
      <c r="A3537" t="s">
        <v>8558</v>
      </c>
      <c r="B3537" s="1">
        <v>44589</v>
      </c>
      <c r="C3537">
        <v>-46126.96</v>
      </c>
      <c r="D3537" t="s">
        <v>1478</v>
      </c>
      <c r="E3537" t="s">
        <v>20</v>
      </c>
      <c r="F3537" t="s">
        <v>268</v>
      </c>
      <c r="G3537" t="s">
        <v>13</v>
      </c>
      <c r="I3537" t="s">
        <v>151</v>
      </c>
      <c r="J3537" t="s">
        <v>25826</v>
      </c>
      <c r="K3537" t="s">
        <v>22291</v>
      </c>
      <c r="L3537" t="s">
        <v>22291</v>
      </c>
      <c r="M3537" t="s">
        <v>22291</v>
      </c>
      <c r="N3537" t="str">
        <f t="shared" si="55"/>
        <v>OK</v>
      </c>
      <c r="O3537" t="str">
        <f>IF(OR(Table1_17[[#This Row],[amount]]&lt;$Y$8,Table1_17[[#This Row],[amount]]&gt;$Y$7),"Outlier","Normal")</f>
        <v>Normal</v>
      </c>
      <c r="P3537" t="str">
        <f>IF(OR(Table1_17[[#This Row],[missing_flag]]="Missing",Table1_17[[#This Row],[outlier_flag]]="Outliers"),"Review","Valid")</f>
        <v>Valid</v>
      </c>
    </row>
    <row r="3538" spans="1:16">
      <c r="A3538" t="s">
        <v>8560</v>
      </c>
      <c r="B3538" s="1">
        <v>45091</v>
      </c>
      <c r="C3538">
        <v>-53630.75</v>
      </c>
      <c r="D3538" t="s">
        <v>1478</v>
      </c>
      <c r="E3538" t="s">
        <v>1509</v>
      </c>
      <c r="F3538" t="s">
        <v>264</v>
      </c>
      <c r="G3538" t="s">
        <v>17</v>
      </c>
      <c r="I3538" t="s">
        <v>173</v>
      </c>
      <c r="J3538" t="s">
        <v>25827</v>
      </c>
      <c r="K3538" t="s">
        <v>22291</v>
      </c>
      <c r="L3538" t="s">
        <v>22291</v>
      </c>
      <c r="M3538" t="s">
        <v>22291</v>
      </c>
      <c r="N3538" t="str">
        <f t="shared" si="55"/>
        <v>OK</v>
      </c>
      <c r="O3538" t="str">
        <f>IF(OR(Table1_17[[#This Row],[amount]]&lt;$Y$8,Table1_17[[#This Row],[amount]]&gt;$Y$7),"Outlier","Normal")</f>
        <v>Normal</v>
      </c>
      <c r="P3538" t="str">
        <f>IF(OR(Table1_17[[#This Row],[missing_flag]]="Missing",Table1_17[[#This Row],[outlier_flag]]="Outliers"),"Review","Valid")</f>
        <v>Valid</v>
      </c>
    </row>
    <row r="3539" spans="1:16">
      <c r="A3539" t="s">
        <v>8562</v>
      </c>
      <c r="B3539" s="1">
        <v>45246</v>
      </c>
      <c r="C3539">
        <v>-29171.11</v>
      </c>
      <c r="D3539" t="s">
        <v>1478</v>
      </c>
      <c r="E3539" t="s">
        <v>7</v>
      </c>
      <c r="F3539" t="s">
        <v>268</v>
      </c>
      <c r="G3539" t="s">
        <v>13</v>
      </c>
      <c r="I3539" t="s">
        <v>215</v>
      </c>
      <c r="J3539" t="s">
        <v>25828</v>
      </c>
      <c r="K3539" t="s">
        <v>22291</v>
      </c>
      <c r="L3539" t="s">
        <v>22291</v>
      </c>
      <c r="M3539" t="s">
        <v>22291</v>
      </c>
      <c r="N3539" t="str">
        <f t="shared" si="55"/>
        <v>OK</v>
      </c>
      <c r="O3539" t="str">
        <f>IF(OR(Table1_17[[#This Row],[amount]]&lt;$Y$8,Table1_17[[#This Row],[amount]]&gt;$Y$7),"Outlier","Normal")</f>
        <v>Normal</v>
      </c>
      <c r="P3539" t="str">
        <f>IF(OR(Table1_17[[#This Row],[missing_flag]]="Missing",Table1_17[[#This Row],[outlier_flag]]="Outliers"),"Review","Valid")</f>
        <v>Valid</v>
      </c>
    </row>
    <row r="3540" spans="1:16">
      <c r="A3540" t="s">
        <v>8564</v>
      </c>
      <c r="B3540" s="1">
        <v>44980</v>
      </c>
      <c r="C3540">
        <v>188314.17</v>
      </c>
      <c r="D3540" t="s">
        <v>1483</v>
      </c>
      <c r="E3540" t="s">
        <v>1499</v>
      </c>
      <c r="F3540" t="s">
        <v>271</v>
      </c>
      <c r="G3540" t="s">
        <v>8</v>
      </c>
      <c r="H3540" t="s">
        <v>1049</v>
      </c>
      <c r="J3540" t="s">
        <v>25829</v>
      </c>
      <c r="K3540" t="s">
        <v>22291</v>
      </c>
      <c r="L3540" t="s">
        <v>22291</v>
      </c>
      <c r="M3540" t="s">
        <v>22291</v>
      </c>
      <c r="N3540" t="str">
        <f t="shared" si="55"/>
        <v>OK</v>
      </c>
      <c r="O3540" t="str">
        <f>IF(OR(Table1_17[[#This Row],[amount]]&lt;$Y$8,Table1_17[[#This Row],[amount]]&gt;$Y$7),"Outlier","Normal")</f>
        <v>Normal</v>
      </c>
      <c r="P3540" t="str">
        <f>IF(OR(Table1_17[[#This Row],[missing_flag]]="Missing",Table1_17[[#This Row],[outlier_flag]]="Outliers"),"Review","Valid")</f>
        <v>Valid</v>
      </c>
    </row>
    <row r="3541" spans="1:16">
      <c r="A3541" t="s">
        <v>8566</v>
      </c>
      <c r="B3541" s="1">
        <v>44591</v>
      </c>
      <c r="C3541">
        <v>-59536.17</v>
      </c>
      <c r="D3541" t="s">
        <v>1478</v>
      </c>
      <c r="E3541" t="s">
        <v>1496</v>
      </c>
      <c r="F3541" t="s">
        <v>271</v>
      </c>
      <c r="G3541" t="s">
        <v>29</v>
      </c>
      <c r="I3541" t="s">
        <v>223</v>
      </c>
      <c r="J3541" t="s">
        <v>25830</v>
      </c>
      <c r="K3541" t="s">
        <v>22291</v>
      </c>
      <c r="L3541" t="s">
        <v>22291</v>
      </c>
      <c r="M3541" t="s">
        <v>22291</v>
      </c>
      <c r="N3541" t="str">
        <f t="shared" si="55"/>
        <v>OK</v>
      </c>
      <c r="O3541" t="str">
        <f>IF(OR(Table1_17[[#This Row],[amount]]&lt;$Y$8,Table1_17[[#This Row],[amount]]&gt;$Y$7),"Outlier","Normal")</f>
        <v>Normal</v>
      </c>
      <c r="P3541" t="str">
        <f>IF(OR(Table1_17[[#This Row],[missing_flag]]="Missing",Table1_17[[#This Row],[outlier_flag]]="Outliers"),"Review","Valid")</f>
        <v>Valid</v>
      </c>
    </row>
    <row r="3542" spans="1:16">
      <c r="A3542" t="s">
        <v>8568</v>
      </c>
      <c r="B3542" s="1">
        <v>44702</v>
      </c>
      <c r="C3542">
        <v>-42835.94</v>
      </c>
      <c r="D3542" t="s">
        <v>1478</v>
      </c>
      <c r="E3542" t="s">
        <v>7</v>
      </c>
      <c r="F3542" t="s">
        <v>268</v>
      </c>
      <c r="G3542" t="s">
        <v>13</v>
      </c>
      <c r="I3542" t="s">
        <v>215</v>
      </c>
      <c r="J3542" t="s">
        <v>25831</v>
      </c>
      <c r="K3542" t="s">
        <v>22291</v>
      </c>
      <c r="L3542" t="s">
        <v>22291</v>
      </c>
      <c r="M3542" t="s">
        <v>22291</v>
      </c>
      <c r="N3542" t="str">
        <f t="shared" si="55"/>
        <v>OK</v>
      </c>
      <c r="O3542" t="str">
        <f>IF(OR(Table1_17[[#This Row],[amount]]&lt;$Y$8,Table1_17[[#This Row],[amount]]&gt;$Y$7),"Outlier","Normal")</f>
        <v>Normal</v>
      </c>
      <c r="P3542" t="str">
        <f>IF(OR(Table1_17[[#This Row],[missing_flag]]="Missing",Table1_17[[#This Row],[outlier_flag]]="Outliers"),"Review","Valid")</f>
        <v>Valid</v>
      </c>
    </row>
    <row r="3543" spans="1:16">
      <c r="A3543" t="s">
        <v>8570</v>
      </c>
      <c r="B3543" s="1">
        <v>45023</v>
      </c>
      <c r="C3543">
        <v>-78544.28</v>
      </c>
      <c r="D3543" t="s">
        <v>1478</v>
      </c>
      <c r="E3543" t="s">
        <v>7</v>
      </c>
      <c r="F3543" t="s">
        <v>271</v>
      </c>
      <c r="G3543" t="s">
        <v>17</v>
      </c>
      <c r="I3543" t="s">
        <v>181</v>
      </c>
      <c r="J3543" t="s">
        <v>25832</v>
      </c>
      <c r="K3543" t="s">
        <v>22291</v>
      </c>
      <c r="L3543" t="s">
        <v>22291</v>
      </c>
      <c r="M3543" t="s">
        <v>22291</v>
      </c>
      <c r="N3543" t="str">
        <f t="shared" si="55"/>
        <v>OK</v>
      </c>
      <c r="O3543" t="str">
        <f>IF(OR(Table1_17[[#This Row],[amount]]&lt;$Y$8,Table1_17[[#This Row],[amount]]&gt;$Y$7),"Outlier","Normal")</f>
        <v>Normal</v>
      </c>
      <c r="P3543" t="str">
        <f>IF(OR(Table1_17[[#This Row],[missing_flag]]="Missing",Table1_17[[#This Row],[outlier_flag]]="Outliers"),"Review","Valid")</f>
        <v>Valid</v>
      </c>
    </row>
    <row r="3544" spans="1:16">
      <c r="A3544" t="s">
        <v>8572</v>
      </c>
      <c r="B3544" s="1">
        <v>44854</v>
      </c>
      <c r="C3544">
        <v>201823.45</v>
      </c>
      <c r="D3544" t="s">
        <v>1483</v>
      </c>
      <c r="E3544" t="s">
        <v>1484</v>
      </c>
      <c r="F3544" t="s">
        <v>268</v>
      </c>
      <c r="G3544" t="s">
        <v>17</v>
      </c>
      <c r="H3544" t="s">
        <v>1083</v>
      </c>
      <c r="J3544" t="s">
        <v>25833</v>
      </c>
      <c r="K3544" t="s">
        <v>22291</v>
      </c>
      <c r="L3544" t="s">
        <v>22291</v>
      </c>
      <c r="M3544" t="s">
        <v>22291</v>
      </c>
      <c r="N3544" t="str">
        <f t="shared" si="55"/>
        <v>OK</v>
      </c>
      <c r="O3544" t="str">
        <f>IF(OR(Table1_17[[#This Row],[amount]]&lt;$Y$8,Table1_17[[#This Row],[amount]]&gt;$Y$7),"Outlier","Normal")</f>
        <v>Normal</v>
      </c>
      <c r="P3544" t="str">
        <f>IF(OR(Table1_17[[#This Row],[missing_flag]]="Missing",Table1_17[[#This Row],[outlier_flag]]="Outliers"),"Review","Valid")</f>
        <v>Valid</v>
      </c>
    </row>
    <row r="3545" spans="1:16">
      <c r="A3545" t="s">
        <v>8574</v>
      </c>
      <c r="B3545" s="1">
        <v>44746</v>
      </c>
      <c r="C3545">
        <v>-10308.799999999999</v>
      </c>
      <c r="D3545" t="s">
        <v>1478</v>
      </c>
      <c r="E3545" t="s">
        <v>7</v>
      </c>
      <c r="F3545" t="s">
        <v>264</v>
      </c>
      <c r="G3545" t="s">
        <v>17</v>
      </c>
      <c r="I3545" t="s">
        <v>193</v>
      </c>
      <c r="J3545" t="s">
        <v>25834</v>
      </c>
      <c r="K3545" t="s">
        <v>22291</v>
      </c>
      <c r="L3545" t="s">
        <v>22291</v>
      </c>
      <c r="M3545" t="s">
        <v>22291</v>
      </c>
      <c r="N3545" t="str">
        <f t="shared" si="55"/>
        <v>OK</v>
      </c>
      <c r="O3545" t="str">
        <f>IF(OR(Table1_17[[#This Row],[amount]]&lt;$Y$8,Table1_17[[#This Row],[amount]]&gt;$Y$7),"Outlier","Normal")</f>
        <v>Normal</v>
      </c>
      <c r="P3545" t="str">
        <f>IF(OR(Table1_17[[#This Row],[missing_flag]]="Missing",Table1_17[[#This Row],[outlier_flag]]="Outliers"),"Review","Valid")</f>
        <v>Valid</v>
      </c>
    </row>
    <row r="3546" spans="1:16">
      <c r="A3546" t="s">
        <v>8576</v>
      </c>
      <c r="B3546" s="1">
        <v>45160</v>
      </c>
      <c r="C3546">
        <v>131133.92000000001</v>
      </c>
      <c r="D3546" t="s">
        <v>1483</v>
      </c>
      <c r="E3546" t="s">
        <v>1484</v>
      </c>
      <c r="F3546" t="s">
        <v>271</v>
      </c>
      <c r="G3546" t="s">
        <v>8</v>
      </c>
      <c r="H3546" t="s">
        <v>1193</v>
      </c>
      <c r="J3546" t="s">
        <v>25835</v>
      </c>
      <c r="K3546" t="s">
        <v>22291</v>
      </c>
      <c r="L3546" t="s">
        <v>22291</v>
      </c>
      <c r="M3546" t="s">
        <v>22291</v>
      </c>
      <c r="N3546" t="str">
        <f t="shared" si="55"/>
        <v>OK</v>
      </c>
      <c r="O3546" t="str">
        <f>IF(OR(Table1_17[[#This Row],[amount]]&lt;$Y$8,Table1_17[[#This Row],[amount]]&gt;$Y$7),"Outlier","Normal")</f>
        <v>Normal</v>
      </c>
      <c r="P3546" t="str">
        <f>IF(OR(Table1_17[[#This Row],[missing_flag]]="Missing",Table1_17[[#This Row],[outlier_flag]]="Outliers"),"Review","Valid")</f>
        <v>Valid</v>
      </c>
    </row>
    <row r="3547" spans="1:16">
      <c r="A3547" t="s">
        <v>8578</v>
      </c>
      <c r="B3547" s="1">
        <v>45270</v>
      </c>
      <c r="C3547">
        <v>215386.76</v>
      </c>
      <c r="D3547" t="s">
        <v>1483</v>
      </c>
      <c r="E3547" t="s">
        <v>1484</v>
      </c>
      <c r="F3547" t="s">
        <v>268</v>
      </c>
      <c r="G3547" t="s">
        <v>8</v>
      </c>
      <c r="H3547" t="s">
        <v>944</v>
      </c>
      <c r="J3547" t="s">
        <v>25836</v>
      </c>
      <c r="K3547" t="s">
        <v>22291</v>
      </c>
      <c r="L3547" t="s">
        <v>22291</v>
      </c>
      <c r="M3547" t="s">
        <v>22291</v>
      </c>
      <c r="N3547" t="str">
        <f t="shared" si="55"/>
        <v>OK</v>
      </c>
      <c r="O3547" t="str">
        <f>IF(OR(Table1_17[[#This Row],[amount]]&lt;$Y$8,Table1_17[[#This Row],[amount]]&gt;$Y$7),"Outlier","Normal")</f>
        <v>Normal</v>
      </c>
      <c r="P3547" t="str">
        <f>IF(OR(Table1_17[[#This Row],[missing_flag]]="Missing",Table1_17[[#This Row],[outlier_flag]]="Outliers"),"Review","Valid")</f>
        <v>Valid</v>
      </c>
    </row>
    <row r="3548" spans="1:16">
      <c r="A3548" t="s">
        <v>8580</v>
      </c>
      <c r="B3548" s="1">
        <v>44710</v>
      </c>
      <c r="C3548">
        <v>-43197.86</v>
      </c>
      <c r="D3548" t="s">
        <v>1478</v>
      </c>
      <c r="E3548" t="s">
        <v>1509</v>
      </c>
      <c r="F3548" t="s">
        <v>268</v>
      </c>
      <c r="G3548" t="s">
        <v>17</v>
      </c>
      <c r="I3548" t="s">
        <v>101</v>
      </c>
      <c r="J3548" t="s">
        <v>25837</v>
      </c>
      <c r="K3548" t="s">
        <v>22291</v>
      </c>
      <c r="L3548" t="s">
        <v>22291</v>
      </c>
      <c r="M3548" t="s">
        <v>22291</v>
      </c>
      <c r="N3548" t="str">
        <f t="shared" si="55"/>
        <v>OK</v>
      </c>
      <c r="O3548" t="str">
        <f>IF(OR(Table1_17[[#This Row],[amount]]&lt;$Y$8,Table1_17[[#This Row],[amount]]&gt;$Y$7),"Outlier","Normal")</f>
        <v>Normal</v>
      </c>
      <c r="P3548" t="str">
        <f>IF(OR(Table1_17[[#This Row],[missing_flag]]="Missing",Table1_17[[#This Row],[outlier_flag]]="Outliers"),"Review","Valid")</f>
        <v>Valid</v>
      </c>
    </row>
    <row r="3549" spans="1:16">
      <c r="A3549" t="s">
        <v>8582</v>
      </c>
      <c r="B3549" s="1">
        <v>44647</v>
      </c>
      <c r="C3549">
        <v>-38028.6</v>
      </c>
      <c r="D3549" t="s">
        <v>1478</v>
      </c>
      <c r="E3549" t="s">
        <v>1509</v>
      </c>
      <c r="F3549" t="s">
        <v>271</v>
      </c>
      <c r="G3549" t="s">
        <v>13</v>
      </c>
      <c r="I3549" t="s">
        <v>209</v>
      </c>
      <c r="J3549" t="s">
        <v>25838</v>
      </c>
      <c r="K3549" t="s">
        <v>22291</v>
      </c>
      <c r="L3549" t="s">
        <v>22291</v>
      </c>
      <c r="M3549" t="s">
        <v>22291</v>
      </c>
      <c r="N3549" t="str">
        <f t="shared" si="55"/>
        <v>OK</v>
      </c>
      <c r="O3549" t="str">
        <f>IF(OR(Table1_17[[#This Row],[amount]]&lt;$Y$8,Table1_17[[#This Row],[amount]]&gt;$Y$7),"Outlier","Normal")</f>
        <v>Normal</v>
      </c>
      <c r="P3549" t="str">
        <f>IF(OR(Table1_17[[#This Row],[missing_flag]]="Missing",Table1_17[[#This Row],[outlier_flag]]="Outliers"),"Review","Valid")</f>
        <v>Valid</v>
      </c>
    </row>
    <row r="3550" spans="1:16">
      <c r="A3550" t="s">
        <v>8584</v>
      </c>
      <c r="B3550" s="1">
        <v>44891</v>
      </c>
      <c r="C3550">
        <v>231862.64</v>
      </c>
      <c r="D3550" t="s">
        <v>1483</v>
      </c>
      <c r="E3550" t="s">
        <v>1487</v>
      </c>
      <c r="F3550" t="s">
        <v>264</v>
      </c>
      <c r="G3550" t="s">
        <v>29</v>
      </c>
      <c r="H3550" t="s">
        <v>1391</v>
      </c>
      <c r="J3550" t="s">
        <v>25839</v>
      </c>
      <c r="K3550" t="s">
        <v>22291</v>
      </c>
      <c r="L3550" t="s">
        <v>22291</v>
      </c>
      <c r="M3550" t="s">
        <v>22291</v>
      </c>
      <c r="N3550" t="str">
        <f t="shared" si="55"/>
        <v>OK</v>
      </c>
      <c r="O3550" t="str">
        <f>IF(OR(Table1_17[[#This Row],[amount]]&lt;$Y$8,Table1_17[[#This Row],[amount]]&gt;$Y$7),"Outlier","Normal")</f>
        <v>Normal</v>
      </c>
      <c r="P3550" t="str">
        <f>IF(OR(Table1_17[[#This Row],[missing_flag]]="Missing",Table1_17[[#This Row],[outlier_flag]]="Outliers"),"Review","Valid")</f>
        <v>Valid</v>
      </c>
    </row>
    <row r="3551" spans="1:16">
      <c r="A3551" t="s">
        <v>8586</v>
      </c>
      <c r="B3551" s="1">
        <v>45023</v>
      </c>
      <c r="C3551">
        <v>-44783.06</v>
      </c>
      <c r="D3551" t="s">
        <v>1478</v>
      </c>
      <c r="E3551" t="s">
        <v>1534</v>
      </c>
      <c r="F3551" t="s">
        <v>271</v>
      </c>
      <c r="G3551" t="s">
        <v>13</v>
      </c>
      <c r="I3551" t="s">
        <v>195</v>
      </c>
      <c r="J3551" t="s">
        <v>25840</v>
      </c>
      <c r="K3551" t="s">
        <v>22291</v>
      </c>
      <c r="L3551" t="s">
        <v>22291</v>
      </c>
      <c r="M3551" t="s">
        <v>22291</v>
      </c>
      <c r="N3551" t="str">
        <f t="shared" si="55"/>
        <v>OK</v>
      </c>
      <c r="O3551" t="str">
        <f>IF(OR(Table1_17[[#This Row],[amount]]&lt;$Y$8,Table1_17[[#This Row],[amount]]&gt;$Y$7),"Outlier","Normal")</f>
        <v>Normal</v>
      </c>
      <c r="P3551" t="str">
        <f>IF(OR(Table1_17[[#This Row],[missing_flag]]="Missing",Table1_17[[#This Row],[outlier_flag]]="Outliers"),"Review","Valid")</f>
        <v>Valid</v>
      </c>
    </row>
    <row r="3552" spans="1:16">
      <c r="A3552" t="s">
        <v>8588</v>
      </c>
      <c r="B3552" s="1">
        <v>45288</v>
      </c>
      <c r="C3552">
        <v>-33410.879999999997</v>
      </c>
      <c r="D3552" t="s">
        <v>1478</v>
      </c>
      <c r="E3552" t="s">
        <v>36</v>
      </c>
      <c r="F3552" t="s">
        <v>268</v>
      </c>
      <c r="G3552" t="s">
        <v>29</v>
      </c>
      <c r="I3552" t="s">
        <v>125</v>
      </c>
      <c r="J3552" t="s">
        <v>25841</v>
      </c>
      <c r="K3552" t="s">
        <v>22291</v>
      </c>
      <c r="L3552" t="s">
        <v>22291</v>
      </c>
      <c r="M3552" t="s">
        <v>22291</v>
      </c>
      <c r="N3552" t="str">
        <f t="shared" si="55"/>
        <v>OK</v>
      </c>
      <c r="O3552" t="str">
        <f>IF(OR(Table1_17[[#This Row],[amount]]&lt;$Y$8,Table1_17[[#This Row],[amount]]&gt;$Y$7),"Outlier","Normal")</f>
        <v>Normal</v>
      </c>
      <c r="P3552" t="str">
        <f>IF(OR(Table1_17[[#This Row],[missing_flag]]="Missing",Table1_17[[#This Row],[outlier_flag]]="Outliers"),"Review","Valid")</f>
        <v>Valid</v>
      </c>
    </row>
    <row r="3553" spans="1:16">
      <c r="A3553" t="s">
        <v>8590</v>
      </c>
      <c r="B3553" s="1">
        <v>45039</v>
      </c>
      <c r="C3553">
        <v>167153.85999999999</v>
      </c>
      <c r="D3553" t="s">
        <v>1483</v>
      </c>
      <c r="E3553" t="s">
        <v>1487</v>
      </c>
      <c r="F3553" t="s">
        <v>268</v>
      </c>
      <c r="G3553" t="s">
        <v>8</v>
      </c>
      <c r="H3553" t="s">
        <v>1001</v>
      </c>
      <c r="J3553" t="s">
        <v>25842</v>
      </c>
      <c r="K3553" t="s">
        <v>22291</v>
      </c>
      <c r="L3553" t="s">
        <v>22291</v>
      </c>
      <c r="M3553" t="s">
        <v>22291</v>
      </c>
      <c r="N3553" t="str">
        <f t="shared" si="55"/>
        <v>OK</v>
      </c>
      <c r="O3553" t="str">
        <f>IF(OR(Table1_17[[#This Row],[amount]]&lt;$Y$8,Table1_17[[#This Row],[amount]]&gt;$Y$7),"Outlier","Normal")</f>
        <v>Normal</v>
      </c>
      <c r="P3553" t="str">
        <f>IF(OR(Table1_17[[#This Row],[missing_flag]]="Missing",Table1_17[[#This Row],[outlier_flag]]="Outliers"),"Review","Valid")</f>
        <v>Valid</v>
      </c>
    </row>
    <row r="3554" spans="1:16">
      <c r="A3554" t="s">
        <v>8592</v>
      </c>
      <c r="B3554" s="1">
        <v>44881</v>
      </c>
      <c r="C3554">
        <v>107431.19</v>
      </c>
      <c r="D3554" t="s">
        <v>1483</v>
      </c>
      <c r="E3554" t="s">
        <v>1484</v>
      </c>
      <c r="F3554" t="s">
        <v>271</v>
      </c>
      <c r="G3554" t="s">
        <v>29</v>
      </c>
      <c r="H3554" t="s">
        <v>828</v>
      </c>
      <c r="J3554" t="s">
        <v>25843</v>
      </c>
      <c r="K3554" t="s">
        <v>22291</v>
      </c>
      <c r="L3554" t="s">
        <v>22291</v>
      </c>
      <c r="M3554" t="s">
        <v>22291</v>
      </c>
      <c r="N3554" t="str">
        <f t="shared" si="55"/>
        <v>OK</v>
      </c>
      <c r="O3554" t="str">
        <f>IF(OR(Table1_17[[#This Row],[amount]]&lt;$Y$8,Table1_17[[#This Row],[amount]]&gt;$Y$7),"Outlier","Normal")</f>
        <v>Normal</v>
      </c>
      <c r="P3554" t="str">
        <f>IF(OR(Table1_17[[#This Row],[missing_flag]]="Missing",Table1_17[[#This Row],[outlier_flag]]="Outliers"),"Review","Valid")</f>
        <v>Valid</v>
      </c>
    </row>
    <row r="3555" spans="1:16">
      <c r="A3555" t="s">
        <v>8594</v>
      </c>
      <c r="B3555" s="1">
        <v>44762</v>
      </c>
      <c r="C3555">
        <v>-93735.78</v>
      </c>
      <c r="D3555" t="s">
        <v>1478</v>
      </c>
      <c r="E3555" t="s">
        <v>7</v>
      </c>
      <c r="F3555" t="s">
        <v>264</v>
      </c>
      <c r="G3555" t="s">
        <v>29</v>
      </c>
      <c r="I3555" t="s">
        <v>240</v>
      </c>
      <c r="J3555" t="s">
        <v>25844</v>
      </c>
      <c r="K3555" t="s">
        <v>22291</v>
      </c>
      <c r="L3555" t="s">
        <v>22291</v>
      </c>
      <c r="M3555" t="s">
        <v>22291</v>
      </c>
      <c r="N3555" t="str">
        <f t="shared" si="55"/>
        <v>OK</v>
      </c>
      <c r="O3555" t="str">
        <f>IF(OR(Table1_17[[#This Row],[amount]]&lt;$Y$8,Table1_17[[#This Row],[amount]]&gt;$Y$7),"Outlier","Normal")</f>
        <v>Normal</v>
      </c>
      <c r="P3555" t="str">
        <f>IF(OR(Table1_17[[#This Row],[missing_flag]]="Missing",Table1_17[[#This Row],[outlier_flag]]="Outliers"),"Review","Valid")</f>
        <v>Valid</v>
      </c>
    </row>
    <row r="3556" spans="1:16">
      <c r="A3556" t="s">
        <v>8596</v>
      </c>
      <c r="B3556" s="1">
        <v>44733</v>
      </c>
      <c r="C3556">
        <v>-61342.09</v>
      </c>
      <c r="D3556" t="s">
        <v>1478</v>
      </c>
      <c r="E3556" t="s">
        <v>1509</v>
      </c>
      <c r="F3556" t="s">
        <v>264</v>
      </c>
      <c r="G3556" t="s">
        <v>17</v>
      </c>
      <c r="I3556" t="s">
        <v>83</v>
      </c>
      <c r="J3556" t="s">
        <v>25845</v>
      </c>
      <c r="K3556" t="s">
        <v>22291</v>
      </c>
      <c r="L3556" t="s">
        <v>22291</v>
      </c>
      <c r="M3556" t="s">
        <v>22291</v>
      </c>
      <c r="N3556" t="str">
        <f t="shared" si="55"/>
        <v>OK</v>
      </c>
      <c r="O3556" t="str">
        <f>IF(OR(Table1_17[[#This Row],[amount]]&lt;$Y$8,Table1_17[[#This Row],[amount]]&gt;$Y$7),"Outlier","Normal")</f>
        <v>Normal</v>
      </c>
      <c r="P3556" t="str">
        <f>IF(OR(Table1_17[[#This Row],[missing_flag]]="Missing",Table1_17[[#This Row],[outlier_flag]]="Outliers"),"Review","Valid")</f>
        <v>Valid</v>
      </c>
    </row>
    <row r="3557" spans="1:16">
      <c r="A3557" t="s">
        <v>8598</v>
      </c>
      <c r="B3557" s="1">
        <v>44897</v>
      </c>
      <c r="C3557">
        <v>-75474.14</v>
      </c>
      <c r="D3557" t="s">
        <v>1478</v>
      </c>
      <c r="E3557" t="s">
        <v>1496</v>
      </c>
      <c r="F3557" t="s">
        <v>268</v>
      </c>
      <c r="G3557" t="s">
        <v>29</v>
      </c>
      <c r="I3557" t="s">
        <v>153</v>
      </c>
      <c r="J3557" t="s">
        <v>25846</v>
      </c>
      <c r="K3557" t="s">
        <v>22291</v>
      </c>
      <c r="L3557" t="s">
        <v>22291</v>
      </c>
      <c r="M3557" t="s">
        <v>22291</v>
      </c>
      <c r="N3557" t="str">
        <f t="shared" si="55"/>
        <v>OK</v>
      </c>
      <c r="O3557" t="str">
        <f>IF(OR(Table1_17[[#This Row],[amount]]&lt;$Y$8,Table1_17[[#This Row],[amount]]&gt;$Y$7),"Outlier","Normal")</f>
        <v>Normal</v>
      </c>
      <c r="P3557" t="str">
        <f>IF(OR(Table1_17[[#This Row],[missing_flag]]="Missing",Table1_17[[#This Row],[outlier_flag]]="Outliers"),"Review","Valid")</f>
        <v>Valid</v>
      </c>
    </row>
    <row r="3558" spans="1:16">
      <c r="A3558" t="s">
        <v>8600</v>
      </c>
      <c r="B3558" s="1">
        <v>44852</v>
      </c>
      <c r="C3558">
        <v>-14378.53</v>
      </c>
      <c r="D3558" t="s">
        <v>1478</v>
      </c>
      <c r="E3558" t="s">
        <v>7</v>
      </c>
      <c r="F3558" t="s">
        <v>268</v>
      </c>
      <c r="G3558" t="s">
        <v>8</v>
      </c>
      <c r="I3558" t="s">
        <v>238</v>
      </c>
      <c r="J3558" t="s">
        <v>25847</v>
      </c>
      <c r="K3558" t="s">
        <v>22291</v>
      </c>
      <c r="L3558" t="s">
        <v>22291</v>
      </c>
      <c r="M3558" t="s">
        <v>22291</v>
      </c>
      <c r="N3558" t="str">
        <f t="shared" si="55"/>
        <v>OK</v>
      </c>
      <c r="O3558" t="str">
        <f>IF(OR(Table1_17[[#This Row],[amount]]&lt;$Y$8,Table1_17[[#This Row],[amount]]&gt;$Y$7),"Outlier","Normal")</f>
        <v>Normal</v>
      </c>
      <c r="P3558" t="str">
        <f>IF(OR(Table1_17[[#This Row],[missing_flag]]="Missing",Table1_17[[#This Row],[outlier_flag]]="Outliers"),"Review","Valid")</f>
        <v>Valid</v>
      </c>
    </row>
    <row r="3559" spans="1:16">
      <c r="A3559" t="s">
        <v>8602</v>
      </c>
      <c r="B3559" s="1">
        <v>44955</v>
      </c>
      <c r="C3559">
        <v>304766.34999999998</v>
      </c>
      <c r="D3559" t="s">
        <v>1483</v>
      </c>
      <c r="E3559" t="s">
        <v>1484</v>
      </c>
      <c r="F3559" t="s">
        <v>271</v>
      </c>
      <c r="G3559" t="s">
        <v>13</v>
      </c>
      <c r="H3559" t="s">
        <v>1143</v>
      </c>
      <c r="J3559" t="s">
        <v>25848</v>
      </c>
      <c r="K3559" t="s">
        <v>22291</v>
      </c>
      <c r="L3559" t="s">
        <v>22291</v>
      </c>
      <c r="M3559" t="s">
        <v>22291</v>
      </c>
      <c r="N3559" t="str">
        <f t="shared" si="55"/>
        <v>OK</v>
      </c>
      <c r="O3559" t="str">
        <f>IF(OR(Table1_17[[#This Row],[amount]]&lt;$Y$8,Table1_17[[#This Row],[amount]]&gt;$Y$7),"Outlier","Normal")</f>
        <v>Normal</v>
      </c>
      <c r="P3559" t="str">
        <f>IF(OR(Table1_17[[#This Row],[missing_flag]]="Missing",Table1_17[[#This Row],[outlier_flag]]="Outliers"),"Review","Valid")</f>
        <v>Valid</v>
      </c>
    </row>
    <row r="3560" spans="1:16">
      <c r="A3560" t="s">
        <v>8604</v>
      </c>
      <c r="B3560" s="1">
        <v>44794</v>
      </c>
      <c r="C3560">
        <v>-55063.07</v>
      </c>
      <c r="D3560" t="s">
        <v>1478</v>
      </c>
      <c r="E3560" t="s">
        <v>20</v>
      </c>
      <c r="F3560" t="s">
        <v>264</v>
      </c>
      <c r="G3560" t="s">
        <v>17</v>
      </c>
      <c r="I3560" t="s">
        <v>133</v>
      </c>
      <c r="J3560" t="s">
        <v>25849</v>
      </c>
      <c r="K3560" t="s">
        <v>22291</v>
      </c>
      <c r="L3560" t="s">
        <v>22291</v>
      </c>
      <c r="M3560" t="s">
        <v>22291</v>
      </c>
      <c r="N3560" t="str">
        <f t="shared" si="55"/>
        <v>OK</v>
      </c>
      <c r="O3560" t="str">
        <f>IF(OR(Table1_17[[#This Row],[amount]]&lt;$Y$8,Table1_17[[#This Row],[amount]]&gt;$Y$7),"Outlier","Normal")</f>
        <v>Normal</v>
      </c>
      <c r="P3560" t="str">
        <f>IF(OR(Table1_17[[#This Row],[missing_flag]]="Missing",Table1_17[[#This Row],[outlier_flag]]="Outliers"),"Review","Valid")</f>
        <v>Valid</v>
      </c>
    </row>
    <row r="3561" spans="1:16">
      <c r="A3561" t="s">
        <v>8606</v>
      </c>
      <c r="B3561" s="1">
        <v>45216</v>
      </c>
      <c r="C3561">
        <v>-55877.95</v>
      </c>
      <c r="D3561" t="s">
        <v>1478</v>
      </c>
      <c r="E3561" t="s">
        <v>7</v>
      </c>
      <c r="F3561" t="s">
        <v>264</v>
      </c>
      <c r="G3561" t="s">
        <v>17</v>
      </c>
      <c r="I3561" t="s">
        <v>238</v>
      </c>
      <c r="J3561" t="s">
        <v>25850</v>
      </c>
      <c r="K3561" t="s">
        <v>22291</v>
      </c>
      <c r="L3561" t="s">
        <v>22291</v>
      </c>
      <c r="M3561" t="s">
        <v>22291</v>
      </c>
      <c r="N3561" t="str">
        <f t="shared" si="55"/>
        <v>OK</v>
      </c>
      <c r="O3561" t="str">
        <f>IF(OR(Table1_17[[#This Row],[amount]]&lt;$Y$8,Table1_17[[#This Row],[amount]]&gt;$Y$7),"Outlier","Normal")</f>
        <v>Normal</v>
      </c>
      <c r="P3561" t="str">
        <f>IF(OR(Table1_17[[#This Row],[missing_flag]]="Missing",Table1_17[[#This Row],[outlier_flag]]="Outliers"),"Review","Valid")</f>
        <v>Valid</v>
      </c>
    </row>
    <row r="3562" spans="1:16">
      <c r="A3562" t="s">
        <v>8608</v>
      </c>
      <c r="B3562" s="1">
        <v>44570</v>
      </c>
      <c r="C3562">
        <v>-98846.89</v>
      </c>
      <c r="D3562" t="s">
        <v>1478</v>
      </c>
      <c r="E3562" t="s">
        <v>20</v>
      </c>
      <c r="F3562" t="s">
        <v>264</v>
      </c>
      <c r="G3562" t="s">
        <v>13</v>
      </c>
      <c r="I3562" t="s">
        <v>25</v>
      </c>
      <c r="J3562" t="s">
        <v>25851</v>
      </c>
      <c r="K3562" t="s">
        <v>22291</v>
      </c>
      <c r="L3562" t="s">
        <v>22291</v>
      </c>
      <c r="M3562" t="s">
        <v>22291</v>
      </c>
      <c r="N3562" t="str">
        <f t="shared" si="55"/>
        <v>OK</v>
      </c>
      <c r="O3562" t="str">
        <f>IF(OR(Table1_17[[#This Row],[amount]]&lt;$Y$8,Table1_17[[#This Row],[amount]]&gt;$Y$7),"Outlier","Normal")</f>
        <v>Normal</v>
      </c>
      <c r="P3562" t="str">
        <f>IF(OR(Table1_17[[#This Row],[missing_flag]]="Missing",Table1_17[[#This Row],[outlier_flag]]="Outliers"),"Review","Valid")</f>
        <v>Valid</v>
      </c>
    </row>
    <row r="3563" spans="1:16">
      <c r="A3563" t="s">
        <v>8610</v>
      </c>
      <c r="B3563" s="1">
        <v>44625</v>
      </c>
      <c r="C3563">
        <v>30143.13</v>
      </c>
      <c r="D3563" t="s">
        <v>1587</v>
      </c>
      <c r="E3563" t="s">
        <v>1587</v>
      </c>
      <c r="F3563" t="s">
        <v>271</v>
      </c>
      <c r="G3563" t="s">
        <v>17</v>
      </c>
      <c r="J3563" t="s">
        <v>25852</v>
      </c>
      <c r="K3563" t="s">
        <v>22291</v>
      </c>
      <c r="L3563" t="s">
        <v>22291</v>
      </c>
      <c r="M3563" t="s">
        <v>22291</v>
      </c>
      <c r="N3563" t="str">
        <f t="shared" si="55"/>
        <v>OK</v>
      </c>
      <c r="O3563" t="str">
        <f>IF(OR(Table1_17[[#This Row],[amount]]&lt;$Y$8,Table1_17[[#This Row],[amount]]&gt;$Y$7),"Outlier","Normal")</f>
        <v>Normal</v>
      </c>
      <c r="P3563" t="str">
        <f>IF(OR(Table1_17[[#This Row],[missing_flag]]="Missing",Table1_17[[#This Row],[outlier_flag]]="Outliers"),"Review","Valid")</f>
        <v>Valid</v>
      </c>
    </row>
    <row r="3564" spans="1:16">
      <c r="A3564" t="s">
        <v>8612</v>
      </c>
      <c r="B3564" s="1">
        <v>44883</v>
      </c>
      <c r="C3564">
        <v>10428.08</v>
      </c>
      <c r="D3564" t="s">
        <v>1924</v>
      </c>
      <c r="E3564" t="s">
        <v>1924</v>
      </c>
      <c r="F3564" t="s">
        <v>268</v>
      </c>
      <c r="G3564" t="s">
        <v>8</v>
      </c>
      <c r="J3564" t="s">
        <v>25853</v>
      </c>
      <c r="K3564" t="s">
        <v>22291</v>
      </c>
      <c r="L3564" t="s">
        <v>22291</v>
      </c>
      <c r="M3564" t="s">
        <v>22291</v>
      </c>
      <c r="N3564" t="str">
        <f t="shared" si="55"/>
        <v>OK</v>
      </c>
      <c r="O3564" t="str">
        <f>IF(OR(Table1_17[[#This Row],[amount]]&lt;$Y$8,Table1_17[[#This Row],[amount]]&gt;$Y$7),"Outlier","Normal")</f>
        <v>Normal</v>
      </c>
      <c r="P3564" t="str">
        <f>IF(OR(Table1_17[[#This Row],[missing_flag]]="Missing",Table1_17[[#This Row],[outlier_flag]]="Outliers"),"Review","Valid")</f>
        <v>Valid</v>
      </c>
    </row>
    <row r="3565" spans="1:16">
      <c r="A3565" t="s">
        <v>8614</v>
      </c>
      <c r="B3565" s="1">
        <v>45192</v>
      </c>
      <c r="C3565">
        <v>197545.13</v>
      </c>
      <c r="D3565" t="s">
        <v>1483</v>
      </c>
      <c r="E3565" t="s">
        <v>1487</v>
      </c>
      <c r="F3565" t="s">
        <v>271</v>
      </c>
      <c r="G3565" t="s">
        <v>17</v>
      </c>
      <c r="H3565" t="s">
        <v>726</v>
      </c>
      <c r="J3565" t="s">
        <v>25854</v>
      </c>
      <c r="K3565" t="s">
        <v>22291</v>
      </c>
      <c r="L3565" t="s">
        <v>22291</v>
      </c>
      <c r="M3565" t="s">
        <v>22291</v>
      </c>
      <c r="N3565" t="str">
        <f t="shared" si="55"/>
        <v>OK</v>
      </c>
      <c r="O3565" t="str">
        <f>IF(OR(Table1_17[[#This Row],[amount]]&lt;$Y$8,Table1_17[[#This Row],[amount]]&gt;$Y$7),"Outlier","Normal")</f>
        <v>Normal</v>
      </c>
      <c r="P3565" t="str">
        <f>IF(OR(Table1_17[[#This Row],[missing_flag]]="Missing",Table1_17[[#This Row],[outlier_flag]]="Outliers"),"Review","Valid")</f>
        <v>Valid</v>
      </c>
    </row>
    <row r="3566" spans="1:16">
      <c r="A3566" t="s">
        <v>8616</v>
      </c>
      <c r="B3566" s="1">
        <v>45217</v>
      </c>
      <c r="C3566">
        <v>-25163.31</v>
      </c>
      <c r="D3566" t="s">
        <v>1478</v>
      </c>
      <c r="E3566" t="s">
        <v>20</v>
      </c>
      <c r="F3566" t="s">
        <v>264</v>
      </c>
      <c r="G3566" t="s">
        <v>17</v>
      </c>
      <c r="I3566" t="s">
        <v>252</v>
      </c>
      <c r="J3566" t="s">
        <v>25855</v>
      </c>
      <c r="K3566" t="s">
        <v>22291</v>
      </c>
      <c r="L3566" t="s">
        <v>22291</v>
      </c>
      <c r="M3566" t="s">
        <v>22291</v>
      </c>
      <c r="N3566" t="str">
        <f t="shared" si="55"/>
        <v>OK</v>
      </c>
      <c r="O3566" t="str">
        <f>IF(OR(Table1_17[[#This Row],[amount]]&lt;$Y$8,Table1_17[[#This Row],[amount]]&gt;$Y$7),"Outlier","Normal")</f>
        <v>Normal</v>
      </c>
      <c r="P3566" t="str">
        <f>IF(OR(Table1_17[[#This Row],[missing_flag]]="Missing",Table1_17[[#This Row],[outlier_flag]]="Outliers"),"Review","Valid")</f>
        <v>Valid</v>
      </c>
    </row>
    <row r="3567" spans="1:16">
      <c r="A3567" t="s">
        <v>8618</v>
      </c>
      <c r="B3567" s="1">
        <v>44879</v>
      </c>
      <c r="C3567">
        <v>-45964.84</v>
      </c>
      <c r="D3567" t="s">
        <v>1478</v>
      </c>
      <c r="E3567" t="s">
        <v>7</v>
      </c>
      <c r="F3567" t="s">
        <v>268</v>
      </c>
      <c r="G3567" t="s">
        <v>29</v>
      </c>
      <c r="I3567" t="s">
        <v>145</v>
      </c>
      <c r="J3567" t="s">
        <v>25856</v>
      </c>
      <c r="K3567" t="s">
        <v>22291</v>
      </c>
      <c r="L3567" t="s">
        <v>22291</v>
      </c>
      <c r="M3567" t="s">
        <v>22291</v>
      </c>
      <c r="N3567" t="str">
        <f t="shared" si="55"/>
        <v>OK</v>
      </c>
      <c r="O3567" t="str">
        <f>IF(OR(Table1_17[[#This Row],[amount]]&lt;$Y$8,Table1_17[[#This Row],[amount]]&gt;$Y$7),"Outlier","Normal")</f>
        <v>Normal</v>
      </c>
      <c r="P3567" t="str">
        <f>IF(OR(Table1_17[[#This Row],[missing_flag]]="Missing",Table1_17[[#This Row],[outlier_flag]]="Outliers"),"Review","Valid")</f>
        <v>Valid</v>
      </c>
    </row>
    <row r="3568" spans="1:16">
      <c r="A3568" t="s">
        <v>8620</v>
      </c>
      <c r="B3568" s="1">
        <v>45022</v>
      </c>
      <c r="C3568">
        <v>163278.84</v>
      </c>
      <c r="D3568" t="s">
        <v>1483</v>
      </c>
      <c r="E3568" t="s">
        <v>1499</v>
      </c>
      <c r="F3568" t="s">
        <v>268</v>
      </c>
      <c r="G3568" t="s">
        <v>17</v>
      </c>
      <c r="H3568" t="s">
        <v>870</v>
      </c>
      <c r="J3568" t="s">
        <v>25857</v>
      </c>
      <c r="K3568" t="s">
        <v>22291</v>
      </c>
      <c r="L3568" t="s">
        <v>22291</v>
      </c>
      <c r="M3568" t="s">
        <v>22291</v>
      </c>
      <c r="N3568" t="str">
        <f t="shared" si="55"/>
        <v>OK</v>
      </c>
      <c r="O3568" t="str">
        <f>IF(OR(Table1_17[[#This Row],[amount]]&lt;$Y$8,Table1_17[[#This Row],[amount]]&gt;$Y$7),"Outlier","Normal")</f>
        <v>Normal</v>
      </c>
      <c r="P3568" t="str">
        <f>IF(OR(Table1_17[[#This Row],[missing_flag]]="Missing",Table1_17[[#This Row],[outlier_flag]]="Outliers"),"Review","Valid")</f>
        <v>Valid</v>
      </c>
    </row>
    <row r="3569" spans="1:16">
      <c r="A3569" t="s">
        <v>8622</v>
      </c>
      <c r="B3569" s="1">
        <v>44784</v>
      </c>
      <c r="C3569">
        <v>177203.99</v>
      </c>
      <c r="D3569" t="s">
        <v>1483</v>
      </c>
      <c r="E3569" t="s">
        <v>1484</v>
      </c>
      <c r="F3569" t="s">
        <v>268</v>
      </c>
      <c r="G3569" t="s">
        <v>29</v>
      </c>
      <c r="H3569" t="s">
        <v>1079</v>
      </c>
      <c r="J3569" t="s">
        <v>25858</v>
      </c>
      <c r="K3569" t="s">
        <v>22291</v>
      </c>
      <c r="L3569" t="s">
        <v>22291</v>
      </c>
      <c r="M3569" t="s">
        <v>22291</v>
      </c>
      <c r="N3569" t="str">
        <f t="shared" si="55"/>
        <v>OK</v>
      </c>
      <c r="O3569" t="str">
        <f>IF(OR(Table1_17[[#This Row],[amount]]&lt;$Y$8,Table1_17[[#This Row],[amount]]&gt;$Y$7),"Outlier","Normal")</f>
        <v>Normal</v>
      </c>
      <c r="P3569" t="str">
        <f>IF(OR(Table1_17[[#This Row],[missing_flag]]="Missing",Table1_17[[#This Row],[outlier_flag]]="Outliers"),"Review","Valid")</f>
        <v>Valid</v>
      </c>
    </row>
    <row r="3570" spans="1:16">
      <c r="A3570" t="s">
        <v>8624</v>
      </c>
      <c r="B3570" s="1">
        <v>44697</v>
      </c>
      <c r="C3570">
        <v>-31747.85</v>
      </c>
      <c r="D3570" t="s">
        <v>1478</v>
      </c>
      <c r="E3570" t="s">
        <v>1534</v>
      </c>
      <c r="F3570" t="s">
        <v>271</v>
      </c>
      <c r="G3570" t="s">
        <v>13</v>
      </c>
      <c r="I3570" t="s">
        <v>151</v>
      </c>
      <c r="J3570" t="s">
        <v>25859</v>
      </c>
      <c r="K3570" t="s">
        <v>22291</v>
      </c>
      <c r="L3570" t="s">
        <v>22291</v>
      </c>
      <c r="M3570" t="s">
        <v>22291</v>
      </c>
      <c r="N3570" t="str">
        <f t="shared" si="55"/>
        <v>OK</v>
      </c>
      <c r="O3570" t="str">
        <f>IF(OR(Table1_17[[#This Row],[amount]]&lt;$Y$8,Table1_17[[#This Row],[amount]]&gt;$Y$7),"Outlier","Normal")</f>
        <v>Normal</v>
      </c>
      <c r="P3570" t="str">
        <f>IF(OR(Table1_17[[#This Row],[missing_flag]]="Missing",Table1_17[[#This Row],[outlier_flag]]="Outliers"),"Review","Valid")</f>
        <v>Valid</v>
      </c>
    </row>
    <row r="3571" spans="1:16">
      <c r="A3571" t="s">
        <v>8626</v>
      </c>
      <c r="B3571" s="1">
        <v>44983</v>
      </c>
      <c r="C3571">
        <v>-26210.25</v>
      </c>
      <c r="D3571" t="s">
        <v>1478</v>
      </c>
      <c r="E3571" t="s">
        <v>1534</v>
      </c>
      <c r="F3571" t="s">
        <v>264</v>
      </c>
      <c r="G3571" t="s">
        <v>8</v>
      </c>
      <c r="I3571" t="s">
        <v>89</v>
      </c>
      <c r="J3571" t="s">
        <v>25860</v>
      </c>
      <c r="K3571" t="s">
        <v>22291</v>
      </c>
      <c r="L3571" t="s">
        <v>22291</v>
      </c>
      <c r="M3571" t="s">
        <v>22291</v>
      </c>
      <c r="N3571" t="str">
        <f t="shared" si="55"/>
        <v>OK</v>
      </c>
      <c r="O3571" t="str">
        <f>IF(OR(Table1_17[[#This Row],[amount]]&lt;$Y$8,Table1_17[[#This Row],[amount]]&gt;$Y$7),"Outlier","Normal")</f>
        <v>Normal</v>
      </c>
      <c r="P3571" t="str">
        <f>IF(OR(Table1_17[[#This Row],[missing_flag]]="Missing",Table1_17[[#This Row],[outlier_flag]]="Outliers"),"Review","Valid")</f>
        <v>Valid</v>
      </c>
    </row>
    <row r="3572" spans="1:16">
      <c r="A3572" t="s">
        <v>8628</v>
      </c>
      <c r="B3572" s="1">
        <v>44628</v>
      </c>
      <c r="C3572">
        <v>122091.35</v>
      </c>
      <c r="D3572" t="s">
        <v>1483</v>
      </c>
      <c r="E3572" t="s">
        <v>1499</v>
      </c>
      <c r="F3572" t="s">
        <v>264</v>
      </c>
      <c r="G3572" t="s">
        <v>13</v>
      </c>
      <c r="H3572" t="s">
        <v>916</v>
      </c>
      <c r="J3572" t="s">
        <v>25861</v>
      </c>
      <c r="K3572" t="s">
        <v>22291</v>
      </c>
      <c r="L3572" t="s">
        <v>22291</v>
      </c>
      <c r="M3572" t="s">
        <v>22291</v>
      </c>
      <c r="N3572" t="str">
        <f t="shared" si="55"/>
        <v>OK</v>
      </c>
      <c r="O3572" t="str">
        <f>IF(OR(Table1_17[[#This Row],[amount]]&lt;$Y$8,Table1_17[[#This Row],[amount]]&gt;$Y$7),"Outlier","Normal")</f>
        <v>Normal</v>
      </c>
      <c r="P3572" t="str">
        <f>IF(OR(Table1_17[[#This Row],[missing_flag]]="Missing",Table1_17[[#This Row],[outlier_flag]]="Outliers"),"Review","Valid")</f>
        <v>Valid</v>
      </c>
    </row>
    <row r="3573" spans="1:16">
      <c r="A3573" t="s">
        <v>8630</v>
      </c>
      <c r="B3573" s="1">
        <v>44589</v>
      </c>
      <c r="C3573">
        <v>99337.2</v>
      </c>
      <c r="D3573" t="s">
        <v>1483</v>
      </c>
      <c r="E3573" t="s">
        <v>1484</v>
      </c>
      <c r="F3573" t="s">
        <v>264</v>
      </c>
      <c r="G3573" t="s">
        <v>13</v>
      </c>
      <c r="H3573" t="s">
        <v>1105</v>
      </c>
      <c r="J3573" t="s">
        <v>25862</v>
      </c>
      <c r="K3573" t="s">
        <v>22291</v>
      </c>
      <c r="L3573" t="s">
        <v>22291</v>
      </c>
      <c r="M3573" t="s">
        <v>22291</v>
      </c>
      <c r="N3573" t="str">
        <f t="shared" si="55"/>
        <v>OK</v>
      </c>
      <c r="O3573" t="str">
        <f>IF(OR(Table1_17[[#This Row],[amount]]&lt;$Y$8,Table1_17[[#This Row],[amount]]&gt;$Y$7),"Outlier","Normal")</f>
        <v>Normal</v>
      </c>
      <c r="P3573" t="str">
        <f>IF(OR(Table1_17[[#This Row],[missing_flag]]="Missing",Table1_17[[#This Row],[outlier_flag]]="Outliers"),"Review","Valid")</f>
        <v>Valid</v>
      </c>
    </row>
    <row r="3574" spans="1:16">
      <c r="A3574" t="s">
        <v>8632</v>
      </c>
      <c r="B3574" s="1">
        <v>45096</v>
      </c>
      <c r="C3574">
        <v>121218.21</v>
      </c>
      <c r="D3574" t="s">
        <v>1483</v>
      </c>
      <c r="E3574" t="s">
        <v>1487</v>
      </c>
      <c r="F3574" t="s">
        <v>268</v>
      </c>
      <c r="G3574" t="s">
        <v>8</v>
      </c>
      <c r="H3574" t="s">
        <v>1409</v>
      </c>
      <c r="J3574" t="s">
        <v>25863</v>
      </c>
      <c r="K3574" t="s">
        <v>22291</v>
      </c>
      <c r="L3574" t="s">
        <v>22291</v>
      </c>
      <c r="M3574" t="s">
        <v>22291</v>
      </c>
      <c r="N3574" t="str">
        <f t="shared" si="55"/>
        <v>OK</v>
      </c>
      <c r="O3574" t="str">
        <f>IF(OR(Table1_17[[#This Row],[amount]]&lt;$Y$8,Table1_17[[#This Row],[amount]]&gt;$Y$7),"Outlier","Normal")</f>
        <v>Normal</v>
      </c>
      <c r="P3574" t="str">
        <f>IF(OR(Table1_17[[#This Row],[missing_flag]]="Missing",Table1_17[[#This Row],[outlier_flag]]="Outliers"),"Review","Valid")</f>
        <v>Valid</v>
      </c>
    </row>
    <row r="3575" spans="1:16">
      <c r="A3575" t="s">
        <v>8634</v>
      </c>
      <c r="B3575" s="1">
        <v>44867</v>
      </c>
      <c r="C3575">
        <v>-47138.51</v>
      </c>
      <c r="D3575" t="s">
        <v>1478</v>
      </c>
      <c r="E3575" t="s">
        <v>36</v>
      </c>
      <c r="F3575" t="s">
        <v>268</v>
      </c>
      <c r="G3575" t="s">
        <v>8</v>
      </c>
      <c r="I3575" t="s">
        <v>91</v>
      </c>
      <c r="J3575" t="s">
        <v>25864</v>
      </c>
      <c r="K3575" t="s">
        <v>22291</v>
      </c>
      <c r="L3575" t="s">
        <v>22291</v>
      </c>
      <c r="M3575" t="s">
        <v>22291</v>
      </c>
      <c r="N3575" t="str">
        <f t="shared" si="55"/>
        <v>OK</v>
      </c>
      <c r="O3575" t="str">
        <f>IF(OR(Table1_17[[#This Row],[amount]]&lt;$Y$8,Table1_17[[#This Row],[amount]]&gt;$Y$7),"Outlier","Normal")</f>
        <v>Normal</v>
      </c>
      <c r="P3575" t="str">
        <f>IF(OR(Table1_17[[#This Row],[missing_flag]]="Missing",Table1_17[[#This Row],[outlier_flag]]="Outliers"),"Review","Valid")</f>
        <v>Valid</v>
      </c>
    </row>
    <row r="3576" spans="1:16">
      <c r="A3576" t="s">
        <v>8636</v>
      </c>
      <c r="B3576" s="1">
        <v>44986</v>
      </c>
      <c r="C3576">
        <v>20662.45</v>
      </c>
      <c r="D3576" t="s">
        <v>1924</v>
      </c>
      <c r="E3576" t="s">
        <v>1924</v>
      </c>
      <c r="F3576" t="s">
        <v>264</v>
      </c>
      <c r="G3576" t="s">
        <v>8</v>
      </c>
      <c r="J3576" t="s">
        <v>25865</v>
      </c>
      <c r="K3576" t="s">
        <v>22291</v>
      </c>
      <c r="L3576" t="s">
        <v>22291</v>
      </c>
      <c r="M3576" t="s">
        <v>22291</v>
      </c>
      <c r="N3576" t="str">
        <f t="shared" si="55"/>
        <v>OK</v>
      </c>
      <c r="O3576" t="str">
        <f>IF(OR(Table1_17[[#This Row],[amount]]&lt;$Y$8,Table1_17[[#This Row],[amount]]&gt;$Y$7),"Outlier","Normal")</f>
        <v>Normal</v>
      </c>
      <c r="P3576" t="str">
        <f>IF(OR(Table1_17[[#This Row],[missing_flag]]="Missing",Table1_17[[#This Row],[outlier_flag]]="Outliers"),"Review","Valid")</f>
        <v>Valid</v>
      </c>
    </row>
    <row r="3577" spans="1:16">
      <c r="A3577" t="s">
        <v>8638</v>
      </c>
      <c r="B3577" s="1">
        <v>44938</v>
      </c>
      <c r="C3577">
        <v>21773.85</v>
      </c>
      <c r="D3577" t="s">
        <v>1504</v>
      </c>
      <c r="E3577" t="s">
        <v>1504</v>
      </c>
      <c r="F3577" t="s">
        <v>268</v>
      </c>
      <c r="G3577" t="s">
        <v>29</v>
      </c>
      <c r="J3577" t="s">
        <v>25866</v>
      </c>
      <c r="K3577" t="s">
        <v>22291</v>
      </c>
      <c r="L3577" t="s">
        <v>22291</v>
      </c>
      <c r="M3577" t="s">
        <v>22291</v>
      </c>
      <c r="N3577" t="str">
        <f t="shared" si="55"/>
        <v>OK</v>
      </c>
      <c r="O3577" t="str">
        <f>IF(OR(Table1_17[[#This Row],[amount]]&lt;$Y$8,Table1_17[[#This Row],[amount]]&gt;$Y$7),"Outlier","Normal")</f>
        <v>Normal</v>
      </c>
      <c r="P3577" t="str">
        <f>IF(OR(Table1_17[[#This Row],[missing_flag]]="Missing",Table1_17[[#This Row],[outlier_flag]]="Outliers"),"Review","Valid")</f>
        <v>Valid</v>
      </c>
    </row>
    <row r="3578" spans="1:16">
      <c r="A3578" t="s">
        <v>8640</v>
      </c>
      <c r="B3578" s="1">
        <v>44943</v>
      </c>
      <c r="C3578">
        <v>-40521.699999999997</v>
      </c>
      <c r="D3578" t="s">
        <v>1478</v>
      </c>
      <c r="E3578" t="s">
        <v>7</v>
      </c>
      <c r="F3578" t="s">
        <v>268</v>
      </c>
      <c r="G3578" t="s">
        <v>13</v>
      </c>
      <c r="I3578" t="s">
        <v>215</v>
      </c>
      <c r="J3578" t="s">
        <v>25867</v>
      </c>
      <c r="K3578" t="s">
        <v>22291</v>
      </c>
      <c r="L3578" t="s">
        <v>22291</v>
      </c>
      <c r="M3578" t="s">
        <v>22291</v>
      </c>
      <c r="N3578" t="str">
        <f t="shared" si="55"/>
        <v>OK</v>
      </c>
      <c r="O3578" t="str">
        <f>IF(OR(Table1_17[[#This Row],[amount]]&lt;$Y$8,Table1_17[[#This Row],[amount]]&gt;$Y$7),"Outlier","Normal")</f>
        <v>Normal</v>
      </c>
      <c r="P3578" t="str">
        <f>IF(OR(Table1_17[[#This Row],[missing_flag]]="Missing",Table1_17[[#This Row],[outlier_flag]]="Outliers"),"Review","Valid")</f>
        <v>Valid</v>
      </c>
    </row>
    <row r="3579" spans="1:16">
      <c r="A3579" t="s">
        <v>8642</v>
      </c>
      <c r="B3579" s="1">
        <v>44855</v>
      </c>
      <c r="C3579">
        <v>130341.84</v>
      </c>
      <c r="D3579" t="s">
        <v>1483</v>
      </c>
      <c r="E3579" t="s">
        <v>1484</v>
      </c>
      <c r="F3579" t="s">
        <v>271</v>
      </c>
      <c r="G3579" t="s">
        <v>29</v>
      </c>
      <c r="H3579" t="s">
        <v>926</v>
      </c>
      <c r="J3579" t="s">
        <v>25868</v>
      </c>
      <c r="K3579" t="s">
        <v>22291</v>
      </c>
      <c r="L3579" t="s">
        <v>22291</v>
      </c>
      <c r="M3579" t="s">
        <v>22291</v>
      </c>
      <c r="N3579" t="str">
        <f t="shared" si="55"/>
        <v>OK</v>
      </c>
      <c r="O3579" t="str">
        <f>IF(OR(Table1_17[[#This Row],[amount]]&lt;$Y$8,Table1_17[[#This Row],[amount]]&gt;$Y$7),"Outlier","Normal")</f>
        <v>Normal</v>
      </c>
      <c r="P3579" t="str">
        <f>IF(OR(Table1_17[[#This Row],[missing_flag]]="Missing",Table1_17[[#This Row],[outlier_flag]]="Outliers"),"Review","Valid")</f>
        <v>Valid</v>
      </c>
    </row>
    <row r="3580" spans="1:16">
      <c r="A3580" t="s">
        <v>8644</v>
      </c>
      <c r="B3580" s="1">
        <v>44932</v>
      </c>
      <c r="C3580">
        <v>-50689.13</v>
      </c>
      <c r="D3580" t="s">
        <v>1478</v>
      </c>
      <c r="E3580" t="s">
        <v>1496</v>
      </c>
      <c r="F3580" t="s">
        <v>271</v>
      </c>
      <c r="G3580" t="s">
        <v>29</v>
      </c>
      <c r="I3580" t="s">
        <v>203</v>
      </c>
      <c r="J3580" t="s">
        <v>25869</v>
      </c>
      <c r="K3580" t="s">
        <v>22291</v>
      </c>
      <c r="L3580" t="s">
        <v>22291</v>
      </c>
      <c r="M3580" t="s">
        <v>22291</v>
      </c>
      <c r="N3580" t="str">
        <f t="shared" si="55"/>
        <v>OK</v>
      </c>
      <c r="O3580" t="str">
        <f>IF(OR(Table1_17[[#This Row],[amount]]&lt;$Y$8,Table1_17[[#This Row],[amount]]&gt;$Y$7),"Outlier","Normal")</f>
        <v>Normal</v>
      </c>
      <c r="P3580" t="str">
        <f>IF(OR(Table1_17[[#This Row],[missing_flag]]="Missing",Table1_17[[#This Row],[outlier_flag]]="Outliers"),"Review","Valid")</f>
        <v>Valid</v>
      </c>
    </row>
    <row r="3581" spans="1:16">
      <c r="A3581" t="s">
        <v>8646</v>
      </c>
      <c r="B3581" s="1">
        <v>44801</v>
      </c>
      <c r="C3581">
        <v>215209.34</v>
      </c>
      <c r="D3581" t="s">
        <v>1483</v>
      </c>
      <c r="E3581" t="s">
        <v>1487</v>
      </c>
      <c r="F3581" t="s">
        <v>271</v>
      </c>
      <c r="G3581" t="s">
        <v>8</v>
      </c>
      <c r="H3581" t="s">
        <v>961</v>
      </c>
      <c r="J3581" t="s">
        <v>25870</v>
      </c>
      <c r="K3581" t="s">
        <v>22291</v>
      </c>
      <c r="L3581" t="s">
        <v>22291</v>
      </c>
      <c r="M3581" t="s">
        <v>22291</v>
      </c>
      <c r="N3581" t="str">
        <f t="shared" si="55"/>
        <v>OK</v>
      </c>
      <c r="O3581" t="str">
        <f>IF(OR(Table1_17[[#This Row],[amount]]&lt;$Y$8,Table1_17[[#This Row],[amount]]&gt;$Y$7),"Outlier","Normal")</f>
        <v>Normal</v>
      </c>
      <c r="P3581" t="str">
        <f>IF(OR(Table1_17[[#This Row],[missing_flag]]="Missing",Table1_17[[#This Row],[outlier_flag]]="Outliers"),"Review","Valid")</f>
        <v>Valid</v>
      </c>
    </row>
    <row r="3582" spans="1:16">
      <c r="A3582" t="s">
        <v>8648</v>
      </c>
      <c r="B3582" s="1">
        <v>44872</v>
      </c>
      <c r="C3582">
        <v>315646.17</v>
      </c>
      <c r="D3582" t="s">
        <v>1483</v>
      </c>
      <c r="E3582" t="s">
        <v>1499</v>
      </c>
      <c r="F3582" t="s">
        <v>268</v>
      </c>
      <c r="G3582" t="s">
        <v>8</v>
      </c>
      <c r="H3582" t="s">
        <v>1309</v>
      </c>
      <c r="J3582" t="s">
        <v>25871</v>
      </c>
      <c r="K3582" t="s">
        <v>22291</v>
      </c>
      <c r="L3582" t="s">
        <v>22291</v>
      </c>
      <c r="M3582" t="s">
        <v>22291</v>
      </c>
      <c r="N3582" t="str">
        <f t="shared" si="55"/>
        <v>OK</v>
      </c>
      <c r="O3582" t="str">
        <f>IF(OR(Table1_17[[#This Row],[amount]]&lt;$Y$8,Table1_17[[#This Row],[amount]]&gt;$Y$7),"Outlier","Normal")</f>
        <v>Normal</v>
      </c>
      <c r="P3582" t="str">
        <f>IF(OR(Table1_17[[#This Row],[missing_flag]]="Missing",Table1_17[[#This Row],[outlier_flag]]="Outliers"),"Review","Valid")</f>
        <v>Valid</v>
      </c>
    </row>
    <row r="3583" spans="1:16">
      <c r="A3583" t="s">
        <v>8650</v>
      </c>
      <c r="B3583" s="1">
        <v>45096</v>
      </c>
      <c r="C3583">
        <v>60243.73</v>
      </c>
      <c r="D3583" t="s">
        <v>1483</v>
      </c>
      <c r="E3583" t="s">
        <v>1487</v>
      </c>
      <c r="F3583" t="s">
        <v>264</v>
      </c>
      <c r="G3583" t="s">
        <v>29</v>
      </c>
      <c r="H3583" t="s">
        <v>1277</v>
      </c>
      <c r="J3583" t="s">
        <v>25872</v>
      </c>
      <c r="K3583" t="s">
        <v>22291</v>
      </c>
      <c r="L3583" t="s">
        <v>22291</v>
      </c>
      <c r="M3583" t="s">
        <v>22291</v>
      </c>
      <c r="N3583" t="str">
        <f t="shared" si="55"/>
        <v>OK</v>
      </c>
      <c r="O3583" t="str">
        <f>IF(OR(Table1_17[[#This Row],[amount]]&lt;$Y$8,Table1_17[[#This Row],[amount]]&gt;$Y$7),"Outlier","Normal")</f>
        <v>Normal</v>
      </c>
      <c r="P3583" t="str">
        <f>IF(OR(Table1_17[[#This Row],[missing_flag]]="Missing",Table1_17[[#This Row],[outlier_flag]]="Outliers"),"Review","Valid")</f>
        <v>Valid</v>
      </c>
    </row>
    <row r="3584" spans="1:16">
      <c r="A3584" t="s">
        <v>8652</v>
      </c>
      <c r="B3584" s="1">
        <v>44649</v>
      </c>
      <c r="C3584">
        <v>143148</v>
      </c>
      <c r="D3584" t="s">
        <v>1483</v>
      </c>
      <c r="E3584" t="s">
        <v>1487</v>
      </c>
      <c r="F3584" t="s">
        <v>268</v>
      </c>
      <c r="G3584" t="s">
        <v>17</v>
      </c>
      <c r="H3584" t="s">
        <v>882</v>
      </c>
      <c r="J3584" t="s">
        <v>25873</v>
      </c>
      <c r="K3584" t="s">
        <v>22291</v>
      </c>
      <c r="L3584" t="s">
        <v>22291</v>
      </c>
      <c r="M3584" t="s">
        <v>22291</v>
      </c>
      <c r="N3584" t="str">
        <f t="shared" si="55"/>
        <v>OK</v>
      </c>
      <c r="O3584" t="str">
        <f>IF(OR(Table1_17[[#This Row],[amount]]&lt;$Y$8,Table1_17[[#This Row],[amount]]&gt;$Y$7),"Outlier","Normal")</f>
        <v>Normal</v>
      </c>
      <c r="P3584" t="str">
        <f>IF(OR(Table1_17[[#This Row],[missing_flag]]="Missing",Table1_17[[#This Row],[outlier_flag]]="Outliers"),"Review","Valid")</f>
        <v>Valid</v>
      </c>
    </row>
    <row r="3585" spans="1:16">
      <c r="A3585" t="s">
        <v>8654</v>
      </c>
      <c r="B3585" s="1">
        <v>44877</v>
      </c>
      <c r="C3585">
        <v>29120.75</v>
      </c>
      <c r="D3585" t="s">
        <v>1587</v>
      </c>
      <c r="E3585" t="s">
        <v>1587</v>
      </c>
      <c r="F3585" t="s">
        <v>271</v>
      </c>
      <c r="G3585" t="s">
        <v>8</v>
      </c>
      <c r="J3585" t="s">
        <v>25874</v>
      </c>
      <c r="K3585" t="s">
        <v>22291</v>
      </c>
      <c r="L3585" t="s">
        <v>22291</v>
      </c>
      <c r="M3585" t="s">
        <v>22291</v>
      </c>
      <c r="N3585" t="str">
        <f t="shared" si="55"/>
        <v>OK</v>
      </c>
      <c r="O3585" t="str">
        <f>IF(OR(Table1_17[[#This Row],[amount]]&lt;$Y$8,Table1_17[[#This Row],[amount]]&gt;$Y$7),"Outlier","Normal")</f>
        <v>Normal</v>
      </c>
      <c r="P3585" t="str">
        <f>IF(OR(Table1_17[[#This Row],[missing_flag]]="Missing",Table1_17[[#This Row],[outlier_flag]]="Outliers"),"Review","Valid")</f>
        <v>Valid</v>
      </c>
    </row>
    <row r="3586" spans="1:16">
      <c r="A3586" t="s">
        <v>8656</v>
      </c>
      <c r="B3586" s="1">
        <v>45118</v>
      </c>
      <c r="C3586">
        <v>84407.5</v>
      </c>
      <c r="D3586" t="s">
        <v>1483</v>
      </c>
      <c r="E3586" t="s">
        <v>1487</v>
      </c>
      <c r="F3586" t="s">
        <v>271</v>
      </c>
      <c r="G3586" t="s">
        <v>8</v>
      </c>
      <c r="H3586" t="s">
        <v>1371</v>
      </c>
      <c r="J3586" t="s">
        <v>25875</v>
      </c>
      <c r="K3586" t="s">
        <v>22291</v>
      </c>
      <c r="L3586" t="s">
        <v>22291</v>
      </c>
      <c r="M3586" t="s">
        <v>22291</v>
      </c>
      <c r="N3586" t="str">
        <f t="shared" si="55"/>
        <v>OK</v>
      </c>
      <c r="O3586" t="str">
        <f>IF(OR(Table1_17[[#This Row],[amount]]&lt;$Y$8,Table1_17[[#This Row],[amount]]&gt;$Y$7),"Outlier","Normal")</f>
        <v>Normal</v>
      </c>
      <c r="P3586" t="str">
        <f>IF(OR(Table1_17[[#This Row],[missing_flag]]="Missing",Table1_17[[#This Row],[outlier_flag]]="Outliers"),"Review","Valid")</f>
        <v>Valid</v>
      </c>
    </row>
    <row r="3587" spans="1:16">
      <c r="A3587" t="s">
        <v>8658</v>
      </c>
      <c r="B3587" s="1">
        <v>44923</v>
      </c>
      <c r="C3587">
        <v>178243.27</v>
      </c>
      <c r="D3587" t="s">
        <v>1483</v>
      </c>
      <c r="E3587" t="s">
        <v>1487</v>
      </c>
      <c r="F3587" t="s">
        <v>271</v>
      </c>
      <c r="G3587" t="s">
        <v>29</v>
      </c>
      <c r="H3587" t="s">
        <v>916</v>
      </c>
      <c r="J3587" t="s">
        <v>25876</v>
      </c>
      <c r="K3587" t="s">
        <v>22291</v>
      </c>
      <c r="L3587" t="s">
        <v>22291</v>
      </c>
      <c r="M3587" t="s">
        <v>22291</v>
      </c>
      <c r="N3587" t="str">
        <f t="shared" ref="N3587:N3650" si="56">IF(OR(B3587="",C3587="",D3587="",F3587=""),"Missing","OK")</f>
        <v>OK</v>
      </c>
      <c r="O3587" t="str">
        <f>IF(OR(Table1_17[[#This Row],[amount]]&lt;$Y$8,Table1_17[[#This Row],[amount]]&gt;$Y$7),"Outlier","Normal")</f>
        <v>Normal</v>
      </c>
      <c r="P3587" t="str">
        <f>IF(OR(Table1_17[[#This Row],[missing_flag]]="Missing",Table1_17[[#This Row],[outlier_flag]]="Outliers"),"Review","Valid")</f>
        <v>Valid</v>
      </c>
    </row>
    <row r="3588" spans="1:16">
      <c r="A3588" t="s">
        <v>8660</v>
      </c>
      <c r="B3588" s="1">
        <v>44860</v>
      </c>
      <c r="C3588">
        <v>-61062.74</v>
      </c>
      <c r="D3588" t="s">
        <v>1478</v>
      </c>
      <c r="E3588" t="s">
        <v>1496</v>
      </c>
      <c r="F3588" t="s">
        <v>268</v>
      </c>
      <c r="G3588" t="s">
        <v>29</v>
      </c>
      <c r="I3588" t="s">
        <v>67</v>
      </c>
      <c r="J3588" t="s">
        <v>25877</v>
      </c>
      <c r="K3588" t="s">
        <v>22291</v>
      </c>
      <c r="L3588" t="s">
        <v>22291</v>
      </c>
      <c r="M3588" t="s">
        <v>22291</v>
      </c>
      <c r="N3588" t="str">
        <f t="shared" si="56"/>
        <v>OK</v>
      </c>
      <c r="O3588" t="str">
        <f>IF(OR(Table1_17[[#This Row],[amount]]&lt;$Y$8,Table1_17[[#This Row],[amount]]&gt;$Y$7),"Outlier","Normal")</f>
        <v>Normal</v>
      </c>
      <c r="P3588" t="str">
        <f>IF(OR(Table1_17[[#This Row],[missing_flag]]="Missing",Table1_17[[#This Row],[outlier_flag]]="Outliers"),"Review","Valid")</f>
        <v>Valid</v>
      </c>
    </row>
    <row r="3589" spans="1:16">
      <c r="A3589" t="s">
        <v>8662</v>
      </c>
      <c r="B3589" s="1">
        <v>45097</v>
      </c>
      <c r="C3589">
        <v>148775.04000000001</v>
      </c>
      <c r="D3589" t="s">
        <v>1483</v>
      </c>
      <c r="E3589" t="s">
        <v>1487</v>
      </c>
      <c r="F3589" t="s">
        <v>264</v>
      </c>
      <c r="G3589" t="s">
        <v>17</v>
      </c>
      <c r="H3589" t="s">
        <v>1093</v>
      </c>
      <c r="J3589" t="s">
        <v>25878</v>
      </c>
      <c r="K3589" t="s">
        <v>22291</v>
      </c>
      <c r="L3589" t="s">
        <v>22291</v>
      </c>
      <c r="M3589" t="s">
        <v>22291</v>
      </c>
      <c r="N3589" t="str">
        <f t="shared" si="56"/>
        <v>OK</v>
      </c>
      <c r="O3589" t="str">
        <f>IF(OR(Table1_17[[#This Row],[amount]]&lt;$Y$8,Table1_17[[#This Row],[amount]]&gt;$Y$7),"Outlier","Normal")</f>
        <v>Normal</v>
      </c>
      <c r="P3589" t="str">
        <f>IF(OR(Table1_17[[#This Row],[missing_flag]]="Missing",Table1_17[[#This Row],[outlier_flag]]="Outliers"),"Review","Valid")</f>
        <v>Valid</v>
      </c>
    </row>
    <row r="3590" spans="1:16">
      <c r="A3590" t="s">
        <v>8664</v>
      </c>
      <c r="B3590" s="1">
        <v>45096</v>
      </c>
      <c r="C3590">
        <v>121918.88</v>
      </c>
      <c r="D3590" t="s">
        <v>1483</v>
      </c>
      <c r="E3590" t="s">
        <v>1484</v>
      </c>
      <c r="F3590" t="s">
        <v>268</v>
      </c>
      <c r="G3590" t="s">
        <v>29</v>
      </c>
      <c r="H3590" t="s">
        <v>1201</v>
      </c>
      <c r="J3590" t="s">
        <v>25879</v>
      </c>
      <c r="K3590" t="s">
        <v>22291</v>
      </c>
      <c r="L3590" t="s">
        <v>22291</v>
      </c>
      <c r="M3590" t="s">
        <v>22291</v>
      </c>
      <c r="N3590" t="str">
        <f t="shared" si="56"/>
        <v>OK</v>
      </c>
      <c r="O3590" t="str">
        <f>IF(OR(Table1_17[[#This Row],[amount]]&lt;$Y$8,Table1_17[[#This Row],[amount]]&gt;$Y$7),"Outlier","Normal")</f>
        <v>Normal</v>
      </c>
      <c r="P3590" t="str">
        <f>IF(OR(Table1_17[[#This Row],[missing_flag]]="Missing",Table1_17[[#This Row],[outlier_flag]]="Outliers"),"Review","Valid")</f>
        <v>Valid</v>
      </c>
    </row>
    <row r="3591" spans="1:16">
      <c r="A3591" t="s">
        <v>8666</v>
      </c>
      <c r="B3591" s="1">
        <v>45086</v>
      </c>
      <c r="C3591">
        <v>100411.39</v>
      </c>
      <c r="D3591" t="s">
        <v>1483</v>
      </c>
      <c r="E3591" t="s">
        <v>1487</v>
      </c>
      <c r="F3591" t="s">
        <v>268</v>
      </c>
      <c r="G3591" t="s">
        <v>13</v>
      </c>
      <c r="H3591" t="s">
        <v>670</v>
      </c>
      <c r="J3591" t="s">
        <v>25880</v>
      </c>
      <c r="K3591" t="s">
        <v>22291</v>
      </c>
      <c r="L3591" t="s">
        <v>22291</v>
      </c>
      <c r="M3591" t="s">
        <v>22291</v>
      </c>
      <c r="N3591" t="str">
        <f t="shared" si="56"/>
        <v>OK</v>
      </c>
      <c r="O3591" t="str">
        <f>IF(OR(Table1_17[[#This Row],[amount]]&lt;$Y$8,Table1_17[[#This Row],[amount]]&gt;$Y$7),"Outlier","Normal")</f>
        <v>Normal</v>
      </c>
      <c r="P3591" t="str">
        <f>IF(OR(Table1_17[[#This Row],[missing_flag]]="Missing",Table1_17[[#This Row],[outlier_flag]]="Outliers"),"Review","Valid")</f>
        <v>Valid</v>
      </c>
    </row>
    <row r="3592" spans="1:16">
      <c r="A3592" t="s">
        <v>8668</v>
      </c>
      <c r="B3592" s="1">
        <v>45073</v>
      </c>
      <c r="C3592">
        <v>256570.62</v>
      </c>
      <c r="D3592" t="s">
        <v>1483</v>
      </c>
      <c r="E3592" t="s">
        <v>1487</v>
      </c>
      <c r="F3592" t="s">
        <v>271</v>
      </c>
      <c r="G3592" t="s">
        <v>17</v>
      </c>
      <c r="H3592" t="s">
        <v>716</v>
      </c>
      <c r="J3592" t="s">
        <v>25881</v>
      </c>
      <c r="K3592" t="s">
        <v>22291</v>
      </c>
      <c r="L3592" t="s">
        <v>22291</v>
      </c>
      <c r="M3592" t="s">
        <v>22291</v>
      </c>
      <c r="N3592" t="str">
        <f t="shared" si="56"/>
        <v>OK</v>
      </c>
      <c r="O3592" t="str">
        <f>IF(OR(Table1_17[[#This Row],[amount]]&lt;$Y$8,Table1_17[[#This Row],[amount]]&gt;$Y$7),"Outlier","Normal")</f>
        <v>Normal</v>
      </c>
      <c r="P3592" t="str">
        <f>IF(OR(Table1_17[[#This Row],[missing_flag]]="Missing",Table1_17[[#This Row],[outlier_flag]]="Outliers"),"Review","Valid")</f>
        <v>Valid</v>
      </c>
    </row>
    <row r="3593" spans="1:16">
      <c r="A3593" t="s">
        <v>8670</v>
      </c>
      <c r="B3593" s="1">
        <v>45287</v>
      </c>
      <c r="C3593">
        <v>207056.66</v>
      </c>
      <c r="D3593" t="s">
        <v>1483</v>
      </c>
      <c r="E3593" t="s">
        <v>1484</v>
      </c>
      <c r="F3593" t="s">
        <v>268</v>
      </c>
      <c r="G3593" t="s">
        <v>13</v>
      </c>
      <c r="H3593" t="s">
        <v>1407</v>
      </c>
      <c r="J3593" t="s">
        <v>25882</v>
      </c>
      <c r="K3593" t="s">
        <v>22291</v>
      </c>
      <c r="L3593" t="s">
        <v>22291</v>
      </c>
      <c r="M3593" t="s">
        <v>22291</v>
      </c>
      <c r="N3593" t="str">
        <f t="shared" si="56"/>
        <v>OK</v>
      </c>
      <c r="O3593" t="str">
        <f>IF(OR(Table1_17[[#This Row],[amount]]&lt;$Y$8,Table1_17[[#This Row],[amount]]&gt;$Y$7),"Outlier","Normal")</f>
        <v>Normal</v>
      </c>
      <c r="P3593" t="str">
        <f>IF(OR(Table1_17[[#This Row],[missing_flag]]="Missing",Table1_17[[#This Row],[outlier_flag]]="Outliers"),"Review","Valid")</f>
        <v>Valid</v>
      </c>
    </row>
    <row r="3594" spans="1:16">
      <c r="A3594" t="s">
        <v>8672</v>
      </c>
      <c r="B3594" s="1">
        <v>44803</v>
      </c>
      <c r="C3594">
        <v>206981.75</v>
      </c>
      <c r="D3594" t="s">
        <v>1483</v>
      </c>
      <c r="E3594" t="s">
        <v>1484</v>
      </c>
      <c r="F3594" t="s">
        <v>268</v>
      </c>
      <c r="G3594" t="s">
        <v>8</v>
      </c>
      <c r="H3594" t="s">
        <v>1097</v>
      </c>
      <c r="J3594" t="s">
        <v>25883</v>
      </c>
      <c r="K3594" t="s">
        <v>22291</v>
      </c>
      <c r="L3594" t="s">
        <v>22291</v>
      </c>
      <c r="M3594" t="s">
        <v>22291</v>
      </c>
      <c r="N3594" t="str">
        <f t="shared" si="56"/>
        <v>OK</v>
      </c>
      <c r="O3594" t="str">
        <f>IF(OR(Table1_17[[#This Row],[amount]]&lt;$Y$8,Table1_17[[#This Row],[amount]]&gt;$Y$7),"Outlier","Normal")</f>
        <v>Normal</v>
      </c>
      <c r="P3594" t="str">
        <f>IF(OR(Table1_17[[#This Row],[missing_flag]]="Missing",Table1_17[[#This Row],[outlier_flag]]="Outliers"),"Review","Valid")</f>
        <v>Valid</v>
      </c>
    </row>
    <row r="3595" spans="1:16">
      <c r="A3595" t="s">
        <v>8674</v>
      </c>
      <c r="B3595" s="1">
        <v>44565</v>
      </c>
      <c r="C3595">
        <v>92189.3</v>
      </c>
      <c r="D3595" t="s">
        <v>1483</v>
      </c>
      <c r="E3595" t="s">
        <v>1484</v>
      </c>
      <c r="F3595" t="s">
        <v>271</v>
      </c>
      <c r="G3595" t="s">
        <v>17</v>
      </c>
      <c r="H3595" t="s">
        <v>1019</v>
      </c>
      <c r="J3595" t="s">
        <v>25884</v>
      </c>
      <c r="K3595" t="s">
        <v>22291</v>
      </c>
      <c r="L3595" t="s">
        <v>22291</v>
      </c>
      <c r="M3595" t="s">
        <v>22291</v>
      </c>
      <c r="N3595" t="str">
        <f t="shared" si="56"/>
        <v>OK</v>
      </c>
      <c r="O3595" t="str">
        <f>IF(OR(Table1_17[[#This Row],[amount]]&lt;$Y$8,Table1_17[[#This Row],[amount]]&gt;$Y$7),"Outlier","Normal")</f>
        <v>Normal</v>
      </c>
      <c r="P3595" t="str">
        <f>IF(OR(Table1_17[[#This Row],[missing_flag]]="Missing",Table1_17[[#This Row],[outlier_flag]]="Outliers"),"Review","Valid")</f>
        <v>Valid</v>
      </c>
    </row>
    <row r="3596" spans="1:16">
      <c r="A3596" t="s">
        <v>8676</v>
      </c>
      <c r="B3596" s="1">
        <v>45140</v>
      </c>
      <c r="C3596">
        <v>117603.03</v>
      </c>
      <c r="D3596" t="s">
        <v>1483</v>
      </c>
      <c r="E3596" t="s">
        <v>1484</v>
      </c>
      <c r="F3596" t="s">
        <v>264</v>
      </c>
      <c r="G3596" t="s">
        <v>29</v>
      </c>
      <c r="H3596" t="s">
        <v>1331</v>
      </c>
      <c r="J3596" t="s">
        <v>25885</v>
      </c>
      <c r="K3596" t="s">
        <v>22291</v>
      </c>
      <c r="L3596" t="s">
        <v>22291</v>
      </c>
      <c r="M3596" t="s">
        <v>22291</v>
      </c>
      <c r="N3596" t="str">
        <f t="shared" si="56"/>
        <v>OK</v>
      </c>
      <c r="O3596" t="str">
        <f>IF(OR(Table1_17[[#This Row],[amount]]&lt;$Y$8,Table1_17[[#This Row],[amount]]&gt;$Y$7),"Outlier","Normal")</f>
        <v>Normal</v>
      </c>
      <c r="P3596" t="str">
        <f>IF(OR(Table1_17[[#This Row],[missing_flag]]="Missing",Table1_17[[#This Row],[outlier_flag]]="Outliers"),"Review","Valid")</f>
        <v>Valid</v>
      </c>
    </row>
    <row r="3597" spans="1:16">
      <c r="A3597" t="s">
        <v>8678</v>
      </c>
      <c r="B3597" s="1">
        <v>44684</v>
      </c>
      <c r="C3597">
        <v>-55759.48</v>
      </c>
      <c r="D3597" t="s">
        <v>1478</v>
      </c>
      <c r="E3597" t="s">
        <v>1496</v>
      </c>
      <c r="F3597" t="s">
        <v>271</v>
      </c>
      <c r="G3597" t="s">
        <v>29</v>
      </c>
      <c r="I3597" t="s">
        <v>221</v>
      </c>
      <c r="J3597" t="s">
        <v>25886</v>
      </c>
      <c r="K3597" t="s">
        <v>22291</v>
      </c>
      <c r="L3597" t="s">
        <v>22291</v>
      </c>
      <c r="M3597" t="s">
        <v>22291</v>
      </c>
      <c r="N3597" t="str">
        <f t="shared" si="56"/>
        <v>OK</v>
      </c>
      <c r="O3597" t="str">
        <f>IF(OR(Table1_17[[#This Row],[amount]]&lt;$Y$8,Table1_17[[#This Row],[amount]]&gt;$Y$7),"Outlier","Normal")</f>
        <v>Normal</v>
      </c>
      <c r="P3597" t="str">
        <f>IF(OR(Table1_17[[#This Row],[missing_flag]]="Missing",Table1_17[[#This Row],[outlier_flag]]="Outliers"),"Review","Valid")</f>
        <v>Valid</v>
      </c>
    </row>
    <row r="3598" spans="1:16">
      <c r="A3598" t="s">
        <v>8680</v>
      </c>
      <c r="B3598" s="1">
        <v>45012</v>
      </c>
      <c r="C3598">
        <v>-9391.68</v>
      </c>
      <c r="D3598" t="s">
        <v>1478</v>
      </c>
      <c r="E3598" t="s">
        <v>20</v>
      </c>
      <c r="F3598" t="s">
        <v>268</v>
      </c>
      <c r="G3598" t="s">
        <v>13</v>
      </c>
      <c r="I3598" t="s">
        <v>252</v>
      </c>
      <c r="J3598" t="s">
        <v>25887</v>
      </c>
      <c r="K3598" t="s">
        <v>22291</v>
      </c>
      <c r="L3598" t="s">
        <v>22291</v>
      </c>
      <c r="M3598" t="s">
        <v>22291</v>
      </c>
      <c r="N3598" t="str">
        <f t="shared" si="56"/>
        <v>OK</v>
      </c>
      <c r="O3598" t="str">
        <f>IF(OR(Table1_17[[#This Row],[amount]]&lt;$Y$8,Table1_17[[#This Row],[amount]]&gt;$Y$7),"Outlier","Normal")</f>
        <v>Normal</v>
      </c>
      <c r="P3598" t="str">
        <f>IF(OR(Table1_17[[#This Row],[missing_flag]]="Missing",Table1_17[[#This Row],[outlier_flag]]="Outliers"),"Review","Valid")</f>
        <v>Valid</v>
      </c>
    </row>
    <row r="3599" spans="1:16">
      <c r="A3599" t="s">
        <v>8682</v>
      </c>
      <c r="B3599" s="1">
        <v>44848</v>
      </c>
      <c r="C3599">
        <v>166569.04</v>
      </c>
      <c r="D3599" t="s">
        <v>1483</v>
      </c>
      <c r="E3599" t="s">
        <v>1499</v>
      </c>
      <c r="F3599" t="s">
        <v>268</v>
      </c>
      <c r="G3599" t="s">
        <v>29</v>
      </c>
      <c r="H3599" t="s">
        <v>1297</v>
      </c>
      <c r="J3599" t="s">
        <v>25888</v>
      </c>
      <c r="K3599" t="s">
        <v>22291</v>
      </c>
      <c r="L3599" t="s">
        <v>22291</v>
      </c>
      <c r="M3599" t="s">
        <v>22291</v>
      </c>
      <c r="N3599" t="str">
        <f t="shared" si="56"/>
        <v>OK</v>
      </c>
      <c r="O3599" t="str">
        <f>IF(OR(Table1_17[[#This Row],[amount]]&lt;$Y$8,Table1_17[[#This Row],[amount]]&gt;$Y$7),"Outlier","Normal")</f>
        <v>Normal</v>
      </c>
      <c r="P3599" t="str">
        <f>IF(OR(Table1_17[[#This Row],[missing_flag]]="Missing",Table1_17[[#This Row],[outlier_flag]]="Outliers"),"Review","Valid")</f>
        <v>Valid</v>
      </c>
    </row>
    <row r="3600" spans="1:16">
      <c r="A3600" t="s">
        <v>8684</v>
      </c>
      <c r="B3600" s="1">
        <v>44950</v>
      </c>
      <c r="C3600">
        <v>102260.25</v>
      </c>
      <c r="D3600" t="s">
        <v>1483</v>
      </c>
      <c r="E3600" t="s">
        <v>1499</v>
      </c>
      <c r="F3600" t="s">
        <v>264</v>
      </c>
      <c r="G3600" t="s">
        <v>17</v>
      </c>
      <c r="H3600" t="s">
        <v>1019</v>
      </c>
      <c r="J3600" t="s">
        <v>25889</v>
      </c>
      <c r="K3600" t="s">
        <v>22291</v>
      </c>
      <c r="L3600" t="s">
        <v>22291</v>
      </c>
      <c r="M3600" t="s">
        <v>22291</v>
      </c>
      <c r="N3600" t="str">
        <f t="shared" si="56"/>
        <v>OK</v>
      </c>
      <c r="O3600" t="str">
        <f>IF(OR(Table1_17[[#This Row],[amount]]&lt;$Y$8,Table1_17[[#This Row],[amount]]&gt;$Y$7),"Outlier","Normal")</f>
        <v>Normal</v>
      </c>
      <c r="P3600" t="str">
        <f>IF(OR(Table1_17[[#This Row],[missing_flag]]="Missing",Table1_17[[#This Row],[outlier_flag]]="Outliers"),"Review","Valid")</f>
        <v>Valid</v>
      </c>
    </row>
    <row r="3601" spans="1:16">
      <c r="A3601" t="s">
        <v>8686</v>
      </c>
      <c r="B3601" s="1">
        <v>45153</v>
      </c>
      <c r="C3601">
        <v>67729.83</v>
      </c>
      <c r="D3601" t="s">
        <v>1483</v>
      </c>
      <c r="E3601" t="s">
        <v>1499</v>
      </c>
      <c r="F3601" t="s">
        <v>264</v>
      </c>
      <c r="G3601" t="s">
        <v>13</v>
      </c>
      <c r="H3601" t="s">
        <v>1171</v>
      </c>
      <c r="J3601" t="s">
        <v>25890</v>
      </c>
      <c r="K3601" t="s">
        <v>22291</v>
      </c>
      <c r="L3601" t="s">
        <v>22291</v>
      </c>
      <c r="M3601" t="s">
        <v>22291</v>
      </c>
      <c r="N3601" t="str">
        <f t="shared" si="56"/>
        <v>OK</v>
      </c>
      <c r="O3601" t="str">
        <f>IF(OR(Table1_17[[#This Row],[amount]]&lt;$Y$8,Table1_17[[#This Row],[amount]]&gt;$Y$7),"Outlier","Normal")</f>
        <v>Normal</v>
      </c>
      <c r="P3601" t="str">
        <f>IF(OR(Table1_17[[#This Row],[missing_flag]]="Missing",Table1_17[[#This Row],[outlier_flag]]="Outliers"),"Review","Valid")</f>
        <v>Valid</v>
      </c>
    </row>
    <row r="3602" spans="1:16">
      <c r="A3602" t="s">
        <v>8688</v>
      </c>
      <c r="B3602" s="1">
        <v>45140</v>
      </c>
      <c r="C3602">
        <v>181597.76</v>
      </c>
      <c r="D3602" t="s">
        <v>1483</v>
      </c>
      <c r="E3602" t="s">
        <v>1499</v>
      </c>
      <c r="F3602" t="s">
        <v>268</v>
      </c>
      <c r="G3602" t="s">
        <v>8</v>
      </c>
      <c r="H3602" t="s">
        <v>814</v>
      </c>
      <c r="J3602" t="s">
        <v>25891</v>
      </c>
      <c r="K3602" t="s">
        <v>22291</v>
      </c>
      <c r="L3602" t="s">
        <v>22291</v>
      </c>
      <c r="M3602" t="s">
        <v>22291</v>
      </c>
      <c r="N3602" t="str">
        <f t="shared" si="56"/>
        <v>OK</v>
      </c>
      <c r="O3602" t="str">
        <f>IF(OR(Table1_17[[#This Row],[amount]]&lt;$Y$8,Table1_17[[#This Row],[amount]]&gt;$Y$7),"Outlier","Normal")</f>
        <v>Normal</v>
      </c>
      <c r="P3602" t="str">
        <f>IF(OR(Table1_17[[#This Row],[missing_flag]]="Missing",Table1_17[[#This Row],[outlier_flag]]="Outliers"),"Review","Valid")</f>
        <v>Valid</v>
      </c>
    </row>
    <row r="3603" spans="1:16">
      <c r="A3603" t="s">
        <v>8690</v>
      </c>
      <c r="B3603" s="1">
        <v>45207</v>
      </c>
      <c r="C3603">
        <v>-48728.4</v>
      </c>
      <c r="D3603" t="s">
        <v>1478</v>
      </c>
      <c r="E3603" t="s">
        <v>1534</v>
      </c>
      <c r="F3603" t="s">
        <v>268</v>
      </c>
      <c r="G3603" t="s">
        <v>8</v>
      </c>
      <c r="I3603" t="s">
        <v>199</v>
      </c>
      <c r="J3603" t="s">
        <v>25892</v>
      </c>
      <c r="K3603" t="s">
        <v>22291</v>
      </c>
      <c r="L3603" t="s">
        <v>22291</v>
      </c>
      <c r="M3603" t="s">
        <v>22291</v>
      </c>
      <c r="N3603" t="str">
        <f t="shared" si="56"/>
        <v>OK</v>
      </c>
      <c r="O3603" t="str">
        <f>IF(OR(Table1_17[[#This Row],[amount]]&lt;$Y$8,Table1_17[[#This Row],[amount]]&gt;$Y$7),"Outlier","Normal")</f>
        <v>Normal</v>
      </c>
      <c r="P3603" t="str">
        <f>IF(OR(Table1_17[[#This Row],[missing_flag]]="Missing",Table1_17[[#This Row],[outlier_flag]]="Outliers"),"Review","Valid")</f>
        <v>Valid</v>
      </c>
    </row>
    <row r="3604" spans="1:16">
      <c r="A3604" t="s">
        <v>8692</v>
      </c>
      <c r="B3604" s="1">
        <v>45187</v>
      </c>
      <c r="C3604">
        <v>-67868.81</v>
      </c>
      <c r="D3604" t="s">
        <v>1478</v>
      </c>
      <c r="E3604" t="s">
        <v>1496</v>
      </c>
      <c r="F3604" t="s">
        <v>264</v>
      </c>
      <c r="G3604" t="s">
        <v>8</v>
      </c>
      <c r="I3604" t="s">
        <v>246</v>
      </c>
      <c r="J3604" t="s">
        <v>25893</v>
      </c>
      <c r="K3604" t="s">
        <v>22291</v>
      </c>
      <c r="L3604" t="s">
        <v>22291</v>
      </c>
      <c r="M3604" t="s">
        <v>22291</v>
      </c>
      <c r="N3604" t="str">
        <f t="shared" si="56"/>
        <v>OK</v>
      </c>
      <c r="O3604" t="str">
        <f>IF(OR(Table1_17[[#This Row],[amount]]&lt;$Y$8,Table1_17[[#This Row],[amount]]&gt;$Y$7),"Outlier","Normal")</f>
        <v>Normal</v>
      </c>
      <c r="P3604" t="str">
        <f>IF(OR(Table1_17[[#This Row],[missing_flag]]="Missing",Table1_17[[#This Row],[outlier_flag]]="Outliers"),"Review","Valid")</f>
        <v>Valid</v>
      </c>
    </row>
    <row r="3605" spans="1:16">
      <c r="A3605" t="s">
        <v>8694</v>
      </c>
      <c r="B3605" s="1">
        <v>44795</v>
      </c>
      <c r="C3605">
        <v>145044.76999999999</v>
      </c>
      <c r="D3605" t="s">
        <v>1483</v>
      </c>
      <c r="E3605" t="s">
        <v>1487</v>
      </c>
      <c r="F3605" t="s">
        <v>264</v>
      </c>
      <c r="G3605" t="s">
        <v>8</v>
      </c>
      <c r="H3605" t="s">
        <v>906</v>
      </c>
      <c r="J3605" t="s">
        <v>25894</v>
      </c>
      <c r="K3605" t="s">
        <v>22291</v>
      </c>
      <c r="L3605" t="s">
        <v>22291</v>
      </c>
      <c r="M3605" t="s">
        <v>22291</v>
      </c>
      <c r="N3605" t="str">
        <f t="shared" si="56"/>
        <v>OK</v>
      </c>
      <c r="O3605" t="str">
        <f>IF(OR(Table1_17[[#This Row],[amount]]&lt;$Y$8,Table1_17[[#This Row],[amount]]&gt;$Y$7),"Outlier","Normal")</f>
        <v>Normal</v>
      </c>
      <c r="P3605" t="str">
        <f>IF(OR(Table1_17[[#This Row],[missing_flag]]="Missing",Table1_17[[#This Row],[outlier_flag]]="Outliers"),"Review","Valid")</f>
        <v>Valid</v>
      </c>
    </row>
    <row r="3606" spans="1:16">
      <c r="A3606" t="s">
        <v>8696</v>
      </c>
      <c r="B3606" s="1">
        <v>44689</v>
      </c>
      <c r="C3606">
        <v>-73951.41</v>
      </c>
      <c r="D3606" t="s">
        <v>1478</v>
      </c>
      <c r="E3606" t="s">
        <v>1496</v>
      </c>
      <c r="F3606" t="s">
        <v>268</v>
      </c>
      <c r="G3606" t="s">
        <v>17</v>
      </c>
      <c r="I3606" t="s">
        <v>137</v>
      </c>
      <c r="J3606" t="s">
        <v>25895</v>
      </c>
      <c r="K3606" t="s">
        <v>22291</v>
      </c>
      <c r="L3606" t="s">
        <v>22291</v>
      </c>
      <c r="M3606" t="s">
        <v>22291</v>
      </c>
      <c r="N3606" t="str">
        <f t="shared" si="56"/>
        <v>OK</v>
      </c>
      <c r="O3606" t="str">
        <f>IF(OR(Table1_17[[#This Row],[amount]]&lt;$Y$8,Table1_17[[#This Row],[amount]]&gt;$Y$7),"Outlier","Normal")</f>
        <v>Normal</v>
      </c>
      <c r="P3606" t="str">
        <f>IF(OR(Table1_17[[#This Row],[missing_flag]]="Missing",Table1_17[[#This Row],[outlier_flag]]="Outliers"),"Review","Valid")</f>
        <v>Valid</v>
      </c>
    </row>
    <row r="3607" spans="1:16">
      <c r="A3607" t="s">
        <v>8698</v>
      </c>
      <c r="B3607" s="1">
        <v>44592</v>
      </c>
      <c r="C3607">
        <v>-13549.49</v>
      </c>
      <c r="D3607" t="s">
        <v>1478</v>
      </c>
      <c r="E3607" t="s">
        <v>36</v>
      </c>
      <c r="F3607" t="s">
        <v>268</v>
      </c>
      <c r="G3607" t="s">
        <v>17</v>
      </c>
      <c r="I3607" t="s">
        <v>207</v>
      </c>
      <c r="J3607" t="s">
        <v>25896</v>
      </c>
      <c r="K3607" t="s">
        <v>22291</v>
      </c>
      <c r="L3607" t="s">
        <v>22291</v>
      </c>
      <c r="M3607" t="s">
        <v>22291</v>
      </c>
      <c r="N3607" t="str">
        <f t="shared" si="56"/>
        <v>OK</v>
      </c>
      <c r="O3607" t="str">
        <f>IF(OR(Table1_17[[#This Row],[amount]]&lt;$Y$8,Table1_17[[#This Row],[amount]]&gt;$Y$7),"Outlier","Normal")</f>
        <v>Normal</v>
      </c>
      <c r="P3607" t="str">
        <f>IF(OR(Table1_17[[#This Row],[missing_flag]]="Missing",Table1_17[[#This Row],[outlier_flag]]="Outliers"),"Review","Valid")</f>
        <v>Valid</v>
      </c>
    </row>
    <row r="3608" spans="1:16">
      <c r="A3608" t="s">
        <v>8700</v>
      </c>
      <c r="B3608" s="1">
        <v>44672</v>
      </c>
      <c r="C3608">
        <v>111901.55</v>
      </c>
      <c r="D3608" t="s">
        <v>1483</v>
      </c>
      <c r="E3608" t="s">
        <v>1484</v>
      </c>
      <c r="F3608" t="s">
        <v>271</v>
      </c>
      <c r="G3608" t="s">
        <v>17</v>
      </c>
      <c r="H3608" t="s">
        <v>706</v>
      </c>
      <c r="J3608" t="s">
        <v>25897</v>
      </c>
      <c r="K3608" t="s">
        <v>22291</v>
      </c>
      <c r="L3608" t="s">
        <v>22291</v>
      </c>
      <c r="M3608" t="s">
        <v>22291</v>
      </c>
      <c r="N3608" t="str">
        <f t="shared" si="56"/>
        <v>OK</v>
      </c>
      <c r="O3608" t="str">
        <f>IF(OR(Table1_17[[#This Row],[amount]]&lt;$Y$8,Table1_17[[#This Row],[amount]]&gt;$Y$7),"Outlier","Normal")</f>
        <v>Normal</v>
      </c>
      <c r="P3608" t="str">
        <f>IF(OR(Table1_17[[#This Row],[missing_flag]]="Missing",Table1_17[[#This Row],[outlier_flag]]="Outliers"),"Review","Valid")</f>
        <v>Valid</v>
      </c>
    </row>
    <row r="3609" spans="1:16">
      <c r="A3609" t="s">
        <v>8702</v>
      </c>
      <c r="B3609" s="1">
        <v>44594</v>
      </c>
      <c r="C3609">
        <v>-28422.53</v>
      </c>
      <c r="D3609" t="s">
        <v>1478</v>
      </c>
      <c r="E3609" t="s">
        <v>1509</v>
      </c>
      <c r="F3609" t="s">
        <v>264</v>
      </c>
      <c r="G3609" t="s">
        <v>17</v>
      </c>
      <c r="I3609" t="s">
        <v>23</v>
      </c>
      <c r="J3609" t="s">
        <v>25898</v>
      </c>
      <c r="K3609" t="s">
        <v>22291</v>
      </c>
      <c r="L3609" t="s">
        <v>22291</v>
      </c>
      <c r="M3609" t="s">
        <v>22291</v>
      </c>
      <c r="N3609" t="str">
        <f t="shared" si="56"/>
        <v>OK</v>
      </c>
      <c r="O3609" t="str">
        <f>IF(OR(Table1_17[[#This Row],[amount]]&lt;$Y$8,Table1_17[[#This Row],[amount]]&gt;$Y$7),"Outlier","Normal")</f>
        <v>Normal</v>
      </c>
      <c r="P3609" t="str">
        <f>IF(OR(Table1_17[[#This Row],[missing_flag]]="Missing",Table1_17[[#This Row],[outlier_flag]]="Outliers"),"Review","Valid")</f>
        <v>Valid</v>
      </c>
    </row>
    <row r="3610" spans="1:16">
      <c r="A3610" t="s">
        <v>8704</v>
      </c>
      <c r="B3610" s="1">
        <v>44951</v>
      </c>
      <c r="C3610">
        <v>222208.26</v>
      </c>
      <c r="D3610" t="s">
        <v>1483</v>
      </c>
      <c r="E3610" t="s">
        <v>1484</v>
      </c>
      <c r="F3610" t="s">
        <v>264</v>
      </c>
      <c r="G3610" t="s">
        <v>29</v>
      </c>
      <c r="H3610" t="s">
        <v>1221</v>
      </c>
      <c r="J3610" t="s">
        <v>25899</v>
      </c>
      <c r="K3610" t="s">
        <v>22291</v>
      </c>
      <c r="L3610" t="s">
        <v>22291</v>
      </c>
      <c r="M3610" t="s">
        <v>22291</v>
      </c>
      <c r="N3610" t="str">
        <f t="shared" si="56"/>
        <v>OK</v>
      </c>
      <c r="O3610" t="str">
        <f>IF(OR(Table1_17[[#This Row],[amount]]&lt;$Y$8,Table1_17[[#This Row],[amount]]&gt;$Y$7),"Outlier","Normal")</f>
        <v>Normal</v>
      </c>
      <c r="P3610" t="str">
        <f>IF(OR(Table1_17[[#This Row],[missing_flag]]="Missing",Table1_17[[#This Row],[outlier_flag]]="Outliers"),"Review","Valid")</f>
        <v>Valid</v>
      </c>
    </row>
    <row r="3611" spans="1:16">
      <c r="A3611" t="s">
        <v>8706</v>
      </c>
      <c r="B3611" s="1">
        <v>44813</v>
      </c>
      <c r="C3611">
        <v>-23092.959999999999</v>
      </c>
      <c r="D3611" t="s">
        <v>1478</v>
      </c>
      <c r="E3611" t="s">
        <v>7</v>
      </c>
      <c r="F3611" t="s">
        <v>264</v>
      </c>
      <c r="G3611" t="s">
        <v>8</v>
      </c>
      <c r="I3611" t="s">
        <v>238</v>
      </c>
      <c r="J3611" t="s">
        <v>25900</v>
      </c>
      <c r="K3611" t="s">
        <v>22291</v>
      </c>
      <c r="L3611" t="s">
        <v>22291</v>
      </c>
      <c r="M3611" t="s">
        <v>22291</v>
      </c>
      <c r="N3611" t="str">
        <f t="shared" si="56"/>
        <v>OK</v>
      </c>
      <c r="O3611" t="str">
        <f>IF(OR(Table1_17[[#This Row],[amount]]&lt;$Y$8,Table1_17[[#This Row],[amount]]&gt;$Y$7),"Outlier","Normal")</f>
        <v>Normal</v>
      </c>
      <c r="P3611" t="str">
        <f>IF(OR(Table1_17[[#This Row],[missing_flag]]="Missing",Table1_17[[#This Row],[outlier_flag]]="Outliers"),"Review","Valid")</f>
        <v>Valid</v>
      </c>
    </row>
    <row r="3612" spans="1:16">
      <c r="A3612" t="s">
        <v>8708</v>
      </c>
      <c r="B3612" s="1">
        <v>44873</v>
      </c>
      <c r="C3612">
        <v>-2000</v>
      </c>
      <c r="D3612" t="s">
        <v>1478</v>
      </c>
      <c r="E3612" t="s">
        <v>20</v>
      </c>
      <c r="F3612" t="s">
        <v>271</v>
      </c>
      <c r="G3612" t="s">
        <v>8</v>
      </c>
      <c r="I3612" t="s">
        <v>133</v>
      </c>
      <c r="J3612" t="s">
        <v>25901</v>
      </c>
      <c r="K3612" t="s">
        <v>22291</v>
      </c>
      <c r="L3612" t="s">
        <v>22291</v>
      </c>
      <c r="M3612" t="s">
        <v>22291</v>
      </c>
      <c r="N3612" t="str">
        <f t="shared" si="56"/>
        <v>OK</v>
      </c>
      <c r="O3612" t="str">
        <f>IF(OR(Table1_17[[#This Row],[amount]]&lt;$Y$8,Table1_17[[#This Row],[amount]]&gt;$Y$7),"Outlier","Normal")</f>
        <v>Normal</v>
      </c>
      <c r="P3612" t="str">
        <f>IF(OR(Table1_17[[#This Row],[missing_flag]]="Missing",Table1_17[[#This Row],[outlier_flag]]="Outliers"),"Review","Valid")</f>
        <v>Valid</v>
      </c>
    </row>
    <row r="3613" spans="1:16">
      <c r="A3613" t="s">
        <v>8710</v>
      </c>
      <c r="B3613" s="1">
        <v>44718</v>
      </c>
      <c r="C3613">
        <v>214039.37</v>
      </c>
      <c r="D3613" t="s">
        <v>1483</v>
      </c>
      <c r="E3613" t="s">
        <v>1487</v>
      </c>
      <c r="F3613" t="s">
        <v>264</v>
      </c>
      <c r="G3613" t="s">
        <v>8</v>
      </c>
      <c r="H3613" t="s">
        <v>1219</v>
      </c>
      <c r="J3613" t="s">
        <v>25902</v>
      </c>
      <c r="K3613" t="s">
        <v>22291</v>
      </c>
      <c r="L3613" t="s">
        <v>22291</v>
      </c>
      <c r="M3613" t="s">
        <v>22291</v>
      </c>
      <c r="N3613" t="str">
        <f t="shared" si="56"/>
        <v>OK</v>
      </c>
      <c r="O3613" t="str">
        <f>IF(OR(Table1_17[[#This Row],[amount]]&lt;$Y$8,Table1_17[[#This Row],[amount]]&gt;$Y$7),"Outlier","Normal")</f>
        <v>Normal</v>
      </c>
      <c r="P3613" t="str">
        <f>IF(OR(Table1_17[[#This Row],[missing_flag]]="Missing",Table1_17[[#This Row],[outlier_flag]]="Outliers"),"Review","Valid")</f>
        <v>Valid</v>
      </c>
    </row>
    <row r="3614" spans="1:16">
      <c r="A3614" t="s">
        <v>8712</v>
      </c>
      <c r="B3614" s="1">
        <v>44603</v>
      </c>
      <c r="C3614">
        <v>-74145.759999999995</v>
      </c>
      <c r="D3614" t="s">
        <v>1478</v>
      </c>
      <c r="E3614" t="s">
        <v>1496</v>
      </c>
      <c r="F3614" t="s">
        <v>271</v>
      </c>
      <c r="G3614" t="s">
        <v>8</v>
      </c>
      <c r="I3614" t="s">
        <v>121</v>
      </c>
      <c r="J3614" t="s">
        <v>25903</v>
      </c>
      <c r="K3614" t="s">
        <v>22291</v>
      </c>
      <c r="L3614" t="s">
        <v>22291</v>
      </c>
      <c r="M3614" t="s">
        <v>22291</v>
      </c>
      <c r="N3614" t="str">
        <f t="shared" si="56"/>
        <v>OK</v>
      </c>
      <c r="O3614" t="str">
        <f>IF(OR(Table1_17[[#This Row],[amount]]&lt;$Y$8,Table1_17[[#This Row],[amount]]&gt;$Y$7),"Outlier","Normal")</f>
        <v>Normal</v>
      </c>
      <c r="P3614" t="str">
        <f>IF(OR(Table1_17[[#This Row],[missing_flag]]="Missing",Table1_17[[#This Row],[outlier_flag]]="Outliers"),"Review","Valid")</f>
        <v>Valid</v>
      </c>
    </row>
    <row r="3615" spans="1:16">
      <c r="A3615" t="s">
        <v>8714</v>
      </c>
      <c r="B3615" s="1">
        <v>45048</v>
      </c>
      <c r="C3615">
        <v>-60022.080000000002</v>
      </c>
      <c r="D3615" t="s">
        <v>1478</v>
      </c>
      <c r="E3615" t="s">
        <v>1496</v>
      </c>
      <c r="F3615" t="s">
        <v>268</v>
      </c>
      <c r="G3615" t="s">
        <v>13</v>
      </c>
      <c r="I3615" t="s">
        <v>195</v>
      </c>
      <c r="J3615" t="s">
        <v>25904</v>
      </c>
      <c r="K3615" t="s">
        <v>22291</v>
      </c>
      <c r="L3615" t="s">
        <v>22291</v>
      </c>
      <c r="M3615" t="s">
        <v>22291</v>
      </c>
      <c r="N3615" t="str">
        <f t="shared" si="56"/>
        <v>OK</v>
      </c>
      <c r="O3615" t="str">
        <f>IF(OR(Table1_17[[#This Row],[amount]]&lt;$Y$8,Table1_17[[#This Row],[amount]]&gt;$Y$7),"Outlier","Normal")</f>
        <v>Normal</v>
      </c>
      <c r="P3615" t="str">
        <f>IF(OR(Table1_17[[#This Row],[missing_flag]]="Missing",Table1_17[[#This Row],[outlier_flag]]="Outliers"),"Review","Valid")</f>
        <v>Valid</v>
      </c>
    </row>
    <row r="3616" spans="1:16">
      <c r="A3616" t="s">
        <v>8716</v>
      </c>
      <c r="B3616" s="1">
        <v>44945</v>
      </c>
      <c r="C3616">
        <v>202806.14</v>
      </c>
      <c r="D3616" t="s">
        <v>1483</v>
      </c>
      <c r="E3616" t="s">
        <v>1487</v>
      </c>
      <c r="F3616" t="s">
        <v>264</v>
      </c>
      <c r="G3616" t="s">
        <v>29</v>
      </c>
      <c r="H3616" t="s">
        <v>975</v>
      </c>
      <c r="J3616" t="s">
        <v>25905</v>
      </c>
      <c r="K3616" t="s">
        <v>22291</v>
      </c>
      <c r="L3616" t="s">
        <v>22291</v>
      </c>
      <c r="M3616" t="s">
        <v>22291</v>
      </c>
      <c r="N3616" t="str">
        <f t="shared" si="56"/>
        <v>OK</v>
      </c>
      <c r="O3616" t="str">
        <f>IF(OR(Table1_17[[#This Row],[amount]]&lt;$Y$8,Table1_17[[#This Row],[amount]]&gt;$Y$7),"Outlier","Normal")</f>
        <v>Normal</v>
      </c>
      <c r="P3616" t="str">
        <f>IF(OR(Table1_17[[#This Row],[missing_flag]]="Missing",Table1_17[[#This Row],[outlier_flag]]="Outliers"),"Review","Valid")</f>
        <v>Valid</v>
      </c>
    </row>
    <row r="3617" spans="1:16">
      <c r="A3617" t="s">
        <v>8718</v>
      </c>
      <c r="B3617" s="1">
        <v>44735</v>
      </c>
      <c r="C3617">
        <v>133950.25</v>
      </c>
      <c r="D3617" t="s">
        <v>1483</v>
      </c>
      <c r="E3617" t="s">
        <v>1499</v>
      </c>
      <c r="F3617" t="s">
        <v>271</v>
      </c>
      <c r="G3617" t="s">
        <v>17</v>
      </c>
      <c r="H3617" t="s">
        <v>870</v>
      </c>
      <c r="J3617" t="s">
        <v>25906</v>
      </c>
      <c r="K3617" t="s">
        <v>22291</v>
      </c>
      <c r="L3617" t="s">
        <v>22291</v>
      </c>
      <c r="M3617" t="s">
        <v>22291</v>
      </c>
      <c r="N3617" t="str">
        <f t="shared" si="56"/>
        <v>OK</v>
      </c>
      <c r="O3617" t="str">
        <f>IF(OR(Table1_17[[#This Row],[amount]]&lt;$Y$8,Table1_17[[#This Row],[amount]]&gt;$Y$7),"Outlier","Normal")</f>
        <v>Normal</v>
      </c>
      <c r="P3617" t="str">
        <f>IF(OR(Table1_17[[#This Row],[missing_flag]]="Missing",Table1_17[[#This Row],[outlier_flag]]="Outliers"),"Review","Valid")</f>
        <v>Valid</v>
      </c>
    </row>
    <row r="3618" spans="1:16">
      <c r="A3618" t="s">
        <v>8720</v>
      </c>
      <c r="B3618" s="1">
        <v>45289</v>
      </c>
      <c r="C3618">
        <v>242821.53</v>
      </c>
      <c r="D3618" t="s">
        <v>1483</v>
      </c>
      <c r="E3618" t="s">
        <v>1487</v>
      </c>
      <c r="F3618" t="s">
        <v>271</v>
      </c>
      <c r="G3618" t="s">
        <v>13</v>
      </c>
      <c r="H3618" t="s">
        <v>728</v>
      </c>
      <c r="J3618" t="s">
        <v>25907</v>
      </c>
      <c r="K3618" t="s">
        <v>22291</v>
      </c>
      <c r="L3618" t="s">
        <v>22291</v>
      </c>
      <c r="M3618" t="s">
        <v>22291</v>
      </c>
      <c r="N3618" t="str">
        <f t="shared" si="56"/>
        <v>OK</v>
      </c>
      <c r="O3618" t="str">
        <f>IF(OR(Table1_17[[#This Row],[amount]]&lt;$Y$8,Table1_17[[#This Row],[amount]]&gt;$Y$7),"Outlier","Normal")</f>
        <v>Normal</v>
      </c>
      <c r="P3618" t="str">
        <f>IF(OR(Table1_17[[#This Row],[missing_flag]]="Missing",Table1_17[[#This Row],[outlier_flag]]="Outliers"),"Review","Valid")</f>
        <v>Valid</v>
      </c>
    </row>
    <row r="3619" spans="1:16">
      <c r="A3619" t="s">
        <v>8722</v>
      </c>
      <c r="B3619" s="1">
        <v>44675</v>
      </c>
      <c r="C3619">
        <v>241956.73</v>
      </c>
      <c r="D3619" t="s">
        <v>1483</v>
      </c>
      <c r="E3619" t="s">
        <v>1484</v>
      </c>
      <c r="F3619" t="s">
        <v>268</v>
      </c>
      <c r="G3619" t="s">
        <v>29</v>
      </c>
      <c r="H3619" t="s">
        <v>726</v>
      </c>
      <c r="J3619" t="s">
        <v>25908</v>
      </c>
      <c r="K3619" t="s">
        <v>22291</v>
      </c>
      <c r="L3619" t="s">
        <v>22291</v>
      </c>
      <c r="M3619" t="s">
        <v>22291</v>
      </c>
      <c r="N3619" t="str">
        <f t="shared" si="56"/>
        <v>OK</v>
      </c>
      <c r="O3619" t="str">
        <f>IF(OR(Table1_17[[#This Row],[amount]]&lt;$Y$8,Table1_17[[#This Row],[amount]]&gt;$Y$7),"Outlier","Normal")</f>
        <v>Normal</v>
      </c>
      <c r="P3619" t="str">
        <f>IF(OR(Table1_17[[#This Row],[missing_flag]]="Missing",Table1_17[[#This Row],[outlier_flag]]="Outliers"),"Review","Valid")</f>
        <v>Valid</v>
      </c>
    </row>
    <row r="3620" spans="1:16">
      <c r="A3620" t="s">
        <v>8724</v>
      </c>
      <c r="B3620" s="1">
        <v>44687</v>
      </c>
      <c r="C3620">
        <v>-35448.720000000001</v>
      </c>
      <c r="D3620" t="s">
        <v>1478</v>
      </c>
      <c r="E3620" t="s">
        <v>1496</v>
      </c>
      <c r="F3620" t="s">
        <v>271</v>
      </c>
      <c r="G3620" t="s">
        <v>8</v>
      </c>
      <c r="I3620" t="s">
        <v>244</v>
      </c>
      <c r="J3620" t="s">
        <v>25909</v>
      </c>
      <c r="K3620" t="s">
        <v>22291</v>
      </c>
      <c r="L3620" t="s">
        <v>22291</v>
      </c>
      <c r="M3620" t="s">
        <v>22291</v>
      </c>
      <c r="N3620" t="str">
        <f t="shared" si="56"/>
        <v>OK</v>
      </c>
      <c r="O3620" t="str">
        <f>IF(OR(Table1_17[[#This Row],[amount]]&lt;$Y$8,Table1_17[[#This Row],[amount]]&gt;$Y$7),"Outlier","Normal")</f>
        <v>Normal</v>
      </c>
      <c r="P3620" t="str">
        <f>IF(OR(Table1_17[[#This Row],[missing_flag]]="Missing",Table1_17[[#This Row],[outlier_flag]]="Outliers"),"Review","Valid")</f>
        <v>Valid</v>
      </c>
    </row>
    <row r="3621" spans="1:16">
      <c r="A3621" t="s">
        <v>8726</v>
      </c>
      <c r="B3621" s="1">
        <v>44574</v>
      </c>
      <c r="C3621">
        <v>22622.09</v>
      </c>
      <c r="D3621" t="s">
        <v>1504</v>
      </c>
      <c r="E3621" t="s">
        <v>1504</v>
      </c>
      <c r="F3621" t="s">
        <v>264</v>
      </c>
      <c r="G3621" t="s">
        <v>17</v>
      </c>
      <c r="J3621" t="s">
        <v>25910</v>
      </c>
      <c r="K3621" t="s">
        <v>22291</v>
      </c>
      <c r="L3621" t="s">
        <v>22291</v>
      </c>
      <c r="M3621" t="s">
        <v>22291</v>
      </c>
      <c r="N3621" t="str">
        <f t="shared" si="56"/>
        <v>OK</v>
      </c>
      <c r="O3621" t="str">
        <f>IF(OR(Table1_17[[#This Row],[amount]]&lt;$Y$8,Table1_17[[#This Row],[amount]]&gt;$Y$7),"Outlier","Normal")</f>
        <v>Normal</v>
      </c>
      <c r="P3621" t="str">
        <f>IF(OR(Table1_17[[#This Row],[missing_flag]]="Missing",Table1_17[[#This Row],[outlier_flag]]="Outliers"),"Review","Valid")</f>
        <v>Valid</v>
      </c>
    </row>
    <row r="3622" spans="1:16">
      <c r="A3622" t="s">
        <v>8728</v>
      </c>
      <c r="B3622" s="1">
        <v>45122</v>
      </c>
      <c r="C3622">
        <v>91861.11</v>
      </c>
      <c r="D3622" t="s">
        <v>1483</v>
      </c>
      <c r="E3622" t="s">
        <v>1499</v>
      </c>
      <c r="F3622" t="s">
        <v>268</v>
      </c>
      <c r="G3622" t="s">
        <v>13</v>
      </c>
      <c r="H3622" t="s">
        <v>1195</v>
      </c>
      <c r="J3622" t="s">
        <v>25911</v>
      </c>
      <c r="K3622" t="s">
        <v>22291</v>
      </c>
      <c r="L3622" t="s">
        <v>22291</v>
      </c>
      <c r="M3622" t="s">
        <v>22291</v>
      </c>
      <c r="N3622" t="str">
        <f t="shared" si="56"/>
        <v>OK</v>
      </c>
      <c r="O3622" t="str">
        <f>IF(OR(Table1_17[[#This Row],[amount]]&lt;$Y$8,Table1_17[[#This Row],[amount]]&gt;$Y$7),"Outlier","Normal")</f>
        <v>Normal</v>
      </c>
      <c r="P3622" t="str">
        <f>IF(OR(Table1_17[[#This Row],[missing_flag]]="Missing",Table1_17[[#This Row],[outlier_flag]]="Outliers"),"Review","Valid")</f>
        <v>Valid</v>
      </c>
    </row>
    <row r="3623" spans="1:16">
      <c r="A3623" t="s">
        <v>8730</v>
      </c>
      <c r="B3623" s="1">
        <v>44678</v>
      </c>
      <c r="C3623">
        <v>259848.72</v>
      </c>
      <c r="D3623" t="s">
        <v>1483</v>
      </c>
      <c r="E3623" t="s">
        <v>1487</v>
      </c>
      <c r="F3623" t="s">
        <v>271</v>
      </c>
      <c r="G3623" t="s">
        <v>13</v>
      </c>
      <c r="H3623" t="s">
        <v>680</v>
      </c>
      <c r="J3623" t="s">
        <v>25912</v>
      </c>
      <c r="K3623" t="s">
        <v>22291</v>
      </c>
      <c r="L3623" t="s">
        <v>22291</v>
      </c>
      <c r="M3623" t="s">
        <v>22291</v>
      </c>
      <c r="N3623" t="str">
        <f t="shared" si="56"/>
        <v>OK</v>
      </c>
      <c r="O3623" t="str">
        <f>IF(OR(Table1_17[[#This Row],[amount]]&lt;$Y$8,Table1_17[[#This Row],[amount]]&gt;$Y$7),"Outlier","Normal")</f>
        <v>Normal</v>
      </c>
      <c r="P3623" t="str">
        <f>IF(OR(Table1_17[[#This Row],[missing_flag]]="Missing",Table1_17[[#This Row],[outlier_flag]]="Outliers"),"Review","Valid")</f>
        <v>Valid</v>
      </c>
    </row>
    <row r="3624" spans="1:16">
      <c r="A3624" t="s">
        <v>8732</v>
      </c>
      <c r="B3624" s="1">
        <v>44975</v>
      </c>
      <c r="C3624">
        <v>-10697.8</v>
      </c>
      <c r="D3624" t="s">
        <v>1478</v>
      </c>
      <c r="E3624" t="s">
        <v>1509</v>
      </c>
      <c r="F3624" t="s">
        <v>264</v>
      </c>
      <c r="G3624" t="s">
        <v>17</v>
      </c>
      <c r="I3624" t="s">
        <v>189</v>
      </c>
      <c r="J3624" t="s">
        <v>25913</v>
      </c>
      <c r="K3624" t="s">
        <v>22291</v>
      </c>
      <c r="L3624" t="s">
        <v>22291</v>
      </c>
      <c r="M3624" t="s">
        <v>22291</v>
      </c>
      <c r="N3624" t="str">
        <f t="shared" si="56"/>
        <v>OK</v>
      </c>
      <c r="O3624" t="str">
        <f>IF(OR(Table1_17[[#This Row],[amount]]&lt;$Y$8,Table1_17[[#This Row],[amount]]&gt;$Y$7),"Outlier","Normal")</f>
        <v>Normal</v>
      </c>
      <c r="P3624" t="str">
        <f>IF(OR(Table1_17[[#This Row],[missing_flag]]="Missing",Table1_17[[#This Row],[outlier_flag]]="Outliers"),"Review","Valid")</f>
        <v>Valid</v>
      </c>
    </row>
    <row r="3625" spans="1:16">
      <c r="A3625" t="s">
        <v>8734</v>
      </c>
      <c r="B3625" s="1">
        <v>45039</v>
      </c>
      <c r="C3625">
        <v>-68246.740000000005</v>
      </c>
      <c r="D3625" t="s">
        <v>1478</v>
      </c>
      <c r="E3625" t="s">
        <v>1509</v>
      </c>
      <c r="F3625" t="s">
        <v>268</v>
      </c>
      <c r="G3625" t="s">
        <v>8</v>
      </c>
      <c r="I3625" t="s">
        <v>53</v>
      </c>
      <c r="J3625" t="s">
        <v>25914</v>
      </c>
      <c r="K3625" t="s">
        <v>22291</v>
      </c>
      <c r="L3625" t="s">
        <v>22291</v>
      </c>
      <c r="M3625" t="s">
        <v>22291</v>
      </c>
      <c r="N3625" t="str">
        <f t="shared" si="56"/>
        <v>OK</v>
      </c>
      <c r="O3625" t="str">
        <f>IF(OR(Table1_17[[#This Row],[amount]]&lt;$Y$8,Table1_17[[#This Row],[amount]]&gt;$Y$7),"Outlier","Normal")</f>
        <v>Normal</v>
      </c>
      <c r="P3625" t="str">
        <f>IF(OR(Table1_17[[#This Row],[missing_flag]]="Missing",Table1_17[[#This Row],[outlier_flag]]="Outliers"),"Review","Valid")</f>
        <v>Valid</v>
      </c>
    </row>
    <row r="3626" spans="1:16">
      <c r="A3626" t="s">
        <v>8736</v>
      </c>
      <c r="B3626" s="1">
        <v>44762</v>
      </c>
      <c r="C3626">
        <v>19082.3</v>
      </c>
      <c r="D3626" t="s">
        <v>1924</v>
      </c>
      <c r="E3626" t="s">
        <v>1924</v>
      </c>
      <c r="F3626" t="s">
        <v>271</v>
      </c>
      <c r="G3626" t="s">
        <v>8</v>
      </c>
      <c r="J3626" t="s">
        <v>25915</v>
      </c>
      <c r="K3626" t="s">
        <v>22291</v>
      </c>
      <c r="L3626" t="s">
        <v>22291</v>
      </c>
      <c r="M3626" t="s">
        <v>22291</v>
      </c>
      <c r="N3626" t="str">
        <f t="shared" si="56"/>
        <v>OK</v>
      </c>
      <c r="O3626" t="str">
        <f>IF(OR(Table1_17[[#This Row],[amount]]&lt;$Y$8,Table1_17[[#This Row],[amount]]&gt;$Y$7),"Outlier","Normal")</f>
        <v>Normal</v>
      </c>
      <c r="P3626" t="str">
        <f>IF(OR(Table1_17[[#This Row],[missing_flag]]="Missing",Table1_17[[#This Row],[outlier_flag]]="Outliers"),"Review","Valid")</f>
        <v>Valid</v>
      </c>
    </row>
    <row r="3627" spans="1:16">
      <c r="A3627" t="s">
        <v>8738</v>
      </c>
      <c r="B3627" s="1">
        <v>45053</v>
      </c>
      <c r="C3627">
        <v>104961.99</v>
      </c>
      <c r="D3627" t="s">
        <v>1483</v>
      </c>
      <c r="E3627" t="s">
        <v>1499</v>
      </c>
      <c r="F3627" t="s">
        <v>268</v>
      </c>
      <c r="G3627" t="s">
        <v>13</v>
      </c>
      <c r="H3627" t="s">
        <v>1067</v>
      </c>
      <c r="J3627" t="s">
        <v>25916</v>
      </c>
      <c r="K3627" t="s">
        <v>22291</v>
      </c>
      <c r="L3627" t="s">
        <v>22291</v>
      </c>
      <c r="M3627" t="s">
        <v>22291</v>
      </c>
      <c r="N3627" t="str">
        <f t="shared" si="56"/>
        <v>OK</v>
      </c>
      <c r="O3627" t="str">
        <f>IF(OR(Table1_17[[#This Row],[amount]]&lt;$Y$8,Table1_17[[#This Row],[amount]]&gt;$Y$7),"Outlier","Normal")</f>
        <v>Normal</v>
      </c>
      <c r="P3627" t="str">
        <f>IF(OR(Table1_17[[#This Row],[missing_flag]]="Missing",Table1_17[[#This Row],[outlier_flag]]="Outliers"),"Review","Valid")</f>
        <v>Valid</v>
      </c>
    </row>
    <row r="3628" spans="1:16">
      <c r="A3628" t="s">
        <v>8740</v>
      </c>
      <c r="B3628" s="1">
        <v>45087</v>
      </c>
      <c r="C3628">
        <v>-63429.78</v>
      </c>
      <c r="D3628" t="s">
        <v>1478</v>
      </c>
      <c r="E3628" t="s">
        <v>36</v>
      </c>
      <c r="F3628" t="s">
        <v>268</v>
      </c>
      <c r="G3628" t="s">
        <v>17</v>
      </c>
      <c r="I3628" t="s">
        <v>111</v>
      </c>
      <c r="J3628" t="s">
        <v>25917</v>
      </c>
      <c r="K3628" t="s">
        <v>22291</v>
      </c>
      <c r="L3628" t="s">
        <v>22291</v>
      </c>
      <c r="M3628" t="s">
        <v>22291</v>
      </c>
      <c r="N3628" t="str">
        <f t="shared" si="56"/>
        <v>OK</v>
      </c>
      <c r="O3628" t="str">
        <f>IF(OR(Table1_17[[#This Row],[amount]]&lt;$Y$8,Table1_17[[#This Row],[amount]]&gt;$Y$7),"Outlier","Normal")</f>
        <v>Normal</v>
      </c>
      <c r="P3628" t="str">
        <f>IF(OR(Table1_17[[#This Row],[missing_flag]]="Missing",Table1_17[[#This Row],[outlier_flag]]="Outliers"),"Review","Valid")</f>
        <v>Valid</v>
      </c>
    </row>
    <row r="3629" spans="1:16">
      <c r="A3629" t="s">
        <v>8742</v>
      </c>
      <c r="B3629" s="1">
        <v>44777</v>
      </c>
      <c r="C3629">
        <v>259014.17</v>
      </c>
      <c r="D3629" t="s">
        <v>1483</v>
      </c>
      <c r="E3629" t="s">
        <v>1484</v>
      </c>
      <c r="F3629" t="s">
        <v>268</v>
      </c>
      <c r="G3629" t="s">
        <v>17</v>
      </c>
      <c r="H3629" t="s">
        <v>1411</v>
      </c>
      <c r="J3629" t="s">
        <v>25918</v>
      </c>
      <c r="K3629" t="s">
        <v>22291</v>
      </c>
      <c r="L3629" t="s">
        <v>22291</v>
      </c>
      <c r="M3629" t="s">
        <v>22291</v>
      </c>
      <c r="N3629" t="str">
        <f t="shared" si="56"/>
        <v>OK</v>
      </c>
      <c r="O3629" t="str">
        <f>IF(OR(Table1_17[[#This Row],[amount]]&lt;$Y$8,Table1_17[[#This Row],[amount]]&gt;$Y$7),"Outlier","Normal")</f>
        <v>Normal</v>
      </c>
      <c r="P3629" t="str">
        <f>IF(OR(Table1_17[[#This Row],[missing_flag]]="Missing",Table1_17[[#This Row],[outlier_flag]]="Outliers"),"Review","Valid")</f>
        <v>Valid</v>
      </c>
    </row>
    <row r="3630" spans="1:16">
      <c r="A3630" t="s">
        <v>8744</v>
      </c>
      <c r="B3630" s="1">
        <v>45229</v>
      </c>
      <c r="C3630">
        <v>157304.70000000001</v>
      </c>
      <c r="D3630" t="s">
        <v>1483</v>
      </c>
      <c r="E3630" t="s">
        <v>1484</v>
      </c>
      <c r="F3630" t="s">
        <v>268</v>
      </c>
      <c r="G3630" t="s">
        <v>17</v>
      </c>
      <c r="H3630" t="s">
        <v>1387</v>
      </c>
      <c r="J3630" t="s">
        <v>25919</v>
      </c>
      <c r="K3630" t="s">
        <v>22291</v>
      </c>
      <c r="L3630" t="s">
        <v>22291</v>
      </c>
      <c r="M3630" t="s">
        <v>22291</v>
      </c>
      <c r="N3630" t="str">
        <f t="shared" si="56"/>
        <v>OK</v>
      </c>
      <c r="O3630" t="str">
        <f>IF(OR(Table1_17[[#This Row],[amount]]&lt;$Y$8,Table1_17[[#This Row],[amount]]&gt;$Y$7),"Outlier","Normal")</f>
        <v>Normal</v>
      </c>
      <c r="P3630" t="str">
        <f>IF(OR(Table1_17[[#This Row],[missing_flag]]="Missing",Table1_17[[#This Row],[outlier_flag]]="Outliers"),"Review","Valid")</f>
        <v>Valid</v>
      </c>
    </row>
    <row r="3631" spans="1:16">
      <c r="A3631" t="s">
        <v>8746</v>
      </c>
      <c r="B3631" s="1">
        <v>45209</v>
      </c>
      <c r="C3631">
        <v>128277.77</v>
      </c>
      <c r="D3631" t="s">
        <v>1483</v>
      </c>
      <c r="E3631" t="s">
        <v>1484</v>
      </c>
      <c r="F3631" t="s">
        <v>268</v>
      </c>
      <c r="G3631" t="s">
        <v>29</v>
      </c>
      <c r="H3631" t="s">
        <v>800</v>
      </c>
      <c r="J3631" t="s">
        <v>25920</v>
      </c>
      <c r="K3631" t="s">
        <v>22291</v>
      </c>
      <c r="L3631" t="s">
        <v>22291</v>
      </c>
      <c r="M3631" t="s">
        <v>22291</v>
      </c>
      <c r="N3631" t="str">
        <f t="shared" si="56"/>
        <v>OK</v>
      </c>
      <c r="O3631" t="str">
        <f>IF(OR(Table1_17[[#This Row],[amount]]&lt;$Y$8,Table1_17[[#This Row],[amount]]&gt;$Y$7),"Outlier","Normal")</f>
        <v>Normal</v>
      </c>
      <c r="P3631" t="str">
        <f>IF(OR(Table1_17[[#This Row],[missing_flag]]="Missing",Table1_17[[#This Row],[outlier_flag]]="Outliers"),"Review","Valid")</f>
        <v>Valid</v>
      </c>
    </row>
    <row r="3632" spans="1:16">
      <c r="A3632" t="s">
        <v>8748</v>
      </c>
      <c r="B3632" s="1">
        <v>44767</v>
      </c>
      <c r="C3632">
        <v>124554.5</v>
      </c>
      <c r="D3632" t="s">
        <v>1483</v>
      </c>
      <c r="E3632" t="s">
        <v>1499</v>
      </c>
      <c r="F3632" t="s">
        <v>264</v>
      </c>
      <c r="G3632" t="s">
        <v>8</v>
      </c>
      <c r="H3632" t="s">
        <v>872</v>
      </c>
      <c r="J3632" t="s">
        <v>25921</v>
      </c>
      <c r="K3632" t="s">
        <v>22291</v>
      </c>
      <c r="L3632" t="s">
        <v>22291</v>
      </c>
      <c r="M3632" t="s">
        <v>22291</v>
      </c>
      <c r="N3632" t="str">
        <f t="shared" si="56"/>
        <v>OK</v>
      </c>
      <c r="O3632" t="str">
        <f>IF(OR(Table1_17[[#This Row],[amount]]&lt;$Y$8,Table1_17[[#This Row],[amount]]&gt;$Y$7),"Outlier","Normal")</f>
        <v>Normal</v>
      </c>
      <c r="P3632" t="str">
        <f>IF(OR(Table1_17[[#This Row],[missing_flag]]="Missing",Table1_17[[#This Row],[outlier_flag]]="Outliers"),"Review","Valid")</f>
        <v>Valid</v>
      </c>
    </row>
    <row r="3633" spans="1:16">
      <c r="A3633" t="s">
        <v>8750</v>
      </c>
      <c r="B3633" s="1">
        <v>44886</v>
      </c>
      <c r="C3633">
        <v>85859.42</v>
      </c>
      <c r="D3633" t="s">
        <v>1483</v>
      </c>
      <c r="E3633" t="s">
        <v>1499</v>
      </c>
      <c r="F3633" t="s">
        <v>264</v>
      </c>
      <c r="G3633" t="s">
        <v>8</v>
      </c>
      <c r="H3633" t="s">
        <v>1097</v>
      </c>
      <c r="J3633" t="s">
        <v>25922</v>
      </c>
      <c r="K3633" t="s">
        <v>22291</v>
      </c>
      <c r="L3633" t="s">
        <v>22291</v>
      </c>
      <c r="M3633" t="s">
        <v>22291</v>
      </c>
      <c r="N3633" t="str">
        <f t="shared" si="56"/>
        <v>OK</v>
      </c>
      <c r="O3633" t="str">
        <f>IF(OR(Table1_17[[#This Row],[amount]]&lt;$Y$8,Table1_17[[#This Row],[amount]]&gt;$Y$7),"Outlier","Normal")</f>
        <v>Normal</v>
      </c>
      <c r="P3633" t="str">
        <f>IF(OR(Table1_17[[#This Row],[missing_flag]]="Missing",Table1_17[[#This Row],[outlier_flag]]="Outliers"),"Review","Valid")</f>
        <v>Valid</v>
      </c>
    </row>
    <row r="3634" spans="1:16">
      <c r="A3634" t="s">
        <v>8752</v>
      </c>
      <c r="B3634" s="1">
        <v>44688</v>
      </c>
      <c r="C3634">
        <v>-41727.550000000003</v>
      </c>
      <c r="D3634" t="s">
        <v>1478</v>
      </c>
      <c r="E3634" t="s">
        <v>1534</v>
      </c>
      <c r="F3634" t="s">
        <v>271</v>
      </c>
      <c r="G3634" t="s">
        <v>8</v>
      </c>
      <c r="I3634" t="s">
        <v>229</v>
      </c>
      <c r="J3634" t="s">
        <v>25923</v>
      </c>
      <c r="K3634" t="s">
        <v>22291</v>
      </c>
      <c r="L3634" t="s">
        <v>22291</v>
      </c>
      <c r="M3634" t="s">
        <v>22291</v>
      </c>
      <c r="N3634" t="str">
        <f t="shared" si="56"/>
        <v>OK</v>
      </c>
      <c r="O3634" t="str">
        <f>IF(OR(Table1_17[[#This Row],[amount]]&lt;$Y$8,Table1_17[[#This Row],[amount]]&gt;$Y$7),"Outlier","Normal")</f>
        <v>Normal</v>
      </c>
      <c r="P3634" t="str">
        <f>IF(OR(Table1_17[[#This Row],[missing_flag]]="Missing",Table1_17[[#This Row],[outlier_flag]]="Outliers"),"Review","Valid")</f>
        <v>Valid</v>
      </c>
    </row>
    <row r="3635" spans="1:16">
      <c r="A3635" t="s">
        <v>8754</v>
      </c>
      <c r="B3635" s="1">
        <v>44821</v>
      </c>
      <c r="C3635">
        <v>230578.95</v>
      </c>
      <c r="D3635" t="s">
        <v>1483</v>
      </c>
      <c r="E3635" t="s">
        <v>1499</v>
      </c>
      <c r="F3635" t="s">
        <v>271</v>
      </c>
      <c r="G3635" t="s">
        <v>17</v>
      </c>
      <c r="H3635" t="s">
        <v>918</v>
      </c>
      <c r="J3635" t="s">
        <v>25924</v>
      </c>
      <c r="K3635" t="s">
        <v>22291</v>
      </c>
      <c r="L3635" t="s">
        <v>22291</v>
      </c>
      <c r="M3635" t="s">
        <v>22291</v>
      </c>
      <c r="N3635" t="str">
        <f t="shared" si="56"/>
        <v>OK</v>
      </c>
      <c r="O3635" t="str">
        <f>IF(OR(Table1_17[[#This Row],[amount]]&lt;$Y$8,Table1_17[[#This Row],[amount]]&gt;$Y$7),"Outlier","Normal")</f>
        <v>Normal</v>
      </c>
      <c r="P3635" t="str">
        <f>IF(OR(Table1_17[[#This Row],[missing_flag]]="Missing",Table1_17[[#This Row],[outlier_flag]]="Outliers"),"Review","Valid")</f>
        <v>Valid</v>
      </c>
    </row>
    <row r="3636" spans="1:16">
      <c r="A3636" t="s">
        <v>8756</v>
      </c>
      <c r="B3636" s="1">
        <v>44936</v>
      </c>
      <c r="C3636">
        <v>-38959.74</v>
      </c>
      <c r="D3636" t="s">
        <v>1478</v>
      </c>
      <c r="E3636" t="s">
        <v>20</v>
      </c>
      <c r="F3636" t="s">
        <v>268</v>
      </c>
      <c r="G3636" t="s">
        <v>17</v>
      </c>
      <c r="I3636" t="s">
        <v>18</v>
      </c>
      <c r="J3636" t="s">
        <v>25925</v>
      </c>
      <c r="K3636" t="s">
        <v>22291</v>
      </c>
      <c r="L3636" t="s">
        <v>22291</v>
      </c>
      <c r="M3636" t="s">
        <v>22291</v>
      </c>
      <c r="N3636" t="str">
        <f t="shared" si="56"/>
        <v>OK</v>
      </c>
      <c r="O3636" t="str">
        <f>IF(OR(Table1_17[[#This Row],[amount]]&lt;$Y$8,Table1_17[[#This Row],[amount]]&gt;$Y$7),"Outlier","Normal")</f>
        <v>Normal</v>
      </c>
      <c r="P3636" t="str">
        <f>IF(OR(Table1_17[[#This Row],[missing_flag]]="Missing",Table1_17[[#This Row],[outlier_flag]]="Outliers"),"Review","Valid")</f>
        <v>Valid</v>
      </c>
    </row>
    <row r="3637" spans="1:16">
      <c r="A3637" t="s">
        <v>8758</v>
      </c>
      <c r="B3637" s="1">
        <v>44766</v>
      </c>
      <c r="C3637">
        <v>-22888.2</v>
      </c>
      <c r="D3637" t="s">
        <v>1478</v>
      </c>
      <c r="E3637" t="s">
        <v>20</v>
      </c>
      <c r="F3637" t="s">
        <v>268</v>
      </c>
      <c r="G3637" t="s">
        <v>17</v>
      </c>
      <c r="I3637" t="s">
        <v>201</v>
      </c>
      <c r="J3637" t="s">
        <v>25926</v>
      </c>
      <c r="K3637" t="s">
        <v>22291</v>
      </c>
      <c r="L3637" t="s">
        <v>22291</v>
      </c>
      <c r="M3637" t="s">
        <v>22291</v>
      </c>
      <c r="N3637" t="str">
        <f t="shared" si="56"/>
        <v>OK</v>
      </c>
      <c r="O3637" t="str">
        <f>IF(OR(Table1_17[[#This Row],[amount]]&lt;$Y$8,Table1_17[[#This Row],[amount]]&gt;$Y$7),"Outlier","Normal")</f>
        <v>Normal</v>
      </c>
      <c r="P3637" t="str">
        <f>IF(OR(Table1_17[[#This Row],[missing_flag]]="Missing",Table1_17[[#This Row],[outlier_flag]]="Outliers"),"Review","Valid")</f>
        <v>Valid</v>
      </c>
    </row>
    <row r="3638" spans="1:16">
      <c r="A3638" t="s">
        <v>8760</v>
      </c>
      <c r="B3638" s="1">
        <v>45073</v>
      </c>
      <c r="C3638">
        <v>310946.52</v>
      </c>
      <c r="D3638" t="s">
        <v>1483</v>
      </c>
      <c r="E3638" t="s">
        <v>1484</v>
      </c>
      <c r="F3638" t="s">
        <v>271</v>
      </c>
      <c r="G3638" t="s">
        <v>8</v>
      </c>
      <c r="H3638" t="s">
        <v>949</v>
      </c>
      <c r="J3638" t="s">
        <v>25927</v>
      </c>
      <c r="K3638" t="s">
        <v>22291</v>
      </c>
      <c r="L3638" t="s">
        <v>22291</v>
      </c>
      <c r="M3638" t="s">
        <v>22291</v>
      </c>
      <c r="N3638" t="str">
        <f t="shared" si="56"/>
        <v>OK</v>
      </c>
      <c r="O3638" t="str">
        <f>IF(OR(Table1_17[[#This Row],[amount]]&lt;$Y$8,Table1_17[[#This Row],[amount]]&gt;$Y$7),"Outlier","Normal")</f>
        <v>Normal</v>
      </c>
      <c r="P3638" t="str">
        <f>IF(OR(Table1_17[[#This Row],[missing_flag]]="Missing",Table1_17[[#This Row],[outlier_flag]]="Outliers"),"Review","Valid")</f>
        <v>Valid</v>
      </c>
    </row>
    <row r="3639" spans="1:16">
      <c r="A3639" t="s">
        <v>8762</v>
      </c>
      <c r="B3639" s="1">
        <v>44886</v>
      </c>
      <c r="C3639">
        <v>220313.35</v>
      </c>
      <c r="D3639" t="s">
        <v>1483</v>
      </c>
      <c r="E3639" t="s">
        <v>1499</v>
      </c>
      <c r="F3639" t="s">
        <v>271</v>
      </c>
      <c r="G3639" t="s">
        <v>13</v>
      </c>
      <c r="H3639" t="s">
        <v>782</v>
      </c>
      <c r="J3639" t="s">
        <v>25928</v>
      </c>
      <c r="K3639" t="s">
        <v>22291</v>
      </c>
      <c r="L3639" t="s">
        <v>22291</v>
      </c>
      <c r="M3639" t="s">
        <v>22291</v>
      </c>
      <c r="N3639" t="str">
        <f t="shared" si="56"/>
        <v>OK</v>
      </c>
      <c r="O3639" t="str">
        <f>IF(OR(Table1_17[[#This Row],[amount]]&lt;$Y$8,Table1_17[[#This Row],[amount]]&gt;$Y$7),"Outlier","Normal")</f>
        <v>Normal</v>
      </c>
      <c r="P3639" t="str">
        <f>IF(OR(Table1_17[[#This Row],[missing_flag]]="Missing",Table1_17[[#This Row],[outlier_flag]]="Outliers"),"Review","Valid")</f>
        <v>Valid</v>
      </c>
    </row>
    <row r="3640" spans="1:16">
      <c r="A3640" t="s">
        <v>8764</v>
      </c>
      <c r="B3640" s="1">
        <v>45153</v>
      </c>
      <c r="C3640">
        <v>126537.02</v>
      </c>
      <c r="D3640" t="s">
        <v>1483</v>
      </c>
      <c r="E3640" t="s">
        <v>1484</v>
      </c>
      <c r="F3640" t="s">
        <v>264</v>
      </c>
      <c r="G3640" t="s">
        <v>17</v>
      </c>
      <c r="H3640" t="s">
        <v>1013</v>
      </c>
      <c r="J3640" t="s">
        <v>25929</v>
      </c>
      <c r="K3640" t="s">
        <v>22291</v>
      </c>
      <c r="L3640" t="s">
        <v>22291</v>
      </c>
      <c r="M3640" t="s">
        <v>22291</v>
      </c>
      <c r="N3640" t="str">
        <f t="shared" si="56"/>
        <v>OK</v>
      </c>
      <c r="O3640" t="str">
        <f>IF(OR(Table1_17[[#This Row],[amount]]&lt;$Y$8,Table1_17[[#This Row],[amount]]&gt;$Y$7),"Outlier","Normal")</f>
        <v>Normal</v>
      </c>
      <c r="P3640" t="str">
        <f>IF(OR(Table1_17[[#This Row],[missing_flag]]="Missing",Table1_17[[#This Row],[outlier_flag]]="Outliers"),"Review","Valid")</f>
        <v>Valid</v>
      </c>
    </row>
    <row r="3641" spans="1:16">
      <c r="A3641" t="s">
        <v>8766</v>
      </c>
      <c r="B3641" s="1">
        <v>44602</v>
      </c>
      <c r="C3641">
        <v>49985.86</v>
      </c>
      <c r="D3641" t="s">
        <v>1483</v>
      </c>
      <c r="E3641" t="s">
        <v>1499</v>
      </c>
      <c r="F3641" t="s">
        <v>271</v>
      </c>
      <c r="G3641" t="s">
        <v>29</v>
      </c>
      <c r="H3641" t="s">
        <v>942</v>
      </c>
      <c r="J3641" t="s">
        <v>25930</v>
      </c>
      <c r="K3641" t="s">
        <v>22291</v>
      </c>
      <c r="L3641" t="s">
        <v>22291</v>
      </c>
      <c r="M3641" t="s">
        <v>22291</v>
      </c>
      <c r="N3641" t="str">
        <f t="shared" si="56"/>
        <v>OK</v>
      </c>
      <c r="O3641" t="str">
        <f>IF(OR(Table1_17[[#This Row],[amount]]&lt;$Y$8,Table1_17[[#This Row],[amount]]&gt;$Y$7),"Outlier","Normal")</f>
        <v>Normal</v>
      </c>
      <c r="P3641" t="str">
        <f>IF(OR(Table1_17[[#This Row],[missing_flag]]="Missing",Table1_17[[#This Row],[outlier_flag]]="Outliers"),"Review","Valid")</f>
        <v>Valid</v>
      </c>
    </row>
    <row r="3642" spans="1:16">
      <c r="A3642" t="s">
        <v>8768</v>
      </c>
      <c r="B3642" s="1">
        <v>45155</v>
      </c>
      <c r="C3642">
        <v>-25813.29</v>
      </c>
      <c r="D3642" t="s">
        <v>1478</v>
      </c>
      <c r="E3642" t="s">
        <v>7</v>
      </c>
      <c r="F3642" t="s">
        <v>268</v>
      </c>
      <c r="G3642" t="s">
        <v>17</v>
      </c>
      <c r="I3642" t="s">
        <v>79</v>
      </c>
      <c r="J3642" t="s">
        <v>25931</v>
      </c>
      <c r="K3642" t="s">
        <v>22291</v>
      </c>
      <c r="L3642" t="s">
        <v>22291</v>
      </c>
      <c r="M3642" t="s">
        <v>22291</v>
      </c>
      <c r="N3642" t="str">
        <f t="shared" si="56"/>
        <v>OK</v>
      </c>
      <c r="O3642" t="str">
        <f>IF(OR(Table1_17[[#This Row],[amount]]&lt;$Y$8,Table1_17[[#This Row],[amount]]&gt;$Y$7),"Outlier","Normal")</f>
        <v>Normal</v>
      </c>
      <c r="P3642" t="str">
        <f>IF(OR(Table1_17[[#This Row],[missing_flag]]="Missing",Table1_17[[#This Row],[outlier_flag]]="Outliers"),"Review","Valid")</f>
        <v>Valid</v>
      </c>
    </row>
    <row r="3643" spans="1:16">
      <c r="A3643" t="s">
        <v>8770</v>
      </c>
      <c r="B3643" s="1">
        <v>45052</v>
      </c>
      <c r="C3643">
        <v>-35490.36</v>
      </c>
      <c r="D3643" t="s">
        <v>1478</v>
      </c>
      <c r="E3643" t="s">
        <v>7</v>
      </c>
      <c r="F3643" t="s">
        <v>264</v>
      </c>
      <c r="G3643" t="s">
        <v>13</v>
      </c>
      <c r="I3643" t="s">
        <v>139</v>
      </c>
      <c r="J3643" t="s">
        <v>25932</v>
      </c>
      <c r="K3643" t="s">
        <v>22291</v>
      </c>
      <c r="L3643" t="s">
        <v>22291</v>
      </c>
      <c r="M3643" t="s">
        <v>22291</v>
      </c>
      <c r="N3643" t="str">
        <f t="shared" si="56"/>
        <v>OK</v>
      </c>
      <c r="O3643" t="str">
        <f>IF(OR(Table1_17[[#This Row],[amount]]&lt;$Y$8,Table1_17[[#This Row],[amount]]&gt;$Y$7),"Outlier","Normal")</f>
        <v>Normal</v>
      </c>
      <c r="P3643" t="str">
        <f>IF(OR(Table1_17[[#This Row],[missing_flag]]="Missing",Table1_17[[#This Row],[outlier_flag]]="Outliers"),"Review","Valid")</f>
        <v>Valid</v>
      </c>
    </row>
    <row r="3644" spans="1:16">
      <c r="A3644" t="s">
        <v>8772</v>
      </c>
      <c r="B3644" s="1">
        <v>44620</v>
      </c>
      <c r="C3644">
        <v>102937.87</v>
      </c>
      <c r="D3644" t="s">
        <v>1483</v>
      </c>
      <c r="E3644" t="s">
        <v>1487</v>
      </c>
      <c r="F3644" t="s">
        <v>268</v>
      </c>
      <c r="G3644" t="s">
        <v>13</v>
      </c>
      <c r="H3644" t="s">
        <v>784</v>
      </c>
      <c r="J3644" t="s">
        <v>25933</v>
      </c>
      <c r="K3644" t="s">
        <v>22291</v>
      </c>
      <c r="L3644" t="s">
        <v>22291</v>
      </c>
      <c r="M3644" t="s">
        <v>22291</v>
      </c>
      <c r="N3644" t="str">
        <f t="shared" si="56"/>
        <v>OK</v>
      </c>
      <c r="O3644" t="str">
        <f>IF(OR(Table1_17[[#This Row],[amount]]&lt;$Y$8,Table1_17[[#This Row],[amount]]&gt;$Y$7),"Outlier","Normal")</f>
        <v>Normal</v>
      </c>
      <c r="P3644" t="str">
        <f>IF(OR(Table1_17[[#This Row],[missing_flag]]="Missing",Table1_17[[#This Row],[outlier_flag]]="Outliers"),"Review","Valid")</f>
        <v>Valid</v>
      </c>
    </row>
    <row r="3645" spans="1:16">
      <c r="A3645" t="s">
        <v>8774</v>
      </c>
      <c r="B3645" s="1">
        <v>45185</v>
      </c>
      <c r="C3645">
        <v>143649.43</v>
      </c>
      <c r="D3645" t="s">
        <v>1483</v>
      </c>
      <c r="E3645" t="s">
        <v>1484</v>
      </c>
      <c r="F3645" t="s">
        <v>268</v>
      </c>
      <c r="G3645" t="s">
        <v>29</v>
      </c>
      <c r="H3645" t="s">
        <v>1043</v>
      </c>
      <c r="J3645" t="s">
        <v>25934</v>
      </c>
      <c r="K3645" t="s">
        <v>22291</v>
      </c>
      <c r="L3645" t="s">
        <v>22291</v>
      </c>
      <c r="M3645" t="s">
        <v>22291</v>
      </c>
      <c r="N3645" t="str">
        <f t="shared" si="56"/>
        <v>OK</v>
      </c>
      <c r="O3645" t="str">
        <f>IF(OR(Table1_17[[#This Row],[amount]]&lt;$Y$8,Table1_17[[#This Row],[amount]]&gt;$Y$7),"Outlier","Normal")</f>
        <v>Normal</v>
      </c>
      <c r="P3645" t="str">
        <f>IF(OR(Table1_17[[#This Row],[missing_flag]]="Missing",Table1_17[[#This Row],[outlier_flag]]="Outliers"),"Review","Valid")</f>
        <v>Valid</v>
      </c>
    </row>
    <row r="3646" spans="1:16">
      <c r="A3646" t="s">
        <v>8776</v>
      </c>
      <c r="B3646" s="1">
        <v>44642</v>
      </c>
      <c r="C3646">
        <v>-15200.08</v>
      </c>
      <c r="D3646" t="s">
        <v>1478</v>
      </c>
      <c r="E3646" t="s">
        <v>36</v>
      </c>
      <c r="F3646" t="s">
        <v>268</v>
      </c>
      <c r="G3646" t="s">
        <v>8</v>
      </c>
      <c r="I3646" t="s">
        <v>187</v>
      </c>
      <c r="J3646" t="s">
        <v>25935</v>
      </c>
      <c r="K3646" t="s">
        <v>22291</v>
      </c>
      <c r="L3646" t="s">
        <v>22291</v>
      </c>
      <c r="M3646" t="s">
        <v>22291</v>
      </c>
      <c r="N3646" t="str">
        <f t="shared" si="56"/>
        <v>OK</v>
      </c>
      <c r="O3646" t="str">
        <f>IF(OR(Table1_17[[#This Row],[amount]]&lt;$Y$8,Table1_17[[#This Row],[amount]]&gt;$Y$7),"Outlier","Normal")</f>
        <v>Normal</v>
      </c>
      <c r="P3646" t="str">
        <f>IF(OR(Table1_17[[#This Row],[missing_flag]]="Missing",Table1_17[[#This Row],[outlier_flag]]="Outliers"),"Review","Valid")</f>
        <v>Valid</v>
      </c>
    </row>
    <row r="3647" spans="1:16">
      <c r="A3647" t="s">
        <v>8778</v>
      </c>
      <c r="B3647" s="1">
        <v>44886</v>
      </c>
      <c r="C3647">
        <v>221092.56</v>
      </c>
      <c r="D3647" t="s">
        <v>1483</v>
      </c>
      <c r="E3647" t="s">
        <v>1484</v>
      </c>
      <c r="F3647" t="s">
        <v>268</v>
      </c>
      <c r="G3647" t="s">
        <v>13</v>
      </c>
      <c r="H3647" t="s">
        <v>1145</v>
      </c>
      <c r="J3647" t="s">
        <v>25936</v>
      </c>
      <c r="K3647" t="s">
        <v>22291</v>
      </c>
      <c r="L3647" t="s">
        <v>22291</v>
      </c>
      <c r="M3647" t="s">
        <v>22291</v>
      </c>
      <c r="N3647" t="str">
        <f t="shared" si="56"/>
        <v>OK</v>
      </c>
      <c r="O3647" t="str">
        <f>IF(OR(Table1_17[[#This Row],[amount]]&lt;$Y$8,Table1_17[[#This Row],[amount]]&gt;$Y$7),"Outlier","Normal")</f>
        <v>Normal</v>
      </c>
      <c r="P3647" t="str">
        <f>IF(OR(Table1_17[[#This Row],[missing_flag]]="Missing",Table1_17[[#This Row],[outlier_flag]]="Outliers"),"Review","Valid")</f>
        <v>Valid</v>
      </c>
    </row>
    <row r="3648" spans="1:16">
      <c r="A3648" t="s">
        <v>8780</v>
      </c>
      <c r="B3648" s="1">
        <v>45262</v>
      </c>
      <c r="C3648">
        <v>-44669.07</v>
      </c>
      <c r="D3648" t="s">
        <v>1478</v>
      </c>
      <c r="E3648" t="s">
        <v>20</v>
      </c>
      <c r="F3648" t="s">
        <v>264</v>
      </c>
      <c r="G3648" t="s">
        <v>17</v>
      </c>
      <c r="I3648" t="s">
        <v>43</v>
      </c>
      <c r="J3648" t="s">
        <v>25937</v>
      </c>
      <c r="K3648" t="s">
        <v>22291</v>
      </c>
      <c r="L3648" t="s">
        <v>22291</v>
      </c>
      <c r="M3648" t="s">
        <v>22291</v>
      </c>
      <c r="N3648" t="str">
        <f t="shared" si="56"/>
        <v>OK</v>
      </c>
      <c r="O3648" t="str">
        <f>IF(OR(Table1_17[[#This Row],[amount]]&lt;$Y$8,Table1_17[[#This Row],[amount]]&gt;$Y$7),"Outlier","Normal")</f>
        <v>Normal</v>
      </c>
      <c r="P3648" t="str">
        <f>IF(OR(Table1_17[[#This Row],[missing_flag]]="Missing",Table1_17[[#This Row],[outlier_flag]]="Outliers"),"Review","Valid")</f>
        <v>Valid</v>
      </c>
    </row>
    <row r="3649" spans="1:16">
      <c r="A3649" t="s">
        <v>8782</v>
      </c>
      <c r="B3649" s="1">
        <v>45198</v>
      </c>
      <c r="C3649">
        <v>290515.95</v>
      </c>
      <c r="D3649" t="s">
        <v>1483</v>
      </c>
      <c r="E3649" t="s">
        <v>1487</v>
      </c>
      <c r="F3649" t="s">
        <v>268</v>
      </c>
      <c r="G3649" t="s">
        <v>29</v>
      </c>
      <c r="H3649" t="s">
        <v>991</v>
      </c>
      <c r="J3649" t="s">
        <v>25938</v>
      </c>
      <c r="K3649" t="s">
        <v>22291</v>
      </c>
      <c r="L3649" t="s">
        <v>22291</v>
      </c>
      <c r="M3649" t="s">
        <v>22291</v>
      </c>
      <c r="N3649" t="str">
        <f t="shared" si="56"/>
        <v>OK</v>
      </c>
      <c r="O3649" t="str">
        <f>IF(OR(Table1_17[[#This Row],[amount]]&lt;$Y$8,Table1_17[[#This Row],[amount]]&gt;$Y$7),"Outlier","Normal")</f>
        <v>Normal</v>
      </c>
      <c r="P3649" t="str">
        <f>IF(OR(Table1_17[[#This Row],[missing_flag]]="Missing",Table1_17[[#This Row],[outlier_flag]]="Outliers"),"Review","Valid")</f>
        <v>Valid</v>
      </c>
    </row>
    <row r="3650" spans="1:16">
      <c r="A3650" t="s">
        <v>8784</v>
      </c>
      <c r="B3650" s="1">
        <v>44753</v>
      </c>
      <c r="C3650">
        <v>87257.8</v>
      </c>
      <c r="D3650" t="s">
        <v>1483</v>
      </c>
      <c r="E3650" t="s">
        <v>1487</v>
      </c>
      <c r="F3650" t="s">
        <v>271</v>
      </c>
      <c r="G3650" t="s">
        <v>29</v>
      </c>
      <c r="H3650" t="s">
        <v>989</v>
      </c>
      <c r="J3650" t="s">
        <v>25939</v>
      </c>
      <c r="K3650" t="s">
        <v>22291</v>
      </c>
      <c r="L3650" t="s">
        <v>22291</v>
      </c>
      <c r="M3650" t="s">
        <v>22291</v>
      </c>
      <c r="N3650" t="str">
        <f t="shared" si="56"/>
        <v>OK</v>
      </c>
      <c r="O3650" t="str">
        <f>IF(OR(Table1_17[[#This Row],[amount]]&lt;$Y$8,Table1_17[[#This Row],[amount]]&gt;$Y$7),"Outlier","Normal")</f>
        <v>Normal</v>
      </c>
      <c r="P3650" t="str">
        <f>IF(OR(Table1_17[[#This Row],[missing_flag]]="Missing",Table1_17[[#This Row],[outlier_flag]]="Outliers"),"Review","Valid")</f>
        <v>Valid</v>
      </c>
    </row>
    <row r="3651" spans="1:16">
      <c r="A3651" t="s">
        <v>8786</v>
      </c>
      <c r="B3651" s="1">
        <v>44787</v>
      </c>
      <c r="C3651">
        <v>181497.2</v>
      </c>
      <c r="D3651" t="s">
        <v>1483</v>
      </c>
      <c r="E3651" t="s">
        <v>1484</v>
      </c>
      <c r="F3651" t="s">
        <v>271</v>
      </c>
      <c r="G3651" t="s">
        <v>8</v>
      </c>
      <c r="H3651" t="s">
        <v>1273</v>
      </c>
      <c r="J3651" t="s">
        <v>25940</v>
      </c>
      <c r="K3651" t="s">
        <v>22291</v>
      </c>
      <c r="L3651" t="s">
        <v>22291</v>
      </c>
      <c r="M3651" t="s">
        <v>22291</v>
      </c>
      <c r="N3651" t="str">
        <f t="shared" ref="N3651:N3714" si="57">IF(OR(B3651="",C3651="",D3651="",F3651=""),"Missing","OK")</f>
        <v>OK</v>
      </c>
      <c r="O3651" t="str">
        <f>IF(OR(Table1_17[[#This Row],[amount]]&lt;$Y$8,Table1_17[[#This Row],[amount]]&gt;$Y$7),"Outlier","Normal")</f>
        <v>Normal</v>
      </c>
      <c r="P3651" t="str">
        <f>IF(OR(Table1_17[[#This Row],[missing_flag]]="Missing",Table1_17[[#This Row],[outlier_flag]]="Outliers"),"Review","Valid")</f>
        <v>Valid</v>
      </c>
    </row>
    <row r="3652" spans="1:16">
      <c r="A3652" t="s">
        <v>8788</v>
      </c>
      <c r="B3652" s="1">
        <v>44933</v>
      </c>
      <c r="C3652">
        <v>-50007.66</v>
      </c>
      <c r="D3652" t="s">
        <v>1478</v>
      </c>
      <c r="E3652" t="s">
        <v>1534</v>
      </c>
      <c r="F3652" t="s">
        <v>264</v>
      </c>
      <c r="G3652" t="s">
        <v>29</v>
      </c>
      <c r="I3652" t="s">
        <v>105</v>
      </c>
      <c r="J3652" t="s">
        <v>25941</v>
      </c>
      <c r="K3652" t="s">
        <v>22291</v>
      </c>
      <c r="L3652" t="s">
        <v>22291</v>
      </c>
      <c r="M3652" t="s">
        <v>22291</v>
      </c>
      <c r="N3652" t="str">
        <f t="shared" si="57"/>
        <v>OK</v>
      </c>
      <c r="O3652" t="str">
        <f>IF(OR(Table1_17[[#This Row],[amount]]&lt;$Y$8,Table1_17[[#This Row],[amount]]&gt;$Y$7),"Outlier","Normal")</f>
        <v>Normal</v>
      </c>
      <c r="P3652" t="str">
        <f>IF(OR(Table1_17[[#This Row],[missing_flag]]="Missing",Table1_17[[#This Row],[outlier_flag]]="Outliers"),"Review","Valid")</f>
        <v>Valid</v>
      </c>
    </row>
    <row r="3653" spans="1:16">
      <c r="A3653" t="s">
        <v>8790</v>
      </c>
      <c r="B3653" s="1">
        <v>44590</v>
      </c>
      <c r="C3653">
        <v>-2000</v>
      </c>
      <c r="D3653" t="s">
        <v>1478</v>
      </c>
      <c r="E3653" t="s">
        <v>1509</v>
      </c>
      <c r="F3653" t="s">
        <v>271</v>
      </c>
      <c r="G3653" t="s">
        <v>8</v>
      </c>
      <c r="I3653" t="s">
        <v>179</v>
      </c>
      <c r="J3653" t="s">
        <v>25942</v>
      </c>
      <c r="K3653" t="s">
        <v>22291</v>
      </c>
      <c r="L3653" t="s">
        <v>22291</v>
      </c>
      <c r="M3653" t="s">
        <v>22291</v>
      </c>
      <c r="N3653" t="str">
        <f t="shared" si="57"/>
        <v>OK</v>
      </c>
      <c r="O3653" t="str">
        <f>IF(OR(Table1_17[[#This Row],[amount]]&lt;$Y$8,Table1_17[[#This Row],[amount]]&gt;$Y$7),"Outlier","Normal")</f>
        <v>Normal</v>
      </c>
      <c r="P3653" t="str">
        <f>IF(OR(Table1_17[[#This Row],[missing_flag]]="Missing",Table1_17[[#This Row],[outlier_flag]]="Outliers"),"Review","Valid")</f>
        <v>Valid</v>
      </c>
    </row>
    <row r="3654" spans="1:16">
      <c r="A3654" t="s">
        <v>8792</v>
      </c>
      <c r="B3654" s="1">
        <v>44617</v>
      </c>
      <c r="C3654">
        <v>-57731.29</v>
      </c>
      <c r="D3654" t="s">
        <v>1478</v>
      </c>
      <c r="E3654" t="s">
        <v>20</v>
      </c>
      <c r="F3654" t="s">
        <v>271</v>
      </c>
      <c r="G3654" t="s">
        <v>8</v>
      </c>
      <c r="I3654" t="s">
        <v>25</v>
      </c>
      <c r="J3654" t="s">
        <v>25943</v>
      </c>
      <c r="K3654" t="s">
        <v>22291</v>
      </c>
      <c r="L3654" t="s">
        <v>22291</v>
      </c>
      <c r="M3654" t="s">
        <v>22291</v>
      </c>
      <c r="N3654" t="str">
        <f t="shared" si="57"/>
        <v>OK</v>
      </c>
      <c r="O3654" t="str">
        <f>IF(OR(Table1_17[[#This Row],[amount]]&lt;$Y$8,Table1_17[[#This Row],[amount]]&gt;$Y$7),"Outlier","Normal")</f>
        <v>Normal</v>
      </c>
      <c r="P3654" t="str">
        <f>IF(OR(Table1_17[[#This Row],[missing_flag]]="Missing",Table1_17[[#This Row],[outlier_flag]]="Outliers"),"Review","Valid")</f>
        <v>Valid</v>
      </c>
    </row>
    <row r="3655" spans="1:16">
      <c r="A3655" t="s">
        <v>8794</v>
      </c>
      <c r="B3655" s="1">
        <v>45072</v>
      </c>
      <c r="C3655">
        <v>115084.73</v>
      </c>
      <c r="D3655" t="s">
        <v>1483</v>
      </c>
      <c r="E3655" t="s">
        <v>1499</v>
      </c>
      <c r="F3655" t="s">
        <v>268</v>
      </c>
      <c r="G3655" t="s">
        <v>17</v>
      </c>
      <c r="H3655" t="s">
        <v>979</v>
      </c>
      <c r="J3655" t="s">
        <v>25944</v>
      </c>
      <c r="K3655" t="s">
        <v>22291</v>
      </c>
      <c r="L3655" t="s">
        <v>22291</v>
      </c>
      <c r="M3655" t="s">
        <v>22291</v>
      </c>
      <c r="N3655" t="str">
        <f t="shared" si="57"/>
        <v>OK</v>
      </c>
      <c r="O3655" t="str">
        <f>IF(OR(Table1_17[[#This Row],[amount]]&lt;$Y$8,Table1_17[[#This Row],[amount]]&gt;$Y$7),"Outlier","Normal")</f>
        <v>Normal</v>
      </c>
      <c r="P3655" t="str">
        <f>IF(OR(Table1_17[[#This Row],[missing_flag]]="Missing",Table1_17[[#This Row],[outlier_flag]]="Outliers"),"Review","Valid")</f>
        <v>Valid</v>
      </c>
    </row>
    <row r="3656" spans="1:16">
      <c r="A3656" t="s">
        <v>8796</v>
      </c>
      <c r="B3656" s="1">
        <v>44817</v>
      </c>
      <c r="C3656">
        <v>183672.52</v>
      </c>
      <c r="D3656" t="s">
        <v>1483</v>
      </c>
      <c r="E3656" t="s">
        <v>1487</v>
      </c>
      <c r="F3656" t="s">
        <v>264</v>
      </c>
      <c r="G3656" t="s">
        <v>8</v>
      </c>
      <c r="H3656" t="s">
        <v>1309</v>
      </c>
      <c r="J3656" t="s">
        <v>25945</v>
      </c>
      <c r="K3656" t="s">
        <v>22291</v>
      </c>
      <c r="L3656" t="s">
        <v>22291</v>
      </c>
      <c r="M3656" t="s">
        <v>22291</v>
      </c>
      <c r="N3656" t="str">
        <f t="shared" si="57"/>
        <v>OK</v>
      </c>
      <c r="O3656" t="str">
        <f>IF(OR(Table1_17[[#This Row],[amount]]&lt;$Y$8,Table1_17[[#This Row],[amount]]&gt;$Y$7),"Outlier","Normal")</f>
        <v>Normal</v>
      </c>
      <c r="P3656" t="str">
        <f>IF(OR(Table1_17[[#This Row],[missing_flag]]="Missing",Table1_17[[#This Row],[outlier_flag]]="Outliers"),"Review","Valid")</f>
        <v>Valid</v>
      </c>
    </row>
    <row r="3657" spans="1:16">
      <c r="A3657" t="s">
        <v>8798</v>
      </c>
      <c r="B3657" s="1">
        <v>45264</v>
      </c>
      <c r="C3657">
        <v>-16003.24</v>
      </c>
      <c r="D3657" t="s">
        <v>1478</v>
      </c>
      <c r="E3657" t="s">
        <v>1509</v>
      </c>
      <c r="F3657" t="s">
        <v>268</v>
      </c>
      <c r="G3657" t="s">
        <v>17</v>
      </c>
      <c r="I3657" t="s">
        <v>167</v>
      </c>
      <c r="J3657" t="s">
        <v>25946</v>
      </c>
      <c r="K3657" t="s">
        <v>22291</v>
      </c>
      <c r="L3657" t="s">
        <v>22291</v>
      </c>
      <c r="M3657" t="s">
        <v>22291</v>
      </c>
      <c r="N3657" t="str">
        <f t="shared" si="57"/>
        <v>OK</v>
      </c>
      <c r="O3657" t="str">
        <f>IF(OR(Table1_17[[#This Row],[amount]]&lt;$Y$8,Table1_17[[#This Row],[amount]]&gt;$Y$7),"Outlier","Normal")</f>
        <v>Normal</v>
      </c>
      <c r="P3657" t="str">
        <f>IF(OR(Table1_17[[#This Row],[missing_flag]]="Missing",Table1_17[[#This Row],[outlier_flag]]="Outliers"),"Review","Valid")</f>
        <v>Valid</v>
      </c>
    </row>
    <row r="3658" spans="1:16">
      <c r="A3658" t="s">
        <v>8800</v>
      </c>
      <c r="B3658" s="1">
        <v>44709</v>
      </c>
      <c r="C3658">
        <v>-71372.03</v>
      </c>
      <c r="D3658" t="s">
        <v>1478</v>
      </c>
      <c r="E3658" t="s">
        <v>1496</v>
      </c>
      <c r="F3658" t="s">
        <v>271</v>
      </c>
      <c r="G3658" t="s">
        <v>17</v>
      </c>
      <c r="I3658" t="s">
        <v>63</v>
      </c>
      <c r="J3658" t="s">
        <v>25947</v>
      </c>
      <c r="K3658" t="s">
        <v>22291</v>
      </c>
      <c r="L3658" t="s">
        <v>22291</v>
      </c>
      <c r="M3658" t="s">
        <v>22291</v>
      </c>
      <c r="N3658" t="str">
        <f t="shared" si="57"/>
        <v>OK</v>
      </c>
      <c r="O3658" t="str">
        <f>IF(OR(Table1_17[[#This Row],[amount]]&lt;$Y$8,Table1_17[[#This Row],[amount]]&gt;$Y$7),"Outlier","Normal")</f>
        <v>Normal</v>
      </c>
      <c r="P3658" t="str">
        <f>IF(OR(Table1_17[[#This Row],[missing_flag]]="Missing",Table1_17[[#This Row],[outlier_flag]]="Outliers"),"Review","Valid")</f>
        <v>Valid</v>
      </c>
    </row>
    <row r="3659" spans="1:16">
      <c r="A3659" t="s">
        <v>8802</v>
      </c>
      <c r="B3659" s="1">
        <v>45148</v>
      </c>
      <c r="C3659">
        <v>-33950.35</v>
      </c>
      <c r="D3659" t="s">
        <v>1478</v>
      </c>
      <c r="E3659" t="s">
        <v>20</v>
      </c>
      <c r="F3659" t="s">
        <v>271</v>
      </c>
      <c r="G3659" t="s">
        <v>29</v>
      </c>
      <c r="I3659" t="s">
        <v>27</v>
      </c>
      <c r="J3659" t="s">
        <v>25948</v>
      </c>
      <c r="K3659" t="s">
        <v>22291</v>
      </c>
      <c r="L3659" t="s">
        <v>22291</v>
      </c>
      <c r="M3659" t="s">
        <v>22291</v>
      </c>
      <c r="N3659" t="str">
        <f t="shared" si="57"/>
        <v>OK</v>
      </c>
      <c r="O3659" t="str">
        <f>IF(OR(Table1_17[[#This Row],[amount]]&lt;$Y$8,Table1_17[[#This Row],[amount]]&gt;$Y$7),"Outlier","Normal")</f>
        <v>Normal</v>
      </c>
      <c r="P3659" t="str">
        <f>IF(OR(Table1_17[[#This Row],[missing_flag]]="Missing",Table1_17[[#This Row],[outlier_flag]]="Outliers"),"Review","Valid")</f>
        <v>Valid</v>
      </c>
    </row>
    <row r="3660" spans="1:16">
      <c r="A3660" t="s">
        <v>8804</v>
      </c>
      <c r="B3660" s="1">
        <v>44849</v>
      </c>
      <c r="C3660">
        <v>100802.32</v>
      </c>
      <c r="D3660" t="s">
        <v>1483</v>
      </c>
      <c r="E3660" t="s">
        <v>1484</v>
      </c>
      <c r="F3660" t="s">
        <v>271</v>
      </c>
      <c r="G3660" t="s">
        <v>8</v>
      </c>
      <c r="H3660" t="s">
        <v>1275</v>
      </c>
      <c r="J3660" t="s">
        <v>25949</v>
      </c>
      <c r="K3660" t="s">
        <v>22291</v>
      </c>
      <c r="L3660" t="s">
        <v>22291</v>
      </c>
      <c r="M3660" t="s">
        <v>22291</v>
      </c>
      <c r="N3660" t="str">
        <f t="shared" si="57"/>
        <v>OK</v>
      </c>
      <c r="O3660" t="str">
        <f>IF(OR(Table1_17[[#This Row],[amount]]&lt;$Y$8,Table1_17[[#This Row],[amount]]&gt;$Y$7),"Outlier","Normal")</f>
        <v>Normal</v>
      </c>
      <c r="P3660" t="str">
        <f>IF(OR(Table1_17[[#This Row],[missing_flag]]="Missing",Table1_17[[#This Row],[outlier_flag]]="Outliers"),"Review","Valid")</f>
        <v>Valid</v>
      </c>
    </row>
    <row r="3661" spans="1:16">
      <c r="A3661" t="s">
        <v>8806</v>
      </c>
      <c r="B3661" s="1">
        <v>45211</v>
      </c>
      <c r="C3661">
        <v>136018.82</v>
      </c>
      <c r="D3661" t="s">
        <v>1483</v>
      </c>
      <c r="E3661" t="s">
        <v>1487</v>
      </c>
      <c r="F3661" t="s">
        <v>268</v>
      </c>
      <c r="G3661" t="s">
        <v>13</v>
      </c>
      <c r="H3661" t="s">
        <v>706</v>
      </c>
      <c r="J3661" t="s">
        <v>25950</v>
      </c>
      <c r="K3661" t="s">
        <v>22291</v>
      </c>
      <c r="L3661" t="s">
        <v>22291</v>
      </c>
      <c r="M3661" t="s">
        <v>22291</v>
      </c>
      <c r="N3661" t="str">
        <f t="shared" si="57"/>
        <v>OK</v>
      </c>
      <c r="O3661" t="str">
        <f>IF(OR(Table1_17[[#This Row],[amount]]&lt;$Y$8,Table1_17[[#This Row],[amount]]&gt;$Y$7),"Outlier","Normal")</f>
        <v>Normal</v>
      </c>
      <c r="P3661" t="str">
        <f>IF(OR(Table1_17[[#This Row],[missing_flag]]="Missing",Table1_17[[#This Row],[outlier_flag]]="Outliers"),"Review","Valid")</f>
        <v>Valid</v>
      </c>
    </row>
    <row r="3662" spans="1:16">
      <c r="A3662" t="s">
        <v>8808</v>
      </c>
      <c r="B3662" s="1">
        <v>45124</v>
      </c>
      <c r="C3662">
        <v>-46907.79</v>
      </c>
      <c r="D3662" t="s">
        <v>1478</v>
      </c>
      <c r="E3662" t="s">
        <v>1496</v>
      </c>
      <c r="F3662" t="s">
        <v>264</v>
      </c>
      <c r="G3662" t="s">
        <v>8</v>
      </c>
      <c r="I3662" t="s">
        <v>171</v>
      </c>
      <c r="J3662" t="s">
        <v>25951</v>
      </c>
      <c r="K3662" t="s">
        <v>22291</v>
      </c>
      <c r="L3662" t="s">
        <v>22291</v>
      </c>
      <c r="M3662" t="s">
        <v>22291</v>
      </c>
      <c r="N3662" t="str">
        <f t="shared" si="57"/>
        <v>OK</v>
      </c>
      <c r="O3662" t="str">
        <f>IF(OR(Table1_17[[#This Row],[amount]]&lt;$Y$8,Table1_17[[#This Row],[amount]]&gt;$Y$7),"Outlier","Normal")</f>
        <v>Normal</v>
      </c>
      <c r="P3662" t="str">
        <f>IF(OR(Table1_17[[#This Row],[missing_flag]]="Missing",Table1_17[[#This Row],[outlier_flag]]="Outliers"),"Review","Valid")</f>
        <v>Valid</v>
      </c>
    </row>
    <row r="3663" spans="1:16">
      <c r="A3663" t="s">
        <v>8810</v>
      </c>
      <c r="B3663" s="1">
        <v>45041</v>
      </c>
      <c r="C3663">
        <v>153757.96</v>
      </c>
      <c r="D3663" t="s">
        <v>1483</v>
      </c>
      <c r="E3663" t="s">
        <v>1499</v>
      </c>
      <c r="F3663" t="s">
        <v>264</v>
      </c>
      <c r="G3663" t="s">
        <v>13</v>
      </c>
      <c r="H3663" t="s">
        <v>1029</v>
      </c>
      <c r="J3663" t="s">
        <v>25952</v>
      </c>
      <c r="K3663" t="s">
        <v>22291</v>
      </c>
      <c r="L3663" t="s">
        <v>22291</v>
      </c>
      <c r="M3663" t="s">
        <v>22291</v>
      </c>
      <c r="N3663" t="str">
        <f t="shared" si="57"/>
        <v>OK</v>
      </c>
      <c r="O3663" t="str">
        <f>IF(OR(Table1_17[[#This Row],[amount]]&lt;$Y$8,Table1_17[[#This Row],[amount]]&gt;$Y$7),"Outlier","Normal")</f>
        <v>Normal</v>
      </c>
      <c r="P3663" t="str">
        <f>IF(OR(Table1_17[[#This Row],[missing_flag]]="Missing",Table1_17[[#This Row],[outlier_flag]]="Outliers"),"Review","Valid")</f>
        <v>Valid</v>
      </c>
    </row>
    <row r="3664" spans="1:16">
      <c r="A3664" t="s">
        <v>8812</v>
      </c>
      <c r="B3664" s="1">
        <v>44746</v>
      </c>
      <c r="C3664">
        <v>120174.06</v>
      </c>
      <c r="D3664" t="s">
        <v>1483</v>
      </c>
      <c r="E3664" t="s">
        <v>1499</v>
      </c>
      <c r="F3664" t="s">
        <v>264</v>
      </c>
      <c r="G3664" t="s">
        <v>17</v>
      </c>
      <c r="H3664" t="s">
        <v>886</v>
      </c>
      <c r="J3664" t="s">
        <v>25953</v>
      </c>
      <c r="K3664" t="s">
        <v>22291</v>
      </c>
      <c r="L3664" t="s">
        <v>22291</v>
      </c>
      <c r="M3664" t="s">
        <v>22291</v>
      </c>
      <c r="N3664" t="str">
        <f t="shared" si="57"/>
        <v>OK</v>
      </c>
      <c r="O3664" t="str">
        <f>IF(OR(Table1_17[[#This Row],[amount]]&lt;$Y$8,Table1_17[[#This Row],[amount]]&gt;$Y$7),"Outlier","Normal")</f>
        <v>Normal</v>
      </c>
      <c r="P3664" t="str">
        <f>IF(OR(Table1_17[[#This Row],[missing_flag]]="Missing",Table1_17[[#This Row],[outlier_flag]]="Outliers"),"Review","Valid")</f>
        <v>Valid</v>
      </c>
    </row>
    <row r="3665" spans="1:16">
      <c r="A3665" t="s">
        <v>8814</v>
      </c>
      <c r="B3665" s="1">
        <v>45204</v>
      </c>
      <c r="C3665">
        <v>215144.77</v>
      </c>
      <c r="D3665" t="s">
        <v>1483</v>
      </c>
      <c r="E3665" t="s">
        <v>1487</v>
      </c>
      <c r="F3665" t="s">
        <v>264</v>
      </c>
      <c r="G3665" t="s">
        <v>13</v>
      </c>
      <c r="H3665" t="s">
        <v>1283</v>
      </c>
      <c r="J3665" t="s">
        <v>25954</v>
      </c>
      <c r="K3665" t="s">
        <v>22291</v>
      </c>
      <c r="L3665" t="s">
        <v>22291</v>
      </c>
      <c r="M3665" t="s">
        <v>22291</v>
      </c>
      <c r="N3665" t="str">
        <f t="shared" si="57"/>
        <v>OK</v>
      </c>
      <c r="O3665" t="str">
        <f>IF(OR(Table1_17[[#This Row],[amount]]&lt;$Y$8,Table1_17[[#This Row],[amount]]&gt;$Y$7),"Outlier","Normal")</f>
        <v>Normal</v>
      </c>
      <c r="P3665" t="str">
        <f>IF(OR(Table1_17[[#This Row],[missing_flag]]="Missing",Table1_17[[#This Row],[outlier_flag]]="Outliers"),"Review","Valid")</f>
        <v>Valid</v>
      </c>
    </row>
    <row r="3666" spans="1:16">
      <c r="A3666" t="s">
        <v>8816</v>
      </c>
      <c r="B3666" s="1">
        <v>45105</v>
      </c>
      <c r="C3666">
        <v>128804.86</v>
      </c>
      <c r="D3666" t="s">
        <v>1483</v>
      </c>
      <c r="E3666" t="s">
        <v>1499</v>
      </c>
      <c r="F3666" t="s">
        <v>268</v>
      </c>
      <c r="G3666" t="s">
        <v>13</v>
      </c>
      <c r="H3666" t="s">
        <v>1073</v>
      </c>
      <c r="J3666" t="s">
        <v>25955</v>
      </c>
      <c r="K3666" t="s">
        <v>22291</v>
      </c>
      <c r="L3666" t="s">
        <v>22291</v>
      </c>
      <c r="M3666" t="s">
        <v>22291</v>
      </c>
      <c r="N3666" t="str">
        <f t="shared" si="57"/>
        <v>OK</v>
      </c>
      <c r="O3666" t="str">
        <f>IF(OR(Table1_17[[#This Row],[amount]]&lt;$Y$8,Table1_17[[#This Row],[amount]]&gt;$Y$7),"Outlier","Normal")</f>
        <v>Normal</v>
      </c>
      <c r="P3666" t="str">
        <f>IF(OR(Table1_17[[#This Row],[missing_flag]]="Missing",Table1_17[[#This Row],[outlier_flag]]="Outliers"),"Review","Valid")</f>
        <v>Valid</v>
      </c>
    </row>
    <row r="3667" spans="1:16">
      <c r="A3667" t="s">
        <v>8818</v>
      </c>
      <c r="B3667" s="1">
        <v>44567</v>
      </c>
      <c r="C3667">
        <v>138410.4</v>
      </c>
      <c r="D3667" t="s">
        <v>1483</v>
      </c>
      <c r="E3667" t="s">
        <v>1484</v>
      </c>
      <c r="F3667" t="s">
        <v>268</v>
      </c>
      <c r="G3667" t="s">
        <v>13</v>
      </c>
      <c r="H3667" t="s">
        <v>858</v>
      </c>
      <c r="J3667" t="s">
        <v>25956</v>
      </c>
      <c r="K3667" t="s">
        <v>22291</v>
      </c>
      <c r="L3667" t="s">
        <v>22291</v>
      </c>
      <c r="M3667" t="s">
        <v>22291</v>
      </c>
      <c r="N3667" t="str">
        <f t="shared" si="57"/>
        <v>OK</v>
      </c>
      <c r="O3667" t="str">
        <f>IF(OR(Table1_17[[#This Row],[amount]]&lt;$Y$8,Table1_17[[#This Row],[amount]]&gt;$Y$7),"Outlier","Normal")</f>
        <v>Normal</v>
      </c>
      <c r="P3667" t="str">
        <f>IF(OR(Table1_17[[#This Row],[missing_flag]]="Missing",Table1_17[[#This Row],[outlier_flag]]="Outliers"),"Review","Valid")</f>
        <v>Valid</v>
      </c>
    </row>
    <row r="3668" spans="1:16">
      <c r="A3668" t="s">
        <v>8820</v>
      </c>
      <c r="B3668" s="1">
        <v>45196</v>
      </c>
      <c r="C3668">
        <v>91522.86</v>
      </c>
      <c r="D3668" t="s">
        <v>1483</v>
      </c>
      <c r="E3668" t="s">
        <v>1499</v>
      </c>
      <c r="F3668" t="s">
        <v>271</v>
      </c>
      <c r="G3668" t="s">
        <v>29</v>
      </c>
      <c r="H3668" t="s">
        <v>1155</v>
      </c>
      <c r="J3668" t="s">
        <v>25957</v>
      </c>
      <c r="K3668" t="s">
        <v>22291</v>
      </c>
      <c r="L3668" t="s">
        <v>22291</v>
      </c>
      <c r="M3668" t="s">
        <v>22291</v>
      </c>
      <c r="N3668" t="str">
        <f t="shared" si="57"/>
        <v>OK</v>
      </c>
      <c r="O3668" t="str">
        <f>IF(OR(Table1_17[[#This Row],[amount]]&lt;$Y$8,Table1_17[[#This Row],[amount]]&gt;$Y$7),"Outlier","Normal")</f>
        <v>Normal</v>
      </c>
      <c r="P3668" t="str">
        <f>IF(OR(Table1_17[[#This Row],[missing_flag]]="Missing",Table1_17[[#This Row],[outlier_flag]]="Outliers"),"Review","Valid")</f>
        <v>Valid</v>
      </c>
    </row>
    <row r="3669" spans="1:16">
      <c r="A3669" t="s">
        <v>8822</v>
      </c>
      <c r="B3669" s="1">
        <v>44681</v>
      </c>
      <c r="C3669">
        <v>216752.37</v>
      </c>
      <c r="D3669" t="s">
        <v>1483</v>
      </c>
      <c r="E3669" t="s">
        <v>1499</v>
      </c>
      <c r="F3669" t="s">
        <v>264</v>
      </c>
      <c r="G3669" t="s">
        <v>17</v>
      </c>
      <c r="H3669" t="s">
        <v>916</v>
      </c>
      <c r="J3669" t="s">
        <v>25958</v>
      </c>
      <c r="K3669" t="s">
        <v>22291</v>
      </c>
      <c r="L3669" t="s">
        <v>22291</v>
      </c>
      <c r="M3669" t="s">
        <v>22291</v>
      </c>
      <c r="N3669" t="str">
        <f t="shared" si="57"/>
        <v>OK</v>
      </c>
      <c r="O3669" t="str">
        <f>IF(OR(Table1_17[[#This Row],[amount]]&lt;$Y$8,Table1_17[[#This Row],[amount]]&gt;$Y$7),"Outlier","Normal")</f>
        <v>Normal</v>
      </c>
      <c r="P3669" t="str">
        <f>IF(OR(Table1_17[[#This Row],[missing_flag]]="Missing",Table1_17[[#This Row],[outlier_flag]]="Outliers"),"Review","Valid")</f>
        <v>Valid</v>
      </c>
    </row>
    <row r="3670" spans="1:16">
      <c r="A3670" t="s">
        <v>8824</v>
      </c>
      <c r="B3670" s="1">
        <v>45086</v>
      </c>
      <c r="C3670">
        <v>-19218.580000000002</v>
      </c>
      <c r="D3670" t="s">
        <v>1478</v>
      </c>
      <c r="E3670" t="s">
        <v>1509</v>
      </c>
      <c r="F3670" t="s">
        <v>264</v>
      </c>
      <c r="G3670" t="s">
        <v>29</v>
      </c>
      <c r="I3670" t="s">
        <v>157</v>
      </c>
      <c r="J3670" t="s">
        <v>25959</v>
      </c>
      <c r="K3670" t="s">
        <v>22291</v>
      </c>
      <c r="L3670" t="s">
        <v>22291</v>
      </c>
      <c r="M3670" t="s">
        <v>22291</v>
      </c>
      <c r="N3670" t="str">
        <f t="shared" si="57"/>
        <v>OK</v>
      </c>
      <c r="O3670" t="str">
        <f>IF(OR(Table1_17[[#This Row],[amount]]&lt;$Y$8,Table1_17[[#This Row],[amount]]&gt;$Y$7),"Outlier","Normal")</f>
        <v>Normal</v>
      </c>
      <c r="P3670" t="str">
        <f>IF(OR(Table1_17[[#This Row],[missing_flag]]="Missing",Table1_17[[#This Row],[outlier_flag]]="Outliers"),"Review","Valid")</f>
        <v>Valid</v>
      </c>
    </row>
    <row r="3671" spans="1:16">
      <c r="A3671" t="s">
        <v>8826</v>
      </c>
      <c r="B3671" s="1">
        <v>45028</v>
      </c>
      <c r="C3671">
        <v>-39118.31</v>
      </c>
      <c r="D3671" t="s">
        <v>1478</v>
      </c>
      <c r="E3671" t="s">
        <v>1509</v>
      </c>
      <c r="F3671" t="s">
        <v>271</v>
      </c>
      <c r="G3671" t="s">
        <v>13</v>
      </c>
      <c r="I3671" t="s">
        <v>10</v>
      </c>
      <c r="J3671" t="s">
        <v>25960</v>
      </c>
      <c r="K3671" t="s">
        <v>22291</v>
      </c>
      <c r="L3671" t="s">
        <v>22291</v>
      </c>
      <c r="M3671" t="s">
        <v>22291</v>
      </c>
      <c r="N3671" t="str">
        <f t="shared" si="57"/>
        <v>OK</v>
      </c>
      <c r="O3671" t="str">
        <f>IF(OR(Table1_17[[#This Row],[amount]]&lt;$Y$8,Table1_17[[#This Row],[amount]]&gt;$Y$7),"Outlier","Normal")</f>
        <v>Normal</v>
      </c>
      <c r="P3671" t="str">
        <f>IF(OR(Table1_17[[#This Row],[missing_flag]]="Missing",Table1_17[[#This Row],[outlier_flag]]="Outliers"),"Review","Valid")</f>
        <v>Valid</v>
      </c>
    </row>
    <row r="3672" spans="1:16">
      <c r="A3672" t="s">
        <v>8828</v>
      </c>
      <c r="B3672" s="1">
        <v>44780</v>
      </c>
      <c r="C3672">
        <v>259767.51</v>
      </c>
      <c r="D3672" t="s">
        <v>1483</v>
      </c>
      <c r="E3672" t="s">
        <v>1484</v>
      </c>
      <c r="F3672" t="s">
        <v>271</v>
      </c>
      <c r="G3672" t="s">
        <v>8</v>
      </c>
      <c r="H3672" t="s">
        <v>1185</v>
      </c>
      <c r="J3672" t="s">
        <v>25961</v>
      </c>
      <c r="K3672" t="s">
        <v>22291</v>
      </c>
      <c r="L3672" t="s">
        <v>22291</v>
      </c>
      <c r="M3672" t="s">
        <v>22291</v>
      </c>
      <c r="N3672" t="str">
        <f t="shared" si="57"/>
        <v>OK</v>
      </c>
      <c r="O3672" t="str">
        <f>IF(OR(Table1_17[[#This Row],[amount]]&lt;$Y$8,Table1_17[[#This Row],[amount]]&gt;$Y$7),"Outlier","Normal")</f>
        <v>Normal</v>
      </c>
      <c r="P3672" t="str">
        <f>IF(OR(Table1_17[[#This Row],[missing_flag]]="Missing",Table1_17[[#This Row],[outlier_flag]]="Outliers"),"Review","Valid")</f>
        <v>Valid</v>
      </c>
    </row>
    <row r="3673" spans="1:16">
      <c r="A3673" t="s">
        <v>8830</v>
      </c>
      <c r="B3673" s="1">
        <v>44754</v>
      </c>
      <c r="C3673">
        <v>-51326.559999999998</v>
      </c>
      <c r="D3673" t="s">
        <v>1478</v>
      </c>
      <c r="E3673" t="s">
        <v>1534</v>
      </c>
      <c r="F3673" t="s">
        <v>264</v>
      </c>
      <c r="G3673" t="s">
        <v>13</v>
      </c>
      <c r="I3673" t="s">
        <v>133</v>
      </c>
      <c r="J3673" t="s">
        <v>25962</v>
      </c>
      <c r="K3673" t="s">
        <v>22291</v>
      </c>
      <c r="L3673" t="s">
        <v>22291</v>
      </c>
      <c r="M3673" t="s">
        <v>22291</v>
      </c>
      <c r="N3673" t="str">
        <f t="shared" si="57"/>
        <v>OK</v>
      </c>
      <c r="O3673" t="str">
        <f>IF(OR(Table1_17[[#This Row],[amount]]&lt;$Y$8,Table1_17[[#This Row],[amount]]&gt;$Y$7),"Outlier","Normal")</f>
        <v>Normal</v>
      </c>
      <c r="P3673" t="str">
        <f>IF(OR(Table1_17[[#This Row],[missing_flag]]="Missing",Table1_17[[#This Row],[outlier_flag]]="Outliers"),"Review","Valid")</f>
        <v>Valid</v>
      </c>
    </row>
    <row r="3674" spans="1:16">
      <c r="A3674" t="s">
        <v>8832</v>
      </c>
      <c r="B3674" s="1">
        <v>44999</v>
      </c>
      <c r="C3674">
        <v>-44111.95</v>
      </c>
      <c r="D3674" t="s">
        <v>1478</v>
      </c>
      <c r="E3674" t="s">
        <v>7</v>
      </c>
      <c r="F3674" t="s">
        <v>271</v>
      </c>
      <c r="G3674" t="s">
        <v>17</v>
      </c>
      <c r="I3674" t="s">
        <v>121</v>
      </c>
      <c r="J3674" t="s">
        <v>25963</v>
      </c>
      <c r="K3674" t="s">
        <v>22291</v>
      </c>
      <c r="L3674" t="s">
        <v>22291</v>
      </c>
      <c r="M3674" t="s">
        <v>22291</v>
      </c>
      <c r="N3674" t="str">
        <f t="shared" si="57"/>
        <v>OK</v>
      </c>
      <c r="O3674" t="str">
        <f>IF(OR(Table1_17[[#This Row],[amount]]&lt;$Y$8,Table1_17[[#This Row],[amount]]&gt;$Y$7),"Outlier","Normal")</f>
        <v>Normal</v>
      </c>
      <c r="P3674" t="str">
        <f>IF(OR(Table1_17[[#This Row],[missing_flag]]="Missing",Table1_17[[#This Row],[outlier_flag]]="Outliers"),"Review","Valid")</f>
        <v>Valid</v>
      </c>
    </row>
    <row r="3675" spans="1:16">
      <c r="A3675" t="s">
        <v>8834</v>
      </c>
      <c r="B3675" s="1">
        <v>44676</v>
      </c>
      <c r="C3675">
        <v>19654.55</v>
      </c>
      <c r="D3675" t="s">
        <v>1504</v>
      </c>
      <c r="E3675" t="s">
        <v>1504</v>
      </c>
      <c r="F3675" t="s">
        <v>271</v>
      </c>
      <c r="G3675" t="s">
        <v>17</v>
      </c>
      <c r="J3675" t="s">
        <v>25964</v>
      </c>
      <c r="K3675" t="s">
        <v>22291</v>
      </c>
      <c r="L3675" t="s">
        <v>22291</v>
      </c>
      <c r="M3675" t="s">
        <v>22291</v>
      </c>
      <c r="N3675" t="str">
        <f t="shared" si="57"/>
        <v>OK</v>
      </c>
      <c r="O3675" t="str">
        <f>IF(OR(Table1_17[[#This Row],[amount]]&lt;$Y$8,Table1_17[[#This Row],[amount]]&gt;$Y$7),"Outlier","Normal")</f>
        <v>Normal</v>
      </c>
      <c r="P3675" t="str">
        <f>IF(OR(Table1_17[[#This Row],[missing_flag]]="Missing",Table1_17[[#This Row],[outlier_flag]]="Outliers"),"Review","Valid")</f>
        <v>Valid</v>
      </c>
    </row>
    <row r="3676" spans="1:16">
      <c r="A3676" t="s">
        <v>8836</v>
      </c>
      <c r="B3676" s="1">
        <v>45170</v>
      </c>
      <c r="C3676">
        <v>-51800.35</v>
      </c>
      <c r="D3676" t="s">
        <v>1478</v>
      </c>
      <c r="E3676" t="s">
        <v>7</v>
      </c>
      <c r="F3676" t="s">
        <v>264</v>
      </c>
      <c r="G3676" t="s">
        <v>8</v>
      </c>
      <c r="I3676" t="s">
        <v>93</v>
      </c>
      <c r="J3676" t="s">
        <v>25965</v>
      </c>
      <c r="K3676" t="s">
        <v>22291</v>
      </c>
      <c r="L3676" t="s">
        <v>22291</v>
      </c>
      <c r="M3676" t="s">
        <v>22291</v>
      </c>
      <c r="N3676" t="str">
        <f t="shared" si="57"/>
        <v>OK</v>
      </c>
      <c r="O3676" t="str">
        <f>IF(OR(Table1_17[[#This Row],[amount]]&lt;$Y$8,Table1_17[[#This Row],[amount]]&gt;$Y$7),"Outlier","Normal")</f>
        <v>Normal</v>
      </c>
      <c r="P3676" t="str">
        <f>IF(OR(Table1_17[[#This Row],[missing_flag]]="Missing",Table1_17[[#This Row],[outlier_flag]]="Outliers"),"Review","Valid")</f>
        <v>Valid</v>
      </c>
    </row>
    <row r="3677" spans="1:16">
      <c r="A3677" t="s">
        <v>8838</v>
      </c>
      <c r="B3677" s="1">
        <v>45166</v>
      </c>
      <c r="C3677">
        <v>130875.74</v>
      </c>
      <c r="D3677" t="s">
        <v>1483</v>
      </c>
      <c r="E3677" t="s">
        <v>1487</v>
      </c>
      <c r="F3677" t="s">
        <v>264</v>
      </c>
      <c r="G3677" t="s">
        <v>17</v>
      </c>
      <c r="H3677" t="s">
        <v>896</v>
      </c>
      <c r="J3677" t="s">
        <v>25966</v>
      </c>
      <c r="K3677" t="s">
        <v>22291</v>
      </c>
      <c r="L3677" t="s">
        <v>22291</v>
      </c>
      <c r="M3677" t="s">
        <v>22291</v>
      </c>
      <c r="N3677" t="str">
        <f t="shared" si="57"/>
        <v>OK</v>
      </c>
      <c r="O3677" t="str">
        <f>IF(OR(Table1_17[[#This Row],[amount]]&lt;$Y$8,Table1_17[[#This Row],[amount]]&gt;$Y$7),"Outlier","Normal")</f>
        <v>Normal</v>
      </c>
      <c r="P3677" t="str">
        <f>IF(OR(Table1_17[[#This Row],[missing_flag]]="Missing",Table1_17[[#This Row],[outlier_flag]]="Outliers"),"Review","Valid")</f>
        <v>Valid</v>
      </c>
    </row>
    <row r="3678" spans="1:16">
      <c r="A3678" t="s">
        <v>8840</v>
      </c>
      <c r="B3678" s="1">
        <v>45054</v>
      </c>
      <c r="C3678">
        <v>-14865.95</v>
      </c>
      <c r="D3678" t="s">
        <v>1478</v>
      </c>
      <c r="E3678" t="s">
        <v>1534</v>
      </c>
      <c r="F3678" t="s">
        <v>268</v>
      </c>
      <c r="G3678" t="s">
        <v>8</v>
      </c>
      <c r="I3678" t="s">
        <v>97</v>
      </c>
      <c r="J3678" t="s">
        <v>25967</v>
      </c>
      <c r="K3678" t="s">
        <v>22291</v>
      </c>
      <c r="L3678" t="s">
        <v>22291</v>
      </c>
      <c r="M3678" t="s">
        <v>22291</v>
      </c>
      <c r="N3678" t="str">
        <f t="shared" si="57"/>
        <v>OK</v>
      </c>
      <c r="O3678" t="str">
        <f>IF(OR(Table1_17[[#This Row],[amount]]&lt;$Y$8,Table1_17[[#This Row],[amount]]&gt;$Y$7),"Outlier","Normal")</f>
        <v>Normal</v>
      </c>
      <c r="P3678" t="str">
        <f>IF(OR(Table1_17[[#This Row],[missing_flag]]="Missing",Table1_17[[#This Row],[outlier_flag]]="Outliers"),"Review","Valid")</f>
        <v>Valid</v>
      </c>
    </row>
    <row r="3679" spans="1:16">
      <c r="A3679" t="s">
        <v>8842</v>
      </c>
      <c r="B3679" s="1">
        <v>44821</v>
      </c>
      <c r="C3679">
        <v>-74419.94</v>
      </c>
      <c r="D3679" t="s">
        <v>1478</v>
      </c>
      <c r="E3679" t="s">
        <v>1509</v>
      </c>
      <c r="F3679" t="s">
        <v>268</v>
      </c>
      <c r="G3679" t="s">
        <v>13</v>
      </c>
      <c r="I3679" t="s">
        <v>145</v>
      </c>
      <c r="J3679" t="s">
        <v>25968</v>
      </c>
      <c r="K3679" t="s">
        <v>22291</v>
      </c>
      <c r="L3679" t="s">
        <v>22291</v>
      </c>
      <c r="M3679" t="s">
        <v>22291</v>
      </c>
      <c r="N3679" t="str">
        <f t="shared" si="57"/>
        <v>OK</v>
      </c>
      <c r="O3679" t="str">
        <f>IF(OR(Table1_17[[#This Row],[amount]]&lt;$Y$8,Table1_17[[#This Row],[amount]]&gt;$Y$7),"Outlier","Normal")</f>
        <v>Normal</v>
      </c>
      <c r="P3679" t="str">
        <f>IF(OR(Table1_17[[#This Row],[missing_flag]]="Missing",Table1_17[[#This Row],[outlier_flag]]="Outliers"),"Review","Valid")</f>
        <v>Valid</v>
      </c>
    </row>
    <row r="3680" spans="1:16">
      <c r="A3680" t="s">
        <v>8844</v>
      </c>
      <c r="B3680" s="1">
        <v>44880</v>
      </c>
      <c r="C3680">
        <v>150576.6</v>
      </c>
      <c r="D3680" t="s">
        <v>1483</v>
      </c>
      <c r="E3680" t="s">
        <v>1499</v>
      </c>
      <c r="F3680" t="s">
        <v>264</v>
      </c>
      <c r="G3680" t="s">
        <v>17</v>
      </c>
      <c r="H3680" t="s">
        <v>1241</v>
      </c>
      <c r="J3680" t="s">
        <v>25969</v>
      </c>
      <c r="K3680" t="s">
        <v>22291</v>
      </c>
      <c r="L3680" t="s">
        <v>22291</v>
      </c>
      <c r="M3680" t="s">
        <v>22291</v>
      </c>
      <c r="N3680" t="str">
        <f t="shared" si="57"/>
        <v>OK</v>
      </c>
      <c r="O3680" t="str">
        <f>IF(OR(Table1_17[[#This Row],[amount]]&lt;$Y$8,Table1_17[[#This Row],[amount]]&gt;$Y$7),"Outlier","Normal")</f>
        <v>Normal</v>
      </c>
      <c r="P3680" t="str">
        <f>IF(OR(Table1_17[[#This Row],[missing_flag]]="Missing",Table1_17[[#This Row],[outlier_flag]]="Outliers"),"Review","Valid")</f>
        <v>Valid</v>
      </c>
    </row>
    <row r="3681" spans="1:16">
      <c r="A3681" t="s">
        <v>8846</v>
      </c>
      <c r="B3681" s="1">
        <v>44781</v>
      </c>
      <c r="C3681">
        <v>191677.62</v>
      </c>
      <c r="D3681" t="s">
        <v>1483</v>
      </c>
      <c r="E3681" t="s">
        <v>1484</v>
      </c>
      <c r="F3681" t="s">
        <v>268</v>
      </c>
      <c r="G3681" t="s">
        <v>8</v>
      </c>
      <c r="H3681" t="s">
        <v>1247</v>
      </c>
      <c r="J3681" t="s">
        <v>25970</v>
      </c>
      <c r="K3681" t="s">
        <v>22291</v>
      </c>
      <c r="L3681" t="s">
        <v>22291</v>
      </c>
      <c r="M3681" t="s">
        <v>22291</v>
      </c>
      <c r="N3681" t="str">
        <f t="shared" si="57"/>
        <v>OK</v>
      </c>
      <c r="O3681" t="str">
        <f>IF(OR(Table1_17[[#This Row],[amount]]&lt;$Y$8,Table1_17[[#This Row],[amount]]&gt;$Y$7),"Outlier","Normal")</f>
        <v>Normal</v>
      </c>
      <c r="P3681" t="str">
        <f>IF(OR(Table1_17[[#This Row],[missing_flag]]="Missing",Table1_17[[#This Row],[outlier_flag]]="Outliers"),"Review","Valid")</f>
        <v>Valid</v>
      </c>
    </row>
    <row r="3682" spans="1:16">
      <c r="A3682" t="s">
        <v>8848</v>
      </c>
      <c r="B3682" s="1">
        <v>45078</v>
      </c>
      <c r="C3682">
        <v>127635.03</v>
      </c>
      <c r="D3682" t="s">
        <v>1483</v>
      </c>
      <c r="E3682" t="s">
        <v>1484</v>
      </c>
      <c r="F3682" t="s">
        <v>268</v>
      </c>
      <c r="G3682" t="s">
        <v>17</v>
      </c>
      <c r="H3682" t="s">
        <v>1373</v>
      </c>
      <c r="J3682" t="s">
        <v>25971</v>
      </c>
      <c r="K3682" t="s">
        <v>22291</v>
      </c>
      <c r="L3682" t="s">
        <v>22291</v>
      </c>
      <c r="M3682" t="s">
        <v>22291</v>
      </c>
      <c r="N3682" t="str">
        <f t="shared" si="57"/>
        <v>OK</v>
      </c>
      <c r="O3682" t="str">
        <f>IF(OR(Table1_17[[#This Row],[amount]]&lt;$Y$8,Table1_17[[#This Row],[amount]]&gt;$Y$7),"Outlier","Normal")</f>
        <v>Normal</v>
      </c>
      <c r="P3682" t="str">
        <f>IF(OR(Table1_17[[#This Row],[missing_flag]]="Missing",Table1_17[[#This Row],[outlier_flag]]="Outliers"),"Review","Valid")</f>
        <v>Valid</v>
      </c>
    </row>
    <row r="3683" spans="1:16">
      <c r="A3683" t="s">
        <v>8850</v>
      </c>
      <c r="B3683" s="1">
        <v>44896</v>
      </c>
      <c r="C3683">
        <v>142829.99</v>
      </c>
      <c r="D3683" t="s">
        <v>1483</v>
      </c>
      <c r="E3683" t="s">
        <v>1499</v>
      </c>
      <c r="F3683" t="s">
        <v>264</v>
      </c>
      <c r="G3683" t="s">
        <v>17</v>
      </c>
      <c r="H3683" t="s">
        <v>684</v>
      </c>
      <c r="J3683" t="s">
        <v>25972</v>
      </c>
      <c r="K3683" t="s">
        <v>22291</v>
      </c>
      <c r="L3683" t="s">
        <v>22291</v>
      </c>
      <c r="M3683" t="s">
        <v>22291</v>
      </c>
      <c r="N3683" t="str">
        <f t="shared" si="57"/>
        <v>OK</v>
      </c>
      <c r="O3683" t="str">
        <f>IF(OR(Table1_17[[#This Row],[amount]]&lt;$Y$8,Table1_17[[#This Row],[amount]]&gt;$Y$7),"Outlier","Normal")</f>
        <v>Normal</v>
      </c>
      <c r="P3683" t="str">
        <f>IF(OR(Table1_17[[#This Row],[missing_flag]]="Missing",Table1_17[[#This Row],[outlier_flag]]="Outliers"),"Review","Valid")</f>
        <v>Valid</v>
      </c>
    </row>
    <row r="3684" spans="1:16">
      <c r="A3684" t="s">
        <v>8852</v>
      </c>
      <c r="B3684" s="1">
        <v>44623</v>
      </c>
      <c r="C3684">
        <v>147938.73000000001</v>
      </c>
      <c r="D3684" t="s">
        <v>1483</v>
      </c>
      <c r="E3684" t="s">
        <v>1499</v>
      </c>
      <c r="F3684" t="s">
        <v>264</v>
      </c>
      <c r="G3684" t="s">
        <v>17</v>
      </c>
      <c r="H3684" t="s">
        <v>688</v>
      </c>
      <c r="J3684" t="s">
        <v>25973</v>
      </c>
      <c r="K3684" t="s">
        <v>22291</v>
      </c>
      <c r="L3684" t="s">
        <v>22291</v>
      </c>
      <c r="M3684" t="s">
        <v>22291</v>
      </c>
      <c r="N3684" t="str">
        <f t="shared" si="57"/>
        <v>OK</v>
      </c>
      <c r="O3684" t="str">
        <f>IF(OR(Table1_17[[#This Row],[amount]]&lt;$Y$8,Table1_17[[#This Row],[amount]]&gt;$Y$7),"Outlier","Normal")</f>
        <v>Normal</v>
      </c>
      <c r="P3684" t="str">
        <f>IF(OR(Table1_17[[#This Row],[missing_flag]]="Missing",Table1_17[[#This Row],[outlier_flag]]="Outliers"),"Review","Valid")</f>
        <v>Valid</v>
      </c>
    </row>
    <row r="3685" spans="1:16">
      <c r="A3685" t="s">
        <v>8854</v>
      </c>
      <c r="B3685" s="1">
        <v>45228</v>
      </c>
      <c r="C3685">
        <v>176917.96</v>
      </c>
      <c r="D3685" t="s">
        <v>1483</v>
      </c>
      <c r="E3685" t="s">
        <v>1487</v>
      </c>
      <c r="F3685" t="s">
        <v>268</v>
      </c>
      <c r="G3685" t="s">
        <v>13</v>
      </c>
      <c r="H3685" t="s">
        <v>1027</v>
      </c>
      <c r="J3685" t="s">
        <v>25974</v>
      </c>
      <c r="K3685" t="s">
        <v>22291</v>
      </c>
      <c r="L3685" t="s">
        <v>22291</v>
      </c>
      <c r="M3685" t="s">
        <v>22291</v>
      </c>
      <c r="N3685" t="str">
        <f t="shared" si="57"/>
        <v>OK</v>
      </c>
      <c r="O3685" t="str">
        <f>IF(OR(Table1_17[[#This Row],[amount]]&lt;$Y$8,Table1_17[[#This Row],[amount]]&gt;$Y$7),"Outlier","Normal")</f>
        <v>Normal</v>
      </c>
      <c r="P3685" t="str">
        <f>IF(OR(Table1_17[[#This Row],[missing_flag]]="Missing",Table1_17[[#This Row],[outlier_flag]]="Outliers"),"Review","Valid")</f>
        <v>Valid</v>
      </c>
    </row>
    <row r="3686" spans="1:16">
      <c r="A3686" t="s">
        <v>8856</v>
      </c>
      <c r="B3686" s="1">
        <v>45119</v>
      </c>
      <c r="C3686">
        <v>-30626.97</v>
      </c>
      <c r="D3686" t="s">
        <v>1478</v>
      </c>
      <c r="E3686" t="s">
        <v>20</v>
      </c>
      <c r="F3686" t="s">
        <v>264</v>
      </c>
      <c r="G3686" t="s">
        <v>29</v>
      </c>
      <c r="I3686" t="s">
        <v>151</v>
      </c>
      <c r="J3686" t="s">
        <v>25975</v>
      </c>
      <c r="K3686" t="s">
        <v>22291</v>
      </c>
      <c r="L3686" t="s">
        <v>22291</v>
      </c>
      <c r="M3686" t="s">
        <v>22291</v>
      </c>
      <c r="N3686" t="str">
        <f t="shared" si="57"/>
        <v>OK</v>
      </c>
      <c r="O3686" t="str">
        <f>IF(OR(Table1_17[[#This Row],[amount]]&lt;$Y$8,Table1_17[[#This Row],[amount]]&gt;$Y$7),"Outlier","Normal")</f>
        <v>Normal</v>
      </c>
      <c r="P3686" t="str">
        <f>IF(OR(Table1_17[[#This Row],[missing_flag]]="Missing",Table1_17[[#This Row],[outlier_flag]]="Outliers"),"Review","Valid")</f>
        <v>Valid</v>
      </c>
    </row>
    <row r="3687" spans="1:16">
      <c r="A3687" t="s">
        <v>8858</v>
      </c>
      <c r="B3687" s="1">
        <v>44693</v>
      </c>
      <c r="C3687">
        <v>-24603.05</v>
      </c>
      <c r="D3687" t="s">
        <v>1478</v>
      </c>
      <c r="E3687" t="s">
        <v>1534</v>
      </c>
      <c r="F3687" t="s">
        <v>271</v>
      </c>
      <c r="G3687" t="s">
        <v>17</v>
      </c>
      <c r="I3687" t="s">
        <v>165</v>
      </c>
      <c r="J3687" t="s">
        <v>25976</v>
      </c>
      <c r="K3687" t="s">
        <v>22291</v>
      </c>
      <c r="L3687" t="s">
        <v>22291</v>
      </c>
      <c r="M3687" t="s">
        <v>22291</v>
      </c>
      <c r="N3687" t="str">
        <f t="shared" si="57"/>
        <v>OK</v>
      </c>
      <c r="O3687" t="str">
        <f>IF(OR(Table1_17[[#This Row],[amount]]&lt;$Y$8,Table1_17[[#This Row],[amount]]&gt;$Y$7),"Outlier","Normal")</f>
        <v>Normal</v>
      </c>
      <c r="P3687" t="str">
        <f>IF(OR(Table1_17[[#This Row],[missing_flag]]="Missing",Table1_17[[#This Row],[outlier_flag]]="Outliers"),"Review","Valid")</f>
        <v>Valid</v>
      </c>
    </row>
    <row r="3688" spans="1:16">
      <c r="A3688" t="s">
        <v>8860</v>
      </c>
      <c r="B3688" s="1">
        <v>45037</v>
      </c>
      <c r="C3688">
        <v>169503.64</v>
      </c>
      <c r="D3688" t="s">
        <v>1483</v>
      </c>
      <c r="E3688" t="s">
        <v>1487</v>
      </c>
      <c r="F3688" t="s">
        <v>271</v>
      </c>
      <c r="G3688" t="s">
        <v>17</v>
      </c>
      <c r="H3688" t="s">
        <v>1327</v>
      </c>
      <c r="J3688" t="s">
        <v>25977</v>
      </c>
      <c r="K3688" t="s">
        <v>22291</v>
      </c>
      <c r="L3688" t="s">
        <v>22291</v>
      </c>
      <c r="M3688" t="s">
        <v>22291</v>
      </c>
      <c r="N3688" t="str">
        <f t="shared" si="57"/>
        <v>OK</v>
      </c>
      <c r="O3688" t="str">
        <f>IF(OR(Table1_17[[#This Row],[amount]]&lt;$Y$8,Table1_17[[#This Row],[amount]]&gt;$Y$7),"Outlier","Normal")</f>
        <v>Normal</v>
      </c>
      <c r="P3688" t="str">
        <f>IF(OR(Table1_17[[#This Row],[missing_flag]]="Missing",Table1_17[[#This Row],[outlier_flag]]="Outliers"),"Review","Valid")</f>
        <v>Valid</v>
      </c>
    </row>
    <row r="3689" spans="1:16">
      <c r="A3689" t="s">
        <v>8862</v>
      </c>
      <c r="B3689" s="1">
        <v>44861</v>
      </c>
      <c r="C3689">
        <v>-45572.49</v>
      </c>
      <c r="D3689" t="s">
        <v>1478</v>
      </c>
      <c r="E3689" t="s">
        <v>1496</v>
      </c>
      <c r="F3689" t="s">
        <v>268</v>
      </c>
      <c r="G3689" t="s">
        <v>29</v>
      </c>
      <c r="I3689" t="s">
        <v>207</v>
      </c>
      <c r="J3689" t="s">
        <v>25978</v>
      </c>
      <c r="K3689" t="s">
        <v>22291</v>
      </c>
      <c r="L3689" t="s">
        <v>22291</v>
      </c>
      <c r="M3689" t="s">
        <v>22291</v>
      </c>
      <c r="N3689" t="str">
        <f t="shared" si="57"/>
        <v>OK</v>
      </c>
      <c r="O3689" t="str">
        <f>IF(OR(Table1_17[[#This Row],[amount]]&lt;$Y$8,Table1_17[[#This Row],[amount]]&gt;$Y$7),"Outlier","Normal")</f>
        <v>Normal</v>
      </c>
      <c r="P3689" t="str">
        <f>IF(OR(Table1_17[[#This Row],[missing_flag]]="Missing",Table1_17[[#This Row],[outlier_flag]]="Outliers"),"Review","Valid")</f>
        <v>Valid</v>
      </c>
    </row>
    <row r="3690" spans="1:16">
      <c r="A3690" t="s">
        <v>8864</v>
      </c>
      <c r="B3690" s="1">
        <v>45199</v>
      </c>
      <c r="C3690">
        <v>233391.84</v>
      </c>
      <c r="D3690" t="s">
        <v>1483</v>
      </c>
      <c r="E3690" t="s">
        <v>1487</v>
      </c>
      <c r="F3690" t="s">
        <v>268</v>
      </c>
      <c r="G3690" t="s">
        <v>13</v>
      </c>
      <c r="H3690" t="s">
        <v>1091</v>
      </c>
      <c r="J3690" t="s">
        <v>25979</v>
      </c>
      <c r="K3690" t="s">
        <v>22291</v>
      </c>
      <c r="L3690" t="s">
        <v>22291</v>
      </c>
      <c r="M3690" t="s">
        <v>22291</v>
      </c>
      <c r="N3690" t="str">
        <f t="shared" si="57"/>
        <v>OK</v>
      </c>
      <c r="O3690" t="str">
        <f>IF(OR(Table1_17[[#This Row],[amount]]&lt;$Y$8,Table1_17[[#This Row],[amount]]&gt;$Y$7),"Outlier","Normal")</f>
        <v>Normal</v>
      </c>
      <c r="P3690" t="str">
        <f>IF(OR(Table1_17[[#This Row],[missing_flag]]="Missing",Table1_17[[#This Row],[outlier_flag]]="Outliers"),"Review","Valid")</f>
        <v>Valid</v>
      </c>
    </row>
    <row r="3691" spans="1:16">
      <c r="A3691" t="s">
        <v>8866</v>
      </c>
      <c r="B3691" s="1">
        <v>44654</v>
      </c>
      <c r="C3691">
        <v>232092.27</v>
      </c>
      <c r="D3691" t="s">
        <v>1483</v>
      </c>
      <c r="E3691" t="s">
        <v>1487</v>
      </c>
      <c r="F3691" t="s">
        <v>264</v>
      </c>
      <c r="G3691" t="s">
        <v>29</v>
      </c>
      <c r="H3691" t="s">
        <v>904</v>
      </c>
      <c r="J3691" t="s">
        <v>25980</v>
      </c>
      <c r="K3691" t="s">
        <v>22291</v>
      </c>
      <c r="L3691" t="s">
        <v>22291</v>
      </c>
      <c r="M3691" t="s">
        <v>22291</v>
      </c>
      <c r="N3691" t="str">
        <f t="shared" si="57"/>
        <v>OK</v>
      </c>
      <c r="O3691" t="str">
        <f>IF(OR(Table1_17[[#This Row],[amount]]&lt;$Y$8,Table1_17[[#This Row],[amount]]&gt;$Y$7),"Outlier","Normal")</f>
        <v>Normal</v>
      </c>
      <c r="P3691" t="str">
        <f>IF(OR(Table1_17[[#This Row],[missing_flag]]="Missing",Table1_17[[#This Row],[outlier_flag]]="Outliers"),"Review","Valid")</f>
        <v>Valid</v>
      </c>
    </row>
    <row r="3692" spans="1:16">
      <c r="A3692" t="s">
        <v>8868</v>
      </c>
      <c r="B3692" s="1">
        <v>44736</v>
      </c>
      <c r="C3692">
        <v>-43640.02</v>
      </c>
      <c r="D3692" t="s">
        <v>1478</v>
      </c>
      <c r="E3692" t="s">
        <v>1496</v>
      </c>
      <c r="F3692" t="s">
        <v>268</v>
      </c>
      <c r="G3692" t="s">
        <v>17</v>
      </c>
      <c r="I3692" t="s">
        <v>213</v>
      </c>
      <c r="J3692" t="s">
        <v>25981</v>
      </c>
      <c r="K3692" t="s">
        <v>22291</v>
      </c>
      <c r="L3692" t="s">
        <v>22291</v>
      </c>
      <c r="M3692" t="s">
        <v>22291</v>
      </c>
      <c r="N3692" t="str">
        <f t="shared" si="57"/>
        <v>OK</v>
      </c>
      <c r="O3692" t="str">
        <f>IF(OR(Table1_17[[#This Row],[amount]]&lt;$Y$8,Table1_17[[#This Row],[amount]]&gt;$Y$7),"Outlier","Normal")</f>
        <v>Normal</v>
      </c>
      <c r="P3692" t="str">
        <f>IF(OR(Table1_17[[#This Row],[missing_flag]]="Missing",Table1_17[[#This Row],[outlier_flag]]="Outliers"),"Review","Valid")</f>
        <v>Valid</v>
      </c>
    </row>
    <row r="3693" spans="1:16">
      <c r="A3693" t="s">
        <v>8870</v>
      </c>
      <c r="B3693" s="1">
        <v>44844</v>
      </c>
      <c r="C3693">
        <v>-51451.41</v>
      </c>
      <c r="D3693" t="s">
        <v>1478</v>
      </c>
      <c r="E3693" t="s">
        <v>36</v>
      </c>
      <c r="F3693" t="s">
        <v>268</v>
      </c>
      <c r="G3693" t="s">
        <v>17</v>
      </c>
      <c r="I3693" t="s">
        <v>195</v>
      </c>
      <c r="J3693" t="s">
        <v>25982</v>
      </c>
      <c r="K3693" t="s">
        <v>22291</v>
      </c>
      <c r="L3693" t="s">
        <v>22291</v>
      </c>
      <c r="M3693" t="s">
        <v>22291</v>
      </c>
      <c r="N3693" t="str">
        <f t="shared" si="57"/>
        <v>OK</v>
      </c>
      <c r="O3693" t="str">
        <f>IF(OR(Table1_17[[#This Row],[amount]]&lt;$Y$8,Table1_17[[#This Row],[amount]]&gt;$Y$7),"Outlier","Normal")</f>
        <v>Normal</v>
      </c>
      <c r="P3693" t="str">
        <f>IF(OR(Table1_17[[#This Row],[missing_flag]]="Missing",Table1_17[[#This Row],[outlier_flag]]="Outliers"),"Review","Valid")</f>
        <v>Valid</v>
      </c>
    </row>
    <row r="3694" spans="1:16">
      <c r="A3694" t="s">
        <v>8872</v>
      </c>
      <c r="B3694" s="1">
        <v>44701</v>
      </c>
      <c r="C3694">
        <v>230077.48</v>
      </c>
      <c r="D3694" t="s">
        <v>1483</v>
      </c>
      <c r="E3694" t="s">
        <v>1487</v>
      </c>
      <c r="F3694" t="s">
        <v>268</v>
      </c>
      <c r="G3694" t="s">
        <v>13</v>
      </c>
      <c r="H3694" t="s">
        <v>920</v>
      </c>
      <c r="J3694" t="s">
        <v>25983</v>
      </c>
      <c r="K3694" t="s">
        <v>22291</v>
      </c>
      <c r="L3694" t="s">
        <v>22291</v>
      </c>
      <c r="M3694" t="s">
        <v>22291</v>
      </c>
      <c r="N3694" t="str">
        <f t="shared" si="57"/>
        <v>OK</v>
      </c>
      <c r="O3694" t="str">
        <f>IF(OR(Table1_17[[#This Row],[amount]]&lt;$Y$8,Table1_17[[#This Row],[amount]]&gt;$Y$7),"Outlier","Normal")</f>
        <v>Normal</v>
      </c>
      <c r="P3694" t="str">
        <f>IF(OR(Table1_17[[#This Row],[missing_flag]]="Missing",Table1_17[[#This Row],[outlier_flag]]="Outliers"),"Review","Valid")</f>
        <v>Valid</v>
      </c>
    </row>
    <row r="3695" spans="1:16">
      <c r="A3695" t="s">
        <v>8874</v>
      </c>
      <c r="B3695" s="1">
        <v>45178</v>
      </c>
      <c r="C3695">
        <v>192939.31</v>
      </c>
      <c r="D3695" t="s">
        <v>1483</v>
      </c>
      <c r="E3695" t="s">
        <v>1499</v>
      </c>
      <c r="F3695" t="s">
        <v>264</v>
      </c>
      <c r="G3695" t="s">
        <v>13</v>
      </c>
      <c r="H3695" t="s">
        <v>1209</v>
      </c>
      <c r="J3695" t="s">
        <v>25984</v>
      </c>
      <c r="K3695" t="s">
        <v>22291</v>
      </c>
      <c r="L3695" t="s">
        <v>22291</v>
      </c>
      <c r="M3695" t="s">
        <v>22291</v>
      </c>
      <c r="N3695" t="str">
        <f t="shared" si="57"/>
        <v>OK</v>
      </c>
      <c r="O3695" t="str">
        <f>IF(OR(Table1_17[[#This Row],[amount]]&lt;$Y$8,Table1_17[[#This Row],[amount]]&gt;$Y$7),"Outlier","Normal")</f>
        <v>Normal</v>
      </c>
      <c r="P3695" t="str">
        <f>IF(OR(Table1_17[[#This Row],[missing_flag]]="Missing",Table1_17[[#This Row],[outlier_flag]]="Outliers"),"Review","Valid")</f>
        <v>Valid</v>
      </c>
    </row>
    <row r="3696" spans="1:16">
      <c r="A3696" t="s">
        <v>8876</v>
      </c>
      <c r="B3696" s="1">
        <v>45007</v>
      </c>
      <c r="C3696">
        <v>-49559.040000000001</v>
      </c>
      <c r="D3696" t="s">
        <v>1478</v>
      </c>
      <c r="E3696" t="s">
        <v>36</v>
      </c>
      <c r="F3696" t="s">
        <v>271</v>
      </c>
      <c r="G3696" t="s">
        <v>13</v>
      </c>
      <c r="I3696" t="s">
        <v>34</v>
      </c>
      <c r="J3696" t="s">
        <v>25985</v>
      </c>
      <c r="K3696" t="s">
        <v>22291</v>
      </c>
      <c r="L3696" t="s">
        <v>22291</v>
      </c>
      <c r="M3696" t="s">
        <v>22291</v>
      </c>
      <c r="N3696" t="str">
        <f t="shared" si="57"/>
        <v>OK</v>
      </c>
      <c r="O3696" t="str">
        <f>IF(OR(Table1_17[[#This Row],[amount]]&lt;$Y$8,Table1_17[[#This Row],[amount]]&gt;$Y$7),"Outlier","Normal")</f>
        <v>Normal</v>
      </c>
      <c r="P3696" t="str">
        <f>IF(OR(Table1_17[[#This Row],[missing_flag]]="Missing",Table1_17[[#This Row],[outlier_flag]]="Outliers"),"Review","Valid")</f>
        <v>Valid</v>
      </c>
    </row>
    <row r="3697" spans="1:16">
      <c r="A3697" t="s">
        <v>8878</v>
      </c>
      <c r="B3697" s="1">
        <v>44861</v>
      </c>
      <c r="C3697">
        <v>-22541.65</v>
      </c>
      <c r="D3697" t="s">
        <v>1478</v>
      </c>
      <c r="E3697" t="s">
        <v>1509</v>
      </c>
      <c r="F3697" t="s">
        <v>268</v>
      </c>
      <c r="G3697" t="s">
        <v>8</v>
      </c>
      <c r="I3697" t="s">
        <v>55</v>
      </c>
      <c r="J3697" t="s">
        <v>25986</v>
      </c>
      <c r="K3697" t="s">
        <v>22291</v>
      </c>
      <c r="L3697" t="s">
        <v>22291</v>
      </c>
      <c r="M3697" t="s">
        <v>22291</v>
      </c>
      <c r="N3697" t="str">
        <f t="shared" si="57"/>
        <v>OK</v>
      </c>
      <c r="O3697" t="str">
        <f>IF(OR(Table1_17[[#This Row],[amount]]&lt;$Y$8,Table1_17[[#This Row],[amount]]&gt;$Y$7),"Outlier","Normal")</f>
        <v>Normal</v>
      </c>
      <c r="P3697" t="str">
        <f>IF(OR(Table1_17[[#This Row],[missing_flag]]="Missing",Table1_17[[#This Row],[outlier_flag]]="Outliers"),"Review","Valid")</f>
        <v>Valid</v>
      </c>
    </row>
    <row r="3698" spans="1:16">
      <c r="A3698" t="s">
        <v>8880</v>
      </c>
      <c r="B3698" s="1">
        <v>44759</v>
      </c>
      <c r="C3698">
        <v>19332.52</v>
      </c>
      <c r="D3698" t="s">
        <v>1504</v>
      </c>
      <c r="E3698" t="s">
        <v>1504</v>
      </c>
      <c r="F3698" t="s">
        <v>271</v>
      </c>
      <c r="G3698" t="s">
        <v>29</v>
      </c>
      <c r="J3698" t="s">
        <v>25987</v>
      </c>
      <c r="K3698" t="s">
        <v>22291</v>
      </c>
      <c r="L3698" t="s">
        <v>22291</v>
      </c>
      <c r="M3698" t="s">
        <v>22291</v>
      </c>
      <c r="N3698" t="str">
        <f t="shared" si="57"/>
        <v>OK</v>
      </c>
      <c r="O3698" t="str">
        <f>IF(OR(Table1_17[[#This Row],[amount]]&lt;$Y$8,Table1_17[[#This Row],[amount]]&gt;$Y$7),"Outlier","Normal")</f>
        <v>Normal</v>
      </c>
      <c r="P3698" t="str">
        <f>IF(OR(Table1_17[[#This Row],[missing_flag]]="Missing",Table1_17[[#This Row],[outlier_flag]]="Outliers"),"Review","Valid")</f>
        <v>Valid</v>
      </c>
    </row>
    <row r="3699" spans="1:16">
      <c r="A3699" t="s">
        <v>8882</v>
      </c>
      <c r="B3699" s="1">
        <v>45036</v>
      </c>
      <c r="C3699">
        <v>118577.82</v>
      </c>
      <c r="D3699" t="s">
        <v>1483</v>
      </c>
      <c r="E3699" t="s">
        <v>1484</v>
      </c>
      <c r="F3699" t="s">
        <v>271</v>
      </c>
      <c r="G3699" t="s">
        <v>29</v>
      </c>
      <c r="H3699" t="s">
        <v>1211</v>
      </c>
      <c r="J3699" t="s">
        <v>25988</v>
      </c>
      <c r="K3699" t="s">
        <v>22291</v>
      </c>
      <c r="L3699" t="s">
        <v>22291</v>
      </c>
      <c r="M3699" t="s">
        <v>22291</v>
      </c>
      <c r="N3699" t="str">
        <f t="shared" si="57"/>
        <v>OK</v>
      </c>
      <c r="O3699" t="str">
        <f>IF(OR(Table1_17[[#This Row],[amount]]&lt;$Y$8,Table1_17[[#This Row],[amount]]&gt;$Y$7),"Outlier","Normal")</f>
        <v>Normal</v>
      </c>
      <c r="P3699" t="str">
        <f>IF(OR(Table1_17[[#This Row],[missing_flag]]="Missing",Table1_17[[#This Row],[outlier_flag]]="Outliers"),"Review","Valid")</f>
        <v>Valid</v>
      </c>
    </row>
    <row r="3700" spans="1:16">
      <c r="A3700" t="s">
        <v>8884</v>
      </c>
      <c r="B3700" s="1">
        <v>44952</v>
      </c>
      <c r="C3700">
        <v>121046.5</v>
      </c>
      <c r="D3700" t="s">
        <v>1483</v>
      </c>
      <c r="E3700" t="s">
        <v>1487</v>
      </c>
      <c r="F3700" t="s">
        <v>264</v>
      </c>
      <c r="G3700" t="s">
        <v>13</v>
      </c>
      <c r="H3700" t="s">
        <v>672</v>
      </c>
      <c r="J3700" t="s">
        <v>25989</v>
      </c>
      <c r="K3700" t="s">
        <v>22291</v>
      </c>
      <c r="L3700" t="s">
        <v>22291</v>
      </c>
      <c r="M3700" t="s">
        <v>22291</v>
      </c>
      <c r="N3700" t="str">
        <f t="shared" si="57"/>
        <v>OK</v>
      </c>
      <c r="O3700" t="str">
        <f>IF(OR(Table1_17[[#This Row],[amount]]&lt;$Y$8,Table1_17[[#This Row],[amount]]&gt;$Y$7),"Outlier","Normal")</f>
        <v>Normal</v>
      </c>
      <c r="P3700" t="str">
        <f>IF(OR(Table1_17[[#This Row],[missing_flag]]="Missing",Table1_17[[#This Row],[outlier_flag]]="Outliers"),"Review","Valid")</f>
        <v>Valid</v>
      </c>
    </row>
    <row r="3701" spans="1:16">
      <c r="A3701" t="s">
        <v>8886</v>
      </c>
      <c r="B3701" s="1">
        <v>44704</v>
      </c>
      <c r="C3701">
        <v>183817.81</v>
      </c>
      <c r="D3701" t="s">
        <v>1483</v>
      </c>
      <c r="E3701" t="s">
        <v>1484</v>
      </c>
      <c r="F3701" t="s">
        <v>268</v>
      </c>
      <c r="G3701" t="s">
        <v>17</v>
      </c>
      <c r="H3701" t="s">
        <v>1001</v>
      </c>
      <c r="J3701" t="s">
        <v>25990</v>
      </c>
      <c r="K3701" t="s">
        <v>22291</v>
      </c>
      <c r="L3701" t="s">
        <v>22291</v>
      </c>
      <c r="M3701" t="s">
        <v>22291</v>
      </c>
      <c r="N3701" t="str">
        <f t="shared" si="57"/>
        <v>OK</v>
      </c>
      <c r="O3701" t="str">
        <f>IF(OR(Table1_17[[#This Row],[amount]]&lt;$Y$8,Table1_17[[#This Row],[amount]]&gt;$Y$7),"Outlier","Normal")</f>
        <v>Normal</v>
      </c>
      <c r="P3701" t="str">
        <f>IF(OR(Table1_17[[#This Row],[missing_flag]]="Missing",Table1_17[[#This Row],[outlier_flag]]="Outliers"),"Review","Valid")</f>
        <v>Valid</v>
      </c>
    </row>
    <row r="3702" spans="1:16">
      <c r="A3702" t="s">
        <v>8888</v>
      </c>
      <c r="B3702" s="1">
        <v>44676</v>
      </c>
      <c r="C3702">
        <v>72000.92</v>
      </c>
      <c r="D3702" t="s">
        <v>1483</v>
      </c>
      <c r="E3702" t="s">
        <v>1499</v>
      </c>
      <c r="F3702" t="s">
        <v>268</v>
      </c>
      <c r="G3702" t="s">
        <v>29</v>
      </c>
      <c r="H3702" t="s">
        <v>1045</v>
      </c>
      <c r="J3702" t="s">
        <v>25991</v>
      </c>
      <c r="K3702" t="s">
        <v>22291</v>
      </c>
      <c r="L3702" t="s">
        <v>22291</v>
      </c>
      <c r="M3702" t="s">
        <v>22291</v>
      </c>
      <c r="N3702" t="str">
        <f t="shared" si="57"/>
        <v>OK</v>
      </c>
      <c r="O3702" t="str">
        <f>IF(OR(Table1_17[[#This Row],[amount]]&lt;$Y$8,Table1_17[[#This Row],[amount]]&gt;$Y$7),"Outlier","Normal")</f>
        <v>Normal</v>
      </c>
      <c r="P3702" t="str">
        <f>IF(OR(Table1_17[[#This Row],[missing_flag]]="Missing",Table1_17[[#This Row],[outlier_flag]]="Outliers"),"Review","Valid")</f>
        <v>Valid</v>
      </c>
    </row>
    <row r="3703" spans="1:16">
      <c r="A3703" t="s">
        <v>8890</v>
      </c>
      <c r="B3703" s="1">
        <v>44809</v>
      </c>
      <c r="C3703">
        <v>14041.63</v>
      </c>
      <c r="D3703" t="s">
        <v>1504</v>
      </c>
      <c r="E3703" t="s">
        <v>1504</v>
      </c>
      <c r="F3703" t="s">
        <v>268</v>
      </c>
      <c r="G3703" t="s">
        <v>8</v>
      </c>
      <c r="J3703" t="s">
        <v>25992</v>
      </c>
      <c r="K3703" t="s">
        <v>22291</v>
      </c>
      <c r="L3703" t="s">
        <v>22291</v>
      </c>
      <c r="M3703" t="s">
        <v>22291</v>
      </c>
      <c r="N3703" t="str">
        <f t="shared" si="57"/>
        <v>OK</v>
      </c>
      <c r="O3703" t="str">
        <f>IF(OR(Table1_17[[#This Row],[amount]]&lt;$Y$8,Table1_17[[#This Row],[amount]]&gt;$Y$7),"Outlier","Normal")</f>
        <v>Normal</v>
      </c>
      <c r="P3703" t="str">
        <f>IF(OR(Table1_17[[#This Row],[missing_flag]]="Missing",Table1_17[[#This Row],[outlier_flag]]="Outliers"),"Review","Valid")</f>
        <v>Valid</v>
      </c>
    </row>
    <row r="3704" spans="1:16">
      <c r="A3704" t="s">
        <v>8892</v>
      </c>
      <c r="B3704" s="1">
        <v>45068</v>
      </c>
      <c r="C3704">
        <v>140261.82</v>
      </c>
      <c r="D3704" t="s">
        <v>1483</v>
      </c>
      <c r="E3704" t="s">
        <v>1487</v>
      </c>
      <c r="F3704" t="s">
        <v>264</v>
      </c>
      <c r="G3704" t="s">
        <v>29</v>
      </c>
      <c r="H3704" t="s">
        <v>1123</v>
      </c>
      <c r="J3704" t="s">
        <v>25993</v>
      </c>
      <c r="K3704" t="s">
        <v>22291</v>
      </c>
      <c r="L3704" t="s">
        <v>22291</v>
      </c>
      <c r="M3704" t="s">
        <v>22291</v>
      </c>
      <c r="N3704" t="str">
        <f t="shared" si="57"/>
        <v>OK</v>
      </c>
      <c r="O3704" t="str">
        <f>IF(OR(Table1_17[[#This Row],[amount]]&lt;$Y$8,Table1_17[[#This Row],[amount]]&gt;$Y$7),"Outlier","Normal")</f>
        <v>Normal</v>
      </c>
      <c r="P3704" t="str">
        <f>IF(OR(Table1_17[[#This Row],[missing_flag]]="Missing",Table1_17[[#This Row],[outlier_flag]]="Outliers"),"Review","Valid")</f>
        <v>Valid</v>
      </c>
    </row>
    <row r="3705" spans="1:16">
      <c r="A3705" t="s">
        <v>8894</v>
      </c>
      <c r="B3705" s="1">
        <v>45194</v>
      </c>
      <c r="C3705">
        <v>24983.91</v>
      </c>
      <c r="D3705" t="s">
        <v>1924</v>
      </c>
      <c r="E3705" t="s">
        <v>1924</v>
      </c>
      <c r="F3705" t="s">
        <v>268</v>
      </c>
      <c r="G3705" t="s">
        <v>13</v>
      </c>
      <c r="J3705" t="s">
        <v>25994</v>
      </c>
      <c r="K3705" t="s">
        <v>22291</v>
      </c>
      <c r="L3705" t="s">
        <v>22291</v>
      </c>
      <c r="M3705" t="s">
        <v>22291</v>
      </c>
      <c r="N3705" t="str">
        <f t="shared" si="57"/>
        <v>OK</v>
      </c>
      <c r="O3705" t="str">
        <f>IF(OR(Table1_17[[#This Row],[amount]]&lt;$Y$8,Table1_17[[#This Row],[amount]]&gt;$Y$7),"Outlier","Normal")</f>
        <v>Normal</v>
      </c>
      <c r="P3705" t="str">
        <f>IF(OR(Table1_17[[#This Row],[missing_flag]]="Missing",Table1_17[[#This Row],[outlier_flag]]="Outliers"),"Review","Valid")</f>
        <v>Valid</v>
      </c>
    </row>
    <row r="3706" spans="1:16">
      <c r="A3706" t="s">
        <v>8896</v>
      </c>
      <c r="B3706" s="1">
        <v>44767</v>
      </c>
      <c r="C3706">
        <v>-2000</v>
      </c>
      <c r="D3706" t="s">
        <v>1478</v>
      </c>
      <c r="E3706" t="s">
        <v>7</v>
      </c>
      <c r="F3706" t="s">
        <v>264</v>
      </c>
      <c r="G3706" t="s">
        <v>17</v>
      </c>
      <c r="I3706" t="s">
        <v>193</v>
      </c>
      <c r="J3706" t="s">
        <v>25995</v>
      </c>
      <c r="K3706" t="s">
        <v>22291</v>
      </c>
      <c r="L3706" t="s">
        <v>22291</v>
      </c>
      <c r="M3706" t="s">
        <v>22291</v>
      </c>
      <c r="N3706" t="str">
        <f t="shared" si="57"/>
        <v>OK</v>
      </c>
      <c r="O3706" t="str">
        <f>IF(OR(Table1_17[[#This Row],[amount]]&lt;$Y$8,Table1_17[[#This Row],[amount]]&gt;$Y$7),"Outlier","Normal")</f>
        <v>Normal</v>
      </c>
      <c r="P3706" t="str">
        <f>IF(OR(Table1_17[[#This Row],[missing_flag]]="Missing",Table1_17[[#This Row],[outlier_flag]]="Outliers"),"Review","Valid")</f>
        <v>Valid</v>
      </c>
    </row>
    <row r="3707" spans="1:16">
      <c r="A3707" t="s">
        <v>8898</v>
      </c>
      <c r="B3707" s="1">
        <v>44930</v>
      </c>
      <c r="C3707">
        <v>145784.07</v>
      </c>
      <c r="D3707" t="s">
        <v>1483</v>
      </c>
      <c r="E3707" t="s">
        <v>1487</v>
      </c>
      <c r="F3707" t="s">
        <v>268</v>
      </c>
      <c r="G3707" t="s">
        <v>8</v>
      </c>
      <c r="H3707" t="s">
        <v>690</v>
      </c>
      <c r="J3707" t="s">
        <v>25996</v>
      </c>
      <c r="K3707" t="s">
        <v>22291</v>
      </c>
      <c r="L3707" t="s">
        <v>22291</v>
      </c>
      <c r="M3707" t="s">
        <v>22291</v>
      </c>
      <c r="N3707" t="str">
        <f t="shared" si="57"/>
        <v>OK</v>
      </c>
      <c r="O3707" t="str">
        <f>IF(OR(Table1_17[[#This Row],[amount]]&lt;$Y$8,Table1_17[[#This Row],[amount]]&gt;$Y$7),"Outlier","Normal")</f>
        <v>Normal</v>
      </c>
      <c r="P3707" t="str">
        <f>IF(OR(Table1_17[[#This Row],[missing_flag]]="Missing",Table1_17[[#This Row],[outlier_flag]]="Outliers"),"Review","Valid")</f>
        <v>Valid</v>
      </c>
    </row>
    <row r="3708" spans="1:16">
      <c r="A3708" t="s">
        <v>8900</v>
      </c>
      <c r="B3708" s="1">
        <v>44774</v>
      </c>
      <c r="C3708">
        <v>178169.45</v>
      </c>
      <c r="D3708" t="s">
        <v>1483</v>
      </c>
      <c r="E3708" t="s">
        <v>1487</v>
      </c>
      <c r="F3708" t="s">
        <v>264</v>
      </c>
      <c r="G3708" t="s">
        <v>8</v>
      </c>
      <c r="H3708" t="s">
        <v>1383</v>
      </c>
      <c r="J3708" t="s">
        <v>25997</v>
      </c>
      <c r="K3708" t="s">
        <v>22291</v>
      </c>
      <c r="L3708" t="s">
        <v>22291</v>
      </c>
      <c r="M3708" t="s">
        <v>22291</v>
      </c>
      <c r="N3708" t="str">
        <f t="shared" si="57"/>
        <v>OK</v>
      </c>
      <c r="O3708" t="str">
        <f>IF(OR(Table1_17[[#This Row],[amount]]&lt;$Y$8,Table1_17[[#This Row],[amount]]&gt;$Y$7),"Outlier","Normal")</f>
        <v>Normal</v>
      </c>
      <c r="P3708" t="str">
        <f>IF(OR(Table1_17[[#This Row],[missing_flag]]="Missing",Table1_17[[#This Row],[outlier_flag]]="Outliers"),"Review","Valid")</f>
        <v>Valid</v>
      </c>
    </row>
    <row r="3709" spans="1:16">
      <c r="A3709" t="s">
        <v>8902</v>
      </c>
      <c r="B3709" s="1">
        <v>45231</v>
      </c>
      <c r="C3709">
        <v>-29059.53</v>
      </c>
      <c r="D3709" t="s">
        <v>1478</v>
      </c>
      <c r="E3709" t="s">
        <v>7</v>
      </c>
      <c r="F3709" t="s">
        <v>271</v>
      </c>
      <c r="G3709" t="s">
        <v>17</v>
      </c>
      <c r="I3709" t="s">
        <v>193</v>
      </c>
      <c r="J3709" t="s">
        <v>25998</v>
      </c>
      <c r="K3709" t="s">
        <v>22291</v>
      </c>
      <c r="L3709" t="s">
        <v>22291</v>
      </c>
      <c r="M3709" t="s">
        <v>22291</v>
      </c>
      <c r="N3709" t="str">
        <f t="shared" si="57"/>
        <v>OK</v>
      </c>
      <c r="O3709" t="str">
        <f>IF(OR(Table1_17[[#This Row],[amount]]&lt;$Y$8,Table1_17[[#This Row],[amount]]&gt;$Y$7),"Outlier","Normal")</f>
        <v>Normal</v>
      </c>
      <c r="P3709" t="str">
        <f>IF(OR(Table1_17[[#This Row],[missing_flag]]="Missing",Table1_17[[#This Row],[outlier_flag]]="Outliers"),"Review","Valid")</f>
        <v>Valid</v>
      </c>
    </row>
    <row r="3710" spans="1:16">
      <c r="A3710" t="s">
        <v>8904</v>
      </c>
      <c r="B3710" s="1">
        <v>44597</v>
      </c>
      <c r="C3710">
        <v>-21247.22</v>
      </c>
      <c r="D3710" t="s">
        <v>1478</v>
      </c>
      <c r="E3710" t="s">
        <v>1496</v>
      </c>
      <c r="F3710" t="s">
        <v>271</v>
      </c>
      <c r="G3710" t="s">
        <v>29</v>
      </c>
      <c r="I3710" t="s">
        <v>217</v>
      </c>
      <c r="J3710" t="s">
        <v>25999</v>
      </c>
      <c r="K3710" t="s">
        <v>22291</v>
      </c>
      <c r="L3710" t="s">
        <v>22291</v>
      </c>
      <c r="M3710" t="s">
        <v>22291</v>
      </c>
      <c r="N3710" t="str">
        <f t="shared" si="57"/>
        <v>OK</v>
      </c>
      <c r="O3710" t="str">
        <f>IF(OR(Table1_17[[#This Row],[amount]]&lt;$Y$8,Table1_17[[#This Row],[amount]]&gt;$Y$7),"Outlier","Normal")</f>
        <v>Normal</v>
      </c>
      <c r="P3710" t="str">
        <f>IF(OR(Table1_17[[#This Row],[missing_flag]]="Missing",Table1_17[[#This Row],[outlier_flag]]="Outliers"),"Review","Valid")</f>
        <v>Valid</v>
      </c>
    </row>
    <row r="3711" spans="1:16">
      <c r="A3711" t="s">
        <v>8906</v>
      </c>
      <c r="B3711" s="1">
        <v>44778</v>
      </c>
      <c r="C3711">
        <v>169918.16</v>
      </c>
      <c r="D3711" t="s">
        <v>1483</v>
      </c>
      <c r="E3711" t="s">
        <v>1487</v>
      </c>
      <c r="F3711" t="s">
        <v>264</v>
      </c>
      <c r="G3711" t="s">
        <v>8</v>
      </c>
      <c r="H3711" t="s">
        <v>794</v>
      </c>
      <c r="J3711" t="s">
        <v>26000</v>
      </c>
      <c r="K3711" t="s">
        <v>22291</v>
      </c>
      <c r="L3711" t="s">
        <v>22291</v>
      </c>
      <c r="M3711" t="s">
        <v>22291</v>
      </c>
      <c r="N3711" t="str">
        <f t="shared" si="57"/>
        <v>OK</v>
      </c>
      <c r="O3711" t="str">
        <f>IF(OR(Table1_17[[#This Row],[amount]]&lt;$Y$8,Table1_17[[#This Row],[amount]]&gt;$Y$7),"Outlier","Normal")</f>
        <v>Normal</v>
      </c>
      <c r="P3711" t="str">
        <f>IF(OR(Table1_17[[#This Row],[missing_flag]]="Missing",Table1_17[[#This Row],[outlier_flag]]="Outliers"),"Review","Valid")</f>
        <v>Valid</v>
      </c>
    </row>
    <row r="3712" spans="1:16">
      <c r="A3712" t="s">
        <v>8908</v>
      </c>
      <c r="B3712" s="1">
        <v>45184</v>
      </c>
      <c r="C3712">
        <v>152237.31</v>
      </c>
      <c r="D3712" t="s">
        <v>1483</v>
      </c>
      <c r="E3712" t="s">
        <v>1499</v>
      </c>
      <c r="F3712" t="s">
        <v>264</v>
      </c>
      <c r="G3712" t="s">
        <v>13</v>
      </c>
      <c r="H3712" t="s">
        <v>766</v>
      </c>
      <c r="J3712" t="s">
        <v>26001</v>
      </c>
      <c r="K3712" t="s">
        <v>22291</v>
      </c>
      <c r="L3712" t="s">
        <v>22291</v>
      </c>
      <c r="M3712" t="s">
        <v>22291</v>
      </c>
      <c r="N3712" t="str">
        <f t="shared" si="57"/>
        <v>OK</v>
      </c>
      <c r="O3712" t="str">
        <f>IF(OR(Table1_17[[#This Row],[amount]]&lt;$Y$8,Table1_17[[#This Row],[amount]]&gt;$Y$7),"Outlier","Normal")</f>
        <v>Normal</v>
      </c>
      <c r="P3712" t="str">
        <f>IF(OR(Table1_17[[#This Row],[missing_flag]]="Missing",Table1_17[[#This Row],[outlier_flag]]="Outliers"),"Review","Valid")</f>
        <v>Valid</v>
      </c>
    </row>
    <row r="3713" spans="1:16">
      <c r="A3713" t="s">
        <v>8910</v>
      </c>
      <c r="B3713" s="1">
        <v>45198</v>
      </c>
      <c r="C3713">
        <v>165803.28</v>
      </c>
      <c r="D3713" t="s">
        <v>1483</v>
      </c>
      <c r="E3713" t="s">
        <v>1484</v>
      </c>
      <c r="F3713" t="s">
        <v>264</v>
      </c>
      <c r="G3713" t="s">
        <v>29</v>
      </c>
      <c r="H3713" t="s">
        <v>816</v>
      </c>
      <c r="J3713" t="s">
        <v>26002</v>
      </c>
      <c r="K3713" t="s">
        <v>22291</v>
      </c>
      <c r="L3713" t="s">
        <v>22291</v>
      </c>
      <c r="M3713" t="s">
        <v>22291</v>
      </c>
      <c r="N3713" t="str">
        <f t="shared" si="57"/>
        <v>OK</v>
      </c>
      <c r="O3713" t="str">
        <f>IF(OR(Table1_17[[#This Row],[amount]]&lt;$Y$8,Table1_17[[#This Row],[amount]]&gt;$Y$7),"Outlier","Normal")</f>
        <v>Normal</v>
      </c>
      <c r="P3713" t="str">
        <f>IF(OR(Table1_17[[#This Row],[missing_flag]]="Missing",Table1_17[[#This Row],[outlier_flag]]="Outliers"),"Review","Valid")</f>
        <v>Valid</v>
      </c>
    </row>
    <row r="3714" spans="1:16">
      <c r="A3714" t="s">
        <v>8912</v>
      </c>
      <c r="B3714" s="1">
        <v>44753</v>
      </c>
      <c r="C3714">
        <v>-56426.03</v>
      </c>
      <c r="D3714" t="s">
        <v>1478</v>
      </c>
      <c r="E3714" t="s">
        <v>1534</v>
      </c>
      <c r="F3714" t="s">
        <v>271</v>
      </c>
      <c r="G3714" t="s">
        <v>8</v>
      </c>
      <c r="I3714" t="s">
        <v>23</v>
      </c>
      <c r="J3714" t="s">
        <v>26003</v>
      </c>
      <c r="K3714" t="s">
        <v>22291</v>
      </c>
      <c r="L3714" t="s">
        <v>22291</v>
      </c>
      <c r="M3714" t="s">
        <v>22291</v>
      </c>
      <c r="N3714" t="str">
        <f t="shared" si="57"/>
        <v>OK</v>
      </c>
      <c r="O3714" t="str">
        <f>IF(OR(Table1_17[[#This Row],[amount]]&lt;$Y$8,Table1_17[[#This Row],[amount]]&gt;$Y$7),"Outlier","Normal")</f>
        <v>Normal</v>
      </c>
      <c r="P3714" t="str">
        <f>IF(OR(Table1_17[[#This Row],[missing_flag]]="Missing",Table1_17[[#This Row],[outlier_flag]]="Outliers"),"Review","Valid")</f>
        <v>Valid</v>
      </c>
    </row>
    <row r="3715" spans="1:16">
      <c r="A3715" t="s">
        <v>8914</v>
      </c>
      <c r="B3715" s="1">
        <v>45206</v>
      </c>
      <c r="C3715">
        <v>-61043.28</v>
      </c>
      <c r="D3715" t="s">
        <v>1478</v>
      </c>
      <c r="E3715" t="s">
        <v>1496</v>
      </c>
      <c r="F3715" t="s">
        <v>271</v>
      </c>
      <c r="G3715" t="s">
        <v>29</v>
      </c>
      <c r="I3715" t="s">
        <v>205</v>
      </c>
      <c r="J3715" t="s">
        <v>26004</v>
      </c>
      <c r="K3715" t="s">
        <v>22291</v>
      </c>
      <c r="L3715" t="s">
        <v>22291</v>
      </c>
      <c r="M3715" t="s">
        <v>22291</v>
      </c>
      <c r="N3715" t="str">
        <f t="shared" ref="N3715:N3778" si="58">IF(OR(B3715="",C3715="",D3715="",F3715=""),"Missing","OK")</f>
        <v>OK</v>
      </c>
      <c r="O3715" t="str">
        <f>IF(OR(Table1_17[[#This Row],[amount]]&lt;$Y$8,Table1_17[[#This Row],[amount]]&gt;$Y$7),"Outlier","Normal")</f>
        <v>Normal</v>
      </c>
      <c r="P3715" t="str">
        <f>IF(OR(Table1_17[[#This Row],[missing_flag]]="Missing",Table1_17[[#This Row],[outlier_flag]]="Outliers"),"Review","Valid")</f>
        <v>Valid</v>
      </c>
    </row>
    <row r="3716" spans="1:16">
      <c r="A3716" t="s">
        <v>8916</v>
      </c>
      <c r="B3716" s="1">
        <v>45019</v>
      </c>
      <c r="C3716">
        <v>-40634.26</v>
      </c>
      <c r="D3716" t="s">
        <v>1478</v>
      </c>
      <c r="E3716" t="s">
        <v>7</v>
      </c>
      <c r="F3716" t="s">
        <v>264</v>
      </c>
      <c r="G3716" t="s">
        <v>8</v>
      </c>
      <c r="I3716" t="s">
        <v>238</v>
      </c>
      <c r="J3716" t="s">
        <v>26005</v>
      </c>
      <c r="K3716" t="s">
        <v>22291</v>
      </c>
      <c r="L3716" t="s">
        <v>22291</v>
      </c>
      <c r="M3716" t="s">
        <v>22291</v>
      </c>
      <c r="N3716" t="str">
        <f t="shared" si="58"/>
        <v>OK</v>
      </c>
      <c r="O3716" t="str">
        <f>IF(OR(Table1_17[[#This Row],[amount]]&lt;$Y$8,Table1_17[[#This Row],[amount]]&gt;$Y$7),"Outlier","Normal")</f>
        <v>Normal</v>
      </c>
      <c r="P3716" t="str">
        <f>IF(OR(Table1_17[[#This Row],[missing_flag]]="Missing",Table1_17[[#This Row],[outlier_flag]]="Outliers"),"Review","Valid")</f>
        <v>Valid</v>
      </c>
    </row>
    <row r="3717" spans="1:16">
      <c r="A3717" t="s">
        <v>8918</v>
      </c>
      <c r="B3717" s="1">
        <v>44841</v>
      </c>
      <c r="C3717">
        <v>132410.01</v>
      </c>
      <c r="D3717" t="s">
        <v>1483</v>
      </c>
      <c r="E3717" t="s">
        <v>1487</v>
      </c>
      <c r="F3717" t="s">
        <v>271</v>
      </c>
      <c r="G3717" t="s">
        <v>17</v>
      </c>
      <c r="H3717" t="s">
        <v>756</v>
      </c>
      <c r="J3717" t="s">
        <v>26006</v>
      </c>
      <c r="K3717" t="s">
        <v>22291</v>
      </c>
      <c r="L3717" t="s">
        <v>22291</v>
      </c>
      <c r="M3717" t="s">
        <v>22291</v>
      </c>
      <c r="N3717" t="str">
        <f t="shared" si="58"/>
        <v>OK</v>
      </c>
      <c r="O3717" t="str">
        <f>IF(OR(Table1_17[[#This Row],[amount]]&lt;$Y$8,Table1_17[[#This Row],[amount]]&gt;$Y$7),"Outlier","Normal")</f>
        <v>Normal</v>
      </c>
      <c r="P3717" t="str">
        <f>IF(OR(Table1_17[[#This Row],[missing_flag]]="Missing",Table1_17[[#This Row],[outlier_flag]]="Outliers"),"Review","Valid")</f>
        <v>Valid</v>
      </c>
    </row>
    <row r="3718" spans="1:16">
      <c r="A3718" t="s">
        <v>8920</v>
      </c>
      <c r="B3718" s="1">
        <v>45290</v>
      </c>
      <c r="C3718">
        <v>-42061.13</v>
      </c>
      <c r="D3718" t="s">
        <v>1478</v>
      </c>
      <c r="E3718" t="s">
        <v>20</v>
      </c>
      <c r="F3718" t="s">
        <v>268</v>
      </c>
      <c r="G3718" t="s">
        <v>8</v>
      </c>
      <c r="I3718" t="s">
        <v>27</v>
      </c>
      <c r="J3718" t="s">
        <v>26007</v>
      </c>
      <c r="K3718" t="s">
        <v>22291</v>
      </c>
      <c r="L3718" t="s">
        <v>22291</v>
      </c>
      <c r="M3718" t="s">
        <v>22291</v>
      </c>
      <c r="N3718" t="str">
        <f t="shared" si="58"/>
        <v>OK</v>
      </c>
      <c r="O3718" t="str">
        <f>IF(OR(Table1_17[[#This Row],[amount]]&lt;$Y$8,Table1_17[[#This Row],[amount]]&gt;$Y$7),"Outlier","Normal")</f>
        <v>Normal</v>
      </c>
      <c r="P3718" t="str">
        <f>IF(OR(Table1_17[[#This Row],[missing_flag]]="Missing",Table1_17[[#This Row],[outlier_flag]]="Outliers"),"Review","Valid")</f>
        <v>Valid</v>
      </c>
    </row>
    <row r="3719" spans="1:16">
      <c r="A3719" t="s">
        <v>8922</v>
      </c>
      <c r="B3719" s="1">
        <v>44693</v>
      </c>
      <c r="C3719">
        <v>-30499.55</v>
      </c>
      <c r="D3719" t="s">
        <v>1478</v>
      </c>
      <c r="E3719" t="s">
        <v>36</v>
      </c>
      <c r="F3719" t="s">
        <v>264</v>
      </c>
      <c r="G3719" t="s">
        <v>29</v>
      </c>
      <c r="I3719" t="s">
        <v>77</v>
      </c>
      <c r="J3719" t="s">
        <v>26008</v>
      </c>
      <c r="K3719" t="s">
        <v>22291</v>
      </c>
      <c r="L3719" t="s">
        <v>22291</v>
      </c>
      <c r="M3719" t="s">
        <v>22291</v>
      </c>
      <c r="N3719" t="str">
        <f t="shared" si="58"/>
        <v>OK</v>
      </c>
      <c r="O3719" t="str">
        <f>IF(OR(Table1_17[[#This Row],[amount]]&lt;$Y$8,Table1_17[[#This Row],[amount]]&gt;$Y$7),"Outlier","Normal")</f>
        <v>Normal</v>
      </c>
      <c r="P3719" t="str">
        <f>IF(OR(Table1_17[[#This Row],[missing_flag]]="Missing",Table1_17[[#This Row],[outlier_flag]]="Outliers"),"Review","Valid")</f>
        <v>Valid</v>
      </c>
    </row>
    <row r="3720" spans="1:16">
      <c r="A3720" t="s">
        <v>8924</v>
      </c>
      <c r="B3720" s="1">
        <v>45078</v>
      </c>
      <c r="C3720">
        <v>262238.48</v>
      </c>
      <c r="D3720" t="s">
        <v>1483</v>
      </c>
      <c r="E3720" t="s">
        <v>1499</v>
      </c>
      <c r="F3720" t="s">
        <v>271</v>
      </c>
      <c r="G3720" t="s">
        <v>17</v>
      </c>
      <c r="H3720" t="s">
        <v>1355</v>
      </c>
      <c r="J3720" t="s">
        <v>26009</v>
      </c>
      <c r="K3720" t="s">
        <v>22291</v>
      </c>
      <c r="L3720" t="s">
        <v>22291</v>
      </c>
      <c r="M3720" t="s">
        <v>22291</v>
      </c>
      <c r="N3720" t="str">
        <f t="shared" si="58"/>
        <v>OK</v>
      </c>
      <c r="O3720" t="str">
        <f>IF(OR(Table1_17[[#This Row],[amount]]&lt;$Y$8,Table1_17[[#This Row],[amount]]&gt;$Y$7),"Outlier","Normal")</f>
        <v>Normal</v>
      </c>
      <c r="P3720" t="str">
        <f>IF(OR(Table1_17[[#This Row],[missing_flag]]="Missing",Table1_17[[#This Row],[outlier_flag]]="Outliers"),"Review","Valid")</f>
        <v>Valid</v>
      </c>
    </row>
    <row r="3721" spans="1:16">
      <c r="A3721" t="s">
        <v>8926</v>
      </c>
      <c r="B3721" s="1">
        <v>45037</v>
      </c>
      <c r="C3721">
        <v>120886.66</v>
      </c>
      <c r="D3721" t="s">
        <v>1483</v>
      </c>
      <c r="E3721" t="s">
        <v>1487</v>
      </c>
      <c r="F3721" t="s">
        <v>268</v>
      </c>
      <c r="G3721" t="s">
        <v>13</v>
      </c>
      <c r="H3721" t="s">
        <v>1375</v>
      </c>
      <c r="J3721" t="s">
        <v>26010</v>
      </c>
      <c r="K3721" t="s">
        <v>22291</v>
      </c>
      <c r="L3721" t="s">
        <v>22291</v>
      </c>
      <c r="M3721" t="s">
        <v>22291</v>
      </c>
      <c r="N3721" t="str">
        <f t="shared" si="58"/>
        <v>OK</v>
      </c>
      <c r="O3721" t="str">
        <f>IF(OR(Table1_17[[#This Row],[amount]]&lt;$Y$8,Table1_17[[#This Row],[amount]]&gt;$Y$7),"Outlier","Normal")</f>
        <v>Normal</v>
      </c>
      <c r="P3721" t="str">
        <f>IF(OR(Table1_17[[#This Row],[missing_flag]]="Missing",Table1_17[[#This Row],[outlier_flag]]="Outliers"),"Review","Valid")</f>
        <v>Valid</v>
      </c>
    </row>
    <row r="3722" spans="1:16">
      <c r="A3722" t="s">
        <v>8928</v>
      </c>
      <c r="B3722" s="1">
        <v>44949</v>
      </c>
      <c r="C3722">
        <v>201085.14</v>
      </c>
      <c r="D3722" t="s">
        <v>1483</v>
      </c>
      <c r="E3722" t="s">
        <v>1499</v>
      </c>
      <c r="F3722" t="s">
        <v>264</v>
      </c>
      <c r="G3722" t="s">
        <v>13</v>
      </c>
      <c r="H3722" t="s">
        <v>782</v>
      </c>
      <c r="J3722" t="s">
        <v>26011</v>
      </c>
      <c r="K3722" t="s">
        <v>22291</v>
      </c>
      <c r="L3722" t="s">
        <v>22291</v>
      </c>
      <c r="M3722" t="s">
        <v>22291</v>
      </c>
      <c r="N3722" t="str">
        <f t="shared" si="58"/>
        <v>OK</v>
      </c>
      <c r="O3722" t="str">
        <f>IF(OR(Table1_17[[#This Row],[amount]]&lt;$Y$8,Table1_17[[#This Row],[amount]]&gt;$Y$7),"Outlier","Normal")</f>
        <v>Normal</v>
      </c>
      <c r="P3722" t="str">
        <f>IF(OR(Table1_17[[#This Row],[missing_flag]]="Missing",Table1_17[[#This Row],[outlier_flag]]="Outliers"),"Review","Valid")</f>
        <v>Valid</v>
      </c>
    </row>
    <row r="3723" spans="1:16">
      <c r="A3723" t="s">
        <v>8930</v>
      </c>
      <c r="B3723" s="1">
        <v>44670</v>
      </c>
      <c r="C3723">
        <v>163365.04999999999</v>
      </c>
      <c r="D3723" t="s">
        <v>1483</v>
      </c>
      <c r="E3723" t="s">
        <v>1499</v>
      </c>
      <c r="F3723" t="s">
        <v>268</v>
      </c>
      <c r="G3723" t="s">
        <v>17</v>
      </c>
      <c r="H3723" t="s">
        <v>1035</v>
      </c>
      <c r="J3723" t="s">
        <v>26012</v>
      </c>
      <c r="K3723" t="s">
        <v>22291</v>
      </c>
      <c r="L3723" t="s">
        <v>22291</v>
      </c>
      <c r="M3723" t="s">
        <v>22291</v>
      </c>
      <c r="N3723" t="str">
        <f t="shared" si="58"/>
        <v>OK</v>
      </c>
      <c r="O3723" t="str">
        <f>IF(OR(Table1_17[[#This Row],[amount]]&lt;$Y$8,Table1_17[[#This Row],[amount]]&gt;$Y$7),"Outlier","Normal")</f>
        <v>Normal</v>
      </c>
      <c r="P3723" t="str">
        <f>IF(OR(Table1_17[[#This Row],[missing_flag]]="Missing",Table1_17[[#This Row],[outlier_flag]]="Outliers"),"Review","Valid")</f>
        <v>Valid</v>
      </c>
    </row>
    <row r="3724" spans="1:16">
      <c r="A3724" t="s">
        <v>8932</v>
      </c>
      <c r="B3724" s="1">
        <v>45020</v>
      </c>
      <c r="C3724">
        <v>125613.58</v>
      </c>
      <c r="D3724" t="s">
        <v>1483</v>
      </c>
      <c r="E3724" t="s">
        <v>1484</v>
      </c>
      <c r="F3724" t="s">
        <v>268</v>
      </c>
      <c r="G3724" t="s">
        <v>13</v>
      </c>
      <c r="H3724" t="s">
        <v>1291</v>
      </c>
      <c r="J3724" t="s">
        <v>26013</v>
      </c>
      <c r="K3724" t="s">
        <v>22291</v>
      </c>
      <c r="L3724" t="s">
        <v>22291</v>
      </c>
      <c r="M3724" t="s">
        <v>22291</v>
      </c>
      <c r="N3724" t="str">
        <f t="shared" si="58"/>
        <v>OK</v>
      </c>
      <c r="O3724" t="str">
        <f>IF(OR(Table1_17[[#This Row],[amount]]&lt;$Y$8,Table1_17[[#This Row],[amount]]&gt;$Y$7),"Outlier","Normal")</f>
        <v>Normal</v>
      </c>
      <c r="P3724" t="str">
        <f>IF(OR(Table1_17[[#This Row],[missing_flag]]="Missing",Table1_17[[#This Row],[outlier_flag]]="Outliers"),"Review","Valid")</f>
        <v>Valid</v>
      </c>
    </row>
    <row r="3725" spans="1:16">
      <c r="A3725" t="s">
        <v>8934</v>
      </c>
      <c r="B3725" s="1">
        <v>44676</v>
      </c>
      <c r="C3725">
        <v>-40732.83</v>
      </c>
      <c r="D3725" t="s">
        <v>1478</v>
      </c>
      <c r="E3725" t="s">
        <v>20</v>
      </c>
      <c r="F3725" t="s">
        <v>268</v>
      </c>
      <c r="G3725" t="s">
        <v>17</v>
      </c>
      <c r="I3725" t="s">
        <v>246</v>
      </c>
      <c r="J3725" t="s">
        <v>26014</v>
      </c>
      <c r="K3725" t="s">
        <v>22291</v>
      </c>
      <c r="L3725" t="s">
        <v>22291</v>
      </c>
      <c r="M3725" t="s">
        <v>22291</v>
      </c>
      <c r="N3725" t="str">
        <f t="shared" si="58"/>
        <v>OK</v>
      </c>
      <c r="O3725" t="str">
        <f>IF(OR(Table1_17[[#This Row],[amount]]&lt;$Y$8,Table1_17[[#This Row],[amount]]&gt;$Y$7),"Outlier","Normal")</f>
        <v>Normal</v>
      </c>
      <c r="P3725" t="str">
        <f>IF(OR(Table1_17[[#This Row],[missing_flag]]="Missing",Table1_17[[#This Row],[outlier_flag]]="Outliers"),"Review","Valid")</f>
        <v>Valid</v>
      </c>
    </row>
    <row r="3726" spans="1:16">
      <c r="A3726" t="s">
        <v>8936</v>
      </c>
      <c r="B3726" s="1">
        <v>45227</v>
      </c>
      <c r="C3726">
        <v>116869.39</v>
      </c>
      <c r="D3726" t="s">
        <v>1483</v>
      </c>
      <c r="E3726" t="s">
        <v>1487</v>
      </c>
      <c r="F3726" t="s">
        <v>268</v>
      </c>
      <c r="G3726" t="s">
        <v>8</v>
      </c>
      <c r="H3726" t="s">
        <v>1001</v>
      </c>
      <c r="J3726" t="s">
        <v>26015</v>
      </c>
      <c r="K3726" t="s">
        <v>22291</v>
      </c>
      <c r="L3726" t="s">
        <v>22291</v>
      </c>
      <c r="M3726" t="s">
        <v>22291</v>
      </c>
      <c r="N3726" t="str">
        <f t="shared" si="58"/>
        <v>OK</v>
      </c>
      <c r="O3726" t="str">
        <f>IF(OR(Table1_17[[#This Row],[amount]]&lt;$Y$8,Table1_17[[#This Row],[amount]]&gt;$Y$7),"Outlier","Normal")</f>
        <v>Normal</v>
      </c>
      <c r="P3726" t="str">
        <f>IF(OR(Table1_17[[#This Row],[missing_flag]]="Missing",Table1_17[[#This Row],[outlier_flag]]="Outliers"),"Review","Valid")</f>
        <v>Valid</v>
      </c>
    </row>
    <row r="3727" spans="1:16">
      <c r="A3727" t="s">
        <v>8938</v>
      </c>
      <c r="B3727" s="1">
        <v>45108</v>
      </c>
      <c r="C3727">
        <v>95838.56</v>
      </c>
      <c r="D3727" t="s">
        <v>1483</v>
      </c>
      <c r="E3727" t="s">
        <v>1487</v>
      </c>
      <c r="F3727" t="s">
        <v>271</v>
      </c>
      <c r="G3727" t="s">
        <v>29</v>
      </c>
      <c r="H3727" t="s">
        <v>1077</v>
      </c>
      <c r="J3727" t="s">
        <v>26016</v>
      </c>
      <c r="K3727" t="s">
        <v>22291</v>
      </c>
      <c r="L3727" t="s">
        <v>22291</v>
      </c>
      <c r="M3727" t="s">
        <v>22291</v>
      </c>
      <c r="N3727" t="str">
        <f t="shared" si="58"/>
        <v>OK</v>
      </c>
      <c r="O3727" t="str">
        <f>IF(OR(Table1_17[[#This Row],[amount]]&lt;$Y$8,Table1_17[[#This Row],[amount]]&gt;$Y$7),"Outlier","Normal")</f>
        <v>Normal</v>
      </c>
      <c r="P3727" t="str">
        <f>IF(OR(Table1_17[[#This Row],[missing_flag]]="Missing",Table1_17[[#This Row],[outlier_flag]]="Outliers"),"Review","Valid")</f>
        <v>Valid</v>
      </c>
    </row>
    <row r="3728" spans="1:16">
      <c r="A3728" t="s">
        <v>8940</v>
      </c>
      <c r="B3728" s="1">
        <v>44846</v>
      </c>
      <c r="C3728">
        <v>78674.16</v>
      </c>
      <c r="D3728" t="s">
        <v>1483</v>
      </c>
      <c r="E3728" t="s">
        <v>1484</v>
      </c>
      <c r="F3728" t="s">
        <v>264</v>
      </c>
      <c r="G3728" t="s">
        <v>13</v>
      </c>
      <c r="H3728" t="s">
        <v>674</v>
      </c>
      <c r="J3728" t="s">
        <v>26017</v>
      </c>
      <c r="K3728" t="s">
        <v>22291</v>
      </c>
      <c r="L3728" t="s">
        <v>22291</v>
      </c>
      <c r="M3728" t="s">
        <v>22291</v>
      </c>
      <c r="N3728" t="str">
        <f t="shared" si="58"/>
        <v>OK</v>
      </c>
      <c r="O3728" t="str">
        <f>IF(OR(Table1_17[[#This Row],[amount]]&lt;$Y$8,Table1_17[[#This Row],[amount]]&gt;$Y$7),"Outlier","Normal")</f>
        <v>Normal</v>
      </c>
      <c r="P3728" t="str">
        <f>IF(OR(Table1_17[[#This Row],[missing_flag]]="Missing",Table1_17[[#This Row],[outlier_flag]]="Outliers"),"Review","Valid")</f>
        <v>Valid</v>
      </c>
    </row>
    <row r="3729" spans="1:16">
      <c r="A3729" t="s">
        <v>8942</v>
      </c>
      <c r="B3729" s="1">
        <v>44666</v>
      </c>
      <c r="C3729">
        <v>156319.18</v>
      </c>
      <c r="D3729" t="s">
        <v>1483</v>
      </c>
      <c r="E3729" t="s">
        <v>1484</v>
      </c>
      <c r="F3729" t="s">
        <v>268</v>
      </c>
      <c r="G3729" t="s">
        <v>13</v>
      </c>
      <c r="H3729" t="s">
        <v>1393</v>
      </c>
      <c r="J3729" t="s">
        <v>26018</v>
      </c>
      <c r="K3729" t="s">
        <v>22291</v>
      </c>
      <c r="L3729" t="s">
        <v>22291</v>
      </c>
      <c r="M3729" t="s">
        <v>22291</v>
      </c>
      <c r="N3729" t="str">
        <f t="shared" si="58"/>
        <v>OK</v>
      </c>
      <c r="O3729" t="str">
        <f>IF(OR(Table1_17[[#This Row],[amount]]&lt;$Y$8,Table1_17[[#This Row],[amount]]&gt;$Y$7),"Outlier","Normal")</f>
        <v>Normal</v>
      </c>
      <c r="P3729" t="str">
        <f>IF(OR(Table1_17[[#This Row],[missing_flag]]="Missing",Table1_17[[#This Row],[outlier_flag]]="Outliers"),"Review","Valid")</f>
        <v>Valid</v>
      </c>
    </row>
    <row r="3730" spans="1:16">
      <c r="A3730" t="s">
        <v>8944</v>
      </c>
      <c r="B3730" s="1">
        <v>44808</v>
      </c>
      <c r="C3730">
        <v>-25899.02</v>
      </c>
      <c r="D3730" t="s">
        <v>1478</v>
      </c>
      <c r="E3730" t="s">
        <v>7</v>
      </c>
      <c r="F3730" t="s">
        <v>268</v>
      </c>
      <c r="G3730" t="s">
        <v>13</v>
      </c>
      <c r="I3730" t="s">
        <v>193</v>
      </c>
      <c r="J3730" t="s">
        <v>26019</v>
      </c>
      <c r="K3730" t="s">
        <v>22291</v>
      </c>
      <c r="L3730" t="s">
        <v>22291</v>
      </c>
      <c r="M3730" t="s">
        <v>22291</v>
      </c>
      <c r="N3730" t="str">
        <f t="shared" si="58"/>
        <v>OK</v>
      </c>
      <c r="O3730" t="str">
        <f>IF(OR(Table1_17[[#This Row],[amount]]&lt;$Y$8,Table1_17[[#This Row],[amount]]&gt;$Y$7),"Outlier","Normal")</f>
        <v>Normal</v>
      </c>
      <c r="P3730" t="str">
        <f>IF(OR(Table1_17[[#This Row],[missing_flag]]="Missing",Table1_17[[#This Row],[outlier_flag]]="Outliers"),"Review","Valid")</f>
        <v>Valid</v>
      </c>
    </row>
    <row r="3731" spans="1:16">
      <c r="A3731" t="s">
        <v>8946</v>
      </c>
      <c r="B3731" s="1">
        <v>45276</v>
      </c>
      <c r="C3731">
        <v>199722.71</v>
      </c>
      <c r="D3731" t="s">
        <v>1483</v>
      </c>
      <c r="E3731" t="s">
        <v>1484</v>
      </c>
      <c r="F3731" t="s">
        <v>264</v>
      </c>
      <c r="G3731" t="s">
        <v>8</v>
      </c>
      <c r="H3731" t="s">
        <v>744</v>
      </c>
      <c r="J3731" t="s">
        <v>26020</v>
      </c>
      <c r="K3731" t="s">
        <v>22291</v>
      </c>
      <c r="L3731" t="s">
        <v>22291</v>
      </c>
      <c r="M3731" t="s">
        <v>22291</v>
      </c>
      <c r="N3731" t="str">
        <f t="shared" si="58"/>
        <v>OK</v>
      </c>
      <c r="O3731" t="str">
        <f>IF(OR(Table1_17[[#This Row],[amount]]&lt;$Y$8,Table1_17[[#This Row],[amount]]&gt;$Y$7),"Outlier","Normal")</f>
        <v>Normal</v>
      </c>
      <c r="P3731" t="str">
        <f>IF(OR(Table1_17[[#This Row],[missing_flag]]="Missing",Table1_17[[#This Row],[outlier_flag]]="Outliers"),"Review","Valid")</f>
        <v>Valid</v>
      </c>
    </row>
    <row r="3732" spans="1:16">
      <c r="A3732" t="s">
        <v>8948</v>
      </c>
      <c r="B3732" s="1">
        <v>45141</v>
      </c>
      <c r="C3732">
        <v>133756.26</v>
      </c>
      <c r="D3732" t="s">
        <v>1483</v>
      </c>
      <c r="E3732" t="s">
        <v>1499</v>
      </c>
      <c r="F3732" t="s">
        <v>264</v>
      </c>
      <c r="G3732" t="s">
        <v>29</v>
      </c>
      <c r="H3732" t="s">
        <v>1385</v>
      </c>
      <c r="J3732" t="s">
        <v>26021</v>
      </c>
      <c r="K3732" t="s">
        <v>22291</v>
      </c>
      <c r="L3732" t="s">
        <v>22291</v>
      </c>
      <c r="M3732" t="s">
        <v>22291</v>
      </c>
      <c r="N3732" t="str">
        <f t="shared" si="58"/>
        <v>OK</v>
      </c>
      <c r="O3732" t="str">
        <f>IF(OR(Table1_17[[#This Row],[amount]]&lt;$Y$8,Table1_17[[#This Row],[amount]]&gt;$Y$7),"Outlier","Normal")</f>
        <v>Normal</v>
      </c>
      <c r="P3732" t="str">
        <f>IF(OR(Table1_17[[#This Row],[missing_flag]]="Missing",Table1_17[[#This Row],[outlier_flag]]="Outliers"),"Review","Valid")</f>
        <v>Valid</v>
      </c>
    </row>
    <row r="3733" spans="1:16">
      <c r="A3733" t="s">
        <v>8950</v>
      </c>
      <c r="B3733" s="1">
        <v>44572</v>
      </c>
      <c r="C3733">
        <v>-36898</v>
      </c>
      <c r="D3733" t="s">
        <v>1478</v>
      </c>
      <c r="E3733" t="s">
        <v>20</v>
      </c>
      <c r="F3733" t="s">
        <v>271</v>
      </c>
      <c r="G3733" t="s">
        <v>13</v>
      </c>
      <c r="I3733" t="s">
        <v>183</v>
      </c>
      <c r="J3733" t="s">
        <v>26022</v>
      </c>
      <c r="K3733" t="s">
        <v>22291</v>
      </c>
      <c r="L3733" t="s">
        <v>22291</v>
      </c>
      <c r="M3733" t="s">
        <v>22291</v>
      </c>
      <c r="N3733" t="str">
        <f t="shared" si="58"/>
        <v>OK</v>
      </c>
      <c r="O3733" t="str">
        <f>IF(OR(Table1_17[[#This Row],[amount]]&lt;$Y$8,Table1_17[[#This Row],[amount]]&gt;$Y$7),"Outlier","Normal")</f>
        <v>Normal</v>
      </c>
      <c r="P3733" t="str">
        <f>IF(OR(Table1_17[[#This Row],[missing_flag]]="Missing",Table1_17[[#This Row],[outlier_flag]]="Outliers"),"Review","Valid")</f>
        <v>Valid</v>
      </c>
    </row>
    <row r="3734" spans="1:16">
      <c r="A3734" t="s">
        <v>8952</v>
      </c>
      <c r="B3734" s="1">
        <v>45239</v>
      </c>
      <c r="C3734">
        <v>130918.79</v>
      </c>
      <c r="D3734" t="s">
        <v>1483</v>
      </c>
      <c r="E3734" t="s">
        <v>1499</v>
      </c>
      <c r="F3734" t="s">
        <v>264</v>
      </c>
      <c r="G3734" t="s">
        <v>8</v>
      </c>
      <c r="H3734" t="s">
        <v>926</v>
      </c>
      <c r="J3734" t="s">
        <v>26023</v>
      </c>
      <c r="K3734" t="s">
        <v>22291</v>
      </c>
      <c r="L3734" t="s">
        <v>22291</v>
      </c>
      <c r="M3734" t="s">
        <v>22291</v>
      </c>
      <c r="N3734" t="str">
        <f t="shared" si="58"/>
        <v>OK</v>
      </c>
      <c r="O3734" t="str">
        <f>IF(OR(Table1_17[[#This Row],[amount]]&lt;$Y$8,Table1_17[[#This Row],[amount]]&gt;$Y$7),"Outlier","Normal")</f>
        <v>Normal</v>
      </c>
      <c r="P3734" t="str">
        <f>IF(OR(Table1_17[[#This Row],[missing_flag]]="Missing",Table1_17[[#This Row],[outlier_flag]]="Outliers"),"Review","Valid")</f>
        <v>Valid</v>
      </c>
    </row>
    <row r="3735" spans="1:16">
      <c r="A3735" t="s">
        <v>8954</v>
      </c>
      <c r="B3735" s="1">
        <v>45158</v>
      </c>
      <c r="C3735">
        <v>130774.1</v>
      </c>
      <c r="D3735" t="s">
        <v>1483</v>
      </c>
      <c r="E3735" t="s">
        <v>1487</v>
      </c>
      <c r="F3735" t="s">
        <v>264</v>
      </c>
      <c r="G3735" t="s">
        <v>17</v>
      </c>
      <c r="H3735" t="s">
        <v>1041</v>
      </c>
      <c r="J3735" t="s">
        <v>26024</v>
      </c>
      <c r="K3735" t="s">
        <v>22291</v>
      </c>
      <c r="L3735" t="s">
        <v>22291</v>
      </c>
      <c r="M3735" t="s">
        <v>22291</v>
      </c>
      <c r="N3735" t="str">
        <f t="shared" si="58"/>
        <v>OK</v>
      </c>
      <c r="O3735" t="str">
        <f>IF(OR(Table1_17[[#This Row],[amount]]&lt;$Y$8,Table1_17[[#This Row],[amount]]&gt;$Y$7),"Outlier","Normal")</f>
        <v>Normal</v>
      </c>
      <c r="P3735" t="str">
        <f>IF(OR(Table1_17[[#This Row],[missing_flag]]="Missing",Table1_17[[#This Row],[outlier_flag]]="Outliers"),"Review","Valid")</f>
        <v>Valid</v>
      </c>
    </row>
    <row r="3736" spans="1:16">
      <c r="A3736" t="s">
        <v>8956</v>
      </c>
      <c r="B3736" s="1">
        <v>45146</v>
      </c>
      <c r="C3736">
        <v>-40422.660000000003</v>
      </c>
      <c r="D3736" t="s">
        <v>1478</v>
      </c>
      <c r="E3736" t="s">
        <v>1496</v>
      </c>
      <c r="F3736" t="s">
        <v>264</v>
      </c>
      <c r="G3736" t="s">
        <v>8</v>
      </c>
      <c r="I3736" t="s">
        <v>107</v>
      </c>
      <c r="J3736" t="s">
        <v>26025</v>
      </c>
      <c r="K3736" t="s">
        <v>22291</v>
      </c>
      <c r="L3736" t="s">
        <v>22291</v>
      </c>
      <c r="M3736" t="s">
        <v>22291</v>
      </c>
      <c r="N3736" t="str">
        <f t="shared" si="58"/>
        <v>OK</v>
      </c>
      <c r="O3736" t="str">
        <f>IF(OR(Table1_17[[#This Row],[amount]]&lt;$Y$8,Table1_17[[#This Row],[amount]]&gt;$Y$7),"Outlier","Normal")</f>
        <v>Normal</v>
      </c>
      <c r="P3736" t="str">
        <f>IF(OR(Table1_17[[#This Row],[missing_flag]]="Missing",Table1_17[[#This Row],[outlier_flag]]="Outliers"),"Review","Valid")</f>
        <v>Valid</v>
      </c>
    </row>
    <row r="3737" spans="1:16">
      <c r="A3737" t="s">
        <v>8958</v>
      </c>
      <c r="B3737" s="1">
        <v>44681</v>
      </c>
      <c r="C3737">
        <v>-36039.949999999997</v>
      </c>
      <c r="D3737" t="s">
        <v>1478</v>
      </c>
      <c r="E3737" t="s">
        <v>7</v>
      </c>
      <c r="F3737" t="s">
        <v>264</v>
      </c>
      <c r="G3737" t="s">
        <v>29</v>
      </c>
      <c r="I3737" t="s">
        <v>135</v>
      </c>
      <c r="J3737" t="s">
        <v>26026</v>
      </c>
      <c r="K3737" t="s">
        <v>22291</v>
      </c>
      <c r="L3737" t="s">
        <v>22291</v>
      </c>
      <c r="M3737" t="s">
        <v>22291</v>
      </c>
      <c r="N3737" t="str">
        <f t="shared" si="58"/>
        <v>OK</v>
      </c>
      <c r="O3737" t="str">
        <f>IF(OR(Table1_17[[#This Row],[amount]]&lt;$Y$8,Table1_17[[#This Row],[amount]]&gt;$Y$7),"Outlier","Normal")</f>
        <v>Normal</v>
      </c>
      <c r="P3737" t="str">
        <f>IF(OR(Table1_17[[#This Row],[missing_flag]]="Missing",Table1_17[[#This Row],[outlier_flag]]="Outliers"),"Review","Valid")</f>
        <v>Valid</v>
      </c>
    </row>
    <row r="3738" spans="1:16">
      <c r="A3738" t="s">
        <v>8960</v>
      </c>
      <c r="B3738" s="1">
        <v>45178</v>
      </c>
      <c r="C3738">
        <v>156587.31</v>
      </c>
      <c r="D3738" t="s">
        <v>1483</v>
      </c>
      <c r="E3738" t="s">
        <v>1499</v>
      </c>
      <c r="F3738" t="s">
        <v>264</v>
      </c>
      <c r="G3738" t="s">
        <v>29</v>
      </c>
      <c r="H3738" t="s">
        <v>1141</v>
      </c>
      <c r="J3738" t="s">
        <v>26027</v>
      </c>
      <c r="K3738" t="s">
        <v>22291</v>
      </c>
      <c r="L3738" t="s">
        <v>22291</v>
      </c>
      <c r="M3738" t="s">
        <v>22291</v>
      </c>
      <c r="N3738" t="str">
        <f t="shared" si="58"/>
        <v>OK</v>
      </c>
      <c r="O3738" t="str">
        <f>IF(OR(Table1_17[[#This Row],[amount]]&lt;$Y$8,Table1_17[[#This Row],[amount]]&gt;$Y$7),"Outlier","Normal")</f>
        <v>Normal</v>
      </c>
      <c r="P3738" t="str">
        <f>IF(OR(Table1_17[[#This Row],[missing_flag]]="Missing",Table1_17[[#This Row],[outlier_flag]]="Outliers"),"Review","Valid")</f>
        <v>Valid</v>
      </c>
    </row>
    <row r="3739" spans="1:16">
      <c r="A3739" t="s">
        <v>8962</v>
      </c>
      <c r="B3739" s="1">
        <v>44565</v>
      </c>
      <c r="C3739">
        <v>-50159.839999999997</v>
      </c>
      <c r="D3739" t="s">
        <v>1478</v>
      </c>
      <c r="E3739" t="s">
        <v>36</v>
      </c>
      <c r="F3739" t="s">
        <v>264</v>
      </c>
      <c r="G3739" t="s">
        <v>17</v>
      </c>
      <c r="I3739" t="s">
        <v>57</v>
      </c>
      <c r="J3739" t="s">
        <v>26028</v>
      </c>
      <c r="K3739" t="s">
        <v>22291</v>
      </c>
      <c r="L3739" t="s">
        <v>22291</v>
      </c>
      <c r="M3739" t="s">
        <v>22291</v>
      </c>
      <c r="N3739" t="str">
        <f t="shared" si="58"/>
        <v>OK</v>
      </c>
      <c r="O3739" t="str">
        <f>IF(OR(Table1_17[[#This Row],[amount]]&lt;$Y$8,Table1_17[[#This Row],[amount]]&gt;$Y$7),"Outlier","Normal")</f>
        <v>Normal</v>
      </c>
      <c r="P3739" t="str">
        <f>IF(OR(Table1_17[[#This Row],[missing_flag]]="Missing",Table1_17[[#This Row],[outlier_flag]]="Outliers"),"Review","Valid")</f>
        <v>Valid</v>
      </c>
    </row>
    <row r="3740" spans="1:16">
      <c r="A3740" t="s">
        <v>8964</v>
      </c>
      <c r="B3740" s="1">
        <v>44853</v>
      </c>
      <c r="C3740">
        <v>106519.92</v>
      </c>
      <c r="D3740" t="s">
        <v>1483</v>
      </c>
      <c r="E3740" t="s">
        <v>1487</v>
      </c>
      <c r="F3740" t="s">
        <v>271</v>
      </c>
      <c r="G3740" t="s">
        <v>8</v>
      </c>
      <c r="H3740" t="s">
        <v>1261</v>
      </c>
      <c r="J3740" t="s">
        <v>26029</v>
      </c>
      <c r="K3740" t="s">
        <v>22291</v>
      </c>
      <c r="L3740" t="s">
        <v>22291</v>
      </c>
      <c r="M3740" t="s">
        <v>22291</v>
      </c>
      <c r="N3740" t="str">
        <f t="shared" si="58"/>
        <v>OK</v>
      </c>
      <c r="O3740" t="str">
        <f>IF(OR(Table1_17[[#This Row],[amount]]&lt;$Y$8,Table1_17[[#This Row],[amount]]&gt;$Y$7),"Outlier","Normal")</f>
        <v>Normal</v>
      </c>
      <c r="P3740" t="str">
        <f>IF(OR(Table1_17[[#This Row],[missing_flag]]="Missing",Table1_17[[#This Row],[outlier_flag]]="Outliers"),"Review","Valid")</f>
        <v>Valid</v>
      </c>
    </row>
    <row r="3741" spans="1:16">
      <c r="A3741" t="s">
        <v>8966</v>
      </c>
      <c r="B3741" s="1">
        <v>44764</v>
      </c>
      <c r="C3741">
        <v>280822.71999999997</v>
      </c>
      <c r="D3741" t="s">
        <v>1483</v>
      </c>
      <c r="E3741" t="s">
        <v>1487</v>
      </c>
      <c r="F3741" t="s">
        <v>268</v>
      </c>
      <c r="G3741" t="s">
        <v>13</v>
      </c>
      <c r="H3741" t="s">
        <v>890</v>
      </c>
      <c r="J3741" t="s">
        <v>26030</v>
      </c>
      <c r="K3741" t="s">
        <v>22291</v>
      </c>
      <c r="L3741" t="s">
        <v>22291</v>
      </c>
      <c r="M3741" t="s">
        <v>22291</v>
      </c>
      <c r="N3741" t="str">
        <f t="shared" si="58"/>
        <v>OK</v>
      </c>
      <c r="O3741" t="str">
        <f>IF(OR(Table1_17[[#This Row],[amount]]&lt;$Y$8,Table1_17[[#This Row],[amount]]&gt;$Y$7),"Outlier","Normal")</f>
        <v>Normal</v>
      </c>
      <c r="P3741" t="str">
        <f>IF(OR(Table1_17[[#This Row],[missing_flag]]="Missing",Table1_17[[#This Row],[outlier_flag]]="Outliers"),"Review","Valid")</f>
        <v>Valid</v>
      </c>
    </row>
    <row r="3742" spans="1:16">
      <c r="A3742" t="s">
        <v>8968</v>
      </c>
      <c r="B3742" s="1">
        <v>44583</v>
      </c>
      <c r="C3742">
        <v>-30086.16</v>
      </c>
      <c r="D3742" t="s">
        <v>1478</v>
      </c>
      <c r="E3742" t="s">
        <v>1496</v>
      </c>
      <c r="F3742" t="s">
        <v>268</v>
      </c>
      <c r="G3742" t="s">
        <v>17</v>
      </c>
      <c r="I3742" t="s">
        <v>14</v>
      </c>
      <c r="J3742" t="s">
        <v>26031</v>
      </c>
      <c r="K3742" t="s">
        <v>22291</v>
      </c>
      <c r="L3742" t="s">
        <v>22291</v>
      </c>
      <c r="M3742" t="s">
        <v>22291</v>
      </c>
      <c r="N3742" t="str">
        <f t="shared" si="58"/>
        <v>OK</v>
      </c>
      <c r="O3742" t="str">
        <f>IF(OR(Table1_17[[#This Row],[amount]]&lt;$Y$8,Table1_17[[#This Row],[amount]]&gt;$Y$7),"Outlier","Normal")</f>
        <v>Normal</v>
      </c>
      <c r="P3742" t="str">
        <f>IF(OR(Table1_17[[#This Row],[missing_flag]]="Missing",Table1_17[[#This Row],[outlier_flag]]="Outliers"),"Review","Valid")</f>
        <v>Valid</v>
      </c>
    </row>
    <row r="3743" spans="1:16">
      <c r="A3743" t="s">
        <v>8970</v>
      </c>
      <c r="B3743" s="1">
        <v>44847</v>
      </c>
      <c r="C3743">
        <v>-6842.92</v>
      </c>
      <c r="D3743" t="s">
        <v>1478</v>
      </c>
      <c r="E3743" t="s">
        <v>1496</v>
      </c>
      <c r="F3743" t="s">
        <v>264</v>
      </c>
      <c r="G3743" t="s">
        <v>8</v>
      </c>
      <c r="I3743" t="s">
        <v>30</v>
      </c>
      <c r="J3743" t="s">
        <v>26032</v>
      </c>
      <c r="K3743" t="s">
        <v>22291</v>
      </c>
      <c r="L3743" t="s">
        <v>22291</v>
      </c>
      <c r="M3743" t="s">
        <v>22291</v>
      </c>
      <c r="N3743" t="str">
        <f t="shared" si="58"/>
        <v>OK</v>
      </c>
      <c r="O3743" t="str">
        <f>IF(OR(Table1_17[[#This Row],[amount]]&lt;$Y$8,Table1_17[[#This Row],[amount]]&gt;$Y$7),"Outlier","Normal")</f>
        <v>Normal</v>
      </c>
      <c r="P3743" t="str">
        <f>IF(OR(Table1_17[[#This Row],[missing_flag]]="Missing",Table1_17[[#This Row],[outlier_flag]]="Outliers"),"Review","Valid")</f>
        <v>Valid</v>
      </c>
    </row>
    <row r="3744" spans="1:16">
      <c r="A3744" t="s">
        <v>8972</v>
      </c>
      <c r="B3744" s="1">
        <v>44938</v>
      </c>
      <c r="C3744">
        <v>152475.92000000001</v>
      </c>
      <c r="D3744" t="s">
        <v>1483</v>
      </c>
      <c r="E3744" t="s">
        <v>1484</v>
      </c>
      <c r="F3744" t="s">
        <v>268</v>
      </c>
      <c r="G3744" t="s">
        <v>13</v>
      </c>
      <c r="H3744" t="s">
        <v>1321</v>
      </c>
      <c r="J3744" t="s">
        <v>26033</v>
      </c>
      <c r="K3744" t="s">
        <v>22291</v>
      </c>
      <c r="L3744" t="s">
        <v>22291</v>
      </c>
      <c r="M3744" t="s">
        <v>22291</v>
      </c>
      <c r="N3744" t="str">
        <f t="shared" si="58"/>
        <v>OK</v>
      </c>
      <c r="O3744" t="str">
        <f>IF(OR(Table1_17[[#This Row],[amount]]&lt;$Y$8,Table1_17[[#This Row],[amount]]&gt;$Y$7),"Outlier","Normal")</f>
        <v>Normal</v>
      </c>
      <c r="P3744" t="str">
        <f>IF(OR(Table1_17[[#This Row],[missing_flag]]="Missing",Table1_17[[#This Row],[outlier_flag]]="Outliers"),"Review","Valid")</f>
        <v>Valid</v>
      </c>
    </row>
    <row r="3745" spans="1:16">
      <c r="A3745" t="s">
        <v>8974</v>
      </c>
      <c r="B3745" s="1">
        <v>45054</v>
      </c>
      <c r="C3745">
        <v>-40713.83</v>
      </c>
      <c r="D3745" t="s">
        <v>1478</v>
      </c>
      <c r="E3745" t="s">
        <v>1496</v>
      </c>
      <c r="F3745" t="s">
        <v>268</v>
      </c>
      <c r="G3745" t="s">
        <v>29</v>
      </c>
      <c r="I3745" t="s">
        <v>161</v>
      </c>
      <c r="J3745" t="s">
        <v>26034</v>
      </c>
      <c r="K3745" t="s">
        <v>22291</v>
      </c>
      <c r="L3745" t="s">
        <v>22291</v>
      </c>
      <c r="M3745" t="s">
        <v>22291</v>
      </c>
      <c r="N3745" t="str">
        <f t="shared" si="58"/>
        <v>OK</v>
      </c>
      <c r="O3745" t="str">
        <f>IF(OR(Table1_17[[#This Row],[amount]]&lt;$Y$8,Table1_17[[#This Row],[amount]]&gt;$Y$7),"Outlier","Normal")</f>
        <v>Normal</v>
      </c>
      <c r="P3745" t="str">
        <f>IF(OR(Table1_17[[#This Row],[missing_flag]]="Missing",Table1_17[[#This Row],[outlier_flag]]="Outliers"),"Review","Valid")</f>
        <v>Valid</v>
      </c>
    </row>
    <row r="3746" spans="1:16">
      <c r="A3746" t="s">
        <v>8976</v>
      </c>
      <c r="B3746" s="1">
        <v>45289</v>
      </c>
      <c r="C3746">
        <v>-50713.2</v>
      </c>
      <c r="D3746" t="s">
        <v>1478</v>
      </c>
      <c r="E3746" t="s">
        <v>1534</v>
      </c>
      <c r="F3746" t="s">
        <v>268</v>
      </c>
      <c r="G3746" t="s">
        <v>13</v>
      </c>
      <c r="I3746" t="s">
        <v>227</v>
      </c>
      <c r="J3746" t="s">
        <v>26035</v>
      </c>
      <c r="K3746" t="s">
        <v>22291</v>
      </c>
      <c r="L3746" t="s">
        <v>22291</v>
      </c>
      <c r="M3746" t="s">
        <v>22291</v>
      </c>
      <c r="N3746" t="str">
        <f t="shared" si="58"/>
        <v>OK</v>
      </c>
      <c r="O3746" t="str">
        <f>IF(OR(Table1_17[[#This Row],[amount]]&lt;$Y$8,Table1_17[[#This Row],[amount]]&gt;$Y$7),"Outlier","Normal")</f>
        <v>Normal</v>
      </c>
      <c r="P3746" t="str">
        <f>IF(OR(Table1_17[[#This Row],[missing_flag]]="Missing",Table1_17[[#This Row],[outlier_flag]]="Outliers"),"Review","Valid")</f>
        <v>Valid</v>
      </c>
    </row>
    <row r="3747" spans="1:16">
      <c r="A3747" t="s">
        <v>8978</v>
      </c>
      <c r="B3747" s="1">
        <v>44949</v>
      </c>
      <c r="C3747">
        <v>-48403.96</v>
      </c>
      <c r="D3747" t="s">
        <v>1478</v>
      </c>
      <c r="E3747" t="s">
        <v>1534</v>
      </c>
      <c r="F3747" t="s">
        <v>264</v>
      </c>
      <c r="G3747" t="s">
        <v>13</v>
      </c>
      <c r="I3747" t="s">
        <v>115</v>
      </c>
      <c r="J3747" t="s">
        <v>26036</v>
      </c>
      <c r="K3747" t="s">
        <v>22291</v>
      </c>
      <c r="L3747" t="s">
        <v>22291</v>
      </c>
      <c r="M3747" t="s">
        <v>22291</v>
      </c>
      <c r="N3747" t="str">
        <f t="shared" si="58"/>
        <v>OK</v>
      </c>
      <c r="O3747" t="str">
        <f>IF(OR(Table1_17[[#This Row],[amount]]&lt;$Y$8,Table1_17[[#This Row],[amount]]&gt;$Y$7),"Outlier","Normal")</f>
        <v>Normal</v>
      </c>
      <c r="P3747" t="str">
        <f>IF(OR(Table1_17[[#This Row],[missing_flag]]="Missing",Table1_17[[#This Row],[outlier_flag]]="Outliers"),"Review","Valid")</f>
        <v>Valid</v>
      </c>
    </row>
    <row r="3748" spans="1:16">
      <c r="A3748" t="s">
        <v>8980</v>
      </c>
      <c r="B3748" s="1">
        <v>44773</v>
      </c>
      <c r="C3748">
        <v>269240.74</v>
      </c>
      <c r="D3748" t="s">
        <v>1483</v>
      </c>
      <c r="E3748" t="s">
        <v>1499</v>
      </c>
      <c r="F3748" t="s">
        <v>271</v>
      </c>
      <c r="G3748" t="s">
        <v>8</v>
      </c>
      <c r="H3748" t="s">
        <v>1327</v>
      </c>
      <c r="J3748" t="s">
        <v>26037</v>
      </c>
      <c r="K3748" t="s">
        <v>22291</v>
      </c>
      <c r="L3748" t="s">
        <v>22291</v>
      </c>
      <c r="M3748" t="s">
        <v>22291</v>
      </c>
      <c r="N3748" t="str">
        <f t="shared" si="58"/>
        <v>OK</v>
      </c>
      <c r="O3748" t="str">
        <f>IF(OR(Table1_17[[#This Row],[amount]]&lt;$Y$8,Table1_17[[#This Row],[amount]]&gt;$Y$7),"Outlier","Normal")</f>
        <v>Normal</v>
      </c>
      <c r="P3748" t="str">
        <f>IF(OR(Table1_17[[#This Row],[missing_flag]]="Missing",Table1_17[[#This Row],[outlier_flag]]="Outliers"),"Review","Valid")</f>
        <v>Valid</v>
      </c>
    </row>
    <row r="3749" spans="1:16">
      <c r="A3749" t="s">
        <v>8982</v>
      </c>
      <c r="B3749" s="1">
        <v>44664</v>
      </c>
      <c r="C3749">
        <v>-2000</v>
      </c>
      <c r="D3749" t="s">
        <v>1478</v>
      </c>
      <c r="E3749" t="s">
        <v>7</v>
      </c>
      <c r="F3749" t="s">
        <v>271</v>
      </c>
      <c r="G3749" t="s">
        <v>13</v>
      </c>
      <c r="I3749" t="s">
        <v>145</v>
      </c>
      <c r="J3749" t="s">
        <v>26038</v>
      </c>
      <c r="K3749" t="s">
        <v>22291</v>
      </c>
      <c r="L3749" t="s">
        <v>22291</v>
      </c>
      <c r="M3749" t="s">
        <v>22291</v>
      </c>
      <c r="N3749" t="str">
        <f t="shared" si="58"/>
        <v>OK</v>
      </c>
      <c r="O3749" t="str">
        <f>IF(OR(Table1_17[[#This Row],[amount]]&lt;$Y$8,Table1_17[[#This Row],[amount]]&gt;$Y$7),"Outlier","Normal")</f>
        <v>Normal</v>
      </c>
      <c r="P3749" t="str">
        <f>IF(OR(Table1_17[[#This Row],[missing_flag]]="Missing",Table1_17[[#This Row],[outlier_flag]]="Outliers"),"Review","Valid")</f>
        <v>Valid</v>
      </c>
    </row>
    <row r="3750" spans="1:16">
      <c r="A3750" t="s">
        <v>8984</v>
      </c>
      <c r="B3750" s="1">
        <v>44706</v>
      </c>
      <c r="C3750">
        <v>-36896.94</v>
      </c>
      <c r="D3750" t="s">
        <v>1478</v>
      </c>
      <c r="E3750" t="s">
        <v>1496</v>
      </c>
      <c r="F3750" t="s">
        <v>264</v>
      </c>
      <c r="G3750" t="s">
        <v>8</v>
      </c>
      <c r="I3750" t="s">
        <v>91</v>
      </c>
      <c r="J3750" t="s">
        <v>26039</v>
      </c>
      <c r="K3750" t="s">
        <v>22291</v>
      </c>
      <c r="L3750" t="s">
        <v>22291</v>
      </c>
      <c r="M3750" t="s">
        <v>22291</v>
      </c>
      <c r="N3750" t="str">
        <f t="shared" si="58"/>
        <v>OK</v>
      </c>
      <c r="O3750" t="str">
        <f>IF(OR(Table1_17[[#This Row],[amount]]&lt;$Y$8,Table1_17[[#This Row],[amount]]&gt;$Y$7),"Outlier","Normal")</f>
        <v>Normal</v>
      </c>
      <c r="P3750" t="str">
        <f>IF(OR(Table1_17[[#This Row],[missing_flag]]="Missing",Table1_17[[#This Row],[outlier_flag]]="Outliers"),"Review","Valid")</f>
        <v>Valid</v>
      </c>
    </row>
    <row r="3751" spans="1:16">
      <c r="A3751" t="s">
        <v>8986</v>
      </c>
      <c r="B3751" s="1">
        <v>44989</v>
      </c>
      <c r="C3751">
        <v>214873.83</v>
      </c>
      <c r="D3751" t="s">
        <v>1483</v>
      </c>
      <c r="E3751" t="s">
        <v>1487</v>
      </c>
      <c r="F3751" t="s">
        <v>271</v>
      </c>
      <c r="G3751" t="s">
        <v>29</v>
      </c>
      <c r="H3751" t="s">
        <v>1137</v>
      </c>
      <c r="J3751" t="s">
        <v>26040</v>
      </c>
      <c r="K3751" t="s">
        <v>22291</v>
      </c>
      <c r="L3751" t="s">
        <v>22291</v>
      </c>
      <c r="M3751" t="s">
        <v>22291</v>
      </c>
      <c r="N3751" t="str">
        <f t="shared" si="58"/>
        <v>OK</v>
      </c>
      <c r="O3751" t="str">
        <f>IF(OR(Table1_17[[#This Row],[amount]]&lt;$Y$8,Table1_17[[#This Row],[amount]]&gt;$Y$7),"Outlier","Normal")</f>
        <v>Normal</v>
      </c>
      <c r="P3751" t="str">
        <f>IF(OR(Table1_17[[#This Row],[missing_flag]]="Missing",Table1_17[[#This Row],[outlier_flag]]="Outliers"),"Review","Valid")</f>
        <v>Valid</v>
      </c>
    </row>
    <row r="3752" spans="1:16">
      <c r="A3752" t="s">
        <v>8988</v>
      </c>
      <c r="B3752" s="1">
        <v>45261</v>
      </c>
      <c r="C3752">
        <v>229547.8</v>
      </c>
      <c r="D3752" t="s">
        <v>1483</v>
      </c>
      <c r="E3752" t="s">
        <v>1499</v>
      </c>
      <c r="F3752" t="s">
        <v>268</v>
      </c>
      <c r="G3752" t="s">
        <v>17</v>
      </c>
      <c r="H3752" t="s">
        <v>752</v>
      </c>
      <c r="J3752" t="s">
        <v>26041</v>
      </c>
      <c r="K3752" t="s">
        <v>22291</v>
      </c>
      <c r="L3752" t="s">
        <v>22291</v>
      </c>
      <c r="M3752" t="s">
        <v>22291</v>
      </c>
      <c r="N3752" t="str">
        <f t="shared" si="58"/>
        <v>OK</v>
      </c>
      <c r="O3752" t="str">
        <f>IF(OR(Table1_17[[#This Row],[amount]]&lt;$Y$8,Table1_17[[#This Row],[amount]]&gt;$Y$7),"Outlier","Normal")</f>
        <v>Normal</v>
      </c>
      <c r="P3752" t="str">
        <f>IF(OR(Table1_17[[#This Row],[missing_flag]]="Missing",Table1_17[[#This Row],[outlier_flag]]="Outliers"),"Review","Valid")</f>
        <v>Valid</v>
      </c>
    </row>
    <row r="3753" spans="1:16">
      <c r="A3753" t="s">
        <v>8990</v>
      </c>
      <c r="B3753" s="1">
        <v>45214</v>
      </c>
      <c r="C3753">
        <v>62419.05</v>
      </c>
      <c r="D3753" t="s">
        <v>1483</v>
      </c>
      <c r="E3753" t="s">
        <v>1487</v>
      </c>
      <c r="F3753" t="s">
        <v>271</v>
      </c>
      <c r="G3753" t="s">
        <v>17</v>
      </c>
      <c r="H3753" t="s">
        <v>1399</v>
      </c>
      <c r="J3753" t="s">
        <v>26042</v>
      </c>
      <c r="K3753" t="s">
        <v>22291</v>
      </c>
      <c r="L3753" t="s">
        <v>22291</v>
      </c>
      <c r="M3753" t="s">
        <v>22291</v>
      </c>
      <c r="N3753" t="str">
        <f t="shared" si="58"/>
        <v>OK</v>
      </c>
      <c r="O3753" t="str">
        <f>IF(OR(Table1_17[[#This Row],[amount]]&lt;$Y$8,Table1_17[[#This Row],[amount]]&gt;$Y$7),"Outlier","Normal")</f>
        <v>Normal</v>
      </c>
      <c r="P3753" t="str">
        <f>IF(OR(Table1_17[[#This Row],[missing_flag]]="Missing",Table1_17[[#This Row],[outlier_flag]]="Outliers"),"Review","Valid")</f>
        <v>Valid</v>
      </c>
    </row>
    <row r="3754" spans="1:16">
      <c r="A3754" t="s">
        <v>8992</v>
      </c>
      <c r="B3754" s="1">
        <v>44965</v>
      </c>
      <c r="C3754">
        <v>162289.41</v>
      </c>
      <c r="D3754" t="s">
        <v>1483</v>
      </c>
      <c r="E3754" t="s">
        <v>1487</v>
      </c>
      <c r="F3754" t="s">
        <v>271</v>
      </c>
      <c r="G3754" t="s">
        <v>17</v>
      </c>
      <c r="H3754" t="s">
        <v>790</v>
      </c>
      <c r="J3754" t="s">
        <v>26043</v>
      </c>
      <c r="K3754" t="s">
        <v>22291</v>
      </c>
      <c r="L3754" t="s">
        <v>22291</v>
      </c>
      <c r="M3754" t="s">
        <v>22291</v>
      </c>
      <c r="N3754" t="str">
        <f t="shared" si="58"/>
        <v>OK</v>
      </c>
      <c r="O3754" t="str">
        <f>IF(OR(Table1_17[[#This Row],[amount]]&lt;$Y$8,Table1_17[[#This Row],[amount]]&gt;$Y$7),"Outlier","Normal")</f>
        <v>Normal</v>
      </c>
      <c r="P3754" t="str">
        <f>IF(OR(Table1_17[[#This Row],[missing_flag]]="Missing",Table1_17[[#This Row],[outlier_flag]]="Outliers"),"Review","Valid")</f>
        <v>Valid</v>
      </c>
    </row>
    <row r="3755" spans="1:16">
      <c r="A3755" t="s">
        <v>8994</v>
      </c>
      <c r="B3755" s="1">
        <v>45276</v>
      </c>
      <c r="C3755">
        <v>160388.13</v>
      </c>
      <c r="D3755" t="s">
        <v>1483</v>
      </c>
      <c r="E3755" t="s">
        <v>1487</v>
      </c>
      <c r="F3755" t="s">
        <v>268</v>
      </c>
      <c r="G3755" t="s">
        <v>29</v>
      </c>
      <c r="H3755" t="s">
        <v>1359</v>
      </c>
      <c r="J3755" t="s">
        <v>26044</v>
      </c>
      <c r="K3755" t="s">
        <v>22291</v>
      </c>
      <c r="L3755" t="s">
        <v>22291</v>
      </c>
      <c r="M3755" t="s">
        <v>22291</v>
      </c>
      <c r="N3755" t="str">
        <f t="shared" si="58"/>
        <v>OK</v>
      </c>
      <c r="O3755" t="str">
        <f>IF(OR(Table1_17[[#This Row],[amount]]&lt;$Y$8,Table1_17[[#This Row],[amount]]&gt;$Y$7),"Outlier","Normal")</f>
        <v>Normal</v>
      </c>
      <c r="P3755" t="str">
        <f>IF(OR(Table1_17[[#This Row],[missing_flag]]="Missing",Table1_17[[#This Row],[outlier_flag]]="Outliers"),"Review","Valid")</f>
        <v>Valid</v>
      </c>
    </row>
    <row r="3756" spans="1:16">
      <c r="A3756" t="s">
        <v>8996</v>
      </c>
      <c r="B3756" s="1">
        <v>44745</v>
      </c>
      <c r="C3756">
        <v>-40894.71</v>
      </c>
      <c r="D3756" t="s">
        <v>1478</v>
      </c>
      <c r="E3756" t="s">
        <v>1534</v>
      </c>
      <c r="F3756" t="s">
        <v>271</v>
      </c>
      <c r="G3756" t="s">
        <v>13</v>
      </c>
      <c r="I3756" t="s">
        <v>115</v>
      </c>
      <c r="J3756" t="s">
        <v>26045</v>
      </c>
      <c r="K3756" t="s">
        <v>22291</v>
      </c>
      <c r="L3756" t="s">
        <v>22291</v>
      </c>
      <c r="M3756" t="s">
        <v>22291</v>
      </c>
      <c r="N3756" t="str">
        <f t="shared" si="58"/>
        <v>OK</v>
      </c>
      <c r="O3756" t="str">
        <f>IF(OR(Table1_17[[#This Row],[amount]]&lt;$Y$8,Table1_17[[#This Row],[amount]]&gt;$Y$7),"Outlier","Normal")</f>
        <v>Normal</v>
      </c>
      <c r="P3756" t="str">
        <f>IF(OR(Table1_17[[#This Row],[missing_flag]]="Missing",Table1_17[[#This Row],[outlier_flag]]="Outliers"),"Review","Valid")</f>
        <v>Valid</v>
      </c>
    </row>
    <row r="3757" spans="1:16">
      <c r="A3757" t="s">
        <v>8998</v>
      </c>
      <c r="B3757" s="1">
        <v>44997</v>
      </c>
      <c r="C3757">
        <v>197698.94</v>
      </c>
      <c r="D3757" t="s">
        <v>1483</v>
      </c>
      <c r="E3757" t="s">
        <v>1487</v>
      </c>
      <c r="F3757" t="s">
        <v>264</v>
      </c>
      <c r="G3757" t="s">
        <v>17</v>
      </c>
      <c r="H3757" t="s">
        <v>989</v>
      </c>
      <c r="J3757" t="s">
        <v>26046</v>
      </c>
      <c r="K3757" t="s">
        <v>22291</v>
      </c>
      <c r="L3757" t="s">
        <v>22291</v>
      </c>
      <c r="M3757" t="s">
        <v>22291</v>
      </c>
      <c r="N3757" t="str">
        <f t="shared" si="58"/>
        <v>OK</v>
      </c>
      <c r="O3757" t="str">
        <f>IF(OR(Table1_17[[#This Row],[amount]]&lt;$Y$8,Table1_17[[#This Row],[amount]]&gt;$Y$7),"Outlier","Normal")</f>
        <v>Normal</v>
      </c>
      <c r="P3757" t="str">
        <f>IF(OR(Table1_17[[#This Row],[missing_flag]]="Missing",Table1_17[[#This Row],[outlier_flag]]="Outliers"),"Review","Valid")</f>
        <v>Valid</v>
      </c>
    </row>
    <row r="3758" spans="1:16">
      <c r="A3758" t="s">
        <v>9000</v>
      </c>
      <c r="B3758" s="1">
        <v>44934</v>
      </c>
      <c r="C3758">
        <v>-56852.4</v>
      </c>
      <c r="D3758" t="s">
        <v>1478</v>
      </c>
      <c r="E3758" t="s">
        <v>20</v>
      </c>
      <c r="F3758" t="s">
        <v>268</v>
      </c>
      <c r="G3758" t="s">
        <v>13</v>
      </c>
      <c r="I3758" t="s">
        <v>221</v>
      </c>
      <c r="J3758" t="s">
        <v>26047</v>
      </c>
      <c r="K3758" t="s">
        <v>22291</v>
      </c>
      <c r="L3758" t="s">
        <v>22291</v>
      </c>
      <c r="M3758" t="s">
        <v>22291</v>
      </c>
      <c r="N3758" t="str">
        <f t="shared" si="58"/>
        <v>OK</v>
      </c>
      <c r="O3758" t="str">
        <f>IF(OR(Table1_17[[#This Row],[amount]]&lt;$Y$8,Table1_17[[#This Row],[amount]]&gt;$Y$7),"Outlier","Normal")</f>
        <v>Normal</v>
      </c>
      <c r="P3758" t="str">
        <f>IF(OR(Table1_17[[#This Row],[missing_flag]]="Missing",Table1_17[[#This Row],[outlier_flag]]="Outliers"),"Review","Valid")</f>
        <v>Valid</v>
      </c>
    </row>
    <row r="3759" spans="1:16">
      <c r="A3759" t="s">
        <v>9002</v>
      </c>
      <c r="B3759" s="1">
        <v>44671</v>
      </c>
      <c r="C3759">
        <v>-27722.36</v>
      </c>
      <c r="D3759" t="s">
        <v>1478</v>
      </c>
      <c r="E3759" t="s">
        <v>36</v>
      </c>
      <c r="F3759" t="s">
        <v>271</v>
      </c>
      <c r="G3759" t="s">
        <v>13</v>
      </c>
      <c r="I3759" t="s">
        <v>61</v>
      </c>
      <c r="J3759" t="s">
        <v>26048</v>
      </c>
      <c r="K3759" t="s">
        <v>22291</v>
      </c>
      <c r="L3759" t="s">
        <v>22291</v>
      </c>
      <c r="M3759" t="s">
        <v>22291</v>
      </c>
      <c r="N3759" t="str">
        <f t="shared" si="58"/>
        <v>OK</v>
      </c>
      <c r="O3759" t="str">
        <f>IF(OR(Table1_17[[#This Row],[amount]]&lt;$Y$8,Table1_17[[#This Row],[amount]]&gt;$Y$7),"Outlier","Normal")</f>
        <v>Normal</v>
      </c>
      <c r="P3759" t="str">
        <f>IF(OR(Table1_17[[#This Row],[missing_flag]]="Missing",Table1_17[[#This Row],[outlier_flag]]="Outliers"),"Review","Valid")</f>
        <v>Valid</v>
      </c>
    </row>
    <row r="3760" spans="1:16">
      <c r="A3760" t="s">
        <v>9004</v>
      </c>
      <c r="B3760" s="1">
        <v>44955</v>
      </c>
      <c r="C3760">
        <v>207025.92000000001</v>
      </c>
      <c r="D3760" t="s">
        <v>1483</v>
      </c>
      <c r="E3760" t="s">
        <v>1484</v>
      </c>
      <c r="F3760" t="s">
        <v>271</v>
      </c>
      <c r="G3760" t="s">
        <v>8</v>
      </c>
      <c r="H3760" t="s">
        <v>1161</v>
      </c>
      <c r="J3760" t="s">
        <v>26049</v>
      </c>
      <c r="K3760" t="s">
        <v>22291</v>
      </c>
      <c r="L3760" t="s">
        <v>22291</v>
      </c>
      <c r="M3760" t="s">
        <v>22291</v>
      </c>
      <c r="N3760" t="str">
        <f t="shared" si="58"/>
        <v>OK</v>
      </c>
      <c r="O3760" t="str">
        <f>IF(OR(Table1_17[[#This Row],[amount]]&lt;$Y$8,Table1_17[[#This Row],[amount]]&gt;$Y$7),"Outlier","Normal")</f>
        <v>Normal</v>
      </c>
      <c r="P3760" t="str">
        <f>IF(OR(Table1_17[[#This Row],[missing_flag]]="Missing",Table1_17[[#This Row],[outlier_flag]]="Outliers"),"Review","Valid")</f>
        <v>Valid</v>
      </c>
    </row>
    <row r="3761" spans="1:16">
      <c r="A3761" t="s">
        <v>9006</v>
      </c>
      <c r="B3761" s="1">
        <v>44743</v>
      </c>
      <c r="C3761">
        <v>139658.60999999999</v>
      </c>
      <c r="D3761" t="s">
        <v>1483</v>
      </c>
      <c r="E3761" t="s">
        <v>1484</v>
      </c>
      <c r="F3761" t="s">
        <v>264</v>
      </c>
      <c r="G3761" t="s">
        <v>8</v>
      </c>
      <c r="H3761" t="s">
        <v>748</v>
      </c>
      <c r="J3761" t="s">
        <v>26050</v>
      </c>
      <c r="K3761" t="s">
        <v>22291</v>
      </c>
      <c r="L3761" t="s">
        <v>22291</v>
      </c>
      <c r="M3761" t="s">
        <v>22291</v>
      </c>
      <c r="N3761" t="str">
        <f t="shared" si="58"/>
        <v>OK</v>
      </c>
      <c r="O3761" t="str">
        <f>IF(OR(Table1_17[[#This Row],[amount]]&lt;$Y$8,Table1_17[[#This Row],[amount]]&gt;$Y$7),"Outlier","Normal")</f>
        <v>Normal</v>
      </c>
      <c r="P3761" t="str">
        <f>IF(OR(Table1_17[[#This Row],[missing_flag]]="Missing",Table1_17[[#This Row],[outlier_flag]]="Outliers"),"Review","Valid")</f>
        <v>Valid</v>
      </c>
    </row>
    <row r="3762" spans="1:16">
      <c r="A3762" t="s">
        <v>9008</v>
      </c>
      <c r="B3762" s="1">
        <v>44624</v>
      </c>
      <c r="C3762">
        <v>-46227.48</v>
      </c>
      <c r="D3762" t="s">
        <v>1478</v>
      </c>
      <c r="E3762" t="s">
        <v>1496</v>
      </c>
      <c r="F3762" t="s">
        <v>271</v>
      </c>
      <c r="G3762" t="s">
        <v>17</v>
      </c>
      <c r="I3762" t="s">
        <v>57</v>
      </c>
      <c r="J3762" t="s">
        <v>26051</v>
      </c>
      <c r="K3762" t="s">
        <v>22291</v>
      </c>
      <c r="L3762" t="s">
        <v>22291</v>
      </c>
      <c r="M3762" t="s">
        <v>22291</v>
      </c>
      <c r="N3762" t="str">
        <f t="shared" si="58"/>
        <v>OK</v>
      </c>
      <c r="O3762" t="str">
        <f>IF(OR(Table1_17[[#This Row],[amount]]&lt;$Y$8,Table1_17[[#This Row],[amount]]&gt;$Y$7),"Outlier","Normal")</f>
        <v>Normal</v>
      </c>
      <c r="P3762" t="str">
        <f>IF(OR(Table1_17[[#This Row],[missing_flag]]="Missing",Table1_17[[#This Row],[outlier_flag]]="Outliers"),"Review","Valid")</f>
        <v>Valid</v>
      </c>
    </row>
    <row r="3763" spans="1:16">
      <c r="A3763" t="s">
        <v>9010</v>
      </c>
      <c r="B3763" s="1">
        <v>44896</v>
      </c>
      <c r="C3763">
        <v>-52712.480000000003</v>
      </c>
      <c r="D3763" t="s">
        <v>1478</v>
      </c>
      <c r="E3763" t="s">
        <v>1509</v>
      </c>
      <c r="F3763" t="s">
        <v>264</v>
      </c>
      <c r="G3763" t="s">
        <v>17</v>
      </c>
      <c r="I3763" t="s">
        <v>18</v>
      </c>
      <c r="J3763" t="s">
        <v>26052</v>
      </c>
      <c r="K3763" t="s">
        <v>22291</v>
      </c>
      <c r="L3763" t="s">
        <v>22291</v>
      </c>
      <c r="M3763" t="s">
        <v>22291</v>
      </c>
      <c r="N3763" t="str">
        <f t="shared" si="58"/>
        <v>OK</v>
      </c>
      <c r="O3763" t="str">
        <f>IF(OR(Table1_17[[#This Row],[amount]]&lt;$Y$8,Table1_17[[#This Row],[amount]]&gt;$Y$7),"Outlier","Normal")</f>
        <v>Normal</v>
      </c>
      <c r="P3763" t="str">
        <f>IF(OR(Table1_17[[#This Row],[missing_flag]]="Missing",Table1_17[[#This Row],[outlier_flag]]="Outliers"),"Review","Valid")</f>
        <v>Valid</v>
      </c>
    </row>
    <row r="3764" spans="1:16">
      <c r="A3764" t="s">
        <v>9012</v>
      </c>
      <c r="B3764" s="1">
        <v>44716</v>
      </c>
      <c r="C3764">
        <v>-40585.629999999997</v>
      </c>
      <c r="D3764" t="s">
        <v>1478</v>
      </c>
      <c r="E3764" t="s">
        <v>1509</v>
      </c>
      <c r="F3764" t="s">
        <v>264</v>
      </c>
      <c r="G3764" t="s">
        <v>13</v>
      </c>
      <c r="I3764" t="s">
        <v>236</v>
      </c>
      <c r="J3764" t="s">
        <v>26053</v>
      </c>
      <c r="K3764" t="s">
        <v>22291</v>
      </c>
      <c r="L3764" t="s">
        <v>22291</v>
      </c>
      <c r="M3764" t="s">
        <v>22291</v>
      </c>
      <c r="N3764" t="str">
        <f t="shared" si="58"/>
        <v>OK</v>
      </c>
      <c r="O3764" t="str">
        <f>IF(OR(Table1_17[[#This Row],[amount]]&lt;$Y$8,Table1_17[[#This Row],[amount]]&gt;$Y$7),"Outlier","Normal")</f>
        <v>Normal</v>
      </c>
      <c r="P3764" t="str">
        <f>IF(OR(Table1_17[[#This Row],[missing_flag]]="Missing",Table1_17[[#This Row],[outlier_flag]]="Outliers"),"Review","Valid")</f>
        <v>Valid</v>
      </c>
    </row>
    <row r="3765" spans="1:16">
      <c r="A3765" t="s">
        <v>9014</v>
      </c>
      <c r="B3765" s="1">
        <v>44941</v>
      </c>
      <c r="C3765">
        <v>117805</v>
      </c>
      <c r="D3765" t="s">
        <v>1483</v>
      </c>
      <c r="E3765" t="s">
        <v>1499</v>
      </c>
      <c r="F3765" t="s">
        <v>264</v>
      </c>
      <c r="G3765" t="s">
        <v>8</v>
      </c>
      <c r="H3765" t="s">
        <v>1093</v>
      </c>
      <c r="J3765" t="s">
        <v>26054</v>
      </c>
      <c r="K3765" t="s">
        <v>22291</v>
      </c>
      <c r="L3765" t="s">
        <v>22291</v>
      </c>
      <c r="M3765" t="s">
        <v>22291</v>
      </c>
      <c r="N3765" t="str">
        <f t="shared" si="58"/>
        <v>OK</v>
      </c>
      <c r="O3765" t="str">
        <f>IF(OR(Table1_17[[#This Row],[amount]]&lt;$Y$8,Table1_17[[#This Row],[amount]]&gt;$Y$7),"Outlier","Normal")</f>
        <v>Normal</v>
      </c>
      <c r="P3765" t="str">
        <f>IF(OR(Table1_17[[#This Row],[missing_flag]]="Missing",Table1_17[[#This Row],[outlier_flag]]="Outliers"),"Review","Valid")</f>
        <v>Valid</v>
      </c>
    </row>
    <row r="3766" spans="1:16">
      <c r="A3766" t="s">
        <v>9016</v>
      </c>
      <c r="B3766" s="1">
        <v>44653</v>
      </c>
      <c r="C3766">
        <v>-56616.45</v>
      </c>
      <c r="D3766" t="s">
        <v>1478</v>
      </c>
      <c r="E3766" t="s">
        <v>1496</v>
      </c>
      <c r="F3766" t="s">
        <v>268</v>
      </c>
      <c r="G3766" t="s">
        <v>13</v>
      </c>
      <c r="I3766" t="s">
        <v>167</v>
      </c>
      <c r="J3766" t="s">
        <v>26055</v>
      </c>
      <c r="K3766" t="s">
        <v>22291</v>
      </c>
      <c r="L3766" t="s">
        <v>22291</v>
      </c>
      <c r="M3766" t="s">
        <v>22291</v>
      </c>
      <c r="N3766" t="str">
        <f t="shared" si="58"/>
        <v>OK</v>
      </c>
      <c r="O3766" t="str">
        <f>IF(OR(Table1_17[[#This Row],[amount]]&lt;$Y$8,Table1_17[[#This Row],[amount]]&gt;$Y$7),"Outlier","Normal")</f>
        <v>Normal</v>
      </c>
      <c r="P3766" t="str">
        <f>IF(OR(Table1_17[[#This Row],[missing_flag]]="Missing",Table1_17[[#This Row],[outlier_flag]]="Outliers"),"Review","Valid")</f>
        <v>Valid</v>
      </c>
    </row>
    <row r="3767" spans="1:16">
      <c r="A3767" t="s">
        <v>9018</v>
      </c>
      <c r="B3767" s="1">
        <v>45068</v>
      </c>
      <c r="C3767">
        <v>-29736.3</v>
      </c>
      <c r="D3767" t="s">
        <v>1478</v>
      </c>
      <c r="E3767" t="s">
        <v>1509</v>
      </c>
      <c r="F3767" t="s">
        <v>271</v>
      </c>
      <c r="G3767" t="s">
        <v>8</v>
      </c>
      <c r="I3767" t="s">
        <v>137</v>
      </c>
      <c r="J3767" t="s">
        <v>26056</v>
      </c>
      <c r="K3767" t="s">
        <v>22291</v>
      </c>
      <c r="L3767" t="s">
        <v>22291</v>
      </c>
      <c r="M3767" t="s">
        <v>22291</v>
      </c>
      <c r="N3767" t="str">
        <f t="shared" si="58"/>
        <v>OK</v>
      </c>
      <c r="O3767" t="str">
        <f>IF(OR(Table1_17[[#This Row],[amount]]&lt;$Y$8,Table1_17[[#This Row],[amount]]&gt;$Y$7),"Outlier","Normal")</f>
        <v>Normal</v>
      </c>
      <c r="P3767" t="str">
        <f>IF(OR(Table1_17[[#This Row],[missing_flag]]="Missing",Table1_17[[#This Row],[outlier_flag]]="Outliers"),"Review","Valid")</f>
        <v>Valid</v>
      </c>
    </row>
    <row r="3768" spans="1:16">
      <c r="A3768" t="s">
        <v>9020</v>
      </c>
      <c r="B3768" s="1">
        <v>44897</v>
      </c>
      <c r="C3768">
        <v>233473.67</v>
      </c>
      <c r="D3768" t="s">
        <v>1483</v>
      </c>
      <c r="E3768" t="s">
        <v>1499</v>
      </c>
      <c r="F3768" t="s">
        <v>268</v>
      </c>
      <c r="G3768" t="s">
        <v>29</v>
      </c>
      <c r="H3768" t="s">
        <v>1081</v>
      </c>
      <c r="J3768" t="s">
        <v>26057</v>
      </c>
      <c r="K3768" t="s">
        <v>22291</v>
      </c>
      <c r="L3768" t="s">
        <v>22291</v>
      </c>
      <c r="M3768" t="s">
        <v>22291</v>
      </c>
      <c r="N3768" t="str">
        <f t="shared" si="58"/>
        <v>OK</v>
      </c>
      <c r="O3768" t="str">
        <f>IF(OR(Table1_17[[#This Row],[amount]]&lt;$Y$8,Table1_17[[#This Row],[amount]]&gt;$Y$7),"Outlier","Normal")</f>
        <v>Normal</v>
      </c>
      <c r="P3768" t="str">
        <f>IF(OR(Table1_17[[#This Row],[missing_flag]]="Missing",Table1_17[[#This Row],[outlier_flag]]="Outliers"),"Review","Valid")</f>
        <v>Valid</v>
      </c>
    </row>
    <row r="3769" spans="1:16">
      <c r="A3769" t="s">
        <v>9022</v>
      </c>
      <c r="B3769" s="1">
        <v>44996</v>
      </c>
      <c r="C3769">
        <v>-40257.839999999997</v>
      </c>
      <c r="D3769" t="s">
        <v>1478</v>
      </c>
      <c r="E3769" t="s">
        <v>1496</v>
      </c>
      <c r="F3769" t="s">
        <v>264</v>
      </c>
      <c r="G3769" t="s">
        <v>29</v>
      </c>
      <c r="I3769" t="s">
        <v>34</v>
      </c>
      <c r="J3769" t="s">
        <v>26058</v>
      </c>
      <c r="K3769" t="s">
        <v>22291</v>
      </c>
      <c r="L3769" t="s">
        <v>22291</v>
      </c>
      <c r="M3769" t="s">
        <v>22291</v>
      </c>
      <c r="N3769" t="str">
        <f t="shared" si="58"/>
        <v>OK</v>
      </c>
      <c r="O3769" t="str">
        <f>IF(OR(Table1_17[[#This Row],[amount]]&lt;$Y$8,Table1_17[[#This Row],[amount]]&gt;$Y$7),"Outlier","Normal")</f>
        <v>Normal</v>
      </c>
      <c r="P3769" t="str">
        <f>IF(OR(Table1_17[[#This Row],[missing_flag]]="Missing",Table1_17[[#This Row],[outlier_flag]]="Outliers"),"Review","Valid")</f>
        <v>Valid</v>
      </c>
    </row>
    <row r="3770" spans="1:16">
      <c r="A3770" t="s">
        <v>9024</v>
      </c>
      <c r="B3770" s="1">
        <v>44676</v>
      </c>
      <c r="C3770">
        <v>15645.59</v>
      </c>
      <c r="D3770" t="s">
        <v>1504</v>
      </c>
      <c r="E3770" t="s">
        <v>1504</v>
      </c>
      <c r="F3770" t="s">
        <v>268</v>
      </c>
      <c r="G3770" t="s">
        <v>17</v>
      </c>
      <c r="J3770" t="s">
        <v>26059</v>
      </c>
      <c r="K3770" t="s">
        <v>22291</v>
      </c>
      <c r="L3770" t="s">
        <v>22291</v>
      </c>
      <c r="M3770" t="s">
        <v>22291</v>
      </c>
      <c r="N3770" t="str">
        <f t="shared" si="58"/>
        <v>OK</v>
      </c>
      <c r="O3770" t="str">
        <f>IF(OR(Table1_17[[#This Row],[amount]]&lt;$Y$8,Table1_17[[#This Row],[amount]]&gt;$Y$7),"Outlier","Normal")</f>
        <v>Normal</v>
      </c>
      <c r="P3770" t="str">
        <f>IF(OR(Table1_17[[#This Row],[missing_flag]]="Missing",Table1_17[[#This Row],[outlier_flag]]="Outliers"),"Review","Valid")</f>
        <v>Valid</v>
      </c>
    </row>
    <row r="3771" spans="1:16">
      <c r="A3771" t="s">
        <v>9026</v>
      </c>
      <c r="B3771" s="1">
        <v>44887</v>
      </c>
      <c r="C3771">
        <v>-63584.17</v>
      </c>
      <c r="D3771" t="s">
        <v>1478</v>
      </c>
      <c r="E3771" t="s">
        <v>1496</v>
      </c>
      <c r="F3771" t="s">
        <v>264</v>
      </c>
      <c r="G3771" t="s">
        <v>13</v>
      </c>
      <c r="I3771" t="s">
        <v>71</v>
      </c>
      <c r="J3771" t="s">
        <v>26060</v>
      </c>
      <c r="K3771" t="s">
        <v>22291</v>
      </c>
      <c r="L3771" t="s">
        <v>22291</v>
      </c>
      <c r="M3771" t="s">
        <v>22291</v>
      </c>
      <c r="N3771" t="str">
        <f t="shared" si="58"/>
        <v>OK</v>
      </c>
      <c r="O3771" t="str">
        <f>IF(OR(Table1_17[[#This Row],[amount]]&lt;$Y$8,Table1_17[[#This Row],[amount]]&gt;$Y$7),"Outlier","Normal")</f>
        <v>Normal</v>
      </c>
      <c r="P3771" t="str">
        <f>IF(OR(Table1_17[[#This Row],[missing_flag]]="Missing",Table1_17[[#This Row],[outlier_flag]]="Outliers"),"Review","Valid")</f>
        <v>Valid</v>
      </c>
    </row>
    <row r="3772" spans="1:16">
      <c r="A3772" t="s">
        <v>9028</v>
      </c>
      <c r="B3772" s="1">
        <v>45090</v>
      </c>
      <c r="C3772">
        <v>122260.62</v>
      </c>
      <c r="D3772" t="s">
        <v>1483</v>
      </c>
      <c r="E3772" t="s">
        <v>1487</v>
      </c>
      <c r="F3772" t="s">
        <v>268</v>
      </c>
      <c r="G3772" t="s">
        <v>8</v>
      </c>
      <c r="H3772" t="s">
        <v>1403</v>
      </c>
      <c r="J3772" t="s">
        <v>26061</v>
      </c>
      <c r="K3772" t="s">
        <v>22291</v>
      </c>
      <c r="L3772" t="s">
        <v>22291</v>
      </c>
      <c r="M3772" t="s">
        <v>22291</v>
      </c>
      <c r="N3772" t="str">
        <f t="shared" si="58"/>
        <v>OK</v>
      </c>
      <c r="O3772" t="str">
        <f>IF(OR(Table1_17[[#This Row],[amount]]&lt;$Y$8,Table1_17[[#This Row],[amount]]&gt;$Y$7),"Outlier","Normal")</f>
        <v>Normal</v>
      </c>
      <c r="P3772" t="str">
        <f>IF(OR(Table1_17[[#This Row],[missing_flag]]="Missing",Table1_17[[#This Row],[outlier_flag]]="Outliers"),"Review","Valid")</f>
        <v>Valid</v>
      </c>
    </row>
    <row r="3773" spans="1:16">
      <c r="A3773" t="s">
        <v>9030</v>
      </c>
      <c r="B3773" s="1">
        <v>44916</v>
      </c>
      <c r="C3773">
        <v>-66388.160000000003</v>
      </c>
      <c r="D3773" t="s">
        <v>1478</v>
      </c>
      <c r="E3773" t="s">
        <v>36</v>
      </c>
      <c r="F3773" t="s">
        <v>264</v>
      </c>
      <c r="G3773" t="s">
        <v>8</v>
      </c>
      <c r="I3773" t="s">
        <v>195</v>
      </c>
      <c r="J3773" t="s">
        <v>26062</v>
      </c>
      <c r="K3773" t="s">
        <v>22291</v>
      </c>
      <c r="L3773" t="s">
        <v>22291</v>
      </c>
      <c r="M3773" t="s">
        <v>22291</v>
      </c>
      <c r="N3773" t="str">
        <f t="shared" si="58"/>
        <v>OK</v>
      </c>
      <c r="O3773" t="str">
        <f>IF(OR(Table1_17[[#This Row],[amount]]&lt;$Y$8,Table1_17[[#This Row],[amount]]&gt;$Y$7),"Outlier","Normal")</f>
        <v>Normal</v>
      </c>
      <c r="P3773" t="str">
        <f>IF(OR(Table1_17[[#This Row],[missing_flag]]="Missing",Table1_17[[#This Row],[outlier_flag]]="Outliers"),"Review","Valid")</f>
        <v>Valid</v>
      </c>
    </row>
    <row r="3774" spans="1:16">
      <c r="A3774" t="s">
        <v>9032</v>
      </c>
      <c r="B3774" s="1">
        <v>44782</v>
      </c>
      <c r="C3774">
        <v>106017.22</v>
      </c>
      <c r="D3774" t="s">
        <v>1483</v>
      </c>
      <c r="E3774" t="s">
        <v>1487</v>
      </c>
      <c r="F3774" t="s">
        <v>268</v>
      </c>
      <c r="G3774" t="s">
        <v>13</v>
      </c>
      <c r="H3774" t="s">
        <v>1091</v>
      </c>
      <c r="J3774" t="s">
        <v>26063</v>
      </c>
      <c r="K3774" t="s">
        <v>22291</v>
      </c>
      <c r="L3774" t="s">
        <v>22291</v>
      </c>
      <c r="M3774" t="s">
        <v>22291</v>
      </c>
      <c r="N3774" t="str">
        <f t="shared" si="58"/>
        <v>OK</v>
      </c>
      <c r="O3774" t="str">
        <f>IF(OR(Table1_17[[#This Row],[amount]]&lt;$Y$8,Table1_17[[#This Row],[amount]]&gt;$Y$7),"Outlier","Normal")</f>
        <v>Normal</v>
      </c>
      <c r="P3774" t="str">
        <f>IF(OR(Table1_17[[#This Row],[missing_flag]]="Missing",Table1_17[[#This Row],[outlier_flag]]="Outliers"),"Review","Valid")</f>
        <v>Valid</v>
      </c>
    </row>
    <row r="3775" spans="1:16">
      <c r="A3775" t="s">
        <v>9034</v>
      </c>
      <c r="B3775" s="1">
        <v>45027</v>
      </c>
      <c r="C3775">
        <v>-21452.78</v>
      </c>
      <c r="D3775" t="s">
        <v>1478</v>
      </c>
      <c r="E3775" t="s">
        <v>7</v>
      </c>
      <c r="F3775" t="s">
        <v>268</v>
      </c>
      <c r="G3775" t="s">
        <v>17</v>
      </c>
      <c r="I3775" t="s">
        <v>163</v>
      </c>
      <c r="J3775" t="s">
        <v>26064</v>
      </c>
      <c r="K3775" t="s">
        <v>22291</v>
      </c>
      <c r="L3775" t="s">
        <v>22291</v>
      </c>
      <c r="M3775" t="s">
        <v>22291</v>
      </c>
      <c r="N3775" t="str">
        <f t="shared" si="58"/>
        <v>OK</v>
      </c>
      <c r="O3775" t="str">
        <f>IF(OR(Table1_17[[#This Row],[amount]]&lt;$Y$8,Table1_17[[#This Row],[amount]]&gt;$Y$7),"Outlier","Normal")</f>
        <v>Normal</v>
      </c>
      <c r="P3775" t="str">
        <f>IF(OR(Table1_17[[#This Row],[missing_flag]]="Missing",Table1_17[[#This Row],[outlier_flag]]="Outliers"),"Review","Valid")</f>
        <v>Valid</v>
      </c>
    </row>
    <row r="3776" spans="1:16">
      <c r="A3776" t="s">
        <v>9036</v>
      </c>
      <c r="B3776" s="1">
        <v>44732</v>
      </c>
      <c r="C3776">
        <v>193006.58</v>
      </c>
      <c r="D3776" t="s">
        <v>1483</v>
      </c>
      <c r="E3776" t="s">
        <v>1499</v>
      </c>
      <c r="F3776" t="s">
        <v>264</v>
      </c>
      <c r="G3776" t="s">
        <v>17</v>
      </c>
      <c r="H3776" t="s">
        <v>1061</v>
      </c>
      <c r="J3776" t="s">
        <v>26065</v>
      </c>
      <c r="K3776" t="s">
        <v>22291</v>
      </c>
      <c r="L3776" t="s">
        <v>22291</v>
      </c>
      <c r="M3776" t="s">
        <v>22291</v>
      </c>
      <c r="N3776" t="str">
        <f t="shared" si="58"/>
        <v>OK</v>
      </c>
      <c r="O3776" t="str">
        <f>IF(OR(Table1_17[[#This Row],[amount]]&lt;$Y$8,Table1_17[[#This Row],[amount]]&gt;$Y$7),"Outlier","Normal")</f>
        <v>Normal</v>
      </c>
      <c r="P3776" t="str">
        <f>IF(OR(Table1_17[[#This Row],[missing_flag]]="Missing",Table1_17[[#This Row],[outlier_flag]]="Outliers"),"Review","Valid")</f>
        <v>Valid</v>
      </c>
    </row>
    <row r="3777" spans="1:16">
      <c r="A3777" t="s">
        <v>9038</v>
      </c>
      <c r="B3777" s="1">
        <v>44619</v>
      </c>
      <c r="C3777">
        <v>141532.65</v>
      </c>
      <c r="D3777" t="s">
        <v>1483</v>
      </c>
      <c r="E3777" t="s">
        <v>1499</v>
      </c>
      <c r="F3777" t="s">
        <v>271</v>
      </c>
      <c r="G3777" t="s">
        <v>29</v>
      </c>
      <c r="H3777" t="s">
        <v>780</v>
      </c>
      <c r="J3777" t="s">
        <v>26066</v>
      </c>
      <c r="K3777" t="s">
        <v>22291</v>
      </c>
      <c r="L3777" t="s">
        <v>22291</v>
      </c>
      <c r="M3777" t="s">
        <v>22291</v>
      </c>
      <c r="N3777" t="str">
        <f t="shared" si="58"/>
        <v>OK</v>
      </c>
      <c r="O3777" t="str">
        <f>IF(OR(Table1_17[[#This Row],[amount]]&lt;$Y$8,Table1_17[[#This Row],[amount]]&gt;$Y$7),"Outlier","Normal")</f>
        <v>Normal</v>
      </c>
      <c r="P3777" t="str">
        <f>IF(OR(Table1_17[[#This Row],[missing_flag]]="Missing",Table1_17[[#This Row],[outlier_flag]]="Outliers"),"Review","Valid")</f>
        <v>Valid</v>
      </c>
    </row>
    <row r="3778" spans="1:16">
      <c r="A3778" t="s">
        <v>9040</v>
      </c>
      <c r="B3778" s="1">
        <v>44974</v>
      </c>
      <c r="C3778">
        <v>-49571.87</v>
      </c>
      <c r="D3778" t="s">
        <v>1478</v>
      </c>
      <c r="E3778" t="s">
        <v>1534</v>
      </c>
      <c r="F3778" t="s">
        <v>268</v>
      </c>
      <c r="G3778" t="s">
        <v>8</v>
      </c>
      <c r="I3778" t="s">
        <v>95</v>
      </c>
      <c r="J3778" t="s">
        <v>26067</v>
      </c>
      <c r="K3778" t="s">
        <v>22291</v>
      </c>
      <c r="L3778" t="s">
        <v>22291</v>
      </c>
      <c r="M3778" t="s">
        <v>22291</v>
      </c>
      <c r="N3778" t="str">
        <f t="shared" si="58"/>
        <v>OK</v>
      </c>
      <c r="O3778" t="str">
        <f>IF(OR(Table1_17[[#This Row],[amount]]&lt;$Y$8,Table1_17[[#This Row],[amount]]&gt;$Y$7),"Outlier","Normal")</f>
        <v>Normal</v>
      </c>
      <c r="P3778" t="str">
        <f>IF(OR(Table1_17[[#This Row],[missing_flag]]="Missing",Table1_17[[#This Row],[outlier_flag]]="Outliers"),"Review","Valid")</f>
        <v>Valid</v>
      </c>
    </row>
    <row r="3779" spans="1:16">
      <c r="A3779" t="s">
        <v>9042</v>
      </c>
      <c r="B3779" s="1">
        <v>44912</v>
      </c>
      <c r="C3779">
        <v>174973.2</v>
      </c>
      <c r="D3779" t="s">
        <v>1483</v>
      </c>
      <c r="E3779" t="s">
        <v>1499</v>
      </c>
      <c r="F3779" t="s">
        <v>268</v>
      </c>
      <c r="G3779" t="s">
        <v>29</v>
      </c>
      <c r="H3779" t="s">
        <v>1005</v>
      </c>
      <c r="J3779" t="s">
        <v>26068</v>
      </c>
      <c r="K3779" t="s">
        <v>22291</v>
      </c>
      <c r="L3779" t="s">
        <v>22291</v>
      </c>
      <c r="M3779" t="s">
        <v>22291</v>
      </c>
      <c r="N3779" t="str">
        <f t="shared" ref="N3779:N3842" si="59">IF(OR(B3779="",C3779="",D3779="",F3779=""),"Missing","OK")</f>
        <v>OK</v>
      </c>
      <c r="O3779" t="str">
        <f>IF(OR(Table1_17[[#This Row],[amount]]&lt;$Y$8,Table1_17[[#This Row],[amount]]&gt;$Y$7),"Outlier","Normal")</f>
        <v>Normal</v>
      </c>
      <c r="P3779" t="str">
        <f>IF(OR(Table1_17[[#This Row],[missing_flag]]="Missing",Table1_17[[#This Row],[outlier_flag]]="Outliers"),"Review","Valid")</f>
        <v>Valid</v>
      </c>
    </row>
    <row r="3780" spans="1:16">
      <c r="A3780" t="s">
        <v>9044</v>
      </c>
      <c r="B3780" s="1">
        <v>44568</v>
      </c>
      <c r="C3780">
        <v>-43583.88</v>
      </c>
      <c r="D3780" t="s">
        <v>1478</v>
      </c>
      <c r="E3780" t="s">
        <v>7</v>
      </c>
      <c r="F3780" t="s">
        <v>268</v>
      </c>
      <c r="G3780" t="s">
        <v>17</v>
      </c>
      <c r="I3780" t="s">
        <v>238</v>
      </c>
      <c r="J3780" t="s">
        <v>26069</v>
      </c>
      <c r="K3780" t="s">
        <v>22291</v>
      </c>
      <c r="L3780" t="s">
        <v>22291</v>
      </c>
      <c r="M3780" t="s">
        <v>22291</v>
      </c>
      <c r="N3780" t="str">
        <f t="shared" si="59"/>
        <v>OK</v>
      </c>
      <c r="O3780" t="str">
        <f>IF(OR(Table1_17[[#This Row],[amount]]&lt;$Y$8,Table1_17[[#This Row],[amount]]&gt;$Y$7),"Outlier","Normal")</f>
        <v>Normal</v>
      </c>
      <c r="P3780" t="str">
        <f>IF(OR(Table1_17[[#This Row],[missing_flag]]="Missing",Table1_17[[#This Row],[outlier_flag]]="Outliers"),"Review","Valid")</f>
        <v>Valid</v>
      </c>
    </row>
    <row r="3781" spans="1:16">
      <c r="A3781" t="s">
        <v>9046</v>
      </c>
      <c r="B3781" s="1">
        <v>44590</v>
      </c>
      <c r="C3781">
        <v>-14995.69</v>
      </c>
      <c r="D3781" t="s">
        <v>1478</v>
      </c>
      <c r="E3781" t="s">
        <v>1496</v>
      </c>
      <c r="F3781" t="s">
        <v>264</v>
      </c>
      <c r="G3781" t="s">
        <v>17</v>
      </c>
      <c r="I3781" t="s">
        <v>27</v>
      </c>
      <c r="J3781" t="s">
        <v>26070</v>
      </c>
      <c r="K3781" t="s">
        <v>22291</v>
      </c>
      <c r="L3781" t="s">
        <v>22291</v>
      </c>
      <c r="M3781" t="s">
        <v>22291</v>
      </c>
      <c r="N3781" t="str">
        <f t="shared" si="59"/>
        <v>OK</v>
      </c>
      <c r="O3781" t="str">
        <f>IF(OR(Table1_17[[#This Row],[amount]]&lt;$Y$8,Table1_17[[#This Row],[amount]]&gt;$Y$7),"Outlier","Normal")</f>
        <v>Normal</v>
      </c>
      <c r="P3781" t="str">
        <f>IF(OR(Table1_17[[#This Row],[missing_flag]]="Missing",Table1_17[[#This Row],[outlier_flag]]="Outliers"),"Review","Valid")</f>
        <v>Valid</v>
      </c>
    </row>
    <row r="3782" spans="1:16">
      <c r="A3782" t="s">
        <v>9048</v>
      </c>
      <c r="B3782" s="1">
        <v>45171</v>
      </c>
      <c r="C3782">
        <v>133987.74</v>
      </c>
      <c r="D3782" t="s">
        <v>1483</v>
      </c>
      <c r="E3782" t="s">
        <v>1487</v>
      </c>
      <c r="F3782" t="s">
        <v>264</v>
      </c>
      <c r="G3782" t="s">
        <v>29</v>
      </c>
      <c r="H3782" t="s">
        <v>1133</v>
      </c>
      <c r="J3782" t="s">
        <v>26071</v>
      </c>
      <c r="K3782" t="s">
        <v>22291</v>
      </c>
      <c r="L3782" t="s">
        <v>22291</v>
      </c>
      <c r="M3782" t="s">
        <v>22291</v>
      </c>
      <c r="N3782" t="str">
        <f t="shared" si="59"/>
        <v>OK</v>
      </c>
      <c r="O3782" t="str">
        <f>IF(OR(Table1_17[[#This Row],[amount]]&lt;$Y$8,Table1_17[[#This Row],[amount]]&gt;$Y$7),"Outlier","Normal")</f>
        <v>Normal</v>
      </c>
      <c r="P3782" t="str">
        <f>IF(OR(Table1_17[[#This Row],[missing_flag]]="Missing",Table1_17[[#This Row],[outlier_flag]]="Outliers"),"Review","Valid")</f>
        <v>Valid</v>
      </c>
    </row>
    <row r="3783" spans="1:16">
      <c r="A3783" t="s">
        <v>9050</v>
      </c>
      <c r="B3783" s="1">
        <v>44637</v>
      </c>
      <c r="C3783">
        <v>92333.93</v>
      </c>
      <c r="D3783" t="s">
        <v>1483</v>
      </c>
      <c r="E3783" t="s">
        <v>1499</v>
      </c>
      <c r="F3783" t="s">
        <v>268</v>
      </c>
      <c r="G3783" t="s">
        <v>13</v>
      </c>
      <c r="H3783" t="s">
        <v>1339</v>
      </c>
      <c r="J3783" t="s">
        <v>26072</v>
      </c>
      <c r="K3783" t="s">
        <v>22291</v>
      </c>
      <c r="L3783" t="s">
        <v>22291</v>
      </c>
      <c r="M3783" t="s">
        <v>22291</v>
      </c>
      <c r="N3783" t="str">
        <f t="shared" si="59"/>
        <v>OK</v>
      </c>
      <c r="O3783" t="str">
        <f>IF(OR(Table1_17[[#This Row],[amount]]&lt;$Y$8,Table1_17[[#This Row],[amount]]&gt;$Y$7),"Outlier","Normal")</f>
        <v>Normal</v>
      </c>
      <c r="P3783" t="str">
        <f>IF(OR(Table1_17[[#This Row],[missing_flag]]="Missing",Table1_17[[#This Row],[outlier_flag]]="Outliers"),"Review","Valid")</f>
        <v>Valid</v>
      </c>
    </row>
    <row r="3784" spans="1:16">
      <c r="A3784" t="s">
        <v>9052</v>
      </c>
      <c r="B3784" s="1">
        <v>44838</v>
      </c>
      <c r="C3784">
        <v>-23994.67</v>
      </c>
      <c r="D3784" t="s">
        <v>1478</v>
      </c>
      <c r="E3784" t="s">
        <v>1496</v>
      </c>
      <c r="F3784" t="s">
        <v>271</v>
      </c>
      <c r="G3784" t="s">
        <v>13</v>
      </c>
      <c r="I3784" t="s">
        <v>5</v>
      </c>
      <c r="J3784" t="s">
        <v>26073</v>
      </c>
      <c r="K3784" t="s">
        <v>22291</v>
      </c>
      <c r="L3784" t="s">
        <v>22291</v>
      </c>
      <c r="M3784" t="s">
        <v>22291</v>
      </c>
      <c r="N3784" t="str">
        <f t="shared" si="59"/>
        <v>OK</v>
      </c>
      <c r="O3784" t="str">
        <f>IF(OR(Table1_17[[#This Row],[amount]]&lt;$Y$8,Table1_17[[#This Row],[amount]]&gt;$Y$7),"Outlier","Normal")</f>
        <v>Normal</v>
      </c>
      <c r="P3784" t="str">
        <f>IF(OR(Table1_17[[#This Row],[missing_flag]]="Missing",Table1_17[[#This Row],[outlier_flag]]="Outliers"),"Review","Valid")</f>
        <v>Valid</v>
      </c>
    </row>
    <row r="3785" spans="1:16">
      <c r="A3785" t="s">
        <v>9054</v>
      </c>
      <c r="B3785" s="1">
        <v>44881</v>
      </c>
      <c r="C3785">
        <v>-45199.11</v>
      </c>
      <c r="D3785" t="s">
        <v>1478</v>
      </c>
      <c r="E3785" t="s">
        <v>1496</v>
      </c>
      <c r="F3785" t="s">
        <v>264</v>
      </c>
      <c r="G3785" t="s">
        <v>8</v>
      </c>
      <c r="I3785" t="s">
        <v>135</v>
      </c>
      <c r="J3785" t="s">
        <v>26074</v>
      </c>
      <c r="K3785" t="s">
        <v>22291</v>
      </c>
      <c r="L3785" t="s">
        <v>22291</v>
      </c>
      <c r="M3785" t="s">
        <v>22291</v>
      </c>
      <c r="N3785" t="str">
        <f t="shared" si="59"/>
        <v>OK</v>
      </c>
      <c r="O3785" t="str">
        <f>IF(OR(Table1_17[[#This Row],[amount]]&lt;$Y$8,Table1_17[[#This Row],[amount]]&gt;$Y$7),"Outlier","Normal")</f>
        <v>Normal</v>
      </c>
      <c r="P3785" t="str">
        <f>IF(OR(Table1_17[[#This Row],[missing_flag]]="Missing",Table1_17[[#This Row],[outlier_flag]]="Outliers"),"Review","Valid")</f>
        <v>Valid</v>
      </c>
    </row>
    <row r="3786" spans="1:16">
      <c r="A3786" t="s">
        <v>9056</v>
      </c>
      <c r="B3786" s="1">
        <v>44907</v>
      </c>
      <c r="C3786">
        <v>22827.54</v>
      </c>
      <c r="D3786" t="s">
        <v>1587</v>
      </c>
      <c r="E3786" t="s">
        <v>1587</v>
      </c>
      <c r="F3786" t="s">
        <v>264</v>
      </c>
      <c r="G3786" t="s">
        <v>8</v>
      </c>
      <c r="J3786" t="s">
        <v>26075</v>
      </c>
      <c r="K3786" t="s">
        <v>22291</v>
      </c>
      <c r="L3786" t="s">
        <v>22291</v>
      </c>
      <c r="M3786" t="s">
        <v>22291</v>
      </c>
      <c r="N3786" t="str">
        <f t="shared" si="59"/>
        <v>OK</v>
      </c>
      <c r="O3786" t="str">
        <f>IF(OR(Table1_17[[#This Row],[amount]]&lt;$Y$8,Table1_17[[#This Row],[amount]]&gt;$Y$7),"Outlier","Normal")</f>
        <v>Normal</v>
      </c>
      <c r="P3786" t="str">
        <f>IF(OR(Table1_17[[#This Row],[missing_flag]]="Missing",Table1_17[[#This Row],[outlier_flag]]="Outliers"),"Review","Valid")</f>
        <v>Valid</v>
      </c>
    </row>
    <row r="3787" spans="1:16">
      <c r="A3787" t="s">
        <v>9058</v>
      </c>
      <c r="B3787" s="1">
        <v>44830</v>
      </c>
      <c r="C3787">
        <v>103418.86</v>
      </c>
      <c r="D3787" t="s">
        <v>1483</v>
      </c>
      <c r="E3787" t="s">
        <v>1499</v>
      </c>
      <c r="F3787" t="s">
        <v>271</v>
      </c>
      <c r="G3787" t="s">
        <v>13</v>
      </c>
      <c r="H3787" t="s">
        <v>1005</v>
      </c>
      <c r="J3787" t="s">
        <v>26076</v>
      </c>
      <c r="K3787" t="s">
        <v>22291</v>
      </c>
      <c r="L3787" t="s">
        <v>22291</v>
      </c>
      <c r="M3787" t="s">
        <v>22291</v>
      </c>
      <c r="N3787" t="str">
        <f t="shared" si="59"/>
        <v>OK</v>
      </c>
      <c r="O3787" t="str">
        <f>IF(OR(Table1_17[[#This Row],[amount]]&lt;$Y$8,Table1_17[[#This Row],[amount]]&gt;$Y$7),"Outlier","Normal")</f>
        <v>Normal</v>
      </c>
      <c r="P3787" t="str">
        <f>IF(OR(Table1_17[[#This Row],[missing_flag]]="Missing",Table1_17[[#This Row],[outlier_flag]]="Outliers"),"Review","Valid")</f>
        <v>Valid</v>
      </c>
    </row>
    <row r="3788" spans="1:16">
      <c r="A3788" t="s">
        <v>9060</v>
      </c>
      <c r="B3788" s="1">
        <v>44643</v>
      </c>
      <c r="C3788">
        <v>-66384.73</v>
      </c>
      <c r="D3788" t="s">
        <v>1478</v>
      </c>
      <c r="E3788" t="s">
        <v>1509</v>
      </c>
      <c r="F3788" t="s">
        <v>268</v>
      </c>
      <c r="G3788" t="s">
        <v>29</v>
      </c>
      <c r="I3788" t="s">
        <v>207</v>
      </c>
      <c r="J3788" t="s">
        <v>26077</v>
      </c>
      <c r="K3788" t="s">
        <v>22291</v>
      </c>
      <c r="L3788" t="s">
        <v>22291</v>
      </c>
      <c r="M3788" t="s">
        <v>22291</v>
      </c>
      <c r="N3788" t="str">
        <f t="shared" si="59"/>
        <v>OK</v>
      </c>
      <c r="O3788" t="str">
        <f>IF(OR(Table1_17[[#This Row],[amount]]&lt;$Y$8,Table1_17[[#This Row],[amount]]&gt;$Y$7),"Outlier","Normal")</f>
        <v>Normal</v>
      </c>
      <c r="P3788" t="str">
        <f>IF(OR(Table1_17[[#This Row],[missing_flag]]="Missing",Table1_17[[#This Row],[outlier_flag]]="Outliers"),"Review","Valid")</f>
        <v>Valid</v>
      </c>
    </row>
    <row r="3789" spans="1:16">
      <c r="A3789" t="s">
        <v>9062</v>
      </c>
      <c r="B3789" s="1">
        <v>44643</v>
      </c>
      <c r="C3789">
        <v>201647.82</v>
      </c>
      <c r="D3789" t="s">
        <v>1483</v>
      </c>
      <c r="E3789" t="s">
        <v>1487</v>
      </c>
      <c r="F3789" t="s">
        <v>271</v>
      </c>
      <c r="G3789" t="s">
        <v>17</v>
      </c>
      <c r="H3789" t="s">
        <v>808</v>
      </c>
      <c r="J3789" t="s">
        <v>26078</v>
      </c>
      <c r="K3789" t="s">
        <v>22291</v>
      </c>
      <c r="L3789" t="s">
        <v>22291</v>
      </c>
      <c r="M3789" t="s">
        <v>22291</v>
      </c>
      <c r="N3789" t="str">
        <f t="shared" si="59"/>
        <v>OK</v>
      </c>
      <c r="O3789" t="str">
        <f>IF(OR(Table1_17[[#This Row],[amount]]&lt;$Y$8,Table1_17[[#This Row],[amount]]&gt;$Y$7),"Outlier","Normal")</f>
        <v>Normal</v>
      </c>
      <c r="P3789" t="str">
        <f>IF(OR(Table1_17[[#This Row],[missing_flag]]="Missing",Table1_17[[#This Row],[outlier_flag]]="Outliers"),"Review","Valid")</f>
        <v>Valid</v>
      </c>
    </row>
    <row r="3790" spans="1:16">
      <c r="A3790" t="s">
        <v>9064</v>
      </c>
      <c r="B3790" s="1">
        <v>45150</v>
      </c>
      <c r="C3790">
        <v>153945.16</v>
      </c>
      <c r="D3790" t="s">
        <v>1483</v>
      </c>
      <c r="E3790" t="s">
        <v>1499</v>
      </c>
      <c r="F3790" t="s">
        <v>264</v>
      </c>
      <c r="G3790" t="s">
        <v>29</v>
      </c>
      <c r="H3790" t="s">
        <v>1027</v>
      </c>
      <c r="J3790" t="s">
        <v>26079</v>
      </c>
      <c r="K3790" t="s">
        <v>22291</v>
      </c>
      <c r="L3790" t="s">
        <v>22291</v>
      </c>
      <c r="M3790" t="s">
        <v>22291</v>
      </c>
      <c r="N3790" t="str">
        <f t="shared" si="59"/>
        <v>OK</v>
      </c>
      <c r="O3790" t="str">
        <f>IF(OR(Table1_17[[#This Row],[amount]]&lt;$Y$8,Table1_17[[#This Row],[amount]]&gt;$Y$7),"Outlier","Normal")</f>
        <v>Normal</v>
      </c>
      <c r="P3790" t="str">
        <f>IF(OR(Table1_17[[#This Row],[missing_flag]]="Missing",Table1_17[[#This Row],[outlier_flag]]="Outliers"),"Review","Valid")</f>
        <v>Valid</v>
      </c>
    </row>
    <row r="3791" spans="1:16">
      <c r="A3791" t="s">
        <v>9066</v>
      </c>
      <c r="B3791" s="1">
        <v>45134</v>
      </c>
      <c r="C3791">
        <v>98728</v>
      </c>
      <c r="D3791" t="s">
        <v>1483</v>
      </c>
      <c r="E3791" t="s">
        <v>1499</v>
      </c>
      <c r="F3791" t="s">
        <v>268</v>
      </c>
      <c r="G3791" t="s">
        <v>13</v>
      </c>
      <c r="H3791" t="s">
        <v>1363</v>
      </c>
      <c r="J3791" t="s">
        <v>26080</v>
      </c>
      <c r="K3791" t="s">
        <v>22291</v>
      </c>
      <c r="L3791" t="s">
        <v>22291</v>
      </c>
      <c r="M3791" t="s">
        <v>22291</v>
      </c>
      <c r="N3791" t="str">
        <f t="shared" si="59"/>
        <v>OK</v>
      </c>
      <c r="O3791" t="str">
        <f>IF(OR(Table1_17[[#This Row],[amount]]&lt;$Y$8,Table1_17[[#This Row],[amount]]&gt;$Y$7),"Outlier","Normal")</f>
        <v>Normal</v>
      </c>
      <c r="P3791" t="str">
        <f>IF(OR(Table1_17[[#This Row],[missing_flag]]="Missing",Table1_17[[#This Row],[outlier_flag]]="Outliers"),"Review","Valid")</f>
        <v>Valid</v>
      </c>
    </row>
    <row r="3792" spans="1:16">
      <c r="A3792" t="s">
        <v>9068</v>
      </c>
      <c r="B3792" s="1">
        <v>45094</v>
      </c>
      <c r="C3792">
        <v>167609.49</v>
      </c>
      <c r="D3792" t="s">
        <v>1483</v>
      </c>
      <c r="E3792" t="s">
        <v>1499</v>
      </c>
      <c r="F3792" t="s">
        <v>264</v>
      </c>
      <c r="G3792" t="s">
        <v>8</v>
      </c>
      <c r="H3792" t="s">
        <v>746</v>
      </c>
      <c r="J3792" t="s">
        <v>26081</v>
      </c>
      <c r="K3792" t="s">
        <v>22291</v>
      </c>
      <c r="L3792" t="s">
        <v>22291</v>
      </c>
      <c r="M3792" t="s">
        <v>22291</v>
      </c>
      <c r="N3792" t="str">
        <f t="shared" si="59"/>
        <v>OK</v>
      </c>
      <c r="O3792" t="str">
        <f>IF(OR(Table1_17[[#This Row],[amount]]&lt;$Y$8,Table1_17[[#This Row],[amount]]&gt;$Y$7),"Outlier","Normal")</f>
        <v>Normal</v>
      </c>
      <c r="P3792" t="str">
        <f>IF(OR(Table1_17[[#This Row],[missing_flag]]="Missing",Table1_17[[#This Row],[outlier_flag]]="Outliers"),"Review","Valid")</f>
        <v>Valid</v>
      </c>
    </row>
    <row r="3793" spans="1:16">
      <c r="A3793" t="s">
        <v>9070</v>
      </c>
      <c r="B3793" s="1">
        <v>45240</v>
      </c>
      <c r="C3793">
        <v>-65466.06</v>
      </c>
      <c r="D3793" t="s">
        <v>1478</v>
      </c>
      <c r="E3793" t="s">
        <v>1534</v>
      </c>
      <c r="F3793" t="s">
        <v>268</v>
      </c>
      <c r="G3793" t="s">
        <v>29</v>
      </c>
      <c r="I3793" t="s">
        <v>159</v>
      </c>
      <c r="J3793" t="s">
        <v>26082</v>
      </c>
      <c r="K3793" t="s">
        <v>22291</v>
      </c>
      <c r="L3793" t="s">
        <v>22291</v>
      </c>
      <c r="M3793" t="s">
        <v>22291</v>
      </c>
      <c r="N3793" t="str">
        <f t="shared" si="59"/>
        <v>OK</v>
      </c>
      <c r="O3793" t="str">
        <f>IF(OR(Table1_17[[#This Row],[amount]]&lt;$Y$8,Table1_17[[#This Row],[amount]]&gt;$Y$7),"Outlier","Normal")</f>
        <v>Normal</v>
      </c>
      <c r="P3793" t="str">
        <f>IF(OR(Table1_17[[#This Row],[missing_flag]]="Missing",Table1_17[[#This Row],[outlier_flag]]="Outliers"),"Review","Valid")</f>
        <v>Valid</v>
      </c>
    </row>
    <row r="3794" spans="1:16">
      <c r="A3794" t="s">
        <v>9072</v>
      </c>
      <c r="B3794" s="1">
        <v>45040</v>
      </c>
      <c r="C3794">
        <v>-59040.52</v>
      </c>
      <c r="D3794" t="s">
        <v>1478</v>
      </c>
      <c r="E3794" t="s">
        <v>20</v>
      </c>
      <c r="F3794" t="s">
        <v>264</v>
      </c>
      <c r="G3794" t="s">
        <v>29</v>
      </c>
      <c r="I3794" t="s">
        <v>43</v>
      </c>
      <c r="J3794" t="s">
        <v>26083</v>
      </c>
      <c r="K3794" t="s">
        <v>22291</v>
      </c>
      <c r="L3794" t="s">
        <v>22291</v>
      </c>
      <c r="M3794" t="s">
        <v>22291</v>
      </c>
      <c r="N3794" t="str">
        <f t="shared" si="59"/>
        <v>OK</v>
      </c>
      <c r="O3794" t="str">
        <f>IF(OR(Table1_17[[#This Row],[amount]]&lt;$Y$8,Table1_17[[#This Row],[amount]]&gt;$Y$7),"Outlier","Normal")</f>
        <v>Normal</v>
      </c>
      <c r="P3794" t="str">
        <f>IF(OR(Table1_17[[#This Row],[missing_flag]]="Missing",Table1_17[[#This Row],[outlier_flag]]="Outliers"),"Review","Valid")</f>
        <v>Valid</v>
      </c>
    </row>
    <row r="3795" spans="1:16">
      <c r="A3795" t="s">
        <v>9074</v>
      </c>
      <c r="B3795" s="1">
        <v>44961</v>
      </c>
      <c r="C3795">
        <v>16838.48</v>
      </c>
      <c r="D3795" t="s">
        <v>1924</v>
      </c>
      <c r="E3795" t="s">
        <v>1924</v>
      </c>
      <c r="F3795" t="s">
        <v>271</v>
      </c>
      <c r="G3795" t="s">
        <v>8</v>
      </c>
      <c r="J3795" t="s">
        <v>26084</v>
      </c>
      <c r="K3795" t="s">
        <v>22291</v>
      </c>
      <c r="L3795" t="s">
        <v>22291</v>
      </c>
      <c r="M3795" t="s">
        <v>22291</v>
      </c>
      <c r="N3795" t="str">
        <f t="shared" si="59"/>
        <v>OK</v>
      </c>
      <c r="O3795" t="str">
        <f>IF(OR(Table1_17[[#This Row],[amount]]&lt;$Y$8,Table1_17[[#This Row],[amount]]&gt;$Y$7),"Outlier","Normal")</f>
        <v>Normal</v>
      </c>
      <c r="P3795" t="str">
        <f>IF(OR(Table1_17[[#This Row],[missing_flag]]="Missing",Table1_17[[#This Row],[outlier_flag]]="Outliers"),"Review","Valid")</f>
        <v>Valid</v>
      </c>
    </row>
    <row r="3796" spans="1:16">
      <c r="A3796" t="s">
        <v>9076</v>
      </c>
      <c r="B3796" s="1">
        <v>44637</v>
      </c>
      <c r="C3796">
        <v>-2000</v>
      </c>
      <c r="D3796" t="s">
        <v>1478</v>
      </c>
      <c r="E3796" t="s">
        <v>36</v>
      </c>
      <c r="F3796" t="s">
        <v>271</v>
      </c>
      <c r="G3796" t="s">
        <v>13</v>
      </c>
      <c r="I3796" t="s">
        <v>119</v>
      </c>
      <c r="J3796" t="s">
        <v>26085</v>
      </c>
      <c r="K3796" t="s">
        <v>22291</v>
      </c>
      <c r="L3796" t="s">
        <v>22291</v>
      </c>
      <c r="M3796" t="s">
        <v>22291</v>
      </c>
      <c r="N3796" t="str">
        <f t="shared" si="59"/>
        <v>OK</v>
      </c>
      <c r="O3796" t="str">
        <f>IF(OR(Table1_17[[#This Row],[amount]]&lt;$Y$8,Table1_17[[#This Row],[amount]]&gt;$Y$7),"Outlier","Normal")</f>
        <v>Normal</v>
      </c>
      <c r="P3796" t="str">
        <f>IF(OR(Table1_17[[#This Row],[missing_flag]]="Missing",Table1_17[[#This Row],[outlier_flag]]="Outliers"),"Review","Valid")</f>
        <v>Valid</v>
      </c>
    </row>
    <row r="3797" spans="1:16">
      <c r="A3797" t="s">
        <v>9078</v>
      </c>
      <c r="B3797" s="1">
        <v>44869</v>
      </c>
      <c r="C3797">
        <v>142970.16</v>
      </c>
      <c r="D3797" t="s">
        <v>1483</v>
      </c>
      <c r="E3797" t="s">
        <v>1484</v>
      </c>
      <c r="F3797" t="s">
        <v>271</v>
      </c>
      <c r="G3797" t="s">
        <v>29</v>
      </c>
      <c r="H3797" t="s">
        <v>989</v>
      </c>
      <c r="J3797" t="s">
        <v>26086</v>
      </c>
      <c r="K3797" t="s">
        <v>22291</v>
      </c>
      <c r="L3797" t="s">
        <v>22291</v>
      </c>
      <c r="M3797" t="s">
        <v>22291</v>
      </c>
      <c r="N3797" t="str">
        <f t="shared" si="59"/>
        <v>OK</v>
      </c>
      <c r="O3797" t="str">
        <f>IF(OR(Table1_17[[#This Row],[amount]]&lt;$Y$8,Table1_17[[#This Row],[amount]]&gt;$Y$7),"Outlier","Normal")</f>
        <v>Normal</v>
      </c>
      <c r="P3797" t="str">
        <f>IF(OR(Table1_17[[#This Row],[missing_flag]]="Missing",Table1_17[[#This Row],[outlier_flag]]="Outliers"),"Review","Valid")</f>
        <v>Valid</v>
      </c>
    </row>
    <row r="3798" spans="1:16">
      <c r="A3798" t="s">
        <v>9080</v>
      </c>
      <c r="B3798" s="1">
        <v>44824</v>
      </c>
      <c r="C3798">
        <v>246984.94</v>
      </c>
      <c r="D3798" t="s">
        <v>1483</v>
      </c>
      <c r="E3798" t="s">
        <v>1484</v>
      </c>
      <c r="F3798" t="s">
        <v>271</v>
      </c>
      <c r="G3798" t="s">
        <v>29</v>
      </c>
      <c r="H3798" t="s">
        <v>1045</v>
      </c>
      <c r="J3798" t="s">
        <v>26087</v>
      </c>
      <c r="K3798" t="s">
        <v>22291</v>
      </c>
      <c r="L3798" t="s">
        <v>22291</v>
      </c>
      <c r="M3798" t="s">
        <v>22291</v>
      </c>
      <c r="N3798" t="str">
        <f t="shared" si="59"/>
        <v>OK</v>
      </c>
      <c r="O3798" t="str">
        <f>IF(OR(Table1_17[[#This Row],[amount]]&lt;$Y$8,Table1_17[[#This Row],[amount]]&gt;$Y$7),"Outlier","Normal")</f>
        <v>Normal</v>
      </c>
      <c r="P3798" t="str">
        <f>IF(OR(Table1_17[[#This Row],[missing_flag]]="Missing",Table1_17[[#This Row],[outlier_flag]]="Outliers"),"Review","Valid")</f>
        <v>Valid</v>
      </c>
    </row>
    <row r="3799" spans="1:16">
      <c r="A3799" t="s">
        <v>9082</v>
      </c>
      <c r="B3799" s="1">
        <v>44564</v>
      </c>
      <c r="C3799">
        <v>132641.62</v>
      </c>
      <c r="D3799" t="s">
        <v>1483</v>
      </c>
      <c r="E3799" t="s">
        <v>1484</v>
      </c>
      <c r="F3799" t="s">
        <v>268</v>
      </c>
      <c r="G3799" t="s">
        <v>13</v>
      </c>
      <c r="H3799" t="s">
        <v>672</v>
      </c>
      <c r="J3799" t="s">
        <v>26088</v>
      </c>
      <c r="K3799" t="s">
        <v>22291</v>
      </c>
      <c r="L3799" t="s">
        <v>22291</v>
      </c>
      <c r="M3799" t="s">
        <v>22291</v>
      </c>
      <c r="N3799" t="str">
        <f t="shared" si="59"/>
        <v>OK</v>
      </c>
      <c r="O3799" t="str">
        <f>IF(OR(Table1_17[[#This Row],[amount]]&lt;$Y$8,Table1_17[[#This Row],[amount]]&gt;$Y$7),"Outlier","Normal")</f>
        <v>Normal</v>
      </c>
      <c r="P3799" t="str">
        <f>IF(OR(Table1_17[[#This Row],[missing_flag]]="Missing",Table1_17[[#This Row],[outlier_flag]]="Outliers"),"Review","Valid")</f>
        <v>Valid</v>
      </c>
    </row>
    <row r="3800" spans="1:16">
      <c r="A3800" t="s">
        <v>9084</v>
      </c>
      <c r="B3800" s="1">
        <v>44927</v>
      </c>
      <c r="C3800">
        <v>-36481.279999999999</v>
      </c>
      <c r="D3800" t="s">
        <v>1478</v>
      </c>
      <c r="E3800" t="s">
        <v>20</v>
      </c>
      <c r="F3800" t="s">
        <v>264</v>
      </c>
      <c r="G3800" t="s">
        <v>8</v>
      </c>
      <c r="I3800" t="s">
        <v>252</v>
      </c>
      <c r="J3800" t="s">
        <v>26089</v>
      </c>
      <c r="K3800" t="s">
        <v>22291</v>
      </c>
      <c r="L3800" t="s">
        <v>22291</v>
      </c>
      <c r="M3800" t="s">
        <v>22291</v>
      </c>
      <c r="N3800" t="str">
        <f t="shared" si="59"/>
        <v>OK</v>
      </c>
      <c r="O3800" t="str">
        <f>IF(OR(Table1_17[[#This Row],[amount]]&lt;$Y$8,Table1_17[[#This Row],[amount]]&gt;$Y$7),"Outlier","Normal")</f>
        <v>Normal</v>
      </c>
      <c r="P3800" t="str">
        <f>IF(OR(Table1_17[[#This Row],[missing_flag]]="Missing",Table1_17[[#This Row],[outlier_flag]]="Outliers"),"Review","Valid")</f>
        <v>Valid</v>
      </c>
    </row>
    <row r="3801" spans="1:16">
      <c r="A3801" t="s">
        <v>9086</v>
      </c>
      <c r="B3801" s="1">
        <v>45155</v>
      </c>
      <c r="C3801">
        <v>-43255.26</v>
      </c>
      <c r="D3801" t="s">
        <v>1478</v>
      </c>
      <c r="E3801" t="s">
        <v>1509</v>
      </c>
      <c r="F3801" t="s">
        <v>264</v>
      </c>
      <c r="G3801" t="s">
        <v>8</v>
      </c>
      <c r="I3801" t="s">
        <v>93</v>
      </c>
      <c r="J3801" t="s">
        <v>26090</v>
      </c>
      <c r="K3801" t="s">
        <v>22291</v>
      </c>
      <c r="L3801" t="s">
        <v>22291</v>
      </c>
      <c r="M3801" t="s">
        <v>22291</v>
      </c>
      <c r="N3801" t="str">
        <f t="shared" si="59"/>
        <v>OK</v>
      </c>
      <c r="O3801" t="str">
        <f>IF(OR(Table1_17[[#This Row],[amount]]&lt;$Y$8,Table1_17[[#This Row],[amount]]&gt;$Y$7),"Outlier","Normal")</f>
        <v>Normal</v>
      </c>
      <c r="P3801" t="str">
        <f>IF(OR(Table1_17[[#This Row],[missing_flag]]="Missing",Table1_17[[#This Row],[outlier_flag]]="Outliers"),"Review","Valid")</f>
        <v>Valid</v>
      </c>
    </row>
    <row r="3802" spans="1:16">
      <c r="A3802" t="s">
        <v>9088</v>
      </c>
      <c r="B3802" s="1">
        <v>45197</v>
      </c>
      <c r="C3802">
        <v>222112.97</v>
      </c>
      <c r="D3802" t="s">
        <v>1483</v>
      </c>
      <c r="E3802" t="s">
        <v>1499</v>
      </c>
      <c r="F3802" t="s">
        <v>268</v>
      </c>
      <c r="G3802" t="s">
        <v>13</v>
      </c>
      <c r="H3802" t="s">
        <v>1221</v>
      </c>
      <c r="J3802" t="s">
        <v>26091</v>
      </c>
      <c r="K3802" t="s">
        <v>22291</v>
      </c>
      <c r="L3802" t="s">
        <v>22291</v>
      </c>
      <c r="M3802" t="s">
        <v>22291</v>
      </c>
      <c r="N3802" t="str">
        <f t="shared" si="59"/>
        <v>OK</v>
      </c>
      <c r="O3802" t="str">
        <f>IF(OR(Table1_17[[#This Row],[amount]]&lt;$Y$8,Table1_17[[#This Row],[amount]]&gt;$Y$7),"Outlier","Normal")</f>
        <v>Normal</v>
      </c>
      <c r="P3802" t="str">
        <f>IF(OR(Table1_17[[#This Row],[missing_flag]]="Missing",Table1_17[[#This Row],[outlier_flag]]="Outliers"),"Review","Valid")</f>
        <v>Valid</v>
      </c>
    </row>
    <row r="3803" spans="1:16">
      <c r="A3803" t="s">
        <v>9090</v>
      </c>
      <c r="B3803" s="1">
        <v>45179</v>
      </c>
      <c r="C3803">
        <v>19538.72</v>
      </c>
      <c r="D3803" t="s">
        <v>1587</v>
      </c>
      <c r="E3803" t="s">
        <v>1587</v>
      </c>
      <c r="F3803" t="s">
        <v>268</v>
      </c>
      <c r="G3803" t="s">
        <v>29</v>
      </c>
      <c r="J3803" t="s">
        <v>26092</v>
      </c>
      <c r="K3803" t="s">
        <v>22291</v>
      </c>
      <c r="L3803" t="s">
        <v>22291</v>
      </c>
      <c r="M3803" t="s">
        <v>22291</v>
      </c>
      <c r="N3803" t="str">
        <f t="shared" si="59"/>
        <v>OK</v>
      </c>
      <c r="O3803" t="str">
        <f>IF(OR(Table1_17[[#This Row],[amount]]&lt;$Y$8,Table1_17[[#This Row],[amount]]&gt;$Y$7),"Outlier","Normal")</f>
        <v>Normal</v>
      </c>
      <c r="P3803" t="str">
        <f>IF(OR(Table1_17[[#This Row],[missing_flag]]="Missing",Table1_17[[#This Row],[outlier_flag]]="Outliers"),"Review","Valid")</f>
        <v>Valid</v>
      </c>
    </row>
    <row r="3804" spans="1:16">
      <c r="A3804" t="s">
        <v>9092</v>
      </c>
      <c r="B3804" s="1">
        <v>44690</v>
      </c>
      <c r="C3804">
        <v>-65125.22</v>
      </c>
      <c r="D3804" t="s">
        <v>1478</v>
      </c>
      <c r="E3804" t="s">
        <v>1509</v>
      </c>
      <c r="F3804" t="s">
        <v>268</v>
      </c>
      <c r="G3804" t="s">
        <v>13</v>
      </c>
      <c r="I3804" t="s">
        <v>69</v>
      </c>
      <c r="J3804" t="s">
        <v>26093</v>
      </c>
      <c r="K3804" t="s">
        <v>22291</v>
      </c>
      <c r="L3804" t="s">
        <v>22291</v>
      </c>
      <c r="M3804" t="s">
        <v>22291</v>
      </c>
      <c r="N3804" t="str">
        <f t="shared" si="59"/>
        <v>OK</v>
      </c>
      <c r="O3804" t="str">
        <f>IF(OR(Table1_17[[#This Row],[amount]]&lt;$Y$8,Table1_17[[#This Row],[amount]]&gt;$Y$7),"Outlier","Normal")</f>
        <v>Normal</v>
      </c>
      <c r="P3804" t="str">
        <f>IF(OR(Table1_17[[#This Row],[missing_flag]]="Missing",Table1_17[[#This Row],[outlier_flag]]="Outliers"),"Review","Valid")</f>
        <v>Valid</v>
      </c>
    </row>
    <row r="3805" spans="1:16">
      <c r="A3805" t="s">
        <v>9094</v>
      </c>
      <c r="B3805" s="1">
        <v>45148</v>
      </c>
      <c r="C3805">
        <v>-14813.93</v>
      </c>
      <c r="D3805" t="s">
        <v>1478</v>
      </c>
      <c r="E3805" t="s">
        <v>20</v>
      </c>
      <c r="F3805" t="s">
        <v>264</v>
      </c>
      <c r="G3805" t="s">
        <v>17</v>
      </c>
      <c r="I3805" t="s">
        <v>183</v>
      </c>
      <c r="J3805" t="s">
        <v>26094</v>
      </c>
      <c r="K3805" t="s">
        <v>22291</v>
      </c>
      <c r="L3805" t="s">
        <v>22291</v>
      </c>
      <c r="M3805" t="s">
        <v>22291</v>
      </c>
      <c r="N3805" t="str">
        <f t="shared" si="59"/>
        <v>OK</v>
      </c>
      <c r="O3805" t="str">
        <f>IF(OR(Table1_17[[#This Row],[amount]]&lt;$Y$8,Table1_17[[#This Row],[amount]]&gt;$Y$7),"Outlier","Normal")</f>
        <v>Normal</v>
      </c>
      <c r="P3805" t="str">
        <f>IF(OR(Table1_17[[#This Row],[missing_flag]]="Missing",Table1_17[[#This Row],[outlier_flag]]="Outliers"),"Review","Valid")</f>
        <v>Valid</v>
      </c>
    </row>
    <row r="3806" spans="1:16">
      <c r="A3806" t="s">
        <v>9096</v>
      </c>
      <c r="B3806" s="1">
        <v>45037</v>
      </c>
      <c r="C3806">
        <v>129075.71</v>
      </c>
      <c r="D3806" t="s">
        <v>1483</v>
      </c>
      <c r="E3806" t="s">
        <v>1499</v>
      </c>
      <c r="F3806" t="s">
        <v>268</v>
      </c>
      <c r="G3806" t="s">
        <v>13</v>
      </c>
      <c r="H3806" t="s">
        <v>1051</v>
      </c>
      <c r="J3806" t="s">
        <v>26095</v>
      </c>
      <c r="K3806" t="s">
        <v>22291</v>
      </c>
      <c r="L3806" t="s">
        <v>22291</v>
      </c>
      <c r="M3806" t="s">
        <v>22291</v>
      </c>
      <c r="N3806" t="str">
        <f t="shared" si="59"/>
        <v>OK</v>
      </c>
      <c r="O3806" t="str">
        <f>IF(OR(Table1_17[[#This Row],[amount]]&lt;$Y$8,Table1_17[[#This Row],[amount]]&gt;$Y$7),"Outlier","Normal")</f>
        <v>Normal</v>
      </c>
      <c r="P3806" t="str">
        <f>IF(OR(Table1_17[[#This Row],[missing_flag]]="Missing",Table1_17[[#This Row],[outlier_flag]]="Outliers"),"Review","Valid")</f>
        <v>Valid</v>
      </c>
    </row>
    <row r="3807" spans="1:16">
      <c r="A3807" t="s">
        <v>9098</v>
      </c>
      <c r="B3807" s="1">
        <v>44788</v>
      </c>
      <c r="C3807">
        <v>213390.16</v>
      </c>
      <c r="D3807" t="s">
        <v>1483</v>
      </c>
      <c r="E3807" t="s">
        <v>1499</v>
      </c>
      <c r="F3807" t="s">
        <v>271</v>
      </c>
      <c r="G3807" t="s">
        <v>13</v>
      </c>
      <c r="H3807" t="s">
        <v>1279</v>
      </c>
      <c r="J3807" t="s">
        <v>26096</v>
      </c>
      <c r="K3807" t="s">
        <v>22291</v>
      </c>
      <c r="L3807" t="s">
        <v>22291</v>
      </c>
      <c r="M3807" t="s">
        <v>22291</v>
      </c>
      <c r="N3807" t="str">
        <f t="shared" si="59"/>
        <v>OK</v>
      </c>
      <c r="O3807" t="str">
        <f>IF(OR(Table1_17[[#This Row],[amount]]&lt;$Y$8,Table1_17[[#This Row],[amount]]&gt;$Y$7),"Outlier","Normal")</f>
        <v>Normal</v>
      </c>
      <c r="P3807" t="str">
        <f>IF(OR(Table1_17[[#This Row],[missing_flag]]="Missing",Table1_17[[#This Row],[outlier_flag]]="Outliers"),"Review","Valid")</f>
        <v>Valid</v>
      </c>
    </row>
    <row r="3808" spans="1:16">
      <c r="A3808" t="s">
        <v>9100</v>
      </c>
      <c r="B3808" s="1">
        <v>45198</v>
      </c>
      <c r="C3808">
        <v>133796.76</v>
      </c>
      <c r="D3808" t="s">
        <v>1483</v>
      </c>
      <c r="E3808" t="s">
        <v>1484</v>
      </c>
      <c r="F3808" t="s">
        <v>264</v>
      </c>
      <c r="G3808" t="s">
        <v>29</v>
      </c>
      <c r="H3808" t="s">
        <v>678</v>
      </c>
      <c r="J3808" t="s">
        <v>26097</v>
      </c>
      <c r="K3808" t="s">
        <v>22291</v>
      </c>
      <c r="L3808" t="s">
        <v>22291</v>
      </c>
      <c r="M3808" t="s">
        <v>22291</v>
      </c>
      <c r="N3808" t="str">
        <f t="shared" si="59"/>
        <v>OK</v>
      </c>
      <c r="O3808" t="str">
        <f>IF(OR(Table1_17[[#This Row],[amount]]&lt;$Y$8,Table1_17[[#This Row],[amount]]&gt;$Y$7),"Outlier","Normal")</f>
        <v>Normal</v>
      </c>
      <c r="P3808" t="str">
        <f>IF(OR(Table1_17[[#This Row],[missing_flag]]="Missing",Table1_17[[#This Row],[outlier_flag]]="Outliers"),"Review","Valid")</f>
        <v>Valid</v>
      </c>
    </row>
    <row r="3809" spans="1:16">
      <c r="A3809" t="s">
        <v>9102</v>
      </c>
      <c r="B3809" s="1">
        <v>44566</v>
      </c>
      <c r="C3809">
        <v>129072.39</v>
      </c>
      <c r="D3809" t="s">
        <v>1483</v>
      </c>
      <c r="E3809" t="s">
        <v>1487</v>
      </c>
      <c r="F3809" t="s">
        <v>268</v>
      </c>
      <c r="G3809" t="s">
        <v>8</v>
      </c>
      <c r="H3809" t="s">
        <v>1239</v>
      </c>
      <c r="J3809" t="s">
        <v>26098</v>
      </c>
      <c r="K3809" t="s">
        <v>22291</v>
      </c>
      <c r="L3809" t="s">
        <v>22291</v>
      </c>
      <c r="M3809" t="s">
        <v>22291</v>
      </c>
      <c r="N3809" t="str">
        <f t="shared" si="59"/>
        <v>OK</v>
      </c>
      <c r="O3809" t="str">
        <f>IF(OR(Table1_17[[#This Row],[amount]]&lt;$Y$8,Table1_17[[#This Row],[amount]]&gt;$Y$7),"Outlier","Normal")</f>
        <v>Normal</v>
      </c>
      <c r="P3809" t="str">
        <f>IF(OR(Table1_17[[#This Row],[missing_flag]]="Missing",Table1_17[[#This Row],[outlier_flag]]="Outliers"),"Review","Valid")</f>
        <v>Valid</v>
      </c>
    </row>
    <row r="3810" spans="1:16">
      <c r="A3810" t="s">
        <v>9104</v>
      </c>
      <c r="B3810" s="1">
        <v>45052</v>
      </c>
      <c r="C3810">
        <v>-28307.26</v>
      </c>
      <c r="D3810" t="s">
        <v>1478</v>
      </c>
      <c r="E3810" t="s">
        <v>1496</v>
      </c>
      <c r="F3810" t="s">
        <v>268</v>
      </c>
      <c r="G3810" t="s">
        <v>29</v>
      </c>
      <c r="I3810" t="s">
        <v>81</v>
      </c>
      <c r="J3810" t="s">
        <v>26099</v>
      </c>
      <c r="K3810" t="s">
        <v>22291</v>
      </c>
      <c r="L3810" t="s">
        <v>22291</v>
      </c>
      <c r="M3810" t="s">
        <v>22291</v>
      </c>
      <c r="N3810" t="str">
        <f t="shared" si="59"/>
        <v>OK</v>
      </c>
      <c r="O3810" t="str">
        <f>IF(OR(Table1_17[[#This Row],[amount]]&lt;$Y$8,Table1_17[[#This Row],[amount]]&gt;$Y$7),"Outlier","Normal")</f>
        <v>Normal</v>
      </c>
      <c r="P3810" t="str">
        <f>IF(OR(Table1_17[[#This Row],[missing_flag]]="Missing",Table1_17[[#This Row],[outlier_flag]]="Outliers"),"Review","Valid")</f>
        <v>Valid</v>
      </c>
    </row>
    <row r="3811" spans="1:16">
      <c r="A3811" t="s">
        <v>9106</v>
      </c>
      <c r="B3811" s="1">
        <v>45104</v>
      </c>
      <c r="C3811">
        <v>161666.15</v>
      </c>
      <c r="D3811" t="s">
        <v>1483</v>
      </c>
      <c r="E3811" t="s">
        <v>1487</v>
      </c>
      <c r="F3811" t="s">
        <v>268</v>
      </c>
      <c r="G3811" t="s">
        <v>8</v>
      </c>
      <c r="H3811" t="s">
        <v>1201</v>
      </c>
      <c r="J3811" t="s">
        <v>26100</v>
      </c>
      <c r="K3811" t="s">
        <v>22291</v>
      </c>
      <c r="L3811" t="s">
        <v>22291</v>
      </c>
      <c r="M3811" t="s">
        <v>22291</v>
      </c>
      <c r="N3811" t="str">
        <f t="shared" si="59"/>
        <v>OK</v>
      </c>
      <c r="O3811" t="str">
        <f>IF(OR(Table1_17[[#This Row],[amount]]&lt;$Y$8,Table1_17[[#This Row],[amount]]&gt;$Y$7),"Outlier","Normal")</f>
        <v>Normal</v>
      </c>
      <c r="P3811" t="str">
        <f>IF(OR(Table1_17[[#This Row],[missing_flag]]="Missing",Table1_17[[#This Row],[outlier_flag]]="Outliers"),"Review","Valid")</f>
        <v>Valid</v>
      </c>
    </row>
    <row r="3812" spans="1:16">
      <c r="A3812" t="s">
        <v>9108</v>
      </c>
      <c r="B3812" s="1">
        <v>45204</v>
      </c>
      <c r="C3812">
        <v>196699.69</v>
      </c>
      <c r="D3812" t="s">
        <v>1483</v>
      </c>
      <c r="E3812" t="s">
        <v>1499</v>
      </c>
      <c r="F3812" t="s">
        <v>264</v>
      </c>
      <c r="G3812" t="s">
        <v>17</v>
      </c>
      <c r="H3812" t="s">
        <v>1283</v>
      </c>
      <c r="J3812" t="s">
        <v>26101</v>
      </c>
      <c r="K3812" t="s">
        <v>22291</v>
      </c>
      <c r="L3812" t="s">
        <v>22291</v>
      </c>
      <c r="M3812" t="s">
        <v>22291</v>
      </c>
      <c r="N3812" t="str">
        <f t="shared" si="59"/>
        <v>OK</v>
      </c>
      <c r="O3812" t="str">
        <f>IF(OR(Table1_17[[#This Row],[amount]]&lt;$Y$8,Table1_17[[#This Row],[amount]]&gt;$Y$7),"Outlier","Normal")</f>
        <v>Normal</v>
      </c>
      <c r="P3812" t="str">
        <f>IF(OR(Table1_17[[#This Row],[missing_flag]]="Missing",Table1_17[[#This Row],[outlier_flag]]="Outliers"),"Review","Valid")</f>
        <v>Valid</v>
      </c>
    </row>
    <row r="3813" spans="1:16">
      <c r="A3813" t="s">
        <v>9110</v>
      </c>
      <c r="B3813" s="1">
        <v>44909</v>
      </c>
      <c r="C3813">
        <v>121181.86</v>
      </c>
      <c r="D3813" t="s">
        <v>1483</v>
      </c>
      <c r="E3813" t="s">
        <v>1487</v>
      </c>
      <c r="F3813" t="s">
        <v>268</v>
      </c>
      <c r="G3813" t="s">
        <v>29</v>
      </c>
      <c r="H3813" t="s">
        <v>1223</v>
      </c>
      <c r="J3813" t="s">
        <v>26102</v>
      </c>
      <c r="K3813" t="s">
        <v>22291</v>
      </c>
      <c r="L3813" t="s">
        <v>22291</v>
      </c>
      <c r="M3813" t="s">
        <v>22291</v>
      </c>
      <c r="N3813" t="str">
        <f t="shared" si="59"/>
        <v>OK</v>
      </c>
      <c r="O3813" t="str">
        <f>IF(OR(Table1_17[[#This Row],[amount]]&lt;$Y$8,Table1_17[[#This Row],[amount]]&gt;$Y$7),"Outlier","Normal")</f>
        <v>Normal</v>
      </c>
      <c r="P3813" t="str">
        <f>IF(OR(Table1_17[[#This Row],[missing_flag]]="Missing",Table1_17[[#This Row],[outlier_flag]]="Outliers"),"Review","Valid")</f>
        <v>Valid</v>
      </c>
    </row>
    <row r="3814" spans="1:16">
      <c r="A3814" t="s">
        <v>9112</v>
      </c>
      <c r="B3814" s="1">
        <v>45166</v>
      </c>
      <c r="C3814">
        <v>-43126.879999999997</v>
      </c>
      <c r="D3814" t="s">
        <v>1478</v>
      </c>
      <c r="E3814" t="s">
        <v>20</v>
      </c>
      <c r="F3814" t="s">
        <v>264</v>
      </c>
      <c r="G3814" t="s">
        <v>17</v>
      </c>
      <c r="I3814" t="s">
        <v>99</v>
      </c>
      <c r="J3814" t="s">
        <v>26103</v>
      </c>
      <c r="K3814" t="s">
        <v>22291</v>
      </c>
      <c r="L3814" t="s">
        <v>22291</v>
      </c>
      <c r="M3814" t="s">
        <v>22291</v>
      </c>
      <c r="N3814" t="str">
        <f t="shared" si="59"/>
        <v>OK</v>
      </c>
      <c r="O3814" t="str">
        <f>IF(OR(Table1_17[[#This Row],[amount]]&lt;$Y$8,Table1_17[[#This Row],[amount]]&gt;$Y$7),"Outlier","Normal")</f>
        <v>Normal</v>
      </c>
      <c r="P3814" t="str">
        <f>IF(OR(Table1_17[[#This Row],[missing_flag]]="Missing",Table1_17[[#This Row],[outlier_flag]]="Outliers"),"Review","Valid")</f>
        <v>Valid</v>
      </c>
    </row>
    <row r="3815" spans="1:16">
      <c r="A3815" t="s">
        <v>9114</v>
      </c>
      <c r="B3815" s="1">
        <v>45211</v>
      </c>
      <c r="C3815">
        <v>225042.18</v>
      </c>
      <c r="D3815" t="s">
        <v>1483</v>
      </c>
      <c r="E3815" t="s">
        <v>1484</v>
      </c>
      <c r="F3815" t="s">
        <v>264</v>
      </c>
      <c r="G3815" t="s">
        <v>13</v>
      </c>
      <c r="H3815" t="s">
        <v>1233</v>
      </c>
      <c r="J3815" t="s">
        <v>26104</v>
      </c>
      <c r="K3815" t="s">
        <v>22291</v>
      </c>
      <c r="L3815" t="s">
        <v>22291</v>
      </c>
      <c r="M3815" t="s">
        <v>22291</v>
      </c>
      <c r="N3815" t="str">
        <f t="shared" si="59"/>
        <v>OK</v>
      </c>
      <c r="O3815" t="str">
        <f>IF(OR(Table1_17[[#This Row],[amount]]&lt;$Y$8,Table1_17[[#This Row],[amount]]&gt;$Y$7),"Outlier","Normal")</f>
        <v>Normal</v>
      </c>
      <c r="P3815" t="str">
        <f>IF(OR(Table1_17[[#This Row],[missing_flag]]="Missing",Table1_17[[#This Row],[outlier_flag]]="Outliers"),"Review","Valid")</f>
        <v>Valid</v>
      </c>
    </row>
    <row r="3816" spans="1:16">
      <c r="A3816" t="s">
        <v>9116</v>
      </c>
      <c r="B3816" s="1">
        <v>44746</v>
      </c>
      <c r="C3816">
        <v>144813.51</v>
      </c>
      <c r="D3816" t="s">
        <v>1483</v>
      </c>
      <c r="E3816" t="s">
        <v>1484</v>
      </c>
      <c r="F3816" t="s">
        <v>268</v>
      </c>
      <c r="G3816" t="s">
        <v>29</v>
      </c>
      <c r="H3816" t="s">
        <v>826</v>
      </c>
      <c r="J3816" t="s">
        <v>26105</v>
      </c>
      <c r="K3816" t="s">
        <v>22291</v>
      </c>
      <c r="L3816" t="s">
        <v>22291</v>
      </c>
      <c r="M3816" t="s">
        <v>22291</v>
      </c>
      <c r="N3816" t="str">
        <f t="shared" si="59"/>
        <v>OK</v>
      </c>
      <c r="O3816" t="str">
        <f>IF(OR(Table1_17[[#This Row],[amount]]&lt;$Y$8,Table1_17[[#This Row],[amount]]&gt;$Y$7),"Outlier","Normal")</f>
        <v>Normal</v>
      </c>
      <c r="P3816" t="str">
        <f>IF(OR(Table1_17[[#This Row],[missing_flag]]="Missing",Table1_17[[#This Row],[outlier_flag]]="Outliers"),"Review","Valid")</f>
        <v>Valid</v>
      </c>
    </row>
    <row r="3817" spans="1:16">
      <c r="A3817" t="s">
        <v>9118</v>
      </c>
      <c r="B3817" s="1">
        <v>45142</v>
      </c>
      <c r="C3817">
        <v>194561.55</v>
      </c>
      <c r="D3817" t="s">
        <v>1483</v>
      </c>
      <c r="E3817" t="s">
        <v>1484</v>
      </c>
      <c r="F3817" t="s">
        <v>268</v>
      </c>
      <c r="G3817" t="s">
        <v>29</v>
      </c>
      <c r="H3817" t="s">
        <v>1221</v>
      </c>
      <c r="J3817" t="s">
        <v>26106</v>
      </c>
      <c r="K3817" t="s">
        <v>22291</v>
      </c>
      <c r="L3817" t="s">
        <v>22291</v>
      </c>
      <c r="M3817" t="s">
        <v>22291</v>
      </c>
      <c r="N3817" t="str">
        <f t="shared" si="59"/>
        <v>OK</v>
      </c>
      <c r="O3817" t="str">
        <f>IF(OR(Table1_17[[#This Row],[amount]]&lt;$Y$8,Table1_17[[#This Row],[amount]]&gt;$Y$7),"Outlier","Normal")</f>
        <v>Normal</v>
      </c>
      <c r="P3817" t="str">
        <f>IF(OR(Table1_17[[#This Row],[missing_flag]]="Missing",Table1_17[[#This Row],[outlier_flag]]="Outliers"),"Review","Valid")</f>
        <v>Valid</v>
      </c>
    </row>
    <row r="3818" spans="1:16">
      <c r="A3818" t="s">
        <v>9120</v>
      </c>
      <c r="B3818" s="1">
        <v>45249</v>
      </c>
      <c r="C3818">
        <v>126802.63</v>
      </c>
      <c r="D3818" t="s">
        <v>1483</v>
      </c>
      <c r="E3818" t="s">
        <v>1499</v>
      </c>
      <c r="F3818" t="s">
        <v>268</v>
      </c>
      <c r="G3818" t="s">
        <v>17</v>
      </c>
      <c r="H3818" t="s">
        <v>730</v>
      </c>
      <c r="J3818" t="s">
        <v>26107</v>
      </c>
      <c r="K3818" t="s">
        <v>22291</v>
      </c>
      <c r="L3818" t="s">
        <v>22291</v>
      </c>
      <c r="M3818" t="s">
        <v>22291</v>
      </c>
      <c r="N3818" t="str">
        <f t="shared" si="59"/>
        <v>OK</v>
      </c>
      <c r="O3818" t="str">
        <f>IF(OR(Table1_17[[#This Row],[amount]]&lt;$Y$8,Table1_17[[#This Row],[amount]]&gt;$Y$7),"Outlier","Normal")</f>
        <v>Normal</v>
      </c>
      <c r="P3818" t="str">
        <f>IF(OR(Table1_17[[#This Row],[missing_flag]]="Missing",Table1_17[[#This Row],[outlier_flag]]="Outliers"),"Review","Valid")</f>
        <v>Valid</v>
      </c>
    </row>
    <row r="3819" spans="1:16">
      <c r="A3819" t="s">
        <v>9122</v>
      </c>
      <c r="B3819" s="1">
        <v>45225</v>
      </c>
      <c r="C3819">
        <v>198088.46</v>
      </c>
      <c r="D3819" t="s">
        <v>1483</v>
      </c>
      <c r="E3819" t="s">
        <v>1484</v>
      </c>
      <c r="F3819" t="s">
        <v>264</v>
      </c>
      <c r="G3819" t="s">
        <v>17</v>
      </c>
      <c r="H3819" t="s">
        <v>750</v>
      </c>
      <c r="J3819" t="s">
        <v>26108</v>
      </c>
      <c r="K3819" t="s">
        <v>22291</v>
      </c>
      <c r="L3819" t="s">
        <v>22291</v>
      </c>
      <c r="M3819" t="s">
        <v>22291</v>
      </c>
      <c r="N3819" t="str">
        <f t="shared" si="59"/>
        <v>OK</v>
      </c>
      <c r="O3819" t="str">
        <f>IF(OR(Table1_17[[#This Row],[amount]]&lt;$Y$8,Table1_17[[#This Row],[amount]]&gt;$Y$7),"Outlier","Normal")</f>
        <v>Normal</v>
      </c>
      <c r="P3819" t="str">
        <f>IF(OR(Table1_17[[#This Row],[missing_flag]]="Missing",Table1_17[[#This Row],[outlier_flag]]="Outliers"),"Review","Valid")</f>
        <v>Valid</v>
      </c>
    </row>
    <row r="3820" spans="1:16">
      <c r="A3820" t="s">
        <v>9124</v>
      </c>
      <c r="B3820" s="1">
        <v>44944</v>
      </c>
      <c r="C3820">
        <v>98456.93</v>
      </c>
      <c r="D3820" t="s">
        <v>1483</v>
      </c>
      <c r="E3820" t="s">
        <v>1487</v>
      </c>
      <c r="F3820" t="s">
        <v>271</v>
      </c>
      <c r="G3820" t="s">
        <v>13</v>
      </c>
      <c r="H3820" t="s">
        <v>1225</v>
      </c>
      <c r="J3820" t="s">
        <v>26109</v>
      </c>
      <c r="K3820" t="s">
        <v>22291</v>
      </c>
      <c r="L3820" t="s">
        <v>22291</v>
      </c>
      <c r="M3820" t="s">
        <v>22291</v>
      </c>
      <c r="N3820" t="str">
        <f t="shared" si="59"/>
        <v>OK</v>
      </c>
      <c r="O3820" t="str">
        <f>IF(OR(Table1_17[[#This Row],[amount]]&lt;$Y$8,Table1_17[[#This Row],[amount]]&gt;$Y$7),"Outlier","Normal")</f>
        <v>Normal</v>
      </c>
      <c r="P3820" t="str">
        <f>IF(OR(Table1_17[[#This Row],[missing_flag]]="Missing",Table1_17[[#This Row],[outlier_flag]]="Outliers"),"Review","Valid")</f>
        <v>Valid</v>
      </c>
    </row>
    <row r="3821" spans="1:16">
      <c r="A3821" t="s">
        <v>9126</v>
      </c>
      <c r="B3821" s="1">
        <v>45201</v>
      </c>
      <c r="C3821">
        <v>18735.43</v>
      </c>
      <c r="D3821" t="s">
        <v>1924</v>
      </c>
      <c r="E3821" t="s">
        <v>1924</v>
      </c>
      <c r="F3821" t="s">
        <v>264</v>
      </c>
      <c r="G3821" t="s">
        <v>8</v>
      </c>
      <c r="J3821" t="s">
        <v>26110</v>
      </c>
      <c r="K3821" t="s">
        <v>22291</v>
      </c>
      <c r="L3821" t="s">
        <v>22291</v>
      </c>
      <c r="M3821" t="s">
        <v>22291</v>
      </c>
      <c r="N3821" t="str">
        <f t="shared" si="59"/>
        <v>OK</v>
      </c>
      <c r="O3821" t="str">
        <f>IF(OR(Table1_17[[#This Row],[amount]]&lt;$Y$8,Table1_17[[#This Row],[amount]]&gt;$Y$7),"Outlier","Normal")</f>
        <v>Normal</v>
      </c>
      <c r="P3821" t="str">
        <f>IF(OR(Table1_17[[#This Row],[missing_flag]]="Missing",Table1_17[[#This Row],[outlier_flag]]="Outliers"),"Review","Valid")</f>
        <v>Valid</v>
      </c>
    </row>
    <row r="3822" spans="1:16">
      <c r="A3822" t="s">
        <v>9128</v>
      </c>
      <c r="B3822" s="1">
        <v>45193</v>
      </c>
      <c r="C3822">
        <v>20088.900000000001</v>
      </c>
      <c r="D3822" t="s">
        <v>1504</v>
      </c>
      <c r="E3822" t="s">
        <v>1504</v>
      </c>
      <c r="F3822" t="s">
        <v>271</v>
      </c>
      <c r="G3822" t="s">
        <v>8</v>
      </c>
      <c r="J3822" t="s">
        <v>26111</v>
      </c>
      <c r="K3822" t="s">
        <v>22291</v>
      </c>
      <c r="L3822" t="s">
        <v>22291</v>
      </c>
      <c r="M3822" t="s">
        <v>22291</v>
      </c>
      <c r="N3822" t="str">
        <f t="shared" si="59"/>
        <v>OK</v>
      </c>
      <c r="O3822" t="str">
        <f>IF(OR(Table1_17[[#This Row],[amount]]&lt;$Y$8,Table1_17[[#This Row],[amount]]&gt;$Y$7),"Outlier","Normal")</f>
        <v>Normal</v>
      </c>
      <c r="P3822" t="str">
        <f>IF(OR(Table1_17[[#This Row],[missing_flag]]="Missing",Table1_17[[#This Row],[outlier_flag]]="Outliers"),"Review","Valid")</f>
        <v>Valid</v>
      </c>
    </row>
    <row r="3823" spans="1:16">
      <c r="A3823" t="s">
        <v>9130</v>
      </c>
      <c r="B3823" s="1">
        <v>45195</v>
      </c>
      <c r="C3823">
        <v>-22154.52</v>
      </c>
      <c r="D3823" t="s">
        <v>1478</v>
      </c>
      <c r="E3823" t="s">
        <v>7</v>
      </c>
      <c r="F3823" t="s">
        <v>268</v>
      </c>
      <c r="G3823" t="s">
        <v>8</v>
      </c>
      <c r="I3823" t="s">
        <v>163</v>
      </c>
      <c r="J3823" t="s">
        <v>26112</v>
      </c>
      <c r="K3823" t="s">
        <v>22291</v>
      </c>
      <c r="L3823" t="s">
        <v>22291</v>
      </c>
      <c r="M3823" t="s">
        <v>22291</v>
      </c>
      <c r="N3823" t="str">
        <f t="shared" si="59"/>
        <v>OK</v>
      </c>
      <c r="O3823" t="str">
        <f>IF(OR(Table1_17[[#This Row],[amount]]&lt;$Y$8,Table1_17[[#This Row],[amount]]&gt;$Y$7),"Outlier","Normal")</f>
        <v>Normal</v>
      </c>
      <c r="P3823" t="str">
        <f>IF(OR(Table1_17[[#This Row],[missing_flag]]="Missing",Table1_17[[#This Row],[outlier_flag]]="Outliers"),"Review","Valid")</f>
        <v>Valid</v>
      </c>
    </row>
    <row r="3824" spans="1:16">
      <c r="A3824" t="s">
        <v>9132</v>
      </c>
      <c r="B3824" s="1">
        <v>45039</v>
      </c>
      <c r="C3824">
        <v>95723.3</v>
      </c>
      <c r="D3824" t="s">
        <v>1483</v>
      </c>
      <c r="E3824" t="s">
        <v>1499</v>
      </c>
      <c r="F3824" t="s">
        <v>268</v>
      </c>
      <c r="G3824" t="s">
        <v>8</v>
      </c>
      <c r="H3824" t="s">
        <v>852</v>
      </c>
      <c r="J3824" t="s">
        <v>26113</v>
      </c>
      <c r="K3824" t="s">
        <v>22291</v>
      </c>
      <c r="L3824" t="s">
        <v>22291</v>
      </c>
      <c r="M3824" t="s">
        <v>22291</v>
      </c>
      <c r="N3824" t="str">
        <f t="shared" si="59"/>
        <v>OK</v>
      </c>
      <c r="O3824" t="str">
        <f>IF(OR(Table1_17[[#This Row],[amount]]&lt;$Y$8,Table1_17[[#This Row],[amount]]&gt;$Y$7),"Outlier","Normal")</f>
        <v>Normal</v>
      </c>
      <c r="P3824" t="str">
        <f>IF(OR(Table1_17[[#This Row],[missing_flag]]="Missing",Table1_17[[#This Row],[outlier_flag]]="Outliers"),"Review","Valid")</f>
        <v>Valid</v>
      </c>
    </row>
    <row r="3825" spans="1:16">
      <c r="A3825" t="s">
        <v>9134</v>
      </c>
      <c r="B3825" s="1">
        <v>45144</v>
      </c>
      <c r="C3825">
        <v>185047.29</v>
      </c>
      <c r="D3825" t="s">
        <v>1483</v>
      </c>
      <c r="E3825" t="s">
        <v>1484</v>
      </c>
      <c r="F3825" t="s">
        <v>268</v>
      </c>
      <c r="G3825" t="s">
        <v>17</v>
      </c>
      <c r="H3825" t="s">
        <v>1377</v>
      </c>
      <c r="J3825" t="s">
        <v>26114</v>
      </c>
      <c r="K3825" t="s">
        <v>22291</v>
      </c>
      <c r="L3825" t="s">
        <v>22291</v>
      </c>
      <c r="M3825" t="s">
        <v>22291</v>
      </c>
      <c r="N3825" t="str">
        <f t="shared" si="59"/>
        <v>OK</v>
      </c>
      <c r="O3825" t="str">
        <f>IF(OR(Table1_17[[#This Row],[amount]]&lt;$Y$8,Table1_17[[#This Row],[amount]]&gt;$Y$7),"Outlier","Normal")</f>
        <v>Normal</v>
      </c>
      <c r="P3825" t="str">
        <f>IF(OR(Table1_17[[#This Row],[missing_flag]]="Missing",Table1_17[[#This Row],[outlier_flag]]="Outliers"),"Review","Valid")</f>
        <v>Valid</v>
      </c>
    </row>
    <row r="3826" spans="1:16">
      <c r="A3826" t="s">
        <v>9136</v>
      </c>
      <c r="B3826" s="1">
        <v>44906</v>
      </c>
      <c r="C3826">
        <v>106115.13</v>
      </c>
      <c r="D3826" t="s">
        <v>1483</v>
      </c>
      <c r="E3826" t="s">
        <v>1499</v>
      </c>
      <c r="F3826" t="s">
        <v>268</v>
      </c>
      <c r="G3826" t="s">
        <v>29</v>
      </c>
      <c r="H3826" t="s">
        <v>1385</v>
      </c>
      <c r="J3826" t="s">
        <v>26115</v>
      </c>
      <c r="K3826" t="s">
        <v>22291</v>
      </c>
      <c r="L3826" t="s">
        <v>22291</v>
      </c>
      <c r="M3826" t="s">
        <v>22291</v>
      </c>
      <c r="N3826" t="str">
        <f t="shared" si="59"/>
        <v>OK</v>
      </c>
      <c r="O3826" t="str">
        <f>IF(OR(Table1_17[[#This Row],[amount]]&lt;$Y$8,Table1_17[[#This Row],[amount]]&gt;$Y$7),"Outlier","Normal")</f>
        <v>Normal</v>
      </c>
      <c r="P3826" t="str">
        <f>IF(OR(Table1_17[[#This Row],[missing_flag]]="Missing",Table1_17[[#This Row],[outlier_flag]]="Outliers"),"Review","Valid")</f>
        <v>Valid</v>
      </c>
    </row>
    <row r="3827" spans="1:16">
      <c r="A3827" t="s">
        <v>9138</v>
      </c>
      <c r="B3827" s="1">
        <v>44854</v>
      </c>
      <c r="C3827">
        <v>183508.26</v>
      </c>
      <c r="D3827" t="s">
        <v>1483</v>
      </c>
      <c r="E3827" t="s">
        <v>1487</v>
      </c>
      <c r="F3827" t="s">
        <v>271</v>
      </c>
      <c r="G3827" t="s">
        <v>13</v>
      </c>
      <c r="H3827" t="s">
        <v>922</v>
      </c>
      <c r="J3827" t="s">
        <v>26116</v>
      </c>
      <c r="K3827" t="s">
        <v>22291</v>
      </c>
      <c r="L3827" t="s">
        <v>22291</v>
      </c>
      <c r="M3827" t="s">
        <v>22291</v>
      </c>
      <c r="N3827" t="str">
        <f t="shared" si="59"/>
        <v>OK</v>
      </c>
      <c r="O3827" t="str">
        <f>IF(OR(Table1_17[[#This Row],[amount]]&lt;$Y$8,Table1_17[[#This Row],[amount]]&gt;$Y$7),"Outlier","Normal")</f>
        <v>Normal</v>
      </c>
      <c r="P3827" t="str">
        <f>IF(OR(Table1_17[[#This Row],[missing_flag]]="Missing",Table1_17[[#This Row],[outlier_flag]]="Outliers"),"Review","Valid")</f>
        <v>Valid</v>
      </c>
    </row>
    <row r="3828" spans="1:16">
      <c r="A3828" t="s">
        <v>9140</v>
      </c>
      <c r="B3828" s="1">
        <v>45183</v>
      </c>
      <c r="C3828">
        <v>192070.32</v>
      </c>
      <c r="D3828" t="s">
        <v>1483</v>
      </c>
      <c r="E3828" t="s">
        <v>1499</v>
      </c>
      <c r="F3828" t="s">
        <v>271</v>
      </c>
      <c r="G3828" t="s">
        <v>29</v>
      </c>
      <c r="H3828" t="s">
        <v>748</v>
      </c>
      <c r="J3828" t="s">
        <v>26117</v>
      </c>
      <c r="K3828" t="s">
        <v>22291</v>
      </c>
      <c r="L3828" t="s">
        <v>22291</v>
      </c>
      <c r="M3828" t="s">
        <v>22291</v>
      </c>
      <c r="N3828" t="str">
        <f t="shared" si="59"/>
        <v>OK</v>
      </c>
      <c r="O3828" t="str">
        <f>IF(OR(Table1_17[[#This Row],[amount]]&lt;$Y$8,Table1_17[[#This Row],[amount]]&gt;$Y$7),"Outlier","Normal")</f>
        <v>Normal</v>
      </c>
      <c r="P3828" t="str">
        <f>IF(OR(Table1_17[[#This Row],[missing_flag]]="Missing",Table1_17[[#This Row],[outlier_flag]]="Outliers"),"Review","Valid")</f>
        <v>Valid</v>
      </c>
    </row>
    <row r="3829" spans="1:16">
      <c r="A3829" t="s">
        <v>9142</v>
      </c>
      <c r="B3829" s="1">
        <v>44687</v>
      </c>
      <c r="C3829">
        <v>20663.68</v>
      </c>
      <c r="D3829" t="s">
        <v>1587</v>
      </c>
      <c r="E3829" t="s">
        <v>1587</v>
      </c>
      <c r="F3829" t="s">
        <v>264</v>
      </c>
      <c r="G3829" t="s">
        <v>13</v>
      </c>
      <c r="J3829" t="s">
        <v>26118</v>
      </c>
      <c r="K3829" t="s">
        <v>22291</v>
      </c>
      <c r="L3829" t="s">
        <v>22291</v>
      </c>
      <c r="M3829" t="s">
        <v>22291</v>
      </c>
      <c r="N3829" t="str">
        <f t="shared" si="59"/>
        <v>OK</v>
      </c>
      <c r="O3829" t="str">
        <f>IF(OR(Table1_17[[#This Row],[amount]]&lt;$Y$8,Table1_17[[#This Row],[amount]]&gt;$Y$7),"Outlier","Normal")</f>
        <v>Normal</v>
      </c>
      <c r="P3829" t="str">
        <f>IF(OR(Table1_17[[#This Row],[missing_flag]]="Missing",Table1_17[[#This Row],[outlier_flag]]="Outliers"),"Review","Valid")</f>
        <v>Valid</v>
      </c>
    </row>
    <row r="3830" spans="1:16">
      <c r="A3830" t="s">
        <v>9144</v>
      </c>
      <c r="B3830" s="1">
        <v>45051</v>
      </c>
      <c r="C3830">
        <v>-29129.52</v>
      </c>
      <c r="D3830" t="s">
        <v>1478</v>
      </c>
      <c r="E3830" t="s">
        <v>1496</v>
      </c>
      <c r="F3830" t="s">
        <v>264</v>
      </c>
      <c r="G3830" t="s">
        <v>13</v>
      </c>
      <c r="I3830" t="s">
        <v>157</v>
      </c>
      <c r="J3830" t="s">
        <v>26119</v>
      </c>
      <c r="K3830" t="s">
        <v>22291</v>
      </c>
      <c r="L3830" t="s">
        <v>22291</v>
      </c>
      <c r="M3830" t="s">
        <v>22291</v>
      </c>
      <c r="N3830" t="str">
        <f t="shared" si="59"/>
        <v>OK</v>
      </c>
      <c r="O3830" t="str">
        <f>IF(OR(Table1_17[[#This Row],[amount]]&lt;$Y$8,Table1_17[[#This Row],[amount]]&gt;$Y$7),"Outlier","Normal")</f>
        <v>Normal</v>
      </c>
      <c r="P3830" t="str">
        <f>IF(OR(Table1_17[[#This Row],[missing_flag]]="Missing",Table1_17[[#This Row],[outlier_flag]]="Outliers"),"Review","Valid")</f>
        <v>Valid</v>
      </c>
    </row>
    <row r="3831" spans="1:16">
      <c r="A3831" t="s">
        <v>9146</v>
      </c>
      <c r="B3831" s="1">
        <v>45185</v>
      </c>
      <c r="C3831">
        <v>132178.29999999999</v>
      </c>
      <c r="D3831" t="s">
        <v>1483</v>
      </c>
      <c r="E3831" t="s">
        <v>1484</v>
      </c>
      <c r="F3831" t="s">
        <v>264</v>
      </c>
      <c r="G3831" t="s">
        <v>29</v>
      </c>
      <c r="H3831" t="s">
        <v>940</v>
      </c>
      <c r="J3831" t="s">
        <v>26120</v>
      </c>
      <c r="K3831" t="s">
        <v>22291</v>
      </c>
      <c r="L3831" t="s">
        <v>22291</v>
      </c>
      <c r="M3831" t="s">
        <v>22291</v>
      </c>
      <c r="N3831" t="str">
        <f t="shared" si="59"/>
        <v>OK</v>
      </c>
      <c r="O3831" t="str">
        <f>IF(OR(Table1_17[[#This Row],[amount]]&lt;$Y$8,Table1_17[[#This Row],[amount]]&gt;$Y$7),"Outlier","Normal")</f>
        <v>Normal</v>
      </c>
      <c r="P3831" t="str">
        <f>IF(OR(Table1_17[[#This Row],[missing_flag]]="Missing",Table1_17[[#This Row],[outlier_flag]]="Outliers"),"Review","Valid")</f>
        <v>Valid</v>
      </c>
    </row>
    <row r="3832" spans="1:16">
      <c r="A3832" t="s">
        <v>9148</v>
      </c>
      <c r="B3832" s="1">
        <v>44651</v>
      </c>
      <c r="C3832">
        <v>-24785.89</v>
      </c>
      <c r="D3832" t="s">
        <v>1478</v>
      </c>
      <c r="E3832" t="s">
        <v>1534</v>
      </c>
      <c r="F3832" t="s">
        <v>268</v>
      </c>
      <c r="G3832" t="s">
        <v>8</v>
      </c>
      <c r="I3832" t="s">
        <v>51</v>
      </c>
      <c r="J3832" t="s">
        <v>26121</v>
      </c>
      <c r="K3832" t="s">
        <v>22291</v>
      </c>
      <c r="L3832" t="s">
        <v>22291</v>
      </c>
      <c r="M3832" t="s">
        <v>22291</v>
      </c>
      <c r="N3832" t="str">
        <f t="shared" si="59"/>
        <v>OK</v>
      </c>
      <c r="O3832" t="str">
        <f>IF(OR(Table1_17[[#This Row],[amount]]&lt;$Y$8,Table1_17[[#This Row],[amount]]&gt;$Y$7),"Outlier","Normal")</f>
        <v>Normal</v>
      </c>
      <c r="P3832" t="str">
        <f>IF(OR(Table1_17[[#This Row],[missing_flag]]="Missing",Table1_17[[#This Row],[outlier_flag]]="Outliers"),"Review","Valid")</f>
        <v>Valid</v>
      </c>
    </row>
    <row r="3833" spans="1:16">
      <c r="A3833" t="s">
        <v>9150</v>
      </c>
      <c r="B3833" s="1">
        <v>44649</v>
      </c>
      <c r="C3833">
        <v>-4075.74</v>
      </c>
      <c r="D3833" t="s">
        <v>1478</v>
      </c>
      <c r="E3833" t="s">
        <v>1496</v>
      </c>
      <c r="F3833" t="s">
        <v>268</v>
      </c>
      <c r="G3833" t="s">
        <v>13</v>
      </c>
      <c r="I3833" t="s">
        <v>95</v>
      </c>
      <c r="J3833" t="s">
        <v>26122</v>
      </c>
      <c r="K3833" t="s">
        <v>22291</v>
      </c>
      <c r="L3833" t="s">
        <v>22291</v>
      </c>
      <c r="M3833" t="s">
        <v>22291</v>
      </c>
      <c r="N3833" t="str">
        <f t="shared" si="59"/>
        <v>OK</v>
      </c>
      <c r="O3833" t="str">
        <f>IF(OR(Table1_17[[#This Row],[amount]]&lt;$Y$8,Table1_17[[#This Row],[amount]]&gt;$Y$7),"Outlier","Normal")</f>
        <v>Normal</v>
      </c>
      <c r="P3833" t="str">
        <f>IF(OR(Table1_17[[#This Row],[missing_flag]]="Missing",Table1_17[[#This Row],[outlier_flag]]="Outliers"),"Review","Valid")</f>
        <v>Valid</v>
      </c>
    </row>
    <row r="3834" spans="1:16">
      <c r="A3834" t="s">
        <v>9152</v>
      </c>
      <c r="B3834" s="1">
        <v>45270</v>
      </c>
      <c r="C3834">
        <v>248291.27</v>
      </c>
      <c r="D3834" t="s">
        <v>1483</v>
      </c>
      <c r="E3834" t="s">
        <v>1484</v>
      </c>
      <c r="F3834" t="s">
        <v>264</v>
      </c>
      <c r="G3834" t="s">
        <v>8</v>
      </c>
      <c r="H3834" t="s">
        <v>944</v>
      </c>
      <c r="J3834" t="s">
        <v>26123</v>
      </c>
      <c r="K3834" t="s">
        <v>22291</v>
      </c>
      <c r="L3834" t="s">
        <v>22291</v>
      </c>
      <c r="M3834" t="s">
        <v>22291</v>
      </c>
      <c r="N3834" t="str">
        <f t="shared" si="59"/>
        <v>OK</v>
      </c>
      <c r="O3834" t="str">
        <f>IF(OR(Table1_17[[#This Row],[amount]]&lt;$Y$8,Table1_17[[#This Row],[amount]]&gt;$Y$7),"Outlier","Normal")</f>
        <v>Normal</v>
      </c>
      <c r="P3834" t="str">
        <f>IF(OR(Table1_17[[#This Row],[missing_flag]]="Missing",Table1_17[[#This Row],[outlier_flag]]="Outliers"),"Review","Valid")</f>
        <v>Valid</v>
      </c>
    </row>
    <row r="3835" spans="1:16">
      <c r="A3835" t="s">
        <v>9154</v>
      </c>
      <c r="B3835" s="1">
        <v>44844</v>
      </c>
      <c r="C3835">
        <v>-61710.400000000001</v>
      </c>
      <c r="D3835" t="s">
        <v>1478</v>
      </c>
      <c r="E3835" t="s">
        <v>1496</v>
      </c>
      <c r="F3835" t="s">
        <v>268</v>
      </c>
      <c r="G3835" t="s">
        <v>13</v>
      </c>
      <c r="I3835" t="s">
        <v>111</v>
      </c>
      <c r="J3835" t="s">
        <v>26124</v>
      </c>
      <c r="K3835" t="s">
        <v>22291</v>
      </c>
      <c r="L3835" t="s">
        <v>22291</v>
      </c>
      <c r="M3835" t="s">
        <v>22291</v>
      </c>
      <c r="N3835" t="str">
        <f t="shared" si="59"/>
        <v>OK</v>
      </c>
      <c r="O3835" t="str">
        <f>IF(OR(Table1_17[[#This Row],[amount]]&lt;$Y$8,Table1_17[[#This Row],[amount]]&gt;$Y$7),"Outlier","Normal")</f>
        <v>Normal</v>
      </c>
      <c r="P3835" t="str">
        <f>IF(OR(Table1_17[[#This Row],[missing_flag]]="Missing",Table1_17[[#This Row],[outlier_flag]]="Outliers"),"Review","Valid")</f>
        <v>Valid</v>
      </c>
    </row>
    <row r="3836" spans="1:16">
      <c r="A3836" t="s">
        <v>9156</v>
      </c>
      <c r="B3836" s="1">
        <v>45167</v>
      </c>
      <c r="C3836">
        <v>225971.91</v>
      </c>
      <c r="D3836" t="s">
        <v>1483</v>
      </c>
      <c r="E3836" t="s">
        <v>1499</v>
      </c>
      <c r="F3836" t="s">
        <v>271</v>
      </c>
      <c r="G3836" t="s">
        <v>13</v>
      </c>
      <c r="H3836" t="s">
        <v>1229</v>
      </c>
      <c r="J3836" t="s">
        <v>26125</v>
      </c>
      <c r="K3836" t="s">
        <v>22291</v>
      </c>
      <c r="L3836" t="s">
        <v>22291</v>
      </c>
      <c r="M3836" t="s">
        <v>22291</v>
      </c>
      <c r="N3836" t="str">
        <f t="shared" si="59"/>
        <v>OK</v>
      </c>
      <c r="O3836" t="str">
        <f>IF(OR(Table1_17[[#This Row],[amount]]&lt;$Y$8,Table1_17[[#This Row],[amount]]&gt;$Y$7),"Outlier","Normal")</f>
        <v>Normal</v>
      </c>
      <c r="P3836" t="str">
        <f>IF(OR(Table1_17[[#This Row],[missing_flag]]="Missing",Table1_17[[#This Row],[outlier_flag]]="Outliers"),"Review","Valid")</f>
        <v>Valid</v>
      </c>
    </row>
    <row r="3837" spans="1:16">
      <c r="A3837" t="s">
        <v>9158</v>
      </c>
      <c r="B3837" s="1">
        <v>44688</v>
      </c>
      <c r="C3837">
        <v>196087.1</v>
      </c>
      <c r="D3837" t="s">
        <v>1483</v>
      </c>
      <c r="E3837" t="s">
        <v>1487</v>
      </c>
      <c r="F3837" t="s">
        <v>264</v>
      </c>
      <c r="G3837" t="s">
        <v>17</v>
      </c>
      <c r="H3837" t="s">
        <v>862</v>
      </c>
      <c r="J3837" t="s">
        <v>26126</v>
      </c>
      <c r="K3837" t="s">
        <v>22291</v>
      </c>
      <c r="L3837" t="s">
        <v>22291</v>
      </c>
      <c r="M3837" t="s">
        <v>22291</v>
      </c>
      <c r="N3837" t="str">
        <f t="shared" si="59"/>
        <v>OK</v>
      </c>
      <c r="O3837" t="str">
        <f>IF(OR(Table1_17[[#This Row],[amount]]&lt;$Y$8,Table1_17[[#This Row],[amount]]&gt;$Y$7),"Outlier","Normal")</f>
        <v>Normal</v>
      </c>
      <c r="P3837" t="str">
        <f>IF(OR(Table1_17[[#This Row],[missing_flag]]="Missing",Table1_17[[#This Row],[outlier_flag]]="Outliers"),"Review","Valid")</f>
        <v>Valid</v>
      </c>
    </row>
    <row r="3838" spans="1:16">
      <c r="A3838" t="s">
        <v>9160</v>
      </c>
      <c r="B3838" s="1">
        <v>45058</v>
      </c>
      <c r="C3838">
        <v>100758.19</v>
      </c>
      <c r="D3838" t="s">
        <v>1483</v>
      </c>
      <c r="E3838" t="s">
        <v>1499</v>
      </c>
      <c r="F3838" t="s">
        <v>268</v>
      </c>
      <c r="G3838" t="s">
        <v>17</v>
      </c>
      <c r="H3838" t="s">
        <v>936</v>
      </c>
      <c r="J3838" t="s">
        <v>26127</v>
      </c>
      <c r="K3838" t="s">
        <v>22291</v>
      </c>
      <c r="L3838" t="s">
        <v>22291</v>
      </c>
      <c r="M3838" t="s">
        <v>22291</v>
      </c>
      <c r="N3838" t="str">
        <f t="shared" si="59"/>
        <v>OK</v>
      </c>
      <c r="O3838" t="str">
        <f>IF(OR(Table1_17[[#This Row],[amount]]&lt;$Y$8,Table1_17[[#This Row],[amount]]&gt;$Y$7),"Outlier","Normal")</f>
        <v>Normal</v>
      </c>
      <c r="P3838" t="str">
        <f>IF(OR(Table1_17[[#This Row],[missing_flag]]="Missing",Table1_17[[#This Row],[outlier_flag]]="Outliers"),"Review","Valid")</f>
        <v>Valid</v>
      </c>
    </row>
    <row r="3839" spans="1:16">
      <c r="A3839" t="s">
        <v>9162</v>
      </c>
      <c r="B3839" s="1">
        <v>45232</v>
      </c>
      <c r="C3839">
        <v>199611.48</v>
      </c>
      <c r="D3839" t="s">
        <v>1483</v>
      </c>
      <c r="E3839" t="s">
        <v>1487</v>
      </c>
      <c r="F3839" t="s">
        <v>271</v>
      </c>
      <c r="G3839" t="s">
        <v>29</v>
      </c>
      <c r="H3839" t="s">
        <v>1265</v>
      </c>
      <c r="J3839" t="s">
        <v>26128</v>
      </c>
      <c r="K3839" t="s">
        <v>22291</v>
      </c>
      <c r="L3839" t="s">
        <v>22291</v>
      </c>
      <c r="M3839" t="s">
        <v>22291</v>
      </c>
      <c r="N3839" t="str">
        <f t="shared" si="59"/>
        <v>OK</v>
      </c>
      <c r="O3839" t="str">
        <f>IF(OR(Table1_17[[#This Row],[amount]]&lt;$Y$8,Table1_17[[#This Row],[amount]]&gt;$Y$7),"Outlier","Normal")</f>
        <v>Normal</v>
      </c>
      <c r="P3839" t="str">
        <f>IF(OR(Table1_17[[#This Row],[missing_flag]]="Missing",Table1_17[[#This Row],[outlier_flag]]="Outliers"),"Review","Valid")</f>
        <v>Valid</v>
      </c>
    </row>
    <row r="3840" spans="1:16">
      <c r="A3840" t="s">
        <v>9164</v>
      </c>
      <c r="B3840" s="1">
        <v>44811</v>
      </c>
      <c r="C3840">
        <v>-38027.93</v>
      </c>
      <c r="D3840" t="s">
        <v>1478</v>
      </c>
      <c r="E3840" t="s">
        <v>7</v>
      </c>
      <c r="F3840" t="s">
        <v>264</v>
      </c>
      <c r="G3840" t="s">
        <v>17</v>
      </c>
      <c r="I3840" t="s">
        <v>145</v>
      </c>
      <c r="J3840" t="s">
        <v>26129</v>
      </c>
      <c r="K3840" t="s">
        <v>22291</v>
      </c>
      <c r="L3840" t="s">
        <v>22291</v>
      </c>
      <c r="M3840" t="s">
        <v>22291</v>
      </c>
      <c r="N3840" t="str">
        <f t="shared" si="59"/>
        <v>OK</v>
      </c>
      <c r="O3840" t="str">
        <f>IF(OR(Table1_17[[#This Row],[amount]]&lt;$Y$8,Table1_17[[#This Row],[amount]]&gt;$Y$7),"Outlier","Normal")</f>
        <v>Normal</v>
      </c>
      <c r="P3840" t="str">
        <f>IF(OR(Table1_17[[#This Row],[missing_flag]]="Missing",Table1_17[[#This Row],[outlier_flag]]="Outliers"),"Review","Valid")</f>
        <v>Valid</v>
      </c>
    </row>
    <row r="3841" spans="1:16">
      <c r="A3841" t="s">
        <v>9166</v>
      </c>
      <c r="B3841" s="1">
        <v>44859</v>
      </c>
      <c r="C3841">
        <v>85022.41</v>
      </c>
      <c r="D3841" t="s">
        <v>1483</v>
      </c>
      <c r="E3841" t="s">
        <v>1499</v>
      </c>
      <c r="F3841" t="s">
        <v>264</v>
      </c>
      <c r="G3841" t="s">
        <v>29</v>
      </c>
      <c r="H3841" t="s">
        <v>1157</v>
      </c>
      <c r="J3841" t="s">
        <v>26130</v>
      </c>
      <c r="K3841" t="s">
        <v>22291</v>
      </c>
      <c r="L3841" t="s">
        <v>22291</v>
      </c>
      <c r="M3841" t="s">
        <v>22291</v>
      </c>
      <c r="N3841" t="str">
        <f t="shared" si="59"/>
        <v>OK</v>
      </c>
      <c r="O3841" t="str">
        <f>IF(OR(Table1_17[[#This Row],[amount]]&lt;$Y$8,Table1_17[[#This Row],[amount]]&gt;$Y$7),"Outlier","Normal")</f>
        <v>Normal</v>
      </c>
      <c r="P3841" t="str">
        <f>IF(OR(Table1_17[[#This Row],[missing_flag]]="Missing",Table1_17[[#This Row],[outlier_flag]]="Outliers"),"Review","Valid")</f>
        <v>Valid</v>
      </c>
    </row>
    <row r="3842" spans="1:16">
      <c r="A3842" t="s">
        <v>9168</v>
      </c>
      <c r="B3842" s="1">
        <v>44889</v>
      </c>
      <c r="C3842">
        <v>-33998.82</v>
      </c>
      <c r="D3842" t="s">
        <v>1478</v>
      </c>
      <c r="E3842" t="s">
        <v>1509</v>
      </c>
      <c r="F3842" t="s">
        <v>268</v>
      </c>
      <c r="G3842" t="s">
        <v>17</v>
      </c>
      <c r="I3842" t="s">
        <v>89</v>
      </c>
      <c r="J3842" t="s">
        <v>26131</v>
      </c>
      <c r="K3842" t="s">
        <v>22291</v>
      </c>
      <c r="L3842" t="s">
        <v>22291</v>
      </c>
      <c r="M3842" t="s">
        <v>22291</v>
      </c>
      <c r="N3842" t="str">
        <f t="shared" si="59"/>
        <v>OK</v>
      </c>
      <c r="O3842" t="str">
        <f>IF(OR(Table1_17[[#This Row],[amount]]&lt;$Y$8,Table1_17[[#This Row],[amount]]&gt;$Y$7),"Outlier","Normal")</f>
        <v>Normal</v>
      </c>
      <c r="P3842" t="str">
        <f>IF(OR(Table1_17[[#This Row],[missing_flag]]="Missing",Table1_17[[#This Row],[outlier_flag]]="Outliers"),"Review","Valid")</f>
        <v>Valid</v>
      </c>
    </row>
    <row r="3843" spans="1:16">
      <c r="A3843" t="s">
        <v>9170</v>
      </c>
      <c r="B3843" s="1">
        <v>45249</v>
      </c>
      <c r="C3843">
        <v>-47434.05</v>
      </c>
      <c r="D3843" t="s">
        <v>1478</v>
      </c>
      <c r="E3843" t="s">
        <v>20</v>
      </c>
      <c r="F3843" t="s">
        <v>268</v>
      </c>
      <c r="G3843" t="s">
        <v>8</v>
      </c>
      <c r="I3843" t="s">
        <v>246</v>
      </c>
      <c r="J3843" t="s">
        <v>26132</v>
      </c>
      <c r="K3843" t="s">
        <v>22291</v>
      </c>
      <c r="L3843" t="s">
        <v>22291</v>
      </c>
      <c r="M3843" t="s">
        <v>22291</v>
      </c>
      <c r="N3843" t="str">
        <f t="shared" ref="N3843:N3906" si="60">IF(OR(B3843="",C3843="",D3843="",F3843=""),"Missing","OK")</f>
        <v>OK</v>
      </c>
      <c r="O3843" t="str">
        <f>IF(OR(Table1_17[[#This Row],[amount]]&lt;$Y$8,Table1_17[[#This Row],[amount]]&gt;$Y$7),"Outlier","Normal")</f>
        <v>Normal</v>
      </c>
      <c r="P3843" t="str">
        <f>IF(OR(Table1_17[[#This Row],[missing_flag]]="Missing",Table1_17[[#This Row],[outlier_flag]]="Outliers"),"Review","Valid")</f>
        <v>Valid</v>
      </c>
    </row>
    <row r="3844" spans="1:16">
      <c r="A3844" t="s">
        <v>9172</v>
      </c>
      <c r="B3844" s="1">
        <v>44622</v>
      </c>
      <c r="C3844">
        <v>130905.77</v>
      </c>
      <c r="D3844" t="s">
        <v>1483</v>
      </c>
      <c r="E3844" t="s">
        <v>1484</v>
      </c>
      <c r="F3844" t="s">
        <v>268</v>
      </c>
      <c r="G3844" t="s">
        <v>13</v>
      </c>
      <c r="H3844" t="s">
        <v>1043</v>
      </c>
      <c r="J3844" t="s">
        <v>26133</v>
      </c>
      <c r="K3844" t="s">
        <v>22291</v>
      </c>
      <c r="L3844" t="s">
        <v>22291</v>
      </c>
      <c r="M3844" t="s">
        <v>22291</v>
      </c>
      <c r="N3844" t="str">
        <f t="shared" si="60"/>
        <v>OK</v>
      </c>
      <c r="O3844" t="str">
        <f>IF(OR(Table1_17[[#This Row],[amount]]&lt;$Y$8,Table1_17[[#This Row],[amount]]&gt;$Y$7),"Outlier","Normal")</f>
        <v>Normal</v>
      </c>
      <c r="P3844" t="str">
        <f>IF(OR(Table1_17[[#This Row],[missing_flag]]="Missing",Table1_17[[#This Row],[outlier_flag]]="Outliers"),"Review","Valid")</f>
        <v>Valid</v>
      </c>
    </row>
    <row r="3845" spans="1:16">
      <c r="A3845" t="s">
        <v>9174</v>
      </c>
      <c r="B3845" s="1">
        <v>44785</v>
      </c>
      <c r="C3845">
        <v>44399.519999999997</v>
      </c>
      <c r="D3845" t="s">
        <v>1483</v>
      </c>
      <c r="E3845" t="s">
        <v>1487</v>
      </c>
      <c r="F3845" t="s">
        <v>268</v>
      </c>
      <c r="G3845" t="s">
        <v>17</v>
      </c>
      <c r="H3845" t="s">
        <v>1249</v>
      </c>
      <c r="J3845" t="s">
        <v>26134</v>
      </c>
      <c r="K3845" t="s">
        <v>22291</v>
      </c>
      <c r="L3845" t="s">
        <v>22291</v>
      </c>
      <c r="M3845" t="s">
        <v>22291</v>
      </c>
      <c r="N3845" t="str">
        <f t="shared" si="60"/>
        <v>OK</v>
      </c>
      <c r="O3845" t="str">
        <f>IF(OR(Table1_17[[#This Row],[amount]]&lt;$Y$8,Table1_17[[#This Row],[amount]]&gt;$Y$7),"Outlier","Normal")</f>
        <v>Normal</v>
      </c>
      <c r="P3845" t="str">
        <f>IF(OR(Table1_17[[#This Row],[missing_flag]]="Missing",Table1_17[[#This Row],[outlier_flag]]="Outliers"),"Review","Valid")</f>
        <v>Valid</v>
      </c>
    </row>
    <row r="3846" spans="1:16">
      <c r="A3846" t="s">
        <v>9176</v>
      </c>
      <c r="B3846" s="1">
        <v>44720</v>
      </c>
      <c r="C3846">
        <v>-20740.95</v>
      </c>
      <c r="D3846" t="s">
        <v>1478</v>
      </c>
      <c r="E3846" t="s">
        <v>1496</v>
      </c>
      <c r="F3846" t="s">
        <v>271</v>
      </c>
      <c r="G3846" t="s">
        <v>17</v>
      </c>
      <c r="I3846" t="s">
        <v>65</v>
      </c>
      <c r="J3846" t="s">
        <v>26135</v>
      </c>
      <c r="K3846" t="s">
        <v>22291</v>
      </c>
      <c r="L3846" t="s">
        <v>22291</v>
      </c>
      <c r="M3846" t="s">
        <v>22291</v>
      </c>
      <c r="N3846" t="str">
        <f t="shared" si="60"/>
        <v>OK</v>
      </c>
      <c r="O3846" t="str">
        <f>IF(OR(Table1_17[[#This Row],[amount]]&lt;$Y$8,Table1_17[[#This Row],[amount]]&gt;$Y$7),"Outlier","Normal")</f>
        <v>Normal</v>
      </c>
      <c r="P3846" t="str">
        <f>IF(OR(Table1_17[[#This Row],[missing_flag]]="Missing",Table1_17[[#This Row],[outlier_flag]]="Outliers"),"Review","Valid")</f>
        <v>Valid</v>
      </c>
    </row>
    <row r="3847" spans="1:16">
      <c r="A3847" t="s">
        <v>9178</v>
      </c>
      <c r="B3847" s="1">
        <v>44849</v>
      </c>
      <c r="C3847">
        <v>197809.8</v>
      </c>
      <c r="D3847" t="s">
        <v>1483</v>
      </c>
      <c r="E3847" t="s">
        <v>1487</v>
      </c>
      <c r="F3847" t="s">
        <v>268</v>
      </c>
      <c r="G3847" t="s">
        <v>29</v>
      </c>
      <c r="H3847" t="s">
        <v>1249</v>
      </c>
      <c r="J3847" t="s">
        <v>26136</v>
      </c>
      <c r="K3847" t="s">
        <v>22291</v>
      </c>
      <c r="L3847" t="s">
        <v>22291</v>
      </c>
      <c r="M3847" t="s">
        <v>22291</v>
      </c>
      <c r="N3847" t="str">
        <f t="shared" si="60"/>
        <v>OK</v>
      </c>
      <c r="O3847" t="str">
        <f>IF(OR(Table1_17[[#This Row],[amount]]&lt;$Y$8,Table1_17[[#This Row],[amount]]&gt;$Y$7),"Outlier","Normal")</f>
        <v>Normal</v>
      </c>
      <c r="P3847" t="str">
        <f>IF(OR(Table1_17[[#This Row],[missing_flag]]="Missing",Table1_17[[#This Row],[outlier_flag]]="Outliers"),"Review","Valid")</f>
        <v>Valid</v>
      </c>
    </row>
    <row r="3848" spans="1:16">
      <c r="A3848" t="s">
        <v>9180</v>
      </c>
      <c r="B3848" s="1">
        <v>44716</v>
      </c>
      <c r="C3848">
        <v>-9387.2199999999993</v>
      </c>
      <c r="D3848" t="s">
        <v>1478</v>
      </c>
      <c r="E3848" t="s">
        <v>1496</v>
      </c>
      <c r="F3848" t="s">
        <v>268</v>
      </c>
      <c r="G3848" t="s">
        <v>17</v>
      </c>
      <c r="I3848" t="s">
        <v>227</v>
      </c>
      <c r="J3848" t="s">
        <v>26137</v>
      </c>
      <c r="K3848" t="s">
        <v>22291</v>
      </c>
      <c r="L3848" t="s">
        <v>22291</v>
      </c>
      <c r="M3848" t="s">
        <v>22291</v>
      </c>
      <c r="N3848" t="str">
        <f t="shared" si="60"/>
        <v>OK</v>
      </c>
      <c r="O3848" t="str">
        <f>IF(OR(Table1_17[[#This Row],[amount]]&lt;$Y$8,Table1_17[[#This Row],[amount]]&gt;$Y$7),"Outlier","Normal")</f>
        <v>Normal</v>
      </c>
      <c r="P3848" t="str">
        <f>IF(OR(Table1_17[[#This Row],[missing_flag]]="Missing",Table1_17[[#This Row],[outlier_flag]]="Outliers"),"Review","Valid")</f>
        <v>Valid</v>
      </c>
    </row>
    <row r="3849" spans="1:16">
      <c r="A3849" t="s">
        <v>9182</v>
      </c>
      <c r="B3849" s="1">
        <v>44987</v>
      </c>
      <c r="C3849">
        <v>119463.65</v>
      </c>
      <c r="D3849" t="s">
        <v>1483</v>
      </c>
      <c r="E3849" t="s">
        <v>1499</v>
      </c>
      <c r="F3849" t="s">
        <v>264</v>
      </c>
      <c r="G3849" t="s">
        <v>29</v>
      </c>
      <c r="H3849" t="s">
        <v>1345</v>
      </c>
      <c r="J3849" t="s">
        <v>26138</v>
      </c>
      <c r="K3849" t="s">
        <v>22291</v>
      </c>
      <c r="L3849" t="s">
        <v>22291</v>
      </c>
      <c r="M3849" t="s">
        <v>22291</v>
      </c>
      <c r="N3849" t="str">
        <f t="shared" si="60"/>
        <v>OK</v>
      </c>
      <c r="O3849" t="str">
        <f>IF(OR(Table1_17[[#This Row],[amount]]&lt;$Y$8,Table1_17[[#This Row],[amount]]&gt;$Y$7),"Outlier","Normal")</f>
        <v>Normal</v>
      </c>
      <c r="P3849" t="str">
        <f>IF(OR(Table1_17[[#This Row],[missing_flag]]="Missing",Table1_17[[#This Row],[outlier_flag]]="Outliers"),"Review","Valid")</f>
        <v>Valid</v>
      </c>
    </row>
    <row r="3850" spans="1:16">
      <c r="A3850" t="s">
        <v>9184</v>
      </c>
      <c r="B3850" s="1">
        <v>45053</v>
      </c>
      <c r="C3850">
        <v>99737.61</v>
      </c>
      <c r="D3850" t="s">
        <v>1483</v>
      </c>
      <c r="E3850" t="s">
        <v>1499</v>
      </c>
      <c r="F3850" t="s">
        <v>264</v>
      </c>
      <c r="G3850" t="s">
        <v>8</v>
      </c>
      <c r="H3850" t="s">
        <v>1067</v>
      </c>
      <c r="J3850" t="s">
        <v>26139</v>
      </c>
      <c r="K3850" t="s">
        <v>22291</v>
      </c>
      <c r="L3850" t="s">
        <v>22291</v>
      </c>
      <c r="M3850" t="s">
        <v>22291</v>
      </c>
      <c r="N3850" t="str">
        <f t="shared" si="60"/>
        <v>OK</v>
      </c>
      <c r="O3850" t="str">
        <f>IF(OR(Table1_17[[#This Row],[amount]]&lt;$Y$8,Table1_17[[#This Row],[amount]]&gt;$Y$7),"Outlier","Normal")</f>
        <v>Normal</v>
      </c>
      <c r="P3850" t="str">
        <f>IF(OR(Table1_17[[#This Row],[missing_flag]]="Missing",Table1_17[[#This Row],[outlier_flag]]="Outliers"),"Review","Valid")</f>
        <v>Valid</v>
      </c>
    </row>
    <row r="3851" spans="1:16">
      <c r="A3851" t="s">
        <v>9186</v>
      </c>
      <c r="B3851" s="1">
        <v>44848</v>
      </c>
      <c r="C3851">
        <v>11202.26</v>
      </c>
      <c r="D3851" t="s">
        <v>1924</v>
      </c>
      <c r="E3851" t="s">
        <v>1924</v>
      </c>
      <c r="F3851" t="s">
        <v>264</v>
      </c>
      <c r="G3851" t="s">
        <v>29</v>
      </c>
      <c r="J3851" t="s">
        <v>26140</v>
      </c>
      <c r="K3851" t="s">
        <v>22291</v>
      </c>
      <c r="L3851" t="s">
        <v>22291</v>
      </c>
      <c r="M3851" t="s">
        <v>22291</v>
      </c>
      <c r="N3851" t="str">
        <f t="shared" si="60"/>
        <v>OK</v>
      </c>
      <c r="O3851" t="str">
        <f>IF(OR(Table1_17[[#This Row],[amount]]&lt;$Y$8,Table1_17[[#This Row],[amount]]&gt;$Y$7),"Outlier","Normal")</f>
        <v>Normal</v>
      </c>
      <c r="P3851" t="str">
        <f>IF(OR(Table1_17[[#This Row],[missing_flag]]="Missing",Table1_17[[#This Row],[outlier_flag]]="Outliers"),"Review","Valid")</f>
        <v>Valid</v>
      </c>
    </row>
    <row r="3852" spans="1:16">
      <c r="A3852" t="s">
        <v>9188</v>
      </c>
      <c r="B3852" s="1">
        <v>44906</v>
      </c>
      <c r="C3852">
        <v>123981.52</v>
      </c>
      <c r="D3852" t="s">
        <v>1483</v>
      </c>
      <c r="E3852" t="s">
        <v>1484</v>
      </c>
      <c r="F3852" t="s">
        <v>268</v>
      </c>
      <c r="G3852" t="s">
        <v>13</v>
      </c>
      <c r="H3852" t="s">
        <v>991</v>
      </c>
      <c r="J3852" t="s">
        <v>26141</v>
      </c>
      <c r="K3852" t="s">
        <v>22291</v>
      </c>
      <c r="L3852" t="s">
        <v>22291</v>
      </c>
      <c r="M3852" t="s">
        <v>22291</v>
      </c>
      <c r="N3852" t="str">
        <f t="shared" si="60"/>
        <v>OK</v>
      </c>
      <c r="O3852" t="str">
        <f>IF(OR(Table1_17[[#This Row],[amount]]&lt;$Y$8,Table1_17[[#This Row],[amount]]&gt;$Y$7),"Outlier","Normal")</f>
        <v>Normal</v>
      </c>
      <c r="P3852" t="str">
        <f>IF(OR(Table1_17[[#This Row],[missing_flag]]="Missing",Table1_17[[#This Row],[outlier_flag]]="Outliers"),"Review","Valid")</f>
        <v>Valid</v>
      </c>
    </row>
    <row r="3853" spans="1:16">
      <c r="A3853" t="s">
        <v>9190</v>
      </c>
      <c r="B3853" s="1">
        <v>44899</v>
      </c>
      <c r="C3853">
        <v>-53082.07</v>
      </c>
      <c r="D3853" t="s">
        <v>1478</v>
      </c>
      <c r="E3853" t="s">
        <v>7</v>
      </c>
      <c r="F3853" t="s">
        <v>264</v>
      </c>
      <c r="G3853" t="s">
        <v>8</v>
      </c>
      <c r="I3853" t="s">
        <v>121</v>
      </c>
      <c r="J3853" t="s">
        <v>26142</v>
      </c>
      <c r="K3853" t="s">
        <v>22291</v>
      </c>
      <c r="L3853" t="s">
        <v>22291</v>
      </c>
      <c r="M3853" t="s">
        <v>22291</v>
      </c>
      <c r="N3853" t="str">
        <f t="shared" si="60"/>
        <v>OK</v>
      </c>
      <c r="O3853" t="str">
        <f>IF(OR(Table1_17[[#This Row],[amount]]&lt;$Y$8,Table1_17[[#This Row],[amount]]&gt;$Y$7),"Outlier","Normal")</f>
        <v>Normal</v>
      </c>
      <c r="P3853" t="str">
        <f>IF(OR(Table1_17[[#This Row],[missing_flag]]="Missing",Table1_17[[#This Row],[outlier_flag]]="Outliers"),"Review","Valid")</f>
        <v>Valid</v>
      </c>
    </row>
    <row r="3854" spans="1:16">
      <c r="A3854" t="s">
        <v>9192</v>
      </c>
      <c r="B3854" s="1">
        <v>45242</v>
      </c>
      <c r="C3854">
        <v>271091.65999999997</v>
      </c>
      <c r="D3854" t="s">
        <v>1483</v>
      </c>
      <c r="E3854" t="s">
        <v>1484</v>
      </c>
      <c r="F3854" t="s">
        <v>264</v>
      </c>
      <c r="G3854" t="s">
        <v>17</v>
      </c>
      <c r="H3854" t="s">
        <v>1025</v>
      </c>
      <c r="J3854" t="s">
        <v>26143</v>
      </c>
      <c r="K3854" t="s">
        <v>22291</v>
      </c>
      <c r="L3854" t="s">
        <v>22291</v>
      </c>
      <c r="M3854" t="s">
        <v>22291</v>
      </c>
      <c r="N3854" t="str">
        <f t="shared" si="60"/>
        <v>OK</v>
      </c>
      <c r="O3854" t="str">
        <f>IF(OR(Table1_17[[#This Row],[amount]]&lt;$Y$8,Table1_17[[#This Row],[amount]]&gt;$Y$7),"Outlier","Normal")</f>
        <v>Normal</v>
      </c>
      <c r="P3854" t="str">
        <f>IF(OR(Table1_17[[#This Row],[missing_flag]]="Missing",Table1_17[[#This Row],[outlier_flag]]="Outliers"),"Review","Valid")</f>
        <v>Valid</v>
      </c>
    </row>
    <row r="3855" spans="1:16">
      <c r="A3855" t="s">
        <v>9194</v>
      </c>
      <c r="B3855" s="1">
        <v>44857</v>
      </c>
      <c r="C3855">
        <v>96416.55</v>
      </c>
      <c r="D3855" t="s">
        <v>1483</v>
      </c>
      <c r="E3855" t="s">
        <v>1484</v>
      </c>
      <c r="F3855" t="s">
        <v>268</v>
      </c>
      <c r="G3855" t="s">
        <v>17</v>
      </c>
      <c r="H3855" t="s">
        <v>798</v>
      </c>
      <c r="J3855" t="s">
        <v>26144</v>
      </c>
      <c r="K3855" t="s">
        <v>22291</v>
      </c>
      <c r="L3855" t="s">
        <v>22291</v>
      </c>
      <c r="M3855" t="s">
        <v>22291</v>
      </c>
      <c r="N3855" t="str">
        <f t="shared" si="60"/>
        <v>OK</v>
      </c>
      <c r="O3855" t="str">
        <f>IF(OR(Table1_17[[#This Row],[amount]]&lt;$Y$8,Table1_17[[#This Row],[amount]]&gt;$Y$7),"Outlier","Normal")</f>
        <v>Normal</v>
      </c>
      <c r="P3855" t="str">
        <f>IF(OR(Table1_17[[#This Row],[missing_flag]]="Missing",Table1_17[[#This Row],[outlier_flag]]="Outliers"),"Review","Valid")</f>
        <v>Valid</v>
      </c>
    </row>
    <row r="3856" spans="1:16">
      <c r="A3856" t="s">
        <v>9196</v>
      </c>
      <c r="B3856" s="1">
        <v>44671</v>
      </c>
      <c r="C3856">
        <v>-7722.14</v>
      </c>
      <c r="D3856" t="s">
        <v>1478</v>
      </c>
      <c r="E3856" t="s">
        <v>1534</v>
      </c>
      <c r="F3856" t="s">
        <v>264</v>
      </c>
      <c r="G3856" t="s">
        <v>17</v>
      </c>
      <c r="I3856" t="s">
        <v>107</v>
      </c>
      <c r="J3856" t="s">
        <v>26145</v>
      </c>
      <c r="K3856" t="s">
        <v>22291</v>
      </c>
      <c r="L3856" t="s">
        <v>22291</v>
      </c>
      <c r="M3856" t="s">
        <v>22291</v>
      </c>
      <c r="N3856" t="str">
        <f t="shared" si="60"/>
        <v>OK</v>
      </c>
      <c r="O3856" t="str">
        <f>IF(OR(Table1_17[[#This Row],[amount]]&lt;$Y$8,Table1_17[[#This Row],[amount]]&gt;$Y$7),"Outlier","Normal")</f>
        <v>Normal</v>
      </c>
      <c r="P3856" t="str">
        <f>IF(OR(Table1_17[[#This Row],[missing_flag]]="Missing",Table1_17[[#This Row],[outlier_flag]]="Outliers"),"Review","Valid")</f>
        <v>Valid</v>
      </c>
    </row>
    <row r="3857" spans="1:16">
      <c r="A3857" t="s">
        <v>9198</v>
      </c>
      <c r="B3857" s="1">
        <v>44999</v>
      </c>
      <c r="C3857">
        <v>104656.02</v>
      </c>
      <c r="D3857" t="s">
        <v>1483</v>
      </c>
      <c r="E3857" t="s">
        <v>1484</v>
      </c>
      <c r="F3857" t="s">
        <v>268</v>
      </c>
      <c r="G3857" t="s">
        <v>8</v>
      </c>
      <c r="H3857" t="s">
        <v>794</v>
      </c>
      <c r="J3857" t="s">
        <v>26146</v>
      </c>
      <c r="K3857" t="s">
        <v>22291</v>
      </c>
      <c r="L3857" t="s">
        <v>22291</v>
      </c>
      <c r="M3857" t="s">
        <v>22291</v>
      </c>
      <c r="N3857" t="str">
        <f t="shared" si="60"/>
        <v>OK</v>
      </c>
      <c r="O3857" t="str">
        <f>IF(OR(Table1_17[[#This Row],[amount]]&lt;$Y$8,Table1_17[[#This Row],[amount]]&gt;$Y$7),"Outlier","Normal")</f>
        <v>Normal</v>
      </c>
      <c r="P3857" t="str">
        <f>IF(OR(Table1_17[[#This Row],[missing_flag]]="Missing",Table1_17[[#This Row],[outlier_flag]]="Outliers"),"Review","Valid")</f>
        <v>Valid</v>
      </c>
    </row>
    <row r="3858" spans="1:16">
      <c r="A3858" t="s">
        <v>9200</v>
      </c>
      <c r="B3858" s="1">
        <v>44582</v>
      </c>
      <c r="C3858">
        <v>-46223.05</v>
      </c>
      <c r="D3858" t="s">
        <v>1478</v>
      </c>
      <c r="E3858" t="s">
        <v>7</v>
      </c>
      <c r="F3858" t="s">
        <v>264</v>
      </c>
      <c r="G3858" t="s">
        <v>29</v>
      </c>
      <c r="I3858" t="s">
        <v>65</v>
      </c>
      <c r="J3858" t="s">
        <v>26147</v>
      </c>
      <c r="K3858" t="s">
        <v>22291</v>
      </c>
      <c r="L3858" t="s">
        <v>22291</v>
      </c>
      <c r="M3858" t="s">
        <v>22291</v>
      </c>
      <c r="N3858" t="str">
        <f t="shared" si="60"/>
        <v>OK</v>
      </c>
      <c r="O3858" t="str">
        <f>IF(OR(Table1_17[[#This Row],[amount]]&lt;$Y$8,Table1_17[[#This Row],[amount]]&gt;$Y$7),"Outlier","Normal")</f>
        <v>Normal</v>
      </c>
      <c r="P3858" t="str">
        <f>IF(OR(Table1_17[[#This Row],[missing_flag]]="Missing",Table1_17[[#This Row],[outlier_flag]]="Outliers"),"Review","Valid")</f>
        <v>Valid</v>
      </c>
    </row>
    <row r="3859" spans="1:16">
      <c r="A3859" t="s">
        <v>9202</v>
      </c>
      <c r="B3859" s="1">
        <v>45059</v>
      </c>
      <c r="C3859">
        <v>-19396.87</v>
      </c>
      <c r="D3859" t="s">
        <v>1478</v>
      </c>
      <c r="E3859" t="s">
        <v>1509</v>
      </c>
      <c r="F3859" t="s">
        <v>271</v>
      </c>
      <c r="G3859" t="s">
        <v>13</v>
      </c>
      <c r="I3859" t="s">
        <v>185</v>
      </c>
      <c r="J3859" t="s">
        <v>26148</v>
      </c>
      <c r="K3859" t="s">
        <v>22291</v>
      </c>
      <c r="L3859" t="s">
        <v>22291</v>
      </c>
      <c r="M3859" t="s">
        <v>22291</v>
      </c>
      <c r="N3859" t="str">
        <f t="shared" si="60"/>
        <v>OK</v>
      </c>
      <c r="O3859" t="str">
        <f>IF(OR(Table1_17[[#This Row],[amount]]&lt;$Y$8,Table1_17[[#This Row],[amount]]&gt;$Y$7),"Outlier","Normal")</f>
        <v>Normal</v>
      </c>
      <c r="P3859" t="str">
        <f>IF(OR(Table1_17[[#This Row],[missing_flag]]="Missing",Table1_17[[#This Row],[outlier_flag]]="Outliers"),"Review","Valid")</f>
        <v>Valid</v>
      </c>
    </row>
    <row r="3860" spans="1:16">
      <c r="A3860" t="s">
        <v>9204</v>
      </c>
      <c r="B3860" s="1">
        <v>44984</v>
      </c>
      <c r="C3860">
        <v>125373.47</v>
      </c>
      <c r="D3860" t="s">
        <v>1483</v>
      </c>
      <c r="E3860" t="s">
        <v>1484</v>
      </c>
      <c r="F3860" t="s">
        <v>271</v>
      </c>
      <c r="G3860" t="s">
        <v>17</v>
      </c>
      <c r="H3860" t="s">
        <v>1015</v>
      </c>
      <c r="J3860" t="s">
        <v>26149</v>
      </c>
      <c r="K3860" t="s">
        <v>22291</v>
      </c>
      <c r="L3860" t="s">
        <v>22291</v>
      </c>
      <c r="M3860" t="s">
        <v>22291</v>
      </c>
      <c r="N3860" t="str">
        <f t="shared" si="60"/>
        <v>OK</v>
      </c>
      <c r="O3860" t="str">
        <f>IF(OR(Table1_17[[#This Row],[amount]]&lt;$Y$8,Table1_17[[#This Row],[amount]]&gt;$Y$7),"Outlier","Normal")</f>
        <v>Normal</v>
      </c>
      <c r="P3860" t="str">
        <f>IF(OR(Table1_17[[#This Row],[missing_flag]]="Missing",Table1_17[[#This Row],[outlier_flag]]="Outliers"),"Review","Valid")</f>
        <v>Valid</v>
      </c>
    </row>
    <row r="3861" spans="1:16">
      <c r="A3861" t="s">
        <v>9206</v>
      </c>
      <c r="B3861" s="1">
        <v>45240</v>
      </c>
      <c r="C3861">
        <v>154117.46</v>
      </c>
      <c r="D3861" t="s">
        <v>1483</v>
      </c>
      <c r="E3861" t="s">
        <v>1487</v>
      </c>
      <c r="F3861" t="s">
        <v>264</v>
      </c>
      <c r="G3861" t="s">
        <v>29</v>
      </c>
      <c r="H3861" t="s">
        <v>838</v>
      </c>
      <c r="J3861" t="s">
        <v>26150</v>
      </c>
      <c r="K3861" t="s">
        <v>22291</v>
      </c>
      <c r="L3861" t="s">
        <v>22291</v>
      </c>
      <c r="M3861" t="s">
        <v>22291</v>
      </c>
      <c r="N3861" t="str">
        <f t="shared" si="60"/>
        <v>OK</v>
      </c>
      <c r="O3861" t="str">
        <f>IF(OR(Table1_17[[#This Row],[amount]]&lt;$Y$8,Table1_17[[#This Row],[amount]]&gt;$Y$7),"Outlier","Normal")</f>
        <v>Normal</v>
      </c>
      <c r="P3861" t="str">
        <f>IF(OR(Table1_17[[#This Row],[missing_flag]]="Missing",Table1_17[[#This Row],[outlier_flag]]="Outliers"),"Review","Valid")</f>
        <v>Valid</v>
      </c>
    </row>
    <row r="3862" spans="1:16">
      <c r="A3862" t="s">
        <v>9208</v>
      </c>
      <c r="B3862" s="1">
        <v>44871</v>
      </c>
      <c r="C3862">
        <v>154011.68</v>
      </c>
      <c r="D3862" t="s">
        <v>1483</v>
      </c>
      <c r="E3862" t="s">
        <v>1487</v>
      </c>
      <c r="F3862" t="s">
        <v>264</v>
      </c>
      <c r="G3862" t="s">
        <v>29</v>
      </c>
      <c r="H3862" t="s">
        <v>782</v>
      </c>
      <c r="J3862" t="s">
        <v>26151</v>
      </c>
      <c r="K3862" t="s">
        <v>22291</v>
      </c>
      <c r="L3862" t="s">
        <v>22291</v>
      </c>
      <c r="M3862" t="s">
        <v>22291</v>
      </c>
      <c r="N3862" t="str">
        <f t="shared" si="60"/>
        <v>OK</v>
      </c>
      <c r="O3862" t="str">
        <f>IF(OR(Table1_17[[#This Row],[amount]]&lt;$Y$8,Table1_17[[#This Row],[amount]]&gt;$Y$7),"Outlier","Normal")</f>
        <v>Normal</v>
      </c>
      <c r="P3862" t="str">
        <f>IF(OR(Table1_17[[#This Row],[missing_flag]]="Missing",Table1_17[[#This Row],[outlier_flag]]="Outliers"),"Review","Valid")</f>
        <v>Valid</v>
      </c>
    </row>
    <row r="3863" spans="1:16">
      <c r="A3863" t="s">
        <v>9210</v>
      </c>
      <c r="B3863" s="1">
        <v>45091</v>
      </c>
      <c r="C3863">
        <v>18668.55</v>
      </c>
      <c r="D3863" t="s">
        <v>1587</v>
      </c>
      <c r="E3863" t="s">
        <v>1587</v>
      </c>
      <c r="F3863" t="s">
        <v>264</v>
      </c>
      <c r="G3863" t="s">
        <v>8</v>
      </c>
      <c r="J3863" t="s">
        <v>26152</v>
      </c>
      <c r="K3863" t="s">
        <v>22291</v>
      </c>
      <c r="L3863" t="s">
        <v>22291</v>
      </c>
      <c r="M3863" t="s">
        <v>22291</v>
      </c>
      <c r="N3863" t="str">
        <f t="shared" si="60"/>
        <v>OK</v>
      </c>
      <c r="O3863" t="str">
        <f>IF(OR(Table1_17[[#This Row],[amount]]&lt;$Y$8,Table1_17[[#This Row],[amount]]&gt;$Y$7),"Outlier","Normal")</f>
        <v>Normal</v>
      </c>
      <c r="P3863" t="str">
        <f>IF(OR(Table1_17[[#This Row],[missing_flag]]="Missing",Table1_17[[#This Row],[outlier_flag]]="Outliers"),"Review","Valid")</f>
        <v>Valid</v>
      </c>
    </row>
    <row r="3864" spans="1:16">
      <c r="A3864" t="s">
        <v>9212</v>
      </c>
      <c r="B3864" s="1">
        <v>45224</v>
      </c>
      <c r="C3864">
        <v>-46917.06</v>
      </c>
      <c r="D3864" t="s">
        <v>1478</v>
      </c>
      <c r="E3864" t="s">
        <v>36</v>
      </c>
      <c r="F3864" t="s">
        <v>271</v>
      </c>
      <c r="G3864" t="s">
        <v>17</v>
      </c>
      <c r="I3864" t="s">
        <v>57</v>
      </c>
      <c r="J3864" t="s">
        <v>26153</v>
      </c>
      <c r="K3864" t="s">
        <v>22291</v>
      </c>
      <c r="L3864" t="s">
        <v>22291</v>
      </c>
      <c r="M3864" t="s">
        <v>22291</v>
      </c>
      <c r="N3864" t="str">
        <f t="shared" si="60"/>
        <v>OK</v>
      </c>
      <c r="O3864" t="str">
        <f>IF(OR(Table1_17[[#This Row],[amount]]&lt;$Y$8,Table1_17[[#This Row],[amount]]&gt;$Y$7),"Outlier","Normal")</f>
        <v>Normal</v>
      </c>
      <c r="P3864" t="str">
        <f>IF(OR(Table1_17[[#This Row],[missing_flag]]="Missing",Table1_17[[#This Row],[outlier_flag]]="Outliers"),"Review","Valid")</f>
        <v>Valid</v>
      </c>
    </row>
    <row r="3865" spans="1:16">
      <c r="A3865" t="s">
        <v>9214</v>
      </c>
      <c r="B3865" s="1">
        <v>44606</v>
      </c>
      <c r="C3865">
        <v>-57498.879999999997</v>
      </c>
      <c r="D3865" t="s">
        <v>1478</v>
      </c>
      <c r="E3865" t="s">
        <v>7</v>
      </c>
      <c r="F3865" t="s">
        <v>264</v>
      </c>
      <c r="G3865" t="s">
        <v>17</v>
      </c>
      <c r="I3865" t="s">
        <v>79</v>
      </c>
      <c r="J3865" t="s">
        <v>26154</v>
      </c>
      <c r="K3865" t="s">
        <v>22291</v>
      </c>
      <c r="L3865" t="s">
        <v>22291</v>
      </c>
      <c r="M3865" t="s">
        <v>22291</v>
      </c>
      <c r="N3865" t="str">
        <f t="shared" si="60"/>
        <v>OK</v>
      </c>
      <c r="O3865" t="str">
        <f>IF(OR(Table1_17[[#This Row],[amount]]&lt;$Y$8,Table1_17[[#This Row],[amount]]&gt;$Y$7),"Outlier","Normal")</f>
        <v>Normal</v>
      </c>
      <c r="P3865" t="str">
        <f>IF(OR(Table1_17[[#This Row],[missing_flag]]="Missing",Table1_17[[#This Row],[outlier_flag]]="Outliers"),"Review","Valid")</f>
        <v>Valid</v>
      </c>
    </row>
    <row r="3866" spans="1:16">
      <c r="A3866" t="s">
        <v>9216</v>
      </c>
      <c r="B3866" s="1">
        <v>44790</v>
      </c>
      <c r="C3866">
        <v>166067.35</v>
      </c>
      <c r="D3866" t="s">
        <v>1483</v>
      </c>
      <c r="E3866" t="s">
        <v>1487</v>
      </c>
      <c r="F3866" t="s">
        <v>271</v>
      </c>
      <c r="G3866" t="s">
        <v>8</v>
      </c>
      <c r="H3866" t="s">
        <v>1213</v>
      </c>
      <c r="J3866" t="s">
        <v>26155</v>
      </c>
      <c r="K3866" t="s">
        <v>22291</v>
      </c>
      <c r="L3866" t="s">
        <v>22291</v>
      </c>
      <c r="M3866" t="s">
        <v>22291</v>
      </c>
      <c r="N3866" t="str">
        <f t="shared" si="60"/>
        <v>OK</v>
      </c>
      <c r="O3866" t="str">
        <f>IF(OR(Table1_17[[#This Row],[amount]]&lt;$Y$8,Table1_17[[#This Row],[amount]]&gt;$Y$7),"Outlier","Normal")</f>
        <v>Normal</v>
      </c>
      <c r="P3866" t="str">
        <f>IF(OR(Table1_17[[#This Row],[missing_flag]]="Missing",Table1_17[[#This Row],[outlier_flag]]="Outliers"),"Review","Valid")</f>
        <v>Valid</v>
      </c>
    </row>
    <row r="3867" spans="1:16">
      <c r="A3867" t="s">
        <v>9218</v>
      </c>
      <c r="B3867" s="1">
        <v>44980</v>
      </c>
      <c r="C3867">
        <v>106265.7</v>
      </c>
      <c r="D3867" t="s">
        <v>1483</v>
      </c>
      <c r="E3867" t="s">
        <v>1499</v>
      </c>
      <c r="F3867" t="s">
        <v>271</v>
      </c>
      <c r="G3867" t="s">
        <v>29</v>
      </c>
      <c r="H3867" t="s">
        <v>938</v>
      </c>
      <c r="J3867" t="s">
        <v>26156</v>
      </c>
      <c r="K3867" t="s">
        <v>22291</v>
      </c>
      <c r="L3867" t="s">
        <v>22291</v>
      </c>
      <c r="M3867" t="s">
        <v>22291</v>
      </c>
      <c r="N3867" t="str">
        <f t="shared" si="60"/>
        <v>OK</v>
      </c>
      <c r="O3867" t="str">
        <f>IF(OR(Table1_17[[#This Row],[amount]]&lt;$Y$8,Table1_17[[#This Row],[amount]]&gt;$Y$7),"Outlier","Normal")</f>
        <v>Normal</v>
      </c>
      <c r="P3867" t="str">
        <f>IF(OR(Table1_17[[#This Row],[missing_flag]]="Missing",Table1_17[[#This Row],[outlier_flag]]="Outliers"),"Review","Valid")</f>
        <v>Valid</v>
      </c>
    </row>
    <row r="3868" spans="1:16">
      <c r="A3868" t="s">
        <v>9220</v>
      </c>
      <c r="B3868" s="1">
        <v>45272</v>
      </c>
      <c r="C3868">
        <v>-63899.05</v>
      </c>
      <c r="D3868" t="s">
        <v>1478</v>
      </c>
      <c r="E3868" t="s">
        <v>1496</v>
      </c>
      <c r="F3868" t="s">
        <v>268</v>
      </c>
      <c r="G3868" t="s">
        <v>17</v>
      </c>
      <c r="I3868" t="s">
        <v>173</v>
      </c>
      <c r="J3868" t="s">
        <v>26157</v>
      </c>
      <c r="K3868" t="s">
        <v>22291</v>
      </c>
      <c r="L3868" t="s">
        <v>22291</v>
      </c>
      <c r="M3868" t="s">
        <v>22291</v>
      </c>
      <c r="N3868" t="str">
        <f t="shared" si="60"/>
        <v>OK</v>
      </c>
      <c r="O3868" t="str">
        <f>IF(OR(Table1_17[[#This Row],[amount]]&lt;$Y$8,Table1_17[[#This Row],[amount]]&gt;$Y$7),"Outlier","Normal")</f>
        <v>Normal</v>
      </c>
      <c r="P3868" t="str">
        <f>IF(OR(Table1_17[[#This Row],[missing_flag]]="Missing",Table1_17[[#This Row],[outlier_flag]]="Outliers"),"Review","Valid")</f>
        <v>Valid</v>
      </c>
    </row>
    <row r="3869" spans="1:16">
      <c r="A3869" t="s">
        <v>9222</v>
      </c>
      <c r="B3869" s="1">
        <v>44790</v>
      </c>
      <c r="C3869">
        <v>-39717.03</v>
      </c>
      <c r="D3869" t="s">
        <v>1478</v>
      </c>
      <c r="E3869" t="s">
        <v>1534</v>
      </c>
      <c r="F3869" t="s">
        <v>271</v>
      </c>
      <c r="G3869" t="s">
        <v>13</v>
      </c>
      <c r="I3869" t="s">
        <v>57</v>
      </c>
      <c r="J3869" t="s">
        <v>26158</v>
      </c>
      <c r="K3869" t="s">
        <v>22291</v>
      </c>
      <c r="L3869" t="s">
        <v>22291</v>
      </c>
      <c r="M3869" t="s">
        <v>22291</v>
      </c>
      <c r="N3869" t="str">
        <f t="shared" si="60"/>
        <v>OK</v>
      </c>
      <c r="O3869" t="str">
        <f>IF(OR(Table1_17[[#This Row],[amount]]&lt;$Y$8,Table1_17[[#This Row],[amount]]&gt;$Y$7),"Outlier","Normal")</f>
        <v>Normal</v>
      </c>
      <c r="P3869" t="str">
        <f>IF(OR(Table1_17[[#This Row],[missing_flag]]="Missing",Table1_17[[#This Row],[outlier_flag]]="Outliers"),"Review","Valid")</f>
        <v>Valid</v>
      </c>
    </row>
    <row r="3870" spans="1:16">
      <c r="A3870" t="s">
        <v>9224</v>
      </c>
      <c r="B3870" s="1">
        <v>44976</v>
      </c>
      <c r="C3870">
        <v>171498.38</v>
      </c>
      <c r="D3870" t="s">
        <v>1483</v>
      </c>
      <c r="E3870" t="s">
        <v>1487</v>
      </c>
      <c r="F3870" t="s">
        <v>264</v>
      </c>
      <c r="G3870" t="s">
        <v>13</v>
      </c>
      <c r="H3870" t="s">
        <v>902</v>
      </c>
      <c r="J3870" t="s">
        <v>26159</v>
      </c>
      <c r="K3870" t="s">
        <v>22291</v>
      </c>
      <c r="L3870" t="s">
        <v>22291</v>
      </c>
      <c r="M3870" t="s">
        <v>22291</v>
      </c>
      <c r="N3870" t="str">
        <f t="shared" si="60"/>
        <v>OK</v>
      </c>
      <c r="O3870" t="str">
        <f>IF(OR(Table1_17[[#This Row],[amount]]&lt;$Y$8,Table1_17[[#This Row],[amount]]&gt;$Y$7),"Outlier","Normal")</f>
        <v>Normal</v>
      </c>
      <c r="P3870" t="str">
        <f>IF(OR(Table1_17[[#This Row],[missing_flag]]="Missing",Table1_17[[#This Row],[outlier_flag]]="Outliers"),"Review","Valid")</f>
        <v>Valid</v>
      </c>
    </row>
    <row r="3871" spans="1:16">
      <c r="A3871" t="s">
        <v>9226</v>
      </c>
      <c r="B3871" s="1">
        <v>44596</v>
      </c>
      <c r="C3871">
        <v>124658.99</v>
      </c>
      <c r="D3871" t="s">
        <v>1483</v>
      </c>
      <c r="E3871" t="s">
        <v>1499</v>
      </c>
      <c r="F3871" t="s">
        <v>271</v>
      </c>
      <c r="G3871" t="s">
        <v>13</v>
      </c>
      <c r="H3871" t="s">
        <v>766</v>
      </c>
      <c r="J3871" t="s">
        <v>26160</v>
      </c>
      <c r="K3871" t="s">
        <v>22291</v>
      </c>
      <c r="L3871" t="s">
        <v>22291</v>
      </c>
      <c r="M3871" t="s">
        <v>22291</v>
      </c>
      <c r="N3871" t="str">
        <f t="shared" si="60"/>
        <v>OK</v>
      </c>
      <c r="O3871" t="str">
        <f>IF(OR(Table1_17[[#This Row],[amount]]&lt;$Y$8,Table1_17[[#This Row],[amount]]&gt;$Y$7),"Outlier","Normal")</f>
        <v>Normal</v>
      </c>
      <c r="P3871" t="str">
        <f>IF(OR(Table1_17[[#This Row],[missing_flag]]="Missing",Table1_17[[#This Row],[outlier_flag]]="Outliers"),"Review","Valid")</f>
        <v>Valid</v>
      </c>
    </row>
    <row r="3872" spans="1:16">
      <c r="A3872" t="s">
        <v>9228</v>
      </c>
      <c r="B3872" s="1">
        <v>45172</v>
      </c>
      <c r="C3872">
        <v>141955.98000000001</v>
      </c>
      <c r="D3872" t="s">
        <v>1483</v>
      </c>
      <c r="E3872" t="s">
        <v>1499</v>
      </c>
      <c r="F3872" t="s">
        <v>264</v>
      </c>
      <c r="G3872" t="s">
        <v>29</v>
      </c>
      <c r="H3872" t="s">
        <v>1115</v>
      </c>
      <c r="J3872" t="s">
        <v>26161</v>
      </c>
      <c r="K3872" t="s">
        <v>22291</v>
      </c>
      <c r="L3872" t="s">
        <v>22291</v>
      </c>
      <c r="M3872" t="s">
        <v>22291</v>
      </c>
      <c r="N3872" t="str">
        <f t="shared" si="60"/>
        <v>OK</v>
      </c>
      <c r="O3872" t="str">
        <f>IF(OR(Table1_17[[#This Row],[amount]]&lt;$Y$8,Table1_17[[#This Row],[amount]]&gt;$Y$7),"Outlier","Normal")</f>
        <v>Normal</v>
      </c>
      <c r="P3872" t="str">
        <f>IF(OR(Table1_17[[#This Row],[missing_flag]]="Missing",Table1_17[[#This Row],[outlier_flag]]="Outliers"),"Review","Valid")</f>
        <v>Valid</v>
      </c>
    </row>
    <row r="3873" spans="1:16">
      <c r="A3873" t="s">
        <v>9230</v>
      </c>
      <c r="B3873" s="1">
        <v>45028</v>
      </c>
      <c r="C3873">
        <v>-31317.61</v>
      </c>
      <c r="D3873" t="s">
        <v>1478</v>
      </c>
      <c r="E3873" t="s">
        <v>7</v>
      </c>
      <c r="F3873" t="s">
        <v>271</v>
      </c>
      <c r="G3873" t="s">
        <v>13</v>
      </c>
      <c r="I3873" t="s">
        <v>169</v>
      </c>
      <c r="J3873" t="s">
        <v>26162</v>
      </c>
      <c r="K3873" t="s">
        <v>22291</v>
      </c>
      <c r="L3873" t="s">
        <v>22291</v>
      </c>
      <c r="M3873" t="s">
        <v>22291</v>
      </c>
      <c r="N3873" t="str">
        <f t="shared" si="60"/>
        <v>OK</v>
      </c>
      <c r="O3873" t="str">
        <f>IF(OR(Table1_17[[#This Row],[amount]]&lt;$Y$8,Table1_17[[#This Row],[amount]]&gt;$Y$7),"Outlier","Normal")</f>
        <v>Normal</v>
      </c>
      <c r="P3873" t="str">
        <f>IF(OR(Table1_17[[#This Row],[missing_flag]]="Missing",Table1_17[[#This Row],[outlier_flag]]="Outliers"),"Review","Valid")</f>
        <v>Valid</v>
      </c>
    </row>
    <row r="3874" spans="1:16">
      <c r="A3874" t="s">
        <v>9232</v>
      </c>
      <c r="B3874" s="1">
        <v>45053</v>
      </c>
      <c r="C3874">
        <v>-52770.38</v>
      </c>
      <c r="D3874" t="s">
        <v>1478</v>
      </c>
      <c r="E3874" t="s">
        <v>20</v>
      </c>
      <c r="F3874" t="s">
        <v>271</v>
      </c>
      <c r="G3874" t="s">
        <v>8</v>
      </c>
      <c r="I3874" t="s">
        <v>123</v>
      </c>
      <c r="J3874" t="s">
        <v>26163</v>
      </c>
      <c r="K3874" t="s">
        <v>22291</v>
      </c>
      <c r="L3874" t="s">
        <v>22291</v>
      </c>
      <c r="M3874" t="s">
        <v>22291</v>
      </c>
      <c r="N3874" t="str">
        <f t="shared" si="60"/>
        <v>OK</v>
      </c>
      <c r="O3874" t="str">
        <f>IF(OR(Table1_17[[#This Row],[amount]]&lt;$Y$8,Table1_17[[#This Row],[amount]]&gt;$Y$7),"Outlier","Normal")</f>
        <v>Normal</v>
      </c>
      <c r="P3874" t="str">
        <f>IF(OR(Table1_17[[#This Row],[missing_flag]]="Missing",Table1_17[[#This Row],[outlier_flag]]="Outliers"),"Review","Valid")</f>
        <v>Valid</v>
      </c>
    </row>
    <row r="3875" spans="1:16">
      <c r="A3875" t="s">
        <v>9234</v>
      </c>
      <c r="B3875" s="1">
        <v>44815</v>
      </c>
      <c r="C3875">
        <v>125801.25</v>
      </c>
      <c r="D3875" t="s">
        <v>1483</v>
      </c>
      <c r="E3875" t="s">
        <v>1484</v>
      </c>
      <c r="F3875" t="s">
        <v>271</v>
      </c>
      <c r="G3875" t="s">
        <v>29</v>
      </c>
      <c r="H3875" t="s">
        <v>1051</v>
      </c>
      <c r="J3875" t="s">
        <v>26164</v>
      </c>
      <c r="K3875" t="s">
        <v>22291</v>
      </c>
      <c r="L3875" t="s">
        <v>22291</v>
      </c>
      <c r="M3875" t="s">
        <v>22291</v>
      </c>
      <c r="N3875" t="str">
        <f t="shared" si="60"/>
        <v>OK</v>
      </c>
      <c r="O3875" t="str">
        <f>IF(OR(Table1_17[[#This Row],[amount]]&lt;$Y$8,Table1_17[[#This Row],[amount]]&gt;$Y$7),"Outlier","Normal")</f>
        <v>Normal</v>
      </c>
      <c r="P3875" t="str">
        <f>IF(OR(Table1_17[[#This Row],[missing_flag]]="Missing",Table1_17[[#This Row],[outlier_flag]]="Outliers"),"Review","Valid")</f>
        <v>Valid</v>
      </c>
    </row>
    <row r="3876" spans="1:16">
      <c r="A3876" t="s">
        <v>9236</v>
      </c>
      <c r="B3876" s="1">
        <v>44734</v>
      </c>
      <c r="C3876">
        <v>-31399.13</v>
      </c>
      <c r="D3876" t="s">
        <v>1478</v>
      </c>
      <c r="E3876" t="s">
        <v>1496</v>
      </c>
      <c r="F3876" t="s">
        <v>268</v>
      </c>
      <c r="G3876" t="s">
        <v>13</v>
      </c>
      <c r="I3876" t="s">
        <v>179</v>
      </c>
      <c r="J3876" t="s">
        <v>26165</v>
      </c>
      <c r="K3876" t="s">
        <v>22291</v>
      </c>
      <c r="L3876" t="s">
        <v>22291</v>
      </c>
      <c r="M3876" t="s">
        <v>22291</v>
      </c>
      <c r="N3876" t="str">
        <f t="shared" si="60"/>
        <v>OK</v>
      </c>
      <c r="O3876" t="str">
        <f>IF(OR(Table1_17[[#This Row],[amount]]&lt;$Y$8,Table1_17[[#This Row],[amount]]&gt;$Y$7),"Outlier","Normal")</f>
        <v>Normal</v>
      </c>
      <c r="P3876" t="str">
        <f>IF(OR(Table1_17[[#This Row],[missing_flag]]="Missing",Table1_17[[#This Row],[outlier_flag]]="Outliers"),"Review","Valid")</f>
        <v>Valid</v>
      </c>
    </row>
    <row r="3877" spans="1:16">
      <c r="A3877" t="s">
        <v>9238</v>
      </c>
      <c r="B3877" s="1">
        <v>45230</v>
      </c>
      <c r="C3877">
        <v>190293.01</v>
      </c>
      <c r="D3877" t="s">
        <v>1483</v>
      </c>
      <c r="E3877" t="s">
        <v>1499</v>
      </c>
      <c r="F3877" t="s">
        <v>271</v>
      </c>
      <c r="G3877" t="s">
        <v>8</v>
      </c>
      <c r="H3877" t="s">
        <v>951</v>
      </c>
      <c r="J3877" t="s">
        <v>26166</v>
      </c>
      <c r="K3877" t="s">
        <v>22291</v>
      </c>
      <c r="L3877" t="s">
        <v>22291</v>
      </c>
      <c r="M3877" t="s">
        <v>22291</v>
      </c>
      <c r="N3877" t="str">
        <f t="shared" si="60"/>
        <v>OK</v>
      </c>
      <c r="O3877" t="str">
        <f>IF(OR(Table1_17[[#This Row],[amount]]&lt;$Y$8,Table1_17[[#This Row],[amount]]&gt;$Y$7),"Outlier","Normal")</f>
        <v>Normal</v>
      </c>
      <c r="P3877" t="str">
        <f>IF(OR(Table1_17[[#This Row],[missing_flag]]="Missing",Table1_17[[#This Row],[outlier_flag]]="Outliers"),"Review","Valid")</f>
        <v>Valid</v>
      </c>
    </row>
    <row r="3878" spans="1:16">
      <c r="A3878" t="s">
        <v>9240</v>
      </c>
      <c r="B3878" s="1">
        <v>45167</v>
      </c>
      <c r="C3878">
        <v>175982.61</v>
      </c>
      <c r="D3878" t="s">
        <v>1483</v>
      </c>
      <c r="E3878" t="s">
        <v>1487</v>
      </c>
      <c r="F3878" t="s">
        <v>264</v>
      </c>
      <c r="G3878" t="s">
        <v>17</v>
      </c>
      <c r="H3878" t="s">
        <v>1229</v>
      </c>
      <c r="J3878" t="s">
        <v>26167</v>
      </c>
      <c r="K3878" t="s">
        <v>22291</v>
      </c>
      <c r="L3878" t="s">
        <v>22291</v>
      </c>
      <c r="M3878" t="s">
        <v>22291</v>
      </c>
      <c r="N3878" t="str">
        <f t="shared" si="60"/>
        <v>OK</v>
      </c>
      <c r="O3878" t="str">
        <f>IF(OR(Table1_17[[#This Row],[amount]]&lt;$Y$8,Table1_17[[#This Row],[amount]]&gt;$Y$7),"Outlier","Normal")</f>
        <v>Normal</v>
      </c>
      <c r="P3878" t="str">
        <f>IF(OR(Table1_17[[#This Row],[missing_flag]]="Missing",Table1_17[[#This Row],[outlier_flag]]="Outliers"),"Review","Valid")</f>
        <v>Valid</v>
      </c>
    </row>
    <row r="3879" spans="1:16">
      <c r="A3879" t="s">
        <v>9242</v>
      </c>
      <c r="B3879" s="1">
        <v>44764</v>
      </c>
      <c r="C3879">
        <v>158141.26</v>
      </c>
      <c r="D3879" t="s">
        <v>1483</v>
      </c>
      <c r="E3879" t="s">
        <v>1487</v>
      </c>
      <c r="F3879" t="s">
        <v>271</v>
      </c>
      <c r="G3879" t="s">
        <v>17</v>
      </c>
      <c r="H3879" t="s">
        <v>926</v>
      </c>
      <c r="J3879" t="s">
        <v>26168</v>
      </c>
      <c r="K3879" t="s">
        <v>22291</v>
      </c>
      <c r="L3879" t="s">
        <v>22291</v>
      </c>
      <c r="M3879" t="s">
        <v>22291</v>
      </c>
      <c r="N3879" t="str">
        <f t="shared" si="60"/>
        <v>OK</v>
      </c>
      <c r="O3879" t="str">
        <f>IF(OR(Table1_17[[#This Row],[amount]]&lt;$Y$8,Table1_17[[#This Row],[amount]]&gt;$Y$7),"Outlier","Normal")</f>
        <v>Normal</v>
      </c>
      <c r="P3879" t="str">
        <f>IF(OR(Table1_17[[#This Row],[missing_flag]]="Missing",Table1_17[[#This Row],[outlier_flag]]="Outliers"),"Review","Valid")</f>
        <v>Valid</v>
      </c>
    </row>
    <row r="3880" spans="1:16">
      <c r="A3880" t="s">
        <v>9244</v>
      </c>
      <c r="B3880" s="1">
        <v>45212</v>
      </c>
      <c r="C3880">
        <v>-39339.660000000003</v>
      </c>
      <c r="D3880" t="s">
        <v>1478</v>
      </c>
      <c r="E3880" t="s">
        <v>36</v>
      </c>
      <c r="F3880" t="s">
        <v>264</v>
      </c>
      <c r="G3880" t="s">
        <v>29</v>
      </c>
      <c r="I3880" t="s">
        <v>165</v>
      </c>
      <c r="J3880" t="s">
        <v>26169</v>
      </c>
      <c r="K3880" t="s">
        <v>22291</v>
      </c>
      <c r="L3880" t="s">
        <v>22291</v>
      </c>
      <c r="M3880" t="s">
        <v>22291</v>
      </c>
      <c r="N3880" t="str">
        <f t="shared" si="60"/>
        <v>OK</v>
      </c>
      <c r="O3880" t="str">
        <f>IF(OR(Table1_17[[#This Row],[amount]]&lt;$Y$8,Table1_17[[#This Row],[amount]]&gt;$Y$7),"Outlier","Normal")</f>
        <v>Normal</v>
      </c>
      <c r="P3880" t="str">
        <f>IF(OR(Table1_17[[#This Row],[missing_flag]]="Missing",Table1_17[[#This Row],[outlier_flag]]="Outliers"),"Review","Valid")</f>
        <v>Valid</v>
      </c>
    </row>
    <row r="3881" spans="1:16">
      <c r="A3881" t="s">
        <v>9246</v>
      </c>
      <c r="B3881" s="1">
        <v>45171</v>
      </c>
      <c r="C3881">
        <v>-37497.15</v>
      </c>
      <c r="D3881" t="s">
        <v>1478</v>
      </c>
      <c r="E3881" t="s">
        <v>7</v>
      </c>
      <c r="F3881" t="s">
        <v>264</v>
      </c>
      <c r="G3881" t="s">
        <v>8</v>
      </c>
      <c r="I3881" t="s">
        <v>23</v>
      </c>
      <c r="J3881" t="s">
        <v>26170</v>
      </c>
      <c r="K3881" t="s">
        <v>22291</v>
      </c>
      <c r="L3881" t="s">
        <v>22291</v>
      </c>
      <c r="M3881" t="s">
        <v>22291</v>
      </c>
      <c r="N3881" t="str">
        <f t="shared" si="60"/>
        <v>OK</v>
      </c>
      <c r="O3881" t="str">
        <f>IF(OR(Table1_17[[#This Row],[amount]]&lt;$Y$8,Table1_17[[#This Row],[amount]]&gt;$Y$7),"Outlier","Normal")</f>
        <v>Normal</v>
      </c>
      <c r="P3881" t="str">
        <f>IF(OR(Table1_17[[#This Row],[missing_flag]]="Missing",Table1_17[[#This Row],[outlier_flag]]="Outliers"),"Review","Valid")</f>
        <v>Valid</v>
      </c>
    </row>
    <row r="3882" spans="1:16">
      <c r="A3882" t="s">
        <v>9248</v>
      </c>
      <c r="B3882" s="1">
        <v>44825</v>
      </c>
      <c r="C3882">
        <v>191632.94</v>
      </c>
      <c r="D3882" t="s">
        <v>1483</v>
      </c>
      <c r="E3882" t="s">
        <v>1484</v>
      </c>
      <c r="F3882" t="s">
        <v>268</v>
      </c>
      <c r="G3882" t="s">
        <v>13</v>
      </c>
      <c r="H3882" t="s">
        <v>1327</v>
      </c>
      <c r="J3882" t="s">
        <v>26171</v>
      </c>
      <c r="K3882" t="s">
        <v>22291</v>
      </c>
      <c r="L3882" t="s">
        <v>22291</v>
      </c>
      <c r="M3882" t="s">
        <v>22291</v>
      </c>
      <c r="N3882" t="str">
        <f t="shared" si="60"/>
        <v>OK</v>
      </c>
      <c r="O3882" t="str">
        <f>IF(OR(Table1_17[[#This Row],[amount]]&lt;$Y$8,Table1_17[[#This Row],[amount]]&gt;$Y$7),"Outlier","Normal")</f>
        <v>Normal</v>
      </c>
      <c r="P3882" t="str">
        <f>IF(OR(Table1_17[[#This Row],[missing_flag]]="Missing",Table1_17[[#This Row],[outlier_flag]]="Outliers"),"Review","Valid")</f>
        <v>Valid</v>
      </c>
    </row>
    <row r="3883" spans="1:16">
      <c r="A3883" t="s">
        <v>9250</v>
      </c>
      <c r="B3883" s="1">
        <v>45151</v>
      </c>
      <c r="C3883">
        <v>141413.16</v>
      </c>
      <c r="D3883" t="s">
        <v>1483</v>
      </c>
      <c r="E3883" t="s">
        <v>1499</v>
      </c>
      <c r="F3883" t="s">
        <v>271</v>
      </c>
      <c r="G3883" t="s">
        <v>8</v>
      </c>
      <c r="H3883" t="s">
        <v>694</v>
      </c>
      <c r="J3883" t="s">
        <v>26172</v>
      </c>
      <c r="K3883" t="s">
        <v>22291</v>
      </c>
      <c r="L3883" t="s">
        <v>22291</v>
      </c>
      <c r="M3883" t="s">
        <v>22291</v>
      </c>
      <c r="N3883" t="str">
        <f t="shared" si="60"/>
        <v>OK</v>
      </c>
      <c r="O3883" t="str">
        <f>IF(OR(Table1_17[[#This Row],[amount]]&lt;$Y$8,Table1_17[[#This Row],[amount]]&gt;$Y$7),"Outlier","Normal")</f>
        <v>Normal</v>
      </c>
      <c r="P3883" t="str">
        <f>IF(OR(Table1_17[[#This Row],[missing_flag]]="Missing",Table1_17[[#This Row],[outlier_flag]]="Outliers"),"Review","Valid")</f>
        <v>Valid</v>
      </c>
    </row>
    <row r="3884" spans="1:16">
      <c r="A3884" t="s">
        <v>9252</v>
      </c>
      <c r="B3884" s="1">
        <v>45085</v>
      </c>
      <c r="C3884">
        <v>73189.440000000002</v>
      </c>
      <c r="D3884" t="s">
        <v>1483</v>
      </c>
      <c r="E3884" t="s">
        <v>1499</v>
      </c>
      <c r="F3884" t="s">
        <v>268</v>
      </c>
      <c r="G3884" t="s">
        <v>8</v>
      </c>
      <c r="H3884" t="s">
        <v>742</v>
      </c>
      <c r="J3884" t="s">
        <v>26173</v>
      </c>
      <c r="K3884" t="s">
        <v>22291</v>
      </c>
      <c r="L3884" t="s">
        <v>22291</v>
      </c>
      <c r="M3884" t="s">
        <v>22291</v>
      </c>
      <c r="N3884" t="str">
        <f t="shared" si="60"/>
        <v>OK</v>
      </c>
      <c r="O3884" t="str">
        <f>IF(OR(Table1_17[[#This Row],[amount]]&lt;$Y$8,Table1_17[[#This Row],[amount]]&gt;$Y$7),"Outlier","Normal")</f>
        <v>Normal</v>
      </c>
      <c r="P3884" t="str">
        <f>IF(OR(Table1_17[[#This Row],[missing_flag]]="Missing",Table1_17[[#This Row],[outlier_flag]]="Outliers"),"Review","Valid")</f>
        <v>Valid</v>
      </c>
    </row>
    <row r="3885" spans="1:16">
      <c r="A3885" t="s">
        <v>9254</v>
      </c>
      <c r="B3885" s="1">
        <v>44940</v>
      </c>
      <c r="C3885">
        <v>-34554.78</v>
      </c>
      <c r="D3885" t="s">
        <v>1478</v>
      </c>
      <c r="E3885" t="s">
        <v>36</v>
      </c>
      <c r="F3885" t="s">
        <v>264</v>
      </c>
      <c r="G3885" t="s">
        <v>13</v>
      </c>
      <c r="I3885" t="s">
        <v>55</v>
      </c>
      <c r="J3885" t="s">
        <v>26174</v>
      </c>
      <c r="K3885" t="s">
        <v>22291</v>
      </c>
      <c r="L3885" t="s">
        <v>22291</v>
      </c>
      <c r="M3885" t="s">
        <v>22291</v>
      </c>
      <c r="N3885" t="str">
        <f t="shared" si="60"/>
        <v>OK</v>
      </c>
      <c r="O3885" t="str">
        <f>IF(OR(Table1_17[[#This Row],[amount]]&lt;$Y$8,Table1_17[[#This Row],[amount]]&gt;$Y$7),"Outlier","Normal")</f>
        <v>Normal</v>
      </c>
      <c r="P3885" t="str">
        <f>IF(OR(Table1_17[[#This Row],[missing_flag]]="Missing",Table1_17[[#This Row],[outlier_flag]]="Outliers"),"Review","Valid")</f>
        <v>Valid</v>
      </c>
    </row>
    <row r="3886" spans="1:16">
      <c r="A3886" t="s">
        <v>9256</v>
      </c>
      <c r="B3886" s="1">
        <v>44987</v>
      </c>
      <c r="C3886">
        <v>148380.53</v>
      </c>
      <c r="D3886" t="s">
        <v>1483</v>
      </c>
      <c r="E3886" t="s">
        <v>1487</v>
      </c>
      <c r="F3886" t="s">
        <v>271</v>
      </c>
      <c r="G3886" t="s">
        <v>13</v>
      </c>
      <c r="H3886" t="s">
        <v>904</v>
      </c>
      <c r="J3886" t="s">
        <v>26175</v>
      </c>
      <c r="K3886" t="s">
        <v>22291</v>
      </c>
      <c r="L3886" t="s">
        <v>22291</v>
      </c>
      <c r="M3886" t="s">
        <v>22291</v>
      </c>
      <c r="N3886" t="str">
        <f t="shared" si="60"/>
        <v>OK</v>
      </c>
      <c r="O3886" t="str">
        <f>IF(OR(Table1_17[[#This Row],[amount]]&lt;$Y$8,Table1_17[[#This Row],[amount]]&gt;$Y$7),"Outlier","Normal")</f>
        <v>Normal</v>
      </c>
      <c r="P3886" t="str">
        <f>IF(OR(Table1_17[[#This Row],[missing_flag]]="Missing",Table1_17[[#This Row],[outlier_flag]]="Outliers"),"Review","Valid")</f>
        <v>Valid</v>
      </c>
    </row>
    <row r="3887" spans="1:16">
      <c r="A3887" t="s">
        <v>9258</v>
      </c>
      <c r="B3887" s="1">
        <v>44608</v>
      </c>
      <c r="C3887">
        <v>-62854.84</v>
      </c>
      <c r="D3887" t="s">
        <v>1478</v>
      </c>
      <c r="E3887" t="s">
        <v>1496</v>
      </c>
      <c r="F3887" t="s">
        <v>271</v>
      </c>
      <c r="G3887" t="s">
        <v>17</v>
      </c>
      <c r="I3887" t="s">
        <v>113</v>
      </c>
      <c r="J3887" t="s">
        <v>26176</v>
      </c>
      <c r="K3887" t="s">
        <v>22291</v>
      </c>
      <c r="L3887" t="s">
        <v>22291</v>
      </c>
      <c r="M3887" t="s">
        <v>22291</v>
      </c>
      <c r="N3887" t="str">
        <f t="shared" si="60"/>
        <v>OK</v>
      </c>
      <c r="O3887" t="str">
        <f>IF(OR(Table1_17[[#This Row],[amount]]&lt;$Y$8,Table1_17[[#This Row],[amount]]&gt;$Y$7),"Outlier","Normal")</f>
        <v>Normal</v>
      </c>
      <c r="P3887" t="str">
        <f>IF(OR(Table1_17[[#This Row],[missing_flag]]="Missing",Table1_17[[#This Row],[outlier_flag]]="Outliers"),"Review","Valid")</f>
        <v>Valid</v>
      </c>
    </row>
    <row r="3888" spans="1:16">
      <c r="A3888" t="s">
        <v>9260</v>
      </c>
      <c r="B3888" s="1">
        <v>45266</v>
      </c>
      <c r="C3888">
        <v>16370.21</v>
      </c>
      <c r="D3888" t="s">
        <v>1504</v>
      </c>
      <c r="E3888" t="s">
        <v>1504</v>
      </c>
      <c r="F3888" t="s">
        <v>271</v>
      </c>
      <c r="G3888" t="s">
        <v>8</v>
      </c>
      <c r="J3888" t="s">
        <v>26177</v>
      </c>
      <c r="K3888" t="s">
        <v>22291</v>
      </c>
      <c r="L3888" t="s">
        <v>22291</v>
      </c>
      <c r="M3888" t="s">
        <v>22291</v>
      </c>
      <c r="N3888" t="str">
        <f t="shared" si="60"/>
        <v>OK</v>
      </c>
      <c r="O3888" t="str">
        <f>IF(OR(Table1_17[[#This Row],[amount]]&lt;$Y$8,Table1_17[[#This Row],[amount]]&gt;$Y$7),"Outlier","Normal")</f>
        <v>Normal</v>
      </c>
      <c r="P3888" t="str">
        <f>IF(OR(Table1_17[[#This Row],[missing_flag]]="Missing",Table1_17[[#This Row],[outlier_flag]]="Outliers"),"Review","Valid")</f>
        <v>Valid</v>
      </c>
    </row>
    <row r="3889" spans="1:16">
      <c r="A3889" t="s">
        <v>9262</v>
      </c>
      <c r="B3889" s="1">
        <v>44909</v>
      </c>
      <c r="C3889">
        <v>155678.66</v>
      </c>
      <c r="D3889" t="s">
        <v>1483</v>
      </c>
      <c r="E3889" t="s">
        <v>1484</v>
      </c>
      <c r="F3889" t="s">
        <v>264</v>
      </c>
      <c r="G3889" t="s">
        <v>13</v>
      </c>
      <c r="H3889" t="s">
        <v>1089</v>
      </c>
      <c r="J3889" t="s">
        <v>26178</v>
      </c>
      <c r="K3889" t="s">
        <v>22291</v>
      </c>
      <c r="L3889" t="s">
        <v>22291</v>
      </c>
      <c r="M3889" t="s">
        <v>22291</v>
      </c>
      <c r="N3889" t="str">
        <f t="shared" si="60"/>
        <v>OK</v>
      </c>
      <c r="O3889" t="str">
        <f>IF(OR(Table1_17[[#This Row],[amount]]&lt;$Y$8,Table1_17[[#This Row],[amount]]&gt;$Y$7),"Outlier","Normal")</f>
        <v>Normal</v>
      </c>
      <c r="P3889" t="str">
        <f>IF(OR(Table1_17[[#This Row],[missing_flag]]="Missing",Table1_17[[#This Row],[outlier_flag]]="Outliers"),"Review","Valid")</f>
        <v>Valid</v>
      </c>
    </row>
    <row r="3890" spans="1:16">
      <c r="A3890" t="s">
        <v>9264</v>
      </c>
      <c r="B3890" s="1">
        <v>45102</v>
      </c>
      <c r="C3890">
        <v>72318.44</v>
      </c>
      <c r="D3890" t="s">
        <v>1483</v>
      </c>
      <c r="E3890" t="s">
        <v>1499</v>
      </c>
      <c r="F3890" t="s">
        <v>268</v>
      </c>
      <c r="G3890" t="s">
        <v>29</v>
      </c>
      <c r="H3890" t="s">
        <v>1309</v>
      </c>
      <c r="J3890" t="s">
        <v>26179</v>
      </c>
      <c r="K3890" t="s">
        <v>22291</v>
      </c>
      <c r="L3890" t="s">
        <v>22291</v>
      </c>
      <c r="M3890" t="s">
        <v>22291</v>
      </c>
      <c r="N3890" t="str">
        <f t="shared" si="60"/>
        <v>OK</v>
      </c>
      <c r="O3890" t="str">
        <f>IF(OR(Table1_17[[#This Row],[amount]]&lt;$Y$8,Table1_17[[#This Row],[amount]]&gt;$Y$7),"Outlier","Normal")</f>
        <v>Normal</v>
      </c>
      <c r="P3890" t="str">
        <f>IF(OR(Table1_17[[#This Row],[missing_flag]]="Missing",Table1_17[[#This Row],[outlier_flag]]="Outliers"),"Review","Valid")</f>
        <v>Valid</v>
      </c>
    </row>
    <row r="3891" spans="1:16">
      <c r="A3891" t="s">
        <v>9266</v>
      </c>
      <c r="B3891" s="1">
        <v>44888</v>
      </c>
      <c r="C3891">
        <v>22040.52</v>
      </c>
      <c r="D3891" t="s">
        <v>1587</v>
      </c>
      <c r="E3891" t="s">
        <v>1587</v>
      </c>
      <c r="F3891" t="s">
        <v>271</v>
      </c>
      <c r="G3891" t="s">
        <v>8</v>
      </c>
      <c r="J3891" t="s">
        <v>26180</v>
      </c>
      <c r="K3891" t="s">
        <v>22291</v>
      </c>
      <c r="L3891" t="s">
        <v>22291</v>
      </c>
      <c r="M3891" t="s">
        <v>22291</v>
      </c>
      <c r="N3891" t="str">
        <f t="shared" si="60"/>
        <v>OK</v>
      </c>
      <c r="O3891" t="str">
        <f>IF(OR(Table1_17[[#This Row],[amount]]&lt;$Y$8,Table1_17[[#This Row],[amount]]&gt;$Y$7),"Outlier","Normal")</f>
        <v>Normal</v>
      </c>
      <c r="P3891" t="str">
        <f>IF(OR(Table1_17[[#This Row],[missing_flag]]="Missing",Table1_17[[#This Row],[outlier_flag]]="Outliers"),"Review","Valid")</f>
        <v>Valid</v>
      </c>
    </row>
    <row r="3892" spans="1:16">
      <c r="A3892" t="s">
        <v>9268</v>
      </c>
      <c r="B3892" s="1">
        <v>45268</v>
      </c>
      <c r="C3892">
        <v>12683.1</v>
      </c>
      <c r="D3892" t="s">
        <v>1924</v>
      </c>
      <c r="E3892" t="s">
        <v>1924</v>
      </c>
      <c r="F3892" t="s">
        <v>264</v>
      </c>
      <c r="G3892" t="s">
        <v>17</v>
      </c>
      <c r="J3892" t="s">
        <v>26181</v>
      </c>
      <c r="K3892" t="s">
        <v>22291</v>
      </c>
      <c r="L3892" t="s">
        <v>22291</v>
      </c>
      <c r="M3892" t="s">
        <v>22291</v>
      </c>
      <c r="N3892" t="str">
        <f t="shared" si="60"/>
        <v>OK</v>
      </c>
      <c r="O3892" t="str">
        <f>IF(OR(Table1_17[[#This Row],[amount]]&lt;$Y$8,Table1_17[[#This Row],[amount]]&gt;$Y$7),"Outlier","Normal")</f>
        <v>Normal</v>
      </c>
      <c r="P3892" t="str">
        <f>IF(OR(Table1_17[[#This Row],[missing_flag]]="Missing",Table1_17[[#This Row],[outlier_flag]]="Outliers"),"Review","Valid")</f>
        <v>Valid</v>
      </c>
    </row>
    <row r="3893" spans="1:16">
      <c r="A3893" t="s">
        <v>9270</v>
      </c>
      <c r="B3893" s="1">
        <v>45271</v>
      </c>
      <c r="C3893">
        <v>270427.5</v>
      </c>
      <c r="D3893" t="s">
        <v>1483</v>
      </c>
      <c r="E3893" t="s">
        <v>1499</v>
      </c>
      <c r="F3893" t="s">
        <v>264</v>
      </c>
      <c r="G3893" t="s">
        <v>29</v>
      </c>
      <c r="H3893" t="s">
        <v>768</v>
      </c>
      <c r="J3893" t="s">
        <v>26182</v>
      </c>
      <c r="K3893" t="s">
        <v>22291</v>
      </c>
      <c r="L3893" t="s">
        <v>22291</v>
      </c>
      <c r="M3893" t="s">
        <v>22291</v>
      </c>
      <c r="N3893" t="str">
        <f t="shared" si="60"/>
        <v>OK</v>
      </c>
      <c r="O3893" t="str">
        <f>IF(OR(Table1_17[[#This Row],[amount]]&lt;$Y$8,Table1_17[[#This Row],[amount]]&gt;$Y$7),"Outlier","Normal")</f>
        <v>Normal</v>
      </c>
      <c r="P3893" t="str">
        <f>IF(OR(Table1_17[[#This Row],[missing_flag]]="Missing",Table1_17[[#This Row],[outlier_flag]]="Outliers"),"Review","Valid")</f>
        <v>Valid</v>
      </c>
    </row>
    <row r="3894" spans="1:16">
      <c r="A3894" t="s">
        <v>9272</v>
      </c>
      <c r="B3894" s="1">
        <v>45192</v>
      </c>
      <c r="C3894">
        <v>-45315.73</v>
      </c>
      <c r="D3894" t="s">
        <v>1478</v>
      </c>
      <c r="E3894" t="s">
        <v>7</v>
      </c>
      <c r="F3894" t="s">
        <v>268</v>
      </c>
      <c r="G3894" t="s">
        <v>29</v>
      </c>
      <c r="I3894" t="s">
        <v>181</v>
      </c>
      <c r="J3894" t="s">
        <v>26183</v>
      </c>
      <c r="K3894" t="s">
        <v>22291</v>
      </c>
      <c r="L3894" t="s">
        <v>22291</v>
      </c>
      <c r="M3894" t="s">
        <v>22291</v>
      </c>
      <c r="N3894" t="str">
        <f t="shared" si="60"/>
        <v>OK</v>
      </c>
      <c r="O3894" t="str">
        <f>IF(OR(Table1_17[[#This Row],[amount]]&lt;$Y$8,Table1_17[[#This Row],[amount]]&gt;$Y$7),"Outlier","Normal")</f>
        <v>Normal</v>
      </c>
      <c r="P3894" t="str">
        <f>IF(OR(Table1_17[[#This Row],[missing_flag]]="Missing",Table1_17[[#This Row],[outlier_flag]]="Outliers"),"Review","Valid")</f>
        <v>Valid</v>
      </c>
    </row>
    <row r="3895" spans="1:16">
      <c r="A3895" t="s">
        <v>9274</v>
      </c>
      <c r="B3895" s="1">
        <v>44782</v>
      </c>
      <c r="C3895">
        <v>-66234.27</v>
      </c>
      <c r="D3895" t="s">
        <v>1478</v>
      </c>
      <c r="E3895" t="s">
        <v>1534</v>
      </c>
      <c r="F3895" t="s">
        <v>268</v>
      </c>
      <c r="G3895" t="s">
        <v>8</v>
      </c>
      <c r="I3895" t="s">
        <v>129</v>
      </c>
      <c r="J3895" t="s">
        <v>26184</v>
      </c>
      <c r="K3895" t="s">
        <v>22291</v>
      </c>
      <c r="L3895" t="s">
        <v>22291</v>
      </c>
      <c r="M3895" t="s">
        <v>22291</v>
      </c>
      <c r="N3895" t="str">
        <f t="shared" si="60"/>
        <v>OK</v>
      </c>
      <c r="O3895" t="str">
        <f>IF(OR(Table1_17[[#This Row],[amount]]&lt;$Y$8,Table1_17[[#This Row],[amount]]&gt;$Y$7),"Outlier","Normal")</f>
        <v>Normal</v>
      </c>
      <c r="P3895" t="str">
        <f>IF(OR(Table1_17[[#This Row],[missing_flag]]="Missing",Table1_17[[#This Row],[outlier_flag]]="Outliers"),"Review","Valid")</f>
        <v>Valid</v>
      </c>
    </row>
    <row r="3896" spans="1:16">
      <c r="A3896" t="s">
        <v>9276</v>
      </c>
      <c r="B3896" s="1">
        <v>45092</v>
      </c>
      <c r="C3896">
        <v>262348.77</v>
      </c>
      <c r="D3896" t="s">
        <v>1483</v>
      </c>
      <c r="E3896" t="s">
        <v>1484</v>
      </c>
      <c r="F3896" t="s">
        <v>271</v>
      </c>
      <c r="G3896" t="s">
        <v>17</v>
      </c>
      <c r="H3896" t="s">
        <v>1231</v>
      </c>
      <c r="J3896" t="s">
        <v>26185</v>
      </c>
      <c r="K3896" t="s">
        <v>22291</v>
      </c>
      <c r="L3896" t="s">
        <v>22291</v>
      </c>
      <c r="M3896" t="s">
        <v>22291</v>
      </c>
      <c r="N3896" t="str">
        <f t="shared" si="60"/>
        <v>OK</v>
      </c>
      <c r="O3896" t="str">
        <f>IF(OR(Table1_17[[#This Row],[amount]]&lt;$Y$8,Table1_17[[#This Row],[amount]]&gt;$Y$7),"Outlier","Normal")</f>
        <v>Normal</v>
      </c>
      <c r="P3896" t="str">
        <f>IF(OR(Table1_17[[#This Row],[missing_flag]]="Missing",Table1_17[[#This Row],[outlier_flag]]="Outliers"),"Review","Valid")</f>
        <v>Valid</v>
      </c>
    </row>
    <row r="3897" spans="1:16">
      <c r="A3897" t="s">
        <v>9278</v>
      </c>
      <c r="B3897" s="1">
        <v>45075</v>
      </c>
      <c r="C3897">
        <v>-29268.04</v>
      </c>
      <c r="D3897" t="s">
        <v>1478</v>
      </c>
      <c r="E3897" t="s">
        <v>1509</v>
      </c>
      <c r="F3897" t="s">
        <v>271</v>
      </c>
      <c r="G3897" t="s">
        <v>29</v>
      </c>
      <c r="I3897" t="s">
        <v>135</v>
      </c>
      <c r="J3897" t="s">
        <v>26186</v>
      </c>
      <c r="K3897" t="s">
        <v>22291</v>
      </c>
      <c r="L3897" t="s">
        <v>22291</v>
      </c>
      <c r="M3897" t="s">
        <v>22291</v>
      </c>
      <c r="N3897" t="str">
        <f t="shared" si="60"/>
        <v>OK</v>
      </c>
      <c r="O3897" t="str">
        <f>IF(OR(Table1_17[[#This Row],[amount]]&lt;$Y$8,Table1_17[[#This Row],[amount]]&gt;$Y$7),"Outlier","Normal")</f>
        <v>Normal</v>
      </c>
      <c r="P3897" t="str">
        <f>IF(OR(Table1_17[[#This Row],[missing_flag]]="Missing",Table1_17[[#This Row],[outlier_flag]]="Outliers"),"Review","Valid")</f>
        <v>Valid</v>
      </c>
    </row>
    <row r="3898" spans="1:16">
      <c r="A3898" t="s">
        <v>9280</v>
      </c>
      <c r="B3898" s="1">
        <v>45051</v>
      </c>
      <c r="C3898">
        <v>194332.39</v>
      </c>
      <c r="D3898" t="s">
        <v>1483</v>
      </c>
      <c r="E3898" t="s">
        <v>1484</v>
      </c>
      <c r="F3898" t="s">
        <v>271</v>
      </c>
      <c r="G3898" t="s">
        <v>29</v>
      </c>
      <c r="H3898" t="s">
        <v>778</v>
      </c>
      <c r="J3898" t="s">
        <v>26187</v>
      </c>
      <c r="K3898" t="s">
        <v>22291</v>
      </c>
      <c r="L3898" t="s">
        <v>22291</v>
      </c>
      <c r="M3898" t="s">
        <v>22291</v>
      </c>
      <c r="N3898" t="str">
        <f t="shared" si="60"/>
        <v>OK</v>
      </c>
      <c r="O3898" t="str">
        <f>IF(OR(Table1_17[[#This Row],[amount]]&lt;$Y$8,Table1_17[[#This Row],[amount]]&gt;$Y$7),"Outlier","Normal")</f>
        <v>Normal</v>
      </c>
      <c r="P3898" t="str">
        <f>IF(OR(Table1_17[[#This Row],[missing_flag]]="Missing",Table1_17[[#This Row],[outlier_flag]]="Outliers"),"Review","Valid")</f>
        <v>Valid</v>
      </c>
    </row>
    <row r="3899" spans="1:16">
      <c r="A3899" t="s">
        <v>9282</v>
      </c>
      <c r="B3899" s="1">
        <v>44790</v>
      </c>
      <c r="C3899">
        <v>-49601.85</v>
      </c>
      <c r="D3899" t="s">
        <v>1478</v>
      </c>
      <c r="E3899" t="s">
        <v>1496</v>
      </c>
      <c r="F3899" t="s">
        <v>264</v>
      </c>
      <c r="G3899" t="s">
        <v>8</v>
      </c>
      <c r="I3899" t="s">
        <v>30</v>
      </c>
      <c r="J3899" t="s">
        <v>26188</v>
      </c>
      <c r="K3899" t="s">
        <v>22291</v>
      </c>
      <c r="L3899" t="s">
        <v>22291</v>
      </c>
      <c r="M3899" t="s">
        <v>22291</v>
      </c>
      <c r="N3899" t="str">
        <f t="shared" si="60"/>
        <v>OK</v>
      </c>
      <c r="O3899" t="str">
        <f>IF(OR(Table1_17[[#This Row],[amount]]&lt;$Y$8,Table1_17[[#This Row],[amount]]&gt;$Y$7),"Outlier","Normal")</f>
        <v>Normal</v>
      </c>
      <c r="P3899" t="str">
        <f>IF(OR(Table1_17[[#This Row],[missing_flag]]="Missing",Table1_17[[#This Row],[outlier_flag]]="Outliers"),"Review","Valid")</f>
        <v>Valid</v>
      </c>
    </row>
    <row r="3900" spans="1:16">
      <c r="A3900" t="s">
        <v>9284</v>
      </c>
      <c r="B3900" s="1">
        <v>44712</v>
      </c>
      <c r="C3900">
        <v>-41251.03</v>
      </c>
      <c r="D3900" t="s">
        <v>1478</v>
      </c>
      <c r="E3900" t="s">
        <v>36</v>
      </c>
      <c r="F3900" t="s">
        <v>264</v>
      </c>
      <c r="G3900" t="s">
        <v>29</v>
      </c>
      <c r="I3900" t="s">
        <v>244</v>
      </c>
      <c r="J3900" t="s">
        <v>26189</v>
      </c>
      <c r="K3900" t="s">
        <v>22291</v>
      </c>
      <c r="L3900" t="s">
        <v>22291</v>
      </c>
      <c r="M3900" t="s">
        <v>22291</v>
      </c>
      <c r="N3900" t="str">
        <f t="shared" si="60"/>
        <v>OK</v>
      </c>
      <c r="O3900" t="str">
        <f>IF(OR(Table1_17[[#This Row],[amount]]&lt;$Y$8,Table1_17[[#This Row],[amount]]&gt;$Y$7),"Outlier","Normal")</f>
        <v>Normal</v>
      </c>
      <c r="P3900" t="str">
        <f>IF(OR(Table1_17[[#This Row],[missing_flag]]="Missing",Table1_17[[#This Row],[outlier_flag]]="Outliers"),"Review","Valid")</f>
        <v>Valid</v>
      </c>
    </row>
    <row r="3901" spans="1:16">
      <c r="A3901" t="s">
        <v>9286</v>
      </c>
      <c r="B3901" s="1">
        <v>45160</v>
      </c>
      <c r="C3901">
        <v>161394.39000000001</v>
      </c>
      <c r="D3901" t="s">
        <v>1483</v>
      </c>
      <c r="E3901" t="s">
        <v>1484</v>
      </c>
      <c r="F3901" t="s">
        <v>271</v>
      </c>
      <c r="G3901" t="s">
        <v>17</v>
      </c>
      <c r="H3901" t="s">
        <v>1079</v>
      </c>
      <c r="J3901" t="s">
        <v>26190</v>
      </c>
      <c r="K3901" t="s">
        <v>22291</v>
      </c>
      <c r="L3901" t="s">
        <v>22291</v>
      </c>
      <c r="M3901" t="s">
        <v>22291</v>
      </c>
      <c r="N3901" t="str">
        <f t="shared" si="60"/>
        <v>OK</v>
      </c>
      <c r="O3901" t="str">
        <f>IF(OR(Table1_17[[#This Row],[amount]]&lt;$Y$8,Table1_17[[#This Row],[amount]]&gt;$Y$7),"Outlier","Normal")</f>
        <v>Normal</v>
      </c>
      <c r="P3901" t="str">
        <f>IF(OR(Table1_17[[#This Row],[missing_flag]]="Missing",Table1_17[[#This Row],[outlier_flag]]="Outliers"),"Review","Valid")</f>
        <v>Valid</v>
      </c>
    </row>
    <row r="3902" spans="1:16">
      <c r="A3902" t="s">
        <v>9288</v>
      </c>
      <c r="B3902" s="1">
        <v>44934</v>
      </c>
      <c r="C3902">
        <v>-38948.019999999997</v>
      </c>
      <c r="D3902" t="s">
        <v>1478</v>
      </c>
      <c r="E3902" t="s">
        <v>1509</v>
      </c>
      <c r="F3902" t="s">
        <v>271</v>
      </c>
      <c r="G3902" t="s">
        <v>13</v>
      </c>
      <c r="I3902" t="s">
        <v>191</v>
      </c>
      <c r="J3902" t="s">
        <v>26191</v>
      </c>
      <c r="K3902" t="s">
        <v>22291</v>
      </c>
      <c r="L3902" t="s">
        <v>22291</v>
      </c>
      <c r="M3902" t="s">
        <v>22291</v>
      </c>
      <c r="N3902" t="str">
        <f t="shared" si="60"/>
        <v>OK</v>
      </c>
      <c r="O3902" t="str">
        <f>IF(OR(Table1_17[[#This Row],[amount]]&lt;$Y$8,Table1_17[[#This Row],[amount]]&gt;$Y$7),"Outlier","Normal")</f>
        <v>Normal</v>
      </c>
      <c r="P3902" t="str">
        <f>IF(OR(Table1_17[[#This Row],[missing_flag]]="Missing",Table1_17[[#This Row],[outlier_flag]]="Outliers"),"Review","Valid")</f>
        <v>Valid</v>
      </c>
    </row>
    <row r="3903" spans="1:16">
      <c r="A3903" t="s">
        <v>9290</v>
      </c>
      <c r="B3903" s="1">
        <v>44580</v>
      </c>
      <c r="C3903">
        <v>15886.08</v>
      </c>
      <c r="D3903" t="s">
        <v>1587</v>
      </c>
      <c r="E3903" t="s">
        <v>1587</v>
      </c>
      <c r="F3903" t="s">
        <v>264</v>
      </c>
      <c r="G3903" t="s">
        <v>29</v>
      </c>
      <c r="J3903" t="s">
        <v>26192</v>
      </c>
      <c r="K3903" t="s">
        <v>22291</v>
      </c>
      <c r="L3903" t="s">
        <v>22291</v>
      </c>
      <c r="M3903" t="s">
        <v>22291</v>
      </c>
      <c r="N3903" t="str">
        <f t="shared" si="60"/>
        <v>OK</v>
      </c>
      <c r="O3903" t="str">
        <f>IF(OR(Table1_17[[#This Row],[amount]]&lt;$Y$8,Table1_17[[#This Row],[amount]]&gt;$Y$7),"Outlier","Normal")</f>
        <v>Normal</v>
      </c>
      <c r="P3903" t="str">
        <f>IF(OR(Table1_17[[#This Row],[missing_flag]]="Missing",Table1_17[[#This Row],[outlier_flag]]="Outliers"),"Review","Valid")</f>
        <v>Valid</v>
      </c>
    </row>
    <row r="3904" spans="1:16">
      <c r="A3904" t="s">
        <v>9292</v>
      </c>
      <c r="B3904" s="1">
        <v>45188</v>
      </c>
      <c r="C3904">
        <v>-53277.94</v>
      </c>
      <c r="D3904" t="s">
        <v>1478</v>
      </c>
      <c r="E3904" t="s">
        <v>36</v>
      </c>
      <c r="F3904" t="s">
        <v>264</v>
      </c>
      <c r="G3904" t="s">
        <v>13</v>
      </c>
      <c r="I3904" t="s">
        <v>187</v>
      </c>
      <c r="J3904" t="s">
        <v>26193</v>
      </c>
      <c r="K3904" t="s">
        <v>22291</v>
      </c>
      <c r="L3904" t="s">
        <v>22291</v>
      </c>
      <c r="M3904" t="s">
        <v>22291</v>
      </c>
      <c r="N3904" t="str">
        <f t="shared" si="60"/>
        <v>OK</v>
      </c>
      <c r="O3904" t="str">
        <f>IF(OR(Table1_17[[#This Row],[amount]]&lt;$Y$8,Table1_17[[#This Row],[amount]]&gt;$Y$7),"Outlier","Normal")</f>
        <v>Normal</v>
      </c>
      <c r="P3904" t="str">
        <f>IF(OR(Table1_17[[#This Row],[missing_flag]]="Missing",Table1_17[[#This Row],[outlier_flag]]="Outliers"),"Review","Valid")</f>
        <v>Valid</v>
      </c>
    </row>
    <row r="3905" spans="1:16">
      <c r="A3905" t="s">
        <v>9294</v>
      </c>
      <c r="B3905" s="1">
        <v>44806</v>
      </c>
      <c r="C3905">
        <v>-2908.79</v>
      </c>
      <c r="D3905" t="s">
        <v>1478</v>
      </c>
      <c r="E3905" t="s">
        <v>1534</v>
      </c>
      <c r="F3905" t="s">
        <v>271</v>
      </c>
      <c r="G3905" t="s">
        <v>13</v>
      </c>
      <c r="I3905" t="s">
        <v>163</v>
      </c>
      <c r="J3905" t="s">
        <v>26194</v>
      </c>
      <c r="K3905" t="s">
        <v>22291</v>
      </c>
      <c r="L3905" t="s">
        <v>22291</v>
      </c>
      <c r="M3905" t="s">
        <v>22291</v>
      </c>
      <c r="N3905" t="str">
        <f t="shared" si="60"/>
        <v>OK</v>
      </c>
      <c r="O3905" t="str">
        <f>IF(OR(Table1_17[[#This Row],[amount]]&lt;$Y$8,Table1_17[[#This Row],[amount]]&gt;$Y$7),"Outlier","Normal")</f>
        <v>Normal</v>
      </c>
      <c r="P3905" t="str">
        <f>IF(OR(Table1_17[[#This Row],[missing_flag]]="Missing",Table1_17[[#This Row],[outlier_flag]]="Outliers"),"Review","Valid")</f>
        <v>Valid</v>
      </c>
    </row>
    <row r="3906" spans="1:16">
      <c r="A3906" t="s">
        <v>9296</v>
      </c>
      <c r="B3906" s="1">
        <v>44699</v>
      </c>
      <c r="C3906">
        <v>-42083.88</v>
      </c>
      <c r="D3906" t="s">
        <v>1478</v>
      </c>
      <c r="E3906" t="s">
        <v>36</v>
      </c>
      <c r="F3906" t="s">
        <v>264</v>
      </c>
      <c r="G3906" t="s">
        <v>17</v>
      </c>
      <c r="I3906" t="s">
        <v>115</v>
      </c>
      <c r="J3906" t="s">
        <v>26195</v>
      </c>
      <c r="K3906" t="s">
        <v>22291</v>
      </c>
      <c r="L3906" t="s">
        <v>22291</v>
      </c>
      <c r="M3906" t="s">
        <v>22291</v>
      </c>
      <c r="N3906" t="str">
        <f t="shared" si="60"/>
        <v>OK</v>
      </c>
      <c r="O3906" t="str">
        <f>IF(OR(Table1_17[[#This Row],[amount]]&lt;$Y$8,Table1_17[[#This Row],[amount]]&gt;$Y$7),"Outlier","Normal")</f>
        <v>Normal</v>
      </c>
      <c r="P3906" t="str">
        <f>IF(OR(Table1_17[[#This Row],[missing_flag]]="Missing",Table1_17[[#This Row],[outlier_flag]]="Outliers"),"Review","Valid")</f>
        <v>Valid</v>
      </c>
    </row>
    <row r="3907" spans="1:16">
      <c r="A3907" t="s">
        <v>9298</v>
      </c>
      <c r="B3907" s="1">
        <v>44983</v>
      </c>
      <c r="C3907">
        <v>51803.17</v>
      </c>
      <c r="D3907" t="s">
        <v>1483</v>
      </c>
      <c r="E3907" t="s">
        <v>1484</v>
      </c>
      <c r="F3907" t="s">
        <v>271</v>
      </c>
      <c r="G3907" t="s">
        <v>17</v>
      </c>
      <c r="H3907" t="s">
        <v>816</v>
      </c>
      <c r="J3907" t="s">
        <v>26196</v>
      </c>
      <c r="K3907" t="s">
        <v>22291</v>
      </c>
      <c r="L3907" t="s">
        <v>22291</v>
      </c>
      <c r="M3907" t="s">
        <v>22291</v>
      </c>
      <c r="N3907" t="str">
        <f t="shared" ref="N3907:N3970" si="61">IF(OR(B3907="",C3907="",D3907="",F3907=""),"Missing","OK")</f>
        <v>OK</v>
      </c>
      <c r="O3907" t="str">
        <f>IF(OR(Table1_17[[#This Row],[amount]]&lt;$Y$8,Table1_17[[#This Row],[amount]]&gt;$Y$7),"Outlier","Normal")</f>
        <v>Normal</v>
      </c>
      <c r="P3907" t="str">
        <f>IF(OR(Table1_17[[#This Row],[missing_flag]]="Missing",Table1_17[[#This Row],[outlier_flag]]="Outliers"),"Review","Valid")</f>
        <v>Valid</v>
      </c>
    </row>
    <row r="3908" spans="1:16">
      <c r="A3908" t="s">
        <v>9300</v>
      </c>
      <c r="B3908" s="1">
        <v>44645</v>
      </c>
      <c r="C3908">
        <v>-64786.33</v>
      </c>
      <c r="D3908" t="s">
        <v>1478</v>
      </c>
      <c r="E3908" t="s">
        <v>1509</v>
      </c>
      <c r="F3908" t="s">
        <v>271</v>
      </c>
      <c r="G3908" t="s">
        <v>13</v>
      </c>
      <c r="I3908" t="s">
        <v>165</v>
      </c>
      <c r="J3908" t="s">
        <v>26197</v>
      </c>
      <c r="K3908" t="s">
        <v>22291</v>
      </c>
      <c r="L3908" t="s">
        <v>22291</v>
      </c>
      <c r="M3908" t="s">
        <v>22291</v>
      </c>
      <c r="N3908" t="str">
        <f t="shared" si="61"/>
        <v>OK</v>
      </c>
      <c r="O3908" t="str">
        <f>IF(OR(Table1_17[[#This Row],[amount]]&lt;$Y$8,Table1_17[[#This Row],[amount]]&gt;$Y$7),"Outlier","Normal")</f>
        <v>Normal</v>
      </c>
      <c r="P3908" t="str">
        <f>IF(OR(Table1_17[[#This Row],[missing_flag]]="Missing",Table1_17[[#This Row],[outlier_flag]]="Outliers"),"Review","Valid")</f>
        <v>Valid</v>
      </c>
    </row>
    <row r="3909" spans="1:16">
      <c r="A3909" t="s">
        <v>9302</v>
      </c>
      <c r="B3909" s="1">
        <v>44960</v>
      </c>
      <c r="C3909">
        <v>217502.66</v>
      </c>
      <c r="D3909" t="s">
        <v>1483</v>
      </c>
      <c r="E3909" t="s">
        <v>1484</v>
      </c>
      <c r="F3909" t="s">
        <v>268</v>
      </c>
      <c r="G3909" t="s">
        <v>8</v>
      </c>
      <c r="H3909" t="s">
        <v>882</v>
      </c>
      <c r="J3909" t="s">
        <v>26198</v>
      </c>
      <c r="K3909" t="s">
        <v>22291</v>
      </c>
      <c r="L3909" t="s">
        <v>22291</v>
      </c>
      <c r="M3909" t="s">
        <v>22291</v>
      </c>
      <c r="N3909" t="str">
        <f t="shared" si="61"/>
        <v>OK</v>
      </c>
      <c r="O3909" t="str">
        <f>IF(OR(Table1_17[[#This Row],[amount]]&lt;$Y$8,Table1_17[[#This Row],[amount]]&gt;$Y$7),"Outlier","Normal")</f>
        <v>Normal</v>
      </c>
      <c r="P3909" t="str">
        <f>IF(OR(Table1_17[[#This Row],[missing_flag]]="Missing",Table1_17[[#This Row],[outlier_flag]]="Outliers"),"Review","Valid")</f>
        <v>Valid</v>
      </c>
    </row>
    <row r="3910" spans="1:16">
      <c r="A3910" t="s">
        <v>9304</v>
      </c>
      <c r="B3910" s="1">
        <v>45178</v>
      </c>
      <c r="C3910">
        <v>203033.76</v>
      </c>
      <c r="D3910" t="s">
        <v>1483</v>
      </c>
      <c r="E3910" t="s">
        <v>1487</v>
      </c>
      <c r="F3910" t="s">
        <v>271</v>
      </c>
      <c r="G3910" t="s">
        <v>13</v>
      </c>
      <c r="H3910" t="s">
        <v>953</v>
      </c>
      <c r="J3910" t="s">
        <v>26199</v>
      </c>
      <c r="K3910" t="s">
        <v>22291</v>
      </c>
      <c r="L3910" t="s">
        <v>22291</v>
      </c>
      <c r="M3910" t="s">
        <v>22291</v>
      </c>
      <c r="N3910" t="str">
        <f t="shared" si="61"/>
        <v>OK</v>
      </c>
      <c r="O3910" t="str">
        <f>IF(OR(Table1_17[[#This Row],[amount]]&lt;$Y$8,Table1_17[[#This Row],[amount]]&gt;$Y$7),"Outlier","Normal")</f>
        <v>Normal</v>
      </c>
      <c r="P3910" t="str">
        <f>IF(OR(Table1_17[[#This Row],[missing_flag]]="Missing",Table1_17[[#This Row],[outlier_flag]]="Outliers"),"Review","Valid")</f>
        <v>Valid</v>
      </c>
    </row>
    <row r="3911" spans="1:16">
      <c r="A3911" t="s">
        <v>9306</v>
      </c>
      <c r="B3911" s="1">
        <v>45004</v>
      </c>
      <c r="C3911">
        <v>170995.78</v>
      </c>
      <c r="D3911" t="s">
        <v>1483</v>
      </c>
      <c r="E3911" t="s">
        <v>1487</v>
      </c>
      <c r="F3911" t="s">
        <v>264</v>
      </c>
      <c r="G3911" t="s">
        <v>13</v>
      </c>
      <c r="H3911" t="s">
        <v>1005</v>
      </c>
      <c r="J3911" t="s">
        <v>26200</v>
      </c>
      <c r="K3911" t="s">
        <v>22291</v>
      </c>
      <c r="L3911" t="s">
        <v>22291</v>
      </c>
      <c r="M3911" t="s">
        <v>22291</v>
      </c>
      <c r="N3911" t="str">
        <f t="shared" si="61"/>
        <v>OK</v>
      </c>
      <c r="O3911" t="str">
        <f>IF(OR(Table1_17[[#This Row],[amount]]&lt;$Y$8,Table1_17[[#This Row],[amount]]&gt;$Y$7),"Outlier","Normal")</f>
        <v>Normal</v>
      </c>
      <c r="P3911" t="str">
        <f>IF(OR(Table1_17[[#This Row],[missing_flag]]="Missing",Table1_17[[#This Row],[outlier_flag]]="Outliers"),"Review","Valid")</f>
        <v>Valid</v>
      </c>
    </row>
    <row r="3912" spans="1:16">
      <c r="A3912" t="s">
        <v>9308</v>
      </c>
      <c r="B3912" s="1">
        <v>45001</v>
      </c>
      <c r="C3912">
        <v>169525.35</v>
      </c>
      <c r="D3912" t="s">
        <v>1483</v>
      </c>
      <c r="E3912" t="s">
        <v>1499</v>
      </c>
      <c r="F3912" t="s">
        <v>268</v>
      </c>
      <c r="G3912" t="s">
        <v>29</v>
      </c>
      <c r="H3912" t="s">
        <v>1261</v>
      </c>
      <c r="J3912" t="s">
        <v>26201</v>
      </c>
      <c r="K3912" t="s">
        <v>22291</v>
      </c>
      <c r="L3912" t="s">
        <v>22291</v>
      </c>
      <c r="M3912" t="s">
        <v>22291</v>
      </c>
      <c r="N3912" t="str">
        <f t="shared" si="61"/>
        <v>OK</v>
      </c>
      <c r="O3912" t="str">
        <f>IF(OR(Table1_17[[#This Row],[amount]]&lt;$Y$8,Table1_17[[#This Row],[amount]]&gt;$Y$7),"Outlier","Normal")</f>
        <v>Normal</v>
      </c>
      <c r="P3912" t="str">
        <f>IF(OR(Table1_17[[#This Row],[missing_flag]]="Missing",Table1_17[[#This Row],[outlier_flag]]="Outliers"),"Review","Valid")</f>
        <v>Valid</v>
      </c>
    </row>
    <row r="3913" spans="1:16">
      <c r="A3913" t="s">
        <v>9310</v>
      </c>
      <c r="B3913" s="1">
        <v>45270</v>
      </c>
      <c r="C3913">
        <v>241692.15</v>
      </c>
      <c r="D3913" t="s">
        <v>1483</v>
      </c>
      <c r="E3913" t="s">
        <v>1499</v>
      </c>
      <c r="F3913" t="s">
        <v>271</v>
      </c>
      <c r="G3913" t="s">
        <v>8</v>
      </c>
      <c r="H3913" t="s">
        <v>944</v>
      </c>
      <c r="J3913" t="s">
        <v>26202</v>
      </c>
      <c r="K3913" t="s">
        <v>22291</v>
      </c>
      <c r="L3913" t="s">
        <v>22291</v>
      </c>
      <c r="M3913" t="s">
        <v>22291</v>
      </c>
      <c r="N3913" t="str">
        <f t="shared" si="61"/>
        <v>OK</v>
      </c>
      <c r="O3913" t="str">
        <f>IF(OR(Table1_17[[#This Row],[amount]]&lt;$Y$8,Table1_17[[#This Row],[amount]]&gt;$Y$7),"Outlier","Normal")</f>
        <v>Normal</v>
      </c>
      <c r="P3913" t="str">
        <f>IF(OR(Table1_17[[#This Row],[missing_flag]]="Missing",Table1_17[[#This Row],[outlier_flag]]="Outliers"),"Review","Valid")</f>
        <v>Valid</v>
      </c>
    </row>
    <row r="3914" spans="1:16">
      <c r="A3914" t="s">
        <v>9312</v>
      </c>
      <c r="B3914" s="1">
        <v>45204</v>
      </c>
      <c r="C3914">
        <v>135244.25</v>
      </c>
      <c r="D3914" t="s">
        <v>1483</v>
      </c>
      <c r="E3914" t="s">
        <v>1499</v>
      </c>
      <c r="F3914" t="s">
        <v>268</v>
      </c>
      <c r="G3914" t="s">
        <v>29</v>
      </c>
      <c r="H3914" t="s">
        <v>1283</v>
      </c>
      <c r="J3914" t="s">
        <v>26203</v>
      </c>
      <c r="K3914" t="s">
        <v>22291</v>
      </c>
      <c r="L3914" t="s">
        <v>22291</v>
      </c>
      <c r="M3914" t="s">
        <v>22291</v>
      </c>
      <c r="N3914" t="str">
        <f t="shared" si="61"/>
        <v>OK</v>
      </c>
      <c r="O3914" t="str">
        <f>IF(OR(Table1_17[[#This Row],[amount]]&lt;$Y$8,Table1_17[[#This Row],[amount]]&gt;$Y$7),"Outlier","Normal")</f>
        <v>Normal</v>
      </c>
      <c r="P3914" t="str">
        <f>IF(OR(Table1_17[[#This Row],[missing_flag]]="Missing",Table1_17[[#This Row],[outlier_flag]]="Outliers"),"Review","Valid")</f>
        <v>Valid</v>
      </c>
    </row>
    <row r="3915" spans="1:16">
      <c r="A3915" t="s">
        <v>9314</v>
      </c>
      <c r="B3915" s="1">
        <v>44897</v>
      </c>
      <c r="C3915">
        <v>-19354.11</v>
      </c>
      <c r="D3915" t="s">
        <v>1478</v>
      </c>
      <c r="E3915" t="s">
        <v>1509</v>
      </c>
      <c r="F3915" t="s">
        <v>264</v>
      </c>
      <c r="G3915" t="s">
        <v>29</v>
      </c>
      <c r="I3915" t="s">
        <v>133</v>
      </c>
      <c r="J3915" t="s">
        <v>26204</v>
      </c>
      <c r="K3915" t="s">
        <v>22291</v>
      </c>
      <c r="L3915" t="s">
        <v>22291</v>
      </c>
      <c r="M3915" t="s">
        <v>22291</v>
      </c>
      <c r="N3915" t="str">
        <f t="shared" si="61"/>
        <v>OK</v>
      </c>
      <c r="O3915" t="str">
        <f>IF(OR(Table1_17[[#This Row],[amount]]&lt;$Y$8,Table1_17[[#This Row],[amount]]&gt;$Y$7),"Outlier","Normal")</f>
        <v>Normal</v>
      </c>
      <c r="P3915" t="str">
        <f>IF(OR(Table1_17[[#This Row],[missing_flag]]="Missing",Table1_17[[#This Row],[outlier_flag]]="Outliers"),"Review","Valid")</f>
        <v>Valid</v>
      </c>
    </row>
    <row r="3916" spans="1:16">
      <c r="A3916" t="s">
        <v>9316</v>
      </c>
      <c r="B3916" s="1">
        <v>44689</v>
      </c>
      <c r="C3916">
        <v>31449.14</v>
      </c>
      <c r="D3916" t="s">
        <v>1504</v>
      </c>
      <c r="E3916" t="s">
        <v>1504</v>
      </c>
      <c r="F3916" t="s">
        <v>268</v>
      </c>
      <c r="G3916" t="s">
        <v>13</v>
      </c>
      <c r="J3916" t="s">
        <v>26205</v>
      </c>
      <c r="K3916" t="s">
        <v>22291</v>
      </c>
      <c r="L3916" t="s">
        <v>22291</v>
      </c>
      <c r="M3916" t="s">
        <v>22291</v>
      </c>
      <c r="N3916" t="str">
        <f t="shared" si="61"/>
        <v>OK</v>
      </c>
      <c r="O3916" t="str">
        <f>IF(OR(Table1_17[[#This Row],[amount]]&lt;$Y$8,Table1_17[[#This Row],[amount]]&gt;$Y$7),"Outlier","Normal")</f>
        <v>Normal</v>
      </c>
      <c r="P3916" t="str">
        <f>IF(OR(Table1_17[[#This Row],[missing_flag]]="Missing",Table1_17[[#This Row],[outlier_flag]]="Outliers"),"Review","Valid")</f>
        <v>Valid</v>
      </c>
    </row>
    <row r="3917" spans="1:16">
      <c r="A3917" t="s">
        <v>9318</v>
      </c>
      <c r="B3917" s="1">
        <v>45136</v>
      </c>
      <c r="C3917">
        <v>106746.27</v>
      </c>
      <c r="D3917" t="s">
        <v>1483</v>
      </c>
      <c r="E3917" t="s">
        <v>1484</v>
      </c>
      <c r="F3917" t="s">
        <v>268</v>
      </c>
      <c r="G3917" t="s">
        <v>29</v>
      </c>
      <c r="H3917" t="s">
        <v>752</v>
      </c>
      <c r="J3917" t="s">
        <v>26206</v>
      </c>
      <c r="K3917" t="s">
        <v>22291</v>
      </c>
      <c r="L3917" t="s">
        <v>22291</v>
      </c>
      <c r="M3917" t="s">
        <v>22291</v>
      </c>
      <c r="N3917" t="str">
        <f t="shared" si="61"/>
        <v>OK</v>
      </c>
      <c r="O3917" t="str">
        <f>IF(OR(Table1_17[[#This Row],[amount]]&lt;$Y$8,Table1_17[[#This Row],[amount]]&gt;$Y$7),"Outlier","Normal")</f>
        <v>Normal</v>
      </c>
      <c r="P3917" t="str">
        <f>IF(OR(Table1_17[[#This Row],[missing_flag]]="Missing",Table1_17[[#This Row],[outlier_flag]]="Outliers"),"Review","Valid")</f>
        <v>Valid</v>
      </c>
    </row>
    <row r="3918" spans="1:16">
      <c r="A3918" t="s">
        <v>9320</v>
      </c>
      <c r="B3918" s="1">
        <v>45028</v>
      </c>
      <c r="C3918">
        <v>193680.33</v>
      </c>
      <c r="D3918" t="s">
        <v>1483</v>
      </c>
      <c r="E3918" t="s">
        <v>1499</v>
      </c>
      <c r="F3918" t="s">
        <v>264</v>
      </c>
      <c r="G3918" t="s">
        <v>17</v>
      </c>
      <c r="H3918" t="s">
        <v>868</v>
      </c>
      <c r="J3918" t="s">
        <v>26207</v>
      </c>
      <c r="K3918" t="s">
        <v>22291</v>
      </c>
      <c r="L3918" t="s">
        <v>22291</v>
      </c>
      <c r="M3918" t="s">
        <v>22291</v>
      </c>
      <c r="N3918" t="str">
        <f t="shared" si="61"/>
        <v>OK</v>
      </c>
      <c r="O3918" t="str">
        <f>IF(OR(Table1_17[[#This Row],[amount]]&lt;$Y$8,Table1_17[[#This Row],[amount]]&gt;$Y$7),"Outlier","Normal")</f>
        <v>Normal</v>
      </c>
      <c r="P3918" t="str">
        <f>IF(OR(Table1_17[[#This Row],[missing_flag]]="Missing",Table1_17[[#This Row],[outlier_flag]]="Outliers"),"Review","Valid")</f>
        <v>Valid</v>
      </c>
    </row>
    <row r="3919" spans="1:16">
      <c r="A3919" t="s">
        <v>9322</v>
      </c>
      <c r="B3919" s="1">
        <v>45073</v>
      </c>
      <c r="C3919">
        <v>34985.120000000003</v>
      </c>
      <c r="D3919" t="s">
        <v>1587</v>
      </c>
      <c r="E3919" t="s">
        <v>1587</v>
      </c>
      <c r="F3919" t="s">
        <v>264</v>
      </c>
      <c r="G3919" t="s">
        <v>17</v>
      </c>
      <c r="J3919" t="s">
        <v>26208</v>
      </c>
      <c r="K3919" t="s">
        <v>22291</v>
      </c>
      <c r="L3919" t="s">
        <v>22291</v>
      </c>
      <c r="M3919" t="s">
        <v>22291</v>
      </c>
      <c r="N3919" t="str">
        <f t="shared" si="61"/>
        <v>OK</v>
      </c>
      <c r="O3919" t="str">
        <f>IF(OR(Table1_17[[#This Row],[amount]]&lt;$Y$8,Table1_17[[#This Row],[amount]]&gt;$Y$7),"Outlier","Normal")</f>
        <v>Normal</v>
      </c>
      <c r="P3919" t="str">
        <f>IF(OR(Table1_17[[#This Row],[missing_flag]]="Missing",Table1_17[[#This Row],[outlier_flag]]="Outliers"),"Review","Valid")</f>
        <v>Valid</v>
      </c>
    </row>
    <row r="3920" spans="1:16">
      <c r="A3920" t="s">
        <v>9324</v>
      </c>
      <c r="B3920" s="1">
        <v>44846</v>
      </c>
      <c r="C3920">
        <v>-62008.22</v>
      </c>
      <c r="D3920" t="s">
        <v>1478</v>
      </c>
      <c r="E3920" t="s">
        <v>36</v>
      </c>
      <c r="F3920" t="s">
        <v>264</v>
      </c>
      <c r="G3920" t="s">
        <v>29</v>
      </c>
      <c r="I3920" t="s">
        <v>179</v>
      </c>
      <c r="J3920" t="s">
        <v>26209</v>
      </c>
      <c r="K3920" t="s">
        <v>22291</v>
      </c>
      <c r="L3920" t="s">
        <v>22291</v>
      </c>
      <c r="M3920" t="s">
        <v>22291</v>
      </c>
      <c r="N3920" t="str">
        <f t="shared" si="61"/>
        <v>OK</v>
      </c>
      <c r="O3920" t="str">
        <f>IF(OR(Table1_17[[#This Row],[amount]]&lt;$Y$8,Table1_17[[#This Row],[amount]]&gt;$Y$7),"Outlier","Normal")</f>
        <v>Normal</v>
      </c>
      <c r="P3920" t="str">
        <f>IF(OR(Table1_17[[#This Row],[missing_flag]]="Missing",Table1_17[[#This Row],[outlier_flag]]="Outliers"),"Review","Valid")</f>
        <v>Valid</v>
      </c>
    </row>
    <row r="3921" spans="1:16">
      <c r="A3921" t="s">
        <v>9326</v>
      </c>
      <c r="B3921" s="1">
        <v>45187</v>
      </c>
      <c r="C3921">
        <v>112588.34</v>
      </c>
      <c r="D3921" t="s">
        <v>1483</v>
      </c>
      <c r="E3921" t="s">
        <v>1487</v>
      </c>
      <c r="F3921" t="s">
        <v>268</v>
      </c>
      <c r="G3921" t="s">
        <v>17</v>
      </c>
      <c r="H3921" t="s">
        <v>1203</v>
      </c>
      <c r="J3921" t="s">
        <v>26210</v>
      </c>
      <c r="K3921" t="s">
        <v>22291</v>
      </c>
      <c r="L3921" t="s">
        <v>22291</v>
      </c>
      <c r="M3921" t="s">
        <v>22291</v>
      </c>
      <c r="N3921" t="str">
        <f t="shared" si="61"/>
        <v>OK</v>
      </c>
      <c r="O3921" t="str">
        <f>IF(OR(Table1_17[[#This Row],[amount]]&lt;$Y$8,Table1_17[[#This Row],[amount]]&gt;$Y$7),"Outlier","Normal")</f>
        <v>Normal</v>
      </c>
      <c r="P3921" t="str">
        <f>IF(OR(Table1_17[[#This Row],[missing_flag]]="Missing",Table1_17[[#This Row],[outlier_flag]]="Outliers"),"Review","Valid")</f>
        <v>Valid</v>
      </c>
    </row>
    <row r="3922" spans="1:16">
      <c r="A3922" t="s">
        <v>9328</v>
      </c>
      <c r="B3922" s="1">
        <v>44656</v>
      </c>
      <c r="C3922">
        <v>-38069.1</v>
      </c>
      <c r="D3922" t="s">
        <v>1478</v>
      </c>
      <c r="E3922" t="s">
        <v>20</v>
      </c>
      <c r="F3922" t="s">
        <v>268</v>
      </c>
      <c r="G3922" t="s">
        <v>17</v>
      </c>
      <c r="I3922" t="s">
        <v>221</v>
      </c>
      <c r="J3922" t="s">
        <v>26211</v>
      </c>
      <c r="K3922" t="s">
        <v>22291</v>
      </c>
      <c r="L3922" t="s">
        <v>22291</v>
      </c>
      <c r="M3922" t="s">
        <v>22291</v>
      </c>
      <c r="N3922" t="str">
        <f t="shared" si="61"/>
        <v>OK</v>
      </c>
      <c r="O3922" t="str">
        <f>IF(OR(Table1_17[[#This Row],[amount]]&lt;$Y$8,Table1_17[[#This Row],[amount]]&gt;$Y$7),"Outlier","Normal")</f>
        <v>Normal</v>
      </c>
      <c r="P3922" t="str">
        <f>IF(OR(Table1_17[[#This Row],[missing_flag]]="Missing",Table1_17[[#This Row],[outlier_flag]]="Outliers"),"Review","Valid")</f>
        <v>Valid</v>
      </c>
    </row>
    <row r="3923" spans="1:16">
      <c r="A3923" t="s">
        <v>9330</v>
      </c>
      <c r="B3923" s="1">
        <v>44766</v>
      </c>
      <c r="C3923">
        <v>-43961.38</v>
      </c>
      <c r="D3923" t="s">
        <v>1478</v>
      </c>
      <c r="E3923" t="s">
        <v>1496</v>
      </c>
      <c r="F3923" t="s">
        <v>268</v>
      </c>
      <c r="G3923" t="s">
        <v>17</v>
      </c>
      <c r="I3923" t="s">
        <v>117</v>
      </c>
      <c r="J3923" t="s">
        <v>26212</v>
      </c>
      <c r="K3923" t="s">
        <v>22291</v>
      </c>
      <c r="L3923" t="s">
        <v>22291</v>
      </c>
      <c r="M3923" t="s">
        <v>22291</v>
      </c>
      <c r="N3923" t="str">
        <f t="shared" si="61"/>
        <v>OK</v>
      </c>
      <c r="O3923" t="str">
        <f>IF(OR(Table1_17[[#This Row],[amount]]&lt;$Y$8,Table1_17[[#This Row],[amount]]&gt;$Y$7),"Outlier","Normal")</f>
        <v>Normal</v>
      </c>
      <c r="P3923" t="str">
        <f>IF(OR(Table1_17[[#This Row],[missing_flag]]="Missing",Table1_17[[#This Row],[outlier_flag]]="Outliers"),"Review","Valid")</f>
        <v>Valid</v>
      </c>
    </row>
    <row r="3924" spans="1:16">
      <c r="A3924" t="s">
        <v>9332</v>
      </c>
      <c r="B3924" s="1">
        <v>45088</v>
      </c>
      <c r="C3924">
        <v>29837.08</v>
      </c>
      <c r="D3924" t="s">
        <v>1483</v>
      </c>
      <c r="E3924" t="s">
        <v>1487</v>
      </c>
      <c r="F3924" t="s">
        <v>268</v>
      </c>
      <c r="G3924" t="s">
        <v>17</v>
      </c>
      <c r="H3924" t="s">
        <v>710</v>
      </c>
      <c r="J3924" t="s">
        <v>26213</v>
      </c>
      <c r="K3924" t="s">
        <v>22291</v>
      </c>
      <c r="L3924" t="s">
        <v>22291</v>
      </c>
      <c r="M3924" t="s">
        <v>22291</v>
      </c>
      <c r="N3924" t="str">
        <f t="shared" si="61"/>
        <v>OK</v>
      </c>
      <c r="O3924" t="str">
        <f>IF(OR(Table1_17[[#This Row],[amount]]&lt;$Y$8,Table1_17[[#This Row],[amount]]&gt;$Y$7),"Outlier","Normal")</f>
        <v>Normal</v>
      </c>
      <c r="P3924" t="str">
        <f>IF(OR(Table1_17[[#This Row],[missing_flag]]="Missing",Table1_17[[#This Row],[outlier_flag]]="Outliers"),"Review","Valid")</f>
        <v>Valid</v>
      </c>
    </row>
    <row r="3925" spans="1:16">
      <c r="A3925" t="s">
        <v>9334</v>
      </c>
      <c r="B3925" s="1">
        <v>45270</v>
      </c>
      <c r="C3925">
        <v>236492.92</v>
      </c>
      <c r="D3925" t="s">
        <v>1483</v>
      </c>
      <c r="E3925" t="s">
        <v>1487</v>
      </c>
      <c r="F3925" t="s">
        <v>264</v>
      </c>
      <c r="G3925" t="s">
        <v>13</v>
      </c>
      <c r="H3925" t="s">
        <v>944</v>
      </c>
      <c r="J3925" t="s">
        <v>26214</v>
      </c>
      <c r="K3925" t="s">
        <v>22291</v>
      </c>
      <c r="L3925" t="s">
        <v>22291</v>
      </c>
      <c r="M3925" t="s">
        <v>22291</v>
      </c>
      <c r="N3925" t="str">
        <f t="shared" si="61"/>
        <v>OK</v>
      </c>
      <c r="O3925" t="str">
        <f>IF(OR(Table1_17[[#This Row],[amount]]&lt;$Y$8,Table1_17[[#This Row],[amount]]&gt;$Y$7),"Outlier","Normal")</f>
        <v>Normal</v>
      </c>
      <c r="P3925" t="str">
        <f>IF(OR(Table1_17[[#This Row],[missing_flag]]="Missing",Table1_17[[#This Row],[outlier_flag]]="Outliers"),"Review","Valid")</f>
        <v>Valid</v>
      </c>
    </row>
    <row r="3926" spans="1:16">
      <c r="A3926" t="s">
        <v>9336</v>
      </c>
      <c r="B3926" s="1">
        <v>45157</v>
      </c>
      <c r="C3926">
        <v>-43085.69</v>
      </c>
      <c r="D3926" t="s">
        <v>1478</v>
      </c>
      <c r="E3926" t="s">
        <v>7</v>
      </c>
      <c r="F3926" t="s">
        <v>268</v>
      </c>
      <c r="G3926" t="s">
        <v>29</v>
      </c>
      <c r="I3926" t="s">
        <v>219</v>
      </c>
      <c r="J3926" t="s">
        <v>26215</v>
      </c>
      <c r="K3926" t="s">
        <v>22291</v>
      </c>
      <c r="L3926" t="s">
        <v>22291</v>
      </c>
      <c r="M3926" t="s">
        <v>22291</v>
      </c>
      <c r="N3926" t="str">
        <f t="shared" si="61"/>
        <v>OK</v>
      </c>
      <c r="O3926" t="str">
        <f>IF(OR(Table1_17[[#This Row],[amount]]&lt;$Y$8,Table1_17[[#This Row],[amount]]&gt;$Y$7),"Outlier","Normal")</f>
        <v>Normal</v>
      </c>
      <c r="P3926" t="str">
        <f>IF(OR(Table1_17[[#This Row],[missing_flag]]="Missing",Table1_17[[#This Row],[outlier_flag]]="Outliers"),"Review","Valid")</f>
        <v>Valid</v>
      </c>
    </row>
    <row r="3927" spans="1:16">
      <c r="A3927" t="s">
        <v>9338</v>
      </c>
      <c r="B3927" s="1">
        <v>44719</v>
      </c>
      <c r="C3927">
        <v>-12732.17</v>
      </c>
      <c r="D3927" t="s">
        <v>1478</v>
      </c>
      <c r="E3927" t="s">
        <v>1496</v>
      </c>
      <c r="F3927" t="s">
        <v>264</v>
      </c>
      <c r="G3927" t="s">
        <v>8</v>
      </c>
      <c r="I3927" t="s">
        <v>101</v>
      </c>
      <c r="J3927" t="s">
        <v>26216</v>
      </c>
      <c r="K3927" t="s">
        <v>22291</v>
      </c>
      <c r="L3927" t="s">
        <v>22291</v>
      </c>
      <c r="M3927" t="s">
        <v>22291</v>
      </c>
      <c r="N3927" t="str">
        <f t="shared" si="61"/>
        <v>OK</v>
      </c>
      <c r="O3927" t="str">
        <f>IF(OR(Table1_17[[#This Row],[amount]]&lt;$Y$8,Table1_17[[#This Row],[amount]]&gt;$Y$7),"Outlier","Normal")</f>
        <v>Normal</v>
      </c>
      <c r="P3927" t="str">
        <f>IF(OR(Table1_17[[#This Row],[missing_flag]]="Missing",Table1_17[[#This Row],[outlier_flag]]="Outliers"),"Review","Valid")</f>
        <v>Valid</v>
      </c>
    </row>
    <row r="3928" spans="1:16">
      <c r="A3928" t="s">
        <v>9340</v>
      </c>
      <c r="B3928" s="1">
        <v>45251</v>
      </c>
      <c r="C3928">
        <v>-72966.23</v>
      </c>
      <c r="D3928" t="s">
        <v>1478</v>
      </c>
      <c r="E3928" t="s">
        <v>20</v>
      </c>
      <c r="F3928" t="s">
        <v>264</v>
      </c>
      <c r="G3928" t="s">
        <v>8</v>
      </c>
      <c r="I3928" t="s">
        <v>151</v>
      </c>
      <c r="J3928" t="s">
        <v>26217</v>
      </c>
      <c r="K3928" t="s">
        <v>22291</v>
      </c>
      <c r="L3928" t="s">
        <v>22291</v>
      </c>
      <c r="M3928" t="s">
        <v>22291</v>
      </c>
      <c r="N3928" t="str">
        <f t="shared" si="61"/>
        <v>OK</v>
      </c>
      <c r="O3928" t="str">
        <f>IF(OR(Table1_17[[#This Row],[amount]]&lt;$Y$8,Table1_17[[#This Row],[amount]]&gt;$Y$7),"Outlier","Normal")</f>
        <v>Normal</v>
      </c>
      <c r="P3928" t="str">
        <f>IF(OR(Table1_17[[#This Row],[missing_flag]]="Missing",Table1_17[[#This Row],[outlier_flag]]="Outliers"),"Review","Valid")</f>
        <v>Valid</v>
      </c>
    </row>
    <row r="3929" spans="1:16">
      <c r="A3929" t="s">
        <v>9342</v>
      </c>
      <c r="B3929" s="1">
        <v>45059</v>
      </c>
      <c r="C3929">
        <v>-45776.959999999999</v>
      </c>
      <c r="D3929" t="s">
        <v>1478</v>
      </c>
      <c r="E3929" t="s">
        <v>7</v>
      </c>
      <c r="F3929" t="s">
        <v>271</v>
      </c>
      <c r="G3929" t="s">
        <v>17</v>
      </c>
      <c r="I3929" t="s">
        <v>238</v>
      </c>
      <c r="J3929" t="s">
        <v>26218</v>
      </c>
      <c r="K3929" t="s">
        <v>22291</v>
      </c>
      <c r="L3929" t="s">
        <v>22291</v>
      </c>
      <c r="M3929" t="s">
        <v>22291</v>
      </c>
      <c r="N3929" t="str">
        <f t="shared" si="61"/>
        <v>OK</v>
      </c>
      <c r="O3929" t="str">
        <f>IF(OR(Table1_17[[#This Row],[amount]]&lt;$Y$8,Table1_17[[#This Row],[amount]]&gt;$Y$7),"Outlier","Normal")</f>
        <v>Normal</v>
      </c>
      <c r="P3929" t="str">
        <f>IF(OR(Table1_17[[#This Row],[missing_flag]]="Missing",Table1_17[[#This Row],[outlier_flag]]="Outliers"),"Review","Valid")</f>
        <v>Valid</v>
      </c>
    </row>
    <row r="3930" spans="1:16">
      <c r="A3930" t="s">
        <v>9344</v>
      </c>
      <c r="B3930" s="1">
        <v>44800</v>
      </c>
      <c r="C3930">
        <v>-49274.03</v>
      </c>
      <c r="D3930" t="s">
        <v>1478</v>
      </c>
      <c r="E3930" t="s">
        <v>20</v>
      </c>
      <c r="F3930" t="s">
        <v>264</v>
      </c>
      <c r="G3930" t="s">
        <v>8</v>
      </c>
      <c r="I3930" t="s">
        <v>51</v>
      </c>
      <c r="J3930" t="s">
        <v>26219</v>
      </c>
      <c r="K3930" t="s">
        <v>22291</v>
      </c>
      <c r="L3930" t="s">
        <v>22291</v>
      </c>
      <c r="M3930" t="s">
        <v>22291</v>
      </c>
      <c r="N3930" t="str">
        <f t="shared" si="61"/>
        <v>OK</v>
      </c>
      <c r="O3930" t="str">
        <f>IF(OR(Table1_17[[#This Row],[amount]]&lt;$Y$8,Table1_17[[#This Row],[amount]]&gt;$Y$7),"Outlier","Normal")</f>
        <v>Normal</v>
      </c>
      <c r="P3930" t="str">
        <f>IF(OR(Table1_17[[#This Row],[missing_flag]]="Missing",Table1_17[[#This Row],[outlier_flag]]="Outliers"),"Review","Valid")</f>
        <v>Valid</v>
      </c>
    </row>
    <row r="3931" spans="1:16">
      <c r="A3931" t="s">
        <v>9346</v>
      </c>
      <c r="B3931" s="1">
        <v>44959</v>
      </c>
      <c r="C3931">
        <v>-46851.08</v>
      </c>
      <c r="D3931" t="s">
        <v>1478</v>
      </c>
      <c r="E3931" t="s">
        <v>1509</v>
      </c>
      <c r="F3931" t="s">
        <v>268</v>
      </c>
      <c r="G3931" t="s">
        <v>8</v>
      </c>
      <c r="I3931" t="s">
        <v>189</v>
      </c>
      <c r="J3931" t="s">
        <v>26220</v>
      </c>
      <c r="K3931" t="s">
        <v>22291</v>
      </c>
      <c r="L3931" t="s">
        <v>22291</v>
      </c>
      <c r="M3931" t="s">
        <v>22291</v>
      </c>
      <c r="N3931" t="str">
        <f t="shared" si="61"/>
        <v>OK</v>
      </c>
      <c r="O3931" t="str">
        <f>IF(OR(Table1_17[[#This Row],[amount]]&lt;$Y$8,Table1_17[[#This Row],[amount]]&gt;$Y$7),"Outlier","Normal")</f>
        <v>Normal</v>
      </c>
      <c r="P3931" t="str">
        <f>IF(OR(Table1_17[[#This Row],[missing_flag]]="Missing",Table1_17[[#This Row],[outlier_flag]]="Outliers"),"Review","Valid")</f>
        <v>Valid</v>
      </c>
    </row>
    <row r="3932" spans="1:16">
      <c r="A3932" t="s">
        <v>9348</v>
      </c>
      <c r="B3932" s="1">
        <v>44996</v>
      </c>
      <c r="C3932">
        <v>-49028.6</v>
      </c>
      <c r="D3932" t="s">
        <v>1478</v>
      </c>
      <c r="E3932" t="s">
        <v>1496</v>
      </c>
      <c r="F3932" t="s">
        <v>268</v>
      </c>
      <c r="G3932" t="s">
        <v>29</v>
      </c>
      <c r="I3932" t="s">
        <v>203</v>
      </c>
      <c r="J3932" t="s">
        <v>26221</v>
      </c>
      <c r="K3932" t="s">
        <v>22291</v>
      </c>
      <c r="L3932" t="s">
        <v>22291</v>
      </c>
      <c r="M3932" t="s">
        <v>22291</v>
      </c>
      <c r="N3932" t="str">
        <f t="shared" si="61"/>
        <v>OK</v>
      </c>
      <c r="O3932" t="str">
        <f>IF(OR(Table1_17[[#This Row],[amount]]&lt;$Y$8,Table1_17[[#This Row],[amount]]&gt;$Y$7),"Outlier","Normal")</f>
        <v>Normal</v>
      </c>
      <c r="P3932" t="str">
        <f>IF(OR(Table1_17[[#This Row],[missing_flag]]="Missing",Table1_17[[#This Row],[outlier_flag]]="Outliers"),"Review","Valid")</f>
        <v>Valid</v>
      </c>
    </row>
    <row r="3933" spans="1:16">
      <c r="A3933" t="s">
        <v>9350</v>
      </c>
      <c r="B3933" s="1">
        <v>44745</v>
      </c>
      <c r="C3933">
        <v>-19046.91</v>
      </c>
      <c r="D3933" t="s">
        <v>1478</v>
      </c>
      <c r="E3933" t="s">
        <v>1534</v>
      </c>
      <c r="F3933" t="s">
        <v>268</v>
      </c>
      <c r="G3933" t="s">
        <v>13</v>
      </c>
      <c r="I3933" t="s">
        <v>32</v>
      </c>
      <c r="J3933" t="s">
        <v>26222</v>
      </c>
      <c r="K3933" t="s">
        <v>22291</v>
      </c>
      <c r="L3933" t="s">
        <v>22291</v>
      </c>
      <c r="M3933" t="s">
        <v>22291</v>
      </c>
      <c r="N3933" t="str">
        <f t="shared" si="61"/>
        <v>OK</v>
      </c>
      <c r="O3933" t="str">
        <f>IF(OR(Table1_17[[#This Row],[amount]]&lt;$Y$8,Table1_17[[#This Row],[amount]]&gt;$Y$7),"Outlier","Normal")</f>
        <v>Normal</v>
      </c>
      <c r="P3933" t="str">
        <f>IF(OR(Table1_17[[#This Row],[missing_flag]]="Missing",Table1_17[[#This Row],[outlier_flag]]="Outliers"),"Review","Valid")</f>
        <v>Valid</v>
      </c>
    </row>
    <row r="3934" spans="1:16">
      <c r="A3934" t="s">
        <v>9352</v>
      </c>
      <c r="B3934" s="1">
        <v>45077</v>
      </c>
      <c r="C3934">
        <v>-67147.95</v>
      </c>
      <c r="D3934" t="s">
        <v>1478</v>
      </c>
      <c r="E3934" t="s">
        <v>1496</v>
      </c>
      <c r="F3934" t="s">
        <v>271</v>
      </c>
      <c r="G3934" t="s">
        <v>13</v>
      </c>
      <c r="I3934" t="s">
        <v>113</v>
      </c>
      <c r="J3934" t="s">
        <v>26223</v>
      </c>
      <c r="K3934" t="s">
        <v>22291</v>
      </c>
      <c r="L3934" t="s">
        <v>22291</v>
      </c>
      <c r="M3934" t="s">
        <v>22291</v>
      </c>
      <c r="N3934" t="str">
        <f t="shared" si="61"/>
        <v>OK</v>
      </c>
      <c r="O3934" t="str">
        <f>IF(OR(Table1_17[[#This Row],[amount]]&lt;$Y$8,Table1_17[[#This Row],[amount]]&gt;$Y$7),"Outlier","Normal")</f>
        <v>Normal</v>
      </c>
      <c r="P3934" t="str">
        <f>IF(OR(Table1_17[[#This Row],[missing_flag]]="Missing",Table1_17[[#This Row],[outlier_flag]]="Outliers"),"Review","Valid")</f>
        <v>Valid</v>
      </c>
    </row>
    <row r="3935" spans="1:16">
      <c r="A3935" t="s">
        <v>9354</v>
      </c>
      <c r="B3935" s="1">
        <v>45009</v>
      </c>
      <c r="C3935">
        <v>-74002.39</v>
      </c>
      <c r="D3935" t="s">
        <v>1478</v>
      </c>
      <c r="E3935" t="s">
        <v>1496</v>
      </c>
      <c r="F3935" t="s">
        <v>264</v>
      </c>
      <c r="G3935" t="s">
        <v>8</v>
      </c>
      <c r="I3935" t="s">
        <v>79</v>
      </c>
      <c r="J3935" t="s">
        <v>26224</v>
      </c>
      <c r="K3935" t="s">
        <v>22291</v>
      </c>
      <c r="L3935" t="s">
        <v>22291</v>
      </c>
      <c r="M3935" t="s">
        <v>22291</v>
      </c>
      <c r="N3935" t="str">
        <f t="shared" si="61"/>
        <v>OK</v>
      </c>
      <c r="O3935" t="str">
        <f>IF(OR(Table1_17[[#This Row],[amount]]&lt;$Y$8,Table1_17[[#This Row],[amount]]&gt;$Y$7),"Outlier","Normal")</f>
        <v>Normal</v>
      </c>
      <c r="P3935" t="str">
        <f>IF(OR(Table1_17[[#This Row],[missing_flag]]="Missing",Table1_17[[#This Row],[outlier_flag]]="Outliers"),"Review","Valid")</f>
        <v>Valid</v>
      </c>
    </row>
    <row r="3936" spans="1:16">
      <c r="A3936" t="s">
        <v>9356</v>
      </c>
      <c r="B3936" s="1">
        <v>45233</v>
      </c>
      <c r="C3936">
        <v>-26912.31</v>
      </c>
      <c r="D3936" t="s">
        <v>1478</v>
      </c>
      <c r="E3936" t="s">
        <v>7</v>
      </c>
      <c r="F3936" t="s">
        <v>271</v>
      </c>
      <c r="G3936" t="s">
        <v>8</v>
      </c>
      <c r="I3936" t="s">
        <v>93</v>
      </c>
      <c r="J3936" t="s">
        <v>26225</v>
      </c>
      <c r="K3936" t="s">
        <v>22291</v>
      </c>
      <c r="L3936" t="s">
        <v>22291</v>
      </c>
      <c r="M3936" t="s">
        <v>22291</v>
      </c>
      <c r="N3936" t="str">
        <f t="shared" si="61"/>
        <v>OK</v>
      </c>
      <c r="O3936" t="str">
        <f>IF(OR(Table1_17[[#This Row],[amount]]&lt;$Y$8,Table1_17[[#This Row],[amount]]&gt;$Y$7),"Outlier","Normal")</f>
        <v>Normal</v>
      </c>
      <c r="P3936" t="str">
        <f>IF(OR(Table1_17[[#This Row],[missing_flag]]="Missing",Table1_17[[#This Row],[outlier_flag]]="Outliers"),"Review","Valid")</f>
        <v>Valid</v>
      </c>
    </row>
    <row r="3937" spans="1:16">
      <c r="A3937" t="s">
        <v>9358</v>
      </c>
      <c r="B3937" s="1">
        <v>44939</v>
      </c>
      <c r="C3937">
        <v>-57998.29</v>
      </c>
      <c r="D3937" t="s">
        <v>1478</v>
      </c>
      <c r="E3937" t="s">
        <v>36</v>
      </c>
      <c r="F3937" t="s">
        <v>264</v>
      </c>
      <c r="G3937" t="s">
        <v>29</v>
      </c>
      <c r="I3937" t="s">
        <v>179</v>
      </c>
      <c r="J3937" t="s">
        <v>26226</v>
      </c>
      <c r="K3937" t="s">
        <v>22291</v>
      </c>
      <c r="L3937" t="s">
        <v>22291</v>
      </c>
      <c r="M3937" t="s">
        <v>22291</v>
      </c>
      <c r="N3937" t="str">
        <f t="shared" si="61"/>
        <v>OK</v>
      </c>
      <c r="O3937" t="str">
        <f>IF(OR(Table1_17[[#This Row],[amount]]&lt;$Y$8,Table1_17[[#This Row],[amount]]&gt;$Y$7),"Outlier","Normal")</f>
        <v>Normal</v>
      </c>
      <c r="P3937" t="str">
        <f>IF(OR(Table1_17[[#This Row],[missing_flag]]="Missing",Table1_17[[#This Row],[outlier_flag]]="Outliers"),"Review","Valid")</f>
        <v>Valid</v>
      </c>
    </row>
    <row r="3938" spans="1:16">
      <c r="A3938" t="s">
        <v>9360</v>
      </c>
      <c r="B3938" s="1">
        <v>45015</v>
      </c>
      <c r="C3938">
        <v>201986.28</v>
      </c>
      <c r="D3938" t="s">
        <v>1483</v>
      </c>
      <c r="E3938" t="s">
        <v>1487</v>
      </c>
      <c r="F3938" t="s">
        <v>271</v>
      </c>
      <c r="G3938" t="s">
        <v>8</v>
      </c>
      <c r="H3938" t="s">
        <v>904</v>
      </c>
      <c r="J3938" t="s">
        <v>26227</v>
      </c>
      <c r="K3938" t="s">
        <v>22291</v>
      </c>
      <c r="L3938" t="s">
        <v>22291</v>
      </c>
      <c r="M3938" t="s">
        <v>22291</v>
      </c>
      <c r="N3938" t="str">
        <f t="shared" si="61"/>
        <v>OK</v>
      </c>
      <c r="O3938" t="str">
        <f>IF(OR(Table1_17[[#This Row],[amount]]&lt;$Y$8,Table1_17[[#This Row],[amount]]&gt;$Y$7),"Outlier","Normal")</f>
        <v>Normal</v>
      </c>
      <c r="P3938" t="str">
        <f>IF(OR(Table1_17[[#This Row],[missing_flag]]="Missing",Table1_17[[#This Row],[outlier_flag]]="Outliers"),"Review","Valid")</f>
        <v>Valid</v>
      </c>
    </row>
    <row r="3939" spans="1:16">
      <c r="A3939" t="s">
        <v>9362</v>
      </c>
      <c r="B3939" s="1">
        <v>44986</v>
      </c>
      <c r="C3939">
        <v>79310.42</v>
      </c>
      <c r="D3939" t="s">
        <v>1483</v>
      </c>
      <c r="E3939" t="s">
        <v>1499</v>
      </c>
      <c r="F3939" t="s">
        <v>268</v>
      </c>
      <c r="G3939" t="s">
        <v>13</v>
      </c>
      <c r="H3939" t="s">
        <v>792</v>
      </c>
      <c r="J3939" t="s">
        <v>26228</v>
      </c>
      <c r="K3939" t="s">
        <v>22291</v>
      </c>
      <c r="L3939" t="s">
        <v>22291</v>
      </c>
      <c r="M3939" t="s">
        <v>22291</v>
      </c>
      <c r="N3939" t="str">
        <f t="shared" si="61"/>
        <v>OK</v>
      </c>
      <c r="O3939" t="str">
        <f>IF(OR(Table1_17[[#This Row],[amount]]&lt;$Y$8,Table1_17[[#This Row],[amount]]&gt;$Y$7),"Outlier","Normal")</f>
        <v>Normal</v>
      </c>
      <c r="P3939" t="str">
        <f>IF(OR(Table1_17[[#This Row],[missing_flag]]="Missing",Table1_17[[#This Row],[outlier_flag]]="Outliers"),"Review","Valid")</f>
        <v>Valid</v>
      </c>
    </row>
    <row r="3940" spans="1:16">
      <c r="A3940" t="s">
        <v>9364</v>
      </c>
      <c r="B3940" s="1">
        <v>45023</v>
      </c>
      <c r="C3940">
        <v>-67069.63</v>
      </c>
      <c r="D3940" t="s">
        <v>1478</v>
      </c>
      <c r="E3940" t="s">
        <v>1509</v>
      </c>
      <c r="F3940" t="s">
        <v>264</v>
      </c>
      <c r="G3940" t="s">
        <v>13</v>
      </c>
      <c r="I3940" t="s">
        <v>89</v>
      </c>
      <c r="J3940" t="s">
        <v>26229</v>
      </c>
      <c r="K3940" t="s">
        <v>22291</v>
      </c>
      <c r="L3940" t="s">
        <v>22291</v>
      </c>
      <c r="M3940" t="s">
        <v>22291</v>
      </c>
      <c r="N3940" t="str">
        <f t="shared" si="61"/>
        <v>OK</v>
      </c>
      <c r="O3940" t="str">
        <f>IF(OR(Table1_17[[#This Row],[amount]]&lt;$Y$8,Table1_17[[#This Row],[amount]]&gt;$Y$7),"Outlier","Normal")</f>
        <v>Normal</v>
      </c>
      <c r="P3940" t="str">
        <f>IF(OR(Table1_17[[#This Row],[missing_flag]]="Missing",Table1_17[[#This Row],[outlier_flag]]="Outliers"),"Review","Valid")</f>
        <v>Valid</v>
      </c>
    </row>
    <row r="3941" spans="1:16">
      <c r="A3941" t="s">
        <v>9366</v>
      </c>
      <c r="B3941" s="1">
        <v>45244</v>
      </c>
      <c r="C3941">
        <v>-36990.199999999997</v>
      </c>
      <c r="D3941" t="s">
        <v>1478</v>
      </c>
      <c r="E3941" t="s">
        <v>1496</v>
      </c>
      <c r="F3941" t="s">
        <v>271</v>
      </c>
      <c r="G3941" t="s">
        <v>17</v>
      </c>
      <c r="I3941" t="s">
        <v>229</v>
      </c>
      <c r="J3941" t="s">
        <v>26230</v>
      </c>
      <c r="K3941" t="s">
        <v>22291</v>
      </c>
      <c r="L3941" t="s">
        <v>22291</v>
      </c>
      <c r="M3941" t="s">
        <v>22291</v>
      </c>
      <c r="N3941" t="str">
        <f t="shared" si="61"/>
        <v>OK</v>
      </c>
      <c r="O3941" t="str">
        <f>IF(OR(Table1_17[[#This Row],[amount]]&lt;$Y$8,Table1_17[[#This Row],[amount]]&gt;$Y$7),"Outlier","Normal")</f>
        <v>Normal</v>
      </c>
      <c r="P3941" t="str">
        <f>IF(OR(Table1_17[[#This Row],[missing_flag]]="Missing",Table1_17[[#This Row],[outlier_flag]]="Outliers"),"Review","Valid")</f>
        <v>Valid</v>
      </c>
    </row>
    <row r="3942" spans="1:16">
      <c r="A3942" t="s">
        <v>9368</v>
      </c>
      <c r="B3942" s="1">
        <v>44586</v>
      </c>
      <c r="C3942">
        <v>-24734.03</v>
      </c>
      <c r="D3942" t="s">
        <v>1478</v>
      </c>
      <c r="E3942" t="s">
        <v>1509</v>
      </c>
      <c r="F3942" t="s">
        <v>271</v>
      </c>
      <c r="G3942" t="s">
        <v>8</v>
      </c>
      <c r="I3942" t="s">
        <v>129</v>
      </c>
      <c r="J3942" t="s">
        <v>26231</v>
      </c>
      <c r="K3942" t="s">
        <v>22291</v>
      </c>
      <c r="L3942" t="s">
        <v>22291</v>
      </c>
      <c r="M3942" t="s">
        <v>22291</v>
      </c>
      <c r="N3942" t="str">
        <f t="shared" si="61"/>
        <v>OK</v>
      </c>
      <c r="O3942" t="str">
        <f>IF(OR(Table1_17[[#This Row],[amount]]&lt;$Y$8,Table1_17[[#This Row],[amount]]&gt;$Y$7),"Outlier","Normal")</f>
        <v>Normal</v>
      </c>
      <c r="P3942" t="str">
        <f>IF(OR(Table1_17[[#This Row],[missing_flag]]="Missing",Table1_17[[#This Row],[outlier_flag]]="Outliers"),"Review","Valid")</f>
        <v>Valid</v>
      </c>
    </row>
    <row r="3943" spans="1:16">
      <c r="A3943" t="s">
        <v>9370</v>
      </c>
      <c r="B3943" s="1">
        <v>45128</v>
      </c>
      <c r="C3943">
        <v>144339.91</v>
      </c>
      <c r="D3943" t="s">
        <v>1483</v>
      </c>
      <c r="E3943" t="s">
        <v>1499</v>
      </c>
      <c r="F3943" t="s">
        <v>268</v>
      </c>
      <c r="G3943" t="s">
        <v>8</v>
      </c>
      <c r="H3943" t="s">
        <v>886</v>
      </c>
      <c r="J3943" t="s">
        <v>26232</v>
      </c>
      <c r="K3943" t="s">
        <v>22291</v>
      </c>
      <c r="L3943" t="s">
        <v>22291</v>
      </c>
      <c r="M3943" t="s">
        <v>22291</v>
      </c>
      <c r="N3943" t="str">
        <f t="shared" si="61"/>
        <v>OK</v>
      </c>
      <c r="O3943" t="str">
        <f>IF(OR(Table1_17[[#This Row],[amount]]&lt;$Y$8,Table1_17[[#This Row],[amount]]&gt;$Y$7),"Outlier","Normal")</f>
        <v>Normal</v>
      </c>
      <c r="P3943" t="str">
        <f>IF(OR(Table1_17[[#This Row],[missing_flag]]="Missing",Table1_17[[#This Row],[outlier_flag]]="Outliers"),"Review","Valid")</f>
        <v>Valid</v>
      </c>
    </row>
    <row r="3944" spans="1:16">
      <c r="A3944" t="s">
        <v>9372</v>
      </c>
      <c r="B3944" s="1">
        <v>44785</v>
      </c>
      <c r="C3944">
        <v>-56376.05</v>
      </c>
      <c r="D3944" t="s">
        <v>1478</v>
      </c>
      <c r="E3944" t="s">
        <v>36</v>
      </c>
      <c r="F3944" t="s">
        <v>264</v>
      </c>
      <c r="G3944" t="s">
        <v>13</v>
      </c>
      <c r="I3944" t="s">
        <v>59</v>
      </c>
      <c r="J3944" t="s">
        <v>26233</v>
      </c>
      <c r="K3944" t="s">
        <v>22291</v>
      </c>
      <c r="L3944" t="s">
        <v>22291</v>
      </c>
      <c r="M3944" t="s">
        <v>22291</v>
      </c>
      <c r="N3944" t="str">
        <f t="shared" si="61"/>
        <v>OK</v>
      </c>
      <c r="O3944" t="str">
        <f>IF(OR(Table1_17[[#This Row],[amount]]&lt;$Y$8,Table1_17[[#This Row],[amount]]&gt;$Y$7),"Outlier","Normal")</f>
        <v>Normal</v>
      </c>
      <c r="P3944" t="str">
        <f>IF(OR(Table1_17[[#This Row],[missing_flag]]="Missing",Table1_17[[#This Row],[outlier_flag]]="Outliers"),"Review","Valid")</f>
        <v>Valid</v>
      </c>
    </row>
    <row r="3945" spans="1:16">
      <c r="A3945" t="s">
        <v>9374</v>
      </c>
      <c r="B3945" s="1">
        <v>45076</v>
      </c>
      <c r="C3945">
        <v>24821.98</v>
      </c>
      <c r="D3945" t="s">
        <v>1924</v>
      </c>
      <c r="E3945" t="s">
        <v>1924</v>
      </c>
      <c r="F3945" t="s">
        <v>271</v>
      </c>
      <c r="G3945" t="s">
        <v>29</v>
      </c>
      <c r="J3945" t="s">
        <v>26234</v>
      </c>
      <c r="K3945" t="s">
        <v>22291</v>
      </c>
      <c r="L3945" t="s">
        <v>22291</v>
      </c>
      <c r="M3945" t="s">
        <v>22291</v>
      </c>
      <c r="N3945" t="str">
        <f t="shared" si="61"/>
        <v>OK</v>
      </c>
      <c r="O3945" t="str">
        <f>IF(OR(Table1_17[[#This Row],[amount]]&lt;$Y$8,Table1_17[[#This Row],[amount]]&gt;$Y$7),"Outlier","Normal")</f>
        <v>Normal</v>
      </c>
      <c r="P3945" t="str">
        <f>IF(OR(Table1_17[[#This Row],[missing_flag]]="Missing",Table1_17[[#This Row],[outlier_flag]]="Outliers"),"Review","Valid")</f>
        <v>Valid</v>
      </c>
    </row>
    <row r="3946" spans="1:16">
      <c r="A3946" t="s">
        <v>9376</v>
      </c>
      <c r="B3946" s="1">
        <v>44934</v>
      </c>
      <c r="C3946">
        <v>200432.14</v>
      </c>
      <c r="D3946" t="s">
        <v>1483</v>
      </c>
      <c r="E3946" t="s">
        <v>1487</v>
      </c>
      <c r="F3946" t="s">
        <v>264</v>
      </c>
      <c r="G3946" t="s">
        <v>29</v>
      </c>
      <c r="H3946" t="s">
        <v>696</v>
      </c>
      <c r="J3946" t="s">
        <v>26235</v>
      </c>
      <c r="K3946" t="s">
        <v>22291</v>
      </c>
      <c r="L3946" t="s">
        <v>22291</v>
      </c>
      <c r="M3946" t="s">
        <v>22291</v>
      </c>
      <c r="N3946" t="str">
        <f t="shared" si="61"/>
        <v>OK</v>
      </c>
      <c r="O3946" t="str">
        <f>IF(OR(Table1_17[[#This Row],[amount]]&lt;$Y$8,Table1_17[[#This Row],[amount]]&gt;$Y$7),"Outlier","Normal")</f>
        <v>Normal</v>
      </c>
      <c r="P3946" t="str">
        <f>IF(OR(Table1_17[[#This Row],[missing_flag]]="Missing",Table1_17[[#This Row],[outlier_flag]]="Outliers"),"Review","Valid")</f>
        <v>Valid</v>
      </c>
    </row>
    <row r="3947" spans="1:16">
      <c r="A3947" t="s">
        <v>9378</v>
      </c>
      <c r="B3947" s="1">
        <v>44982</v>
      </c>
      <c r="C3947">
        <v>-46058.14</v>
      </c>
      <c r="D3947" t="s">
        <v>1478</v>
      </c>
      <c r="E3947" t="s">
        <v>1496</v>
      </c>
      <c r="F3947" t="s">
        <v>264</v>
      </c>
      <c r="G3947" t="s">
        <v>29</v>
      </c>
      <c r="I3947" t="s">
        <v>57</v>
      </c>
      <c r="J3947" t="s">
        <v>26236</v>
      </c>
      <c r="K3947" t="s">
        <v>22291</v>
      </c>
      <c r="L3947" t="s">
        <v>22291</v>
      </c>
      <c r="M3947" t="s">
        <v>22291</v>
      </c>
      <c r="N3947" t="str">
        <f t="shared" si="61"/>
        <v>OK</v>
      </c>
      <c r="O3947" t="str">
        <f>IF(OR(Table1_17[[#This Row],[amount]]&lt;$Y$8,Table1_17[[#This Row],[amount]]&gt;$Y$7),"Outlier","Normal")</f>
        <v>Normal</v>
      </c>
      <c r="P3947" t="str">
        <f>IF(OR(Table1_17[[#This Row],[missing_flag]]="Missing",Table1_17[[#This Row],[outlier_flag]]="Outliers"),"Review","Valid")</f>
        <v>Valid</v>
      </c>
    </row>
    <row r="3948" spans="1:16">
      <c r="A3948" t="s">
        <v>9380</v>
      </c>
      <c r="B3948" s="1">
        <v>44938</v>
      </c>
      <c r="C3948">
        <v>157903.65</v>
      </c>
      <c r="D3948" t="s">
        <v>1483</v>
      </c>
      <c r="E3948" t="s">
        <v>1499</v>
      </c>
      <c r="F3948" t="s">
        <v>271</v>
      </c>
      <c r="G3948" t="s">
        <v>17</v>
      </c>
      <c r="H3948" t="s">
        <v>979</v>
      </c>
      <c r="J3948" t="s">
        <v>26237</v>
      </c>
      <c r="K3948" t="s">
        <v>22291</v>
      </c>
      <c r="L3948" t="s">
        <v>22291</v>
      </c>
      <c r="M3948" t="s">
        <v>22291</v>
      </c>
      <c r="N3948" t="str">
        <f t="shared" si="61"/>
        <v>OK</v>
      </c>
      <c r="O3948" t="str">
        <f>IF(OR(Table1_17[[#This Row],[amount]]&lt;$Y$8,Table1_17[[#This Row],[amount]]&gt;$Y$7),"Outlier","Normal")</f>
        <v>Normal</v>
      </c>
      <c r="P3948" t="str">
        <f>IF(OR(Table1_17[[#This Row],[missing_flag]]="Missing",Table1_17[[#This Row],[outlier_flag]]="Outliers"),"Review","Valid")</f>
        <v>Valid</v>
      </c>
    </row>
    <row r="3949" spans="1:16">
      <c r="A3949" t="s">
        <v>9382</v>
      </c>
      <c r="B3949" s="1">
        <v>45281</v>
      </c>
      <c r="C3949">
        <v>9661.06</v>
      </c>
      <c r="D3949" t="s">
        <v>1504</v>
      </c>
      <c r="E3949" t="s">
        <v>1504</v>
      </c>
      <c r="F3949" t="s">
        <v>268</v>
      </c>
      <c r="G3949" t="s">
        <v>29</v>
      </c>
      <c r="J3949" t="s">
        <v>26238</v>
      </c>
      <c r="K3949" t="s">
        <v>22291</v>
      </c>
      <c r="L3949" t="s">
        <v>22291</v>
      </c>
      <c r="M3949" t="s">
        <v>22291</v>
      </c>
      <c r="N3949" t="str">
        <f t="shared" si="61"/>
        <v>OK</v>
      </c>
      <c r="O3949" t="str">
        <f>IF(OR(Table1_17[[#This Row],[amount]]&lt;$Y$8,Table1_17[[#This Row],[amount]]&gt;$Y$7),"Outlier","Normal")</f>
        <v>Normal</v>
      </c>
      <c r="P3949" t="str">
        <f>IF(OR(Table1_17[[#This Row],[missing_flag]]="Missing",Table1_17[[#This Row],[outlier_flag]]="Outliers"),"Review","Valid")</f>
        <v>Valid</v>
      </c>
    </row>
    <row r="3950" spans="1:16">
      <c r="A3950" t="s">
        <v>9384</v>
      </c>
      <c r="B3950" s="1">
        <v>45041</v>
      </c>
      <c r="C3950">
        <v>-94179.53</v>
      </c>
      <c r="D3950" t="s">
        <v>1478</v>
      </c>
      <c r="E3950" t="s">
        <v>1509</v>
      </c>
      <c r="F3950" t="s">
        <v>271</v>
      </c>
      <c r="G3950" t="s">
        <v>13</v>
      </c>
      <c r="I3950" t="s">
        <v>155</v>
      </c>
      <c r="J3950" t="s">
        <v>26239</v>
      </c>
      <c r="K3950" t="s">
        <v>22291</v>
      </c>
      <c r="L3950" t="s">
        <v>22291</v>
      </c>
      <c r="M3950" t="s">
        <v>22291</v>
      </c>
      <c r="N3950" t="str">
        <f t="shared" si="61"/>
        <v>OK</v>
      </c>
      <c r="O3950" t="str">
        <f>IF(OR(Table1_17[[#This Row],[amount]]&lt;$Y$8,Table1_17[[#This Row],[amount]]&gt;$Y$7),"Outlier","Normal")</f>
        <v>Normal</v>
      </c>
      <c r="P3950" t="str">
        <f>IF(OR(Table1_17[[#This Row],[missing_flag]]="Missing",Table1_17[[#This Row],[outlier_flag]]="Outliers"),"Review","Valid")</f>
        <v>Valid</v>
      </c>
    </row>
    <row r="3951" spans="1:16">
      <c r="A3951" t="s">
        <v>9386</v>
      </c>
      <c r="B3951" s="1">
        <v>45216</v>
      </c>
      <c r="C3951">
        <v>-42546.93</v>
      </c>
      <c r="D3951" t="s">
        <v>1478</v>
      </c>
      <c r="E3951" t="s">
        <v>1534</v>
      </c>
      <c r="F3951" t="s">
        <v>268</v>
      </c>
      <c r="G3951" t="s">
        <v>17</v>
      </c>
      <c r="I3951" t="s">
        <v>143</v>
      </c>
      <c r="J3951" t="s">
        <v>26240</v>
      </c>
      <c r="K3951" t="s">
        <v>22291</v>
      </c>
      <c r="L3951" t="s">
        <v>22291</v>
      </c>
      <c r="M3951" t="s">
        <v>22291</v>
      </c>
      <c r="N3951" t="str">
        <f t="shared" si="61"/>
        <v>OK</v>
      </c>
      <c r="O3951" t="str">
        <f>IF(OR(Table1_17[[#This Row],[amount]]&lt;$Y$8,Table1_17[[#This Row],[amount]]&gt;$Y$7),"Outlier","Normal")</f>
        <v>Normal</v>
      </c>
      <c r="P3951" t="str">
        <f>IF(OR(Table1_17[[#This Row],[missing_flag]]="Missing",Table1_17[[#This Row],[outlier_flag]]="Outliers"),"Review","Valid")</f>
        <v>Valid</v>
      </c>
    </row>
    <row r="3952" spans="1:16">
      <c r="A3952" t="s">
        <v>9388</v>
      </c>
      <c r="B3952" s="1">
        <v>44856</v>
      </c>
      <c r="C3952">
        <v>-2000</v>
      </c>
      <c r="D3952" t="s">
        <v>1478</v>
      </c>
      <c r="E3952" t="s">
        <v>20</v>
      </c>
      <c r="F3952" t="s">
        <v>268</v>
      </c>
      <c r="G3952" t="s">
        <v>17</v>
      </c>
      <c r="I3952" t="s">
        <v>25</v>
      </c>
      <c r="J3952" t="s">
        <v>26241</v>
      </c>
      <c r="K3952" t="s">
        <v>22291</v>
      </c>
      <c r="L3952" t="s">
        <v>22291</v>
      </c>
      <c r="M3952" t="s">
        <v>22291</v>
      </c>
      <c r="N3952" t="str">
        <f t="shared" si="61"/>
        <v>OK</v>
      </c>
      <c r="O3952" t="str">
        <f>IF(OR(Table1_17[[#This Row],[amount]]&lt;$Y$8,Table1_17[[#This Row],[amount]]&gt;$Y$7),"Outlier","Normal")</f>
        <v>Normal</v>
      </c>
      <c r="P3952" t="str">
        <f>IF(OR(Table1_17[[#This Row],[missing_flag]]="Missing",Table1_17[[#This Row],[outlier_flag]]="Outliers"),"Review","Valid")</f>
        <v>Valid</v>
      </c>
    </row>
    <row r="3953" spans="1:16">
      <c r="A3953" t="s">
        <v>9390</v>
      </c>
      <c r="B3953" s="1">
        <v>45152</v>
      </c>
      <c r="C3953">
        <v>-55027.54</v>
      </c>
      <c r="D3953" t="s">
        <v>1478</v>
      </c>
      <c r="E3953" t="s">
        <v>1496</v>
      </c>
      <c r="F3953" t="s">
        <v>264</v>
      </c>
      <c r="G3953" t="s">
        <v>8</v>
      </c>
      <c r="I3953" t="s">
        <v>143</v>
      </c>
      <c r="J3953" t="s">
        <v>26242</v>
      </c>
      <c r="K3953" t="s">
        <v>22291</v>
      </c>
      <c r="L3953" t="s">
        <v>22291</v>
      </c>
      <c r="M3953" t="s">
        <v>22291</v>
      </c>
      <c r="N3953" t="str">
        <f t="shared" si="61"/>
        <v>OK</v>
      </c>
      <c r="O3953" t="str">
        <f>IF(OR(Table1_17[[#This Row],[amount]]&lt;$Y$8,Table1_17[[#This Row],[amount]]&gt;$Y$7),"Outlier","Normal")</f>
        <v>Normal</v>
      </c>
      <c r="P3953" t="str">
        <f>IF(OR(Table1_17[[#This Row],[missing_flag]]="Missing",Table1_17[[#This Row],[outlier_flag]]="Outliers"),"Review","Valid")</f>
        <v>Valid</v>
      </c>
    </row>
    <row r="3954" spans="1:16">
      <c r="A3954" t="s">
        <v>9392</v>
      </c>
      <c r="B3954" s="1">
        <v>45064</v>
      </c>
      <c r="C3954">
        <v>21989.81</v>
      </c>
      <c r="D3954" t="s">
        <v>1587</v>
      </c>
      <c r="E3954" t="s">
        <v>1587</v>
      </c>
      <c r="F3954" t="s">
        <v>268</v>
      </c>
      <c r="G3954" t="s">
        <v>13</v>
      </c>
      <c r="J3954" t="s">
        <v>26243</v>
      </c>
      <c r="K3954" t="s">
        <v>22291</v>
      </c>
      <c r="L3954" t="s">
        <v>22291</v>
      </c>
      <c r="M3954" t="s">
        <v>22291</v>
      </c>
      <c r="N3954" t="str">
        <f t="shared" si="61"/>
        <v>OK</v>
      </c>
      <c r="O3954" t="str">
        <f>IF(OR(Table1_17[[#This Row],[amount]]&lt;$Y$8,Table1_17[[#This Row],[amount]]&gt;$Y$7),"Outlier","Normal")</f>
        <v>Normal</v>
      </c>
      <c r="P3954" t="str">
        <f>IF(OR(Table1_17[[#This Row],[missing_flag]]="Missing",Table1_17[[#This Row],[outlier_flag]]="Outliers"),"Review","Valid")</f>
        <v>Valid</v>
      </c>
    </row>
    <row r="3955" spans="1:16">
      <c r="A3955" t="s">
        <v>9394</v>
      </c>
      <c r="B3955" s="1">
        <v>45202</v>
      </c>
      <c r="C3955">
        <v>169479.21</v>
      </c>
      <c r="D3955" t="s">
        <v>1483</v>
      </c>
      <c r="E3955" t="s">
        <v>1499</v>
      </c>
      <c r="F3955" t="s">
        <v>264</v>
      </c>
      <c r="G3955" t="s">
        <v>29</v>
      </c>
      <c r="H3955" t="s">
        <v>1259</v>
      </c>
      <c r="J3955" t="s">
        <v>26244</v>
      </c>
      <c r="K3955" t="s">
        <v>22291</v>
      </c>
      <c r="L3955" t="s">
        <v>22291</v>
      </c>
      <c r="M3955" t="s">
        <v>22291</v>
      </c>
      <c r="N3955" t="str">
        <f t="shared" si="61"/>
        <v>OK</v>
      </c>
      <c r="O3955" t="str">
        <f>IF(OR(Table1_17[[#This Row],[amount]]&lt;$Y$8,Table1_17[[#This Row],[amount]]&gt;$Y$7),"Outlier","Normal")</f>
        <v>Normal</v>
      </c>
      <c r="P3955" t="str">
        <f>IF(OR(Table1_17[[#This Row],[missing_flag]]="Missing",Table1_17[[#This Row],[outlier_flag]]="Outliers"),"Review","Valid")</f>
        <v>Valid</v>
      </c>
    </row>
    <row r="3956" spans="1:16">
      <c r="A3956" t="s">
        <v>9396</v>
      </c>
      <c r="B3956" s="1">
        <v>44779</v>
      </c>
      <c r="C3956">
        <v>-61018.79</v>
      </c>
      <c r="D3956" t="s">
        <v>1478</v>
      </c>
      <c r="E3956" t="s">
        <v>1496</v>
      </c>
      <c r="F3956" t="s">
        <v>268</v>
      </c>
      <c r="G3956" t="s">
        <v>17</v>
      </c>
      <c r="I3956" t="s">
        <v>205</v>
      </c>
      <c r="J3956" t="s">
        <v>26245</v>
      </c>
      <c r="K3956" t="s">
        <v>22291</v>
      </c>
      <c r="L3956" t="s">
        <v>22291</v>
      </c>
      <c r="M3956" t="s">
        <v>22291</v>
      </c>
      <c r="N3956" t="str">
        <f t="shared" si="61"/>
        <v>OK</v>
      </c>
      <c r="O3956" t="str">
        <f>IF(OR(Table1_17[[#This Row],[amount]]&lt;$Y$8,Table1_17[[#This Row],[amount]]&gt;$Y$7),"Outlier","Normal")</f>
        <v>Normal</v>
      </c>
      <c r="P3956" t="str">
        <f>IF(OR(Table1_17[[#This Row],[missing_flag]]="Missing",Table1_17[[#This Row],[outlier_flag]]="Outliers"),"Review","Valid")</f>
        <v>Valid</v>
      </c>
    </row>
    <row r="3957" spans="1:16">
      <c r="A3957" t="s">
        <v>9398</v>
      </c>
      <c r="B3957" s="1">
        <v>44746</v>
      </c>
      <c r="C3957">
        <v>-35220.79</v>
      </c>
      <c r="D3957" t="s">
        <v>1478</v>
      </c>
      <c r="E3957" t="s">
        <v>1534</v>
      </c>
      <c r="F3957" t="s">
        <v>271</v>
      </c>
      <c r="G3957" t="s">
        <v>13</v>
      </c>
      <c r="I3957" t="s">
        <v>161</v>
      </c>
      <c r="J3957" t="s">
        <v>26246</v>
      </c>
      <c r="K3957" t="s">
        <v>22291</v>
      </c>
      <c r="L3957" t="s">
        <v>22291</v>
      </c>
      <c r="M3957" t="s">
        <v>22291</v>
      </c>
      <c r="N3957" t="str">
        <f t="shared" si="61"/>
        <v>OK</v>
      </c>
      <c r="O3957" t="str">
        <f>IF(OR(Table1_17[[#This Row],[amount]]&lt;$Y$8,Table1_17[[#This Row],[amount]]&gt;$Y$7),"Outlier","Normal")</f>
        <v>Normal</v>
      </c>
      <c r="P3957" t="str">
        <f>IF(OR(Table1_17[[#This Row],[missing_flag]]="Missing",Table1_17[[#This Row],[outlier_flag]]="Outliers"),"Review","Valid")</f>
        <v>Valid</v>
      </c>
    </row>
    <row r="3958" spans="1:16">
      <c r="A3958" t="s">
        <v>9400</v>
      </c>
      <c r="B3958" s="1">
        <v>44684</v>
      </c>
      <c r="C3958">
        <v>-58318.86</v>
      </c>
      <c r="D3958" t="s">
        <v>1478</v>
      </c>
      <c r="E3958" t="s">
        <v>1534</v>
      </c>
      <c r="F3958" t="s">
        <v>268</v>
      </c>
      <c r="G3958" t="s">
        <v>17</v>
      </c>
      <c r="I3958" t="s">
        <v>23</v>
      </c>
      <c r="J3958" t="s">
        <v>26247</v>
      </c>
      <c r="K3958" t="s">
        <v>22291</v>
      </c>
      <c r="L3958" t="s">
        <v>22291</v>
      </c>
      <c r="M3958" t="s">
        <v>22291</v>
      </c>
      <c r="N3958" t="str">
        <f t="shared" si="61"/>
        <v>OK</v>
      </c>
      <c r="O3958" t="str">
        <f>IF(OR(Table1_17[[#This Row],[amount]]&lt;$Y$8,Table1_17[[#This Row],[amount]]&gt;$Y$7),"Outlier","Normal")</f>
        <v>Normal</v>
      </c>
      <c r="P3958" t="str">
        <f>IF(OR(Table1_17[[#This Row],[missing_flag]]="Missing",Table1_17[[#This Row],[outlier_flag]]="Outliers"),"Review","Valid")</f>
        <v>Valid</v>
      </c>
    </row>
    <row r="3959" spans="1:16">
      <c r="A3959" t="s">
        <v>9402</v>
      </c>
      <c r="B3959" s="1">
        <v>44941</v>
      </c>
      <c r="C3959">
        <v>205622.22</v>
      </c>
      <c r="D3959" t="s">
        <v>1483</v>
      </c>
      <c r="E3959" t="s">
        <v>1499</v>
      </c>
      <c r="F3959" t="s">
        <v>268</v>
      </c>
      <c r="G3959" t="s">
        <v>17</v>
      </c>
      <c r="H3959" t="s">
        <v>1395</v>
      </c>
      <c r="J3959" t="s">
        <v>26248</v>
      </c>
      <c r="K3959" t="s">
        <v>22291</v>
      </c>
      <c r="L3959" t="s">
        <v>22291</v>
      </c>
      <c r="M3959" t="s">
        <v>22291</v>
      </c>
      <c r="N3959" t="str">
        <f t="shared" si="61"/>
        <v>OK</v>
      </c>
      <c r="O3959" t="str">
        <f>IF(OR(Table1_17[[#This Row],[amount]]&lt;$Y$8,Table1_17[[#This Row],[amount]]&gt;$Y$7),"Outlier","Normal")</f>
        <v>Normal</v>
      </c>
      <c r="P3959" t="str">
        <f>IF(OR(Table1_17[[#This Row],[missing_flag]]="Missing",Table1_17[[#This Row],[outlier_flag]]="Outliers"),"Review","Valid")</f>
        <v>Valid</v>
      </c>
    </row>
    <row r="3960" spans="1:16">
      <c r="A3960" t="s">
        <v>9404</v>
      </c>
      <c r="B3960" s="1">
        <v>45217</v>
      </c>
      <c r="C3960">
        <v>-8494.77</v>
      </c>
      <c r="D3960" t="s">
        <v>1478</v>
      </c>
      <c r="E3960" t="s">
        <v>1534</v>
      </c>
      <c r="F3960" t="s">
        <v>264</v>
      </c>
      <c r="G3960" t="s">
        <v>17</v>
      </c>
      <c r="I3960" t="s">
        <v>115</v>
      </c>
      <c r="J3960" t="s">
        <v>26249</v>
      </c>
      <c r="K3960" t="s">
        <v>22291</v>
      </c>
      <c r="L3960" t="s">
        <v>22291</v>
      </c>
      <c r="M3960" t="s">
        <v>22291</v>
      </c>
      <c r="N3960" t="str">
        <f t="shared" si="61"/>
        <v>OK</v>
      </c>
      <c r="O3960" t="str">
        <f>IF(OR(Table1_17[[#This Row],[amount]]&lt;$Y$8,Table1_17[[#This Row],[amount]]&gt;$Y$7),"Outlier","Normal")</f>
        <v>Normal</v>
      </c>
      <c r="P3960" t="str">
        <f>IF(OR(Table1_17[[#This Row],[missing_flag]]="Missing",Table1_17[[#This Row],[outlier_flag]]="Outliers"),"Review","Valid")</f>
        <v>Valid</v>
      </c>
    </row>
    <row r="3961" spans="1:16">
      <c r="A3961" t="s">
        <v>9406</v>
      </c>
      <c r="B3961" s="1">
        <v>44761</v>
      </c>
      <c r="C3961">
        <v>-38712.730000000003</v>
      </c>
      <c r="D3961" t="s">
        <v>1478</v>
      </c>
      <c r="E3961" t="s">
        <v>7</v>
      </c>
      <c r="F3961" t="s">
        <v>264</v>
      </c>
      <c r="G3961" t="s">
        <v>8</v>
      </c>
      <c r="I3961" t="s">
        <v>219</v>
      </c>
      <c r="J3961" t="s">
        <v>26250</v>
      </c>
      <c r="K3961" t="s">
        <v>22291</v>
      </c>
      <c r="L3961" t="s">
        <v>22291</v>
      </c>
      <c r="M3961" t="s">
        <v>22291</v>
      </c>
      <c r="N3961" t="str">
        <f t="shared" si="61"/>
        <v>OK</v>
      </c>
      <c r="O3961" t="str">
        <f>IF(OR(Table1_17[[#This Row],[amount]]&lt;$Y$8,Table1_17[[#This Row],[amount]]&gt;$Y$7),"Outlier","Normal")</f>
        <v>Normal</v>
      </c>
      <c r="P3961" t="str">
        <f>IF(OR(Table1_17[[#This Row],[missing_flag]]="Missing",Table1_17[[#This Row],[outlier_flag]]="Outliers"),"Review","Valid")</f>
        <v>Valid</v>
      </c>
    </row>
    <row r="3962" spans="1:16">
      <c r="A3962" t="s">
        <v>9408</v>
      </c>
      <c r="B3962" s="1">
        <v>44766</v>
      </c>
      <c r="C3962">
        <v>177793.93</v>
      </c>
      <c r="D3962" t="s">
        <v>1483</v>
      </c>
      <c r="E3962" t="s">
        <v>1487</v>
      </c>
      <c r="F3962" t="s">
        <v>264</v>
      </c>
      <c r="G3962" t="s">
        <v>8</v>
      </c>
      <c r="H3962" t="s">
        <v>1109</v>
      </c>
      <c r="J3962" t="s">
        <v>26251</v>
      </c>
      <c r="K3962" t="s">
        <v>22291</v>
      </c>
      <c r="L3962" t="s">
        <v>22291</v>
      </c>
      <c r="M3962" t="s">
        <v>22291</v>
      </c>
      <c r="N3962" t="str">
        <f t="shared" si="61"/>
        <v>OK</v>
      </c>
      <c r="O3962" t="str">
        <f>IF(OR(Table1_17[[#This Row],[amount]]&lt;$Y$8,Table1_17[[#This Row],[amount]]&gt;$Y$7),"Outlier","Normal")</f>
        <v>Normal</v>
      </c>
      <c r="P3962" t="str">
        <f>IF(OR(Table1_17[[#This Row],[missing_flag]]="Missing",Table1_17[[#This Row],[outlier_flag]]="Outliers"),"Review","Valid")</f>
        <v>Valid</v>
      </c>
    </row>
    <row r="3963" spans="1:16">
      <c r="A3963" t="s">
        <v>9410</v>
      </c>
      <c r="B3963" s="1">
        <v>45138</v>
      </c>
      <c r="C3963">
        <v>123978.27</v>
      </c>
      <c r="D3963" t="s">
        <v>1483</v>
      </c>
      <c r="E3963" t="s">
        <v>1484</v>
      </c>
      <c r="F3963" t="s">
        <v>271</v>
      </c>
      <c r="G3963" t="s">
        <v>29</v>
      </c>
      <c r="H3963" t="s">
        <v>910</v>
      </c>
      <c r="J3963" t="s">
        <v>26252</v>
      </c>
      <c r="K3963" t="s">
        <v>22291</v>
      </c>
      <c r="L3963" t="s">
        <v>22291</v>
      </c>
      <c r="M3963" t="s">
        <v>22291</v>
      </c>
      <c r="N3963" t="str">
        <f t="shared" si="61"/>
        <v>OK</v>
      </c>
      <c r="O3963" t="str">
        <f>IF(OR(Table1_17[[#This Row],[amount]]&lt;$Y$8,Table1_17[[#This Row],[amount]]&gt;$Y$7),"Outlier","Normal")</f>
        <v>Normal</v>
      </c>
      <c r="P3963" t="str">
        <f>IF(OR(Table1_17[[#This Row],[missing_flag]]="Missing",Table1_17[[#This Row],[outlier_flag]]="Outliers"),"Review","Valid")</f>
        <v>Valid</v>
      </c>
    </row>
    <row r="3964" spans="1:16">
      <c r="A3964" t="s">
        <v>9412</v>
      </c>
      <c r="B3964" s="1">
        <v>45020</v>
      </c>
      <c r="C3964">
        <v>88181.57</v>
      </c>
      <c r="D3964" t="s">
        <v>1483</v>
      </c>
      <c r="E3964" t="s">
        <v>1484</v>
      </c>
      <c r="F3964" t="s">
        <v>268</v>
      </c>
      <c r="G3964" t="s">
        <v>29</v>
      </c>
      <c r="H3964" t="s">
        <v>1095</v>
      </c>
      <c r="J3964" t="s">
        <v>26253</v>
      </c>
      <c r="K3964" t="s">
        <v>22291</v>
      </c>
      <c r="L3964" t="s">
        <v>22291</v>
      </c>
      <c r="M3964" t="s">
        <v>22291</v>
      </c>
      <c r="N3964" t="str">
        <f t="shared" si="61"/>
        <v>OK</v>
      </c>
      <c r="O3964" t="str">
        <f>IF(OR(Table1_17[[#This Row],[amount]]&lt;$Y$8,Table1_17[[#This Row],[amount]]&gt;$Y$7),"Outlier","Normal")</f>
        <v>Normal</v>
      </c>
      <c r="P3964" t="str">
        <f>IF(OR(Table1_17[[#This Row],[missing_flag]]="Missing",Table1_17[[#This Row],[outlier_flag]]="Outliers"),"Review","Valid")</f>
        <v>Valid</v>
      </c>
    </row>
    <row r="3965" spans="1:16">
      <c r="A3965" t="s">
        <v>9414</v>
      </c>
      <c r="B3965" s="1">
        <v>45263</v>
      </c>
      <c r="C3965">
        <v>148956.51</v>
      </c>
      <c r="D3965" t="s">
        <v>1483</v>
      </c>
      <c r="E3965" t="s">
        <v>1499</v>
      </c>
      <c r="F3965" t="s">
        <v>271</v>
      </c>
      <c r="G3965" t="s">
        <v>13</v>
      </c>
      <c r="H3965" t="s">
        <v>1165</v>
      </c>
      <c r="J3965" t="s">
        <v>26254</v>
      </c>
      <c r="K3965" t="s">
        <v>22291</v>
      </c>
      <c r="L3965" t="s">
        <v>22291</v>
      </c>
      <c r="M3965" t="s">
        <v>22291</v>
      </c>
      <c r="N3965" t="str">
        <f t="shared" si="61"/>
        <v>OK</v>
      </c>
      <c r="O3965" t="str">
        <f>IF(OR(Table1_17[[#This Row],[amount]]&lt;$Y$8,Table1_17[[#This Row],[amount]]&gt;$Y$7),"Outlier","Normal")</f>
        <v>Normal</v>
      </c>
      <c r="P3965" t="str">
        <f>IF(OR(Table1_17[[#This Row],[missing_flag]]="Missing",Table1_17[[#This Row],[outlier_flag]]="Outliers"),"Review","Valid")</f>
        <v>Valid</v>
      </c>
    </row>
    <row r="3966" spans="1:16">
      <c r="A3966" t="s">
        <v>9416</v>
      </c>
      <c r="B3966" s="1">
        <v>44888</v>
      </c>
      <c r="C3966">
        <v>218480.75</v>
      </c>
      <c r="D3966" t="s">
        <v>1483</v>
      </c>
      <c r="E3966" t="s">
        <v>1499</v>
      </c>
      <c r="F3966" t="s">
        <v>271</v>
      </c>
      <c r="G3966" t="s">
        <v>8</v>
      </c>
      <c r="H3966" t="s">
        <v>1239</v>
      </c>
      <c r="J3966" t="s">
        <v>26255</v>
      </c>
      <c r="K3966" t="s">
        <v>22291</v>
      </c>
      <c r="L3966" t="s">
        <v>22291</v>
      </c>
      <c r="M3966" t="s">
        <v>22291</v>
      </c>
      <c r="N3966" t="str">
        <f t="shared" si="61"/>
        <v>OK</v>
      </c>
      <c r="O3966" t="str">
        <f>IF(OR(Table1_17[[#This Row],[amount]]&lt;$Y$8,Table1_17[[#This Row],[amount]]&gt;$Y$7),"Outlier","Normal")</f>
        <v>Normal</v>
      </c>
      <c r="P3966" t="str">
        <f>IF(OR(Table1_17[[#This Row],[missing_flag]]="Missing",Table1_17[[#This Row],[outlier_flag]]="Outliers"),"Review","Valid")</f>
        <v>Valid</v>
      </c>
    </row>
    <row r="3967" spans="1:16">
      <c r="A3967" t="s">
        <v>9418</v>
      </c>
      <c r="B3967" s="1">
        <v>45160</v>
      </c>
      <c r="C3967">
        <v>116319.85</v>
      </c>
      <c r="D3967" t="s">
        <v>1483</v>
      </c>
      <c r="E3967" t="s">
        <v>1487</v>
      </c>
      <c r="F3967" t="s">
        <v>271</v>
      </c>
      <c r="G3967" t="s">
        <v>17</v>
      </c>
      <c r="H3967" t="s">
        <v>1241</v>
      </c>
      <c r="J3967" t="s">
        <v>26256</v>
      </c>
      <c r="K3967" t="s">
        <v>22291</v>
      </c>
      <c r="L3967" t="s">
        <v>22291</v>
      </c>
      <c r="M3967" t="s">
        <v>22291</v>
      </c>
      <c r="N3967" t="str">
        <f t="shared" si="61"/>
        <v>OK</v>
      </c>
      <c r="O3967" t="str">
        <f>IF(OR(Table1_17[[#This Row],[amount]]&lt;$Y$8,Table1_17[[#This Row],[amount]]&gt;$Y$7),"Outlier","Normal")</f>
        <v>Normal</v>
      </c>
      <c r="P3967" t="str">
        <f>IF(OR(Table1_17[[#This Row],[missing_flag]]="Missing",Table1_17[[#This Row],[outlier_flag]]="Outliers"),"Review","Valid")</f>
        <v>Valid</v>
      </c>
    </row>
    <row r="3968" spans="1:16">
      <c r="A3968" t="s">
        <v>9420</v>
      </c>
      <c r="B3968" s="1">
        <v>44662</v>
      </c>
      <c r="C3968">
        <v>202821.17</v>
      </c>
      <c r="D3968" t="s">
        <v>1483</v>
      </c>
      <c r="E3968" t="s">
        <v>1484</v>
      </c>
      <c r="F3968" t="s">
        <v>264</v>
      </c>
      <c r="G3968" t="s">
        <v>13</v>
      </c>
      <c r="H3968" t="s">
        <v>995</v>
      </c>
      <c r="J3968" t="s">
        <v>26257</v>
      </c>
      <c r="K3968" t="s">
        <v>22291</v>
      </c>
      <c r="L3968" t="s">
        <v>22291</v>
      </c>
      <c r="M3968" t="s">
        <v>22291</v>
      </c>
      <c r="N3968" t="str">
        <f t="shared" si="61"/>
        <v>OK</v>
      </c>
      <c r="O3968" t="str">
        <f>IF(OR(Table1_17[[#This Row],[amount]]&lt;$Y$8,Table1_17[[#This Row],[amount]]&gt;$Y$7),"Outlier","Normal")</f>
        <v>Normal</v>
      </c>
      <c r="P3968" t="str">
        <f>IF(OR(Table1_17[[#This Row],[missing_flag]]="Missing",Table1_17[[#This Row],[outlier_flag]]="Outliers"),"Review","Valid")</f>
        <v>Valid</v>
      </c>
    </row>
    <row r="3969" spans="1:16">
      <c r="A3969" t="s">
        <v>9422</v>
      </c>
      <c r="B3969" s="1">
        <v>44640</v>
      </c>
      <c r="C3969">
        <v>257777.85</v>
      </c>
      <c r="D3969" t="s">
        <v>1483</v>
      </c>
      <c r="E3969" t="s">
        <v>1487</v>
      </c>
      <c r="F3969" t="s">
        <v>271</v>
      </c>
      <c r="G3969" t="s">
        <v>13</v>
      </c>
      <c r="H3969" t="s">
        <v>914</v>
      </c>
      <c r="J3969" t="s">
        <v>26258</v>
      </c>
      <c r="K3969" t="s">
        <v>22291</v>
      </c>
      <c r="L3969" t="s">
        <v>22291</v>
      </c>
      <c r="M3969" t="s">
        <v>22291</v>
      </c>
      <c r="N3969" t="str">
        <f t="shared" si="61"/>
        <v>OK</v>
      </c>
      <c r="O3969" t="str">
        <f>IF(OR(Table1_17[[#This Row],[amount]]&lt;$Y$8,Table1_17[[#This Row],[amount]]&gt;$Y$7),"Outlier","Normal")</f>
        <v>Normal</v>
      </c>
      <c r="P3969" t="str">
        <f>IF(OR(Table1_17[[#This Row],[missing_flag]]="Missing",Table1_17[[#This Row],[outlier_flag]]="Outliers"),"Review","Valid")</f>
        <v>Valid</v>
      </c>
    </row>
    <row r="3970" spans="1:16">
      <c r="A3970" t="s">
        <v>9424</v>
      </c>
      <c r="B3970" s="1">
        <v>44712</v>
      </c>
      <c r="C3970">
        <v>-58859.83</v>
      </c>
      <c r="D3970" t="s">
        <v>1478</v>
      </c>
      <c r="E3970" t="s">
        <v>1534</v>
      </c>
      <c r="F3970" t="s">
        <v>271</v>
      </c>
      <c r="G3970" t="s">
        <v>13</v>
      </c>
      <c r="I3970" t="s">
        <v>69</v>
      </c>
      <c r="J3970" t="s">
        <v>26259</v>
      </c>
      <c r="K3970" t="s">
        <v>22291</v>
      </c>
      <c r="L3970" t="s">
        <v>22291</v>
      </c>
      <c r="M3970" t="s">
        <v>22291</v>
      </c>
      <c r="N3970" t="str">
        <f t="shared" si="61"/>
        <v>OK</v>
      </c>
      <c r="O3970" t="str">
        <f>IF(OR(Table1_17[[#This Row],[amount]]&lt;$Y$8,Table1_17[[#This Row],[amount]]&gt;$Y$7),"Outlier","Normal")</f>
        <v>Normal</v>
      </c>
      <c r="P3970" t="str">
        <f>IF(OR(Table1_17[[#This Row],[missing_flag]]="Missing",Table1_17[[#This Row],[outlier_flag]]="Outliers"),"Review","Valid")</f>
        <v>Valid</v>
      </c>
    </row>
    <row r="3971" spans="1:16">
      <c r="A3971" t="s">
        <v>9426</v>
      </c>
      <c r="B3971" s="1">
        <v>45191</v>
      </c>
      <c r="C3971">
        <v>82652.479999999996</v>
      </c>
      <c r="D3971" t="s">
        <v>1483</v>
      </c>
      <c r="E3971" t="s">
        <v>1487</v>
      </c>
      <c r="F3971" t="s">
        <v>271</v>
      </c>
      <c r="G3971" t="s">
        <v>8</v>
      </c>
      <c r="H3971" t="s">
        <v>1169</v>
      </c>
      <c r="J3971" t="s">
        <v>26260</v>
      </c>
      <c r="K3971" t="s">
        <v>22291</v>
      </c>
      <c r="L3971" t="s">
        <v>22291</v>
      </c>
      <c r="M3971" t="s">
        <v>22291</v>
      </c>
      <c r="N3971" t="str">
        <f t="shared" ref="N3971:N4034" si="62">IF(OR(B3971="",C3971="",D3971="",F3971=""),"Missing","OK")</f>
        <v>OK</v>
      </c>
      <c r="O3971" t="str">
        <f>IF(OR(Table1_17[[#This Row],[amount]]&lt;$Y$8,Table1_17[[#This Row],[amount]]&gt;$Y$7),"Outlier","Normal")</f>
        <v>Normal</v>
      </c>
      <c r="P3971" t="str">
        <f>IF(OR(Table1_17[[#This Row],[missing_flag]]="Missing",Table1_17[[#This Row],[outlier_flag]]="Outliers"),"Review","Valid")</f>
        <v>Valid</v>
      </c>
    </row>
    <row r="3972" spans="1:16">
      <c r="A3972" t="s">
        <v>9428</v>
      </c>
      <c r="B3972" s="1">
        <v>44811</v>
      </c>
      <c r="C3972">
        <v>-65098.1</v>
      </c>
      <c r="D3972" t="s">
        <v>1478</v>
      </c>
      <c r="E3972" t="s">
        <v>1496</v>
      </c>
      <c r="F3972" t="s">
        <v>268</v>
      </c>
      <c r="G3972" t="s">
        <v>17</v>
      </c>
      <c r="I3972" t="s">
        <v>101</v>
      </c>
      <c r="J3972" t="s">
        <v>26261</v>
      </c>
      <c r="K3972" t="s">
        <v>22291</v>
      </c>
      <c r="L3972" t="s">
        <v>22291</v>
      </c>
      <c r="M3972" t="s">
        <v>22291</v>
      </c>
      <c r="N3972" t="str">
        <f t="shared" si="62"/>
        <v>OK</v>
      </c>
      <c r="O3972" t="str">
        <f>IF(OR(Table1_17[[#This Row],[amount]]&lt;$Y$8,Table1_17[[#This Row],[amount]]&gt;$Y$7),"Outlier","Normal")</f>
        <v>Normal</v>
      </c>
      <c r="P3972" t="str">
        <f>IF(OR(Table1_17[[#This Row],[missing_flag]]="Missing",Table1_17[[#This Row],[outlier_flag]]="Outliers"),"Review","Valid")</f>
        <v>Valid</v>
      </c>
    </row>
    <row r="3973" spans="1:16">
      <c r="A3973" t="s">
        <v>9430</v>
      </c>
      <c r="B3973" s="1">
        <v>45250</v>
      </c>
      <c r="C3973">
        <v>-74817.62</v>
      </c>
      <c r="D3973" t="s">
        <v>1478</v>
      </c>
      <c r="E3973" t="s">
        <v>7</v>
      </c>
      <c r="F3973" t="s">
        <v>268</v>
      </c>
      <c r="G3973" t="s">
        <v>17</v>
      </c>
      <c r="I3973" t="s">
        <v>135</v>
      </c>
      <c r="J3973" t="s">
        <v>26262</v>
      </c>
      <c r="K3973" t="s">
        <v>22291</v>
      </c>
      <c r="L3973" t="s">
        <v>22291</v>
      </c>
      <c r="M3973" t="s">
        <v>22291</v>
      </c>
      <c r="N3973" t="str">
        <f t="shared" si="62"/>
        <v>OK</v>
      </c>
      <c r="O3973" t="str">
        <f>IF(OR(Table1_17[[#This Row],[amount]]&lt;$Y$8,Table1_17[[#This Row],[amount]]&gt;$Y$7),"Outlier","Normal")</f>
        <v>Normal</v>
      </c>
      <c r="P3973" t="str">
        <f>IF(OR(Table1_17[[#This Row],[missing_flag]]="Missing",Table1_17[[#This Row],[outlier_flag]]="Outliers"),"Review","Valid")</f>
        <v>Valid</v>
      </c>
    </row>
    <row r="3974" spans="1:16">
      <c r="A3974" t="s">
        <v>9432</v>
      </c>
      <c r="B3974" s="1">
        <v>45156</v>
      </c>
      <c r="C3974">
        <v>-29552.2</v>
      </c>
      <c r="D3974" t="s">
        <v>1478</v>
      </c>
      <c r="E3974" t="s">
        <v>1496</v>
      </c>
      <c r="F3974" t="s">
        <v>271</v>
      </c>
      <c r="G3974" t="s">
        <v>13</v>
      </c>
      <c r="I3974" t="s">
        <v>145</v>
      </c>
      <c r="J3974" t="s">
        <v>26263</v>
      </c>
      <c r="K3974" t="s">
        <v>22291</v>
      </c>
      <c r="L3974" t="s">
        <v>22291</v>
      </c>
      <c r="M3974" t="s">
        <v>22291</v>
      </c>
      <c r="N3974" t="str">
        <f t="shared" si="62"/>
        <v>OK</v>
      </c>
      <c r="O3974" t="str">
        <f>IF(OR(Table1_17[[#This Row],[amount]]&lt;$Y$8,Table1_17[[#This Row],[amount]]&gt;$Y$7),"Outlier","Normal")</f>
        <v>Normal</v>
      </c>
      <c r="P3974" t="str">
        <f>IF(OR(Table1_17[[#This Row],[missing_flag]]="Missing",Table1_17[[#This Row],[outlier_flag]]="Outliers"),"Review","Valid")</f>
        <v>Valid</v>
      </c>
    </row>
    <row r="3975" spans="1:16">
      <c r="A3975" t="s">
        <v>9434</v>
      </c>
      <c r="B3975" s="1">
        <v>44837</v>
      </c>
      <c r="C3975">
        <v>141501.87</v>
      </c>
      <c r="D3975" t="s">
        <v>1483</v>
      </c>
      <c r="E3975" t="s">
        <v>1487</v>
      </c>
      <c r="F3975" t="s">
        <v>264</v>
      </c>
      <c r="G3975" t="s">
        <v>17</v>
      </c>
      <c r="H3975" t="s">
        <v>1345</v>
      </c>
      <c r="J3975" t="s">
        <v>26264</v>
      </c>
      <c r="K3975" t="s">
        <v>22291</v>
      </c>
      <c r="L3975" t="s">
        <v>22291</v>
      </c>
      <c r="M3975" t="s">
        <v>22291</v>
      </c>
      <c r="N3975" t="str">
        <f t="shared" si="62"/>
        <v>OK</v>
      </c>
      <c r="O3975" t="str">
        <f>IF(OR(Table1_17[[#This Row],[amount]]&lt;$Y$8,Table1_17[[#This Row],[amount]]&gt;$Y$7),"Outlier","Normal")</f>
        <v>Normal</v>
      </c>
      <c r="P3975" t="str">
        <f>IF(OR(Table1_17[[#This Row],[missing_flag]]="Missing",Table1_17[[#This Row],[outlier_flag]]="Outliers"),"Review","Valid")</f>
        <v>Valid</v>
      </c>
    </row>
    <row r="3976" spans="1:16">
      <c r="A3976" t="s">
        <v>9436</v>
      </c>
      <c r="B3976" s="1">
        <v>44692</v>
      </c>
      <c r="C3976">
        <v>-70249.17</v>
      </c>
      <c r="D3976" t="s">
        <v>1478</v>
      </c>
      <c r="E3976" t="s">
        <v>36</v>
      </c>
      <c r="F3976" t="s">
        <v>268</v>
      </c>
      <c r="G3976" t="s">
        <v>8</v>
      </c>
      <c r="I3976" t="s">
        <v>185</v>
      </c>
      <c r="J3976" t="s">
        <v>26265</v>
      </c>
      <c r="K3976" t="s">
        <v>22291</v>
      </c>
      <c r="L3976" t="s">
        <v>22291</v>
      </c>
      <c r="M3976" t="s">
        <v>22291</v>
      </c>
      <c r="N3976" t="str">
        <f t="shared" si="62"/>
        <v>OK</v>
      </c>
      <c r="O3976" t="str">
        <f>IF(OR(Table1_17[[#This Row],[amount]]&lt;$Y$8,Table1_17[[#This Row],[amount]]&gt;$Y$7),"Outlier","Normal")</f>
        <v>Normal</v>
      </c>
      <c r="P3976" t="str">
        <f>IF(OR(Table1_17[[#This Row],[missing_flag]]="Missing",Table1_17[[#This Row],[outlier_flag]]="Outliers"),"Review","Valid")</f>
        <v>Valid</v>
      </c>
    </row>
    <row r="3977" spans="1:16">
      <c r="A3977" t="s">
        <v>9438</v>
      </c>
      <c r="B3977" s="1">
        <v>44676</v>
      </c>
      <c r="C3977">
        <v>-57708.83</v>
      </c>
      <c r="D3977" t="s">
        <v>1478</v>
      </c>
      <c r="E3977" t="s">
        <v>1509</v>
      </c>
      <c r="F3977" t="s">
        <v>268</v>
      </c>
      <c r="G3977" t="s">
        <v>13</v>
      </c>
      <c r="I3977" t="s">
        <v>149</v>
      </c>
      <c r="J3977" t="s">
        <v>26266</v>
      </c>
      <c r="K3977" t="s">
        <v>22291</v>
      </c>
      <c r="L3977" t="s">
        <v>22291</v>
      </c>
      <c r="M3977" t="s">
        <v>22291</v>
      </c>
      <c r="N3977" t="str">
        <f t="shared" si="62"/>
        <v>OK</v>
      </c>
      <c r="O3977" t="str">
        <f>IF(OR(Table1_17[[#This Row],[amount]]&lt;$Y$8,Table1_17[[#This Row],[amount]]&gt;$Y$7),"Outlier","Normal")</f>
        <v>Normal</v>
      </c>
      <c r="P3977" t="str">
        <f>IF(OR(Table1_17[[#This Row],[missing_flag]]="Missing",Table1_17[[#This Row],[outlier_flag]]="Outliers"),"Review","Valid")</f>
        <v>Valid</v>
      </c>
    </row>
    <row r="3978" spans="1:16">
      <c r="A3978" t="s">
        <v>9440</v>
      </c>
      <c r="B3978" s="1">
        <v>44790</v>
      </c>
      <c r="C3978">
        <v>163121.43</v>
      </c>
      <c r="D3978" t="s">
        <v>1483</v>
      </c>
      <c r="E3978" t="s">
        <v>1487</v>
      </c>
      <c r="F3978" t="s">
        <v>268</v>
      </c>
      <c r="G3978" t="s">
        <v>17</v>
      </c>
      <c r="H3978" t="s">
        <v>836</v>
      </c>
      <c r="J3978" t="s">
        <v>26267</v>
      </c>
      <c r="K3978" t="s">
        <v>22291</v>
      </c>
      <c r="L3978" t="s">
        <v>22291</v>
      </c>
      <c r="M3978" t="s">
        <v>22291</v>
      </c>
      <c r="N3978" t="str">
        <f t="shared" si="62"/>
        <v>OK</v>
      </c>
      <c r="O3978" t="str">
        <f>IF(OR(Table1_17[[#This Row],[amount]]&lt;$Y$8,Table1_17[[#This Row],[amount]]&gt;$Y$7),"Outlier","Normal")</f>
        <v>Normal</v>
      </c>
      <c r="P3978" t="str">
        <f>IF(OR(Table1_17[[#This Row],[missing_flag]]="Missing",Table1_17[[#This Row],[outlier_flag]]="Outliers"),"Review","Valid")</f>
        <v>Valid</v>
      </c>
    </row>
    <row r="3979" spans="1:16">
      <c r="A3979" t="s">
        <v>9442</v>
      </c>
      <c r="B3979" s="1">
        <v>45120</v>
      </c>
      <c r="C3979">
        <v>89925.86</v>
      </c>
      <c r="D3979" t="s">
        <v>1483</v>
      </c>
      <c r="E3979" t="s">
        <v>1487</v>
      </c>
      <c r="F3979" t="s">
        <v>268</v>
      </c>
      <c r="G3979" t="s">
        <v>17</v>
      </c>
      <c r="H3979" t="s">
        <v>1303</v>
      </c>
      <c r="J3979" t="s">
        <v>26268</v>
      </c>
      <c r="K3979" t="s">
        <v>22291</v>
      </c>
      <c r="L3979" t="s">
        <v>22291</v>
      </c>
      <c r="M3979" t="s">
        <v>22291</v>
      </c>
      <c r="N3979" t="str">
        <f t="shared" si="62"/>
        <v>OK</v>
      </c>
      <c r="O3979" t="str">
        <f>IF(OR(Table1_17[[#This Row],[amount]]&lt;$Y$8,Table1_17[[#This Row],[amount]]&gt;$Y$7),"Outlier","Normal")</f>
        <v>Normal</v>
      </c>
      <c r="P3979" t="str">
        <f>IF(OR(Table1_17[[#This Row],[missing_flag]]="Missing",Table1_17[[#This Row],[outlier_flag]]="Outliers"),"Review","Valid")</f>
        <v>Valid</v>
      </c>
    </row>
    <row r="3980" spans="1:16">
      <c r="A3980" t="s">
        <v>9444</v>
      </c>
      <c r="B3980" s="1">
        <v>44906</v>
      </c>
      <c r="C3980">
        <v>75128.240000000005</v>
      </c>
      <c r="D3980" t="s">
        <v>1483</v>
      </c>
      <c r="E3980" t="s">
        <v>1484</v>
      </c>
      <c r="F3980" t="s">
        <v>268</v>
      </c>
      <c r="G3980" t="s">
        <v>8</v>
      </c>
      <c r="H3980" t="s">
        <v>1325</v>
      </c>
      <c r="J3980" t="s">
        <v>26269</v>
      </c>
      <c r="K3980" t="s">
        <v>22291</v>
      </c>
      <c r="L3980" t="s">
        <v>22291</v>
      </c>
      <c r="M3980" t="s">
        <v>22291</v>
      </c>
      <c r="N3980" t="str">
        <f t="shared" si="62"/>
        <v>OK</v>
      </c>
      <c r="O3980" t="str">
        <f>IF(OR(Table1_17[[#This Row],[amount]]&lt;$Y$8,Table1_17[[#This Row],[amount]]&gt;$Y$7),"Outlier","Normal")</f>
        <v>Normal</v>
      </c>
      <c r="P3980" t="str">
        <f>IF(OR(Table1_17[[#This Row],[missing_flag]]="Missing",Table1_17[[#This Row],[outlier_flag]]="Outliers"),"Review","Valid")</f>
        <v>Valid</v>
      </c>
    </row>
    <row r="3981" spans="1:16">
      <c r="A3981" t="s">
        <v>9446</v>
      </c>
      <c r="B3981" s="1">
        <v>45155</v>
      </c>
      <c r="C3981">
        <v>241761.18</v>
      </c>
      <c r="D3981" t="s">
        <v>1483</v>
      </c>
      <c r="E3981" t="s">
        <v>1487</v>
      </c>
      <c r="F3981" t="s">
        <v>268</v>
      </c>
      <c r="G3981" t="s">
        <v>8</v>
      </c>
      <c r="H3981" t="s">
        <v>782</v>
      </c>
      <c r="J3981" t="s">
        <v>26270</v>
      </c>
      <c r="K3981" t="s">
        <v>22291</v>
      </c>
      <c r="L3981" t="s">
        <v>22291</v>
      </c>
      <c r="M3981" t="s">
        <v>22291</v>
      </c>
      <c r="N3981" t="str">
        <f t="shared" si="62"/>
        <v>OK</v>
      </c>
      <c r="O3981" t="str">
        <f>IF(OR(Table1_17[[#This Row],[amount]]&lt;$Y$8,Table1_17[[#This Row],[amount]]&gt;$Y$7),"Outlier","Normal")</f>
        <v>Normal</v>
      </c>
      <c r="P3981" t="str">
        <f>IF(OR(Table1_17[[#This Row],[missing_flag]]="Missing",Table1_17[[#This Row],[outlier_flag]]="Outliers"),"Review","Valid")</f>
        <v>Valid</v>
      </c>
    </row>
    <row r="3982" spans="1:16">
      <c r="A3982" t="s">
        <v>9448</v>
      </c>
      <c r="B3982" s="1">
        <v>45187</v>
      </c>
      <c r="C3982">
        <v>174348.88</v>
      </c>
      <c r="D3982" t="s">
        <v>1483</v>
      </c>
      <c r="E3982" t="s">
        <v>1499</v>
      </c>
      <c r="F3982" t="s">
        <v>264</v>
      </c>
      <c r="G3982" t="s">
        <v>13</v>
      </c>
      <c r="H3982" t="s">
        <v>912</v>
      </c>
      <c r="J3982" t="s">
        <v>26271</v>
      </c>
      <c r="K3982" t="s">
        <v>22291</v>
      </c>
      <c r="L3982" t="s">
        <v>22291</v>
      </c>
      <c r="M3982" t="s">
        <v>22291</v>
      </c>
      <c r="N3982" t="str">
        <f t="shared" si="62"/>
        <v>OK</v>
      </c>
      <c r="O3982" t="str">
        <f>IF(OR(Table1_17[[#This Row],[amount]]&lt;$Y$8,Table1_17[[#This Row],[amount]]&gt;$Y$7),"Outlier","Normal")</f>
        <v>Normal</v>
      </c>
      <c r="P3982" t="str">
        <f>IF(OR(Table1_17[[#This Row],[missing_flag]]="Missing",Table1_17[[#This Row],[outlier_flag]]="Outliers"),"Review","Valid")</f>
        <v>Valid</v>
      </c>
    </row>
    <row r="3983" spans="1:16">
      <c r="A3983" t="s">
        <v>9450</v>
      </c>
      <c r="B3983" s="1">
        <v>45042</v>
      </c>
      <c r="C3983">
        <v>130740.49</v>
      </c>
      <c r="D3983" t="s">
        <v>1483</v>
      </c>
      <c r="E3983" t="s">
        <v>1484</v>
      </c>
      <c r="F3983" t="s">
        <v>268</v>
      </c>
      <c r="G3983" t="s">
        <v>13</v>
      </c>
      <c r="H3983" t="s">
        <v>938</v>
      </c>
      <c r="J3983" t="s">
        <v>26272</v>
      </c>
      <c r="K3983" t="s">
        <v>22291</v>
      </c>
      <c r="L3983" t="s">
        <v>22291</v>
      </c>
      <c r="M3983" t="s">
        <v>22291</v>
      </c>
      <c r="N3983" t="str">
        <f t="shared" si="62"/>
        <v>OK</v>
      </c>
      <c r="O3983" t="str">
        <f>IF(OR(Table1_17[[#This Row],[amount]]&lt;$Y$8,Table1_17[[#This Row],[amount]]&gt;$Y$7),"Outlier","Normal")</f>
        <v>Normal</v>
      </c>
      <c r="P3983" t="str">
        <f>IF(OR(Table1_17[[#This Row],[missing_flag]]="Missing",Table1_17[[#This Row],[outlier_flag]]="Outliers"),"Review","Valid")</f>
        <v>Valid</v>
      </c>
    </row>
    <row r="3984" spans="1:16">
      <c r="A3984" t="s">
        <v>9452</v>
      </c>
      <c r="B3984" s="1">
        <v>44805</v>
      </c>
      <c r="C3984">
        <v>-62608.66</v>
      </c>
      <c r="D3984" t="s">
        <v>1478</v>
      </c>
      <c r="E3984" t="s">
        <v>7</v>
      </c>
      <c r="F3984" t="s">
        <v>264</v>
      </c>
      <c r="G3984" t="s">
        <v>8</v>
      </c>
      <c r="I3984" t="s">
        <v>205</v>
      </c>
      <c r="J3984" t="s">
        <v>26273</v>
      </c>
      <c r="K3984" t="s">
        <v>22291</v>
      </c>
      <c r="L3984" t="s">
        <v>22291</v>
      </c>
      <c r="M3984" t="s">
        <v>22291</v>
      </c>
      <c r="N3984" t="str">
        <f t="shared" si="62"/>
        <v>OK</v>
      </c>
      <c r="O3984" t="str">
        <f>IF(OR(Table1_17[[#This Row],[amount]]&lt;$Y$8,Table1_17[[#This Row],[amount]]&gt;$Y$7),"Outlier","Normal")</f>
        <v>Normal</v>
      </c>
      <c r="P3984" t="str">
        <f>IF(OR(Table1_17[[#This Row],[missing_flag]]="Missing",Table1_17[[#This Row],[outlier_flag]]="Outliers"),"Review","Valid")</f>
        <v>Valid</v>
      </c>
    </row>
    <row r="3985" spans="1:16">
      <c r="A3985" t="s">
        <v>9454</v>
      </c>
      <c r="B3985" s="1">
        <v>45172</v>
      </c>
      <c r="C3985">
        <v>-29457.8</v>
      </c>
      <c r="D3985" t="s">
        <v>1478</v>
      </c>
      <c r="E3985" t="s">
        <v>20</v>
      </c>
      <c r="F3985" t="s">
        <v>268</v>
      </c>
      <c r="G3985" t="s">
        <v>13</v>
      </c>
      <c r="I3985" t="s">
        <v>183</v>
      </c>
      <c r="J3985" t="s">
        <v>26274</v>
      </c>
      <c r="K3985" t="s">
        <v>22291</v>
      </c>
      <c r="L3985" t="s">
        <v>22291</v>
      </c>
      <c r="M3985" t="s">
        <v>22291</v>
      </c>
      <c r="N3985" t="str">
        <f t="shared" si="62"/>
        <v>OK</v>
      </c>
      <c r="O3985" t="str">
        <f>IF(OR(Table1_17[[#This Row],[amount]]&lt;$Y$8,Table1_17[[#This Row],[amount]]&gt;$Y$7),"Outlier","Normal")</f>
        <v>Normal</v>
      </c>
      <c r="P3985" t="str">
        <f>IF(OR(Table1_17[[#This Row],[missing_flag]]="Missing",Table1_17[[#This Row],[outlier_flag]]="Outliers"),"Review","Valid")</f>
        <v>Valid</v>
      </c>
    </row>
    <row r="3986" spans="1:16">
      <c r="A3986" t="s">
        <v>9456</v>
      </c>
      <c r="B3986" s="1">
        <v>44630</v>
      </c>
      <c r="C3986">
        <v>-73007.81</v>
      </c>
      <c r="D3986" t="s">
        <v>1478</v>
      </c>
      <c r="E3986" t="s">
        <v>36</v>
      </c>
      <c r="F3986" t="s">
        <v>264</v>
      </c>
      <c r="G3986" t="s">
        <v>13</v>
      </c>
      <c r="I3986" t="s">
        <v>225</v>
      </c>
      <c r="J3986" t="s">
        <v>26275</v>
      </c>
      <c r="K3986" t="s">
        <v>22291</v>
      </c>
      <c r="L3986" t="s">
        <v>22291</v>
      </c>
      <c r="M3986" t="s">
        <v>22291</v>
      </c>
      <c r="N3986" t="str">
        <f t="shared" si="62"/>
        <v>OK</v>
      </c>
      <c r="O3986" t="str">
        <f>IF(OR(Table1_17[[#This Row],[amount]]&lt;$Y$8,Table1_17[[#This Row],[amount]]&gt;$Y$7),"Outlier","Normal")</f>
        <v>Normal</v>
      </c>
      <c r="P3986" t="str">
        <f>IF(OR(Table1_17[[#This Row],[missing_flag]]="Missing",Table1_17[[#This Row],[outlier_flag]]="Outliers"),"Review","Valid")</f>
        <v>Valid</v>
      </c>
    </row>
    <row r="3987" spans="1:16">
      <c r="A3987" t="s">
        <v>9458</v>
      </c>
      <c r="B3987" s="1">
        <v>44652</v>
      </c>
      <c r="C3987">
        <v>-44028.09</v>
      </c>
      <c r="D3987" t="s">
        <v>1478</v>
      </c>
      <c r="E3987" t="s">
        <v>1496</v>
      </c>
      <c r="F3987" t="s">
        <v>271</v>
      </c>
      <c r="G3987" t="s">
        <v>13</v>
      </c>
      <c r="I3987" t="s">
        <v>93</v>
      </c>
      <c r="J3987" t="s">
        <v>26276</v>
      </c>
      <c r="K3987" t="s">
        <v>22291</v>
      </c>
      <c r="L3987" t="s">
        <v>22291</v>
      </c>
      <c r="M3987" t="s">
        <v>22291</v>
      </c>
      <c r="N3987" t="str">
        <f t="shared" si="62"/>
        <v>OK</v>
      </c>
      <c r="O3987" t="str">
        <f>IF(OR(Table1_17[[#This Row],[amount]]&lt;$Y$8,Table1_17[[#This Row],[amount]]&gt;$Y$7),"Outlier","Normal")</f>
        <v>Normal</v>
      </c>
      <c r="P3987" t="str">
        <f>IF(OR(Table1_17[[#This Row],[missing_flag]]="Missing",Table1_17[[#This Row],[outlier_flag]]="Outliers"),"Review","Valid")</f>
        <v>Valid</v>
      </c>
    </row>
    <row r="3988" spans="1:16">
      <c r="A3988" t="s">
        <v>9460</v>
      </c>
      <c r="B3988" s="1">
        <v>45255</v>
      </c>
      <c r="C3988">
        <v>-34953.29</v>
      </c>
      <c r="D3988" t="s">
        <v>1478</v>
      </c>
      <c r="E3988" t="s">
        <v>1496</v>
      </c>
      <c r="F3988" t="s">
        <v>271</v>
      </c>
      <c r="G3988" t="s">
        <v>8</v>
      </c>
      <c r="I3988" t="s">
        <v>59</v>
      </c>
      <c r="J3988" t="s">
        <v>26277</v>
      </c>
      <c r="K3988" t="s">
        <v>22291</v>
      </c>
      <c r="L3988" t="s">
        <v>22291</v>
      </c>
      <c r="M3988" t="s">
        <v>22291</v>
      </c>
      <c r="N3988" t="str">
        <f t="shared" si="62"/>
        <v>OK</v>
      </c>
      <c r="O3988" t="str">
        <f>IF(OR(Table1_17[[#This Row],[amount]]&lt;$Y$8,Table1_17[[#This Row],[amount]]&gt;$Y$7),"Outlier","Normal")</f>
        <v>Normal</v>
      </c>
      <c r="P3988" t="str">
        <f>IF(OR(Table1_17[[#This Row],[missing_flag]]="Missing",Table1_17[[#This Row],[outlier_flag]]="Outliers"),"Review","Valid")</f>
        <v>Valid</v>
      </c>
    </row>
    <row r="3989" spans="1:16">
      <c r="A3989" t="s">
        <v>9462</v>
      </c>
      <c r="B3989" s="1">
        <v>45101</v>
      </c>
      <c r="C3989">
        <v>-76968.97</v>
      </c>
      <c r="D3989" t="s">
        <v>1478</v>
      </c>
      <c r="E3989" t="s">
        <v>1534</v>
      </c>
      <c r="F3989" t="s">
        <v>264</v>
      </c>
      <c r="G3989" t="s">
        <v>17</v>
      </c>
      <c r="I3989" t="s">
        <v>209</v>
      </c>
      <c r="J3989" t="s">
        <v>26278</v>
      </c>
      <c r="K3989" t="s">
        <v>22291</v>
      </c>
      <c r="L3989" t="s">
        <v>22291</v>
      </c>
      <c r="M3989" t="s">
        <v>22291</v>
      </c>
      <c r="N3989" t="str">
        <f t="shared" si="62"/>
        <v>OK</v>
      </c>
      <c r="O3989" t="str">
        <f>IF(OR(Table1_17[[#This Row],[amount]]&lt;$Y$8,Table1_17[[#This Row],[amount]]&gt;$Y$7),"Outlier","Normal")</f>
        <v>Normal</v>
      </c>
      <c r="P3989" t="str">
        <f>IF(OR(Table1_17[[#This Row],[missing_flag]]="Missing",Table1_17[[#This Row],[outlier_flag]]="Outliers"),"Review","Valid")</f>
        <v>Valid</v>
      </c>
    </row>
    <row r="3990" spans="1:16">
      <c r="A3990" t="s">
        <v>9464</v>
      </c>
      <c r="B3990" s="1">
        <v>45278</v>
      </c>
      <c r="C3990">
        <v>-54178.96</v>
      </c>
      <c r="D3990" t="s">
        <v>1478</v>
      </c>
      <c r="E3990" t="s">
        <v>36</v>
      </c>
      <c r="F3990" t="s">
        <v>264</v>
      </c>
      <c r="G3990" t="s">
        <v>8</v>
      </c>
      <c r="I3990" t="s">
        <v>179</v>
      </c>
      <c r="J3990" t="s">
        <v>26279</v>
      </c>
      <c r="K3990" t="s">
        <v>22291</v>
      </c>
      <c r="L3990" t="s">
        <v>22291</v>
      </c>
      <c r="M3990" t="s">
        <v>22291</v>
      </c>
      <c r="N3990" t="str">
        <f t="shared" si="62"/>
        <v>OK</v>
      </c>
      <c r="O3990" t="str">
        <f>IF(OR(Table1_17[[#This Row],[amount]]&lt;$Y$8,Table1_17[[#This Row],[amount]]&gt;$Y$7),"Outlier","Normal")</f>
        <v>Normal</v>
      </c>
      <c r="P3990" t="str">
        <f>IF(OR(Table1_17[[#This Row],[missing_flag]]="Missing",Table1_17[[#This Row],[outlier_flag]]="Outliers"),"Review","Valid")</f>
        <v>Valid</v>
      </c>
    </row>
    <row r="3991" spans="1:16">
      <c r="A3991" t="s">
        <v>9466</v>
      </c>
      <c r="B3991" s="1">
        <v>45011</v>
      </c>
      <c r="C3991">
        <v>-59125.440000000002</v>
      </c>
      <c r="D3991" t="s">
        <v>1478</v>
      </c>
      <c r="E3991" t="s">
        <v>1534</v>
      </c>
      <c r="F3991" t="s">
        <v>271</v>
      </c>
      <c r="G3991" t="s">
        <v>17</v>
      </c>
      <c r="I3991" t="s">
        <v>248</v>
      </c>
      <c r="J3991" t="s">
        <v>26280</v>
      </c>
      <c r="K3991" t="s">
        <v>22291</v>
      </c>
      <c r="L3991" t="s">
        <v>22291</v>
      </c>
      <c r="M3991" t="s">
        <v>22291</v>
      </c>
      <c r="N3991" t="str">
        <f t="shared" si="62"/>
        <v>OK</v>
      </c>
      <c r="O3991" t="str">
        <f>IF(OR(Table1_17[[#This Row],[amount]]&lt;$Y$8,Table1_17[[#This Row],[amount]]&gt;$Y$7),"Outlier","Normal")</f>
        <v>Normal</v>
      </c>
      <c r="P3991" t="str">
        <f>IF(OR(Table1_17[[#This Row],[missing_flag]]="Missing",Table1_17[[#This Row],[outlier_flag]]="Outliers"),"Review","Valid")</f>
        <v>Valid</v>
      </c>
    </row>
    <row r="3992" spans="1:16">
      <c r="A3992" t="s">
        <v>9468</v>
      </c>
      <c r="B3992" s="1">
        <v>44815</v>
      </c>
      <c r="C3992">
        <v>24363.48</v>
      </c>
      <c r="D3992" t="s">
        <v>1587</v>
      </c>
      <c r="E3992" t="s">
        <v>1587</v>
      </c>
      <c r="F3992" t="s">
        <v>264</v>
      </c>
      <c r="G3992" t="s">
        <v>29</v>
      </c>
      <c r="J3992" t="s">
        <v>26281</v>
      </c>
      <c r="K3992" t="s">
        <v>22291</v>
      </c>
      <c r="L3992" t="s">
        <v>22291</v>
      </c>
      <c r="M3992" t="s">
        <v>22291</v>
      </c>
      <c r="N3992" t="str">
        <f t="shared" si="62"/>
        <v>OK</v>
      </c>
      <c r="O3992" t="str">
        <f>IF(OR(Table1_17[[#This Row],[amount]]&lt;$Y$8,Table1_17[[#This Row],[amount]]&gt;$Y$7),"Outlier","Normal")</f>
        <v>Normal</v>
      </c>
      <c r="P3992" t="str">
        <f>IF(OR(Table1_17[[#This Row],[missing_flag]]="Missing",Table1_17[[#This Row],[outlier_flag]]="Outliers"),"Review","Valid")</f>
        <v>Valid</v>
      </c>
    </row>
    <row r="3993" spans="1:16">
      <c r="A3993" t="s">
        <v>9470</v>
      </c>
      <c r="B3993" s="1">
        <v>44855</v>
      </c>
      <c r="C3993">
        <v>89023.35</v>
      </c>
      <c r="D3993" t="s">
        <v>1483</v>
      </c>
      <c r="E3993" t="s">
        <v>1499</v>
      </c>
      <c r="F3993" t="s">
        <v>271</v>
      </c>
      <c r="G3993" t="s">
        <v>13</v>
      </c>
      <c r="H3993" t="s">
        <v>1397</v>
      </c>
      <c r="J3993" t="s">
        <v>26282</v>
      </c>
      <c r="K3993" t="s">
        <v>22291</v>
      </c>
      <c r="L3993" t="s">
        <v>22291</v>
      </c>
      <c r="M3993" t="s">
        <v>22291</v>
      </c>
      <c r="N3993" t="str">
        <f t="shared" si="62"/>
        <v>OK</v>
      </c>
      <c r="O3993" t="str">
        <f>IF(OR(Table1_17[[#This Row],[amount]]&lt;$Y$8,Table1_17[[#This Row],[amount]]&gt;$Y$7),"Outlier","Normal")</f>
        <v>Normal</v>
      </c>
      <c r="P3993" t="str">
        <f>IF(OR(Table1_17[[#This Row],[missing_flag]]="Missing",Table1_17[[#This Row],[outlier_flag]]="Outliers"),"Review","Valid")</f>
        <v>Valid</v>
      </c>
    </row>
    <row r="3994" spans="1:16">
      <c r="A3994" t="s">
        <v>9472</v>
      </c>
      <c r="B3994" s="1">
        <v>44854</v>
      </c>
      <c r="C3994">
        <v>22589.39</v>
      </c>
      <c r="D3994" t="s">
        <v>1587</v>
      </c>
      <c r="E3994" t="s">
        <v>1587</v>
      </c>
      <c r="F3994" t="s">
        <v>264</v>
      </c>
      <c r="G3994" t="s">
        <v>17</v>
      </c>
      <c r="J3994" t="s">
        <v>26283</v>
      </c>
      <c r="K3994" t="s">
        <v>22291</v>
      </c>
      <c r="L3994" t="s">
        <v>22291</v>
      </c>
      <c r="M3994" t="s">
        <v>22291</v>
      </c>
      <c r="N3994" t="str">
        <f t="shared" si="62"/>
        <v>OK</v>
      </c>
      <c r="O3994" t="str">
        <f>IF(OR(Table1_17[[#This Row],[amount]]&lt;$Y$8,Table1_17[[#This Row],[amount]]&gt;$Y$7),"Outlier","Normal")</f>
        <v>Normal</v>
      </c>
      <c r="P3994" t="str">
        <f>IF(OR(Table1_17[[#This Row],[missing_flag]]="Missing",Table1_17[[#This Row],[outlier_flag]]="Outliers"),"Review","Valid")</f>
        <v>Valid</v>
      </c>
    </row>
    <row r="3995" spans="1:16">
      <c r="A3995" t="s">
        <v>9474</v>
      </c>
      <c r="B3995" s="1">
        <v>44622</v>
      </c>
      <c r="C3995">
        <v>-64956.959999999999</v>
      </c>
      <c r="D3995" t="s">
        <v>1478</v>
      </c>
      <c r="E3995" t="s">
        <v>20</v>
      </c>
      <c r="F3995" t="s">
        <v>268</v>
      </c>
      <c r="G3995" t="s">
        <v>17</v>
      </c>
      <c r="I3995" t="s">
        <v>123</v>
      </c>
      <c r="J3995" t="s">
        <v>26284</v>
      </c>
      <c r="K3995" t="s">
        <v>22291</v>
      </c>
      <c r="L3995" t="s">
        <v>22291</v>
      </c>
      <c r="M3995" t="s">
        <v>22291</v>
      </c>
      <c r="N3995" t="str">
        <f t="shared" si="62"/>
        <v>OK</v>
      </c>
      <c r="O3995" t="str">
        <f>IF(OR(Table1_17[[#This Row],[amount]]&lt;$Y$8,Table1_17[[#This Row],[amount]]&gt;$Y$7),"Outlier","Normal")</f>
        <v>Normal</v>
      </c>
      <c r="P3995" t="str">
        <f>IF(OR(Table1_17[[#This Row],[missing_flag]]="Missing",Table1_17[[#This Row],[outlier_flag]]="Outliers"),"Review","Valid")</f>
        <v>Valid</v>
      </c>
    </row>
    <row r="3996" spans="1:16">
      <c r="A3996" t="s">
        <v>9476</v>
      </c>
      <c r="B3996" s="1">
        <v>45116</v>
      </c>
      <c r="C3996">
        <v>-42515.28</v>
      </c>
      <c r="D3996" t="s">
        <v>1478</v>
      </c>
      <c r="E3996" t="s">
        <v>1509</v>
      </c>
      <c r="F3996" t="s">
        <v>271</v>
      </c>
      <c r="G3996" t="s">
        <v>13</v>
      </c>
      <c r="I3996" t="s">
        <v>157</v>
      </c>
      <c r="J3996" t="s">
        <v>26285</v>
      </c>
      <c r="K3996" t="s">
        <v>22291</v>
      </c>
      <c r="L3996" t="s">
        <v>22291</v>
      </c>
      <c r="M3996" t="s">
        <v>22291</v>
      </c>
      <c r="N3996" t="str">
        <f t="shared" si="62"/>
        <v>OK</v>
      </c>
      <c r="O3996" t="str">
        <f>IF(OR(Table1_17[[#This Row],[amount]]&lt;$Y$8,Table1_17[[#This Row],[amount]]&gt;$Y$7),"Outlier","Normal")</f>
        <v>Normal</v>
      </c>
      <c r="P3996" t="str">
        <f>IF(OR(Table1_17[[#This Row],[missing_flag]]="Missing",Table1_17[[#This Row],[outlier_flag]]="Outliers"),"Review","Valid")</f>
        <v>Valid</v>
      </c>
    </row>
    <row r="3997" spans="1:16">
      <c r="A3997" t="s">
        <v>9478</v>
      </c>
      <c r="B3997" s="1">
        <v>45204</v>
      </c>
      <c r="C3997">
        <v>176168.07</v>
      </c>
      <c r="D3997" t="s">
        <v>1483</v>
      </c>
      <c r="E3997" t="s">
        <v>1484</v>
      </c>
      <c r="F3997" t="s">
        <v>268</v>
      </c>
      <c r="G3997" t="s">
        <v>17</v>
      </c>
      <c r="H3997" t="s">
        <v>688</v>
      </c>
      <c r="J3997" t="s">
        <v>26286</v>
      </c>
      <c r="K3997" t="s">
        <v>22291</v>
      </c>
      <c r="L3997" t="s">
        <v>22291</v>
      </c>
      <c r="M3997" t="s">
        <v>22291</v>
      </c>
      <c r="N3997" t="str">
        <f t="shared" si="62"/>
        <v>OK</v>
      </c>
      <c r="O3997" t="str">
        <f>IF(OR(Table1_17[[#This Row],[amount]]&lt;$Y$8,Table1_17[[#This Row],[amount]]&gt;$Y$7),"Outlier","Normal")</f>
        <v>Normal</v>
      </c>
      <c r="P3997" t="str">
        <f>IF(OR(Table1_17[[#This Row],[missing_flag]]="Missing",Table1_17[[#This Row],[outlier_flag]]="Outliers"),"Review","Valid")</f>
        <v>Valid</v>
      </c>
    </row>
    <row r="3998" spans="1:16">
      <c r="A3998" t="s">
        <v>9480</v>
      </c>
      <c r="B3998" s="1">
        <v>45094</v>
      </c>
      <c r="C3998">
        <v>156860.17000000001</v>
      </c>
      <c r="D3998" t="s">
        <v>1483</v>
      </c>
      <c r="E3998" t="s">
        <v>1487</v>
      </c>
      <c r="F3998" t="s">
        <v>268</v>
      </c>
      <c r="G3998" t="s">
        <v>13</v>
      </c>
      <c r="H3998" t="s">
        <v>844</v>
      </c>
      <c r="J3998" t="s">
        <v>26287</v>
      </c>
      <c r="K3998" t="s">
        <v>22291</v>
      </c>
      <c r="L3998" t="s">
        <v>22291</v>
      </c>
      <c r="M3998" t="s">
        <v>22291</v>
      </c>
      <c r="N3998" t="str">
        <f t="shared" si="62"/>
        <v>OK</v>
      </c>
      <c r="O3998" t="str">
        <f>IF(OR(Table1_17[[#This Row],[amount]]&lt;$Y$8,Table1_17[[#This Row],[amount]]&gt;$Y$7),"Outlier","Normal")</f>
        <v>Normal</v>
      </c>
      <c r="P3998" t="str">
        <f>IF(OR(Table1_17[[#This Row],[missing_flag]]="Missing",Table1_17[[#This Row],[outlier_flag]]="Outliers"),"Review","Valid")</f>
        <v>Valid</v>
      </c>
    </row>
    <row r="3999" spans="1:16">
      <c r="A3999" t="s">
        <v>9482</v>
      </c>
      <c r="B3999" s="1">
        <v>44834</v>
      </c>
      <c r="C3999">
        <v>157263.37</v>
      </c>
      <c r="D3999" t="s">
        <v>1483</v>
      </c>
      <c r="E3999" t="s">
        <v>1484</v>
      </c>
      <c r="F3999" t="s">
        <v>268</v>
      </c>
      <c r="G3999" t="s">
        <v>29</v>
      </c>
      <c r="H3999" t="s">
        <v>963</v>
      </c>
      <c r="J3999" t="s">
        <v>26288</v>
      </c>
      <c r="K3999" t="s">
        <v>22291</v>
      </c>
      <c r="L3999" t="s">
        <v>22291</v>
      </c>
      <c r="M3999" t="s">
        <v>22291</v>
      </c>
      <c r="N3999" t="str">
        <f t="shared" si="62"/>
        <v>OK</v>
      </c>
      <c r="O3999" t="str">
        <f>IF(OR(Table1_17[[#This Row],[amount]]&lt;$Y$8,Table1_17[[#This Row],[amount]]&gt;$Y$7),"Outlier","Normal")</f>
        <v>Normal</v>
      </c>
      <c r="P3999" t="str">
        <f>IF(OR(Table1_17[[#This Row],[missing_flag]]="Missing",Table1_17[[#This Row],[outlier_flag]]="Outliers"),"Review","Valid")</f>
        <v>Valid</v>
      </c>
    </row>
    <row r="4000" spans="1:16">
      <c r="A4000" t="s">
        <v>9484</v>
      </c>
      <c r="B4000" s="1">
        <v>44612</v>
      </c>
      <c r="C4000">
        <v>17928.169999999998</v>
      </c>
      <c r="D4000" t="s">
        <v>1504</v>
      </c>
      <c r="E4000" t="s">
        <v>1504</v>
      </c>
      <c r="F4000" t="s">
        <v>264</v>
      </c>
      <c r="G4000" t="s">
        <v>13</v>
      </c>
      <c r="J4000" t="s">
        <v>26289</v>
      </c>
      <c r="K4000" t="s">
        <v>22291</v>
      </c>
      <c r="L4000" t="s">
        <v>22291</v>
      </c>
      <c r="M4000" t="s">
        <v>22291</v>
      </c>
      <c r="N4000" t="str">
        <f t="shared" si="62"/>
        <v>OK</v>
      </c>
      <c r="O4000" t="str">
        <f>IF(OR(Table1_17[[#This Row],[amount]]&lt;$Y$8,Table1_17[[#This Row],[amount]]&gt;$Y$7),"Outlier","Normal")</f>
        <v>Normal</v>
      </c>
      <c r="P4000" t="str">
        <f>IF(OR(Table1_17[[#This Row],[missing_flag]]="Missing",Table1_17[[#This Row],[outlier_flag]]="Outliers"),"Review","Valid")</f>
        <v>Valid</v>
      </c>
    </row>
    <row r="4001" spans="1:16">
      <c r="A4001" t="s">
        <v>9486</v>
      </c>
      <c r="B4001" s="1">
        <v>44955</v>
      </c>
      <c r="C4001">
        <v>127113.08</v>
      </c>
      <c r="D4001" t="s">
        <v>1483</v>
      </c>
      <c r="E4001" t="s">
        <v>1487</v>
      </c>
      <c r="F4001" t="s">
        <v>271</v>
      </c>
      <c r="G4001" t="s">
        <v>17</v>
      </c>
      <c r="H4001" t="s">
        <v>778</v>
      </c>
      <c r="J4001" t="s">
        <v>26290</v>
      </c>
      <c r="K4001" t="s">
        <v>22291</v>
      </c>
      <c r="L4001" t="s">
        <v>22291</v>
      </c>
      <c r="M4001" t="s">
        <v>22291</v>
      </c>
      <c r="N4001" t="str">
        <f t="shared" si="62"/>
        <v>OK</v>
      </c>
      <c r="O4001" t="str">
        <f>IF(OR(Table1_17[[#This Row],[amount]]&lt;$Y$8,Table1_17[[#This Row],[amount]]&gt;$Y$7),"Outlier","Normal")</f>
        <v>Normal</v>
      </c>
      <c r="P4001" t="str">
        <f>IF(OR(Table1_17[[#This Row],[missing_flag]]="Missing",Table1_17[[#This Row],[outlier_flag]]="Outliers"),"Review","Valid")</f>
        <v>Valid</v>
      </c>
    </row>
    <row r="4002" spans="1:16">
      <c r="A4002" t="s">
        <v>9488</v>
      </c>
      <c r="B4002" s="1">
        <v>45080</v>
      </c>
      <c r="C4002">
        <v>93233.75</v>
      </c>
      <c r="D4002" t="s">
        <v>1483</v>
      </c>
      <c r="E4002" t="s">
        <v>1487</v>
      </c>
      <c r="F4002" t="s">
        <v>271</v>
      </c>
      <c r="G4002" t="s">
        <v>13</v>
      </c>
      <c r="H4002" t="s">
        <v>961</v>
      </c>
      <c r="J4002" t="s">
        <v>26291</v>
      </c>
      <c r="K4002" t="s">
        <v>22291</v>
      </c>
      <c r="L4002" t="s">
        <v>22291</v>
      </c>
      <c r="M4002" t="s">
        <v>22291</v>
      </c>
      <c r="N4002" t="str">
        <f t="shared" si="62"/>
        <v>OK</v>
      </c>
      <c r="O4002" t="str">
        <f>IF(OR(Table1_17[[#This Row],[amount]]&lt;$Y$8,Table1_17[[#This Row],[amount]]&gt;$Y$7),"Outlier","Normal")</f>
        <v>Normal</v>
      </c>
      <c r="P4002" t="str">
        <f>IF(OR(Table1_17[[#This Row],[missing_flag]]="Missing",Table1_17[[#This Row],[outlier_flag]]="Outliers"),"Review","Valid")</f>
        <v>Valid</v>
      </c>
    </row>
    <row r="4003" spans="1:16">
      <c r="A4003" t="s">
        <v>9490</v>
      </c>
      <c r="B4003" s="1">
        <v>45266</v>
      </c>
      <c r="C4003">
        <v>134489.89000000001</v>
      </c>
      <c r="D4003" t="s">
        <v>1483</v>
      </c>
      <c r="E4003" t="s">
        <v>1487</v>
      </c>
      <c r="F4003" t="s">
        <v>264</v>
      </c>
      <c r="G4003" t="s">
        <v>17</v>
      </c>
      <c r="H4003" t="s">
        <v>882</v>
      </c>
      <c r="J4003" t="s">
        <v>26292</v>
      </c>
      <c r="K4003" t="s">
        <v>22291</v>
      </c>
      <c r="L4003" t="s">
        <v>22291</v>
      </c>
      <c r="M4003" t="s">
        <v>22291</v>
      </c>
      <c r="N4003" t="str">
        <f t="shared" si="62"/>
        <v>OK</v>
      </c>
      <c r="O4003" t="str">
        <f>IF(OR(Table1_17[[#This Row],[amount]]&lt;$Y$8,Table1_17[[#This Row],[amount]]&gt;$Y$7),"Outlier","Normal")</f>
        <v>Normal</v>
      </c>
      <c r="P4003" t="str">
        <f>IF(OR(Table1_17[[#This Row],[missing_flag]]="Missing",Table1_17[[#This Row],[outlier_flag]]="Outliers"),"Review","Valid")</f>
        <v>Valid</v>
      </c>
    </row>
    <row r="4004" spans="1:16">
      <c r="A4004" t="s">
        <v>9492</v>
      </c>
      <c r="B4004" s="1">
        <v>45205</v>
      </c>
      <c r="C4004">
        <v>226943.35</v>
      </c>
      <c r="D4004" t="s">
        <v>1483</v>
      </c>
      <c r="E4004" t="s">
        <v>1499</v>
      </c>
      <c r="F4004" t="s">
        <v>264</v>
      </c>
      <c r="G4004" t="s">
        <v>13</v>
      </c>
      <c r="H4004" t="s">
        <v>712</v>
      </c>
      <c r="J4004" t="s">
        <v>26293</v>
      </c>
      <c r="K4004" t="s">
        <v>22291</v>
      </c>
      <c r="L4004" t="s">
        <v>22291</v>
      </c>
      <c r="M4004" t="s">
        <v>22291</v>
      </c>
      <c r="N4004" t="str">
        <f t="shared" si="62"/>
        <v>OK</v>
      </c>
      <c r="O4004" t="str">
        <f>IF(OR(Table1_17[[#This Row],[amount]]&lt;$Y$8,Table1_17[[#This Row],[amount]]&gt;$Y$7),"Outlier","Normal")</f>
        <v>Normal</v>
      </c>
      <c r="P4004" t="str">
        <f>IF(OR(Table1_17[[#This Row],[missing_flag]]="Missing",Table1_17[[#This Row],[outlier_flag]]="Outliers"),"Review","Valid")</f>
        <v>Valid</v>
      </c>
    </row>
    <row r="4005" spans="1:16">
      <c r="A4005" t="s">
        <v>9494</v>
      </c>
      <c r="B4005" s="1">
        <v>44656</v>
      </c>
      <c r="C4005">
        <v>151335.01999999999</v>
      </c>
      <c r="D4005" t="s">
        <v>1483</v>
      </c>
      <c r="E4005" t="s">
        <v>1487</v>
      </c>
      <c r="F4005" t="s">
        <v>264</v>
      </c>
      <c r="G4005" t="s">
        <v>13</v>
      </c>
      <c r="H4005" t="s">
        <v>798</v>
      </c>
      <c r="J4005" t="s">
        <v>26294</v>
      </c>
      <c r="K4005" t="s">
        <v>22291</v>
      </c>
      <c r="L4005" t="s">
        <v>22291</v>
      </c>
      <c r="M4005" t="s">
        <v>22291</v>
      </c>
      <c r="N4005" t="str">
        <f t="shared" si="62"/>
        <v>OK</v>
      </c>
      <c r="O4005" t="str">
        <f>IF(OR(Table1_17[[#This Row],[amount]]&lt;$Y$8,Table1_17[[#This Row],[amount]]&gt;$Y$7),"Outlier","Normal")</f>
        <v>Normal</v>
      </c>
      <c r="P4005" t="str">
        <f>IF(OR(Table1_17[[#This Row],[missing_flag]]="Missing",Table1_17[[#This Row],[outlier_flag]]="Outliers"),"Review","Valid")</f>
        <v>Valid</v>
      </c>
    </row>
    <row r="4006" spans="1:16">
      <c r="A4006" t="s">
        <v>9496</v>
      </c>
      <c r="B4006" s="1">
        <v>45138</v>
      </c>
      <c r="C4006">
        <v>-47078.19</v>
      </c>
      <c r="D4006" t="s">
        <v>1478</v>
      </c>
      <c r="E4006" t="s">
        <v>1534</v>
      </c>
      <c r="F4006" t="s">
        <v>264</v>
      </c>
      <c r="G4006" t="s">
        <v>8</v>
      </c>
      <c r="I4006" t="s">
        <v>231</v>
      </c>
      <c r="J4006" t="s">
        <v>26295</v>
      </c>
      <c r="K4006" t="s">
        <v>22291</v>
      </c>
      <c r="L4006" t="s">
        <v>22291</v>
      </c>
      <c r="M4006" t="s">
        <v>22291</v>
      </c>
      <c r="N4006" t="str">
        <f t="shared" si="62"/>
        <v>OK</v>
      </c>
      <c r="O4006" t="str">
        <f>IF(OR(Table1_17[[#This Row],[amount]]&lt;$Y$8,Table1_17[[#This Row],[amount]]&gt;$Y$7),"Outlier","Normal")</f>
        <v>Normal</v>
      </c>
      <c r="P4006" t="str">
        <f>IF(OR(Table1_17[[#This Row],[missing_flag]]="Missing",Table1_17[[#This Row],[outlier_flag]]="Outliers"),"Review","Valid")</f>
        <v>Valid</v>
      </c>
    </row>
    <row r="4007" spans="1:16">
      <c r="A4007" t="s">
        <v>9498</v>
      </c>
      <c r="B4007" s="1">
        <v>45196</v>
      </c>
      <c r="C4007">
        <v>110750.77</v>
      </c>
      <c r="D4007" t="s">
        <v>1483</v>
      </c>
      <c r="E4007" t="s">
        <v>1487</v>
      </c>
      <c r="F4007" t="s">
        <v>264</v>
      </c>
      <c r="G4007" t="s">
        <v>13</v>
      </c>
      <c r="H4007" t="s">
        <v>1145</v>
      </c>
      <c r="J4007" t="s">
        <v>26296</v>
      </c>
      <c r="K4007" t="s">
        <v>22291</v>
      </c>
      <c r="L4007" t="s">
        <v>22291</v>
      </c>
      <c r="M4007" t="s">
        <v>22291</v>
      </c>
      <c r="N4007" t="str">
        <f t="shared" si="62"/>
        <v>OK</v>
      </c>
      <c r="O4007" t="str">
        <f>IF(OR(Table1_17[[#This Row],[amount]]&lt;$Y$8,Table1_17[[#This Row],[amount]]&gt;$Y$7),"Outlier","Normal")</f>
        <v>Normal</v>
      </c>
      <c r="P4007" t="str">
        <f>IF(OR(Table1_17[[#This Row],[missing_flag]]="Missing",Table1_17[[#This Row],[outlier_flag]]="Outliers"),"Review","Valid")</f>
        <v>Valid</v>
      </c>
    </row>
    <row r="4008" spans="1:16">
      <c r="A4008" t="s">
        <v>9500</v>
      </c>
      <c r="B4008" s="1">
        <v>44883</v>
      </c>
      <c r="C4008">
        <v>241046.01</v>
      </c>
      <c r="D4008" t="s">
        <v>1483</v>
      </c>
      <c r="E4008" t="s">
        <v>1484</v>
      </c>
      <c r="F4008" t="s">
        <v>268</v>
      </c>
      <c r="G4008" t="s">
        <v>17</v>
      </c>
      <c r="H4008" t="s">
        <v>1053</v>
      </c>
      <c r="J4008" t="s">
        <v>26297</v>
      </c>
      <c r="K4008" t="s">
        <v>22291</v>
      </c>
      <c r="L4008" t="s">
        <v>22291</v>
      </c>
      <c r="M4008" t="s">
        <v>22291</v>
      </c>
      <c r="N4008" t="str">
        <f t="shared" si="62"/>
        <v>OK</v>
      </c>
      <c r="O4008" t="str">
        <f>IF(OR(Table1_17[[#This Row],[amount]]&lt;$Y$8,Table1_17[[#This Row],[amount]]&gt;$Y$7),"Outlier","Normal")</f>
        <v>Normal</v>
      </c>
      <c r="P4008" t="str">
        <f>IF(OR(Table1_17[[#This Row],[missing_flag]]="Missing",Table1_17[[#This Row],[outlier_flag]]="Outliers"),"Review","Valid")</f>
        <v>Valid</v>
      </c>
    </row>
    <row r="4009" spans="1:16">
      <c r="A4009" t="s">
        <v>9502</v>
      </c>
      <c r="B4009" s="1">
        <v>45033</v>
      </c>
      <c r="C4009">
        <v>16352.3</v>
      </c>
      <c r="D4009" t="s">
        <v>1504</v>
      </c>
      <c r="E4009" t="s">
        <v>1504</v>
      </c>
      <c r="F4009" t="s">
        <v>268</v>
      </c>
      <c r="G4009" t="s">
        <v>29</v>
      </c>
      <c r="J4009" t="s">
        <v>26298</v>
      </c>
      <c r="K4009" t="s">
        <v>22291</v>
      </c>
      <c r="L4009" t="s">
        <v>22291</v>
      </c>
      <c r="M4009" t="s">
        <v>22291</v>
      </c>
      <c r="N4009" t="str">
        <f t="shared" si="62"/>
        <v>OK</v>
      </c>
      <c r="O4009" t="str">
        <f>IF(OR(Table1_17[[#This Row],[amount]]&lt;$Y$8,Table1_17[[#This Row],[amount]]&gt;$Y$7),"Outlier","Normal")</f>
        <v>Normal</v>
      </c>
      <c r="P4009" t="str">
        <f>IF(OR(Table1_17[[#This Row],[missing_flag]]="Missing",Table1_17[[#This Row],[outlier_flag]]="Outliers"),"Review","Valid")</f>
        <v>Valid</v>
      </c>
    </row>
    <row r="4010" spans="1:16">
      <c r="A4010" t="s">
        <v>9504</v>
      </c>
      <c r="B4010" s="1">
        <v>44970</v>
      </c>
      <c r="C4010">
        <v>183163.4</v>
      </c>
      <c r="D4010" t="s">
        <v>1483</v>
      </c>
      <c r="E4010" t="s">
        <v>1487</v>
      </c>
      <c r="F4010" t="s">
        <v>271</v>
      </c>
      <c r="G4010" t="s">
        <v>8</v>
      </c>
      <c r="H4010" t="s">
        <v>1009</v>
      </c>
      <c r="J4010" t="s">
        <v>26299</v>
      </c>
      <c r="K4010" t="s">
        <v>22291</v>
      </c>
      <c r="L4010" t="s">
        <v>22291</v>
      </c>
      <c r="M4010" t="s">
        <v>22291</v>
      </c>
      <c r="N4010" t="str">
        <f t="shared" si="62"/>
        <v>OK</v>
      </c>
      <c r="O4010" t="str">
        <f>IF(OR(Table1_17[[#This Row],[amount]]&lt;$Y$8,Table1_17[[#This Row],[amount]]&gt;$Y$7),"Outlier","Normal")</f>
        <v>Normal</v>
      </c>
      <c r="P4010" t="str">
        <f>IF(OR(Table1_17[[#This Row],[missing_flag]]="Missing",Table1_17[[#This Row],[outlier_flag]]="Outliers"),"Review","Valid")</f>
        <v>Valid</v>
      </c>
    </row>
    <row r="4011" spans="1:16">
      <c r="A4011" t="s">
        <v>9506</v>
      </c>
      <c r="B4011" s="1">
        <v>44899</v>
      </c>
      <c r="C4011">
        <v>106441.17</v>
      </c>
      <c r="D4011" t="s">
        <v>1483</v>
      </c>
      <c r="E4011" t="s">
        <v>1484</v>
      </c>
      <c r="F4011" t="s">
        <v>268</v>
      </c>
      <c r="G4011" t="s">
        <v>13</v>
      </c>
      <c r="H4011" t="s">
        <v>704</v>
      </c>
      <c r="J4011" t="s">
        <v>26300</v>
      </c>
      <c r="K4011" t="s">
        <v>22291</v>
      </c>
      <c r="L4011" t="s">
        <v>22291</v>
      </c>
      <c r="M4011" t="s">
        <v>22291</v>
      </c>
      <c r="N4011" t="str">
        <f t="shared" si="62"/>
        <v>OK</v>
      </c>
      <c r="O4011" t="str">
        <f>IF(OR(Table1_17[[#This Row],[amount]]&lt;$Y$8,Table1_17[[#This Row],[amount]]&gt;$Y$7),"Outlier","Normal")</f>
        <v>Normal</v>
      </c>
      <c r="P4011" t="str">
        <f>IF(OR(Table1_17[[#This Row],[missing_flag]]="Missing",Table1_17[[#This Row],[outlier_flag]]="Outliers"),"Review","Valid")</f>
        <v>Valid</v>
      </c>
    </row>
    <row r="4012" spans="1:16">
      <c r="A4012" t="s">
        <v>9508</v>
      </c>
      <c r="B4012" s="1">
        <v>45256</v>
      </c>
      <c r="C4012">
        <v>161768.51999999999</v>
      </c>
      <c r="D4012" t="s">
        <v>1483</v>
      </c>
      <c r="E4012" t="s">
        <v>1499</v>
      </c>
      <c r="F4012" t="s">
        <v>268</v>
      </c>
      <c r="G4012" t="s">
        <v>29</v>
      </c>
      <c r="H4012" t="s">
        <v>872</v>
      </c>
      <c r="J4012" t="s">
        <v>26301</v>
      </c>
      <c r="K4012" t="s">
        <v>22291</v>
      </c>
      <c r="L4012" t="s">
        <v>22291</v>
      </c>
      <c r="M4012" t="s">
        <v>22291</v>
      </c>
      <c r="N4012" t="str">
        <f t="shared" si="62"/>
        <v>OK</v>
      </c>
      <c r="O4012" t="str">
        <f>IF(OR(Table1_17[[#This Row],[amount]]&lt;$Y$8,Table1_17[[#This Row],[amount]]&gt;$Y$7),"Outlier","Normal")</f>
        <v>Normal</v>
      </c>
      <c r="P4012" t="str">
        <f>IF(OR(Table1_17[[#This Row],[missing_flag]]="Missing",Table1_17[[#This Row],[outlier_flag]]="Outliers"),"Review","Valid")</f>
        <v>Valid</v>
      </c>
    </row>
    <row r="4013" spans="1:16">
      <c r="A4013" t="s">
        <v>9510</v>
      </c>
      <c r="B4013" s="1">
        <v>44824</v>
      </c>
      <c r="C4013">
        <v>135569.65</v>
      </c>
      <c r="D4013" t="s">
        <v>1483</v>
      </c>
      <c r="E4013" t="s">
        <v>1484</v>
      </c>
      <c r="F4013" t="s">
        <v>268</v>
      </c>
      <c r="G4013" t="s">
        <v>17</v>
      </c>
      <c r="H4013" t="s">
        <v>1117</v>
      </c>
      <c r="J4013" t="s">
        <v>26302</v>
      </c>
      <c r="K4013" t="s">
        <v>22291</v>
      </c>
      <c r="L4013" t="s">
        <v>22291</v>
      </c>
      <c r="M4013" t="s">
        <v>22291</v>
      </c>
      <c r="N4013" t="str">
        <f t="shared" si="62"/>
        <v>OK</v>
      </c>
      <c r="O4013" t="str">
        <f>IF(OR(Table1_17[[#This Row],[amount]]&lt;$Y$8,Table1_17[[#This Row],[amount]]&gt;$Y$7),"Outlier","Normal")</f>
        <v>Normal</v>
      </c>
      <c r="P4013" t="str">
        <f>IF(OR(Table1_17[[#This Row],[missing_flag]]="Missing",Table1_17[[#This Row],[outlier_flag]]="Outliers"),"Review","Valid")</f>
        <v>Valid</v>
      </c>
    </row>
    <row r="4014" spans="1:16">
      <c r="A4014" t="s">
        <v>9512</v>
      </c>
      <c r="B4014" s="1">
        <v>44647</v>
      </c>
      <c r="C4014">
        <v>-27613.29</v>
      </c>
      <c r="D4014" t="s">
        <v>1478</v>
      </c>
      <c r="E4014" t="s">
        <v>1534</v>
      </c>
      <c r="F4014" t="s">
        <v>264</v>
      </c>
      <c r="G4014" t="s">
        <v>13</v>
      </c>
      <c r="I4014" t="s">
        <v>10</v>
      </c>
      <c r="J4014" t="s">
        <v>26303</v>
      </c>
      <c r="K4014" t="s">
        <v>22291</v>
      </c>
      <c r="L4014" t="s">
        <v>22291</v>
      </c>
      <c r="M4014" t="s">
        <v>22291</v>
      </c>
      <c r="N4014" t="str">
        <f t="shared" si="62"/>
        <v>OK</v>
      </c>
      <c r="O4014" t="str">
        <f>IF(OR(Table1_17[[#This Row],[amount]]&lt;$Y$8,Table1_17[[#This Row],[amount]]&gt;$Y$7),"Outlier","Normal")</f>
        <v>Normal</v>
      </c>
      <c r="P4014" t="str">
        <f>IF(OR(Table1_17[[#This Row],[missing_flag]]="Missing",Table1_17[[#This Row],[outlier_flag]]="Outliers"),"Review","Valid")</f>
        <v>Valid</v>
      </c>
    </row>
    <row r="4015" spans="1:16">
      <c r="A4015" t="s">
        <v>9514</v>
      </c>
      <c r="B4015" s="1">
        <v>44790</v>
      </c>
      <c r="C4015">
        <v>240346.47</v>
      </c>
      <c r="D4015" t="s">
        <v>1483</v>
      </c>
      <c r="E4015" t="s">
        <v>1499</v>
      </c>
      <c r="F4015" t="s">
        <v>271</v>
      </c>
      <c r="G4015" t="s">
        <v>8</v>
      </c>
      <c r="H4015" t="s">
        <v>1273</v>
      </c>
      <c r="J4015" t="s">
        <v>26304</v>
      </c>
      <c r="K4015" t="s">
        <v>22291</v>
      </c>
      <c r="L4015" t="s">
        <v>22291</v>
      </c>
      <c r="M4015" t="s">
        <v>22291</v>
      </c>
      <c r="N4015" t="str">
        <f t="shared" si="62"/>
        <v>OK</v>
      </c>
      <c r="O4015" t="str">
        <f>IF(OR(Table1_17[[#This Row],[amount]]&lt;$Y$8,Table1_17[[#This Row],[amount]]&gt;$Y$7),"Outlier","Normal")</f>
        <v>Normal</v>
      </c>
      <c r="P4015" t="str">
        <f>IF(OR(Table1_17[[#This Row],[missing_flag]]="Missing",Table1_17[[#This Row],[outlier_flag]]="Outliers"),"Review","Valid")</f>
        <v>Valid</v>
      </c>
    </row>
    <row r="4016" spans="1:16">
      <c r="A4016" t="s">
        <v>9516</v>
      </c>
      <c r="B4016" s="1">
        <v>44732</v>
      </c>
      <c r="C4016">
        <v>-36590.04</v>
      </c>
      <c r="D4016" t="s">
        <v>1478</v>
      </c>
      <c r="E4016" t="s">
        <v>36</v>
      </c>
      <c r="F4016" t="s">
        <v>268</v>
      </c>
      <c r="G4016" t="s">
        <v>8</v>
      </c>
      <c r="I4016" t="s">
        <v>119</v>
      </c>
      <c r="J4016" t="s">
        <v>26305</v>
      </c>
      <c r="K4016" t="s">
        <v>22291</v>
      </c>
      <c r="L4016" t="s">
        <v>22291</v>
      </c>
      <c r="M4016" t="s">
        <v>22291</v>
      </c>
      <c r="N4016" t="str">
        <f t="shared" si="62"/>
        <v>OK</v>
      </c>
      <c r="O4016" t="str">
        <f>IF(OR(Table1_17[[#This Row],[amount]]&lt;$Y$8,Table1_17[[#This Row],[amount]]&gt;$Y$7),"Outlier","Normal")</f>
        <v>Normal</v>
      </c>
      <c r="P4016" t="str">
        <f>IF(OR(Table1_17[[#This Row],[missing_flag]]="Missing",Table1_17[[#This Row],[outlier_flag]]="Outliers"),"Review","Valid")</f>
        <v>Valid</v>
      </c>
    </row>
    <row r="4017" spans="1:16">
      <c r="A4017" t="s">
        <v>9518</v>
      </c>
      <c r="B4017" s="1">
        <v>44934</v>
      </c>
      <c r="C4017">
        <v>-42163.41</v>
      </c>
      <c r="D4017" t="s">
        <v>1478</v>
      </c>
      <c r="E4017" t="s">
        <v>1509</v>
      </c>
      <c r="F4017" t="s">
        <v>271</v>
      </c>
      <c r="G4017" t="s">
        <v>8</v>
      </c>
      <c r="I4017" t="s">
        <v>34</v>
      </c>
      <c r="J4017" t="s">
        <v>26306</v>
      </c>
      <c r="K4017" t="s">
        <v>22291</v>
      </c>
      <c r="L4017" t="s">
        <v>22291</v>
      </c>
      <c r="M4017" t="s">
        <v>22291</v>
      </c>
      <c r="N4017" t="str">
        <f t="shared" si="62"/>
        <v>OK</v>
      </c>
      <c r="O4017" t="str">
        <f>IF(OR(Table1_17[[#This Row],[amount]]&lt;$Y$8,Table1_17[[#This Row],[amount]]&gt;$Y$7),"Outlier","Normal")</f>
        <v>Normal</v>
      </c>
      <c r="P4017" t="str">
        <f>IF(OR(Table1_17[[#This Row],[missing_flag]]="Missing",Table1_17[[#This Row],[outlier_flag]]="Outliers"),"Review","Valid")</f>
        <v>Valid</v>
      </c>
    </row>
    <row r="4018" spans="1:16">
      <c r="A4018" t="s">
        <v>9520</v>
      </c>
      <c r="B4018" s="1">
        <v>44686</v>
      </c>
      <c r="C4018">
        <v>171823.46</v>
      </c>
      <c r="D4018" t="s">
        <v>1483</v>
      </c>
      <c r="E4018" t="s">
        <v>1499</v>
      </c>
      <c r="F4018" t="s">
        <v>264</v>
      </c>
      <c r="G4018" t="s">
        <v>8</v>
      </c>
      <c r="H4018" t="s">
        <v>708</v>
      </c>
      <c r="J4018" t="s">
        <v>26307</v>
      </c>
      <c r="K4018" t="s">
        <v>22291</v>
      </c>
      <c r="L4018" t="s">
        <v>22291</v>
      </c>
      <c r="M4018" t="s">
        <v>22291</v>
      </c>
      <c r="N4018" t="str">
        <f t="shared" si="62"/>
        <v>OK</v>
      </c>
      <c r="O4018" t="str">
        <f>IF(OR(Table1_17[[#This Row],[amount]]&lt;$Y$8,Table1_17[[#This Row],[amount]]&gt;$Y$7),"Outlier","Normal")</f>
        <v>Normal</v>
      </c>
      <c r="P4018" t="str">
        <f>IF(OR(Table1_17[[#This Row],[missing_flag]]="Missing",Table1_17[[#This Row],[outlier_flag]]="Outliers"),"Review","Valid")</f>
        <v>Valid</v>
      </c>
    </row>
    <row r="4019" spans="1:16">
      <c r="A4019" t="s">
        <v>9522</v>
      </c>
      <c r="B4019" s="1">
        <v>44875</v>
      </c>
      <c r="C4019">
        <v>-23823.279999999999</v>
      </c>
      <c r="D4019" t="s">
        <v>1478</v>
      </c>
      <c r="E4019" t="s">
        <v>36</v>
      </c>
      <c r="F4019" t="s">
        <v>268</v>
      </c>
      <c r="G4019" t="s">
        <v>8</v>
      </c>
      <c r="I4019" t="s">
        <v>61</v>
      </c>
      <c r="J4019" t="s">
        <v>26308</v>
      </c>
      <c r="K4019" t="s">
        <v>22291</v>
      </c>
      <c r="L4019" t="s">
        <v>22291</v>
      </c>
      <c r="M4019" t="s">
        <v>22291</v>
      </c>
      <c r="N4019" t="str">
        <f t="shared" si="62"/>
        <v>OK</v>
      </c>
      <c r="O4019" t="str">
        <f>IF(OR(Table1_17[[#This Row],[amount]]&lt;$Y$8,Table1_17[[#This Row],[amount]]&gt;$Y$7),"Outlier","Normal")</f>
        <v>Normal</v>
      </c>
      <c r="P4019" t="str">
        <f>IF(OR(Table1_17[[#This Row],[missing_flag]]="Missing",Table1_17[[#This Row],[outlier_flag]]="Outliers"),"Review","Valid")</f>
        <v>Valid</v>
      </c>
    </row>
    <row r="4020" spans="1:16">
      <c r="A4020" t="s">
        <v>9524</v>
      </c>
      <c r="B4020" s="1">
        <v>44678</v>
      </c>
      <c r="C4020">
        <v>201014.76</v>
      </c>
      <c r="D4020" t="s">
        <v>1483</v>
      </c>
      <c r="E4020" t="s">
        <v>1499</v>
      </c>
      <c r="F4020" t="s">
        <v>271</v>
      </c>
      <c r="G4020" t="s">
        <v>13</v>
      </c>
      <c r="H4020" t="s">
        <v>1115</v>
      </c>
      <c r="J4020" t="s">
        <v>26309</v>
      </c>
      <c r="K4020" t="s">
        <v>22291</v>
      </c>
      <c r="L4020" t="s">
        <v>22291</v>
      </c>
      <c r="M4020" t="s">
        <v>22291</v>
      </c>
      <c r="N4020" t="str">
        <f t="shared" si="62"/>
        <v>OK</v>
      </c>
      <c r="O4020" t="str">
        <f>IF(OR(Table1_17[[#This Row],[amount]]&lt;$Y$8,Table1_17[[#This Row],[amount]]&gt;$Y$7),"Outlier","Normal")</f>
        <v>Normal</v>
      </c>
      <c r="P4020" t="str">
        <f>IF(OR(Table1_17[[#This Row],[missing_flag]]="Missing",Table1_17[[#This Row],[outlier_flag]]="Outliers"),"Review","Valid")</f>
        <v>Valid</v>
      </c>
    </row>
    <row r="4021" spans="1:16">
      <c r="A4021" t="s">
        <v>9526</v>
      </c>
      <c r="B4021" s="1">
        <v>45281</v>
      </c>
      <c r="C4021">
        <v>224196.48000000001</v>
      </c>
      <c r="D4021" t="s">
        <v>1483</v>
      </c>
      <c r="E4021" t="s">
        <v>1487</v>
      </c>
      <c r="F4021" t="s">
        <v>264</v>
      </c>
      <c r="G4021" t="s">
        <v>13</v>
      </c>
      <c r="H4021" t="s">
        <v>1257</v>
      </c>
      <c r="J4021" t="s">
        <v>26310</v>
      </c>
      <c r="K4021" t="s">
        <v>22291</v>
      </c>
      <c r="L4021" t="s">
        <v>22291</v>
      </c>
      <c r="M4021" t="s">
        <v>22291</v>
      </c>
      <c r="N4021" t="str">
        <f t="shared" si="62"/>
        <v>OK</v>
      </c>
      <c r="O4021" t="str">
        <f>IF(OR(Table1_17[[#This Row],[amount]]&lt;$Y$8,Table1_17[[#This Row],[amount]]&gt;$Y$7),"Outlier","Normal")</f>
        <v>Normal</v>
      </c>
      <c r="P4021" t="str">
        <f>IF(OR(Table1_17[[#This Row],[missing_flag]]="Missing",Table1_17[[#This Row],[outlier_flag]]="Outliers"),"Review","Valid")</f>
        <v>Valid</v>
      </c>
    </row>
    <row r="4022" spans="1:16">
      <c r="A4022" t="s">
        <v>9528</v>
      </c>
      <c r="B4022" s="1">
        <v>45189</v>
      </c>
      <c r="C4022">
        <v>224197.29</v>
      </c>
      <c r="D4022" t="s">
        <v>1483</v>
      </c>
      <c r="E4022" t="s">
        <v>1487</v>
      </c>
      <c r="F4022" t="s">
        <v>264</v>
      </c>
      <c r="G4022" t="s">
        <v>29</v>
      </c>
      <c r="H4022" t="s">
        <v>714</v>
      </c>
      <c r="J4022" t="s">
        <v>26311</v>
      </c>
      <c r="K4022" t="s">
        <v>22291</v>
      </c>
      <c r="L4022" t="s">
        <v>22291</v>
      </c>
      <c r="M4022" t="s">
        <v>22291</v>
      </c>
      <c r="N4022" t="str">
        <f t="shared" si="62"/>
        <v>OK</v>
      </c>
      <c r="O4022" t="str">
        <f>IF(OR(Table1_17[[#This Row],[amount]]&lt;$Y$8,Table1_17[[#This Row],[amount]]&gt;$Y$7),"Outlier","Normal")</f>
        <v>Normal</v>
      </c>
      <c r="P4022" t="str">
        <f>IF(OR(Table1_17[[#This Row],[missing_flag]]="Missing",Table1_17[[#This Row],[outlier_flag]]="Outliers"),"Review","Valid")</f>
        <v>Valid</v>
      </c>
    </row>
    <row r="4023" spans="1:16">
      <c r="A4023" t="s">
        <v>9530</v>
      </c>
      <c r="B4023" s="1">
        <v>44836</v>
      </c>
      <c r="C4023">
        <v>172036.84</v>
      </c>
      <c r="D4023" t="s">
        <v>1483</v>
      </c>
      <c r="E4023" t="s">
        <v>1484</v>
      </c>
      <c r="F4023" t="s">
        <v>268</v>
      </c>
      <c r="G4023" t="s">
        <v>29</v>
      </c>
      <c r="H4023" t="s">
        <v>1149</v>
      </c>
      <c r="J4023" t="s">
        <v>26312</v>
      </c>
      <c r="K4023" t="s">
        <v>22291</v>
      </c>
      <c r="L4023" t="s">
        <v>22291</v>
      </c>
      <c r="M4023" t="s">
        <v>22291</v>
      </c>
      <c r="N4023" t="str">
        <f t="shared" si="62"/>
        <v>OK</v>
      </c>
      <c r="O4023" t="str">
        <f>IF(OR(Table1_17[[#This Row],[amount]]&lt;$Y$8,Table1_17[[#This Row],[amount]]&gt;$Y$7),"Outlier","Normal")</f>
        <v>Normal</v>
      </c>
      <c r="P4023" t="str">
        <f>IF(OR(Table1_17[[#This Row],[missing_flag]]="Missing",Table1_17[[#This Row],[outlier_flag]]="Outliers"),"Review","Valid")</f>
        <v>Valid</v>
      </c>
    </row>
    <row r="4024" spans="1:16">
      <c r="A4024" t="s">
        <v>9532</v>
      </c>
      <c r="B4024" s="1">
        <v>44858</v>
      </c>
      <c r="C4024">
        <v>-28575.84</v>
      </c>
      <c r="D4024" t="s">
        <v>1478</v>
      </c>
      <c r="E4024" t="s">
        <v>1496</v>
      </c>
      <c r="F4024" t="s">
        <v>268</v>
      </c>
      <c r="G4024" t="s">
        <v>13</v>
      </c>
      <c r="I4024" t="s">
        <v>240</v>
      </c>
      <c r="J4024" t="s">
        <v>26313</v>
      </c>
      <c r="K4024" t="s">
        <v>22291</v>
      </c>
      <c r="L4024" t="s">
        <v>22291</v>
      </c>
      <c r="M4024" t="s">
        <v>22291</v>
      </c>
      <c r="N4024" t="str">
        <f t="shared" si="62"/>
        <v>OK</v>
      </c>
      <c r="O4024" t="str">
        <f>IF(OR(Table1_17[[#This Row],[amount]]&lt;$Y$8,Table1_17[[#This Row],[amount]]&gt;$Y$7),"Outlier","Normal")</f>
        <v>Normal</v>
      </c>
      <c r="P4024" t="str">
        <f>IF(OR(Table1_17[[#This Row],[missing_flag]]="Missing",Table1_17[[#This Row],[outlier_flag]]="Outliers"),"Review","Valid")</f>
        <v>Valid</v>
      </c>
    </row>
    <row r="4025" spans="1:16">
      <c r="A4025" t="s">
        <v>9534</v>
      </c>
      <c r="B4025" s="1">
        <v>45224</v>
      </c>
      <c r="C4025">
        <v>-66271.199999999997</v>
      </c>
      <c r="D4025" t="s">
        <v>1478</v>
      </c>
      <c r="E4025" t="s">
        <v>7</v>
      </c>
      <c r="F4025" t="s">
        <v>264</v>
      </c>
      <c r="G4025" t="s">
        <v>13</v>
      </c>
      <c r="I4025" t="s">
        <v>215</v>
      </c>
      <c r="J4025" t="s">
        <v>26314</v>
      </c>
      <c r="K4025" t="s">
        <v>22291</v>
      </c>
      <c r="L4025" t="s">
        <v>22291</v>
      </c>
      <c r="M4025" t="s">
        <v>22291</v>
      </c>
      <c r="N4025" t="str">
        <f t="shared" si="62"/>
        <v>OK</v>
      </c>
      <c r="O4025" t="str">
        <f>IF(OR(Table1_17[[#This Row],[amount]]&lt;$Y$8,Table1_17[[#This Row],[amount]]&gt;$Y$7),"Outlier","Normal")</f>
        <v>Normal</v>
      </c>
      <c r="P4025" t="str">
        <f>IF(OR(Table1_17[[#This Row],[missing_flag]]="Missing",Table1_17[[#This Row],[outlier_flag]]="Outliers"),"Review","Valid")</f>
        <v>Valid</v>
      </c>
    </row>
    <row r="4026" spans="1:16">
      <c r="A4026" t="s">
        <v>9536</v>
      </c>
      <c r="B4026" s="1">
        <v>45095</v>
      </c>
      <c r="C4026">
        <v>183993.66</v>
      </c>
      <c r="D4026" t="s">
        <v>1483</v>
      </c>
      <c r="E4026" t="s">
        <v>1484</v>
      </c>
      <c r="F4026" t="s">
        <v>264</v>
      </c>
      <c r="G4026" t="s">
        <v>8</v>
      </c>
      <c r="H4026" t="s">
        <v>886</v>
      </c>
      <c r="J4026" t="s">
        <v>26315</v>
      </c>
      <c r="K4026" t="s">
        <v>22291</v>
      </c>
      <c r="L4026" t="s">
        <v>22291</v>
      </c>
      <c r="M4026" t="s">
        <v>22291</v>
      </c>
      <c r="N4026" t="str">
        <f t="shared" si="62"/>
        <v>OK</v>
      </c>
      <c r="O4026" t="str">
        <f>IF(OR(Table1_17[[#This Row],[amount]]&lt;$Y$8,Table1_17[[#This Row],[amount]]&gt;$Y$7),"Outlier","Normal")</f>
        <v>Normal</v>
      </c>
      <c r="P4026" t="str">
        <f>IF(OR(Table1_17[[#This Row],[missing_flag]]="Missing",Table1_17[[#This Row],[outlier_flag]]="Outliers"),"Review","Valid")</f>
        <v>Valid</v>
      </c>
    </row>
    <row r="4027" spans="1:16">
      <c r="A4027" t="s">
        <v>9538</v>
      </c>
      <c r="B4027" s="1">
        <v>45171</v>
      </c>
      <c r="C4027">
        <v>154596.21</v>
      </c>
      <c r="D4027" t="s">
        <v>1483</v>
      </c>
      <c r="E4027" t="s">
        <v>1484</v>
      </c>
      <c r="F4027" t="s">
        <v>271</v>
      </c>
      <c r="G4027" t="s">
        <v>13</v>
      </c>
      <c r="H4027" t="s">
        <v>1371</v>
      </c>
      <c r="J4027" t="s">
        <v>26316</v>
      </c>
      <c r="K4027" t="s">
        <v>22291</v>
      </c>
      <c r="L4027" t="s">
        <v>22291</v>
      </c>
      <c r="M4027" t="s">
        <v>22291</v>
      </c>
      <c r="N4027" t="str">
        <f t="shared" si="62"/>
        <v>OK</v>
      </c>
      <c r="O4027" t="str">
        <f>IF(OR(Table1_17[[#This Row],[amount]]&lt;$Y$8,Table1_17[[#This Row],[amount]]&gt;$Y$7),"Outlier","Normal")</f>
        <v>Normal</v>
      </c>
      <c r="P4027" t="str">
        <f>IF(OR(Table1_17[[#This Row],[missing_flag]]="Missing",Table1_17[[#This Row],[outlier_flag]]="Outliers"),"Review","Valid")</f>
        <v>Valid</v>
      </c>
    </row>
    <row r="4028" spans="1:16">
      <c r="A4028" t="s">
        <v>9540</v>
      </c>
      <c r="B4028" s="1">
        <v>44701</v>
      </c>
      <c r="C4028">
        <v>108643.69</v>
      </c>
      <c r="D4028" t="s">
        <v>1483</v>
      </c>
      <c r="E4028" t="s">
        <v>1484</v>
      </c>
      <c r="F4028" t="s">
        <v>264</v>
      </c>
      <c r="G4028" t="s">
        <v>29</v>
      </c>
      <c r="H4028" t="s">
        <v>1159</v>
      </c>
      <c r="J4028" t="s">
        <v>26317</v>
      </c>
      <c r="K4028" t="s">
        <v>22291</v>
      </c>
      <c r="L4028" t="s">
        <v>22291</v>
      </c>
      <c r="M4028" t="s">
        <v>22291</v>
      </c>
      <c r="N4028" t="str">
        <f t="shared" si="62"/>
        <v>OK</v>
      </c>
      <c r="O4028" t="str">
        <f>IF(OR(Table1_17[[#This Row],[amount]]&lt;$Y$8,Table1_17[[#This Row],[amount]]&gt;$Y$7),"Outlier","Normal")</f>
        <v>Normal</v>
      </c>
      <c r="P4028" t="str">
        <f>IF(OR(Table1_17[[#This Row],[missing_flag]]="Missing",Table1_17[[#This Row],[outlier_flag]]="Outliers"),"Review","Valid")</f>
        <v>Valid</v>
      </c>
    </row>
    <row r="4029" spans="1:16">
      <c r="A4029" t="s">
        <v>9542</v>
      </c>
      <c r="B4029" s="1">
        <v>45142</v>
      </c>
      <c r="C4029">
        <v>123991.65</v>
      </c>
      <c r="D4029" t="s">
        <v>1483</v>
      </c>
      <c r="E4029" t="s">
        <v>1487</v>
      </c>
      <c r="F4029" t="s">
        <v>264</v>
      </c>
      <c r="G4029" t="s">
        <v>13</v>
      </c>
      <c r="H4029" t="s">
        <v>989</v>
      </c>
      <c r="J4029" t="s">
        <v>26318</v>
      </c>
      <c r="K4029" t="s">
        <v>22291</v>
      </c>
      <c r="L4029" t="s">
        <v>22291</v>
      </c>
      <c r="M4029" t="s">
        <v>22291</v>
      </c>
      <c r="N4029" t="str">
        <f t="shared" si="62"/>
        <v>OK</v>
      </c>
      <c r="O4029" t="str">
        <f>IF(OR(Table1_17[[#This Row],[amount]]&lt;$Y$8,Table1_17[[#This Row],[amount]]&gt;$Y$7),"Outlier","Normal")</f>
        <v>Normal</v>
      </c>
      <c r="P4029" t="str">
        <f>IF(OR(Table1_17[[#This Row],[missing_flag]]="Missing",Table1_17[[#This Row],[outlier_flag]]="Outliers"),"Review","Valid")</f>
        <v>Valid</v>
      </c>
    </row>
    <row r="4030" spans="1:16">
      <c r="A4030" t="s">
        <v>9544</v>
      </c>
      <c r="B4030" s="1">
        <v>44642</v>
      </c>
      <c r="C4030">
        <v>274336.08</v>
      </c>
      <c r="D4030" t="s">
        <v>1483</v>
      </c>
      <c r="E4030" t="s">
        <v>1487</v>
      </c>
      <c r="F4030" t="s">
        <v>271</v>
      </c>
      <c r="G4030" t="s">
        <v>17</v>
      </c>
      <c r="H4030" t="s">
        <v>1235</v>
      </c>
      <c r="J4030" t="s">
        <v>26319</v>
      </c>
      <c r="K4030" t="s">
        <v>22291</v>
      </c>
      <c r="L4030" t="s">
        <v>22291</v>
      </c>
      <c r="M4030" t="s">
        <v>22291</v>
      </c>
      <c r="N4030" t="str">
        <f t="shared" si="62"/>
        <v>OK</v>
      </c>
      <c r="O4030" t="str">
        <f>IF(OR(Table1_17[[#This Row],[amount]]&lt;$Y$8,Table1_17[[#This Row],[amount]]&gt;$Y$7),"Outlier","Normal")</f>
        <v>Normal</v>
      </c>
      <c r="P4030" t="str">
        <f>IF(OR(Table1_17[[#This Row],[missing_flag]]="Missing",Table1_17[[#This Row],[outlier_flag]]="Outliers"),"Review","Valid")</f>
        <v>Valid</v>
      </c>
    </row>
    <row r="4031" spans="1:16">
      <c r="A4031" t="s">
        <v>9546</v>
      </c>
      <c r="B4031" s="1">
        <v>44984</v>
      </c>
      <c r="C4031">
        <v>136279.43</v>
      </c>
      <c r="D4031" t="s">
        <v>1483</v>
      </c>
      <c r="E4031" t="s">
        <v>1484</v>
      </c>
      <c r="F4031" t="s">
        <v>264</v>
      </c>
      <c r="G4031" t="s">
        <v>29</v>
      </c>
      <c r="H4031" t="s">
        <v>680</v>
      </c>
      <c r="J4031" t="s">
        <v>26320</v>
      </c>
      <c r="K4031" t="s">
        <v>22291</v>
      </c>
      <c r="L4031" t="s">
        <v>22291</v>
      </c>
      <c r="M4031" t="s">
        <v>22291</v>
      </c>
      <c r="N4031" t="str">
        <f t="shared" si="62"/>
        <v>OK</v>
      </c>
      <c r="O4031" t="str">
        <f>IF(OR(Table1_17[[#This Row],[amount]]&lt;$Y$8,Table1_17[[#This Row],[amount]]&gt;$Y$7),"Outlier","Normal")</f>
        <v>Normal</v>
      </c>
      <c r="P4031" t="str">
        <f>IF(OR(Table1_17[[#This Row],[missing_flag]]="Missing",Table1_17[[#This Row],[outlier_flag]]="Outliers"),"Review","Valid")</f>
        <v>Valid</v>
      </c>
    </row>
    <row r="4032" spans="1:16">
      <c r="A4032" t="s">
        <v>9548</v>
      </c>
      <c r="B4032" s="1">
        <v>45081</v>
      </c>
      <c r="C4032">
        <v>-15105.01</v>
      </c>
      <c r="D4032" t="s">
        <v>1478</v>
      </c>
      <c r="E4032" t="s">
        <v>1509</v>
      </c>
      <c r="F4032" t="s">
        <v>268</v>
      </c>
      <c r="G4032" t="s">
        <v>8</v>
      </c>
      <c r="I4032" t="s">
        <v>87</v>
      </c>
      <c r="J4032" t="s">
        <v>26321</v>
      </c>
      <c r="K4032" t="s">
        <v>22291</v>
      </c>
      <c r="L4032" t="s">
        <v>22291</v>
      </c>
      <c r="M4032" t="s">
        <v>22291</v>
      </c>
      <c r="N4032" t="str">
        <f t="shared" si="62"/>
        <v>OK</v>
      </c>
      <c r="O4032" t="str">
        <f>IF(OR(Table1_17[[#This Row],[amount]]&lt;$Y$8,Table1_17[[#This Row],[amount]]&gt;$Y$7),"Outlier","Normal")</f>
        <v>Normal</v>
      </c>
      <c r="P4032" t="str">
        <f>IF(OR(Table1_17[[#This Row],[missing_flag]]="Missing",Table1_17[[#This Row],[outlier_flag]]="Outliers"),"Review","Valid")</f>
        <v>Valid</v>
      </c>
    </row>
    <row r="4033" spans="1:16">
      <c r="A4033" t="s">
        <v>9550</v>
      </c>
      <c r="B4033" s="1">
        <v>45168</v>
      </c>
      <c r="C4033">
        <v>161140.49</v>
      </c>
      <c r="D4033" t="s">
        <v>1483</v>
      </c>
      <c r="E4033" t="s">
        <v>1487</v>
      </c>
      <c r="F4033" t="s">
        <v>271</v>
      </c>
      <c r="G4033" t="s">
        <v>29</v>
      </c>
      <c r="H4033" t="s">
        <v>963</v>
      </c>
      <c r="J4033" t="s">
        <v>26322</v>
      </c>
      <c r="K4033" t="s">
        <v>22291</v>
      </c>
      <c r="L4033" t="s">
        <v>22291</v>
      </c>
      <c r="M4033" t="s">
        <v>22291</v>
      </c>
      <c r="N4033" t="str">
        <f t="shared" si="62"/>
        <v>OK</v>
      </c>
      <c r="O4033" t="str">
        <f>IF(OR(Table1_17[[#This Row],[amount]]&lt;$Y$8,Table1_17[[#This Row],[amount]]&gt;$Y$7),"Outlier","Normal")</f>
        <v>Normal</v>
      </c>
      <c r="P4033" t="str">
        <f>IF(OR(Table1_17[[#This Row],[missing_flag]]="Missing",Table1_17[[#This Row],[outlier_flag]]="Outliers"),"Review","Valid")</f>
        <v>Valid</v>
      </c>
    </row>
    <row r="4034" spans="1:16">
      <c r="A4034" t="s">
        <v>9552</v>
      </c>
      <c r="B4034" s="1">
        <v>45180</v>
      </c>
      <c r="C4034">
        <v>-67870.77</v>
      </c>
      <c r="D4034" t="s">
        <v>1478</v>
      </c>
      <c r="E4034" t="s">
        <v>1496</v>
      </c>
      <c r="F4034" t="s">
        <v>271</v>
      </c>
      <c r="G4034" t="s">
        <v>29</v>
      </c>
      <c r="I4034" t="s">
        <v>217</v>
      </c>
      <c r="J4034" t="s">
        <v>26323</v>
      </c>
      <c r="K4034" t="s">
        <v>22291</v>
      </c>
      <c r="L4034" t="s">
        <v>22291</v>
      </c>
      <c r="M4034" t="s">
        <v>22291</v>
      </c>
      <c r="N4034" t="str">
        <f t="shared" si="62"/>
        <v>OK</v>
      </c>
      <c r="O4034" t="str">
        <f>IF(OR(Table1_17[[#This Row],[amount]]&lt;$Y$8,Table1_17[[#This Row],[amount]]&gt;$Y$7),"Outlier","Normal")</f>
        <v>Normal</v>
      </c>
      <c r="P4034" t="str">
        <f>IF(OR(Table1_17[[#This Row],[missing_flag]]="Missing",Table1_17[[#This Row],[outlier_flag]]="Outliers"),"Review","Valid")</f>
        <v>Valid</v>
      </c>
    </row>
    <row r="4035" spans="1:16">
      <c r="A4035" t="s">
        <v>9554</v>
      </c>
      <c r="B4035" s="1">
        <v>45150</v>
      </c>
      <c r="C4035">
        <v>-49157.58</v>
      </c>
      <c r="D4035" t="s">
        <v>1478</v>
      </c>
      <c r="E4035" t="s">
        <v>20</v>
      </c>
      <c r="F4035" t="s">
        <v>264</v>
      </c>
      <c r="G4035" t="s">
        <v>13</v>
      </c>
      <c r="I4035" t="s">
        <v>123</v>
      </c>
      <c r="J4035" t="s">
        <v>26324</v>
      </c>
      <c r="K4035" t="s">
        <v>22291</v>
      </c>
      <c r="L4035" t="s">
        <v>22291</v>
      </c>
      <c r="M4035" t="s">
        <v>22291</v>
      </c>
      <c r="N4035" t="str">
        <f t="shared" ref="N4035:N4098" si="63">IF(OR(B4035="",C4035="",D4035="",F4035=""),"Missing","OK")</f>
        <v>OK</v>
      </c>
      <c r="O4035" t="str">
        <f>IF(OR(Table1_17[[#This Row],[amount]]&lt;$Y$8,Table1_17[[#This Row],[amount]]&gt;$Y$7),"Outlier","Normal")</f>
        <v>Normal</v>
      </c>
      <c r="P4035" t="str">
        <f>IF(OR(Table1_17[[#This Row],[missing_flag]]="Missing",Table1_17[[#This Row],[outlier_flag]]="Outliers"),"Review","Valid")</f>
        <v>Valid</v>
      </c>
    </row>
    <row r="4036" spans="1:16">
      <c r="A4036" t="s">
        <v>9556</v>
      </c>
      <c r="B4036" s="1">
        <v>45039</v>
      </c>
      <c r="C4036">
        <v>145511.13</v>
      </c>
      <c r="D4036" t="s">
        <v>1483</v>
      </c>
      <c r="E4036" t="s">
        <v>1499</v>
      </c>
      <c r="F4036" t="s">
        <v>268</v>
      </c>
      <c r="G4036" t="s">
        <v>13</v>
      </c>
      <c r="H4036" t="s">
        <v>1133</v>
      </c>
      <c r="J4036" t="s">
        <v>26325</v>
      </c>
      <c r="K4036" t="s">
        <v>22291</v>
      </c>
      <c r="L4036" t="s">
        <v>22291</v>
      </c>
      <c r="M4036" t="s">
        <v>22291</v>
      </c>
      <c r="N4036" t="str">
        <f t="shared" si="63"/>
        <v>OK</v>
      </c>
      <c r="O4036" t="str">
        <f>IF(OR(Table1_17[[#This Row],[amount]]&lt;$Y$8,Table1_17[[#This Row],[amount]]&gt;$Y$7),"Outlier","Normal")</f>
        <v>Normal</v>
      </c>
      <c r="P4036" t="str">
        <f>IF(OR(Table1_17[[#This Row],[missing_flag]]="Missing",Table1_17[[#This Row],[outlier_flag]]="Outliers"),"Review","Valid")</f>
        <v>Valid</v>
      </c>
    </row>
    <row r="4037" spans="1:16">
      <c r="A4037" t="s">
        <v>9558</v>
      </c>
      <c r="B4037" s="1">
        <v>45004</v>
      </c>
      <c r="C4037">
        <v>-64478.53</v>
      </c>
      <c r="D4037" t="s">
        <v>1478</v>
      </c>
      <c r="E4037" t="s">
        <v>1534</v>
      </c>
      <c r="F4037" t="s">
        <v>271</v>
      </c>
      <c r="G4037" t="s">
        <v>17</v>
      </c>
      <c r="I4037" t="s">
        <v>217</v>
      </c>
      <c r="J4037" t="s">
        <v>26326</v>
      </c>
      <c r="K4037" t="s">
        <v>22291</v>
      </c>
      <c r="L4037" t="s">
        <v>22291</v>
      </c>
      <c r="M4037" t="s">
        <v>22291</v>
      </c>
      <c r="N4037" t="str">
        <f t="shared" si="63"/>
        <v>OK</v>
      </c>
      <c r="O4037" t="str">
        <f>IF(OR(Table1_17[[#This Row],[amount]]&lt;$Y$8,Table1_17[[#This Row],[amount]]&gt;$Y$7),"Outlier","Normal")</f>
        <v>Normal</v>
      </c>
      <c r="P4037" t="str">
        <f>IF(OR(Table1_17[[#This Row],[missing_flag]]="Missing",Table1_17[[#This Row],[outlier_flag]]="Outliers"),"Review","Valid")</f>
        <v>Valid</v>
      </c>
    </row>
    <row r="4038" spans="1:16">
      <c r="A4038" t="s">
        <v>9560</v>
      </c>
      <c r="B4038" s="1">
        <v>45201</v>
      </c>
      <c r="C4038">
        <v>-47322.04</v>
      </c>
      <c r="D4038" t="s">
        <v>1478</v>
      </c>
      <c r="E4038" t="s">
        <v>1534</v>
      </c>
      <c r="F4038" t="s">
        <v>268</v>
      </c>
      <c r="G4038" t="s">
        <v>17</v>
      </c>
      <c r="I4038" t="s">
        <v>43</v>
      </c>
      <c r="J4038" t="s">
        <v>26327</v>
      </c>
      <c r="K4038" t="s">
        <v>22291</v>
      </c>
      <c r="L4038" t="s">
        <v>22291</v>
      </c>
      <c r="M4038" t="s">
        <v>22291</v>
      </c>
      <c r="N4038" t="str">
        <f t="shared" si="63"/>
        <v>OK</v>
      </c>
      <c r="O4038" t="str">
        <f>IF(OR(Table1_17[[#This Row],[amount]]&lt;$Y$8,Table1_17[[#This Row],[amount]]&gt;$Y$7),"Outlier","Normal")</f>
        <v>Normal</v>
      </c>
      <c r="P4038" t="str">
        <f>IF(OR(Table1_17[[#This Row],[missing_flag]]="Missing",Table1_17[[#This Row],[outlier_flag]]="Outliers"),"Review","Valid")</f>
        <v>Valid</v>
      </c>
    </row>
    <row r="4039" spans="1:16">
      <c r="A4039" t="s">
        <v>9562</v>
      </c>
      <c r="B4039" s="1">
        <v>45066</v>
      </c>
      <c r="C4039">
        <v>-10935.9</v>
      </c>
      <c r="D4039" t="s">
        <v>1478</v>
      </c>
      <c r="E4039" t="s">
        <v>1534</v>
      </c>
      <c r="F4039" t="s">
        <v>264</v>
      </c>
      <c r="G4039" t="s">
        <v>13</v>
      </c>
      <c r="I4039" t="s">
        <v>149</v>
      </c>
      <c r="J4039" t="s">
        <v>26328</v>
      </c>
      <c r="K4039" t="s">
        <v>22291</v>
      </c>
      <c r="L4039" t="s">
        <v>22291</v>
      </c>
      <c r="M4039" t="s">
        <v>22291</v>
      </c>
      <c r="N4039" t="str">
        <f t="shared" si="63"/>
        <v>OK</v>
      </c>
      <c r="O4039" t="str">
        <f>IF(OR(Table1_17[[#This Row],[amount]]&lt;$Y$8,Table1_17[[#This Row],[amount]]&gt;$Y$7),"Outlier","Normal")</f>
        <v>Normal</v>
      </c>
      <c r="P4039" t="str">
        <f>IF(OR(Table1_17[[#This Row],[missing_flag]]="Missing",Table1_17[[#This Row],[outlier_flag]]="Outliers"),"Review","Valid")</f>
        <v>Valid</v>
      </c>
    </row>
    <row r="4040" spans="1:16">
      <c r="A4040" t="s">
        <v>9564</v>
      </c>
      <c r="B4040" s="1">
        <v>45192</v>
      </c>
      <c r="C4040">
        <v>-42975.76</v>
      </c>
      <c r="D4040" t="s">
        <v>1478</v>
      </c>
      <c r="E4040" t="s">
        <v>36</v>
      </c>
      <c r="F4040" t="s">
        <v>268</v>
      </c>
      <c r="G4040" t="s">
        <v>17</v>
      </c>
      <c r="I4040" t="s">
        <v>59</v>
      </c>
      <c r="J4040" t="s">
        <v>26329</v>
      </c>
      <c r="K4040" t="s">
        <v>22291</v>
      </c>
      <c r="L4040" t="s">
        <v>22291</v>
      </c>
      <c r="M4040" t="s">
        <v>22291</v>
      </c>
      <c r="N4040" t="str">
        <f t="shared" si="63"/>
        <v>OK</v>
      </c>
      <c r="O4040" t="str">
        <f>IF(OR(Table1_17[[#This Row],[amount]]&lt;$Y$8,Table1_17[[#This Row],[amount]]&gt;$Y$7),"Outlier","Normal")</f>
        <v>Normal</v>
      </c>
      <c r="P4040" t="str">
        <f>IF(OR(Table1_17[[#This Row],[missing_flag]]="Missing",Table1_17[[#This Row],[outlier_flag]]="Outliers"),"Review","Valid")</f>
        <v>Valid</v>
      </c>
    </row>
    <row r="4041" spans="1:16">
      <c r="A4041" t="s">
        <v>9566</v>
      </c>
      <c r="B4041" s="1">
        <v>45069</v>
      </c>
      <c r="C4041">
        <v>-22686.86</v>
      </c>
      <c r="D4041" t="s">
        <v>1478</v>
      </c>
      <c r="E4041" t="s">
        <v>1534</v>
      </c>
      <c r="F4041" t="s">
        <v>264</v>
      </c>
      <c r="G4041" t="s">
        <v>13</v>
      </c>
      <c r="I4041" t="s">
        <v>97</v>
      </c>
      <c r="J4041" t="s">
        <v>26330</v>
      </c>
      <c r="K4041" t="s">
        <v>22291</v>
      </c>
      <c r="L4041" t="s">
        <v>22291</v>
      </c>
      <c r="M4041" t="s">
        <v>22291</v>
      </c>
      <c r="N4041" t="str">
        <f t="shared" si="63"/>
        <v>OK</v>
      </c>
      <c r="O4041" t="str">
        <f>IF(OR(Table1_17[[#This Row],[amount]]&lt;$Y$8,Table1_17[[#This Row],[amount]]&gt;$Y$7),"Outlier","Normal")</f>
        <v>Normal</v>
      </c>
      <c r="P4041" t="str">
        <f>IF(OR(Table1_17[[#This Row],[missing_flag]]="Missing",Table1_17[[#This Row],[outlier_flag]]="Outliers"),"Review","Valid")</f>
        <v>Valid</v>
      </c>
    </row>
    <row r="4042" spans="1:16">
      <c r="A4042" t="s">
        <v>9568</v>
      </c>
      <c r="B4042" s="1">
        <v>45199</v>
      </c>
      <c r="C4042">
        <v>-28272.69</v>
      </c>
      <c r="D4042" t="s">
        <v>1478</v>
      </c>
      <c r="E4042" t="s">
        <v>20</v>
      </c>
      <c r="F4042" t="s">
        <v>268</v>
      </c>
      <c r="G4042" t="s">
        <v>8</v>
      </c>
      <c r="I4042" t="s">
        <v>199</v>
      </c>
      <c r="J4042" t="s">
        <v>26331</v>
      </c>
      <c r="K4042" t="s">
        <v>22291</v>
      </c>
      <c r="L4042" t="s">
        <v>22291</v>
      </c>
      <c r="M4042" t="s">
        <v>22291</v>
      </c>
      <c r="N4042" t="str">
        <f t="shared" si="63"/>
        <v>OK</v>
      </c>
      <c r="O4042" t="str">
        <f>IF(OR(Table1_17[[#This Row],[amount]]&lt;$Y$8,Table1_17[[#This Row],[amount]]&gt;$Y$7),"Outlier","Normal")</f>
        <v>Normal</v>
      </c>
      <c r="P4042" t="str">
        <f>IF(OR(Table1_17[[#This Row],[missing_flag]]="Missing",Table1_17[[#This Row],[outlier_flag]]="Outliers"),"Review","Valid")</f>
        <v>Valid</v>
      </c>
    </row>
    <row r="4043" spans="1:16">
      <c r="A4043" t="s">
        <v>9570</v>
      </c>
      <c r="B4043" s="1">
        <v>45043</v>
      </c>
      <c r="C4043">
        <v>130940.07</v>
      </c>
      <c r="D4043" t="s">
        <v>1483</v>
      </c>
      <c r="E4043" t="s">
        <v>1499</v>
      </c>
      <c r="F4043" t="s">
        <v>271</v>
      </c>
      <c r="G4043" t="s">
        <v>17</v>
      </c>
      <c r="H4043" t="s">
        <v>1009</v>
      </c>
      <c r="J4043" t="s">
        <v>26332</v>
      </c>
      <c r="K4043" t="s">
        <v>22291</v>
      </c>
      <c r="L4043" t="s">
        <v>22291</v>
      </c>
      <c r="M4043" t="s">
        <v>22291</v>
      </c>
      <c r="N4043" t="str">
        <f t="shared" si="63"/>
        <v>OK</v>
      </c>
      <c r="O4043" t="str">
        <f>IF(OR(Table1_17[[#This Row],[amount]]&lt;$Y$8,Table1_17[[#This Row],[amount]]&gt;$Y$7),"Outlier","Normal")</f>
        <v>Normal</v>
      </c>
      <c r="P4043" t="str">
        <f>IF(OR(Table1_17[[#This Row],[missing_flag]]="Missing",Table1_17[[#This Row],[outlier_flag]]="Outliers"),"Review","Valid")</f>
        <v>Valid</v>
      </c>
    </row>
    <row r="4044" spans="1:16">
      <c r="A4044" t="s">
        <v>9572</v>
      </c>
      <c r="B4044" s="1">
        <v>44935</v>
      </c>
      <c r="C4044">
        <v>130513.57</v>
      </c>
      <c r="D4044" t="s">
        <v>1483</v>
      </c>
      <c r="E4044" t="s">
        <v>1487</v>
      </c>
      <c r="F4044" t="s">
        <v>268</v>
      </c>
      <c r="G4044" t="s">
        <v>8</v>
      </c>
      <c r="H4044" t="s">
        <v>872</v>
      </c>
      <c r="J4044" t="s">
        <v>26333</v>
      </c>
      <c r="K4044" t="s">
        <v>22291</v>
      </c>
      <c r="L4044" t="s">
        <v>22291</v>
      </c>
      <c r="M4044" t="s">
        <v>22291</v>
      </c>
      <c r="N4044" t="str">
        <f t="shared" si="63"/>
        <v>OK</v>
      </c>
      <c r="O4044" t="str">
        <f>IF(OR(Table1_17[[#This Row],[amount]]&lt;$Y$8,Table1_17[[#This Row],[amount]]&gt;$Y$7),"Outlier","Normal")</f>
        <v>Normal</v>
      </c>
      <c r="P4044" t="str">
        <f>IF(OR(Table1_17[[#This Row],[missing_flag]]="Missing",Table1_17[[#This Row],[outlier_flag]]="Outliers"),"Review","Valid")</f>
        <v>Valid</v>
      </c>
    </row>
    <row r="4045" spans="1:16">
      <c r="A4045" t="s">
        <v>9574</v>
      </c>
      <c r="B4045" s="1">
        <v>44812</v>
      </c>
      <c r="C4045">
        <v>-45613.15</v>
      </c>
      <c r="D4045" t="s">
        <v>1478</v>
      </c>
      <c r="E4045" t="s">
        <v>1496</v>
      </c>
      <c r="F4045" t="s">
        <v>264</v>
      </c>
      <c r="G4045" t="s">
        <v>8</v>
      </c>
      <c r="I4045" t="s">
        <v>65</v>
      </c>
      <c r="J4045" t="s">
        <v>26334</v>
      </c>
      <c r="K4045" t="s">
        <v>22291</v>
      </c>
      <c r="L4045" t="s">
        <v>22291</v>
      </c>
      <c r="M4045" t="s">
        <v>22291</v>
      </c>
      <c r="N4045" t="str">
        <f t="shared" si="63"/>
        <v>OK</v>
      </c>
      <c r="O4045" t="str">
        <f>IF(OR(Table1_17[[#This Row],[amount]]&lt;$Y$8,Table1_17[[#This Row],[amount]]&gt;$Y$7),"Outlier","Normal")</f>
        <v>Normal</v>
      </c>
      <c r="P4045" t="str">
        <f>IF(OR(Table1_17[[#This Row],[missing_flag]]="Missing",Table1_17[[#This Row],[outlier_flag]]="Outliers"),"Review","Valid")</f>
        <v>Valid</v>
      </c>
    </row>
    <row r="4046" spans="1:16">
      <c r="A4046" t="s">
        <v>9576</v>
      </c>
      <c r="B4046" s="1">
        <v>45237</v>
      </c>
      <c r="C4046">
        <v>-34186.69</v>
      </c>
      <c r="D4046" t="s">
        <v>1478</v>
      </c>
      <c r="E4046" t="s">
        <v>36</v>
      </c>
      <c r="F4046" t="s">
        <v>271</v>
      </c>
      <c r="G4046" t="s">
        <v>17</v>
      </c>
      <c r="I4046" t="s">
        <v>248</v>
      </c>
      <c r="J4046" t="s">
        <v>26335</v>
      </c>
      <c r="K4046" t="s">
        <v>22291</v>
      </c>
      <c r="L4046" t="s">
        <v>22291</v>
      </c>
      <c r="M4046" t="s">
        <v>22291</v>
      </c>
      <c r="N4046" t="str">
        <f t="shared" si="63"/>
        <v>OK</v>
      </c>
      <c r="O4046" t="str">
        <f>IF(OR(Table1_17[[#This Row],[amount]]&lt;$Y$8,Table1_17[[#This Row],[amount]]&gt;$Y$7),"Outlier","Normal")</f>
        <v>Normal</v>
      </c>
      <c r="P4046" t="str">
        <f>IF(OR(Table1_17[[#This Row],[missing_flag]]="Missing",Table1_17[[#This Row],[outlier_flag]]="Outliers"),"Review","Valid")</f>
        <v>Valid</v>
      </c>
    </row>
    <row r="4047" spans="1:16">
      <c r="A4047" t="s">
        <v>9578</v>
      </c>
      <c r="B4047" s="1">
        <v>44916</v>
      </c>
      <c r="C4047">
        <v>183080.2</v>
      </c>
      <c r="D4047" t="s">
        <v>1483</v>
      </c>
      <c r="E4047" t="s">
        <v>1487</v>
      </c>
      <c r="F4047" t="s">
        <v>271</v>
      </c>
      <c r="G4047" t="s">
        <v>13</v>
      </c>
      <c r="H4047" t="s">
        <v>1405</v>
      </c>
      <c r="J4047" t="s">
        <v>26336</v>
      </c>
      <c r="K4047" t="s">
        <v>22291</v>
      </c>
      <c r="L4047" t="s">
        <v>22291</v>
      </c>
      <c r="M4047" t="s">
        <v>22291</v>
      </c>
      <c r="N4047" t="str">
        <f t="shared" si="63"/>
        <v>OK</v>
      </c>
      <c r="O4047" t="str">
        <f>IF(OR(Table1_17[[#This Row],[amount]]&lt;$Y$8,Table1_17[[#This Row],[amount]]&gt;$Y$7),"Outlier","Normal")</f>
        <v>Normal</v>
      </c>
      <c r="P4047" t="str">
        <f>IF(OR(Table1_17[[#This Row],[missing_flag]]="Missing",Table1_17[[#This Row],[outlier_flag]]="Outliers"),"Review","Valid")</f>
        <v>Valid</v>
      </c>
    </row>
    <row r="4048" spans="1:16">
      <c r="A4048" t="s">
        <v>9580</v>
      </c>
      <c r="B4048" s="1">
        <v>44902</v>
      </c>
      <c r="C4048">
        <v>-39352.5</v>
      </c>
      <c r="D4048" t="s">
        <v>1478</v>
      </c>
      <c r="E4048" t="s">
        <v>7</v>
      </c>
      <c r="F4048" t="s">
        <v>271</v>
      </c>
      <c r="G4048" t="s">
        <v>13</v>
      </c>
      <c r="I4048" t="s">
        <v>240</v>
      </c>
      <c r="J4048" t="s">
        <v>26337</v>
      </c>
      <c r="K4048" t="s">
        <v>22291</v>
      </c>
      <c r="L4048" t="s">
        <v>22291</v>
      </c>
      <c r="M4048" t="s">
        <v>22291</v>
      </c>
      <c r="N4048" t="str">
        <f t="shared" si="63"/>
        <v>OK</v>
      </c>
      <c r="O4048" t="str">
        <f>IF(OR(Table1_17[[#This Row],[amount]]&lt;$Y$8,Table1_17[[#This Row],[amount]]&gt;$Y$7),"Outlier","Normal")</f>
        <v>Normal</v>
      </c>
      <c r="P4048" t="str">
        <f>IF(OR(Table1_17[[#This Row],[missing_flag]]="Missing",Table1_17[[#This Row],[outlier_flag]]="Outliers"),"Review","Valid")</f>
        <v>Valid</v>
      </c>
    </row>
    <row r="4049" spans="1:16">
      <c r="A4049" t="s">
        <v>9582</v>
      </c>
      <c r="B4049" s="1">
        <v>45094</v>
      </c>
      <c r="C4049">
        <v>180565.18</v>
      </c>
      <c r="D4049" t="s">
        <v>1483</v>
      </c>
      <c r="E4049" t="s">
        <v>1484</v>
      </c>
      <c r="F4049" t="s">
        <v>271</v>
      </c>
      <c r="G4049" t="s">
        <v>17</v>
      </c>
      <c r="H4049" t="s">
        <v>868</v>
      </c>
      <c r="J4049" t="s">
        <v>26338</v>
      </c>
      <c r="K4049" t="s">
        <v>22291</v>
      </c>
      <c r="L4049" t="s">
        <v>22291</v>
      </c>
      <c r="M4049" t="s">
        <v>22291</v>
      </c>
      <c r="N4049" t="str">
        <f t="shared" si="63"/>
        <v>OK</v>
      </c>
      <c r="O4049" t="str">
        <f>IF(OR(Table1_17[[#This Row],[amount]]&lt;$Y$8,Table1_17[[#This Row],[amount]]&gt;$Y$7),"Outlier","Normal")</f>
        <v>Normal</v>
      </c>
      <c r="P4049" t="str">
        <f>IF(OR(Table1_17[[#This Row],[missing_flag]]="Missing",Table1_17[[#This Row],[outlier_flag]]="Outliers"),"Review","Valid")</f>
        <v>Valid</v>
      </c>
    </row>
    <row r="4050" spans="1:16">
      <c r="A4050" t="s">
        <v>9584</v>
      </c>
      <c r="B4050" s="1">
        <v>45151</v>
      </c>
      <c r="C4050">
        <v>106439.45</v>
      </c>
      <c r="D4050" t="s">
        <v>1483</v>
      </c>
      <c r="E4050" t="s">
        <v>1484</v>
      </c>
      <c r="F4050" t="s">
        <v>271</v>
      </c>
      <c r="G4050" t="s">
        <v>8</v>
      </c>
      <c r="H4050" t="s">
        <v>694</v>
      </c>
      <c r="J4050" t="s">
        <v>26339</v>
      </c>
      <c r="K4050" t="s">
        <v>22291</v>
      </c>
      <c r="L4050" t="s">
        <v>22291</v>
      </c>
      <c r="M4050" t="s">
        <v>22291</v>
      </c>
      <c r="N4050" t="str">
        <f t="shared" si="63"/>
        <v>OK</v>
      </c>
      <c r="O4050" t="str">
        <f>IF(OR(Table1_17[[#This Row],[amount]]&lt;$Y$8,Table1_17[[#This Row],[amount]]&gt;$Y$7),"Outlier","Normal")</f>
        <v>Normal</v>
      </c>
      <c r="P4050" t="str">
        <f>IF(OR(Table1_17[[#This Row],[missing_flag]]="Missing",Table1_17[[#This Row],[outlier_flag]]="Outliers"),"Review","Valid")</f>
        <v>Valid</v>
      </c>
    </row>
    <row r="4051" spans="1:16">
      <c r="A4051" t="s">
        <v>9586</v>
      </c>
      <c r="B4051" s="1">
        <v>44907</v>
      </c>
      <c r="C4051">
        <v>-42611.92</v>
      </c>
      <c r="D4051" t="s">
        <v>1478</v>
      </c>
      <c r="E4051" t="s">
        <v>1509</v>
      </c>
      <c r="F4051" t="s">
        <v>268</v>
      </c>
      <c r="G4051" t="s">
        <v>29</v>
      </c>
      <c r="I4051" t="s">
        <v>189</v>
      </c>
      <c r="J4051" t="s">
        <v>26340</v>
      </c>
      <c r="K4051" t="s">
        <v>22291</v>
      </c>
      <c r="L4051" t="s">
        <v>22291</v>
      </c>
      <c r="M4051" t="s">
        <v>22291</v>
      </c>
      <c r="N4051" t="str">
        <f t="shared" si="63"/>
        <v>OK</v>
      </c>
      <c r="O4051" t="str">
        <f>IF(OR(Table1_17[[#This Row],[amount]]&lt;$Y$8,Table1_17[[#This Row],[amount]]&gt;$Y$7),"Outlier","Normal")</f>
        <v>Normal</v>
      </c>
      <c r="P4051" t="str">
        <f>IF(OR(Table1_17[[#This Row],[missing_flag]]="Missing",Table1_17[[#This Row],[outlier_flag]]="Outliers"),"Review","Valid")</f>
        <v>Valid</v>
      </c>
    </row>
    <row r="4052" spans="1:16">
      <c r="A4052" t="s">
        <v>9588</v>
      </c>
      <c r="B4052" s="1">
        <v>45063</v>
      </c>
      <c r="C4052">
        <v>-36664</v>
      </c>
      <c r="D4052" t="s">
        <v>1478</v>
      </c>
      <c r="E4052" t="s">
        <v>1534</v>
      </c>
      <c r="F4052" t="s">
        <v>271</v>
      </c>
      <c r="G4052" t="s">
        <v>13</v>
      </c>
      <c r="I4052" t="s">
        <v>121</v>
      </c>
      <c r="J4052" t="s">
        <v>26341</v>
      </c>
      <c r="K4052" t="s">
        <v>22291</v>
      </c>
      <c r="L4052" t="s">
        <v>22291</v>
      </c>
      <c r="M4052" t="s">
        <v>22291</v>
      </c>
      <c r="N4052" t="str">
        <f t="shared" si="63"/>
        <v>OK</v>
      </c>
      <c r="O4052" t="str">
        <f>IF(OR(Table1_17[[#This Row],[amount]]&lt;$Y$8,Table1_17[[#This Row],[amount]]&gt;$Y$7),"Outlier","Normal")</f>
        <v>Normal</v>
      </c>
      <c r="P4052" t="str">
        <f>IF(OR(Table1_17[[#This Row],[missing_flag]]="Missing",Table1_17[[#This Row],[outlier_flag]]="Outliers"),"Review","Valid")</f>
        <v>Valid</v>
      </c>
    </row>
    <row r="4053" spans="1:16">
      <c r="A4053" t="s">
        <v>9590</v>
      </c>
      <c r="B4053" s="1">
        <v>45216</v>
      </c>
      <c r="C4053">
        <v>273982.81</v>
      </c>
      <c r="D4053" t="s">
        <v>1483</v>
      </c>
      <c r="E4053" t="s">
        <v>1487</v>
      </c>
      <c r="F4053" t="s">
        <v>264</v>
      </c>
      <c r="G4053" t="s">
        <v>8</v>
      </c>
      <c r="H4053" t="s">
        <v>926</v>
      </c>
      <c r="J4053" t="s">
        <v>26342</v>
      </c>
      <c r="K4053" t="s">
        <v>22291</v>
      </c>
      <c r="L4053" t="s">
        <v>22291</v>
      </c>
      <c r="M4053" t="s">
        <v>22291</v>
      </c>
      <c r="N4053" t="str">
        <f t="shared" si="63"/>
        <v>OK</v>
      </c>
      <c r="O4053" t="str">
        <f>IF(OR(Table1_17[[#This Row],[amount]]&lt;$Y$8,Table1_17[[#This Row],[amount]]&gt;$Y$7),"Outlier","Normal")</f>
        <v>Normal</v>
      </c>
      <c r="P4053" t="str">
        <f>IF(OR(Table1_17[[#This Row],[missing_flag]]="Missing",Table1_17[[#This Row],[outlier_flag]]="Outliers"),"Review","Valid")</f>
        <v>Valid</v>
      </c>
    </row>
    <row r="4054" spans="1:16">
      <c r="A4054" t="s">
        <v>9592</v>
      </c>
      <c r="B4054" s="1">
        <v>44749</v>
      </c>
      <c r="C4054">
        <v>91563.82</v>
      </c>
      <c r="D4054" t="s">
        <v>1483</v>
      </c>
      <c r="E4054" t="s">
        <v>1487</v>
      </c>
      <c r="F4054" t="s">
        <v>271</v>
      </c>
      <c r="G4054" t="s">
        <v>29</v>
      </c>
      <c r="H4054" t="s">
        <v>1103</v>
      </c>
      <c r="J4054" t="s">
        <v>26343</v>
      </c>
      <c r="K4054" t="s">
        <v>22291</v>
      </c>
      <c r="L4054" t="s">
        <v>22291</v>
      </c>
      <c r="M4054" t="s">
        <v>22291</v>
      </c>
      <c r="N4054" t="str">
        <f t="shared" si="63"/>
        <v>OK</v>
      </c>
      <c r="O4054" t="str">
        <f>IF(OR(Table1_17[[#This Row],[amount]]&lt;$Y$8,Table1_17[[#This Row],[amount]]&gt;$Y$7),"Outlier","Normal")</f>
        <v>Normal</v>
      </c>
      <c r="P4054" t="str">
        <f>IF(OR(Table1_17[[#This Row],[missing_flag]]="Missing",Table1_17[[#This Row],[outlier_flag]]="Outliers"),"Review","Valid")</f>
        <v>Valid</v>
      </c>
    </row>
    <row r="4055" spans="1:16">
      <c r="A4055" t="s">
        <v>9594</v>
      </c>
      <c r="B4055" s="1">
        <v>45101</v>
      </c>
      <c r="C4055">
        <v>-50269.82</v>
      </c>
      <c r="D4055" t="s">
        <v>1478</v>
      </c>
      <c r="E4055" t="s">
        <v>1509</v>
      </c>
      <c r="F4055" t="s">
        <v>264</v>
      </c>
      <c r="G4055" t="s">
        <v>17</v>
      </c>
      <c r="I4055" t="s">
        <v>121</v>
      </c>
      <c r="J4055" t="s">
        <v>26344</v>
      </c>
      <c r="K4055" t="s">
        <v>22291</v>
      </c>
      <c r="L4055" t="s">
        <v>22291</v>
      </c>
      <c r="M4055" t="s">
        <v>22291</v>
      </c>
      <c r="N4055" t="str">
        <f t="shared" si="63"/>
        <v>OK</v>
      </c>
      <c r="O4055" t="str">
        <f>IF(OR(Table1_17[[#This Row],[amount]]&lt;$Y$8,Table1_17[[#This Row],[amount]]&gt;$Y$7),"Outlier","Normal")</f>
        <v>Normal</v>
      </c>
      <c r="P4055" t="str">
        <f>IF(OR(Table1_17[[#This Row],[missing_flag]]="Missing",Table1_17[[#This Row],[outlier_flag]]="Outliers"),"Review","Valid")</f>
        <v>Valid</v>
      </c>
    </row>
    <row r="4056" spans="1:16">
      <c r="A4056" t="s">
        <v>9596</v>
      </c>
      <c r="B4056" s="1">
        <v>45076</v>
      </c>
      <c r="C4056">
        <v>-92316.12</v>
      </c>
      <c r="D4056" t="s">
        <v>1478</v>
      </c>
      <c r="E4056" t="s">
        <v>20</v>
      </c>
      <c r="F4056" t="s">
        <v>268</v>
      </c>
      <c r="G4056" t="s">
        <v>8</v>
      </c>
      <c r="I4056" t="s">
        <v>43</v>
      </c>
      <c r="J4056" t="s">
        <v>26345</v>
      </c>
      <c r="K4056" t="s">
        <v>22291</v>
      </c>
      <c r="L4056" t="s">
        <v>22291</v>
      </c>
      <c r="M4056" t="s">
        <v>22291</v>
      </c>
      <c r="N4056" t="str">
        <f t="shared" si="63"/>
        <v>OK</v>
      </c>
      <c r="O4056" t="str">
        <f>IF(OR(Table1_17[[#This Row],[amount]]&lt;$Y$8,Table1_17[[#This Row],[amount]]&gt;$Y$7),"Outlier","Normal")</f>
        <v>Normal</v>
      </c>
      <c r="P4056" t="str">
        <f>IF(OR(Table1_17[[#This Row],[missing_flag]]="Missing",Table1_17[[#This Row],[outlier_flag]]="Outliers"),"Review","Valid")</f>
        <v>Valid</v>
      </c>
    </row>
    <row r="4057" spans="1:16">
      <c r="A4057" t="s">
        <v>9598</v>
      </c>
      <c r="B4057" s="1">
        <v>45234</v>
      </c>
      <c r="C4057">
        <v>307610.13</v>
      </c>
      <c r="D4057" t="s">
        <v>1483</v>
      </c>
      <c r="E4057" t="s">
        <v>1487</v>
      </c>
      <c r="F4057" t="s">
        <v>264</v>
      </c>
      <c r="G4057" t="s">
        <v>13</v>
      </c>
      <c r="H4057" t="s">
        <v>959</v>
      </c>
      <c r="J4057" t="s">
        <v>26346</v>
      </c>
      <c r="K4057" t="s">
        <v>22291</v>
      </c>
      <c r="L4057" t="s">
        <v>22291</v>
      </c>
      <c r="M4057" t="s">
        <v>22291</v>
      </c>
      <c r="N4057" t="str">
        <f t="shared" si="63"/>
        <v>OK</v>
      </c>
      <c r="O4057" t="str">
        <f>IF(OR(Table1_17[[#This Row],[amount]]&lt;$Y$8,Table1_17[[#This Row],[amount]]&gt;$Y$7),"Outlier","Normal")</f>
        <v>Normal</v>
      </c>
      <c r="P4057" t="str">
        <f>IF(OR(Table1_17[[#This Row],[missing_flag]]="Missing",Table1_17[[#This Row],[outlier_flag]]="Outliers"),"Review","Valid")</f>
        <v>Valid</v>
      </c>
    </row>
    <row r="4058" spans="1:16">
      <c r="A4058" t="s">
        <v>9600</v>
      </c>
      <c r="B4058" s="1">
        <v>44757</v>
      </c>
      <c r="C4058">
        <v>164900.67000000001</v>
      </c>
      <c r="D4058" t="s">
        <v>1483</v>
      </c>
      <c r="E4058" t="s">
        <v>1484</v>
      </c>
      <c r="F4058" t="s">
        <v>264</v>
      </c>
      <c r="G4058" t="s">
        <v>8</v>
      </c>
      <c r="H4058" t="s">
        <v>916</v>
      </c>
      <c r="J4058" t="s">
        <v>26347</v>
      </c>
      <c r="K4058" t="s">
        <v>22291</v>
      </c>
      <c r="L4058" t="s">
        <v>22291</v>
      </c>
      <c r="M4058" t="s">
        <v>22291</v>
      </c>
      <c r="N4058" t="str">
        <f t="shared" si="63"/>
        <v>OK</v>
      </c>
      <c r="O4058" t="str">
        <f>IF(OR(Table1_17[[#This Row],[amount]]&lt;$Y$8,Table1_17[[#This Row],[amount]]&gt;$Y$7),"Outlier","Normal")</f>
        <v>Normal</v>
      </c>
      <c r="P4058" t="str">
        <f>IF(OR(Table1_17[[#This Row],[missing_flag]]="Missing",Table1_17[[#This Row],[outlier_flag]]="Outliers"),"Review","Valid")</f>
        <v>Valid</v>
      </c>
    </row>
    <row r="4059" spans="1:16">
      <c r="A4059" t="s">
        <v>9602</v>
      </c>
      <c r="B4059" s="1">
        <v>44611</v>
      </c>
      <c r="C4059">
        <v>-39145.230000000003</v>
      </c>
      <c r="D4059" t="s">
        <v>1478</v>
      </c>
      <c r="E4059" t="s">
        <v>36</v>
      </c>
      <c r="F4059" t="s">
        <v>268</v>
      </c>
      <c r="G4059" t="s">
        <v>17</v>
      </c>
      <c r="I4059" t="s">
        <v>195</v>
      </c>
      <c r="J4059" t="s">
        <v>26348</v>
      </c>
      <c r="K4059" t="s">
        <v>22291</v>
      </c>
      <c r="L4059" t="s">
        <v>22291</v>
      </c>
      <c r="M4059" t="s">
        <v>22291</v>
      </c>
      <c r="N4059" t="str">
        <f t="shared" si="63"/>
        <v>OK</v>
      </c>
      <c r="O4059" t="str">
        <f>IF(OR(Table1_17[[#This Row],[amount]]&lt;$Y$8,Table1_17[[#This Row],[amount]]&gt;$Y$7),"Outlier","Normal")</f>
        <v>Normal</v>
      </c>
      <c r="P4059" t="str">
        <f>IF(OR(Table1_17[[#This Row],[missing_flag]]="Missing",Table1_17[[#This Row],[outlier_flag]]="Outliers"),"Review","Valid")</f>
        <v>Valid</v>
      </c>
    </row>
    <row r="4060" spans="1:16">
      <c r="A4060" t="s">
        <v>9604</v>
      </c>
      <c r="B4060" s="1">
        <v>44764</v>
      </c>
      <c r="C4060">
        <v>-66254.740000000005</v>
      </c>
      <c r="D4060" t="s">
        <v>1478</v>
      </c>
      <c r="E4060" t="s">
        <v>1509</v>
      </c>
      <c r="F4060" t="s">
        <v>271</v>
      </c>
      <c r="G4060" t="s">
        <v>29</v>
      </c>
      <c r="I4060" t="s">
        <v>169</v>
      </c>
      <c r="J4060" t="s">
        <v>26349</v>
      </c>
      <c r="K4060" t="s">
        <v>22291</v>
      </c>
      <c r="L4060" t="s">
        <v>22291</v>
      </c>
      <c r="M4060" t="s">
        <v>22291</v>
      </c>
      <c r="N4060" t="str">
        <f t="shared" si="63"/>
        <v>OK</v>
      </c>
      <c r="O4060" t="str">
        <f>IF(OR(Table1_17[[#This Row],[amount]]&lt;$Y$8,Table1_17[[#This Row],[amount]]&gt;$Y$7),"Outlier","Normal")</f>
        <v>Normal</v>
      </c>
      <c r="P4060" t="str">
        <f>IF(OR(Table1_17[[#This Row],[missing_flag]]="Missing",Table1_17[[#This Row],[outlier_flag]]="Outliers"),"Review","Valid")</f>
        <v>Valid</v>
      </c>
    </row>
    <row r="4061" spans="1:16">
      <c r="A4061" t="s">
        <v>9606</v>
      </c>
      <c r="B4061" s="1">
        <v>45172</v>
      </c>
      <c r="C4061">
        <v>-48993.599999999999</v>
      </c>
      <c r="D4061" t="s">
        <v>1478</v>
      </c>
      <c r="E4061" t="s">
        <v>20</v>
      </c>
      <c r="F4061" t="s">
        <v>264</v>
      </c>
      <c r="G4061" t="s">
        <v>8</v>
      </c>
      <c r="I4061" t="s">
        <v>173</v>
      </c>
      <c r="J4061" t="s">
        <v>26350</v>
      </c>
      <c r="K4061" t="s">
        <v>22291</v>
      </c>
      <c r="L4061" t="s">
        <v>22291</v>
      </c>
      <c r="M4061" t="s">
        <v>22291</v>
      </c>
      <c r="N4061" t="str">
        <f t="shared" si="63"/>
        <v>OK</v>
      </c>
      <c r="O4061" t="str">
        <f>IF(OR(Table1_17[[#This Row],[amount]]&lt;$Y$8,Table1_17[[#This Row],[amount]]&gt;$Y$7),"Outlier","Normal")</f>
        <v>Normal</v>
      </c>
      <c r="P4061" t="str">
        <f>IF(OR(Table1_17[[#This Row],[missing_flag]]="Missing",Table1_17[[#This Row],[outlier_flag]]="Outliers"),"Review","Valid")</f>
        <v>Valid</v>
      </c>
    </row>
    <row r="4062" spans="1:16">
      <c r="A4062" t="s">
        <v>9608</v>
      </c>
      <c r="B4062" s="1">
        <v>44909</v>
      </c>
      <c r="C4062">
        <v>-20868.57</v>
      </c>
      <c r="D4062" t="s">
        <v>1478</v>
      </c>
      <c r="E4062" t="s">
        <v>20</v>
      </c>
      <c r="F4062" t="s">
        <v>264</v>
      </c>
      <c r="G4062" t="s">
        <v>8</v>
      </c>
      <c r="I4062" t="s">
        <v>123</v>
      </c>
      <c r="J4062" t="s">
        <v>26351</v>
      </c>
      <c r="K4062" t="s">
        <v>22291</v>
      </c>
      <c r="L4062" t="s">
        <v>22291</v>
      </c>
      <c r="M4062" t="s">
        <v>22291</v>
      </c>
      <c r="N4062" t="str">
        <f t="shared" si="63"/>
        <v>OK</v>
      </c>
      <c r="O4062" t="str">
        <f>IF(OR(Table1_17[[#This Row],[amount]]&lt;$Y$8,Table1_17[[#This Row],[amount]]&gt;$Y$7),"Outlier","Normal")</f>
        <v>Normal</v>
      </c>
      <c r="P4062" t="str">
        <f>IF(OR(Table1_17[[#This Row],[missing_flag]]="Missing",Table1_17[[#This Row],[outlier_flag]]="Outliers"),"Review","Valid")</f>
        <v>Valid</v>
      </c>
    </row>
    <row r="4063" spans="1:16">
      <c r="A4063" t="s">
        <v>9610</v>
      </c>
      <c r="B4063" s="1">
        <v>45100</v>
      </c>
      <c r="C4063">
        <v>129088.86</v>
      </c>
      <c r="D4063" t="s">
        <v>1483</v>
      </c>
      <c r="E4063" t="s">
        <v>1499</v>
      </c>
      <c r="F4063" t="s">
        <v>268</v>
      </c>
      <c r="G4063" t="s">
        <v>13</v>
      </c>
      <c r="H4063" t="s">
        <v>993</v>
      </c>
      <c r="J4063" t="s">
        <v>26352</v>
      </c>
      <c r="K4063" t="s">
        <v>22291</v>
      </c>
      <c r="L4063" t="s">
        <v>22291</v>
      </c>
      <c r="M4063" t="s">
        <v>22291</v>
      </c>
      <c r="N4063" t="str">
        <f t="shared" si="63"/>
        <v>OK</v>
      </c>
      <c r="O4063" t="str">
        <f>IF(OR(Table1_17[[#This Row],[amount]]&lt;$Y$8,Table1_17[[#This Row],[amount]]&gt;$Y$7),"Outlier","Normal")</f>
        <v>Normal</v>
      </c>
      <c r="P4063" t="str">
        <f>IF(OR(Table1_17[[#This Row],[missing_flag]]="Missing",Table1_17[[#This Row],[outlier_flag]]="Outliers"),"Review","Valid")</f>
        <v>Valid</v>
      </c>
    </row>
    <row r="4064" spans="1:16">
      <c r="A4064" t="s">
        <v>9612</v>
      </c>
      <c r="B4064" s="1">
        <v>44986</v>
      </c>
      <c r="C4064">
        <v>140464.07999999999</v>
      </c>
      <c r="D4064" t="s">
        <v>1483</v>
      </c>
      <c r="E4064" t="s">
        <v>1499</v>
      </c>
      <c r="F4064" t="s">
        <v>268</v>
      </c>
      <c r="G4064" t="s">
        <v>29</v>
      </c>
      <c r="H4064" t="s">
        <v>792</v>
      </c>
      <c r="J4064" t="s">
        <v>26353</v>
      </c>
      <c r="K4064" t="s">
        <v>22291</v>
      </c>
      <c r="L4064" t="s">
        <v>22291</v>
      </c>
      <c r="M4064" t="s">
        <v>22291</v>
      </c>
      <c r="N4064" t="str">
        <f t="shared" si="63"/>
        <v>OK</v>
      </c>
      <c r="O4064" t="str">
        <f>IF(OR(Table1_17[[#This Row],[amount]]&lt;$Y$8,Table1_17[[#This Row],[amount]]&gt;$Y$7),"Outlier","Normal")</f>
        <v>Normal</v>
      </c>
      <c r="P4064" t="str">
        <f>IF(OR(Table1_17[[#This Row],[missing_flag]]="Missing",Table1_17[[#This Row],[outlier_flag]]="Outliers"),"Review","Valid")</f>
        <v>Valid</v>
      </c>
    </row>
    <row r="4065" spans="1:16">
      <c r="A4065" t="s">
        <v>9614</v>
      </c>
      <c r="B4065" s="1">
        <v>45082</v>
      </c>
      <c r="C4065">
        <v>29262.63</v>
      </c>
      <c r="D4065" t="s">
        <v>1924</v>
      </c>
      <c r="E4065" t="s">
        <v>1924</v>
      </c>
      <c r="F4065" t="s">
        <v>271</v>
      </c>
      <c r="G4065" t="s">
        <v>17</v>
      </c>
      <c r="J4065" t="s">
        <v>26354</v>
      </c>
      <c r="K4065" t="s">
        <v>22291</v>
      </c>
      <c r="L4065" t="s">
        <v>22291</v>
      </c>
      <c r="M4065" t="s">
        <v>22291</v>
      </c>
      <c r="N4065" t="str">
        <f t="shared" si="63"/>
        <v>OK</v>
      </c>
      <c r="O4065" t="str">
        <f>IF(OR(Table1_17[[#This Row],[amount]]&lt;$Y$8,Table1_17[[#This Row],[amount]]&gt;$Y$7),"Outlier","Normal")</f>
        <v>Normal</v>
      </c>
      <c r="P4065" t="str">
        <f>IF(OR(Table1_17[[#This Row],[missing_flag]]="Missing",Table1_17[[#This Row],[outlier_flag]]="Outliers"),"Review","Valid")</f>
        <v>Valid</v>
      </c>
    </row>
    <row r="4066" spans="1:16">
      <c r="A4066" t="s">
        <v>9616</v>
      </c>
      <c r="B4066" s="1">
        <v>45005</v>
      </c>
      <c r="C4066">
        <v>-51060.13</v>
      </c>
      <c r="D4066" t="s">
        <v>1478</v>
      </c>
      <c r="E4066" t="s">
        <v>1534</v>
      </c>
      <c r="F4066" t="s">
        <v>268</v>
      </c>
      <c r="G4066" t="s">
        <v>17</v>
      </c>
      <c r="I4066" t="s">
        <v>77</v>
      </c>
      <c r="J4066" t="s">
        <v>26355</v>
      </c>
      <c r="K4066" t="s">
        <v>22291</v>
      </c>
      <c r="L4066" t="s">
        <v>22291</v>
      </c>
      <c r="M4066" t="s">
        <v>22291</v>
      </c>
      <c r="N4066" t="str">
        <f t="shared" si="63"/>
        <v>OK</v>
      </c>
      <c r="O4066" t="str">
        <f>IF(OR(Table1_17[[#This Row],[amount]]&lt;$Y$8,Table1_17[[#This Row],[amount]]&gt;$Y$7),"Outlier","Normal")</f>
        <v>Normal</v>
      </c>
      <c r="P4066" t="str">
        <f>IF(OR(Table1_17[[#This Row],[missing_flag]]="Missing",Table1_17[[#This Row],[outlier_flag]]="Outliers"),"Review","Valid")</f>
        <v>Valid</v>
      </c>
    </row>
    <row r="4067" spans="1:16">
      <c r="A4067" t="s">
        <v>9618</v>
      </c>
      <c r="B4067" s="1">
        <v>45165</v>
      </c>
      <c r="C4067">
        <v>112326.9</v>
      </c>
      <c r="D4067" t="s">
        <v>1483</v>
      </c>
      <c r="E4067" t="s">
        <v>1487</v>
      </c>
      <c r="F4067" t="s">
        <v>264</v>
      </c>
      <c r="G4067" t="s">
        <v>29</v>
      </c>
      <c r="H4067" t="s">
        <v>1385</v>
      </c>
      <c r="J4067" t="s">
        <v>26356</v>
      </c>
      <c r="K4067" t="s">
        <v>22291</v>
      </c>
      <c r="L4067" t="s">
        <v>22291</v>
      </c>
      <c r="M4067" t="s">
        <v>22291</v>
      </c>
      <c r="N4067" t="str">
        <f t="shared" si="63"/>
        <v>OK</v>
      </c>
      <c r="O4067" t="str">
        <f>IF(OR(Table1_17[[#This Row],[amount]]&lt;$Y$8,Table1_17[[#This Row],[amount]]&gt;$Y$7),"Outlier","Normal")</f>
        <v>Normal</v>
      </c>
      <c r="P4067" t="str">
        <f>IF(OR(Table1_17[[#This Row],[missing_flag]]="Missing",Table1_17[[#This Row],[outlier_flag]]="Outliers"),"Review","Valid")</f>
        <v>Valid</v>
      </c>
    </row>
    <row r="4068" spans="1:16">
      <c r="A4068" t="s">
        <v>9620</v>
      </c>
      <c r="B4068" s="1">
        <v>44848</v>
      </c>
      <c r="C4068">
        <v>187457.4</v>
      </c>
      <c r="D4068" t="s">
        <v>1483</v>
      </c>
      <c r="E4068" t="s">
        <v>1487</v>
      </c>
      <c r="F4068" t="s">
        <v>264</v>
      </c>
      <c r="G4068" t="s">
        <v>17</v>
      </c>
      <c r="H4068" t="s">
        <v>892</v>
      </c>
      <c r="J4068" t="s">
        <v>26357</v>
      </c>
      <c r="K4068" t="s">
        <v>22291</v>
      </c>
      <c r="L4068" t="s">
        <v>22291</v>
      </c>
      <c r="M4068" t="s">
        <v>22291</v>
      </c>
      <c r="N4068" t="str">
        <f t="shared" si="63"/>
        <v>OK</v>
      </c>
      <c r="O4068" t="str">
        <f>IF(OR(Table1_17[[#This Row],[amount]]&lt;$Y$8,Table1_17[[#This Row],[amount]]&gt;$Y$7),"Outlier","Normal")</f>
        <v>Normal</v>
      </c>
      <c r="P4068" t="str">
        <f>IF(OR(Table1_17[[#This Row],[missing_flag]]="Missing",Table1_17[[#This Row],[outlier_flag]]="Outliers"),"Review","Valid")</f>
        <v>Valid</v>
      </c>
    </row>
    <row r="4069" spans="1:16">
      <c r="A4069" t="s">
        <v>9622</v>
      </c>
      <c r="B4069" s="1">
        <v>44630</v>
      </c>
      <c r="C4069">
        <v>136018.14000000001</v>
      </c>
      <c r="D4069" t="s">
        <v>1483</v>
      </c>
      <c r="E4069" t="s">
        <v>1484</v>
      </c>
      <c r="F4069" t="s">
        <v>264</v>
      </c>
      <c r="G4069" t="s">
        <v>17</v>
      </c>
      <c r="H4069" t="s">
        <v>1139</v>
      </c>
      <c r="J4069" t="s">
        <v>26358</v>
      </c>
      <c r="K4069" t="s">
        <v>22291</v>
      </c>
      <c r="L4069" t="s">
        <v>22291</v>
      </c>
      <c r="M4069" t="s">
        <v>22291</v>
      </c>
      <c r="N4069" t="str">
        <f t="shared" si="63"/>
        <v>OK</v>
      </c>
      <c r="O4069" t="str">
        <f>IF(OR(Table1_17[[#This Row],[amount]]&lt;$Y$8,Table1_17[[#This Row],[amount]]&gt;$Y$7),"Outlier","Normal")</f>
        <v>Normal</v>
      </c>
      <c r="P4069" t="str">
        <f>IF(OR(Table1_17[[#This Row],[missing_flag]]="Missing",Table1_17[[#This Row],[outlier_flag]]="Outliers"),"Review","Valid")</f>
        <v>Valid</v>
      </c>
    </row>
    <row r="4070" spans="1:16">
      <c r="A4070" t="s">
        <v>9624</v>
      </c>
      <c r="B4070" s="1">
        <v>45043</v>
      </c>
      <c r="C4070">
        <v>-33592.51</v>
      </c>
      <c r="D4070" t="s">
        <v>1478</v>
      </c>
      <c r="E4070" t="s">
        <v>36</v>
      </c>
      <c r="F4070" t="s">
        <v>264</v>
      </c>
      <c r="G4070" t="s">
        <v>8</v>
      </c>
      <c r="I4070" t="s">
        <v>111</v>
      </c>
      <c r="J4070" t="s">
        <v>26359</v>
      </c>
      <c r="K4070" t="s">
        <v>22291</v>
      </c>
      <c r="L4070" t="s">
        <v>22291</v>
      </c>
      <c r="M4070" t="s">
        <v>22291</v>
      </c>
      <c r="N4070" t="str">
        <f t="shared" si="63"/>
        <v>OK</v>
      </c>
      <c r="O4070" t="str">
        <f>IF(OR(Table1_17[[#This Row],[amount]]&lt;$Y$8,Table1_17[[#This Row],[amount]]&gt;$Y$7),"Outlier","Normal")</f>
        <v>Normal</v>
      </c>
      <c r="P4070" t="str">
        <f>IF(OR(Table1_17[[#This Row],[missing_flag]]="Missing",Table1_17[[#This Row],[outlier_flag]]="Outliers"),"Review","Valid")</f>
        <v>Valid</v>
      </c>
    </row>
    <row r="4071" spans="1:16">
      <c r="A4071" t="s">
        <v>9626</v>
      </c>
      <c r="B4071" s="1">
        <v>44951</v>
      </c>
      <c r="C4071">
        <v>-52225.98</v>
      </c>
      <c r="D4071" t="s">
        <v>1478</v>
      </c>
      <c r="E4071" t="s">
        <v>20</v>
      </c>
      <c r="F4071" t="s">
        <v>264</v>
      </c>
      <c r="G4071" t="s">
        <v>8</v>
      </c>
      <c r="I4071" t="s">
        <v>25</v>
      </c>
      <c r="J4071" t="s">
        <v>26360</v>
      </c>
      <c r="K4071" t="s">
        <v>22291</v>
      </c>
      <c r="L4071" t="s">
        <v>22291</v>
      </c>
      <c r="M4071" t="s">
        <v>22291</v>
      </c>
      <c r="N4071" t="str">
        <f t="shared" si="63"/>
        <v>OK</v>
      </c>
      <c r="O4071" t="str">
        <f>IF(OR(Table1_17[[#This Row],[amount]]&lt;$Y$8,Table1_17[[#This Row],[amount]]&gt;$Y$7),"Outlier","Normal")</f>
        <v>Normal</v>
      </c>
      <c r="P4071" t="str">
        <f>IF(OR(Table1_17[[#This Row],[missing_flag]]="Missing",Table1_17[[#This Row],[outlier_flag]]="Outliers"),"Review","Valid")</f>
        <v>Valid</v>
      </c>
    </row>
    <row r="4072" spans="1:16">
      <c r="A4072" t="s">
        <v>9628</v>
      </c>
      <c r="B4072" s="1">
        <v>45028</v>
      </c>
      <c r="C4072">
        <v>96323.47</v>
      </c>
      <c r="D4072" t="s">
        <v>1483</v>
      </c>
      <c r="E4072" t="s">
        <v>1484</v>
      </c>
      <c r="F4072" t="s">
        <v>264</v>
      </c>
      <c r="G4072" t="s">
        <v>29</v>
      </c>
      <c r="H4072" t="s">
        <v>912</v>
      </c>
      <c r="J4072" t="s">
        <v>26361</v>
      </c>
      <c r="K4072" t="s">
        <v>22291</v>
      </c>
      <c r="L4072" t="s">
        <v>22291</v>
      </c>
      <c r="M4072" t="s">
        <v>22291</v>
      </c>
      <c r="N4072" t="str">
        <f t="shared" si="63"/>
        <v>OK</v>
      </c>
      <c r="O4072" t="str">
        <f>IF(OR(Table1_17[[#This Row],[amount]]&lt;$Y$8,Table1_17[[#This Row],[amount]]&gt;$Y$7),"Outlier","Normal")</f>
        <v>Normal</v>
      </c>
      <c r="P4072" t="str">
        <f>IF(OR(Table1_17[[#This Row],[missing_flag]]="Missing",Table1_17[[#This Row],[outlier_flag]]="Outliers"),"Review","Valid")</f>
        <v>Valid</v>
      </c>
    </row>
    <row r="4073" spans="1:16">
      <c r="A4073" t="s">
        <v>9630</v>
      </c>
      <c r="B4073" s="1">
        <v>45141</v>
      </c>
      <c r="C4073">
        <v>-12295.9</v>
      </c>
      <c r="D4073" t="s">
        <v>1478</v>
      </c>
      <c r="E4073" t="s">
        <v>1496</v>
      </c>
      <c r="F4073" t="s">
        <v>264</v>
      </c>
      <c r="G4073" t="s">
        <v>13</v>
      </c>
      <c r="I4073" t="s">
        <v>181</v>
      </c>
      <c r="J4073" t="s">
        <v>26362</v>
      </c>
      <c r="K4073" t="s">
        <v>22291</v>
      </c>
      <c r="L4073" t="s">
        <v>22291</v>
      </c>
      <c r="M4073" t="s">
        <v>22291</v>
      </c>
      <c r="N4073" t="str">
        <f t="shared" si="63"/>
        <v>OK</v>
      </c>
      <c r="O4073" t="str">
        <f>IF(OR(Table1_17[[#This Row],[amount]]&lt;$Y$8,Table1_17[[#This Row],[amount]]&gt;$Y$7),"Outlier","Normal")</f>
        <v>Normal</v>
      </c>
      <c r="P4073" t="str">
        <f>IF(OR(Table1_17[[#This Row],[missing_flag]]="Missing",Table1_17[[#This Row],[outlier_flag]]="Outliers"),"Review","Valid")</f>
        <v>Valid</v>
      </c>
    </row>
    <row r="4074" spans="1:16">
      <c r="A4074" t="s">
        <v>9632</v>
      </c>
      <c r="B4074" s="1">
        <v>45233</v>
      </c>
      <c r="C4074">
        <v>145161.39000000001</v>
      </c>
      <c r="D4074" t="s">
        <v>1483</v>
      </c>
      <c r="E4074" t="s">
        <v>1487</v>
      </c>
      <c r="F4074" t="s">
        <v>264</v>
      </c>
      <c r="G4074" t="s">
        <v>8</v>
      </c>
      <c r="H4074" t="s">
        <v>786</v>
      </c>
      <c r="J4074" t="s">
        <v>26363</v>
      </c>
      <c r="K4074" t="s">
        <v>22291</v>
      </c>
      <c r="L4074" t="s">
        <v>22291</v>
      </c>
      <c r="M4074" t="s">
        <v>22291</v>
      </c>
      <c r="N4074" t="str">
        <f t="shared" si="63"/>
        <v>OK</v>
      </c>
      <c r="O4074" t="str">
        <f>IF(OR(Table1_17[[#This Row],[amount]]&lt;$Y$8,Table1_17[[#This Row],[amount]]&gt;$Y$7),"Outlier","Normal")</f>
        <v>Normal</v>
      </c>
      <c r="P4074" t="str">
        <f>IF(OR(Table1_17[[#This Row],[missing_flag]]="Missing",Table1_17[[#This Row],[outlier_flag]]="Outliers"),"Review","Valid")</f>
        <v>Valid</v>
      </c>
    </row>
    <row r="4075" spans="1:16">
      <c r="A4075" t="s">
        <v>9634</v>
      </c>
      <c r="B4075" s="1">
        <v>45190</v>
      </c>
      <c r="C4075">
        <v>-22800.67</v>
      </c>
      <c r="D4075" t="s">
        <v>1478</v>
      </c>
      <c r="E4075" t="s">
        <v>20</v>
      </c>
      <c r="F4075" t="s">
        <v>268</v>
      </c>
      <c r="G4075" t="s">
        <v>13</v>
      </c>
      <c r="I4075" t="s">
        <v>221</v>
      </c>
      <c r="J4075" t="s">
        <v>26364</v>
      </c>
      <c r="K4075" t="s">
        <v>22291</v>
      </c>
      <c r="L4075" t="s">
        <v>22291</v>
      </c>
      <c r="M4075" t="s">
        <v>22291</v>
      </c>
      <c r="N4075" t="str">
        <f t="shared" si="63"/>
        <v>OK</v>
      </c>
      <c r="O4075" t="str">
        <f>IF(OR(Table1_17[[#This Row],[amount]]&lt;$Y$8,Table1_17[[#This Row],[amount]]&gt;$Y$7),"Outlier","Normal")</f>
        <v>Normal</v>
      </c>
      <c r="P4075" t="str">
        <f>IF(OR(Table1_17[[#This Row],[missing_flag]]="Missing",Table1_17[[#This Row],[outlier_flag]]="Outliers"),"Review","Valid")</f>
        <v>Valid</v>
      </c>
    </row>
    <row r="4076" spans="1:16">
      <c r="A4076" t="s">
        <v>9636</v>
      </c>
      <c r="B4076" s="1">
        <v>44636</v>
      </c>
      <c r="C4076">
        <v>-24656.02</v>
      </c>
      <c r="D4076" t="s">
        <v>1478</v>
      </c>
      <c r="E4076" t="s">
        <v>1534</v>
      </c>
      <c r="F4076" t="s">
        <v>271</v>
      </c>
      <c r="G4076" t="s">
        <v>13</v>
      </c>
      <c r="I4076" t="s">
        <v>193</v>
      </c>
      <c r="J4076" t="s">
        <v>26365</v>
      </c>
      <c r="K4076" t="s">
        <v>22291</v>
      </c>
      <c r="L4076" t="s">
        <v>22291</v>
      </c>
      <c r="M4076" t="s">
        <v>22291</v>
      </c>
      <c r="N4076" t="str">
        <f t="shared" si="63"/>
        <v>OK</v>
      </c>
      <c r="O4076" t="str">
        <f>IF(OR(Table1_17[[#This Row],[amount]]&lt;$Y$8,Table1_17[[#This Row],[amount]]&gt;$Y$7),"Outlier","Normal")</f>
        <v>Normal</v>
      </c>
      <c r="P4076" t="str">
        <f>IF(OR(Table1_17[[#This Row],[missing_flag]]="Missing",Table1_17[[#This Row],[outlier_flag]]="Outliers"),"Review","Valid")</f>
        <v>Valid</v>
      </c>
    </row>
    <row r="4077" spans="1:16">
      <c r="A4077" t="s">
        <v>9638</v>
      </c>
      <c r="B4077" s="1">
        <v>44952</v>
      </c>
      <c r="C4077">
        <v>143660.04999999999</v>
      </c>
      <c r="D4077" t="s">
        <v>1483</v>
      </c>
      <c r="E4077" t="s">
        <v>1499</v>
      </c>
      <c r="F4077" t="s">
        <v>268</v>
      </c>
      <c r="G4077" t="s">
        <v>17</v>
      </c>
      <c r="H4077" t="s">
        <v>712</v>
      </c>
      <c r="J4077" t="s">
        <v>26366</v>
      </c>
      <c r="K4077" t="s">
        <v>22291</v>
      </c>
      <c r="L4077" t="s">
        <v>22291</v>
      </c>
      <c r="M4077" t="s">
        <v>22291</v>
      </c>
      <c r="N4077" t="str">
        <f t="shared" si="63"/>
        <v>OK</v>
      </c>
      <c r="O4077" t="str">
        <f>IF(OR(Table1_17[[#This Row],[amount]]&lt;$Y$8,Table1_17[[#This Row],[amount]]&gt;$Y$7),"Outlier","Normal")</f>
        <v>Normal</v>
      </c>
      <c r="P4077" t="str">
        <f>IF(OR(Table1_17[[#This Row],[missing_flag]]="Missing",Table1_17[[#This Row],[outlier_flag]]="Outliers"),"Review","Valid")</f>
        <v>Valid</v>
      </c>
    </row>
    <row r="4078" spans="1:16">
      <c r="A4078" t="s">
        <v>9640</v>
      </c>
      <c r="B4078" s="1">
        <v>44889</v>
      </c>
      <c r="C4078">
        <v>209265.74</v>
      </c>
      <c r="D4078" t="s">
        <v>1483</v>
      </c>
      <c r="E4078" t="s">
        <v>1487</v>
      </c>
      <c r="F4078" t="s">
        <v>264</v>
      </c>
      <c r="G4078" t="s">
        <v>8</v>
      </c>
      <c r="H4078" t="s">
        <v>967</v>
      </c>
      <c r="J4078" t="s">
        <v>26367</v>
      </c>
      <c r="K4078" t="s">
        <v>22291</v>
      </c>
      <c r="L4078" t="s">
        <v>22291</v>
      </c>
      <c r="M4078" t="s">
        <v>22291</v>
      </c>
      <c r="N4078" t="str">
        <f t="shared" si="63"/>
        <v>OK</v>
      </c>
      <c r="O4078" t="str">
        <f>IF(OR(Table1_17[[#This Row],[amount]]&lt;$Y$8,Table1_17[[#This Row],[amount]]&gt;$Y$7),"Outlier","Normal")</f>
        <v>Normal</v>
      </c>
      <c r="P4078" t="str">
        <f>IF(OR(Table1_17[[#This Row],[missing_flag]]="Missing",Table1_17[[#This Row],[outlier_flag]]="Outliers"),"Review","Valid")</f>
        <v>Valid</v>
      </c>
    </row>
    <row r="4079" spans="1:16">
      <c r="A4079" t="s">
        <v>9642</v>
      </c>
      <c r="B4079" s="1">
        <v>45234</v>
      </c>
      <c r="C4079">
        <v>239522.55</v>
      </c>
      <c r="D4079" t="s">
        <v>1483</v>
      </c>
      <c r="E4079" t="s">
        <v>1487</v>
      </c>
      <c r="F4079" t="s">
        <v>264</v>
      </c>
      <c r="G4079" t="s">
        <v>17</v>
      </c>
      <c r="H4079" t="s">
        <v>694</v>
      </c>
      <c r="J4079" t="s">
        <v>26368</v>
      </c>
      <c r="K4079" t="s">
        <v>22291</v>
      </c>
      <c r="L4079" t="s">
        <v>22291</v>
      </c>
      <c r="M4079" t="s">
        <v>22291</v>
      </c>
      <c r="N4079" t="str">
        <f t="shared" si="63"/>
        <v>OK</v>
      </c>
      <c r="O4079" t="str">
        <f>IF(OR(Table1_17[[#This Row],[amount]]&lt;$Y$8,Table1_17[[#This Row],[amount]]&gt;$Y$7),"Outlier","Normal")</f>
        <v>Normal</v>
      </c>
      <c r="P4079" t="str">
        <f>IF(OR(Table1_17[[#This Row],[missing_flag]]="Missing",Table1_17[[#This Row],[outlier_flag]]="Outliers"),"Review","Valid")</f>
        <v>Valid</v>
      </c>
    </row>
    <row r="4080" spans="1:16">
      <c r="A4080" t="s">
        <v>9644</v>
      </c>
      <c r="B4080" s="1">
        <v>45269</v>
      </c>
      <c r="C4080">
        <v>180322.29</v>
      </c>
      <c r="D4080" t="s">
        <v>1483</v>
      </c>
      <c r="E4080" t="s">
        <v>1499</v>
      </c>
      <c r="F4080" t="s">
        <v>264</v>
      </c>
      <c r="G4080" t="s">
        <v>29</v>
      </c>
      <c r="H4080" t="s">
        <v>700</v>
      </c>
      <c r="J4080" t="s">
        <v>26369</v>
      </c>
      <c r="K4080" t="s">
        <v>22291</v>
      </c>
      <c r="L4080" t="s">
        <v>22291</v>
      </c>
      <c r="M4080" t="s">
        <v>22291</v>
      </c>
      <c r="N4080" t="str">
        <f t="shared" si="63"/>
        <v>OK</v>
      </c>
      <c r="O4080" t="str">
        <f>IF(OR(Table1_17[[#This Row],[amount]]&lt;$Y$8,Table1_17[[#This Row],[amount]]&gt;$Y$7),"Outlier","Normal")</f>
        <v>Normal</v>
      </c>
      <c r="P4080" t="str">
        <f>IF(OR(Table1_17[[#This Row],[missing_flag]]="Missing",Table1_17[[#This Row],[outlier_flag]]="Outliers"),"Review","Valid")</f>
        <v>Valid</v>
      </c>
    </row>
    <row r="4081" spans="1:16">
      <c r="A4081" t="s">
        <v>9646</v>
      </c>
      <c r="B4081" s="1">
        <v>44832</v>
      </c>
      <c r="C4081">
        <v>28690.720000000001</v>
      </c>
      <c r="D4081" t="s">
        <v>1924</v>
      </c>
      <c r="E4081" t="s">
        <v>1924</v>
      </c>
      <c r="F4081" t="s">
        <v>271</v>
      </c>
      <c r="G4081" t="s">
        <v>8</v>
      </c>
      <c r="J4081" t="s">
        <v>26370</v>
      </c>
      <c r="K4081" t="s">
        <v>22291</v>
      </c>
      <c r="L4081" t="s">
        <v>22291</v>
      </c>
      <c r="M4081" t="s">
        <v>22291</v>
      </c>
      <c r="N4081" t="str">
        <f t="shared" si="63"/>
        <v>OK</v>
      </c>
      <c r="O4081" t="str">
        <f>IF(OR(Table1_17[[#This Row],[amount]]&lt;$Y$8,Table1_17[[#This Row],[amount]]&gt;$Y$7),"Outlier","Normal")</f>
        <v>Normal</v>
      </c>
      <c r="P4081" t="str">
        <f>IF(OR(Table1_17[[#This Row],[missing_flag]]="Missing",Table1_17[[#This Row],[outlier_flag]]="Outliers"),"Review","Valid")</f>
        <v>Valid</v>
      </c>
    </row>
    <row r="4082" spans="1:16">
      <c r="A4082" t="s">
        <v>9648</v>
      </c>
      <c r="B4082" s="1">
        <v>44755</v>
      </c>
      <c r="C4082">
        <v>176029.89</v>
      </c>
      <c r="D4082" t="s">
        <v>1483</v>
      </c>
      <c r="E4082" t="s">
        <v>1499</v>
      </c>
      <c r="F4082" t="s">
        <v>268</v>
      </c>
      <c r="G4082" t="s">
        <v>8</v>
      </c>
      <c r="H4082" t="s">
        <v>1085</v>
      </c>
      <c r="J4082" t="s">
        <v>26371</v>
      </c>
      <c r="K4082" t="s">
        <v>22291</v>
      </c>
      <c r="L4082" t="s">
        <v>22291</v>
      </c>
      <c r="M4082" t="s">
        <v>22291</v>
      </c>
      <c r="N4082" t="str">
        <f t="shared" si="63"/>
        <v>OK</v>
      </c>
      <c r="O4082" t="str">
        <f>IF(OR(Table1_17[[#This Row],[amount]]&lt;$Y$8,Table1_17[[#This Row],[amount]]&gt;$Y$7),"Outlier","Normal")</f>
        <v>Normal</v>
      </c>
      <c r="P4082" t="str">
        <f>IF(OR(Table1_17[[#This Row],[missing_flag]]="Missing",Table1_17[[#This Row],[outlier_flag]]="Outliers"),"Review","Valid")</f>
        <v>Valid</v>
      </c>
    </row>
    <row r="4083" spans="1:16">
      <c r="A4083" t="s">
        <v>9650</v>
      </c>
      <c r="B4083" s="1">
        <v>44599</v>
      </c>
      <c r="C4083">
        <v>-28365.9</v>
      </c>
      <c r="D4083" t="s">
        <v>1478</v>
      </c>
      <c r="E4083" t="s">
        <v>1534</v>
      </c>
      <c r="F4083" t="s">
        <v>268</v>
      </c>
      <c r="G4083" t="s">
        <v>17</v>
      </c>
      <c r="I4083" t="s">
        <v>197</v>
      </c>
      <c r="J4083" t="s">
        <v>26372</v>
      </c>
      <c r="K4083" t="s">
        <v>22291</v>
      </c>
      <c r="L4083" t="s">
        <v>22291</v>
      </c>
      <c r="M4083" t="s">
        <v>22291</v>
      </c>
      <c r="N4083" t="str">
        <f t="shared" si="63"/>
        <v>OK</v>
      </c>
      <c r="O4083" t="str">
        <f>IF(OR(Table1_17[[#This Row],[amount]]&lt;$Y$8,Table1_17[[#This Row],[amount]]&gt;$Y$7),"Outlier","Normal")</f>
        <v>Normal</v>
      </c>
      <c r="P4083" t="str">
        <f>IF(OR(Table1_17[[#This Row],[missing_flag]]="Missing",Table1_17[[#This Row],[outlier_flag]]="Outliers"),"Review","Valid")</f>
        <v>Valid</v>
      </c>
    </row>
    <row r="4084" spans="1:16">
      <c r="A4084" t="s">
        <v>9652</v>
      </c>
      <c r="B4084" s="1">
        <v>45092</v>
      </c>
      <c r="C4084">
        <v>-49787.9</v>
      </c>
      <c r="D4084" t="s">
        <v>1478</v>
      </c>
      <c r="E4084" t="s">
        <v>1534</v>
      </c>
      <c r="F4084" t="s">
        <v>264</v>
      </c>
      <c r="G4084" t="s">
        <v>17</v>
      </c>
      <c r="I4084" t="s">
        <v>231</v>
      </c>
      <c r="J4084" t="s">
        <v>26373</v>
      </c>
      <c r="K4084" t="s">
        <v>22291</v>
      </c>
      <c r="L4084" t="s">
        <v>22291</v>
      </c>
      <c r="M4084" t="s">
        <v>22291</v>
      </c>
      <c r="N4084" t="str">
        <f t="shared" si="63"/>
        <v>OK</v>
      </c>
      <c r="O4084" t="str">
        <f>IF(OR(Table1_17[[#This Row],[amount]]&lt;$Y$8,Table1_17[[#This Row],[amount]]&gt;$Y$7),"Outlier","Normal")</f>
        <v>Normal</v>
      </c>
      <c r="P4084" t="str">
        <f>IF(OR(Table1_17[[#This Row],[missing_flag]]="Missing",Table1_17[[#This Row],[outlier_flag]]="Outliers"),"Review","Valid")</f>
        <v>Valid</v>
      </c>
    </row>
    <row r="4085" spans="1:16">
      <c r="A4085" t="s">
        <v>9654</v>
      </c>
      <c r="B4085" s="1">
        <v>44733</v>
      </c>
      <c r="C4085">
        <v>241506.32</v>
      </c>
      <c r="D4085" t="s">
        <v>1483</v>
      </c>
      <c r="E4085" t="s">
        <v>1484</v>
      </c>
      <c r="F4085" t="s">
        <v>268</v>
      </c>
      <c r="G4085" t="s">
        <v>13</v>
      </c>
      <c r="H4085" t="s">
        <v>1045</v>
      </c>
      <c r="J4085" t="s">
        <v>26374</v>
      </c>
      <c r="K4085" t="s">
        <v>22291</v>
      </c>
      <c r="L4085" t="s">
        <v>22291</v>
      </c>
      <c r="M4085" t="s">
        <v>22291</v>
      </c>
      <c r="N4085" t="str">
        <f t="shared" si="63"/>
        <v>OK</v>
      </c>
      <c r="O4085" t="str">
        <f>IF(OR(Table1_17[[#This Row],[amount]]&lt;$Y$8,Table1_17[[#This Row],[amount]]&gt;$Y$7),"Outlier","Normal")</f>
        <v>Normal</v>
      </c>
      <c r="P4085" t="str">
        <f>IF(OR(Table1_17[[#This Row],[missing_flag]]="Missing",Table1_17[[#This Row],[outlier_flag]]="Outliers"),"Review","Valid")</f>
        <v>Valid</v>
      </c>
    </row>
    <row r="4086" spans="1:16">
      <c r="A4086" t="s">
        <v>9656</v>
      </c>
      <c r="B4086" s="1">
        <v>45022</v>
      </c>
      <c r="C4086">
        <v>122071.49</v>
      </c>
      <c r="D4086" t="s">
        <v>1483</v>
      </c>
      <c r="E4086" t="s">
        <v>1484</v>
      </c>
      <c r="F4086" t="s">
        <v>264</v>
      </c>
      <c r="G4086" t="s">
        <v>29</v>
      </c>
      <c r="H4086" t="s">
        <v>1003</v>
      </c>
      <c r="J4086" t="s">
        <v>26375</v>
      </c>
      <c r="K4086" t="s">
        <v>22291</v>
      </c>
      <c r="L4086" t="s">
        <v>22291</v>
      </c>
      <c r="M4086" t="s">
        <v>22291</v>
      </c>
      <c r="N4086" t="str">
        <f t="shared" si="63"/>
        <v>OK</v>
      </c>
      <c r="O4086" t="str">
        <f>IF(OR(Table1_17[[#This Row],[amount]]&lt;$Y$8,Table1_17[[#This Row],[amount]]&gt;$Y$7),"Outlier","Normal")</f>
        <v>Normal</v>
      </c>
      <c r="P4086" t="str">
        <f>IF(OR(Table1_17[[#This Row],[missing_flag]]="Missing",Table1_17[[#This Row],[outlier_flag]]="Outliers"),"Review","Valid")</f>
        <v>Valid</v>
      </c>
    </row>
    <row r="4087" spans="1:16">
      <c r="A4087" t="s">
        <v>9658</v>
      </c>
      <c r="B4087" s="1">
        <v>44752</v>
      </c>
      <c r="C4087">
        <v>156203.17000000001</v>
      </c>
      <c r="D4087" t="s">
        <v>1483</v>
      </c>
      <c r="E4087" t="s">
        <v>1484</v>
      </c>
      <c r="F4087" t="s">
        <v>264</v>
      </c>
      <c r="G4087" t="s">
        <v>8</v>
      </c>
      <c r="H4087" t="s">
        <v>1361</v>
      </c>
      <c r="J4087" t="s">
        <v>26376</v>
      </c>
      <c r="K4087" t="s">
        <v>22291</v>
      </c>
      <c r="L4087" t="s">
        <v>22291</v>
      </c>
      <c r="M4087" t="s">
        <v>22291</v>
      </c>
      <c r="N4087" t="str">
        <f t="shared" si="63"/>
        <v>OK</v>
      </c>
      <c r="O4087" t="str">
        <f>IF(OR(Table1_17[[#This Row],[amount]]&lt;$Y$8,Table1_17[[#This Row],[amount]]&gt;$Y$7),"Outlier","Normal")</f>
        <v>Normal</v>
      </c>
      <c r="P4087" t="str">
        <f>IF(OR(Table1_17[[#This Row],[missing_flag]]="Missing",Table1_17[[#This Row],[outlier_flag]]="Outliers"),"Review","Valid")</f>
        <v>Valid</v>
      </c>
    </row>
    <row r="4088" spans="1:16">
      <c r="A4088" t="s">
        <v>9660</v>
      </c>
      <c r="B4088" s="1">
        <v>45207</v>
      </c>
      <c r="C4088">
        <v>-33759.42</v>
      </c>
      <c r="D4088" t="s">
        <v>1478</v>
      </c>
      <c r="E4088" t="s">
        <v>1534</v>
      </c>
      <c r="F4088" t="s">
        <v>264</v>
      </c>
      <c r="G4088" t="s">
        <v>8</v>
      </c>
      <c r="I4088" t="s">
        <v>23</v>
      </c>
      <c r="J4088" t="s">
        <v>26377</v>
      </c>
      <c r="K4088" t="s">
        <v>22291</v>
      </c>
      <c r="L4088" t="s">
        <v>22291</v>
      </c>
      <c r="M4088" t="s">
        <v>22291</v>
      </c>
      <c r="N4088" t="str">
        <f t="shared" si="63"/>
        <v>OK</v>
      </c>
      <c r="O4088" t="str">
        <f>IF(OR(Table1_17[[#This Row],[amount]]&lt;$Y$8,Table1_17[[#This Row],[amount]]&gt;$Y$7),"Outlier","Normal")</f>
        <v>Normal</v>
      </c>
      <c r="P4088" t="str">
        <f>IF(OR(Table1_17[[#This Row],[missing_flag]]="Missing",Table1_17[[#This Row],[outlier_flag]]="Outliers"),"Review","Valid")</f>
        <v>Valid</v>
      </c>
    </row>
    <row r="4089" spans="1:16">
      <c r="A4089" t="s">
        <v>9662</v>
      </c>
      <c r="B4089" s="1">
        <v>44883</v>
      </c>
      <c r="C4089">
        <v>-30467.51</v>
      </c>
      <c r="D4089" t="s">
        <v>1478</v>
      </c>
      <c r="E4089" t="s">
        <v>36</v>
      </c>
      <c r="F4089" t="s">
        <v>268</v>
      </c>
      <c r="G4089" t="s">
        <v>29</v>
      </c>
      <c r="I4089" t="s">
        <v>227</v>
      </c>
      <c r="J4089" t="s">
        <v>26378</v>
      </c>
      <c r="K4089" t="s">
        <v>22291</v>
      </c>
      <c r="L4089" t="s">
        <v>22291</v>
      </c>
      <c r="M4089" t="s">
        <v>22291</v>
      </c>
      <c r="N4089" t="str">
        <f t="shared" si="63"/>
        <v>OK</v>
      </c>
      <c r="O4089" t="str">
        <f>IF(OR(Table1_17[[#This Row],[amount]]&lt;$Y$8,Table1_17[[#This Row],[amount]]&gt;$Y$7),"Outlier","Normal")</f>
        <v>Normal</v>
      </c>
      <c r="P4089" t="str">
        <f>IF(OR(Table1_17[[#This Row],[missing_flag]]="Missing",Table1_17[[#This Row],[outlier_flag]]="Outliers"),"Review","Valid")</f>
        <v>Valid</v>
      </c>
    </row>
    <row r="4090" spans="1:16">
      <c r="A4090" t="s">
        <v>9664</v>
      </c>
      <c r="B4090" s="1">
        <v>45018</v>
      </c>
      <c r="C4090">
        <v>-28447.22</v>
      </c>
      <c r="D4090" t="s">
        <v>1478</v>
      </c>
      <c r="E4090" t="s">
        <v>20</v>
      </c>
      <c r="F4090" t="s">
        <v>268</v>
      </c>
      <c r="G4090" t="s">
        <v>13</v>
      </c>
      <c r="I4090" t="s">
        <v>21</v>
      </c>
      <c r="J4090" t="s">
        <v>26379</v>
      </c>
      <c r="K4090" t="s">
        <v>22291</v>
      </c>
      <c r="L4090" t="s">
        <v>22291</v>
      </c>
      <c r="M4090" t="s">
        <v>22291</v>
      </c>
      <c r="N4090" t="str">
        <f t="shared" si="63"/>
        <v>OK</v>
      </c>
      <c r="O4090" t="str">
        <f>IF(OR(Table1_17[[#This Row],[amount]]&lt;$Y$8,Table1_17[[#This Row],[amount]]&gt;$Y$7),"Outlier","Normal")</f>
        <v>Normal</v>
      </c>
      <c r="P4090" t="str">
        <f>IF(OR(Table1_17[[#This Row],[missing_flag]]="Missing",Table1_17[[#This Row],[outlier_flag]]="Outliers"),"Review","Valid")</f>
        <v>Valid</v>
      </c>
    </row>
    <row r="4091" spans="1:16">
      <c r="A4091" t="s">
        <v>9666</v>
      </c>
      <c r="B4091" s="1">
        <v>44901</v>
      </c>
      <c r="C4091">
        <v>-19376.03</v>
      </c>
      <c r="D4091" t="s">
        <v>1478</v>
      </c>
      <c r="E4091" t="s">
        <v>36</v>
      </c>
      <c r="F4091" t="s">
        <v>268</v>
      </c>
      <c r="G4091" t="s">
        <v>8</v>
      </c>
      <c r="I4091" t="s">
        <v>61</v>
      </c>
      <c r="J4091" t="s">
        <v>26380</v>
      </c>
      <c r="K4091" t="s">
        <v>22291</v>
      </c>
      <c r="L4091" t="s">
        <v>22291</v>
      </c>
      <c r="M4091" t="s">
        <v>22291</v>
      </c>
      <c r="N4091" t="str">
        <f t="shared" si="63"/>
        <v>OK</v>
      </c>
      <c r="O4091" t="str">
        <f>IF(OR(Table1_17[[#This Row],[amount]]&lt;$Y$8,Table1_17[[#This Row],[amount]]&gt;$Y$7),"Outlier","Normal")</f>
        <v>Normal</v>
      </c>
      <c r="P4091" t="str">
        <f>IF(OR(Table1_17[[#This Row],[missing_flag]]="Missing",Table1_17[[#This Row],[outlier_flag]]="Outliers"),"Review","Valid")</f>
        <v>Valid</v>
      </c>
    </row>
    <row r="4092" spans="1:16">
      <c r="A4092" t="s">
        <v>9668</v>
      </c>
      <c r="B4092" s="1">
        <v>45022</v>
      </c>
      <c r="C4092">
        <v>69675.8</v>
      </c>
      <c r="D4092" t="s">
        <v>1483</v>
      </c>
      <c r="E4092" t="s">
        <v>1499</v>
      </c>
      <c r="F4092" t="s">
        <v>268</v>
      </c>
      <c r="G4092" t="s">
        <v>13</v>
      </c>
      <c r="H4092" t="s">
        <v>834</v>
      </c>
      <c r="J4092" t="s">
        <v>26381</v>
      </c>
      <c r="K4092" t="s">
        <v>22291</v>
      </c>
      <c r="L4092" t="s">
        <v>22291</v>
      </c>
      <c r="M4092" t="s">
        <v>22291</v>
      </c>
      <c r="N4092" t="str">
        <f t="shared" si="63"/>
        <v>OK</v>
      </c>
      <c r="O4092" t="str">
        <f>IF(OR(Table1_17[[#This Row],[amount]]&lt;$Y$8,Table1_17[[#This Row],[amount]]&gt;$Y$7),"Outlier","Normal")</f>
        <v>Normal</v>
      </c>
      <c r="P4092" t="str">
        <f>IF(OR(Table1_17[[#This Row],[missing_flag]]="Missing",Table1_17[[#This Row],[outlier_flag]]="Outliers"),"Review","Valid")</f>
        <v>Valid</v>
      </c>
    </row>
    <row r="4093" spans="1:16">
      <c r="A4093" t="s">
        <v>9670</v>
      </c>
      <c r="B4093" s="1">
        <v>45121</v>
      </c>
      <c r="C4093">
        <v>156623.21</v>
      </c>
      <c r="D4093" t="s">
        <v>1483</v>
      </c>
      <c r="E4093" t="s">
        <v>1499</v>
      </c>
      <c r="F4093" t="s">
        <v>264</v>
      </c>
      <c r="G4093" t="s">
        <v>17</v>
      </c>
      <c r="H4093" t="s">
        <v>1297</v>
      </c>
      <c r="J4093" t="s">
        <v>26382</v>
      </c>
      <c r="K4093" t="s">
        <v>22291</v>
      </c>
      <c r="L4093" t="s">
        <v>22291</v>
      </c>
      <c r="M4093" t="s">
        <v>22291</v>
      </c>
      <c r="N4093" t="str">
        <f t="shared" si="63"/>
        <v>OK</v>
      </c>
      <c r="O4093" t="str">
        <f>IF(OR(Table1_17[[#This Row],[amount]]&lt;$Y$8,Table1_17[[#This Row],[amount]]&gt;$Y$7),"Outlier","Normal")</f>
        <v>Normal</v>
      </c>
      <c r="P4093" t="str">
        <f>IF(OR(Table1_17[[#This Row],[missing_flag]]="Missing",Table1_17[[#This Row],[outlier_flag]]="Outliers"),"Review","Valid")</f>
        <v>Valid</v>
      </c>
    </row>
    <row r="4094" spans="1:16">
      <c r="A4094" t="s">
        <v>9672</v>
      </c>
      <c r="B4094" s="1">
        <v>45267</v>
      </c>
      <c r="C4094">
        <v>-76555.039999999994</v>
      </c>
      <c r="D4094" t="s">
        <v>1478</v>
      </c>
      <c r="E4094" t="s">
        <v>36</v>
      </c>
      <c r="F4094" t="s">
        <v>264</v>
      </c>
      <c r="G4094" t="s">
        <v>8</v>
      </c>
      <c r="I4094" t="s">
        <v>209</v>
      </c>
      <c r="J4094" t="s">
        <v>26383</v>
      </c>
      <c r="K4094" t="s">
        <v>22291</v>
      </c>
      <c r="L4094" t="s">
        <v>22291</v>
      </c>
      <c r="M4094" t="s">
        <v>22291</v>
      </c>
      <c r="N4094" t="str">
        <f t="shared" si="63"/>
        <v>OK</v>
      </c>
      <c r="O4094" t="str">
        <f>IF(OR(Table1_17[[#This Row],[amount]]&lt;$Y$8,Table1_17[[#This Row],[amount]]&gt;$Y$7),"Outlier","Normal")</f>
        <v>Normal</v>
      </c>
      <c r="P4094" t="str">
        <f>IF(OR(Table1_17[[#This Row],[missing_flag]]="Missing",Table1_17[[#This Row],[outlier_flag]]="Outliers"),"Review","Valid")</f>
        <v>Valid</v>
      </c>
    </row>
    <row r="4095" spans="1:16">
      <c r="A4095" t="s">
        <v>9674</v>
      </c>
      <c r="B4095" s="1">
        <v>44949</v>
      </c>
      <c r="C4095">
        <v>147817.91</v>
      </c>
      <c r="D4095" t="s">
        <v>1483</v>
      </c>
      <c r="E4095" t="s">
        <v>1487</v>
      </c>
      <c r="F4095" t="s">
        <v>264</v>
      </c>
      <c r="G4095" t="s">
        <v>17</v>
      </c>
      <c r="H4095" t="s">
        <v>884</v>
      </c>
      <c r="J4095" t="s">
        <v>26384</v>
      </c>
      <c r="K4095" t="s">
        <v>22291</v>
      </c>
      <c r="L4095" t="s">
        <v>22291</v>
      </c>
      <c r="M4095" t="s">
        <v>22291</v>
      </c>
      <c r="N4095" t="str">
        <f t="shared" si="63"/>
        <v>OK</v>
      </c>
      <c r="O4095" t="str">
        <f>IF(OR(Table1_17[[#This Row],[amount]]&lt;$Y$8,Table1_17[[#This Row],[amount]]&gt;$Y$7),"Outlier","Normal")</f>
        <v>Normal</v>
      </c>
      <c r="P4095" t="str">
        <f>IF(OR(Table1_17[[#This Row],[missing_flag]]="Missing",Table1_17[[#This Row],[outlier_flag]]="Outliers"),"Review","Valid")</f>
        <v>Valid</v>
      </c>
    </row>
    <row r="4096" spans="1:16">
      <c r="A4096" t="s">
        <v>9676</v>
      </c>
      <c r="B4096" s="1">
        <v>45165</v>
      </c>
      <c r="C4096">
        <v>197934.45</v>
      </c>
      <c r="D4096" t="s">
        <v>1483</v>
      </c>
      <c r="E4096" t="s">
        <v>1484</v>
      </c>
      <c r="F4096" t="s">
        <v>268</v>
      </c>
      <c r="G4096" t="s">
        <v>29</v>
      </c>
      <c r="H4096" t="s">
        <v>1267</v>
      </c>
      <c r="J4096" t="s">
        <v>26385</v>
      </c>
      <c r="K4096" t="s">
        <v>22291</v>
      </c>
      <c r="L4096" t="s">
        <v>22291</v>
      </c>
      <c r="M4096" t="s">
        <v>22291</v>
      </c>
      <c r="N4096" t="str">
        <f t="shared" si="63"/>
        <v>OK</v>
      </c>
      <c r="O4096" t="str">
        <f>IF(OR(Table1_17[[#This Row],[amount]]&lt;$Y$8,Table1_17[[#This Row],[amount]]&gt;$Y$7),"Outlier","Normal")</f>
        <v>Normal</v>
      </c>
      <c r="P4096" t="str">
        <f>IF(OR(Table1_17[[#This Row],[missing_flag]]="Missing",Table1_17[[#This Row],[outlier_flag]]="Outliers"),"Review","Valid")</f>
        <v>Valid</v>
      </c>
    </row>
    <row r="4097" spans="1:16">
      <c r="A4097" t="s">
        <v>9678</v>
      </c>
      <c r="B4097" s="1">
        <v>44688</v>
      </c>
      <c r="C4097">
        <v>-19678.13</v>
      </c>
      <c r="D4097" t="s">
        <v>1478</v>
      </c>
      <c r="E4097" t="s">
        <v>1509</v>
      </c>
      <c r="F4097" t="s">
        <v>264</v>
      </c>
      <c r="G4097" t="s">
        <v>29</v>
      </c>
      <c r="I4097" t="s">
        <v>169</v>
      </c>
      <c r="J4097" t="s">
        <v>26386</v>
      </c>
      <c r="K4097" t="s">
        <v>22291</v>
      </c>
      <c r="L4097" t="s">
        <v>22291</v>
      </c>
      <c r="M4097" t="s">
        <v>22291</v>
      </c>
      <c r="N4097" t="str">
        <f t="shared" si="63"/>
        <v>OK</v>
      </c>
      <c r="O4097" t="str">
        <f>IF(OR(Table1_17[[#This Row],[amount]]&lt;$Y$8,Table1_17[[#This Row],[amount]]&gt;$Y$7),"Outlier","Normal")</f>
        <v>Normal</v>
      </c>
      <c r="P4097" t="str">
        <f>IF(OR(Table1_17[[#This Row],[missing_flag]]="Missing",Table1_17[[#This Row],[outlier_flag]]="Outliers"),"Review","Valid")</f>
        <v>Valid</v>
      </c>
    </row>
    <row r="4098" spans="1:16">
      <c r="A4098" t="s">
        <v>9680</v>
      </c>
      <c r="B4098" s="1">
        <v>45223</v>
      </c>
      <c r="C4098">
        <v>183624.91</v>
      </c>
      <c r="D4098" t="s">
        <v>1483</v>
      </c>
      <c r="E4098" t="s">
        <v>1499</v>
      </c>
      <c r="F4098" t="s">
        <v>271</v>
      </c>
      <c r="G4098" t="s">
        <v>8</v>
      </c>
      <c r="H4098" t="s">
        <v>1265</v>
      </c>
      <c r="J4098" t="s">
        <v>26387</v>
      </c>
      <c r="K4098" t="s">
        <v>22291</v>
      </c>
      <c r="L4098" t="s">
        <v>22291</v>
      </c>
      <c r="M4098" t="s">
        <v>22291</v>
      </c>
      <c r="N4098" t="str">
        <f t="shared" si="63"/>
        <v>OK</v>
      </c>
      <c r="O4098" t="str">
        <f>IF(OR(Table1_17[[#This Row],[amount]]&lt;$Y$8,Table1_17[[#This Row],[amount]]&gt;$Y$7),"Outlier","Normal")</f>
        <v>Normal</v>
      </c>
      <c r="P4098" t="str">
        <f>IF(OR(Table1_17[[#This Row],[missing_flag]]="Missing",Table1_17[[#This Row],[outlier_flag]]="Outliers"),"Review","Valid")</f>
        <v>Valid</v>
      </c>
    </row>
    <row r="4099" spans="1:16">
      <c r="A4099" t="s">
        <v>9682</v>
      </c>
      <c r="B4099" s="1">
        <v>44666</v>
      </c>
      <c r="C4099">
        <v>253895.25</v>
      </c>
      <c r="D4099" t="s">
        <v>1483</v>
      </c>
      <c r="E4099" t="s">
        <v>1487</v>
      </c>
      <c r="F4099" t="s">
        <v>271</v>
      </c>
      <c r="G4099" t="s">
        <v>13</v>
      </c>
      <c r="H4099" t="s">
        <v>826</v>
      </c>
      <c r="J4099" t="s">
        <v>26388</v>
      </c>
      <c r="K4099" t="s">
        <v>22291</v>
      </c>
      <c r="L4099" t="s">
        <v>22291</v>
      </c>
      <c r="M4099" t="s">
        <v>22291</v>
      </c>
      <c r="N4099" t="str">
        <f t="shared" ref="N4099:N4162" si="64">IF(OR(B4099="",C4099="",D4099="",F4099=""),"Missing","OK")</f>
        <v>OK</v>
      </c>
      <c r="O4099" t="str">
        <f>IF(OR(Table1_17[[#This Row],[amount]]&lt;$Y$8,Table1_17[[#This Row],[amount]]&gt;$Y$7),"Outlier","Normal")</f>
        <v>Normal</v>
      </c>
      <c r="P4099" t="str">
        <f>IF(OR(Table1_17[[#This Row],[missing_flag]]="Missing",Table1_17[[#This Row],[outlier_flag]]="Outliers"),"Review","Valid")</f>
        <v>Valid</v>
      </c>
    </row>
    <row r="4100" spans="1:16">
      <c r="A4100" t="s">
        <v>9684</v>
      </c>
      <c r="B4100" s="1">
        <v>44723</v>
      </c>
      <c r="C4100">
        <v>-31217.23</v>
      </c>
      <c r="D4100" t="s">
        <v>1478</v>
      </c>
      <c r="E4100" t="s">
        <v>36</v>
      </c>
      <c r="F4100" t="s">
        <v>271</v>
      </c>
      <c r="G4100" t="s">
        <v>8</v>
      </c>
      <c r="I4100" t="s">
        <v>111</v>
      </c>
      <c r="J4100" t="s">
        <v>26389</v>
      </c>
      <c r="K4100" t="s">
        <v>22291</v>
      </c>
      <c r="L4100" t="s">
        <v>22291</v>
      </c>
      <c r="M4100" t="s">
        <v>22291</v>
      </c>
      <c r="N4100" t="str">
        <f t="shared" si="64"/>
        <v>OK</v>
      </c>
      <c r="O4100" t="str">
        <f>IF(OR(Table1_17[[#This Row],[amount]]&lt;$Y$8,Table1_17[[#This Row],[amount]]&gt;$Y$7),"Outlier","Normal")</f>
        <v>Normal</v>
      </c>
      <c r="P4100" t="str">
        <f>IF(OR(Table1_17[[#This Row],[missing_flag]]="Missing",Table1_17[[#This Row],[outlier_flag]]="Outliers"),"Review","Valid")</f>
        <v>Valid</v>
      </c>
    </row>
    <row r="4101" spans="1:16">
      <c r="A4101" t="s">
        <v>9686</v>
      </c>
      <c r="B4101" s="1">
        <v>44684</v>
      </c>
      <c r="C4101">
        <v>-77185.25</v>
      </c>
      <c r="D4101" t="s">
        <v>1478</v>
      </c>
      <c r="E4101" t="s">
        <v>1534</v>
      </c>
      <c r="F4101" t="s">
        <v>264</v>
      </c>
      <c r="G4101" t="s">
        <v>8</v>
      </c>
      <c r="I4101" t="s">
        <v>137</v>
      </c>
      <c r="J4101" t="s">
        <v>26390</v>
      </c>
      <c r="K4101" t="s">
        <v>22291</v>
      </c>
      <c r="L4101" t="s">
        <v>22291</v>
      </c>
      <c r="M4101" t="s">
        <v>22291</v>
      </c>
      <c r="N4101" t="str">
        <f t="shared" si="64"/>
        <v>OK</v>
      </c>
      <c r="O4101" t="str">
        <f>IF(OR(Table1_17[[#This Row],[amount]]&lt;$Y$8,Table1_17[[#This Row],[amount]]&gt;$Y$7),"Outlier","Normal")</f>
        <v>Normal</v>
      </c>
      <c r="P4101" t="str">
        <f>IF(OR(Table1_17[[#This Row],[missing_flag]]="Missing",Table1_17[[#This Row],[outlier_flag]]="Outliers"),"Review","Valid")</f>
        <v>Valid</v>
      </c>
    </row>
    <row r="4102" spans="1:16">
      <c r="A4102" t="s">
        <v>9688</v>
      </c>
      <c r="B4102" s="1">
        <v>44769</v>
      </c>
      <c r="C4102">
        <v>16269.53</v>
      </c>
      <c r="D4102" t="s">
        <v>1587</v>
      </c>
      <c r="E4102" t="s">
        <v>1587</v>
      </c>
      <c r="F4102" t="s">
        <v>268</v>
      </c>
      <c r="G4102" t="s">
        <v>8</v>
      </c>
      <c r="J4102" t="s">
        <v>26391</v>
      </c>
      <c r="K4102" t="s">
        <v>22291</v>
      </c>
      <c r="L4102" t="s">
        <v>22291</v>
      </c>
      <c r="M4102" t="s">
        <v>22291</v>
      </c>
      <c r="N4102" t="str">
        <f t="shared" si="64"/>
        <v>OK</v>
      </c>
      <c r="O4102" t="str">
        <f>IF(OR(Table1_17[[#This Row],[amount]]&lt;$Y$8,Table1_17[[#This Row],[amount]]&gt;$Y$7),"Outlier","Normal")</f>
        <v>Normal</v>
      </c>
      <c r="P4102" t="str">
        <f>IF(OR(Table1_17[[#This Row],[missing_flag]]="Missing",Table1_17[[#This Row],[outlier_flag]]="Outliers"),"Review","Valid")</f>
        <v>Valid</v>
      </c>
    </row>
    <row r="4103" spans="1:16">
      <c r="A4103" t="s">
        <v>9690</v>
      </c>
      <c r="B4103" s="1">
        <v>45085</v>
      </c>
      <c r="C4103">
        <v>132634.49</v>
      </c>
      <c r="D4103" t="s">
        <v>1483</v>
      </c>
      <c r="E4103" t="s">
        <v>1487</v>
      </c>
      <c r="F4103" t="s">
        <v>264</v>
      </c>
      <c r="G4103" t="s">
        <v>8</v>
      </c>
      <c r="H4103" t="s">
        <v>742</v>
      </c>
      <c r="J4103" t="s">
        <v>26392</v>
      </c>
      <c r="K4103" t="s">
        <v>22291</v>
      </c>
      <c r="L4103" t="s">
        <v>22291</v>
      </c>
      <c r="M4103" t="s">
        <v>22291</v>
      </c>
      <c r="N4103" t="str">
        <f t="shared" si="64"/>
        <v>OK</v>
      </c>
      <c r="O4103" t="str">
        <f>IF(OR(Table1_17[[#This Row],[amount]]&lt;$Y$8,Table1_17[[#This Row],[amount]]&gt;$Y$7),"Outlier","Normal")</f>
        <v>Normal</v>
      </c>
      <c r="P4103" t="str">
        <f>IF(OR(Table1_17[[#This Row],[missing_flag]]="Missing",Table1_17[[#This Row],[outlier_flag]]="Outliers"),"Review","Valid")</f>
        <v>Valid</v>
      </c>
    </row>
    <row r="4104" spans="1:16">
      <c r="A4104" t="s">
        <v>9692</v>
      </c>
      <c r="B4104" s="1">
        <v>44565</v>
      </c>
      <c r="C4104">
        <v>-59408.26</v>
      </c>
      <c r="D4104" t="s">
        <v>1478</v>
      </c>
      <c r="E4104" t="s">
        <v>1509</v>
      </c>
      <c r="F4104" t="s">
        <v>268</v>
      </c>
      <c r="G4104" t="s">
        <v>29</v>
      </c>
      <c r="I4104" t="s">
        <v>246</v>
      </c>
      <c r="J4104" t="s">
        <v>26393</v>
      </c>
      <c r="K4104" t="s">
        <v>22291</v>
      </c>
      <c r="L4104" t="s">
        <v>22291</v>
      </c>
      <c r="M4104" t="s">
        <v>22291</v>
      </c>
      <c r="N4104" t="str">
        <f t="shared" si="64"/>
        <v>OK</v>
      </c>
      <c r="O4104" t="str">
        <f>IF(OR(Table1_17[[#This Row],[amount]]&lt;$Y$8,Table1_17[[#This Row],[amount]]&gt;$Y$7),"Outlier","Normal")</f>
        <v>Normal</v>
      </c>
      <c r="P4104" t="str">
        <f>IF(OR(Table1_17[[#This Row],[missing_flag]]="Missing",Table1_17[[#This Row],[outlier_flag]]="Outliers"),"Review","Valid")</f>
        <v>Valid</v>
      </c>
    </row>
    <row r="4105" spans="1:16">
      <c r="A4105" t="s">
        <v>9694</v>
      </c>
      <c r="B4105" s="1">
        <v>44645</v>
      </c>
      <c r="C4105">
        <v>-34244.370000000003</v>
      </c>
      <c r="D4105" t="s">
        <v>1478</v>
      </c>
      <c r="E4105" t="s">
        <v>20</v>
      </c>
      <c r="F4105" t="s">
        <v>268</v>
      </c>
      <c r="G4105" t="s">
        <v>29</v>
      </c>
      <c r="I4105" t="s">
        <v>43</v>
      </c>
      <c r="J4105" t="s">
        <v>26394</v>
      </c>
      <c r="K4105" t="s">
        <v>22291</v>
      </c>
      <c r="L4105" t="s">
        <v>22291</v>
      </c>
      <c r="M4105" t="s">
        <v>22291</v>
      </c>
      <c r="N4105" t="str">
        <f t="shared" si="64"/>
        <v>OK</v>
      </c>
      <c r="O4105" t="str">
        <f>IF(OR(Table1_17[[#This Row],[amount]]&lt;$Y$8,Table1_17[[#This Row],[amount]]&gt;$Y$7),"Outlier","Normal")</f>
        <v>Normal</v>
      </c>
      <c r="P4105" t="str">
        <f>IF(OR(Table1_17[[#This Row],[missing_flag]]="Missing",Table1_17[[#This Row],[outlier_flag]]="Outliers"),"Review","Valid")</f>
        <v>Valid</v>
      </c>
    </row>
    <row r="4106" spans="1:16">
      <c r="A4106" t="s">
        <v>9696</v>
      </c>
      <c r="B4106" s="1">
        <v>44802</v>
      </c>
      <c r="C4106">
        <v>-72518.929999999993</v>
      </c>
      <c r="D4106" t="s">
        <v>1478</v>
      </c>
      <c r="E4106" t="s">
        <v>20</v>
      </c>
      <c r="F4106" t="s">
        <v>268</v>
      </c>
      <c r="G4106" t="s">
        <v>13</v>
      </c>
      <c r="I4106" t="s">
        <v>123</v>
      </c>
      <c r="J4106" t="s">
        <v>26395</v>
      </c>
      <c r="K4106" t="s">
        <v>22291</v>
      </c>
      <c r="L4106" t="s">
        <v>22291</v>
      </c>
      <c r="M4106" t="s">
        <v>22291</v>
      </c>
      <c r="N4106" t="str">
        <f t="shared" si="64"/>
        <v>OK</v>
      </c>
      <c r="O4106" t="str">
        <f>IF(OR(Table1_17[[#This Row],[amount]]&lt;$Y$8,Table1_17[[#This Row],[amount]]&gt;$Y$7),"Outlier","Normal")</f>
        <v>Normal</v>
      </c>
      <c r="P4106" t="str">
        <f>IF(OR(Table1_17[[#This Row],[missing_flag]]="Missing",Table1_17[[#This Row],[outlier_flag]]="Outliers"),"Review","Valid")</f>
        <v>Valid</v>
      </c>
    </row>
    <row r="4107" spans="1:16">
      <c r="A4107" t="s">
        <v>9698</v>
      </c>
      <c r="B4107" s="1">
        <v>44812</v>
      </c>
      <c r="C4107">
        <v>169850.94</v>
      </c>
      <c r="D4107" t="s">
        <v>1483</v>
      </c>
      <c r="E4107" t="s">
        <v>1484</v>
      </c>
      <c r="F4107" t="s">
        <v>268</v>
      </c>
      <c r="G4107" t="s">
        <v>29</v>
      </c>
      <c r="H4107" t="s">
        <v>1121</v>
      </c>
      <c r="J4107" t="s">
        <v>26396</v>
      </c>
      <c r="K4107" t="s">
        <v>22291</v>
      </c>
      <c r="L4107" t="s">
        <v>22291</v>
      </c>
      <c r="M4107" t="s">
        <v>22291</v>
      </c>
      <c r="N4107" t="str">
        <f t="shared" si="64"/>
        <v>OK</v>
      </c>
      <c r="O4107" t="str">
        <f>IF(OR(Table1_17[[#This Row],[amount]]&lt;$Y$8,Table1_17[[#This Row],[amount]]&gt;$Y$7),"Outlier","Normal")</f>
        <v>Normal</v>
      </c>
      <c r="P4107" t="str">
        <f>IF(OR(Table1_17[[#This Row],[missing_flag]]="Missing",Table1_17[[#This Row],[outlier_flag]]="Outliers"),"Review","Valid")</f>
        <v>Valid</v>
      </c>
    </row>
    <row r="4108" spans="1:16">
      <c r="A4108" t="s">
        <v>9700</v>
      </c>
      <c r="B4108" s="1">
        <v>44794</v>
      </c>
      <c r="C4108">
        <v>-70924.070000000007</v>
      </c>
      <c r="D4108" t="s">
        <v>1478</v>
      </c>
      <c r="E4108" t="s">
        <v>20</v>
      </c>
      <c r="F4108" t="s">
        <v>268</v>
      </c>
      <c r="G4108" t="s">
        <v>29</v>
      </c>
      <c r="I4108" t="s">
        <v>221</v>
      </c>
      <c r="J4108" t="s">
        <v>26397</v>
      </c>
      <c r="K4108" t="s">
        <v>22291</v>
      </c>
      <c r="L4108" t="s">
        <v>22291</v>
      </c>
      <c r="M4108" t="s">
        <v>22291</v>
      </c>
      <c r="N4108" t="str">
        <f t="shared" si="64"/>
        <v>OK</v>
      </c>
      <c r="O4108" t="str">
        <f>IF(OR(Table1_17[[#This Row],[amount]]&lt;$Y$8,Table1_17[[#This Row],[amount]]&gt;$Y$7),"Outlier","Normal")</f>
        <v>Normal</v>
      </c>
      <c r="P4108" t="str">
        <f>IF(OR(Table1_17[[#This Row],[missing_flag]]="Missing",Table1_17[[#This Row],[outlier_flag]]="Outliers"),"Review","Valid")</f>
        <v>Valid</v>
      </c>
    </row>
    <row r="4109" spans="1:16">
      <c r="A4109" t="s">
        <v>9702</v>
      </c>
      <c r="B4109" s="1">
        <v>44626</v>
      </c>
      <c r="C4109">
        <v>133393.20000000001</v>
      </c>
      <c r="D4109" t="s">
        <v>1483</v>
      </c>
      <c r="E4109" t="s">
        <v>1487</v>
      </c>
      <c r="F4109" t="s">
        <v>264</v>
      </c>
      <c r="G4109" t="s">
        <v>17</v>
      </c>
      <c r="H4109" t="s">
        <v>1205</v>
      </c>
      <c r="J4109" t="s">
        <v>26398</v>
      </c>
      <c r="K4109" t="s">
        <v>22291</v>
      </c>
      <c r="L4109" t="s">
        <v>22291</v>
      </c>
      <c r="M4109" t="s">
        <v>22291</v>
      </c>
      <c r="N4109" t="str">
        <f t="shared" si="64"/>
        <v>OK</v>
      </c>
      <c r="O4109" t="str">
        <f>IF(OR(Table1_17[[#This Row],[amount]]&lt;$Y$8,Table1_17[[#This Row],[amount]]&gt;$Y$7),"Outlier","Normal")</f>
        <v>Normal</v>
      </c>
      <c r="P4109" t="str">
        <f>IF(OR(Table1_17[[#This Row],[missing_flag]]="Missing",Table1_17[[#This Row],[outlier_flag]]="Outliers"),"Review","Valid")</f>
        <v>Valid</v>
      </c>
    </row>
    <row r="4110" spans="1:16">
      <c r="A4110" t="s">
        <v>9704</v>
      </c>
      <c r="B4110" s="1">
        <v>44839</v>
      </c>
      <c r="C4110">
        <v>104430.92</v>
      </c>
      <c r="D4110" t="s">
        <v>1483</v>
      </c>
      <c r="E4110" t="s">
        <v>1484</v>
      </c>
      <c r="F4110" t="s">
        <v>264</v>
      </c>
      <c r="G4110" t="s">
        <v>13</v>
      </c>
      <c r="H4110" t="s">
        <v>868</v>
      </c>
      <c r="J4110" t="s">
        <v>26399</v>
      </c>
      <c r="K4110" t="s">
        <v>22291</v>
      </c>
      <c r="L4110" t="s">
        <v>22291</v>
      </c>
      <c r="M4110" t="s">
        <v>22291</v>
      </c>
      <c r="N4110" t="str">
        <f t="shared" si="64"/>
        <v>OK</v>
      </c>
      <c r="O4110" t="str">
        <f>IF(OR(Table1_17[[#This Row],[amount]]&lt;$Y$8,Table1_17[[#This Row],[amount]]&gt;$Y$7),"Outlier","Normal")</f>
        <v>Normal</v>
      </c>
      <c r="P4110" t="str">
        <f>IF(OR(Table1_17[[#This Row],[missing_flag]]="Missing",Table1_17[[#This Row],[outlier_flag]]="Outliers"),"Review","Valid")</f>
        <v>Valid</v>
      </c>
    </row>
    <row r="4111" spans="1:16">
      <c r="A4111" t="s">
        <v>9706</v>
      </c>
      <c r="B4111" s="1">
        <v>45170</v>
      </c>
      <c r="C4111">
        <v>153908.65</v>
      </c>
      <c r="D4111" t="s">
        <v>1483</v>
      </c>
      <c r="E4111" t="s">
        <v>1484</v>
      </c>
      <c r="F4111" t="s">
        <v>268</v>
      </c>
      <c r="G4111" t="s">
        <v>17</v>
      </c>
      <c r="H4111" t="s">
        <v>1127</v>
      </c>
      <c r="J4111" t="s">
        <v>26400</v>
      </c>
      <c r="K4111" t="s">
        <v>22291</v>
      </c>
      <c r="L4111" t="s">
        <v>22291</v>
      </c>
      <c r="M4111" t="s">
        <v>22291</v>
      </c>
      <c r="N4111" t="str">
        <f t="shared" si="64"/>
        <v>OK</v>
      </c>
      <c r="O4111" t="str">
        <f>IF(OR(Table1_17[[#This Row],[amount]]&lt;$Y$8,Table1_17[[#This Row],[amount]]&gt;$Y$7),"Outlier","Normal")</f>
        <v>Normal</v>
      </c>
      <c r="P4111" t="str">
        <f>IF(OR(Table1_17[[#This Row],[missing_flag]]="Missing",Table1_17[[#This Row],[outlier_flag]]="Outliers"),"Review","Valid")</f>
        <v>Valid</v>
      </c>
    </row>
    <row r="4112" spans="1:16">
      <c r="A4112" t="s">
        <v>9708</v>
      </c>
      <c r="B4112" s="1">
        <v>44872</v>
      </c>
      <c r="C4112">
        <v>-23942.48</v>
      </c>
      <c r="D4112" t="s">
        <v>1478</v>
      </c>
      <c r="E4112" t="s">
        <v>1496</v>
      </c>
      <c r="F4112" t="s">
        <v>271</v>
      </c>
      <c r="G4112" t="s">
        <v>17</v>
      </c>
      <c r="I4112" t="s">
        <v>211</v>
      </c>
      <c r="J4112" t="s">
        <v>26401</v>
      </c>
      <c r="K4112" t="s">
        <v>22291</v>
      </c>
      <c r="L4112" t="s">
        <v>22291</v>
      </c>
      <c r="M4112" t="s">
        <v>22291</v>
      </c>
      <c r="N4112" t="str">
        <f t="shared" si="64"/>
        <v>OK</v>
      </c>
      <c r="O4112" t="str">
        <f>IF(OR(Table1_17[[#This Row],[amount]]&lt;$Y$8,Table1_17[[#This Row],[amount]]&gt;$Y$7),"Outlier","Normal")</f>
        <v>Normal</v>
      </c>
      <c r="P4112" t="str">
        <f>IF(OR(Table1_17[[#This Row],[missing_flag]]="Missing",Table1_17[[#This Row],[outlier_flag]]="Outliers"),"Review","Valid")</f>
        <v>Valid</v>
      </c>
    </row>
    <row r="4113" spans="1:16">
      <c r="A4113" t="s">
        <v>9710</v>
      </c>
      <c r="B4113" s="1">
        <v>45000</v>
      </c>
      <c r="C4113">
        <v>114396.53</v>
      </c>
      <c r="D4113" t="s">
        <v>1483</v>
      </c>
      <c r="E4113" t="s">
        <v>1484</v>
      </c>
      <c r="F4113" t="s">
        <v>271</v>
      </c>
      <c r="G4113" t="s">
        <v>8</v>
      </c>
      <c r="H4113" t="s">
        <v>1375</v>
      </c>
      <c r="J4113" t="s">
        <v>26402</v>
      </c>
      <c r="K4113" t="s">
        <v>22291</v>
      </c>
      <c r="L4113" t="s">
        <v>22291</v>
      </c>
      <c r="M4113" t="s">
        <v>22291</v>
      </c>
      <c r="N4113" t="str">
        <f t="shared" si="64"/>
        <v>OK</v>
      </c>
      <c r="O4113" t="str">
        <f>IF(OR(Table1_17[[#This Row],[amount]]&lt;$Y$8,Table1_17[[#This Row],[amount]]&gt;$Y$7),"Outlier","Normal")</f>
        <v>Normal</v>
      </c>
      <c r="P4113" t="str">
        <f>IF(OR(Table1_17[[#This Row],[missing_flag]]="Missing",Table1_17[[#This Row],[outlier_flag]]="Outliers"),"Review","Valid")</f>
        <v>Valid</v>
      </c>
    </row>
    <row r="4114" spans="1:16">
      <c r="A4114" t="s">
        <v>9712</v>
      </c>
      <c r="B4114" s="1">
        <v>44829</v>
      </c>
      <c r="C4114">
        <v>29367.91</v>
      </c>
      <c r="D4114" t="s">
        <v>1483</v>
      </c>
      <c r="E4114" t="s">
        <v>1487</v>
      </c>
      <c r="F4114" t="s">
        <v>264</v>
      </c>
      <c r="G4114" t="s">
        <v>8</v>
      </c>
      <c r="H4114" t="s">
        <v>1077</v>
      </c>
      <c r="J4114" t="s">
        <v>26403</v>
      </c>
      <c r="K4114" t="s">
        <v>22291</v>
      </c>
      <c r="L4114" t="s">
        <v>22291</v>
      </c>
      <c r="M4114" t="s">
        <v>22291</v>
      </c>
      <c r="N4114" t="str">
        <f t="shared" si="64"/>
        <v>OK</v>
      </c>
      <c r="O4114" t="str">
        <f>IF(OR(Table1_17[[#This Row],[amount]]&lt;$Y$8,Table1_17[[#This Row],[amount]]&gt;$Y$7),"Outlier","Normal")</f>
        <v>Normal</v>
      </c>
      <c r="P4114" t="str">
        <f>IF(OR(Table1_17[[#This Row],[missing_flag]]="Missing",Table1_17[[#This Row],[outlier_flag]]="Outliers"),"Review","Valid")</f>
        <v>Valid</v>
      </c>
    </row>
    <row r="4115" spans="1:16">
      <c r="A4115" t="s">
        <v>9714</v>
      </c>
      <c r="B4115" s="1">
        <v>45076</v>
      </c>
      <c r="C4115">
        <v>152184.25</v>
      </c>
      <c r="D4115" t="s">
        <v>1483</v>
      </c>
      <c r="E4115" t="s">
        <v>1484</v>
      </c>
      <c r="F4115" t="s">
        <v>268</v>
      </c>
      <c r="G4115" t="s">
        <v>29</v>
      </c>
      <c r="H4115" t="s">
        <v>971</v>
      </c>
      <c r="J4115" t="s">
        <v>26404</v>
      </c>
      <c r="K4115" t="s">
        <v>22291</v>
      </c>
      <c r="L4115" t="s">
        <v>22291</v>
      </c>
      <c r="M4115" t="s">
        <v>22291</v>
      </c>
      <c r="N4115" t="str">
        <f t="shared" si="64"/>
        <v>OK</v>
      </c>
      <c r="O4115" t="str">
        <f>IF(OR(Table1_17[[#This Row],[amount]]&lt;$Y$8,Table1_17[[#This Row],[amount]]&gt;$Y$7),"Outlier","Normal")</f>
        <v>Normal</v>
      </c>
      <c r="P4115" t="str">
        <f>IF(OR(Table1_17[[#This Row],[missing_flag]]="Missing",Table1_17[[#This Row],[outlier_flag]]="Outliers"),"Review","Valid")</f>
        <v>Valid</v>
      </c>
    </row>
    <row r="4116" spans="1:16">
      <c r="A4116" t="s">
        <v>9716</v>
      </c>
      <c r="B4116" s="1">
        <v>45085</v>
      </c>
      <c r="C4116">
        <v>95657.38</v>
      </c>
      <c r="D4116" t="s">
        <v>1483</v>
      </c>
      <c r="E4116" t="s">
        <v>1484</v>
      </c>
      <c r="F4116" t="s">
        <v>264</v>
      </c>
      <c r="G4116" t="s">
        <v>13</v>
      </c>
      <c r="H4116" t="s">
        <v>742</v>
      </c>
      <c r="J4116" t="s">
        <v>26405</v>
      </c>
      <c r="K4116" t="s">
        <v>22291</v>
      </c>
      <c r="L4116" t="s">
        <v>22291</v>
      </c>
      <c r="M4116" t="s">
        <v>22291</v>
      </c>
      <c r="N4116" t="str">
        <f t="shared" si="64"/>
        <v>OK</v>
      </c>
      <c r="O4116" t="str">
        <f>IF(OR(Table1_17[[#This Row],[amount]]&lt;$Y$8,Table1_17[[#This Row],[amount]]&gt;$Y$7),"Outlier","Normal")</f>
        <v>Normal</v>
      </c>
      <c r="P4116" t="str">
        <f>IF(OR(Table1_17[[#This Row],[missing_flag]]="Missing",Table1_17[[#This Row],[outlier_flag]]="Outliers"),"Review","Valid")</f>
        <v>Valid</v>
      </c>
    </row>
    <row r="4117" spans="1:16">
      <c r="A4117" t="s">
        <v>9718</v>
      </c>
      <c r="B4117" s="1">
        <v>45093</v>
      </c>
      <c r="C4117">
        <v>112793.06</v>
      </c>
      <c r="D4117" t="s">
        <v>1483</v>
      </c>
      <c r="E4117" t="s">
        <v>1484</v>
      </c>
      <c r="F4117" t="s">
        <v>271</v>
      </c>
      <c r="G4117" t="s">
        <v>29</v>
      </c>
      <c r="H4117" t="s">
        <v>934</v>
      </c>
      <c r="J4117" t="s">
        <v>26406</v>
      </c>
      <c r="K4117" t="s">
        <v>22291</v>
      </c>
      <c r="L4117" t="s">
        <v>22291</v>
      </c>
      <c r="M4117" t="s">
        <v>22291</v>
      </c>
      <c r="N4117" t="str">
        <f t="shared" si="64"/>
        <v>OK</v>
      </c>
      <c r="O4117" t="str">
        <f>IF(OR(Table1_17[[#This Row],[amount]]&lt;$Y$8,Table1_17[[#This Row],[amount]]&gt;$Y$7),"Outlier","Normal")</f>
        <v>Normal</v>
      </c>
      <c r="P4117" t="str">
        <f>IF(OR(Table1_17[[#This Row],[missing_flag]]="Missing",Table1_17[[#This Row],[outlier_flag]]="Outliers"),"Review","Valid")</f>
        <v>Valid</v>
      </c>
    </row>
    <row r="4118" spans="1:16">
      <c r="A4118" t="s">
        <v>9720</v>
      </c>
      <c r="B4118" s="1">
        <v>44664</v>
      </c>
      <c r="C4118">
        <v>-63762.91</v>
      </c>
      <c r="D4118" t="s">
        <v>1478</v>
      </c>
      <c r="E4118" t="s">
        <v>1496</v>
      </c>
      <c r="F4118" t="s">
        <v>268</v>
      </c>
      <c r="G4118" t="s">
        <v>17</v>
      </c>
      <c r="I4118" t="s">
        <v>145</v>
      </c>
      <c r="J4118" t="s">
        <v>26407</v>
      </c>
      <c r="K4118" t="s">
        <v>22291</v>
      </c>
      <c r="L4118" t="s">
        <v>22291</v>
      </c>
      <c r="M4118" t="s">
        <v>22291</v>
      </c>
      <c r="N4118" t="str">
        <f t="shared" si="64"/>
        <v>OK</v>
      </c>
      <c r="O4118" t="str">
        <f>IF(OR(Table1_17[[#This Row],[amount]]&lt;$Y$8,Table1_17[[#This Row],[amount]]&gt;$Y$7),"Outlier","Normal")</f>
        <v>Normal</v>
      </c>
      <c r="P4118" t="str">
        <f>IF(OR(Table1_17[[#This Row],[missing_flag]]="Missing",Table1_17[[#This Row],[outlier_flag]]="Outliers"),"Review","Valid")</f>
        <v>Valid</v>
      </c>
    </row>
    <row r="4119" spans="1:16">
      <c r="A4119" t="s">
        <v>9722</v>
      </c>
      <c r="B4119" s="1">
        <v>44911</v>
      </c>
      <c r="C4119">
        <v>173656.41</v>
      </c>
      <c r="D4119" t="s">
        <v>1483</v>
      </c>
      <c r="E4119" t="s">
        <v>1484</v>
      </c>
      <c r="F4119" t="s">
        <v>268</v>
      </c>
      <c r="G4119" t="s">
        <v>8</v>
      </c>
      <c r="H4119" t="s">
        <v>1113</v>
      </c>
      <c r="J4119" t="s">
        <v>26408</v>
      </c>
      <c r="K4119" t="s">
        <v>22291</v>
      </c>
      <c r="L4119" t="s">
        <v>22291</v>
      </c>
      <c r="M4119" t="s">
        <v>22291</v>
      </c>
      <c r="N4119" t="str">
        <f t="shared" si="64"/>
        <v>OK</v>
      </c>
      <c r="O4119" t="str">
        <f>IF(OR(Table1_17[[#This Row],[amount]]&lt;$Y$8,Table1_17[[#This Row],[amount]]&gt;$Y$7),"Outlier","Normal")</f>
        <v>Normal</v>
      </c>
      <c r="P4119" t="str">
        <f>IF(OR(Table1_17[[#This Row],[missing_flag]]="Missing",Table1_17[[#This Row],[outlier_flag]]="Outliers"),"Review","Valid")</f>
        <v>Valid</v>
      </c>
    </row>
    <row r="4120" spans="1:16">
      <c r="A4120" t="s">
        <v>9724</v>
      </c>
      <c r="B4120" s="1">
        <v>44687</v>
      </c>
      <c r="C4120">
        <v>77694.14</v>
      </c>
      <c r="D4120" t="s">
        <v>1483</v>
      </c>
      <c r="E4120" t="s">
        <v>1487</v>
      </c>
      <c r="F4120" t="s">
        <v>264</v>
      </c>
      <c r="G4120" t="s">
        <v>17</v>
      </c>
      <c r="H4120" t="s">
        <v>730</v>
      </c>
      <c r="J4120" t="s">
        <v>26409</v>
      </c>
      <c r="K4120" t="s">
        <v>22291</v>
      </c>
      <c r="L4120" t="s">
        <v>22291</v>
      </c>
      <c r="M4120" t="s">
        <v>22291</v>
      </c>
      <c r="N4120" t="str">
        <f t="shared" si="64"/>
        <v>OK</v>
      </c>
      <c r="O4120" t="str">
        <f>IF(OR(Table1_17[[#This Row],[amount]]&lt;$Y$8,Table1_17[[#This Row],[amount]]&gt;$Y$7),"Outlier","Normal")</f>
        <v>Normal</v>
      </c>
      <c r="P4120" t="str">
        <f>IF(OR(Table1_17[[#This Row],[missing_flag]]="Missing",Table1_17[[#This Row],[outlier_flag]]="Outliers"),"Review","Valid")</f>
        <v>Valid</v>
      </c>
    </row>
    <row r="4121" spans="1:16">
      <c r="A4121" t="s">
        <v>9726</v>
      </c>
      <c r="B4121" s="1">
        <v>45154</v>
      </c>
      <c r="C4121">
        <v>255595.23</v>
      </c>
      <c r="D4121" t="s">
        <v>1483</v>
      </c>
      <c r="E4121" t="s">
        <v>1484</v>
      </c>
      <c r="F4121" t="s">
        <v>268</v>
      </c>
      <c r="G4121" t="s">
        <v>8</v>
      </c>
      <c r="H4121" t="s">
        <v>828</v>
      </c>
      <c r="J4121" t="s">
        <v>26410</v>
      </c>
      <c r="K4121" t="s">
        <v>22291</v>
      </c>
      <c r="L4121" t="s">
        <v>22291</v>
      </c>
      <c r="M4121" t="s">
        <v>22291</v>
      </c>
      <c r="N4121" t="str">
        <f t="shared" si="64"/>
        <v>OK</v>
      </c>
      <c r="O4121" t="str">
        <f>IF(OR(Table1_17[[#This Row],[amount]]&lt;$Y$8,Table1_17[[#This Row],[amount]]&gt;$Y$7),"Outlier","Normal")</f>
        <v>Normal</v>
      </c>
      <c r="P4121" t="str">
        <f>IF(OR(Table1_17[[#This Row],[missing_flag]]="Missing",Table1_17[[#This Row],[outlier_flag]]="Outliers"),"Review","Valid")</f>
        <v>Valid</v>
      </c>
    </row>
    <row r="4122" spans="1:16">
      <c r="A4122" t="s">
        <v>9728</v>
      </c>
      <c r="B4122" s="1">
        <v>45099</v>
      </c>
      <c r="C4122">
        <v>215051.45</v>
      </c>
      <c r="D4122" t="s">
        <v>1483</v>
      </c>
      <c r="E4122" t="s">
        <v>1487</v>
      </c>
      <c r="F4122" t="s">
        <v>271</v>
      </c>
      <c r="G4122" t="s">
        <v>8</v>
      </c>
      <c r="H4122" t="s">
        <v>864</v>
      </c>
      <c r="J4122" t="s">
        <v>26411</v>
      </c>
      <c r="K4122" t="s">
        <v>22291</v>
      </c>
      <c r="L4122" t="s">
        <v>22291</v>
      </c>
      <c r="M4122" t="s">
        <v>22291</v>
      </c>
      <c r="N4122" t="str">
        <f t="shared" si="64"/>
        <v>OK</v>
      </c>
      <c r="O4122" t="str">
        <f>IF(OR(Table1_17[[#This Row],[amount]]&lt;$Y$8,Table1_17[[#This Row],[amount]]&gt;$Y$7),"Outlier","Normal")</f>
        <v>Normal</v>
      </c>
      <c r="P4122" t="str">
        <f>IF(OR(Table1_17[[#This Row],[missing_flag]]="Missing",Table1_17[[#This Row],[outlier_flag]]="Outliers"),"Review","Valid")</f>
        <v>Valid</v>
      </c>
    </row>
    <row r="4123" spans="1:16">
      <c r="A4123" t="s">
        <v>9730</v>
      </c>
      <c r="B4123" s="1">
        <v>44792</v>
      </c>
      <c r="C4123">
        <v>228743.69</v>
      </c>
      <c r="D4123" t="s">
        <v>1483</v>
      </c>
      <c r="E4123" t="s">
        <v>1487</v>
      </c>
      <c r="F4123" t="s">
        <v>268</v>
      </c>
      <c r="G4123" t="s">
        <v>8</v>
      </c>
      <c r="H4123" t="s">
        <v>1083</v>
      </c>
      <c r="J4123" t="s">
        <v>26412</v>
      </c>
      <c r="K4123" t="s">
        <v>22291</v>
      </c>
      <c r="L4123" t="s">
        <v>22291</v>
      </c>
      <c r="M4123" t="s">
        <v>22291</v>
      </c>
      <c r="N4123" t="str">
        <f t="shared" si="64"/>
        <v>OK</v>
      </c>
      <c r="O4123" t="str">
        <f>IF(OR(Table1_17[[#This Row],[amount]]&lt;$Y$8,Table1_17[[#This Row],[amount]]&gt;$Y$7),"Outlier","Normal")</f>
        <v>Normal</v>
      </c>
      <c r="P4123" t="str">
        <f>IF(OR(Table1_17[[#This Row],[missing_flag]]="Missing",Table1_17[[#This Row],[outlier_flag]]="Outliers"),"Review","Valid")</f>
        <v>Valid</v>
      </c>
    </row>
    <row r="4124" spans="1:16">
      <c r="A4124" t="s">
        <v>9732</v>
      </c>
      <c r="B4124" s="1">
        <v>44851</v>
      </c>
      <c r="C4124">
        <v>102679.75</v>
      </c>
      <c r="D4124" t="s">
        <v>1483</v>
      </c>
      <c r="E4124" t="s">
        <v>1484</v>
      </c>
      <c r="F4124" t="s">
        <v>268</v>
      </c>
      <c r="G4124" t="s">
        <v>17</v>
      </c>
      <c r="H4124" t="s">
        <v>1319</v>
      </c>
      <c r="J4124" t="s">
        <v>26413</v>
      </c>
      <c r="K4124" t="s">
        <v>22291</v>
      </c>
      <c r="L4124" t="s">
        <v>22291</v>
      </c>
      <c r="M4124" t="s">
        <v>22291</v>
      </c>
      <c r="N4124" t="str">
        <f t="shared" si="64"/>
        <v>OK</v>
      </c>
      <c r="O4124" t="str">
        <f>IF(OR(Table1_17[[#This Row],[amount]]&lt;$Y$8,Table1_17[[#This Row],[amount]]&gt;$Y$7),"Outlier","Normal")</f>
        <v>Normal</v>
      </c>
      <c r="P4124" t="str">
        <f>IF(OR(Table1_17[[#This Row],[missing_flag]]="Missing",Table1_17[[#This Row],[outlier_flag]]="Outliers"),"Review","Valid")</f>
        <v>Valid</v>
      </c>
    </row>
    <row r="4125" spans="1:16">
      <c r="A4125" t="s">
        <v>9734</v>
      </c>
      <c r="B4125" s="1">
        <v>44954</v>
      </c>
      <c r="C4125">
        <v>21877.02</v>
      </c>
      <c r="D4125" t="s">
        <v>1924</v>
      </c>
      <c r="E4125" t="s">
        <v>1924</v>
      </c>
      <c r="F4125" t="s">
        <v>268</v>
      </c>
      <c r="G4125" t="s">
        <v>29</v>
      </c>
      <c r="J4125" t="s">
        <v>26414</v>
      </c>
      <c r="K4125" t="s">
        <v>22291</v>
      </c>
      <c r="L4125" t="s">
        <v>22291</v>
      </c>
      <c r="M4125" t="s">
        <v>22291</v>
      </c>
      <c r="N4125" t="str">
        <f t="shared" si="64"/>
        <v>OK</v>
      </c>
      <c r="O4125" t="str">
        <f>IF(OR(Table1_17[[#This Row],[amount]]&lt;$Y$8,Table1_17[[#This Row],[amount]]&gt;$Y$7),"Outlier","Normal")</f>
        <v>Normal</v>
      </c>
      <c r="P4125" t="str">
        <f>IF(OR(Table1_17[[#This Row],[missing_flag]]="Missing",Table1_17[[#This Row],[outlier_flag]]="Outliers"),"Review","Valid")</f>
        <v>Valid</v>
      </c>
    </row>
    <row r="4126" spans="1:16">
      <c r="A4126" t="s">
        <v>9736</v>
      </c>
      <c r="B4126" s="1">
        <v>45225</v>
      </c>
      <c r="C4126">
        <v>-31025.41</v>
      </c>
      <c r="D4126" t="s">
        <v>1478</v>
      </c>
      <c r="E4126" t="s">
        <v>1509</v>
      </c>
      <c r="F4126" t="s">
        <v>264</v>
      </c>
      <c r="G4126" t="s">
        <v>13</v>
      </c>
      <c r="I4126" t="s">
        <v>18</v>
      </c>
      <c r="J4126" t="s">
        <v>26415</v>
      </c>
      <c r="K4126" t="s">
        <v>22291</v>
      </c>
      <c r="L4126" t="s">
        <v>22291</v>
      </c>
      <c r="M4126" t="s">
        <v>22291</v>
      </c>
      <c r="N4126" t="str">
        <f t="shared" si="64"/>
        <v>OK</v>
      </c>
      <c r="O4126" t="str">
        <f>IF(OR(Table1_17[[#This Row],[amount]]&lt;$Y$8,Table1_17[[#This Row],[amount]]&gt;$Y$7),"Outlier","Normal")</f>
        <v>Normal</v>
      </c>
      <c r="P4126" t="str">
        <f>IF(OR(Table1_17[[#This Row],[missing_flag]]="Missing",Table1_17[[#This Row],[outlier_flag]]="Outliers"),"Review","Valid")</f>
        <v>Valid</v>
      </c>
    </row>
    <row r="4127" spans="1:16">
      <c r="A4127" t="s">
        <v>9738</v>
      </c>
      <c r="B4127" s="1">
        <v>44670</v>
      </c>
      <c r="C4127">
        <v>160448.19</v>
      </c>
      <c r="D4127" t="s">
        <v>1483</v>
      </c>
      <c r="E4127" t="s">
        <v>1484</v>
      </c>
      <c r="F4127" t="s">
        <v>268</v>
      </c>
      <c r="G4127" t="s">
        <v>13</v>
      </c>
      <c r="H4127" t="s">
        <v>1057</v>
      </c>
      <c r="J4127" t="s">
        <v>26416</v>
      </c>
      <c r="K4127" t="s">
        <v>22291</v>
      </c>
      <c r="L4127" t="s">
        <v>22291</v>
      </c>
      <c r="M4127" t="s">
        <v>22291</v>
      </c>
      <c r="N4127" t="str">
        <f t="shared" si="64"/>
        <v>OK</v>
      </c>
      <c r="O4127" t="str">
        <f>IF(OR(Table1_17[[#This Row],[amount]]&lt;$Y$8,Table1_17[[#This Row],[amount]]&gt;$Y$7),"Outlier","Normal")</f>
        <v>Normal</v>
      </c>
      <c r="P4127" t="str">
        <f>IF(OR(Table1_17[[#This Row],[missing_flag]]="Missing",Table1_17[[#This Row],[outlier_flag]]="Outliers"),"Review","Valid")</f>
        <v>Valid</v>
      </c>
    </row>
    <row r="4128" spans="1:16">
      <c r="A4128" t="s">
        <v>9740</v>
      </c>
      <c r="B4128" s="1">
        <v>45202</v>
      </c>
      <c r="C4128">
        <v>136102.03</v>
      </c>
      <c r="D4128" t="s">
        <v>1483</v>
      </c>
      <c r="E4128" t="s">
        <v>1484</v>
      </c>
      <c r="F4128" t="s">
        <v>264</v>
      </c>
      <c r="G4128" t="s">
        <v>8</v>
      </c>
      <c r="H4128" t="s">
        <v>776</v>
      </c>
      <c r="J4128" t="s">
        <v>26417</v>
      </c>
      <c r="K4128" t="s">
        <v>22291</v>
      </c>
      <c r="L4128" t="s">
        <v>22291</v>
      </c>
      <c r="M4128" t="s">
        <v>22291</v>
      </c>
      <c r="N4128" t="str">
        <f t="shared" si="64"/>
        <v>OK</v>
      </c>
      <c r="O4128" t="str">
        <f>IF(OR(Table1_17[[#This Row],[amount]]&lt;$Y$8,Table1_17[[#This Row],[amount]]&gt;$Y$7),"Outlier","Normal")</f>
        <v>Normal</v>
      </c>
      <c r="P4128" t="str">
        <f>IF(OR(Table1_17[[#This Row],[missing_flag]]="Missing",Table1_17[[#This Row],[outlier_flag]]="Outliers"),"Review","Valid")</f>
        <v>Valid</v>
      </c>
    </row>
    <row r="4129" spans="1:16">
      <c r="A4129" t="s">
        <v>9742</v>
      </c>
      <c r="B4129" s="1">
        <v>45183</v>
      </c>
      <c r="C4129">
        <v>246624.82</v>
      </c>
      <c r="D4129" t="s">
        <v>1483</v>
      </c>
      <c r="E4129" t="s">
        <v>1484</v>
      </c>
      <c r="F4129" t="s">
        <v>271</v>
      </c>
      <c r="G4129" t="s">
        <v>17</v>
      </c>
      <c r="H4129" t="s">
        <v>880</v>
      </c>
      <c r="J4129" t="s">
        <v>26418</v>
      </c>
      <c r="K4129" t="s">
        <v>22291</v>
      </c>
      <c r="L4129" t="s">
        <v>22291</v>
      </c>
      <c r="M4129" t="s">
        <v>22291</v>
      </c>
      <c r="N4129" t="str">
        <f t="shared" si="64"/>
        <v>OK</v>
      </c>
      <c r="O4129" t="str">
        <f>IF(OR(Table1_17[[#This Row],[amount]]&lt;$Y$8,Table1_17[[#This Row],[amount]]&gt;$Y$7),"Outlier","Normal")</f>
        <v>Normal</v>
      </c>
      <c r="P4129" t="str">
        <f>IF(OR(Table1_17[[#This Row],[missing_flag]]="Missing",Table1_17[[#This Row],[outlier_flag]]="Outliers"),"Review","Valid")</f>
        <v>Valid</v>
      </c>
    </row>
    <row r="4130" spans="1:16">
      <c r="A4130" t="s">
        <v>9744</v>
      </c>
      <c r="B4130" s="1">
        <v>44734</v>
      </c>
      <c r="C4130">
        <v>246652.89</v>
      </c>
      <c r="D4130" t="s">
        <v>1483</v>
      </c>
      <c r="E4130" t="s">
        <v>1499</v>
      </c>
      <c r="F4130" t="s">
        <v>268</v>
      </c>
      <c r="G4130" t="s">
        <v>13</v>
      </c>
      <c r="H4130" t="s">
        <v>718</v>
      </c>
      <c r="J4130" t="s">
        <v>26419</v>
      </c>
      <c r="K4130" t="s">
        <v>22291</v>
      </c>
      <c r="L4130" t="s">
        <v>22291</v>
      </c>
      <c r="M4130" t="s">
        <v>22291</v>
      </c>
      <c r="N4130" t="str">
        <f t="shared" si="64"/>
        <v>OK</v>
      </c>
      <c r="O4130" t="str">
        <f>IF(OR(Table1_17[[#This Row],[amount]]&lt;$Y$8,Table1_17[[#This Row],[amount]]&gt;$Y$7),"Outlier","Normal")</f>
        <v>Normal</v>
      </c>
      <c r="P4130" t="str">
        <f>IF(OR(Table1_17[[#This Row],[missing_flag]]="Missing",Table1_17[[#This Row],[outlier_flag]]="Outliers"),"Review","Valid")</f>
        <v>Valid</v>
      </c>
    </row>
    <row r="4131" spans="1:16">
      <c r="A4131" t="s">
        <v>9746</v>
      </c>
      <c r="B4131" s="1">
        <v>44696</v>
      </c>
      <c r="C4131">
        <v>221830.35</v>
      </c>
      <c r="D4131" t="s">
        <v>1483</v>
      </c>
      <c r="E4131" t="s">
        <v>1484</v>
      </c>
      <c r="F4131" t="s">
        <v>268</v>
      </c>
      <c r="G4131" t="s">
        <v>13</v>
      </c>
      <c r="H4131" t="s">
        <v>1079</v>
      </c>
      <c r="J4131" t="s">
        <v>26420</v>
      </c>
      <c r="K4131" t="s">
        <v>22291</v>
      </c>
      <c r="L4131" t="s">
        <v>22291</v>
      </c>
      <c r="M4131" t="s">
        <v>22291</v>
      </c>
      <c r="N4131" t="str">
        <f t="shared" si="64"/>
        <v>OK</v>
      </c>
      <c r="O4131" t="str">
        <f>IF(OR(Table1_17[[#This Row],[amount]]&lt;$Y$8,Table1_17[[#This Row],[amount]]&gt;$Y$7),"Outlier","Normal")</f>
        <v>Normal</v>
      </c>
      <c r="P4131" t="str">
        <f>IF(OR(Table1_17[[#This Row],[missing_flag]]="Missing",Table1_17[[#This Row],[outlier_flag]]="Outliers"),"Review","Valid")</f>
        <v>Valid</v>
      </c>
    </row>
    <row r="4132" spans="1:16">
      <c r="A4132" t="s">
        <v>9748</v>
      </c>
      <c r="B4132" s="1">
        <v>44818</v>
      </c>
      <c r="C4132">
        <v>133254.73000000001</v>
      </c>
      <c r="D4132" t="s">
        <v>1483</v>
      </c>
      <c r="E4132" t="s">
        <v>1484</v>
      </c>
      <c r="F4132" t="s">
        <v>264</v>
      </c>
      <c r="G4132" t="s">
        <v>13</v>
      </c>
      <c r="H4132" t="s">
        <v>1043</v>
      </c>
      <c r="J4132" t="s">
        <v>26421</v>
      </c>
      <c r="K4132" t="s">
        <v>22291</v>
      </c>
      <c r="L4132" t="s">
        <v>22291</v>
      </c>
      <c r="M4132" t="s">
        <v>22291</v>
      </c>
      <c r="N4132" t="str">
        <f t="shared" si="64"/>
        <v>OK</v>
      </c>
      <c r="O4132" t="str">
        <f>IF(OR(Table1_17[[#This Row],[amount]]&lt;$Y$8,Table1_17[[#This Row],[amount]]&gt;$Y$7),"Outlier","Normal")</f>
        <v>Normal</v>
      </c>
      <c r="P4132" t="str">
        <f>IF(OR(Table1_17[[#This Row],[missing_flag]]="Missing",Table1_17[[#This Row],[outlier_flag]]="Outliers"),"Review","Valid")</f>
        <v>Valid</v>
      </c>
    </row>
    <row r="4133" spans="1:16">
      <c r="A4133" t="s">
        <v>9750</v>
      </c>
      <c r="B4133" s="1">
        <v>45228</v>
      </c>
      <c r="C4133">
        <v>213234.07</v>
      </c>
      <c r="D4133" t="s">
        <v>1483</v>
      </c>
      <c r="E4133" t="s">
        <v>1484</v>
      </c>
      <c r="F4133" t="s">
        <v>264</v>
      </c>
      <c r="G4133" t="s">
        <v>17</v>
      </c>
      <c r="H4133" t="s">
        <v>1231</v>
      </c>
      <c r="J4133" t="s">
        <v>26422</v>
      </c>
      <c r="K4133" t="s">
        <v>22291</v>
      </c>
      <c r="L4133" t="s">
        <v>22291</v>
      </c>
      <c r="M4133" t="s">
        <v>22291</v>
      </c>
      <c r="N4133" t="str">
        <f t="shared" si="64"/>
        <v>OK</v>
      </c>
      <c r="O4133" t="str">
        <f>IF(OR(Table1_17[[#This Row],[amount]]&lt;$Y$8,Table1_17[[#This Row],[amount]]&gt;$Y$7),"Outlier","Normal")</f>
        <v>Normal</v>
      </c>
      <c r="P4133" t="str">
        <f>IF(OR(Table1_17[[#This Row],[missing_flag]]="Missing",Table1_17[[#This Row],[outlier_flag]]="Outliers"),"Review","Valid")</f>
        <v>Valid</v>
      </c>
    </row>
    <row r="4134" spans="1:16">
      <c r="A4134" t="s">
        <v>9752</v>
      </c>
      <c r="B4134" s="1">
        <v>45027</v>
      </c>
      <c r="C4134">
        <v>85323.37</v>
      </c>
      <c r="D4134" t="s">
        <v>1483</v>
      </c>
      <c r="E4134" t="s">
        <v>1499</v>
      </c>
      <c r="F4134" t="s">
        <v>264</v>
      </c>
      <c r="G4134" t="s">
        <v>17</v>
      </c>
      <c r="H4134" t="s">
        <v>1269</v>
      </c>
      <c r="J4134" t="s">
        <v>26423</v>
      </c>
      <c r="K4134" t="s">
        <v>22291</v>
      </c>
      <c r="L4134" t="s">
        <v>22291</v>
      </c>
      <c r="M4134" t="s">
        <v>22291</v>
      </c>
      <c r="N4134" t="str">
        <f t="shared" si="64"/>
        <v>OK</v>
      </c>
      <c r="O4134" t="str">
        <f>IF(OR(Table1_17[[#This Row],[amount]]&lt;$Y$8,Table1_17[[#This Row],[amount]]&gt;$Y$7),"Outlier","Normal")</f>
        <v>Normal</v>
      </c>
      <c r="P4134" t="str">
        <f>IF(OR(Table1_17[[#This Row],[missing_flag]]="Missing",Table1_17[[#This Row],[outlier_flag]]="Outliers"),"Review","Valid")</f>
        <v>Valid</v>
      </c>
    </row>
    <row r="4135" spans="1:16">
      <c r="A4135" t="s">
        <v>9754</v>
      </c>
      <c r="B4135" s="1">
        <v>44996</v>
      </c>
      <c r="C4135">
        <v>77626.86</v>
      </c>
      <c r="D4135" t="s">
        <v>1483</v>
      </c>
      <c r="E4135" t="s">
        <v>1484</v>
      </c>
      <c r="F4135" t="s">
        <v>268</v>
      </c>
      <c r="G4135" t="s">
        <v>13</v>
      </c>
      <c r="H4135" t="s">
        <v>1275</v>
      </c>
      <c r="J4135" t="s">
        <v>26424</v>
      </c>
      <c r="K4135" t="s">
        <v>22291</v>
      </c>
      <c r="L4135" t="s">
        <v>22291</v>
      </c>
      <c r="M4135" t="s">
        <v>22291</v>
      </c>
      <c r="N4135" t="str">
        <f t="shared" si="64"/>
        <v>OK</v>
      </c>
      <c r="O4135" t="str">
        <f>IF(OR(Table1_17[[#This Row],[amount]]&lt;$Y$8,Table1_17[[#This Row],[amount]]&gt;$Y$7),"Outlier","Normal")</f>
        <v>Normal</v>
      </c>
      <c r="P4135" t="str">
        <f>IF(OR(Table1_17[[#This Row],[missing_flag]]="Missing",Table1_17[[#This Row],[outlier_flag]]="Outliers"),"Review","Valid")</f>
        <v>Valid</v>
      </c>
    </row>
    <row r="4136" spans="1:16">
      <c r="A4136" t="s">
        <v>9756</v>
      </c>
      <c r="B4136" s="1">
        <v>44746</v>
      </c>
      <c r="C4136">
        <v>55436.77</v>
      </c>
      <c r="D4136" t="s">
        <v>1483</v>
      </c>
      <c r="E4136" t="s">
        <v>1484</v>
      </c>
      <c r="F4136" t="s">
        <v>268</v>
      </c>
      <c r="G4136" t="s">
        <v>29</v>
      </c>
      <c r="H4136" t="s">
        <v>1139</v>
      </c>
      <c r="J4136" t="s">
        <v>26425</v>
      </c>
      <c r="K4136" t="s">
        <v>22291</v>
      </c>
      <c r="L4136" t="s">
        <v>22291</v>
      </c>
      <c r="M4136" t="s">
        <v>22291</v>
      </c>
      <c r="N4136" t="str">
        <f t="shared" si="64"/>
        <v>OK</v>
      </c>
      <c r="O4136" t="str">
        <f>IF(OR(Table1_17[[#This Row],[amount]]&lt;$Y$8,Table1_17[[#This Row],[amount]]&gt;$Y$7),"Outlier","Normal")</f>
        <v>Normal</v>
      </c>
      <c r="P4136" t="str">
        <f>IF(OR(Table1_17[[#This Row],[missing_flag]]="Missing",Table1_17[[#This Row],[outlier_flag]]="Outliers"),"Review","Valid")</f>
        <v>Valid</v>
      </c>
    </row>
    <row r="4137" spans="1:16">
      <c r="A4137" t="s">
        <v>9758</v>
      </c>
      <c r="B4137" s="1">
        <v>45157</v>
      </c>
      <c r="C4137">
        <v>184778.06</v>
      </c>
      <c r="D4137" t="s">
        <v>1483</v>
      </c>
      <c r="E4137" t="s">
        <v>1499</v>
      </c>
      <c r="F4137" t="s">
        <v>268</v>
      </c>
      <c r="G4137" t="s">
        <v>17</v>
      </c>
      <c r="H4137" t="s">
        <v>672</v>
      </c>
      <c r="J4137" t="s">
        <v>26426</v>
      </c>
      <c r="K4137" t="s">
        <v>22291</v>
      </c>
      <c r="L4137" t="s">
        <v>22291</v>
      </c>
      <c r="M4137" t="s">
        <v>22291</v>
      </c>
      <c r="N4137" t="str">
        <f t="shared" si="64"/>
        <v>OK</v>
      </c>
      <c r="O4137" t="str">
        <f>IF(OR(Table1_17[[#This Row],[amount]]&lt;$Y$8,Table1_17[[#This Row],[amount]]&gt;$Y$7),"Outlier","Normal")</f>
        <v>Normal</v>
      </c>
      <c r="P4137" t="str">
        <f>IF(OR(Table1_17[[#This Row],[missing_flag]]="Missing",Table1_17[[#This Row],[outlier_flag]]="Outliers"),"Review","Valid")</f>
        <v>Valid</v>
      </c>
    </row>
    <row r="4138" spans="1:16">
      <c r="A4138" t="s">
        <v>9760</v>
      </c>
      <c r="B4138" s="1">
        <v>44694</v>
      </c>
      <c r="C4138">
        <v>224727.1</v>
      </c>
      <c r="D4138" t="s">
        <v>1483</v>
      </c>
      <c r="E4138" t="s">
        <v>1487</v>
      </c>
      <c r="F4138" t="s">
        <v>268</v>
      </c>
      <c r="G4138" t="s">
        <v>17</v>
      </c>
      <c r="H4138" t="s">
        <v>1075</v>
      </c>
      <c r="J4138" t="s">
        <v>26427</v>
      </c>
      <c r="K4138" t="s">
        <v>22291</v>
      </c>
      <c r="L4138" t="s">
        <v>22291</v>
      </c>
      <c r="M4138" t="s">
        <v>22291</v>
      </c>
      <c r="N4138" t="str">
        <f t="shared" si="64"/>
        <v>OK</v>
      </c>
      <c r="O4138" t="str">
        <f>IF(OR(Table1_17[[#This Row],[amount]]&lt;$Y$8,Table1_17[[#This Row],[amount]]&gt;$Y$7),"Outlier","Normal")</f>
        <v>Normal</v>
      </c>
      <c r="P4138" t="str">
        <f>IF(OR(Table1_17[[#This Row],[missing_flag]]="Missing",Table1_17[[#This Row],[outlier_flag]]="Outliers"),"Review","Valid")</f>
        <v>Valid</v>
      </c>
    </row>
    <row r="4139" spans="1:16">
      <c r="A4139" t="s">
        <v>9762</v>
      </c>
      <c r="B4139" s="1">
        <v>44950</v>
      </c>
      <c r="C4139">
        <v>-53924.85</v>
      </c>
      <c r="D4139" t="s">
        <v>1478</v>
      </c>
      <c r="E4139" t="s">
        <v>1534</v>
      </c>
      <c r="F4139" t="s">
        <v>264</v>
      </c>
      <c r="G4139" t="s">
        <v>29</v>
      </c>
      <c r="I4139" t="s">
        <v>89</v>
      </c>
      <c r="J4139" t="s">
        <v>26428</v>
      </c>
      <c r="K4139" t="s">
        <v>22291</v>
      </c>
      <c r="L4139" t="s">
        <v>22291</v>
      </c>
      <c r="M4139" t="s">
        <v>22291</v>
      </c>
      <c r="N4139" t="str">
        <f t="shared" si="64"/>
        <v>OK</v>
      </c>
      <c r="O4139" t="str">
        <f>IF(OR(Table1_17[[#This Row],[amount]]&lt;$Y$8,Table1_17[[#This Row],[amount]]&gt;$Y$7),"Outlier","Normal")</f>
        <v>Normal</v>
      </c>
      <c r="P4139" t="str">
        <f>IF(OR(Table1_17[[#This Row],[missing_flag]]="Missing",Table1_17[[#This Row],[outlier_flag]]="Outliers"),"Review","Valid")</f>
        <v>Valid</v>
      </c>
    </row>
    <row r="4140" spans="1:16">
      <c r="A4140" t="s">
        <v>9764</v>
      </c>
      <c r="B4140" s="1">
        <v>45248</v>
      </c>
      <c r="C4140">
        <v>111962.74</v>
      </c>
      <c r="D4140" t="s">
        <v>1483</v>
      </c>
      <c r="E4140" t="s">
        <v>1487</v>
      </c>
      <c r="F4140" t="s">
        <v>268</v>
      </c>
      <c r="G4140" t="s">
        <v>13</v>
      </c>
      <c r="H4140" t="s">
        <v>1291</v>
      </c>
      <c r="J4140" t="s">
        <v>26429</v>
      </c>
      <c r="K4140" t="s">
        <v>22291</v>
      </c>
      <c r="L4140" t="s">
        <v>22291</v>
      </c>
      <c r="M4140" t="s">
        <v>22291</v>
      </c>
      <c r="N4140" t="str">
        <f t="shared" si="64"/>
        <v>OK</v>
      </c>
      <c r="O4140" t="str">
        <f>IF(OR(Table1_17[[#This Row],[amount]]&lt;$Y$8,Table1_17[[#This Row],[amount]]&gt;$Y$7),"Outlier","Normal")</f>
        <v>Normal</v>
      </c>
      <c r="P4140" t="str">
        <f>IF(OR(Table1_17[[#This Row],[missing_flag]]="Missing",Table1_17[[#This Row],[outlier_flag]]="Outliers"),"Review","Valid")</f>
        <v>Valid</v>
      </c>
    </row>
    <row r="4141" spans="1:16">
      <c r="A4141" t="s">
        <v>9766</v>
      </c>
      <c r="B4141" s="1">
        <v>45166</v>
      </c>
      <c r="C4141">
        <v>-22297.67</v>
      </c>
      <c r="D4141" t="s">
        <v>1478</v>
      </c>
      <c r="E4141" t="s">
        <v>1496</v>
      </c>
      <c r="F4141" t="s">
        <v>268</v>
      </c>
      <c r="G4141" t="s">
        <v>8</v>
      </c>
      <c r="I4141" t="s">
        <v>197</v>
      </c>
      <c r="J4141" t="s">
        <v>26430</v>
      </c>
      <c r="K4141" t="s">
        <v>22291</v>
      </c>
      <c r="L4141" t="s">
        <v>22291</v>
      </c>
      <c r="M4141" t="s">
        <v>22291</v>
      </c>
      <c r="N4141" t="str">
        <f t="shared" si="64"/>
        <v>OK</v>
      </c>
      <c r="O4141" t="str">
        <f>IF(OR(Table1_17[[#This Row],[amount]]&lt;$Y$8,Table1_17[[#This Row],[amount]]&gt;$Y$7),"Outlier","Normal")</f>
        <v>Normal</v>
      </c>
      <c r="P4141" t="str">
        <f>IF(OR(Table1_17[[#This Row],[missing_flag]]="Missing",Table1_17[[#This Row],[outlier_flag]]="Outliers"),"Review","Valid")</f>
        <v>Valid</v>
      </c>
    </row>
    <row r="4142" spans="1:16">
      <c r="A4142" t="s">
        <v>9768</v>
      </c>
      <c r="B4142" s="1">
        <v>45076</v>
      </c>
      <c r="C4142">
        <v>21492.81</v>
      </c>
      <c r="D4142" t="s">
        <v>1587</v>
      </c>
      <c r="E4142" t="s">
        <v>1587</v>
      </c>
      <c r="F4142" t="s">
        <v>268</v>
      </c>
      <c r="G4142" t="s">
        <v>29</v>
      </c>
      <c r="J4142" t="s">
        <v>26431</v>
      </c>
      <c r="K4142" t="s">
        <v>22291</v>
      </c>
      <c r="L4142" t="s">
        <v>22291</v>
      </c>
      <c r="M4142" t="s">
        <v>22291</v>
      </c>
      <c r="N4142" t="str">
        <f t="shared" si="64"/>
        <v>OK</v>
      </c>
      <c r="O4142" t="str">
        <f>IF(OR(Table1_17[[#This Row],[amount]]&lt;$Y$8,Table1_17[[#This Row],[amount]]&gt;$Y$7),"Outlier","Normal")</f>
        <v>Normal</v>
      </c>
      <c r="P4142" t="str">
        <f>IF(OR(Table1_17[[#This Row],[missing_flag]]="Missing",Table1_17[[#This Row],[outlier_flag]]="Outliers"),"Review","Valid")</f>
        <v>Valid</v>
      </c>
    </row>
    <row r="4143" spans="1:16">
      <c r="A4143" t="s">
        <v>9770</v>
      </c>
      <c r="B4143" s="1">
        <v>45228</v>
      </c>
      <c r="C4143">
        <v>23921.07</v>
      </c>
      <c r="D4143" t="s">
        <v>1587</v>
      </c>
      <c r="E4143" t="s">
        <v>1587</v>
      </c>
      <c r="F4143" t="s">
        <v>271</v>
      </c>
      <c r="G4143" t="s">
        <v>13</v>
      </c>
      <c r="J4143" t="s">
        <v>26432</v>
      </c>
      <c r="K4143" t="s">
        <v>22291</v>
      </c>
      <c r="L4143" t="s">
        <v>22291</v>
      </c>
      <c r="M4143" t="s">
        <v>22291</v>
      </c>
      <c r="N4143" t="str">
        <f t="shared" si="64"/>
        <v>OK</v>
      </c>
      <c r="O4143" t="str">
        <f>IF(OR(Table1_17[[#This Row],[amount]]&lt;$Y$8,Table1_17[[#This Row],[amount]]&gt;$Y$7),"Outlier","Normal")</f>
        <v>Normal</v>
      </c>
      <c r="P4143" t="str">
        <f>IF(OR(Table1_17[[#This Row],[missing_flag]]="Missing",Table1_17[[#This Row],[outlier_flag]]="Outliers"),"Review","Valid")</f>
        <v>Valid</v>
      </c>
    </row>
    <row r="4144" spans="1:16">
      <c r="A4144" t="s">
        <v>9772</v>
      </c>
      <c r="B4144" s="1">
        <v>45187</v>
      </c>
      <c r="C4144">
        <v>-48911.11</v>
      </c>
      <c r="D4144" t="s">
        <v>1478</v>
      </c>
      <c r="E4144" t="s">
        <v>20</v>
      </c>
      <c r="F4144" t="s">
        <v>268</v>
      </c>
      <c r="G4144" t="s">
        <v>8</v>
      </c>
      <c r="I4144" t="s">
        <v>250</v>
      </c>
      <c r="J4144" t="s">
        <v>26433</v>
      </c>
      <c r="K4144" t="s">
        <v>22291</v>
      </c>
      <c r="L4144" t="s">
        <v>22291</v>
      </c>
      <c r="M4144" t="s">
        <v>22291</v>
      </c>
      <c r="N4144" t="str">
        <f t="shared" si="64"/>
        <v>OK</v>
      </c>
      <c r="O4144" t="str">
        <f>IF(OR(Table1_17[[#This Row],[amount]]&lt;$Y$8,Table1_17[[#This Row],[amount]]&gt;$Y$7),"Outlier","Normal")</f>
        <v>Normal</v>
      </c>
      <c r="P4144" t="str">
        <f>IF(OR(Table1_17[[#This Row],[missing_flag]]="Missing",Table1_17[[#This Row],[outlier_flag]]="Outliers"),"Review","Valid")</f>
        <v>Valid</v>
      </c>
    </row>
    <row r="4145" spans="1:16">
      <c r="A4145" t="s">
        <v>9774</v>
      </c>
      <c r="B4145" s="1">
        <v>45248</v>
      </c>
      <c r="C4145">
        <v>-46901.03</v>
      </c>
      <c r="D4145" t="s">
        <v>1478</v>
      </c>
      <c r="E4145" t="s">
        <v>1496</v>
      </c>
      <c r="F4145" t="s">
        <v>271</v>
      </c>
      <c r="G4145" t="s">
        <v>17</v>
      </c>
      <c r="I4145" t="s">
        <v>87</v>
      </c>
      <c r="J4145" t="s">
        <v>26434</v>
      </c>
      <c r="K4145" t="s">
        <v>22291</v>
      </c>
      <c r="L4145" t="s">
        <v>22291</v>
      </c>
      <c r="M4145" t="s">
        <v>22291</v>
      </c>
      <c r="N4145" t="str">
        <f t="shared" si="64"/>
        <v>OK</v>
      </c>
      <c r="O4145" t="str">
        <f>IF(OR(Table1_17[[#This Row],[amount]]&lt;$Y$8,Table1_17[[#This Row],[amount]]&gt;$Y$7),"Outlier","Normal")</f>
        <v>Normal</v>
      </c>
      <c r="P4145" t="str">
        <f>IF(OR(Table1_17[[#This Row],[missing_flag]]="Missing",Table1_17[[#This Row],[outlier_flag]]="Outliers"),"Review","Valid")</f>
        <v>Valid</v>
      </c>
    </row>
    <row r="4146" spans="1:16">
      <c r="A4146" t="s">
        <v>9776</v>
      </c>
      <c r="B4146" s="1">
        <v>45162</v>
      </c>
      <c r="C4146">
        <v>-78851.75</v>
      </c>
      <c r="D4146" t="s">
        <v>1478</v>
      </c>
      <c r="E4146" t="s">
        <v>7</v>
      </c>
      <c r="F4146" t="s">
        <v>264</v>
      </c>
      <c r="G4146" t="s">
        <v>17</v>
      </c>
      <c r="I4146" t="s">
        <v>23</v>
      </c>
      <c r="J4146" t="s">
        <v>26435</v>
      </c>
      <c r="K4146" t="s">
        <v>22291</v>
      </c>
      <c r="L4146" t="s">
        <v>22291</v>
      </c>
      <c r="M4146" t="s">
        <v>22291</v>
      </c>
      <c r="N4146" t="str">
        <f t="shared" si="64"/>
        <v>OK</v>
      </c>
      <c r="O4146" t="str">
        <f>IF(OR(Table1_17[[#This Row],[amount]]&lt;$Y$8,Table1_17[[#This Row],[amount]]&gt;$Y$7),"Outlier","Normal")</f>
        <v>Normal</v>
      </c>
      <c r="P4146" t="str">
        <f>IF(OR(Table1_17[[#This Row],[missing_flag]]="Missing",Table1_17[[#This Row],[outlier_flag]]="Outliers"),"Review","Valid")</f>
        <v>Valid</v>
      </c>
    </row>
    <row r="4147" spans="1:16">
      <c r="A4147" t="s">
        <v>9778</v>
      </c>
      <c r="B4147" s="1">
        <v>44944</v>
      </c>
      <c r="C4147">
        <v>-14659.5</v>
      </c>
      <c r="D4147" t="s">
        <v>1478</v>
      </c>
      <c r="E4147" t="s">
        <v>7</v>
      </c>
      <c r="F4147" t="s">
        <v>271</v>
      </c>
      <c r="G4147" t="s">
        <v>29</v>
      </c>
      <c r="I4147" t="s">
        <v>79</v>
      </c>
      <c r="J4147" t="s">
        <v>26436</v>
      </c>
      <c r="K4147" t="s">
        <v>22291</v>
      </c>
      <c r="L4147" t="s">
        <v>22291</v>
      </c>
      <c r="M4147" t="s">
        <v>22291</v>
      </c>
      <c r="N4147" t="str">
        <f t="shared" si="64"/>
        <v>OK</v>
      </c>
      <c r="O4147" t="str">
        <f>IF(OR(Table1_17[[#This Row],[amount]]&lt;$Y$8,Table1_17[[#This Row],[amount]]&gt;$Y$7),"Outlier","Normal")</f>
        <v>Normal</v>
      </c>
      <c r="P4147" t="str">
        <f>IF(OR(Table1_17[[#This Row],[missing_flag]]="Missing",Table1_17[[#This Row],[outlier_flag]]="Outliers"),"Review","Valid")</f>
        <v>Valid</v>
      </c>
    </row>
    <row r="4148" spans="1:16">
      <c r="A4148" t="s">
        <v>9780</v>
      </c>
      <c r="B4148" s="1">
        <v>44714</v>
      </c>
      <c r="C4148">
        <v>-36759.58</v>
      </c>
      <c r="D4148" t="s">
        <v>1478</v>
      </c>
      <c r="E4148" t="s">
        <v>20</v>
      </c>
      <c r="F4148" t="s">
        <v>268</v>
      </c>
      <c r="G4148" t="s">
        <v>8</v>
      </c>
      <c r="I4148" t="s">
        <v>21</v>
      </c>
      <c r="J4148" t="s">
        <v>26437</v>
      </c>
      <c r="K4148" t="s">
        <v>22291</v>
      </c>
      <c r="L4148" t="s">
        <v>22291</v>
      </c>
      <c r="M4148" t="s">
        <v>22291</v>
      </c>
      <c r="N4148" t="str">
        <f t="shared" si="64"/>
        <v>OK</v>
      </c>
      <c r="O4148" t="str">
        <f>IF(OR(Table1_17[[#This Row],[amount]]&lt;$Y$8,Table1_17[[#This Row],[amount]]&gt;$Y$7),"Outlier","Normal")</f>
        <v>Normal</v>
      </c>
      <c r="P4148" t="str">
        <f>IF(OR(Table1_17[[#This Row],[missing_flag]]="Missing",Table1_17[[#This Row],[outlier_flag]]="Outliers"),"Review","Valid")</f>
        <v>Valid</v>
      </c>
    </row>
    <row r="4149" spans="1:16">
      <c r="A4149" t="s">
        <v>9782</v>
      </c>
      <c r="B4149" s="1">
        <v>45100</v>
      </c>
      <c r="C4149">
        <v>173382.51</v>
      </c>
      <c r="D4149" t="s">
        <v>1483</v>
      </c>
      <c r="E4149" t="s">
        <v>1499</v>
      </c>
      <c r="F4149" t="s">
        <v>271</v>
      </c>
      <c r="G4149" t="s">
        <v>29</v>
      </c>
      <c r="H4149" t="s">
        <v>993</v>
      </c>
      <c r="J4149" t="s">
        <v>26438</v>
      </c>
      <c r="K4149" t="s">
        <v>22291</v>
      </c>
      <c r="L4149" t="s">
        <v>22291</v>
      </c>
      <c r="M4149" t="s">
        <v>22291</v>
      </c>
      <c r="N4149" t="str">
        <f t="shared" si="64"/>
        <v>OK</v>
      </c>
      <c r="O4149" t="str">
        <f>IF(OR(Table1_17[[#This Row],[amount]]&lt;$Y$8,Table1_17[[#This Row],[amount]]&gt;$Y$7),"Outlier","Normal")</f>
        <v>Normal</v>
      </c>
      <c r="P4149" t="str">
        <f>IF(OR(Table1_17[[#This Row],[missing_flag]]="Missing",Table1_17[[#This Row],[outlier_flag]]="Outliers"),"Review","Valid")</f>
        <v>Valid</v>
      </c>
    </row>
    <row r="4150" spans="1:16">
      <c r="A4150" t="s">
        <v>9784</v>
      </c>
      <c r="B4150" s="1">
        <v>44597</v>
      </c>
      <c r="C4150">
        <v>60357.24</v>
      </c>
      <c r="D4150" t="s">
        <v>1483</v>
      </c>
      <c r="E4150" t="s">
        <v>1487</v>
      </c>
      <c r="F4150" t="s">
        <v>264</v>
      </c>
      <c r="G4150" t="s">
        <v>13</v>
      </c>
      <c r="H4150" t="s">
        <v>1095</v>
      </c>
      <c r="J4150" t="s">
        <v>26439</v>
      </c>
      <c r="K4150" t="s">
        <v>22291</v>
      </c>
      <c r="L4150" t="s">
        <v>22291</v>
      </c>
      <c r="M4150" t="s">
        <v>22291</v>
      </c>
      <c r="N4150" t="str">
        <f t="shared" si="64"/>
        <v>OK</v>
      </c>
      <c r="O4150" t="str">
        <f>IF(OR(Table1_17[[#This Row],[amount]]&lt;$Y$8,Table1_17[[#This Row],[amount]]&gt;$Y$7),"Outlier","Normal")</f>
        <v>Normal</v>
      </c>
      <c r="P4150" t="str">
        <f>IF(OR(Table1_17[[#This Row],[missing_flag]]="Missing",Table1_17[[#This Row],[outlier_flag]]="Outliers"),"Review","Valid")</f>
        <v>Valid</v>
      </c>
    </row>
    <row r="4151" spans="1:16">
      <c r="A4151" t="s">
        <v>9786</v>
      </c>
      <c r="B4151" s="1">
        <v>44580</v>
      </c>
      <c r="C4151">
        <v>130681.88</v>
      </c>
      <c r="D4151" t="s">
        <v>1483</v>
      </c>
      <c r="E4151" t="s">
        <v>1484</v>
      </c>
      <c r="F4151" t="s">
        <v>264</v>
      </c>
      <c r="G4151" t="s">
        <v>17</v>
      </c>
      <c r="H4151" t="s">
        <v>1151</v>
      </c>
      <c r="J4151" t="s">
        <v>26440</v>
      </c>
      <c r="K4151" t="s">
        <v>22291</v>
      </c>
      <c r="L4151" t="s">
        <v>22291</v>
      </c>
      <c r="M4151" t="s">
        <v>22291</v>
      </c>
      <c r="N4151" t="str">
        <f t="shared" si="64"/>
        <v>OK</v>
      </c>
      <c r="O4151" t="str">
        <f>IF(OR(Table1_17[[#This Row],[amount]]&lt;$Y$8,Table1_17[[#This Row],[amount]]&gt;$Y$7),"Outlier","Normal")</f>
        <v>Normal</v>
      </c>
      <c r="P4151" t="str">
        <f>IF(OR(Table1_17[[#This Row],[missing_flag]]="Missing",Table1_17[[#This Row],[outlier_flag]]="Outliers"),"Review","Valid")</f>
        <v>Valid</v>
      </c>
    </row>
    <row r="4152" spans="1:16">
      <c r="A4152" t="s">
        <v>9788</v>
      </c>
      <c r="B4152" s="1">
        <v>44669</v>
      </c>
      <c r="C4152">
        <v>180456.42</v>
      </c>
      <c r="D4152" t="s">
        <v>1483</v>
      </c>
      <c r="E4152" t="s">
        <v>1487</v>
      </c>
      <c r="F4152" t="s">
        <v>264</v>
      </c>
      <c r="G4152" t="s">
        <v>29</v>
      </c>
      <c r="H4152" t="s">
        <v>1191</v>
      </c>
      <c r="J4152" t="s">
        <v>26441</v>
      </c>
      <c r="K4152" t="s">
        <v>22291</v>
      </c>
      <c r="L4152" t="s">
        <v>22291</v>
      </c>
      <c r="M4152" t="s">
        <v>22291</v>
      </c>
      <c r="N4152" t="str">
        <f t="shared" si="64"/>
        <v>OK</v>
      </c>
      <c r="O4152" t="str">
        <f>IF(OR(Table1_17[[#This Row],[amount]]&lt;$Y$8,Table1_17[[#This Row],[amount]]&gt;$Y$7),"Outlier","Normal")</f>
        <v>Normal</v>
      </c>
      <c r="P4152" t="str">
        <f>IF(OR(Table1_17[[#This Row],[missing_flag]]="Missing",Table1_17[[#This Row],[outlier_flag]]="Outliers"),"Review","Valid")</f>
        <v>Valid</v>
      </c>
    </row>
    <row r="4153" spans="1:16">
      <c r="A4153" t="s">
        <v>9790</v>
      </c>
      <c r="B4153" s="1">
        <v>44626</v>
      </c>
      <c r="C4153">
        <v>-22400.75</v>
      </c>
      <c r="D4153" t="s">
        <v>1478</v>
      </c>
      <c r="E4153" t="s">
        <v>36</v>
      </c>
      <c r="F4153" t="s">
        <v>268</v>
      </c>
      <c r="G4153" t="s">
        <v>29</v>
      </c>
      <c r="I4153" t="s">
        <v>57</v>
      </c>
      <c r="J4153" t="s">
        <v>26442</v>
      </c>
      <c r="K4153" t="s">
        <v>22291</v>
      </c>
      <c r="L4153" t="s">
        <v>22291</v>
      </c>
      <c r="M4153" t="s">
        <v>22291</v>
      </c>
      <c r="N4153" t="str">
        <f t="shared" si="64"/>
        <v>OK</v>
      </c>
      <c r="O4153" t="str">
        <f>IF(OR(Table1_17[[#This Row],[amount]]&lt;$Y$8,Table1_17[[#This Row],[amount]]&gt;$Y$7),"Outlier","Normal")</f>
        <v>Normal</v>
      </c>
      <c r="P4153" t="str">
        <f>IF(OR(Table1_17[[#This Row],[missing_flag]]="Missing",Table1_17[[#This Row],[outlier_flag]]="Outliers"),"Review","Valid")</f>
        <v>Valid</v>
      </c>
    </row>
    <row r="4154" spans="1:16">
      <c r="A4154" t="s">
        <v>9792</v>
      </c>
      <c r="B4154" s="1">
        <v>44570</v>
      </c>
      <c r="C4154">
        <v>38147.49</v>
      </c>
      <c r="D4154" t="s">
        <v>1483</v>
      </c>
      <c r="E4154" t="s">
        <v>1484</v>
      </c>
      <c r="F4154" t="s">
        <v>268</v>
      </c>
      <c r="G4154" t="s">
        <v>8</v>
      </c>
      <c r="H4154" t="s">
        <v>778</v>
      </c>
      <c r="J4154" t="s">
        <v>26443</v>
      </c>
      <c r="K4154" t="s">
        <v>22291</v>
      </c>
      <c r="L4154" t="s">
        <v>22291</v>
      </c>
      <c r="M4154" t="s">
        <v>22291</v>
      </c>
      <c r="N4154" t="str">
        <f t="shared" si="64"/>
        <v>OK</v>
      </c>
      <c r="O4154" t="str">
        <f>IF(OR(Table1_17[[#This Row],[amount]]&lt;$Y$8,Table1_17[[#This Row],[amount]]&gt;$Y$7),"Outlier","Normal")</f>
        <v>Normal</v>
      </c>
      <c r="P4154" t="str">
        <f>IF(OR(Table1_17[[#This Row],[missing_flag]]="Missing",Table1_17[[#This Row],[outlier_flag]]="Outliers"),"Review","Valid")</f>
        <v>Valid</v>
      </c>
    </row>
    <row r="4155" spans="1:16">
      <c r="A4155" t="s">
        <v>9794</v>
      </c>
      <c r="B4155" s="1">
        <v>44982</v>
      </c>
      <c r="C4155">
        <v>-47732.26</v>
      </c>
      <c r="D4155" t="s">
        <v>1478</v>
      </c>
      <c r="E4155" t="s">
        <v>1496</v>
      </c>
      <c r="F4155" t="s">
        <v>271</v>
      </c>
      <c r="G4155" t="s">
        <v>17</v>
      </c>
      <c r="I4155" t="s">
        <v>133</v>
      </c>
      <c r="J4155" t="s">
        <v>26444</v>
      </c>
      <c r="K4155" t="s">
        <v>22291</v>
      </c>
      <c r="L4155" t="s">
        <v>22291</v>
      </c>
      <c r="M4155" t="s">
        <v>22291</v>
      </c>
      <c r="N4155" t="str">
        <f t="shared" si="64"/>
        <v>OK</v>
      </c>
      <c r="O4155" t="str">
        <f>IF(OR(Table1_17[[#This Row],[amount]]&lt;$Y$8,Table1_17[[#This Row],[amount]]&gt;$Y$7),"Outlier","Normal")</f>
        <v>Normal</v>
      </c>
      <c r="P4155" t="str">
        <f>IF(OR(Table1_17[[#This Row],[missing_flag]]="Missing",Table1_17[[#This Row],[outlier_flag]]="Outliers"),"Review","Valid")</f>
        <v>Valid</v>
      </c>
    </row>
    <row r="4156" spans="1:16">
      <c r="A4156" t="s">
        <v>9796</v>
      </c>
      <c r="B4156" s="1">
        <v>44616</v>
      </c>
      <c r="C4156">
        <v>-41593.1</v>
      </c>
      <c r="D4156" t="s">
        <v>1478</v>
      </c>
      <c r="E4156" t="s">
        <v>1496</v>
      </c>
      <c r="F4156" t="s">
        <v>264</v>
      </c>
      <c r="G4156" t="s">
        <v>8</v>
      </c>
      <c r="I4156" t="s">
        <v>99</v>
      </c>
      <c r="J4156" t="s">
        <v>26445</v>
      </c>
      <c r="K4156" t="s">
        <v>22291</v>
      </c>
      <c r="L4156" t="s">
        <v>22291</v>
      </c>
      <c r="M4156" t="s">
        <v>22291</v>
      </c>
      <c r="N4156" t="str">
        <f t="shared" si="64"/>
        <v>OK</v>
      </c>
      <c r="O4156" t="str">
        <f>IF(OR(Table1_17[[#This Row],[amount]]&lt;$Y$8,Table1_17[[#This Row],[amount]]&gt;$Y$7),"Outlier","Normal")</f>
        <v>Normal</v>
      </c>
      <c r="P4156" t="str">
        <f>IF(OR(Table1_17[[#This Row],[missing_flag]]="Missing",Table1_17[[#This Row],[outlier_flag]]="Outliers"),"Review","Valid")</f>
        <v>Valid</v>
      </c>
    </row>
    <row r="4157" spans="1:16">
      <c r="A4157" t="s">
        <v>9798</v>
      </c>
      <c r="B4157" s="1">
        <v>45091</v>
      </c>
      <c r="C4157">
        <v>-33529.24</v>
      </c>
      <c r="D4157" t="s">
        <v>1478</v>
      </c>
      <c r="E4157" t="s">
        <v>20</v>
      </c>
      <c r="F4157" t="s">
        <v>268</v>
      </c>
      <c r="G4157" t="s">
        <v>29</v>
      </c>
      <c r="I4157" t="s">
        <v>149</v>
      </c>
      <c r="J4157" t="s">
        <v>26446</v>
      </c>
      <c r="K4157" t="s">
        <v>22291</v>
      </c>
      <c r="L4157" t="s">
        <v>22291</v>
      </c>
      <c r="M4157" t="s">
        <v>22291</v>
      </c>
      <c r="N4157" t="str">
        <f t="shared" si="64"/>
        <v>OK</v>
      </c>
      <c r="O4157" t="str">
        <f>IF(OR(Table1_17[[#This Row],[amount]]&lt;$Y$8,Table1_17[[#This Row],[amount]]&gt;$Y$7),"Outlier","Normal")</f>
        <v>Normal</v>
      </c>
      <c r="P4157" t="str">
        <f>IF(OR(Table1_17[[#This Row],[missing_flag]]="Missing",Table1_17[[#This Row],[outlier_flag]]="Outliers"),"Review","Valid")</f>
        <v>Valid</v>
      </c>
    </row>
    <row r="4158" spans="1:16">
      <c r="A4158" t="s">
        <v>9800</v>
      </c>
      <c r="B4158" s="1">
        <v>44856</v>
      </c>
      <c r="C4158">
        <v>85961.47</v>
      </c>
      <c r="D4158" t="s">
        <v>1483</v>
      </c>
      <c r="E4158" t="s">
        <v>1487</v>
      </c>
      <c r="F4158" t="s">
        <v>264</v>
      </c>
      <c r="G4158" t="s">
        <v>29</v>
      </c>
      <c r="H4158" t="s">
        <v>856</v>
      </c>
      <c r="J4158" t="s">
        <v>26447</v>
      </c>
      <c r="K4158" t="s">
        <v>22291</v>
      </c>
      <c r="L4158" t="s">
        <v>22291</v>
      </c>
      <c r="M4158" t="s">
        <v>22291</v>
      </c>
      <c r="N4158" t="str">
        <f t="shared" si="64"/>
        <v>OK</v>
      </c>
      <c r="O4158" t="str">
        <f>IF(OR(Table1_17[[#This Row],[amount]]&lt;$Y$8,Table1_17[[#This Row],[amount]]&gt;$Y$7),"Outlier","Normal")</f>
        <v>Normal</v>
      </c>
      <c r="P4158" t="str">
        <f>IF(OR(Table1_17[[#This Row],[missing_flag]]="Missing",Table1_17[[#This Row],[outlier_flag]]="Outliers"),"Review","Valid")</f>
        <v>Valid</v>
      </c>
    </row>
    <row r="4159" spans="1:16">
      <c r="A4159" t="s">
        <v>9802</v>
      </c>
      <c r="B4159" s="1">
        <v>45151</v>
      </c>
      <c r="C4159">
        <v>138729.01999999999</v>
      </c>
      <c r="D4159" t="s">
        <v>1483</v>
      </c>
      <c r="E4159" t="s">
        <v>1499</v>
      </c>
      <c r="F4159" t="s">
        <v>264</v>
      </c>
      <c r="G4159" t="s">
        <v>29</v>
      </c>
      <c r="H4159" t="s">
        <v>694</v>
      </c>
      <c r="J4159" t="s">
        <v>26448</v>
      </c>
      <c r="K4159" t="s">
        <v>22291</v>
      </c>
      <c r="L4159" t="s">
        <v>22291</v>
      </c>
      <c r="M4159" t="s">
        <v>22291</v>
      </c>
      <c r="N4159" t="str">
        <f t="shared" si="64"/>
        <v>OK</v>
      </c>
      <c r="O4159" t="str">
        <f>IF(OR(Table1_17[[#This Row],[amount]]&lt;$Y$8,Table1_17[[#This Row],[amount]]&gt;$Y$7),"Outlier","Normal")</f>
        <v>Normal</v>
      </c>
      <c r="P4159" t="str">
        <f>IF(OR(Table1_17[[#This Row],[missing_flag]]="Missing",Table1_17[[#This Row],[outlier_flag]]="Outliers"),"Review","Valid")</f>
        <v>Valid</v>
      </c>
    </row>
    <row r="4160" spans="1:16">
      <c r="A4160" t="s">
        <v>9804</v>
      </c>
      <c r="B4160" s="1">
        <v>45113</v>
      </c>
      <c r="C4160">
        <v>-24710.5</v>
      </c>
      <c r="D4160" t="s">
        <v>1478</v>
      </c>
      <c r="E4160" t="s">
        <v>20</v>
      </c>
      <c r="F4160" t="s">
        <v>264</v>
      </c>
      <c r="G4160" t="s">
        <v>29</v>
      </c>
      <c r="I4160" t="s">
        <v>149</v>
      </c>
      <c r="J4160" t="s">
        <v>26449</v>
      </c>
      <c r="K4160" t="s">
        <v>22291</v>
      </c>
      <c r="L4160" t="s">
        <v>22291</v>
      </c>
      <c r="M4160" t="s">
        <v>22291</v>
      </c>
      <c r="N4160" t="str">
        <f t="shared" si="64"/>
        <v>OK</v>
      </c>
      <c r="O4160" t="str">
        <f>IF(OR(Table1_17[[#This Row],[amount]]&lt;$Y$8,Table1_17[[#This Row],[amount]]&gt;$Y$7),"Outlier","Normal")</f>
        <v>Normal</v>
      </c>
      <c r="P4160" t="str">
        <f>IF(OR(Table1_17[[#This Row],[missing_flag]]="Missing",Table1_17[[#This Row],[outlier_flag]]="Outliers"),"Review","Valid")</f>
        <v>Valid</v>
      </c>
    </row>
    <row r="4161" spans="1:16">
      <c r="A4161" t="s">
        <v>9806</v>
      </c>
      <c r="B4161" s="1">
        <v>44648</v>
      </c>
      <c r="C4161">
        <v>220394.29</v>
      </c>
      <c r="D4161" t="s">
        <v>1483</v>
      </c>
      <c r="E4161" t="s">
        <v>1499</v>
      </c>
      <c r="F4161" t="s">
        <v>271</v>
      </c>
      <c r="G4161" t="s">
        <v>13</v>
      </c>
      <c r="H4161" t="s">
        <v>1019</v>
      </c>
      <c r="J4161" t="s">
        <v>26450</v>
      </c>
      <c r="K4161" t="s">
        <v>22291</v>
      </c>
      <c r="L4161" t="s">
        <v>22291</v>
      </c>
      <c r="M4161" t="s">
        <v>22291</v>
      </c>
      <c r="N4161" t="str">
        <f t="shared" si="64"/>
        <v>OK</v>
      </c>
      <c r="O4161" t="str">
        <f>IF(OR(Table1_17[[#This Row],[amount]]&lt;$Y$8,Table1_17[[#This Row],[amount]]&gt;$Y$7),"Outlier","Normal")</f>
        <v>Normal</v>
      </c>
      <c r="P4161" t="str">
        <f>IF(OR(Table1_17[[#This Row],[missing_flag]]="Missing",Table1_17[[#This Row],[outlier_flag]]="Outliers"),"Review","Valid")</f>
        <v>Valid</v>
      </c>
    </row>
    <row r="4162" spans="1:16">
      <c r="A4162" t="s">
        <v>9808</v>
      </c>
      <c r="B4162" s="1">
        <v>44984</v>
      </c>
      <c r="C4162">
        <v>-18968.560000000001</v>
      </c>
      <c r="D4162" t="s">
        <v>1478</v>
      </c>
      <c r="E4162" t="s">
        <v>20</v>
      </c>
      <c r="F4162" t="s">
        <v>264</v>
      </c>
      <c r="G4162" t="s">
        <v>17</v>
      </c>
      <c r="I4162" t="s">
        <v>113</v>
      </c>
      <c r="J4162" t="s">
        <v>26451</v>
      </c>
      <c r="K4162" t="s">
        <v>22291</v>
      </c>
      <c r="L4162" t="s">
        <v>22291</v>
      </c>
      <c r="M4162" t="s">
        <v>22291</v>
      </c>
      <c r="N4162" t="str">
        <f t="shared" si="64"/>
        <v>OK</v>
      </c>
      <c r="O4162" t="str">
        <f>IF(OR(Table1_17[[#This Row],[amount]]&lt;$Y$8,Table1_17[[#This Row],[amount]]&gt;$Y$7),"Outlier","Normal")</f>
        <v>Normal</v>
      </c>
      <c r="P4162" t="str">
        <f>IF(OR(Table1_17[[#This Row],[missing_flag]]="Missing",Table1_17[[#This Row],[outlier_flag]]="Outliers"),"Review","Valid")</f>
        <v>Valid</v>
      </c>
    </row>
    <row r="4163" spans="1:16">
      <c r="A4163" t="s">
        <v>9810</v>
      </c>
      <c r="B4163" s="1">
        <v>45125</v>
      </c>
      <c r="C4163">
        <v>20980.400000000001</v>
      </c>
      <c r="D4163" t="s">
        <v>1587</v>
      </c>
      <c r="E4163" t="s">
        <v>1587</v>
      </c>
      <c r="F4163" t="s">
        <v>268</v>
      </c>
      <c r="G4163" t="s">
        <v>29</v>
      </c>
      <c r="J4163" t="s">
        <v>26452</v>
      </c>
      <c r="K4163" t="s">
        <v>22291</v>
      </c>
      <c r="L4163" t="s">
        <v>22291</v>
      </c>
      <c r="M4163" t="s">
        <v>22291</v>
      </c>
      <c r="N4163" t="str">
        <f t="shared" ref="N4163:N4226" si="65">IF(OR(B4163="",C4163="",D4163="",F4163=""),"Missing","OK")</f>
        <v>OK</v>
      </c>
      <c r="O4163" t="str">
        <f>IF(OR(Table1_17[[#This Row],[amount]]&lt;$Y$8,Table1_17[[#This Row],[amount]]&gt;$Y$7),"Outlier","Normal")</f>
        <v>Normal</v>
      </c>
      <c r="P4163" t="str">
        <f>IF(OR(Table1_17[[#This Row],[missing_flag]]="Missing",Table1_17[[#This Row],[outlier_flag]]="Outliers"),"Review","Valid")</f>
        <v>Valid</v>
      </c>
    </row>
    <row r="4164" spans="1:16">
      <c r="A4164" t="s">
        <v>9812</v>
      </c>
      <c r="B4164" s="1">
        <v>44786</v>
      </c>
      <c r="C4164">
        <v>218646.12</v>
      </c>
      <c r="D4164" t="s">
        <v>1483</v>
      </c>
      <c r="E4164" t="s">
        <v>1484</v>
      </c>
      <c r="F4164" t="s">
        <v>268</v>
      </c>
      <c r="G4164" t="s">
        <v>8</v>
      </c>
      <c r="H4164" t="s">
        <v>828</v>
      </c>
      <c r="J4164" t="s">
        <v>26453</v>
      </c>
      <c r="K4164" t="s">
        <v>22291</v>
      </c>
      <c r="L4164" t="s">
        <v>22291</v>
      </c>
      <c r="M4164" t="s">
        <v>22291</v>
      </c>
      <c r="N4164" t="str">
        <f t="shared" si="65"/>
        <v>OK</v>
      </c>
      <c r="O4164" t="str">
        <f>IF(OR(Table1_17[[#This Row],[amount]]&lt;$Y$8,Table1_17[[#This Row],[amount]]&gt;$Y$7),"Outlier","Normal")</f>
        <v>Normal</v>
      </c>
      <c r="P4164" t="str">
        <f>IF(OR(Table1_17[[#This Row],[missing_flag]]="Missing",Table1_17[[#This Row],[outlier_flag]]="Outliers"),"Review","Valid")</f>
        <v>Valid</v>
      </c>
    </row>
    <row r="4165" spans="1:16">
      <c r="A4165" t="s">
        <v>9814</v>
      </c>
      <c r="B4165" s="1">
        <v>44722</v>
      </c>
      <c r="C4165">
        <v>12486.7</v>
      </c>
      <c r="D4165" t="s">
        <v>1924</v>
      </c>
      <c r="E4165" t="s">
        <v>1924</v>
      </c>
      <c r="F4165" t="s">
        <v>271</v>
      </c>
      <c r="G4165" t="s">
        <v>17</v>
      </c>
      <c r="J4165" t="s">
        <v>26454</v>
      </c>
      <c r="K4165" t="s">
        <v>22291</v>
      </c>
      <c r="L4165" t="s">
        <v>22291</v>
      </c>
      <c r="M4165" t="s">
        <v>22291</v>
      </c>
      <c r="N4165" t="str">
        <f t="shared" si="65"/>
        <v>OK</v>
      </c>
      <c r="O4165" t="str">
        <f>IF(OR(Table1_17[[#This Row],[amount]]&lt;$Y$8,Table1_17[[#This Row],[amount]]&gt;$Y$7),"Outlier","Normal")</f>
        <v>Normal</v>
      </c>
      <c r="P4165" t="str">
        <f>IF(OR(Table1_17[[#This Row],[missing_flag]]="Missing",Table1_17[[#This Row],[outlier_flag]]="Outliers"),"Review","Valid")</f>
        <v>Valid</v>
      </c>
    </row>
    <row r="4166" spans="1:16">
      <c r="A4166" t="s">
        <v>9816</v>
      </c>
      <c r="B4166" s="1">
        <v>44741</v>
      </c>
      <c r="C4166">
        <v>169270.21</v>
      </c>
      <c r="D4166" t="s">
        <v>1483</v>
      </c>
      <c r="E4166" t="s">
        <v>1499</v>
      </c>
      <c r="F4166" t="s">
        <v>264</v>
      </c>
      <c r="G4166" t="s">
        <v>13</v>
      </c>
      <c r="H4166" t="s">
        <v>961</v>
      </c>
      <c r="J4166" t="s">
        <v>26455</v>
      </c>
      <c r="K4166" t="s">
        <v>22291</v>
      </c>
      <c r="L4166" t="s">
        <v>22291</v>
      </c>
      <c r="M4166" t="s">
        <v>22291</v>
      </c>
      <c r="N4166" t="str">
        <f t="shared" si="65"/>
        <v>OK</v>
      </c>
      <c r="O4166" t="str">
        <f>IF(OR(Table1_17[[#This Row],[amount]]&lt;$Y$8,Table1_17[[#This Row],[amount]]&gt;$Y$7),"Outlier","Normal")</f>
        <v>Normal</v>
      </c>
      <c r="P4166" t="str">
        <f>IF(OR(Table1_17[[#This Row],[missing_flag]]="Missing",Table1_17[[#This Row],[outlier_flag]]="Outliers"),"Review","Valid")</f>
        <v>Valid</v>
      </c>
    </row>
    <row r="4167" spans="1:16">
      <c r="A4167" t="s">
        <v>9818</v>
      </c>
      <c r="B4167" s="1">
        <v>45034</v>
      </c>
      <c r="C4167">
        <v>102084.34</v>
      </c>
      <c r="D4167" t="s">
        <v>1483</v>
      </c>
      <c r="E4167" t="s">
        <v>1484</v>
      </c>
      <c r="F4167" t="s">
        <v>264</v>
      </c>
      <c r="G4167" t="s">
        <v>8</v>
      </c>
      <c r="H4167" t="s">
        <v>1127</v>
      </c>
      <c r="J4167" t="s">
        <v>26456</v>
      </c>
      <c r="K4167" t="s">
        <v>22291</v>
      </c>
      <c r="L4167" t="s">
        <v>22291</v>
      </c>
      <c r="M4167" t="s">
        <v>22291</v>
      </c>
      <c r="N4167" t="str">
        <f t="shared" si="65"/>
        <v>OK</v>
      </c>
      <c r="O4167" t="str">
        <f>IF(OR(Table1_17[[#This Row],[amount]]&lt;$Y$8,Table1_17[[#This Row],[amount]]&gt;$Y$7),"Outlier","Normal")</f>
        <v>Normal</v>
      </c>
      <c r="P4167" t="str">
        <f>IF(OR(Table1_17[[#This Row],[missing_flag]]="Missing",Table1_17[[#This Row],[outlier_flag]]="Outliers"),"Review","Valid")</f>
        <v>Valid</v>
      </c>
    </row>
    <row r="4168" spans="1:16">
      <c r="A4168" t="s">
        <v>9820</v>
      </c>
      <c r="B4168" s="1">
        <v>44968</v>
      </c>
      <c r="C4168">
        <v>20176.52</v>
      </c>
      <c r="D4168" t="s">
        <v>1587</v>
      </c>
      <c r="E4168" t="s">
        <v>1587</v>
      </c>
      <c r="F4168" t="s">
        <v>264</v>
      </c>
      <c r="G4168" t="s">
        <v>8</v>
      </c>
      <c r="J4168" t="s">
        <v>26457</v>
      </c>
      <c r="K4168" t="s">
        <v>22291</v>
      </c>
      <c r="L4168" t="s">
        <v>22291</v>
      </c>
      <c r="M4168" t="s">
        <v>22291</v>
      </c>
      <c r="N4168" t="str">
        <f t="shared" si="65"/>
        <v>OK</v>
      </c>
      <c r="O4168" t="str">
        <f>IF(OR(Table1_17[[#This Row],[amount]]&lt;$Y$8,Table1_17[[#This Row],[amount]]&gt;$Y$7),"Outlier","Normal")</f>
        <v>Normal</v>
      </c>
      <c r="P4168" t="str">
        <f>IF(OR(Table1_17[[#This Row],[missing_flag]]="Missing",Table1_17[[#This Row],[outlier_flag]]="Outliers"),"Review","Valid")</f>
        <v>Valid</v>
      </c>
    </row>
    <row r="4169" spans="1:16">
      <c r="A4169" t="s">
        <v>9822</v>
      </c>
      <c r="B4169" s="1">
        <v>44712</v>
      </c>
      <c r="C4169">
        <v>-42509.04</v>
      </c>
      <c r="D4169" t="s">
        <v>1478</v>
      </c>
      <c r="E4169" t="s">
        <v>36</v>
      </c>
      <c r="F4169" t="s">
        <v>271</v>
      </c>
      <c r="G4169" t="s">
        <v>17</v>
      </c>
      <c r="I4169" t="s">
        <v>111</v>
      </c>
      <c r="J4169" t="s">
        <v>26458</v>
      </c>
      <c r="K4169" t="s">
        <v>22291</v>
      </c>
      <c r="L4169" t="s">
        <v>22291</v>
      </c>
      <c r="M4169" t="s">
        <v>22291</v>
      </c>
      <c r="N4169" t="str">
        <f t="shared" si="65"/>
        <v>OK</v>
      </c>
      <c r="O4169" t="str">
        <f>IF(OR(Table1_17[[#This Row],[amount]]&lt;$Y$8,Table1_17[[#This Row],[amount]]&gt;$Y$7),"Outlier","Normal")</f>
        <v>Normal</v>
      </c>
      <c r="P4169" t="str">
        <f>IF(OR(Table1_17[[#This Row],[missing_flag]]="Missing",Table1_17[[#This Row],[outlier_flag]]="Outliers"),"Review","Valid")</f>
        <v>Valid</v>
      </c>
    </row>
    <row r="4170" spans="1:16">
      <c r="A4170" t="s">
        <v>9824</v>
      </c>
      <c r="B4170" s="1">
        <v>44776</v>
      </c>
      <c r="C4170">
        <v>20335.16</v>
      </c>
      <c r="D4170" t="s">
        <v>1504</v>
      </c>
      <c r="E4170" t="s">
        <v>1504</v>
      </c>
      <c r="F4170" t="s">
        <v>271</v>
      </c>
      <c r="G4170" t="s">
        <v>29</v>
      </c>
      <c r="J4170" t="s">
        <v>26459</v>
      </c>
      <c r="K4170" t="s">
        <v>22291</v>
      </c>
      <c r="L4170" t="s">
        <v>22291</v>
      </c>
      <c r="M4170" t="s">
        <v>22291</v>
      </c>
      <c r="N4170" t="str">
        <f t="shared" si="65"/>
        <v>OK</v>
      </c>
      <c r="O4170" t="str">
        <f>IF(OR(Table1_17[[#This Row],[amount]]&lt;$Y$8,Table1_17[[#This Row],[amount]]&gt;$Y$7),"Outlier","Normal")</f>
        <v>Normal</v>
      </c>
      <c r="P4170" t="str">
        <f>IF(OR(Table1_17[[#This Row],[missing_flag]]="Missing",Table1_17[[#This Row],[outlier_flag]]="Outliers"),"Review","Valid")</f>
        <v>Valid</v>
      </c>
    </row>
    <row r="4171" spans="1:16">
      <c r="A4171" t="s">
        <v>9826</v>
      </c>
      <c r="B4171" s="1">
        <v>45069</v>
      </c>
      <c r="C4171">
        <v>-43183.16</v>
      </c>
      <c r="D4171" t="s">
        <v>1478</v>
      </c>
      <c r="E4171" t="s">
        <v>1534</v>
      </c>
      <c r="F4171" t="s">
        <v>264</v>
      </c>
      <c r="G4171" t="s">
        <v>8</v>
      </c>
      <c r="I4171" t="s">
        <v>165</v>
      </c>
      <c r="J4171" t="s">
        <v>26460</v>
      </c>
      <c r="K4171" t="s">
        <v>22291</v>
      </c>
      <c r="L4171" t="s">
        <v>22291</v>
      </c>
      <c r="M4171" t="s">
        <v>22291</v>
      </c>
      <c r="N4171" t="str">
        <f t="shared" si="65"/>
        <v>OK</v>
      </c>
      <c r="O4171" t="str">
        <f>IF(OR(Table1_17[[#This Row],[amount]]&lt;$Y$8,Table1_17[[#This Row],[amount]]&gt;$Y$7),"Outlier","Normal")</f>
        <v>Normal</v>
      </c>
      <c r="P4171" t="str">
        <f>IF(OR(Table1_17[[#This Row],[missing_flag]]="Missing",Table1_17[[#This Row],[outlier_flag]]="Outliers"),"Review","Valid")</f>
        <v>Valid</v>
      </c>
    </row>
    <row r="4172" spans="1:16">
      <c r="A4172" t="s">
        <v>9828</v>
      </c>
      <c r="B4172" s="1">
        <v>44951</v>
      </c>
      <c r="C4172">
        <v>20522.900000000001</v>
      </c>
      <c r="D4172" t="s">
        <v>1504</v>
      </c>
      <c r="E4172" t="s">
        <v>1504</v>
      </c>
      <c r="F4172" t="s">
        <v>271</v>
      </c>
      <c r="G4172" t="s">
        <v>29</v>
      </c>
      <c r="J4172" t="s">
        <v>26461</v>
      </c>
      <c r="K4172" t="s">
        <v>22291</v>
      </c>
      <c r="L4172" t="s">
        <v>22291</v>
      </c>
      <c r="M4172" t="s">
        <v>22291</v>
      </c>
      <c r="N4172" t="str">
        <f t="shared" si="65"/>
        <v>OK</v>
      </c>
      <c r="O4172" t="str">
        <f>IF(OR(Table1_17[[#This Row],[amount]]&lt;$Y$8,Table1_17[[#This Row],[amount]]&gt;$Y$7),"Outlier","Normal")</f>
        <v>Normal</v>
      </c>
      <c r="P4172" t="str">
        <f>IF(OR(Table1_17[[#This Row],[missing_flag]]="Missing",Table1_17[[#This Row],[outlier_flag]]="Outliers"),"Review","Valid")</f>
        <v>Valid</v>
      </c>
    </row>
    <row r="4173" spans="1:16">
      <c r="A4173" t="s">
        <v>9830</v>
      </c>
      <c r="B4173" s="1">
        <v>44690</v>
      </c>
      <c r="C4173">
        <v>-26938.47</v>
      </c>
      <c r="D4173" t="s">
        <v>1478</v>
      </c>
      <c r="E4173" t="s">
        <v>1496</v>
      </c>
      <c r="F4173" t="s">
        <v>271</v>
      </c>
      <c r="G4173" t="s">
        <v>8</v>
      </c>
      <c r="I4173" t="s">
        <v>205</v>
      </c>
      <c r="J4173" t="s">
        <v>26462</v>
      </c>
      <c r="K4173" t="s">
        <v>22291</v>
      </c>
      <c r="L4173" t="s">
        <v>22291</v>
      </c>
      <c r="M4173" t="s">
        <v>22291</v>
      </c>
      <c r="N4173" t="str">
        <f t="shared" si="65"/>
        <v>OK</v>
      </c>
      <c r="O4173" t="str">
        <f>IF(OR(Table1_17[[#This Row],[amount]]&lt;$Y$8,Table1_17[[#This Row],[amount]]&gt;$Y$7),"Outlier","Normal")</f>
        <v>Normal</v>
      </c>
      <c r="P4173" t="str">
        <f>IF(OR(Table1_17[[#This Row],[missing_flag]]="Missing",Table1_17[[#This Row],[outlier_flag]]="Outliers"),"Review","Valid")</f>
        <v>Valid</v>
      </c>
    </row>
    <row r="4174" spans="1:16">
      <c r="A4174" t="s">
        <v>9832</v>
      </c>
      <c r="B4174" s="1">
        <v>44692</v>
      </c>
      <c r="C4174">
        <v>-60652.58</v>
      </c>
      <c r="D4174" t="s">
        <v>1478</v>
      </c>
      <c r="E4174" t="s">
        <v>7</v>
      </c>
      <c r="F4174" t="s">
        <v>268</v>
      </c>
      <c r="G4174" t="s">
        <v>17</v>
      </c>
      <c r="I4174" t="s">
        <v>219</v>
      </c>
      <c r="J4174" t="s">
        <v>26463</v>
      </c>
      <c r="K4174" t="s">
        <v>22291</v>
      </c>
      <c r="L4174" t="s">
        <v>22291</v>
      </c>
      <c r="M4174" t="s">
        <v>22291</v>
      </c>
      <c r="N4174" t="str">
        <f t="shared" si="65"/>
        <v>OK</v>
      </c>
      <c r="O4174" t="str">
        <f>IF(OR(Table1_17[[#This Row],[amount]]&lt;$Y$8,Table1_17[[#This Row],[amount]]&gt;$Y$7),"Outlier","Normal")</f>
        <v>Normal</v>
      </c>
      <c r="P4174" t="str">
        <f>IF(OR(Table1_17[[#This Row],[missing_flag]]="Missing",Table1_17[[#This Row],[outlier_flag]]="Outliers"),"Review","Valid")</f>
        <v>Valid</v>
      </c>
    </row>
    <row r="4175" spans="1:16">
      <c r="A4175" t="s">
        <v>9834</v>
      </c>
      <c r="B4175" s="1">
        <v>45284</v>
      </c>
      <c r="C4175">
        <v>193145.95</v>
      </c>
      <c r="D4175" t="s">
        <v>1483</v>
      </c>
      <c r="E4175" t="s">
        <v>1484</v>
      </c>
      <c r="F4175" t="s">
        <v>268</v>
      </c>
      <c r="G4175" t="s">
        <v>29</v>
      </c>
      <c r="H4175" t="s">
        <v>1317</v>
      </c>
      <c r="J4175" t="s">
        <v>26464</v>
      </c>
      <c r="K4175" t="s">
        <v>22291</v>
      </c>
      <c r="L4175" t="s">
        <v>22291</v>
      </c>
      <c r="M4175" t="s">
        <v>22291</v>
      </c>
      <c r="N4175" t="str">
        <f t="shared" si="65"/>
        <v>OK</v>
      </c>
      <c r="O4175" t="str">
        <f>IF(OR(Table1_17[[#This Row],[amount]]&lt;$Y$8,Table1_17[[#This Row],[amount]]&gt;$Y$7),"Outlier","Normal")</f>
        <v>Normal</v>
      </c>
      <c r="P4175" t="str">
        <f>IF(OR(Table1_17[[#This Row],[missing_flag]]="Missing",Table1_17[[#This Row],[outlier_flag]]="Outliers"),"Review","Valid")</f>
        <v>Valid</v>
      </c>
    </row>
    <row r="4176" spans="1:16">
      <c r="A4176" t="s">
        <v>9836</v>
      </c>
      <c r="B4176" s="1">
        <v>44588</v>
      </c>
      <c r="C4176">
        <v>156996.20000000001</v>
      </c>
      <c r="D4176" t="s">
        <v>1483</v>
      </c>
      <c r="E4176" t="s">
        <v>1484</v>
      </c>
      <c r="F4176" t="s">
        <v>271</v>
      </c>
      <c r="G4176" t="s">
        <v>17</v>
      </c>
      <c r="H4176" t="s">
        <v>1261</v>
      </c>
      <c r="J4176" t="s">
        <v>26465</v>
      </c>
      <c r="K4176" t="s">
        <v>22291</v>
      </c>
      <c r="L4176" t="s">
        <v>22291</v>
      </c>
      <c r="M4176" t="s">
        <v>22291</v>
      </c>
      <c r="N4176" t="str">
        <f t="shared" si="65"/>
        <v>OK</v>
      </c>
      <c r="O4176" t="str">
        <f>IF(OR(Table1_17[[#This Row],[amount]]&lt;$Y$8,Table1_17[[#This Row],[amount]]&gt;$Y$7),"Outlier","Normal")</f>
        <v>Normal</v>
      </c>
      <c r="P4176" t="str">
        <f>IF(OR(Table1_17[[#This Row],[missing_flag]]="Missing",Table1_17[[#This Row],[outlier_flag]]="Outliers"),"Review","Valid")</f>
        <v>Valid</v>
      </c>
    </row>
    <row r="4177" spans="1:16">
      <c r="A4177" t="s">
        <v>9838</v>
      </c>
      <c r="B4177" s="1">
        <v>44563</v>
      </c>
      <c r="C4177">
        <v>-32468.9</v>
      </c>
      <c r="D4177" t="s">
        <v>1478</v>
      </c>
      <c r="E4177" t="s">
        <v>1509</v>
      </c>
      <c r="F4177" t="s">
        <v>271</v>
      </c>
      <c r="G4177" t="s">
        <v>13</v>
      </c>
      <c r="I4177" t="s">
        <v>18</v>
      </c>
      <c r="J4177" t="s">
        <v>26466</v>
      </c>
      <c r="K4177" t="s">
        <v>22291</v>
      </c>
      <c r="L4177" t="s">
        <v>22291</v>
      </c>
      <c r="M4177" t="s">
        <v>22291</v>
      </c>
      <c r="N4177" t="str">
        <f t="shared" si="65"/>
        <v>OK</v>
      </c>
      <c r="O4177" t="str">
        <f>IF(OR(Table1_17[[#This Row],[amount]]&lt;$Y$8,Table1_17[[#This Row],[amount]]&gt;$Y$7),"Outlier","Normal")</f>
        <v>Normal</v>
      </c>
      <c r="P4177" t="str">
        <f>IF(OR(Table1_17[[#This Row],[missing_flag]]="Missing",Table1_17[[#This Row],[outlier_flag]]="Outliers"),"Review","Valid")</f>
        <v>Valid</v>
      </c>
    </row>
    <row r="4178" spans="1:16">
      <c r="A4178" t="s">
        <v>9840</v>
      </c>
      <c r="B4178" s="1">
        <v>44628</v>
      </c>
      <c r="C4178">
        <v>-25224.33</v>
      </c>
      <c r="D4178" t="s">
        <v>1478</v>
      </c>
      <c r="E4178" t="s">
        <v>7</v>
      </c>
      <c r="F4178" t="s">
        <v>264</v>
      </c>
      <c r="G4178" t="s">
        <v>17</v>
      </c>
      <c r="I4178" t="s">
        <v>65</v>
      </c>
      <c r="J4178" t="s">
        <v>26467</v>
      </c>
      <c r="K4178" t="s">
        <v>22291</v>
      </c>
      <c r="L4178" t="s">
        <v>22291</v>
      </c>
      <c r="M4178" t="s">
        <v>22291</v>
      </c>
      <c r="N4178" t="str">
        <f t="shared" si="65"/>
        <v>OK</v>
      </c>
      <c r="O4178" t="str">
        <f>IF(OR(Table1_17[[#This Row],[amount]]&lt;$Y$8,Table1_17[[#This Row],[amount]]&gt;$Y$7),"Outlier","Normal")</f>
        <v>Normal</v>
      </c>
      <c r="P4178" t="str">
        <f>IF(OR(Table1_17[[#This Row],[missing_flag]]="Missing",Table1_17[[#This Row],[outlier_flag]]="Outliers"),"Review","Valid")</f>
        <v>Valid</v>
      </c>
    </row>
    <row r="4179" spans="1:16">
      <c r="A4179" t="s">
        <v>9842</v>
      </c>
      <c r="B4179" s="1">
        <v>44701</v>
      </c>
      <c r="C4179">
        <v>-87671.27</v>
      </c>
      <c r="D4179" t="s">
        <v>1478</v>
      </c>
      <c r="E4179" t="s">
        <v>36</v>
      </c>
      <c r="F4179" t="s">
        <v>268</v>
      </c>
      <c r="G4179" t="s">
        <v>8</v>
      </c>
      <c r="I4179" t="s">
        <v>187</v>
      </c>
      <c r="J4179" t="s">
        <v>26468</v>
      </c>
      <c r="K4179" t="s">
        <v>22291</v>
      </c>
      <c r="L4179" t="s">
        <v>22291</v>
      </c>
      <c r="M4179" t="s">
        <v>22291</v>
      </c>
      <c r="N4179" t="str">
        <f t="shared" si="65"/>
        <v>OK</v>
      </c>
      <c r="O4179" t="str">
        <f>IF(OR(Table1_17[[#This Row],[amount]]&lt;$Y$8,Table1_17[[#This Row],[amount]]&gt;$Y$7),"Outlier","Normal")</f>
        <v>Normal</v>
      </c>
      <c r="P4179" t="str">
        <f>IF(OR(Table1_17[[#This Row],[missing_flag]]="Missing",Table1_17[[#This Row],[outlier_flag]]="Outliers"),"Review","Valid")</f>
        <v>Valid</v>
      </c>
    </row>
    <row r="4180" spans="1:16">
      <c r="A4180" t="s">
        <v>9844</v>
      </c>
      <c r="B4180" s="1">
        <v>45131</v>
      </c>
      <c r="C4180">
        <v>200831.53</v>
      </c>
      <c r="D4180" t="s">
        <v>1483</v>
      </c>
      <c r="E4180" t="s">
        <v>1499</v>
      </c>
      <c r="F4180" t="s">
        <v>264</v>
      </c>
      <c r="G4180" t="s">
        <v>8</v>
      </c>
      <c r="H4180" t="s">
        <v>894</v>
      </c>
      <c r="J4180" t="s">
        <v>26469</v>
      </c>
      <c r="K4180" t="s">
        <v>22291</v>
      </c>
      <c r="L4180" t="s">
        <v>22291</v>
      </c>
      <c r="M4180" t="s">
        <v>22291</v>
      </c>
      <c r="N4180" t="str">
        <f t="shared" si="65"/>
        <v>OK</v>
      </c>
      <c r="O4180" t="str">
        <f>IF(OR(Table1_17[[#This Row],[amount]]&lt;$Y$8,Table1_17[[#This Row],[amount]]&gt;$Y$7),"Outlier","Normal")</f>
        <v>Normal</v>
      </c>
      <c r="P4180" t="str">
        <f>IF(OR(Table1_17[[#This Row],[missing_flag]]="Missing",Table1_17[[#This Row],[outlier_flag]]="Outliers"),"Review","Valid")</f>
        <v>Valid</v>
      </c>
    </row>
    <row r="4181" spans="1:16">
      <c r="A4181" t="s">
        <v>9846</v>
      </c>
      <c r="B4181" s="1">
        <v>45191</v>
      </c>
      <c r="C4181">
        <v>204306.4</v>
      </c>
      <c r="D4181" t="s">
        <v>1483</v>
      </c>
      <c r="E4181" t="s">
        <v>1499</v>
      </c>
      <c r="F4181" t="s">
        <v>268</v>
      </c>
      <c r="G4181" t="s">
        <v>13</v>
      </c>
      <c r="H4181" t="s">
        <v>900</v>
      </c>
      <c r="J4181" t="s">
        <v>26470</v>
      </c>
      <c r="K4181" t="s">
        <v>22291</v>
      </c>
      <c r="L4181" t="s">
        <v>22291</v>
      </c>
      <c r="M4181" t="s">
        <v>22291</v>
      </c>
      <c r="N4181" t="str">
        <f t="shared" si="65"/>
        <v>OK</v>
      </c>
      <c r="O4181" t="str">
        <f>IF(OR(Table1_17[[#This Row],[amount]]&lt;$Y$8,Table1_17[[#This Row],[amount]]&gt;$Y$7),"Outlier","Normal")</f>
        <v>Normal</v>
      </c>
      <c r="P4181" t="str">
        <f>IF(OR(Table1_17[[#This Row],[missing_flag]]="Missing",Table1_17[[#This Row],[outlier_flag]]="Outliers"),"Review","Valid")</f>
        <v>Valid</v>
      </c>
    </row>
    <row r="4182" spans="1:16">
      <c r="A4182" t="s">
        <v>9848</v>
      </c>
      <c r="B4182" s="1">
        <v>44719</v>
      </c>
      <c r="C4182">
        <v>266716.71000000002</v>
      </c>
      <c r="D4182" t="s">
        <v>1483</v>
      </c>
      <c r="E4182" t="s">
        <v>1484</v>
      </c>
      <c r="F4182" t="s">
        <v>268</v>
      </c>
      <c r="G4182" t="s">
        <v>13</v>
      </c>
      <c r="H4182" t="s">
        <v>744</v>
      </c>
      <c r="J4182" t="s">
        <v>26471</v>
      </c>
      <c r="K4182" t="s">
        <v>22291</v>
      </c>
      <c r="L4182" t="s">
        <v>22291</v>
      </c>
      <c r="M4182" t="s">
        <v>22291</v>
      </c>
      <c r="N4182" t="str">
        <f t="shared" si="65"/>
        <v>OK</v>
      </c>
      <c r="O4182" t="str">
        <f>IF(OR(Table1_17[[#This Row],[amount]]&lt;$Y$8,Table1_17[[#This Row],[amount]]&gt;$Y$7),"Outlier","Normal")</f>
        <v>Normal</v>
      </c>
      <c r="P4182" t="str">
        <f>IF(OR(Table1_17[[#This Row],[missing_flag]]="Missing",Table1_17[[#This Row],[outlier_flag]]="Outliers"),"Review","Valid")</f>
        <v>Valid</v>
      </c>
    </row>
    <row r="4183" spans="1:16">
      <c r="A4183" t="s">
        <v>9850</v>
      </c>
      <c r="B4183" s="1">
        <v>45159</v>
      </c>
      <c r="C4183">
        <v>-48552.67</v>
      </c>
      <c r="D4183" t="s">
        <v>1478</v>
      </c>
      <c r="E4183" t="s">
        <v>1534</v>
      </c>
      <c r="F4183" t="s">
        <v>264</v>
      </c>
      <c r="G4183" t="s">
        <v>8</v>
      </c>
      <c r="I4183" t="s">
        <v>250</v>
      </c>
      <c r="J4183" t="s">
        <v>26472</v>
      </c>
      <c r="K4183" t="s">
        <v>22291</v>
      </c>
      <c r="L4183" t="s">
        <v>22291</v>
      </c>
      <c r="M4183" t="s">
        <v>22291</v>
      </c>
      <c r="N4183" t="str">
        <f t="shared" si="65"/>
        <v>OK</v>
      </c>
      <c r="O4183" t="str">
        <f>IF(OR(Table1_17[[#This Row],[amount]]&lt;$Y$8,Table1_17[[#This Row],[amount]]&gt;$Y$7),"Outlier","Normal")</f>
        <v>Normal</v>
      </c>
      <c r="P4183" t="str">
        <f>IF(OR(Table1_17[[#This Row],[missing_flag]]="Missing",Table1_17[[#This Row],[outlier_flag]]="Outliers"),"Review","Valid")</f>
        <v>Valid</v>
      </c>
    </row>
    <row r="4184" spans="1:16">
      <c r="A4184" t="s">
        <v>9852</v>
      </c>
      <c r="B4184" s="1">
        <v>44587</v>
      </c>
      <c r="C4184">
        <v>-12910.5</v>
      </c>
      <c r="D4184" t="s">
        <v>1478</v>
      </c>
      <c r="E4184" t="s">
        <v>7</v>
      </c>
      <c r="F4184" t="s">
        <v>271</v>
      </c>
      <c r="G4184" t="s">
        <v>8</v>
      </c>
      <c r="I4184" t="s">
        <v>181</v>
      </c>
      <c r="J4184" t="s">
        <v>26473</v>
      </c>
      <c r="K4184" t="s">
        <v>22291</v>
      </c>
      <c r="L4184" t="s">
        <v>22291</v>
      </c>
      <c r="M4184" t="s">
        <v>22291</v>
      </c>
      <c r="N4184" t="str">
        <f t="shared" si="65"/>
        <v>OK</v>
      </c>
      <c r="O4184" t="str">
        <f>IF(OR(Table1_17[[#This Row],[amount]]&lt;$Y$8,Table1_17[[#This Row],[amount]]&gt;$Y$7),"Outlier","Normal")</f>
        <v>Normal</v>
      </c>
      <c r="P4184" t="str">
        <f>IF(OR(Table1_17[[#This Row],[missing_flag]]="Missing",Table1_17[[#This Row],[outlier_flag]]="Outliers"),"Review","Valid")</f>
        <v>Valid</v>
      </c>
    </row>
    <row r="4185" spans="1:16">
      <c r="A4185" t="s">
        <v>9854</v>
      </c>
      <c r="B4185" s="1">
        <v>45084</v>
      </c>
      <c r="C4185">
        <v>11356.29</v>
      </c>
      <c r="D4185" t="s">
        <v>1924</v>
      </c>
      <c r="E4185" t="s">
        <v>1924</v>
      </c>
      <c r="F4185" t="s">
        <v>268</v>
      </c>
      <c r="G4185" t="s">
        <v>13</v>
      </c>
      <c r="J4185" t="s">
        <v>26474</v>
      </c>
      <c r="K4185" t="s">
        <v>22291</v>
      </c>
      <c r="L4185" t="s">
        <v>22291</v>
      </c>
      <c r="M4185" t="s">
        <v>22291</v>
      </c>
      <c r="N4185" t="str">
        <f t="shared" si="65"/>
        <v>OK</v>
      </c>
      <c r="O4185" t="str">
        <f>IF(OR(Table1_17[[#This Row],[amount]]&lt;$Y$8,Table1_17[[#This Row],[amount]]&gt;$Y$7),"Outlier","Normal")</f>
        <v>Normal</v>
      </c>
      <c r="P4185" t="str">
        <f>IF(OR(Table1_17[[#This Row],[missing_flag]]="Missing",Table1_17[[#This Row],[outlier_flag]]="Outliers"),"Review","Valid")</f>
        <v>Valid</v>
      </c>
    </row>
    <row r="4186" spans="1:16">
      <c r="A4186" t="s">
        <v>9856</v>
      </c>
      <c r="B4186" s="1">
        <v>45058</v>
      </c>
      <c r="C4186">
        <v>278329.93</v>
      </c>
      <c r="D4186" t="s">
        <v>1483</v>
      </c>
      <c r="E4186" t="s">
        <v>1499</v>
      </c>
      <c r="F4186" t="s">
        <v>271</v>
      </c>
      <c r="G4186" t="s">
        <v>29</v>
      </c>
      <c r="H4186" t="s">
        <v>936</v>
      </c>
      <c r="J4186" t="s">
        <v>26475</v>
      </c>
      <c r="K4186" t="s">
        <v>22291</v>
      </c>
      <c r="L4186" t="s">
        <v>22291</v>
      </c>
      <c r="M4186" t="s">
        <v>22291</v>
      </c>
      <c r="N4186" t="str">
        <f t="shared" si="65"/>
        <v>OK</v>
      </c>
      <c r="O4186" t="str">
        <f>IF(OR(Table1_17[[#This Row],[amount]]&lt;$Y$8,Table1_17[[#This Row],[amount]]&gt;$Y$7),"Outlier","Normal")</f>
        <v>Normal</v>
      </c>
      <c r="P4186" t="str">
        <f>IF(OR(Table1_17[[#This Row],[missing_flag]]="Missing",Table1_17[[#This Row],[outlier_flag]]="Outliers"),"Review","Valid")</f>
        <v>Valid</v>
      </c>
    </row>
    <row r="4187" spans="1:16">
      <c r="A4187" t="s">
        <v>9858</v>
      </c>
      <c r="B4187" s="1">
        <v>44875</v>
      </c>
      <c r="C4187">
        <v>-53648.5</v>
      </c>
      <c r="D4187" t="s">
        <v>1478</v>
      </c>
      <c r="E4187" t="s">
        <v>20</v>
      </c>
      <c r="F4187" t="s">
        <v>264</v>
      </c>
      <c r="G4187" t="s">
        <v>8</v>
      </c>
      <c r="I4187" t="s">
        <v>21</v>
      </c>
      <c r="J4187" t="s">
        <v>26476</v>
      </c>
      <c r="K4187" t="s">
        <v>22291</v>
      </c>
      <c r="L4187" t="s">
        <v>22291</v>
      </c>
      <c r="M4187" t="s">
        <v>22291</v>
      </c>
      <c r="N4187" t="str">
        <f t="shared" si="65"/>
        <v>OK</v>
      </c>
      <c r="O4187" t="str">
        <f>IF(OR(Table1_17[[#This Row],[amount]]&lt;$Y$8,Table1_17[[#This Row],[amount]]&gt;$Y$7),"Outlier","Normal")</f>
        <v>Normal</v>
      </c>
      <c r="P4187" t="str">
        <f>IF(OR(Table1_17[[#This Row],[missing_flag]]="Missing",Table1_17[[#This Row],[outlier_flag]]="Outliers"),"Review","Valid")</f>
        <v>Valid</v>
      </c>
    </row>
    <row r="4188" spans="1:16">
      <c r="A4188" t="s">
        <v>9860</v>
      </c>
      <c r="B4188" s="1">
        <v>44817</v>
      </c>
      <c r="C4188">
        <v>204462.46</v>
      </c>
      <c r="D4188" t="s">
        <v>1483</v>
      </c>
      <c r="E4188" t="s">
        <v>1487</v>
      </c>
      <c r="F4188" t="s">
        <v>268</v>
      </c>
      <c r="G4188" t="s">
        <v>8</v>
      </c>
      <c r="H4188" t="s">
        <v>1311</v>
      </c>
      <c r="J4188" t="s">
        <v>26477</v>
      </c>
      <c r="K4188" t="s">
        <v>22291</v>
      </c>
      <c r="L4188" t="s">
        <v>22291</v>
      </c>
      <c r="M4188" t="s">
        <v>22291</v>
      </c>
      <c r="N4188" t="str">
        <f t="shared" si="65"/>
        <v>OK</v>
      </c>
      <c r="O4188" t="str">
        <f>IF(OR(Table1_17[[#This Row],[amount]]&lt;$Y$8,Table1_17[[#This Row],[amount]]&gt;$Y$7),"Outlier","Normal")</f>
        <v>Normal</v>
      </c>
      <c r="P4188" t="str">
        <f>IF(OR(Table1_17[[#This Row],[missing_flag]]="Missing",Table1_17[[#This Row],[outlier_flag]]="Outliers"),"Review","Valid")</f>
        <v>Valid</v>
      </c>
    </row>
    <row r="4189" spans="1:16">
      <c r="A4189" t="s">
        <v>9862</v>
      </c>
      <c r="B4189" s="1">
        <v>45137</v>
      </c>
      <c r="C4189">
        <v>-38911.9</v>
      </c>
      <c r="D4189" t="s">
        <v>1478</v>
      </c>
      <c r="E4189" t="s">
        <v>20</v>
      </c>
      <c r="F4189" t="s">
        <v>264</v>
      </c>
      <c r="G4189" t="s">
        <v>17</v>
      </c>
      <c r="I4189" t="s">
        <v>27</v>
      </c>
      <c r="J4189" t="s">
        <v>26478</v>
      </c>
      <c r="K4189" t="s">
        <v>22291</v>
      </c>
      <c r="L4189" t="s">
        <v>22291</v>
      </c>
      <c r="M4189" t="s">
        <v>22291</v>
      </c>
      <c r="N4189" t="str">
        <f t="shared" si="65"/>
        <v>OK</v>
      </c>
      <c r="O4189" t="str">
        <f>IF(OR(Table1_17[[#This Row],[amount]]&lt;$Y$8,Table1_17[[#This Row],[amount]]&gt;$Y$7),"Outlier","Normal")</f>
        <v>Normal</v>
      </c>
      <c r="P4189" t="str">
        <f>IF(OR(Table1_17[[#This Row],[missing_flag]]="Missing",Table1_17[[#This Row],[outlier_flag]]="Outliers"),"Review","Valid")</f>
        <v>Valid</v>
      </c>
    </row>
    <row r="4190" spans="1:16">
      <c r="A4190" t="s">
        <v>9864</v>
      </c>
      <c r="B4190" s="1">
        <v>45166</v>
      </c>
      <c r="C4190">
        <v>153974.93</v>
      </c>
      <c r="D4190" t="s">
        <v>1483</v>
      </c>
      <c r="E4190" t="s">
        <v>1499</v>
      </c>
      <c r="F4190" t="s">
        <v>268</v>
      </c>
      <c r="G4190" t="s">
        <v>29</v>
      </c>
      <c r="H4190" t="s">
        <v>1341</v>
      </c>
      <c r="J4190" t="s">
        <v>26479</v>
      </c>
      <c r="K4190" t="s">
        <v>22291</v>
      </c>
      <c r="L4190" t="s">
        <v>22291</v>
      </c>
      <c r="M4190" t="s">
        <v>22291</v>
      </c>
      <c r="N4190" t="str">
        <f t="shared" si="65"/>
        <v>OK</v>
      </c>
      <c r="O4190" t="str">
        <f>IF(OR(Table1_17[[#This Row],[amount]]&lt;$Y$8,Table1_17[[#This Row],[amount]]&gt;$Y$7),"Outlier","Normal")</f>
        <v>Normal</v>
      </c>
      <c r="P4190" t="str">
        <f>IF(OR(Table1_17[[#This Row],[missing_flag]]="Missing",Table1_17[[#This Row],[outlier_flag]]="Outliers"),"Review","Valid")</f>
        <v>Valid</v>
      </c>
    </row>
    <row r="4191" spans="1:16">
      <c r="A4191" t="s">
        <v>9866</v>
      </c>
      <c r="B4191" s="1">
        <v>44901</v>
      </c>
      <c r="C4191">
        <v>-55038.67</v>
      </c>
      <c r="D4191" t="s">
        <v>1478</v>
      </c>
      <c r="E4191" t="s">
        <v>1509</v>
      </c>
      <c r="F4191" t="s">
        <v>271</v>
      </c>
      <c r="G4191" t="s">
        <v>8</v>
      </c>
      <c r="I4191" t="s">
        <v>157</v>
      </c>
      <c r="J4191" t="s">
        <v>26480</v>
      </c>
      <c r="K4191" t="s">
        <v>22291</v>
      </c>
      <c r="L4191" t="s">
        <v>22291</v>
      </c>
      <c r="M4191" t="s">
        <v>22291</v>
      </c>
      <c r="N4191" t="str">
        <f t="shared" si="65"/>
        <v>OK</v>
      </c>
      <c r="O4191" t="str">
        <f>IF(OR(Table1_17[[#This Row],[amount]]&lt;$Y$8,Table1_17[[#This Row],[amount]]&gt;$Y$7),"Outlier","Normal")</f>
        <v>Normal</v>
      </c>
      <c r="P4191" t="str">
        <f>IF(OR(Table1_17[[#This Row],[missing_flag]]="Missing",Table1_17[[#This Row],[outlier_flag]]="Outliers"),"Review","Valid")</f>
        <v>Valid</v>
      </c>
    </row>
    <row r="4192" spans="1:16">
      <c r="A4192" t="s">
        <v>9868</v>
      </c>
      <c r="B4192" s="1">
        <v>45269</v>
      </c>
      <c r="C4192">
        <v>171306.9</v>
      </c>
      <c r="D4192" t="s">
        <v>1483</v>
      </c>
      <c r="E4192" t="s">
        <v>1487</v>
      </c>
      <c r="F4192" t="s">
        <v>271</v>
      </c>
      <c r="G4192" t="s">
        <v>13</v>
      </c>
      <c r="H4192" t="s">
        <v>981</v>
      </c>
      <c r="J4192" t="s">
        <v>26481</v>
      </c>
      <c r="K4192" t="s">
        <v>22291</v>
      </c>
      <c r="L4192" t="s">
        <v>22291</v>
      </c>
      <c r="M4192" t="s">
        <v>22291</v>
      </c>
      <c r="N4192" t="str">
        <f t="shared" si="65"/>
        <v>OK</v>
      </c>
      <c r="O4192" t="str">
        <f>IF(OR(Table1_17[[#This Row],[amount]]&lt;$Y$8,Table1_17[[#This Row],[amount]]&gt;$Y$7),"Outlier","Normal")</f>
        <v>Normal</v>
      </c>
      <c r="P4192" t="str">
        <f>IF(OR(Table1_17[[#This Row],[missing_flag]]="Missing",Table1_17[[#This Row],[outlier_flag]]="Outliers"),"Review","Valid")</f>
        <v>Valid</v>
      </c>
    </row>
    <row r="4193" spans="1:16">
      <c r="A4193" t="s">
        <v>9870</v>
      </c>
      <c r="B4193" s="1">
        <v>44828</v>
      </c>
      <c r="C4193">
        <v>196195.8</v>
      </c>
      <c r="D4193" t="s">
        <v>1483</v>
      </c>
      <c r="E4193" t="s">
        <v>1487</v>
      </c>
      <c r="F4193" t="s">
        <v>264</v>
      </c>
      <c r="G4193" t="s">
        <v>29</v>
      </c>
      <c r="H4193" t="s">
        <v>1393</v>
      </c>
      <c r="J4193" t="s">
        <v>26482</v>
      </c>
      <c r="K4193" t="s">
        <v>22291</v>
      </c>
      <c r="L4193" t="s">
        <v>22291</v>
      </c>
      <c r="M4193" t="s">
        <v>22291</v>
      </c>
      <c r="N4193" t="str">
        <f t="shared" si="65"/>
        <v>OK</v>
      </c>
      <c r="O4193" t="str">
        <f>IF(OR(Table1_17[[#This Row],[amount]]&lt;$Y$8,Table1_17[[#This Row],[amount]]&gt;$Y$7),"Outlier","Normal")</f>
        <v>Normal</v>
      </c>
      <c r="P4193" t="str">
        <f>IF(OR(Table1_17[[#This Row],[missing_flag]]="Missing",Table1_17[[#This Row],[outlier_flag]]="Outliers"),"Review","Valid")</f>
        <v>Valid</v>
      </c>
    </row>
    <row r="4194" spans="1:16">
      <c r="A4194" t="s">
        <v>9872</v>
      </c>
      <c r="B4194" s="1">
        <v>44602</v>
      </c>
      <c r="C4194">
        <v>139048.14000000001</v>
      </c>
      <c r="D4194" t="s">
        <v>1483</v>
      </c>
      <c r="E4194" t="s">
        <v>1487</v>
      </c>
      <c r="F4194" t="s">
        <v>271</v>
      </c>
      <c r="G4194" t="s">
        <v>13</v>
      </c>
      <c r="H4194" t="s">
        <v>670</v>
      </c>
      <c r="J4194" t="s">
        <v>26483</v>
      </c>
      <c r="K4194" t="s">
        <v>22291</v>
      </c>
      <c r="L4194" t="s">
        <v>22291</v>
      </c>
      <c r="M4194" t="s">
        <v>22291</v>
      </c>
      <c r="N4194" t="str">
        <f t="shared" si="65"/>
        <v>OK</v>
      </c>
      <c r="O4194" t="str">
        <f>IF(OR(Table1_17[[#This Row],[amount]]&lt;$Y$8,Table1_17[[#This Row],[amount]]&gt;$Y$7),"Outlier","Normal")</f>
        <v>Normal</v>
      </c>
      <c r="P4194" t="str">
        <f>IF(OR(Table1_17[[#This Row],[missing_flag]]="Missing",Table1_17[[#This Row],[outlier_flag]]="Outliers"),"Review","Valid")</f>
        <v>Valid</v>
      </c>
    </row>
    <row r="4195" spans="1:16">
      <c r="A4195" t="s">
        <v>9874</v>
      </c>
      <c r="B4195" s="1">
        <v>45124</v>
      </c>
      <c r="C4195">
        <v>118722.6</v>
      </c>
      <c r="D4195" t="s">
        <v>1483</v>
      </c>
      <c r="E4195" t="s">
        <v>1487</v>
      </c>
      <c r="F4195" t="s">
        <v>264</v>
      </c>
      <c r="G4195" t="s">
        <v>29</v>
      </c>
      <c r="H4195" t="s">
        <v>1217</v>
      </c>
      <c r="J4195" t="s">
        <v>26484</v>
      </c>
      <c r="K4195" t="s">
        <v>22291</v>
      </c>
      <c r="L4195" t="s">
        <v>22291</v>
      </c>
      <c r="M4195" t="s">
        <v>22291</v>
      </c>
      <c r="N4195" t="str">
        <f t="shared" si="65"/>
        <v>OK</v>
      </c>
      <c r="O4195" t="str">
        <f>IF(OR(Table1_17[[#This Row],[amount]]&lt;$Y$8,Table1_17[[#This Row],[amount]]&gt;$Y$7),"Outlier","Normal")</f>
        <v>Normal</v>
      </c>
      <c r="P4195" t="str">
        <f>IF(OR(Table1_17[[#This Row],[missing_flag]]="Missing",Table1_17[[#This Row],[outlier_flag]]="Outliers"),"Review","Valid")</f>
        <v>Valid</v>
      </c>
    </row>
    <row r="4196" spans="1:16">
      <c r="A4196" t="s">
        <v>9876</v>
      </c>
      <c r="B4196" s="1">
        <v>44665</v>
      </c>
      <c r="C4196">
        <v>-50194.55</v>
      </c>
      <c r="D4196" t="s">
        <v>1478</v>
      </c>
      <c r="E4196" t="s">
        <v>20</v>
      </c>
      <c r="F4196" t="s">
        <v>271</v>
      </c>
      <c r="G4196" t="s">
        <v>8</v>
      </c>
      <c r="I4196" t="s">
        <v>171</v>
      </c>
      <c r="J4196" t="s">
        <v>26485</v>
      </c>
      <c r="K4196" t="s">
        <v>22291</v>
      </c>
      <c r="L4196" t="s">
        <v>22291</v>
      </c>
      <c r="M4196" t="s">
        <v>22291</v>
      </c>
      <c r="N4196" t="str">
        <f t="shared" si="65"/>
        <v>OK</v>
      </c>
      <c r="O4196" t="str">
        <f>IF(OR(Table1_17[[#This Row],[amount]]&lt;$Y$8,Table1_17[[#This Row],[amount]]&gt;$Y$7),"Outlier","Normal")</f>
        <v>Normal</v>
      </c>
      <c r="P4196" t="str">
        <f>IF(OR(Table1_17[[#This Row],[missing_flag]]="Missing",Table1_17[[#This Row],[outlier_flag]]="Outliers"),"Review","Valid")</f>
        <v>Valid</v>
      </c>
    </row>
    <row r="4197" spans="1:16">
      <c r="A4197" t="s">
        <v>9878</v>
      </c>
      <c r="B4197" s="1">
        <v>44929</v>
      </c>
      <c r="C4197">
        <v>-5428.96</v>
      </c>
      <c r="D4197" t="s">
        <v>1478</v>
      </c>
      <c r="E4197" t="s">
        <v>20</v>
      </c>
      <c r="F4197" t="s">
        <v>271</v>
      </c>
      <c r="G4197" t="s">
        <v>8</v>
      </c>
      <c r="I4197" t="s">
        <v>221</v>
      </c>
      <c r="J4197" t="s">
        <v>26486</v>
      </c>
      <c r="K4197" t="s">
        <v>22291</v>
      </c>
      <c r="L4197" t="s">
        <v>22291</v>
      </c>
      <c r="M4197" t="s">
        <v>22291</v>
      </c>
      <c r="N4197" t="str">
        <f t="shared" si="65"/>
        <v>OK</v>
      </c>
      <c r="O4197" t="str">
        <f>IF(OR(Table1_17[[#This Row],[amount]]&lt;$Y$8,Table1_17[[#This Row],[amount]]&gt;$Y$7),"Outlier","Normal")</f>
        <v>Normal</v>
      </c>
      <c r="P4197" t="str">
        <f>IF(OR(Table1_17[[#This Row],[missing_flag]]="Missing",Table1_17[[#This Row],[outlier_flag]]="Outliers"),"Review","Valid")</f>
        <v>Valid</v>
      </c>
    </row>
    <row r="4198" spans="1:16">
      <c r="A4198" t="s">
        <v>9880</v>
      </c>
      <c r="B4198" s="1">
        <v>44941</v>
      </c>
      <c r="C4198">
        <v>128120.75</v>
      </c>
      <c r="D4198" t="s">
        <v>1483</v>
      </c>
      <c r="E4198" t="s">
        <v>1484</v>
      </c>
      <c r="F4198" t="s">
        <v>268</v>
      </c>
      <c r="G4198" t="s">
        <v>17</v>
      </c>
      <c r="H4198" t="s">
        <v>1015</v>
      </c>
      <c r="J4198" t="s">
        <v>26487</v>
      </c>
      <c r="K4198" t="s">
        <v>22291</v>
      </c>
      <c r="L4198" t="s">
        <v>22291</v>
      </c>
      <c r="M4198" t="s">
        <v>22291</v>
      </c>
      <c r="N4198" t="str">
        <f t="shared" si="65"/>
        <v>OK</v>
      </c>
      <c r="O4198" t="str">
        <f>IF(OR(Table1_17[[#This Row],[amount]]&lt;$Y$8,Table1_17[[#This Row],[amount]]&gt;$Y$7),"Outlier","Normal")</f>
        <v>Normal</v>
      </c>
      <c r="P4198" t="str">
        <f>IF(OR(Table1_17[[#This Row],[missing_flag]]="Missing",Table1_17[[#This Row],[outlier_flag]]="Outliers"),"Review","Valid")</f>
        <v>Valid</v>
      </c>
    </row>
    <row r="4199" spans="1:16">
      <c r="A4199" t="s">
        <v>9882</v>
      </c>
      <c r="B4199" s="1">
        <v>44993</v>
      </c>
      <c r="C4199">
        <v>-82086.12</v>
      </c>
      <c r="D4199" t="s">
        <v>1478</v>
      </c>
      <c r="E4199" t="s">
        <v>36</v>
      </c>
      <c r="F4199" t="s">
        <v>268</v>
      </c>
      <c r="G4199" t="s">
        <v>17</v>
      </c>
      <c r="I4199" t="s">
        <v>34</v>
      </c>
      <c r="J4199" t="s">
        <v>26488</v>
      </c>
      <c r="K4199" t="s">
        <v>22291</v>
      </c>
      <c r="L4199" t="s">
        <v>22291</v>
      </c>
      <c r="M4199" t="s">
        <v>22291</v>
      </c>
      <c r="N4199" t="str">
        <f t="shared" si="65"/>
        <v>OK</v>
      </c>
      <c r="O4199" t="str">
        <f>IF(OR(Table1_17[[#This Row],[amount]]&lt;$Y$8,Table1_17[[#This Row],[amount]]&gt;$Y$7),"Outlier","Normal")</f>
        <v>Normal</v>
      </c>
      <c r="P4199" t="str">
        <f>IF(OR(Table1_17[[#This Row],[missing_flag]]="Missing",Table1_17[[#This Row],[outlier_flag]]="Outliers"),"Review","Valid")</f>
        <v>Valid</v>
      </c>
    </row>
    <row r="4200" spans="1:16">
      <c r="A4200" t="s">
        <v>9884</v>
      </c>
      <c r="B4200" s="1">
        <v>44708</v>
      </c>
      <c r="C4200">
        <v>-30546.52</v>
      </c>
      <c r="D4200" t="s">
        <v>1478</v>
      </c>
      <c r="E4200" t="s">
        <v>1534</v>
      </c>
      <c r="F4200" t="s">
        <v>268</v>
      </c>
      <c r="G4200" t="s">
        <v>8</v>
      </c>
      <c r="I4200" t="s">
        <v>55</v>
      </c>
      <c r="J4200" t="s">
        <v>26489</v>
      </c>
      <c r="K4200" t="s">
        <v>22291</v>
      </c>
      <c r="L4200" t="s">
        <v>22291</v>
      </c>
      <c r="M4200" t="s">
        <v>22291</v>
      </c>
      <c r="N4200" t="str">
        <f t="shared" si="65"/>
        <v>OK</v>
      </c>
      <c r="O4200" t="str">
        <f>IF(OR(Table1_17[[#This Row],[amount]]&lt;$Y$8,Table1_17[[#This Row],[amount]]&gt;$Y$7),"Outlier","Normal")</f>
        <v>Normal</v>
      </c>
      <c r="P4200" t="str">
        <f>IF(OR(Table1_17[[#This Row],[missing_flag]]="Missing",Table1_17[[#This Row],[outlier_flag]]="Outliers"),"Review","Valid")</f>
        <v>Valid</v>
      </c>
    </row>
    <row r="4201" spans="1:16">
      <c r="A4201" t="s">
        <v>9886</v>
      </c>
      <c r="B4201" s="1">
        <v>45048</v>
      </c>
      <c r="C4201">
        <v>182323.54</v>
      </c>
      <c r="D4201" t="s">
        <v>1483</v>
      </c>
      <c r="E4201" t="s">
        <v>1487</v>
      </c>
      <c r="F4201" t="s">
        <v>271</v>
      </c>
      <c r="G4201" t="s">
        <v>8</v>
      </c>
      <c r="H4201" t="s">
        <v>1093</v>
      </c>
      <c r="J4201" t="s">
        <v>26490</v>
      </c>
      <c r="K4201" t="s">
        <v>22291</v>
      </c>
      <c r="L4201" t="s">
        <v>22291</v>
      </c>
      <c r="M4201" t="s">
        <v>22291</v>
      </c>
      <c r="N4201" t="str">
        <f t="shared" si="65"/>
        <v>OK</v>
      </c>
      <c r="O4201" t="str">
        <f>IF(OR(Table1_17[[#This Row],[amount]]&lt;$Y$8,Table1_17[[#This Row],[amount]]&gt;$Y$7),"Outlier","Normal")</f>
        <v>Normal</v>
      </c>
      <c r="P4201" t="str">
        <f>IF(OR(Table1_17[[#This Row],[missing_flag]]="Missing",Table1_17[[#This Row],[outlier_flag]]="Outliers"),"Review","Valid")</f>
        <v>Valid</v>
      </c>
    </row>
    <row r="4202" spans="1:16">
      <c r="A4202" t="s">
        <v>9888</v>
      </c>
      <c r="B4202" s="1">
        <v>44766</v>
      </c>
      <c r="C4202">
        <v>67625.759999999995</v>
      </c>
      <c r="D4202" t="s">
        <v>1483</v>
      </c>
      <c r="E4202" t="s">
        <v>1487</v>
      </c>
      <c r="F4202" t="s">
        <v>264</v>
      </c>
      <c r="G4202" t="s">
        <v>29</v>
      </c>
      <c r="H4202" t="s">
        <v>1109</v>
      </c>
      <c r="J4202" t="s">
        <v>26491</v>
      </c>
      <c r="K4202" t="s">
        <v>22291</v>
      </c>
      <c r="L4202" t="s">
        <v>22291</v>
      </c>
      <c r="M4202" t="s">
        <v>22291</v>
      </c>
      <c r="N4202" t="str">
        <f t="shared" si="65"/>
        <v>OK</v>
      </c>
      <c r="O4202" t="str">
        <f>IF(OR(Table1_17[[#This Row],[amount]]&lt;$Y$8,Table1_17[[#This Row],[amount]]&gt;$Y$7),"Outlier","Normal")</f>
        <v>Normal</v>
      </c>
      <c r="P4202" t="str">
        <f>IF(OR(Table1_17[[#This Row],[missing_flag]]="Missing",Table1_17[[#This Row],[outlier_flag]]="Outliers"),"Review","Valid")</f>
        <v>Valid</v>
      </c>
    </row>
    <row r="4203" spans="1:16">
      <c r="A4203" t="s">
        <v>9890</v>
      </c>
      <c r="B4203" s="1">
        <v>44789</v>
      </c>
      <c r="C4203">
        <v>186891.02</v>
      </c>
      <c r="D4203" t="s">
        <v>1483</v>
      </c>
      <c r="E4203" t="s">
        <v>1499</v>
      </c>
      <c r="F4203" t="s">
        <v>268</v>
      </c>
      <c r="G4203" t="s">
        <v>13</v>
      </c>
      <c r="H4203" t="s">
        <v>1041</v>
      </c>
      <c r="J4203" t="s">
        <v>26492</v>
      </c>
      <c r="K4203" t="s">
        <v>22291</v>
      </c>
      <c r="L4203" t="s">
        <v>22291</v>
      </c>
      <c r="M4203" t="s">
        <v>22291</v>
      </c>
      <c r="N4203" t="str">
        <f t="shared" si="65"/>
        <v>OK</v>
      </c>
      <c r="O4203" t="str">
        <f>IF(OR(Table1_17[[#This Row],[amount]]&lt;$Y$8,Table1_17[[#This Row],[amount]]&gt;$Y$7),"Outlier","Normal")</f>
        <v>Normal</v>
      </c>
      <c r="P4203" t="str">
        <f>IF(OR(Table1_17[[#This Row],[missing_flag]]="Missing",Table1_17[[#This Row],[outlier_flag]]="Outliers"),"Review","Valid")</f>
        <v>Valid</v>
      </c>
    </row>
    <row r="4204" spans="1:16">
      <c r="A4204" t="s">
        <v>9892</v>
      </c>
      <c r="B4204" s="1">
        <v>44802</v>
      </c>
      <c r="C4204">
        <v>91641.05</v>
      </c>
      <c r="D4204" t="s">
        <v>1483</v>
      </c>
      <c r="E4204" t="s">
        <v>1499</v>
      </c>
      <c r="F4204" t="s">
        <v>268</v>
      </c>
      <c r="G4204" t="s">
        <v>8</v>
      </c>
      <c r="H4204" t="s">
        <v>1181</v>
      </c>
      <c r="J4204" t="s">
        <v>26493</v>
      </c>
      <c r="K4204" t="s">
        <v>22291</v>
      </c>
      <c r="L4204" t="s">
        <v>22291</v>
      </c>
      <c r="M4204" t="s">
        <v>22291</v>
      </c>
      <c r="N4204" t="str">
        <f t="shared" si="65"/>
        <v>OK</v>
      </c>
      <c r="O4204" t="str">
        <f>IF(OR(Table1_17[[#This Row],[amount]]&lt;$Y$8,Table1_17[[#This Row],[amount]]&gt;$Y$7),"Outlier","Normal")</f>
        <v>Normal</v>
      </c>
      <c r="P4204" t="str">
        <f>IF(OR(Table1_17[[#This Row],[missing_flag]]="Missing",Table1_17[[#This Row],[outlier_flag]]="Outliers"),"Review","Valid")</f>
        <v>Valid</v>
      </c>
    </row>
    <row r="4205" spans="1:16">
      <c r="A4205" t="s">
        <v>9894</v>
      </c>
      <c r="B4205" s="1">
        <v>45080</v>
      </c>
      <c r="C4205">
        <v>-17904.5</v>
      </c>
      <c r="D4205" t="s">
        <v>1478</v>
      </c>
      <c r="E4205" t="s">
        <v>1509</v>
      </c>
      <c r="F4205" t="s">
        <v>264</v>
      </c>
      <c r="G4205" t="s">
        <v>29</v>
      </c>
      <c r="I4205" t="s">
        <v>101</v>
      </c>
      <c r="J4205" t="s">
        <v>26494</v>
      </c>
      <c r="K4205" t="s">
        <v>22291</v>
      </c>
      <c r="L4205" t="s">
        <v>22291</v>
      </c>
      <c r="M4205" t="s">
        <v>22291</v>
      </c>
      <c r="N4205" t="str">
        <f t="shared" si="65"/>
        <v>OK</v>
      </c>
      <c r="O4205" t="str">
        <f>IF(OR(Table1_17[[#This Row],[amount]]&lt;$Y$8,Table1_17[[#This Row],[amount]]&gt;$Y$7),"Outlier","Normal")</f>
        <v>Normal</v>
      </c>
      <c r="P4205" t="str">
        <f>IF(OR(Table1_17[[#This Row],[missing_flag]]="Missing",Table1_17[[#This Row],[outlier_flag]]="Outliers"),"Review","Valid")</f>
        <v>Valid</v>
      </c>
    </row>
    <row r="4206" spans="1:16">
      <c r="A4206" t="s">
        <v>9896</v>
      </c>
      <c r="B4206" s="1">
        <v>44892</v>
      </c>
      <c r="C4206">
        <v>81168.37</v>
      </c>
      <c r="D4206" t="s">
        <v>1483</v>
      </c>
      <c r="E4206" t="s">
        <v>1484</v>
      </c>
      <c r="F4206" t="s">
        <v>271</v>
      </c>
      <c r="G4206" t="s">
        <v>17</v>
      </c>
      <c r="H4206" t="s">
        <v>1191</v>
      </c>
      <c r="J4206" t="s">
        <v>26495</v>
      </c>
      <c r="K4206" t="s">
        <v>22291</v>
      </c>
      <c r="L4206" t="s">
        <v>22291</v>
      </c>
      <c r="M4206" t="s">
        <v>22291</v>
      </c>
      <c r="N4206" t="str">
        <f t="shared" si="65"/>
        <v>OK</v>
      </c>
      <c r="O4206" t="str">
        <f>IF(OR(Table1_17[[#This Row],[amount]]&lt;$Y$8,Table1_17[[#This Row],[amount]]&gt;$Y$7),"Outlier","Normal")</f>
        <v>Normal</v>
      </c>
      <c r="P4206" t="str">
        <f>IF(OR(Table1_17[[#This Row],[missing_flag]]="Missing",Table1_17[[#This Row],[outlier_flag]]="Outliers"),"Review","Valid")</f>
        <v>Valid</v>
      </c>
    </row>
    <row r="4207" spans="1:16">
      <c r="A4207" t="s">
        <v>9898</v>
      </c>
      <c r="B4207" s="1">
        <v>44921</v>
      </c>
      <c r="C4207">
        <v>199170.33</v>
      </c>
      <c r="D4207" t="s">
        <v>1483</v>
      </c>
      <c r="E4207" t="s">
        <v>1499</v>
      </c>
      <c r="F4207" t="s">
        <v>268</v>
      </c>
      <c r="G4207" t="s">
        <v>13</v>
      </c>
      <c r="H4207" t="s">
        <v>904</v>
      </c>
      <c r="J4207" t="s">
        <v>26496</v>
      </c>
      <c r="K4207" t="s">
        <v>22291</v>
      </c>
      <c r="L4207" t="s">
        <v>22291</v>
      </c>
      <c r="M4207" t="s">
        <v>22291</v>
      </c>
      <c r="N4207" t="str">
        <f t="shared" si="65"/>
        <v>OK</v>
      </c>
      <c r="O4207" t="str">
        <f>IF(OR(Table1_17[[#This Row],[amount]]&lt;$Y$8,Table1_17[[#This Row],[amount]]&gt;$Y$7),"Outlier","Normal")</f>
        <v>Normal</v>
      </c>
      <c r="P4207" t="str">
        <f>IF(OR(Table1_17[[#This Row],[missing_flag]]="Missing",Table1_17[[#This Row],[outlier_flag]]="Outliers"),"Review","Valid")</f>
        <v>Valid</v>
      </c>
    </row>
    <row r="4208" spans="1:16">
      <c r="A4208" t="s">
        <v>9900</v>
      </c>
      <c r="B4208" s="1">
        <v>44884</v>
      </c>
      <c r="C4208">
        <v>143166.32</v>
      </c>
      <c r="D4208" t="s">
        <v>1483</v>
      </c>
      <c r="E4208" t="s">
        <v>1499</v>
      </c>
      <c r="F4208" t="s">
        <v>268</v>
      </c>
      <c r="G4208" t="s">
        <v>29</v>
      </c>
      <c r="H4208" t="s">
        <v>802</v>
      </c>
      <c r="J4208" t="s">
        <v>26497</v>
      </c>
      <c r="K4208" t="s">
        <v>22291</v>
      </c>
      <c r="L4208" t="s">
        <v>22291</v>
      </c>
      <c r="M4208" t="s">
        <v>22291</v>
      </c>
      <c r="N4208" t="str">
        <f t="shared" si="65"/>
        <v>OK</v>
      </c>
      <c r="O4208" t="str">
        <f>IF(OR(Table1_17[[#This Row],[amount]]&lt;$Y$8,Table1_17[[#This Row],[amount]]&gt;$Y$7),"Outlier","Normal")</f>
        <v>Normal</v>
      </c>
      <c r="P4208" t="str">
        <f>IF(OR(Table1_17[[#This Row],[missing_flag]]="Missing",Table1_17[[#This Row],[outlier_flag]]="Outliers"),"Review","Valid")</f>
        <v>Valid</v>
      </c>
    </row>
    <row r="4209" spans="1:16">
      <c r="A4209" t="s">
        <v>9902</v>
      </c>
      <c r="B4209" s="1">
        <v>44938</v>
      </c>
      <c r="C4209">
        <v>178538.55</v>
      </c>
      <c r="D4209" t="s">
        <v>1483</v>
      </c>
      <c r="E4209" t="s">
        <v>1484</v>
      </c>
      <c r="F4209" t="s">
        <v>268</v>
      </c>
      <c r="G4209" t="s">
        <v>29</v>
      </c>
      <c r="H4209" t="s">
        <v>910</v>
      </c>
      <c r="J4209" t="s">
        <v>26498</v>
      </c>
      <c r="K4209" t="s">
        <v>22291</v>
      </c>
      <c r="L4209" t="s">
        <v>22291</v>
      </c>
      <c r="M4209" t="s">
        <v>22291</v>
      </c>
      <c r="N4209" t="str">
        <f t="shared" si="65"/>
        <v>OK</v>
      </c>
      <c r="O4209" t="str">
        <f>IF(OR(Table1_17[[#This Row],[amount]]&lt;$Y$8,Table1_17[[#This Row],[amount]]&gt;$Y$7),"Outlier","Normal")</f>
        <v>Normal</v>
      </c>
      <c r="P4209" t="str">
        <f>IF(OR(Table1_17[[#This Row],[missing_flag]]="Missing",Table1_17[[#This Row],[outlier_flag]]="Outliers"),"Review","Valid")</f>
        <v>Valid</v>
      </c>
    </row>
    <row r="4210" spans="1:16">
      <c r="A4210" t="s">
        <v>9904</v>
      </c>
      <c r="B4210" s="1">
        <v>44934</v>
      </c>
      <c r="C4210">
        <v>-30318.05</v>
      </c>
      <c r="D4210" t="s">
        <v>1478</v>
      </c>
      <c r="E4210" t="s">
        <v>20</v>
      </c>
      <c r="F4210" t="s">
        <v>271</v>
      </c>
      <c r="G4210" t="s">
        <v>8</v>
      </c>
      <c r="I4210" t="s">
        <v>201</v>
      </c>
      <c r="J4210" t="s">
        <v>26499</v>
      </c>
      <c r="K4210" t="s">
        <v>22291</v>
      </c>
      <c r="L4210" t="s">
        <v>22291</v>
      </c>
      <c r="M4210" t="s">
        <v>22291</v>
      </c>
      <c r="N4210" t="str">
        <f t="shared" si="65"/>
        <v>OK</v>
      </c>
      <c r="O4210" t="str">
        <f>IF(OR(Table1_17[[#This Row],[amount]]&lt;$Y$8,Table1_17[[#This Row],[amount]]&gt;$Y$7),"Outlier","Normal")</f>
        <v>Normal</v>
      </c>
      <c r="P4210" t="str">
        <f>IF(OR(Table1_17[[#This Row],[missing_flag]]="Missing",Table1_17[[#This Row],[outlier_flag]]="Outliers"),"Review","Valid")</f>
        <v>Valid</v>
      </c>
    </row>
    <row r="4211" spans="1:16">
      <c r="A4211" t="s">
        <v>9906</v>
      </c>
      <c r="B4211" s="1">
        <v>44944</v>
      </c>
      <c r="C4211">
        <v>217618.35</v>
      </c>
      <c r="D4211" t="s">
        <v>1483</v>
      </c>
      <c r="E4211" t="s">
        <v>1499</v>
      </c>
      <c r="F4211" t="s">
        <v>271</v>
      </c>
      <c r="G4211" t="s">
        <v>17</v>
      </c>
      <c r="H4211" t="s">
        <v>1331</v>
      </c>
      <c r="J4211" t="s">
        <v>26500</v>
      </c>
      <c r="K4211" t="s">
        <v>22291</v>
      </c>
      <c r="L4211" t="s">
        <v>22291</v>
      </c>
      <c r="M4211" t="s">
        <v>22291</v>
      </c>
      <c r="N4211" t="str">
        <f t="shared" si="65"/>
        <v>OK</v>
      </c>
      <c r="O4211" t="str">
        <f>IF(OR(Table1_17[[#This Row],[amount]]&lt;$Y$8,Table1_17[[#This Row],[amount]]&gt;$Y$7),"Outlier","Normal")</f>
        <v>Normal</v>
      </c>
      <c r="P4211" t="str">
        <f>IF(OR(Table1_17[[#This Row],[missing_flag]]="Missing",Table1_17[[#This Row],[outlier_flag]]="Outliers"),"Review","Valid")</f>
        <v>Valid</v>
      </c>
    </row>
    <row r="4212" spans="1:16">
      <c r="A4212" t="s">
        <v>9908</v>
      </c>
      <c r="B4212" s="1">
        <v>45103</v>
      </c>
      <c r="C4212">
        <v>-31453.95</v>
      </c>
      <c r="D4212" t="s">
        <v>1478</v>
      </c>
      <c r="E4212" t="s">
        <v>1534</v>
      </c>
      <c r="F4212" t="s">
        <v>268</v>
      </c>
      <c r="G4212" t="s">
        <v>17</v>
      </c>
      <c r="I4212" t="s">
        <v>147</v>
      </c>
      <c r="J4212" t="s">
        <v>26501</v>
      </c>
      <c r="K4212" t="s">
        <v>22291</v>
      </c>
      <c r="L4212" t="s">
        <v>22291</v>
      </c>
      <c r="M4212" t="s">
        <v>22291</v>
      </c>
      <c r="N4212" t="str">
        <f t="shared" si="65"/>
        <v>OK</v>
      </c>
      <c r="O4212" t="str">
        <f>IF(OR(Table1_17[[#This Row],[amount]]&lt;$Y$8,Table1_17[[#This Row],[amount]]&gt;$Y$7),"Outlier","Normal")</f>
        <v>Normal</v>
      </c>
      <c r="P4212" t="str">
        <f>IF(OR(Table1_17[[#This Row],[missing_flag]]="Missing",Table1_17[[#This Row],[outlier_flag]]="Outliers"),"Review","Valid")</f>
        <v>Valid</v>
      </c>
    </row>
    <row r="4213" spans="1:16">
      <c r="A4213" t="s">
        <v>9910</v>
      </c>
      <c r="B4213" s="1">
        <v>45185</v>
      </c>
      <c r="C4213">
        <v>-36150.21</v>
      </c>
      <c r="D4213" t="s">
        <v>1478</v>
      </c>
      <c r="E4213" t="s">
        <v>20</v>
      </c>
      <c r="F4213" t="s">
        <v>271</v>
      </c>
      <c r="G4213" t="s">
        <v>13</v>
      </c>
      <c r="I4213" t="s">
        <v>99</v>
      </c>
      <c r="J4213" t="s">
        <v>26502</v>
      </c>
      <c r="K4213" t="s">
        <v>22291</v>
      </c>
      <c r="L4213" t="s">
        <v>22291</v>
      </c>
      <c r="M4213" t="s">
        <v>22291</v>
      </c>
      <c r="N4213" t="str">
        <f t="shared" si="65"/>
        <v>OK</v>
      </c>
      <c r="O4213" t="str">
        <f>IF(OR(Table1_17[[#This Row],[amount]]&lt;$Y$8,Table1_17[[#This Row],[amount]]&gt;$Y$7),"Outlier","Normal")</f>
        <v>Normal</v>
      </c>
      <c r="P4213" t="str">
        <f>IF(OR(Table1_17[[#This Row],[missing_flag]]="Missing",Table1_17[[#This Row],[outlier_flag]]="Outliers"),"Review","Valid")</f>
        <v>Valid</v>
      </c>
    </row>
    <row r="4214" spans="1:16">
      <c r="A4214" t="s">
        <v>9912</v>
      </c>
      <c r="B4214" s="1">
        <v>45114</v>
      </c>
      <c r="C4214">
        <v>167938.58</v>
      </c>
      <c r="D4214" t="s">
        <v>1483</v>
      </c>
      <c r="E4214" t="s">
        <v>1499</v>
      </c>
      <c r="F4214" t="s">
        <v>268</v>
      </c>
      <c r="G4214" t="s">
        <v>17</v>
      </c>
      <c r="H4214" t="s">
        <v>1265</v>
      </c>
      <c r="J4214" t="s">
        <v>26503</v>
      </c>
      <c r="K4214" t="s">
        <v>22291</v>
      </c>
      <c r="L4214" t="s">
        <v>22291</v>
      </c>
      <c r="M4214" t="s">
        <v>22291</v>
      </c>
      <c r="N4214" t="str">
        <f t="shared" si="65"/>
        <v>OK</v>
      </c>
      <c r="O4214" t="str">
        <f>IF(OR(Table1_17[[#This Row],[amount]]&lt;$Y$8,Table1_17[[#This Row],[amount]]&gt;$Y$7),"Outlier","Normal")</f>
        <v>Normal</v>
      </c>
      <c r="P4214" t="str">
        <f>IF(OR(Table1_17[[#This Row],[missing_flag]]="Missing",Table1_17[[#This Row],[outlier_flag]]="Outliers"),"Review","Valid")</f>
        <v>Valid</v>
      </c>
    </row>
    <row r="4215" spans="1:16">
      <c r="A4215" t="s">
        <v>9914</v>
      </c>
      <c r="B4215" s="1">
        <v>45020</v>
      </c>
      <c r="C4215">
        <v>148062.07999999999</v>
      </c>
      <c r="D4215" t="s">
        <v>1483</v>
      </c>
      <c r="E4215" t="s">
        <v>1484</v>
      </c>
      <c r="F4215" t="s">
        <v>268</v>
      </c>
      <c r="G4215" t="s">
        <v>17</v>
      </c>
      <c r="H4215" t="s">
        <v>1147</v>
      </c>
      <c r="J4215" t="s">
        <v>26504</v>
      </c>
      <c r="K4215" t="s">
        <v>22291</v>
      </c>
      <c r="L4215" t="s">
        <v>22291</v>
      </c>
      <c r="M4215" t="s">
        <v>22291</v>
      </c>
      <c r="N4215" t="str">
        <f t="shared" si="65"/>
        <v>OK</v>
      </c>
      <c r="O4215" t="str">
        <f>IF(OR(Table1_17[[#This Row],[amount]]&lt;$Y$8,Table1_17[[#This Row],[amount]]&gt;$Y$7),"Outlier","Normal")</f>
        <v>Normal</v>
      </c>
      <c r="P4215" t="str">
        <f>IF(OR(Table1_17[[#This Row],[missing_flag]]="Missing",Table1_17[[#This Row],[outlier_flag]]="Outliers"),"Review","Valid")</f>
        <v>Valid</v>
      </c>
    </row>
    <row r="4216" spans="1:16">
      <c r="A4216" t="s">
        <v>9916</v>
      </c>
      <c r="B4216" s="1">
        <v>45250</v>
      </c>
      <c r="C4216">
        <v>-32046.2</v>
      </c>
      <c r="D4216" t="s">
        <v>1478</v>
      </c>
      <c r="E4216" t="s">
        <v>1496</v>
      </c>
      <c r="F4216" t="s">
        <v>268</v>
      </c>
      <c r="G4216" t="s">
        <v>29</v>
      </c>
      <c r="I4216" t="s">
        <v>143</v>
      </c>
      <c r="J4216" t="s">
        <v>26505</v>
      </c>
      <c r="K4216" t="s">
        <v>22291</v>
      </c>
      <c r="L4216" t="s">
        <v>22291</v>
      </c>
      <c r="M4216" t="s">
        <v>22291</v>
      </c>
      <c r="N4216" t="str">
        <f t="shared" si="65"/>
        <v>OK</v>
      </c>
      <c r="O4216" t="str">
        <f>IF(OR(Table1_17[[#This Row],[amount]]&lt;$Y$8,Table1_17[[#This Row],[amount]]&gt;$Y$7),"Outlier","Normal")</f>
        <v>Normal</v>
      </c>
      <c r="P4216" t="str">
        <f>IF(OR(Table1_17[[#This Row],[missing_flag]]="Missing",Table1_17[[#This Row],[outlier_flag]]="Outliers"),"Review","Valid")</f>
        <v>Valid</v>
      </c>
    </row>
    <row r="4217" spans="1:16">
      <c r="A4217" t="s">
        <v>9918</v>
      </c>
      <c r="B4217" s="1">
        <v>44937</v>
      </c>
      <c r="C4217">
        <v>-33084.22</v>
      </c>
      <c r="D4217" t="s">
        <v>1478</v>
      </c>
      <c r="E4217" t="s">
        <v>36</v>
      </c>
      <c r="F4217" t="s">
        <v>268</v>
      </c>
      <c r="G4217" t="s">
        <v>29</v>
      </c>
      <c r="I4217" t="s">
        <v>225</v>
      </c>
      <c r="J4217" t="s">
        <v>26506</v>
      </c>
      <c r="K4217" t="s">
        <v>22291</v>
      </c>
      <c r="L4217" t="s">
        <v>22291</v>
      </c>
      <c r="M4217" t="s">
        <v>22291</v>
      </c>
      <c r="N4217" t="str">
        <f t="shared" si="65"/>
        <v>OK</v>
      </c>
      <c r="O4217" t="str">
        <f>IF(OR(Table1_17[[#This Row],[amount]]&lt;$Y$8,Table1_17[[#This Row],[amount]]&gt;$Y$7),"Outlier","Normal")</f>
        <v>Normal</v>
      </c>
      <c r="P4217" t="str">
        <f>IF(OR(Table1_17[[#This Row],[missing_flag]]="Missing",Table1_17[[#This Row],[outlier_flag]]="Outliers"),"Review","Valid")</f>
        <v>Valid</v>
      </c>
    </row>
    <row r="4218" spans="1:16">
      <c r="A4218" t="s">
        <v>9920</v>
      </c>
      <c r="B4218" s="1">
        <v>44984</v>
      </c>
      <c r="C4218">
        <v>159224.99</v>
      </c>
      <c r="D4218" t="s">
        <v>1483</v>
      </c>
      <c r="E4218" t="s">
        <v>1484</v>
      </c>
      <c r="F4218" t="s">
        <v>264</v>
      </c>
      <c r="G4218" t="s">
        <v>17</v>
      </c>
      <c r="H4218" t="s">
        <v>756</v>
      </c>
      <c r="J4218" t="s">
        <v>26507</v>
      </c>
      <c r="K4218" t="s">
        <v>22291</v>
      </c>
      <c r="L4218" t="s">
        <v>22291</v>
      </c>
      <c r="M4218" t="s">
        <v>22291</v>
      </c>
      <c r="N4218" t="str">
        <f t="shared" si="65"/>
        <v>OK</v>
      </c>
      <c r="O4218" t="str">
        <f>IF(OR(Table1_17[[#This Row],[amount]]&lt;$Y$8,Table1_17[[#This Row],[amount]]&gt;$Y$7),"Outlier","Normal")</f>
        <v>Normal</v>
      </c>
      <c r="P4218" t="str">
        <f>IF(OR(Table1_17[[#This Row],[missing_flag]]="Missing",Table1_17[[#This Row],[outlier_flag]]="Outliers"),"Review","Valid")</f>
        <v>Valid</v>
      </c>
    </row>
    <row r="4219" spans="1:16">
      <c r="A4219" t="s">
        <v>9922</v>
      </c>
      <c r="B4219" s="1">
        <v>44921</v>
      </c>
      <c r="C4219">
        <v>228276.43</v>
      </c>
      <c r="D4219" t="s">
        <v>1483</v>
      </c>
      <c r="E4219" t="s">
        <v>1484</v>
      </c>
      <c r="F4219" t="s">
        <v>271</v>
      </c>
      <c r="G4219" t="s">
        <v>8</v>
      </c>
      <c r="H4219" t="s">
        <v>1227</v>
      </c>
      <c r="J4219" t="s">
        <v>26508</v>
      </c>
      <c r="K4219" t="s">
        <v>22291</v>
      </c>
      <c r="L4219" t="s">
        <v>22291</v>
      </c>
      <c r="M4219" t="s">
        <v>22291</v>
      </c>
      <c r="N4219" t="str">
        <f t="shared" si="65"/>
        <v>OK</v>
      </c>
      <c r="O4219" t="str">
        <f>IF(OR(Table1_17[[#This Row],[amount]]&lt;$Y$8,Table1_17[[#This Row],[amount]]&gt;$Y$7),"Outlier","Normal")</f>
        <v>Normal</v>
      </c>
      <c r="P4219" t="str">
        <f>IF(OR(Table1_17[[#This Row],[missing_flag]]="Missing",Table1_17[[#This Row],[outlier_flag]]="Outliers"),"Review","Valid")</f>
        <v>Valid</v>
      </c>
    </row>
    <row r="4220" spans="1:16">
      <c r="A4220" t="s">
        <v>9924</v>
      </c>
      <c r="B4220" s="1">
        <v>44695</v>
      </c>
      <c r="C4220">
        <v>-32579.74</v>
      </c>
      <c r="D4220" t="s">
        <v>1478</v>
      </c>
      <c r="E4220" t="s">
        <v>7</v>
      </c>
      <c r="F4220" t="s">
        <v>268</v>
      </c>
      <c r="G4220" t="s">
        <v>8</v>
      </c>
      <c r="I4220" t="s">
        <v>219</v>
      </c>
      <c r="J4220" t="s">
        <v>26509</v>
      </c>
      <c r="K4220" t="s">
        <v>22291</v>
      </c>
      <c r="L4220" t="s">
        <v>22291</v>
      </c>
      <c r="M4220" t="s">
        <v>22291</v>
      </c>
      <c r="N4220" t="str">
        <f t="shared" si="65"/>
        <v>OK</v>
      </c>
      <c r="O4220" t="str">
        <f>IF(OR(Table1_17[[#This Row],[amount]]&lt;$Y$8,Table1_17[[#This Row],[amount]]&gt;$Y$7),"Outlier","Normal")</f>
        <v>Normal</v>
      </c>
      <c r="P4220" t="str">
        <f>IF(OR(Table1_17[[#This Row],[missing_flag]]="Missing",Table1_17[[#This Row],[outlier_flag]]="Outliers"),"Review","Valid")</f>
        <v>Valid</v>
      </c>
    </row>
    <row r="4221" spans="1:16">
      <c r="A4221" t="s">
        <v>9926</v>
      </c>
      <c r="B4221" s="1">
        <v>44747</v>
      </c>
      <c r="C4221">
        <v>93364.44</v>
      </c>
      <c r="D4221" t="s">
        <v>1483</v>
      </c>
      <c r="E4221" t="s">
        <v>1499</v>
      </c>
      <c r="F4221" t="s">
        <v>264</v>
      </c>
      <c r="G4221" t="s">
        <v>17</v>
      </c>
      <c r="H4221" t="s">
        <v>866</v>
      </c>
      <c r="J4221" t="s">
        <v>26510</v>
      </c>
      <c r="K4221" t="s">
        <v>22291</v>
      </c>
      <c r="L4221" t="s">
        <v>22291</v>
      </c>
      <c r="M4221" t="s">
        <v>22291</v>
      </c>
      <c r="N4221" t="str">
        <f t="shared" si="65"/>
        <v>OK</v>
      </c>
      <c r="O4221" t="str">
        <f>IF(OR(Table1_17[[#This Row],[amount]]&lt;$Y$8,Table1_17[[#This Row],[amount]]&gt;$Y$7),"Outlier","Normal")</f>
        <v>Normal</v>
      </c>
      <c r="P4221" t="str">
        <f>IF(OR(Table1_17[[#This Row],[missing_flag]]="Missing",Table1_17[[#This Row],[outlier_flag]]="Outliers"),"Review","Valid")</f>
        <v>Valid</v>
      </c>
    </row>
    <row r="4222" spans="1:16">
      <c r="A4222" t="s">
        <v>9928</v>
      </c>
      <c r="B4222" s="1">
        <v>44736</v>
      </c>
      <c r="C4222">
        <v>-41092.620000000003</v>
      </c>
      <c r="D4222" t="s">
        <v>1478</v>
      </c>
      <c r="E4222" t="s">
        <v>1534</v>
      </c>
      <c r="F4222" t="s">
        <v>264</v>
      </c>
      <c r="G4222" t="s">
        <v>29</v>
      </c>
      <c r="I4222" t="s">
        <v>149</v>
      </c>
      <c r="J4222" t="s">
        <v>26511</v>
      </c>
      <c r="K4222" t="s">
        <v>22291</v>
      </c>
      <c r="L4222" t="s">
        <v>22291</v>
      </c>
      <c r="M4222" t="s">
        <v>22291</v>
      </c>
      <c r="N4222" t="str">
        <f t="shared" si="65"/>
        <v>OK</v>
      </c>
      <c r="O4222" t="str">
        <f>IF(OR(Table1_17[[#This Row],[amount]]&lt;$Y$8,Table1_17[[#This Row],[amount]]&gt;$Y$7),"Outlier","Normal")</f>
        <v>Normal</v>
      </c>
      <c r="P4222" t="str">
        <f>IF(OR(Table1_17[[#This Row],[missing_flag]]="Missing",Table1_17[[#This Row],[outlier_flag]]="Outliers"),"Review","Valid")</f>
        <v>Valid</v>
      </c>
    </row>
    <row r="4223" spans="1:16">
      <c r="A4223" t="s">
        <v>9930</v>
      </c>
      <c r="B4223" s="1">
        <v>44985</v>
      </c>
      <c r="C4223">
        <v>118413.06</v>
      </c>
      <c r="D4223" t="s">
        <v>1483</v>
      </c>
      <c r="E4223" t="s">
        <v>1499</v>
      </c>
      <c r="F4223" t="s">
        <v>264</v>
      </c>
      <c r="G4223" t="s">
        <v>13</v>
      </c>
      <c r="H4223" t="s">
        <v>1241</v>
      </c>
      <c r="J4223" t="s">
        <v>26512</v>
      </c>
      <c r="K4223" t="s">
        <v>22291</v>
      </c>
      <c r="L4223" t="s">
        <v>22291</v>
      </c>
      <c r="M4223" t="s">
        <v>22291</v>
      </c>
      <c r="N4223" t="str">
        <f t="shared" si="65"/>
        <v>OK</v>
      </c>
      <c r="O4223" t="str">
        <f>IF(OR(Table1_17[[#This Row],[amount]]&lt;$Y$8,Table1_17[[#This Row],[amount]]&gt;$Y$7),"Outlier","Normal")</f>
        <v>Normal</v>
      </c>
      <c r="P4223" t="str">
        <f>IF(OR(Table1_17[[#This Row],[missing_flag]]="Missing",Table1_17[[#This Row],[outlier_flag]]="Outliers"),"Review","Valid")</f>
        <v>Valid</v>
      </c>
    </row>
    <row r="4224" spans="1:16">
      <c r="A4224" t="s">
        <v>9932</v>
      </c>
      <c r="B4224" s="1">
        <v>44669</v>
      </c>
      <c r="C4224">
        <v>102478.47</v>
      </c>
      <c r="D4224" t="s">
        <v>1483</v>
      </c>
      <c r="E4224" t="s">
        <v>1487</v>
      </c>
      <c r="F4224" t="s">
        <v>268</v>
      </c>
      <c r="G4224" t="s">
        <v>29</v>
      </c>
      <c r="H4224" t="s">
        <v>1007</v>
      </c>
      <c r="J4224" t="s">
        <v>26513</v>
      </c>
      <c r="K4224" t="s">
        <v>22291</v>
      </c>
      <c r="L4224" t="s">
        <v>22291</v>
      </c>
      <c r="M4224" t="s">
        <v>22291</v>
      </c>
      <c r="N4224" t="str">
        <f t="shared" si="65"/>
        <v>OK</v>
      </c>
      <c r="O4224" t="str">
        <f>IF(OR(Table1_17[[#This Row],[amount]]&lt;$Y$8,Table1_17[[#This Row],[amount]]&gt;$Y$7),"Outlier","Normal")</f>
        <v>Normal</v>
      </c>
      <c r="P4224" t="str">
        <f>IF(OR(Table1_17[[#This Row],[missing_flag]]="Missing",Table1_17[[#This Row],[outlier_flag]]="Outliers"),"Review","Valid")</f>
        <v>Valid</v>
      </c>
    </row>
    <row r="4225" spans="1:16">
      <c r="A4225" t="s">
        <v>9934</v>
      </c>
      <c r="B4225" s="1">
        <v>44972</v>
      </c>
      <c r="C4225">
        <v>25020.86</v>
      </c>
      <c r="D4225" t="s">
        <v>1924</v>
      </c>
      <c r="E4225" t="s">
        <v>1924</v>
      </c>
      <c r="F4225" t="s">
        <v>268</v>
      </c>
      <c r="G4225" t="s">
        <v>8</v>
      </c>
      <c r="J4225" t="s">
        <v>26514</v>
      </c>
      <c r="K4225" t="s">
        <v>22291</v>
      </c>
      <c r="L4225" t="s">
        <v>22291</v>
      </c>
      <c r="M4225" t="s">
        <v>22291</v>
      </c>
      <c r="N4225" t="str">
        <f t="shared" si="65"/>
        <v>OK</v>
      </c>
      <c r="O4225" t="str">
        <f>IF(OR(Table1_17[[#This Row],[amount]]&lt;$Y$8,Table1_17[[#This Row],[amount]]&gt;$Y$7),"Outlier","Normal")</f>
        <v>Normal</v>
      </c>
      <c r="P4225" t="str">
        <f>IF(OR(Table1_17[[#This Row],[missing_flag]]="Missing",Table1_17[[#This Row],[outlier_flag]]="Outliers"),"Review","Valid")</f>
        <v>Valid</v>
      </c>
    </row>
    <row r="4226" spans="1:16">
      <c r="A4226" t="s">
        <v>9936</v>
      </c>
      <c r="B4226" s="1">
        <v>45046</v>
      </c>
      <c r="C4226">
        <v>-81055.490000000005</v>
      </c>
      <c r="D4226" t="s">
        <v>1478</v>
      </c>
      <c r="E4226" t="s">
        <v>1509</v>
      </c>
      <c r="F4226" t="s">
        <v>264</v>
      </c>
      <c r="G4226" t="s">
        <v>29</v>
      </c>
      <c r="I4226" t="s">
        <v>79</v>
      </c>
      <c r="J4226" t="s">
        <v>26515</v>
      </c>
      <c r="K4226" t="s">
        <v>22291</v>
      </c>
      <c r="L4226" t="s">
        <v>22291</v>
      </c>
      <c r="M4226" t="s">
        <v>22291</v>
      </c>
      <c r="N4226" t="str">
        <f t="shared" si="65"/>
        <v>OK</v>
      </c>
      <c r="O4226" t="str">
        <f>IF(OR(Table1_17[[#This Row],[amount]]&lt;$Y$8,Table1_17[[#This Row],[amount]]&gt;$Y$7),"Outlier","Normal")</f>
        <v>Normal</v>
      </c>
      <c r="P4226" t="str">
        <f>IF(OR(Table1_17[[#This Row],[missing_flag]]="Missing",Table1_17[[#This Row],[outlier_flag]]="Outliers"),"Review","Valid")</f>
        <v>Valid</v>
      </c>
    </row>
    <row r="4227" spans="1:16">
      <c r="A4227" t="s">
        <v>9938</v>
      </c>
      <c r="B4227" s="1">
        <v>45284</v>
      </c>
      <c r="C4227">
        <v>96217.41</v>
      </c>
      <c r="D4227" t="s">
        <v>1483</v>
      </c>
      <c r="E4227" t="s">
        <v>1487</v>
      </c>
      <c r="F4227" t="s">
        <v>264</v>
      </c>
      <c r="G4227" t="s">
        <v>8</v>
      </c>
      <c r="H4227" t="s">
        <v>748</v>
      </c>
      <c r="J4227" t="s">
        <v>26516</v>
      </c>
      <c r="K4227" t="s">
        <v>22291</v>
      </c>
      <c r="L4227" t="s">
        <v>22291</v>
      </c>
      <c r="M4227" t="s">
        <v>22291</v>
      </c>
      <c r="N4227" t="str">
        <f t="shared" ref="N4227:N4290" si="66">IF(OR(B4227="",C4227="",D4227="",F4227=""),"Missing","OK")</f>
        <v>OK</v>
      </c>
      <c r="O4227" t="str">
        <f>IF(OR(Table1_17[[#This Row],[amount]]&lt;$Y$8,Table1_17[[#This Row],[amount]]&gt;$Y$7),"Outlier","Normal")</f>
        <v>Normal</v>
      </c>
      <c r="P4227" t="str">
        <f>IF(OR(Table1_17[[#This Row],[missing_flag]]="Missing",Table1_17[[#This Row],[outlier_flag]]="Outliers"),"Review","Valid")</f>
        <v>Valid</v>
      </c>
    </row>
    <row r="4228" spans="1:16">
      <c r="A4228" t="s">
        <v>9940</v>
      </c>
      <c r="B4228" s="1">
        <v>44904</v>
      </c>
      <c r="C4228">
        <v>170491.58</v>
      </c>
      <c r="D4228" t="s">
        <v>1483</v>
      </c>
      <c r="E4228" t="s">
        <v>1499</v>
      </c>
      <c r="F4228" t="s">
        <v>268</v>
      </c>
      <c r="G4228" t="s">
        <v>13</v>
      </c>
      <c r="H4228" t="s">
        <v>1327</v>
      </c>
      <c r="J4228" t="s">
        <v>26517</v>
      </c>
      <c r="K4228" t="s">
        <v>22291</v>
      </c>
      <c r="L4228" t="s">
        <v>22291</v>
      </c>
      <c r="M4228" t="s">
        <v>22291</v>
      </c>
      <c r="N4228" t="str">
        <f t="shared" si="66"/>
        <v>OK</v>
      </c>
      <c r="O4228" t="str">
        <f>IF(OR(Table1_17[[#This Row],[amount]]&lt;$Y$8,Table1_17[[#This Row],[amount]]&gt;$Y$7),"Outlier","Normal")</f>
        <v>Normal</v>
      </c>
      <c r="P4228" t="str">
        <f>IF(OR(Table1_17[[#This Row],[missing_flag]]="Missing",Table1_17[[#This Row],[outlier_flag]]="Outliers"),"Review","Valid")</f>
        <v>Valid</v>
      </c>
    </row>
    <row r="4229" spans="1:16">
      <c r="A4229" t="s">
        <v>9942</v>
      </c>
      <c r="B4229" s="1">
        <v>44894</v>
      </c>
      <c r="C4229">
        <v>-44528.800000000003</v>
      </c>
      <c r="D4229" t="s">
        <v>1478</v>
      </c>
      <c r="E4229" t="s">
        <v>1534</v>
      </c>
      <c r="F4229" t="s">
        <v>268</v>
      </c>
      <c r="G4229" t="s">
        <v>8</v>
      </c>
      <c r="I4229" t="s">
        <v>193</v>
      </c>
      <c r="J4229" t="s">
        <v>26518</v>
      </c>
      <c r="K4229" t="s">
        <v>22291</v>
      </c>
      <c r="L4229" t="s">
        <v>22291</v>
      </c>
      <c r="M4229" t="s">
        <v>22291</v>
      </c>
      <c r="N4229" t="str">
        <f t="shared" si="66"/>
        <v>OK</v>
      </c>
      <c r="O4229" t="str">
        <f>IF(OR(Table1_17[[#This Row],[amount]]&lt;$Y$8,Table1_17[[#This Row],[amount]]&gt;$Y$7),"Outlier","Normal")</f>
        <v>Normal</v>
      </c>
      <c r="P4229" t="str">
        <f>IF(OR(Table1_17[[#This Row],[missing_flag]]="Missing",Table1_17[[#This Row],[outlier_flag]]="Outliers"),"Review","Valid")</f>
        <v>Valid</v>
      </c>
    </row>
    <row r="4230" spans="1:16">
      <c r="A4230" t="s">
        <v>9944</v>
      </c>
      <c r="B4230" s="1">
        <v>45278</v>
      </c>
      <c r="C4230">
        <v>136497.59</v>
      </c>
      <c r="D4230" t="s">
        <v>1483</v>
      </c>
      <c r="E4230" t="s">
        <v>1484</v>
      </c>
      <c r="F4230" t="s">
        <v>264</v>
      </c>
      <c r="G4230" t="s">
        <v>8</v>
      </c>
      <c r="H4230" t="s">
        <v>987</v>
      </c>
      <c r="J4230" t="s">
        <v>26519</v>
      </c>
      <c r="K4230" t="s">
        <v>22291</v>
      </c>
      <c r="L4230" t="s">
        <v>22291</v>
      </c>
      <c r="M4230" t="s">
        <v>22291</v>
      </c>
      <c r="N4230" t="str">
        <f t="shared" si="66"/>
        <v>OK</v>
      </c>
      <c r="O4230" t="str">
        <f>IF(OR(Table1_17[[#This Row],[amount]]&lt;$Y$8,Table1_17[[#This Row],[amount]]&gt;$Y$7),"Outlier","Normal")</f>
        <v>Normal</v>
      </c>
      <c r="P4230" t="str">
        <f>IF(OR(Table1_17[[#This Row],[missing_flag]]="Missing",Table1_17[[#This Row],[outlier_flag]]="Outliers"),"Review","Valid")</f>
        <v>Valid</v>
      </c>
    </row>
    <row r="4231" spans="1:16">
      <c r="A4231" t="s">
        <v>9946</v>
      </c>
      <c r="B4231" s="1">
        <v>44794</v>
      </c>
      <c r="C4231">
        <v>224292.29</v>
      </c>
      <c r="D4231" t="s">
        <v>1483</v>
      </c>
      <c r="E4231" t="s">
        <v>1484</v>
      </c>
      <c r="F4231" t="s">
        <v>268</v>
      </c>
      <c r="G4231" t="s">
        <v>29</v>
      </c>
      <c r="H4231" t="s">
        <v>1143</v>
      </c>
      <c r="J4231" t="s">
        <v>26520</v>
      </c>
      <c r="K4231" t="s">
        <v>22291</v>
      </c>
      <c r="L4231" t="s">
        <v>22291</v>
      </c>
      <c r="M4231" t="s">
        <v>22291</v>
      </c>
      <c r="N4231" t="str">
        <f t="shared" si="66"/>
        <v>OK</v>
      </c>
      <c r="O4231" t="str">
        <f>IF(OR(Table1_17[[#This Row],[amount]]&lt;$Y$8,Table1_17[[#This Row],[amount]]&gt;$Y$7),"Outlier","Normal")</f>
        <v>Normal</v>
      </c>
      <c r="P4231" t="str">
        <f>IF(OR(Table1_17[[#This Row],[missing_flag]]="Missing",Table1_17[[#This Row],[outlier_flag]]="Outliers"),"Review","Valid")</f>
        <v>Valid</v>
      </c>
    </row>
    <row r="4232" spans="1:16">
      <c r="A4232" t="s">
        <v>9948</v>
      </c>
      <c r="B4232" s="1">
        <v>45199</v>
      </c>
      <c r="C4232">
        <v>116231.88</v>
      </c>
      <c r="D4232" t="s">
        <v>1483</v>
      </c>
      <c r="E4232" t="s">
        <v>1499</v>
      </c>
      <c r="F4232" t="s">
        <v>264</v>
      </c>
      <c r="G4232" t="s">
        <v>8</v>
      </c>
      <c r="H4232" t="s">
        <v>808</v>
      </c>
      <c r="J4232" t="s">
        <v>26521</v>
      </c>
      <c r="K4232" t="s">
        <v>22291</v>
      </c>
      <c r="L4232" t="s">
        <v>22291</v>
      </c>
      <c r="M4232" t="s">
        <v>22291</v>
      </c>
      <c r="N4232" t="str">
        <f t="shared" si="66"/>
        <v>OK</v>
      </c>
      <c r="O4232" t="str">
        <f>IF(OR(Table1_17[[#This Row],[amount]]&lt;$Y$8,Table1_17[[#This Row],[amount]]&gt;$Y$7),"Outlier","Normal")</f>
        <v>Normal</v>
      </c>
      <c r="P4232" t="str">
        <f>IF(OR(Table1_17[[#This Row],[missing_flag]]="Missing",Table1_17[[#This Row],[outlier_flag]]="Outliers"),"Review","Valid")</f>
        <v>Valid</v>
      </c>
    </row>
    <row r="4233" spans="1:16">
      <c r="A4233" t="s">
        <v>9950</v>
      </c>
      <c r="B4233" s="1">
        <v>44680</v>
      </c>
      <c r="C4233">
        <v>-52850.26</v>
      </c>
      <c r="D4233" t="s">
        <v>1478</v>
      </c>
      <c r="E4233" t="s">
        <v>36</v>
      </c>
      <c r="F4233" t="s">
        <v>268</v>
      </c>
      <c r="G4233" t="s">
        <v>29</v>
      </c>
      <c r="I4233" t="s">
        <v>111</v>
      </c>
      <c r="J4233" t="s">
        <v>26522</v>
      </c>
      <c r="K4233" t="s">
        <v>22291</v>
      </c>
      <c r="L4233" t="s">
        <v>22291</v>
      </c>
      <c r="M4233" t="s">
        <v>22291</v>
      </c>
      <c r="N4233" t="str">
        <f t="shared" si="66"/>
        <v>OK</v>
      </c>
      <c r="O4233" t="str">
        <f>IF(OR(Table1_17[[#This Row],[amount]]&lt;$Y$8,Table1_17[[#This Row],[amount]]&gt;$Y$7),"Outlier","Normal")</f>
        <v>Normal</v>
      </c>
      <c r="P4233" t="str">
        <f>IF(OR(Table1_17[[#This Row],[missing_flag]]="Missing",Table1_17[[#This Row],[outlier_flag]]="Outliers"),"Review","Valid")</f>
        <v>Valid</v>
      </c>
    </row>
    <row r="4234" spans="1:16">
      <c r="A4234" t="s">
        <v>9952</v>
      </c>
      <c r="B4234" s="1">
        <v>44962</v>
      </c>
      <c r="C4234">
        <v>-62126.62</v>
      </c>
      <c r="D4234" t="s">
        <v>1478</v>
      </c>
      <c r="E4234" t="s">
        <v>20</v>
      </c>
      <c r="F4234" t="s">
        <v>264</v>
      </c>
      <c r="G4234" t="s">
        <v>17</v>
      </c>
      <c r="I4234" t="s">
        <v>123</v>
      </c>
      <c r="J4234" t="s">
        <v>26523</v>
      </c>
      <c r="K4234" t="s">
        <v>22291</v>
      </c>
      <c r="L4234" t="s">
        <v>22291</v>
      </c>
      <c r="M4234" t="s">
        <v>22291</v>
      </c>
      <c r="N4234" t="str">
        <f t="shared" si="66"/>
        <v>OK</v>
      </c>
      <c r="O4234" t="str">
        <f>IF(OR(Table1_17[[#This Row],[amount]]&lt;$Y$8,Table1_17[[#This Row],[amount]]&gt;$Y$7),"Outlier","Normal")</f>
        <v>Normal</v>
      </c>
      <c r="P4234" t="str">
        <f>IF(OR(Table1_17[[#This Row],[missing_flag]]="Missing",Table1_17[[#This Row],[outlier_flag]]="Outliers"),"Review","Valid")</f>
        <v>Valid</v>
      </c>
    </row>
    <row r="4235" spans="1:16">
      <c r="A4235" t="s">
        <v>9954</v>
      </c>
      <c r="B4235" s="1">
        <v>44946</v>
      </c>
      <c r="C4235">
        <v>-15117.51</v>
      </c>
      <c r="D4235" t="s">
        <v>1478</v>
      </c>
      <c r="E4235" t="s">
        <v>20</v>
      </c>
      <c r="F4235" t="s">
        <v>271</v>
      </c>
      <c r="G4235" t="s">
        <v>13</v>
      </c>
      <c r="I4235" t="s">
        <v>221</v>
      </c>
      <c r="J4235" t="s">
        <v>26524</v>
      </c>
      <c r="K4235" t="s">
        <v>22291</v>
      </c>
      <c r="L4235" t="s">
        <v>22291</v>
      </c>
      <c r="M4235" t="s">
        <v>22291</v>
      </c>
      <c r="N4235" t="str">
        <f t="shared" si="66"/>
        <v>OK</v>
      </c>
      <c r="O4235" t="str">
        <f>IF(OR(Table1_17[[#This Row],[amount]]&lt;$Y$8,Table1_17[[#This Row],[amount]]&gt;$Y$7),"Outlier","Normal")</f>
        <v>Normal</v>
      </c>
      <c r="P4235" t="str">
        <f>IF(OR(Table1_17[[#This Row],[missing_flag]]="Missing",Table1_17[[#This Row],[outlier_flag]]="Outliers"),"Review","Valid")</f>
        <v>Valid</v>
      </c>
    </row>
    <row r="4236" spans="1:16">
      <c r="A4236" t="s">
        <v>9956</v>
      </c>
      <c r="B4236" s="1">
        <v>44613</v>
      </c>
      <c r="C4236">
        <v>-31440.62</v>
      </c>
      <c r="D4236" t="s">
        <v>1478</v>
      </c>
      <c r="E4236" t="s">
        <v>1509</v>
      </c>
      <c r="F4236" t="s">
        <v>264</v>
      </c>
      <c r="G4236" t="s">
        <v>29</v>
      </c>
      <c r="I4236" t="s">
        <v>246</v>
      </c>
      <c r="J4236" t="s">
        <v>26525</v>
      </c>
      <c r="K4236" t="s">
        <v>22291</v>
      </c>
      <c r="L4236" t="s">
        <v>22291</v>
      </c>
      <c r="M4236" t="s">
        <v>22291</v>
      </c>
      <c r="N4236" t="str">
        <f t="shared" si="66"/>
        <v>OK</v>
      </c>
      <c r="O4236" t="str">
        <f>IF(OR(Table1_17[[#This Row],[amount]]&lt;$Y$8,Table1_17[[#This Row],[amount]]&gt;$Y$7),"Outlier","Normal")</f>
        <v>Normal</v>
      </c>
      <c r="P4236" t="str">
        <f>IF(OR(Table1_17[[#This Row],[missing_flag]]="Missing",Table1_17[[#This Row],[outlier_flag]]="Outliers"),"Review","Valid")</f>
        <v>Valid</v>
      </c>
    </row>
    <row r="4237" spans="1:16">
      <c r="A4237" t="s">
        <v>9958</v>
      </c>
      <c r="B4237" s="1">
        <v>45266</v>
      </c>
      <c r="C4237">
        <v>24476.38</v>
      </c>
      <c r="D4237" t="s">
        <v>1587</v>
      </c>
      <c r="E4237" t="s">
        <v>1587</v>
      </c>
      <c r="F4237" t="s">
        <v>271</v>
      </c>
      <c r="G4237" t="s">
        <v>17</v>
      </c>
      <c r="J4237" t="s">
        <v>26526</v>
      </c>
      <c r="K4237" t="s">
        <v>22291</v>
      </c>
      <c r="L4237" t="s">
        <v>22291</v>
      </c>
      <c r="M4237" t="s">
        <v>22291</v>
      </c>
      <c r="N4237" t="str">
        <f t="shared" si="66"/>
        <v>OK</v>
      </c>
      <c r="O4237" t="str">
        <f>IF(OR(Table1_17[[#This Row],[amount]]&lt;$Y$8,Table1_17[[#This Row],[amount]]&gt;$Y$7),"Outlier","Normal")</f>
        <v>Normal</v>
      </c>
      <c r="P4237" t="str">
        <f>IF(OR(Table1_17[[#This Row],[missing_flag]]="Missing",Table1_17[[#This Row],[outlier_flag]]="Outliers"),"Review","Valid")</f>
        <v>Valid</v>
      </c>
    </row>
    <row r="4238" spans="1:16">
      <c r="A4238" t="s">
        <v>9960</v>
      </c>
      <c r="B4238" s="1">
        <v>45149</v>
      </c>
      <c r="C4238">
        <v>17253.009999999998</v>
      </c>
      <c r="D4238" t="s">
        <v>1587</v>
      </c>
      <c r="E4238" t="s">
        <v>1587</v>
      </c>
      <c r="F4238" t="s">
        <v>264</v>
      </c>
      <c r="G4238" t="s">
        <v>17</v>
      </c>
      <c r="J4238" t="s">
        <v>26527</v>
      </c>
      <c r="K4238" t="s">
        <v>22291</v>
      </c>
      <c r="L4238" t="s">
        <v>22291</v>
      </c>
      <c r="M4238" t="s">
        <v>22291</v>
      </c>
      <c r="N4238" t="str">
        <f t="shared" si="66"/>
        <v>OK</v>
      </c>
      <c r="O4238" t="str">
        <f>IF(OR(Table1_17[[#This Row],[amount]]&lt;$Y$8,Table1_17[[#This Row],[amount]]&gt;$Y$7),"Outlier","Normal")</f>
        <v>Normal</v>
      </c>
      <c r="P4238" t="str">
        <f>IF(OR(Table1_17[[#This Row],[missing_flag]]="Missing",Table1_17[[#This Row],[outlier_flag]]="Outliers"),"Review","Valid")</f>
        <v>Valid</v>
      </c>
    </row>
    <row r="4239" spans="1:16">
      <c r="A4239" t="s">
        <v>9962</v>
      </c>
      <c r="B4239" s="1">
        <v>44657</v>
      </c>
      <c r="C4239">
        <v>-64940.13</v>
      </c>
      <c r="D4239" t="s">
        <v>1478</v>
      </c>
      <c r="E4239" t="s">
        <v>1509</v>
      </c>
      <c r="F4239" t="s">
        <v>271</v>
      </c>
      <c r="G4239" t="s">
        <v>8</v>
      </c>
      <c r="I4239" t="s">
        <v>95</v>
      </c>
      <c r="J4239" t="s">
        <v>26528</v>
      </c>
      <c r="K4239" t="s">
        <v>22291</v>
      </c>
      <c r="L4239" t="s">
        <v>22291</v>
      </c>
      <c r="M4239" t="s">
        <v>22291</v>
      </c>
      <c r="N4239" t="str">
        <f t="shared" si="66"/>
        <v>OK</v>
      </c>
      <c r="O4239" t="str">
        <f>IF(OR(Table1_17[[#This Row],[amount]]&lt;$Y$8,Table1_17[[#This Row],[amount]]&gt;$Y$7),"Outlier","Normal")</f>
        <v>Normal</v>
      </c>
      <c r="P4239" t="str">
        <f>IF(OR(Table1_17[[#This Row],[missing_flag]]="Missing",Table1_17[[#This Row],[outlier_flag]]="Outliers"),"Review","Valid")</f>
        <v>Valid</v>
      </c>
    </row>
    <row r="4240" spans="1:16">
      <c r="A4240" t="s">
        <v>9964</v>
      </c>
      <c r="B4240" s="1">
        <v>44713</v>
      </c>
      <c r="C4240">
        <v>213180.25</v>
      </c>
      <c r="D4240" t="s">
        <v>1483</v>
      </c>
      <c r="E4240" t="s">
        <v>1499</v>
      </c>
      <c r="F4240" t="s">
        <v>264</v>
      </c>
      <c r="G4240" t="s">
        <v>13</v>
      </c>
      <c r="H4240" t="s">
        <v>1387</v>
      </c>
      <c r="J4240" t="s">
        <v>26529</v>
      </c>
      <c r="K4240" t="s">
        <v>22291</v>
      </c>
      <c r="L4240" t="s">
        <v>22291</v>
      </c>
      <c r="M4240" t="s">
        <v>22291</v>
      </c>
      <c r="N4240" t="str">
        <f t="shared" si="66"/>
        <v>OK</v>
      </c>
      <c r="O4240" t="str">
        <f>IF(OR(Table1_17[[#This Row],[amount]]&lt;$Y$8,Table1_17[[#This Row],[amount]]&gt;$Y$7),"Outlier","Normal")</f>
        <v>Normal</v>
      </c>
      <c r="P4240" t="str">
        <f>IF(OR(Table1_17[[#This Row],[missing_flag]]="Missing",Table1_17[[#This Row],[outlier_flag]]="Outliers"),"Review","Valid")</f>
        <v>Valid</v>
      </c>
    </row>
    <row r="4241" spans="1:16">
      <c r="A4241" t="s">
        <v>9966</v>
      </c>
      <c r="B4241" s="1">
        <v>45082</v>
      </c>
      <c r="C4241">
        <v>-87349.87</v>
      </c>
      <c r="D4241" t="s">
        <v>1478</v>
      </c>
      <c r="E4241" t="s">
        <v>1534</v>
      </c>
      <c r="F4241" t="s">
        <v>271</v>
      </c>
      <c r="G4241" t="s">
        <v>8</v>
      </c>
      <c r="I4241" t="s">
        <v>127</v>
      </c>
      <c r="J4241" t="s">
        <v>26530</v>
      </c>
      <c r="K4241" t="s">
        <v>22291</v>
      </c>
      <c r="L4241" t="s">
        <v>22291</v>
      </c>
      <c r="M4241" t="s">
        <v>22291</v>
      </c>
      <c r="N4241" t="str">
        <f t="shared" si="66"/>
        <v>OK</v>
      </c>
      <c r="O4241" t="str">
        <f>IF(OR(Table1_17[[#This Row],[amount]]&lt;$Y$8,Table1_17[[#This Row],[amount]]&gt;$Y$7),"Outlier","Normal")</f>
        <v>Normal</v>
      </c>
      <c r="P4241" t="str">
        <f>IF(OR(Table1_17[[#This Row],[missing_flag]]="Missing",Table1_17[[#This Row],[outlier_flag]]="Outliers"),"Review","Valid")</f>
        <v>Valid</v>
      </c>
    </row>
    <row r="4242" spans="1:16">
      <c r="A4242" t="s">
        <v>9968</v>
      </c>
      <c r="B4242" s="1">
        <v>44873</v>
      </c>
      <c r="C4242">
        <v>-30748.09</v>
      </c>
      <c r="D4242" t="s">
        <v>1478</v>
      </c>
      <c r="E4242" t="s">
        <v>1496</v>
      </c>
      <c r="F4242" t="s">
        <v>271</v>
      </c>
      <c r="G4242" t="s">
        <v>17</v>
      </c>
      <c r="I4242" t="s">
        <v>238</v>
      </c>
      <c r="J4242" t="s">
        <v>26531</v>
      </c>
      <c r="K4242" t="s">
        <v>22291</v>
      </c>
      <c r="L4242" t="s">
        <v>22291</v>
      </c>
      <c r="M4242" t="s">
        <v>22291</v>
      </c>
      <c r="N4242" t="str">
        <f t="shared" si="66"/>
        <v>OK</v>
      </c>
      <c r="O4242" t="str">
        <f>IF(OR(Table1_17[[#This Row],[amount]]&lt;$Y$8,Table1_17[[#This Row],[amount]]&gt;$Y$7),"Outlier","Normal")</f>
        <v>Normal</v>
      </c>
      <c r="P4242" t="str">
        <f>IF(OR(Table1_17[[#This Row],[missing_flag]]="Missing",Table1_17[[#This Row],[outlier_flag]]="Outliers"),"Review","Valid")</f>
        <v>Valid</v>
      </c>
    </row>
    <row r="4243" spans="1:16">
      <c r="A4243" t="s">
        <v>9970</v>
      </c>
      <c r="B4243" s="1">
        <v>45249</v>
      </c>
      <c r="C4243">
        <v>-57911.73</v>
      </c>
      <c r="D4243" t="s">
        <v>1478</v>
      </c>
      <c r="E4243" t="s">
        <v>7</v>
      </c>
      <c r="F4243" t="s">
        <v>271</v>
      </c>
      <c r="G4243" t="s">
        <v>8</v>
      </c>
      <c r="I4243" t="s">
        <v>240</v>
      </c>
      <c r="J4243" t="s">
        <v>26532</v>
      </c>
      <c r="K4243" t="s">
        <v>22291</v>
      </c>
      <c r="L4243" t="s">
        <v>22291</v>
      </c>
      <c r="M4243" t="s">
        <v>22291</v>
      </c>
      <c r="N4243" t="str">
        <f t="shared" si="66"/>
        <v>OK</v>
      </c>
      <c r="O4243" t="str">
        <f>IF(OR(Table1_17[[#This Row],[amount]]&lt;$Y$8,Table1_17[[#This Row],[amount]]&gt;$Y$7),"Outlier","Normal")</f>
        <v>Normal</v>
      </c>
      <c r="P4243" t="str">
        <f>IF(OR(Table1_17[[#This Row],[missing_flag]]="Missing",Table1_17[[#This Row],[outlier_flag]]="Outliers"),"Review","Valid")</f>
        <v>Valid</v>
      </c>
    </row>
    <row r="4244" spans="1:16">
      <c r="A4244" t="s">
        <v>9972</v>
      </c>
      <c r="B4244" s="1">
        <v>44750</v>
      </c>
      <c r="C4244">
        <v>-32837.24</v>
      </c>
      <c r="D4244" t="s">
        <v>1478</v>
      </c>
      <c r="E4244" t="s">
        <v>1509</v>
      </c>
      <c r="F4244" t="s">
        <v>264</v>
      </c>
      <c r="G4244" t="s">
        <v>17</v>
      </c>
      <c r="I4244" t="s">
        <v>143</v>
      </c>
      <c r="J4244" t="s">
        <v>26533</v>
      </c>
      <c r="K4244" t="s">
        <v>22291</v>
      </c>
      <c r="L4244" t="s">
        <v>22291</v>
      </c>
      <c r="M4244" t="s">
        <v>22291</v>
      </c>
      <c r="N4244" t="str">
        <f t="shared" si="66"/>
        <v>OK</v>
      </c>
      <c r="O4244" t="str">
        <f>IF(OR(Table1_17[[#This Row],[amount]]&lt;$Y$8,Table1_17[[#This Row],[amount]]&gt;$Y$7),"Outlier","Normal")</f>
        <v>Normal</v>
      </c>
      <c r="P4244" t="str">
        <f>IF(OR(Table1_17[[#This Row],[missing_flag]]="Missing",Table1_17[[#This Row],[outlier_flag]]="Outliers"),"Review","Valid")</f>
        <v>Valid</v>
      </c>
    </row>
    <row r="4245" spans="1:16">
      <c r="A4245" t="s">
        <v>9974</v>
      </c>
      <c r="B4245" s="1">
        <v>44589</v>
      </c>
      <c r="C4245">
        <v>168384.56</v>
      </c>
      <c r="D4245" t="s">
        <v>1483</v>
      </c>
      <c r="E4245" t="s">
        <v>1499</v>
      </c>
      <c r="F4245" t="s">
        <v>268</v>
      </c>
      <c r="G4245" t="s">
        <v>17</v>
      </c>
      <c r="H4245" t="s">
        <v>1037</v>
      </c>
      <c r="J4245" t="s">
        <v>26534</v>
      </c>
      <c r="K4245" t="s">
        <v>22291</v>
      </c>
      <c r="L4245" t="s">
        <v>22291</v>
      </c>
      <c r="M4245" t="s">
        <v>22291</v>
      </c>
      <c r="N4245" t="str">
        <f t="shared" si="66"/>
        <v>OK</v>
      </c>
      <c r="O4245" t="str">
        <f>IF(OR(Table1_17[[#This Row],[amount]]&lt;$Y$8,Table1_17[[#This Row],[amount]]&gt;$Y$7),"Outlier","Normal")</f>
        <v>Normal</v>
      </c>
      <c r="P4245" t="str">
        <f>IF(OR(Table1_17[[#This Row],[missing_flag]]="Missing",Table1_17[[#This Row],[outlier_flag]]="Outliers"),"Review","Valid")</f>
        <v>Valid</v>
      </c>
    </row>
    <row r="4246" spans="1:16">
      <c r="A4246" t="s">
        <v>9976</v>
      </c>
      <c r="B4246" s="1">
        <v>44762</v>
      </c>
      <c r="C4246">
        <v>-23791.61</v>
      </c>
      <c r="D4246" t="s">
        <v>1478</v>
      </c>
      <c r="E4246" t="s">
        <v>1534</v>
      </c>
      <c r="F4246" t="s">
        <v>268</v>
      </c>
      <c r="G4246" t="s">
        <v>17</v>
      </c>
      <c r="I4246" t="s">
        <v>5</v>
      </c>
      <c r="J4246" t="s">
        <v>26535</v>
      </c>
      <c r="K4246" t="s">
        <v>22291</v>
      </c>
      <c r="L4246" t="s">
        <v>22291</v>
      </c>
      <c r="M4246" t="s">
        <v>22291</v>
      </c>
      <c r="N4246" t="str">
        <f t="shared" si="66"/>
        <v>OK</v>
      </c>
      <c r="O4246" t="str">
        <f>IF(OR(Table1_17[[#This Row],[amount]]&lt;$Y$8,Table1_17[[#This Row],[amount]]&gt;$Y$7),"Outlier","Normal")</f>
        <v>Normal</v>
      </c>
      <c r="P4246" t="str">
        <f>IF(OR(Table1_17[[#This Row],[missing_flag]]="Missing",Table1_17[[#This Row],[outlier_flag]]="Outliers"),"Review","Valid")</f>
        <v>Valid</v>
      </c>
    </row>
    <row r="4247" spans="1:16">
      <c r="A4247" t="s">
        <v>9978</v>
      </c>
      <c r="B4247" s="1">
        <v>44900</v>
      </c>
      <c r="C4247">
        <v>-50602.71</v>
      </c>
      <c r="D4247" t="s">
        <v>1478</v>
      </c>
      <c r="E4247" t="s">
        <v>1534</v>
      </c>
      <c r="F4247" t="s">
        <v>264</v>
      </c>
      <c r="G4247" t="s">
        <v>29</v>
      </c>
      <c r="I4247" t="s">
        <v>87</v>
      </c>
      <c r="J4247" t="s">
        <v>26536</v>
      </c>
      <c r="K4247" t="s">
        <v>22291</v>
      </c>
      <c r="L4247" t="s">
        <v>22291</v>
      </c>
      <c r="M4247" t="s">
        <v>22291</v>
      </c>
      <c r="N4247" t="str">
        <f t="shared" si="66"/>
        <v>OK</v>
      </c>
      <c r="O4247" t="str">
        <f>IF(OR(Table1_17[[#This Row],[amount]]&lt;$Y$8,Table1_17[[#This Row],[amount]]&gt;$Y$7),"Outlier","Normal")</f>
        <v>Normal</v>
      </c>
      <c r="P4247" t="str">
        <f>IF(OR(Table1_17[[#This Row],[missing_flag]]="Missing",Table1_17[[#This Row],[outlier_flag]]="Outliers"),"Review","Valid")</f>
        <v>Valid</v>
      </c>
    </row>
    <row r="4248" spans="1:16">
      <c r="A4248" t="s">
        <v>9980</v>
      </c>
      <c r="B4248" s="1">
        <v>44687</v>
      </c>
      <c r="C4248">
        <v>20021.98</v>
      </c>
      <c r="D4248" t="s">
        <v>1924</v>
      </c>
      <c r="E4248" t="s">
        <v>1924</v>
      </c>
      <c r="F4248" t="s">
        <v>268</v>
      </c>
      <c r="G4248" t="s">
        <v>17</v>
      </c>
      <c r="J4248" t="s">
        <v>26537</v>
      </c>
      <c r="K4248" t="s">
        <v>22291</v>
      </c>
      <c r="L4248" t="s">
        <v>22291</v>
      </c>
      <c r="M4248" t="s">
        <v>22291</v>
      </c>
      <c r="N4248" t="str">
        <f t="shared" si="66"/>
        <v>OK</v>
      </c>
      <c r="O4248" t="str">
        <f>IF(OR(Table1_17[[#This Row],[amount]]&lt;$Y$8,Table1_17[[#This Row],[amount]]&gt;$Y$7),"Outlier","Normal")</f>
        <v>Normal</v>
      </c>
      <c r="P4248" t="str">
        <f>IF(OR(Table1_17[[#This Row],[missing_flag]]="Missing",Table1_17[[#This Row],[outlier_flag]]="Outliers"),"Review","Valid")</f>
        <v>Valid</v>
      </c>
    </row>
    <row r="4249" spans="1:16">
      <c r="A4249" t="s">
        <v>9982</v>
      </c>
      <c r="B4249" s="1">
        <v>44664</v>
      </c>
      <c r="C4249">
        <v>-44564.35</v>
      </c>
      <c r="D4249" t="s">
        <v>1478</v>
      </c>
      <c r="E4249" t="s">
        <v>1496</v>
      </c>
      <c r="F4249" t="s">
        <v>264</v>
      </c>
      <c r="G4249" t="s">
        <v>29</v>
      </c>
      <c r="I4249" t="s">
        <v>57</v>
      </c>
      <c r="J4249" t="s">
        <v>26538</v>
      </c>
      <c r="K4249" t="s">
        <v>22291</v>
      </c>
      <c r="L4249" t="s">
        <v>22291</v>
      </c>
      <c r="M4249" t="s">
        <v>22291</v>
      </c>
      <c r="N4249" t="str">
        <f t="shared" si="66"/>
        <v>OK</v>
      </c>
      <c r="O4249" t="str">
        <f>IF(OR(Table1_17[[#This Row],[amount]]&lt;$Y$8,Table1_17[[#This Row],[amount]]&gt;$Y$7),"Outlier","Normal")</f>
        <v>Normal</v>
      </c>
      <c r="P4249" t="str">
        <f>IF(OR(Table1_17[[#This Row],[missing_flag]]="Missing",Table1_17[[#This Row],[outlier_flag]]="Outliers"),"Review","Valid")</f>
        <v>Valid</v>
      </c>
    </row>
    <row r="4250" spans="1:16">
      <c r="A4250" t="s">
        <v>9984</v>
      </c>
      <c r="B4250" s="1">
        <v>44650</v>
      </c>
      <c r="C4250">
        <v>212437.64</v>
      </c>
      <c r="D4250" t="s">
        <v>1483</v>
      </c>
      <c r="E4250" t="s">
        <v>1487</v>
      </c>
      <c r="F4250" t="s">
        <v>271</v>
      </c>
      <c r="G4250" t="s">
        <v>13</v>
      </c>
      <c r="H4250" t="s">
        <v>784</v>
      </c>
      <c r="J4250" t="s">
        <v>26539</v>
      </c>
      <c r="K4250" t="s">
        <v>22291</v>
      </c>
      <c r="L4250" t="s">
        <v>22291</v>
      </c>
      <c r="M4250" t="s">
        <v>22291</v>
      </c>
      <c r="N4250" t="str">
        <f t="shared" si="66"/>
        <v>OK</v>
      </c>
      <c r="O4250" t="str">
        <f>IF(OR(Table1_17[[#This Row],[amount]]&lt;$Y$8,Table1_17[[#This Row],[amount]]&gt;$Y$7),"Outlier","Normal")</f>
        <v>Normal</v>
      </c>
      <c r="P4250" t="str">
        <f>IF(OR(Table1_17[[#This Row],[missing_flag]]="Missing",Table1_17[[#This Row],[outlier_flag]]="Outliers"),"Review","Valid")</f>
        <v>Valid</v>
      </c>
    </row>
    <row r="4251" spans="1:16">
      <c r="A4251" t="s">
        <v>9986</v>
      </c>
      <c r="B4251" s="1">
        <v>44722</v>
      </c>
      <c r="C4251">
        <v>-2000</v>
      </c>
      <c r="D4251" t="s">
        <v>1478</v>
      </c>
      <c r="E4251" t="s">
        <v>1509</v>
      </c>
      <c r="F4251" t="s">
        <v>268</v>
      </c>
      <c r="G4251" t="s">
        <v>17</v>
      </c>
      <c r="I4251" t="s">
        <v>63</v>
      </c>
      <c r="J4251" t="s">
        <v>26540</v>
      </c>
      <c r="K4251" t="s">
        <v>22291</v>
      </c>
      <c r="L4251" t="s">
        <v>22291</v>
      </c>
      <c r="M4251" t="s">
        <v>22291</v>
      </c>
      <c r="N4251" t="str">
        <f t="shared" si="66"/>
        <v>OK</v>
      </c>
      <c r="O4251" t="str">
        <f>IF(OR(Table1_17[[#This Row],[amount]]&lt;$Y$8,Table1_17[[#This Row],[amount]]&gt;$Y$7),"Outlier","Normal")</f>
        <v>Normal</v>
      </c>
      <c r="P4251" t="str">
        <f>IF(OR(Table1_17[[#This Row],[missing_flag]]="Missing",Table1_17[[#This Row],[outlier_flag]]="Outliers"),"Review","Valid")</f>
        <v>Valid</v>
      </c>
    </row>
    <row r="4252" spans="1:16">
      <c r="A4252" t="s">
        <v>9988</v>
      </c>
      <c r="B4252" s="1">
        <v>45214</v>
      </c>
      <c r="C4252">
        <v>-43414.34</v>
      </c>
      <c r="D4252" t="s">
        <v>1478</v>
      </c>
      <c r="E4252" t="s">
        <v>7</v>
      </c>
      <c r="F4252" t="s">
        <v>268</v>
      </c>
      <c r="G4252" t="s">
        <v>13</v>
      </c>
      <c r="I4252" t="s">
        <v>240</v>
      </c>
      <c r="J4252" t="s">
        <v>26541</v>
      </c>
      <c r="K4252" t="s">
        <v>22291</v>
      </c>
      <c r="L4252" t="s">
        <v>22291</v>
      </c>
      <c r="M4252" t="s">
        <v>22291</v>
      </c>
      <c r="N4252" t="str">
        <f t="shared" si="66"/>
        <v>OK</v>
      </c>
      <c r="O4252" t="str">
        <f>IF(OR(Table1_17[[#This Row],[amount]]&lt;$Y$8,Table1_17[[#This Row],[amount]]&gt;$Y$7),"Outlier","Normal")</f>
        <v>Normal</v>
      </c>
      <c r="P4252" t="str">
        <f>IF(OR(Table1_17[[#This Row],[missing_flag]]="Missing",Table1_17[[#This Row],[outlier_flag]]="Outliers"),"Review","Valid")</f>
        <v>Valid</v>
      </c>
    </row>
    <row r="4253" spans="1:16">
      <c r="A4253" t="s">
        <v>9990</v>
      </c>
      <c r="B4253" s="1">
        <v>45281</v>
      </c>
      <c r="C4253">
        <v>13762.25</v>
      </c>
      <c r="D4253" t="s">
        <v>1504</v>
      </c>
      <c r="E4253" t="s">
        <v>1504</v>
      </c>
      <c r="F4253" t="s">
        <v>271</v>
      </c>
      <c r="G4253" t="s">
        <v>13</v>
      </c>
      <c r="J4253" t="s">
        <v>26542</v>
      </c>
      <c r="K4253" t="s">
        <v>22291</v>
      </c>
      <c r="L4253" t="s">
        <v>22291</v>
      </c>
      <c r="M4253" t="s">
        <v>22291</v>
      </c>
      <c r="N4253" t="str">
        <f t="shared" si="66"/>
        <v>OK</v>
      </c>
      <c r="O4253" t="str">
        <f>IF(OR(Table1_17[[#This Row],[amount]]&lt;$Y$8,Table1_17[[#This Row],[amount]]&gt;$Y$7),"Outlier","Normal")</f>
        <v>Normal</v>
      </c>
      <c r="P4253" t="str">
        <f>IF(OR(Table1_17[[#This Row],[missing_flag]]="Missing",Table1_17[[#This Row],[outlier_flag]]="Outliers"),"Review","Valid")</f>
        <v>Valid</v>
      </c>
    </row>
    <row r="4254" spans="1:16">
      <c r="A4254" t="s">
        <v>9992</v>
      </c>
      <c r="B4254" s="1">
        <v>44772</v>
      </c>
      <c r="C4254">
        <v>207615.42</v>
      </c>
      <c r="D4254" t="s">
        <v>1483</v>
      </c>
      <c r="E4254" t="s">
        <v>1484</v>
      </c>
      <c r="F4254" t="s">
        <v>271</v>
      </c>
      <c r="G4254" t="s">
        <v>13</v>
      </c>
      <c r="H4254" t="s">
        <v>906</v>
      </c>
      <c r="J4254" t="s">
        <v>26543</v>
      </c>
      <c r="K4254" t="s">
        <v>22291</v>
      </c>
      <c r="L4254" t="s">
        <v>22291</v>
      </c>
      <c r="M4254" t="s">
        <v>22291</v>
      </c>
      <c r="N4254" t="str">
        <f t="shared" si="66"/>
        <v>OK</v>
      </c>
      <c r="O4254" t="str">
        <f>IF(OR(Table1_17[[#This Row],[amount]]&lt;$Y$8,Table1_17[[#This Row],[amount]]&gt;$Y$7),"Outlier","Normal")</f>
        <v>Normal</v>
      </c>
      <c r="P4254" t="str">
        <f>IF(OR(Table1_17[[#This Row],[missing_flag]]="Missing",Table1_17[[#This Row],[outlier_flag]]="Outliers"),"Review","Valid")</f>
        <v>Valid</v>
      </c>
    </row>
    <row r="4255" spans="1:16">
      <c r="A4255" t="s">
        <v>9994</v>
      </c>
      <c r="B4255" s="1">
        <v>45086</v>
      </c>
      <c r="C4255">
        <v>-10814.2</v>
      </c>
      <c r="D4255" t="s">
        <v>1478</v>
      </c>
      <c r="E4255" t="s">
        <v>1509</v>
      </c>
      <c r="F4255" t="s">
        <v>268</v>
      </c>
      <c r="G4255" t="s">
        <v>29</v>
      </c>
      <c r="I4255" t="s">
        <v>81</v>
      </c>
      <c r="J4255" t="s">
        <v>26544</v>
      </c>
      <c r="K4255" t="s">
        <v>22291</v>
      </c>
      <c r="L4255" t="s">
        <v>22291</v>
      </c>
      <c r="M4255" t="s">
        <v>22291</v>
      </c>
      <c r="N4255" t="str">
        <f t="shared" si="66"/>
        <v>OK</v>
      </c>
      <c r="O4255" t="str">
        <f>IF(OR(Table1_17[[#This Row],[amount]]&lt;$Y$8,Table1_17[[#This Row],[amount]]&gt;$Y$7),"Outlier","Normal")</f>
        <v>Normal</v>
      </c>
      <c r="P4255" t="str">
        <f>IF(OR(Table1_17[[#This Row],[missing_flag]]="Missing",Table1_17[[#This Row],[outlier_flag]]="Outliers"),"Review","Valid")</f>
        <v>Valid</v>
      </c>
    </row>
    <row r="4256" spans="1:16">
      <c r="A4256" t="s">
        <v>9996</v>
      </c>
      <c r="B4256" s="1">
        <v>45232</v>
      </c>
      <c r="C4256">
        <v>191547.26</v>
      </c>
      <c r="D4256" t="s">
        <v>1483</v>
      </c>
      <c r="E4256" t="s">
        <v>1487</v>
      </c>
      <c r="F4256" t="s">
        <v>268</v>
      </c>
      <c r="G4256" t="s">
        <v>8</v>
      </c>
      <c r="H4256" t="s">
        <v>1065</v>
      </c>
      <c r="J4256" t="s">
        <v>26545</v>
      </c>
      <c r="K4256" t="s">
        <v>22291</v>
      </c>
      <c r="L4256" t="s">
        <v>22291</v>
      </c>
      <c r="M4256" t="s">
        <v>22291</v>
      </c>
      <c r="N4256" t="str">
        <f t="shared" si="66"/>
        <v>OK</v>
      </c>
      <c r="O4256" t="str">
        <f>IF(OR(Table1_17[[#This Row],[amount]]&lt;$Y$8,Table1_17[[#This Row],[amount]]&gt;$Y$7),"Outlier","Normal")</f>
        <v>Normal</v>
      </c>
      <c r="P4256" t="str">
        <f>IF(OR(Table1_17[[#This Row],[missing_flag]]="Missing",Table1_17[[#This Row],[outlier_flag]]="Outliers"),"Review","Valid")</f>
        <v>Valid</v>
      </c>
    </row>
    <row r="4257" spans="1:16">
      <c r="A4257" t="s">
        <v>9998</v>
      </c>
      <c r="B4257" s="1">
        <v>44945</v>
      </c>
      <c r="C4257">
        <v>176569.74</v>
      </c>
      <c r="D4257" t="s">
        <v>1483</v>
      </c>
      <c r="E4257" t="s">
        <v>1487</v>
      </c>
      <c r="F4257" t="s">
        <v>271</v>
      </c>
      <c r="G4257" t="s">
        <v>29</v>
      </c>
      <c r="H4257" t="s">
        <v>975</v>
      </c>
      <c r="J4257" t="s">
        <v>26546</v>
      </c>
      <c r="K4257" t="s">
        <v>22291</v>
      </c>
      <c r="L4257" t="s">
        <v>22291</v>
      </c>
      <c r="M4257" t="s">
        <v>22291</v>
      </c>
      <c r="N4257" t="str">
        <f t="shared" si="66"/>
        <v>OK</v>
      </c>
      <c r="O4257" t="str">
        <f>IF(OR(Table1_17[[#This Row],[amount]]&lt;$Y$8,Table1_17[[#This Row],[amount]]&gt;$Y$7),"Outlier","Normal")</f>
        <v>Normal</v>
      </c>
      <c r="P4257" t="str">
        <f>IF(OR(Table1_17[[#This Row],[missing_flag]]="Missing",Table1_17[[#This Row],[outlier_flag]]="Outliers"),"Review","Valid")</f>
        <v>Valid</v>
      </c>
    </row>
    <row r="4258" spans="1:16">
      <c r="A4258" t="s">
        <v>10000</v>
      </c>
      <c r="B4258" s="1">
        <v>44690</v>
      </c>
      <c r="C4258">
        <v>206054.18</v>
      </c>
      <c r="D4258" t="s">
        <v>1483</v>
      </c>
      <c r="E4258" t="s">
        <v>1499</v>
      </c>
      <c r="F4258" t="s">
        <v>271</v>
      </c>
      <c r="G4258" t="s">
        <v>29</v>
      </c>
      <c r="H4258" t="s">
        <v>1125</v>
      </c>
      <c r="J4258" t="s">
        <v>26547</v>
      </c>
      <c r="K4258" t="s">
        <v>22291</v>
      </c>
      <c r="L4258" t="s">
        <v>22291</v>
      </c>
      <c r="M4258" t="s">
        <v>22291</v>
      </c>
      <c r="N4258" t="str">
        <f t="shared" si="66"/>
        <v>OK</v>
      </c>
      <c r="O4258" t="str">
        <f>IF(OR(Table1_17[[#This Row],[amount]]&lt;$Y$8,Table1_17[[#This Row],[amount]]&gt;$Y$7),"Outlier","Normal")</f>
        <v>Normal</v>
      </c>
      <c r="P4258" t="str">
        <f>IF(OR(Table1_17[[#This Row],[missing_flag]]="Missing",Table1_17[[#This Row],[outlier_flag]]="Outliers"),"Review","Valid")</f>
        <v>Valid</v>
      </c>
    </row>
    <row r="4259" spans="1:16">
      <c r="A4259" t="s">
        <v>10002</v>
      </c>
      <c r="B4259" s="1">
        <v>44799</v>
      </c>
      <c r="C4259">
        <v>-17007.400000000001</v>
      </c>
      <c r="D4259" t="s">
        <v>1478</v>
      </c>
      <c r="E4259" t="s">
        <v>1534</v>
      </c>
      <c r="F4259" t="s">
        <v>264</v>
      </c>
      <c r="G4259" t="s">
        <v>17</v>
      </c>
      <c r="I4259" t="s">
        <v>45</v>
      </c>
      <c r="J4259" t="s">
        <v>26548</v>
      </c>
      <c r="K4259" t="s">
        <v>22291</v>
      </c>
      <c r="L4259" t="s">
        <v>22291</v>
      </c>
      <c r="M4259" t="s">
        <v>22291</v>
      </c>
      <c r="N4259" t="str">
        <f t="shared" si="66"/>
        <v>OK</v>
      </c>
      <c r="O4259" t="str">
        <f>IF(OR(Table1_17[[#This Row],[amount]]&lt;$Y$8,Table1_17[[#This Row],[amount]]&gt;$Y$7),"Outlier","Normal")</f>
        <v>Normal</v>
      </c>
      <c r="P4259" t="str">
        <f>IF(OR(Table1_17[[#This Row],[missing_flag]]="Missing",Table1_17[[#This Row],[outlier_flag]]="Outliers"),"Review","Valid")</f>
        <v>Valid</v>
      </c>
    </row>
    <row r="4260" spans="1:16">
      <c r="A4260" t="s">
        <v>10004</v>
      </c>
      <c r="B4260" s="1">
        <v>44829</v>
      </c>
      <c r="C4260">
        <v>247037.99</v>
      </c>
      <c r="D4260" t="s">
        <v>1483</v>
      </c>
      <c r="E4260" t="s">
        <v>1487</v>
      </c>
      <c r="F4260" t="s">
        <v>271</v>
      </c>
      <c r="G4260" t="s">
        <v>13</v>
      </c>
      <c r="H4260" t="s">
        <v>1273</v>
      </c>
      <c r="J4260" t="s">
        <v>26549</v>
      </c>
      <c r="K4260" t="s">
        <v>22291</v>
      </c>
      <c r="L4260" t="s">
        <v>22291</v>
      </c>
      <c r="M4260" t="s">
        <v>22291</v>
      </c>
      <c r="N4260" t="str">
        <f t="shared" si="66"/>
        <v>OK</v>
      </c>
      <c r="O4260" t="str">
        <f>IF(OR(Table1_17[[#This Row],[amount]]&lt;$Y$8,Table1_17[[#This Row],[amount]]&gt;$Y$7),"Outlier","Normal")</f>
        <v>Normal</v>
      </c>
      <c r="P4260" t="str">
        <f>IF(OR(Table1_17[[#This Row],[missing_flag]]="Missing",Table1_17[[#This Row],[outlier_flag]]="Outliers"),"Review","Valid")</f>
        <v>Valid</v>
      </c>
    </row>
    <row r="4261" spans="1:16">
      <c r="A4261" t="s">
        <v>10006</v>
      </c>
      <c r="B4261" s="1">
        <v>44566</v>
      </c>
      <c r="C4261">
        <v>12995.17</v>
      </c>
      <c r="D4261" t="s">
        <v>1504</v>
      </c>
      <c r="E4261" t="s">
        <v>1504</v>
      </c>
      <c r="F4261" t="s">
        <v>271</v>
      </c>
      <c r="G4261" t="s">
        <v>17</v>
      </c>
      <c r="J4261" t="s">
        <v>26550</v>
      </c>
      <c r="K4261" t="s">
        <v>22291</v>
      </c>
      <c r="L4261" t="s">
        <v>22291</v>
      </c>
      <c r="M4261" t="s">
        <v>22291</v>
      </c>
      <c r="N4261" t="str">
        <f t="shared" si="66"/>
        <v>OK</v>
      </c>
      <c r="O4261" t="str">
        <f>IF(OR(Table1_17[[#This Row],[amount]]&lt;$Y$8,Table1_17[[#This Row],[amount]]&gt;$Y$7),"Outlier","Normal")</f>
        <v>Normal</v>
      </c>
      <c r="P4261" t="str">
        <f>IF(OR(Table1_17[[#This Row],[missing_flag]]="Missing",Table1_17[[#This Row],[outlier_flag]]="Outliers"),"Review","Valid")</f>
        <v>Valid</v>
      </c>
    </row>
    <row r="4262" spans="1:16">
      <c r="A4262" t="s">
        <v>10008</v>
      </c>
      <c r="B4262" s="1">
        <v>45254</v>
      </c>
      <c r="C4262">
        <v>160292.66</v>
      </c>
      <c r="D4262" t="s">
        <v>1483</v>
      </c>
      <c r="E4262" t="s">
        <v>1487</v>
      </c>
      <c r="F4262" t="s">
        <v>268</v>
      </c>
      <c r="G4262" t="s">
        <v>17</v>
      </c>
      <c r="H4262" t="s">
        <v>959</v>
      </c>
      <c r="J4262" t="s">
        <v>26551</v>
      </c>
      <c r="K4262" t="s">
        <v>22291</v>
      </c>
      <c r="L4262" t="s">
        <v>22291</v>
      </c>
      <c r="M4262" t="s">
        <v>22291</v>
      </c>
      <c r="N4262" t="str">
        <f t="shared" si="66"/>
        <v>OK</v>
      </c>
      <c r="O4262" t="str">
        <f>IF(OR(Table1_17[[#This Row],[amount]]&lt;$Y$8,Table1_17[[#This Row],[amount]]&gt;$Y$7),"Outlier","Normal")</f>
        <v>Normal</v>
      </c>
      <c r="P4262" t="str">
        <f>IF(OR(Table1_17[[#This Row],[missing_flag]]="Missing",Table1_17[[#This Row],[outlier_flag]]="Outliers"),"Review","Valid")</f>
        <v>Valid</v>
      </c>
    </row>
    <row r="4263" spans="1:16">
      <c r="A4263" t="s">
        <v>10010</v>
      </c>
      <c r="B4263" s="1">
        <v>44683</v>
      </c>
      <c r="C4263">
        <v>-29495.32</v>
      </c>
      <c r="D4263" t="s">
        <v>1478</v>
      </c>
      <c r="E4263" t="s">
        <v>36</v>
      </c>
      <c r="F4263" t="s">
        <v>271</v>
      </c>
      <c r="G4263" t="s">
        <v>8</v>
      </c>
      <c r="I4263" t="s">
        <v>91</v>
      </c>
      <c r="J4263" t="s">
        <v>26552</v>
      </c>
      <c r="K4263" t="s">
        <v>22291</v>
      </c>
      <c r="L4263" t="s">
        <v>22291</v>
      </c>
      <c r="M4263" t="s">
        <v>22291</v>
      </c>
      <c r="N4263" t="str">
        <f t="shared" si="66"/>
        <v>OK</v>
      </c>
      <c r="O4263" t="str">
        <f>IF(OR(Table1_17[[#This Row],[amount]]&lt;$Y$8,Table1_17[[#This Row],[amount]]&gt;$Y$7),"Outlier","Normal")</f>
        <v>Normal</v>
      </c>
      <c r="P4263" t="str">
        <f>IF(OR(Table1_17[[#This Row],[missing_flag]]="Missing",Table1_17[[#This Row],[outlier_flag]]="Outliers"),"Review","Valid")</f>
        <v>Valid</v>
      </c>
    </row>
    <row r="4264" spans="1:16">
      <c r="A4264" t="s">
        <v>10012</v>
      </c>
      <c r="B4264" s="1">
        <v>44829</v>
      </c>
      <c r="C4264">
        <v>129516.46</v>
      </c>
      <c r="D4264" t="s">
        <v>1483</v>
      </c>
      <c r="E4264" t="s">
        <v>1484</v>
      </c>
      <c r="F4264" t="s">
        <v>271</v>
      </c>
      <c r="G4264" t="s">
        <v>13</v>
      </c>
      <c r="H4264" t="s">
        <v>1285</v>
      </c>
      <c r="J4264" t="s">
        <v>26553</v>
      </c>
      <c r="K4264" t="s">
        <v>22291</v>
      </c>
      <c r="L4264" t="s">
        <v>22291</v>
      </c>
      <c r="M4264" t="s">
        <v>22291</v>
      </c>
      <c r="N4264" t="str">
        <f t="shared" si="66"/>
        <v>OK</v>
      </c>
      <c r="O4264" t="str">
        <f>IF(OR(Table1_17[[#This Row],[amount]]&lt;$Y$8,Table1_17[[#This Row],[amount]]&gt;$Y$7),"Outlier","Normal")</f>
        <v>Normal</v>
      </c>
      <c r="P4264" t="str">
        <f>IF(OR(Table1_17[[#This Row],[missing_flag]]="Missing",Table1_17[[#This Row],[outlier_flag]]="Outliers"),"Review","Valid")</f>
        <v>Valid</v>
      </c>
    </row>
    <row r="4265" spans="1:16">
      <c r="A4265" t="s">
        <v>10014</v>
      </c>
      <c r="B4265" s="1">
        <v>45281</v>
      </c>
      <c r="C4265">
        <v>-14643.53</v>
      </c>
      <c r="D4265" t="s">
        <v>1478</v>
      </c>
      <c r="E4265" t="s">
        <v>1509</v>
      </c>
      <c r="F4265" t="s">
        <v>268</v>
      </c>
      <c r="G4265" t="s">
        <v>17</v>
      </c>
      <c r="I4265" t="s">
        <v>185</v>
      </c>
      <c r="J4265" t="s">
        <v>26554</v>
      </c>
      <c r="K4265" t="s">
        <v>22291</v>
      </c>
      <c r="L4265" t="s">
        <v>22291</v>
      </c>
      <c r="M4265" t="s">
        <v>22291</v>
      </c>
      <c r="N4265" t="str">
        <f t="shared" si="66"/>
        <v>OK</v>
      </c>
      <c r="O4265" t="str">
        <f>IF(OR(Table1_17[[#This Row],[amount]]&lt;$Y$8,Table1_17[[#This Row],[amount]]&gt;$Y$7),"Outlier","Normal")</f>
        <v>Normal</v>
      </c>
      <c r="P4265" t="str">
        <f>IF(OR(Table1_17[[#This Row],[missing_flag]]="Missing",Table1_17[[#This Row],[outlier_flag]]="Outliers"),"Review","Valid")</f>
        <v>Valid</v>
      </c>
    </row>
    <row r="4266" spans="1:16">
      <c r="A4266" t="s">
        <v>10016</v>
      </c>
      <c r="B4266" s="1">
        <v>44895</v>
      </c>
      <c r="C4266">
        <v>181892.59</v>
      </c>
      <c r="D4266" t="s">
        <v>1483</v>
      </c>
      <c r="E4266" t="s">
        <v>1487</v>
      </c>
      <c r="F4266" t="s">
        <v>264</v>
      </c>
      <c r="G4266" t="s">
        <v>13</v>
      </c>
      <c r="H4266" t="s">
        <v>772</v>
      </c>
      <c r="J4266" t="s">
        <v>26555</v>
      </c>
      <c r="K4266" t="s">
        <v>22291</v>
      </c>
      <c r="L4266" t="s">
        <v>22291</v>
      </c>
      <c r="M4266" t="s">
        <v>22291</v>
      </c>
      <c r="N4266" t="str">
        <f t="shared" si="66"/>
        <v>OK</v>
      </c>
      <c r="O4266" t="str">
        <f>IF(OR(Table1_17[[#This Row],[amount]]&lt;$Y$8,Table1_17[[#This Row],[amount]]&gt;$Y$7),"Outlier","Normal")</f>
        <v>Normal</v>
      </c>
      <c r="P4266" t="str">
        <f>IF(OR(Table1_17[[#This Row],[missing_flag]]="Missing",Table1_17[[#This Row],[outlier_flag]]="Outliers"),"Review","Valid")</f>
        <v>Valid</v>
      </c>
    </row>
    <row r="4267" spans="1:16">
      <c r="A4267" t="s">
        <v>10018</v>
      </c>
      <c r="B4267" s="1">
        <v>44914</v>
      </c>
      <c r="C4267">
        <v>-27076.94</v>
      </c>
      <c r="D4267" t="s">
        <v>1478</v>
      </c>
      <c r="E4267" t="s">
        <v>1496</v>
      </c>
      <c r="F4267" t="s">
        <v>264</v>
      </c>
      <c r="G4267" t="s">
        <v>8</v>
      </c>
      <c r="I4267" t="s">
        <v>119</v>
      </c>
      <c r="J4267" t="s">
        <v>26556</v>
      </c>
      <c r="K4267" t="s">
        <v>22291</v>
      </c>
      <c r="L4267" t="s">
        <v>22291</v>
      </c>
      <c r="M4267" t="s">
        <v>22291</v>
      </c>
      <c r="N4267" t="str">
        <f t="shared" si="66"/>
        <v>OK</v>
      </c>
      <c r="O4267" t="str">
        <f>IF(OR(Table1_17[[#This Row],[amount]]&lt;$Y$8,Table1_17[[#This Row],[amount]]&gt;$Y$7),"Outlier","Normal")</f>
        <v>Normal</v>
      </c>
      <c r="P4267" t="str">
        <f>IF(OR(Table1_17[[#This Row],[missing_flag]]="Missing",Table1_17[[#This Row],[outlier_flag]]="Outliers"),"Review","Valid")</f>
        <v>Valid</v>
      </c>
    </row>
    <row r="4268" spans="1:16">
      <c r="A4268" t="s">
        <v>10020</v>
      </c>
      <c r="B4268" s="1">
        <v>45094</v>
      </c>
      <c r="C4268">
        <v>-35336.53</v>
      </c>
      <c r="D4268" t="s">
        <v>1478</v>
      </c>
      <c r="E4268" t="s">
        <v>7</v>
      </c>
      <c r="F4268" t="s">
        <v>271</v>
      </c>
      <c r="G4268" t="s">
        <v>13</v>
      </c>
      <c r="I4268" t="s">
        <v>135</v>
      </c>
      <c r="J4268" t="s">
        <v>26557</v>
      </c>
      <c r="K4268" t="s">
        <v>22291</v>
      </c>
      <c r="L4268" t="s">
        <v>22291</v>
      </c>
      <c r="M4268" t="s">
        <v>22291</v>
      </c>
      <c r="N4268" t="str">
        <f t="shared" si="66"/>
        <v>OK</v>
      </c>
      <c r="O4268" t="str">
        <f>IF(OR(Table1_17[[#This Row],[amount]]&lt;$Y$8,Table1_17[[#This Row],[amount]]&gt;$Y$7),"Outlier","Normal")</f>
        <v>Normal</v>
      </c>
      <c r="P4268" t="str">
        <f>IF(OR(Table1_17[[#This Row],[missing_flag]]="Missing",Table1_17[[#This Row],[outlier_flag]]="Outliers"),"Review","Valid")</f>
        <v>Valid</v>
      </c>
    </row>
    <row r="4269" spans="1:16">
      <c r="A4269" t="s">
        <v>10022</v>
      </c>
      <c r="B4269" s="1">
        <v>44906</v>
      </c>
      <c r="C4269">
        <v>-45700.08</v>
      </c>
      <c r="D4269" t="s">
        <v>1478</v>
      </c>
      <c r="E4269" t="s">
        <v>36</v>
      </c>
      <c r="F4269" t="s">
        <v>264</v>
      </c>
      <c r="G4269" t="s">
        <v>17</v>
      </c>
      <c r="I4269" t="s">
        <v>225</v>
      </c>
      <c r="J4269" t="s">
        <v>26558</v>
      </c>
      <c r="K4269" t="s">
        <v>22291</v>
      </c>
      <c r="L4269" t="s">
        <v>22291</v>
      </c>
      <c r="M4269" t="s">
        <v>22291</v>
      </c>
      <c r="N4269" t="str">
        <f t="shared" si="66"/>
        <v>OK</v>
      </c>
      <c r="O4269" t="str">
        <f>IF(OR(Table1_17[[#This Row],[amount]]&lt;$Y$8,Table1_17[[#This Row],[amount]]&gt;$Y$7),"Outlier","Normal")</f>
        <v>Normal</v>
      </c>
      <c r="P4269" t="str">
        <f>IF(OR(Table1_17[[#This Row],[missing_flag]]="Missing",Table1_17[[#This Row],[outlier_flag]]="Outliers"),"Review","Valid")</f>
        <v>Valid</v>
      </c>
    </row>
    <row r="4270" spans="1:16">
      <c r="A4270" t="s">
        <v>10024</v>
      </c>
      <c r="B4270" s="1">
        <v>44826</v>
      </c>
      <c r="C4270">
        <v>-37622.800000000003</v>
      </c>
      <c r="D4270" t="s">
        <v>1478</v>
      </c>
      <c r="E4270" t="s">
        <v>1496</v>
      </c>
      <c r="F4270" t="s">
        <v>268</v>
      </c>
      <c r="G4270" t="s">
        <v>8</v>
      </c>
      <c r="I4270" t="s">
        <v>129</v>
      </c>
      <c r="J4270" t="s">
        <v>26559</v>
      </c>
      <c r="K4270" t="s">
        <v>22291</v>
      </c>
      <c r="L4270" t="s">
        <v>22291</v>
      </c>
      <c r="M4270" t="s">
        <v>22291</v>
      </c>
      <c r="N4270" t="str">
        <f t="shared" si="66"/>
        <v>OK</v>
      </c>
      <c r="O4270" t="str">
        <f>IF(OR(Table1_17[[#This Row],[amount]]&lt;$Y$8,Table1_17[[#This Row],[amount]]&gt;$Y$7),"Outlier","Normal")</f>
        <v>Normal</v>
      </c>
      <c r="P4270" t="str">
        <f>IF(OR(Table1_17[[#This Row],[missing_flag]]="Missing",Table1_17[[#This Row],[outlier_flag]]="Outliers"),"Review","Valid")</f>
        <v>Valid</v>
      </c>
    </row>
    <row r="4271" spans="1:16">
      <c r="A4271" t="s">
        <v>10026</v>
      </c>
      <c r="B4271" s="1">
        <v>44704</v>
      </c>
      <c r="C4271">
        <v>-52270.31</v>
      </c>
      <c r="D4271" t="s">
        <v>1478</v>
      </c>
      <c r="E4271" t="s">
        <v>1534</v>
      </c>
      <c r="F4271" t="s">
        <v>264</v>
      </c>
      <c r="G4271" t="s">
        <v>29</v>
      </c>
      <c r="I4271" t="s">
        <v>51</v>
      </c>
      <c r="J4271" t="s">
        <v>26560</v>
      </c>
      <c r="K4271" t="s">
        <v>22291</v>
      </c>
      <c r="L4271" t="s">
        <v>22291</v>
      </c>
      <c r="M4271" t="s">
        <v>22291</v>
      </c>
      <c r="N4271" t="str">
        <f t="shared" si="66"/>
        <v>OK</v>
      </c>
      <c r="O4271" t="str">
        <f>IF(OR(Table1_17[[#This Row],[amount]]&lt;$Y$8,Table1_17[[#This Row],[amount]]&gt;$Y$7),"Outlier","Normal")</f>
        <v>Normal</v>
      </c>
      <c r="P4271" t="str">
        <f>IF(OR(Table1_17[[#This Row],[missing_flag]]="Missing",Table1_17[[#This Row],[outlier_flag]]="Outliers"),"Review","Valid")</f>
        <v>Valid</v>
      </c>
    </row>
    <row r="4272" spans="1:16">
      <c r="A4272" t="s">
        <v>10028</v>
      </c>
      <c r="B4272" s="1">
        <v>44698</v>
      </c>
      <c r="C4272">
        <v>-92082.58</v>
      </c>
      <c r="D4272" t="s">
        <v>1478</v>
      </c>
      <c r="E4272" t="s">
        <v>7</v>
      </c>
      <c r="F4272" t="s">
        <v>264</v>
      </c>
      <c r="G4272" t="s">
        <v>17</v>
      </c>
      <c r="I4272" t="s">
        <v>181</v>
      </c>
      <c r="J4272" t="s">
        <v>26561</v>
      </c>
      <c r="K4272" t="s">
        <v>22291</v>
      </c>
      <c r="L4272" t="s">
        <v>22291</v>
      </c>
      <c r="M4272" t="s">
        <v>22291</v>
      </c>
      <c r="N4272" t="str">
        <f t="shared" si="66"/>
        <v>OK</v>
      </c>
      <c r="O4272" t="str">
        <f>IF(OR(Table1_17[[#This Row],[amount]]&lt;$Y$8,Table1_17[[#This Row],[amount]]&gt;$Y$7),"Outlier","Normal")</f>
        <v>Normal</v>
      </c>
      <c r="P4272" t="str">
        <f>IF(OR(Table1_17[[#This Row],[missing_flag]]="Missing",Table1_17[[#This Row],[outlier_flag]]="Outliers"),"Review","Valid")</f>
        <v>Valid</v>
      </c>
    </row>
    <row r="4273" spans="1:16">
      <c r="A4273" t="s">
        <v>10030</v>
      </c>
      <c r="B4273" s="1">
        <v>44631</v>
      </c>
      <c r="C4273">
        <v>23494.76</v>
      </c>
      <c r="D4273" t="s">
        <v>1587</v>
      </c>
      <c r="E4273" t="s">
        <v>1587</v>
      </c>
      <c r="F4273" t="s">
        <v>264</v>
      </c>
      <c r="G4273" t="s">
        <v>13</v>
      </c>
      <c r="J4273" t="s">
        <v>26562</v>
      </c>
      <c r="K4273" t="s">
        <v>22291</v>
      </c>
      <c r="L4273" t="s">
        <v>22291</v>
      </c>
      <c r="M4273" t="s">
        <v>22291</v>
      </c>
      <c r="N4273" t="str">
        <f t="shared" si="66"/>
        <v>OK</v>
      </c>
      <c r="O4273" t="str">
        <f>IF(OR(Table1_17[[#This Row],[amount]]&lt;$Y$8,Table1_17[[#This Row],[amount]]&gt;$Y$7),"Outlier","Normal")</f>
        <v>Normal</v>
      </c>
      <c r="P4273" t="str">
        <f>IF(OR(Table1_17[[#This Row],[missing_flag]]="Missing",Table1_17[[#This Row],[outlier_flag]]="Outliers"),"Review","Valid")</f>
        <v>Valid</v>
      </c>
    </row>
    <row r="4274" spans="1:16">
      <c r="A4274" t="s">
        <v>10032</v>
      </c>
      <c r="B4274" s="1">
        <v>44692</v>
      </c>
      <c r="C4274">
        <v>-2000</v>
      </c>
      <c r="D4274" t="s">
        <v>1478</v>
      </c>
      <c r="E4274" t="s">
        <v>1534</v>
      </c>
      <c r="F4274" t="s">
        <v>264</v>
      </c>
      <c r="G4274" t="s">
        <v>13</v>
      </c>
      <c r="I4274" t="s">
        <v>187</v>
      </c>
      <c r="J4274" t="s">
        <v>26563</v>
      </c>
      <c r="K4274" t="s">
        <v>22291</v>
      </c>
      <c r="L4274" t="s">
        <v>22291</v>
      </c>
      <c r="M4274" t="s">
        <v>22291</v>
      </c>
      <c r="N4274" t="str">
        <f t="shared" si="66"/>
        <v>OK</v>
      </c>
      <c r="O4274" t="str">
        <f>IF(OR(Table1_17[[#This Row],[amount]]&lt;$Y$8,Table1_17[[#This Row],[amount]]&gt;$Y$7),"Outlier","Normal")</f>
        <v>Normal</v>
      </c>
      <c r="P4274" t="str">
        <f>IF(OR(Table1_17[[#This Row],[missing_flag]]="Missing",Table1_17[[#This Row],[outlier_flag]]="Outliers"),"Review","Valid")</f>
        <v>Valid</v>
      </c>
    </row>
    <row r="4275" spans="1:16">
      <c r="A4275" t="s">
        <v>10034</v>
      </c>
      <c r="B4275" s="1">
        <v>45041</v>
      </c>
      <c r="C4275">
        <v>-15761.73</v>
      </c>
      <c r="D4275" t="s">
        <v>1478</v>
      </c>
      <c r="E4275" t="s">
        <v>1496</v>
      </c>
      <c r="F4275" t="s">
        <v>268</v>
      </c>
      <c r="G4275" t="s">
        <v>13</v>
      </c>
      <c r="I4275" t="s">
        <v>225</v>
      </c>
      <c r="J4275" t="s">
        <v>26564</v>
      </c>
      <c r="K4275" t="s">
        <v>22291</v>
      </c>
      <c r="L4275" t="s">
        <v>22291</v>
      </c>
      <c r="M4275" t="s">
        <v>22291</v>
      </c>
      <c r="N4275" t="str">
        <f t="shared" si="66"/>
        <v>OK</v>
      </c>
      <c r="O4275" t="str">
        <f>IF(OR(Table1_17[[#This Row],[amount]]&lt;$Y$8,Table1_17[[#This Row],[amount]]&gt;$Y$7),"Outlier","Normal")</f>
        <v>Normal</v>
      </c>
      <c r="P4275" t="str">
        <f>IF(OR(Table1_17[[#This Row],[missing_flag]]="Missing",Table1_17[[#This Row],[outlier_flag]]="Outliers"),"Review","Valid")</f>
        <v>Valid</v>
      </c>
    </row>
    <row r="4276" spans="1:16">
      <c r="A4276" t="s">
        <v>10036</v>
      </c>
      <c r="B4276" s="1">
        <v>45179</v>
      </c>
      <c r="C4276">
        <v>-20922.45</v>
      </c>
      <c r="D4276" t="s">
        <v>1478</v>
      </c>
      <c r="E4276" t="s">
        <v>36</v>
      </c>
      <c r="F4276" t="s">
        <v>271</v>
      </c>
      <c r="G4276" t="s">
        <v>13</v>
      </c>
      <c r="I4276" t="s">
        <v>91</v>
      </c>
      <c r="J4276" t="s">
        <v>26565</v>
      </c>
      <c r="K4276" t="s">
        <v>22291</v>
      </c>
      <c r="L4276" t="s">
        <v>22291</v>
      </c>
      <c r="M4276" t="s">
        <v>22291</v>
      </c>
      <c r="N4276" t="str">
        <f t="shared" si="66"/>
        <v>OK</v>
      </c>
      <c r="O4276" t="str">
        <f>IF(OR(Table1_17[[#This Row],[amount]]&lt;$Y$8,Table1_17[[#This Row],[amount]]&gt;$Y$7),"Outlier","Normal")</f>
        <v>Normal</v>
      </c>
      <c r="P4276" t="str">
        <f>IF(OR(Table1_17[[#This Row],[missing_flag]]="Missing",Table1_17[[#This Row],[outlier_flag]]="Outliers"),"Review","Valid")</f>
        <v>Valid</v>
      </c>
    </row>
    <row r="4277" spans="1:16">
      <c r="A4277" t="s">
        <v>10038</v>
      </c>
      <c r="B4277" s="1">
        <v>44917</v>
      </c>
      <c r="C4277">
        <v>-39134.480000000003</v>
      </c>
      <c r="D4277" t="s">
        <v>1478</v>
      </c>
      <c r="E4277" t="s">
        <v>36</v>
      </c>
      <c r="F4277" t="s">
        <v>264</v>
      </c>
      <c r="G4277" t="s">
        <v>17</v>
      </c>
      <c r="I4277" t="s">
        <v>73</v>
      </c>
      <c r="J4277" t="s">
        <v>26566</v>
      </c>
      <c r="K4277" t="s">
        <v>22291</v>
      </c>
      <c r="L4277" t="s">
        <v>22291</v>
      </c>
      <c r="M4277" t="s">
        <v>22291</v>
      </c>
      <c r="N4277" t="str">
        <f t="shared" si="66"/>
        <v>OK</v>
      </c>
      <c r="O4277" t="str">
        <f>IF(OR(Table1_17[[#This Row],[amount]]&lt;$Y$8,Table1_17[[#This Row],[amount]]&gt;$Y$7),"Outlier","Normal")</f>
        <v>Normal</v>
      </c>
      <c r="P4277" t="str">
        <f>IF(OR(Table1_17[[#This Row],[missing_flag]]="Missing",Table1_17[[#This Row],[outlier_flag]]="Outliers"),"Review","Valid")</f>
        <v>Valid</v>
      </c>
    </row>
    <row r="4278" spans="1:16">
      <c r="A4278" t="s">
        <v>10040</v>
      </c>
      <c r="B4278" s="1">
        <v>45286</v>
      </c>
      <c r="C4278">
        <v>201166.17</v>
      </c>
      <c r="D4278" t="s">
        <v>1483</v>
      </c>
      <c r="E4278" t="s">
        <v>1487</v>
      </c>
      <c r="F4278" t="s">
        <v>271</v>
      </c>
      <c r="G4278" t="s">
        <v>29</v>
      </c>
      <c r="H4278" t="s">
        <v>924</v>
      </c>
      <c r="J4278" t="s">
        <v>26567</v>
      </c>
      <c r="K4278" t="s">
        <v>22291</v>
      </c>
      <c r="L4278" t="s">
        <v>22291</v>
      </c>
      <c r="M4278" t="s">
        <v>22291</v>
      </c>
      <c r="N4278" t="str">
        <f t="shared" si="66"/>
        <v>OK</v>
      </c>
      <c r="O4278" t="str">
        <f>IF(OR(Table1_17[[#This Row],[amount]]&lt;$Y$8,Table1_17[[#This Row],[amount]]&gt;$Y$7),"Outlier","Normal")</f>
        <v>Normal</v>
      </c>
      <c r="P4278" t="str">
        <f>IF(OR(Table1_17[[#This Row],[missing_flag]]="Missing",Table1_17[[#This Row],[outlier_flag]]="Outliers"),"Review","Valid")</f>
        <v>Valid</v>
      </c>
    </row>
    <row r="4279" spans="1:16">
      <c r="A4279" t="s">
        <v>10042</v>
      </c>
      <c r="B4279" s="1">
        <v>45217</v>
      </c>
      <c r="C4279">
        <v>164632.1</v>
      </c>
      <c r="D4279" t="s">
        <v>1483</v>
      </c>
      <c r="E4279" t="s">
        <v>1499</v>
      </c>
      <c r="F4279" t="s">
        <v>271</v>
      </c>
      <c r="G4279" t="s">
        <v>8</v>
      </c>
      <c r="H4279" t="s">
        <v>1247</v>
      </c>
      <c r="J4279" t="s">
        <v>26568</v>
      </c>
      <c r="K4279" t="s">
        <v>22291</v>
      </c>
      <c r="L4279" t="s">
        <v>22291</v>
      </c>
      <c r="M4279" t="s">
        <v>22291</v>
      </c>
      <c r="N4279" t="str">
        <f t="shared" si="66"/>
        <v>OK</v>
      </c>
      <c r="O4279" t="str">
        <f>IF(OR(Table1_17[[#This Row],[amount]]&lt;$Y$8,Table1_17[[#This Row],[amount]]&gt;$Y$7),"Outlier","Normal")</f>
        <v>Normal</v>
      </c>
      <c r="P4279" t="str">
        <f>IF(OR(Table1_17[[#This Row],[missing_flag]]="Missing",Table1_17[[#This Row],[outlier_flag]]="Outliers"),"Review","Valid")</f>
        <v>Valid</v>
      </c>
    </row>
    <row r="4280" spans="1:16">
      <c r="A4280" t="s">
        <v>10044</v>
      </c>
      <c r="B4280" s="1">
        <v>45108</v>
      </c>
      <c r="C4280">
        <v>32570.959999999999</v>
      </c>
      <c r="D4280" t="s">
        <v>1587</v>
      </c>
      <c r="E4280" t="s">
        <v>1587</v>
      </c>
      <c r="F4280" t="s">
        <v>271</v>
      </c>
      <c r="G4280" t="s">
        <v>8</v>
      </c>
      <c r="J4280" t="s">
        <v>26569</v>
      </c>
      <c r="K4280" t="s">
        <v>22291</v>
      </c>
      <c r="L4280" t="s">
        <v>22291</v>
      </c>
      <c r="M4280" t="s">
        <v>22291</v>
      </c>
      <c r="N4280" t="str">
        <f t="shared" si="66"/>
        <v>OK</v>
      </c>
      <c r="O4280" t="str">
        <f>IF(OR(Table1_17[[#This Row],[amount]]&lt;$Y$8,Table1_17[[#This Row],[amount]]&gt;$Y$7),"Outlier","Normal")</f>
        <v>Normal</v>
      </c>
      <c r="P4280" t="str">
        <f>IF(OR(Table1_17[[#This Row],[missing_flag]]="Missing",Table1_17[[#This Row],[outlier_flag]]="Outliers"),"Review","Valid")</f>
        <v>Valid</v>
      </c>
    </row>
    <row r="4281" spans="1:16">
      <c r="A4281" t="s">
        <v>10046</v>
      </c>
      <c r="B4281" s="1">
        <v>45275</v>
      </c>
      <c r="C4281">
        <v>182812.79</v>
      </c>
      <c r="D4281" t="s">
        <v>1483</v>
      </c>
      <c r="E4281" t="s">
        <v>1499</v>
      </c>
      <c r="F4281" t="s">
        <v>264</v>
      </c>
      <c r="G4281" t="s">
        <v>29</v>
      </c>
      <c r="H4281" t="s">
        <v>1047</v>
      </c>
      <c r="J4281" t="s">
        <v>26570</v>
      </c>
      <c r="K4281" t="s">
        <v>22291</v>
      </c>
      <c r="L4281" t="s">
        <v>22291</v>
      </c>
      <c r="M4281" t="s">
        <v>22291</v>
      </c>
      <c r="N4281" t="str">
        <f t="shared" si="66"/>
        <v>OK</v>
      </c>
      <c r="O4281" t="str">
        <f>IF(OR(Table1_17[[#This Row],[amount]]&lt;$Y$8,Table1_17[[#This Row],[amount]]&gt;$Y$7),"Outlier","Normal")</f>
        <v>Normal</v>
      </c>
      <c r="P4281" t="str">
        <f>IF(OR(Table1_17[[#This Row],[missing_flag]]="Missing",Table1_17[[#This Row],[outlier_flag]]="Outliers"),"Review","Valid")</f>
        <v>Valid</v>
      </c>
    </row>
    <row r="4282" spans="1:16">
      <c r="A4282" t="s">
        <v>10048</v>
      </c>
      <c r="B4282" s="1">
        <v>44805</v>
      </c>
      <c r="C4282">
        <v>-68213.149999999994</v>
      </c>
      <c r="D4282" t="s">
        <v>1478</v>
      </c>
      <c r="E4282" t="s">
        <v>1534</v>
      </c>
      <c r="F4282" t="s">
        <v>264</v>
      </c>
      <c r="G4282" t="s">
        <v>17</v>
      </c>
      <c r="I4282" t="s">
        <v>236</v>
      </c>
      <c r="J4282" t="s">
        <v>26571</v>
      </c>
      <c r="K4282" t="s">
        <v>22291</v>
      </c>
      <c r="L4282" t="s">
        <v>22291</v>
      </c>
      <c r="M4282" t="s">
        <v>22291</v>
      </c>
      <c r="N4282" t="str">
        <f t="shared" si="66"/>
        <v>OK</v>
      </c>
      <c r="O4282" t="str">
        <f>IF(OR(Table1_17[[#This Row],[amount]]&lt;$Y$8,Table1_17[[#This Row],[amount]]&gt;$Y$7),"Outlier","Normal")</f>
        <v>Normal</v>
      </c>
      <c r="P4282" t="str">
        <f>IF(OR(Table1_17[[#This Row],[missing_flag]]="Missing",Table1_17[[#This Row],[outlier_flag]]="Outliers"),"Review","Valid")</f>
        <v>Valid</v>
      </c>
    </row>
    <row r="4283" spans="1:16">
      <c r="A4283" t="s">
        <v>10050</v>
      </c>
      <c r="B4283" s="1">
        <v>44793</v>
      </c>
      <c r="C4283">
        <v>-24283.68</v>
      </c>
      <c r="D4283" t="s">
        <v>1478</v>
      </c>
      <c r="E4283" t="s">
        <v>1496</v>
      </c>
      <c r="F4283" t="s">
        <v>271</v>
      </c>
      <c r="G4283" t="s">
        <v>8</v>
      </c>
      <c r="I4283" t="s">
        <v>175</v>
      </c>
      <c r="J4283" t="s">
        <v>26572</v>
      </c>
      <c r="K4283" t="s">
        <v>22291</v>
      </c>
      <c r="L4283" t="s">
        <v>22291</v>
      </c>
      <c r="M4283" t="s">
        <v>22291</v>
      </c>
      <c r="N4283" t="str">
        <f t="shared" si="66"/>
        <v>OK</v>
      </c>
      <c r="O4283" t="str">
        <f>IF(OR(Table1_17[[#This Row],[amount]]&lt;$Y$8,Table1_17[[#This Row],[amount]]&gt;$Y$7),"Outlier","Normal")</f>
        <v>Normal</v>
      </c>
      <c r="P4283" t="str">
        <f>IF(OR(Table1_17[[#This Row],[missing_flag]]="Missing",Table1_17[[#This Row],[outlier_flag]]="Outliers"),"Review","Valid")</f>
        <v>Valid</v>
      </c>
    </row>
    <row r="4284" spans="1:16">
      <c r="A4284" t="s">
        <v>10052</v>
      </c>
      <c r="B4284" s="1">
        <v>44869</v>
      </c>
      <c r="C4284">
        <v>141406.12</v>
      </c>
      <c r="D4284" t="s">
        <v>1483</v>
      </c>
      <c r="E4284" t="s">
        <v>1484</v>
      </c>
      <c r="F4284" t="s">
        <v>271</v>
      </c>
      <c r="G4284" t="s">
        <v>13</v>
      </c>
      <c r="H4284" t="s">
        <v>1251</v>
      </c>
      <c r="J4284" t="s">
        <v>26573</v>
      </c>
      <c r="K4284" t="s">
        <v>22291</v>
      </c>
      <c r="L4284" t="s">
        <v>22291</v>
      </c>
      <c r="M4284" t="s">
        <v>22291</v>
      </c>
      <c r="N4284" t="str">
        <f t="shared" si="66"/>
        <v>OK</v>
      </c>
      <c r="O4284" t="str">
        <f>IF(OR(Table1_17[[#This Row],[amount]]&lt;$Y$8,Table1_17[[#This Row],[amount]]&gt;$Y$7),"Outlier","Normal")</f>
        <v>Normal</v>
      </c>
      <c r="P4284" t="str">
        <f>IF(OR(Table1_17[[#This Row],[missing_flag]]="Missing",Table1_17[[#This Row],[outlier_flag]]="Outliers"),"Review","Valid")</f>
        <v>Valid</v>
      </c>
    </row>
    <row r="4285" spans="1:16">
      <c r="A4285" t="s">
        <v>10054</v>
      </c>
      <c r="B4285" s="1">
        <v>44768</v>
      </c>
      <c r="C4285">
        <v>146082.01999999999</v>
      </c>
      <c r="D4285" t="s">
        <v>1483</v>
      </c>
      <c r="E4285" t="s">
        <v>1499</v>
      </c>
      <c r="F4285" t="s">
        <v>264</v>
      </c>
      <c r="G4285" t="s">
        <v>8</v>
      </c>
      <c r="H4285" t="s">
        <v>1055</v>
      </c>
      <c r="J4285" t="s">
        <v>26574</v>
      </c>
      <c r="K4285" t="s">
        <v>22291</v>
      </c>
      <c r="L4285" t="s">
        <v>22291</v>
      </c>
      <c r="M4285" t="s">
        <v>22291</v>
      </c>
      <c r="N4285" t="str">
        <f t="shared" si="66"/>
        <v>OK</v>
      </c>
      <c r="O4285" t="str">
        <f>IF(OR(Table1_17[[#This Row],[amount]]&lt;$Y$8,Table1_17[[#This Row],[amount]]&gt;$Y$7),"Outlier","Normal")</f>
        <v>Normal</v>
      </c>
      <c r="P4285" t="str">
        <f>IF(OR(Table1_17[[#This Row],[missing_flag]]="Missing",Table1_17[[#This Row],[outlier_flag]]="Outliers"),"Review","Valid")</f>
        <v>Valid</v>
      </c>
    </row>
    <row r="4286" spans="1:16">
      <c r="A4286" t="s">
        <v>10056</v>
      </c>
      <c r="B4286" s="1">
        <v>45047</v>
      </c>
      <c r="C4286">
        <v>179377.64</v>
      </c>
      <c r="D4286" t="s">
        <v>1483</v>
      </c>
      <c r="E4286" t="s">
        <v>1499</v>
      </c>
      <c r="F4286" t="s">
        <v>271</v>
      </c>
      <c r="G4286" t="s">
        <v>13</v>
      </c>
      <c r="H4286" t="s">
        <v>977</v>
      </c>
      <c r="J4286" t="s">
        <v>26575</v>
      </c>
      <c r="K4286" t="s">
        <v>22291</v>
      </c>
      <c r="L4286" t="s">
        <v>22291</v>
      </c>
      <c r="M4286" t="s">
        <v>22291</v>
      </c>
      <c r="N4286" t="str">
        <f t="shared" si="66"/>
        <v>OK</v>
      </c>
      <c r="O4286" t="str">
        <f>IF(OR(Table1_17[[#This Row],[amount]]&lt;$Y$8,Table1_17[[#This Row],[amount]]&gt;$Y$7),"Outlier","Normal")</f>
        <v>Normal</v>
      </c>
      <c r="P4286" t="str">
        <f>IF(OR(Table1_17[[#This Row],[missing_flag]]="Missing",Table1_17[[#This Row],[outlier_flag]]="Outliers"),"Review","Valid")</f>
        <v>Valid</v>
      </c>
    </row>
    <row r="4287" spans="1:16">
      <c r="A4287" t="s">
        <v>10058</v>
      </c>
      <c r="B4287" s="1">
        <v>44661</v>
      </c>
      <c r="C4287">
        <v>178779.12</v>
      </c>
      <c r="D4287" t="s">
        <v>1483</v>
      </c>
      <c r="E4287" t="s">
        <v>1499</v>
      </c>
      <c r="F4287" t="s">
        <v>264</v>
      </c>
      <c r="G4287" t="s">
        <v>17</v>
      </c>
      <c r="H4287" t="s">
        <v>672</v>
      </c>
      <c r="J4287" t="s">
        <v>26576</v>
      </c>
      <c r="K4287" t="s">
        <v>22291</v>
      </c>
      <c r="L4287" t="s">
        <v>22291</v>
      </c>
      <c r="M4287" t="s">
        <v>22291</v>
      </c>
      <c r="N4287" t="str">
        <f t="shared" si="66"/>
        <v>OK</v>
      </c>
      <c r="O4287" t="str">
        <f>IF(OR(Table1_17[[#This Row],[amount]]&lt;$Y$8,Table1_17[[#This Row],[amount]]&gt;$Y$7),"Outlier","Normal")</f>
        <v>Normal</v>
      </c>
      <c r="P4287" t="str">
        <f>IF(OR(Table1_17[[#This Row],[missing_flag]]="Missing",Table1_17[[#This Row],[outlier_flag]]="Outliers"),"Review","Valid")</f>
        <v>Valid</v>
      </c>
    </row>
    <row r="4288" spans="1:16">
      <c r="A4288" t="s">
        <v>10060</v>
      </c>
      <c r="B4288" s="1">
        <v>45142</v>
      </c>
      <c r="C4288">
        <v>-52323.26</v>
      </c>
      <c r="D4288" t="s">
        <v>1478</v>
      </c>
      <c r="E4288" t="s">
        <v>1534</v>
      </c>
      <c r="F4288" t="s">
        <v>271</v>
      </c>
      <c r="G4288" t="s">
        <v>17</v>
      </c>
      <c r="I4288" t="s">
        <v>157</v>
      </c>
      <c r="J4288" t="s">
        <v>26577</v>
      </c>
      <c r="K4288" t="s">
        <v>22291</v>
      </c>
      <c r="L4288" t="s">
        <v>22291</v>
      </c>
      <c r="M4288" t="s">
        <v>22291</v>
      </c>
      <c r="N4288" t="str">
        <f t="shared" si="66"/>
        <v>OK</v>
      </c>
      <c r="O4288" t="str">
        <f>IF(OR(Table1_17[[#This Row],[amount]]&lt;$Y$8,Table1_17[[#This Row],[amount]]&gt;$Y$7),"Outlier","Normal")</f>
        <v>Normal</v>
      </c>
      <c r="P4288" t="str">
        <f>IF(OR(Table1_17[[#This Row],[missing_flag]]="Missing",Table1_17[[#This Row],[outlier_flag]]="Outliers"),"Review","Valid")</f>
        <v>Valid</v>
      </c>
    </row>
    <row r="4289" spans="1:16">
      <c r="A4289" t="s">
        <v>10062</v>
      </c>
      <c r="B4289" s="1">
        <v>44677</v>
      </c>
      <c r="C4289">
        <v>-56444.2</v>
      </c>
      <c r="D4289" t="s">
        <v>1478</v>
      </c>
      <c r="E4289" t="s">
        <v>1496</v>
      </c>
      <c r="F4289" t="s">
        <v>268</v>
      </c>
      <c r="G4289" t="s">
        <v>29</v>
      </c>
      <c r="I4289" t="s">
        <v>81</v>
      </c>
      <c r="J4289" t="s">
        <v>26578</v>
      </c>
      <c r="K4289" t="s">
        <v>22291</v>
      </c>
      <c r="L4289" t="s">
        <v>22291</v>
      </c>
      <c r="M4289" t="s">
        <v>22291</v>
      </c>
      <c r="N4289" t="str">
        <f t="shared" si="66"/>
        <v>OK</v>
      </c>
      <c r="O4289" t="str">
        <f>IF(OR(Table1_17[[#This Row],[amount]]&lt;$Y$8,Table1_17[[#This Row],[amount]]&gt;$Y$7),"Outlier","Normal")</f>
        <v>Normal</v>
      </c>
      <c r="P4289" t="str">
        <f>IF(OR(Table1_17[[#This Row],[missing_flag]]="Missing",Table1_17[[#This Row],[outlier_flag]]="Outliers"),"Review","Valid")</f>
        <v>Valid</v>
      </c>
    </row>
    <row r="4290" spans="1:16">
      <c r="A4290" t="s">
        <v>10064</v>
      </c>
      <c r="B4290" s="1">
        <v>44968</v>
      </c>
      <c r="C4290">
        <v>102786.64</v>
      </c>
      <c r="D4290" t="s">
        <v>1483</v>
      </c>
      <c r="E4290" t="s">
        <v>1484</v>
      </c>
      <c r="F4290" t="s">
        <v>271</v>
      </c>
      <c r="G4290" t="s">
        <v>8</v>
      </c>
      <c r="H4290" t="s">
        <v>1111</v>
      </c>
      <c r="J4290" t="s">
        <v>26579</v>
      </c>
      <c r="K4290" t="s">
        <v>22291</v>
      </c>
      <c r="L4290" t="s">
        <v>22291</v>
      </c>
      <c r="M4290" t="s">
        <v>22291</v>
      </c>
      <c r="N4290" t="str">
        <f t="shared" si="66"/>
        <v>OK</v>
      </c>
      <c r="O4290" t="str">
        <f>IF(OR(Table1_17[[#This Row],[amount]]&lt;$Y$8,Table1_17[[#This Row],[amount]]&gt;$Y$7),"Outlier","Normal")</f>
        <v>Normal</v>
      </c>
      <c r="P4290" t="str">
        <f>IF(OR(Table1_17[[#This Row],[missing_flag]]="Missing",Table1_17[[#This Row],[outlier_flag]]="Outliers"),"Review","Valid")</f>
        <v>Valid</v>
      </c>
    </row>
    <row r="4291" spans="1:16">
      <c r="A4291" t="s">
        <v>10066</v>
      </c>
      <c r="B4291" s="1">
        <v>44870</v>
      </c>
      <c r="C4291">
        <v>71566.23</v>
      </c>
      <c r="D4291" t="s">
        <v>1483</v>
      </c>
      <c r="E4291" t="s">
        <v>1487</v>
      </c>
      <c r="F4291" t="s">
        <v>264</v>
      </c>
      <c r="G4291" t="s">
        <v>17</v>
      </c>
      <c r="H4291" t="s">
        <v>778</v>
      </c>
      <c r="J4291" t="s">
        <v>26580</v>
      </c>
      <c r="K4291" t="s">
        <v>22291</v>
      </c>
      <c r="L4291" t="s">
        <v>22291</v>
      </c>
      <c r="M4291" t="s">
        <v>22291</v>
      </c>
      <c r="N4291" t="str">
        <f t="shared" ref="N4291:N4354" si="67">IF(OR(B4291="",C4291="",D4291="",F4291=""),"Missing","OK")</f>
        <v>OK</v>
      </c>
      <c r="O4291" t="str">
        <f>IF(OR(Table1_17[[#This Row],[amount]]&lt;$Y$8,Table1_17[[#This Row],[amount]]&gt;$Y$7),"Outlier","Normal")</f>
        <v>Normal</v>
      </c>
      <c r="P4291" t="str">
        <f>IF(OR(Table1_17[[#This Row],[missing_flag]]="Missing",Table1_17[[#This Row],[outlier_flag]]="Outliers"),"Review","Valid")</f>
        <v>Valid</v>
      </c>
    </row>
    <row r="4292" spans="1:16">
      <c r="A4292" t="s">
        <v>10068</v>
      </c>
      <c r="B4292" s="1">
        <v>44701</v>
      </c>
      <c r="C4292">
        <v>-23299.86</v>
      </c>
      <c r="D4292" t="s">
        <v>1478</v>
      </c>
      <c r="E4292" t="s">
        <v>36</v>
      </c>
      <c r="F4292" t="s">
        <v>264</v>
      </c>
      <c r="G4292" t="s">
        <v>13</v>
      </c>
      <c r="I4292" t="s">
        <v>107</v>
      </c>
      <c r="J4292" t="s">
        <v>26581</v>
      </c>
      <c r="K4292" t="s">
        <v>22291</v>
      </c>
      <c r="L4292" t="s">
        <v>22291</v>
      </c>
      <c r="M4292" t="s">
        <v>22291</v>
      </c>
      <c r="N4292" t="str">
        <f t="shared" si="67"/>
        <v>OK</v>
      </c>
      <c r="O4292" t="str">
        <f>IF(OR(Table1_17[[#This Row],[amount]]&lt;$Y$8,Table1_17[[#This Row],[amount]]&gt;$Y$7),"Outlier","Normal")</f>
        <v>Normal</v>
      </c>
      <c r="P4292" t="str">
        <f>IF(OR(Table1_17[[#This Row],[missing_flag]]="Missing",Table1_17[[#This Row],[outlier_flag]]="Outliers"),"Review","Valid")</f>
        <v>Valid</v>
      </c>
    </row>
    <row r="4293" spans="1:16">
      <c r="A4293" t="s">
        <v>10070</v>
      </c>
      <c r="B4293" s="1">
        <v>45126</v>
      </c>
      <c r="C4293">
        <v>-15692.58</v>
      </c>
      <c r="D4293" t="s">
        <v>1478</v>
      </c>
      <c r="E4293" t="s">
        <v>20</v>
      </c>
      <c r="F4293" t="s">
        <v>268</v>
      </c>
      <c r="G4293" t="s">
        <v>8</v>
      </c>
      <c r="I4293" t="s">
        <v>175</v>
      </c>
      <c r="J4293" t="s">
        <v>26582</v>
      </c>
      <c r="K4293" t="s">
        <v>22291</v>
      </c>
      <c r="L4293" t="s">
        <v>22291</v>
      </c>
      <c r="M4293" t="s">
        <v>22291</v>
      </c>
      <c r="N4293" t="str">
        <f t="shared" si="67"/>
        <v>OK</v>
      </c>
      <c r="O4293" t="str">
        <f>IF(OR(Table1_17[[#This Row],[amount]]&lt;$Y$8,Table1_17[[#This Row],[amount]]&gt;$Y$7),"Outlier","Normal")</f>
        <v>Normal</v>
      </c>
      <c r="P4293" t="str">
        <f>IF(OR(Table1_17[[#This Row],[missing_flag]]="Missing",Table1_17[[#This Row],[outlier_flag]]="Outliers"),"Review","Valid")</f>
        <v>Valid</v>
      </c>
    </row>
    <row r="4294" spans="1:16">
      <c r="A4294" t="s">
        <v>10072</v>
      </c>
      <c r="B4294" s="1">
        <v>45150</v>
      </c>
      <c r="C4294">
        <v>-67344.320000000007</v>
      </c>
      <c r="D4294" t="s">
        <v>1478</v>
      </c>
      <c r="E4294" t="s">
        <v>36</v>
      </c>
      <c r="F4294" t="s">
        <v>268</v>
      </c>
      <c r="G4294" t="s">
        <v>29</v>
      </c>
      <c r="I4294" t="s">
        <v>125</v>
      </c>
      <c r="J4294" t="s">
        <v>26583</v>
      </c>
      <c r="K4294" t="s">
        <v>22291</v>
      </c>
      <c r="L4294" t="s">
        <v>22291</v>
      </c>
      <c r="M4294" t="s">
        <v>22291</v>
      </c>
      <c r="N4294" t="str">
        <f t="shared" si="67"/>
        <v>OK</v>
      </c>
      <c r="O4294" t="str">
        <f>IF(OR(Table1_17[[#This Row],[amount]]&lt;$Y$8,Table1_17[[#This Row],[amount]]&gt;$Y$7),"Outlier","Normal")</f>
        <v>Normal</v>
      </c>
      <c r="P4294" t="str">
        <f>IF(OR(Table1_17[[#This Row],[missing_flag]]="Missing",Table1_17[[#This Row],[outlier_flag]]="Outliers"),"Review","Valid")</f>
        <v>Valid</v>
      </c>
    </row>
    <row r="4295" spans="1:16">
      <c r="A4295" t="s">
        <v>10074</v>
      </c>
      <c r="B4295" s="1">
        <v>45184</v>
      </c>
      <c r="C4295">
        <v>-57626.76</v>
      </c>
      <c r="D4295" t="s">
        <v>1478</v>
      </c>
      <c r="E4295" t="s">
        <v>7</v>
      </c>
      <c r="F4295" t="s">
        <v>271</v>
      </c>
      <c r="G4295" t="s">
        <v>29</v>
      </c>
      <c r="I4295" t="s">
        <v>79</v>
      </c>
      <c r="J4295" t="s">
        <v>26584</v>
      </c>
      <c r="K4295" t="s">
        <v>22291</v>
      </c>
      <c r="L4295" t="s">
        <v>22291</v>
      </c>
      <c r="M4295" t="s">
        <v>22291</v>
      </c>
      <c r="N4295" t="str">
        <f t="shared" si="67"/>
        <v>OK</v>
      </c>
      <c r="O4295" t="str">
        <f>IF(OR(Table1_17[[#This Row],[amount]]&lt;$Y$8,Table1_17[[#This Row],[amount]]&gt;$Y$7),"Outlier","Normal")</f>
        <v>Normal</v>
      </c>
      <c r="P4295" t="str">
        <f>IF(OR(Table1_17[[#This Row],[missing_flag]]="Missing",Table1_17[[#This Row],[outlier_flag]]="Outliers"),"Review","Valid")</f>
        <v>Valid</v>
      </c>
    </row>
    <row r="4296" spans="1:16">
      <c r="A4296" t="s">
        <v>10076</v>
      </c>
      <c r="B4296" s="1">
        <v>44921</v>
      </c>
      <c r="C4296">
        <v>160163.10999999999</v>
      </c>
      <c r="D4296" t="s">
        <v>1483</v>
      </c>
      <c r="E4296" t="s">
        <v>1499</v>
      </c>
      <c r="F4296" t="s">
        <v>268</v>
      </c>
      <c r="G4296" t="s">
        <v>29</v>
      </c>
      <c r="H4296" t="s">
        <v>794</v>
      </c>
      <c r="J4296" t="s">
        <v>26585</v>
      </c>
      <c r="K4296" t="s">
        <v>22291</v>
      </c>
      <c r="L4296" t="s">
        <v>22291</v>
      </c>
      <c r="M4296" t="s">
        <v>22291</v>
      </c>
      <c r="N4296" t="str">
        <f t="shared" si="67"/>
        <v>OK</v>
      </c>
      <c r="O4296" t="str">
        <f>IF(OR(Table1_17[[#This Row],[amount]]&lt;$Y$8,Table1_17[[#This Row],[amount]]&gt;$Y$7),"Outlier","Normal")</f>
        <v>Normal</v>
      </c>
      <c r="P4296" t="str">
        <f>IF(OR(Table1_17[[#This Row],[missing_flag]]="Missing",Table1_17[[#This Row],[outlier_flag]]="Outliers"),"Review","Valid")</f>
        <v>Valid</v>
      </c>
    </row>
    <row r="4297" spans="1:16">
      <c r="A4297" t="s">
        <v>10078</v>
      </c>
      <c r="B4297" s="1">
        <v>44614</v>
      </c>
      <c r="C4297">
        <v>118357.56</v>
      </c>
      <c r="D4297" t="s">
        <v>1483</v>
      </c>
      <c r="E4297" t="s">
        <v>1484</v>
      </c>
      <c r="F4297" t="s">
        <v>268</v>
      </c>
      <c r="G4297" t="s">
        <v>13</v>
      </c>
      <c r="H4297" t="s">
        <v>1155</v>
      </c>
      <c r="J4297" t="s">
        <v>26586</v>
      </c>
      <c r="K4297" t="s">
        <v>22291</v>
      </c>
      <c r="L4297" t="s">
        <v>22291</v>
      </c>
      <c r="M4297" t="s">
        <v>22291</v>
      </c>
      <c r="N4297" t="str">
        <f t="shared" si="67"/>
        <v>OK</v>
      </c>
      <c r="O4297" t="str">
        <f>IF(OR(Table1_17[[#This Row],[amount]]&lt;$Y$8,Table1_17[[#This Row],[amount]]&gt;$Y$7),"Outlier","Normal")</f>
        <v>Normal</v>
      </c>
      <c r="P4297" t="str">
        <f>IF(OR(Table1_17[[#This Row],[missing_flag]]="Missing",Table1_17[[#This Row],[outlier_flag]]="Outliers"),"Review","Valid")</f>
        <v>Valid</v>
      </c>
    </row>
    <row r="4298" spans="1:16">
      <c r="A4298" t="s">
        <v>10080</v>
      </c>
      <c r="B4298" s="1">
        <v>44994</v>
      </c>
      <c r="C4298">
        <v>125163.23</v>
      </c>
      <c r="D4298" t="s">
        <v>1483</v>
      </c>
      <c r="E4298" t="s">
        <v>1499</v>
      </c>
      <c r="F4298" t="s">
        <v>271</v>
      </c>
      <c r="G4298" t="s">
        <v>13</v>
      </c>
      <c r="H4298" t="s">
        <v>828</v>
      </c>
      <c r="J4298" t="s">
        <v>26587</v>
      </c>
      <c r="K4298" t="s">
        <v>22291</v>
      </c>
      <c r="L4298" t="s">
        <v>22291</v>
      </c>
      <c r="M4298" t="s">
        <v>22291</v>
      </c>
      <c r="N4298" t="str">
        <f t="shared" si="67"/>
        <v>OK</v>
      </c>
      <c r="O4298" t="str">
        <f>IF(OR(Table1_17[[#This Row],[amount]]&lt;$Y$8,Table1_17[[#This Row],[amount]]&gt;$Y$7),"Outlier","Normal")</f>
        <v>Normal</v>
      </c>
      <c r="P4298" t="str">
        <f>IF(OR(Table1_17[[#This Row],[missing_flag]]="Missing",Table1_17[[#This Row],[outlier_flag]]="Outliers"),"Review","Valid")</f>
        <v>Valid</v>
      </c>
    </row>
    <row r="4299" spans="1:16">
      <c r="A4299" t="s">
        <v>10082</v>
      </c>
      <c r="B4299" s="1">
        <v>44846</v>
      </c>
      <c r="C4299">
        <v>-27860.799999999999</v>
      </c>
      <c r="D4299" t="s">
        <v>1478</v>
      </c>
      <c r="E4299" t="s">
        <v>1534</v>
      </c>
      <c r="F4299" t="s">
        <v>268</v>
      </c>
      <c r="G4299" t="s">
        <v>29</v>
      </c>
      <c r="I4299" t="s">
        <v>37</v>
      </c>
      <c r="J4299" t="s">
        <v>26588</v>
      </c>
      <c r="K4299" t="s">
        <v>22291</v>
      </c>
      <c r="L4299" t="s">
        <v>22291</v>
      </c>
      <c r="M4299" t="s">
        <v>22291</v>
      </c>
      <c r="N4299" t="str">
        <f t="shared" si="67"/>
        <v>OK</v>
      </c>
      <c r="O4299" t="str">
        <f>IF(OR(Table1_17[[#This Row],[amount]]&lt;$Y$8,Table1_17[[#This Row],[amount]]&gt;$Y$7),"Outlier","Normal")</f>
        <v>Normal</v>
      </c>
      <c r="P4299" t="str">
        <f>IF(OR(Table1_17[[#This Row],[missing_flag]]="Missing",Table1_17[[#This Row],[outlier_flag]]="Outliers"),"Review","Valid")</f>
        <v>Valid</v>
      </c>
    </row>
    <row r="4300" spans="1:16">
      <c r="A4300" t="s">
        <v>10084</v>
      </c>
      <c r="B4300" s="1">
        <v>45129</v>
      </c>
      <c r="C4300">
        <v>120019.47</v>
      </c>
      <c r="D4300" t="s">
        <v>1483</v>
      </c>
      <c r="E4300" t="s">
        <v>1487</v>
      </c>
      <c r="F4300" t="s">
        <v>271</v>
      </c>
      <c r="G4300" t="s">
        <v>17</v>
      </c>
      <c r="H4300" t="s">
        <v>1163</v>
      </c>
      <c r="J4300" t="s">
        <v>26589</v>
      </c>
      <c r="K4300" t="s">
        <v>22291</v>
      </c>
      <c r="L4300" t="s">
        <v>22291</v>
      </c>
      <c r="M4300" t="s">
        <v>22291</v>
      </c>
      <c r="N4300" t="str">
        <f t="shared" si="67"/>
        <v>OK</v>
      </c>
      <c r="O4300" t="str">
        <f>IF(OR(Table1_17[[#This Row],[amount]]&lt;$Y$8,Table1_17[[#This Row],[amount]]&gt;$Y$7),"Outlier","Normal")</f>
        <v>Normal</v>
      </c>
      <c r="P4300" t="str">
        <f>IF(OR(Table1_17[[#This Row],[missing_flag]]="Missing",Table1_17[[#This Row],[outlier_flag]]="Outliers"),"Review","Valid")</f>
        <v>Valid</v>
      </c>
    </row>
    <row r="4301" spans="1:16">
      <c r="A4301" t="s">
        <v>10086</v>
      </c>
      <c r="B4301" s="1">
        <v>45185</v>
      </c>
      <c r="C4301">
        <v>-42285.15</v>
      </c>
      <c r="D4301" t="s">
        <v>1478</v>
      </c>
      <c r="E4301" t="s">
        <v>7</v>
      </c>
      <c r="F4301" t="s">
        <v>268</v>
      </c>
      <c r="G4301" t="s">
        <v>13</v>
      </c>
      <c r="I4301" t="s">
        <v>23</v>
      </c>
      <c r="J4301" t="s">
        <v>26590</v>
      </c>
      <c r="K4301" t="s">
        <v>22291</v>
      </c>
      <c r="L4301" t="s">
        <v>22291</v>
      </c>
      <c r="M4301" t="s">
        <v>22291</v>
      </c>
      <c r="N4301" t="str">
        <f t="shared" si="67"/>
        <v>OK</v>
      </c>
      <c r="O4301" t="str">
        <f>IF(OR(Table1_17[[#This Row],[amount]]&lt;$Y$8,Table1_17[[#This Row],[amount]]&gt;$Y$7),"Outlier","Normal")</f>
        <v>Normal</v>
      </c>
      <c r="P4301" t="str">
        <f>IF(OR(Table1_17[[#This Row],[missing_flag]]="Missing",Table1_17[[#This Row],[outlier_flag]]="Outliers"),"Review","Valid")</f>
        <v>Valid</v>
      </c>
    </row>
    <row r="4302" spans="1:16">
      <c r="A4302" t="s">
        <v>10088</v>
      </c>
      <c r="B4302" s="1">
        <v>45135</v>
      </c>
      <c r="C4302">
        <v>147848.28</v>
      </c>
      <c r="D4302" t="s">
        <v>1483</v>
      </c>
      <c r="E4302" t="s">
        <v>1487</v>
      </c>
      <c r="F4302" t="s">
        <v>268</v>
      </c>
      <c r="G4302" t="s">
        <v>13</v>
      </c>
      <c r="H4302" t="s">
        <v>796</v>
      </c>
      <c r="J4302" t="s">
        <v>26591</v>
      </c>
      <c r="K4302" t="s">
        <v>22291</v>
      </c>
      <c r="L4302" t="s">
        <v>22291</v>
      </c>
      <c r="M4302" t="s">
        <v>22291</v>
      </c>
      <c r="N4302" t="str">
        <f t="shared" si="67"/>
        <v>OK</v>
      </c>
      <c r="O4302" t="str">
        <f>IF(OR(Table1_17[[#This Row],[amount]]&lt;$Y$8,Table1_17[[#This Row],[amount]]&gt;$Y$7),"Outlier","Normal")</f>
        <v>Normal</v>
      </c>
      <c r="P4302" t="str">
        <f>IF(OR(Table1_17[[#This Row],[missing_flag]]="Missing",Table1_17[[#This Row],[outlier_flag]]="Outliers"),"Review","Valid")</f>
        <v>Valid</v>
      </c>
    </row>
    <row r="4303" spans="1:16">
      <c r="A4303" t="s">
        <v>10090</v>
      </c>
      <c r="B4303" s="1">
        <v>44975</v>
      </c>
      <c r="C4303">
        <v>111365.61</v>
      </c>
      <c r="D4303" t="s">
        <v>1483</v>
      </c>
      <c r="E4303" t="s">
        <v>1487</v>
      </c>
      <c r="F4303" t="s">
        <v>264</v>
      </c>
      <c r="G4303" t="s">
        <v>29</v>
      </c>
      <c r="H4303" t="s">
        <v>670</v>
      </c>
      <c r="J4303" t="s">
        <v>26592</v>
      </c>
      <c r="K4303" t="s">
        <v>22291</v>
      </c>
      <c r="L4303" t="s">
        <v>22291</v>
      </c>
      <c r="M4303" t="s">
        <v>22291</v>
      </c>
      <c r="N4303" t="str">
        <f t="shared" si="67"/>
        <v>OK</v>
      </c>
      <c r="O4303" t="str">
        <f>IF(OR(Table1_17[[#This Row],[amount]]&lt;$Y$8,Table1_17[[#This Row],[amount]]&gt;$Y$7),"Outlier","Normal")</f>
        <v>Normal</v>
      </c>
      <c r="P4303" t="str">
        <f>IF(OR(Table1_17[[#This Row],[missing_flag]]="Missing",Table1_17[[#This Row],[outlier_flag]]="Outliers"),"Review","Valid")</f>
        <v>Valid</v>
      </c>
    </row>
    <row r="4304" spans="1:16">
      <c r="A4304" t="s">
        <v>10092</v>
      </c>
      <c r="B4304" s="1">
        <v>44884</v>
      </c>
      <c r="C4304">
        <v>-37976.379999999997</v>
      </c>
      <c r="D4304" t="s">
        <v>1478</v>
      </c>
      <c r="E4304" t="s">
        <v>1496</v>
      </c>
      <c r="F4304" t="s">
        <v>268</v>
      </c>
      <c r="G4304" t="s">
        <v>13</v>
      </c>
      <c r="I4304" t="s">
        <v>30</v>
      </c>
      <c r="J4304" t="s">
        <v>26593</v>
      </c>
      <c r="K4304" t="s">
        <v>22291</v>
      </c>
      <c r="L4304" t="s">
        <v>22291</v>
      </c>
      <c r="M4304" t="s">
        <v>22291</v>
      </c>
      <c r="N4304" t="str">
        <f t="shared" si="67"/>
        <v>OK</v>
      </c>
      <c r="O4304" t="str">
        <f>IF(OR(Table1_17[[#This Row],[amount]]&lt;$Y$8,Table1_17[[#This Row],[amount]]&gt;$Y$7),"Outlier","Normal")</f>
        <v>Normal</v>
      </c>
      <c r="P4304" t="str">
        <f>IF(OR(Table1_17[[#This Row],[missing_flag]]="Missing",Table1_17[[#This Row],[outlier_flag]]="Outliers"),"Review","Valid")</f>
        <v>Valid</v>
      </c>
    </row>
    <row r="4305" spans="1:16">
      <c r="A4305" t="s">
        <v>10094</v>
      </c>
      <c r="B4305" s="1">
        <v>44566</v>
      </c>
      <c r="C4305">
        <v>66897.66</v>
      </c>
      <c r="D4305" t="s">
        <v>1483</v>
      </c>
      <c r="E4305" t="s">
        <v>1487</v>
      </c>
      <c r="F4305" t="s">
        <v>268</v>
      </c>
      <c r="G4305" t="s">
        <v>29</v>
      </c>
      <c r="H4305" t="s">
        <v>824</v>
      </c>
      <c r="J4305" t="s">
        <v>26594</v>
      </c>
      <c r="K4305" t="s">
        <v>22291</v>
      </c>
      <c r="L4305" t="s">
        <v>22291</v>
      </c>
      <c r="M4305" t="s">
        <v>22291</v>
      </c>
      <c r="N4305" t="str">
        <f t="shared" si="67"/>
        <v>OK</v>
      </c>
      <c r="O4305" t="str">
        <f>IF(OR(Table1_17[[#This Row],[amount]]&lt;$Y$8,Table1_17[[#This Row],[amount]]&gt;$Y$7),"Outlier","Normal")</f>
        <v>Normal</v>
      </c>
      <c r="P4305" t="str">
        <f>IF(OR(Table1_17[[#This Row],[missing_flag]]="Missing",Table1_17[[#This Row],[outlier_flag]]="Outliers"),"Review","Valid")</f>
        <v>Valid</v>
      </c>
    </row>
    <row r="4306" spans="1:16">
      <c r="A4306" t="s">
        <v>10096</v>
      </c>
      <c r="B4306" s="1">
        <v>44681</v>
      </c>
      <c r="C4306">
        <v>16640.21</v>
      </c>
      <c r="D4306" t="s">
        <v>1504</v>
      </c>
      <c r="E4306" t="s">
        <v>1504</v>
      </c>
      <c r="F4306" t="s">
        <v>264</v>
      </c>
      <c r="G4306" t="s">
        <v>17</v>
      </c>
      <c r="J4306" t="s">
        <v>26595</v>
      </c>
      <c r="K4306" t="s">
        <v>22291</v>
      </c>
      <c r="L4306" t="s">
        <v>22291</v>
      </c>
      <c r="M4306" t="s">
        <v>22291</v>
      </c>
      <c r="N4306" t="str">
        <f t="shared" si="67"/>
        <v>OK</v>
      </c>
      <c r="O4306" t="str">
        <f>IF(OR(Table1_17[[#This Row],[amount]]&lt;$Y$8,Table1_17[[#This Row],[amount]]&gt;$Y$7),"Outlier","Normal")</f>
        <v>Normal</v>
      </c>
      <c r="P4306" t="str">
        <f>IF(OR(Table1_17[[#This Row],[missing_flag]]="Missing",Table1_17[[#This Row],[outlier_flag]]="Outliers"),"Review","Valid")</f>
        <v>Valid</v>
      </c>
    </row>
    <row r="4307" spans="1:16">
      <c r="A4307" t="s">
        <v>10098</v>
      </c>
      <c r="B4307" s="1">
        <v>44937</v>
      </c>
      <c r="C4307">
        <v>-26207.46</v>
      </c>
      <c r="D4307" t="s">
        <v>1478</v>
      </c>
      <c r="E4307" t="s">
        <v>1509</v>
      </c>
      <c r="F4307" t="s">
        <v>264</v>
      </c>
      <c r="G4307" t="s">
        <v>13</v>
      </c>
      <c r="I4307" t="s">
        <v>193</v>
      </c>
      <c r="J4307" t="s">
        <v>26596</v>
      </c>
      <c r="K4307" t="s">
        <v>22291</v>
      </c>
      <c r="L4307" t="s">
        <v>22291</v>
      </c>
      <c r="M4307" t="s">
        <v>22291</v>
      </c>
      <c r="N4307" t="str">
        <f t="shared" si="67"/>
        <v>OK</v>
      </c>
      <c r="O4307" t="str">
        <f>IF(OR(Table1_17[[#This Row],[amount]]&lt;$Y$8,Table1_17[[#This Row],[amount]]&gt;$Y$7),"Outlier","Normal")</f>
        <v>Normal</v>
      </c>
      <c r="P4307" t="str">
        <f>IF(OR(Table1_17[[#This Row],[missing_flag]]="Missing",Table1_17[[#This Row],[outlier_flag]]="Outliers"),"Review","Valid")</f>
        <v>Valid</v>
      </c>
    </row>
    <row r="4308" spans="1:16">
      <c r="A4308" t="s">
        <v>10100</v>
      </c>
      <c r="B4308" s="1">
        <v>44571</v>
      </c>
      <c r="C4308">
        <v>152909.66</v>
      </c>
      <c r="D4308" t="s">
        <v>1483</v>
      </c>
      <c r="E4308" t="s">
        <v>1484</v>
      </c>
      <c r="F4308" t="s">
        <v>271</v>
      </c>
      <c r="G4308" t="s">
        <v>8</v>
      </c>
      <c r="H4308" t="s">
        <v>967</v>
      </c>
      <c r="J4308" t="s">
        <v>26597</v>
      </c>
      <c r="K4308" t="s">
        <v>22291</v>
      </c>
      <c r="L4308" t="s">
        <v>22291</v>
      </c>
      <c r="M4308" t="s">
        <v>22291</v>
      </c>
      <c r="N4308" t="str">
        <f t="shared" si="67"/>
        <v>OK</v>
      </c>
      <c r="O4308" t="str">
        <f>IF(OR(Table1_17[[#This Row],[amount]]&lt;$Y$8,Table1_17[[#This Row],[amount]]&gt;$Y$7),"Outlier","Normal")</f>
        <v>Normal</v>
      </c>
      <c r="P4308" t="str">
        <f>IF(OR(Table1_17[[#This Row],[missing_flag]]="Missing",Table1_17[[#This Row],[outlier_flag]]="Outliers"),"Review","Valid")</f>
        <v>Valid</v>
      </c>
    </row>
    <row r="4309" spans="1:16">
      <c r="A4309" t="s">
        <v>10102</v>
      </c>
      <c r="B4309" s="1">
        <v>45064</v>
      </c>
      <c r="C4309">
        <v>207510.36</v>
      </c>
      <c r="D4309" t="s">
        <v>1483</v>
      </c>
      <c r="E4309" t="s">
        <v>1499</v>
      </c>
      <c r="F4309" t="s">
        <v>264</v>
      </c>
      <c r="G4309" t="s">
        <v>13</v>
      </c>
      <c r="H4309" t="s">
        <v>794</v>
      </c>
      <c r="J4309" t="s">
        <v>26598</v>
      </c>
      <c r="K4309" t="s">
        <v>22291</v>
      </c>
      <c r="L4309" t="s">
        <v>22291</v>
      </c>
      <c r="M4309" t="s">
        <v>22291</v>
      </c>
      <c r="N4309" t="str">
        <f t="shared" si="67"/>
        <v>OK</v>
      </c>
      <c r="O4309" t="str">
        <f>IF(OR(Table1_17[[#This Row],[amount]]&lt;$Y$8,Table1_17[[#This Row],[amount]]&gt;$Y$7),"Outlier","Normal")</f>
        <v>Normal</v>
      </c>
      <c r="P4309" t="str">
        <f>IF(OR(Table1_17[[#This Row],[missing_flag]]="Missing",Table1_17[[#This Row],[outlier_flag]]="Outliers"),"Review","Valid")</f>
        <v>Valid</v>
      </c>
    </row>
    <row r="4310" spans="1:16">
      <c r="A4310" t="s">
        <v>10104</v>
      </c>
      <c r="B4310" s="1">
        <v>44841</v>
      </c>
      <c r="C4310">
        <v>219221.51</v>
      </c>
      <c r="D4310" t="s">
        <v>1483</v>
      </c>
      <c r="E4310" t="s">
        <v>1487</v>
      </c>
      <c r="F4310" t="s">
        <v>264</v>
      </c>
      <c r="G4310" t="s">
        <v>29</v>
      </c>
      <c r="H4310" t="s">
        <v>756</v>
      </c>
      <c r="J4310" t="s">
        <v>26599</v>
      </c>
      <c r="K4310" t="s">
        <v>22291</v>
      </c>
      <c r="L4310" t="s">
        <v>22291</v>
      </c>
      <c r="M4310" t="s">
        <v>22291</v>
      </c>
      <c r="N4310" t="str">
        <f t="shared" si="67"/>
        <v>OK</v>
      </c>
      <c r="O4310" t="str">
        <f>IF(OR(Table1_17[[#This Row],[amount]]&lt;$Y$8,Table1_17[[#This Row],[amount]]&gt;$Y$7),"Outlier","Normal")</f>
        <v>Normal</v>
      </c>
      <c r="P4310" t="str">
        <f>IF(OR(Table1_17[[#This Row],[missing_flag]]="Missing",Table1_17[[#This Row],[outlier_flag]]="Outliers"),"Review","Valid")</f>
        <v>Valid</v>
      </c>
    </row>
    <row r="4311" spans="1:16">
      <c r="A4311" t="s">
        <v>10106</v>
      </c>
      <c r="B4311" s="1">
        <v>44598</v>
      </c>
      <c r="C4311">
        <v>128534.35</v>
      </c>
      <c r="D4311" t="s">
        <v>1483</v>
      </c>
      <c r="E4311" t="s">
        <v>1499</v>
      </c>
      <c r="F4311" t="s">
        <v>268</v>
      </c>
      <c r="G4311" t="s">
        <v>29</v>
      </c>
      <c r="H4311" t="s">
        <v>1325</v>
      </c>
      <c r="J4311" t="s">
        <v>26600</v>
      </c>
      <c r="K4311" t="s">
        <v>22291</v>
      </c>
      <c r="L4311" t="s">
        <v>22291</v>
      </c>
      <c r="M4311" t="s">
        <v>22291</v>
      </c>
      <c r="N4311" t="str">
        <f t="shared" si="67"/>
        <v>OK</v>
      </c>
      <c r="O4311" t="str">
        <f>IF(OR(Table1_17[[#This Row],[amount]]&lt;$Y$8,Table1_17[[#This Row],[amount]]&gt;$Y$7),"Outlier","Normal")</f>
        <v>Normal</v>
      </c>
      <c r="P4311" t="str">
        <f>IF(OR(Table1_17[[#This Row],[missing_flag]]="Missing",Table1_17[[#This Row],[outlier_flag]]="Outliers"),"Review","Valid")</f>
        <v>Valid</v>
      </c>
    </row>
    <row r="4312" spans="1:16">
      <c r="A4312" t="s">
        <v>10108</v>
      </c>
      <c r="B4312" s="1">
        <v>45160</v>
      </c>
      <c r="C4312">
        <v>133877.1</v>
      </c>
      <c r="D4312" t="s">
        <v>1483</v>
      </c>
      <c r="E4312" t="s">
        <v>1487</v>
      </c>
      <c r="F4312" t="s">
        <v>264</v>
      </c>
      <c r="G4312" t="s">
        <v>29</v>
      </c>
      <c r="H4312" t="s">
        <v>694</v>
      </c>
      <c r="J4312" t="s">
        <v>26601</v>
      </c>
      <c r="K4312" t="s">
        <v>22291</v>
      </c>
      <c r="L4312" t="s">
        <v>22291</v>
      </c>
      <c r="M4312" t="s">
        <v>22291</v>
      </c>
      <c r="N4312" t="str">
        <f t="shared" si="67"/>
        <v>OK</v>
      </c>
      <c r="O4312" t="str">
        <f>IF(OR(Table1_17[[#This Row],[amount]]&lt;$Y$8,Table1_17[[#This Row],[amount]]&gt;$Y$7),"Outlier","Normal")</f>
        <v>Normal</v>
      </c>
      <c r="P4312" t="str">
        <f>IF(OR(Table1_17[[#This Row],[missing_flag]]="Missing",Table1_17[[#This Row],[outlier_flag]]="Outliers"),"Review","Valid")</f>
        <v>Valid</v>
      </c>
    </row>
    <row r="4313" spans="1:16">
      <c r="A4313" t="s">
        <v>10110</v>
      </c>
      <c r="B4313" s="1">
        <v>45170</v>
      </c>
      <c r="C4313">
        <v>-45394.68</v>
      </c>
      <c r="D4313" t="s">
        <v>1478</v>
      </c>
      <c r="E4313" t="s">
        <v>1509</v>
      </c>
      <c r="F4313" t="s">
        <v>271</v>
      </c>
      <c r="G4313" t="s">
        <v>17</v>
      </c>
      <c r="I4313" t="s">
        <v>252</v>
      </c>
      <c r="J4313" t="s">
        <v>26602</v>
      </c>
      <c r="K4313" t="s">
        <v>22291</v>
      </c>
      <c r="L4313" t="s">
        <v>22291</v>
      </c>
      <c r="M4313" t="s">
        <v>22291</v>
      </c>
      <c r="N4313" t="str">
        <f t="shared" si="67"/>
        <v>OK</v>
      </c>
      <c r="O4313" t="str">
        <f>IF(OR(Table1_17[[#This Row],[amount]]&lt;$Y$8,Table1_17[[#This Row],[amount]]&gt;$Y$7),"Outlier","Normal")</f>
        <v>Normal</v>
      </c>
      <c r="P4313" t="str">
        <f>IF(OR(Table1_17[[#This Row],[missing_flag]]="Missing",Table1_17[[#This Row],[outlier_flag]]="Outliers"),"Review","Valid")</f>
        <v>Valid</v>
      </c>
    </row>
    <row r="4314" spans="1:16">
      <c r="A4314" t="s">
        <v>10112</v>
      </c>
      <c r="B4314" s="1">
        <v>44746</v>
      </c>
      <c r="C4314">
        <v>294074.63</v>
      </c>
      <c r="D4314" t="s">
        <v>1483</v>
      </c>
      <c r="E4314" t="s">
        <v>1499</v>
      </c>
      <c r="F4314" t="s">
        <v>271</v>
      </c>
      <c r="G4314" t="s">
        <v>13</v>
      </c>
      <c r="H4314" t="s">
        <v>886</v>
      </c>
      <c r="J4314" t="s">
        <v>26603</v>
      </c>
      <c r="K4314" t="s">
        <v>22291</v>
      </c>
      <c r="L4314" t="s">
        <v>22291</v>
      </c>
      <c r="M4314" t="s">
        <v>22291</v>
      </c>
      <c r="N4314" t="str">
        <f t="shared" si="67"/>
        <v>OK</v>
      </c>
      <c r="O4314" t="str">
        <f>IF(OR(Table1_17[[#This Row],[amount]]&lt;$Y$8,Table1_17[[#This Row],[amount]]&gt;$Y$7),"Outlier","Normal")</f>
        <v>Normal</v>
      </c>
      <c r="P4314" t="str">
        <f>IF(OR(Table1_17[[#This Row],[missing_flag]]="Missing",Table1_17[[#This Row],[outlier_flag]]="Outliers"),"Review","Valid")</f>
        <v>Valid</v>
      </c>
    </row>
    <row r="4315" spans="1:16">
      <c r="A4315" t="s">
        <v>10114</v>
      </c>
      <c r="B4315" s="1">
        <v>45275</v>
      </c>
      <c r="C4315">
        <v>224521.26</v>
      </c>
      <c r="D4315" t="s">
        <v>1483</v>
      </c>
      <c r="E4315" t="s">
        <v>1499</v>
      </c>
      <c r="F4315" t="s">
        <v>268</v>
      </c>
      <c r="G4315" t="s">
        <v>8</v>
      </c>
      <c r="H4315" t="s">
        <v>1075</v>
      </c>
      <c r="J4315" t="s">
        <v>26604</v>
      </c>
      <c r="K4315" t="s">
        <v>22291</v>
      </c>
      <c r="L4315" t="s">
        <v>22291</v>
      </c>
      <c r="M4315" t="s">
        <v>22291</v>
      </c>
      <c r="N4315" t="str">
        <f t="shared" si="67"/>
        <v>OK</v>
      </c>
      <c r="O4315" t="str">
        <f>IF(OR(Table1_17[[#This Row],[amount]]&lt;$Y$8,Table1_17[[#This Row],[amount]]&gt;$Y$7),"Outlier","Normal")</f>
        <v>Normal</v>
      </c>
      <c r="P4315" t="str">
        <f>IF(OR(Table1_17[[#This Row],[missing_flag]]="Missing",Table1_17[[#This Row],[outlier_flag]]="Outliers"),"Review","Valid")</f>
        <v>Valid</v>
      </c>
    </row>
    <row r="4316" spans="1:16">
      <c r="A4316" t="s">
        <v>10116</v>
      </c>
      <c r="B4316" s="1">
        <v>45255</v>
      </c>
      <c r="C4316">
        <v>-39342.75</v>
      </c>
      <c r="D4316" t="s">
        <v>1478</v>
      </c>
      <c r="E4316" t="s">
        <v>1534</v>
      </c>
      <c r="F4316" t="s">
        <v>264</v>
      </c>
      <c r="G4316" t="s">
        <v>8</v>
      </c>
      <c r="I4316" t="s">
        <v>51</v>
      </c>
      <c r="J4316" t="s">
        <v>26605</v>
      </c>
      <c r="K4316" t="s">
        <v>22291</v>
      </c>
      <c r="L4316" t="s">
        <v>22291</v>
      </c>
      <c r="M4316" t="s">
        <v>22291</v>
      </c>
      <c r="N4316" t="str">
        <f t="shared" si="67"/>
        <v>OK</v>
      </c>
      <c r="O4316" t="str">
        <f>IF(OR(Table1_17[[#This Row],[amount]]&lt;$Y$8,Table1_17[[#This Row],[amount]]&gt;$Y$7),"Outlier","Normal")</f>
        <v>Normal</v>
      </c>
      <c r="P4316" t="str">
        <f>IF(OR(Table1_17[[#This Row],[missing_flag]]="Missing",Table1_17[[#This Row],[outlier_flag]]="Outliers"),"Review","Valid")</f>
        <v>Valid</v>
      </c>
    </row>
    <row r="4317" spans="1:16">
      <c r="A4317" t="s">
        <v>10118</v>
      </c>
      <c r="B4317" s="1">
        <v>45124</v>
      </c>
      <c r="C4317">
        <v>-2000</v>
      </c>
      <c r="D4317" t="s">
        <v>1478</v>
      </c>
      <c r="E4317" t="s">
        <v>20</v>
      </c>
      <c r="F4317" t="s">
        <v>268</v>
      </c>
      <c r="G4317" t="s">
        <v>8</v>
      </c>
      <c r="I4317" t="s">
        <v>149</v>
      </c>
      <c r="J4317" t="s">
        <v>26606</v>
      </c>
      <c r="K4317" t="s">
        <v>22291</v>
      </c>
      <c r="L4317" t="s">
        <v>22291</v>
      </c>
      <c r="M4317" t="s">
        <v>22291</v>
      </c>
      <c r="N4317" t="str">
        <f t="shared" si="67"/>
        <v>OK</v>
      </c>
      <c r="O4317" t="str">
        <f>IF(OR(Table1_17[[#This Row],[amount]]&lt;$Y$8,Table1_17[[#This Row],[amount]]&gt;$Y$7),"Outlier","Normal")</f>
        <v>Normal</v>
      </c>
      <c r="P4317" t="str">
        <f>IF(OR(Table1_17[[#This Row],[missing_flag]]="Missing",Table1_17[[#This Row],[outlier_flag]]="Outliers"),"Review","Valid")</f>
        <v>Valid</v>
      </c>
    </row>
    <row r="4318" spans="1:16">
      <c r="A4318" t="s">
        <v>10120</v>
      </c>
      <c r="B4318" s="1">
        <v>45011</v>
      </c>
      <c r="C4318">
        <v>-52404.81</v>
      </c>
      <c r="D4318" t="s">
        <v>1478</v>
      </c>
      <c r="E4318" t="s">
        <v>7</v>
      </c>
      <c r="F4318" t="s">
        <v>271</v>
      </c>
      <c r="G4318" t="s">
        <v>13</v>
      </c>
      <c r="I4318" t="s">
        <v>219</v>
      </c>
      <c r="J4318" t="s">
        <v>26607</v>
      </c>
      <c r="K4318" t="s">
        <v>22291</v>
      </c>
      <c r="L4318" t="s">
        <v>22291</v>
      </c>
      <c r="M4318" t="s">
        <v>22291</v>
      </c>
      <c r="N4318" t="str">
        <f t="shared" si="67"/>
        <v>OK</v>
      </c>
      <c r="O4318" t="str">
        <f>IF(OR(Table1_17[[#This Row],[amount]]&lt;$Y$8,Table1_17[[#This Row],[amount]]&gt;$Y$7),"Outlier","Normal")</f>
        <v>Normal</v>
      </c>
      <c r="P4318" t="str">
        <f>IF(OR(Table1_17[[#This Row],[missing_flag]]="Missing",Table1_17[[#This Row],[outlier_flag]]="Outliers"),"Review","Valid")</f>
        <v>Valid</v>
      </c>
    </row>
    <row r="4319" spans="1:16">
      <c r="A4319" t="s">
        <v>10122</v>
      </c>
      <c r="B4319" s="1">
        <v>45248</v>
      </c>
      <c r="C4319">
        <v>220847.8</v>
      </c>
      <c r="D4319" t="s">
        <v>1483</v>
      </c>
      <c r="E4319" t="s">
        <v>1499</v>
      </c>
      <c r="F4319" t="s">
        <v>268</v>
      </c>
      <c r="G4319" t="s">
        <v>29</v>
      </c>
      <c r="H4319" t="s">
        <v>670</v>
      </c>
      <c r="J4319" t="s">
        <v>26608</v>
      </c>
      <c r="K4319" t="s">
        <v>22291</v>
      </c>
      <c r="L4319" t="s">
        <v>22291</v>
      </c>
      <c r="M4319" t="s">
        <v>22291</v>
      </c>
      <c r="N4319" t="str">
        <f t="shared" si="67"/>
        <v>OK</v>
      </c>
      <c r="O4319" t="str">
        <f>IF(OR(Table1_17[[#This Row],[amount]]&lt;$Y$8,Table1_17[[#This Row],[amount]]&gt;$Y$7),"Outlier","Normal")</f>
        <v>Normal</v>
      </c>
      <c r="P4319" t="str">
        <f>IF(OR(Table1_17[[#This Row],[missing_flag]]="Missing",Table1_17[[#This Row],[outlier_flag]]="Outliers"),"Review","Valid")</f>
        <v>Valid</v>
      </c>
    </row>
    <row r="4320" spans="1:16">
      <c r="A4320" t="s">
        <v>10124</v>
      </c>
      <c r="B4320" s="1">
        <v>44731</v>
      </c>
      <c r="C4320">
        <v>-58727.89</v>
      </c>
      <c r="D4320" t="s">
        <v>1478</v>
      </c>
      <c r="E4320" t="s">
        <v>20</v>
      </c>
      <c r="F4320" t="s">
        <v>264</v>
      </c>
      <c r="G4320" t="s">
        <v>29</v>
      </c>
      <c r="I4320" t="s">
        <v>27</v>
      </c>
      <c r="J4320" t="s">
        <v>26609</v>
      </c>
      <c r="K4320" t="s">
        <v>22291</v>
      </c>
      <c r="L4320" t="s">
        <v>22291</v>
      </c>
      <c r="M4320" t="s">
        <v>22291</v>
      </c>
      <c r="N4320" t="str">
        <f t="shared" si="67"/>
        <v>OK</v>
      </c>
      <c r="O4320" t="str">
        <f>IF(OR(Table1_17[[#This Row],[amount]]&lt;$Y$8,Table1_17[[#This Row],[amount]]&gt;$Y$7),"Outlier","Normal")</f>
        <v>Normal</v>
      </c>
      <c r="P4320" t="str">
        <f>IF(OR(Table1_17[[#This Row],[missing_flag]]="Missing",Table1_17[[#This Row],[outlier_flag]]="Outliers"),"Review","Valid")</f>
        <v>Valid</v>
      </c>
    </row>
    <row r="4321" spans="1:16">
      <c r="A4321" t="s">
        <v>10126</v>
      </c>
      <c r="B4321" s="1">
        <v>44628</v>
      </c>
      <c r="C4321">
        <v>-44904.24</v>
      </c>
      <c r="D4321" t="s">
        <v>1478</v>
      </c>
      <c r="E4321" t="s">
        <v>7</v>
      </c>
      <c r="F4321" t="s">
        <v>271</v>
      </c>
      <c r="G4321" t="s">
        <v>29</v>
      </c>
      <c r="I4321" t="s">
        <v>135</v>
      </c>
      <c r="J4321" t="s">
        <v>26610</v>
      </c>
      <c r="K4321" t="s">
        <v>22291</v>
      </c>
      <c r="L4321" t="s">
        <v>22291</v>
      </c>
      <c r="M4321" t="s">
        <v>22291</v>
      </c>
      <c r="N4321" t="str">
        <f t="shared" si="67"/>
        <v>OK</v>
      </c>
      <c r="O4321" t="str">
        <f>IF(OR(Table1_17[[#This Row],[amount]]&lt;$Y$8,Table1_17[[#This Row],[amount]]&gt;$Y$7),"Outlier","Normal")</f>
        <v>Normal</v>
      </c>
      <c r="P4321" t="str">
        <f>IF(OR(Table1_17[[#This Row],[missing_flag]]="Missing",Table1_17[[#This Row],[outlier_flag]]="Outliers"),"Review","Valid")</f>
        <v>Valid</v>
      </c>
    </row>
    <row r="4322" spans="1:16">
      <c r="A4322" t="s">
        <v>10128</v>
      </c>
      <c r="B4322" s="1">
        <v>45023</v>
      </c>
      <c r="C4322">
        <v>117937.2</v>
      </c>
      <c r="D4322" t="s">
        <v>1483</v>
      </c>
      <c r="E4322" t="s">
        <v>1484</v>
      </c>
      <c r="F4322" t="s">
        <v>264</v>
      </c>
      <c r="G4322" t="s">
        <v>29</v>
      </c>
      <c r="H4322" t="s">
        <v>1303</v>
      </c>
      <c r="J4322" t="s">
        <v>26611</v>
      </c>
      <c r="K4322" t="s">
        <v>22291</v>
      </c>
      <c r="L4322" t="s">
        <v>22291</v>
      </c>
      <c r="M4322" t="s">
        <v>22291</v>
      </c>
      <c r="N4322" t="str">
        <f t="shared" si="67"/>
        <v>OK</v>
      </c>
      <c r="O4322" t="str">
        <f>IF(OR(Table1_17[[#This Row],[amount]]&lt;$Y$8,Table1_17[[#This Row],[amount]]&gt;$Y$7),"Outlier","Normal")</f>
        <v>Normal</v>
      </c>
      <c r="P4322" t="str">
        <f>IF(OR(Table1_17[[#This Row],[missing_flag]]="Missing",Table1_17[[#This Row],[outlier_flag]]="Outliers"),"Review","Valid")</f>
        <v>Valid</v>
      </c>
    </row>
    <row r="4323" spans="1:16">
      <c r="A4323" t="s">
        <v>10130</v>
      </c>
      <c r="B4323" s="1">
        <v>45173</v>
      </c>
      <c r="C4323">
        <v>10831.45</v>
      </c>
      <c r="D4323" t="s">
        <v>1587</v>
      </c>
      <c r="E4323" t="s">
        <v>1587</v>
      </c>
      <c r="F4323" t="s">
        <v>264</v>
      </c>
      <c r="G4323" t="s">
        <v>13</v>
      </c>
      <c r="J4323" t="s">
        <v>26612</v>
      </c>
      <c r="K4323" t="s">
        <v>22291</v>
      </c>
      <c r="L4323" t="s">
        <v>22291</v>
      </c>
      <c r="M4323" t="s">
        <v>22291</v>
      </c>
      <c r="N4323" t="str">
        <f t="shared" si="67"/>
        <v>OK</v>
      </c>
      <c r="O4323" t="str">
        <f>IF(OR(Table1_17[[#This Row],[amount]]&lt;$Y$8,Table1_17[[#This Row],[amount]]&gt;$Y$7),"Outlier","Normal")</f>
        <v>Normal</v>
      </c>
      <c r="P4323" t="str">
        <f>IF(OR(Table1_17[[#This Row],[missing_flag]]="Missing",Table1_17[[#This Row],[outlier_flag]]="Outliers"),"Review","Valid")</f>
        <v>Valid</v>
      </c>
    </row>
    <row r="4324" spans="1:16">
      <c r="A4324" t="s">
        <v>10132</v>
      </c>
      <c r="B4324" s="1">
        <v>45166</v>
      </c>
      <c r="C4324">
        <v>16558.82</v>
      </c>
      <c r="D4324" t="s">
        <v>1483</v>
      </c>
      <c r="E4324" t="s">
        <v>1487</v>
      </c>
      <c r="F4324" t="s">
        <v>264</v>
      </c>
      <c r="G4324" t="s">
        <v>8</v>
      </c>
      <c r="H4324" t="s">
        <v>1219</v>
      </c>
      <c r="J4324" t="s">
        <v>26613</v>
      </c>
      <c r="K4324" t="s">
        <v>22291</v>
      </c>
      <c r="L4324" t="s">
        <v>22291</v>
      </c>
      <c r="M4324" t="s">
        <v>22291</v>
      </c>
      <c r="N4324" t="str">
        <f t="shared" si="67"/>
        <v>OK</v>
      </c>
      <c r="O4324" t="str">
        <f>IF(OR(Table1_17[[#This Row],[amount]]&lt;$Y$8,Table1_17[[#This Row],[amount]]&gt;$Y$7),"Outlier","Normal")</f>
        <v>Normal</v>
      </c>
      <c r="P4324" t="str">
        <f>IF(OR(Table1_17[[#This Row],[missing_flag]]="Missing",Table1_17[[#This Row],[outlier_flag]]="Outliers"),"Review","Valid")</f>
        <v>Valid</v>
      </c>
    </row>
    <row r="4325" spans="1:16">
      <c r="A4325" t="s">
        <v>10134</v>
      </c>
      <c r="B4325" s="1">
        <v>45086</v>
      </c>
      <c r="C4325">
        <v>-28271.64</v>
      </c>
      <c r="D4325" t="s">
        <v>1478</v>
      </c>
      <c r="E4325" t="s">
        <v>1509</v>
      </c>
      <c r="F4325" t="s">
        <v>264</v>
      </c>
      <c r="G4325" t="s">
        <v>13</v>
      </c>
      <c r="I4325" t="s">
        <v>109</v>
      </c>
      <c r="J4325" t="s">
        <v>26614</v>
      </c>
      <c r="K4325" t="s">
        <v>22291</v>
      </c>
      <c r="L4325" t="s">
        <v>22291</v>
      </c>
      <c r="M4325" t="s">
        <v>22291</v>
      </c>
      <c r="N4325" t="str">
        <f t="shared" si="67"/>
        <v>OK</v>
      </c>
      <c r="O4325" t="str">
        <f>IF(OR(Table1_17[[#This Row],[amount]]&lt;$Y$8,Table1_17[[#This Row],[amount]]&gt;$Y$7),"Outlier","Normal")</f>
        <v>Normal</v>
      </c>
      <c r="P4325" t="str">
        <f>IF(OR(Table1_17[[#This Row],[missing_flag]]="Missing",Table1_17[[#This Row],[outlier_flag]]="Outliers"),"Review","Valid")</f>
        <v>Valid</v>
      </c>
    </row>
    <row r="4326" spans="1:16">
      <c r="A4326" t="s">
        <v>10136</v>
      </c>
      <c r="B4326" s="1">
        <v>44753</v>
      </c>
      <c r="C4326">
        <v>151040.73000000001</v>
      </c>
      <c r="D4326" t="s">
        <v>1483</v>
      </c>
      <c r="E4326" t="s">
        <v>1499</v>
      </c>
      <c r="F4326" t="s">
        <v>264</v>
      </c>
      <c r="G4326" t="s">
        <v>8</v>
      </c>
      <c r="H4326" t="s">
        <v>1299</v>
      </c>
      <c r="J4326" t="s">
        <v>26615</v>
      </c>
      <c r="K4326" t="s">
        <v>22291</v>
      </c>
      <c r="L4326" t="s">
        <v>22291</v>
      </c>
      <c r="M4326" t="s">
        <v>22291</v>
      </c>
      <c r="N4326" t="str">
        <f t="shared" si="67"/>
        <v>OK</v>
      </c>
      <c r="O4326" t="str">
        <f>IF(OR(Table1_17[[#This Row],[amount]]&lt;$Y$8,Table1_17[[#This Row],[amount]]&gt;$Y$7),"Outlier","Normal")</f>
        <v>Normal</v>
      </c>
      <c r="P4326" t="str">
        <f>IF(OR(Table1_17[[#This Row],[missing_flag]]="Missing",Table1_17[[#This Row],[outlier_flag]]="Outliers"),"Review","Valid")</f>
        <v>Valid</v>
      </c>
    </row>
    <row r="4327" spans="1:16">
      <c r="A4327" t="s">
        <v>10138</v>
      </c>
      <c r="B4327" s="1">
        <v>44829</v>
      </c>
      <c r="C4327">
        <v>132458.56</v>
      </c>
      <c r="D4327" t="s">
        <v>1483</v>
      </c>
      <c r="E4327" t="s">
        <v>1499</v>
      </c>
      <c r="F4327" t="s">
        <v>268</v>
      </c>
      <c r="G4327" t="s">
        <v>13</v>
      </c>
      <c r="H4327" t="s">
        <v>744</v>
      </c>
      <c r="J4327" t="s">
        <v>26616</v>
      </c>
      <c r="K4327" t="s">
        <v>22291</v>
      </c>
      <c r="L4327" t="s">
        <v>22291</v>
      </c>
      <c r="M4327" t="s">
        <v>22291</v>
      </c>
      <c r="N4327" t="str">
        <f t="shared" si="67"/>
        <v>OK</v>
      </c>
      <c r="O4327" t="str">
        <f>IF(OR(Table1_17[[#This Row],[amount]]&lt;$Y$8,Table1_17[[#This Row],[amount]]&gt;$Y$7),"Outlier","Normal")</f>
        <v>Normal</v>
      </c>
      <c r="P4327" t="str">
        <f>IF(OR(Table1_17[[#This Row],[missing_flag]]="Missing",Table1_17[[#This Row],[outlier_flag]]="Outliers"),"Review","Valid")</f>
        <v>Valid</v>
      </c>
    </row>
    <row r="4328" spans="1:16">
      <c r="A4328" t="s">
        <v>10140</v>
      </c>
      <c r="B4328" s="1">
        <v>44692</v>
      </c>
      <c r="C4328">
        <v>-51324.86</v>
      </c>
      <c r="D4328" t="s">
        <v>1478</v>
      </c>
      <c r="E4328" t="s">
        <v>20</v>
      </c>
      <c r="F4328" t="s">
        <v>271</v>
      </c>
      <c r="G4328" t="s">
        <v>13</v>
      </c>
      <c r="I4328" t="s">
        <v>175</v>
      </c>
      <c r="J4328" t="s">
        <v>26617</v>
      </c>
      <c r="K4328" t="s">
        <v>22291</v>
      </c>
      <c r="L4328" t="s">
        <v>22291</v>
      </c>
      <c r="M4328" t="s">
        <v>22291</v>
      </c>
      <c r="N4328" t="str">
        <f t="shared" si="67"/>
        <v>OK</v>
      </c>
      <c r="O4328" t="str">
        <f>IF(OR(Table1_17[[#This Row],[amount]]&lt;$Y$8,Table1_17[[#This Row],[amount]]&gt;$Y$7),"Outlier","Normal")</f>
        <v>Normal</v>
      </c>
      <c r="P4328" t="str">
        <f>IF(OR(Table1_17[[#This Row],[missing_flag]]="Missing",Table1_17[[#This Row],[outlier_flag]]="Outliers"),"Review","Valid")</f>
        <v>Valid</v>
      </c>
    </row>
    <row r="4329" spans="1:16">
      <c r="A4329" t="s">
        <v>10142</v>
      </c>
      <c r="B4329" s="1">
        <v>44774</v>
      </c>
      <c r="C4329">
        <v>148528.39000000001</v>
      </c>
      <c r="D4329" t="s">
        <v>1483</v>
      </c>
      <c r="E4329" t="s">
        <v>1484</v>
      </c>
      <c r="F4329" t="s">
        <v>264</v>
      </c>
      <c r="G4329" t="s">
        <v>8</v>
      </c>
      <c r="H4329" t="s">
        <v>704</v>
      </c>
      <c r="J4329" t="s">
        <v>26618</v>
      </c>
      <c r="K4329" t="s">
        <v>22291</v>
      </c>
      <c r="L4329" t="s">
        <v>22291</v>
      </c>
      <c r="M4329" t="s">
        <v>22291</v>
      </c>
      <c r="N4329" t="str">
        <f t="shared" si="67"/>
        <v>OK</v>
      </c>
      <c r="O4329" t="str">
        <f>IF(OR(Table1_17[[#This Row],[amount]]&lt;$Y$8,Table1_17[[#This Row],[amount]]&gt;$Y$7),"Outlier","Normal")</f>
        <v>Normal</v>
      </c>
      <c r="P4329" t="str">
        <f>IF(OR(Table1_17[[#This Row],[missing_flag]]="Missing",Table1_17[[#This Row],[outlier_flag]]="Outliers"),"Review","Valid")</f>
        <v>Valid</v>
      </c>
    </row>
    <row r="4330" spans="1:16">
      <c r="A4330" t="s">
        <v>10144</v>
      </c>
      <c r="B4330" s="1">
        <v>45031</v>
      </c>
      <c r="C4330">
        <v>25650.39</v>
      </c>
      <c r="D4330" t="s">
        <v>1504</v>
      </c>
      <c r="E4330" t="s">
        <v>1504</v>
      </c>
      <c r="F4330" t="s">
        <v>271</v>
      </c>
      <c r="G4330" t="s">
        <v>29</v>
      </c>
      <c r="J4330" t="s">
        <v>26619</v>
      </c>
      <c r="K4330" t="s">
        <v>22291</v>
      </c>
      <c r="L4330" t="s">
        <v>22291</v>
      </c>
      <c r="M4330" t="s">
        <v>22291</v>
      </c>
      <c r="N4330" t="str">
        <f t="shared" si="67"/>
        <v>OK</v>
      </c>
      <c r="O4330" t="str">
        <f>IF(OR(Table1_17[[#This Row],[amount]]&lt;$Y$8,Table1_17[[#This Row],[amount]]&gt;$Y$7),"Outlier","Normal")</f>
        <v>Normal</v>
      </c>
      <c r="P4330" t="str">
        <f>IF(OR(Table1_17[[#This Row],[missing_flag]]="Missing",Table1_17[[#This Row],[outlier_flag]]="Outliers"),"Review","Valid")</f>
        <v>Valid</v>
      </c>
    </row>
    <row r="4331" spans="1:16">
      <c r="A4331" t="s">
        <v>10146</v>
      </c>
      <c r="B4331" s="1">
        <v>45095</v>
      </c>
      <c r="C4331">
        <v>136950.59</v>
      </c>
      <c r="D4331" t="s">
        <v>1483</v>
      </c>
      <c r="E4331" t="s">
        <v>1484</v>
      </c>
      <c r="F4331" t="s">
        <v>268</v>
      </c>
      <c r="G4331" t="s">
        <v>17</v>
      </c>
      <c r="H4331" t="s">
        <v>674</v>
      </c>
      <c r="J4331" t="s">
        <v>26620</v>
      </c>
      <c r="K4331" t="s">
        <v>22291</v>
      </c>
      <c r="L4331" t="s">
        <v>22291</v>
      </c>
      <c r="M4331" t="s">
        <v>22291</v>
      </c>
      <c r="N4331" t="str">
        <f t="shared" si="67"/>
        <v>OK</v>
      </c>
      <c r="O4331" t="str">
        <f>IF(OR(Table1_17[[#This Row],[amount]]&lt;$Y$8,Table1_17[[#This Row],[amount]]&gt;$Y$7),"Outlier","Normal")</f>
        <v>Normal</v>
      </c>
      <c r="P4331" t="str">
        <f>IF(OR(Table1_17[[#This Row],[missing_flag]]="Missing",Table1_17[[#This Row],[outlier_flag]]="Outliers"),"Review","Valid")</f>
        <v>Valid</v>
      </c>
    </row>
    <row r="4332" spans="1:16">
      <c r="A4332" t="s">
        <v>10148</v>
      </c>
      <c r="B4332" s="1">
        <v>44598</v>
      </c>
      <c r="C4332">
        <v>-44864.88</v>
      </c>
      <c r="D4332" t="s">
        <v>1478</v>
      </c>
      <c r="E4332" t="s">
        <v>36</v>
      </c>
      <c r="F4332" t="s">
        <v>264</v>
      </c>
      <c r="G4332" t="s">
        <v>13</v>
      </c>
      <c r="I4332" t="s">
        <v>244</v>
      </c>
      <c r="J4332" t="s">
        <v>26621</v>
      </c>
      <c r="K4332" t="s">
        <v>22291</v>
      </c>
      <c r="L4332" t="s">
        <v>22291</v>
      </c>
      <c r="M4332" t="s">
        <v>22291</v>
      </c>
      <c r="N4332" t="str">
        <f t="shared" si="67"/>
        <v>OK</v>
      </c>
      <c r="O4332" t="str">
        <f>IF(OR(Table1_17[[#This Row],[amount]]&lt;$Y$8,Table1_17[[#This Row],[amount]]&gt;$Y$7),"Outlier","Normal")</f>
        <v>Normal</v>
      </c>
      <c r="P4332" t="str">
        <f>IF(OR(Table1_17[[#This Row],[missing_flag]]="Missing",Table1_17[[#This Row],[outlier_flag]]="Outliers"),"Review","Valid")</f>
        <v>Valid</v>
      </c>
    </row>
    <row r="4333" spans="1:16">
      <c r="A4333" t="s">
        <v>10150</v>
      </c>
      <c r="B4333" s="1">
        <v>45099</v>
      </c>
      <c r="C4333">
        <v>189949.71</v>
      </c>
      <c r="D4333" t="s">
        <v>1483</v>
      </c>
      <c r="E4333" t="s">
        <v>1484</v>
      </c>
      <c r="F4333" t="s">
        <v>271</v>
      </c>
      <c r="G4333" t="s">
        <v>13</v>
      </c>
      <c r="H4333" t="s">
        <v>1337</v>
      </c>
      <c r="J4333" t="s">
        <v>26622</v>
      </c>
      <c r="K4333" t="s">
        <v>22291</v>
      </c>
      <c r="L4333" t="s">
        <v>22291</v>
      </c>
      <c r="M4333" t="s">
        <v>22291</v>
      </c>
      <c r="N4333" t="str">
        <f t="shared" si="67"/>
        <v>OK</v>
      </c>
      <c r="O4333" t="str">
        <f>IF(OR(Table1_17[[#This Row],[amount]]&lt;$Y$8,Table1_17[[#This Row],[amount]]&gt;$Y$7),"Outlier","Normal")</f>
        <v>Normal</v>
      </c>
      <c r="P4333" t="str">
        <f>IF(OR(Table1_17[[#This Row],[missing_flag]]="Missing",Table1_17[[#This Row],[outlier_flag]]="Outliers"),"Review","Valid")</f>
        <v>Valid</v>
      </c>
    </row>
    <row r="4334" spans="1:16">
      <c r="A4334" t="s">
        <v>10152</v>
      </c>
      <c r="B4334" s="1">
        <v>45128</v>
      </c>
      <c r="C4334">
        <v>-44004.03</v>
      </c>
      <c r="D4334" t="s">
        <v>1478</v>
      </c>
      <c r="E4334" t="s">
        <v>7</v>
      </c>
      <c r="F4334" t="s">
        <v>264</v>
      </c>
      <c r="G4334" t="s">
        <v>13</v>
      </c>
      <c r="I4334" t="s">
        <v>23</v>
      </c>
      <c r="J4334" t="s">
        <v>26623</v>
      </c>
      <c r="K4334" t="s">
        <v>22291</v>
      </c>
      <c r="L4334" t="s">
        <v>22291</v>
      </c>
      <c r="M4334" t="s">
        <v>22291</v>
      </c>
      <c r="N4334" t="str">
        <f t="shared" si="67"/>
        <v>OK</v>
      </c>
      <c r="O4334" t="str">
        <f>IF(OR(Table1_17[[#This Row],[amount]]&lt;$Y$8,Table1_17[[#This Row],[amount]]&gt;$Y$7),"Outlier","Normal")</f>
        <v>Normal</v>
      </c>
      <c r="P4334" t="str">
        <f>IF(OR(Table1_17[[#This Row],[missing_flag]]="Missing",Table1_17[[#This Row],[outlier_flag]]="Outliers"),"Review","Valid")</f>
        <v>Valid</v>
      </c>
    </row>
    <row r="4335" spans="1:16">
      <c r="A4335" t="s">
        <v>10154</v>
      </c>
      <c r="B4335" s="1">
        <v>44602</v>
      </c>
      <c r="C4335">
        <v>92869.75</v>
      </c>
      <c r="D4335" t="s">
        <v>1483</v>
      </c>
      <c r="E4335" t="s">
        <v>1487</v>
      </c>
      <c r="F4335" t="s">
        <v>264</v>
      </c>
      <c r="G4335" t="s">
        <v>13</v>
      </c>
      <c r="H4335" t="s">
        <v>754</v>
      </c>
      <c r="J4335" t="s">
        <v>26624</v>
      </c>
      <c r="K4335" t="s">
        <v>22291</v>
      </c>
      <c r="L4335" t="s">
        <v>22291</v>
      </c>
      <c r="M4335" t="s">
        <v>22291</v>
      </c>
      <c r="N4335" t="str">
        <f t="shared" si="67"/>
        <v>OK</v>
      </c>
      <c r="O4335" t="str">
        <f>IF(OR(Table1_17[[#This Row],[amount]]&lt;$Y$8,Table1_17[[#This Row],[amount]]&gt;$Y$7),"Outlier","Normal")</f>
        <v>Normal</v>
      </c>
      <c r="P4335" t="str">
        <f>IF(OR(Table1_17[[#This Row],[missing_flag]]="Missing",Table1_17[[#This Row],[outlier_flag]]="Outliers"),"Review","Valid")</f>
        <v>Valid</v>
      </c>
    </row>
    <row r="4336" spans="1:16">
      <c r="A4336" t="s">
        <v>10156</v>
      </c>
      <c r="B4336" s="1">
        <v>44655</v>
      </c>
      <c r="C4336">
        <v>135871.87</v>
      </c>
      <c r="D4336" t="s">
        <v>1483</v>
      </c>
      <c r="E4336" t="s">
        <v>1487</v>
      </c>
      <c r="F4336" t="s">
        <v>271</v>
      </c>
      <c r="G4336" t="s">
        <v>13</v>
      </c>
      <c r="H4336" t="s">
        <v>1379</v>
      </c>
      <c r="J4336" t="s">
        <v>26625</v>
      </c>
      <c r="K4336" t="s">
        <v>22291</v>
      </c>
      <c r="L4336" t="s">
        <v>22291</v>
      </c>
      <c r="M4336" t="s">
        <v>22291</v>
      </c>
      <c r="N4336" t="str">
        <f t="shared" si="67"/>
        <v>OK</v>
      </c>
      <c r="O4336" t="str">
        <f>IF(OR(Table1_17[[#This Row],[amount]]&lt;$Y$8,Table1_17[[#This Row],[amount]]&gt;$Y$7),"Outlier","Normal")</f>
        <v>Normal</v>
      </c>
      <c r="P4336" t="str">
        <f>IF(OR(Table1_17[[#This Row],[missing_flag]]="Missing",Table1_17[[#This Row],[outlier_flag]]="Outliers"),"Review","Valid")</f>
        <v>Valid</v>
      </c>
    </row>
    <row r="4337" spans="1:16">
      <c r="A4337" t="s">
        <v>10158</v>
      </c>
      <c r="B4337" s="1">
        <v>44979</v>
      </c>
      <c r="C4337">
        <v>32621.33</v>
      </c>
      <c r="D4337" t="s">
        <v>1504</v>
      </c>
      <c r="E4337" t="s">
        <v>1504</v>
      </c>
      <c r="F4337" t="s">
        <v>271</v>
      </c>
      <c r="G4337" t="s">
        <v>13</v>
      </c>
      <c r="J4337" t="s">
        <v>26626</v>
      </c>
      <c r="K4337" t="s">
        <v>22291</v>
      </c>
      <c r="L4337" t="s">
        <v>22291</v>
      </c>
      <c r="M4337" t="s">
        <v>22291</v>
      </c>
      <c r="N4337" t="str">
        <f t="shared" si="67"/>
        <v>OK</v>
      </c>
      <c r="O4337" t="str">
        <f>IF(OR(Table1_17[[#This Row],[amount]]&lt;$Y$8,Table1_17[[#This Row],[amount]]&gt;$Y$7),"Outlier","Normal")</f>
        <v>Normal</v>
      </c>
      <c r="P4337" t="str">
        <f>IF(OR(Table1_17[[#This Row],[missing_flag]]="Missing",Table1_17[[#This Row],[outlier_flag]]="Outliers"),"Review","Valid")</f>
        <v>Valid</v>
      </c>
    </row>
    <row r="4338" spans="1:16">
      <c r="A4338" t="s">
        <v>10160</v>
      </c>
      <c r="B4338" s="1">
        <v>45108</v>
      </c>
      <c r="C4338">
        <v>79033.88</v>
      </c>
      <c r="D4338" t="s">
        <v>1483</v>
      </c>
      <c r="E4338" t="s">
        <v>1484</v>
      </c>
      <c r="F4338" t="s">
        <v>268</v>
      </c>
      <c r="G4338" t="s">
        <v>8</v>
      </c>
      <c r="H4338" t="s">
        <v>1255</v>
      </c>
      <c r="J4338" t="s">
        <v>26627</v>
      </c>
      <c r="K4338" t="s">
        <v>22291</v>
      </c>
      <c r="L4338" t="s">
        <v>22291</v>
      </c>
      <c r="M4338" t="s">
        <v>22291</v>
      </c>
      <c r="N4338" t="str">
        <f t="shared" si="67"/>
        <v>OK</v>
      </c>
      <c r="O4338" t="str">
        <f>IF(OR(Table1_17[[#This Row],[amount]]&lt;$Y$8,Table1_17[[#This Row],[amount]]&gt;$Y$7),"Outlier","Normal")</f>
        <v>Normal</v>
      </c>
      <c r="P4338" t="str">
        <f>IF(OR(Table1_17[[#This Row],[missing_flag]]="Missing",Table1_17[[#This Row],[outlier_flag]]="Outliers"),"Review","Valid")</f>
        <v>Valid</v>
      </c>
    </row>
    <row r="4339" spans="1:16">
      <c r="A4339" t="s">
        <v>10162</v>
      </c>
      <c r="B4339" s="1">
        <v>45226</v>
      </c>
      <c r="C4339">
        <v>85041.15</v>
      </c>
      <c r="D4339" t="s">
        <v>1483</v>
      </c>
      <c r="E4339" t="s">
        <v>1484</v>
      </c>
      <c r="F4339" t="s">
        <v>268</v>
      </c>
      <c r="G4339" t="s">
        <v>8</v>
      </c>
      <c r="H4339" t="s">
        <v>1279</v>
      </c>
      <c r="J4339" t="s">
        <v>26628</v>
      </c>
      <c r="K4339" t="s">
        <v>22291</v>
      </c>
      <c r="L4339" t="s">
        <v>22291</v>
      </c>
      <c r="M4339" t="s">
        <v>22291</v>
      </c>
      <c r="N4339" t="str">
        <f t="shared" si="67"/>
        <v>OK</v>
      </c>
      <c r="O4339" t="str">
        <f>IF(OR(Table1_17[[#This Row],[amount]]&lt;$Y$8,Table1_17[[#This Row],[amount]]&gt;$Y$7),"Outlier","Normal")</f>
        <v>Normal</v>
      </c>
      <c r="P4339" t="str">
        <f>IF(OR(Table1_17[[#This Row],[missing_flag]]="Missing",Table1_17[[#This Row],[outlier_flag]]="Outliers"),"Review","Valid")</f>
        <v>Valid</v>
      </c>
    </row>
    <row r="4340" spans="1:16">
      <c r="A4340" t="s">
        <v>10164</v>
      </c>
      <c r="B4340" s="1">
        <v>44984</v>
      </c>
      <c r="C4340">
        <v>162638.49</v>
      </c>
      <c r="D4340" t="s">
        <v>1483</v>
      </c>
      <c r="E4340" t="s">
        <v>1484</v>
      </c>
      <c r="F4340" t="s">
        <v>271</v>
      </c>
      <c r="G4340" t="s">
        <v>29</v>
      </c>
      <c r="H4340" t="s">
        <v>1163</v>
      </c>
      <c r="J4340" t="s">
        <v>26629</v>
      </c>
      <c r="K4340" t="s">
        <v>22291</v>
      </c>
      <c r="L4340" t="s">
        <v>22291</v>
      </c>
      <c r="M4340" t="s">
        <v>22291</v>
      </c>
      <c r="N4340" t="str">
        <f t="shared" si="67"/>
        <v>OK</v>
      </c>
      <c r="O4340" t="str">
        <f>IF(OR(Table1_17[[#This Row],[amount]]&lt;$Y$8,Table1_17[[#This Row],[amount]]&gt;$Y$7),"Outlier","Normal")</f>
        <v>Normal</v>
      </c>
      <c r="P4340" t="str">
        <f>IF(OR(Table1_17[[#This Row],[missing_flag]]="Missing",Table1_17[[#This Row],[outlier_flag]]="Outliers"),"Review","Valid")</f>
        <v>Valid</v>
      </c>
    </row>
    <row r="4341" spans="1:16">
      <c r="A4341" t="s">
        <v>10166</v>
      </c>
      <c r="B4341" s="1">
        <v>45231</v>
      </c>
      <c r="C4341">
        <v>-52420.7</v>
      </c>
      <c r="D4341" t="s">
        <v>1478</v>
      </c>
      <c r="E4341" t="s">
        <v>1509</v>
      </c>
      <c r="F4341" t="s">
        <v>264</v>
      </c>
      <c r="G4341" t="s">
        <v>17</v>
      </c>
      <c r="I4341" t="s">
        <v>175</v>
      </c>
      <c r="J4341" t="s">
        <v>26630</v>
      </c>
      <c r="K4341" t="s">
        <v>22291</v>
      </c>
      <c r="L4341" t="s">
        <v>22291</v>
      </c>
      <c r="M4341" t="s">
        <v>22291</v>
      </c>
      <c r="N4341" t="str">
        <f t="shared" si="67"/>
        <v>OK</v>
      </c>
      <c r="O4341" t="str">
        <f>IF(OR(Table1_17[[#This Row],[amount]]&lt;$Y$8,Table1_17[[#This Row],[amount]]&gt;$Y$7),"Outlier","Normal")</f>
        <v>Normal</v>
      </c>
      <c r="P4341" t="str">
        <f>IF(OR(Table1_17[[#This Row],[missing_flag]]="Missing",Table1_17[[#This Row],[outlier_flag]]="Outliers"),"Review","Valid")</f>
        <v>Valid</v>
      </c>
    </row>
    <row r="4342" spans="1:16">
      <c r="A4342" t="s">
        <v>10168</v>
      </c>
      <c r="B4342" s="1">
        <v>44787</v>
      </c>
      <c r="C4342">
        <v>-37575.879999999997</v>
      </c>
      <c r="D4342" t="s">
        <v>1478</v>
      </c>
      <c r="E4342" t="s">
        <v>1534</v>
      </c>
      <c r="F4342" t="s">
        <v>268</v>
      </c>
      <c r="G4342" t="s">
        <v>17</v>
      </c>
      <c r="I4342" t="s">
        <v>137</v>
      </c>
      <c r="J4342" t="s">
        <v>26631</v>
      </c>
      <c r="K4342" t="s">
        <v>22291</v>
      </c>
      <c r="L4342" t="s">
        <v>22291</v>
      </c>
      <c r="M4342" t="s">
        <v>22291</v>
      </c>
      <c r="N4342" t="str">
        <f t="shared" si="67"/>
        <v>OK</v>
      </c>
      <c r="O4342" t="str">
        <f>IF(OR(Table1_17[[#This Row],[amount]]&lt;$Y$8,Table1_17[[#This Row],[amount]]&gt;$Y$7),"Outlier","Normal")</f>
        <v>Normal</v>
      </c>
      <c r="P4342" t="str">
        <f>IF(OR(Table1_17[[#This Row],[missing_flag]]="Missing",Table1_17[[#This Row],[outlier_flag]]="Outliers"),"Review","Valid")</f>
        <v>Valid</v>
      </c>
    </row>
    <row r="4343" spans="1:16">
      <c r="A4343" t="s">
        <v>10170</v>
      </c>
      <c r="B4343" s="1">
        <v>44944</v>
      </c>
      <c r="C4343">
        <v>201940.03</v>
      </c>
      <c r="D4343" t="s">
        <v>1483</v>
      </c>
      <c r="E4343" t="s">
        <v>1484</v>
      </c>
      <c r="F4343" t="s">
        <v>271</v>
      </c>
      <c r="G4343" t="s">
        <v>8</v>
      </c>
      <c r="H4343" t="s">
        <v>938</v>
      </c>
      <c r="J4343" t="s">
        <v>26632</v>
      </c>
      <c r="K4343" t="s">
        <v>22291</v>
      </c>
      <c r="L4343" t="s">
        <v>22291</v>
      </c>
      <c r="M4343" t="s">
        <v>22291</v>
      </c>
      <c r="N4343" t="str">
        <f t="shared" si="67"/>
        <v>OK</v>
      </c>
      <c r="O4343" t="str">
        <f>IF(OR(Table1_17[[#This Row],[amount]]&lt;$Y$8,Table1_17[[#This Row],[amount]]&gt;$Y$7),"Outlier","Normal")</f>
        <v>Normal</v>
      </c>
      <c r="P4343" t="str">
        <f>IF(OR(Table1_17[[#This Row],[missing_flag]]="Missing",Table1_17[[#This Row],[outlier_flag]]="Outliers"),"Review","Valid")</f>
        <v>Valid</v>
      </c>
    </row>
    <row r="4344" spans="1:16">
      <c r="A4344" t="s">
        <v>10172</v>
      </c>
      <c r="B4344" s="1">
        <v>44984</v>
      </c>
      <c r="C4344">
        <v>246710.01</v>
      </c>
      <c r="D4344" t="s">
        <v>1483</v>
      </c>
      <c r="E4344" t="s">
        <v>1499</v>
      </c>
      <c r="F4344" t="s">
        <v>264</v>
      </c>
      <c r="G4344" t="s">
        <v>13</v>
      </c>
      <c r="H4344" t="s">
        <v>1309</v>
      </c>
      <c r="J4344" t="s">
        <v>26633</v>
      </c>
      <c r="K4344" t="s">
        <v>22291</v>
      </c>
      <c r="L4344" t="s">
        <v>22291</v>
      </c>
      <c r="M4344" t="s">
        <v>22291</v>
      </c>
      <c r="N4344" t="str">
        <f t="shared" si="67"/>
        <v>OK</v>
      </c>
      <c r="O4344" t="str">
        <f>IF(OR(Table1_17[[#This Row],[amount]]&lt;$Y$8,Table1_17[[#This Row],[amount]]&gt;$Y$7),"Outlier","Normal")</f>
        <v>Normal</v>
      </c>
      <c r="P4344" t="str">
        <f>IF(OR(Table1_17[[#This Row],[missing_flag]]="Missing",Table1_17[[#This Row],[outlier_flag]]="Outliers"),"Review","Valid")</f>
        <v>Valid</v>
      </c>
    </row>
    <row r="4345" spans="1:16">
      <c r="A4345" t="s">
        <v>10174</v>
      </c>
      <c r="B4345" s="1">
        <v>44853</v>
      </c>
      <c r="C4345">
        <v>-52126.54</v>
      </c>
      <c r="D4345" t="s">
        <v>1478</v>
      </c>
      <c r="E4345" t="s">
        <v>20</v>
      </c>
      <c r="F4345" t="s">
        <v>271</v>
      </c>
      <c r="G4345" t="s">
        <v>13</v>
      </c>
      <c r="I4345" t="s">
        <v>250</v>
      </c>
      <c r="J4345" t="s">
        <v>26634</v>
      </c>
      <c r="K4345" t="s">
        <v>22291</v>
      </c>
      <c r="L4345" t="s">
        <v>22291</v>
      </c>
      <c r="M4345" t="s">
        <v>22291</v>
      </c>
      <c r="N4345" t="str">
        <f t="shared" si="67"/>
        <v>OK</v>
      </c>
      <c r="O4345" t="str">
        <f>IF(OR(Table1_17[[#This Row],[amount]]&lt;$Y$8,Table1_17[[#This Row],[amount]]&gt;$Y$7),"Outlier","Normal")</f>
        <v>Normal</v>
      </c>
      <c r="P4345" t="str">
        <f>IF(OR(Table1_17[[#This Row],[missing_flag]]="Missing",Table1_17[[#This Row],[outlier_flag]]="Outliers"),"Review","Valid")</f>
        <v>Valid</v>
      </c>
    </row>
    <row r="4346" spans="1:16">
      <c r="A4346" t="s">
        <v>10176</v>
      </c>
      <c r="B4346" s="1">
        <v>44931</v>
      </c>
      <c r="C4346">
        <v>211230.44</v>
      </c>
      <c r="D4346" t="s">
        <v>1483</v>
      </c>
      <c r="E4346" t="s">
        <v>1499</v>
      </c>
      <c r="F4346" t="s">
        <v>271</v>
      </c>
      <c r="G4346" t="s">
        <v>13</v>
      </c>
      <c r="H4346" t="s">
        <v>1181</v>
      </c>
      <c r="J4346" t="s">
        <v>26635</v>
      </c>
      <c r="K4346" t="s">
        <v>22291</v>
      </c>
      <c r="L4346" t="s">
        <v>22291</v>
      </c>
      <c r="M4346" t="s">
        <v>22291</v>
      </c>
      <c r="N4346" t="str">
        <f t="shared" si="67"/>
        <v>OK</v>
      </c>
      <c r="O4346" t="str">
        <f>IF(OR(Table1_17[[#This Row],[amount]]&lt;$Y$8,Table1_17[[#This Row],[amount]]&gt;$Y$7),"Outlier","Normal")</f>
        <v>Normal</v>
      </c>
      <c r="P4346" t="str">
        <f>IF(OR(Table1_17[[#This Row],[missing_flag]]="Missing",Table1_17[[#This Row],[outlier_flag]]="Outliers"),"Review","Valid")</f>
        <v>Valid</v>
      </c>
    </row>
    <row r="4347" spans="1:16">
      <c r="A4347" t="s">
        <v>10178</v>
      </c>
      <c r="B4347" s="1">
        <v>45207</v>
      </c>
      <c r="C4347">
        <v>161508.81</v>
      </c>
      <c r="D4347" t="s">
        <v>1483</v>
      </c>
      <c r="E4347" t="s">
        <v>1487</v>
      </c>
      <c r="F4347" t="s">
        <v>268</v>
      </c>
      <c r="G4347" t="s">
        <v>29</v>
      </c>
      <c r="H4347" t="s">
        <v>1281</v>
      </c>
      <c r="J4347" t="s">
        <v>26636</v>
      </c>
      <c r="K4347" t="s">
        <v>22291</v>
      </c>
      <c r="L4347" t="s">
        <v>22291</v>
      </c>
      <c r="M4347" t="s">
        <v>22291</v>
      </c>
      <c r="N4347" t="str">
        <f t="shared" si="67"/>
        <v>OK</v>
      </c>
      <c r="O4347" t="str">
        <f>IF(OR(Table1_17[[#This Row],[amount]]&lt;$Y$8,Table1_17[[#This Row],[amount]]&gt;$Y$7),"Outlier","Normal")</f>
        <v>Normal</v>
      </c>
      <c r="P4347" t="str">
        <f>IF(OR(Table1_17[[#This Row],[missing_flag]]="Missing",Table1_17[[#This Row],[outlier_flag]]="Outliers"),"Review","Valid")</f>
        <v>Valid</v>
      </c>
    </row>
    <row r="4348" spans="1:16">
      <c r="A4348" t="s">
        <v>10180</v>
      </c>
      <c r="B4348" s="1">
        <v>45037</v>
      </c>
      <c r="C4348">
        <v>154429.38</v>
      </c>
      <c r="D4348" t="s">
        <v>1483</v>
      </c>
      <c r="E4348" t="s">
        <v>1484</v>
      </c>
      <c r="F4348" t="s">
        <v>268</v>
      </c>
      <c r="G4348" t="s">
        <v>17</v>
      </c>
      <c r="H4348" t="s">
        <v>1227</v>
      </c>
      <c r="J4348" t="s">
        <v>26637</v>
      </c>
      <c r="K4348" t="s">
        <v>22291</v>
      </c>
      <c r="L4348" t="s">
        <v>22291</v>
      </c>
      <c r="M4348" t="s">
        <v>22291</v>
      </c>
      <c r="N4348" t="str">
        <f t="shared" si="67"/>
        <v>OK</v>
      </c>
      <c r="O4348" t="str">
        <f>IF(OR(Table1_17[[#This Row],[amount]]&lt;$Y$8,Table1_17[[#This Row],[amount]]&gt;$Y$7),"Outlier","Normal")</f>
        <v>Normal</v>
      </c>
      <c r="P4348" t="str">
        <f>IF(OR(Table1_17[[#This Row],[missing_flag]]="Missing",Table1_17[[#This Row],[outlier_flag]]="Outliers"),"Review","Valid")</f>
        <v>Valid</v>
      </c>
    </row>
    <row r="4349" spans="1:16">
      <c r="A4349" t="s">
        <v>10182</v>
      </c>
      <c r="B4349" s="1">
        <v>45152</v>
      </c>
      <c r="C4349">
        <v>14761.48</v>
      </c>
      <c r="D4349" t="s">
        <v>1924</v>
      </c>
      <c r="E4349" t="s">
        <v>1924</v>
      </c>
      <c r="F4349" t="s">
        <v>271</v>
      </c>
      <c r="G4349" t="s">
        <v>29</v>
      </c>
      <c r="J4349" t="s">
        <v>26638</v>
      </c>
      <c r="K4349" t="s">
        <v>22291</v>
      </c>
      <c r="L4349" t="s">
        <v>22291</v>
      </c>
      <c r="M4349" t="s">
        <v>22291</v>
      </c>
      <c r="N4349" t="str">
        <f t="shared" si="67"/>
        <v>OK</v>
      </c>
      <c r="O4349" t="str">
        <f>IF(OR(Table1_17[[#This Row],[amount]]&lt;$Y$8,Table1_17[[#This Row],[amount]]&gt;$Y$7),"Outlier","Normal")</f>
        <v>Normal</v>
      </c>
      <c r="P4349" t="str">
        <f>IF(OR(Table1_17[[#This Row],[missing_flag]]="Missing",Table1_17[[#This Row],[outlier_flag]]="Outliers"),"Review","Valid")</f>
        <v>Valid</v>
      </c>
    </row>
    <row r="4350" spans="1:16">
      <c r="A4350" t="s">
        <v>10184</v>
      </c>
      <c r="B4350" s="1">
        <v>44861</v>
      </c>
      <c r="C4350">
        <v>-17034.759999999998</v>
      </c>
      <c r="D4350" t="s">
        <v>1478</v>
      </c>
      <c r="E4350" t="s">
        <v>1496</v>
      </c>
      <c r="F4350" t="s">
        <v>268</v>
      </c>
      <c r="G4350" t="s">
        <v>17</v>
      </c>
      <c r="I4350" t="s">
        <v>250</v>
      </c>
      <c r="J4350" t="s">
        <v>26639</v>
      </c>
      <c r="K4350" t="s">
        <v>22291</v>
      </c>
      <c r="L4350" t="s">
        <v>22291</v>
      </c>
      <c r="M4350" t="s">
        <v>22291</v>
      </c>
      <c r="N4350" t="str">
        <f t="shared" si="67"/>
        <v>OK</v>
      </c>
      <c r="O4350" t="str">
        <f>IF(OR(Table1_17[[#This Row],[amount]]&lt;$Y$8,Table1_17[[#This Row],[amount]]&gt;$Y$7),"Outlier","Normal")</f>
        <v>Normal</v>
      </c>
      <c r="P4350" t="str">
        <f>IF(OR(Table1_17[[#This Row],[missing_flag]]="Missing",Table1_17[[#This Row],[outlier_flag]]="Outliers"),"Review","Valid")</f>
        <v>Valid</v>
      </c>
    </row>
    <row r="4351" spans="1:16">
      <c r="A4351" t="s">
        <v>10186</v>
      </c>
      <c r="B4351" s="1">
        <v>44757</v>
      </c>
      <c r="C4351">
        <v>-67930.37</v>
      </c>
      <c r="D4351" t="s">
        <v>1478</v>
      </c>
      <c r="E4351" t="s">
        <v>1509</v>
      </c>
      <c r="F4351" t="s">
        <v>271</v>
      </c>
      <c r="G4351" t="s">
        <v>8</v>
      </c>
      <c r="I4351" t="s">
        <v>207</v>
      </c>
      <c r="J4351" t="s">
        <v>26640</v>
      </c>
      <c r="K4351" t="s">
        <v>22291</v>
      </c>
      <c r="L4351" t="s">
        <v>22291</v>
      </c>
      <c r="M4351" t="s">
        <v>22291</v>
      </c>
      <c r="N4351" t="str">
        <f t="shared" si="67"/>
        <v>OK</v>
      </c>
      <c r="O4351" t="str">
        <f>IF(OR(Table1_17[[#This Row],[amount]]&lt;$Y$8,Table1_17[[#This Row],[amount]]&gt;$Y$7),"Outlier","Normal")</f>
        <v>Normal</v>
      </c>
      <c r="P4351" t="str">
        <f>IF(OR(Table1_17[[#This Row],[missing_flag]]="Missing",Table1_17[[#This Row],[outlier_flag]]="Outliers"),"Review","Valid")</f>
        <v>Valid</v>
      </c>
    </row>
    <row r="4352" spans="1:16">
      <c r="A4352" t="s">
        <v>10188</v>
      </c>
      <c r="B4352" s="1">
        <v>45140</v>
      </c>
      <c r="C4352">
        <v>-54978.98</v>
      </c>
      <c r="D4352" t="s">
        <v>1478</v>
      </c>
      <c r="E4352" t="s">
        <v>36</v>
      </c>
      <c r="F4352" t="s">
        <v>268</v>
      </c>
      <c r="G4352" t="s">
        <v>8</v>
      </c>
      <c r="I4352" t="s">
        <v>225</v>
      </c>
      <c r="J4352" t="s">
        <v>26641</v>
      </c>
      <c r="K4352" t="s">
        <v>22291</v>
      </c>
      <c r="L4352" t="s">
        <v>22291</v>
      </c>
      <c r="M4352" t="s">
        <v>22291</v>
      </c>
      <c r="N4352" t="str">
        <f t="shared" si="67"/>
        <v>OK</v>
      </c>
      <c r="O4352" t="str">
        <f>IF(OR(Table1_17[[#This Row],[amount]]&lt;$Y$8,Table1_17[[#This Row],[amount]]&gt;$Y$7),"Outlier","Normal")</f>
        <v>Normal</v>
      </c>
      <c r="P4352" t="str">
        <f>IF(OR(Table1_17[[#This Row],[missing_flag]]="Missing",Table1_17[[#This Row],[outlier_flag]]="Outliers"),"Review","Valid")</f>
        <v>Valid</v>
      </c>
    </row>
    <row r="4353" spans="1:16">
      <c r="A4353" t="s">
        <v>10190</v>
      </c>
      <c r="B4353" s="1">
        <v>44861</v>
      </c>
      <c r="C4353">
        <v>174911</v>
      </c>
      <c r="D4353" t="s">
        <v>1483</v>
      </c>
      <c r="E4353" t="s">
        <v>1487</v>
      </c>
      <c r="F4353" t="s">
        <v>268</v>
      </c>
      <c r="G4353" t="s">
        <v>13</v>
      </c>
      <c r="H4353" t="s">
        <v>832</v>
      </c>
      <c r="J4353" t="s">
        <v>26642</v>
      </c>
      <c r="K4353" t="s">
        <v>22291</v>
      </c>
      <c r="L4353" t="s">
        <v>22291</v>
      </c>
      <c r="M4353" t="s">
        <v>22291</v>
      </c>
      <c r="N4353" t="str">
        <f t="shared" si="67"/>
        <v>OK</v>
      </c>
      <c r="O4353" t="str">
        <f>IF(OR(Table1_17[[#This Row],[amount]]&lt;$Y$8,Table1_17[[#This Row],[amount]]&gt;$Y$7),"Outlier","Normal")</f>
        <v>Normal</v>
      </c>
      <c r="P4353" t="str">
        <f>IF(OR(Table1_17[[#This Row],[missing_flag]]="Missing",Table1_17[[#This Row],[outlier_flag]]="Outliers"),"Review","Valid")</f>
        <v>Valid</v>
      </c>
    </row>
    <row r="4354" spans="1:16">
      <c r="A4354" t="s">
        <v>10192</v>
      </c>
      <c r="B4354" s="1">
        <v>44854</v>
      </c>
      <c r="C4354">
        <v>97801.8</v>
      </c>
      <c r="D4354" t="s">
        <v>1483</v>
      </c>
      <c r="E4354" t="s">
        <v>1499</v>
      </c>
      <c r="F4354" t="s">
        <v>268</v>
      </c>
      <c r="G4354" t="s">
        <v>29</v>
      </c>
      <c r="H4354" t="s">
        <v>1203</v>
      </c>
      <c r="J4354" t="s">
        <v>26643</v>
      </c>
      <c r="K4354" t="s">
        <v>22291</v>
      </c>
      <c r="L4354" t="s">
        <v>22291</v>
      </c>
      <c r="M4354" t="s">
        <v>22291</v>
      </c>
      <c r="N4354" t="str">
        <f t="shared" si="67"/>
        <v>OK</v>
      </c>
      <c r="O4354" t="str">
        <f>IF(OR(Table1_17[[#This Row],[amount]]&lt;$Y$8,Table1_17[[#This Row],[amount]]&gt;$Y$7),"Outlier","Normal")</f>
        <v>Normal</v>
      </c>
      <c r="P4354" t="str">
        <f>IF(OR(Table1_17[[#This Row],[missing_flag]]="Missing",Table1_17[[#This Row],[outlier_flag]]="Outliers"),"Review","Valid")</f>
        <v>Valid</v>
      </c>
    </row>
    <row r="4355" spans="1:16">
      <c r="A4355" t="s">
        <v>10194</v>
      </c>
      <c r="B4355" s="1">
        <v>44928</v>
      </c>
      <c r="C4355">
        <v>-27490.33</v>
      </c>
      <c r="D4355" t="s">
        <v>1478</v>
      </c>
      <c r="E4355" t="s">
        <v>7</v>
      </c>
      <c r="F4355" t="s">
        <v>264</v>
      </c>
      <c r="G4355" t="s">
        <v>29</v>
      </c>
      <c r="I4355" t="s">
        <v>135</v>
      </c>
      <c r="J4355" t="s">
        <v>26644</v>
      </c>
      <c r="K4355" t="s">
        <v>22291</v>
      </c>
      <c r="L4355" t="s">
        <v>22291</v>
      </c>
      <c r="M4355" t="s">
        <v>22291</v>
      </c>
      <c r="N4355" t="str">
        <f t="shared" ref="N4355:N4418" si="68">IF(OR(B4355="",C4355="",D4355="",F4355=""),"Missing","OK")</f>
        <v>OK</v>
      </c>
      <c r="O4355" t="str">
        <f>IF(OR(Table1_17[[#This Row],[amount]]&lt;$Y$8,Table1_17[[#This Row],[amount]]&gt;$Y$7),"Outlier","Normal")</f>
        <v>Normal</v>
      </c>
      <c r="P4355" t="str">
        <f>IF(OR(Table1_17[[#This Row],[missing_flag]]="Missing",Table1_17[[#This Row],[outlier_flag]]="Outliers"),"Review","Valid")</f>
        <v>Valid</v>
      </c>
    </row>
    <row r="4356" spans="1:16">
      <c r="A4356" t="s">
        <v>10196</v>
      </c>
      <c r="B4356" s="1">
        <v>45098</v>
      </c>
      <c r="C4356">
        <v>-62665.09</v>
      </c>
      <c r="D4356" t="s">
        <v>1478</v>
      </c>
      <c r="E4356" t="s">
        <v>1509</v>
      </c>
      <c r="F4356" t="s">
        <v>264</v>
      </c>
      <c r="G4356" t="s">
        <v>17</v>
      </c>
      <c r="I4356" t="s">
        <v>77</v>
      </c>
      <c r="J4356" t="s">
        <v>26645</v>
      </c>
      <c r="K4356" t="s">
        <v>22291</v>
      </c>
      <c r="L4356" t="s">
        <v>22291</v>
      </c>
      <c r="M4356" t="s">
        <v>22291</v>
      </c>
      <c r="N4356" t="str">
        <f t="shared" si="68"/>
        <v>OK</v>
      </c>
      <c r="O4356" t="str">
        <f>IF(OR(Table1_17[[#This Row],[amount]]&lt;$Y$8,Table1_17[[#This Row],[amount]]&gt;$Y$7),"Outlier","Normal")</f>
        <v>Normal</v>
      </c>
      <c r="P4356" t="str">
        <f>IF(OR(Table1_17[[#This Row],[missing_flag]]="Missing",Table1_17[[#This Row],[outlier_flag]]="Outliers"),"Review","Valid")</f>
        <v>Valid</v>
      </c>
    </row>
    <row r="4357" spans="1:16">
      <c r="A4357" t="s">
        <v>10198</v>
      </c>
      <c r="B4357" s="1">
        <v>44800</v>
      </c>
      <c r="C4357">
        <v>-63731.519999999997</v>
      </c>
      <c r="D4357" t="s">
        <v>1478</v>
      </c>
      <c r="E4357" t="s">
        <v>1534</v>
      </c>
      <c r="F4357" t="s">
        <v>264</v>
      </c>
      <c r="G4357" t="s">
        <v>8</v>
      </c>
      <c r="I4357" t="s">
        <v>81</v>
      </c>
      <c r="J4357" t="s">
        <v>26646</v>
      </c>
      <c r="K4357" t="s">
        <v>22291</v>
      </c>
      <c r="L4357" t="s">
        <v>22291</v>
      </c>
      <c r="M4357" t="s">
        <v>22291</v>
      </c>
      <c r="N4357" t="str">
        <f t="shared" si="68"/>
        <v>OK</v>
      </c>
      <c r="O4357" t="str">
        <f>IF(OR(Table1_17[[#This Row],[amount]]&lt;$Y$8,Table1_17[[#This Row],[amount]]&gt;$Y$7),"Outlier","Normal")</f>
        <v>Normal</v>
      </c>
      <c r="P4357" t="str">
        <f>IF(OR(Table1_17[[#This Row],[missing_flag]]="Missing",Table1_17[[#This Row],[outlier_flag]]="Outliers"),"Review","Valid")</f>
        <v>Valid</v>
      </c>
    </row>
    <row r="4358" spans="1:16">
      <c r="A4358" t="s">
        <v>10200</v>
      </c>
      <c r="B4358" s="1">
        <v>44680</v>
      </c>
      <c r="C4358">
        <v>-32590.75</v>
      </c>
      <c r="D4358" t="s">
        <v>1478</v>
      </c>
      <c r="E4358" t="s">
        <v>7</v>
      </c>
      <c r="F4358" t="s">
        <v>268</v>
      </c>
      <c r="G4358" t="s">
        <v>29</v>
      </c>
      <c r="I4358" t="s">
        <v>79</v>
      </c>
      <c r="J4358" t="s">
        <v>26647</v>
      </c>
      <c r="K4358" t="s">
        <v>22291</v>
      </c>
      <c r="L4358" t="s">
        <v>22291</v>
      </c>
      <c r="M4358" t="s">
        <v>22291</v>
      </c>
      <c r="N4358" t="str">
        <f t="shared" si="68"/>
        <v>OK</v>
      </c>
      <c r="O4358" t="str">
        <f>IF(OR(Table1_17[[#This Row],[amount]]&lt;$Y$8,Table1_17[[#This Row],[amount]]&gt;$Y$7),"Outlier","Normal")</f>
        <v>Normal</v>
      </c>
      <c r="P4358" t="str">
        <f>IF(OR(Table1_17[[#This Row],[missing_flag]]="Missing",Table1_17[[#This Row],[outlier_flag]]="Outliers"),"Review","Valid")</f>
        <v>Valid</v>
      </c>
    </row>
    <row r="4359" spans="1:16">
      <c r="A4359" t="s">
        <v>10202</v>
      </c>
      <c r="B4359" s="1">
        <v>45172</v>
      </c>
      <c r="C4359">
        <v>163234.87</v>
      </c>
      <c r="D4359" t="s">
        <v>1483</v>
      </c>
      <c r="E4359" t="s">
        <v>1487</v>
      </c>
      <c r="F4359" t="s">
        <v>268</v>
      </c>
      <c r="G4359" t="s">
        <v>29</v>
      </c>
      <c r="H4359" t="s">
        <v>1229</v>
      </c>
      <c r="J4359" t="s">
        <v>26648</v>
      </c>
      <c r="K4359" t="s">
        <v>22291</v>
      </c>
      <c r="L4359" t="s">
        <v>22291</v>
      </c>
      <c r="M4359" t="s">
        <v>22291</v>
      </c>
      <c r="N4359" t="str">
        <f t="shared" si="68"/>
        <v>OK</v>
      </c>
      <c r="O4359" t="str">
        <f>IF(OR(Table1_17[[#This Row],[amount]]&lt;$Y$8,Table1_17[[#This Row],[amount]]&gt;$Y$7),"Outlier","Normal")</f>
        <v>Normal</v>
      </c>
      <c r="P4359" t="str">
        <f>IF(OR(Table1_17[[#This Row],[missing_flag]]="Missing",Table1_17[[#This Row],[outlier_flag]]="Outliers"),"Review","Valid")</f>
        <v>Valid</v>
      </c>
    </row>
    <row r="4360" spans="1:16">
      <c r="A4360" t="s">
        <v>10204</v>
      </c>
      <c r="B4360" s="1">
        <v>44793</v>
      </c>
      <c r="C4360">
        <v>278340.56</v>
      </c>
      <c r="D4360" t="s">
        <v>1483</v>
      </c>
      <c r="E4360" t="s">
        <v>1484</v>
      </c>
      <c r="F4360" t="s">
        <v>271</v>
      </c>
      <c r="G4360" t="s">
        <v>29</v>
      </c>
      <c r="H4360" t="s">
        <v>1397</v>
      </c>
      <c r="J4360" t="s">
        <v>26649</v>
      </c>
      <c r="K4360" t="s">
        <v>22291</v>
      </c>
      <c r="L4360" t="s">
        <v>22291</v>
      </c>
      <c r="M4360" t="s">
        <v>22291</v>
      </c>
      <c r="N4360" t="str">
        <f t="shared" si="68"/>
        <v>OK</v>
      </c>
      <c r="O4360" t="str">
        <f>IF(OR(Table1_17[[#This Row],[amount]]&lt;$Y$8,Table1_17[[#This Row],[amount]]&gt;$Y$7),"Outlier","Normal")</f>
        <v>Normal</v>
      </c>
      <c r="P4360" t="str">
        <f>IF(OR(Table1_17[[#This Row],[missing_flag]]="Missing",Table1_17[[#This Row],[outlier_flag]]="Outliers"),"Review","Valid")</f>
        <v>Valid</v>
      </c>
    </row>
    <row r="4361" spans="1:16">
      <c r="A4361" t="s">
        <v>10206</v>
      </c>
      <c r="B4361" s="1">
        <v>45204</v>
      </c>
      <c r="C4361">
        <v>94574.91</v>
      </c>
      <c r="D4361" t="s">
        <v>1483</v>
      </c>
      <c r="E4361" t="s">
        <v>1484</v>
      </c>
      <c r="F4361" t="s">
        <v>268</v>
      </c>
      <c r="G4361" t="s">
        <v>8</v>
      </c>
      <c r="H4361" t="s">
        <v>1283</v>
      </c>
      <c r="J4361" t="s">
        <v>26650</v>
      </c>
      <c r="K4361" t="s">
        <v>22291</v>
      </c>
      <c r="L4361" t="s">
        <v>22291</v>
      </c>
      <c r="M4361" t="s">
        <v>22291</v>
      </c>
      <c r="N4361" t="str">
        <f t="shared" si="68"/>
        <v>OK</v>
      </c>
      <c r="O4361" t="str">
        <f>IF(OR(Table1_17[[#This Row],[amount]]&lt;$Y$8,Table1_17[[#This Row],[amount]]&gt;$Y$7),"Outlier","Normal")</f>
        <v>Normal</v>
      </c>
      <c r="P4361" t="str">
        <f>IF(OR(Table1_17[[#This Row],[missing_flag]]="Missing",Table1_17[[#This Row],[outlier_flag]]="Outliers"),"Review","Valid")</f>
        <v>Valid</v>
      </c>
    </row>
    <row r="4362" spans="1:16">
      <c r="A4362" t="s">
        <v>10208</v>
      </c>
      <c r="B4362" s="1">
        <v>44656</v>
      </c>
      <c r="C4362">
        <v>14044.41</v>
      </c>
      <c r="D4362" t="s">
        <v>1587</v>
      </c>
      <c r="E4362" t="s">
        <v>1587</v>
      </c>
      <c r="F4362" t="s">
        <v>271</v>
      </c>
      <c r="G4362" t="s">
        <v>29</v>
      </c>
      <c r="J4362" t="s">
        <v>26651</v>
      </c>
      <c r="K4362" t="s">
        <v>22291</v>
      </c>
      <c r="L4362" t="s">
        <v>22291</v>
      </c>
      <c r="M4362" t="s">
        <v>22291</v>
      </c>
      <c r="N4362" t="str">
        <f t="shared" si="68"/>
        <v>OK</v>
      </c>
      <c r="O4362" t="str">
        <f>IF(OR(Table1_17[[#This Row],[amount]]&lt;$Y$8,Table1_17[[#This Row],[amount]]&gt;$Y$7),"Outlier","Normal")</f>
        <v>Normal</v>
      </c>
      <c r="P4362" t="str">
        <f>IF(OR(Table1_17[[#This Row],[missing_flag]]="Missing",Table1_17[[#This Row],[outlier_flag]]="Outliers"),"Review","Valid")</f>
        <v>Valid</v>
      </c>
    </row>
    <row r="4363" spans="1:16">
      <c r="A4363" t="s">
        <v>10210</v>
      </c>
      <c r="B4363" s="1">
        <v>44700</v>
      </c>
      <c r="C4363">
        <v>-33063.300000000003</v>
      </c>
      <c r="D4363" t="s">
        <v>1478</v>
      </c>
      <c r="E4363" t="s">
        <v>1509</v>
      </c>
      <c r="F4363" t="s">
        <v>271</v>
      </c>
      <c r="G4363" t="s">
        <v>13</v>
      </c>
      <c r="I4363" t="s">
        <v>195</v>
      </c>
      <c r="J4363" t="s">
        <v>26652</v>
      </c>
      <c r="K4363" t="s">
        <v>22291</v>
      </c>
      <c r="L4363" t="s">
        <v>22291</v>
      </c>
      <c r="M4363" t="s">
        <v>22291</v>
      </c>
      <c r="N4363" t="str">
        <f t="shared" si="68"/>
        <v>OK</v>
      </c>
      <c r="O4363" t="str">
        <f>IF(OR(Table1_17[[#This Row],[amount]]&lt;$Y$8,Table1_17[[#This Row],[amount]]&gt;$Y$7),"Outlier","Normal")</f>
        <v>Normal</v>
      </c>
      <c r="P4363" t="str">
        <f>IF(OR(Table1_17[[#This Row],[missing_flag]]="Missing",Table1_17[[#This Row],[outlier_flag]]="Outliers"),"Review","Valid")</f>
        <v>Valid</v>
      </c>
    </row>
    <row r="4364" spans="1:16">
      <c r="A4364" t="s">
        <v>10212</v>
      </c>
      <c r="B4364" s="1">
        <v>45265</v>
      </c>
      <c r="C4364">
        <v>200167.97</v>
      </c>
      <c r="D4364" t="s">
        <v>1483</v>
      </c>
      <c r="E4364" t="s">
        <v>1487</v>
      </c>
      <c r="F4364" t="s">
        <v>264</v>
      </c>
      <c r="G4364" t="s">
        <v>13</v>
      </c>
      <c r="H4364" t="s">
        <v>979</v>
      </c>
      <c r="J4364" t="s">
        <v>26653</v>
      </c>
      <c r="K4364" t="s">
        <v>22291</v>
      </c>
      <c r="L4364" t="s">
        <v>22291</v>
      </c>
      <c r="M4364" t="s">
        <v>22291</v>
      </c>
      <c r="N4364" t="str">
        <f t="shared" si="68"/>
        <v>OK</v>
      </c>
      <c r="O4364" t="str">
        <f>IF(OR(Table1_17[[#This Row],[amount]]&lt;$Y$8,Table1_17[[#This Row],[amount]]&gt;$Y$7),"Outlier","Normal")</f>
        <v>Normal</v>
      </c>
      <c r="P4364" t="str">
        <f>IF(OR(Table1_17[[#This Row],[missing_flag]]="Missing",Table1_17[[#This Row],[outlier_flag]]="Outliers"),"Review","Valid")</f>
        <v>Valid</v>
      </c>
    </row>
    <row r="4365" spans="1:16">
      <c r="A4365" t="s">
        <v>10214</v>
      </c>
      <c r="B4365" s="1">
        <v>44772</v>
      </c>
      <c r="C4365">
        <v>183002.6</v>
      </c>
      <c r="D4365" t="s">
        <v>1483</v>
      </c>
      <c r="E4365" t="s">
        <v>1499</v>
      </c>
      <c r="F4365" t="s">
        <v>268</v>
      </c>
      <c r="G4365" t="s">
        <v>17</v>
      </c>
      <c r="H4365" t="s">
        <v>1261</v>
      </c>
      <c r="J4365" t="s">
        <v>26654</v>
      </c>
      <c r="K4365" t="s">
        <v>22291</v>
      </c>
      <c r="L4365" t="s">
        <v>22291</v>
      </c>
      <c r="M4365" t="s">
        <v>22291</v>
      </c>
      <c r="N4365" t="str">
        <f t="shared" si="68"/>
        <v>OK</v>
      </c>
      <c r="O4365" t="str">
        <f>IF(OR(Table1_17[[#This Row],[amount]]&lt;$Y$8,Table1_17[[#This Row],[amount]]&gt;$Y$7),"Outlier","Normal")</f>
        <v>Normal</v>
      </c>
      <c r="P4365" t="str">
        <f>IF(OR(Table1_17[[#This Row],[missing_flag]]="Missing",Table1_17[[#This Row],[outlier_flag]]="Outliers"),"Review","Valid")</f>
        <v>Valid</v>
      </c>
    </row>
    <row r="4366" spans="1:16">
      <c r="A4366" t="s">
        <v>10216</v>
      </c>
      <c r="B4366" s="1">
        <v>45030</v>
      </c>
      <c r="C4366">
        <v>191470.27</v>
      </c>
      <c r="D4366" t="s">
        <v>1483</v>
      </c>
      <c r="E4366" t="s">
        <v>1487</v>
      </c>
      <c r="F4366" t="s">
        <v>268</v>
      </c>
      <c r="G4366" t="s">
        <v>17</v>
      </c>
      <c r="H4366" t="s">
        <v>762</v>
      </c>
      <c r="J4366" t="s">
        <v>26655</v>
      </c>
      <c r="K4366" t="s">
        <v>22291</v>
      </c>
      <c r="L4366" t="s">
        <v>22291</v>
      </c>
      <c r="M4366" t="s">
        <v>22291</v>
      </c>
      <c r="N4366" t="str">
        <f t="shared" si="68"/>
        <v>OK</v>
      </c>
      <c r="O4366" t="str">
        <f>IF(OR(Table1_17[[#This Row],[amount]]&lt;$Y$8,Table1_17[[#This Row],[amount]]&gt;$Y$7),"Outlier","Normal")</f>
        <v>Normal</v>
      </c>
      <c r="P4366" t="str">
        <f>IF(OR(Table1_17[[#This Row],[missing_flag]]="Missing",Table1_17[[#This Row],[outlier_flag]]="Outliers"),"Review","Valid")</f>
        <v>Valid</v>
      </c>
    </row>
    <row r="4367" spans="1:16">
      <c r="A4367" t="s">
        <v>10218</v>
      </c>
      <c r="B4367" s="1">
        <v>44569</v>
      </c>
      <c r="C4367">
        <v>237835.04</v>
      </c>
      <c r="D4367" t="s">
        <v>1483</v>
      </c>
      <c r="E4367" t="s">
        <v>1484</v>
      </c>
      <c r="F4367" t="s">
        <v>264</v>
      </c>
      <c r="G4367" t="s">
        <v>17</v>
      </c>
      <c r="H4367" t="s">
        <v>1075</v>
      </c>
      <c r="J4367" t="s">
        <v>26656</v>
      </c>
      <c r="K4367" t="s">
        <v>22291</v>
      </c>
      <c r="L4367" t="s">
        <v>22291</v>
      </c>
      <c r="M4367" t="s">
        <v>22291</v>
      </c>
      <c r="N4367" t="str">
        <f t="shared" si="68"/>
        <v>OK</v>
      </c>
      <c r="O4367" t="str">
        <f>IF(OR(Table1_17[[#This Row],[amount]]&lt;$Y$8,Table1_17[[#This Row],[amount]]&gt;$Y$7),"Outlier","Normal")</f>
        <v>Normal</v>
      </c>
      <c r="P4367" t="str">
        <f>IF(OR(Table1_17[[#This Row],[missing_flag]]="Missing",Table1_17[[#This Row],[outlier_flag]]="Outliers"),"Review","Valid")</f>
        <v>Valid</v>
      </c>
    </row>
    <row r="4368" spans="1:16">
      <c r="A4368" t="s">
        <v>10220</v>
      </c>
      <c r="B4368" s="1">
        <v>44645</v>
      </c>
      <c r="C4368">
        <v>183318.17</v>
      </c>
      <c r="D4368" t="s">
        <v>1483</v>
      </c>
      <c r="E4368" t="s">
        <v>1487</v>
      </c>
      <c r="F4368" t="s">
        <v>271</v>
      </c>
      <c r="G4368" t="s">
        <v>8</v>
      </c>
      <c r="H4368" t="s">
        <v>806</v>
      </c>
      <c r="J4368" t="s">
        <v>26657</v>
      </c>
      <c r="K4368" t="s">
        <v>22291</v>
      </c>
      <c r="L4368" t="s">
        <v>22291</v>
      </c>
      <c r="M4368" t="s">
        <v>22291</v>
      </c>
      <c r="N4368" t="str">
        <f t="shared" si="68"/>
        <v>OK</v>
      </c>
      <c r="O4368" t="str">
        <f>IF(OR(Table1_17[[#This Row],[amount]]&lt;$Y$8,Table1_17[[#This Row],[amount]]&gt;$Y$7),"Outlier","Normal")</f>
        <v>Normal</v>
      </c>
      <c r="P4368" t="str">
        <f>IF(OR(Table1_17[[#This Row],[missing_flag]]="Missing",Table1_17[[#This Row],[outlier_flag]]="Outliers"),"Review","Valid")</f>
        <v>Valid</v>
      </c>
    </row>
    <row r="4369" spans="1:16">
      <c r="A4369" t="s">
        <v>10222</v>
      </c>
      <c r="B4369" s="1">
        <v>45237</v>
      </c>
      <c r="C4369">
        <v>106892.95</v>
      </c>
      <c r="D4369" t="s">
        <v>1483</v>
      </c>
      <c r="E4369" t="s">
        <v>1499</v>
      </c>
      <c r="F4369" t="s">
        <v>271</v>
      </c>
      <c r="G4369" t="s">
        <v>17</v>
      </c>
      <c r="H4369" t="s">
        <v>746</v>
      </c>
      <c r="J4369" t="s">
        <v>26658</v>
      </c>
      <c r="K4369" t="s">
        <v>22291</v>
      </c>
      <c r="L4369" t="s">
        <v>22291</v>
      </c>
      <c r="M4369" t="s">
        <v>22291</v>
      </c>
      <c r="N4369" t="str">
        <f t="shared" si="68"/>
        <v>OK</v>
      </c>
      <c r="O4369" t="str">
        <f>IF(OR(Table1_17[[#This Row],[amount]]&lt;$Y$8,Table1_17[[#This Row],[amount]]&gt;$Y$7),"Outlier","Normal")</f>
        <v>Normal</v>
      </c>
      <c r="P4369" t="str">
        <f>IF(OR(Table1_17[[#This Row],[missing_flag]]="Missing",Table1_17[[#This Row],[outlier_flag]]="Outliers"),"Review","Valid")</f>
        <v>Valid</v>
      </c>
    </row>
    <row r="4370" spans="1:16">
      <c r="A4370" t="s">
        <v>10224</v>
      </c>
      <c r="B4370" s="1">
        <v>44785</v>
      </c>
      <c r="C4370">
        <v>-47556.54</v>
      </c>
      <c r="D4370" t="s">
        <v>1478</v>
      </c>
      <c r="E4370" t="s">
        <v>1534</v>
      </c>
      <c r="F4370" t="s">
        <v>264</v>
      </c>
      <c r="G4370" t="s">
        <v>17</v>
      </c>
      <c r="I4370" t="s">
        <v>254</v>
      </c>
      <c r="J4370" t="s">
        <v>26659</v>
      </c>
      <c r="K4370" t="s">
        <v>22291</v>
      </c>
      <c r="L4370" t="s">
        <v>22291</v>
      </c>
      <c r="M4370" t="s">
        <v>22291</v>
      </c>
      <c r="N4370" t="str">
        <f t="shared" si="68"/>
        <v>OK</v>
      </c>
      <c r="O4370" t="str">
        <f>IF(OR(Table1_17[[#This Row],[amount]]&lt;$Y$8,Table1_17[[#This Row],[amount]]&gt;$Y$7),"Outlier","Normal")</f>
        <v>Normal</v>
      </c>
      <c r="P4370" t="str">
        <f>IF(OR(Table1_17[[#This Row],[missing_flag]]="Missing",Table1_17[[#This Row],[outlier_flag]]="Outliers"),"Review","Valid")</f>
        <v>Valid</v>
      </c>
    </row>
    <row r="4371" spans="1:16">
      <c r="A4371" t="s">
        <v>10226</v>
      </c>
      <c r="B4371" s="1">
        <v>44842</v>
      </c>
      <c r="C4371">
        <v>-10253.99</v>
      </c>
      <c r="D4371" t="s">
        <v>1478</v>
      </c>
      <c r="E4371" t="s">
        <v>1509</v>
      </c>
      <c r="F4371" t="s">
        <v>264</v>
      </c>
      <c r="G4371" t="s">
        <v>17</v>
      </c>
      <c r="I4371" t="s">
        <v>34</v>
      </c>
      <c r="J4371" t="s">
        <v>26660</v>
      </c>
      <c r="K4371" t="s">
        <v>22291</v>
      </c>
      <c r="L4371" t="s">
        <v>22291</v>
      </c>
      <c r="M4371" t="s">
        <v>22291</v>
      </c>
      <c r="N4371" t="str">
        <f t="shared" si="68"/>
        <v>OK</v>
      </c>
      <c r="O4371" t="str">
        <f>IF(OR(Table1_17[[#This Row],[amount]]&lt;$Y$8,Table1_17[[#This Row],[amount]]&gt;$Y$7),"Outlier","Normal")</f>
        <v>Normal</v>
      </c>
      <c r="P4371" t="str">
        <f>IF(OR(Table1_17[[#This Row],[missing_flag]]="Missing",Table1_17[[#This Row],[outlier_flag]]="Outliers"),"Review","Valid")</f>
        <v>Valid</v>
      </c>
    </row>
    <row r="4372" spans="1:16">
      <c r="A4372" t="s">
        <v>10228</v>
      </c>
      <c r="B4372" s="1">
        <v>45088</v>
      </c>
      <c r="C4372">
        <v>13310.27</v>
      </c>
      <c r="D4372" t="s">
        <v>1587</v>
      </c>
      <c r="E4372" t="s">
        <v>1587</v>
      </c>
      <c r="F4372" t="s">
        <v>268</v>
      </c>
      <c r="G4372" t="s">
        <v>29</v>
      </c>
      <c r="J4372" t="s">
        <v>26661</v>
      </c>
      <c r="K4372" t="s">
        <v>22291</v>
      </c>
      <c r="L4372" t="s">
        <v>22291</v>
      </c>
      <c r="M4372" t="s">
        <v>22291</v>
      </c>
      <c r="N4372" t="str">
        <f t="shared" si="68"/>
        <v>OK</v>
      </c>
      <c r="O4372" t="str">
        <f>IF(OR(Table1_17[[#This Row],[amount]]&lt;$Y$8,Table1_17[[#This Row],[amount]]&gt;$Y$7),"Outlier","Normal")</f>
        <v>Normal</v>
      </c>
      <c r="P4372" t="str">
        <f>IF(OR(Table1_17[[#This Row],[missing_flag]]="Missing",Table1_17[[#This Row],[outlier_flag]]="Outliers"),"Review","Valid")</f>
        <v>Valid</v>
      </c>
    </row>
    <row r="4373" spans="1:16">
      <c r="A4373" t="s">
        <v>10230</v>
      </c>
      <c r="B4373" s="1">
        <v>44774</v>
      </c>
      <c r="C4373">
        <v>189796.44</v>
      </c>
      <c r="D4373" t="s">
        <v>1483</v>
      </c>
      <c r="E4373" t="s">
        <v>1499</v>
      </c>
      <c r="F4373" t="s">
        <v>271</v>
      </c>
      <c r="G4373" t="s">
        <v>13</v>
      </c>
      <c r="H4373" t="s">
        <v>728</v>
      </c>
      <c r="J4373" t="s">
        <v>26662</v>
      </c>
      <c r="K4373" t="s">
        <v>22291</v>
      </c>
      <c r="L4373" t="s">
        <v>22291</v>
      </c>
      <c r="M4373" t="s">
        <v>22291</v>
      </c>
      <c r="N4373" t="str">
        <f t="shared" si="68"/>
        <v>OK</v>
      </c>
      <c r="O4373" t="str">
        <f>IF(OR(Table1_17[[#This Row],[amount]]&lt;$Y$8,Table1_17[[#This Row],[amount]]&gt;$Y$7),"Outlier","Normal")</f>
        <v>Normal</v>
      </c>
      <c r="P4373" t="str">
        <f>IF(OR(Table1_17[[#This Row],[missing_flag]]="Missing",Table1_17[[#This Row],[outlier_flag]]="Outliers"),"Review","Valid")</f>
        <v>Valid</v>
      </c>
    </row>
    <row r="4374" spans="1:16">
      <c r="A4374" t="s">
        <v>10232</v>
      </c>
      <c r="B4374" s="1">
        <v>44599</v>
      </c>
      <c r="C4374">
        <v>-28711.18</v>
      </c>
      <c r="D4374" t="s">
        <v>1478</v>
      </c>
      <c r="E4374" t="s">
        <v>7</v>
      </c>
      <c r="F4374" t="s">
        <v>264</v>
      </c>
      <c r="G4374" t="s">
        <v>13</v>
      </c>
      <c r="I4374" t="s">
        <v>145</v>
      </c>
      <c r="J4374" t="s">
        <v>26663</v>
      </c>
      <c r="K4374" t="s">
        <v>22291</v>
      </c>
      <c r="L4374" t="s">
        <v>22291</v>
      </c>
      <c r="M4374" t="s">
        <v>22291</v>
      </c>
      <c r="N4374" t="str">
        <f t="shared" si="68"/>
        <v>OK</v>
      </c>
      <c r="O4374" t="str">
        <f>IF(OR(Table1_17[[#This Row],[amount]]&lt;$Y$8,Table1_17[[#This Row],[amount]]&gt;$Y$7),"Outlier","Normal")</f>
        <v>Normal</v>
      </c>
      <c r="P4374" t="str">
        <f>IF(OR(Table1_17[[#This Row],[missing_flag]]="Missing",Table1_17[[#This Row],[outlier_flag]]="Outliers"),"Review","Valid")</f>
        <v>Valid</v>
      </c>
    </row>
    <row r="4375" spans="1:16">
      <c r="A4375" t="s">
        <v>10234</v>
      </c>
      <c r="B4375" s="1">
        <v>44843</v>
      </c>
      <c r="C4375">
        <v>149119.38</v>
      </c>
      <c r="D4375" t="s">
        <v>1483</v>
      </c>
      <c r="E4375" t="s">
        <v>1484</v>
      </c>
      <c r="F4375" t="s">
        <v>268</v>
      </c>
      <c r="G4375" t="s">
        <v>13</v>
      </c>
      <c r="H4375" t="s">
        <v>957</v>
      </c>
      <c r="J4375" t="s">
        <v>26664</v>
      </c>
      <c r="K4375" t="s">
        <v>22291</v>
      </c>
      <c r="L4375" t="s">
        <v>22291</v>
      </c>
      <c r="M4375" t="s">
        <v>22291</v>
      </c>
      <c r="N4375" t="str">
        <f t="shared" si="68"/>
        <v>OK</v>
      </c>
      <c r="O4375" t="str">
        <f>IF(OR(Table1_17[[#This Row],[amount]]&lt;$Y$8,Table1_17[[#This Row],[amount]]&gt;$Y$7),"Outlier","Normal")</f>
        <v>Normal</v>
      </c>
      <c r="P4375" t="str">
        <f>IF(OR(Table1_17[[#This Row],[missing_flag]]="Missing",Table1_17[[#This Row],[outlier_flag]]="Outliers"),"Review","Valid")</f>
        <v>Valid</v>
      </c>
    </row>
    <row r="4376" spans="1:16">
      <c r="A4376" t="s">
        <v>10236</v>
      </c>
      <c r="B4376" s="1">
        <v>44960</v>
      </c>
      <c r="C4376">
        <v>118087.2</v>
      </c>
      <c r="D4376" t="s">
        <v>1483</v>
      </c>
      <c r="E4376" t="s">
        <v>1487</v>
      </c>
      <c r="F4376" t="s">
        <v>271</v>
      </c>
      <c r="G4376" t="s">
        <v>8</v>
      </c>
      <c r="H4376" t="s">
        <v>674</v>
      </c>
      <c r="J4376" t="s">
        <v>26665</v>
      </c>
      <c r="K4376" t="s">
        <v>22291</v>
      </c>
      <c r="L4376" t="s">
        <v>22291</v>
      </c>
      <c r="M4376" t="s">
        <v>22291</v>
      </c>
      <c r="N4376" t="str">
        <f t="shared" si="68"/>
        <v>OK</v>
      </c>
      <c r="O4376" t="str">
        <f>IF(OR(Table1_17[[#This Row],[amount]]&lt;$Y$8,Table1_17[[#This Row],[amount]]&gt;$Y$7),"Outlier","Normal")</f>
        <v>Normal</v>
      </c>
      <c r="P4376" t="str">
        <f>IF(OR(Table1_17[[#This Row],[missing_flag]]="Missing",Table1_17[[#This Row],[outlier_flag]]="Outliers"),"Review","Valid")</f>
        <v>Valid</v>
      </c>
    </row>
    <row r="4377" spans="1:16">
      <c r="A4377" t="s">
        <v>10238</v>
      </c>
      <c r="B4377" s="1">
        <v>45133</v>
      </c>
      <c r="C4377">
        <v>109689.14</v>
      </c>
      <c r="D4377" t="s">
        <v>1483</v>
      </c>
      <c r="E4377" t="s">
        <v>1487</v>
      </c>
      <c r="F4377" t="s">
        <v>264</v>
      </c>
      <c r="G4377" t="s">
        <v>17</v>
      </c>
      <c r="H4377" t="s">
        <v>742</v>
      </c>
      <c r="J4377" t="s">
        <v>26666</v>
      </c>
      <c r="K4377" t="s">
        <v>22291</v>
      </c>
      <c r="L4377" t="s">
        <v>22291</v>
      </c>
      <c r="M4377" t="s">
        <v>22291</v>
      </c>
      <c r="N4377" t="str">
        <f t="shared" si="68"/>
        <v>OK</v>
      </c>
      <c r="O4377" t="str">
        <f>IF(OR(Table1_17[[#This Row],[amount]]&lt;$Y$8,Table1_17[[#This Row],[amount]]&gt;$Y$7),"Outlier","Normal")</f>
        <v>Normal</v>
      </c>
      <c r="P4377" t="str">
        <f>IF(OR(Table1_17[[#This Row],[missing_flag]]="Missing",Table1_17[[#This Row],[outlier_flag]]="Outliers"),"Review","Valid")</f>
        <v>Valid</v>
      </c>
    </row>
    <row r="4378" spans="1:16">
      <c r="A4378" t="s">
        <v>10240</v>
      </c>
      <c r="B4378" s="1">
        <v>44927</v>
      </c>
      <c r="C4378">
        <v>161206.06</v>
      </c>
      <c r="D4378" t="s">
        <v>1483</v>
      </c>
      <c r="E4378" t="s">
        <v>1484</v>
      </c>
      <c r="F4378" t="s">
        <v>271</v>
      </c>
      <c r="G4378" t="s">
        <v>29</v>
      </c>
      <c r="H4378" t="s">
        <v>1037</v>
      </c>
      <c r="J4378" t="s">
        <v>26667</v>
      </c>
      <c r="K4378" t="s">
        <v>22291</v>
      </c>
      <c r="L4378" t="s">
        <v>22291</v>
      </c>
      <c r="M4378" t="s">
        <v>22291</v>
      </c>
      <c r="N4378" t="str">
        <f t="shared" si="68"/>
        <v>OK</v>
      </c>
      <c r="O4378" t="str">
        <f>IF(OR(Table1_17[[#This Row],[amount]]&lt;$Y$8,Table1_17[[#This Row],[amount]]&gt;$Y$7),"Outlier","Normal")</f>
        <v>Normal</v>
      </c>
      <c r="P4378" t="str">
        <f>IF(OR(Table1_17[[#This Row],[missing_flag]]="Missing",Table1_17[[#This Row],[outlier_flag]]="Outliers"),"Review","Valid")</f>
        <v>Valid</v>
      </c>
    </row>
    <row r="4379" spans="1:16">
      <c r="A4379" t="s">
        <v>10242</v>
      </c>
      <c r="B4379" s="1">
        <v>45036</v>
      </c>
      <c r="C4379">
        <v>-26729.82</v>
      </c>
      <c r="D4379" t="s">
        <v>1478</v>
      </c>
      <c r="E4379" t="s">
        <v>1496</v>
      </c>
      <c r="F4379" t="s">
        <v>268</v>
      </c>
      <c r="G4379" t="s">
        <v>17</v>
      </c>
      <c r="I4379" t="s">
        <v>183</v>
      </c>
      <c r="J4379" t="s">
        <v>26668</v>
      </c>
      <c r="K4379" t="s">
        <v>22291</v>
      </c>
      <c r="L4379" t="s">
        <v>22291</v>
      </c>
      <c r="M4379" t="s">
        <v>22291</v>
      </c>
      <c r="N4379" t="str">
        <f t="shared" si="68"/>
        <v>OK</v>
      </c>
      <c r="O4379" t="str">
        <f>IF(OR(Table1_17[[#This Row],[amount]]&lt;$Y$8,Table1_17[[#This Row],[amount]]&gt;$Y$7),"Outlier","Normal")</f>
        <v>Normal</v>
      </c>
      <c r="P4379" t="str">
        <f>IF(OR(Table1_17[[#This Row],[missing_flag]]="Missing",Table1_17[[#This Row],[outlier_flag]]="Outliers"),"Review","Valid")</f>
        <v>Valid</v>
      </c>
    </row>
    <row r="4380" spans="1:16">
      <c r="A4380" t="s">
        <v>10244</v>
      </c>
      <c r="B4380" s="1">
        <v>44749</v>
      </c>
      <c r="C4380">
        <v>17278.97</v>
      </c>
      <c r="D4380" t="s">
        <v>1924</v>
      </c>
      <c r="E4380" t="s">
        <v>1924</v>
      </c>
      <c r="F4380" t="s">
        <v>271</v>
      </c>
      <c r="G4380" t="s">
        <v>29</v>
      </c>
      <c r="J4380" t="s">
        <v>26669</v>
      </c>
      <c r="K4380" t="s">
        <v>22291</v>
      </c>
      <c r="L4380" t="s">
        <v>22291</v>
      </c>
      <c r="M4380" t="s">
        <v>22291</v>
      </c>
      <c r="N4380" t="str">
        <f t="shared" si="68"/>
        <v>OK</v>
      </c>
      <c r="O4380" t="str">
        <f>IF(OR(Table1_17[[#This Row],[amount]]&lt;$Y$8,Table1_17[[#This Row],[amount]]&gt;$Y$7),"Outlier","Normal")</f>
        <v>Normal</v>
      </c>
      <c r="P4380" t="str">
        <f>IF(OR(Table1_17[[#This Row],[missing_flag]]="Missing",Table1_17[[#This Row],[outlier_flag]]="Outliers"),"Review","Valid")</f>
        <v>Valid</v>
      </c>
    </row>
    <row r="4381" spans="1:16">
      <c r="A4381" t="s">
        <v>10246</v>
      </c>
      <c r="B4381" s="1">
        <v>44778</v>
      </c>
      <c r="C4381">
        <v>147303.51999999999</v>
      </c>
      <c r="D4381" t="s">
        <v>1483</v>
      </c>
      <c r="E4381" t="s">
        <v>1499</v>
      </c>
      <c r="F4381" t="s">
        <v>268</v>
      </c>
      <c r="G4381" t="s">
        <v>13</v>
      </c>
      <c r="H4381" t="s">
        <v>1091</v>
      </c>
      <c r="J4381" t="s">
        <v>26670</v>
      </c>
      <c r="K4381" t="s">
        <v>22291</v>
      </c>
      <c r="L4381" t="s">
        <v>22291</v>
      </c>
      <c r="M4381" t="s">
        <v>22291</v>
      </c>
      <c r="N4381" t="str">
        <f t="shared" si="68"/>
        <v>OK</v>
      </c>
      <c r="O4381" t="str">
        <f>IF(OR(Table1_17[[#This Row],[amount]]&lt;$Y$8,Table1_17[[#This Row],[amount]]&gt;$Y$7),"Outlier","Normal")</f>
        <v>Normal</v>
      </c>
      <c r="P4381" t="str">
        <f>IF(OR(Table1_17[[#This Row],[missing_flag]]="Missing",Table1_17[[#This Row],[outlier_flag]]="Outliers"),"Review","Valid")</f>
        <v>Valid</v>
      </c>
    </row>
    <row r="4382" spans="1:16">
      <c r="A4382" t="s">
        <v>10248</v>
      </c>
      <c r="B4382" s="1">
        <v>45100</v>
      </c>
      <c r="C4382">
        <v>154275.65</v>
      </c>
      <c r="D4382" t="s">
        <v>1483</v>
      </c>
      <c r="E4382" t="s">
        <v>1499</v>
      </c>
      <c r="F4382" t="s">
        <v>271</v>
      </c>
      <c r="G4382" t="s">
        <v>13</v>
      </c>
      <c r="H4382" t="s">
        <v>1275</v>
      </c>
      <c r="J4382" t="s">
        <v>26671</v>
      </c>
      <c r="K4382" t="s">
        <v>22291</v>
      </c>
      <c r="L4382" t="s">
        <v>22291</v>
      </c>
      <c r="M4382" t="s">
        <v>22291</v>
      </c>
      <c r="N4382" t="str">
        <f t="shared" si="68"/>
        <v>OK</v>
      </c>
      <c r="O4382" t="str">
        <f>IF(OR(Table1_17[[#This Row],[amount]]&lt;$Y$8,Table1_17[[#This Row],[amount]]&gt;$Y$7),"Outlier","Normal")</f>
        <v>Normal</v>
      </c>
      <c r="P4382" t="str">
        <f>IF(OR(Table1_17[[#This Row],[missing_flag]]="Missing",Table1_17[[#This Row],[outlier_flag]]="Outliers"),"Review","Valid")</f>
        <v>Valid</v>
      </c>
    </row>
    <row r="4383" spans="1:16">
      <c r="A4383" t="s">
        <v>10250</v>
      </c>
      <c r="B4383" s="1">
        <v>44638</v>
      </c>
      <c r="C4383">
        <v>-22971.49</v>
      </c>
      <c r="D4383" t="s">
        <v>1478</v>
      </c>
      <c r="E4383" t="s">
        <v>1534</v>
      </c>
      <c r="F4383" t="s">
        <v>268</v>
      </c>
      <c r="G4383" t="s">
        <v>17</v>
      </c>
      <c r="I4383" t="s">
        <v>167</v>
      </c>
      <c r="J4383" t="s">
        <v>26672</v>
      </c>
      <c r="K4383" t="s">
        <v>22291</v>
      </c>
      <c r="L4383" t="s">
        <v>22291</v>
      </c>
      <c r="M4383" t="s">
        <v>22291</v>
      </c>
      <c r="N4383" t="str">
        <f t="shared" si="68"/>
        <v>OK</v>
      </c>
      <c r="O4383" t="str">
        <f>IF(OR(Table1_17[[#This Row],[amount]]&lt;$Y$8,Table1_17[[#This Row],[amount]]&gt;$Y$7),"Outlier","Normal")</f>
        <v>Normal</v>
      </c>
      <c r="P4383" t="str">
        <f>IF(OR(Table1_17[[#This Row],[missing_flag]]="Missing",Table1_17[[#This Row],[outlier_flag]]="Outliers"),"Review","Valid")</f>
        <v>Valid</v>
      </c>
    </row>
    <row r="4384" spans="1:16">
      <c r="A4384" t="s">
        <v>10252</v>
      </c>
      <c r="B4384" s="1">
        <v>45006</v>
      </c>
      <c r="C4384">
        <v>174161.77</v>
      </c>
      <c r="D4384" t="s">
        <v>1483</v>
      </c>
      <c r="E4384" t="s">
        <v>1499</v>
      </c>
      <c r="F4384" t="s">
        <v>264</v>
      </c>
      <c r="G4384" t="s">
        <v>8</v>
      </c>
      <c r="H4384" t="s">
        <v>1403</v>
      </c>
      <c r="J4384" t="s">
        <v>26673</v>
      </c>
      <c r="K4384" t="s">
        <v>22291</v>
      </c>
      <c r="L4384" t="s">
        <v>22291</v>
      </c>
      <c r="M4384" t="s">
        <v>22291</v>
      </c>
      <c r="N4384" t="str">
        <f t="shared" si="68"/>
        <v>OK</v>
      </c>
      <c r="O4384" t="str">
        <f>IF(OR(Table1_17[[#This Row],[amount]]&lt;$Y$8,Table1_17[[#This Row],[amount]]&gt;$Y$7),"Outlier","Normal")</f>
        <v>Normal</v>
      </c>
      <c r="P4384" t="str">
        <f>IF(OR(Table1_17[[#This Row],[missing_flag]]="Missing",Table1_17[[#This Row],[outlier_flag]]="Outliers"),"Review","Valid")</f>
        <v>Valid</v>
      </c>
    </row>
    <row r="4385" spans="1:16">
      <c r="A4385" t="s">
        <v>10254</v>
      </c>
      <c r="B4385" s="1">
        <v>44608</v>
      </c>
      <c r="C4385">
        <v>-25260.91</v>
      </c>
      <c r="D4385" t="s">
        <v>1478</v>
      </c>
      <c r="E4385" t="s">
        <v>1496</v>
      </c>
      <c r="F4385" t="s">
        <v>271</v>
      </c>
      <c r="G4385" t="s">
        <v>17</v>
      </c>
      <c r="I4385" t="s">
        <v>119</v>
      </c>
      <c r="J4385" t="s">
        <v>26674</v>
      </c>
      <c r="K4385" t="s">
        <v>22291</v>
      </c>
      <c r="L4385" t="s">
        <v>22291</v>
      </c>
      <c r="M4385" t="s">
        <v>22291</v>
      </c>
      <c r="N4385" t="str">
        <f t="shared" si="68"/>
        <v>OK</v>
      </c>
      <c r="O4385" t="str">
        <f>IF(OR(Table1_17[[#This Row],[amount]]&lt;$Y$8,Table1_17[[#This Row],[amount]]&gt;$Y$7),"Outlier","Normal")</f>
        <v>Normal</v>
      </c>
      <c r="P4385" t="str">
        <f>IF(OR(Table1_17[[#This Row],[missing_flag]]="Missing",Table1_17[[#This Row],[outlier_flag]]="Outliers"),"Review","Valid")</f>
        <v>Valid</v>
      </c>
    </row>
    <row r="4386" spans="1:16">
      <c r="A4386" t="s">
        <v>10256</v>
      </c>
      <c r="B4386" s="1">
        <v>45085</v>
      </c>
      <c r="C4386">
        <v>-53445.54</v>
      </c>
      <c r="D4386" t="s">
        <v>1478</v>
      </c>
      <c r="E4386" t="s">
        <v>7</v>
      </c>
      <c r="F4386" t="s">
        <v>268</v>
      </c>
      <c r="G4386" t="s">
        <v>17</v>
      </c>
      <c r="I4386" t="s">
        <v>79</v>
      </c>
      <c r="J4386" t="s">
        <v>26675</v>
      </c>
      <c r="K4386" t="s">
        <v>22291</v>
      </c>
      <c r="L4386" t="s">
        <v>22291</v>
      </c>
      <c r="M4386" t="s">
        <v>22291</v>
      </c>
      <c r="N4386" t="str">
        <f t="shared" si="68"/>
        <v>OK</v>
      </c>
      <c r="O4386" t="str">
        <f>IF(OR(Table1_17[[#This Row],[amount]]&lt;$Y$8,Table1_17[[#This Row],[amount]]&gt;$Y$7),"Outlier","Normal")</f>
        <v>Normal</v>
      </c>
      <c r="P4386" t="str">
        <f>IF(OR(Table1_17[[#This Row],[missing_flag]]="Missing",Table1_17[[#This Row],[outlier_flag]]="Outliers"),"Review","Valid")</f>
        <v>Valid</v>
      </c>
    </row>
    <row r="4387" spans="1:16">
      <c r="A4387" t="s">
        <v>10258</v>
      </c>
      <c r="B4387" s="1">
        <v>44700</v>
      </c>
      <c r="C4387">
        <v>162299.53</v>
      </c>
      <c r="D4387" t="s">
        <v>1483</v>
      </c>
      <c r="E4387" t="s">
        <v>1487</v>
      </c>
      <c r="F4387" t="s">
        <v>271</v>
      </c>
      <c r="G4387" t="s">
        <v>8</v>
      </c>
      <c r="H4387" t="s">
        <v>1083</v>
      </c>
      <c r="J4387" t="s">
        <v>26676</v>
      </c>
      <c r="K4387" t="s">
        <v>22291</v>
      </c>
      <c r="L4387" t="s">
        <v>22291</v>
      </c>
      <c r="M4387" t="s">
        <v>22291</v>
      </c>
      <c r="N4387" t="str">
        <f t="shared" si="68"/>
        <v>OK</v>
      </c>
      <c r="O4387" t="str">
        <f>IF(OR(Table1_17[[#This Row],[amount]]&lt;$Y$8,Table1_17[[#This Row],[amount]]&gt;$Y$7),"Outlier","Normal")</f>
        <v>Normal</v>
      </c>
      <c r="P4387" t="str">
        <f>IF(OR(Table1_17[[#This Row],[missing_flag]]="Missing",Table1_17[[#This Row],[outlier_flag]]="Outliers"),"Review","Valid")</f>
        <v>Valid</v>
      </c>
    </row>
    <row r="4388" spans="1:16">
      <c r="A4388" t="s">
        <v>10260</v>
      </c>
      <c r="B4388" s="1">
        <v>45288</v>
      </c>
      <c r="C4388">
        <v>132266.09</v>
      </c>
      <c r="D4388" t="s">
        <v>1483</v>
      </c>
      <c r="E4388" t="s">
        <v>1484</v>
      </c>
      <c r="F4388" t="s">
        <v>264</v>
      </c>
      <c r="G4388" t="s">
        <v>8</v>
      </c>
      <c r="H4388" t="s">
        <v>1087</v>
      </c>
      <c r="J4388" t="s">
        <v>26677</v>
      </c>
      <c r="K4388" t="s">
        <v>22291</v>
      </c>
      <c r="L4388" t="s">
        <v>22291</v>
      </c>
      <c r="M4388" t="s">
        <v>22291</v>
      </c>
      <c r="N4388" t="str">
        <f t="shared" si="68"/>
        <v>OK</v>
      </c>
      <c r="O4388" t="str">
        <f>IF(OR(Table1_17[[#This Row],[amount]]&lt;$Y$8,Table1_17[[#This Row],[amount]]&gt;$Y$7),"Outlier","Normal")</f>
        <v>Normal</v>
      </c>
      <c r="P4388" t="str">
        <f>IF(OR(Table1_17[[#This Row],[missing_flag]]="Missing",Table1_17[[#This Row],[outlier_flag]]="Outliers"),"Review","Valid")</f>
        <v>Valid</v>
      </c>
    </row>
    <row r="4389" spans="1:16">
      <c r="A4389" t="s">
        <v>10262</v>
      </c>
      <c r="B4389" s="1">
        <v>44944</v>
      </c>
      <c r="C4389">
        <v>-23568.69</v>
      </c>
      <c r="D4389" t="s">
        <v>1478</v>
      </c>
      <c r="E4389" t="s">
        <v>20</v>
      </c>
      <c r="F4389" t="s">
        <v>271</v>
      </c>
      <c r="G4389" t="s">
        <v>13</v>
      </c>
      <c r="I4389" t="s">
        <v>113</v>
      </c>
      <c r="J4389" t="s">
        <v>26678</v>
      </c>
      <c r="K4389" t="s">
        <v>22291</v>
      </c>
      <c r="L4389" t="s">
        <v>22291</v>
      </c>
      <c r="M4389" t="s">
        <v>22291</v>
      </c>
      <c r="N4389" t="str">
        <f t="shared" si="68"/>
        <v>OK</v>
      </c>
      <c r="O4389" t="str">
        <f>IF(OR(Table1_17[[#This Row],[amount]]&lt;$Y$8,Table1_17[[#This Row],[amount]]&gt;$Y$7),"Outlier","Normal")</f>
        <v>Normal</v>
      </c>
      <c r="P4389" t="str">
        <f>IF(OR(Table1_17[[#This Row],[missing_flag]]="Missing",Table1_17[[#This Row],[outlier_flag]]="Outliers"),"Review","Valid")</f>
        <v>Valid</v>
      </c>
    </row>
    <row r="4390" spans="1:16">
      <c r="A4390" t="s">
        <v>10264</v>
      </c>
      <c r="B4390" s="1">
        <v>44932</v>
      </c>
      <c r="C4390">
        <v>184249.64</v>
      </c>
      <c r="D4390" t="s">
        <v>1483</v>
      </c>
      <c r="E4390" t="s">
        <v>1487</v>
      </c>
      <c r="F4390" t="s">
        <v>268</v>
      </c>
      <c r="G4390" t="s">
        <v>8</v>
      </c>
      <c r="H4390" t="s">
        <v>688</v>
      </c>
      <c r="J4390" t="s">
        <v>26679</v>
      </c>
      <c r="K4390" t="s">
        <v>22291</v>
      </c>
      <c r="L4390" t="s">
        <v>22291</v>
      </c>
      <c r="M4390" t="s">
        <v>22291</v>
      </c>
      <c r="N4390" t="str">
        <f t="shared" si="68"/>
        <v>OK</v>
      </c>
      <c r="O4390" t="str">
        <f>IF(OR(Table1_17[[#This Row],[amount]]&lt;$Y$8,Table1_17[[#This Row],[amount]]&gt;$Y$7),"Outlier","Normal")</f>
        <v>Normal</v>
      </c>
      <c r="P4390" t="str">
        <f>IF(OR(Table1_17[[#This Row],[missing_flag]]="Missing",Table1_17[[#This Row],[outlier_flag]]="Outliers"),"Review","Valid")</f>
        <v>Valid</v>
      </c>
    </row>
    <row r="4391" spans="1:16">
      <c r="A4391" t="s">
        <v>10266</v>
      </c>
      <c r="B4391" s="1">
        <v>44662</v>
      </c>
      <c r="C4391">
        <v>145748.49</v>
      </c>
      <c r="D4391" t="s">
        <v>1483</v>
      </c>
      <c r="E4391" t="s">
        <v>1487</v>
      </c>
      <c r="F4391" t="s">
        <v>268</v>
      </c>
      <c r="G4391" t="s">
        <v>8</v>
      </c>
      <c r="H4391" t="s">
        <v>822</v>
      </c>
      <c r="J4391" t="s">
        <v>26680</v>
      </c>
      <c r="K4391" t="s">
        <v>22291</v>
      </c>
      <c r="L4391" t="s">
        <v>22291</v>
      </c>
      <c r="M4391" t="s">
        <v>22291</v>
      </c>
      <c r="N4391" t="str">
        <f t="shared" si="68"/>
        <v>OK</v>
      </c>
      <c r="O4391" t="str">
        <f>IF(OR(Table1_17[[#This Row],[amount]]&lt;$Y$8,Table1_17[[#This Row],[amount]]&gt;$Y$7),"Outlier","Normal")</f>
        <v>Normal</v>
      </c>
      <c r="P4391" t="str">
        <f>IF(OR(Table1_17[[#This Row],[missing_flag]]="Missing",Table1_17[[#This Row],[outlier_flag]]="Outliers"),"Review","Valid")</f>
        <v>Valid</v>
      </c>
    </row>
    <row r="4392" spans="1:16">
      <c r="A4392" t="s">
        <v>10268</v>
      </c>
      <c r="B4392" s="1">
        <v>45198</v>
      </c>
      <c r="C4392">
        <v>-54626.21</v>
      </c>
      <c r="D4392" t="s">
        <v>1478</v>
      </c>
      <c r="E4392" t="s">
        <v>7</v>
      </c>
      <c r="F4392" t="s">
        <v>271</v>
      </c>
      <c r="G4392" t="s">
        <v>29</v>
      </c>
      <c r="I4392" t="s">
        <v>145</v>
      </c>
      <c r="J4392" t="s">
        <v>26681</v>
      </c>
      <c r="K4392" t="s">
        <v>22291</v>
      </c>
      <c r="L4392" t="s">
        <v>22291</v>
      </c>
      <c r="M4392" t="s">
        <v>22291</v>
      </c>
      <c r="N4392" t="str">
        <f t="shared" si="68"/>
        <v>OK</v>
      </c>
      <c r="O4392" t="str">
        <f>IF(OR(Table1_17[[#This Row],[amount]]&lt;$Y$8,Table1_17[[#This Row],[amount]]&gt;$Y$7),"Outlier","Normal")</f>
        <v>Normal</v>
      </c>
      <c r="P4392" t="str">
        <f>IF(OR(Table1_17[[#This Row],[missing_flag]]="Missing",Table1_17[[#This Row],[outlier_flag]]="Outliers"),"Review","Valid")</f>
        <v>Valid</v>
      </c>
    </row>
    <row r="4393" spans="1:16">
      <c r="A4393" t="s">
        <v>10270</v>
      </c>
      <c r="B4393" s="1">
        <v>45105</v>
      </c>
      <c r="C4393">
        <v>-29649.200000000001</v>
      </c>
      <c r="D4393" t="s">
        <v>1478</v>
      </c>
      <c r="E4393" t="s">
        <v>20</v>
      </c>
      <c r="F4393" t="s">
        <v>268</v>
      </c>
      <c r="G4393" t="s">
        <v>8</v>
      </c>
      <c r="I4393" t="s">
        <v>18</v>
      </c>
      <c r="J4393" t="s">
        <v>26682</v>
      </c>
      <c r="K4393" t="s">
        <v>22291</v>
      </c>
      <c r="L4393" t="s">
        <v>22291</v>
      </c>
      <c r="M4393" t="s">
        <v>22291</v>
      </c>
      <c r="N4393" t="str">
        <f t="shared" si="68"/>
        <v>OK</v>
      </c>
      <c r="O4393" t="str">
        <f>IF(OR(Table1_17[[#This Row],[amount]]&lt;$Y$8,Table1_17[[#This Row],[amount]]&gt;$Y$7),"Outlier","Normal")</f>
        <v>Normal</v>
      </c>
      <c r="P4393" t="str">
        <f>IF(OR(Table1_17[[#This Row],[missing_flag]]="Missing",Table1_17[[#This Row],[outlier_flag]]="Outliers"),"Review","Valid")</f>
        <v>Valid</v>
      </c>
    </row>
    <row r="4394" spans="1:16">
      <c r="A4394" t="s">
        <v>10272</v>
      </c>
      <c r="B4394" s="1">
        <v>44924</v>
      </c>
      <c r="C4394">
        <v>-78867.929999999993</v>
      </c>
      <c r="D4394" t="s">
        <v>1478</v>
      </c>
      <c r="E4394" t="s">
        <v>1509</v>
      </c>
      <c r="F4394" t="s">
        <v>268</v>
      </c>
      <c r="G4394" t="s">
        <v>13</v>
      </c>
      <c r="I4394" t="s">
        <v>171</v>
      </c>
      <c r="J4394" t="s">
        <v>26683</v>
      </c>
      <c r="K4394" t="s">
        <v>22291</v>
      </c>
      <c r="L4394" t="s">
        <v>22291</v>
      </c>
      <c r="M4394" t="s">
        <v>22291</v>
      </c>
      <c r="N4394" t="str">
        <f t="shared" si="68"/>
        <v>OK</v>
      </c>
      <c r="O4394" t="str">
        <f>IF(OR(Table1_17[[#This Row],[amount]]&lt;$Y$8,Table1_17[[#This Row],[amount]]&gt;$Y$7),"Outlier","Normal")</f>
        <v>Normal</v>
      </c>
      <c r="P4394" t="str">
        <f>IF(OR(Table1_17[[#This Row],[missing_flag]]="Missing",Table1_17[[#This Row],[outlier_flag]]="Outliers"),"Review","Valid")</f>
        <v>Valid</v>
      </c>
    </row>
    <row r="4395" spans="1:16">
      <c r="A4395" t="s">
        <v>10274</v>
      </c>
      <c r="B4395" s="1">
        <v>45138</v>
      </c>
      <c r="C4395">
        <v>-57313.01</v>
      </c>
      <c r="D4395" t="s">
        <v>1478</v>
      </c>
      <c r="E4395" t="s">
        <v>1509</v>
      </c>
      <c r="F4395" t="s">
        <v>264</v>
      </c>
      <c r="G4395" t="s">
        <v>17</v>
      </c>
      <c r="I4395" t="s">
        <v>103</v>
      </c>
      <c r="J4395" t="s">
        <v>26684</v>
      </c>
      <c r="K4395" t="s">
        <v>22291</v>
      </c>
      <c r="L4395" t="s">
        <v>22291</v>
      </c>
      <c r="M4395" t="s">
        <v>22291</v>
      </c>
      <c r="N4395" t="str">
        <f t="shared" si="68"/>
        <v>OK</v>
      </c>
      <c r="O4395" t="str">
        <f>IF(OR(Table1_17[[#This Row],[amount]]&lt;$Y$8,Table1_17[[#This Row],[amount]]&gt;$Y$7),"Outlier","Normal")</f>
        <v>Normal</v>
      </c>
      <c r="P4395" t="str">
        <f>IF(OR(Table1_17[[#This Row],[missing_flag]]="Missing",Table1_17[[#This Row],[outlier_flag]]="Outliers"),"Review","Valid")</f>
        <v>Valid</v>
      </c>
    </row>
    <row r="4396" spans="1:16">
      <c r="A4396" t="s">
        <v>10276</v>
      </c>
      <c r="B4396" s="1">
        <v>45116</v>
      </c>
      <c r="C4396">
        <v>140789.42000000001</v>
      </c>
      <c r="D4396" t="s">
        <v>1483</v>
      </c>
      <c r="E4396" t="s">
        <v>1487</v>
      </c>
      <c r="F4396" t="s">
        <v>271</v>
      </c>
      <c r="G4396" t="s">
        <v>8</v>
      </c>
      <c r="H4396" t="s">
        <v>904</v>
      </c>
      <c r="J4396" t="s">
        <v>26685</v>
      </c>
      <c r="K4396" t="s">
        <v>22291</v>
      </c>
      <c r="L4396" t="s">
        <v>22291</v>
      </c>
      <c r="M4396" t="s">
        <v>22291</v>
      </c>
      <c r="N4396" t="str">
        <f t="shared" si="68"/>
        <v>OK</v>
      </c>
      <c r="O4396" t="str">
        <f>IF(OR(Table1_17[[#This Row],[amount]]&lt;$Y$8,Table1_17[[#This Row],[amount]]&gt;$Y$7),"Outlier","Normal")</f>
        <v>Normal</v>
      </c>
      <c r="P4396" t="str">
        <f>IF(OR(Table1_17[[#This Row],[missing_flag]]="Missing",Table1_17[[#This Row],[outlier_flag]]="Outliers"),"Review","Valid")</f>
        <v>Valid</v>
      </c>
    </row>
    <row r="4397" spans="1:16">
      <c r="A4397" t="s">
        <v>10278</v>
      </c>
      <c r="B4397" s="1">
        <v>44624</v>
      </c>
      <c r="C4397">
        <v>148755.09</v>
      </c>
      <c r="D4397" t="s">
        <v>1483</v>
      </c>
      <c r="E4397" t="s">
        <v>1499</v>
      </c>
      <c r="F4397" t="s">
        <v>271</v>
      </c>
      <c r="G4397" t="s">
        <v>17</v>
      </c>
      <c r="H4397" t="s">
        <v>722</v>
      </c>
      <c r="J4397" t="s">
        <v>26686</v>
      </c>
      <c r="K4397" t="s">
        <v>22291</v>
      </c>
      <c r="L4397" t="s">
        <v>22291</v>
      </c>
      <c r="M4397" t="s">
        <v>22291</v>
      </c>
      <c r="N4397" t="str">
        <f t="shared" si="68"/>
        <v>OK</v>
      </c>
      <c r="O4397" t="str">
        <f>IF(OR(Table1_17[[#This Row],[amount]]&lt;$Y$8,Table1_17[[#This Row],[amount]]&gt;$Y$7),"Outlier","Normal")</f>
        <v>Normal</v>
      </c>
      <c r="P4397" t="str">
        <f>IF(OR(Table1_17[[#This Row],[missing_flag]]="Missing",Table1_17[[#This Row],[outlier_flag]]="Outliers"),"Review","Valid")</f>
        <v>Valid</v>
      </c>
    </row>
    <row r="4398" spans="1:16">
      <c r="A4398" t="s">
        <v>10280</v>
      </c>
      <c r="B4398" s="1">
        <v>44758</v>
      </c>
      <c r="C4398">
        <v>-51394.95</v>
      </c>
      <c r="D4398" t="s">
        <v>1478</v>
      </c>
      <c r="E4398" t="s">
        <v>1534</v>
      </c>
      <c r="F4398" t="s">
        <v>264</v>
      </c>
      <c r="G4398" t="s">
        <v>17</v>
      </c>
      <c r="I4398" t="s">
        <v>179</v>
      </c>
      <c r="J4398" t="s">
        <v>26687</v>
      </c>
      <c r="K4398" t="s">
        <v>22291</v>
      </c>
      <c r="L4398" t="s">
        <v>22291</v>
      </c>
      <c r="M4398" t="s">
        <v>22291</v>
      </c>
      <c r="N4398" t="str">
        <f t="shared" si="68"/>
        <v>OK</v>
      </c>
      <c r="O4398" t="str">
        <f>IF(OR(Table1_17[[#This Row],[amount]]&lt;$Y$8,Table1_17[[#This Row],[amount]]&gt;$Y$7),"Outlier","Normal")</f>
        <v>Normal</v>
      </c>
      <c r="P4398" t="str">
        <f>IF(OR(Table1_17[[#This Row],[missing_flag]]="Missing",Table1_17[[#This Row],[outlier_flag]]="Outliers"),"Review","Valid")</f>
        <v>Valid</v>
      </c>
    </row>
    <row r="4399" spans="1:16">
      <c r="A4399" t="s">
        <v>10282</v>
      </c>
      <c r="B4399" s="1">
        <v>45068</v>
      </c>
      <c r="C4399">
        <v>181016.24</v>
      </c>
      <c r="D4399" t="s">
        <v>1483</v>
      </c>
      <c r="E4399" t="s">
        <v>1487</v>
      </c>
      <c r="F4399" t="s">
        <v>264</v>
      </c>
      <c r="G4399" t="s">
        <v>8</v>
      </c>
      <c r="H4399" t="s">
        <v>1295</v>
      </c>
      <c r="J4399" t="s">
        <v>26688</v>
      </c>
      <c r="K4399" t="s">
        <v>22291</v>
      </c>
      <c r="L4399" t="s">
        <v>22291</v>
      </c>
      <c r="M4399" t="s">
        <v>22291</v>
      </c>
      <c r="N4399" t="str">
        <f t="shared" si="68"/>
        <v>OK</v>
      </c>
      <c r="O4399" t="str">
        <f>IF(OR(Table1_17[[#This Row],[amount]]&lt;$Y$8,Table1_17[[#This Row],[amount]]&gt;$Y$7),"Outlier","Normal")</f>
        <v>Normal</v>
      </c>
      <c r="P4399" t="str">
        <f>IF(OR(Table1_17[[#This Row],[missing_flag]]="Missing",Table1_17[[#This Row],[outlier_flag]]="Outliers"),"Review","Valid")</f>
        <v>Valid</v>
      </c>
    </row>
    <row r="4400" spans="1:16">
      <c r="A4400" t="s">
        <v>10284</v>
      </c>
      <c r="B4400" s="1">
        <v>44723</v>
      </c>
      <c r="C4400">
        <v>-21700.67</v>
      </c>
      <c r="D4400" t="s">
        <v>1478</v>
      </c>
      <c r="E4400" t="s">
        <v>1534</v>
      </c>
      <c r="F4400" t="s">
        <v>264</v>
      </c>
      <c r="G4400" t="s">
        <v>8</v>
      </c>
      <c r="I4400" t="s">
        <v>219</v>
      </c>
      <c r="J4400" t="s">
        <v>26689</v>
      </c>
      <c r="K4400" t="s">
        <v>22291</v>
      </c>
      <c r="L4400" t="s">
        <v>22291</v>
      </c>
      <c r="M4400" t="s">
        <v>22291</v>
      </c>
      <c r="N4400" t="str">
        <f t="shared" si="68"/>
        <v>OK</v>
      </c>
      <c r="O4400" t="str">
        <f>IF(OR(Table1_17[[#This Row],[amount]]&lt;$Y$8,Table1_17[[#This Row],[amount]]&gt;$Y$7),"Outlier","Normal")</f>
        <v>Normal</v>
      </c>
      <c r="P4400" t="str">
        <f>IF(OR(Table1_17[[#This Row],[missing_flag]]="Missing",Table1_17[[#This Row],[outlier_flag]]="Outliers"),"Review","Valid")</f>
        <v>Valid</v>
      </c>
    </row>
    <row r="4401" spans="1:16">
      <c r="A4401" t="s">
        <v>10286</v>
      </c>
      <c r="B4401" s="1">
        <v>44630</v>
      </c>
      <c r="C4401">
        <v>114868.63</v>
      </c>
      <c r="D4401" t="s">
        <v>1483</v>
      </c>
      <c r="E4401" t="s">
        <v>1487</v>
      </c>
      <c r="F4401" t="s">
        <v>264</v>
      </c>
      <c r="G4401" t="s">
        <v>17</v>
      </c>
      <c r="H4401" t="s">
        <v>790</v>
      </c>
      <c r="J4401" t="s">
        <v>26690</v>
      </c>
      <c r="K4401" t="s">
        <v>22291</v>
      </c>
      <c r="L4401" t="s">
        <v>22291</v>
      </c>
      <c r="M4401" t="s">
        <v>22291</v>
      </c>
      <c r="N4401" t="str">
        <f t="shared" si="68"/>
        <v>OK</v>
      </c>
      <c r="O4401" t="str">
        <f>IF(OR(Table1_17[[#This Row],[amount]]&lt;$Y$8,Table1_17[[#This Row],[amount]]&gt;$Y$7),"Outlier","Normal")</f>
        <v>Normal</v>
      </c>
      <c r="P4401" t="str">
        <f>IF(OR(Table1_17[[#This Row],[missing_flag]]="Missing",Table1_17[[#This Row],[outlier_flag]]="Outliers"),"Review","Valid")</f>
        <v>Valid</v>
      </c>
    </row>
    <row r="4402" spans="1:16">
      <c r="A4402" t="s">
        <v>10288</v>
      </c>
      <c r="B4402" s="1">
        <v>44951</v>
      </c>
      <c r="C4402">
        <v>189675.64</v>
      </c>
      <c r="D4402" t="s">
        <v>1483</v>
      </c>
      <c r="E4402" t="s">
        <v>1484</v>
      </c>
      <c r="F4402" t="s">
        <v>264</v>
      </c>
      <c r="G4402" t="s">
        <v>17</v>
      </c>
      <c r="H4402" t="s">
        <v>1343</v>
      </c>
      <c r="J4402" t="s">
        <v>26691</v>
      </c>
      <c r="K4402" t="s">
        <v>22291</v>
      </c>
      <c r="L4402" t="s">
        <v>22291</v>
      </c>
      <c r="M4402" t="s">
        <v>22291</v>
      </c>
      <c r="N4402" t="str">
        <f t="shared" si="68"/>
        <v>OK</v>
      </c>
      <c r="O4402" t="str">
        <f>IF(OR(Table1_17[[#This Row],[amount]]&lt;$Y$8,Table1_17[[#This Row],[amount]]&gt;$Y$7),"Outlier","Normal")</f>
        <v>Normal</v>
      </c>
      <c r="P4402" t="str">
        <f>IF(OR(Table1_17[[#This Row],[missing_flag]]="Missing",Table1_17[[#This Row],[outlier_flag]]="Outliers"),"Review","Valid")</f>
        <v>Valid</v>
      </c>
    </row>
    <row r="4403" spans="1:16">
      <c r="A4403" t="s">
        <v>10290</v>
      </c>
      <c r="B4403" s="1">
        <v>44776</v>
      </c>
      <c r="C4403">
        <v>-42548.639999999999</v>
      </c>
      <c r="D4403" t="s">
        <v>1478</v>
      </c>
      <c r="E4403" t="s">
        <v>1496</v>
      </c>
      <c r="F4403" t="s">
        <v>271</v>
      </c>
      <c r="G4403" t="s">
        <v>8</v>
      </c>
      <c r="I4403" t="s">
        <v>75</v>
      </c>
      <c r="J4403" t="s">
        <v>26692</v>
      </c>
      <c r="K4403" t="s">
        <v>22291</v>
      </c>
      <c r="L4403" t="s">
        <v>22291</v>
      </c>
      <c r="M4403" t="s">
        <v>22291</v>
      </c>
      <c r="N4403" t="str">
        <f t="shared" si="68"/>
        <v>OK</v>
      </c>
      <c r="O4403" t="str">
        <f>IF(OR(Table1_17[[#This Row],[amount]]&lt;$Y$8,Table1_17[[#This Row],[amount]]&gt;$Y$7),"Outlier","Normal")</f>
        <v>Normal</v>
      </c>
      <c r="P4403" t="str">
        <f>IF(OR(Table1_17[[#This Row],[missing_flag]]="Missing",Table1_17[[#This Row],[outlier_flag]]="Outliers"),"Review","Valid")</f>
        <v>Valid</v>
      </c>
    </row>
    <row r="4404" spans="1:16">
      <c r="A4404" t="s">
        <v>10292</v>
      </c>
      <c r="B4404" s="1">
        <v>44634</v>
      </c>
      <c r="C4404">
        <v>162077.88</v>
      </c>
      <c r="D4404" t="s">
        <v>1483</v>
      </c>
      <c r="E4404" t="s">
        <v>1499</v>
      </c>
      <c r="F4404" t="s">
        <v>271</v>
      </c>
      <c r="G4404" t="s">
        <v>29</v>
      </c>
      <c r="H4404" t="s">
        <v>1189</v>
      </c>
      <c r="J4404" t="s">
        <v>26693</v>
      </c>
      <c r="K4404" t="s">
        <v>22291</v>
      </c>
      <c r="L4404" t="s">
        <v>22291</v>
      </c>
      <c r="M4404" t="s">
        <v>22291</v>
      </c>
      <c r="N4404" t="str">
        <f t="shared" si="68"/>
        <v>OK</v>
      </c>
      <c r="O4404" t="str">
        <f>IF(OR(Table1_17[[#This Row],[amount]]&lt;$Y$8,Table1_17[[#This Row],[amount]]&gt;$Y$7),"Outlier","Normal")</f>
        <v>Normal</v>
      </c>
      <c r="P4404" t="str">
        <f>IF(OR(Table1_17[[#This Row],[missing_flag]]="Missing",Table1_17[[#This Row],[outlier_flag]]="Outliers"),"Review","Valid")</f>
        <v>Valid</v>
      </c>
    </row>
    <row r="4405" spans="1:16">
      <c r="A4405" t="s">
        <v>10294</v>
      </c>
      <c r="B4405" s="1">
        <v>44728</v>
      </c>
      <c r="C4405">
        <v>14577.16</v>
      </c>
      <c r="D4405" t="s">
        <v>1587</v>
      </c>
      <c r="E4405" t="s">
        <v>1587</v>
      </c>
      <c r="F4405" t="s">
        <v>264</v>
      </c>
      <c r="G4405" t="s">
        <v>29</v>
      </c>
      <c r="J4405" t="s">
        <v>26694</v>
      </c>
      <c r="K4405" t="s">
        <v>22291</v>
      </c>
      <c r="L4405" t="s">
        <v>22291</v>
      </c>
      <c r="M4405" t="s">
        <v>22291</v>
      </c>
      <c r="N4405" t="str">
        <f t="shared" si="68"/>
        <v>OK</v>
      </c>
      <c r="O4405" t="str">
        <f>IF(OR(Table1_17[[#This Row],[amount]]&lt;$Y$8,Table1_17[[#This Row],[amount]]&gt;$Y$7),"Outlier","Normal")</f>
        <v>Normal</v>
      </c>
      <c r="P4405" t="str">
        <f>IF(OR(Table1_17[[#This Row],[missing_flag]]="Missing",Table1_17[[#This Row],[outlier_flag]]="Outliers"),"Review","Valid")</f>
        <v>Valid</v>
      </c>
    </row>
    <row r="4406" spans="1:16">
      <c r="A4406" t="s">
        <v>10296</v>
      </c>
      <c r="B4406" s="1">
        <v>45044</v>
      </c>
      <c r="C4406">
        <v>24695.72</v>
      </c>
      <c r="D4406" t="s">
        <v>1504</v>
      </c>
      <c r="E4406" t="s">
        <v>1504</v>
      </c>
      <c r="F4406" t="s">
        <v>268</v>
      </c>
      <c r="G4406" t="s">
        <v>29</v>
      </c>
      <c r="J4406" t="s">
        <v>26695</v>
      </c>
      <c r="K4406" t="s">
        <v>22291</v>
      </c>
      <c r="L4406" t="s">
        <v>22291</v>
      </c>
      <c r="M4406" t="s">
        <v>22291</v>
      </c>
      <c r="N4406" t="str">
        <f t="shared" si="68"/>
        <v>OK</v>
      </c>
      <c r="O4406" t="str">
        <f>IF(OR(Table1_17[[#This Row],[amount]]&lt;$Y$8,Table1_17[[#This Row],[amount]]&gt;$Y$7),"Outlier","Normal")</f>
        <v>Normal</v>
      </c>
      <c r="P4406" t="str">
        <f>IF(OR(Table1_17[[#This Row],[missing_flag]]="Missing",Table1_17[[#This Row],[outlier_flag]]="Outliers"),"Review","Valid")</f>
        <v>Valid</v>
      </c>
    </row>
    <row r="4407" spans="1:16">
      <c r="A4407" t="s">
        <v>10298</v>
      </c>
      <c r="B4407" s="1">
        <v>45281</v>
      </c>
      <c r="C4407">
        <v>195033.06</v>
      </c>
      <c r="D4407" t="s">
        <v>1483</v>
      </c>
      <c r="E4407" t="s">
        <v>1499</v>
      </c>
      <c r="F4407" t="s">
        <v>268</v>
      </c>
      <c r="G4407" t="s">
        <v>13</v>
      </c>
      <c r="H4407" t="s">
        <v>1087</v>
      </c>
      <c r="J4407" t="s">
        <v>26696</v>
      </c>
      <c r="K4407" t="s">
        <v>22291</v>
      </c>
      <c r="L4407" t="s">
        <v>22291</v>
      </c>
      <c r="M4407" t="s">
        <v>22291</v>
      </c>
      <c r="N4407" t="str">
        <f t="shared" si="68"/>
        <v>OK</v>
      </c>
      <c r="O4407" t="str">
        <f>IF(OR(Table1_17[[#This Row],[amount]]&lt;$Y$8,Table1_17[[#This Row],[amount]]&gt;$Y$7),"Outlier","Normal")</f>
        <v>Normal</v>
      </c>
      <c r="P4407" t="str">
        <f>IF(OR(Table1_17[[#This Row],[missing_flag]]="Missing",Table1_17[[#This Row],[outlier_flag]]="Outliers"),"Review","Valid")</f>
        <v>Valid</v>
      </c>
    </row>
    <row r="4408" spans="1:16">
      <c r="A4408" t="s">
        <v>10300</v>
      </c>
      <c r="B4408" s="1">
        <v>45263</v>
      </c>
      <c r="C4408">
        <v>248614.72</v>
      </c>
      <c r="D4408" t="s">
        <v>1483</v>
      </c>
      <c r="E4408" t="s">
        <v>1484</v>
      </c>
      <c r="F4408" t="s">
        <v>271</v>
      </c>
      <c r="G4408" t="s">
        <v>29</v>
      </c>
      <c r="H4408" t="s">
        <v>916</v>
      </c>
      <c r="J4408" t="s">
        <v>26697</v>
      </c>
      <c r="K4408" t="s">
        <v>22291</v>
      </c>
      <c r="L4408" t="s">
        <v>22291</v>
      </c>
      <c r="M4408" t="s">
        <v>22291</v>
      </c>
      <c r="N4408" t="str">
        <f t="shared" si="68"/>
        <v>OK</v>
      </c>
      <c r="O4408" t="str">
        <f>IF(OR(Table1_17[[#This Row],[amount]]&lt;$Y$8,Table1_17[[#This Row],[amount]]&gt;$Y$7),"Outlier","Normal")</f>
        <v>Normal</v>
      </c>
      <c r="P4408" t="str">
        <f>IF(OR(Table1_17[[#This Row],[missing_flag]]="Missing",Table1_17[[#This Row],[outlier_flag]]="Outliers"),"Review","Valid")</f>
        <v>Valid</v>
      </c>
    </row>
    <row r="4409" spans="1:16">
      <c r="A4409" t="s">
        <v>10302</v>
      </c>
      <c r="B4409" s="1">
        <v>44682</v>
      </c>
      <c r="C4409">
        <v>50953.43</v>
      </c>
      <c r="D4409" t="s">
        <v>1483</v>
      </c>
      <c r="E4409" t="s">
        <v>1484</v>
      </c>
      <c r="F4409" t="s">
        <v>268</v>
      </c>
      <c r="G4409" t="s">
        <v>13</v>
      </c>
      <c r="H4409" t="s">
        <v>906</v>
      </c>
      <c r="J4409" t="s">
        <v>26698</v>
      </c>
      <c r="K4409" t="s">
        <v>22291</v>
      </c>
      <c r="L4409" t="s">
        <v>22291</v>
      </c>
      <c r="M4409" t="s">
        <v>22291</v>
      </c>
      <c r="N4409" t="str">
        <f t="shared" si="68"/>
        <v>OK</v>
      </c>
      <c r="O4409" t="str">
        <f>IF(OR(Table1_17[[#This Row],[amount]]&lt;$Y$8,Table1_17[[#This Row],[amount]]&gt;$Y$7),"Outlier","Normal")</f>
        <v>Normal</v>
      </c>
      <c r="P4409" t="str">
        <f>IF(OR(Table1_17[[#This Row],[missing_flag]]="Missing",Table1_17[[#This Row],[outlier_flag]]="Outliers"),"Review","Valid")</f>
        <v>Valid</v>
      </c>
    </row>
    <row r="4410" spans="1:16">
      <c r="A4410" t="s">
        <v>10304</v>
      </c>
      <c r="B4410" s="1">
        <v>44881</v>
      </c>
      <c r="C4410">
        <v>-61106.79</v>
      </c>
      <c r="D4410" t="s">
        <v>1478</v>
      </c>
      <c r="E4410" t="s">
        <v>1509</v>
      </c>
      <c r="F4410" t="s">
        <v>268</v>
      </c>
      <c r="G4410" t="s">
        <v>8</v>
      </c>
      <c r="I4410" t="s">
        <v>73</v>
      </c>
      <c r="J4410" t="s">
        <v>26699</v>
      </c>
      <c r="K4410" t="s">
        <v>22291</v>
      </c>
      <c r="L4410" t="s">
        <v>22291</v>
      </c>
      <c r="M4410" t="s">
        <v>22291</v>
      </c>
      <c r="N4410" t="str">
        <f t="shared" si="68"/>
        <v>OK</v>
      </c>
      <c r="O4410" t="str">
        <f>IF(OR(Table1_17[[#This Row],[amount]]&lt;$Y$8,Table1_17[[#This Row],[amount]]&gt;$Y$7),"Outlier","Normal")</f>
        <v>Normal</v>
      </c>
      <c r="P4410" t="str">
        <f>IF(OR(Table1_17[[#This Row],[missing_flag]]="Missing",Table1_17[[#This Row],[outlier_flag]]="Outliers"),"Review","Valid")</f>
        <v>Valid</v>
      </c>
    </row>
    <row r="4411" spans="1:16">
      <c r="A4411" t="s">
        <v>10306</v>
      </c>
      <c r="B4411" s="1">
        <v>44660</v>
      </c>
      <c r="C4411">
        <v>-51122.01</v>
      </c>
      <c r="D4411" t="s">
        <v>1478</v>
      </c>
      <c r="E4411" t="s">
        <v>20</v>
      </c>
      <c r="F4411" t="s">
        <v>268</v>
      </c>
      <c r="G4411" t="s">
        <v>29</v>
      </c>
      <c r="I4411" t="s">
        <v>113</v>
      </c>
      <c r="J4411" t="s">
        <v>26700</v>
      </c>
      <c r="K4411" t="s">
        <v>22291</v>
      </c>
      <c r="L4411" t="s">
        <v>22291</v>
      </c>
      <c r="M4411" t="s">
        <v>22291</v>
      </c>
      <c r="N4411" t="str">
        <f t="shared" si="68"/>
        <v>OK</v>
      </c>
      <c r="O4411" t="str">
        <f>IF(OR(Table1_17[[#This Row],[amount]]&lt;$Y$8,Table1_17[[#This Row],[amount]]&gt;$Y$7),"Outlier","Normal")</f>
        <v>Normal</v>
      </c>
      <c r="P4411" t="str">
        <f>IF(OR(Table1_17[[#This Row],[missing_flag]]="Missing",Table1_17[[#This Row],[outlier_flag]]="Outliers"),"Review","Valid")</f>
        <v>Valid</v>
      </c>
    </row>
    <row r="4412" spans="1:16">
      <c r="A4412" t="s">
        <v>10308</v>
      </c>
      <c r="B4412" s="1">
        <v>45235</v>
      </c>
      <c r="C4412">
        <v>-27086.76</v>
      </c>
      <c r="D4412" t="s">
        <v>1478</v>
      </c>
      <c r="E4412" t="s">
        <v>1509</v>
      </c>
      <c r="F4412" t="s">
        <v>271</v>
      </c>
      <c r="G4412" t="s">
        <v>17</v>
      </c>
      <c r="I4412" t="s">
        <v>25</v>
      </c>
      <c r="J4412" t="s">
        <v>26701</v>
      </c>
      <c r="K4412" t="s">
        <v>22291</v>
      </c>
      <c r="L4412" t="s">
        <v>22291</v>
      </c>
      <c r="M4412" t="s">
        <v>22291</v>
      </c>
      <c r="N4412" t="str">
        <f t="shared" si="68"/>
        <v>OK</v>
      </c>
      <c r="O4412" t="str">
        <f>IF(OR(Table1_17[[#This Row],[amount]]&lt;$Y$8,Table1_17[[#This Row],[amount]]&gt;$Y$7),"Outlier","Normal")</f>
        <v>Normal</v>
      </c>
      <c r="P4412" t="str">
        <f>IF(OR(Table1_17[[#This Row],[missing_flag]]="Missing",Table1_17[[#This Row],[outlier_flag]]="Outliers"),"Review","Valid")</f>
        <v>Valid</v>
      </c>
    </row>
    <row r="4413" spans="1:16">
      <c r="A4413" t="s">
        <v>10310</v>
      </c>
      <c r="B4413" s="1">
        <v>45164</v>
      </c>
      <c r="C4413">
        <v>213167.01</v>
      </c>
      <c r="D4413" t="s">
        <v>1483</v>
      </c>
      <c r="E4413" t="s">
        <v>1487</v>
      </c>
      <c r="F4413" t="s">
        <v>271</v>
      </c>
      <c r="G4413" t="s">
        <v>8</v>
      </c>
      <c r="H4413" t="s">
        <v>1235</v>
      </c>
      <c r="J4413" t="s">
        <v>26702</v>
      </c>
      <c r="K4413" t="s">
        <v>22291</v>
      </c>
      <c r="L4413" t="s">
        <v>22291</v>
      </c>
      <c r="M4413" t="s">
        <v>22291</v>
      </c>
      <c r="N4413" t="str">
        <f t="shared" si="68"/>
        <v>OK</v>
      </c>
      <c r="O4413" t="str">
        <f>IF(OR(Table1_17[[#This Row],[amount]]&lt;$Y$8,Table1_17[[#This Row],[amount]]&gt;$Y$7),"Outlier","Normal")</f>
        <v>Normal</v>
      </c>
      <c r="P4413" t="str">
        <f>IF(OR(Table1_17[[#This Row],[missing_flag]]="Missing",Table1_17[[#This Row],[outlier_flag]]="Outliers"),"Review","Valid")</f>
        <v>Valid</v>
      </c>
    </row>
    <row r="4414" spans="1:16">
      <c r="A4414" t="s">
        <v>10312</v>
      </c>
      <c r="B4414" s="1">
        <v>45159</v>
      </c>
      <c r="C4414">
        <v>-41443.74</v>
      </c>
      <c r="D4414" t="s">
        <v>1478</v>
      </c>
      <c r="E4414" t="s">
        <v>7</v>
      </c>
      <c r="F4414" t="s">
        <v>264</v>
      </c>
      <c r="G4414" t="s">
        <v>29</v>
      </c>
      <c r="I4414" t="s">
        <v>65</v>
      </c>
      <c r="J4414" t="s">
        <v>26703</v>
      </c>
      <c r="K4414" t="s">
        <v>22291</v>
      </c>
      <c r="L4414" t="s">
        <v>22291</v>
      </c>
      <c r="M4414" t="s">
        <v>22291</v>
      </c>
      <c r="N4414" t="str">
        <f t="shared" si="68"/>
        <v>OK</v>
      </c>
      <c r="O4414" t="str">
        <f>IF(OR(Table1_17[[#This Row],[amount]]&lt;$Y$8,Table1_17[[#This Row],[amount]]&gt;$Y$7),"Outlier","Normal")</f>
        <v>Normal</v>
      </c>
      <c r="P4414" t="str">
        <f>IF(OR(Table1_17[[#This Row],[missing_flag]]="Missing",Table1_17[[#This Row],[outlier_flag]]="Outliers"),"Review","Valid")</f>
        <v>Valid</v>
      </c>
    </row>
    <row r="4415" spans="1:16">
      <c r="A4415" t="s">
        <v>10314</v>
      </c>
      <c r="B4415" s="1">
        <v>45172</v>
      </c>
      <c r="C4415">
        <v>142143.04999999999</v>
      </c>
      <c r="D4415" t="s">
        <v>1483</v>
      </c>
      <c r="E4415" t="s">
        <v>1487</v>
      </c>
      <c r="F4415" t="s">
        <v>271</v>
      </c>
      <c r="G4415" t="s">
        <v>8</v>
      </c>
      <c r="H4415" t="s">
        <v>882</v>
      </c>
      <c r="J4415" t="s">
        <v>26704</v>
      </c>
      <c r="K4415" t="s">
        <v>22291</v>
      </c>
      <c r="L4415" t="s">
        <v>22291</v>
      </c>
      <c r="M4415" t="s">
        <v>22291</v>
      </c>
      <c r="N4415" t="str">
        <f t="shared" si="68"/>
        <v>OK</v>
      </c>
      <c r="O4415" t="str">
        <f>IF(OR(Table1_17[[#This Row],[amount]]&lt;$Y$8,Table1_17[[#This Row],[amount]]&gt;$Y$7),"Outlier","Normal")</f>
        <v>Normal</v>
      </c>
      <c r="P4415" t="str">
        <f>IF(OR(Table1_17[[#This Row],[missing_flag]]="Missing",Table1_17[[#This Row],[outlier_flag]]="Outliers"),"Review","Valid")</f>
        <v>Valid</v>
      </c>
    </row>
    <row r="4416" spans="1:16">
      <c r="A4416" t="s">
        <v>10316</v>
      </c>
      <c r="B4416" s="1">
        <v>45201</v>
      </c>
      <c r="C4416">
        <v>169374.41</v>
      </c>
      <c r="D4416" t="s">
        <v>1483</v>
      </c>
      <c r="E4416" t="s">
        <v>1484</v>
      </c>
      <c r="F4416" t="s">
        <v>271</v>
      </c>
      <c r="G4416" t="s">
        <v>29</v>
      </c>
      <c r="H4416" t="s">
        <v>1299</v>
      </c>
      <c r="J4416" t="s">
        <v>26705</v>
      </c>
      <c r="K4416" t="s">
        <v>22291</v>
      </c>
      <c r="L4416" t="s">
        <v>22291</v>
      </c>
      <c r="M4416" t="s">
        <v>22291</v>
      </c>
      <c r="N4416" t="str">
        <f t="shared" si="68"/>
        <v>OK</v>
      </c>
      <c r="O4416" t="str">
        <f>IF(OR(Table1_17[[#This Row],[amount]]&lt;$Y$8,Table1_17[[#This Row],[amount]]&gt;$Y$7),"Outlier","Normal")</f>
        <v>Normal</v>
      </c>
      <c r="P4416" t="str">
        <f>IF(OR(Table1_17[[#This Row],[missing_flag]]="Missing",Table1_17[[#This Row],[outlier_flag]]="Outliers"),"Review","Valid")</f>
        <v>Valid</v>
      </c>
    </row>
    <row r="4417" spans="1:16">
      <c r="A4417" t="s">
        <v>10318</v>
      </c>
      <c r="B4417" s="1">
        <v>45247</v>
      </c>
      <c r="C4417">
        <v>-41251.83</v>
      </c>
      <c r="D4417" t="s">
        <v>1478</v>
      </c>
      <c r="E4417" t="s">
        <v>20</v>
      </c>
      <c r="F4417" t="s">
        <v>268</v>
      </c>
      <c r="G4417" t="s">
        <v>13</v>
      </c>
      <c r="I4417" t="s">
        <v>171</v>
      </c>
      <c r="J4417" t="s">
        <v>26706</v>
      </c>
      <c r="K4417" t="s">
        <v>22291</v>
      </c>
      <c r="L4417" t="s">
        <v>22291</v>
      </c>
      <c r="M4417" t="s">
        <v>22291</v>
      </c>
      <c r="N4417" t="str">
        <f t="shared" si="68"/>
        <v>OK</v>
      </c>
      <c r="O4417" t="str">
        <f>IF(OR(Table1_17[[#This Row],[amount]]&lt;$Y$8,Table1_17[[#This Row],[amount]]&gt;$Y$7),"Outlier","Normal")</f>
        <v>Normal</v>
      </c>
      <c r="P4417" t="str">
        <f>IF(OR(Table1_17[[#This Row],[missing_flag]]="Missing",Table1_17[[#This Row],[outlier_flag]]="Outliers"),"Review","Valid")</f>
        <v>Valid</v>
      </c>
    </row>
    <row r="4418" spans="1:16">
      <c r="A4418" t="s">
        <v>10320</v>
      </c>
      <c r="B4418" s="1">
        <v>45147</v>
      </c>
      <c r="C4418">
        <v>-47755.24</v>
      </c>
      <c r="D4418" t="s">
        <v>1478</v>
      </c>
      <c r="E4418" t="s">
        <v>1534</v>
      </c>
      <c r="F4418" t="s">
        <v>268</v>
      </c>
      <c r="G4418" t="s">
        <v>13</v>
      </c>
      <c r="I4418" t="s">
        <v>47</v>
      </c>
      <c r="J4418" t="s">
        <v>26707</v>
      </c>
      <c r="K4418" t="s">
        <v>22291</v>
      </c>
      <c r="L4418" t="s">
        <v>22291</v>
      </c>
      <c r="M4418" t="s">
        <v>22291</v>
      </c>
      <c r="N4418" t="str">
        <f t="shared" si="68"/>
        <v>OK</v>
      </c>
      <c r="O4418" t="str">
        <f>IF(OR(Table1_17[[#This Row],[amount]]&lt;$Y$8,Table1_17[[#This Row],[amount]]&gt;$Y$7),"Outlier","Normal")</f>
        <v>Normal</v>
      </c>
      <c r="P4418" t="str">
        <f>IF(OR(Table1_17[[#This Row],[missing_flag]]="Missing",Table1_17[[#This Row],[outlier_flag]]="Outliers"),"Review","Valid")</f>
        <v>Valid</v>
      </c>
    </row>
    <row r="4419" spans="1:16">
      <c r="A4419" t="s">
        <v>10322</v>
      </c>
      <c r="B4419" s="1">
        <v>45020</v>
      </c>
      <c r="C4419">
        <v>90282.39</v>
      </c>
      <c r="D4419" t="s">
        <v>1483</v>
      </c>
      <c r="E4419" t="s">
        <v>1484</v>
      </c>
      <c r="F4419" t="s">
        <v>271</v>
      </c>
      <c r="G4419" t="s">
        <v>8</v>
      </c>
      <c r="H4419" t="s">
        <v>818</v>
      </c>
      <c r="J4419" t="s">
        <v>26708</v>
      </c>
      <c r="K4419" t="s">
        <v>22291</v>
      </c>
      <c r="L4419" t="s">
        <v>22291</v>
      </c>
      <c r="M4419" t="s">
        <v>22291</v>
      </c>
      <c r="N4419" t="str">
        <f t="shared" ref="N4419:N4482" si="69">IF(OR(B4419="",C4419="",D4419="",F4419=""),"Missing","OK")</f>
        <v>OK</v>
      </c>
      <c r="O4419" t="str">
        <f>IF(OR(Table1_17[[#This Row],[amount]]&lt;$Y$8,Table1_17[[#This Row],[amount]]&gt;$Y$7),"Outlier","Normal")</f>
        <v>Normal</v>
      </c>
      <c r="P4419" t="str">
        <f>IF(OR(Table1_17[[#This Row],[missing_flag]]="Missing",Table1_17[[#This Row],[outlier_flag]]="Outliers"),"Review","Valid")</f>
        <v>Valid</v>
      </c>
    </row>
    <row r="4420" spans="1:16">
      <c r="A4420" t="s">
        <v>10324</v>
      </c>
      <c r="B4420" s="1">
        <v>45058</v>
      </c>
      <c r="C4420">
        <v>69666.13</v>
      </c>
      <c r="D4420" t="s">
        <v>1483</v>
      </c>
      <c r="E4420" t="s">
        <v>1484</v>
      </c>
      <c r="F4420" t="s">
        <v>271</v>
      </c>
      <c r="G4420" t="s">
        <v>13</v>
      </c>
      <c r="H4420" t="s">
        <v>936</v>
      </c>
      <c r="J4420" t="s">
        <v>26709</v>
      </c>
      <c r="K4420" t="s">
        <v>22291</v>
      </c>
      <c r="L4420" t="s">
        <v>22291</v>
      </c>
      <c r="M4420" t="s">
        <v>22291</v>
      </c>
      <c r="N4420" t="str">
        <f t="shared" si="69"/>
        <v>OK</v>
      </c>
      <c r="O4420" t="str">
        <f>IF(OR(Table1_17[[#This Row],[amount]]&lt;$Y$8,Table1_17[[#This Row],[amount]]&gt;$Y$7),"Outlier","Normal")</f>
        <v>Normal</v>
      </c>
      <c r="P4420" t="str">
        <f>IF(OR(Table1_17[[#This Row],[missing_flag]]="Missing",Table1_17[[#This Row],[outlier_flag]]="Outliers"),"Review","Valid")</f>
        <v>Valid</v>
      </c>
    </row>
    <row r="4421" spans="1:16">
      <c r="A4421" t="s">
        <v>10326</v>
      </c>
      <c r="B4421" s="1">
        <v>44911</v>
      </c>
      <c r="C4421">
        <v>-13310.21</v>
      </c>
      <c r="D4421" t="s">
        <v>1478</v>
      </c>
      <c r="E4421" t="s">
        <v>1509</v>
      </c>
      <c r="F4421" t="s">
        <v>268</v>
      </c>
      <c r="G4421" t="s">
        <v>13</v>
      </c>
      <c r="I4421" t="s">
        <v>85</v>
      </c>
      <c r="J4421" t="s">
        <v>26710</v>
      </c>
      <c r="K4421" t="s">
        <v>22291</v>
      </c>
      <c r="L4421" t="s">
        <v>22291</v>
      </c>
      <c r="M4421" t="s">
        <v>22291</v>
      </c>
      <c r="N4421" t="str">
        <f t="shared" si="69"/>
        <v>OK</v>
      </c>
      <c r="O4421" t="str">
        <f>IF(OR(Table1_17[[#This Row],[amount]]&lt;$Y$8,Table1_17[[#This Row],[amount]]&gt;$Y$7),"Outlier","Normal")</f>
        <v>Normal</v>
      </c>
      <c r="P4421" t="str">
        <f>IF(OR(Table1_17[[#This Row],[missing_flag]]="Missing",Table1_17[[#This Row],[outlier_flag]]="Outliers"),"Review","Valid")</f>
        <v>Valid</v>
      </c>
    </row>
    <row r="4422" spans="1:16">
      <c r="A4422" t="s">
        <v>10328</v>
      </c>
      <c r="B4422" s="1">
        <v>44821</v>
      </c>
      <c r="C4422">
        <v>-37785.43</v>
      </c>
      <c r="D4422" t="s">
        <v>1478</v>
      </c>
      <c r="E4422" t="s">
        <v>36</v>
      </c>
      <c r="F4422" t="s">
        <v>264</v>
      </c>
      <c r="G4422" t="s">
        <v>8</v>
      </c>
      <c r="I4422" t="s">
        <v>77</v>
      </c>
      <c r="J4422" t="s">
        <v>26711</v>
      </c>
      <c r="K4422" t="s">
        <v>22291</v>
      </c>
      <c r="L4422" t="s">
        <v>22291</v>
      </c>
      <c r="M4422" t="s">
        <v>22291</v>
      </c>
      <c r="N4422" t="str">
        <f t="shared" si="69"/>
        <v>OK</v>
      </c>
      <c r="O4422" t="str">
        <f>IF(OR(Table1_17[[#This Row],[amount]]&lt;$Y$8,Table1_17[[#This Row],[amount]]&gt;$Y$7),"Outlier","Normal")</f>
        <v>Normal</v>
      </c>
      <c r="P4422" t="str">
        <f>IF(OR(Table1_17[[#This Row],[missing_flag]]="Missing",Table1_17[[#This Row],[outlier_flag]]="Outliers"),"Review","Valid")</f>
        <v>Valid</v>
      </c>
    </row>
    <row r="4423" spans="1:16">
      <c r="A4423" t="s">
        <v>10330</v>
      </c>
      <c r="B4423" s="1">
        <v>45270</v>
      </c>
      <c r="C4423">
        <v>-19385.75</v>
      </c>
      <c r="D4423" t="s">
        <v>1478</v>
      </c>
      <c r="E4423" t="s">
        <v>20</v>
      </c>
      <c r="F4423" t="s">
        <v>268</v>
      </c>
      <c r="G4423" t="s">
        <v>8</v>
      </c>
      <c r="I4423" t="s">
        <v>250</v>
      </c>
      <c r="J4423" t="s">
        <v>26712</v>
      </c>
      <c r="K4423" t="s">
        <v>22291</v>
      </c>
      <c r="L4423" t="s">
        <v>22291</v>
      </c>
      <c r="M4423" t="s">
        <v>22291</v>
      </c>
      <c r="N4423" t="str">
        <f t="shared" si="69"/>
        <v>OK</v>
      </c>
      <c r="O4423" t="str">
        <f>IF(OR(Table1_17[[#This Row],[amount]]&lt;$Y$8,Table1_17[[#This Row],[amount]]&gt;$Y$7),"Outlier","Normal")</f>
        <v>Normal</v>
      </c>
      <c r="P4423" t="str">
        <f>IF(OR(Table1_17[[#This Row],[missing_flag]]="Missing",Table1_17[[#This Row],[outlier_flag]]="Outliers"),"Review","Valid")</f>
        <v>Valid</v>
      </c>
    </row>
    <row r="4424" spans="1:16">
      <c r="A4424" t="s">
        <v>10332</v>
      </c>
      <c r="B4424" s="1">
        <v>44905</v>
      </c>
      <c r="C4424">
        <v>125660.27</v>
      </c>
      <c r="D4424" t="s">
        <v>1483</v>
      </c>
      <c r="E4424" t="s">
        <v>1487</v>
      </c>
      <c r="F4424" t="s">
        <v>271</v>
      </c>
      <c r="G4424" t="s">
        <v>29</v>
      </c>
      <c r="H4424" t="s">
        <v>728</v>
      </c>
      <c r="J4424" t="s">
        <v>26713</v>
      </c>
      <c r="K4424" t="s">
        <v>22291</v>
      </c>
      <c r="L4424" t="s">
        <v>22291</v>
      </c>
      <c r="M4424" t="s">
        <v>22291</v>
      </c>
      <c r="N4424" t="str">
        <f t="shared" si="69"/>
        <v>OK</v>
      </c>
      <c r="O4424" t="str">
        <f>IF(OR(Table1_17[[#This Row],[amount]]&lt;$Y$8,Table1_17[[#This Row],[amount]]&gt;$Y$7),"Outlier","Normal")</f>
        <v>Normal</v>
      </c>
      <c r="P4424" t="str">
        <f>IF(OR(Table1_17[[#This Row],[missing_flag]]="Missing",Table1_17[[#This Row],[outlier_flag]]="Outliers"),"Review","Valid")</f>
        <v>Valid</v>
      </c>
    </row>
    <row r="4425" spans="1:16">
      <c r="A4425" t="s">
        <v>10334</v>
      </c>
      <c r="B4425" s="1">
        <v>45158</v>
      </c>
      <c r="C4425">
        <v>-22417.63</v>
      </c>
      <c r="D4425" t="s">
        <v>1478</v>
      </c>
      <c r="E4425" t="s">
        <v>1534</v>
      </c>
      <c r="F4425" t="s">
        <v>271</v>
      </c>
      <c r="G4425" t="s">
        <v>17</v>
      </c>
      <c r="I4425" t="s">
        <v>246</v>
      </c>
      <c r="J4425" t="s">
        <v>26714</v>
      </c>
      <c r="K4425" t="s">
        <v>22291</v>
      </c>
      <c r="L4425" t="s">
        <v>22291</v>
      </c>
      <c r="M4425" t="s">
        <v>22291</v>
      </c>
      <c r="N4425" t="str">
        <f t="shared" si="69"/>
        <v>OK</v>
      </c>
      <c r="O4425" t="str">
        <f>IF(OR(Table1_17[[#This Row],[amount]]&lt;$Y$8,Table1_17[[#This Row],[amount]]&gt;$Y$7),"Outlier","Normal")</f>
        <v>Normal</v>
      </c>
      <c r="P4425" t="str">
        <f>IF(OR(Table1_17[[#This Row],[missing_flag]]="Missing",Table1_17[[#This Row],[outlier_flag]]="Outliers"),"Review","Valid")</f>
        <v>Valid</v>
      </c>
    </row>
    <row r="4426" spans="1:16">
      <c r="A4426" t="s">
        <v>10336</v>
      </c>
      <c r="B4426" s="1">
        <v>44784</v>
      </c>
      <c r="C4426">
        <v>-48170.400000000001</v>
      </c>
      <c r="D4426" t="s">
        <v>1478</v>
      </c>
      <c r="E4426" t="s">
        <v>36</v>
      </c>
      <c r="F4426" t="s">
        <v>271</v>
      </c>
      <c r="G4426" t="s">
        <v>29</v>
      </c>
      <c r="I4426" t="s">
        <v>185</v>
      </c>
      <c r="J4426" t="s">
        <v>26715</v>
      </c>
      <c r="K4426" t="s">
        <v>22291</v>
      </c>
      <c r="L4426" t="s">
        <v>22291</v>
      </c>
      <c r="M4426" t="s">
        <v>22291</v>
      </c>
      <c r="N4426" t="str">
        <f t="shared" si="69"/>
        <v>OK</v>
      </c>
      <c r="O4426" t="str">
        <f>IF(OR(Table1_17[[#This Row],[amount]]&lt;$Y$8,Table1_17[[#This Row],[amount]]&gt;$Y$7),"Outlier","Normal")</f>
        <v>Normal</v>
      </c>
      <c r="P4426" t="str">
        <f>IF(OR(Table1_17[[#This Row],[missing_flag]]="Missing",Table1_17[[#This Row],[outlier_flag]]="Outliers"),"Review","Valid")</f>
        <v>Valid</v>
      </c>
    </row>
    <row r="4427" spans="1:16">
      <c r="A4427" t="s">
        <v>10338</v>
      </c>
      <c r="B4427" s="1">
        <v>44829</v>
      </c>
      <c r="C4427">
        <v>-55386.59</v>
      </c>
      <c r="D4427" t="s">
        <v>1478</v>
      </c>
      <c r="E4427" t="s">
        <v>1509</v>
      </c>
      <c r="F4427" t="s">
        <v>264</v>
      </c>
      <c r="G4427" t="s">
        <v>8</v>
      </c>
      <c r="I4427" t="s">
        <v>137</v>
      </c>
      <c r="J4427" t="s">
        <v>26716</v>
      </c>
      <c r="K4427" t="s">
        <v>22291</v>
      </c>
      <c r="L4427" t="s">
        <v>22291</v>
      </c>
      <c r="M4427" t="s">
        <v>22291</v>
      </c>
      <c r="N4427" t="str">
        <f t="shared" si="69"/>
        <v>OK</v>
      </c>
      <c r="O4427" t="str">
        <f>IF(OR(Table1_17[[#This Row],[amount]]&lt;$Y$8,Table1_17[[#This Row],[amount]]&gt;$Y$7),"Outlier","Normal")</f>
        <v>Normal</v>
      </c>
      <c r="P4427" t="str">
        <f>IF(OR(Table1_17[[#This Row],[missing_flag]]="Missing",Table1_17[[#This Row],[outlier_flag]]="Outliers"),"Review","Valid")</f>
        <v>Valid</v>
      </c>
    </row>
    <row r="4428" spans="1:16">
      <c r="A4428" t="s">
        <v>10340</v>
      </c>
      <c r="B4428" s="1">
        <v>44836</v>
      </c>
      <c r="C4428">
        <v>150011.89000000001</v>
      </c>
      <c r="D4428" t="s">
        <v>1483</v>
      </c>
      <c r="E4428" t="s">
        <v>1499</v>
      </c>
      <c r="F4428" t="s">
        <v>271</v>
      </c>
      <c r="G4428" t="s">
        <v>29</v>
      </c>
      <c r="H4428" t="s">
        <v>1117</v>
      </c>
      <c r="J4428" t="s">
        <v>26717</v>
      </c>
      <c r="K4428" t="s">
        <v>22291</v>
      </c>
      <c r="L4428" t="s">
        <v>22291</v>
      </c>
      <c r="M4428" t="s">
        <v>22291</v>
      </c>
      <c r="N4428" t="str">
        <f t="shared" si="69"/>
        <v>OK</v>
      </c>
      <c r="O4428" t="str">
        <f>IF(OR(Table1_17[[#This Row],[amount]]&lt;$Y$8,Table1_17[[#This Row],[amount]]&gt;$Y$7),"Outlier","Normal")</f>
        <v>Normal</v>
      </c>
      <c r="P4428" t="str">
        <f>IF(OR(Table1_17[[#This Row],[missing_flag]]="Missing",Table1_17[[#This Row],[outlier_flag]]="Outliers"),"Review","Valid")</f>
        <v>Valid</v>
      </c>
    </row>
    <row r="4429" spans="1:16">
      <c r="A4429" t="s">
        <v>10342</v>
      </c>
      <c r="B4429" s="1">
        <v>45038</v>
      </c>
      <c r="C4429">
        <v>-39626.68</v>
      </c>
      <c r="D4429" t="s">
        <v>1478</v>
      </c>
      <c r="E4429" t="s">
        <v>20</v>
      </c>
      <c r="F4429" t="s">
        <v>268</v>
      </c>
      <c r="G4429" t="s">
        <v>17</v>
      </c>
      <c r="I4429" t="s">
        <v>113</v>
      </c>
      <c r="J4429" t="s">
        <v>26718</v>
      </c>
      <c r="K4429" t="s">
        <v>22291</v>
      </c>
      <c r="L4429" t="s">
        <v>22291</v>
      </c>
      <c r="M4429" t="s">
        <v>22291</v>
      </c>
      <c r="N4429" t="str">
        <f t="shared" si="69"/>
        <v>OK</v>
      </c>
      <c r="O4429" t="str">
        <f>IF(OR(Table1_17[[#This Row],[amount]]&lt;$Y$8,Table1_17[[#This Row],[amount]]&gt;$Y$7),"Outlier","Normal")</f>
        <v>Normal</v>
      </c>
      <c r="P4429" t="str">
        <f>IF(OR(Table1_17[[#This Row],[missing_flag]]="Missing",Table1_17[[#This Row],[outlier_flag]]="Outliers"),"Review","Valid")</f>
        <v>Valid</v>
      </c>
    </row>
    <row r="4430" spans="1:16">
      <c r="A4430" t="s">
        <v>10344</v>
      </c>
      <c r="B4430" s="1">
        <v>44859</v>
      </c>
      <c r="C4430">
        <v>-51534.76</v>
      </c>
      <c r="D4430" t="s">
        <v>1478</v>
      </c>
      <c r="E4430" t="s">
        <v>36</v>
      </c>
      <c r="F4430" t="s">
        <v>268</v>
      </c>
      <c r="G4430" t="s">
        <v>8</v>
      </c>
      <c r="I4430" t="s">
        <v>244</v>
      </c>
      <c r="J4430" t="s">
        <v>26719</v>
      </c>
      <c r="K4430" t="s">
        <v>22291</v>
      </c>
      <c r="L4430" t="s">
        <v>22291</v>
      </c>
      <c r="M4430" t="s">
        <v>22291</v>
      </c>
      <c r="N4430" t="str">
        <f t="shared" si="69"/>
        <v>OK</v>
      </c>
      <c r="O4430" t="str">
        <f>IF(OR(Table1_17[[#This Row],[amount]]&lt;$Y$8,Table1_17[[#This Row],[amount]]&gt;$Y$7),"Outlier","Normal")</f>
        <v>Normal</v>
      </c>
      <c r="P4430" t="str">
        <f>IF(OR(Table1_17[[#This Row],[missing_flag]]="Missing",Table1_17[[#This Row],[outlier_flag]]="Outliers"),"Review","Valid")</f>
        <v>Valid</v>
      </c>
    </row>
    <row r="4431" spans="1:16">
      <c r="A4431" t="s">
        <v>10346</v>
      </c>
      <c r="B4431" s="1">
        <v>44693</v>
      </c>
      <c r="C4431">
        <v>252499.5</v>
      </c>
      <c r="D4431" t="s">
        <v>1483</v>
      </c>
      <c r="E4431" t="s">
        <v>1499</v>
      </c>
      <c r="F4431" t="s">
        <v>268</v>
      </c>
      <c r="G4431" t="s">
        <v>29</v>
      </c>
      <c r="H4431" t="s">
        <v>1279</v>
      </c>
      <c r="J4431" t="s">
        <v>26720</v>
      </c>
      <c r="K4431" t="s">
        <v>22291</v>
      </c>
      <c r="L4431" t="s">
        <v>22291</v>
      </c>
      <c r="M4431" t="s">
        <v>22291</v>
      </c>
      <c r="N4431" t="str">
        <f t="shared" si="69"/>
        <v>OK</v>
      </c>
      <c r="O4431" t="str">
        <f>IF(OR(Table1_17[[#This Row],[amount]]&lt;$Y$8,Table1_17[[#This Row],[amount]]&gt;$Y$7),"Outlier","Normal")</f>
        <v>Normal</v>
      </c>
      <c r="P4431" t="str">
        <f>IF(OR(Table1_17[[#This Row],[missing_flag]]="Missing",Table1_17[[#This Row],[outlier_flag]]="Outliers"),"Review","Valid")</f>
        <v>Valid</v>
      </c>
    </row>
    <row r="4432" spans="1:16">
      <c r="A4432" t="s">
        <v>10348</v>
      </c>
      <c r="B4432" s="1">
        <v>44910</v>
      </c>
      <c r="C4432">
        <v>252004.95</v>
      </c>
      <c r="D4432" t="s">
        <v>1483</v>
      </c>
      <c r="E4432" t="s">
        <v>1487</v>
      </c>
      <c r="F4432" t="s">
        <v>268</v>
      </c>
      <c r="G4432" t="s">
        <v>8</v>
      </c>
      <c r="H4432" t="s">
        <v>778</v>
      </c>
      <c r="J4432" t="s">
        <v>26721</v>
      </c>
      <c r="K4432" t="s">
        <v>22291</v>
      </c>
      <c r="L4432" t="s">
        <v>22291</v>
      </c>
      <c r="M4432" t="s">
        <v>22291</v>
      </c>
      <c r="N4432" t="str">
        <f t="shared" si="69"/>
        <v>OK</v>
      </c>
      <c r="O4432" t="str">
        <f>IF(OR(Table1_17[[#This Row],[amount]]&lt;$Y$8,Table1_17[[#This Row],[amount]]&gt;$Y$7),"Outlier","Normal")</f>
        <v>Normal</v>
      </c>
      <c r="P4432" t="str">
        <f>IF(OR(Table1_17[[#This Row],[missing_flag]]="Missing",Table1_17[[#This Row],[outlier_flag]]="Outliers"),"Review","Valid")</f>
        <v>Valid</v>
      </c>
    </row>
    <row r="4433" spans="1:16">
      <c r="A4433" t="s">
        <v>10350</v>
      </c>
      <c r="B4433" s="1">
        <v>44947</v>
      </c>
      <c r="C4433">
        <v>-48191.81</v>
      </c>
      <c r="D4433" t="s">
        <v>1478</v>
      </c>
      <c r="E4433" t="s">
        <v>36</v>
      </c>
      <c r="F4433" t="s">
        <v>271</v>
      </c>
      <c r="G4433" t="s">
        <v>29</v>
      </c>
      <c r="I4433" t="s">
        <v>87</v>
      </c>
      <c r="J4433" t="s">
        <v>26722</v>
      </c>
      <c r="K4433" t="s">
        <v>22291</v>
      </c>
      <c r="L4433" t="s">
        <v>22291</v>
      </c>
      <c r="M4433" t="s">
        <v>22291</v>
      </c>
      <c r="N4433" t="str">
        <f t="shared" si="69"/>
        <v>OK</v>
      </c>
      <c r="O4433" t="str">
        <f>IF(OR(Table1_17[[#This Row],[amount]]&lt;$Y$8,Table1_17[[#This Row],[amount]]&gt;$Y$7),"Outlier","Normal")</f>
        <v>Normal</v>
      </c>
      <c r="P4433" t="str">
        <f>IF(OR(Table1_17[[#This Row],[missing_flag]]="Missing",Table1_17[[#This Row],[outlier_flag]]="Outliers"),"Review","Valid")</f>
        <v>Valid</v>
      </c>
    </row>
    <row r="4434" spans="1:16">
      <c r="A4434" t="s">
        <v>10352</v>
      </c>
      <c r="B4434" s="1">
        <v>44922</v>
      </c>
      <c r="C4434">
        <v>-31007.43</v>
      </c>
      <c r="D4434" t="s">
        <v>1478</v>
      </c>
      <c r="E4434" t="s">
        <v>1509</v>
      </c>
      <c r="F4434" t="s">
        <v>268</v>
      </c>
      <c r="G4434" t="s">
        <v>17</v>
      </c>
      <c r="I4434" t="s">
        <v>201</v>
      </c>
      <c r="J4434" t="s">
        <v>26723</v>
      </c>
      <c r="K4434" t="s">
        <v>22291</v>
      </c>
      <c r="L4434" t="s">
        <v>22291</v>
      </c>
      <c r="M4434" t="s">
        <v>22291</v>
      </c>
      <c r="N4434" t="str">
        <f t="shared" si="69"/>
        <v>OK</v>
      </c>
      <c r="O4434" t="str">
        <f>IF(OR(Table1_17[[#This Row],[amount]]&lt;$Y$8,Table1_17[[#This Row],[amount]]&gt;$Y$7),"Outlier","Normal")</f>
        <v>Normal</v>
      </c>
      <c r="P4434" t="str">
        <f>IF(OR(Table1_17[[#This Row],[missing_flag]]="Missing",Table1_17[[#This Row],[outlier_flag]]="Outliers"),"Review","Valid")</f>
        <v>Valid</v>
      </c>
    </row>
    <row r="4435" spans="1:16">
      <c r="A4435" t="s">
        <v>10354</v>
      </c>
      <c r="B4435" s="1">
        <v>45215</v>
      </c>
      <c r="C4435">
        <v>71743.61</v>
      </c>
      <c r="D4435" t="s">
        <v>1483</v>
      </c>
      <c r="E4435" t="s">
        <v>1484</v>
      </c>
      <c r="F4435" t="s">
        <v>268</v>
      </c>
      <c r="G4435" t="s">
        <v>29</v>
      </c>
      <c r="H4435" t="s">
        <v>698</v>
      </c>
      <c r="J4435" t="s">
        <v>26724</v>
      </c>
      <c r="K4435" t="s">
        <v>22291</v>
      </c>
      <c r="L4435" t="s">
        <v>22291</v>
      </c>
      <c r="M4435" t="s">
        <v>22291</v>
      </c>
      <c r="N4435" t="str">
        <f t="shared" si="69"/>
        <v>OK</v>
      </c>
      <c r="O4435" t="str">
        <f>IF(OR(Table1_17[[#This Row],[amount]]&lt;$Y$8,Table1_17[[#This Row],[amount]]&gt;$Y$7),"Outlier","Normal")</f>
        <v>Normal</v>
      </c>
      <c r="P4435" t="str">
        <f>IF(OR(Table1_17[[#This Row],[missing_flag]]="Missing",Table1_17[[#This Row],[outlier_flag]]="Outliers"),"Review","Valid")</f>
        <v>Valid</v>
      </c>
    </row>
    <row r="4436" spans="1:16">
      <c r="A4436" t="s">
        <v>10356</v>
      </c>
      <c r="B4436" s="1">
        <v>44763</v>
      </c>
      <c r="C4436">
        <v>-36245.839999999997</v>
      </c>
      <c r="D4436" t="s">
        <v>1478</v>
      </c>
      <c r="E4436" t="s">
        <v>36</v>
      </c>
      <c r="F4436" t="s">
        <v>268</v>
      </c>
      <c r="G4436" t="s">
        <v>8</v>
      </c>
      <c r="I4436" t="s">
        <v>59</v>
      </c>
      <c r="J4436" t="s">
        <v>26725</v>
      </c>
      <c r="K4436" t="s">
        <v>22291</v>
      </c>
      <c r="L4436" t="s">
        <v>22291</v>
      </c>
      <c r="M4436" t="s">
        <v>22291</v>
      </c>
      <c r="N4436" t="str">
        <f t="shared" si="69"/>
        <v>OK</v>
      </c>
      <c r="O4436" t="str">
        <f>IF(OR(Table1_17[[#This Row],[amount]]&lt;$Y$8,Table1_17[[#This Row],[amount]]&gt;$Y$7),"Outlier","Normal")</f>
        <v>Normal</v>
      </c>
      <c r="P4436" t="str">
        <f>IF(OR(Table1_17[[#This Row],[missing_flag]]="Missing",Table1_17[[#This Row],[outlier_flag]]="Outliers"),"Review","Valid")</f>
        <v>Valid</v>
      </c>
    </row>
    <row r="4437" spans="1:16">
      <c r="A4437" t="s">
        <v>10358</v>
      </c>
      <c r="B4437" s="1">
        <v>44877</v>
      </c>
      <c r="C4437">
        <v>185467.11</v>
      </c>
      <c r="D4437" t="s">
        <v>1483</v>
      </c>
      <c r="E4437" t="s">
        <v>1484</v>
      </c>
      <c r="F4437" t="s">
        <v>271</v>
      </c>
      <c r="G4437" t="s">
        <v>13</v>
      </c>
      <c r="H4437" t="s">
        <v>1287</v>
      </c>
      <c r="J4437" t="s">
        <v>26726</v>
      </c>
      <c r="K4437" t="s">
        <v>22291</v>
      </c>
      <c r="L4437" t="s">
        <v>22291</v>
      </c>
      <c r="M4437" t="s">
        <v>22291</v>
      </c>
      <c r="N4437" t="str">
        <f t="shared" si="69"/>
        <v>OK</v>
      </c>
      <c r="O4437" t="str">
        <f>IF(OR(Table1_17[[#This Row],[amount]]&lt;$Y$8,Table1_17[[#This Row],[amount]]&gt;$Y$7),"Outlier","Normal")</f>
        <v>Normal</v>
      </c>
      <c r="P4437" t="str">
        <f>IF(OR(Table1_17[[#This Row],[missing_flag]]="Missing",Table1_17[[#This Row],[outlier_flag]]="Outliers"),"Review","Valid")</f>
        <v>Valid</v>
      </c>
    </row>
    <row r="4438" spans="1:16">
      <c r="A4438" t="s">
        <v>10360</v>
      </c>
      <c r="B4438" s="1">
        <v>44917</v>
      </c>
      <c r="C4438">
        <v>-62832.71</v>
      </c>
      <c r="D4438" t="s">
        <v>1478</v>
      </c>
      <c r="E4438" t="s">
        <v>36</v>
      </c>
      <c r="F4438" t="s">
        <v>268</v>
      </c>
      <c r="G4438" t="s">
        <v>29</v>
      </c>
      <c r="I4438" t="s">
        <v>248</v>
      </c>
      <c r="J4438" t="s">
        <v>26727</v>
      </c>
      <c r="K4438" t="s">
        <v>22291</v>
      </c>
      <c r="L4438" t="s">
        <v>22291</v>
      </c>
      <c r="M4438" t="s">
        <v>22291</v>
      </c>
      <c r="N4438" t="str">
        <f t="shared" si="69"/>
        <v>OK</v>
      </c>
      <c r="O4438" t="str">
        <f>IF(OR(Table1_17[[#This Row],[amount]]&lt;$Y$8,Table1_17[[#This Row],[amount]]&gt;$Y$7),"Outlier","Normal")</f>
        <v>Normal</v>
      </c>
      <c r="P4438" t="str">
        <f>IF(OR(Table1_17[[#This Row],[missing_flag]]="Missing",Table1_17[[#This Row],[outlier_flag]]="Outliers"),"Review","Valid")</f>
        <v>Valid</v>
      </c>
    </row>
    <row r="4439" spans="1:16">
      <c r="A4439" t="s">
        <v>10362</v>
      </c>
      <c r="B4439" s="1">
        <v>45220</v>
      </c>
      <c r="C4439">
        <v>166405.85999999999</v>
      </c>
      <c r="D4439" t="s">
        <v>1483</v>
      </c>
      <c r="E4439" t="s">
        <v>1487</v>
      </c>
      <c r="F4439" t="s">
        <v>264</v>
      </c>
      <c r="G4439" t="s">
        <v>29</v>
      </c>
      <c r="H4439" t="s">
        <v>726</v>
      </c>
      <c r="J4439" t="s">
        <v>26728</v>
      </c>
      <c r="K4439" t="s">
        <v>22291</v>
      </c>
      <c r="L4439" t="s">
        <v>22291</v>
      </c>
      <c r="M4439" t="s">
        <v>22291</v>
      </c>
      <c r="N4439" t="str">
        <f t="shared" si="69"/>
        <v>OK</v>
      </c>
      <c r="O4439" t="str">
        <f>IF(OR(Table1_17[[#This Row],[amount]]&lt;$Y$8,Table1_17[[#This Row],[amount]]&gt;$Y$7),"Outlier","Normal")</f>
        <v>Normal</v>
      </c>
      <c r="P4439" t="str">
        <f>IF(OR(Table1_17[[#This Row],[missing_flag]]="Missing",Table1_17[[#This Row],[outlier_flag]]="Outliers"),"Review","Valid")</f>
        <v>Valid</v>
      </c>
    </row>
    <row r="4440" spans="1:16">
      <c r="A4440" t="s">
        <v>10364</v>
      </c>
      <c r="B4440" s="1">
        <v>45204</v>
      </c>
      <c r="C4440">
        <v>162569.5</v>
      </c>
      <c r="D4440" t="s">
        <v>1483</v>
      </c>
      <c r="E4440" t="s">
        <v>1499</v>
      </c>
      <c r="F4440" t="s">
        <v>264</v>
      </c>
      <c r="G4440" t="s">
        <v>13</v>
      </c>
      <c r="H4440" t="s">
        <v>1283</v>
      </c>
      <c r="J4440" t="s">
        <v>26729</v>
      </c>
      <c r="K4440" t="s">
        <v>22291</v>
      </c>
      <c r="L4440" t="s">
        <v>22291</v>
      </c>
      <c r="M4440" t="s">
        <v>22291</v>
      </c>
      <c r="N4440" t="str">
        <f t="shared" si="69"/>
        <v>OK</v>
      </c>
      <c r="O4440" t="str">
        <f>IF(OR(Table1_17[[#This Row],[amount]]&lt;$Y$8,Table1_17[[#This Row],[amount]]&gt;$Y$7),"Outlier","Normal")</f>
        <v>Normal</v>
      </c>
      <c r="P4440" t="str">
        <f>IF(OR(Table1_17[[#This Row],[missing_flag]]="Missing",Table1_17[[#This Row],[outlier_flag]]="Outliers"),"Review","Valid")</f>
        <v>Valid</v>
      </c>
    </row>
    <row r="4441" spans="1:16">
      <c r="A4441" t="s">
        <v>10366</v>
      </c>
      <c r="B4441" s="1">
        <v>44815</v>
      </c>
      <c r="C4441">
        <v>144867.18</v>
      </c>
      <c r="D4441" t="s">
        <v>1483</v>
      </c>
      <c r="E4441" t="s">
        <v>1499</v>
      </c>
      <c r="F4441" t="s">
        <v>264</v>
      </c>
      <c r="G4441" t="s">
        <v>13</v>
      </c>
      <c r="H4441" t="s">
        <v>959</v>
      </c>
      <c r="J4441" t="s">
        <v>26730</v>
      </c>
      <c r="K4441" t="s">
        <v>22291</v>
      </c>
      <c r="L4441" t="s">
        <v>22291</v>
      </c>
      <c r="M4441" t="s">
        <v>22291</v>
      </c>
      <c r="N4441" t="str">
        <f t="shared" si="69"/>
        <v>OK</v>
      </c>
      <c r="O4441" t="str">
        <f>IF(OR(Table1_17[[#This Row],[amount]]&lt;$Y$8,Table1_17[[#This Row],[amount]]&gt;$Y$7),"Outlier","Normal")</f>
        <v>Normal</v>
      </c>
      <c r="P4441" t="str">
        <f>IF(OR(Table1_17[[#This Row],[missing_flag]]="Missing",Table1_17[[#This Row],[outlier_flag]]="Outliers"),"Review","Valid")</f>
        <v>Valid</v>
      </c>
    </row>
    <row r="4442" spans="1:16">
      <c r="A4442" t="s">
        <v>10368</v>
      </c>
      <c r="B4442" s="1">
        <v>45153</v>
      </c>
      <c r="C4442">
        <v>-28886.36</v>
      </c>
      <c r="D4442" t="s">
        <v>1478</v>
      </c>
      <c r="E4442" t="s">
        <v>1496</v>
      </c>
      <c r="F4442" t="s">
        <v>264</v>
      </c>
      <c r="G4442" t="s">
        <v>17</v>
      </c>
      <c r="I4442" t="s">
        <v>39</v>
      </c>
      <c r="J4442" t="s">
        <v>26731</v>
      </c>
      <c r="K4442" t="s">
        <v>22291</v>
      </c>
      <c r="L4442" t="s">
        <v>22291</v>
      </c>
      <c r="M4442" t="s">
        <v>22291</v>
      </c>
      <c r="N4442" t="str">
        <f t="shared" si="69"/>
        <v>OK</v>
      </c>
      <c r="O4442" t="str">
        <f>IF(OR(Table1_17[[#This Row],[amount]]&lt;$Y$8,Table1_17[[#This Row],[amount]]&gt;$Y$7),"Outlier","Normal")</f>
        <v>Normal</v>
      </c>
      <c r="P4442" t="str">
        <f>IF(OR(Table1_17[[#This Row],[missing_flag]]="Missing",Table1_17[[#This Row],[outlier_flag]]="Outliers"),"Review","Valid")</f>
        <v>Valid</v>
      </c>
    </row>
    <row r="4443" spans="1:16">
      <c r="A4443" t="s">
        <v>10370</v>
      </c>
      <c r="B4443" s="1">
        <v>45046</v>
      </c>
      <c r="C4443">
        <v>110482.48</v>
      </c>
      <c r="D4443" t="s">
        <v>1483</v>
      </c>
      <c r="E4443" t="s">
        <v>1499</v>
      </c>
      <c r="F4443" t="s">
        <v>271</v>
      </c>
      <c r="G4443" t="s">
        <v>29</v>
      </c>
      <c r="H4443" t="s">
        <v>1323</v>
      </c>
      <c r="J4443" t="s">
        <v>26732</v>
      </c>
      <c r="K4443" t="s">
        <v>22291</v>
      </c>
      <c r="L4443" t="s">
        <v>22291</v>
      </c>
      <c r="M4443" t="s">
        <v>22291</v>
      </c>
      <c r="N4443" t="str">
        <f t="shared" si="69"/>
        <v>OK</v>
      </c>
      <c r="O4443" t="str">
        <f>IF(OR(Table1_17[[#This Row],[amount]]&lt;$Y$8,Table1_17[[#This Row],[amount]]&gt;$Y$7),"Outlier","Normal")</f>
        <v>Normal</v>
      </c>
      <c r="P4443" t="str">
        <f>IF(OR(Table1_17[[#This Row],[missing_flag]]="Missing",Table1_17[[#This Row],[outlier_flag]]="Outliers"),"Review","Valid")</f>
        <v>Valid</v>
      </c>
    </row>
    <row r="4444" spans="1:16">
      <c r="A4444" t="s">
        <v>10372</v>
      </c>
      <c r="B4444" s="1">
        <v>45118</v>
      </c>
      <c r="C4444">
        <v>15080.09</v>
      </c>
      <c r="D4444" t="s">
        <v>1924</v>
      </c>
      <c r="E4444" t="s">
        <v>1924</v>
      </c>
      <c r="F4444" t="s">
        <v>268</v>
      </c>
      <c r="G4444" t="s">
        <v>13</v>
      </c>
      <c r="J4444" t="s">
        <v>26733</v>
      </c>
      <c r="K4444" t="s">
        <v>22291</v>
      </c>
      <c r="L4444" t="s">
        <v>22291</v>
      </c>
      <c r="M4444" t="s">
        <v>22291</v>
      </c>
      <c r="N4444" t="str">
        <f t="shared" si="69"/>
        <v>OK</v>
      </c>
      <c r="O4444" t="str">
        <f>IF(OR(Table1_17[[#This Row],[amount]]&lt;$Y$8,Table1_17[[#This Row],[amount]]&gt;$Y$7),"Outlier","Normal")</f>
        <v>Normal</v>
      </c>
      <c r="P4444" t="str">
        <f>IF(OR(Table1_17[[#This Row],[missing_flag]]="Missing",Table1_17[[#This Row],[outlier_flag]]="Outliers"),"Review","Valid")</f>
        <v>Valid</v>
      </c>
    </row>
    <row r="4445" spans="1:16">
      <c r="A4445" t="s">
        <v>10374</v>
      </c>
      <c r="B4445" s="1">
        <v>44945</v>
      </c>
      <c r="C4445">
        <v>11530.01</v>
      </c>
      <c r="D4445" t="s">
        <v>1924</v>
      </c>
      <c r="E4445" t="s">
        <v>1924</v>
      </c>
      <c r="F4445" t="s">
        <v>271</v>
      </c>
      <c r="G4445" t="s">
        <v>8</v>
      </c>
      <c r="J4445" t="s">
        <v>26734</v>
      </c>
      <c r="K4445" t="s">
        <v>22291</v>
      </c>
      <c r="L4445" t="s">
        <v>22291</v>
      </c>
      <c r="M4445" t="s">
        <v>22291</v>
      </c>
      <c r="N4445" t="str">
        <f t="shared" si="69"/>
        <v>OK</v>
      </c>
      <c r="O4445" t="str">
        <f>IF(OR(Table1_17[[#This Row],[amount]]&lt;$Y$8,Table1_17[[#This Row],[amount]]&gt;$Y$7),"Outlier","Normal")</f>
        <v>Normal</v>
      </c>
      <c r="P4445" t="str">
        <f>IF(OR(Table1_17[[#This Row],[missing_flag]]="Missing",Table1_17[[#This Row],[outlier_flag]]="Outliers"),"Review","Valid")</f>
        <v>Valid</v>
      </c>
    </row>
    <row r="4446" spans="1:16">
      <c r="A4446" t="s">
        <v>10376</v>
      </c>
      <c r="B4446" s="1">
        <v>44774</v>
      </c>
      <c r="C4446">
        <v>152317.16</v>
      </c>
      <c r="D4446" t="s">
        <v>1483</v>
      </c>
      <c r="E4446" t="s">
        <v>1499</v>
      </c>
      <c r="F4446" t="s">
        <v>264</v>
      </c>
      <c r="G4446" t="s">
        <v>13</v>
      </c>
      <c r="H4446" t="s">
        <v>1319</v>
      </c>
      <c r="J4446" t="s">
        <v>26735</v>
      </c>
      <c r="K4446" t="s">
        <v>22291</v>
      </c>
      <c r="L4446" t="s">
        <v>22291</v>
      </c>
      <c r="M4446" t="s">
        <v>22291</v>
      </c>
      <c r="N4446" t="str">
        <f t="shared" si="69"/>
        <v>OK</v>
      </c>
      <c r="O4446" t="str">
        <f>IF(OR(Table1_17[[#This Row],[amount]]&lt;$Y$8,Table1_17[[#This Row],[amount]]&gt;$Y$7),"Outlier","Normal")</f>
        <v>Normal</v>
      </c>
      <c r="P4446" t="str">
        <f>IF(OR(Table1_17[[#This Row],[missing_flag]]="Missing",Table1_17[[#This Row],[outlier_flag]]="Outliers"),"Review","Valid")</f>
        <v>Valid</v>
      </c>
    </row>
    <row r="4447" spans="1:16">
      <c r="A4447" t="s">
        <v>10378</v>
      </c>
      <c r="B4447" s="1">
        <v>45132</v>
      </c>
      <c r="C4447">
        <v>117810.69</v>
      </c>
      <c r="D4447" t="s">
        <v>1483</v>
      </c>
      <c r="E4447" t="s">
        <v>1487</v>
      </c>
      <c r="F4447" t="s">
        <v>268</v>
      </c>
      <c r="G4447" t="s">
        <v>29</v>
      </c>
      <c r="H4447" t="s">
        <v>688</v>
      </c>
      <c r="J4447" t="s">
        <v>26736</v>
      </c>
      <c r="K4447" t="s">
        <v>22291</v>
      </c>
      <c r="L4447" t="s">
        <v>22291</v>
      </c>
      <c r="M4447" t="s">
        <v>22291</v>
      </c>
      <c r="N4447" t="str">
        <f t="shared" si="69"/>
        <v>OK</v>
      </c>
      <c r="O4447" t="str">
        <f>IF(OR(Table1_17[[#This Row],[amount]]&lt;$Y$8,Table1_17[[#This Row],[amount]]&gt;$Y$7),"Outlier","Normal")</f>
        <v>Normal</v>
      </c>
      <c r="P4447" t="str">
        <f>IF(OR(Table1_17[[#This Row],[missing_flag]]="Missing",Table1_17[[#This Row],[outlier_flag]]="Outliers"),"Review","Valid")</f>
        <v>Valid</v>
      </c>
    </row>
    <row r="4448" spans="1:16">
      <c r="A4448" t="s">
        <v>10380</v>
      </c>
      <c r="B4448" s="1">
        <v>44840</v>
      </c>
      <c r="C4448">
        <v>-52649.81</v>
      </c>
      <c r="D4448" t="s">
        <v>1478</v>
      </c>
      <c r="E4448" t="s">
        <v>1509</v>
      </c>
      <c r="F4448" t="s">
        <v>268</v>
      </c>
      <c r="G4448" t="s">
        <v>13</v>
      </c>
      <c r="I4448" t="s">
        <v>89</v>
      </c>
      <c r="J4448" t="s">
        <v>26737</v>
      </c>
      <c r="K4448" t="s">
        <v>22291</v>
      </c>
      <c r="L4448" t="s">
        <v>22291</v>
      </c>
      <c r="M4448" t="s">
        <v>22291</v>
      </c>
      <c r="N4448" t="str">
        <f t="shared" si="69"/>
        <v>OK</v>
      </c>
      <c r="O4448" t="str">
        <f>IF(OR(Table1_17[[#This Row],[amount]]&lt;$Y$8,Table1_17[[#This Row],[amount]]&gt;$Y$7),"Outlier","Normal")</f>
        <v>Normal</v>
      </c>
      <c r="P4448" t="str">
        <f>IF(OR(Table1_17[[#This Row],[missing_flag]]="Missing",Table1_17[[#This Row],[outlier_flag]]="Outliers"),"Review","Valid")</f>
        <v>Valid</v>
      </c>
    </row>
    <row r="4449" spans="1:16">
      <c r="A4449" t="s">
        <v>10382</v>
      </c>
      <c r="B4449" s="1">
        <v>44586</v>
      </c>
      <c r="C4449">
        <v>195556.22</v>
      </c>
      <c r="D4449" t="s">
        <v>1483</v>
      </c>
      <c r="E4449" t="s">
        <v>1499</v>
      </c>
      <c r="F4449" t="s">
        <v>271</v>
      </c>
      <c r="G4449" t="s">
        <v>29</v>
      </c>
      <c r="H4449" t="s">
        <v>1241</v>
      </c>
      <c r="J4449" t="s">
        <v>26738</v>
      </c>
      <c r="K4449" t="s">
        <v>22291</v>
      </c>
      <c r="L4449" t="s">
        <v>22291</v>
      </c>
      <c r="M4449" t="s">
        <v>22291</v>
      </c>
      <c r="N4449" t="str">
        <f t="shared" si="69"/>
        <v>OK</v>
      </c>
      <c r="O4449" t="str">
        <f>IF(OR(Table1_17[[#This Row],[amount]]&lt;$Y$8,Table1_17[[#This Row],[amount]]&gt;$Y$7),"Outlier","Normal")</f>
        <v>Normal</v>
      </c>
      <c r="P4449" t="str">
        <f>IF(OR(Table1_17[[#This Row],[missing_flag]]="Missing",Table1_17[[#This Row],[outlier_flag]]="Outliers"),"Review","Valid")</f>
        <v>Valid</v>
      </c>
    </row>
    <row r="4450" spans="1:16">
      <c r="A4450" t="s">
        <v>10384</v>
      </c>
      <c r="B4450" s="1">
        <v>44629</v>
      </c>
      <c r="C4450">
        <v>-41556.94</v>
      </c>
      <c r="D4450" t="s">
        <v>1478</v>
      </c>
      <c r="E4450" t="s">
        <v>36</v>
      </c>
      <c r="F4450" t="s">
        <v>268</v>
      </c>
      <c r="G4450" t="s">
        <v>13</v>
      </c>
      <c r="I4450" t="s">
        <v>55</v>
      </c>
      <c r="J4450" t="s">
        <v>26739</v>
      </c>
      <c r="K4450" t="s">
        <v>22291</v>
      </c>
      <c r="L4450" t="s">
        <v>22291</v>
      </c>
      <c r="M4450" t="s">
        <v>22291</v>
      </c>
      <c r="N4450" t="str">
        <f t="shared" si="69"/>
        <v>OK</v>
      </c>
      <c r="O4450" t="str">
        <f>IF(OR(Table1_17[[#This Row],[amount]]&lt;$Y$8,Table1_17[[#This Row],[amount]]&gt;$Y$7),"Outlier","Normal")</f>
        <v>Normal</v>
      </c>
      <c r="P4450" t="str">
        <f>IF(OR(Table1_17[[#This Row],[missing_flag]]="Missing",Table1_17[[#This Row],[outlier_flag]]="Outliers"),"Review","Valid")</f>
        <v>Valid</v>
      </c>
    </row>
    <row r="4451" spans="1:16">
      <c r="A4451" t="s">
        <v>10386</v>
      </c>
      <c r="B4451" s="1">
        <v>44588</v>
      </c>
      <c r="C4451">
        <v>113706.1</v>
      </c>
      <c r="D4451" t="s">
        <v>1483</v>
      </c>
      <c r="E4451" t="s">
        <v>1499</v>
      </c>
      <c r="F4451" t="s">
        <v>264</v>
      </c>
      <c r="G4451" t="s">
        <v>8</v>
      </c>
      <c r="H4451" t="s">
        <v>762</v>
      </c>
      <c r="J4451" t="s">
        <v>26740</v>
      </c>
      <c r="K4451" t="s">
        <v>22291</v>
      </c>
      <c r="L4451" t="s">
        <v>22291</v>
      </c>
      <c r="M4451" t="s">
        <v>22291</v>
      </c>
      <c r="N4451" t="str">
        <f t="shared" si="69"/>
        <v>OK</v>
      </c>
      <c r="O4451" t="str">
        <f>IF(OR(Table1_17[[#This Row],[amount]]&lt;$Y$8,Table1_17[[#This Row],[amount]]&gt;$Y$7),"Outlier","Normal")</f>
        <v>Normal</v>
      </c>
      <c r="P4451" t="str">
        <f>IF(OR(Table1_17[[#This Row],[missing_flag]]="Missing",Table1_17[[#This Row],[outlier_flag]]="Outliers"),"Review","Valid")</f>
        <v>Valid</v>
      </c>
    </row>
    <row r="4452" spans="1:16">
      <c r="A4452" t="s">
        <v>10388</v>
      </c>
      <c r="B4452" s="1">
        <v>45220</v>
      </c>
      <c r="C4452">
        <v>-63765.48</v>
      </c>
      <c r="D4452" t="s">
        <v>1478</v>
      </c>
      <c r="E4452" t="s">
        <v>1509</v>
      </c>
      <c r="F4452" t="s">
        <v>268</v>
      </c>
      <c r="G4452" t="s">
        <v>13</v>
      </c>
      <c r="I4452" t="s">
        <v>37</v>
      </c>
      <c r="J4452" t="s">
        <v>26741</v>
      </c>
      <c r="K4452" t="s">
        <v>22291</v>
      </c>
      <c r="L4452" t="s">
        <v>22291</v>
      </c>
      <c r="M4452" t="s">
        <v>22291</v>
      </c>
      <c r="N4452" t="str">
        <f t="shared" si="69"/>
        <v>OK</v>
      </c>
      <c r="O4452" t="str">
        <f>IF(OR(Table1_17[[#This Row],[amount]]&lt;$Y$8,Table1_17[[#This Row],[amount]]&gt;$Y$7),"Outlier","Normal")</f>
        <v>Normal</v>
      </c>
      <c r="P4452" t="str">
        <f>IF(OR(Table1_17[[#This Row],[missing_flag]]="Missing",Table1_17[[#This Row],[outlier_flag]]="Outliers"),"Review","Valid")</f>
        <v>Valid</v>
      </c>
    </row>
    <row r="4453" spans="1:16">
      <c r="A4453" t="s">
        <v>10390</v>
      </c>
      <c r="B4453" s="1">
        <v>44583</v>
      </c>
      <c r="C4453">
        <v>161723.67000000001</v>
      </c>
      <c r="D4453" t="s">
        <v>1483</v>
      </c>
      <c r="E4453" t="s">
        <v>1487</v>
      </c>
      <c r="F4453" t="s">
        <v>271</v>
      </c>
      <c r="G4453" t="s">
        <v>8</v>
      </c>
      <c r="H4453" t="s">
        <v>676</v>
      </c>
      <c r="J4453" t="s">
        <v>26742</v>
      </c>
      <c r="K4453" t="s">
        <v>22291</v>
      </c>
      <c r="L4453" t="s">
        <v>22291</v>
      </c>
      <c r="M4453" t="s">
        <v>22291</v>
      </c>
      <c r="N4453" t="str">
        <f t="shared" si="69"/>
        <v>OK</v>
      </c>
      <c r="O4453" t="str">
        <f>IF(OR(Table1_17[[#This Row],[amount]]&lt;$Y$8,Table1_17[[#This Row],[amount]]&gt;$Y$7),"Outlier","Normal")</f>
        <v>Normal</v>
      </c>
      <c r="P4453" t="str">
        <f>IF(OR(Table1_17[[#This Row],[missing_flag]]="Missing",Table1_17[[#This Row],[outlier_flag]]="Outliers"),"Review","Valid")</f>
        <v>Valid</v>
      </c>
    </row>
    <row r="4454" spans="1:16">
      <c r="A4454" t="s">
        <v>10392</v>
      </c>
      <c r="B4454" s="1">
        <v>44626</v>
      </c>
      <c r="C4454">
        <v>20416.650000000001</v>
      </c>
      <c r="D4454" t="s">
        <v>1924</v>
      </c>
      <c r="E4454" t="s">
        <v>1924</v>
      </c>
      <c r="F4454" t="s">
        <v>264</v>
      </c>
      <c r="G4454" t="s">
        <v>29</v>
      </c>
      <c r="J4454" t="s">
        <v>26743</v>
      </c>
      <c r="K4454" t="s">
        <v>22291</v>
      </c>
      <c r="L4454" t="s">
        <v>22291</v>
      </c>
      <c r="M4454" t="s">
        <v>22291</v>
      </c>
      <c r="N4454" t="str">
        <f t="shared" si="69"/>
        <v>OK</v>
      </c>
      <c r="O4454" t="str">
        <f>IF(OR(Table1_17[[#This Row],[amount]]&lt;$Y$8,Table1_17[[#This Row],[amount]]&gt;$Y$7),"Outlier","Normal")</f>
        <v>Normal</v>
      </c>
      <c r="P4454" t="str">
        <f>IF(OR(Table1_17[[#This Row],[missing_flag]]="Missing",Table1_17[[#This Row],[outlier_flag]]="Outliers"),"Review","Valid")</f>
        <v>Valid</v>
      </c>
    </row>
    <row r="4455" spans="1:16">
      <c r="A4455" t="s">
        <v>10394</v>
      </c>
      <c r="B4455" s="1">
        <v>44695</v>
      </c>
      <c r="C4455">
        <v>129022.89</v>
      </c>
      <c r="D4455" t="s">
        <v>1483</v>
      </c>
      <c r="E4455" t="s">
        <v>1499</v>
      </c>
      <c r="F4455" t="s">
        <v>264</v>
      </c>
      <c r="G4455" t="s">
        <v>8</v>
      </c>
      <c r="H4455" t="s">
        <v>750</v>
      </c>
      <c r="J4455" t="s">
        <v>26744</v>
      </c>
      <c r="K4455" t="s">
        <v>22291</v>
      </c>
      <c r="L4455" t="s">
        <v>22291</v>
      </c>
      <c r="M4455" t="s">
        <v>22291</v>
      </c>
      <c r="N4455" t="str">
        <f t="shared" si="69"/>
        <v>OK</v>
      </c>
      <c r="O4455" t="str">
        <f>IF(OR(Table1_17[[#This Row],[amount]]&lt;$Y$8,Table1_17[[#This Row],[amount]]&gt;$Y$7),"Outlier","Normal")</f>
        <v>Normal</v>
      </c>
      <c r="P4455" t="str">
        <f>IF(OR(Table1_17[[#This Row],[missing_flag]]="Missing",Table1_17[[#This Row],[outlier_flag]]="Outliers"),"Review","Valid")</f>
        <v>Valid</v>
      </c>
    </row>
    <row r="4456" spans="1:16">
      <c r="A4456" t="s">
        <v>10396</v>
      </c>
      <c r="B4456" s="1">
        <v>45238</v>
      </c>
      <c r="C4456">
        <v>-31736.28</v>
      </c>
      <c r="D4456" t="s">
        <v>1478</v>
      </c>
      <c r="E4456" t="s">
        <v>36</v>
      </c>
      <c r="F4456" t="s">
        <v>268</v>
      </c>
      <c r="G4456" t="s">
        <v>17</v>
      </c>
      <c r="I4456" t="s">
        <v>227</v>
      </c>
      <c r="J4456" t="s">
        <v>26745</v>
      </c>
      <c r="K4456" t="s">
        <v>22291</v>
      </c>
      <c r="L4456" t="s">
        <v>22291</v>
      </c>
      <c r="M4456" t="s">
        <v>22291</v>
      </c>
      <c r="N4456" t="str">
        <f t="shared" si="69"/>
        <v>OK</v>
      </c>
      <c r="O4456" t="str">
        <f>IF(OR(Table1_17[[#This Row],[amount]]&lt;$Y$8,Table1_17[[#This Row],[amount]]&gt;$Y$7),"Outlier","Normal")</f>
        <v>Normal</v>
      </c>
      <c r="P4456" t="str">
        <f>IF(OR(Table1_17[[#This Row],[missing_flag]]="Missing",Table1_17[[#This Row],[outlier_flag]]="Outliers"),"Review","Valid")</f>
        <v>Valid</v>
      </c>
    </row>
    <row r="4457" spans="1:16">
      <c r="A4457" t="s">
        <v>10398</v>
      </c>
      <c r="B4457" s="1">
        <v>44896</v>
      </c>
      <c r="C4457">
        <v>136800.84</v>
      </c>
      <c r="D4457" t="s">
        <v>1483</v>
      </c>
      <c r="E4457" t="s">
        <v>1487</v>
      </c>
      <c r="F4457" t="s">
        <v>271</v>
      </c>
      <c r="G4457" t="s">
        <v>13</v>
      </c>
      <c r="H4457" t="s">
        <v>1133</v>
      </c>
      <c r="J4457" t="s">
        <v>26746</v>
      </c>
      <c r="K4457" t="s">
        <v>22291</v>
      </c>
      <c r="L4457" t="s">
        <v>22291</v>
      </c>
      <c r="M4457" t="s">
        <v>22291</v>
      </c>
      <c r="N4457" t="str">
        <f t="shared" si="69"/>
        <v>OK</v>
      </c>
      <c r="O4457" t="str">
        <f>IF(OR(Table1_17[[#This Row],[amount]]&lt;$Y$8,Table1_17[[#This Row],[amount]]&gt;$Y$7),"Outlier","Normal")</f>
        <v>Normal</v>
      </c>
      <c r="P4457" t="str">
        <f>IF(OR(Table1_17[[#This Row],[missing_flag]]="Missing",Table1_17[[#This Row],[outlier_flag]]="Outliers"),"Review","Valid")</f>
        <v>Valid</v>
      </c>
    </row>
    <row r="4458" spans="1:16">
      <c r="A4458" t="s">
        <v>10400</v>
      </c>
      <c r="B4458" s="1">
        <v>45033</v>
      </c>
      <c r="C4458">
        <v>104478.34</v>
      </c>
      <c r="D4458" t="s">
        <v>1483</v>
      </c>
      <c r="E4458" t="s">
        <v>1499</v>
      </c>
      <c r="F4458" t="s">
        <v>264</v>
      </c>
      <c r="G4458" t="s">
        <v>13</v>
      </c>
      <c r="H4458" t="s">
        <v>955</v>
      </c>
      <c r="J4458" t="s">
        <v>26747</v>
      </c>
      <c r="K4458" t="s">
        <v>22291</v>
      </c>
      <c r="L4458" t="s">
        <v>22291</v>
      </c>
      <c r="M4458" t="s">
        <v>22291</v>
      </c>
      <c r="N4458" t="str">
        <f t="shared" si="69"/>
        <v>OK</v>
      </c>
      <c r="O4458" t="str">
        <f>IF(OR(Table1_17[[#This Row],[amount]]&lt;$Y$8,Table1_17[[#This Row],[amount]]&gt;$Y$7),"Outlier","Normal")</f>
        <v>Normal</v>
      </c>
      <c r="P4458" t="str">
        <f>IF(OR(Table1_17[[#This Row],[missing_flag]]="Missing",Table1_17[[#This Row],[outlier_flag]]="Outliers"),"Review","Valid")</f>
        <v>Valid</v>
      </c>
    </row>
    <row r="4459" spans="1:16">
      <c r="A4459" t="s">
        <v>10402</v>
      </c>
      <c r="B4459" s="1">
        <v>45256</v>
      </c>
      <c r="C4459">
        <v>178547.41</v>
      </c>
      <c r="D4459" t="s">
        <v>1483</v>
      </c>
      <c r="E4459" t="s">
        <v>1499</v>
      </c>
      <c r="F4459" t="s">
        <v>268</v>
      </c>
      <c r="G4459" t="s">
        <v>29</v>
      </c>
      <c r="H4459" t="s">
        <v>1199</v>
      </c>
      <c r="J4459" t="s">
        <v>26748</v>
      </c>
      <c r="K4459" t="s">
        <v>22291</v>
      </c>
      <c r="L4459" t="s">
        <v>22291</v>
      </c>
      <c r="M4459" t="s">
        <v>22291</v>
      </c>
      <c r="N4459" t="str">
        <f t="shared" si="69"/>
        <v>OK</v>
      </c>
      <c r="O4459" t="str">
        <f>IF(OR(Table1_17[[#This Row],[amount]]&lt;$Y$8,Table1_17[[#This Row],[amount]]&gt;$Y$7),"Outlier","Normal")</f>
        <v>Normal</v>
      </c>
      <c r="P4459" t="str">
        <f>IF(OR(Table1_17[[#This Row],[missing_flag]]="Missing",Table1_17[[#This Row],[outlier_flag]]="Outliers"),"Review","Valid")</f>
        <v>Valid</v>
      </c>
    </row>
    <row r="4460" spans="1:16">
      <c r="A4460" t="s">
        <v>10404</v>
      </c>
      <c r="B4460" s="1">
        <v>44909</v>
      </c>
      <c r="C4460">
        <v>-22953.48</v>
      </c>
      <c r="D4460" t="s">
        <v>1478</v>
      </c>
      <c r="E4460" t="s">
        <v>1496</v>
      </c>
      <c r="F4460" t="s">
        <v>271</v>
      </c>
      <c r="G4460" t="s">
        <v>29</v>
      </c>
      <c r="I4460" t="s">
        <v>181</v>
      </c>
      <c r="J4460" t="s">
        <v>26749</v>
      </c>
      <c r="K4460" t="s">
        <v>22291</v>
      </c>
      <c r="L4460" t="s">
        <v>22291</v>
      </c>
      <c r="M4460" t="s">
        <v>22291</v>
      </c>
      <c r="N4460" t="str">
        <f t="shared" si="69"/>
        <v>OK</v>
      </c>
      <c r="O4460" t="str">
        <f>IF(OR(Table1_17[[#This Row],[amount]]&lt;$Y$8,Table1_17[[#This Row],[amount]]&gt;$Y$7),"Outlier","Normal")</f>
        <v>Normal</v>
      </c>
      <c r="P4460" t="str">
        <f>IF(OR(Table1_17[[#This Row],[missing_flag]]="Missing",Table1_17[[#This Row],[outlier_flag]]="Outliers"),"Review","Valid")</f>
        <v>Valid</v>
      </c>
    </row>
    <row r="4461" spans="1:16">
      <c r="A4461" t="s">
        <v>10406</v>
      </c>
      <c r="B4461" s="1">
        <v>44848</v>
      </c>
      <c r="C4461">
        <v>-40578.11</v>
      </c>
      <c r="D4461" t="s">
        <v>1478</v>
      </c>
      <c r="E4461" t="s">
        <v>36</v>
      </c>
      <c r="F4461" t="s">
        <v>264</v>
      </c>
      <c r="G4461" t="s">
        <v>17</v>
      </c>
      <c r="I4461" t="s">
        <v>244</v>
      </c>
      <c r="J4461" t="s">
        <v>26750</v>
      </c>
      <c r="K4461" t="s">
        <v>22291</v>
      </c>
      <c r="L4461" t="s">
        <v>22291</v>
      </c>
      <c r="M4461" t="s">
        <v>22291</v>
      </c>
      <c r="N4461" t="str">
        <f t="shared" si="69"/>
        <v>OK</v>
      </c>
      <c r="O4461" t="str">
        <f>IF(OR(Table1_17[[#This Row],[amount]]&lt;$Y$8,Table1_17[[#This Row],[amount]]&gt;$Y$7),"Outlier","Normal")</f>
        <v>Normal</v>
      </c>
      <c r="P4461" t="str">
        <f>IF(OR(Table1_17[[#This Row],[missing_flag]]="Missing",Table1_17[[#This Row],[outlier_flag]]="Outliers"),"Review","Valid")</f>
        <v>Valid</v>
      </c>
    </row>
    <row r="4462" spans="1:16">
      <c r="A4462" t="s">
        <v>10408</v>
      </c>
      <c r="B4462" s="1">
        <v>45228</v>
      </c>
      <c r="C4462">
        <v>193183.22</v>
      </c>
      <c r="D4462" t="s">
        <v>1483</v>
      </c>
      <c r="E4462" t="s">
        <v>1487</v>
      </c>
      <c r="F4462" t="s">
        <v>264</v>
      </c>
      <c r="G4462" t="s">
        <v>13</v>
      </c>
      <c r="H4462" t="s">
        <v>1243</v>
      </c>
      <c r="J4462" t="s">
        <v>26751</v>
      </c>
      <c r="K4462" t="s">
        <v>22291</v>
      </c>
      <c r="L4462" t="s">
        <v>22291</v>
      </c>
      <c r="M4462" t="s">
        <v>22291</v>
      </c>
      <c r="N4462" t="str">
        <f t="shared" si="69"/>
        <v>OK</v>
      </c>
      <c r="O4462" t="str">
        <f>IF(OR(Table1_17[[#This Row],[amount]]&lt;$Y$8,Table1_17[[#This Row],[amount]]&gt;$Y$7),"Outlier","Normal")</f>
        <v>Normal</v>
      </c>
      <c r="P4462" t="str">
        <f>IF(OR(Table1_17[[#This Row],[missing_flag]]="Missing",Table1_17[[#This Row],[outlier_flag]]="Outliers"),"Review","Valid")</f>
        <v>Valid</v>
      </c>
    </row>
    <row r="4463" spans="1:16">
      <c r="A4463" t="s">
        <v>10410</v>
      </c>
      <c r="B4463" s="1">
        <v>45212</v>
      </c>
      <c r="C4463">
        <v>88958.19</v>
      </c>
      <c r="D4463" t="s">
        <v>1483</v>
      </c>
      <c r="E4463" t="s">
        <v>1487</v>
      </c>
      <c r="F4463" t="s">
        <v>271</v>
      </c>
      <c r="G4463" t="s">
        <v>13</v>
      </c>
      <c r="H4463" t="s">
        <v>682</v>
      </c>
      <c r="J4463" t="s">
        <v>26752</v>
      </c>
      <c r="K4463" t="s">
        <v>22291</v>
      </c>
      <c r="L4463" t="s">
        <v>22291</v>
      </c>
      <c r="M4463" t="s">
        <v>22291</v>
      </c>
      <c r="N4463" t="str">
        <f t="shared" si="69"/>
        <v>OK</v>
      </c>
      <c r="O4463" t="str">
        <f>IF(OR(Table1_17[[#This Row],[amount]]&lt;$Y$8,Table1_17[[#This Row],[amount]]&gt;$Y$7),"Outlier","Normal")</f>
        <v>Normal</v>
      </c>
      <c r="P4463" t="str">
        <f>IF(OR(Table1_17[[#This Row],[missing_flag]]="Missing",Table1_17[[#This Row],[outlier_flag]]="Outliers"),"Review","Valid")</f>
        <v>Valid</v>
      </c>
    </row>
    <row r="4464" spans="1:16">
      <c r="A4464" t="s">
        <v>10412</v>
      </c>
      <c r="B4464" s="1">
        <v>45243</v>
      </c>
      <c r="C4464">
        <v>144117.01999999999</v>
      </c>
      <c r="D4464" t="s">
        <v>1483</v>
      </c>
      <c r="E4464" t="s">
        <v>1484</v>
      </c>
      <c r="F4464" t="s">
        <v>268</v>
      </c>
      <c r="G4464" t="s">
        <v>13</v>
      </c>
      <c r="H4464" t="s">
        <v>846</v>
      </c>
      <c r="J4464" t="s">
        <v>26753</v>
      </c>
      <c r="K4464" t="s">
        <v>22291</v>
      </c>
      <c r="L4464" t="s">
        <v>22291</v>
      </c>
      <c r="M4464" t="s">
        <v>22291</v>
      </c>
      <c r="N4464" t="str">
        <f t="shared" si="69"/>
        <v>OK</v>
      </c>
      <c r="O4464" t="str">
        <f>IF(OR(Table1_17[[#This Row],[amount]]&lt;$Y$8,Table1_17[[#This Row],[amount]]&gt;$Y$7),"Outlier","Normal")</f>
        <v>Normal</v>
      </c>
      <c r="P4464" t="str">
        <f>IF(OR(Table1_17[[#This Row],[missing_flag]]="Missing",Table1_17[[#This Row],[outlier_flag]]="Outliers"),"Review","Valid")</f>
        <v>Valid</v>
      </c>
    </row>
    <row r="4465" spans="1:16">
      <c r="A4465" t="s">
        <v>10414</v>
      </c>
      <c r="B4465" s="1">
        <v>45088</v>
      </c>
      <c r="C4465">
        <v>106035.54</v>
      </c>
      <c r="D4465" t="s">
        <v>1483</v>
      </c>
      <c r="E4465" t="s">
        <v>1484</v>
      </c>
      <c r="F4465" t="s">
        <v>268</v>
      </c>
      <c r="G4465" t="s">
        <v>8</v>
      </c>
      <c r="H4465" t="s">
        <v>710</v>
      </c>
      <c r="J4465" t="s">
        <v>26754</v>
      </c>
      <c r="K4465" t="s">
        <v>22291</v>
      </c>
      <c r="L4465" t="s">
        <v>22291</v>
      </c>
      <c r="M4465" t="s">
        <v>22291</v>
      </c>
      <c r="N4465" t="str">
        <f t="shared" si="69"/>
        <v>OK</v>
      </c>
      <c r="O4465" t="str">
        <f>IF(OR(Table1_17[[#This Row],[amount]]&lt;$Y$8,Table1_17[[#This Row],[amount]]&gt;$Y$7),"Outlier","Normal")</f>
        <v>Normal</v>
      </c>
      <c r="P4465" t="str">
        <f>IF(OR(Table1_17[[#This Row],[missing_flag]]="Missing",Table1_17[[#This Row],[outlier_flag]]="Outliers"),"Review","Valid")</f>
        <v>Valid</v>
      </c>
    </row>
    <row r="4466" spans="1:16">
      <c r="A4466" t="s">
        <v>10416</v>
      </c>
      <c r="B4466" s="1">
        <v>44760</v>
      </c>
      <c r="C4466">
        <v>23178.6</v>
      </c>
      <c r="D4466" t="s">
        <v>1924</v>
      </c>
      <c r="E4466" t="s">
        <v>1924</v>
      </c>
      <c r="F4466" t="s">
        <v>271</v>
      </c>
      <c r="G4466" t="s">
        <v>17</v>
      </c>
      <c r="J4466" t="s">
        <v>26755</v>
      </c>
      <c r="K4466" t="s">
        <v>22291</v>
      </c>
      <c r="L4466" t="s">
        <v>22291</v>
      </c>
      <c r="M4466" t="s">
        <v>22291</v>
      </c>
      <c r="N4466" t="str">
        <f t="shared" si="69"/>
        <v>OK</v>
      </c>
      <c r="O4466" t="str">
        <f>IF(OR(Table1_17[[#This Row],[amount]]&lt;$Y$8,Table1_17[[#This Row],[amount]]&gt;$Y$7),"Outlier","Normal")</f>
        <v>Normal</v>
      </c>
      <c r="P4466" t="str">
        <f>IF(OR(Table1_17[[#This Row],[missing_flag]]="Missing",Table1_17[[#This Row],[outlier_flag]]="Outliers"),"Review","Valid")</f>
        <v>Valid</v>
      </c>
    </row>
    <row r="4467" spans="1:16">
      <c r="A4467" t="s">
        <v>10418</v>
      </c>
      <c r="B4467" s="1">
        <v>45279</v>
      </c>
      <c r="C4467">
        <v>197539.55</v>
      </c>
      <c r="D4467" t="s">
        <v>1483</v>
      </c>
      <c r="E4467" t="s">
        <v>1487</v>
      </c>
      <c r="F4467" t="s">
        <v>264</v>
      </c>
      <c r="G4467" t="s">
        <v>29</v>
      </c>
      <c r="H4467" t="s">
        <v>796</v>
      </c>
      <c r="J4467" t="s">
        <v>26756</v>
      </c>
      <c r="K4467" t="s">
        <v>22291</v>
      </c>
      <c r="L4467" t="s">
        <v>22291</v>
      </c>
      <c r="M4467" t="s">
        <v>22291</v>
      </c>
      <c r="N4467" t="str">
        <f t="shared" si="69"/>
        <v>OK</v>
      </c>
      <c r="O4467" t="str">
        <f>IF(OR(Table1_17[[#This Row],[amount]]&lt;$Y$8,Table1_17[[#This Row],[amount]]&gt;$Y$7),"Outlier","Normal")</f>
        <v>Normal</v>
      </c>
      <c r="P4467" t="str">
        <f>IF(OR(Table1_17[[#This Row],[missing_flag]]="Missing",Table1_17[[#This Row],[outlier_flag]]="Outliers"),"Review","Valid")</f>
        <v>Valid</v>
      </c>
    </row>
    <row r="4468" spans="1:16">
      <c r="A4468" t="s">
        <v>10420</v>
      </c>
      <c r="B4468" s="1">
        <v>44772</v>
      </c>
      <c r="C4468">
        <v>-43415.07</v>
      </c>
      <c r="D4468" t="s">
        <v>1478</v>
      </c>
      <c r="E4468" t="s">
        <v>1534</v>
      </c>
      <c r="F4468" t="s">
        <v>268</v>
      </c>
      <c r="G4468" t="s">
        <v>8</v>
      </c>
      <c r="I4468" t="s">
        <v>227</v>
      </c>
      <c r="J4468" t="s">
        <v>26757</v>
      </c>
      <c r="K4468" t="s">
        <v>22291</v>
      </c>
      <c r="L4468" t="s">
        <v>22291</v>
      </c>
      <c r="M4468" t="s">
        <v>22291</v>
      </c>
      <c r="N4468" t="str">
        <f t="shared" si="69"/>
        <v>OK</v>
      </c>
      <c r="O4468" t="str">
        <f>IF(OR(Table1_17[[#This Row],[amount]]&lt;$Y$8,Table1_17[[#This Row],[amount]]&gt;$Y$7),"Outlier","Normal")</f>
        <v>Normal</v>
      </c>
      <c r="P4468" t="str">
        <f>IF(OR(Table1_17[[#This Row],[missing_flag]]="Missing",Table1_17[[#This Row],[outlier_flag]]="Outliers"),"Review","Valid")</f>
        <v>Valid</v>
      </c>
    </row>
    <row r="4469" spans="1:16">
      <c r="A4469" t="s">
        <v>10422</v>
      </c>
      <c r="B4469" s="1">
        <v>45029</v>
      </c>
      <c r="C4469">
        <v>151016.65</v>
      </c>
      <c r="D4469" t="s">
        <v>1483</v>
      </c>
      <c r="E4469" t="s">
        <v>1499</v>
      </c>
      <c r="F4469" t="s">
        <v>268</v>
      </c>
      <c r="G4469" t="s">
        <v>8</v>
      </c>
      <c r="H4469" t="s">
        <v>1239</v>
      </c>
      <c r="J4469" t="s">
        <v>26758</v>
      </c>
      <c r="K4469" t="s">
        <v>22291</v>
      </c>
      <c r="L4469" t="s">
        <v>22291</v>
      </c>
      <c r="M4469" t="s">
        <v>22291</v>
      </c>
      <c r="N4469" t="str">
        <f t="shared" si="69"/>
        <v>OK</v>
      </c>
      <c r="O4469" t="str">
        <f>IF(OR(Table1_17[[#This Row],[amount]]&lt;$Y$8,Table1_17[[#This Row],[amount]]&gt;$Y$7),"Outlier","Normal")</f>
        <v>Normal</v>
      </c>
      <c r="P4469" t="str">
        <f>IF(OR(Table1_17[[#This Row],[missing_flag]]="Missing",Table1_17[[#This Row],[outlier_flag]]="Outliers"),"Review","Valid")</f>
        <v>Valid</v>
      </c>
    </row>
    <row r="4470" spans="1:16">
      <c r="A4470" t="s">
        <v>10424</v>
      </c>
      <c r="B4470" s="1">
        <v>45037</v>
      </c>
      <c r="C4470">
        <v>138374.16</v>
      </c>
      <c r="D4470" t="s">
        <v>1483</v>
      </c>
      <c r="E4470" t="s">
        <v>1487</v>
      </c>
      <c r="F4470" t="s">
        <v>268</v>
      </c>
      <c r="G4470" t="s">
        <v>29</v>
      </c>
      <c r="H4470" t="s">
        <v>1389</v>
      </c>
      <c r="J4470" t="s">
        <v>26759</v>
      </c>
      <c r="K4470" t="s">
        <v>22291</v>
      </c>
      <c r="L4470" t="s">
        <v>22291</v>
      </c>
      <c r="M4470" t="s">
        <v>22291</v>
      </c>
      <c r="N4470" t="str">
        <f t="shared" si="69"/>
        <v>OK</v>
      </c>
      <c r="O4470" t="str">
        <f>IF(OR(Table1_17[[#This Row],[amount]]&lt;$Y$8,Table1_17[[#This Row],[amount]]&gt;$Y$7),"Outlier","Normal")</f>
        <v>Normal</v>
      </c>
      <c r="P4470" t="str">
        <f>IF(OR(Table1_17[[#This Row],[missing_flag]]="Missing",Table1_17[[#This Row],[outlier_flag]]="Outliers"),"Review","Valid")</f>
        <v>Valid</v>
      </c>
    </row>
    <row r="4471" spans="1:16">
      <c r="A4471" t="s">
        <v>10426</v>
      </c>
      <c r="B4471" s="1">
        <v>44783</v>
      </c>
      <c r="C4471">
        <v>14154.39</v>
      </c>
      <c r="D4471" t="s">
        <v>1924</v>
      </c>
      <c r="E4471" t="s">
        <v>1924</v>
      </c>
      <c r="F4471" t="s">
        <v>264</v>
      </c>
      <c r="G4471" t="s">
        <v>13</v>
      </c>
      <c r="J4471" t="s">
        <v>26760</v>
      </c>
      <c r="K4471" t="s">
        <v>22291</v>
      </c>
      <c r="L4471" t="s">
        <v>22291</v>
      </c>
      <c r="M4471" t="s">
        <v>22291</v>
      </c>
      <c r="N4471" t="str">
        <f t="shared" si="69"/>
        <v>OK</v>
      </c>
      <c r="O4471" t="str">
        <f>IF(OR(Table1_17[[#This Row],[amount]]&lt;$Y$8,Table1_17[[#This Row],[amount]]&gt;$Y$7),"Outlier","Normal")</f>
        <v>Normal</v>
      </c>
      <c r="P4471" t="str">
        <f>IF(OR(Table1_17[[#This Row],[missing_flag]]="Missing",Table1_17[[#This Row],[outlier_flag]]="Outliers"),"Review","Valid")</f>
        <v>Valid</v>
      </c>
    </row>
    <row r="4472" spans="1:16">
      <c r="A4472" t="s">
        <v>10428</v>
      </c>
      <c r="B4472" s="1">
        <v>45037</v>
      </c>
      <c r="C4472">
        <v>-29642.9</v>
      </c>
      <c r="D4472" t="s">
        <v>1478</v>
      </c>
      <c r="E4472" t="s">
        <v>7</v>
      </c>
      <c r="F4472" t="s">
        <v>271</v>
      </c>
      <c r="G4472" t="s">
        <v>17</v>
      </c>
      <c r="I4472" t="s">
        <v>5</v>
      </c>
      <c r="J4472" t="s">
        <v>26761</v>
      </c>
      <c r="K4472" t="s">
        <v>22291</v>
      </c>
      <c r="L4472" t="s">
        <v>22291</v>
      </c>
      <c r="M4472" t="s">
        <v>22291</v>
      </c>
      <c r="N4472" t="str">
        <f t="shared" si="69"/>
        <v>OK</v>
      </c>
      <c r="O4472" t="str">
        <f>IF(OR(Table1_17[[#This Row],[amount]]&lt;$Y$8,Table1_17[[#This Row],[amount]]&gt;$Y$7),"Outlier","Normal")</f>
        <v>Normal</v>
      </c>
      <c r="P4472" t="str">
        <f>IF(OR(Table1_17[[#This Row],[missing_flag]]="Missing",Table1_17[[#This Row],[outlier_flag]]="Outliers"),"Review","Valid")</f>
        <v>Valid</v>
      </c>
    </row>
    <row r="4473" spans="1:16">
      <c r="A4473" t="s">
        <v>10430</v>
      </c>
      <c r="B4473" s="1">
        <v>44853</v>
      </c>
      <c r="C4473">
        <v>263114.46000000002</v>
      </c>
      <c r="D4473" t="s">
        <v>1483</v>
      </c>
      <c r="E4473" t="s">
        <v>1499</v>
      </c>
      <c r="F4473" t="s">
        <v>268</v>
      </c>
      <c r="G4473" t="s">
        <v>17</v>
      </c>
      <c r="H4473" t="s">
        <v>898</v>
      </c>
      <c r="J4473" t="s">
        <v>26762</v>
      </c>
      <c r="K4473" t="s">
        <v>22291</v>
      </c>
      <c r="L4473" t="s">
        <v>22291</v>
      </c>
      <c r="M4473" t="s">
        <v>22291</v>
      </c>
      <c r="N4473" t="str">
        <f t="shared" si="69"/>
        <v>OK</v>
      </c>
      <c r="O4473" t="str">
        <f>IF(OR(Table1_17[[#This Row],[amount]]&lt;$Y$8,Table1_17[[#This Row],[amount]]&gt;$Y$7),"Outlier","Normal")</f>
        <v>Normal</v>
      </c>
      <c r="P4473" t="str">
        <f>IF(OR(Table1_17[[#This Row],[missing_flag]]="Missing",Table1_17[[#This Row],[outlier_flag]]="Outliers"),"Review","Valid")</f>
        <v>Valid</v>
      </c>
    </row>
    <row r="4474" spans="1:16">
      <c r="A4474" t="s">
        <v>10432</v>
      </c>
      <c r="B4474" s="1">
        <v>44587</v>
      </c>
      <c r="C4474">
        <v>144449.62</v>
      </c>
      <c r="D4474" t="s">
        <v>1483</v>
      </c>
      <c r="E4474" t="s">
        <v>1484</v>
      </c>
      <c r="F4474" t="s">
        <v>264</v>
      </c>
      <c r="G4474" t="s">
        <v>17</v>
      </c>
      <c r="H4474" t="s">
        <v>1193</v>
      </c>
      <c r="J4474" t="s">
        <v>26763</v>
      </c>
      <c r="K4474" t="s">
        <v>22291</v>
      </c>
      <c r="L4474" t="s">
        <v>22291</v>
      </c>
      <c r="M4474" t="s">
        <v>22291</v>
      </c>
      <c r="N4474" t="str">
        <f t="shared" si="69"/>
        <v>OK</v>
      </c>
      <c r="O4474" t="str">
        <f>IF(OR(Table1_17[[#This Row],[amount]]&lt;$Y$8,Table1_17[[#This Row],[amount]]&gt;$Y$7),"Outlier","Normal")</f>
        <v>Normal</v>
      </c>
      <c r="P4474" t="str">
        <f>IF(OR(Table1_17[[#This Row],[missing_flag]]="Missing",Table1_17[[#This Row],[outlier_flag]]="Outliers"),"Review","Valid")</f>
        <v>Valid</v>
      </c>
    </row>
    <row r="4475" spans="1:16">
      <c r="A4475" t="s">
        <v>10434</v>
      </c>
      <c r="B4475" s="1">
        <v>45137</v>
      </c>
      <c r="C4475">
        <v>115053.75</v>
      </c>
      <c r="D4475" t="s">
        <v>1483</v>
      </c>
      <c r="E4475" t="s">
        <v>1484</v>
      </c>
      <c r="F4475" t="s">
        <v>264</v>
      </c>
      <c r="G4475" t="s">
        <v>8</v>
      </c>
      <c r="H4475" t="s">
        <v>1197</v>
      </c>
      <c r="J4475" t="s">
        <v>26764</v>
      </c>
      <c r="K4475" t="s">
        <v>22291</v>
      </c>
      <c r="L4475" t="s">
        <v>22291</v>
      </c>
      <c r="M4475" t="s">
        <v>22291</v>
      </c>
      <c r="N4475" t="str">
        <f t="shared" si="69"/>
        <v>OK</v>
      </c>
      <c r="O4475" t="str">
        <f>IF(OR(Table1_17[[#This Row],[amount]]&lt;$Y$8,Table1_17[[#This Row],[amount]]&gt;$Y$7),"Outlier","Normal")</f>
        <v>Normal</v>
      </c>
      <c r="P4475" t="str">
        <f>IF(OR(Table1_17[[#This Row],[missing_flag]]="Missing",Table1_17[[#This Row],[outlier_flag]]="Outliers"),"Review","Valid")</f>
        <v>Valid</v>
      </c>
    </row>
    <row r="4476" spans="1:16">
      <c r="A4476" t="s">
        <v>10436</v>
      </c>
      <c r="B4476" s="1">
        <v>45159</v>
      </c>
      <c r="C4476">
        <v>68689.53</v>
      </c>
      <c r="D4476" t="s">
        <v>1483</v>
      </c>
      <c r="E4476" t="s">
        <v>1487</v>
      </c>
      <c r="F4476" t="s">
        <v>264</v>
      </c>
      <c r="G4476" t="s">
        <v>29</v>
      </c>
      <c r="H4476" t="s">
        <v>912</v>
      </c>
      <c r="J4476" t="s">
        <v>26765</v>
      </c>
      <c r="K4476" t="s">
        <v>22291</v>
      </c>
      <c r="L4476" t="s">
        <v>22291</v>
      </c>
      <c r="M4476" t="s">
        <v>22291</v>
      </c>
      <c r="N4476" t="str">
        <f t="shared" si="69"/>
        <v>OK</v>
      </c>
      <c r="O4476" t="str">
        <f>IF(OR(Table1_17[[#This Row],[amount]]&lt;$Y$8,Table1_17[[#This Row],[amount]]&gt;$Y$7),"Outlier","Normal")</f>
        <v>Normal</v>
      </c>
      <c r="P4476" t="str">
        <f>IF(OR(Table1_17[[#This Row],[missing_flag]]="Missing",Table1_17[[#This Row],[outlier_flag]]="Outliers"),"Review","Valid")</f>
        <v>Valid</v>
      </c>
    </row>
    <row r="4477" spans="1:16">
      <c r="A4477" t="s">
        <v>10438</v>
      </c>
      <c r="B4477" s="1">
        <v>44668</v>
      </c>
      <c r="C4477">
        <v>153863.74</v>
      </c>
      <c r="D4477" t="s">
        <v>1483</v>
      </c>
      <c r="E4477" t="s">
        <v>1487</v>
      </c>
      <c r="F4477" t="s">
        <v>271</v>
      </c>
      <c r="G4477" t="s">
        <v>8</v>
      </c>
      <c r="H4477" t="s">
        <v>1085</v>
      </c>
      <c r="J4477" t="s">
        <v>26766</v>
      </c>
      <c r="K4477" t="s">
        <v>22291</v>
      </c>
      <c r="L4477" t="s">
        <v>22291</v>
      </c>
      <c r="M4477" t="s">
        <v>22291</v>
      </c>
      <c r="N4477" t="str">
        <f t="shared" si="69"/>
        <v>OK</v>
      </c>
      <c r="O4477" t="str">
        <f>IF(OR(Table1_17[[#This Row],[amount]]&lt;$Y$8,Table1_17[[#This Row],[amount]]&gt;$Y$7),"Outlier","Normal")</f>
        <v>Normal</v>
      </c>
      <c r="P4477" t="str">
        <f>IF(OR(Table1_17[[#This Row],[missing_flag]]="Missing",Table1_17[[#This Row],[outlier_flag]]="Outliers"),"Review","Valid")</f>
        <v>Valid</v>
      </c>
    </row>
    <row r="4478" spans="1:16">
      <c r="A4478" t="s">
        <v>10440</v>
      </c>
      <c r="B4478" s="1">
        <v>45290</v>
      </c>
      <c r="C4478">
        <v>61724.25</v>
      </c>
      <c r="D4478" t="s">
        <v>1483</v>
      </c>
      <c r="E4478" t="s">
        <v>1499</v>
      </c>
      <c r="F4478" t="s">
        <v>268</v>
      </c>
      <c r="G4478" t="s">
        <v>29</v>
      </c>
      <c r="H4478" t="s">
        <v>1115</v>
      </c>
      <c r="J4478" t="s">
        <v>26767</v>
      </c>
      <c r="K4478" t="s">
        <v>22291</v>
      </c>
      <c r="L4478" t="s">
        <v>22291</v>
      </c>
      <c r="M4478" t="s">
        <v>22291</v>
      </c>
      <c r="N4478" t="str">
        <f t="shared" si="69"/>
        <v>OK</v>
      </c>
      <c r="O4478" t="str">
        <f>IF(OR(Table1_17[[#This Row],[amount]]&lt;$Y$8,Table1_17[[#This Row],[amount]]&gt;$Y$7),"Outlier","Normal")</f>
        <v>Normal</v>
      </c>
      <c r="P4478" t="str">
        <f>IF(OR(Table1_17[[#This Row],[missing_flag]]="Missing",Table1_17[[#This Row],[outlier_flag]]="Outliers"),"Review","Valid")</f>
        <v>Valid</v>
      </c>
    </row>
    <row r="4479" spans="1:16">
      <c r="A4479" t="s">
        <v>10442</v>
      </c>
      <c r="B4479" s="1">
        <v>44958</v>
      </c>
      <c r="C4479">
        <v>-13510.54</v>
      </c>
      <c r="D4479" t="s">
        <v>1478</v>
      </c>
      <c r="E4479" t="s">
        <v>7</v>
      </c>
      <c r="F4479" t="s">
        <v>268</v>
      </c>
      <c r="G4479" t="s">
        <v>8</v>
      </c>
      <c r="I4479" t="s">
        <v>191</v>
      </c>
      <c r="J4479" t="s">
        <v>26768</v>
      </c>
      <c r="K4479" t="s">
        <v>22291</v>
      </c>
      <c r="L4479" t="s">
        <v>22291</v>
      </c>
      <c r="M4479" t="s">
        <v>22291</v>
      </c>
      <c r="N4479" t="str">
        <f t="shared" si="69"/>
        <v>OK</v>
      </c>
      <c r="O4479" t="str">
        <f>IF(OR(Table1_17[[#This Row],[amount]]&lt;$Y$8,Table1_17[[#This Row],[amount]]&gt;$Y$7),"Outlier","Normal")</f>
        <v>Normal</v>
      </c>
      <c r="P4479" t="str">
        <f>IF(OR(Table1_17[[#This Row],[missing_flag]]="Missing",Table1_17[[#This Row],[outlier_flag]]="Outliers"),"Review","Valid")</f>
        <v>Valid</v>
      </c>
    </row>
    <row r="4480" spans="1:16">
      <c r="A4480" t="s">
        <v>10444</v>
      </c>
      <c r="B4480" s="1">
        <v>45203</v>
      </c>
      <c r="C4480">
        <v>-35789.78</v>
      </c>
      <c r="D4480" t="s">
        <v>1478</v>
      </c>
      <c r="E4480" t="s">
        <v>1509</v>
      </c>
      <c r="F4480" t="s">
        <v>271</v>
      </c>
      <c r="G4480" t="s">
        <v>8</v>
      </c>
      <c r="I4480" t="s">
        <v>145</v>
      </c>
      <c r="J4480" t="s">
        <v>26769</v>
      </c>
      <c r="K4480" t="s">
        <v>22291</v>
      </c>
      <c r="L4480" t="s">
        <v>22291</v>
      </c>
      <c r="M4480" t="s">
        <v>22291</v>
      </c>
      <c r="N4480" t="str">
        <f t="shared" si="69"/>
        <v>OK</v>
      </c>
      <c r="O4480" t="str">
        <f>IF(OR(Table1_17[[#This Row],[amount]]&lt;$Y$8,Table1_17[[#This Row],[amount]]&gt;$Y$7),"Outlier","Normal")</f>
        <v>Normal</v>
      </c>
      <c r="P4480" t="str">
        <f>IF(OR(Table1_17[[#This Row],[missing_flag]]="Missing",Table1_17[[#This Row],[outlier_flag]]="Outliers"),"Review","Valid")</f>
        <v>Valid</v>
      </c>
    </row>
    <row r="4481" spans="1:16">
      <c r="A4481" t="s">
        <v>10446</v>
      </c>
      <c r="B4481" s="1">
        <v>44646</v>
      </c>
      <c r="C4481">
        <v>121901.65</v>
      </c>
      <c r="D4481" t="s">
        <v>1483</v>
      </c>
      <c r="E4481" t="s">
        <v>1484</v>
      </c>
      <c r="F4481" t="s">
        <v>264</v>
      </c>
      <c r="G4481" t="s">
        <v>29</v>
      </c>
      <c r="H4481" t="s">
        <v>1291</v>
      </c>
      <c r="J4481" t="s">
        <v>26770</v>
      </c>
      <c r="K4481" t="s">
        <v>22291</v>
      </c>
      <c r="L4481" t="s">
        <v>22291</v>
      </c>
      <c r="M4481" t="s">
        <v>22291</v>
      </c>
      <c r="N4481" t="str">
        <f t="shared" si="69"/>
        <v>OK</v>
      </c>
      <c r="O4481" t="str">
        <f>IF(OR(Table1_17[[#This Row],[amount]]&lt;$Y$8,Table1_17[[#This Row],[amount]]&gt;$Y$7),"Outlier","Normal")</f>
        <v>Normal</v>
      </c>
      <c r="P4481" t="str">
        <f>IF(OR(Table1_17[[#This Row],[missing_flag]]="Missing",Table1_17[[#This Row],[outlier_flag]]="Outliers"),"Review","Valid")</f>
        <v>Valid</v>
      </c>
    </row>
    <row r="4482" spans="1:16">
      <c r="A4482" t="s">
        <v>10448</v>
      </c>
      <c r="B4482" s="1">
        <v>45226</v>
      </c>
      <c r="C4482">
        <v>-26704.5</v>
      </c>
      <c r="D4482" t="s">
        <v>1478</v>
      </c>
      <c r="E4482" t="s">
        <v>1496</v>
      </c>
      <c r="F4482" t="s">
        <v>271</v>
      </c>
      <c r="G4482" t="s">
        <v>17</v>
      </c>
      <c r="I4482" t="s">
        <v>145</v>
      </c>
      <c r="J4482" t="s">
        <v>26771</v>
      </c>
      <c r="K4482" t="s">
        <v>22291</v>
      </c>
      <c r="L4482" t="s">
        <v>22291</v>
      </c>
      <c r="M4482" t="s">
        <v>22291</v>
      </c>
      <c r="N4482" t="str">
        <f t="shared" si="69"/>
        <v>OK</v>
      </c>
      <c r="O4482" t="str">
        <f>IF(OR(Table1_17[[#This Row],[amount]]&lt;$Y$8,Table1_17[[#This Row],[amount]]&gt;$Y$7),"Outlier","Normal")</f>
        <v>Normal</v>
      </c>
      <c r="P4482" t="str">
        <f>IF(OR(Table1_17[[#This Row],[missing_flag]]="Missing",Table1_17[[#This Row],[outlier_flag]]="Outliers"),"Review","Valid")</f>
        <v>Valid</v>
      </c>
    </row>
    <row r="4483" spans="1:16">
      <c r="A4483" t="s">
        <v>10450</v>
      </c>
      <c r="B4483" s="1">
        <v>45113</v>
      </c>
      <c r="C4483">
        <v>122959.84</v>
      </c>
      <c r="D4483" t="s">
        <v>1483</v>
      </c>
      <c r="E4483" t="s">
        <v>1487</v>
      </c>
      <c r="F4483" t="s">
        <v>271</v>
      </c>
      <c r="G4483" t="s">
        <v>13</v>
      </c>
      <c r="H4483" t="s">
        <v>876</v>
      </c>
      <c r="J4483" t="s">
        <v>26772</v>
      </c>
      <c r="K4483" t="s">
        <v>22291</v>
      </c>
      <c r="L4483" t="s">
        <v>22291</v>
      </c>
      <c r="M4483" t="s">
        <v>22291</v>
      </c>
      <c r="N4483" t="str">
        <f t="shared" ref="N4483:N4546" si="70">IF(OR(B4483="",C4483="",D4483="",F4483=""),"Missing","OK")</f>
        <v>OK</v>
      </c>
      <c r="O4483" t="str">
        <f>IF(OR(Table1_17[[#This Row],[amount]]&lt;$Y$8,Table1_17[[#This Row],[amount]]&gt;$Y$7),"Outlier","Normal")</f>
        <v>Normal</v>
      </c>
      <c r="P4483" t="str">
        <f>IF(OR(Table1_17[[#This Row],[missing_flag]]="Missing",Table1_17[[#This Row],[outlier_flag]]="Outliers"),"Review","Valid")</f>
        <v>Valid</v>
      </c>
    </row>
    <row r="4484" spans="1:16">
      <c r="A4484" t="s">
        <v>10452</v>
      </c>
      <c r="B4484" s="1">
        <v>45230</v>
      </c>
      <c r="C4484">
        <v>-50963.7</v>
      </c>
      <c r="D4484" t="s">
        <v>1478</v>
      </c>
      <c r="E4484" t="s">
        <v>36</v>
      </c>
      <c r="F4484" t="s">
        <v>271</v>
      </c>
      <c r="G4484" t="s">
        <v>29</v>
      </c>
      <c r="I4484" t="s">
        <v>107</v>
      </c>
      <c r="J4484" t="s">
        <v>26773</v>
      </c>
      <c r="K4484" t="s">
        <v>22291</v>
      </c>
      <c r="L4484" t="s">
        <v>22291</v>
      </c>
      <c r="M4484" t="s">
        <v>22291</v>
      </c>
      <c r="N4484" t="str">
        <f t="shared" si="70"/>
        <v>OK</v>
      </c>
      <c r="O4484" t="str">
        <f>IF(OR(Table1_17[[#This Row],[amount]]&lt;$Y$8,Table1_17[[#This Row],[amount]]&gt;$Y$7),"Outlier","Normal")</f>
        <v>Normal</v>
      </c>
      <c r="P4484" t="str">
        <f>IF(OR(Table1_17[[#This Row],[missing_flag]]="Missing",Table1_17[[#This Row],[outlier_flag]]="Outliers"),"Review","Valid")</f>
        <v>Valid</v>
      </c>
    </row>
    <row r="4485" spans="1:16">
      <c r="A4485" t="s">
        <v>10454</v>
      </c>
      <c r="B4485" s="1">
        <v>44597</v>
      </c>
      <c r="C4485">
        <v>-59299.09</v>
      </c>
      <c r="D4485" t="s">
        <v>1478</v>
      </c>
      <c r="E4485" t="s">
        <v>1509</v>
      </c>
      <c r="F4485" t="s">
        <v>264</v>
      </c>
      <c r="G4485" t="s">
        <v>8</v>
      </c>
      <c r="I4485" t="s">
        <v>145</v>
      </c>
      <c r="J4485" t="s">
        <v>26774</v>
      </c>
      <c r="K4485" t="s">
        <v>22291</v>
      </c>
      <c r="L4485" t="s">
        <v>22291</v>
      </c>
      <c r="M4485" t="s">
        <v>22291</v>
      </c>
      <c r="N4485" t="str">
        <f t="shared" si="70"/>
        <v>OK</v>
      </c>
      <c r="O4485" t="str">
        <f>IF(OR(Table1_17[[#This Row],[amount]]&lt;$Y$8,Table1_17[[#This Row],[amount]]&gt;$Y$7),"Outlier","Normal")</f>
        <v>Normal</v>
      </c>
      <c r="P4485" t="str">
        <f>IF(OR(Table1_17[[#This Row],[missing_flag]]="Missing",Table1_17[[#This Row],[outlier_flag]]="Outliers"),"Review","Valid")</f>
        <v>Valid</v>
      </c>
    </row>
    <row r="4486" spans="1:16">
      <c r="A4486" t="s">
        <v>10456</v>
      </c>
      <c r="B4486" s="1">
        <v>45033</v>
      </c>
      <c r="C4486">
        <v>141379</v>
      </c>
      <c r="D4486" t="s">
        <v>1483</v>
      </c>
      <c r="E4486" t="s">
        <v>1487</v>
      </c>
      <c r="F4486" t="s">
        <v>268</v>
      </c>
      <c r="G4486" t="s">
        <v>13</v>
      </c>
      <c r="H4486" t="s">
        <v>670</v>
      </c>
      <c r="J4486" t="s">
        <v>26775</v>
      </c>
      <c r="K4486" t="s">
        <v>22291</v>
      </c>
      <c r="L4486" t="s">
        <v>22291</v>
      </c>
      <c r="M4486" t="s">
        <v>22291</v>
      </c>
      <c r="N4486" t="str">
        <f t="shared" si="70"/>
        <v>OK</v>
      </c>
      <c r="O4486" t="str">
        <f>IF(OR(Table1_17[[#This Row],[amount]]&lt;$Y$8,Table1_17[[#This Row],[amount]]&gt;$Y$7),"Outlier","Normal")</f>
        <v>Normal</v>
      </c>
      <c r="P4486" t="str">
        <f>IF(OR(Table1_17[[#This Row],[missing_flag]]="Missing",Table1_17[[#This Row],[outlier_flag]]="Outliers"),"Review","Valid")</f>
        <v>Valid</v>
      </c>
    </row>
    <row r="4487" spans="1:16">
      <c r="A4487" t="s">
        <v>10458</v>
      </c>
      <c r="B4487" s="1">
        <v>44916</v>
      </c>
      <c r="C4487">
        <v>-39155.24</v>
      </c>
      <c r="D4487" t="s">
        <v>1478</v>
      </c>
      <c r="E4487" t="s">
        <v>7</v>
      </c>
      <c r="F4487" t="s">
        <v>271</v>
      </c>
      <c r="G4487" t="s">
        <v>13</v>
      </c>
      <c r="I4487" t="s">
        <v>205</v>
      </c>
      <c r="J4487" t="s">
        <v>26776</v>
      </c>
      <c r="K4487" t="s">
        <v>22291</v>
      </c>
      <c r="L4487" t="s">
        <v>22291</v>
      </c>
      <c r="M4487" t="s">
        <v>22291</v>
      </c>
      <c r="N4487" t="str">
        <f t="shared" si="70"/>
        <v>OK</v>
      </c>
      <c r="O4487" t="str">
        <f>IF(OR(Table1_17[[#This Row],[amount]]&lt;$Y$8,Table1_17[[#This Row],[amount]]&gt;$Y$7),"Outlier","Normal")</f>
        <v>Normal</v>
      </c>
      <c r="P4487" t="str">
        <f>IF(OR(Table1_17[[#This Row],[missing_flag]]="Missing",Table1_17[[#This Row],[outlier_flag]]="Outliers"),"Review","Valid")</f>
        <v>Valid</v>
      </c>
    </row>
    <row r="4488" spans="1:16">
      <c r="A4488" t="s">
        <v>10460</v>
      </c>
      <c r="B4488" s="1">
        <v>44572</v>
      </c>
      <c r="C4488">
        <v>-18995.189999999999</v>
      </c>
      <c r="D4488" t="s">
        <v>1478</v>
      </c>
      <c r="E4488" t="s">
        <v>1496</v>
      </c>
      <c r="F4488" t="s">
        <v>268</v>
      </c>
      <c r="G4488" t="s">
        <v>29</v>
      </c>
      <c r="I4488" t="s">
        <v>231</v>
      </c>
      <c r="J4488" t="s">
        <v>26777</v>
      </c>
      <c r="K4488" t="s">
        <v>22291</v>
      </c>
      <c r="L4488" t="s">
        <v>22291</v>
      </c>
      <c r="M4488" t="s">
        <v>22291</v>
      </c>
      <c r="N4488" t="str">
        <f t="shared" si="70"/>
        <v>OK</v>
      </c>
      <c r="O4488" t="str">
        <f>IF(OR(Table1_17[[#This Row],[amount]]&lt;$Y$8,Table1_17[[#This Row],[amount]]&gt;$Y$7),"Outlier","Normal")</f>
        <v>Normal</v>
      </c>
      <c r="P4488" t="str">
        <f>IF(OR(Table1_17[[#This Row],[missing_flag]]="Missing",Table1_17[[#This Row],[outlier_flag]]="Outliers"),"Review","Valid")</f>
        <v>Valid</v>
      </c>
    </row>
    <row r="4489" spans="1:16">
      <c r="A4489" t="s">
        <v>10462</v>
      </c>
      <c r="B4489" s="1">
        <v>44848</v>
      </c>
      <c r="C4489">
        <v>145814.25</v>
      </c>
      <c r="D4489" t="s">
        <v>1483</v>
      </c>
      <c r="E4489" t="s">
        <v>1499</v>
      </c>
      <c r="F4489" t="s">
        <v>264</v>
      </c>
      <c r="G4489" t="s">
        <v>13</v>
      </c>
      <c r="H4489" t="s">
        <v>1297</v>
      </c>
      <c r="J4489" t="s">
        <v>26778</v>
      </c>
      <c r="K4489" t="s">
        <v>22291</v>
      </c>
      <c r="L4489" t="s">
        <v>22291</v>
      </c>
      <c r="M4489" t="s">
        <v>22291</v>
      </c>
      <c r="N4489" t="str">
        <f t="shared" si="70"/>
        <v>OK</v>
      </c>
      <c r="O4489" t="str">
        <f>IF(OR(Table1_17[[#This Row],[amount]]&lt;$Y$8,Table1_17[[#This Row],[amount]]&gt;$Y$7),"Outlier","Normal")</f>
        <v>Normal</v>
      </c>
      <c r="P4489" t="str">
        <f>IF(OR(Table1_17[[#This Row],[missing_flag]]="Missing",Table1_17[[#This Row],[outlier_flag]]="Outliers"),"Review","Valid")</f>
        <v>Valid</v>
      </c>
    </row>
    <row r="4490" spans="1:16">
      <c r="A4490" t="s">
        <v>10464</v>
      </c>
      <c r="B4490" s="1">
        <v>45019</v>
      </c>
      <c r="C4490">
        <v>-34262.5</v>
      </c>
      <c r="D4490" t="s">
        <v>1478</v>
      </c>
      <c r="E4490" t="s">
        <v>36</v>
      </c>
      <c r="F4490" t="s">
        <v>264</v>
      </c>
      <c r="G4490" t="s">
        <v>29</v>
      </c>
      <c r="I4490" t="s">
        <v>125</v>
      </c>
      <c r="J4490" t="s">
        <v>26779</v>
      </c>
      <c r="K4490" t="s">
        <v>22291</v>
      </c>
      <c r="L4490" t="s">
        <v>22291</v>
      </c>
      <c r="M4490" t="s">
        <v>22291</v>
      </c>
      <c r="N4490" t="str">
        <f t="shared" si="70"/>
        <v>OK</v>
      </c>
      <c r="O4490" t="str">
        <f>IF(OR(Table1_17[[#This Row],[amount]]&lt;$Y$8,Table1_17[[#This Row],[amount]]&gt;$Y$7),"Outlier","Normal")</f>
        <v>Normal</v>
      </c>
      <c r="P4490" t="str">
        <f>IF(OR(Table1_17[[#This Row],[missing_flag]]="Missing",Table1_17[[#This Row],[outlier_flag]]="Outliers"),"Review","Valid")</f>
        <v>Valid</v>
      </c>
    </row>
    <row r="4491" spans="1:16">
      <c r="A4491" t="s">
        <v>10466</v>
      </c>
      <c r="B4491" s="1">
        <v>44776</v>
      </c>
      <c r="C4491">
        <v>276114.03999999998</v>
      </c>
      <c r="D4491" t="s">
        <v>1483</v>
      </c>
      <c r="E4491" t="s">
        <v>1487</v>
      </c>
      <c r="F4491" t="s">
        <v>271</v>
      </c>
      <c r="G4491" t="s">
        <v>17</v>
      </c>
      <c r="H4491" t="s">
        <v>1349</v>
      </c>
      <c r="J4491" t="s">
        <v>26780</v>
      </c>
      <c r="K4491" t="s">
        <v>22291</v>
      </c>
      <c r="L4491" t="s">
        <v>22291</v>
      </c>
      <c r="M4491" t="s">
        <v>22291</v>
      </c>
      <c r="N4491" t="str">
        <f t="shared" si="70"/>
        <v>OK</v>
      </c>
      <c r="O4491" t="str">
        <f>IF(OR(Table1_17[[#This Row],[amount]]&lt;$Y$8,Table1_17[[#This Row],[amount]]&gt;$Y$7),"Outlier","Normal")</f>
        <v>Normal</v>
      </c>
      <c r="P4491" t="str">
        <f>IF(OR(Table1_17[[#This Row],[missing_flag]]="Missing",Table1_17[[#This Row],[outlier_flag]]="Outliers"),"Review","Valid")</f>
        <v>Valid</v>
      </c>
    </row>
    <row r="4492" spans="1:16">
      <c r="A4492" t="s">
        <v>10468</v>
      </c>
      <c r="B4492" s="1">
        <v>45265</v>
      </c>
      <c r="C4492">
        <v>216524.85</v>
      </c>
      <c r="D4492" t="s">
        <v>1483</v>
      </c>
      <c r="E4492" t="s">
        <v>1487</v>
      </c>
      <c r="F4492" t="s">
        <v>271</v>
      </c>
      <c r="G4492" t="s">
        <v>13</v>
      </c>
      <c r="H4492" t="s">
        <v>1145</v>
      </c>
      <c r="J4492" t="s">
        <v>26781</v>
      </c>
      <c r="K4492" t="s">
        <v>22291</v>
      </c>
      <c r="L4492" t="s">
        <v>22291</v>
      </c>
      <c r="M4492" t="s">
        <v>22291</v>
      </c>
      <c r="N4492" t="str">
        <f t="shared" si="70"/>
        <v>OK</v>
      </c>
      <c r="O4492" t="str">
        <f>IF(OR(Table1_17[[#This Row],[amount]]&lt;$Y$8,Table1_17[[#This Row],[amount]]&gt;$Y$7),"Outlier","Normal")</f>
        <v>Normal</v>
      </c>
      <c r="P4492" t="str">
        <f>IF(OR(Table1_17[[#This Row],[missing_flag]]="Missing",Table1_17[[#This Row],[outlier_flag]]="Outliers"),"Review","Valid")</f>
        <v>Valid</v>
      </c>
    </row>
    <row r="4493" spans="1:16">
      <c r="A4493" t="s">
        <v>10470</v>
      </c>
      <c r="B4493" s="1">
        <v>45155</v>
      </c>
      <c r="C4493">
        <v>15426.52</v>
      </c>
      <c r="D4493" t="s">
        <v>1924</v>
      </c>
      <c r="E4493" t="s">
        <v>1924</v>
      </c>
      <c r="F4493" t="s">
        <v>264</v>
      </c>
      <c r="G4493" t="s">
        <v>29</v>
      </c>
      <c r="J4493" t="s">
        <v>26782</v>
      </c>
      <c r="K4493" t="s">
        <v>22291</v>
      </c>
      <c r="L4493" t="s">
        <v>22291</v>
      </c>
      <c r="M4493" t="s">
        <v>22291</v>
      </c>
      <c r="N4493" t="str">
        <f t="shared" si="70"/>
        <v>OK</v>
      </c>
      <c r="O4493" t="str">
        <f>IF(OR(Table1_17[[#This Row],[amount]]&lt;$Y$8,Table1_17[[#This Row],[amount]]&gt;$Y$7),"Outlier","Normal")</f>
        <v>Normal</v>
      </c>
      <c r="P4493" t="str">
        <f>IF(OR(Table1_17[[#This Row],[missing_flag]]="Missing",Table1_17[[#This Row],[outlier_flag]]="Outliers"),"Review","Valid")</f>
        <v>Valid</v>
      </c>
    </row>
    <row r="4494" spans="1:16">
      <c r="A4494" t="s">
        <v>10472</v>
      </c>
      <c r="B4494" s="1">
        <v>45146</v>
      </c>
      <c r="C4494">
        <v>-21858.99</v>
      </c>
      <c r="D4494" t="s">
        <v>1478</v>
      </c>
      <c r="E4494" t="s">
        <v>20</v>
      </c>
      <c r="F4494" t="s">
        <v>268</v>
      </c>
      <c r="G4494" t="s">
        <v>17</v>
      </c>
      <c r="I4494" t="s">
        <v>246</v>
      </c>
      <c r="J4494" t="s">
        <v>26783</v>
      </c>
      <c r="K4494" t="s">
        <v>22291</v>
      </c>
      <c r="L4494" t="s">
        <v>22291</v>
      </c>
      <c r="M4494" t="s">
        <v>22291</v>
      </c>
      <c r="N4494" t="str">
        <f t="shared" si="70"/>
        <v>OK</v>
      </c>
      <c r="O4494" t="str">
        <f>IF(OR(Table1_17[[#This Row],[amount]]&lt;$Y$8,Table1_17[[#This Row],[amount]]&gt;$Y$7),"Outlier","Normal")</f>
        <v>Normal</v>
      </c>
      <c r="P4494" t="str">
        <f>IF(OR(Table1_17[[#This Row],[missing_flag]]="Missing",Table1_17[[#This Row],[outlier_flag]]="Outliers"),"Review","Valid")</f>
        <v>Valid</v>
      </c>
    </row>
    <row r="4495" spans="1:16">
      <c r="A4495" t="s">
        <v>10474</v>
      </c>
      <c r="B4495" s="1">
        <v>44893</v>
      </c>
      <c r="C4495">
        <v>24073.74</v>
      </c>
      <c r="D4495" t="s">
        <v>1924</v>
      </c>
      <c r="E4495" t="s">
        <v>1924</v>
      </c>
      <c r="F4495" t="s">
        <v>268</v>
      </c>
      <c r="G4495" t="s">
        <v>13</v>
      </c>
      <c r="J4495" t="s">
        <v>26784</v>
      </c>
      <c r="K4495" t="s">
        <v>22291</v>
      </c>
      <c r="L4495" t="s">
        <v>22291</v>
      </c>
      <c r="M4495" t="s">
        <v>22291</v>
      </c>
      <c r="N4495" t="str">
        <f t="shared" si="70"/>
        <v>OK</v>
      </c>
      <c r="O4495" t="str">
        <f>IF(OR(Table1_17[[#This Row],[amount]]&lt;$Y$8,Table1_17[[#This Row],[amount]]&gt;$Y$7),"Outlier","Normal")</f>
        <v>Normal</v>
      </c>
      <c r="P4495" t="str">
        <f>IF(OR(Table1_17[[#This Row],[missing_flag]]="Missing",Table1_17[[#This Row],[outlier_flag]]="Outliers"),"Review","Valid")</f>
        <v>Valid</v>
      </c>
    </row>
    <row r="4496" spans="1:16">
      <c r="A4496" t="s">
        <v>10476</v>
      </c>
      <c r="B4496" s="1">
        <v>44818</v>
      </c>
      <c r="C4496">
        <v>-69612.88</v>
      </c>
      <c r="D4496" t="s">
        <v>1478</v>
      </c>
      <c r="E4496" t="s">
        <v>1509</v>
      </c>
      <c r="F4496" t="s">
        <v>271</v>
      </c>
      <c r="G4496" t="s">
        <v>17</v>
      </c>
      <c r="I4496" t="s">
        <v>199</v>
      </c>
      <c r="J4496" t="s">
        <v>26785</v>
      </c>
      <c r="K4496" t="s">
        <v>22291</v>
      </c>
      <c r="L4496" t="s">
        <v>22291</v>
      </c>
      <c r="M4496" t="s">
        <v>22291</v>
      </c>
      <c r="N4496" t="str">
        <f t="shared" si="70"/>
        <v>OK</v>
      </c>
      <c r="O4496" t="str">
        <f>IF(OR(Table1_17[[#This Row],[amount]]&lt;$Y$8,Table1_17[[#This Row],[amount]]&gt;$Y$7),"Outlier","Normal")</f>
        <v>Normal</v>
      </c>
      <c r="P4496" t="str">
        <f>IF(OR(Table1_17[[#This Row],[missing_flag]]="Missing",Table1_17[[#This Row],[outlier_flag]]="Outliers"),"Review","Valid")</f>
        <v>Valid</v>
      </c>
    </row>
    <row r="4497" spans="1:16">
      <c r="A4497" t="s">
        <v>10478</v>
      </c>
      <c r="B4497" s="1">
        <v>45157</v>
      </c>
      <c r="C4497">
        <v>-22609.08</v>
      </c>
      <c r="D4497" t="s">
        <v>1478</v>
      </c>
      <c r="E4497" t="s">
        <v>1534</v>
      </c>
      <c r="F4497" t="s">
        <v>268</v>
      </c>
      <c r="G4497" t="s">
        <v>8</v>
      </c>
      <c r="I4497" t="s">
        <v>149</v>
      </c>
      <c r="J4497" t="s">
        <v>26786</v>
      </c>
      <c r="K4497" t="s">
        <v>22291</v>
      </c>
      <c r="L4497" t="s">
        <v>22291</v>
      </c>
      <c r="M4497" t="s">
        <v>22291</v>
      </c>
      <c r="N4497" t="str">
        <f t="shared" si="70"/>
        <v>OK</v>
      </c>
      <c r="O4497" t="str">
        <f>IF(OR(Table1_17[[#This Row],[amount]]&lt;$Y$8,Table1_17[[#This Row],[amount]]&gt;$Y$7),"Outlier","Normal")</f>
        <v>Normal</v>
      </c>
      <c r="P4497" t="str">
        <f>IF(OR(Table1_17[[#This Row],[missing_flag]]="Missing",Table1_17[[#This Row],[outlier_flag]]="Outliers"),"Review","Valid")</f>
        <v>Valid</v>
      </c>
    </row>
    <row r="4498" spans="1:16">
      <c r="A4498" t="s">
        <v>10480</v>
      </c>
      <c r="B4498" s="1">
        <v>44693</v>
      </c>
      <c r="C4498">
        <v>235573.12</v>
      </c>
      <c r="D4498" t="s">
        <v>1483</v>
      </c>
      <c r="E4498" t="s">
        <v>1484</v>
      </c>
      <c r="F4498" t="s">
        <v>268</v>
      </c>
      <c r="G4498" t="s">
        <v>29</v>
      </c>
      <c r="H4498" t="s">
        <v>1407</v>
      </c>
      <c r="J4498" t="s">
        <v>26787</v>
      </c>
      <c r="K4498" t="s">
        <v>22291</v>
      </c>
      <c r="L4498" t="s">
        <v>22291</v>
      </c>
      <c r="M4498" t="s">
        <v>22291</v>
      </c>
      <c r="N4498" t="str">
        <f t="shared" si="70"/>
        <v>OK</v>
      </c>
      <c r="O4498" t="str">
        <f>IF(OR(Table1_17[[#This Row],[amount]]&lt;$Y$8,Table1_17[[#This Row],[amount]]&gt;$Y$7),"Outlier","Normal")</f>
        <v>Normal</v>
      </c>
      <c r="P4498" t="str">
        <f>IF(OR(Table1_17[[#This Row],[missing_flag]]="Missing",Table1_17[[#This Row],[outlier_flag]]="Outliers"),"Review","Valid")</f>
        <v>Valid</v>
      </c>
    </row>
    <row r="4499" spans="1:16">
      <c r="A4499" t="s">
        <v>10482</v>
      </c>
      <c r="B4499" s="1">
        <v>44973</v>
      </c>
      <c r="C4499">
        <v>-52644.6</v>
      </c>
      <c r="D4499" t="s">
        <v>1478</v>
      </c>
      <c r="E4499" t="s">
        <v>20</v>
      </c>
      <c r="F4499" t="s">
        <v>264</v>
      </c>
      <c r="G4499" t="s">
        <v>8</v>
      </c>
      <c r="I4499" t="s">
        <v>175</v>
      </c>
      <c r="J4499" t="s">
        <v>26788</v>
      </c>
      <c r="K4499" t="s">
        <v>22291</v>
      </c>
      <c r="L4499" t="s">
        <v>22291</v>
      </c>
      <c r="M4499" t="s">
        <v>22291</v>
      </c>
      <c r="N4499" t="str">
        <f t="shared" si="70"/>
        <v>OK</v>
      </c>
      <c r="O4499" t="str">
        <f>IF(OR(Table1_17[[#This Row],[amount]]&lt;$Y$8,Table1_17[[#This Row],[amount]]&gt;$Y$7),"Outlier","Normal")</f>
        <v>Normal</v>
      </c>
      <c r="P4499" t="str">
        <f>IF(OR(Table1_17[[#This Row],[missing_flag]]="Missing",Table1_17[[#This Row],[outlier_flag]]="Outliers"),"Review","Valid")</f>
        <v>Valid</v>
      </c>
    </row>
    <row r="4500" spans="1:16">
      <c r="A4500" t="s">
        <v>10484</v>
      </c>
      <c r="B4500" s="1">
        <v>44736</v>
      </c>
      <c r="C4500">
        <v>-35867.440000000002</v>
      </c>
      <c r="D4500" t="s">
        <v>1478</v>
      </c>
      <c r="E4500" t="s">
        <v>1496</v>
      </c>
      <c r="F4500" t="s">
        <v>264</v>
      </c>
      <c r="G4500" t="s">
        <v>29</v>
      </c>
      <c r="I4500" t="s">
        <v>151</v>
      </c>
      <c r="J4500" t="s">
        <v>26789</v>
      </c>
      <c r="K4500" t="s">
        <v>22291</v>
      </c>
      <c r="L4500" t="s">
        <v>22291</v>
      </c>
      <c r="M4500" t="s">
        <v>22291</v>
      </c>
      <c r="N4500" t="str">
        <f t="shared" si="70"/>
        <v>OK</v>
      </c>
      <c r="O4500" t="str">
        <f>IF(OR(Table1_17[[#This Row],[amount]]&lt;$Y$8,Table1_17[[#This Row],[amount]]&gt;$Y$7),"Outlier","Normal")</f>
        <v>Normal</v>
      </c>
      <c r="P4500" t="str">
        <f>IF(OR(Table1_17[[#This Row],[missing_flag]]="Missing",Table1_17[[#This Row],[outlier_flag]]="Outliers"),"Review","Valid")</f>
        <v>Valid</v>
      </c>
    </row>
    <row r="4501" spans="1:16">
      <c r="A4501" t="s">
        <v>10486</v>
      </c>
      <c r="B4501" s="1">
        <v>45088</v>
      </c>
      <c r="C4501">
        <v>-55193.37</v>
      </c>
      <c r="D4501" t="s">
        <v>1478</v>
      </c>
      <c r="E4501" t="s">
        <v>7</v>
      </c>
      <c r="F4501" t="s">
        <v>264</v>
      </c>
      <c r="G4501" t="s">
        <v>8</v>
      </c>
      <c r="I4501" t="s">
        <v>23</v>
      </c>
      <c r="J4501" t="s">
        <v>26790</v>
      </c>
      <c r="K4501" t="s">
        <v>22291</v>
      </c>
      <c r="L4501" t="s">
        <v>22291</v>
      </c>
      <c r="M4501" t="s">
        <v>22291</v>
      </c>
      <c r="N4501" t="str">
        <f t="shared" si="70"/>
        <v>OK</v>
      </c>
      <c r="O4501" t="str">
        <f>IF(OR(Table1_17[[#This Row],[amount]]&lt;$Y$8,Table1_17[[#This Row],[amount]]&gt;$Y$7),"Outlier","Normal")</f>
        <v>Normal</v>
      </c>
      <c r="P4501" t="str">
        <f>IF(OR(Table1_17[[#This Row],[missing_flag]]="Missing",Table1_17[[#This Row],[outlier_flag]]="Outliers"),"Review","Valid")</f>
        <v>Valid</v>
      </c>
    </row>
    <row r="4502" spans="1:16">
      <c r="A4502" t="s">
        <v>10488</v>
      </c>
      <c r="B4502" s="1">
        <v>44894</v>
      </c>
      <c r="C4502">
        <v>78980.95</v>
      </c>
      <c r="D4502" t="s">
        <v>1483</v>
      </c>
      <c r="E4502" t="s">
        <v>1487</v>
      </c>
      <c r="F4502" t="s">
        <v>264</v>
      </c>
      <c r="G4502" t="s">
        <v>17</v>
      </c>
      <c r="H4502" t="s">
        <v>776</v>
      </c>
      <c r="J4502" t="s">
        <v>26791</v>
      </c>
      <c r="K4502" t="s">
        <v>22291</v>
      </c>
      <c r="L4502" t="s">
        <v>22291</v>
      </c>
      <c r="M4502" t="s">
        <v>22291</v>
      </c>
      <c r="N4502" t="str">
        <f t="shared" si="70"/>
        <v>OK</v>
      </c>
      <c r="O4502" t="str">
        <f>IF(OR(Table1_17[[#This Row],[amount]]&lt;$Y$8,Table1_17[[#This Row],[amount]]&gt;$Y$7),"Outlier","Normal")</f>
        <v>Normal</v>
      </c>
      <c r="P4502" t="str">
        <f>IF(OR(Table1_17[[#This Row],[missing_flag]]="Missing",Table1_17[[#This Row],[outlier_flag]]="Outliers"),"Review","Valid")</f>
        <v>Valid</v>
      </c>
    </row>
    <row r="4503" spans="1:16">
      <c r="A4503" t="s">
        <v>10490</v>
      </c>
      <c r="B4503" s="1">
        <v>44801</v>
      </c>
      <c r="C4503">
        <v>-51413.82</v>
      </c>
      <c r="D4503" t="s">
        <v>1478</v>
      </c>
      <c r="E4503" t="s">
        <v>1496</v>
      </c>
      <c r="F4503" t="s">
        <v>268</v>
      </c>
      <c r="G4503" t="s">
        <v>29</v>
      </c>
      <c r="I4503" t="s">
        <v>242</v>
      </c>
      <c r="J4503" t="s">
        <v>26792</v>
      </c>
      <c r="K4503" t="s">
        <v>22291</v>
      </c>
      <c r="L4503" t="s">
        <v>22291</v>
      </c>
      <c r="M4503" t="s">
        <v>22291</v>
      </c>
      <c r="N4503" t="str">
        <f t="shared" si="70"/>
        <v>OK</v>
      </c>
      <c r="O4503" t="str">
        <f>IF(OR(Table1_17[[#This Row],[amount]]&lt;$Y$8,Table1_17[[#This Row],[amount]]&gt;$Y$7),"Outlier","Normal")</f>
        <v>Normal</v>
      </c>
      <c r="P4503" t="str">
        <f>IF(OR(Table1_17[[#This Row],[missing_flag]]="Missing",Table1_17[[#This Row],[outlier_flag]]="Outliers"),"Review","Valid")</f>
        <v>Valid</v>
      </c>
    </row>
    <row r="4504" spans="1:16">
      <c r="A4504" t="s">
        <v>10492</v>
      </c>
      <c r="B4504" s="1">
        <v>45280</v>
      </c>
      <c r="C4504">
        <v>-30155.98</v>
      </c>
      <c r="D4504" t="s">
        <v>1478</v>
      </c>
      <c r="E4504" t="s">
        <v>20</v>
      </c>
      <c r="F4504" t="s">
        <v>268</v>
      </c>
      <c r="G4504" t="s">
        <v>8</v>
      </c>
      <c r="I4504" t="s">
        <v>183</v>
      </c>
      <c r="J4504" t="s">
        <v>26793</v>
      </c>
      <c r="K4504" t="s">
        <v>22291</v>
      </c>
      <c r="L4504" t="s">
        <v>22291</v>
      </c>
      <c r="M4504" t="s">
        <v>22291</v>
      </c>
      <c r="N4504" t="str">
        <f t="shared" si="70"/>
        <v>OK</v>
      </c>
      <c r="O4504" t="str">
        <f>IF(OR(Table1_17[[#This Row],[amount]]&lt;$Y$8,Table1_17[[#This Row],[amount]]&gt;$Y$7),"Outlier","Normal")</f>
        <v>Normal</v>
      </c>
      <c r="P4504" t="str">
        <f>IF(OR(Table1_17[[#This Row],[missing_flag]]="Missing",Table1_17[[#This Row],[outlier_flag]]="Outliers"),"Review","Valid")</f>
        <v>Valid</v>
      </c>
    </row>
    <row r="4505" spans="1:16">
      <c r="A4505" t="s">
        <v>10494</v>
      </c>
      <c r="B4505" s="1">
        <v>44783</v>
      </c>
      <c r="C4505">
        <v>180221.42</v>
      </c>
      <c r="D4505" t="s">
        <v>1483</v>
      </c>
      <c r="E4505" t="s">
        <v>1484</v>
      </c>
      <c r="F4505" t="s">
        <v>264</v>
      </c>
      <c r="G4505" t="s">
        <v>17</v>
      </c>
      <c r="H4505" t="s">
        <v>1281</v>
      </c>
      <c r="J4505" t="s">
        <v>26794</v>
      </c>
      <c r="K4505" t="s">
        <v>22291</v>
      </c>
      <c r="L4505" t="s">
        <v>22291</v>
      </c>
      <c r="M4505" t="s">
        <v>22291</v>
      </c>
      <c r="N4505" t="str">
        <f t="shared" si="70"/>
        <v>OK</v>
      </c>
      <c r="O4505" t="str">
        <f>IF(OR(Table1_17[[#This Row],[amount]]&lt;$Y$8,Table1_17[[#This Row],[amount]]&gt;$Y$7),"Outlier","Normal")</f>
        <v>Normal</v>
      </c>
      <c r="P4505" t="str">
        <f>IF(OR(Table1_17[[#This Row],[missing_flag]]="Missing",Table1_17[[#This Row],[outlier_flag]]="Outliers"),"Review","Valid")</f>
        <v>Valid</v>
      </c>
    </row>
    <row r="4506" spans="1:16">
      <c r="A4506" t="s">
        <v>10496</v>
      </c>
      <c r="B4506" s="1">
        <v>44667</v>
      </c>
      <c r="C4506">
        <v>247309.49</v>
      </c>
      <c r="D4506" t="s">
        <v>1483</v>
      </c>
      <c r="E4506" t="s">
        <v>1484</v>
      </c>
      <c r="F4506" t="s">
        <v>264</v>
      </c>
      <c r="G4506" t="s">
        <v>17</v>
      </c>
      <c r="H4506" t="s">
        <v>1339</v>
      </c>
      <c r="J4506" t="s">
        <v>26795</v>
      </c>
      <c r="K4506" t="s">
        <v>22291</v>
      </c>
      <c r="L4506" t="s">
        <v>22291</v>
      </c>
      <c r="M4506" t="s">
        <v>22291</v>
      </c>
      <c r="N4506" t="str">
        <f t="shared" si="70"/>
        <v>OK</v>
      </c>
      <c r="O4506" t="str">
        <f>IF(OR(Table1_17[[#This Row],[amount]]&lt;$Y$8,Table1_17[[#This Row],[amount]]&gt;$Y$7),"Outlier","Normal")</f>
        <v>Normal</v>
      </c>
      <c r="P4506" t="str">
        <f>IF(OR(Table1_17[[#This Row],[missing_flag]]="Missing",Table1_17[[#This Row],[outlier_flag]]="Outliers"),"Review","Valid")</f>
        <v>Valid</v>
      </c>
    </row>
    <row r="4507" spans="1:16">
      <c r="A4507" t="s">
        <v>10498</v>
      </c>
      <c r="B4507" s="1">
        <v>44901</v>
      </c>
      <c r="C4507">
        <v>-28868.75</v>
      </c>
      <c r="D4507" t="s">
        <v>1478</v>
      </c>
      <c r="E4507" t="s">
        <v>20</v>
      </c>
      <c r="F4507" t="s">
        <v>268</v>
      </c>
      <c r="G4507" t="s">
        <v>8</v>
      </c>
      <c r="I4507" t="s">
        <v>113</v>
      </c>
      <c r="J4507" t="s">
        <v>26796</v>
      </c>
      <c r="K4507" t="s">
        <v>22291</v>
      </c>
      <c r="L4507" t="s">
        <v>22291</v>
      </c>
      <c r="M4507" t="s">
        <v>22291</v>
      </c>
      <c r="N4507" t="str">
        <f t="shared" si="70"/>
        <v>OK</v>
      </c>
      <c r="O4507" t="str">
        <f>IF(OR(Table1_17[[#This Row],[amount]]&lt;$Y$8,Table1_17[[#This Row],[amount]]&gt;$Y$7),"Outlier","Normal")</f>
        <v>Normal</v>
      </c>
      <c r="P4507" t="str">
        <f>IF(OR(Table1_17[[#This Row],[missing_flag]]="Missing",Table1_17[[#This Row],[outlier_flag]]="Outliers"),"Review","Valid")</f>
        <v>Valid</v>
      </c>
    </row>
    <row r="4508" spans="1:16">
      <c r="A4508" t="s">
        <v>10500</v>
      </c>
      <c r="B4508" s="1">
        <v>45237</v>
      </c>
      <c r="C4508">
        <v>-60393.88</v>
      </c>
      <c r="D4508" t="s">
        <v>1478</v>
      </c>
      <c r="E4508" t="s">
        <v>1534</v>
      </c>
      <c r="F4508" t="s">
        <v>271</v>
      </c>
      <c r="G4508" t="s">
        <v>17</v>
      </c>
      <c r="I4508" t="s">
        <v>39</v>
      </c>
      <c r="J4508" t="s">
        <v>26797</v>
      </c>
      <c r="K4508" t="s">
        <v>22291</v>
      </c>
      <c r="L4508" t="s">
        <v>22291</v>
      </c>
      <c r="M4508" t="s">
        <v>22291</v>
      </c>
      <c r="N4508" t="str">
        <f t="shared" si="70"/>
        <v>OK</v>
      </c>
      <c r="O4508" t="str">
        <f>IF(OR(Table1_17[[#This Row],[amount]]&lt;$Y$8,Table1_17[[#This Row],[amount]]&gt;$Y$7),"Outlier","Normal")</f>
        <v>Normal</v>
      </c>
      <c r="P4508" t="str">
        <f>IF(OR(Table1_17[[#This Row],[missing_flag]]="Missing",Table1_17[[#This Row],[outlier_flag]]="Outliers"),"Review","Valid")</f>
        <v>Valid</v>
      </c>
    </row>
    <row r="4509" spans="1:16">
      <c r="A4509" t="s">
        <v>10502</v>
      </c>
      <c r="B4509" s="1">
        <v>45269</v>
      </c>
      <c r="C4509">
        <v>-46793.07</v>
      </c>
      <c r="D4509" t="s">
        <v>1478</v>
      </c>
      <c r="E4509" t="s">
        <v>36</v>
      </c>
      <c r="F4509" t="s">
        <v>268</v>
      </c>
      <c r="G4509" t="s">
        <v>29</v>
      </c>
      <c r="I4509" t="s">
        <v>227</v>
      </c>
      <c r="J4509" t="s">
        <v>26798</v>
      </c>
      <c r="K4509" t="s">
        <v>22291</v>
      </c>
      <c r="L4509" t="s">
        <v>22291</v>
      </c>
      <c r="M4509" t="s">
        <v>22291</v>
      </c>
      <c r="N4509" t="str">
        <f t="shared" si="70"/>
        <v>OK</v>
      </c>
      <c r="O4509" t="str">
        <f>IF(OR(Table1_17[[#This Row],[amount]]&lt;$Y$8,Table1_17[[#This Row],[amount]]&gt;$Y$7),"Outlier","Normal")</f>
        <v>Normal</v>
      </c>
      <c r="P4509" t="str">
        <f>IF(OR(Table1_17[[#This Row],[missing_flag]]="Missing",Table1_17[[#This Row],[outlier_flag]]="Outliers"),"Review","Valid")</f>
        <v>Valid</v>
      </c>
    </row>
    <row r="4510" spans="1:16">
      <c r="A4510" t="s">
        <v>10504</v>
      </c>
      <c r="B4510" s="1">
        <v>45058</v>
      </c>
      <c r="C4510">
        <v>-41547.01</v>
      </c>
      <c r="D4510" t="s">
        <v>1478</v>
      </c>
      <c r="E4510" t="s">
        <v>20</v>
      </c>
      <c r="F4510" t="s">
        <v>264</v>
      </c>
      <c r="G4510" t="s">
        <v>29</v>
      </c>
      <c r="I4510" t="s">
        <v>221</v>
      </c>
      <c r="J4510" t="s">
        <v>26799</v>
      </c>
      <c r="K4510" t="s">
        <v>22291</v>
      </c>
      <c r="L4510" t="s">
        <v>22291</v>
      </c>
      <c r="M4510" t="s">
        <v>22291</v>
      </c>
      <c r="N4510" t="str">
        <f t="shared" si="70"/>
        <v>OK</v>
      </c>
      <c r="O4510" t="str">
        <f>IF(OR(Table1_17[[#This Row],[amount]]&lt;$Y$8,Table1_17[[#This Row],[amount]]&gt;$Y$7),"Outlier","Normal")</f>
        <v>Normal</v>
      </c>
      <c r="P4510" t="str">
        <f>IF(OR(Table1_17[[#This Row],[missing_flag]]="Missing",Table1_17[[#This Row],[outlier_flag]]="Outliers"),"Review","Valid")</f>
        <v>Valid</v>
      </c>
    </row>
    <row r="4511" spans="1:16">
      <c r="A4511" t="s">
        <v>10506</v>
      </c>
      <c r="B4511" s="1">
        <v>45150</v>
      </c>
      <c r="C4511">
        <v>152267.06</v>
      </c>
      <c r="D4511" t="s">
        <v>1483</v>
      </c>
      <c r="E4511" t="s">
        <v>1499</v>
      </c>
      <c r="F4511" t="s">
        <v>271</v>
      </c>
      <c r="G4511" t="s">
        <v>29</v>
      </c>
      <c r="H4511" t="s">
        <v>1325</v>
      </c>
      <c r="J4511" t="s">
        <v>26800</v>
      </c>
      <c r="K4511" t="s">
        <v>22291</v>
      </c>
      <c r="L4511" t="s">
        <v>22291</v>
      </c>
      <c r="M4511" t="s">
        <v>22291</v>
      </c>
      <c r="N4511" t="str">
        <f t="shared" si="70"/>
        <v>OK</v>
      </c>
      <c r="O4511" t="str">
        <f>IF(OR(Table1_17[[#This Row],[amount]]&lt;$Y$8,Table1_17[[#This Row],[amount]]&gt;$Y$7),"Outlier","Normal")</f>
        <v>Normal</v>
      </c>
      <c r="P4511" t="str">
        <f>IF(OR(Table1_17[[#This Row],[missing_flag]]="Missing",Table1_17[[#This Row],[outlier_flag]]="Outliers"),"Review","Valid")</f>
        <v>Valid</v>
      </c>
    </row>
    <row r="4512" spans="1:16">
      <c r="A4512" t="s">
        <v>10508</v>
      </c>
      <c r="B4512" s="1">
        <v>45199</v>
      </c>
      <c r="C4512">
        <v>135102.81</v>
      </c>
      <c r="D4512" t="s">
        <v>1483</v>
      </c>
      <c r="E4512" t="s">
        <v>1487</v>
      </c>
      <c r="F4512" t="s">
        <v>268</v>
      </c>
      <c r="G4512" t="s">
        <v>17</v>
      </c>
      <c r="H4512" t="s">
        <v>1353</v>
      </c>
      <c r="J4512" t="s">
        <v>26801</v>
      </c>
      <c r="K4512" t="s">
        <v>22291</v>
      </c>
      <c r="L4512" t="s">
        <v>22291</v>
      </c>
      <c r="M4512" t="s">
        <v>22291</v>
      </c>
      <c r="N4512" t="str">
        <f t="shared" si="70"/>
        <v>OK</v>
      </c>
      <c r="O4512" t="str">
        <f>IF(OR(Table1_17[[#This Row],[amount]]&lt;$Y$8,Table1_17[[#This Row],[amount]]&gt;$Y$7),"Outlier","Normal")</f>
        <v>Normal</v>
      </c>
      <c r="P4512" t="str">
        <f>IF(OR(Table1_17[[#This Row],[missing_flag]]="Missing",Table1_17[[#This Row],[outlier_flag]]="Outliers"),"Review","Valid")</f>
        <v>Valid</v>
      </c>
    </row>
    <row r="4513" spans="1:16">
      <c r="A4513" t="s">
        <v>10510</v>
      </c>
      <c r="B4513" s="1">
        <v>44593</v>
      </c>
      <c r="C4513">
        <v>-54840.18</v>
      </c>
      <c r="D4513" t="s">
        <v>1478</v>
      </c>
      <c r="E4513" t="s">
        <v>36</v>
      </c>
      <c r="F4513" t="s">
        <v>268</v>
      </c>
      <c r="G4513" t="s">
        <v>17</v>
      </c>
      <c r="I4513" t="s">
        <v>209</v>
      </c>
      <c r="J4513" t="s">
        <v>26802</v>
      </c>
      <c r="K4513" t="s">
        <v>22291</v>
      </c>
      <c r="L4513" t="s">
        <v>22291</v>
      </c>
      <c r="M4513" t="s">
        <v>22291</v>
      </c>
      <c r="N4513" t="str">
        <f t="shared" si="70"/>
        <v>OK</v>
      </c>
      <c r="O4513" t="str">
        <f>IF(OR(Table1_17[[#This Row],[amount]]&lt;$Y$8,Table1_17[[#This Row],[amount]]&gt;$Y$7),"Outlier","Normal")</f>
        <v>Normal</v>
      </c>
      <c r="P4513" t="str">
        <f>IF(OR(Table1_17[[#This Row],[missing_flag]]="Missing",Table1_17[[#This Row],[outlier_flag]]="Outliers"),"Review","Valid")</f>
        <v>Valid</v>
      </c>
    </row>
    <row r="4514" spans="1:16">
      <c r="A4514" t="s">
        <v>10512</v>
      </c>
      <c r="B4514" s="1">
        <v>44974</v>
      </c>
      <c r="C4514">
        <v>-12697.7</v>
      </c>
      <c r="D4514" t="s">
        <v>1478</v>
      </c>
      <c r="E4514" t="s">
        <v>36</v>
      </c>
      <c r="F4514" t="s">
        <v>264</v>
      </c>
      <c r="G4514" t="s">
        <v>29</v>
      </c>
      <c r="I4514" t="s">
        <v>91</v>
      </c>
      <c r="J4514" t="s">
        <v>26803</v>
      </c>
      <c r="K4514" t="s">
        <v>22291</v>
      </c>
      <c r="L4514" t="s">
        <v>22291</v>
      </c>
      <c r="M4514" t="s">
        <v>22291</v>
      </c>
      <c r="N4514" t="str">
        <f t="shared" si="70"/>
        <v>OK</v>
      </c>
      <c r="O4514" t="str">
        <f>IF(OR(Table1_17[[#This Row],[amount]]&lt;$Y$8,Table1_17[[#This Row],[amount]]&gt;$Y$7),"Outlier","Normal")</f>
        <v>Normal</v>
      </c>
      <c r="P4514" t="str">
        <f>IF(OR(Table1_17[[#This Row],[missing_flag]]="Missing",Table1_17[[#This Row],[outlier_flag]]="Outliers"),"Review","Valid")</f>
        <v>Valid</v>
      </c>
    </row>
    <row r="4515" spans="1:16">
      <c r="A4515" t="s">
        <v>10514</v>
      </c>
      <c r="B4515" s="1">
        <v>45026</v>
      </c>
      <c r="C4515">
        <v>-22180.47</v>
      </c>
      <c r="D4515" t="s">
        <v>1478</v>
      </c>
      <c r="E4515" t="s">
        <v>1496</v>
      </c>
      <c r="F4515" t="s">
        <v>264</v>
      </c>
      <c r="G4515" t="s">
        <v>13</v>
      </c>
      <c r="I4515" t="s">
        <v>103</v>
      </c>
      <c r="J4515" t="s">
        <v>26804</v>
      </c>
      <c r="K4515" t="s">
        <v>22291</v>
      </c>
      <c r="L4515" t="s">
        <v>22291</v>
      </c>
      <c r="M4515" t="s">
        <v>22291</v>
      </c>
      <c r="N4515" t="str">
        <f t="shared" si="70"/>
        <v>OK</v>
      </c>
      <c r="O4515" t="str">
        <f>IF(OR(Table1_17[[#This Row],[amount]]&lt;$Y$8,Table1_17[[#This Row],[amount]]&gt;$Y$7),"Outlier","Normal")</f>
        <v>Normal</v>
      </c>
      <c r="P4515" t="str">
        <f>IF(OR(Table1_17[[#This Row],[missing_flag]]="Missing",Table1_17[[#This Row],[outlier_flag]]="Outliers"),"Review","Valid")</f>
        <v>Valid</v>
      </c>
    </row>
    <row r="4516" spans="1:16">
      <c r="A4516" t="s">
        <v>10516</v>
      </c>
      <c r="B4516" s="1">
        <v>44694</v>
      </c>
      <c r="C4516">
        <v>-37026.480000000003</v>
      </c>
      <c r="D4516" t="s">
        <v>1478</v>
      </c>
      <c r="E4516" t="s">
        <v>1534</v>
      </c>
      <c r="F4516" t="s">
        <v>268</v>
      </c>
      <c r="G4516" t="s">
        <v>8</v>
      </c>
      <c r="I4516" t="s">
        <v>21</v>
      </c>
      <c r="J4516" t="s">
        <v>26805</v>
      </c>
      <c r="K4516" t="s">
        <v>22291</v>
      </c>
      <c r="L4516" t="s">
        <v>22291</v>
      </c>
      <c r="M4516" t="s">
        <v>22291</v>
      </c>
      <c r="N4516" t="str">
        <f t="shared" si="70"/>
        <v>OK</v>
      </c>
      <c r="O4516" t="str">
        <f>IF(OR(Table1_17[[#This Row],[amount]]&lt;$Y$8,Table1_17[[#This Row],[amount]]&gt;$Y$7),"Outlier","Normal")</f>
        <v>Normal</v>
      </c>
      <c r="P4516" t="str">
        <f>IF(OR(Table1_17[[#This Row],[missing_flag]]="Missing",Table1_17[[#This Row],[outlier_flag]]="Outliers"),"Review","Valid")</f>
        <v>Valid</v>
      </c>
    </row>
    <row r="4517" spans="1:16">
      <c r="A4517" t="s">
        <v>10518</v>
      </c>
      <c r="B4517" s="1">
        <v>44986</v>
      </c>
      <c r="C4517">
        <v>19557.009999999998</v>
      </c>
      <c r="D4517" t="s">
        <v>1587</v>
      </c>
      <c r="E4517" t="s">
        <v>1587</v>
      </c>
      <c r="F4517" t="s">
        <v>268</v>
      </c>
      <c r="G4517" t="s">
        <v>29</v>
      </c>
      <c r="J4517" t="s">
        <v>26806</v>
      </c>
      <c r="K4517" t="s">
        <v>22291</v>
      </c>
      <c r="L4517" t="s">
        <v>22291</v>
      </c>
      <c r="M4517" t="s">
        <v>22291</v>
      </c>
      <c r="N4517" t="str">
        <f t="shared" si="70"/>
        <v>OK</v>
      </c>
      <c r="O4517" t="str">
        <f>IF(OR(Table1_17[[#This Row],[amount]]&lt;$Y$8,Table1_17[[#This Row],[amount]]&gt;$Y$7),"Outlier","Normal")</f>
        <v>Normal</v>
      </c>
      <c r="P4517" t="str">
        <f>IF(OR(Table1_17[[#This Row],[missing_flag]]="Missing",Table1_17[[#This Row],[outlier_flag]]="Outliers"),"Review","Valid")</f>
        <v>Valid</v>
      </c>
    </row>
    <row r="4518" spans="1:16">
      <c r="A4518" t="s">
        <v>10520</v>
      </c>
      <c r="B4518" s="1">
        <v>45226</v>
      </c>
      <c r="C4518">
        <v>31337.29</v>
      </c>
      <c r="D4518" t="s">
        <v>1924</v>
      </c>
      <c r="E4518" t="s">
        <v>1924</v>
      </c>
      <c r="F4518" t="s">
        <v>264</v>
      </c>
      <c r="G4518" t="s">
        <v>17</v>
      </c>
      <c r="J4518" t="s">
        <v>26807</v>
      </c>
      <c r="K4518" t="s">
        <v>22291</v>
      </c>
      <c r="L4518" t="s">
        <v>22291</v>
      </c>
      <c r="M4518" t="s">
        <v>22291</v>
      </c>
      <c r="N4518" t="str">
        <f t="shared" si="70"/>
        <v>OK</v>
      </c>
      <c r="O4518" t="str">
        <f>IF(OR(Table1_17[[#This Row],[amount]]&lt;$Y$8,Table1_17[[#This Row],[amount]]&gt;$Y$7),"Outlier","Normal")</f>
        <v>Normal</v>
      </c>
      <c r="P4518" t="str">
        <f>IF(OR(Table1_17[[#This Row],[missing_flag]]="Missing",Table1_17[[#This Row],[outlier_flag]]="Outliers"),"Review","Valid")</f>
        <v>Valid</v>
      </c>
    </row>
    <row r="4519" spans="1:16">
      <c r="A4519" t="s">
        <v>10522</v>
      </c>
      <c r="B4519" s="1">
        <v>44614</v>
      </c>
      <c r="C4519">
        <v>-43664.33</v>
      </c>
      <c r="D4519" t="s">
        <v>1478</v>
      </c>
      <c r="E4519" t="s">
        <v>1496</v>
      </c>
      <c r="F4519" t="s">
        <v>264</v>
      </c>
      <c r="G4519" t="s">
        <v>29</v>
      </c>
      <c r="I4519" t="s">
        <v>107</v>
      </c>
      <c r="J4519" t="s">
        <v>26808</v>
      </c>
      <c r="K4519" t="s">
        <v>22291</v>
      </c>
      <c r="L4519" t="s">
        <v>22291</v>
      </c>
      <c r="M4519" t="s">
        <v>22291</v>
      </c>
      <c r="N4519" t="str">
        <f t="shared" si="70"/>
        <v>OK</v>
      </c>
      <c r="O4519" t="str">
        <f>IF(OR(Table1_17[[#This Row],[amount]]&lt;$Y$8,Table1_17[[#This Row],[amount]]&gt;$Y$7),"Outlier","Normal")</f>
        <v>Normal</v>
      </c>
      <c r="P4519" t="str">
        <f>IF(OR(Table1_17[[#This Row],[missing_flag]]="Missing",Table1_17[[#This Row],[outlier_flag]]="Outliers"),"Review","Valid")</f>
        <v>Valid</v>
      </c>
    </row>
    <row r="4520" spans="1:16">
      <c r="A4520" t="s">
        <v>10524</v>
      </c>
      <c r="B4520" s="1">
        <v>45143</v>
      </c>
      <c r="C4520">
        <v>14249.09</v>
      </c>
      <c r="D4520" t="s">
        <v>1504</v>
      </c>
      <c r="E4520" t="s">
        <v>1504</v>
      </c>
      <c r="F4520" t="s">
        <v>264</v>
      </c>
      <c r="G4520" t="s">
        <v>8</v>
      </c>
      <c r="J4520" t="s">
        <v>26809</v>
      </c>
      <c r="K4520" t="s">
        <v>22291</v>
      </c>
      <c r="L4520" t="s">
        <v>22291</v>
      </c>
      <c r="M4520" t="s">
        <v>22291</v>
      </c>
      <c r="N4520" t="str">
        <f t="shared" si="70"/>
        <v>OK</v>
      </c>
      <c r="O4520" t="str">
        <f>IF(OR(Table1_17[[#This Row],[amount]]&lt;$Y$8,Table1_17[[#This Row],[amount]]&gt;$Y$7),"Outlier","Normal")</f>
        <v>Normal</v>
      </c>
      <c r="P4520" t="str">
        <f>IF(OR(Table1_17[[#This Row],[missing_flag]]="Missing",Table1_17[[#This Row],[outlier_flag]]="Outliers"),"Review","Valid")</f>
        <v>Valid</v>
      </c>
    </row>
    <row r="4521" spans="1:16">
      <c r="A4521" t="s">
        <v>10526</v>
      </c>
      <c r="B4521" s="1">
        <v>45067</v>
      </c>
      <c r="C4521">
        <v>-10499.66</v>
      </c>
      <c r="D4521" t="s">
        <v>1478</v>
      </c>
      <c r="E4521" t="s">
        <v>20</v>
      </c>
      <c r="F4521" t="s">
        <v>264</v>
      </c>
      <c r="G4521" t="s">
        <v>17</v>
      </c>
      <c r="I4521" t="s">
        <v>63</v>
      </c>
      <c r="J4521" t="s">
        <v>26810</v>
      </c>
      <c r="K4521" t="s">
        <v>22291</v>
      </c>
      <c r="L4521" t="s">
        <v>22291</v>
      </c>
      <c r="M4521" t="s">
        <v>22291</v>
      </c>
      <c r="N4521" t="str">
        <f t="shared" si="70"/>
        <v>OK</v>
      </c>
      <c r="O4521" t="str">
        <f>IF(OR(Table1_17[[#This Row],[amount]]&lt;$Y$8,Table1_17[[#This Row],[amount]]&gt;$Y$7),"Outlier","Normal")</f>
        <v>Normal</v>
      </c>
      <c r="P4521" t="str">
        <f>IF(OR(Table1_17[[#This Row],[missing_flag]]="Missing",Table1_17[[#This Row],[outlier_flag]]="Outliers"),"Review","Valid")</f>
        <v>Valid</v>
      </c>
    </row>
    <row r="4522" spans="1:16">
      <c r="A4522" t="s">
        <v>10528</v>
      </c>
      <c r="B4522" s="1">
        <v>45140</v>
      </c>
      <c r="C4522">
        <v>275222.42</v>
      </c>
      <c r="D4522" t="s">
        <v>1483</v>
      </c>
      <c r="E4522" t="s">
        <v>1487</v>
      </c>
      <c r="F4522" t="s">
        <v>271</v>
      </c>
      <c r="G4522" t="s">
        <v>13</v>
      </c>
      <c r="H4522" t="s">
        <v>880</v>
      </c>
      <c r="J4522" t="s">
        <v>26811</v>
      </c>
      <c r="K4522" t="s">
        <v>22291</v>
      </c>
      <c r="L4522" t="s">
        <v>22291</v>
      </c>
      <c r="M4522" t="s">
        <v>22291</v>
      </c>
      <c r="N4522" t="str">
        <f t="shared" si="70"/>
        <v>OK</v>
      </c>
      <c r="O4522" t="str">
        <f>IF(OR(Table1_17[[#This Row],[amount]]&lt;$Y$8,Table1_17[[#This Row],[amount]]&gt;$Y$7),"Outlier","Normal")</f>
        <v>Normal</v>
      </c>
      <c r="P4522" t="str">
        <f>IF(OR(Table1_17[[#This Row],[missing_flag]]="Missing",Table1_17[[#This Row],[outlier_flag]]="Outliers"),"Review","Valid")</f>
        <v>Valid</v>
      </c>
    </row>
    <row r="4523" spans="1:16">
      <c r="A4523" t="s">
        <v>10530</v>
      </c>
      <c r="B4523" s="1">
        <v>44941</v>
      </c>
      <c r="C4523">
        <v>106692.47</v>
      </c>
      <c r="D4523" t="s">
        <v>1483</v>
      </c>
      <c r="E4523" t="s">
        <v>1484</v>
      </c>
      <c r="F4523" t="s">
        <v>264</v>
      </c>
      <c r="G4523" t="s">
        <v>8</v>
      </c>
      <c r="H4523" t="s">
        <v>1397</v>
      </c>
      <c r="J4523" t="s">
        <v>26812</v>
      </c>
      <c r="K4523" t="s">
        <v>22291</v>
      </c>
      <c r="L4523" t="s">
        <v>22291</v>
      </c>
      <c r="M4523" t="s">
        <v>22291</v>
      </c>
      <c r="N4523" t="str">
        <f t="shared" si="70"/>
        <v>OK</v>
      </c>
      <c r="O4523" t="str">
        <f>IF(OR(Table1_17[[#This Row],[amount]]&lt;$Y$8,Table1_17[[#This Row],[amount]]&gt;$Y$7),"Outlier","Normal")</f>
        <v>Normal</v>
      </c>
      <c r="P4523" t="str">
        <f>IF(OR(Table1_17[[#This Row],[missing_flag]]="Missing",Table1_17[[#This Row],[outlier_flag]]="Outliers"),"Review","Valid")</f>
        <v>Valid</v>
      </c>
    </row>
    <row r="4524" spans="1:16">
      <c r="A4524" t="s">
        <v>10532</v>
      </c>
      <c r="B4524" s="1">
        <v>45020</v>
      </c>
      <c r="C4524">
        <v>147550.39999999999</v>
      </c>
      <c r="D4524" t="s">
        <v>1483</v>
      </c>
      <c r="E4524" t="s">
        <v>1499</v>
      </c>
      <c r="F4524" t="s">
        <v>271</v>
      </c>
      <c r="G4524" t="s">
        <v>8</v>
      </c>
      <c r="H4524" t="s">
        <v>780</v>
      </c>
      <c r="J4524" t="s">
        <v>26813</v>
      </c>
      <c r="K4524" t="s">
        <v>22291</v>
      </c>
      <c r="L4524" t="s">
        <v>22291</v>
      </c>
      <c r="M4524" t="s">
        <v>22291</v>
      </c>
      <c r="N4524" t="str">
        <f t="shared" si="70"/>
        <v>OK</v>
      </c>
      <c r="O4524" t="str">
        <f>IF(OR(Table1_17[[#This Row],[amount]]&lt;$Y$8,Table1_17[[#This Row],[amount]]&gt;$Y$7),"Outlier","Normal")</f>
        <v>Normal</v>
      </c>
      <c r="P4524" t="str">
        <f>IF(OR(Table1_17[[#This Row],[missing_flag]]="Missing",Table1_17[[#This Row],[outlier_flag]]="Outliers"),"Review","Valid")</f>
        <v>Valid</v>
      </c>
    </row>
    <row r="4525" spans="1:16">
      <c r="A4525" t="s">
        <v>10534</v>
      </c>
      <c r="B4525" s="1">
        <v>45132</v>
      </c>
      <c r="C4525">
        <v>-42736.35</v>
      </c>
      <c r="D4525" t="s">
        <v>1478</v>
      </c>
      <c r="E4525" t="s">
        <v>1496</v>
      </c>
      <c r="F4525" t="s">
        <v>268</v>
      </c>
      <c r="G4525" t="s">
        <v>29</v>
      </c>
      <c r="I4525" t="s">
        <v>97</v>
      </c>
      <c r="J4525" t="s">
        <v>26814</v>
      </c>
      <c r="K4525" t="s">
        <v>22291</v>
      </c>
      <c r="L4525" t="s">
        <v>22291</v>
      </c>
      <c r="M4525" t="s">
        <v>22291</v>
      </c>
      <c r="N4525" t="str">
        <f t="shared" si="70"/>
        <v>OK</v>
      </c>
      <c r="O4525" t="str">
        <f>IF(OR(Table1_17[[#This Row],[amount]]&lt;$Y$8,Table1_17[[#This Row],[amount]]&gt;$Y$7),"Outlier","Normal")</f>
        <v>Normal</v>
      </c>
      <c r="P4525" t="str">
        <f>IF(OR(Table1_17[[#This Row],[missing_flag]]="Missing",Table1_17[[#This Row],[outlier_flag]]="Outliers"),"Review","Valid")</f>
        <v>Valid</v>
      </c>
    </row>
    <row r="4526" spans="1:16">
      <c r="A4526" t="s">
        <v>10536</v>
      </c>
      <c r="B4526" s="1">
        <v>44917</v>
      </c>
      <c r="C4526">
        <v>-49698.82</v>
      </c>
      <c r="D4526" t="s">
        <v>1478</v>
      </c>
      <c r="E4526" t="s">
        <v>36</v>
      </c>
      <c r="F4526" t="s">
        <v>268</v>
      </c>
      <c r="G4526" t="s">
        <v>29</v>
      </c>
      <c r="I4526" t="s">
        <v>207</v>
      </c>
      <c r="J4526" t="s">
        <v>26815</v>
      </c>
      <c r="K4526" t="s">
        <v>22291</v>
      </c>
      <c r="L4526" t="s">
        <v>22291</v>
      </c>
      <c r="M4526" t="s">
        <v>22291</v>
      </c>
      <c r="N4526" t="str">
        <f t="shared" si="70"/>
        <v>OK</v>
      </c>
      <c r="O4526" t="str">
        <f>IF(OR(Table1_17[[#This Row],[amount]]&lt;$Y$8,Table1_17[[#This Row],[amount]]&gt;$Y$7),"Outlier","Normal")</f>
        <v>Normal</v>
      </c>
      <c r="P4526" t="str">
        <f>IF(OR(Table1_17[[#This Row],[missing_flag]]="Missing",Table1_17[[#This Row],[outlier_flag]]="Outliers"),"Review","Valid")</f>
        <v>Valid</v>
      </c>
    </row>
    <row r="4527" spans="1:16">
      <c r="A4527" t="s">
        <v>10538</v>
      </c>
      <c r="B4527" s="1">
        <v>44867</v>
      </c>
      <c r="C4527">
        <v>-53916.46</v>
      </c>
      <c r="D4527" t="s">
        <v>1478</v>
      </c>
      <c r="E4527" t="s">
        <v>36</v>
      </c>
      <c r="F4527" t="s">
        <v>268</v>
      </c>
      <c r="G4527" t="s">
        <v>17</v>
      </c>
      <c r="I4527" t="s">
        <v>55</v>
      </c>
      <c r="J4527" t="s">
        <v>26816</v>
      </c>
      <c r="K4527" t="s">
        <v>22291</v>
      </c>
      <c r="L4527" t="s">
        <v>22291</v>
      </c>
      <c r="M4527" t="s">
        <v>22291</v>
      </c>
      <c r="N4527" t="str">
        <f t="shared" si="70"/>
        <v>OK</v>
      </c>
      <c r="O4527" t="str">
        <f>IF(OR(Table1_17[[#This Row],[amount]]&lt;$Y$8,Table1_17[[#This Row],[amount]]&gt;$Y$7),"Outlier","Normal")</f>
        <v>Normal</v>
      </c>
      <c r="P4527" t="str">
        <f>IF(OR(Table1_17[[#This Row],[missing_flag]]="Missing",Table1_17[[#This Row],[outlier_flag]]="Outliers"),"Review","Valid")</f>
        <v>Valid</v>
      </c>
    </row>
    <row r="4528" spans="1:16">
      <c r="A4528" t="s">
        <v>10540</v>
      </c>
      <c r="B4528" s="1">
        <v>45150</v>
      </c>
      <c r="C4528">
        <v>-52981.38</v>
      </c>
      <c r="D4528" t="s">
        <v>1478</v>
      </c>
      <c r="E4528" t="s">
        <v>1534</v>
      </c>
      <c r="F4528" t="s">
        <v>264</v>
      </c>
      <c r="G4528" t="s">
        <v>29</v>
      </c>
      <c r="I4528" t="s">
        <v>53</v>
      </c>
      <c r="J4528" t="s">
        <v>26817</v>
      </c>
      <c r="K4528" t="s">
        <v>22291</v>
      </c>
      <c r="L4528" t="s">
        <v>22291</v>
      </c>
      <c r="M4528" t="s">
        <v>22291</v>
      </c>
      <c r="N4528" t="str">
        <f t="shared" si="70"/>
        <v>OK</v>
      </c>
      <c r="O4528" t="str">
        <f>IF(OR(Table1_17[[#This Row],[amount]]&lt;$Y$8,Table1_17[[#This Row],[amount]]&gt;$Y$7),"Outlier","Normal")</f>
        <v>Normal</v>
      </c>
      <c r="P4528" t="str">
        <f>IF(OR(Table1_17[[#This Row],[missing_flag]]="Missing",Table1_17[[#This Row],[outlier_flag]]="Outliers"),"Review","Valid")</f>
        <v>Valid</v>
      </c>
    </row>
    <row r="4529" spans="1:16">
      <c r="A4529" t="s">
        <v>10542</v>
      </c>
      <c r="B4529" s="1">
        <v>45011</v>
      </c>
      <c r="C4529">
        <v>-2000</v>
      </c>
      <c r="D4529" t="s">
        <v>1478</v>
      </c>
      <c r="E4529" t="s">
        <v>36</v>
      </c>
      <c r="F4529" t="s">
        <v>268</v>
      </c>
      <c r="G4529" t="s">
        <v>29</v>
      </c>
      <c r="I4529" t="s">
        <v>55</v>
      </c>
      <c r="J4529" t="s">
        <v>26818</v>
      </c>
      <c r="K4529" t="s">
        <v>22291</v>
      </c>
      <c r="L4529" t="s">
        <v>22291</v>
      </c>
      <c r="M4529" t="s">
        <v>22291</v>
      </c>
      <c r="N4529" t="str">
        <f t="shared" si="70"/>
        <v>OK</v>
      </c>
      <c r="O4529" t="str">
        <f>IF(OR(Table1_17[[#This Row],[amount]]&lt;$Y$8,Table1_17[[#This Row],[amount]]&gt;$Y$7),"Outlier","Normal")</f>
        <v>Normal</v>
      </c>
      <c r="P4529" t="str">
        <f>IF(OR(Table1_17[[#This Row],[missing_flag]]="Missing",Table1_17[[#This Row],[outlier_flag]]="Outliers"),"Review","Valid")</f>
        <v>Valid</v>
      </c>
    </row>
    <row r="4530" spans="1:16">
      <c r="A4530" t="s">
        <v>10544</v>
      </c>
      <c r="B4530" s="1">
        <v>45083</v>
      </c>
      <c r="C4530">
        <v>-21552.62</v>
      </c>
      <c r="D4530" t="s">
        <v>1478</v>
      </c>
      <c r="E4530" t="s">
        <v>20</v>
      </c>
      <c r="F4530" t="s">
        <v>268</v>
      </c>
      <c r="G4530" t="s">
        <v>17</v>
      </c>
      <c r="I4530" t="s">
        <v>201</v>
      </c>
      <c r="J4530" t="s">
        <v>26819</v>
      </c>
      <c r="K4530" t="s">
        <v>22291</v>
      </c>
      <c r="L4530" t="s">
        <v>22291</v>
      </c>
      <c r="M4530" t="s">
        <v>22291</v>
      </c>
      <c r="N4530" t="str">
        <f t="shared" si="70"/>
        <v>OK</v>
      </c>
      <c r="O4530" t="str">
        <f>IF(OR(Table1_17[[#This Row],[amount]]&lt;$Y$8,Table1_17[[#This Row],[amount]]&gt;$Y$7),"Outlier","Normal")</f>
        <v>Normal</v>
      </c>
      <c r="P4530" t="str">
        <f>IF(OR(Table1_17[[#This Row],[missing_flag]]="Missing",Table1_17[[#This Row],[outlier_flag]]="Outliers"),"Review","Valid")</f>
        <v>Valid</v>
      </c>
    </row>
    <row r="4531" spans="1:16">
      <c r="A4531" t="s">
        <v>10546</v>
      </c>
      <c r="B4531" s="1">
        <v>44645</v>
      </c>
      <c r="C4531">
        <v>137710.04999999999</v>
      </c>
      <c r="D4531" t="s">
        <v>1483</v>
      </c>
      <c r="E4531" t="s">
        <v>1499</v>
      </c>
      <c r="F4531" t="s">
        <v>264</v>
      </c>
      <c r="G4531" t="s">
        <v>13</v>
      </c>
      <c r="H4531" t="s">
        <v>874</v>
      </c>
      <c r="J4531" t="s">
        <v>26820</v>
      </c>
      <c r="K4531" t="s">
        <v>22291</v>
      </c>
      <c r="L4531" t="s">
        <v>22291</v>
      </c>
      <c r="M4531" t="s">
        <v>22291</v>
      </c>
      <c r="N4531" t="str">
        <f t="shared" si="70"/>
        <v>OK</v>
      </c>
      <c r="O4531" t="str">
        <f>IF(OR(Table1_17[[#This Row],[amount]]&lt;$Y$8,Table1_17[[#This Row],[amount]]&gt;$Y$7),"Outlier","Normal")</f>
        <v>Normal</v>
      </c>
      <c r="P4531" t="str">
        <f>IF(OR(Table1_17[[#This Row],[missing_flag]]="Missing",Table1_17[[#This Row],[outlier_flag]]="Outliers"),"Review","Valid")</f>
        <v>Valid</v>
      </c>
    </row>
    <row r="4532" spans="1:16">
      <c r="A4532" t="s">
        <v>10548</v>
      </c>
      <c r="B4532" s="1">
        <v>44998</v>
      </c>
      <c r="C4532">
        <v>168668.01</v>
      </c>
      <c r="D4532" t="s">
        <v>1483</v>
      </c>
      <c r="E4532" t="s">
        <v>1499</v>
      </c>
      <c r="F4532" t="s">
        <v>264</v>
      </c>
      <c r="G4532" t="s">
        <v>8</v>
      </c>
      <c r="H4532" t="s">
        <v>1347</v>
      </c>
      <c r="J4532" t="s">
        <v>26821</v>
      </c>
      <c r="K4532" t="s">
        <v>22291</v>
      </c>
      <c r="L4532" t="s">
        <v>22291</v>
      </c>
      <c r="M4532" t="s">
        <v>22291</v>
      </c>
      <c r="N4532" t="str">
        <f t="shared" si="70"/>
        <v>OK</v>
      </c>
      <c r="O4532" t="str">
        <f>IF(OR(Table1_17[[#This Row],[amount]]&lt;$Y$8,Table1_17[[#This Row],[amount]]&gt;$Y$7),"Outlier","Normal")</f>
        <v>Normal</v>
      </c>
      <c r="P4532" t="str">
        <f>IF(OR(Table1_17[[#This Row],[missing_flag]]="Missing",Table1_17[[#This Row],[outlier_flag]]="Outliers"),"Review","Valid")</f>
        <v>Valid</v>
      </c>
    </row>
    <row r="4533" spans="1:16">
      <c r="A4533" t="s">
        <v>10550</v>
      </c>
      <c r="B4533" s="1">
        <v>45044</v>
      </c>
      <c r="C4533">
        <v>-28499.05</v>
      </c>
      <c r="D4533" t="s">
        <v>1478</v>
      </c>
      <c r="E4533" t="s">
        <v>1496</v>
      </c>
      <c r="F4533" t="s">
        <v>264</v>
      </c>
      <c r="G4533" t="s">
        <v>13</v>
      </c>
      <c r="I4533" t="s">
        <v>179</v>
      </c>
      <c r="J4533" t="s">
        <v>26822</v>
      </c>
      <c r="K4533" t="s">
        <v>22291</v>
      </c>
      <c r="L4533" t="s">
        <v>22291</v>
      </c>
      <c r="M4533" t="s">
        <v>22291</v>
      </c>
      <c r="N4533" t="str">
        <f t="shared" si="70"/>
        <v>OK</v>
      </c>
      <c r="O4533" t="str">
        <f>IF(OR(Table1_17[[#This Row],[amount]]&lt;$Y$8,Table1_17[[#This Row],[amount]]&gt;$Y$7),"Outlier","Normal")</f>
        <v>Normal</v>
      </c>
      <c r="P4533" t="str">
        <f>IF(OR(Table1_17[[#This Row],[missing_flag]]="Missing",Table1_17[[#This Row],[outlier_flag]]="Outliers"),"Review","Valid")</f>
        <v>Valid</v>
      </c>
    </row>
    <row r="4534" spans="1:16">
      <c r="A4534" t="s">
        <v>10552</v>
      </c>
      <c r="B4534" s="1">
        <v>45151</v>
      </c>
      <c r="C4534">
        <v>31183.93</v>
      </c>
      <c r="D4534" t="s">
        <v>1587</v>
      </c>
      <c r="E4534" t="s">
        <v>1587</v>
      </c>
      <c r="F4534" t="s">
        <v>264</v>
      </c>
      <c r="G4534" t="s">
        <v>13</v>
      </c>
      <c r="J4534" t="s">
        <v>26823</v>
      </c>
      <c r="K4534" t="s">
        <v>22291</v>
      </c>
      <c r="L4534" t="s">
        <v>22291</v>
      </c>
      <c r="M4534" t="s">
        <v>22291</v>
      </c>
      <c r="N4534" t="str">
        <f t="shared" si="70"/>
        <v>OK</v>
      </c>
      <c r="O4534" t="str">
        <f>IF(OR(Table1_17[[#This Row],[amount]]&lt;$Y$8,Table1_17[[#This Row],[amount]]&gt;$Y$7),"Outlier","Normal")</f>
        <v>Normal</v>
      </c>
      <c r="P4534" t="str">
        <f>IF(OR(Table1_17[[#This Row],[missing_flag]]="Missing",Table1_17[[#This Row],[outlier_flag]]="Outliers"),"Review","Valid")</f>
        <v>Valid</v>
      </c>
    </row>
    <row r="4535" spans="1:16">
      <c r="A4535" t="s">
        <v>10554</v>
      </c>
      <c r="B4535" s="1">
        <v>44872</v>
      </c>
      <c r="C4535">
        <v>191586.99</v>
      </c>
      <c r="D4535" t="s">
        <v>1483</v>
      </c>
      <c r="E4535" t="s">
        <v>1487</v>
      </c>
      <c r="F4535" t="s">
        <v>268</v>
      </c>
      <c r="G4535" t="s">
        <v>17</v>
      </c>
      <c r="H4535" t="s">
        <v>866</v>
      </c>
      <c r="J4535" t="s">
        <v>26824</v>
      </c>
      <c r="K4535" t="s">
        <v>22291</v>
      </c>
      <c r="L4535" t="s">
        <v>22291</v>
      </c>
      <c r="M4535" t="s">
        <v>22291</v>
      </c>
      <c r="N4535" t="str">
        <f t="shared" si="70"/>
        <v>OK</v>
      </c>
      <c r="O4535" t="str">
        <f>IF(OR(Table1_17[[#This Row],[amount]]&lt;$Y$8,Table1_17[[#This Row],[amount]]&gt;$Y$7),"Outlier","Normal")</f>
        <v>Normal</v>
      </c>
      <c r="P4535" t="str">
        <f>IF(OR(Table1_17[[#This Row],[missing_flag]]="Missing",Table1_17[[#This Row],[outlier_flag]]="Outliers"),"Review","Valid")</f>
        <v>Valid</v>
      </c>
    </row>
    <row r="4536" spans="1:16">
      <c r="A4536" t="s">
        <v>10556</v>
      </c>
      <c r="B4536" s="1">
        <v>44853</v>
      </c>
      <c r="C4536">
        <v>160433.53</v>
      </c>
      <c r="D4536" t="s">
        <v>1483</v>
      </c>
      <c r="E4536" t="s">
        <v>1487</v>
      </c>
      <c r="F4536" t="s">
        <v>271</v>
      </c>
      <c r="G4536" t="s">
        <v>13</v>
      </c>
      <c r="H4536" t="s">
        <v>1153</v>
      </c>
      <c r="J4536" t="s">
        <v>26825</v>
      </c>
      <c r="K4536" t="s">
        <v>22291</v>
      </c>
      <c r="L4536" t="s">
        <v>22291</v>
      </c>
      <c r="M4536" t="s">
        <v>22291</v>
      </c>
      <c r="N4536" t="str">
        <f t="shared" si="70"/>
        <v>OK</v>
      </c>
      <c r="O4536" t="str">
        <f>IF(OR(Table1_17[[#This Row],[amount]]&lt;$Y$8,Table1_17[[#This Row],[amount]]&gt;$Y$7),"Outlier","Normal")</f>
        <v>Normal</v>
      </c>
      <c r="P4536" t="str">
        <f>IF(OR(Table1_17[[#This Row],[missing_flag]]="Missing",Table1_17[[#This Row],[outlier_flag]]="Outliers"),"Review","Valid")</f>
        <v>Valid</v>
      </c>
    </row>
    <row r="4537" spans="1:16">
      <c r="A4537" t="s">
        <v>10558</v>
      </c>
      <c r="B4537" s="1">
        <v>45019</v>
      </c>
      <c r="C4537">
        <v>143026.15</v>
      </c>
      <c r="D4537" t="s">
        <v>1483</v>
      </c>
      <c r="E4537" t="s">
        <v>1499</v>
      </c>
      <c r="F4537" t="s">
        <v>268</v>
      </c>
      <c r="G4537" t="s">
        <v>8</v>
      </c>
      <c r="H4537" t="s">
        <v>977</v>
      </c>
      <c r="J4537" t="s">
        <v>26826</v>
      </c>
      <c r="K4537" t="s">
        <v>22291</v>
      </c>
      <c r="L4537" t="s">
        <v>22291</v>
      </c>
      <c r="M4537" t="s">
        <v>22291</v>
      </c>
      <c r="N4537" t="str">
        <f t="shared" si="70"/>
        <v>OK</v>
      </c>
      <c r="O4537" t="str">
        <f>IF(OR(Table1_17[[#This Row],[amount]]&lt;$Y$8,Table1_17[[#This Row],[amount]]&gt;$Y$7),"Outlier","Normal")</f>
        <v>Normal</v>
      </c>
      <c r="P4537" t="str">
        <f>IF(OR(Table1_17[[#This Row],[missing_flag]]="Missing",Table1_17[[#This Row],[outlier_flag]]="Outliers"),"Review","Valid")</f>
        <v>Valid</v>
      </c>
    </row>
    <row r="4538" spans="1:16">
      <c r="A4538" t="s">
        <v>10560</v>
      </c>
      <c r="B4538" s="1">
        <v>44643</v>
      </c>
      <c r="C4538">
        <v>-38920.15</v>
      </c>
      <c r="D4538" t="s">
        <v>1478</v>
      </c>
      <c r="E4538" t="s">
        <v>1509</v>
      </c>
      <c r="F4538" t="s">
        <v>271</v>
      </c>
      <c r="G4538" t="s">
        <v>8</v>
      </c>
      <c r="I4538" t="s">
        <v>236</v>
      </c>
      <c r="J4538" t="s">
        <v>26827</v>
      </c>
      <c r="K4538" t="s">
        <v>22291</v>
      </c>
      <c r="L4538" t="s">
        <v>22291</v>
      </c>
      <c r="M4538" t="s">
        <v>22291</v>
      </c>
      <c r="N4538" t="str">
        <f t="shared" si="70"/>
        <v>OK</v>
      </c>
      <c r="O4538" t="str">
        <f>IF(OR(Table1_17[[#This Row],[amount]]&lt;$Y$8,Table1_17[[#This Row],[amount]]&gt;$Y$7),"Outlier","Normal")</f>
        <v>Normal</v>
      </c>
      <c r="P4538" t="str">
        <f>IF(OR(Table1_17[[#This Row],[missing_flag]]="Missing",Table1_17[[#This Row],[outlier_flag]]="Outliers"),"Review","Valid")</f>
        <v>Valid</v>
      </c>
    </row>
    <row r="4539" spans="1:16">
      <c r="A4539" t="s">
        <v>10562</v>
      </c>
      <c r="B4539" s="1">
        <v>44706</v>
      </c>
      <c r="C4539">
        <v>-57126.28</v>
      </c>
      <c r="D4539" t="s">
        <v>1478</v>
      </c>
      <c r="E4539" t="s">
        <v>7</v>
      </c>
      <c r="F4539" t="s">
        <v>264</v>
      </c>
      <c r="G4539" t="s">
        <v>8</v>
      </c>
      <c r="I4539" t="s">
        <v>163</v>
      </c>
      <c r="J4539" t="s">
        <v>26828</v>
      </c>
      <c r="K4539" t="s">
        <v>22291</v>
      </c>
      <c r="L4539" t="s">
        <v>22291</v>
      </c>
      <c r="M4539" t="s">
        <v>22291</v>
      </c>
      <c r="N4539" t="str">
        <f t="shared" si="70"/>
        <v>OK</v>
      </c>
      <c r="O4539" t="str">
        <f>IF(OR(Table1_17[[#This Row],[amount]]&lt;$Y$8,Table1_17[[#This Row],[amount]]&gt;$Y$7),"Outlier","Normal")</f>
        <v>Normal</v>
      </c>
      <c r="P4539" t="str">
        <f>IF(OR(Table1_17[[#This Row],[missing_flag]]="Missing",Table1_17[[#This Row],[outlier_flag]]="Outliers"),"Review","Valid")</f>
        <v>Valid</v>
      </c>
    </row>
    <row r="4540" spans="1:16">
      <c r="A4540" t="s">
        <v>10564</v>
      </c>
      <c r="B4540" s="1">
        <v>44691</v>
      </c>
      <c r="C4540">
        <v>183350.72</v>
      </c>
      <c r="D4540" t="s">
        <v>1483</v>
      </c>
      <c r="E4540" t="s">
        <v>1499</v>
      </c>
      <c r="F4540" t="s">
        <v>271</v>
      </c>
      <c r="G4540" t="s">
        <v>29</v>
      </c>
      <c r="H4540" t="s">
        <v>836</v>
      </c>
      <c r="J4540" t="s">
        <v>26829</v>
      </c>
      <c r="K4540" t="s">
        <v>22291</v>
      </c>
      <c r="L4540" t="s">
        <v>22291</v>
      </c>
      <c r="M4540" t="s">
        <v>22291</v>
      </c>
      <c r="N4540" t="str">
        <f t="shared" si="70"/>
        <v>OK</v>
      </c>
      <c r="O4540" t="str">
        <f>IF(OR(Table1_17[[#This Row],[amount]]&lt;$Y$8,Table1_17[[#This Row],[amount]]&gt;$Y$7),"Outlier","Normal")</f>
        <v>Normal</v>
      </c>
      <c r="P4540" t="str">
        <f>IF(OR(Table1_17[[#This Row],[missing_flag]]="Missing",Table1_17[[#This Row],[outlier_flag]]="Outliers"),"Review","Valid")</f>
        <v>Valid</v>
      </c>
    </row>
    <row r="4541" spans="1:16">
      <c r="A4541" t="s">
        <v>10566</v>
      </c>
      <c r="B4541" s="1">
        <v>44929</v>
      </c>
      <c r="C4541">
        <v>179989.07</v>
      </c>
      <c r="D4541" t="s">
        <v>1483</v>
      </c>
      <c r="E4541" t="s">
        <v>1484</v>
      </c>
      <c r="F4541" t="s">
        <v>271</v>
      </c>
      <c r="G4541" t="s">
        <v>8</v>
      </c>
      <c r="H4541" t="s">
        <v>1169</v>
      </c>
      <c r="J4541" t="s">
        <v>26830</v>
      </c>
      <c r="K4541" t="s">
        <v>22291</v>
      </c>
      <c r="L4541" t="s">
        <v>22291</v>
      </c>
      <c r="M4541" t="s">
        <v>22291</v>
      </c>
      <c r="N4541" t="str">
        <f t="shared" si="70"/>
        <v>OK</v>
      </c>
      <c r="O4541" t="str">
        <f>IF(OR(Table1_17[[#This Row],[amount]]&lt;$Y$8,Table1_17[[#This Row],[amount]]&gt;$Y$7),"Outlier","Normal")</f>
        <v>Normal</v>
      </c>
      <c r="P4541" t="str">
        <f>IF(OR(Table1_17[[#This Row],[missing_flag]]="Missing",Table1_17[[#This Row],[outlier_flag]]="Outliers"),"Review","Valid")</f>
        <v>Valid</v>
      </c>
    </row>
    <row r="4542" spans="1:16">
      <c r="A4542" t="s">
        <v>10568</v>
      </c>
      <c r="B4542" s="1">
        <v>44905</v>
      </c>
      <c r="C4542">
        <v>-5782.61</v>
      </c>
      <c r="D4542" t="s">
        <v>1478</v>
      </c>
      <c r="E4542" t="s">
        <v>1509</v>
      </c>
      <c r="F4542" t="s">
        <v>268</v>
      </c>
      <c r="G4542" t="s">
        <v>13</v>
      </c>
      <c r="I4542" t="s">
        <v>167</v>
      </c>
      <c r="J4542" t="s">
        <v>26831</v>
      </c>
      <c r="K4542" t="s">
        <v>22291</v>
      </c>
      <c r="L4542" t="s">
        <v>22291</v>
      </c>
      <c r="M4542" t="s">
        <v>22291</v>
      </c>
      <c r="N4542" t="str">
        <f t="shared" si="70"/>
        <v>OK</v>
      </c>
      <c r="O4542" t="str">
        <f>IF(OR(Table1_17[[#This Row],[amount]]&lt;$Y$8,Table1_17[[#This Row],[amount]]&gt;$Y$7),"Outlier","Normal")</f>
        <v>Normal</v>
      </c>
      <c r="P4542" t="str">
        <f>IF(OR(Table1_17[[#This Row],[missing_flag]]="Missing",Table1_17[[#This Row],[outlier_flag]]="Outliers"),"Review","Valid")</f>
        <v>Valid</v>
      </c>
    </row>
    <row r="4543" spans="1:16">
      <c r="A4543" t="s">
        <v>10570</v>
      </c>
      <c r="B4543" s="1">
        <v>44674</v>
      </c>
      <c r="C4543">
        <v>-38585.51</v>
      </c>
      <c r="D4543" t="s">
        <v>1478</v>
      </c>
      <c r="E4543" t="s">
        <v>36</v>
      </c>
      <c r="F4543" t="s">
        <v>271</v>
      </c>
      <c r="G4543" t="s">
        <v>13</v>
      </c>
      <c r="I4543" t="s">
        <v>49</v>
      </c>
      <c r="J4543" t="s">
        <v>26832</v>
      </c>
      <c r="K4543" t="s">
        <v>22291</v>
      </c>
      <c r="L4543" t="s">
        <v>22291</v>
      </c>
      <c r="M4543" t="s">
        <v>22291</v>
      </c>
      <c r="N4543" t="str">
        <f t="shared" si="70"/>
        <v>OK</v>
      </c>
      <c r="O4543" t="str">
        <f>IF(OR(Table1_17[[#This Row],[amount]]&lt;$Y$8,Table1_17[[#This Row],[amount]]&gt;$Y$7),"Outlier","Normal")</f>
        <v>Normal</v>
      </c>
      <c r="P4543" t="str">
        <f>IF(OR(Table1_17[[#This Row],[missing_flag]]="Missing",Table1_17[[#This Row],[outlier_flag]]="Outliers"),"Review","Valid")</f>
        <v>Valid</v>
      </c>
    </row>
    <row r="4544" spans="1:16">
      <c r="A4544" t="s">
        <v>10572</v>
      </c>
      <c r="B4544" s="1">
        <v>45242</v>
      </c>
      <c r="C4544">
        <v>-6466.66</v>
      </c>
      <c r="D4544" t="s">
        <v>1478</v>
      </c>
      <c r="E4544" t="s">
        <v>1496</v>
      </c>
      <c r="F4544" t="s">
        <v>268</v>
      </c>
      <c r="G4544" t="s">
        <v>13</v>
      </c>
      <c r="I4544" t="s">
        <v>75</v>
      </c>
      <c r="J4544" t="s">
        <v>26833</v>
      </c>
      <c r="K4544" t="s">
        <v>22291</v>
      </c>
      <c r="L4544" t="s">
        <v>22291</v>
      </c>
      <c r="M4544" t="s">
        <v>22291</v>
      </c>
      <c r="N4544" t="str">
        <f t="shared" si="70"/>
        <v>OK</v>
      </c>
      <c r="O4544" t="str">
        <f>IF(OR(Table1_17[[#This Row],[amount]]&lt;$Y$8,Table1_17[[#This Row],[amount]]&gt;$Y$7),"Outlier","Normal")</f>
        <v>Normal</v>
      </c>
      <c r="P4544" t="str">
        <f>IF(OR(Table1_17[[#This Row],[missing_flag]]="Missing",Table1_17[[#This Row],[outlier_flag]]="Outliers"),"Review","Valid")</f>
        <v>Valid</v>
      </c>
    </row>
    <row r="4545" spans="1:16">
      <c r="A4545" t="s">
        <v>10574</v>
      </c>
      <c r="B4545" s="1">
        <v>44770</v>
      </c>
      <c r="C4545">
        <v>189634.57</v>
      </c>
      <c r="D4545" t="s">
        <v>1483</v>
      </c>
      <c r="E4545" t="s">
        <v>1487</v>
      </c>
      <c r="F4545" t="s">
        <v>268</v>
      </c>
      <c r="G4545" t="s">
        <v>13</v>
      </c>
      <c r="H4545" t="s">
        <v>1179</v>
      </c>
      <c r="J4545" t="s">
        <v>26834</v>
      </c>
      <c r="K4545" t="s">
        <v>22291</v>
      </c>
      <c r="L4545" t="s">
        <v>22291</v>
      </c>
      <c r="M4545" t="s">
        <v>22291</v>
      </c>
      <c r="N4545" t="str">
        <f t="shared" si="70"/>
        <v>OK</v>
      </c>
      <c r="O4545" t="str">
        <f>IF(OR(Table1_17[[#This Row],[amount]]&lt;$Y$8,Table1_17[[#This Row],[amount]]&gt;$Y$7),"Outlier","Normal")</f>
        <v>Normal</v>
      </c>
      <c r="P4545" t="str">
        <f>IF(OR(Table1_17[[#This Row],[missing_flag]]="Missing",Table1_17[[#This Row],[outlier_flag]]="Outliers"),"Review","Valid")</f>
        <v>Valid</v>
      </c>
    </row>
    <row r="4546" spans="1:16">
      <c r="A4546" t="s">
        <v>10576</v>
      </c>
      <c r="B4546" s="1">
        <v>45225</v>
      </c>
      <c r="C4546">
        <v>-2000</v>
      </c>
      <c r="D4546" t="s">
        <v>1478</v>
      </c>
      <c r="E4546" t="s">
        <v>1496</v>
      </c>
      <c r="F4546" t="s">
        <v>264</v>
      </c>
      <c r="G4546" t="s">
        <v>29</v>
      </c>
      <c r="I4546" t="s">
        <v>103</v>
      </c>
      <c r="J4546" t="s">
        <v>26835</v>
      </c>
      <c r="K4546" t="s">
        <v>22291</v>
      </c>
      <c r="L4546" t="s">
        <v>22291</v>
      </c>
      <c r="M4546" t="s">
        <v>22291</v>
      </c>
      <c r="N4546" t="str">
        <f t="shared" si="70"/>
        <v>OK</v>
      </c>
      <c r="O4546" t="str">
        <f>IF(OR(Table1_17[[#This Row],[amount]]&lt;$Y$8,Table1_17[[#This Row],[amount]]&gt;$Y$7),"Outlier","Normal")</f>
        <v>Normal</v>
      </c>
      <c r="P4546" t="str">
        <f>IF(OR(Table1_17[[#This Row],[missing_flag]]="Missing",Table1_17[[#This Row],[outlier_flag]]="Outliers"),"Review","Valid")</f>
        <v>Valid</v>
      </c>
    </row>
    <row r="4547" spans="1:16">
      <c r="A4547" t="s">
        <v>10578</v>
      </c>
      <c r="B4547" s="1">
        <v>44879</v>
      </c>
      <c r="C4547">
        <v>-72031.13</v>
      </c>
      <c r="D4547" t="s">
        <v>1478</v>
      </c>
      <c r="E4547" t="s">
        <v>20</v>
      </c>
      <c r="F4547" t="s">
        <v>268</v>
      </c>
      <c r="G4547" t="s">
        <v>13</v>
      </c>
      <c r="I4547" t="s">
        <v>27</v>
      </c>
      <c r="J4547" t="s">
        <v>26836</v>
      </c>
      <c r="K4547" t="s">
        <v>22291</v>
      </c>
      <c r="L4547" t="s">
        <v>22291</v>
      </c>
      <c r="M4547" t="s">
        <v>22291</v>
      </c>
      <c r="N4547" t="str">
        <f t="shared" ref="N4547:N4610" si="71">IF(OR(B4547="",C4547="",D4547="",F4547=""),"Missing","OK")</f>
        <v>OK</v>
      </c>
      <c r="O4547" t="str">
        <f>IF(OR(Table1_17[[#This Row],[amount]]&lt;$Y$8,Table1_17[[#This Row],[amount]]&gt;$Y$7),"Outlier","Normal")</f>
        <v>Normal</v>
      </c>
      <c r="P4547" t="str">
        <f>IF(OR(Table1_17[[#This Row],[missing_flag]]="Missing",Table1_17[[#This Row],[outlier_flag]]="Outliers"),"Review","Valid")</f>
        <v>Valid</v>
      </c>
    </row>
    <row r="4548" spans="1:16">
      <c r="A4548" t="s">
        <v>10580</v>
      </c>
      <c r="B4548" s="1">
        <v>45017</v>
      </c>
      <c r="C4548">
        <v>-55788.27</v>
      </c>
      <c r="D4548" t="s">
        <v>1478</v>
      </c>
      <c r="E4548" t="s">
        <v>7</v>
      </c>
      <c r="F4548" t="s">
        <v>264</v>
      </c>
      <c r="G4548" t="s">
        <v>29</v>
      </c>
      <c r="I4548" t="s">
        <v>79</v>
      </c>
      <c r="J4548" t="s">
        <v>26837</v>
      </c>
      <c r="K4548" t="s">
        <v>22291</v>
      </c>
      <c r="L4548" t="s">
        <v>22291</v>
      </c>
      <c r="M4548" t="s">
        <v>22291</v>
      </c>
      <c r="N4548" t="str">
        <f t="shared" si="71"/>
        <v>OK</v>
      </c>
      <c r="O4548" t="str">
        <f>IF(OR(Table1_17[[#This Row],[amount]]&lt;$Y$8,Table1_17[[#This Row],[amount]]&gt;$Y$7),"Outlier","Normal")</f>
        <v>Normal</v>
      </c>
      <c r="P4548" t="str">
        <f>IF(OR(Table1_17[[#This Row],[missing_flag]]="Missing",Table1_17[[#This Row],[outlier_flag]]="Outliers"),"Review","Valid")</f>
        <v>Valid</v>
      </c>
    </row>
    <row r="4549" spans="1:16">
      <c r="A4549" t="s">
        <v>10582</v>
      </c>
      <c r="B4549" s="1">
        <v>44790</v>
      </c>
      <c r="C4549">
        <v>24653.72</v>
      </c>
      <c r="D4549" t="s">
        <v>1587</v>
      </c>
      <c r="E4549" t="s">
        <v>1587</v>
      </c>
      <c r="F4549" t="s">
        <v>268</v>
      </c>
      <c r="G4549" t="s">
        <v>29</v>
      </c>
      <c r="J4549" t="s">
        <v>26838</v>
      </c>
      <c r="K4549" t="s">
        <v>22291</v>
      </c>
      <c r="L4549" t="s">
        <v>22291</v>
      </c>
      <c r="M4549" t="s">
        <v>22291</v>
      </c>
      <c r="N4549" t="str">
        <f t="shared" si="71"/>
        <v>OK</v>
      </c>
      <c r="O4549" t="str">
        <f>IF(OR(Table1_17[[#This Row],[amount]]&lt;$Y$8,Table1_17[[#This Row],[amount]]&gt;$Y$7),"Outlier","Normal")</f>
        <v>Normal</v>
      </c>
      <c r="P4549" t="str">
        <f>IF(OR(Table1_17[[#This Row],[missing_flag]]="Missing",Table1_17[[#This Row],[outlier_flag]]="Outliers"),"Review","Valid")</f>
        <v>Valid</v>
      </c>
    </row>
    <row r="4550" spans="1:16">
      <c r="A4550" t="s">
        <v>10584</v>
      </c>
      <c r="B4550" s="1">
        <v>44813</v>
      </c>
      <c r="C4550">
        <v>95069.86</v>
      </c>
      <c r="D4550" t="s">
        <v>1483</v>
      </c>
      <c r="E4550" t="s">
        <v>1487</v>
      </c>
      <c r="F4550" t="s">
        <v>271</v>
      </c>
      <c r="G4550" t="s">
        <v>13</v>
      </c>
      <c r="H4550" t="s">
        <v>1089</v>
      </c>
      <c r="J4550" t="s">
        <v>26839</v>
      </c>
      <c r="K4550" t="s">
        <v>22291</v>
      </c>
      <c r="L4550" t="s">
        <v>22291</v>
      </c>
      <c r="M4550" t="s">
        <v>22291</v>
      </c>
      <c r="N4550" t="str">
        <f t="shared" si="71"/>
        <v>OK</v>
      </c>
      <c r="O4550" t="str">
        <f>IF(OR(Table1_17[[#This Row],[amount]]&lt;$Y$8,Table1_17[[#This Row],[amount]]&gt;$Y$7),"Outlier","Normal")</f>
        <v>Normal</v>
      </c>
      <c r="P4550" t="str">
        <f>IF(OR(Table1_17[[#This Row],[missing_flag]]="Missing",Table1_17[[#This Row],[outlier_flag]]="Outliers"),"Review","Valid")</f>
        <v>Valid</v>
      </c>
    </row>
    <row r="4551" spans="1:16">
      <c r="A4551" t="s">
        <v>10586</v>
      </c>
      <c r="B4551" s="1">
        <v>44626</v>
      </c>
      <c r="C4551">
        <v>-46519.97</v>
      </c>
      <c r="D4551" t="s">
        <v>1478</v>
      </c>
      <c r="E4551" t="s">
        <v>7</v>
      </c>
      <c r="F4551" t="s">
        <v>264</v>
      </c>
      <c r="G4551" t="s">
        <v>29</v>
      </c>
      <c r="I4551" t="s">
        <v>215</v>
      </c>
      <c r="J4551" t="s">
        <v>26840</v>
      </c>
      <c r="K4551" t="s">
        <v>22291</v>
      </c>
      <c r="L4551" t="s">
        <v>22291</v>
      </c>
      <c r="M4551" t="s">
        <v>22291</v>
      </c>
      <c r="N4551" t="str">
        <f t="shared" si="71"/>
        <v>OK</v>
      </c>
      <c r="O4551" t="str">
        <f>IF(OR(Table1_17[[#This Row],[amount]]&lt;$Y$8,Table1_17[[#This Row],[amount]]&gt;$Y$7),"Outlier","Normal")</f>
        <v>Normal</v>
      </c>
      <c r="P4551" t="str">
        <f>IF(OR(Table1_17[[#This Row],[missing_flag]]="Missing",Table1_17[[#This Row],[outlier_flag]]="Outliers"),"Review","Valid")</f>
        <v>Valid</v>
      </c>
    </row>
    <row r="4552" spans="1:16">
      <c r="A4552" t="s">
        <v>10588</v>
      </c>
      <c r="B4552" s="1">
        <v>45128</v>
      </c>
      <c r="C4552">
        <v>-28176.89</v>
      </c>
      <c r="D4552" t="s">
        <v>1478</v>
      </c>
      <c r="E4552" t="s">
        <v>36</v>
      </c>
      <c r="F4552" t="s">
        <v>268</v>
      </c>
      <c r="G4552" t="s">
        <v>8</v>
      </c>
      <c r="I4552" t="s">
        <v>165</v>
      </c>
      <c r="J4552" t="s">
        <v>26841</v>
      </c>
      <c r="K4552" t="s">
        <v>22291</v>
      </c>
      <c r="L4552" t="s">
        <v>22291</v>
      </c>
      <c r="M4552" t="s">
        <v>22291</v>
      </c>
      <c r="N4552" t="str">
        <f t="shared" si="71"/>
        <v>OK</v>
      </c>
      <c r="O4552" t="str">
        <f>IF(OR(Table1_17[[#This Row],[amount]]&lt;$Y$8,Table1_17[[#This Row],[amount]]&gt;$Y$7),"Outlier","Normal")</f>
        <v>Normal</v>
      </c>
      <c r="P4552" t="str">
        <f>IF(OR(Table1_17[[#This Row],[missing_flag]]="Missing",Table1_17[[#This Row],[outlier_flag]]="Outliers"),"Review","Valid")</f>
        <v>Valid</v>
      </c>
    </row>
    <row r="4553" spans="1:16">
      <c r="A4553" t="s">
        <v>10590</v>
      </c>
      <c r="B4553" s="1">
        <v>45185</v>
      </c>
      <c r="C4553">
        <v>137813.4</v>
      </c>
      <c r="D4553" t="s">
        <v>1483</v>
      </c>
      <c r="E4553" t="s">
        <v>1499</v>
      </c>
      <c r="F4553" t="s">
        <v>271</v>
      </c>
      <c r="G4553" t="s">
        <v>8</v>
      </c>
      <c r="H4553" t="s">
        <v>1287</v>
      </c>
      <c r="J4553" t="s">
        <v>26842</v>
      </c>
      <c r="K4553" t="s">
        <v>22291</v>
      </c>
      <c r="L4553" t="s">
        <v>22291</v>
      </c>
      <c r="M4553" t="s">
        <v>22291</v>
      </c>
      <c r="N4553" t="str">
        <f t="shared" si="71"/>
        <v>OK</v>
      </c>
      <c r="O4553" t="str">
        <f>IF(OR(Table1_17[[#This Row],[amount]]&lt;$Y$8,Table1_17[[#This Row],[amount]]&gt;$Y$7),"Outlier","Normal")</f>
        <v>Normal</v>
      </c>
      <c r="P4553" t="str">
        <f>IF(OR(Table1_17[[#This Row],[missing_flag]]="Missing",Table1_17[[#This Row],[outlier_flag]]="Outliers"),"Review","Valid")</f>
        <v>Valid</v>
      </c>
    </row>
    <row r="4554" spans="1:16">
      <c r="A4554" t="s">
        <v>10592</v>
      </c>
      <c r="B4554" s="1">
        <v>45176</v>
      </c>
      <c r="C4554">
        <v>114317.12</v>
      </c>
      <c r="D4554" t="s">
        <v>1483</v>
      </c>
      <c r="E4554" t="s">
        <v>1487</v>
      </c>
      <c r="F4554" t="s">
        <v>268</v>
      </c>
      <c r="G4554" t="s">
        <v>29</v>
      </c>
      <c r="H4554" t="s">
        <v>904</v>
      </c>
      <c r="J4554" t="s">
        <v>26843</v>
      </c>
      <c r="K4554" t="s">
        <v>22291</v>
      </c>
      <c r="L4554" t="s">
        <v>22291</v>
      </c>
      <c r="M4554" t="s">
        <v>22291</v>
      </c>
      <c r="N4554" t="str">
        <f t="shared" si="71"/>
        <v>OK</v>
      </c>
      <c r="O4554" t="str">
        <f>IF(OR(Table1_17[[#This Row],[amount]]&lt;$Y$8,Table1_17[[#This Row],[amount]]&gt;$Y$7),"Outlier","Normal")</f>
        <v>Normal</v>
      </c>
      <c r="P4554" t="str">
        <f>IF(OR(Table1_17[[#This Row],[missing_flag]]="Missing",Table1_17[[#This Row],[outlier_flag]]="Outliers"),"Review","Valid")</f>
        <v>Valid</v>
      </c>
    </row>
    <row r="4555" spans="1:16">
      <c r="A4555" t="s">
        <v>10594</v>
      </c>
      <c r="B4555" s="1">
        <v>45056</v>
      </c>
      <c r="C4555">
        <v>20365</v>
      </c>
      <c r="D4555" t="s">
        <v>1587</v>
      </c>
      <c r="E4555" t="s">
        <v>1587</v>
      </c>
      <c r="F4555" t="s">
        <v>264</v>
      </c>
      <c r="G4555" t="s">
        <v>17</v>
      </c>
      <c r="J4555" t="s">
        <v>26844</v>
      </c>
      <c r="K4555" t="s">
        <v>22291</v>
      </c>
      <c r="L4555" t="s">
        <v>22291</v>
      </c>
      <c r="M4555" t="s">
        <v>22291</v>
      </c>
      <c r="N4555" t="str">
        <f t="shared" si="71"/>
        <v>OK</v>
      </c>
      <c r="O4555" t="str">
        <f>IF(OR(Table1_17[[#This Row],[amount]]&lt;$Y$8,Table1_17[[#This Row],[amount]]&gt;$Y$7),"Outlier","Normal")</f>
        <v>Normal</v>
      </c>
      <c r="P4555" t="str">
        <f>IF(OR(Table1_17[[#This Row],[missing_flag]]="Missing",Table1_17[[#This Row],[outlier_flag]]="Outliers"),"Review","Valid")</f>
        <v>Valid</v>
      </c>
    </row>
    <row r="4556" spans="1:16">
      <c r="A4556" t="s">
        <v>10596</v>
      </c>
      <c r="B4556" s="1">
        <v>45159</v>
      </c>
      <c r="C4556">
        <v>-55924.55</v>
      </c>
      <c r="D4556" t="s">
        <v>1478</v>
      </c>
      <c r="E4556" t="s">
        <v>36</v>
      </c>
      <c r="F4556" t="s">
        <v>268</v>
      </c>
      <c r="G4556" t="s">
        <v>29</v>
      </c>
      <c r="I4556" t="s">
        <v>187</v>
      </c>
      <c r="J4556" t="s">
        <v>26845</v>
      </c>
      <c r="K4556" t="s">
        <v>22291</v>
      </c>
      <c r="L4556" t="s">
        <v>22291</v>
      </c>
      <c r="M4556" t="s">
        <v>22291</v>
      </c>
      <c r="N4556" t="str">
        <f t="shared" si="71"/>
        <v>OK</v>
      </c>
      <c r="O4556" t="str">
        <f>IF(OR(Table1_17[[#This Row],[amount]]&lt;$Y$8,Table1_17[[#This Row],[amount]]&gt;$Y$7),"Outlier","Normal")</f>
        <v>Normal</v>
      </c>
      <c r="P4556" t="str">
        <f>IF(OR(Table1_17[[#This Row],[missing_flag]]="Missing",Table1_17[[#This Row],[outlier_flag]]="Outliers"),"Review","Valid")</f>
        <v>Valid</v>
      </c>
    </row>
    <row r="4557" spans="1:16">
      <c r="A4557" t="s">
        <v>10598</v>
      </c>
      <c r="B4557" s="1">
        <v>45186</v>
      </c>
      <c r="C4557">
        <v>-2000</v>
      </c>
      <c r="D4557" t="s">
        <v>1478</v>
      </c>
      <c r="E4557" t="s">
        <v>20</v>
      </c>
      <c r="F4557" t="s">
        <v>264</v>
      </c>
      <c r="G4557" t="s">
        <v>17</v>
      </c>
      <c r="I4557" t="s">
        <v>123</v>
      </c>
      <c r="J4557" t="s">
        <v>26846</v>
      </c>
      <c r="K4557" t="s">
        <v>22291</v>
      </c>
      <c r="L4557" t="s">
        <v>22291</v>
      </c>
      <c r="M4557" t="s">
        <v>22291</v>
      </c>
      <c r="N4557" t="str">
        <f t="shared" si="71"/>
        <v>OK</v>
      </c>
      <c r="O4557" t="str">
        <f>IF(OR(Table1_17[[#This Row],[amount]]&lt;$Y$8,Table1_17[[#This Row],[amount]]&gt;$Y$7),"Outlier","Normal")</f>
        <v>Normal</v>
      </c>
      <c r="P4557" t="str">
        <f>IF(OR(Table1_17[[#This Row],[missing_flag]]="Missing",Table1_17[[#This Row],[outlier_flag]]="Outliers"),"Review","Valid")</f>
        <v>Valid</v>
      </c>
    </row>
    <row r="4558" spans="1:16">
      <c r="A4558" t="s">
        <v>10600</v>
      </c>
      <c r="B4558" s="1">
        <v>45091</v>
      </c>
      <c r="C4558">
        <v>-36017.89</v>
      </c>
      <c r="D4558" t="s">
        <v>1478</v>
      </c>
      <c r="E4558" t="s">
        <v>1496</v>
      </c>
      <c r="F4558" t="s">
        <v>268</v>
      </c>
      <c r="G4558" t="s">
        <v>13</v>
      </c>
      <c r="I4558" t="s">
        <v>113</v>
      </c>
      <c r="J4558" t="s">
        <v>26847</v>
      </c>
      <c r="K4558" t="s">
        <v>22291</v>
      </c>
      <c r="L4558" t="s">
        <v>22291</v>
      </c>
      <c r="M4558" t="s">
        <v>22291</v>
      </c>
      <c r="N4558" t="str">
        <f t="shared" si="71"/>
        <v>OK</v>
      </c>
      <c r="O4558" t="str">
        <f>IF(OR(Table1_17[[#This Row],[amount]]&lt;$Y$8,Table1_17[[#This Row],[amount]]&gt;$Y$7),"Outlier","Normal")</f>
        <v>Normal</v>
      </c>
      <c r="P4558" t="str">
        <f>IF(OR(Table1_17[[#This Row],[missing_flag]]="Missing",Table1_17[[#This Row],[outlier_flag]]="Outliers"),"Review","Valid")</f>
        <v>Valid</v>
      </c>
    </row>
    <row r="4559" spans="1:16">
      <c r="A4559" t="s">
        <v>10602</v>
      </c>
      <c r="B4559" s="1">
        <v>45275</v>
      </c>
      <c r="C4559">
        <v>170914.64</v>
      </c>
      <c r="D4559" t="s">
        <v>1483</v>
      </c>
      <c r="E4559" t="s">
        <v>1484</v>
      </c>
      <c r="F4559" t="s">
        <v>264</v>
      </c>
      <c r="G4559" t="s">
        <v>13</v>
      </c>
      <c r="H4559" t="s">
        <v>1035</v>
      </c>
      <c r="J4559" t="s">
        <v>26848</v>
      </c>
      <c r="K4559" t="s">
        <v>22291</v>
      </c>
      <c r="L4559" t="s">
        <v>22291</v>
      </c>
      <c r="M4559" t="s">
        <v>22291</v>
      </c>
      <c r="N4559" t="str">
        <f t="shared" si="71"/>
        <v>OK</v>
      </c>
      <c r="O4559" t="str">
        <f>IF(OR(Table1_17[[#This Row],[amount]]&lt;$Y$8,Table1_17[[#This Row],[amount]]&gt;$Y$7),"Outlier","Normal")</f>
        <v>Normal</v>
      </c>
      <c r="P4559" t="str">
        <f>IF(OR(Table1_17[[#This Row],[missing_flag]]="Missing",Table1_17[[#This Row],[outlier_flag]]="Outliers"),"Review","Valid")</f>
        <v>Valid</v>
      </c>
    </row>
    <row r="4560" spans="1:16">
      <c r="A4560" t="s">
        <v>10604</v>
      </c>
      <c r="B4560" s="1">
        <v>44877</v>
      </c>
      <c r="C4560">
        <v>183861.17</v>
      </c>
      <c r="D4560" t="s">
        <v>1483</v>
      </c>
      <c r="E4560" t="s">
        <v>1499</v>
      </c>
      <c r="F4560" t="s">
        <v>264</v>
      </c>
      <c r="G4560" t="s">
        <v>8</v>
      </c>
      <c r="H4560" t="s">
        <v>1345</v>
      </c>
      <c r="J4560" t="s">
        <v>26849</v>
      </c>
      <c r="K4560" t="s">
        <v>22291</v>
      </c>
      <c r="L4560" t="s">
        <v>22291</v>
      </c>
      <c r="M4560" t="s">
        <v>22291</v>
      </c>
      <c r="N4560" t="str">
        <f t="shared" si="71"/>
        <v>OK</v>
      </c>
      <c r="O4560" t="str">
        <f>IF(OR(Table1_17[[#This Row],[amount]]&lt;$Y$8,Table1_17[[#This Row],[amount]]&gt;$Y$7),"Outlier","Normal")</f>
        <v>Normal</v>
      </c>
      <c r="P4560" t="str">
        <f>IF(OR(Table1_17[[#This Row],[missing_flag]]="Missing",Table1_17[[#This Row],[outlier_flag]]="Outliers"),"Review","Valid")</f>
        <v>Valid</v>
      </c>
    </row>
    <row r="4561" spans="1:16">
      <c r="A4561" t="s">
        <v>10606</v>
      </c>
      <c r="B4561" s="1">
        <v>45250</v>
      </c>
      <c r="C4561">
        <v>167699.35</v>
      </c>
      <c r="D4561" t="s">
        <v>1483</v>
      </c>
      <c r="E4561" t="s">
        <v>1499</v>
      </c>
      <c r="F4561" t="s">
        <v>268</v>
      </c>
      <c r="G4561" t="s">
        <v>8</v>
      </c>
      <c r="H4561" t="s">
        <v>810</v>
      </c>
      <c r="J4561" t="s">
        <v>26850</v>
      </c>
      <c r="K4561" t="s">
        <v>22291</v>
      </c>
      <c r="L4561" t="s">
        <v>22291</v>
      </c>
      <c r="M4561" t="s">
        <v>22291</v>
      </c>
      <c r="N4561" t="str">
        <f t="shared" si="71"/>
        <v>OK</v>
      </c>
      <c r="O4561" t="str">
        <f>IF(OR(Table1_17[[#This Row],[amount]]&lt;$Y$8,Table1_17[[#This Row],[amount]]&gt;$Y$7),"Outlier","Normal")</f>
        <v>Normal</v>
      </c>
      <c r="P4561" t="str">
        <f>IF(OR(Table1_17[[#This Row],[missing_flag]]="Missing",Table1_17[[#This Row],[outlier_flag]]="Outliers"),"Review","Valid")</f>
        <v>Valid</v>
      </c>
    </row>
    <row r="4562" spans="1:16">
      <c r="A4562" t="s">
        <v>10608</v>
      </c>
      <c r="B4562" s="1">
        <v>45084</v>
      </c>
      <c r="C4562">
        <v>219813</v>
      </c>
      <c r="D4562" t="s">
        <v>1483</v>
      </c>
      <c r="E4562" t="s">
        <v>1484</v>
      </c>
      <c r="F4562" t="s">
        <v>268</v>
      </c>
      <c r="G4562" t="s">
        <v>8</v>
      </c>
      <c r="H4562" t="s">
        <v>850</v>
      </c>
      <c r="J4562" t="s">
        <v>26851</v>
      </c>
      <c r="K4562" t="s">
        <v>22291</v>
      </c>
      <c r="L4562" t="s">
        <v>22291</v>
      </c>
      <c r="M4562" t="s">
        <v>22291</v>
      </c>
      <c r="N4562" t="str">
        <f t="shared" si="71"/>
        <v>OK</v>
      </c>
      <c r="O4562" t="str">
        <f>IF(OR(Table1_17[[#This Row],[amount]]&lt;$Y$8,Table1_17[[#This Row],[amount]]&gt;$Y$7),"Outlier","Normal")</f>
        <v>Normal</v>
      </c>
      <c r="P4562" t="str">
        <f>IF(OR(Table1_17[[#This Row],[missing_flag]]="Missing",Table1_17[[#This Row],[outlier_flag]]="Outliers"),"Review","Valid")</f>
        <v>Valid</v>
      </c>
    </row>
    <row r="4563" spans="1:16">
      <c r="A4563" t="s">
        <v>10610</v>
      </c>
      <c r="B4563" s="1">
        <v>44819</v>
      </c>
      <c r="C4563">
        <v>211540.88</v>
      </c>
      <c r="D4563" t="s">
        <v>1483</v>
      </c>
      <c r="E4563" t="s">
        <v>1499</v>
      </c>
      <c r="F4563" t="s">
        <v>264</v>
      </c>
      <c r="G4563" t="s">
        <v>17</v>
      </c>
      <c r="H4563" t="s">
        <v>1181</v>
      </c>
      <c r="J4563" t="s">
        <v>26852</v>
      </c>
      <c r="K4563" t="s">
        <v>22291</v>
      </c>
      <c r="L4563" t="s">
        <v>22291</v>
      </c>
      <c r="M4563" t="s">
        <v>22291</v>
      </c>
      <c r="N4563" t="str">
        <f t="shared" si="71"/>
        <v>OK</v>
      </c>
      <c r="O4563" t="str">
        <f>IF(OR(Table1_17[[#This Row],[amount]]&lt;$Y$8,Table1_17[[#This Row],[amount]]&gt;$Y$7),"Outlier","Normal")</f>
        <v>Normal</v>
      </c>
      <c r="P4563" t="str">
        <f>IF(OR(Table1_17[[#This Row],[missing_flag]]="Missing",Table1_17[[#This Row],[outlier_flag]]="Outliers"),"Review","Valid")</f>
        <v>Valid</v>
      </c>
    </row>
    <row r="4564" spans="1:16">
      <c r="A4564" t="s">
        <v>10612</v>
      </c>
      <c r="B4564" s="1">
        <v>44683</v>
      </c>
      <c r="C4564">
        <v>103609.72</v>
      </c>
      <c r="D4564" t="s">
        <v>1483</v>
      </c>
      <c r="E4564" t="s">
        <v>1487</v>
      </c>
      <c r="F4564" t="s">
        <v>264</v>
      </c>
      <c r="G4564" t="s">
        <v>17</v>
      </c>
      <c r="H4564" t="s">
        <v>1267</v>
      </c>
      <c r="J4564" t="s">
        <v>26853</v>
      </c>
      <c r="K4564" t="s">
        <v>22291</v>
      </c>
      <c r="L4564" t="s">
        <v>22291</v>
      </c>
      <c r="M4564" t="s">
        <v>22291</v>
      </c>
      <c r="N4564" t="str">
        <f t="shared" si="71"/>
        <v>OK</v>
      </c>
      <c r="O4564" t="str">
        <f>IF(OR(Table1_17[[#This Row],[amount]]&lt;$Y$8,Table1_17[[#This Row],[amount]]&gt;$Y$7),"Outlier","Normal")</f>
        <v>Normal</v>
      </c>
      <c r="P4564" t="str">
        <f>IF(OR(Table1_17[[#This Row],[missing_flag]]="Missing",Table1_17[[#This Row],[outlier_flag]]="Outliers"),"Review","Valid")</f>
        <v>Valid</v>
      </c>
    </row>
    <row r="4565" spans="1:16">
      <c r="A4565" t="s">
        <v>10614</v>
      </c>
      <c r="B4565" s="1">
        <v>44583</v>
      </c>
      <c r="C4565">
        <v>-38649.53</v>
      </c>
      <c r="D4565" t="s">
        <v>1478</v>
      </c>
      <c r="E4565" t="s">
        <v>7</v>
      </c>
      <c r="F4565" t="s">
        <v>268</v>
      </c>
      <c r="G4565" t="s">
        <v>8</v>
      </c>
      <c r="I4565" t="s">
        <v>238</v>
      </c>
      <c r="J4565" t="s">
        <v>26854</v>
      </c>
      <c r="K4565" t="s">
        <v>22291</v>
      </c>
      <c r="L4565" t="s">
        <v>22291</v>
      </c>
      <c r="M4565" t="s">
        <v>22291</v>
      </c>
      <c r="N4565" t="str">
        <f t="shared" si="71"/>
        <v>OK</v>
      </c>
      <c r="O4565" t="str">
        <f>IF(OR(Table1_17[[#This Row],[amount]]&lt;$Y$8,Table1_17[[#This Row],[amount]]&gt;$Y$7),"Outlier","Normal")</f>
        <v>Normal</v>
      </c>
      <c r="P4565" t="str">
        <f>IF(OR(Table1_17[[#This Row],[missing_flag]]="Missing",Table1_17[[#This Row],[outlier_flag]]="Outliers"),"Review","Valid")</f>
        <v>Valid</v>
      </c>
    </row>
    <row r="4566" spans="1:16">
      <c r="A4566" t="s">
        <v>10616</v>
      </c>
      <c r="B4566" s="1">
        <v>45076</v>
      </c>
      <c r="C4566">
        <v>-32916.120000000003</v>
      </c>
      <c r="D4566" t="s">
        <v>1478</v>
      </c>
      <c r="E4566" t="s">
        <v>7</v>
      </c>
      <c r="F4566" t="s">
        <v>264</v>
      </c>
      <c r="G4566" t="s">
        <v>8</v>
      </c>
      <c r="I4566" t="s">
        <v>219</v>
      </c>
      <c r="J4566" t="s">
        <v>26855</v>
      </c>
      <c r="K4566" t="s">
        <v>22291</v>
      </c>
      <c r="L4566" t="s">
        <v>22291</v>
      </c>
      <c r="M4566" t="s">
        <v>22291</v>
      </c>
      <c r="N4566" t="str">
        <f t="shared" si="71"/>
        <v>OK</v>
      </c>
      <c r="O4566" t="str">
        <f>IF(OR(Table1_17[[#This Row],[amount]]&lt;$Y$8,Table1_17[[#This Row],[amount]]&gt;$Y$7),"Outlier","Normal")</f>
        <v>Normal</v>
      </c>
      <c r="P4566" t="str">
        <f>IF(OR(Table1_17[[#This Row],[missing_flag]]="Missing",Table1_17[[#This Row],[outlier_flag]]="Outliers"),"Review","Valid")</f>
        <v>Valid</v>
      </c>
    </row>
    <row r="4567" spans="1:16">
      <c r="A4567" t="s">
        <v>10618</v>
      </c>
      <c r="B4567" s="1">
        <v>44677</v>
      </c>
      <c r="C4567">
        <v>201881.69</v>
      </c>
      <c r="D4567" t="s">
        <v>1483</v>
      </c>
      <c r="E4567" t="s">
        <v>1499</v>
      </c>
      <c r="F4567" t="s">
        <v>271</v>
      </c>
      <c r="G4567" t="s">
        <v>13</v>
      </c>
      <c r="H4567" t="s">
        <v>1387</v>
      </c>
      <c r="J4567" t="s">
        <v>26856</v>
      </c>
      <c r="K4567" t="s">
        <v>22291</v>
      </c>
      <c r="L4567" t="s">
        <v>22291</v>
      </c>
      <c r="M4567" t="s">
        <v>22291</v>
      </c>
      <c r="N4567" t="str">
        <f t="shared" si="71"/>
        <v>OK</v>
      </c>
      <c r="O4567" t="str">
        <f>IF(OR(Table1_17[[#This Row],[amount]]&lt;$Y$8,Table1_17[[#This Row],[amount]]&gt;$Y$7),"Outlier","Normal")</f>
        <v>Normal</v>
      </c>
      <c r="P4567" t="str">
        <f>IF(OR(Table1_17[[#This Row],[missing_flag]]="Missing",Table1_17[[#This Row],[outlier_flag]]="Outliers"),"Review","Valid")</f>
        <v>Valid</v>
      </c>
    </row>
    <row r="4568" spans="1:16">
      <c r="A4568" t="s">
        <v>10620</v>
      </c>
      <c r="B4568" s="1">
        <v>44723</v>
      </c>
      <c r="C4568">
        <v>211376.64000000001</v>
      </c>
      <c r="D4568" t="s">
        <v>1483</v>
      </c>
      <c r="E4568" t="s">
        <v>1487</v>
      </c>
      <c r="F4568" t="s">
        <v>268</v>
      </c>
      <c r="G4568" t="s">
        <v>17</v>
      </c>
      <c r="H4568" t="s">
        <v>1317</v>
      </c>
      <c r="J4568" t="s">
        <v>26857</v>
      </c>
      <c r="K4568" t="s">
        <v>22291</v>
      </c>
      <c r="L4568" t="s">
        <v>22291</v>
      </c>
      <c r="M4568" t="s">
        <v>22291</v>
      </c>
      <c r="N4568" t="str">
        <f t="shared" si="71"/>
        <v>OK</v>
      </c>
      <c r="O4568" t="str">
        <f>IF(OR(Table1_17[[#This Row],[amount]]&lt;$Y$8,Table1_17[[#This Row],[amount]]&gt;$Y$7),"Outlier","Normal")</f>
        <v>Normal</v>
      </c>
      <c r="P4568" t="str">
        <f>IF(OR(Table1_17[[#This Row],[missing_flag]]="Missing",Table1_17[[#This Row],[outlier_flag]]="Outliers"),"Review","Valid")</f>
        <v>Valid</v>
      </c>
    </row>
    <row r="4569" spans="1:16">
      <c r="A4569" t="s">
        <v>10622</v>
      </c>
      <c r="B4569" s="1">
        <v>44706</v>
      </c>
      <c r="C4569">
        <v>169047.5</v>
      </c>
      <c r="D4569" t="s">
        <v>1483</v>
      </c>
      <c r="E4569" t="s">
        <v>1487</v>
      </c>
      <c r="F4569" t="s">
        <v>268</v>
      </c>
      <c r="G4569" t="s">
        <v>29</v>
      </c>
      <c r="H4569" t="s">
        <v>1191</v>
      </c>
      <c r="J4569" t="s">
        <v>26858</v>
      </c>
      <c r="K4569" t="s">
        <v>22291</v>
      </c>
      <c r="L4569" t="s">
        <v>22291</v>
      </c>
      <c r="M4569" t="s">
        <v>22291</v>
      </c>
      <c r="N4569" t="str">
        <f t="shared" si="71"/>
        <v>OK</v>
      </c>
      <c r="O4569" t="str">
        <f>IF(OR(Table1_17[[#This Row],[amount]]&lt;$Y$8,Table1_17[[#This Row],[amount]]&gt;$Y$7),"Outlier","Normal")</f>
        <v>Normal</v>
      </c>
      <c r="P4569" t="str">
        <f>IF(OR(Table1_17[[#This Row],[missing_flag]]="Missing",Table1_17[[#This Row],[outlier_flag]]="Outliers"),"Review","Valid")</f>
        <v>Valid</v>
      </c>
    </row>
    <row r="4570" spans="1:16">
      <c r="A4570" t="s">
        <v>10624</v>
      </c>
      <c r="B4570" s="1">
        <v>45141</v>
      </c>
      <c r="C4570">
        <v>161221.92000000001</v>
      </c>
      <c r="D4570" t="s">
        <v>1483</v>
      </c>
      <c r="E4570" t="s">
        <v>1487</v>
      </c>
      <c r="F4570" t="s">
        <v>271</v>
      </c>
      <c r="G4570" t="s">
        <v>8</v>
      </c>
      <c r="H4570" t="s">
        <v>1393</v>
      </c>
      <c r="J4570" t="s">
        <v>26859</v>
      </c>
      <c r="K4570" t="s">
        <v>22291</v>
      </c>
      <c r="L4570" t="s">
        <v>22291</v>
      </c>
      <c r="M4570" t="s">
        <v>22291</v>
      </c>
      <c r="N4570" t="str">
        <f t="shared" si="71"/>
        <v>OK</v>
      </c>
      <c r="O4570" t="str">
        <f>IF(OR(Table1_17[[#This Row],[amount]]&lt;$Y$8,Table1_17[[#This Row],[amount]]&gt;$Y$7),"Outlier","Normal")</f>
        <v>Normal</v>
      </c>
      <c r="P4570" t="str">
        <f>IF(OR(Table1_17[[#This Row],[missing_flag]]="Missing",Table1_17[[#This Row],[outlier_flag]]="Outliers"),"Review","Valid")</f>
        <v>Valid</v>
      </c>
    </row>
    <row r="4571" spans="1:16">
      <c r="A4571" t="s">
        <v>10626</v>
      </c>
      <c r="B4571" s="1">
        <v>45147</v>
      </c>
      <c r="C4571">
        <v>-20548.650000000001</v>
      </c>
      <c r="D4571" t="s">
        <v>1478</v>
      </c>
      <c r="E4571" t="s">
        <v>1496</v>
      </c>
      <c r="F4571" t="s">
        <v>268</v>
      </c>
      <c r="G4571" t="s">
        <v>29</v>
      </c>
      <c r="I4571" t="s">
        <v>47</v>
      </c>
      <c r="J4571" t="s">
        <v>26860</v>
      </c>
      <c r="K4571" t="s">
        <v>22291</v>
      </c>
      <c r="L4571" t="s">
        <v>22291</v>
      </c>
      <c r="M4571" t="s">
        <v>22291</v>
      </c>
      <c r="N4571" t="str">
        <f t="shared" si="71"/>
        <v>OK</v>
      </c>
      <c r="O4571" t="str">
        <f>IF(OR(Table1_17[[#This Row],[amount]]&lt;$Y$8,Table1_17[[#This Row],[amount]]&gt;$Y$7),"Outlier","Normal")</f>
        <v>Normal</v>
      </c>
      <c r="P4571" t="str">
        <f>IF(OR(Table1_17[[#This Row],[missing_flag]]="Missing",Table1_17[[#This Row],[outlier_flag]]="Outliers"),"Review","Valid")</f>
        <v>Valid</v>
      </c>
    </row>
    <row r="4572" spans="1:16">
      <c r="A4572" t="s">
        <v>10628</v>
      </c>
      <c r="B4572" s="1">
        <v>44680</v>
      </c>
      <c r="C4572">
        <v>-32009.31</v>
      </c>
      <c r="D4572" t="s">
        <v>1478</v>
      </c>
      <c r="E4572" t="s">
        <v>1496</v>
      </c>
      <c r="F4572" t="s">
        <v>264</v>
      </c>
      <c r="G4572" t="s">
        <v>8</v>
      </c>
      <c r="I4572" t="s">
        <v>97</v>
      </c>
      <c r="J4572" t="s">
        <v>26861</v>
      </c>
      <c r="K4572" t="s">
        <v>22291</v>
      </c>
      <c r="L4572" t="s">
        <v>22291</v>
      </c>
      <c r="M4572" t="s">
        <v>22291</v>
      </c>
      <c r="N4572" t="str">
        <f t="shared" si="71"/>
        <v>OK</v>
      </c>
      <c r="O4572" t="str">
        <f>IF(OR(Table1_17[[#This Row],[amount]]&lt;$Y$8,Table1_17[[#This Row],[amount]]&gt;$Y$7),"Outlier","Normal")</f>
        <v>Normal</v>
      </c>
      <c r="P4572" t="str">
        <f>IF(OR(Table1_17[[#This Row],[missing_flag]]="Missing",Table1_17[[#This Row],[outlier_flag]]="Outliers"),"Review","Valid")</f>
        <v>Valid</v>
      </c>
    </row>
    <row r="4573" spans="1:16">
      <c r="A4573" t="s">
        <v>10630</v>
      </c>
      <c r="B4573" s="1">
        <v>45204</v>
      </c>
      <c r="C4573">
        <v>153493.63</v>
      </c>
      <c r="D4573" t="s">
        <v>1483</v>
      </c>
      <c r="E4573" t="s">
        <v>1484</v>
      </c>
      <c r="F4573" t="s">
        <v>264</v>
      </c>
      <c r="G4573" t="s">
        <v>8</v>
      </c>
      <c r="H4573" t="s">
        <v>1283</v>
      </c>
      <c r="J4573" t="s">
        <v>26862</v>
      </c>
      <c r="K4573" t="s">
        <v>22291</v>
      </c>
      <c r="L4573" t="s">
        <v>22291</v>
      </c>
      <c r="M4573" t="s">
        <v>22291</v>
      </c>
      <c r="N4573" t="str">
        <f t="shared" si="71"/>
        <v>OK</v>
      </c>
      <c r="O4573" t="str">
        <f>IF(OR(Table1_17[[#This Row],[amount]]&lt;$Y$8,Table1_17[[#This Row],[amount]]&gt;$Y$7),"Outlier","Normal")</f>
        <v>Normal</v>
      </c>
      <c r="P4573" t="str">
        <f>IF(OR(Table1_17[[#This Row],[missing_flag]]="Missing",Table1_17[[#This Row],[outlier_flag]]="Outliers"),"Review","Valid")</f>
        <v>Valid</v>
      </c>
    </row>
    <row r="4574" spans="1:16">
      <c r="A4574" t="s">
        <v>10632</v>
      </c>
      <c r="B4574" s="1">
        <v>45185</v>
      </c>
      <c r="C4574">
        <v>198770.46</v>
      </c>
      <c r="D4574" t="s">
        <v>1483</v>
      </c>
      <c r="E4574" t="s">
        <v>1499</v>
      </c>
      <c r="F4574" t="s">
        <v>271</v>
      </c>
      <c r="G4574" t="s">
        <v>29</v>
      </c>
      <c r="H4574" t="s">
        <v>832</v>
      </c>
      <c r="J4574" t="s">
        <v>26863</v>
      </c>
      <c r="K4574" t="s">
        <v>22291</v>
      </c>
      <c r="L4574" t="s">
        <v>22291</v>
      </c>
      <c r="M4574" t="s">
        <v>22291</v>
      </c>
      <c r="N4574" t="str">
        <f t="shared" si="71"/>
        <v>OK</v>
      </c>
      <c r="O4574" t="str">
        <f>IF(OR(Table1_17[[#This Row],[amount]]&lt;$Y$8,Table1_17[[#This Row],[amount]]&gt;$Y$7),"Outlier","Normal")</f>
        <v>Normal</v>
      </c>
      <c r="P4574" t="str">
        <f>IF(OR(Table1_17[[#This Row],[missing_flag]]="Missing",Table1_17[[#This Row],[outlier_flag]]="Outliers"),"Review","Valid")</f>
        <v>Valid</v>
      </c>
    </row>
    <row r="4575" spans="1:16">
      <c r="A4575" t="s">
        <v>10634</v>
      </c>
      <c r="B4575" s="1">
        <v>45061</v>
      </c>
      <c r="C4575">
        <v>169255.34</v>
      </c>
      <c r="D4575" t="s">
        <v>1483</v>
      </c>
      <c r="E4575" t="s">
        <v>1499</v>
      </c>
      <c r="F4575" t="s">
        <v>268</v>
      </c>
      <c r="G4575" t="s">
        <v>13</v>
      </c>
      <c r="H4575" t="s">
        <v>732</v>
      </c>
      <c r="J4575" t="s">
        <v>26864</v>
      </c>
      <c r="K4575" t="s">
        <v>22291</v>
      </c>
      <c r="L4575" t="s">
        <v>22291</v>
      </c>
      <c r="M4575" t="s">
        <v>22291</v>
      </c>
      <c r="N4575" t="str">
        <f t="shared" si="71"/>
        <v>OK</v>
      </c>
      <c r="O4575" t="str">
        <f>IF(OR(Table1_17[[#This Row],[amount]]&lt;$Y$8,Table1_17[[#This Row],[amount]]&gt;$Y$7),"Outlier","Normal")</f>
        <v>Normal</v>
      </c>
      <c r="P4575" t="str">
        <f>IF(OR(Table1_17[[#This Row],[missing_flag]]="Missing",Table1_17[[#This Row],[outlier_flag]]="Outliers"),"Review","Valid")</f>
        <v>Valid</v>
      </c>
    </row>
    <row r="4576" spans="1:16">
      <c r="A4576" t="s">
        <v>10636</v>
      </c>
      <c r="B4576" s="1">
        <v>45164</v>
      </c>
      <c r="C4576">
        <v>113625.64</v>
      </c>
      <c r="D4576" t="s">
        <v>1483</v>
      </c>
      <c r="E4576" t="s">
        <v>1499</v>
      </c>
      <c r="F4576" t="s">
        <v>264</v>
      </c>
      <c r="G4576" t="s">
        <v>29</v>
      </c>
      <c r="H4576" t="s">
        <v>1333</v>
      </c>
      <c r="J4576" t="s">
        <v>26865</v>
      </c>
      <c r="K4576" t="s">
        <v>22291</v>
      </c>
      <c r="L4576" t="s">
        <v>22291</v>
      </c>
      <c r="M4576" t="s">
        <v>22291</v>
      </c>
      <c r="N4576" t="str">
        <f t="shared" si="71"/>
        <v>OK</v>
      </c>
      <c r="O4576" t="str">
        <f>IF(OR(Table1_17[[#This Row],[amount]]&lt;$Y$8,Table1_17[[#This Row],[amount]]&gt;$Y$7),"Outlier","Normal")</f>
        <v>Normal</v>
      </c>
      <c r="P4576" t="str">
        <f>IF(OR(Table1_17[[#This Row],[missing_flag]]="Missing",Table1_17[[#This Row],[outlier_flag]]="Outliers"),"Review","Valid")</f>
        <v>Valid</v>
      </c>
    </row>
    <row r="4577" spans="1:16">
      <c r="A4577" t="s">
        <v>10638</v>
      </c>
      <c r="B4577" s="1">
        <v>44893</v>
      </c>
      <c r="C4577">
        <v>158311.35999999999</v>
      </c>
      <c r="D4577" t="s">
        <v>1483</v>
      </c>
      <c r="E4577" t="s">
        <v>1487</v>
      </c>
      <c r="F4577" t="s">
        <v>268</v>
      </c>
      <c r="G4577" t="s">
        <v>29</v>
      </c>
      <c r="H4577" t="s">
        <v>786</v>
      </c>
      <c r="J4577" t="s">
        <v>26866</v>
      </c>
      <c r="K4577" t="s">
        <v>22291</v>
      </c>
      <c r="L4577" t="s">
        <v>22291</v>
      </c>
      <c r="M4577" t="s">
        <v>22291</v>
      </c>
      <c r="N4577" t="str">
        <f t="shared" si="71"/>
        <v>OK</v>
      </c>
      <c r="O4577" t="str">
        <f>IF(OR(Table1_17[[#This Row],[amount]]&lt;$Y$8,Table1_17[[#This Row],[amount]]&gt;$Y$7),"Outlier","Normal")</f>
        <v>Normal</v>
      </c>
      <c r="P4577" t="str">
        <f>IF(OR(Table1_17[[#This Row],[missing_flag]]="Missing",Table1_17[[#This Row],[outlier_flag]]="Outliers"),"Review","Valid")</f>
        <v>Valid</v>
      </c>
    </row>
    <row r="4578" spans="1:16">
      <c r="A4578" t="s">
        <v>10640</v>
      </c>
      <c r="B4578" s="1">
        <v>44871</v>
      </c>
      <c r="C4578">
        <v>194048.57</v>
      </c>
      <c r="D4578" t="s">
        <v>1483</v>
      </c>
      <c r="E4578" t="s">
        <v>1499</v>
      </c>
      <c r="F4578" t="s">
        <v>264</v>
      </c>
      <c r="G4578" t="s">
        <v>29</v>
      </c>
      <c r="H4578" t="s">
        <v>676</v>
      </c>
      <c r="J4578" t="s">
        <v>26867</v>
      </c>
      <c r="K4578" t="s">
        <v>22291</v>
      </c>
      <c r="L4578" t="s">
        <v>22291</v>
      </c>
      <c r="M4578" t="s">
        <v>22291</v>
      </c>
      <c r="N4578" t="str">
        <f t="shared" si="71"/>
        <v>OK</v>
      </c>
      <c r="O4578" t="str">
        <f>IF(OR(Table1_17[[#This Row],[amount]]&lt;$Y$8,Table1_17[[#This Row],[amount]]&gt;$Y$7),"Outlier","Normal")</f>
        <v>Normal</v>
      </c>
      <c r="P4578" t="str">
        <f>IF(OR(Table1_17[[#This Row],[missing_flag]]="Missing",Table1_17[[#This Row],[outlier_flag]]="Outliers"),"Review","Valid")</f>
        <v>Valid</v>
      </c>
    </row>
    <row r="4579" spans="1:16">
      <c r="A4579" t="s">
        <v>10642</v>
      </c>
      <c r="B4579" s="1">
        <v>44799</v>
      </c>
      <c r="C4579">
        <v>-2900.83</v>
      </c>
      <c r="D4579" t="s">
        <v>1478</v>
      </c>
      <c r="E4579" t="s">
        <v>20</v>
      </c>
      <c r="F4579" t="s">
        <v>268</v>
      </c>
      <c r="G4579" t="s">
        <v>8</v>
      </c>
      <c r="I4579" t="s">
        <v>173</v>
      </c>
      <c r="J4579" t="s">
        <v>26868</v>
      </c>
      <c r="K4579" t="s">
        <v>22291</v>
      </c>
      <c r="L4579" t="s">
        <v>22291</v>
      </c>
      <c r="M4579" t="s">
        <v>22291</v>
      </c>
      <c r="N4579" t="str">
        <f t="shared" si="71"/>
        <v>OK</v>
      </c>
      <c r="O4579" t="str">
        <f>IF(OR(Table1_17[[#This Row],[amount]]&lt;$Y$8,Table1_17[[#This Row],[amount]]&gt;$Y$7),"Outlier","Normal")</f>
        <v>Normal</v>
      </c>
      <c r="P4579" t="str">
        <f>IF(OR(Table1_17[[#This Row],[missing_flag]]="Missing",Table1_17[[#This Row],[outlier_flag]]="Outliers"),"Review","Valid")</f>
        <v>Valid</v>
      </c>
    </row>
    <row r="4580" spans="1:16">
      <c r="A4580" t="s">
        <v>10644</v>
      </c>
      <c r="B4580" s="1">
        <v>45047</v>
      </c>
      <c r="C4580">
        <v>107763.81</v>
      </c>
      <c r="D4580" t="s">
        <v>1483</v>
      </c>
      <c r="E4580" t="s">
        <v>1499</v>
      </c>
      <c r="F4580" t="s">
        <v>264</v>
      </c>
      <c r="G4580" t="s">
        <v>8</v>
      </c>
      <c r="H4580" t="s">
        <v>732</v>
      </c>
      <c r="J4580" t="s">
        <v>26869</v>
      </c>
      <c r="K4580" t="s">
        <v>22291</v>
      </c>
      <c r="L4580" t="s">
        <v>22291</v>
      </c>
      <c r="M4580" t="s">
        <v>22291</v>
      </c>
      <c r="N4580" t="str">
        <f t="shared" si="71"/>
        <v>OK</v>
      </c>
      <c r="O4580" t="str">
        <f>IF(OR(Table1_17[[#This Row],[amount]]&lt;$Y$8,Table1_17[[#This Row],[amount]]&gt;$Y$7),"Outlier","Normal")</f>
        <v>Normal</v>
      </c>
      <c r="P4580" t="str">
        <f>IF(OR(Table1_17[[#This Row],[missing_flag]]="Missing",Table1_17[[#This Row],[outlier_flag]]="Outliers"),"Review","Valid")</f>
        <v>Valid</v>
      </c>
    </row>
    <row r="4581" spans="1:16">
      <c r="A4581" t="s">
        <v>10646</v>
      </c>
      <c r="B4581" s="1">
        <v>45067</v>
      </c>
      <c r="C4581">
        <v>145480.18</v>
      </c>
      <c r="D4581" t="s">
        <v>1483</v>
      </c>
      <c r="E4581" t="s">
        <v>1484</v>
      </c>
      <c r="F4581" t="s">
        <v>264</v>
      </c>
      <c r="G4581" t="s">
        <v>17</v>
      </c>
      <c r="H4581" t="s">
        <v>770</v>
      </c>
      <c r="J4581" t="s">
        <v>26870</v>
      </c>
      <c r="K4581" t="s">
        <v>22291</v>
      </c>
      <c r="L4581" t="s">
        <v>22291</v>
      </c>
      <c r="M4581" t="s">
        <v>22291</v>
      </c>
      <c r="N4581" t="str">
        <f t="shared" si="71"/>
        <v>OK</v>
      </c>
      <c r="O4581" t="str">
        <f>IF(OR(Table1_17[[#This Row],[amount]]&lt;$Y$8,Table1_17[[#This Row],[amount]]&gt;$Y$7),"Outlier","Normal")</f>
        <v>Normal</v>
      </c>
      <c r="P4581" t="str">
        <f>IF(OR(Table1_17[[#This Row],[missing_flag]]="Missing",Table1_17[[#This Row],[outlier_flag]]="Outliers"),"Review","Valid")</f>
        <v>Valid</v>
      </c>
    </row>
    <row r="4582" spans="1:16">
      <c r="A4582" t="s">
        <v>10648</v>
      </c>
      <c r="B4582" s="1">
        <v>44729</v>
      </c>
      <c r="C4582">
        <v>122353.09</v>
      </c>
      <c r="D4582" t="s">
        <v>1483</v>
      </c>
      <c r="E4582" t="s">
        <v>1499</v>
      </c>
      <c r="F4582" t="s">
        <v>271</v>
      </c>
      <c r="G4582" t="s">
        <v>17</v>
      </c>
      <c r="H4582" t="s">
        <v>1021</v>
      </c>
      <c r="J4582" t="s">
        <v>26871</v>
      </c>
      <c r="K4582" t="s">
        <v>22291</v>
      </c>
      <c r="L4582" t="s">
        <v>22291</v>
      </c>
      <c r="M4582" t="s">
        <v>22291</v>
      </c>
      <c r="N4582" t="str">
        <f t="shared" si="71"/>
        <v>OK</v>
      </c>
      <c r="O4582" t="str">
        <f>IF(OR(Table1_17[[#This Row],[amount]]&lt;$Y$8,Table1_17[[#This Row],[amount]]&gt;$Y$7),"Outlier","Normal")</f>
        <v>Normal</v>
      </c>
      <c r="P4582" t="str">
        <f>IF(OR(Table1_17[[#This Row],[missing_flag]]="Missing",Table1_17[[#This Row],[outlier_flag]]="Outliers"),"Review","Valid")</f>
        <v>Valid</v>
      </c>
    </row>
    <row r="4583" spans="1:16">
      <c r="A4583" t="s">
        <v>10650</v>
      </c>
      <c r="B4583" s="1">
        <v>44722</v>
      </c>
      <c r="C4583">
        <v>13220.41</v>
      </c>
      <c r="D4583" t="s">
        <v>1587</v>
      </c>
      <c r="E4583" t="s">
        <v>1587</v>
      </c>
      <c r="F4583" t="s">
        <v>271</v>
      </c>
      <c r="G4583" t="s">
        <v>13</v>
      </c>
      <c r="J4583" t="s">
        <v>26872</v>
      </c>
      <c r="K4583" t="s">
        <v>22291</v>
      </c>
      <c r="L4583" t="s">
        <v>22291</v>
      </c>
      <c r="M4583" t="s">
        <v>22291</v>
      </c>
      <c r="N4583" t="str">
        <f t="shared" si="71"/>
        <v>OK</v>
      </c>
      <c r="O4583" t="str">
        <f>IF(OR(Table1_17[[#This Row],[amount]]&lt;$Y$8,Table1_17[[#This Row],[amount]]&gt;$Y$7),"Outlier","Normal")</f>
        <v>Normal</v>
      </c>
      <c r="P4583" t="str">
        <f>IF(OR(Table1_17[[#This Row],[missing_flag]]="Missing",Table1_17[[#This Row],[outlier_flag]]="Outliers"),"Review","Valid")</f>
        <v>Valid</v>
      </c>
    </row>
    <row r="4584" spans="1:16">
      <c r="A4584" t="s">
        <v>10652</v>
      </c>
      <c r="B4584" s="1">
        <v>44871</v>
      </c>
      <c r="C4584">
        <v>170147.37</v>
      </c>
      <c r="D4584" t="s">
        <v>1483</v>
      </c>
      <c r="E4584" t="s">
        <v>1499</v>
      </c>
      <c r="F4584" t="s">
        <v>268</v>
      </c>
      <c r="G4584" t="s">
        <v>17</v>
      </c>
      <c r="H4584" t="s">
        <v>872</v>
      </c>
      <c r="J4584" t="s">
        <v>26873</v>
      </c>
      <c r="K4584" t="s">
        <v>22291</v>
      </c>
      <c r="L4584" t="s">
        <v>22291</v>
      </c>
      <c r="M4584" t="s">
        <v>22291</v>
      </c>
      <c r="N4584" t="str">
        <f t="shared" si="71"/>
        <v>OK</v>
      </c>
      <c r="O4584" t="str">
        <f>IF(OR(Table1_17[[#This Row],[amount]]&lt;$Y$8,Table1_17[[#This Row],[amount]]&gt;$Y$7),"Outlier","Normal")</f>
        <v>Normal</v>
      </c>
      <c r="P4584" t="str">
        <f>IF(OR(Table1_17[[#This Row],[missing_flag]]="Missing",Table1_17[[#This Row],[outlier_flag]]="Outliers"),"Review","Valid")</f>
        <v>Valid</v>
      </c>
    </row>
    <row r="4585" spans="1:16">
      <c r="A4585" t="s">
        <v>10654</v>
      </c>
      <c r="B4585" s="1">
        <v>44586</v>
      </c>
      <c r="C4585">
        <v>-26030.41</v>
      </c>
      <c r="D4585" t="s">
        <v>1478</v>
      </c>
      <c r="E4585" t="s">
        <v>7</v>
      </c>
      <c r="F4585" t="s">
        <v>268</v>
      </c>
      <c r="G4585" t="s">
        <v>17</v>
      </c>
      <c r="I4585" t="s">
        <v>139</v>
      </c>
      <c r="J4585" t="s">
        <v>26874</v>
      </c>
      <c r="K4585" t="s">
        <v>22291</v>
      </c>
      <c r="L4585" t="s">
        <v>22291</v>
      </c>
      <c r="M4585" t="s">
        <v>22291</v>
      </c>
      <c r="N4585" t="str">
        <f t="shared" si="71"/>
        <v>OK</v>
      </c>
      <c r="O4585" t="str">
        <f>IF(OR(Table1_17[[#This Row],[amount]]&lt;$Y$8,Table1_17[[#This Row],[amount]]&gt;$Y$7),"Outlier","Normal")</f>
        <v>Normal</v>
      </c>
      <c r="P4585" t="str">
        <f>IF(OR(Table1_17[[#This Row],[missing_flag]]="Missing",Table1_17[[#This Row],[outlier_flag]]="Outliers"),"Review","Valid")</f>
        <v>Valid</v>
      </c>
    </row>
    <row r="4586" spans="1:16">
      <c r="A4586" t="s">
        <v>10656</v>
      </c>
      <c r="B4586" s="1">
        <v>44976</v>
      </c>
      <c r="C4586">
        <v>-36658.32</v>
      </c>
      <c r="D4586" t="s">
        <v>1478</v>
      </c>
      <c r="E4586" t="s">
        <v>1534</v>
      </c>
      <c r="F4586" t="s">
        <v>271</v>
      </c>
      <c r="G4586" t="s">
        <v>17</v>
      </c>
      <c r="I4586" t="s">
        <v>131</v>
      </c>
      <c r="J4586" t="s">
        <v>26875</v>
      </c>
      <c r="K4586" t="s">
        <v>22291</v>
      </c>
      <c r="L4586" t="s">
        <v>22291</v>
      </c>
      <c r="M4586" t="s">
        <v>22291</v>
      </c>
      <c r="N4586" t="str">
        <f t="shared" si="71"/>
        <v>OK</v>
      </c>
      <c r="O4586" t="str">
        <f>IF(OR(Table1_17[[#This Row],[amount]]&lt;$Y$8,Table1_17[[#This Row],[amount]]&gt;$Y$7),"Outlier","Normal")</f>
        <v>Normal</v>
      </c>
      <c r="P4586" t="str">
        <f>IF(OR(Table1_17[[#This Row],[missing_flag]]="Missing",Table1_17[[#This Row],[outlier_flag]]="Outliers"),"Review","Valid")</f>
        <v>Valid</v>
      </c>
    </row>
    <row r="4587" spans="1:16">
      <c r="A4587" t="s">
        <v>10658</v>
      </c>
      <c r="B4587" s="1">
        <v>45200</v>
      </c>
      <c r="C4587">
        <v>138360.53</v>
      </c>
      <c r="D4587" t="s">
        <v>1483</v>
      </c>
      <c r="E4587" t="s">
        <v>1487</v>
      </c>
      <c r="F4587" t="s">
        <v>268</v>
      </c>
      <c r="G4587" t="s">
        <v>29</v>
      </c>
      <c r="H4587" t="s">
        <v>1349</v>
      </c>
      <c r="J4587" t="s">
        <v>26876</v>
      </c>
      <c r="K4587" t="s">
        <v>22291</v>
      </c>
      <c r="L4587" t="s">
        <v>22291</v>
      </c>
      <c r="M4587" t="s">
        <v>22291</v>
      </c>
      <c r="N4587" t="str">
        <f t="shared" si="71"/>
        <v>OK</v>
      </c>
      <c r="O4587" t="str">
        <f>IF(OR(Table1_17[[#This Row],[amount]]&lt;$Y$8,Table1_17[[#This Row],[amount]]&gt;$Y$7),"Outlier","Normal")</f>
        <v>Normal</v>
      </c>
      <c r="P4587" t="str">
        <f>IF(OR(Table1_17[[#This Row],[missing_flag]]="Missing",Table1_17[[#This Row],[outlier_flag]]="Outliers"),"Review","Valid")</f>
        <v>Valid</v>
      </c>
    </row>
    <row r="4588" spans="1:16">
      <c r="A4588" t="s">
        <v>10660</v>
      </c>
      <c r="B4588" s="1">
        <v>45270</v>
      </c>
      <c r="C4588">
        <v>226546.84</v>
      </c>
      <c r="D4588" t="s">
        <v>1483</v>
      </c>
      <c r="E4588" t="s">
        <v>1484</v>
      </c>
      <c r="F4588" t="s">
        <v>268</v>
      </c>
      <c r="G4588" t="s">
        <v>8</v>
      </c>
      <c r="H4588" t="s">
        <v>944</v>
      </c>
      <c r="J4588" t="s">
        <v>26877</v>
      </c>
      <c r="K4588" t="s">
        <v>22291</v>
      </c>
      <c r="L4588" t="s">
        <v>22291</v>
      </c>
      <c r="M4588" t="s">
        <v>22291</v>
      </c>
      <c r="N4588" t="str">
        <f t="shared" si="71"/>
        <v>OK</v>
      </c>
      <c r="O4588" t="str">
        <f>IF(OR(Table1_17[[#This Row],[amount]]&lt;$Y$8,Table1_17[[#This Row],[amount]]&gt;$Y$7),"Outlier","Normal")</f>
        <v>Normal</v>
      </c>
      <c r="P4588" t="str">
        <f>IF(OR(Table1_17[[#This Row],[missing_flag]]="Missing",Table1_17[[#This Row],[outlier_flag]]="Outliers"),"Review","Valid")</f>
        <v>Valid</v>
      </c>
    </row>
    <row r="4589" spans="1:16">
      <c r="A4589" t="s">
        <v>10662</v>
      </c>
      <c r="B4589" s="1">
        <v>44576</v>
      </c>
      <c r="C4589">
        <v>-3193.43</v>
      </c>
      <c r="D4589" t="s">
        <v>1478</v>
      </c>
      <c r="E4589" t="s">
        <v>1509</v>
      </c>
      <c r="F4589" t="s">
        <v>271</v>
      </c>
      <c r="G4589" t="s">
        <v>17</v>
      </c>
      <c r="I4589" t="s">
        <v>109</v>
      </c>
      <c r="J4589" t="s">
        <v>26878</v>
      </c>
      <c r="K4589" t="s">
        <v>22291</v>
      </c>
      <c r="L4589" t="s">
        <v>22291</v>
      </c>
      <c r="M4589" t="s">
        <v>22291</v>
      </c>
      <c r="N4589" t="str">
        <f t="shared" si="71"/>
        <v>OK</v>
      </c>
      <c r="O4589" t="str">
        <f>IF(OR(Table1_17[[#This Row],[amount]]&lt;$Y$8,Table1_17[[#This Row],[amount]]&gt;$Y$7),"Outlier","Normal")</f>
        <v>Normal</v>
      </c>
      <c r="P4589" t="str">
        <f>IF(OR(Table1_17[[#This Row],[missing_flag]]="Missing",Table1_17[[#This Row],[outlier_flag]]="Outliers"),"Review","Valid")</f>
        <v>Valid</v>
      </c>
    </row>
    <row r="4590" spans="1:16">
      <c r="A4590" t="s">
        <v>10664</v>
      </c>
      <c r="B4590" s="1">
        <v>44604</v>
      </c>
      <c r="C4590">
        <v>124564.42</v>
      </c>
      <c r="D4590" t="s">
        <v>1483</v>
      </c>
      <c r="E4590" t="s">
        <v>1499</v>
      </c>
      <c r="F4590" t="s">
        <v>264</v>
      </c>
      <c r="G4590" t="s">
        <v>13</v>
      </c>
      <c r="H4590" t="s">
        <v>804</v>
      </c>
      <c r="J4590" t="s">
        <v>26879</v>
      </c>
      <c r="K4590" t="s">
        <v>22291</v>
      </c>
      <c r="L4590" t="s">
        <v>22291</v>
      </c>
      <c r="M4590" t="s">
        <v>22291</v>
      </c>
      <c r="N4590" t="str">
        <f t="shared" si="71"/>
        <v>OK</v>
      </c>
      <c r="O4590" t="str">
        <f>IF(OR(Table1_17[[#This Row],[amount]]&lt;$Y$8,Table1_17[[#This Row],[amount]]&gt;$Y$7),"Outlier","Normal")</f>
        <v>Normal</v>
      </c>
      <c r="P4590" t="str">
        <f>IF(OR(Table1_17[[#This Row],[missing_flag]]="Missing",Table1_17[[#This Row],[outlier_flag]]="Outliers"),"Review","Valid")</f>
        <v>Valid</v>
      </c>
    </row>
    <row r="4591" spans="1:16">
      <c r="A4591" t="s">
        <v>10666</v>
      </c>
      <c r="B4591" s="1">
        <v>44742</v>
      </c>
      <c r="C4591">
        <v>114968.19</v>
      </c>
      <c r="D4591" t="s">
        <v>1483</v>
      </c>
      <c r="E4591" t="s">
        <v>1499</v>
      </c>
      <c r="F4591" t="s">
        <v>268</v>
      </c>
      <c r="G4591" t="s">
        <v>13</v>
      </c>
      <c r="H4591" t="s">
        <v>874</v>
      </c>
      <c r="J4591" t="s">
        <v>26880</v>
      </c>
      <c r="K4591" t="s">
        <v>22291</v>
      </c>
      <c r="L4591" t="s">
        <v>22291</v>
      </c>
      <c r="M4591" t="s">
        <v>22291</v>
      </c>
      <c r="N4591" t="str">
        <f t="shared" si="71"/>
        <v>OK</v>
      </c>
      <c r="O4591" t="str">
        <f>IF(OR(Table1_17[[#This Row],[amount]]&lt;$Y$8,Table1_17[[#This Row],[amount]]&gt;$Y$7),"Outlier","Normal")</f>
        <v>Normal</v>
      </c>
      <c r="P4591" t="str">
        <f>IF(OR(Table1_17[[#This Row],[missing_flag]]="Missing",Table1_17[[#This Row],[outlier_flag]]="Outliers"),"Review","Valid")</f>
        <v>Valid</v>
      </c>
    </row>
    <row r="4592" spans="1:16">
      <c r="A4592" t="s">
        <v>10668</v>
      </c>
      <c r="B4592" s="1">
        <v>44937</v>
      </c>
      <c r="C4592">
        <v>-46125.57</v>
      </c>
      <c r="D4592" t="s">
        <v>1478</v>
      </c>
      <c r="E4592" t="s">
        <v>36</v>
      </c>
      <c r="F4592" t="s">
        <v>271</v>
      </c>
      <c r="G4592" t="s">
        <v>17</v>
      </c>
      <c r="I4592" t="s">
        <v>61</v>
      </c>
      <c r="J4592" t="s">
        <v>26881</v>
      </c>
      <c r="K4592" t="s">
        <v>22291</v>
      </c>
      <c r="L4592" t="s">
        <v>22291</v>
      </c>
      <c r="M4592" t="s">
        <v>22291</v>
      </c>
      <c r="N4592" t="str">
        <f t="shared" si="71"/>
        <v>OK</v>
      </c>
      <c r="O4592" t="str">
        <f>IF(OR(Table1_17[[#This Row],[amount]]&lt;$Y$8,Table1_17[[#This Row],[amount]]&gt;$Y$7),"Outlier","Normal")</f>
        <v>Normal</v>
      </c>
      <c r="P4592" t="str">
        <f>IF(OR(Table1_17[[#This Row],[missing_flag]]="Missing",Table1_17[[#This Row],[outlier_flag]]="Outliers"),"Review","Valid")</f>
        <v>Valid</v>
      </c>
    </row>
    <row r="4593" spans="1:16">
      <c r="A4593" t="s">
        <v>10670</v>
      </c>
      <c r="B4593" s="1">
        <v>45155</v>
      </c>
      <c r="C4593">
        <v>-30861.53</v>
      </c>
      <c r="D4593" t="s">
        <v>1478</v>
      </c>
      <c r="E4593" t="s">
        <v>1509</v>
      </c>
      <c r="F4593" t="s">
        <v>264</v>
      </c>
      <c r="G4593" t="s">
        <v>29</v>
      </c>
      <c r="I4593" t="s">
        <v>43</v>
      </c>
      <c r="J4593" t="s">
        <v>26882</v>
      </c>
      <c r="K4593" t="s">
        <v>22291</v>
      </c>
      <c r="L4593" t="s">
        <v>22291</v>
      </c>
      <c r="M4593" t="s">
        <v>22291</v>
      </c>
      <c r="N4593" t="str">
        <f t="shared" si="71"/>
        <v>OK</v>
      </c>
      <c r="O4593" t="str">
        <f>IF(OR(Table1_17[[#This Row],[amount]]&lt;$Y$8,Table1_17[[#This Row],[amount]]&gt;$Y$7),"Outlier","Normal")</f>
        <v>Normal</v>
      </c>
      <c r="P4593" t="str">
        <f>IF(OR(Table1_17[[#This Row],[missing_flag]]="Missing",Table1_17[[#This Row],[outlier_flag]]="Outliers"),"Review","Valid")</f>
        <v>Valid</v>
      </c>
    </row>
    <row r="4594" spans="1:16">
      <c r="A4594" t="s">
        <v>10672</v>
      </c>
      <c r="B4594" s="1">
        <v>45258</v>
      </c>
      <c r="C4594">
        <v>119632.22</v>
      </c>
      <c r="D4594" t="s">
        <v>1483</v>
      </c>
      <c r="E4594" t="s">
        <v>1499</v>
      </c>
      <c r="F4594" t="s">
        <v>268</v>
      </c>
      <c r="G4594" t="s">
        <v>29</v>
      </c>
      <c r="H4594" t="s">
        <v>1095</v>
      </c>
      <c r="J4594" t="s">
        <v>26883</v>
      </c>
      <c r="K4594" t="s">
        <v>22291</v>
      </c>
      <c r="L4594" t="s">
        <v>22291</v>
      </c>
      <c r="M4594" t="s">
        <v>22291</v>
      </c>
      <c r="N4594" t="str">
        <f t="shared" si="71"/>
        <v>OK</v>
      </c>
      <c r="O4594" t="str">
        <f>IF(OR(Table1_17[[#This Row],[amount]]&lt;$Y$8,Table1_17[[#This Row],[amount]]&gt;$Y$7),"Outlier","Normal")</f>
        <v>Normal</v>
      </c>
      <c r="P4594" t="str">
        <f>IF(OR(Table1_17[[#This Row],[missing_flag]]="Missing",Table1_17[[#This Row],[outlier_flag]]="Outliers"),"Review","Valid")</f>
        <v>Valid</v>
      </c>
    </row>
    <row r="4595" spans="1:16">
      <c r="A4595" t="s">
        <v>10674</v>
      </c>
      <c r="B4595" s="1">
        <v>44780</v>
      </c>
      <c r="C4595">
        <v>-11898.47</v>
      </c>
      <c r="D4595" t="s">
        <v>1478</v>
      </c>
      <c r="E4595" t="s">
        <v>1496</v>
      </c>
      <c r="F4595" t="s">
        <v>264</v>
      </c>
      <c r="G4595" t="s">
        <v>17</v>
      </c>
      <c r="I4595" t="s">
        <v>59</v>
      </c>
      <c r="J4595" t="s">
        <v>26884</v>
      </c>
      <c r="K4595" t="s">
        <v>22291</v>
      </c>
      <c r="L4595" t="s">
        <v>22291</v>
      </c>
      <c r="M4595" t="s">
        <v>22291</v>
      </c>
      <c r="N4595" t="str">
        <f t="shared" si="71"/>
        <v>OK</v>
      </c>
      <c r="O4595" t="str">
        <f>IF(OR(Table1_17[[#This Row],[amount]]&lt;$Y$8,Table1_17[[#This Row],[amount]]&gt;$Y$7),"Outlier","Normal")</f>
        <v>Normal</v>
      </c>
      <c r="P4595" t="str">
        <f>IF(OR(Table1_17[[#This Row],[missing_flag]]="Missing",Table1_17[[#This Row],[outlier_flag]]="Outliers"),"Review","Valid")</f>
        <v>Valid</v>
      </c>
    </row>
    <row r="4596" spans="1:16">
      <c r="A4596" t="s">
        <v>10676</v>
      </c>
      <c r="B4596" s="1">
        <v>45230</v>
      </c>
      <c r="C4596">
        <v>219678.37</v>
      </c>
      <c r="D4596" t="s">
        <v>1483</v>
      </c>
      <c r="E4596" t="s">
        <v>1487</v>
      </c>
      <c r="F4596" t="s">
        <v>271</v>
      </c>
      <c r="G4596" t="s">
        <v>13</v>
      </c>
      <c r="H4596" t="s">
        <v>860</v>
      </c>
      <c r="J4596" t="s">
        <v>26885</v>
      </c>
      <c r="K4596" t="s">
        <v>22291</v>
      </c>
      <c r="L4596" t="s">
        <v>22291</v>
      </c>
      <c r="M4596" t="s">
        <v>22291</v>
      </c>
      <c r="N4596" t="str">
        <f t="shared" si="71"/>
        <v>OK</v>
      </c>
      <c r="O4596" t="str">
        <f>IF(OR(Table1_17[[#This Row],[amount]]&lt;$Y$8,Table1_17[[#This Row],[amount]]&gt;$Y$7),"Outlier","Normal")</f>
        <v>Normal</v>
      </c>
      <c r="P4596" t="str">
        <f>IF(OR(Table1_17[[#This Row],[missing_flag]]="Missing",Table1_17[[#This Row],[outlier_flag]]="Outliers"),"Review","Valid")</f>
        <v>Valid</v>
      </c>
    </row>
    <row r="4597" spans="1:16">
      <c r="A4597" t="s">
        <v>10678</v>
      </c>
      <c r="B4597" s="1">
        <v>44612</v>
      </c>
      <c r="C4597">
        <v>114381.56</v>
      </c>
      <c r="D4597" t="s">
        <v>1483</v>
      </c>
      <c r="E4597" t="s">
        <v>1484</v>
      </c>
      <c r="F4597" t="s">
        <v>268</v>
      </c>
      <c r="G4597" t="s">
        <v>13</v>
      </c>
      <c r="H4597" t="s">
        <v>1405</v>
      </c>
      <c r="J4597" t="s">
        <v>26886</v>
      </c>
      <c r="K4597" t="s">
        <v>22291</v>
      </c>
      <c r="L4597" t="s">
        <v>22291</v>
      </c>
      <c r="M4597" t="s">
        <v>22291</v>
      </c>
      <c r="N4597" t="str">
        <f t="shared" si="71"/>
        <v>OK</v>
      </c>
      <c r="O4597" t="str">
        <f>IF(OR(Table1_17[[#This Row],[amount]]&lt;$Y$8,Table1_17[[#This Row],[amount]]&gt;$Y$7),"Outlier","Normal")</f>
        <v>Normal</v>
      </c>
      <c r="P4597" t="str">
        <f>IF(OR(Table1_17[[#This Row],[missing_flag]]="Missing",Table1_17[[#This Row],[outlier_flag]]="Outliers"),"Review","Valid")</f>
        <v>Valid</v>
      </c>
    </row>
    <row r="4598" spans="1:16">
      <c r="A4598" t="s">
        <v>10680</v>
      </c>
      <c r="B4598" s="1">
        <v>45066</v>
      </c>
      <c r="C4598">
        <v>-74825.89</v>
      </c>
      <c r="D4598" t="s">
        <v>1478</v>
      </c>
      <c r="E4598" t="s">
        <v>7</v>
      </c>
      <c r="F4598" t="s">
        <v>268</v>
      </c>
      <c r="G4598" t="s">
        <v>17</v>
      </c>
      <c r="I4598" t="s">
        <v>145</v>
      </c>
      <c r="J4598" t="s">
        <v>26887</v>
      </c>
      <c r="K4598" t="s">
        <v>22291</v>
      </c>
      <c r="L4598" t="s">
        <v>22291</v>
      </c>
      <c r="M4598" t="s">
        <v>22291</v>
      </c>
      <c r="N4598" t="str">
        <f t="shared" si="71"/>
        <v>OK</v>
      </c>
      <c r="O4598" t="str">
        <f>IF(OR(Table1_17[[#This Row],[amount]]&lt;$Y$8,Table1_17[[#This Row],[amount]]&gt;$Y$7),"Outlier","Normal")</f>
        <v>Normal</v>
      </c>
      <c r="P4598" t="str">
        <f>IF(OR(Table1_17[[#This Row],[missing_flag]]="Missing",Table1_17[[#This Row],[outlier_flag]]="Outliers"),"Review","Valid")</f>
        <v>Valid</v>
      </c>
    </row>
    <row r="4599" spans="1:16">
      <c r="A4599" t="s">
        <v>10682</v>
      </c>
      <c r="B4599" s="1">
        <v>45008</v>
      </c>
      <c r="C4599">
        <v>-60549.760000000002</v>
      </c>
      <c r="D4599" t="s">
        <v>1478</v>
      </c>
      <c r="E4599" t="s">
        <v>1534</v>
      </c>
      <c r="F4599" t="s">
        <v>264</v>
      </c>
      <c r="G4599" t="s">
        <v>8</v>
      </c>
      <c r="I4599" t="s">
        <v>73</v>
      </c>
      <c r="J4599" t="s">
        <v>26888</v>
      </c>
      <c r="K4599" t="s">
        <v>22291</v>
      </c>
      <c r="L4599" t="s">
        <v>22291</v>
      </c>
      <c r="M4599" t="s">
        <v>22291</v>
      </c>
      <c r="N4599" t="str">
        <f t="shared" si="71"/>
        <v>OK</v>
      </c>
      <c r="O4599" t="str">
        <f>IF(OR(Table1_17[[#This Row],[amount]]&lt;$Y$8,Table1_17[[#This Row],[amount]]&gt;$Y$7),"Outlier","Normal")</f>
        <v>Normal</v>
      </c>
      <c r="P4599" t="str">
        <f>IF(OR(Table1_17[[#This Row],[missing_flag]]="Missing",Table1_17[[#This Row],[outlier_flag]]="Outliers"),"Review","Valid")</f>
        <v>Valid</v>
      </c>
    </row>
    <row r="4600" spans="1:16">
      <c r="A4600" t="s">
        <v>10684</v>
      </c>
      <c r="B4600" s="1">
        <v>44864</v>
      </c>
      <c r="C4600">
        <v>-80455.649999999994</v>
      </c>
      <c r="D4600" t="s">
        <v>1478</v>
      </c>
      <c r="E4600" t="s">
        <v>1496</v>
      </c>
      <c r="F4600" t="s">
        <v>268</v>
      </c>
      <c r="G4600" t="s">
        <v>29</v>
      </c>
      <c r="I4600" t="s">
        <v>217</v>
      </c>
      <c r="J4600" t="s">
        <v>26889</v>
      </c>
      <c r="K4600" t="s">
        <v>22291</v>
      </c>
      <c r="L4600" t="s">
        <v>22291</v>
      </c>
      <c r="M4600" t="s">
        <v>22291</v>
      </c>
      <c r="N4600" t="str">
        <f t="shared" si="71"/>
        <v>OK</v>
      </c>
      <c r="O4600" t="str">
        <f>IF(OR(Table1_17[[#This Row],[amount]]&lt;$Y$8,Table1_17[[#This Row],[amount]]&gt;$Y$7),"Outlier","Normal")</f>
        <v>Normal</v>
      </c>
      <c r="P4600" t="str">
        <f>IF(OR(Table1_17[[#This Row],[missing_flag]]="Missing",Table1_17[[#This Row],[outlier_flag]]="Outliers"),"Review","Valid")</f>
        <v>Valid</v>
      </c>
    </row>
    <row r="4601" spans="1:16">
      <c r="A4601" t="s">
        <v>10686</v>
      </c>
      <c r="B4601" s="1">
        <v>44608</v>
      </c>
      <c r="C4601">
        <v>-57136.06</v>
      </c>
      <c r="D4601" t="s">
        <v>1478</v>
      </c>
      <c r="E4601" t="s">
        <v>36</v>
      </c>
      <c r="F4601" t="s">
        <v>271</v>
      </c>
      <c r="G4601" t="s">
        <v>13</v>
      </c>
      <c r="I4601" t="s">
        <v>111</v>
      </c>
      <c r="J4601" t="s">
        <v>26890</v>
      </c>
      <c r="K4601" t="s">
        <v>22291</v>
      </c>
      <c r="L4601" t="s">
        <v>22291</v>
      </c>
      <c r="M4601" t="s">
        <v>22291</v>
      </c>
      <c r="N4601" t="str">
        <f t="shared" si="71"/>
        <v>OK</v>
      </c>
      <c r="O4601" t="str">
        <f>IF(OR(Table1_17[[#This Row],[amount]]&lt;$Y$8,Table1_17[[#This Row],[amount]]&gt;$Y$7),"Outlier","Normal")</f>
        <v>Normal</v>
      </c>
      <c r="P4601" t="str">
        <f>IF(OR(Table1_17[[#This Row],[missing_flag]]="Missing",Table1_17[[#This Row],[outlier_flag]]="Outliers"),"Review","Valid")</f>
        <v>Valid</v>
      </c>
    </row>
    <row r="4602" spans="1:16">
      <c r="A4602" t="s">
        <v>10688</v>
      </c>
      <c r="B4602" s="1">
        <v>44643</v>
      </c>
      <c r="C4602">
        <v>-57828.61</v>
      </c>
      <c r="D4602" t="s">
        <v>1478</v>
      </c>
      <c r="E4602" t="s">
        <v>7</v>
      </c>
      <c r="F4602" t="s">
        <v>268</v>
      </c>
      <c r="G4602" t="s">
        <v>17</v>
      </c>
      <c r="I4602" t="s">
        <v>145</v>
      </c>
      <c r="J4602" t="s">
        <v>26891</v>
      </c>
      <c r="K4602" t="s">
        <v>22291</v>
      </c>
      <c r="L4602" t="s">
        <v>22291</v>
      </c>
      <c r="M4602" t="s">
        <v>22291</v>
      </c>
      <c r="N4602" t="str">
        <f t="shared" si="71"/>
        <v>OK</v>
      </c>
      <c r="O4602" t="str">
        <f>IF(OR(Table1_17[[#This Row],[amount]]&lt;$Y$8,Table1_17[[#This Row],[amount]]&gt;$Y$7),"Outlier","Normal")</f>
        <v>Normal</v>
      </c>
      <c r="P4602" t="str">
        <f>IF(OR(Table1_17[[#This Row],[missing_flag]]="Missing",Table1_17[[#This Row],[outlier_flag]]="Outliers"),"Review","Valid")</f>
        <v>Valid</v>
      </c>
    </row>
    <row r="4603" spans="1:16">
      <c r="A4603" t="s">
        <v>10690</v>
      </c>
      <c r="B4603" s="1">
        <v>44683</v>
      </c>
      <c r="C4603">
        <v>56518.8</v>
      </c>
      <c r="D4603" t="s">
        <v>1483</v>
      </c>
      <c r="E4603" t="s">
        <v>1484</v>
      </c>
      <c r="F4603" t="s">
        <v>271</v>
      </c>
      <c r="G4603" t="s">
        <v>17</v>
      </c>
      <c r="H4603" t="s">
        <v>1187</v>
      </c>
      <c r="J4603" t="s">
        <v>26892</v>
      </c>
      <c r="K4603" t="s">
        <v>22291</v>
      </c>
      <c r="L4603" t="s">
        <v>22291</v>
      </c>
      <c r="M4603" t="s">
        <v>22291</v>
      </c>
      <c r="N4603" t="str">
        <f t="shared" si="71"/>
        <v>OK</v>
      </c>
      <c r="O4603" t="str">
        <f>IF(OR(Table1_17[[#This Row],[amount]]&lt;$Y$8,Table1_17[[#This Row],[amount]]&gt;$Y$7),"Outlier","Normal")</f>
        <v>Normal</v>
      </c>
      <c r="P4603" t="str">
        <f>IF(OR(Table1_17[[#This Row],[missing_flag]]="Missing",Table1_17[[#This Row],[outlier_flag]]="Outliers"),"Review","Valid")</f>
        <v>Valid</v>
      </c>
    </row>
    <row r="4604" spans="1:16">
      <c r="A4604" t="s">
        <v>10692</v>
      </c>
      <c r="B4604" s="1">
        <v>45204</v>
      </c>
      <c r="C4604">
        <v>109675.84</v>
      </c>
      <c r="D4604" t="s">
        <v>1483</v>
      </c>
      <c r="E4604" t="s">
        <v>1499</v>
      </c>
      <c r="F4604" t="s">
        <v>268</v>
      </c>
      <c r="G4604" t="s">
        <v>13</v>
      </c>
      <c r="H4604" t="s">
        <v>1283</v>
      </c>
      <c r="J4604" t="s">
        <v>26893</v>
      </c>
      <c r="K4604" t="s">
        <v>22291</v>
      </c>
      <c r="L4604" t="s">
        <v>22291</v>
      </c>
      <c r="M4604" t="s">
        <v>22291</v>
      </c>
      <c r="N4604" t="str">
        <f t="shared" si="71"/>
        <v>OK</v>
      </c>
      <c r="O4604" t="str">
        <f>IF(OR(Table1_17[[#This Row],[amount]]&lt;$Y$8,Table1_17[[#This Row],[amount]]&gt;$Y$7),"Outlier","Normal")</f>
        <v>Normal</v>
      </c>
      <c r="P4604" t="str">
        <f>IF(OR(Table1_17[[#This Row],[missing_flag]]="Missing",Table1_17[[#This Row],[outlier_flag]]="Outliers"),"Review","Valid")</f>
        <v>Valid</v>
      </c>
    </row>
    <row r="4605" spans="1:16">
      <c r="A4605" t="s">
        <v>10694</v>
      </c>
      <c r="B4605" s="1">
        <v>45237</v>
      </c>
      <c r="C4605">
        <v>-73437.070000000007</v>
      </c>
      <c r="D4605" t="s">
        <v>1478</v>
      </c>
      <c r="E4605" t="s">
        <v>7</v>
      </c>
      <c r="F4605" t="s">
        <v>271</v>
      </c>
      <c r="G4605" t="s">
        <v>29</v>
      </c>
      <c r="I4605" t="s">
        <v>205</v>
      </c>
      <c r="J4605" t="s">
        <v>26894</v>
      </c>
      <c r="K4605" t="s">
        <v>22291</v>
      </c>
      <c r="L4605" t="s">
        <v>22291</v>
      </c>
      <c r="M4605" t="s">
        <v>22291</v>
      </c>
      <c r="N4605" t="str">
        <f t="shared" si="71"/>
        <v>OK</v>
      </c>
      <c r="O4605" t="str">
        <f>IF(OR(Table1_17[[#This Row],[amount]]&lt;$Y$8,Table1_17[[#This Row],[amount]]&gt;$Y$7),"Outlier","Normal")</f>
        <v>Normal</v>
      </c>
      <c r="P4605" t="str">
        <f>IF(OR(Table1_17[[#This Row],[missing_flag]]="Missing",Table1_17[[#This Row],[outlier_flag]]="Outliers"),"Review","Valid")</f>
        <v>Valid</v>
      </c>
    </row>
    <row r="4606" spans="1:16">
      <c r="A4606" t="s">
        <v>10696</v>
      </c>
      <c r="B4606" s="1">
        <v>44655</v>
      </c>
      <c r="C4606">
        <v>131430.04</v>
      </c>
      <c r="D4606" t="s">
        <v>1483</v>
      </c>
      <c r="E4606" t="s">
        <v>1499</v>
      </c>
      <c r="F4606" t="s">
        <v>268</v>
      </c>
      <c r="G4606" t="s">
        <v>13</v>
      </c>
      <c r="H4606" t="s">
        <v>810</v>
      </c>
      <c r="J4606" t="s">
        <v>26895</v>
      </c>
      <c r="K4606" t="s">
        <v>22291</v>
      </c>
      <c r="L4606" t="s">
        <v>22291</v>
      </c>
      <c r="M4606" t="s">
        <v>22291</v>
      </c>
      <c r="N4606" t="str">
        <f t="shared" si="71"/>
        <v>OK</v>
      </c>
      <c r="O4606" t="str">
        <f>IF(OR(Table1_17[[#This Row],[amount]]&lt;$Y$8,Table1_17[[#This Row],[amount]]&gt;$Y$7),"Outlier","Normal")</f>
        <v>Normal</v>
      </c>
      <c r="P4606" t="str">
        <f>IF(OR(Table1_17[[#This Row],[missing_flag]]="Missing",Table1_17[[#This Row],[outlier_flag]]="Outliers"),"Review","Valid")</f>
        <v>Valid</v>
      </c>
    </row>
    <row r="4607" spans="1:16">
      <c r="A4607" t="s">
        <v>10698</v>
      </c>
      <c r="B4607" s="1">
        <v>45089</v>
      </c>
      <c r="C4607">
        <v>-25896.39</v>
      </c>
      <c r="D4607" t="s">
        <v>1478</v>
      </c>
      <c r="E4607" t="s">
        <v>1496</v>
      </c>
      <c r="F4607" t="s">
        <v>264</v>
      </c>
      <c r="G4607" t="s">
        <v>29</v>
      </c>
      <c r="I4607" t="s">
        <v>244</v>
      </c>
      <c r="J4607" t="s">
        <v>26896</v>
      </c>
      <c r="K4607" t="s">
        <v>22291</v>
      </c>
      <c r="L4607" t="s">
        <v>22291</v>
      </c>
      <c r="M4607" t="s">
        <v>22291</v>
      </c>
      <c r="N4607" t="str">
        <f t="shared" si="71"/>
        <v>OK</v>
      </c>
      <c r="O4607" t="str">
        <f>IF(OR(Table1_17[[#This Row],[amount]]&lt;$Y$8,Table1_17[[#This Row],[amount]]&gt;$Y$7),"Outlier","Normal")</f>
        <v>Normal</v>
      </c>
      <c r="P4607" t="str">
        <f>IF(OR(Table1_17[[#This Row],[missing_flag]]="Missing",Table1_17[[#This Row],[outlier_flag]]="Outliers"),"Review","Valid")</f>
        <v>Valid</v>
      </c>
    </row>
    <row r="4608" spans="1:16">
      <c r="A4608" t="s">
        <v>10700</v>
      </c>
      <c r="B4608" s="1">
        <v>45231</v>
      </c>
      <c r="C4608">
        <v>128345.39</v>
      </c>
      <c r="D4608" t="s">
        <v>1483</v>
      </c>
      <c r="E4608" t="s">
        <v>1487</v>
      </c>
      <c r="F4608" t="s">
        <v>268</v>
      </c>
      <c r="G4608" t="s">
        <v>29</v>
      </c>
      <c r="H4608" t="s">
        <v>822</v>
      </c>
      <c r="J4608" t="s">
        <v>26897</v>
      </c>
      <c r="K4608" t="s">
        <v>22291</v>
      </c>
      <c r="L4608" t="s">
        <v>22291</v>
      </c>
      <c r="M4608" t="s">
        <v>22291</v>
      </c>
      <c r="N4608" t="str">
        <f t="shared" si="71"/>
        <v>OK</v>
      </c>
      <c r="O4608" t="str">
        <f>IF(OR(Table1_17[[#This Row],[amount]]&lt;$Y$8,Table1_17[[#This Row],[amount]]&gt;$Y$7),"Outlier","Normal")</f>
        <v>Normal</v>
      </c>
      <c r="P4608" t="str">
        <f>IF(OR(Table1_17[[#This Row],[missing_flag]]="Missing",Table1_17[[#This Row],[outlier_flag]]="Outliers"),"Review","Valid")</f>
        <v>Valid</v>
      </c>
    </row>
    <row r="4609" spans="1:16">
      <c r="A4609" t="s">
        <v>10702</v>
      </c>
      <c r="B4609" s="1">
        <v>44917</v>
      </c>
      <c r="C4609">
        <v>173387.03</v>
      </c>
      <c r="D4609" t="s">
        <v>1483</v>
      </c>
      <c r="E4609" t="s">
        <v>1499</v>
      </c>
      <c r="F4609" t="s">
        <v>264</v>
      </c>
      <c r="G4609" t="s">
        <v>13</v>
      </c>
      <c r="H4609" t="s">
        <v>1337</v>
      </c>
      <c r="J4609" t="s">
        <v>26898</v>
      </c>
      <c r="K4609" t="s">
        <v>22291</v>
      </c>
      <c r="L4609" t="s">
        <v>22291</v>
      </c>
      <c r="M4609" t="s">
        <v>22291</v>
      </c>
      <c r="N4609" t="str">
        <f t="shared" si="71"/>
        <v>OK</v>
      </c>
      <c r="O4609" t="str">
        <f>IF(OR(Table1_17[[#This Row],[amount]]&lt;$Y$8,Table1_17[[#This Row],[amount]]&gt;$Y$7),"Outlier","Normal")</f>
        <v>Normal</v>
      </c>
      <c r="P4609" t="str">
        <f>IF(OR(Table1_17[[#This Row],[missing_flag]]="Missing",Table1_17[[#This Row],[outlier_flag]]="Outliers"),"Review","Valid")</f>
        <v>Valid</v>
      </c>
    </row>
    <row r="4610" spans="1:16">
      <c r="A4610" t="s">
        <v>10704</v>
      </c>
      <c r="B4610" s="1">
        <v>44596</v>
      </c>
      <c r="C4610">
        <v>-45369.11</v>
      </c>
      <c r="D4610" t="s">
        <v>1478</v>
      </c>
      <c r="E4610" t="s">
        <v>1496</v>
      </c>
      <c r="F4610" t="s">
        <v>264</v>
      </c>
      <c r="G4610" t="s">
        <v>13</v>
      </c>
      <c r="I4610" t="s">
        <v>165</v>
      </c>
      <c r="J4610" t="s">
        <v>26899</v>
      </c>
      <c r="K4610" t="s">
        <v>22291</v>
      </c>
      <c r="L4610" t="s">
        <v>22291</v>
      </c>
      <c r="M4610" t="s">
        <v>22291</v>
      </c>
      <c r="N4610" t="str">
        <f t="shared" si="71"/>
        <v>OK</v>
      </c>
      <c r="O4610" t="str">
        <f>IF(OR(Table1_17[[#This Row],[amount]]&lt;$Y$8,Table1_17[[#This Row],[amount]]&gt;$Y$7),"Outlier","Normal")</f>
        <v>Normal</v>
      </c>
      <c r="P4610" t="str">
        <f>IF(OR(Table1_17[[#This Row],[missing_flag]]="Missing",Table1_17[[#This Row],[outlier_flag]]="Outliers"),"Review","Valid")</f>
        <v>Valid</v>
      </c>
    </row>
    <row r="4611" spans="1:16">
      <c r="A4611" t="s">
        <v>10706</v>
      </c>
      <c r="B4611" s="1">
        <v>45041</v>
      </c>
      <c r="C4611">
        <v>121979.78</v>
      </c>
      <c r="D4611" t="s">
        <v>1483</v>
      </c>
      <c r="E4611" t="s">
        <v>1484</v>
      </c>
      <c r="F4611" t="s">
        <v>268</v>
      </c>
      <c r="G4611" t="s">
        <v>17</v>
      </c>
      <c r="H4611" t="s">
        <v>1403</v>
      </c>
      <c r="J4611" t="s">
        <v>26900</v>
      </c>
      <c r="K4611" t="s">
        <v>22291</v>
      </c>
      <c r="L4611" t="s">
        <v>22291</v>
      </c>
      <c r="M4611" t="s">
        <v>22291</v>
      </c>
      <c r="N4611" t="str">
        <f t="shared" ref="N4611:N4674" si="72">IF(OR(B4611="",C4611="",D4611="",F4611=""),"Missing","OK")</f>
        <v>OK</v>
      </c>
      <c r="O4611" t="str">
        <f>IF(OR(Table1_17[[#This Row],[amount]]&lt;$Y$8,Table1_17[[#This Row],[amount]]&gt;$Y$7),"Outlier","Normal")</f>
        <v>Normal</v>
      </c>
      <c r="P4611" t="str">
        <f>IF(OR(Table1_17[[#This Row],[missing_flag]]="Missing",Table1_17[[#This Row],[outlier_flag]]="Outliers"),"Review","Valid")</f>
        <v>Valid</v>
      </c>
    </row>
    <row r="4612" spans="1:16">
      <c r="A4612" t="s">
        <v>10708</v>
      </c>
      <c r="B4612" s="1">
        <v>45091</v>
      </c>
      <c r="C4612">
        <v>-2000</v>
      </c>
      <c r="D4612" t="s">
        <v>1478</v>
      </c>
      <c r="E4612" t="s">
        <v>1534</v>
      </c>
      <c r="F4612" t="s">
        <v>268</v>
      </c>
      <c r="G4612" t="s">
        <v>13</v>
      </c>
      <c r="I4612" t="s">
        <v>141</v>
      </c>
      <c r="J4612" t="s">
        <v>26901</v>
      </c>
      <c r="K4612" t="s">
        <v>22291</v>
      </c>
      <c r="L4612" t="s">
        <v>22291</v>
      </c>
      <c r="M4612" t="s">
        <v>22291</v>
      </c>
      <c r="N4612" t="str">
        <f t="shared" si="72"/>
        <v>OK</v>
      </c>
      <c r="O4612" t="str">
        <f>IF(OR(Table1_17[[#This Row],[amount]]&lt;$Y$8,Table1_17[[#This Row],[amount]]&gt;$Y$7),"Outlier","Normal")</f>
        <v>Normal</v>
      </c>
      <c r="P4612" t="str">
        <f>IF(OR(Table1_17[[#This Row],[missing_flag]]="Missing",Table1_17[[#This Row],[outlier_flag]]="Outliers"),"Review","Valid")</f>
        <v>Valid</v>
      </c>
    </row>
    <row r="4613" spans="1:16">
      <c r="A4613" t="s">
        <v>10710</v>
      </c>
      <c r="B4613" s="1">
        <v>45104</v>
      </c>
      <c r="C4613">
        <v>-46390.55</v>
      </c>
      <c r="D4613" t="s">
        <v>1478</v>
      </c>
      <c r="E4613" t="s">
        <v>1534</v>
      </c>
      <c r="F4613" t="s">
        <v>264</v>
      </c>
      <c r="G4613" t="s">
        <v>8</v>
      </c>
      <c r="I4613" t="s">
        <v>213</v>
      </c>
      <c r="J4613" t="s">
        <v>26902</v>
      </c>
      <c r="K4613" t="s">
        <v>22291</v>
      </c>
      <c r="L4613" t="s">
        <v>22291</v>
      </c>
      <c r="M4613" t="s">
        <v>22291</v>
      </c>
      <c r="N4613" t="str">
        <f t="shared" si="72"/>
        <v>OK</v>
      </c>
      <c r="O4613" t="str">
        <f>IF(OR(Table1_17[[#This Row],[amount]]&lt;$Y$8,Table1_17[[#This Row],[amount]]&gt;$Y$7),"Outlier","Normal")</f>
        <v>Normal</v>
      </c>
      <c r="P4613" t="str">
        <f>IF(OR(Table1_17[[#This Row],[missing_flag]]="Missing",Table1_17[[#This Row],[outlier_flag]]="Outliers"),"Review","Valid")</f>
        <v>Valid</v>
      </c>
    </row>
    <row r="4614" spans="1:16">
      <c r="A4614" t="s">
        <v>10712</v>
      </c>
      <c r="B4614" s="1">
        <v>44669</v>
      </c>
      <c r="C4614">
        <v>187564.84</v>
      </c>
      <c r="D4614" t="s">
        <v>1483</v>
      </c>
      <c r="E4614" t="s">
        <v>1484</v>
      </c>
      <c r="F4614" t="s">
        <v>271</v>
      </c>
      <c r="G4614" t="s">
        <v>8</v>
      </c>
      <c r="H4614" t="s">
        <v>991</v>
      </c>
      <c r="J4614" t="s">
        <v>26903</v>
      </c>
      <c r="K4614" t="s">
        <v>22291</v>
      </c>
      <c r="L4614" t="s">
        <v>22291</v>
      </c>
      <c r="M4614" t="s">
        <v>22291</v>
      </c>
      <c r="N4614" t="str">
        <f t="shared" si="72"/>
        <v>OK</v>
      </c>
      <c r="O4614" t="str">
        <f>IF(OR(Table1_17[[#This Row],[amount]]&lt;$Y$8,Table1_17[[#This Row],[amount]]&gt;$Y$7),"Outlier","Normal")</f>
        <v>Normal</v>
      </c>
      <c r="P4614" t="str">
        <f>IF(OR(Table1_17[[#This Row],[missing_flag]]="Missing",Table1_17[[#This Row],[outlier_flag]]="Outliers"),"Review","Valid")</f>
        <v>Valid</v>
      </c>
    </row>
    <row r="4615" spans="1:16">
      <c r="A4615" t="s">
        <v>10714</v>
      </c>
      <c r="B4615" s="1">
        <v>44927</v>
      </c>
      <c r="C4615">
        <v>-65754.47</v>
      </c>
      <c r="D4615" t="s">
        <v>1478</v>
      </c>
      <c r="E4615" t="s">
        <v>20</v>
      </c>
      <c r="F4615" t="s">
        <v>268</v>
      </c>
      <c r="G4615" t="s">
        <v>29</v>
      </c>
      <c r="I4615" t="s">
        <v>151</v>
      </c>
      <c r="J4615" t="s">
        <v>26904</v>
      </c>
      <c r="K4615" t="s">
        <v>22291</v>
      </c>
      <c r="L4615" t="s">
        <v>22291</v>
      </c>
      <c r="M4615" t="s">
        <v>22291</v>
      </c>
      <c r="N4615" t="str">
        <f t="shared" si="72"/>
        <v>OK</v>
      </c>
      <c r="O4615" t="str">
        <f>IF(OR(Table1_17[[#This Row],[amount]]&lt;$Y$8,Table1_17[[#This Row],[amount]]&gt;$Y$7),"Outlier","Normal")</f>
        <v>Normal</v>
      </c>
      <c r="P4615" t="str">
        <f>IF(OR(Table1_17[[#This Row],[missing_flag]]="Missing",Table1_17[[#This Row],[outlier_flag]]="Outliers"),"Review","Valid")</f>
        <v>Valid</v>
      </c>
    </row>
    <row r="4616" spans="1:16">
      <c r="A4616" t="s">
        <v>10716</v>
      </c>
      <c r="B4616" s="1">
        <v>44826</v>
      </c>
      <c r="C4616">
        <v>25987.67</v>
      </c>
      <c r="D4616" t="s">
        <v>1504</v>
      </c>
      <c r="E4616" t="s">
        <v>1504</v>
      </c>
      <c r="F4616" t="s">
        <v>264</v>
      </c>
      <c r="G4616" t="s">
        <v>8</v>
      </c>
      <c r="J4616" t="s">
        <v>26905</v>
      </c>
      <c r="K4616" t="s">
        <v>22291</v>
      </c>
      <c r="L4616" t="s">
        <v>22291</v>
      </c>
      <c r="M4616" t="s">
        <v>22291</v>
      </c>
      <c r="N4616" t="str">
        <f t="shared" si="72"/>
        <v>OK</v>
      </c>
      <c r="O4616" t="str">
        <f>IF(OR(Table1_17[[#This Row],[amount]]&lt;$Y$8,Table1_17[[#This Row],[amount]]&gt;$Y$7),"Outlier","Normal")</f>
        <v>Normal</v>
      </c>
      <c r="P4616" t="str">
        <f>IF(OR(Table1_17[[#This Row],[missing_flag]]="Missing",Table1_17[[#This Row],[outlier_flag]]="Outliers"),"Review","Valid")</f>
        <v>Valid</v>
      </c>
    </row>
    <row r="4617" spans="1:16">
      <c r="A4617" t="s">
        <v>10718</v>
      </c>
      <c r="B4617" s="1">
        <v>44810</v>
      </c>
      <c r="C4617">
        <v>-5878.31</v>
      </c>
      <c r="D4617" t="s">
        <v>1478</v>
      </c>
      <c r="E4617" t="s">
        <v>1509</v>
      </c>
      <c r="F4617" t="s">
        <v>271</v>
      </c>
      <c r="G4617" t="s">
        <v>13</v>
      </c>
      <c r="I4617" t="s">
        <v>77</v>
      </c>
      <c r="J4617" t="s">
        <v>26906</v>
      </c>
      <c r="K4617" t="s">
        <v>22291</v>
      </c>
      <c r="L4617" t="s">
        <v>22291</v>
      </c>
      <c r="M4617" t="s">
        <v>22291</v>
      </c>
      <c r="N4617" t="str">
        <f t="shared" si="72"/>
        <v>OK</v>
      </c>
      <c r="O4617" t="str">
        <f>IF(OR(Table1_17[[#This Row],[amount]]&lt;$Y$8,Table1_17[[#This Row],[amount]]&gt;$Y$7),"Outlier","Normal")</f>
        <v>Normal</v>
      </c>
      <c r="P4617" t="str">
        <f>IF(OR(Table1_17[[#This Row],[missing_flag]]="Missing",Table1_17[[#This Row],[outlier_flag]]="Outliers"),"Review","Valid")</f>
        <v>Valid</v>
      </c>
    </row>
    <row r="4618" spans="1:16">
      <c r="A4618" t="s">
        <v>10720</v>
      </c>
      <c r="B4618" s="1">
        <v>44834</v>
      </c>
      <c r="C4618">
        <v>178728.88</v>
      </c>
      <c r="D4618" t="s">
        <v>1483</v>
      </c>
      <c r="E4618" t="s">
        <v>1484</v>
      </c>
      <c r="F4618" t="s">
        <v>271</v>
      </c>
      <c r="G4618" t="s">
        <v>8</v>
      </c>
      <c r="H4618" t="s">
        <v>1135</v>
      </c>
      <c r="J4618" t="s">
        <v>26907</v>
      </c>
      <c r="K4618" t="s">
        <v>22291</v>
      </c>
      <c r="L4618" t="s">
        <v>22291</v>
      </c>
      <c r="M4618" t="s">
        <v>22291</v>
      </c>
      <c r="N4618" t="str">
        <f t="shared" si="72"/>
        <v>OK</v>
      </c>
      <c r="O4618" t="str">
        <f>IF(OR(Table1_17[[#This Row],[amount]]&lt;$Y$8,Table1_17[[#This Row],[amount]]&gt;$Y$7),"Outlier","Normal")</f>
        <v>Normal</v>
      </c>
      <c r="P4618" t="str">
        <f>IF(OR(Table1_17[[#This Row],[missing_flag]]="Missing",Table1_17[[#This Row],[outlier_flag]]="Outliers"),"Review","Valid")</f>
        <v>Valid</v>
      </c>
    </row>
    <row r="4619" spans="1:16">
      <c r="A4619" t="s">
        <v>10722</v>
      </c>
      <c r="B4619" s="1">
        <v>44620</v>
      </c>
      <c r="C4619">
        <v>-45414.28</v>
      </c>
      <c r="D4619" t="s">
        <v>1478</v>
      </c>
      <c r="E4619" t="s">
        <v>1509</v>
      </c>
      <c r="F4619" t="s">
        <v>264</v>
      </c>
      <c r="G4619" t="s">
        <v>17</v>
      </c>
      <c r="I4619" t="s">
        <v>121</v>
      </c>
      <c r="J4619" t="s">
        <v>26908</v>
      </c>
      <c r="K4619" t="s">
        <v>22291</v>
      </c>
      <c r="L4619" t="s">
        <v>22291</v>
      </c>
      <c r="M4619" t="s">
        <v>22291</v>
      </c>
      <c r="N4619" t="str">
        <f t="shared" si="72"/>
        <v>OK</v>
      </c>
      <c r="O4619" t="str">
        <f>IF(OR(Table1_17[[#This Row],[amount]]&lt;$Y$8,Table1_17[[#This Row],[amount]]&gt;$Y$7),"Outlier","Normal")</f>
        <v>Normal</v>
      </c>
      <c r="P4619" t="str">
        <f>IF(OR(Table1_17[[#This Row],[missing_flag]]="Missing",Table1_17[[#This Row],[outlier_flag]]="Outliers"),"Review","Valid")</f>
        <v>Valid</v>
      </c>
    </row>
    <row r="4620" spans="1:16">
      <c r="A4620" t="s">
        <v>10724</v>
      </c>
      <c r="B4620" s="1">
        <v>44866</v>
      </c>
      <c r="C4620">
        <v>152320.65</v>
      </c>
      <c r="D4620" t="s">
        <v>1483</v>
      </c>
      <c r="E4620" t="s">
        <v>1499</v>
      </c>
      <c r="F4620" t="s">
        <v>268</v>
      </c>
      <c r="G4620" t="s">
        <v>17</v>
      </c>
      <c r="H4620" t="s">
        <v>979</v>
      </c>
      <c r="J4620" t="s">
        <v>26909</v>
      </c>
      <c r="K4620" t="s">
        <v>22291</v>
      </c>
      <c r="L4620" t="s">
        <v>22291</v>
      </c>
      <c r="M4620" t="s">
        <v>22291</v>
      </c>
      <c r="N4620" t="str">
        <f t="shared" si="72"/>
        <v>OK</v>
      </c>
      <c r="O4620" t="str">
        <f>IF(OR(Table1_17[[#This Row],[amount]]&lt;$Y$8,Table1_17[[#This Row],[amount]]&gt;$Y$7),"Outlier","Normal")</f>
        <v>Normal</v>
      </c>
      <c r="P4620" t="str">
        <f>IF(OR(Table1_17[[#This Row],[missing_flag]]="Missing",Table1_17[[#This Row],[outlier_flag]]="Outliers"),"Review","Valid")</f>
        <v>Valid</v>
      </c>
    </row>
    <row r="4621" spans="1:16">
      <c r="A4621" t="s">
        <v>10726</v>
      </c>
      <c r="B4621" s="1">
        <v>44684</v>
      </c>
      <c r="C4621">
        <v>133110.93</v>
      </c>
      <c r="D4621" t="s">
        <v>1483</v>
      </c>
      <c r="E4621" t="s">
        <v>1484</v>
      </c>
      <c r="F4621" t="s">
        <v>271</v>
      </c>
      <c r="G4621" t="s">
        <v>29</v>
      </c>
      <c r="H4621" t="s">
        <v>1103</v>
      </c>
      <c r="J4621" t="s">
        <v>26910</v>
      </c>
      <c r="K4621" t="s">
        <v>22291</v>
      </c>
      <c r="L4621" t="s">
        <v>22291</v>
      </c>
      <c r="M4621" t="s">
        <v>22291</v>
      </c>
      <c r="N4621" t="str">
        <f t="shared" si="72"/>
        <v>OK</v>
      </c>
      <c r="O4621" t="str">
        <f>IF(OR(Table1_17[[#This Row],[amount]]&lt;$Y$8,Table1_17[[#This Row],[amount]]&gt;$Y$7),"Outlier","Normal")</f>
        <v>Normal</v>
      </c>
      <c r="P4621" t="str">
        <f>IF(OR(Table1_17[[#This Row],[missing_flag]]="Missing",Table1_17[[#This Row],[outlier_flag]]="Outliers"),"Review","Valid")</f>
        <v>Valid</v>
      </c>
    </row>
    <row r="4622" spans="1:16">
      <c r="A4622" t="s">
        <v>10728</v>
      </c>
      <c r="B4622" s="1">
        <v>44587</v>
      </c>
      <c r="C4622">
        <v>-45814.63</v>
      </c>
      <c r="D4622" t="s">
        <v>1478</v>
      </c>
      <c r="E4622" t="s">
        <v>36</v>
      </c>
      <c r="F4622" t="s">
        <v>268</v>
      </c>
      <c r="G4622" t="s">
        <v>8</v>
      </c>
      <c r="I4622" t="s">
        <v>89</v>
      </c>
      <c r="J4622" t="s">
        <v>26911</v>
      </c>
      <c r="K4622" t="s">
        <v>22291</v>
      </c>
      <c r="L4622" t="s">
        <v>22291</v>
      </c>
      <c r="M4622" t="s">
        <v>22291</v>
      </c>
      <c r="N4622" t="str">
        <f t="shared" si="72"/>
        <v>OK</v>
      </c>
      <c r="O4622" t="str">
        <f>IF(OR(Table1_17[[#This Row],[amount]]&lt;$Y$8,Table1_17[[#This Row],[amount]]&gt;$Y$7),"Outlier","Normal")</f>
        <v>Normal</v>
      </c>
      <c r="P4622" t="str">
        <f>IF(OR(Table1_17[[#This Row],[missing_flag]]="Missing",Table1_17[[#This Row],[outlier_flag]]="Outliers"),"Review","Valid")</f>
        <v>Valid</v>
      </c>
    </row>
    <row r="4623" spans="1:16">
      <c r="A4623" t="s">
        <v>10730</v>
      </c>
      <c r="B4623" s="1">
        <v>44571</v>
      </c>
      <c r="C4623">
        <v>-35393</v>
      </c>
      <c r="D4623" t="s">
        <v>1478</v>
      </c>
      <c r="E4623" t="s">
        <v>1509</v>
      </c>
      <c r="F4623" t="s">
        <v>268</v>
      </c>
      <c r="G4623" t="s">
        <v>29</v>
      </c>
      <c r="I4623" t="s">
        <v>238</v>
      </c>
      <c r="J4623" t="s">
        <v>26912</v>
      </c>
      <c r="K4623" t="s">
        <v>22291</v>
      </c>
      <c r="L4623" t="s">
        <v>22291</v>
      </c>
      <c r="M4623" t="s">
        <v>22291</v>
      </c>
      <c r="N4623" t="str">
        <f t="shared" si="72"/>
        <v>OK</v>
      </c>
      <c r="O4623" t="str">
        <f>IF(OR(Table1_17[[#This Row],[amount]]&lt;$Y$8,Table1_17[[#This Row],[amount]]&gt;$Y$7),"Outlier","Normal")</f>
        <v>Normal</v>
      </c>
      <c r="P4623" t="str">
        <f>IF(OR(Table1_17[[#This Row],[missing_flag]]="Missing",Table1_17[[#This Row],[outlier_flag]]="Outliers"),"Review","Valid")</f>
        <v>Valid</v>
      </c>
    </row>
    <row r="4624" spans="1:16">
      <c r="A4624" t="s">
        <v>10732</v>
      </c>
      <c r="B4624" s="1">
        <v>44700</v>
      </c>
      <c r="C4624">
        <v>174693.4</v>
      </c>
      <c r="D4624" t="s">
        <v>1483</v>
      </c>
      <c r="E4624" t="s">
        <v>1487</v>
      </c>
      <c r="F4624" t="s">
        <v>264</v>
      </c>
      <c r="G4624" t="s">
        <v>13</v>
      </c>
      <c r="H4624" t="s">
        <v>1091</v>
      </c>
      <c r="J4624" t="s">
        <v>26913</v>
      </c>
      <c r="K4624" t="s">
        <v>22291</v>
      </c>
      <c r="L4624" t="s">
        <v>22291</v>
      </c>
      <c r="M4624" t="s">
        <v>22291</v>
      </c>
      <c r="N4624" t="str">
        <f t="shared" si="72"/>
        <v>OK</v>
      </c>
      <c r="O4624" t="str">
        <f>IF(OR(Table1_17[[#This Row],[amount]]&lt;$Y$8,Table1_17[[#This Row],[amount]]&gt;$Y$7),"Outlier","Normal")</f>
        <v>Normal</v>
      </c>
      <c r="P4624" t="str">
        <f>IF(OR(Table1_17[[#This Row],[missing_flag]]="Missing",Table1_17[[#This Row],[outlier_flag]]="Outliers"),"Review","Valid")</f>
        <v>Valid</v>
      </c>
    </row>
    <row r="4625" spans="1:16">
      <c r="A4625" t="s">
        <v>10734</v>
      </c>
      <c r="B4625" s="1">
        <v>45166</v>
      </c>
      <c r="C4625">
        <v>137652.53</v>
      </c>
      <c r="D4625" t="s">
        <v>1483</v>
      </c>
      <c r="E4625" t="s">
        <v>1484</v>
      </c>
      <c r="F4625" t="s">
        <v>264</v>
      </c>
      <c r="G4625" t="s">
        <v>13</v>
      </c>
      <c r="H4625" t="s">
        <v>1275</v>
      </c>
      <c r="J4625" t="s">
        <v>26914</v>
      </c>
      <c r="K4625" t="s">
        <v>22291</v>
      </c>
      <c r="L4625" t="s">
        <v>22291</v>
      </c>
      <c r="M4625" t="s">
        <v>22291</v>
      </c>
      <c r="N4625" t="str">
        <f t="shared" si="72"/>
        <v>OK</v>
      </c>
      <c r="O4625" t="str">
        <f>IF(OR(Table1_17[[#This Row],[amount]]&lt;$Y$8,Table1_17[[#This Row],[amount]]&gt;$Y$7),"Outlier","Normal")</f>
        <v>Normal</v>
      </c>
      <c r="P4625" t="str">
        <f>IF(OR(Table1_17[[#This Row],[missing_flag]]="Missing",Table1_17[[#This Row],[outlier_flag]]="Outliers"),"Review","Valid")</f>
        <v>Valid</v>
      </c>
    </row>
    <row r="4626" spans="1:16">
      <c r="A4626" t="s">
        <v>10736</v>
      </c>
      <c r="B4626" s="1">
        <v>44639</v>
      </c>
      <c r="C4626">
        <v>-17957.419999999998</v>
      </c>
      <c r="D4626" t="s">
        <v>1478</v>
      </c>
      <c r="E4626" t="s">
        <v>1496</v>
      </c>
      <c r="F4626" t="s">
        <v>271</v>
      </c>
      <c r="G4626" t="s">
        <v>8</v>
      </c>
      <c r="I4626" t="s">
        <v>63</v>
      </c>
      <c r="J4626" t="s">
        <v>26915</v>
      </c>
      <c r="K4626" t="s">
        <v>22291</v>
      </c>
      <c r="L4626" t="s">
        <v>22291</v>
      </c>
      <c r="M4626" t="s">
        <v>22291</v>
      </c>
      <c r="N4626" t="str">
        <f t="shared" si="72"/>
        <v>OK</v>
      </c>
      <c r="O4626" t="str">
        <f>IF(OR(Table1_17[[#This Row],[amount]]&lt;$Y$8,Table1_17[[#This Row],[amount]]&gt;$Y$7),"Outlier","Normal")</f>
        <v>Normal</v>
      </c>
      <c r="P4626" t="str">
        <f>IF(OR(Table1_17[[#This Row],[missing_flag]]="Missing",Table1_17[[#This Row],[outlier_flag]]="Outliers"),"Review","Valid")</f>
        <v>Valid</v>
      </c>
    </row>
    <row r="4627" spans="1:16">
      <c r="A4627" t="s">
        <v>10738</v>
      </c>
      <c r="B4627" s="1">
        <v>44928</v>
      </c>
      <c r="C4627">
        <v>246861.16</v>
      </c>
      <c r="D4627" t="s">
        <v>1483</v>
      </c>
      <c r="E4627" t="s">
        <v>1499</v>
      </c>
      <c r="F4627" t="s">
        <v>271</v>
      </c>
      <c r="G4627" t="s">
        <v>17</v>
      </c>
      <c r="H4627" t="s">
        <v>902</v>
      </c>
      <c r="J4627" t="s">
        <v>26916</v>
      </c>
      <c r="K4627" t="s">
        <v>22291</v>
      </c>
      <c r="L4627" t="s">
        <v>22291</v>
      </c>
      <c r="M4627" t="s">
        <v>22291</v>
      </c>
      <c r="N4627" t="str">
        <f t="shared" si="72"/>
        <v>OK</v>
      </c>
      <c r="O4627" t="str">
        <f>IF(OR(Table1_17[[#This Row],[amount]]&lt;$Y$8,Table1_17[[#This Row],[amount]]&gt;$Y$7),"Outlier","Normal")</f>
        <v>Normal</v>
      </c>
      <c r="P4627" t="str">
        <f>IF(OR(Table1_17[[#This Row],[missing_flag]]="Missing",Table1_17[[#This Row],[outlier_flag]]="Outliers"),"Review","Valid")</f>
        <v>Valid</v>
      </c>
    </row>
    <row r="4628" spans="1:16">
      <c r="A4628" t="s">
        <v>10740</v>
      </c>
      <c r="B4628" s="1">
        <v>44618</v>
      </c>
      <c r="C4628">
        <v>135941.39000000001</v>
      </c>
      <c r="D4628" t="s">
        <v>1483</v>
      </c>
      <c r="E4628" t="s">
        <v>1484</v>
      </c>
      <c r="F4628" t="s">
        <v>264</v>
      </c>
      <c r="G4628" t="s">
        <v>17</v>
      </c>
      <c r="H4628" t="s">
        <v>908</v>
      </c>
      <c r="J4628" t="s">
        <v>26917</v>
      </c>
      <c r="K4628" t="s">
        <v>22291</v>
      </c>
      <c r="L4628" t="s">
        <v>22291</v>
      </c>
      <c r="M4628" t="s">
        <v>22291</v>
      </c>
      <c r="N4628" t="str">
        <f t="shared" si="72"/>
        <v>OK</v>
      </c>
      <c r="O4628" t="str">
        <f>IF(OR(Table1_17[[#This Row],[amount]]&lt;$Y$8,Table1_17[[#This Row],[amount]]&gt;$Y$7),"Outlier","Normal")</f>
        <v>Normal</v>
      </c>
      <c r="P4628" t="str">
        <f>IF(OR(Table1_17[[#This Row],[missing_flag]]="Missing",Table1_17[[#This Row],[outlier_flag]]="Outliers"),"Review","Valid")</f>
        <v>Valid</v>
      </c>
    </row>
    <row r="4629" spans="1:16">
      <c r="A4629" t="s">
        <v>10742</v>
      </c>
      <c r="B4629" s="1">
        <v>44826</v>
      </c>
      <c r="C4629">
        <v>-16572.09</v>
      </c>
      <c r="D4629" t="s">
        <v>1478</v>
      </c>
      <c r="E4629" t="s">
        <v>1509</v>
      </c>
      <c r="F4629" t="s">
        <v>271</v>
      </c>
      <c r="G4629" t="s">
        <v>8</v>
      </c>
      <c r="I4629" t="s">
        <v>30</v>
      </c>
      <c r="J4629" t="s">
        <v>26918</v>
      </c>
      <c r="K4629" t="s">
        <v>22291</v>
      </c>
      <c r="L4629" t="s">
        <v>22291</v>
      </c>
      <c r="M4629" t="s">
        <v>22291</v>
      </c>
      <c r="N4629" t="str">
        <f t="shared" si="72"/>
        <v>OK</v>
      </c>
      <c r="O4629" t="str">
        <f>IF(OR(Table1_17[[#This Row],[amount]]&lt;$Y$8,Table1_17[[#This Row],[amount]]&gt;$Y$7),"Outlier","Normal")</f>
        <v>Normal</v>
      </c>
      <c r="P4629" t="str">
        <f>IF(OR(Table1_17[[#This Row],[missing_flag]]="Missing",Table1_17[[#This Row],[outlier_flag]]="Outliers"),"Review","Valid")</f>
        <v>Valid</v>
      </c>
    </row>
    <row r="4630" spans="1:16">
      <c r="A4630" t="s">
        <v>10744</v>
      </c>
      <c r="B4630" s="1">
        <v>44893</v>
      </c>
      <c r="C4630">
        <v>-56174.95</v>
      </c>
      <c r="D4630" t="s">
        <v>1478</v>
      </c>
      <c r="E4630" t="s">
        <v>7</v>
      </c>
      <c r="F4630" t="s">
        <v>271</v>
      </c>
      <c r="G4630" t="s">
        <v>29</v>
      </c>
      <c r="I4630" t="s">
        <v>238</v>
      </c>
      <c r="J4630" t="s">
        <v>26919</v>
      </c>
      <c r="K4630" t="s">
        <v>22291</v>
      </c>
      <c r="L4630" t="s">
        <v>22291</v>
      </c>
      <c r="M4630" t="s">
        <v>22291</v>
      </c>
      <c r="N4630" t="str">
        <f t="shared" si="72"/>
        <v>OK</v>
      </c>
      <c r="O4630" t="str">
        <f>IF(OR(Table1_17[[#This Row],[amount]]&lt;$Y$8,Table1_17[[#This Row],[amount]]&gt;$Y$7),"Outlier","Normal")</f>
        <v>Normal</v>
      </c>
      <c r="P4630" t="str">
        <f>IF(OR(Table1_17[[#This Row],[missing_flag]]="Missing",Table1_17[[#This Row],[outlier_flag]]="Outliers"),"Review","Valid")</f>
        <v>Valid</v>
      </c>
    </row>
    <row r="4631" spans="1:16">
      <c r="A4631" t="s">
        <v>10746</v>
      </c>
      <c r="B4631" s="1">
        <v>44618</v>
      </c>
      <c r="C4631">
        <v>-22713.38</v>
      </c>
      <c r="D4631" t="s">
        <v>1478</v>
      </c>
      <c r="E4631" t="s">
        <v>1534</v>
      </c>
      <c r="F4631" t="s">
        <v>264</v>
      </c>
      <c r="G4631" t="s">
        <v>13</v>
      </c>
      <c r="I4631" t="s">
        <v>244</v>
      </c>
      <c r="J4631" t="s">
        <v>26920</v>
      </c>
      <c r="K4631" t="s">
        <v>22291</v>
      </c>
      <c r="L4631" t="s">
        <v>22291</v>
      </c>
      <c r="M4631" t="s">
        <v>22291</v>
      </c>
      <c r="N4631" t="str">
        <f t="shared" si="72"/>
        <v>OK</v>
      </c>
      <c r="O4631" t="str">
        <f>IF(OR(Table1_17[[#This Row],[amount]]&lt;$Y$8,Table1_17[[#This Row],[amount]]&gt;$Y$7),"Outlier","Normal")</f>
        <v>Normal</v>
      </c>
      <c r="P4631" t="str">
        <f>IF(OR(Table1_17[[#This Row],[missing_flag]]="Missing",Table1_17[[#This Row],[outlier_flag]]="Outliers"),"Review","Valid")</f>
        <v>Valid</v>
      </c>
    </row>
    <row r="4632" spans="1:16">
      <c r="A4632" t="s">
        <v>10748</v>
      </c>
      <c r="B4632" s="1">
        <v>44868</v>
      </c>
      <c r="C4632">
        <v>-68045.16</v>
      </c>
      <c r="D4632" t="s">
        <v>1478</v>
      </c>
      <c r="E4632" t="s">
        <v>7</v>
      </c>
      <c r="F4632" t="s">
        <v>264</v>
      </c>
      <c r="G4632" t="s">
        <v>8</v>
      </c>
      <c r="I4632" t="s">
        <v>181</v>
      </c>
      <c r="J4632" t="s">
        <v>26921</v>
      </c>
      <c r="K4632" t="s">
        <v>22291</v>
      </c>
      <c r="L4632" t="s">
        <v>22291</v>
      </c>
      <c r="M4632" t="s">
        <v>22291</v>
      </c>
      <c r="N4632" t="str">
        <f t="shared" si="72"/>
        <v>OK</v>
      </c>
      <c r="O4632" t="str">
        <f>IF(OR(Table1_17[[#This Row],[amount]]&lt;$Y$8,Table1_17[[#This Row],[amount]]&gt;$Y$7),"Outlier","Normal")</f>
        <v>Normal</v>
      </c>
      <c r="P4632" t="str">
        <f>IF(OR(Table1_17[[#This Row],[missing_flag]]="Missing",Table1_17[[#This Row],[outlier_flag]]="Outliers"),"Review","Valid")</f>
        <v>Valid</v>
      </c>
    </row>
    <row r="4633" spans="1:16">
      <c r="A4633" t="s">
        <v>10750</v>
      </c>
      <c r="B4633" s="1">
        <v>45017</v>
      </c>
      <c r="C4633">
        <v>-22927.82</v>
      </c>
      <c r="D4633" t="s">
        <v>1478</v>
      </c>
      <c r="E4633" t="s">
        <v>1534</v>
      </c>
      <c r="F4633" t="s">
        <v>264</v>
      </c>
      <c r="G4633" t="s">
        <v>17</v>
      </c>
      <c r="I4633" t="s">
        <v>49</v>
      </c>
      <c r="J4633" t="s">
        <v>26922</v>
      </c>
      <c r="K4633" t="s">
        <v>22291</v>
      </c>
      <c r="L4633" t="s">
        <v>22291</v>
      </c>
      <c r="M4633" t="s">
        <v>22291</v>
      </c>
      <c r="N4633" t="str">
        <f t="shared" si="72"/>
        <v>OK</v>
      </c>
      <c r="O4633" t="str">
        <f>IF(OR(Table1_17[[#This Row],[amount]]&lt;$Y$8,Table1_17[[#This Row],[amount]]&gt;$Y$7),"Outlier","Normal")</f>
        <v>Normal</v>
      </c>
      <c r="P4633" t="str">
        <f>IF(OR(Table1_17[[#This Row],[missing_flag]]="Missing",Table1_17[[#This Row],[outlier_flag]]="Outliers"),"Review","Valid")</f>
        <v>Valid</v>
      </c>
    </row>
    <row r="4634" spans="1:16">
      <c r="A4634" t="s">
        <v>10752</v>
      </c>
      <c r="B4634" s="1">
        <v>44854</v>
      </c>
      <c r="C4634">
        <v>-13591.62</v>
      </c>
      <c r="D4634" t="s">
        <v>1478</v>
      </c>
      <c r="E4634" t="s">
        <v>7</v>
      </c>
      <c r="F4634" t="s">
        <v>268</v>
      </c>
      <c r="G4634" t="s">
        <v>13</v>
      </c>
      <c r="I4634" t="s">
        <v>169</v>
      </c>
      <c r="J4634" t="s">
        <v>26923</v>
      </c>
      <c r="K4634" t="s">
        <v>22291</v>
      </c>
      <c r="L4634" t="s">
        <v>22291</v>
      </c>
      <c r="M4634" t="s">
        <v>22291</v>
      </c>
      <c r="N4634" t="str">
        <f t="shared" si="72"/>
        <v>OK</v>
      </c>
      <c r="O4634" t="str">
        <f>IF(OR(Table1_17[[#This Row],[amount]]&lt;$Y$8,Table1_17[[#This Row],[amount]]&gt;$Y$7),"Outlier","Normal")</f>
        <v>Normal</v>
      </c>
      <c r="P4634" t="str">
        <f>IF(OR(Table1_17[[#This Row],[missing_flag]]="Missing",Table1_17[[#This Row],[outlier_flag]]="Outliers"),"Review","Valid")</f>
        <v>Valid</v>
      </c>
    </row>
    <row r="4635" spans="1:16">
      <c r="A4635" t="s">
        <v>10754</v>
      </c>
      <c r="B4635" s="1">
        <v>44850</v>
      </c>
      <c r="C4635">
        <v>-10443.41</v>
      </c>
      <c r="D4635" t="s">
        <v>1478</v>
      </c>
      <c r="E4635" t="s">
        <v>36</v>
      </c>
      <c r="F4635" t="s">
        <v>271</v>
      </c>
      <c r="G4635" t="s">
        <v>8</v>
      </c>
      <c r="I4635" t="s">
        <v>209</v>
      </c>
      <c r="J4635" t="s">
        <v>26924</v>
      </c>
      <c r="K4635" t="s">
        <v>22291</v>
      </c>
      <c r="L4635" t="s">
        <v>22291</v>
      </c>
      <c r="M4635" t="s">
        <v>22291</v>
      </c>
      <c r="N4635" t="str">
        <f t="shared" si="72"/>
        <v>OK</v>
      </c>
      <c r="O4635" t="str">
        <f>IF(OR(Table1_17[[#This Row],[amount]]&lt;$Y$8,Table1_17[[#This Row],[amount]]&gt;$Y$7),"Outlier","Normal")</f>
        <v>Normal</v>
      </c>
      <c r="P4635" t="str">
        <f>IF(OR(Table1_17[[#This Row],[missing_flag]]="Missing",Table1_17[[#This Row],[outlier_flag]]="Outliers"),"Review","Valid")</f>
        <v>Valid</v>
      </c>
    </row>
    <row r="4636" spans="1:16">
      <c r="A4636" t="s">
        <v>10756</v>
      </c>
      <c r="B4636" s="1">
        <v>44666</v>
      </c>
      <c r="C4636">
        <v>77187.429999999993</v>
      </c>
      <c r="D4636" t="s">
        <v>1483</v>
      </c>
      <c r="E4636" t="s">
        <v>1484</v>
      </c>
      <c r="F4636" t="s">
        <v>264</v>
      </c>
      <c r="G4636" t="s">
        <v>8</v>
      </c>
      <c r="H4636" t="s">
        <v>832</v>
      </c>
      <c r="J4636" t="s">
        <v>26925</v>
      </c>
      <c r="K4636" t="s">
        <v>22291</v>
      </c>
      <c r="L4636" t="s">
        <v>22291</v>
      </c>
      <c r="M4636" t="s">
        <v>22291</v>
      </c>
      <c r="N4636" t="str">
        <f t="shared" si="72"/>
        <v>OK</v>
      </c>
      <c r="O4636" t="str">
        <f>IF(OR(Table1_17[[#This Row],[amount]]&lt;$Y$8,Table1_17[[#This Row],[amount]]&gt;$Y$7),"Outlier","Normal")</f>
        <v>Normal</v>
      </c>
      <c r="P4636" t="str">
        <f>IF(OR(Table1_17[[#This Row],[missing_flag]]="Missing",Table1_17[[#This Row],[outlier_flag]]="Outliers"),"Review","Valid")</f>
        <v>Valid</v>
      </c>
    </row>
    <row r="4637" spans="1:16">
      <c r="A4637" t="s">
        <v>10758</v>
      </c>
      <c r="B4637" s="1">
        <v>44983</v>
      </c>
      <c r="C4637">
        <v>107485.21</v>
      </c>
      <c r="D4637" t="s">
        <v>1483</v>
      </c>
      <c r="E4637" t="s">
        <v>1484</v>
      </c>
      <c r="F4637" t="s">
        <v>271</v>
      </c>
      <c r="G4637" t="s">
        <v>13</v>
      </c>
      <c r="H4637" t="s">
        <v>1019</v>
      </c>
      <c r="J4637" t="s">
        <v>26926</v>
      </c>
      <c r="K4637" t="s">
        <v>22291</v>
      </c>
      <c r="L4637" t="s">
        <v>22291</v>
      </c>
      <c r="M4637" t="s">
        <v>22291</v>
      </c>
      <c r="N4637" t="str">
        <f t="shared" si="72"/>
        <v>OK</v>
      </c>
      <c r="O4637" t="str">
        <f>IF(OR(Table1_17[[#This Row],[amount]]&lt;$Y$8,Table1_17[[#This Row],[amount]]&gt;$Y$7),"Outlier","Normal")</f>
        <v>Normal</v>
      </c>
      <c r="P4637" t="str">
        <f>IF(OR(Table1_17[[#This Row],[missing_flag]]="Missing",Table1_17[[#This Row],[outlier_flag]]="Outliers"),"Review","Valid")</f>
        <v>Valid</v>
      </c>
    </row>
    <row r="4638" spans="1:16">
      <c r="A4638" t="s">
        <v>10760</v>
      </c>
      <c r="B4638" s="1">
        <v>44687</v>
      </c>
      <c r="C4638">
        <v>195049.73</v>
      </c>
      <c r="D4638" t="s">
        <v>1483</v>
      </c>
      <c r="E4638" t="s">
        <v>1499</v>
      </c>
      <c r="F4638" t="s">
        <v>268</v>
      </c>
      <c r="G4638" t="s">
        <v>17</v>
      </c>
      <c r="H4638" t="s">
        <v>1313</v>
      </c>
      <c r="J4638" t="s">
        <v>26927</v>
      </c>
      <c r="K4638" t="s">
        <v>22291</v>
      </c>
      <c r="L4638" t="s">
        <v>22291</v>
      </c>
      <c r="M4638" t="s">
        <v>22291</v>
      </c>
      <c r="N4638" t="str">
        <f t="shared" si="72"/>
        <v>OK</v>
      </c>
      <c r="O4638" t="str">
        <f>IF(OR(Table1_17[[#This Row],[amount]]&lt;$Y$8,Table1_17[[#This Row],[amount]]&gt;$Y$7),"Outlier","Normal")</f>
        <v>Normal</v>
      </c>
      <c r="P4638" t="str">
        <f>IF(OR(Table1_17[[#This Row],[missing_flag]]="Missing",Table1_17[[#This Row],[outlier_flag]]="Outliers"),"Review","Valid")</f>
        <v>Valid</v>
      </c>
    </row>
    <row r="4639" spans="1:16">
      <c r="A4639" t="s">
        <v>10762</v>
      </c>
      <c r="B4639" s="1">
        <v>44681</v>
      </c>
      <c r="C4639">
        <v>65412.33</v>
      </c>
      <c r="D4639" t="s">
        <v>1483</v>
      </c>
      <c r="E4639" t="s">
        <v>1499</v>
      </c>
      <c r="F4639" t="s">
        <v>271</v>
      </c>
      <c r="G4639" t="s">
        <v>29</v>
      </c>
      <c r="H4639" t="s">
        <v>1197</v>
      </c>
      <c r="J4639" t="s">
        <v>26928</v>
      </c>
      <c r="K4639" t="s">
        <v>22291</v>
      </c>
      <c r="L4639" t="s">
        <v>22291</v>
      </c>
      <c r="M4639" t="s">
        <v>22291</v>
      </c>
      <c r="N4639" t="str">
        <f t="shared" si="72"/>
        <v>OK</v>
      </c>
      <c r="O4639" t="str">
        <f>IF(OR(Table1_17[[#This Row],[amount]]&lt;$Y$8,Table1_17[[#This Row],[amount]]&gt;$Y$7),"Outlier","Normal")</f>
        <v>Normal</v>
      </c>
      <c r="P4639" t="str">
        <f>IF(OR(Table1_17[[#This Row],[missing_flag]]="Missing",Table1_17[[#This Row],[outlier_flag]]="Outliers"),"Review","Valid")</f>
        <v>Valid</v>
      </c>
    </row>
    <row r="4640" spans="1:16">
      <c r="A4640" t="s">
        <v>10764</v>
      </c>
      <c r="B4640" s="1">
        <v>44602</v>
      </c>
      <c r="C4640">
        <v>-61179.41</v>
      </c>
      <c r="D4640" t="s">
        <v>1478</v>
      </c>
      <c r="E4640" t="s">
        <v>7</v>
      </c>
      <c r="F4640" t="s">
        <v>264</v>
      </c>
      <c r="G4640" t="s">
        <v>17</v>
      </c>
      <c r="I4640" t="s">
        <v>65</v>
      </c>
      <c r="J4640" t="s">
        <v>26929</v>
      </c>
      <c r="K4640" t="s">
        <v>22291</v>
      </c>
      <c r="L4640" t="s">
        <v>22291</v>
      </c>
      <c r="M4640" t="s">
        <v>22291</v>
      </c>
      <c r="N4640" t="str">
        <f t="shared" si="72"/>
        <v>OK</v>
      </c>
      <c r="O4640" t="str">
        <f>IF(OR(Table1_17[[#This Row],[amount]]&lt;$Y$8,Table1_17[[#This Row],[amount]]&gt;$Y$7),"Outlier","Normal")</f>
        <v>Normal</v>
      </c>
      <c r="P4640" t="str">
        <f>IF(OR(Table1_17[[#This Row],[missing_flag]]="Missing",Table1_17[[#This Row],[outlier_flag]]="Outliers"),"Review","Valid")</f>
        <v>Valid</v>
      </c>
    </row>
    <row r="4641" spans="1:16">
      <c r="A4641" t="s">
        <v>10766</v>
      </c>
      <c r="B4641" s="1">
        <v>44602</v>
      </c>
      <c r="C4641">
        <v>19250.919999999998</v>
      </c>
      <c r="D4641" t="s">
        <v>1587</v>
      </c>
      <c r="E4641" t="s">
        <v>1587</v>
      </c>
      <c r="F4641" t="s">
        <v>268</v>
      </c>
      <c r="G4641" t="s">
        <v>17</v>
      </c>
      <c r="J4641" t="s">
        <v>26930</v>
      </c>
      <c r="K4641" t="s">
        <v>22291</v>
      </c>
      <c r="L4641" t="s">
        <v>22291</v>
      </c>
      <c r="M4641" t="s">
        <v>22291</v>
      </c>
      <c r="N4641" t="str">
        <f t="shared" si="72"/>
        <v>OK</v>
      </c>
      <c r="O4641" t="str">
        <f>IF(OR(Table1_17[[#This Row],[amount]]&lt;$Y$8,Table1_17[[#This Row],[amount]]&gt;$Y$7),"Outlier","Normal")</f>
        <v>Normal</v>
      </c>
      <c r="P4641" t="str">
        <f>IF(OR(Table1_17[[#This Row],[missing_flag]]="Missing",Table1_17[[#This Row],[outlier_flag]]="Outliers"),"Review","Valid")</f>
        <v>Valid</v>
      </c>
    </row>
    <row r="4642" spans="1:16">
      <c r="A4642" t="s">
        <v>10768</v>
      </c>
      <c r="B4642" s="1">
        <v>44817</v>
      </c>
      <c r="C4642">
        <v>-54062.38</v>
      </c>
      <c r="D4642" t="s">
        <v>1478</v>
      </c>
      <c r="E4642" t="s">
        <v>1496</v>
      </c>
      <c r="F4642" t="s">
        <v>264</v>
      </c>
      <c r="G4642" t="s">
        <v>13</v>
      </c>
      <c r="I4642" t="s">
        <v>125</v>
      </c>
      <c r="J4642" t="s">
        <v>26931</v>
      </c>
      <c r="K4642" t="s">
        <v>22291</v>
      </c>
      <c r="L4642" t="s">
        <v>22291</v>
      </c>
      <c r="M4642" t="s">
        <v>22291</v>
      </c>
      <c r="N4642" t="str">
        <f t="shared" si="72"/>
        <v>OK</v>
      </c>
      <c r="O4642" t="str">
        <f>IF(OR(Table1_17[[#This Row],[amount]]&lt;$Y$8,Table1_17[[#This Row],[amount]]&gt;$Y$7),"Outlier","Normal")</f>
        <v>Normal</v>
      </c>
      <c r="P4642" t="str">
        <f>IF(OR(Table1_17[[#This Row],[missing_flag]]="Missing",Table1_17[[#This Row],[outlier_flag]]="Outliers"),"Review","Valid")</f>
        <v>Valid</v>
      </c>
    </row>
    <row r="4643" spans="1:16">
      <c r="A4643" t="s">
        <v>10770</v>
      </c>
      <c r="B4643" s="1">
        <v>45153</v>
      </c>
      <c r="C4643">
        <v>128995.74</v>
      </c>
      <c r="D4643" t="s">
        <v>1483</v>
      </c>
      <c r="E4643" t="s">
        <v>1499</v>
      </c>
      <c r="F4643" t="s">
        <v>264</v>
      </c>
      <c r="G4643" t="s">
        <v>17</v>
      </c>
      <c r="H4643" t="s">
        <v>1041</v>
      </c>
      <c r="J4643" t="s">
        <v>26932</v>
      </c>
      <c r="K4643" t="s">
        <v>22291</v>
      </c>
      <c r="L4643" t="s">
        <v>22291</v>
      </c>
      <c r="M4643" t="s">
        <v>22291</v>
      </c>
      <c r="N4643" t="str">
        <f t="shared" si="72"/>
        <v>OK</v>
      </c>
      <c r="O4643" t="str">
        <f>IF(OR(Table1_17[[#This Row],[amount]]&lt;$Y$8,Table1_17[[#This Row],[amount]]&gt;$Y$7),"Outlier","Normal")</f>
        <v>Normal</v>
      </c>
      <c r="P4643" t="str">
        <f>IF(OR(Table1_17[[#This Row],[missing_flag]]="Missing",Table1_17[[#This Row],[outlier_flag]]="Outliers"),"Review","Valid")</f>
        <v>Valid</v>
      </c>
    </row>
    <row r="4644" spans="1:16">
      <c r="A4644" t="s">
        <v>10772</v>
      </c>
      <c r="B4644" s="1">
        <v>44808</v>
      </c>
      <c r="C4644">
        <v>160652.85</v>
      </c>
      <c r="D4644" t="s">
        <v>1483</v>
      </c>
      <c r="E4644" t="s">
        <v>1487</v>
      </c>
      <c r="F4644" t="s">
        <v>264</v>
      </c>
      <c r="G4644" t="s">
        <v>17</v>
      </c>
      <c r="H4644" t="s">
        <v>736</v>
      </c>
      <c r="J4644" t="s">
        <v>26933</v>
      </c>
      <c r="K4644" t="s">
        <v>22291</v>
      </c>
      <c r="L4644" t="s">
        <v>22291</v>
      </c>
      <c r="M4644" t="s">
        <v>22291</v>
      </c>
      <c r="N4644" t="str">
        <f t="shared" si="72"/>
        <v>OK</v>
      </c>
      <c r="O4644" t="str">
        <f>IF(OR(Table1_17[[#This Row],[amount]]&lt;$Y$8,Table1_17[[#This Row],[amount]]&gt;$Y$7),"Outlier","Normal")</f>
        <v>Normal</v>
      </c>
      <c r="P4644" t="str">
        <f>IF(OR(Table1_17[[#This Row],[missing_flag]]="Missing",Table1_17[[#This Row],[outlier_flag]]="Outliers"),"Review","Valid")</f>
        <v>Valid</v>
      </c>
    </row>
    <row r="4645" spans="1:16">
      <c r="A4645" t="s">
        <v>10774</v>
      </c>
      <c r="B4645" s="1">
        <v>44954</v>
      </c>
      <c r="C4645">
        <v>-71728.75</v>
      </c>
      <c r="D4645" t="s">
        <v>1478</v>
      </c>
      <c r="E4645" t="s">
        <v>36</v>
      </c>
      <c r="F4645" t="s">
        <v>264</v>
      </c>
      <c r="G4645" t="s">
        <v>29</v>
      </c>
      <c r="I4645" t="s">
        <v>195</v>
      </c>
      <c r="J4645" t="s">
        <v>26934</v>
      </c>
      <c r="K4645" t="s">
        <v>22291</v>
      </c>
      <c r="L4645" t="s">
        <v>22291</v>
      </c>
      <c r="M4645" t="s">
        <v>22291</v>
      </c>
      <c r="N4645" t="str">
        <f t="shared" si="72"/>
        <v>OK</v>
      </c>
      <c r="O4645" t="str">
        <f>IF(OR(Table1_17[[#This Row],[amount]]&lt;$Y$8,Table1_17[[#This Row],[amount]]&gt;$Y$7),"Outlier","Normal")</f>
        <v>Normal</v>
      </c>
      <c r="P4645" t="str">
        <f>IF(OR(Table1_17[[#This Row],[missing_flag]]="Missing",Table1_17[[#This Row],[outlier_flag]]="Outliers"),"Review","Valid")</f>
        <v>Valid</v>
      </c>
    </row>
    <row r="4646" spans="1:16">
      <c r="A4646" t="s">
        <v>10776</v>
      </c>
      <c r="B4646" s="1">
        <v>44773</v>
      </c>
      <c r="C4646">
        <v>201882.33</v>
      </c>
      <c r="D4646" t="s">
        <v>1483</v>
      </c>
      <c r="E4646" t="s">
        <v>1499</v>
      </c>
      <c r="F4646" t="s">
        <v>264</v>
      </c>
      <c r="G4646" t="s">
        <v>13</v>
      </c>
      <c r="H4646" t="s">
        <v>764</v>
      </c>
      <c r="J4646" t="s">
        <v>26935</v>
      </c>
      <c r="K4646" t="s">
        <v>22291</v>
      </c>
      <c r="L4646" t="s">
        <v>22291</v>
      </c>
      <c r="M4646" t="s">
        <v>22291</v>
      </c>
      <c r="N4646" t="str">
        <f t="shared" si="72"/>
        <v>OK</v>
      </c>
      <c r="O4646" t="str">
        <f>IF(OR(Table1_17[[#This Row],[amount]]&lt;$Y$8,Table1_17[[#This Row],[amount]]&gt;$Y$7),"Outlier","Normal")</f>
        <v>Normal</v>
      </c>
      <c r="P4646" t="str">
        <f>IF(OR(Table1_17[[#This Row],[missing_flag]]="Missing",Table1_17[[#This Row],[outlier_flag]]="Outliers"),"Review","Valid")</f>
        <v>Valid</v>
      </c>
    </row>
    <row r="4647" spans="1:16">
      <c r="A4647" t="s">
        <v>10778</v>
      </c>
      <c r="B4647" s="1">
        <v>44642</v>
      </c>
      <c r="C4647">
        <v>-76392.259999999995</v>
      </c>
      <c r="D4647" t="s">
        <v>1478</v>
      </c>
      <c r="E4647" t="s">
        <v>1509</v>
      </c>
      <c r="F4647" t="s">
        <v>264</v>
      </c>
      <c r="G4647" t="s">
        <v>17</v>
      </c>
      <c r="I4647" t="s">
        <v>89</v>
      </c>
      <c r="J4647" t="s">
        <v>26936</v>
      </c>
      <c r="K4647" t="s">
        <v>22291</v>
      </c>
      <c r="L4647" t="s">
        <v>22291</v>
      </c>
      <c r="M4647" t="s">
        <v>22291</v>
      </c>
      <c r="N4647" t="str">
        <f t="shared" si="72"/>
        <v>OK</v>
      </c>
      <c r="O4647" t="str">
        <f>IF(OR(Table1_17[[#This Row],[amount]]&lt;$Y$8,Table1_17[[#This Row],[amount]]&gt;$Y$7),"Outlier","Normal")</f>
        <v>Normal</v>
      </c>
      <c r="P4647" t="str">
        <f>IF(OR(Table1_17[[#This Row],[missing_flag]]="Missing",Table1_17[[#This Row],[outlier_flag]]="Outliers"),"Review","Valid")</f>
        <v>Valid</v>
      </c>
    </row>
    <row r="4648" spans="1:16">
      <c r="A4648" t="s">
        <v>10780</v>
      </c>
      <c r="B4648" s="1">
        <v>44587</v>
      </c>
      <c r="C4648">
        <v>-39715.83</v>
      </c>
      <c r="D4648" t="s">
        <v>1478</v>
      </c>
      <c r="E4648" t="s">
        <v>20</v>
      </c>
      <c r="F4648" t="s">
        <v>271</v>
      </c>
      <c r="G4648" t="s">
        <v>17</v>
      </c>
      <c r="I4648" t="s">
        <v>252</v>
      </c>
      <c r="J4648" t="s">
        <v>26937</v>
      </c>
      <c r="K4648" t="s">
        <v>22291</v>
      </c>
      <c r="L4648" t="s">
        <v>22291</v>
      </c>
      <c r="M4648" t="s">
        <v>22291</v>
      </c>
      <c r="N4648" t="str">
        <f t="shared" si="72"/>
        <v>OK</v>
      </c>
      <c r="O4648" t="str">
        <f>IF(OR(Table1_17[[#This Row],[amount]]&lt;$Y$8,Table1_17[[#This Row],[amount]]&gt;$Y$7),"Outlier","Normal")</f>
        <v>Normal</v>
      </c>
      <c r="P4648" t="str">
        <f>IF(OR(Table1_17[[#This Row],[missing_flag]]="Missing",Table1_17[[#This Row],[outlier_flag]]="Outliers"),"Review","Valid")</f>
        <v>Valid</v>
      </c>
    </row>
    <row r="4649" spans="1:16">
      <c r="A4649" t="s">
        <v>10782</v>
      </c>
      <c r="B4649" s="1">
        <v>44774</v>
      </c>
      <c r="C4649">
        <v>145207.79999999999</v>
      </c>
      <c r="D4649" t="s">
        <v>1483</v>
      </c>
      <c r="E4649" t="s">
        <v>1484</v>
      </c>
      <c r="F4649" t="s">
        <v>264</v>
      </c>
      <c r="G4649" t="s">
        <v>8</v>
      </c>
      <c r="H4649" t="s">
        <v>1305</v>
      </c>
      <c r="J4649" t="s">
        <v>26938</v>
      </c>
      <c r="K4649" t="s">
        <v>22291</v>
      </c>
      <c r="L4649" t="s">
        <v>22291</v>
      </c>
      <c r="M4649" t="s">
        <v>22291</v>
      </c>
      <c r="N4649" t="str">
        <f t="shared" si="72"/>
        <v>OK</v>
      </c>
      <c r="O4649" t="str">
        <f>IF(OR(Table1_17[[#This Row],[amount]]&lt;$Y$8,Table1_17[[#This Row],[amount]]&gt;$Y$7),"Outlier","Normal")</f>
        <v>Normal</v>
      </c>
      <c r="P4649" t="str">
        <f>IF(OR(Table1_17[[#This Row],[missing_flag]]="Missing",Table1_17[[#This Row],[outlier_flag]]="Outliers"),"Review","Valid")</f>
        <v>Valid</v>
      </c>
    </row>
    <row r="4650" spans="1:16">
      <c r="A4650" t="s">
        <v>10784</v>
      </c>
      <c r="B4650" s="1">
        <v>44637</v>
      </c>
      <c r="C4650">
        <v>224246.36</v>
      </c>
      <c r="D4650" t="s">
        <v>1483</v>
      </c>
      <c r="E4650" t="s">
        <v>1484</v>
      </c>
      <c r="F4650" t="s">
        <v>271</v>
      </c>
      <c r="G4650" t="s">
        <v>8</v>
      </c>
      <c r="H4650" t="s">
        <v>1243</v>
      </c>
      <c r="J4650" t="s">
        <v>26939</v>
      </c>
      <c r="K4650" t="s">
        <v>22291</v>
      </c>
      <c r="L4650" t="s">
        <v>22291</v>
      </c>
      <c r="M4650" t="s">
        <v>22291</v>
      </c>
      <c r="N4650" t="str">
        <f t="shared" si="72"/>
        <v>OK</v>
      </c>
      <c r="O4650" t="str">
        <f>IF(OR(Table1_17[[#This Row],[amount]]&lt;$Y$8,Table1_17[[#This Row],[amount]]&gt;$Y$7),"Outlier","Normal")</f>
        <v>Normal</v>
      </c>
      <c r="P4650" t="str">
        <f>IF(OR(Table1_17[[#This Row],[missing_flag]]="Missing",Table1_17[[#This Row],[outlier_flag]]="Outliers"),"Review","Valid")</f>
        <v>Valid</v>
      </c>
    </row>
    <row r="4651" spans="1:16">
      <c r="A4651" t="s">
        <v>10786</v>
      </c>
      <c r="B4651" s="1">
        <v>44719</v>
      </c>
      <c r="C4651">
        <v>-31092.33</v>
      </c>
      <c r="D4651" t="s">
        <v>1478</v>
      </c>
      <c r="E4651" t="s">
        <v>1509</v>
      </c>
      <c r="F4651" t="s">
        <v>271</v>
      </c>
      <c r="G4651" t="s">
        <v>8</v>
      </c>
      <c r="I4651" t="s">
        <v>179</v>
      </c>
      <c r="J4651" t="s">
        <v>26940</v>
      </c>
      <c r="K4651" t="s">
        <v>22291</v>
      </c>
      <c r="L4651" t="s">
        <v>22291</v>
      </c>
      <c r="M4651" t="s">
        <v>22291</v>
      </c>
      <c r="N4651" t="str">
        <f t="shared" si="72"/>
        <v>OK</v>
      </c>
      <c r="O4651" t="str">
        <f>IF(OR(Table1_17[[#This Row],[amount]]&lt;$Y$8,Table1_17[[#This Row],[amount]]&gt;$Y$7),"Outlier","Normal")</f>
        <v>Normal</v>
      </c>
      <c r="P4651" t="str">
        <f>IF(OR(Table1_17[[#This Row],[missing_flag]]="Missing",Table1_17[[#This Row],[outlier_flag]]="Outliers"),"Review","Valid")</f>
        <v>Valid</v>
      </c>
    </row>
    <row r="4652" spans="1:16">
      <c r="A4652" t="s">
        <v>10788</v>
      </c>
      <c r="B4652" s="1">
        <v>44944</v>
      </c>
      <c r="C4652">
        <v>223987.28</v>
      </c>
      <c r="D4652" t="s">
        <v>1483</v>
      </c>
      <c r="E4652" t="s">
        <v>1487</v>
      </c>
      <c r="F4652" t="s">
        <v>271</v>
      </c>
      <c r="G4652" t="s">
        <v>29</v>
      </c>
      <c r="H4652" t="s">
        <v>1359</v>
      </c>
      <c r="J4652" t="s">
        <v>26941</v>
      </c>
      <c r="K4652" t="s">
        <v>22291</v>
      </c>
      <c r="L4652" t="s">
        <v>22291</v>
      </c>
      <c r="M4652" t="s">
        <v>22291</v>
      </c>
      <c r="N4652" t="str">
        <f t="shared" si="72"/>
        <v>OK</v>
      </c>
      <c r="O4652" t="str">
        <f>IF(OR(Table1_17[[#This Row],[amount]]&lt;$Y$8,Table1_17[[#This Row],[amount]]&gt;$Y$7),"Outlier","Normal")</f>
        <v>Normal</v>
      </c>
      <c r="P4652" t="str">
        <f>IF(OR(Table1_17[[#This Row],[missing_flag]]="Missing",Table1_17[[#This Row],[outlier_flag]]="Outliers"),"Review","Valid")</f>
        <v>Valid</v>
      </c>
    </row>
    <row r="4653" spans="1:16">
      <c r="A4653" t="s">
        <v>10790</v>
      </c>
      <c r="B4653" s="1">
        <v>45028</v>
      </c>
      <c r="C4653">
        <v>-40771.879999999997</v>
      </c>
      <c r="D4653" t="s">
        <v>1478</v>
      </c>
      <c r="E4653" t="s">
        <v>1509</v>
      </c>
      <c r="F4653" t="s">
        <v>271</v>
      </c>
      <c r="G4653" t="s">
        <v>13</v>
      </c>
      <c r="I4653" t="s">
        <v>242</v>
      </c>
      <c r="J4653" t="s">
        <v>26942</v>
      </c>
      <c r="K4653" t="s">
        <v>22291</v>
      </c>
      <c r="L4653" t="s">
        <v>22291</v>
      </c>
      <c r="M4653" t="s">
        <v>22291</v>
      </c>
      <c r="N4653" t="str">
        <f t="shared" si="72"/>
        <v>OK</v>
      </c>
      <c r="O4653" t="str">
        <f>IF(OR(Table1_17[[#This Row],[amount]]&lt;$Y$8,Table1_17[[#This Row],[amount]]&gt;$Y$7),"Outlier","Normal")</f>
        <v>Normal</v>
      </c>
      <c r="P4653" t="str">
        <f>IF(OR(Table1_17[[#This Row],[missing_flag]]="Missing",Table1_17[[#This Row],[outlier_flag]]="Outliers"),"Review","Valid")</f>
        <v>Valid</v>
      </c>
    </row>
    <row r="4654" spans="1:16">
      <c r="A4654" t="s">
        <v>10792</v>
      </c>
      <c r="B4654" s="1">
        <v>45290</v>
      </c>
      <c r="C4654">
        <v>127770.04</v>
      </c>
      <c r="D4654" t="s">
        <v>1483</v>
      </c>
      <c r="E4654" t="s">
        <v>1487</v>
      </c>
      <c r="F4654" t="s">
        <v>264</v>
      </c>
      <c r="G4654" t="s">
        <v>29</v>
      </c>
      <c r="H4654" t="s">
        <v>1039</v>
      </c>
      <c r="J4654" t="s">
        <v>26943</v>
      </c>
      <c r="K4654" t="s">
        <v>22291</v>
      </c>
      <c r="L4654" t="s">
        <v>22291</v>
      </c>
      <c r="M4654" t="s">
        <v>22291</v>
      </c>
      <c r="N4654" t="str">
        <f t="shared" si="72"/>
        <v>OK</v>
      </c>
      <c r="O4654" t="str">
        <f>IF(OR(Table1_17[[#This Row],[amount]]&lt;$Y$8,Table1_17[[#This Row],[amount]]&gt;$Y$7),"Outlier","Normal")</f>
        <v>Normal</v>
      </c>
      <c r="P4654" t="str">
        <f>IF(OR(Table1_17[[#This Row],[missing_flag]]="Missing",Table1_17[[#This Row],[outlier_flag]]="Outliers"),"Review","Valid")</f>
        <v>Valid</v>
      </c>
    </row>
    <row r="4655" spans="1:16">
      <c r="A4655" t="s">
        <v>10794</v>
      </c>
      <c r="B4655" s="1">
        <v>45163</v>
      </c>
      <c r="C4655">
        <v>31832.52</v>
      </c>
      <c r="D4655" t="s">
        <v>1587</v>
      </c>
      <c r="E4655" t="s">
        <v>1587</v>
      </c>
      <c r="F4655" t="s">
        <v>271</v>
      </c>
      <c r="G4655" t="s">
        <v>13</v>
      </c>
      <c r="J4655" t="s">
        <v>26944</v>
      </c>
      <c r="K4655" t="s">
        <v>22291</v>
      </c>
      <c r="L4655" t="s">
        <v>22291</v>
      </c>
      <c r="M4655" t="s">
        <v>22291</v>
      </c>
      <c r="N4655" t="str">
        <f t="shared" si="72"/>
        <v>OK</v>
      </c>
      <c r="O4655" t="str">
        <f>IF(OR(Table1_17[[#This Row],[amount]]&lt;$Y$8,Table1_17[[#This Row],[amount]]&gt;$Y$7),"Outlier","Normal")</f>
        <v>Normal</v>
      </c>
      <c r="P4655" t="str">
        <f>IF(OR(Table1_17[[#This Row],[missing_flag]]="Missing",Table1_17[[#This Row],[outlier_flag]]="Outliers"),"Review","Valid")</f>
        <v>Valid</v>
      </c>
    </row>
    <row r="4656" spans="1:16">
      <c r="A4656" t="s">
        <v>10796</v>
      </c>
      <c r="B4656" s="1">
        <v>44984</v>
      </c>
      <c r="C4656">
        <v>-41303.86</v>
      </c>
      <c r="D4656" t="s">
        <v>1478</v>
      </c>
      <c r="E4656" t="s">
        <v>1496</v>
      </c>
      <c r="F4656" t="s">
        <v>268</v>
      </c>
      <c r="G4656" t="s">
        <v>29</v>
      </c>
      <c r="I4656" t="s">
        <v>240</v>
      </c>
      <c r="J4656" t="s">
        <v>26945</v>
      </c>
      <c r="K4656" t="s">
        <v>22291</v>
      </c>
      <c r="L4656" t="s">
        <v>22291</v>
      </c>
      <c r="M4656" t="s">
        <v>22291</v>
      </c>
      <c r="N4656" t="str">
        <f t="shared" si="72"/>
        <v>OK</v>
      </c>
      <c r="O4656" t="str">
        <f>IF(OR(Table1_17[[#This Row],[amount]]&lt;$Y$8,Table1_17[[#This Row],[amount]]&gt;$Y$7),"Outlier","Normal")</f>
        <v>Normal</v>
      </c>
      <c r="P4656" t="str">
        <f>IF(OR(Table1_17[[#This Row],[missing_flag]]="Missing",Table1_17[[#This Row],[outlier_flag]]="Outliers"),"Review","Valid")</f>
        <v>Valid</v>
      </c>
    </row>
    <row r="4657" spans="1:16">
      <c r="A4657" t="s">
        <v>10798</v>
      </c>
      <c r="B4657" s="1">
        <v>45048</v>
      </c>
      <c r="C4657">
        <v>121480.56</v>
      </c>
      <c r="D4657" t="s">
        <v>1483</v>
      </c>
      <c r="E4657" t="s">
        <v>1499</v>
      </c>
      <c r="F4657" t="s">
        <v>268</v>
      </c>
      <c r="G4657" t="s">
        <v>17</v>
      </c>
      <c r="H4657" t="s">
        <v>920</v>
      </c>
      <c r="J4657" t="s">
        <v>26946</v>
      </c>
      <c r="K4657" t="s">
        <v>22291</v>
      </c>
      <c r="L4657" t="s">
        <v>22291</v>
      </c>
      <c r="M4657" t="s">
        <v>22291</v>
      </c>
      <c r="N4657" t="str">
        <f t="shared" si="72"/>
        <v>OK</v>
      </c>
      <c r="O4657" t="str">
        <f>IF(OR(Table1_17[[#This Row],[amount]]&lt;$Y$8,Table1_17[[#This Row],[amount]]&gt;$Y$7),"Outlier","Normal")</f>
        <v>Normal</v>
      </c>
      <c r="P4657" t="str">
        <f>IF(OR(Table1_17[[#This Row],[missing_flag]]="Missing",Table1_17[[#This Row],[outlier_flag]]="Outliers"),"Review","Valid")</f>
        <v>Valid</v>
      </c>
    </row>
    <row r="4658" spans="1:16">
      <c r="A4658" t="s">
        <v>10800</v>
      </c>
      <c r="B4658" s="1">
        <v>44684</v>
      </c>
      <c r="C4658">
        <v>-71617.990000000005</v>
      </c>
      <c r="D4658" t="s">
        <v>1478</v>
      </c>
      <c r="E4658" t="s">
        <v>20</v>
      </c>
      <c r="F4658" t="s">
        <v>264</v>
      </c>
      <c r="G4658" t="s">
        <v>17</v>
      </c>
      <c r="I4658" t="s">
        <v>51</v>
      </c>
      <c r="J4658" t="s">
        <v>26947</v>
      </c>
      <c r="K4658" t="s">
        <v>22291</v>
      </c>
      <c r="L4658" t="s">
        <v>22291</v>
      </c>
      <c r="M4658" t="s">
        <v>22291</v>
      </c>
      <c r="N4658" t="str">
        <f t="shared" si="72"/>
        <v>OK</v>
      </c>
      <c r="O4658" t="str">
        <f>IF(OR(Table1_17[[#This Row],[amount]]&lt;$Y$8,Table1_17[[#This Row],[amount]]&gt;$Y$7),"Outlier","Normal")</f>
        <v>Normal</v>
      </c>
      <c r="P4658" t="str">
        <f>IF(OR(Table1_17[[#This Row],[missing_flag]]="Missing",Table1_17[[#This Row],[outlier_flag]]="Outliers"),"Review","Valid")</f>
        <v>Valid</v>
      </c>
    </row>
    <row r="4659" spans="1:16">
      <c r="A4659" t="s">
        <v>10802</v>
      </c>
      <c r="B4659" s="1">
        <v>45267</v>
      </c>
      <c r="C4659">
        <v>-68238.009999999995</v>
      </c>
      <c r="D4659" t="s">
        <v>1478</v>
      </c>
      <c r="E4659" t="s">
        <v>1534</v>
      </c>
      <c r="F4659" t="s">
        <v>271</v>
      </c>
      <c r="G4659" t="s">
        <v>13</v>
      </c>
      <c r="I4659" t="s">
        <v>143</v>
      </c>
      <c r="J4659" t="s">
        <v>26948</v>
      </c>
      <c r="K4659" t="s">
        <v>22291</v>
      </c>
      <c r="L4659" t="s">
        <v>22291</v>
      </c>
      <c r="M4659" t="s">
        <v>22291</v>
      </c>
      <c r="N4659" t="str">
        <f t="shared" si="72"/>
        <v>OK</v>
      </c>
      <c r="O4659" t="str">
        <f>IF(OR(Table1_17[[#This Row],[amount]]&lt;$Y$8,Table1_17[[#This Row],[amount]]&gt;$Y$7),"Outlier","Normal")</f>
        <v>Normal</v>
      </c>
      <c r="P4659" t="str">
        <f>IF(OR(Table1_17[[#This Row],[missing_flag]]="Missing",Table1_17[[#This Row],[outlier_flag]]="Outliers"),"Review","Valid")</f>
        <v>Valid</v>
      </c>
    </row>
    <row r="4660" spans="1:16">
      <c r="A4660" t="s">
        <v>10804</v>
      </c>
      <c r="B4660" s="1">
        <v>44699</v>
      </c>
      <c r="C4660">
        <v>-36966.160000000003</v>
      </c>
      <c r="D4660" t="s">
        <v>1478</v>
      </c>
      <c r="E4660" t="s">
        <v>36</v>
      </c>
      <c r="F4660" t="s">
        <v>268</v>
      </c>
      <c r="G4660" t="s">
        <v>17</v>
      </c>
      <c r="I4660" t="s">
        <v>195</v>
      </c>
      <c r="J4660" t="s">
        <v>26949</v>
      </c>
      <c r="K4660" t="s">
        <v>22291</v>
      </c>
      <c r="L4660" t="s">
        <v>22291</v>
      </c>
      <c r="M4660" t="s">
        <v>22291</v>
      </c>
      <c r="N4660" t="str">
        <f t="shared" si="72"/>
        <v>OK</v>
      </c>
      <c r="O4660" t="str">
        <f>IF(OR(Table1_17[[#This Row],[amount]]&lt;$Y$8,Table1_17[[#This Row],[amount]]&gt;$Y$7),"Outlier","Normal")</f>
        <v>Normal</v>
      </c>
      <c r="P4660" t="str">
        <f>IF(OR(Table1_17[[#This Row],[missing_flag]]="Missing",Table1_17[[#This Row],[outlier_flag]]="Outliers"),"Review","Valid")</f>
        <v>Valid</v>
      </c>
    </row>
    <row r="4661" spans="1:16">
      <c r="A4661" t="s">
        <v>10806</v>
      </c>
      <c r="B4661" s="1">
        <v>45026</v>
      </c>
      <c r="C4661">
        <v>133631.41</v>
      </c>
      <c r="D4661" t="s">
        <v>1483</v>
      </c>
      <c r="E4661" t="s">
        <v>1484</v>
      </c>
      <c r="F4661" t="s">
        <v>268</v>
      </c>
      <c r="G4661" t="s">
        <v>8</v>
      </c>
      <c r="H4661" t="s">
        <v>772</v>
      </c>
      <c r="J4661" t="s">
        <v>26950</v>
      </c>
      <c r="K4661" t="s">
        <v>22291</v>
      </c>
      <c r="L4661" t="s">
        <v>22291</v>
      </c>
      <c r="M4661" t="s">
        <v>22291</v>
      </c>
      <c r="N4661" t="str">
        <f t="shared" si="72"/>
        <v>OK</v>
      </c>
      <c r="O4661" t="str">
        <f>IF(OR(Table1_17[[#This Row],[amount]]&lt;$Y$8,Table1_17[[#This Row],[amount]]&gt;$Y$7),"Outlier","Normal")</f>
        <v>Normal</v>
      </c>
      <c r="P4661" t="str">
        <f>IF(OR(Table1_17[[#This Row],[missing_flag]]="Missing",Table1_17[[#This Row],[outlier_flag]]="Outliers"),"Review","Valid")</f>
        <v>Valid</v>
      </c>
    </row>
    <row r="4662" spans="1:16">
      <c r="A4662" t="s">
        <v>10808</v>
      </c>
      <c r="B4662" s="1">
        <v>44860</v>
      </c>
      <c r="C4662">
        <v>-57371.82</v>
      </c>
      <c r="D4662" t="s">
        <v>1478</v>
      </c>
      <c r="E4662" t="s">
        <v>7</v>
      </c>
      <c r="F4662" t="s">
        <v>264</v>
      </c>
      <c r="G4662" t="s">
        <v>17</v>
      </c>
      <c r="I4662" t="s">
        <v>79</v>
      </c>
      <c r="J4662" t="s">
        <v>26951</v>
      </c>
      <c r="K4662" t="s">
        <v>22291</v>
      </c>
      <c r="L4662" t="s">
        <v>22291</v>
      </c>
      <c r="M4662" t="s">
        <v>22291</v>
      </c>
      <c r="N4662" t="str">
        <f t="shared" si="72"/>
        <v>OK</v>
      </c>
      <c r="O4662" t="str">
        <f>IF(OR(Table1_17[[#This Row],[amount]]&lt;$Y$8,Table1_17[[#This Row],[amount]]&gt;$Y$7),"Outlier","Normal")</f>
        <v>Normal</v>
      </c>
      <c r="P4662" t="str">
        <f>IF(OR(Table1_17[[#This Row],[missing_flag]]="Missing",Table1_17[[#This Row],[outlier_flag]]="Outliers"),"Review","Valid")</f>
        <v>Valid</v>
      </c>
    </row>
    <row r="4663" spans="1:16">
      <c r="A4663" t="s">
        <v>10810</v>
      </c>
      <c r="B4663" s="1">
        <v>45057</v>
      </c>
      <c r="C4663">
        <v>-59743.81</v>
      </c>
      <c r="D4663" t="s">
        <v>1478</v>
      </c>
      <c r="E4663" t="s">
        <v>7</v>
      </c>
      <c r="F4663" t="s">
        <v>268</v>
      </c>
      <c r="G4663" t="s">
        <v>17</v>
      </c>
      <c r="I4663" t="s">
        <v>238</v>
      </c>
      <c r="J4663" t="s">
        <v>26952</v>
      </c>
      <c r="K4663" t="s">
        <v>22291</v>
      </c>
      <c r="L4663" t="s">
        <v>22291</v>
      </c>
      <c r="M4663" t="s">
        <v>22291</v>
      </c>
      <c r="N4663" t="str">
        <f t="shared" si="72"/>
        <v>OK</v>
      </c>
      <c r="O4663" t="str">
        <f>IF(OR(Table1_17[[#This Row],[amount]]&lt;$Y$8,Table1_17[[#This Row],[amount]]&gt;$Y$7),"Outlier","Normal")</f>
        <v>Normal</v>
      </c>
      <c r="P4663" t="str">
        <f>IF(OR(Table1_17[[#This Row],[missing_flag]]="Missing",Table1_17[[#This Row],[outlier_flag]]="Outliers"),"Review","Valid")</f>
        <v>Valid</v>
      </c>
    </row>
    <row r="4664" spans="1:16">
      <c r="A4664" t="s">
        <v>10812</v>
      </c>
      <c r="B4664" s="1">
        <v>44957</v>
      </c>
      <c r="C4664">
        <v>203414.5</v>
      </c>
      <c r="D4664" t="s">
        <v>1483</v>
      </c>
      <c r="E4664" t="s">
        <v>1487</v>
      </c>
      <c r="F4664" t="s">
        <v>264</v>
      </c>
      <c r="G4664" t="s">
        <v>17</v>
      </c>
      <c r="H4664" t="s">
        <v>1021</v>
      </c>
      <c r="J4664" t="s">
        <v>26953</v>
      </c>
      <c r="K4664" t="s">
        <v>22291</v>
      </c>
      <c r="L4664" t="s">
        <v>22291</v>
      </c>
      <c r="M4664" t="s">
        <v>22291</v>
      </c>
      <c r="N4664" t="str">
        <f t="shared" si="72"/>
        <v>OK</v>
      </c>
      <c r="O4664" t="str">
        <f>IF(OR(Table1_17[[#This Row],[amount]]&lt;$Y$8,Table1_17[[#This Row],[amount]]&gt;$Y$7),"Outlier","Normal")</f>
        <v>Normal</v>
      </c>
      <c r="P4664" t="str">
        <f>IF(OR(Table1_17[[#This Row],[missing_flag]]="Missing",Table1_17[[#This Row],[outlier_flag]]="Outliers"),"Review","Valid")</f>
        <v>Valid</v>
      </c>
    </row>
    <row r="4665" spans="1:16">
      <c r="A4665" t="s">
        <v>10814</v>
      </c>
      <c r="B4665" s="1">
        <v>44882</v>
      </c>
      <c r="C4665">
        <v>225476.84</v>
      </c>
      <c r="D4665" t="s">
        <v>1483</v>
      </c>
      <c r="E4665" t="s">
        <v>1484</v>
      </c>
      <c r="F4665" t="s">
        <v>268</v>
      </c>
      <c r="G4665" t="s">
        <v>13</v>
      </c>
      <c r="H4665" t="s">
        <v>904</v>
      </c>
      <c r="J4665" t="s">
        <v>26954</v>
      </c>
      <c r="K4665" t="s">
        <v>22291</v>
      </c>
      <c r="L4665" t="s">
        <v>22291</v>
      </c>
      <c r="M4665" t="s">
        <v>22291</v>
      </c>
      <c r="N4665" t="str">
        <f t="shared" si="72"/>
        <v>OK</v>
      </c>
      <c r="O4665" t="str">
        <f>IF(OR(Table1_17[[#This Row],[amount]]&lt;$Y$8,Table1_17[[#This Row],[amount]]&gt;$Y$7),"Outlier","Normal")</f>
        <v>Normal</v>
      </c>
      <c r="P4665" t="str">
        <f>IF(OR(Table1_17[[#This Row],[missing_flag]]="Missing",Table1_17[[#This Row],[outlier_flag]]="Outliers"),"Review","Valid")</f>
        <v>Valid</v>
      </c>
    </row>
    <row r="4666" spans="1:16">
      <c r="A4666" t="s">
        <v>10816</v>
      </c>
      <c r="B4666" s="1">
        <v>44873</v>
      </c>
      <c r="C4666">
        <v>22093.91</v>
      </c>
      <c r="D4666" t="s">
        <v>1587</v>
      </c>
      <c r="E4666" t="s">
        <v>1587</v>
      </c>
      <c r="F4666" t="s">
        <v>264</v>
      </c>
      <c r="G4666" t="s">
        <v>29</v>
      </c>
      <c r="J4666" t="s">
        <v>26955</v>
      </c>
      <c r="K4666" t="s">
        <v>22291</v>
      </c>
      <c r="L4666" t="s">
        <v>22291</v>
      </c>
      <c r="M4666" t="s">
        <v>22291</v>
      </c>
      <c r="N4666" t="str">
        <f t="shared" si="72"/>
        <v>OK</v>
      </c>
      <c r="O4666" t="str">
        <f>IF(OR(Table1_17[[#This Row],[amount]]&lt;$Y$8,Table1_17[[#This Row],[amount]]&gt;$Y$7),"Outlier","Normal")</f>
        <v>Normal</v>
      </c>
      <c r="P4666" t="str">
        <f>IF(OR(Table1_17[[#This Row],[missing_flag]]="Missing",Table1_17[[#This Row],[outlier_flag]]="Outliers"),"Review","Valid")</f>
        <v>Valid</v>
      </c>
    </row>
    <row r="4667" spans="1:16">
      <c r="A4667" t="s">
        <v>10818</v>
      </c>
      <c r="B4667" s="1">
        <v>44563</v>
      </c>
      <c r="C4667">
        <v>-67156.45</v>
      </c>
      <c r="D4667" t="s">
        <v>1478</v>
      </c>
      <c r="E4667" t="s">
        <v>7</v>
      </c>
      <c r="F4667" t="s">
        <v>264</v>
      </c>
      <c r="G4667" t="s">
        <v>8</v>
      </c>
      <c r="I4667" t="s">
        <v>238</v>
      </c>
      <c r="J4667" t="s">
        <v>26956</v>
      </c>
      <c r="K4667" t="s">
        <v>22291</v>
      </c>
      <c r="L4667" t="s">
        <v>22291</v>
      </c>
      <c r="M4667" t="s">
        <v>22291</v>
      </c>
      <c r="N4667" t="str">
        <f t="shared" si="72"/>
        <v>OK</v>
      </c>
      <c r="O4667" t="str">
        <f>IF(OR(Table1_17[[#This Row],[amount]]&lt;$Y$8,Table1_17[[#This Row],[amount]]&gt;$Y$7),"Outlier","Normal")</f>
        <v>Normal</v>
      </c>
      <c r="P4667" t="str">
        <f>IF(OR(Table1_17[[#This Row],[missing_flag]]="Missing",Table1_17[[#This Row],[outlier_flag]]="Outliers"),"Review","Valid")</f>
        <v>Valid</v>
      </c>
    </row>
    <row r="4668" spans="1:16">
      <c r="A4668" t="s">
        <v>10820</v>
      </c>
      <c r="B4668" s="1">
        <v>44876</v>
      </c>
      <c r="C4668">
        <v>278920.98</v>
      </c>
      <c r="D4668" t="s">
        <v>1483</v>
      </c>
      <c r="E4668" t="s">
        <v>1487</v>
      </c>
      <c r="F4668" t="s">
        <v>268</v>
      </c>
      <c r="G4668" t="s">
        <v>8</v>
      </c>
      <c r="H4668" t="s">
        <v>784</v>
      </c>
      <c r="J4668" t="s">
        <v>26957</v>
      </c>
      <c r="K4668" t="s">
        <v>22291</v>
      </c>
      <c r="L4668" t="s">
        <v>22291</v>
      </c>
      <c r="M4668" t="s">
        <v>22291</v>
      </c>
      <c r="N4668" t="str">
        <f t="shared" si="72"/>
        <v>OK</v>
      </c>
      <c r="O4668" t="str">
        <f>IF(OR(Table1_17[[#This Row],[amount]]&lt;$Y$8,Table1_17[[#This Row],[amount]]&gt;$Y$7),"Outlier","Normal")</f>
        <v>Normal</v>
      </c>
      <c r="P4668" t="str">
        <f>IF(OR(Table1_17[[#This Row],[missing_flag]]="Missing",Table1_17[[#This Row],[outlier_flag]]="Outliers"),"Review","Valid")</f>
        <v>Valid</v>
      </c>
    </row>
    <row r="4669" spans="1:16">
      <c r="A4669" t="s">
        <v>10822</v>
      </c>
      <c r="B4669" s="1">
        <v>44965</v>
      </c>
      <c r="C4669">
        <v>14859.13</v>
      </c>
      <c r="D4669" t="s">
        <v>1504</v>
      </c>
      <c r="E4669" t="s">
        <v>1504</v>
      </c>
      <c r="F4669" t="s">
        <v>264</v>
      </c>
      <c r="G4669" t="s">
        <v>17</v>
      </c>
      <c r="J4669" t="s">
        <v>26958</v>
      </c>
      <c r="K4669" t="s">
        <v>22291</v>
      </c>
      <c r="L4669" t="s">
        <v>22291</v>
      </c>
      <c r="M4669" t="s">
        <v>22291</v>
      </c>
      <c r="N4669" t="str">
        <f t="shared" si="72"/>
        <v>OK</v>
      </c>
      <c r="O4669" t="str">
        <f>IF(OR(Table1_17[[#This Row],[amount]]&lt;$Y$8,Table1_17[[#This Row],[amount]]&gt;$Y$7),"Outlier","Normal")</f>
        <v>Normal</v>
      </c>
      <c r="P4669" t="str">
        <f>IF(OR(Table1_17[[#This Row],[missing_flag]]="Missing",Table1_17[[#This Row],[outlier_flag]]="Outliers"),"Review","Valid")</f>
        <v>Valid</v>
      </c>
    </row>
    <row r="4670" spans="1:16">
      <c r="A4670" t="s">
        <v>10824</v>
      </c>
      <c r="B4670" s="1">
        <v>45273</v>
      </c>
      <c r="C4670">
        <v>-78658.55</v>
      </c>
      <c r="D4670" t="s">
        <v>1478</v>
      </c>
      <c r="E4670" t="s">
        <v>36</v>
      </c>
      <c r="F4670" t="s">
        <v>268</v>
      </c>
      <c r="G4670" t="s">
        <v>13</v>
      </c>
      <c r="I4670" t="s">
        <v>125</v>
      </c>
      <c r="J4670" t="s">
        <v>26959</v>
      </c>
      <c r="K4670" t="s">
        <v>22291</v>
      </c>
      <c r="L4670" t="s">
        <v>22291</v>
      </c>
      <c r="M4670" t="s">
        <v>22291</v>
      </c>
      <c r="N4670" t="str">
        <f t="shared" si="72"/>
        <v>OK</v>
      </c>
      <c r="O4670" t="str">
        <f>IF(OR(Table1_17[[#This Row],[amount]]&lt;$Y$8,Table1_17[[#This Row],[amount]]&gt;$Y$7),"Outlier","Normal")</f>
        <v>Normal</v>
      </c>
      <c r="P4670" t="str">
        <f>IF(OR(Table1_17[[#This Row],[missing_flag]]="Missing",Table1_17[[#This Row],[outlier_flag]]="Outliers"),"Review","Valid")</f>
        <v>Valid</v>
      </c>
    </row>
    <row r="4671" spans="1:16">
      <c r="A4671" t="s">
        <v>10826</v>
      </c>
      <c r="B4671" s="1">
        <v>45064</v>
      </c>
      <c r="C4671">
        <v>-68365.22</v>
      </c>
      <c r="D4671" t="s">
        <v>1478</v>
      </c>
      <c r="E4671" t="s">
        <v>20</v>
      </c>
      <c r="F4671" t="s">
        <v>264</v>
      </c>
      <c r="G4671" t="s">
        <v>8</v>
      </c>
      <c r="I4671" t="s">
        <v>51</v>
      </c>
      <c r="J4671" t="s">
        <v>26960</v>
      </c>
      <c r="K4671" t="s">
        <v>22291</v>
      </c>
      <c r="L4671" t="s">
        <v>22291</v>
      </c>
      <c r="M4671" t="s">
        <v>22291</v>
      </c>
      <c r="N4671" t="str">
        <f t="shared" si="72"/>
        <v>OK</v>
      </c>
      <c r="O4671" t="str">
        <f>IF(OR(Table1_17[[#This Row],[amount]]&lt;$Y$8,Table1_17[[#This Row],[amount]]&gt;$Y$7),"Outlier","Normal")</f>
        <v>Normal</v>
      </c>
      <c r="P4671" t="str">
        <f>IF(OR(Table1_17[[#This Row],[missing_flag]]="Missing",Table1_17[[#This Row],[outlier_flag]]="Outliers"),"Review","Valid")</f>
        <v>Valid</v>
      </c>
    </row>
    <row r="4672" spans="1:16">
      <c r="A4672" t="s">
        <v>10828</v>
      </c>
      <c r="B4672" s="1">
        <v>44708</v>
      </c>
      <c r="C4672">
        <v>-75636.77</v>
      </c>
      <c r="D4672" t="s">
        <v>1478</v>
      </c>
      <c r="E4672" t="s">
        <v>7</v>
      </c>
      <c r="F4672" t="s">
        <v>264</v>
      </c>
      <c r="G4672" t="s">
        <v>17</v>
      </c>
      <c r="I4672" t="s">
        <v>205</v>
      </c>
      <c r="J4672" t="s">
        <v>26961</v>
      </c>
      <c r="K4672" t="s">
        <v>22291</v>
      </c>
      <c r="L4672" t="s">
        <v>22291</v>
      </c>
      <c r="M4672" t="s">
        <v>22291</v>
      </c>
      <c r="N4672" t="str">
        <f t="shared" si="72"/>
        <v>OK</v>
      </c>
      <c r="O4672" t="str">
        <f>IF(OR(Table1_17[[#This Row],[amount]]&lt;$Y$8,Table1_17[[#This Row],[amount]]&gt;$Y$7),"Outlier","Normal")</f>
        <v>Normal</v>
      </c>
      <c r="P4672" t="str">
        <f>IF(OR(Table1_17[[#This Row],[missing_flag]]="Missing",Table1_17[[#This Row],[outlier_flag]]="Outliers"),"Review","Valid")</f>
        <v>Valid</v>
      </c>
    </row>
    <row r="4673" spans="1:16">
      <c r="A4673" t="s">
        <v>10830</v>
      </c>
      <c r="B4673" s="1">
        <v>45040</v>
      </c>
      <c r="C4673">
        <v>-68151.33</v>
      </c>
      <c r="D4673" t="s">
        <v>1478</v>
      </c>
      <c r="E4673" t="s">
        <v>7</v>
      </c>
      <c r="F4673" t="s">
        <v>271</v>
      </c>
      <c r="G4673" t="s">
        <v>8</v>
      </c>
      <c r="I4673" t="s">
        <v>139</v>
      </c>
      <c r="J4673" t="s">
        <v>26962</v>
      </c>
      <c r="K4673" t="s">
        <v>22291</v>
      </c>
      <c r="L4673" t="s">
        <v>22291</v>
      </c>
      <c r="M4673" t="s">
        <v>22291</v>
      </c>
      <c r="N4673" t="str">
        <f t="shared" si="72"/>
        <v>OK</v>
      </c>
      <c r="O4673" t="str">
        <f>IF(OR(Table1_17[[#This Row],[amount]]&lt;$Y$8,Table1_17[[#This Row],[amount]]&gt;$Y$7),"Outlier","Normal")</f>
        <v>Normal</v>
      </c>
      <c r="P4673" t="str">
        <f>IF(OR(Table1_17[[#This Row],[missing_flag]]="Missing",Table1_17[[#This Row],[outlier_flag]]="Outliers"),"Review","Valid")</f>
        <v>Valid</v>
      </c>
    </row>
    <row r="4674" spans="1:16">
      <c r="A4674" t="s">
        <v>10832</v>
      </c>
      <c r="B4674" s="1">
        <v>45248</v>
      </c>
      <c r="C4674">
        <v>29537.73</v>
      </c>
      <c r="D4674" t="s">
        <v>1504</v>
      </c>
      <c r="E4674" t="s">
        <v>1504</v>
      </c>
      <c r="F4674" t="s">
        <v>268</v>
      </c>
      <c r="G4674" t="s">
        <v>8</v>
      </c>
      <c r="J4674" t="s">
        <v>26963</v>
      </c>
      <c r="K4674" t="s">
        <v>22291</v>
      </c>
      <c r="L4674" t="s">
        <v>22291</v>
      </c>
      <c r="M4674" t="s">
        <v>22291</v>
      </c>
      <c r="N4674" t="str">
        <f t="shared" si="72"/>
        <v>OK</v>
      </c>
      <c r="O4674" t="str">
        <f>IF(OR(Table1_17[[#This Row],[amount]]&lt;$Y$8,Table1_17[[#This Row],[amount]]&gt;$Y$7),"Outlier","Normal")</f>
        <v>Normal</v>
      </c>
      <c r="P4674" t="str">
        <f>IF(OR(Table1_17[[#This Row],[missing_flag]]="Missing",Table1_17[[#This Row],[outlier_flag]]="Outliers"),"Review","Valid")</f>
        <v>Valid</v>
      </c>
    </row>
    <row r="4675" spans="1:16">
      <c r="A4675" t="s">
        <v>10834</v>
      </c>
      <c r="B4675" s="1">
        <v>45277</v>
      </c>
      <c r="C4675">
        <v>-35536.85</v>
      </c>
      <c r="D4675" t="s">
        <v>1478</v>
      </c>
      <c r="E4675" t="s">
        <v>1496</v>
      </c>
      <c r="F4675" t="s">
        <v>268</v>
      </c>
      <c r="G4675" t="s">
        <v>13</v>
      </c>
      <c r="I4675" t="s">
        <v>165</v>
      </c>
      <c r="J4675" t="s">
        <v>26964</v>
      </c>
      <c r="K4675" t="s">
        <v>22291</v>
      </c>
      <c r="L4675" t="s">
        <v>22291</v>
      </c>
      <c r="M4675" t="s">
        <v>22291</v>
      </c>
      <c r="N4675" t="str">
        <f t="shared" ref="N4675:N4738" si="73">IF(OR(B4675="",C4675="",D4675="",F4675=""),"Missing","OK")</f>
        <v>OK</v>
      </c>
      <c r="O4675" t="str">
        <f>IF(OR(Table1_17[[#This Row],[amount]]&lt;$Y$8,Table1_17[[#This Row],[amount]]&gt;$Y$7),"Outlier","Normal")</f>
        <v>Normal</v>
      </c>
      <c r="P4675" t="str">
        <f>IF(OR(Table1_17[[#This Row],[missing_flag]]="Missing",Table1_17[[#This Row],[outlier_flag]]="Outliers"),"Review","Valid")</f>
        <v>Valid</v>
      </c>
    </row>
    <row r="4676" spans="1:16">
      <c r="A4676" t="s">
        <v>10836</v>
      </c>
      <c r="B4676" s="1">
        <v>45221</v>
      </c>
      <c r="C4676">
        <v>16660.62</v>
      </c>
      <c r="D4676" t="s">
        <v>1504</v>
      </c>
      <c r="E4676" t="s">
        <v>1504</v>
      </c>
      <c r="F4676" t="s">
        <v>271</v>
      </c>
      <c r="G4676" t="s">
        <v>13</v>
      </c>
      <c r="J4676" t="s">
        <v>26965</v>
      </c>
      <c r="K4676" t="s">
        <v>22291</v>
      </c>
      <c r="L4676" t="s">
        <v>22291</v>
      </c>
      <c r="M4676" t="s">
        <v>22291</v>
      </c>
      <c r="N4676" t="str">
        <f t="shared" si="73"/>
        <v>OK</v>
      </c>
      <c r="O4676" t="str">
        <f>IF(OR(Table1_17[[#This Row],[amount]]&lt;$Y$8,Table1_17[[#This Row],[amount]]&gt;$Y$7),"Outlier","Normal")</f>
        <v>Normal</v>
      </c>
      <c r="P4676" t="str">
        <f>IF(OR(Table1_17[[#This Row],[missing_flag]]="Missing",Table1_17[[#This Row],[outlier_flag]]="Outliers"),"Review","Valid")</f>
        <v>Valid</v>
      </c>
    </row>
    <row r="4677" spans="1:16">
      <c r="A4677" t="s">
        <v>10838</v>
      </c>
      <c r="B4677" s="1">
        <v>45239</v>
      </c>
      <c r="C4677">
        <v>-50954.39</v>
      </c>
      <c r="D4677" t="s">
        <v>1478</v>
      </c>
      <c r="E4677" t="s">
        <v>20</v>
      </c>
      <c r="F4677" t="s">
        <v>268</v>
      </c>
      <c r="G4677" t="s">
        <v>17</v>
      </c>
      <c r="I4677" t="s">
        <v>18</v>
      </c>
      <c r="J4677" t="s">
        <v>26966</v>
      </c>
      <c r="K4677" t="s">
        <v>22291</v>
      </c>
      <c r="L4677" t="s">
        <v>22291</v>
      </c>
      <c r="M4677" t="s">
        <v>22291</v>
      </c>
      <c r="N4677" t="str">
        <f t="shared" si="73"/>
        <v>OK</v>
      </c>
      <c r="O4677" t="str">
        <f>IF(OR(Table1_17[[#This Row],[amount]]&lt;$Y$8,Table1_17[[#This Row],[amount]]&gt;$Y$7),"Outlier","Normal")</f>
        <v>Normal</v>
      </c>
      <c r="P4677" t="str">
        <f>IF(OR(Table1_17[[#This Row],[missing_flag]]="Missing",Table1_17[[#This Row],[outlier_flag]]="Outliers"),"Review","Valid")</f>
        <v>Valid</v>
      </c>
    </row>
    <row r="4678" spans="1:16">
      <c r="A4678" t="s">
        <v>10840</v>
      </c>
      <c r="B4678" s="1">
        <v>44828</v>
      </c>
      <c r="C4678">
        <v>180131.73</v>
      </c>
      <c r="D4678" t="s">
        <v>1483</v>
      </c>
      <c r="E4678" t="s">
        <v>1487</v>
      </c>
      <c r="F4678" t="s">
        <v>271</v>
      </c>
      <c r="G4678" t="s">
        <v>13</v>
      </c>
      <c r="H4678" t="s">
        <v>692</v>
      </c>
      <c r="J4678" t="s">
        <v>26967</v>
      </c>
      <c r="K4678" t="s">
        <v>22291</v>
      </c>
      <c r="L4678" t="s">
        <v>22291</v>
      </c>
      <c r="M4678" t="s">
        <v>22291</v>
      </c>
      <c r="N4678" t="str">
        <f t="shared" si="73"/>
        <v>OK</v>
      </c>
      <c r="O4678" t="str">
        <f>IF(OR(Table1_17[[#This Row],[amount]]&lt;$Y$8,Table1_17[[#This Row],[amount]]&gt;$Y$7),"Outlier","Normal")</f>
        <v>Normal</v>
      </c>
      <c r="P4678" t="str">
        <f>IF(OR(Table1_17[[#This Row],[missing_flag]]="Missing",Table1_17[[#This Row],[outlier_flag]]="Outliers"),"Review","Valid")</f>
        <v>Valid</v>
      </c>
    </row>
    <row r="4679" spans="1:16">
      <c r="A4679" t="s">
        <v>10842</v>
      </c>
      <c r="B4679" s="1">
        <v>44923</v>
      </c>
      <c r="C4679">
        <v>-43667.17</v>
      </c>
      <c r="D4679" t="s">
        <v>1478</v>
      </c>
      <c r="E4679" t="s">
        <v>7</v>
      </c>
      <c r="F4679" t="s">
        <v>268</v>
      </c>
      <c r="G4679" t="s">
        <v>8</v>
      </c>
      <c r="I4679" t="s">
        <v>240</v>
      </c>
      <c r="J4679" t="s">
        <v>26968</v>
      </c>
      <c r="K4679" t="s">
        <v>22291</v>
      </c>
      <c r="L4679" t="s">
        <v>22291</v>
      </c>
      <c r="M4679" t="s">
        <v>22291</v>
      </c>
      <c r="N4679" t="str">
        <f t="shared" si="73"/>
        <v>OK</v>
      </c>
      <c r="O4679" t="str">
        <f>IF(OR(Table1_17[[#This Row],[amount]]&lt;$Y$8,Table1_17[[#This Row],[amount]]&gt;$Y$7),"Outlier","Normal")</f>
        <v>Normal</v>
      </c>
      <c r="P4679" t="str">
        <f>IF(OR(Table1_17[[#This Row],[missing_flag]]="Missing",Table1_17[[#This Row],[outlier_flag]]="Outliers"),"Review","Valid")</f>
        <v>Valid</v>
      </c>
    </row>
    <row r="4680" spans="1:16">
      <c r="A4680" t="s">
        <v>10844</v>
      </c>
      <c r="B4680" s="1">
        <v>45175</v>
      </c>
      <c r="C4680">
        <v>178826.18</v>
      </c>
      <c r="D4680" t="s">
        <v>1483</v>
      </c>
      <c r="E4680" t="s">
        <v>1484</v>
      </c>
      <c r="F4680" t="s">
        <v>268</v>
      </c>
      <c r="G4680" t="s">
        <v>13</v>
      </c>
      <c r="H4680" t="s">
        <v>868</v>
      </c>
      <c r="J4680" t="s">
        <v>26969</v>
      </c>
      <c r="K4680" t="s">
        <v>22291</v>
      </c>
      <c r="L4680" t="s">
        <v>22291</v>
      </c>
      <c r="M4680" t="s">
        <v>22291</v>
      </c>
      <c r="N4680" t="str">
        <f t="shared" si="73"/>
        <v>OK</v>
      </c>
      <c r="O4680" t="str">
        <f>IF(OR(Table1_17[[#This Row],[amount]]&lt;$Y$8,Table1_17[[#This Row],[amount]]&gt;$Y$7),"Outlier","Normal")</f>
        <v>Normal</v>
      </c>
      <c r="P4680" t="str">
        <f>IF(OR(Table1_17[[#This Row],[missing_flag]]="Missing",Table1_17[[#This Row],[outlier_flag]]="Outliers"),"Review","Valid")</f>
        <v>Valid</v>
      </c>
    </row>
    <row r="4681" spans="1:16">
      <c r="A4681" t="s">
        <v>10846</v>
      </c>
      <c r="B4681" s="1">
        <v>44946</v>
      </c>
      <c r="C4681">
        <v>168815.92</v>
      </c>
      <c r="D4681" t="s">
        <v>1483</v>
      </c>
      <c r="E4681" t="s">
        <v>1484</v>
      </c>
      <c r="F4681" t="s">
        <v>271</v>
      </c>
      <c r="G4681" t="s">
        <v>29</v>
      </c>
      <c r="H4681" t="s">
        <v>1241</v>
      </c>
      <c r="J4681" t="s">
        <v>26970</v>
      </c>
      <c r="K4681" t="s">
        <v>22291</v>
      </c>
      <c r="L4681" t="s">
        <v>22291</v>
      </c>
      <c r="M4681" t="s">
        <v>22291</v>
      </c>
      <c r="N4681" t="str">
        <f t="shared" si="73"/>
        <v>OK</v>
      </c>
      <c r="O4681" t="str">
        <f>IF(OR(Table1_17[[#This Row],[amount]]&lt;$Y$8,Table1_17[[#This Row],[amount]]&gt;$Y$7),"Outlier","Normal")</f>
        <v>Normal</v>
      </c>
      <c r="P4681" t="str">
        <f>IF(OR(Table1_17[[#This Row],[missing_flag]]="Missing",Table1_17[[#This Row],[outlier_flag]]="Outliers"),"Review","Valid")</f>
        <v>Valid</v>
      </c>
    </row>
    <row r="4682" spans="1:16">
      <c r="A4682" t="s">
        <v>10848</v>
      </c>
      <c r="B4682" s="1">
        <v>44709</v>
      </c>
      <c r="C4682">
        <v>121251.27</v>
      </c>
      <c r="D4682" t="s">
        <v>1483</v>
      </c>
      <c r="E4682" t="s">
        <v>1499</v>
      </c>
      <c r="F4682" t="s">
        <v>264</v>
      </c>
      <c r="G4682" t="s">
        <v>29</v>
      </c>
      <c r="H4682" t="s">
        <v>1281</v>
      </c>
      <c r="J4682" t="s">
        <v>26971</v>
      </c>
      <c r="K4682" t="s">
        <v>22291</v>
      </c>
      <c r="L4682" t="s">
        <v>22291</v>
      </c>
      <c r="M4682" t="s">
        <v>22291</v>
      </c>
      <c r="N4682" t="str">
        <f t="shared" si="73"/>
        <v>OK</v>
      </c>
      <c r="O4682" t="str">
        <f>IF(OR(Table1_17[[#This Row],[amount]]&lt;$Y$8,Table1_17[[#This Row],[amount]]&gt;$Y$7),"Outlier","Normal")</f>
        <v>Normal</v>
      </c>
      <c r="P4682" t="str">
        <f>IF(OR(Table1_17[[#This Row],[missing_flag]]="Missing",Table1_17[[#This Row],[outlier_flag]]="Outliers"),"Review","Valid")</f>
        <v>Valid</v>
      </c>
    </row>
    <row r="4683" spans="1:16">
      <c r="A4683" t="s">
        <v>10850</v>
      </c>
      <c r="B4683" s="1">
        <v>44845</v>
      </c>
      <c r="C4683">
        <v>141182.51</v>
      </c>
      <c r="D4683" t="s">
        <v>1483</v>
      </c>
      <c r="E4683" t="s">
        <v>1499</v>
      </c>
      <c r="F4683" t="s">
        <v>264</v>
      </c>
      <c r="G4683" t="s">
        <v>8</v>
      </c>
      <c r="H4683" t="s">
        <v>1147</v>
      </c>
      <c r="J4683" t="s">
        <v>26972</v>
      </c>
      <c r="K4683" t="s">
        <v>22291</v>
      </c>
      <c r="L4683" t="s">
        <v>22291</v>
      </c>
      <c r="M4683" t="s">
        <v>22291</v>
      </c>
      <c r="N4683" t="str">
        <f t="shared" si="73"/>
        <v>OK</v>
      </c>
      <c r="O4683" t="str">
        <f>IF(OR(Table1_17[[#This Row],[amount]]&lt;$Y$8,Table1_17[[#This Row],[amount]]&gt;$Y$7),"Outlier","Normal")</f>
        <v>Normal</v>
      </c>
      <c r="P4683" t="str">
        <f>IF(OR(Table1_17[[#This Row],[missing_flag]]="Missing",Table1_17[[#This Row],[outlier_flag]]="Outliers"),"Review","Valid")</f>
        <v>Valid</v>
      </c>
    </row>
    <row r="4684" spans="1:16">
      <c r="A4684" t="s">
        <v>10852</v>
      </c>
      <c r="B4684" s="1">
        <v>45281</v>
      </c>
      <c r="C4684">
        <v>210372.59</v>
      </c>
      <c r="D4684" t="s">
        <v>1483</v>
      </c>
      <c r="E4684" t="s">
        <v>1499</v>
      </c>
      <c r="F4684" t="s">
        <v>264</v>
      </c>
      <c r="G4684" t="s">
        <v>13</v>
      </c>
      <c r="H4684" t="s">
        <v>900</v>
      </c>
      <c r="J4684" t="s">
        <v>26973</v>
      </c>
      <c r="K4684" t="s">
        <v>22291</v>
      </c>
      <c r="L4684" t="s">
        <v>22291</v>
      </c>
      <c r="M4684" t="s">
        <v>22291</v>
      </c>
      <c r="N4684" t="str">
        <f t="shared" si="73"/>
        <v>OK</v>
      </c>
      <c r="O4684" t="str">
        <f>IF(OR(Table1_17[[#This Row],[amount]]&lt;$Y$8,Table1_17[[#This Row],[amount]]&gt;$Y$7),"Outlier","Normal")</f>
        <v>Normal</v>
      </c>
      <c r="P4684" t="str">
        <f>IF(OR(Table1_17[[#This Row],[missing_flag]]="Missing",Table1_17[[#This Row],[outlier_flag]]="Outliers"),"Review","Valid")</f>
        <v>Valid</v>
      </c>
    </row>
    <row r="4685" spans="1:16">
      <c r="A4685" t="s">
        <v>10854</v>
      </c>
      <c r="B4685" s="1">
        <v>44760</v>
      </c>
      <c r="C4685">
        <v>-58819.74</v>
      </c>
      <c r="D4685" t="s">
        <v>1478</v>
      </c>
      <c r="E4685" t="s">
        <v>20</v>
      </c>
      <c r="F4685" t="s">
        <v>271</v>
      </c>
      <c r="G4685" t="s">
        <v>29</v>
      </c>
      <c r="I4685" t="s">
        <v>51</v>
      </c>
      <c r="J4685" t="s">
        <v>26974</v>
      </c>
      <c r="K4685" t="s">
        <v>22291</v>
      </c>
      <c r="L4685" t="s">
        <v>22291</v>
      </c>
      <c r="M4685" t="s">
        <v>22291</v>
      </c>
      <c r="N4685" t="str">
        <f t="shared" si="73"/>
        <v>OK</v>
      </c>
      <c r="O4685" t="str">
        <f>IF(OR(Table1_17[[#This Row],[amount]]&lt;$Y$8,Table1_17[[#This Row],[amount]]&gt;$Y$7),"Outlier","Normal")</f>
        <v>Normal</v>
      </c>
      <c r="P4685" t="str">
        <f>IF(OR(Table1_17[[#This Row],[missing_flag]]="Missing",Table1_17[[#This Row],[outlier_flag]]="Outliers"),"Review","Valid")</f>
        <v>Valid</v>
      </c>
    </row>
    <row r="4686" spans="1:16">
      <c r="A4686" t="s">
        <v>10856</v>
      </c>
      <c r="B4686" s="1">
        <v>44583</v>
      </c>
      <c r="C4686">
        <v>201890.78</v>
      </c>
      <c r="D4686" t="s">
        <v>1483</v>
      </c>
      <c r="E4686" t="s">
        <v>1487</v>
      </c>
      <c r="F4686" t="s">
        <v>271</v>
      </c>
      <c r="G4686" t="s">
        <v>8</v>
      </c>
      <c r="H4686" t="s">
        <v>1169</v>
      </c>
      <c r="J4686" t="s">
        <v>26975</v>
      </c>
      <c r="K4686" t="s">
        <v>22291</v>
      </c>
      <c r="L4686" t="s">
        <v>22291</v>
      </c>
      <c r="M4686" t="s">
        <v>22291</v>
      </c>
      <c r="N4686" t="str">
        <f t="shared" si="73"/>
        <v>OK</v>
      </c>
      <c r="O4686" t="str">
        <f>IF(OR(Table1_17[[#This Row],[amount]]&lt;$Y$8,Table1_17[[#This Row],[amount]]&gt;$Y$7),"Outlier","Normal")</f>
        <v>Normal</v>
      </c>
      <c r="P4686" t="str">
        <f>IF(OR(Table1_17[[#This Row],[missing_flag]]="Missing",Table1_17[[#This Row],[outlier_flag]]="Outliers"),"Review","Valid")</f>
        <v>Valid</v>
      </c>
    </row>
    <row r="4687" spans="1:16">
      <c r="A4687" t="s">
        <v>10858</v>
      </c>
      <c r="B4687" s="1">
        <v>45047</v>
      </c>
      <c r="C4687">
        <v>-85673.71</v>
      </c>
      <c r="D4687" t="s">
        <v>1478</v>
      </c>
      <c r="E4687" t="s">
        <v>1509</v>
      </c>
      <c r="F4687" t="s">
        <v>271</v>
      </c>
      <c r="G4687" t="s">
        <v>29</v>
      </c>
      <c r="I4687" t="s">
        <v>59</v>
      </c>
      <c r="J4687" t="s">
        <v>26976</v>
      </c>
      <c r="K4687" t="s">
        <v>22291</v>
      </c>
      <c r="L4687" t="s">
        <v>22291</v>
      </c>
      <c r="M4687" t="s">
        <v>22291</v>
      </c>
      <c r="N4687" t="str">
        <f t="shared" si="73"/>
        <v>OK</v>
      </c>
      <c r="O4687" t="str">
        <f>IF(OR(Table1_17[[#This Row],[amount]]&lt;$Y$8,Table1_17[[#This Row],[amount]]&gt;$Y$7),"Outlier","Normal")</f>
        <v>Normal</v>
      </c>
      <c r="P4687" t="str">
        <f>IF(OR(Table1_17[[#This Row],[missing_flag]]="Missing",Table1_17[[#This Row],[outlier_flag]]="Outliers"),"Review","Valid")</f>
        <v>Valid</v>
      </c>
    </row>
    <row r="4688" spans="1:16">
      <c r="A4688" t="s">
        <v>10860</v>
      </c>
      <c r="B4688" s="1">
        <v>45245</v>
      </c>
      <c r="C4688">
        <v>135438.9</v>
      </c>
      <c r="D4688" t="s">
        <v>1483</v>
      </c>
      <c r="E4688" t="s">
        <v>1484</v>
      </c>
      <c r="F4688" t="s">
        <v>264</v>
      </c>
      <c r="G4688" t="s">
        <v>29</v>
      </c>
      <c r="H4688" t="s">
        <v>872</v>
      </c>
      <c r="J4688" t="s">
        <v>26977</v>
      </c>
      <c r="K4688" t="s">
        <v>22291</v>
      </c>
      <c r="L4688" t="s">
        <v>22291</v>
      </c>
      <c r="M4688" t="s">
        <v>22291</v>
      </c>
      <c r="N4688" t="str">
        <f t="shared" si="73"/>
        <v>OK</v>
      </c>
      <c r="O4688" t="str">
        <f>IF(OR(Table1_17[[#This Row],[amount]]&lt;$Y$8,Table1_17[[#This Row],[amount]]&gt;$Y$7),"Outlier","Normal")</f>
        <v>Normal</v>
      </c>
      <c r="P4688" t="str">
        <f>IF(OR(Table1_17[[#This Row],[missing_flag]]="Missing",Table1_17[[#This Row],[outlier_flag]]="Outliers"),"Review","Valid")</f>
        <v>Valid</v>
      </c>
    </row>
    <row r="4689" spans="1:16">
      <c r="A4689" t="s">
        <v>10862</v>
      </c>
      <c r="B4689" s="1">
        <v>44819</v>
      </c>
      <c r="C4689">
        <v>140306.41</v>
      </c>
      <c r="D4689" t="s">
        <v>1483</v>
      </c>
      <c r="E4689" t="s">
        <v>1484</v>
      </c>
      <c r="F4689" t="s">
        <v>268</v>
      </c>
      <c r="G4689" t="s">
        <v>8</v>
      </c>
      <c r="H4689" t="s">
        <v>1203</v>
      </c>
      <c r="J4689" t="s">
        <v>26978</v>
      </c>
      <c r="K4689" t="s">
        <v>22291</v>
      </c>
      <c r="L4689" t="s">
        <v>22291</v>
      </c>
      <c r="M4689" t="s">
        <v>22291</v>
      </c>
      <c r="N4689" t="str">
        <f t="shared" si="73"/>
        <v>OK</v>
      </c>
      <c r="O4689" t="str">
        <f>IF(OR(Table1_17[[#This Row],[amount]]&lt;$Y$8,Table1_17[[#This Row],[amount]]&gt;$Y$7),"Outlier","Normal")</f>
        <v>Normal</v>
      </c>
      <c r="P4689" t="str">
        <f>IF(OR(Table1_17[[#This Row],[missing_flag]]="Missing",Table1_17[[#This Row],[outlier_flag]]="Outliers"),"Review","Valid")</f>
        <v>Valid</v>
      </c>
    </row>
    <row r="4690" spans="1:16">
      <c r="A4690" t="s">
        <v>10864</v>
      </c>
      <c r="B4690" s="1">
        <v>45199</v>
      </c>
      <c r="C4690">
        <v>209432.92</v>
      </c>
      <c r="D4690" t="s">
        <v>1483</v>
      </c>
      <c r="E4690" t="s">
        <v>1484</v>
      </c>
      <c r="F4690" t="s">
        <v>271</v>
      </c>
      <c r="G4690" t="s">
        <v>13</v>
      </c>
      <c r="H4690" t="s">
        <v>1353</v>
      </c>
      <c r="J4690" t="s">
        <v>26979</v>
      </c>
      <c r="K4690" t="s">
        <v>22291</v>
      </c>
      <c r="L4690" t="s">
        <v>22291</v>
      </c>
      <c r="M4690" t="s">
        <v>22291</v>
      </c>
      <c r="N4690" t="str">
        <f t="shared" si="73"/>
        <v>OK</v>
      </c>
      <c r="O4690" t="str">
        <f>IF(OR(Table1_17[[#This Row],[amount]]&lt;$Y$8,Table1_17[[#This Row],[amount]]&gt;$Y$7),"Outlier","Normal")</f>
        <v>Normal</v>
      </c>
      <c r="P4690" t="str">
        <f>IF(OR(Table1_17[[#This Row],[missing_flag]]="Missing",Table1_17[[#This Row],[outlier_flag]]="Outliers"),"Review","Valid")</f>
        <v>Valid</v>
      </c>
    </row>
    <row r="4691" spans="1:16">
      <c r="A4691" t="s">
        <v>10866</v>
      </c>
      <c r="B4691" s="1">
        <v>44643</v>
      </c>
      <c r="C4691">
        <v>158657.22</v>
      </c>
      <c r="D4691" t="s">
        <v>1483</v>
      </c>
      <c r="E4691" t="s">
        <v>1487</v>
      </c>
      <c r="F4691" t="s">
        <v>271</v>
      </c>
      <c r="G4691" t="s">
        <v>13</v>
      </c>
      <c r="H4691" t="s">
        <v>1155</v>
      </c>
      <c r="J4691" t="s">
        <v>26980</v>
      </c>
      <c r="K4691" t="s">
        <v>22291</v>
      </c>
      <c r="L4691" t="s">
        <v>22291</v>
      </c>
      <c r="M4691" t="s">
        <v>22291</v>
      </c>
      <c r="N4691" t="str">
        <f t="shared" si="73"/>
        <v>OK</v>
      </c>
      <c r="O4691" t="str">
        <f>IF(OR(Table1_17[[#This Row],[amount]]&lt;$Y$8,Table1_17[[#This Row],[amount]]&gt;$Y$7),"Outlier","Normal")</f>
        <v>Normal</v>
      </c>
      <c r="P4691" t="str">
        <f>IF(OR(Table1_17[[#This Row],[missing_flag]]="Missing",Table1_17[[#This Row],[outlier_flag]]="Outliers"),"Review","Valid")</f>
        <v>Valid</v>
      </c>
    </row>
    <row r="4692" spans="1:16">
      <c r="A4692" t="s">
        <v>10868</v>
      </c>
      <c r="B4692" s="1">
        <v>45061</v>
      </c>
      <c r="C4692">
        <v>-41589.769999999997</v>
      </c>
      <c r="D4692" t="s">
        <v>1478</v>
      </c>
      <c r="E4692" t="s">
        <v>1509</v>
      </c>
      <c r="F4692" t="s">
        <v>268</v>
      </c>
      <c r="G4692" t="s">
        <v>17</v>
      </c>
      <c r="I4692" t="s">
        <v>209</v>
      </c>
      <c r="J4692" t="s">
        <v>26981</v>
      </c>
      <c r="K4692" t="s">
        <v>22291</v>
      </c>
      <c r="L4692" t="s">
        <v>22291</v>
      </c>
      <c r="M4692" t="s">
        <v>22291</v>
      </c>
      <c r="N4692" t="str">
        <f t="shared" si="73"/>
        <v>OK</v>
      </c>
      <c r="O4692" t="str">
        <f>IF(OR(Table1_17[[#This Row],[amount]]&lt;$Y$8,Table1_17[[#This Row],[amount]]&gt;$Y$7),"Outlier","Normal")</f>
        <v>Normal</v>
      </c>
      <c r="P4692" t="str">
        <f>IF(OR(Table1_17[[#This Row],[missing_flag]]="Missing",Table1_17[[#This Row],[outlier_flag]]="Outliers"),"Review","Valid")</f>
        <v>Valid</v>
      </c>
    </row>
    <row r="4693" spans="1:16">
      <c r="A4693" t="s">
        <v>10870</v>
      </c>
      <c r="B4693" s="1">
        <v>45098</v>
      </c>
      <c r="C4693">
        <v>99915.36</v>
      </c>
      <c r="D4693" t="s">
        <v>1483</v>
      </c>
      <c r="E4693" t="s">
        <v>1484</v>
      </c>
      <c r="F4693" t="s">
        <v>268</v>
      </c>
      <c r="G4693" t="s">
        <v>13</v>
      </c>
      <c r="H4693" t="s">
        <v>1337</v>
      </c>
      <c r="J4693" t="s">
        <v>26982</v>
      </c>
      <c r="K4693" t="s">
        <v>22291</v>
      </c>
      <c r="L4693" t="s">
        <v>22291</v>
      </c>
      <c r="M4693" t="s">
        <v>22291</v>
      </c>
      <c r="N4693" t="str">
        <f t="shared" si="73"/>
        <v>OK</v>
      </c>
      <c r="O4693" t="str">
        <f>IF(OR(Table1_17[[#This Row],[amount]]&lt;$Y$8,Table1_17[[#This Row],[amount]]&gt;$Y$7),"Outlier","Normal")</f>
        <v>Normal</v>
      </c>
      <c r="P4693" t="str">
        <f>IF(OR(Table1_17[[#This Row],[missing_flag]]="Missing",Table1_17[[#This Row],[outlier_flag]]="Outliers"),"Review","Valid")</f>
        <v>Valid</v>
      </c>
    </row>
    <row r="4694" spans="1:16">
      <c r="A4694" t="s">
        <v>10872</v>
      </c>
      <c r="B4694" s="1">
        <v>44856</v>
      </c>
      <c r="C4694">
        <v>125858.08</v>
      </c>
      <c r="D4694" t="s">
        <v>1483</v>
      </c>
      <c r="E4694" t="s">
        <v>1499</v>
      </c>
      <c r="F4694" t="s">
        <v>264</v>
      </c>
      <c r="G4694" t="s">
        <v>29</v>
      </c>
      <c r="H4694" t="s">
        <v>987</v>
      </c>
      <c r="J4694" t="s">
        <v>26983</v>
      </c>
      <c r="K4694" t="s">
        <v>22291</v>
      </c>
      <c r="L4694" t="s">
        <v>22291</v>
      </c>
      <c r="M4694" t="s">
        <v>22291</v>
      </c>
      <c r="N4694" t="str">
        <f t="shared" si="73"/>
        <v>OK</v>
      </c>
      <c r="O4694" t="str">
        <f>IF(OR(Table1_17[[#This Row],[amount]]&lt;$Y$8,Table1_17[[#This Row],[amount]]&gt;$Y$7),"Outlier","Normal")</f>
        <v>Normal</v>
      </c>
      <c r="P4694" t="str">
        <f>IF(OR(Table1_17[[#This Row],[missing_flag]]="Missing",Table1_17[[#This Row],[outlier_flag]]="Outliers"),"Review","Valid")</f>
        <v>Valid</v>
      </c>
    </row>
    <row r="4695" spans="1:16">
      <c r="A4695" t="s">
        <v>10874</v>
      </c>
      <c r="B4695" s="1">
        <v>45263</v>
      </c>
      <c r="C4695">
        <v>-51696.88</v>
      </c>
      <c r="D4695" t="s">
        <v>1478</v>
      </c>
      <c r="E4695" t="s">
        <v>1534</v>
      </c>
      <c r="F4695" t="s">
        <v>264</v>
      </c>
      <c r="G4695" t="s">
        <v>17</v>
      </c>
      <c r="I4695" t="s">
        <v>21</v>
      </c>
      <c r="J4695" t="s">
        <v>26984</v>
      </c>
      <c r="K4695" t="s">
        <v>22291</v>
      </c>
      <c r="L4695" t="s">
        <v>22291</v>
      </c>
      <c r="M4695" t="s">
        <v>22291</v>
      </c>
      <c r="N4695" t="str">
        <f t="shared" si="73"/>
        <v>OK</v>
      </c>
      <c r="O4695" t="str">
        <f>IF(OR(Table1_17[[#This Row],[amount]]&lt;$Y$8,Table1_17[[#This Row],[amount]]&gt;$Y$7),"Outlier","Normal")</f>
        <v>Normal</v>
      </c>
      <c r="P4695" t="str">
        <f>IF(OR(Table1_17[[#This Row],[missing_flag]]="Missing",Table1_17[[#This Row],[outlier_flag]]="Outliers"),"Review","Valid")</f>
        <v>Valid</v>
      </c>
    </row>
    <row r="4696" spans="1:16">
      <c r="A4696" t="s">
        <v>10876</v>
      </c>
      <c r="B4696" s="1">
        <v>44882</v>
      </c>
      <c r="C4696">
        <v>-43900.81</v>
      </c>
      <c r="D4696" t="s">
        <v>1478</v>
      </c>
      <c r="E4696" t="s">
        <v>1509</v>
      </c>
      <c r="F4696" t="s">
        <v>264</v>
      </c>
      <c r="G4696" t="s">
        <v>17</v>
      </c>
      <c r="I4696" t="s">
        <v>205</v>
      </c>
      <c r="J4696" t="s">
        <v>26985</v>
      </c>
      <c r="K4696" t="s">
        <v>22291</v>
      </c>
      <c r="L4696" t="s">
        <v>22291</v>
      </c>
      <c r="M4696" t="s">
        <v>22291</v>
      </c>
      <c r="N4696" t="str">
        <f t="shared" si="73"/>
        <v>OK</v>
      </c>
      <c r="O4696" t="str">
        <f>IF(OR(Table1_17[[#This Row],[amount]]&lt;$Y$8,Table1_17[[#This Row],[amount]]&gt;$Y$7),"Outlier","Normal")</f>
        <v>Normal</v>
      </c>
      <c r="P4696" t="str">
        <f>IF(OR(Table1_17[[#This Row],[missing_flag]]="Missing",Table1_17[[#This Row],[outlier_flag]]="Outliers"),"Review","Valid")</f>
        <v>Valid</v>
      </c>
    </row>
    <row r="4697" spans="1:16">
      <c r="A4697" t="s">
        <v>10878</v>
      </c>
      <c r="B4697" s="1">
        <v>45204</v>
      </c>
      <c r="C4697">
        <v>-71567.95</v>
      </c>
      <c r="D4697" t="s">
        <v>1478</v>
      </c>
      <c r="E4697" t="s">
        <v>1509</v>
      </c>
      <c r="F4697" t="s">
        <v>264</v>
      </c>
      <c r="G4697" t="s">
        <v>8</v>
      </c>
      <c r="I4697" t="s">
        <v>87</v>
      </c>
      <c r="J4697" t="s">
        <v>26986</v>
      </c>
      <c r="K4697" t="s">
        <v>22291</v>
      </c>
      <c r="L4697" t="s">
        <v>22291</v>
      </c>
      <c r="M4697" t="s">
        <v>22291</v>
      </c>
      <c r="N4697" t="str">
        <f t="shared" si="73"/>
        <v>OK</v>
      </c>
      <c r="O4697" t="str">
        <f>IF(OR(Table1_17[[#This Row],[amount]]&lt;$Y$8,Table1_17[[#This Row],[amount]]&gt;$Y$7),"Outlier","Normal")</f>
        <v>Normal</v>
      </c>
      <c r="P4697" t="str">
        <f>IF(OR(Table1_17[[#This Row],[missing_flag]]="Missing",Table1_17[[#This Row],[outlier_flag]]="Outliers"),"Review","Valid")</f>
        <v>Valid</v>
      </c>
    </row>
    <row r="4698" spans="1:16">
      <c r="A4698" t="s">
        <v>10880</v>
      </c>
      <c r="B4698" s="1">
        <v>44620</v>
      </c>
      <c r="C4698">
        <v>-38883.86</v>
      </c>
      <c r="D4698" t="s">
        <v>1478</v>
      </c>
      <c r="E4698" t="s">
        <v>1509</v>
      </c>
      <c r="F4698" t="s">
        <v>271</v>
      </c>
      <c r="G4698" t="s">
        <v>13</v>
      </c>
      <c r="I4698" t="s">
        <v>203</v>
      </c>
      <c r="J4698" t="s">
        <v>26987</v>
      </c>
      <c r="K4698" t="s">
        <v>22291</v>
      </c>
      <c r="L4698" t="s">
        <v>22291</v>
      </c>
      <c r="M4698" t="s">
        <v>22291</v>
      </c>
      <c r="N4698" t="str">
        <f t="shared" si="73"/>
        <v>OK</v>
      </c>
      <c r="O4698" t="str">
        <f>IF(OR(Table1_17[[#This Row],[amount]]&lt;$Y$8,Table1_17[[#This Row],[amount]]&gt;$Y$7),"Outlier","Normal")</f>
        <v>Normal</v>
      </c>
      <c r="P4698" t="str">
        <f>IF(OR(Table1_17[[#This Row],[missing_flag]]="Missing",Table1_17[[#This Row],[outlier_flag]]="Outliers"),"Review","Valid")</f>
        <v>Valid</v>
      </c>
    </row>
    <row r="4699" spans="1:16">
      <c r="A4699" t="s">
        <v>10882</v>
      </c>
      <c r="B4699" s="1">
        <v>44989</v>
      </c>
      <c r="C4699">
        <v>141304.66</v>
      </c>
      <c r="D4699" t="s">
        <v>1483</v>
      </c>
      <c r="E4699" t="s">
        <v>1487</v>
      </c>
      <c r="F4699" t="s">
        <v>268</v>
      </c>
      <c r="G4699" t="s">
        <v>29</v>
      </c>
      <c r="H4699" t="s">
        <v>670</v>
      </c>
      <c r="J4699" t="s">
        <v>26988</v>
      </c>
      <c r="K4699" t="s">
        <v>22291</v>
      </c>
      <c r="L4699" t="s">
        <v>22291</v>
      </c>
      <c r="M4699" t="s">
        <v>22291</v>
      </c>
      <c r="N4699" t="str">
        <f t="shared" si="73"/>
        <v>OK</v>
      </c>
      <c r="O4699" t="str">
        <f>IF(OR(Table1_17[[#This Row],[amount]]&lt;$Y$8,Table1_17[[#This Row],[amount]]&gt;$Y$7),"Outlier","Normal")</f>
        <v>Normal</v>
      </c>
      <c r="P4699" t="str">
        <f>IF(OR(Table1_17[[#This Row],[missing_flag]]="Missing",Table1_17[[#This Row],[outlier_flag]]="Outliers"),"Review","Valid")</f>
        <v>Valid</v>
      </c>
    </row>
    <row r="4700" spans="1:16">
      <c r="A4700" t="s">
        <v>10884</v>
      </c>
      <c r="B4700" s="1">
        <v>45248</v>
      </c>
      <c r="C4700">
        <v>143856.31</v>
      </c>
      <c r="D4700" t="s">
        <v>1483</v>
      </c>
      <c r="E4700" t="s">
        <v>1487</v>
      </c>
      <c r="F4700" t="s">
        <v>268</v>
      </c>
      <c r="G4700" t="s">
        <v>8</v>
      </c>
      <c r="H4700" t="s">
        <v>1263</v>
      </c>
      <c r="J4700" t="s">
        <v>26989</v>
      </c>
      <c r="K4700" t="s">
        <v>22291</v>
      </c>
      <c r="L4700" t="s">
        <v>22291</v>
      </c>
      <c r="M4700" t="s">
        <v>22291</v>
      </c>
      <c r="N4700" t="str">
        <f t="shared" si="73"/>
        <v>OK</v>
      </c>
      <c r="O4700" t="str">
        <f>IF(OR(Table1_17[[#This Row],[amount]]&lt;$Y$8,Table1_17[[#This Row],[amount]]&gt;$Y$7),"Outlier","Normal")</f>
        <v>Normal</v>
      </c>
      <c r="P4700" t="str">
        <f>IF(OR(Table1_17[[#This Row],[missing_flag]]="Missing",Table1_17[[#This Row],[outlier_flag]]="Outliers"),"Review","Valid")</f>
        <v>Valid</v>
      </c>
    </row>
    <row r="4701" spans="1:16">
      <c r="A4701" t="s">
        <v>10886</v>
      </c>
      <c r="B4701" s="1">
        <v>45134</v>
      </c>
      <c r="C4701">
        <v>-24150.95</v>
      </c>
      <c r="D4701" t="s">
        <v>1478</v>
      </c>
      <c r="E4701" t="s">
        <v>20</v>
      </c>
      <c r="F4701" t="s">
        <v>264</v>
      </c>
      <c r="G4701" t="s">
        <v>13</v>
      </c>
      <c r="I4701" t="s">
        <v>173</v>
      </c>
      <c r="J4701" t="s">
        <v>26990</v>
      </c>
      <c r="K4701" t="s">
        <v>22291</v>
      </c>
      <c r="L4701" t="s">
        <v>22291</v>
      </c>
      <c r="M4701" t="s">
        <v>22291</v>
      </c>
      <c r="N4701" t="str">
        <f t="shared" si="73"/>
        <v>OK</v>
      </c>
      <c r="O4701" t="str">
        <f>IF(OR(Table1_17[[#This Row],[amount]]&lt;$Y$8,Table1_17[[#This Row],[amount]]&gt;$Y$7),"Outlier","Normal")</f>
        <v>Normal</v>
      </c>
      <c r="P4701" t="str">
        <f>IF(OR(Table1_17[[#This Row],[missing_flag]]="Missing",Table1_17[[#This Row],[outlier_flag]]="Outliers"),"Review","Valid")</f>
        <v>Valid</v>
      </c>
    </row>
    <row r="4702" spans="1:16">
      <c r="A4702" t="s">
        <v>10888</v>
      </c>
      <c r="B4702" s="1">
        <v>45045</v>
      </c>
      <c r="C4702">
        <v>117257.94</v>
      </c>
      <c r="D4702" t="s">
        <v>1483</v>
      </c>
      <c r="E4702" t="s">
        <v>1487</v>
      </c>
      <c r="F4702" t="s">
        <v>264</v>
      </c>
      <c r="G4702" t="s">
        <v>17</v>
      </c>
      <c r="H4702" t="s">
        <v>916</v>
      </c>
      <c r="J4702" t="s">
        <v>26991</v>
      </c>
      <c r="K4702" t="s">
        <v>22291</v>
      </c>
      <c r="L4702" t="s">
        <v>22291</v>
      </c>
      <c r="M4702" t="s">
        <v>22291</v>
      </c>
      <c r="N4702" t="str">
        <f t="shared" si="73"/>
        <v>OK</v>
      </c>
      <c r="O4702" t="str">
        <f>IF(OR(Table1_17[[#This Row],[amount]]&lt;$Y$8,Table1_17[[#This Row],[amount]]&gt;$Y$7),"Outlier","Normal")</f>
        <v>Normal</v>
      </c>
      <c r="P4702" t="str">
        <f>IF(OR(Table1_17[[#This Row],[missing_flag]]="Missing",Table1_17[[#This Row],[outlier_flag]]="Outliers"),"Review","Valid")</f>
        <v>Valid</v>
      </c>
    </row>
    <row r="4703" spans="1:16">
      <c r="A4703" t="s">
        <v>10890</v>
      </c>
      <c r="B4703" s="1">
        <v>44575</v>
      </c>
      <c r="C4703">
        <v>113744.6</v>
      </c>
      <c r="D4703" t="s">
        <v>1483</v>
      </c>
      <c r="E4703" t="s">
        <v>1499</v>
      </c>
      <c r="F4703" t="s">
        <v>268</v>
      </c>
      <c r="G4703" t="s">
        <v>13</v>
      </c>
      <c r="H4703" t="s">
        <v>1143</v>
      </c>
      <c r="J4703" t="s">
        <v>26992</v>
      </c>
      <c r="K4703" t="s">
        <v>22291</v>
      </c>
      <c r="L4703" t="s">
        <v>22291</v>
      </c>
      <c r="M4703" t="s">
        <v>22291</v>
      </c>
      <c r="N4703" t="str">
        <f t="shared" si="73"/>
        <v>OK</v>
      </c>
      <c r="O4703" t="str">
        <f>IF(OR(Table1_17[[#This Row],[amount]]&lt;$Y$8,Table1_17[[#This Row],[amount]]&gt;$Y$7),"Outlier","Normal")</f>
        <v>Normal</v>
      </c>
      <c r="P4703" t="str">
        <f>IF(OR(Table1_17[[#This Row],[missing_flag]]="Missing",Table1_17[[#This Row],[outlier_flag]]="Outliers"),"Review","Valid")</f>
        <v>Valid</v>
      </c>
    </row>
    <row r="4704" spans="1:16">
      <c r="A4704" t="s">
        <v>10892</v>
      </c>
      <c r="B4704" s="1">
        <v>44947</v>
      </c>
      <c r="C4704">
        <v>-2000</v>
      </c>
      <c r="D4704" t="s">
        <v>1478</v>
      </c>
      <c r="E4704" t="s">
        <v>7</v>
      </c>
      <c r="F4704" t="s">
        <v>268</v>
      </c>
      <c r="G4704" t="s">
        <v>8</v>
      </c>
      <c r="I4704" t="s">
        <v>145</v>
      </c>
      <c r="J4704" t="s">
        <v>26993</v>
      </c>
      <c r="K4704" t="s">
        <v>22291</v>
      </c>
      <c r="L4704" t="s">
        <v>22291</v>
      </c>
      <c r="M4704" t="s">
        <v>22291</v>
      </c>
      <c r="N4704" t="str">
        <f t="shared" si="73"/>
        <v>OK</v>
      </c>
      <c r="O4704" t="str">
        <f>IF(OR(Table1_17[[#This Row],[amount]]&lt;$Y$8,Table1_17[[#This Row],[amount]]&gt;$Y$7),"Outlier","Normal")</f>
        <v>Normal</v>
      </c>
      <c r="P4704" t="str">
        <f>IF(OR(Table1_17[[#This Row],[missing_flag]]="Missing",Table1_17[[#This Row],[outlier_flag]]="Outliers"),"Review","Valid")</f>
        <v>Valid</v>
      </c>
    </row>
    <row r="4705" spans="1:16">
      <c r="A4705" t="s">
        <v>10894</v>
      </c>
      <c r="B4705" s="1">
        <v>45244</v>
      </c>
      <c r="C4705">
        <v>153565.24</v>
      </c>
      <c r="D4705" t="s">
        <v>1483</v>
      </c>
      <c r="E4705" t="s">
        <v>1484</v>
      </c>
      <c r="F4705" t="s">
        <v>268</v>
      </c>
      <c r="G4705" t="s">
        <v>29</v>
      </c>
      <c r="H4705" t="s">
        <v>878</v>
      </c>
      <c r="J4705" t="s">
        <v>26994</v>
      </c>
      <c r="K4705" t="s">
        <v>22291</v>
      </c>
      <c r="L4705" t="s">
        <v>22291</v>
      </c>
      <c r="M4705" t="s">
        <v>22291</v>
      </c>
      <c r="N4705" t="str">
        <f t="shared" si="73"/>
        <v>OK</v>
      </c>
      <c r="O4705" t="str">
        <f>IF(OR(Table1_17[[#This Row],[amount]]&lt;$Y$8,Table1_17[[#This Row],[amount]]&gt;$Y$7),"Outlier","Normal")</f>
        <v>Normal</v>
      </c>
      <c r="P4705" t="str">
        <f>IF(OR(Table1_17[[#This Row],[missing_flag]]="Missing",Table1_17[[#This Row],[outlier_flag]]="Outliers"),"Review","Valid")</f>
        <v>Valid</v>
      </c>
    </row>
    <row r="4706" spans="1:16">
      <c r="A4706" t="s">
        <v>10896</v>
      </c>
      <c r="B4706" s="1">
        <v>44738</v>
      </c>
      <c r="C4706">
        <v>11953.49</v>
      </c>
      <c r="D4706" t="s">
        <v>1587</v>
      </c>
      <c r="E4706" t="s">
        <v>1587</v>
      </c>
      <c r="F4706" t="s">
        <v>264</v>
      </c>
      <c r="G4706" t="s">
        <v>29</v>
      </c>
      <c r="J4706" t="s">
        <v>26995</v>
      </c>
      <c r="K4706" t="s">
        <v>22291</v>
      </c>
      <c r="L4706" t="s">
        <v>22291</v>
      </c>
      <c r="M4706" t="s">
        <v>22291</v>
      </c>
      <c r="N4706" t="str">
        <f t="shared" si="73"/>
        <v>OK</v>
      </c>
      <c r="O4706" t="str">
        <f>IF(OR(Table1_17[[#This Row],[amount]]&lt;$Y$8,Table1_17[[#This Row],[amount]]&gt;$Y$7),"Outlier","Normal")</f>
        <v>Normal</v>
      </c>
      <c r="P4706" t="str">
        <f>IF(OR(Table1_17[[#This Row],[missing_flag]]="Missing",Table1_17[[#This Row],[outlier_flag]]="Outliers"),"Review","Valid")</f>
        <v>Valid</v>
      </c>
    </row>
    <row r="4707" spans="1:16">
      <c r="A4707" t="s">
        <v>10898</v>
      </c>
      <c r="B4707" s="1">
        <v>44643</v>
      </c>
      <c r="C4707">
        <v>-75330.06</v>
      </c>
      <c r="D4707" t="s">
        <v>1478</v>
      </c>
      <c r="E4707" t="s">
        <v>1534</v>
      </c>
      <c r="F4707" t="s">
        <v>268</v>
      </c>
      <c r="G4707" t="s">
        <v>17</v>
      </c>
      <c r="I4707" t="s">
        <v>49</v>
      </c>
      <c r="J4707" t="s">
        <v>26996</v>
      </c>
      <c r="K4707" t="s">
        <v>22291</v>
      </c>
      <c r="L4707" t="s">
        <v>22291</v>
      </c>
      <c r="M4707" t="s">
        <v>22291</v>
      </c>
      <c r="N4707" t="str">
        <f t="shared" si="73"/>
        <v>OK</v>
      </c>
      <c r="O4707" t="str">
        <f>IF(OR(Table1_17[[#This Row],[amount]]&lt;$Y$8,Table1_17[[#This Row],[amount]]&gt;$Y$7),"Outlier","Normal")</f>
        <v>Normal</v>
      </c>
      <c r="P4707" t="str">
        <f>IF(OR(Table1_17[[#This Row],[missing_flag]]="Missing",Table1_17[[#This Row],[outlier_flag]]="Outliers"),"Review","Valid")</f>
        <v>Valid</v>
      </c>
    </row>
    <row r="4708" spans="1:16">
      <c r="A4708" t="s">
        <v>10900</v>
      </c>
      <c r="B4708" s="1">
        <v>44949</v>
      </c>
      <c r="C4708">
        <v>45389.54</v>
      </c>
      <c r="D4708" t="s">
        <v>1483</v>
      </c>
      <c r="E4708" t="s">
        <v>1484</v>
      </c>
      <c r="F4708" t="s">
        <v>264</v>
      </c>
      <c r="G4708" t="s">
        <v>29</v>
      </c>
      <c r="H4708" t="s">
        <v>1099</v>
      </c>
      <c r="J4708" t="s">
        <v>26997</v>
      </c>
      <c r="K4708" t="s">
        <v>22291</v>
      </c>
      <c r="L4708" t="s">
        <v>22291</v>
      </c>
      <c r="M4708" t="s">
        <v>22291</v>
      </c>
      <c r="N4708" t="str">
        <f t="shared" si="73"/>
        <v>OK</v>
      </c>
      <c r="O4708" t="str">
        <f>IF(OR(Table1_17[[#This Row],[amount]]&lt;$Y$8,Table1_17[[#This Row],[amount]]&gt;$Y$7),"Outlier","Normal")</f>
        <v>Normal</v>
      </c>
      <c r="P4708" t="str">
        <f>IF(OR(Table1_17[[#This Row],[missing_flag]]="Missing",Table1_17[[#This Row],[outlier_flag]]="Outliers"),"Review","Valid")</f>
        <v>Valid</v>
      </c>
    </row>
    <row r="4709" spans="1:16">
      <c r="A4709" t="s">
        <v>10902</v>
      </c>
      <c r="B4709" s="1">
        <v>45085</v>
      </c>
      <c r="C4709">
        <v>150828.18</v>
      </c>
      <c r="D4709" t="s">
        <v>1483</v>
      </c>
      <c r="E4709" t="s">
        <v>1484</v>
      </c>
      <c r="F4709" t="s">
        <v>268</v>
      </c>
      <c r="G4709" t="s">
        <v>13</v>
      </c>
      <c r="H4709" t="s">
        <v>742</v>
      </c>
      <c r="J4709" t="s">
        <v>26998</v>
      </c>
      <c r="K4709" t="s">
        <v>22291</v>
      </c>
      <c r="L4709" t="s">
        <v>22291</v>
      </c>
      <c r="M4709" t="s">
        <v>22291</v>
      </c>
      <c r="N4709" t="str">
        <f t="shared" si="73"/>
        <v>OK</v>
      </c>
      <c r="O4709" t="str">
        <f>IF(OR(Table1_17[[#This Row],[amount]]&lt;$Y$8,Table1_17[[#This Row],[amount]]&gt;$Y$7),"Outlier","Normal")</f>
        <v>Normal</v>
      </c>
      <c r="P4709" t="str">
        <f>IF(OR(Table1_17[[#This Row],[missing_flag]]="Missing",Table1_17[[#This Row],[outlier_flag]]="Outliers"),"Review","Valid")</f>
        <v>Valid</v>
      </c>
    </row>
    <row r="4710" spans="1:16">
      <c r="A4710" t="s">
        <v>10904</v>
      </c>
      <c r="B4710" s="1">
        <v>45031</v>
      </c>
      <c r="C4710">
        <v>-65992.19</v>
      </c>
      <c r="D4710" t="s">
        <v>1478</v>
      </c>
      <c r="E4710" t="s">
        <v>1534</v>
      </c>
      <c r="F4710" t="s">
        <v>268</v>
      </c>
      <c r="G4710" t="s">
        <v>29</v>
      </c>
      <c r="I4710" t="s">
        <v>131</v>
      </c>
      <c r="J4710" t="s">
        <v>26999</v>
      </c>
      <c r="K4710" t="s">
        <v>22291</v>
      </c>
      <c r="L4710" t="s">
        <v>22291</v>
      </c>
      <c r="M4710" t="s">
        <v>22291</v>
      </c>
      <c r="N4710" t="str">
        <f t="shared" si="73"/>
        <v>OK</v>
      </c>
      <c r="O4710" t="str">
        <f>IF(OR(Table1_17[[#This Row],[amount]]&lt;$Y$8,Table1_17[[#This Row],[amount]]&gt;$Y$7),"Outlier","Normal")</f>
        <v>Normal</v>
      </c>
      <c r="P4710" t="str">
        <f>IF(OR(Table1_17[[#This Row],[missing_flag]]="Missing",Table1_17[[#This Row],[outlier_flag]]="Outliers"),"Review","Valid")</f>
        <v>Valid</v>
      </c>
    </row>
    <row r="4711" spans="1:16">
      <c r="A4711" t="s">
        <v>10906</v>
      </c>
      <c r="B4711" s="1">
        <v>45078</v>
      </c>
      <c r="C4711">
        <v>-62228.07</v>
      </c>
      <c r="D4711" t="s">
        <v>1478</v>
      </c>
      <c r="E4711" t="s">
        <v>1509</v>
      </c>
      <c r="F4711" t="s">
        <v>264</v>
      </c>
      <c r="G4711" t="s">
        <v>8</v>
      </c>
      <c r="I4711" t="s">
        <v>61</v>
      </c>
      <c r="J4711" t="s">
        <v>27000</v>
      </c>
      <c r="K4711" t="s">
        <v>22291</v>
      </c>
      <c r="L4711" t="s">
        <v>22291</v>
      </c>
      <c r="M4711" t="s">
        <v>22291</v>
      </c>
      <c r="N4711" t="str">
        <f t="shared" si="73"/>
        <v>OK</v>
      </c>
      <c r="O4711" t="str">
        <f>IF(OR(Table1_17[[#This Row],[amount]]&lt;$Y$8,Table1_17[[#This Row],[amount]]&gt;$Y$7),"Outlier","Normal")</f>
        <v>Normal</v>
      </c>
      <c r="P4711" t="str">
        <f>IF(OR(Table1_17[[#This Row],[missing_flag]]="Missing",Table1_17[[#This Row],[outlier_flag]]="Outliers"),"Review","Valid")</f>
        <v>Valid</v>
      </c>
    </row>
    <row r="4712" spans="1:16">
      <c r="A4712" t="s">
        <v>10908</v>
      </c>
      <c r="B4712" s="1">
        <v>45271</v>
      </c>
      <c r="C4712">
        <v>170186.72</v>
      </c>
      <c r="D4712" t="s">
        <v>1483</v>
      </c>
      <c r="E4712" t="s">
        <v>1499</v>
      </c>
      <c r="F4712" t="s">
        <v>271</v>
      </c>
      <c r="G4712" t="s">
        <v>29</v>
      </c>
      <c r="H4712" t="s">
        <v>688</v>
      </c>
      <c r="J4712" t="s">
        <v>27001</v>
      </c>
      <c r="K4712" t="s">
        <v>22291</v>
      </c>
      <c r="L4712" t="s">
        <v>22291</v>
      </c>
      <c r="M4712" t="s">
        <v>22291</v>
      </c>
      <c r="N4712" t="str">
        <f t="shared" si="73"/>
        <v>OK</v>
      </c>
      <c r="O4712" t="str">
        <f>IF(OR(Table1_17[[#This Row],[amount]]&lt;$Y$8,Table1_17[[#This Row],[amount]]&gt;$Y$7),"Outlier","Normal")</f>
        <v>Normal</v>
      </c>
      <c r="P4712" t="str">
        <f>IF(OR(Table1_17[[#This Row],[missing_flag]]="Missing",Table1_17[[#This Row],[outlier_flag]]="Outliers"),"Review","Valid")</f>
        <v>Valid</v>
      </c>
    </row>
    <row r="4713" spans="1:16">
      <c r="A4713" t="s">
        <v>10910</v>
      </c>
      <c r="B4713" s="1">
        <v>44919</v>
      </c>
      <c r="C4713">
        <v>-45922.45</v>
      </c>
      <c r="D4713" t="s">
        <v>1478</v>
      </c>
      <c r="E4713" t="s">
        <v>1534</v>
      </c>
      <c r="F4713" t="s">
        <v>264</v>
      </c>
      <c r="G4713" t="s">
        <v>13</v>
      </c>
      <c r="I4713" t="s">
        <v>43</v>
      </c>
      <c r="J4713" t="s">
        <v>27002</v>
      </c>
      <c r="K4713" t="s">
        <v>22291</v>
      </c>
      <c r="L4713" t="s">
        <v>22291</v>
      </c>
      <c r="M4713" t="s">
        <v>22291</v>
      </c>
      <c r="N4713" t="str">
        <f t="shared" si="73"/>
        <v>OK</v>
      </c>
      <c r="O4713" t="str">
        <f>IF(OR(Table1_17[[#This Row],[amount]]&lt;$Y$8,Table1_17[[#This Row],[amount]]&gt;$Y$7),"Outlier","Normal")</f>
        <v>Normal</v>
      </c>
      <c r="P4713" t="str">
        <f>IF(OR(Table1_17[[#This Row],[missing_flag]]="Missing",Table1_17[[#This Row],[outlier_flag]]="Outliers"),"Review","Valid")</f>
        <v>Valid</v>
      </c>
    </row>
    <row r="4714" spans="1:16">
      <c r="A4714" t="s">
        <v>10912</v>
      </c>
      <c r="B4714" s="1">
        <v>44925</v>
      </c>
      <c r="C4714">
        <v>127365.25</v>
      </c>
      <c r="D4714" t="s">
        <v>1483</v>
      </c>
      <c r="E4714" t="s">
        <v>1499</v>
      </c>
      <c r="F4714" t="s">
        <v>271</v>
      </c>
      <c r="G4714" t="s">
        <v>8</v>
      </c>
      <c r="H4714" t="s">
        <v>949</v>
      </c>
      <c r="J4714" t="s">
        <v>27003</v>
      </c>
      <c r="K4714" t="s">
        <v>22291</v>
      </c>
      <c r="L4714" t="s">
        <v>22291</v>
      </c>
      <c r="M4714" t="s">
        <v>22291</v>
      </c>
      <c r="N4714" t="str">
        <f t="shared" si="73"/>
        <v>OK</v>
      </c>
      <c r="O4714" t="str">
        <f>IF(OR(Table1_17[[#This Row],[amount]]&lt;$Y$8,Table1_17[[#This Row],[amount]]&gt;$Y$7),"Outlier","Normal")</f>
        <v>Normal</v>
      </c>
      <c r="P4714" t="str">
        <f>IF(OR(Table1_17[[#This Row],[missing_flag]]="Missing",Table1_17[[#This Row],[outlier_flag]]="Outliers"),"Review","Valid")</f>
        <v>Valid</v>
      </c>
    </row>
    <row r="4715" spans="1:16">
      <c r="A4715" t="s">
        <v>10914</v>
      </c>
      <c r="B4715" s="1">
        <v>44798</v>
      </c>
      <c r="C4715">
        <v>-48221.17</v>
      </c>
      <c r="D4715" t="s">
        <v>1478</v>
      </c>
      <c r="E4715" t="s">
        <v>7</v>
      </c>
      <c r="F4715" t="s">
        <v>268</v>
      </c>
      <c r="G4715" t="s">
        <v>8</v>
      </c>
      <c r="I4715" t="s">
        <v>79</v>
      </c>
      <c r="J4715" t="s">
        <v>27004</v>
      </c>
      <c r="K4715" t="s">
        <v>22291</v>
      </c>
      <c r="L4715" t="s">
        <v>22291</v>
      </c>
      <c r="M4715" t="s">
        <v>22291</v>
      </c>
      <c r="N4715" t="str">
        <f t="shared" si="73"/>
        <v>OK</v>
      </c>
      <c r="O4715" t="str">
        <f>IF(OR(Table1_17[[#This Row],[amount]]&lt;$Y$8,Table1_17[[#This Row],[amount]]&gt;$Y$7),"Outlier","Normal")</f>
        <v>Normal</v>
      </c>
      <c r="P4715" t="str">
        <f>IF(OR(Table1_17[[#This Row],[missing_flag]]="Missing",Table1_17[[#This Row],[outlier_flag]]="Outliers"),"Review","Valid")</f>
        <v>Valid</v>
      </c>
    </row>
    <row r="4716" spans="1:16">
      <c r="A4716" t="s">
        <v>10916</v>
      </c>
      <c r="B4716" s="1">
        <v>44684</v>
      </c>
      <c r="C4716">
        <v>154023.13</v>
      </c>
      <c r="D4716" t="s">
        <v>1483</v>
      </c>
      <c r="E4716" t="s">
        <v>1487</v>
      </c>
      <c r="F4716" t="s">
        <v>264</v>
      </c>
      <c r="G4716" t="s">
        <v>13</v>
      </c>
      <c r="H4716" t="s">
        <v>1401</v>
      </c>
      <c r="J4716" t="s">
        <v>27005</v>
      </c>
      <c r="K4716" t="s">
        <v>22291</v>
      </c>
      <c r="L4716" t="s">
        <v>22291</v>
      </c>
      <c r="M4716" t="s">
        <v>22291</v>
      </c>
      <c r="N4716" t="str">
        <f t="shared" si="73"/>
        <v>OK</v>
      </c>
      <c r="O4716" t="str">
        <f>IF(OR(Table1_17[[#This Row],[amount]]&lt;$Y$8,Table1_17[[#This Row],[amount]]&gt;$Y$7),"Outlier","Normal")</f>
        <v>Normal</v>
      </c>
      <c r="P4716" t="str">
        <f>IF(OR(Table1_17[[#This Row],[missing_flag]]="Missing",Table1_17[[#This Row],[outlier_flag]]="Outliers"),"Review","Valid")</f>
        <v>Valid</v>
      </c>
    </row>
    <row r="4717" spans="1:16">
      <c r="A4717" t="s">
        <v>10918</v>
      </c>
      <c r="B4717" s="1">
        <v>45110</v>
      </c>
      <c r="C4717">
        <v>-25676.07</v>
      </c>
      <c r="D4717" t="s">
        <v>1478</v>
      </c>
      <c r="E4717" t="s">
        <v>1534</v>
      </c>
      <c r="F4717" t="s">
        <v>271</v>
      </c>
      <c r="G4717" t="s">
        <v>17</v>
      </c>
      <c r="I4717" t="s">
        <v>157</v>
      </c>
      <c r="J4717" t="s">
        <v>27006</v>
      </c>
      <c r="K4717" t="s">
        <v>22291</v>
      </c>
      <c r="L4717" t="s">
        <v>22291</v>
      </c>
      <c r="M4717" t="s">
        <v>22291</v>
      </c>
      <c r="N4717" t="str">
        <f t="shared" si="73"/>
        <v>OK</v>
      </c>
      <c r="O4717" t="str">
        <f>IF(OR(Table1_17[[#This Row],[amount]]&lt;$Y$8,Table1_17[[#This Row],[amount]]&gt;$Y$7),"Outlier","Normal")</f>
        <v>Normal</v>
      </c>
      <c r="P4717" t="str">
        <f>IF(OR(Table1_17[[#This Row],[missing_flag]]="Missing",Table1_17[[#This Row],[outlier_flag]]="Outliers"),"Review","Valid")</f>
        <v>Valid</v>
      </c>
    </row>
    <row r="4718" spans="1:16">
      <c r="A4718" t="s">
        <v>10920</v>
      </c>
      <c r="B4718" s="1">
        <v>45218</v>
      </c>
      <c r="C4718">
        <v>81015.02</v>
      </c>
      <c r="D4718" t="s">
        <v>1483</v>
      </c>
      <c r="E4718" t="s">
        <v>1484</v>
      </c>
      <c r="F4718" t="s">
        <v>268</v>
      </c>
      <c r="G4718" t="s">
        <v>8</v>
      </c>
      <c r="H4718" t="s">
        <v>756</v>
      </c>
      <c r="J4718" t="s">
        <v>27007</v>
      </c>
      <c r="K4718" t="s">
        <v>22291</v>
      </c>
      <c r="L4718" t="s">
        <v>22291</v>
      </c>
      <c r="M4718" t="s">
        <v>22291</v>
      </c>
      <c r="N4718" t="str">
        <f t="shared" si="73"/>
        <v>OK</v>
      </c>
      <c r="O4718" t="str">
        <f>IF(OR(Table1_17[[#This Row],[amount]]&lt;$Y$8,Table1_17[[#This Row],[amount]]&gt;$Y$7),"Outlier","Normal")</f>
        <v>Normal</v>
      </c>
      <c r="P4718" t="str">
        <f>IF(OR(Table1_17[[#This Row],[missing_flag]]="Missing",Table1_17[[#This Row],[outlier_flag]]="Outliers"),"Review","Valid")</f>
        <v>Valid</v>
      </c>
    </row>
    <row r="4719" spans="1:16">
      <c r="A4719" t="s">
        <v>10922</v>
      </c>
      <c r="B4719" s="1">
        <v>45218</v>
      </c>
      <c r="C4719">
        <v>-61627.98</v>
      </c>
      <c r="D4719" t="s">
        <v>1478</v>
      </c>
      <c r="E4719" t="s">
        <v>20</v>
      </c>
      <c r="F4719" t="s">
        <v>268</v>
      </c>
      <c r="G4719" t="s">
        <v>17</v>
      </c>
      <c r="I4719" t="s">
        <v>25</v>
      </c>
      <c r="J4719" t="s">
        <v>27008</v>
      </c>
      <c r="K4719" t="s">
        <v>22291</v>
      </c>
      <c r="L4719" t="s">
        <v>22291</v>
      </c>
      <c r="M4719" t="s">
        <v>22291</v>
      </c>
      <c r="N4719" t="str">
        <f t="shared" si="73"/>
        <v>OK</v>
      </c>
      <c r="O4719" t="str">
        <f>IF(OR(Table1_17[[#This Row],[amount]]&lt;$Y$8,Table1_17[[#This Row],[amount]]&gt;$Y$7),"Outlier","Normal")</f>
        <v>Normal</v>
      </c>
      <c r="P4719" t="str">
        <f>IF(OR(Table1_17[[#This Row],[missing_flag]]="Missing",Table1_17[[#This Row],[outlier_flag]]="Outliers"),"Review","Valid")</f>
        <v>Valid</v>
      </c>
    </row>
    <row r="4720" spans="1:16">
      <c r="A4720" t="s">
        <v>10924</v>
      </c>
      <c r="B4720" s="1">
        <v>44760</v>
      </c>
      <c r="C4720">
        <v>163752.20000000001</v>
      </c>
      <c r="D4720" t="s">
        <v>1483</v>
      </c>
      <c r="E4720" t="s">
        <v>1484</v>
      </c>
      <c r="F4720" t="s">
        <v>264</v>
      </c>
      <c r="G4720" t="s">
        <v>13</v>
      </c>
      <c r="H4720" t="s">
        <v>1337</v>
      </c>
      <c r="J4720" t="s">
        <v>27009</v>
      </c>
      <c r="K4720" t="s">
        <v>22291</v>
      </c>
      <c r="L4720" t="s">
        <v>22291</v>
      </c>
      <c r="M4720" t="s">
        <v>22291</v>
      </c>
      <c r="N4720" t="str">
        <f t="shared" si="73"/>
        <v>OK</v>
      </c>
      <c r="O4720" t="str">
        <f>IF(OR(Table1_17[[#This Row],[amount]]&lt;$Y$8,Table1_17[[#This Row],[amount]]&gt;$Y$7),"Outlier","Normal")</f>
        <v>Normal</v>
      </c>
      <c r="P4720" t="str">
        <f>IF(OR(Table1_17[[#This Row],[missing_flag]]="Missing",Table1_17[[#This Row],[outlier_flag]]="Outliers"),"Review","Valid")</f>
        <v>Valid</v>
      </c>
    </row>
    <row r="4721" spans="1:16">
      <c r="A4721" t="s">
        <v>10926</v>
      </c>
      <c r="B4721" s="1">
        <v>45208</v>
      </c>
      <c r="C4721">
        <v>189496.26</v>
      </c>
      <c r="D4721" t="s">
        <v>1483</v>
      </c>
      <c r="E4721" t="s">
        <v>1499</v>
      </c>
      <c r="F4721" t="s">
        <v>271</v>
      </c>
      <c r="G4721" t="s">
        <v>13</v>
      </c>
      <c r="H4721" t="s">
        <v>916</v>
      </c>
      <c r="J4721" t="s">
        <v>27010</v>
      </c>
      <c r="K4721" t="s">
        <v>22291</v>
      </c>
      <c r="L4721" t="s">
        <v>22291</v>
      </c>
      <c r="M4721" t="s">
        <v>22291</v>
      </c>
      <c r="N4721" t="str">
        <f t="shared" si="73"/>
        <v>OK</v>
      </c>
      <c r="O4721" t="str">
        <f>IF(OR(Table1_17[[#This Row],[amount]]&lt;$Y$8,Table1_17[[#This Row],[amount]]&gt;$Y$7),"Outlier","Normal")</f>
        <v>Normal</v>
      </c>
      <c r="P4721" t="str">
        <f>IF(OR(Table1_17[[#This Row],[missing_flag]]="Missing",Table1_17[[#This Row],[outlier_flag]]="Outliers"),"Review","Valid")</f>
        <v>Valid</v>
      </c>
    </row>
    <row r="4722" spans="1:16">
      <c r="A4722" t="s">
        <v>10928</v>
      </c>
      <c r="B4722" s="1">
        <v>44934</v>
      </c>
      <c r="C4722">
        <v>15612.16</v>
      </c>
      <c r="D4722" t="s">
        <v>1504</v>
      </c>
      <c r="E4722" t="s">
        <v>1504</v>
      </c>
      <c r="F4722" t="s">
        <v>271</v>
      </c>
      <c r="G4722" t="s">
        <v>8</v>
      </c>
      <c r="J4722" t="s">
        <v>27011</v>
      </c>
      <c r="K4722" t="s">
        <v>22291</v>
      </c>
      <c r="L4722" t="s">
        <v>22291</v>
      </c>
      <c r="M4722" t="s">
        <v>22291</v>
      </c>
      <c r="N4722" t="str">
        <f t="shared" si="73"/>
        <v>OK</v>
      </c>
      <c r="O4722" t="str">
        <f>IF(OR(Table1_17[[#This Row],[amount]]&lt;$Y$8,Table1_17[[#This Row],[amount]]&gt;$Y$7),"Outlier","Normal")</f>
        <v>Normal</v>
      </c>
      <c r="P4722" t="str">
        <f>IF(OR(Table1_17[[#This Row],[missing_flag]]="Missing",Table1_17[[#This Row],[outlier_flag]]="Outliers"),"Review","Valid")</f>
        <v>Valid</v>
      </c>
    </row>
    <row r="4723" spans="1:16">
      <c r="A4723" t="s">
        <v>10930</v>
      </c>
      <c r="B4723" s="1">
        <v>44596</v>
      </c>
      <c r="C4723">
        <v>121777.71</v>
      </c>
      <c r="D4723" t="s">
        <v>1483</v>
      </c>
      <c r="E4723" t="s">
        <v>1487</v>
      </c>
      <c r="F4723" t="s">
        <v>268</v>
      </c>
      <c r="G4723" t="s">
        <v>29</v>
      </c>
      <c r="H4723" t="s">
        <v>1343</v>
      </c>
      <c r="J4723" t="s">
        <v>27012</v>
      </c>
      <c r="K4723" t="s">
        <v>22291</v>
      </c>
      <c r="L4723" t="s">
        <v>22291</v>
      </c>
      <c r="M4723" t="s">
        <v>22291</v>
      </c>
      <c r="N4723" t="str">
        <f t="shared" si="73"/>
        <v>OK</v>
      </c>
      <c r="O4723" t="str">
        <f>IF(OR(Table1_17[[#This Row],[amount]]&lt;$Y$8,Table1_17[[#This Row],[amount]]&gt;$Y$7),"Outlier","Normal")</f>
        <v>Normal</v>
      </c>
      <c r="P4723" t="str">
        <f>IF(OR(Table1_17[[#This Row],[missing_flag]]="Missing",Table1_17[[#This Row],[outlier_flag]]="Outliers"),"Review","Valid")</f>
        <v>Valid</v>
      </c>
    </row>
    <row r="4724" spans="1:16">
      <c r="A4724" t="s">
        <v>10932</v>
      </c>
      <c r="B4724" s="1">
        <v>44747</v>
      </c>
      <c r="C4724">
        <v>172779.68</v>
      </c>
      <c r="D4724" t="s">
        <v>1483</v>
      </c>
      <c r="E4724" t="s">
        <v>1499</v>
      </c>
      <c r="F4724" t="s">
        <v>264</v>
      </c>
      <c r="G4724" t="s">
        <v>8</v>
      </c>
      <c r="H4724" t="s">
        <v>748</v>
      </c>
      <c r="J4724" t="s">
        <v>27013</v>
      </c>
      <c r="K4724" t="s">
        <v>22291</v>
      </c>
      <c r="L4724" t="s">
        <v>22291</v>
      </c>
      <c r="M4724" t="s">
        <v>22291</v>
      </c>
      <c r="N4724" t="str">
        <f t="shared" si="73"/>
        <v>OK</v>
      </c>
      <c r="O4724" t="str">
        <f>IF(OR(Table1_17[[#This Row],[amount]]&lt;$Y$8,Table1_17[[#This Row],[amount]]&gt;$Y$7),"Outlier","Normal")</f>
        <v>Normal</v>
      </c>
      <c r="P4724" t="str">
        <f>IF(OR(Table1_17[[#This Row],[missing_flag]]="Missing",Table1_17[[#This Row],[outlier_flag]]="Outliers"),"Review","Valid")</f>
        <v>Valid</v>
      </c>
    </row>
    <row r="4725" spans="1:16">
      <c r="A4725" t="s">
        <v>10934</v>
      </c>
      <c r="B4725" s="1">
        <v>45082</v>
      </c>
      <c r="C4725">
        <v>178302.09</v>
      </c>
      <c r="D4725" t="s">
        <v>1483</v>
      </c>
      <c r="E4725" t="s">
        <v>1499</v>
      </c>
      <c r="F4725" t="s">
        <v>268</v>
      </c>
      <c r="G4725" t="s">
        <v>17</v>
      </c>
      <c r="H4725" t="s">
        <v>1097</v>
      </c>
      <c r="J4725" t="s">
        <v>27014</v>
      </c>
      <c r="K4725" t="s">
        <v>22291</v>
      </c>
      <c r="L4725" t="s">
        <v>22291</v>
      </c>
      <c r="M4725" t="s">
        <v>22291</v>
      </c>
      <c r="N4725" t="str">
        <f t="shared" si="73"/>
        <v>OK</v>
      </c>
      <c r="O4725" t="str">
        <f>IF(OR(Table1_17[[#This Row],[amount]]&lt;$Y$8,Table1_17[[#This Row],[amount]]&gt;$Y$7),"Outlier","Normal")</f>
        <v>Normal</v>
      </c>
      <c r="P4725" t="str">
        <f>IF(OR(Table1_17[[#This Row],[missing_flag]]="Missing",Table1_17[[#This Row],[outlier_flag]]="Outliers"),"Review","Valid")</f>
        <v>Valid</v>
      </c>
    </row>
    <row r="4726" spans="1:16">
      <c r="A4726" t="s">
        <v>10936</v>
      </c>
      <c r="B4726" s="1">
        <v>45062</v>
      </c>
      <c r="C4726">
        <v>-49798.239999999998</v>
      </c>
      <c r="D4726" t="s">
        <v>1478</v>
      </c>
      <c r="E4726" t="s">
        <v>1496</v>
      </c>
      <c r="F4726" t="s">
        <v>264</v>
      </c>
      <c r="G4726" t="s">
        <v>8</v>
      </c>
      <c r="I4726" t="s">
        <v>10</v>
      </c>
      <c r="J4726" t="s">
        <v>27015</v>
      </c>
      <c r="K4726" t="s">
        <v>22291</v>
      </c>
      <c r="L4726" t="s">
        <v>22291</v>
      </c>
      <c r="M4726" t="s">
        <v>22291</v>
      </c>
      <c r="N4726" t="str">
        <f t="shared" si="73"/>
        <v>OK</v>
      </c>
      <c r="O4726" t="str">
        <f>IF(OR(Table1_17[[#This Row],[amount]]&lt;$Y$8,Table1_17[[#This Row],[amount]]&gt;$Y$7),"Outlier","Normal")</f>
        <v>Normal</v>
      </c>
      <c r="P4726" t="str">
        <f>IF(OR(Table1_17[[#This Row],[missing_flag]]="Missing",Table1_17[[#This Row],[outlier_flag]]="Outliers"),"Review","Valid")</f>
        <v>Valid</v>
      </c>
    </row>
    <row r="4727" spans="1:16">
      <c r="A4727" t="s">
        <v>10938</v>
      </c>
      <c r="B4727" s="1">
        <v>45167</v>
      </c>
      <c r="C4727">
        <v>-47126.07</v>
      </c>
      <c r="D4727" t="s">
        <v>1478</v>
      </c>
      <c r="E4727" t="s">
        <v>20</v>
      </c>
      <c r="F4727" t="s">
        <v>264</v>
      </c>
      <c r="G4727" t="s">
        <v>13</v>
      </c>
      <c r="I4727" t="s">
        <v>51</v>
      </c>
      <c r="J4727" t="s">
        <v>27016</v>
      </c>
      <c r="K4727" t="s">
        <v>22291</v>
      </c>
      <c r="L4727" t="s">
        <v>22291</v>
      </c>
      <c r="M4727" t="s">
        <v>22291</v>
      </c>
      <c r="N4727" t="str">
        <f t="shared" si="73"/>
        <v>OK</v>
      </c>
      <c r="O4727" t="str">
        <f>IF(OR(Table1_17[[#This Row],[amount]]&lt;$Y$8,Table1_17[[#This Row],[amount]]&gt;$Y$7),"Outlier","Normal")</f>
        <v>Normal</v>
      </c>
      <c r="P4727" t="str">
        <f>IF(OR(Table1_17[[#This Row],[missing_flag]]="Missing",Table1_17[[#This Row],[outlier_flag]]="Outliers"),"Review","Valid")</f>
        <v>Valid</v>
      </c>
    </row>
    <row r="4728" spans="1:16">
      <c r="A4728" t="s">
        <v>10940</v>
      </c>
      <c r="B4728" s="1">
        <v>44721</v>
      </c>
      <c r="C4728">
        <v>-72039.64</v>
      </c>
      <c r="D4728" t="s">
        <v>1478</v>
      </c>
      <c r="E4728" t="s">
        <v>36</v>
      </c>
      <c r="F4728" t="s">
        <v>271</v>
      </c>
      <c r="G4728" t="s">
        <v>17</v>
      </c>
      <c r="I4728" t="s">
        <v>77</v>
      </c>
      <c r="J4728" t="s">
        <v>27017</v>
      </c>
      <c r="K4728" t="s">
        <v>22291</v>
      </c>
      <c r="L4728" t="s">
        <v>22291</v>
      </c>
      <c r="M4728" t="s">
        <v>22291</v>
      </c>
      <c r="N4728" t="str">
        <f t="shared" si="73"/>
        <v>OK</v>
      </c>
      <c r="O4728" t="str">
        <f>IF(OR(Table1_17[[#This Row],[amount]]&lt;$Y$8,Table1_17[[#This Row],[amount]]&gt;$Y$7),"Outlier","Normal")</f>
        <v>Normal</v>
      </c>
      <c r="P4728" t="str">
        <f>IF(OR(Table1_17[[#This Row],[missing_flag]]="Missing",Table1_17[[#This Row],[outlier_flag]]="Outliers"),"Review","Valid")</f>
        <v>Valid</v>
      </c>
    </row>
    <row r="4729" spans="1:16">
      <c r="A4729" t="s">
        <v>10942</v>
      </c>
      <c r="B4729" s="1">
        <v>44697</v>
      </c>
      <c r="C4729">
        <v>-33609.75</v>
      </c>
      <c r="D4729" t="s">
        <v>1478</v>
      </c>
      <c r="E4729" t="s">
        <v>7</v>
      </c>
      <c r="F4729" t="s">
        <v>271</v>
      </c>
      <c r="G4729" t="s">
        <v>13</v>
      </c>
      <c r="I4729" t="s">
        <v>215</v>
      </c>
      <c r="J4729" t="s">
        <v>27018</v>
      </c>
      <c r="K4729" t="s">
        <v>22291</v>
      </c>
      <c r="L4729" t="s">
        <v>22291</v>
      </c>
      <c r="M4729" t="s">
        <v>22291</v>
      </c>
      <c r="N4729" t="str">
        <f t="shared" si="73"/>
        <v>OK</v>
      </c>
      <c r="O4729" t="str">
        <f>IF(OR(Table1_17[[#This Row],[amount]]&lt;$Y$8,Table1_17[[#This Row],[amount]]&gt;$Y$7),"Outlier","Normal")</f>
        <v>Normal</v>
      </c>
      <c r="P4729" t="str">
        <f>IF(OR(Table1_17[[#This Row],[missing_flag]]="Missing",Table1_17[[#This Row],[outlier_flag]]="Outliers"),"Review","Valid")</f>
        <v>Valid</v>
      </c>
    </row>
    <row r="4730" spans="1:16">
      <c r="A4730" t="s">
        <v>10944</v>
      </c>
      <c r="B4730" s="1">
        <v>45047</v>
      </c>
      <c r="C4730">
        <v>172117.11</v>
      </c>
      <c r="D4730" t="s">
        <v>1483</v>
      </c>
      <c r="E4730" t="s">
        <v>1499</v>
      </c>
      <c r="F4730" t="s">
        <v>268</v>
      </c>
      <c r="G4730" t="s">
        <v>29</v>
      </c>
      <c r="H4730" t="s">
        <v>732</v>
      </c>
      <c r="J4730" t="s">
        <v>27019</v>
      </c>
      <c r="K4730" t="s">
        <v>22291</v>
      </c>
      <c r="L4730" t="s">
        <v>22291</v>
      </c>
      <c r="M4730" t="s">
        <v>22291</v>
      </c>
      <c r="N4730" t="str">
        <f t="shared" si="73"/>
        <v>OK</v>
      </c>
      <c r="O4730" t="str">
        <f>IF(OR(Table1_17[[#This Row],[amount]]&lt;$Y$8,Table1_17[[#This Row],[amount]]&gt;$Y$7),"Outlier","Normal")</f>
        <v>Normal</v>
      </c>
      <c r="P4730" t="str">
        <f>IF(OR(Table1_17[[#This Row],[missing_flag]]="Missing",Table1_17[[#This Row],[outlier_flag]]="Outliers"),"Review","Valid")</f>
        <v>Valid</v>
      </c>
    </row>
    <row r="4731" spans="1:16">
      <c r="A4731" t="s">
        <v>10946</v>
      </c>
      <c r="B4731" s="1">
        <v>45133</v>
      </c>
      <c r="C4731">
        <v>16700.28</v>
      </c>
      <c r="D4731" t="s">
        <v>1587</v>
      </c>
      <c r="E4731" t="s">
        <v>1587</v>
      </c>
      <c r="F4731" t="s">
        <v>264</v>
      </c>
      <c r="G4731" t="s">
        <v>8</v>
      </c>
      <c r="J4731" t="s">
        <v>27020</v>
      </c>
      <c r="K4731" t="s">
        <v>22291</v>
      </c>
      <c r="L4731" t="s">
        <v>22291</v>
      </c>
      <c r="M4731" t="s">
        <v>22291</v>
      </c>
      <c r="N4731" t="str">
        <f t="shared" si="73"/>
        <v>OK</v>
      </c>
      <c r="O4731" t="str">
        <f>IF(OR(Table1_17[[#This Row],[amount]]&lt;$Y$8,Table1_17[[#This Row],[amount]]&gt;$Y$7),"Outlier","Normal")</f>
        <v>Normal</v>
      </c>
      <c r="P4731" t="str">
        <f>IF(OR(Table1_17[[#This Row],[missing_flag]]="Missing",Table1_17[[#This Row],[outlier_flag]]="Outliers"),"Review","Valid")</f>
        <v>Valid</v>
      </c>
    </row>
    <row r="4732" spans="1:16">
      <c r="A4732" t="s">
        <v>10948</v>
      </c>
      <c r="B4732" s="1">
        <v>44811</v>
      </c>
      <c r="C4732">
        <v>-19685.57</v>
      </c>
      <c r="D4732" t="s">
        <v>1478</v>
      </c>
      <c r="E4732" t="s">
        <v>1534</v>
      </c>
      <c r="F4732" t="s">
        <v>268</v>
      </c>
      <c r="G4732" t="s">
        <v>17</v>
      </c>
      <c r="I4732" t="s">
        <v>250</v>
      </c>
      <c r="J4732" t="s">
        <v>27021</v>
      </c>
      <c r="K4732" t="s">
        <v>22291</v>
      </c>
      <c r="L4732" t="s">
        <v>22291</v>
      </c>
      <c r="M4732" t="s">
        <v>22291</v>
      </c>
      <c r="N4732" t="str">
        <f t="shared" si="73"/>
        <v>OK</v>
      </c>
      <c r="O4732" t="str">
        <f>IF(OR(Table1_17[[#This Row],[amount]]&lt;$Y$8,Table1_17[[#This Row],[amount]]&gt;$Y$7),"Outlier","Normal")</f>
        <v>Normal</v>
      </c>
      <c r="P4732" t="str">
        <f>IF(OR(Table1_17[[#This Row],[missing_flag]]="Missing",Table1_17[[#This Row],[outlier_flag]]="Outliers"),"Review","Valid")</f>
        <v>Valid</v>
      </c>
    </row>
    <row r="4733" spans="1:16">
      <c r="A4733" t="s">
        <v>10950</v>
      </c>
      <c r="B4733" s="1">
        <v>45080</v>
      </c>
      <c r="C4733">
        <v>18629.95</v>
      </c>
      <c r="D4733" t="s">
        <v>1504</v>
      </c>
      <c r="E4733" t="s">
        <v>1504</v>
      </c>
      <c r="F4733" t="s">
        <v>268</v>
      </c>
      <c r="G4733" t="s">
        <v>17</v>
      </c>
      <c r="J4733" t="s">
        <v>27022</v>
      </c>
      <c r="K4733" t="s">
        <v>22291</v>
      </c>
      <c r="L4733" t="s">
        <v>22291</v>
      </c>
      <c r="M4733" t="s">
        <v>22291</v>
      </c>
      <c r="N4733" t="str">
        <f t="shared" si="73"/>
        <v>OK</v>
      </c>
      <c r="O4733" t="str">
        <f>IF(OR(Table1_17[[#This Row],[amount]]&lt;$Y$8,Table1_17[[#This Row],[amount]]&gt;$Y$7),"Outlier","Normal")</f>
        <v>Normal</v>
      </c>
      <c r="P4733" t="str">
        <f>IF(OR(Table1_17[[#This Row],[missing_flag]]="Missing",Table1_17[[#This Row],[outlier_flag]]="Outliers"),"Review","Valid")</f>
        <v>Valid</v>
      </c>
    </row>
    <row r="4734" spans="1:16">
      <c r="A4734" t="s">
        <v>10952</v>
      </c>
      <c r="B4734" s="1">
        <v>45175</v>
      </c>
      <c r="C4734">
        <v>-51225.919999999998</v>
      </c>
      <c r="D4734" t="s">
        <v>1478</v>
      </c>
      <c r="E4734" t="s">
        <v>1534</v>
      </c>
      <c r="F4734" t="s">
        <v>271</v>
      </c>
      <c r="G4734" t="s">
        <v>8</v>
      </c>
      <c r="I4734" t="s">
        <v>157</v>
      </c>
      <c r="J4734" t="s">
        <v>27023</v>
      </c>
      <c r="K4734" t="s">
        <v>22291</v>
      </c>
      <c r="L4734" t="s">
        <v>22291</v>
      </c>
      <c r="M4734" t="s">
        <v>22291</v>
      </c>
      <c r="N4734" t="str">
        <f t="shared" si="73"/>
        <v>OK</v>
      </c>
      <c r="O4734" t="str">
        <f>IF(OR(Table1_17[[#This Row],[amount]]&lt;$Y$8,Table1_17[[#This Row],[amount]]&gt;$Y$7),"Outlier","Normal")</f>
        <v>Normal</v>
      </c>
      <c r="P4734" t="str">
        <f>IF(OR(Table1_17[[#This Row],[missing_flag]]="Missing",Table1_17[[#This Row],[outlier_flag]]="Outliers"),"Review","Valid")</f>
        <v>Valid</v>
      </c>
    </row>
    <row r="4735" spans="1:16">
      <c r="A4735" t="s">
        <v>10954</v>
      </c>
      <c r="B4735" s="1">
        <v>44593</v>
      </c>
      <c r="C4735">
        <v>-23223.96</v>
      </c>
      <c r="D4735" t="s">
        <v>1478</v>
      </c>
      <c r="E4735" t="s">
        <v>7</v>
      </c>
      <c r="F4735" t="s">
        <v>264</v>
      </c>
      <c r="G4735" t="s">
        <v>8</v>
      </c>
      <c r="I4735" t="s">
        <v>205</v>
      </c>
      <c r="J4735" t="s">
        <v>27024</v>
      </c>
      <c r="K4735" t="s">
        <v>22291</v>
      </c>
      <c r="L4735" t="s">
        <v>22291</v>
      </c>
      <c r="M4735" t="s">
        <v>22291</v>
      </c>
      <c r="N4735" t="str">
        <f t="shared" si="73"/>
        <v>OK</v>
      </c>
      <c r="O4735" t="str">
        <f>IF(OR(Table1_17[[#This Row],[amount]]&lt;$Y$8,Table1_17[[#This Row],[amount]]&gt;$Y$7),"Outlier","Normal")</f>
        <v>Normal</v>
      </c>
      <c r="P4735" t="str">
        <f>IF(OR(Table1_17[[#This Row],[missing_flag]]="Missing",Table1_17[[#This Row],[outlier_flag]]="Outliers"),"Review","Valid")</f>
        <v>Valid</v>
      </c>
    </row>
    <row r="4736" spans="1:16">
      <c r="A4736" t="s">
        <v>10956</v>
      </c>
      <c r="B4736" s="1">
        <v>44621</v>
      </c>
      <c r="C4736">
        <v>-58317.24</v>
      </c>
      <c r="D4736" t="s">
        <v>1478</v>
      </c>
      <c r="E4736" t="s">
        <v>20</v>
      </c>
      <c r="F4736" t="s">
        <v>268</v>
      </c>
      <c r="G4736" t="s">
        <v>13</v>
      </c>
      <c r="I4736" t="s">
        <v>246</v>
      </c>
      <c r="J4736" t="s">
        <v>27025</v>
      </c>
      <c r="K4736" t="s">
        <v>22291</v>
      </c>
      <c r="L4736" t="s">
        <v>22291</v>
      </c>
      <c r="M4736" t="s">
        <v>22291</v>
      </c>
      <c r="N4736" t="str">
        <f t="shared" si="73"/>
        <v>OK</v>
      </c>
      <c r="O4736" t="str">
        <f>IF(OR(Table1_17[[#This Row],[amount]]&lt;$Y$8,Table1_17[[#This Row],[amount]]&gt;$Y$7),"Outlier","Normal")</f>
        <v>Normal</v>
      </c>
      <c r="P4736" t="str">
        <f>IF(OR(Table1_17[[#This Row],[missing_flag]]="Missing",Table1_17[[#This Row],[outlier_flag]]="Outliers"),"Review","Valid")</f>
        <v>Valid</v>
      </c>
    </row>
    <row r="4737" spans="1:16">
      <c r="A4737" t="s">
        <v>10958</v>
      </c>
      <c r="B4737" s="1">
        <v>45137</v>
      </c>
      <c r="C4737">
        <v>129332.53</v>
      </c>
      <c r="D4737" t="s">
        <v>1483</v>
      </c>
      <c r="E4737" t="s">
        <v>1499</v>
      </c>
      <c r="F4737" t="s">
        <v>271</v>
      </c>
      <c r="G4737" t="s">
        <v>17</v>
      </c>
      <c r="H4737" t="s">
        <v>995</v>
      </c>
      <c r="J4737" t="s">
        <v>27026</v>
      </c>
      <c r="K4737" t="s">
        <v>22291</v>
      </c>
      <c r="L4737" t="s">
        <v>22291</v>
      </c>
      <c r="M4737" t="s">
        <v>22291</v>
      </c>
      <c r="N4737" t="str">
        <f t="shared" si="73"/>
        <v>OK</v>
      </c>
      <c r="O4737" t="str">
        <f>IF(OR(Table1_17[[#This Row],[amount]]&lt;$Y$8,Table1_17[[#This Row],[amount]]&gt;$Y$7),"Outlier","Normal")</f>
        <v>Normal</v>
      </c>
      <c r="P4737" t="str">
        <f>IF(OR(Table1_17[[#This Row],[missing_flag]]="Missing",Table1_17[[#This Row],[outlier_flag]]="Outliers"),"Review","Valid")</f>
        <v>Valid</v>
      </c>
    </row>
    <row r="4738" spans="1:16">
      <c r="A4738" t="s">
        <v>10960</v>
      </c>
      <c r="B4738" s="1">
        <v>45211</v>
      </c>
      <c r="C4738">
        <v>-32919.99</v>
      </c>
      <c r="D4738" t="s">
        <v>1478</v>
      </c>
      <c r="E4738" t="s">
        <v>20</v>
      </c>
      <c r="F4738" t="s">
        <v>271</v>
      </c>
      <c r="G4738" t="s">
        <v>29</v>
      </c>
      <c r="I4738" t="s">
        <v>252</v>
      </c>
      <c r="J4738" t="s">
        <v>27027</v>
      </c>
      <c r="K4738" t="s">
        <v>22291</v>
      </c>
      <c r="L4738" t="s">
        <v>22291</v>
      </c>
      <c r="M4738" t="s">
        <v>22291</v>
      </c>
      <c r="N4738" t="str">
        <f t="shared" si="73"/>
        <v>OK</v>
      </c>
      <c r="O4738" t="str">
        <f>IF(OR(Table1_17[[#This Row],[amount]]&lt;$Y$8,Table1_17[[#This Row],[amount]]&gt;$Y$7),"Outlier","Normal")</f>
        <v>Normal</v>
      </c>
      <c r="P4738" t="str">
        <f>IF(OR(Table1_17[[#This Row],[missing_flag]]="Missing",Table1_17[[#This Row],[outlier_flag]]="Outliers"),"Review","Valid")</f>
        <v>Valid</v>
      </c>
    </row>
    <row r="4739" spans="1:16">
      <c r="A4739" t="s">
        <v>10962</v>
      </c>
      <c r="B4739" s="1">
        <v>44651</v>
      </c>
      <c r="C4739">
        <v>-15403.86</v>
      </c>
      <c r="D4739" t="s">
        <v>1478</v>
      </c>
      <c r="E4739" t="s">
        <v>1534</v>
      </c>
      <c r="F4739" t="s">
        <v>264</v>
      </c>
      <c r="G4739" t="s">
        <v>8</v>
      </c>
      <c r="I4739" t="s">
        <v>219</v>
      </c>
      <c r="J4739" t="s">
        <v>27028</v>
      </c>
      <c r="K4739" t="s">
        <v>22291</v>
      </c>
      <c r="L4739" t="s">
        <v>22291</v>
      </c>
      <c r="M4739" t="s">
        <v>22291</v>
      </c>
      <c r="N4739" t="str">
        <f t="shared" ref="N4739:N4802" si="74">IF(OR(B4739="",C4739="",D4739="",F4739=""),"Missing","OK")</f>
        <v>OK</v>
      </c>
      <c r="O4739" t="str">
        <f>IF(OR(Table1_17[[#This Row],[amount]]&lt;$Y$8,Table1_17[[#This Row],[amount]]&gt;$Y$7),"Outlier","Normal")</f>
        <v>Normal</v>
      </c>
      <c r="P4739" t="str">
        <f>IF(OR(Table1_17[[#This Row],[missing_flag]]="Missing",Table1_17[[#This Row],[outlier_flag]]="Outliers"),"Review","Valid")</f>
        <v>Valid</v>
      </c>
    </row>
    <row r="4740" spans="1:16">
      <c r="A4740" t="s">
        <v>10964</v>
      </c>
      <c r="B4740" s="1">
        <v>44619</v>
      </c>
      <c r="C4740">
        <v>-22691.32</v>
      </c>
      <c r="D4740" t="s">
        <v>1478</v>
      </c>
      <c r="E4740" t="s">
        <v>1496</v>
      </c>
      <c r="F4740" t="s">
        <v>264</v>
      </c>
      <c r="G4740" t="s">
        <v>8</v>
      </c>
      <c r="I4740" t="s">
        <v>225</v>
      </c>
      <c r="J4740" t="s">
        <v>27029</v>
      </c>
      <c r="K4740" t="s">
        <v>22291</v>
      </c>
      <c r="L4740" t="s">
        <v>22291</v>
      </c>
      <c r="M4740" t="s">
        <v>22291</v>
      </c>
      <c r="N4740" t="str">
        <f t="shared" si="74"/>
        <v>OK</v>
      </c>
      <c r="O4740" t="str">
        <f>IF(OR(Table1_17[[#This Row],[amount]]&lt;$Y$8,Table1_17[[#This Row],[amount]]&gt;$Y$7),"Outlier","Normal")</f>
        <v>Normal</v>
      </c>
      <c r="P4740" t="str">
        <f>IF(OR(Table1_17[[#This Row],[missing_flag]]="Missing",Table1_17[[#This Row],[outlier_flag]]="Outliers"),"Review","Valid")</f>
        <v>Valid</v>
      </c>
    </row>
    <row r="4741" spans="1:16">
      <c r="A4741" t="s">
        <v>10966</v>
      </c>
      <c r="B4741" s="1">
        <v>45052</v>
      </c>
      <c r="C4741">
        <v>-51864.25</v>
      </c>
      <c r="D4741" t="s">
        <v>1478</v>
      </c>
      <c r="E4741" t="s">
        <v>7</v>
      </c>
      <c r="F4741" t="s">
        <v>271</v>
      </c>
      <c r="G4741" t="s">
        <v>17</v>
      </c>
      <c r="I4741" t="s">
        <v>145</v>
      </c>
      <c r="J4741" t="s">
        <v>27030</v>
      </c>
      <c r="K4741" t="s">
        <v>22291</v>
      </c>
      <c r="L4741" t="s">
        <v>22291</v>
      </c>
      <c r="M4741" t="s">
        <v>22291</v>
      </c>
      <c r="N4741" t="str">
        <f t="shared" si="74"/>
        <v>OK</v>
      </c>
      <c r="O4741" t="str">
        <f>IF(OR(Table1_17[[#This Row],[amount]]&lt;$Y$8,Table1_17[[#This Row],[amount]]&gt;$Y$7),"Outlier","Normal")</f>
        <v>Normal</v>
      </c>
      <c r="P4741" t="str">
        <f>IF(OR(Table1_17[[#This Row],[missing_flag]]="Missing",Table1_17[[#This Row],[outlier_flag]]="Outliers"),"Review","Valid")</f>
        <v>Valid</v>
      </c>
    </row>
    <row r="4742" spans="1:16">
      <c r="A4742" t="s">
        <v>10968</v>
      </c>
      <c r="B4742" s="1">
        <v>44872</v>
      </c>
      <c r="C4742">
        <v>147956.69</v>
      </c>
      <c r="D4742" t="s">
        <v>1483</v>
      </c>
      <c r="E4742" t="s">
        <v>1499</v>
      </c>
      <c r="F4742" t="s">
        <v>268</v>
      </c>
      <c r="G4742" t="s">
        <v>17</v>
      </c>
      <c r="H4742" t="s">
        <v>826</v>
      </c>
      <c r="J4742" t="s">
        <v>27031</v>
      </c>
      <c r="K4742" t="s">
        <v>22291</v>
      </c>
      <c r="L4742" t="s">
        <v>22291</v>
      </c>
      <c r="M4742" t="s">
        <v>22291</v>
      </c>
      <c r="N4742" t="str">
        <f t="shared" si="74"/>
        <v>OK</v>
      </c>
      <c r="O4742" t="str">
        <f>IF(OR(Table1_17[[#This Row],[amount]]&lt;$Y$8,Table1_17[[#This Row],[amount]]&gt;$Y$7),"Outlier","Normal")</f>
        <v>Normal</v>
      </c>
      <c r="P4742" t="str">
        <f>IF(OR(Table1_17[[#This Row],[missing_flag]]="Missing",Table1_17[[#This Row],[outlier_flag]]="Outliers"),"Review","Valid")</f>
        <v>Valid</v>
      </c>
    </row>
    <row r="4743" spans="1:16">
      <c r="A4743" t="s">
        <v>10970</v>
      </c>
      <c r="B4743" s="1">
        <v>44647</v>
      </c>
      <c r="C4743">
        <v>-66651.58</v>
      </c>
      <c r="D4743" t="s">
        <v>1478</v>
      </c>
      <c r="E4743" t="s">
        <v>36</v>
      </c>
      <c r="F4743" t="s">
        <v>271</v>
      </c>
      <c r="G4743" t="s">
        <v>17</v>
      </c>
      <c r="I4743" t="s">
        <v>165</v>
      </c>
      <c r="J4743" t="s">
        <v>27032</v>
      </c>
      <c r="K4743" t="s">
        <v>22291</v>
      </c>
      <c r="L4743" t="s">
        <v>22291</v>
      </c>
      <c r="M4743" t="s">
        <v>22291</v>
      </c>
      <c r="N4743" t="str">
        <f t="shared" si="74"/>
        <v>OK</v>
      </c>
      <c r="O4743" t="str">
        <f>IF(OR(Table1_17[[#This Row],[amount]]&lt;$Y$8,Table1_17[[#This Row],[amount]]&gt;$Y$7),"Outlier","Normal")</f>
        <v>Normal</v>
      </c>
      <c r="P4743" t="str">
        <f>IF(OR(Table1_17[[#This Row],[missing_flag]]="Missing",Table1_17[[#This Row],[outlier_flag]]="Outliers"),"Review","Valid")</f>
        <v>Valid</v>
      </c>
    </row>
    <row r="4744" spans="1:16">
      <c r="A4744" t="s">
        <v>10972</v>
      </c>
      <c r="B4744" s="1">
        <v>44802</v>
      </c>
      <c r="C4744">
        <v>219929.82</v>
      </c>
      <c r="D4744" t="s">
        <v>1483</v>
      </c>
      <c r="E4744" t="s">
        <v>1499</v>
      </c>
      <c r="F4744" t="s">
        <v>264</v>
      </c>
      <c r="G4744" t="s">
        <v>29</v>
      </c>
      <c r="H4744" t="s">
        <v>680</v>
      </c>
      <c r="J4744" t="s">
        <v>27033</v>
      </c>
      <c r="K4744" t="s">
        <v>22291</v>
      </c>
      <c r="L4744" t="s">
        <v>22291</v>
      </c>
      <c r="M4744" t="s">
        <v>22291</v>
      </c>
      <c r="N4744" t="str">
        <f t="shared" si="74"/>
        <v>OK</v>
      </c>
      <c r="O4744" t="str">
        <f>IF(OR(Table1_17[[#This Row],[amount]]&lt;$Y$8,Table1_17[[#This Row],[amount]]&gt;$Y$7),"Outlier","Normal")</f>
        <v>Normal</v>
      </c>
      <c r="P4744" t="str">
        <f>IF(OR(Table1_17[[#This Row],[missing_flag]]="Missing",Table1_17[[#This Row],[outlier_flag]]="Outliers"),"Review","Valid")</f>
        <v>Valid</v>
      </c>
    </row>
    <row r="4745" spans="1:16">
      <c r="A4745" t="s">
        <v>10974</v>
      </c>
      <c r="B4745" s="1">
        <v>45170</v>
      </c>
      <c r="C4745">
        <v>48597.45</v>
      </c>
      <c r="D4745" t="s">
        <v>1483</v>
      </c>
      <c r="E4745" t="s">
        <v>1487</v>
      </c>
      <c r="F4745" t="s">
        <v>264</v>
      </c>
      <c r="G4745" t="s">
        <v>29</v>
      </c>
      <c r="H4745" t="s">
        <v>1399</v>
      </c>
      <c r="J4745" t="s">
        <v>27034</v>
      </c>
      <c r="K4745" t="s">
        <v>22291</v>
      </c>
      <c r="L4745" t="s">
        <v>22291</v>
      </c>
      <c r="M4745" t="s">
        <v>22291</v>
      </c>
      <c r="N4745" t="str">
        <f t="shared" si="74"/>
        <v>OK</v>
      </c>
      <c r="O4745" t="str">
        <f>IF(OR(Table1_17[[#This Row],[amount]]&lt;$Y$8,Table1_17[[#This Row],[amount]]&gt;$Y$7),"Outlier","Normal")</f>
        <v>Normal</v>
      </c>
      <c r="P4745" t="str">
        <f>IF(OR(Table1_17[[#This Row],[missing_flag]]="Missing",Table1_17[[#This Row],[outlier_flag]]="Outliers"),"Review","Valid")</f>
        <v>Valid</v>
      </c>
    </row>
    <row r="4746" spans="1:16">
      <c r="A4746" t="s">
        <v>10976</v>
      </c>
      <c r="B4746" s="1">
        <v>44576</v>
      </c>
      <c r="C4746">
        <v>151109.95000000001</v>
      </c>
      <c r="D4746" t="s">
        <v>1483</v>
      </c>
      <c r="E4746" t="s">
        <v>1487</v>
      </c>
      <c r="F4746" t="s">
        <v>264</v>
      </c>
      <c r="G4746" t="s">
        <v>29</v>
      </c>
      <c r="H4746" t="s">
        <v>971</v>
      </c>
      <c r="J4746" t="s">
        <v>27035</v>
      </c>
      <c r="K4746" t="s">
        <v>22291</v>
      </c>
      <c r="L4746" t="s">
        <v>22291</v>
      </c>
      <c r="M4746" t="s">
        <v>22291</v>
      </c>
      <c r="N4746" t="str">
        <f t="shared" si="74"/>
        <v>OK</v>
      </c>
      <c r="O4746" t="str">
        <f>IF(OR(Table1_17[[#This Row],[amount]]&lt;$Y$8,Table1_17[[#This Row],[amount]]&gt;$Y$7),"Outlier","Normal")</f>
        <v>Normal</v>
      </c>
      <c r="P4746" t="str">
        <f>IF(OR(Table1_17[[#This Row],[missing_flag]]="Missing",Table1_17[[#This Row],[outlier_flag]]="Outliers"),"Review","Valid")</f>
        <v>Valid</v>
      </c>
    </row>
    <row r="4747" spans="1:16">
      <c r="A4747" t="s">
        <v>10978</v>
      </c>
      <c r="B4747" s="1">
        <v>44978</v>
      </c>
      <c r="C4747">
        <v>194648.34</v>
      </c>
      <c r="D4747" t="s">
        <v>1483</v>
      </c>
      <c r="E4747" t="s">
        <v>1499</v>
      </c>
      <c r="F4747" t="s">
        <v>264</v>
      </c>
      <c r="G4747" t="s">
        <v>17</v>
      </c>
      <c r="H4747" t="s">
        <v>774</v>
      </c>
      <c r="J4747" t="s">
        <v>27036</v>
      </c>
      <c r="K4747" t="s">
        <v>22291</v>
      </c>
      <c r="L4747" t="s">
        <v>22291</v>
      </c>
      <c r="M4747" t="s">
        <v>22291</v>
      </c>
      <c r="N4747" t="str">
        <f t="shared" si="74"/>
        <v>OK</v>
      </c>
      <c r="O4747" t="str">
        <f>IF(OR(Table1_17[[#This Row],[amount]]&lt;$Y$8,Table1_17[[#This Row],[amount]]&gt;$Y$7),"Outlier","Normal")</f>
        <v>Normal</v>
      </c>
      <c r="P4747" t="str">
        <f>IF(OR(Table1_17[[#This Row],[missing_flag]]="Missing",Table1_17[[#This Row],[outlier_flag]]="Outliers"),"Review","Valid")</f>
        <v>Valid</v>
      </c>
    </row>
    <row r="4748" spans="1:16">
      <c r="A4748" t="s">
        <v>10980</v>
      </c>
      <c r="B4748" s="1">
        <v>44891</v>
      </c>
      <c r="C4748">
        <v>107064.76</v>
      </c>
      <c r="D4748" t="s">
        <v>1483</v>
      </c>
      <c r="E4748" t="s">
        <v>1484</v>
      </c>
      <c r="F4748" t="s">
        <v>264</v>
      </c>
      <c r="G4748" t="s">
        <v>8</v>
      </c>
      <c r="H4748" t="s">
        <v>973</v>
      </c>
      <c r="J4748" t="s">
        <v>27037</v>
      </c>
      <c r="K4748" t="s">
        <v>22291</v>
      </c>
      <c r="L4748" t="s">
        <v>22291</v>
      </c>
      <c r="M4748" t="s">
        <v>22291</v>
      </c>
      <c r="N4748" t="str">
        <f t="shared" si="74"/>
        <v>OK</v>
      </c>
      <c r="O4748" t="str">
        <f>IF(OR(Table1_17[[#This Row],[amount]]&lt;$Y$8,Table1_17[[#This Row],[amount]]&gt;$Y$7),"Outlier","Normal")</f>
        <v>Normal</v>
      </c>
      <c r="P4748" t="str">
        <f>IF(OR(Table1_17[[#This Row],[missing_flag]]="Missing",Table1_17[[#This Row],[outlier_flag]]="Outliers"),"Review","Valid")</f>
        <v>Valid</v>
      </c>
    </row>
    <row r="4749" spans="1:16">
      <c r="A4749" t="s">
        <v>10982</v>
      </c>
      <c r="B4749" s="1">
        <v>44926</v>
      </c>
      <c r="C4749">
        <v>-32499.96</v>
      </c>
      <c r="D4749" t="s">
        <v>1478</v>
      </c>
      <c r="E4749" t="s">
        <v>1534</v>
      </c>
      <c r="F4749" t="s">
        <v>271</v>
      </c>
      <c r="G4749" t="s">
        <v>8</v>
      </c>
      <c r="I4749" t="s">
        <v>189</v>
      </c>
      <c r="J4749" t="s">
        <v>27038</v>
      </c>
      <c r="K4749" t="s">
        <v>22291</v>
      </c>
      <c r="L4749" t="s">
        <v>22291</v>
      </c>
      <c r="M4749" t="s">
        <v>22291</v>
      </c>
      <c r="N4749" t="str">
        <f t="shared" si="74"/>
        <v>OK</v>
      </c>
      <c r="O4749" t="str">
        <f>IF(OR(Table1_17[[#This Row],[amount]]&lt;$Y$8,Table1_17[[#This Row],[amount]]&gt;$Y$7),"Outlier","Normal")</f>
        <v>Normal</v>
      </c>
      <c r="P4749" t="str">
        <f>IF(OR(Table1_17[[#This Row],[missing_flag]]="Missing",Table1_17[[#This Row],[outlier_flag]]="Outliers"),"Review","Valid")</f>
        <v>Valid</v>
      </c>
    </row>
    <row r="4750" spans="1:16">
      <c r="A4750" t="s">
        <v>10984</v>
      </c>
      <c r="B4750" s="1">
        <v>45122</v>
      </c>
      <c r="C4750">
        <v>169506.67</v>
      </c>
      <c r="D4750" t="s">
        <v>1483</v>
      </c>
      <c r="E4750" t="s">
        <v>1484</v>
      </c>
      <c r="F4750" t="s">
        <v>264</v>
      </c>
      <c r="G4750" t="s">
        <v>8</v>
      </c>
      <c r="H4750" t="s">
        <v>1195</v>
      </c>
      <c r="J4750" t="s">
        <v>27039</v>
      </c>
      <c r="K4750" t="s">
        <v>22291</v>
      </c>
      <c r="L4750" t="s">
        <v>22291</v>
      </c>
      <c r="M4750" t="s">
        <v>22291</v>
      </c>
      <c r="N4750" t="str">
        <f t="shared" si="74"/>
        <v>OK</v>
      </c>
      <c r="O4750" t="str">
        <f>IF(OR(Table1_17[[#This Row],[amount]]&lt;$Y$8,Table1_17[[#This Row],[amount]]&gt;$Y$7),"Outlier","Normal")</f>
        <v>Normal</v>
      </c>
      <c r="P4750" t="str">
        <f>IF(OR(Table1_17[[#This Row],[missing_flag]]="Missing",Table1_17[[#This Row],[outlier_flag]]="Outliers"),"Review","Valid")</f>
        <v>Valid</v>
      </c>
    </row>
    <row r="4751" spans="1:16">
      <c r="A4751" t="s">
        <v>10986</v>
      </c>
      <c r="B4751" s="1">
        <v>44945</v>
      </c>
      <c r="C4751">
        <v>121474.69</v>
      </c>
      <c r="D4751" t="s">
        <v>1483</v>
      </c>
      <c r="E4751" t="s">
        <v>1487</v>
      </c>
      <c r="F4751" t="s">
        <v>264</v>
      </c>
      <c r="G4751" t="s">
        <v>29</v>
      </c>
      <c r="H4751" t="s">
        <v>1207</v>
      </c>
      <c r="J4751" t="s">
        <v>27040</v>
      </c>
      <c r="K4751" t="s">
        <v>22291</v>
      </c>
      <c r="L4751" t="s">
        <v>22291</v>
      </c>
      <c r="M4751" t="s">
        <v>22291</v>
      </c>
      <c r="N4751" t="str">
        <f t="shared" si="74"/>
        <v>OK</v>
      </c>
      <c r="O4751" t="str">
        <f>IF(OR(Table1_17[[#This Row],[amount]]&lt;$Y$8,Table1_17[[#This Row],[amount]]&gt;$Y$7),"Outlier","Normal")</f>
        <v>Normal</v>
      </c>
      <c r="P4751" t="str">
        <f>IF(OR(Table1_17[[#This Row],[missing_flag]]="Missing",Table1_17[[#This Row],[outlier_flag]]="Outliers"),"Review","Valid")</f>
        <v>Valid</v>
      </c>
    </row>
    <row r="4752" spans="1:16">
      <c r="A4752" t="s">
        <v>10988</v>
      </c>
      <c r="B4752" s="1">
        <v>45057</v>
      </c>
      <c r="C4752">
        <v>-57568.83</v>
      </c>
      <c r="D4752" t="s">
        <v>1478</v>
      </c>
      <c r="E4752" t="s">
        <v>1534</v>
      </c>
      <c r="F4752" t="s">
        <v>268</v>
      </c>
      <c r="G4752" t="s">
        <v>17</v>
      </c>
      <c r="I4752" t="s">
        <v>71</v>
      </c>
      <c r="J4752" t="s">
        <v>27041</v>
      </c>
      <c r="K4752" t="s">
        <v>22291</v>
      </c>
      <c r="L4752" t="s">
        <v>22291</v>
      </c>
      <c r="M4752" t="s">
        <v>22291</v>
      </c>
      <c r="N4752" t="str">
        <f t="shared" si="74"/>
        <v>OK</v>
      </c>
      <c r="O4752" t="str">
        <f>IF(OR(Table1_17[[#This Row],[amount]]&lt;$Y$8,Table1_17[[#This Row],[amount]]&gt;$Y$7),"Outlier","Normal")</f>
        <v>Normal</v>
      </c>
      <c r="P4752" t="str">
        <f>IF(OR(Table1_17[[#This Row],[missing_flag]]="Missing",Table1_17[[#This Row],[outlier_flag]]="Outliers"),"Review","Valid")</f>
        <v>Valid</v>
      </c>
    </row>
    <row r="4753" spans="1:16">
      <c r="A4753" t="s">
        <v>10990</v>
      </c>
      <c r="B4753" s="1">
        <v>44890</v>
      </c>
      <c r="C4753">
        <v>21849.05</v>
      </c>
      <c r="D4753" t="s">
        <v>1924</v>
      </c>
      <c r="E4753" t="s">
        <v>1924</v>
      </c>
      <c r="F4753" t="s">
        <v>268</v>
      </c>
      <c r="G4753" t="s">
        <v>13</v>
      </c>
      <c r="J4753" t="s">
        <v>27042</v>
      </c>
      <c r="K4753" t="s">
        <v>22291</v>
      </c>
      <c r="L4753" t="s">
        <v>22291</v>
      </c>
      <c r="M4753" t="s">
        <v>22291</v>
      </c>
      <c r="N4753" t="str">
        <f t="shared" si="74"/>
        <v>OK</v>
      </c>
      <c r="O4753" t="str">
        <f>IF(OR(Table1_17[[#This Row],[amount]]&lt;$Y$8,Table1_17[[#This Row],[amount]]&gt;$Y$7),"Outlier","Normal")</f>
        <v>Normal</v>
      </c>
      <c r="P4753" t="str">
        <f>IF(OR(Table1_17[[#This Row],[missing_flag]]="Missing",Table1_17[[#This Row],[outlier_flag]]="Outliers"),"Review","Valid")</f>
        <v>Valid</v>
      </c>
    </row>
    <row r="4754" spans="1:16">
      <c r="A4754" t="s">
        <v>10992</v>
      </c>
      <c r="B4754" s="1">
        <v>44982</v>
      </c>
      <c r="C4754">
        <v>222926.31</v>
      </c>
      <c r="D4754" t="s">
        <v>1483</v>
      </c>
      <c r="E4754" t="s">
        <v>1487</v>
      </c>
      <c r="F4754" t="s">
        <v>264</v>
      </c>
      <c r="G4754" t="s">
        <v>8</v>
      </c>
      <c r="H4754" t="s">
        <v>1143</v>
      </c>
      <c r="J4754" t="s">
        <v>27043</v>
      </c>
      <c r="K4754" t="s">
        <v>22291</v>
      </c>
      <c r="L4754" t="s">
        <v>22291</v>
      </c>
      <c r="M4754" t="s">
        <v>22291</v>
      </c>
      <c r="N4754" t="str">
        <f t="shared" si="74"/>
        <v>OK</v>
      </c>
      <c r="O4754" t="str">
        <f>IF(OR(Table1_17[[#This Row],[amount]]&lt;$Y$8,Table1_17[[#This Row],[amount]]&gt;$Y$7),"Outlier","Normal")</f>
        <v>Normal</v>
      </c>
      <c r="P4754" t="str">
        <f>IF(OR(Table1_17[[#This Row],[missing_flag]]="Missing",Table1_17[[#This Row],[outlier_flag]]="Outliers"),"Review","Valid")</f>
        <v>Valid</v>
      </c>
    </row>
    <row r="4755" spans="1:16">
      <c r="A4755" t="s">
        <v>10994</v>
      </c>
      <c r="B4755" s="1">
        <v>45270</v>
      </c>
      <c r="C4755">
        <v>247039.86</v>
      </c>
      <c r="D4755" t="s">
        <v>1483</v>
      </c>
      <c r="E4755" t="s">
        <v>1484</v>
      </c>
      <c r="F4755" t="s">
        <v>271</v>
      </c>
      <c r="G4755" t="s">
        <v>8</v>
      </c>
      <c r="H4755" t="s">
        <v>790</v>
      </c>
      <c r="J4755" t="s">
        <v>27044</v>
      </c>
      <c r="K4755" t="s">
        <v>22291</v>
      </c>
      <c r="L4755" t="s">
        <v>22291</v>
      </c>
      <c r="M4755" t="s">
        <v>22291</v>
      </c>
      <c r="N4755" t="str">
        <f t="shared" si="74"/>
        <v>OK</v>
      </c>
      <c r="O4755" t="str">
        <f>IF(OR(Table1_17[[#This Row],[amount]]&lt;$Y$8,Table1_17[[#This Row],[amount]]&gt;$Y$7),"Outlier","Normal")</f>
        <v>Normal</v>
      </c>
      <c r="P4755" t="str">
        <f>IF(OR(Table1_17[[#This Row],[missing_flag]]="Missing",Table1_17[[#This Row],[outlier_flag]]="Outliers"),"Review","Valid")</f>
        <v>Valid</v>
      </c>
    </row>
    <row r="4756" spans="1:16">
      <c r="A4756" t="s">
        <v>10996</v>
      </c>
      <c r="B4756" s="1">
        <v>44791</v>
      </c>
      <c r="C4756">
        <v>-31526.59</v>
      </c>
      <c r="D4756" t="s">
        <v>1478</v>
      </c>
      <c r="E4756" t="s">
        <v>20</v>
      </c>
      <c r="F4756" t="s">
        <v>271</v>
      </c>
      <c r="G4756" t="s">
        <v>13</v>
      </c>
      <c r="I4756" t="s">
        <v>21</v>
      </c>
      <c r="J4756" t="s">
        <v>27045</v>
      </c>
      <c r="K4756" t="s">
        <v>22291</v>
      </c>
      <c r="L4756" t="s">
        <v>22291</v>
      </c>
      <c r="M4756" t="s">
        <v>22291</v>
      </c>
      <c r="N4756" t="str">
        <f t="shared" si="74"/>
        <v>OK</v>
      </c>
      <c r="O4756" t="str">
        <f>IF(OR(Table1_17[[#This Row],[amount]]&lt;$Y$8,Table1_17[[#This Row],[amount]]&gt;$Y$7),"Outlier","Normal")</f>
        <v>Normal</v>
      </c>
      <c r="P4756" t="str">
        <f>IF(OR(Table1_17[[#This Row],[missing_flag]]="Missing",Table1_17[[#This Row],[outlier_flag]]="Outliers"),"Review","Valid")</f>
        <v>Valid</v>
      </c>
    </row>
    <row r="4757" spans="1:16">
      <c r="A4757" t="s">
        <v>10998</v>
      </c>
      <c r="B4757" s="1">
        <v>44784</v>
      </c>
      <c r="C4757">
        <v>208154.4</v>
      </c>
      <c r="D4757" t="s">
        <v>1483</v>
      </c>
      <c r="E4757" t="s">
        <v>1484</v>
      </c>
      <c r="F4757" t="s">
        <v>268</v>
      </c>
      <c r="G4757" t="s">
        <v>17</v>
      </c>
      <c r="H4757" t="s">
        <v>957</v>
      </c>
      <c r="J4757" t="s">
        <v>27046</v>
      </c>
      <c r="K4757" t="s">
        <v>22291</v>
      </c>
      <c r="L4757" t="s">
        <v>22291</v>
      </c>
      <c r="M4757" t="s">
        <v>22291</v>
      </c>
      <c r="N4757" t="str">
        <f t="shared" si="74"/>
        <v>OK</v>
      </c>
      <c r="O4757" t="str">
        <f>IF(OR(Table1_17[[#This Row],[amount]]&lt;$Y$8,Table1_17[[#This Row],[amount]]&gt;$Y$7),"Outlier","Normal")</f>
        <v>Normal</v>
      </c>
      <c r="P4757" t="str">
        <f>IF(OR(Table1_17[[#This Row],[missing_flag]]="Missing",Table1_17[[#This Row],[outlier_flag]]="Outliers"),"Review","Valid")</f>
        <v>Valid</v>
      </c>
    </row>
    <row r="4758" spans="1:16">
      <c r="A4758" t="s">
        <v>11000</v>
      </c>
      <c r="B4758" s="1">
        <v>45222</v>
      </c>
      <c r="C4758">
        <v>83993.64</v>
      </c>
      <c r="D4758" t="s">
        <v>1483</v>
      </c>
      <c r="E4758" t="s">
        <v>1484</v>
      </c>
      <c r="F4758" t="s">
        <v>268</v>
      </c>
      <c r="G4758" t="s">
        <v>17</v>
      </c>
      <c r="H4758" t="s">
        <v>746</v>
      </c>
      <c r="J4758" t="s">
        <v>27047</v>
      </c>
      <c r="K4758" t="s">
        <v>22291</v>
      </c>
      <c r="L4758" t="s">
        <v>22291</v>
      </c>
      <c r="M4758" t="s">
        <v>22291</v>
      </c>
      <c r="N4758" t="str">
        <f t="shared" si="74"/>
        <v>OK</v>
      </c>
      <c r="O4758" t="str">
        <f>IF(OR(Table1_17[[#This Row],[amount]]&lt;$Y$8,Table1_17[[#This Row],[amount]]&gt;$Y$7),"Outlier","Normal")</f>
        <v>Normal</v>
      </c>
      <c r="P4758" t="str">
        <f>IF(OR(Table1_17[[#This Row],[missing_flag]]="Missing",Table1_17[[#This Row],[outlier_flag]]="Outliers"),"Review","Valid")</f>
        <v>Valid</v>
      </c>
    </row>
    <row r="4759" spans="1:16">
      <c r="A4759" t="s">
        <v>11002</v>
      </c>
      <c r="B4759" s="1">
        <v>44610</v>
      </c>
      <c r="C4759">
        <v>-2000</v>
      </c>
      <c r="D4759" t="s">
        <v>1478</v>
      </c>
      <c r="E4759" t="s">
        <v>1534</v>
      </c>
      <c r="F4759" t="s">
        <v>271</v>
      </c>
      <c r="G4759" t="s">
        <v>29</v>
      </c>
      <c r="I4759" t="s">
        <v>236</v>
      </c>
      <c r="J4759" t="s">
        <v>27048</v>
      </c>
      <c r="K4759" t="s">
        <v>22291</v>
      </c>
      <c r="L4759" t="s">
        <v>22291</v>
      </c>
      <c r="M4759" t="s">
        <v>22291</v>
      </c>
      <c r="N4759" t="str">
        <f t="shared" si="74"/>
        <v>OK</v>
      </c>
      <c r="O4759" t="str">
        <f>IF(OR(Table1_17[[#This Row],[amount]]&lt;$Y$8,Table1_17[[#This Row],[amount]]&gt;$Y$7),"Outlier","Normal")</f>
        <v>Normal</v>
      </c>
      <c r="P4759" t="str">
        <f>IF(OR(Table1_17[[#This Row],[missing_flag]]="Missing",Table1_17[[#This Row],[outlier_flag]]="Outliers"),"Review","Valid")</f>
        <v>Valid</v>
      </c>
    </row>
    <row r="4760" spans="1:16">
      <c r="A4760" t="s">
        <v>11004</v>
      </c>
      <c r="B4760" s="1">
        <v>45259</v>
      </c>
      <c r="C4760">
        <v>-32632.73</v>
      </c>
      <c r="D4760" t="s">
        <v>1478</v>
      </c>
      <c r="E4760" t="s">
        <v>1534</v>
      </c>
      <c r="F4760" t="s">
        <v>271</v>
      </c>
      <c r="G4760" t="s">
        <v>13</v>
      </c>
      <c r="I4760" t="s">
        <v>163</v>
      </c>
      <c r="J4760" t="s">
        <v>27049</v>
      </c>
      <c r="K4760" t="s">
        <v>22291</v>
      </c>
      <c r="L4760" t="s">
        <v>22291</v>
      </c>
      <c r="M4760" t="s">
        <v>22291</v>
      </c>
      <c r="N4760" t="str">
        <f t="shared" si="74"/>
        <v>OK</v>
      </c>
      <c r="O4760" t="str">
        <f>IF(OR(Table1_17[[#This Row],[amount]]&lt;$Y$8,Table1_17[[#This Row],[amount]]&gt;$Y$7),"Outlier","Normal")</f>
        <v>Normal</v>
      </c>
      <c r="P4760" t="str">
        <f>IF(OR(Table1_17[[#This Row],[missing_flag]]="Missing",Table1_17[[#This Row],[outlier_flag]]="Outliers"),"Review","Valid")</f>
        <v>Valid</v>
      </c>
    </row>
    <row r="4761" spans="1:16">
      <c r="A4761" t="s">
        <v>11006</v>
      </c>
      <c r="B4761" s="1">
        <v>45172</v>
      </c>
      <c r="C4761">
        <v>139529.60999999999</v>
      </c>
      <c r="D4761" t="s">
        <v>1483</v>
      </c>
      <c r="E4761" t="s">
        <v>1499</v>
      </c>
      <c r="F4761" t="s">
        <v>268</v>
      </c>
      <c r="G4761" t="s">
        <v>13</v>
      </c>
      <c r="H4761" t="s">
        <v>1115</v>
      </c>
      <c r="J4761" t="s">
        <v>27050</v>
      </c>
      <c r="K4761" t="s">
        <v>22291</v>
      </c>
      <c r="L4761" t="s">
        <v>22291</v>
      </c>
      <c r="M4761" t="s">
        <v>22291</v>
      </c>
      <c r="N4761" t="str">
        <f t="shared" si="74"/>
        <v>OK</v>
      </c>
      <c r="O4761" t="str">
        <f>IF(OR(Table1_17[[#This Row],[amount]]&lt;$Y$8,Table1_17[[#This Row],[amount]]&gt;$Y$7),"Outlier","Normal")</f>
        <v>Normal</v>
      </c>
      <c r="P4761" t="str">
        <f>IF(OR(Table1_17[[#This Row],[missing_flag]]="Missing",Table1_17[[#This Row],[outlier_flag]]="Outliers"),"Review","Valid")</f>
        <v>Valid</v>
      </c>
    </row>
    <row r="4762" spans="1:16">
      <c r="A4762" t="s">
        <v>11008</v>
      </c>
      <c r="B4762" s="1">
        <v>45058</v>
      </c>
      <c r="C4762">
        <v>241641.92</v>
      </c>
      <c r="D4762" t="s">
        <v>1483</v>
      </c>
      <c r="E4762" t="s">
        <v>1484</v>
      </c>
      <c r="F4762" t="s">
        <v>264</v>
      </c>
      <c r="G4762" t="s">
        <v>8</v>
      </c>
      <c r="H4762" t="s">
        <v>936</v>
      </c>
      <c r="J4762" t="s">
        <v>27051</v>
      </c>
      <c r="K4762" t="s">
        <v>22291</v>
      </c>
      <c r="L4762" t="s">
        <v>22291</v>
      </c>
      <c r="M4762" t="s">
        <v>22291</v>
      </c>
      <c r="N4762" t="str">
        <f t="shared" si="74"/>
        <v>OK</v>
      </c>
      <c r="O4762" t="str">
        <f>IF(OR(Table1_17[[#This Row],[amount]]&lt;$Y$8,Table1_17[[#This Row],[amount]]&gt;$Y$7),"Outlier","Normal")</f>
        <v>Normal</v>
      </c>
      <c r="P4762" t="str">
        <f>IF(OR(Table1_17[[#This Row],[missing_flag]]="Missing",Table1_17[[#This Row],[outlier_flag]]="Outliers"),"Review","Valid")</f>
        <v>Valid</v>
      </c>
    </row>
    <row r="4763" spans="1:16">
      <c r="A4763" t="s">
        <v>11010</v>
      </c>
      <c r="B4763" s="1">
        <v>45131</v>
      </c>
      <c r="C4763">
        <v>-37520.17</v>
      </c>
      <c r="D4763" t="s">
        <v>1478</v>
      </c>
      <c r="E4763" t="s">
        <v>1534</v>
      </c>
      <c r="F4763" t="s">
        <v>264</v>
      </c>
      <c r="G4763" t="s">
        <v>13</v>
      </c>
      <c r="I4763" t="s">
        <v>197</v>
      </c>
      <c r="J4763" t="s">
        <v>27052</v>
      </c>
      <c r="K4763" t="s">
        <v>22291</v>
      </c>
      <c r="L4763" t="s">
        <v>22291</v>
      </c>
      <c r="M4763" t="s">
        <v>22291</v>
      </c>
      <c r="N4763" t="str">
        <f t="shared" si="74"/>
        <v>OK</v>
      </c>
      <c r="O4763" t="str">
        <f>IF(OR(Table1_17[[#This Row],[amount]]&lt;$Y$8,Table1_17[[#This Row],[amount]]&gt;$Y$7),"Outlier","Normal")</f>
        <v>Normal</v>
      </c>
      <c r="P4763" t="str">
        <f>IF(OR(Table1_17[[#This Row],[missing_flag]]="Missing",Table1_17[[#This Row],[outlier_flag]]="Outliers"),"Review","Valid")</f>
        <v>Valid</v>
      </c>
    </row>
    <row r="4764" spans="1:16">
      <c r="A4764" t="s">
        <v>11012</v>
      </c>
      <c r="B4764" s="1">
        <v>44854</v>
      </c>
      <c r="C4764">
        <v>-20131.53</v>
      </c>
      <c r="D4764" t="s">
        <v>1478</v>
      </c>
      <c r="E4764" t="s">
        <v>36</v>
      </c>
      <c r="F4764" t="s">
        <v>268</v>
      </c>
      <c r="G4764" t="s">
        <v>8</v>
      </c>
      <c r="I4764" t="s">
        <v>115</v>
      </c>
      <c r="J4764" t="s">
        <v>27053</v>
      </c>
      <c r="K4764" t="s">
        <v>22291</v>
      </c>
      <c r="L4764" t="s">
        <v>22291</v>
      </c>
      <c r="M4764" t="s">
        <v>22291</v>
      </c>
      <c r="N4764" t="str">
        <f t="shared" si="74"/>
        <v>OK</v>
      </c>
      <c r="O4764" t="str">
        <f>IF(OR(Table1_17[[#This Row],[amount]]&lt;$Y$8,Table1_17[[#This Row],[amount]]&gt;$Y$7),"Outlier","Normal")</f>
        <v>Normal</v>
      </c>
      <c r="P4764" t="str">
        <f>IF(OR(Table1_17[[#This Row],[missing_flag]]="Missing",Table1_17[[#This Row],[outlier_flag]]="Outliers"),"Review","Valid")</f>
        <v>Valid</v>
      </c>
    </row>
    <row r="4765" spans="1:16">
      <c r="A4765" t="s">
        <v>11014</v>
      </c>
      <c r="B4765" s="1">
        <v>45167</v>
      </c>
      <c r="C4765">
        <v>130557.78</v>
      </c>
      <c r="D4765" t="s">
        <v>1483</v>
      </c>
      <c r="E4765" t="s">
        <v>1484</v>
      </c>
      <c r="F4765" t="s">
        <v>271</v>
      </c>
      <c r="G4765" t="s">
        <v>8</v>
      </c>
      <c r="H4765" t="s">
        <v>1229</v>
      </c>
      <c r="J4765" t="s">
        <v>27054</v>
      </c>
      <c r="K4765" t="s">
        <v>22291</v>
      </c>
      <c r="L4765" t="s">
        <v>22291</v>
      </c>
      <c r="M4765" t="s">
        <v>22291</v>
      </c>
      <c r="N4765" t="str">
        <f t="shared" si="74"/>
        <v>OK</v>
      </c>
      <c r="O4765" t="str">
        <f>IF(OR(Table1_17[[#This Row],[amount]]&lt;$Y$8,Table1_17[[#This Row],[amount]]&gt;$Y$7),"Outlier","Normal")</f>
        <v>Normal</v>
      </c>
      <c r="P4765" t="str">
        <f>IF(OR(Table1_17[[#This Row],[missing_flag]]="Missing",Table1_17[[#This Row],[outlier_flag]]="Outliers"),"Review","Valid")</f>
        <v>Valid</v>
      </c>
    </row>
    <row r="4766" spans="1:16">
      <c r="A4766" t="s">
        <v>11016</v>
      </c>
      <c r="B4766" s="1">
        <v>44738</v>
      </c>
      <c r="C4766">
        <v>-49911.35</v>
      </c>
      <c r="D4766" t="s">
        <v>1478</v>
      </c>
      <c r="E4766" t="s">
        <v>1534</v>
      </c>
      <c r="F4766" t="s">
        <v>271</v>
      </c>
      <c r="G4766" t="s">
        <v>13</v>
      </c>
      <c r="I4766" t="s">
        <v>61</v>
      </c>
      <c r="J4766" t="s">
        <v>27055</v>
      </c>
      <c r="K4766" t="s">
        <v>22291</v>
      </c>
      <c r="L4766" t="s">
        <v>22291</v>
      </c>
      <c r="M4766" t="s">
        <v>22291</v>
      </c>
      <c r="N4766" t="str">
        <f t="shared" si="74"/>
        <v>OK</v>
      </c>
      <c r="O4766" t="str">
        <f>IF(OR(Table1_17[[#This Row],[amount]]&lt;$Y$8,Table1_17[[#This Row],[amount]]&gt;$Y$7),"Outlier","Normal")</f>
        <v>Normal</v>
      </c>
      <c r="P4766" t="str">
        <f>IF(OR(Table1_17[[#This Row],[missing_flag]]="Missing",Table1_17[[#This Row],[outlier_flag]]="Outliers"),"Review","Valid")</f>
        <v>Valid</v>
      </c>
    </row>
    <row r="4767" spans="1:16">
      <c r="A4767" t="s">
        <v>11018</v>
      </c>
      <c r="B4767" s="1">
        <v>45228</v>
      </c>
      <c r="C4767">
        <v>250248.6</v>
      </c>
      <c r="D4767" t="s">
        <v>1483</v>
      </c>
      <c r="E4767" t="s">
        <v>1487</v>
      </c>
      <c r="F4767" t="s">
        <v>271</v>
      </c>
      <c r="G4767" t="s">
        <v>29</v>
      </c>
      <c r="H4767" t="s">
        <v>1343</v>
      </c>
      <c r="J4767" t="s">
        <v>27056</v>
      </c>
      <c r="K4767" t="s">
        <v>22291</v>
      </c>
      <c r="L4767" t="s">
        <v>22291</v>
      </c>
      <c r="M4767" t="s">
        <v>22291</v>
      </c>
      <c r="N4767" t="str">
        <f t="shared" si="74"/>
        <v>OK</v>
      </c>
      <c r="O4767" t="str">
        <f>IF(OR(Table1_17[[#This Row],[amount]]&lt;$Y$8,Table1_17[[#This Row],[amount]]&gt;$Y$7),"Outlier","Normal")</f>
        <v>Normal</v>
      </c>
      <c r="P4767" t="str">
        <f>IF(OR(Table1_17[[#This Row],[missing_flag]]="Missing",Table1_17[[#This Row],[outlier_flag]]="Outliers"),"Review","Valid")</f>
        <v>Valid</v>
      </c>
    </row>
    <row r="4768" spans="1:16">
      <c r="A4768" t="s">
        <v>11020</v>
      </c>
      <c r="B4768" s="1">
        <v>44918</v>
      </c>
      <c r="C4768">
        <v>-57461.77</v>
      </c>
      <c r="D4768" t="s">
        <v>1478</v>
      </c>
      <c r="E4768" t="s">
        <v>7</v>
      </c>
      <c r="F4768" t="s">
        <v>264</v>
      </c>
      <c r="G4768" t="s">
        <v>29</v>
      </c>
      <c r="I4768" t="s">
        <v>240</v>
      </c>
      <c r="J4768" t="s">
        <v>27057</v>
      </c>
      <c r="K4768" t="s">
        <v>22291</v>
      </c>
      <c r="L4768" t="s">
        <v>22291</v>
      </c>
      <c r="M4768" t="s">
        <v>22291</v>
      </c>
      <c r="N4768" t="str">
        <f t="shared" si="74"/>
        <v>OK</v>
      </c>
      <c r="O4768" t="str">
        <f>IF(OR(Table1_17[[#This Row],[amount]]&lt;$Y$8,Table1_17[[#This Row],[amount]]&gt;$Y$7),"Outlier","Normal")</f>
        <v>Normal</v>
      </c>
      <c r="P4768" t="str">
        <f>IF(OR(Table1_17[[#This Row],[missing_flag]]="Missing",Table1_17[[#This Row],[outlier_flag]]="Outliers"),"Review","Valid")</f>
        <v>Valid</v>
      </c>
    </row>
    <row r="4769" spans="1:16">
      <c r="A4769" t="s">
        <v>11022</v>
      </c>
      <c r="B4769" s="1">
        <v>45188</v>
      </c>
      <c r="C4769">
        <v>192820.64</v>
      </c>
      <c r="D4769" t="s">
        <v>1483</v>
      </c>
      <c r="E4769" t="s">
        <v>1484</v>
      </c>
      <c r="F4769" t="s">
        <v>264</v>
      </c>
      <c r="G4769" t="s">
        <v>13</v>
      </c>
      <c r="H4769" t="s">
        <v>722</v>
      </c>
      <c r="J4769" t="s">
        <v>27058</v>
      </c>
      <c r="K4769" t="s">
        <v>22291</v>
      </c>
      <c r="L4769" t="s">
        <v>22291</v>
      </c>
      <c r="M4769" t="s">
        <v>22291</v>
      </c>
      <c r="N4769" t="str">
        <f t="shared" si="74"/>
        <v>OK</v>
      </c>
      <c r="O4769" t="str">
        <f>IF(OR(Table1_17[[#This Row],[amount]]&lt;$Y$8,Table1_17[[#This Row],[amount]]&gt;$Y$7),"Outlier","Normal")</f>
        <v>Normal</v>
      </c>
      <c r="P4769" t="str">
        <f>IF(OR(Table1_17[[#This Row],[missing_flag]]="Missing",Table1_17[[#This Row],[outlier_flag]]="Outliers"),"Review","Valid")</f>
        <v>Valid</v>
      </c>
    </row>
    <row r="4770" spans="1:16">
      <c r="A4770" t="s">
        <v>11024</v>
      </c>
      <c r="B4770" s="1">
        <v>45244</v>
      </c>
      <c r="C4770">
        <v>190797.82</v>
      </c>
      <c r="D4770" t="s">
        <v>1483</v>
      </c>
      <c r="E4770" t="s">
        <v>1499</v>
      </c>
      <c r="F4770" t="s">
        <v>264</v>
      </c>
      <c r="G4770" t="s">
        <v>29</v>
      </c>
      <c r="H4770" t="s">
        <v>1311</v>
      </c>
      <c r="J4770" t="s">
        <v>27059</v>
      </c>
      <c r="K4770" t="s">
        <v>22291</v>
      </c>
      <c r="L4770" t="s">
        <v>22291</v>
      </c>
      <c r="M4770" t="s">
        <v>22291</v>
      </c>
      <c r="N4770" t="str">
        <f t="shared" si="74"/>
        <v>OK</v>
      </c>
      <c r="O4770" t="str">
        <f>IF(OR(Table1_17[[#This Row],[amount]]&lt;$Y$8,Table1_17[[#This Row],[amount]]&gt;$Y$7),"Outlier","Normal")</f>
        <v>Normal</v>
      </c>
      <c r="P4770" t="str">
        <f>IF(OR(Table1_17[[#This Row],[missing_flag]]="Missing",Table1_17[[#This Row],[outlier_flag]]="Outliers"),"Review","Valid")</f>
        <v>Valid</v>
      </c>
    </row>
    <row r="4771" spans="1:16">
      <c r="A4771" t="s">
        <v>11026</v>
      </c>
      <c r="B4771" s="1">
        <v>44833</v>
      </c>
      <c r="C4771">
        <v>-83046.320000000007</v>
      </c>
      <c r="D4771" t="s">
        <v>1478</v>
      </c>
      <c r="E4771" t="s">
        <v>1509</v>
      </c>
      <c r="F4771" t="s">
        <v>268</v>
      </c>
      <c r="G4771" t="s">
        <v>13</v>
      </c>
      <c r="I4771" t="s">
        <v>211</v>
      </c>
      <c r="J4771" t="s">
        <v>27060</v>
      </c>
      <c r="K4771" t="s">
        <v>22291</v>
      </c>
      <c r="L4771" t="s">
        <v>22291</v>
      </c>
      <c r="M4771" t="s">
        <v>22291</v>
      </c>
      <c r="N4771" t="str">
        <f t="shared" si="74"/>
        <v>OK</v>
      </c>
      <c r="O4771" t="str">
        <f>IF(OR(Table1_17[[#This Row],[amount]]&lt;$Y$8,Table1_17[[#This Row],[amount]]&gt;$Y$7),"Outlier","Normal")</f>
        <v>Normal</v>
      </c>
      <c r="P4771" t="str">
        <f>IF(OR(Table1_17[[#This Row],[missing_flag]]="Missing",Table1_17[[#This Row],[outlier_flag]]="Outliers"),"Review","Valid")</f>
        <v>Valid</v>
      </c>
    </row>
    <row r="4772" spans="1:16">
      <c r="A4772" t="s">
        <v>11028</v>
      </c>
      <c r="B4772" s="1">
        <v>44591</v>
      </c>
      <c r="C4772">
        <v>121643.79</v>
      </c>
      <c r="D4772" t="s">
        <v>1483</v>
      </c>
      <c r="E4772" t="s">
        <v>1484</v>
      </c>
      <c r="F4772" t="s">
        <v>264</v>
      </c>
      <c r="G4772" t="s">
        <v>29</v>
      </c>
      <c r="H4772" t="s">
        <v>836</v>
      </c>
      <c r="J4772" t="s">
        <v>27061</v>
      </c>
      <c r="K4772" t="s">
        <v>22291</v>
      </c>
      <c r="L4772" t="s">
        <v>22291</v>
      </c>
      <c r="M4772" t="s">
        <v>22291</v>
      </c>
      <c r="N4772" t="str">
        <f t="shared" si="74"/>
        <v>OK</v>
      </c>
      <c r="O4772" t="str">
        <f>IF(OR(Table1_17[[#This Row],[amount]]&lt;$Y$8,Table1_17[[#This Row],[amount]]&gt;$Y$7),"Outlier","Normal")</f>
        <v>Normal</v>
      </c>
      <c r="P4772" t="str">
        <f>IF(OR(Table1_17[[#This Row],[missing_flag]]="Missing",Table1_17[[#This Row],[outlier_flag]]="Outliers"),"Review","Valid")</f>
        <v>Valid</v>
      </c>
    </row>
    <row r="4773" spans="1:16">
      <c r="A4773" t="s">
        <v>11030</v>
      </c>
      <c r="B4773" s="1">
        <v>45257</v>
      </c>
      <c r="C4773">
        <v>97288.39</v>
      </c>
      <c r="D4773" t="s">
        <v>1483</v>
      </c>
      <c r="E4773" t="s">
        <v>1499</v>
      </c>
      <c r="F4773" t="s">
        <v>268</v>
      </c>
      <c r="G4773" t="s">
        <v>8</v>
      </c>
      <c r="H4773" t="s">
        <v>1119</v>
      </c>
      <c r="J4773" t="s">
        <v>27062</v>
      </c>
      <c r="K4773" t="s">
        <v>22291</v>
      </c>
      <c r="L4773" t="s">
        <v>22291</v>
      </c>
      <c r="M4773" t="s">
        <v>22291</v>
      </c>
      <c r="N4773" t="str">
        <f t="shared" si="74"/>
        <v>OK</v>
      </c>
      <c r="O4773" t="str">
        <f>IF(OR(Table1_17[[#This Row],[amount]]&lt;$Y$8,Table1_17[[#This Row],[amount]]&gt;$Y$7),"Outlier","Normal")</f>
        <v>Normal</v>
      </c>
      <c r="P4773" t="str">
        <f>IF(OR(Table1_17[[#This Row],[missing_flag]]="Missing",Table1_17[[#This Row],[outlier_flag]]="Outliers"),"Review","Valid")</f>
        <v>Valid</v>
      </c>
    </row>
    <row r="4774" spans="1:16">
      <c r="A4774" t="s">
        <v>11032</v>
      </c>
      <c r="B4774" s="1">
        <v>45168</v>
      </c>
      <c r="C4774">
        <v>215028.43</v>
      </c>
      <c r="D4774" t="s">
        <v>1483</v>
      </c>
      <c r="E4774" t="s">
        <v>1499</v>
      </c>
      <c r="F4774" t="s">
        <v>271</v>
      </c>
      <c r="G4774" t="s">
        <v>17</v>
      </c>
      <c r="H4774" t="s">
        <v>1039</v>
      </c>
      <c r="J4774" t="s">
        <v>27063</v>
      </c>
      <c r="K4774" t="s">
        <v>22291</v>
      </c>
      <c r="L4774" t="s">
        <v>22291</v>
      </c>
      <c r="M4774" t="s">
        <v>22291</v>
      </c>
      <c r="N4774" t="str">
        <f t="shared" si="74"/>
        <v>OK</v>
      </c>
      <c r="O4774" t="str">
        <f>IF(OR(Table1_17[[#This Row],[amount]]&lt;$Y$8,Table1_17[[#This Row],[amount]]&gt;$Y$7),"Outlier","Normal")</f>
        <v>Normal</v>
      </c>
      <c r="P4774" t="str">
        <f>IF(OR(Table1_17[[#This Row],[missing_flag]]="Missing",Table1_17[[#This Row],[outlier_flag]]="Outliers"),"Review","Valid")</f>
        <v>Valid</v>
      </c>
    </row>
    <row r="4775" spans="1:16">
      <c r="A4775" t="s">
        <v>11034</v>
      </c>
      <c r="B4775" s="1">
        <v>45271</v>
      </c>
      <c r="C4775">
        <v>-2000</v>
      </c>
      <c r="D4775" t="s">
        <v>1478</v>
      </c>
      <c r="E4775" t="s">
        <v>20</v>
      </c>
      <c r="F4775" t="s">
        <v>271</v>
      </c>
      <c r="G4775" t="s">
        <v>17</v>
      </c>
      <c r="I4775" t="s">
        <v>27</v>
      </c>
      <c r="J4775" t="s">
        <v>27064</v>
      </c>
      <c r="K4775" t="s">
        <v>22291</v>
      </c>
      <c r="L4775" t="s">
        <v>22291</v>
      </c>
      <c r="M4775" t="s">
        <v>22291</v>
      </c>
      <c r="N4775" t="str">
        <f t="shared" si="74"/>
        <v>OK</v>
      </c>
      <c r="O4775" t="str">
        <f>IF(OR(Table1_17[[#This Row],[amount]]&lt;$Y$8,Table1_17[[#This Row],[amount]]&gt;$Y$7),"Outlier","Normal")</f>
        <v>Normal</v>
      </c>
      <c r="P4775" t="str">
        <f>IF(OR(Table1_17[[#This Row],[missing_flag]]="Missing",Table1_17[[#This Row],[outlier_flag]]="Outliers"),"Review","Valid")</f>
        <v>Valid</v>
      </c>
    </row>
    <row r="4776" spans="1:16">
      <c r="A4776" t="s">
        <v>11036</v>
      </c>
      <c r="B4776" s="1">
        <v>45140</v>
      </c>
      <c r="C4776">
        <v>63677.78</v>
      </c>
      <c r="D4776" t="s">
        <v>1483</v>
      </c>
      <c r="E4776" t="s">
        <v>1484</v>
      </c>
      <c r="F4776" t="s">
        <v>268</v>
      </c>
      <c r="G4776" t="s">
        <v>17</v>
      </c>
      <c r="H4776" t="s">
        <v>983</v>
      </c>
      <c r="J4776" t="s">
        <v>27065</v>
      </c>
      <c r="K4776" t="s">
        <v>22291</v>
      </c>
      <c r="L4776" t="s">
        <v>22291</v>
      </c>
      <c r="M4776" t="s">
        <v>22291</v>
      </c>
      <c r="N4776" t="str">
        <f t="shared" si="74"/>
        <v>OK</v>
      </c>
      <c r="O4776" t="str">
        <f>IF(OR(Table1_17[[#This Row],[amount]]&lt;$Y$8,Table1_17[[#This Row],[amount]]&gt;$Y$7),"Outlier","Normal")</f>
        <v>Normal</v>
      </c>
      <c r="P4776" t="str">
        <f>IF(OR(Table1_17[[#This Row],[missing_flag]]="Missing",Table1_17[[#This Row],[outlier_flag]]="Outliers"),"Review","Valid")</f>
        <v>Valid</v>
      </c>
    </row>
    <row r="4777" spans="1:16">
      <c r="A4777" t="s">
        <v>11038</v>
      </c>
      <c r="B4777" s="1">
        <v>45098</v>
      </c>
      <c r="C4777">
        <v>-34533.86</v>
      </c>
      <c r="D4777" t="s">
        <v>1478</v>
      </c>
      <c r="E4777" t="s">
        <v>1534</v>
      </c>
      <c r="F4777" t="s">
        <v>271</v>
      </c>
      <c r="G4777" t="s">
        <v>29</v>
      </c>
      <c r="I4777" t="s">
        <v>14</v>
      </c>
      <c r="J4777" t="s">
        <v>27066</v>
      </c>
      <c r="K4777" t="s">
        <v>22291</v>
      </c>
      <c r="L4777" t="s">
        <v>22291</v>
      </c>
      <c r="M4777" t="s">
        <v>22291</v>
      </c>
      <c r="N4777" t="str">
        <f t="shared" si="74"/>
        <v>OK</v>
      </c>
      <c r="O4777" t="str">
        <f>IF(OR(Table1_17[[#This Row],[amount]]&lt;$Y$8,Table1_17[[#This Row],[amount]]&gt;$Y$7),"Outlier","Normal")</f>
        <v>Normal</v>
      </c>
      <c r="P4777" t="str">
        <f>IF(OR(Table1_17[[#This Row],[missing_flag]]="Missing",Table1_17[[#This Row],[outlier_flag]]="Outliers"),"Review","Valid")</f>
        <v>Valid</v>
      </c>
    </row>
    <row r="4778" spans="1:16">
      <c r="A4778" t="s">
        <v>11040</v>
      </c>
      <c r="B4778" s="1">
        <v>44834</v>
      </c>
      <c r="C4778">
        <v>269729.98</v>
      </c>
      <c r="D4778" t="s">
        <v>1483</v>
      </c>
      <c r="E4778" t="s">
        <v>1487</v>
      </c>
      <c r="F4778" t="s">
        <v>271</v>
      </c>
      <c r="G4778" t="s">
        <v>8</v>
      </c>
      <c r="H4778" t="s">
        <v>1135</v>
      </c>
      <c r="J4778" t="s">
        <v>27067</v>
      </c>
      <c r="K4778" t="s">
        <v>22291</v>
      </c>
      <c r="L4778" t="s">
        <v>22291</v>
      </c>
      <c r="M4778" t="s">
        <v>22291</v>
      </c>
      <c r="N4778" t="str">
        <f t="shared" si="74"/>
        <v>OK</v>
      </c>
      <c r="O4778" t="str">
        <f>IF(OR(Table1_17[[#This Row],[amount]]&lt;$Y$8,Table1_17[[#This Row],[amount]]&gt;$Y$7),"Outlier","Normal")</f>
        <v>Normal</v>
      </c>
      <c r="P4778" t="str">
        <f>IF(OR(Table1_17[[#This Row],[missing_flag]]="Missing",Table1_17[[#This Row],[outlier_flag]]="Outliers"),"Review","Valid")</f>
        <v>Valid</v>
      </c>
    </row>
    <row r="4779" spans="1:16">
      <c r="A4779" t="s">
        <v>11042</v>
      </c>
      <c r="B4779" s="1">
        <v>44851</v>
      </c>
      <c r="C4779">
        <v>193106.65</v>
      </c>
      <c r="D4779" t="s">
        <v>1483</v>
      </c>
      <c r="E4779" t="s">
        <v>1499</v>
      </c>
      <c r="F4779" t="s">
        <v>264</v>
      </c>
      <c r="G4779" t="s">
        <v>8</v>
      </c>
      <c r="H4779" t="s">
        <v>1213</v>
      </c>
      <c r="J4779" t="s">
        <v>27068</v>
      </c>
      <c r="K4779" t="s">
        <v>22291</v>
      </c>
      <c r="L4779" t="s">
        <v>22291</v>
      </c>
      <c r="M4779" t="s">
        <v>22291</v>
      </c>
      <c r="N4779" t="str">
        <f t="shared" si="74"/>
        <v>OK</v>
      </c>
      <c r="O4779" t="str">
        <f>IF(OR(Table1_17[[#This Row],[amount]]&lt;$Y$8,Table1_17[[#This Row],[amount]]&gt;$Y$7),"Outlier","Normal")</f>
        <v>Normal</v>
      </c>
      <c r="P4779" t="str">
        <f>IF(OR(Table1_17[[#This Row],[missing_flag]]="Missing",Table1_17[[#This Row],[outlier_flag]]="Outliers"),"Review","Valid")</f>
        <v>Valid</v>
      </c>
    </row>
    <row r="4780" spans="1:16">
      <c r="A4780" t="s">
        <v>11044</v>
      </c>
      <c r="B4780" s="1">
        <v>44675</v>
      </c>
      <c r="C4780">
        <v>149552</v>
      </c>
      <c r="D4780" t="s">
        <v>1483</v>
      </c>
      <c r="E4780" t="s">
        <v>1499</v>
      </c>
      <c r="F4780" t="s">
        <v>264</v>
      </c>
      <c r="G4780" t="s">
        <v>13</v>
      </c>
      <c r="H4780" t="s">
        <v>1077</v>
      </c>
      <c r="J4780" t="s">
        <v>27069</v>
      </c>
      <c r="K4780" t="s">
        <v>22291</v>
      </c>
      <c r="L4780" t="s">
        <v>22291</v>
      </c>
      <c r="M4780" t="s">
        <v>22291</v>
      </c>
      <c r="N4780" t="str">
        <f t="shared" si="74"/>
        <v>OK</v>
      </c>
      <c r="O4780" t="str">
        <f>IF(OR(Table1_17[[#This Row],[amount]]&lt;$Y$8,Table1_17[[#This Row],[amount]]&gt;$Y$7),"Outlier","Normal")</f>
        <v>Normal</v>
      </c>
      <c r="P4780" t="str">
        <f>IF(OR(Table1_17[[#This Row],[missing_flag]]="Missing",Table1_17[[#This Row],[outlier_flag]]="Outliers"),"Review","Valid")</f>
        <v>Valid</v>
      </c>
    </row>
    <row r="4781" spans="1:16">
      <c r="A4781" t="s">
        <v>11046</v>
      </c>
      <c r="B4781" s="1">
        <v>44716</v>
      </c>
      <c r="C4781">
        <v>240983.39</v>
      </c>
      <c r="D4781" t="s">
        <v>1483</v>
      </c>
      <c r="E4781" t="s">
        <v>1484</v>
      </c>
      <c r="F4781" t="s">
        <v>264</v>
      </c>
      <c r="G4781" t="s">
        <v>13</v>
      </c>
      <c r="H4781" t="s">
        <v>1009</v>
      </c>
      <c r="J4781" t="s">
        <v>27070</v>
      </c>
      <c r="K4781" t="s">
        <v>22291</v>
      </c>
      <c r="L4781" t="s">
        <v>22291</v>
      </c>
      <c r="M4781" t="s">
        <v>22291</v>
      </c>
      <c r="N4781" t="str">
        <f t="shared" si="74"/>
        <v>OK</v>
      </c>
      <c r="O4781" t="str">
        <f>IF(OR(Table1_17[[#This Row],[amount]]&lt;$Y$8,Table1_17[[#This Row],[amount]]&gt;$Y$7),"Outlier","Normal")</f>
        <v>Normal</v>
      </c>
      <c r="P4781" t="str">
        <f>IF(OR(Table1_17[[#This Row],[missing_flag]]="Missing",Table1_17[[#This Row],[outlier_flag]]="Outliers"),"Review","Valid")</f>
        <v>Valid</v>
      </c>
    </row>
    <row r="4782" spans="1:16">
      <c r="A4782" t="s">
        <v>11048</v>
      </c>
      <c r="B4782" s="1">
        <v>44575</v>
      </c>
      <c r="C4782">
        <v>86414.51</v>
      </c>
      <c r="D4782" t="s">
        <v>1483</v>
      </c>
      <c r="E4782" t="s">
        <v>1487</v>
      </c>
      <c r="F4782" t="s">
        <v>268</v>
      </c>
      <c r="G4782" t="s">
        <v>29</v>
      </c>
      <c r="H4782" t="s">
        <v>1131</v>
      </c>
      <c r="J4782" t="s">
        <v>27071</v>
      </c>
      <c r="K4782" t="s">
        <v>22291</v>
      </c>
      <c r="L4782" t="s">
        <v>22291</v>
      </c>
      <c r="M4782" t="s">
        <v>22291</v>
      </c>
      <c r="N4782" t="str">
        <f t="shared" si="74"/>
        <v>OK</v>
      </c>
      <c r="O4782" t="str">
        <f>IF(OR(Table1_17[[#This Row],[amount]]&lt;$Y$8,Table1_17[[#This Row],[amount]]&gt;$Y$7),"Outlier","Normal")</f>
        <v>Normal</v>
      </c>
      <c r="P4782" t="str">
        <f>IF(OR(Table1_17[[#This Row],[missing_flag]]="Missing",Table1_17[[#This Row],[outlier_flag]]="Outliers"),"Review","Valid")</f>
        <v>Valid</v>
      </c>
    </row>
    <row r="4783" spans="1:16">
      <c r="A4783" t="s">
        <v>11050</v>
      </c>
      <c r="B4783" s="1">
        <v>44904</v>
      </c>
      <c r="C4783">
        <v>190638.24</v>
      </c>
      <c r="D4783" t="s">
        <v>1483</v>
      </c>
      <c r="E4783" t="s">
        <v>1499</v>
      </c>
      <c r="F4783" t="s">
        <v>268</v>
      </c>
      <c r="G4783" t="s">
        <v>29</v>
      </c>
      <c r="H4783" t="s">
        <v>1411</v>
      </c>
      <c r="J4783" t="s">
        <v>27072</v>
      </c>
      <c r="K4783" t="s">
        <v>22291</v>
      </c>
      <c r="L4783" t="s">
        <v>22291</v>
      </c>
      <c r="M4783" t="s">
        <v>22291</v>
      </c>
      <c r="N4783" t="str">
        <f t="shared" si="74"/>
        <v>OK</v>
      </c>
      <c r="O4783" t="str">
        <f>IF(OR(Table1_17[[#This Row],[amount]]&lt;$Y$8,Table1_17[[#This Row],[amount]]&gt;$Y$7),"Outlier","Normal")</f>
        <v>Normal</v>
      </c>
      <c r="P4783" t="str">
        <f>IF(OR(Table1_17[[#This Row],[missing_flag]]="Missing",Table1_17[[#This Row],[outlier_flag]]="Outliers"),"Review","Valid")</f>
        <v>Valid</v>
      </c>
    </row>
    <row r="4784" spans="1:16">
      <c r="A4784" t="s">
        <v>11052</v>
      </c>
      <c r="B4784" s="1">
        <v>44992</v>
      </c>
      <c r="C4784">
        <v>-49735.199999999997</v>
      </c>
      <c r="D4784" t="s">
        <v>1478</v>
      </c>
      <c r="E4784" t="s">
        <v>36</v>
      </c>
      <c r="F4784" t="s">
        <v>264</v>
      </c>
      <c r="G4784" t="s">
        <v>13</v>
      </c>
      <c r="I4784" t="s">
        <v>244</v>
      </c>
      <c r="J4784" t="s">
        <v>27073</v>
      </c>
      <c r="K4784" t="s">
        <v>22291</v>
      </c>
      <c r="L4784" t="s">
        <v>22291</v>
      </c>
      <c r="M4784" t="s">
        <v>22291</v>
      </c>
      <c r="N4784" t="str">
        <f t="shared" si="74"/>
        <v>OK</v>
      </c>
      <c r="O4784" t="str">
        <f>IF(OR(Table1_17[[#This Row],[amount]]&lt;$Y$8,Table1_17[[#This Row],[amount]]&gt;$Y$7),"Outlier","Normal")</f>
        <v>Normal</v>
      </c>
      <c r="P4784" t="str">
        <f>IF(OR(Table1_17[[#This Row],[missing_flag]]="Missing",Table1_17[[#This Row],[outlier_flag]]="Outliers"),"Review","Valid")</f>
        <v>Valid</v>
      </c>
    </row>
    <row r="4785" spans="1:16">
      <c r="A4785" t="s">
        <v>11054</v>
      </c>
      <c r="B4785" s="1">
        <v>45169</v>
      </c>
      <c r="C4785">
        <v>-46027.97</v>
      </c>
      <c r="D4785" t="s">
        <v>1478</v>
      </c>
      <c r="E4785" t="s">
        <v>1509</v>
      </c>
      <c r="F4785" t="s">
        <v>268</v>
      </c>
      <c r="G4785" t="s">
        <v>17</v>
      </c>
      <c r="I4785" t="s">
        <v>153</v>
      </c>
      <c r="J4785" t="s">
        <v>27074</v>
      </c>
      <c r="K4785" t="s">
        <v>22291</v>
      </c>
      <c r="L4785" t="s">
        <v>22291</v>
      </c>
      <c r="M4785" t="s">
        <v>22291</v>
      </c>
      <c r="N4785" t="str">
        <f t="shared" si="74"/>
        <v>OK</v>
      </c>
      <c r="O4785" t="str">
        <f>IF(OR(Table1_17[[#This Row],[amount]]&lt;$Y$8,Table1_17[[#This Row],[amount]]&gt;$Y$7),"Outlier","Normal")</f>
        <v>Normal</v>
      </c>
      <c r="P4785" t="str">
        <f>IF(OR(Table1_17[[#This Row],[missing_flag]]="Missing",Table1_17[[#This Row],[outlier_flag]]="Outliers"),"Review","Valid")</f>
        <v>Valid</v>
      </c>
    </row>
    <row r="4786" spans="1:16">
      <c r="A4786" t="s">
        <v>11056</v>
      </c>
      <c r="B4786" s="1">
        <v>44713</v>
      </c>
      <c r="C4786">
        <v>188078.5</v>
      </c>
      <c r="D4786" t="s">
        <v>1483</v>
      </c>
      <c r="E4786" t="s">
        <v>1499</v>
      </c>
      <c r="F4786" t="s">
        <v>264</v>
      </c>
      <c r="G4786" t="s">
        <v>29</v>
      </c>
      <c r="H4786" t="s">
        <v>898</v>
      </c>
      <c r="J4786" t="s">
        <v>27075</v>
      </c>
      <c r="K4786" t="s">
        <v>22291</v>
      </c>
      <c r="L4786" t="s">
        <v>22291</v>
      </c>
      <c r="M4786" t="s">
        <v>22291</v>
      </c>
      <c r="N4786" t="str">
        <f t="shared" si="74"/>
        <v>OK</v>
      </c>
      <c r="O4786" t="str">
        <f>IF(OR(Table1_17[[#This Row],[amount]]&lt;$Y$8,Table1_17[[#This Row],[amount]]&gt;$Y$7),"Outlier","Normal")</f>
        <v>Normal</v>
      </c>
      <c r="P4786" t="str">
        <f>IF(OR(Table1_17[[#This Row],[missing_flag]]="Missing",Table1_17[[#This Row],[outlier_flag]]="Outliers"),"Review","Valid")</f>
        <v>Valid</v>
      </c>
    </row>
    <row r="4787" spans="1:16">
      <c r="A4787" t="s">
        <v>11058</v>
      </c>
      <c r="B4787" s="1">
        <v>45259</v>
      </c>
      <c r="C4787">
        <v>-65157.99</v>
      </c>
      <c r="D4787" t="s">
        <v>1478</v>
      </c>
      <c r="E4787" t="s">
        <v>36</v>
      </c>
      <c r="F4787" t="s">
        <v>268</v>
      </c>
      <c r="G4787" t="s">
        <v>13</v>
      </c>
      <c r="I4787" t="s">
        <v>187</v>
      </c>
      <c r="J4787" t="s">
        <v>27076</v>
      </c>
      <c r="K4787" t="s">
        <v>22291</v>
      </c>
      <c r="L4787" t="s">
        <v>22291</v>
      </c>
      <c r="M4787" t="s">
        <v>22291</v>
      </c>
      <c r="N4787" t="str">
        <f t="shared" si="74"/>
        <v>OK</v>
      </c>
      <c r="O4787" t="str">
        <f>IF(OR(Table1_17[[#This Row],[amount]]&lt;$Y$8,Table1_17[[#This Row],[amount]]&gt;$Y$7),"Outlier","Normal")</f>
        <v>Normal</v>
      </c>
      <c r="P4787" t="str">
        <f>IF(OR(Table1_17[[#This Row],[missing_flag]]="Missing",Table1_17[[#This Row],[outlier_flag]]="Outliers"),"Review","Valid")</f>
        <v>Valid</v>
      </c>
    </row>
    <row r="4788" spans="1:16">
      <c r="A4788" t="s">
        <v>11060</v>
      </c>
      <c r="B4788" s="1">
        <v>44816</v>
      </c>
      <c r="C4788">
        <v>-39137.519999999997</v>
      </c>
      <c r="D4788" t="s">
        <v>1478</v>
      </c>
      <c r="E4788" t="s">
        <v>1496</v>
      </c>
      <c r="F4788" t="s">
        <v>264</v>
      </c>
      <c r="G4788" t="s">
        <v>17</v>
      </c>
      <c r="I4788" t="s">
        <v>41</v>
      </c>
      <c r="J4788" t="s">
        <v>27077</v>
      </c>
      <c r="K4788" t="s">
        <v>22291</v>
      </c>
      <c r="L4788" t="s">
        <v>22291</v>
      </c>
      <c r="M4788" t="s">
        <v>22291</v>
      </c>
      <c r="N4788" t="str">
        <f t="shared" si="74"/>
        <v>OK</v>
      </c>
      <c r="O4788" t="str">
        <f>IF(OR(Table1_17[[#This Row],[amount]]&lt;$Y$8,Table1_17[[#This Row],[amount]]&gt;$Y$7),"Outlier","Normal")</f>
        <v>Normal</v>
      </c>
      <c r="P4788" t="str">
        <f>IF(OR(Table1_17[[#This Row],[missing_flag]]="Missing",Table1_17[[#This Row],[outlier_flag]]="Outliers"),"Review","Valid")</f>
        <v>Valid</v>
      </c>
    </row>
    <row r="4789" spans="1:16">
      <c r="A4789" t="s">
        <v>11062</v>
      </c>
      <c r="B4789" s="1">
        <v>45155</v>
      </c>
      <c r="C4789">
        <v>-4149.99</v>
      </c>
      <c r="D4789" t="s">
        <v>1478</v>
      </c>
      <c r="E4789" t="s">
        <v>1509</v>
      </c>
      <c r="F4789" t="s">
        <v>268</v>
      </c>
      <c r="G4789" t="s">
        <v>17</v>
      </c>
      <c r="I4789" t="s">
        <v>99</v>
      </c>
      <c r="J4789" t="s">
        <v>27078</v>
      </c>
      <c r="K4789" t="s">
        <v>22291</v>
      </c>
      <c r="L4789" t="s">
        <v>22291</v>
      </c>
      <c r="M4789" t="s">
        <v>22291</v>
      </c>
      <c r="N4789" t="str">
        <f t="shared" si="74"/>
        <v>OK</v>
      </c>
      <c r="O4789" t="str">
        <f>IF(OR(Table1_17[[#This Row],[amount]]&lt;$Y$8,Table1_17[[#This Row],[amount]]&gt;$Y$7),"Outlier","Normal")</f>
        <v>Normal</v>
      </c>
      <c r="P4789" t="str">
        <f>IF(OR(Table1_17[[#This Row],[missing_flag]]="Missing",Table1_17[[#This Row],[outlier_flag]]="Outliers"),"Review","Valid")</f>
        <v>Valid</v>
      </c>
    </row>
    <row r="4790" spans="1:16">
      <c r="A4790" t="s">
        <v>11064</v>
      </c>
      <c r="B4790" s="1">
        <v>44754</v>
      </c>
      <c r="C4790">
        <v>-48785.51</v>
      </c>
      <c r="D4790" t="s">
        <v>1478</v>
      </c>
      <c r="E4790" t="s">
        <v>1496</v>
      </c>
      <c r="F4790" t="s">
        <v>264</v>
      </c>
      <c r="G4790" t="s">
        <v>17</v>
      </c>
      <c r="I4790" t="s">
        <v>227</v>
      </c>
      <c r="J4790" t="s">
        <v>27079</v>
      </c>
      <c r="K4790" t="s">
        <v>22291</v>
      </c>
      <c r="L4790" t="s">
        <v>22291</v>
      </c>
      <c r="M4790" t="s">
        <v>22291</v>
      </c>
      <c r="N4790" t="str">
        <f t="shared" si="74"/>
        <v>OK</v>
      </c>
      <c r="O4790" t="str">
        <f>IF(OR(Table1_17[[#This Row],[amount]]&lt;$Y$8,Table1_17[[#This Row],[amount]]&gt;$Y$7),"Outlier","Normal")</f>
        <v>Normal</v>
      </c>
      <c r="P4790" t="str">
        <f>IF(OR(Table1_17[[#This Row],[missing_flag]]="Missing",Table1_17[[#This Row],[outlier_flag]]="Outliers"),"Review","Valid")</f>
        <v>Valid</v>
      </c>
    </row>
    <row r="4791" spans="1:16">
      <c r="A4791" t="s">
        <v>11066</v>
      </c>
      <c r="B4791" s="1">
        <v>44900</v>
      </c>
      <c r="C4791">
        <v>71163.91</v>
      </c>
      <c r="D4791" t="s">
        <v>1483</v>
      </c>
      <c r="E4791" t="s">
        <v>1499</v>
      </c>
      <c r="F4791" t="s">
        <v>264</v>
      </c>
      <c r="G4791" t="s">
        <v>8</v>
      </c>
      <c r="H4791" t="s">
        <v>900</v>
      </c>
      <c r="J4791" t="s">
        <v>27080</v>
      </c>
      <c r="K4791" t="s">
        <v>22291</v>
      </c>
      <c r="L4791" t="s">
        <v>22291</v>
      </c>
      <c r="M4791" t="s">
        <v>22291</v>
      </c>
      <c r="N4791" t="str">
        <f t="shared" si="74"/>
        <v>OK</v>
      </c>
      <c r="O4791" t="str">
        <f>IF(OR(Table1_17[[#This Row],[amount]]&lt;$Y$8,Table1_17[[#This Row],[amount]]&gt;$Y$7),"Outlier","Normal")</f>
        <v>Normal</v>
      </c>
      <c r="P4791" t="str">
        <f>IF(OR(Table1_17[[#This Row],[missing_flag]]="Missing",Table1_17[[#This Row],[outlier_flag]]="Outliers"),"Review","Valid")</f>
        <v>Valid</v>
      </c>
    </row>
    <row r="4792" spans="1:16">
      <c r="A4792" t="s">
        <v>11068</v>
      </c>
      <c r="B4792" s="1">
        <v>44813</v>
      </c>
      <c r="C4792">
        <v>165677.85</v>
      </c>
      <c r="D4792" t="s">
        <v>1483</v>
      </c>
      <c r="E4792" t="s">
        <v>1484</v>
      </c>
      <c r="F4792" t="s">
        <v>264</v>
      </c>
      <c r="G4792" t="s">
        <v>17</v>
      </c>
      <c r="H4792" t="s">
        <v>1077</v>
      </c>
      <c r="J4792" t="s">
        <v>27081</v>
      </c>
      <c r="K4792" t="s">
        <v>22291</v>
      </c>
      <c r="L4792" t="s">
        <v>22291</v>
      </c>
      <c r="M4792" t="s">
        <v>22291</v>
      </c>
      <c r="N4792" t="str">
        <f t="shared" si="74"/>
        <v>OK</v>
      </c>
      <c r="O4792" t="str">
        <f>IF(OR(Table1_17[[#This Row],[amount]]&lt;$Y$8,Table1_17[[#This Row],[amount]]&gt;$Y$7),"Outlier","Normal")</f>
        <v>Normal</v>
      </c>
      <c r="P4792" t="str">
        <f>IF(OR(Table1_17[[#This Row],[missing_flag]]="Missing",Table1_17[[#This Row],[outlier_flag]]="Outliers"),"Review","Valid")</f>
        <v>Valid</v>
      </c>
    </row>
    <row r="4793" spans="1:16">
      <c r="A4793" t="s">
        <v>11070</v>
      </c>
      <c r="B4793" s="1">
        <v>44664</v>
      </c>
      <c r="C4793">
        <v>22680.41</v>
      </c>
      <c r="D4793" t="s">
        <v>1924</v>
      </c>
      <c r="E4793" t="s">
        <v>1924</v>
      </c>
      <c r="F4793" t="s">
        <v>268</v>
      </c>
      <c r="G4793" t="s">
        <v>17</v>
      </c>
      <c r="J4793" t="s">
        <v>27082</v>
      </c>
      <c r="K4793" t="s">
        <v>22291</v>
      </c>
      <c r="L4793" t="s">
        <v>22291</v>
      </c>
      <c r="M4793" t="s">
        <v>22291</v>
      </c>
      <c r="N4793" t="str">
        <f t="shared" si="74"/>
        <v>OK</v>
      </c>
      <c r="O4793" t="str">
        <f>IF(OR(Table1_17[[#This Row],[amount]]&lt;$Y$8,Table1_17[[#This Row],[amount]]&gt;$Y$7),"Outlier","Normal")</f>
        <v>Normal</v>
      </c>
      <c r="P4793" t="str">
        <f>IF(OR(Table1_17[[#This Row],[missing_flag]]="Missing",Table1_17[[#This Row],[outlier_flag]]="Outliers"),"Review","Valid")</f>
        <v>Valid</v>
      </c>
    </row>
    <row r="4794" spans="1:16">
      <c r="A4794" t="s">
        <v>11072</v>
      </c>
      <c r="B4794" s="1">
        <v>44628</v>
      </c>
      <c r="C4794">
        <v>143244.94</v>
      </c>
      <c r="D4794" t="s">
        <v>1483</v>
      </c>
      <c r="E4794" t="s">
        <v>1484</v>
      </c>
      <c r="F4794" t="s">
        <v>264</v>
      </c>
      <c r="G4794" t="s">
        <v>17</v>
      </c>
      <c r="H4794" t="s">
        <v>1199</v>
      </c>
      <c r="J4794" t="s">
        <v>27083</v>
      </c>
      <c r="K4794" t="s">
        <v>22291</v>
      </c>
      <c r="L4794" t="s">
        <v>22291</v>
      </c>
      <c r="M4794" t="s">
        <v>22291</v>
      </c>
      <c r="N4794" t="str">
        <f t="shared" si="74"/>
        <v>OK</v>
      </c>
      <c r="O4794" t="str">
        <f>IF(OR(Table1_17[[#This Row],[amount]]&lt;$Y$8,Table1_17[[#This Row],[amount]]&gt;$Y$7),"Outlier","Normal")</f>
        <v>Normal</v>
      </c>
      <c r="P4794" t="str">
        <f>IF(OR(Table1_17[[#This Row],[missing_flag]]="Missing",Table1_17[[#This Row],[outlier_flag]]="Outliers"),"Review","Valid")</f>
        <v>Valid</v>
      </c>
    </row>
    <row r="4795" spans="1:16">
      <c r="A4795" t="s">
        <v>11074</v>
      </c>
      <c r="B4795" s="1">
        <v>44652</v>
      </c>
      <c r="C4795">
        <v>-60661.48</v>
      </c>
      <c r="D4795" t="s">
        <v>1478</v>
      </c>
      <c r="E4795" t="s">
        <v>1509</v>
      </c>
      <c r="F4795" t="s">
        <v>271</v>
      </c>
      <c r="G4795" t="s">
        <v>29</v>
      </c>
      <c r="I4795" t="s">
        <v>187</v>
      </c>
      <c r="J4795" t="s">
        <v>27084</v>
      </c>
      <c r="K4795" t="s">
        <v>22291</v>
      </c>
      <c r="L4795" t="s">
        <v>22291</v>
      </c>
      <c r="M4795" t="s">
        <v>22291</v>
      </c>
      <c r="N4795" t="str">
        <f t="shared" si="74"/>
        <v>OK</v>
      </c>
      <c r="O4795" t="str">
        <f>IF(OR(Table1_17[[#This Row],[amount]]&lt;$Y$8,Table1_17[[#This Row],[amount]]&gt;$Y$7),"Outlier","Normal")</f>
        <v>Normal</v>
      </c>
      <c r="P4795" t="str">
        <f>IF(OR(Table1_17[[#This Row],[missing_flag]]="Missing",Table1_17[[#This Row],[outlier_flag]]="Outliers"),"Review","Valid")</f>
        <v>Valid</v>
      </c>
    </row>
    <row r="4796" spans="1:16">
      <c r="A4796" t="s">
        <v>11076</v>
      </c>
      <c r="B4796" s="1">
        <v>45155</v>
      </c>
      <c r="C4796">
        <v>-30821.43</v>
      </c>
      <c r="D4796" t="s">
        <v>1478</v>
      </c>
      <c r="E4796" t="s">
        <v>7</v>
      </c>
      <c r="F4796" t="s">
        <v>264</v>
      </c>
      <c r="G4796" t="s">
        <v>17</v>
      </c>
      <c r="I4796" t="s">
        <v>163</v>
      </c>
      <c r="J4796" t="s">
        <v>27085</v>
      </c>
      <c r="K4796" t="s">
        <v>22291</v>
      </c>
      <c r="L4796" t="s">
        <v>22291</v>
      </c>
      <c r="M4796" t="s">
        <v>22291</v>
      </c>
      <c r="N4796" t="str">
        <f t="shared" si="74"/>
        <v>OK</v>
      </c>
      <c r="O4796" t="str">
        <f>IF(OR(Table1_17[[#This Row],[amount]]&lt;$Y$8,Table1_17[[#This Row],[amount]]&gt;$Y$7),"Outlier","Normal")</f>
        <v>Normal</v>
      </c>
      <c r="P4796" t="str">
        <f>IF(OR(Table1_17[[#This Row],[missing_flag]]="Missing",Table1_17[[#This Row],[outlier_flag]]="Outliers"),"Review","Valid")</f>
        <v>Valid</v>
      </c>
    </row>
    <row r="4797" spans="1:16">
      <c r="A4797" t="s">
        <v>11078</v>
      </c>
      <c r="B4797" s="1">
        <v>45288</v>
      </c>
      <c r="C4797">
        <v>-63138.25</v>
      </c>
      <c r="D4797" t="s">
        <v>1478</v>
      </c>
      <c r="E4797" t="s">
        <v>1509</v>
      </c>
      <c r="F4797" t="s">
        <v>268</v>
      </c>
      <c r="G4797" t="s">
        <v>8</v>
      </c>
      <c r="I4797" t="s">
        <v>169</v>
      </c>
      <c r="J4797" t="s">
        <v>27086</v>
      </c>
      <c r="K4797" t="s">
        <v>22291</v>
      </c>
      <c r="L4797" t="s">
        <v>22291</v>
      </c>
      <c r="M4797" t="s">
        <v>22291</v>
      </c>
      <c r="N4797" t="str">
        <f t="shared" si="74"/>
        <v>OK</v>
      </c>
      <c r="O4797" t="str">
        <f>IF(OR(Table1_17[[#This Row],[amount]]&lt;$Y$8,Table1_17[[#This Row],[amount]]&gt;$Y$7),"Outlier","Normal")</f>
        <v>Normal</v>
      </c>
      <c r="P4797" t="str">
        <f>IF(OR(Table1_17[[#This Row],[missing_flag]]="Missing",Table1_17[[#This Row],[outlier_flag]]="Outliers"),"Review","Valid")</f>
        <v>Valid</v>
      </c>
    </row>
    <row r="4798" spans="1:16">
      <c r="A4798" t="s">
        <v>11080</v>
      </c>
      <c r="B4798" s="1">
        <v>45169</v>
      </c>
      <c r="C4798">
        <v>-48800.85</v>
      </c>
      <c r="D4798" t="s">
        <v>1478</v>
      </c>
      <c r="E4798" t="s">
        <v>1509</v>
      </c>
      <c r="F4798" t="s">
        <v>268</v>
      </c>
      <c r="G4798" t="s">
        <v>13</v>
      </c>
      <c r="I4798" t="s">
        <v>179</v>
      </c>
      <c r="J4798" t="s">
        <v>27087</v>
      </c>
      <c r="K4798" t="s">
        <v>22291</v>
      </c>
      <c r="L4798" t="s">
        <v>22291</v>
      </c>
      <c r="M4798" t="s">
        <v>22291</v>
      </c>
      <c r="N4798" t="str">
        <f t="shared" si="74"/>
        <v>OK</v>
      </c>
      <c r="O4798" t="str">
        <f>IF(OR(Table1_17[[#This Row],[amount]]&lt;$Y$8,Table1_17[[#This Row],[amount]]&gt;$Y$7),"Outlier","Normal")</f>
        <v>Normal</v>
      </c>
      <c r="P4798" t="str">
        <f>IF(OR(Table1_17[[#This Row],[missing_flag]]="Missing",Table1_17[[#This Row],[outlier_flag]]="Outliers"),"Review","Valid")</f>
        <v>Valid</v>
      </c>
    </row>
    <row r="4799" spans="1:16">
      <c r="A4799" t="s">
        <v>11082</v>
      </c>
      <c r="B4799" s="1">
        <v>44970</v>
      </c>
      <c r="C4799">
        <v>160930.34</v>
      </c>
      <c r="D4799" t="s">
        <v>1483</v>
      </c>
      <c r="E4799" t="s">
        <v>1487</v>
      </c>
      <c r="F4799" t="s">
        <v>264</v>
      </c>
      <c r="G4799" t="s">
        <v>8</v>
      </c>
      <c r="H4799" t="s">
        <v>1311</v>
      </c>
      <c r="J4799" t="s">
        <v>27088</v>
      </c>
      <c r="K4799" t="s">
        <v>22291</v>
      </c>
      <c r="L4799" t="s">
        <v>22291</v>
      </c>
      <c r="M4799" t="s">
        <v>22291</v>
      </c>
      <c r="N4799" t="str">
        <f t="shared" si="74"/>
        <v>OK</v>
      </c>
      <c r="O4799" t="str">
        <f>IF(OR(Table1_17[[#This Row],[amount]]&lt;$Y$8,Table1_17[[#This Row],[amount]]&gt;$Y$7),"Outlier","Normal")</f>
        <v>Normal</v>
      </c>
      <c r="P4799" t="str">
        <f>IF(OR(Table1_17[[#This Row],[missing_flag]]="Missing",Table1_17[[#This Row],[outlier_flag]]="Outliers"),"Review","Valid")</f>
        <v>Valid</v>
      </c>
    </row>
    <row r="4800" spans="1:16">
      <c r="A4800" t="s">
        <v>11084</v>
      </c>
      <c r="B4800" s="1">
        <v>44972</v>
      </c>
      <c r="C4800">
        <v>-37116.67</v>
      </c>
      <c r="D4800" t="s">
        <v>1478</v>
      </c>
      <c r="E4800" t="s">
        <v>20</v>
      </c>
      <c r="F4800" t="s">
        <v>271</v>
      </c>
      <c r="G4800" t="s">
        <v>17</v>
      </c>
      <c r="I4800" t="s">
        <v>175</v>
      </c>
      <c r="J4800" t="s">
        <v>27089</v>
      </c>
      <c r="K4800" t="s">
        <v>22291</v>
      </c>
      <c r="L4800" t="s">
        <v>22291</v>
      </c>
      <c r="M4800" t="s">
        <v>22291</v>
      </c>
      <c r="N4800" t="str">
        <f t="shared" si="74"/>
        <v>OK</v>
      </c>
      <c r="O4800" t="str">
        <f>IF(OR(Table1_17[[#This Row],[amount]]&lt;$Y$8,Table1_17[[#This Row],[amount]]&gt;$Y$7),"Outlier","Normal")</f>
        <v>Normal</v>
      </c>
      <c r="P4800" t="str">
        <f>IF(OR(Table1_17[[#This Row],[missing_flag]]="Missing",Table1_17[[#This Row],[outlier_flag]]="Outliers"),"Review","Valid")</f>
        <v>Valid</v>
      </c>
    </row>
    <row r="4801" spans="1:16">
      <c r="A4801" t="s">
        <v>11086</v>
      </c>
      <c r="B4801" s="1">
        <v>45130</v>
      </c>
      <c r="C4801">
        <v>111679.27</v>
      </c>
      <c r="D4801" t="s">
        <v>1483</v>
      </c>
      <c r="E4801" t="s">
        <v>1487</v>
      </c>
      <c r="F4801" t="s">
        <v>264</v>
      </c>
      <c r="G4801" t="s">
        <v>8</v>
      </c>
      <c r="H4801" t="s">
        <v>1367</v>
      </c>
      <c r="J4801" t="s">
        <v>27090</v>
      </c>
      <c r="K4801" t="s">
        <v>22291</v>
      </c>
      <c r="L4801" t="s">
        <v>22291</v>
      </c>
      <c r="M4801" t="s">
        <v>22291</v>
      </c>
      <c r="N4801" t="str">
        <f t="shared" si="74"/>
        <v>OK</v>
      </c>
      <c r="O4801" t="str">
        <f>IF(OR(Table1_17[[#This Row],[amount]]&lt;$Y$8,Table1_17[[#This Row],[amount]]&gt;$Y$7),"Outlier","Normal")</f>
        <v>Normal</v>
      </c>
      <c r="P4801" t="str">
        <f>IF(OR(Table1_17[[#This Row],[missing_flag]]="Missing",Table1_17[[#This Row],[outlier_flag]]="Outliers"),"Review","Valid")</f>
        <v>Valid</v>
      </c>
    </row>
    <row r="4802" spans="1:16">
      <c r="A4802" t="s">
        <v>11088</v>
      </c>
      <c r="B4802" s="1">
        <v>44737</v>
      </c>
      <c r="C4802">
        <v>-20463.099999999999</v>
      </c>
      <c r="D4802" t="s">
        <v>1478</v>
      </c>
      <c r="E4802" t="s">
        <v>36</v>
      </c>
      <c r="F4802" t="s">
        <v>268</v>
      </c>
      <c r="G4802" t="s">
        <v>8</v>
      </c>
      <c r="I4802" t="s">
        <v>185</v>
      </c>
      <c r="J4802" t="s">
        <v>27091</v>
      </c>
      <c r="K4802" t="s">
        <v>22291</v>
      </c>
      <c r="L4802" t="s">
        <v>22291</v>
      </c>
      <c r="M4802" t="s">
        <v>22291</v>
      </c>
      <c r="N4802" t="str">
        <f t="shared" si="74"/>
        <v>OK</v>
      </c>
      <c r="O4802" t="str">
        <f>IF(OR(Table1_17[[#This Row],[amount]]&lt;$Y$8,Table1_17[[#This Row],[amount]]&gt;$Y$7),"Outlier","Normal")</f>
        <v>Normal</v>
      </c>
      <c r="P4802" t="str">
        <f>IF(OR(Table1_17[[#This Row],[missing_flag]]="Missing",Table1_17[[#This Row],[outlier_flag]]="Outliers"),"Review","Valid")</f>
        <v>Valid</v>
      </c>
    </row>
    <row r="4803" spans="1:16">
      <c r="A4803" t="s">
        <v>11090</v>
      </c>
      <c r="B4803" s="1">
        <v>44564</v>
      </c>
      <c r="C4803">
        <v>187477.41</v>
      </c>
      <c r="D4803" t="s">
        <v>1483</v>
      </c>
      <c r="E4803" t="s">
        <v>1499</v>
      </c>
      <c r="F4803" t="s">
        <v>268</v>
      </c>
      <c r="G4803" t="s">
        <v>8</v>
      </c>
      <c r="H4803" t="s">
        <v>1083</v>
      </c>
      <c r="J4803" t="s">
        <v>27092</v>
      </c>
      <c r="K4803" t="s">
        <v>22291</v>
      </c>
      <c r="L4803" t="s">
        <v>22291</v>
      </c>
      <c r="M4803" t="s">
        <v>22291</v>
      </c>
      <c r="N4803" t="str">
        <f t="shared" ref="N4803:N4866" si="75">IF(OR(B4803="",C4803="",D4803="",F4803=""),"Missing","OK")</f>
        <v>OK</v>
      </c>
      <c r="O4803" t="str">
        <f>IF(OR(Table1_17[[#This Row],[amount]]&lt;$Y$8,Table1_17[[#This Row],[amount]]&gt;$Y$7),"Outlier","Normal")</f>
        <v>Normal</v>
      </c>
      <c r="P4803" t="str">
        <f>IF(OR(Table1_17[[#This Row],[missing_flag]]="Missing",Table1_17[[#This Row],[outlier_flag]]="Outliers"),"Review","Valid")</f>
        <v>Valid</v>
      </c>
    </row>
    <row r="4804" spans="1:16">
      <c r="A4804" t="s">
        <v>11092</v>
      </c>
      <c r="B4804" s="1">
        <v>44831</v>
      </c>
      <c r="C4804">
        <v>-26152</v>
      </c>
      <c r="D4804" t="s">
        <v>1478</v>
      </c>
      <c r="E4804" t="s">
        <v>20</v>
      </c>
      <c r="F4804" t="s">
        <v>271</v>
      </c>
      <c r="G4804" t="s">
        <v>8</v>
      </c>
      <c r="I4804" t="s">
        <v>201</v>
      </c>
      <c r="J4804" t="s">
        <v>27093</v>
      </c>
      <c r="K4804" t="s">
        <v>22291</v>
      </c>
      <c r="L4804" t="s">
        <v>22291</v>
      </c>
      <c r="M4804" t="s">
        <v>22291</v>
      </c>
      <c r="N4804" t="str">
        <f t="shared" si="75"/>
        <v>OK</v>
      </c>
      <c r="O4804" t="str">
        <f>IF(OR(Table1_17[[#This Row],[amount]]&lt;$Y$8,Table1_17[[#This Row],[amount]]&gt;$Y$7),"Outlier","Normal")</f>
        <v>Normal</v>
      </c>
      <c r="P4804" t="str">
        <f>IF(OR(Table1_17[[#This Row],[missing_flag]]="Missing",Table1_17[[#This Row],[outlier_flag]]="Outliers"),"Review","Valid")</f>
        <v>Valid</v>
      </c>
    </row>
    <row r="4805" spans="1:16">
      <c r="A4805" t="s">
        <v>11094</v>
      </c>
      <c r="B4805" s="1">
        <v>44903</v>
      </c>
      <c r="C4805">
        <v>-49712.51</v>
      </c>
      <c r="D4805" t="s">
        <v>1478</v>
      </c>
      <c r="E4805" t="s">
        <v>1496</v>
      </c>
      <c r="F4805" t="s">
        <v>271</v>
      </c>
      <c r="G4805" t="s">
        <v>8</v>
      </c>
      <c r="I4805" t="s">
        <v>252</v>
      </c>
      <c r="J4805" t="s">
        <v>27094</v>
      </c>
      <c r="K4805" t="s">
        <v>22291</v>
      </c>
      <c r="L4805" t="s">
        <v>22291</v>
      </c>
      <c r="M4805" t="s">
        <v>22291</v>
      </c>
      <c r="N4805" t="str">
        <f t="shared" si="75"/>
        <v>OK</v>
      </c>
      <c r="O4805" t="str">
        <f>IF(OR(Table1_17[[#This Row],[amount]]&lt;$Y$8,Table1_17[[#This Row],[amount]]&gt;$Y$7),"Outlier","Normal")</f>
        <v>Normal</v>
      </c>
      <c r="P4805" t="str">
        <f>IF(OR(Table1_17[[#This Row],[missing_flag]]="Missing",Table1_17[[#This Row],[outlier_flag]]="Outliers"),"Review","Valid")</f>
        <v>Valid</v>
      </c>
    </row>
    <row r="4806" spans="1:16">
      <c r="A4806" t="s">
        <v>11096</v>
      </c>
      <c r="B4806" s="1">
        <v>44843</v>
      </c>
      <c r="C4806">
        <v>170083.27</v>
      </c>
      <c r="D4806" t="s">
        <v>1483</v>
      </c>
      <c r="E4806" t="s">
        <v>1499</v>
      </c>
      <c r="F4806" t="s">
        <v>268</v>
      </c>
      <c r="G4806" t="s">
        <v>17</v>
      </c>
      <c r="H4806" t="s">
        <v>738</v>
      </c>
      <c r="J4806" t="s">
        <v>27095</v>
      </c>
      <c r="K4806" t="s">
        <v>22291</v>
      </c>
      <c r="L4806" t="s">
        <v>22291</v>
      </c>
      <c r="M4806" t="s">
        <v>22291</v>
      </c>
      <c r="N4806" t="str">
        <f t="shared" si="75"/>
        <v>OK</v>
      </c>
      <c r="O4806" t="str">
        <f>IF(OR(Table1_17[[#This Row],[amount]]&lt;$Y$8,Table1_17[[#This Row],[amount]]&gt;$Y$7),"Outlier","Normal")</f>
        <v>Normal</v>
      </c>
      <c r="P4806" t="str">
        <f>IF(OR(Table1_17[[#This Row],[missing_flag]]="Missing",Table1_17[[#This Row],[outlier_flag]]="Outliers"),"Review","Valid")</f>
        <v>Valid</v>
      </c>
    </row>
    <row r="4807" spans="1:16">
      <c r="A4807" t="s">
        <v>11098</v>
      </c>
      <c r="B4807" s="1">
        <v>44890</v>
      </c>
      <c r="C4807">
        <v>122551.65</v>
      </c>
      <c r="D4807" t="s">
        <v>1483</v>
      </c>
      <c r="E4807" t="s">
        <v>1487</v>
      </c>
      <c r="F4807" t="s">
        <v>264</v>
      </c>
      <c r="G4807" t="s">
        <v>13</v>
      </c>
      <c r="H4807" t="s">
        <v>1059</v>
      </c>
      <c r="J4807" t="s">
        <v>27096</v>
      </c>
      <c r="K4807" t="s">
        <v>22291</v>
      </c>
      <c r="L4807" t="s">
        <v>22291</v>
      </c>
      <c r="M4807" t="s">
        <v>22291</v>
      </c>
      <c r="N4807" t="str">
        <f t="shared" si="75"/>
        <v>OK</v>
      </c>
      <c r="O4807" t="str">
        <f>IF(OR(Table1_17[[#This Row],[amount]]&lt;$Y$8,Table1_17[[#This Row],[amount]]&gt;$Y$7),"Outlier","Normal")</f>
        <v>Normal</v>
      </c>
      <c r="P4807" t="str">
        <f>IF(OR(Table1_17[[#This Row],[missing_flag]]="Missing",Table1_17[[#This Row],[outlier_flag]]="Outliers"),"Review","Valid")</f>
        <v>Valid</v>
      </c>
    </row>
    <row r="4808" spans="1:16">
      <c r="A4808" t="s">
        <v>11100</v>
      </c>
      <c r="B4808" s="1">
        <v>44808</v>
      </c>
      <c r="C4808">
        <v>93504</v>
      </c>
      <c r="D4808" t="s">
        <v>1483</v>
      </c>
      <c r="E4808" t="s">
        <v>1484</v>
      </c>
      <c r="F4808" t="s">
        <v>268</v>
      </c>
      <c r="G4808" t="s">
        <v>13</v>
      </c>
      <c r="H4808" t="s">
        <v>1287</v>
      </c>
      <c r="J4808" t="s">
        <v>27097</v>
      </c>
      <c r="K4808" t="s">
        <v>22291</v>
      </c>
      <c r="L4808" t="s">
        <v>22291</v>
      </c>
      <c r="M4808" t="s">
        <v>22291</v>
      </c>
      <c r="N4808" t="str">
        <f t="shared" si="75"/>
        <v>OK</v>
      </c>
      <c r="O4808" t="str">
        <f>IF(OR(Table1_17[[#This Row],[amount]]&lt;$Y$8,Table1_17[[#This Row],[amount]]&gt;$Y$7),"Outlier","Normal")</f>
        <v>Normal</v>
      </c>
      <c r="P4808" t="str">
        <f>IF(OR(Table1_17[[#This Row],[missing_flag]]="Missing",Table1_17[[#This Row],[outlier_flag]]="Outliers"),"Review","Valid")</f>
        <v>Valid</v>
      </c>
    </row>
    <row r="4809" spans="1:16">
      <c r="A4809" t="s">
        <v>11102</v>
      </c>
      <c r="B4809" s="1">
        <v>45061</v>
      </c>
      <c r="C4809">
        <v>212401.43</v>
      </c>
      <c r="D4809" t="s">
        <v>1483</v>
      </c>
      <c r="E4809" t="s">
        <v>1487</v>
      </c>
      <c r="F4809" t="s">
        <v>268</v>
      </c>
      <c r="G4809" t="s">
        <v>8</v>
      </c>
      <c r="H4809" t="s">
        <v>1341</v>
      </c>
      <c r="J4809" t="s">
        <v>27098</v>
      </c>
      <c r="K4809" t="s">
        <v>22291</v>
      </c>
      <c r="L4809" t="s">
        <v>22291</v>
      </c>
      <c r="M4809" t="s">
        <v>22291</v>
      </c>
      <c r="N4809" t="str">
        <f t="shared" si="75"/>
        <v>OK</v>
      </c>
      <c r="O4809" t="str">
        <f>IF(OR(Table1_17[[#This Row],[amount]]&lt;$Y$8,Table1_17[[#This Row],[amount]]&gt;$Y$7),"Outlier","Normal")</f>
        <v>Normal</v>
      </c>
      <c r="P4809" t="str">
        <f>IF(OR(Table1_17[[#This Row],[missing_flag]]="Missing",Table1_17[[#This Row],[outlier_flag]]="Outliers"),"Review","Valid")</f>
        <v>Valid</v>
      </c>
    </row>
    <row r="4810" spans="1:16">
      <c r="A4810" t="s">
        <v>11104</v>
      </c>
      <c r="B4810" s="1">
        <v>44629</v>
      </c>
      <c r="C4810">
        <v>-26188.26</v>
      </c>
      <c r="D4810" t="s">
        <v>1478</v>
      </c>
      <c r="E4810" t="s">
        <v>1509</v>
      </c>
      <c r="F4810" t="s">
        <v>271</v>
      </c>
      <c r="G4810" t="s">
        <v>17</v>
      </c>
      <c r="I4810" t="s">
        <v>25</v>
      </c>
      <c r="J4810" t="s">
        <v>27099</v>
      </c>
      <c r="K4810" t="s">
        <v>22291</v>
      </c>
      <c r="L4810" t="s">
        <v>22291</v>
      </c>
      <c r="M4810" t="s">
        <v>22291</v>
      </c>
      <c r="N4810" t="str">
        <f t="shared" si="75"/>
        <v>OK</v>
      </c>
      <c r="O4810" t="str">
        <f>IF(OR(Table1_17[[#This Row],[amount]]&lt;$Y$8,Table1_17[[#This Row],[amount]]&gt;$Y$7),"Outlier","Normal")</f>
        <v>Normal</v>
      </c>
      <c r="P4810" t="str">
        <f>IF(OR(Table1_17[[#This Row],[missing_flag]]="Missing",Table1_17[[#This Row],[outlier_flag]]="Outliers"),"Review","Valid")</f>
        <v>Valid</v>
      </c>
    </row>
    <row r="4811" spans="1:16">
      <c r="A4811" t="s">
        <v>11106</v>
      </c>
      <c r="B4811" s="1">
        <v>44867</v>
      </c>
      <c r="C4811">
        <v>14283.42</v>
      </c>
      <c r="D4811" t="s">
        <v>1587</v>
      </c>
      <c r="E4811" t="s">
        <v>1587</v>
      </c>
      <c r="F4811" t="s">
        <v>271</v>
      </c>
      <c r="G4811" t="s">
        <v>17</v>
      </c>
      <c r="J4811" t="s">
        <v>27100</v>
      </c>
      <c r="K4811" t="s">
        <v>22291</v>
      </c>
      <c r="L4811" t="s">
        <v>22291</v>
      </c>
      <c r="M4811" t="s">
        <v>22291</v>
      </c>
      <c r="N4811" t="str">
        <f t="shared" si="75"/>
        <v>OK</v>
      </c>
      <c r="O4811" t="str">
        <f>IF(OR(Table1_17[[#This Row],[amount]]&lt;$Y$8,Table1_17[[#This Row],[amount]]&gt;$Y$7),"Outlier","Normal")</f>
        <v>Normal</v>
      </c>
      <c r="P4811" t="str">
        <f>IF(OR(Table1_17[[#This Row],[missing_flag]]="Missing",Table1_17[[#This Row],[outlier_flag]]="Outliers"),"Review","Valid")</f>
        <v>Valid</v>
      </c>
    </row>
    <row r="4812" spans="1:16">
      <c r="A4812" t="s">
        <v>11108</v>
      </c>
      <c r="B4812" s="1">
        <v>45165</v>
      </c>
      <c r="C4812">
        <v>-66512.72</v>
      </c>
      <c r="D4812" t="s">
        <v>1478</v>
      </c>
      <c r="E4812" t="s">
        <v>7</v>
      </c>
      <c r="F4812" t="s">
        <v>268</v>
      </c>
      <c r="G4812" t="s">
        <v>29</v>
      </c>
      <c r="I4812" t="s">
        <v>65</v>
      </c>
      <c r="J4812" t="s">
        <v>27101</v>
      </c>
      <c r="K4812" t="s">
        <v>22291</v>
      </c>
      <c r="L4812" t="s">
        <v>22291</v>
      </c>
      <c r="M4812" t="s">
        <v>22291</v>
      </c>
      <c r="N4812" t="str">
        <f t="shared" si="75"/>
        <v>OK</v>
      </c>
      <c r="O4812" t="str">
        <f>IF(OR(Table1_17[[#This Row],[amount]]&lt;$Y$8,Table1_17[[#This Row],[amount]]&gt;$Y$7),"Outlier","Normal")</f>
        <v>Normal</v>
      </c>
      <c r="P4812" t="str">
        <f>IF(OR(Table1_17[[#This Row],[missing_flag]]="Missing",Table1_17[[#This Row],[outlier_flag]]="Outliers"),"Review","Valid")</f>
        <v>Valid</v>
      </c>
    </row>
    <row r="4813" spans="1:16">
      <c r="A4813" t="s">
        <v>11110</v>
      </c>
      <c r="B4813" s="1">
        <v>45214</v>
      </c>
      <c r="C4813">
        <v>223937.56</v>
      </c>
      <c r="D4813" t="s">
        <v>1483</v>
      </c>
      <c r="E4813" t="s">
        <v>1487</v>
      </c>
      <c r="F4813" t="s">
        <v>271</v>
      </c>
      <c r="G4813" t="s">
        <v>8</v>
      </c>
      <c r="H4813" t="s">
        <v>1031</v>
      </c>
      <c r="J4813" t="s">
        <v>27102</v>
      </c>
      <c r="K4813" t="s">
        <v>22291</v>
      </c>
      <c r="L4813" t="s">
        <v>22291</v>
      </c>
      <c r="M4813" t="s">
        <v>22291</v>
      </c>
      <c r="N4813" t="str">
        <f t="shared" si="75"/>
        <v>OK</v>
      </c>
      <c r="O4813" t="str">
        <f>IF(OR(Table1_17[[#This Row],[amount]]&lt;$Y$8,Table1_17[[#This Row],[amount]]&gt;$Y$7),"Outlier","Normal")</f>
        <v>Normal</v>
      </c>
      <c r="P4813" t="str">
        <f>IF(OR(Table1_17[[#This Row],[missing_flag]]="Missing",Table1_17[[#This Row],[outlier_flag]]="Outliers"),"Review","Valid")</f>
        <v>Valid</v>
      </c>
    </row>
    <row r="4814" spans="1:16">
      <c r="A4814" t="s">
        <v>11112</v>
      </c>
      <c r="B4814" s="1">
        <v>44580</v>
      </c>
      <c r="C4814">
        <v>157318.95000000001</v>
      </c>
      <c r="D4814" t="s">
        <v>1483</v>
      </c>
      <c r="E4814" t="s">
        <v>1499</v>
      </c>
      <c r="F4814" t="s">
        <v>268</v>
      </c>
      <c r="G4814" t="s">
        <v>13</v>
      </c>
      <c r="H4814" t="s">
        <v>1287</v>
      </c>
      <c r="J4814" t="s">
        <v>27103</v>
      </c>
      <c r="K4814" t="s">
        <v>22291</v>
      </c>
      <c r="L4814" t="s">
        <v>22291</v>
      </c>
      <c r="M4814" t="s">
        <v>22291</v>
      </c>
      <c r="N4814" t="str">
        <f t="shared" si="75"/>
        <v>OK</v>
      </c>
      <c r="O4814" t="str">
        <f>IF(OR(Table1_17[[#This Row],[amount]]&lt;$Y$8,Table1_17[[#This Row],[amount]]&gt;$Y$7),"Outlier","Normal")</f>
        <v>Normal</v>
      </c>
      <c r="P4814" t="str">
        <f>IF(OR(Table1_17[[#This Row],[missing_flag]]="Missing",Table1_17[[#This Row],[outlier_flag]]="Outliers"),"Review","Valid")</f>
        <v>Valid</v>
      </c>
    </row>
    <row r="4815" spans="1:16">
      <c r="A4815" t="s">
        <v>11114</v>
      </c>
      <c r="B4815" s="1">
        <v>45132</v>
      </c>
      <c r="C4815">
        <v>-65512.88</v>
      </c>
      <c r="D4815" t="s">
        <v>1478</v>
      </c>
      <c r="E4815" t="s">
        <v>36</v>
      </c>
      <c r="F4815" t="s">
        <v>268</v>
      </c>
      <c r="G4815" t="s">
        <v>17</v>
      </c>
      <c r="I4815" t="s">
        <v>187</v>
      </c>
      <c r="J4815" t="s">
        <v>27104</v>
      </c>
      <c r="K4815" t="s">
        <v>22291</v>
      </c>
      <c r="L4815" t="s">
        <v>22291</v>
      </c>
      <c r="M4815" t="s">
        <v>22291</v>
      </c>
      <c r="N4815" t="str">
        <f t="shared" si="75"/>
        <v>OK</v>
      </c>
      <c r="O4815" t="str">
        <f>IF(OR(Table1_17[[#This Row],[amount]]&lt;$Y$8,Table1_17[[#This Row],[amount]]&gt;$Y$7),"Outlier","Normal")</f>
        <v>Normal</v>
      </c>
      <c r="P4815" t="str">
        <f>IF(OR(Table1_17[[#This Row],[missing_flag]]="Missing",Table1_17[[#This Row],[outlier_flag]]="Outliers"),"Review","Valid")</f>
        <v>Valid</v>
      </c>
    </row>
    <row r="4816" spans="1:16">
      <c r="A4816" t="s">
        <v>11116</v>
      </c>
      <c r="B4816" s="1">
        <v>45114</v>
      </c>
      <c r="C4816">
        <v>197783.39</v>
      </c>
      <c r="D4816" t="s">
        <v>1483</v>
      </c>
      <c r="E4816" t="s">
        <v>1484</v>
      </c>
      <c r="F4816" t="s">
        <v>264</v>
      </c>
      <c r="G4816" t="s">
        <v>17</v>
      </c>
      <c r="H4816" t="s">
        <v>973</v>
      </c>
      <c r="J4816" t="s">
        <v>27105</v>
      </c>
      <c r="K4816" t="s">
        <v>22291</v>
      </c>
      <c r="L4816" t="s">
        <v>22291</v>
      </c>
      <c r="M4816" t="s">
        <v>22291</v>
      </c>
      <c r="N4816" t="str">
        <f t="shared" si="75"/>
        <v>OK</v>
      </c>
      <c r="O4816" t="str">
        <f>IF(OR(Table1_17[[#This Row],[amount]]&lt;$Y$8,Table1_17[[#This Row],[amount]]&gt;$Y$7),"Outlier","Normal")</f>
        <v>Normal</v>
      </c>
      <c r="P4816" t="str">
        <f>IF(OR(Table1_17[[#This Row],[missing_flag]]="Missing",Table1_17[[#This Row],[outlier_flag]]="Outliers"),"Review","Valid")</f>
        <v>Valid</v>
      </c>
    </row>
    <row r="4817" spans="1:16">
      <c r="A4817" t="s">
        <v>11118</v>
      </c>
      <c r="B4817" s="1">
        <v>44815</v>
      </c>
      <c r="C4817">
        <v>-46770.91</v>
      </c>
      <c r="D4817" t="s">
        <v>1478</v>
      </c>
      <c r="E4817" t="s">
        <v>1509</v>
      </c>
      <c r="F4817" t="s">
        <v>271</v>
      </c>
      <c r="G4817" t="s">
        <v>17</v>
      </c>
      <c r="I4817" t="s">
        <v>203</v>
      </c>
      <c r="J4817" t="s">
        <v>27106</v>
      </c>
      <c r="K4817" t="s">
        <v>22291</v>
      </c>
      <c r="L4817" t="s">
        <v>22291</v>
      </c>
      <c r="M4817" t="s">
        <v>22291</v>
      </c>
      <c r="N4817" t="str">
        <f t="shared" si="75"/>
        <v>OK</v>
      </c>
      <c r="O4817" t="str">
        <f>IF(OR(Table1_17[[#This Row],[amount]]&lt;$Y$8,Table1_17[[#This Row],[amount]]&gt;$Y$7),"Outlier","Normal")</f>
        <v>Normal</v>
      </c>
      <c r="P4817" t="str">
        <f>IF(OR(Table1_17[[#This Row],[missing_flag]]="Missing",Table1_17[[#This Row],[outlier_flag]]="Outliers"),"Review","Valid")</f>
        <v>Valid</v>
      </c>
    </row>
    <row r="4818" spans="1:16">
      <c r="A4818" t="s">
        <v>11120</v>
      </c>
      <c r="B4818" s="1">
        <v>44701</v>
      </c>
      <c r="C4818">
        <v>-25551.9</v>
      </c>
      <c r="D4818" t="s">
        <v>1478</v>
      </c>
      <c r="E4818" t="s">
        <v>36</v>
      </c>
      <c r="F4818" t="s">
        <v>264</v>
      </c>
      <c r="G4818" t="s">
        <v>13</v>
      </c>
      <c r="I4818" t="s">
        <v>87</v>
      </c>
      <c r="J4818" t="s">
        <v>27107</v>
      </c>
      <c r="K4818" t="s">
        <v>22291</v>
      </c>
      <c r="L4818" t="s">
        <v>22291</v>
      </c>
      <c r="M4818" t="s">
        <v>22291</v>
      </c>
      <c r="N4818" t="str">
        <f t="shared" si="75"/>
        <v>OK</v>
      </c>
      <c r="O4818" t="str">
        <f>IF(OR(Table1_17[[#This Row],[amount]]&lt;$Y$8,Table1_17[[#This Row],[amount]]&gt;$Y$7),"Outlier","Normal")</f>
        <v>Normal</v>
      </c>
      <c r="P4818" t="str">
        <f>IF(OR(Table1_17[[#This Row],[missing_flag]]="Missing",Table1_17[[#This Row],[outlier_flag]]="Outliers"),"Review","Valid")</f>
        <v>Valid</v>
      </c>
    </row>
    <row r="4819" spans="1:16">
      <c r="A4819" t="s">
        <v>11122</v>
      </c>
      <c r="B4819" s="1">
        <v>44799</v>
      </c>
      <c r="C4819">
        <v>-51898.35</v>
      </c>
      <c r="D4819" t="s">
        <v>1478</v>
      </c>
      <c r="E4819" t="s">
        <v>20</v>
      </c>
      <c r="F4819" t="s">
        <v>268</v>
      </c>
      <c r="G4819" t="s">
        <v>29</v>
      </c>
      <c r="I4819" t="s">
        <v>221</v>
      </c>
      <c r="J4819" t="s">
        <v>27108</v>
      </c>
      <c r="K4819" t="s">
        <v>22291</v>
      </c>
      <c r="L4819" t="s">
        <v>22291</v>
      </c>
      <c r="M4819" t="s">
        <v>22291</v>
      </c>
      <c r="N4819" t="str">
        <f t="shared" si="75"/>
        <v>OK</v>
      </c>
      <c r="O4819" t="str">
        <f>IF(OR(Table1_17[[#This Row],[amount]]&lt;$Y$8,Table1_17[[#This Row],[amount]]&gt;$Y$7),"Outlier","Normal")</f>
        <v>Normal</v>
      </c>
      <c r="P4819" t="str">
        <f>IF(OR(Table1_17[[#This Row],[missing_flag]]="Missing",Table1_17[[#This Row],[outlier_flag]]="Outliers"),"Review","Valid")</f>
        <v>Valid</v>
      </c>
    </row>
    <row r="4820" spans="1:16">
      <c r="A4820" t="s">
        <v>11124</v>
      </c>
      <c r="B4820" s="1">
        <v>44757</v>
      </c>
      <c r="C4820">
        <v>22793.66</v>
      </c>
      <c r="D4820" t="s">
        <v>1504</v>
      </c>
      <c r="E4820" t="s">
        <v>1504</v>
      </c>
      <c r="F4820" t="s">
        <v>271</v>
      </c>
      <c r="G4820" t="s">
        <v>8</v>
      </c>
      <c r="J4820" t="s">
        <v>27109</v>
      </c>
      <c r="K4820" t="s">
        <v>22291</v>
      </c>
      <c r="L4820" t="s">
        <v>22291</v>
      </c>
      <c r="M4820" t="s">
        <v>22291</v>
      </c>
      <c r="N4820" t="str">
        <f t="shared" si="75"/>
        <v>OK</v>
      </c>
      <c r="O4820" t="str">
        <f>IF(OR(Table1_17[[#This Row],[amount]]&lt;$Y$8,Table1_17[[#This Row],[amount]]&gt;$Y$7),"Outlier","Normal")</f>
        <v>Normal</v>
      </c>
      <c r="P4820" t="str">
        <f>IF(OR(Table1_17[[#This Row],[missing_flag]]="Missing",Table1_17[[#This Row],[outlier_flag]]="Outliers"),"Review","Valid")</f>
        <v>Valid</v>
      </c>
    </row>
    <row r="4821" spans="1:16">
      <c r="A4821" t="s">
        <v>11126</v>
      </c>
      <c r="B4821" s="1">
        <v>44859</v>
      </c>
      <c r="C4821">
        <v>96170.09</v>
      </c>
      <c r="D4821" t="s">
        <v>1483</v>
      </c>
      <c r="E4821" t="s">
        <v>1499</v>
      </c>
      <c r="F4821" t="s">
        <v>264</v>
      </c>
      <c r="G4821" t="s">
        <v>17</v>
      </c>
      <c r="H4821" t="s">
        <v>1193</v>
      </c>
      <c r="J4821" t="s">
        <v>27110</v>
      </c>
      <c r="K4821" t="s">
        <v>22291</v>
      </c>
      <c r="L4821" t="s">
        <v>22291</v>
      </c>
      <c r="M4821" t="s">
        <v>22291</v>
      </c>
      <c r="N4821" t="str">
        <f t="shared" si="75"/>
        <v>OK</v>
      </c>
      <c r="O4821" t="str">
        <f>IF(OR(Table1_17[[#This Row],[amount]]&lt;$Y$8,Table1_17[[#This Row],[amount]]&gt;$Y$7),"Outlier","Normal")</f>
        <v>Normal</v>
      </c>
      <c r="P4821" t="str">
        <f>IF(OR(Table1_17[[#This Row],[missing_flag]]="Missing",Table1_17[[#This Row],[outlier_flag]]="Outliers"),"Review","Valid")</f>
        <v>Valid</v>
      </c>
    </row>
    <row r="4822" spans="1:16">
      <c r="A4822" t="s">
        <v>11128</v>
      </c>
      <c r="B4822" s="1">
        <v>45134</v>
      </c>
      <c r="C4822">
        <v>154322.57</v>
      </c>
      <c r="D4822" t="s">
        <v>1483</v>
      </c>
      <c r="E4822" t="s">
        <v>1499</v>
      </c>
      <c r="F4822" t="s">
        <v>264</v>
      </c>
      <c r="G4822" t="s">
        <v>8</v>
      </c>
      <c r="H4822" t="s">
        <v>979</v>
      </c>
      <c r="J4822" t="s">
        <v>27111</v>
      </c>
      <c r="K4822" t="s">
        <v>22291</v>
      </c>
      <c r="L4822" t="s">
        <v>22291</v>
      </c>
      <c r="M4822" t="s">
        <v>22291</v>
      </c>
      <c r="N4822" t="str">
        <f t="shared" si="75"/>
        <v>OK</v>
      </c>
      <c r="O4822" t="str">
        <f>IF(OR(Table1_17[[#This Row],[amount]]&lt;$Y$8,Table1_17[[#This Row],[amount]]&gt;$Y$7),"Outlier","Normal")</f>
        <v>Normal</v>
      </c>
      <c r="P4822" t="str">
        <f>IF(OR(Table1_17[[#This Row],[missing_flag]]="Missing",Table1_17[[#This Row],[outlier_flag]]="Outliers"),"Review","Valid")</f>
        <v>Valid</v>
      </c>
    </row>
    <row r="4823" spans="1:16">
      <c r="A4823" t="s">
        <v>11130</v>
      </c>
      <c r="B4823" s="1">
        <v>45212</v>
      </c>
      <c r="C4823">
        <v>24870.71</v>
      </c>
      <c r="D4823" t="s">
        <v>1587</v>
      </c>
      <c r="E4823" t="s">
        <v>1587</v>
      </c>
      <c r="F4823" t="s">
        <v>268</v>
      </c>
      <c r="G4823" t="s">
        <v>17</v>
      </c>
      <c r="J4823" t="s">
        <v>27112</v>
      </c>
      <c r="K4823" t="s">
        <v>22291</v>
      </c>
      <c r="L4823" t="s">
        <v>22291</v>
      </c>
      <c r="M4823" t="s">
        <v>22291</v>
      </c>
      <c r="N4823" t="str">
        <f t="shared" si="75"/>
        <v>OK</v>
      </c>
      <c r="O4823" t="str">
        <f>IF(OR(Table1_17[[#This Row],[amount]]&lt;$Y$8,Table1_17[[#This Row],[amount]]&gt;$Y$7),"Outlier","Normal")</f>
        <v>Normal</v>
      </c>
      <c r="P4823" t="str">
        <f>IF(OR(Table1_17[[#This Row],[missing_flag]]="Missing",Table1_17[[#This Row],[outlier_flag]]="Outliers"),"Review","Valid")</f>
        <v>Valid</v>
      </c>
    </row>
    <row r="4824" spans="1:16">
      <c r="A4824" t="s">
        <v>11132</v>
      </c>
      <c r="B4824" s="1">
        <v>44933</v>
      </c>
      <c r="C4824">
        <v>60400.04</v>
      </c>
      <c r="D4824" t="s">
        <v>1483</v>
      </c>
      <c r="E4824" t="s">
        <v>1487</v>
      </c>
      <c r="F4824" t="s">
        <v>268</v>
      </c>
      <c r="G4824" t="s">
        <v>13</v>
      </c>
      <c r="H4824" t="s">
        <v>790</v>
      </c>
      <c r="J4824" t="s">
        <v>27113</v>
      </c>
      <c r="K4824" t="s">
        <v>22291</v>
      </c>
      <c r="L4824" t="s">
        <v>22291</v>
      </c>
      <c r="M4824" t="s">
        <v>22291</v>
      </c>
      <c r="N4824" t="str">
        <f t="shared" si="75"/>
        <v>OK</v>
      </c>
      <c r="O4824" t="str">
        <f>IF(OR(Table1_17[[#This Row],[amount]]&lt;$Y$8,Table1_17[[#This Row],[amount]]&gt;$Y$7),"Outlier","Normal")</f>
        <v>Normal</v>
      </c>
      <c r="P4824" t="str">
        <f>IF(OR(Table1_17[[#This Row],[missing_flag]]="Missing",Table1_17[[#This Row],[outlier_flag]]="Outliers"),"Review","Valid")</f>
        <v>Valid</v>
      </c>
    </row>
    <row r="4825" spans="1:16">
      <c r="A4825" t="s">
        <v>11134</v>
      </c>
      <c r="B4825" s="1">
        <v>44999</v>
      </c>
      <c r="C4825">
        <v>82902.559999999998</v>
      </c>
      <c r="D4825" t="s">
        <v>1483</v>
      </c>
      <c r="E4825" t="s">
        <v>1484</v>
      </c>
      <c r="F4825" t="s">
        <v>268</v>
      </c>
      <c r="G4825" t="s">
        <v>8</v>
      </c>
      <c r="H4825" t="s">
        <v>1209</v>
      </c>
      <c r="J4825" t="s">
        <v>27114</v>
      </c>
      <c r="K4825" t="s">
        <v>22291</v>
      </c>
      <c r="L4825" t="s">
        <v>22291</v>
      </c>
      <c r="M4825" t="s">
        <v>22291</v>
      </c>
      <c r="N4825" t="str">
        <f t="shared" si="75"/>
        <v>OK</v>
      </c>
      <c r="O4825" t="str">
        <f>IF(OR(Table1_17[[#This Row],[amount]]&lt;$Y$8,Table1_17[[#This Row],[amount]]&gt;$Y$7),"Outlier","Normal")</f>
        <v>Normal</v>
      </c>
      <c r="P4825" t="str">
        <f>IF(OR(Table1_17[[#This Row],[missing_flag]]="Missing",Table1_17[[#This Row],[outlier_flag]]="Outliers"),"Review","Valid")</f>
        <v>Valid</v>
      </c>
    </row>
    <row r="4826" spans="1:16">
      <c r="A4826" t="s">
        <v>11136</v>
      </c>
      <c r="B4826" s="1">
        <v>44957</v>
      </c>
      <c r="C4826">
        <v>160748.32999999999</v>
      </c>
      <c r="D4826" t="s">
        <v>1483</v>
      </c>
      <c r="E4826" t="s">
        <v>1484</v>
      </c>
      <c r="F4826" t="s">
        <v>271</v>
      </c>
      <c r="G4826" t="s">
        <v>13</v>
      </c>
      <c r="H4826" t="s">
        <v>1219</v>
      </c>
      <c r="J4826" t="s">
        <v>27115</v>
      </c>
      <c r="K4826" t="s">
        <v>22291</v>
      </c>
      <c r="L4826" t="s">
        <v>22291</v>
      </c>
      <c r="M4826" t="s">
        <v>22291</v>
      </c>
      <c r="N4826" t="str">
        <f t="shared" si="75"/>
        <v>OK</v>
      </c>
      <c r="O4826" t="str">
        <f>IF(OR(Table1_17[[#This Row],[amount]]&lt;$Y$8,Table1_17[[#This Row],[amount]]&gt;$Y$7),"Outlier","Normal")</f>
        <v>Normal</v>
      </c>
      <c r="P4826" t="str">
        <f>IF(OR(Table1_17[[#This Row],[missing_flag]]="Missing",Table1_17[[#This Row],[outlier_flag]]="Outliers"),"Review","Valid")</f>
        <v>Valid</v>
      </c>
    </row>
    <row r="4827" spans="1:16">
      <c r="A4827" t="s">
        <v>11138</v>
      </c>
      <c r="B4827" s="1">
        <v>44753</v>
      </c>
      <c r="C4827">
        <v>163635.09</v>
      </c>
      <c r="D4827" t="s">
        <v>1483</v>
      </c>
      <c r="E4827" t="s">
        <v>1499</v>
      </c>
      <c r="F4827" t="s">
        <v>271</v>
      </c>
      <c r="G4827" t="s">
        <v>17</v>
      </c>
      <c r="H4827" t="s">
        <v>1355</v>
      </c>
      <c r="J4827" t="s">
        <v>27116</v>
      </c>
      <c r="K4827" t="s">
        <v>22291</v>
      </c>
      <c r="L4827" t="s">
        <v>22291</v>
      </c>
      <c r="M4827" t="s">
        <v>22291</v>
      </c>
      <c r="N4827" t="str">
        <f t="shared" si="75"/>
        <v>OK</v>
      </c>
      <c r="O4827" t="str">
        <f>IF(OR(Table1_17[[#This Row],[amount]]&lt;$Y$8,Table1_17[[#This Row],[amount]]&gt;$Y$7),"Outlier","Normal")</f>
        <v>Normal</v>
      </c>
      <c r="P4827" t="str">
        <f>IF(OR(Table1_17[[#This Row],[missing_flag]]="Missing",Table1_17[[#This Row],[outlier_flag]]="Outliers"),"Review","Valid")</f>
        <v>Valid</v>
      </c>
    </row>
    <row r="4828" spans="1:16">
      <c r="A4828" t="s">
        <v>11140</v>
      </c>
      <c r="B4828" s="1">
        <v>44982</v>
      </c>
      <c r="C4828">
        <v>92404.59</v>
      </c>
      <c r="D4828" t="s">
        <v>1483</v>
      </c>
      <c r="E4828" t="s">
        <v>1484</v>
      </c>
      <c r="F4828" t="s">
        <v>271</v>
      </c>
      <c r="G4828" t="s">
        <v>13</v>
      </c>
      <c r="H4828" t="s">
        <v>758</v>
      </c>
      <c r="J4828" t="s">
        <v>27117</v>
      </c>
      <c r="K4828" t="s">
        <v>22291</v>
      </c>
      <c r="L4828" t="s">
        <v>22291</v>
      </c>
      <c r="M4828" t="s">
        <v>22291</v>
      </c>
      <c r="N4828" t="str">
        <f t="shared" si="75"/>
        <v>OK</v>
      </c>
      <c r="O4828" t="str">
        <f>IF(OR(Table1_17[[#This Row],[amount]]&lt;$Y$8,Table1_17[[#This Row],[amount]]&gt;$Y$7),"Outlier","Normal")</f>
        <v>Normal</v>
      </c>
      <c r="P4828" t="str">
        <f>IF(OR(Table1_17[[#This Row],[missing_flag]]="Missing",Table1_17[[#This Row],[outlier_flag]]="Outliers"),"Review","Valid")</f>
        <v>Valid</v>
      </c>
    </row>
    <row r="4829" spans="1:16">
      <c r="A4829" t="s">
        <v>11142</v>
      </c>
      <c r="B4829" s="1">
        <v>45195</v>
      </c>
      <c r="C4829">
        <v>13974.03</v>
      </c>
      <c r="D4829" t="s">
        <v>1587</v>
      </c>
      <c r="E4829" t="s">
        <v>1587</v>
      </c>
      <c r="F4829" t="s">
        <v>271</v>
      </c>
      <c r="G4829" t="s">
        <v>17</v>
      </c>
      <c r="J4829" t="s">
        <v>27118</v>
      </c>
      <c r="K4829" t="s">
        <v>22291</v>
      </c>
      <c r="L4829" t="s">
        <v>22291</v>
      </c>
      <c r="M4829" t="s">
        <v>22291</v>
      </c>
      <c r="N4829" t="str">
        <f t="shared" si="75"/>
        <v>OK</v>
      </c>
      <c r="O4829" t="str">
        <f>IF(OR(Table1_17[[#This Row],[amount]]&lt;$Y$8,Table1_17[[#This Row],[amount]]&gt;$Y$7),"Outlier","Normal")</f>
        <v>Normal</v>
      </c>
      <c r="P4829" t="str">
        <f>IF(OR(Table1_17[[#This Row],[missing_flag]]="Missing",Table1_17[[#This Row],[outlier_flag]]="Outliers"),"Review","Valid")</f>
        <v>Valid</v>
      </c>
    </row>
    <row r="4830" spans="1:16">
      <c r="A4830" t="s">
        <v>11144</v>
      </c>
      <c r="B4830" s="1">
        <v>44565</v>
      </c>
      <c r="C4830">
        <v>15235</v>
      </c>
      <c r="D4830" t="s">
        <v>1924</v>
      </c>
      <c r="E4830" t="s">
        <v>1924</v>
      </c>
      <c r="F4830" t="s">
        <v>271</v>
      </c>
      <c r="G4830" t="s">
        <v>13</v>
      </c>
      <c r="J4830" t="s">
        <v>27119</v>
      </c>
      <c r="K4830" t="s">
        <v>22291</v>
      </c>
      <c r="L4830" t="s">
        <v>22291</v>
      </c>
      <c r="M4830" t="s">
        <v>22291</v>
      </c>
      <c r="N4830" t="str">
        <f t="shared" si="75"/>
        <v>OK</v>
      </c>
      <c r="O4830" t="str">
        <f>IF(OR(Table1_17[[#This Row],[amount]]&lt;$Y$8,Table1_17[[#This Row],[amount]]&gt;$Y$7),"Outlier","Normal")</f>
        <v>Normal</v>
      </c>
      <c r="P4830" t="str">
        <f>IF(OR(Table1_17[[#This Row],[missing_flag]]="Missing",Table1_17[[#This Row],[outlier_flag]]="Outliers"),"Review","Valid")</f>
        <v>Valid</v>
      </c>
    </row>
    <row r="4831" spans="1:16">
      <c r="A4831" t="s">
        <v>11146</v>
      </c>
      <c r="B4831" s="1">
        <v>44569</v>
      </c>
      <c r="C4831">
        <v>17052.099999999999</v>
      </c>
      <c r="D4831" t="s">
        <v>1504</v>
      </c>
      <c r="E4831" t="s">
        <v>1504</v>
      </c>
      <c r="F4831" t="s">
        <v>268</v>
      </c>
      <c r="G4831" t="s">
        <v>17</v>
      </c>
      <c r="J4831" t="s">
        <v>27120</v>
      </c>
      <c r="K4831" t="s">
        <v>22291</v>
      </c>
      <c r="L4831" t="s">
        <v>22291</v>
      </c>
      <c r="M4831" t="s">
        <v>22291</v>
      </c>
      <c r="N4831" t="str">
        <f t="shared" si="75"/>
        <v>OK</v>
      </c>
      <c r="O4831" t="str">
        <f>IF(OR(Table1_17[[#This Row],[amount]]&lt;$Y$8,Table1_17[[#This Row],[amount]]&gt;$Y$7),"Outlier","Normal")</f>
        <v>Normal</v>
      </c>
      <c r="P4831" t="str">
        <f>IF(OR(Table1_17[[#This Row],[missing_flag]]="Missing",Table1_17[[#This Row],[outlier_flag]]="Outliers"),"Review","Valid")</f>
        <v>Valid</v>
      </c>
    </row>
    <row r="4832" spans="1:16">
      <c r="A4832" t="s">
        <v>11148</v>
      </c>
      <c r="B4832" s="1">
        <v>44990</v>
      </c>
      <c r="C4832">
        <v>118055.82</v>
      </c>
      <c r="D4832" t="s">
        <v>1483</v>
      </c>
      <c r="E4832" t="s">
        <v>1487</v>
      </c>
      <c r="F4832" t="s">
        <v>271</v>
      </c>
      <c r="G4832" t="s">
        <v>17</v>
      </c>
      <c r="H4832" t="s">
        <v>766</v>
      </c>
      <c r="J4832" t="s">
        <v>27121</v>
      </c>
      <c r="K4832" t="s">
        <v>22291</v>
      </c>
      <c r="L4832" t="s">
        <v>22291</v>
      </c>
      <c r="M4832" t="s">
        <v>22291</v>
      </c>
      <c r="N4832" t="str">
        <f t="shared" si="75"/>
        <v>OK</v>
      </c>
      <c r="O4832" t="str">
        <f>IF(OR(Table1_17[[#This Row],[amount]]&lt;$Y$8,Table1_17[[#This Row],[amount]]&gt;$Y$7),"Outlier","Normal")</f>
        <v>Normal</v>
      </c>
      <c r="P4832" t="str">
        <f>IF(OR(Table1_17[[#This Row],[missing_flag]]="Missing",Table1_17[[#This Row],[outlier_flag]]="Outliers"),"Review","Valid")</f>
        <v>Valid</v>
      </c>
    </row>
    <row r="4833" spans="1:16">
      <c r="A4833" t="s">
        <v>11150</v>
      </c>
      <c r="B4833" s="1">
        <v>44883</v>
      </c>
      <c r="C4833">
        <v>-2414.59</v>
      </c>
      <c r="D4833" t="s">
        <v>1478</v>
      </c>
      <c r="E4833" t="s">
        <v>36</v>
      </c>
      <c r="F4833" t="s">
        <v>264</v>
      </c>
      <c r="G4833" t="s">
        <v>17</v>
      </c>
      <c r="I4833" t="s">
        <v>125</v>
      </c>
      <c r="J4833" t="s">
        <v>27122</v>
      </c>
      <c r="K4833" t="s">
        <v>22291</v>
      </c>
      <c r="L4833" t="s">
        <v>22291</v>
      </c>
      <c r="M4833" t="s">
        <v>22291</v>
      </c>
      <c r="N4833" t="str">
        <f t="shared" si="75"/>
        <v>OK</v>
      </c>
      <c r="O4833" t="str">
        <f>IF(OR(Table1_17[[#This Row],[amount]]&lt;$Y$8,Table1_17[[#This Row],[amount]]&gt;$Y$7),"Outlier","Normal")</f>
        <v>Normal</v>
      </c>
      <c r="P4833" t="str">
        <f>IF(OR(Table1_17[[#This Row],[missing_flag]]="Missing",Table1_17[[#This Row],[outlier_flag]]="Outliers"),"Review","Valid")</f>
        <v>Valid</v>
      </c>
    </row>
    <row r="4834" spans="1:16">
      <c r="A4834" t="s">
        <v>11152</v>
      </c>
      <c r="B4834" s="1">
        <v>44618</v>
      </c>
      <c r="C4834">
        <v>-86068.94</v>
      </c>
      <c r="D4834" t="s">
        <v>1478</v>
      </c>
      <c r="E4834" t="s">
        <v>1534</v>
      </c>
      <c r="F4834" t="s">
        <v>271</v>
      </c>
      <c r="G4834" t="s">
        <v>8</v>
      </c>
      <c r="I4834" t="s">
        <v>171</v>
      </c>
      <c r="J4834" t="s">
        <v>27123</v>
      </c>
      <c r="K4834" t="s">
        <v>22291</v>
      </c>
      <c r="L4834" t="s">
        <v>22291</v>
      </c>
      <c r="M4834" t="s">
        <v>22291</v>
      </c>
      <c r="N4834" t="str">
        <f t="shared" si="75"/>
        <v>OK</v>
      </c>
      <c r="O4834" t="str">
        <f>IF(OR(Table1_17[[#This Row],[amount]]&lt;$Y$8,Table1_17[[#This Row],[amount]]&gt;$Y$7),"Outlier","Normal")</f>
        <v>Normal</v>
      </c>
      <c r="P4834" t="str">
        <f>IF(OR(Table1_17[[#This Row],[missing_flag]]="Missing",Table1_17[[#This Row],[outlier_flag]]="Outliers"),"Review","Valid")</f>
        <v>Valid</v>
      </c>
    </row>
    <row r="4835" spans="1:16">
      <c r="A4835" t="s">
        <v>11154</v>
      </c>
      <c r="B4835" s="1">
        <v>44957</v>
      </c>
      <c r="C4835">
        <v>-28002.29</v>
      </c>
      <c r="D4835" t="s">
        <v>1478</v>
      </c>
      <c r="E4835" t="s">
        <v>1534</v>
      </c>
      <c r="F4835" t="s">
        <v>264</v>
      </c>
      <c r="G4835" t="s">
        <v>8</v>
      </c>
      <c r="I4835" t="s">
        <v>10</v>
      </c>
      <c r="J4835" t="s">
        <v>27124</v>
      </c>
      <c r="K4835" t="s">
        <v>22291</v>
      </c>
      <c r="L4835" t="s">
        <v>22291</v>
      </c>
      <c r="M4835" t="s">
        <v>22291</v>
      </c>
      <c r="N4835" t="str">
        <f t="shared" si="75"/>
        <v>OK</v>
      </c>
      <c r="O4835" t="str">
        <f>IF(OR(Table1_17[[#This Row],[amount]]&lt;$Y$8,Table1_17[[#This Row],[amount]]&gt;$Y$7),"Outlier","Normal")</f>
        <v>Normal</v>
      </c>
      <c r="P4835" t="str">
        <f>IF(OR(Table1_17[[#This Row],[missing_flag]]="Missing",Table1_17[[#This Row],[outlier_flag]]="Outliers"),"Review","Valid")</f>
        <v>Valid</v>
      </c>
    </row>
    <row r="4836" spans="1:16">
      <c r="A4836" t="s">
        <v>11156</v>
      </c>
      <c r="B4836" s="1">
        <v>45240</v>
      </c>
      <c r="C4836">
        <v>84948.33</v>
      </c>
      <c r="D4836" t="s">
        <v>1483</v>
      </c>
      <c r="E4836" t="s">
        <v>1487</v>
      </c>
      <c r="F4836" t="s">
        <v>271</v>
      </c>
      <c r="G4836" t="s">
        <v>29</v>
      </c>
      <c r="H4836" t="s">
        <v>728</v>
      </c>
      <c r="J4836" t="s">
        <v>27125</v>
      </c>
      <c r="K4836" t="s">
        <v>22291</v>
      </c>
      <c r="L4836" t="s">
        <v>22291</v>
      </c>
      <c r="M4836" t="s">
        <v>22291</v>
      </c>
      <c r="N4836" t="str">
        <f t="shared" si="75"/>
        <v>OK</v>
      </c>
      <c r="O4836" t="str">
        <f>IF(OR(Table1_17[[#This Row],[amount]]&lt;$Y$8,Table1_17[[#This Row],[amount]]&gt;$Y$7),"Outlier","Normal")</f>
        <v>Normal</v>
      </c>
      <c r="P4836" t="str">
        <f>IF(OR(Table1_17[[#This Row],[missing_flag]]="Missing",Table1_17[[#This Row],[outlier_flag]]="Outliers"),"Review","Valid")</f>
        <v>Valid</v>
      </c>
    </row>
    <row r="4837" spans="1:16">
      <c r="A4837" t="s">
        <v>11158</v>
      </c>
      <c r="B4837" s="1">
        <v>44787</v>
      </c>
      <c r="C4837">
        <v>188346.76</v>
      </c>
      <c r="D4837" t="s">
        <v>1483</v>
      </c>
      <c r="E4837" t="s">
        <v>1487</v>
      </c>
      <c r="F4837" t="s">
        <v>264</v>
      </c>
      <c r="G4837" t="s">
        <v>29</v>
      </c>
      <c r="H4837" t="s">
        <v>1001</v>
      </c>
      <c r="J4837" t="s">
        <v>27126</v>
      </c>
      <c r="K4837" t="s">
        <v>22291</v>
      </c>
      <c r="L4837" t="s">
        <v>22291</v>
      </c>
      <c r="M4837" t="s">
        <v>22291</v>
      </c>
      <c r="N4837" t="str">
        <f t="shared" si="75"/>
        <v>OK</v>
      </c>
      <c r="O4837" t="str">
        <f>IF(OR(Table1_17[[#This Row],[amount]]&lt;$Y$8,Table1_17[[#This Row],[amount]]&gt;$Y$7),"Outlier","Normal")</f>
        <v>Normal</v>
      </c>
      <c r="P4837" t="str">
        <f>IF(OR(Table1_17[[#This Row],[missing_flag]]="Missing",Table1_17[[#This Row],[outlier_flag]]="Outliers"),"Review","Valid")</f>
        <v>Valid</v>
      </c>
    </row>
    <row r="4838" spans="1:16">
      <c r="A4838" t="s">
        <v>11160</v>
      </c>
      <c r="B4838" s="1">
        <v>45028</v>
      </c>
      <c r="C4838">
        <v>-84544.52</v>
      </c>
      <c r="D4838" t="s">
        <v>1478</v>
      </c>
      <c r="E4838" t="s">
        <v>36</v>
      </c>
      <c r="F4838" t="s">
        <v>271</v>
      </c>
      <c r="G4838" t="s">
        <v>17</v>
      </c>
      <c r="I4838" t="s">
        <v>53</v>
      </c>
      <c r="J4838" t="s">
        <v>27127</v>
      </c>
      <c r="K4838" t="s">
        <v>22291</v>
      </c>
      <c r="L4838" t="s">
        <v>22291</v>
      </c>
      <c r="M4838" t="s">
        <v>22291</v>
      </c>
      <c r="N4838" t="str">
        <f t="shared" si="75"/>
        <v>OK</v>
      </c>
      <c r="O4838" t="str">
        <f>IF(OR(Table1_17[[#This Row],[amount]]&lt;$Y$8,Table1_17[[#This Row],[amount]]&gt;$Y$7),"Outlier","Normal")</f>
        <v>Normal</v>
      </c>
      <c r="P4838" t="str">
        <f>IF(OR(Table1_17[[#This Row],[missing_flag]]="Missing",Table1_17[[#This Row],[outlier_flag]]="Outliers"),"Review","Valid")</f>
        <v>Valid</v>
      </c>
    </row>
    <row r="4839" spans="1:16">
      <c r="A4839" t="s">
        <v>11162</v>
      </c>
      <c r="B4839" s="1">
        <v>44967</v>
      </c>
      <c r="C4839">
        <v>141527.88</v>
      </c>
      <c r="D4839" t="s">
        <v>1483</v>
      </c>
      <c r="E4839" t="s">
        <v>1487</v>
      </c>
      <c r="F4839" t="s">
        <v>271</v>
      </c>
      <c r="G4839" t="s">
        <v>8</v>
      </c>
      <c r="H4839" t="s">
        <v>1109</v>
      </c>
      <c r="J4839" t="s">
        <v>27128</v>
      </c>
      <c r="K4839" t="s">
        <v>22291</v>
      </c>
      <c r="L4839" t="s">
        <v>22291</v>
      </c>
      <c r="M4839" t="s">
        <v>22291</v>
      </c>
      <c r="N4839" t="str">
        <f t="shared" si="75"/>
        <v>OK</v>
      </c>
      <c r="O4839" t="str">
        <f>IF(OR(Table1_17[[#This Row],[amount]]&lt;$Y$8,Table1_17[[#This Row],[amount]]&gt;$Y$7),"Outlier","Normal")</f>
        <v>Normal</v>
      </c>
      <c r="P4839" t="str">
        <f>IF(OR(Table1_17[[#This Row],[missing_flag]]="Missing",Table1_17[[#This Row],[outlier_flag]]="Outliers"),"Review","Valid")</f>
        <v>Valid</v>
      </c>
    </row>
    <row r="4840" spans="1:16">
      <c r="A4840" t="s">
        <v>11164</v>
      </c>
      <c r="B4840" s="1">
        <v>45101</v>
      </c>
      <c r="C4840">
        <v>190045.64</v>
      </c>
      <c r="D4840" t="s">
        <v>1483</v>
      </c>
      <c r="E4840" t="s">
        <v>1499</v>
      </c>
      <c r="F4840" t="s">
        <v>271</v>
      </c>
      <c r="G4840" t="s">
        <v>29</v>
      </c>
      <c r="H4840" t="s">
        <v>1113</v>
      </c>
      <c r="J4840" t="s">
        <v>27129</v>
      </c>
      <c r="K4840" t="s">
        <v>22291</v>
      </c>
      <c r="L4840" t="s">
        <v>22291</v>
      </c>
      <c r="M4840" t="s">
        <v>22291</v>
      </c>
      <c r="N4840" t="str">
        <f t="shared" si="75"/>
        <v>OK</v>
      </c>
      <c r="O4840" t="str">
        <f>IF(OR(Table1_17[[#This Row],[amount]]&lt;$Y$8,Table1_17[[#This Row],[amount]]&gt;$Y$7),"Outlier","Normal")</f>
        <v>Normal</v>
      </c>
      <c r="P4840" t="str">
        <f>IF(OR(Table1_17[[#This Row],[missing_flag]]="Missing",Table1_17[[#This Row],[outlier_flag]]="Outliers"),"Review","Valid")</f>
        <v>Valid</v>
      </c>
    </row>
    <row r="4841" spans="1:16">
      <c r="A4841" t="s">
        <v>11166</v>
      </c>
      <c r="B4841" s="1">
        <v>45085</v>
      </c>
      <c r="C4841">
        <v>158226.48000000001</v>
      </c>
      <c r="D4841" t="s">
        <v>1483</v>
      </c>
      <c r="E4841" t="s">
        <v>1484</v>
      </c>
      <c r="F4841" t="s">
        <v>268</v>
      </c>
      <c r="G4841" t="s">
        <v>17</v>
      </c>
      <c r="H4841" t="s">
        <v>818</v>
      </c>
      <c r="J4841" t="s">
        <v>27130</v>
      </c>
      <c r="K4841" t="s">
        <v>22291</v>
      </c>
      <c r="L4841" t="s">
        <v>22291</v>
      </c>
      <c r="M4841" t="s">
        <v>22291</v>
      </c>
      <c r="N4841" t="str">
        <f t="shared" si="75"/>
        <v>OK</v>
      </c>
      <c r="O4841" t="str">
        <f>IF(OR(Table1_17[[#This Row],[amount]]&lt;$Y$8,Table1_17[[#This Row],[amount]]&gt;$Y$7),"Outlier","Normal")</f>
        <v>Normal</v>
      </c>
      <c r="P4841" t="str">
        <f>IF(OR(Table1_17[[#This Row],[missing_flag]]="Missing",Table1_17[[#This Row],[outlier_flag]]="Outliers"),"Review","Valid")</f>
        <v>Valid</v>
      </c>
    </row>
    <row r="4842" spans="1:16">
      <c r="A4842" t="s">
        <v>11168</v>
      </c>
      <c r="B4842" s="1">
        <v>44985</v>
      </c>
      <c r="C4842">
        <v>251738.17</v>
      </c>
      <c r="D4842" t="s">
        <v>1483</v>
      </c>
      <c r="E4842" t="s">
        <v>1499</v>
      </c>
      <c r="F4842" t="s">
        <v>268</v>
      </c>
      <c r="G4842" t="s">
        <v>13</v>
      </c>
      <c r="H4842" t="s">
        <v>1209</v>
      </c>
      <c r="J4842" t="s">
        <v>27131</v>
      </c>
      <c r="K4842" t="s">
        <v>22291</v>
      </c>
      <c r="L4842" t="s">
        <v>22291</v>
      </c>
      <c r="M4842" t="s">
        <v>22291</v>
      </c>
      <c r="N4842" t="str">
        <f t="shared" si="75"/>
        <v>OK</v>
      </c>
      <c r="O4842" t="str">
        <f>IF(OR(Table1_17[[#This Row],[amount]]&lt;$Y$8,Table1_17[[#This Row],[amount]]&gt;$Y$7),"Outlier","Normal")</f>
        <v>Normal</v>
      </c>
      <c r="P4842" t="str">
        <f>IF(OR(Table1_17[[#This Row],[missing_flag]]="Missing",Table1_17[[#This Row],[outlier_flag]]="Outliers"),"Review","Valid")</f>
        <v>Valid</v>
      </c>
    </row>
    <row r="4843" spans="1:16">
      <c r="A4843" t="s">
        <v>11170</v>
      </c>
      <c r="B4843" s="1">
        <v>44639</v>
      </c>
      <c r="C4843">
        <v>169636.98</v>
      </c>
      <c r="D4843" t="s">
        <v>1483</v>
      </c>
      <c r="E4843" t="s">
        <v>1484</v>
      </c>
      <c r="F4843" t="s">
        <v>268</v>
      </c>
      <c r="G4843" t="s">
        <v>17</v>
      </c>
      <c r="H4843" t="s">
        <v>778</v>
      </c>
      <c r="J4843" t="s">
        <v>27132</v>
      </c>
      <c r="K4843" t="s">
        <v>22291</v>
      </c>
      <c r="L4843" t="s">
        <v>22291</v>
      </c>
      <c r="M4843" t="s">
        <v>22291</v>
      </c>
      <c r="N4843" t="str">
        <f t="shared" si="75"/>
        <v>OK</v>
      </c>
      <c r="O4843" t="str">
        <f>IF(OR(Table1_17[[#This Row],[amount]]&lt;$Y$8,Table1_17[[#This Row],[amount]]&gt;$Y$7),"Outlier","Normal")</f>
        <v>Normal</v>
      </c>
      <c r="P4843" t="str">
        <f>IF(OR(Table1_17[[#This Row],[missing_flag]]="Missing",Table1_17[[#This Row],[outlier_flag]]="Outliers"),"Review","Valid")</f>
        <v>Valid</v>
      </c>
    </row>
    <row r="4844" spans="1:16">
      <c r="A4844" t="s">
        <v>11172</v>
      </c>
      <c r="B4844" s="1">
        <v>45033</v>
      </c>
      <c r="C4844">
        <v>136813.22</v>
      </c>
      <c r="D4844" t="s">
        <v>1483</v>
      </c>
      <c r="E4844" t="s">
        <v>1487</v>
      </c>
      <c r="F4844" t="s">
        <v>268</v>
      </c>
      <c r="G4844" t="s">
        <v>13</v>
      </c>
      <c r="H4844" t="s">
        <v>1143</v>
      </c>
      <c r="J4844" t="s">
        <v>27133</v>
      </c>
      <c r="K4844" t="s">
        <v>22291</v>
      </c>
      <c r="L4844" t="s">
        <v>22291</v>
      </c>
      <c r="M4844" t="s">
        <v>22291</v>
      </c>
      <c r="N4844" t="str">
        <f t="shared" si="75"/>
        <v>OK</v>
      </c>
      <c r="O4844" t="str">
        <f>IF(OR(Table1_17[[#This Row],[amount]]&lt;$Y$8,Table1_17[[#This Row],[amount]]&gt;$Y$7),"Outlier","Normal")</f>
        <v>Normal</v>
      </c>
      <c r="P4844" t="str">
        <f>IF(OR(Table1_17[[#This Row],[missing_flag]]="Missing",Table1_17[[#This Row],[outlier_flag]]="Outliers"),"Review","Valid")</f>
        <v>Valid</v>
      </c>
    </row>
    <row r="4845" spans="1:16">
      <c r="A4845" t="s">
        <v>11174</v>
      </c>
      <c r="B4845" s="1">
        <v>45179</v>
      </c>
      <c r="C4845">
        <v>196388.38</v>
      </c>
      <c r="D4845" t="s">
        <v>1483</v>
      </c>
      <c r="E4845" t="s">
        <v>1487</v>
      </c>
      <c r="F4845" t="s">
        <v>271</v>
      </c>
      <c r="G4845" t="s">
        <v>29</v>
      </c>
      <c r="H4845" t="s">
        <v>1117</v>
      </c>
      <c r="J4845" t="s">
        <v>27134</v>
      </c>
      <c r="K4845" t="s">
        <v>22291</v>
      </c>
      <c r="L4845" t="s">
        <v>22291</v>
      </c>
      <c r="M4845" t="s">
        <v>22291</v>
      </c>
      <c r="N4845" t="str">
        <f t="shared" si="75"/>
        <v>OK</v>
      </c>
      <c r="O4845" t="str">
        <f>IF(OR(Table1_17[[#This Row],[amount]]&lt;$Y$8,Table1_17[[#This Row],[amount]]&gt;$Y$7),"Outlier","Normal")</f>
        <v>Normal</v>
      </c>
      <c r="P4845" t="str">
        <f>IF(OR(Table1_17[[#This Row],[missing_flag]]="Missing",Table1_17[[#This Row],[outlier_flag]]="Outliers"),"Review","Valid")</f>
        <v>Valid</v>
      </c>
    </row>
    <row r="4846" spans="1:16">
      <c r="A4846" t="s">
        <v>11176</v>
      </c>
      <c r="B4846" s="1">
        <v>44622</v>
      </c>
      <c r="C4846">
        <v>94345.45</v>
      </c>
      <c r="D4846" t="s">
        <v>1483</v>
      </c>
      <c r="E4846" t="s">
        <v>1499</v>
      </c>
      <c r="F4846" t="s">
        <v>268</v>
      </c>
      <c r="G4846" t="s">
        <v>17</v>
      </c>
      <c r="H4846" t="s">
        <v>854</v>
      </c>
      <c r="J4846" t="s">
        <v>27135</v>
      </c>
      <c r="K4846" t="s">
        <v>22291</v>
      </c>
      <c r="L4846" t="s">
        <v>22291</v>
      </c>
      <c r="M4846" t="s">
        <v>22291</v>
      </c>
      <c r="N4846" t="str">
        <f t="shared" si="75"/>
        <v>OK</v>
      </c>
      <c r="O4846" t="str">
        <f>IF(OR(Table1_17[[#This Row],[amount]]&lt;$Y$8,Table1_17[[#This Row],[amount]]&gt;$Y$7),"Outlier","Normal")</f>
        <v>Normal</v>
      </c>
      <c r="P4846" t="str">
        <f>IF(OR(Table1_17[[#This Row],[missing_flag]]="Missing",Table1_17[[#This Row],[outlier_flag]]="Outliers"),"Review","Valid")</f>
        <v>Valid</v>
      </c>
    </row>
    <row r="4847" spans="1:16">
      <c r="A4847" t="s">
        <v>11178</v>
      </c>
      <c r="B4847" s="1">
        <v>44841</v>
      </c>
      <c r="C4847">
        <v>-29317.439999999999</v>
      </c>
      <c r="D4847" t="s">
        <v>1478</v>
      </c>
      <c r="E4847" t="s">
        <v>1496</v>
      </c>
      <c r="F4847" t="s">
        <v>271</v>
      </c>
      <c r="G4847" t="s">
        <v>17</v>
      </c>
      <c r="I4847" t="s">
        <v>107</v>
      </c>
      <c r="J4847" t="s">
        <v>27136</v>
      </c>
      <c r="K4847" t="s">
        <v>22291</v>
      </c>
      <c r="L4847" t="s">
        <v>22291</v>
      </c>
      <c r="M4847" t="s">
        <v>22291</v>
      </c>
      <c r="N4847" t="str">
        <f t="shared" si="75"/>
        <v>OK</v>
      </c>
      <c r="O4847" t="str">
        <f>IF(OR(Table1_17[[#This Row],[amount]]&lt;$Y$8,Table1_17[[#This Row],[amount]]&gt;$Y$7),"Outlier","Normal")</f>
        <v>Normal</v>
      </c>
      <c r="P4847" t="str">
        <f>IF(OR(Table1_17[[#This Row],[missing_flag]]="Missing",Table1_17[[#This Row],[outlier_flag]]="Outliers"),"Review","Valid")</f>
        <v>Valid</v>
      </c>
    </row>
    <row r="4848" spans="1:16">
      <c r="A4848" t="s">
        <v>11180</v>
      </c>
      <c r="B4848" s="1">
        <v>45166</v>
      </c>
      <c r="C4848">
        <v>203920.2</v>
      </c>
      <c r="D4848" t="s">
        <v>1483</v>
      </c>
      <c r="E4848" t="s">
        <v>1499</v>
      </c>
      <c r="F4848" t="s">
        <v>268</v>
      </c>
      <c r="G4848" t="s">
        <v>29</v>
      </c>
      <c r="H4848" t="s">
        <v>896</v>
      </c>
      <c r="J4848" t="s">
        <v>27137</v>
      </c>
      <c r="K4848" t="s">
        <v>22291</v>
      </c>
      <c r="L4848" t="s">
        <v>22291</v>
      </c>
      <c r="M4848" t="s">
        <v>22291</v>
      </c>
      <c r="N4848" t="str">
        <f t="shared" si="75"/>
        <v>OK</v>
      </c>
      <c r="O4848" t="str">
        <f>IF(OR(Table1_17[[#This Row],[amount]]&lt;$Y$8,Table1_17[[#This Row],[amount]]&gt;$Y$7),"Outlier","Normal")</f>
        <v>Normal</v>
      </c>
      <c r="P4848" t="str">
        <f>IF(OR(Table1_17[[#This Row],[missing_flag]]="Missing",Table1_17[[#This Row],[outlier_flag]]="Outliers"),"Review","Valid")</f>
        <v>Valid</v>
      </c>
    </row>
    <row r="4849" spans="1:16">
      <c r="A4849" t="s">
        <v>11182</v>
      </c>
      <c r="B4849" s="1">
        <v>45267</v>
      </c>
      <c r="C4849">
        <v>-77958.42</v>
      </c>
      <c r="D4849" t="s">
        <v>1478</v>
      </c>
      <c r="E4849" t="s">
        <v>20</v>
      </c>
      <c r="F4849" t="s">
        <v>268</v>
      </c>
      <c r="G4849" t="s">
        <v>13</v>
      </c>
      <c r="I4849" t="s">
        <v>173</v>
      </c>
      <c r="J4849" t="s">
        <v>27138</v>
      </c>
      <c r="K4849" t="s">
        <v>22291</v>
      </c>
      <c r="L4849" t="s">
        <v>22291</v>
      </c>
      <c r="M4849" t="s">
        <v>22291</v>
      </c>
      <c r="N4849" t="str">
        <f t="shared" si="75"/>
        <v>OK</v>
      </c>
      <c r="O4849" t="str">
        <f>IF(OR(Table1_17[[#This Row],[amount]]&lt;$Y$8,Table1_17[[#This Row],[amount]]&gt;$Y$7),"Outlier","Normal")</f>
        <v>Normal</v>
      </c>
      <c r="P4849" t="str">
        <f>IF(OR(Table1_17[[#This Row],[missing_flag]]="Missing",Table1_17[[#This Row],[outlier_flag]]="Outliers"),"Review","Valid")</f>
        <v>Valid</v>
      </c>
    </row>
    <row r="4850" spans="1:16">
      <c r="A4850" t="s">
        <v>11184</v>
      </c>
      <c r="B4850" s="1">
        <v>44739</v>
      </c>
      <c r="C4850">
        <v>-6414.93</v>
      </c>
      <c r="D4850" t="s">
        <v>1478</v>
      </c>
      <c r="E4850" t="s">
        <v>20</v>
      </c>
      <c r="F4850" t="s">
        <v>264</v>
      </c>
      <c r="G4850" t="s">
        <v>17</v>
      </c>
      <c r="I4850" t="s">
        <v>25</v>
      </c>
      <c r="J4850" t="s">
        <v>27139</v>
      </c>
      <c r="K4850" t="s">
        <v>22291</v>
      </c>
      <c r="L4850" t="s">
        <v>22291</v>
      </c>
      <c r="M4850" t="s">
        <v>22291</v>
      </c>
      <c r="N4850" t="str">
        <f t="shared" si="75"/>
        <v>OK</v>
      </c>
      <c r="O4850" t="str">
        <f>IF(OR(Table1_17[[#This Row],[amount]]&lt;$Y$8,Table1_17[[#This Row],[amount]]&gt;$Y$7),"Outlier","Normal")</f>
        <v>Normal</v>
      </c>
      <c r="P4850" t="str">
        <f>IF(OR(Table1_17[[#This Row],[missing_flag]]="Missing",Table1_17[[#This Row],[outlier_flag]]="Outliers"),"Review","Valid")</f>
        <v>Valid</v>
      </c>
    </row>
    <row r="4851" spans="1:16">
      <c r="A4851" t="s">
        <v>11186</v>
      </c>
      <c r="B4851" s="1">
        <v>45053</v>
      </c>
      <c r="C4851">
        <v>236350.42</v>
      </c>
      <c r="D4851" t="s">
        <v>1483</v>
      </c>
      <c r="E4851" t="s">
        <v>1499</v>
      </c>
      <c r="F4851" t="s">
        <v>264</v>
      </c>
      <c r="G4851" t="s">
        <v>17</v>
      </c>
      <c r="H4851" t="s">
        <v>1067</v>
      </c>
      <c r="J4851" t="s">
        <v>27140</v>
      </c>
      <c r="K4851" t="s">
        <v>22291</v>
      </c>
      <c r="L4851" t="s">
        <v>22291</v>
      </c>
      <c r="M4851" t="s">
        <v>22291</v>
      </c>
      <c r="N4851" t="str">
        <f t="shared" si="75"/>
        <v>OK</v>
      </c>
      <c r="O4851" t="str">
        <f>IF(OR(Table1_17[[#This Row],[amount]]&lt;$Y$8,Table1_17[[#This Row],[amount]]&gt;$Y$7),"Outlier","Normal")</f>
        <v>Normal</v>
      </c>
      <c r="P4851" t="str">
        <f>IF(OR(Table1_17[[#This Row],[missing_flag]]="Missing",Table1_17[[#This Row],[outlier_flag]]="Outliers"),"Review","Valid")</f>
        <v>Valid</v>
      </c>
    </row>
    <row r="4852" spans="1:16">
      <c r="A4852" t="s">
        <v>11188</v>
      </c>
      <c r="B4852" s="1">
        <v>44787</v>
      </c>
      <c r="C4852">
        <v>156301.21</v>
      </c>
      <c r="D4852" t="s">
        <v>1483</v>
      </c>
      <c r="E4852" t="s">
        <v>1484</v>
      </c>
      <c r="F4852" t="s">
        <v>271</v>
      </c>
      <c r="G4852" t="s">
        <v>29</v>
      </c>
      <c r="H4852" t="s">
        <v>1343</v>
      </c>
      <c r="J4852" t="s">
        <v>27141</v>
      </c>
      <c r="K4852" t="s">
        <v>22291</v>
      </c>
      <c r="L4852" t="s">
        <v>22291</v>
      </c>
      <c r="M4852" t="s">
        <v>22291</v>
      </c>
      <c r="N4852" t="str">
        <f t="shared" si="75"/>
        <v>OK</v>
      </c>
      <c r="O4852" t="str">
        <f>IF(OR(Table1_17[[#This Row],[amount]]&lt;$Y$8,Table1_17[[#This Row],[amount]]&gt;$Y$7),"Outlier","Normal")</f>
        <v>Normal</v>
      </c>
      <c r="P4852" t="str">
        <f>IF(OR(Table1_17[[#This Row],[missing_flag]]="Missing",Table1_17[[#This Row],[outlier_flag]]="Outliers"),"Review","Valid")</f>
        <v>Valid</v>
      </c>
    </row>
    <row r="4853" spans="1:16">
      <c r="A4853" t="s">
        <v>11190</v>
      </c>
      <c r="B4853" s="1">
        <v>44843</v>
      </c>
      <c r="C4853">
        <v>-16911.66</v>
      </c>
      <c r="D4853" t="s">
        <v>1478</v>
      </c>
      <c r="E4853" t="s">
        <v>1509</v>
      </c>
      <c r="F4853" t="s">
        <v>271</v>
      </c>
      <c r="G4853" t="s">
        <v>8</v>
      </c>
      <c r="I4853" t="s">
        <v>238</v>
      </c>
      <c r="J4853" t="s">
        <v>27142</v>
      </c>
      <c r="K4853" t="s">
        <v>22291</v>
      </c>
      <c r="L4853" t="s">
        <v>22291</v>
      </c>
      <c r="M4853" t="s">
        <v>22291</v>
      </c>
      <c r="N4853" t="str">
        <f t="shared" si="75"/>
        <v>OK</v>
      </c>
      <c r="O4853" t="str">
        <f>IF(OR(Table1_17[[#This Row],[amount]]&lt;$Y$8,Table1_17[[#This Row],[amount]]&gt;$Y$7),"Outlier","Normal")</f>
        <v>Normal</v>
      </c>
      <c r="P4853" t="str">
        <f>IF(OR(Table1_17[[#This Row],[missing_flag]]="Missing",Table1_17[[#This Row],[outlier_flag]]="Outliers"),"Review","Valid")</f>
        <v>Valid</v>
      </c>
    </row>
    <row r="4854" spans="1:16">
      <c r="A4854" t="s">
        <v>11192</v>
      </c>
      <c r="B4854" s="1">
        <v>44574</v>
      </c>
      <c r="C4854">
        <v>92677.19</v>
      </c>
      <c r="D4854" t="s">
        <v>1483</v>
      </c>
      <c r="E4854" t="s">
        <v>1484</v>
      </c>
      <c r="F4854" t="s">
        <v>268</v>
      </c>
      <c r="G4854" t="s">
        <v>29</v>
      </c>
      <c r="H4854" t="s">
        <v>1233</v>
      </c>
      <c r="J4854" t="s">
        <v>27143</v>
      </c>
      <c r="K4854" t="s">
        <v>22291</v>
      </c>
      <c r="L4854" t="s">
        <v>22291</v>
      </c>
      <c r="M4854" t="s">
        <v>22291</v>
      </c>
      <c r="N4854" t="str">
        <f t="shared" si="75"/>
        <v>OK</v>
      </c>
      <c r="O4854" t="str">
        <f>IF(OR(Table1_17[[#This Row],[amount]]&lt;$Y$8,Table1_17[[#This Row],[amount]]&gt;$Y$7),"Outlier","Normal")</f>
        <v>Normal</v>
      </c>
      <c r="P4854" t="str">
        <f>IF(OR(Table1_17[[#This Row],[missing_flag]]="Missing",Table1_17[[#This Row],[outlier_flag]]="Outliers"),"Review","Valid")</f>
        <v>Valid</v>
      </c>
    </row>
    <row r="4855" spans="1:16">
      <c r="A4855" t="s">
        <v>11194</v>
      </c>
      <c r="B4855" s="1">
        <v>45241</v>
      </c>
      <c r="C4855">
        <v>140038.39999999999</v>
      </c>
      <c r="D4855" t="s">
        <v>1483</v>
      </c>
      <c r="E4855" t="s">
        <v>1499</v>
      </c>
      <c r="F4855" t="s">
        <v>271</v>
      </c>
      <c r="G4855" t="s">
        <v>17</v>
      </c>
      <c r="H4855" t="s">
        <v>1139</v>
      </c>
      <c r="J4855" t="s">
        <v>27144</v>
      </c>
      <c r="K4855" t="s">
        <v>22291</v>
      </c>
      <c r="L4855" t="s">
        <v>22291</v>
      </c>
      <c r="M4855" t="s">
        <v>22291</v>
      </c>
      <c r="N4855" t="str">
        <f t="shared" si="75"/>
        <v>OK</v>
      </c>
      <c r="O4855" t="str">
        <f>IF(OR(Table1_17[[#This Row],[amount]]&lt;$Y$8,Table1_17[[#This Row],[amount]]&gt;$Y$7),"Outlier","Normal")</f>
        <v>Normal</v>
      </c>
      <c r="P4855" t="str">
        <f>IF(OR(Table1_17[[#This Row],[missing_flag]]="Missing",Table1_17[[#This Row],[outlier_flag]]="Outliers"),"Review","Valid")</f>
        <v>Valid</v>
      </c>
    </row>
    <row r="4856" spans="1:16">
      <c r="A4856" t="s">
        <v>11196</v>
      </c>
      <c r="B4856" s="1">
        <v>45218</v>
      </c>
      <c r="C4856">
        <v>139158.85999999999</v>
      </c>
      <c r="D4856" t="s">
        <v>1483</v>
      </c>
      <c r="E4856" t="s">
        <v>1487</v>
      </c>
      <c r="F4856" t="s">
        <v>271</v>
      </c>
      <c r="G4856" t="s">
        <v>17</v>
      </c>
      <c r="H4856" t="s">
        <v>670</v>
      </c>
      <c r="J4856" t="s">
        <v>27145</v>
      </c>
      <c r="K4856" t="s">
        <v>22291</v>
      </c>
      <c r="L4856" t="s">
        <v>22291</v>
      </c>
      <c r="M4856" t="s">
        <v>22291</v>
      </c>
      <c r="N4856" t="str">
        <f t="shared" si="75"/>
        <v>OK</v>
      </c>
      <c r="O4856" t="str">
        <f>IF(OR(Table1_17[[#This Row],[amount]]&lt;$Y$8,Table1_17[[#This Row],[amount]]&gt;$Y$7),"Outlier","Normal")</f>
        <v>Normal</v>
      </c>
      <c r="P4856" t="str">
        <f>IF(OR(Table1_17[[#This Row],[missing_flag]]="Missing",Table1_17[[#This Row],[outlier_flag]]="Outliers"),"Review","Valid")</f>
        <v>Valid</v>
      </c>
    </row>
    <row r="4857" spans="1:16">
      <c r="A4857" t="s">
        <v>11198</v>
      </c>
      <c r="B4857" s="1">
        <v>45207</v>
      </c>
      <c r="C4857">
        <v>-33483.699999999997</v>
      </c>
      <c r="D4857" t="s">
        <v>1478</v>
      </c>
      <c r="E4857" t="s">
        <v>20</v>
      </c>
      <c r="F4857" t="s">
        <v>268</v>
      </c>
      <c r="G4857" t="s">
        <v>8</v>
      </c>
      <c r="I4857" t="s">
        <v>43</v>
      </c>
      <c r="J4857" t="s">
        <v>27146</v>
      </c>
      <c r="K4857" t="s">
        <v>22291</v>
      </c>
      <c r="L4857" t="s">
        <v>22291</v>
      </c>
      <c r="M4857" t="s">
        <v>22291</v>
      </c>
      <c r="N4857" t="str">
        <f t="shared" si="75"/>
        <v>OK</v>
      </c>
      <c r="O4857" t="str">
        <f>IF(OR(Table1_17[[#This Row],[amount]]&lt;$Y$8,Table1_17[[#This Row],[amount]]&gt;$Y$7),"Outlier","Normal")</f>
        <v>Normal</v>
      </c>
      <c r="P4857" t="str">
        <f>IF(OR(Table1_17[[#This Row],[missing_flag]]="Missing",Table1_17[[#This Row],[outlier_flag]]="Outliers"),"Review","Valid")</f>
        <v>Valid</v>
      </c>
    </row>
    <row r="4858" spans="1:16">
      <c r="A4858" t="s">
        <v>11200</v>
      </c>
      <c r="B4858" s="1">
        <v>45028</v>
      </c>
      <c r="C4858">
        <v>182369.45</v>
      </c>
      <c r="D4858" t="s">
        <v>1483</v>
      </c>
      <c r="E4858" t="s">
        <v>1499</v>
      </c>
      <c r="F4858" t="s">
        <v>268</v>
      </c>
      <c r="G4858" t="s">
        <v>17</v>
      </c>
      <c r="H4858" t="s">
        <v>1073</v>
      </c>
      <c r="J4858" t="s">
        <v>27147</v>
      </c>
      <c r="K4858" t="s">
        <v>22291</v>
      </c>
      <c r="L4858" t="s">
        <v>22291</v>
      </c>
      <c r="M4858" t="s">
        <v>22291</v>
      </c>
      <c r="N4858" t="str">
        <f t="shared" si="75"/>
        <v>OK</v>
      </c>
      <c r="O4858" t="str">
        <f>IF(OR(Table1_17[[#This Row],[amount]]&lt;$Y$8,Table1_17[[#This Row],[amount]]&gt;$Y$7),"Outlier","Normal")</f>
        <v>Normal</v>
      </c>
      <c r="P4858" t="str">
        <f>IF(OR(Table1_17[[#This Row],[missing_flag]]="Missing",Table1_17[[#This Row],[outlier_flag]]="Outliers"),"Review","Valid")</f>
        <v>Valid</v>
      </c>
    </row>
    <row r="4859" spans="1:16">
      <c r="A4859" t="s">
        <v>11202</v>
      </c>
      <c r="B4859" s="1">
        <v>44727</v>
      </c>
      <c r="C4859">
        <v>180871.04000000001</v>
      </c>
      <c r="D4859" t="s">
        <v>1483</v>
      </c>
      <c r="E4859" t="s">
        <v>1484</v>
      </c>
      <c r="F4859" t="s">
        <v>271</v>
      </c>
      <c r="G4859" t="s">
        <v>13</v>
      </c>
      <c r="H4859" t="s">
        <v>1323</v>
      </c>
      <c r="J4859" t="s">
        <v>27148</v>
      </c>
      <c r="K4859" t="s">
        <v>22291</v>
      </c>
      <c r="L4859" t="s">
        <v>22291</v>
      </c>
      <c r="M4859" t="s">
        <v>22291</v>
      </c>
      <c r="N4859" t="str">
        <f t="shared" si="75"/>
        <v>OK</v>
      </c>
      <c r="O4859" t="str">
        <f>IF(OR(Table1_17[[#This Row],[amount]]&lt;$Y$8,Table1_17[[#This Row],[amount]]&gt;$Y$7),"Outlier","Normal")</f>
        <v>Normal</v>
      </c>
      <c r="P4859" t="str">
        <f>IF(OR(Table1_17[[#This Row],[missing_flag]]="Missing",Table1_17[[#This Row],[outlier_flag]]="Outliers"),"Review","Valid")</f>
        <v>Valid</v>
      </c>
    </row>
    <row r="4860" spans="1:16">
      <c r="A4860" t="s">
        <v>11204</v>
      </c>
      <c r="B4860" s="1">
        <v>45186</v>
      </c>
      <c r="C4860">
        <v>120778.81</v>
      </c>
      <c r="D4860" t="s">
        <v>1483</v>
      </c>
      <c r="E4860" t="s">
        <v>1487</v>
      </c>
      <c r="F4860" t="s">
        <v>264</v>
      </c>
      <c r="G4860" t="s">
        <v>29</v>
      </c>
      <c r="H4860" t="s">
        <v>774</v>
      </c>
      <c r="J4860" t="s">
        <v>27149</v>
      </c>
      <c r="K4860" t="s">
        <v>22291</v>
      </c>
      <c r="L4860" t="s">
        <v>22291</v>
      </c>
      <c r="M4860" t="s">
        <v>22291</v>
      </c>
      <c r="N4860" t="str">
        <f t="shared" si="75"/>
        <v>OK</v>
      </c>
      <c r="O4860" t="str">
        <f>IF(OR(Table1_17[[#This Row],[amount]]&lt;$Y$8,Table1_17[[#This Row],[amount]]&gt;$Y$7),"Outlier","Normal")</f>
        <v>Normal</v>
      </c>
      <c r="P4860" t="str">
        <f>IF(OR(Table1_17[[#This Row],[missing_flag]]="Missing",Table1_17[[#This Row],[outlier_flag]]="Outliers"),"Review","Valid")</f>
        <v>Valid</v>
      </c>
    </row>
    <row r="4861" spans="1:16">
      <c r="A4861" t="s">
        <v>11206</v>
      </c>
      <c r="B4861" s="1">
        <v>45156</v>
      </c>
      <c r="C4861">
        <v>-27034.29</v>
      </c>
      <c r="D4861" t="s">
        <v>1478</v>
      </c>
      <c r="E4861" t="s">
        <v>7</v>
      </c>
      <c r="F4861" t="s">
        <v>268</v>
      </c>
      <c r="G4861" t="s">
        <v>29</v>
      </c>
      <c r="I4861" t="s">
        <v>193</v>
      </c>
      <c r="J4861" t="s">
        <v>27150</v>
      </c>
      <c r="K4861" t="s">
        <v>22291</v>
      </c>
      <c r="L4861" t="s">
        <v>22291</v>
      </c>
      <c r="M4861" t="s">
        <v>22291</v>
      </c>
      <c r="N4861" t="str">
        <f t="shared" si="75"/>
        <v>OK</v>
      </c>
      <c r="O4861" t="str">
        <f>IF(OR(Table1_17[[#This Row],[amount]]&lt;$Y$8,Table1_17[[#This Row],[amount]]&gt;$Y$7),"Outlier","Normal")</f>
        <v>Normal</v>
      </c>
      <c r="P4861" t="str">
        <f>IF(OR(Table1_17[[#This Row],[missing_flag]]="Missing",Table1_17[[#This Row],[outlier_flag]]="Outliers"),"Review","Valid")</f>
        <v>Valid</v>
      </c>
    </row>
    <row r="4862" spans="1:16">
      <c r="A4862" t="s">
        <v>11208</v>
      </c>
      <c r="B4862" s="1">
        <v>44894</v>
      </c>
      <c r="C4862">
        <v>231235.74</v>
      </c>
      <c r="D4862" t="s">
        <v>1483</v>
      </c>
      <c r="E4862" t="s">
        <v>1499</v>
      </c>
      <c r="F4862" t="s">
        <v>271</v>
      </c>
      <c r="G4862" t="s">
        <v>8</v>
      </c>
      <c r="H4862" t="s">
        <v>870</v>
      </c>
      <c r="J4862" t="s">
        <v>27151</v>
      </c>
      <c r="K4862" t="s">
        <v>22291</v>
      </c>
      <c r="L4862" t="s">
        <v>22291</v>
      </c>
      <c r="M4862" t="s">
        <v>22291</v>
      </c>
      <c r="N4862" t="str">
        <f t="shared" si="75"/>
        <v>OK</v>
      </c>
      <c r="O4862" t="str">
        <f>IF(OR(Table1_17[[#This Row],[amount]]&lt;$Y$8,Table1_17[[#This Row],[amount]]&gt;$Y$7),"Outlier","Normal")</f>
        <v>Normal</v>
      </c>
      <c r="P4862" t="str">
        <f>IF(OR(Table1_17[[#This Row],[missing_flag]]="Missing",Table1_17[[#This Row],[outlier_flag]]="Outliers"),"Review","Valid")</f>
        <v>Valid</v>
      </c>
    </row>
    <row r="4863" spans="1:16">
      <c r="A4863" t="s">
        <v>11210</v>
      </c>
      <c r="B4863" s="1">
        <v>44837</v>
      </c>
      <c r="C4863">
        <v>82568.47</v>
      </c>
      <c r="D4863" t="s">
        <v>1483</v>
      </c>
      <c r="E4863" t="s">
        <v>1499</v>
      </c>
      <c r="F4863" t="s">
        <v>264</v>
      </c>
      <c r="G4863" t="s">
        <v>29</v>
      </c>
      <c r="H4863" t="s">
        <v>1179</v>
      </c>
      <c r="J4863" t="s">
        <v>27152</v>
      </c>
      <c r="K4863" t="s">
        <v>22291</v>
      </c>
      <c r="L4863" t="s">
        <v>22291</v>
      </c>
      <c r="M4863" t="s">
        <v>22291</v>
      </c>
      <c r="N4863" t="str">
        <f t="shared" si="75"/>
        <v>OK</v>
      </c>
      <c r="O4863" t="str">
        <f>IF(OR(Table1_17[[#This Row],[amount]]&lt;$Y$8,Table1_17[[#This Row],[amount]]&gt;$Y$7),"Outlier","Normal")</f>
        <v>Normal</v>
      </c>
      <c r="P4863" t="str">
        <f>IF(OR(Table1_17[[#This Row],[missing_flag]]="Missing",Table1_17[[#This Row],[outlier_flag]]="Outliers"),"Review","Valid")</f>
        <v>Valid</v>
      </c>
    </row>
    <row r="4864" spans="1:16">
      <c r="A4864" t="s">
        <v>11212</v>
      </c>
      <c r="B4864" s="1">
        <v>45136</v>
      </c>
      <c r="C4864">
        <v>102094.55</v>
      </c>
      <c r="D4864" t="s">
        <v>1483</v>
      </c>
      <c r="E4864" t="s">
        <v>1484</v>
      </c>
      <c r="F4864" t="s">
        <v>271</v>
      </c>
      <c r="G4864" t="s">
        <v>17</v>
      </c>
      <c r="H4864" t="s">
        <v>1381</v>
      </c>
      <c r="J4864" t="s">
        <v>27153</v>
      </c>
      <c r="K4864" t="s">
        <v>22291</v>
      </c>
      <c r="L4864" t="s">
        <v>22291</v>
      </c>
      <c r="M4864" t="s">
        <v>22291</v>
      </c>
      <c r="N4864" t="str">
        <f t="shared" si="75"/>
        <v>OK</v>
      </c>
      <c r="O4864" t="str">
        <f>IF(OR(Table1_17[[#This Row],[amount]]&lt;$Y$8,Table1_17[[#This Row],[amount]]&gt;$Y$7),"Outlier","Normal")</f>
        <v>Normal</v>
      </c>
      <c r="P4864" t="str">
        <f>IF(OR(Table1_17[[#This Row],[missing_flag]]="Missing",Table1_17[[#This Row],[outlier_flag]]="Outliers"),"Review","Valid")</f>
        <v>Valid</v>
      </c>
    </row>
    <row r="4865" spans="1:16">
      <c r="A4865" t="s">
        <v>11214</v>
      </c>
      <c r="B4865" s="1">
        <v>45129</v>
      </c>
      <c r="C4865">
        <v>-45100.54</v>
      </c>
      <c r="D4865" t="s">
        <v>1478</v>
      </c>
      <c r="E4865" t="s">
        <v>1496</v>
      </c>
      <c r="F4865" t="s">
        <v>271</v>
      </c>
      <c r="G4865" t="s">
        <v>17</v>
      </c>
      <c r="I4865" t="s">
        <v>32</v>
      </c>
      <c r="J4865" t="s">
        <v>27154</v>
      </c>
      <c r="K4865" t="s">
        <v>22291</v>
      </c>
      <c r="L4865" t="s">
        <v>22291</v>
      </c>
      <c r="M4865" t="s">
        <v>22291</v>
      </c>
      <c r="N4865" t="str">
        <f t="shared" si="75"/>
        <v>OK</v>
      </c>
      <c r="O4865" t="str">
        <f>IF(OR(Table1_17[[#This Row],[amount]]&lt;$Y$8,Table1_17[[#This Row],[amount]]&gt;$Y$7),"Outlier","Normal")</f>
        <v>Normal</v>
      </c>
      <c r="P4865" t="str">
        <f>IF(OR(Table1_17[[#This Row],[missing_flag]]="Missing",Table1_17[[#This Row],[outlier_flag]]="Outliers"),"Review","Valid")</f>
        <v>Valid</v>
      </c>
    </row>
    <row r="4866" spans="1:16">
      <c r="A4866" t="s">
        <v>11216</v>
      </c>
      <c r="B4866" s="1">
        <v>45234</v>
      </c>
      <c r="C4866">
        <v>122754.13</v>
      </c>
      <c r="D4866" t="s">
        <v>1483</v>
      </c>
      <c r="E4866" t="s">
        <v>1484</v>
      </c>
      <c r="F4866" t="s">
        <v>264</v>
      </c>
      <c r="G4866" t="s">
        <v>13</v>
      </c>
      <c r="H4866" t="s">
        <v>794</v>
      </c>
      <c r="J4866" t="s">
        <v>27155</v>
      </c>
      <c r="K4866" t="s">
        <v>22291</v>
      </c>
      <c r="L4866" t="s">
        <v>22291</v>
      </c>
      <c r="M4866" t="s">
        <v>22291</v>
      </c>
      <c r="N4866" t="str">
        <f t="shared" si="75"/>
        <v>OK</v>
      </c>
      <c r="O4866" t="str">
        <f>IF(OR(Table1_17[[#This Row],[amount]]&lt;$Y$8,Table1_17[[#This Row],[amount]]&gt;$Y$7),"Outlier","Normal")</f>
        <v>Normal</v>
      </c>
      <c r="P4866" t="str">
        <f>IF(OR(Table1_17[[#This Row],[missing_flag]]="Missing",Table1_17[[#This Row],[outlier_flag]]="Outliers"),"Review","Valid")</f>
        <v>Valid</v>
      </c>
    </row>
    <row r="4867" spans="1:16">
      <c r="A4867" t="s">
        <v>11218</v>
      </c>
      <c r="B4867" s="1">
        <v>44622</v>
      </c>
      <c r="C4867">
        <v>207952.38</v>
      </c>
      <c r="D4867" t="s">
        <v>1483</v>
      </c>
      <c r="E4867" t="s">
        <v>1487</v>
      </c>
      <c r="F4867" t="s">
        <v>264</v>
      </c>
      <c r="G4867" t="s">
        <v>29</v>
      </c>
      <c r="H4867" t="s">
        <v>820</v>
      </c>
      <c r="J4867" t="s">
        <v>27156</v>
      </c>
      <c r="K4867" t="s">
        <v>22291</v>
      </c>
      <c r="L4867" t="s">
        <v>22291</v>
      </c>
      <c r="M4867" t="s">
        <v>22291</v>
      </c>
      <c r="N4867" t="str">
        <f t="shared" ref="N4867:N4930" si="76">IF(OR(B4867="",C4867="",D4867="",F4867=""),"Missing","OK")</f>
        <v>OK</v>
      </c>
      <c r="O4867" t="str">
        <f>IF(OR(Table1_17[[#This Row],[amount]]&lt;$Y$8,Table1_17[[#This Row],[amount]]&gt;$Y$7),"Outlier","Normal")</f>
        <v>Normal</v>
      </c>
      <c r="P4867" t="str">
        <f>IF(OR(Table1_17[[#This Row],[missing_flag]]="Missing",Table1_17[[#This Row],[outlier_flag]]="Outliers"),"Review","Valid")</f>
        <v>Valid</v>
      </c>
    </row>
    <row r="4868" spans="1:16">
      <c r="A4868" t="s">
        <v>11220</v>
      </c>
      <c r="B4868" s="1">
        <v>44856</v>
      </c>
      <c r="C4868">
        <v>-48198.42</v>
      </c>
      <c r="D4868" t="s">
        <v>1478</v>
      </c>
      <c r="E4868" t="s">
        <v>20</v>
      </c>
      <c r="F4868" t="s">
        <v>268</v>
      </c>
      <c r="G4868" t="s">
        <v>8</v>
      </c>
      <c r="I4868" t="s">
        <v>246</v>
      </c>
      <c r="J4868" t="s">
        <v>27157</v>
      </c>
      <c r="K4868" t="s">
        <v>22291</v>
      </c>
      <c r="L4868" t="s">
        <v>22291</v>
      </c>
      <c r="M4868" t="s">
        <v>22291</v>
      </c>
      <c r="N4868" t="str">
        <f t="shared" si="76"/>
        <v>OK</v>
      </c>
      <c r="O4868" t="str">
        <f>IF(OR(Table1_17[[#This Row],[amount]]&lt;$Y$8,Table1_17[[#This Row],[amount]]&gt;$Y$7),"Outlier","Normal")</f>
        <v>Normal</v>
      </c>
      <c r="P4868" t="str">
        <f>IF(OR(Table1_17[[#This Row],[missing_flag]]="Missing",Table1_17[[#This Row],[outlier_flag]]="Outliers"),"Review","Valid")</f>
        <v>Valid</v>
      </c>
    </row>
    <row r="4869" spans="1:16">
      <c r="A4869" t="s">
        <v>11222</v>
      </c>
      <c r="B4869" s="1">
        <v>44920</v>
      </c>
      <c r="C4869">
        <v>-38256.19</v>
      </c>
      <c r="D4869" t="s">
        <v>1478</v>
      </c>
      <c r="E4869" t="s">
        <v>1509</v>
      </c>
      <c r="F4869" t="s">
        <v>268</v>
      </c>
      <c r="G4869" t="s">
        <v>8</v>
      </c>
      <c r="I4869" t="s">
        <v>101</v>
      </c>
      <c r="J4869" t="s">
        <v>27158</v>
      </c>
      <c r="K4869" t="s">
        <v>22291</v>
      </c>
      <c r="L4869" t="s">
        <v>22291</v>
      </c>
      <c r="M4869" t="s">
        <v>22291</v>
      </c>
      <c r="N4869" t="str">
        <f t="shared" si="76"/>
        <v>OK</v>
      </c>
      <c r="O4869" t="str">
        <f>IF(OR(Table1_17[[#This Row],[amount]]&lt;$Y$8,Table1_17[[#This Row],[amount]]&gt;$Y$7),"Outlier","Normal")</f>
        <v>Normal</v>
      </c>
      <c r="P4869" t="str">
        <f>IF(OR(Table1_17[[#This Row],[missing_flag]]="Missing",Table1_17[[#This Row],[outlier_flag]]="Outliers"),"Review","Valid")</f>
        <v>Valid</v>
      </c>
    </row>
    <row r="4870" spans="1:16">
      <c r="A4870" t="s">
        <v>11224</v>
      </c>
      <c r="B4870" s="1">
        <v>45098</v>
      </c>
      <c r="C4870">
        <v>-37550.76</v>
      </c>
      <c r="D4870" t="s">
        <v>1478</v>
      </c>
      <c r="E4870" t="s">
        <v>7</v>
      </c>
      <c r="F4870" t="s">
        <v>264</v>
      </c>
      <c r="G4870" t="s">
        <v>13</v>
      </c>
      <c r="I4870" t="s">
        <v>240</v>
      </c>
      <c r="J4870" t="s">
        <v>27159</v>
      </c>
      <c r="K4870" t="s">
        <v>22291</v>
      </c>
      <c r="L4870" t="s">
        <v>22291</v>
      </c>
      <c r="M4870" t="s">
        <v>22291</v>
      </c>
      <c r="N4870" t="str">
        <f t="shared" si="76"/>
        <v>OK</v>
      </c>
      <c r="O4870" t="str">
        <f>IF(OR(Table1_17[[#This Row],[amount]]&lt;$Y$8,Table1_17[[#This Row],[amount]]&gt;$Y$7),"Outlier","Normal")</f>
        <v>Normal</v>
      </c>
      <c r="P4870" t="str">
        <f>IF(OR(Table1_17[[#This Row],[missing_flag]]="Missing",Table1_17[[#This Row],[outlier_flag]]="Outliers"),"Review","Valid")</f>
        <v>Valid</v>
      </c>
    </row>
    <row r="4871" spans="1:16">
      <c r="A4871" t="s">
        <v>11226</v>
      </c>
      <c r="B4871" s="1">
        <v>44980</v>
      </c>
      <c r="C4871">
        <v>157025.07999999999</v>
      </c>
      <c r="D4871" t="s">
        <v>1483</v>
      </c>
      <c r="E4871" t="s">
        <v>1484</v>
      </c>
      <c r="F4871" t="s">
        <v>268</v>
      </c>
      <c r="G4871" t="s">
        <v>29</v>
      </c>
      <c r="H4871" t="s">
        <v>1179</v>
      </c>
      <c r="J4871" t="s">
        <v>27160</v>
      </c>
      <c r="K4871" t="s">
        <v>22291</v>
      </c>
      <c r="L4871" t="s">
        <v>22291</v>
      </c>
      <c r="M4871" t="s">
        <v>22291</v>
      </c>
      <c r="N4871" t="str">
        <f t="shared" si="76"/>
        <v>OK</v>
      </c>
      <c r="O4871" t="str">
        <f>IF(OR(Table1_17[[#This Row],[amount]]&lt;$Y$8,Table1_17[[#This Row],[amount]]&gt;$Y$7),"Outlier","Normal")</f>
        <v>Normal</v>
      </c>
      <c r="P4871" t="str">
        <f>IF(OR(Table1_17[[#This Row],[missing_flag]]="Missing",Table1_17[[#This Row],[outlier_flag]]="Outliers"),"Review","Valid")</f>
        <v>Valid</v>
      </c>
    </row>
    <row r="4872" spans="1:16">
      <c r="A4872" t="s">
        <v>11228</v>
      </c>
      <c r="B4872" s="1">
        <v>44835</v>
      </c>
      <c r="C4872">
        <v>214304.64000000001</v>
      </c>
      <c r="D4872" t="s">
        <v>1483</v>
      </c>
      <c r="E4872" t="s">
        <v>1499</v>
      </c>
      <c r="F4872" t="s">
        <v>268</v>
      </c>
      <c r="G4872" t="s">
        <v>8</v>
      </c>
      <c r="H4872" t="s">
        <v>812</v>
      </c>
      <c r="J4872" t="s">
        <v>27161</v>
      </c>
      <c r="K4872" t="s">
        <v>22291</v>
      </c>
      <c r="L4872" t="s">
        <v>22291</v>
      </c>
      <c r="M4872" t="s">
        <v>22291</v>
      </c>
      <c r="N4872" t="str">
        <f t="shared" si="76"/>
        <v>OK</v>
      </c>
      <c r="O4872" t="str">
        <f>IF(OR(Table1_17[[#This Row],[amount]]&lt;$Y$8,Table1_17[[#This Row],[amount]]&gt;$Y$7),"Outlier","Normal")</f>
        <v>Normal</v>
      </c>
      <c r="P4872" t="str">
        <f>IF(OR(Table1_17[[#This Row],[missing_flag]]="Missing",Table1_17[[#This Row],[outlier_flag]]="Outliers"),"Review","Valid")</f>
        <v>Valid</v>
      </c>
    </row>
    <row r="4873" spans="1:16">
      <c r="A4873" t="s">
        <v>11230</v>
      </c>
      <c r="B4873" s="1">
        <v>45216</v>
      </c>
      <c r="C4873">
        <v>-20841.32</v>
      </c>
      <c r="D4873" t="s">
        <v>1478</v>
      </c>
      <c r="E4873" t="s">
        <v>7</v>
      </c>
      <c r="F4873" t="s">
        <v>268</v>
      </c>
      <c r="G4873" t="s">
        <v>8</v>
      </c>
      <c r="I4873" t="s">
        <v>240</v>
      </c>
      <c r="J4873" t="s">
        <v>27162</v>
      </c>
      <c r="K4873" t="s">
        <v>22291</v>
      </c>
      <c r="L4873" t="s">
        <v>22291</v>
      </c>
      <c r="M4873" t="s">
        <v>22291</v>
      </c>
      <c r="N4873" t="str">
        <f t="shared" si="76"/>
        <v>OK</v>
      </c>
      <c r="O4873" t="str">
        <f>IF(OR(Table1_17[[#This Row],[amount]]&lt;$Y$8,Table1_17[[#This Row],[amount]]&gt;$Y$7),"Outlier","Normal")</f>
        <v>Normal</v>
      </c>
      <c r="P4873" t="str">
        <f>IF(OR(Table1_17[[#This Row],[missing_flag]]="Missing",Table1_17[[#This Row],[outlier_flag]]="Outliers"),"Review","Valid")</f>
        <v>Valid</v>
      </c>
    </row>
    <row r="4874" spans="1:16">
      <c r="A4874" t="s">
        <v>11232</v>
      </c>
      <c r="B4874" s="1">
        <v>44615</v>
      </c>
      <c r="C4874">
        <v>-41178.35</v>
      </c>
      <c r="D4874" t="s">
        <v>1478</v>
      </c>
      <c r="E4874" t="s">
        <v>1496</v>
      </c>
      <c r="F4874" t="s">
        <v>264</v>
      </c>
      <c r="G4874" t="s">
        <v>17</v>
      </c>
      <c r="I4874" t="s">
        <v>91</v>
      </c>
      <c r="J4874" t="s">
        <v>27163</v>
      </c>
      <c r="K4874" t="s">
        <v>22291</v>
      </c>
      <c r="L4874" t="s">
        <v>22291</v>
      </c>
      <c r="M4874" t="s">
        <v>22291</v>
      </c>
      <c r="N4874" t="str">
        <f t="shared" si="76"/>
        <v>OK</v>
      </c>
      <c r="O4874" t="str">
        <f>IF(OR(Table1_17[[#This Row],[amount]]&lt;$Y$8,Table1_17[[#This Row],[amount]]&gt;$Y$7),"Outlier","Normal")</f>
        <v>Normal</v>
      </c>
      <c r="P4874" t="str">
        <f>IF(OR(Table1_17[[#This Row],[missing_flag]]="Missing",Table1_17[[#This Row],[outlier_flag]]="Outliers"),"Review","Valid")</f>
        <v>Valid</v>
      </c>
    </row>
    <row r="4875" spans="1:16">
      <c r="A4875" t="s">
        <v>11234</v>
      </c>
      <c r="B4875" s="1">
        <v>44593</v>
      </c>
      <c r="C4875">
        <v>120111.73</v>
      </c>
      <c r="D4875" t="s">
        <v>1483</v>
      </c>
      <c r="E4875" t="s">
        <v>1484</v>
      </c>
      <c r="F4875" t="s">
        <v>271</v>
      </c>
      <c r="G4875" t="s">
        <v>29</v>
      </c>
      <c r="H4875" t="s">
        <v>1315</v>
      </c>
      <c r="J4875" t="s">
        <v>27164</v>
      </c>
      <c r="K4875" t="s">
        <v>22291</v>
      </c>
      <c r="L4875" t="s">
        <v>22291</v>
      </c>
      <c r="M4875" t="s">
        <v>22291</v>
      </c>
      <c r="N4875" t="str">
        <f t="shared" si="76"/>
        <v>OK</v>
      </c>
      <c r="O4875" t="str">
        <f>IF(OR(Table1_17[[#This Row],[amount]]&lt;$Y$8,Table1_17[[#This Row],[amount]]&gt;$Y$7),"Outlier","Normal")</f>
        <v>Normal</v>
      </c>
      <c r="P4875" t="str">
        <f>IF(OR(Table1_17[[#This Row],[missing_flag]]="Missing",Table1_17[[#This Row],[outlier_flag]]="Outliers"),"Review","Valid")</f>
        <v>Valid</v>
      </c>
    </row>
    <row r="4876" spans="1:16">
      <c r="A4876" t="s">
        <v>11236</v>
      </c>
      <c r="B4876" s="1">
        <v>44624</v>
      </c>
      <c r="C4876">
        <v>-46889.19</v>
      </c>
      <c r="D4876" t="s">
        <v>1478</v>
      </c>
      <c r="E4876" t="s">
        <v>1496</v>
      </c>
      <c r="F4876" t="s">
        <v>268</v>
      </c>
      <c r="G4876" t="s">
        <v>17</v>
      </c>
      <c r="I4876" t="s">
        <v>211</v>
      </c>
      <c r="J4876" t="s">
        <v>27165</v>
      </c>
      <c r="K4876" t="s">
        <v>22291</v>
      </c>
      <c r="L4876" t="s">
        <v>22291</v>
      </c>
      <c r="M4876" t="s">
        <v>22291</v>
      </c>
      <c r="N4876" t="str">
        <f t="shared" si="76"/>
        <v>OK</v>
      </c>
      <c r="O4876" t="str">
        <f>IF(OR(Table1_17[[#This Row],[amount]]&lt;$Y$8,Table1_17[[#This Row],[amount]]&gt;$Y$7),"Outlier","Normal")</f>
        <v>Normal</v>
      </c>
      <c r="P4876" t="str">
        <f>IF(OR(Table1_17[[#This Row],[missing_flag]]="Missing",Table1_17[[#This Row],[outlier_flag]]="Outliers"),"Review","Valid")</f>
        <v>Valid</v>
      </c>
    </row>
    <row r="4877" spans="1:16">
      <c r="A4877" t="s">
        <v>11238</v>
      </c>
      <c r="B4877" s="1">
        <v>44672</v>
      </c>
      <c r="C4877">
        <v>176338.8</v>
      </c>
      <c r="D4877" t="s">
        <v>1483</v>
      </c>
      <c r="E4877" t="s">
        <v>1499</v>
      </c>
      <c r="F4877" t="s">
        <v>268</v>
      </c>
      <c r="G4877" t="s">
        <v>8</v>
      </c>
      <c r="H4877" t="s">
        <v>1231</v>
      </c>
      <c r="J4877" t="s">
        <v>27166</v>
      </c>
      <c r="K4877" t="s">
        <v>22291</v>
      </c>
      <c r="L4877" t="s">
        <v>22291</v>
      </c>
      <c r="M4877" t="s">
        <v>22291</v>
      </c>
      <c r="N4877" t="str">
        <f t="shared" si="76"/>
        <v>OK</v>
      </c>
      <c r="O4877" t="str">
        <f>IF(OR(Table1_17[[#This Row],[amount]]&lt;$Y$8,Table1_17[[#This Row],[amount]]&gt;$Y$7),"Outlier","Normal")</f>
        <v>Normal</v>
      </c>
      <c r="P4877" t="str">
        <f>IF(OR(Table1_17[[#This Row],[missing_flag]]="Missing",Table1_17[[#This Row],[outlier_flag]]="Outliers"),"Review","Valid")</f>
        <v>Valid</v>
      </c>
    </row>
    <row r="4878" spans="1:16">
      <c r="A4878" t="s">
        <v>11240</v>
      </c>
      <c r="B4878" s="1">
        <v>44834</v>
      </c>
      <c r="C4878">
        <v>174928.14</v>
      </c>
      <c r="D4878" t="s">
        <v>1483</v>
      </c>
      <c r="E4878" t="s">
        <v>1499</v>
      </c>
      <c r="F4878" t="s">
        <v>268</v>
      </c>
      <c r="G4878" t="s">
        <v>13</v>
      </c>
      <c r="H4878" t="s">
        <v>1135</v>
      </c>
      <c r="J4878" t="s">
        <v>27167</v>
      </c>
      <c r="K4878" t="s">
        <v>22291</v>
      </c>
      <c r="L4878" t="s">
        <v>22291</v>
      </c>
      <c r="M4878" t="s">
        <v>22291</v>
      </c>
      <c r="N4878" t="str">
        <f t="shared" si="76"/>
        <v>OK</v>
      </c>
      <c r="O4878" t="str">
        <f>IF(OR(Table1_17[[#This Row],[amount]]&lt;$Y$8,Table1_17[[#This Row],[amount]]&gt;$Y$7),"Outlier","Normal")</f>
        <v>Normal</v>
      </c>
      <c r="P4878" t="str">
        <f>IF(OR(Table1_17[[#This Row],[missing_flag]]="Missing",Table1_17[[#This Row],[outlier_flag]]="Outliers"),"Review","Valid")</f>
        <v>Valid</v>
      </c>
    </row>
    <row r="4879" spans="1:16">
      <c r="A4879" t="s">
        <v>11242</v>
      </c>
      <c r="B4879" s="1">
        <v>45248</v>
      </c>
      <c r="C4879">
        <v>112770.46</v>
      </c>
      <c r="D4879" t="s">
        <v>1483</v>
      </c>
      <c r="E4879" t="s">
        <v>1484</v>
      </c>
      <c r="F4879" t="s">
        <v>271</v>
      </c>
      <c r="G4879" t="s">
        <v>17</v>
      </c>
      <c r="H4879" t="s">
        <v>1019</v>
      </c>
      <c r="J4879" t="s">
        <v>27168</v>
      </c>
      <c r="K4879" t="s">
        <v>22291</v>
      </c>
      <c r="L4879" t="s">
        <v>22291</v>
      </c>
      <c r="M4879" t="s">
        <v>22291</v>
      </c>
      <c r="N4879" t="str">
        <f t="shared" si="76"/>
        <v>OK</v>
      </c>
      <c r="O4879" t="str">
        <f>IF(OR(Table1_17[[#This Row],[amount]]&lt;$Y$8,Table1_17[[#This Row],[amount]]&gt;$Y$7),"Outlier","Normal")</f>
        <v>Normal</v>
      </c>
      <c r="P4879" t="str">
        <f>IF(OR(Table1_17[[#This Row],[missing_flag]]="Missing",Table1_17[[#This Row],[outlier_flag]]="Outliers"),"Review","Valid")</f>
        <v>Valid</v>
      </c>
    </row>
    <row r="4880" spans="1:16">
      <c r="A4880" t="s">
        <v>11244</v>
      </c>
      <c r="B4880" s="1">
        <v>44780</v>
      </c>
      <c r="C4880">
        <v>173795.83</v>
      </c>
      <c r="D4880" t="s">
        <v>1483</v>
      </c>
      <c r="E4880" t="s">
        <v>1487</v>
      </c>
      <c r="F4880" t="s">
        <v>268</v>
      </c>
      <c r="G4880" t="s">
        <v>17</v>
      </c>
      <c r="H4880" t="s">
        <v>1275</v>
      </c>
      <c r="J4880" t="s">
        <v>27169</v>
      </c>
      <c r="K4880" t="s">
        <v>22291</v>
      </c>
      <c r="L4880" t="s">
        <v>22291</v>
      </c>
      <c r="M4880" t="s">
        <v>22291</v>
      </c>
      <c r="N4880" t="str">
        <f t="shared" si="76"/>
        <v>OK</v>
      </c>
      <c r="O4880" t="str">
        <f>IF(OR(Table1_17[[#This Row],[amount]]&lt;$Y$8,Table1_17[[#This Row],[amount]]&gt;$Y$7),"Outlier","Normal")</f>
        <v>Normal</v>
      </c>
      <c r="P4880" t="str">
        <f>IF(OR(Table1_17[[#This Row],[missing_flag]]="Missing",Table1_17[[#This Row],[outlier_flag]]="Outliers"),"Review","Valid")</f>
        <v>Valid</v>
      </c>
    </row>
    <row r="4881" spans="1:16">
      <c r="A4881" t="s">
        <v>11246</v>
      </c>
      <c r="B4881" s="1">
        <v>44961</v>
      </c>
      <c r="C4881">
        <v>-45153.91</v>
      </c>
      <c r="D4881" t="s">
        <v>1478</v>
      </c>
      <c r="E4881" t="s">
        <v>36</v>
      </c>
      <c r="F4881" t="s">
        <v>271</v>
      </c>
      <c r="G4881" t="s">
        <v>17</v>
      </c>
      <c r="I4881" t="s">
        <v>185</v>
      </c>
      <c r="J4881" t="s">
        <v>27170</v>
      </c>
      <c r="K4881" t="s">
        <v>22291</v>
      </c>
      <c r="L4881" t="s">
        <v>22291</v>
      </c>
      <c r="M4881" t="s">
        <v>22291</v>
      </c>
      <c r="N4881" t="str">
        <f t="shared" si="76"/>
        <v>OK</v>
      </c>
      <c r="O4881" t="str">
        <f>IF(OR(Table1_17[[#This Row],[amount]]&lt;$Y$8,Table1_17[[#This Row],[amount]]&gt;$Y$7),"Outlier","Normal")</f>
        <v>Normal</v>
      </c>
      <c r="P4881" t="str">
        <f>IF(OR(Table1_17[[#This Row],[missing_flag]]="Missing",Table1_17[[#This Row],[outlier_flag]]="Outliers"),"Review","Valid")</f>
        <v>Valid</v>
      </c>
    </row>
    <row r="4882" spans="1:16">
      <c r="A4882" t="s">
        <v>11248</v>
      </c>
      <c r="B4882" s="1">
        <v>45246</v>
      </c>
      <c r="C4882">
        <v>139686.10999999999</v>
      </c>
      <c r="D4882" t="s">
        <v>1483</v>
      </c>
      <c r="E4882" t="s">
        <v>1484</v>
      </c>
      <c r="F4882" t="s">
        <v>268</v>
      </c>
      <c r="G4882" t="s">
        <v>29</v>
      </c>
      <c r="H4882" t="s">
        <v>1131</v>
      </c>
      <c r="J4882" t="s">
        <v>27171</v>
      </c>
      <c r="K4882" t="s">
        <v>22291</v>
      </c>
      <c r="L4882" t="s">
        <v>22291</v>
      </c>
      <c r="M4882" t="s">
        <v>22291</v>
      </c>
      <c r="N4882" t="str">
        <f t="shared" si="76"/>
        <v>OK</v>
      </c>
      <c r="O4882" t="str">
        <f>IF(OR(Table1_17[[#This Row],[amount]]&lt;$Y$8,Table1_17[[#This Row],[amount]]&gt;$Y$7),"Outlier","Normal")</f>
        <v>Normal</v>
      </c>
      <c r="P4882" t="str">
        <f>IF(OR(Table1_17[[#This Row],[missing_flag]]="Missing",Table1_17[[#This Row],[outlier_flag]]="Outliers"),"Review","Valid")</f>
        <v>Valid</v>
      </c>
    </row>
    <row r="4883" spans="1:16">
      <c r="A4883" t="s">
        <v>11250</v>
      </c>
      <c r="B4883" s="1">
        <v>45290</v>
      </c>
      <c r="C4883">
        <v>230615.35</v>
      </c>
      <c r="D4883" t="s">
        <v>1483</v>
      </c>
      <c r="E4883" t="s">
        <v>1499</v>
      </c>
      <c r="F4883" t="s">
        <v>268</v>
      </c>
      <c r="G4883" t="s">
        <v>17</v>
      </c>
      <c r="H4883" t="s">
        <v>788</v>
      </c>
      <c r="J4883" t="s">
        <v>27172</v>
      </c>
      <c r="K4883" t="s">
        <v>22291</v>
      </c>
      <c r="L4883" t="s">
        <v>22291</v>
      </c>
      <c r="M4883" t="s">
        <v>22291</v>
      </c>
      <c r="N4883" t="str">
        <f t="shared" si="76"/>
        <v>OK</v>
      </c>
      <c r="O4883" t="str">
        <f>IF(OR(Table1_17[[#This Row],[amount]]&lt;$Y$8,Table1_17[[#This Row],[amount]]&gt;$Y$7),"Outlier","Normal")</f>
        <v>Normal</v>
      </c>
      <c r="P4883" t="str">
        <f>IF(OR(Table1_17[[#This Row],[missing_flag]]="Missing",Table1_17[[#This Row],[outlier_flag]]="Outliers"),"Review","Valid")</f>
        <v>Valid</v>
      </c>
    </row>
    <row r="4884" spans="1:16">
      <c r="A4884" t="s">
        <v>11252</v>
      </c>
      <c r="B4884" s="1">
        <v>45000</v>
      </c>
      <c r="C4884">
        <v>-10664.8</v>
      </c>
      <c r="D4884" t="s">
        <v>1478</v>
      </c>
      <c r="E4884" t="s">
        <v>36</v>
      </c>
      <c r="F4884" t="s">
        <v>271</v>
      </c>
      <c r="G4884" t="s">
        <v>13</v>
      </c>
      <c r="I4884" t="s">
        <v>125</v>
      </c>
      <c r="J4884" t="s">
        <v>27173</v>
      </c>
      <c r="K4884" t="s">
        <v>22291</v>
      </c>
      <c r="L4884" t="s">
        <v>22291</v>
      </c>
      <c r="M4884" t="s">
        <v>22291</v>
      </c>
      <c r="N4884" t="str">
        <f t="shared" si="76"/>
        <v>OK</v>
      </c>
      <c r="O4884" t="str">
        <f>IF(OR(Table1_17[[#This Row],[amount]]&lt;$Y$8,Table1_17[[#This Row],[amount]]&gt;$Y$7),"Outlier","Normal")</f>
        <v>Normal</v>
      </c>
      <c r="P4884" t="str">
        <f>IF(OR(Table1_17[[#This Row],[missing_flag]]="Missing",Table1_17[[#This Row],[outlier_flag]]="Outliers"),"Review","Valid")</f>
        <v>Valid</v>
      </c>
    </row>
    <row r="4885" spans="1:16">
      <c r="A4885" t="s">
        <v>11254</v>
      </c>
      <c r="B4885" s="1">
        <v>45126</v>
      </c>
      <c r="C4885">
        <v>-15694.87</v>
      </c>
      <c r="D4885" t="s">
        <v>1478</v>
      </c>
      <c r="E4885" t="s">
        <v>36</v>
      </c>
      <c r="F4885" t="s">
        <v>264</v>
      </c>
      <c r="G4885" t="s">
        <v>13</v>
      </c>
      <c r="I4885" t="s">
        <v>49</v>
      </c>
      <c r="J4885" t="s">
        <v>27174</v>
      </c>
      <c r="K4885" t="s">
        <v>22291</v>
      </c>
      <c r="L4885" t="s">
        <v>22291</v>
      </c>
      <c r="M4885" t="s">
        <v>22291</v>
      </c>
      <c r="N4885" t="str">
        <f t="shared" si="76"/>
        <v>OK</v>
      </c>
      <c r="O4885" t="str">
        <f>IF(OR(Table1_17[[#This Row],[amount]]&lt;$Y$8,Table1_17[[#This Row],[amount]]&gt;$Y$7),"Outlier","Normal")</f>
        <v>Normal</v>
      </c>
      <c r="P4885" t="str">
        <f>IF(OR(Table1_17[[#This Row],[missing_flag]]="Missing",Table1_17[[#This Row],[outlier_flag]]="Outliers"),"Review","Valid")</f>
        <v>Valid</v>
      </c>
    </row>
    <row r="4886" spans="1:16">
      <c r="A4886" t="s">
        <v>11256</v>
      </c>
      <c r="B4886" s="1">
        <v>44694</v>
      </c>
      <c r="C4886">
        <v>24383.95</v>
      </c>
      <c r="D4886" t="s">
        <v>1504</v>
      </c>
      <c r="E4886" t="s">
        <v>1504</v>
      </c>
      <c r="F4886" t="s">
        <v>268</v>
      </c>
      <c r="G4886" t="s">
        <v>17</v>
      </c>
      <c r="J4886" t="s">
        <v>27175</v>
      </c>
      <c r="K4886" t="s">
        <v>22291</v>
      </c>
      <c r="L4886" t="s">
        <v>22291</v>
      </c>
      <c r="M4886" t="s">
        <v>22291</v>
      </c>
      <c r="N4886" t="str">
        <f t="shared" si="76"/>
        <v>OK</v>
      </c>
      <c r="O4886" t="str">
        <f>IF(OR(Table1_17[[#This Row],[amount]]&lt;$Y$8,Table1_17[[#This Row],[amount]]&gt;$Y$7),"Outlier","Normal")</f>
        <v>Normal</v>
      </c>
      <c r="P4886" t="str">
        <f>IF(OR(Table1_17[[#This Row],[missing_flag]]="Missing",Table1_17[[#This Row],[outlier_flag]]="Outliers"),"Review","Valid")</f>
        <v>Valid</v>
      </c>
    </row>
    <row r="4887" spans="1:16">
      <c r="A4887" t="s">
        <v>11258</v>
      </c>
      <c r="B4887" s="1">
        <v>45045</v>
      </c>
      <c r="C4887">
        <v>83411.039999999994</v>
      </c>
      <c r="D4887" t="s">
        <v>1483</v>
      </c>
      <c r="E4887" t="s">
        <v>1487</v>
      </c>
      <c r="F4887" t="s">
        <v>268</v>
      </c>
      <c r="G4887" t="s">
        <v>29</v>
      </c>
      <c r="H4887" t="s">
        <v>1247</v>
      </c>
      <c r="J4887" t="s">
        <v>27176</v>
      </c>
      <c r="K4887" t="s">
        <v>22291</v>
      </c>
      <c r="L4887" t="s">
        <v>22291</v>
      </c>
      <c r="M4887" t="s">
        <v>22291</v>
      </c>
      <c r="N4887" t="str">
        <f t="shared" si="76"/>
        <v>OK</v>
      </c>
      <c r="O4887" t="str">
        <f>IF(OR(Table1_17[[#This Row],[amount]]&lt;$Y$8,Table1_17[[#This Row],[amount]]&gt;$Y$7),"Outlier","Normal")</f>
        <v>Normal</v>
      </c>
      <c r="P4887" t="str">
        <f>IF(OR(Table1_17[[#This Row],[missing_flag]]="Missing",Table1_17[[#This Row],[outlier_flag]]="Outliers"),"Review","Valid")</f>
        <v>Valid</v>
      </c>
    </row>
    <row r="4888" spans="1:16">
      <c r="A4888" t="s">
        <v>11260</v>
      </c>
      <c r="B4888" s="1">
        <v>44952</v>
      </c>
      <c r="C4888">
        <v>-45760.98</v>
      </c>
      <c r="D4888" t="s">
        <v>1478</v>
      </c>
      <c r="E4888" t="s">
        <v>36</v>
      </c>
      <c r="F4888" t="s">
        <v>271</v>
      </c>
      <c r="G4888" t="s">
        <v>8</v>
      </c>
      <c r="I4888" t="s">
        <v>89</v>
      </c>
      <c r="J4888" t="s">
        <v>27177</v>
      </c>
      <c r="K4888" t="s">
        <v>22291</v>
      </c>
      <c r="L4888" t="s">
        <v>22291</v>
      </c>
      <c r="M4888" t="s">
        <v>22291</v>
      </c>
      <c r="N4888" t="str">
        <f t="shared" si="76"/>
        <v>OK</v>
      </c>
      <c r="O4888" t="str">
        <f>IF(OR(Table1_17[[#This Row],[amount]]&lt;$Y$8,Table1_17[[#This Row],[amount]]&gt;$Y$7),"Outlier","Normal")</f>
        <v>Normal</v>
      </c>
      <c r="P4888" t="str">
        <f>IF(OR(Table1_17[[#This Row],[missing_flag]]="Missing",Table1_17[[#This Row],[outlier_flag]]="Outliers"),"Review","Valid")</f>
        <v>Valid</v>
      </c>
    </row>
    <row r="4889" spans="1:16">
      <c r="A4889" t="s">
        <v>11262</v>
      </c>
      <c r="B4889" s="1">
        <v>45243</v>
      </c>
      <c r="C4889">
        <v>162601.85</v>
      </c>
      <c r="D4889" t="s">
        <v>1483</v>
      </c>
      <c r="E4889" t="s">
        <v>1484</v>
      </c>
      <c r="F4889" t="s">
        <v>271</v>
      </c>
      <c r="G4889" t="s">
        <v>17</v>
      </c>
      <c r="H4889" t="s">
        <v>1195</v>
      </c>
      <c r="J4889" t="s">
        <v>27178</v>
      </c>
      <c r="K4889" t="s">
        <v>22291</v>
      </c>
      <c r="L4889" t="s">
        <v>22291</v>
      </c>
      <c r="M4889" t="s">
        <v>22291</v>
      </c>
      <c r="N4889" t="str">
        <f t="shared" si="76"/>
        <v>OK</v>
      </c>
      <c r="O4889" t="str">
        <f>IF(OR(Table1_17[[#This Row],[amount]]&lt;$Y$8,Table1_17[[#This Row],[amount]]&gt;$Y$7),"Outlier","Normal")</f>
        <v>Normal</v>
      </c>
      <c r="P4889" t="str">
        <f>IF(OR(Table1_17[[#This Row],[missing_flag]]="Missing",Table1_17[[#This Row],[outlier_flag]]="Outliers"),"Review","Valid")</f>
        <v>Valid</v>
      </c>
    </row>
    <row r="4890" spans="1:16">
      <c r="A4890" t="s">
        <v>11264</v>
      </c>
      <c r="B4890" s="1">
        <v>44662</v>
      </c>
      <c r="C4890">
        <v>29293.57</v>
      </c>
      <c r="D4890" t="s">
        <v>1504</v>
      </c>
      <c r="E4890" t="s">
        <v>1504</v>
      </c>
      <c r="F4890" t="s">
        <v>268</v>
      </c>
      <c r="G4890" t="s">
        <v>13</v>
      </c>
      <c r="J4890" t="s">
        <v>27179</v>
      </c>
      <c r="K4890" t="s">
        <v>22291</v>
      </c>
      <c r="L4890" t="s">
        <v>22291</v>
      </c>
      <c r="M4890" t="s">
        <v>22291</v>
      </c>
      <c r="N4890" t="str">
        <f t="shared" si="76"/>
        <v>OK</v>
      </c>
      <c r="O4890" t="str">
        <f>IF(OR(Table1_17[[#This Row],[amount]]&lt;$Y$8,Table1_17[[#This Row],[amount]]&gt;$Y$7),"Outlier","Normal")</f>
        <v>Normal</v>
      </c>
      <c r="P4890" t="str">
        <f>IF(OR(Table1_17[[#This Row],[missing_flag]]="Missing",Table1_17[[#This Row],[outlier_flag]]="Outliers"),"Review","Valid")</f>
        <v>Valid</v>
      </c>
    </row>
    <row r="4891" spans="1:16">
      <c r="A4891" t="s">
        <v>11266</v>
      </c>
      <c r="B4891" s="1">
        <v>44724</v>
      </c>
      <c r="C4891">
        <v>16240.14</v>
      </c>
      <c r="D4891" t="s">
        <v>1504</v>
      </c>
      <c r="E4891" t="s">
        <v>1504</v>
      </c>
      <c r="F4891" t="s">
        <v>271</v>
      </c>
      <c r="G4891" t="s">
        <v>13</v>
      </c>
      <c r="J4891" t="s">
        <v>27180</v>
      </c>
      <c r="K4891" t="s">
        <v>22291</v>
      </c>
      <c r="L4891" t="s">
        <v>22291</v>
      </c>
      <c r="M4891" t="s">
        <v>22291</v>
      </c>
      <c r="N4891" t="str">
        <f t="shared" si="76"/>
        <v>OK</v>
      </c>
      <c r="O4891" t="str">
        <f>IF(OR(Table1_17[[#This Row],[amount]]&lt;$Y$8,Table1_17[[#This Row],[amount]]&gt;$Y$7),"Outlier","Normal")</f>
        <v>Normal</v>
      </c>
      <c r="P4891" t="str">
        <f>IF(OR(Table1_17[[#This Row],[missing_flag]]="Missing",Table1_17[[#This Row],[outlier_flag]]="Outliers"),"Review","Valid")</f>
        <v>Valid</v>
      </c>
    </row>
    <row r="4892" spans="1:16">
      <c r="A4892" t="s">
        <v>11268</v>
      </c>
      <c r="B4892" s="1">
        <v>44607</v>
      </c>
      <c r="C4892">
        <v>22570.43</v>
      </c>
      <c r="D4892" t="s">
        <v>1924</v>
      </c>
      <c r="E4892" t="s">
        <v>1924</v>
      </c>
      <c r="F4892" t="s">
        <v>264</v>
      </c>
      <c r="G4892" t="s">
        <v>29</v>
      </c>
      <c r="J4892" t="s">
        <v>27181</v>
      </c>
      <c r="K4892" t="s">
        <v>22291</v>
      </c>
      <c r="L4892" t="s">
        <v>22291</v>
      </c>
      <c r="M4892" t="s">
        <v>22291</v>
      </c>
      <c r="N4892" t="str">
        <f t="shared" si="76"/>
        <v>OK</v>
      </c>
      <c r="O4892" t="str">
        <f>IF(OR(Table1_17[[#This Row],[amount]]&lt;$Y$8,Table1_17[[#This Row],[amount]]&gt;$Y$7),"Outlier","Normal")</f>
        <v>Normal</v>
      </c>
      <c r="P4892" t="str">
        <f>IF(OR(Table1_17[[#This Row],[missing_flag]]="Missing",Table1_17[[#This Row],[outlier_flag]]="Outliers"),"Review","Valid")</f>
        <v>Valid</v>
      </c>
    </row>
    <row r="4893" spans="1:16">
      <c r="A4893" t="s">
        <v>11270</v>
      </c>
      <c r="B4893" s="1">
        <v>44632</v>
      </c>
      <c r="C4893">
        <v>-2000</v>
      </c>
      <c r="D4893" t="s">
        <v>1478</v>
      </c>
      <c r="E4893" t="s">
        <v>1509</v>
      </c>
      <c r="F4893" t="s">
        <v>264</v>
      </c>
      <c r="G4893" t="s">
        <v>29</v>
      </c>
      <c r="I4893" t="s">
        <v>69</v>
      </c>
      <c r="J4893" t="s">
        <v>27182</v>
      </c>
      <c r="K4893" t="s">
        <v>22291</v>
      </c>
      <c r="L4893" t="s">
        <v>22291</v>
      </c>
      <c r="M4893" t="s">
        <v>22291</v>
      </c>
      <c r="N4893" t="str">
        <f t="shared" si="76"/>
        <v>OK</v>
      </c>
      <c r="O4893" t="str">
        <f>IF(OR(Table1_17[[#This Row],[amount]]&lt;$Y$8,Table1_17[[#This Row],[amount]]&gt;$Y$7),"Outlier","Normal")</f>
        <v>Normal</v>
      </c>
      <c r="P4893" t="str">
        <f>IF(OR(Table1_17[[#This Row],[missing_flag]]="Missing",Table1_17[[#This Row],[outlier_flag]]="Outliers"),"Review","Valid")</f>
        <v>Valid</v>
      </c>
    </row>
    <row r="4894" spans="1:16">
      <c r="A4894" t="s">
        <v>11272</v>
      </c>
      <c r="B4894" s="1">
        <v>44777</v>
      </c>
      <c r="C4894">
        <v>143512.37</v>
      </c>
      <c r="D4894" t="s">
        <v>1483</v>
      </c>
      <c r="E4894" t="s">
        <v>1499</v>
      </c>
      <c r="F4894" t="s">
        <v>268</v>
      </c>
      <c r="G4894" t="s">
        <v>17</v>
      </c>
      <c r="H4894" t="s">
        <v>1411</v>
      </c>
      <c r="J4894" t="s">
        <v>27183</v>
      </c>
      <c r="K4894" t="s">
        <v>22291</v>
      </c>
      <c r="L4894" t="s">
        <v>22291</v>
      </c>
      <c r="M4894" t="s">
        <v>22291</v>
      </c>
      <c r="N4894" t="str">
        <f t="shared" si="76"/>
        <v>OK</v>
      </c>
      <c r="O4894" t="str">
        <f>IF(OR(Table1_17[[#This Row],[amount]]&lt;$Y$8,Table1_17[[#This Row],[amount]]&gt;$Y$7),"Outlier","Normal")</f>
        <v>Normal</v>
      </c>
      <c r="P4894" t="str">
        <f>IF(OR(Table1_17[[#This Row],[missing_flag]]="Missing",Table1_17[[#This Row],[outlier_flag]]="Outliers"),"Review","Valid")</f>
        <v>Valid</v>
      </c>
    </row>
    <row r="4895" spans="1:16">
      <c r="A4895" t="s">
        <v>11274</v>
      </c>
      <c r="B4895" s="1">
        <v>45259</v>
      </c>
      <c r="C4895">
        <v>-62694.3</v>
      </c>
      <c r="D4895" t="s">
        <v>1478</v>
      </c>
      <c r="E4895" t="s">
        <v>7</v>
      </c>
      <c r="F4895" t="s">
        <v>268</v>
      </c>
      <c r="G4895" t="s">
        <v>17</v>
      </c>
      <c r="I4895" t="s">
        <v>23</v>
      </c>
      <c r="J4895" t="s">
        <v>27184</v>
      </c>
      <c r="K4895" t="s">
        <v>22291</v>
      </c>
      <c r="L4895" t="s">
        <v>22291</v>
      </c>
      <c r="M4895" t="s">
        <v>22291</v>
      </c>
      <c r="N4895" t="str">
        <f t="shared" si="76"/>
        <v>OK</v>
      </c>
      <c r="O4895" t="str">
        <f>IF(OR(Table1_17[[#This Row],[amount]]&lt;$Y$8,Table1_17[[#This Row],[amount]]&gt;$Y$7),"Outlier","Normal")</f>
        <v>Normal</v>
      </c>
      <c r="P4895" t="str">
        <f>IF(OR(Table1_17[[#This Row],[missing_flag]]="Missing",Table1_17[[#This Row],[outlier_flag]]="Outliers"),"Review","Valid")</f>
        <v>Valid</v>
      </c>
    </row>
    <row r="4896" spans="1:16">
      <c r="A4896" t="s">
        <v>11276</v>
      </c>
      <c r="B4896" s="1">
        <v>44651</v>
      </c>
      <c r="C4896">
        <v>169683.86</v>
      </c>
      <c r="D4896" t="s">
        <v>1483</v>
      </c>
      <c r="E4896" t="s">
        <v>1487</v>
      </c>
      <c r="F4896" t="s">
        <v>271</v>
      </c>
      <c r="G4896" t="s">
        <v>29</v>
      </c>
      <c r="H4896" t="s">
        <v>1201</v>
      </c>
      <c r="J4896" t="s">
        <v>27185</v>
      </c>
      <c r="K4896" t="s">
        <v>22291</v>
      </c>
      <c r="L4896" t="s">
        <v>22291</v>
      </c>
      <c r="M4896" t="s">
        <v>22291</v>
      </c>
      <c r="N4896" t="str">
        <f t="shared" si="76"/>
        <v>OK</v>
      </c>
      <c r="O4896" t="str">
        <f>IF(OR(Table1_17[[#This Row],[amount]]&lt;$Y$8,Table1_17[[#This Row],[amount]]&gt;$Y$7),"Outlier","Normal")</f>
        <v>Normal</v>
      </c>
      <c r="P4896" t="str">
        <f>IF(OR(Table1_17[[#This Row],[missing_flag]]="Missing",Table1_17[[#This Row],[outlier_flag]]="Outliers"),"Review","Valid")</f>
        <v>Valid</v>
      </c>
    </row>
    <row r="4897" spans="1:16">
      <c r="A4897" t="s">
        <v>11278</v>
      </c>
      <c r="B4897" s="1">
        <v>45118</v>
      </c>
      <c r="C4897">
        <v>136720.04</v>
      </c>
      <c r="D4897" t="s">
        <v>1483</v>
      </c>
      <c r="E4897" t="s">
        <v>1484</v>
      </c>
      <c r="F4897" t="s">
        <v>264</v>
      </c>
      <c r="G4897" t="s">
        <v>8</v>
      </c>
      <c r="H4897" t="s">
        <v>806</v>
      </c>
      <c r="J4897" t="s">
        <v>27186</v>
      </c>
      <c r="K4897" t="s">
        <v>22291</v>
      </c>
      <c r="L4897" t="s">
        <v>22291</v>
      </c>
      <c r="M4897" t="s">
        <v>22291</v>
      </c>
      <c r="N4897" t="str">
        <f t="shared" si="76"/>
        <v>OK</v>
      </c>
      <c r="O4897" t="str">
        <f>IF(OR(Table1_17[[#This Row],[amount]]&lt;$Y$8,Table1_17[[#This Row],[amount]]&gt;$Y$7),"Outlier","Normal")</f>
        <v>Normal</v>
      </c>
      <c r="P4897" t="str">
        <f>IF(OR(Table1_17[[#This Row],[missing_flag]]="Missing",Table1_17[[#This Row],[outlier_flag]]="Outliers"),"Review","Valid")</f>
        <v>Valid</v>
      </c>
    </row>
    <row r="4898" spans="1:16">
      <c r="A4898" t="s">
        <v>11280</v>
      </c>
      <c r="B4898" s="1">
        <v>44803</v>
      </c>
      <c r="C4898">
        <v>134381.13</v>
      </c>
      <c r="D4898" t="s">
        <v>1483</v>
      </c>
      <c r="E4898" t="s">
        <v>1487</v>
      </c>
      <c r="F4898" t="s">
        <v>271</v>
      </c>
      <c r="G4898" t="s">
        <v>17</v>
      </c>
      <c r="H4898" t="s">
        <v>1381</v>
      </c>
      <c r="J4898" t="s">
        <v>27187</v>
      </c>
      <c r="K4898" t="s">
        <v>22291</v>
      </c>
      <c r="L4898" t="s">
        <v>22291</v>
      </c>
      <c r="M4898" t="s">
        <v>22291</v>
      </c>
      <c r="N4898" t="str">
        <f t="shared" si="76"/>
        <v>OK</v>
      </c>
      <c r="O4898" t="str">
        <f>IF(OR(Table1_17[[#This Row],[amount]]&lt;$Y$8,Table1_17[[#This Row],[amount]]&gt;$Y$7),"Outlier","Normal")</f>
        <v>Normal</v>
      </c>
      <c r="P4898" t="str">
        <f>IF(OR(Table1_17[[#This Row],[missing_flag]]="Missing",Table1_17[[#This Row],[outlier_flag]]="Outliers"),"Review","Valid")</f>
        <v>Valid</v>
      </c>
    </row>
    <row r="4899" spans="1:16">
      <c r="A4899" t="s">
        <v>11282</v>
      </c>
      <c r="B4899" s="1">
        <v>45190</v>
      </c>
      <c r="C4899">
        <v>153052.78</v>
      </c>
      <c r="D4899" t="s">
        <v>1483</v>
      </c>
      <c r="E4899" t="s">
        <v>1499</v>
      </c>
      <c r="F4899" t="s">
        <v>264</v>
      </c>
      <c r="G4899" t="s">
        <v>13</v>
      </c>
      <c r="H4899" t="s">
        <v>898</v>
      </c>
      <c r="J4899" t="s">
        <v>27188</v>
      </c>
      <c r="K4899" t="s">
        <v>22291</v>
      </c>
      <c r="L4899" t="s">
        <v>22291</v>
      </c>
      <c r="M4899" t="s">
        <v>22291</v>
      </c>
      <c r="N4899" t="str">
        <f t="shared" si="76"/>
        <v>OK</v>
      </c>
      <c r="O4899" t="str">
        <f>IF(OR(Table1_17[[#This Row],[amount]]&lt;$Y$8,Table1_17[[#This Row],[amount]]&gt;$Y$7),"Outlier","Normal")</f>
        <v>Normal</v>
      </c>
      <c r="P4899" t="str">
        <f>IF(OR(Table1_17[[#This Row],[missing_flag]]="Missing",Table1_17[[#This Row],[outlier_flag]]="Outliers"),"Review","Valid")</f>
        <v>Valid</v>
      </c>
    </row>
    <row r="4900" spans="1:16">
      <c r="A4900" t="s">
        <v>11284</v>
      </c>
      <c r="B4900" s="1">
        <v>45128</v>
      </c>
      <c r="C4900">
        <v>91882.66</v>
      </c>
      <c r="D4900" t="s">
        <v>1483</v>
      </c>
      <c r="E4900" t="s">
        <v>1487</v>
      </c>
      <c r="F4900" t="s">
        <v>271</v>
      </c>
      <c r="G4900" t="s">
        <v>13</v>
      </c>
      <c r="H4900" t="s">
        <v>810</v>
      </c>
      <c r="J4900" t="s">
        <v>27189</v>
      </c>
      <c r="K4900" t="s">
        <v>22291</v>
      </c>
      <c r="L4900" t="s">
        <v>22291</v>
      </c>
      <c r="M4900" t="s">
        <v>22291</v>
      </c>
      <c r="N4900" t="str">
        <f t="shared" si="76"/>
        <v>OK</v>
      </c>
      <c r="O4900" t="str">
        <f>IF(OR(Table1_17[[#This Row],[amount]]&lt;$Y$8,Table1_17[[#This Row],[amount]]&gt;$Y$7),"Outlier","Normal")</f>
        <v>Normal</v>
      </c>
      <c r="P4900" t="str">
        <f>IF(OR(Table1_17[[#This Row],[missing_flag]]="Missing",Table1_17[[#This Row],[outlier_flag]]="Outliers"),"Review","Valid")</f>
        <v>Valid</v>
      </c>
    </row>
    <row r="4901" spans="1:16">
      <c r="A4901" t="s">
        <v>11286</v>
      </c>
      <c r="B4901" s="1">
        <v>44824</v>
      </c>
      <c r="C4901">
        <v>159088.43</v>
      </c>
      <c r="D4901" t="s">
        <v>1483</v>
      </c>
      <c r="E4901" t="s">
        <v>1499</v>
      </c>
      <c r="F4901" t="s">
        <v>268</v>
      </c>
      <c r="G4901" t="s">
        <v>29</v>
      </c>
      <c r="H4901" t="s">
        <v>951</v>
      </c>
      <c r="J4901" t="s">
        <v>27190</v>
      </c>
      <c r="K4901" t="s">
        <v>22291</v>
      </c>
      <c r="L4901" t="s">
        <v>22291</v>
      </c>
      <c r="M4901" t="s">
        <v>22291</v>
      </c>
      <c r="N4901" t="str">
        <f t="shared" si="76"/>
        <v>OK</v>
      </c>
      <c r="O4901" t="str">
        <f>IF(OR(Table1_17[[#This Row],[amount]]&lt;$Y$8,Table1_17[[#This Row],[amount]]&gt;$Y$7),"Outlier","Normal")</f>
        <v>Normal</v>
      </c>
      <c r="P4901" t="str">
        <f>IF(OR(Table1_17[[#This Row],[missing_flag]]="Missing",Table1_17[[#This Row],[outlier_flag]]="Outliers"),"Review","Valid")</f>
        <v>Valid</v>
      </c>
    </row>
    <row r="4902" spans="1:16">
      <c r="A4902" t="s">
        <v>11288</v>
      </c>
      <c r="B4902" s="1">
        <v>45041</v>
      </c>
      <c r="C4902">
        <v>134766.35</v>
      </c>
      <c r="D4902" t="s">
        <v>1483</v>
      </c>
      <c r="E4902" t="s">
        <v>1484</v>
      </c>
      <c r="F4902" t="s">
        <v>268</v>
      </c>
      <c r="G4902" t="s">
        <v>13</v>
      </c>
      <c r="H4902" t="s">
        <v>1137</v>
      </c>
      <c r="J4902" t="s">
        <v>27191</v>
      </c>
      <c r="K4902" t="s">
        <v>22291</v>
      </c>
      <c r="L4902" t="s">
        <v>22291</v>
      </c>
      <c r="M4902" t="s">
        <v>22291</v>
      </c>
      <c r="N4902" t="str">
        <f t="shared" si="76"/>
        <v>OK</v>
      </c>
      <c r="O4902" t="str">
        <f>IF(OR(Table1_17[[#This Row],[amount]]&lt;$Y$8,Table1_17[[#This Row],[amount]]&gt;$Y$7),"Outlier","Normal")</f>
        <v>Normal</v>
      </c>
      <c r="P4902" t="str">
        <f>IF(OR(Table1_17[[#This Row],[missing_flag]]="Missing",Table1_17[[#This Row],[outlier_flag]]="Outliers"),"Review","Valid")</f>
        <v>Valid</v>
      </c>
    </row>
    <row r="4903" spans="1:16">
      <c r="A4903" t="s">
        <v>11290</v>
      </c>
      <c r="B4903" s="1">
        <v>44822</v>
      </c>
      <c r="C4903">
        <v>-76665.97</v>
      </c>
      <c r="D4903" t="s">
        <v>1478</v>
      </c>
      <c r="E4903" t="s">
        <v>1496</v>
      </c>
      <c r="F4903" t="s">
        <v>268</v>
      </c>
      <c r="G4903" t="s">
        <v>13</v>
      </c>
      <c r="I4903" t="s">
        <v>75</v>
      </c>
      <c r="J4903" t="s">
        <v>27192</v>
      </c>
      <c r="K4903" t="s">
        <v>22291</v>
      </c>
      <c r="L4903" t="s">
        <v>22291</v>
      </c>
      <c r="M4903" t="s">
        <v>22291</v>
      </c>
      <c r="N4903" t="str">
        <f t="shared" si="76"/>
        <v>OK</v>
      </c>
      <c r="O4903" t="str">
        <f>IF(OR(Table1_17[[#This Row],[amount]]&lt;$Y$8,Table1_17[[#This Row],[amount]]&gt;$Y$7),"Outlier","Normal")</f>
        <v>Normal</v>
      </c>
      <c r="P4903" t="str">
        <f>IF(OR(Table1_17[[#This Row],[missing_flag]]="Missing",Table1_17[[#This Row],[outlier_flag]]="Outliers"),"Review","Valid")</f>
        <v>Valid</v>
      </c>
    </row>
    <row r="4904" spans="1:16">
      <c r="A4904" t="s">
        <v>11292</v>
      </c>
      <c r="B4904" s="1">
        <v>44589</v>
      </c>
      <c r="C4904">
        <v>-39545.79</v>
      </c>
      <c r="D4904" t="s">
        <v>1478</v>
      </c>
      <c r="E4904" t="s">
        <v>1496</v>
      </c>
      <c r="F4904" t="s">
        <v>271</v>
      </c>
      <c r="G4904" t="s">
        <v>17</v>
      </c>
      <c r="I4904" t="s">
        <v>55</v>
      </c>
      <c r="J4904" t="s">
        <v>27193</v>
      </c>
      <c r="K4904" t="s">
        <v>22291</v>
      </c>
      <c r="L4904" t="s">
        <v>22291</v>
      </c>
      <c r="M4904" t="s">
        <v>22291</v>
      </c>
      <c r="N4904" t="str">
        <f t="shared" si="76"/>
        <v>OK</v>
      </c>
      <c r="O4904" t="str">
        <f>IF(OR(Table1_17[[#This Row],[amount]]&lt;$Y$8,Table1_17[[#This Row],[amount]]&gt;$Y$7),"Outlier","Normal")</f>
        <v>Normal</v>
      </c>
      <c r="P4904" t="str">
        <f>IF(OR(Table1_17[[#This Row],[missing_flag]]="Missing",Table1_17[[#This Row],[outlier_flag]]="Outliers"),"Review","Valid")</f>
        <v>Valid</v>
      </c>
    </row>
    <row r="4905" spans="1:16">
      <c r="A4905" t="s">
        <v>11294</v>
      </c>
      <c r="B4905" s="1">
        <v>44631</v>
      </c>
      <c r="C4905">
        <v>-56933.96</v>
      </c>
      <c r="D4905" t="s">
        <v>1478</v>
      </c>
      <c r="E4905" t="s">
        <v>1496</v>
      </c>
      <c r="F4905" t="s">
        <v>268</v>
      </c>
      <c r="G4905" t="s">
        <v>17</v>
      </c>
      <c r="I4905" t="s">
        <v>205</v>
      </c>
      <c r="J4905" t="s">
        <v>27194</v>
      </c>
      <c r="K4905" t="s">
        <v>22291</v>
      </c>
      <c r="L4905" t="s">
        <v>22291</v>
      </c>
      <c r="M4905" t="s">
        <v>22291</v>
      </c>
      <c r="N4905" t="str">
        <f t="shared" si="76"/>
        <v>OK</v>
      </c>
      <c r="O4905" t="str">
        <f>IF(OR(Table1_17[[#This Row],[amount]]&lt;$Y$8,Table1_17[[#This Row],[amount]]&gt;$Y$7),"Outlier","Normal")</f>
        <v>Normal</v>
      </c>
      <c r="P4905" t="str">
        <f>IF(OR(Table1_17[[#This Row],[missing_flag]]="Missing",Table1_17[[#This Row],[outlier_flag]]="Outliers"),"Review","Valid")</f>
        <v>Valid</v>
      </c>
    </row>
    <row r="4906" spans="1:16">
      <c r="A4906" t="s">
        <v>11296</v>
      </c>
      <c r="B4906" s="1">
        <v>45112</v>
      </c>
      <c r="C4906">
        <v>77658.960000000006</v>
      </c>
      <c r="D4906" t="s">
        <v>1483</v>
      </c>
      <c r="E4906" t="s">
        <v>1487</v>
      </c>
      <c r="F4906" t="s">
        <v>264</v>
      </c>
      <c r="G4906" t="s">
        <v>17</v>
      </c>
      <c r="H4906" t="s">
        <v>1175</v>
      </c>
      <c r="J4906" t="s">
        <v>27195</v>
      </c>
      <c r="K4906" t="s">
        <v>22291</v>
      </c>
      <c r="L4906" t="s">
        <v>22291</v>
      </c>
      <c r="M4906" t="s">
        <v>22291</v>
      </c>
      <c r="N4906" t="str">
        <f t="shared" si="76"/>
        <v>OK</v>
      </c>
      <c r="O4906" t="str">
        <f>IF(OR(Table1_17[[#This Row],[amount]]&lt;$Y$8,Table1_17[[#This Row],[amount]]&gt;$Y$7),"Outlier","Normal")</f>
        <v>Normal</v>
      </c>
      <c r="P4906" t="str">
        <f>IF(OR(Table1_17[[#This Row],[missing_flag]]="Missing",Table1_17[[#This Row],[outlier_flag]]="Outliers"),"Review","Valid")</f>
        <v>Valid</v>
      </c>
    </row>
    <row r="4907" spans="1:16">
      <c r="A4907" t="s">
        <v>11298</v>
      </c>
      <c r="B4907" s="1">
        <v>45038</v>
      </c>
      <c r="C4907">
        <v>-66145.820000000007</v>
      </c>
      <c r="D4907" t="s">
        <v>1478</v>
      </c>
      <c r="E4907" t="s">
        <v>1534</v>
      </c>
      <c r="F4907" t="s">
        <v>264</v>
      </c>
      <c r="G4907" t="s">
        <v>17</v>
      </c>
      <c r="I4907" t="s">
        <v>47</v>
      </c>
      <c r="J4907" t="s">
        <v>27196</v>
      </c>
      <c r="K4907" t="s">
        <v>22291</v>
      </c>
      <c r="L4907" t="s">
        <v>22291</v>
      </c>
      <c r="M4907" t="s">
        <v>22291</v>
      </c>
      <c r="N4907" t="str">
        <f t="shared" si="76"/>
        <v>OK</v>
      </c>
      <c r="O4907" t="str">
        <f>IF(OR(Table1_17[[#This Row],[amount]]&lt;$Y$8,Table1_17[[#This Row],[amount]]&gt;$Y$7),"Outlier","Normal")</f>
        <v>Normal</v>
      </c>
      <c r="P4907" t="str">
        <f>IF(OR(Table1_17[[#This Row],[missing_flag]]="Missing",Table1_17[[#This Row],[outlier_flag]]="Outliers"),"Review","Valid")</f>
        <v>Valid</v>
      </c>
    </row>
    <row r="4908" spans="1:16">
      <c r="A4908" t="s">
        <v>11300</v>
      </c>
      <c r="B4908" s="1">
        <v>44851</v>
      </c>
      <c r="C4908">
        <v>149556.76999999999</v>
      </c>
      <c r="D4908" t="s">
        <v>1483</v>
      </c>
      <c r="E4908" t="s">
        <v>1499</v>
      </c>
      <c r="F4908" t="s">
        <v>264</v>
      </c>
      <c r="G4908" t="s">
        <v>17</v>
      </c>
      <c r="H4908" t="s">
        <v>1295</v>
      </c>
      <c r="J4908" t="s">
        <v>27197</v>
      </c>
      <c r="K4908" t="s">
        <v>22291</v>
      </c>
      <c r="L4908" t="s">
        <v>22291</v>
      </c>
      <c r="M4908" t="s">
        <v>22291</v>
      </c>
      <c r="N4908" t="str">
        <f t="shared" si="76"/>
        <v>OK</v>
      </c>
      <c r="O4908" t="str">
        <f>IF(OR(Table1_17[[#This Row],[amount]]&lt;$Y$8,Table1_17[[#This Row],[amount]]&gt;$Y$7),"Outlier","Normal")</f>
        <v>Normal</v>
      </c>
      <c r="P4908" t="str">
        <f>IF(OR(Table1_17[[#This Row],[missing_flag]]="Missing",Table1_17[[#This Row],[outlier_flag]]="Outliers"),"Review","Valid")</f>
        <v>Valid</v>
      </c>
    </row>
    <row r="4909" spans="1:16">
      <c r="A4909" t="s">
        <v>11302</v>
      </c>
      <c r="B4909" s="1">
        <v>45076</v>
      </c>
      <c r="C4909">
        <v>-53333.19</v>
      </c>
      <c r="D4909" t="s">
        <v>1478</v>
      </c>
      <c r="E4909" t="s">
        <v>1534</v>
      </c>
      <c r="F4909" t="s">
        <v>264</v>
      </c>
      <c r="G4909" t="s">
        <v>29</v>
      </c>
      <c r="I4909" t="s">
        <v>219</v>
      </c>
      <c r="J4909" t="s">
        <v>27198</v>
      </c>
      <c r="K4909" t="s">
        <v>22291</v>
      </c>
      <c r="L4909" t="s">
        <v>22291</v>
      </c>
      <c r="M4909" t="s">
        <v>22291</v>
      </c>
      <c r="N4909" t="str">
        <f t="shared" si="76"/>
        <v>OK</v>
      </c>
      <c r="O4909" t="str">
        <f>IF(OR(Table1_17[[#This Row],[amount]]&lt;$Y$8,Table1_17[[#This Row],[amount]]&gt;$Y$7),"Outlier","Normal")</f>
        <v>Normal</v>
      </c>
      <c r="P4909" t="str">
        <f>IF(OR(Table1_17[[#This Row],[missing_flag]]="Missing",Table1_17[[#This Row],[outlier_flag]]="Outliers"),"Review","Valid")</f>
        <v>Valid</v>
      </c>
    </row>
    <row r="4910" spans="1:16">
      <c r="A4910" t="s">
        <v>11304</v>
      </c>
      <c r="B4910" s="1">
        <v>44905</v>
      </c>
      <c r="C4910">
        <v>-43666.52</v>
      </c>
      <c r="D4910" t="s">
        <v>1478</v>
      </c>
      <c r="E4910" t="s">
        <v>1496</v>
      </c>
      <c r="F4910" t="s">
        <v>271</v>
      </c>
      <c r="G4910" t="s">
        <v>29</v>
      </c>
      <c r="I4910" t="s">
        <v>10</v>
      </c>
      <c r="J4910" t="s">
        <v>27199</v>
      </c>
      <c r="K4910" t="s">
        <v>22291</v>
      </c>
      <c r="L4910" t="s">
        <v>22291</v>
      </c>
      <c r="M4910" t="s">
        <v>22291</v>
      </c>
      <c r="N4910" t="str">
        <f t="shared" si="76"/>
        <v>OK</v>
      </c>
      <c r="O4910" t="str">
        <f>IF(OR(Table1_17[[#This Row],[amount]]&lt;$Y$8,Table1_17[[#This Row],[amount]]&gt;$Y$7),"Outlier","Normal")</f>
        <v>Normal</v>
      </c>
      <c r="P4910" t="str">
        <f>IF(OR(Table1_17[[#This Row],[missing_flag]]="Missing",Table1_17[[#This Row],[outlier_flag]]="Outliers"),"Review","Valid")</f>
        <v>Valid</v>
      </c>
    </row>
    <row r="4911" spans="1:16">
      <c r="A4911" t="s">
        <v>11306</v>
      </c>
      <c r="B4911" s="1">
        <v>44789</v>
      </c>
      <c r="C4911">
        <v>184951.36</v>
      </c>
      <c r="D4911" t="s">
        <v>1483</v>
      </c>
      <c r="E4911" t="s">
        <v>1499</v>
      </c>
      <c r="F4911" t="s">
        <v>264</v>
      </c>
      <c r="G4911" t="s">
        <v>8</v>
      </c>
      <c r="H4911" t="s">
        <v>1291</v>
      </c>
      <c r="J4911" t="s">
        <v>27200</v>
      </c>
      <c r="K4911" t="s">
        <v>22291</v>
      </c>
      <c r="L4911" t="s">
        <v>22291</v>
      </c>
      <c r="M4911" t="s">
        <v>22291</v>
      </c>
      <c r="N4911" t="str">
        <f t="shared" si="76"/>
        <v>OK</v>
      </c>
      <c r="O4911" t="str">
        <f>IF(OR(Table1_17[[#This Row],[amount]]&lt;$Y$8,Table1_17[[#This Row],[amount]]&gt;$Y$7),"Outlier","Normal")</f>
        <v>Normal</v>
      </c>
      <c r="P4911" t="str">
        <f>IF(OR(Table1_17[[#This Row],[missing_flag]]="Missing",Table1_17[[#This Row],[outlier_flag]]="Outliers"),"Review","Valid")</f>
        <v>Valid</v>
      </c>
    </row>
    <row r="4912" spans="1:16">
      <c r="A4912" t="s">
        <v>11308</v>
      </c>
      <c r="B4912" s="1">
        <v>45016</v>
      </c>
      <c r="C4912">
        <v>148811.53</v>
      </c>
      <c r="D4912" t="s">
        <v>1483</v>
      </c>
      <c r="E4912" t="s">
        <v>1499</v>
      </c>
      <c r="F4912" t="s">
        <v>264</v>
      </c>
      <c r="G4912" t="s">
        <v>29</v>
      </c>
      <c r="H4912" t="s">
        <v>702</v>
      </c>
      <c r="J4912" t="s">
        <v>27201</v>
      </c>
      <c r="K4912" t="s">
        <v>22291</v>
      </c>
      <c r="L4912" t="s">
        <v>22291</v>
      </c>
      <c r="M4912" t="s">
        <v>22291</v>
      </c>
      <c r="N4912" t="str">
        <f t="shared" si="76"/>
        <v>OK</v>
      </c>
      <c r="O4912" t="str">
        <f>IF(OR(Table1_17[[#This Row],[amount]]&lt;$Y$8,Table1_17[[#This Row],[amount]]&gt;$Y$7),"Outlier","Normal")</f>
        <v>Normal</v>
      </c>
      <c r="P4912" t="str">
        <f>IF(OR(Table1_17[[#This Row],[missing_flag]]="Missing",Table1_17[[#This Row],[outlier_flag]]="Outliers"),"Review","Valid")</f>
        <v>Valid</v>
      </c>
    </row>
    <row r="4913" spans="1:16">
      <c r="A4913" t="s">
        <v>11310</v>
      </c>
      <c r="B4913" s="1">
        <v>45125</v>
      </c>
      <c r="C4913">
        <v>-2000</v>
      </c>
      <c r="D4913" t="s">
        <v>1478</v>
      </c>
      <c r="E4913" t="s">
        <v>7</v>
      </c>
      <c r="F4913" t="s">
        <v>264</v>
      </c>
      <c r="G4913" t="s">
        <v>17</v>
      </c>
      <c r="I4913" t="s">
        <v>5</v>
      </c>
      <c r="J4913" t="s">
        <v>27202</v>
      </c>
      <c r="K4913" t="s">
        <v>22291</v>
      </c>
      <c r="L4913" t="s">
        <v>22291</v>
      </c>
      <c r="M4913" t="s">
        <v>22291</v>
      </c>
      <c r="N4913" t="str">
        <f t="shared" si="76"/>
        <v>OK</v>
      </c>
      <c r="O4913" t="str">
        <f>IF(OR(Table1_17[[#This Row],[amount]]&lt;$Y$8,Table1_17[[#This Row],[amount]]&gt;$Y$7),"Outlier","Normal")</f>
        <v>Normal</v>
      </c>
      <c r="P4913" t="str">
        <f>IF(OR(Table1_17[[#This Row],[missing_flag]]="Missing",Table1_17[[#This Row],[outlier_flag]]="Outliers"),"Review","Valid")</f>
        <v>Valid</v>
      </c>
    </row>
    <row r="4914" spans="1:16">
      <c r="A4914" t="s">
        <v>11312</v>
      </c>
      <c r="B4914" s="1">
        <v>44701</v>
      </c>
      <c r="C4914">
        <v>78214.81</v>
      </c>
      <c r="D4914" t="s">
        <v>1483</v>
      </c>
      <c r="E4914" t="s">
        <v>1499</v>
      </c>
      <c r="F4914" t="s">
        <v>271</v>
      </c>
      <c r="G4914" t="s">
        <v>13</v>
      </c>
      <c r="H4914" t="s">
        <v>712</v>
      </c>
      <c r="J4914" t="s">
        <v>27203</v>
      </c>
      <c r="K4914" t="s">
        <v>22291</v>
      </c>
      <c r="L4914" t="s">
        <v>22291</v>
      </c>
      <c r="M4914" t="s">
        <v>22291</v>
      </c>
      <c r="N4914" t="str">
        <f t="shared" si="76"/>
        <v>OK</v>
      </c>
      <c r="O4914" t="str">
        <f>IF(OR(Table1_17[[#This Row],[amount]]&lt;$Y$8,Table1_17[[#This Row],[amount]]&gt;$Y$7),"Outlier","Normal")</f>
        <v>Normal</v>
      </c>
      <c r="P4914" t="str">
        <f>IF(OR(Table1_17[[#This Row],[missing_flag]]="Missing",Table1_17[[#This Row],[outlier_flag]]="Outliers"),"Review","Valid")</f>
        <v>Valid</v>
      </c>
    </row>
    <row r="4915" spans="1:16">
      <c r="A4915" t="s">
        <v>11314</v>
      </c>
      <c r="B4915" s="1">
        <v>45098</v>
      </c>
      <c r="C4915">
        <v>-68114.28</v>
      </c>
      <c r="D4915" t="s">
        <v>1478</v>
      </c>
      <c r="E4915" t="s">
        <v>1534</v>
      </c>
      <c r="F4915" t="s">
        <v>271</v>
      </c>
      <c r="G4915" t="s">
        <v>29</v>
      </c>
      <c r="I4915" t="s">
        <v>101</v>
      </c>
      <c r="J4915" t="s">
        <v>27204</v>
      </c>
      <c r="K4915" t="s">
        <v>22291</v>
      </c>
      <c r="L4915" t="s">
        <v>22291</v>
      </c>
      <c r="M4915" t="s">
        <v>22291</v>
      </c>
      <c r="N4915" t="str">
        <f t="shared" si="76"/>
        <v>OK</v>
      </c>
      <c r="O4915" t="str">
        <f>IF(OR(Table1_17[[#This Row],[amount]]&lt;$Y$8,Table1_17[[#This Row],[amount]]&gt;$Y$7),"Outlier","Normal")</f>
        <v>Normal</v>
      </c>
      <c r="P4915" t="str">
        <f>IF(OR(Table1_17[[#This Row],[missing_flag]]="Missing",Table1_17[[#This Row],[outlier_flag]]="Outliers"),"Review","Valid")</f>
        <v>Valid</v>
      </c>
    </row>
    <row r="4916" spans="1:16">
      <c r="A4916" t="s">
        <v>11316</v>
      </c>
      <c r="B4916" s="1">
        <v>45116</v>
      </c>
      <c r="C4916">
        <v>124277.94</v>
      </c>
      <c r="D4916" t="s">
        <v>1483</v>
      </c>
      <c r="E4916" t="s">
        <v>1487</v>
      </c>
      <c r="F4916" t="s">
        <v>268</v>
      </c>
      <c r="G4916" t="s">
        <v>13</v>
      </c>
      <c r="H4916" t="s">
        <v>864</v>
      </c>
      <c r="J4916" t="s">
        <v>27205</v>
      </c>
      <c r="K4916" t="s">
        <v>22291</v>
      </c>
      <c r="L4916" t="s">
        <v>22291</v>
      </c>
      <c r="M4916" t="s">
        <v>22291</v>
      </c>
      <c r="N4916" t="str">
        <f t="shared" si="76"/>
        <v>OK</v>
      </c>
      <c r="O4916" t="str">
        <f>IF(OR(Table1_17[[#This Row],[amount]]&lt;$Y$8,Table1_17[[#This Row],[amount]]&gt;$Y$7),"Outlier","Normal")</f>
        <v>Normal</v>
      </c>
      <c r="P4916" t="str">
        <f>IF(OR(Table1_17[[#This Row],[missing_flag]]="Missing",Table1_17[[#This Row],[outlier_flag]]="Outliers"),"Review","Valid")</f>
        <v>Valid</v>
      </c>
    </row>
    <row r="4917" spans="1:16">
      <c r="A4917" t="s">
        <v>11318</v>
      </c>
      <c r="B4917" s="1">
        <v>45218</v>
      </c>
      <c r="C4917">
        <v>-39843.69</v>
      </c>
      <c r="D4917" t="s">
        <v>1478</v>
      </c>
      <c r="E4917" t="s">
        <v>7</v>
      </c>
      <c r="F4917" t="s">
        <v>271</v>
      </c>
      <c r="G4917" t="s">
        <v>8</v>
      </c>
      <c r="I4917" t="s">
        <v>5</v>
      </c>
      <c r="J4917" t="s">
        <v>27206</v>
      </c>
      <c r="K4917" t="s">
        <v>22291</v>
      </c>
      <c r="L4917" t="s">
        <v>22291</v>
      </c>
      <c r="M4917" t="s">
        <v>22291</v>
      </c>
      <c r="N4917" t="str">
        <f t="shared" si="76"/>
        <v>OK</v>
      </c>
      <c r="O4917" t="str">
        <f>IF(OR(Table1_17[[#This Row],[amount]]&lt;$Y$8,Table1_17[[#This Row],[amount]]&gt;$Y$7),"Outlier","Normal")</f>
        <v>Normal</v>
      </c>
      <c r="P4917" t="str">
        <f>IF(OR(Table1_17[[#This Row],[missing_flag]]="Missing",Table1_17[[#This Row],[outlier_flag]]="Outliers"),"Review","Valid")</f>
        <v>Valid</v>
      </c>
    </row>
    <row r="4918" spans="1:16">
      <c r="A4918" t="s">
        <v>11320</v>
      </c>
      <c r="B4918" s="1">
        <v>44941</v>
      </c>
      <c r="C4918">
        <v>88897.95</v>
      </c>
      <c r="D4918" t="s">
        <v>1483</v>
      </c>
      <c r="E4918" t="s">
        <v>1487</v>
      </c>
      <c r="F4918" t="s">
        <v>264</v>
      </c>
      <c r="G4918" t="s">
        <v>17</v>
      </c>
      <c r="H4918" t="s">
        <v>708</v>
      </c>
      <c r="J4918" t="s">
        <v>27207</v>
      </c>
      <c r="K4918" t="s">
        <v>22291</v>
      </c>
      <c r="L4918" t="s">
        <v>22291</v>
      </c>
      <c r="M4918" t="s">
        <v>22291</v>
      </c>
      <c r="N4918" t="str">
        <f t="shared" si="76"/>
        <v>OK</v>
      </c>
      <c r="O4918" t="str">
        <f>IF(OR(Table1_17[[#This Row],[amount]]&lt;$Y$8,Table1_17[[#This Row],[amount]]&gt;$Y$7),"Outlier","Normal")</f>
        <v>Normal</v>
      </c>
      <c r="P4918" t="str">
        <f>IF(OR(Table1_17[[#This Row],[missing_flag]]="Missing",Table1_17[[#This Row],[outlier_flag]]="Outliers"),"Review","Valid")</f>
        <v>Valid</v>
      </c>
    </row>
    <row r="4919" spans="1:16">
      <c r="A4919" t="s">
        <v>11322</v>
      </c>
      <c r="B4919" s="1">
        <v>44902</v>
      </c>
      <c r="C4919">
        <v>228385.04</v>
      </c>
      <c r="D4919" t="s">
        <v>1483</v>
      </c>
      <c r="E4919" t="s">
        <v>1487</v>
      </c>
      <c r="F4919" t="s">
        <v>268</v>
      </c>
      <c r="G4919" t="s">
        <v>29</v>
      </c>
      <c r="H4919" t="s">
        <v>1213</v>
      </c>
      <c r="J4919" t="s">
        <v>27208</v>
      </c>
      <c r="K4919" t="s">
        <v>22291</v>
      </c>
      <c r="L4919" t="s">
        <v>22291</v>
      </c>
      <c r="M4919" t="s">
        <v>22291</v>
      </c>
      <c r="N4919" t="str">
        <f t="shared" si="76"/>
        <v>OK</v>
      </c>
      <c r="O4919" t="str">
        <f>IF(OR(Table1_17[[#This Row],[amount]]&lt;$Y$8,Table1_17[[#This Row],[amount]]&gt;$Y$7),"Outlier","Normal")</f>
        <v>Normal</v>
      </c>
      <c r="P4919" t="str">
        <f>IF(OR(Table1_17[[#This Row],[missing_flag]]="Missing",Table1_17[[#This Row],[outlier_flag]]="Outliers"),"Review","Valid")</f>
        <v>Valid</v>
      </c>
    </row>
    <row r="4920" spans="1:16">
      <c r="A4920" t="s">
        <v>11324</v>
      </c>
      <c r="B4920" s="1">
        <v>45033</v>
      </c>
      <c r="C4920">
        <v>90152.39</v>
      </c>
      <c r="D4920" t="s">
        <v>1483</v>
      </c>
      <c r="E4920" t="s">
        <v>1484</v>
      </c>
      <c r="F4920" t="s">
        <v>271</v>
      </c>
      <c r="G4920" t="s">
        <v>29</v>
      </c>
      <c r="H4920" t="s">
        <v>979</v>
      </c>
      <c r="J4920" t="s">
        <v>27209</v>
      </c>
      <c r="K4920" t="s">
        <v>22291</v>
      </c>
      <c r="L4920" t="s">
        <v>22291</v>
      </c>
      <c r="M4920" t="s">
        <v>22291</v>
      </c>
      <c r="N4920" t="str">
        <f t="shared" si="76"/>
        <v>OK</v>
      </c>
      <c r="O4920" t="str">
        <f>IF(OR(Table1_17[[#This Row],[amount]]&lt;$Y$8,Table1_17[[#This Row],[amount]]&gt;$Y$7),"Outlier","Normal")</f>
        <v>Normal</v>
      </c>
      <c r="P4920" t="str">
        <f>IF(OR(Table1_17[[#This Row],[missing_flag]]="Missing",Table1_17[[#This Row],[outlier_flag]]="Outliers"),"Review","Valid")</f>
        <v>Valid</v>
      </c>
    </row>
    <row r="4921" spans="1:16">
      <c r="A4921" t="s">
        <v>11326</v>
      </c>
      <c r="B4921" s="1">
        <v>45191</v>
      </c>
      <c r="C4921">
        <v>187036.17</v>
      </c>
      <c r="D4921" t="s">
        <v>1483</v>
      </c>
      <c r="E4921" t="s">
        <v>1499</v>
      </c>
      <c r="F4921" t="s">
        <v>264</v>
      </c>
      <c r="G4921" t="s">
        <v>8</v>
      </c>
      <c r="H4921" t="s">
        <v>1089</v>
      </c>
      <c r="J4921" t="s">
        <v>27210</v>
      </c>
      <c r="K4921" t="s">
        <v>22291</v>
      </c>
      <c r="L4921" t="s">
        <v>22291</v>
      </c>
      <c r="M4921" t="s">
        <v>22291</v>
      </c>
      <c r="N4921" t="str">
        <f t="shared" si="76"/>
        <v>OK</v>
      </c>
      <c r="O4921" t="str">
        <f>IF(OR(Table1_17[[#This Row],[amount]]&lt;$Y$8,Table1_17[[#This Row],[amount]]&gt;$Y$7),"Outlier","Normal")</f>
        <v>Normal</v>
      </c>
      <c r="P4921" t="str">
        <f>IF(OR(Table1_17[[#This Row],[missing_flag]]="Missing",Table1_17[[#This Row],[outlier_flag]]="Outliers"),"Review","Valid")</f>
        <v>Valid</v>
      </c>
    </row>
    <row r="4922" spans="1:16">
      <c r="A4922" t="s">
        <v>11328</v>
      </c>
      <c r="B4922" s="1">
        <v>45181</v>
      </c>
      <c r="C4922">
        <v>66937.83</v>
      </c>
      <c r="D4922" t="s">
        <v>1483</v>
      </c>
      <c r="E4922" t="s">
        <v>1499</v>
      </c>
      <c r="F4922" t="s">
        <v>264</v>
      </c>
      <c r="G4922" t="s">
        <v>29</v>
      </c>
      <c r="H4922" t="s">
        <v>1209</v>
      </c>
      <c r="J4922" t="s">
        <v>27211</v>
      </c>
      <c r="K4922" t="s">
        <v>22291</v>
      </c>
      <c r="L4922" t="s">
        <v>22291</v>
      </c>
      <c r="M4922" t="s">
        <v>22291</v>
      </c>
      <c r="N4922" t="str">
        <f t="shared" si="76"/>
        <v>OK</v>
      </c>
      <c r="O4922" t="str">
        <f>IF(OR(Table1_17[[#This Row],[amount]]&lt;$Y$8,Table1_17[[#This Row],[amount]]&gt;$Y$7),"Outlier","Normal")</f>
        <v>Normal</v>
      </c>
      <c r="P4922" t="str">
        <f>IF(OR(Table1_17[[#This Row],[missing_flag]]="Missing",Table1_17[[#This Row],[outlier_flag]]="Outliers"),"Review","Valid")</f>
        <v>Valid</v>
      </c>
    </row>
    <row r="4923" spans="1:16">
      <c r="A4923" t="s">
        <v>11330</v>
      </c>
      <c r="B4923" s="1">
        <v>44589</v>
      </c>
      <c r="C4923">
        <v>153621.5</v>
      </c>
      <c r="D4923" t="s">
        <v>1483</v>
      </c>
      <c r="E4923" t="s">
        <v>1484</v>
      </c>
      <c r="F4923" t="s">
        <v>264</v>
      </c>
      <c r="G4923" t="s">
        <v>8</v>
      </c>
      <c r="H4923" t="s">
        <v>945</v>
      </c>
      <c r="J4923" t="s">
        <v>27212</v>
      </c>
      <c r="K4923" t="s">
        <v>22291</v>
      </c>
      <c r="L4923" t="s">
        <v>22291</v>
      </c>
      <c r="M4923" t="s">
        <v>22291</v>
      </c>
      <c r="N4923" t="str">
        <f t="shared" si="76"/>
        <v>OK</v>
      </c>
      <c r="O4923" t="str">
        <f>IF(OR(Table1_17[[#This Row],[amount]]&lt;$Y$8,Table1_17[[#This Row],[amount]]&gt;$Y$7),"Outlier","Normal")</f>
        <v>Normal</v>
      </c>
      <c r="P4923" t="str">
        <f>IF(OR(Table1_17[[#This Row],[missing_flag]]="Missing",Table1_17[[#This Row],[outlier_flag]]="Outliers"),"Review","Valid")</f>
        <v>Valid</v>
      </c>
    </row>
    <row r="4924" spans="1:16">
      <c r="A4924" t="s">
        <v>11332</v>
      </c>
      <c r="B4924" s="1">
        <v>45018</v>
      </c>
      <c r="C4924">
        <v>179481.94</v>
      </c>
      <c r="D4924" t="s">
        <v>1483</v>
      </c>
      <c r="E4924" t="s">
        <v>1487</v>
      </c>
      <c r="F4924" t="s">
        <v>271</v>
      </c>
      <c r="G4924" t="s">
        <v>8</v>
      </c>
      <c r="H4924" t="s">
        <v>1367</v>
      </c>
      <c r="J4924" t="s">
        <v>27213</v>
      </c>
      <c r="K4924" t="s">
        <v>22291</v>
      </c>
      <c r="L4924" t="s">
        <v>22291</v>
      </c>
      <c r="M4924" t="s">
        <v>22291</v>
      </c>
      <c r="N4924" t="str">
        <f t="shared" si="76"/>
        <v>OK</v>
      </c>
      <c r="O4924" t="str">
        <f>IF(OR(Table1_17[[#This Row],[amount]]&lt;$Y$8,Table1_17[[#This Row],[amount]]&gt;$Y$7),"Outlier","Normal")</f>
        <v>Normal</v>
      </c>
      <c r="P4924" t="str">
        <f>IF(OR(Table1_17[[#This Row],[missing_flag]]="Missing",Table1_17[[#This Row],[outlier_flag]]="Outliers"),"Review","Valid")</f>
        <v>Valid</v>
      </c>
    </row>
    <row r="4925" spans="1:16">
      <c r="A4925" t="s">
        <v>11334</v>
      </c>
      <c r="B4925" s="1">
        <v>45078</v>
      </c>
      <c r="C4925">
        <v>156152.70000000001</v>
      </c>
      <c r="D4925" t="s">
        <v>1483</v>
      </c>
      <c r="E4925" t="s">
        <v>1487</v>
      </c>
      <c r="F4925" t="s">
        <v>268</v>
      </c>
      <c r="G4925" t="s">
        <v>17</v>
      </c>
      <c r="H4925" t="s">
        <v>1373</v>
      </c>
      <c r="J4925" t="s">
        <v>27214</v>
      </c>
      <c r="K4925" t="s">
        <v>22291</v>
      </c>
      <c r="L4925" t="s">
        <v>22291</v>
      </c>
      <c r="M4925" t="s">
        <v>22291</v>
      </c>
      <c r="N4925" t="str">
        <f t="shared" si="76"/>
        <v>OK</v>
      </c>
      <c r="O4925" t="str">
        <f>IF(OR(Table1_17[[#This Row],[amount]]&lt;$Y$8,Table1_17[[#This Row],[amount]]&gt;$Y$7),"Outlier","Normal")</f>
        <v>Normal</v>
      </c>
      <c r="P4925" t="str">
        <f>IF(OR(Table1_17[[#This Row],[missing_flag]]="Missing",Table1_17[[#This Row],[outlier_flag]]="Outliers"),"Review","Valid")</f>
        <v>Valid</v>
      </c>
    </row>
    <row r="4926" spans="1:16">
      <c r="A4926" t="s">
        <v>11336</v>
      </c>
      <c r="B4926" s="1">
        <v>45227</v>
      </c>
      <c r="C4926">
        <v>96157.74</v>
      </c>
      <c r="D4926" t="s">
        <v>1483</v>
      </c>
      <c r="E4926" t="s">
        <v>1484</v>
      </c>
      <c r="F4926" t="s">
        <v>271</v>
      </c>
      <c r="G4926" t="s">
        <v>29</v>
      </c>
      <c r="H4926" t="s">
        <v>726</v>
      </c>
      <c r="J4926" t="s">
        <v>27215</v>
      </c>
      <c r="K4926" t="s">
        <v>22291</v>
      </c>
      <c r="L4926" t="s">
        <v>22291</v>
      </c>
      <c r="M4926" t="s">
        <v>22291</v>
      </c>
      <c r="N4926" t="str">
        <f t="shared" si="76"/>
        <v>OK</v>
      </c>
      <c r="O4926" t="str">
        <f>IF(OR(Table1_17[[#This Row],[amount]]&lt;$Y$8,Table1_17[[#This Row],[amount]]&gt;$Y$7),"Outlier","Normal")</f>
        <v>Normal</v>
      </c>
      <c r="P4926" t="str">
        <f>IF(OR(Table1_17[[#This Row],[missing_flag]]="Missing",Table1_17[[#This Row],[outlier_flag]]="Outliers"),"Review","Valid")</f>
        <v>Valid</v>
      </c>
    </row>
    <row r="4927" spans="1:16">
      <c r="A4927" t="s">
        <v>11338</v>
      </c>
      <c r="B4927" s="1">
        <v>45211</v>
      </c>
      <c r="C4927">
        <v>139120.59</v>
      </c>
      <c r="D4927" t="s">
        <v>1483</v>
      </c>
      <c r="E4927" t="s">
        <v>1487</v>
      </c>
      <c r="F4927" t="s">
        <v>264</v>
      </c>
      <c r="G4927" t="s">
        <v>8</v>
      </c>
      <c r="H4927" t="s">
        <v>1071</v>
      </c>
      <c r="J4927" t="s">
        <v>27216</v>
      </c>
      <c r="K4927" t="s">
        <v>22291</v>
      </c>
      <c r="L4927" t="s">
        <v>22291</v>
      </c>
      <c r="M4927" t="s">
        <v>22291</v>
      </c>
      <c r="N4927" t="str">
        <f t="shared" si="76"/>
        <v>OK</v>
      </c>
      <c r="O4927" t="str">
        <f>IF(OR(Table1_17[[#This Row],[amount]]&lt;$Y$8,Table1_17[[#This Row],[amount]]&gt;$Y$7),"Outlier","Normal")</f>
        <v>Normal</v>
      </c>
      <c r="P4927" t="str">
        <f>IF(OR(Table1_17[[#This Row],[missing_flag]]="Missing",Table1_17[[#This Row],[outlier_flag]]="Outliers"),"Review","Valid")</f>
        <v>Valid</v>
      </c>
    </row>
    <row r="4928" spans="1:16">
      <c r="A4928" t="s">
        <v>11340</v>
      </c>
      <c r="B4928" s="1">
        <v>44735</v>
      </c>
      <c r="C4928">
        <v>254331.72</v>
      </c>
      <c r="D4928" t="s">
        <v>1483</v>
      </c>
      <c r="E4928" t="s">
        <v>1487</v>
      </c>
      <c r="F4928" t="s">
        <v>271</v>
      </c>
      <c r="G4928" t="s">
        <v>13</v>
      </c>
      <c r="H4928" t="s">
        <v>910</v>
      </c>
      <c r="J4928" t="s">
        <v>27217</v>
      </c>
      <c r="K4928" t="s">
        <v>22291</v>
      </c>
      <c r="L4928" t="s">
        <v>22291</v>
      </c>
      <c r="M4928" t="s">
        <v>22291</v>
      </c>
      <c r="N4928" t="str">
        <f t="shared" si="76"/>
        <v>OK</v>
      </c>
      <c r="O4928" t="str">
        <f>IF(OR(Table1_17[[#This Row],[amount]]&lt;$Y$8,Table1_17[[#This Row],[amount]]&gt;$Y$7),"Outlier","Normal")</f>
        <v>Normal</v>
      </c>
      <c r="P4928" t="str">
        <f>IF(OR(Table1_17[[#This Row],[missing_flag]]="Missing",Table1_17[[#This Row],[outlier_flag]]="Outliers"),"Review","Valid")</f>
        <v>Valid</v>
      </c>
    </row>
    <row r="4929" spans="1:16">
      <c r="A4929" t="s">
        <v>11342</v>
      </c>
      <c r="B4929" s="1">
        <v>44589</v>
      </c>
      <c r="C4929">
        <v>120025.14</v>
      </c>
      <c r="D4929" t="s">
        <v>1483</v>
      </c>
      <c r="E4929" t="s">
        <v>1499</v>
      </c>
      <c r="F4929" t="s">
        <v>268</v>
      </c>
      <c r="G4929" t="s">
        <v>13</v>
      </c>
      <c r="H4929" t="s">
        <v>1405</v>
      </c>
      <c r="J4929" t="s">
        <v>27218</v>
      </c>
      <c r="K4929" t="s">
        <v>22291</v>
      </c>
      <c r="L4929" t="s">
        <v>22291</v>
      </c>
      <c r="M4929" t="s">
        <v>22291</v>
      </c>
      <c r="N4929" t="str">
        <f t="shared" si="76"/>
        <v>OK</v>
      </c>
      <c r="O4929" t="str">
        <f>IF(OR(Table1_17[[#This Row],[amount]]&lt;$Y$8,Table1_17[[#This Row],[amount]]&gt;$Y$7),"Outlier","Normal")</f>
        <v>Normal</v>
      </c>
      <c r="P4929" t="str">
        <f>IF(OR(Table1_17[[#This Row],[missing_flag]]="Missing",Table1_17[[#This Row],[outlier_flag]]="Outliers"),"Review","Valid")</f>
        <v>Valid</v>
      </c>
    </row>
    <row r="4930" spans="1:16">
      <c r="A4930" t="s">
        <v>11344</v>
      </c>
      <c r="B4930" s="1">
        <v>44639</v>
      </c>
      <c r="C4930">
        <v>-39677.32</v>
      </c>
      <c r="D4930" t="s">
        <v>1478</v>
      </c>
      <c r="E4930" t="s">
        <v>1534</v>
      </c>
      <c r="F4930" t="s">
        <v>271</v>
      </c>
      <c r="G4930" t="s">
        <v>13</v>
      </c>
      <c r="I4930" t="s">
        <v>87</v>
      </c>
      <c r="J4930" t="s">
        <v>27219</v>
      </c>
      <c r="K4930" t="s">
        <v>22291</v>
      </c>
      <c r="L4930" t="s">
        <v>22291</v>
      </c>
      <c r="M4930" t="s">
        <v>22291</v>
      </c>
      <c r="N4930" t="str">
        <f t="shared" si="76"/>
        <v>OK</v>
      </c>
      <c r="O4930" t="str">
        <f>IF(OR(Table1_17[[#This Row],[amount]]&lt;$Y$8,Table1_17[[#This Row],[amount]]&gt;$Y$7),"Outlier","Normal")</f>
        <v>Normal</v>
      </c>
      <c r="P4930" t="str">
        <f>IF(OR(Table1_17[[#This Row],[missing_flag]]="Missing",Table1_17[[#This Row],[outlier_flag]]="Outliers"),"Review","Valid")</f>
        <v>Valid</v>
      </c>
    </row>
    <row r="4931" spans="1:16">
      <c r="A4931" t="s">
        <v>11346</v>
      </c>
      <c r="B4931" s="1">
        <v>45247</v>
      </c>
      <c r="C4931">
        <v>146431.76999999999</v>
      </c>
      <c r="D4931" t="s">
        <v>1483</v>
      </c>
      <c r="E4931" t="s">
        <v>1487</v>
      </c>
      <c r="F4931" t="s">
        <v>268</v>
      </c>
      <c r="G4931" t="s">
        <v>29</v>
      </c>
      <c r="H4931" t="s">
        <v>1089</v>
      </c>
      <c r="J4931" t="s">
        <v>27220</v>
      </c>
      <c r="K4931" t="s">
        <v>22291</v>
      </c>
      <c r="L4931" t="s">
        <v>22291</v>
      </c>
      <c r="M4931" t="s">
        <v>22291</v>
      </c>
      <c r="N4931" t="str">
        <f t="shared" ref="N4931:N4994" si="77">IF(OR(B4931="",C4931="",D4931="",F4931=""),"Missing","OK")</f>
        <v>OK</v>
      </c>
      <c r="O4931" t="str">
        <f>IF(OR(Table1_17[[#This Row],[amount]]&lt;$Y$8,Table1_17[[#This Row],[amount]]&gt;$Y$7),"Outlier","Normal")</f>
        <v>Normal</v>
      </c>
      <c r="P4931" t="str">
        <f>IF(OR(Table1_17[[#This Row],[missing_flag]]="Missing",Table1_17[[#This Row],[outlier_flag]]="Outliers"),"Review","Valid")</f>
        <v>Valid</v>
      </c>
    </row>
    <row r="4932" spans="1:16">
      <c r="A4932" t="s">
        <v>11348</v>
      </c>
      <c r="B4932" s="1">
        <v>44751</v>
      </c>
      <c r="C4932">
        <v>170353.14</v>
      </c>
      <c r="D4932" t="s">
        <v>1483</v>
      </c>
      <c r="E4932" t="s">
        <v>1499</v>
      </c>
      <c r="F4932" t="s">
        <v>271</v>
      </c>
      <c r="G4932" t="s">
        <v>13</v>
      </c>
      <c r="H4932" t="s">
        <v>949</v>
      </c>
      <c r="J4932" t="s">
        <v>27221</v>
      </c>
      <c r="K4932" t="s">
        <v>22291</v>
      </c>
      <c r="L4932" t="s">
        <v>22291</v>
      </c>
      <c r="M4932" t="s">
        <v>22291</v>
      </c>
      <c r="N4932" t="str">
        <f t="shared" si="77"/>
        <v>OK</v>
      </c>
      <c r="O4932" t="str">
        <f>IF(OR(Table1_17[[#This Row],[amount]]&lt;$Y$8,Table1_17[[#This Row],[amount]]&gt;$Y$7),"Outlier","Normal")</f>
        <v>Normal</v>
      </c>
      <c r="P4932" t="str">
        <f>IF(OR(Table1_17[[#This Row],[missing_flag]]="Missing",Table1_17[[#This Row],[outlier_flag]]="Outliers"),"Review","Valid")</f>
        <v>Valid</v>
      </c>
    </row>
    <row r="4933" spans="1:16">
      <c r="A4933" t="s">
        <v>11350</v>
      </c>
      <c r="B4933" s="1">
        <v>44786</v>
      </c>
      <c r="C4933">
        <v>-32975.24</v>
      </c>
      <c r="D4933" t="s">
        <v>1478</v>
      </c>
      <c r="E4933" t="s">
        <v>1509</v>
      </c>
      <c r="F4933" t="s">
        <v>271</v>
      </c>
      <c r="G4933" t="s">
        <v>13</v>
      </c>
      <c r="I4933" t="s">
        <v>250</v>
      </c>
      <c r="J4933" t="s">
        <v>27222</v>
      </c>
      <c r="K4933" t="s">
        <v>22291</v>
      </c>
      <c r="L4933" t="s">
        <v>22291</v>
      </c>
      <c r="M4933" t="s">
        <v>22291</v>
      </c>
      <c r="N4933" t="str">
        <f t="shared" si="77"/>
        <v>OK</v>
      </c>
      <c r="O4933" t="str">
        <f>IF(OR(Table1_17[[#This Row],[amount]]&lt;$Y$8,Table1_17[[#This Row],[amount]]&gt;$Y$7),"Outlier","Normal")</f>
        <v>Normal</v>
      </c>
      <c r="P4933" t="str">
        <f>IF(OR(Table1_17[[#This Row],[missing_flag]]="Missing",Table1_17[[#This Row],[outlier_flag]]="Outliers"),"Review","Valid")</f>
        <v>Valid</v>
      </c>
    </row>
    <row r="4934" spans="1:16">
      <c r="A4934" t="s">
        <v>11352</v>
      </c>
      <c r="B4934" s="1">
        <v>45053</v>
      </c>
      <c r="C4934">
        <v>115794.09</v>
      </c>
      <c r="D4934" t="s">
        <v>1483</v>
      </c>
      <c r="E4934" t="s">
        <v>1487</v>
      </c>
      <c r="F4934" t="s">
        <v>264</v>
      </c>
      <c r="G4934" t="s">
        <v>17</v>
      </c>
      <c r="H4934" t="s">
        <v>1067</v>
      </c>
      <c r="J4934" t="s">
        <v>27223</v>
      </c>
      <c r="K4934" t="s">
        <v>22291</v>
      </c>
      <c r="L4934" t="s">
        <v>22291</v>
      </c>
      <c r="M4934" t="s">
        <v>22291</v>
      </c>
      <c r="N4934" t="str">
        <f t="shared" si="77"/>
        <v>OK</v>
      </c>
      <c r="O4934" t="str">
        <f>IF(OR(Table1_17[[#This Row],[amount]]&lt;$Y$8,Table1_17[[#This Row],[amount]]&gt;$Y$7),"Outlier","Normal")</f>
        <v>Normal</v>
      </c>
      <c r="P4934" t="str">
        <f>IF(OR(Table1_17[[#This Row],[missing_flag]]="Missing",Table1_17[[#This Row],[outlier_flag]]="Outliers"),"Review","Valid")</f>
        <v>Valid</v>
      </c>
    </row>
    <row r="4935" spans="1:16">
      <c r="A4935" t="s">
        <v>11354</v>
      </c>
      <c r="B4935" s="1">
        <v>45270</v>
      </c>
      <c r="C4935">
        <v>256174.36</v>
      </c>
      <c r="D4935" t="s">
        <v>1483</v>
      </c>
      <c r="E4935" t="s">
        <v>1487</v>
      </c>
      <c r="F4935" t="s">
        <v>271</v>
      </c>
      <c r="G4935" t="s">
        <v>8</v>
      </c>
      <c r="H4935" t="s">
        <v>944</v>
      </c>
      <c r="J4935" t="s">
        <v>27224</v>
      </c>
      <c r="K4935" t="s">
        <v>22291</v>
      </c>
      <c r="L4935" t="s">
        <v>22291</v>
      </c>
      <c r="M4935" t="s">
        <v>22291</v>
      </c>
      <c r="N4935" t="str">
        <f t="shared" si="77"/>
        <v>OK</v>
      </c>
      <c r="O4935" t="str">
        <f>IF(OR(Table1_17[[#This Row],[amount]]&lt;$Y$8,Table1_17[[#This Row],[amount]]&gt;$Y$7),"Outlier","Normal")</f>
        <v>Normal</v>
      </c>
      <c r="P4935" t="str">
        <f>IF(OR(Table1_17[[#This Row],[missing_flag]]="Missing",Table1_17[[#This Row],[outlier_flag]]="Outliers"),"Review","Valid")</f>
        <v>Valid</v>
      </c>
    </row>
    <row r="4936" spans="1:16">
      <c r="A4936" t="s">
        <v>11356</v>
      </c>
      <c r="B4936" s="1">
        <v>44897</v>
      </c>
      <c r="C4936">
        <v>137768.4</v>
      </c>
      <c r="D4936" t="s">
        <v>1483</v>
      </c>
      <c r="E4936" t="s">
        <v>1487</v>
      </c>
      <c r="F4936" t="s">
        <v>271</v>
      </c>
      <c r="G4936" t="s">
        <v>8</v>
      </c>
      <c r="H4936" t="s">
        <v>808</v>
      </c>
      <c r="J4936" t="s">
        <v>27225</v>
      </c>
      <c r="K4936" t="s">
        <v>22291</v>
      </c>
      <c r="L4936" t="s">
        <v>22291</v>
      </c>
      <c r="M4936" t="s">
        <v>22291</v>
      </c>
      <c r="N4936" t="str">
        <f t="shared" si="77"/>
        <v>OK</v>
      </c>
      <c r="O4936" t="str">
        <f>IF(OR(Table1_17[[#This Row],[amount]]&lt;$Y$8,Table1_17[[#This Row],[amount]]&gt;$Y$7),"Outlier","Normal")</f>
        <v>Normal</v>
      </c>
      <c r="P4936" t="str">
        <f>IF(OR(Table1_17[[#This Row],[missing_flag]]="Missing",Table1_17[[#This Row],[outlier_flag]]="Outliers"),"Review","Valid")</f>
        <v>Valid</v>
      </c>
    </row>
    <row r="4937" spans="1:16">
      <c r="A4937" t="s">
        <v>11358</v>
      </c>
      <c r="B4937" s="1">
        <v>45197</v>
      </c>
      <c r="C4937">
        <v>221849.87</v>
      </c>
      <c r="D4937" t="s">
        <v>1483</v>
      </c>
      <c r="E4937" t="s">
        <v>1484</v>
      </c>
      <c r="F4937" t="s">
        <v>268</v>
      </c>
      <c r="G4937" t="s">
        <v>17</v>
      </c>
      <c r="H4937" t="s">
        <v>890</v>
      </c>
      <c r="J4937" t="s">
        <v>27226</v>
      </c>
      <c r="K4937" t="s">
        <v>22291</v>
      </c>
      <c r="L4937" t="s">
        <v>22291</v>
      </c>
      <c r="M4937" t="s">
        <v>22291</v>
      </c>
      <c r="N4937" t="str">
        <f t="shared" si="77"/>
        <v>OK</v>
      </c>
      <c r="O4937" t="str">
        <f>IF(OR(Table1_17[[#This Row],[amount]]&lt;$Y$8,Table1_17[[#This Row],[amount]]&gt;$Y$7),"Outlier","Normal")</f>
        <v>Normal</v>
      </c>
      <c r="P4937" t="str">
        <f>IF(OR(Table1_17[[#This Row],[missing_flag]]="Missing",Table1_17[[#This Row],[outlier_flag]]="Outliers"),"Review","Valid")</f>
        <v>Valid</v>
      </c>
    </row>
    <row r="4938" spans="1:16">
      <c r="A4938" t="s">
        <v>11360</v>
      </c>
      <c r="B4938" s="1">
        <v>44829</v>
      </c>
      <c r="C4938">
        <v>80683.990000000005</v>
      </c>
      <c r="D4938" t="s">
        <v>1483</v>
      </c>
      <c r="E4938" t="s">
        <v>1499</v>
      </c>
      <c r="F4938" t="s">
        <v>271</v>
      </c>
      <c r="G4938" t="s">
        <v>8</v>
      </c>
      <c r="H4938" t="s">
        <v>1285</v>
      </c>
      <c r="J4938" t="s">
        <v>27227</v>
      </c>
      <c r="K4938" t="s">
        <v>22291</v>
      </c>
      <c r="L4938" t="s">
        <v>22291</v>
      </c>
      <c r="M4938" t="s">
        <v>22291</v>
      </c>
      <c r="N4938" t="str">
        <f t="shared" si="77"/>
        <v>OK</v>
      </c>
      <c r="O4938" t="str">
        <f>IF(OR(Table1_17[[#This Row],[amount]]&lt;$Y$8,Table1_17[[#This Row],[amount]]&gt;$Y$7),"Outlier","Normal")</f>
        <v>Normal</v>
      </c>
      <c r="P4938" t="str">
        <f>IF(OR(Table1_17[[#This Row],[missing_flag]]="Missing",Table1_17[[#This Row],[outlier_flag]]="Outliers"),"Review","Valid")</f>
        <v>Valid</v>
      </c>
    </row>
    <row r="4939" spans="1:16">
      <c r="A4939" t="s">
        <v>11362</v>
      </c>
      <c r="B4939" s="1">
        <v>44912</v>
      </c>
      <c r="C4939">
        <v>-15793.21</v>
      </c>
      <c r="D4939" t="s">
        <v>1478</v>
      </c>
      <c r="E4939" t="s">
        <v>1534</v>
      </c>
      <c r="F4939" t="s">
        <v>271</v>
      </c>
      <c r="G4939" t="s">
        <v>13</v>
      </c>
      <c r="I4939" t="s">
        <v>215</v>
      </c>
      <c r="J4939" t="s">
        <v>27228</v>
      </c>
      <c r="K4939" t="s">
        <v>22291</v>
      </c>
      <c r="L4939" t="s">
        <v>22291</v>
      </c>
      <c r="M4939" t="s">
        <v>22291</v>
      </c>
      <c r="N4939" t="str">
        <f t="shared" si="77"/>
        <v>OK</v>
      </c>
      <c r="O4939" t="str">
        <f>IF(OR(Table1_17[[#This Row],[amount]]&lt;$Y$8,Table1_17[[#This Row],[amount]]&gt;$Y$7),"Outlier","Normal")</f>
        <v>Normal</v>
      </c>
      <c r="P4939" t="str">
        <f>IF(OR(Table1_17[[#This Row],[missing_flag]]="Missing",Table1_17[[#This Row],[outlier_flag]]="Outliers"),"Review","Valid")</f>
        <v>Valid</v>
      </c>
    </row>
    <row r="4940" spans="1:16">
      <c r="A4940" t="s">
        <v>11364</v>
      </c>
      <c r="B4940" s="1">
        <v>44751</v>
      </c>
      <c r="C4940">
        <v>171911.86</v>
      </c>
      <c r="D4940" t="s">
        <v>1483</v>
      </c>
      <c r="E4940" t="s">
        <v>1487</v>
      </c>
      <c r="F4940" t="s">
        <v>268</v>
      </c>
      <c r="G4940" t="s">
        <v>29</v>
      </c>
      <c r="H4940" t="s">
        <v>1241</v>
      </c>
      <c r="J4940" t="s">
        <v>27229</v>
      </c>
      <c r="K4940" t="s">
        <v>22291</v>
      </c>
      <c r="L4940" t="s">
        <v>22291</v>
      </c>
      <c r="M4940" t="s">
        <v>22291</v>
      </c>
      <c r="N4940" t="str">
        <f t="shared" si="77"/>
        <v>OK</v>
      </c>
      <c r="O4940" t="str">
        <f>IF(OR(Table1_17[[#This Row],[amount]]&lt;$Y$8,Table1_17[[#This Row],[amount]]&gt;$Y$7),"Outlier","Normal")</f>
        <v>Normal</v>
      </c>
      <c r="P4940" t="str">
        <f>IF(OR(Table1_17[[#This Row],[missing_flag]]="Missing",Table1_17[[#This Row],[outlier_flag]]="Outliers"),"Review","Valid")</f>
        <v>Valid</v>
      </c>
    </row>
    <row r="4941" spans="1:16">
      <c r="A4941" t="s">
        <v>11366</v>
      </c>
      <c r="B4941" s="1">
        <v>45199</v>
      </c>
      <c r="C4941">
        <v>152256.65</v>
      </c>
      <c r="D4941" t="s">
        <v>1483</v>
      </c>
      <c r="E4941" t="s">
        <v>1487</v>
      </c>
      <c r="F4941" t="s">
        <v>271</v>
      </c>
      <c r="G4941" t="s">
        <v>29</v>
      </c>
      <c r="H4941" t="s">
        <v>1353</v>
      </c>
      <c r="J4941" t="s">
        <v>27230</v>
      </c>
      <c r="K4941" t="s">
        <v>22291</v>
      </c>
      <c r="L4941" t="s">
        <v>22291</v>
      </c>
      <c r="M4941" t="s">
        <v>22291</v>
      </c>
      <c r="N4941" t="str">
        <f t="shared" si="77"/>
        <v>OK</v>
      </c>
      <c r="O4941" t="str">
        <f>IF(OR(Table1_17[[#This Row],[amount]]&lt;$Y$8,Table1_17[[#This Row],[amount]]&gt;$Y$7),"Outlier","Normal")</f>
        <v>Normal</v>
      </c>
      <c r="P4941" t="str">
        <f>IF(OR(Table1_17[[#This Row],[missing_flag]]="Missing",Table1_17[[#This Row],[outlier_flag]]="Outliers"),"Review","Valid")</f>
        <v>Valid</v>
      </c>
    </row>
    <row r="4942" spans="1:16">
      <c r="A4942" t="s">
        <v>11368</v>
      </c>
      <c r="B4942" s="1">
        <v>45244</v>
      </c>
      <c r="C4942">
        <v>232924.84</v>
      </c>
      <c r="D4942" t="s">
        <v>1483</v>
      </c>
      <c r="E4942" t="s">
        <v>1487</v>
      </c>
      <c r="F4942" t="s">
        <v>264</v>
      </c>
      <c r="G4942" t="s">
        <v>29</v>
      </c>
      <c r="H4942" t="s">
        <v>686</v>
      </c>
      <c r="J4942" t="s">
        <v>27231</v>
      </c>
      <c r="K4942" t="s">
        <v>22291</v>
      </c>
      <c r="L4942" t="s">
        <v>22291</v>
      </c>
      <c r="M4942" t="s">
        <v>22291</v>
      </c>
      <c r="N4942" t="str">
        <f t="shared" si="77"/>
        <v>OK</v>
      </c>
      <c r="O4942" t="str">
        <f>IF(OR(Table1_17[[#This Row],[amount]]&lt;$Y$8,Table1_17[[#This Row],[amount]]&gt;$Y$7),"Outlier","Normal")</f>
        <v>Normal</v>
      </c>
      <c r="P4942" t="str">
        <f>IF(OR(Table1_17[[#This Row],[missing_flag]]="Missing",Table1_17[[#This Row],[outlier_flag]]="Outliers"),"Review","Valid")</f>
        <v>Valid</v>
      </c>
    </row>
    <row r="4943" spans="1:16">
      <c r="A4943" t="s">
        <v>11370</v>
      </c>
      <c r="B4943" s="1">
        <v>44584</v>
      </c>
      <c r="C4943">
        <v>-33495.5</v>
      </c>
      <c r="D4943" t="s">
        <v>1478</v>
      </c>
      <c r="E4943" t="s">
        <v>1509</v>
      </c>
      <c r="F4943" t="s">
        <v>268</v>
      </c>
      <c r="G4943" t="s">
        <v>13</v>
      </c>
      <c r="I4943" t="s">
        <v>193</v>
      </c>
      <c r="J4943" t="s">
        <v>27232</v>
      </c>
      <c r="K4943" t="s">
        <v>22291</v>
      </c>
      <c r="L4943" t="s">
        <v>22291</v>
      </c>
      <c r="M4943" t="s">
        <v>22291</v>
      </c>
      <c r="N4943" t="str">
        <f t="shared" si="77"/>
        <v>OK</v>
      </c>
      <c r="O4943" t="str">
        <f>IF(OR(Table1_17[[#This Row],[amount]]&lt;$Y$8,Table1_17[[#This Row],[amount]]&gt;$Y$7),"Outlier","Normal")</f>
        <v>Normal</v>
      </c>
      <c r="P4943" t="str">
        <f>IF(OR(Table1_17[[#This Row],[missing_flag]]="Missing",Table1_17[[#This Row],[outlier_flag]]="Outliers"),"Review","Valid")</f>
        <v>Valid</v>
      </c>
    </row>
    <row r="4944" spans="1:16">
      <c r="A4944" t="s">
        <v>11372</v>
      </c>
      <c r="B4944" s="1">
        <v>45150</v>
      </c>
      <c r="C4944">
        <v>-52210</v>
      </c>
      <c r="D4944" t="s">
        <v>1478</v>
      </c>
      <c r="E4944" t="s">
        <v>1534</v>
      </c>
      <c r="F4944" t="s">
        <v>271</v>
      </c>
      <c r="G4944" t="s">
        <v>29</v>
      </c>
      <c r="I4944" t="s">
        <v>133</v>
      </c>
      <c r="J4944" t="s">
        <v>27233</v>
      </c>
      <c r="K4944" t="s">
        <v>22291</v>
      </c>
      <c r="L4944" t="s">
        <v>22291</v>
      </c>
      <c r="M4944" t="s">
        <v>22291</v>
      </c>
      <c r="N4944" t="str">
        <f t="shared" si="77"/>
        <v>OK</v>
      </c>
      <c r="O4944" t="str">
        <f>IF(OR(Table1_17[[#This Row],[amount]]&lt;$Y$8,Table1_17[[#This Row],[amount]]&gt;$Y$7),"Outlier","Normal")</f>
        <v>Normal</v>
      </c>
      <c r="P4944" t="str">
        <f>IF(OR(Table1_17[[#This Row],[missing_flag]]="Missing",Table1_17[[#This Row],[outlier_flag]]="Outliers"),"Review","Valid")</f>
        <v>Valid</v>
      </c>
    </row>
    <row r="4945" spans="1:16">
      <c r="A4945" t="s">
        <v>11374</v>
      </c>
      <c r="B4945" s="1">
        <v>45113</v>
      </c>
      <c r="C4945">
        <v>163151.89000000001</v>
      </c>
      <c r="D4945" t="s">
        <v>1483</v>
      </c>
      <c r="E4945" t="s">
        <v>1499</v>
      </c>
      <c r="F4945" t="s">
        <v>268</v>
      </c>
      <c r="G4945" t="s">
        <v>29</v>
      </c>
      <c r="H4945" t="s">
        <v>989</v>
      </c>
      <c r="J4945" t="s">
        <v>27234</v>
      </c>
      <c r="K4945" t="s">
        <v>22291</v>
      </c>
      <c r="L4945" t="s">
        <v>22291</v>
      </c>
      <c r="M4945" t="s">
        <v>22291</v>
      </c>
      <c r="N4945" t="str">
        <f t="shared" si="77"/>
        <v>OK</v>
      </c>
      <c r="O4945" t="str">
        <f>IF(OR(Table1_17[[#This Row],[amount]]&lt;$Y$8,Table1_17[[#This Row],[amount]]&gt;$Y$7),"Outlier","Normal")</f>
        <v>Normal</v>
      </c>
      <c r="P4945" t="str">
        <f>IF(OR(Table1_17[[#This Row],[missing_flag]]="Missing",Table1_17[[#This Row],[outlier_flag]]="Outliers"),"Review","Valid")</f>
        <v>Valid</v>
      </c>
    </row>
    <row r="4946" spans="1:16">
      <c r="A4946" t="s">
        <v>11376</v>
      </c>
      <c r="B4946" s="1">
        <v>45202</v>
      </c>
      <c r="C4946">
        <v>-62131.65</v>
      </c>
      <c r="D4946" t="s">
        <v>1478</v>
      </c>
      <c r="E4946" t="s">
        <v>1496</v>
      </c>
      <c r="F4946" t="s">
        <v>264</v>
      </c>
      <c r="G4946" t="s">
        <v>8</v>
      </c>
      <c r="I4946" t="s">
        <v>117</v>
      </c>
      <c r="J4946" t="s">
        <v>27235</v>
      </c>
      <c r="K4946" t="s">
        <v>22291</v>
      </c>
      <c r="L4946" t="s">
        <v>22291</v>
      </c>
      <c r="M4946" t="s">
        <v>22291</v>
      </c>
      <c r="N4946" t="str">
        <f t="shared" si="77"/>
        <v>OK</v>
      </c>
      <c r="O4946" t="str">
        <f>IF(OR(Table1_17[[#This Row],[amount]]&lt;$Y$8,Table1_17[[#This Row],[amount]]&gt;$Y$7),"Outlier","Normal")</f>
        <v>Normal</v>
      </c>
      <c r="P4946" t="str">
        <f>IF(OR(Table1_17[[#This Row],[missing_flag]]="Missing",Table1_17[[#This Row],[outlier_flag]]="Outliers"),"Review","Valid")</f>
        <v>Valid</v>
      </c>
    </row>
    <row r="4947" spans="1:16">
      <c r="A4947" t="s">
        <v>11378</v>
      </c>
      <c r="B4947" s="1">
        <v>44771</v>
      </c>
      <c r="C4947">
        <v>-47951.88</v>
      </c>
      <c r="D4947" t="s">
        <v>1478</v>
      </c>
      <c r="E4947" t="s">
        <v>1496</v>
      </c>
      <c r="F4947" t="s">
        <v>268</v>
      </c>
      <c r="G4947" t="s">
        <v>13</v>
      </c>
      <c r="I4947" t="s">
        <v>203</v>
      </c>
      <c r="J4947" t="s">
        <v>27236</v>
      </c>
      <c r="K4947" t="s">
        <v>22291</v>
      </c>
      <c r="L4947" t="s">
        <v>22291</v>
      </c>
      <c r="M4947" t="s">
        <v>22291</v>
      </c>
      <c r="N4947" t="str">
        <f t="shared" si="77"/>
        <v>OK</v>
      </c>
      <c r="O4947" t="str">
        <f>IF(OR(Table1_17[[#This Row],[amount]]&lt;$Y$8,Table1_17[[#This Row],[amount]]&gt;$Y$7),"Outlier","Normal")</f>
        <v>Normal</v>
      </c>
      <c r="P4947" t="str">
        <f>IF(OR(Table1_17[[#This Row],[missing_flag]]="Missing",Table1_17[[#This Row],[outlier_flag]]="Outliers"),"Review","Valid")</f>
        <v>Valid</v>
      </c>
    </row>
    <row r="4948" spans="1:16">
      <c r="A4948" t="s">
        <v>11380</v>
      </c>
      <c r="B4948" s="1">
        <v>44902</v>
      </c>
      <c r="C4948">
        <v>-56733.3</v>
      </c>
      <c r="D4948" t="s">
        <v>1478</v>
      </c>
      <c r="E4948" t="s">
        <v>36</v>
      </c>
      <c r="F4948" t="s">
        <v>271</v>
      </c>
      <c r="G4948" t="s">
        <v>8</v>
      </c>
      <c r="I4948" t="s">
        <v>57</v>
      </c>
      <c r="J4948" t="s">
        <v>27237</v>
      </c>
      <c r="K4948" t="s">
        <v>22291</v>
      </c>
      <c r="L4948" t="s">
        <v>22291</v>
      </c>
      <c r="M4948" t="s">
        <v>22291</v>
      </c>
      <c r="N4948" t="str">
        <f t="shared" si="77"/>
        <v>OK</v>
      </c>
      <c r="O4948" t="str">
        <f>IF(OR(Table1_17[[#This Row],[amount]]&lt;$Y$8,Table1_17[[#This Row],[amount]]&gt;$Y$7),"Outlier","Normal")</f>
        <v>Normal</v>
      </c>
      <c r="P4948" t="str">
        <f>IF(OR(Table1_17[[#This Row],[missing_flag]]="Missing",Table1_17[[#This Row],[outlier_flag]]="Outliers"),"Review","Valid")</f>
        <v>Valid</v>
      </c>
    </row>
    <row r="4949" spans="1:16">
      <c r="A4949" t="s">
        <v>11382</v>
      </c>
      <c r="B4949" s="1">
        <v>44599</v>
      </c>
      <c r="C4949">
        <v>103596.52</v>
      </c>
      <c r="D4949" t="s">
        <v>1483</v>
      </c>
      <c r="E4949" t="s">
        <v>1499</v>
      </c>
      <c r="F4949" t="s">
        <v>268</v>
      </c>
      <c r="G4949" t="s">
        <v>17</v>
      </c>
      <c r="H4949" t="s">
        <v>1127</v>
      </c>
      <c r="J4949" t="s">
        <v>27238</v>
      </c>
      <c r="K4949" t="s">
        <v>22291</v>
      </c>
      <c r="L4949" t="s">
        <v>22291</v>
      </c>
      <c r="M4949" t="s">
        <v>22291</v>
      </c>
      <c r="N4949" t="str">
        <f t="shared" si="77"/>
        <v>OK</v>
      </c>
      <c r="O4949" t="str">
        <f>IF(OR(Table1_17[[#This Row],[amount]]&lt;$Y$8,Table1_17[[#This Row],[amount]]&gt;$Y$7),"Outlier","Normal")</f>
        <v>Normal</v>
      </c>
      <c r="P4949" t="str">
        <f>IF(OR(Table1_17[[#This Row],[missing_flag]]="Missing",Table1_17[[#This Row],[outlier_flag]]="Outliers"),"Review","Valid")</f>
        <v>Valid</v>
      </c>
    </row>
    <row r="4950" spans="1:16">
      <c r="A4950" t="s">
        <v>11384</v>
      </c>
      <c r="B4950" s="1">
        <v>45038</v>
      </c>
      <c r="C4950">
        <v>-32520.9</v>
      </c>
      <c r="D4950" t="s">
        <v>1478</v>
      </c>
      <c r="E4950" t="s">
        <v>1534</v>
      </c>
      <c r="F4950" t="s">
        <v>271</v>
      </c>
      <c r="G4950" t="s">
        <v>17</v>
      </c>
      <c r="I4950" t="s">
        <v>99</v>
      </c>
      <c r="J4950" t="s">
        <v>27239</v>
      </c>
      <c r="K4950" t="s">
        <v>22291</v>
      </c>
      <c r="L4950" t="s">
        <v>22291</v>
      </c>
      <c r="M4950" t="s">
        <v>22291</v>
      </c>
      <c r="N4950" t="str">
        <f t="shared" si="77"/>
        <v>OK</v>
      </c>
      <c r="O4950" t="str">
        <f>IF(OR(Table1_17[[#This Row],[amount]]&lt;$Y$8,Table1_17[[#This Row],[amount]]&gt;$Y$7),"Outlier","Normal")</f>
        <v>Normal</v>
      </c>
      <c r="P4950" t="str">
        <f>IF(OR(Table1_17[[#This Row],[missing_flag]]="Missing",Table1_17[[#This Row],[outlier_flag]]="Outliers"),"Review","Valid")</f>
        <v>Valid</v>
      </c>
    </row>
    <row r="4951" spans="1:16">
      <c r="A4951" t="s">
        <v>11386</v>
      </c>
      <c r="B4951" s="1">
        <v>44886</v>
      </c>
      <c r="C4951">
        <v>-9197.2800000000007</v>
      </c>
      <c r="D4951" t="s">
        <v>1478</v>
      </c>
      <c r="E4951" t="s">
        <v>20</v>
      </c>
      <c r="F4951" t="s">
        <v>271</v>
      </c>
      <c r="G4951" t="s">
        <v>13</v>
      </c>
      <c r="I4951" t="s">
        <v>113</v>
      </c>
      <c r="J4951" t="s">
        <v>27240</v>
      </c>
      <c r="K4951" t="s">
        <v>22291</v>
      </c>
      <c r="L4951" t="s">
        <v>22291</v>
      </c>
      <c r="M4951" t="s">
        <v>22291</v>
      </c>
      <c r="N4951" t="str">
        <f t="shared" si="77"/>
        <v>OK</v>
      </c>
      <c r="O4951" t="str">
        <f>IF(OR(Table1_17[[#This Row],[amount]]&lt;$Y$8,Table1_17[[#This Row],[amount]]&gt;$Y$7),"Outlier","Normal")</f>
        <v>Normal</v>
      </c>
      <c r="P4951" t="str">
        <f>IF(OR(Table1_17[[#This Row],[missing_flag]]="Missing",Table1_17[[#This Row],[outlier_flag]]="Outliers"),"Review","Valid")</f>
        <v>Valid</v>
      </c>
    </row>
    <row r="4952" spans="1:16">
      <c r="A4952" t="s">
        <v>11388</v>
      </c>
      <c r="B4952" s="1">
        <v>45141</v>
      </c>
      <c r="C4952">
        <v>173510.73</v>
      </c>
      <c r="D4952" t="s">
        <v>1483</v>
      </c>
      <c r="E4952" t="s">
        <v>1484</v>
      </c>
      <c r="F4952" t="s">
        <v>264</v>
      </c>
      <c r="G4952" t="s">
        <v>8</v>
      </c>
      <c r="H4952" t="s">
        <v>1197</v>
      </c>
      <c r="J4952" t="s">
        <v>27241</v>
      </c>
      <c r="K4952" t="s">
        <v>22291</v>
      </c>
      <c r="L4952" t="s">
        <v>22291</v>
      </c>
      <c r="M4952" t="s">
        <v>22291</v>
      </c>
      <c r="N4952" t="str">
        <f t="shared" si="77"/>
        <v>OK</v>
      </c>
      <c r="O4952" t="str">
        <f>IF(OR(Table1_17[[#This Row],[amount]]&lt;$Y$8,Table1_17[[#This Row],[amount]]&gt;$Y$7),"Outlier","Normal")</f>
        <v>Normal</v>
      </c>
      <c r="P4952" t="str">
        <f>IF(OR(Table1_17[[#This Row],[missing_flag]]="Missing",Table1_17[[#This Row],[outlier_flag]]="Outliers"),"Review","Valid")</f>
        <v>Valid</v>
      </c>
    </row>
    <row r="4953" spans="1:16">
      <c r="A4953" t="s">
        <v>11390</v>
      </c>
      <c r="B4953" s="1">
        <v>45059</v>
      </c>
      <c r="C4953">
        <v>-46471.83</v>
      </c>
      <c r="D4953" t="s">
        <v>1478</v>
      </c>
      <c r="E4953" t="s">
        <v>36</v>
      </c>
      <c r="F4953" t="s">
        <v>264</v>
      </c>
      <c r="G4953" t="s">
        <v>8</v>
      </c>
      <c r="I4953" t="s">
        <v>165</v>
      </c>
      <c r="J4953" t="s">
        <v>27242</v>
      </c>
      <c r="K4953" t="s">
        <v>22291</v>
      </c>
      <c r="L4953" t="s">
        <v>22291</v>
      </c>
      <c r="M4953" t="s">
        <v>22291</v>
      </c>
      <c r="N4953" t="str">
        <f t="shared" si="77"/>
        <v>OK</v>
      </c>
      <c r="O4953" t="str">
        <f>IF(OR(Table1_17[[#This Row],[amount]]&lt;$Y$8,Table1_17[[#This Row],[amount]]&gt;$Y$7),"Outlier","Normal")</f>
        <v>Normal</v>
      </c>
      <c r="P4953" t="str">
        <f>IF(OR(Table1_17[[#This Row],[missing_flag]]="Missing",Table1_17[[#This Row],[outlier_flag]]="Outliers"),"Review","Valid")</f>
        <v>Valid</v>
      </c>
    </row>
    <row r="4954" spans="1:16">
      <c r="A4954" t="s">
        <v>11392</v>
      </c>
      <c r="B4954" s="1">
        <v>45242</v>
      </c>
      <c r="C4954">
        <v>198526.29</v>
      </c>
      <c r="D4954" t="s">
        <v>1483</v>
      </c>
      <c r="E4954" t="s">
        <v>1499</v>
      </c>
      <c r="F4954" t="s">
        <v>271</v>
      </c>
      <c r="G4954" t="s">
        <v>29</v>
      </c>
      <c r="H4954" t="s">
        <v>1025</v>
      </c>
      <c r="J4954" t="s">
        <v>27243</v>
      </c>
      <c r="K4954" t="s">
        <v>22291</v>
      </c>
      <c r="L4954" t="s">
        <v>22291</v>
      </c>
      <c r="M4954" t="s">
        <v>22291</v>
      </c>
      <c r="N4954" t="str">
        <f t="shared" si="77"/>
        <v>OK</v>
      </c>
      <c r="O4954" t="str">
        <f>IF(OR(Table1_17[[#This Row],[amount]]&lt;$Y$8,Table1_17[[#This Row],[amount]]&gt;$Y$7),"Outlier","Normal")</f>
        <v>Normal</v>
      </c>
      <c r="P4954" t="str">
        <f>IF(OR(Table1_17[[#This Row],[missing_flag]]="Missing",Table1_17[[#This Row],[outlier_flag]]="Outliers"),"Review","Valid")</f>
        <v>Valid</v>
      </c>
    </row>
    <row r="4955" spans="1:16">
      <c r="A4955" t="s">
        <v>11394</v>
      </c>
      <c r="B4955" s="1">
        <v>44925</v>
      </c>
      <c r="C4955">
        <v>168842.93</v>
      </c>
      <c r="D4955" t="s">
        <v>1483</v>
      </c>
      <c r="E4955" t="s">
        <v>1499</v>
      </c>
      <c r="F4955" t="s">
        <v>271</v>
      </c>
      <c r="G4955" t="s">
        <v>8</v>
      </c>
      <c r="H4955" t="s">
        <v>822</v>
      </c>
      <c r="J4955" t="s">
        <v>27244</v>
      </c>
      <c r="K4955" t="s">
        <v>22291</v>
      </c>
      <c r="L4955" t="s">
        <v>22291</v>
      </c>
      <c r="M4955" t="s">
        <v>22291</v>
      </c>
      <c r="N4955" t="str">
        <f t="shared" si="77"/>
        <v>OK</v>
      </c>
      <c r="O4955" t="str">
        <f>IF(OR(Table1_17[[#This Row],[amount]]&lt;$Y$8,Table1_17[[#This Row],[amount]]&gt;$Y$7),"Outlier","Normal")</f>
        <v>Normal</v>
      </c>
      <c r="P4955" t="str">
        <f>IF(OR(Table1_17[[#This Row],[missing_flag]]="Missing",Table1_17[[#This Row],[outlier_flag]]="Outliers"),"Review","Valid")</f>
        <v>Valid</v>
      </c>
    </row>
    <row r="4956" spans="1:16">
      <c r="A4956" t="s">
        <v>11396</v>
      </c>
      <c r="B4956" s="1">
        <v>44916</v>
      </c>
      <c r="C4956">
        <v>-66507.08</v>
      </c>
      <c r="D4956" t="s">
        <v>1478</v>
      </c>
      <c r="E4956" t="s">
        <v>1509</v>
      </c>
      <c r="F4956" t="s">
        <v>271</v>
      </c>
      <c r="G4956" t="s">
        <v>17</v>
      </c>
      <c r="I4956" t="s">
        <v>217</v>
      </c>
      <c r="J4956" t="s">
        <v>27245</v>
      </c>
      <c r="K4956" t="s">
        <v>22291</v>
      </c>
      <c r="L4956" t="s">
        <v>22291</v>
      </c>
      <c r="M4956" t="s">
        <v>22291</v>
      </c>
      <c r="N4956" t="str">
        <f t="shared" si="77"/>
        <v>OK</v>
      </c>
      <c r="O4956" t="str">
        <f>IF(OR(Table1_17[[#This Row],[amount]]&lt;$Y$8,Table1_17[[#This Row],[amount]]&gt;$Y$7),"Outlier","Normal")</f>
        <v>Normal</v>
      </c>
      <c r="P4956" t="str">
        <f>IF(OR(Table1_17[[#This Row],[missing_flag]]="Missing",Table1_17[[#This Row],[outlier_flag]]="Outliers"),"Review","Valid")</f>
        <v>Valid</v>
      </c>
    </row>
    <row r="4957" spans="1:16">
      <c r="A4957" t="s">
        <v>11398</v>
      </c>
      <c r="B4957" s="1">
        <v>44763</v>
      </c>
      <c r="C4957">
        <v>24553.18</v>
      </c>
      <c r="D4957" t="s">
        <v>1587</v>
      </c>
      <c r="E4957" t="s">
        <v>1587</v>
      </c>
      <c r="F4957" t="s">
        <v>271</v>
      </c>
      <c r="G4957" t="s">
        <v>29</v>
      </c>
      <c r="J4957" t="s">
        <v>27246</v>
      </c>
      <c r="K4957" t="s">
        <v>22291</v>
      </c>
      <c r="L4957" t="s">
        <v>22291</v>
      </c>
      <c r="M4957" t="s">
        <v>22291</v>
      </c>
      <c r="N4957" t="str">
        <f t="shared" si="77"/>
        <v>OK</v>
      </c>
      <c r="O4957" t="str">
        <f>IF(OR(Table1_17[[#This Row],[amount]]&lt;$Y$8,Table1_17[[#This Row],[amount]]&gt;$Y$7),"Outlier","Normal")</f>
        <v>Normal</v>
      </c>
      <c r="P4957" t="str">
        <f>IF(OR(Table1_17[[#This Row],[missing_flag]]="Missing",Table1_17[[#This Row],[outlier_flag]]="Outliers"),"Review","Valid")</f>
        <v>Valid</v>
      </c>
    </row>
    <row r="4958" spans="1:16">
      <c r="A4958" t="s">
        <v>11400</v>
      </c>
      <c r="B4958" s="1">
        <v>44967</v>
      </c>
      <c r="C4958">
        <v>112662.07</v>
      </c>
      <c r="D4958" t="s">
        <v>1483</v>
      </c>
      <c r="E4958" t="s">
        <v>1484</v>
      </c>
      <c r="F4958" t="s">
        <v>264</v>
      </c>
      <c r="G4958" t="s">
        <v>17</v>
      </c>
      <c r="H4958" t="s">
        <v>1399</v>
      </c>
      <c r="J4958" t="s">
        <v>27247</v>
      </c>
      <c r="K4958" t="s">
        <v>22291</v>
      </c>
      <c r="L4958" t="s">
        <v>22291</v>
      </c>
      <c r="M4958" t="s">
        <v>22291</v>
      </c>
      <c r="N4958" t="str">
        <f t="shared" si="77"/>
        <v>OK</v>
      </c>
      <c r="O4958" t="str">
        <f>IF(OR(Table1_17[[#This Row],[amount]]&lt;$Y$8,Table1_17[[#This Row],[amount]]&gt;$Y$7),"Outlier","Normal")</f>
        <v>Normal</v>
      </c>
      <c r="P4958" t="str">
        <f>IF(OR(Table1_17[[#This Row],[missing_flag]]="Missing",Table1_17[[#This Row],[outlier_flag]]="Outliers"),"Review","Valid")</f>
        <v>Valid</v>
      </c>
    </row>
    <row r="4959" spans="1:16">
      <c r="A4959" t="s">
        <v>11402</v>
      </c>
      <c r="B4959" s="1">
        <v>44864</v>
      </c>
      <c r="C4959">
        <v>182712.89</v>
      </c>
      <c r="D4959" t="s">
        <v>1483</v>
      </c>
      <c r="E4959" t="s">
        <v>1484</v>
      </c>
      <c r="F4959" t="s">
        <v>264</v>
      </c>
      <c r="G4959" t="s">
        <v>17</v>
      </c>
      <c r="H4959" t="s">
        <v>898</v>
      </c>
      <c r="J4959" t="s">
        <v>27248</v>
      </c>
      <c r="K4959" t="s">
        <v>22291</v>
      </c>
      <c r="L4959" t="s">
        <v>22291</v>
      </c>
      <c r="M4959" t="s">
        <v>22291</v>
      </c>
      <c r="N4959" t="str">
        <f t="shared" si="77"/>
        <v>OK</v>
      </c>
      <c r="O4959" t="str">
        <f>IF(OR(Table1_17[[#This Row],[amount]]&lt;$Y$8,Table1_17[[#This Row],[amount]]&gt;$Y$7),"Outlier","Normal")</f>
        <v>Normal</v>
      </c>
      <c r="P4959" t="str">
        <f>IF(OR(Table1_17[[#This Row],[missing_flag]]="Missing",Table1_17[[#This Row],[outlier_flag]]="Outliers"),"Review","Valid")</f>
        <v>Valid</v>
      </c>
    </row>
    <row r="4960" spans="1:16">
      <c r="A4960" t="s">
        <v>11404</v>
      </c>
      <c r="B4960" s="1">
        <v>45132</v>
      </c>
      <c r="C4960">
        <v>-73544.929999999993</v>
      </c>
      <c r="D4960" t="s">
        <v>1478</v>
      </c>
      <c r="E4960" t="s">
        <v>36</v>
      </c>
      <c r="F4960" t="s">
        <v>268</v>
      </c>
      <c r="G4960" t="s">
        <v>13</v>
      </c>
      <c r="I4960" t="s">
        <v>89</v>
      </c>
      <c r="J4960" t="s">
        <v>27249</v>
      </c>
      <c r="K4960" t="s">
        <v>22291</v>
      </c>
      <c r="L4960" t="s">
        <v>22291</v>
      </c>
      <c r="M4960" t="s">
        <v>22291</v>
      </c>
      <c r="N4960" t="str">
        <f t="shared" si="77"/>
        <v>OK</v>
      </c>
      <c r="O4960" t="str">
        <f>IF(OR(Table1_17[[#This Row],[amount]]&lt;$Y$8,Table1_17[[#This Row],[amount]]&gt;$Y$7),"Outlier","Normal")</f>
        <v>Normal</v>
      </c>
      <c r="P4960" t="str">
        <f>IF(OR(Table1_17[[#This Row],[missing_flag]]="Missing",Table1_17[[#This Row],[outlier_flag]]="Outliers"),"Review","Valid")</f>
        <v>Valid</v>
      </c>
    </row>
    <row r="4961" spans="1:16">
      <c r="A4961" t="s">
        <v>11406</v>
      </c>
      <c r="B4961" s="1">
        <v>45260</v>
      </c>
      <c r="C4961">
        <v>121258.18</v>
      </c>
      <c r="D4961" t="s">
        <v>1483</v>
      </c>
      <c r="E4961" t="s">
        <v>1487</v>
      </c>
      <c r="F4961" t="s">
        <v>268</v>
      </c>
      <c r="G4961" t="s">
        <v>13</v>
      </c>
      <c r="H4961" t="s">
        <v>1247</v>
      </c>
      <c r="J4961" t="s">
        <v>27250</v>
      </c>
      <c r="K4961" t="s">
        <v>22291</v>
      </c>
      <c r="L4961" t="s">
        <v>22291</v>
      </c>
      <c r="M4961" t="s">
        <v>22291</v>
      </c>
      <c r="N4961" t="str">
        <f t="shared" si="77"/>
        <v>OK</v>
      </c>
      <c r="O4961" t="str">
        <f>IF(OR(Table1_17[[#This Row],[amount]]&lt;$Y$8,Table1_17[[#This Row],[amount]]&gt;$Y$7),"Outlier","Normal")</f>
        <v>Normal</v>
      </c>
      <c r="P4961" t="str">
        <f>IF(OR(Table1_17[[#This Row],[missing_flag]]="Missing",Table1_17[[#This Row],[outlier_flag]]="Outliers"),"Review","Valid")</f>
        <v>Valid</v>
      </c>
    </row>
    <row r="4962" spans="1:16">
      <c r="A4962" t="s">
        <v>11408</v>
      </c>
      <c r="B4962" s="1">
        <v>44944</v>
      </c>
      <c r="C4962">
        <v>-32101.8</v>
      </c>
      <c r="D4962" t="s">
        <v>1478</v>
      </c>
      <c r="E4962" t="s">
        <v>1534</v>
      </c>
      <c r="F4962" t="s">
        <v>271</v>
      </c>
      <c r="G4962" t="s">
        <v>8</v>
      </c>
      <c r="I4962" t="s">
        <v>177</v>
      </c>
      <c r="J4962" t="s">
        <v>27251</v>
      </c>
      <c r="K4962" t="s">
        <v>22291</v>
      </c>
      <c r="L4962" t="s">
        <v>22291</v>
      </c>
      <c r="M4962" t="s">
        <v>22291</v>
      </c>
      <c r="N4962" t="str">
        <f t="shared" si="77"/>
        <v>OK</v>
      </c>
      <c r="O4962" t="str">
        <f>IF(OR(Table1_17[[#This Row],[amount]]&lt;$Y$8,Table1_17[[#This Row],[amount]]&gt;$Y$7),"Outlier","Normal")</f>
        <v>Normal</v>
      </c>
      <c r="P4962" t="str">
        <f>IF(OR(Table1_17[[#This Row],[missing_flag]]="Missing",Table1_17[[#This Row],[outlier_flag]]="Outliers"),"Review","Valid")</f>
        <v>Valid</v>
      </c>
    </row>
    <row r="4963" spans="1:16">
      <c r="A4963" t="s">
        <v>11410</v>
      </c>
      <c r="B4963" s="1">
        <v>45278</v>
      </c>
      <c r="C4963">
        <v>296456.81</v>
      </c>
      <c r="D4963" t="s">
        <v>1483</v>
      </c>
      <c r="E4963" t="s">
        <v>1487</v>
      </c>
      <c r="F4963" t="s">
        <v>264</v>
      </c>
      <c r="G4963" t="s">
        <v>13</v>
      </c>
      <c r="H4963" t="s">
        <v>790</v>
      </c>
      <c r="J4963" t="s">
        <v>27252</v>
      </c>
      <c r="K4963" t="s">
        <v>22291</v>
      </c>
      <c r="L4963" t="s">
        <v>22291</v>
      </c>
      <c r="M4963" t="s">
        <v>22291</v>
      </c>
      <c r="N4963" t="str">
        <f t="shared" si="77"/>
        <v>OK</v>
      </c>
      <c r="O4963" t="str">
        <f>IF(OR(Table1_17[[#This Row],[amount]]&lt;$Y$8,Table1_17[[#This Row],[amount]]&gt;$Y$7),"Outlier","Normal")</f>
        <v>Normal</v>
      </c>
      <c r="P4963" t="str">
        <f>IF(OR(Table1_17[[#This Row],[missing_flag]]="Missing",Table1_17[[#This Row],[outlier_flag]]="Outliers"),"Review","Valid")</f>
        <v>Valid</v>
      </c>
    </row>
    <row r="4964" spans="1:16">
      <c r="A4964" t="s">
        <v>11412</v>
      </c>
      <c r="B4964" s="1">
        <v>45275</v>
      </c>
      <c r="C4964">
        <v>294060.11</v>
      </c>
      <c r="D4964" t="s">
        <v>1483</v>
      </c>
      <c r="E4964" t="s">
        <v>1499</v>
      </c>
      <c r="F4964" t="s">
        <v>264</v>
      </c>
      <c r="G4964" t="s">
        <v>13</v>
      </c>
      <c r="H4964" t="s">
        <v>916</v>
      </c>
      <c r="J4964" t="s">
        <v>27253</v>
      </c>
      <c r="K4964" t="s">
        <v>22291</v>
      </c>
      <c r="L4964" t="s">
        <v>22291</v>
      </c>
      <c r="M4964" t="s">
        <v>22291</v>
      </c>
      <c r="N4964" t="str">
        <f t="shared" si="77"/>
        <v>OK</v>
      </c>
      <c r="O4964" t="str">
        <f>IF(OR(Table1_17[[#This Row],[amount]]&lt;$Y$8,Table1_17[[#This Row],[amount]]&gt;$Y$7),"Outlier","Normal")</f>
        <v>Normal</v>
      </c>
      <c r="P4964" t="str">
        <f>IF(OR(Table1_17[[#This Row],[missing_flag]]="Missing",Table1_17[[#This Row],[outlier_flag]]="Outliers"),"Review","Valid")</f>
        <v>Valid</v>
      </c>
    </row>
    <row r="4965" spans="1:16">
      <c r="A4965" t="s">
        <v>11414</v>
      </c>
      <c r="B4965" s="1">
        <v>44909</v>
      </c>
      <c r="C4965">
        <v>-33785.599999999999</v>
      </c>
      <c r="D4965" t="s">
        <v>1478</v>
      </c>
      <c r="E4965" t="s">
        <v>36</v>
      </c>
      <c r="F4965" t="s">
        <v>268</v>
      </c>
      <c r="G4965" t="s">
        <v>8</v>
      </c>
      <c r="I4965" t="s">
        <v>107</v>
      </c>
      <c r="J4965" t="s">
        <v>27254</v>
      </c>
      <c r="K4965" t="s">
        <v>22291</v>
      </c>
      <c r="L4965" t="s">
        <v>22291</v>
      </c>
      <c r="M4965" t="s">
        <v>22291</v>
      </c>
      <c r="N4965" t="str">
        <f t="shared" si="77"/>
        <v>OK</v>
      </c>
      <c r="O4965" t="str">
        <f>IF(OR(Table1_17[[#This Row],[amount]]&lt;$Y$8,Table1_17[[#This Row],[amount]]&gt;$Y$7),"Outlier","Normal")</f>
        <v>Normal</v>
      </c>
      <c r="P4965" t="str">
        <f>IF(OR(Table1_17[[#This Row],[missing_flag]]="Missing",Table1_17[[#This Row],[outlier_flag]]="Outliers"),"Review","Valid")</f>
        <v>Valid</v>
      </c>
    </row>
    <row r="4966" spans="1:16">
      <c r="A4966" t="s">
        <v>11416</v>
      </c>
      <c r="B4966" s="1">
        <v>44868</v>
      </c>
      <c r="C4966">
        <v>156284.07999999999</v>
      </c>
      <c r="D4966" t="s">
        <v>1483</v>
      </c>
      <c r="E4966" t="s">
        <v>1499</v>
      </c>
      <c r="F4966" t="s">
        <v>268</v>
      </c>
      <c r="G4966" t="s">
        <v>17</v>
      </c>
      <c r="H4966" t="s">
        <v>1225</v>
      </c>
      <c r="J4966" t="s">
        <v>27255</v>
      </c>
      <c r="K4966" t="s">
        <v>22291</v>
      </c>
      <c r="L4966" t="s">
        <v>22291</v>
      </c>
      <c r="M4966" t="s">
        <v>22291</v>
      </c>
      <c r="N4966" t="str">
        <f t="shared" si="77"/>
        <v>OK</v>
      </c>
      <c r="O4966" t="str">
        <f>IF(OR(Table1_17[[#This Row],[amount]]&lt;$Y$8,Table1_17[[#This Row],[amount]]&gt;$Y$7),"Outlier","Normal")</f>
        <v>Normal</v>
      </c>
      <c r="P4966" t="str">
        <f>IF(OR(Table1_17[[#This Row],[missing_flag]]="Missing",Table1_17[[#This Row],[outlier_flag]]="Outliers"),"Review","Valid")</f>
        <v>Valid</v>
      </c>
    </row>
    <row r="4967" spans="1:16">
      <c r="A4967" t="s">
        <v>11418</v>
      </c>
      <c r="B4967" s="1">
        <v>44860</v>
      </c>
      <c r="C4967">
        <v>124070.26</v>
      </c>
      <c r="D4967" t="s">
        <v>1483</v>
      </c>
      <c r="E4967" t="s">
        <v>1499</v>
      </c>
      <c r="F4967" t="s">
        <v>264</v>
      </c>
      <c r="G4967" t="s">
        <v>8</v>
      </c>
      <c r="H4967" t="s">
        <v>1119</v>
      </c>
      <c r="J4967" t="s">
        <v>27256</v>
      </c>
      <c r="K4967" t="s">
        <v>22291</v>
      </c>
      <c r="L4967" t="s">
        <v>22291</v>
      </c>
      <c r="M4967" t="s">
        <v>22291</v>
      </c>
      <c r="N4967" t="str">
        <f t="shared" si="77"/>
        <v>OK</v>
      </c>
      <c r="O4967" t="str">
        <f>IF(OR(Table1_17[[#This Row],[amount]]&lt;$Y$8,Table1_17[[#This Row],[amount]]&gt;$Y$7),"Outlier","Normal")</f>
        <v>Normal</v>
      </c>
      <c r="P4967" t="str">
        <f>IF(OR(Table1_17[[#This Row],[missing_flag]]="Missing",Table1_17[[#This Row],[outlier_flag]]="Outliers"),"Review","Valid")</f>
        <v>Valid</v>
      </c>
    </row>
    <row r="4968" spans="1:16">
      <c r="A4968" t="s">
        <v>11420</v>
      </c>
      <c r="B4968" s="1">
        <v>44576</v>
      </c>
      <c r="C4968">
        <v>-31254.84</v>
      </c>
      <c r="D4968" t="s">
        <v>1478</v>
      </c>
      <c r="E4968" t="s">
        <v>7</v>
      </c>
      <c r="F4968" t="s">
        <v>264</v>
      </c>
      <c r="G4968" t="s">
        <v>8</v>
      </c>
      <c r="I4968" t="s">
        <v>135</v>
      </c>
      <c r="J4968" t="s">
        <v>27257</v>
      </c>
      <c r="K4968" t="s">
        <v>22291</v>
      </c>
      <c r="L4968" t="s">
        <v>22291</v>
      </c>
      <c r="M4968" t="s">
        <v>22291</v>
      </c>
      <c r="N4968" t="str">
        <f t="shared" si="77"/>
        <v>OK</v>
      </c>
      <c r="O4968" t="str">
        <f>IF(OR(Table1_17[[#This Row],[amount]]&lt;$Y$8,Table1_17[[#This Row],[amount]]&gt;$Y$7),"Outlier","Normal")</f>
        <v>Normal</v>
      </c>
      <c r="P4968" t="str">
        <f>IF(OR(Table1_17[[#This Row],[missing_flag]]="Missing",Table1_17[[#This Row],[outlier_flag]]="Outliers"),"Review","Valid")</f>
        <v>Valid</v>
      </c>
    </row>
    <row r="4969" spans="1:16">
      <c r="A4969" t="s">
        <v>11422</v>
      </c>
      <c r="B4969" s="1">
        <v>44603</v>
      </c>
      <c r="C4969">
        <v>-8847.94</v>
      </c>
      <c r="D4969" t="s">
        <v>1478</v>
      </c>
      <c r="E4969" t="s">
        <v>20</v>
      </c>
      <c r="F4969" t="s">
        <v>268</v>
      </c>
      <c r="G4969" t="s">
        <v>13</v>
      </c>
      <c r="I4969" t="s">
        <v>199</v>
      </c>
      <c r="J4969" t="s">
        <v>27258</v>
      </c>
      <c r="K4969" t="s">
        <v>22291</v>
      </c>
      <c r="L4969" t="s">
        <v>22291</v>
      </c>
      <c r="M4969" t="s">
        <v>22291</v>
      </c>
      <c r="N4969" t="str">
        <f t="shared" si="77"/>
        <v>OK</v>
      </c>
      <c r="O4969" t="str">
        <f>IF(OR(Table1_17[[#This Row],[amount]]&lt;$Y$8,Table1_17[[#This Row],[amount]]&gt;$Y$7),"Outlier","Normal")</f>
        <v>Normal</v>
      </c>
      <c r="P4969" t="str">
        <f>IF(OR(Table1_17[[#This Row],[missing_flag]]="Missing",Table1_17[[#This Row],[outlier_flag]]="Outliers"),"Review","Valid")</f>
        <v>Valid</v>
      </c>
    </row>
    <row r="4970" spans="1:16">
      <c r="A4970" t="s">
        <v>11424</v>
      </c>
      <c r="B4970" s="1">
        <v>45002</v>
      </c>
      <c r="C4970">
        <v>-24146.33</v>
      </c>
      <c r="D4970" t="s">
        <v>1478</v>
      </c>
      <c r="E4970" t="s">
        <v>1509</v>
      </c>
      <c r="F4970" t="s">
        <v>264</v>
      </c>
      <c r="G4970" t="s">
        <v>13</v>
      </c>
      <c r="I4970" t="s">
        <v>131</v>
      </c>
      <c r="J4970" t="s">
        <v>27259</v>
      </c>
      <c r="K4970" t="s">
        <v>22291</v>
      </c>
      <c r="L4970" t="s">
        <v>22291</v>
      </c>
      <c r="M4970" t="s">
        <v>22291</v>
      </c>
      <c r="N4970" t="str">
        <f t="shared" si="77"/>
        <v>OK</v>
      </c>
      <c r="O4970" t="str">
        <f>IF(OR(Table1_17[[#This Row],[amount]]&lt;$Y$8,Table1_17[[#This Row],[amount]]&gt;$Y$7),"Outlier","Normal")</f>
        <v>Normal</v>
      </c>
      <c r="P4970" t="str">
        <f>IF(OR(Table1_17[[#This Row],[missing_flag]]="Missing",Table1_17[[#This Row],[outlier_flag]]="Outliers"),"Review","Valid")</f>
        <v>Valid</v>
      </c>
    </row>
    <row r="4971" spans="1:16">
      <c r="A4971" t="s">
        <v>11426</v>
      </c>
      <c r="B4971" s="1">
        <v>44786</v>
      </c>
      <c r="C4971">
        <v>161050.45000000001</v>
      </c>
      <c r="D4971" t="s">
        <v>1483</v>
      </c>
      <c r="E4971" t="s">
        <v>1484</v>
      </c>
      <c r="F4971" t="s">
        <v>268</v>
      </c>
      <c r="G4971" t="s">
        <v>8</v>
      </c>
      <c r="H4971" t="s">
        <v>1219</v>
      </c>
      <c r="J4971" t="s">
        <v>27260</v>
      </c>
      <c r="K4971" t="s">
        <v>22291</v>
      </c>
      <c r="L4971" t="s">
        <v>22291</v>
      </c>
      <c r="M4971" t="s">
        <v>22291</v>
      </c>
      <c r="N4971" t="str">
        <f t="shared" si="77"/>
        <v>OK</v>
      </c>
      <c r="O4971" t="str">
        <f>IF(OR(Table1_17[[#This Row],[amount]]&lt;$Y$8,Table1_17[[#This Row],[amount]]&gt;$Y$7),"Outlier","Normal")</f>
        <v>Normal</v>
      </c>
      <c r="P4971" t="str">
        <f>IF(OR(Table1_17[[#This Row],[missing_flag]]="Missing",Table1_17[[#This Row],[outlier_flag]]="Outliers"),"Review","Valid")</f>
        <v>Valid</v>
      </c>
    </row>
    <row r="4972" spans="1:16">
      <c r="A4972" t="s">
        <v>11428</v>
      </c>
      <c r="B4972" s="1">
        <v>44935</v>
      </c>
      <c r="C4972">
        <v>162741.31</v>
      </c>
      <c r="D4972" t="s">
        <v>1483</v>
      </c>
      <c r="E4972" t="s">
        <v>1484</v>
      </c>
      <c r="F4972" t="s">
        <v>268</v>
      </c>
      <c r="G4972" t="s">
        <v>17</v>
      </c>
      <c r="H4972" t="s">
        <v>1325</v>
      </c>
      <c r="J4972" t="s">
        <v>27261</v>
      </c>
      <c r="K4972" t="s">
        <v>22291</v>
      </c>
      <c r="L4972" t="s">
        <v>22291</v>
      </c>
      <c r="M4972" t="s">
        <v>22291</v>
      </c>
      <c r="N4972" t="str">
        <f t="shared" si="77"/>
        <v>OK</v>
      </c>
      <c r="O4972" t="str">
        <f>IF(OR(Table1_17[[#This Row],[amount]]&lt;$Y$8,Table1_17[[#This Row],[amount]]&gt;$Y$7),"Outlier","Normal")</f>
        <v>Normal</v>
      </c>
      <c r="P4972" t="str">
        <f>IF(OR(Table1_17[[#This Row],[missing_flag]]="Missing",Table1_17[[#This Row],[outlier_flag]]="Outliers"),"Review","Valid")</f>
        <v>Valid</v>
      </c>
    </row>
    <row r="4973" spans="1:16">
      <c r="A4973" t="s">
        <v>11430</v>
      </c>
      <c r="B4973" s="1">
        <v>44586</v>
      </c>
      <c r="C4973">
        <v>30188.67</v>
      </c>
      <c r="D4973" t="s">
        <v>1483</v>
      </c>
      <c r="E4973" t="s">
        <v>1499</v>
      </c>
      <c r="F4973" t="s">
        <v>268</v>
      </c>
      <c r="G4973" t="s">
        <v>13</v>
      </c>
      <c r="H4973" t="s">
        <v>1379</v>
      </c>
      <c r="J4973" t="s">
        <v>27262</v>
      </c>
      <c r="K4973" t="s">
        <v>22291</v>
      </c>
      <c r="L4973" t="s">
        <v>22291</v>
      </c>
      <c r="M4973" t="s">
        <v>22291</v>
      </c>
      <c r="N4973" t="str">
        <f t="shared" si="77"/>
        <v>OK</v>
      </c>
      <c r="O4973" t="str">
        <f>IF(OR(Table1_17[[#This Row],[amount]]&lt;$Y$8,Table1_17[[#This Row],[amount]]&gt;$Y$7),"Outlier","Normal")</f>
        <v>Normal</v>
      </c>
      <c r="P4973" t="str">
        <f>IF(OR(Table1_17[[#This Row],[missing_flag]]="Missing",Table1_17[[#This Row],[outlier_flag]]="Outliers"),"Review","Valid")</f>
        <v>Valid</v>
      </c>
    </row>
    <row r="4974" spans="1:16">
      <c r="A4974" t="s">
        <v>11432</v>
      </c>
      <c r="B4974" s="1">
        <v>44736</v>
      </c>
      <c r="C4974">
        <v>161549.62</v>
      </c>
      <c r="D4974" t="s">
        <v>1483</v>
      </c>
      <c r="E4974" t="s">
        <v>1487</v>
      </c>
      <c r="F4974" t="s">
        <v>271</v>
      </c>
      <c r="G4974" t="s">
        <v>17</v>
      </c>
      <c r="H4974" t="s">
        <v>1337</v>
      </c>
      <c r="J4974" t="s">
        <v>27263</v>
      </c>
      <c r="K4974" t="s">
        <v>22291</v>
      </c>
      <c r="L4974" t="s">
        <v>22291</v>
      </c>
      <c r="M4974" t="s">
        <v>22291</v>
      </c>
      <c r="N4974" t="str">
        <f t="shared" si="77"/>
        <v>OK</v>
      </c>
      <c r="O4974" t="str">
        <f>IF(OR(Table1_17[[#This Row],[amount]]&lt;$Y$8,Table1_17[[#This Row],[amount]]&gt;$Y$7),"Outlier","Normal")</f>
        <v>Normal</v>
      </c>
      <c r="P4974" t="str">
        <f>IF(OR(Table1_17[[#This Row],[missing_flag]]="Missing",Table1_17[[#This Row],[outlier_flag]]="Outliers"),"Review","Valid")</f>
        <v>Valid</v>
      </c>
    </row>
    <row r="4975" spans="1:16">
      <c r="A4975" t="s">
        <v>11434</v>
      </c>
      <c r="B4975" s="1">
        <v>45013</v>
      </c>
      <c r="C4975">
        <v>-25576.959999999999</v>
      </c>
      <c r="D4975" t="s">
        <v>1478</v>
      </c>
      <c r="E4975" t="s">
        <v>1496</v>
      </c>
      <c r="F4975" t="s">
        <v>264</v>
      </c>
      <c r="G4975" t="s">
        <v>29</v>
      </c>
      <c r="I4975" t="s">
        <v>103</v>
      </c>
      <c r="J4975" t="s">
        <v>27264</v>
      </c>
      <c r="K4975" t="s">
        <v>22291</v>
      </c>
      <c r="L4975" t="s">
        <v>22291</v>
      </c>
      <c r="M4975" t="s">
        <v>22291</v>
      </c>
      <c r="N4975" t="str">
        <f t="shared" si="77"/>
        <v>OK</v>
      </c>
      <c r="O4975" t="str">
        <f>IF(OR(Table1_17[[#This Row],[amount]]&lt;$Y$8,Table1_17[[#This Row],[amount]]&gt;$Y$7),"Outlier","Normal")</f>
        <v>Normal</v>
      </c>
      <c r="P4975" t="str">
        <f>IF(OR(Table1_17[[#This Row],[missing_flag]]="Missing",Table1_17[[#This Row],[outlier_flag]]="Outliers"),"Review","Valid")</f>
        <v>Valid</v>
      </c>
    </row>
    <row r="4976" spans="1:16">
      <c r="A4976" t="s">
        <v>11436</v>
      </c>
      <c r="B4976" s="1">
        <v>44646</v>
      </c>
      <c r="C4976">
        <v>-2000</v>
      </c>
      <c r="D4976" t="s">
        <v>1478</v>
      </c>
      <c r="E4976" t="s">
        <v>7</v>
      </c>
      <c r="F4976" t="s">
        <v>264</v>
      </c>
      <c r="G4976" t="s">
        <v>29</v>
      </c>
      <c r="I4976" t="s">
        <v>65</v>
      </c>
      <c r="J4976" t="s">
        <v>27265</v>
      </c>
      <c r="K4976" t="s">
        <v>22291</v>
      </c>
      <c r="L4976" t="s">
        <v>22291</v>
      </c>
      <c r="M4976" t="s">
        <v>22291</v>
      </c>
      <c r="N4976" t="str">
        <f t="shared" si="77"/>
        <v>OK</v>
      </c>
      <c r="O4976" t="str">
        <f>IF(OR(Table1_17[[#This Row],[amount]]&lt;$Y$8,Table1_17[[#This Row],[amount]]&gt;$Y$7),"Outlier","Normal")</f>
        <v>Normal</v>
      </c>
      <c r="P4976" t="str">
        <f>IF(OR(Table1_17[[#This Row],[missing_flag]]="Missing",Table1_17[[#This Row],[outlier_flag]]="Outliers"),"Review","Valid")</f>
        <v>Valid</v>
      </c>
    </row>
    <row r="4977" spans="1:16">
      <c r="A4977" t="s">
        <v>11438</v>
      </c>
      <c r="B4977" s="1">
        <v>44712</v>
      </c>
      <c r="C4977">
        <v>-2000</v>
      </c>
      <c r="D4977" t="s">
        <v>1478</v>
      </c>
      <c r="E4977" t="s">
        <v>20</v>
      </c>
      <c r="F4977" t="s">
        <v>268</v>
      </c>
      <c r="G4977" t="s">
        <v>29</v>
      </c>
      <c r="I4977" t="s">
        <v>25</v>
      </c>
      <c r="J4977" t="s">
        <v>27266</v>
      </c>
      <c r="K4977" t="s">
        <v>22291</v>
      </c>
      <c r="L4977" t="s">
        <v>22291</v>
      </c>
      <c r="M4977" t="s">
        <v>22291</v>
      </c>
      <c r="N4977" t="str">
        <f t="shared" si="77"/>
        <v>OK</v>
      </c>
      <c r="O4977" t="str">
        <f>IF(OR(Table1_17[[#This Row],[amount]]&lt;$Y$8,Table1_17[[#This Row],[amount]]&gt;$Y$7),"Outlier","Normal")</f>
        <v>Normal</v>
      </c>
      <c r="P4977" t="str">
        <f>IF(OR(Table1_17[[#This Row],[missing_flag]]="Missing",Table1_17[[#This Row],[outlier_flag]]="Outliers"),"Review","Valid")</f>
        <v>Valid</v>
      </c>
    </row>
    <row r="4978" spans="1:16">
      <c r="A4978" t="s">
        <v>11440</v>
      </c>
      <c r="B4978" s="1">
        <v>44654</v>
      </c>
      <c r="C4978">
        <v>222497.47</v>
      </c>
      <c r="D4978" t="s">
        <v>1483</v>
      </c>
      <c r="E4978" t="s">
        <v>1499</v>
      </c>
      <c r="F4978" t="s">
        <v>264</v>
      </c>
      <c r="G4978" t="s">
        <v>13</v>
      </c>
      <c r="H4978" t="s">
        <v>1169</v>
      </c>
      <c r="J4978" t="s">
        <v>27267</v>
      </c>
      <c r="K4978" t="s">
        <v>22291</v>
      </c>
      <c r="L4978" t="s">
        <v>22291</v>
      </c>
      <c r="M4978" t="s">
        <v>22291</v>
      </c>
      <c r="N4978" t="str">
        <f t="shared" si="77"/>
        <v>OK</v>
      </c>
      <c r="O4978" t="str">
        <f>IF(OR(Table1_17[[#This Row],[amount]]&lt;$Y$8,Table1_17[[#This Row],[amount]]&gt;$Y$7),"Outlier","Normal")</f>
        <v>Normal</v>
      </c>
      <c r="P4978" t="str">
        <f>IF(OR(Table1_17[[#This Row],[missing_flag]]="Missing",Table1_17[[#This Row],[outlier_flag]]="Outliers"),"Review","Valid")</f>
        <v>Valid</v>
      </c>
    </row>
    <row r="4979" spans="1:16">
      <c r="A4979" t="s">
        <v>11442</v>
      </c>
      <c r="B4979" s="1">
        <v>44957</v>
      </c>
      <c r="C4979">
        <v>-44628.18</v>
      </c>
      <c r="D4979" t="s">
        <v>1478</v>
      </c>
      <c r="E4979" t="s">
        <v>36</v>
      </c>
      <c r="F4979" t="s">
        <v>264</v>
      </c>
      <c r="G4979" t="s">
        <v>13</v>
      </c>
      <c r="I4979" t="s">
        <v>115</v>
      </c>
      <c r="J4979" t="s">
        <v>27268</v>
      </c>
      <c r="K4979" t="s">
        <v>22291</v>
      </c>
      <c r="L4979" t="s">
        <v>22291</v>
      </c>
      <c r="M4979" t="s">
        <v>22291</v>
      </c>
      <c r="N4979" t="str">
        <f t="shared" si="77"/>
        <v>OK</v>
      </c>
      <c r="O4979" t="str">
        <f>IF(OR(Table1_17[[#This Row],[amount]]&lt;$Y$8,Table1_17[[#This Row],[amount]]&gt;$Y$7),"Outlier","Normal")</f>
        <v>Normal</v>
      </c>
      <c r="P4979" t="str">
        <f>IF(OR(Table1_17[[#This Row],[missing_flag]]="Missing",Table1_17[[#This Row],[outlier_flag]]="Outliers"),"Review","Valid")</f>
        <v>Valid</v>
      </c>
    </row>
    <row r="4980" spans="1:16">
      <c r="A4980" t="s">
        <v>11444</v>
      </c>
      <c r="B4980" s="1">
        <v>44710</v>
      </c>
      <c r="C4980">
        <v>282474.26</v>
      </c>
      <c r="D4980" t="s">
        <v>1483</v>
      </c>
      <c r="E4980" t="s">
        <v>1484</v>
      </c>
      <c r="F4980" t="s">
        <v>271</v>
      </c>
      <c r="G4980" t="s">
        <v>29</v>
      </c>
      <c r="H4980" t="s">
        <v>1157</v>
      </c>
      <c r="J4980" t="s">
        <v>27269</v>
      </c>
      <c r="K4980" t="s">
        <v>22291</v>
      </c>
      <c r="L4980" t="s">
        <v>22291</v>
      </c>
      <c r="M4980" t="s">
        <v>22291</v>
      </c>
      <c r="N4980" t="str">
        <f t="shared" si="77"/>
        <v>OK</v>
      </c>
      <c r="O4980" t="str">
        <f>IF(OR(Table1_17[[#This Row],[amount]]&lt;$Y$8,Table1_17[[#This Row],[amount]]&gt;$Y$7),"Outlier","Normal")</f>
        <v>Normal</v>
      </c>
      <c r="P4980" t="str">
        <f>IF(OR(Table1_17[[#This Row],[missing_flag]]="Missing",Table1_17[[#This Row],[outlier_flag]]="Outliers"),"Review","Valid")</f>
        <v>Valid</v>
      </c>
    </row>
    <row r="4981" spans="1:16">
      <c r="A4981" t="s">
        <v>11446</v>
      </c>
      <c r="B4981" s="1">
        <v>45112</v>
      </c>
      <c r="C4981">
        <v>-22696.95</v>
      </c>
      <c r="D4981" t="s">
        <v>1478</v>
      </c>
      <c r="E4981" t="s">
        <v>20</v>
      </c>
      <c r="F4981" t="s">
        <v>271</v>
      </c>
      <c r="G4981" t="s">
        <v>17</v>
      </c>
      <c r="I4981" t="s">
        <v>25</v>
      </c>
      <c r="J4981" t="s">
        <v>27270</v>
      </c>
      <c r="K4981" t="s">
        <v>22291</v>
      </c>
      <c r="L4981" t="s">
        <v>22291</v>
      </c>
      <c r="M4981" t="s">
        <v>22291</v>
      </c>
      <c r="N4981" t="str">
        <f t="shared" si="77"/>
        <v>OK</v>
      </c>
      <c r="O4981" t="str">
        <f>IF(OR(Table1_17[[#This Row],[amount]]&lt;$Y$8,Table1_17[[#This Row],[amount]]&gt;$Y$7),"Outlier","Normal")</f>
        <v>Normal</v>
      </c>
      <c r="P4981" t="str">
        <f>IF(OR(Table1_17[[#This Row],[missing_flag]]="Missing",Table1_17[[#This Row],[outlier_flag]]="Outliers"),"Review","Valid")</f>
        <v>Valid</v>
      </c>
    </row>
    <row r="4982" spans="1:16">
      <c r="A4982" t="s">
        <v>11448</v>
      </c>
      <c r="B4982" s="1">
        <v>45058</v>
      </c>
      <c r="C4982">
        <v>-27047.8</v>
      </c>
      <c r="D4982" t="s">
        <v>1478</v>
      </c>
      <c r="E4982" t="s">
        <v>1496</v>
      </c>
      <c r="F4982" t="s">
        <v>264</v>
      </c>
      <c r="G4982" t="s">
        <v>8</v>
      </c>
      <c r="I4982" t="s">
        <v>161</v>
      </c>
      <c r="J4982" t="s">
        <v>27271</v>
      </c>
      <c r="K4982" t="s">
        <v>22291</v>
      </c>
      <c r="L4982" t="s">
        <v>22291</v>
      </c>
      <c r="M4982" t="s">
        <v>22291</v>
      </c>
      <c r="N4982" t="str">
        <f t="shared" si="77"/>
        <v>OK</v>
      </c>
      <c r="O4982" t="str">
        <f>IF(OR(Table1_17[[#This Row],[amount]]&lt;$Y$8,Table1_17[[#This Row],[amount]]&gt;$Y$7),"Outlier","Normal")</f>
        <v>Normal</v>
      </c>
      <c r="P4982" t="str">
        <f>IF(OR(Table1_17[[#This Row],[missing_flag]]="Missing",Table1_17[[#This Row],[outlier_flag]]="Outliers"),"Review","Valid")</f>
        <v>Valid</v>
      </c>
    </row>
    <row r="4983" spans="1:16">
      <c r="A4983" t="s">
        <v>11450</v>
      </c>
      <c r="B4983" s="1">
        <v>44595</v>
      </c>
      <c r="C4983">
        <v>79189.919999999998</v>
      </c>
      <c r="D4983" t="s">
        <v>1483</v>
      </c>
      <c r="E4983" t="s">
        <v>1487</v>
      </c>
      <c r="F4983" t="s">
        <v>271</v>
      </c>
      <c r="G4983" t="s">
        <v>17</v>
      </c>
      <c r="H4983" t="s">
        <v>1193</v>
      </c>
      <c r="J4983" t="s">
        <v>27272</v>
      </c>
      <c r="K4983" t="s">
        <v>22291</v>
      </c>
      <c r="L4983" t="s">
        <v>22291</v>
      </c>
      <c r="M4983" t="s">
        <v>22291</v>
      </c>
      <c r="N4983" t="str">
        <f t="shared" si="77"/>
        <v>OK</v>
      </c>
      <c r="O4983" t="str">
        <f>IF(OR(Table1_17[[#This Row],[amount]]&lt;$Y$8,Table1_17[[#This Row],[amount]]&gt;$Y$7),"Outlier","Normal")</f>
        <v>Normal</v>
      </c>
      <c r="P4983" t="str">
        <f>IF(OR(Table1_17[[#This Row],[missing_flag]]="Missing",Table1_17[[#This Row],[outlier_flag]]="Outliers"),"Review","Valid")</f>
        <v>Valid</v>
      </c>
    </row>
    <row r="4984" spans="1:16">
      <c r="A4984" t="s">
        <v>11452</v>
      </c>
      <c r="B4984" s="1">
        <v>45041</v>
      </c>
      <c r="C4984">
        <v>-29017.82</v>
      </c>
      <c r="D4984" t="s">
        <v>1478</v>
      </c>
      <c r="E4984" t="s">
        <v>20</v>
      </c>
      <c r="F4984" t="s">
        <v>264</v>
      </c>
      <c r="G4984" t="s">
        <v>29</v>
      </c>
      <c r="I4984" t="s">
        <v>183</v>
      </c>
      <c r="J4984" t="s">
        <v>27273</v>
      </c>
      <c r="K4984" t="s">
        <v>22291</v>
      </c>
      <c r="L4984" t="s">
        <v>22291</v>
      </c>
      <c r="M4984" t="s">
        <v>22291</v>
      </c>
      <c r="N4984" t="str">
        <f t="shared" si="77"/>
        <v>OK</v>
      </c>
      <c r="O4984" t="str">
        <f>IF(OR(Table1_17[[#This Row],[amount]]&lt;$Y$8,Table1_17[[#This Row],[amount]]&gt;$Y$7),"Outlier","Normal")</f>
        <v>Normal</v>
      </c>
      <c r="P4984" t="str">
        <f>IF(OR(Table1_17[[#This Row],[missing_flag]]="Missing",Table1_17[[#This Row],[outlier_flag]]="Outliers"),"Review","Valid")</f>
        <v>Valid</v>
      </c>
    </row>
    <row r="4985" spans="1:16">
      <c r="A4985" t="s">
        <v>11454</v>
      </c>
      <c r="B4985" s="1">
        <v>45252</v>
      </c>
      <c r="C4985">
        <v>105893.66</v>
      </c>
      <c r="D4985" t="s">
        <v>1483</v>
      </c>
      <c r="E4985" t="s">
        <v>1499</v>
      </c>
      <c r="F4985" t="s">
        <v>268</v>
      </c>
      <c r="G4985" t="s">
        <v>8</v>
      </c>
      <c r="H4985" t="s">
        <v>1129</v>
      </c>
      <c r="J4985" t="s">
        <v>27274</v>
      </c>
      <c r="K4985" t="s">
        <v>22291</v>
      </c>
      <c r="L4985" t="s">
        <v>22291</v>
      </c>
      <c r="M4985" t="s">
        <v>22291</v>
      </c>
      <c r="N4985" t="str">
        <f t="shared" si="77"/>
        <v>OK</v>
      </c>
      <c r="O4985" t="str">
        <f>IF(OR(Table1_17[[#This Row],[amount]]&lt;$Y$8,Table1_17[[#This Row],[amount]]&gt;$Y$7),"Outlier","Normal")</f>
        <v>Normal</v>
      </c>
      <c r="P4985" t="str">
        <f>IF(OR(Table1_17[[#This Row],[missing_flag]]="Missing",Table1_17[[#This Row],[outlier_flag]]="Outliers"),"Review","Valid")</f>
        <v>Valid</v>
      </c>
    </row>
    <row r="4986" spans="1:16">
      <c r="A4986" t="s">
        <v>11456</v>
      </c>
      <c r="B4986" s="1">
        <v>44608</v>
      </c>
      <c r="C4986">
        <v>83185.460000000006</v>
      </c>
      <c r="D4986" t="s">
        <v>1483</v>
      </c>
      <c r="E4986" t="s">
        <v>1487</v>
      </c>
      <c r="F4986" t="s">
        <v>264</v>
      </c>
      <c r="G4986" t="s">
        <v>8</v>
      </c>
      <c r="H4986" t="s">
        <v>934</v>
      </c>
      <c r="J4986" t="s">
        <v>27275</v>
      </c>
      <c r="K4986" t="s">
        <v>22291</v>
      </c>
      <c r="L4986" t="s">
        <v>22291</v>
      </c>
      <c r="M4986" t="s">
        <v>22291</v>
      </c>
      <c r="N4986" t="str">
        <f t="shared" si="77"/>
        <v>OK</v>
      </c>
      <c r="O4986" t="str">
        <f>IF(OR(Table1_17[[#This Row],[amount]]&lt;$Y$8,Table1_17[[#This Row],[amount]]&gt;$Y$7),"Outlier","Normal")</f>
        <v>Normal</v>
      </c>
      <c r="P4986" t="str">
        <f>IF(OR(Table1_17[[#This Row],[missing_flag]]="Missing",Table1_17[[#This Row],[outlier_flag]]="Outliers"),"Review","Valid")</f>
        <v>Valid</v>
      </c>
    </row>
    <row r="4987" spans="1:16">
      <c r="A4987" t="s">
        <v>11458</v>
      </c>
      <c r="B4987" s="1">
        <v>45242</v>
      </c>
      <c r="C4987">
        <v>112094.72</v>
      </c>
      <c r="D4987" t="s">
        <v>1483</v>
      </c>
      <c r="E4987" t="s">
        <v>1499</v>
      </c>
      <c r="F4987" t="s">
        <v>268</v>
      </c>
      <c r="G4987" t="s">
        <v>8</v>
      </c>
      <c r="H4987" t="s">
        <v>696</v>
      </c>
      <c r="J4987" t="s">
        <v>27276</v>
      </c>
      <c r="K4987" t="s">
        <v>22291</v>
      </c>
      <c r="L4987" t="s">
        <v>22291</v>
      </c>
      <c r="M4987" t="s">
        <v>22291</v>
      </c>
      <c r="N4987" t="str">
        <f t="shared" si="77"/>
        <v>OK</v>
      </c>
      <c r="O4987" t="str">
        <f>IF(OR(Table1_17[[#This Row],[amount]]&lt;$Y$8,Table1_17[[#This Row],[amount]]&gt;$Y$7),"Outlier","Normal")</f>
        <v>Normal</v>
      </c>
      <c r="P4987" t="str">
        <f>IF(OR(Table1_17[[#This Row],[missing_flag]]="Missing",Table1_17[[#This Row],[outlier_flag]]="Outliers"),"Review","Valid")</f>
        <v>Valid</v>
      </c>
    </row>
    <row r="4988" spans="1:16">
      <c r="A4988" t="s">
        <v>11460</v>
      </c>
      <c r="B4988" s="1">
        <v>45090</v>
      </c>
      <c r="C4988">
        <v>141042.16</v>
      </c>
      <c r="D4988" t="s">
        <v>1483</v>
      </c>
      <c r="E4988" t="s">
        <v>1487</v>
      </c>
      <c r="F4988" t="s">
        <v>268</v>
      </c>
      <c r="G4988" t="s">
        <v>13</v>
      </c>
      <c r="H4988" t="s">
        <v>1319</v>
      </c>
      <c r="J4988" t="s">
        <v>27277</v>
      </c>
      <c r="K4988" t="s">
        <v>22291</v>
      </c>
      <c r="L4988" t="s">
        <v>22291</v>
      </c>
      <c r="M4988" t="s">
        <v>22291</v>
      </c>
      <c r="N4988" t="str">
        <f t="shared" si="77"/>
        <v>OK</v>
      </c>
      <c r="O4988" t="str">
        <f>IF(OR(Table1_17[[#This Row],[amount]]&lt;$Y$8,Table1_17[[#This Row],[amount]]&gt;$Y$7),"Outlier","Normal")</f>
        <v>Normal</v>
      </c>
      <c r="P4988" t="str">
        <f>IF(OR(Table1_17[[#This Row],[missing_flag]]="Missing",Table1_17[[#This Row],[outlier_flag]]="Outliers"),"Review","Valid")</f>
        <v>Valid</v>
      </c>
    </row>
    <row r="4989" spans="1:16">
      <c r="A4989" t="s">
        <v>11462</v>
      </c>
      <c r="B4989" s="1">
        <v>44656</v>
      </c>
      <c r="C4989">
        <v>95536.02</v>
      </c>
      <c r="D4989" t="s">
        <v>1483</v>
      </c>
      <c r="E4989" t="s">
        <v>1487</v>
      </c>
      <c r="F4989" t="s">
        <v>268</v>
      </c>
      <c r="G4989" t="s">
        <v>8</v>
      </c>
      <c r="H4989" t="s">
        <v>1001</v>
      </c>
      <c r="J4989" t="s">
        <v>27278</v>
      </c>
      <c r="K4989" t="s">
        <v>22291</v>
      </c>
      <c r="L4989" t="s">
        <v>22291</v>
      </c>
      <c r="M4989" t="s">
        <v>22291</v>
      </c>
      <c r="N4989" t="str">
        <f t="shared" si="77"/>
        <v>OK</v>
      </c>
      <c r="O4989" t="str">
        <f>IF(OR(Table1_17[[#This Row],[amount]]&lt;$Y$8,Table1_17[[#This Row],[amount]]&gt;$Y$7),"Outlier","Normal")</f>
        <v>Normal</v>
      </c>
      <c r="P4989" t="str">
        <f>IF(OR(Table1_17[[#This Row],[missing_flag]]="Missing",Table1_17[[#This Row],[outlier_flag]]="Outliers"),"Review","Valid")</f>
        <v>Valid</v>
      </c>
    </row>
    <row r="4990" spans="1:16">
      <c r="A4990" t="s">
        <v>11464</v>
      </c>
      <c r="B4990" s="1">
        <v>44753</v>
      </c>
      <c r="C4990">
        <v>187156.1</v>
      </c>
      <c r="D4990" t="s">
        <v>1483</v>
      </c>
      <c r="E4990" t="s">
        <v>1484</v>
      </c>
      <c r="F4990" t="s">
        <v>264</v>
      </c>
      <c r="G4990" t="s">
        <v>29</v>
      </c>
      <c r="H4990" t="s">
        <v>1213</v>
      </c>
      <c r="J4990" t="s">
        <v>27279</v>
      </c>
      <c r="K4990" t="s">
        <v>22291</v>
      </c>
      <c r="L4990" t="s">
        <v>22291</v>
      </c>
      <c r="M4990" t="s">
        <v>22291</v>
      </c>
      <c r="N4990" t="str">
        <f t="shared" si="77"/>
        <v>OK</v>
      </c>
      <c r="O4990" t="str">
        <f>IF(OR(Table1_17[[#This Row],[amount]]&lt;$Y$8,Table1_17[[#This Row],[amount]]&gt;$Y$7),"Outlier","Normal")</f>
        <v>Normal</v>
      </c>
      <c r="P4990" t="str">
        <f>IF(OR(Table1_17[[#This Row],[missing_flag]]="Missing",Table1_17[[#This Row],[outlier_flag]]="Outliers"),"Review","Valid")</f>
        <v>Valid</v>
      </c>
    </row>
    <row r="4991" spans="1:16">
      <c r="A4991" t="s">
        <v>11466</v>
      </c>
      <c r="B4991" s="1">
        <v>44896</v>
      </c>
      <c r="C4991">
        <v>82129.58</v>
      </c>
      <c r="D4991" t="s">
        <v>1483</v>
      </c>
      <c r="E4991" t="s">
        <v>1499</v>
      </c>
      <c r="F4991" t="s">
        <v>264</v>
      </c>
      <c r="G4991" t="s">
        <v>29</v>
      </c>
      <c r="H4991" t="s">
        <v>1047</v>
      </c>
      <c r="J4991" t="s">
        <v>27280</v>
      </c>
      <c r="K4991" t="s">
        <v>22291</v>
      </c>
      <c r="L4991" t="s">
        <v>22291</v>
      </c>
      <c r="M4991" t="s">
        <v>22291</v>
      </c>
      <c r="N4991" t="str">
        <f t="shared" si="77"/>
        <v>OK</v>
      </c>
      <c r="O4991" t="str">
        <f>IF(OR(Table1_17[[#This Row],[amount]]&lt;$Y$8,Table1_17[[#This Row],[amount]]&gt;$Y$7),"Outlier","Normal")</f>
        <v>Normal</v>
      </c>
      <c r="P4991" t="str">
        <f>IF(OR(Table1_17[[#This Row],[missing_flag]]="Missing",Table1_17[[#This Row],[outlier_flag]]="Outliers"),"Review","Valid")</f>
        <v>Valid</v>
      </c>
    </row>
    <row r="4992" spans="1:16">
      <c r="A4992" t="s">
        <v>11468</v>
      </c>
      <c r="B4992" s="1">
        <v>44794</v>
      </c>
      <c r="C4992">
        <v>107917.65</v>
      </c>
      <c r="D4992" t="s">
        <v>1483</v>
      </c>
      <c r="E4992" t="s">
        <v>1484</v>
      </c>
      <c r="F4992" t="s">
        <v>264</v>
      </c>
      <c r="G4992" t="s">
        <v>8</v>
      </c>
      <c r="H4992" t="s">
        <v>706</v>
      </c>
      <c r="J4992" t="s">
        <v>27281</v>
      </c>
      <c r="K4992" t="s">
        <v>22291</v>
      </c>
      <c r="L4992" t="s">
        <v>22291</v>
      </c>
      <c r="M4992" t="s">
        <v>22291</v>
      </c>
      <c r="N4992" t="str">
        <f t="shared" si="77"/>
        <v>OK</v>
      </c>
      <c r="O4992" t="str">
        <f>IF(OR(Table1_17[[#This Row],[amount]]&lt;$Y$8,Table1_17[[#This Row],[amount]]&gt;$Y$7),"Outlier","Normal")</f>
        <v>Normal</v>
      </c>
      <c r="P4992" t="str">
        <f>IF(OR(Table1_17[[#This Row],[missing_flag]]="Missing",Table1_17[[#This Row],[outlier_flag]]="Outliers"),"Review","Valid")</f>
        <v>Valid</v>
      </c>
    </row>
    <row r="4993" spans="1:16">
      <c r="A4993" t="s">
        <v>11470</v>
      </c>
      <c r="B4993" s="1">
        <v>44741</v>
      </c>
      <c r="C4993">
        <v>145064.39000000001</v>
      </c>
      <c r="D4993" t="s">
        <v>1483</v>
      </c>
      <c r="E4993" t="s">
        <v>1487</v>
      </c>
      <c r="F4993" t="s">
        <v>271</v>
      </c>
      <c r="G4993" t="s">
        <v>29</v>
      </c>
      <c r="H4993" t="s">
        <v>1059</v>
      </c>
      <c r="J4993" t="s">
        <v>27282</v>
      </c>
      <c r="K4993" t="s">
        <v>22291</v>
      </c>
      <c r="L4993" t="s">
        <v>22291</v>
      </c>
      <c r="M4993" t="s">
        <v>22291</v>
      </c>
      <c r="N4993" t="str">
        <f t="shared" si="77"/>
        <v>OK</v>
      </c>
      <c r="O4993" t="str">
        <f>IF(OR(Table1_17[[#This Row],[amount]]&lt;$Y$8,Table1_17[[#This Row],[amount]]&gt;$Y$7),"Outlier","Normal")</f>
        <v>Normal</v>
      </c>
      <c r="P4993" t="str">
        <f>IF(OR(Table1_17[[#This Row],[missing_flag]]="Missing",Table1_17[[#This Row],[outlier_flag]]="Outliers"),"Review","Valid")</f>
        <v>Valid</v>
      </c>
    </row>
    <row r="4994" spans="1:16">
      <c r="A4994" t="s">
        <v>11472</v>
      </c>
      <c r="B4994" s="1">
        <v>44854</v>
      </c>
      <c r="C4994">
        <v>-55773.87</v>
      </c>
      <c r="D4994" t="s">
        <v>1478</v>
      </c>
      <c r="E4994" t="s">
        <v>20</v>
      </c>
      <c r="F4994" t="s">
        <v>271</v>
      </c>
      <c r="G4994" t="s">
        <v>29</v>
      </c>
      <c r="I4994" t="s">
        <v>201</v>
      </c>
      <c r="J4994" t="s">
        <v>27283</v>
      </c>
      <c r="K4994" t="s">
        <v>22291</v>
      </c>
      <c r="L4994" t="s">
        <v>22291</v>
      </c>
      <c r="M4994" t="s">
        <v>22291</v>
      </c>
      <c r="N4994" t="str">
        <f t="shared" si="77"/>
        <v>OK</v>
      </c>
      <c r="O4994" t="str">
        <f>IF(OR(Table1_17[[#This Row],[amount]]&lt;$Y$8,Table1_17[[#This Row],[amount]]&gt;$Y$7),"Outlier","Normal")</f>
        <v>Normal</v>
      </c>
      <c r="P4994" t="str">
        <f>IF(OR(Table1_17[[#This Row],[missing_flag]]="Missing",Table1_17[[#This Row],[outlier_flag]]="Outliers"),"Review","Valid")</f>
        <v>Valid</v>
      </c>
    </row>
    <row r="4995" spans="1:16">
      <c r="A4995" t="s">
        <v>11474</v>
      </c>
      <c r="B4995" s="1">
        <v>45147</v>
      </c>
      <c r="C4995">
        <v>174243.72</v>
      </c>
      <c r="D4995" t="s">
        <v>1483</v>
      </c>
      <c r="E4995" t="s">
        <v>1499</v>
      </c>
      <c r="F4995" t="s">
        <v>264</v>
      </c>
      <c r="G4995" t="s">
        <v>29</v>
      </c>
      <c r="H4995" t="s">
        <v>987</v>
      </c>
      <c r="J4995" t="s">
        <v>27284</v>
      </c>
      <c r="K4995" t="s">
        <v>22291</v>
      </c>
      <c r="L4995" t="s">
        <v>22291</v>
      </c>
      <c r="M4995" t="s">
        <v>22291</v>
      </c>
      <c r="N4995" t="str">
        <f t="shared" ref="N4995:N5058" si="78">IF(OR(B4995="",C4995="",D4995="",F4995=""),"Missing","OK")</f>
        <v>OK</v>
      </c>
      <c r="O4995" t="str">
        <f>IF(OR(Table1_17[[#This Row],[amount]]&lt;$Y$8,Table1_17[[#This Row],[amount]]&gt;$Y$7),"Outlier","Normal")</f>
        <v>Normal</v>
      </c>
      <c r="P4995" t="str">
        <f>IF(OR(Table1_17[[#This Row],[missing_flag]]="Missing",Table1_17[[#This Row],[outlier_flag]]="Outliers"),"Review","Valid")</f>
        <v>Valid</v>
      </c>
    </row>
    <row r="4996" spans="1:16">
      <c r="A4996" t="s">
        <v>11476</v>
      </c>
      <c r="B4996" s="1">
        <v>44695</v>
      </c>
      <c r="C4996">
        <v>-71427.009999999995</v>
      </c>
      <c r="D4996" t="s">
        <v>1478</v>
      </c>
      <c r="E4996" t="s">
        <v>1496</v>
      </c>
      <c r="F4996" t="s">
        <v>268</v>
      </c>
      <c r="G4996" t="s">
        <v>17</v>
      </c>
      <c r="I4996" t="s">
        <v>121</v>
      </c>
      <c r="J4996" t="s">
        <v>27285</v>
      </c>
      <c r="K4996" t="s">
        <v>22291</v>
      </c>
      <c r="L4996" t="s">
        <v>22291</v>
      </c>
      <c r="M4996" t="s">
        <v>22291</v>
      </c>
      <c r="N4996" t="str">
        <f t="shared" si="78"/>
        <v>OK</v>
      </c>
      <c r="O4996" t="str">
        <f>IF(OR(Table1_17[[#This Row],[amount]]&lt;$Y$8,Table1_17[[#This Row],[amount]]&gt;$Y$7),"Outlier","Normal")</f>
        <v>Normal</v>
      </c>
      <c r="P4996" t="str">
        <f>IF(OR(Table1_17[[#This Row],[missing_flag]]="Missing",Table1_17[[#This Row],[outlier_flag]]="Outliers"),"Review","Valid")</f>
        <v>Valid</v>
      </c>
    </row>
    <row r="4997" spans="1:16">
      <c r="A4997" t="s">
        <v>11478</v>
      </c>
      <c r="B4997" s="1">
        <v>45181</v>
      </c>
      <c r="C4997">
        <v>-2000</v>
      </c>
      <c r="D4997" t="s">
        <v>1478</v>
      </c>
      <c r="E4997" t="s">
        <v>20</v>
      </c>
      <c r="F4997" t="s">
        <v>268</v>
      </c>
      <c r="G4997" t="s">
        <v>29</v>
      </c>
      <c r="I4997" t="s">
        <v>51</v>
      </c>
      <c r="J4997" t="s">
        <v>27286</v>
      </c>
      <c r="K4997" t="s">
        <v>22291</v>
      </c>
      <c r="L4997" t="s">
        <v>22291</v>
      </c>
      <c r="M4997" t="s">
        <v>22291</v>
      </c>
      <c r="N4997" t="str">
        <f t="shared" si="78"/>
        <v>OK</v>
      </c>
      <c r="O4997" t="str">
        <f>IF(OR(Table1_17[[#This Row],[amount]]&lt;$Y$8,Table1_17[[#This Row],[amount]]&gt;$Y$7),"Outlier","Normal")</f>
        <v>Normal</v>
      </c>
      <c r="P4997" t="str">
        <f>IF(OR(Table1_17[[#This Row],[missing_flag]]="Missing",Table1_17[[#This Row],[outlier_flag]]="Outliers"),"Review","Valid")</f>
        <v>Valid</v>
      </c>
    </row>
    <row r="4998" spans="1:16">
      <c r="A4998" t="s">
        <v>11480</v>
      </c>
      <c r="B4998" s="1">
        <v>44633</v>
      </c>
      <c r="C4998">
        <v>207621.81</v>
      </c>
      <c r="D4998" t="s">
        <v>1483</v>
      </c>
      <c r="E4998" t="s">
        <v>1487</v>
      </c>
      <c r="F4998" t="s">
        <v>271</v>
      </c>
      <c r="G4998" t="s">
        <v>13</v>
      </c>
      <c r="H4998" t="s">
        <v>1177</v>
      </c>
      <c r="J4998" t="s">
        <v>27287</v>
      </c>
      <c r="K4998" t="s">
        <v>22291</v>
      </c>
      <c r="L4998" t="s">
        <v>22291</v>
      </c>
      <c r="M4998" t="s">
        <v>22291</v>
      </c>
      <c r="N4998" t="str">
        <f t="shared" si="78"/>
        <v>OK</v>
      </c>
      <c r="O4998" t="str">
        <f>IF(OR(Table1_17[[#This Row],[amount]]&lt;$Y$8,Table1_17[[#This Row],[amount]]&gt;$Y$7),"Outlier","Normal")</f>
        <v>Normal</v>
      </c>
      <c r="P4998" t="str">
        <f>IF(OR(Table1_17[[#This Row],[missing_flag]]="Missing",Table1_17[[#This Row],[outlier_flag]]="Outliers"),"Review","Valid")</f>
        <v>Valid</v>
      </c>
    </row>
    <row r="4999" spans="1:16">
      <c r="A4999" t="s">
        <v>11482</v>
      </c>
      <c r="B4999" s="1">
        <v>44629</v>
      </c>
      <c r="C4999">
        <v>-17024.189999999999</v>
      </c>
      <c r="D4999" t="s">
        <v>1478</v>
      </c>
      <c r="E4999" t="s">
        <v>7</v>
      </c>
      <c r="F4999" t="s">
        <v>268</v>
      </c>
      <c r="G4999" t="s">
        <v>29</v>
      </c>
      <c r="I4999" t="s">
        <v>215</v>
      </c>
      <c r="J4999" t="s">
        <v>27288</v>
      </c>
      <c r="K4999" t="s">
        <v>22291</v>
      </c>
      <c r="L4999" t="s">
        <v>22291</v>
      </c>
      <c r="M4999" t="s">
        <v>22291</v>
      </c>
      <c r="N4999" t="str">
        <f t="shared" si="78"/>
        <v>OK</v>
      </c>
      <c r="O4999" t="str">
        <f>IF(OR(Table1_17[[#This Row],[amount]]&lt;$Y$8,Table1_17[[#This Row],[amount]]&gt;$Y$7),"Outlier","Normal")</f>
        <v>Normal</v>
      </c>
      <c r="P4999" t="str">
        <f>IF(OR(Table1_17[[#This Row],[missing_flag]]="Missing",Table1_17[[#This Row],[outlier_flag]]="Outliers"),"Review","Valid")</f>
        <v>Valid</v>
      </c>
    </row>
    <row r="5000" spans="1:16">
      <c r="A5000" t="s">
        <v>11484</v>
      </c>
      <c r="B5000" s="1">
        <v>45245</v>
      </c>
      <c r="C5000">
        <v>205954.93</v>
      </c>
      <c r="D5000" t="s">
        <v>1483</v>
      </c>
      <c r="E5000" t="s">
        <v>1499</v>
      </c>
      <c r="F5000" t="s">
        <v>264</v>
      </c>
      <c r="G5000" t="s">
        <v>8</v>
      </c>
      <c r="H5000" t="s">
        <v>1393</v>
      </c>
      <c r="J5000" t="s">
        <v>27289</v>
      </c>
      <c r="K5000" t="s">
        <v>22291</v>
      </c>
      <c r="L5000" t="s">
        <v>22291</v>
      </c>
      <c r="M5000" t="s">
        <v>22291</v>
      </c>
      <c r="N5000" t="str">
        <f t="shared" si="78"/>
        <v>OK</v>
      </c>
      <c r="O5000" t="str">
        <f>IF(OR(Table1_17[[#This Row],[amount]]&lt;$Y$8,Table1_17[[#This Row],[amount]]&gt;$Y$7),"Outlier","Normal")</f>
        <v>Normal</v>
      </c>
      <c r="P5000" t="str">
        <f>IF(OR(Table1_17[[#This Row],[missing_flag]]="Missing",Table1_17[[#This Row],[outlier_flag]]="Outliers"),"Review","Valid")</f>
        <v>Valid</v>
      </c>
    </row>
    <row r="5001" spans="1:16">
      <c r="A5001" t="s">
        <v>11486</v>
      </c>
      <c r="B5001" s="1">
        <v>44583</v>
      </c>
      <c r="C5001">
        <v>150284.51</v>
      </c>
      <c r="D5001" t="s">
        <v>1483</v>
      </c>
      <c r="E5001" t="s">
        <v>1487</v>
      </c>
      <c r="F5001" t="s">
        <v>264</v>
      </c>
      <c r="G5001" t="s">
        <v>13</v>
      </c>
      <c r="H5001" t="s">
        <v>672</v>
      </c>
      <c r="J5001" t="s">
        <v>27290</v>
      </c>
      <c r="K5001" t="s">
        <v>22291</v>
      </c>
      <c r="L5001" t="s">
        <v>22291</v>
      </c>
      <c r="M5001" t="s">
        <v>22291</v>
      </c>
      <c r="N5001" t="str">
        <f t="shared" si="78"/>
        <v>OK</v>
      </c>
      <c r="O5001" t="str">
        <f>IF(OR(Table1_17[[#This Row],[amount]]&lt;$Y$8,Table1_17[[#This Row],[amount]]&gt;$Y$7),"Outlier","Normal")</f>
        <v>Normal</v>
      </c>
      <c r="P5001" t="str">
        <f>IF(OR(Table1_17[[#This Row],[missing_flag]]="Missing",Table1_17[[#This Row],[outlier_flag]]="Outliers"),"Review","Valid")</f>
        <v>Valid</v>
      </c>
    </row>
    <row r="5002" spans="1:16">
      <c r="A5002" t="s">
        <v>11488</v>
      </c>
      <c r="B5002" s="1">
        <v>45027</v>
      </c>
      <c r="C5002">
        <v>107304.47</v>
      </c>
      <c r="D5002" t="s">
        <v>1483</v>
      </c>
      <c r="E5002" t="s">
        <v>1487</v>
      </c>
      <c r="F5002" t="s">
        <v>271</v>
      </c>
      <c r="G5002" t="s">
        <v>13</v>
      </c>
      <c r="H5002" t="s">
        <v>1269</v>
      </c>
      <c r="J5002" t="s">
        <v>27291</v>
      </c>
      <c r="K5002" t="s">
        <v>22291</v>
      </c>
      <c r="L5002" t="s">
        <v>22291</v>
      </c>
      <c r="M5002" t="s">
        <v>22291</v>
      </c>
      <c r="N5002" t="str">
        <f t="shared" si="78"/>
        <v>OK</v>
      </c>
      <c r="O5002" t="str">
        <f>IF(OR(Table1_17[[#This Row],[amount]]&lt;$Y$8,Table1_17[[#This Row],[amount]]&gt;$Y$7),"Outlier","Normal")</f>
        <v>Normal</v>
      </c>
      <c r="P5002" t="str">
        <f>IF(OR(Table1_17[[#This Row],[missing_flag]]="Missing",Table1_17[[#This Row],[outlier_flag]]="Outliers"),"Review","Valid")</f>
        <v>Valid</v>
      </c>
    </row>
    <row r="5003" spans="1:16">
      <c r="A5003" t="s">
        <v>11490</v>
      </c>
      <c r="B5003" s="1">
        <v>44978</v>
      </c>
      <c r="C5003">
        <v>106898.64</v>
      </c>
      <c r="D5003" t="s">
        <v>1483</v>
      </c>
      <c r="E5003" t="s">
        <v>1484</v>
      </c>
      <c r="F5003" t="s">
        <v>264</v>
      </c>
      <c r="G5003" t="s">
        <v>8</v>
      </c>
      <c r="H5003" t="s">
        <v>1361</v>
      </c>
      <c r="J5003" t="s">
        <v>27292</v>
      </c>
      <c r="K5003" t="s">
        <v>22291</v>
      </c>
      <c r="L5003" t="s">
        <v>22291</v>
      </c>
      <c r="M5003" t="s">
        <v>22291</v>
      </c>
      <c r="N5003" t="str">
        <f t="shared" si="78"/>
        <v>OK</v>
      </c>
      <c r="O5003" t="str">
        <f>IF(OR(Table1_17[[#This Row],[amount]]&lt;$Y$8,Table1_17[[#This Row],[amount]]&gt;$Y$7),"Outlier","Normal")</f>
        <v>Normal</v>
      </c>
      <c r="P5003" t="str">
        <f>IF(OR(Table1_17[[#This Row],[missing_flag]]="Missing",Table1_17[[#This Row],[outlier_flag]]="Outliers"),"Review","Valid")</f>
        <v>Valid</v>
      </c>
    </row>
    <row r="5004" spans="1:16">
      <c r="A5004" t="s">
        <v>11492</v>
      </c>
      <c r="B5004" s="1">
        <v>45166</v>
      </c>
      <c r="C5004">
        <v>175873.83</v>
      </c>
      <c r="D5004" t="s">
        <v>1483</v>
      </c>
      <c r="E5004" t="s">
        <v>1487</v>
      </c>
      <c r="F5004" t="s">
        <v>271</v>
      </c>
      <c r="G5004" t="s">
        <v>29</v>
      </c>
      <c r="H5004" t="s">
        <v>1029</v>
      </c>
      <c r="J5004" t="s">
        <v>27293</v>
      </c>
      <c r="K5004" t="s">
        <v>22291</v>
      </c>
      <c r="L5004" t="s">
        <v>22291</v>
      </c>
      <c r="M5004" t="s">
        <v>22291</v>
      </c>
      <c r="N5004" t="str">
        <f t="shared" si="78"/>
        <v>OK</v>
      </c>
      <c r="O5004" t="str">
        <f>IF(OR(Table1_17[[#This Row],[amount]]&lt;$Y$8,Table1_17[[#This Row],[amount]]&gt;$Y$7),"Outlier","Normal")</f>
        <v>Normal</v>
      </c>
      <c r="P5004" t="str">
        <f>IF(OR(Table1_17[[#This Row],[missing_flag]]="Missing",Table1_17[[#This Row],[outlier_flag]]="Outliers"),"Review","Valid")</f>
        <v>Valid</v>
      </c>
    </row>
    <row r="5005" spans="1:16">
      <c r="A5005" t="s">
        <v>11494</v>
      </c>
      <c r="B5005" s="1">
        <v>45167</v>
      </c>
      <c r="C5005">
        <v>192367.18</v>
      </c>
      <c r="D5005" t="s">
        <v>1483</v>
      </c>
      <c r="E5005" t="s">
        <v>1484</v>
      </c>
      <c r="F5005" t="s">
        <v>268</v>
      </c>
      <c r="G5005" t="s">
        <v>8</v>
      </c>
      <c r="H5005" t="s">
        <v>1229</v>
      </c>
      <c r="J5005" t="s">
        <v>27294</v>
      </c>
      <c r="K5005" t="s">
        <v>22291</v>
      </c>
      <c r="L5005" t="s">
        <v>22291</v>
      </c>
      <c r="M5005" t="s">
        <v>22291</v>
      </c>
      <c r="N5005" t="str">
        <f t="shared" si="78"/>
        <v>OK</v>
      </c>
      <c r="O5005" t="str">
        <f>IF(OR(Table1_17[[#This Row],[amount]]&lt;$Y$8,Table1_17[[#This Row],[amount]]&gt;$Y$7),"Outlier","Normal")</f>
        <v>Normal</v>
      </c>
      <c r="P5005" t="str">
        <f>IF(OR(Table1_17[[#This Row],[missing_flag]]="Missing",Table1_17[[#This Row],[outlier_flag]]="Outliers"),"Review","Valid")</f>
        <v>Valid</v>
      </c>
    </row>
    <row r="5006" spans="1:16">
      <c r="A5006" t="s">
        <v>11496</v>
      </c>
      <c r="B5006" s="1">
        <v>44637</v>
      </c>
      <c r="C5006">
        <v>-5918.09</v>
      </c>
      <c r="D5006" t="s">
        <v>1478</v>
      </c>
      <c r="E5006" t="s">
        <v>7</v>
      </c>
      <c r="F5006" t="s">
        <v>264</v>
      </c>
      <c r="G5006" t="s">
        <v>17</v>
      </c>
      <c r="I5006" t="s">
        <v>145</v>
      </c>
      <c r="J5006" t="s">
        <v>27295</v>
      </c>
      <c r="K5006" t="s">
        <v>22291</v>
      </c>
      <c r="L5006" t="s">
        <v>22291</v>
      </c>
      <c r="M5006" t="s">
        <v>22291</v>
      </c>
      <c r="N5006" t="str">
        <f t="shared" si="78"/>
        <v>OK</v>
      </c>
      <c r="O5006" t="str">
        <f>IF(OR(Table1_17[[#This Row],[amount]]&lt;$Y$8,Table1_17[[#This Row],[amount]]&gt;$Y$7),"Outlier","Normal")</f>
        <v>Normal</v>
      </c>
      <c r="P5006" t="str">
        <f>IF(OR(Table1_17[[#This Row],[missing_flag]]="Missing",Table1_17[[#This Row],[outlier_flag]]="Outliers"),"Review","Valid")</f>
        <v>Valid</v>
      </c>
    </row>
    <row r="5007" spans="1:16">
      <c r="A5007" t="s">
        <v>11498</v>
      </c>
      <c r="B5007" s="1">
        <v>45100</v>
      </c>
      <c r="C5007">
        <v>-39624.81</v>
      </c>
      <c r="D5007" t="s">
        <v>1478</v>
      </c>
      <c r="E5007" t="s">
        <v>1509</v>
      </c>
      <c r="F5007" t="s">
        <v>264</v>
      </c>
      <c r="G5007" t="s">
        <v>13</v>
      </c>
      <c r="I5007" t="s">
        <v>177</v>
      </c>
      <c r="J5007" t="s">
        <v>27296</v>
      </c>
      <c r="K5007" t="s">
        <v>22291</v>
      </c>
      <c r="L5007" t="s">
        <v>22291</v>
      </c>
      <c r="M5007" t="s">
        <v>22291</v>
      </c>
      <c r="N5007" t="str">
        <f t="shared" si="78"/>
        <v>OK</v>
      </c>
      <c r="O5007" t="str">
        <f>IF(OR(Table1_17[[#This Row],[amount]]&lt;$Y$8,Table1_17[[#This Row],[amount]]&gt;$Y$7),"Outlier","Normal")</f>
        <v>Normal</v>
      </c>
      <c r="P5007" t="str">
        <f>IF(OR(Table1_17[[#This Row],[missing_flag]]="Missing",Table1_17[[#This Row],[outlier_flag]]="Outliers"),"Review","Valid")</f>
        <v>Valid</v>
      </c>
    </row>
    <row r="5008" spans="1:16">
      <c r="A5008" t="s">
        <v>11500</v>
      </c>
      <c r="B5008" s="1">
        <v>44829</v>
      </c>
      <c r="C5008">
        <v>199178.22</v>
      </c>
      <c r="D5008" t="s">
        <v>1483</v>
      </c>
      <c r="E5008" t="s">
        <v>1484</v>
      </c>
      <c r="F5008" t="s">
        <v>268</v>
      </c>
      <c r="G5008" t="s">
        <v>17</v>
      </c>
      <c r="H5008" t="s">
        <v>1285</v>
      </c>
      <c r="J5008" t="s">
        <v>27297</v>
      </c>
      <c r="K5008" t="s">
        <v>22291</v>
      </c>
      <c r="L5008" t="s">
        <v>22291</v>
      </c>
      <c r="M5008" t="s">
        <v>22291</v>
      </c>
      <c r="N5008" t="str">
        <f t="shared" si="78"/>
        <v>OK</v>
      </c>
      <c r="O5008" t="str">
        <f>IF(OR(Table1_17[[#This Row],[amount]]&lt;$Y$8,Table1_17[[#This Row],[amount]]&gt;$Y$7),"Outlier","Normal")</f>
        <v>Normal</v>
      </c>
      <c r="P5008" t="str">
        <f>IF(OR(Table1_17[[#This Row],[missing_flag]]="Missing",Table1_17[[#This Row],[outlier_flag]]="Outliers"),"Review","Valid")</f>
        <v>Valid</v>
      </c>
    </row>
    <row r="5009" spans="1:16">
      <c r="A5009" t="s">
        <v>11502</v>
      </c>
      <c r="B5009" s="1">
        <v>44767</v>
      </c>
      <c r="C5009">
        <v>-44910.85</v>
      </c>
      <c r="D5009" t="s">
        <v>1478</v>
      </c>
      <c r="E5009" t="s">
        <v>1534</v>
      </c>
      <c r="F5009" t="s">
        <v>264</v>
      </c>
      <c r="G5009" t="s">
        <v>8</v>
      </c>
      <c r="I5009" t="s">
        <v>95</v>
      </c>
      <c r="J5009" t="s">
        <v>27298</v>
      </c>
      <c r="K5009" t="s">
        <v>22291</v>
      </c>
      <c r="L5009" t="s">
        <v>22291</v>
      </c>
      <c r="M5009" t="s">
        <v>22291</v>
      </c>
      <c r="N5009" t="str">
        <f t="shared" si="78"/>
        <v>OK</v>
      </c>
      <c r="O5009" t="str">
        <f>IF(OR(Table1_17[[#This Row],[amount]]&lt;$Y$8,Table1_17[[#This Row],[amount]]&gt;$Y$7),"Outlier","Normal")</f>
        <v>Normal</v>
      </c>
      <c r="P5009" t="str">
        <f>IF(OR(Table1_17[[#This Row],[missing_flag]]="Missing",Table1_17[[#This Row],[outlier_flag]]="Outliers"),"Review","Valid")</f>
        <v>Valid</v>
      </c>
    </row>
    <row r="5010" spans="1:16">
      <c r="A5010" t="s">
        <v>11504</v>
      </c>
      <c r="B5010" s="1">
        <v>44831</v>
      </c>
      <c r="C5010">
        <v>42213.9</v>
      </c>
      <c r="D5010" t="s">
        <v>1483</v>
      </c>
      <c r="E5010" t="s">
        <v>1487</v>
      </c>
      <c r="F5010" t="s">
        <v>271</v>
      </c>
      <c r="G5010" t="s">
        <v>17</v>
      </c>
      <c r="H5010" t="s">
        <v>860</v>
      </c>
      <c r="J5010" t="s">
        <v>27299</v>
      </c>
      <c r="K5010" t="s">
        <v>22291</v>
      </c>
      <c r="L5010" t="s">
        <v>22291</v>
      </c>
      <c r="M5010" t="s">
        <v>22291</v>
      </c>
      <c r="N5010" t="str">
        <f t="shared" si="78"/>
        <v>OK</v>
      </c>
      <c r="O5010" t="str">
        <f>IF(OR(Table1_17[[#This Row],[amount]]&lt;$Y$8,Table1_17[[#This Row],[amount]]&gt;$Y$7),"Outlier","Normal")</f>
        <v>Normal</v>
      </c>
      <c r="P5010" t="str">
        <f>IF(OR(Table1_17[[#This Row],[missing_flag]]="Missing",Table1_17[[#This Row],[outlier_flag]]="Outliers"),"Review","Valid")</f>
        <v>Valid</v>
      </c>
    </row>
    <row r="5011" spans="1:16">
      <c r="A5011" t="s">
        <v>11506</v>
      </c>
      <c r="B5011" s="1">
        <v>44762</v>
      </c>
      <c r="C5011">
        <v>174304.76</v>
      </c>
      <c r="D5011" t="s">
        <v>1483</v>
      </c>
      <c r="E5011" t="s">
        <v>1499</v>
      </c>
      <c r="F5011" t="s">
        <v>264</v>
      </c>
      <c r="G5011" t="s">
        <v>17</v>
      </c>
      <c r="H5011" t="s">
        <v>973</v>
      </c>
      <c r="J5011" t="s">
        <v>27300</v>
      </c>
      <c r="K5011" t="s">
        <v>22291</v>
      </c>
      <c r="L5011" t="s">
        <v>22291</v>
      </c>
      <c r="M5011" t="s">
        <v>22291</v>
      </c>
      <c r="N5011" t="str">
        <f t="shared" si="78"/>
        <v>OK</v>
      </c>
      <c r="O5011" t="str">
        <f>IF(OR(Table1_17[[#This Row],[amount]]&lt;$Y$8,Table1_17[[#This Row],[amount]]&gt;$Y$7),"Outlier","Normal")</f>
        <v>Normal</v>
      </c>
      <c r="P5011" t="str">
        <f>IF(OR(Table1_17[[#This Row],[missing_flag]]="Missing",Table1_17[[#This Row],[outlier_flag]]="Outliers"),"Review","Valid")</f>
        <v>Valid</v>
      </c>
    </row>
    <row r="5012" spans="1:16">
      <c r="A5012" t="s">
        <v>11508</v>
      </c>
      <c r="B5012" s="1">
        <v>44581</v>
      </c>
      <c r="C5012">
        <v>-55307.64</v>
      </c>
      <c r="D5012" t="s">
        <v>1478</v>
      </c>
      <c r="E5012" t="s">
        <v>1509</v>
      </c>
      <c r="F5012" t="s">
        <v>271</v>
      </c>
      <c r="G5012" t="s">
        <v>17</v>
      </c>
      <c r="I5012" t="s">
        <v>183</v>
      </c>
      <c r="J5012" t="s">
        <v>27301</v>
      </c>
      <c r="K5012" t="s">
        <v>22291</v>
      </c>
      <c r="L5012" t="s">
        <v>22291</v>
      </c>
      <c r="M5012" t="s">
        <v>22291</v>
      </c>
      <c r="N5012" t="str">
        <f t="shared" si="78"/>
        <v>OK</v>
      </c>
      <c r="O5012" t="str">
        <f>IF(OR(Table1_17[[#This Row],[amount]]&lt;$Y$8,Table1_17[[#This Row],[amount]]&gt;$Y$7),"Outlier","Normal")</f>
        <v>Normal</v>
      </c>
      <c r="P5012" t="str">
        <f>IF(OR(Table1_17[[#This Row],[missing_flag]]="Missing",Table1_17[[#This Row],[outlier_flag]]="Outliers"),"Review","Valid")</f>
        <v>Valid</v>
      </c>
    </row>
    <row r="5013" spans="1:16">
      <c r="A5013" t="s">
        <v>11510</v>
      </c>
      <c r="B5013" s="1">
        <v>44737</v>
      </c>
      <c r="C5013">
        <v>194935.22</v>
      </c>
      <c r="D5013" t="s">
        <v>1483</v>
      </c>
      <c r="E5013" t="s">
        <v>1484</v>
      </c>
      <c r="F5013" t="s">
        <v>271</v>
      </c>
      <c r="G5013" t="s">
        <v>13</v>
      </c>
      <c r="H5013" t="s">
        <v>1407</v>
      </c>
      <c r="J5013" t="s">
        <v>27302</v>
      </c>
      <c r="K5013" t="s">
        <v>22291</v>
      </c>
      <c r="L5013" t="s">
        <v>22291</v>
      </c>
      <c r="M5013" t="s">
        <v>22291</v>
      </c>
      <c r="N5013" t="str">
        <f t="shared" si="78"/>
        <v>OK</v>
      </c>
      <c r="O5013" t="str">
        <f>IF(OR(Table1_17[[#This Row],[amount]]&lt;$Y$8,Table1_17[[#This Row],[amount]]&gt;$Y$7),"Outlier","Normal")</f>
        <v>Normal</v>
      </c>
      <c r="P5013" t="str">
        <f>IF(OR(Table1_17[[#This Row],[missing_flag]]="Missing",Table1_17[[#This Row],[outlier_flag]]="Outliers"),"Review","Valid")</f>
        <v>Valid</v>
      </c>
    </row>
    <row r="5014" spans="1:16">
      <c r="A5014" t="s">
        <v>11512</v>
      </c>
      <c r="B5014" s="1">
        <v>45044</v>
      </c>
      <c r="C5014">
        <v>130233.65</v>
      </c>
      <c r="D5014" t="s">
        <v>1483</v>
      </c>
      <c r="E5014" t="s">
        <v>1484</v>
      </c>
      <c r="F5014" t="s">
        <v>271</v>
      </c>
      <c r="G5014" t="s">
        <v>13</v>
      </c>
      <c r="H5014" t="s">
        <v>1029</v>
      </c>
      <c r="J5014" t="s">
        <v>27303</v>
      </c>
      <c r="K5014" t="s">
        <v>22291</v>
      </c>
      <c r="L5014" t="s">
        <v>22291</v>
      </c>
      <c r="M5014" t="s">
        <v>22291</v>
      </c>
      <c r="N5014" t="str">
        <f t="shared" si="78"/>
        <v>OK</v>
      </c>
      <c r="O5014" t="str">
        <f>IF(OR(Table1_17[[#This Row],[amount]]&lt;$Y$8,Table1_17[[#This Row],[amount]]&gt;$Y$7),"Outlier","Normal")</f>
        <v>Normal</v>
      </c>
      <c r="P5014" t="str">
        <f>IF(OR(Table1_17[[#This Row],[missing_flag]]="Missing",Table1_17[[#This Row],[outlier_flag]]="Outliers"),"Review","Valid")</f>
        <v>Valid</v>
      </c>
    </row>
    <row r="5015" spans="1:16">
      <c r="A5015" t="s">
        <v>11514</v>
      </c>
      <c r="B5015" s="1">
        <v>45073</v>
      </c>
      <c r="C5015">
        <v>107114.7</v>
      </c>
      <c r="D5015" t="s">
        <v>1483</v>
      </c>
      <c r="E5015" t="s">
        <v>1487</v>
      </c>
      <c r="F5015" t="s">
        <v>268</v>
      </c>
      <c r="G5015" t="s">
        <v>8</v>
      </c>
      <c r="H5015" t="s">
        <v>1151</v>
      </c>
      <c r="J5015" t="s">
        <v>27304</v>
      </c>
      <c r="K5015" t="s">
        <v>22291</v>
      </c>
      <c r="L5015" t="s">
        <v>22291</v>
      </c>
      <c r="M5015" t="s">
        <v>22291</v>
      </c>
      <c r="N5015" t="str">
        <f t="shared" si="78"/>
        <v>OK</v>
      </c>
      <c r="O5015" t="str">
        <f>IF(OR(Table1_17[[#This Row],[amount]]&lt;$Y$8,Table1_17[[#This Row],[amount]]&gt;$Y$7),"Outlier","Normal")</f>
        <v>Normal</v>
      </c>
      <c r="P5015" t="str">
        <f>IF(OR(Table1_17[[#This Row],[missing_flag]]="Missing",Table1_17[[#This Row],[outlier_flag]]="Outliers"),"Review","Valid")</f>
        <v>Valid</v>
      </c>
    </row>
    <row r="5016" spans="1:16">
      <c r="A5016" t="s">
        <v>11516</v>
      </c>
      <c r="B5016" s="1">
        <v>45287</v>
      </c>
      <c r="C5016">
        <v>132477.38</v>
      </c>
      <c r="D5016" t="s">
        <v>1483</v>
      </c>
      <c r="E5016" t="s">
        <v>1499</v>
      </c>
      <c r="F5016" t="s">
        <v>264</v>
      </c>
      <c r="G5016" t="s">
        <v>13</v>
      </c>
      <c r="H5016" t="s">
        <v>1193</v>
      </c>
      <c r="J5016" t="s">
        <v>27305</v>
      </c>
      <c r="K5016" t="s">
        <v>22291</v>
      </c>
      <c r="L5016" t="s">
        <v>22291</v>
      </c>
      <c r="M5016" t="s">
        <v>22291</v>
      </c>
      <c r="N5016" t="str">
        <f t="shared" si="78"/>
        <v>OK</v>
      </c>
      <c r="O5016" t="str">
        <f>IF(OR(Table1_17[[#This Row],[amount]]&lt;$Y$8,Table1_17[[#This Row],[amount]]&gt;$Y$7),"Outlier","Normal")</f>
        <v>Normal</v>
      </c>
      <c r="P5016" t="str">
        <f>IF(OR(Table1_17[[#This Row],[missing_flag]]="Missing",Table1_17[[#This Row],[outlier_flag]]="Outliers"),"Review","Valid")</f>
        <v>Valid</v>
      </c>
    </row>
    <row r="5017" spans="1:16">
      <c r="A5017" t="s">
        <v>11518</v>
      </c>
      <c r="B5017" s="1">
        <v>44641</v>
      </c>
      <c r="C5017">
        <v>-14946.44</v>
      </c>
      <c r="D5017" t="s">
        <v>1478</v>
      </c>
      <c r="E5017" t="s">
        <v>1509</v>
      </c>
      <c r="F5017" t="s">
        <v>271</v>
      </c>
      <c r="G5017" t="s">
        <v>17</v>
      </c>
      <c r="I5017" t="s">
        <v>125</v>
      </c>
      <c r="J5017" t="s">
        <v>27306</v>
      </c>
      <c r="K5017" t="s">
        <v>22291</v>
      </c>
      <c r="L5017" t="s">
        <v>22291</v>
      </c>
      <c r="M5017" t="s">
        <v>22291</v>
      </c>
      <c r="N5017" t="str">
        <f t="shared" si="78"/>
        <v>OK</v>
      </c>
      <c r="O5017" t="str">
        <f>IF(OR(Table1_17[[#This Row],[amount]]&lt;$Y$8,Table1_17[[#This Row],[amount]]&gt;$Y$7),"Outlier","Normal")</f>
        <v>Normal</v>
      </c>
      <c r="P5017" t="str">
        <f>IF(OR(Table1_17[[#This Row],[missing_flag]]="Missing",Table1_17[[#This Row],[outlier_flag]]="Outliers"),"Review","Valid")</f>
        <v>Valid</v>
      </c>
    </row>
    <row r="5018" spans="1:16">
      <c r="A5018" t="s">
        <v>11520</v>
      </c>
      <c r="B5018" s="1">
        <v>44722</v>
      </c>
      <c r="C5018">
        <v>-33092</v>
      </c>
      <c r="D5018" t="s">
        <v>1478</v>
      </c>
      <c r="E5018" t="s">
        <v>20</v>
      </c>
      <c r="F5018" t="s">
        <v>268</v>
      </c>
      <c r="G5018" t="s">
        <v>17</v>
      </c>
      <c r="I5018" t="s">
        <v>99</v>
      </c>
      <c r="J5018" t="s">
        <v>27307</v>
      </c>
      <c r="K5018" t="s">
        <v>22291</v>
      </c>
      <c r="L5018" t="s">
        <v>22291</v>
      </c>
      <c r="M5018" t="s">
        <v>22291</v>
      </c>
      <c r="N5018" t="str">
        <f t="shared" si="78"/>
        <v>OK</v>
      </c>
      <c r="O5018" t="str">
        <f>IF(OR(Table1_17[[#This Row],[amount]]&lt;$Y$8,Table1_17[[#This Row],[amount]]&gt;$Y$7),"Outlier","Normal")</f>
        <v>Normal</v>
      </c>
      <c r="P5018" t="str">
        <f>IF(OR(Table1_17[[#This Row],[missing_flag]]="Missing",Table1_17[[#This Row],[outlier_flag]]="Outliers"),"Review","Valid")</f>
        <v>Valid</v>
      </c>
    </row>
    <row r="5019" spans="1:16">
      <c r="A5019" t="s">
        <v>11522</v>
      </c>
      <c r="B5019" s="1">
        <v>44963</v>
      </c>
      <c r="C5019">
        <v>-48362.19</v>
      </c>
      <c r="D5019" t="s">
        <v>1478</v>
      </c>
      <c r="E5019" t="s">
        <v>7</v>
      </c>
      <c r="F5019" t="s">
        <v>264</v>
      </c>
      <c r="G5019" t="s">
        <v>17</v>
      </c>
      <c r="I5019" t="s">
        <v>135</v>
      </c>
      <c r="J5019" t="s">
        <v>27308</v>
      </c>
      <c r="K5019" t="s">
        <v>22291</v>
      </c>
      <c r="L5019" t="s">
        <v>22291</v>
      </c>
      <c r="M5019" t="s">
        <v>22291</v>
      </c>
      <c r="N5019" t="str">
        <f t="shared" si="78"/>
        <v>OK</v>
      </c>
      <c r="O5019" t="str">
        <f>IF(OR(Table1_17[[#This Row],[amount]]&lt;$Y$8,Table1_17[[#This Row],[amount]]&gt;$Y$7),"Outlier","Normal")</f>
        <v>Normal</v>
      </c>
      <c r="P5019" t="str">
        <f>IF(OR(Table1_17[[#This Row],[missing_flag]]="Missing",Table1_17[[#This Row],[outlier_flag]]="Outliers"),"Review","Valid")</f>
        <v>Valid</v>
      </c>
    </row>
    <row r="5020" spans="1:16">
      <c r="A5020" t="s">
        <v>11524</v>
      </c>
      <c r="B5020" s="1">
        <v>45217</v>
      </c>
      <c r="C5020">
        <v>-47190.19</v>
      </c>
      <c r="D5020" t="s">
        <v>1478</v>
      </c>
      <c r="E5020" t="s">
        <v>1496</v>
      </c>
      <c r="F5020" t="s">
        <v>264</v>
      </c>
      <c r="G5020" t="s">
        <v>17</v>
      </c>
      <c r="I5020" t="s">
        <v>195</v>
      </c>
      <c r="J5020" t="s">
        <v>27309</v>
      </c>
      <c r="K5020" t="s">
        <v>22291</v>
      </c>
      <c r="L5020" t="s">
        <v>22291</v>
      </c>
      <c r="M5020" t="s">
        <v>22291</v>
      </c>
      <c r="N5020" t="str">
        <f t="shared" si="78"/>
        <v>OK</v>
      </c>
      <c r="O5020" t="str">
        <f>IF(OR(Table1_17[[#This Row],[amount]]&lt;$Y$8,Table1_17[[#This Row],[amount]]&gt;$Y$7),"Outlier","Normal")</f>
        <v>Normal</v>
      </c>
      <c r="P5020" t="str">
        <f>IF(OR(Table1_17[[#This Row],[missing_flag]]="Missing",Table1_17[[#This Row],[outlier_flag]]="Outliers"),"Review","Valid")</f>
        <v>Valid</v>
      </c>
    </row>
    <row r="5021" spans="1:16">
      <c r="A5021" t="s">
        <v>11526</v>
      </c>
      <c r="B5021" s="1">
        <v>45128</v>
      </c>
      <c r="C5021">
        <v>96388.11</v>
      </c>
      <c r="D5021" t="s">
        <v>1483</v>
      </c>
      <c r="E5021" t="s">
        <v>1499</v>
      </c>
      <c r="F5021" t="s">
        <v>271</v>
      </c>
      <c r="G5021" t="s">
        <v>13</v>
      </c>
      <c r="H5021" t="s">
        <v>1059</v>
      </c>
      <c r="J5021" t="s">
        <v>27310</v>
      </c>
      <c r="K5021" t="s">
        <v>22291</v>
      </c>
      <c r="L5021" t="s">
        <v>22291</v>
      </c>
      <c r="M5021" t="s">
        <v>22291</v>
      </c>
      <c r="N5021" t="str">
        <f t="shared" si="78"/>
        <v>OK</v>
      </c>
      <c r="O5021" t="str">
        <f>IF(OR(Table1_17[[#This Row],[amount]]&lt;$Y$8,Table1_17[[#This Row],[amount]]&gt;$Y$7),"Outlier","Normal")</f>
        <v>Normal</v>
      </c>
      <c r="P5021" t="str">
        <f>IF(OR(Table1_17[[#This Row],[missing_flag]]="Missing",Table1_17[[#This Row],[outlier_flag]]="Outliers"),"Review","Valid")</f>
        <v>Valid</v>
      </c>
    </row>
    <row r="5022" spans="1:16">
      <c r="A5022" t="s">
        <v>11528</v>
      </c>
      <c r="B5022" s="1">
        <v>45167</v>
      </c>
      <c r="C5022">
        <v>207912.17</v>
      </c>
      <c r="D5022" t="s">
        <v>1483</v>
      </c>
      <c r="E5022" t="s">
        <v>1499</v>
      </c>
      <c r="F5022" t="s">
        <v>268</v>
      </c>
      <c r="G5022" t="s">
        <v>17</v>
      </c>
      <c r="H5022" t="s">
        <v>1375</v>
      </c>
      <c r="J5022" t="s">
        <v>27311</v>
      </c>
      <c r="K5022" t="s">
        <v>22291</v>
      </c>
      <c r="L5022" t="s">
        <v>22291</v>
      </c>
      <c r="M5022" t="s">
        <v>22291</v>
      </c>
      <c r="N5022" t="str">
        <f t="shared" si="78"/>
        <v>OK</v>
      </c>
      <c r="O5022" t="str">
        <f>IF(OR(Table1_17[[#This Row],[amount]]&lt;$Y$8,Table1_17[[#This Row],[amount]]&gt;$Y$7),"Outlier","Normal")</f>
        <v>Normal</v>
      </c>
      <c r="P5022" t="str">
        <f>IF(OR(Table1_17[[#This Row],[missing_flag]]="Missing",Table1_17[[#This Row],[outlier_flag]]="Outliers"),"Review","Valid")</f>
        <v>Valid</v>
      </c>
    </row>
    <row r="5023" spans="1:16">
      <c r="A5023" t="s">
        <v>11530</v>
      </c>
      <c r="B5023" s="1">
        <v>45052</v>
      </c>
      <c r="C5023">
        <v>-5628.82</v>
      </c>
      <c r="D5023" t="s">
        <v>1478</v>
      </c>
      <c r="E5023" t="s">
        <v>1509</v>
      </c>
      <c r="F5023" t="s">
        <v>268</v>
      </c>
      <c r="G5023" t="s">
        <v>13</v>
      </c>
      <c r="I5023" t="s">
        <v>77</v>
      </c>
      <c r="J5023" t="s">
        <v>27312</v>
      </c>
      <c r="K5023" t="s">
        <v>22291</v>
      </c>
      <c r="L5023" t="s">
        <v>22291</v>
      </c>
      <c r="M5023" t="s">
        <v>22291</v>
      </c>
      <c r="N5023" t="str">
        <f t="shared" si="78"/>
        <v>OK</v>
      </c>
      <c r="O5023" t="str">
        <f>IF(OR(Table1_17[[#This Row],[amount]]&lt;$Y$8,Table1_17[[#This Row],[amount]]&gt;$Y$7),"Outlier","Normal")</f>
        <v>Normal</v>
      </c>
      <c r="P5023" t="str">
        <f>IF(OR(Table1_17[[#This Row],[missing_flag]]="Missing",Table1_17[[#This Row],[outlier_flag]]="Outliers"),"Review","Valid")</f>
        <v>Valid</v>
      </c>
    </row>
    <row r="5024" spans="1:16">
      <c r="A5024" t="s">
        <v>11532</v>
      </c>
      <c r="B5024" s="1">
        <v>45043</v>
      </c>
      <c r="C5024">
        <v>-26222.73</v>
      </c>
      <c r="D5024" t="s">
        <v>1478</v>
      </c>
      <c r="E5024" t="s">
        <v>1509</v>
      </c>
      <c r="F5024" t="s">
        <v>271</v>
      </c>
      <c r="G5024" t="s">
        <v>13</v>
      </c>
      <c r="I5024" t="s">
        <v>252</v>
      </c>
      <c r="J5024" t="s">
        <v>27313</v>
      </c>
      <c r="K5024" t="s">
        <v>22291</v>
      </c>
      <c r="L5024" t="s">
        <v>22291</v>
      </c>
      <c r="M5024" t="s">
        <v>22291</v>
      </c>
      <c r="N5024" t="str">
        <f t="shared" si="78"/>
        <v>OK</v>
      </c>
      <c r="O5024" t="str">
        <f>IF(OR(Table1_17[[#This Row],[amount]]&lt;$Y$8,Table1_17[[#This Row],[amount]]&gt;$Y$7),"Outlier","Normal")</f>
        <v>Normal</v>
      </c>
      <c r="P5024" t="str">
        <f>IF(OR(Table1_17[[#This Row],[missing_flag]]="Missing",Table1_17[[#This Row],[outlier_flag]]="Outliers"),"Review","Valid")</f>
        <v>Valid</v>
      </c>
    </row>
    <row r="5025" spans="1:16">
      <c r="A5025" t="s">
        <v>11534</v>
      </c>
      <c r="B5025" s="1">
        <v>45198</v>
      </c>
      <c r="C5025">
        <v>6124.92</v>
      </c>
      <c r="D5025" t="s">
        <v>1587</v>
      </c>
      <c r="E5025" t="s">
        <v>1587</v>
      </c>
      <c r="F5025" t="s">
        <v>268</v>
      </c>
      <c r="G5025" t="s">
        <v>29</v>
      </c>
      <c r="J5025" t="s">
        <v>27314</v>
      </c>
      <c r="K5025" t="s">
        <v>22291</v>
      </c>
      <c r="L5025" t="s">
        <v>22291</v>
      </c>
      <c r="M5025" t="s">
        <v>22291</v>
      </c>
      <c r="N5025" t="str">
        <f t="shared" si="78"/>
        <v>OK</v>
      </c>
      <c r="O5025" t="str">
        <f>IF(OR(Table1_17[[#This Row],[amount]]&lt;$Y$8,Table1_17[[#This Row],[amount]]&gt;$Y$7),"Outlier","Normal")</f>
        <v>Normal</v>
      </c>
      <c r="P5025" t="str">
        <f>IF(OR(Table1_17[[#This Row],[missing_flag]]="Missing",Table1_17[[#This Row],[outlier_flag]]="Outliers"),"Review","Valid")</f>
        <v>Valid</v>
      </c>
    </row>
    <row r="5026" spans="1:16">
      <c r="A5026" t="s">
        <v>11536</v>
      </c>
      <c r="B5026" s="1">
        <v>44649</v>
      </c>
      <c r="C5026">
        <v>-8722.7999999999993</v>
      </c>
      <c r="D5026" t="s">
        <v>1478</v>
      </c>
      <c r="E5026" t="s">
        <v>1496</v>
      </c>
      <c r="F5026" t="s">
        <v>268</v>
      </c>
      <c r="G5026" t="s">
        <v>29</v>
      </c>
      <c r="I5026" t="s">
        <v>240</v>
      </c>
      <c r="J5026" t="s">
        <v>27315</v>
      </c>
      <c r="K5026" t="s">
        <v>22291</v>
      </c>
      <c r="L5026" t="s">
        <v>22291</v>
      </c>
      <c r="M5026" t="s">
        <v>22291</v>
      </c>
      <c r="N5026" t="str">
        <f t="shared" si="78"/>
        <v>OK</v>
      </c>
      <c r="O5026" t="str">
        <f>IF(OR(Table1_17[[#This Row],[amount]]&lt;$Y$8,Table1_17[[#This Row],[amount]]&gt;$Y$7),"Outlier","Normal")</f>
        <v>Normal</v>
      </c>
      <c r="P5026" t="str">
        <f>IF(OR(Table1_17[[#This Row],[missing_flag]]="Missing",Table1_17[[#This Row],[outlier_flag]]="Outliers"),"Review","Valid")</f>
        <v>Valid</v>
      </c>
    </row>
    <row r="5027" spans="1:16">
      <c r="A5027" t="s">
        <v>11538</v>
      </c>
      <c r="B5027" s="1">
        <v>45093</v>
      </c>
      <c r="C5027">
        <v>-26027.3</v>
      </c>
      <c r="D5027" t="s">
        <v>1478</v>
      </c>
      <c r="E5027" t="s">
        <v>1496</v>
      </c>
      <c r="F5027" t="s">
        <v>271</v>
      </c>
      <c r="G5027" t="s">
        <v>29</v>
      </c>
      <c r="I5027" t="s">
        <v>81</v>
      </c>
      <c r="J5027" t="s">
        <v>27316</v>
      </c>
      <c r="K5027" t="s">
        <v>22291</v>
      </c>
      <c r="L5027" t="s">
        <v>22291</v>
      </c>
      <c r="M5027" t="s">
        <v>22291</v>
      </c>
      <c r="N5027" t="str">
        <f t="shared" si="78"/>
        <v>OK</v>
      </c>
      <c r="O5027" t="str">
        <f>IF(OR(Table1_17[[#This Row],[amount]]&lt;$Y$8,Table1_17[[#This Row],[amount]]&gt;$Y$7),"Outlier","Normal")</f>
        <v>Normal</v>
      </c>
      <c r="P5027" t="str">
        <f>IF(OR(Table1_17[[#This Row],[missing_flag]]="Missing",Table1_17[[#This Row],[outlier_flag]]="Outliers"),"Review","Valid")</f>
        <v>Valid</v>
      </c>
    </row>
    <row r="5028" spans="1:16">
      <c r="A5028" t="s">
        <v>11540</v>
      </c>
      <c r="B5028" s="1">
        <v>44610</v>
      </c>
      <c r="C5028">
        <v>120922.25</v>
      </c>
      <c r="D5028" t="s">
        <v>1483</v>
      </c>
      <c r="E5028" t="s">
        <v>1487</v>
      </c>
      <c r="F5028" t="s">
        <v>264</v>
      </c>
      <c r="G5028" t="s">
        <v>17</v>
      </c>
      <c r="H5028" t="s">
        <v>786</v>
      </c>
      <c r="J5028" t="s">
        <v>27317</v>
      </c>
      <c r="K5028" t="s">
        <v>22291</v>
      </c>
      <c r="L5028" t="s">
        <v>22291</v>
      </c>
      <c r="M5028" t="s">
        <v>22291</v>
      </c>
      <c r="N5028" t="str">
        <f t="shared" si="78"/>
        <v>OK</v>
      </c>
      <c r="O5028" t="str">
        <f>IF(OR(Table1_17[[#This Row],[amount]]&lt;$Y$8,Table1_17[[#This Row],[amount]]&gt;$Y$7),"Outlier","Normal")</f>
        <v>Normal</v>
      </c>
      <c r="P5028" t="str">
        <f>IF(OR(Table1_17[[#This Row],[missing_flag]]="Missing",Table1_17[[#This Row],[outlier_flag]]="Outliers"),"Review","Valid")</f>
        <v>Valid</v>
      </c>
    </row>
    <row r="5029" spans="1:16">
      <c r="A5029" t="s">
        <v>11542</v>
      </c>
      <c r="B5029" s="1">
        <v>44628</v>
      </c>
      <c r="C5029">
        <v>-48676.77</v>
      </c>
      <c r="D5029" t="s">
        <v>1478</v>
      </c>
      <c r="E5029" t="s">
        <v>1509</v>
      </c>
      <c r="F5029" t="s">
        <v>268</v>
      </c>
      <c r="G5029" t="s">
        <v>13</v>
      </c>
      <c r="I5029" t="s">
        <v>41</v>
      </c>
      <c r="J5029" t="s">
        <v>27318</v>
      </c>
      <c r="K5029" t="s">
        <v>22291</v>
      </c>
      <c r="L5029" t="s">
        <v>22291</v>
      </c>
      <c r="M5029" t="s">
        <v>22291</v>
      </c>
      <c r="N5029" t="str">
        <f t="shared" si="78"/>
        <v>OK</v>
      </c>
      <c r="O5029" t="str">
        <f>IF(OR(Table1_17[[#This Row],[amount]]&lt;$Y$8,Table1_17[[#This Row],[amount]]&gt;$Y$7),"Outlier","Normal")</f>
        <v>Normal</v>
      </c>
      <c r="P5029" t="str">
        <f>IF(OR(Table1_17[[#This Row],[missing_flag]]="Missing",Table1_17[[#This Row],[outlier_flag]]="Outliers"),"Review","Valid")</f>
        <v>Valid</v>
      </c>
    </row>
    <row r="5030" spans="1:16">
      <c r="A5030" t="s">
        <v>11544</v>
      </c>
      <c r="B5030" s="1">
        <v>44952</v>
      </c>
      <c r="C5030">
        <v>153356.88</v>
      </c>
      <c r="D5030" t="s">
        <v>1483</v>
      </c>
      <c r="E5030" t="s">
        <v>1499</v>
      </c>
      <c r="F5030" t="s">
        <v>271</v>
      </c>
      <c r="G5030" t="s">
        <v>8</v>
      </c>
      <c r="H5030" t="s">
        <v>870</v>
      </c>
      <c r="J5030" t="s">
        <v>27319</v>
      </c>
      <c r="K5030" t="s">
        <v>22291</v>
      </c>
      <c r="L5030" t="s">
        <v>22291</v>
      </c>
      <c r="M5030" t="s">
        <v>22291</v>
      </c>
      <c r="N5030" t="str">
        <f t="shared" si="78"/>
        <v>OK</v>
      </c>
      <c r="O5030" t="str">
        <f>IF(OR(Table1_17[[#This Row],[amount]]&lt;$Y$8,Table1_17[[#This Row],[amount]]&gt;$Y$7),"Outlier","Normal")</f>
        <v>Normal</v>
      </c>
      <c r="P5030" t="str">
        <f>IF(OR(Table1_17[[#This Row],[missing_flag]]="Missing",Table1_17[[#This Row],[outlier_flag]]="Outliers"),"Review","Valid")</f>
        <v>Valid</v>
      </c>
    </row>
    <row r="5031" spans="1:16">
      <c r="A5031" t="s">
        <v>11546</v>
      </c>
      <c r="B5031" s="1">
        <v>44873</v>
      </c>
      <c r="C5031">
        <v>-63548.71</v>
      </c>
      <c r="D5031" t="s">
        <v>1478</v>
      </c>
      <c r="E5031" t="s">
        <v>20</v>
      </c>
      <c r="F5031" t="s">
        <v>271</v>
      </c>
      <c r="G5031" t="s">
        <v>29</v>
      </c>
      <c r="I5031" t="s">
        <v>51</v>
      </c>
      <c r="J5031" t="s">
        <v>27320</v>
      </c>
      <c r="K5031" t="s">
        <v>22291</v>
      </c>
      <c r="L5031" t="s">
        <v>22291</v>
      </c>
      <c r="M5031" t="s">
        <v>22291</v>
      </c>
      <c r="N5031" t="str">
        <f t="shared" si="78"/>
        <v>OK</v>
      </c>
      <c r="O5031" t="str">
        <f>IF(OR(Table1_17[[#This Row],[amount]]&lt;$Y$8,Table1_17[[#This Row],[amount]]&gt;$Y$7),"Outlier","Normal")</f>
        <v>Normal</v>
      </c>
      <c r="P5031" t="str">
        <f>IF(OR(Table1_17[[#This Row],[missing_flag]]="Missing",Table1_17[[#This Row],[outlier_flag]]="Outliers"),"Review","Valid")</f>
        <v>Valid</v>
      </c>
    </row>
    <row r="5032" spans="1:16">
      <c r="A5032" t="s">
        <v>11548</v>
      </c>
      <c r="B5032" s="1">
        <v>44730</v>
      </c>
      <c r="C5032">
        <v>25600.080000000002</v>
      </c>
      <c r="D5032" t="s">
        <v>1924</v>
      </c>
      <c r="E5032" t="s">
        <v>1924</v>
      </c>
      <c r="F5032" t="s">
        <v>271</v>
      </c>
      <c r="G5032" t="s">
        <v>17</v>
      </c>
      <c r="J5032" t="s">
        <v>27321</v>
      </c>
      <c r="K5032" t="s">
        <v>22291</v>
      </c>
      <c r="L5032" t="s">
        <v>22291</v>
      </c>
      <c r="M5032" t="s">
        <v>22291</v>
      </c>
      <c r="N5032" t="str">
        <f t="shared" si="78"/>
        <v>OK</v>
      </c>
      <c r="O5032" t="str">
        <f>IF(OR(Table1_17[[#This Row],[amount]]&lt;$Y$8,Table1_17[[#This Row],[amount]]&gt;$Y$7),"Outlier","Normal")</f>
        <v>Normal</v>
      </c>
      <c r="P5032" t="str">
        <f>IF(OR(Table1_17[[#This Row],[missing_flag]]="Missing",Table1_17[[#This Row],[outlier_flag]]="Outliers"),"Review","Valid")</f>
        <v>Valid</v>
      </c>
    </row>
    <row r="5033" spans="1:16">
      <c r="A5033" t="s">
        <v>11550</v>
      </c>
      <c r="B5033" s="1">
        <v>45016</v>
      </c>
      <c r="C5033">
        <v>155318.82</v>
      </c>
      <c r="D5033" t="s">
        <v>1483</v>
      </c>
      <c r="E5033" t="s">
        <v>1499</v>
      </c>
      <c r="F5033" t="s">
        <v>264</v>
      </c>
      <c r="G5033" t="s">
        <v>29</v>
      </c>
      <c r="H5033" t="s">
        <v>983</v>
      </c>
      <c r="J5033" t="s">
        <v>27322</v>
      </c>
      <c r="K5033" t="s">
        <v>22291</v>
      </c>
      <c r="L5033" t="s">
        <v>22291</v>
      </c>
      <c r="M5033" t="s">
        <v>22291</v>
      </c>
      <c r="N5033" t="str">
        <f t="shared" si="78"/>
        <v>OK</v>
      </c>
      <c r="O5033" t="str">
        <f>IF(OR(Table1_17[[#This Row],[amount]]&lt;$Y$8,Table1_17[[#This Row],[amount]]&gt;$Y$7),"Outlier","Normal")</f>
        <v>Normal</v>
      </c>
      <c r="P5033" t="str">
        <f>IF(OR(Table1_17[[#This Row],[missing_flag]]="Missing",Table1_17[[#This Row],[outlier_flag]]="Outliers"),"Review","Valid")</f>
        <v>Valid</v>
      </c>
    </row>
    <row r="5034" spans="1:16">
      <c r="A5034" t="s">
        <v>11552</v>
      </c>
      <c r="B5034" s="1">
        <v>45055</v>
      </c>
      <c r="C5034">
        <v>74528.14</v>
      </c>
      <c r="D5034" t="s">
        <v>1483</v>
      </c>
      <c r="E5034" t="s">
        <v>1487</v>
      </c>
      <c r="F5034" t="s">
        <v>268</v>
      </c>
      <c r="G5034" t="s">
        <v>29</v>
      </c>
      <c r="H5034" t="s">
        <v>1069</v>
      </c>
      <c r="J5034" t="s">
        <v>27323</v>
      </c>
      <c r="K5034" t="s">
        <v>22291</v>
      </c>
      <c r="L5034" t="s">
        <v>22291</v>
      </c>
      <c r="M5034" t="s">
        <v>22291</v>
      </c>
      <c r="N5034" t="str">
        <f t="shared" si="78"/>
        <v>OK</v>
      </c>
      <c r="O5034" t="str">
        <f>IF(OR(Table1_17[[#This Row],[amount]]&lt;$Y$8,Table1_17[[#This Row],[amount]]&gt;$Y$7),"Outlier","Normal")</f>
        <v>Normal</v>
      </c>
      <c r="P5034" t="str">
        <f>IF(OR(Table1_17[[#This Row],[missing_flag]]="Missing",Table1_17[[#This Row],[outlier_flag]]="Outliers"),"Review","Valid")</f>
        <v>Valid</v>
      </c>
    </row>
    <row r="5035" spans="1:16">
      <c r="A5035" t="s">
        <v>11554</v>
      </c>
      <c r="B5035" s="1">
        <v>44649</v>
      </c>
      <c r="C5035">
        <v>-26638.84</v>
      </c>
      <c r="D5035" t="s">
        <v>1478</v>
      </c>
      <c r="E5035" t="s">
        <v>1509</v>
      </c>
      <c r="F5035" t="s">
        <v>264</v>
      </c>
      <c r="G5035" t="s">
        <v>29</v>
      </c>
      <c r="I5035" t="s">
        <v>161</v>
      </c>
      <c r="J5035" t="s">
        <v>27324</v>
      </c>
      <c r="K5035" t="s">
        <v>22291</v>
      </c>
      <c r="L5035" t="s">
        <v>22291</v>
      </c>
      <c r="M5035" t="s">
        <v>22291</v>
      </c>
      <c r="N5035" t="str">
        <f t="shared" si="78"/>
        <v>OK</v>
      </c>
      <c r="O5035" t="str">
        <f>IF(OR(Table1_17[[#This Row],[amount]]&lt;$Y$8,Table1_17[[#This Row],[amount]]&gt;$Y$7),"Outlier","Normal")</f>
        <v>Normal</v>
      </c>
      <c r="P5035" t="str">
        <f>IF(OR(Table1_17[[#This Row],[missing_flag]]="Missing",Table1_17[[#This Row],[outlier_flag]]="Outliers"),"Review","Valid")</f>
        <v>Valid</v>
      </c>
    </row>
    <row r="5036" spans="1:16">
      <c r="A5036" t="s">
        <v>11556</v>
      </c>
      <c r="B5036" s="1">
        <v>44862</v>
      </c>
      <c r="C5036">
        <v>-42788.18</v>
      </c>
      <c r="D5036" t="s">
        <v>1478</v>
      </c>
      <c r="E5036" t="s">
        <v>7</v>
      </c>
      <c r="F5036" t="s">
        <v>264</v>
      </c>
      <c r="G5036" t="s">
        <v>8</v>
      </c>
      <c r="I5036" t="s">
        <v>93</v>
      </c>
      <c r="J5036" t="s">
        <v>27325</v>
      </c>
      <c r="K5036" t="s">
        <v>22291</v>
      </c>
      <c r="L5036" t="s">
        <v>22291</v>
      </c>
      <c r="M5036" t="s">
        <v>22291</v>
      </c>
      <c r="N5036" t="str">
        <f t="shared" si="78"/>
        <v>OK</v>
      </c>
      <c r="O5036" t="str">
        <f>IF(OR(Table1_17[[#This Row],[amount]]&lt;$Y$8,Table1_17[[#This Row],[amount]]&gt;$Y$7),"Outlier","Normal")</f>
        <v>Normal</v>
      </c>
      <c r="P5036" t="str">
        <f>IF(OR(Table1_17[[#This Row],[missing_flag]]="Missing",Table1_17[[#This Row],[outlier_flag]]="Outliers"),"Review","Valid")</f>
        <v>Valid</v>
      </c>
    </row>
    <row r="5037" spans="1:16">
      <c r="A5037" t="s">
        <v>11558</v>
      </c>
      <c r="B5037" s="1">
        <v>44787</v>
      </c>
      <c r="C5037">
        <v>-54466.62</v>
      </c>
      <c r="D5037" t="s">
        <v>1478</v>
      </c>
      <c r="E5037" t="s">
        <v>36</v>
      </c>
      <c r="F5037" t="s">
        <v>268</v>
      </c>
      <c r="G5037" t="s">
        <v>17</v>
      </c>
      <c r="I5037" t="s">
        <v>119</v>
      </c>
      <c r="J5037" t="s">
        <v>27326</v>
      </c>
      <c r="K5037" t="s">
        <v>22291</v>
      </c>
      <c r="L5037" t="s">
        <v>22291</v>
      </c>
      <c r="M5037" t="s">
        <v>22291</v>
      </c>
      <c r="N5037" t="str">
        <f t="shared" si="78"/>
        <v>OK</v>
      </c>
      <c r="O5037" t="str">
        <f>IF(OR(Table1_17[[#This Row],[amount]]&lt;$Y$8,Table1_17[[#This Row],[amount]]&gt;$Y$7),"Outlier","Normal")</f>
        <v>Normal</v>
      </c>
      <c r="P5037" t="str">
        <f>IF(OR(Table1_17[[#This Row],[missing_flag]]="Missing",Table1_17[[#This Row],[outlier_flag]]="Outliers"),"Review","Valid")</f>
        <v>Valid</v>
      </c>
    </row>
    <row r="5038" spans="1:16">
      <c r="A5038" t="s">
        <v>11560</v>
      </c>
      <c r="B5038" s="1">
        <v>44804</v>
      </c>
      <c r="C5038">
        <v>-20397.939999999999</v>
      </c>
      <c r="D5038" t="s">
        <v>1478</v>
      </c>
      <c r="E5038" t="s">
        <v>36</v>
      </c>
      <c r="F5038" t="s">
        <v>268</v>
      </c>
      <c r="G5038" t="s">
        <v>8</v>
      </c>
      <c r="I5038" t="s">
        <v>115</v>
      </c>
      <c r="J5038" t="s">
        <v>27327</v>
      </c>
      <c r="K5038" t="s">
        <v>22291</v>
      </c>
      <c r="L5038" t="s">
        <v>22291</v>
      </c>
      <c r="M5038" t="s">
        <v>22291</v>
      </c>
      <c r="N5038" t="str">
        <f t="shared" si="78"/>
        <v>OK</v>
      </c>
      <c r="O5038" t="str">
        <f>IF(OR(Table1_17[[#This Row],[amount]]&lt;$Y$8,Table1_17[[#This Row],[amount]]&gt;$Y$7),"Outlier","Normal")</f>
        <v>Normal</v>
      </c>
      <c r="P5038" t="str">
        <f>IF(OR(Table1_17[[#This Row],[missing_flag]]="Missing",Table1_17[[#This Row],[outlier_flag]]="Outliers"),"Review","Valid")</f>
        <v>Valid</v>
      </c>
    </row>
    <row r="5039" spans="1:16">
      <c r="A5039" t="s">
        <v>11562</v>
      </c>
      <c r="B5039" s="1">
        <v>44889</v>
      </c>
      <c r="C5039">
        <v>71661.95</v>
      </c>
      <c r="D5039" t="s">
        <v>1483</v>
      </c>
      <c r="E5039" t="s">
        <v>1499</v>
      </c>
      <c r="F5039" t="s">
        <v>264</v>
      </c>
      <c r="G5039" t="s">
        <v>29</v>
      </c>
      <c r="H5039" t="s">
        <v>748</v>
      </c>
      <c r="J5039" t="s">
        <v>27328</v>
      </c>
      <c r="K5039" t="s">
        <v>22291</v>
      </c>
      <c r="L5039" t="s">
        <v>22291</v>
      </c>
      <c r="M5039" t="s">
        <v>22291</v>
      </c>
      <c r="N5039" t="str">
        <f t="shared" si="78"/>
        <v>OK</v>
      </c>
      <c r="O5039" t="str">
        <f>IF(OR(Table1_17[[#This Row],[amount]]&lt;$Y$8,Table1_17[[#This Row],[amount]]&gt;$Y$7),"Outlier","Normal")</f>
        <v>Normal</v>
      </c>
      <c r="P5039" t="str">
        <f>IF(OR(Table1_17[[#This Row],[missing_flag]]="Missing",Table1_17[[#This Row],[outlier_flag]]="Outliers"),"Review","Valid")</f>
        <v>Valid</v>
      </c>
    </row>
    <row r="5040" spans="1:16">
      <c r="A5040" t="s">
        <v>11564</v>
      </c>
      <c r="B5040" s="1">
        <v>44856</v>
      </c>
      <c r="C5040">
        <v>182900.03</v>
      </c>
      <c r="D5040" t="s">
        <v>1483</v>
      </c>
      <c r="E5040" t="s">
        <v>1484</v>
      </c>
      <c r="F5040" t="s">
        <v>268</v>
      </c>
      <c r="G5040" t="s">
        <v>13</v>
      </c>
      <c r="H5040" t="s">
        <v>894</v>
      </c>
      <c r="J5040" t="s">
        <v>27329</v>
      </c>
      <c r="K5040" t="s">
        <v>22291</v>
      </c>
      <c r="L5040" t="s">
        <v>22291</v>
      </c>
      <c r="M5040" t="s">
        <v>22291</v>
      </c>
      <c r="N5040" t="str">
        <f t="shared" si="78"/>
        <v>OK</v>
      </c>
      <c r="O5040" t="str">
        <f>IF(OR(Table1_17[[#This Row],[amount]]&lt;$Y$8,Table1_17[[#This Row],[amount]]&gt;$Y$7),"Outlier","Normal")</f>
        <v>Normal</v>
      </c>
      <c r="P5040" t="str">
        <f>IF(OR(Table1_17[[#This Row],[missing_flag]]="Missing",Table1_17[[#This Row],[outlier_flag]]="Outliers"),"Review","Valid")</f>
        <v>Valid</v>
      </c>
    </row>
    <row r="5041" spans="1:16">
      <c r="A5041" t="s">
        <v>11566</v>
      </c>
      <c r="B5041" s="1">
        <v>44804</v>
      </c>
      <c r="C5041">
        <v>-3529.62</v>
      </c>
      <c r="D5041" t="s">
        <v>1478</v>
      </c>
      <c r="E5041" t="s">
        <v>1534</v>
      </c>
      <c r="F5041" t="s">
        <v>264</v>
      </c>
      <c r="G5041" t="s">
        <v>13</v>
      </c>
      <c r="I5041" t="s">
        <v>71</v>
      </c>
      <c r="J5041" t="s">
        <v>27330</v>
      </c>
      <c r="K5041" t="s">
        <v>22291</v>
      </c>
      <c r="L5041" t="s">
        <v>22291</v>
      </c>
      <c r="M5041" t="s">
        <v>22291</v>
      </c>
      <c r="N5041" t="str">
        <f t="shared" si="78"/>
        <v>OK</v>
      </c>
      <c r="O5041" t="str">
        <f>IF(OR(Table1_17[[#This Row],[amount]]&lt;$Y$8,Table1_17[[#This Row],[amount]]&gt;$Y$7),"Outlier","Normal")</f>
        <v>Normal</v>
      </c>
      <c r="P5041" t="str">
        <f>IF(OR(Table1_17[[#This Row],[missing_flag]]="Missing",Table1_17[[#This Row],[outlier_flag]]="Outliers"),"Review","Valid")</f>
        <v>Valid</v>
      </c>
    </row>
    <row r="5042" spans="1:16">
      <c r="A5042" t="s">
        <v>11568</v>
      </c>
      <c r="B5042" s="1">
        <v>45211</v>
      </c>
      <c r="C5042">
        <v>161316.35</v>
      </c>
      <c r="D5042" t="s">
        <v>1483</v>
      </c>
      <c r="E5042" t="s">
        <v>1499</v>
      </c>
      <c r="F5042" t="s">
        <v>264</v>
      </c>
      <c r="G5042" t="s">
        <v>29</v>
      </c>
      <c r="H5042" t="s">
        <v>676</v>
      </c>
      <c r="J5042" t="s">
        <v>27331</v>
      </c>
      <c r="K5042" t="s">
        <v>22291</v>
      </c>
      <c r="L5042" t="s">
        <v>22291</v>
      </c>
      <c r="M5042" t="s">
        <v>22291</v>
      </c>
      <c r="N5042" t="str">
        <f t="shared" si="78"/>
        <v>OK</v>
      </c>
      <c r="O5042" t="str">
        <f>IF(OR(Table1_17[[#This Row],[amount]]&lt;$Y$8,Table1_17[[#This Row],[amount]]&gt;$Y$7),"Outlier","Normal")</f>
        <v>Normal</v>
      </c>
      <c r="P5042" t="str">
        <f>IF(OR(Table1_17[[#This Row],[missing_flag]]="Missing",Table1_17[[#This Row],[outlier_flag]]="Outliers"),"Review","Valid")</f>
        <v>Valid</v>
      </c>
    </row>
    <row r="5043" spans="1:16">
      <c r="A5043" t="s">
        <v>11570</v>
      </c>
      <c r="B5043" s="1">
        <v>45199</v>
      </c>
      <c r="C5043">
        <v>56211.21</v>
      </c>
      <c r="D5043" t="s">
        <v>1483</v>
      </c>
      <c r="E5043" t="s">
        <v>1487</v>
      </c>
      <c r="F5043" t="s">
        <v>264</v>
      </c>
      <c r="G5043" t="s">
        <v>17</v>
      </c>
      <c r="H5043" t="s">
        <v>1353</v>
      </c>
      <c r="J5043" t="s">
        <v>27332</v>
      </c>
      <c r="K5043" t="s">
        <v>22291</v>
      </c>
      <c r="L5043" t="s">
        <v>22291</v>
      </c>
      <c r="M5043" t="s">
        <v>22291</v>
      </c>
      <c r="N5043" t="str">
        <f t="shared" si="78"/>
        <v>OK</v>
      </c>
      <c r="O5043" t="str">
        <f>IF(OR(Table1_17[[#This Row],[amount]]&lt;$Y$8,Table1_17[[#This Row],[amount]]&gt;$Y$7),"Outlier","Normal")</f>
        <v>Normal</v>
      </c>
      <c r="P5043" t="str">
        <f>IF(OR(Table1_17[[#This Row],[missing_flag]]="Missing",Table1_17[[#This Row],[outlier_flag]]="Outliers"),"Review","Valid")</f>
        <v>Valid</v>
      </c>
    </row>
    <row r="5044" spans="1:16">
      <c r="A5044" t="s">
        <v>11572</v>
      </c>
      <c r="B5044" s="1">
        <v>44868</v>
      </c>
      <c r="C5044">
        <v>182902.68</v>
      </c>
      <c r="D5044" t="s">
        <v>1483</v>
      </c>
      <c r="E5044" t="s">
        <v>1487</v>
      </c>
      <c r="F5044" t="s">
        <v>264</v>
      </c>
      <c r="G5044" t="s">
        <v>13</v>
      </c>
      <c r="H5044" t="s">
        <v>1225</v>
      </c>
      <c r="J5044" t="s">
        <v>27333</v>
      </c>
      <c r="K5044" t="s">
        <v>22291</v>
      </c>
      <c r="L5044" t="s">
        <v>22291</v>
      </c>
      <c r="M5044" t="s">
        <v>22291</v>
      </c>
      <c r="N5044" t="str">
        <f t="shared" si="78"/>
        <v>OK</v>
      </c>
      <c r="O5044" t="str">
        <f>IF(OR(Table1_17[[#This Row],[amount]]&lt;$Y$8,Table1_17[[#This Row],[amount]]&gt;$Y$7),"Outlier","Normal")</f>
        <v>Normal</v>
      </c>
      <c r="P5044" t="str">
        <f>IF(OR(Table1_17[[#This Row],[missing_flag]]="Missing",Table1_17[[#This Row],[outlier_flag]]="Outliers"),"Review","Valid")</f>
        <v>Valid</v>
      </c>
    </row>
    <row r="5045" spans="1:16">
      <c r="A5045" t="s">
        <v>11574</v>
      </c>
      <c r="B5045" s="1">
        <v>45124</v>
      </c>
      <c r="C5045">
        <v>134153.87</v>
      </c>
      <c r="D5045" t="s">
        <v>1483</v>
      </c>
      <c r="E5045" t="s">
        <v>1499</v>
      </c>
      <c r="F5045" t="s">
        <v>268</v>
      </c>
      <c r="G5045" t="s">
        <v>29</v>
      </c>
      <c r="H5045" t="s">
        <v>1019</v>
      </c>
      <c r="J5045" t="s">
        <v>27334</v>
      </c>
      <c r="K5045" t="s">
        <v>22291</v>
      </c>
      <c r="L5045" t="s">
        <v>22291</v>
      </c>
      <c r="M5045" t="s">
        <v>22291</v>
      </c>
      <c r="N5045" t="str">
        <f t="shared" si="78"/>
        <v>OK</v>
      </c>
      <c r="O5045" t="str">
        <f>IF(OR(Table1_17[[#This Row],[amount]]&lt;$Y$8,Table1_17[[#This Row],[amount]]&gt;$Y$7),"Outlier","Normal")</f>
        <v>Normal</v>
      </c>
      <c r="P5045" t="str">
        <f>IF(OR(Table1_17[[#This Row],[missing_flag]]="Missing",Table1_17[[#This Row],[outlier_flag]]="Outliers"),"Review","Valid")</f>
        <v>Valid</v>
      </c>
    </row>
    <row r="5046" spans="1:16">
      <c r="A5046" t="s">
        <v>11576</v>
      </c>
      <c r="B5046" s="1">
        <v>44887</v>
      </c>
      <c r="C5046">
        <v>170605.08</v>
      </c>
      <c r="D5046" t="s">
        <v>1483</v>
      </c>
      <c r="E5046" t="s">
        <v>1499</v>
      </c>
      <c r="F5046" t="s">
        <v>264</v>
      </c>
      <c r="G5046" t="s">
        <v>29</v>
      </c>
      <c r="H5046" t="s">
        <v>1381</v>
      </c>
      <c r="J5046" t="s">
        <v>27335</v>
      </c>
      <c r="K5046" t="s">
        <v>22291</v>
      </c>
      <c r="L5046" t="s">
        <v>22291</v>
      </c>
      <c r="M5046" t="s">
        <v>22291</v>
      </c>
      <c r="N5046" t="str">
        <f t="shared" si="78"/>
        <v>OK</v>
      </c>
      <c r="O5046" t="str">
        <f>IF(OR(Table1_17[[#This Row],[amount]]&lt;$Y$8,Table1_17[[#This Row],[amount]]&gt;$Y$7),"Outlier","Normal")</f>
        <v>Normal</v>
      </c>
      <c r="P5046" t="str">
        <f>IF(OR(Table1_17[[#This Row],[missing_flag]]="Missing",Table1_17[[#This Row],[outlier_flag]]="Outliers"),"Review","Valid")</f>
        <v>Valid</v>
      </c>
    </row>
    <row r="5047" spans="1:16">
      <c r="A5047" t="s">
        <v>11578</v>
      </c>
      <c r="B5047" s="1">
        <v>44829</v>
      </c>
      <c r="C5047">
        <v>233200.85</v>
      </c>
      <c r="D5047" t="s">
        <v>1483</v>
      </c>
      <c r="E5047" t="s">
        <v>1487</v>
      </c>
      <c r="F5047" t="s">
        <v>271</v>
      </c>
      <c r="G5047" t="s">
        <v>17</v>
      </c>
      <c r="H5047" t="s">
        <v>1285</v>
      </c>
      <c r="J5047" t="s">
        <v>27336</v>
      </c>
      <c r="K5047" t="s">
        <v>22291</v>
      </c>
      <c r="L5047" t="s">
        <v>22291</v>
      </c>
      <c r="M5047" t="s">
        <v>22291</v>
      </c>
      <c r="N5047" t="str">
        <f t="shared" si="78"/>
        <v>OK</v>
      </c>
      <c r="O5047" t="str">
        <f>IF(OR(Table1_17[[#This Row],[amount]]&lt;$Y$8,Table1_17[[#This Row],[amount]]&gt;$Y$7),"Outlier","Normal")</f>
        <v>Normal</v>
      </c>
      <c r="P5047" t="str">
        <f>IF(OR(Table1_17[[#This Row],[missing_flag]]="Missing",Table1_17[[#This Row],[outlier_flag]]="Outliers"),"Review","Valid")</f>
        <v>Valid</v>
      </c>
    </row>
    <row r="5048" spans="1:16">
      <c r="A5048" t="s">
        <v>11580</v>
      </c>
      <c r="B5048" s="1">
        <v>44660</v>
      </c>
      <c r="C5048">
        <v>-53221.19</v>
      </c>
      <c r="D5048" t="s">
        <v>1478</v>
      </c>
      <c r="E5048" t="s">
        <v>7</v>
      </c>
      <c r="F5048" t="s">
        <v>268</v>
      </c>
      <c r="G5048" t="s">
        <v>13</v>
      </c>
      <c r="I5048" t="s">
        <v>240</v>
      </c>
      <c r="J5048" t="s">
        <v>27337</v>
      </c>
      <c r="K5048" t="s">
        <v>22291</v>
      </c>
      <c r="L5048" t="s">
        <v>22291</v>
      </c>
      <c r="M5048" t="s">
        <v>22291</v>
      </c>
      <c r="N5048" t="str">
        <f t="shared" si="78"/>
        <v>OK</v>
      </c>
      <c r="O5048" t="str">
        <f>IF(OR(Table1_17[[#This Row],[amount]]&lt;$Y$8,Table1_17[[#This Row],[amount]]&gt;$Y$7),"Outlier","Normal")</f>
        <v>Normal</v>
      </c>
      <c r="P5048" t="str">
        <f>IF(OR(Table1_17[[#This Row],[missing_flag]]="Missing",Table1_17[[#This Row],[outlier_flag]]="Outliers"),"Review","Valid")</f>
        <v>Valid</v>
      </c>
    </row>
    <row r="5049" spans="1:16">
      <c r="A5049" t="s">
        <v>11582</v>
      </c>
      <c r="B5049" s="1">
        <v>45175</v>
      </c>
      <c r="C5049">
        <v>239728.19</v>
      </c>
      <c r="D5049" t="s">
        <v>1483</v>
      </c>
      <c r="E5049" t="s">
        <v>1484</v>
      </c>
      <c r="F5049" t="s">
        <v>268</v>
      </c>
      <c r="G5049" t="s">
        <v>29</v>
      </c>
      <c r="H5049" t="s">
        <v>1009</v>
      </c>
      <c r="J5049" t="s">
        <v>27338</v>
      </c>
      <c r="K5049" t="s">
        <v>22291</v>
      </c>
      <c r="L5049" t="s">
        <v>22291</v>
      </c>
      <c r="M5049" t="s">
        <v>22291</v>
      </c>
      <c r="N5049" t="str">
        <f t="shared" si="78"/>
        <v>OK</v>
      </c>
      <c r="O5049" t="str">
        <f>IF(OR(Table1_17[[#This Row],[amount]]&lt;$Y$8,Table1_17[[#This Row],[amount]]&gt;$Y$7),"Outlier","Normal")</f>
        <v>Normal</v>
      </c>
      <c r="P5049" t="str">
        <f>IF(OR(Table1_17[[#This Row],[missing_flag]]="Missing",Table1_17[[#This Row],[outlier_flag]]="Outliers"),"Review","Valid")</f>
        <v>Valid</v>
      </c>
    </row>
    <row r="5050" spans="1:16">
      <c r="A5050" t="s">
        <v>11584</v>
      </c>
      <c r="B5050" s="1">
        <v>44610</v>
      </c>
      <c r="C5050">
        <v>-52552.82</v>
      </c>
      <c r="D5050" t="s">
        <v>1478</v>
      </c>
      <c r="E5050" t="s">
        <v>1534</v>
      </c>
      <c r="F5050" t="s">
        <v>271</v>
      </c>
      <c r="G5050" t="s">
        <v>17</v>
      </c>
      <c r="I5050" t="s">
        <v>211</v>
      </c>
      <c r="J5050" t="s">
        <v>27339</v>
      </c>
      <c r="K5050" t="s">
        <v>22291</v>
      </c>
      <c r="L5050" t="s">
        <v>22291</v>
      </c>
      <c r="M5050" t="s">
        <v>22291</v>
      </c>
      <c r="N5050" t="str">
        <f t="shared" si="78"/>
        <v>OK</v>
      </c>
      <c r="O5050" t="str">
        <f>IF(OR(Table1_17[[#This Row],[amount]]&lt;$Y$8,Table1_17[[#This Row],[amount]]&gt;$Y$7),"Outlier","Normal")</f>
        <v>Normal</v>
      </c>
      <c r="P5050" t="str">
        <f>IF(OR(Table1_17[[#This Row],[missing_flag]]="Missing",Table1_17[[#This Row],[outlier_flag]]="Outliers"),"Review","Valid")</f>
        <v>Valid</v>
      </c>
    </row>
    <row r="5051" spans="1:16">
      <c r="A5051" t="s">
        <v>11586</v>
      </c>
      <c r="B5051" s="1">
        <v>44747</v>
      </c>
      <c r="C5051">
        <v>43628.74</v>
      </c>
      <c r="D5051" t="s">
        <v>1483</v>
      </c>
      <c r="E5051" t="s">
        <v>1487</v>
      </c>
      <c r="F5051" t="s">
        <v>268</v>
      </c>
      <c r="G5051" t="s">
        <v>8</v>
      </c>
      <c r="H5051" t="s">
        <v>840</v>
      </c>
      <c r="J5051" t="s">
        <v>27340</v>
      </c>
      <c r="K5051" t="s">
        <v>22291</v>
      </c>
      <c r="L5051" t="s">
        <v>22291</v>
      </c>
      <c r="M5051" t="s">
        <v>22291</v>
      </c>
      <c r="N5051" t="str">
        <f t="shared" si="78"/>
        <v>OK</v>
      </c>
      <c r="O5051" t="str">
        <f>IF(OR(Table1_17[[#This Row],[amount]]&lt;$Y$8,Table1_17[[#This Row],[amount]]&gt;$Y$7),"Outlier","Normal")</f>
        <v>Normal</v>
      </c>
      <c r="P5051" t="str">
        <f>IF(OR(Table1_17[[#This Row],[missing_flag]]="Missing",Table1_17[[#This Row],[outlier_flag]]="Outliers"),"Review","Valid")</f>
        <v>Valid</v>
      </c>
    </row>
    <row r="5052" spans="1:16">
      <c r="A5052" t="s">
        <v>11588</v>
      </c>
      <c r="B5052" s="1">
        <v>45024</v>
      </c>
      <c r="C5052">
        <v>-19497.259999999998</v>
      </c>
      <c r="D5052" t="s">
        <v>1478</v>
      </c>
      <c r="E5052" t="s">
        <v>1509</v>
      </c>
      <c r="F5052" t="s">
        <v>271</v>
      </c>
      <c r="G5052" t="s">
        <v>13</v>
      </c>
      <c r="I5052" t="s">
        <v>141</v>
      </c>
      <c r="J5052" t="s">
        <v>27341</v>
      </c>
      <c r="K5052" t="s">
        <v>22291</v>
      </c>
      <c r="L5052" t="s">
        <v>22291</v>
      </c>
      <c r="M5052" t="s">
        <v>22291</v>
      </c>
      <c r="N5052" t="str">
        <f t="shared" si="78"/>
        <v>OK</v>
      </c>
      <c r="O5052" t="str">
        <f>IF(OR(Table1_17[[#This Row],[amount]]&lt;$Y$8,Table1_17[[#This Row],[amount]]&gt;$Y$7),"Outlier","Normal")</f>
        <v>Normal</v>
      </c>
      <c r="P5052" t="str">
        <f>IF(OR(Table1_17[[#This Row],[missing_flag]]="Missing",Table1_17[[#This Row],[outlier_flag]]="Outliers"),"Review","Valid")</f>
        <v>Valid</v>
      </c>
    </row>
    <row r="5053" spans="1:16">
      <c r="A5053" t="s">
        <v>11590</v>
      </c>
      <c r="B5053" s="1">
        <v>44821</v>
      </c>
      <c r="C5053">
        <v>-70992.740000000005</v>
      </c>
      <c r="D5053" t="s">
        <v>1478</v>
      </c>
      <c r="E5053" t="s">
        <v>36</v>
      </c>
      <c r="F5053" t="s">
        <v>271</v>
      </c>
      <c r="G5053" t="s">
        <v>29</v>
      </c>
      <c r="I5053" t="s">
        <v>49</v>
      </c>
      <c r="J5053" t="s">
        <v>27342</v>
      </c>
      <c r="K5053" t="s">
        <v>22291</v>
      </c>
      <c r="L5053" t="s">
        <v>22291</v>
      </c>
      <c r="M5053" t="s">
        <v>22291</v>
      </c>
      <c r="N5053" t="str">
        <f t="shared" si="78"/>
        <v>OK</v>
      </c>
      <c r="O5053" t="str">
        <f>IF(OR(Table1_17[[#This Row],[amount]]&lt;$Y$8,Table1_17[[#This Row],[amount]]&gt;$Y$7),"Outlier","Normal")</f>
        <v>Normal</v>
      </c>
      <c r="P5053" t="str">
        <f>IF(OR(Table1_17[[#This Row],[missing_flag]]="Missing",Table1_17[[#This Row],[outlier_flag]]="Outliers"),"Review","Valid")</f>
        <v>Valid</v>
      </c>
    </row>
    <row r="5054" spans="1:16">
      <c r="A5054" t="s">
        <v>11592</v>
      </c>
      <c r="B5054" s="1">
        <v>45150</v>
      </c>
      <c r="C5054">
        <v>-46988.55</v>
      </c>
      <c r="D5054" t="s">
        <v>1478</v>
      </c>
      <c r="E5054" t="s">
        <v>1534</v>
      </c>
      <c r="F5054" t="s">
        <v>264</v>
      </c>
      <c r="G5054" t="s">
        <v>17</v>
      </c>
      <c r="I5054" t="s">
        <v>21</v>
      </c>
      <c r="J5054" t="s">
        <v>27343</v>
      </c>
      <c r="K5054" t="s">
        <v>22291</v>
      </c>
      <c r="L5054" t="s">
        <v>22291</v>
      </c>
      <c r="M5054" t="s">
        <v>22291</v>
      </c>
      <c r="N5054" t="str">
        <f t="shared" si="78"/>
        <v>OK</v>
      </c>
      <c r="O5054" t="str">
        <f>IF(OR(Table1_17[[#This Row],[amount]]&lt;$Y$8,Table1_17[[#This Row],[amount]]&gt;$Y$7),"Outlier","Normal")</f>
        <v>Normal</v>
      </c>
      <c r="P5054" t="str">
        <f>IF(OR(Table1_17[[#This Row],[missing_flag]]="Missing",Table1_17[[#This Row],[outlier_flag]]="Outliers"),"Review","Valid")</f>
        <v>Valid</v>
      </c>
    </row>
    <row r="5055" spans="1:16">
      <c r="A5055" t="s">
        <v>11594</v>
      </c>
      <c r="B5055" s="1">
        <v>45025</v>
      </c>
      <c r="C5055">
        <v>100269.83</v>
      </c>
      <c r="D5055" t="s">
        <v>1483</v>
      </c>
      <c r="E5055" t="s">
        <v>1487</v>
      </c>
      <c r="F5055" t="s">
        <v>264</v>
      </c>
      <c r="G5055" t="s">
        <v>13</v>
      </c>
      <c r="H5055" t="s">
        <v>872</v>
      </c>
      <c r="J5055" t="s">
        <v>27344</v>
      </c>
      <c r="K5055" t="s">
        <v>22291</v>
      </c>
      <c r="L5055" t="s">
        <v>22291</v>
      </c>
      <c r="M5055" t="s">
        <v>22291</v>
      </c>
      <c r="N5055" t="str">
        <f t="shared" si="78"/>
        <v>OK</v>
      </c>
      <c r="O5055" t="str">
        <f>IF(OR(Table1_17[[#This Row],[amount]]&lt;$Y$8,Table1_17[[#This Row],[amount]]&gt;$Y$7),"Outlier","Normal")</f>
        <v>Normal</v>
      </c>
      <c r="P5055" t="str">
        <f>IF(OR(Table1_17[[#This Row],[missing_flag]]="Missing",Table1_17[[#This Row],[outlier_flag]]="Outliers"),"Review","Valid")</f>
        <v>Valid</v>
      </c>
    </row>
    <row r="5056" spans="1:16">
      <c r="A5056" t="s">
        <v>11596</v>
      </c>
      <c r="B5056" s="1">
        <v>45232</v>
      </c>
      <c r="C5056">
        <v>73179.22</v>
      </c>
      <c r="D5056" t="s">
        <v>1483</v>
      </c>
      <c r="E5056" t="s">
        <v>1484</v>
      </c>
      <c r="F5056" t="s">
        <v>268</v>
      </c>
      <c r="G5056" t="s">
        <v>13</v>
      </c>
      <c r="H5056" t="s">
        <v>1065</v>
      </c>
      <c r="J5056" t="s">
        <v>27345</v>
      </c>
      <c r="K5056" t="s">
        <v>22291</v>
      </c>
      <c r="L5056" t="s">
        <v>22291</v>
      </c>
      <c r="M5056" t="s">
        <v>22291</v>
      </c>
      <c r="N5056" t="str">
        <f t="shared" si="78"/>
        <v>OK</v>
      </c>
      <c r="O5056" t="str">
        <f>IF(OR(Table1_17[[#This Row],[amount]]&lt;$Y$8,Table1_17[[#This Row],[amount]]&gt;$Y$7),"Outlier","Normal")</f>
        <v>Normal</v>
      </c>
      <c r="P5056" t="str">
        <f>IF(OR(Table1_17[[#This Row],[missing_flag]]="Missing",Table1_17[[#This Row],[outlier_flag]]="Outliers"),"Review","Valid")</f>
        <v>Valid</v>
      </c>
    </row>
    <row r="5057" spans="1:16">
      <c r="A5057" t="s">
        <v>11598</v>
      </c>
      <c r="B5057" s="1">
        <v>45005</v>
      </c>
      <c r="C5057">
        <v>-43334.26</v>
      </c>
      <c r="D5057" t="s">
        <v>1478</v>
      </c>
      <c r="E5057" t="s">
        <v>36</v>
      </c>
      <c r="F5057" t="s">
        <v>264</v>
      </c>
      <c r="G5057" t="s">
        <v>17</v>
      </c>
      <c r="I5057" t="s">
        <v>89</v>
      </c>
      <c r="J5057" t="s">
        <v>27346</v>
      </c>
      <c r="K5057" t="s">
        <v>22291</v>
      </c>
      <c r="L5057" t="s">
        <v>22291</v>
      </c>
      <c r="M5057" t="s">
        <v>22291</v>
      </c>
      <c r="N5057" t="str">
        <f t="shared" si="78"/>
        <v>OK</v>
      </c>
      <c r="O5057" t="str">
        <f>IF(OR(Table1_17[[#This Row],[amount]]&lt;$Y$8,Table1_17[[#This Row],[amount]]&gt;$Y$7),"Outlier","Normal")</f>
        <v>Normal</v>
      </c>
      <c r="P5057" t="str">
        <f>IF(OR(Table1_17[[#This Row],[missing_flag]]="Missing",Table1_17[[#This Row],[outlier_flag]]="Outliers"),"Review","Valid")</f>
        <v>Valid</v>
      </c>
    </row>
    <row r="5058" spans="1:16">
      <c r="A5058" t="s">
        <v>11600</v>
      </c>
      <c r="B5058" s="1">
        <v>44753</v>
      </c>
      <c r="C5058">
        <v>139039.51</v>
      </c>
      <c r="D5058" t="s">
        <v>1483</v>
      </c>
      <c r="E5058" t="s">
        <v>1484</v>
      </c>
      <c r="F5058" t="s">
        <v>271</v>
      </c>
      <c r="G5058" t="s">
        <v>13</v>
      </c>
      <c r="H5058" t="s">
        <v>1291</v>
      </c>
      <c r="J5058" t="s">
        <v>27347</v>
      </c>
      <c r="K5058" t="s">
        <v>22291</v>
      </c>
      <c r="L5058" t="s">
        <v>22291</v>
      </c>
      <c r="M5058" t="s">
        <v>22291</v>
      </c>
      <c r="N5058" t="str">
        <f t="shared" si="78"/>
        <v>OK</v>
      </c>
      <c r="O5058" t="str">
        <f>IF(OR(Table1_17[[#This Row],[amount]]&lt;$Y$8,Table1_17[[#This Row],[amount]]&gt;$Y$7),"Outlier","Normal")</f>
        <v>Normal</v>
      </c>
      <c r="P5058" t="str">
        <f>IF(OR(Table1_17[[#This Row],[missing_flag]]="Missing",Table1_17[[#This Row],[outlier_flag]]="Outliers"),"Review","Valid")</f>
        <v>Valid</v>
      </c>
    </row>
    <row r="5059" spans="1:16">
      <c r="A5059" t="s">
        <v>11602</v>
      </c>
      <c r="B5059" s="1">
        <v>44659</v>
      </c>
      <c r="C5059">
        <v>134507</v>
      </c>
      <c r="D5059" t="s">
        <v>1483</v>
      </c>
      <c r="E5059" t="s">
        <v>1487</v>
      </c>
      <c r="F5059" t="s">
        <v>264</v>
      </c>
      <c r="G5059" t="s">
        <v>17</v>
      </c>
      <c r="H5059" t="s">
        <v>1383</v>
      </c>
      <c r="J5059" t="s">
        <v>27348</v>
      </c>
      <c r="K5059" t="s">
        <v>22291</v>
      </c>
      <c r="L5059" t="s">
        <v>22291</v>
      </c>
      <c r="M5059" t="s">
        <v>22291</v>
      </c>
      <c r="N5059" t="str">
        <f t="shared" ref="N5059:N5122" si="79">IF(OR(B5059="",C5059="",D5059="",F5059=""),"Missing","OK")</f>
        <v>OK</v>
      </c>
      <c r="O5059" t="str">
        <f>IF(OR(Table1_17[[#This Row],[amount]]&lt;$Y$8,Table1_17[[#This Row],[amount]]&gt;$Y$7),"Outlier","Normal")</f>
        <v>Normal</v>
      </c>
      <c r="P5059" t="str">
        <f>IF(OR(Table1_17[[#This Row],[missing_flag]]="Missing",Table1_17[[#This Row],[outlier_flag]]="Outliers"),"Review","Valid")</f>
        <v>Valid</v>
      </c>
    </row>
    <row r="5060" spans="1:16">
      <c r="A5060" t="s">
        <v>11604</v>
      </c>
      <c r="B5060" s="1">
        <v>44669</v>
      </c>
      <c r="C5060">
        <v>157205.45000000001</v>
      </c>
      <c r="D5060" t="s">
        <v>1483</v>
      </c>
      <c r="E5060" t="s">
        <v>1484</v>
      </c>
      <c r="F5060" t="s">
        <v>264</v>
      </c>
      <c r="G5060" t="s">
        <v>8</v>
      </c>
      <c r="H5060" t="s">
        <v>824</v>
      </c>
      <c r="J5060" t="s">
        <v>27349</v>
      </c>
      <c r="K5060" t="s">
        <v>22291</v>
      </c>
      <c r="L5060" t="s">
        <v>22291</v>
      </c>
      <c r="M5060" t="s">
        <v>22291</v>
      </c>
      <c r="N5060" t="str">
        <f t="shared" si="79"/>
        <v>OK</v>
      </c>
      <c r="O5060" t="str">
        <f>IF(OR(Table1_17[[#This Row],[amount]]&lt;$Y$8,Table1_17[[#This Row],[amount]]&gt;$Y$7),"Outlier","Normal")</f>
        <v>Normal</v>
      </c>
      <c r="P5060" t="str">
        <f>IF(OR(Table1_17[[#This Row],[missing_flag]]="Missing",Table1_17[[#This Row],[outlier_flag]]="Outliers"),"Review","Valid")</f>
        <v>Valid</v>
      </c>
    </row>
    <row r="5061" spans="1:16">
      <c r="A5061" t="s">
        <v>11606</v>
      </c>
      <c r="B5061" s="1">
        <v>44629</v>
      </c>
      <c r="C5061">
        <v>86002.75</v>
      </c>
      <c r="D5061" t="s">
        <v>1483</v>
      </c>
      <c r="E5061" t="s">
        <v>1484</v>
      </c>
      <c r="F5061" t="s">
        <v>271</v>
      </c>
      <c r="G5061" t="s">
        <v>8</v>
      </c>
      <c r="H5061" t="s">
        <v>1389</v>
      </c>
      <c r="J5061" t="s">
        <v>27350</v>
      </c>
      <c r="K5061" t="s">
        <v>22291</v>
      </c>
      <c r="L5061" t="s">
        <v>22291</v>
      </c>
      <c r="M5061" t="s">
        <v>22291</v>
      </c>
      <c r="N5061" t="str">
        <f t="shared" si="79"/>
        <v>OK</v>
      </c>
      <c r="O5061" t="str">
        <f>IF(OR(Table1_17[[#This Row],[amount]]&lt;$Y$8,Table1_17[[#This Row],[amount]]&gt;$Y$7),"Outlier","Normal")</f>
        <v>Normal</v>
      </c>
      <c r="P5061" t="str">
        <f>IF(OR(Table1_17[[#This Row],[missing_flag]]="Missing",Table1_17[[#This Row],[outlier_flag]]="Outliers"),"Review","Valid")</f>
        <v>Valid</v>
      </c>
    </row>
    <row r="5062" spans="1:16">
      <c r="A5062" t="s">
        <v>11608</v>
      </c>
      <c r="B5062" s="1">
        <v>44667</v>
      </c>
      <c r="C5062">
        <v>-34978.1</v>
      </c>
      <c r="D5062" t="s">
        <v>1478</v>
      </c>
      <c r="E5062" t="s">
        <v>1509</v>
      </c>
      <c r="F5062" t="s">
        <v>264</v>
      </c>
      <c r="G5062" t="s">
        <v>13</v>
      </c>
      <c r="I5062" t="s">
        <v>34</v>
      </c>
      <c r="J5062" t="s">
        <v>27351</v>
      </c>
      <c r="K5062" t="s">
        <v>22291</v>
      </c>
      <c r="L5062" t="s">
        <v>22291</v>
      </c>
      <c r="M5062" t="s">
        <v>22291</v>
      </c>
      <c r="N5062" t="str">
        <f t="shared" si="79"/>
        <v>OK</v>
      </c>
      <c r="O5062" t="str">
        <f>IF(OR(Table1_17[[#This Row],[amount]]&lt;$Y$8,Table1_17[[#This Row],[amount]]&gt;$Y$7),"Outlier","Normal")</f>
        <v>Normal</v>
      </c>
      <c r="P5062" t="str">
        <f>IF(OR(Table1_17[[#This Row],[missing_flag]]="Missing",Table1_17[[#This Row],[outlier_flag]]="Outliers"),"Review","Valid")</f>
        <v>Valid</v>
      </c>
    </row>
    <row r="5063" spans="1:16">
      <c r="A5063" t="s">
        <v>11610</v>
      </c>
      <c r="B5063" s="1">
        <v>44875</v>
      </c>
      <c r="C5063">
        <v>-43115.519999999997</v>
      </c>
      <c r="D5063" t="s">
        <v>1478</v>
      </c>
      <c r="E5063" t="s">
        <v>36</v>
      </c>
      <c r="F5063" t="s">
        <v>271</v>
      </c>
      <c r="G5063" t="s">
        <v>13</v>
      </c>
      <c r="I5063" t="s">
        <v>225</v>
      </c>
      <c r="J5063" t="s">
        <v>27352</v>
      </c>
      <c r="K5063" t="s">
        <v>22291</v>
      </c>
      <c r="L5063" t="s">
        <v>22291</v>
      </c>
      <c r="M5063" t="s">
        <v>22291</v>
      </c>
      <c r="N5063" t="str">
        <f t="shared" si="79"/>
        <v>OK</v>
      </c>
      <c r="O5063" t="str">
        <f>IF(OR(Table1_17[[#This Row],[amount]]&lt;$Y$8,Table1_17[[#This Row],[amount]]&gt;$Y$7),"Outlier","Normal")</f>
        <v>Normal</v>
      </c>
      <c r="P5063" t="str">
        <f>IF(OR(Table1_17[[#This Row],[missing_flag]]="Missing",Table1_17[[#This Row],[outlier_flag]]="Outliers"),"Review","Valid")</f>
        <v>Valid</v>
      </c>
    </row>
    <row r="5064" spans="1:16">
      <c r="A5064" t="s">
        <v>11612</v>
      </c>
      <c r="B5064" s="1">
        <v>44596</v>
      </c>
      <c r="C5064">
        <v>-54493.81</v>
      </c>
      <c r="D5064" t="s">
        <v>1478</v>
      </c>
      <c r="E5064" t="s">
        <v>1509</v>
      </c>
      <c r="F5064" t="s">
        <v>268</v>
      </c>
      <c r="G5064" t="s">
        <v>29</v>
      </c>
      <c r="I5064" t="s">
        <v>37</v>
      </c>
      <c r="J5064" t="s">
        <v>27353</v>
      </c>
      <c r="K5064" t="s">
        <v>22291</v>
      </c>
      <c r="L5064" t="s">
        <v>22291</v>
      </c>
      <c r="M5064" t="s">
        <v>22291</v>
      </c>
      <c r="N5064" t="str">
        <f t="shared" si="79"/>
        <v>OK</v>
      </c>
      <c r="O5064" t="str">
        <f>IF(OR(Table1_17[[#This Row],[amount]]&lt;$Y$8,Table1_17[[#This Row],[amount]]&gt;$Y$7),"Outlier","Normal")</f>
        <v>Normal</v>
      </c>
      <c r="P5064" t="str">
        <f>IF(OR(Table1_17[[#This Row],[missing_flag]]="Missing",Table1_17[[#This Row],[outlier_flag]]="Outliers"),"Review","Valid")</f>
        <v>Valid</v>
      </c>
    </row>
    <row r="5065" spans="1:16">
      <c r="A5065" t="s">
        <v>11614</v>
      </c>
      <c r="B5065" s="1">
        <v>44873</v>
      </c>
      <c r="C5065">
        <v>-34505.9</v>
      </c>
      <c r="D5065" t="s">
        <v>1478</v>
      </c>
      <c r="E5065" t="s">
        <v>1534</v>
      </c>
      <c r="F5065" t="s">
        <v>268</v>
      </c>
      <c r="G5065" t="s">
        <v>13</v>
      </c>
      <c r="I5065" t="s">
        <v>171</v>
      </c>
      <c r="J5065" t="s">
        <v>27354</v>
      </c>
      <c r="K5065" t="s">
        <v>22291</v>
      </c>
      <c r="L5065" t="s">
        <v>22291</v>
      </c>
      <c r="M5065" t="s">
        <v>22291</v>
      </c>
      <c r="N5065" t="str">
        <f t="shared" si="79"/>
        <v>OK</v>
      </c>
      <c r="O5065" t="str">
        <f>IF(OR(Table1_17[[#This Row],[amount]]&lt;$Y$8,Table1_17[[#This Row],[amount]]&gt;$Y$7),"Outlier","Normal")</f>
        <v>Normal</v>
      </c>
      <c r="P5065" t="str">
        <f>IF(OR(Table1_17[[#This Row],[missing_flag]]="Missing",Table1_17[[#This Row],[outlier_flag]]="Outliers"),"Review","Valid")</f>
        <v>Valid</v>
      </c>
    </row>
    <row r="5066" spans="1:16">
      <c r="A5066" t="s">
        <v>11616</v>
      </c>
      <c r="B5066" s="1">
        <v>44926</v>
      </c>
      <c r="C5066">
        <v>-40814.29</v>
      </c>
      <c r="D5066" t="s">
        <v>1478</v>
      </c>
      <c r="E5066" t="s">
        <v>1534</v>
      </c>
      <c r="F5066" t="s">
        <v>268</v>
      </c>
      <c r="G5066" t="s">
        <v>29</v>
      </c>
      <c r="I5066" t="s">
        <v>53</v>
      </c>
      <c r="J5066" t="s">
        <v>27355</v>
      </c>
      <c r="K5066" t="s">
        <v>22291</v>
      </c>
      <c r="L5066" t="s">
        <v>22291</v>
      </c>
      <c r="M5066" t="s">
        <v>22291</v>
      </c>
      <c r="N5066" t="str">
        <f t="shared" si="79"/>
        <v>OK</v>
      </c>
      <c r="O5066" t="str">
        <f>IF(OR(Table1_17[[#This Row],[amount]]&lt;$Y$8,Table1_17[[#This Row],[amount]]&gt;$Y$7),"Outlier","Normal")</f>
        <v>Normal</v>
      </c>
      <c r="P5066" t="str">
        <f>IF(OR(Table1_17[[#This Row],[missing_flag]]="Missing",Table1_17[[#This Row],[outlier_flag]]="Outliers"),"Review","Valid")</f>
        <v>Valid</v>
      </c>
    </row>
    <row r="5067" spans="1:16">
      <c r="A5067" t="s">
        <v>11618</v>
      </c>
      <c r="B5067" s="1">
        <v>45281</v>
      </c>
      <c r="C5067">
        <v>-61804.45</v>
      </c>
      <c r="D5067" t="s">
        <v>1478</v>
      </c>
      <c r="E5067" t="s">
        <v>36</v>
      </c>
      <c r="F5067" t="s">
        <v>264</v>
      </c>
      <c r="G5067" t="s">
        <v>13</v>
      </c>
      <c r="I5067" t="s">
        <v>61</v>
      </c>
      <c r="J5067" t="s">
        <v>27356</v>
      </c>
      <c r="K5067" t="s">
        <v>22291</v>
      </c>
      <c r="L5067" t="s">
        <v>22291</v>
      </c>
      <c r="M5067" t="s">
        <v>22291</v>
      </c>
      <c r="N5067" t="str">
        <f t="shared" si="79"/>
        <v>OK</v>
      </c>
      <c r="O5067" t="str">
        <f>IF(OR(Table1_17[[#This Row],[amount]]&lt;$Y$8,Table1_17[[#This Row],[amount]]&gt;$Y$7),"Outlier","Normal")</f>
        <v>Normal</v>
      </c>
      <c r="P5067" t="str">
        <f>IF(OR(Table1_17[[#This Row],[missing_flag]]="Missing",Table1_17[[#This Row],[outlier_flag]]="Outliers"),"Review","Valid")</f>
        <v>Valid</v>
      </c>
    </row>
    <row r="5068" spans="1:16">
      <c r="A5068" t="s">
        <v>11620</v>
      </c>
      <c r="B5068" s="1">
        <v>45264</v>
      </c>
      <c r="C5068">
        <v>223396</v>
      </c>
      <c r="D5068" t="s">
        <v>1483</v>
      </c>
      <c r="E5068" t="s">
        <v>1499</v>
      </c>
      <c r="F5068" t="s">
        <v>271</v>
      </c>
      <c r="G5068" t="s">
        <v>17</v>
      </c>
      <c r="H5068" t="s">
        <v>724</v>
      </c>
      <c r="J5068" t="s">
        <v>27357</v>
      </c>
      <c r="K5068" t="s">
        <v>22291</v>
      </c>
      <c r="L5068" t="s">
        <v>22291</v>
      </c>
      <c r="M5068" t="s">
        <v>22291</v>
      </c>
      <c r="N5068" t="str">
        <f t="shared" si="79"/>
        <v>OK</v>
      </c>
      <c r="O5068" t="str">
        <f>IF(OR(Table1_17[[#This Row],[amount]]&lt;$Y$8,Table1_17[[#This Row],[amount]]&gt;$Y$7),"Outlier","Normal")</f>
        <v>Normal</v>
      </c>
      <c r="P5068" t="str">
        <f>IF(OR(Table1_17[[#This Row],[missing_flag]]="Missing",Table1_17[[#This Row],[outlier_flag]]="Outliers"),"Review","Valid")</f>
        <v>Valid</v>
      </c>
    </row>
    <row r="5069" spans="1:16">
      <c r="A5069" t="s">
        <v>11622</v>
      </c>
      <c r="B5069" s="1">
        <v>45146</v>
      </c>
      <c r="C5069">
        <v>160805.22</v>
      </c>
      <c r="D5069" t="s">
        <v>1483</v>
      </c>
      <c r="E5069" t="s">
        <v>1484</v>
      </c>
      <c r="F5069" t="s">
        <v>264</v>
      </c>
      <c r="G5069" t="s">
        <v>29</v>
      </c>
      <c r="H5069" t="s">
        <v>1225</v>
      </c>
      <c r="J5069" t="s">
        <v>27358</v>
      </c>
      <c r="K5069" t="s">
        <v>22291</v>
      </c>
      <c r="L5069" t="s">
        <v>22291</v>
      </c>
      <c r="M5069" t="s">
        <v>22291</v>
      </c>
      <c r="N5069" t="str">
        <f t="shared" si="79"/>
        <v>OK</v>
      </c>
      <c r="O5069" t="str">
        <f>IF(OR(Table1_17[[#This Row],[amount]]&lt;$Y$8,Table1_17[[#This Row],[amount]]&gt;$Y$7),"Outlier","Normal")</f>
        <v>Normal</v>
      </c>
      <c r="P5069" t="str">
        <f>IF(OR(Table1_17[[#This Row],[missing_flag]]="Missing",Table1_17[[#This Row],[outlier_flag]]="Outliers"),"Review","Valid")</f>
        <v>Valid</v>
      </c>
    </row>
    <row r="5070" spans="1:16">
      <c r="A5070" t="s">
        <v>11624</v>
      </c>
      <c r="B5070" s="1">
        <v>45256</v>
      </c>
      <c r="C5070">
        <v>-51491.61</v>
      </c>
      <c r="D5070" t="s">
        <v>1478</v>
      </c>
      <c r="E5070" t="s">
        <v>1509</v>
      </c>
      <c r="F5070" t="s">
        <v>271</v>
      </c>
      <c r="G5070" t="s">
        <v>29</v>
      </c>
      <c r="I5070" t="s">
        <v>250</v>
      </c>
      <c r="J5070" t="s">
        <v>27359</v>
      </c>
      <c r="K5070" t="s">
        <v>22291</v>
      </c>
      <c r="L5070" t="s">
        <v>22291</v>
      </c>
      <c r="M5070" t="s">
        <v>22291</v>
      </c>
      <c r="N5070" t="str">
        <f t="shared" si="79"/>
        <v>OK</v>
      </c>
      <c r="O5070" t="str">
        <f>IF(OR(Table1_17[[#This Row],[amount]]&lt;$Y$8,Table1_17[[#This Row],[amount]]&gt;$Y$7),"Outlier","Normal")</f>
        <v>Normal</v>
      </c>
      <c r="P5070" t="str">
        <f>IF(OR(Table1_17[[#This Row],[missing_flag]]="Missing",Table1_17[[#This Row],[outlier_flag]]="Outliers"),"Review","Valid")</f>
        <v>Valid</v>
      </c>
    </row>
    <row r="5071" spans="1:16">
      <c r="A5071" t="s">
        <v>11626</v>
      </c>
      <c r="B5071" s="1">
        <v>44911</v>
      </c>
      <c r="C5071">
        <v>214506.91</v>
      </c>
      <c r="D5071" t="s">
        <v>1483</v>
      </c>
      <c r="E5071" t="s">
        <v>1487</v>
      </c>
      <c r="F5071" t="s">
        <v>268</v>
      </c>
      <c r="G5071" t="s">
        <v>13</v>
      </c>
      <c r="H5071" t="s">
        <v>862</v>
      </c>
      <c r="J5071" t="s">
        <v>27360</v>
      </c>
      <c r="K5071" t="s">
        <v>22291</v>
      </c>
      <c r="L5071" t="s">
        <v>22291</v>
      </c>
      <c r="M5071" t="s">
        <v>22291</v>
      </c>
      <c r="N5071" t="str">
        <f t="shared" si="79"/>
        <v>OK</v>
      </c>
      <c r="O5071" t="str">
        <f>IF(OR(Table1_17[[#This Row],[amount]]&lt;$Y$8,Table1_17[[#This Row],[amount]]&gt;$Y$7),"Outlier","Normal")</f>
        <v>Normal</v>
      </c>
      <c r="P5071" t="str">
        <f>IF(OR(Table1_17[[#This Row],[missing_flag]]="Missing",Table1_17[[#This Row],[outlier_flag]]="Outliers"),"Review","Valid")</f>
        <v>Valid</v>
      </c>
    </row>
    <row r="5072" spans="1:16">
      <c r="A5072" t="s">
        <v>11628</v>
      </c>
      <c r="B5072" s="1">
        <v>44602</v>
      </c>
      <c r="C5072">
        <v>-22640.74</v>
      </c>
      <c r="D5072" t="s">
        <v>1478</v>
      </c>
      <c r="E5072" t="s">
        <v>7</v>
      </c>
      <c r="F5072" t="s">
        <v>264</v>
      </c>
      <c r="G5072" t="s">
        <v>17</v>
      </c>
      <c r="I5072" t="s">
        <v>163</v>
      </c>
      <c r="J5072" t="s">
        <v>27361</v>
      </c>
      <c r="K5072" t="s">
        <v>22291</v>
      </c>
      <c r="L5072" t="s">
        <v>22291</v>
      </c>
      <c r="M5072" t="s">
        <v>22291</v>
      </c>
      <c r="N5072" t="str">
        <f t="shared" si="79"/>
        <v>OK</v>
      </c>
      <c r="O5072" t="str">
        <f>IF(OR(Table1_17[[#This Row],[amount]]&lt;$Y$8,Table1_17[[#This Row],[amount]]&gt;$Y$7),"Outlier","Normal")</f>
        <v>Normal</v>
      </c>
      <c r="P5072" t="str">
        <f>IF(OR(Table1_17[[#This Row],[missing_flag]]="Missing",Table1_17[[#This Row],[outlier_flag]]="Outliers"),"Review","Valid")</f>
        <v>Valid</v>
      </c>
    </row>
    <row r="5073" spans="1:16">
      <c r="A5073" t="s">
        <v>11630</v>
      </c>
      <c r="B5073" s="1">
        <v>45201</v>
      </c>
      <c r="C5073">
        <v>139261.72</v>
      </c>
      <c r="D5073" t="s">
        <v>1483</v>
      </c>
      <c r="E5073" t="s">
        <v>1487</v>
      </c>
      <c r="F5073" t="s">
        <v>268</v>
      </c>
      <c r="G5073" t="s">
        <v>13</v>
      </c>
      <c r="H5073" t="s">
        <v>1221</v>
      </c>
      <c r="J5073" t="s">
        <v>27362</v>
      </c>
      <c r="K5073" t="s">
        <v>22291</v>
      </c>
      <c r="L5073" t="s">
        <v>22291</v>
      </c>
      <c r="M5073" t="s">
        <v>22291</v>
      </c>
      <c r="N5073" t="str">
        <f t="shared" si="79"/>
        <v>OK</v>
      </c>
      <c r="O5073" t="str">
        <f>IF(OR(Table1_17[[#This Row],[amount]]&lt;$Y$8,Table1_17[[#This Row],[amount]]&gt;$Y$7),"Outlier","Normal")</f>
        <v>Normal</v>
      </c>
      <c r="P5073" t="str">
        <f>IF(OR(Table1_17[[#This Row],[missing_flag]]="Missing",Table1_17[[#This Row],[outlier_flag]]="Outliers"),"Review","Valid")</f>
        <v>Valid</v>
      </c>
    </row>
    <row r="5074" spans="1:16">
      <c r="A5074" t="s">
        <v>11632</v>
      </c>
      <c r="B5074" s="1">
        <v>44725</v>
      </c>
      <c r="C5074">
        <v>18934.73</v>
      </c>
      <c r="D5074" t="s">
        <v>1587</v>
      </c>
      <c r="E5074" t="s">
        <v>1587</v>
      </c>
      <c r="F5074" t="s">
        <v>264</v>
      </c>
      <c r="G5074" t="s">
        <v>29</v>
      </c>
      <c r="J5074" t="s">
        <v>27363</v>
      </c>
      <c r="K5074" t="s">
        <v>22291</v>
      </c>
      <c r="L5074" t="s">
        <v>22291</v>
      </c>
      <c r="M5074" t="s">
        <v>22291</v>
      </c>
      <c r="N5074" t="str">
        <f t="shared" si="79"/>
        <v>OK</v>
      </c>
      <c r="O5074" t="str">
        <f>IF(OR(Table1_17[[#This Row],[amount]]&lt;$Y$8,Table1_17[[#This Row],[amount]]&gt;$Y$7),"Outlier","Normal")</f>
        <v>Normal</v>
      </c>
      <c r="P5074" t="str">
        <f>IF(OR(Table1_17[[#This Row],[missing_flag]]="Missing",Table1_17[[#This Row],[outlier_flag]]="Outliers"),"Review","Valid")</f>
        <v>Valid</v>
      </c>
    </row>
    <row r="5075" spans="1:16">
      <c r="A5075" t="s">
        <v>11634</v>
      </c>
      <c r="B5075" s="1">
        <v>45047</v>
      </c>
      <c r="C5075">
        <v>-57918.26</v>
      </c>
      <c r="D5075" t="s">
        <v>1478</v>
      </c>
      <c r="E5075" t="s">
        <v>7</v>
      </c>
      <c r="F5075" t="s">
        <v>271</v>
      </c>
      <c r="G5075" t="s">
        <v>17</v>
      </c>
      <c r="I5075" t="s">
        <v>93</v>
      </c>
      <c r="J5075" t="s">
        <v>27364</v>
      </c>
      <c r="K5075" t="s">
        <v>22291</v>
      </c>
      <c r="L5075" t="s">
        <v>22291</v>
      </c>
      <c r="M5075" t="s">
        <v>22291</v>
      </c>
      <c r="N5075" t="str">
        <f t="shared" si="79"/>
        <v>OK</v>
      </c>
      <c r="O5075" t="str">
        <f>IF(OR(Table1_17[[#This Row],[amount]]&lt;$Y$8,Table1_17[[#This Row],[amount]]&gt;$Y$7),"Outlier","Normal")</f>
        <v>Normal</v>
      </c>
      <c r="P5075" t="str">
        <f>IF(OR(Table1_17[[#This Row],[missing_flag]]="Missing",Table1_17[[#This Row],[outlier_flag]]="Outliers"),"Review","Valid")</f>
        <v>Valid</v>
      </c>
    </row>
    <row r="5076" spans="1:16">
      <c r="A5076" t="s">
        <v>11636</v>
      </c>
      <c r="B5076" s="1">
        <v>45281</v>
      </c>
      <c r="C5076">
        <v>188522.97</v>
      </c>
      <c r="D5076" t="s">
        <v>1483</v>
      </c>
      <c r="E5076" t="s">
        <v>1487</v>
      </c>
      <c r="F5076" t="s">
        <v>268</v>
      </c>
      <c r="G5076" t="s">
        <v>17</v>
      </c>
      <c r="H5076" t="s">
        <v>999</v>
      </c>
      <c r="J5076" t="s">
        <v>27365</v>
      </c>
      <c r="K5076" t="s">
        <v>22291</v>
      </c>
      <c r="L5076" t="s">
        <v>22291</v>
      </c>
      <c r="M5076" t="s">
        <v>22291</v>
      </c>
      <c r="N5076" t="str">
        <f t="shared" si="79"/>
        <v>OK</v>
      </c>
      <c r="O5076" t="str">
        <f>IF(OR(Table1_17[[#This Row],[amount]]&lt;$Y$8,Table1_17[[#This Row],[amount]]&gt;$Y$7),"Outlier","Normal")</f>
        <v>Normal</v>
      </c>
      <c r="P5076" t="str">
        <f>IF(OR(Table1_17[[#This Row],[missing_flag]]="Missing",Table1_17[[#This Row],[outlier_flag]]="Outliers"),"Review","Valid")</f>
        <v>Valid</v>
      </c>
    </row>
    <row r="5077" spans="1:16">
      <c r="A5077" t="s">
        <v>11638</v>
      </c>
      <c r="B5077" s="1">
        <v>45238</v>
      </c>
      <c r="C5077">
        <v>-80015.44</v>
      </c>
      <c r="D5077" t="s">
        <v>1478</v>
      </c>
      <c r="E5077" t="s">
        <v>1496</v>
      </c>
      <c r="F5077" t="s">
        <v>271</v>
      </c>
      <c r="G5077" t="s">
        <v>13</v>
      </c>
      <c r="I5077" t="s">
        <v>250</v>
      </c>
      <c r="J5077" t="s">
        <v>27366</v>
      </c>
      <c r="K5077" t="s">
        <v>22291</v>
      </c>
      <c r="L5077" t="s">
        <v>22291</v>
      </c>
      <c r="M5077" t="s">
        <v>22291</v>
      </c>
      <c r="N5077" t="str">
        <f t="shared" si="79"/>
        <v>OK</v>
      </c>
      <c r="O5077" t="str">
        <f>IF(OR(Table1_17[[#This Row],[amount]]&lt;$Y$8,Table1_17[[#This Row],[amount]]&gt;$Y$7),"Outlier","Normal")</f>
        <v>Normal</v>
      </c>
      <c r="P5077" t="str">
        <f>IF(OR(Table1_17[[#This Row],[missing_flag]]="Missing",Table1_17[[#This Row],[outlier_flag]]="Outliers"),"Review","Valid")</f>
        <v>Valid</v>
      </c>
    </row>
    <row r="5078" spans="1:16">
      <c r="A5078" t="s">
        <v>11640</v>
      </c>
      <c r="B5078" s="1">
        <v>44613</v>
      </c>
      <c r="C5078">
        <v>-23448.99</v>
      </c>
      <c r="D5078" t="s">
        <v>1478</v>
      </c>
      <c r="E5078" t="s">
        <v>1496</v>
      </c>
      <c r="F5078" t="s">
        <v>268</v>
      </c>
      <c r="G5078" t="s">
        <v>8</v>
      </c>
      <c r="I5078" t="s">
        <v>219</v>
      </c>
      <c r="J5078" t="s">
        <v>27367</v>
      </c>
      <c r="K5078" t="s">
        <v>22291</v>
      </c>
      <c r="L5078" t="s">
        <v>22291</v>
      </c>
      <c r="M5078" t="s">
        <v>22291</v>
      </c>
      <c r="N5078" t="str">
        <f t="shared" si="79"/>
        <v>OK</v>
      </c>
      <c r="O5078" t="str">
        <f>IF(OR(Table1_17[[#This Row],[amount]]&lt;$Y$8,Table1_17[[#This Row],[amount]]&gt;$Y$7),"Outlier","Normal")</f>
        <v>Normal</v>
      </c>
      <c r="P5078" t="str">
        <f>IF(OR(Table1_17[[#This Row],[missing_flag]]="Missing",Table1_17[[#This Row],[outlier_flag]]="Outliers"),"Review","Valid")</f>
        <v>Valid</v>
      </c>
    </row>
    <row r="5079" spans="1:16">
      <c r="A5079" t="s">
        <v>11642</v>
      </c>
      <c r="B5079" s="1">
        <v>45174</v>
      </c>
      <c r="C5079">
        <v>-11504.11</v>
      </c>
      <c r="D5079" t="s">
        <v>1478</v>
      </c>
      <c r="E5079" t="s">
        <v>7</v>
      </c>
      <c r="F5079" t="s">
        <v>268</v>
      </c>
      <c r="G5079" t="s">
        <v>13</v>
      </c>
      <c r="I5079" t="s">
        <v>191</v>
      </c>
      <c r="J5079" t="s">
        <v>27368</v>
      </c>
      <c r="K5079" t="s">
        <v>22291</v>
      </c>
      <c r="L5079" t="s">
        <v>22291</v>
      </c>
      <c r="M5079" t="s">
        <v>22291</v>
      </c>
      <c r="N5079" t="str">
        <f t="shared" si="79"/>
        <v>OK</v>
      </c>
      <c r="O5079" t="str">
        <f>IF(OR(Table1_17[[#This Row],[amount]]&lt;$Y$8,Table1_17[[#This Row],[amount]]&gt;$Y$7),"Outlier","Normal")</f>
        <v>Normal</v>
      </c>
      <c r="P5079" t="str">
        <f>IF(OR(Table1_17[[#This Row],[missing_flag]]="Missing",Table1_17[[#This Row],[outlier_flag]]="Outliers"),"Review","Valid")</f>
        <v>Valid</v>
      </c>
    </row>
    <row r="5080" spans="1:16">
      <c r="A5080" t="s">
        <v>11644</v>
      </c>
      <c r="B5080" s="1">
        <v>45128</v>
      </c>
      <c r="C5080">
        <v>26752.94</v>
      </c>
      <c r="D5080" t="s">
        <v>1483</v>
      </c>
      <c r="E5080" t="s">
        <v>1499</v>
      </c>
      <c r="F5080" t="s">
        <v>264</v>
      </c>
      <c r="G5080" t="s">
        <v>13</v>
      </c>
      <c r="H5080" t="s">
        <v>1091</v>
      </c>
      <c r="J5080" t="s">
        <v>27369</v>
      </c>
      <c r="K5080" t="s">
        <v>22291</v>
      </c>
      <c r="L5080" t="s">
        <v>22291</v>
      </c>
      <c r="M5080" t="s">
        <v>22291</v>
      </c>
      <c r="N5080" t="str">
        <f t="shared" si="79"/>
        <v>OK</v>
      </c>
      <c r="O5080" t="str">
        <f>IF(OR(Table1_17[[#This Row],[amount]]&lt;$Y$8,Table1_17[[#This Row],[amount]]&gt;$Y$7),"Outlier","Normal")</f>
        <v>Normal</v>
      </c>
      <c r="P5080" t="str">
        <f>IF(OR(Table1_17[[#This Row],[missing_flag]]="Missing",Table1_17[[#This Row],[outlier_flag]]="Outliers"),"Review","Valid")</f>
        <v>Valid</v>
      </c>
    </row>
    <row r="5081" spans="1:16">
      <c r="A5081" t="s">
        <v>11646</v>
      </c>
      <c r="B5081" s="1">
        <v>44647</v>
      </c>
      <c r="C5081">
        <v>182150.23</v>
      </c>
      <c r="D5081" t="s">
        <v>1483</v>
      </c>
      <c r="E5081" t="s">
        <v>1499</v>
      </c>
      <c r="F5081" t="s">
        <v>264</v>
      </c>
      <c r="G5081" t="s">
        <v>29</v>
      </c>
      <c r="H5081" t="s">
        <v>1143</v>
      </c>
      <c r="J5081" t="s">
        <v>27370</v>
      </c>
      <c r="K5081" t="s">
        <v>22291</v>
      </c>
      <c r="L5081" t="s">
        <v>22291</v>
      </c>
      <c r="M5081" t="s">
        <v>22291</v>
      </c>
      <c r="N5081" t="str">
        <f t="shared" si="79"/>
        <v>OK</v>
      </c>
      <c r="O5081" t="str">
        <f>IF(OR(Table1_17[[#This Row],[amount]]&lt;$Y$8,Table1_17[[#This Row],[amount]]&gt;$Y$7),"Outlier","Normal")</f>
        <v>Normal</v>
      </c>
      <c r="P5081" t="str">
        <f>IF(OR(Table1_17[[#This Row],[missing_flag]]="Missing",Table1_17[[#This Row],[outlier_flag]]="Outliers"),"Review","Valid")</f>
        <v>Valid</v>
      </c>
    </row>
    <row r="5082" spans="1:16">
      <c r="A5082" t="s">
        <v>11648</v>
      </c>
      <c r="B5082" s="1">
        <v>44741</v>
      </c>
      <c r="C5082">
        <v>229651.31</v>
      </c>
      <c r="D5082" t="s">
        <v>1483</v>
      </c>
      <c r="E5082" t="s">
        <v>1499</v>
      </c>
      <c r="F5082" t="s">
        <v>268</v>
      </c>
      <c r="G5082" t="s">
        <v>13</v>
      </c>
      <c r="H5082" t="s">
        <v>955</v>
      </c>
      <c r="J5082" t="s">
        <v>27371</v>
      </c>
      <c r="K5082" t="s">
        <v>22291</v>
      </c>
      <c r="L5082" t="s">
        <v>22291</v>
      </c>
      <c r="M5082" t="s">
        <v>22291</v>
      </c>
      <c r="N5082" t="str">
        <f t="shared" si="79"/>
        <v>OK</v>
      </c>
      <c r="O5082" t="str">
        <f>IF(OR(Table1_17[[#This Row],[amount]]&lt;$Y$8,Table1_17[[#This Row],[amount]]&gt;$Y$7),"Outlier","Normal")</f>
        <v>Normal</v>
      </c>
      <c r="P5082" t="str">
        <f>IF(OR(Table1_17[[#This Row],[missing_flag]]="Missing",Table1_17[[#This Row],[outlier_flag]]="Outliers"),"Review","Valid")</f>
        <v>Valid</v>
      </c>
    </row>
    <row r="5083" spans="1:16">
      <c r="A5083" t="s">
        <v>11650</v>
      </c>
      <c r="B5083" s="1">
        <v>44968</v>
      </c>
      <c r="C5083">
        <v>21555.62</v>
      </c>
      <c r="D5083" t="s">
        <v>1924</v>
      </c>
      <c r="E5083" t="s">
        <v>1924</v>
      </c>
      <c r="F5083" t="s">
        <v>271</v>
      </c>
      <c r="G5083" t="s">
        <v>29</v>
      </c>
      <c r="J5083" t="s">
        <v>27372</v>
      </c>
      <c r="K5083" t="s">
        <v>22291</v>
      </c>
      <c r="L5083" t="s">
        <v>22291</v>
      </c>
      <c r="M5083" t="s">
        <v>22291</v>
      </c>
      <c r="N5083" t="str">
        <f t="shared" si="79"/>
        <v>OK</v>
      </c>
      <c r="O5083" t="str">
        <f>IF(OR(Table1_17[[#This Row],[amount]]&lt;$Y$8,Table1_17[[#This Row],[amount]]&gt;$Y$7),"Outlier","Normal")</f>
        <v>Normal</v>
      </c>
      <c r="P5083" t="str">
        <f>IF(OR(Table1_17[[#This Row],[missing_flag]]="Missing",Table1_17[[#This Row],[outlier_flag]]="Outliers"),"Review","Valid")</f>
        <v>Valid</v>
      </c>
    </row>
    <row r="5084" spans="1:16">
      <c r="A5084" t="s">
        <v>11652</v>
      </c>
      <c r="B5084" s="1">
        <v>45090</v>
      </c>
      <c r="C5084">
        <v>-28188.52</v>
      </c>
      <c r="D5084" t="s">
        <v>1478</v>
      </c>
      <c r="E5084" t="s">
        <v>36</v>
      </c>
      <c r="F5084" t="s">
        <v>268</v>
      </c>
      <c r="G5084" t="s">
        <v>8</v>
      </c>
      <c r="I5084" t="s">
        <v>209</v>
      </c>
      <c r="J5084" t="s">
        <v>27373</v>
      </c>
      <c r="K5084" t="s">
        <v>22291</v>
      </c>
      <c r="L5084" t="s">
        <v>22291</v>
      </c>
      <c r="M5084" t="s">
        <v>22291</v>
      </c>
      <c r="N5084" t="str">
        <f t="shared" si="79"/>
        <v>OK</v>
      </c>
      <c r="O5084" t="str">
        <f>IF(OR(Table1_17[[#This Row],[amount]]&lt;$Y$8,Table1_17[[#This Row],[amount]]&gt;$Y$7),"Outlier","Normal")</f>
        <v>Normal</v>
      </c>
      <c r="P5084" t="str">
        <f>IF(OR(Table1_17[[#This Row],[missing_flag]]="Missing",Table1_17[[#This Row],[outlier_flag]]="Outliers"),"Review","Valid")</f>
        <v>Valid</v>
      </c>
    </row>
    <row r="5085" spans="1:16">
      <c r="A5085" t="s">
        <v>11654</v>
      </c>
      <c r="B5085" s="1">
        <v>44861</v>
      </c>
      <c r="C5085">
        <v>-45694.1</v>
      </c>
      <c r="D5085" t="s">
        <v>1478</v>
      </c>
      <c r="E5085" t="s">
        <v>1509</v>
      </c>
      <c r="F5085" t="s">
        <v>264</v>
      </c>
      <c r="G5085" t="s">
        <v>13</v>
      </c>
      <c r="I5085" t="s">
        <v>242</v>
      </c>
      <c r="J5085" t="s">
        <v>27374</v>
      </c>
      <c r="K5085" t="s">
        <v>22291</v>
      </c>
      <c r="L5085" t="s">
        <v>22291</v>
      </c>
      <c r="M5085" t="s">
        <v>22291</v>
      </c>
      <c r="N5085" t="str">
        <f t="shared" si="79"/>
        <v>OK</v>
      </c>
      <c r="O5085" t="str">
        <f>IF(OR(Table1_17[[#This Row],[amount]]&lt;$Y$8,Table1_17[[#This Row],[amount]]&gt;$Y$7),"Outlier","Normal")</f>
        <v>Normal</v>
      </c>
      <c r="P5085" t="str">
        <f>IF(OR(Table1_17[[#This Row],[missing_flag]]="Missing",Table1_17[[#This Row],[outlier_flag]]="Outliers"),"Review","Valid")</f>
        <v>Valid</v>
      </c>
    </row>
    <row r="5086" spans="1:16">
      <c r="A5086" t="s">
        <v>11656</v>
      </c>
      <c r="B5086" s="1">
        <v>45262</v>
      </c>
      <c r="C5086">
        <v>253797.56</v>
      </c>
      <c r="D5086" t="s">
        <v>1483</v>
      </c>
      <c r="E5086" t="s">
        <v>1487</v>
      </c>
      <c r="F5086" t="s">
        <v>271</v>
      </c>
      <c r="G5086" t="s">
        <v>29</v>
      </c>
      <c r="H5086" t="s">
        <v>912</v>
      </c>
      <c r="J5086" t="s">
        <v>27375</v>
      </c>
      <c r="K5086" t="s">
        <v>22291</v>
      </c>
      <c r="L5086" t="s">
        <v>22291</v>
      </c>
      <c r="M5086" t="s">
        <v>22291</v>
      </c>
      <c r="N5086" t="str">
        <f t="shared" si="79"/>
        <v>OK</v>
      </c>
      <c r="O5086" t="str">
        <f>IF(OR(Table1_17[[#This Row],[amount]]&lt;$Y$8,Table1_17[[#This Row],[amount]]&gt;$Y$7),"Outlier","Normal")</f>
        <v>Normal</v>
      </c>
      <c r="P5086" t="str">
        <f>IF(OR(Table1_17[[#This Row],[missing_flag]]="Missing",Table1_17[[#This Row],[outlier_flag]]="Outliers"),"Review","Valid")</f>
        <v>Valid</v>
      </c>
    </row>
    <row r="5087" spans="1:16">
      <c r="A5087" t="s">
        <v>11658</v>
      </c>
      <c r="B5087" s="1">
        <v>45211</v>
      </c>
      <c r="C5087">
        <v>251158.46</v>
      </c>
      <c r="D5087" t="s">
        <v>1483</v>
      </c>
      <c r="E5087" t="s">
        <v>1484</v>
      </c>
      <c r="F5087" t="s">
        <v>264</v>
      </c>
      <c r="G5087" t="s">
        <v>13</v>
      </c>
      <c r="H5087" t="s">
        <v>1063</v>
      </c>
      <c r="J5087" t="s">
        <v>27376</v>
      </c>
      <c r="K5087" t="s">
        <v>22291</v>
      </c>
      <c r="L5087" t="s">
        <v>22291</v>
      </c>
      <c r="M5087" t="s">
        <v>22291</v>
      </c>
      <c r="N5087" t="str">
        <f t="shared" si="79"/>
        <v>OK</v>
      </c>
      <c r="O5087" t="str">
        <f>IF(OR(Table1_17[[#This Row],[amount]]&lt;$Y$8,Table1_17[[#This Row],[amount]]&gt;$Y$7),"Outlier","Normal")</f>
        <v>Normal</v>
      </c>
      <c r="P5087" t="str">
        <f>IF(OR(Table1_17[[#This Row],[missing_flag]]="Missing",Table1_17[[#This Row],[outlier_flag]]="Outliers"),"Review","Valid")</f>
        <v>Valid</v>
      </c>
    </row>
    <row r="5088" spans="1:16">
      <c r="A5088" t="s">
        <v>11660</v>
      </c>
      <c r="B5088" s="1">
        <v>45001</v>
      </c>
      <c r="C5088">
        <v>-69468.25</v>
      </c>
      <c r="D5088" t="s">
        <v>1478</v>
      </c>
      <c r="E5088" t="s">
        <v>7</v>
      </c>
      <c r="F5088" t="s">
        <v>268</v>
      </c>
      <c r="G5088" t="s">
        <v>13</v>
      </c>
      <c r="I5088" t="s">
        <v>121</v>
      </c>
      <c r="J5088" t="s">
        <v>27377</v>
      </c>
      <c r="K5088" t="s">
        <v>22291</v>
      </c>
      <c r="L5088" t="s">
        <v>22291</v>
      </c>
      <c r="M5088" t="s">
        <v>22291</v>
      </c>
      <c r="N5088" t="str">
        <f t="shared" si="79"/>
        <v>OK</v>
      </c>
      <c r="O5088" t="str">
        <f>IF(OR(Table1_17[[#This Row],[amount]]&lt;$Y$8,Table1_17[[#This Row],[amount]]&gt;$Y$7),"Outlier","Normal")</f>
        <v>Normal</v>
      </c>
      <c r="P5088" t="str">
        <f>IF(OR(Table1_17[[#This Row],[missing_flag]]="Missing",Table1_17[[#This Row],[outlier_flag]]="Outliers"),"Review","Valid")</f>
        <v>Valid</v>
      </c>
    </row>
    <row r="5089" spans="1:16">
      <c r="A5089" t="s">
        <v>11662</v>
      </c>
      <c r="B5089" s="1">
        <v>45004</v>
      </c>
      <c r="C5089">
        <v>107416.81</v>
      </c>
      <c r="D5089" t="s">
        <v>1483</v>
      </c>
      <c r="E5089" t="s">
        <v>1487</v>
      </c>
      <c r="F5089" t="s">
        <v>268</v>
      </c>
      <c r="G5089" t="s">
        <v>13</v>
      </c>
      <c r="H5089" t="s">
        <v>762</v>
      </c>
      <c r="J5089" t="s">
        <v>27378</v>
      </c>
      <c r="K5089" t="s">
        <v>22291</v>
      </c>
      <c r="L5089" t="s">
        <v>22291</v>
      </c>
      <c r="M5089" t="s">
        <v>22291</v>
      </c>
      <c r="N5089" t="str">
        <f t="shared" si="79"/>
        <v>OK</v>
      </c>
      <c r="O5089" t="str">
        <f>IF(OR(Table1_17[[#This Row],[amount]]&lt;$Y$8,Table1_17[[#This Row],[amount]]&gt;$Y$7),"Outlier","Normal")</f>
        <v>Normal</v>
      </c>
      <c r="P5089" t="str">
        <f>IF(OR(Table1_17[[#This Row],[missing_flag]]="Missing",Table1_17[[#This Row],[outlier_flag]]="Outliers"),"Review","Valid")</f>
        <v>Valid</v>
      </c>
    </row>
    <row r="5090" spans="1:16">
      <c r="A5090" t="s">
        <v>11664</v>
      </c>
      <c r="B5090" s="1">
        <v>45136</v>
      </c>
      <c r="C5090">
        <v>-59773.68</v>
      </c>
      <c r="D5090" t="s">
        <v>1478</v>
      </c>
      <c r="E5090" t="s">
        <v>1534</v>
      </c>
      <c r="F5090" t="s">
        <v>271</v>
      </c>
      <c r="G5090" t="s">
        <v>17</v>
      </c>
      <c r="I5090" t="s">
        <v>51</v>
      </c>
      <c r="J5090" t="s">
        <v>27379</v>
      </c>
      <c r="K5090" t="s">
        <v>22291</v>
      </c>
      <c r="L5090" t="s">
        <v>22291</v>
      </c>
      <c r="M5090" t="s">
        <v>22291</v>
      </c>
      <c r="N5090" t="str">
        <f t="shared" si="79"/>
        <v>OK</v>
      </c>
      <c r="O5090" t="str">
        <f>IF(OR(Table1_17[[#This Row],[amount]]&lt;$Y$8,Table1_17[[#This Row],[amount]]&gt;$Y$7),"Outlier","Normal")</f>
        <v>Normal</v>
      </c>
      <c r="P5090" t="str">
        <f>IF(OR(Table1_17[[#This Row],[missing_flag]]="Missing",Table1_17[[#This Row],[outlier_flag]]="Outliers"),"Review","Valid")</f>
        <v>Valid</v>
      </c>
    </row>
    <row r="5091" spans="1:16">
      <c r="A5091" t="s">
        <v>11666</v>
      </c>
      <c r="B5091" s="1">
        <v>45270</v>
      </c>
      <c r="C5091">
        <v>197509.28</v>
      </c>
      <c r="D5091" t="s">
        <v>1483</v>
      </c>
      <c r="E5091" t="s">
        <v>1499</v>
      </c>
      <c r="F5091" t="s">
        <v>271</v>
      </c>
      <c r="G5091" t="s">
        <v>29</v>
      </c>
      <c r="H5091" t="s">
        <v>944</v>
      </c>
      <c r="J5091" t="s">
        <v>27380</v>
      </c>
      <c r="K5091" t="s">
        <v>22291</v>
      </c>
      <c r="L5091" t="s">
        <v>22291</v>
      </c>
      <c r="M5091" t="s">
        <v>22291</v>
      </c>
      <c r="N5091" t="str">
        <f t="shared" si="79"/>
        <v>OK</v>
      </c>
      <c r="O5091" t="str">
        <f>IF(OR(Table1_17[[#This Row],[amount]]&lt;$Y$8,Table1_17[[#This Row],[amount]]&gt;$Y$7),"Outlier","Normal")</f>
        <v>Normal</v>
      </c>
      <c r="P5091" t="str">
        <f>IF(OR(Table1_17[[#This Row],[missing_flag]]="Missing",Table1_17[[#This Row],[outlier_flag]]="Outliers"),"Review","Valid")</f>
        <v>Valid</v>
      </c>
    </row>
    <row r="5092" spans="1:16">
      <c r="A5092" t="s">
        <v>11668</v>
      </c>
      <c r="B5092" s="1">
        <v>44662</v>
      </c>
      <c r="C5092">
        <v>-25516.18</v>
      </c>
      <c r="D5092" t="s">
        <v>1478</v>
      </c>
      <c r="E5092" t="s">
        <v>20</v>
      </c>
      <c r="F5092" t="s">
        <v>264</v>
      </c>
      <c r="G5092" t="s">
        <v>13</v>
      </c>
      <c r="I5092" t="s">
        <v>149</v>
      </c>
      <c r="J5092" t="s">
        <v>27381</v>
      </c>
      <c r="K5092" t="s">
        <v>22291</v>
      </c>
      <c r="L5092" t="s">
        <v>22291</v>
      </c>
      <c r="M5092" t="s">
        <v>22291</v>
      </c>
      <c r="N5092" t="str">
        <f t="shared" si="79"/>
        <v>OK</v>
      </c>
      <c r="O5092" t="str">
        <f>IF(OR(Table1_17[[#This Row],[amount]]&lt;$Y$8,Table1_17[[#This Row],[amount]]&gt;$Y$7),"Outlier","Normal")</f>
        <v>Normal</v>
      </c>
      <c r="P5092" t="str">
        <f>IF(OR(Table1_17[[#This Row],[missing_flag]]="Missing",Table1_17[[#This Row],[outlier_flag]]="Outliers"),"Review","Valid")</f>
        <v>Valid</v>
      </c>
    </row>
    <row r="5093" spans="1:16">
      <c r="A5093" t="s">
        <v>11670</v>
      </c>
      <c r="B5093" s="1">
        <v>44639</v>
      </c>
      <c r="C5093">
        <v>149162.73000000001</v>
      </c>
      <c r="D5093" t="s">
        <v>1483</v>
      </c>
      <c r="E5093" t="s">
        <v>1484</v>
      </c>
      <c r="F5093" t="s">
        <v>271</v>
      </c>
      <c r="G5093" t="s">
        <v>17</v>
      </c>
      <c r="H5093" t="s">
        <v>832</v>
      </c>
      <c r="J5093" t="s">
        <v>27382</v>
      </c>
      <c r="K5093" t="s">
        <v>22291</v>
      </c>
      <c r="L5093" t="s">
        <v>22291</v>
      </c>
      <c r="M5093" t="s">
        <v>22291</v>
      </c>
      <c r="N5093" t="str">
        <f t="shared" si="79"/>
        <v>OK</v>
      </c>
      <c r="O5093" t="str">
        <f>IF(OR(Table1_17[[#This Row],[amount]]&lt;$Y$8,Table1_17[[#This Row],[amount]]&gt;$Y$7),"Outlier","Normal")</f>
        <v>Normal</v>
      </c>
      <c r="P5093" t="str">
        <f>IF(OR(Table1_17[[#This Row],[missing_flag]]="Missing",Table1_17[[#This Row],[outlier_flag]]="Outliers"),"Review","Valid")</f>
        <v>Valid</v>
      </c>
    </row>
    <row r="5094" spans="1:16">
      <c r="A5094" t="s">
        <v>11672</v>
      </c>
      <c r="B5094" s="1">
        <v>44679</v>
      </c>
      <c r="C5094">
        <v>-44766.63</v>
      </c>
      <c r="D5094" t="s">
        <v>1478</v>
      </c>
      <c r="E5094" t="s">
        <v>1496</v>
      </c>
      <c r="F5094" t="s">
        <v>264</v>
      </c>
      <c r="G5094" t="s">
        <v>8</v>
      </c>
      <c r="I5094" t="s">
        <v>107</v>
      </c>
      <c r="J5094" t="s">
        <v>27383</v>
      </c>
      <c r="K5094" t="s">
        <v>22291</v>
      </c>
      <c r="L5094" t="s">
        <v>22291</v>
      </c>
      <c r="M5094" t="s">
        <v>22291</v>
      </c>
      <c r="N5094" t="str">
        <f t="shared" si="79"/>
        <v>OK</v>
      </c>
      <c r="O5094" t="str">
        <f>IF(OR(Table1_17[[#This Row],[amount]]&lt;$Y$8,Table1_17[[#This Row],[amount]]&gt;$Y$7),"Outlier","Normal")</f>
        <v>Normal</v>
      </c>
      <c r="P5094" t="str">
        <f>IF(OR(Table1_17[[#This Row],[missing_flag]]="Missing",Table1_17[[#This Row],[outlier_flag]]="Outliers"),"Review","Valid")</f>
        <v>Valid</v>
      </c>
    </row>
    <row r="5095" spans="1:16">
      <c r="A5095" t="s">
        <v>11674</v>
      </c>
      <c r="B5095" s="1">
        <v>44989</v>
      </c>
      <c r="C5095">
        <v>244932.65</v>
      </c>
      <c r="D5095" t="s">
        <v>1483</v>
      </c>
      <c r="E5095" t="s">
        <v>1484</v>
      </c>
      <c r="F5095" t="s">
        <v>264</v>
      </c>
      <c r="G5095" t="s">
        <v>13</v>
      </c>
      <c r="H5095" t="s">
        <v>676</v>
      </c>
      <c r="J5095" t="s">
        <v>27384</v>
      </c>
      <c r="K5095" t="s">
        <v>22291</v>
      </c>
      <c r="L5095" t="s">
        <v>22291</v>
      </c>
      <c r="M5095" t="s">
        <v>22291</v>
      </c>
      <c r="N5095" t="str">
        <f t="shared" si="79"/>
        <v>OK</v>
      </c>
      <c r="O5095" t="str">
        <f>IF(OR(Table1_17[[#This Row],[amount]]&lt;$Y$8,Table1_17[[#This Row],[amount]]&gt;$Y$7),"Outlier","Normal")</f>
        <v>Normal</v>
      </c>
      <c r="P5095" t="str">
        <f>IF(OR(Table1_17[[#This Row],[missing_flag]]="Missing",Table1_17[[#This Row],[outlier_flag]]="Outliers"),"Review","Valid")</f>
        <v>Valid</v>
      </c>
    </row>
    <row r="5096" spans="1:16">
      <c r="A5096" t="s">
        <v>11676</v>
      </c>
      <c r="B5096" s="1">
        <v>45008</v>
      </c>
      <c r="C5096">
        <v>130472.88</v>
      </c>
      <c r="D5096" t="s">
        <v>1483</v>
      </c>
      <c r="E5096" t="s">
        <v>1484</v>
      </c>
      <c r="F5096" t="s">
        <v>268</v>
      </c>
      <c r="G5096" t="s">
        <v>17</v>
      </c>
      <c r="H5096" t="s">
        <v>1365</v>
      </c>
      <c r="J5096" t="s">
        <v>27385</v>
      </c>
      <c r="K5096" t="s">
        <v>22291</v>
      </c>
      <c r="L5096" t="s">
        <v>22291</v>
      </c>
      <c r="M5096" t="s">
        <v>22291</v>
      </c>
      <c r="N5096" t="str">
        <f t="shared" si="79"/>
        <v>OK</v>
      </c>
      <c r="O5096" t="str">
        <f>IF(OR(Table1_17[[#This Row],[amount]]&lt;$Y$8,Table1_17[[#This Row],[amount]]&gt;$Y$7),"Outlier","Normal")</f>
        <v>Normal</v>
      </c>
      <c r="P5096" t="str">
        <f>IF(OR(Table1_17[[#This Row],[missing_flag]]="Missing",Table1_17[[#This Row],[outlier_flag]]="Outliers"),"Review","Valid")</f>
        <v>Valid</v>
      </c>
    </row>
    <row r="5097" spans="1:16">
      <c r="A5097" t="s">
        <v>11678</v>
      </c>
      <c r="B5097" s="1">
        <v>44579</v>
      </c>
      <c r="C5097">
        <v>-42749.67</v>
      </c>
      <c r="D5097" t="s">
        <v>1478</v>
      </c>
      <c r="E5097" t="s">
        <v>7</v>
      </c>
      <c r="F5097" t="s">
        <v>268</v>
      </c>
      <c r="G5097" t="s">
        <v>8</v>
      </c>
      <c r="I5097" t="s">
        <v>139</v>
      </c>
      <c r="J5097" t="s">
        <v>27386</v>
      </c>
      <c r="K5097" t="s">
        <v>22291</v>
      </c>
      <c r="L5097" t="s">
        <v>22291</v>
      </c>
      <c r="M5097" t="s">
        <v>22291</v>
      </c>
      <c r="N5097" t="str">
        <f t="shared" si="79"/>
        <v>OK</v>
      </c>
      <c r="O5097" t="str">
        <f>IF(OR(Table1_17[[#This Row],[amount]]&lt;$Y$8,Table1_17[[#This Row],[amount]]&gt;$Y$7),"Outlier","Normal")</f>
        <v>Normal</v>
      </c>
      <c r="P5097" t="str">
        <f>IF(OR(Table1_17[[#This Row],[missing_flag]]="Missing",Table1_17[[#This Row],[outlier_flag]]="Outliers"),"Review","Valid")</f>
        <v>Valid</v>
      </c>
    </row>
    <row r="5098" spans="1:16">
      <c r="A5098" t="s">
        <v>11680</v>
      </c>
      <c r="B5098" s="1">
        <v>44864</v>
      </c>
      <c r="C5098">
        <v>34373.43</v>
      </c>
      <c r="D5098" t="s">
        <v>1924</v>
      </c>
      <c r="E5098" t="s">
        <v>1924</v>
      </c>
      <c r="F5098" t="s">
        <v>268</v>
      </c>
      <c r="G5098" t="s">
        <v>13</v>
      </c>
      <c r="J5098" t="s">
        <v>27387</v>
      </c>
      <c r="K5098" t="s">
        <v>22291</v>
      </c>
      <c r="L5098" t="s">
        <v>22291</v>
      </c>
      <c r="M5098" t="s">
        <v>22291</v>
      </c>
      <c r="N5098" t="str">
        <f t="shared" si="79"/>
        <v>OK</v>
      </c>
      <c r="O5098" t="str">
        <f>IF(OR(Table1_17[[#This Row],[amount]]&lt;$Y$8,Table1_17[[#This Row],[amount]]&gt;$Y$7),"Outlier","Normal")</f>
        <v>Normal</v>
      </c>
      <c r="P5098" t="str">
        <f>IF(OR(Table1_17[[#This Row],[missing_flag]]="Missing",Table1_17[[#This Row],[outlier_flag]]="Outliers"),"Review","Valid")</f>
        <v>Valid</v>
      </c>
    </row>
    <row r="5099" spans="1:16">
      <c r="A5099" t="s">
        <v>11682</v>
      </c>
      <c r="B5099" s="1">
        <v>45285</v>
      </c>
      <c r="C5099">
        <v>241338.92</v>
      </c>
      <c r="D5099" t="s">
        <v>1483</v>
      </c>
      <c r="E5099" t="s">
        <v>1487</v>
      </c>
      <c r="F5099" t="s">
        <v>271</v>
      </c>
      <c r="G5099" t="s">
        <v>8</v>
      </c>
      <c r="H5099" t="s">
        <v>983</v>
      </c>
      <c r="J5099" t="s">
        <v>27388</v>
      </c>
      <c r="K5099" t="s">
        <v>22291</v>
      </c>
      <c r="L5099" t="s">
        <v>22291</v>
      </c>
      <c r="M5099" t="s">
        <v>22291</v>
      </c>
      <c r="N5099" t="str">
        <f t="shared" si="79"/>
        <v>OK</v>
      </c>
      <c r="O5099" t="str">
        <f>IF(OR(Table1_17[[#This Row],[amount]]&lt;$Y$8,Table1_17[[#This Row],[amount]]&gt;$Y$7),"Outlier","Normal")</f>
        <v>Normal</v>
      </c>
      <c r="P5099" t="str">
        <f>IF(OR(Table1_17[[#This Row],[missing_flag]]="Missing",Table1_17[[#This Row],[outlier_flag]]="Outliers"),"Review","Valid")</f>
        <v>Valid</v>
      </c>
    </row>
    <row r="5100" spans="1:16">
      <c r="A5100" t="s">
        <v>11684</v>
      </c>
      <c r="B5100" s="1">
        <v>45272</v>
      </c>
      <c r="C5100">
        <v>61309.86</v>
      </c>
      <c r="D5100" t="s">
        <v>1483</v>
      </c>
      <c r="E5100" t="s">
        <v>1487</v>
      </c>
      <c r="F5100" t="s">
        <v>264</v>
      </c>
      <c r="G5100" t="s">
        <v>13</v>
      </c>
      <c r="H5100" t="s">
        <v>746</v>
      </c>
      <c r="J5100" t="s">
        <v>27389</v>
      </c>
      <c r="K5100" t="s">
        <v>22291</v>
      </c>
      <c r="L5100" t="s">
        <v>22291</v>
      </c>
      <c r="M5100" t="s">
        <v>22291</v>
      </c>
      <c r="N5100" t="str">
        <f t="shared" si="79"/>
        <v>OK</v>
      </c>
      <c r="O5100" t="str">
        <f>IF(OR(Table1_17[[#This Row],[amount]]&lt;$Y$8,Table1_17[[#This Row],[amount]]&gt;$Y$7),"Outlier","Normal")</f>
        <v>Normal</v>
      </c>
      <c r="P5100" t="str">
        <f>IF(OR(Table1_17[[#This Row],[missing_flag]]="Missing",Table1_17[[#This Row],[outlier_flag]]="Outliers"),"Review","Valid")</f>
        <v>Valid</v>
      </c>
    </row>
    <row r="5101" spans="1:16">
      <c r="A5101" t="s">
        <v>11686</v>
      </c>
      <c r="B5101" s="1">
        <v>44865</v>
      </c>
      <c r="C5101">
        <v>-49104.3</v>
      </c>
      <c r="D5101" t="s">
        <v>1478</v>
      </c>
      <c r="E5101" t="s">
        <v>1496</v>
      </c>
      <c r="F5101" t="s">
        <v>268</v>
      </c>
      <c r="G5101" t="s">
        <v>8</v>
      </c>
      <c r="I5101" t="s">
        <v>234</v>
      </c>
      <c r="J5101" t="s">
        <v>27390</v>
      </c>
      <c r="K5101" t="s">
        <v>22291</v>
      </c>
      <c r="L5101" t="s">
        <v>22291</v>
      </c>
      <c r="M5101" t="s">
        <v>22291</v>
      </c>
      <c r="N5101" t="str">
        <f t="shared" si="79"/>
        <v>OK</v>
      </c>
      <c r="O5101" t="str">
        <f>IF(OR(Table1_17[[#This Row],[amount]]&lt;$Y$8,Table1_17[[#This Row],[amount]]&gt;$Y$7),"Outlier","Normal")</f>
        <v>Normal</v>
      </c>
      <c r="P5101" t="str">
        <f>IF(OR(Table1_17[[#This Row],[missing_flag]]="Missing",Table1_17[[#This Row],[outlier_flag]]="Outliers"),"Review","Valid")</f>
        <v>Valid</v>
      </c>
    </row>
    <row r="5102" spans="1:16">
      <c r="A5102" t="s">
        <v>11688</v>
      </c>
      <c r="B5102" s="1">
        <v>44721</v>
      </c>
      <c r="C5102">
        <v>-50246.07</v>
      </c>
      <c r="D5102" t="s">
        <v>1478</v>
      </c>
      <c r="E5102" t="s">
        <v>20</v>
      </c>
      <c r="F5102" t="s">
        <v>264</v>
      </c>
      <c r="G5102" t="s">
        <v>13</v>
      </c>
      <c r="I5102" t="s">
        <v>246</v>
      </c>
      <c r="J5102" t="s">
        <v>27391</v>
      </c>
      <c r="K5102" t="s">
        <v>22291</v>
      </c>
      <c r="L5102" t="s">
        <v>22291</v>
      </c>
      <c r="M5102" t="s">
        <v>22291</v>
      </c>
      <c r="N5102" t="str">
        <f t="shared" si="79"/>
        <v>OK</v>
      </c>
      <c r="O5102" t="str">
        <f>IF(OR(Table1_17[[#This Row],[amount]]&lt;$Y$8,Table1_17[[#This Row],[amount]]&gt;$Y$7),"Outlier","Normal")</f>
        <v>Normal</v>
      </c>
      <c r="P5102" t="str">
        <f>IF(OR(Table1_17[[#This Row],[missing_flag]]="Missing",Table1_17[[#This Row],[outlier_flag]]="Outliers"),"Review","Valid")</f>
        <v>Valid</v>
      </c>
    </row>
    <row r="5103" spans="1:16">
      <c r="A5103" t="s">
        <v>11690</v>
      </c>
      <c r="B5103" s="1">
        <v>45215</v>
      </c>
      <c r="C5103">
        <v>144666.4</v>
      </c>
      <c r="D5103" t="s">
        <v>1483</v>
      </c>
      <c r="E5103" t="s">
        <v>1487</v>
      </c>
      <c r="F5103" t="s">
        <v>271</v>
      </c>
      <c r="G5103" t="s">
        <v>17</v>
      </c>
      <c r="H5103" t="s">
        <v>718</v>
      </c>
      <c r="J5103" t="s">
        <v>27392</v>
      </c>
      <c r="K5103" t="s">
        <v>22291</v>
      </c>
      <c r="L5103" t="s">
        <v>22291</v>
      </c>
      <c r="M5103" t="s">
        <v>22291</v>
      </c>
      <c r="N5103" t="str">
        <f t="shared" si="79"/>
        <v>OK</v>
      </c>
      <c r="O5103" t="str">
        <f>IF(OR(Table1_17[[#This Row],[amount]]&lt;$Y$8,Table1_17[[#This Row],[amount]]&gt;$Y$7),"Outlier","Normal")</f>
        <v>Normal</v>
      </c>
      <c r="P5103" t="str">
        <f>IF(OR(Table1_17[[#This Row],[missing_flag]]="Missing",Table1_17[[#This Row],[outlier_flag]]="Outliers"),"Review","Valid")</f>
        <v>Valid</v>
      </c>
    </row>
    <row r="5104" spans="1:16">
      <c r="A5104" t="s">
        <v>11692</v>
      </c>
      <c r="B5104" s="1">
        <v>44608</v>
      </c>
      <c r="C5104">
        <v>106065.55</v>
      </c>
      <c r="D5104" t="s">
        <v>1483</v>
      </c>
      <c r="E5104" t="s">
        <v>1487</v>
      </c>
      <c r="F5104" t="s">
        <v>264</v>
      </c>
      <c r="G5104" t="s">
        <v>17</v>
      </c>
      <c r="H5104" t="s">
        <v>922</v>
      </c>
      <c r="J5104" t="s">
        <v>27393</v>
      </c>
      <c r="K5104" t="s">
        <v>22291</v>
      </c>
      <c r="L5104" t="s">
        <v>22291</v>
      </c>
      <c r="M5104" t="s">
        <v>22291</v>
      </c>
      <c r="N5104" t="str">
        <f t="shared" si="79"/>
        <v>OK</v>
      </c>
      <c r="O5104" t="str">
        <f>IF(OR(Table1_17[[#This Row],[amount]]&lt;$Y$8,Table1_17[[#This Row],[amount]]&gt;$Y$7),"Outlier","Normal")</f>
        <v>Normal</v>
      </c>
      <c r="P5104" t="str">
        <f>IF(OR(Table1_17[[#This Row],[missing_flag]]="Missing",Table1_17[[#This Row],[outlier_flag]]="Outliers"),"Review","Valid")</f>
        <v>Valid</v>
      </c>
    </row>
    <row r="5105" spans="1:16">
      <c r="A5105" t="s">
        <v>11694</v>
      </c>
      <c r="B5105" s="1">
        <v>45245</v>
      </c>
      <c r="C5105">
        <v>-47522.38</v>
      </c>
      <c r="D5105" t="s">
        <v>1478</v>
      </c>
      <c r="E5105" t="s">
        <v>36</v>
      </c>
      <c r="F5105" t="s">
        <v>264</v>
      </c>
      <c r="G5105" t="s">
        <v>17</v>
      </c>
      <c r="I5105" t="s">
        <v>227</v>
      </c>
      <c r="J5105" t="s">
        <v>27394</v>
      </c>
      <c r="K5105" t="s">
        <v>22291</v>
      </c>
      <c r="L5105" t="s">
        <v>22291</v>
      </c>
      <c r="M5105" t="s">
        <v>22291</v>
      </c>
      <c r="N5105" t="str">
        <f t="shared" si="79"/>
        <v>OK</v>
      </c>
      <c r="O5105" t="str">
        <f>IF(OR(Table1_17[[#This Row],[amount]]&lt;$Y$8,Table1_17[[#This Row],[amount]]&gt;$Y$7),"Outlier","Normal")</f>
        <v>Normal</v>
      </c>
      <c r="P5105" t="str">
        <f>IF(OR(Table1_17[[#This Row],[missing_flag]]="Missing",Table1_17[[#This Row],[outlier_flag]]="Outliers"),"Review","Valid")</f>
        <v>Valid</v>
      </c>
    </row>
    <row r="5106" spans="1:16">
      <c r="A5106" t="s">
        <v>11696</v>
      </c>
      <c r="B5106" s="1">
        <v>44824</v>
      </c>
      <c r="C5106">
        <v>184006.65</v>
      </c>
      <c r="D5106" t="s">
        <v>1483</v>
      </c>
      <c r="E5106" t="s">
        <v>1499</v>
      </c>
      <c r="F5106" t="s">
        <v>268</v>
      </c>
      <c r="G5106" t="s">
        <v>29</v>
      </c>
      <c r="H5106" t="s">
        <v>1033</v>
      </c>
      <c r="J5106" t="s">
        <v>27395</v>
      </c>
      <c r="K5106" t="s">
        <v>22291</v>
      </c>
      <c r="L5106" t="s">
        <v>22291</v>
      </c>
      <c r="M5106" t="s">
        <v>22291</v>
      </c>
      <c r="N5106" t="str">
        <f t="shared" si="79"/>
        <v>OK</v>
      </c>
      <c r="O5106" t="str">
        <f>IF(OR(Table1_17[[#This Row],[amount]]&lt;$Y$8,Table1_17[[#This Row],[amount]]&gt;$Y$7),"Outlier","Normal")</f>
        <v>Normal</v>
      </c>
      <c r="P5106" t="str">
        <f>IF(OR(Table1_17[[#This Row],[missing_flag]]="Missing",Table1_17[[#This Row],[outlier_flag]]="Outliers"),"Review","Valid")</f>
        <v>Valid</v>
      </c>
    </row>
    <row r="5107" spans="1:16">
      <c r="A5107" t="s">
        <v>11698</v>
      </c>
      <c r="B5107" s="1">
        <v>44974</v>
      </c>
      <c r="C5107">
        <v>-65257.35</v>
      </c>
      <c r="D5107" t="s">
        <v>1478</v>
      </c>
      <c r="E5107" t="s">
        <v>36</v>
      </c>
      <c r="F5107" t="s">
        <v>264</v>
      </c>
      <c r="G5107" t="s">
        <v>29</v>
      </c>
      <c r="I5107" t="s">
        <v>119</v>
      </c>
      <c r="J5107" t="s">
        <v>27396</v>
      </c>
      <c r="K5107" t="s">
        <v>22291</v>
      </c>
      <c r="L5107" t="s">
        <v>22291</v>
      </c>
      <c r="M5107" t="s">
        <v>22291</v>
      </c>
      <c r="N5107" t="str">
        <f t="shared" si="79"/>
        <v>OK</v>
      </c>
      <c r="O5107" t="str">
        <f>IF(OR(Table1_17[[#This Row],[amount]]&lt;$Y$8,Table1_17[[#This Row],[amount]]&gt;$Y$7),"Outlier","Normal")</f>
        <v>Normal</v>
      </c>
      <c r="P5107" t="str">
        <f>IF(OR(Table1_17[[#This Row],[missing_flag]]="Missing",Table1_17[[#This Row],[outlier_flag]]="Outliers"),"Review","Valid")</f>
        <v>Valid</v>
      </c>
    </row>
    <row r="5108" spans="1:16">
      <c r="A5108" t="s">
        <v>11700</v>
      </c>
      <c r="B5108" s="1">
        <v>44692</v>
      </c>
      <c r="C5108">
        <v>16900.8</v>
      </c>
      <c r="D5108" t="s">
        <v>1504</v>
      </c>
      <c r="E5108" t="s">
        <v>1504</v>
      </c>
      <c r="F5108" t="s">
        <v>264</v>
      </c>
      <c r="G5108" t="s">
        <v>29</v>
      </c>
      <c r="J5108" t="s">
        <v>27397</v>
      </c>
      <c r="K5108" t="s">
        <v>22291</v>
      </c>
      <c r="L5108" t="s">
        <v>22291</v>
      </c>
      <c r="M5108" t="s">
        <v>22291</v>
      </c>
      <c r="N5108" t="str">
        <f t="shared" si="79"/>
        <v>OK</v>
      </c>
      <c r="O5108" t="str">
        <f>IF(OR(Table1_17[[#This Row],[amount]]&lt;$Y$8,Table1_17[[#This Row],[amount]]&gt;$Y$7),"Outlier","Normal")</f>
        <v>Normal</v>
      </c>
      <c r="P5108" t="str">
        <f>IF(OR(Table1_17[[#This Row],[missing_flag]]="Missing",Table1_17[[#This Row],[outlier_flag]]="Outliers"),"Review","Valid")</f>
        <v>Valid</v>
      </c>
    </row>
    <row r="5109" spans="1:16">
      <c r="A5109" t="s">
        <v>11702</v>
      </c>
      <c r="B5109" s="1">
        <v>45070</v>
      </c>
      <c r="C5109">
        <v>-29282.53</v>
      </c>
      <c r="D5109" t="s">
        <v>1478</v>
      </c>
      <c r="E5109" t="s">
        <v>20</v>
      </c>
      <c r="F5109" t="s">
        <v>268</v>
      </c>
      <c r="G5109" t="s">
        <v>8</v>
      </c>
      <c r="I5109" t="s">
        <v>25</v>
      </c>
      <c r="J5109" t="s">
        <v>27398</v>
      </c>
      <c r="K5109" t="s">
        <v>22291</v>
      </c>
      <c r="L5109" t="s">
        <v>22291</v>
      </c>
      <c r="M5109" t="s">
        <v>22291</v>
      </c>
      <c r="N5109" t="str">
        <f t="shared" si="79"/>
        <v>OK</v>
      </c>
      <c r="O5109" t="str">
        <f>IF(OR(Table1_17[[#This Row],[amount]]&lt;$Y$8,Table1_17[[#This Row],[amount]]&gt;$Y$7),"Outlier","Normal")</f>
        <v>Normal</v>
      </c>
      <c r="P5109" t="str">
        <f>IF(OR(Table1_17[[#This Row],[missing_flag]]="Missing",Table1_17[[#This Row],[outlier_flag]]="Outliers"),"Review","Valid")</f>
        <v>Valid</v>
      </c>
    </row>
    <row r="5110" spans="1:16">
      <c r="A5110" t="s">
        <v>11704</v>
      </c>
      <c r="B5110" s="1">
        <v>44902</v>
      </c>
      <c r="C5110">
        <v>205694.21</v>
      </c>
      <c r="D5110" t="s">
        <v>1483</v>
      </c>
      <c r="E5110" t="s">
        <v>1484</v>
      </c>
      <c r="F5110" t="s">
        <v>268</v>
      </c>
      <c r="G5110" t="s">
        <v>17</v>
      </c>
      <c r="H5110" t="s">
        <v>712</v>
      </c>
      <c r="J5110" t="s">
        <v>27399</v>
      </c>
      <c r="K5110" t="s">
        <v>22291</v>
      </c>
      <c r="L5110" t="s">
        <v>22291</v>
      </c>
      <c r="M5110" t="s">
        <v>22291</v>
      </c>
      <c r="N5110" t="str">
        <f t="shared" si="79"/>
        <v>OK</v>
      </c>
      <c r="O5110" t="str">
        <f>IF(OR(Table1_17[[#This Row],[amount]]&lt;$Y$8,Table1_17[[#This Row],[amount]]&gt;$Y$7),"Outlier","Normal")</f>
        <v>Normal</v>
      </c>
      <c r="P5110" t="str">
        <f>IF(OR(Table1_17[[#This Row],[missing_flag]]="Missing",Table1_17[[#This Row],[outlier_flag]]="Outliers"),"Review","Valid")</f>
        <v>Valid</v>
      </c>
    </row>
    <row r="5111" spans="1:16">
      <c r="A5111" t="s">
        <v>11706</v>
      </c>
      <c r="B5111" s="1">
        <v>44609</v>
      </c>
      <c r="C5111">
        <v>162046.82</v>
      </c>
      <c r="D5111" t="s">
        <v>1483</v>
      </c>
      <c r="E5111" t="s">
        <v>1487</v>
      </c>
      <c r="F5111" t="s">
        <v>268</v>
      </c>
      <c r="G5111" t="s">
        <v>8</v>
      </c>
      <c r="H5111" t="s">
        <v>1105</v>
      </c>
      <c r="J5111" t="s">
        <v>27400</v>
      </c>
      <c r="K5111" t="s">
        <v>22291</v>
      </c>
      <c r="L5111" t="s">
        <v>22291</v>
      </c>
      <c r="M5111" t="s">
        <v>22291</v>
      </c>
      <c r="N5111" t="str">
        <f t="shared" si="79"/>
        <v>OK</v>
      </c>
      <c r="O5111" t="str">
        <f>IF(OR(Table1_17[[#This Row],[amount]]&lt;$Y$8,Table1_17[[#This Row],[amount]]&gt;$Y$7),"Outlier","Normal")</f>
        <v>Normal</v>
      </c>
      <c r="P5111" t="str">
        <f>IF(OR(Table1_17[[#This Row],[missing_flag]]="Missing",Table1_17[[#This Row],[outlier_flag]]="Outliers"),"Review","Valid")</f>
        <v>Valid</v>
      </c>
    </row>
    <row r="5112" spans="1:16">
      <c r="A5112" t="s">
        <v>11708</v>
      </c>
      <c r="B5112" s="1">
        <v>45146</v>
      </c>
      <c r="C5112">
        <v>127545.83</v>
      </c>
      <c r="D5112" t="s">
        <v>1483</v>
      </c>
      <c r="E5112" t="s">
        <v>1499</v>
      </c>
      <c r="F5112" t="s">
        <v>268</v>
      </c>
      <c r="G5112" t="s">
        <v>8</v>
      </c>
      <c r="H5112" t="s">
        <v>1007</v>
      </c>
      <c r="J5112" t="s">
        <v>27401</v>
      </c>
      <c r="K5112" t="s">
        <v>22291</v>
      </c>
      <c r="L5112" t="s">
        <v>22291</v>
      </c>
      <c r="M5112" t="s">
        <v>22291</v>
      </c>
      <c r="N5112" t="str">
        <f t="shared" si="79"/>
        <v>OK</v>
      </c>
      <c r="O5112" t="str">
        <f>IF(OR(Table1_17[[#This Row],[amount]]&lt;$Y$8,Table1_17[[#This Row],[amount]]&gt;$Y$7),"Outlier","Normal")</f>
        <v>Normal</v>
      </c>
      <c r="P5112" t="str">
        <f>IF(OR(Table1_17[[#This Row],[missing_flag]]="Missing",Table1_17[[#This Row],[outlier_flag]]="Outliers"),"Review","Valid")</f>
        <v>Valid</v>
      </c>
    </row>
    <row r="5113" spans="1:16">
      <c r="A5113" t="s">
        <v>11710</v>
      </c>
      <c r="B5113" s="1">
        <v>45157</v>
      </c>
      <c r="C5113">
        <v>-46196.76</v>
      </c>
      <c r="D5113" t="s">
        <v>1478</v>
      </c>
      <c r="E5113" t="s">
        <v>1496</v>
      </c>
      <c r="F5113" t="s">
        <v>264</v>
      </c>
      <c r="G5113" t="s">
        <v>8</v>
      </c>
      <c r="I5113" t="s">
        <v>83</v>
      </c>
      <c r="J5113" t="s">
        <v>27402</v>
      </c>
      <c r="K5113" t="s">
        <v>22291</v>
      </c>
      <c r="L5113" t="s">
        <v>22291</v>
      </c>
      <c r="M5113" t="s">
        <v>22291</v>
      </c>
      <c r="N5113" t="str">
        <f t="shared" si="79"/>
        <v>OK</v>
      </c>
      <c r="O5113" t="str">
        <f>IF(OR(Table1_17[[#This Row],[amount]]&lt;$Y$8,Table1_17[[#This Row],[amount]]&gt;$Y$7),"Outlier","Normal")</f>
        <v>Normal</v>
      </c>
      <c r="P5113" t="str">
        <f>IF(OR(Table1_17[[#This Row],[missing_flag]]="Missing",Table1_17[[#This Row],[outlier_flag]]="Outliers"),"Review","Valid")</f>
        <v>Valid</v>
      </c>
    </row>
    <row r="5114" spans="1:16">
      <c r="A5114" t="s">
        <v>11712</v>
      </c>
      <c r="B5114" s="1">
        <v>45082</v>
      </c>
      <c r="C5114">
        <v>-2000</v>
      </c>
      <c r="D5114" t="s">
        <v>1478</v>
      </c>
      <c r="E5114" t="s">
        <v>7</v>
      </c>
      <c r="F5114" t="s">
        <v>271</v>
      </c>
      <c r="G5114" t="s">
        <v>17</v>
      </c>
      <c r="I5114" t="s">
        <v>135</v>
      </c>
      <c r="J5114" t="s">
        <v>27403</v>
      </c>
      <c r="K5114" t="s">
        <v>22291</v>
      </c>
      <c r="L5114" t="s">
        <v>22291</v>
      </c>
      <c r="M5114" t="s">
        <v>22291</v>
      </c>
      <c r="N5114" t="str">
        <f t="shared" si="79"/>
        <v>OK</v>
      </c>
      <c r="O5114" t="str">
        <f>IF(OR(Table1_17[[#This Row],[amount]]&lt;$Y$8,Table1_17[[#This Row],[amount]]&gt;$Y$7),"Outlier","Normal")</f>
        <v>Normal</v>
      </c>
      <c r="P5114" t="str">
        <f>IF(OR(Table1_17[[#This Row],[missing_flag]]="Missing",Table1_17[[#This Row],[outlier_flag]]="Outliers"),"Review","Valid")</f>
        <v>Valid</v>
      </c>
    </row>
    <row r="5115" spans="1:16">
      <c r="A5115" t="s">
        <v>11714</v>
      </c>
      <c r="B5115" s="1">
        <v>45026</v>
      </c>
      <c r="C5115">
        <v>120205.89</v>
      </c>
      <c r="D5115" t="s">
        <v>1483</v>
      </c>
      <c r="E5115" t="s">
        <v>1499</v>
      </c>
      <c r="F5115" t="s">
        <v>268</v>
      </c>
      <c r="G5115" t="s">
        <v>29</v>
      </c>
      <c r="H5115" t="s">
        <v>740</v>
      </c>
      <c r="J5115" t="s">
        <v>27404</v>
      </c>
      <c r="K5115" t="s">
        <v>22291</v>
      </c>
      <c r="L5115" t="s">
        <v>22291</v>
      </c>
      <c r="M5115" t="s">
        <v>22291</v>
      </c>
      <c r="N5115" t="str">
        <f t="shared" si="79"/>
        <v>OK</v>
      </c>
      <c r="O5115" t="str">
        <f>IF(OR(Table1_17[[#This Row],[amount]]&lt;$Y$8,Table1_17[[#This Row],[amount]]&gt;$Y$7),"Outlier","Normal")</f>
        <v>Normal</v>
      </c>
      <c r="P5115" t="str">
        <f>IF(OR(Table1_17[[#This Row],[missing_flag]]="Missing",Table1_17[[#This Row],[outlier_flag]]="Outliers"),"Review","Valid")</f>
        <v>Valid</v>
      </c>
    </row>
    <row r="5116" spans="1:16">
      <c r="A5116" t="s">
        <v>11716</v>
      </c>
      <c r="B5116" s="1">
        <v>44820</v>
      </c>
      <c r="C5116">
        <v>-56628.9</v>
      </c>
      <c r="D5116" t="s">
        <v>1478</v>
      </c>
      <c r="E5116" t="s">
        <v>1496</v>
      </c>
      <c r="F5116" t="s">
        <v>268</v>
      </c>
      <c r="G5116" t="s">
        <v>29</v>
      </c>
      <c r="I5116" t="s">
        <v>85</v>
      </c>
      <c r="J5116" t="s">
        <v>27405</v>
      </c>
      <c r="K5116" t="s">
        <v>22291</v>
      </c>
      <c r="L5116" t="s">
        <v>22291</v>
      </c>
      <c r="M5116" t="s">
        <v>22291</v>
      </c>
      <c r="N5116" t="str">
        <f t="shared" si="79"/>
        <v>OK</v>
      </c>
      <c r="O5116" t="str">
        <f>IF(OR(Table1_17[[#This Row],[amount]]&lt;$Y$8,Table1_17[[#This Row],[amount]]&gt;$Y$7),"Outlier","Normal")</f>
        <v>Normal</v>
      </c>
      <c r="P5116" t="str">
        <f>IF(OR(Table1_17[[#This Row],[missing_flag]]="Missing",Table1_17[[#This Row],[outlier_flag]]="Outliers"),"Review","Valid")</f>
        <v>Valid</v>
      </c>
    </row>
    <row r="5117" spans="1:16">
      <c r="A5117" t="s">
        <v>11718</v>
      </c>
      <c r="B5117" s="1">
        <v>44590</v>
      </c>
      <c r="C5117">
        <v>20393.150000000001</v>
      </c>
      <c r="D5117" t="s">
        <v>1587</v>
      </c>
      <c r="E5117" t="s">
        <v>1587</v>
      </c>
      <c r="F5117" t="s">
        <v>268</v>
      </c>
      <c r="G5117" t="s">
        <v>17</v>
      </c>
      <c r="J5117" t="s">
        <v>27406</v>
      </c>
      <c r="K5117" t="s">
        <v>22291</v>
      </c>
      <c r="L5117" t="s">
        <v>22291</v>
      </c>
      <c r="M5117" t="s">
        <v>22291</v>
      </c>
      <c r="N5117" t="str">
        <f t="shared" si="79"/>
        <v>OK</v>
      </c>
      <c r="O5117" t="str">
        <f>IF(OR(Table1_17[[#This Row],[amount]]&lt;$Y$8,Table1_17[[#This Row],[amount]]&gt;$Y$7),"Outlier","Normal")</f>
        <v>Normal</v>
      </c>
      <c r="P5117" t="str">
        <f>IF(OR(Table1_17[[#This Row],[missing_flag]]="Missing",Table1_17[[#This Row],[outlier_flag]]="Outliers"),"Review","Valid")</f>
        <v>Valid</v>
      </c>
    </row>
    <row r="5118" spans="1:16">
      <c r="A5118" t="s">
        <v>11720</v>
      </c>
      <c r="B5118" s="1">
        <v>44942</v>
      </c>
      <c r="C5118">
        <v>-56246.11</v>
      </c>
      <c r="D5118" t="s">
        <v>1478</v>
      </c>
      <c r="E5118" t="s">
        <v>20</v>
      </c>
      <c r="F5118" t="s">
        <v>268</v>
      </c>
      <c r="G5118" t="s">
        <v>17</v>
      </c>
      <c r="I5118" t="s">
        <v>21</v>
      </c>
      <c r="J5118" t="s">
        <v>27407</v>
      </c>
      <c r="K5118" t="s">
        <v>22291</v>
      </c>
      <c r="L5118" t="s">
        <v>22291</v>
      </c>
      <c r="M5118" t="s">
        <v>22291</v>
      </c>
      <c r="N5118" t="str">
        <f t="shared" si="79"/>
        <v>OK</v>
      </c>
      <c r="O5118" t="str">
        <f>IF(OR(Table1_17[[#This Row],[amount]]&lt;$Y$8,Table1_17[[#This Row],[amount]]&gt;$Y$7),"Outlier","Normal")</f>
        <v>Normal</v>
      </c>
      <c r="P5118" t="str">
        <f>IF(OR(Table1_17[[#This Row],[missing_flag]]="Missing",Table1_17[[#This Row],[outlier_flag]]="Outliers"),"Review","Valid")</f>
        <v>Valid</v>
      </c>
    </row>
    <row r="5119" spans="1:16">
      <c r="A5119" t="s">
        <v>11722</v>
      </c>
      <c r="B5119" s="1">
        <v>44989</v>
      </c>
      <c r="C5119">
        <v>149499.12</v>
      </c>
      <c r="D5119" t="s">
        <v>1483</v>
      </c>
      <c r="E5119" t="s">
        <v>1484</v>
      </c>
      <c r="F5119" t="s">
        <v>271</v>
      </c>
      <c r="G5119" t="s">
        <v>29</v>
      </c>
      <c r="H5119" t="s">
        <v>1361</v>
      </c>
      <c r="J5119" t="s">
        <v>27408</v>
      </c>
      <c r="K5119" t="s">
        <v>22291</v>
      </c>
      <c r="L5119" t="s">
        <v>22291</v>
      </c>
      <c r="M5119" t="s">
        <v>22291</v>
      </c>
      <c r="N5119" t="str">
        <f t="shared" si="79"/>
        <v>OK</v>
      </c>
      <c r="O5119" t="str">
        <f>IF(OR(Table1_17[[#This Row],[amount]]&lt;$Y$8,Table1_17[[#This Row],[amount]]&gt;$Y$7),"Outlier","Normal")</f>
        <v>Normal</v>
      </c>
      <c r="P5119" t="str">
        <f>IF(OR(Table1_17[[#This Row],[missing_flag]]="Missing",Table1_17[[#This Row],[outlier_flag]]="Outliers"),"Review","Valid")</f>
        <v>Valid</v>
      </c>
    </row>
    <row r="5120" spans="1:16">
      <c r="A5120" t="s">
        <v>11724</v>
      </c>
      <c r="B5120" s="1">
        <v>45188</v>
      </c>
      <c r="C5120">
        <v>160001.04</v>
      </c>
      <c r="D5120" t="s">
        <v>1483</v>
      </c>
      <c r="E5120" t="s">
        <v>1499</v>
      </c>
      <c r="F5120" t="s">
        <v>264</v>
      </c>
      <c r="G5120" t="s">
        <v>8</v>
      </c>
      <c r="H5120" t="s">
        <v>1337</v>
      </c>
      <c r="J5120" t="s">
        <v>27409</v>
      </c>
      <c r="K5120" t="s">
        <v>22291</v>
      </c>
      <c r="L5120" t="s">
        <v>22291</v>
      </c>
      <c r="M5120" t="s">
        <v>22291</v>
      </c>
      <c r="N5120" t="str">
        <f t="shared" si="79"/>
        <v>OK</v>
      </c>
      <c r="O5120" t="str">
        <f>IF(OR(Table1_17[[#This Row],[amount]]&lt;$Y$8,Table1_17[[#This Row],[amount]]&gt;$Y$7),"Outlier","Normal")</f>
        <v>Normal</v>
      </c>
      <c r="P5120" t="str">
        <f>IF(OR(Table1_17[[#This Row],[missing_flag]]="Missing",Table1_17[[#This Row],[outlier_flag]]="Outliers"),"Review","Valid")</f>
        <v>Valid</v>
      </c>
    </row>
    <row r="5121" spans="1:16">
      <c r="A5121" t="s">
        <v>11726</v>
      </c>
      <c r="B5121" s="1">
        <v>44855</v>
      </c>
      <c r="C5121">
        <v>157214.88</v>
      </c>
      <c r="D5121" t="s">
        <v>1483</v>
      </c>
      <c r="E5121" t="s">
        <v>1484</v>
      </c>
      <c r="F5121" t="s">
        <v>264</v>
      </c>
      <c r="G5121" t="s">
        <v>13</v>
      </c>
      <c r="H5121" t="s">
        <v>1125</v>
      </c>
      <c r="J5121" t="s">
        <v>27410</v>
      </c>
      <c r="K5121" t="s">
        <v>22291</v>
      </c>
      <c r="L5121" t="s">
        <v>22291</v>
      </c>
      <c r="M5121" t="s">
        <v>22291</v>
      </c>
      <c r="N5121" t="str">
        <f t="shared" si="79"/>
        <v>OK</v>
      </c>
      <c r="O5121" t="str">
        <f>IF(OR(Table1_17[[#This Row],[amount]]&lt;$Y$8,Table1_17[[#This Row],[amount]]&gt;$Y$7),"Outlier","Normal")</f>
        <v>Normal</v>
      </c>
      <c r="P5121" t="str">
        <f>IF(OR(Table1_17[[#This Row],[missing_flag]]="Missing",Table1_17[[#This Row],[outlier_flag]]="Outliers"),"Review","Valid")</f>
        <v>Valid</v>
      </c>
    </row>
    <row r="5122" spans="1:16">
      <c r="A5122" t="s">
        <v>11728</v>
      </c>
      <c r="B5122" s="1">
        <v>45170</v>
      </c>
      <c r="C5122">
        <v>122213.67</v>
      </c>
      <c r="D5122" t="s">
        <v>1483</v>
      </c>
      <c r="E5122" t="s">
        <v>1499</v>
      </c>
      <c r="F5122" t="s">
        <v>271</v>
      </c>
      <c r="G5122" t="s">
        <v>13</v>
      </c>
      <c r="H5122" t="s">
        <v>993</v>
      </c>
      <c r="J5122" t="s">
        <v>27411</v>
      </c>
      <c r="K5122" t="s">
        <v>22291</v>
      </c>
      <c r="L5122" t="s">
        <v>22291</v>
      </c>
      <c r="M5122" t="s">
        <v>22291</v>
      </c>
      <c r="N5122" t="str">
        <f t="shared" si="79"/>
        <v>OK</v>
      </c>
      <c r="O5122" t="str">
        <f>IF(OR(Table1_17[[#This Row],[amount]]&lt;$Y$8,Table1_17[[#This Row],[amount]]&gt;$Y$7),"Outlier","Normal")</f>
        <v>Normal</v>
      </c>
      <c r="P5122" t="str">
        <f>IF(OR(Table1_17[[#This Row],[missing_flag]]="Missing",Table1_17[[#This Row],[outlier_flag]]="Outliers"),"Review","Valid")</f>
        <v>Valid</v>
      </c>
    </row>
    <row r="5123" spans="1:16">
      <c r="A5123" t="s">
        <v>11730</v>
      </c>
      <c r="B5123" s="1">
        <v>44747</v>
      </c>
      <c r="C5123">
        <v>-41788.97</v>
      </c>
      <c r="D5123" t="s">
        <v>1478</v>
      </c>
      <c r="E5123" t="s">
        <v>1496</v>
      </c>
      <c r="F5123" t="s">
        <v>268</v>
      </c>
      <c r="G5123" t="s">
        <v>29</v>
      </c>
      <c r="I5123" t="s">
        <v>203</v>
      </c>
      <c r="J5123" t="s">
        <v>27412</v>
      </c>
      <c r="K5123" t="s">
        <v>22291</v>
      </c>
      <c r="L5123" t="s">
        <v>22291</v>
      </c>
      <c r="M5123" t="s">
        <v>22291</v>
      </c>
      <c r="N5123" t="str">
        <f t="shared" ref="N5123:N5186" si="80">IF(OR(B5123="",C5123="",D5123="",F5123=""),"Missing","OK")</f>
        <v>OK</v>
      </c>
      <c r="O5123" t="str">
        <f>IF(OR(Table1_17[[#This Row],[amount]]&lt;$Y$8,Table1_17[[#This Row],[amount]]&gt;$Y$7),"Outlier","Normal")</f>
        <v>Normal</v>
      </c>
      <c r="P5123" t="str">
        <f>IF(OR(Table1_17[[#This Row],[missing_flag]]="Missing",Table1_17[[#This Row],[outlier_flag]]="Outliers"),"Review","Valid")</f>
        <v>Valid</v>
      </c>
    </row>
    <row r="5124" spans="1:16">
      <c r="A5124" t="s">
        <v>11732</v>
      </c>
      <c r="B5124" s="1">
        <v>44846</v>
      </c>
      <c r="C5124">
        <v>-69831.8</v>
      </c>
      <c r="D5124" t="s">
        <v>1478</v>
      </c>
      <c r="E5124" t="s">
        <v>1534</v>
      </c>
      <c r="F5124" t="s">
        <v>264</v>
      </c>
      <c r="G5124" t="s">
        <v>13</v>
      </c>
      <c r="I5124" t="s">
        <v>5</v>
      </c>
      <c r="J5124" t="s">
        <v>27413</v>
      </c>
      <c r="K5124" t="s">
        <v>22291</v>
      </c>
      <c r="L5124" t="s">
        <v>22291</v>
      </c>
      <c r="M5124" t="s">
        <v>22291</v>
      </c>
      <c r="N5124" t="str">
        <f t="shared" si="80"/>
        <v>OK</v>
      </c>
      <c r="O5124" t="str">
        <f>IF(OR(Table1_17[[#This Row],[amount]]&lt;$Y$8,Table1_17[[#This Row],[amount]]&gt;$Y$7),"Outlier","Normal")</f>
        <v>Normal</v>
      </c>
      <c r="P5124" t="str">
        <f>IF(OR(Table1_17[[#This Row],[missing_flag]]="Missing",Table1_17[[#This Row],[outlier_flag]]="Outliers"),"Review","Valid")</f>
        <v>Valid</v>
      </c>
    </row>
    <row r="5125" spans="1:16">
      <c r="A5125" t="s">
        <v>11734</v>
      </c>
      <c r="B5125" s="1">
        <v>44891</v>
      </c>
      <c r="C5125">
        <v>156216.95999999999</v>
      </c>
      <c r="D5125" t="s">
        <v>1483</v>
      </c>
      <c r="E5125" t="s">
        <v>1487</v>
      </c>
      <c r="F5125" t="s">
        <v>264</v>
      </c>
      <c r="G5125" t="s">
        <v>29</v>
      </c>
      <c r="H5125" t="s">
        <v>1391</v>
      </c>
      <c r="J5125" t="s">
        <v>27414</v>
      </c>
      <c r="K5125" t="s">
        <v>22291</v>
      </c>
      <c r="L5125" t="s">
        <v>22291</v>
      </c>
      <c r="M5125" t="s">
        <v>22291</v>
      </c>
      <c r="N5125" t="str">
        <f t="shared" si="80"/>
        <v>OK</v>
      </c>
      <c r="O5125" t="str">
        <f>IF(OR(Table1_17[[#This Row],[amount]]&lt;$Y$8,Table1_17[[#This Row],[amount]]&gt;$Y$7),"Outlier","Normal")</f>
        <v>Normal</v>
      </c>
      <c r="P5125" t="str">
        <f>IF(OR(Table1_17[[#This Row],[missing_flag]]="Missing",Table1_17[[#This Row],[outlier_flag]]="Outliers"),"Review","Valid")</f>
        <v>Valid</v>
      </c>
    </row>
    <row r="5126" spans="1:16">
      <c r="A5126" t="s">
        <v>11736</v>
      </c>
      <c r="B5126" s="1">
        <v>44589</v>
      </c>
      <c r="C5126">
        <v>-31548.58</v>
      </c>
      <c r="D5126" t="s">
        <v>1478</v>
      </c>
      <c r="E5126" t="s">
        <v>1509</v>
      </c>
      <c r="F5126" t="s">
        <v>264</v>
      </c>
      <c r="G5126" t="s">
        <v>8</v>
      </c>
      <c r="I5126" t="s">
        <v>145</v>
      </c>
      <c r="J5126" t="s">
        <v>27415</v>
      </c>
      <c r="K5126" t="s">
        <v>22291</v>
      </c>
      <c r="L5126" t="s">
        <v>22291</v>
      </c>
      <c r="M5126" t="s">
        <v>22291</v>
      </c>
      <c r="N5126" t="str">
        <f t="shared" si="80"/>
        <v>OK</v>
      </c>
      <c r="O5126" t="str">
        <f>IF(OR(Table1_17[[#This Row],[amount]]&lt;$Y$8,Table1_17[[#This Row],[amount]]&gt;$Y$7),"Outlier","Normal")</f>
        <v>Normal</v>
      </c>
      <c r="P5126" t="str">
        <f>IF(OR(Table1_17[[#This Row],[missing_flag]]="Missing",Table1_17[[#This Row],[outlier_flag]]="Outliers"),"Review","Valid")</f>
        <v>Valid</v>
      </c>
    </row>
    <row r="5127" spans="1:16">
      <c r="A5127" t="s">
        <v>11738</v>
      </c>
      <c r="B5127" s="1">
        <v>45244</v>
      </c>
      <c r="C5127">
        <v>117512.98</v>
      </c>
      <c r="D5127" t="s">
        <v>1483</v>
      </c>
      <c r="E5127" t="s">
        <v>1499</v>
      </c>
      <c r="F5127" t="s">
        <v>268</v>
      </c>
      <c r="G5127" t="s">
        <v>13</v>
      </c>
      <c r="H5127" t="s">
        <v>878</v>
      </c>
      <c r="J5127" t="s">
        <v>27416</v>
      </c>
      <c r="K5127" t="s">
        <v>22291</v>
      </c>
      <c r="L5127" t="s">
        <v>22291</v>
      </c>
      <c r="M5127" t="s">
        <v>22291</v>
      </c>
      <c r="N5127" t="str">
        <f t="shared" si="80"/>
        <v>OK</v>
      </c>
      <c r="O5127" t="str">
        <f>IF(OR(Table1_17[[#This Row],[amount]]&lt;$Y$8,Table1_17[[#This Row],[amount]]&gt;$Y$7),"Outlier","Normal")</f>
        <v>Normal</v>
      </c>
      <c r="P5127" t="str">
        <f>IF(OR(Table1_17[[#This Row],[missing_flag]]="Missing",Table1_17[[#This Row],[outlier_flag]]="Outliers"),"Review","Valid")</f>
        <v>Valid</v>
      </c>
    </row>
    <row r="5128" spans="1:16">
      <c r="A5128" t="s">
        <v>11740</v>
      </c>
      <c r="B5128" s="1">
        <v>45288</v>
      </c>
      <c r="C5128">
        <v>192740.66</v>
      </c>
      <c r="D5128" t="s">
        <v>1483</v>
      </c>
      <c r="E5128" t="s">
        <v>1487</v>
      </c>
      <c r="F5128" t="s">
        <v>264</v>
      </c>
      <c r="G5128" t="s">
        <v>8</v>
      </c>
      <c r="H5128" t="s">
        <v>1385</v>
      </c>
      <c r="J5128" t="s">
        <v>27417</v>
      </c>
      <c r="K5128" t="s">
        <v>22291</v>
      </c>
      <c r="L5128" t="s">
        <v>22291</v>
      </c>
      <c r="M5128" t="s">
        <v>22291</v>
      </c>
      <c r="N5128" t="str">
        <f t="shared" si="80"/>
        <v>OK</v>
      </c>
      <c r="O5128" t="str">
        <f>IF(OR(Table1_17[[#This Row],[amount]]&lt;$Y$8,Table1_17[[#This Row],[amount]]&gt;$Y$7),"Outlier","Normal")</f>
        <v>Normal</v>
      </c>
      <c r="P5128" t="str">
        <f>IF(OR(Table1_17[[#This Row],[missing_flag]]="Missing",Table1_17[[#This Row],[outlier_flag]]="Outliers"),"Review","Valid")</f>
        <v>Valid</v>
      </c>
    </row>
    <row r="5129" spans="1:16">
      <c r="A5129" t="s">
        <v>11742</v>
      </c>
      <c r="B5129" s="1">
        <v>44809</v>
      </c>
      <c r="C5129">
        <v>164644.79999999999</v>
      </c>
      <c r="D5129" t="s">
        <v>1483</v>
      </c>
      <c r="E5129" t="s">
        <v>1499</v>
      </c>
      <c r="F5129" t="s">
        <v>264</v>
      </c>
      <c r="G5129" t="s">
        <v>8</v>
      </c>
      <c r="H5129" t="s">
        <v>1251</v>
      </c>
      <c r="J5129" t="s">
        <v>27418</v>
      </c>
      <c r="K5129" t="s">
        <v>22291</v>
      </c>
      <c r="L5129" t="s">
        <v>22291</v>
      </c>
      <c r="M5129" t="s">
        <v>22291</v>
      </c>
      <c r="N5129" t="str">
        <f t="shared" si="80"/>
        <v>OK</v>
      </c>
      <c r="O5129" t="str">
        <f>IF(OR(Table1_17[[#This Row],[amount]]&lt;$Y$8,Table1_17[[#This Row],[amount]]&gt;$Y$7),"Outlier","Normal")</f>
        <v>Normal</v>
      </c>
      <c r="P5129" t="str">
        <f>IF(OR(Table1_17[[#This Row],[missing_flag]]="Missing",Table1_17[[#This Row],[outlier_flag]]="Outliers"),"Review","Valid")</f>
        <v>Valid</v>
      </c>
    </row>
    <row r="5130" spans="1:16">
      <c r="A5130" t="s">
        <v>11744</v>
      </c>
      <c r="B5130" s="1">
        <v>45281</v>
      </c>
      <c r="C5130">
        <v>147239.57999999999</v>
      </c>
      <c r="D5130" t="s">
        <v>1483</v>
      </c>
      <c r="E5130" t="s">
        <v>1487</v>
      </c>
      <c r="F5130" t="s">
        <v>264</v>
      </c>
      <c r="G5130" t="s">
        <v>17</v>
      </c>
      <c r="H5130" t="s">
        <v>1301</v>
      </c>
      <c r="J5130" t="s">
        <v>27419</v>
      </c>
      <c r="K5130" t="s">
        <v>22291</v>
      </c>
      <c r="L5130" t="s">
        <v>22291</v>
      </c>
      <c r="M5130" t="s">
        <v>22291</v>
      </c>
      <c r="N5130" t="str">
        <f t="shared" si="80"/>
        <v>OK</v>
      </c>
      <c r="O5130" t="str">
        <f>IF(OR(Table1_17[[#This Row],[amount]]&lt;$Y$8,Table1_17[[#This Row],[amount]]&gt;$Y$7),"Outlier","Normal")</f>
        <v>Normal</v>
      </c>
      <c r="P5130" t="str">
        <f>IF(OR(Table1_17[[#This Row],[missing_flag]]="Missing",Table1_17[[#This Row],[outlier_flag]]="Outliers"),"Review","Valid")</f>
        <v>Valid</v>
      </c>
    </row>
    <row r="5131" spans="1:16">
      <c r="A5131" t="s">
        <v>11746</v>
      </c>
      <c r="B5131" s="1">
        <v>44992</v>
      </c>
      <c r="C5131">
        <v>-26587.85</v>
      </c>
      <c r="D5131" t="s">
        <v>1478</v>
      </c>
      <c r="E5131" t="s">
        <v>36</v>
      </c>
      <c r="F5131" t="s">
        <v>271</v>
      </c>
      <c r="G5131" t="s">
        <v>8</v>
      </c>
      <c r="I5131" t="s">
        <v>55</v>
      </c>
      <c r="J5131" t="s">
        <v>27420</v>
      </c>
      <c r="K5131" t="s">
        <v>22291</v>
      </c>
      <c r="L5131" t="s">
        <v>22291</v>
      </c>
      <c r="M5131" t="s">
        <v>22291</v>
      </c>
      <c r="N5131" t="str">
        <f t="shared" si="80"/>
        <v>OK</v>
      </c>
      <c r="O5131" t="str">
        <f>IF(OR(Table1_17[[#This Row],[amount]]&lt;$Y$8,Table1_17[[#This Row],[amount]]&gt;$Y$7),"Outlier","Normal")</f>
        <v>Normal</v>
      </c>
      <c r="P5131" t="str">
        <f>IF(OR(Table1_17[[#This Row],[missing_flag]]="Missing",Table1_17[[#This Row],[outlier_flag]]="Outliers"),"Review","Valid")</f>
        <v>Valid</v>
      </c>
    </row>
    <row r="5132" spans="1:16">
      <c r="A5132" t="s">
        <v>11748</v>
      </c>
      <c r="B5132" s="1">
        <v>45257</v>
      </c>
      <c r="C5132">
        <v>-27217.48</v>
      </c>
      <c r="D5132" t="s">
        <v>1478</v>
      </c>
      <c r="E5132" t="s">
        <v>1509</v>
      </c>
      <c r="F5132" t="s">
        <v>271</v>
      </c>
      <c r="G5132" t="s">
        <v>17</v>
      </c>
      <c r="I5132" t="s">
        <v>223</v>
      </c>
      <c r="J5132" t="s">
        <v>27421</v>
      </c>
      <c r="K5132" t="s">
        <v>22291</v>
      </c>
      <c r="L5132" t="s">
        <v>22291</v>
      </c>
      <c r="M5132" t="s">
        <v>22291</v>
      </c>
      <c r="N5132" t="str">
        <f t="shared" si="80"/>
        <v>OK</v>
      </c>
      <c r="O5132" t="str">
        <f>IF(OR(Table1_17[[#This Row],[amount]]&lt;$Y$8,Table1_17[[#This Row],[amount]]&gt;$Y$7),"Outlier","Normal")</f>
        <v>Normal</v>
      </c>
      <c r="P5132" t="str">
        <f>IF(OR(Table1_17[[#This Row],[missing_flag]]="Missing",Table1_17[[#This Row],[outlier_flag]]="Outliers"),"Review","Valid")</f>
        <v>Valid</v>
      </c>
    </row>
    <row r="5133" spans="1:16">
      <c r="A5133" t="s">
        <v>11750</v>
      </c>
      <c r="B5133" s="1">
        <v>45209</v>
      </c>
      <c r="C5133">
        <v>136463.67999999999</v>
      </c>
      <c r="D5133" t="s">
        <v>1483</v>
      </c>
      <c r="E5133" t="s">
        <v>1487</v>
      </c>
      <c r="F5133" t="s">
        <v>264</v>
      </c>
      <c r="G5133" t="s">
        <v>8</v>
      </c>
      <c r="H5133" t="s">
        <v>1339</v>
      </c>
      <c r="J5133" t="s">
        <v>27422</v>
      </c>
      <c r="K5133" t="s">
        <v>22291</v>
      </c>
      <c r="L5133" t="s">
        <v>22291</v>
      </c>
      <c r="M5133" t="s">
        <v>22291</v>
      </c>
      <c r="N5133" t="str">
        <f t="shared" si="80"/>
        <v>OK</v>
      </c>
      <c r="O5133" t="str">
        <f>IF(OR(Table1_17[[#This Row],[amount]]&lt;$Y$8,Table1_17[[#This Row],[amount]]&gt;$Y$7),"Outlier","Normal")</f>
        <v>Normal</v>
      </c>
      <c r="P5133" t="str">
        <f>IF(OR(Table1_17[[#This Row],[missing_flag]]="Missing",Table1_17[[#This Row],[outlier_flag]]="Outliers"),"Review","Valid")</f>
        <v>Valid</v>
      </c>
    </row>
    <row r="5134" spans="1:16">
      <c r="A5134" t="s">
        <v>11752</v>
      </c>
      <c r="B5134" s="1">
        <v>44957</v>
      </c>
      <c r="C5134">
        <v>-46621.54</v>
      </c>
      <c r="D5134" t="s">
        <v>1478</v>
      </c>
      <c r="E5134" t="s">
        <v>7</v>
      </c>
      <c r="F5134" t="s">
        <v>271</v>
      </c>
      <c r="G5134" t="s">
        <v>17</v>
      </c>
      <c r="I5134" t="s">
        <v>135</v>
      </c>
      <c r="J5134" t="s">
        <v>27423</v>
      </c>
      <c r="K5134" t="s">
        <v>22291</v>
      </c>
      <c r="L5134" t="s">
        <v>22291</v>
      </c>
      <c r="M5134" t="s">
        <v>22291</v>
      </c>
      <c r="N5134" t="str">
        <f t="shared" si="80"/>
        <v>OK</v>
      </c>
      <c r="O5134" t="str">
        <f>IF(OR(Table1_17[[#This Row],[amount]]&lt;$Y$8,Table1_17[[#This Row],[amount]]&gt;$Y$7),"Outlier","Normal")</f>
        <v>Normal</v>
      </c>
      <c r="P5134" t="str">
        <f>IF(OR(Table1_17[[#This Row],[missing_flag]]="Missing",Table1_17[[#This Row],[outlier_flag]]="Outliers"),"Review","Valid")</f>
        <v>Valid</v>
      </c>
    </row>
    <row r="5135" spans="1:16">
      <c r="A5135" t="s">
        <v>11754</v>
      </c>
      <c r="B5135" s="1">
        <v>45271</v>
      </c>
      <c r="C5135">
        <v>179912.32000000001</v>
      </c>
      <c r="D5135" t="s">
        <v>1483</v>
      </c>
      <c r="E5135" t="s">
        <v>1499</v>
      </c>
      <c r="F5135" t="s">
        <v>264</v>
      </c>
      <c r="G5135" t="s">
        <v>17</v>
      </c>
      <c r="H5135" t="s">
        <v>768</v>
      </c>
      <c r="J5135" t="s">
        <v>27424</v>
      </c>
      <c r="K5135" t="s">
        <v>22291</v>
      </c>
      <c r="L5135" t="s">
        <v>22291</v>
      </c>
      <c r="M5135" t="s">
        <v>22291</v>
      </c>
      <c r="N5135" t="str">
        <f t="shared" si="80"/>
        <v>OK</v>
      </c>
      <c r="O5135" t="str">
        <f>IF(OR(Table1_17[[#This Row],[amount]]&lt;$Y$8,Table1_17[[#This Row],[amount]]&gt;$Y$7),"Outlier","Normal")</f>
        <v>Normal</v>
      </c>
      <c r="P5135" t="str">
        <f>IF(OR(Table1_17[[#This Row],[missing_flag]]="Missing",Table1_17[[#This Row],[outlier_flag]]="Outliers"),"Review","Valid")</f>
        <v>Valid</v>
      </c>
    </row>
    <row r="5136" spans="1:16">
      <c r="A5136" t="s">
        <v>11756</v>
      </c>
      <c r="B5136" s="1">
        <v>45015</v>
      </c>
      <c r="C5136">
        <v>-49879.75</v>
      </c>
      <c r="D5136" t="s">
        <v>1478</v>
      </c>
      <c r="E5136" t="s">
        <v>1496</v>
      </c>
      <c r="F5136" t="s">
        <v>271</v>
      </c>
      <c r="G5136" t="s">
        <v>29</v>
      </c>
      <c r="I5136" t="s">
        <v>155</v>
      </c>
      <c r="J5136" t="s">
        <v>27425</v>
      </c>
      <c r="K5136" t="s">
        <v>22291</v>
      </c>
      <c r="L5136" t="s">
        <v>22291</v>
      </c>
      <c r="M5136" t="s">
        <v>22291</v>
      </c>
      <c r="N5136" t="str">
        <f t="shared" si="80"/>
        <v>OK</v>
      </c>
      <c r="O5136" t="str">
        <f>IF(OR(Table1_17[[#This Row],[amount]]&lt;$Y$8,Table1_17[[#This Row],[amount]]&gt;$Y$7),"Outlier","Normal")</f>
        <v>Normal</v>
      </c>
      <c r="P5136" t="str">
        <f>IF(OR(Table1_17[[#This Row],[missing_flag]]="Missing",Table1_17[[#This Row],[outlier_flag]]="Outliers"),"Review","Valid")</f>
        <v>Valid</v>
      </c>
    </row>
    <row r="5137" spans="1:16">
      <c r="A5137" t="s">
        <v>11758</v>
      </c>
      <c r="B5137" s="1">
        <v>44581</v>
      </c>
      <c r="C5137">
        <v>-32210.65</v>
      </c>
      <c r="D5137" t="s">
        <v>1478</v>
      </c>
      <c r="E5137" t="s">
        <v>1496</v>
      </c>
      <c r="F5137" t="s">
        <v>268</v>
      </c>
      <c r="G5137" t="s">
        <v>29</v>
      </c>
      <c r="I5137" t="s">
        <v>97</v>
      </c>
      <c r="J5137" t="s">
        <v>27426</v>
      </c>
      <c r="K5137" t="s">
        <v>22291</v>
      </c>
      <c r="L5137" t="s">
        <v>22291</v>
      </c>
      <c r="M5137" t="s">
        <v>22291</v>
      </c>
      <c r="N5137" t="str">
        <f t="shared" si="80"/>
        <v>OK</v>
      </c>
      <c r="O5137" t="str">
        <f>IF(OR(Table1_17[[#This Row],[amount]]&lt;$Y$8,Table1_17[[#This Row],[amount]]&gt;$Y$7),"Outlier","Normal")</f>
        <v>Normal</v>
      </c>
      <c r="P5137" t="str">
        <f>IF(OR(Table1_17[[#This Row],[missing_flag]]="Missing",Table1_17[[#This Row],[outlier_flag]]="Outliers"),"Review","Valid")</f>
        <v>Valid</v>
      </c>
    </row>
    <row r="5138" spans="1:16">
      <c r="A5138" t="s">
        <v>11760</v>
      </c>
      <c r="B5138" s="1">
        <v>44566</v>
      </c>
      <c r="C5138">
        <v>-26758.240000000002</v>
      </c>
      <c r="D5138" t="s">
        <v>1478</v>
      </c>
      <c r="E5138" t="s">
        <v>1534</v>
      </c>
      <c r="F5138" t="s">
        <v>271</v>
      </c>
      <c r="G5138" t="s">
        <v>8</v>
      </c>
      <c r="I5138" t="s">
        <v>97</v>
      </c>
      <c r="J5138" t="s">
        <v>27427</v>
      </c>
      <c r="K5138" t="s">
        <v>22291</v>
      </c>
      <c r="L5138" t="s">
        <v>22291</v>
      </c>
      <c r="M5138" t="s">
        <v>22291</v>
      </c>
      <c r="N5138" t="str">
        <f t="shared" si="80"/>
        <v>OK</v>
      </c>
      <c r="O5138" t="str">
        <f>IF(OR(Table1_17[[#This Row],[amount]]&lt;$Y$8,Table1_17[[#This Row],[amount]]&gt;$Y$7),"Outlier","Normal")</f>
        <v>Normal</v>
      </c>
      <c r="P5138" t="str">
        <f>IF(OR(Table1_17[[#This Row],[missing_flag]]="Missing",Table1_17[[#This Row],[outlier_flag]]="Outliers"),"Review","Valid")</f>
        <v>Valid</v>
      </c>
    </row>
    <row r="5139" spans="1:16">
      <c r="A5139" t="s">
        <v>11762</v>
      </c>
      <c r="B5139" s="1">
        <v>44648</v>
      </c>
      <c r="C5139">
        <v>21533.37</v>
      </c>
      <c r="D5139" t="s">
        <v>1924</v>
      </c>
      <c r="E5139" t="s">
        <v>1924</v>
      </c>
      <c r="F5139" t="s">
        <v>268</v>
      </c>
      <c r="G5139" t="s">
        <v>8</v>
      </c>
      <c r="J5139" t="s">
        <v>27428</v>
      </c>
      <c r="K5139" t="s">
        <v>22291</v>
      </c>
      <c r="L5139" t="s">
        <v>22291</v>
      </c>
      <c r="M5139" t="s">
        <v>22291</v>
      </c>
      <c r="N5139" t="str">
        <f t="shared" si="80"/>
        <v>OK</v>
      </c>
      <c r="O5139" t="str">
        <f>IF(OR(Table1_17[[#This Row],[amount]]&lt;$Y$8,Table1_17[[#This Row],[amount]]&gt;$Y$7),"Outlier","Normal")</f>
        <v>Normal</v>
      </c>
      <c r="P5139" t="str">
        <f>IF(OR(Table1_17[[#This Row],[missing_flag]]="Missing",Table1_17[[#This Row],[outlier_flag]]="Outliers"),"Review","Valid")</f>
        <v>Valid</v>
      </c>
    </row>
    <row r="5140" spans="1:16">
      <c r="A5140" t="s">
        <v>11764</v>
      </c>
      <c r="B5140" s="1">
        <v>44596</v>
      </c>
      <c r="C5140">
        <v>202586.28</v>
      </c>
      <c r="D5140" t="s">
        <v>1483</v>
      </c>
      <c r="E5140" t="s">
        <v>1499</v>
      </c>
      <c r="F5140" t="s">
        <v>264</v>
      </c>
      <c r="G5140" t="s">
        <v>8</v>
      </c>
      <c r="H5140" t="s">
        <v>848</v>
      </c>
      <c r="J5140" t="s">
        <v>27429</v>
      </c>
      <c r="K5140" t="s">
        <v>22291</v>
      </c>
      <c r="L5140" t="s">
        <v>22291</v>
      </c>
      <c r="M5140" t="s">
        <v>22291</v>
      </c>
      <c r="N5140" t="str">
        <f t="shared" si="80"/>
        <v>OK</v>
      </c>
      <c r="O5140" t="str">
        <f>IF(OR(Table1_17[[#This Row],[amount]]&lt;$Y$8,Table1_17[[#This Row],[amount]]&gt;$Y$7),"Outlier","Normal")</f>
        <v>Normal</v>
      </c>
      <c r="P5140" t="str">
        <f>IF(OR(Table1_17[[#This Row],[missing_flag]]="Missing",Table1_17[[#This Row],[outlier_flag]]="Outliers"),"Review","Valid")</f>
        <v>Valid</v>
      </c>
    </row>
    <row r="5141" spans="1:16">
      <c r="A5141" t="s">
        <v>11766</v>
      </c>
      <c r="B5141" s="1">
        <v>44849</v>
      </c>
      <c r="C5141">
        <v>158256.14000000001</v>
      </c>
      <c r="D5141" t="s">
        <v>1483</v>
      </c>
      <c r="E5141" t="s">
        <v>1484</v>
      </c>
      <c r="F5141" t="s">
        <v>271</v>
      </c>
      <c r="G5141" t="s">
        <v>8</v>
      </c>
      <c r="H5141" t="s">
        <v>1309</v>
      </c>
      <c r="J5141" t="s">
        <v>27430</v>
      </c>
      <c r="K5141" t="s">
        <v>22291</v>
      </c>
      <c r="L5141" t="s">
        <v>22291</v>
      </c>
      <c r="M5141" t="s">
        <v>22291</v>
      </c>
      <c r="N5141" t="str">
        <f t="shared" si="80"/>
        <v>OK</v>
      </c>
      <c r="O5141" t="str">
        <f>IF(OR(Table1_17[[#This Row],[amount]]&lt;$Y$8,Table1_17[[#This Row],[amount]]&gt;$Y$7),"Outlier","Normal")</f>
        <v>Normal</v>
      </c>
      <c r="P5141" t="str">
        <f>IF(OR(Table1_17[[#This Row],[missing_flag]]="Missing",Table1_17[[#This Row],[outlier_flag]]="Outliers"),"Review","Valid")</f>
        <v>Valid</v>
      </c>
    </row>
    <row r="5142" spans="1:16">
      <c r="A5142" t="s">
        <v>11768</v>
      </c>
      <c r="B5142" s="1">
        <v>44661</v>
      </c>
      <c r="C5142">
        <v>-71723.86</v>
      </c>
      <c r="D5142" t="s">
        <v>1478</v>
      </c>
      <c r="E5142" t="s">
        <v>36</v>
      </c>
      <c r="F5142" t="s">
        <v>271</v>
      </c>
      <c r="G5142" t="s">
        <v>29</v>
      </c>
      <c r="I5142" t="s">
        <v>57</v>
      </c>
      <c r="J5142" t="s">
        <v>27431</v>
      </c>
      <c r="K5142" t="s">
        <v>22291</v>
      </c>
      <c r="L5142" t="s">
        <v>22291</v>
      </c>
      <c r="M5142" t="s">
        <v>22291</v>
      </c>
      <c r="N5142" t="str">
        <f t="shared" si="80"/>
        <v>OK</v>
      </c>
      <c r="O5142" t="str">
        <f>IF(OR(Table1_17[[#This Row],[amount]]&lt;$Y$8,Table1_17[[#This Row],[amount]]&gt;$Y$7),"Outlier","Normal")</f>
        <v>Normal</v>
      </c>
      <c r="P5142" t="str">
        <f>IF(OR(Table1_17[[#This Row],[missing_flag]]="Missing",Table1_17[[#This Row],[outlier_flag]]="Outliers"),"Review","Valid")</f>
        <v>Valid</v>
      </c>
    </row>
    <row r="5143" spans="1:16">
      <c r="A5143" t="s">
        <v>11770</v>
      </c>
      <c r="B5143" s="1">
        <v>45067</v>
      </c>
      <c r="C5143">
        <v>24461.1</v>
      </c>
      <c r="D5143" t="s">
        <v>1587</v>
      </c>
      <c r="E5143" t="s">
        <v>1587</v>
      </c>
      <c r="F5143" t="s">
        <v>268</v>
      </c>
      <c r="G5143" t="s">
        <v>13</v>
      </c>
      <c r="J5143" t="s">
        <v>27432</v>
      </c>
      <c r="K5143" t="s">
        <v>22291</v>
      </c>
      <c r="L5143" t="s">
        <v>22291</v>
      </c>
      <c r="M5143" t="s">
        <v>22291</v>
      </c>
      <c r="N5143" t="str">
        <f t="shared" si="80"/>
        <v>OK</v>
      </c>
      <c r="O5143" t="str">
        <f>IF(OR(Table1_17[[#This Row],[amount]]&lt;$Y$8,Table1_17[[#This Row],[amount]]&gt;$Y$7),"Outlier","Normal")</f>
        <v>Normal</v>
      </c>
      <c r="P5143" t="str">
        <f>IF(OR(Table1_17[[#This Row],[missing_flag]]="Missing",Table1_17[[#This Row],[outlier_flag]]="Outliers"),"Review","Valid")</f>
        <v>Valid</v>
      </c>
    </row>
    <row r="5144" spans="1:16">
      <c r="A5144" t="s">
        <v>11772</v>
      </c>
      <c r="B5144" s="1">
        <v>45175</v>
      </c>
      <c r="C5144">
        <v>240494.82</v>
      </c>
      <c r="D5144" t="s">
        <v>1483</v>
      </c>
      <c r="E5144" t="s">
        <v>1487</v>
      </c>
      <c r="F5144" t="s">
        <v>271</v>
      </c>
      <c r="G5144" t="s">
        <v>8</v>
      </c>
      <c r="H5144" t="s">
        <v>848</v>
      </c>
      <c r="J5144" t="s">
        <v>27433</v>
      </c>
      <c r="K5144" t="s">
        <v>22291</v>
      </c>
      <c r="L5144" t="s">
        <v>22291</v>
      </c>
      <c r="M5144" t="s">
        <v>22291</v>
      </c>
      <c r="N5144" t="str">
        <f t="shared" si="80"/>
        <v>OK</v>
      </c>
      <c r="O5144" t="str">
        <f>IF(OR(Table1_17[[#This Row],[amount]]&lt;$Y$8,Table1_17[[#This Row],[amount]]&gt;$Y$7),"Outlier","Normal")</f>
        <v>Normal</v>
      </c>
      <c r="P5144" t="str">
        <f>IF(OR(Table1_17[[#This Row],[missing_flag]]="Missing",Table1_17[[#This Row],[outlier_flag]]="Outliers"),"Review","Valid")</f>
        <v>Valid</v>
      </c>
    </row>
    <row r="5145" spans="1:16">
      <c r="A5145" t="s">
        <v>11774</v>
      </c>
      <c r="B5145" s="1">
        <v>45141</v>
      </c>
      <c r="C5145">
        <v>-36689.06</v>
      </c>
      <c r="D5145" t="s">
        <v>1478</v>
      </c>
      <c r="E5145" t="s">
        <v>1509</v>
      </c>
      <c r="F5145" t="s">
        <v>264</v>
      </c>
      <c r="G5145" t="s">
        <v>29</v>
      </c>
      <c r="I5145" t="s">
        <v>79</v>
      </c>
      <c r="J5145" t="s">
        <v>27434</v>
      </c>
      <c r="K5145" t="s">
        <v>22291</v>
      </c>
      <c r="L5145" t="s">
        <v>22291</v>
      </c>
      <c r="M5145" t="s">
        <v>22291</v>
      </c>
      <c r="N5145" t="str">
        <f t="shared" si="80"/>
        <v>OK</v>
      </c>
      <c r="O5145" t="str">
        <f>IF(OR(Table1_17[[#This Row],[amount]]&lt;$Y$8,Table1_17[[#This Row],[amount]]&gt;$Y$7),"Outlier","Normal")</f>
        <v>Normal</v>
      </c>
      <c r="P5145" t="str">
        <f>IF(OR(Table1_17[[#This Row],[missing_flag]]="Missing",Table1_17[[#This Row],[outlier_flag]]="Outliers"),"Review","Valid")</f>
        <v>Valid</v>
      </c>
    </row>
    <row r="5146" spans="1:16">
      <c r="A5146" t="s">
        <v>11776</v>
      </c>
      <c r="B5146" s="1">
        <v>44854</v>
      </c>
      <c r="C5146">
        <v>211697.96</v>
      </c>
      <c r="D5146" t="s">
        <v>1483</v>
      </c>
      <c r="E5146" t="s">
        <v>1487</v>
      </c>
      <c r="F5146" t="s">
        <v>271</v>
      </c>
      <c r="G5146" t="s">
        <v>29</v>
      </c>
      <c r="H5146" t="s">
        <v>1161</v>
      </c>
      <c r="J5146" t="s">
        <v>27435</v>
      </c>
      <c r="K5146" t="s">
        <v>22291</v>
      </c>
      <c r="L5146" t="s">
        <v>22291</v>
      </c>
      <c r="M5146" t="s">
        <v>22291</v>
      </c>
      <c r="N5146" t="str">
        <f t="shared" si="80"/>
        <v>OK</v>
      </c>
      <c r="O5146" t="str">
        <f>IF(OR(Table1_17[[#This Row],[amount]]&lt;$Y$8,Table1_17[[#This Row],[amount]]&gt;$Y$7),"Outlier","Normal")</f>
        <v>Normal</v>
      </c>
      <c r="P5146" t="str">
        <f>IF(OR(Table1_17[[#This Row],[missing_flag]]="Missing",Table1_17[[#This Row],[outlier_flag]]="Outliers"),"Review","Valid")</f>
        <v>Valid</v>
      </c>
    </row>
    <row r="5147" spans="1:16">
      <c r="A5147" t="s">
        <v>11778</v>
      </c>
      <c r="B5147" s="1">
        <v>45049</v>
      </c>
      <c r="C5147">
        <v>-35962.44</v>
      </c>
      <c r="D5147" t="s">
        <v>1478</v>
      </c>
      <c r="E5147" t="s">
        <v>1496</v>
      </c>
      <c r="F5147" t="s">
        <v>268</v>
      </c>
      <c r="G5147" t="s">
        <v>17</v>
      </c>
      <c r="I5147" t="s">
        <v>223</v>
      </c>
      <c r="J5147" t="s">
        <v>27436</v>
      </c>
      <c r="K5147" t="s">
        <v>22291</v>
      </c>
      <c r="L5147" t="s">
        <v>22291</v>
      </c>
      <c r="M5147" t="s">
        <v>22291</v>
      </c>
      <c r="N5147" t="str">
        <f t="shared" si="80"/>
        <v>OK</v>
      </c>
      <c r="O5147" t="str">
        <f>IF(OR(Table1_17[[#This Row],[amount]]&lt;$Y$8,Table1_17[[#This Row],[amount]]&gt;$Y$7),"Outlier","Normal")</f>
        <v>Normal</v>
      </c>
      <c r="P5147" t="str">
        <f>IF(OR(Table1_17[[#This Row],[missing_flag]]="Missing",Table1_17[[#This Row],[outlier_flag]]="Outliers"),"Review","Valid")</f>
        <v>Valid</v>
      </c>
    </row>
    <row r="5148" spans="1:16">
      <c r="A5148" t="s">
        <v>11780</v>
      </c>
      <c r="B5148" s="1">
        <v>44729</v>
      </c>
      <c r="C5148">
        <v>-41294.79</v>
      </c>
      <c r="D5148" t="s">
        <v>1478</v>
      </c>
      <c r="E5148" t="s">
        <v>1509</v>
      </c>
      <c r="F5148" t="s">
        <v>264</v>
      </c>
      <c r="G5148" t="s">
        <v>13</v>
      </c>
      <c r="I5148" t="s">
        <v>39</v>
      </c>
      <c r="J5148" t="s">
        <v>27437</v>
      </c>
      <c r="K5148" t="s">
        <v>22291</v>
      </c>
      <c r="L5148" t="s">
        <v>22291</v>
      </c>
      <c r="M5148" t="s">
        <v>22291</v>
      </c>
      <c r="N5148" t="str">
        <f t="shared" si="80"/>
        <v>OK</v>
      </c>
      <c r="O5148" t="str">
        <f>IF(OR(Table1_17[[#This Row],[amount]]&lt;$Y$8,Table1_17[[#This Row],[amount]]&gt;$Y$7),"Outlier","Normal")</f>
        <v>Normal</v>
      </c>
      <c r="P5148" t="str">
        <f>IF(OR(Table1_17[[#This Row],[missing_flag]]="Missing",Table1_17[[#This Row],[outlier_flag]]="Outliers"),"Review","Valid")</f>
        <v>Valid</v>
      </c>
    </row>
    <row r="5149" spans="1:16">
      <c r="A5149" t="s">
        <v>11782</v>
      </c>
      <c r="B5149" s="1">
        <v>45197</v>
      </c>
      <c r="C5149">
        <v>-22691.59</v>
      </c>
      <c r="D5149" t="s">
        <v>1478</v>
      </c>
      <c r="E5149" t="s">
        <v>1496</v>
      </c>
      <c r="F5149" t="s">
        <v>264</v>
      </c>
      <c r="G5149" t="s">
        <v>13</v>
      </c>
      <c r="I5149" t="s">
        <v>225</v>
      </c>
      <c r="J5149" t="s">
        <v>27438</v>
      </c>
      <c r="K5149" t="s">
        <v>22291</v>
      </c>
      <c r="L5149" t="s">
        <v>22291</v>
      </c>
      <c r="M5149" t="s">
        <v>22291</v>
      </c>
      <c r="N5149" t="str">
        <f t="shared" si="80"/>
        <v>OK</v>
      </c>
      <c r="O5149" t="str">
        <f>IF(OR(Table1_17[[#This Row],[amount]]&lt;$Y$8,Table1_17[[#This Row],[amount]]&gt;$Y$7),"Outlier","Normal")</f>
        <v>Normal</v>
      </c>
      <c r="P5149" t="str">
        <f>IF(OR(Table1_17[[#This Row],[missing_flag]]="Missing",Table1_17[[#This Row],[outlier_flag]]="Outliers"),"Review","Valid")</f>
        <v>Valid</v>
      </c>
    </row>
    <row r="5150" spans="1:16">
      <c r="A5150" t="s">
        <v>11784</v>
      </c>
      <c r="B5150" s="1">
        <v>45237</v>
      </c>
      <c r="C5150">
        <v>-46536</v>
      </c>
      <c r="D5150" t="s">
        <v>1478</v>
      </c>
      <c r="E5150" t="s">
        <v>1534</v>
      </c>
      <c r="F5150" t="s">
        <v>268</v>
      </c>
      <c r="G5150" t="s">
        <v>13</v>
      </c>
      <c r="I5150" t="s">
        <v>85</v>
      </c>
      <c r="J5150" t="s">
        <v>27439</v>
      </c>
      <c r="K5150" t="s">
        <v>22291</v>
      </c>
      <c r="L5150" t="s">
        <v>22291</v>
      </c>
      <c r="M5150" t="s">
        <v>22291</v>
      </c>
      <c r="N5150" t="str">
        <f t="shared" si="80"/>
        <v>OK</v>
      </c>
      <c r="O5150" t="str">
        <f>IF(OR(Table1_17[[#This Row],[amount]]&lt;$Y$8,Table1_17[[#This Row],[amount]]&gt;$Y$7),"Outlier","Normal")</f>
        <v>Normal</v>
      </c>
      <c r="P5150" t="str">
        <f>IF(OR(Table1_17[[#This Row],[missing_flag]]="Missing",Table1_17[[#This Row],[outlier_flag]]="Outliers"),"Review","Valid")</f>
        <v>Valid</v>
      </c>
    </row>
    <row r="5151" spans="1:16">
      <c r="A5151" t="s">
        <v>11786</v>
      </c>
      <c r="B5151" s="1">
        <v>44974</v>
      </c>
      <c r="C5151">
        <v>-65637.98</v>
      </c>
      <c r="D5151" t="s">
        <v>1478</v>
      </c>
      <c r="E5151" t="s">
        <v>1509</v>
      </c>
      <c r="F5151" t="s">
        <v>264</v>
      </c>
      <c r="G5151" t="s">
        <v>13</v>
      </c>
      <c r="I5151" t="s">
        <v>127</v>
      </c>
      <c r="J5151" t="s">
        <v>27440</v>
      </c>
      <c r="K5151" t="s">
        <v>22291</v>
      </c>
      <c r="L5151" t="s">
        <v>22291</v>
      </c>
      <c r="M5151" t="s">
        <v>22291</v>
      </c>
      <c r="N5151" t="str">
        <f t="shared" si="80"/>
        <v>OK</v>
      </c>
      <c r="O5151" t="str">
        <f>IF(OR(Table1_17[[#This Row],[amount]]&lt;$Y$8,Table1_17[[#This Row],[amount]]&gt;$Y$7),"Outlier","Normal")</f>
        <v>Normal</v>
      </c>
      <c r="P5151" t="str">
        <f>IF(OR(Table1_17[[#This Row],[missing_flag]]="Missing",Table1_17[[#This Row],[outlier_flag]]="Outliers"),"Review","Valid")</f>
        <v>Valid</v>
      </c>
    </row>
    <row r="5152" spans="1:16">
      <c r="A5152" t="s">
        <v>11788</v>
      </c>
      <c r="B5152" s="1">
        <v>45192</v>
      </c>
      <c r="C5152">
        <v>161668.93</v>
      </c>
      <c r="D5152" t="s">
        <v>1483</v>
      </c>
      <c r="E5152" t="s">
        <v>1484</v>
      </c>
      <c r="F5152" t="s">
        <v>268</v>
      </c>
      <c r="G5152" t="s">
        <v>29</v>
      </c>
      <c r="H5152" t="s">
        <v>1213</v>
      </c>
      <c r="J5152" t="s">
        <v>27441</v>
      </c>
      <c r="K5152" t="s">
        <v>22291</v>
      </c>
      <c r="L5152" t="s">
        <v>22291</v>
      </c>
      <c r="M5152" t="s">
        <v>22291</v>
      </c>
      <c r="N5152" t="str">
        <f t="shared" si="80"/>
        <v>OK</v>
      </c>
      <c r="O5152" t="str">
        <f>IF(OR(Table1_17[[#This Row],[amount]]&lt;$Y$8,Table1_17[[#This Row],[amount]]&gt;$Y$7),"Outlier","Normal")</f>
        <v>Normal</v>
      </c>
      <c r="P5152" t="str">
        <f>IF(OR(Table1_17[[#This Row],[missing_flag]]="Missing",Table1_17[[#This Row],[outlier_flag]]="Outliers"),"Review","Valid")</f>
        <v>Valid</v>
      </c>
    </row>
    <row r="5153" spans="1:16">
      <c r="A5153" t="s">
        <v>11790</v>
      </c>
      <c r="B5153" s="1">
        <v>45059</v>
      </c>
      <c r="C5153">
        <v>19257.169999999998</v>
      </c>
      <c r="D5153" t="s">
        <v>1504</v>
      </c>
      <c r="E5153" t="s">
        <v>1504</v>
      </c>
      <c r="F5153" t="s">
        <v>268</v>
      </c>
      <c r="G5153" t="s">
        <v>13</v>
      </c>
      <c r="J5153" t="s">
        <v>27442</v>
      </c>
      <c r="K5153" t="s">
        <v>22291</v>
      </c>
      <c r="L5153" t="s">
        <v>22291</v>
      </c>
      <c r="M5153" t="s">
        <v>22291</v>
      </c>
      <c r="N5153" t="str">
        <f t="shared" si="80"/>
        <v>OK</v>
      </c>
      <c r="O5153" t="str">
        <f>IF(OR(Table1_17[[#This Row],[amount]]&lt;$Y$8,Table1_17[[#This Row],[amount]]&gt;$Y$7),"Outlier","Normal")</f>
        <v>Normal</v>
      </c>
      <c r="P5153" t="str">
        <f>IF(OR(Table1_17[[#This Row],[missing_flag]]="Missing",Table1_17[[#This Row],[outlier_flag]]="Outliers"),"Review","Valid")</f>
        <v>Valid</v>
      </c>
    </row>
    <row r="5154" spans="1:16">
      <c r="A5154" t="s">
        <v>11792</v>
      </c>
      <c r="B5154" s="1">
        <v>45108</v>
      </c>
      <c r="C5154">
        <v>112953.3</v>
      </c>
      <c r="D5154" t="s">
        <v>1483</v>
      </c>
      <c r="E5154" t="s">
        <v>1499</v>
      </c>
      <c r="F5154" t="s">
        <v>268</v>
      </c>
      <c r="G5154" t="s">
        <v>13</v>
      </c>
      <c r="H5154" t="s">
        <v>840</v>
      </c>
      <c r="J5154" t="s">
        <v>27443</v>
      </c>
      <c r="K5154" t="s">
        <v>22291</v>
      </c>
      <c r="L5154" t="s">
        <v>22291</v>
      </c>
      <c r="M5154" t="s">
        <v>22291</v>
      </c>
      <c r="N5154" t="str">
        <f t="shared" si="80"/>
        <v>OK</v>
      </c>
      <c r="O5154" t="str">
        <f>IF(OR(Table1_17[[#This Row],[amount]]&lt;$Y$8,Table1_17[[#This Row],[amount]]&gt;$Y$7),"Outlier","Normal")</f>
        <v>Normal</v>
      </c>
      <c r="P5154" t="str">
        <f>IF(OR(Table1_17[[#This Row],[missing_flag]]="Missing",Table1_17[[#This Row],[outlier_flag]]="Outliers"),"Review","Valid")</f>
        <v>Valid</v>
      </c>
    </row>
    <row r="5155" spans="1:16">
      <c r="A5155" t="s">
        <v>11794</v>
      </c>
      <c r="B5155" s="1">
        <v>45186</v>
      </c>
      <c r="C5155">
        <v>153720.28</v>
      </c>
      <c r="D5155" t="s">
        <v>1483</v>
      </c>
      <c r="E5155" t="s">
        <v>1499</v>
      </c>
      <c r="F5155" t="s">
        <v>268</v>
      </c>
      <c r="G5155" t="s">
        <v>13</v>
      </c>
      <c r="H5155" t="s">
        <v>1393</v>
      </c>
      <c r="J5155" t="s">
        <v>27444</v>
      </c>
      <c r="K5155" t="s">
        <v>22291</v>
      </c>
      <c r="L5155" t="s">
        <v>22291</v>
      </c>
      <c r="M5155" t="s">
        <v>22291</v>
      </c>
      <c r="N5155" t="str">
        <f t="shared" si="80"/>
        <v>OK</v>
      </c>
      <c r="O5155" t="str">
        <f>IF(OR(Table1_17[[#This Row],[amount]]&lt;$Y$8,Table1_17[[#This Row],[amount]]&gt;$Y$7),"Outlier","Normal")</f>
        <v>Normal</v>
      </c>
      <c r="P5155" t="str">
        <f>IF(OR(Table1_17[[#This Row],[missing_flag]]="Missing",Table1_17[[#This Row],[outlier_flag]]="Outliers"),"Review","Valid")</f>
        <v>Valid</v>
      </c>
    </row>
    <row r="5156" spans="1:16">
      <c r="A5156" t="s">
        <v>11796</v>
      </c>
      <c r="B5156" s="1">
        <v>44631</v>
      </c>
      <c r="C5156">
        <v>-25135.39</v>
      </c>
      <c r="D5156" t="s">
        <v>1478</v>
      </c>
      <c r="E5156" t="s">
        <v>7</v>
      </c>
      <c r="F5156" t="s">
        <v>271</v>
      </c>
      <c r="G5156" t="s">
        <v>8</v>
      </c>
      <c r="I5156" t="s">
        <v>238</v>
      </c>
      <c r="J5156" t="s">
        <v>27445</v>
      </c>
      <c r="K5156" t="s">
        <v>22291</v>
      </c>
      <c r="L5156" t="s">
        <v>22291</v>
      </c>
      <c r="M5156" t="s">
        <v>22291</v>
      </c>
      <c r="N5156" t="str">
        <f t="shared" si="80"/>
        <v>OK</v>
      </c>
      <c r="O5156" t="str">
        <f>IF(OR(Table1_17[[#This Row],[amount]]&lt;$Y$8,Table1_17[[#This Row],[amount]]&gt;$Y$7),"Outlier","Normal")</f>
        <v>Normal</v>
      </c>
      <c r="P5156" t="str">
        <f>IF(OR(Table1_17[[#This Row],[missing_flag]]="Missing",Table1_17[[#This Row],[outlier_flag]]="Outliers"),"Review","Valid")</f>
        <v>Valid</v>
      </c>
    </row>
    <row r="5157" spans="1:16">
      <c r="A5157" t="s">
        <v>11798</v>
      </c>
      <c r="B5157" s="1">
        <v>45084</v>
      </c>
      <c r="C5157">
        <v>-66709.02</v>
      </c>
      <c r="D5157" t="s">
        <v>1478</v>
      </c>
      <c r="E5157" t="s">
        <v>7</v>
      </c>
      <c r="F5157" t="s">
        <v>264</v>
      </c>
      <c r="G5157" t="s">
        <v>17</v>
      </c>
      <c r="I5157" t="s">
        <v>219</v>
      </c>
      <c r="J5157" t="s">
        <v>27446</v>
      </c>
      <c r="K5157" t="s">
        <v>22291</v>
      </c>
      <c r="L5157" t="s">
        <v>22291</v>
      </c>
      <c r="M5157" t="s">
        <v>22291</v>
      </c>
      <c r="N5157" t="str">
        <f t="shared" si="80"/>
        <v>OK</v>
      </c>
      <c r="O5157" t="str">
        <f>IF(OR(Table1_17[[#This Row],[amount]]&lt;$Y$8,Table1_17[[#This Row],[amount]]&gt;$Y$7),"Outlier","Normal")</f>
        <v>Normal</v>
      </c>
      <c r="P5157" t="str">
        <f>IF(OR(Table1_17[[#This Row],[missing_flag]]="Missing",Table1_17[[#This Row],[outlier_flag]]="Outliers"),"Review","Valid")</f>
        <v>Valid</v>
      </c>
    </row>
    <row r="5158" spans="1:16">
      <c r="A5158" t="s">
        <v>11800</v>
      </c>
      <c r="B5158" s="1">
        <v>44757</v>
      </c>
      <c r="C5158">
        <v>29682.97</v>
      </c>
      <c r="D5158" t="s">
        <v>1924</v>
      </c>
      <c r="E5158" t="s">
        <v>1924</v>
      </c>
      <c r="F5158" t="s">
        <v>268</v>
      </c>
      <c r="G5158" t="s">
        <v>29</v>
      </c>
      <c r="J5158" t="s">
        <v>27447</v>
      </c>
      <c r="K5158" t="s">
        <v>22291</v>
      </c>
      <c r="L5158" t="s">
        <v>22291</v>
      </c>
      <c r="M5158" t="s">
        <v>22291</v>
      </c>
      <c r="N5158" t="str">
        <f t="shared" si="80"/>
        <v>OK</v>
      </c>
      <c r="O5158" t="str">
        <f>IF(OR(Table1_17[[#This Row],[amount]]&lt;$Y$8,Table1_17[[#This Row],[amount]]&gt;$Y$7),"Outlier","Normal")</f>
        <v>Normal</v>
      </c>
      <c r="P5158" t="str">
        <f>IF(OR(Table1_17[[#This Row],[missing_flag]]="Missing",Table1_17[[#This Row],[outlier_flag]]="Outliers"),"Review","Valid")</f>
        <v>Valid</v>
      </c>
    </row>
    <row r="5159" spans="1:16">
      <c r="A5159" t="s">
        <v>11802</v>
      </c>
      <c r="B5159" s="1">
        <v>44928</v>
      </c>
      <c r="C5159">
        <v>239764.86</v>
      </c>
      <c r="D5159" t="s">
        <v>1483</v>
      </c>
      <c r="E5159" t="s">
        <v>1499</v>
      </c>
      <c r="F5159" t="s">
        <v>271</v>
      </c>
      <c r="G5159" t="s">
        <v>8</v>
      </c>
      <c r="H5159" t="s">
        <v>1069</v>
      </c>
      <c r="J5159" t="s">
        <v>27448</v>
      </c>
      <c r="K5159" t="s">
        <v>22291</v>
      </c>
      <c r="L5159" t="s">
        <v>22291</v>
      </c>
      <c r="M5159" t="s">
        <v>22291</v>
      </c>
      <c r="N5159" t="str">
        <f t="shared" si="80"/>
        <v>OK</v>
      </c>
      <c r="O5159" t="str">
        <f>IF(OR(Table1_17[[#This Row],[amount]]&lt;$Y$8,Table1_17[[#This Row],[amount]]&gt;$Y$7),"Outlier","Normal")</f>
        <v>Normal</v>
      </c>
      <c r="P5159" t="str">
        <f>IF(OR(Table1_17[[#This Row],[missing_flag]]="Missing",Table1_17[[#This Row],[outlier_flag]]="Outliers"),"Review","Valid")</f>
        <v>Valid</v>
      </c>
    </row>
    <row r="5160" spans="1:16">
      <c r="A5160" t="s">
        <v>11804</v>
      </c>
      <c r="B5160" s="1">
        <v>44569</v>
      </c>
      <c r="C5160">
        <v>23865.61</v>
      </c>
      <c r="D5160" t="s">
        <v>1587</v>
      </c>
      <c r="E5160" t="s">
        <v>1587</v>
      </c>
      <c r="F5160" t="s">
        <v>268</v>
      </c>
      <c r="G5160" t="s">
        <v>8</v>
      </c>
      <c r="J5160" t="s">
        <v>27449</v>
      </c>
      <c r="K5160" t="s">
        <v>22291</v>
      </c>
      <c r="L5160" t="s">
        <v>22291</v>
      </c>
      <c r="M5160" t="s">
        <v>22291</v>
      </c>
      <c r="N5160" t="str">
        <f t="shared" si="80"/>
        <v>OK</v>
      </c>
      <c r="O5160" t="str">
        <f>IF(OR(Table1_17[[#This Row],[amount]]&lt;$Y$8,Table1_17[[#This Row],[amount]]&gt;$Y$7),"Outlier","Normal")</f>
        <v>Normal</v>
      </c>
      <c r="P5160" t="str">
        <f>IF(OR(Table1_17[[#This Row],[missing_flag]]="Missing",Table1_17[[#This Row],[outlier_flag]]="Outliers"),"Review","Valid")</f>
        <v>Valid</v>
      </c>
    </row>
    <row r="5161" spans="1:16">
      <c r="A5161" t="s">
        <v>11806</v>
      </c>
      <c r="B5161" s="1">
        <v>44842</v>
      </c>
      <c r="C5161">
        <v>27160.95</v>
      </c>
      <c r="D5161" t="s">
        <v>1504</v>
      </c>
      <c r="E5161" t="s">
        <v>1504</v>
      </c>
      <c r="F5161" t="s">
        <v>271</v>
      </c>
      <c r="G5161" t="s">
        <v>8</v>
      </c>
      <c r="J5161" t="s">
        <v>27450</v>
      </c>
      <c r="K5161" t="s">
        <v>22291</v>
      </c>
      <c r="L5161" t="s">
        <v>22291</v>
      </c>
      <c r="M5161" t="s">
        <v>22291</v>
      </c>
      <c r="N5161" t="str">
        <f t="shared" si="80"/>
        <v>OK</v>
      </c>
      <c r="O5161" t="str">
        <f>IF(OR(Table1_17[[#This Row],[amount]]&lt;$Y$8,Table1_17[[#This Row],[amount]]&gt;$Y$7),"Outlier","Normal")</f>
        <v>Normal</v>
      </c>
      <c r="P5161" t="str">
        <f>IF(OR(Table1_17[[#This Row],[missing_flag]]="Missing",Table1_17[[#This Row],[outlier_flag]]="Outliers"),"Review","Valid")</f>
        <v>Valid</v>
      </c>
    </row>
    <row r="5162" spans="1:16">
      <c r="A5162" t="s">
        <v>11808</v>
      </c>
      <c r="B5162" s="1">
        <v>44629</v>
      </c>
      <c r="C5162">
        <v>-39553.43</v>
      </c>
      <c r="D5162" t="s">
        <v>1478</v>
      </c>
      <c r="E5162" t="s">
        <v>1509</v>
      </c>
      <c r="F5162" t="s">
        <v>268</v>
      </c>
      <c r="G5162" t="s">
        <v>29</v>
      </c>
      <c r="I5162" t="s">
        <v>117</v>
      </c>
      <c r="J5162" t="s">
        <v>27451</v>
      </c>
      <c r="K5162" t="s">
        <v>22291</v>
      </c>
      <c r="L5162" t="s">
        <v>22291</v>
      </c>
      <c r="M5162" t="s">
        <v>22291</v>
      </c>
      <c r="N5162" t="str">
        <f t="shared" si="80"/>
        <v>OK</v>
      </c>
      <c r="O5162" t="str">
        <f>IF(OR(Table1_17[[#This Row],[amount]]&lt;$Y$8,Table1_17[[#This Row],[amount]]&gt;$Y$7),"Outlier","Normal")</f>
        <v>Normal</v>
      </c>
      <c r="P5162" t="str">
        <f>IF(OR(Table1_17[[#This Row],[missing_flag]]="Missing",Table1_17[[#This Row],[outlier_flag]]="Outliers"),"Review","Valid")</f>
        <v>Valid</v>
      </c>
    </row>
    <row r="5163" spans="1:16">
      <c r="A5163" t="s">
        <v>11810</v>
      </c>
      <c r="B5163" s="1">
        <v>45206</v>
      </c>
      <c r="C5163">
        <v>154862.82999999999</v>
      </c>
      <c r="D5163" t="s">
        <v>1483</v>
      </c>
      <c r="E5163" t="s">
        <v>1499</v>
      </c>
      <c r="F5163" t="s">
        <v>271</v>
      </c>
      <c r="G5163" t="s">
        <v>13</v>
      </c>
      <c r="H5163" t="s">
        <v>1129</v>
      </c>
      <c r="J5163" t="s">
        <v>27452</v>
      </c>
      <c r="K5163" t="s">
        <v>22291</v>
      </c>
      <c r="L5163" t="s">
        <v>22291</v>
      </c>
      <c r="M5163" t="s">
        <v>22291</v>
      </c>
      <c r="N5163" t="str">
        <f t="shared" si="80"/>
        <v>OK</v>
      </c>
      <c r="O5163" t="str">
        <f>IF(OR(Table1_17[[#This Row],[amount]]&lt;$Y$8,Table1_17[[#This Row],[amount]]&gt;$Y$7),"Outlier","Normal")</f>
        <v>Normal</v>
      </c>
      <c r="P5163" t="str">
        <f>IF(OR(Table1_17[[#This Row],[missing_flag]]="Missing",Table1_17[[#This Row],[outlier_flag]]="Outliers"),"Review","Valid")</f>
        <v>Valid</v>
      </c>
    </row>
    <row r="5164" spans="1:16">
      <c r="A5164" t="s">
        <v>11812</v>
      </c>
      <c r="B5164" s="1">
        <v>45241</v>
      </c>
      <c r="C5164">
        <v>25359.7</v>
      </c>
      <c r="D5164" t="s">
        <v>1587</v>
      </c>
      <c r="E5164" t="s">
        <v>1587</v>
      </c>
      <c r="F5164" t="s">
        <v>268</v>
      </c>
      <c r="G5164" t="s">
        <v>13</v>
      </c>
      <c r="J5164" t="s">
        <v>27453</v>
      </c>
      <c r="K5164" t="s">
        <v>22291</v>
      </c>
      <c r="L5164" t="s">
        <v>22291</v>
      </c>
      <c r="M5164" t="s">
        <v>22291</v>
      </c>
      <c r="N5164" t="str">
        <f t="shared" si="80"/>
        <v>OK</v>
      </c>
      <c r="O5164" t="str">
        <f>IF(OR(Table1_17[[#This Row],[amount]]&lt;$Y$8,Table1_17[[#This Row],[amount]]&gt;$Y$7),"Outlier","Normal")</f>
        <v>Normal</v>
      </c>
      <c r="P5164" t="str">
        <f>IF(OR(Table1_17[[#This Row],[missing_flag]]="Missing",Table1_17[[#This Row],[outlier_flag]]="Outliers"),"Review","Valid")</f>
        <v>Valid</v>
      </c>
    </row>
    <row r="5165" spans="1:16">
      <c r="A5165" t="s">
        <v>11814</v>
      </c>
      <c r="B5165" s="1">
        <v>44963</v>
      </c>
      <c r="C5165">
        <v>-10130.39</v>
      </c>
      <c r="D5165" t="s">
        <v>1478</v>
      </c>
      <c r="E5165" t="s">
        <v>36</v>
      </c>
      <c r="F5165" t="s">
        <v>264</v>
      </c>
      <c r="G5165" t="s">
        <v>13</v>
      </c>
      <c r="I5165" t="s">
        <v>165</v>
      </c>
      <c r="J5165" t="s">
        <v>27454</v>
      </c>
      <c r="K5165" t="s">
        <v>22291</v>
      </c>
      <c r="L5165" t="s">
        <v>22291</v>
      </c>
      <c r="M5165" t="s">
        <v>22291</v>
      </c>
      <c r="N5165" t="str">
        <f t="shared" si="80"/>
        <v>OK</v>
      </c>
      <c r="O5165" t="str">
        <f>IF(OR(Table1_17[[#This Row],[amount]]&lt;$Y$8,Table1_17[[#This Row],[amount]]&gt;$Y$7),"Outlier","Normal")</f>
        <v>Normal</v>
      </c>
      <c r="P5165" t="str">
        <f>IF(OR(Table1_17[[#This Row],[missing_flag]]="Missing",Table1_17[[#This Row],[outlier_flag]]="Outliers"),"Review","Valid")</f>
        <v>Valid</v>
      </c>
    </row>
    <row r="5166" spans="1:16">
      <c r="A5166" t="s">
        <v>11816</v>
      </c>
      <c r="B5166" s="1">
        <v>44847</v>
      </c>
      <c r="C5166">
        <v>86326.86</v>
      </c>
      <c r="D5166" t="s">
        <v>1483</v>
      </c>
      <c r="E5166" t="s">
        <v>1487</v>
      </c>
      <c r="F5166" t="s">
        <v>268</v>
      </c>
      <c r="G5166" t="s">
        <v>17</v>
      </c>
      <c r="H5166" t="s">
        <v>1393</v>
      </c>
      <c r="J5166" t="s">
        <v>27455</v>
      </c>
      <c r="K5166" t="s">
        <v>22291</v>
      </c>
      <c r="L5166" t="s">
        <v>22291</v>
      </c>
      <c r="M5166" t="s">
        <v>22291</v>
      </c>
      <c r="N5166" t="str">
        <f t="shared" si="80"/>
        <v>OK</v>
      </c>
      <c r="O5166" t="str">
        <f>IF(OR(Table1_17[[#This Row],[amount]]&lt;$Y$8,Table1_17[[#This Row],[amount]]&gt;$Y$7),"Outlier","Normal")</f>
        <v>Normal</v>
      </c>
      <c r="P5166" t="str">
        <f>IF(OR(Table1_17[[#This Row],[missing_flag]]="Missing",Table1_17[[#This Row],[outlier_flag]]="Outliers"),"Review","Valid")</f>
        <v>Valid</v>
      </c>
    </row>
    <row r="5167" spans="1:16">
      <c r="A5167" t="s">
        <v>11818</v>
      </c>
      <c r="B5167" s="1">
        <v>45193</v>
      </c>
      <c r="C5167">
        <v>-47481.23</v>
      </c>
      <c r="D5167" t="s">
        <v>1478</v>
      </c>
      <c r="E5167" t="s">
        <v>1509</v>
      </c>
      <c r="F5167" t="s">
        <v>271</v>
      </c>
      <c r="G5167" t="s">
        <v>29</v>
      </c>
      <c r="I5167" t="s">
        <v>165</v>
      </c>
      <c r="J5167" t="s">
        <v>27456</v>
      </c>
      <c r="K5167" t="s">
        <v>22291</v>
      </c>
      <c r="L5167" t="s">
        <v>22291</v>
      </c>
      <c r="M5167" t="s">
        <v>22291</v>
      </c>
      <c r="N5167" t="str">
        <f t="shared" si="80"/>
        <v>OK</v>
      </c>
      <c r="O5167" t="str">
        <f>IF(OR(Table1_17[[#This Row],[amount]]&lt;$Y$8,Table1_17[[#This Row],[amount]]&gt;$Y$7),"Outlier","Normal")</f>
        <v>Normal</v>
      </c>
      <c r="P5167" t="str">
        <f>IF(OR(Table1_17[[#This Row],[missing_flag]]="Missing",Table1_17[[#This Row],[outlier_flag]]="Outliers"),"Review","Valid")</f>
        <v>Valid</v>
      </c>
    </row>
    <row r="5168" spans="1:16">
      <c r="A5168" t="s">
        <v>11820</v>
      </c>
      <c r="B5168" s="1">
        <v>44604</v>
      </c>
      <c r="C5168">
        <v>161110.21</v>
      </c>
      <c r="D5168" t="s">
        <v>1483</v>
      </c>
      <c r="E5168" t="s">
        <v>1484</v>
      </c>
      <c r="F5168" t="s">
        <v>271</v>
      </c>
      <c r="G5168" t="s">
        <v>8</v>
      </c>
      <c r="H5168" t="s">
        <v>794</v>
      </c>
      <c r="J5168" t="s">
        <v>27457</v>
      </c>
      <c r="K5168" t="s">
        <v>22291</v>
      </c>
      <c r="L5168" t="s">
        <v>22291</v>
      </c>
      <c r="M5168" t="s">
        <v>22291</v>
      </c>
      <c r="N5168" t="str">
        <f t="shared" si="80"/>
        <v>OK</v>
      </c>
      <c r="O5168" t="str">
        <f>IF(OR(Table1_17[[#This Row],[amount]]&lt;$Y$8,Table1_17[[#This Row],[amount]]&gt;$Y$7),"Outlier","Normal")</f>
        <v>Normal</v>
      </c>
      <c r="P5168" t="str">
        <f>IF(OR(Table1_17[[#This Row],[missing_flag]]="Missing",Table1_17[[#This Row],[outlier_flag]]="Outliers"),"Review","Valid")</f>
        <v>Valid</v>
      </c>
    </row>
    <row r="5169" spans="1:16">
      <c r="A5169" t="s">
        <v>11822</v>
      </c>
      <c r="B5169" s="1">
        <v>45052</v>
      </c>
      <c r="C5169">
        <v>83556.3</v>
      </c>
      <c r="D5169" t="s">
        <v>1483</v>
      </c>
      <c r="E5169" t="s">
        <v>1499</v>
      </c>
      <c r="F5169" t="s">
        <v>268</v>
      </c>
      <c r="G5169" t="s">
        <v>29</v>
      </c>
      <c r="H5169" t="s">
        <v>852</v>
      </c>
      <c r="J5169" t="s">
        <v>27458</v>
      </c>
      <c r="K5169" t="s">
        <v>22291</v>
      </c>
      <c r="L5169" t="s">
        <v>22291</v>
      </c>
      <c r="M5169" t="s">
        <v>22291</v>
      </c>
      <c r="N5169" t="str">
        <f t="shared" si="80"/>
        <v>OK</v>
      </c>
      <c r="O5169" t="str">
        <f>IF(OR(Table1_17[[#This Row],[amount]]&lt;$Y$8,Table1_17[[#This Row],[amount]]&gt;$Y$7),"Outlier","Normal")</f>
        <v>Normal</v>
      </c>
      <c r="P5169" t="str">
        <f>IF(OR(Table1_17[[#This Row],[missing_flag]]="Missing",Table1_17[[#This Row],[outlier_flag]]="Outliers"),"Review","Valid")</f>
        <v>Valid</v>
      </c>
    </row>
    <row r="5170" spans="1:16">
      <c r="A5170" t="s">
        <v>11824</v>
      </c>
      <c r="B5170" s="1">
        <v>44925</v>
      </c>
      <c r="C5170">
        <v>184499.69</v>
      </c>
      <c r="D5170" t="s">
        <v>1483</v>
      </c>
      <c r="E5170" t="s">
        <v>1487</v>
      </c>
      <c r="F5170" t="s">
        <v>268</v>
      </c>
      <c r="G5170" t="s">
        <v>8</v>
      </c>
      <c r="H5170" t="s">
        <v>1147</v>
      </c>
      <c r="J5170" t="s">
        <v>27459</v>
      </c>
      <c r="K5170" t="s">
        <v>22291</v>
      </c>
      <c r="L5170" t="s">
        <v>22291</v>
      </c>
      <c r="M5170" t="s">
        <v>22291</v>
      </c>
      <c r="N5170" t="str">
        <f t="shared" si="80"/>
        <v>OK</v>
      </c>
      <c r="O5170" t="str">
        <f>IF(OR(Table1_17[[#This Row],[amount]]&lt;$Y$8,Table1_17[[#This Row],[amount]]&gt;$Y$7),"Outlier","Normal")</f>
        <v>Normal</v>
      </c>
      <c r="P5170" t="str">
        <f>IF(OR(Table1_17[[#This Row],[missing_flag]]="Missing",Table1_17[[#This Row],[outlier_flag]]="Outliers"),"Review","Valid")</f>
        <v>Valid</v>
      </c>
    </row>
    <row r="5171" spans="1:16">
      <c r="A5171" t="s">
        <v>11826</v>
      </c>
      <c r="B5171" s="1">
        <v>44833</v>
      </c>
      <c r="C5171">
        <v>180724</v>
      </c>
      <c r="D5171" t="s">
        <v>1483</v>
      </c>
      <c r="E5171" t="s">
        <v>1487</v>
      </c>
      <c r="F5171" t="s">
        <v>264</v>
      </c>
      <c r="G5171" t="s">
        <v>29</v>
      </c>
      <c r="H5171" t="s">
        <v>1037</v>
      </c>
      <c r="J5171" t="s">
        <v>27460</v>
      </c>
      <c r="K5171" t="s">
        <v>22291</v>
      </c>
      <c r="L5171" t="s">
        <v>22291</v>
      </c>
      <c r="M5171" t="s">
        <v>22291</v>
      </c>
      <c r="N5171" t="str">
        <f t="shared" si="80"/>
        <v>OK</v>
      </c>
      <c r="O5171" t="str">
        <f>IF(OR(Table1_17[[#This Row],[amount]]&lt;$Y$8,Table1_17[[#This Row],[amount]]&gt;$Y$7),"Outlier","Normal")</f>
        <v>Normal</v>
      </c>
      <c r="P5171" t="str">
        <f>IF(OR(Table1_17[[#This Row],[missing_flag]]="Missing",Table1_17[[#This Row],[outlier_flag]]="Outliers"),"Review","Valid")</f>
        <v>Valid</v>
      </c>
    </row>
    <row r="5172" spans="1:16">
      <c r="A5172" t="s">
        <v>11828</v>
      </c>
      <c r="B5172" s="1">
        <v>45103</v>
      </c>
      <c r="C5172">
        <v>206507.44</v>
      </c>
      <c r="D5172" t="s">
        <v>1483</v>
      </c>
      <c r="E5172" t="s">
        <v>1487</v>
      </c>
      <c r="F5172" t="s">
        <v>271</v>
      </c>
      <c r="G5172" t="s">
        <v>13</v>
      </c>
      <c r="H5172" t="s">
        <v>798</v>
      </c>
      <c r="J5172" t="s">
        <v>27461</v>
      </c>
      <c r="K5172" t="s">
        <v>22291</v>
      </c>
      <c r="L5172" t="s">
        <v>22291</v>
      </c>
      <c r="M5172" t="s">
        <v>22291</v>
      </c>
      <c r="N5172" t="str">
        <f t="shared" si="80"/>
        <v>OK</v>
      </c>
      <c r="O5172" t="str">
        <f>IF(OR(Table1_17[[#This Row],[amount]]&lt;$Y$8,Table1_17[[#This Row],[amount]]&gt;$Y$7),"Outlier","Normal")</f>
        <v>Normal</v>
      </c>
      <c r="P5172" t="str">
        <f>IF(OR(Table1_17[[#This Row],[missing_flag]]="Missing",Table1_17[[#This Row],[outlier_flag]]="Outliers"),"Review","Valid")</f>
        <v>Valid</v>
      </c>
    </row>
    <row r="5173" spans="1:16">
      <c r="A5173" t="s">
        <v>11830</v>
      </c>
      <c r="B5173" s="1">
        <v>44785</v>
      </c>
      <c r="C5173">
        <v>-2000</v>
      </c>
      <c r="D5173" t="s">
        <v>1478</v>
      </c>
      <c r="E5173" t="s">
        <v>1534</v>
      </c>
      <c r="F5173" t="s">
        <v>264</v>
      </c>
      <c r="G5173" t="s">
        <v>8</v>
      </c>
      <c r="I5173" t="s">
        <v>183</v>
      </c>
      <c r="J5173" t="s">
        <v>27462</v>
      </c>
      <c r="K5173" t="s">
        <v>22291</v>
      </c>
      <c r="L5173" t="s">
        <v>22291</v>
      </c>
      <c r="M5173" t="s">
        <v>22291</v>
      </c>
      <c r="N5173" t="str">
        <f t="shared" si="80"/>
        <v>OK</v>
      </c>
      <c r="O5173" t="str">
        <f>IF(OR(Table1_17[[#This Row],[amount]]&lt;$Y$8,Table1_17[[#This Row],[amount]]&gt;$Y$7),"Outlier","Normal")</f>
        <v>Normal</v>
      </c>
      <c r="P5173" t="str">
        <f>IF(OR(Table1_17[[#This Row],[missing_flag]]="Missing",Table1_17[[#This Row],[outlier_flag]]="Outliers"),"Review","Valid")</f>
        <v>Valid</v>
      </c>
    </row>
    <row r="5174" spans="1:16">
      <c r="A5174" t="s">
        <v>11832</v>
      </c>
      <c r="B5174" s="1">
        <v>45004</v>
      </c>
      <c r="C5174">
        <v>170131.4</v>
      </c>
      <c r="D5174" t="s">
        <v>1483</v>
      </c>
      <c r="E5174" t="s">
        <v>1487</v>
      </c>
      <c r="F5174" t="s">
        <v>268</v>
      </c>
      <c r="G5174" t="s">
        <v>17</v>
      </c>
      <c r="H5174" t="s">
        <v>1401</v>
      </c>
      <c r="J5174" t="s">
        <v>27463</v>
      </c>
      <c r="K5174" t="s">
        <v>22291</v>
      </c>
      <c r="L5174" t="s">
        <v>22291</v>
      </c>
      <c r="M5174" t="s">
        <v>22291</v>
      </c>
      <c r="N5174" t="str">
        <f t="shared" si="80"/>
        <v>OK</v>
      </c>
      <c r="O5174" t="str">
        <f>IF(OR(Table1_17[[#This Row],[amount]]&lt;$Y$8,Table1_17[[#This Row],[amount]]&gt;$Y$7),"Outlier","Normal")</f>
        <v>Normal</v>
      </c>
      <c r="P5174" t="str">
        <f>IF(OR(Table1_17[[#This Row],[missing_flag]]="Missing",Table1_17[[#This Row],[outlier_flag]]="Outliers"),"Review","Valid")</f>
        <v>Valid</v>
      </c>
    </row>
    <row r="5175" spans="1:16">
      <c r="A5175" t="s">
        <v>11834</v>
      </c>
      <c r="B5175" s="1">
        <v>45258</v>
      </c>
      <c r="C5175">
        <v>19649.87</v>
      </c>
      <c r="D5175" t="s">
        <v>1587</v>
      </c>
      <c r="E5175" t="s">
        <v>1587</v>
      </c>
      <c r="F5175" t="s">
        <v>268</v>
      </c>
      <c r="G5175" t="s">
        <v>17</v>
      </c>
      <c r="J5175" t="s">
        <v>27464</v>
      </c>
      <c r="K5175" t="s">
        <v>22291</v>
      </c>
      <c r="L5175" t="s">
        <v>22291</v>
      </c>
      <c r="M5175" t="s">
        <v>22291</v>
      </c>
      <c r="N5175" t="str">
        <f t="shared" si="80"/>
        <v>OK</v>
      </c>
      <c r="O5175" t="str">
        <f>IF(OR(Table1_17[[#This Row],[amount]]&lt;$Y$8,Table1_17[[#This Row],[amount]]&gt;$Y$7),"Outlier","Normal")</f>
        <v>Normal</v>
      </c>
      <c r="P5175" t="str">
        <f>IF(OR(Table1_17[[#This Row],[missing_flag]]="Missing",Table1_17[[#This Row],[outlier_flag]]="Outliers"),"Review","Valid")</f>
        <v>Valid</v>
      </c>
    </row>
    <row r="5176" spans="1:16">
      <c r="A5176" t="s">
        <v>11836</v>
      </c>
      <c r="B5176" s="1">
        <v>45088</v>
      </c>
      <c r="C5176">
        <v>92468.56</v>
      </c>
      <c r="D5176" t="s">
        <v>1483</v>
      </c>
      <c r="E5176" t="s">
        <v>1487</v>
      </c>
      <c r="F5176" t="s">
        <v>268</v>
      </c>
      <c r="G5176" t="s">
        <v>13</v>
      </c>
      <c r="H5176" t="s">
        <v>710</v>
      </c>
      <c r="J5176" t="s">
        <v>27465</v>
      </c>
      <c r="K5176" t="s">
        <v>22291</v>
      </c>
      <c r="L5176" t="s">
        <v>22291</v>
      </c>
      <c r="M5176" t="s">
        <v>22291</v>
      </c>
      <c r="N5176" t="str">
        <f t="shared" si="80"/>
        <v>OK</v>
      </c>
      <c r="O5176" t="str">
        <f>IF(OR(Table1_17[[#This Row],[amount]]&lt;$Y$8,Table1_17[[#This Row],[amount]]&gt;$Y$7),"Outlier","Normal")</f>
        <v>Normal</v>
      </c>
      <c r="P5176" t="str">
        <f>IF(OR(Table1_17[[#This Row],[missing_flag]]="Missing",Table1_17[[#This Row],[outlier_flag]]="Outliers"),"Review","Valid")</f>
        <v>Valid</v>
      </c>
    </row>
    <row r="5177" spans="1:16">
      <c r="A5177" t="s">
        <v>11838</v>
      </c>
      <c r="B5177" s="1">
        <v>45134</v>
      </c>
      <c r="C5177">
        <v>-52329.95</v>
      </c>
      <c r="D5177" t="s">
        <v>1478</v>
      </c>
      <c r="E5177" t="s">
        <v>1496</v>
      </c>
      <c r="F5177" t="s">
        <v>268</v>
      </c>
      <c r="G5177" t="s">
        <v>17</v>
      </c>
      <c r="I5177" t="s">
        <v>129</v>
      </c>
      <c r="J5177" t="s">
        <v>27466</v>
      </c>
      <c r="K5177" t="s">
        <v>22291</v>
      </c>
      <c r="L5177" t="s">
        <v>22291</v>
      </c>
      <c r="M5177" t="s">
        <v>22291</v>
      </c>
      <c r="N5177" t="str">
        <f t="shared" si="80"/>
        <v>OK</v>
      </c>
      <c r="O5177" t="str">
        <f>IF(OR(Table1_17[[#This Row],[amount]]&lt;$Y$8,Table1_17[[#This Row],[amount]]&gt;$Y$7),"Outlier","Normal")</f>
        <v>Normal</v>
      </c>
      <c r="P5177" t="str">
        <f>IF(OR(Table1_17[[#This Row],[missing_flag]]="Missing",Table1_17[[#This Row],[outlier_flag]]="Outliers"),"Review","Valid")</f>
        <v>Valid</v>
      </c>
    </row>
    <row r="5178" spans="1:16">
      <c r="A5178" t="s">
        <v>11840</v>
      </c>
      <c r="B5178" s="1">
        <v>44753</v>
      </c>
      <c r="C5178">
        <v>135905.54999999999</v>
      </c>
      <c r="D5178" t="s">
        <v>1483</v>
      </c>
      <c r="E5178" t="s">
        <v>1484</v>
      </c>
      <c r="F5178" t="s">
        <v>271</v>
      </c>
      <c r="G5178" t="s">
        <v>17</v>
      </c>
      <c r="H5178" t="s">
        <v>1399</v>
      </c>
      <c r="J5178" t="s">
        <v>27467</v>
      </c>
      <c r="K5178" t="s">
        <v>22291</v>
      </c>
      <c r="L5178" t="s">
        <v>22291</v>
      </c>
      <c r="M5178" t="s">
        <v>22291</v>
      </c>
      <c r="N5178" t="str">
        <f t="shared" si="80"/>
        <v>OK</v>
      </c>
      <c r="O5178" t="str">
        <f>IF(OR(Table1_17[[#This Row],[amount]]&lt;$Y$8,Table1_17[[#This Row],[amount]]&gt;$Y$7),"Outlier","Normal")</f>
        <v>Normal</v>
      </c>
      <c r="P5178" t="str">
        <f>IF(OR(Table1_17[[#This Row],[missing_flag]]="Missing",Table1_17[[#This Row],[outlier_flag]]="Outliers"),"Review","Valid")</f>
        <v>Valid</v>
      </c>
    </row>
    <row r="5179" spans="1:16">
      <c r="A5179" t="s">
        <v>11842</v>
      </c>
      <c r="B5179" s="1">
        <v>44705</v>
      </c>
      <c r="C5179">
        <v>113859.59</v>
      </c>
      <c r="D5179" t="s">
        <v>1483</v>
      </c>
      <c r="E5179" t="s">
        <v>1487</v>
      </c>
      <c r="F5179" t="s">
        <v>271</v>
      </c>
      <c r="G5179" t="s">
        <v>17</v>
      </c>
      <c r="H5179" t="s">
        <v>1145</v>
      </c>
      <c r="J5179" t="s">
        <v>27468</v>
      </c>
      <c r="K5179" t="s">
        <v>22291</v>
      </c>
      <c r="L5179" t="s">
        <v>22291</v>
      </c>
      <c r="M5179" t="s">
        <v>22291</v>
      </c>
      <c r="N5179" t="str">
        <f t="shared" si="80"/>
        <v>OK</v>
      </c>
      <c r="O5179" t="str">
        <f>IF(OR(Table1_17[[#This Row],[amount]]&lt;$Y$8,Table1_17[[#This Row],[amount]]&gt;$Y$7),"Outlier","Normal")</f>
        <v>Normal</v>
      </c>
      <c r="P5179" t="str">
        <f>IF(OR(Table1_17[[#This Row],[missing_flag]]="Missing",Table1_17[[#This Row],[outlier_flag]]="Outliers"),"Review","Valid")</f>
        <v>Valid</v>
      </c>
    </row>
    <row r="5180" spans="1:16">
      <c r="A5180" t="s">
        <v>11844</v>
      </c>
      <c r="B5180" s="1">
        <v>44896</v>
      </c>
      <c r="C5180">
        <v>234513.08</v>
      </c>
      <c r="D5180" t="s">
        <v>1483</v>
      </c>
      <c r="E5180" t="s">
        <v>1484</v>
      </c>
      <c r="F5180" t="s">
        <v>271</v>
      </c>
      <c r="G5180" t="s">
        <v>8</v>
      </c>
      <c r="H5180" t="s">
        <v>1047</v>
      </c>
      <c r="J5180" t="s">
        <v>27469</v>
      </c>
      <c r="K5180" t="s">
        <v>22291</v>
      </c>
      <c r="L5180" t="s">
        <v>22291</v>
      </c>
      <c r="M5180" t="s">
        <v>22291</v>
      </c>
      <c r="N5180" t="str">
        <f t="shared" si="80"/>
        <v>OK</v>
      </c>
      <c r="O5180" t="str">
        <f>IF(OR(Table1_17[[#This Row],[amount]]&lt;$Y$8,Table1_17[[#This Row],[amount]]&gt;$Y$7),"Outlier","Normal")</f>
        <v>Normal</v>
      </c>
      <c r="P5180" t="str">
        <f>IF(OR(Table1_17[[#This Row],[missing_flag]]="Missing",Table1_17[[#This Row],[outlier_flag]]="Outliers"),"Review","Valid")</f>
        <v>Valid</v>
      </c>
    </row>
    <row r="5181" spans="1:16">
      <c r="A5181" t="s">
        <v>11846</v>
      </c>
      <c r="B5181" s="1">
        <v>44933</v>
      </c>
      <c r="C5181">
        <v>101849.12</v>
      </c>
      <c r="D5181" t="s">
        <v>1483</v>
      </c>
      <c r="E5181" t="s">
        <v>1499</v>
      </c>
      <c r="F5181" t="s">
        <v>264</v>
      </c>
      <c r="G5181" t="s">
        <v>8</v>
      </c>
      <c r="H5181" t="s">
        <v>1329</v>
      </c>
      <c r="J5181" t="s">
        <v>27470</v>
      </c>
      <c r="K5181" t="s">
        <v>22291</v>
      </c>
      <c r="L5181" t="s">
        <v>22291</v>
      </c>
      <c r="M5181" t="s">
        <v>22291</v>
      </c>
      <c r="N5181" t="str">
        <f t="shared" si="80"/>
        <v>OK</v>
      </c>
      <c r="O5181" t="str">
        <f>IF(OR(Table1_17[[#This Row],[amount]]&lt;$Y$8,Table1_17[[#This Row],[amount]]&gt;$Y$7),"Outlier","Normal")</f>
        <v>Normal</v>
      </c>
      <c r="P5181" t="str">
        <f>IF(OR(Table1_17[[#This Row],[missing_flag]]="Missing",Table1_17[[#This Row],[outlier_flag]]="Outliers"),"Review","Valid")</f>
        <v>Valid</v>
      </c>
    </row>
    <row r="5182" spans="1:16">
      <c r="A5182" t="s">
        <v>11848</v>
      </c>
      <c r="B5182" s="1">
        <v>44804</v>
      </c>
      <c r="C5182">
        <v>177478.76</v>
      </c>
      <c r="D5182" t="s">
        <v>1483</v>
      </c>
      <c r="E5182" t="s">
        <v>1484</v>
      </c>
      <c r="F5182" t="s">
        <v>268</v>
      </c>
      <c r="G5182" t="s">
        <v>13</v>
      </c>
      <c r="H5182" t="s">
        <v>1031</v>
      </c>
      <c r="J5182" t="s">
        <v>27471</v>
      </c>
      <c r="K5182" t="s">
        <v>22291</v>
      </c>
      <c r="L5182" t="s">
        <v>22291</v>
      </c>
      <c r="M5182" t="s">
        <v>22291</v>
      </c>
      <c r="N5182" t="str">
        <f t="shared" si="80"/>
        <v>OK</v>
      </c>
      <c r="O5182" t="str">
        <f>IF(OR(Table1_17[[#This Row],[amount]]&lt;$Y$8,Table1_17[[#This Row],[amount]]&gt;$Y$7),"Outlier","Normal")</f>
        <v>Normal</v>
      </c>
      <c r="P5182" t="str">
        <f>IF(OR(Table1_17[[#This Row],[missing_flag]]="Missing",Table1_17[[#This Row],[outlier_flag]]="Outliers"),"Review","Valid")</f>
        <v>Valid</v>
      </c>
    </row>
    <row r="5183" spans="1:16">
      <c r="A5183" t="s">
        <v>11850</v>
      </c>
      <c r="B5183" s="1">
        <v>44701</v>
      </c>
      <c r="C5183">
        <v>-22357.21</v>
      </c>
      <c r="D5183" t="s">
        <v>1478</v>
      </c>
      <c r="E5183" t="s">
        <v>1509</v>
      </c>
      <c r="F5183" t="s">
        <v>264</v>
      </c>
      <c r="G5183" t="s">
        <v>29</v>
      </c>
      <c r="I5183" t="s">
        <v>131</v>
      </c>
      <c r="J5183" t="s">
        <v>27472</v>
      </c>
      <c r="K5183" t="s">
        <v>22291</v>
      </c>
      <c r="L5183" t="s">
        <v>22291</v>
      </c>
      <c r="M5183" t="s">
        <v>22291</v>
      </c>
      <c r="N5183" t="str">
        <f t="shared" si="80"/>
        <v>OK</v>
      </c>
      <c r="O5183" t="str">
        <f>IF(OR(Table1_17[[#This Row],[amount]]&lt;$Y$8,Table1_17[[#This Row],[amount]]&gt;$Y$7),"Outlier","Normal")</f>
        <v>Normal</v>
      </c>
      <c r="P5183" t="str">
        <f>IF(OR(Table1_17[[#This Row],[missing_flag]]="Missing",Table1_17[[#This Row],[outlier_flag]]="Outliers"),"Review","Valid")</f>
        <v>Valid</v>
      </c>
    </row>
    <row r="5184" spans="1:16">
      <c r="A5184" t="s">
        <v>11852</v>
      </c>
      <c r="B5184" s="1">
        <v>44911</v>
      </c>
      <c r="C5184">
        <v>211782.17</v>
      </c>
      <c r="D5184" t="s">
        <v>1483</v>
      </c>
      <c r="E5184" t="s">
        <v>1499</v>
      </c>
      <c r="F5184" t="s">
        <v>271</v>
      </c>
      <c r="G5184" t="s">
        <v>29</v>
      </c>
      <c r="H5184" t="s">
        <v>1135</v>
      </c>
      <c r="J5184" t="s">
        <v>27473</v>
      </c>
      <c r="K5184" t="s">
        <v>22291</v>
      </c>
      <c r="L5184" t="s">
        <v>22291</v>
      </c>
      <c r="M5184" t="s">
        <v>22291</v>
      </c>
      <c r="N5184" t="str">
        <f t="shared" si="80"/>
        <v>OK</v>
      </c>
      <c r="O5184" t="str">
        <f>IF(OR(Table1_17[[#This Row],[amount]]&lt;$Y$8,Table1_17[[#This Row],[amount]]&gt;$Y$7),"Outlier","Normal")</f>
        <v>Normal</v>
      </c>
      <c r="P5184" t="str">
        <f>IF(OR(Table1_17[[#This Row],[missing_flag]]="Missing",Table1_17[[#This Row],[outlier_flag]]="Outliers"),"Review","Valid")</f>
        <v>Valid</v>
      </c>
    </row>
    <row r="5185" spans="1:16">
      <c r="A5185" t="s">
        <v>11854</v>
      </c>
      <c r="B5185" s="1">
        <v>45128</v>
      </c>
      <c r="C5185">
        <v>-12388.18</v>
      </c>
      <c r="D5185" t="s">
        <v>1478</v>
      </c>
      <c r="E5185" t="s">
        <v>1509</v>
      </c>
      <c r="F5185" t="s">
        <v>264</v>
      </c>
      <c r="G5185" t="s">
        <v>8</v>
      </c>
      <c r="I5185" t="s">
        <v>187</v>
      </c>
      <c r="J5185" t="s">
        <v>27474</v>
      </c>
      <c r="K5185" t="s">
        <v>22291</v>
      </c>
      <c r="L5185" t="s">
        <v>22291</v>
      </c>
      <c r="M5185" t="s">
        <v>22291</v>
      </c>
      <c r="N5185" t="str">
        <f t="shared" si="80"/>
        <v>OK</v>
      </c>
      <c r="O5185" t="str">
        <f>IF(OR(Table1_17[[#This Row],[amount]]&lt;$Y$8,Table1_17[[#This Row],[amount]]&gt;$Y$7),"Outlier","Normal")</f>
        <v>Normal</v>
      </c>
      <c r="P5185" t="str">
        <f>IF(OR(Table1_17[[#This Row],[missing_flag]]="Missing",Table1_17[[#This Row],[outlier_flag]]="Outliers"),"Review","Valid")</f>
        <v>Valid</v>
      </c>
    </row>
    <row r="5186" spans="1:16">
      <c r="A5186" t="s">
        <v>11856</v>
      </c>
      <c r="B5186" s="1">
        <v>44818</v>
      </c>
      <c r="C5186">
        <v>156935.32999999999</v>
      </c>
      <c r="D5186" t="s">
        <v>1483</v>
      </c>
      <c r="E5186" t="s">
        <v>1499</v>
      </c>
      <c r="F5186" t="s">
        <v>268</v>
      </c>
      <c r="G5186" t="s">
        <v>17</v>
      </c>
      <c r="H5186" t="s">
        <v>1029</v>
      </c>
      <c r="J5186" t="s">
        <v>27475</v>
      </c>
      <c r="K5186" t="s">
        <v>22291</v>
      </c>
      <c r="L5186" t="s">
        <v>22291</v>
      </c>
      <c r="M5186" t="s">
        <v>22291</v>
      </c>
      <c r="N5186" t="str">
        <f t="shared" si="80"/>
        <v>OK</v>
      </c>
      <c r="O5186" t="str">
        <f>IF(OR(Table1_17[[#This Row],[amount]]&lt;$Y$8,Table1_17[[#This Row],[amount]]&gt;$Y$7),"Outlier","Normal")</f>
        <v>Normal</v>
      </c>
      <c r="P5186" t="str">
        <f>IF(OR(Table1_17[[#This Row],[missing_flag]]="Missing",Table1_17[[#This Row],[outlier_flag]]="Outliers"),"Review","Valid")</f>
        <v>Valid</v>
      </c>
    </row>
    <row r="5187" spans="1:16">
      <c r="A5187" t="s">
        <v>11858</v>
      </c>
      <c r="B5187" s="1">
        <v>44791</v>
      </c>
      <c r="C5187">
        <v>-27680.69</v>
      </c>
      <c r="D5187" t="s">
        <v>1478</v>
      </c>
      <c r="E5187" t="s">
        <v>1509</v>
      </c>
      <c r="F5187" t="s">
        <v>271</v>
      </c>
      <c r="G5187" t="s">
        <v>17</v>
      </c>
      <c r="I5187" t="s">
        <v>93</v>
      </c>
      <c r="J5187" t="s">
        <v>27476</v>
      </c>
      <c r="K5187" t="s">
        <v>22291</v>
      </c>
      <c r="L5187" t="s">
        <v>22291</v>
      </c>
      <c r="M5187" t="s">
        <v>22291</v>
      </c>
      <c r="N5187" t="str">
        <f t="shared" ref="N5187:N5250" si="81">IF(OR(B5187="",C5187="",D5187="",F5187=""),"Missing","OK")</f>
        <v>OK</v>
      </c>
      <c r="O5187" t="str">
        <f>IF(OR(Table1_17[[#This Row],[amount]]&lt;$Y$8,Table1_17[[#This Row],[amount]]&gt;$Y$7),"Outlier","Normal")</f>
        <v>Normal</v>
      </c>
      <c r="P5187" t="str">
        <f>IF(OR(Table1_17[[#This Row],[missing_flag]]="Missing",Table1_17[[#This Row],[outlier_flag]]="Outliers"),"Review","Valid")</f>
        <v>Valid</v>
      </c>
    </row>
    <row r="5188" spans="1:16">
      <c r="A5188" t="s">
        <v>11860</v>
      </c>
      <c r="B5188" s="1">
        <v>45244</v>
      </c>
      <c r="C5188">
        <v>-38001.93</v>
      </c>
      <c r="D5188" t="s">
        <v>1478</v>
      </c>
      <c r="E5188" t="s">
        <v>1534</v>
      </c>
      <c r="F5188" t="s">
        <v>271</v>
      </c>
      <c r="G5188" t="s">
        <v>13</v>
      </c>
      <c r="I5188" t="s">
        <v>203</v>
      </c>
      <c r="J5188" t="s">
        <v>27477</v>
      </c>
      <c r="K5188" t="s">
        <v>22291</v>
      </c>
      <c r="L5188" t="s">
        <v>22291</v>
      </c>
      <c r="M5188" t="s">
        <v>22291</v>
      </c>
      <c r="N5188" t="str">
        <f t="shared" si="81"/>
        <v>OK</v>
      </c>
      <c r="O5188" t="str">
        <f>IF(OR(Table1_17[[#This Row],[amount]]&lt;$Y$8,Table1_17[[#This Row],[amount]]&gt;$Y$7),"Outlier","Normal")</f>
        <v>Normal</v>
      </c>
      <c r="P5188" t="str">
        <f>IF(OR(Table1_17[[#This Row],[missing_flag]]="Missing",Table1_17[[#This Row],[outlier_flag]]="Outliers"),"Review","Valid")</f>
        <v>Valid</v>
      </c>
    </row>
    <row r="5189" spans="1:16">
      <c r="A5189" t="s">
        <v>11862</v>
      </c>
      <c r="B5189" s="1">
        <v>44803</v>
      </c>
      <c r="C5189">
        <v>73896.2</v>
      </c>
      <c r="D5189" t="s">
        <v>1483</v>
      </c>
      <c r="E5189" t="s">
        <v>1499</v>
      </c>
      <c r="F5189" t="s">
        <v>271</v>
      </c>
      <c r="G5189" t="s">
        <v>17</v>
      </c>
      <c r="H5189" t="s">
        <v>1299</v>
      </c>
      <c r="J5189" t="s">
        <v>27478</v>
      </c>
      <c r="K5189" t="s">
        <v>22291</v>
      </c>
      <c r="L5189" t="s">
        <v>22291</v>
      </c>
      <c r="M5189" t="s">
        <v>22291</v>
      </c>
      <c r="N5189" t="str">
        <f t="shared" si="81"/>
        <v>OK</v>
      </c>
      <c r="O5189" t="str">
        <f>IF(OR(Table1_17[[#This Row],[amount]]&lt;$Y$8,Table1_17[[#This Row],[amount]]&gt;$Y$7),"Outlier","Normal")</f>
        <v>Normal</v>
      </c>
      <c r="P5189" t="str">
        <f>IF(OR(Table1_17[[#This Row],[missing_flag]]="Missing",Table1_17[[#This Row],[outlier_flag]]="Outliers"),"Review","Valid")</f>
        <v>Valid</v>
      </c>
    </row>
    <row r="5190" spans="1:16">
      <c r="A5190" t="s">
        <v>11864</v>
      </c>
      <c r="B5190" s="1">
        <v>45059</v>
      </c>
      <c r="C5190">
        <v>185674.95</v>
      </c>
      <c r="D5190" t="s">
        <v>1483</v>
      </c>
      <c r="E5190" t="s">
        <v>1499</v>
      </c>
      <c r="F5190" t="s">
        <v>271</v>
      </c>
      <c r="G5190" t="s">
        <v>17</v>
      </c>
      <c r="H5190" t="s">
        <v>1359</v>
      </c>
      <c r="J5190" t="s">
        <v>27479</v>
      </c>
      <c r="K5190" t="s">
        <v>22291</v>
      </c>
      <c r="L5190" t="s">
        <v>22291</v>
      </c>
      <c r="M5190" t="s">
        <v>22291</v>
      </c>
      <c r="N5190" t="str">
        <f t="shared" si="81"/>
        <v>OK</v>
      </c>
      <c r="O5190" t="str">
        <f>IF(OR(Table1_17[[#This Row],[amount]]&lt;$Y$8,Table1_17[[#This Row],[amount]]&gt;$Y$7),"Outlier","Normal")</f>
        <v>Normal</v>
      </c>
      <c r="P5190" t="str">
        <f>IF(OR(Table1_17[[#This Row],[missing_flag]]="Missing",Table1_17[[#This Row],[outlier_flag]]="Outliers"),"Review","Valid")</f>
        <v>Valid</v>
      </c>
    </row>
    <row r="5191" spans="1:16">
      <c r="A5191" t="s">
        <v>11866</v>
      </c>
      <c r="B5191" s="1">
        <v>44674</v>
      </c>
      <c r="C5191">
        <v>-45942.31</v>
      </c>
      <c r="D5191" t="s">
        <v>1478</v>
      </c>
      <c r="E5191" t="s">
        <v>1534</v>
      </c>
      <c r="F5191" t="s">
        <v>264</v>
      </c>
      <c r="G5191" t="s">
        <v>13</v>
      </c>
      <c r="I5191" t="s">
        <v>43</v>
      </c>
      <c r="J5191" t="s">
        <v>27480</v>
      </c>
      <c r="K5191" t="s">
        <v>22291</v>
      </c>
      <c r="L5191" t="s">
        <v>22291</v>
      </c>
      <c r="M5191" t="s">
        <v>22291</v>
      </c>
      <c r="N5191" t="str">
        <f t="shared" si="81"/>
        <v>OK</v>
      </c>
      <c r="O5191" t="str">
        <f>IF(OR(Table1_17[[#This Row],[amount]]&lt;$Y$8,Table1_17[[#This Row],[amount]]&gt;$Y$7),"Outlier","Normal")</f>
        <v>Normal</v>
      </c>
      <c r="P5191" t="str">
        <f>IF(OR(Table1_17[[#This Row],[missing_flag]]="Missing",Table1_17[[#This Row],[outlier_flag]]="Outliers"),"Review","Valid")</f>
        <v>Valid</v>
      </c>
    </row>
    <row r="5192" spans="1:16">
      <c r="A5192" t="s">
        <v>11868</v>
      </c>
      <c r="B5192" s="1">
        <v>44698</v>
      </c>
      <c r="C5192">
        <v>144885.1</v>
      </c>
      <c r="D5192" t="s">
        <v>1483</v>
      </c>
      <c r="E5192" t="s">
        <v>1487</v>
      </c>
      <c r="F5192" t="s">
        <v>271</v>
      </c>
      <c r="G5192" t="s">
        <v>17</v>
      </c>
      <c r="H5192" t="s">
        <v>971</v>
      </c>
      <c r="J5192" t="s">
        <v>27481</v>
      </c>
      <c r="K5192" t="s">
        <v>22291</v>
      </c>
      <c r="L5192" t="s">
        <v>22291</v>
      </c>
      <c r="M5192" t="s">
        <v>22291</v>
      </c>
      <c r="N5192" t="str">
        <f t="shared" si="81"/>
        <v>OK</v>
      </c>
      <c r="O5192" t="str">
        <f>IF(OR(Table1_17[[#This Row],[amount]]&lt;$Y$8,Table1_17[[#This Row],[amount]]&gt;$Y$7),"Outlier","Normal")</f>
        <v>Normal</v>
      </c>
      <c r="P5192" t="str">
        <f>IF(OR(Table1_17[[#This Row],[missing_flag]]="Missing",Table1_17[[#This Row],[outlier_flag]]="Outliers"),"Review","Valid")</f>
        <v>Valid</v>
      </c>
    </row>
    <row r="5193" spans="1:16">
      <c r="A5193" t="s">
        <v>11870</v>
      </c>
      <c r="B5193" s="1">
        <v>44803</v>
      </c>
      <c r="C5193">
        <v>137278.10999999999</v>
      </c>
      <c r="D5193" t="s">
        <v>1483</v>
      </c>
      <c r="E5193" t="s">
        <v>1499</v>
      </c>
      <c r="F5193" t="s">
        <v>271</v>
      </c>
      <c r="G5193" t="s">
        <v>29</v>
      </c>
      <c r="H5193" t="s">
        <v>806</v>
      </c>
      <c r="J5193" t="s">
        <v>27482</v>
      </c>
      <c r="K5193" t="s">
        <v>22291</v>
      </c>
      <c r="L5193" t="s">
        <v>22291</v>
      </c>
      <c r="M5193" t="s">
        <v>22291</v>
      </c>
      <c r="N5193" t="str">
        <f t="shared" si="81"/>
        <v>OK</v>
      </c>
      <c r="O5193" t="str">
        <f>IF(OR(Table1_17[[#This Row],[amount]]&lt;$Y$8,Table1_17[[#This Row],[amount]]&gt;$Y$7),"Outlier","Normal")</f>
        <v>Normal</v>
      </c>
      <c r="P5193" t="str">
        <f>IF(OR(Table1_17[[#This Row],[missing_flag]]="Missing",Table1_17[[#This Row],[outlier_flag]]="Outliers"),"Review","Valid")</f>
        <v>Valid</v>
      </c>
    </row>
    <row r="5194" spans="1:16">
      <c r="A5194" t="s">
        <v>11872</v>
      </c>
      <c r="B5194" s="1">
        <v>45159</v>
      </c>
      <c r="C5194">
        <v>114400.97</v>
      </c>
      <c r="D5194" t="s">
        <v>1483</v>
      </c>
      <c r="E5194" t="s">
        <v>1484</v>
      </c>
      <c r="F5194" t="s">
        <v>271</v>
      </c>
      <c r="G5194" t="s">
        <v>8</v>
      </c>
      <c r="H5194" t="s">
        <v>1193</v>
      </c>
      <c r="J5194" t="s">
        <v>27483</v>
      </c>
      <c r="K5194" t="s">
        <v>22291</v>
      </c>
      <c r="L5194" t="s">
        <v>22291</v>
      </c>
      <c r="M5194" t="s">
        <v>22291</v>
      </c>
      <c r="N5194" t="str">
        <f t="shared" si="81"/>
        <v>OK</v>
      </c>
      <c r="O5194" t="str">
        <f>IF(OR(Table1_17[[#This Row],[amount]]&lt;$Y$8,Table1_17[[#This Row],[amount]]&gt;$Y$7),"Outlier","Normal")</f>
        <v>Normal</v>
      </c>
      <c r="P5194" t="str">
        <f>IF(OR(Table1_17[[#This Row],[missing_flag]]="Missing",Table1_17[[#This Row],[outlier_flag]]="Outliers"),"Review","Valid")</f>
        <v>Valid</v>
      </c>
    </row>
    <row r="5195" spans="1:16">
      <c r="A5195" t="s">
        <v>11874</v>
      </c>
      <c r="B5195" s="1">
        <v>45132</v>
      </c>
      <c r="C5195">
        <v>-5583.63</v>
      </c>
      <c r="D5195" t="s">
        <v>1478</v>
      </c>
      <c r="E5195" t="s">
        <v>1534</v>
      </c>
      <c r="F5195" t="s">
        <v>268</v>
      </c>
      <c r="G5195" t="s">
        <v>17</v>
      </c>
      <c r="I5195" t="s">
        <v>127</v>
      </c>
      <c r="J5195" t="s">
        <v>27484</v>
      </c>
      <c r="K5195" t="s">
        <v>22291</v>
      </c>
      <c r="L5195" t="s">
        <v>22291</v>
      </c>
      <c r="M5195" t="s">
        <v>22291</v>
      </c>
      <c r="N5195" t="str">
        <f t="shared" si="81"/>
        <v>OK</v>
      </c>
      <c r="O5195" t="str">
        <f>IF(OR(Table1_17[[#This Row],[amount]]&lt;$Y$8,Table1_17[[#This Row],[amount]]&gt;$Y$7),"Outlier","Normal")</f>
        <v>Normal</v>
      </c>
      <c r="P5195" t="str">
        <f>IF(OR(Table1_17[[#This Row],[missing_flag]]="Missing",Table1_17[[#This Row],[outlier_flag]]="Outliers"),"Review","Valid")</f>
        <v>Valid</v>
      </c>
    </row>
    <row r="5196" spans="1:16">
      <c r="A5196" t="s">
        <v>11876</v>
      </c>
      <c r="B5196" s="1">
        <v>44886</v>
      </c>
      <c r="C5196">
        <v>142710.18</v>
      </c>
      <c r="D5196" t="s">
        <v>1483</v>
      </c>
      <c r="E5196" t="s">
        <v>1499</v>
      </c>
      <c r="F5196" t="s">
        <v>264</v>
      </c>
      <c r="G5196" t="s">
        <v>17</v>
      </c>
      <c r="H5196" t="s">
        <v>908</v>
      </c>
      <c r="J5196" t="s">
        <v>27485</v>
      </c>
      <c r="K5196" t="s">
        <v>22291</v>
      </c>
      <c r="L5196" t="s">
        <v>22291</v>
      </c>
      <c r="M5196" t="s">
        <v>22291</v>
      </c>
      <c r="N5196" t="str">
        <f t="shared" si="81"/>
        <v>OK</v>
      </c>
      <c r="O5196" t="str">
        <f>IF(OR(Table1_17[[#This Row],[amount]]&lt;$Y$8,Table1_17[[#This Row],[amount]]&gt;$Y$7),"Outlier","Normal")</f>
        <v>Normal</v>
      </c>
      <c r="P5196" t="str">
        <f>IF(OR(Table1_17[[#This Row],[missing_flag]]="Missing",Table1_17[[#This Row],[outlier_flag]]="Outliers"),"Review","Valid")</f>
        <v>Valid</v>
      </c>
    </row>
    <row r="5197" spans="1:16">
      <c r="A5197" t="s">
        <v>11878</v>
      </c>
      <c r="B5197" s="1">
        <v>45122</v>
      </c>
      <c r="C5197">
        <v>163377.26</v>
      </c>
      <c r="D5197" t="s">
        <v>1483</v>
      </c>
      <c r="E5197" t="s">
        <v>1499</v>
      </c>
      <c r="F5197" t="s">
        <v>264</v>
      </c>
      <c r="G5197" t="s">
        <v>17</v>
      </c>
      <c r="H5197" t="s">
        <v>1195</v>
      </c>
      <c r="J5197" t="s">
        <v>27486</v>
      </c>
      <c r="K5197" t="s">
        <v>22291</v>
      </c>
      <c r="L5197" t="s">
        <v>22291</v>
      </c>
      <c r="M5197" t="s">
        <v>22291</v>
      </c>
      <c r="N5197" t="str">
        <f t="shared" si="81"/>
        <v>OK</v>
      </c>
      <c r="O5197" t="str">
        <f>IF(OR(Table1_17[[#This Row],[amount]]&lt;$Y$8,Table1_17[[#This Row],[amount]]&gt;$Y$7),"Outlier","Normal")</f>
        <v>Normal</v>
      </c>
      <c r="P5197" t="str">
        <f>IF(OR(Table1_17[[#This Row],[missing_flag]]="Missing",Table1_17[[#This Row],[outlier_flag]]="Outliers"),"Review","Valid")</f>
        <v>Valid</v>
      </c>
    </row>
    <row r="5198" spans="1:16">
      <c r="A5198" t="s">
        <v>11880</v>
      </c>
      <c r="B5198" s="1">
        <v>44820</v>
      </c>
      <c r="C5198">
        <v>-24308.46</v>
      </c>
      <c r="D5198" t="s">
        <v>1478</v>
      </c>
      <c r="E5198" t="s">
        <v>1496</v>
      </c>
      <c r="F5198" t="s">
        <v>264</v>
      </c>
      <c r="G5198" t="s">
        <v>13</v>
      </c>
      <c r="I5198" t="s">
        <v>79</v>
      </c>
      <c r="J5198" t="s">
        <v>27487</v>
      </c>
      <c r="K5198" t="s">
        <v>22291</v>
      </c>
      <c r="L5198" t="s">
        <v>22291</v>
      </c>
      <c r="M5198" t="s">
        <v>22291</v>
      </c>
      <c r="N5198" t="str">
        <f t="shared" si="81"/>
        <v>OK</v>
      </c>
      <c r="O5198" t="str">
        <f>IF(OR(Table1_17[[#This Row],[amount]]&lt;$Y$8,Table1_17[[#This Row],[amount]]&gt;$Y$7),"Outlier","Normal")</f>
        <v>Normal</v>
      </c>
      <c r="P5198" t="str">
        <f>IF(OR(Table1_17[[#This Row],[missing_flag]]="Missing",Table1_17[[#This Row],[outlier_flag]]="Outliers"),"Review","Valid")</f>
        <v>Valid</v>
      </c>
    </row>
    <row r="5199" spans="1:16">
      <c r="A5199" t="s">
        <v>11882</v>
      </c>
      <c r="B5199" s="1">
        <v>44933</v>
      </c>
      <c r="C5199">
        <v>28451.91</v>
      </c>
      <c r="D5199" t="s">
        <v>1924</v>
      </c>
      <c r="E5199" t="s">
        <v>1924</v>
      </c>
      <c r="F5199" t="s">
        <v>264</v>
      </c>
      <c r="G5199" t="s">
        <v>17</v>
      </c>
      <c r="J5199" t="s">
        <v>27488</v>
      </c>
      <c r="K5199" t="s">
        <v>22291</v>
      </c>
      <c r="L5199" t="s">
        <v>22291</v>
      </c>
      <c r="M5199" t="s">
        <v>22291</v>
      </c>
      <c r="N5199" t="str">
        <f t="shared" si="81"/>
        <v>OK</v>
      </c>
      <c r="O5199" t="str">
        <f>IF(OR(Table1_17[[#This Row],[amount]]&lt;$Y$8,Table1_17[[#This Row],[amount]]&gt;$Y$7),"Outlier","Normal")</f>
        <v>Normal</v>
      </c>
      <c r="P5199" t="str">
        <f>IF(OR(Table1_17[[#This Row],[missing_flag]]="Missing",Table1_17[[#This Row],[outlier_flag]]="Outliers"),"Review","Valid")</f>
        <v>Valid</v>
      </c>
    </row>
    <row r="5200" spans="1:16">
      <c r="A5200" t="s">
        <v>11884</v>
      </c>
      <c r="B5200" s="1">
        <v>44814</v>
      </c>
      <c r="C5200">
        <v>-47868.07</v>
      </c>
      <c r="D5200" t="s">
        <v>1478</v>
      </c>
      <c r="E5200" t="s">
        <v>7</v>
      </c>
      <c r="F5200" t="s">
        <v>264</v>
      </c>
      <c r="G5200" t="s">
        <v>13</v>
      </c>
      <c r="I5200" t="s">
        <v>93</v>
      </c>
      <c r="J5200" t="s">
        <v>27489</v>
      </c>
      <c r="K5200" t="s">
        <v>22291</v>
      </c>
      <c r="L5200" t="s">
        <v>22291</v>
      </c>
      <c r="M5200" t="s">
        <v>22291</v>
      </c>
      <c r="N5200" t="str">
        <f t="shared" si="81"/>
        <v>OK</v>
      </c>
      <c r="O5200" t="str">
        <f>IF(OR(Table1_17[[#This Row],[amount]]&lt;$Y$8,Table1_17[[#This Row],[amount]]&gt;$Y$7),"Outlier","Normal")</f>
        <v>Normal</v>
      </c>
      <c r="P5200" t="str">
        <f>IF(OR(Table1_17[[#This Row],[missing_flag]]="Missing",Table1_17[[#This Row],[outlier_flag]]="Outliers"),"Review","Valid")</f>
        <v>Valid</v>
      </c>
    </row>
    <row r="5201" spans="1:16">
      <c r="A5201" t="s">
        <v>11886</v>
      </c>
      <c r="B5201" s="1">
        <v>44660</v>
      </c>
      <c r="C5201">
        <v>-15606.12</v>
      </c>
      <c r="D5201" t="s">
        <v>1478</v>
      </c>
      <c r="E5201" t="s">
        <v>20</v>
      </c>
      <c r="F5201" t="s">
        <v>271</v>
      </c>
      <c r="G5201" t="s">
        <v>13</v>
      </c>
      <c r="I5201" t="s">
        <v>43</v>
      </c>
      <c r="J5201" t="s">
        <v>27490</v>
      </c>
      <c r="K5201" t="s">
        <v>22291</v>
      </c>
      <c r="L5201" t="s">
        <v>22291</v>
      </c>
      <c r="M5201" t="s">
        <v>22291</v>
      </c>
      <c r="N5201" t="str">
        <f t="shared" si="81"/>
        <v>OK</v>
      </c>
      <c r="O5201" t="str">
        <f>IF(OR(Table1_17[[#This Row],[amount]]&lt;$Y$8,Table1_17[[#This Row],[amount]]&gt;$Y$7),"Outlier","Normal")</f>
        <v>Normal</v>
      </c>
      <c r="P5201" t="str">
        <f>IF(OR(Table1_17[[#This Row],[missing_flag]]="Missing",Table1_17[[#This Row],[outlier_flag]]="Outliers"),"Review","Valid")</f>
        <v>Valid</v>
      </c>
    </row>
    <row r="5202" spans="1:16">
      <c r="A5202" t="s">
        <v>11888</v>
      </c>
      <c r="B5202" s="1">
        <v>45137</v>
      </c>
      <c r="C5202">
        <v>13946.29</v>
      </c>
      <c r="D5202" t="s">
        <v>1587</v>
      </c>
      <c r="E5202" t="s">
        <v>1587</v>
      </c>
      <c r="F5202" t="s">
        <v>271</v>
      </c>
      <c r="G5202" t="s">
        <v>13</v>
      </c>
      <c r="J5202" t="s">
        <v>27491</v>
      </c>
      <c r="K5202" t="s">
        <v>22291</v>
      </c>
      <c r="L5202" t="s">
        <v>22291</v>
      </c>
      <c r="M5202" t="s">
        <v>22291</v>
      </c>
      <c r="N5202" t="str">
        <f t="shared" si="81"/>
        <v>OK</v>
      </c>
      <c r="O5202" t="str">
        <f>IF(OR(Table1_17[[#This Row],[amount]]&lt;$Y$8,Table1_17[[#This Row],[amount]]&gt;$Y$7),"Outlier","Normal")</f>
        <v>Normal</v>
      </c>
      <c r="P5202" t="str">
        <f>IF(OR(Table1_17[[#This Row],[missing_flag]]="Missing",Table1_17[[#This Row],[outlier_flag]]="Outliers"),"Review","Valid")</f>
        <v>Valid</v>
      </c>
    </row>
    <row r="5203" spans="1:16">
      <c r="A5203" t="s">
        <v>11890</v>
      </c>
      <c r="B5203" s="1">
        <v>45248</v>
      </c>
      <c r="C5203">
        <v>150968.53</v>
      </c>
      <c r="D5203" t="s">
        <v>1483</v>
      </c>
      <c r="E5203" t="s">
        <v>1487</v>
      </c>
      <c r="F5203" t="s">
        <v>268</v>
      </c>
      <c r="G5203" t="s">
        <v>13</v>
      </c>
      <c r="H5203" t="s">
        <v>1223</v>
      </c>
      <c r="J5203" t="s">
        <v>27492</v>
      </c>
      <c r="K5203" t="s">
        <v>22291</v>
      </c>
      <c r="L5203" t="s">
        <v>22291</v>
      </c>
      <c r="M5203" t="s">
        <v>22291</v>
      </c>
      <c r="N5203" t="str">
        <f t="shared" si="81"/>
        <v>OK</v>
      </c>
      <c r="O5203" t="str">
        <f>IF(OR(Table1_17[[#This Row],[amount]]&lt;$Y$8,Table1_17[[#This Row],[amount]]&gt;$Y$7),"Outlier","Normal")</f>
        <v>Normal</v>
      </c>
      <c r="P5203" t="str">
        <f>IF(OR(Table1_17[[#This Row],[missing_flag]]="Missing",Table1_17[[#This Row],[outlier_flag]]="Outliers"),"Review","Valid")</f>
        <v>Valid</v>
      </c>
    </row>
    <row r="5204" spans="1:16">
      <c r="A5204" t="s">
        <v>11892</v>
      </c>
      <c r="B5204" s="1">
        <v>44868</v>
      </c>
      <c r="C5204">
        <v>-63450.96</v>
      </c>
      <c r="D5204" t="s">
        <v>1478</v>
      </c>
      <c r="E5204" t="s">
        <v>1509</v>
      </c>
      <c r="F5204" t="s">
        <v>264</v>
      </c>
      <c r="G5204" t="s">
        <v>29</v>
      </c>
      <c r="I5204" t="s">
        <v>32</v>
      </c>
      <c r="J5204" t="s">
        <v>27493</v>
      </c>
      <c r="K5204" t="s">
        <v>22291</v>
      </c>
      <c r="L5204" t="s">
        <v>22291</v>
      </c>
      <c r="M5204" t="s">
        <v>22291</v>
      </c>
      <c r="N5204" t="str">
        <f t="shared" si="81"/>
        <v>OK</v>
      </c>
      <c r="O5204" t="str">
        <f>IF(OR(Table1_17[[#This Row],[amount]]&lt;$Y$8,Table1_17[[#This Row],[amount]]&gt;$Y$7),"Outlier","Normal")</f>
        <v>Normal</v>
      </c>
      <c r="P5204" t="str">
        <f>IF(OR(Table1_17[[#This Row],[missing_flag]]="Missing",Table1_17[[#This Row],[outlier_flag]]="Outliers"),"Review","Valid")</f>
        <v>Valid</v>
      </c>
    </row>
    <row r="5205" spans="1:16">
      <c r="A5205" t="s">
        <v>11894</v>
      </c>
      <c r="B5205" s="1">
        <v>45164</v>
      </c>
      <c r="C5205">
        <v>128103.08</v>
      </c>
      <c r="D5205" t="s">
        <v>1483</v>
      </c>
      <c r="E5205" t="s">
        <v>1484</v>
      </c>
      <c r="F5205" t="s">
        <v>264</v>
      </c>
      <c r="G5205" t="s">
        <v>8</v>
      </c>
      <c r="H5205" t="s">
        <v>686</v>
      </c>
      <c r="J5205" t="s">
        <v>27494</v>
      </c>
      <c r="K5205" t="s">
        <v>22291</v>
      </c>
      <c r="L5205" t="s">
        <v>22291</v>
      </c>
      <c r="M5205" t="s">
        <v>22291</v>
      </c>
      <c r="N5205" t="str">
        <f t="shared" si="81"/>
        <v>OK</v>
      </c>
      <c r="O5205" t="str">
        <f>IF(OR(Table1_17[[#This Row],[amount]]&lt;$Y$8,Table1_17[[#This Row],[amount]]&gt;$Y$7),"Outlier","Normal")</f>
        <v>Normal</v>
      </c>
      <c r="P5205" t="str">
        <f>IF(OR(Table1_17[[#This Row],[missing_flag]]="Missing",Table1_17[[#This Row],[outlier_flag]]="Outliers"),"Review","Valid")</f>
        <v>Valid</v>
      </c>
    </row>
    <row r="5206" spans="1:16">
      <c r="A5206" t="s">
        <v>11896</v>
      </c>
      <c r="B5206" s="1">
        <v>44674</v>
      </c>
      <c r="C5206">
        <v>-43184.639999999999</v>
      </c>
      <c r="D5206" t="s">
        <v>1478</v>
      </c>
      <c r="E5206" t="s">
        <v>20</v>
      </c>
      <c r="F5206" t="s">
        <v>264</v>
      </c>
      <c r="G5206" t="s">
        <v>8</v>
      </c>
      <c r="I5206" t="s">
        <v>43</v>
      </c>
      <c r="J5206" t="s">
        <v>27495</v>
      </c>
      <c r="K5206" t="s">
        <v>22291</v>
      </c>
      <c r="L5206" t="s">
        <v>22291</v>
      </c>
      <c r="M5206" t="s">
        <v>22291</v>
      </c>
      <c r="N5206" t="str">
        <f t="shared" si="81"/>
        <v>OK</v>
      </c>
      <c r="O5206" t="str">
        <f>IF(OR(Table1_17[[#This Row],[amount]]&lt;$Y$8,Table1_17[[#This Row],[amount]]&gt;$Y$7),"Outlier","Normal")</f>
        <v>Normal</v>
      </c>
      <c r="P5206" t="str">
        <f>IF(OR(Table1_17[[#This Row],[missing_flag]]="Missing",Table1_17[[#This Row],[outlier_flag]]="Outliers"),"Review","Valid")</f>
        <v>Valid</v>
      </c>
    </row>
    <row r="5207" spans="1:16">
      <c r="A5207" t="s">
        <v>11898</v>
      </c>
      <c r="B5207" s="1">
        <v>44834</v>
      </c>
      <c r="C5207">
        <v>-10504.44</v>
      </c>
      <c r="D5207" t="s">
        <v>1478</v>
      </c>
      <c r="E5207" t="s">
        <v>20</v>
      </c>
      <c r="F5207" t="s">
        <v>264</v>
      </c>
      <c r="G5207" t="s">
        <v>29</v>
      </c>
      <c r="I5207" t="s">
        <v>250</v>
      </c>
      <c r="J5207" t="s">
        <v>27496</v>
      </c>
      <c r="K5207" t="s">
        <v>22291</v>
      </c>
      <c r="L5207" t="s">
        <v>22291</v>
      </c>
      <c r="M5207" t="s">
        <v>22291</v>
      </c>
      <c r="N5207" t="str">
        <f t="shared" si="81"/>
        <v>OK</v>
      </c>
      <c r="O5207" t="str">
        <f>IF(OR(Table1_17[[#This Row],[amount]]&lt;$Y$8,Table1_17[[#This Row],[amount]]&gt;$Y$7),"Outlier","Normal")</f>
        <v>Normal</v>
      </c>
      <c r="P5207" t="str">
        <f>IF(OR(Table1_17[[#This Row],[missing_flag]]="Missing",Table1_17[[#This Row],[outlier_flag]]="Outliers"),"Review","Valid")</f>
        <v>Valid</v>
      </c>
    </row>
    <row r="5208" spans="1:16">
      <c r="A5208" t="s">
        <v>11900</v>
      </c>
      <c r="B5208" s="1">
        <v>45052</v>
      </c>
      <c r="C5208">
        <v>219063.48</v>
      </c>
      <c r="D5208" t="s">
        <v>1483</v>
      </c>
      <c r="E5208" t="s">
        <v>1484</v>
      </c>
      <c r="F5208" t="s">
        <v>271</v>
      </c>
      <c r="G5208" t="s">
        <v>8</v>
      </c>
      <c r="H5208" t="s">
        <v>1301</v>
      </c>
      <c r="J5208" t="s">
        <v>27497</v>
      </c>
      <c r="K5208" t="s">
        <v>22291</v>
      </c>
      <c r="L5208" t="s">
        <v>22291</v>
      </c>
      <c r="M5208" t="s">
        <v>22291</v>
      </c>
      <c r="N5208" t="str">
        <f t="shared" si="81"/>
        <v>OK</v>
      </c>
      <c r="O5208" t="str">
        <f>IF(OR(Table1_17[[#This Row],[amount]]&lt;$Y$8,Table1_17[[#This Row],[amount]]&gt;$Y$7),"Outlier","Normal")</f>
        <v>Normal</v>
      </c>
      <c r="P5208" t="str">
        <f>IF(OR(Table1_17[[#This Row],[missing_flag]]="Missing",Table1_17[[#This Row],[outlier_flag]]="Outliers"),"Review","Valid")</f>
        <v>Valid</v>
      </c>
    </row>
    <row r="5209" spans="1:16">
      <c r="A5209" t="s">
        <v>11902</v>
      </c>
      <c r="B5209" s="1">
        <v>44955</v>
      </c>
      <c r="C5209">
        <v>219876.65</v>
      </c>
      <c r="D5209" t="s">
        <v>1483</v>
      </c>
      <c r="E5209" t="s">
        <v>1484</v>
      </c>
      <c r="F5209" t="s">
        <v>264</v>
      </c>
      <c r="G5209" t="s">
        <v>17</v>
      </c>
      <c r="H5209" t="s">
        <v>1313</v>
      </c>
      <c r="J5209" t="s">
        <v>27498</v>
      </c>
      <c r="K5209" t="s">
        <v>22291</v>
      </c>
      <c r="L5209" t="s">
        <v>22291</v>
      </c>
      <c r="M5209" t="s">
        <v>22291</v>
      </c>
      <c r="N5209" t="str">
        <f t="shared" si="81"/>
        <v>OK</v>
      </c>
      <c r="O5209" t="str">
        <f>IF(OR(Table1_17[[#This Row],[amount]]&lt;$Y$8,Table1_17[[#This Row],[amount]]&gt;$Y$7),"Outlier","Normal")</f>
        <v>Normal</v>
      </c>
      <c r="P5209" t="str">
        <f>IF(OR(Table1_17[[#This Row],[missing_flag]]="Missing",Table1_17[[#This Row],[outlier_flag]]="Outliers"),"Review","Valid")</f>
        <v>Valid</v>
      </c>
    </row>
    <row r="5210" spans="1:16">
      <c r="A5210" t="s">
        <v>11904</v>
      </c>
      <c r="B5210" s="1">
        <v>44975</v>
      </c>
      <c r="C5210">
        <v>306732.56</v>
      </c>
      <c r="D5210" t="s">
        <v>1483</v>
      </c>
      <c r="E5210" t="s">
        <v>1484</v>
      </c>
      <c r="F5210" t="s">
        <v>268</v>
      </c>
      <c r="G5210" t="s">
        <v>17</v>
      </c>
      <c r="H5210" t="s">
        <v>1189</v>
      </c>
      <c r="J5210" t="s">
        <v>27499</v>
      </c>
      <c r="K5210" t="s">
        <v>22291</v>
      </c>
      <c r="L5210" t="s">
        <v>22291</v>
      </c>
      <c r="M5210" t="s">
        <v>22291</v>
      </c>
      <c r="N5210" t="str">
        <f t="shared" si="81"/>
        <v>OK</v>
      </c>
      <c r="O5210" t="str">
        <f>IF(OR(Table1_17[[#This Row],[amount]]&lt;$Y$8,Table1_17[[#This Row],[amount]]&gt;$Y$7),"Outlier","Normal")</f>
        <v>Normal</v>
      </c>
      <c r="P5210" t="str">
        <f>IF(OR(Table1_17[[#This Row],[missing_flag]]="Missing",Table1_17[[#This Row],[outlier_flag]]="Outliers"),"Review","Valid")</f>
        <v>Valid</v>
      </c>
    </row>
    <row r="5211" spans="1:16">
      <c r="A5211" t="s">
        <v>11906</v>
      </c>
      <c r="B5211" s="1">
        <v>44616</v>
      </c>
      <c r="C5211">
        <v>219690.3</v>
      </c>
      <c r="D5211" t="s">
        <v>1483</v>
      </c>
      <c r="E5211" t="s">
        <v>1499</v>
      </c>
      <c r="F5211" t="s">
        <v>268</v>
      </c>
      <c r="G5211" t="s">
        <v>29</v>
      </c>
      <c r="H5211" t="s">
        <v>1193</v>
      </c>
      <c r="J5211" t="s">
        <v>27500</v>
      </c>
      <c r="K5211" t="s">
        <v>22291</v>
      </c>
      <c r="L5211" t="s">
        <v>22291</v>
      </c>
      <c r="M5211" t="s">
        <v>22291</v>
      </c>
      <c r="N5211" t="str">
        <f t="shared" si="81"/>
        <v>OK</v>
      </c>
      <c r="O5211" t="str">
        <f>IF(OR(Table1_17[[#This Row],[amount]]&lt;$Y$8,Table1_17[[#This Row],[amount]]&gt;$Y$7),"Outlier","Normal")</f>
        <v>Normal</v>
      </c>
      <c r="P5211" t="str">
        <f>IF(OR(Table1_17[[#This Row],[missing_flag]]="Missing",Table1_17[[#This Row],[outlier_flag]]="Outliers"),"Review","Valid")</f>
        <v>Valid</v>
      </c>
    </row>
    <row r="5212" spans="1:16">
      <c r="A5212" t="s">
        <v>11908</v>
      </c>
      <c r="B5212" s="1">
        <v>44791</v>
      </c>
      <c r="C5212">
        <v>258317.06</v>
      </c>
      <c r="D5212" t="s">
        <v>1483</v>
      </c>
      <c r="E5212" t="s">
        <v>1484</v>
      </c>
      <c r="F5212" t="s">
        <v>271</v>
      </c>
      <c r="G5212" t="s">
        <v>17</v>
      </c>
      <c r="H5212" t="s">
        <v>696</v>
      </c>
      <c r="J5212" t="s">
        <v>27501</v>
      </c>
      <c r="K5212" t="s">
        <v>22291</v>
      </c>
      <c r="L5212" t="s">
        <v>22291</v>
      </c>
      <c r="M5212" t="s">
        <v>22291</v>
      </c>
      <c r="N5212" t="str">
        <f t="shared" si="81"/>
        <v>OK</v>
      </c>
      <c r="O5212" t="str">
        <f>IF(OR(Table1_17[[#This Row],[amount]]&lt;$Y$8,Table1_17[[#This Row],[amount]]&gt;$Y$7),"Outlier","Normal")</f>
        <v>Normal</v>
      </c>
      <c r="P5212" t="str">
        <f>IF(OR(Table1_17[[#This Row],[missing_flag]]="Missing",Table1_17[[#This Row],[outlier_flag]]="Outliers"),"Review","Valid")</f>
        <v>Valid</v>
      </c>
    </row>
    <row r="5213" spans="1:16">
      <c r="A5213" t="s">
        <v>11910</v>
      </c>
      <c r="B5213" s="1">
        <v>44613</v>
      </c>
      <c r="C5213">
        <v>16081.98</v>
      </c>
      <c r="D5213" t="s">
        <v>1504</v>
      </c>
      <c r="E5213" t="s">
        <v>1504</v>
      </c>
      <c r="F5213" t="s">
        <v>264</v>
      </c>
      <c r="G5213" t="s">
        <v>8</v>
      </c>
      <c r="J5213" t="s">
        <v>27502</v>
      </c>
      <c r="K5213" t="s">
        <v>22291</v>
      </c>
      <c r="L5213" t="s">
        <v>22291</v>
      </c>
      <c r="M5213" t="s">
        <v>22291</v>
      </c>
      <c r="N5213" t="str">
        <f t="shared" si="81"/>
        <v>OK</v>
      </c>
      <c r="O5213" t="str">
        <f>IF(OR(Table1_17[[#This Row],[amount]]&lt;$Y$8,Table1_17[[#This Row],[amount]]&gt;$Y$7),"Outlier","Normal")</f>
        <v>Normal</v>
      </c>
      <c r="P5213" t="str">
        <f>IF(OR(Table1_17[[#This Row],[missing_flag]]="Missing",Table1_17[[#This Row],[outlier_flag]]="Outliers"),"Review","Valid")</f>
        <v>Valid</v>
      </c>
    </row>
    <row r="5214" spans="1:16">
      <c r="A5214" t="s">
        <v>11912</v>
      </c>
      <c r="B5214" s="1">
        <v>45149</v>
      </c>
      <c r="C5214">
        <v>133761.97</v>
      </c>
      <c r="D5214" t="s">
        <v>1483</v>
      </c>
      <c r="E5214" t="s">
        <v>1499</v>
      </c>
      <c r="F5214" t="s">
        <v>271</v>
      </c>
      <c r="G5214" t="s">
        <v>29</v>
      </c>
      <c r="H5214" t="s">
        <v>1275</v>
      </c>
      <c r="J5214" t="s">
        <v>27503</v>
      </c>
      <c r="K5214" t="s">
        <v>22291</v>
      </c>
      <c r="L5214" t="s">
        <v>22291</v>
      </c>
      <c r="M5214" t="s">
        <v>22291</v>
      </c>
      <c r="N5214" t="str">
        <f t="shared" si="81"/>
        <v>OK</v>
      </c>
      <c r="O5214" t="str">
        <f>IF(OR(Table1_17[[#This Row],[amount]]&lt;$Y$8,Table1_17[[#This Row],[amount]]&gt;$Y$7),"Outlier","Normal")</f>
        <v>Normal</v>
      </c>
      <c r="P5214" t="str">
        <f>IF(OR(Table1_17[[#This Row],[missing_flag]]="Missing",Table1_17[[#This Row],[outlier_flag]]="Outliers"),"Review","Valid")</f>
        <v>Valid</v>
      </c>
    </row>
    <row r="5215" spans="1:16">
      <c r="A5215" t="s">
        <v>11914</v>
      </c>
      <c r="B5215" s="1">
        <v>45080</v>
      </c>
      <c r="C5215">
        <v>-55976.15</v>
      </c>
      <c r="D5215" t="s">
        <v>1478</v>
      </c>
      <c r="E5215" t="s">
        <v>1534</v>
      </c>
      <c r="F5215" t="s">
        <v>268</v>
      </c>
      <c r="G5215" t="s">
        <v>13</v>
      </c>
      <c r="I5215" t="s">
        <v>223</v>
      </c>
      <c r="J5215" t="s">
        <v>27504</v>
      </c>
      <c r="K5215" t="s">
        <v>22291</v>
      </c>
      <c r="L5215" t="s">
        <v>22291</v>
      </c>
      <c r="M5215" t="s">
        <v>22291</v>
      </c>
      <c r="N5215" t="str">
        <f t="shared" si="81"/>
        <v>OK</v>
      </c>
      <c r="O5215" t="str">
        <f>IF(OR(Table1_17[[#This Row],[amount]]&lt;$Y$8,Table1_17[[#This Row],[amount]]&gt;$Y$7),"Outlier","Normal")</f>
        <v>Normal</v>
      </c>
      <c r="P5215" t="str">
        <f>IF(OR(Table1_17[[#This Row],[missing_flag]]="Missing",Table1_17[[#This Row],[outlier_flag]]="Outliers"),"Review","Valid")</f>
        <v>Valid</v>
      </c>
    </row>
    <row r="5216" spans="1:16">
      <c r="A5216" t="s">
        <v>11916</v>
      </c>
      <c r="B5216" s="1">
        <v>45075</v>
      </c>
      <c r="C5216">
        <v>48569.32</v>
      </c>
      <c r="D5216" t="s">
        <v>1483</v>
      </c>
      <c r="E5216" t="s">
        <v>1484</v>
      </c>
      <c r="F5216" t="s">
        <v>271</v>
      </c>
      <c r="G5216" t="s">
        <v>13</v>
      </c>
      <c r="H5216" t="s">
        <v>1145</v>
      </c>
      <c r="J5216" t="s">
        <v>27505</v>
      </c>
      <c r="K5216" t="s">
        <v>22291</v>
      </c>
      <c r="L5216" t="s">
        <v>22291</v>
      </c>
      <c r="M5216" t="s">
        <v>22291</v>
      </c>
      <c r="N5216" t="str">
        <f t="shared" si="81"/>
        <v>OK</v>
      </c>
      <c r="O5216" t="str">
        <f>IF(OR(Table1_17[[#This Row],[amount]]&lt;$Y$8,Table1_17[[#This Row],[amount]]&gt;$Y$7),"Outlier","Normal")</f>
        <v>Normal</v>
      </c>
      <c r="P5216" t="str">
        <f>IF(OR(Table1_17[[#This Row],[missing_flag]]="Missing",Table1_17[[#This Row],[outlier_flag]]="Outliers"),"Review","Valid")</f>
        <v>Valid</v>
      </c>
    </row>
    <row r="5217" spans="1:16">
      <c r="A5217" t="s">
        <v>11918</v>
      </c>
      <c r="B5217" s="1">
        <v>44642</v>
      </c>
      <c r="C5217">
        <v>16678.07</v>
      </c>
      <c r="D5217" t="s">
        <v>1924</v>
      </c>
      <c r="E5217" t="s">
        <v>1924</v>
      </c>
      <c r="F5217" t="s">
        <v>264</v>
      </c>
      <c r="G5217" t="s">
        <v>8</v>
      </c>
      <c r="J5217" t="s">
        <v>27506</v>
      </c>
      <c r="K5217" t="s">
        <v>22291</v>
      </c>
      <c r="L5217" t="s">
        <v>22291</v>
      </c>
      <c r="M5217" t="s">
        <v>22291</v>
      </c>
      <c r="N5217" t="str">
        <f t="shared" si="81"/>
        <v>OK</v>
      </c>
      <c r="O5217" t="str">
        <f>IF(OR(Table1_17[[#This Row],[amount]]&lt;$Y$8,Table1_17[[#This Row],[amount]]&gt;$Y$7),"Outlier","Normal")</f>
        <v>Normal</v>
      </c>
      <c r="P5217" t="str">
        <f>IF(OR(Table1_17[[#This Row],[missing_flag]]="Missing",Table1_17[[#This Row],[outlier_flag]]="Outliers"),"Review","Valid")</f>
        <v>Valid</v>
      </c>
    </row>
    <row r="5218" spans="1:16">
      <c r="A5218" t="s">
        <v>11920</v>
      </c>
      <c r="B5218" s="1">
        <v>44681</v>
      </c>
      <c r="C5218">
        <v>207515.2</v>
      </c>
      <c r="D5218" t="s">
        <v>1483</v>
      </c>
      <c r="E5218" t="s">
        <v>1484</v>
      </c>
      <c r="F5218" t="s">
        <v>271</v>
      </c>
      <c r="G5218" t="s">
        <v>17</v>
      </c>
      <c r="H5218" t="s">
        <v>820</v>
      </c>
      <c r="J5218" t="s">
        <v>27507</v>
      </c>
      <c r="K5218" t="s">
        <v>22291</v>
      </c>
      <c r="L5218" t="s">
        <v>22291</v>
      </c>
      <c r="M5218" t="s">
        <v>22291</v>
      </c>
      <c r="N5218" t="str">
        <f t="shared" si="81"/>
        <v>OK</v>
      </c>
      <c r="O5218" t="str">
        <f>IF(OR(Table1_17[[#This Row],[amount]]&lt;$Y$8,Table1_17[[#This Row],[amount]]&gt;$Y$7),"Outlier","Normal")</f>
        <v>Normal</v>
      </c>
      <c r="P5218" t="str">
        <f>IF(OR(Table1_17[[#This Row],[missing_flag]]="Missing",Table1_17[[#This Row],[outlier_flag]]="Outliers"),"Review","Valid")</f>
        <v>Valid</v>
      </c>
    </row>
    <row r="5219" spans="1:16">
      <c r="A5219" t="s">
        <v>11922</v>
      </c>
      <c r="B5219" s="1">
        <v>44871</v>
      </c>
      <c r="C5219">
        <v>-40179.81</v>
      </c>
      <c r="D5219" t="s">
        <v>1478</v>
      </c>
      <c r="E5219" t="s">
        <v>1534</v>
      </c>
      <c r="F5219" t="s">
        <v>264</v>
      </c>
      <c r="G5219" t="s">
        <v>17</v>
      </c>
      <c r="I5219" t="s">
        <v>213</v>
      </c>
      <c r="J5219" t="s">
        <v>27508</v>
      </c>
      <c r="K5219" t="s">
        <v>22291</v>
      </c>
      <c r="L5219" t="s">
        <v>22291</v>
      </c>
      <c r="M5219" t="s">
        <v>22291</v>
      </c>
      <c r="N5219" t="str">
        <f t="shared" si="81"/>
        <v>OK</v>
      </c>
      <c r="O5219" t="str">
        <f>IF(OR(Table1_17[[#This Row],[amount]]&lt;$Y$8,Table1_17[[#This Row],[amount]]&gt;$Y$7),"Outlier","Normal")</f>
        <v>Normal</v>
      </c>
      <c r="P5219" t="str">
        <f>IF(OR(Table1_17[[#This Row],[missing_flag]]="Missing",Table1_17[[#This Row],[outlier_flag]]="Outliers"),"Review","Valid")</f>
        <v>Valid</v>
      </c>
    </row>
    <row r="5220" spans="1:16">
      <c r="A5220" t="s">
        <v>11924</v>
      </c>
      <c r="B5220" s="1">
        <v>44852</v>
      </c>
      <c r="C5220">
        <v>158651.93</v>
      </c>
      <c r="D5220" t="s">
        <v>1483</v>
      </c>
      <c r="E5220" t="s">
        <v>1484</v>
      </c>
      <c r="F5220" t="s">
        <v>264</v>
      </c>
      <c r="G5220" t="s">
        <v>29</v>
      </c>
      <c r="H5220" t="s">
        <v>1247</v>
      </c>
      <c r="J5220" t="s">
        <v>27509</v>
      </c>
      <c r="K5220" t="s">
        <v>22291</v>
      </c>
      <c r="L5220" t="s">
        <v>22291</v>
      </c>
      <c r="M5220" t="s">
        <v>22291</v>
      </c>
      <c r="N5220" t="str">
        <f t="shared" si="81"/>
        <v>OK</v>
      </c>
      <c r="O5220" t="str">
        <f>IF(OR(Table1_17[[#This Row],[amount]]&lt;$Y$8,Table1_17[[#This Row],[amount]]&gt;$Y$7),"Outlier","Normal")</f>
        <v>Normal</v>
      </c>
      <c r="P5220" t="str">
        <f>IF(OR(Table1_17[[#This Row],[missing_flag]]="Missing",Table1_17[[#This Row],[outlier_flag]]="Outliers"),"Review","Valid")</f>
        <v>Valid</v>
      </c>
    </row>
    <row r="5221" spans="1:16">
      <c r="A5221" t="s">
        <v>11926</v>
      </c>
      <c r="B5221" s="1">
        <v>44773</v>
      </c>
      <c r="C5221">
        <v>-28862.71</v>
      </c>
      <c r="D5221" t="s">
        <v>1478</v>
      </c>
      <c r="E5221" t="s">
        <v>20</v>
      </c>
      <c r="F5221" t="s">
        <v>268</v>
      </c>
      <c r="G5221" t="s">
        <v>17</v>
      </c>
      <c r="I5221" t="s">
        <v>183</v>
      </c>
      <c r="J5221" t="s">
        <v>27510</v>
      </c>
      <c r="K5221" t="s">
        <v>22291</v>
      </c>
      <c r="L5221" t="s">
        <v>22291</v>
      </c>
      <c r="M5221" t="s">
        <v>22291</v>
      </c>
      <c r="N5221" t="str">
        <f t="shared" si="81"/>
        <v>OK</v>
      </c>
      <c r="O5221" t="str">
        <f>IF(OR(Table1_17[[#This Row],[amount]]&lt;$Y$8,Table1_17[[#This Row],[amount]]&gt;$Y$7),"Outlier","Normal")</f>
        <v>Normal</v>
      </c>
      <c r="P5221" t="str">
        <f>IF(OR(Table1_17[[#This Row],[missing_flag]]="Missing",Table1_17[[#This Row],[outlier_flag]]="Outliers"),"Review","Valid")</f>
        <v>Valid</v>
      </c>
    </row>
    <row r="5222" spans="1:16">
      <c r="A5222" t="s">
        <v>11928</v>
      </c>
      <c r="B5222" s="1">
        <v>44636</v>
      </c>
      <c r="C5222">
        <v>-54868.29</v>
      </c>
      <c r="D5222" t="s">
        <v>1478</v>
      </c>
      <c r="E5222" t="s">
        <v>1534</v>
      </c>
      <c r="F5222" t="s">
        <v>268</v>
      </c>
      <c r="G5222" t="s">
        <v>29</v>
      </c>
      <c r="I5222" t="s">
        <v>73</v>
      </c>
      <c r="J5222" t="s">
        <v>27511</v>
      </c>
      <c r="K5222" t="s">
        <v>22291</v>
      </c>
      <c r="L5222" t="s">
        <v>22291</v>
      </c>
      <c r="M5222" t="s">
        <v>22291</v>
      </c>
      <c r="N5222" t="str">
        <f t="shared" si="81"/>
        <v>OK</v>
      </c>
      <c r="O5222" t="str">
        <f>IF(OR(Table1_17[[#This Row],[amount]]&lt;$Y$8,Table1_17[[#This Row],[amount]]&gt;$Y$7),"Outlier","Normal")</f>
        <v>Normal</v>
      </c>
      <c r="P5222" t="str">
        <f>IF(OR(Table1_17[[#This Row],[missing_flag]]="Missing",Table1_17[[#This Row],[outlier_flag]]="Outliers"),"Review","Valid")</f>
        <v>Valid</v>
      </c>
    </row>
    <row r="5223" spans="1:16">
      <c r="A5223" t="s">
        <v>11930</v>
      </c>
      <c r="B5223" s="1">
        <v>44908</v>
      </c>
      <c r="C5223">
        <v>169915.99</v>
      </c>
      <c r="D5223" t="s">
        <v>1483</v>
      </c>
      <c r="E5223" t="s">
        <v>1484</v>
      </c>
      <c r="F5223" t="s">
        <v>264</v>
      </c>
      <c r="G5223" t="s">
        <v>8</v>
      </c>
      <c r="H5223" t="s">
        <v>708</v>
      </c>
      <c r="J5223" t="s">
        <v>27512</v>
      </c>
      <c r="K5223" t="s">
        <v>22291</v>
      </c>
      <c r="L5223" t="s">
        <v>22291</v>
      </c>
      <c r="M5223" t="s">
        <v>22291</v>
      </c>
      <c r="N5223" t="str">
        <f t="shared" si="81"/>
        <v>OK</v>
      </c>
      <c r="O5223" t="str">
        <f>IF(OR(Table1_17[[#This Row],[amount]]&lt;$Y$8,Table1_17[[#This Row],[amount]]&gt;$Y$7),"Outlier","Normal")</f>
        <v>Normal</v>
      </c>
      <c r="P5223" t="str">
        <f>IF(OR(Table1_17[[#This Row],[missing_flag]]="Missing",Table1_17[[#This Row],[outlier_flag]]="Outliers"),"Review","Valid")</f>
        <v>Valid</v>
      </c>
    </row>
    <row r="5224" spans="1:16">
      <c r="A5224" t="s">
        <v>11932</v>
      </c>
      <c r="B5224" s="1">
        <v>44965</v>
      </c>
      <c r="C5224">
        <v>223182.44</v>
      </c>
      <c r="D5224" t="s">
        <v>1483</v>
      </c>
      <c r="E5224" t="s">
        <v>1499</v>
      </c>
      <c r="F5224" t="s">
        <v>268</v>
      </c>
      <c r="G5224" t="s">
        <v>17</v>
      </c>
      <c r="H5224" t="s">
        <v>1307</v>
      </c>
      <c r="J5224" t="s">
        <v>27513</v>
      </c>
      <c r="K5224" t="s">
        <v>22291</v>
      </c>
      <c r="L5224" t="s">
        <v>22291</v>
      </c>
      <c r="M5224" t="s">
        <v>22291</v>
      </c>
      <c r="N5224" t="str">
        <f t="shared" si="81"/>
        <v>OK</v>
      </c>
      <c r="O5224" t="str">
        <f>IF(OR(Table1_17[[#This Row],[amount]]&lt;$Y$8,Table1_17[[#This Row],[amount]]&gt;$Y$7),"Outlier","Normal")</f>
        <v>Normal</v>
      </c>
      <c r="P5224" t="str">
        <f>IF(OR(Table1_17[[#This Row],[missing_flag]]="Missing",Table1_17[[#This Row],[outlier_flag]]="Outliers"),"Review","Valid")</f>
        <v>Valid</v>
      </c>
    </row>
    <row r="5225" spans="1:16">
      <c r="A5225" t="s">
        <v>11934</v>
      </c>
      <c r="B5225" s="1">
        <v>45104</v>
      </c>
      <c r="C5225">
        <v>30232.14</v>
      </c>
      <c r="D5225" t="s">
        <v>1504</v>
      </c>
      <c r="E5225" t="s">
        <v>1504</v>
      </c>
      <c r="F5225" t="s">
        <v>268</v>
      </c>
      <c r="G5225" t="s">
        <v>17</v>
      </c>
      <c r="J5225" t="s">
        <v>27514</v>
      </c>
      <c r="K5225" t="s">
        <v>22291</v>
      </c>
      <c r="L5225" t="s">
        <v>22291</v>
      </c>
      <c r="M5225" t="s">
        <v>22291</v>
      </c>
      <c r="N5225" t="str">
        <f t="shared" si="81"/>
        <v>OK</v>
      </c>
      <c r="O5225" t="str">
        <f>IF(OR(Table1_17[[#This Row],[amount]]&lt;$Y$8,Table1_17[[#This Row],[amount]]&gt;$Y$7),"Outlier","Normal")</f>
        <v>Normal</v>
      </c>
      <c r="P5225" t="str">
        <f>IF(OR(Table1_17[[#This Row],[missing_flag]]="Missing",Table1_17[[#This Row],[outlier_flag]]="Outliers"),"Review","Valid")</f>
        <v>Valid</v>
      </c>
    </row>
    <row r="5226" spans="1:16">
      <c r="A5226" t="s">
        <v>11936</v>
      </c>
      <c r="B5226" s="1">
        <v>44700</v>
      </c>
      <c r="C5226">
        <v>173279.35</v>
      </c>
      <c r="D5226" t="s">
        <v>1483</v>
      </c>
      <c r="E5226" t="s">
        <v>1487</v>
      </c>
      <c r="F5226" t="s">
        <v>268</v>
      </c>
      <c r="G5226" t="s">
        <v>29</v>
      </c>
      <c r="H5226" t="s">
        <v>916</v>
      </c>
      <c r="J5226" t="s">
        <v>27515</v>
      </c>
      <c r="K5226" t="s">
        <v>22291</v>
      </c>
      <c r="L5226" t="s">
        <v>22291</v>
      </c>
      <c r="M5226" t="s">
        <v>22291</v>
      </c>
      <c r="N5226" t="str">
        <f t="shared" si="81"/>
        <v>OK</v>
      </c>
      <c r="O5226" t="str">
        <f>IF(OR(Table1_17[[#This Row],[amount]]&lt;$Y$8,Table1_17[[#This Row],[amount]]&gt;$Y$7),"Outlier","Normal")</f>
        <v>Normal</v>
      </c>
      <c r="P5226" t="str">
        <f>IF(OR(Table1_17[[#This Row],[missing_flag]]="Missing",Table1_17[[#This Row],[outlier_flag]]="Outliers"),"Review","Valid")</f>
        <v>Valid</v>
      </c>
    </row>
    <row r="5227" spans="1:16">
      <c r="A5227" t="s">
        <v>11938</v>
      </c>
      <c r="B5227" s="1">
        <v>45032</v>
      </c>
      <c r="C5227">
        <v>-31769.19</v>
      </c>
      <c r="D5227" t="s">
        <v>1478</v>
      </c>
      <c r="E5227" t="s">
        <v>20</v>
      </c>
      <c r="F5227" t="s">
        <v>271</v>
      </c>
      <c r="G5227" t="s">
        <v>13</v>
      </c>
      <c r="I5227" t="s">
        <v>173</v>
      </c>
      <c r="J5227" t="s">
        <v>27516</v>
      </c>
      <c r="K5227" t="s">
        <v>22291</v>
      </c>
      <c r="L5227" t="s">
        <v>22291</v>
      </c>
      <c r="M5227" t="s">
        <v>22291</v>
      </c>
      <c r="N5227" t="str">
        <f t="shared" si="81"/>
        <v>OK</v>
      </c>
      <c r="O5227" t="str">
        <f>IF(OR(Table1_17[[#This Row],[amount]]&lt;$Y$8,Table1_17[[#This Row],[amount]]&gt;$Y$7),"Outlier","Normal")</f>
        <v>Normal</v>
      </c>
      <c r="P5227" t="str">
        <f>IF(OR(Table1_17[[#This Row],[missing_flag]]="Missing",Table1_17[[#This Row],[outlier_flag]]="Outliers"),"Review","Valid")</f>
        <v>Valid</v>
      </c>
    </row>
    <row r="5228" spans="1:16">
      <c r="A5228" t="s">
        <v>11940</v>
      </c>
      <c r="B5228" s="1">
        <v>45107</v>
      </c>
      <c r="C5228">
        <v>196813.96</v>
      </c>
      <c r="D5228" t="s">
        <v>1483</v>
      </c>
      <c r="E5228" t="s">
        <v>1499</v>
      </c>
      <c r="F5228" t="s">
        <v>271</v>
      </c>
      <c r="G5228" t="s">
        <v>29</v>
      </c>
      <c r="H5228" t="s">
        <v>1335</v>
      </c>
      <c r="J5228" t="s">
        <v>27517</v>
      </c>
      <c r="K5228" t="s">
        <v>22291</v>
      </c>
      <c r="L5228" t="s">
        <v>22291</v>
      </c>
      <c r="M5228" t="s">
        <v>22291</v>
      </c>
      <c r="N5228" t="str">
        <f t="shared" si="81"/>
        <v>OK</v>
      </c>
      <c r="O5228" t="str">
        <f>IF(OR(Table1_17[[#This Row],[amount]]&lt;$Y$8,Table1_17[[#This Row],[amount]]&gt;$Y$7),"Outlier","Normal")</f>
        <v>Normal</v>
      </c>
      <c r="P5228" t="str">
        <f>IF(OR(Table1_17[[#This Row],[missing_flag]]="Missing",Table1_17[[#This Row],[outlier_flag]]="Outliers"),"Review","Valid")</f>
        <v>Valid</v>
      </c>
    </row>
    <row r="5229" spans="1:16">
      <c r="A5229" t="s">
        <v>11942</v>
      </c>
      <c r="B5229" s="1">
        <v>44982</v>
      </c>
      <c r="C5229">
        <v>-66866.13</v>
      </c>
      <c r="D5229" t="s">
        <v>1478</v>
      </c>
      <c r="E5229" t="s">
        <v>20</v>
      </c>
      <c r="F5229" t="s">
        <v>271</v>
      </c>
      <c r="G5229" t="s">
        <v>17</v>
      </c>
      <c r="I5229" t="s">
        <v>99</v>
      </c>
      <c r="J5229" t="s">
        <v>27518</v>
      </c>
      <c r="K5229" t="s">
        <v>22291</v>
      </c>
      <c r="L5229" t="s">
        <v>22291</v>
      </c>
      <c r="M5229" t="s">
        <v>22291</v>
      </c>
      <c r="N5229" t="str">
        <f t="shared" si="81"/>
        <v>OK</v>
      </c>
      <c r="O5229" t="str">
        <f>IF(OR(Table1_17[[#This Row],[amount]]&lt;$Y$8,Table1_17[[#This Row],[amount]]&gt;$Y$7),"Outlier","Normal")</f>
        <v>Normal</v>
      </c>
      <c r="P5229" t="str">
        <f>IF(OR(Table1_17[[#This Row],[missing_flag]]="Missing",Table1_17[[#This Row],[outlier_flag]]="Outliers"),"Review","Valid")</f>
        <v>Valid</v>
      </c>
    </row>
    <row r="5230" spans="1:16">
      <c r="A5230" t="s">
        <v>11944</v>
      </c>
      <c r="B5230" s="1">
        <v>45191</v>
      </c>
      <c r="C5230">
        <v>229118.76</v>
      </c>
      <c r="D5230" t="s">
        <v>1483</v>
      </c>
      <c r="E5230" t="s">
        <v>1499</v>
      </c>
      <c r="F5230" t="s">
        <v>271</v>
      </c>
      <c r="G5230" t="s">
        <v>29</v>
      </c>
      <c r="H5230" t="s">
        <v>1261</v>
      </c>
      <c r="J5230" t="s">
        <v>27519</v>
      </c>
      <c r="K5230" t="s">
        <v>22291</v>
      </c>
      <c r="L5230" t="s">
        <v>22291</v>
      </c>
      <c r="M5230" t="s">
        <v>22291</v>
      </c>
      <c r="N5230" t="str">
        <f t="shared" si="81"/>
        <v>OK</v>
      </c>
      <c r="O5230" t="str">
        <f>IF(OR(Table1_17[[#This Row],[amount]]&lt;$Y$8,Table1_17[[#This Row],[amount]]&gt;$Y$7),"Outlier","Normal")</f>
        <v>Normal</v>
      </c>
      <c r="P5230" t="str">
        <f>IF(OR(Table1_17[[#This Row],[missing_flag]]="Missing",Table1_17[[#This Row],[outlier_flag]]="Outliers"),"Review","Valid")</f>
        <v>Valid</v>
      </c>
    </row>
    <row r="5231" spans="1:16">
      <c r="A5231" t="s">
        <v>11946</v>
      </c>
      <c r="B5231" s="1">
        <v>44590</v>
      </c>
      <c r="C5231">
        <v>204574.23</v>
      </c>
      <c r="D5231" t="s">
        <v>1483</v>
      </c>
      <c r="E5231" t="s">
        <v>1484</v>
      </c>
      <c r="F5231" t="s">
        <v>271</v>
      </c>
      <c r="G5231" t="s">
        <v>13</v>
      </c>
      <c r="H5231" t="s">
        <v>999</v>
      </c>
      <c r="J5231" t="s">
        <v>27520</v>
      </c>
      <c r="K5231" t="s">
        <v>22291</v>
      </c>
      <c r="L5231" t="s">
        <v>22291</v>
      </c>
      <c r="M5231" t="s">
        <v>22291</v>
      </c>
      <c r="N5231" t="str">
        <f t="shared" si="81"/>
        <v>OK</v>
      </c>
      <c r="O5231" t="str">
        <f>IF(OR(Table1_17[[#This Row],[amount]]&lt;$Y$8,Table1_17[[#This Row],[amount]]&gt;$Y$7),"Outlier","Normal")</f>
        <v>Normal</v>
      </c>
      <c r="P5231" t="str">
        <f>IF(OR(Table1_17[[#This Row],[missing_flag]]="Missing",Table1_17[[#This Row],[outlier_flag]]="Outliers"),"Review","Valid")</f>
        <v>Valid</v>
      </c>
    </row>
    <row r="5232" spans="1:16">
      <c r="A5232" t="s">
        <v>11948</v>
      </c>
      <c r="B5232" s="1">
        <v>44676</v>
      </c>
      <c r="C5232">
        <v>-37645.370000000003</v>
      </c>
      <c r="D5232" t="s">
        <v>1478</v>
      </c>
      <c r="E5232" t="s">
        <v>7</v>
      </c>
      <c r="F5232" t="s">
        <v>268</v>
      </c>
      <c r="G5232" t="s">
        <v>13</v>
      </c>
      <c r="I5232" t="s">
        <v>65</v>
      </c>
      <c r="J5232" t="s">
        <v>27521</v>
      </c>
      <c r="K5232" t="s">
        <v>22291</v>
      </c>
      <c r="L5232" t="s">
        <v>22291</v>
      </c>
      <c r="M5232" t="s">
        <v>22291</v>
      </c>
      <c r="N5232" t="str">
        <f t="shared" si="81"/>
        <v>OK</v>
      </c>
      <c r="O5232" t="str">
        <f>IF(OR(Table1_17[[#This Row],[amount]]&lt;$Y$8,Table1_17[[#This Row],[amount]]&gt;$Y$7),"Outlier","Normal")</f>
        <v>Normal</v>
      </c>
      <c r="P5232" t="str">
        <f>IF(OR(Table1_17[[#This Row],[missing_flag]]="Missing",Table1_17[[#This Row],[outlier_flag]]="Outliers"),"Review","Valid")</f>
        <v>Valid</v>
      </c>
    </row>
    <row r="5233" spans="1:16">
      <c r="A5233" t="s">
        <v>11950</v>
      </c>
      <c r="B5233" s="1">
        <v>44819</v>
      </c>
      <c r="C5233">
        <v>-77267.399999999994</v>
      </c>
      <c r="D5233" t="s">
        <v>1478</v>
      </c>
      <c r="E5233" t="s">
        <v>1509</v>
      </c>
      <c r="F5233" t="s">
        <v>268</v>
      </c>
      <c r="G5233" t="s">
        <v>29</v>
      </c>
      <c r="I5233" t="s">
        <v>205</v>
      </c>
      <c r="J5233" t="s">
        <v>27522</v>
      </c>
      <c r="K5233" t="s">
        <v>22291</v>
      </c>
      <c r="L5233" t="s">
        <v>22291</v>
      </c>
      <c r="M5233" t="s">
        <v>22291</v>
      </c>
      <c r="N5233" t="str">
        <f t="shared" si="81"/>
        <v>OK</v>
      </c>
      <c r="O5233" t="str">
        <f>IF(OR(Table1_17[[#This Row],[amount]]&lt;$Y$8,Table1_17[[#This Row],[amount]]&gt;$Y$7),"Outlier","Normal")</f>
        <v>Normal</v>
      </c>
      <c r="P5233" t="str">
        <f>IF(OR(Table1_17[[#This Row],[missing_flag]]="Missing",Table1_17[[#This Row],[outlier_flag]]="Outliers"),"Review","Valid")</f>
        <v>Valid</v>
      </c>
    </row>
    <row r="5234" spans="1:16">
      <c r="A5234" t="s">
        <v>11952</v>
      </c>
      <c r="B5234" s="1">
        <v>44935</v>
      </c>
      <c r="C5234">
        <v>-38235.54</v>
      </c>
      <c r="D5234" t="s">
        <v>1478</v>
      </c>
      <c r="E5234" t="s">
        <v>1496</v>
      </c>
      <c r="F5234" t="s">
        <v>264</v>
      </c>
      <c r="G5234" t="s">
        <v>29</v>
      </c>
      <c r="I5234" t="s">
        <v>252</v>
      </c>
      <c r="J5234" t="s">
        <v>27523</v>
      </c>
      <c r="K5234" t="s">
        <v>22291</v>
      </c>
      <c r="L5234" t="s">
        <v>22291</v>
      </c>
      <c r="M5234" t="s">
        <v>22291</v>
      </c>
      <c r="N5234" t="str">
        <f t="shared" si="81"/>
        <v>OK</v>
      </c>
      <c r="O5234" t="str">
        <f>IF(OR(Table1_17[[#This Row],[amount]]&lt;$Y$8,Table1_17[[#This Row],[amount]]&gt;$Y$7),"Outlier","Normal")</f>
        <v>Normal</v>
      </c>
      <c r="P5234" t="str">
        <f>IF(OR(Table1_17[[#This Row],[missing_flag]]="Missing",Table1_17[[#This Row],[outlier_flag]]="Outliers"),"Review","Valid")</f>
        <v>Valid</v>
      </c>
    </row>
    <row r="5235" spans="1:16">
      <c r="A5235" t="s">
        <v>11954</v>
      </c>
      <c r="B5235" s="1">
        <v>44669</v>
      </c>
      <c r="C5235">
        <v>-43249</v>
      </c>
      <c r="D5235" t="s">
        <v>1478</v>
      </c>
      <c r="E5235" t="s">
        <v>20</v>
      </c>
      <c r="F5235" t="s">
        <v>268</v>
      </c>
      <c r="G5235" t="s">
        <v>29</v>
      </c>
      <c r="I5235" t="s">
        <v>171</v>
      </c>
      <c r="J5235" t="s">
        <v>27524</v>
      </c>
      <c r="K5235" t="s">
        <v>22291</v>
      </c>
      <c r="L5235" t="s">
        <v>22291</v>
      </c>
      <c r="M5235" t="s">
        <v>22291</v>
      </c>
      <c r="N5235" t="str">
        <f t="shared" si="81"/>
        <v>OK</v>
      </c>
      <c r="O5235" t="str">
        <f>IF(OR(Table1_17[[#This Row],[amount]]&lt;$Y$8,Table1_17[[#This Row],[amount]]&gt;$Y$7),"Outlier","Normal")</f>
        <v>Normal</v>
      </c>
      <c r="P5235" t="str">
        <f>IF(OR(Table1_17[[#This Row],[missing_flag]]="Missing",Table1_17[[#This Row],[outlier_flag]]="Outliers"),"Review","Valid")</f>
        <v>Valid</v>
      </c>
    </row>
    <row r="5236" spans="1:16">
      <c r="A5236" t="s">
        <v>11956</v>
      </c>
      <c r="B5236" s="1">
        <v>44921</v>
      </c>
      <c r="C5236">
        <v>-10678.22</v>
      </c>
      <c r="D5236" t="s">
        <v>1478</v>
      </c>
      <c r="E5236" t="s">
        <v>1496</v>
      </c>
      <c r="F5236" t="s">
        <v>271</v>
      </c>
      <c r="G5236" t="s">
        <v>8</v>
      </c>
      <c r="I5236" t="s">
        <v>105</v>
      </c>
      <c r="J5236" t="s">
        <v>27525</v>
      </c>
      <c r="K5236" t="s">
        <v>22291</v>
      </c>
      <c r="L5236" t="s">
        <v>22291</v>
      </c>
      <c r="M5236" t="s">
        <v>22291</v>
      </c>
      <c r="N5236" t="str">
        <f t="shared" si="81"/>
        <v>OK</v>
      </c>
      <c r="O5236" t="str">
        <f>IF(OR(Table1_17[[#This Row],[amount]]&lt;$Y$8,Table1_17[[#This Row],[amount]]&gt;$Y$7),"Outlier","Normal")</f>
        <v>Normal</v>
      </c>
      <c r="P5236" t="str">
        <f>IF(OR(Table1_17[[#This Row],[missing_flag]]="Missing",Table1_17[[#This Row],[outlier_flag]]="Outliers"),"Review","Valid")</f>
        <v>Valid</v>
      </c>
    </row>
    <row r="5237" spans="1:16">
      <c r="A5237" t="s">
        <v>11958</v>
      </c>
      <c r="B5237" s="1">
        <v>44686</v>
      </c>
      <c r="C5237">
        <v>148206.51</v>
      </c>
      <c r="D5237" t="s">
        <v>1483</v>
      </c>
      <c r="E5237" t="s">
        <v>1499</v>
      </c>
      <c r="F5237" t="s">
        <v>268</v>
      </c>
      <c r="G5237" t="s">
        <v>29</v>
      </c>
      <c r="H5237" t="s">
        <v>1107</v>
      </c>
      <c r="J5237" t="s">
        <v>27526</v>
      </c>
      <c r="K5237" t="s">
        <v>22291</v>
      </c>
      <c r="L5237" t="s">
        <v>22291</v>
      </c>
      <c r="M5237" t="s">
        <v>22291</v>
      </c>
      <c r="N5237" t="str">
        <f t="shared" si="81"/>
        <v>OK</v>
      </c>
      <c r="O5237" t="str">
        <f>IF(OR(Table1_17[[#This Row],[amount]]&lt;$Y$8,Table1_17[[#This Row],[amount]]&gt;$Y$7),"Outlier","Normal")</f>
        <v>Normal</v>
      </c>
      <c r="P5237" t="str">
        <f>IF(OR(Table1_17[[#This Row],[missing_flag]]="Missing",Table1_17[[#This Row],[outlier_flag]]="Outliers"),"Review","Valid")</f>
        <v>Valid</v>
      </c>
    </row>
    <row r="5238" spans="1:16">
      <c r="A5238" t="s">
        <v>11960</v>
      </c>
      <c r="B5238" s="1">
        <v>45097</v>
      </c>
      <c r="C5238">
        <v>143004.1</v>
      </c>
      <c r="D5238" t="s">
        <v>1483</v>
      </c>
      <c r="E5238" t="s">
        <v>1499</v>
      </c>
      <c r="F5238" t="s">
        <v>264</v>
      </c>
      <c r="G5238" t="s">
        <v>13</v>
      </c>
      <c r="H5238" t="s">
        <v>1287</v>
      </c>
      <c r="J5238" t="s">
        <v>27527</v>
      </c>
      <c r="K5238" t="s">
        <v>22291</v>
      </c>
      <c r="L5238" t="s">
        <v>22291</v>
      </c>
      <c r="M5238" t="s">
        <v>22291</v>
      </c>
      <c r="N5238" t="str">
        <f t="shared" si="81"/>
        <v>OK</v>
      </c>
      <c r="O5238" t="str">
        <f>IF(OR(Table1_17[[#This Row],[amount]]&lt;$Y$8,Table1_17[[#This Row],[amount]]&gt;$Y$7),"Outlier","Normal")</f>
        <v>Normal</v>
      </c>
      <c r="P5238" t="str">
        <f>IF(OR(Table1_17[[#This Row],[missing_flag]]="Missing",Table1_17[[#This Row],[outlier_flag]]="Outliers"),"Review","Valid")</f>
        <v>Valid</v>
      </c>
    </row>
    <row r="5239" spans="1:16">
      <c r="A5239" t="s">
        <v>11962</v>
      </c>
      <c r="B5239" s="1">
        <v>45058</v>
      </c>
      <c r="C5239">
        <v>-64558.22</v>
      </c>
      <c r="D5239" t="s">
        <v>1478</v>
      </c>
      <c r="E5239" t="s">
        <v>20</v>
      </c>
      <c r="F5239" t="s">
        <v>264</v>
      </c>
      <c r="G5239" t="s">
        <v>17</v>
      </c>
      <c r="I5239" t="s">
        <v>221</v>
      </c>
      <c r="J5239" t="s">
        <v>27528</v>
      </c>
      <c r="K5239" t="s">
        <v>22291</v>
      </c>
      <c r="L5239" t="s">
        <v>22291</v>
      </c>
      <c r="M5239" t="s">
        <v>22291</v>
      </c>
      <c r="N5239" t="str">
        <f t="shared" si="81"/>
        <v>OK</v>
      </c>
      <c r="O5239" t="str">
        <f>IF(OR(Table1_17[[#This Row],[amount]]&lt;$Y$8,Table1_17[[#This Row],[amount]]&gt;$Y$7),"Outlier","Normal")</f>
        <v>Normal</v>
      </c>
      <c r="P5239" t="str">
        <f>IF(OR(Table1_17[[#This Row],[missing_flag]]="Missing",Table1_17[[#This Row],[outlier_flag]]="Outliers"),"Review","Valid")</f>
        <v>Valid</v>
      </c>
    </row>
    <row r="5240" spans="1:16">
      <c r="A5240" t="s">
        <v>11964</v>
      </c>
      <c r="B5240" s="1">
        <v>45056</v>
      </c>
      <c r="C5240">
        <v>-2000</v>
      </c>
      <c r="D5240" t="s">
        <v>1478</v>
      </c>
      <c r="E5240" t="s">
        <v>7</v>
      </c>
      <c r="F5240" t="s">
        <v>271</v>
      </c>
      <c r="G5240" t="s">
        <v>13</v>
      </c>
      <c r="I5240" t="s">
        <v>169</v>
      </c>
      <c r="J5240" t="s">
        <v>27529</v>
      </c>
      <c r="K5240" t="s">
        <v>22291</v>
      </c>
      <c r="L5240" t="s">
        <v>22291</v>
      </c>
      <c r="M5240" t="s">
        <v>22291</v>
      </c>
      <c r="N5240" t="str">
        <f t="shared" si="81"/>
        <v>OK</v>
      </c>
      <c r="O5240" t="str">
        <f>IF(OR(Table1_17[[#This Row],[amount]]&lt;$Y$8,Table1_17[[#This Row],[amount]]&gt;$Y$7),"Outlier","Normal")</f>
        <v>Normal</v>
      </c>
      <c r="P5240" t="str">
        <f>IF(OR(Table1_17[[#This Row],[missing_flag]]="Missing",Table1_17[[#This Row],[outlier_flag]]="Outliers"),"Review","Valid")</f>
        <v>Valid</v>
      </c>
    </row>
    <row r="5241" spans="1:16">
      <c r="A5241" t="s">
        <v>11966</v>
      </c>
      <c r="B5241" s="1">
        <v>44886</v>
      </c>
      <c r="C5241">
        <v>-36480.11</v>
      </c>
      <c r="D5241" t="s">
        <v>1478</v>
      </c>
      <c r="E5241" t="s">
        <v>1534</v>
      </c>
      <c r="F5241" t="s">
        <v>268</v>
      </c>
      <c r="G5241" t="s">
        <v>8</v>
      </c>
      <c r="I5241" t="s">
        <v>185</v>
      </c>
      <c r="J5241" t="s">
        <v>27530</v>
      </c>
      <c r="K5241" t="s">
        <v>22291</v>
      </c>
      <c r="L5241" t="s">
        <v>22291</v>
      </c>
      <c r="M5241" t="s">
        <v>22291</v>
      </c>
      <c r="N5241" t="str">
        <f t="shared" si="81"/>
        <v>OK</v>
      </c>
      <c r="O5241" t="str">
        <f>IF(OR(Table1_17[[#This Row],[amount]]&lt;$Y$8,Table1_17[[#This Row],[amount]]&gt;$Y$7),"Outlier","Normal")</f>
        <v>Normal</v>
      </c>
      <c r="P5241" t="str">
        <f>IF(OR(Table1_17[[#This Row],[missing_flag]]="Missing",Table1_17[[#This Row],[outlier_flag]]="Outliers"),"Review","Valid")</f>
        <v>Valid</v>
      </c>
    </row>
    <row r="5242" spans="1:16">
      <c r="A5242" t="s">
        <v>11968</v>
      </c>
      <c r="B5242" s="1">
        <v>45201</v>
      </c>
      <c r="C5242">
        <v>21115.45</v>
      </c>
      <c r="D5242" t="s">
        <v>1587</v>
      </c>
      <c r="E5242" t="s">
        <v>1587</v>
      </c>
      <c r="F5242" t="s">
        <v>268</v>
      </c>
      <c r="G5242" t="s">
        <v>8</v>
      </c>
      <c r="J5242" t="s">
        <v>27531</v>
      </c>
      <c r="K5242" t="s">
        <v>22291</v>
      </c>
      <c r="L5242" t="s">
        <v>22291</v>
      </c>
      <c r="M5242" t="s">
        <v>22291</v>
      </c>
      <c r="N5242" t="str">
        <f t="shared" si="81"/>
        <v>OK</v>
      </c>
      <c r="O5242" t="str">
        <f>IF(OR(Table1_17[[#This Row],[amount]]&lt;$Y$8,Table1_17[[#This Row],[amount]]&gt;$Y$7),"Outlier","Normal")</f>
        <v>Normal</v>
      </c>
      <c r="P5242" t="str">
        <f>IF(OR(Table1_17[[#This Row],[missing_flag]]="Missing",Table1_17[[#This Row],[outlier_flag]]="Outliers"),"Review","Valid")</f>
        <v>Valid</v>
      </c>
    </row>
    <row r="5243" spans="1:16">
      <c r="A5243" t="s">
        <v>11970</v>
      </c>
      <c r="B5243" s="1">
        <v>45206</v>
      </c>
      <c r="C5243">
        <v>270138.03000000003</v>
      </c>
      <c r="D5243" t="s">
        <v>1483</v>
      </c>
      <c r="E5243" t="s">
        <v>1484</v>
      </c>
      <c r="F5243" t="s">
        <v>264</v>
      </c>
      <c r="G5243" t="s">
        <v>8</v>
      </c>
      <c r="H5243" t="s">
        <v>979</v>
      </c>
      <c r="J5243" t="s">
        <v>27532</v>
      </c>
      <c r="K5243" t="s">
        <v>22291</v>
      </c>
      <c r="L5243" t="s">
        <v>22291</v>
      </c>
      <c r="M5243" t="s">
        <v>22291</v>
      </c>
      <c r="N5243" t="str">
        <f t="shared" si="81"/>
        <v>OK</v>
      </c>
      <c r="O5243" t="str">
        <f>IF(OR(Table1_17[[#This Row],[amount]]&lt;$Y$8,Table1_17[[#This Row],[amount]]&gt;$Y$7),"Outlier","Normal")</f>
        <v>Normal</v>
      </c>
      <c r="P5243" t="str">
        <f>IF(OR(Table1_17[[#This Row],[missing_flag]]="Missing",Table1_17[[#This Row],[outlier_flag]]="Outliers"),"Review","Valid")</f>
        <v>Valid</v>
      </c>
    </row>
    <row r="5244" spans="1:16">
      <c r="A5244" t="s">
        <v>11972</v>
      </c>
      <c r="B5244" s="1">
        <v>45249</v>
      </c>
      <c r="C5244">
        <v>18928.59</v>
      </c>
      <c r="D5244" t="s">
        <v>1504</v>
      </c>
      <c r="E5244" t="s">
        <v>1504</v>
      </c>
      <c r="F5244" t="s">
        <v>268</v>
      </c>
      <c r="G5244" t="s">
        <v>29</v>
      </c>
      <c r="J5244" t="s">
        <v>27533</v>
      </c>
      <c r="K5244" t="s">
        <v>22291</v>
      </c>
      <c r="L5244" t="s">
        <v>22291</v>
      </c>
      <c r="M5244" t="s">
        <v>22291</v>
      </c>
      <c r="N5244" t="str">
        <f t="shared" si="81"/>
        <v>OK</v>
      </c>
      <c r="O5244" t="str">
        <f>IF(OR(Table1_17[[#This Row],[amount]]&lt;$Y$8,Table1_17[[#This Row],[amount]]&gt;$Y$7),"Outlier","Normal")</f>
        <v>Normal</v>
      </c>
      <c r="P5244" t="str">
        <f>IF(OR(Table1_17[[#This Row],[missing_flag]]="Missing",Table1_17[[#This Row],[outlier_flag]]="Outliers"),"Review","Valid")</f>
        <v>Valid</v>
      </c>
    </row>
    <row r="5245" spans="1:16">
      <c r="A5245" t="s">
        <v>11974</v>
      </c>
      <c r="B5245" s="1">
        <v>45165</v>
      </c>
      <c r="C5245">
        <v>184901.83</v>
      </c>
      <c r="D5245" t="s">
        <v>1483</v>
      </c>
      <c r="E5245" t="s">
        <v>1487</v>
      </c>
      <c r="F5245" t="s">
        <v>271</v>
      </c>
      <c r="G5245" t="s">
        <v>17</v>
      </c>
      <c r="H5245" t="s">
        <v>1145</v>
      </c>
      <c r="J5245" t="s">
        <v>27534</v>
      </c>
      <c r="K5245" t="s">
        <v>22291</v>
      </c>
      <c r="L5245" t="s">
        <v>22291</v>
      </c>
      <c r="M5245" t="s">
        <v>22291</v>
      </c>
      <c r="N5245" t="str">
        <f t="shared" si="81"/>
        <v>OK</v>
      </c>
      <c r="O5245" t="str">
        <f>IF(OR(Table1_17[[#This Row],[amount]]&lt;$Y$8,Table1_17[[#This Row],[amount]]&gt;$Y$7),"Outlier","Normal")</f>
        <v>Normal</v>
      </c>
      <c r="P5245" t="str">
        <f>IF(OR(Table1_17[[#This Row],[missing_flag]]="Missing",Table1_17[[#This Row],[outlier_flag]]="Outliers"),"Review","Valid")</f>
        <v>Valid</v>
      </c>
    </row>
    <row r="5246" spans="1:16">
      <c r="A5246" t="s">
        <v>11976</v>
      </c>
      <c r="B5246" s="1">
        <v>45194</v>
      </c>
      <c r="C5246">
        <v>190810.64</v>
      </c>
      <c r="D5246" t="s">
        <v>1483</v>
      </c>
      <c r="E5246" t="s">
        <v>1484</v>
      </c>
      <c r="F5246" t="s">
        <v>268</v>
      </c>
      <c r="G5246" t="s">
        <v>17</v>
      </c>
      <c r="H5246" t="s">
        <v>734</v>
      </c>
      <c r="J5246" t="s">
        <v>27535</v>
      </c>
      <c r="K5246" t="s">
        <v>22291</v>
      </c>
      <c r="L5246" t="s">
        <v>22291</v>
      </c>
      <c r="M5246" t="s">
        <v>22291</v>
      </c>
      <c r="N5246" t="str">
        <f t="shared" si="81"/>
        <v>OK</v>
      </c>
      <c r="O5246" t="str">
        <f>IF(OR(Table1_17[[#This Row],[amount]]&lt;$Y$8,Table1_17[[#This Row],[amount]]&gt;$Y$7),"Outlier","Normal")</f>
        <v>Normal</v>
      </c>
      <c r="P5246" t="str">
        <f>IF(OR(Table1_17[[#This Row],[missing_flag]]="Missing",Table1_17[[#This Row],[outlier_flag]]="Outliers"),"Review","Valid")</f>
        <v>Valid</v>
      </c>
    </row>
    <row r="5247" spans="1:16">
      <c r="A5247" t="s">
        <v>11978</v>
      </c>
      <c r="B5247" s="1">
        <v>45193</v>
      </c>
      <c r="C5247">
        <v>11402.27</v>
      </c>
      <c r="D5247" t="s">
        <v>1587</v>
      </c>
      <c r="E5247" t="s">
        <v>1587</v>
      </c>
      <c r="F5247" t="s">
        <v>264</v>
      </c>
      <c r="G5247" t="s">
        <v>8</v>
      </c>
      <c r="J5247" t="s">
        <v>27536</v>
      </c>
      <c r="K5247" t="s">
        <v>22291</v>
      </c>
      <c r="L5247" t="s">
        <v>22291</v>
      </c>
      <c r="M5247" t="s">
        <v>22291</v>
      </c>
      <c r="N5247" t="str">
        <f t="shared" si="81"/>
        <v>OK</v>
      </c>
      <c r="O5247" t="str">
        <f>IF(OR(Table1_17[[#This Row],[amount]]&lt;$Y$8,Table1_17[[#This Row],[amount]]&gt;$Y$7),"Outlier","Normal")</f>
        <v>Normal</v>
      </c>
      <c r="P5247" t="str">
        <f>IF(OR(Table1_17[[#This Row],[missing_flag]]="Missing",Table1_17[[#This Row],[outlier_flag]]="Outliers"),"Review","Valid")</f>
        <v>Valid</v>
      </c>
    </row>
    <row r="5248" spans="1:16">
      <c r="A5248" t="s">
        <v>11980</v>
      </c>
      <c r="B5248" s="1">
        <v>44580</v>
      </c>
      <c r="C5248">
        <v>162217.51999999999</v>
      </c>
      <c r="D5248" t="s">
        <v>1483</v>
      </c>
      <c r="E5248" t="s">
        <v>1484</v>
      </c>
      <c r="F5248" t="s">
        <v>264</v>
      </c>
      <c r="G5248" t="s">
        <v>17</v>
      </c>
      <c r="H5248" t="s">
        <v>1071</v>
      </c>
      <c r="J5248" t="s">
        <v>27537</v>
      </c>
      <c r="K5248" t="s">
        <v>22291</v>
      </c>
      <c r="L5248" t="s">
        <v>22291</v>
      </c>
      <c r="M5248" t="s">
        <v>22291</v>
      </c>
      <c r="N5248" t="str">
        <f t="shared" si="81"/>
        <v>OK</v>
      </c>
      <c r="O5248" t="str">
        <f>IF(OR(Table1_17[[#This Row],[amount]]&lt;$Y$8,Table1_17[[#This Row],[amount]]&gt;$Y$7),"Outlier","Normal")</f>
        <v>Normal</v>
      </c>
      <c r="P5248" t="str">
        <f>IF(OR(Table1_17[[#This Row],[missing_flag]]="Missing",Table1_17[[#This Row],[outlier_flag]]="Outliers"),"Review","Valid")</f>
        <v>Valid</v>
      </c>
    </row>
    <row r="5249" spans="1:16">
      <c r="A5249" t="s">
        <v>11982</v>
      </c>
      <c r="B5249" s="1">
        <v>45243</v>
      </c>
      <c r="C5249">
        <v>171306.98</v>
      </c>
      <c r="D5249" t="s">
        <v>1483</v>
      </c>
      <c r="E5249" t="s">
        <v>1487</v>
      </c>
      <c r="F5249" t="s">
        <v>271</v>
      </c>
      <c r="G5249" t="s">
        <v>29</v>
      </c>
      <c r="H5249" t="s">
        <v>1137</v>
      </c>
      <c r="J5249" t="s">
        <v>27538</v>
      </c>
      <c r="K5249" t="s">
        <v>22291</v>
      </c>
      <c r="L5249" t="s">
        <v>22291</v>
      </c>
      <c r="M5249" t="s">
        <v>22291</v>
      </c>
      <c r="N5249" t="str">
        <f t="shared" si="81"/>
        <v>OK</v>
      </c>
      <c r="O5249" t="str">
        <f>IF(OR(Table1_17[[#This Row],[amount]]&lt;$Y$8,Table1_17[[#This Row],[amount]]&gt;$Y$7),"Outlier","Normal")</f>
        <v>Normal</v>
      </c>
      <c r="P5249" t="str">
        <f>IF(OR(Table1_17[[#This Row],[missing_flag]]="Missing",Table1_17[[#This Row],[outlier_flag]]="Outliers"),"Review","Valid")</f>
        <v>Valid</v>
      </c>
    </row>
    <row r="5250" spans="1:16">
      <c r="A5250" t="s">
        <v>11984</v>
      </c>
      <c r="B5250" s="1">
        <v>44647</v>
      </c>
      <c r="C5250">
        <v>-42869.27</v>
      </c>
      <c r="D5250" t="s">
        <v>1478</v>
      </c>
      <c r="E5250" t="s">
        <v>7</v>
      </c>
      <c r="F5250" t="s">
        <v>271</v>
      </c>
      <c r="G5250" t="s">
        <v>13</v>
      </c>
      <c r="I5250" t="s">
        <v>93</v>
      </c>
      <c r="J5250" t="s">
        <v>27539</v>
      </c>
      <c r="K5250" t="s">
        <v>22291</v>
      </c>
      <c r="L5250" t="s">
        <v>22291</v>
      </c>
      <c r="M5250" t="s">
        <v>22291</v>
      </c>
      <c r="N5250" t="str">
        <f t="shared" si="81"/>
        <v>OK</v>
      </c>
      <c r="O5250" t="str">
        <f>IF(OR(Table1_17[[#This Row],[amount]]&lt;$Y$8,Table1_17[[#This Row],[amount]]&gt;$Y$7),"Outlier","Normal")</f>
        <v>Normal</v>
      </c>
      <c r="P5250" t="str">
        <f>IF(OR(Table1_17[[#This Row],[missing_flag]]="Missing",Table1_17[[#This Row],[outlier_flag]]="Outliers"),"Review","Valid")</f>
        <v>Valid</v>
      </c>
    </row>
    <row r="5251" spans="1:16">
      <c r="A5251" t="s">
        <v>11986</v>
      </c>
      <c r="B5251" s="1">
        <v>45020</v>
      </c>
      <c r="C5251">
        <v>-31080.89</v>
      </c>
      <c r="D5251" t="s">
        <v>1478</v>
      </c>
      <c r="E5251" t="s">
        <v>1509</v>
      </c>
      <c r="F5251" t="s">
        <v>268</v>
      </c>
      <c r="G5251" t="s">
        <v>29</v>
      </c>
      <c r="I5251" t="s">
        <v>185</v>
      </c>
      <c r="J5251" t="s">
        <v>27540</v>
      </c>
      <c r="K5251" t="s">
        <v>22291</v>
      </c>
      <c r="L5251" t="s">
        <v>22291</v>
      </c>
      <c r="M5251" t="s">
        <v>22291</v>
      </c>
      <c r="N5251" t="str">
        <f t="shared" ref="N5251:N5314" si="82">IF(OR(B5251="",C5251="",D5251="",F5251=""),"Missing","OK")</f>
        <v>OK</v>
      </c>
      <c r="O5251" t="str">
        <f>IF(OR(Table1_17[[#This Row],[amount]]&lt;$Y$8,Table1_17[[#This Row],[amount]]&gt;$Y$7),"Outlier","Normal")</f>
        <v>Normal</v>
      </c>
      <c r="P5251" t="str">
        <f>IF(OR(Table1_17[[#This Row],[missing_flag]]="Missing",Table1_17[[#This Row],[outlier_flag]]="Outliers"),"Review","Valid")</f>
        <v>Valid</v>
      </c>
    </row>
    <row r="5252" spans="1:16">
      <c r="A5252" t="s">
        <v>11988</v>
      </c>
      <c r="B5252" s="1">
        <v>44807</v>
      </c>
      <c r="C5252">
        <v>19287.560000000001</v>
      </c>
      <c r="D5252" t="s">
        <v>1924</v>
      </c>
      <c r="E5252" t="s">
        <v>1924</v>
      </c>
      <c r="F5252" t="s">
        <v>271</v>
      </c>
      <c r="G5252" t="s">
        <v>13</v>
      </c>
      <c r="J5252" t="s">
        <v>27541</v>
      </c>
      <c r="K5252" t="s">
        <v>22291</v>
      </c>
      <c r="L5252" t="s">
        <v>22291</v>
      </c>
      <c r="M5252" t="s">
        <v>22291</v>
      </c>
      <c r="N5252" t="str">
        <f t="shared" si="82"/>
        <v>OK</v>
      </c>
      <c r="O5252" t="str">
        <f>IF(OR(Table1_17[[#This Row],[amount]]&lt;$Y$8,Table1_17[[#This Row],[amount]]&gt;$Y$7),"Outlier","Normal")</f>
        <v>Normal</v>
      </c>
      <c r="P5252" t="str">
        <f>IF(OR(Table1_17[[#This Row],[missing_flag]]="Missing",Table1_17[[#This Row],[outlier_flag]]="Outliers"),"Review","Valid")</f>
        <v>Valid</v>
      </c>
    </row>
    <row r="5253" spans="1:16">
      <c r="A5253" t="s">
        <v>11990</v>
      </c>
      <c r="B5253" s="1">
        <v>44591</v>
      </c>
      <c r="C5253">
        <v>257107.9</v>
      </c>
      <c r="D5253" t="s">
        <v>1483</v>
      </c>
      <c r="E5253" t="s">
        <v>1487</v>
      </c>
      <c r="F5253" t="s">
        <v>271</v>
      </c>
      <c r="G5253" t="s">
        <v>29</v>
      </c>
      <c r="H5253" t="s">
        <v>1327</v>
      </c>
      <c r="J5253" t="s">
        <v>27542</v>
      </c>
      <c r="K5253" t="s">
        <v>22291</v>
      </c>
      <c r="L5253" t="s">
        <v>22291</v>
      </c>
      <c r="M5253" t="s">
        <v>22291</v>
      </c>
      <c r="N5253" t="str">
        <f t="shared" si="82"/>
        <v>OK</v>
      </c>
      <c r="O5253" t="str">
        <f>IF(OR(Table1_17[[#This Row],[amount]]&lt;$Y$8,Table1_17[[#This Row],[amount]]&gt;$Y$7),"Outlier","Normal")</f>
        <v>Normal</v>
      </c>
      <c r="P5253" t="str">
        <f>IF(OR(Table1_17[[#This Row],[missing_flag]]="Missing",Table1_17[[#This Row],[outlier_flag]]="Outliers"),"Review","Valid")</f>
        <v>Valid</v>
      </c>
    </row>
    <row r="5254" spans="1:16">
      <c r="A5254" t="s">
        <v>11992</v>
      </c>
      <c r="B5254" s="1">
        <v>45235</v>
      </c>
      <c r="C5254">
        <v>13807.25</v>
      </c>
      <c r="D5254" t="s">
        <v>1504</v>
      </c>
      <c r="E5254" t="s">
        <v>1504</v>
      </c>
      <c r="F5254" t="s">
        <v>271</v>
      </c>
      <c r="G5254" t="s">
        <v>29</v>
      </c>
      <c r="J5254" t="s">
        <v>27543</v>
      </c>
      <c r="K5254" t="s">
        <v>22291</v>
      </c>
      <c r="L5254" t="s">
        <v>22291</v>
      </c>
      <c r="M5254" t="s">
        <v>22291</v>
      </c>
      <c r="N5254" t="str">
        <f t="shared" si="82"/>
        <v>OK</v>
      </c>
      <c r="O5254" t="str">
        <f>IF(OR(Table1_17[[#This Row],[amount]]&lt;$Y$8,Table1_17[[#This Row],[amount]]&gt;$Y$7),"Outlier","Normal")</f>
        <v>Normal</v>
      </c>
      <c r="P5254" t="str">
        <f>IF(OR(Table1_17[[#This Row],[missing_flag]]="Missing",Table1_17[[#This Row],[outlier_flag]]="Outliers"),"Review","Valid")</f>
        <v>Valid</v>
      </c>
    </row>
    <row r="5255" spans="1:16">
      <c r="A5255" t="s">
        <v>11994</v>
      </c>
      <c r="B5255" s="1">
        <v>45184</v>
      </c>
      <c r="C5255">
        <v>135952.57</v>
      </c>
      <c r="D5255" t="s">
        <v>1483</v>
      </c>
      <c r="E5255" t="s">
        <v>1487</v>
      </c>
      <c r="F5255" t="s">
        <v>271</v>
      </c>
      <c r="G5255" t="s">
        <v>29</v>
      </c>
      <c r="H5255" t="s">
        <v>686</v>
      </c>
      <c r="J5255" t="s">
        <v>27544</v>
      </c>
      <c r="K5255" t="s">
        <v>22291</v>
      </c>
      <c r="L5255" t="s">
        <v>22291</v>
      </c>
      <c r="M5255" t="s">
        <v>22291</v>
      </c>
      <c r="N5255" t="str">
        <f t="shared" si="82"/>
        <v>OK</v>
      </c>
      <c r="O5255" t="str">
        <f>IF(OR(Table1_17[[#This Row],[amount]]&lt;$Y$8,Table1_17[[#This Row],[amount]]&gt;$Y$7),"Outlier","Normal")</f>
        <v>Normal</v>
      </c>
      <c r="P5255" t="str">
        <f>IF(OR(Table1_17[[#This Row],[missing_flag]]="Missing",Table1_17[[#This Row],[outlier_flag]]="Outliers"),"Review","Valid")</f>
        <v>Valid</v>
      </c>
    </row>
    <row r="5256" spans="1:16">
      <c r="A5256" t="s">
        <v>11996</v>
      </c>
      <c r="B5256" s="1">
        <v>45083</v>
      </c>
      <c r="C5256">
        <v>125959.09</v>
      </c>
      <c r="D5256" t="s">
        <v>1483</v>
      </c>
      <c r="E5256" t="s">
        <v>1487</v>
      </c>
      <c r="F5256" t="s">
        <v>268</v>
      </c>
      <c r="G5256" t="s">
        <v>29</v>
      </c>
      <c r="H5256" t="s">
        <v>830</v>
      </c>
      <c r="J5256" t="s">
        <v>27545</v>
      </c>
      <c r="K5256" t="s">
        <v>22291</v>
      </c>
      <c r="L5256" t="s">
        <v>22291</v>
      </c>
      <c r="M5256" t="s">
        <v>22291</v>
      </c>
      <c r="N5256" t="str">
        <f t="shared" si="82"/>
        <v>OK</v>
      </c>
      <c r="O5256" t="str">
        <f>IF(OR(Table1_17[[#This Row],[amount]]&lt;$Y$8,Table1_17[[#This Row],[amount]]&gt;$Y$7),"Outlier","Normal")</f>
        <v>Normal</v>
      </c>
      <c r="P5256" t="str">
        <f>IF(OR(Table1_17[[#This Row],[missing_flag]]="Missing",Table1_17[[#This Row],[outlier_flag]]="Outliers"),"Review","Valid")</f>
        <v>Valid</v>
      </c>
    </row>
    <row r="5257" spans="1:16">
      <c r="A5257" t="s">
        <v>11998</v>
      </c>
      <c r="B5257" s="1">
        <v>44760</v>
      </c>
      <c r="C5257">
        <v>-51441.52</v>
      </c>
      <c r="D5257" t="s">
        <v>1478</v>
      </c>
      <c r="E5257" t="s">
        <v>7</v>
      </c>
      <c r="F5257" t="s">
        <v>271</v>
      </c>
      <c r="G5257" t="s">
        <v>8</v>
      </c>
      <c r="I5257" t="s">
        <v>240</v>
      </c>
      <c r="J5257" t="s">
        <v>27546</v>
      </c>
      <c r="K5257" t="s">
        <v>22291</v>
      </c>
      <c r="L5257" t="s">
        <v>22291</v>
      </c>
      <c r="M5257" t="s">
        <v>22291</v>
      </c>
      <c r="N5257" t="str">
        <f t="shared" si="82"/>
        <v>OK</v>
      </c>
      <c r="O5257" t="str">
        <f>IF(OR(Table1_17[[#This Row],[amount]]&lt;$Y$8,Table1_17[[#This Row],[amount]]&gt;$Y$7),"Outlier","Normal")</f>
        <v>Normal</v>
      </c>
      <c r="P5257" t="str">
        <f>IF(OR(Table1_17[[#This Row],[missing_flag]]="Missing",Table1_17[[#This Row],[outlier_flag]]="Outliers"),"Review","Valid")</f>
        <v>Valid</v>
      </c>
    </row>
    <row r="5258" spans="1:16">
      <c r="A5258" t="s">
        <v>12000</v>
      </c>
      <c r="B5258" s="1">
        <v>44680</v>
      </c>
      <c r="C5258">
        <v>145442.93</v>
      </c>
      <c r="D5258" t="s">
        <v>1483</v>
      </c>
      <c r="E5258" t="s">
        <v>1487</v>
      </c>
      <c r="F5258" t="s">
        <v>268</v>
      </c>
      <c r="G5258" t="s">
        <v>8</v>
      </c>
      <c r="H5258" t="s">
        <v>924</v>
      </c>
      <c r="J5258" t="s">
        <v>27547</v>
      </c>
      <c r="K5258" t="s">
        <v>22291</v>
      </c>
      <c r="L5258" t="s">
        <v>22291</v>
      </c>
      <c r="M5258" t="s">
        <v>22291</v>
      </c>
      <c r="N5258" t="str">
        <f t="shared" si="82"/>
        <v>OK</v>
      </c>
      <c r="O5258" t="str">
        <f>IF(OR(Table1_17[[#This Row],[amount]]&lt;$Y$8,Table1_17[[#This Row],[amount]]&gt;$Y$7),"Outlier","Normal")</f>
        <v>Normal</v>
      </c>
      <c r="P5258" t="str">
        <f>IF(OR(Table1_17[[#This Row],[missing_flag]]="Missing",Table1_17[[#This Row],[outlier_flag]]="Outliers"),"Review","Valid")</f>
        <v>Valid</v>
      </c>
    </row>
    <row r="5259" spans="1:16">
      <c r="A5259" t="s">
        <v>12002</v>
      </c>
      <c r="B5259" s="1">
        <v>44663</v>
      </c>
      <c r="C5259">
        <v>17826.439999999999</v>
      </c>
      <c r="D5259" t="s">
        <v>1587</v>
      </c>
      <c r="E5259" t="s">
        <v>1587</v>
      </c>
      <c r="F5259" t="s">
        <v>271</v>
      </c>
      <c r="G5259" t="s">
        <v>13</v>
      </c>
      <c r="J5259" t="s">
        <v>27548</v>
      </c>
      <c r="K5259" t="s">
        <v>22291</v>
      </c>
      <c r="L5259" t="s">
        <v>22291</v>
      </c>
      <c r="M5259" t="s">
        <v>22291</v>
      </c>
      <c r="N5259" t="str">
        <f t="shared" si="82"/>
        <v>OK</v>
      </c>
      <c r="O5259" t="str">
        <f>IF(OR(Table1_17[[#This Row],[amount]]&lt;$Y$8,Table1_17[[#This Row],[amount]]&gt;$Y$7),"Outlier","Normal")</f>
        <v>Normal</v>
      </c>
      <c r="P5259" t="str">
        <f>IF(OR(Table1_17[[#This Row],[missing_flag]]="Missing",Table1_17[[#This Row],[outlier_flag]]="Outliers"),"Review","Valid")</f>
        <v>Valid</v>
      </c>
    </row>
    <row r="5260" spans="1:16">
      <c r="A5260" t="s">
        <v>12004</v>
      </c>
      <c r="B5260" s="1">
        <v>45085</v>
      </c>
      <c r="C5260">
        <v>139485.94</v>
      </c>
      <c r="D5260" t="s">
        <v>1483</v>
      </c>
      <c r="E5260" t="s">
        <v>1487</v>
      </c>
      <c r="F5260" t="s">
        <v>264</v>
      </c>
      <c r="G5260" t="s">
        <v>17</v>
      </c>
      <c r="H5260" t="s">
        <v>1231</v>
      </c>
      <c r="J5260" t="s">
        <v>27549</v>
      </c>
      <c r="K5260" t="s">
        <v>22291</v>
      </c>
      <c r="L5260" t="s">
        <v>22291</v>
      </c>
      <c r="M5260" t="s">
        <v>22291</v>
      </c>
      <c r="N5260" t="str">
        <f t="shared" si="82"/>
        <v>OK</v>
      </c>
      <c r="O5260" t="str">
        <f>IF(OR(Table1_17[[#This Row],[amount]]&lt;$Y$8,Table1_17[[#This Row],[amount]]&gt;$Y$7),"Outlier","Normal")</f>
        <v>Normal</v>
      </c>
      <c r="P5260" t="str">
        <f>IF(OR(Table1_17[[#This Row],[missing_flag]]="Missing",Table1_17[[#This Row],[outlier_flag]]="Outliers"),"Review","Valid")</f>
        <v>Valid</v>
      </c>
    </row>
    <row r="5261" spans="1:16">
      <c r="A5261" t="s">
        <v>12006</v>
      </c>
      <c r="B5261" s="1">
        <v>44689</v>
      </c>
      <c r="C5261">
        <v>194849.47</v>
      </c>
      <c r="D5261" t="s">
        <v>1483</v>
      </c>
      <c r="E5261" t="s">
        <v>1484</v>
      </c>
      <c r="F5261" t="s">
        <v>268</v>
      </c>
      <c r="G5261" t="s">
        <v>17</v>
      </c>
      <c r="H5261" t="s">
        <v>1223</v>
      </c>
      <c r="J5261" t="s">
        <v>27550</v>
      </c>
      <c r="K5261" t="s">
        <v>22291</v>
      </c>
      <c r="L5261" t="s">
        <v>22291</v>
      </c>
      <c r="M5261" t="s">
        <v>22291</v>
      </c>
      <c r="N5261" t="str">
        <f t="shared" si="82"/>
        <v>OK</v>
      </c>
      <c r="O5261" t="str">
        <f>IF(OR(Table1_17[[#This Row],[amount]]&lt;$Y$8,Table1_17[[#This Row],[amount]]&gt;$Y$7),"Outlier","Normal")</f>
        <v>Normal</v>
      </c>
      <c r="P5261" t="str">
        <f>IF(OR(Table1_17[[#This Row],[missing_flag]]="Missing",Table1_17[[#This Row],[outlier_flag]]="Outliers"),"Review","Valid")</f>
        <v>Valid</v>
      </c>
    </row>
    <row r="5262" spans="1:16">
      <c r="A5262" t="s">
        <v>12008</v>
      </c>
      <c r="B5262" s="1">
        <v>44569</v>
      </c>
      <c r="C5262">
        <v>20266.080000000002</v>
      </c>
      <c r="D5262" t="s">
        <v>1504</v>
      </c>
      <c r="E5262" t="s">
        <v>1504</v>
      </c>
      <c r="F5262" t="s">
        <v>268</v>
      </c>
      <c r="G5262" t="s">
        <v>8</v>
      </c>
      <c r="J5262" t="s">
        <v>27551</v>
      </c>
      <c r="K5262" t="s">
        <v>22291</v>
      </c>
      <c r="L5262" t="s">
        <v>22291</v>
      </c>
      <c r="M5262" t="s">
        <v>22291</v>
      </c>
      <c r="N5262" t="str">
        <f t="shared" si="82"/>
        <v>OK</v>
      </c>
      <c r="O5262" t="str">
        <f>IF(OR(Table1_17[[#This Row],[amount]]&lt;$Y$8,Table1_17[[#This Row],[amount]]&gt;$Y$7),"Outlier","Normal")</f>
        <v>Normal</v>
      </c>
      <c r="P5262" t="str">
        <f>IF(OR(Table1_17[[#This Row],[missing_flag]]="Missing",Table1_17[[#This Row],[outlier_flag]]="Outliers"),"Review","Valid")</f>
        <v>Valid</v>
      </c>
    </row>
    <row r="5263" spans="1:16">
      <c r="A5263" t="s">
        <v>12010</v>
      </c>
      <c r="B5263" s="1">
        <v>44645</v>
      </c>
      <c r="C5263">
        <v>90126.1</v>
      </c>
      <c r="D5263" t="s">
        <v>1483</v>
      </c>
      <c r="E5263" t="s">
        <v>1484</v>
      </c>
      <c r="F5263" t="s">
        <v>268</v>
      </c>
      <c r="G5263" t="s">
        <v>13</v>
      </c>
      <c r="H5263" t="s">
        <v>947</v>
      </c>
      <c r="J5263" t="s">
        <v>27552</v>
      </c>
      <c r="K5263" t="s">
        <v>22291</v>
      </c>
      <c r="L5263" t="s">
        <v>22291</v>
      </c>
      <c r="M5263" t="s">
        <v>22291</v>
      </c>
      <c r="N5263" t="str">
        <f t="shared" si="82"/>
        <v>OK</v>
      </c>
      <c r="O5263" t="str">
        <f>IF(OR(Table1_17[[#This Row],[amount]]&lt;$Y$8,Table1_17[[#This Row],[amount]]&gt;$Y$7),"Outlier","Normal")</f>
        <v>Normal</v>
      </c>
      <c r="P5263" t="str">
        <f>IF(OR(Table1_17[[#This Row],[missing_flag]]="Missing",Table1_17[[#This Row],[outlier_flag]]="Outliers"),"Review","Valid")</f>
        <v>Valid</v>
      </c>
    </row>
    <row r="5264" spans="1:16">
      <c r="A5264" t="s">
        <v>12012</v>
      </c>
      <c r="B5264" s="1">
        <v>44930</v>
      </c>
      <c r="C5264">
        <v>-31032.53</v>
      </c>
      <c r="D5264" t="s">
        <v>1478</v>
      </c>
      <c r="E5264" t="s">
        <v>1534</v>
      </c>
      <c r="F5264" t="s">
        <v>264</v>
      </c>
      <c r="G5264" t="s">
        <v>13</v>
      </c>
      <c r="I5264" t="s">
        <v>109</v>
      </c>
      <c r="J5264" t="s">
        <v>27553</v>
      </c>
      <c r="K5264" t="s">
        <v>22291</v>
      </c>
      <c r="L5264" t="s">
        <v>22291</v>
      </c>
      <c r="M5264" t="s">
        <v>22291</v>
      </c>
      <c r="N5264" t="str">
        <f t="shared" si="82"/>
        <v>OK</v>
      </c>
      <c r="O5264" t="str">
        <f>IF(OR(Table1_17[[#This Row],[amount]]&lt;$Y$8,Table1_17[[#This Row],[amount]]&gt;$Y$7),"Outlier","Normal")</f>
        <v>Normal</v>
      </c>
      <c r="P5264" t="str">
        <f>IF(OR(Table1_17[[#This Row],[missing_flag]]="Missing",Table1_17[[#This Row],[outlier_flag]]="Outliers"),"Review","Valid")</f>
        <v>Valid</v>
      </c>
    </row>
    <row r="5265" spans="1:16">
      <c r="A5265" t="s">
        <v>12014</v>
      </c>
      <c r="B5265" s="1">
        <v>45269</v>
      </c>
      <c r="C5265">
        <v>-10912.4</v>
      </c>
      <c r="D5265" t="s">
        <v>1478</v>
      </c>
      <c r="E5265" t="s">
        <v>1509</v>
      </c>
      <c r="F5265" t="s">
        <v>264</v>
      </c>
      <c r="G5265" t="s">
        <v>17</v>
      </c>
      <c r="I5265" t="s">
        <v>191</v>
      </c>
      <c r="J5265" t="s">
        <v>27554</v>
      </c>
      <c r="K5265" t="s">
        <v>22291</v>
      </c>
      <c r="L5265" t="s">
        <v>22291</v>
      </c>
      <c r="M5265" t="s">
        <v>22291</v>
      </c>
      <c r="N5265" t="str">
        <f t="shared" si="82"/>
        <v>OK</v>
      </c>
      <c r="O5265" t="str">
        <f>IF(OR(Table1_17[[#This Row],[amount]]&lt;$Y$8,Table1_17[[#This Row],[amount]]&gt;$Y$7),"Outlier","Normal")</f>
        <v>Normal</v>
      </c>
      <c r="P5265" t="str">
        <f>IF(OR(Table1_17[[#This Row],[missing_flag]]="Missing",Table1_17[[#This Row],[outlier_flag]]="Outliers"),"Review","Valid")</f>
        <v>Valid</v>
      </c>
    </row>
    <row r="5266" spans="1:16">
      <c r="A5266" t="s">
        <v>12016</v>
      </c>
      <c r="B5266" s="1">
        <v>44799</v>
      </c>
      <c r="C5266">
        <v>-28880.86</v>
      </c>
      <c r="D5266" t="s">
        <v>1478</v>
      </c>
      <c r="E5266" t="s">
        <v>20</v>
      </c>
      <c r="F5266" t="s">
        <v>264</v>
      </c>
      <c r="G5266" t="s">
        <v>17</v>
      </c>
      <c r="I5266" t="s">
        <v>99</v>
      </c>
      <c r="J5266" t="s">
        <v>27555</v>
      </c>
      <c r="K5266" t="s">
        <v>22291</v>
      </c>
      <c r="L5266" t="s">
        <v>22291</v>
      </c>
      <c r="M5266" t="s">
        <v>22291</v>
      </c>
      <c r="N5266" t="str">
        <f t="shared" si="82"/>
        <v>OK</v>
      </c>
      <c r="O5266" t="str">
        <f>IF(OR(Table1_17[[#This Row],[amount]]&lt;$Y$8,Table1_17[[#This Row],[amount]]&gt;$Y$7),"Outlier","Normal")</f>
        <v>Normal</v>
      </c>
      <c r="P5266" t="str">
        <f>IF(OR(Table1_17[[#This Row],[missing_flag]]="Missing",Table1_17[[#This Row],[outlier_flag]]="Outliers"),"Review","Valid")</f>
        <v>Valid</v>
      </c>
    </row>
    <row r="5267" spans="1:16">
      <c r="A5267" t="s">
        <v>12018</v>
      </c>
      <c r="B5267" s="1">
        <v>44967</v>
      </c>
      <c r="C5267">
        <v>215517.26</v>
      </c>
      <c r="D5267" t="s">
        <v>1483</v>
      </c>
      <c r="E5267" t="s">
        <v>1484</v>
      </c>
      <c r="F5267" t="s">
        <v>268</v>
      </c>
      <c r="G5267" t="s">
        <v>29</v>
      </c>
      <c r="H5267" t="s">
        <v>906</v>
      </c>
      <c r="J5267" t="s">
        <v>27556</v>
      </c>
      <c r="K5267" t="s">
        <v>22291</v>
      </c>
      <c r="L5267" t="s">
        <v>22291</v>
      </c>
      <c r="M5267" t="s">
        <v>22291</v>
      </c>
      <c r="N5267" t="str">
        <f t="shared" si="82"/>
        <v>OK</v>
      </c>
      <c r="O5267" t="str">
        <f>IF(OR(Table1_17[[#This Row],[amount]]&lt;$Y$8,Table1_17[[#This Row],[amount]]&gt;$Y$7),"Outlier","Normal")</f>
        <v>Normal</v>
      </c>
      <c r="P5267" t="str">
        <f>IF(OR(Table1_17[[#This Row],[missing_flag]]="Missing",Table1_17[[#This Row],[outlier_flag]]="Outliers"),"Review","Valid")</f>
        <v>Valid</v>
      </c>
    </row>
    <row r="5268" spans="1:16">
      <c r="A5268" t="s">
        <v>12020</v>
      </c>
      <c r="B5268" s="1">
        <v>44896</v>
      </c>
      <c r="C5268">
        <v>166683.04</v>
      </c>
      <c r="D5268" t="s">
        <v>1483</v>
      </c>
      <c r="E5268" t="s">
        <v>1487</v>
      </c>
      <c r="F5268" t="s">
        <v>271</v>
      </c>
      <c r="G5268" t="s">
        <v>29</v>
      </c>
      <c r="H5268" t="s">
        <v>1047</v>
      </c>
      <c r="J5268" t="s">
        <v>27557</v>
      </c>
      <c r="K5268" t="s">
        <v>22291</v>
      </c>
      <c r="L5268" t="s">
        <v>22291</v>
      </c>
      <c r="M5268" t="s">
        <v>22291</v>
      </c>
      <c r="N5268" t="str">
        <f t="shared" si="82"/>
        <v>OK</v>
      </c>
      <c r="O5268" t="str">
        <f>IF(OR(Table1_17[[#This Row],[amount]]&lt;$Y$8,Table1_17[[#This Row],[amount]]&gt;$Y$7),"Outlier","Normal")</f>
        <v>Normal</v>
      </c>
      <c r="P5268" t="str">
        <f>IF(OR(Table1_17[[#This Row],[missing_flag]]="Missing",Table1_17[[#This Row],[outlier_flag]]="Outliers"),"Review","Valid")</f>
        <v>Valid</v>
      </c>
    </row>
    <row r="5269" spans="1:16">
      <c r="A5269" t="s">
        <v>12022</v>
      </c>
      <c r="B5269" s="1">
        <v>44614</v>
      </c>
      <c r="C5269">
        <v>-26635.72</v>
      </c>
      <c r="D5269" t="s">
        <v>1478</v>
      </c>
      <c r="E5269" t="s">
        <v>20</v>
      </c>
      <c r="F5269" t="s">
        <v>271</v>
      </c>
      <c r="G5269" t="s">
        <v>29</v>
      </c>
      <c r="I5269" t="s">
        <v>213</v>
      </c>
      <c r="J5269" t="s">
        <v>27558</v>
      </c>
      <c r="K5269" t="s">
        <v>22291</v>
      </c>
      <c r="L5269" t="s">
        <v>22291</v>
      </c>
      <c r="M5269" t="s">
        <v>22291</v>
      </c>
      <c r="N5269" t="str">
        <f t="shared" si="82"/>
        <v>OK</v>
      </c>
      <c r="O5269" t="str">
        <f>IF(OR(Table1_17[[#This Row],[amount]]&lt;$Y$8,Table1_17[[#This Row],[amount]]&gt;$Y$7),"Outlier","Normal")</f>
        <v>Normal</v>
      </c>
      <c r="P5269" t="str">
        <f>IF(OR(Table1_17[[#This Row],[missing_flag]]="Missing",Table1_17[[#This Row],[outlier_flag]]="Outliers"),"Review","Valid")</f>
        <v>Valid</v>
      </c>
    </row>
    <row r="5270" spans="1:16">
      <c r="A5270" t="s">
        <v>12024</v>
      </c>
      <c r="B5270" s="1">
        <v>45119</v>
      </c>
      <c r="C5270">
        <v>164842.34</v>
      </c>
      <c r="D5270" t="s">
        <v>1483</v>
      </c>
      <c r="E5270" t="s">
        <v>1487</v>
      </c>
      <c r="F5270" t="s">
        <v>268</v>
      </c>
      <c r="G5270" t="s">
        <v>29</v>
      </c>
      <c r="H5270" t="s">
        <v>1401</v>
      </c>
      <c r="J5270" t="s">
        <v>27559</v>
      </c>
      <c r="K5270" t="s">
        <v>22291</v>
      </c>
      <c r="L5270" t="s">
        <v>22291</v>
      </c>
      <c r="M5270" t="s">
        <v>22291</v>
      </c>
      <c r="N5270" t="str">
        <f t="shared" si="82"/>
        <v>OK</v>
      </c>
      <c r="O5270" t="str">
        <f>IF(OR(Table1_17[[#This Row],[amount]]&lt;$Y$8,Table1_17[[#This Row],[amount]]&gt;$Y$7),"Outlier","Normal")</f>
        <v>Normal</v>
      </c>
      <c r="P5270" t="str">
        <f>IF(OR(Table1_17[[#This Row],[missing_flag]]="Missing",Table1_17[[#This Row],[outlier_flag]]="Outliers"),"Review","Valid")</f>
        <v>Valid</v>
      </c>
    </row>
    <row r="5271" spans="1:16">
      <c r="A5271" t="s">
        <v>12026</v>
      </c>
      <c r="B5271" s="1">
        <v>44589</v>
      </c>
      <c r="C5271">
        <v>14706.92</v>
      </c>
      <c r="D5271" t="s">
        <v>1924</v>
      </c>
      <c r="E5271" t="s">
        <v>1924</v>
      </c>
      <c r="F5271" t="s">
        <v>271</v>
      </c>
      <c r="G5271" t="s">
        <v>17</v>
      </c>
      <c r="J5271" t="s">
        <v>27560</v>
      </c>
      <c r="K5271" t="s">
        <v>22291</v>
      </c>
      <c r="L5271" t="s">
        <v>22291</v>
      </c>
      <c r="M5271" t="s">
        <v>22291</v>
      </c>
      <c r="N5271" t="str">
        <f t="shared" si="82"/>
        <v>OK</v>
      </c>
      <c r="O5271" t="str">
        <f>IF(OR(Table1_17[[#This Row],[amount]]&lt;$Y$8,Table1_17[[#This Row],[amount]]&gt;$Y$7),"Outlier","Normal")</f>
        <v>Normal</v>
      </c>
      <c r="P5271" t="str">
        <f>IF(OR(Table1_17[[#This Row],[missing_flag]]="Missing",Table1_17[[#This Row],[outlier_flag]]="Outliers"),"Review","Valid")</f>
        <v>Valid</v>
      </c>
    </row>
    <row r="5272" spans="1:16">
      <c r="A5272" t="s">
        <v>12028</v>
      </c>
      <c r="B5272" s="1">
        <v>44997</v>
      </c>
      <c r="C5272">
        <v>194218.54</v>
      </c>
      <c r="D5272" t="s">
        <v>1483</v>
      </c>
      <c r="E5272" t="s">
        <v>1487</v>
      </c>
      <c r="F5272" t="s">
        <v>271</v>
      </c>
      <c r="G5272" t="s">
        <v>29</v>
      </c>
      <c r="H5272" t="s">
        <v>1023</v>
      </c>
      <c r="J5272" t="s">
        <v>27561</v>
      </c>
      <c r="K5272" t="s">
        <v>22291</v>
      </c>
      <c r="L5272" t="s">
        <v>22291</v>
      </c>
      <c r="M5272" t="s">
        <v>22291</v>
      </c>
      <c r="N5272" t="str">
        <f t="shared" si="82"/>
        <v>OK</v>
      </c>
      <c r="O5272" t="str">
        <f>IF(OR(Table1_17[[#This Row],[amount]]&lt;$Y$8,Table1_17[[#This Row],[amount]]&gt;$Y$7),"Outlier","Normal")</f>
        <v>Normal</v>
      </c>
      <c r="P5272" t="str">
        <f>IF(OR(Table1_17[[#This Row],[missing_flag]]="Missing",Table1_17[[#This Row],[outlier_flag]]="Outliers"),"Review","Valid")</f>
        <v>Valid</v>
      </c>
    </row>
    <row r="5273" spans="1:16">
      <c r="A5273" t="s">
        <v>12030</v>
      </c>
      <c r="B5273" s="1">
        <v>45136</v>
      </c>
      <c r="C5273">
        <v>-89566.86</v>
      </c>
      <c r="D5273" t="s">
        <v>1478</v>
      </c>
      <c r="E5273" t="s">
        <v>20</v>
      </c>
      <c r="F5273" t="s">
        <v>268</v>
      </c>
      <c r="G5273" t="s">
        <v>13</v>
      </c>
      <c r="I5273" t="s">
        <v>171</v>
      </c>
      <c r="J5273" t="s">
        <v>27562</v>
      </c>
      <c r="K5273" t="s">
        <v>22291</v>
      </c>
      <c r="L5273" t="s">
        <v>22291</v>
      </c>
      <c r="M5273" t="s">
        <v>22291</v>
      </c>
      <c r="N5273" t="str">
        <f t="shared" si="82"/>
        <v>OK</v>
      </c>
      <c r="O5273" t="str">
        <f>IF(OR(Table1_17[[#This Row],[amount]]&lt;$Y$8,Table1_17[[#This Row],[amount]]&gt;$Y$7),"Outlier","Normal")</f>
        <v>Normal</v>
      </c>
      <c r="P5273" t="str">
        <f>IF(OR(Table1_17[[#This Row],[missing_flag]]="Missing",Table1_17[[#This Row],[outlier_flag]]="Outliers"),"Review","Valid")</f>
        <v>Valid</v>
      </c>
    </row>
    <row r="5274" spans="1:16">
      <c r="A5274" t="s">
        <v>12032</v>
      </c>
      <c r="B5274" s="1">
        <v>45182</v>
      </c>
      <c r="C5274">
        <v>-25307.03</v>
      </c>
      <c r="D5274" t="s">
        <v>1478</v>
      </c>
      <c r="E5274" t="s">
        <v>20</v>
      </c>
      <c r="F5274" t="s">
        <v>268</v>
      </c>
      <c r="G5274" t="s">
        <v>8</v>
      </c>
      <c r="I5274" t="s">
        <v>43</v>
      </c>
      <c r="J5274" t="s">
        <v>27563</v>
      </c>
      <c r="K5274" t="s">
        <v>22291</v>
      </c>
      <c r="L5274" t="s">
        <v>22291</v>
      </c>
      <c r="M5274" t="s">
        <v>22291</v>
      </c>
      <c r="N5274" t="str">
        <f t="shared" si="82"/>
        <v>OK</v>
      </c>
      <c r="O5274" t="str">
        <f>IF(OR(Table1_17[[#This Row],[amount]]&lt;$Y$8,Table1_17[[#This Row],[amount]]&gt;$Y$7),"Outlier","Normal")</f>
        <v>Normal</v>
      </c>
      <c r="P5274" t="str">
        <f>IF(OR(Table1_17[[#This Row],[missing_flag]]="Missing",Table1_17[[#This Row],[outlier_flag]]="Outliers"),"Review","Valid")</f>
        <v>Valid</v>
      </c>
    </row>
    <row r="5275" spans="1:16">
      <c r="A5275" t="s">
        <v>12034</v>
      </c>
      <c r="B5275" s="1">
        <v>44620</v>
      </c>
      <c r="C5275">
        <v>101597.84</v>
      </c>
      <c r="D5275" t="s">
        <v>1483</v>
      </c>
      <c r="E5275" t="s">
        <v>1484</v>
      </c>
      <c r="F5275" t="s">
        <v>268</v>
      </c>
      <c r="G5275" t="s">
        <v>8</v>
      </c>
      <c r="H5275" t="s">
        <v>1169</v>
      </c>
      <c r="J5275" t="s">
        <v>27564</v>
      </c>
      <c r="K5275" t="s">
        <v>22291</v>
      </c>
      <c r="L5275" t="s">
        <v>22291</v>
      </c>
      <c r="M5275" t="s">
        <v>22291</v>
      </c>
      <c r="N5275" t="str">
        <f t="shared" si="82"/>
        <v>OK</v>
      </c>
      <c r="O5275" t="str">
        <f>IF(OR(Table1_17[[#This Row],[amount]]&lt;$Y$8,Table1_17[[#This Row],[amount]]&gt;$Y$7),"Outlier","Normal")</f>
        <v>Normal</v>
      </c>
      <c r="P5275" t="str">
        <f>IF(OR(Table1_17[[#This Row],[missing_flag]]="Missing",Table1_17[[#This Row],[outlier_flag]]="Outliers"),"Review","Valid")</f>
        <v>Valid</v>
      </c>
    </row>
    <row r="5276" spans="1:16">
      <c r="A5276" t="s">
        <v>12036</v>
      </c>
      <c r="B5276" s="1">
        <v>45001</v>
      </c>
      <c r="C5276">
        <v>-45158.29</v>
      </c>
      <c r="D5276" t="s">
        <v>1478</v>
      </c>
      <c r="E5276" t="s">
        <v>7</v>
      </c>
      <c r="F5276" t="s">
        <v>264</v>
      </c>
      <c r="G5276" t="s">
        <v>13</v>
      </c>
      <c r="I5276" t="s">
        <v>193</v>
      </c>
      <c r="J5276" t="s">
        <v>27565</v>
      </c>
      <c r="K5276" t="s">
        <v>22291</v>
      </c>
      <c r="L5276" t="s">
        <v>22291</v>
      </c>
      <c r="M5276" t="s">
        <v>22291</v>
      </c>
      <c r="N5276" t="str">
        <f t="shared" si="82"/>
        <v>OK</v>
      </c>
      <c r="O5276" t="str">
        <f>IF(OR(Table1_17[[#This Row],[amount]]&lt;$Y$8,Table1_17[[#This Row],[amount]]&gt;$Y$7),"Outlier","Normal")</f>
        <v>Normal</v>
      </c>
      <c r="P5276" t="str">
        <f>IF(OR(Table1_17[[#This Row],[missing_flag]]="Missing",Table1_17[[#This Row],[outlier_flag]]="Outliers"),"Review","Valid")</f>
        <v>Valid</v>
      </c>
    </row>
    <row r="5277" spans="1:16">
      <c r="A5277" t="s">
        <v>12038</v>
      </c>
      <c r="B5277" s="1">
        <v>44911</v>
      </c>
      <c r="C5277">
        <v>-56634.68</v>
      </c>
      <c r="D5277" t="s">
        <v>1478</v>
      </c>
      <c r="E5277" t="s">
        <v>20</v>
      </c>
      <c r="F5277" t="s">
        <v>271</v>
      </c>
      <c r="G5277" t="s">
        <v>13</v>
      </c>
      <c r="I5277" t="s">
        <v>250</v>
      </c>
      <c r="J5277" t="s">
        <v>27566</v>
      </c>
      <c r="K5277" t="s">
        <v>22291</v>
      </c>
      <c r="L5277" t="s">
        <v>22291</v>
      </c>
      <c r="M5277" t="s">
        <v>22291</v>
      </c>
      <c r="N5277" t="str">
        <f t="shared" si="82"/>
        <v>OK</v>
      </c>
      <c r="O5277" t="str">
        <f>IF(OR(Table1_17[[#This Row],[amount]]&lt;$Y$8,Table1_17[[#This Row],[amount]]&gt;$Y$7),"Outlier","Normal")</f>
        <v>Normal</v>
      </c>
      <c r="P5277" t="str">
        <f>IF(OR(Table1_17[[#This Row],[missing_flag]]="Missing",Table1_17[[#This Row],[outlier_flag]]="Outliers"),"Review","Valid")</f>
        <v>Valid</v>
      </c>
    </row>
    <row r="5278" spans="1:16">
      <c r="A5278" t="s">
        <v>12040</v>
      </c>
      <c r="B5278" s="1">
        <v>44673</v>
      </c>
      <c r="C5278">
        <v>91056.2</v>
      </c>
      <c r="D5278" t="s">
        <v>1483</v>
      </c>
      <c r="E5278" t="s">
        <v>1487</v>
      </c>
      <c r="F5278" t="s">
        <v>271</v>
      </c>
      <c r="G5278" t="s">
        <v>29</v>
      </c>
      <c r="H5278" t="s">
        <v>774</v>
      </c>
      <c r="J5278" t="s">
        <v>27567</v>
      </c>
      <c r="K5278" t="s">
        <v>22291</v>
      </c>
      <c r="L5278" t="s">
        <v>22291</v>
      </c>
      <c r="M5278" t="s">
        <v>22291</v>
      </c>
      <c r="N5278" t="str">
        <f t="shared" si="82"/>
        <v>OK</v>
      </c>
      <c r="O5278" t="str">
        <f>IF(OR(Table1_17[[#This Row],[amount]]&lt;$Y$8,Table1_17[[#This Row],[amount]]&gt;$Y$7),"Outlier","Normal")</f>
        <v>Normal</v>
      </c>
      <c r="P5278" t="str">
        <f>IF(OR(Table1_17[[#This Row],[missing_flag]]="Missing",Table1_17[[#This Row],[outlier_flag]]="Outliers"),"Review","Valid")</f>
        <v>Valid</v>
      </c>
    </row>
    <row r="5279" spans="1:16">
      <c r="A5279" t="s">
        <v>12042</v>
      </c>
      <c r="B5279" s="1">
        <v>45113</v>
      </c>
      <c r="C5279">
        <v>202943.45</v>
      </c>
      <c r="D5279" t="s">
        <v>1483</v>
      </c>
      <c r="E5279" t="s">
        <v>1487</v>
      </c>
      <c r="F5279" t="s">
        <v>271</v>
      </c>
      <c r="G5279" t="s">
        <v>8</v>
      </c>
      <c r="H5279" t="s">
        <v>888</v>
      </c>
      <c r="J5279" t="s">
        <v>27568</v>
      </c>
      <c r="K5279" t="s">
        <v>22291</v>
      </c>
      <c r="L5279" t="s">
        <v>22291</v>
      </c>
      <c r="M5279" t="s">
        <v>22291</v>
      </c>
      <c r="N5279" t="str">
        <f t="shared" si="82"/>
        <v>OK</v>
      </c>
      <c r="O5279" t="str">
        <f>IF(OR(Table1_17[[#This Row],[amount]]&lt;$Y$8,Table1_17[[#This Row],[amount]]&gt;$Y$7),"Outlier","Normal")</f>
        <v>Normal</v>
      </c>
      <c r="P5279" t="str">
        <f>IF(OR(Table1_17[[#This Row],[missing_flag]]="Missing",Table1_17[[#This Row],[outlier_flag]]="Outliers"),"Review","Valid")</f>
        <v>Valid</v>
      </c>
    </row>
    <row r="5280" spans="1:16">
      <c r="A5280" t="s">
        <v>12044</v>
      </c>
      <c r="B5280" s="1">
        <v>45085</v>
      </c>
      <c r="C5280">
        <v>169022.86</v>
      </c>
      <c r="D5280" t="s">
        <v>1483</v>
      </c>
      <c r="E5280" t="s">
        <v>1487</v>
      </c>
      <c r="F5280" t="s">
        <v>264</v>
      </c>
      <c r="G5280" t="s">
        <v>29</v>
      </c>
      <c r="H5280" t="s">
        <v>742</v>
      </c>
      <c r="J5280" t="s">
        <v>27569</v>
      </c>
      <c r="K5280" t="s">
        <v>22291</v>
      </c>
      <c r="L5280" t="s">
        <v>22291</v>
      </c>
      <c r="M5280" t="s">
        <v>22291</v>
      </c>
      <c r="N5280" t="str">
        <f t="shared" si="82"/>
        <v>OK</v>
      </c>
      <c r="O5280" t="str">
        <f>IF(OR(Table1_17[[#This Row],[amount]]&lt;$Y$8,Table1_17[[#This Row],[amount]]&gt;$Y$7),"Outlier","Normal")</f>
        <v>Normal</v>
      </c>
      <c r="P5280" t="str">
        <f>IF(OR(Table1_17[[#This Row],[missing_flag]]="Missing",Table1_17[[#This Row],[outlier_flag]]="Outliers"),"Review","Valid")</f>
        <v>Valid</v>
      </c>
    </row>
    <row r="5281" spans="1:16">
      <c r="A5281" t="s">
        <v>12046</v>
      </c>
      <c r="B5281" s="1">
        <v>44666</v>
      </c>
      <c r="C5281">
        <v>-35511.550000000003</v>
      </c>
      <c r="D5281" t="s">
        <v>1478</v>
      </c>
      <c r="E5281" t="s">
        <v>20</v>
      </c>
      <c r="F5281" t="s">
        <v>268</v>
      </c>
      <c r="G5281" t="s">
        <v>13</v>
      </c>
      <c r="I5281" t="s">
        <v>199</v>
      </c>
      <c r="J5281" t="s">
        <v>27570</v>
      </c>
      <c r="K5281" t="s">
        <v>22291</v>
      </c>
      <c r="L5281" t="s">
        <v>22291</v>
      </c>
      <c r="M5281" t="s">
        <v>22291</v>
      </c>
      <c r="N5281" t="str">
        <f t="shared" si="82"/>
        <v>OK</v>
      </c>
      <c r="O5281" t="str">
        <f>IF(OR(Table1_17[[#This Row],[amount]]&lt;$Y$8,Table1_17[[#This Row],[amount]]&gt;$Y$7),"Outlier","Normal")</f>
        <v>Normal</v>
      </c>
      <c r="P5281" t="str">
        <f>IF(OR(Table1_17[[#This Row],[missing_flag]]="Missing",Table1_17[[#This Row],[outlier_flag]]="Outliers"),"Review","Valid")</f>
        <v>Valid</v>
      </c>
    </row>
    <row r="5282" spans="1:16">
      <c r="A5282" t="s">
        <v>12048</v>
      </c>
      <c r="B5282" s="1">
        <v>44802</v>
      </c>
      <c r="C5282">
        <v>161908.06</v>
      </c>
      <c r="D5282" t="s">
        <v>1483</v>
      </c>
      <c r="E5282" t="s">
        <v>1499</v>
      </c>
      <c r="F5282" t="s">
        <v>264</v>
      </c>
      <c r="G5282" t="s">
        <v>13</v>
      </c>
      <c r="H5282" t="s">
        <v>674</v>
      </c>
      <c r="J5282" t="s">
        <v>27571</v>
      </c>
      <c r="K5282" t="s">
        <v>22291</v>
      </c>
      <c r="L5282" t="s">
        <v>22291</v>
      </c>
      <c r="M5282" t="s">
        <v>22291</v>
      </c>
      <c r="N5282" t="str">
        <f t="shared" si="82"/>
        <v>OK</v>
      </c>
      <c r="O5282" t="str">
        <f>IF(OR(Table1_17[[#This Row],[amount]]&lt;$Y$8,Table1_17[[#This Row],[amount]]&gt;$Y$7),"Outlier","Normal")</f>
        <v>Normal</v>
      </c>
      <c r="P5282" t="str">
        <f>IF(OR(Table1_17[[#This Row],[missing_flag]]="Missing",Table1_17[[#This Row],[outlier_flag]]="Outliers"),"Review","Valid")</f>
        <v>Valid</v>
      </c>
    </row>
    <row r="5283" spans="1:16">
      <c r="A5283" t="s">
        <v>12050</v>
      </c>
      <c r="B5283" s="1">
        <v>45172</v>
      </c>
      <c r="C5283">
        <v>179941.81</v>
      </c>
      <c r="D5283" t="s">
        <v>1483</v>
      </c>
      <c r="E5283" t="s">
        <v>1499</v>
      </c>
      <c r="F5283" t="s">
        <v>268</v>
      </c>
      <c r="G5283" t="s">
        <v>8</v>
      </c>
      <c r="H5283" t="s">
        <v>1081</v>
      </c>
      <c r="J5283" t="s">
        <v>27572</v>
      </c>
      <c r="K5283" t="s">
        <v>22291</v>
      </c>
      <c r="L5283" t="s">
        <v>22291</v>
      </c>
      <c r="M5283" t="s">
        <v>22291</v>
      </c>
      <c r="N5283" t="str">
        <f t="shared" si="82"/>
        <v>OK</v>
      </c>
      <c r="O5283" t="str">
        <f>IF(OR(Table1_17[[#This Row],[amount]]&lt;$Y$8,Table1_17[[#This Row],[amount]]&gt;$Y$7),"Outlier","Normal")</f>
        <v>Normal</v>
      </c>
      <c r="P5283" t="str">
        <f>IF(OR(Table1_17[[#This Row],[missing_flag]]="Missing",Table1_17[[#This Row],[outlier_flag]]="Outliers"),"Review","Valid")</f>
        <v>Valid</v>
      </c>
    </row>
    <row r="5284" spans="1:16">
      <c r="A5284" t="s">
        <v>12052</v>
      </c>
      <c r="B5284" s="1">
        <v>45232</v>
      </c>
      <c r="C5284">
        <v>180225.43</v>
      </c>
      <c r="D5284" t="s">
        <v>1483</v>
      </c>
      <c r="E5284" t="s">
        <v>1484</v>
      </c>
      <c r="F5284" t="s">
        <v>271</v>
      </c>
      <c r="G5284" t="s">
        <v>8</v>
      </c>
      <c r="H5284" t="s">
        <v>1283</v>
      </c>
      <c r="J5284" t="s">
        <v>27573</v>
      </c>
      <c r="K5284" t="s">
        <v>22291</v>
      </c>
      <c r="L5284" t="s">
        <v>22291</v>
      </c>
      <c r="M5284" t="s">
        <v>22291</v>
      </c>
      <c r="N5284" t="str">
        <f t="shared" si="82"/>
        <v>OK</v>
      </c>
      <c r="O5284" t="str">
        <f>IF(OR(Table1_17[[#This Row],[amount]]&lt;$Y$8,Table1_17[[#This Row],[amount]]&gt;$Y$7),"Outlier","Normal")</f>
        <v>Normal</v>
      </c>
      <c r="P5284" t="str">
        <f>IF(OR(Table1_17[[#This Row],[missing_flag]]="Missing",Table1_17[[#This Row],[outlier_flag]]="Outliers"),"Review","Valid")</f>
        <v>Valid</v>
      </c>
    </row>
    <row r="5285" spans="1:16">
      <c r="A5285" t="s">
        <v>12054</v>
      </c>
      <c r="B5285" s="1">
        <v>44764</v>
      </c>
      <c r="C5285">
        <v>220541.25</v>
      </c>
      <c r="D5285" t="s">
        <v>1483</v>
      </c>
      <c r="E5285" t="s">
        <v>1487</v>
      </c>
      <c r="F5285" t="s">
        <v>268</v>
      </c>
      <c r="G5285" t="s">
        <v>17</v>
      </c>
      <c r="H5285" t="s">
        <v>728</v>
      </c>
      <c r="J5285" t="s">
        <v>27574</v>
      </c>
      <c r="K5285" t="s">
        <v>22291</v>
      </c>
      <c r="L5285" t="s">
        <v>22291</v>
      </c>
      <c r="M5285" t="s">
        <v>22291</v>
      </c>
      <c r="N5285" t="str">
        <f t="shared" si="82"/>
        <v>OK</v>
      </c>
      <c r="O5285" t="str">
        <f>IF(OR(Table1_17[[#This Row],[amount]]&lt;$Y$8,Table1_17[[#This Row],[amount]]&gt;$Y$7),"Outlier","Normal")</f>
        <v>Normal</v>
      </c>
      <c r="P5285" t="str">
        <f>IF(OR(Table1_17[[#This Row],[missing_flag]]="Missing",Table1_17[[#This Row],[outlier_flag]]="Outliers"),"Review","Valid")</f>
        <v>Valid</v>
      </c>
    </row>
    <row r="5286" spans="1:16">
      <c r="A5286" t="s">
        <v>12056</v>
      </c>
      <c r="B5286" s="1">
        <v>44781</v>
      </c>
      <c r="C5286">
        <v>-49310.31</v>
      </c>
      <c r="D5286" t="s">
        <v>1478</v>
      </c>
      <c r="E5286" t="s">
        <v>20</v>
      </c>
      <c r="F5286" t="s">
        <v>268</v>
      </c>
      <c r="G5286" t="s">
        <v>13</v>
      </c>
      <c r="I5286" t="s">
        <v>250</v>
      </c>
      <c r="J5286" t="s">
        <v>27575</v>
      </c>
      <c r="K5286" t="s">
        <v>22291</v>
      </c>
      <c r="L5286" t="s">
        <v>22291</v>
      </c>
      <c r="M5286" t="s">
        <v>22291</v>
      </c>
      <c r="N5286" t="str">
        <f t="shared" si="82"/>
        <v>OK</v>
      </c>
      <c r="O5286" t="str">
        <f>IF(OR(Table1_17[[#This Row],[amount]]&lt;$Y$8,Table1_17[[#This Row],[amount]]&gt;$Y$7),"Outlier","Normal")</f>
        <v>Normal</v>
      </c>
      <c r="P5286" t="str">
        <f>IF(OR(Table1_17[[#This Row],[missing_flag]]="Missing",Table1_17[[#This Row],[outlier_flag]]="Outliers"),"Review","Valid")</f>
        <v>Valid</v>
      </c>
    </row>
    <row r="5287" spans="1:16">
      <c r="A5287" t="s">
        <v>12058</v>
      </c>
      <c r="B5287" s="1">
        <v>44761</v>
      </c>
      <c r="C5287">
        <v>103775.49</v>
      </c>
      <c r="D5287" t="s">
        <v>1483</v>
      </c>
      <c r="E5287" t="s">
        <v>1484</v>
      </c>
      <c r="F5287" t="s">
        <v>268</v>
      </c>
      <c r="G5287" t="s">
        <v>13</v>
      </c>
      <c r="H5287" t="s">
        <v>854</v>
      </c>
      <c r="J5287" t="s">
        <v>27576</v>
      </c>
      <c r="K5287" t="s">
        <v>22291</v>
      </c>
      <c r="L5287" t="s">
        <v>22291</v>
      </c>
      <c r="M5287" t="s">
        <v>22291</v>
      </c>
      <c r="N5287" t="str">
        <f t="shared" si="82"/>
        <v>OK</v>
      </c>
      <c r="O5287" t="str">
        <f>IF(OR(Table1_17[[#This Row],[amount]]&lt;$Y$8,Table1_17[[#This Row],[amount]]&gt;$Y$7),"Outlier","Normal")</f>
        <v>Normal</v>
      </c>
      <c r="P5287" t="str">
        <f>IF(OR(Table1_17[[#This Row],[missing_flag]]="Missing",Table1_17[[#This Row],[outlier_flag]]="Outliers"),"Review","Valid")</f>
        <v>Valid</v>
      </c>
    </row>
    <row r="5288" spans="1:16">
      <c r="A5288" t="s">
        <v>12060</v>
      </c>
      <c r="B5288" s="1">
        <v>45168</v>
      </c>
      <c r="C5288">
        <v>-29467.51</v>
      </c>
      <c r="D5288" t="s">
        <v>1478</v>
      </c>
      <c r="E5288" t="s">
        <v>1496</v>
      </c>
      <c r="F5288" t="s">
        <v>268</v>
      </c>
      <c r="G5288" t="s">
        <v>13</v>
      </c>
      <c r="I5288" t="s">
        <v>67</v>
      </c>
      <c r="J5288" t="s">
        <v>27577</v>
      </c>
      <c r="K5288" t="s">
        <v>22291</v>
      </c>
      <c r="L5288" t="s">
        <v>22291</v>
      </c>
      <c r="M5288" t="s">
        <v>22291</v>
      </c>
      <c r="N5288" t="str">
        <f t="shared" si="82"/>
        <v>OK</v>
      </c>
      <c r="O5288" t="str">
        <f>IF(OR(Table1_17[[#This Row],[amount]]&lt;$Y$8,Table1_17[[#This Row],[amount]]&gt;$Y$7),"Outlier","Normal")</f>
        <v>Normal</v>
      </c>
      <c r="P5288" t="str">
        <f>IF(OR(Table1_17[[#This Row],[missing_flag]]="Missing",Table1_17[[#This Row],[outlier_flag]]="Outliers"),"Review","Valid")</f>
        <v>Valid</v>
      </c>
    </row>
    <row r="5289" spans="1:16">
      <c r="A5289" t="s">
        <v>12062</v>
      </c>
      <c r="B5289" s="1">
        <v>44919</v>
      </c>
      <c r="C5289">
        <v>-36079.449999999997</v>
      </c>
      <c r="D5289" t="s">
        <v>1478</v>
      </c>
      <c r="E5289" t="s">
        <v>1509</v>
      </c>
      <c r="F5289" t="s">
        <v>268</v>
      </c>
      <c r="G5289" t="s">
        <v>17</v>
      </c>
      <c r="I5289" t="s">
        <v>83</v>
      </c>
      <c r="J5289" t="s">
        <v>27578</v>
      </c>
      <c r="K5289" t="s">
        <v>22291</v>
      </c>
      <c r="L5289" t="s">
        <v>22291</v>
      </c>
      <c r="M5289" t="s">
        <v>22291</v>
      </c>
      <c r="N5289" t="str">
        <f t="shared" si="82"/>
        <v>OK</v>
      </c>
      <c r="O5289" t="str">
        <f>IF(OR(Table1_17[[#This Row],[amount]]&lt;$Y$8,Table1_17[[#This Row],[amount]]&gt;$Y$7),"Outlier","Normal")</f>
        <v>Normal</v>
      </c>
      <c r="P5289" t="str">
        <f>IF(OR(Table1_17[[#This Row],[missing_flag]]="Missing",Table1_17[[#This Row],[outlier_flag]]="Outliers"),"Review","Valid")</f>
        <v>Valid</v>
      </c>
    </row>
    <row r="5290" spans="1:16">
      <c r="A5290" t="s">
        <v>12064</v>
      </c>
      <c r="B5290" s="1">
        <v>44778</v>
      </c>
      <c r="C5290">
        <v>80426.25</v>
      </c>
      <c r="D5290" t="s">
        <v>1483</v>
      </c>
      <c r="E5290" t="s">
        <v>1487</v>
      </c>
      <c r="F5290" t="s">
        <v>271</v>
      </c>
      <c r="G5290" t="s">
        <v>13</v>
      </c>
      <c r="H5290" t="s">
        <v>1155</v>
      </c>
      <c r="J5290" t="s">
        <v>27579</v>
      </c>
      <c r="K5290" t="s">
        <v>22291</v>
      </c>
      <c r="L5290" t="s">
        <v>22291</v>
      </c>
      <c r="M5290" t="s">
        <v>22291</v>
      </c>
      <c r="N5290" t="str">
        <f t="shared" si="82"/>
        <v>OK</v>
      </c>
      <c r="O5290" t="str">
        <f>IF(OR(Table1_17[[#This Row],[amount]]&lt;$Y$8,Table1_17[[#This Row],[amount]]&gt;$Y$7),"Outlier","Normal")</f>
        <v>Normal</v>
      </c>
      <c r="P5290" t="str">
        <f>IF(OR(Table1_17[[#This Row],[missing_flag]]="Missing",Table1_17[[#This Row],[outlier_flag]]="Outliers"),"Review","Valid")</f>
        <v>Valid</v>
      </c>
    </row>
    <row r="5291" spans="1:16">
      <c r="A5291" t="s">
        <v>12066</v>
      </c>
      <c r="B5291" s="1">
        <v>44661</v>
      </c>
      <c r="C5291">
        <v>-28626.9</v>
      </c>
      <c r="D5291" t="s">
        <v>1478</v>
      </c>
      <c r="E5291" t="s">
        <v>36</v>
      </c>
      <c r="F5291" t="s">
        <v>268</v>
      </c>
      <c r="G5291" t="s">
        <v>8</v>
      </c>
      <c r="I5291" t="s">
        <v>209</v>
      </c>
      <c r="J5291" t="s">
        <v>27580</v>
      </c>
      <c r="K5291" t="s">
        <v>22291</v>
      </c>
      <c r="L5291" t="s">
        <v>22291</v>
      </c>
      <c r="M5291" t="s">
        <v>22291</v>
      </c>
      <c r="N5291" t="str">
        <f t="shared" si="82"/>
        <v>OK</v>
      </c>
      <c r="O5291" t="str">
        <f>IF(OR(Table1_17[[#This Row],[amount]]&lt;$Y$8,Table1_17[[#This Row],[amount]]&gt;$Y$7),"Outlier","Normal")</f>
        <v>Normal</v>
      </c>
      <c r="P5291" t="str">
        <f>IF(OR(Table1_17[[#This Row],[missing_flag]]="Missing",Table1_17[[#This Row],[outlier_flag]]="Outliers"),"Review","Valid")</f>
        <v>Valid</v>
      </c>
    </row>
    <row r="5292" spans="1:16">
      <c r="A5292" t="s">
        <v>12068</v>
      </c>
      <c r="B5292" s="1">
        <v>45108</v>
      </c>
      <c r="C5292">
        <v>117225.24</v>
      </c>
      <c r="D5292" t="s">
        <v>1483</v>
      </c>
      <c r="E5292" t="s">
        <v>1487</v>
      </c>
      <c r="F5292" t="s">
        <v>268</v>
      </c>
      <c r="G5292" t="s">
        <v>29</v>
      </c>
      <c r="H5292" t="s">
        <v>676</v>
      </c>
      <c r="J5292" t="s">
        <v>27581</v>
      </c>
      <c r="K5292" t="s">
        <v>22291</v>
      </c>
      <c r="L5292" t="s">
        <v>22291</v>
      </c>
      <c r="M5292" t="s">
        <v>22291</v>
      </c>
      <c r="N5292" t="str">
        <f t="shared" si="82"/>
        <v>OK</v>
      </c>
      <c r="O5292" t="str">
        <f>IF(OR(Table1_17[[#This Row],[amount]]&lt;$Y$8,Table1_17[[#This Row],[amount]]&gt;$Y$7),"Outlier","Normal")</f>
        <v>Normal</v>
      </c>
      <c r="P5292" t="str">
        <f>IF(OR(Table1_17[[#This Row],[missing_flag]]="Missing",Table1_17[[#This Row],[outlier_flag]]="Outliers"),"Review","Valid")</f>
        <v>Valid</v>
      </c>
    </row>
    <row r="5293" spans="1:16">
      <c r="A5293" t="s">
        <v>12070</v>
      </c>
      <c r="B5293" s="1">
        <v>45233</v>
      </c>
      <c r="C5293">
        <v>242984.61</v>
      </c>
      <c r="D5293" t="s">
        <v>1483</v>
      </c>
      <c r="E5293" t="s">
        <v>1499</v>
      </c>
      <c r="F5293" t="s">
        <v>264</v>
      </c>
      <c r="G5293" t="s">
        <v>13</v>
      </c>
      <c r="H5293" t="s">
        <v>1323</v>
      </c>
      <c r="J5293" t="s">
        <v>27582</v>
      </c>
      <c r="K5293" t="s">
        <v>22291</v>
      </c>
      <c r="L5293" t="s">
        <v>22291</v>
      </c>
      <c r="M5293" t="s">
        <v>22291</v>
      </c>
      <c r="N5293" t="str">
        <f t="shared" si="82"/>
        <v>OK</v>
      </c>
      <c r="O5293" t="str">
        <f>IF(OR(Table1_17[[#This Row],[amount]]&lt;$Y$8,Table1_17[[#This Row],[amount]]&gt;$Y$7),"Outlier","Normal")</f>
        <v>Normal</v>
      </c>
      <c r="P5293" t="str">
        <f>IF(OR(Table1_17[[#This Row],[missing_flag]]="Missing",Table1_17[[#This Row],[outlier_flag]]="Outliers"),"Review","Valid")</f>
        <v>Valid</v>
      </c>
    </row>
    <row r="5294" spans="1:16">
      <c r="A5294" t="s">
        <v>12072</v>
      </c>
      <c r="B5294" s="1">
        <v>44733</v>
      </c>
      <c r="C5294">
        <v>-42797.11</v>
      </c>
      <c r="D5294" t="s">
        <v>1478</v>
      </c>
      <c r="E5294" t="s">
        <v>1534</v>
      </c>
      <c r="F5294" t="s">
        <v>264</v>
      </c>
      <c r="G5294" t="s">
        <v>8</v>
      </c>
      <c r="I5294" t="s">
        <v>18</v>
      </c>
      <c r="J5294" t="s">
        <v>27583</v>
      </c>
      <c r="K5294" t="s">
        <v>22291</v>
      </c>
      <c r="L5294" t="s">
        <v>22291</v>
      </c>
      <c r="M5294" t="s">
        <v>22291</v>
      </c>
      <c r="N5294" t="str">
        <f t="shared" si="82"/>
        <v>OK</v>
      </c>
      <c r="O5294" t="str">
        <f>IF(OR(Table1_17[[#This Row],[amount]]&lt;$Y$8,Table1_17[[#This Row],[amount]]&gt;$Y$7),"Outlier","Normal")</f>
        <v>Normal</v>
      </c>
      <c r="P5294" t="str">
        <f>IF(OR(Table1_17[[#This Row],[missing_flag]]="Missing",Table1_17[[#This Row],[outlier_flag]]="Outliers"),"Review","Valid")</f>
        <v>Valid</v>
      </c>
    </row>
    <row r="5295" spans="1:16">
      <c r="A5295" t="s">
        <v>12074</v>
      </c>
      <c r="B5295" s="1">
        <v>45068</v>
      </c>
      <c r="C5295">
        <v>203842.68</v>
      </c>
      <c r="D5295" t="s">
        <v>1483</v>
      </c>
      <c r="E5295" t="s">
        <v>1484</v>
      </c>
      <c r="F5295" t="s">
        <v>264</v>
      </c>
      <c r="G5295" t="s">
        <v>8</v>
      </c>
      <c r="H5295" t="s">
        <v>1123</v>
      </c>
      <c r="J5295" t="s">
        <v>27584</v>
      </c>
      <c r="K5295" t="s">
        <v>22291</v>
      </c>
      <c r="L5295" t="s">
        <v>22291</v>
      </c>
      <c r="M5295" t="s">
        <v>22291</v>
      </c>
      <c r="N5295" t="str">
        <f t="shared" si="82"/>
        <v>OK</v>
      </c>
      <c r="O5295" t="str">
        <f>IF(OR(Table1_17[[#This Row],[amount]]&lt;$Y$8,Table1_17[[#This Row],[amount]]&gt;$Y$7),"Outlier","Normal")</f>
        <v>Normal</v>
      </c>
      <c r="P5295" t="str">
        <f>IF(OR(Table1_17[[#This Row],[missing_flag]]="Missing",Table1_17[[#This Row],[outlier_flag]]="Outliers"),"Review","Valid")</f>
        <v>Valid</v>
      </c>
    </row>
    <row r="5296" spans="1:16">
      <c r="A5296" t="s">
        <v>12076</v>
      </c>
      <c r="B5296" s="1">
        <v>44621</v>
      </c>
      <c r="C5296">
        <v>-20696.849999999999</v>
      </c>
      <c r="D5296" t="s">
        <v>1478</v>
      </c>
      <c r="E5296" t="s">
        <v>20</v>
      </c>
      <c r="F5296" t="s">
        <v>268</v>
      </c>
      <c r="G5296" t="s">
        <v>17</v>
      </c>
      <c r="I5296" t="s">
        <v>21</v>
      </c>
      <c r="J5296" t="s">
        <v>27585</v>
      </c>
      <c r="K5296" t="s">
        <v>22291</v>
      </c>
      <c r="L5296" t="s">
        <v>22291</v>
      </c>
      <c r="M5296" t="s">
        <v>22291</v>
      </c>
      <c r="N5296" t="str">
        <f t="shared" si="82"/>
        <v>OK</v>
      </c>
      <c r="O5296" t="str">
        <f>IF(OR(Table1_17[[#This Row],[amount]]&lt;$Y$8,Table1_17[[#This Row],[amount]]&gt;$Y$7),"Outlier","Normal")</f>
        <v>Normal</v>
      </c>
      <c r="P5296" t="str">
        <f>IF(OR(Table1_17[[#This Row],[missing_flag]]="Missing",Table1_17[[#This Row],[outlier_flag]]="Outliers"),"Review","Valid")</f>
        <v>Valid</v>
      </c>
    </row>
    <row r="5297" spans="1:16">
      <c r="A5297" t="s">
        <v>12078</v>
      </c>
      <c r="B5297" s="1">
        <v>45208</v>
      </c>
      <c r="C5297">
        <v>160670.28</v>
      </c>
      <c r="D5297" t="s">
        <v>1483</v>
      </c>
      <c r="E5297" t="s">
        <v>1484</v>
      </c>
      <c r="F5297" t="s">
        <v>271</v>
      </c>
      <c r="G5297" t="s">
        <v>13</v>
      </c>
      <c r="H5297" t="s">
        <v>1013</v>
      </c>
      <c r="J5297" t="s">
        <v>27586</v>
      </c>
      <c r="K5297" t="s">
        <v>22291</v>
      </c>
      <c r="L5297" t="s">
        <v>22291</v>
      </c>
      <c r="M5297" t="s">
        <v>22291</v>
      </c>
      <c r="N5297" t="str">
        <f t="shared" si="82"/>
        <v>OK</v>
      </c>
      <c r="O5297" t="str">
        <f>IF(OR(Table1_17[[#This Row],[amount]]&lt;$Y$8,Table1_17[[#This Row],[amount]]&gt;$Y$7),"Outlier","Normal")</f>
        <v>Normal</v>
      </c>
      <c r="P5297" t="str">
        <f>IF(OR(Table1_17[[#This Row],[missing_flag]]="Missing",Table1_17[[#This Row],[outlier_flag]]="Outliers"),"Review","Valid")</f>
        <v>Valid</v>
      </c>
    </row>
    <row r="5298" spans="1:16">
      <c r="A5298" t="s">
        <v>12080</v>
      </c>
      <c r="B5298" s="1">
        <v>44799</v>
      </c>
      <c r="C5298">
        <v>-42299.09</v>
      </c>
      <c r="D5298" t="s">
        <v>1478</v>
      </c>
      <c r="E5298" t="s">
        <v>20</v>
      </c>
      <c r="F5298" t="s">
        <v>264</v>
      </c>
      <c r="G5298" t="s">
        <v>17</v>
      </c>
      <c r="I5298" t="s">
        <v>213</v>
      </c>
      <c r="J5298" t="s">
        <v>27587</v>
      </c>
      <c r="K5298" t="s">
        <v>22291</v>
      </c>
      <c r="L5298" t="s">
        <v>22291</v>
      </c>
      <c r="M5298" t="s">
        <v>22291</v>
      </c>
      <c r="N5298" t="str">
        <f t="shared" si="82"/>
        <v>OK</v>
      </c>
      <c r="O5298" t="str">
        <f>IF(OR(Table1_17[[#This Row],[amount]]&lt;$Y$8,Table1_17[[#This Row],[amount]]&gt;$Y$7),"Outlier","Normal")</f>
        <v>Normal</v>
      </c>
      <c r="P5298" t="str">
        <f>IF(OR(Table1_17[[#This Row],[missing_flag]]="Missing",Table1_17[[#This Row],[outlier_flag]]="Outliers"),"Review","Valid")</f>
        <v>Valid</v>
      </c>
    </row>
    <row r="5299" spans="1:16">
      <c r="A5299" t="s">
        <v>12082</v>
      </c>
      <c r="B5299" s="1">
        <v>44987</v>
      </c>
      <c r="C5299">
        <v>162843.29</v>
      </c>
      <c r="D5299" t="s">
        <v>1483</v>
      </c>
      <c r="E5299" t="s">
        <v>1499</v>
      </c>
      <c r="F5299" t="s">
        <v>271</v>
      </c>
      <c r="G5299" t="s">
        <v>17</v>
      </c>
      <c r="H5299" t="s">
        <v>1071</v>
      </c>
      <c r="J5299" t="s">
        <v>27588</v>
      </c>
      <c r="K5299" t="s">
        <v>22291</v>
      </c>
      <c r="L5299" t="s">
        <v>22291</v>
      </c>
      <c r="M5299" t="s">
        <v>22291</v>
      </c>
      <c r="N5299" t="str">
        <f t="shared" si="82"/>
        <v>OK</v>
      </c>
      <c r="O5299" t="str">
        <f>IF(OR(Table1_17[[#This Row],[amount]]&lt;$Y$8,Table1_17[[#This Row],[amount]]&gt;$Y$7),"Outlier","Normal")</f>
        <v>Normal</v>
      </c>
      <c r="P5299" t="str">
        <f>IF(OR(Table1_17[[#This Row],[missing_flag]]="Missing",Table1_17[[#This Row],[outlier_flag]]="Outliers"),"Review","Valid")</f>
        <v>Valid</v>
      </c>
    </row>
    <row r="5300" spans="1:16">
      <c r="A5300" t="s">
        <v>12084</v>
      </c>
      <c r="B5300" s="1">
        <v>44652</v>
      </c>
      <c r="C5300">
        <v>18588.580000000002</v>
      </c>
      <c r="D5300" t="s">
        <v>1587</v>
      </c>
      <c r="E5300" t="s">
        <v>1587</v>
      </c>
      <c r="F5300" t="s">
        <v>264</v>
      </c>
      <c r="G5300" t="s">
        <v>17</v>
      </c>
      <c r="J5300" t="s">
        <v>27589</v>
      </c>
      <c r="K5300" t="s">
        <v>22291</v>
      </c>
      <c r="L5300" t="s">
        <v>22291</v>
      </c>
      <c r="M5300" t="s">
        <v>22291</v>
      </c>
      <c r="N5300" t="str">
        <f t="shared" si="82"/>
        <v>OK</v>
      </c>
      <c r="O5300" t="str">
        <f>IF(OR(Table1_17[[#This Row],[amount]]&lt;$Y$8,Table1_17[[#This Row],[amount]]&gt;$Y$7),"Outlier","Normal")</f>
        <v>Normal</v>
      </c>
      <c r="P5300" t="str">
        <f>IF(OR(Table1_17[[#This Row],[missing_flag]]="Missing",Table1_17[[#This Row],[outlier_flag]]="Outliers"),"Review","Valid")</f>
        <v>Valid</v>
      </c>
    </row>
    <row r="5301" spans="1:16">
      <c r="A5301" t="s">
        <v>12086</v>
      </c>
      <c r="B5301" s="1">
        <v>44908</v>
      </c>
      <c r="C5301">
        <v>171223.02</v>
      </c>
      <c r="D5301" t="s">
        <v>1483</v>
      </c>
      <c r="E5301" t="s">
        <v>1484</v>
      </c>
      <c r="F5301" t="s">
        <v>271</v>
      </c>
      <c r="G5301" t="s">
        <v>13</v>
      </c>
      <c r="H5301" t="s">
        <v>912</v>
      </c>
      <c r="J5301" t="s">
        <v>27590</v>
      </c>
      <c r="K5301" t="s">
        <v>22291</v>
      </c>
      <c r="L5301" t="s">
        <v>22291</v>
      </c>
      <c r="M5301" t="s">
        <v>22291</v>
      </c>
      <c r="N5301" t="str">
        <f t="shared" si="82"/>
        <v>OK</v>
      </c>
      <c r="O5301" t="str">
        <f>IF(OR(Table1_17[[#This Row],[amount]]&lt;$Y$8,Table1_17[[#This Row],[amount]]&gt;$Y$7),"Outlier","Normal")</f>
        <v>Normal</v>
      </c>
      <c r="P5301" t="str">
        <f>IF(OR(Table1_17[[#This Row],[missing_flag]]="Missing",Table1_17[[#This Row],[outlier_flag]]="Outliers"),"Review","Valid")</f>
        <v>Valid</v>
      </c>
    </row>
    <row r="5302" spans="1:16">
      <c r="A5302" t="s">
        <v>12088</v>
      </c>
      <c r="B5302" s="1">
        <v>45142</v>
      </c>
      <c r="C5302">
        <v>278474.53000000003</v>
      </c>
      <c r="D5302" t="s">
        <v>1483</v>
      </c>
      <c r="E5302" t="s">
        <v>1484</v>
      </c>
      <c r="F5302" t="s">
        <v>271</v>
      </c>
      <c r="G5302" t="s">
        <v>8</v>
      </c>
      <c r="H5302" t="s">
        <v>1189</v>
      </c>
      <c r="J5302" t="s">
        <v>27591</v>
      </c>
      <c r="K5302" t="s">
        <v>22291</v>
      </c>
      <c r="L5302" t="s">
        <v>22291</v>
      </c>
      <c r="M5302" t="s">
        <v>22291</v>
      </c>
      <c r="N5302" t="str">
        <f t="shared" si="82"/>
        <v>OK</v>
      </c>
      <c r="O5302" t="str">
        <f>IF(OR(Table1_17[[#This Row],[amount]]&lt;$Y$8,Table1_17[[#This Row],[amount]]&gt;$Y$7),"Outlier","Normal")</f>
        <v>Normal</v>
      </c>
      <c r="P5302" t="str">
        <f>IF(OR(Table1_17[[#This Row],[missing_flag]]="Missing",Table1_17[[#This Row],[outlier_flag]]="Outliers"),"Review","Valid")</f>
        <v>Valid</v>
      </c>
    </row>
    <row r="5303" spans="1:16">
      <c r="A5303" t="s">
        <v>12090</v>
      </c>
      <c r="B5303" s="1">
        <v>45153</v>
      </c>
      <c r="C5303">
        <v>220423.32</v>
      </c>
      <c r="D5303" t="s">
        <v>1483</v>
      </c>
      <c r="E5303" t="s">
        <v>1499</v>
      </c>
      <c r="F5303" t="s">
        <v>271</v>
      </c>
      <c r="G5303" t="s">
        <v>8</v>
      </c>
      <c r="H5303" t="s">
        <v>1361</v>
      </c>
      <c r="J5303" t="s">
        <v>27592</v>
      </c>
      <c r="K5303" t="s">
        <v>22291</v>
      </c>
      <c r="L5303" t="s">
        <v>22291</v>
      </c>
      <c r="M5303" t="s">
        <v>22291</v>
      </c>
      <c r="N5303" t="str">
        <f t="shared" si="82"/>
        <v>OK</v>
      </c>
      <c r="O5303" t="str">
        <f>IF(OR(Table1_17[[#This Row],[amount]]&lt;$Y$8,Table1_17[[#This Row],[amount]]&gt;$Y$7),"Outlier","Normal")</f>
        <v>Normal</v>
      </c>
      <c r="P5303" t="str">
        <f>IF(OR(Table1_17[[#This Row],[missing_flag]]="Missing",Table1_17[[#This Row],[outlier_flag]]="Outliers"),"Review","Valid")</f>
        <v>Valid</v>
      </c>
    </row>
    <row r="5304" spans="1:16">
      <c r="A5304" t="s">
        <v>12092</v>
      </c>
      <c r="B5304" s="1">
        <v>44942</v>
      </c>
      <c r="C5304">
        <v>165148.92000000001</v>
      </c>
      <c r="D5304" t="s">
        <v>1483</v>
      </c>
      <c r="E5304" t="s">
        <v>1499</v>
      </c>
      <c r="F5304" t="s">
        <v>268</v>
      </c>
      <c r="G5304" t="s">
        <v>8</v>
      </c>
      <c r="H5304" t="s">
        <v>967</v>
      </c>
      <c r="J5304" t="s">
        <v>27593</v>
      </c>
      <c r="K5304" t="s">
        <v>22291</v>
      </c>
      <c r="L5304" t="s">
        <v>22291</v>
      </c>
      <c r="M5304" t="s">
        <v>22291</v>
      </c>
      <c r="N5304" t="str">
        <f t="shared" si="82"/>
        <v>OK</v>
      </c>
      <c r="O5304" t="str">
        <f>IF(OR(Table1_17[[#This Row],[amount]]&lt;$Y$8,Table1_17[[#This Row],[amount]]&gt;$Y$7),"Outlier","Normal")</f>
        <v>Normal</v>
      </c>
      <c r="P5304" t="str">
        <f>IF(OR(Table1_17[[#This Row],[missing_flag]]="Missing",Table1_17[[#This Row],[outlier_flag]]="Outliers"),"Review","Valid")</f>
        <v>Valid</v>
      </c>
    </row>
    <row r="5305" spans="1:16">
      <c r="A5305" t="s">
        <v>12094</v>
      </c>
      <c r="B5305" s="1">
        <v>45278</v>
      </c>
      <c r="C5305">
        <v>159817.57999999999</v>
      </c>
      <c r="D5305" t="s">
        <v>1483</v>
      </c>
      <c r="E5305" t="s">
        <v>1484</v>
      </c>
      <c r="F5305" t="s">
        <v>271</v>
      </c>
      <c r="G5305" t="s">
        <v>8</v>
      </c>
      <c r="H5305" t="s">
        <v>1007</v>
      </c>
      <c r="J5305" t="s">
        <v>27594</v>
      </c>
      <c r="K5305" t="s">
        <v>22291</v>
      </c>
      <c r="L5305" t="s">
        <v>22291</v>
      </c>
      <c r="M5305" t="s">
        <v>22291</v>
      </c>
      <c r="N5305" t="str">
        <f t="shared" si="82"/>
        <v>OK</v>
      </c>
      <c r="O5305" t="str">
        <f>IF(OR(Table1_17[[#This Row],[amount]]&lt;$Y$8,Table1_17[[#This Row],[amount]]&gt;$Y$7),"Outlier","Normal")</f>
        <v>Normal</v>
      </c>
      <c r="P5305" t="str">
        <f>IF(OR(Table1_17[[#This Row],[missing_flag]]="Missing",Table1_17[[#This Row],[outlier_flag]]="Outliers"),"Review","Valid")</f>
        <v>Valid</v>
      </c>
    </row>
    <row r="5306" spans="1:16">
      <c r="A5306" t="s">
        <v>12096</v>
      </c>
      <c r="B5306" s="1">
        <v>44881</v>
      </c>
      <c r="C5306">
        <v>126009.06</v>
      </c>
      <c r="D5306" t="s">
        <v>1483</v>
      </c>
      <c r="E5306" t="s">
        <v>1487</v>
      </c>
      <c r="F5306" t="s">
        <v>271</v>
      </c>
      <c r="G5306" t="s">
        <v>13</v>
      </c>
      <c r="H5306" t="s">
        <v>1291</v>
      </c>
      <c r="J5306" t="s">
        <v>27595</v>
      </c>
      <c r="K5306" t="s">
        <v>22291</v>
      </c>
      <c r="L5306" t="s">
        <v>22291</v>
      </c>
      <c r="M5306" t="s">
        <v>22291</v>
      </c>
      <c r="N5306" t="str">
        <f t="shared" si="82"/>
        <v>OK</v>
      </c>
      <c r="O5306" t="str">
        <f>IF(OR(Table1_17[[#This Row],[amount]]&lt;$Y$8,Table1_17[[#This Row],[amount]]&gt;$Y$7),"Outlier","Normal")</f>
        <v>Normal</v>
      </c>
      <c r="P5306" t="str">
        <f>IF(OR(Table1_17[[#This Row],[missing_flag]]="Missing",Table1_17[[#This Row],[outlier_flag]]="Outliers"),"Review","Valid")</f>
        <v>Valid</v>
      </c>
    </row>
    <row r="5307" spans="1:16">
      <c r="A5307" t="s">
        <v>12098</v>
      </c>
      <c r="B5307" s="1">
        <v>45128</v>
      </c>
      <c r="C5307">
        <v>126833.46</v>
      </c>
      <c r="D5307" t="s">
        <v>1483</v>
      </c>
      <c r="E5307" t="s">
        <v>1499</v>
      </c>
      <c r="F5307" t="s">
        <v>268</v>
      </c>
      <c r="G5307" t="s">
        <v>13</v>
      </c>
      <c r="H5307" t="s">
        <v>910</v>
      </c>
      <c r="J5307" t="s">
        <v>27596</v>
      </c>
      <c r="K5307" t="s">
        <v>22291</v>
      </c>
      <c r="L5307" t="s">
        <v>22291</v>
      </c>
      <c r="M5307" t="s">
        <v>22291</v>
      </c>
      <c r="N5307" t="str">
        <f t="shared" si="82"/>
        <v>OK</v>
      </c>
      <c r="O5307" t="str">
        <f>IF(OR(Table1_17[[#This Row],[amount]]&lt;$Y$8,Table1_17[[#This Row],[amount]]&gt;$Y$7),"Outlier","Normal")</f>
        <v>Normal</v>
      </c>
      <c r="P5307" t="str">
        <f>IF(OR(Table1_17[[#This Row],[missing_flag]]="Missing",Table1_17[[#This Row],[outlier_flag]]="Outliers"),"Review","Valid")</f>
        <v>Valid</v>
      </c>
    </row>
    <row r="5308" spans="1:16">
      <c r="A5308" t="s">
        <v>12100</v>
      </c>
      <c r="B5308" s="1">
        <v>45098</v>
      </c>
      <c r="C5308">
        <v>-27398.95</v>
      </c>
      <c r="D5308" t="s">
        <v>1478</v>
      </c>
      <c r="E5308" t="s">
        <v>7</v>
      </c>
      <c r="F5308" t="s">
        <v>268</v>
      </c>
      <c r="G5308" t="s">
        <v>13</v>
      </c>
      <c r="I5308" t="s">
        <v>238</v>
      </c>
      <c r="J5308" t="s">
        <v>27597</v>
      </c>
      <c r="K5308" t="s">
        <v>22291</v>
      </c>
      <c r="L5308" t="s">
        <v>22291</v>
      </c>
      <c r="M5308" t="s">
        <v>22291</v>
      </c>
      <c r="N5308" t="str">
        <f t="shared" si="82"/>
        <v>OK</v>
      </c>
      <c r="O5308" t="str">
        <f>IF(OR(Table1_17[[#This Row],[amount]]&lt;$Y$8,Table1_17[[#This Row],[amount]]&gt;$Y$7),"Outlier","Normal")</f>
        <v>Normal</v>
      </c>
      <c r="P5308" t="str">
        <f>IF(OR(Table1_17[[#This Row],[missing_flag]]="Missing",Table1_17[[#This Row],[outlier_flag]]="Outliers"),"Review","Valid")</f>
        <v>Valid</v>
      </c>
    </row>
    <row r="5309" spans="1:16">
      <c r="A5309" t="s">
        <v>12102</v>
      </c>
      <c r="B5309" s="1">
        <v>45068</v>
      </c>
      <c r="C5309">
        <v>148832.53</v>
      </c>
      <c r="D5309" t="s">
        <v>1483</v>
      </c>
      <c r="E5309" t="s">
        <v>1487</v>
      </c>
      <c r="F5309" t="s">
        <v>271</v>
      </c>
      <c r="G5309" t="s">
        <v>8</v>
      </c>
      <c r="H5309" t="s">
        <v>967</v>
      </c>
      <c r="J5309" t="s">
        <v>27598</v>
      </c>
      <c r="K5309" t="s">
        <v>22291</v>
      </c>
      <c r="L5309" t="s">
        <v>22291</v>
      </c>
      <c r="M5309" t="s">
        <v>22291</v>
      </c>
      <c r="N5309" t="str">
        <f t="shared" si="82"/>
        <v>OK</v>
      </c>
      <c r="O5309" t="str">
        <f>IF(OR(Table1_17[[#This Row],[amount]]&lt;$Y$8,Table1_17[[#This Row],[amount]]&gt;$Y$7),"Outlier","Normal")</f>
        <v>Normal</v>
      </c>
      <c r="P5309" t="str">
        <f>IF(OR(Table1_17[[#This Row],[missing_flag]]="Missing",Table1_17[[#This Row],[outlier_flag]]="Outliers"),"Review","Valid")</f>
        <v>Valid</v>
      </c>
    </row>
    <row r="5310" spans="1:16">
      <c r="A5310" t="s">
        <v>12104</v>
      </c>
      <c r="B5310" s="1">
        <v>45280</v>
      </c>
      <c r="C5310">
        <v>-31034.16</v>
      </c>
      <c r="D5310" t="s">
        <v>1478</v>
      </c>
      <c r="E5310" t="s">
        <v>20</v>
      </c>
      <c r="F5310" t="s">
        <v>264</v>
      </c>
      <c r="G5310" t="s">
        <v>17</v>
      </c>
      <c r="I5310" t="s">
        <v>51</v>
      </c>
      <c r="J5310" t="s">
        <v>27599</v>
      </c>
      <c r="K5310" t="s">
        <v>22291</v>
      </c>
      <c r="L5310" t="s">
        <v>22291</v>
      </c>
      <c r="M5310" t="s">
        <v>22291</v>
      </c>
      <c r="N5310" t="str">
        <f t="shared" si="82"/>
        <v>OK</v>
      </c>
      <c r="O5310" t="str">
        <f>IF(OR(Table1_17[[#This Row],[amount]]&lt;$Y$8,Table1_17[[#This Row],[amount]]&gt;$Y$7),"Outlier","Normal")</f>
        <v>Normal</v>
      </c>
      <c r="P5310" t="str">
        <f>IF(OR(Table1_17[[#This Row],[missing_flag]]="Missing",Table1_17[[#This Row],[outlier_flag]]="Outliers"),"Review","Valid")</f>
        <v>Valid</v>
      </c>
    </row>
    <row r="5311" spans="1:16">
      <c r="A5311" t="s">
        <v>12106</v>
      </c>
      <c r="B5311" s="1">
        <v>45149</v>
      </c>
      <c r="C5311">
        <v>114397.63</v>
      </c>
      <c r="D5311" t="s">
        <v>1483</v>
      </c>
      <c r="E5311" t="s">
        <v>1484</v>
      </c>
      <c r="F5311" t="s">
        <v>264</v>
      </c>
      <c r="G5311" t="s">
        <v>17</v>
      </c>
      <c r="H5311" t="s">
        <v>1377</v>
      </c>
      <c r="J5311" t="s">
        <v>27600</v>
      </c>
      <c r="K5311" t="s">
        <v>22291</v>
      </c>
      <c r="L5311" t="s">
        <v>22291</v>
      </c>
      <c r="M5311" t="s">
        <v>22291</v>
      </c>
      <c r="N5311" t="str">
        <f t="shared" si="82"/>
        <v>OK</v>
      </c>
      <c r="O5311" t="str">
        <f>IF(OR(Table1_17[[#This Row],[amount]]&lt;$Y$8,Table1_17[[#This Row],[amount]]&gt;$Y$7),"Outlier","Normal")</f>
        <v>Normal</v>
      </c>
      <c r="P5311" t="str">
        <f>IF(OR(Table1_17[[#This Row],[missing_flag]]="Missing",Table1_17[[#This Row],[outlier_flag]]="Outliers"),"Review","Valid")</f>
        <v>Valid</v>
      </c>
    </row>
    <row r="5312" spans="1:16">
      <c r="A5312" t="s">
        <v>12108</v>
      </c>
      <c r="B5312" s="1">
        <v>45155</v>
      </c>
      <c r="C5312">
        <v>-39086.870000000003</v>
      </c>
      <c r="D5312" t="s">
        <v>1478</v>
      </c>
      <c r="E5312" t="s">
        <v>1496</v>
      </c>
      <c r="F5312" t="s">
        <v>268</v>
      </c>
      <c r="G5312" t="s">
        <v>29</v>
      </c>
      <c r="I5312" t="s">
        <v>248</v>
      </c>
      <c r="J5312" t="s">
        <v>27601</v>
      </c>
      <c r="K5312" t="s">
        <v>22291</v>
      </c>
      <c r="L5312" t="s">
        <v>22291</v>
      </c>
      <c r="M5312" t="s">
        <v>22291</v>
      </c>
      <c r="N5312" t="str">
        <f t="shared" si="82"/>
        <v>OK</v>
      </c>
      <c r="O5312" t="str">
        <f>IF(OR(Table1_17[[#This Row],[amount]]&lt;$Y$8,Table1_17[[#This Row],[amount]]&gt;$Y$7),"Outlier","Normal")</f>
        <v>Normal</v>
      </c>
      <c r="P5312" t="str">
        <f>IF(OR(Table1_17[[#This Row],[missing_flag]]="Missing",Table1_17[[#This Row],[outlier_flag]]="Outliers"),"Review","Valid")</f>
        <v>Valid</v>
      </c>
    </row>
    <row r="5313" spans="1:16">
      <c r="A5313" t="s">
        <v>12110</v>
      </c>
      <c r="B5313" s="1">
        <v>44770</v>
      </c>
      <c r="C5313">
        <v>-77385.179999999993</v>
      </c>
      <c r="D5313" t="s">
        <v>1478</v>
      </c>
      <c r="E5313" t="s">
        <v>1534</v>
      </c>
      <c r="F5313" t="s">
        <v>271</v>
      </c>
      <c r="G5313" t="s">
        <v>8</v>
      </c>
      <c r="I5313" t="s">
        <v>18</v>
      </c>
      <c r="J5313" t="s">
        <v>27602</v>
      </c>
      <c r="K5313" t="s">
        <v>22291</v>
      </c>
      <c r="L5313" t="s">
        <v>22291</v>
      </c>
      <c r="M5313" t="s">
        <v>22291</v>
      </c>
      <c r="N5313" t="str">
        <f t="shared" si="82"/>
        <v>OK</v>
      </c>
      <c r="O5313" t="str">
        <f>IF(OR(Table1_17[[#This Row],[amount]]&lt;$Y$8,Table1_17[[#This Row],[amount]]&gt;$Y$7),"Outlier","Normal")</f>
        <v>Normal</v>
      </c>
      <c r="P5313" t="str">
        <f>IF(OR(Table1_17[[#This Row],[missing_flag]]="Missing",Table1_17[[#This Row],[outlier_flag]]="Outliers"),"Review","Valid")</f>
        <v>Valid</v>
      </c>
    </row>
    <row r="5314" spans="1:16">
      <c r="A5314" t="s">
        <v>12112</v>
      </c>
      <c r="B5314" s="1">
        <v>44827</v>
      </c>
      <c r="C5314">
        <v>-72810.47</v>
      </c>
      <c r="D5314" t="s">
        <v>1478</v>
      </c>
      <c r="E5314" t="s">
        <v>20</v>
      </c>
      <c r="F5314" t="s">
        <v>271</v>
      </c>
      <c r="G5314" t="s">
        <v>13</v>
      </c>
      <c r="I5314" t="s">
        <v>113</v>
      </c>
      <c r="J5314" t="s">
        <v>27603</v>
      </c>
      <c r="K5314" t="s">
        <v>22291</v>
      </c>
      <c r="L5314" t="s">
        <v>22291</v>
      </c>
      <c r="M5314" t="s">
        <v>22291</v>
      </c>
      <c r="N5314" t="str">
        <f t="shared" si="82"/>
        <v>OK</v>
      </c>
      <c r="O5314" t="str">
        <f>IF(OR(Table1_17[[#This Row],[amount]]&lt;$Y$8,Table1_17[[#This Row],[amount]]&gt;$Y$7),"Outlier","Normal")</f>
        <v>Normal</v>
      </c>
      <c r="P5314" t="str">
        <f>IF(OR(Table1_17[[#This Row],[missing_flag]]="Missing",Table1_17[[#This Row],[outlier_flag]]="Outliers"),"Review","Valid")</f>
        <v>Valid</v>
      </c>
    </row>
    <row r="5315" spans="1:16">
      <c r="A5315" t="s">
        <v>12114</v>
      </c>
      <c r="B5315" s="1">
        <v>44911</v>
      </c>
      <c r="C5315">
        <v>124564.99</v>
      </c>
      <c r="D5315" t="s">
        <v>1483</v>
      </c>
      <c r="E5315" t="s">
        <v>1484</v>
      </c>
      <c r="F5315" t="s">
        <v>268</v>
      </c>
      <c r="G5315" t="s">
        <v>13</v>
      </c>
      <c r="H5315" t="s">
        <v>1073</v>
      </c>
      <c r="J5315" t="s">
        <v>27604</v>
      </c>
      <c r="K5315" t="s">
        <v>22291</v>
      </c>
      <c r="L5315" t="s">
        <v>22291</v>
      </c>
      <c r="M5315" t="s">
        <v>22291</v>
      </c>
      <c r="N5315" t="str">
        <f t="shared" ref="N5315:N5378" si="83">IF(OR(B5315="",C5315="",D5315="",F5315=""),"Missing","OK")</f>
        <v>OK</v>
      </c>
      <c r="O5315" t="str">
        <f>IF(OR(Table1_17[[#This Row],[amount]]&lt;$Y$8,Table1_17[[#This Row],[amount]]&gt;$Y$7),"Outlier","Normal")</f>
        <v>Normal</v>
      </c>
      <c r="P5315" t="str">
        <f>IF(OR(Table1_17[[#This Row],[missing_flag]]="Missing",Table1_17[[#This Row],[outlier_flag]]="Outliers"),"Review","Valid")</f>
        <v>Valid</v>
      </c>
    </row>
    <row r="5316" spans="1:16">
      <c r="A5316" t="s">
        <v>12116</v>
      </c>
      <c r="B5316" s="1">
        <v>45245</v>
      </c>
      <c r="C5316">
        <v>125885.82</v>
      </c>
      <c r="D5316" t="s">
        <v>1483</v>
      </c>
      <c r="E5316" t="s">
        <v>1499</v>
      </c>
      <c r="F5316" t="s">
        <v>268</v>
      </c>
      <c r="G5316" t="s">
        <v>8</v>
      </c>
      <c r="H5316" t="s">
        <v>1101</v>
      </c>
      <c r="J5316" t="s">
        <v>27605</v>
      </c>
      <c r="K5316" t="s">
        <v>22291</v>
      </c>
      <c r="L5316" t="s">
        <v>22291</v>
      </c>
      <c r="M5316" t="s">
        <v>22291</v>
      </c>
      <c r="N5316" t="str">
        <f t="shared" si="83"/>
        <v>OK</v>
      </c>
      <c r="O5316" t="str">
        <f>IF(OR(Table1_17[[#This Row],[amount]]&lt;$Y$8,Table1_17[[#This Row],[amount]]&gt;$Y$7),"Outlier","Normal")</f>
        <v>Normal</v>
      </c>
      <c r="P5316" t="str">
        <f>IF(OR(Table1_17[[#This Row],[missing_flag]]="Missing",Table1_17[[#This Row],[outlier_flag]]="Outliers"),"Review","Valid")</f>
        <v>Valid</v>
      </c>
    </row>
    <row r="5317" spans="1:16">
      <c r="A5317" t="s">
        <v>12118</v>
      </c>
      <c r="B5317" s="1">
        <v>44841</v>
      </c>
      <c r="C5317">
        <v>134149.74</v>
      </c>
      <c r="D5317" t="s">
        <v>1483</v>
      </c>
      <c r="E5317" t="s">
        <v>1499</v>
      </c>
      <c r="F5317" t="s">
        <v>271</v>
      </c>
      <c r="G5317" t="s">
        <v>8</v>
      </c>
      <c r="H5317" t="s">
        <v>1089</v>
      </c>
      <c r="J5317" t="s">
        <v>27606</v>
      </c>
      <c r="K5317" t="s">
        <v>22291</v>
      </c>
      <c r="L5317" t="s">
        <v>22291</v>
      </c>
      <c r="M5317" t="s">
        <v>22291</v>
      </c>
      <c r="N5317" t="str">
        <f t="shared" si="83"/>
        <v>OK</v>
      </c>
      <c r="O5317" t="str">
        <f>IF(OR(Table1_17[[#This Row],[amount]]&lt;$Y$8,Table1_17[[#This Row],[amount]]&gt;$Y$7),"Outlier","Normal")</f>
        <v>Normal</v>
      </c>
      <c r="P5317" t="str">
        <f>IF(OR(Table1_17[[#This Row],[missing_flag]]="Missing",Table1_17[[#This Row],[outlier_flag]]="Outliers"),"Review","Valid")</f>
        <v>Valid</v>
      </c>
    </row>
    <row r="5318" spans="1:16">
      <c r="A5318" t="s">
        <v>12120</v>
      </c>
      <c r="B5318" s="1">
        <v>45134</v>
      </c>
      <c r="C5318">
        <v>119019.4</v>
      </c>
      <c r="D5318" t="s">
        <v>1483</v>
      </c>
      <c r="E5318" t="s">
        <v>1484</v>
      </c>
      <c r="F5318" t="s">
        <v>271</v>
      </c>
      <c r="G5318" t="s">
        <v>29</v>
      </c>
      <c r="H5318" t="s">
        <v>1363</v>
      </c>
      <c r="J5318" t="s">
        <v>27607</v>
      </c>
      <c r="K5318" t="s">
        <v>22291</v>
      </c>
      <c r="L5318" t="s">
        <v>22291</v>
      </c>
      <c r="M5318" t="s">
        <v>22291</v>
      </c>
      <c r="N5318" t="str">
        <f t="shared" si="83"/>
        <v>OK</v>
      </c>
      <c r="O5318" t="str">
        <f>IF(OR(Table1_17[[#This Row],[amount]]&lt;$Y$8,Table1_17[[#This Row],[amount]]&gt;$Y$7),"Outlier","Normal")</f>
        <v>Normal</v>
      </c>
      <c r="P5318" t="str">
        <f>IF(OR(Table1_17[[#This Row],[missing_flag]]="Missing",Table1_17[[#This Row],[outlier_flag]]="Outliers"),"Review","Valid")</f>
        <v>Valid</v>
      </c>
    </row>
    <row r="5319" spans="1:16">
      <c r="A5319" t="s">
        <v>12122</v>
      </c>
      <c r="B5319" s="1">
        <v>45237</v>
      </c>
      <c r="C5319">
        <v>-47831.1</v>
      </c>
      <c r="D5319" t="s">
        <v>1478</v>
      </c>
      <c r="E5319" t="s">
        <v>36</v>
      </c>
      <c r="F5319" t="s">
        <v>271</v>
      </c>
      <c r="G5319" t="s">
        <v>8</v>
      </c>
      <c r="I5319" t="s">
        <v>125</v>
      </c>
      <c r="J5319" t="s">
        <v>27608</v>
      </c>
      <c r="K5319" t="s">
        <v>22291</v>
      </c>
      <c r="L5319" t="s">
        <v>22291</v>
      </c>
      <c r="M5319" t="s">
        <v>22291</v>
      </c>
      <c r="N5319" t="str">
        <f t="shared" si="83"/>
        <v>OK</v>
      </c>
      <c r="O5319" t="str">
        <f>IF(OR(Table1_17[[#This Row],[amount]]&lt;$Y$8,Table1_17[[#This Row],[amount]]&gt;$Y$7),"Outlier","Normal")</f>
        <v>Normal</v>
      </c>
      <c r="P5319" t="str">
        <f>IF(OR(Table1_17[[#This Row],[missing_flag]]="Missing",Table1_17[[#This Row],[outlier_flag]]="Outliers"),"Review","Valid")</f>
        <v>Valid</v>
      </c>
    </row>
    <row r="5320" spans="1:16">
      <c r="A5320" t="s">
        <v>12124</v>
      </c>
      <c r="B5320" s="1">
        <v>44925</v>
      </c>
      <c r="C5320">
        <v>143006.04999999999</v>
      </c>
      <c r="D5320" t="s">
        <v>1483</v>
      </c>
      <c r="E5320" t="s">
        <v>1487</v>
      </c>
      <c r="F5320" t="s">
        <v>264</v>
      </c>
      <c r="G5320" t="s">
        <v>13</v>
      </c>
      <c r="H5320" t="s">
        <v>1209</v>
      </c>
      <c r="J5320" t="s">
        <v>27609</v>
      </c>
      <c r="K5320" t="s">
        <v>22291</v>
      </c>
      <c r="L5320" t="s">
        <v>22291</v>
      </c>
      <c r="M5320" t="s">
        <v>22291</v>
      </c>
      <c r="N5320" t="str">
        <f t="shared" si="83"/>
        <v>OK</v>
      </c>
      <c r="O5320" t="str">
        <f>IF(OR(Table1_17[[#This Row],[amount]]&lt;$Y$8,Table1_17[[#This Row],[amount]]&gt;$Y$7),"Outlier","Normal")</f>
        <v>Normal</v>
      </c>
      <c r="P5320" t="str">
        <f>IF(OR(Table1_17[[#This Row],[missing_flag]]="Missing",Table1_17[[#This Row],[outlier_flag]]="Outliers"),"Review","Valid")</f>
        <v>Valid</v>
      </c>
    </row>
    <row r="5321" spans="1:16">
      <c r="A5321" t="s">
        <v>12126</v>
      </c>
      <c r="B5321" s="1">
        <v>44670</v>
      </c>
      <c r="C5321">
        <v>132201.29999999999</v>
      </c>
      <c r="D5321" t="s">
        <v>1483</v>
      </c>
      <c r="E5321" t="s">
        <v>1484</v>
      </c>
      <c r="F5321" t="s">
        <v>268</v>
      </c>
      <c r="G5321" t="s">
        <v>17</v>
      </c>
      <c r="H5321" t="s">
        <v>1381</v>
      </c>
      <c r="J5321" t="s">
        <v>27610</v>
      </c>
      <c r="K5321" t="s">
        <v>22291</v>
      </c>
      <c r="L5321" t="s">
        <v>22291</v>
      </c>
      <c r="M5321" t="s">
        <v>22291</v>
      </c>
      <c r="N5321" t="str">
        <f t="shared" si="83"/>
        <v>OK</v>
      </c>
      <c r="O5321" t="str">
        <f>IF(OR(Table1_17[[#This Row],[amount]]&lt;$Y$8,Table1_17[[#This Row],[amount]]&gt;$Y$7),"Outlier","Normal")</f>
        <v>Normal</v>
      </c>
      <c r="P5321" t="str">
        <f>IF(OR(Table1_17[[#This Row],[missing_flag]]="Missing",Table1_17[[#This Row],[outlier_flag]]="Outliers"),"Review","Valid")</f>
        <v>Valid</v>
      </c>
    </row>
    <row r="5322" spans="1:16">
      <c r="A5322" t="s">
        <v>12128</v>
      </c>
      <c r="B5322" s="1">
        <v>44618</v>
      </c>
      <c r="C5322">
        <v>-36428.81</v>
      </c>
      <c r="D5322" t="s">
        <v>1478</v>
      </c>
      <c r="E5322" t="s">
        <v>1509</v>
      </c>
      <c r="F5322" t="s">
        <v>271</v>
      </c>
      <c r="G5322" t="s">
        <v>13</v>
      </c>
      <c r="I5322" t="s">
        <v>37</v>
      </c>
      <c r="J5322" t="s">
        <v>27611</v>
      </c>
      <c r="K5322" t="s">
        <v>22291</v>
      </c>
      <c r="L5322" t="s">
        <v>22291</v>
      </c>
      <c r="M5322" t="s">
        <v>22291</v>
      </c>
      <c r="N5322" t="str">
        <f t="shared" si="83"/>
        <v>OK</v>
      </c>
      <c r="O5322" t="str">
        <f>IF(OR(Table1_17[[#This Row],[amount]]&lt;$Y$8,Table1_17[[#This Row],[amount]]&gt;$Y$7),"Outlier","Normal")</f>
        <v>Normal</v>
      </c>
      <c r="P5322" t="str">
        <f>IF(OR(Table1_17[[#This Row],[missing_flag]]="Missing",Table1_17[[#This Row],[outlier_flag]]="Outliers"),"Review","Valid")</f>
        <v>Valid</v>
      </c>
    </row>
    <row r="5323" spans="1:16">
      <c r="A5323" t="s">
        <v>12130</v>
      </c>
      <c r="B5323" s="1">
        <v>45254</v>
      </c>
      <c r="C5323">
        <v>93634.84</v>
      </c>
      <c r="D5323" t="s">
        <v>1483</v>
      </c>
      <c r="E5323" t="s">
        <v>1484</v>
      </c>
      <c r="F5323" t="s">
        <v>268</v>
      </c>
      <c r="G5323" t="s">
        <v>8</v>
      </c>
      <c r="H5323" t="s">
        <v>1377</v>
      </c>
      <c r="J5323" t="s">
        <v>27612</v>
      </c>
      <c r="K5323" t="s">
        <v>22291</v>
      </c>
      <c r="L5323" t="s">
        <v>22291</v>
      </c>
      <c r="M5323" t="s">
        <v>22291</v>
      </c>
      <c r="N5323" t="str">
        <f t="shared" si="83"/>
        <v>OK</v>
      </c>
      <c r="O5323" t="str">
        <f>IF(OR(Table1_17[[#This Row],[amount]]&lt;$Y$8,Table1_17[[#This Row],[amount]]&gt;$Y$7),"Outlier","Normal")</f>
        <v>Normal</v>
      </c>
      <c r="P5323" t="str">
        <f>IF(OR(Table1_17[[#This Row],[missing_flag]]="Missing",Table1_17[[#This Row],[outlier_flag]]="Outliers"),"Review","Valid")</f>
        <v>Valid</v>
      </c>
    </row>
    <row r="5324" spans="1:16">
      <c r="A5324" t="s">
        <v>12132</v>
      </c>
      <c r="B5324" s="1">
        <v>45067</v>
      </c>
      <c r="C5324">
        <v>-54671.57</v>
      </c>
      <c r="D5324" t="s">
        <v>1478</v>
      </c>
      <c r="E5324" t="s">
        <v>1509</v>
      </c>
      <c r="F5324" t="s">
        <v>264</v>
      </c>
      <c r="G5324" t="s">
        <v>29</v>
      </c>
      <c r="I5324" t="s">
        <v>121</v>
      </c>
      <c r="J5324" t="s">
        <v>27613</v>
      </c>
      <c r="K5324" t="s">
        <v>22291</v>
      </c>
      <c r="L5324" t="s">
        <v>22291</v>
      </c>
      <c r="M5324" t="s">
        <v>22291</v>
      </c>
      <c r="N5324" t="str">
        <f t="shared" si="83"/>
        <v>OK</v>
      </c>
      <c r="O5324" t="str">
        <f>IF(OR(Table1_17[[#This Row],[amount]]&lt;$Y$8,Table1_17[[#This Row],[amount]]&gt;$Y$7),"Outlier","Normal")</f>
        <v>Normal</v>
      </c>
      <c r="P5324" t="str">
        <f>IF(OR(Table1_17[[#This Row],[missing_flag]]="Missing",Table1_17[[#This Row],[outlier_flag]]="Outliers"),"Review","Valid")</f>
        <v>Valid</v>
      </c>
    </row>
    <row r="5325" spans="1:16">
      <c r="A5325" t="s">
        <v>12134</v>
      </c>
      <c r="B5325" s="1">
        <v>44621</v>
      </c>
      <c r="C5325">
        <v>-7153.77</v>
      </c>
      <c r="D5325" t="s">
        <v>1478</v>
      </c>
      <c r="E5325" t="s">
        <v>1496</v>
      </c>
      <c r="F5325" t="s">
        <v>264</v>
      </c>
      <c r="G5325" t="s">
        <v>13</v>
      </c>
      <c r="I5325" t="s">
        <v>246</v>
      </c>
      <c r="J5325" t="s">
        <v>27614</v>
      </c>
      <c r="K5325" t="s">
        <v>22291</v>
      </c>
      <c r="L5325" t="s">
        <v>22291</v>
      </c>
      <c r="M5325" t="s">
        <v>22291</v>
      </c>
      <c r="N5325" t="str">
        <f t="shared" si="83"/>
        <v>OK</v>
      </c>
      <c r="O5325" t="str">
        <f>IF(OR(Table1_17[[#This Row],[amount]]&lt;$Y$8,Table1_17[[#This Row],[amount]]&gt;$Y$7),"Outlier","Normal")</f>
        <v>Normal</v>
      </c>
      <c r="P5325" t="str">
        <f>IF(OR(Table1_17[[#This Row],[missing_flag]]="Missing",Table1_17[[#This Row],[outlier_flag]]="Outliers"),"Review","Valid")</f>
        <v>Valid</v>
      </c>
    </row>
    <row r="5326" spans="1:16">
      <c r="A5326" t="s">
        <v>12136</v>
      </c>
      <c r="B5326" s="1">
        <v>44819</v>
      </c>
      <c r="C5326">
        <v>-21038.13</v>
      </c>
      <c r="D5326" t="s">
        <v>1478</v>
      </c>
      <c r="E5326" t="s">
        <v>1496</v>
      </c>
      <c r="F5326" t="s">
        <v>268</v>
      </c>
      <c r="G5326" t="s">
        <v>13</v>
      </c>
      <c r="I5326" t="s">
        <v>55</v>
      </c>
      <c r="J5326" t="s">
        <v>27615</v>
      </c>
      <c r="K5326" t="s">
        <v>22291</v>
      </c>
      <c r="L5326" t="s">
        <v>22291</v>
      </c>
      <c r="M5326" t="s">
        <v>22291</v>
      </c>
      <c r="N5326" t="str">
        <f t="shared" si="83"/>
        <v>OK</v>
      </c>
      <c r="O5326" t="str">
        <f>IF(OR(Table1_17[[#This Row],[amount]]&lt;$Y$8,Table1_17[[#This Row],[amount]]&gt;$Y$7),"Outlier","Normal")</f>
        <v>Normal</v>
      </c>
      <c r="P5326" t="str">
        <f>IF(OR(Table1_17[[#This Row],[missing_flag]]="Missing",Table1_17[[#This Row],[outlier_flag]]="Outliers"),"Review","Valid")</f>
        <v>Valid</v>
      </c>
    </row>
    <row r="5327" spans="1:16">
      <c r="A5327" t="s">
        <v>12138</v>
      </c>
      <c r="B5327" s="1">
        <v>44680</v>
      </c>
      <c r="C5327">
        <v>160437.87</v>
      </c>
      <c r="D5327" t="s">
        <v>1483</v>
      </c>
      <c r="E5327" t="s">
        <v>1487</v>
      </c>
      <c r="F5327" t="s">
        <v>271</v>
      </c>
      <c r="G5327" t="s">
        <v>29</v>
      </c>
      <c r="H5327" t="s">
        <v>708</v>
      </c>
      <c r="J5327" t="s">
        <v>27616</v>
      </c>
      <c r="K5327" t="s">
        <v>22291</v>
      </c>
      <c r="L5327" t="s">
        <v>22291</v>
      </c>
      <c r="M5327" t="s">
        <v>22291</v>
      </c>
      <c r="N5327" t="str">
        <f t="shared" si="83"/>
        <v>OK</v>
      </c>
      <c r="O5327" t="str">
        <f>IF(OR(Table1_17[[#This Row],[amount]]&lt;$Y$8,Table1_17[[#This Row],[amount]]&gt;$Y$7),"Outlier","Normal")</f>
        <v>Normal</v>
      </c>
      <c r="P5327" t="str">
        <f>IF(OR(Table1_17[[#This Row],[missing_flag]]="Missing",Table1_17[[#This Row],[outlier_flag]]="Outliers"),"Review","Valid")</f>
        <v>Valid</v>
      </c>
    </row>
    <row r="5328" spans="1:16">
      <c r="A5328" t="s">
        <v>12140</v>
      </c>
      <c r="B5328" s="1">
        <v>44789</v>
      </c>
      <c r="C5328">
        <v>86102.24</v>
      </c>
      <c r="D5328" t="s">
        <v>1483</v>
      </c>
      <c r="E5328" t="s">
        <v>1484</v>
      </c>
      <c r="F5328" t="s">
        <v>271</v>
      </c>
      <c r="G5328" t="s">
        <v>17</v>
      </c>
      <c r="H5328" t="s">
        <v>1211</v>
      </c>
      <c r="J5328" t="s">
        <v>27617</v>
      </c>
      <c r="K5328" t="s">
        <v>22291</v>
      </c>
      <c r="L5328" t="s">
        <v>22291</v>
      </c>
      <c r="M5328" t="s">
        <v>22291</v>
      </c>
      <c r="N5328" t="str">
        <f t="shared" si="83"/>
        <v>OK</v>
      </c>
      <c r="O5328" t="str">
        <f>IF(OR(Table1_17[[#This Row],[amount]]&lt;$Y$8,Table1_17[[#This Row],[amount]]&gt;$Y$7),"Outlier","Normal")</f>
        <v>Normal</v>
      </c>
      <c r="P5328" t="str">
        <f>IF(OR(Table1_17[[#This Row],[missing_flag]]="Missing",Table1_17[[#This Row],[outlier_flag]]="Outliers"),"Review","Valid")</f>
        <v>Valid</v>
      </c>
    </row>
    <row r="5329" spans="1:16">
      <c r="A5329" t="s">
        <v>12142</v>
      </c>
      <c r="B5329" s="1">
        <v>44924</v>
      </c>
      <c r="C5329">
        <v>23632.080000000002</v>
      </c>
      <c r="D5329" t="s">
        <v>1924</v>
      </c>
      <c r="E5329" t="s">
        <v>1924</v>
      </c>
      <c r="F5329" t="s">
        <v>264</v>
      </c>
      <c r="G5329" t="s">
        <v>13</v>
      </c>
      <c r="J5329" t="s">
        <v>27618</v>
      </c>
      <c r="K5329" t="s">
        <v>22291</v>
      </c>
      <c r="L5329" t="s">
        <v>22291</v>
      </c>
      <c r="M5329" t="s">
        <v>22291</v>
      </c>
      <c r="N5329" t="str">
        <f t="shared" si="83"/>
        <v>OK</v>
      </c>
      <c r="O5329" t="str">
        <f>IF(OR(Table1_17[[#This Row],[amount]]&lt;$Y$8,Table1_17[[#This Row],[amount]]&gt;$Y$7),"Outlier","Normal")</f>
        <v>Normal</v>
      </c>
      <c r="P5329" t="str">
        <f>IF(OR(Table1_17[[#This Row],[missing_flag]]="Missing",Table1_17[[#This Row],[outlier_flag]]="Outliers"),"Review","Valid")</f>
        <v>Valid</v>
      </c>
    </row>
    <row r="5330" spans="1:16">
      <c r="A5330" t="s">
        <v>12144</v>
      </c>
      <c r="B5330" s="1">
        <v>45204</v>
      </c>
      <c r="C5330">
        <v>19520.62</v>
      </c>
      <c r="D5330" t="s">
        <v>1504</v>
      </c>
      <c r="E5330" t="s">
        <v>1504</v>
      </c>
      <c r="F5330" t="s">
        <v>268</v>
      </c>
      <c r="G5330" t="s">
        <v>8</v>
      </c>
      <c r="J5330" t="s">
        <v>27619</v>
      </c>
      <c r="K5330" t="s">
        <v>22291</v>
      </c>
      <c r="L5330" t="s">
        <v>22291</v>
      </c>
      <c r="M5330" t="s">
        <v>22291</v>
      </c>
      <c r="N5330" t="str">
        <f t="shared" si="83"/>
        <v>OK</v>
      </c>
      <c r="O5330" t="str">
        <f>IF(OR(Table1_17[[#This Row],[amount]]&lt;$Y$8,Table1_17[[#This Row],[amount]]&gt;$Y$7),"Outlier","Normal")</f>
        <v>Normal</v>
      </c>
      <c r="P5330" t="str">
        <f>IF(OR(Table1_17[[#This Row],[missing_flag]]="Missing",Table1_17[[#This Row],[outlier_flag]]="Outliers"),"Review","Valid")</f>
        <v>Valid</v>
      </c>
    </row>
    <row r="5331" spans="1:16">
      <c r="A5331" t="s">
        <v>12146</v>
      </c>
      <c r="B5331" s="1">
        <v>45138</v>
      </c>
      <c r="C5331">
        <v>204698.61</v>
      </c>
      <c r="D5331" t="s">
        <v>1483</v>
      </c>
      <c r="E5331" t="s">
        <v>1484</v>
      </c>
      <c r="F5331" t="s">
        <v>268</v>
      </c>
      <c r="G5331" t="s">
        <v>29</v>
      </c>
      <c r="H5331" t="s">
        <v>1407</v>
      </c>
      <c r="J5331" t="s">
        <v>27620</v>
      </c>
      <c r="K5331" t="s">
        <v>22291</v>
      </c>
      <c r="L5331" t="s">
        <v>22291</v>
      </c>
      <c r="M5331" t="s">
        <v>22291</v>
      </c>
      <c r="N5331" t="str">
        <f t="shared" si="83"/>
        <v>OK</v>
      </c>
      <c r="O5331" t="str">
        <f>IF(OR(Table1_17[[#This Row],[amount]]&lt;$Y$8,Table1_17[[#This Row],[amount]]&gt;$Y$7),"Outlier","Normal")</f>
        <v>Normal</v>
      </c>
      <c r="P5331" t="str">
        <f>IF(OR(Table1_17[[#This Row],[missing_flag]]="Missing",Table1_17[[#This Row],[outlier_flag]]="Outliers"),"Review","Valid")</f>
        <v>Valid</v>
      </c>
    </row>
    <row r="5332" spans="1:16">
      <c r="A5332" t="s">
        <v>12148</v>
      </c>
      <c r="B5332" s="1">
        <v>44817</v>
      </c>
      <c r="C5332">
        <v>191382.84</v>
      </c>
      <c r="D5332" t="s">
        <v>1483</v>
      </c>
      <c r="E5332" t="s">
        <v>1499</v>
      </c>
      <c r="F5332" t="s">
        <v>264</v>
      </c>
      <c r="G5332" t="s">
        <v>29</v>
      </c>
      <c r="H5332" t="s">
        <v>930</v>
      </c>
      <c r="J5332" t="s">
        <v>27621</v>
      </c>
      <c r="K5332" t="s">
        <v>22291</v>
      </c>
      <c r="L5332" t="s">
        <v>22291</v>
      </c>
      <c r="M5332" t="s">
        <v>22291</v>
      </c>
      <c r="N5332" t="str">
        <f t="shared" si="83"/>
        <v>OK</v>
      </c>
      <c r="O5332" t="str">
        <f>IF(OR(Table1_17[[#This Row],[amount]]&lt;$Y$8,Table1_17[[#This Row],[amount]]&gt;$Y$7),"Outlier","Normal")</f>
        <v>Normal</v>
      </c>
      <c r="P5332" t="str">
        <f>IF(OR(Table1_17[[#This Row],[missing_flag]]="Missing",Table1_17[[#This Row],[outlier_flag]]="Outliers"),"Review","Valid")</f>
        <v>Valid</v>
      </c>
    </row>
    <row r="5333" spans="1:16">
      <c r="A5333" t="s">
        <v>12150</v>
      </c>
      <c r="B5333" s="1">
        <v>45232</v>
      </c>
      <c r="C5333">
        <v>132783.65</v>
      </c>
      <c r="D5333" t="s">
        <v>1483</v>
      </c>
      <c r="E5333" t="s">
        <v>1487</v>
      </c>
      <c r="F5333" t="s">
        <v>268</v>
      </c>
      <c r="G5333" t="s">
        <v>13</v>
      </c>
      <c r="H5333" t="s">
        <v>1065</v>
      </c>
      <c r="J5333" t="s">
        <v>27622</v>
      </c>
      <c r="K5333" t="s">
        <v>22291</v>
      </c>
      <c r="L5333" t="s">
        <v>22291</v>
      </c>
      <c r="M5333" t="s">
        <v>22291</v>
      </c>
      <c r="N5333" t="str">
        <f t="shared" si="83"/>
        <v>OK</v>
      </c>
      <c r="O5333" t="str">
        <f>IF(OR(Table1_17[[#This Row],[amount]]&lt;$Y$8,Table1_17[[#This Row],[amount]]&gt;$Y$7),"Outlier","Normal")</f>
        <v>Normal</v>
      </c>
      <c r="P5333" t="str">
        <f>IF(OR(Table1_17[[#This Row],[missing_flag]]="Missing",Table1_17[[#This Row],[outlier_flag]]="Outliers"),"Review","Valid")</f>
        <v>Valid</v>
      </c>
    </row>
    <row r="5334" spans="1:16">
      <c r="A5334" t="s">
        <v>12152</v>
      </c>
      <c r="B5334" s="1">
        <v>44757</v>
      </c>
      <c r="C5334">
        <v>-52604.94</v>
      </c>
      <c r="D5334" t="s">
        <v>1478</v>
      </c>
      <c r="E5334" t="s">
        <v>20</v>
      </c>
      <c r="F5334" t="s">
        <v>264</v>
      </c>
      <c r="G5334" t="s">
        <v>13</v>
      </c>
      <c r="I5334" t="s">
        <v>63</v>
      </c>
      <c r="J5334" t="s">
        <v>27623</v>
      </c>
      <c r="K5334" t="s">
        <v>22291</v>
      </c>
      <c r="L5334" t="s">
        <v>22291</v>
      </c>
      <c r="M5334" t="s">
        <v>22291</v>
      </c>
      <c r="N5334" t="str">
        <f t="shared" si="83"/>
        <v>OK</v>
      </c>
      <c r="O5334" t="str">
        <f>IF(OR(Table1_17[[#This Row],[amount]]&lt;$Y$8,Table1_17[[#This Row],[amount]]&gt;$Y$7),"Outlier","Normal")</f>
        <v>Normal</v>
      </c>
      <c r="P5334" t="str">
        <f>IF(OR(Table1_17[[#This Row],[missing_flag]]="Missing",Table1_17[[#This Row],[outlier_flag]]="Outliers"),"Review","Valid")</f>
        <v>Valid</v>
      </c>
    </row>
    <row r="5335" spans="1:16">
      <c r="A5335" t="s">
        <v>12154</v>
      </c>
      <c r="B5335" s="1">
        <v>45055</v>
      </c>
      <c r="C5335">
        <v>85853.84</v>
      </c>
      <c r="D5335" t="s">
        <v>1483</v>
      </c>
      <c r="E5335" t="s">
        <v>1484</v>
      </c>
      <c r="F5335" t="s">
        <v>268</v>
      </c>
      <c r="G5335" t="s">
        <v>8</v>
      </c>
      <c r="H5335" t="s">
        <v>824</v>
      </c>
      <c r="J5335" t="s">
        <v>27624</v>
      </c>
      <c r="K5335" t="s">
        <v>22291</v>
      </c>
      <c r="L5335" t="s">
        <v>22291</v>
      </c>
      <c r="M5335" t="s">
        <v>22291</v>
      </c>
      <c r="N5335" t="str">
        <f t="shared" si="83"/>
        <v>OK</v>
      </c>
      <c r="O5335" t="str">
        <f>IF(OR(Table1_17[[#This Row],[amount]]&lt;$Y$8,Table1_17[[#This Row],[amount]]&gt;$Y$7),"Outlier","Normal")</f>
        <v>Normal</v>
      </c>
      <c r="P5335" t="str">
        <f>IF(OR(Table1_17[[#This Row],[missing_flag]]="Missing",Table1_17[[#This Row],[outlier_flag]]="Outliers"),"Review","Valid")</f>
        <v>Valid</v>
      </c>
    </row>
    <row r="5336" spans="1:16">
      <c r="A5336" t="s">
        <v>12156</v>
      </c>
      <c r="B5336" s="1">
        <v>45146</v>
      </c>
      <c r="C5336">
        <v>-2000</v>
      </c>
      <c r="D5336" t="s">
        <v>1478</v>
      </c>
      <c r="E5336" t="s">
        <v>1496</v>
      </c>
      <c r="F5336" t="s">
        <v>271</v>
      </c>
      <c r="G5336" t="s">
        <v>17</v>
      </c>
      <c r="I5336" t="s">
        <v>189</v>
      </c>
      <c r="J5336" t="s">
        <v>27625</v>
      </c>
      <c r="K5336" t="s">
        <v>22291</v>
      </c>
      <c r="L5336" t="s">
        <v>22291</v>
      </c>
      <c r="M5336" t="s">
        <v>22291</v>
      </c>
      <c r="N5336" t="str">
        <f t="shared" si="83"/>
        <v>OK</v>
      </c>
      <c r="O5336" t="str">
        <f>IF(OR(Table1_17[[#This Row],[amount]]&lt;$Y$8,Table1_17[[#This Row],[amount]]&gt;$Y$7),"Outlier","Normal")</f>
        <v>Normal</v>
      </c>
      <c r="P5336" t="str">
        <f>IF(OR(Table1_17[[#This Row],[missing_flag]]="Missing",Table1_17[[#This Row],[outlier_flag]]="Outliers"),"Review","Valid")</f>
        <v>Valid</v>
      </c>
    </row>
    <row r="5337" spans="1:16">
      <c r="A5337" t="s">
        <v>12158</v>
      </c>
      <c r="B5337" s="1">
        <v>44769</v>
      </c>
      <c r="C5337">
        <v>-36786.550000000003</v>
      </c>
      <c r="D5337" t="s">
        <v>1478</v>
      </c>
      <c r="E5337" t="s">
        <v>7</v>
      </c>
      <c r="F5337" t="s">
        <v>271</v>
      </c>
      <c r="G5337" t="s">
        <v>13</v>
      </c>
      <c r="I5337" t="s">
        <v>93</v>
      </c>
      <c r="J5337" t="s">
        <v>27626</v>
      </c>
      <c r="K5337" t="s">
        <v>22291</v>
      </c>
      <c r="L5337" t="s">
        <v>22291</v>
      </c>
      <c r="M5337" t="s">
        <v>22291</v>
      </c>
      <c r="N5337" t="str">
        <f t="shared" si="83"/>
        <v>OK</v>
      </c>
      <c r="O5337" t="str">
        <f>IF(OR(Table1_17[[#This Row],[amount]]&lt;$Y$8,Table1_17[[#This Row],[amount]]&gt;$Y$7),"Outlier","Normal")</f>
        <v>Normal</v>
      </c>
      <c r="P5337" t="str">
        <f>IF(OR(Table1_17[[#This Row],[missing_flag]]="Missing",Table1_17[[#This Row],[outlier_flag]]="Outliers"),"Review","Valid")</f>
        <v>Valid</v>
      </c>
    </row>
    <row r="5338" spans="1:16">
      <c r="A5338" t="s">
        <v>12160</v>
      </c>
      <c r="B5338" s="1">
        <v>45025</v>
      </c>
      <c r="C5338">
        <v>164561.13</v>
      </c>
      <c r="D5338" t="s">
        <v>1483</v>
      </c>
      <c r="E5338" t="s">
        <v>1499</v>
      </c>
      <c r="F5338" t="s">
        <v>271</v>
      </c>
      <c r="G5338" t="s">
        <v>17</v>
      </c>
      <c r="H5338" t="s">
        <v>906</v>
      </c>
      <c r="J5338" t="s">
        <v>27627</v>
      </c>
      <c r="K5338" t="s">
        <v>22291</v>
      </c>
      <c r="L5338" t="s">
        <v>22291</v>
      </c>
      <c r="M5338" t="s">
        <v>22291</v>
      </c>
      <c r="N5338" t="str">
        <f t="shared" si="83"/>
        <v>OK</v>
      </c>
      <c r="O5338" t="str">
        <f>IF(OR(Table1_17[[#This Row],[amount]]&lt;$Y$8,Table1_17[[#This Row],[amount]]&gt;$Y$7),"Outlier","Normal")</f>
        <v>Normal</v>
      </c>
      <c r="P5338" t="str">
        <f>IF(OR(Table1_17[[#This Row],[missing_flag]]="Missing",Table1_17[[#This Row],[outlier_flag]]="Outliers"),"Review","Valid")</f>
        <v>Valid</v>
      </c>
    </row>
    <row r="5339" spans="1:16">
      <c r="A5339" t="s">
        <v>12162</v>
      </c>
      <c r="B5339" s="1">
        <v>44721</v>
      </c>
      <c r="C5339">
        <v>222391.11</v>
      </c>
      <c r="D5339" t="s">
        <v>1483</v>
      </c>
      <c r="E5339" t="s">
        <v>1484</v>
      </c>
      <c r="F5339" t="s">
        <v>268</v>
      </c>
      <c r="G5339" t="s">
        <v>8</v>
      </c>
      <c r="H5339" t="s">
        <v>690</v>
      </c>
      <c r="J5339" t="s">
        <v>27628</v>
      </c>
      <c r="K5339" t="s">
        <v>22291</v>
      </c>
      <c r="L5339" t="s">
        <v>22291</v>
      </c>
      <c r="M5339" t="s">
        <v>22291</v>
      </c>
      <c r="N5339" t="str">
        <f t="shared" si="83"/>
        <v>OK</v>
      </c>
      <c r="O5339" t="str">
        <f>IF(OR(Table1_17[[#This Row],[amount]]&lt;$Y$8,Table1_17[[#This Row],[amount]]&gt;$Y$7),"Outlier","Normal")</f>
        <v>Normal</v>
      </c>
      <c r="P5339" t="str">
        <f>IF(OR(Table1_17[[#This Row],[missing_flag]]="Missing",Table1_17[[#This Row],[outlier_flag]]="Outliers"),"Review","Valid")</f>
        <v>Valid</v>
      </c>
    </row>
    <row r="5340" spans="1:16">
      <c r="A5340" t="s">
        <v>12164</v>
      </c>
      <c r="B5340" s="1">
        <v>45276</v>
      </c>
      <c r="C5340">
        <v>-42473.120000000003</v>
      </c>
      <c r="D5340" t="s">
        <v>1478</v>
      </c>
      <c r="E5340" t="s">
        <v>1509</v>
      </c>
      <c r="F5340" t="s">
        <v>264</v>
      </c>
      <c r="G5340" t="s">
        <v>17</v>
      </c>
      <c r="I5340" t="s">
        <v>205</v>
      </c>
      <c r="J5340" t="s">
        <v>27629</v>
      </c>
      <c r="K5340" t="s">
        <v>22291</v>
      </c>
      <c r="L5340" t="s">
        <v>22291</v>
      </c>
      <c r="M5340" t="s">
        <v>22291</v>
      </c>
      <c r="N5340" t="str">
        <f t="shared" si="83"/>
        <v>OK</v>
      </c>
      <c r="O5340" t="str">
        <f>IF(OR(Table1_17[[#This Row],[amount]]&lt;$Y$8,Table1_17[[#This Row],[amount]]&gt;$Y$7),"Outlier","Normal")</f>
        <v>Normal</v>
      </c>
      <c r="P5340" t="str">
        <f>IF(OR(Table1_17[[#This Row],[missing_flag]]="Missing",Table1_17[[#This Row],[outlier_flag]]="Outliers"),"Review","Valid")</f>
        <v>Valid</v>
      </c>
    </row>
    <row r="5341" spans="1:16">
      <c r="A5341" t="s">
        <v>12166</v>
      </c>
      <c r="B5341" s="1">
        <v>44654</v>
      </c>
      <c r="C5341">
        <v>211843.74</v>
      </c>
      <c r="D5341" t="s">
        <v>1483</v>
      </c>
      <c r="E5341" t="s">
        <v>1487</v>
      </c>
      <c r="F5341" t="s">
        <v>268</v>
      </c>
      <c r="G5341" t="s">
        <v>8</v>
      </c>
      <c r="H5341" t="s">
        <v>1011</v>
      </c>
      <c r="J5341" t="s">
        <v>27630</v>
      </c>
      <c r="K5341" t="s">
        <v>22291</v>
      </c>
      <c r="L5341" t="s">
        <v>22291</v>
      </c>
      <c r="M5341" t="s">
        <v>22291</v>
      </c>
      <c r="N5341" t="str">
        <f t="shared" si="83"/>
        <v>OK</v>
      </c>
      <c r="O5341" t="str">
        <f>IF(OR(Table1_17[[#This Row],[amount]]&lt;$Y$8,Table1_17[[#This Row],[amount]]&gt;$Y$7),"Outlier","Normal")</f>
        <v>Normal</v>
      </c>
      <c r="P5341" t="str">
        <f>IF(OR(Table1_17[[#This Row],[missing_flag]]="Missing",Table1_17[[#This Row],[outlier_flag]]="Outliers"),"Review","Valid")</f>
        <v>Valid</v>
      </c>
    </row>
    <row r="5342" spans="1:16">
      <c r="A5342" t="s">
        <v>12168</v>
      </c>
      <c r="B5342" s="1">
        <v>44705</v>
      </c>
      <c r="C5342">
        <v>-14992.62</v>
      </c>
      <c r="D5342" t="s">
        <v>1478</v>
      </c>
      <c r="E5342" t="s">
        <v>1509</v>
      </c>
      <c r="F5342" t="s">
        <v>268</v>
      </c>
      <c r="G5342" t="s">
        <v>17</v>
      </c>
      <c r="I5342" t="s">
        <v>254</v>
      </c>
      <c r="J5342" t="s">
        <v>27631</v>
      </c>
      <c r="K5342" t="s">
        <v>22291</v>
      </c>
      <c r="L5342" t="s">
        <v>22291</v>
      </c>
      <c r="M5342" t="s">
        <v>22291</v>
      </c>
      <c r="N5342" t="str">
        <f t="shared" si="83"/>
        <v>OK</v>
      </c>
      <c r="O5342" t="str">
        <f>IF(OR(Table1_17[[#This Row],[amount]]&lt;$Y$8,Table1_17[[#This Row],[amount]]&gt;$Y$7),"Outlier","Normal")</f>
        <v>Normal</v>
      </c>
      <c r="P5342" t="str">
        <f>IF(OR(Table1_17[[#This Row],[missing_flag]]="Missing",Table1_17[[#This Row],[outlier_flag]]="Outliers"),"Review","Valid")</f>
        <v>Valid</v>
      </c>
    </row>
    <row r="5343" spans="1:16">
      <c r="A5343" t="s">
        <v>12170</v>
      </c>
      <c r="B5343" s="1">
        <v>44785</v>
      </c>
      <c r="C5343">
        <v>28894.39</v>
      </c>
      <c r="D5343" t="s">
        <v>1483</v>
      </c>
      <c r="E5343" t="s">
        <v>1487</v>
      </c>
      <c r="F5343" t="s">
        <v>271</v>
      </c>
      <c r="G5343" t="s">
        <v>17</v>
      </c>
      <c r="H5343" t="s">
        <v>806</v>
      </c>
      <c r="J5343" t="s">
        <v>27632</v>
      </c>
      <c r="K5343" t="s">
        <v>22291</v>
      </c>
      <c r="L5343" t="s">
        <v>22291</v>
      </c>
      <c r="M5343" t="s">
        <v>22291</v>
      </c>
      <c r="N5343" t="str">
        <f t="shared" si="83"/>
        <v>OK</v>
      </c>
      <c r="O5343" t="str">
        <f>IF(OR(Table1_17[[#This Row],[amount]]&lt;$Y$8,Table1_17[[#This Row],[amount]]&gt;$Y$7),"Outlier","Normal")</f>
        <v>Normal</v>
      </c>
      <c r="P5343" t="str">
        <f>IF(OR(Table1_17[[#This Row],[missing_flag]]="Missing",Table1_17[[#This Row],[outlier_flag]]="Outliers"),"Review","Valid")</f>
        <v>Valid</v>
      </c>
    </row>
    <row r="5344" spans="1:16">
      <c r="A5344" t="s">
        <v>12172</v>
      </c>
      <c r="B5344" s="1">
        <v>45109</v>
      </c>
      <c r="C5344">
        <v>-44005.08</v>
      </c>
      <c r="D5344" t="s">
        <v>1478</v>
      </c>
      <c r="E5344" t="s">
        <v>1534</v>
      </c>
      <c r="F5344" t="s">
        <v>268</v>
      </c>
      <c r="G5344" t="s">
        <v>8</v>
      </c>
      <c r="I5344" t="s">
        <v>5</v>
      </c>
      <c r="J5344" t="s">
        <v>27633</v>
      </c>
      <c r="K5344" t="s">
        <v>22291</v>
      </c>
      <c r="L5344" t="s">
        <v>22291</v>
      </c>
      <c r="M5344" t="s">
        <v>22291</v>
      </c>
      <c r="N5344" t="str">
        <f t="shared" si="83"/>
        <v>OK</v>
      </c>
      <c r="O5344" t="str">
        <f>IF(OR(Table1_17[[#This Row],[amount]]&lt;$Y$8,Table1_17[[#This Row],[amount]]&gt;$Y$7),"Outlier","Normal")</f>
        <v>Normal</v>
      </c>
      <c r="P5344" t="str">
        <f>IF(OR(Table1_17[[#This Row],[missing_flag]]="Missing",Table1_17[[#This Row],[outlier_flag]]="Outliers"),"Review","Valid")</f>
        <v>Valid</v>
      </c>
    </row>
    <row r="5345" spans="1:16">
      <c r="A5345" t="s">
        <v>12174</v>
      </c>
      <c r="B5345" s="1">
        <v>45150</v>
      </c>
      <c r="C5345">
        <v>154883.46</v>
      </c>
      <c r="D5345" t="s">
        <v>1483</v>
      </c>
      <c r="E5345" t="s">
        <v>1484</v>
      </c>
      <c r="F5345" t="s">
        <v>264</v>
      </c>
      <c r="G5345" t="s">
        <v>17</v>
      </c>
      <c r="H5345" t="s">
        <v>1055</v>
      </c>
      <c r="J5345" t="s">
        <v>27634</v>
      </c>
      <c r="K5345" t="s">
        <v>22291</v>
      </c>
      <c r="L5345" t="s">
        <v>22291</v>
      </c>
      <c r="M5345" t="s">
        <v>22291</v>
      </c>
      <c r="N5345" t="str">
        <f t="shared" si="83"/>
        <v>OK</v>
      </c>
      <c r="O5345" t="str">
        <f>IF(OR(Table1_17[[#This Row],[amount]]&lt;$Y$8,Table1_17[[#This Row],[amount]]&gt;$Y$7),"Outlier","Normal")</f>
        <v>Normal</v>
      </c>
      <c r="P5345" t="str">
        <f>IF(OR(Table1_17[[#This Row],[missing_flag]]="Missing",Table1_17[[#This Row],[outlier_flag]]="Outliers"),"Review","Valid")</f>
        <v>Valid</v>
      </c>
    </row>
    <row r="5346" spans="1:16">
      <c r="A5346" t="s">
        <v>12176</v>
      </c>
      <c r="B5346" s="1">
        <v>44887</v>
      </c>
      <c r="C5346">
        <v>95445.73</v>
      </c>
      <c r="D5346" t="s">
        <v>1483</v>
      </c>
      <c r="E5346" t="s">
        <v>1487</v>
      </c>
      <c r="F5346" t="s">
        <v>268</v>
      </c>
      <c r="G5346" t="s">
        <v>17</v>
      </c>
      <c r="H5346" t="s">
        <v>1139</v>
      </c>
      <c r="J5346" t="s">
        <v>27635</v>
      </c>
      <c r="K5346" t="s">
        <v>22291</v>
      </c>
      <c r="L5346" t="s">
        <v>22291</v>
      </c>
      <c r="M5346" t="s">
        <v>22291</v>
      </c>
      <c r="N5346" t="str">
        <f t="shared" si="83"/>
        <v>OK</v>
      </c>
      <c r="O5346" t="str">
        <f>IF(OR(Table1_17[[#This Row],[amount]]&lt;$Y$8,Table1_17[[#This Row],[amount]]&gt;$Y$7),"Outlier","Normal")</f>
        <v>Normal</v>
      </c>
      <c r="P5346" t="str">
        <f>IF(OR(Table1_17[[#This Row],[missing_flag]]="Missing",Table1_17[[#This Row],[outlier_flag]]="Outliers"),"Review","Valid")</f>
        <v>Valid</v>
      </c>
    </row>
    <row r="5347" spans="1:16">
      <c r="A5347" t="s">
        <v>12178</v>
      </c>
      <c r="B5347" s="1">
        <v>44667</v>
      </c>
      <c r="C5347">
        <v>96094.27</v>
      </c>
      <c r="D5347" t="s">
        <v>1483</v>
      </c>
      <c r="E5347" t="s">
        <v>1487</v>
      </c>
      <c r="F5347" t="s">
        <v>268</v>
      </c>
      <c r="G5347" t="s">
        <v>8</v>
      </c>
      <c r="H5347" t="s">
        <v>1223</v>
      </c>
      <c r="J5347" t="s">
        <v>27636</v>
      </c>
      <c r="K5347" t="s">
        <v>22291</v>
      </c>
      <c r="L5347" t="s">
        <v>22291</v>
      </c>
      <c r="M5347" t="s">
        <v>22291</v>
      </c>
      <c r="N5347" t="str">
        <f t="shared" si="83"/>
        <v>OK</v>
      </c>
      <c r="O5347" t="str">
        <f>IF(OR(Table1_17[[#This Row],[amount]]&lt;$Y$8,Table1_17[[#This Row],[amount]]&gt;$Y$7),"Outlier","Normal")</f>
        <v>Normal</v>
      </c>
      <c r="P5347" t="str">
        <f>IF(OR(Table1_17[[#This Row],[missing_flag]]="Missing",Table1_17[[#This Row],[outlier_flag]]="Outliers"),"Review","Valid")</f>
        <v>Valid</v>
      </c>
    </row>
    <row r="5348" spans="1:16">
      <c r="A5348" t="s">
        <v>12180</v>
      </c>
      <c r="B5348" s="1">
        <v>44848</v>
      </c>
      <c r="C5348">
        <v>194034.68</v>
      </c>
      <c r="D5348" t="s">
        <v>1483</v>
      </c>
      <c r="E5348" t="s">
        <v>1487</v>
      </c>
      <c r="F5348" t="s">
        <v>264</v>
      </c>
      <c r="G5348" t="s">
        <v>13</v>
      </c>
      <c r="H5348" t="s">
        <v>1297</v>
      </c>
      <c r="J5348" t="s">
        <v>27637</v>
      </c>
      <c r="K5348" t="s">
        <v>22291</v>
      </c>
      <c r="L5348" t="s">
        <v>22291</v>
      </c>
      <c r="M5348" t="s">
        <v>22291</v>
      </c>
      <c r="N5348" t="str">
        <f t="shared" si="83"/>
        <v>OK</v>
      </c>
      <c r="O5348" t="str">
        <f>IF(OR(Table1_17[[#This Row],[amount]]&lt;$Y$8,Table1_17[[#This Row],[amount]]&gt;$Y$7),"Outlier","Normal")</f>
        <v>Normal</v>
      </c>
      <c r="P5348" t="str">
        <f>IF(OR(Table1_17[[#This Row],[missing_flag]]="Missing",Table1_17[[#This Row],[outlier_flag]]="Outliers"),"Review","Valid")</f>
        <v>Valid</v>
      </c>
    </row>
    <row r="5349" spans="1:16">
      <c r="A5349" t="s">
        <v>12182</v>
      </c>
      <c r="B5349" s="1">
        <v>44795</v>
      </c>
      <c r="C5349">
        <v>-29998.92</v>
      </c>
      <c r="D5349" t="s">
        <v>1478</v>
      </c>
      <c r="E5349" t="s">
        <v>1496</v>
      </c>
      <c r="F5349" t="s">
        <v>264</v>
      </c>
      <c r="G5349" t="s">
        <v>13</v>
      </c>
      <c r="I5349" t="s">
        <v>191</v>
      </c>
      <c r="J5349" t="s">
        <v>27638</v>
      </c>
      <c r="K5349" t="s">
        <v>22291</v>
      </c>
      <c r="L5349" t="s">
        <v>22291</v>
      </c>
      <c r="M5349" t="s">
        <v>22291</v>
      </c>
      <c r="N5349" t="str">
        <f t="shared" si="83"/>
        <v>OK</v>
      </c>
      <c r="O5349" t="str">
        <f>IF(OR(Table1_17[[#This Row],[amount]]&lt;$Y$8,Table1_17[[#This Row],[amount]]&gt;$Y$7),"Outlier","Normal")</f>
        <v>Normal</v>
      </c>
      <c r="P5349" t="str">
        <f>IF(OR(Table1_17[[#This Row],[missing_flag]]="Missing",Table1_17[[#This Row],[outlier_flag]]="Outliers"),"Review","Valid")</f>
        <v>Valid</v>
      </c>
    </row>
    <row r="5350" spans="1:16">
      <c r="A5350" t="s">
        <v>12184</v>
      </c>
      <c r="B5350" s="1">
        <v>44955</v>
      </c>
      <c r="C5350">
        <v>-2000</v>
      </c>
      <c r="D5350" t="s">
        <v>1478</v>
      </c>
      <c r="E5350" t="s">
        <v>36</v>
      </c>
      <c r="F5350" t="s">
        <v>268</v>
      </c>
      <c r="G5350" t="s">
        <v>17</v>
      </c>
      <c r="I5350" t="s">
        <v>209</v>
      </c>
      <c r="J5350" t="s">
        <v>27639</v>
      </c>
      <c r="K5350" t="s">
        <v>22291</v>
      </c>
      <c r="L5350" t="s">
        <v>22291</v>
      </c>
      <c r="M5350" t="s">
        <v>22291</v>
      </c>
      <c r="N5350" t="str">
        <f t="shared" si="83"/>
        <v>OK</v>
      </c>
      <c r="O5350" t="str">
        <f>IF(OR(Table1_17[[#This Row],[amount]]&lt;$Y$8,Table1_17[[#This Row],[amount]]&gt;$Y$7),"Outlier","Normal")</f>
        <v>Normal</v>
      </c>
      <c r="P5350" t="str">
        <f>IF(OR(Table1_17[[#This Row],[missing_flag]]="Missing",Table1_17[[#This Row],[outlier_flag]]="Outliers"),"Review","Valid")</f>
        <v>Valid</v>
      </c>
    </row>
    <row r="5351" spans="1:16">
      <c r="A5351" t="s">
        <v>12186</v>
      </c>
      <c r="B5351" s="1">
        <v>44926</v>
      </c>
      <c r="C5351">
        <v>-56002.31</v>
      </c>
      <c r="D5351" t="s">
        <v>1478</v>
      </c>
      <c r="E5351" t="s">
        <v>1496</v>
      </c>
      <c r="F5351" t="s">
        <v>271</v>
      </c>
      <c r="G5351" t="s">
        <v>17</v>
      </c>
      <c r="I5351" t="s">
        <v>197</v>
      </c>
      <c r="J5351" t="s">
        <v>27640</v>
      </c>
      <c r="K5351" t="s">
        <v>22291</v>
      </c>
      <c r="L5351" t="s">
        <v>22291</v>
      </c>
      <c r="M5351" t="s">
        <v>22291</v>
      </c>
      <c r="N5351" t="str">
        <f t="shared" si="83"/>
        <v>OK</v>
      </c>
      <c r="O5351" t="str">
        <f>IF(OR(Table1_17[[#This Row],[amount]]&lt;$Y$8,Table1_17[[#This Row],[amount]]&gt;$Y$7),"Outlier","Normal")</f>
        <v>Normal</v>
      </c>
      <c r="P5351" t="str">
        <f>IF(OR(Table1_17[[#This Row],[missing_flag]]="Missing",Table1_17[[#This Row],[outlier_flag]]="Outliers"),"Review","Valid")</f>
        <v>Valid</v>
      </c>
    </row>
    <row r="5352" spans="1:16">
      <c r="A5352" t="s">
        <v>12188</v>
      </c>
      <c r="B5352" s="1">
        <v>45042</v>
      </c>
      <c r="C5352">
        <v>137199.82999999999</v>
      </c>
      <c r="D5352" t="s">
        <v>1483</v>
      </c>
      <c r="E5352" t="s">
        <v>1487</v>
      </c>
      <c r="F5352" t="s">
        <v>271</v>
      </c>
      <c r="G5352" t="s">
        <v>29</v>
      </c>
      <c r="H5352" t="s">
        <v>902</v>
      </c>
      <c r="J5352" t="s">
        <v>27641</v>
      </c>
      <c r="K5352" t="s">
        <v>22291</v>
      </c>
      <c r="L5352" t="s">
        <v>22291</v>
      </c>
      <c r="M5352" t="s">
        <v>22291</v>
      </c>
      <c r="N5352" t="str">
        <f t="shared" si="83"/>
        <v>OK</v>
      </c>
      <c r="O5352" t="str">
        <f>IF(OR(Table1_17[[#This Row],[amount]]&lt;$Y$8,Table1_17[[#This Row],[amount]]&gt;$Y$7),"Outlier","Normal")</f>
        <v>Normal</v>
      </c>
      <c r="P5352" t="str">
        <f>IF(OR(Table1_17[[#This Row],[missing_flag]]="Missing",Table1_17[[#This Row],[outlier_flag]]="Outliers"),"Review","Valid")</f>
        <v>Valid</v>
      </c>
    </row>
    <row r="5353" spans="1:16">
      <c r="A5353" t="s">
        <v>12190</v>
      </c>
      <c r="B5353" s="1">
        <v>44722</v>
      </c>
      <c r="C5353">
        <v>150664.5</v>
      </c>
      <c r="D5353" t="s">
        <v>1483</v>
      </c>
      <c r="E5353" t="s">
        <v>1487</v>
      </c>
      <c r="F5353" t="s">
        <v>271</v>
      </c>
      <c r="G5353" t="s">
        <v>13</v>
      </c>
      <c r="H5353" t="s">
        <v>834</v>
      </c>
      <c r="J5353" t="s">
        <v>27642</v>
      </c>
      <c r="K5353" t="s">
        <v>22291</v>
      </c>
      <c r="L5353" t="s">
        <v>22291</v>
      </c>
      <c r="M5353" t="s">
        <v>22291</v>
      </c>
      <c r="N5353" t="str">
        <f t="shared" si="83"/>
        <v>OK</v>
      </c>
      <c r="O5353" t="str">
        <f>IF(OR(Table1_17[[#This Row],[amount]]&lt;$Y$8,Table1_17[[#This Row],[amount]]&gt;$Y$7),"Outlier","Normal")</f>
        <v>Normal</v>
      </c>
      <c r="P5353" t="str">
        <f>IF(OR(Table1_17[[#This Row],[missing_flag]]="Missing",Table1_17[[#This Row],[outlier_flag]]="Outliers"),"Review","Valid")</f>
        <v>Valid</v>
      </c>
    </row>
    <row r="5354" spans="1:16">
      <c r="A5354" t="s">
        <v>12192</v>
      </c>
      <c r="B5354" s="1">
        <v>45243</v>
      </c>
      <c r="C5354">
        <v>313623.92</v>
      </c>
      <c r="D5354" t="s">
        <v>1483</v>
      </c>
      <c r="E5354" t="s">
        <v>1487</v>
      </c>
      <c r="F5354" t="s">
        <v>264</v>
      </c>
      <c r="G5354" t="s">
        <v>17</v>
      </c>
      <c r="H5354" t="s">
        <v>876</v>
      </c>
      <c r="J5354" t="s">
        <v>27643</v>
      </c>
      <c r="K5354" t="s">
        <v>22291</v>
      </c>
      <c r="L5354" t="s">
        <v>22291</v>
      </c>
      <c r="M5354" t="s">
        <v>22291</v>
      </c>
      <c r="N5354" t="str">
        <f t="shared" si="83"/>
        <v>OK</v>
      </c>
      <c r="O5354" t="str">
        <f>IF(OR(Table1_17[[#This Row],[amount]]&lt;$Y$8,Table1_17[[#This Row],[amount]]&gt;$Y$7),"Outlier","Normal")</f>
        <v>Normal</v>
      </c>
      <c r="P5354" t="str">
        <f>IF(OR(Table1_17[[#This Row],[missing_flag]]="Missing",Table1_17[[#This Row],[outlier_flag]]="Outliers"),"Review","Valid")</f>
        <v>Valid</v>
      </c>
    </row>
    <row r="5355" spans="1:16">
      <c r="A5355" t="s">
        <v>12194</v>
      </c>
      <c r="B5355" s="1">
        <v>44934</v>
      </c>
      <c r="C5355">
        <v>5000</v>
      </c>
      <c r="D5355" t="s">
        <v>1483</v>
      </c>
      <c r="E5355" t="s">
        <v>1487</v>
      </c>
      <c r="F5355" t="s">
        <v>264</v>
      </c>
      <c r="G5355" t="s">
        <v>13</v>
      </c>
      <c r="H5355" t="s">
        <v>1235</v>
      </c>
      <c r="J5355" t="s">
        <v>27644</v>
      </c>
      <c r="K5355" t="s">
        <v>22291</v>
      </c>
      <c r="L5355" t="s">
        <v>22291</v>
      </c>
      <c r="M5355" t="s">
        <v>22291</v>
      </c>
      <c r="N5355" t="str">
        <f t="shared" si="83"/>
        <v>OK</v>
      </c>
      <c r="O5355" t="str">
        <f>IF(OR(Table1_17[[#This Row],[amount]]&lt;$Y$8,Table1_17[[#This Row],[amount]]&gt;$Y$7),"Outlier","Normal")</f>
        <v>Normal</v>
      </c>
      <c r="P5355" t="str">
        <f>IF(OR(Table1_17[[#This Row],[missing_flag]]="Missing",Table1_17[[#This Row],[outlier_flag]]="Outliers"),"Review","Valid")</f>
        <v>Valid</v>
      </c>
    </row>
    <row r="5356" spans="1:16">
      <c r="A5356" t="s">
        <v>12196</v>
      </c>
      <c r="B5356" s="1">
        <v>44608</v>
      </c>
      <c r="C5356">
        <v>-29039.39</v>
      </c>
      <c r="D5356" t="s">
        <v>1478</v>
      </c>
      <c r="E5356" t="s">
        <v>36</v>
      </c>
      <c r="F5356" t="s">
        <v>271</v>
      </c>
      <c r="G5356" t="s">
        <v>29</v>
      </c>
      <c r="I5356" t="s">
        <v>227</v>
      </c>
      <c r="J5356" t="s">
        <v>27645</v>
      </c>
      <c r="K5356" t="s">
        <v>22291</v>
      </c>
      <c r="L5356" t="s">
        <v>22291</v>
      </c>
      <c r="M5356" t="s">
        <v>22291</v>
      </c>
      <c r="N5356" t="str">
        <f t="shared" si="83"/>
        <v>OK</v>
      </c>
      <c r="O5356" t="str">
        <f>IF(OR(Table1_17[[#This Row],[amount]]&lt;$Y$8,Table1_17[[#This Row],[amount]]&gt;$Y$7),"Outlier","Normal")</f>
        <v>Normal</v>
      </c>
      <c r="P5356" t="str">
        <f>IF(OR(Table1_17[[#This Row],[missing_flag]]="Missing",Table1_17[[#This Row],[outlier_flag]]="Outliers"),"Review","Valid")</f>
        <v>Valid</v>
      </c>
    </row>
    <row r="5357" spans="1:16">
      <c r="A5357" t="s">
        <v>12198</v>
      </c>
      <c r="B5357" s="1">
        <v>45183</v>
      </c>
      <c r="C5357">
        <v>132164.76999999999</v>
      </c>
      <c r="D5357" t="s">
        <v>1483</v>
      </c>
      <c r="E5357" t="s">
        <v>1484</v>
      </c>
      <c r="F5357" t="s">
        <v>271</v>
      </c>
      <c r="G5357" t="s">
        <v>13</v>
      </c>
      <c r="H5357" t="s">
        <v>938</v>
      </c>
      <c r="J5357" t="s">
        <v>27646</v>
      </c>
      <c r="K5357" t="s">
        <v>22291</v>
      </c>
      <c r="L5357" t="s">
        <v>22291</v>
      </c>
      <c r="M5357" t="s">
        <v>22291</v>
      </c>
      <c r="N5357" t="str">
        <f t="shared" si="83"/>
        <v>OK</v>
      </c>
      <c r="O5357" t="str">
        <f>IF(OR(Table1_17[[#This Row],[amount]]&lt;$Y$8,Table1_17[[#This Row],[amount]]&gt;$Y$7),"Outlier","Normal")</f>
        <v>Normal</v>
      </c>
      <c r="P5357" t="str">
        <f>IF(OR(Table1_17[[#This Row],[missing_flag]]="Missing",Table1_17[[#This Row],[outlier_flag]]="Outliers"),"Review","Valid")</f>
        <v>Valid</v>
      </c>
    </row>
    <row r="5358" spans="1:16">
      <c r="A5358" t="s">
        <v>12200</v>
      </c>
      <c r="B5358" s="1">
        <v>44906</v>
      </c>
      <c r="C5358">
        <v>174639.13</v>
      </c>
      <c r="D5358" t="s">
        <v>1483</v>
      </c>
      <c r="E5358" t="s">
        <v>1487</v>
      </c>
      <c r="F5358" t="s">
        <v>271</v>
      </c>
      <c r="G5358" t="s">
        <v>17</v>
      </c>
      <c r="H5358" t="s">
        <v>910</v>
      </c>
      <c r="J5358" t="s">
        <v>27647</v>
      </c>
      <c r="K5358" t="s">
        <v>22291</v>
      </c>
      <c r="L5358" t="s">
        <v>22291</v>
      </c>
      <c r="M5358" t="s">
        <v>22291</v>
      </c>
      <c r="N5358" t="str">
        <f t="shared" si="83"/>
        <v>OK</v>
      </c>
      <c r="O5358" t="str">
        <f>IF(OR(Table1_17[[#This Row],[amount]]&lt;$Y$8,Table1_17[[#This Row],[amount]]&gt;$Y$7),"Outlier","Normal")</f>
        <v>Normal</v>
      </c>
      <c r="P5358" t="str">
        <f>IF(OR(Table1_17[[#This Row],[missing_flag]]="Missing",Table1_17[[#This Row],[outlier_flag]]="Outliers"),"Review","Valid")</f>
        <v>Valid</v>
      </c>
    </row>
    <row r="5359" spans="1:16">
      <c r="A5359" t="s">
        <v>12202</v>
      </c>
      <c r="B5359" s="1">
        <v>45166</v>
      </c>
      <c r="C5359">
        <v>130428.72</v>
      </c>
      <c r="D5359" t="s">
        <v>1483</v>
      </c>
      <c r="E5359" t="s">
        <v>1487</v>
      </c>
      <c r="F5359" t="s">
        <v>264</v>
      </c>
      <c r="G5359" t="s">
        <v>29</v>
      </c>
      <c r="H5359" t="s">
        <v>880</v>
      </c>
      <c r="J5359" t="s">
        <v>27648</v>
      </c>
      <c r="K5359" t="s">
        <v>22291</v>
      </c>
      <c r="L5359" t="s">
        <v>22291</v>
      </c>
      <c r="M5359" t="s">
        <v>22291</v>
      </c>
      <c r="N5359" t="str">
        <f t="shared" si="83"/>
        <v>OK</v>
      </c>
      <c r="O5359" t="str">
        <f>IF(OR(Table1_17[[#This Row],[amount]]&lt;$Y$8,Table1_17[[#This Row],[amount]]&gt;$Y$7),"Outlier","Normal")</f>
        <v>Normal</v>
      </c>
      <c r="P5359" t="str">
        <f>IF(OR(Table1_17[[#This Row],[missing_flag]]="Missing",Table1_17[[#This Row],[outlier_flag]]="Outliers"),"Review","Valid")</f>
        <v>Valid</v>
      </c>
    </row>
    <row r="5360" spans="1:16">
      <c r="A5360" t="s">
        <v>12204</v>
      </c>
      <c r="B5360" s="1">
        <v>44637</v>
      </c>
      <c r="C5360">
        <v>67892.33</v>
      </c>
      <c r="D5360" t="s">
        <v>1483</v>
      </c>
      <c r="E5360" t="s">
        <v>1499</v>
      </c>
      <c r="F5360" t="s">
        <v>264</v>
      </c>
      <c r="G5360" t="s">
        <v>8</v>
      </c>
      <c r="H5360" t="s">
        <v>1341</v>
      </c>
      <c r="J5360" t="s">
        <v>27649</v>
      </c>
      <c r="K5360" t="s">
        <v>22291</v>
      </c>
      <c r="L5360" t="s">
        <v>22291</v>
      </c>
      <c r="M5360" t="s">
        <v>22291</v>
      </c>
      <c r="N5360" t="str">
        <f t="shared" si="83"/>
        <v>OK</v>
      </c>
      <c r="O5360" t="str">
        <f>IF(OR(Table1_17[[#This Row],[amount]]&lt;$Y$8,Table1_17[[#This Row],[amount]]&gt;$Y$7),"Outlier","Normal")</f>
        <v>Normal</v>
      </c>
      <c r="P5360" t="str">
        <f>IF(OR(Table1_17[[#This Row],[missing_flag]]="Missing",Table1_17[[#This Row],[outlier_flag]]="Outliers"),"Review","Valid")</f>
        <v>Valid</v>
      </c>
    </row>
    <row r="5361" spans="1:16">
      <c r="A5361" t="s">
        <v>12206</v>
      </c>
      <c r="B5361" s="1">
        <v>45072</v>
      </c>
      <c r="C5361">
        <v>153600.72</v>
      </c>
      <c r="D5361" t="s">
        <v>1483</v>
      </c>
      <c r="E5361" t="s">
        <v>1484</v>
      </c>
      <c r="F5361" t="s">
        <v>268</v>
      </c>
      <c r="G5361" t="s">
        <v>13</v>
      </c>
      <c r="H5361" t="s">
        <v>1221</v>
      </c>
      <c r="J5361" t="s">
        <v>27650</v>
      </c>
      <c r="K5361" t="s">
        <v>22291</v>
      </c>
      <c r="L5361" t="s">
        <v>22291</v>
      </c>
      <c r="M5361" t="s">
        <v>22291</v>
      </c>
      <c r="N5361" t="str">
        <f t="shared" si="83"/>
        <v>OK</v>
      </c>
      <c r="O5361" t="str">
        <f>IF(OR(Table1_17[[#This Row],[amount]]&lt;$Y$8,Table1_17[[#This Row],[amount]]&gt;$Y$7),"Outlier","Normal")</f>
        <v>Normal</v>
      </c>
      <c r="P5361" t="str">
        <f>IF(OR(Table1_17[[#This Row],[missing_flag]]="Missing",Table1_17[[#This Row],[outlier_flag]]="Outliers"),"Review","Valid")</f>
        <v>Valid</v>
      </c>
    </row>
    <row r="5362" spans="1:16">
      <c r="A5362" t="s">
        <v>12208</v>
      </c>
      <c r="B5362" s="1">
        <v>44597</v>
      </c>
      <c r="C5362">
        <v>17533.45</v>
      </c>
      <c r="D5362" t="s">
        <v>1504</v>
      </c>
      <c r="E5362" t="s">
        <v>1504</v>
      </c>
      <c r="F5362" t="s">
        <v>271</v>
      </c>
      <c r="G5362" t="s">
        <v>29</v>
      </c>
      <c r="J5362" t="s">
        <v>27651</v>
      </c>
      <c r="K5362" t="s">
        <v>22291</v>
      </c>
      <c r="L5362" t="s">
        <v>22291</v>
      </c>
      <c r="M5362" t="s">
        <v>22291</v>
      </c>
      <c r="N5362" t="str">
        <f t="shared" si="83"/>
        <v>OK</v>
      </c>
      <c r="O5362" t="str">
        <f>IF(OR(Table1_17[[#This Row],[amount]]&lt;$Y$8,Table1_17[[#This Row],[amount]]&gt;$Y$7),"Outlier","Normal")</f>
        <v>Normal</v>
      </c>
      <c r="P5362" t="str">
        <f>IF(OR(Table1_17[[#This Row],[missing_flag]]="Missing",Table1_17[[#This Row],[outlier_flag]]="Outliers"),"Review","Valid")</f>
        <v>Valid</v>
      </c>
    </row>
    <row r="5363" spans="1:16">
      <c r="A5363" t="s">
        <v>12210</v>
      </c>
      <c r="B5363" s="1">
        <v>44744</v>
      </c>
      <c r="C5363">
        <v>-73404.899999999994</v>
      </c>
      <c r="D5363" t="s">
        <v>1478</v>
      </c>
      <c r="E5363" t="s">
        <v>1496</v>
      </c>
      <c r="F5363" t="s">
        <v>268</v>
      </c>
      <c r="G5363" t="s">
        <v>8</v>
      </c>
      <c r="I5363" t="s">
        <v>151</v>
      </c>
      <c r="J5363" t="s">
        <v>27652</v>
      </c>
      <c r="K5363" t="s">
        <v>22291</v>
      </c>
      <c r="L5363" t="s">
        <v>22291</v>
      </c>
      <c r="M5363" t="s">
        <v>22291</v>
      </c>
      <c r="N5363" t="str">
        <f t="shared" si="83"/>
        <v>OK</v>
      </c>
      <c r="O5363" t="str">
        <f>IF(OR(Table1_17[[#This Row],[amount]]&lt;$Y$8,Table1_17[[#This Row],[amount]]&gt;$Y$7),"Outlier","Normal")</f>
        <v>Normal</v>
      </c>
      <c r="P5363" t="str">
        <f>IF(OR(Table1_17[[#This Row],[missing_flag]]="Missing",Table1_17[[#This Row],[outlier_flag]]="Outliers"),"Review","Valid")</f>
        <v>Valid</v>
      </c>
    </row>
    <row r="5364" spans="1:16">
      <c r="A5364" t="s">
        <v>12212</v>
      </c>
      <c r="B5364" s="1">
        <v>44874</v>
      </c>
      <c r="C5364">
        <v>-49146.64</v>
      </c>
      <c r="D5364" t="s">
        <v>1478</v>
      </c>
      <c r="E5364" t="s">
        <v>1509</v>
      </c>
      <c r="F5364" t="s">
        <v>271</v>
      </c>
      <c r="G5364" t="s">
        <v>13</v>
      </c>
      <c r="I5364" t="s">
        <v>227</v>
      </c>
      <c r="J5364" t="s">
        <v>27653</v>
      </c>
      <c r="K5364" t="s">
        <v>22291</v>
      </c>
      <c r="L5364" t="s">
        <v>22291</v>
      </c>
      <c r="M5364" t="s">
        <v>22291</v>
      </c>
      <c r="N5364" t="str">
        <f t="shared" si="83"/>
        <v>OK</v>
      </c>
      <c r="O5364" t="str">
        <f>IF(OR(Table1_17[[#This Row],[amount]]&lt;$Y$8,Table1_17[[#This Row],[amount]]&gt;$Y$7),"Outlier","Normal")</f>
        <v>Normal</v>
      </c>
      <c r="P5364" t="str">
        <f>IF(OR(Table1_17[[#This Row],[missing_flag]]="Missing",Table1_17[[#This Row],[outlier_flag]]="Outliers"),"Review","Valid")</f>
        <v>Valid</v>
      </c>
    </row>
    <row r="5365" spans="1:16">
      <c r="A5365" t="s">
        <v>12214</v>
      </c>
      <c r="B5365" s="1">
        <v>44849</v>
      </c>
      <c r="C5365">
        <v>-2000</v>
      </c>
      <c r="D5365" t="s">
        <v>1478</v>
      </c>
      <c r="E5365" t="s">
        <v>7</v>
      </c>
      <c r="F5365" t="s">
        <v>264</v>
      </c>
      <c r="G5365" t="s">
        <v>8</v>
      </c>
      <c r="I5365" t="s">
        <v>181</v>
      </c>
      <c r="J5365" t="s">
        <v>27654</v>
      </c>
      <c r="K5365" t="s">
        <v>22291</v>
      </c>
      <c r="L5365" t="s">
        <v>22291</v>
      </c>
      <c r="M5365" t="s">
        <v>22291</v>
      </c>
      <c r="N5365" t="str">
        <f t="shared" si="83"/>
        <v>OK</v>
      </c>
      <c r="O5365" t="str">
        <f>IF(OR(Table1_17[[#This Row],[amount]]&lt;$Y$8,Table1_17[[#This Row],[amount]]&gt;$Y$7),"Outlier","Normal")</f>
        <v>Normal</v>
      </c>
      <c r="P5365" t="str">
        <f>IF(OR(Table1_17[[#This Row],[missing_flag]]="Missing",Table1_17[[#This Row],[outlier_flag]]="Outliers"),"Review","Valid")</f>
        <v>Valid</v>
      </c>
    </row>
    <row r="5366" spans="1:16">
      <c r="A5366" t="s">
        <v>12216</v>
      </c>
      <c r="B5366" s="1">
        <v>44596</v>
      </c>
      <c r="C5366">
        <v>134282.29999999999</v>
      </c>
      <c r="D5366" t="s">
        <v>1483</v>
      </c>
      <c r="E5366" t="s">
        <v>1499</v>
      </c>
      <c r="F5366" t="s">
        <v>271</v>
      </c>
      <c r="G5366" t="s">
        <v>13</v>
      </c>
      <c r="H5366" t="s">
        <v>884</v>
      </c>
      <c r="J5366" t="s">
        <v>27655</v>
      </c>
      <c r="K5366" t="s">
        <v>22291</v>
      </c>
      <c r="L5366" t="s">
        <v>22291</v>
      </c>
      <c r="M5366" t="s">
        <v>22291</v>
      </c>
      <c r="N5366" t="str">
        <f t="shared" si="83"/>
        <v>OK</v>
      </c>
      <c r="O5366" t="str">
        <f>IF(OR(Table1_17[[#This Row],[amount]]&lt;$Y$8,Table1_17[[#This Row],[amount]]&gt;$Y$7),"Outlier","Normal")</f>
        <v>Normal</v>
      </c>
      <c r="P5366" t="str">
        <f>IF(OR(Table1_17[[#This Row],[missing_flag]]="Missing",Table1_17[[#This Row],[outlier_flag]]="Outliers"),"Review","Valid")</f>
        <v>Valid</v>
      </c>
    </row>
    <row r="5367" spans="1:16">
      <c r="A5367" t="s">
        <v>12218</v>
      </c>
      <c r="B5367" s="1">
        <v>45171</v>
      </c>
      <c r="C5367">
        <v>56780.160000000003</v>
      </c>
      <c r="D5367" t="s">
        <v>1483</v>
      </c>
      <c r="E5367" t="s">
        <v>1484</v>
      </c>
      <c r="F5367" t="s">
        <v>268</v>
      </c>
      <c r="G5367" t="s">
        <v>29</v>
      </c>
      <c r="H5367" t="s">
        <v>798</v>
      </c>
      <c r="J5367" t="s">
        <v>27656</v>
      </c>
      <c r="K5367" t="s">
        <v>22291</v>
      </c>
      <c r="L5367" t="s">
        <v>22291</v>
      </c>
      <c r="M5367" t="s">
        <v>22291</v>
      </c>
      <c r="N5367" t="str">
        <f t="shared" si="83"/>
        <v>OK</v>
      </c>
      <c r="O5367" t="str">
        <f>IF(OR(Table1_17[[#This Row],[amount]]&lt;$Y$8,Table1_17[[#This Row],[amount]]&gt;$Y$7),"Outlier","Normal")</f>
        <v>Normal</v>
      </c>
      <c r="P5367" t="str">
        <f>IF(OR(Table1_17[[#This Row],[missing_flag]]="Missing",Table1_17[[#This Row],[outlier_flag]]="Outliers"),"Review","Valid")</f>
        <v>Valid</v>
      </c>
    </row>
    <row r="5368" spans="1:16">
      <c r="A5368" t="s">
        <v>12220</v>
      </c>
      <c r="B5368" s="1">
        <v>44855</v>
      </c>
      <c r="C5368">
        <v>171715.08</v>
      </c>
      <c r="D5368" t="s">
        <v>1483</v>
      </c>
      <c r="E5368" t="s">
        <v>1487</v>
      </c>
      <c r="F5368" t="s">
        <v>271</v>
      </c>
      <c r="G5368" t="s">
        <v>13</v>
      </c>
      <c r="H5368" t="s">
        <v>1083</v>
      </c>
      <c r="J5368" t="s">
        <v>27657</v>
      </c>
      <c r="K5368" t="s">
        <v>22291</v>
      </c>
      <c r="L5368" t="s">
        <v>22291</v>
      </c>
      <c r="M5368" t="s">
        <v>22291</v>
      </c>
      <c r="N5368" t="str">
        <f t="shared" si="83"/>
        <v>OK</v>
      </c>
      <c r="O5368" t="str">
        <f>IF(OR(Table1_17[[#This Row],[amount]]&lt;$Y$8,Table1_17[[#This Row],[amount]]&gt;$Y$7),"Outlier","Normal")</f>
        <v>Normal</v>
      </c>
      <c r="P5368" t="str">
        <f>IF(OR(Table1_17[[#This Row],[missing_flag]]="Missing",Table1_17[[#This Row],[outlier_flag]]="Outliers"),"Review","Valid")</f>
        <v>Valid</v>
      </c>
    </row>
    <row r="5369" spans="1:16">
      <c r="A5369" t="s">
        <v>12222</v>
      </c>
      <c r="B5369" s="1">
        <v>44773</v>
      </c>
      <c r="C5369">
        <v>-41253.94</v>
      </c>
      <c r="D5369" t="s">
        <v>1478</v>
      </c>
      <c r="E5369" t="s">
        <v>1509</v>
      </c>
      <c r="F5369" t="s">
        <v>271</v>
      </c>
      <c r="G5369" t="s">
        <v>17</v>
      </c>
      <c r="I5369" t="s">
        <v>34</v>
      </c>
      <c r="J5369" t="s">
        <v>27658</v>
      </c>
      <c r="K5369" t="s">
        <v>22291</v>
      </c>
      <c r="L5369" t="s">
        <v>22291</v>
      </c>
      <c r="M5369" t="s">
        <v>22291</v>
      </c>
      <c r="N5369" t="str">
        <f t="shared" si="83"/>
        <v>OK</v>
      </c>
      <c r="O5369" t="str">
        <f>IF(OR(Table1_17[[#This Row],[amount]]&lt;$Y$8,Table1_17[[#This Row],[amount]]&gt;$Y$7),"Outlier","Normal")</f>
        <v>Normal</v>
      </c>
      <c r="P5369" t="str">
        <f>IF(OR(Table1_17[[#This Row],[missing_flag]]="Missing",Table1_17[[#This Row],[outlier_flag]]="Outliers"),"Review","Valid")</f>
        <v>Valid</v>
      </c>
    </row>
    <row r="5370" spans="1:16">
      <c r="A5370" t="s">
        <v>12224</v>
      </c>
      <c r="B5370" s="1">
        <v>45199</v>
      </c>
      <c r="C5370">
        <v>239563</v>
      </c>
      <c r="D5370" t="s">
        <v>1483</v>
      </c>
      <c r="E5370" t="s">
        <v>1499</v>
      </c>
      <c r="F5370" t="s">
        <v>271</v>
      </c>
      <c r="G5370" t="s">
        <v>17</v>
      </c>
      <c r="H5370" t="s">
        <v>1353</v>
      </c>
      <c r="J5370" t="s">
        <v>27659</v>
      </c>
      <c r="K5370" t="s">
        <v>22291</v>
      </c>
      <c r="L5370" t="s">
        <v>22291</v>
      </c>
      <c r="M5370" t="s">
        <v>22291</v>
      </c>
      <c r="N5370" t="str">
        <f t="shared" si="83"/>
        <v>OK</v>
      </c>
      <c r="O5370" t="str">
        <f>IF(OR(Table1_17[[#This Row],[amount]]&lt;$Y$8,Table1_17[[#This Row],[amount]]&gt;$Y$7),"Outlier","Normal")</f>
        <v>Normal</v>
      </c>
      <c r="P5370" t="str">
        <f>IF(OR(Table1_17[[#This Row],[missing_flag]]="Missing",Table1_17[[#This Row],[outlier_flag]]="Outliers"),"Review","Valid")</f>
        <v>Valid</v>
      </c>
    </row>
    <row r="5371" spans="1:16">
      <c r="A5371" t="s">
        <v>12226</v>
      </c>
      <c r="B5371" s="1">
        <v>44795</v>
      </c>
      <c r="C5371">
        <v>202175.99</v>
      </c>
      <c r="D5371" t="s">
        <v>1483</v>
      </c>
      <c r="E5371" t="s">
        <v>1499</v>
      </c>
      <c r="F5371" t="s">
        <v>271</v>
      </c>
      <c r="G5371" t="s">
        <v>17</v>
      </c>
      <c r="H5371" t="s">
        <v>1021</v>
      </c>
      <c r="J5371" t="s">
        <v>27660</v>
      </c>
      <c r="K5371" t="s">
        <v>22291</v>
      </c>
      <c r="L5371" t="s">
        <v>22291</v>
      </c>
      <c r="M5371" t="s">
        <v>22291</v>
      </c>
      <c r="N5371" t="str">
        <f t="shared" si="83"/>
        <v>OK</v>
      </c>
      <c r="O5371" t="str">
        <f>IF(OR(Table1_17[[#This Row],[amount]]&lt;$Y$8,Table1_17[[#This Row],[amount]]&gt;$Y$7),"Outlier","Normal")</f>
        <v>Normal</v>
      </c>
      <c r="P5371" t="str">
        <f>IF(OR(Table1_17[[#This Row],[missing_flag]]="Missing",Table1_17[[#This Row],[outlier_flag]]="Outliers"),"Review","Valid")</f>
        <v>Valid</v>
      </c>
    </row>
    <row r="5372" spans="1:16">
      <c r="A5372" t="s">
        <v>12228</v>
      </c>
      <c r="B5372" s="1">
        <v>44889</v>
      </c>
      <c r="C5372">
        <v>-5554.25</v>
      </c>
      <c r="D5372" t="s">
        <v>1478</v>
      </c>
      <c r="E5372" t="s">
        <v>1496</v>
      </c>
      <c r="F5372" t="s">
        <v>264</v>
      </c>
      <c r="G5372" t="s">
        <v>29</v>
      </c>
      <c r="I5372" t="s">
        <v>32</v>
      </c>
      <c r="J5372" t="s">
        <v>27661</v>
      </c>
      <c r="K5372" t="s">
        <v>22291</v>
      </c>
      <c r="L5372" t="s">
        <v>22291</v>
      </c>
      <c r="M5372" t="s">
        <v>22291</v>
      </c>
      <c r="N5372" t="str">
        <f t="shared" si="83"/>
        <v>OK</v>
      </c>
      <c r="O5372" t="str">
        <f>IF(OR(Table1_17[[#This Row],[amount]]&lt;$Y$8,Table1_17[[#This Row],[amount]]&gt;$Y$7),"Outlier","Normal")</f>
        <v>Normal</v>
      </c>
      <c r="P5372" t="str">
        <f>IF(OR(Table1_17[[#This Row],[missing_flag]]="Missing",Table1_17[[#This Row],[outlier_flag]]="Outliers"),"Review","Valid")</f>
        <v>Valid</v>
      </c>
    </row>
    <row r="5373" spans="1:16">
      <c r="A5373" t="s">
        <v>12230</v>
      </c>
      <c r="B5373" s="1">
        <v>44768</v>
      </c>
      <c r="C5373">
        <v>10083.65</v>
      </c>
      <c r="D5373" t="s">
        <v>1924</v>
      </c>
      <c r="E5373" t="s">
        <v>1924</v>
      </c>
      <c r="F5373" t="s">
        <v>271</v>
      </c>
      <c r="G5373" t="s">
        <v>8</v>
      </c>
      <c r="J5373" t="s">
        <v>27662</v>
      </c>
      <c r="K5373" t="s">
        <v>22291</v>
      </c>
      <c r="L5373" t="s">
        <v>22291</v>
      </c>
      <c r="M5373" t="s">
        <v>22291</v>
      </c>
      <c r="N5373" t="str">
        <f t="shared" si="83"/>
        <v>OK</v>
      </c>
      <c r="O5373" t="str">
        <f>IF(OR(Table1_17[[#This Row],[amount]]&lt;$Y$8,Table1_17[[#This Row],[amount]]&gt;$Y$7),"Outlier","Normal")</f>
        <v>Normal</v>
      </c>
      <c r="P5373" t="str">
        <f>IF(OR(Table1_17[[#This Row],[missing_flag]]="Missing",Table1_17[[#This Row],[outlier_flag]]="Outliers"),"Review","Valid")</f>
        <v>Valid</v>
      </c>
    </row>
    <row r="5374" spans="1:16">
      <c r="A5374" t="s">
        <v>12232</v>
      </c>
      <c r="B5374" s="1">
        <v>45249</v>
      </c>
      <c r="C5374">
        <v>-59522.22</v>
      </c>
      <c r="D5374" t="s">
        <v>1478</v>
      </c>
      <c r="E5374" t="s">
        <v>20</v>
      </c>
      <c r="F5374" t="s">
        <v>271</v>
      </c>
      <c r="G5374" t="s">
        <v>13</v>
      </c>
      <c r="I5374" t="s">
        <v>221</v>
      </c>
      <c r="J5374" t="s">
        <v>27663</v>
      </c>
      <c r="K5374" t="s">
        <v>22291</v>
      </c>
      <c r="L5374" t="s">
        <v>22291</v>
      </c>
      <c r="M5374" t="s">
        <v>22291</v>
      </c>
      <c r="N5374" t="str">
        <f t="shared" si="83"/>
        <v>OK</v>
      </c>
      <c r="O5374" t="str">
        <f>IF(OR(Table1_17[[#This Row],[amount]]&lt;$Y$8,Table1_17[[#This Row],[amount]]&gt;$Y$7),"Outlier","Normal")</f>
        <v>Normal</v>
      </c>
      <c r="P5374" t="str">
        <f>IF(OR(Table1_17[[#This Row],[missing_flag]]="Missing",Table1_17[[#This Row],[outlier_flag]]="Outliers"),"Review","Valid")</f>
        <v>Valid</v>
      </c>
    </row>
    <row r="5375" spans="1:16">
      <c r="A5375" t="s">
        <v>12234</v>
      </c>
      <c r="B5375" s="1">
        <v>45047</v>
      </c>
      <c r="C5375">
        <v>136602.10999999999</v>
      </c>
      <c r="D5375" t="s">
        <v>1483</v>
      </c>
      <c r="E5375" t="s">
        <v>1487</v>
      </c>
      <c r="F5375" t="s">
        <v>268</v>
      </c>
      <c r="G5375" t="s">
        <v>29</v>
      </c>
      <c r="H5375" t="s">
        <v>1253</v>
      </c>
      <c r="J5375" t="s">
        <v>27664</v>
      </c>
      <c r="K5375" t="s">
        <v>22291</v>
      </c>
      <c r="L5375" t="s">
        <v>22291</v>
      </c>
      <c r="M5375" t="s">
        <v>22291</v>
      </c>
      <c r="N5375" t="str">
        <f t="shared" si="83"/>
        <v>OK</v>
      </c>
      <c r="O5375" t="str">
        <f>IF(OR(Table1_17[[#This Row],[amount]]&lt;$Y$8,Table1_17[[#This Row],[amount]]&gt;$Y$7),"Outlier","Normal")</f>
        <v>Normal</v>
      </c>
      <c r="P5375" t="str">
        <f>IF(OR(Table1_17[[#This Row],[missing_flag]]="Missing",Table1_17[[#This Row],[outlier_flag]]="Outliers"),"Review","Valid")</f>
        <v>Valid</v>
      </c>
    </row>
    <row r="5376" spans="1:16">
      <c r="A5376" t="s">
        <v>12236</v>
      </c>
      <c r="B5376" s="1">
        <v>45066</v>
      </c>
      <c r="C5376">
        <v>205623.42</v>
      </c>
      <c r="D5376" t="s">
        <v>1483</v>
      </c>
      <c r="E5376" t="s">
        <v>1487</v>
      </c>
      <c r="F5376" t="s">
        <v>268</v>
      </c>
      <c r="G5376" t="s">
        <v>13</v>
      </c>
      <c r="H5376" t="s">
        <v>1071</v>
      </c>
      <c r="J5376" t="s">
        <v>27665</v>
      </c>
      <c r="K5376" t="s">
        <v>22291</v>
      </c>
      <c r="L5376" t="s">
        <v>22291</v>
      </c>
      <c r="M5376" t="s">
        <v>22291</v>
      </c>
      <c r="N5376" t="str">
        <f t="shared" si="83"/>
        <v>OK</v>
      </c>
      <c r="O5376" t="str">
        <f>IF(OR(Table1_17[[#This Row],[amount]]&lt;$Y$8,Table1_17[[#This Row],[amount]]&gt;$Y$7),"Outlier","Normal")</f>
        <v>Normal</v>
      </c>
      <c r="P5376" t="str">
        <f>IF(OR(Table1_17[[#This Row],[missing_flag]]="Missing",Table1_17[[#This Row],[outlier_flag]]="Outliers"),"Review","Valid")</f>
        <v>Valid</v>
      </c>
    </row>
    <row r="5377" spans="1:16">
      <c r="A5377" t="s">
        <v>12238</v>
      </c>
      <c r="B5377" s="1">
        <v>44948</v>
      </c>
      <c r="C5377">
        <v>173075.71</v>
      </c>
      <c r="D5377" t="s">
        <v>1483</v>
      </c>
      <c r="E5377" t="s">
        <v>1499</v>
      </c>
      <c r="F5377" t="s">
        <v>271</v>
      </c>
      <c r="G5377" t="s">
        <v>8</v>
      </c>
      <c r="H5377" t="s">
        <v>1017</v>
      </c>
      <c r="J5377" t="s">
        <v>27666</v>
      </c>
      <c r="K5377" t="s">
        <v>22291</v>
      </c>
      <c r="L5377" t="s">
        <v>22291</v>
      </c>
      <c r="M5377" t="s">
        <v>22291</v>
      </c>
      <c r="N5377" t="str">
        <f t="shared" si="83"/>
        <v>OK</v>
      </c>
      <c r="O5377" t="str">
        <f>IF(OR(Table1_17[[#This Row],[amount]]&lt;$Y$8,Table1_17[[#This Row],[amount]]&gt;$Y$7),"Outlier","Normal")</f>
        <v>Normal</v>
      </c>
      <c r="P5377" t="str">
        <f>IF(OR(Table1_17[[#This Row],[missing_flag]]="Missing",Table1_17[[#This Row],[outlier_flag]]="Outliers"),"Review","Valid")</f>
        <v>Valid</v>
      </c>
    </row>
    <row r="5378" spans="1:16">
      <c r="A5378" t="s">
        <v>12240</v>
      </c>
      <c r="B5378" s="1">
        <v>44892</v>
      </c>
      <c r="C5378">
        <v>-3775.95</v>
      </c>
      <c r="D5378" t="s">
        <v>1478</v>
      </c>
      <c r="E5378" t="s">
        <v>1509</v>
      </c>
      <c r="F5378" t="s">
        <v>268</v>
      </c>
      <c r="G5378" t="s">
        <v>13</v>
      </c>
      <c r="I5378" t="s">
        <v>217</v>
      </c>
      <c r="J5378" t="s">
        <v>27667</v>
      </c>
      <c r="K5378" t="s">
        <v>22291</v>
      </c>
      <c r="L5378" t="s">
        <v>22291</v>
      </c>
      <c r="M5378" t="s">
        <v>22291</v>
      </c>
      <c r="N5378" t="str">
        <f t="shared" si="83"/>
        <v>OK</v>
      </c>
      <c r="O5378" t="str">
        <f>IF(OR(Table1_17[[#This Row],[amount]]&lt;$Y$8,Table1_17[[#This Row],[amount]]&gt;$Y$7),"Outlier","Normal")</f>
        <v>Normal</v>
      </c>
      <c r="P5378" t="str">
        <f>IF(OR(Table1_17[[#This Row],[missing_flag]]="Missing",Table1_17[[#This Row],[outlier_flag]]="Outliers"),"Review","Valid")</f>
        <v>Valid</v>
      </c>
    </row>
    <row r="5379" spans="1:16">
      <c r="A5379" t="s">
        <v>12242</v>
      </c>
      <c r="B5379" s="1">
        <v>44791</v>
      </c>
      <c r="C5379">
        <v>-60490</v>
      </c>
      <c r="D5379" t="s">
        <v>1478</v>
      </c>
      <c r="E5379" t="s">
        <v>1509</v>
      </c>
      <c r="F5379" t="s">
        <v>264</v>
      </c>
      <c r="G5379" t="s">
        <v>8</v>
      </c>
      <c r="I5379" t="s">
        <v>147</v>
      </c>
      <c r="J5379" t="s">
        <v>27668</v>
      </c>
      <c r="K5379" t="s">
        <v>22291</v>
      </c>
      <c r="L5379" t="s">
        <v>22291</v>
      </c>
      <c r="M5379" t="s">
        <v>22291</v>
      </c>
      <c r="N5379" t="str">
        <f t="shared" ref="N5379:N5442" si="84">IF(OR(B5379="",C5379="",D5379="",F5379=""),"Missing","OK")</f>
        <v>OK</v>
      </c>
      <c r="O5379" t="str">
        <f>IF(OR(Table1_17[[#This Row],[amount]]&lt;$Y$8,Table1_17[[#This Row],[amount]]&gt;$Y$7),"Outlier","Normal")</f>
        <v>Normal</v>
      </c>
      <c r="P5379" t="str">
        <f>IF(OR(Table1_17[[#This Row],[missing_flag]]="Missing",Table1_17[[#This Row],[outlier_flag]]="Outliers"),"Review","Valid")</f>
        <v>Valid</v>
      </c>
    </row>
    <row r="5380" spans="1:16">
      <c r="A5380" t="s">
        <v>12244</v>
      </c>
      <c r="B5380" s="1">
        <v>44650</v>
      </c>
      <c r="C5380">
        <v>-34290.910000000003</v>
      </c>
      <c r="D5380" t="s">
        <v>1478</v>
      </c>
      <c r="E5380" t="s">
        <v>1534</v>
      </c>
      <c r="F5380" t="s">
        <v>271</v>
      </c>
      <c r="G5380" t="s">
        <v>13</v>
      </c>
      <c r="I5380" t="s">
        <v>77</v>
      </c>
      <c r="J5380" t="s">
        <v>27669</v>
      </c>
      <c r="K5380" t="s">
        <v>22291</v>
      </c>
      <c r="L5380" t="s">
        <v>22291</v>
      </c>
      <c r="M5380" t="s">
        <v>22291</v>
      </c>
      <c r="N5380" t="str">
        <f t="shared" si="84"/>
        <v>OK</v>
      </c>
      <c r="O5380" t="str">
        <f>IF(OR(Table1_17[[#This Row],[amount]]&lt;$Y$8,Table1_17[[#This Row],[amount]]&gt;$Y$7),"Outlier","Normal")</f>
        <v>Normal</v>
      </c>
      <c r="P5380" t="str">
        <f>IF(OR(Table1_17[[#This Row],[missing_flag]]="Missing",Table1_17[[#This Row],[outlier_flag]]="Outliers"),"Review","Valid")</f>
        <v>Valid</v>
      </c>
    </row>
    <row r="5381" spans="1:16">
      <c r="A5381" t="s">
        <v>12246</v>
      </c>
      <c r="B5381" s="1">
        <v>44849</v>
      </c>
      <c r="C5381">
        <v>-31911.56</v>
      </c>
      <c r="D5381" t="s">
        <v>1478</v>
      </c>
      <c r="E5381" t="s">
        <v>20</v>
      </c>
      <c r="F5381" t="s">
        <v>271</v>
      </c>
      <c r="G5381" t="s">
        <v>29</v>
      </c>
      <c r="I5381" t="s">
        <v>99</v>
      </c>
      <c r="J5381" t="s">
        <v>27670</v>
      </c>
      <c r="K5381" t="s">
        <v>22291</v>
      </c>
      <c r="L5381" t="s">
        <v>22291</v>
      </c>
      <c r="M5381" t="s">
        <v>22291</v>
      </c>
      <c r="N5381" t="str">
        <f t="shared" si="84"/>
        <v>OK</v>
      </c>
      <c r="O5381" t="str">
        <f>IF(OR(Table1_17[[#This Row],[amount]]&lt;$Y$8,Table1_17[[#This Row],[amount]]&gt;$Y$7),"Outlier","Normal")</f>
        <v>Normal</v>
      </c>
      <c r="P5381" t="str">
        <f>IF(OR(Table1_17[[#This Row],[missing_flag]]="Missing",Table1_17[[#This Row],[outlier_flag]]="Outliers"),"Review","Valid")</f>
        <v>Valid</v>
      </c>
    </row>
    <row r="5382" spans="1:16">
      <c r="A5382" t="s">
        <v>12248</v>
      </c>
      <c r="B5382" s="1">
        <v>44589</v>
      </c>
      <c r="C5382">
        <v>149334.76999999999</v>
      </c>
      <c r="D5382" t="s">
        <v>1483</v>
      </c>
      <c r="E5382" t="s">
        <v>1484</v>
      </c>
      <c r="F5382" t="s">
        <v>268</v>
      </c>
      <c r="G5382" t="s">
        <v>17</v>
      </c>
      <c r="H5382" t="s">
        <v>1337</v>
      </c>
      <c r="J5382" t="s">
        <v>27671</v>
      </c>
      <c r="K5382" t="s">
        <v>22291</v>
      </c>
      <c r="L5382" t="s">
        <v>22291</v>
      </c>
      <c r="M5382" t="s">
        <v>22291</v>
      </c>
      <c r="N5382" t="str">
        <f t="shared" si="84"/>
        <v>OK</v>
      </c>
      <c r="O5382" t="str">
        <f>IF(OR(Table1_17[[#This Row],[amount]]&lt;$Y$8,Table1_17[[#This Row],[amount]]&gt;$Y$7),"Outlier","Normal")</f>
        <v>Normal</v>
      </c>
      <c r="P5382" t="str">
        <f>IF(OR(Table1_17[[#This Row],[missing_flag]]="Missing",Table1_17[[#This Row],[outlier_flag]]="Outliers"),"Review","Valid")</f>
        <v>Valid</v>
      </c>
    </row>
    <row r="5383" spans="1:16">
      <c r="A5383" t="s">
        <v>12250</v>
      </c>
      <c r="B5383" s="1">
        <v>45194</v>
      </c>
      <c r="C5383">
        <v>171975.89</v>
      </c>
      <c r="D5383" t="s">
        <v>1483</v>
      </c>
      <c r="E5383" t="s">
        <v>1499</v>
      </c>
      <c r="F5383" t="s">
        <v>268</v>
      </c>
      <c r="G5383" t="s">
        <v>8</v>
      </c>
      <c r="H5383" t="s">
        <v>1395</v>
      </c>
      <c r="J5383" t="s">
        <v>27672</v>
      </c>
      <c r="K5383" t="s">
        <v>22291</v>
      </c>
      <c r="L5383" t="s">
        <v>22291</v>
      </c>
      <c r="M5383" t="s">
        <v>22291</v>
      </c>
      <c r="N5383" t="str">
        <f t="shared" si="84"/>
        <v>OK</v>
      </c>
      <c r="O5383" t="str">
        <f>IF(OR(Table1_17[[#This Row],[amount]]&lt;$Y$8,Table1_17[[#This Row],[amount]]&gt;$Y$7),"Outlier","Normal")</f>
        <v>Normal</v>
      </c>
      <c r="P5383" t="str">
        <f>IF(OR(Table1_17[[#This Row],[missing_flag]]="Missing",Table1_17[[#This Row],[outlier_flag]]="Outliers"),"Review","Valid")</f>
        <v>Valid</v>
      </c>
    </row>
    <row r="5384" spans="1:16">
      <c r="A5384" t="s">
        <v>12252</v>
      </c>
      <c r="B5384" s="1">
        <v>44998</v>
      </c>
      <c r="C5384">
        <v>86291.4</v>
      </c>
      <c r="D5384" t="s">
        <v>1483</v>
      </c>
      <c r="E5384" t="s">
        <v>1499</v>
      </c>
      <c r="F5384" t="s">
        <v>264</v>
      </c>
      <c r="G5384" t="s">
        <v>17</v>
      </c>
      <c r="H5384" t="s">
        <v>1219</v>
      </c>
      <c r="J5384" t="s">
        <v>27673</v>
      </c>
      <c r="K5384" t="s">
        <v>22291</v>
      </c>
      <c r="L5384" t="s">
        <v>22291</v>
      </c>
      <c r="M5384" t="s">
        <v>22291</v>
      </c>
      <c r="N5384" t="str">
        <f t="shared" si="84"/>
        <v>OK</v>
      </c>
      <c r="O5384" t="str">
        <f>IF(OR(Table1_17[[#This Row],[amount]]&lt;$Y$8,Table1_17[[#This Row],[amount]]&gt;$Y$7),"Outlier","Normal")</f>
        <v>Normal</v>
      </c>
      <c r="P5384" t="str">
        <f>IF(OR(Table1_17[[#This Row],[missing_flag]]="Missing",Table1_17[[#This Row],[outlier_flag]]="Outliers"),"Review","Valid")</f>
        <v>Valid</v>
      </c>
    </row>
    <row r="5385" spans="1:16">
      <c r="A5385" t="s">
        <v>12254</v>
      </c>
      <c r="B5385" s="1">
        <v>45049</v>
      </c>
      <c r="C5385">
        <v>-24319.71</v>
      </c>
      <c r="D5385" t="s">
        <v>1478</v>
      </c>
      <c r="E5385" t="s">
        <v>36</v>
      </c>
      <c r="F5385" t="s">
        <v>268</v>
      </c>
      <c r="G5385" t="s">
        <v>29</v>
      </c>
      <c r="I5385" t="s">
        <v>187</v>
      </c>
      <c r="J5385" t="s">
        <v>27674</v>
      </c>
      <c r="K5385" t="s">
        <v>22291</v>
      </c>
      <c r="L5385" t="s">
        <v>22291</v>
      </c>
      <c r="M5385" t="s">
        <v>22291</v>
      </c>
      <c r="N5385" t="str">
        <f t="shared" si="84"/>
        <v>OK</v>
      </c>
      <c r="O5385" t="str">
        <f>IF(OR(Table1_17[[#This Row],[amount]]&lt;$Y$8,Table1_17[[#This Row],[amount]]&gt;$Y$7),"Outlier","Normal")</f>
        <v>Normal</v>
      </c>
      <c r="P5385" t="str">
        <f>IF(OR(Table1_17[[#This Row],[missing_flag]]="Missing",Table1_17[[#This Row],[outlier_flag]]="Outliers"),"Review","Valid")</f>
        <v>Valid</v>
      </c>
    </row>
    <row r="5386" spans="1:16">
      <c r="A5386" t="s">
        <v>12256</v>
      </c>
      <c r="B5386" s="1">
        <v>45270</v>
      </c>
      <c r="C5386">
        <v>140198.14000000001</v>
      </c>
      <c r="D5386" t="s">
        <v>1483</v>
      </c>
      <c r="E5386" t="s">
        <v>1487</v>
      </c>
      <c r="F5386" t="s">
        <v>268</v>
      </c>
      <c r="G5386" t="s">
        <v>8</v>
      </c>
      <c r="H5386" t="s">
        <v>944</v>
      </c>
      <c r="J5386" t="s">
        <v>27675</v>
      </c>
      <c r="K5386" t="s">
        <v>22291</v>
      </c>
      <c r="L5386" t="s">
        <v>22291</v>
      </c>
      <c r="M5386" t="s">
        <v>22291</v>
      </c>
      <c r="N5386" t="str">
        <f t="shared" si="84"/>
        <v>OK</v>
      </c>
      <c r="O5386" t="str">
        <f>IF(OR(Table1_17[[#This Row],[amount]]&lt;$Y$8,Table1_17[[#This Row],[amount]]&gt;$Y$7),"Outlier","Normal")</f>
        <v>Normal</v>
      </c>
      <c r="P5386" t="str">
        <f>IF(OR(Table1_17[[#This Row],[missing_flag]]="Missing",Table1_17[[#This Row],[outlier_flag]]="Outliers"),"Review","Valid")</f>
        <v>Valid</v>
      </c>
    </row>
    <row r="5387" spans="1:16">
      <c r="A5387" t="s">
        <v>12258</v>
      </c>
      <c r="B5387" s="1">
        <v>44610</v>
      </c>
      <c r="C5387">
        <v>78889</v>
      </c>
      <c r="D5387" t="s">
        <v>1483</v>
      </c>
      <c r="E5387" t="s">
        <v>1484</v>
      </c>
      <c r="F5387" t="s">
        <v>268</v>
      </c>
      <c r="G5387" t="s">
        <v>13</v>
      </c>
      <c r="H5387" t="s">
        <v>1101</v>
      </c>
      <c r="J5387" t="s">
        <v>27676</v>
      </c>
      <c r="K5387" t="s">
        <v>22291</v>
      </c>
      <c r="L5387" t="s">
        <v>22291</v>
      </c>
      <c r="M5387" t="s">
        <v>22291</v>
      </c>
      <c r="N5387" t="str">
        <f t="shared" si="84"/>
        <v>OK</v>
      </c>
      <c r="O5387" t="str">
        <f>IF(OR(Table1_17[[#This Row],[amount]]&lt;$Y$8,Table1_17[[#This Row],[amount]]&gt;$Y$7),"Outlier","Normal")</f>
        <v>Normal</v>
      </c>
      <c r="P5387" t="str">
        <f>IF(OR(Table1_17[[#This Row],[missing_flag]]="Missing",Table1_17[[#This Row],[outlier_flag]]="Outliers"),"Review","Valid")</f>
        <v>Valid</v>
      </c>
    </row>
    <row r="5388" spans="1:16">
      <c r="A5388" t="s">
        <v>12260</v>
      </c>
      <c r="B5388" s="1">
        <v>45002</v>
      </c>
      <c r="C5388">
        <v>-11798.55</v>
      </c>
      <c r="D5388" t="s">
        <v>1478</v>
      </c>
      <c r="E5388" t="s">
        <v>1496</v>
      </c>
      <c r="F5388" t="s">
        <v>268</v>
      </c>
      <c r="G5388" t="s">
        <v>13</v>
      </c>
      <c r="I5388" t="s">
        <v>105</v>
      </c>
      <c r="J5388" t="s">
        <v>27677</v>
      </c>
      <c r="K5388" t="s">
        <v>22291</v>
      </c>
      <c r="L5388" t="s">
        <v>22291</v>
      </c>
      <c r="M5388" t="s">
        <v>22291</v>
      </c>
      <c r="N5388" t="str">
        <f t="shared" si="84"/>
        <v>OK</v>
      </c>
      <c r="O5388" t="str">
        <f>IF(OR(Table1_17[[#This Row],[amount]]&lt;$Y$8,Table1_17[[#This Row],[amount]]&gt;$Y$7),"Outlier","Normal")</f>
        <v>Normal</v>
      </c>
      <c r="P5388" t="str">
        <f>IF(OR(Table1_17[[#This Row],[missing_flag]]="Missing",Table1_17[[#This Row],[outlier_flag]]="Outliers"),"Review","Valid")</f>
        <v>Valid</v>
      </c>
    </row>
    <row r="5389" spans="1:16">
      <c r="A5389" t="s">
        <v>12262</v>
      </c>
      <c r="B5389" s="1">
        <v>45053</v>
      </c>
      <c r="C5389">
        <v>231555.53</v>
      </c>
      <c r="D5389" t="s">
        <v>1483</v>
      </c>
      <c r="E5389" t="s">
        <v>1499</v>
      </c>
      <c r="F5389" t="s">
        <v>264</v>
      </c>
      <c r="G5389" t="s">
        <v>17</v>
      </c>
      <c r="H5389" t="s">
        <v>1049</v>
      </c>
      <c r="J5389" t="s">
        <v>27678</v>
      </c>
      <c r="K5389" t="s">
        <v>22291</v>
      </c>
      <c r="L5389" t="s">
        <v>22291</v>
      </c>
      <c r="M5389" t="s">
        <v>22291</v>
      </c>
      <c r="N5389" t="str">
        <f t="shared" si="84"/>
        <v>OK</v>
      </c>
      <c r="O5389" t="str">
        <f>IF(OR(Table1_17[[#This Row],[amount]]&lt;$Y$8,Table1_17[[#This Row],[amount]]&gt;$Y$7),"Outlier","Normal")</f>
        <v>Normal</v>
      </c>
      <c r="P5389" t="str">
        <f>IF(OR(Table1_17[[#This Row],[missing_flag]]="Missing",Table1_17[[#This Row],[outlier_flag]]="Outliers"),"Review","Valid")</f>
        <v>Valid</v>
      </c>
    </row>
    <row r="5390" spans="1:16">
      <c r="A5390" t="s">
        <v>12264</v>
      </c>
      <c r="B5390" s="1">
        <v>45253</v>
      </c>
      <c r="C5390">
        <v>20650.63</v>
      </c>
      <c r="D5390" t="s">
        <v>1587</v>
      </c>
      <c r="E5390" t="s">
        <v>1587</v>
      </c>
      <c r="F5390" t="s">
        <v>264</v>
      </c>
      <c r="G5390" t="s">
        <v>29</v>
      </c>
      <c r="J5390" t="s">
        <v>27679</v>
      </c>
      <c r="K5390" t="s">
        <v>22291</v>
      </c>
      <c r="L5390" t="s">
        <v>22291</v>
      </c>
      <c r="M5390" t="s">
        <v>22291</v>
      </c>
      <c r="N5390" t="str">
        <f t="shared" si="84"/>
        <v>OK</v>
      </c>
      <c r="O5390" t="str">
        <f>IF(OR(Table1_17[[#This Row],[amount]]&lt;$Y$8,Table1_17[[#This Row],[amount]]&gt;$Y$7),"Outlier","Normal")</f>
        <v>Normal</v>
      </c>
      <c r="P5390" t="str">
        <f>IF(OR(Table1_17[[#This Row],[missing_flag]]="Missing",Table1_17[[#This Row],[outlier_flag]]="Outliers"),"Review","Valid")</f>
        <v>Valid</v>
      </c>
    </row>
    <row r="5391" spans="1:16">
      <c r="A5391" t="s">
        <v>12266</v>
      </c>
      <c r="B5391" s="1">
        <v>45118</v>
      </c>
      <c r="C5391">
        <v>169011.42</v>
      </c>
      <c r="D5391" t="s">
        <v>1483</v>
      </c>
      <c r="E5391" t="s">
        <v>1499</v>
      </c>
      <c r="F5391" t="s">
        <v>268</v>
      </c>
      <c r="G5391" t="s">
        <v>17</v>
      </c>
      <c r="H5391" t="s">
        <v>740</v>
      </c>
      <c r="J5391" t="s">
        <v>27680</v>
      </c>
      <c r="K5391" t="s">
        <v>22291</v>
      </c>
      <c r="L5391" t="s">
        <v>22291</v>
      </c>
      <c r="M5391" t="s">
        <v>22291</v>
      </c>
      <c r="N5391" t="str">
        <f t="shared" si="84"/>
        <v>OK</v>
      </c>
      <c r="O5391" t="str">
        <f>IF(OR(Table1_17[[#This Row],[amount]]&lt;$Y$8,Table1_17[[#This Row],[amount]]&gt;$Y$7),"Outlier","Normal")</f>
        <v>Normal</v>
      </c>
      <c r="P5391" t="str">
        <f>IF(OR(Table1_17[[#This Row],[missing_flag]]="Missing",Table1_17[[#This Row],[outlier_flag]]="Outliers"),"Review","Valid")</f>
        <v>Valid</v>
      </c>
    </row>
    <row r="5392" spans="1:16">
      <c r="A5392" t="s">
        <v>12268</v>
      </c>
      <c r="B5392" s="1">
        <v>44770</v>
      </c>
      <c r="C5392">
        <v>13440.11</v>
      </c>
      <c r="D5392" t="s">
        <v>1587</v>
      </c>
      <c r="E5392" t="s">
        <v>1587</v>
      </c>
      <c r="F5392" t="s">
        <v>264</v>
      </c>
      <c r="G5392" t="s">
        <v>29</v>
      </c>
      <c r="J5392" t="s">
        <v>27681</v>
      </c>
      <c r="K5392" t="s">
        <v>22291</v>
      </c>
      <c r="L5392" t="s">
        <v>22291</v>
      </c>
      <c r="M5392" t="s">
        <v>22291</v>
      </c>
      <c r="N5392" t="str">
        <f t="shared" si="84"/>
        <v>OK</v>
      </c>
      <c r="O5392" t="str">
        <f>IF(OR(Table1_17[[#This Row],[amount]]&lt;$Y$8,Table1_17[[#This Row],[amount]]&gt;$Y$7),"Outlier","Normal")</f>
        <v>Normal</v>
      </c>
      <c r="P5392" t="str">
        <f>IF(OR(Table1_17[[#This Row],[missing_flag]]="Missing",Table1_17[[#This Row],[outlier_flag]]="Outliers"),"Review","Valid")</f>
        <v>Valid</v>
      </c>
    </row>
    <row r="5393" spans="1:16">
      <c r="A5393" t="s">
        <v>12270</v>
      </c>
      <c r="B5393" s="1">
        <v>44923</v>
      </c>
      <c r="C5393">
        <v>109618.64</v>
      </c>
      <c r="D5393" t="s">
        <v>1483</v>
      </c>
      <c r="E5393" t="s">
        <v>1499</v>
      </c>
      <c r="F5393" t="s">
        <v>264</v>
      </c>
      <c r="G5393" t="s">
        <v>29</v>
      </c>
      <c r="H5393" t="s">
        <v>1033</v>
      </c>
      <c r="J5393" t="s">
        <v>27682</v>
      </c>
      <c r="K5393" t="s">
        <v>22291</v>
      </c>
      <c r="L5393" t="s">
        <v>22291</v>
      </c>
      <c r="M5393" t="s">
        <v>22291</v>
      </c>
      <c r="N5393" t="str">
        <f t="shared" si="84"/>
        <v>OK</v>
      </c>
      <c r="O5393" t="str">
        <f>IF(OR(Table1_17[[#This Row],[amount]]&lt;$Y$8,Table1_17[[#This Row],[amount]]&gt;$Y$7),"Outlier","Normal")</f>
        <v>Normal</v>
      </c>
      <c r="P5393" t="str">
        <f>IF(OR(Table1_17[[#This Row],[missing_flag]]="Missing",Table1_17[[#This Row],[outlier_flag]]="Outliers"),"Review","Valid")</f>
        <v>Valid</v>
      </c>
    </row>
    <row r="5394" spans="1:16">
      <c r="A5394" t="s">
        <v>12272</v>
      </c>
      <c r="B5394" s="1">
        <v>44984</v>
      </c>
      <c r="C5394">
        <v>278041.23</v>
      </c>
      <c r="D5394" t="s">
        <v>1483</v>
      </c>
      <c r="E5394" t="s">
        <v>1487</v>
      </c>
      <c r="F5394" t="s">
        <v>268</v>
      </c>
      <c r="G5394" t="s">
        <v>13</v>
      </c>
      <c r="H5394" t="s">
        <v>1177</v>
      </c>
      <c r="J5394" t="s">
        <v>27683</v>
      </c>
      <c r="K5394" t="s">
        <v>22291</v>
      </c>
      <c r="L5394" t="s">
        <v>22291</v>
      </c>
      <c r="M5394" t="s">
        <v>22291</v>
      </c>
      <c r="N5394" t="str">
        <f t="shared" si="84"/>
        <v>OK</v>
      </c>
      <c r="O5394" t="str">
        <f>IF(OR(Table1_17[[#This Row],[amount]]&lt;$Y$8,Table1_17[[#This Row],[amount]]&gt;$Y$7),"Outlier","Normal")</f>
        <v>Normal</v>
      </c>
      <c r="P5394" t="str">
        <f>IF(OR(Table1_17[[#This Row],[missing_flag]]="Missing",Table1_17[[#This Row],[outlier_flag]]="Outliers"),"Review","Valid")</f>
        <v>Valid</v>
      </c>
    </row>
    <row r="5395" spans="1:16">
      <c r="A5395" t="s">
        <v>12274</v>
      </c>
      <c r="B5395" s="1">
        <v>45020</v>
      </c>
      <c r="C5395">
        <v>-62008.160000000003</v>
      </c>
      <c r="D5395" t="s">
        <v>1478</v>
      </c>
      <c r="E5395" t="s">
        <v>36</v>
      </c>
      <c r="F5395" t="s">
        <v>271</v>
      </c>
      <c r="G5395" t="s">
        <v>29</v>
      </c>
      <c r="I5395" t="s">
        <v>119</v>
      </c>
      <c r="J5395" t="s">
        <v>27684</v>
      </c>
      <c r="K5395" t="s">
        <v>22291</v>
      </c>
      <c r="L5395" t="s">
        <v>22291</v>
      </c>
      <c r="M5395" t="s">
        <v>22291</v>
      </c>
      <c r="N5395" t="str">
        <f t="shared" si="84"/>
        <v>OK</v>
      </c>
      <c r="O5395" t="str">
        <f>IF(OR(Table1_17[[#This Row],[amount]]&lt;$Y$8,Table1_17[[#This Row],[amount]]&gt;$Y$7),"Outlier","Normal")</f>
        <v>Normal</v>
      </c>
      <c r="P5395" t="str">
        <f>IF(OR(Table1_17[[#This Row],[missing_flag]]="Missing",Table1_17[[#This Row],[outlier_flag]]="Outliers"),"Review","Valid")</f>
        <v>Valid</v>
      </c>
    </row>
    <row r="5396" spans="1:16">
      <c r="A5396" t="s">
        <v>12276</v>
      </c>
      <c r="B5396" s="1">
        <v>44958</v>
      </c>
      <c r="C5396">
        <v>-42950.23</v>
      </c>
      <c r="D5396" t="s">
        <v>1478</v>
      </c>
      <c r="E5396" t="s">
        <v>1534</v>
      </c>
      <c r="F5396" t="s">
        <v>271</v>
      </c>
      <c r="G5396" t="s">
        <v>8</v>
      </c>
      <c r="I5396" t="s">
        <v>139</v>
      </c>
      <c r="J5396" t="s">
        <v>27685</v>
      </c>
      <c r="K5396" t="s">
        <v>22291</v>
      </c>
      <c r="L5396" t="s">
        <v>22291</v>
      </c>
      <c r="M5396" t="s">
        <v>22291</v>
      </c>
      <c r="N5396" t="str">
        <f t="shared" si="84"/>
        <v>OK</v>
      </c>
      <c r="O5396" t="str">
        <f>IF(OR(Table1_17[[#This Row],[amount]]&lt;$Y$8,Table1_17[[#This Row],[amount]]&gt;$Y$7),"Outlier","Normal")</f>
        <v>Normal</v>
      </c>
      <c r="P5396" t="str">
        <f>IF(OR(Table1_17[[#This Row],[missing_flag]]="Missing",Table1_17[[#This Row],[outlier_flag]]="Outliers"),"Review","Valid")</f>
        <v>Valid</v>
      </c>
    </row>
    <row r="5397" spans="1:16">
      <c r="A5397" t="s">
        <v>12278</v>
      </c>
      <c r="B5397" s="1">
        <v>44748</v>
      </c>
      <c r="C5397">
        <v>-54110.81</v>
      </c>
      <c r="D5397" t="s">
        <v>1478</v>
      </c>
      <c r="E5397" t="s">
        <v>20</v>
      </c>
      <c r="F5397" t="s">
        <v>264</v>
      </c>
      <c r="G5397" t="s">
        <v>8</v>
      </c>
      <c r="I5397" t="s">
        <v>149</v>
      </c>
      <c r="J5397" t="s">
        <v>27686</v>
      </c>
      <c r="K5397" t="s">
        <v>22291</v>
      </c>
      <c r="L5397" t="s">
        <v>22291</v>
      </c>
      <c r="M5397" t="s">
        <v>22291</v>
      </c>
      <c r="N5397" t="str">
        <f t="shared" si="84"/>
        <v>OK</v>
      </c>
      <c r="O5397" t="str">
        <f>IF(OR(Table1_17[[#This Row],[amount]]&lt;$Y$8,Table1_17[[#This Row],[amount]]&gt;$Y$7),"Outlier","Normal")</f>
        <v>Normal</v>
      </c>
      <c r="P5397" t="str">
        <f>IF(OR(Table1_17[[#This Row],[missing_flag]]="Missing",Table1_17[[#This Row],[outlier_flag]]="Outliers"),"Review","Valid")</f>
        <v>Valid</v>
      </c>
    </row>
    <row r="5398" spans="1:16">
      <c r="A5398" t="s">
        <v>12280</v>
      </c>
      <c r="B5398" s="1">
        <v>45082</v>
      </c>
      <c r="C5398">
        <v>-22658.7</v>
      </c>
      <c r="D5398" t="s">
        <v>1478</v>
      </c>
      <c r="E5398" t="s">
        <v>20</v>
      </c>
      <c r="F5398" t="s">
        <v>271</v>
      </c>
      <c r="G5398" t="s">
        <v>17</v>
      </c>
      <c r="I5398" t="s">
        <v>246</v>
      </c>
      <c r="J5398" t="s">
        <v>27687</v>
      </c>
      <c r="K5398" t="s">
        <v>22291</v>
      </c>
      <c r="L5398" t="s">
        <v>22291</v>
      </c>
      <c r="M5398" t="s">
        <v>22291</v>
      </c>
      <c r="N5398" t="str">
        <f t="shared" si="84"/>
        <v>OK</v>
      </c>
      <c r="O5398" t="str">
        <f>IF(OR(Table1_17[[#This Row],[amount]]&lt;$Y$8,Table1_17[[#This Row],[amount]]&gt;$Y$7),"Outlier","Normal")</f>
        <v>Normal</v>
      </c>
      <c r="P5398" t="str">
        <f>IF(OR(Table1_17[[#This Row],[missing_flag]]="Missing",Table1_17[[#This Row],[outlier_flag]]="Outliers"),"Review","Valid")</f>
        <v>Valid</v>
      </c>
    </row>
    <row r="5399" spans="1:16">
      <c r="A5399" t="s">
        <v>12282</v>
      </c>
      <c r="B5399" s="1">
        <v>45124</v>
      </c>
      <c r="C5399">
        <v>10754.76</v>
      </c>
      <c r="D5399" t="s">
        <v>1587</v>
      </c>
      <c r="E5399" t="s">
        <v>1587</v>
      </c>
      <c r="F5399" t="s">
        <v>271</v>
      </c>
      <c r="G5399" t="s">
        <v>17</v>
      </c>
      <c r="J5399" t="s">
        <v>27688</v>
      </c>
      <c r="K5399" t="s">
        <v>22291</v>
      </c>
      <c r="L5399" t="s">
        <v>22291</v>
      </c>
      <c r="M5399" t="s">
        <v>22291</v>
      </c>
      <c r="N5399" t="str">
        <f t="shared" si="84"/>
        <v>OK</v>
      </c>
      <c r="O5399" t="str">
        <f>IF(OR(Table1_17[[#This Row],[amount]]&lt;$Y$8,Table1_17[[#This Row],[amount]]&gt;$Y$7),"Outlier","Normal")</f>
        <v>Normal</v>
      </c>
      <c r="P5399" t="str">
        <f>IF(OR(Table1_17[[#This Row],[missing_flag]]="Missing",Table1_17[[#This Row],[outlier_flag]]="Outliers"),"Review","Valid")</f>
        <v>Valid</v>
      </c>
    </row>
    <row r="5400" spans="1:16">
      <c r="A5400" t="s">
        <v>12284</v>
      </c>
      <c r="B5400" s="1">
        <v>44631</v>
      </c>
      <c r="C5400">
        <v>71521.55</v>
      </c>
      <c r="D5400" t="s">
        <v>1483</v>
      </c>
      <c r="E5400" t="s">
        <v>1487</v>
      </c>
      <c r="F5400" t="s">
        <v>264</v>
      </c>
      <c r="G5400" t="s">
        <v>13</v>
      </c>
      <c r="H5400" t="s">
        <v>1033</v>
      </c>
      <c r="J5400" t="s">
        <v>27689</v>
      </c>
      <c r="K5400" t="s">
        <v>22291</v>
      </c>
      <c r="L5400" t="s">
        <v>22291</v>
      </c>
      <c r="M5400" t="s">
        <v>22291</v>
      </c>
      <c r="N5400" t="str">
        <f t="shared" si="84"/>
        <v>OK</v>
      </c>
      <c r="O5400" t="str">
        <f>IF(OR(Table1_17[[#This Row],[amount]]&lt;$Y$8,Table1_17[[#This Row],[amount]]&gt;$Y$7),"Outlier","Normal")</f>
        <v>Normal</v>
      </c>
      <c r="P5400" t="str">
        <f>IF(OR(Table1_17[[#This Row],[missing_flag]]="Missing",Table1_17[[#This Row],[outlier_flag]]="Outliers"),"Review","Valid")</f>
        <v>Valid</v>
      </c>
    </row>
    <row r="5401" spans="1:16">
      <c r="A5401" t="s">
        <v>12286</v>
      </c>
      <c r="B5401" s="1">
        <v>44737</v>
      </c>
      <c r="C5401">
        <v>199619.46</v>
      </c>
      <c r="D5401" t="s">
        <v>1483</v>
      </c>
      <c r="E5401" t="s">
        <v>1499</v>
      </c>
      <c r="F5401" t="s">
        <v>271</v>
      </c>
      <c r="G5401" t="s">
        <v>8</v>
      </c>
      <c r="H5401" t="s">
        <v>1247</v>
      </c>
      <c r="J5401" t="s">
        <v>27690</v>
      </c>
      <c r="K5401" t="s">
        <v>22291</v>
      </c>
      <c r="L5401" t="s">
        <v>22291</v>
      </c>
      <c r="M5401" t="s">
        <v>22291</v>
      </c>
      <c r="N5401" t="str">
        <f t="shared" si="84"/>
        <v>OK</v>
      </c>
      <c r="O5401" t="str">
        <f>IF(OR(Table1_17[[#This Row],[amount]]&lt;$Y$8,Table1_17[[#This Row],[amount]]&gt;$Y$7),"Outlier","Normal")</f>
        <v>Normal</v>
      </c>
      <c r="P5401" t="str">
        <f>IF(OR(Table1_17[[#This Row],[missing_flag]]="Missing",Table1_17[[#This Row],[outlier_flag]]="Outliers"),"Review","Valid")</f>
        <v>Valid</v>
      </c>
    </row>
    <row r="5402" spans="1:16">
      <c r="A5402" t="s">
        <v>12288</v>
      </c>
      <c r="B5402" s="1">
        <v>44939</v>
      </c>
      <c r="C5402">
        <v>157633.92000000001</v>
      </c>
      <c r="D5402" t="s">
        <v>1483</v>
      </c>
      <c r="E5402" t="s">
        <v>1499</v>
      </c>
      <c r="F5402" t="s">
        <v>264</v>
      </c>
      <c r="G5402" t="s">
        <v>29</v>
      </c>
      <c r="H5402" t="s">
        <v>886</v>
      </c>
      <c r="J5402" t="s">
        <v>27691</v>
      </c>
      <c r="K5402" t="s">
        <v>22291</v>
      </c>
      <c r="L5402" t="s">
        <v>22291</v>
      </c>
      <c r="M5402" t="s">
        <v>22291</v>
      </c>
      <c r="N5402" t="str">
        <f t="shared" si="84"/>
        <v>OK</v>
      </c>
      <c r="O5402" t="str">
        <f>IF(OR(Table1_17[[#This Row],[amount]]&lt;$Y$8,Table1_17[[#This Row],[amount]]&gt;$Y$7),"Outlier","Normal")</f>
        <v>Normal</v>
      </c>
      <c r="P5402" t="str">
        <f>IF(OR(Table1_17[[#This Row],[missing_flag]]="Missing",Table1_17[[#This Row],[outlier_flag]]="Outliers"),"Review","Valid")</f>
        <v>Valid</v>
      </c>
    </row>
    <row r="5403" spans="1:16">
      <c r="A5403" t="s">
        <v>12290</v>
      </c>
      <c r="B5403" s="1">
        <v>44970</v>
      </c>
      <c r="C5403">
        <v>242168.88</v>
      </c>
      <c r="D5403" t="s">
        <v>1483</v>
      </c>
      <c r="E5403" t="s">
        <v>1484</v>
      </c>
      <c r="F5403" t="s">
        <v>268</v>
      </c>
      <c r="G5403" t="s">
        <v>13</v>
      </c>
      <c r="H5403" t="s">
        <v>846</v>
      </c>
      <c r="J5403" t="s">
        <v>27692</v>
      </c>
      <c r="K5403" t="s">
        <v>22291</v>
      </c>
      <c r="L5403" t="s">
        <v>22291</v>
      </c>
      <c r="M5403" t="s">
        <v>22291</v>
      </c>
      <c r="N5403" t="str">
        <f t="shared" si="84"/>
        <v>OK</v>
      </c>
      <c r="O5403" t="str">
        <f>IF(OR(Table1_17[[#This Row],[amount]]&lt;$Y$8,Table1_17[[#This Row],[amount]]&gt;$Y$7),"Outlier","Normal")</f>
        <v>Normal</v>
      </c>
      <c r="P5403" t="str">
        <f>IF(OR(Table1_17[[#This Row],[missing_flag]]="Missing",Table1_17[[#This Row],[outlier_flag]]="Outliers"),"Review","Valid")</f>
        <v>Valid</v>
      </c>
    </row>
    <row r="5404" spans="1:16">
      <c r="A5404" t="s">
        <v>12292</v>
      </c>
      <c r="B5404" s="1">
        <v>44660</v>
      </c>
      <c r="C5404">
        <v>-26832.66</v>
      </c>
      <c r="D5404" t="s">
        <v>1478</v>
      </c>
      <c r="E5404" t="s">
        <v>7</v>
      </c>
      <c r="F5404" t="s">
        <v>271</v>
      </c>
      <c r="G5404" t="s">
        <v>29</v>
      </c>
      <c r="I5404" t="s">
        <v>205</v>
      </c>
      <c r="J5404" t="s">
        <v>27693</v>
      </c>
      <c r="K5404" t="s">
        <v>22291</v>
      </c>
      <c r="L5404" t="s">
        <v>22291</v>
      </c>
      <c r="M5404" t="s">
        <v>22291</v>
      </c>
      <c r="N5404" t="str">
        <f t="shared" si="84"/>
        <v>OK</v>
      </c>
      <c r="O5404" t="str">
        <f>IF(OR(Table1_17[[#This Row],[amount]]&lt;$Y$8,Table1_17[[#This Row],[amount]]&gt;$Y$7),"Outlier","Normal")</f>
        <v>Normal</v>
      </c>
      <c r="P5404" t="str">
        <f>IF(OR(Table1_17[[#This Row],[missing_flag]]="Missing",Table1_17[[#This Row],[outlier_flag]]="Outliers"),"Review","Valid")</f>
        <v>Valid</v>
      </c>
    </row>
    <row r="5405" spans="1:16">
      <c r="A5405" t="s">
        <v>12294</v>
      </c>
      <c r="B5405" s="1">
        <v>44755</v>
      </c>
      <c r="C5405">
        <v>-30315.11</v>
      </c>
      <c r="D5405" t="s">
        <v>1478</v>
      </c>
      <c r="E5405" t="s">
        <v>36</v>
      </c>
      <c r="F5405" t="s">
        <v>268</v>
      </c>
      <c r="G5405" t="s">
        <v>8</v>
      </c>
      <c r="I5405" t="s">
        <v>77</v>
      </c>
      <c r="J5405" t="s">
        <v>27694</v>
      </c>
      <c r="K5405" t="s">
        <v>22291</v>
      </c>
      <c r="L5405" t="s">
        <v>22291</v>
      </c>
      <c r="M5405" t="s">
        <v>22291</v>
      </c>
      <c r="N5405" t="str">
        <f t="shared" si="84"/>
        <v>OK</v>
      </c>
      <c r="O5405" t="str">
        <f>IF(OR(Table1_17[[#This Row],[amount]]&lt;$Y$8,Table1_17[[#This Row],[amount]]&gt;$Y$7),"Outlier","Normal")</f>
        <v>Normal</v>
      </c>
      <c r="P5405" t="str">
        <f>IF(OR(Table1_17[[#This Row],[missing_flag]]="Missing",Table1_17[[#This Row],[outlier_flag]]="Outliers"),"Review","Valid")</f>
        <v>Valid</v>
      </c>
    </row>
    <row r="5406" spans="1:16">
      <c r="A5406" t="s">
        <v>12296</v>
      </c>
      <c r="B5406" s="1">
        <v>44577</v>
      </c>
      <c r="C5406">
        <v>-37194.57</v>
      </c>
      <c r="D5406" t="s">
        <v>1478</v>
      </c>
      <c r="E5406" t="s">
        <v>20</v>
      </c>
      <c r="F5406" t="s">
        <v>268</v>
      </c>
      <c r="G5406" t="s">
        <v>13</v>
      </c>
      <c r="I5406" t="s">
        <v>133</v>
      </c>
      <c r="J5406" t="s">
        <v>27695</v>
      </c>
      <c r="K5406" t="s">
        <v>22291</v>
      </c>
      <c r="L5406" t="s">
        <v>22291</v>
      </c>
      <c r="M5406" t="s">
        <v>22291</v>
      </c>
      <c r="N5406" t="str">
        <f t="shared" si="84"/>
        <v>OK</v>
      </c>
      <c r="O5406" t="str">
        <f>IF(OR(Table1_17[[#This Row],[amount]]&lt;$Y$8,Table1_17[[#This Row],[amount]]&gt;$Y$7),"Outlier","Normal")</f>
        <v>Normal</v>
      </c>
      <c r="P5406" t="str">
        <f>IF(OR(Table1_17[[#This Row],[missing_flag]]="Missing",Table1_17[[#This Row],[outlier_flag]]="Outliers"),"Review","Valid")</f>
        <v>Valid</v>
      </c>
    </row>
    <row r="5407" spans="1:16">
      <c r="A5407" t="s">
        <v>12298</v>
      </c>
      <c r="B5407" s="1">
        <v>44589</v>
      </c>
      <c r="C5407">
        <v>195811.95</v>
      </c>
      <c r="D5407" t="s">
        <v>1483</v>
      </c>
      <c r="E5407" t="s">
        <v>1499</v>
      </c>
      <c r="F5407" t="s">
        <v>268</v>
      </c>
      <c r="G5407" t="s">
        <v>17</v>
      </c>
      <c r="H5407" t="s">
        <v>1385</v>
      </c>
      <c r="J5407" t="s">
        <v>27696</v>
      </c>
      <c r="K5407" t="s">
        <v>22291</v>
      </c>
      <c r="L5407" t="s">
        <v>22291</v>
      </c>
      <c r="M5407" t="s">
        <v>22291</v>
      </c>
      <c r="N5407" t="str">
        <f t="shared" si="84"/>
        <v>OK</v>
      </c>
      <c r="O5407" t="str">
        <f>IF(OR(Table1_17[[#This Row],[amount]]&lt;$Y$8,Table1_17[[#This Row],[amount]]&gt;$Y$7),"Outlier","Normal")</f>
        <v>Normal</v>
      </c>
      <c r="P5407" t="str">
        <f>IF(OR(Table1_17[[#This Row],[missing_flag]]="Missing",Table1_17[[#This Row],[outlier_flag]]="Outliers"),"Review","Valid")</f>
        <v>Valid</v>
      </c>
    </row>
    <row r="5408" spans="1:16">
      <c r="A5408" t="s">
        <v>12300</v>
      </c>
      <c r="B5408" s="1">
        <v>45183</v>
      </c>
      <c r="C5408">
        <v>198287.92</v>
      </c>
      <c r="D5408" t="s">
        <v>1483</v>
      </c>
      <c r="E5408" t="s">
        <v>1484</v>
      </c>
      <c r="F5408" t="s">
        <v>264</v>
      </c>
      <c r="G5408" t="s">
        <v>17</v>
      </c>
      <c r="H5408" t="s">
        <v>746</v>
      </c>
      <c r="J5408" t="s">
        <v>27697</v>
      </c>
      <c r="K5408" t="s">
        <v>22291</v>
      </c>
      <c r="L5408" t="s">
        <v>22291</v>
      </c>
      <c r="M5408" t="s">
        <v>22291</v>
      </c>
      <c r="N5408" t="str">
        <f t="shared" si="84"/>
        <v>OK</v>
      </c>
      <c r="O5408" t="str">
        <f>IF(OR(Table1_17[[#This Row],[amount]]&lt;$Y$8,Table1_17[[#This Row],[amount]]&gt;$Y$7),"Outlier","Normal")</f>
        <v>Normal</v>
      </c>
      <c r="P5408" t="str">
        <f>IF(OR(Table1_17[[#This Row],[missing_flag]]="Missing",Table1_17[[#This Row],[outlier_flag]]="Outliers"),"Review","Valid")</f>
        <v>Valid</v>
      </c>
    </row>
    <row r="5409" spans="1:16">
      <c r="A5409" t="s">
        <v>12302</v>
      </c>
      <c r="B5409" s="1">
        <v>44837</v>
      </c>
      <c r="C5409">
        <v>-83973.91</v>
      </c>
      <c r="D5409" t="s">
        <v>1478</v>
      </c>
      <c r="E5409" t="s">
        <v>1496</v>
      </c>
      <c r="F5409" t="s">
        <v>268</v>
      </c>
      <c r="G5409" t="s">
        <v>17</v>
      </c>
      <c r="I5409" t="s">
        <v>163</v>
      </c>
      <c r="J5409" t="s">
        <v>27698</v>
      </c>
      <c r="K5409" t="s">
        <v>22291</v>
      </c>
      <c r="L5409" t="s">
        <v>22291</v>
      </c>
      <c r="M5409" t="s">
        <v>22291</v>
      </c>
      <c r="N5409" t="str">
        <f t="shared" si="84"/>
        <v>OK</v>
      </c>
      <c r="O5409" t="str">
        <f>IF(OR(Table1_17[[#This Row],[amount]]&lt;$Y$8,Table1_17[[#This Row],[amount]]&gt;$Y$7),"Outlier","Normal")</f>
        <v>Normal</v>
      </c>
      <c r="P5409" t="str">
        <f>IF(OR(Table1_17[[#This Row],[missing_flag]]="Missing",Table1_17[[#This Row],[outlier_flag]]="Outliers"),"Review","Valid")</f>
        <v>Valid</v>
      </c>
    </row>
    <row r="5410" spans="1:16">
      <c r="A5410" t="s">
        <v>12304</v>
      </c>
      <c r="B5410" s="1">
        <v>45175</v>
      </c>
      <c r="C5410">
        <v>166559.25</v>
      </c>
      <c r="D5410" t="s">
        <v>1483</v>
      </c>
      <c r="E5410" t="s">
        <v>1499</v>
      </c>
      <c r="F5410" t="s">
        <v>268</v>
      </c>
      <c r="G5410" t="s">
        <v>29</v>
      </c>
      <c r="H5410" t="s">
        <v>971</v>
      </c>
      <c r="J5410" t="s">
        <v>27699</v>
      </c>
      <c r="K5410" t="s">
        <v>22291</v>
      </c>
      <c r="L5410" t="s">
        <v>22291</v>
      </c>
      <c r="M5410" t="s">
        <v>22291</v>
      </c>
      <c r="N5410" t="str">
        <f t="shared" si="84"/>
        <v>OK</v>
      </c>
      <c r="O5410" t="str">
        <f>IF(OR(Table1_17[[#This Row],[amount]]&lt;$Y$8,Table1_17[[#This Row],[amount]]&gt;$Y$7),"Outlier","Normal")</f>
        <v>Normal</v>
      </c>
      <c r="P5410" t="str">
        <f>IF(OR(Table1_17[[#This Row],[missing_flag]]="Missing",Table1_17[[#This Row],[outlier_flag]]="Outliers"),"Review","Valid")</f>
        <v>Valid</v>
      </c>
    </row>
    <row r="5411" spans="1:16">
      <c r="A5411" t="s">
        <v>12306</v>
      </c>
      <c r="B5411" s="1">
        <v>44667</v>
      </c>
      <c r="C5411">
        <v>187201.43</v>
      </c>
      <c r="D5411" t="s">
        <v>1483</v>
      </c>
      <c r="E5411" t="s">
        <v>1499</v>
      </c>
      <c r="F5411" t="s">
        <v>268</v>
      </c>
      <c r="G5411" t="s">
        <v>13</v>
      </c>
      <c r="H5411" t="s">
        <v>846</v>
      </c>
      <c r="J5411" t="s">
        <v>27700</v>
      </c>
      <c r="K5411" t="s">
        <v>22291</v>
      </c>
      <c r="L5411" t="s">
        <v>22291</v>
      </c>
      <c r="M5411" t="s">
        <v>22291</v>
      </c>
      <c r="N5411" t="str">
        <f t="shared" si="84"/>
        <v>OK</v>
      </c>
      <c r="O5411" t="str">
        <f>IF(OR(Table1_17[[#This Row],[amount]]&lt;$Y$8,Table1_17[[#This Row],[amount]]&gt;$Y$7),"Outlier","Normal")</f>
        <v>Normal</v>
      </c>
      <c r="P5411" t="str">
        <f>IF(OR(Table1_17[[#This Row],[missing_flag]]="Missing",Table1_17[[#This Row],[outlier_flag]]="Outliers"),"Review","Valid")</f>
        <v>Valid</v>
      </c>
    </row>
    <row r="5412" spans="1:16">
      <c r="A5412" t="s">
        <v>12308</v>
      </c>
      <c r="B5412" s="1">
        <v>45019</v>
      </c>
      <c r="C5412">
        <v>93224.13</v>
      </c>
      <c r="D5412" t="s">
        <v>1483</v>
      </c>
      <c r="E5412" t="s">
        <v>1484</v>
      </c>
      <c r="F5412" t="s">
        <v>271</v>
      </c>
      <c r="G5412" t="s">
        <v>29</v>
      </c>
      <c r="H5412" t="s">
        <v>1155</v>
      </c>
      <c r="J5412" t="s">
        <v>27701</v>
      </c>
      <c r="K5412" t="s">
        <v>22291</v>
      </c>
      <c r="L5412" t="s">
        <v>22291</v>
      </c>
      <c r="M5412" t="s">
        <v>22291</v>
      </c>
      <c r="N5412" t="str">
        <f t="shared" si="84"/>
        <v>OK</v>
      </c>
      <c r="O5412" t="str">
        <f>IF(OR(Table1_17[[#This Row],[amount]]&lt;$Y$8,Table1_17[[#This Row],[amount]]&gt;$Y$7),"Outlier","Normal")</f>
        <v>Normal</v>
      </c>
      <c r="P5412" t="str">
        <f>IF(OR(Table1_17[[#This Row],[missing_flag]]="Missing",Table1_17[[#This Row],[outlier_flag]]="Outliers"),"Review","Valid")</f>
        <v>Valid</v>
      </c>
    </row>
    <row r="5413" spans="1:16">
      <c r="A5413" t="s">
        <v>12310</v>
      </c>
      <c r="B5413" s="1">
        <v>45220</v>
      </c>
      <c r="C5413">
        <v>-12400.56</v>
      </c>
      <c r="D5413" t="s">
        <v>1478</v>
      </c>
      <c r="E5413" t="s">
        <v>20</v>
      </c>
      <c r="F5413" t="s">
        <v>268</v>
      </c>
      <c r="G5413" t="s">
        <v>17</v>
      </c>
      <c r="I5413" t="s">
        <v>113</v>
      </c>
      <c r="J5413" t="s">
        <v>27702</v>
      </c>
      <c r="K5413" t="s">
        <v>22291</v>
      </c>
      <c r="L5413" t="s">
        <v>22291</v>
      </c>
      <c r="M5413" t="s">
        <v>22291</v>
      </c>
      <c r="N5413" t="str">
        <f t="shared" si="84"/>
        <v>OK</v>
      </c>
      <c r="O5413" t="str">
        <f>IF(OR(Table1_17[[#This Row],[amount]]&lt;$Y$8,Table1_17[[#This Row],[amount]]&gt;$Y$7),"Outlier","Normal")</f>
        <v>Normal</v>
      </c>
      <c r="P5413" t="str">
        <f>IF(OR(Table1_17[[#This Row],[missing_flag]]="Missing",Table1_17[[#This Row],[outlier_flag]]="Outliers"),"Review","Valid")</f>
        <v>Valid</v>
      </c>
    </row>
    <row r="5414" spans="1:16">
      <c r="A5414" t="s">
        <v>12312</v>
      </c>
      <c r="B5414" s="1">
        <v>44595</v>
      </c>
      <c r="C5414">
        <v>113996.53</v>
      </c>
      <c r="D5414" t="s">
        <v>1483</v>
      </c>
      <c r="E5414" t="s">
        <v>1487</v>
      </c>
      <c r="F5414" t="s">
        <v>271</v>
      </c>
      <c r="G5414" t="s">
        <v>8</v>
      </c>
      <c r="H5414" t="s">
        <v>1175</v>
      </c>
      <c r="J5414" t="s">
        <v>27703</v>
      </c>
      <c r="K5414" t="s">
        <v>22291</v>
      </c>
      <c r="L5414" t="s">
        <v>22291</v>
      </c>
      <c r="M5414" t="s">
        <v>22291</v>
      </c>
      <c r="N5414" t="str">
        <f t="shared" si="84"/>
        <v>OK</v>
      </c>
      <c r="O5414" t="str">
        <f>IF(OR(Table1_17[[#This Row],[amount]]&lt;$Y$8,Table1_17[[#This Row],[amount]]&gt;$Y$7),"Outlier","Normal")</f>
        <v>Normal</v>
      </c>
      <c r="P5414" t="str">
        <f>IF(OR(Table1_17[[#This Row],[missing_flag]]="Missing",Table1_17[[#This Row],[outlier_flag]]="Outliers"),"Review","Valid")</f>
        <v>Valid</v>
      </c>
    </row>
    <row r="5415" spans="1:16">
      <c r="A5415" t="s">
        <v>12314</v>
      </c>
      <c r="B5415" s="1">
        <v>44958</v>
      </c>
      <c r="C5415">
        <v>-37852.99</v>
      </c>
      <c r="D5415" t="s">
        <v>1478</v>
      </c>
      <c r="E5415" t="s">
        <v>1509</v>
      </c>
      <c r="F5415" t="s">
        <v>271</v>
      </c>
      <c r="G5415" t="s">
        <v>29</v>
      </c>
      <c r="I5415" t="s">
        <v>34</v>
      </c>
      <c r="J5415" t="s">
        <v>27704</v>
      </c>
      <c r="K5415" t="s">
        <v>22291</v>
      </c>
      <c r="L5415" t="s">
        <v>22291</v>
      </c>
      <c r="M5415" t="s">
        <v>22291</v>
      </c>
      <c r="N5415" t="str">
        <f t="shared" si="84"/>
        <v>OK</v>
      </c>
      <c r="O5415" t="str">
        <f>IF(OR(Table1_17[[#This Row],[amount]]&lt;$Y$8,Table1_17[[#This Row],[amount]]&gt;$Y$7),"Outlier","Normal")</f>
        <v>Normal</v>
      </c>
      <c r="P5415" t="str">
        <f>IF(OR(Table1_17[[#This Row],[missing_flag]]="Missing",Table1_17[[#This Row],[outlier_flag]]="Outliers"),"Review","Valid")</f>
        <v>Valid</v>
      </c>
    </row>
    <row r="5416" spans="1:16">
      <c r="A5416" t="s">
        <v>12316</v>
      </c>
      <c r="B5416" s="1">
        <v>45192</v>
      </c>
      <c r="C5416">
        <v>188131.84</v>
      </c>
      <c r="D5416" t="s">
        <v>1483</v>
      </c>
      <c r="E5416" t="s">
        <v>1499</v>
      </c>
      <c r="F5416" t="s">
        <v>268</v>
      </c>
      <c r="G5416" t="s">
        <v>17</v>
      </c>
      <c r="H5416" t="s">
        <v>1087</v>
      </c>
      <c r="J5416" t="s">
        <v>27705</v>
      </c>
      <c r="K5416" t="s">
        <v>22291</v>
      </c>
      <c r="L5416" t="s">
        <v>22291</v>
      </c>
      <c r="M5416" t="s">
        <v>22291</v>
      </c>
      <c r="N5416" t="str">
        <f t="shared" si="84"/>
        <v>OK</v>
      </c>
      <c r="O5416" t="str">
        <f>IF(OR(Table1_17[[#This Row],[amount]]&lt;$Y$8,Table1_17[[#This Row],[amount]]&gt;$Y$7),"Outlier","Normal")</f>
        <v>Normal</v>
      </c>
      <c r="P5416" t="str">
        <f>IF(OR(Table1_17[[#This Row],[missing_flag]]="Missing",Table1_17[[#This Row],[outlier_flag]]="Outliers"),"Review","Valid")</f>
        <v>Valid</v>
      </c>
    </row>
    <row r="5417" spans="1:16">
      <c r="A5417" t="s">
        <v>12318</v>
      </c>
      <c r="B5417" s="1">
        <v>44577</v>
      </c>
      <c r="C5417">
        <v>-42306.07</v>
      </c>
      <c r="D5417" t="s">
        <v>1478</v>
      </c>
      <c r="E5417" t="s">
        <v>1509</v>
      </c>
      <c r="F5417" t="s">
        <v>271</v>
      </c>
      <c r="G5417" t="s">
        <v>8</v>
      </c>
      <c r="I5417" t="s">
        <v>87</v>
      </c>
      <c r="J5417" t="s">
        <v>27706</v>
      </c>
      <c r="K5417" t="s">
        <v>22291</v>
      </c>
      <c r="L5417" t="s">
        <v>22291</v>
      </c>
      <c r="M5417" t="s">
        <v>22291</v>
      </c>
      <c r="N5417" t="str">
        <f t="shared" si="84"/>
        <v>OK</v>
      </c>
      <c r="O5417" t="str">
        <f>IF(OR(Table1_17[[#This Row],[amount]]&lt;$Y$8,Table1_17[[#This Row],[amount]]&gt;$Y$7),"Outlier","Normal")</f>
        <v>Normal</v>
      </c>
      <c r="P5417" t="str">
        <f>IF(OR(Table1_17[[#This Row],[missing_flag]]="Missing",Table1_17[[#This Row],[outlier_flag]]="Outliers"),"Review","Valid")</f>
        <v>Valid</v>
      </c>
    </row>
    <row r="5418" spans="1:16">
      <c r="A5418" t="s">
        <v>12320</v>
      </c>
      <c r="B5418" s="1">
        <v>44988</v>
      </c>
      <c r="C5418">
        <v>-54984.31</v>
      </c>
      <c r="D5418" t="s">
        <v>1478</v>
      </c>
      <c r="E5418" t="s">
        <v>1496</v>
      </c>
      <c r="F5418" t="s">
        <v>268</v>
      </c>
      <c r="G5418" t="s">
        <v>8</v>
      </c>
      <c r="I5418" t="s">
        <v>75</v>
      </c>
      <c r="J5418" t="s">
        <v>27707</v>
      </c>
      <c r="K5418" t="s">
        <v>22291</v>
      </c>
      <c r="L5418" t="s">
        <v>22291</v>
      </c>
      <c r="M5418" t="s">
        <v>22291</v>
      </c>
      <c r="N5418" t="str">
        <f t="shared" si="84"/>
        <v>OK</v>
      </c>
      <c r="O5418" t="str">
        <f>IF(OR(Table1_17[[#This Row],[amount]]&lt;$Y$8,Table1_17[[#This Row],[amount]]&gt;$Y$7),"Outlier","Normal")</f>
        <v>Normal</v>
      </c>
      <c r="P5418" t="str">
        <f>IF(OR(Table1_17[[#This Row],[missing_flag]]="Missing",Table1_17[[#This Row],[outlier_flag]]="Outliers"),"Review","Valid")</f>
        <v>Valid</v>
      </c>
    </row>
    <row r="5419" spans="1:16">
      <c r="A5419" t="s">
        <v>12322</v>
      </c>
      <c r="B5419" s="1">
        <v>45117</v>
      </c>
      <c r="C5419">
        <v>203430.95</v>
      </c>
      <c r="D5419" t="s">
        <v>1483</v>
      </c>
      <c r="E5419" t="s">
        <v>1499</v>
      </c>
      <c r="F5419" t="s">
        <v>264</v>
      </c>
      <c r="G5419" t="s">
        <v>13</v>
      </c>
      <c r="H5419" t="s">
        <v>1019</v>
      </c>
      <c r="J5419" t="s">
        <v>27708</v>
      </c>
      <c r="K5419" t="s">
        <v>22291</v>
      </c>
      <c r="L5419" t="s">
        <v>22291</v>
      </c>
      <c r="M5419" t="s">
        <v>22291</v>
      </c>
      <c r="N5419" t="str">
        <f t="shared" si="84"/>
        <v>OK</v>
      </c>
      <c r="O5419" t="str">
        <f>IF(OR(Table1_17[[#This Row],[amount]]&lt;$Y$8,Table1_17[[#This Row],[amount]]&gt;$Y$7),"Outlier","Normal")</f>
        <v>Normal</v>
      </c>
      <c r="P5419" t="str">
        <f>IF(OR(Table1_17[[#This Row],[missing_flag]]="Missing",Table1_17[[#This Row],[outlier_flag]]="Outliers"),"Review","Valid")</f>
        <v>Valid</v>
      </c>
    </row>
    <row r="5420" spans="1:16">
      <c r="A5420" t="s">
        <v>12324</v>
      </c>
      <c r="B5420" s="1">
        <v>45172</v>
      </c>
      <c r="C5420">
        <v>10088.36</v>
      </c>
      <c r="D5420" t="s">
        <v>1504</v>
      </c>
      <c r="E5420" t="s">
        <v>1504</v>
      </c>
      <c r="F5420" t="s">
        <v>271</v>
      </c>
      <c r="G5420" t="s">
        <v>29</v>
      </c>
      <c r="J5420" t="s">
        <v>27709</v>
      </c>
      <c r="K5420" t="s">
        <v>22291</v>
      </c>
      <c r="L5420" t="s">
        <v>22291</v>
      </c>
      <c r="M5420" t="s">
        <v>22291</v>
      </c>
      <c r="N5420" t="str">
        <f t="shared" si="84"/>
        <v>OK</v>
      </c>
      <c r="O5420" t="str">
        <f>IF(OR(Table1_17[[#This Row],[amount]]&lt;$Y$8,Table1_17[[#This Row],[amount]]&gt;$Y$7),"Outlier","Normal")</f>
        <v>Normal</v>
      </c>
      <c r="P5420" t="str">
        <f>IF(OR(Table1_17[[#This Row],[missing_flag]]="Missing",Table1_17[[#This Row],[outlier_flag]]="Outliers"),"Review","Valid")</f>
        <v>Valid</v>
      </c>
    </row>
    <row r="5421" spans="1:16">
      <c r="A5421" t="s">
        <v>12326</v>
      </c>
      <c r="B5421" s="1">
        <v>45075</v>
      </c>
      <c r="C5421">
        <v>-33925.17</v>
      </c>
      <c r="D5421" t="s">
        <v>1478</v>
      </c>
      <c r="E5421" t="s">
        <v>20</v>
      </c>
      <c r="F5421" t="s">
        <v>264</v>
      </c>
      <c r="G5421" t="s">
        <v>13</v>
      </c>
      <c r="I5421" t="s">
        <v>246</v>
      </c>
      <c r="J5421" t="s">
        <v>27710</v>
      </c>
      <c r="K5421" t="s">
        <v>22291</v>
      </c>
      <c r="L5421" t="s">
        <v>22291</v>
      </c>
      <c r="M5421" t="s">
        <v>22291</v>
      </c>
      <c r="N5421" t="str">
        <f t="shared" si="84"/>
        <v>OK</v>
      </c>
      <c r="O5421" t="str">
        <f>IF(OR(Table1_17[[#This Row],[amount]]&lt;$Y$8,Table1_17[[#This Row],[amount]]&gt;$Y$7),"Outlier","Normal")</f>
        <v>Normal</v>
      </c>
      <c r="P5421" t="str">
        <f>IF(OR(Table1_17[[#This Row],[missing_flag]]="Missing",Table1_17[[#This Row],[outlier_flag]]="Outliers"),"Review","Valid")</f>
        <v>Valid</v>
      </c>
    </row>
    <row r="5422" spans="1:16">
      <c r="A5422" t="s">
        <v>12328</v>
      </c>
      <c r="B5422" s="1">
        <v>45259</v>
      </c>
      <c r="C5422">
        <v>129436.9</v>
      </c>
      <c r="D5422" t="s">
        <v>1483</v>
      </c>
      <c r="E5422" t="s">
        <v>1487</v>
      </c>
      <c r="F5422" t="s">
        <v>264</v>
      </c>
      <c r="G5422" t="s">
        <v>13</v>
      </c>
      <c r="H5422" t="s">
        <v>912</v>
      </c>
      <c r="J5422" t="s">
        <v>27711</v>
      </c>
      <c r="K5422" t="s">
        <v>22291</v>
      </c>
      <c r="L5422" t="s">
        <v>22291</v>
      </c>
      <c r="M5422" t="s">
        <v>22291</v>
      </c>
      <c r="N5422" t="str">
        <f t="shared" si="84"/>
        <v>OK</v>
      </c>
      <c r="O5422" t="str">
        <f>IF(OR(Table1_17[[#This Row],[amount]]&lt;$Y$8,Table1_17[[#This Row],[amount]]&gt;$Y$7),"Outlier","Normal")</f>
        <v>Normal</v>
      </c>
      <c r="P5422" t="str">
        <f>IF(OR(Table1_17[[#This Row],[missing_flag]]="Missing",Table1_17[[#This Row],[outlier_flag]]="Outliers"),"Review","Valid")</f>
        <v>Valid</v>
      </c>
    </row>
    <row r="5423" spans="1:16">
      <c r="A5423" t="s">
        <v>12330</v>
      </c>
      <c r="B5423" s="1">
        <v>45019</v>
      </c>
      <c r="C5423">
        <v>110562.45</v>
      </c>
      <c r="D5423" t="s">
        <v>1483</v>
      </c>
      <c r="E5423" t="s">
        <v>1487</v>
      </c>
      <c r="F5423" t="s">
        <v>264</v>
      </c>
      <c r="G5423" t="s">
        <v>17</v>
      </c>
      <c r="H5423" t="s">
        <v>977</v>
      </c>
      <c r="J5423" t="s">
        <v>27712</v>
      </c>
      <c r="K5423" t="s">
        <v>22291</v>
      </c>
      <c r="L5423" t="s">
        <v>22291</v>
      </c>
      <c r="M5423" t="s">
        <v>22291</v>
      </c>
      <c r="N5423" t="str">
        <f t="shared" si="84"/>
        <v>OK</v>
      </c>
      <c r="O5423" t="str">
        <f>IF(OR(Table1_17[[#This Row],[amount]]&lt;$Y$8,Table1_17[[#This Row],[amount]]&gt;$Y$7),"Outlier","Normal")</f>
        <v>Normal</v>
      </c>
      <c r="P5423" t="str">
        <f>IF(OR(Table1_17[[#This Row],[missing_flag]]="Missing",Table1_17[[#This Row],[outlier_flag]]="Outliers"),"Review","Valid")</f>
        <v>Valid</v>
      </c>
    </row>
    <row r="5424" spans="1:16">
      <c r="A5424" t="s">
        <v>12332</v>
      </c>
      <c r="B5424" s="1">
        <v>44598</v>
      </c>
      <c r="C5424">
        <v>135429.68</v>
      </c>
      <c r="D5424" t="s">
        <v>1483</v>
      </c>
      <c r="E5424" t="s">
        <v>1499</v>
      </c>
      <c r="F5424" t="s">
        <v>268</v>
      </c>
      <c r="G5424" t="s">
        <v>17</v>
      </c>
      <c r="H5424" t="s">
        <v>820</v>
      </c>
      <c r="J5424" t="s">
        <v>27713</v>
      </c>
      <c r="K5424" t="s">
        <v>22291</v>
      </c>
      <c r="L5424" t="s">
        <v>22291</v>
      </c>
      <c r="M5424" t="s">
        <v>22291</v>
      </c>
      <c r="N5424" t="str">
        <f t="shared" si="84"/>
        <v>OK</v>
      </c>
      <c r="O5424" t="str">
        <f>IF(OR(Table1_17[[#This Row],[amount]]&lt;$Y$8,Table1_17[[#This Row],[amount]]&gt;$Y$7),"Outlier","Normal")</f>
        <v>Normal</v>
      </c>
      <c r="P5424" t="str">
        <f>IF(OR(Table1_17[[#This Row],[missing_flag]]="Missing",Table1_17[[#This Row],[outlier_flag]]="Outliers"),"Review","Valid")</f>
        <v>Valid</v>
      </c>
    </row>
    <row r="5425" spans="1:16">
      <c r="A5425" t="s">
        <v>12334</v>
      </c>
      <c r="B5425" s="1">
        <v>44848</v>
      </c>
      <c r="C5425">
        <v>-2000</v>
      </c>
      <c r="D5425" t="s">
        <v>1478</v>
      </c>
      <c r="E5425" t="s">
        <v>1534</v>
      </c>
      <c r="F5425" t="s">
        <v>271</v>
      </c>
      <c r="G5425" t="s">
        <v>13</v>
      </c>
      <c r="I5425" t="s">
        <v>201</v>
      </c>
      <c r="J5425" t="s">
        <v>27714</v>
      </c>
      <c r="K5425" t="s">
        <v>22291</v>
      </c>
      <c r="L5425" t="s">
        <v>22291</v>
      </c>
      <c r="M5425" t="s">
        <v>22291</v>
      </c>
      <c r="N5425" t="str">
        <f t="shared" si="84"/>
        <v>OK</v>
      </c>
      <c r="O5425" t="str">
        <f>IF(OR(Table1_17[[#This Row],[amount]]&lt;$Y$8,Table1_17[[#This Row],[amount]]&gt;$Y$7),"Outlier","Normal")</f>
        <v>Normal</v>
      </c>
      <c r="P5425" t="str">
        <f>IF(OR(Table1_17[[#This Row],[missing_flag]]="Missing",Table1_17[[#This Row],[outlier_flag]]="Outliers"),"Review","Valid")</f>
        <v>Valid</v>
      </c>
    </row>
    <row r="5426" spans="1:16">
      <c r="A5426" t="s">
        <v>12336</v>
      </c>
      <c r="B5426" s="1">
        <v>44854</v>
      </c>
      <c r="C5426">
        <v>151183.63</v>
      </c>
      <c r="D5426" t="s">
        <v>1483</v>
      </c>
      <c r="E5426" t="s">
        <v>1487</v>
      </c>
      <c r="F5426" t="s">
        <v>271</v>
      </c>
      <c r="G5426" t="s">
        <v>17</v>
      </c>
      <c r="H5426" t="s">
        <v>720</v>
      </c>
      <c r="J5426" t="s">
        <v>27715</v>
      </c>
      <c r="K5426" t="s">
        <v>22291</v>
      </c>
      <c r="L5426" t="s">
        <v>22291</v>
      </c>
      <c r="M5426" t="s">
        <v>22291</v>
      </c>
      <c r="N5426" t="str">
        <f t="shared" si="84"/>
        <v>OK</v>
      </c>
      <c r="O5426" t="str">
        <f>IF(OR(Table1_17[[#This Row],[amount]]&lt;$Y$8,Table1_17[[#This Row],[amount]]&gt;$Y$7),"Outlier","Normal")</f>
        <v>Normal</v>
      </c>
      <c r="P5426" t="str">
        <f>IF(OR(Table1_17[[#This Row],[missing_flag]]="Missing",Table1_17[[#This Row],[outlier_flag]]="Outliers"),"Review","Valid")</f>
        <v>Valid</v>
      </c>
    </row>
    <row r="5427" spans="1:16">
      <c r="A5427" t="s">
        <v>12338</v>
      </c>
      <c r="B5427" s="1">
        <v>44768</v>
      </c>
      <c r="C5427">
        <v>159034.82</v>
      </c>
      <c r="D5427" t="s">
        <v>1483</v>
      </c>
      <c r="E5427" t="s">
        <v>1499</v>
      </c>
      <c r="F5427" t="s">
        <v>268</v>
      </c>
      <c r="G5427" t="s">
        <v>17</v>
      </c>
      <c r="H5427" t="s">
        <v>1233</v>
      </c>
      <c r="J5427" t="s">
        <v>27716</v>
      </c>
      <c r="K5427" t="s">
        <v>22291</v>
      </c>
      <c r="L5427" t="s">
        <v>22291</v>
      </c>
      <c r="M5427" t="s">
        <v>22291</v>
      </c>
      <c r="N5427" t="str">
        <f t="shared" si="84"/>
        <v>OK</v>
      </c>
      <c r="O5427" t="str">
        <f>IF(OR(Table1_17[[#This Row],[amount]]&lt;$Y$8,Table1_17[[#This Row],[amount]]&gt;$Y$7),"Outlier","Normal")</f>
        <v>Normal</v>
      </c>
      <c r="P5427" t="str">
        <f>IF(OR(Table1_17[[#This Row],[missing_flag]]="Missing",Table1_17[[#This Row],[outlier_flag]]="Outliers"),"Review","Valid")</f>
        <v>Valid</v>
      </c>
    </row>
    <row r="5428" spans="1:16">
      <c r="A5428" t="s">
        <v>12340</v>
      </c>
      <c r="B5428" s="1">
        <v>44727</v>
      </c>
      <c r="C5428">
        <v>-33457.120000000003</v>
      </c>
      <c r="D5428" t="s">
        <v>1478</v>
      </c>
      <c r="E5428" t="s">
        <v>7</v>
      </c>
      <c r="F5428" t="s">
        <v>271</v>
      </c>
      <c r="G5428" t="s">
        <v>13</v>
      </c>
      <c r="I5428" t="s">
        <v>135</v>
      </c>
      <c r="J5428" t="s">
        <v>27717</v>
      </c>
      <c r="K5428" t="s">
        <v>22291</v>
      </c>
      <c r="L5428" t="s">
        <v>22291</v>
      </c>
      <c r="M5428" t="s">
        <v>22291</v>
      </c>
      <c r="N5428" t="str">
        <f t="shared" si="84"/>
        <v>OK</v>
      </c>
      <c r="O5428" t="str">
        <f>IF(OR(Table1_17[[#This Row],[amount]]&lt;$Y$8,Table1_17[[#This Row],[amount]]&gt;$Y$7),"Outlier","Normal")</f>
        <v>Normal</v>
      </c>
      <c r="P5428" t="str">
        <f>IF(OR(Table1_17[[#This Row],[missing_flag]]="Missing",Table1_17[[#This Row],[outlier_flag]]="Outliers"),"Review","Valid")</f>
        <v>Valid</v>
      </c>
    </row>
    <row r="5429" spans="1:16">
      <c r="A5429" t="s">
        <v>12342</v>
      </c>
      <c r="B5429" s="1">
        <v>44864</v>
      </c>
      <c r="C5429">
        <v>196594.4</v>
      </c>
      <c r="D5429" t="s">
        <v>1483</v>
      </c>
      <c r="E5429" t="s">
        <v>1499</v>
      </c>
      <c r="F5429" t="s">
        <v>271</v>
      </c>
      <c r="G5429" t="s">
        <v>29</v>
      </c>
      <c r="H5429" t="s">
        <v>1125</v>
      </c>
      <c r="J5429" t="s">
        <v>27718</v>
      </c>
      <c r="K5429" t="s">
        <v>22291</v>
      </c>
      <c r="L5429" t="s">
        <v>22291</v>
      </c>
      <c r="M5429" t="s">
        <v>22291</v>
      </c>
      <c r="N5429" t="str">
        <f t="shared" si="84"/>
        <v>OK</v>
      </c>
      <c r="O5429" t="str">
        <f>IF(OR(Table1_17[[#This Row],[amount]]&lt;$Y$8,Table1_17[[#This Row],[amount]]&gt;$Y$7),"Outlier","Normal")</f>
        <v>Normal</v>
      </c>
      <c r="P5429" t="str">
        <f>IF(OR(Table1_17[[#This Row],[missing_flag]]="Missing",Table1_17[[#This Row],[outlier_flag]]="Outliers"),"Review","Valid")</f>
        <v>Valid</v>
      </c>
    </row>
    <row r="5430" spans="1:16">
      <c r="A5430" t="s">
        <v>12344</v>
      </c>
      <c r="B5430" s="1">
        <v>44715</v>
      </c>
      <c r="C5430">
        <v>-28227.77</v>
      </c>
      <c r="D5430" t="s">
        <v>1478</v>
      </c>
      <c r="E5430" t="s">
        <v>1509</v>
      </c>
      <c r="F5430" t="s">
        <v>271</v>
      </c>
      <c r="G5430" t="s">
        <v>8</v>
      </c>
      <c r="I5430" t="s">
        <v>87</v>
      </c>
      <c r="J5430" t="s">
        <v>27719</v>
      </c>
      <c r="K5430" t="s">
        <v>22291</v>
      </c>
      <c r="L5430" t="s">
        <v>22291</v>
      </c>
      <c r="M5430" t="s">
        <v>22291</v>
      </c>
      <c r="N5430" t="str">
        <f t="shared" si="84"/>
        <v>OK</v>
      </c>
      <c r="O5430" t="str">
        <f>IF(OR(Table1_17[[#This Row],[amount]]&lt;$Y$8,Table1_17[[#This Row],[amount]]&gt;$Y$7),"Outlier","Normal")</f>
        <v>Normal</v>
      </c>
      <c r="P5430" t="str">
        <f>IF(OR(Table1_17[[#This Row],[missing_flag]]="Missing",Table1_17[[#This Row],[outlier_flag]]="Outliers"),"Review","Valid")</f>
        <v>Valid</v>
      </c>
    </row>
    <row r="5431" spans="1:16">
      <c r="A5431" t="s">
        <v>12346</v>
      </c>
      <c r="B5431" s="1">
        <v>45153</v>
      </c>
      <c r="C5431">
        <v>146335.07</v>
      </c>
      <c r="D5431" t="s">
        <v>1483</v>
      </c>
      <c r="E5431" t="s">
        <v>1499</v>
      </c>
      <c r="F5431" t="s">
        <v>268</v>
      </c>
      <c r="G5431" t="s">
        <v>8</v>
      </c>
      <c r="H5431" t="s">
        <v>1241</v>
      </c>
      <c r="J5431" t="s">
        <v>27720</v>
      </c>
      <c r="K5431" t="s">
        <v>22291</v>
      </c>
      <c r="L5431" t="s">
        <v>22291</v>
      </c>
      <c r="M5431" t="s">
        <v>22291</v>
      </c>
      <c r="N5431" t="str">
        <f t="shared" si="84"/>
        <v>OK</v>
      </c>
      <c r="O5431" t="str">
        <f>IF(OR(Table1_17[[#This Row],[amount]]&lt;$Y$8,Table1_17[[#This Row],[amount]]&gt;$Y$7),"Outlier","Normal")</f>
        <v>Normal</v>
      </c>
      <c r="P5431" t="str">
        <f>IF(OR(Table1_17[[#This Row],[missing_flag]]="Missing",Table1_17[[#This Row],[outlier_flag]]="Outliers"),"Review","Valid")</f>
        <v>Valid</v>
      </c>
    </row>
    <row r="5432" spans="1:16">
      <c r="A5432" t="s">
        <v>12348</v>
      </c>
      <c r="B5432" s="1">
        <v>44572</v>
      </c>
      <c r="C5432">
        <v>22261.03</v>
      </c>
      <c r="D5432" t="s">
        <v>1924</v>
      </c>
      <c r="E5432" t="s">
        <v>1924</v>
      </c>
      <c r="F5432" t="s">
        <v>268</v>
      </c>
      <c r="G5432" t="s">
        <v>17</v>
      </c>
      <c r="J5432" t="s">
        <v>27721</v>
      </c>
      <c r="K5432" t="s">
        <v>22291</v>
      </c>
      <c r="L5432" t="s">
        <v>22291</v>
      </c>
      <c r="M5432" t="s">
        <v>22291</v>
      </c>
      <c r="N5432" t="str">
        <f t="shared" si="84"/>
        <v>OK</v>
      </c>
      <c r="O5432" t="str">
        <f>IF(OR(Table1_17[[#This Row],[amount]]&lt;$Y$8,Table1_17[[#This Row],[amount]]&gt;$Y$7),"Outlier","Normal")</f>
        <v>Normal</v>
      </c>
      <c r="P5432" t="str">
        <f>IF(OR(Table1_17[[#This Row],[missing_flag]]="Missing",Table1_17[[#This Row],[outlier_flag]]="Outliers"),"Review","Valid")</f>
        <v>Valid</v>
      </c>
    </row>
    <row r="5433" spans="1:16">
      <c r="A5433" t="s">
        <v>12350</v>
      </c>
      <c r="B5433" s="1">
        <v>45094</v>
      </c>
      <c r="C5433">
        <v>159796.98000000001</v>
      </c>
      <c r="D5433" t="s">
        <v>1483</v>
      </c>
      <c r="E5433" t="s">
        <v>1499</v>
      </c>
      <c r="F5433" t="s">
        <v>268</v>
      </c>
      <c r="G5433" t="s">
        <v>17</v>
      </c>
      <c r="H5433" t="s">
        <v>912</v>
      </c>
      <c r="J5433" t="s">
        <v>27722</v>
      </c>
      <c r="K5433" t="s">
        <v>22291</v>
      </c>
      <c r="L5433" t="s">
        <v>22291</v>
      </c>
      <c r="M5433" t="s">
        <v>22291</v>
      </c>
      <c r="N5433" t="str">
        <f t="shared" si="84"/>
        <v>OK</v>
      </c>
      <c r="O5433" t="str">
        <f>IF(OR(Table1_17[[#This Row],[amount]]&lt;$Y$8,Table1_17[[#This Row],[amount]]&gt;$Y$7),"Outlier","Normal")</f>
        <v>Normal</v>
      </c>
      <c r="P5433" t="str">
        <f>IF(OR(Table1_17[[#This Row],[missing_flag]]="Missing",Table1_17[[#This Row],[outlier_flag]]="Outliers"),"Review","Valid")</f>
        <v>Valid</v>
      </c>
    </row>
    <row r="5434" spans="1:16">
      <c r="A5434" t="s">
        <v>12352</v>
      </c>
      <c r="B5434" s="1">
        <v>45089</v>
      </c>
      <c r="C5434">
        <v>-28220.26</v>
      </c>
      <c r="D5434" t="s">
        <v>1478</v>
      </c>
      <c r="E5434" t="s">
        <v>7</v>
      </c>
      <c r="F5434" t="s">
        <v>264</v>
      </c>
      <c r="G5434" t="s">
        <v>8</v>
      </c>
      <c r="I5434" t="s">
        <v>135</v>
      </c>
      <c r="J5434" t="s">
        <v>27723</v>
      </c>
      <c r="K5434" t="s">
        <v>22291</v>
      </c>
      <c r="L5434" t="s">
        <v>22291</v>
      </c>
      <c r="M5434" t="s">
        <v>22291</v>
      </c>
      <c r="N5434" t="str">
        <f t="shared" si="84"/>
        <v>OK</v>
      </c>
      <c r="O5434" t="str">
        <f>IF(OR(Table1_17[[#This Row],[amount]]&lt;$Y$8,Table1_17[[#This Row],[amount]]&gt;$Y$7),"Outlier","Normal")</f>
        <v>Normal</v>
      </c>
      <c r="P5434" t="str">
        <f>IF(OR(Table1_17[[#This Row],[missing_flag]]="Missing",Table1_17[[#This Row],[outlier_flag]]="Outliers"),"Review","Valid")</f>
        <v>Valid</v>
      </c>
    </row>
    <row r="5435" spans="1:16">
      <c r="A5435" t="s">
        <v>12354</v>
      </c>
      <c r="B5435" s="1">
        <v>44648</v>
      </c>
      <c r="C5435">
        <v>125293.81</v>
      </c>
      <c r="D5435" t="s">
        <v>1483</v>
      </c>
      <c r="E5435" t="s">
        <v>1484</v>
      </c>
      <c r="F5435" t="s">
        <v>264</v>
      </c>
      <c r="G5435" t="s">
        <v>8</v>
      </c>
      <c r="H5435" t="s">
        <v>991</v>
      </c>
      <c r="J5435" t="s">
        <v>27724</v>
      </c>
      <c r="K5435" t="s">
        <v>22291</v>
      </c>
      <c r="L5435" t="s">
        <v>22291</v>
      </c>
      <c r="M5435" t="s">
        <v>22291</v>
      </c>
      <c r="N5435" t="str">
        <f t="shared" si="84"/>
        <v>OK</v>
      </c>
      <c r="O5435" t="str">
        <f>IF(OR(Table1_17[[#This Row],[amount]]&lt;$Y$8,Table1_17[[#This Row],[amount]]&gt;$Y$7),"Outlier","Normal")</f>
        <v>Normal</v>
      </c>
      <c r="P5435" t="str">
        <f>IF(OR(Table1_17[[#This Row],[missing_flag]]="Missing",Table1_17[[#This Row],[outlier_flag]]="Outliers"),"Review","Valid")</f>
        <v>Valid</v>
      </c>
    </row>
    <row r="5436" spans="1:16">
      <c r="A5436" t="s">
        <v>12356</v>
      </c>
      <c r="B5436" s="1">
        <v>45067</v>
      </c>
      <c r="C5436">
        <v>-5772.64</v>
      </c>
      <c r="D5436" t="s">
        <v>1478</v>
      </c>
      <c r="E5436" t="s">
        <v>1496</v>
      </c>
      <c r="F5436" t="s">
        <v>271</v>
      </c>
      <c r="G5436" t="s">
        <v>8</v>
      </c>
      <c r="I5436" t="s">
        <v>227</v>
      </c>
      <c r="J5436" t="s">
        <v>27725</v>
      </c>
      <c r="K5436" t="s">
        <v>22291</v>
      </c>
      <c r="L5436" t="s">
        <v>22291</v>
      </c>
      <c r="M5436" t="s">
        <v>22291</v>
      </c>
      <c r="N5436" t="str">
        <f t="shared" si="84"/>
        <v>OK</v>
      </c>
      <c r="O5436" t="str">
        <f>IF(OR(Table1_17[[#This Row],[amount]]&lt;$Y$8,Table1_17[[#This Row],[amount]]&gt;$Y$7),"Outlier","Normal")</f>
        <v>Normal</v>
      </c>
      <c r="P5436" t="str">
        <f>IF(OR(Table1_17[[#This Row],[missing_flag]]="Missing",Table1_17[[#This Row],[outlier_flag]]="Outliers"),"Review","Valid")</f>
        <v>Valid</v>
      </c>
    </row>
    <row r="5437" spans="1:16">
      <c r="A5437" t="s">
        <v>12358</v>
      </c>
      <c r="B5437" s="1">
        <v>44814</v>
      </c>
      <c r="C5437">
        <v>-26699.35</v>
      </c>
      <c r="D5437" t="s">
        <v>1478</v>
      </c>
      <c r="E5437" t="s">
        <v>20</v>
      </c>
      <c r="F5437" t="s">
        <v>268</v>
      </c>
      <c r="G5437" t="s">
        <v>8</v>
      </c>
      <c r="I5437" t="s">
        <v>183</v>
      </c>
      <c r="J5437" t="s">
        <v>27726</v>
      </c>
      <c r="K5437" t="s">
        <v>22291</v>
      </c>
      <c r="L5437" t="s">
        <v>22291</v>
      </c>
      <c r="M5437" t="s">
        <v>22291</v>
      </c>
      <c r="N5437" t="str">
        <f t="shared" si="84"/>
        <v>OK</v>
      </c>
      <c r="O5437" t="str">
        <f>IF(OR(Table1_17[[#This Row],[amount]]&lt;$Y$8,Table1_17[[#This Row],[amount]]&gt;$Y$7),"Outlier","Normal")</f>
        <v>Normal</v>
      </c>
      <c r="P5437" t="str">
        <f>IF(OR(Table1_17[[#This Row],[missing_flag]]="Missing",Table1_17[[#This Row],[outlier_flag]]="Outliers"),"Review","Valid")</f>
        <v>Valid</v>
      </c>
    </row>
    <row r="5438" spans="1:16">
      <c r="A5438" t="s">
        <v>12360</v>
      </c>
      <c r="B5438" s="1">
        <v>45122</v>
      </c>
      <c r="C5438">
        <v>89015.85</v>
      </c>
      <c r="D5438" t="s">
        <v>1483</v>
      </c>
      <c r="E5438" t="s">
        <v>1487</v>
      </c>
      <c r="F5438" t="s">
        <v>268</v>
      </c>
      <c r="G5438" t="s">
        <v>13</v>
      </c>
      <c r="H5438" t="s">
        <v>1195</v>
      </c>
      <c r="J5438" t="s">
        <v>27727</v>
      </c>
      <c r="K5438" t="s">
        <v>22291</v>
      </c>
      <c r="L5438" t="s">
        <v>22291</v>
      </c>
      <c r="M5438" t="s">
        <v>22291</v>
      </c>
      <c r="N5438" t="str">
        <f t="shared" si="84"/>
        <v>OK</v>
      </c>
      <c r="O5438" t="str">
        <f>IF(OR(Table1_17[[#This Row],[amount]]&lt;$Y$8,Table1_17[[#This Row],[amount]]&gt;$Y$7),"Outlier","Normal")</f>
        <v>Normal</v>
      </c>
      <c r="P5438" t="str">
        <f>IF(OR(Table1_17[[#This Row],[missing_flag]]="Missing",Table1_17[[#This Row],[outlier_flag]]="Outliers"),"Review","Valid")</f>
        <v>Valid</v>
      </c>
    </row>
    <row r="5439" spans="1:16">
      <c r="A5439" t="s">
        <v>12362</v>
      </c>
      <c r="B5439" s="1">
        <v>45128</v>
      </c>
      <c r="C5439">
        <v>110901.64</v>
      </c>
      <c r="D5439" t="s">
        <v>1483</v>
      </c>
      <c r="E5439" t="s">
        <v>1487</v>
      </c>
      <c r="F5439" t="s">
        <v>268</v>
      </c>
      <c r="G5439" t="s">
        <v>8</v>
      </c>
      <c r="H5439" t="s">
        <v>1023</v>
      </c>
      <c r="J5439" t="s">
        <v>27728</v>
      </c>
      <c r="K5439" t="s">
        <v>22291</v>
      </c>
      <c r="L5439" t="s">
        <v>22291</v>
      </c>
      <c r="M5439" t="s">
        <v>22291</v>
      </c>
      <c r="N5439" t="str">
        <f t="shared" si="84"/>
        <v>OK</v>
      </c>
      <c r="O5439" t="str">
        <f>IF(OR(Table1_17[[#This Row],[amount]]&lt;$Y$8,Table1_17[[#This Row],[amount]]&gt;$Y$7),"Outlier","Normal")</f>
        <v>Normal</v>
      </c>
      <c r="P5439" t="str">
        <f>IF(OR(Table1_17[[#This Row],[missing_flag]]="Missing",Table1_17[[#This Row],[outlier_flag]]="Outliers"),"Review","Valid")</f>
        <v>Valid</v>
      </c>
    </row>
    <row r="5440" spans="1:16">
      <c r="A5440" t="s">
        <v>12364</v>
      </c>
      <c r="B5440" s="1">
        <v>45235</v>
      </c>
      <c r="C5440">
        <v>24833.08</v>
      </c>
      <c r="D5440" t="s">
        <v>1587</v>
      </c>
      <c r="E5440" t="s">
        <v>1587</v>
      </c>
      <c r="F5440" t="s">
        <v>271</v>
      </c>
      <c r="G5440" t="s">
        <v>8</v>
      </c>
      <c r="J5440" t="s">
        <v>27729</v>
      </c>
      <c r="K5440" t="s">
        <v>22291</v>
      </c>
      <c r="L5440" t="s">
        <v>22291</v>
      </c>
      <c r="M5440" t="s">
        <v>22291</v>
      </c>
      <c r="N5440" t="str">
        <f t="shared" si="84"/>
        <v>OK</v>
      </c>
      <c r="O5440" t="str">
        <f>IF(OR(Table1_17[[#This Row],[amount]]&lt;$Y$8,Table1_17[[#This Row],[amount]]&gt;$Y$7),"Outlier","Normal")</f>
        <v>Normal</v>
      </c>
      <c r="P5440" t="str">
        <f>IF(OR(Table1_17[[#This Row],[missing_flag]]="Missing",Table1_17[[#This Row],[outlier_flag]]="Outliers"),"Review","Valid")</f>
        <v>Valid</v>
      </c>
    </row>
    <row r="5441" spans="1:16">
      <c r="A5441" t="s">
        <v>12366</v>
      </c>
      <c r="B5441" s="1">
        <v>45021</v>
      </c>
      <c r="C5441">
        <v>145529.10999999999</v>
      </c>
      <c r="D5441" t="s">
        <v>1483</v>
      </c>
      <c r="E5441" t="s">
        <v>1499</v>
      </c>
      <c r="F5441" t="s">
        <v>264</v>
      </c>
      <c r="G5441" t="s">
        <v>29</v>
      </c>
      <c r="H5441" t="s">
        <v>1385</v>
      </c>
      <c r="J5441" t="s">
        <v>27730</v>
      </c>
      <c r="K5441" t="s">
        <v>22291</v>
      </c>
      <c r="L5441" t="s">
        <v>22291</v>
      </c>
      <c r="M5441" t="s">
        <v>22291</v>
      </c>
      <c r="N5441" t="str">
        <f t="shared" si="84"/>
        <v>OK</v>
      </c>
      <c r="O5441" t="str">
        <f>IF(OR(Table1_17[[#This Row],[amount]]&lt;$Y$8,Table1_17[[#This Row],[amount]]&gt;$Y$7),"Outlier","Normal")</f>
        <v>Normal</v>
      </c>
      <c r="P5441" t="str">
        <f>IF(OR(Table1_17[[#This Row],[missing_flag]]="Missing",Table1_17[[#This Row],[outlier_flag]]="Outliers"),"Review","Valid")</f>
        <v>Valid</v>
      </c>
    </row>
    <row r="5442" spans="1:16">
      <c r="A5442" t="s">
        <v>12368</v>
      </c>
      <c r="B5442" s="1">
        <v>45053</v>
      </c>
      <c r="C5442">
        <v>-56231.71</v>
      </c>
      <c r="D5442" t="s">
        <v>1478</v>
      </c>
      <c r="E5442" t="s">
        <v>1509</v>
      </c>
      <c r="F5442" t="s">
        <v>268</v>
      </c>
      <c r="G5442" t="s">
        <v>13</v>
      </c>
      <c r="I5442" t="s">
        <v>225</v>
      </c>
      <c r="J5442" t="s">
        <v>27731</v>
      </c>
      <c r="K5442" t="s">
        <v>22291</v>
      </c>
      <c r="L5442" t="s">
        <v>22291</v>
      </c>
      <c r="M5442" t="s">
        <v>22291</v>
      </c>
      <c r="N5442" t="str">
        <f t="shared" si="84"/>
        <v>OK</v>
      </c>
      <c r="O5442" t="str">
        <f>IF(OR(Table1_17[[#This Row],[amount]]&lt;$Y$8,Table1_17[[#This Row],[amount]]&gt;$Y$7),"Outlier","Normal")</f>
        <v>Normal</v>
      </c>
      <c r="P5442" t="str">
        <f>IF(OR(Table1_17[[#This Row],[missing_flag]]="Missing",Table1_17[[#This Row],[outlier_flag]]="Outliers"),"Review","Valid")</f>
        <v>Valid</v>
      </c>
    </row>
    <row r="5443" spans="1:16">
      <c r="A5443" t="s">
        <v>12370</v>
      </c>
      <c r="B5443" s="1">
        <v>45270</v>
      </c>
      <c r="C5443">
        <v>175739.14</v>
      </c>
      <c r="D5443" t="s">
        <v>1483</v>
      </c>
      <c r="E5443" t="s">
        <v>1499</v>
      </c>
      <c r="F5443" t="s">
        <v>268</v>
      </c>
      <c r="G5443" t="s">
        <v>13</v>
      </c>
      <c r="H5443" t="s">
        <v>944</v>
      </c>
      <c r="J5443" t="s">
        <v>27732</v>
      </c>
      <c r="K5443" t="s">
        <v>22291</v>
      </c>
      <c r="L5443" t="s">
        <v>22291</v>
      </c>
      <c r="M5443" t="s">
        <v>22291</v>
      </c>
      <c r="N5443" t="str">
        <f t="shared" ref="N5443:N5506" si="85">IF(OR(B5443="",C5443="",D5443="",F5443=""),"Missing","OK")</f>
        <v>OK</v>
      </c>
      <c r="O5443" t="str">
        <f>IF(OR(Table1_17[[#This Row],[amount]]&lt;$Y$8,Table1_17[[#This Row],[amount]]&gt;$Y$7),"Outlier","Normal")</f>
        <v>Normal</v>
      </c>
      <c r="P5443" t="str">
        <f>IF(OR(Table1_17[[#This Row],[missing_flag]]="Missing",Table1_17[[#This Row],[outlier_flag]]="Outliers"),"Review","Valid")</f>
        <v>Valid</v>
      </c>
    </row>
    <row r="5444" spans="1:16">
      <c r="A5444" t="s">
        <v>12372</v>
      </c>
      <c r="B5444" s="1">
        <v>44922</v>
      </c>
      <c r="C5444">
        <v>184829.9</v>
      </c>
      <c r="D5444" t="s">
        <v>1483</v>
      </c>
      <c r="E5444" t="s">
        <v>1484</v>
      </c>
      <c r="F5444" t="s">
        <v>271</v>
      </c>
      <c r="G5444" t="s">
        <v>29</v>
      </c>
      <c r="H5444" t="s">
        <v>1041</v>
      </c>
      <c r="J5444" t="s">
        <v>27733</v>
      </c>
      <c r="K5444" t="s">
        <v>22291</v>
      </c>
      <c r="L5444" t="s">
        <v>22291</v>
      </c>
      <c r="M5444" t="s">
        <v>22291</v>
      </c>
      <c r="N5444" t="str">
        <f t="shared" si="85"/>
        <v>OK</v>
      </c>
      <c r="O5444" t="str">
        <f>IF(OR(Table1_17[[#This Row],[amount]]&lt;$Y$8,Table1_17[[#This Row],[amount]]&gt;$Y$7),"Outlier","Normal")</f>
        <v>Normal</v>
      </c>
      <c r="P5444" t="str">
        <f>IF(OR(Table1_17[[#This Row],[missing_flag]]="Missing",Table1_17[[#This Row],[outlier_flag]]="Outliers"),"Review","Valid")</f>
        <v>Valid</v>
      </c>
    </row>
    <row r="5445" spans="1:16">
      <c r="A5445" t="s">
        <v>12374</v>
      </c>
      <c r="B5445" s="1">
        <v>44819</v>
      </c>
      <c r="C5445">
        <v>155799.65</v>
      </c>
      <c r="D5445" t="s">
        <v>1483</v>
      </c>
      <c r="E5445" t="s">
        <v>1487</v>
      </c>
      <c r="F5445" t="s">
        <v>268</v>
      </c>
      <c r="G5445" t="s">
        <v>17</v>
      </c>
      <c r="H5445" t="s">
        <v>1227</v>
      </c>
      <c r="J5445" t="s">
        <v>27734</v>
      </c>
      <c r="K5445" t="s">
        <v>22291</v>
      </c>
      <c r="L5445" t="s">
        <v>22291</v>
      </c>
      <c r="M5445" t="s">
        <v>22291</v>
      </c>
      <c r="N5445" t="str">
        <f t="shared" si="85"/>
        <v>OK</v>
      </c>
      <c r="O5445" t="str">
        <f>IF(OR(Table1_17[[#This Row],[amount]]&lt;$Y$8,Table1_17[[#This Row],[amount]]&gt;$Y$7),"Outlier","Normal")</f>
        <v>Normal</v>
      </c>
      <c r="P5445" t="str">
        <f>IF(OR(Table1_17[[#This Row],[missing_flag]]="Missing",Table1_17[[#This Row],[outlier_flag]]="Outliers"),"Review","Valid")</f>
        <v>Valid</v>
      </c>
    </row>
    <row r="5446" spans="1:16">
      <c r="A5446" t="s">
        <v>12376</v>
      </c>
      <c r="B5446" s="1">
        <v>45025</v>
      </c>
      <c r="C5446">
        <v>9248.3700000000008</v>
      </c>
      <c r="D5446" t="s">
        <v>1587</v>
      </c>
      <c r="E5446" t="s">
        <v>1587</v>
      </c>
      <c r="F5446" t="s">
        <v>264</v>
      </c>
      <c r="G5446" t="s">
        <v>17</v>
      </c>
      <c r="J5446" t="s">
        <v>27735</v>
      </c>
      <c r="K5446" t="s">
        <v>22291</v>
      </c>
      <c r="L5446" t="s">
        <v>22291</v>
      </c>
      <c r="M5446" t="s">
        <v>22291</v>
      </c>
      <c r="N5446" t="str">
        <f t="shared" si="85"/>
        <v>OK</v>
      </c>
      <c r="O5446" t="str">
        <f>IF(OR(Table1_17[[#This Row],[amount]]&lt;$Y$8,Table1_17[[#This Row],[amount]]&gt;$Y$7),"Outlier","Normal")</f>
        <v>Normal</v>
      </c>
      <c r="P5446" t="str">
        <f>IF(OR(Table1_17[[#This Row],[missing_flag]]="Missing",Table1_17[[#This Row],[outlier_flag]]="Outliers"),"Review","Valid")</f>
        <v>Valid</v>
      </c>
    </row>
    <row r="5447" spans="1:16">
      <c r="A5447" t="s">
        <v>12378</v>
      </c>
      <c r="B5447" s="1">
        <v>45270</v>
      </c>
      <c r="C5447">
        <v>189539.41</v>
      </c>
      <c r="D5447" t="s">
        <v>1483</v>
      </c>
      <c r="E5447" t="s">
        <v>1499</v>
      </c>
      <c r="F5447" t="s">
        <v>264</v>
      </c>
      <c r="G5447" t="s">
        <v>29</v>
      </c>
      <c r="H5447" t="s">
        <v>944</v>
      </c>
      <c r="J5447" t="s">
        <v>27736</v>
      </c>
      <c r="K5447" t="s">
        <v>22291</v>
      </c>
      <c r="L5447" t="s">
        <v>22291</v>
      </c>
      <c r="M5447" t="s">
        <v>22291</v>
      </c>
      <c r="N5447" t="str">
        <f t="shared" si="85"/>
        <v>OK</v>
      </c>
      <c r="O5447" t="str">
        <f>IF(OR(Table1_17[[#This Row],[amount]]&lt;$Y$8,Table1_17[[#This Row],[amount]]&gt;$Y$7),"Outlier","Normal")</f>
        <v>Normal</v>
      </c>
      <c r="P5447" t="str">
        <f>IF(OR(Table1_17[[#This Row],[missing_flag]]="Missing",Table1_17[[#This Row],[outlier_flag]]="Outliers"),"Review","Valid")</f>
        <v>Valid</v>
      </c>
    </row>
    <row r="5448" spans="1:16">
      <c r="A5448" t="s">
        <v>12380</v>
      </c>
      <c r="B5448" s="1">
        <v>44752</v>
      </c>
      <c r="C5448">
        <v>220144.72</v>
      </c>
      <c r="D5448" t="s">
        <v>1483</v>
      </c>
      <c r="E5448" t="s">
        <v>1484</v>
      </c>
      <c r="F5448" t="s">
        <v>271</v>
      </c>
      <c r="G5448" t="s">
        <v>17</v>
      </c>
      <c r="H5448" t="s">
        <v>1393</v>
      </c>
      <c r="J5448" t="s">
        <v>27737</v>
      </c>
      <c r="K5448" t="s">
        <v>22291</v>
      </c>
      <c r="L5448" t="s">
        <v>22291</v>
      </c>
      <c r="M5448" t="s">
        <v>22291</v>
      </c>
      <c r="N5448" t="str">
        <f t="shared" si="85"/>
        <v>OK</v>
      </c>
      <c r="O5448" t="str">
        <f>IF(OR(Table1_17[[#This Row],[amount]]&lt;$Y$8,Table1_17[[#This Row],[amount]]&gt;$Y$7),"Outlier","Normal")</f>
        <v>Normal</v>
      </c>
      <c r="P5448" t="str">
        <f>IF(OR(Table1_17[[#This Row],[missing_flag]]="Missing",Table1_17[[#This Row],[outlier_flag]]="Outliers"),"Review","Valid")</f>
        <v>Valid</v>
      </c>
    </row>
    <row r="5449" spans="1:16">
      <c r="A5449" t="s">
        <v>12382</v>
      </c>
      <c r="B5449" s="1">
        <v>44852</v>
      </c>
      <c r="C5449">
        <v>-19318.71</v>
      </c>
      <c r="D5449" t="s">
        <v>1478</v>
      </c>
      <c r="E5449" t="s">
        <v>20</v>
      </c>
      <c r="F5449" t="s">
        <v>271</v>
      </c>
      <c r="G5449" t="s">
        <v>13</v>
      </c>
      <c r="I5449" t="s">
        <v>25</v>
      </c>
      <c r="J5449" t="s">
        <v>27738</v>
      </c>
      <c r="K5449" t="s">
        <v>22291</v>
      </c>
      <c r="L5449" t="s">
        <v>22291</v>
      </c>
      <c r="M5449" t="s">
        <v>22291</v>
      </c>
      <c r="N5449" t="str">
        <f t="shared" si="85"/>
        <v>OK</v>
      </c>
      <c r="O5449" t="str">
        <f>IF(OR(Table1_17[[#This Row],[amount]]&lt;$Y$8,Table1_17[[#This Row],[amount]]&gt;$Y$7),"Outlier","Normal")</f>
        <v>Normal</v>
      </c>
      <c r="P5449" t="str">
        <f>IF(OR(Table1_17[[#This Row],[missing_flag]]="Missing",Table1_17[[#This Row],[outlier_flag]]="Outliers"),"Review","Valid")</f>
        <v>Valid</v>
      </c>
    </row>
    <row r="5450" spans="1:16">
      <c r="A5450" t="s">
        <v>12384</v>
      </c>
      <c r="B5450" s="1">
        <v>45290</v>
      </c>
      <c r="C5450">
        <v>327445.57</v>
      </c>
      <c r="D5450" t="s">
        <v>1483</v>
      </c>
      <c r="E5450" t="s">
        <v>1484</v>
      </c>
      <c r="F5450" t="s">
        <v>264</v>
      </c>
      <c r="G5450" t="s">
        <v>13</v>
      </c>
      <c r="H5450" t="s">
        <v>788</v>
      </c>
      <c r="J5450" t="s">
        <v>27739</v>
      </c>
      <c r="K5450" t="s">
        <v>22291</v>
      </c>
      <c r="L5450" t="s">
        <v>22291</v>
      </c>
      <c r="M5450" t="s">
        <v>22291</v>
      </c>
      <c r="N5450" t="str">
        <f t="shared" si="85"/>
        <v>OK</v>
      </c>
      <c r="O5450" t="str">
        <f>IF(OR(Table1_17[[#This Row],[amount]]&lt;$Y$8,Table1_17[[#This Row],[amount]]&gt;$Y$7),"Outlier","Normal")</f>
        <v>Normal</v>
      </c>
      <c r="P5450" t="str">
        <f>IF(OR(Table1_17[[#This Row],[missing_flag]]="Missing",Table1_17[[#This Row],[outlier_flag]]="Outliers"),"Review","Valid")</f>
        <v>Valid</v>
      </c>
    </row>
    <row r="5451" spans="1:16">
      <c r="A5451" t="s">
        <v>12386</v>
      </c>
      <c r="B5451" s="1">
        <v>45212</v>
      </c>
      <c r="C5451">
        <v>131700.22</v>
      </c>
      <c r="D5451" t="s">
        <v>1483</v>
      </c>
      <c r="E5451" t="s">
        <v>1484</v>
      </c>
      <c r="F5451" t="s">
        <v>271</v>
      </c>
      <c r="G5451" t="s">
        <v>8</v>
      </c>
      <c r="H5451" t="s">
        <v>714</v>
      </c>
      <c r="J5451" t="s">
        <v>27740</v>
      </c>
      <c r="K5451" t="s">
        <v>22291</v>
      </c>
      <c r="L5451" t="s">
        <v>22291</v>
      </c>
      <c r="M5451" t="s">
        <v>22291</v>
      </c>
      <c r="N5451" t="str">
        <f t="shared" si="85"/>
        <v>OK</v>
      </c>
      <c r="O5451" t="str">
        <f>IF(OR(Table1_17[[#This Row],[amount]]&lt;$Y$8,Table1_17[[#This Row],[amount]]&gt;$Y$7),"Outlier","Normal")</f>
        <v>Normal</v>
      </c>
      <c r="P5451" t="str">
        <f>IF(OR(Table1_17[[#This Row],[missing_flag]]="Missing",Table1_17[[#This Row],[outlier_flag]]="Outliers"),"Review","Valid")</f>
        <v>Valid</v>
      </c>
    </row>
    <row r="5452" spans="1:16">
      <c r="A5452" t="s">
        <v>12388</v>
      </c>
      <c r="B5452" s="1">
        <v>45131</v>
      </c>
      <c r="C5452">
        <v>-25392.58</v>
      </c>
      <c r="D5452" t="s">
        <v>1478</v>
      </c>
      <c r="E5452" t="s">
        <v>1496</v>
      </c>
      <c r="F5452" t="s">
        <v>264</v>
      </c>
      <c r="G5452" t="s">
        <v>13</v>
      </c>
      <c r="I5452" t="s">
        <v>57</v>
      </c>
      <c r="J5452" t="s">
        <v>27741</v>
      </c>
      <c r="K5452" t="s">
        <v>22291</v>
      </c>
      <c r="L5452" t="s">
        <v>22291</v>
      </c>
      <c r="M5452" t="s">
        <v>22291</v>
      </c>
      <c r="N5452" t="str">
        <f t="shared" si="85"/>
        <v>OK</v>
      </c>
      <c r="O5452" t="str">
        <f>IF(OR(Table1_17[[#This Row],[amount]]&lt;$Y$8,Table1_17[[#This Row],[amount]]&gt;$Y$7),"Outlier","Normal")</f>
        <v>Normal</v>
      </c>
      <c r="P5452" t="str">
        <f>IF(OR(Table1_17[[#This Row],[missing_flag]]="Missing",Table1_17[[#This Row],[outlier_flag]]="Outliers"),"Review","Valid")</f>
        <v>Valid</v>
      </c>
    </row>
    <row r="5453" spans="1:16">
      <c r="A5453" t="s">
        <v>12390</v>
      </c>
      <c r="B5453" s="1">
        <v>45252</v>
      </c>
      <c r="C5453">
        <v>-40191.42</v>
      </c>
      <c r="D5453" t="s">
        <v>1478</v>
      </c>
      <c r="E5453" t="s">
        <v>20</v>
      </c>
      <c r="F5453" t="s">
        <v>271</v>
      </c>
      <c r="G5453" t="s">
        <v>17</v>
      </c>
      <c r="I5453" t="s">
        <v>149</v>
      </c>
      <c r="J5453" t="s">
        <v>27742</v>
      </c>
      <c r="K5453" t="s">
        <v>22291</v>
      </c>
      <c r="L5453" t="s">
        <v>22291</v>
      </c>
      <c r="M5453" t="s">
        <v>22291</v>
      </c>
      <c r="N5453" t="str">
        <f t="shared" si="85"/>
        <v>OK</v>
      </c>
      <c r="O5453" t="str">
        <f>IF(OR(Table1_17[[#This Row],[amount]]&lt;$Y$8,Table1_17[[#This Row],[amount]]&gt;$Y$7),"Outlier","Normal")</f>
        <v>Normal</v>
      </c>
      <c r="P5453" t="str">
        <f>IF(OR(Table1_17[[#This Row],[missing_flag]]="Missing",Table1_17[[#This Row],[outlier_flag]]="Outliers"),"Review","Valid")</f>
        <v>Valid</v>
      </c>
    </row>
    <row r="5454" spans="1:16">
      <c r="A5454" t="s">
        <v>12392</v>
      </c>
      <c r="B5454" s="1">
        <v>45149</v>
      </c>
      <c r="C5454">
        <v>-6322.35</v>
      </c>
      <c r="D5454" t="s">
        <v>1478</v>
      </c>
      <c r="E5454" t="s">
        <v>1509</v>
      </c>
      <c r="F5454" t="s">
        <v>268</v>
      </c>
      <c r="G5454" t="s">
        <v>29</v>
      </c>
      <c r="I5454" t="s">
        <v>39</v>
      </c>
      <c r="J5454" t="s">
        <v>27743</v>
      </c>
      <c r="K5454" t="s">
        <v>22291</v>
      </c>
      <c r="L5454" t="s">
        <v>22291</v>
      </c>
      <c r="M5454" t="s">
        <v>22291</v>
      </c>
      <c r="N5454" t="str">
        <f t="shared" si="85"/>
        <v>OK</v>
      </c>
      <c r="O5454" t="str">
        <f>IF(OR(Table1_17[[#This Row],[amount]]&lt;$Y$8,Table1_17[[#This Row],[amount]]&gt;$Y$7),"Outlier","Normal")</f>
        <v>Normal</v>
      </c>
      <c r="P5454" t="str">
        <f>IF(OR(Table1_17[[#This Row],[missing_flag]]="Missing",Table1_17[[#This Row],[outlier_flag]]="Outliers"),"Review","Valid")</f>
        <v>Valid</v>
      </c>
    </row>
    <row r="5455" spans="1:16">
      <c r="A5455" t="s">
        <v>12394</v>
      </c>
      <c r="B5455" s="1">
        <v>45234</v>
      </c>
      <c r="C5455">
        <v>190982.41</v>
      </c>
      <c r="D5455" t="s">
        <v>1483</v>
      </c>
      <c r="E5455" t="s">
        <v>1499</v>
      </c>
      <c r="F5455" t="s">
        <v>268</v>
      </c>
      <c r="G5455" t="s">
        <v>29</v>
      </c>
      <c r="H5455" t="s">
        <v>714</v>
      </c>
      <c r="J5455" t="s">
        <v>27744</v>
      </c>
      <c r="K5455" t="s">
        <v>22291</v>
      </c>
      <c r="L5455" t="s">
        <v>22291</v>
      </c>
      <c r="M5455" t="s">
        <v>22291</v>
      </c>
      <c r="N5455" t="str">
        <f t="shared" si="85"/>
        <v>OK</v>
      </c>
      <c r="O5455" t="str">
        <f>IF(OR(Table1_17[[#This Row],[amount]]&lt;$Y$8,Table1_17[[#This Row],[amount]]&gt;$Y$7),"Outlier","Normal")</f>
        <v>Normal</v>
      </c>
      <c r="P5455" t="str">
        <f>IF(OR(Table1_17[[#This Row],[missing_flag]]="Missing",Table1_17[[#This Row],[outlier_flag]]="Outliers"),"Review","Valid")</f>
        <v>Valid</v>
      </c>
    </row>
    <row r="5456" spans="1:16">
      <c r="A5456" t="s">
        <v>12396</v>
      </c>
      <c r="B5456" s="1">
        <v>45109</v>
      </c>
      <c r="C5456">
        <v>136917.23000000001</v>
      </c>
      <c r="D5456" t="s">
        <v>1483</v>
      </c>
      <c r="E5456" t="s">
        <v>1487</v>
      </c>
      <c r="F5456" t="s">
        <v>268</v>
      </c>
      <c r="G5456" t="s">
        <v>13</v>
      </c>
      <c r="H5456" t="s">
        <v>1113</v>
      </c>
      <c r="J5456" t="s">
        <v>27745</v>
      </c>
      <c r="K5456" t="s">
        <v>22291</v>
      </c>
      <c r="L5456" t="s">
        <v>22291</v>
      </c>
      <c r="M5456" t="s">
        <v>22291</v>
      </c>
      <c r="N5456" t="str">
        <f t="shared" si="85"/>
        <v>OK</v>
      </c>
      <c r="O5456" t="str">
        <f>IF(OR(Table1_17[[#This Row],[amount]]&lt;$Y$8,Table1_17[[#This Row],[amount]]&gt;$Y$7),"Outlier","Normal")</f>
        <v>Normal</v>
      </c>
      <c r="P5456" t="str">
        <f>IF(OR(Table1_17[[#This Row],[missing_flag]]="Missing",Table1_17[[#This Row],[outlier_flag]]="Outliers"),"Review","Valid")</f>
        <v>Valid</v>
      </c>
    </row>
    <row r="5457" spans="1:16">
      <c r="A5457" t="s">
        <v>12398</v>
      </c>
      <c r="B5457" s="1">
        <v>45080</v>
      </c>
      <c r="C5457">
        <v>112646.25</v>
      </c>
      <c r="D5457" t="s">
        <v>1483</v>
      </c>
      <c r="E5457" t="s">
        <v>1484</v>
      </c>
      <c r="F5457" t="s">
        <v>268</v>
      </c>
      <c r="G5457" t="s">
        <v>17</v>
      </c>
      <c r="H5457" t="s">
        <v>1399</v>
      </c>
      <c r="J5457" t="s">
        <v>27746</v>
      </c>
      <c r="K5457" t="s">
        <v>22291</v>
      </c>
      <c r="L5457" t="s">
        <v>22291</v>
      </c>
      <c r="M5457" t="s">
        <v>22291</v>
      </c>
      <c r="N5457" t="str">
        <f t="shared" si="85"/>
        <v>OK</v>
      </c>
      <c r="O5457" t="str">
        <f>IF(OR(Table1_17[[#This Row],[amount]]&lt;$Y$8,Table1_17[[#This Row],[amount]]&gt;$Y$7),"Outlier","Normal")</f>
        <v>Normal</v>
      </c>
      <c r="P5457" t="str">
        <f>IF(OR(Table1_17[[#This Row],[missing_flag]]="Missing",Table1_17[[#This Row],[outlier_flag]]="Outliers"),"Review","Valid")</f>
        <v>Valid</v>
      </c>
    </row>
    <row r="5458" spans="1:16">
      <c r="A5458" t="s">
        <v>12400</v>
      </c>
      <c r="B5458" s="1">
        <v>44985</v>
      </c>
      <c r="C5458">
        <v>199140.51</v>
      </c>
      <c r="D5458" t="s">
        <v>1483</v>
      </c>
      <c r="E5458" t="s">
        <v>1499</v>
      </c>
      <c r="F5458" t="s">
        <v>268</v>
      </c>
      <c r="G5458" t="s">
        <v>17</v>
      </c>
      <c r="H5458" t="s">
        <v>1157</v>
      </c>
      <c r="J5458" t="s">
        <v>27747</v>
      </c>
      <c r="K5458" t="s">
        <v>22291</v>
      </c>
      <c r="L5458" t="s">
        <v>22291</v>
      </c>
      <c r="M5458" t="s">
        <v>22291</v>
      </c>
      <c r="N5458" t="str">
        <f t="shared" si="85"/>
        <v>OK</v>
      </c>
      <c r="O5458" t="str">
        <f>IF(OR(Table1_17[[#This Row],[amount]]&lt;$Y$8,Table1_17[[#This Row],[amount]]&gt;$Y$7),"Outlier","Normal")</f>
        <v>Normal</v>
      </c>
      <c r="P5458" t="str">
        <f>IF(OR(Table1_17[[#This Row],[missing_flag]]="Missing",Table1_17[[#This Row],[outlier_flag]]="Outliers"),"Review","Valid")</f>
        <v>Valid</v>
      </c>
    </row>
    <row r="5459" spans="1:16">
      <c r="A5459" t="s">
        <v>12402</v>
      </c>
      <c r="B5459" s="1">
        <v>44859</v>
      </c>
      <c r="C5459">
        <v>125017.97</v>
      </c>
      <c r="D5459" t="s">
        <v>1483</v>
      </c>
      <c r="E5459" t="s">
        <v>1499</v>
      </c>
      <c r="F5459" t="s">
        <v>268</v>
      </c>
      <c r="G5459" t="s">
        <v>8</v>
      </c>
      <c r="H5459" t="s">
        <v>1011</v>
      </c>
      <c r="J5459" t="s">
        <v>27748</v>
      </c>
      <c r="K5459" t="s">
        <v>22291</v>
      </c>
      <c r="L5459" t="s">
        <v>22291</v>
      </c>
      <c r="M5459" t="s">
        <v>22291</v>
      </c>
      <c r="N5459" t="str">
        <f t="shared" si="85"/>
        <v>OK</v>
      </c>
      <c r="O5459" t="str">
        <f>IF(OR(Table1_17[[#This Row],[amount]]&lt;$Y$8,Table1_17[[#This Row],[amount]]&gt;$Y$7),"Outlier","Normal")</f>
        <v>Normal</v>
      </c>
      <c r="P5459" t="str">
        <f>IF(OR(Table1_17[[#This Row],[missing_flag]]="Missing",Table1_17[[#This Row],[outlier_flag]]="Outliers"),"Review","Valid")</f>
        <v>Valid</v>
      </c>
    </row>
    <row r="5460" spans="1:16">
      <c r="A5460" t="s">
        <v>12404</v>
      </c>
      <c r="B5460" s="1">
        <v>44688</v>
      </c>
      <c r="C5460">
        <v>-44216.78</v>
      </c>
      <c r="D5460" t="s">
        <v>1478</v>
      </c>
      <c r="E5460" t="s">
        <v>7</v>
      </c>
      <c r="F5460" t="s">
        <v>271</v>
      </c>
      <c r="G5460" t="s">
        <v>17</v>
      </c>
      <c r="I5460" t="s">
        <v>139</v>
      </c>
      <c r="J5460" t="s">
        <v>27749</v>
      </c>
      <c r="K5460" t="s">
        <v>22291</v>
      </c>
      <c r="L5460" t="s">
        <v>22291</v>
      </c>
      <c r="M5460" t="s">
        <v>22291</v>
      </c>
      <c r="N5460" t="str">
        <f t="shared" si="85"/>
        <v>OK</v>
      </c>
      <c r="O5460" t="str">
        <f>IF(OR(Table1_17[[#This Row],[amount]]&lt;$Y$8,Table1_17[[#This Row],[amount]]&gt;$Y$7),"Outlier","Normal")</f>
        <v>Normal</v>
      </c>
      <c r="P5460" t="str">
        <f>IF(OR(Table1_17[[#This Row],[missing_flag]]="Missing",Table1_17[[#This Row],[outlier_flag]]="Outliers"),"Review","Valid")</f>
        <v>Valid</v>
      </c>
    </row>
    <row r="5461" spans="1:16">
      <c r="A5461" t="s">
        <v>12406</v>
      </c>
      <c r="B5461" s="1">
        <v>45046</v>
      </c>
      <c r="C5461">
        <v>179920.97</v>
      </c>
      <c r="D5461" t="s">
        <v>1483</v>
      </c>
      <c r="E5461" t="s">
        <v>1484</v>
      </c>
      <c r="F5461" t="s">
        <v>271</v>
      </c>
      <c r="G5461" t="s">
        <v>17</v>
      </c>
      <c r="H5461" t="s">
        <v>1109</v>
      </c>
      <c r="J5461" t="s">
        <v>27750</v>
      </c>
      <c r="K5461" t="s">
        <v>22291</v>
      </c>
      <c r="L5461" t="s">
        <v>22291</v>
      </c>
      <c r="M5461" t="s">
        <v>22291</v>
      </c>
      <c r="N5461" t="str">
        <f t="shared" si="85"/>
        <v>OK</v>
      </c>
      <c r="O5461" t="str">
        <f>IF(OR(Table1_17[[#This Row],[amount]]&lt;$Y$8,Table1_17[[#This Row],[amount]]&gt;$Y$7),"Outlier","Normal")</f>
        <v>Normal</v>
      </c>
      <c r="P5461" t="str">
        <f>IF(OR(Table1_17[[#This Row],[missing_flag]]="Missing",Table1_17[[#This Row],[outlier_flag]]="Outliers"),"Review","Valid")</f>
        <v>Valid</v>
      </c>
    </row>
    <row r="5462" spans="1:16">
      <c r="A5462" t="s">
        <v>12408</v>
      </c>
      <c r="B5462" s="1">
        <v>45233</v>
      </c>
      <c r="C5462">
        <v>20671.45</v>
      </c>
      <c r="D5462" t="s">
        <v>1483</v>
      </c>
      <c r="E5462" t="s">
        <v>1487</v>
      </c>
      <c r="F5462" t="s">
        <v>268</v>
      </c>
      <c r="G5462" t="s">
        <v>13</v>
      </c>
      <c r="H5462" t="s">
        <v>1229</v>
      </c>
      <c r="J5462" t="s">
        <v>27751</v>
      </c>
      <c r="K5462" t="s">
        <v>22291</v>
      </c>
      <c r="L5462" t="s">
        <v>22291</v>
      </c>
      <c r="M5462" t="s">
        <v>22291</v>
      </c>
      <c r="N5462" t="str">
        <f t="shared" si="85"/>
        <v>OK</v>
      </c>
      <c r="O5462" t="str">
        <f>IF(OR(Table1_17[[#This Row],[amount]]&lt;$Y$8,Table1_17[[#This Row],[amount]]&gt;$Y$7),"Outlier","Normal")</f>
        <v>Normal</v>
      </c>
      <c r="P5462" t="str">
        <f>IF(OR(Table1_17[[#This Row],[missing_flag]]="Missing",Table1_17[[#This Row],[outlier_flag]]="Outliers"),"Review","Valid")</f>
        <v>Valid</v>
      </c>
    </row>
    <row r="5463" spans="1:16">
      <c r="A5463" t="s">
        <v>12410</v>
      </c>
      <c r="B5463" s="1">
        <v>44976</v>
      </c>
      <c r="C5463">
        <v>155872.65</v>
      </c>
      <c r="D5463" t="s">
        <v>1483</v>
      </c>
      <c r="E5463" t="s">
        <v>1484</v>
      </c>
      <c r="F5463" t="s">
        <v>264</v>
      </c>
      <c r="G5463" t="s">
        <v>8</v>
      </c>
      <c r="H5463" t="s">
        <v>1157</v>
      </c>
      <c r="J5463" t="s">
        <v>27752</v>
      </c>
      <c r="K5463" t="s">
        <v>22291</v>
      </c>
      <c r="L5463" t="s">
        <v>22291</v>
      </c>
      <c r="M5463" t="s">
        <v>22291</v>
      </c>
      <c r="N5463" t="str">
        <f t="shared" si="85"/>
        <v>OK</v>
      </c>
      <c r="O5463" t="str">
        <f>IF(OR(Table1_17[[#This Row],[amount]]&lt;$Y$8,Table1_17[[#This Row],[amount]]&gt;$Y$7),"Outlier","Normal")</f>
        <v>Normal</v>
      </c>
      <c r="P5463" t="str">
        <f>IF(OR(Table1_17[[#This Row],[missing_flag]]="Missing",Table1_17[[#This Row],[outlier_flag]]="Outliers"),"Review","Valid")</f>
        <v>Valid</v>
      </c>
    </row>
    <row r="5464" spans="1:16">
      <c r="A5464" t="s">
        <v>12412</v>
      </c>
      <c r="B5464" s="1">
        <v>44759</v>
      </c>
      <c r="C5464">
        <v>178522.33</v>
      </c>
      <c r="D5464" t="s">
        <v>1483</v>
      </c>
      <c r="E5464" t="s">
        <v>1484</v>
      </c>
      <c r="F5464" t="s">
        <v>264</v>
      </c>
      <c r="G5464" t="s">
        <v>29</v>
      </c>
      <c r="H5464" t="s">
        <v>957</v>
      </c>
      <c r="J5464" t="s">
        <v>27753</v>
      </c>
      <c r="K5464" t="s">
        <v>22291</v>
      </c>
      <c r="L5464" t="s">
        <v>22291</v>
      </c>
      <c r="M5464" t="s">
        <v>22291</v>
      </c>
      <c r="N5464" t="str">
        <f t="shared" si="85"/>
        <v>OK</v>
      </c>
      <c r="O5464" t="str">
        <f>IF(OR(Table1_17[[#This Row],[amount]]&lt;$Y$8,Table1_17[[#This Row],[amount]]&gt;$Y$7),"Outlier","Normal")</f>
        <v>Normal</v>
      </c>
      <c r="P5464" t="str">
        <f>IF(OR(Table1_17[[#This Row],[missing_flag]]="Missing",Table1_17[[#This Row],[outlier_flag]]="Outliers"),"Review","Valid")</f>
        <v>Valid</v>
      </c>
    </row>
    <row r="5465" spans="1:16">
      <c r="A5465" t="s">
        <v>12414</v>
      </c>
      <c r="B5465" s="1">
        <v>44992</v>
      </c>
      <c r="C5465">
        <v>182359.36</v>
      </c>
      <c r="D5465" t="s">
        <v>1483</v>
      </c>
      <c r="E5465" t="s">
        <v>1487</v>
      </c>
      <c r="F5465" t="s">
        <v>264</v>
      </c>
      <c r="G5465" t="s">
        <v>8</v>
      </c>
      <c r="H5465" t="s">
        <v>690</v>
      </c>
      <c r="J5465" t="s">
        <v>27754</v>
      </c>
      <c r="K5465" t="s">
        <v>22291</v>
      </c>
      <c r="L5465" t="s">
        <v>22291</v>
      </c>
      <c r="M5465" t="s">
        <v>22291</v>
      </c>
      <c r="N5465" t="str">
        <f t="shared" si="85"/>
        <v>OK</v>
      </c>
      <c r="O5465" t="str">
        <f>IF(OR(Table1_17[[#This Row],[amount]]&lt;$Y$8,Table1_17[[#This Row],[amount]]&gt;$Y$7),"Outlier","Normal")</f>
        <v>Normal</v>
      </c>
      <c r="P5465" t="str">
        <f>IF(OR(Table1_17[[#This Row],[missing_flag]]="Missing",Table1_17[[#This Row],[outlier_flag]]="Outliers"),"Review","Valid")</f>
        <v>Valid</v>
      </c>
    </row>
    <row r="5466" spans="1:16">
      <c r="A5466" t="s">
        <v>12416</v>
      </c>
      <c r="B5466" s="1">
        <v>44645</v>
      </c>
      <c r="C5466">
        <v>78873.83</v>
      </c>
      <c r="D5466" t="s">
        <v>1483</v>
      </c>
      <c r="E5466" t="s">
        <v>1484</v>
      </c>
      <c r="F5466" t="s">
        <v>264</v>
      </c>
      <c r="G5466" t="s">
        <v>29</v>
      </c>
      <c r="H5466" t="s">
        <v>1231</v>
      </c>
      <c r="J5466" t="s">
        <v>27755</v>
      </c>
      <c r="K5466" t="s">
        <v>22291</v>
      </c>
      <c r="L5466" t="s">
        <v>22291</v>
      </c>
      <c r="M5466" t="s">
        <v>22291</v>
      </c>
      <c r="N5466" t="str">
        <f t="shared" si="85"/>
        <v>OK</v>
      </c>
      <c r="O5466" t="str">
        <f>IF(OR(Table1_17[[#This Row],[amount]]&lt;$Y$8,Table1_17[[#This Row],[amount]]&gt;$Y$7),"Outlier","Normal")</f>
        <v>Normal</v>
      </c>
      <c r="P5466" t="str">
        <f>IF(OR(Table1_17[[#This Row],[missing_flag]]="Missing",Table1_17[[#This Row],[outlier_flag]]="Outliers"),"Review","Valid")</f>
        <v>Valid</v>
      </c>
    </row>
    <row r="5467" spans="1:16">
      <c r="A5467" t="s">
        <v>12418</v>
      </c>
      <c r="B5467" s="1">
        <v>45148</v>
      </c>
      <c r="C5467">
        <v>-46789.38</v>
      </c>
      <c r="D5467" t="s">
        <v>1478</v>
      </c>
      <c r="E5467" t="s">
        <v>1496</v>
      </c>
      <c r="F5467" t="s">
        <v>264</v>
      </c>
      <c r="G5467" t="s">
        <v>17</v>
      </c>
      <c r="I5467" t="s">
        <v>215</v>
      </c>
      <c r="J5467" t="s">
        <v>27756</v>
      </c>
      <c r="K5467" t="s">
        <v>22291</v>
      </c>
      <c r="L5467" t="s">
        <v>22291</v>
      </c>
      <c r="M5467" t="s">
        <v>22291</v>
      </c>
      <c r="N5467" t="str">
        <f t="shared" si="85"/>
        <v>OK</v>
      </c>
      <c r="O5467" t="str">
        <f>IF(OR(Table1_17[[#This Row],[amount]]&lt;$Y$8,Table1_17[[#This Row],[amount]]&gt;$Y$7),"Outlier","Normal")</f>
        <v>Normal</v>
      </c>
      <c r="P5467" t="str">
        <f>IF(OR(Table1_17[[#This Row],[missing_flag]]="Missing",Table1_17[[#This Row],[outlier_flag]]="Outliers"),"Review","Valid")</f>
        <v>Valid</v>
      </c>
    </row>
    <row r="5468" spans="1:16">
      <c r="A5468" t="s">
        <v>12420</v>
      </c>
      <c r="B5468" s="1">
        <v>44814</v>
      </c>
      <c r="C5468">
        <v>-18302.189999999999</v>
      </c>
      <c r="D5468" t="s">
        <v>1478</v>
      </c>
      <c r="E5468" t="s">
        <v>36</v>
      </c>
      <c r="F5468" t="s">
        <v>271</v>
      </c>
      <c r="G5468" t="s">
        <v>17</v>
      </c>
      <c r="I5468" t="s">
        <v>125</v>
      </c>
      <c r="J5468" t="s">
        <v>27757</v>
      </c>
      <c r="K5468" t="s">
        <v>22291</v>
      </c>
      <c r="L5468" t="s">
        <v>22291</v>
      </c>
      <c r="M5468" t="s">
        <v>22291</v>
      </c>
      <c r="N5468" t="str">
        <f t="shared" si="85"/>
        <v>OK</v>
      </c>
      <c r="O5468" t="str">
        <f>IF(OR(Table1_17[[#This Row],[amount]]&lt;$Y$8,Table1_17[[#This Row],[amount]]&gt;$Y$7),"Outlier","Normal")</f>
        <v>Normal</v>
      </c>
      <c r="P5468" t="str">
        <f>IF(OR(Table1_17[[#This Row],[missing_flag]]="Missing",Table1_17[[#This Row],[outlier_flag]]="Outliers"),"Review","Valid")</f>
        <v>Valid</v>
      </c>
    </row>
    <row r="5469" spans="1:16">
      <c r="A5469" t="s">
        <v>12422</v>
      </c>
      <c r="B5469" s="1">
        <v>44744</v>
      </c>
      <c r="C5469">
        <v>-30736.42</v>
      </c>
      <c r="D5469" t="s">
        <v>1478</v>
      </c>
      <c r="E5469" t="s">
        <v>1496</v>
      </c>
      <c r="F5469" t="s">
        <v>271</v>
      </c>
      <c r="G5469" t="s">
        <v>13</v>
      </c>
      <c r="I5469" t="s">
        <v>47</v>
      </c>
      <c r="J5469" t="s">
        <v>27758</v>
      </c>
      <c r="K5469" t="s">
        <v>22291</v>
      </c>
      <c r="L5469" t="s">
        <v>22291</v>
      </c>
      <c r="M5469" t="s">
        <v>22291</v>
      </c>
      <c r="N5469" t="str">
        <f t="shared" si="85"/>
        <v>OK</v>
      </c>
      <c r="O5469" t="str">
        <f>IF(OR(Table1_17[[#This Row],[amount]]&lt;$Y$8,Table1_17[[#This Row],[amount]]&gt;$Y$7),"Outlier","Normal")</f>
        <v>Normal</v>
      </c>
      <c r="P5469" t="str">
        <f>IF(OR(Table1_17[[#This Row],[missing_flag]]="Missing",Table1_17[[#This Row],[outlier_flag]]="Outliers"),"Review","Valid")</f>
        <v>Valid</v>
      </c>
    </row>
    <row r="5470" spans="1:16">
      <c r="A5470" t="s">
        <v>12424</v>
      </c>
      <c r="B5470" s="1">
        <v>44954</v>
      </c>
      <c r="C5470">
        <v>-9279.0400000000009</v>
      </c>
      <c r="D5470" t="s">
        <v>1478</v>
      </c>
      <c r="E5470" t="s">
        <v>1496</v>
      </c>
      <c r="F5470" t="s">
        <v>271</v>
      </c>
      <c r="G5470" t="s">
        <v>17</v>
      </c>
      <c r="I5470" t="s">
        <v>193</v>
      </c>
      <c r="J5470" t="s">
        <v>27759</v>
      </c>
      <c r="K5470" t="s">
        <v>22291</v>
      </c>
      <c r="L5470" t="s">
        <v>22291</v>
      </c>
      <c r="M5470" t="s">
        <v>22291</v>
      </c>
      <c r="N5470" t="str">
        <f t="shared" si="85"/>
        <v>OK</v>
      </c>
      <c r="O5470" t="str">
        <f>IF(OR(Table1_17[[#This Row],[amount]]&lt;$Y$8,Table1_17[[#This Row],[amount]]&gt;$Y$7),"Outlier","Normal")</f>
        <v>Normal</v>
      </c>
      <c r="P5470" t="str">
        <f>IF(OR(Table1_17[[#This Row],[missing_flag]]="Missing",Table1_17[[#This Row],[outlier_flag]]="Outliers"),"Review","Valid")</f>
        <v>Valid</v>
      </c>
    </row>
    <row r="5471" spans="1:16">
      <c r="A5471" t="s">
        <v>12426</v>
      </c>
      <c r="B5471" s="1">
        <v>44634</v>
      </c>
      <c r="C5471">
        <v>-68097.23</v>
      </c>
      <c r="D5471" t="s">
        <v>1478</v>
      </c>
      <c r="E5471" t="s">
        <v>36</v>
      </c>
      <c r="F5471" t="s">
        <v>271</v>
      </c>
      <c r="G5471" t="s">
        <v>17</v>
      </c>
      <c r="I5471" t="s">
        <v>61</v>
      </c>
      <c r="J5471" t="s">
        <v>27760</v>
      </c>
      <c r="K5471" t="s">
        <v>22291</v>
      </c>
      <c r="L5471" t="s">
        <v>22291</v>
      </c>
      <c r="M5471" t="s">
        <v>22291</v>
      </c>
      <c r="N5471" t="str">
        <f t="shared" si="85"/>
        <v>OK</v>
      </c>
      <c r="O5471" t="str">
        <f>IF(OR(Table1_17[[#This Row],[amount]]&lt;$Y$8,Table1_17[[#This Row],[amount]]&gt;$Y$7),"Outlier","Normal")</f>
        <v>Normal</v>
      </c>
      <c r="P5471" t="str">
        <f>IF(OR(Table1_17[[#This Row],[missing_flag]]="Missing",Table1_17[[#This Row],[outlier_flag]]="Outliers"),"Review","Valid")</f>
        <v>Valid</v>
      </c>
    </row>
    <row r="5472" spans="1:16">
      <c r="A5472" t="s">
        <v>12428</v>
      </c>
      <c r="B5472" s="1">
        <v>45145</v>
      </c>
      <c r="C5472">
        <v>161428.32</v>
      </c>
      <c r="D5472" t="s">
        <v>1483</v>
      </c>
      <c r="E5472" t="s">
        <v>1484</v>
      </c>
      <c r="F5472" t="s">
        <v>268</v>
      </c>
      <c r="G5472" t="s">
        <v>8</v>
      </c>
      <c r="H5472" t="s">
        <v>999</v>
      </c>
      <c r="J5472" t="s">
        <v>27761</v>
      </c>
      <c r="K5472" t="s">
        <v>22291</v>
      </c>
      <c r="L5472" t="s">
        <v>22291</v>
      </c>
      <c r="M5472" t="s">
        <v>22291</v>
      </c>
      <c r="N5472" t="str">
        <f t="shared" si="85"/>
        <v>OK</v>
      </c>
      <c r="O5472" t="str">
        <f>IF(OR(Table1_17[[#This Row],[amount]]&lt;$Y$8,Table1_17[[#This Row],[amount]]&gt;$Y$7),"Outlier","Normal")</f>
        <v>Normal</v>
      </c>
      <c r="P5472" t="str">
        <f>IF(OR(Table1_17[[#This Row],[missing_flag]]="Missing",Table1_17[[#This Row],[outlier_flag]]="Outliers"),"Review","Valid")</f>
        <v>Valid</v>
      </c>
    </row>
    <row r="5473" spans="1:16">
      <c r="A5473" t="s">
        <v>12430</v>
      </c>
      <c r="B5473" s="1">
        <v>44894</v>
      </c>
      <c r="C5473">
        <v>-29644.720000000001</v>
      </c>
      <c r="D5473" t="s">
        <v>1478</v>
      </c>
      <c r="E5473" t="s">
        <v>20</v>
      </c>
      <c r="F5473" t="s">
        <v>268</v>
      </c>
      <c r="G5473" t="s">
        <v>29</v>
      </c>
      <c r="I5473" t="s">
        <v>51</v>
      </c>
      <c r="J5473" t="s">
        <v>27762</v>
      </c>
      <c r="K5473" t="s">
        <v>22291</v>
      </c>
      <c r="L5473" t="s">
        <v>22291</v>
      </c>
      <c r="M5473" t="s">
        <v>22291</v>
      </c>
      <c r="N5473" t="str">
        <f t="shared" si="85"/>
        <v>OK</v>
      </c>
      <c r="O5473" t="str">
        <f>IF(OR(Table1_17[[#This Row],[amount]]&lt;$Y$8,Table1_17[[#This Row],[amount]]&gt;$Y$7),"Outlier","Normal")</f>
        <v>Normal</v>
      </c>
      <c r="P5473" t="str">
        <f>IF(OR(Table1_17[[#This Row],[missing_flag]]="Missing",Table1_17[[#This Row],[outlier_flag]]="Outliers"),"Review","Valid")</f>
        <v>Valid</v>
      </c>
    </row>
    <row r="5474" spans="1:16">
      <c r="A5474" t="s">
        <v>12432</v>
      </c>
      <c r="B5474" s="1">
        <v>45187</v>
      </c>
      <c r="C5474">
        <v>121963.4</v>
      </c>
      <c r="D5474" t="s">
        <v>1483</v>
      </c>
      <c r="E5474" t="s">
        <v>1484</v>
      </c>
      <c r="F5474" t="s">
        <v>271</v>
      </c>
      <c r="G5474" t="s">
        <v>8</v>
      </c>
      <c r="H5474" t="s">
        <v>1131</v>
      </c>
      <c r="J5474" t="s">
        <v>27763</v>
      </c>
      <c r="K5474" t="s">
        <v>22291</v>
      </c>
      <c r="L5474" t="s">
        <v>22291</v>
      </c>
      <c r="M5474" t="s">
        <v>22291</v>
      </c>
      <c r="N5474" t="str">
        <f t="shared" si="85"/>
        <v>OK</v>
      </c>
      <c r="O5474" t="str">
        <f>IF(OR(Table1_17[[#This Row],[amount]]&lt;$Y$8,Table1_17[[#This Row],[amount]]&gt;$Y$7),"Outlier","Normal")</f>
        <v>Normal</v>
      </c>
      <c r="P5474" t="str">
        <f>IF(OR(Table1_17[[#This Row],[missing_flag]]="Missing",Table1_17[[#This Row],[outlier_flag]]="Outliers"),"Review","Valid")</f>
        <v>Valid</v>
      </c>
    </row>
    <row r="5475" spans="1:16">
      <c r="A5475" t="s">
        <v>12434</v>
      </c>
      <c r="B5475" s="1">
        <v>45198</v>
      </c>
      <c r="C5475">
        <v>132785.15</v>
      </c>
      <c r="D5475" t="s">
        <v>1483</v>
      </c>
      <c r="E5475" t="s">
        <v>1487</v>
      </c>
      <c r="F5475" t="s">
        <v>268</v>
      </c>
      <c r="G5475" t="s">
        <v>29</v>
      </c>
      <c r="H5475" t="s">
        <v>886</v>
      </c>
      <c r="J5475" t="s">
        <v>27764</v>
      </c>
      <c r="K5475" t="s">
        <v>22291</v>
      </c>
      <c r="L5475" t="s">
        <v>22291</v>
      </c>
      <c r="M5475" t="s">
        <v>22291</v>
      </c>
      <c r="N5475" t="str">
        <f t="shared" si="85"/>
        <v>OK</v>
      </c>
      <c r="O5475" t="str">
        <f>IF(OR(Table1_17[[#This Row],[amount]]&lt;$Y$8,Table1_17[[#This Row],[amount]]&gt;$Y$7),"Outlier","Normal")</f>
        <v>Normal</v>
      </c>
      <c r="P5475" t="str">
        <f>IF(OR(Table1_17[[#This Row],[missing_flag]]="Missing",Table1_17[[#This Row],[outlier_flag]]="Outliers"),"Review","Valid")</f>
        <v>Valid</v>
      </c>
    </row>
    <row r="5476" spans="1:16">
      <c r="A5476" t="s">
        <v>12436</v>
      </c>
      <c r="B5476" s="1">
        <v>44985</v>
      </c>
      <c r="C5476">
        <v>142543.32</v>
      </c>
      <c r="D5476" t="s">
        <v>1483</v>
      </c>
      <c r="E5476" t="s">
        <v>1499</v>
      </c>
      <c r="F5476" t="s">
        <v>264</v>
      </c>
      <c r="G5476" t="s">
        <v>8</v>
      </c>
      <c r="H5476" t="s">
        <v>981</v>
      </c>
      <c r="J5476" t="s">
        <v>27765</v>
      </c>
      <c r="K5476" t="s">
        <v>22291</v>
      </c>
      <c r="L5476" t="s">
        <v>22291</v>
      </c>
      <c r="M5476" t="s">
        <v>22291</v>
      </c>
      <c r="N5476" t="str">
        <f t="shared" si="85"/>
        <v>OK</v>
      </c>
      <c r="O5476" t="str">
        <f>IF(OR(Table1_17[[#This Row],[amount]]&lt;$Y$8,Table1_17[[#This Row],[amount]]&gt;$Y$7),"Outlier","Normal")</f>
        <v>Normal</v>
      </c>
      <c r="P5476" t="str">
        <f>IF(OR(Table1_17[[#This Row],[missing_flag]]="Missing",Table1_17[[#This Row],[outlier_flag]]="Outliers"),"Review","Valid")</f>
        <v>Valid</v>
      </c>
    </row>
    <row r="5477" spans="1:16">
      <c r="A5477" t="s">
        <v>12438</v>
      </c>
      <c r="B5477" s="1">
        <v>45120</v>
      </c>
      <c r="C5477">
        <v>-45508.34</v>
      </c>
      <c r="D5477" t="s">
        <v>1478</v>
      </c>
      <c r="E5477" t="s">
        <v>7</v>
      </c>
      <c r="F5477" t="s">
        <v>264</v>
      </c>
      <c r="G5477" t="s">
        <v>13</v>
      </c>
      <c r="I5477" t="s">
        <v>163</v>
      </c>
      <c r="J5477" t="s">
        <v>27766</v>
      </c>
      <c r="K5477" t="s">
        <v>22291</v>
      </c>
      <c r="L5477" t="s">
        <v>22291</v>
      </c>
      <c r="M5477" t="s">
        <v>22291</v>
      </c>
      <c r="N5477" t="str">
        <f t="shared" si="85"/>
        <v>OK</v>
      </c>
      <c r="O5477" t="str">
        <f>IF(OR(Table1_17[[#This Row],[amount]]&lt;$Y$8,Table1_17[[#This Row],[amount]]&gt;$Y$7),"Outlier","Normal")</f>
        <v>Normal</v>
      </c>
      <c r="P5477" t="str">
        <f>IF(OR(Table1_17[[#This Row],[missing_flag]]="Missing",Table1_17[[#This Row],[outlier_flag]]="Outliers"),"Review","Valid")</f>
        <v>Valid</v>
      </c>
    </row>
    <row r="5478" spans="1:16">
      <c r="A5478" t="s">
        <v>12440</v>
      </c>
      <c r="B5478" s="1">
        <v>44747</v>
      </c>
      <c r="C5478">
        <v>241343.87</v>
      </c>
      <c r="D5478" t="s">
        <v>1483</v>
      </c>
      <c r="E5478" t="s">
        <v>1487</v>
      </c>
      <c r="F5478" t="s">
        <v>271</v>
      </c>
      <c r="G5478" t="s">
        <v>17</v>
      </c>
      <c r="H5478" t="s">
        <v>1181</v>
      </c>
      <c r="J5478" t="s">
        <v>27767</v>
      </c>
      <c r="K5478" t="s">
        <v>22291</v>
      </c>
      <c r="L5478" t="s">
        <v>22291</v>
      </c>
      <c r="M5478" t="s">
        <v>22291</v>
      </c>
      <c r="N5478" t="str">
        <f t="shared" si="85"/>
        <v>OK</v>
      </c>
      <c r="O5478" t="str">
        <f>IF(OR(Table1_17[[#This Row],[amount]]&lt;$Y$8,Table1_17[[#This Row],[amount]]&gt;$Y$7),"Outlier","Normal")</f>
        <v>Normal</v>
      </c>
      <c r="P5478" t="str">
        <f>IF(OR(Table1_17[[#This Row],[missing_flag]]="Missing",Table1_17[[#This Row],[outlier_flag]]="Outliers"),"Review","Valid")</f>
        <v>Valid</v>
      </c>
    </row>
    <row r="5479" spans="1:16">
      <c r="A5479" t="s">
        <v>12442</v>
      </c>
      <c r="B5479" s="1">
        <v>44786</v>
      </c>
      <c r="C5479">
        <v>-41627.360000000001</v>
      </c>
      <c r="D5479" t="s">
        <v>1478</v>
      </c>
      <c r="E5479" t="s">
        <v>1496</v>
      </c>
      <c r="F5479" t="s">
        <v>268</v>
      </c>
      <c r="G5479" t="s">
        <v>8</v>
      </c>
      <c r="I5479" t="s">
        <v>240</v>
      </c>
      <c r="J5479" t="s">
        <v>27768</v>
      </c>
      <c r="K5479" t="s">
        <v>22291</v>
      </c>
      <c r="L5479" t="s">
        <v>22291</v>
      </c>
      <c r="M5479" t="s">
        <v>22291</v>
      </c>
      <c r="N5479" t="str">
        <f t="shared" si="85"/>
        <v>OK</v>
      </c>
      <c r="O5479" t="str">
        <f>IF(OR(Table1_17[[#This Row],[amount]]&lt;$Y$8,Table1_17[[#This Row],[amount]]&gt;$Y$7),"Outlier","Normal")</f>
        <v>Normal</v>
      </c>
      <c r="P5479" t="str">
        <f>IF(OR(Table1_17[[#This Row],[missing_flag]]="Missing",Table1_17[[#This Row],[outlier_flag]]="Outliers"),"Review","Valid")</f>
        <v>Valid</v>
      </c>
    </row>
    <row r="5480" spans="1:16">
      <c r="A5480" t="s">
        <v>12444</v>
      </c>
      <c r="B5480" s="1">
        <v>45207</v>
      </c>
      <c r="C5480">
        <v>153246.75</v>
      </c>
      <c r="D5480" t="s">
        <v>1483</v>
      </c>
      <c r="E5480" t="s">
        <v>1484</v>
      </c>
      <c r="F5480" t="s">
        <v>268</v>
      </c>
      <c r="G5480" t="s">
        <v>17</v>
      </c>
      <c r="H5480" t="s">
        <v>1121</v>
      </c>
      <c r="J5480" t="s">
        <v>27769</v>
      </c>
      <c r="K5480" t="s">
        <v>22291</v>
      </c>
      <c r="L5480" t="s">
        <v>22291</v>
      </c>
      <c r="M5480" t="s">
        <v>22291</v>
      </c>
      <c r="N5480" t="str">
        <f t="shared" si="85"/>
        <v>OK</v>
      </c>
      <c r="O5480" t="str">
        <f>IF(OR(Table1_17[[#This Row],[amount]]&lt;$Y$8,Table1_17[[#This Row],[amount]]&gt;$Y$7),"Outlier","Normal")</f>
        <v>Normal</v>
      </c>
      <c r="P5480" t="str">
        <f>IF(OR(Table1_17[[#This Row],[missing_flag]]="Missing",Table1_17[[#This Row],[outlier_flag]]="Outliers"),"Review","Valid")</f>
        <v>Valid</v>
      </c>
    </row>
    <row r="5481" spans="1:16">
      <c r="A5481" t="s">
        <v>12446</v>
      </c>
      <c r="B5481" s="1">
        <v>44575</v>
      </c>
      <c r="C5481">
        <v>227281.87</v>
      </c>
      <c r="D5481" t="s">
        <v>1483</v>
      </c>
      <c r="E5481" t="s">
        <v>1499</v>
      </c>
      <c r="F5481" t="s">
        <v>264</v>
      </c>
      <c r="G5481" t="s">
        <v>17</v>
      </c>
      <c r="H5481" t="s">
        <v>1113</v>
      </c>
      <c r="J5481" t="s">
        <v>27770</v>
      </c>
      <c r="K5481" t="s">
        <v>22291</v>
      </c>
      <c r="L5481" t="s">
        <v>22291</v>
      </c>
      <c r="M5481" t="s">
        <v>22291</v>
      </c>
      <c r="N5481" t="str">
        <f t="shared" si="85"/>
        <v>OK</v>
      </c>
      <c r="O5481" t="str">
        <f>IF(OR(Table1_17[[#This Row],[amount]]&lt;$Y$8,Table1_17[[#This Row],[amount]]&gt;$Y$7),"Outlier","Normal")</f>
        <v>Normal</v>
      </c>
      <c r="P5481" t="str">
        <f>IF(OR(Table1_17[[#This Row],[missing_flag]]="Missing",Table1_17[[#This Row],[outlier_flag]]="Outliers"),"Review","Valid")</f>
        <v>Valid</v>
      </c>
    </row>
    <row r="5482" spans="1:16">
      <c r="A5482" t="s">
        <v>12448</v>
      </c>
      <c r="B5482" s="1">
        <v>44797</v>
      </c>
      <c r="C5482">
        <v>-47980.05</v>
      </c>
      <c r="D5482" t="s">
        <v>1478</v>
      </c>
      <c r="E5482" t="s">
        <v>1534</v>
      </c>
      <c r="F5482" t="s">
        <v>264</v>
      </c>
      <c r="G5482" t="s">
        <v>13</v>
      </c>
      <c r="I5482" t="s">
        <v>236</v>
      </c>
      <c r="J5482" t="s">
        <v>27771</v>
      </c>
      <c r="K5482" t="s">
        <v>22291</v>
      </c>
      <c r="L5482" t="s">
        <v>22291</v>
      </c>
      <c r="M5482" t="s">
        <v>22291</v>
      </c>
      <c r="N5482" t="str">
        <f t="shared" si="85"/>
        <v>OK</v>
      </c>
      <c r="O5482" t="str">
        <f>IF(OR(Table1_17[[#This Row],[amount]]&lt;$Y$8,Table1_17[[#This Row],[amount]]&gt;$Y$7),"Outlier","Normal")</f>
        <v>Normal</v>
      </c>
      <c r="P5482" t="str">
        <f>IF(OR(Table1_17[[#This Row],[missing_flag]]="Missing",Table1_17[[#This Row],[outlier_flag]]="Outliers"),"Review","Valid")</f>
        <v>Valid</v>
      </c>
    </row>
    <row r="5483" spans="1:16">
      <c r="A5483" t="s">
        <v>12450</v>
      </c>
      <c r="B5483" s="1">
        <v>44680</v>
      </c>
      <c r="C5483">
        <v>169905.67</v>
      </c>
      <c r="D5483" t="s">
        <v>1483</v>
      </c>
      <c r="E5483" t="s">
        <v>1499</v>
      </c>
      <c r="F5483" t="s">
        <v>271</v>
      </c>
      <c r="G5483" t="s">
        <v>8</v>
      </c>
      <c r="H5483" t="s">
        <v>876</v>
      </c>
      <c r="J5483" t="s">
        <v>27772</v>
      </c>
      <c r="K5483" t="s">
        <v>22291</v>
      </c>
      <c r="L5483" t="s">
        <v>22291</v>
      </c>
      <c r="M5483" t="s">
        <v>22291</v>
      </c>
      <c r="N5483" t="str">
        <f t="shared" si="85"/>
        <v>OK</v>
      </c>
      <c r="O5483" t="str">
        <f>IF(OR(Table1_17[[#This Row],[amount]]&lt;$Y$8,Table1_17[[#This Row],[amount]]&gt;$Y$7),"Outlier","Normal")</f>
        <v>Normal</v>
      </c>
      <c r="P5483" t="str">
        <f>IF(OR(Table1_17[[#This Row],[missing_flag]]="Missing",Table1_17[[#This Row],[outlier_flag]]="Outliers"),"Review","Valid")</f>
        <v>Valid</v>
      </c>
    </row>
    <row r="5484" spans="1:16">
      <c r="A5484" t="s">
        <v>12452</v>
      </c>
      <c r="B5484" s="1">
        <v>45160</v>
      </c>
      <c r="C5484">
        <v>-66756.94</v>
      </c>
      <c r="D5484" t="s">
        <v>1478</v>
      </c>
      <c r="E5484" t="s">
        <v>20</v>
      </c>
      <c r="F5484" t="s">
        <v>264</v>
      </c>
      <c r="G5484" t="s">
        <v>8</v>
      </c>
      <c r="I5484" t="s">
        <v>151</v>
      </c>
      <c r="J5484" t="s">
        <v>27773</v>
      </c>
      <c r="K5484" t="s">
        <v>22291</v>
      </c>
      <c r="L5484" t="s">
        <v>22291</v>
      </c>
      <c r="M5484" t="s">
        <v>22291</v>
      </c>
      <c r="N5484" t="str">
        <f t="shared" si="85"/>
        <v>OK</v>
      </c>
      <c r="O5484" t="str">
        <f>IF(OR(Table1_17[[#This Row],[amount]]&lt;$Y$8,Table1_17[[#This Row],[amount]]&gt;$Y$7),"Outlier","Normal")</f>
        <v>Normal</v>
      </c>
      <c r="P5484" t="str">
        <f>IF(OR(Table1_17[[#This Row],[missing_flag]]="Missing",Table1_17[[#This Row],[outlier_flag]]="Outliers"),"Review","Valid")</f>
        <v>Valid</v>
      </c>
    </row>
    <row r="5485" spans="1:16">
      <c r="A5485" t="s">
        <v>12454</v>
      </c>
      <c r="B5485" s="1">
        <v>44614</v>
      </c>
      <c r="C5485">
        <v>148845.91</v>
      </c>
      <c r="D5485" t="s">
        <v>1483</v>
      </c>
      <c r="E5485" t="s">
        <v>1499</v>
      </c>
      <c r="F5485" t="s">
        <v>268</v>
      </c>
      <c r="G5485" t="s">
        <v>29</v>
      </c>
      <c r="H5485" t="s">
        <v>1281</v>
      </c>
      <c r="J5485" t="s">
        <v>27774</v>
      </c>
      <c r="K5485" t="s">
        <v>22291</v>
      </c>
      <c r="L5485" t="s">
        <v>22291</v>
      </c>
      <c r="M5485" t="s">
        <v>22291</v>
      </c>
      <c r="N5485" t="str">
        <f t="shared" si="85"/>
        <v>OK</v>
      </c>
      <c r="O5485" t="str">
        <f>IF(OR(Table1_17[[#This Row],[amount]]&lt;$Y$8,Table1_17[[#This Row],[amount]]&gt;$Y$7),"Outlier","Normal")</f>
        <v>Normal</v>
      </c>
      <c r="P5485" t="str">
        <f>IF(OR(Table1_17[[#This Row],[missing_flag]]="Missing",Table1_17[[#This Row],[outlier_flag]]="Outliers"),"Review","Valid")</f>
        <v>Valid</v>
      </c>
    </row>
    <row r="5486" spans="1:16">
      <c r="A5486" t="s">
        <v>12456</v>
      </c>
      <c r="B5486" s="1">
        <v>44588</v>
      </c>
      <c r="C5486">
        <v>97799.53</v>
      </c>
      <c r="D5486" t="s">
        <v>1483</v>
      </c>
      <c r="E5486" t="s">
        <v>1499</v>
      </c>
      <c r="F5486" t="s">
        <v>268</v>
      </c>
      <c r="G5486" t="s">
        <v>29</v>
      </c>
      <c r="H5486" t="s">
        <v>1301</v>
      </c>
      <c r="J5486" t="s">
        <v>27775</v>
      </c>
      <c r="K5486" t="s">
        <v>22291</v>
      </c>
      <c r="L5486" t="s">
        <v>22291</v>
      </c>
      <c r="M5486" t="s">
        <v>22291</v>
      </c>
      <c r="N5486" t="str">
        <f t="shared" si="85"/>
        <v>OK</v>
      </c>
      <c r="O5486" t="str">
        <f>IF(OR(Table1_17[[#This Row],[amount]]&lt;$Y$8,Table1_17[[#This Row],[amount]]&gt;$Y$7),"Outlier","Normal")</f>
        <v>Normal</v>
      </c>
      <c r="P5486" t="str">
        <f>IF(OR(Table1_17[[#This Row],[missing_flag]]="Missing",Table1_17[[#This Row],[outlier_flag]]="Outliers"),"Review","Valid")</f>
        <v>Valid</v>
      </c>
    </row>
    <row r="5487" spans="1:16">
      <c r="A5487" t="s">
        <v>12458</v>
      </c>
      <c r="B5487" s="1">
        <v>45020</v>
      </c>
      <c r="C5487">
        <v>-13107</v>
      </c>
      <c r="D5487" t="s">
        <v>1478</v>
      </c>
      <c r="E5487" t="s">
        <v>1496</v>
      </c>
      <c r="F5487" t="s">
        <v>271</v>
      </c>
      <c r="G5487" t="s">
        <v>29</v>
      </c>
      <c r="I5487" t="s">
        <v>55</v>
      </c>
      <c r="J5487" t="s">
        <v>27776</v>
      </c>
      <c r="K5487" t="s">
        <v>22291</v>
      </c>
      <c r="L5487" t="s">
        <v>22291</v>
      </c>
      <c r="M5487" t="s">
        <v>22291</v>
      </c>
      <c r="N5487" t="str">
        <f t="shared" si="85"/>
        <v>OK</v>
      </c>
      <c r="O5487" t="str">
        <f>IF(OR(Table1_17[[#This Row],[amount]]&lt;$Y$8,Table1_17[[#This Row],[amount]]&gt;$Y$7),"Outlier","Normal")</f>
        <v>Normal</v>
      </c>
      <c r="P5487" t="str">
        <f>IF(OR(Table1_17[[#This Row],[missing_flag]]="Missing",Table1_17[[#This Row],[outlier_flag]]="Outliers"),"Review","Valid")</f>
        <v>Valid</v>
      </c>
    </row>
    <row r="5488" spans="1:16">
      <c r="A5488" t="s">
        <v>12460</v>
      </c>
      <c r="B5488" s="1">
        <v>44786</v>
      </c>
      <c r="C5488">
        <v>-11974.21</v>
      </c>
      <c r="D5488" t="s">
        <v>1478</v>
      </c>
      <c r="E5488" t="s">
        <v>1496</v>
      </c>
      <c r="F5488" t="s">
        <v>264</v>
      </c>
      <c r="G5488" t="s">
        <v>29</v>
      </c>
      <c r="I5488" t="s">
        <v>57</v>
      </c>
      <c r="J5488" t="s">
        <v>27777</v>
      </c>
      <c r="K5488" t="s">
        <v>22291</v>
      </c>
      <c r="L5488" t="s">
        <v>22291</v>
      </c>
      <c r="M5488" t="s">
        <v>22291</v>
      </c>
      <c r="N5488" t="str">
        <f t="shared" si="85"/>
        <v>OK</v>
      </c>
      <c r="O5488" t="str">
        <f>IF(OR(Table1_17[[#This Row],[amount]]&lt;$Y$8,Table1_17[[#This Row],[amount]]&gt;$Y$7),"Outlier","Normal")</f>
        <v>Normal</v>
      </c>
      <c r="P5488" t="str">
        <f>IF(OR(Table1_17[[#This Row],[missing_flag]]="Missing",Table1_17[[#This Row],[outlier_flag]]="Outliers"),"Review","Valid")</f>
        <v>Valid</v>
      </c>
    </row>
    <row r="5489" spans="1:16">
      <c r="A5489" t="s">
        <v>12462</v>
      </c>
      <c r="B5489" s="1">
        <v>45240</v>
      </c>
      <c r="C5489">
        <v>-62547.32</v>
      </c>
      <c r="D5489" t="s">
        <v>1478</v>
      </c>
      <c r="E5489" t="s">
        <v>1534</v>
      </c>
      <c r="F5489" t="s">
        <v>264</v>
      </c>
      <c r="G5489" t="s">
        <v>29</v>
      </c>
      <c r="I5489" t="s">
        <v>61</v>
      </c>
      <c r="J5489" t="s">
        <v>27778</v>
      </c>
      <c r="K5489" t="s">
        <v>22291</v>
      </c>
      <c r="L5489" t="s">
        <v>22291</v>
      </c>
      <c r="M5489" t="s">
        <v>22291</v>
      </c>
      <c r="N5489" t="str">
        <f t="shared" si="85"/>
        <v>OK</v>
      </c>
      <c r="O5489" t="str">
        <f>IF(OR(Table1_17[[#This Row],[amount]]&lt;$Y$8,Table1_17[[#This Row],[amount]]&gt;$Y$7),"Outlier","Normal")</f>
        <v>Normal</v>
      </c>
      <c r="P5489" t="str">
        <f>IF(OR(Table1_17[[#This Row],[missing_flag]]="Missing",Table1_17[[#This Row],[outlier_flag]]="Outliers"),"Review","Valid")</f>
        <v>Valid</v>
      </c>
    </row>
    <row r="5490" spans="1:16">
      <c r="A5490" t="s">
        <v>12464</v>
      </c>
      <c r="B5490" s="1">
        <v>45172</v>
      </c>
      <c r="C5490">
        <v>-55759.02</v>
      </c>
      <c r="D5490" t="s">
        <v>1478</v>
      </c>
      <c r="E5490" t="s">
        <v>7</v>
      </c>
      <c r="F5490" t="s">
        <v>271</v>
      </c>
      <c r="G5490" t="s">
        <v>17</v>
      </c>
      <c r="I5490" t="s">
        <v>5</v>
      </c>
      <c r="J5490" t="s">
        <v>27779</v>
      </c>
      <c r="K5490" t="s">
        <v>22291</v>
      </c>
      <c r="L5490" t="s">
        <v>22291</v>
      </c>
      <c r="M5490" t="s">
        <v>22291</v>
      </c>
      <c r="N5490" t="str">
        <f t="shared" si="85"/>
        <v>OK</v>
      </c>
      <c r="O5490" t="str">
        <f>IF(OR(Table1_17[[#This Row],[amount]]&lt;$Y$8,Table1_17[[#This Row],[amount]]&gt;$Y$7),"Outlier","Normal")</f>
        <v>Normal</v>
      </c>
      <c r="P5490" t="str">
        <f>IF(OR(Table1_17[[#This Row],[missing_flag]]="Missing",Table1_17[[#This Row],[outlier_flag]]="Outliers"),"Review","Valid")</f>
        <v>Valid</v>
      </c>
    </row>
    <row r="5491" spans="1:16">
      <c r="A5491" t="s">
        <v>12466</v>
      </c>
      <c r="B5491" s="1">
        <v>44863</v>
      </c>
      <c r="C5491">
        <v>227972.38</v>
      </c>
      <c r="D5491" t="s">
        <v>1483</v>
      </c>
      <c r="E5491" t="s">
        <v>1484</v>
      </c>
      <c r="F5491" t="s">
        <v>271</v>
      </c>
      <c r="G5491" t="s">
        <v>29</v>
      </c>
      <c r="H5491" t="s">
        <v>1303</v>
      </c>
      <c r="J5491" t="s">
        <v>27780</v>
      </c>
      <c r="K5491" t="s">
        <v>22291</v>
      </c>
      <c r="L5491" t="s">
        <v>22291</v>
      </c>
      <c r="M5491" t="s">
        <v>22291</v>
      </c>
      <c r="N5491" t="str">
        <f t="shared" si="85"/>
        <v>OK</v>
      </c>
      <c r="O5491" t="str">
        <f>IF(OR(Table1_17[[#This Row],[amount]]&lt;$Y$8,Table1_17[[#This Row],[amount]]&gt;$Y$7),"Outlier","Normal")</f>
        <v>Normal</v>
      </c>
      <c r="P5491" t="str">
        <f>IF(OR(Table1_17[[#This Row],[missing_flag]]="Missing",Table1_17[[#This Row],[outlier_flag]]="Outliers"),"Review","Valid")</f>
        <v>Valid</v>
      </c>
    </row>
    <row r="5492" spans="1:16">
      <c r="A5492" t="s">
        <v>12468</v>
      </c>
      <c r="B5492" s="1">
        <v>45287</v>
      </c>
      <c r="C5492">
        <v>-82555.45</v>
      </c>
      <c r="D5492" t="s">
        <v>1478</v>
      </c>
      <c r="E5492" t="s">
        <v>36</v>
      </c>
      <c r="F5492" t="s">
        <v>264</v>
      </c>
      <c r="G5492" t="s">
        <v>17</v>
      </c>
      <c r="I5492" t="s">
        <v>165</v>
      </c>
      <c r="J5492" t="s">
        <v>27781</v>
      </c>
      <c r="K5492" t="s">
        <v>22291</v>
      </c>
      <c r="L5492" t="s">
        <v>22291</v>
      </c>
      <c r="M5492" t="s">
        <v>22291</v>
      </c>
      <c r="N5492" t="str">
        <f t="shared" si="85"/>
        <v>OK</v>
      </c>
      <c r="O5492" t="str">
        <f>IF(OR(Table1_17[[#This Row],[amount]]&lt;$Y$8,Table1_17[[#This Row],[amount]]&gt;$Y$7),"Outlier","Normal")</f>
        <v>Normal</v>
      </c>
      <c r="P5492" t="str">
        <f>IF(OR(Table1_17[[#This Row],[missing_flag]]="Missing",Table1_17[[#This Row],[outlier_flag]]="Outliers"),"Review","Valid")</f>
        <v>Valid</v>
      </c>
    </row>
    <row r="5493" spans="1:16">
      <c r="A5493" t="s">
        <v>12470</v>
      </c>
      <c r="B5493" s="1">
        <v>45042</v>
      </c>
      <c r="C5493">
        <v>-53859.43</v>
      </c>
      <c r="D5493" t="s">
        <v>1478</v>
      </c>
      <c r="E5493" t="s">
        <v>36</v>
      </c>
      <c r="F5493" t="s">
        <v>268</v>
      </c>
      <c r="G5493" t="s">
        <v>17</v>
      </c>
      <c r="I5493" t="s">
        <v>225</v>
      </c>
      <c r="J5493" t="s">
        <v>27782</v>
      </c>
      <c r="K5493" t="s">
        <v>22291</v>
      </c>
      <c r="L5493" t="s">
        <v>22291</v>
      </c>
      <c r="M5493" t="s">
        <v>22291</v>
      </c>
      <c r="N5493" t="str">
        <f t="shared" si="85"/>
        <v>OK</v>
      </c>
      <c r="O5493" t="str">
        <f>IF(OR(Table1_17[[#This Row],[amount]]&lt;$Y$8,Table1_17[[#This Row],[amount]]&gt;$Y$7),"Outlier","Normal")</f>
        <v>Normal</v>
      </c>
      <c r="P5493" t="str">
        <f>IF(OR(Table1_17[[#This Row],[missing_flag]]="Missing",Table1_17[[#This Row],[outlier_flag]]="Outliers"),"Review","Valid")</f>
        <v>Valid</v>
      </c>
    </row>
    <row r="5494" spans="1:16">
      <c r="A5494" t="s">
        <v>12472</v>
      </c>
      <c r="B5494" s="1">
        <v>45255</v>
      </c>
      <c r="C5494">
        <v>165170.59</v>
      </c>
      <c r="D5494" t="s">
        <v>1483</v>
      </c>
      <c r="E5494" t="s">
        <v>1487</v>
      </c>
      <c r="F5494" t="s">
        <v>271</v>
      </c>
      <c r="G5494" t="s">
        <v>29</v>
      </c>
      <c r="H5494" t="s">
        <v>1235</v>
      </c>
      <c r="J5494" t="s">
        <v>27783</v>
      </c>
      <c r="K5494" t="s">
        <v>22291</v>
      </c>
      <c r="L5494" t="s">
        <v>22291</v>
      </c>
      <c r="M5494" t="s">
        <v>22291</v>
      </c>
      <c r="N5494" t="str">
        <f t="shared" si="85"/>
        <v>OK</v>
      </c>
      <c r="O5494" t="str">
        <f>IF(OR(Table1_17[[#This Row],[amount]]&lt;$Y$8,Table1_17[[#This Row],[amount]]&gt;$Y$7),"Outlier","Normal")</f>
        <v>Normal</v>
      </c>
      <c r="P5494" t="str">
        <f>IF(OR(Table1_17[[#This Row],[missing_flag]]="Missing",Table1_17[[#This Row],[outlier_flag]]="Outliers"),"Review","Valid")</f>
        <v>Valid</v>
      </c>
    </row>
    <row r="5495" spans="1:16">
      <c r="A5495" t="s">
        <v>12474</v>
      </c>
      <c r="B5495" s="1">
        <v>44834</v>
      </c>
      <c r="C5495">
        <v>-17613.68</v>
      </c>
      <c r="D5495" t="s">
        <v>1478</v>
      </c>
      <c r="E5495" t="s">
        <v>36</v>
      </c>
      <c r="F5495" t="s">
        <v>264</v>
      </c>
      <c r="G5495" t="s">
        <v>17</v>
      </c>
      <c r="I5495" t="s">
        <v>107</v>
      </c>
      <c r="J5495" t="s">
        <v>27784</v>
      </c>
      <c r="K5495" t="s">
        <v>22291</v>
      </c>
      <c r="L5495" t="s">
        <v>22291</v>
      </c>
      <c r="M5495" t="s">
        <v>22291</v>
      </c>
      <c r="N5495" t="str">
        <f t="shared" si="85"/>
        <v>OK</v>
      </c>
      <c r="O5495" t="str">
        <f>IF(OR(Table1_17[[#This Row],[amount]]&lt;$Y$8,Table1_17[[#This Row],[amount]]&gt;$Y$7),"Outlier","Normal")</f>
        <v>Normal</v>
      </c>
      <c r="P5495" t="str">
        <f>IF(OR(Table1_17[[#This Row],[missing_flag]]="Missing",Table1_17[[#This Row],[outlier_flag]]="Outliers"),"Review","Valid")</f>
        <v>Valid</v>
      </c>
    </row>
    <row r="5496" spans="1:16">
      <c r="A5496" t="s">
        <v>12476</v>
      </c>
      <c r="B5496" s="1">
        <v>44677</v>
      </c>
      <c r="C5496">
        <v>198423.52</v>
      </c>
      <c r="D5496" t="s">
        <v>1483</v>
      </c>
      <c r="E5496" t="s">
        <v>1484</v>
      </c>
      <c r="F5496" t="s">
        <v>271</v>
      </c>
      <c r="G5496" t="s">
        <v>29</v>
      </c>
      <c r="H5496" t="s">
        <v>1193</v>
      </c>
      <c r="J5496" t="s">
        <v>27785</v>
      </c>
      <c r="K5496" t="s">
        <v>22291</v>
      </c>
      <c r="L5496" t="s">
        <v>22291</v>
      </c>
      <c r="M5496" t="s">
        <v>22291</v>
      </c>
      <c r="N5496" t="str">
        <f t="shared" si="85"/>
        <v>OK</v>
      </c>
      <c r="O5496" t="str">
        <f>IF(OR(Table1_17[[#This Row],[amount]]&lt;$Y$8,Table1_17[[#This Row],[amount]]&gt;$Y$7),"Outlier","Normal")</f>
        <v>Normal</v>
      </c>
      <c r="P5496" t="str">
        <f>IF(OR(Table1_17[[#This Row],[missing_flag]]="Missing",Table1_17[[#This Row],[outlier_flag]]="Outliers"),"Review","Valid")</f>
        <v>Valid</v>
      </c>
    </row>
    <row r="5497" spans="1:16">
      <c r="A5497" t="s">
        <v>12478</v>
      </c>
      <c r="B5497" s="1">
        <v>45054</v>
      </c>
      <c r="C5497">
        <v>198660.14</v>
      </c>
      <c r="D5497" t="s">
        <v>1483</v>
      </c>
      <c r="E5497" t="s">
        <v>1487</v>
      </c>
      <c r="F5497" t="s">
        <v>271</v>
      </c>
      <c r="G5497" t="s">
        <v>29</v>
      </c>
      <c r="H5497" t="s">
        <v>1203</v>
      </c>
      <c r="J5497" t="s">
        <v>27786</v>
      </c>
      <c r="K5497" t="s">
        <v>22291</v>
      </c>
      <c r="L5497" t="s">
        <v>22291</v>
      </c>
      <c r="M5497" t="s">
        <v>22291</v>
      </c>
      <c r="N5497" t="str">
        <f t="shared" si="85"/>
        <v>OK</v>
      </c>
      <c r="O5497" t="str">
        <f>IF(OR(Table1_17[[#This Row],[amount]]&lt;$Y$8,Table1_17[[#This Row],[amount]]&gt;$Y$7),"Outlier","Normal")</f>
        <v>Normal</v>
      </c>
      <c r="P5497" t="str">
        <f>IF(OR(Table1_17[[#This Row],[missing_flag]]="Missing",Table1_17[[#This Row],[outlier_flag]]="Outliers"),"Review","Valid")</f>
        <v>Valid</v>
      </c>
    </row>
    <row r="5498" spans="1:16">
      <c r="A5498" t="s">
        <v>12480</v>
      </c>
      <c r="B5498" s="1">
        <v>45008</v>
      </c>
      <c r="C5498">
        <v>159312.06</v>
      </c>
      <c r="D5498" t="s">
        <v>1483</v>
      </c>
      <c r="E5498" t="s">
        <v>1499</v>
      </c>
      <c r="F5498" t="s">
        <v>264</v>
      </c>
      <c r="G5498" t="s">
        <v>13</v>
      </c>
      <c r="H5498" t="s">
        <v>712</v>
      </c>
      <c r="J5498" t="s">
        <v>27787</v>
      </c>
      <c r="K5498" t="s">
        <v>22291</v>
      </c>
      <c r="L5498" t="s">
        <v>22291</v>
      </c>
      <c r="M5498" t="s">
        <v>22291</v>
      </c>
      <c r="N5498" t="str">
        <f t="shared" si="85"/>
        <v>OK</v>
      </c>
      <c r="O5498" t="str">
        <f>IF(OR(Table1_17[[#This Row],[amount]]&lt;$Y$8,Table1_17[[#This Row],[amount]]&gt;$Y$7),"Outlier","Normal")</f>
        <v>Normal</v>
      </c>
      <c r="P5498" t="str">
        <f>IF(OR(Table1_17[[#This Row],[missing_flag]]="Missing",Table1_17[[#This Row],[outlier_flag]]="Outliers"),"Review","Valid")</f>
        <v>Valid</v>
      </c>
    </row>
    <row r="5499" spans="1:16">
      <c r="A5499" t="s">
        <v>12482</v>
      </c>
      <c r="B5499" s="1">
        <v>45228</v>
      </c>
      <c r="C5499">
        <v>-42676.49</v>
      </c>
      <c r="D5499" t="s">
        <v>1478</v>
      </c>
      <c r="E5499" t="s">
        <v>20</v>
      </c>
      <c r="F5499" t="s">
        <v>271</v>
      </c>
      <c r="G5499" t="s">
        <v>13</v>
      </c>
      <c r="I5499" t="s">
        <v>27</v>
      </c>
      <c r="J5499" t="s">
        <v>27788</v>
      </c>
      <c r="K5499" t="s">
        <v>22291</v>
      </c>
      <c r="L5499" t="s">
        <v>22291</v>
      </c>
      <c r="M5499" t="s">
        <v>22291</v>
      </c>
      <c r="N5499" t="str">
        <f t="shared" si="85"/>
        <v>OK</v>
      </c>
      <c r="O5499" t="str">
        <f>IF(OR(Table1_17[[#This Row],[amount]]&lt;$Y$8,Table1_17[[#This Row],[amount]]&gt;$Y$7),"Outlier","Normal")</f>
        <v>Normal</v>
      </c>
      <c r="P5499" t="str">
        <f>IF(OR(Table1_17[[#This Row],[missing_flag]]="Missing",Table1_17[[#This Row],[outlier_flag]]="Outliers"),"Review","Valid")</f>
        <v>Valid</v>
      </c>
    </row>
    <row r="5500" spans="1:16">
      <c r="A5500" t="s">
        <v>12484</v>
      </c>
      <c r="B5500" s="1">
        <v>44875</v>
      </c>
      <c r="C5500">
        <v>-32999.360000000001</v>
      </c>
      <c r="D5500" t="s">
        <v>1478</v>
      </c>
      <c r="E5500" t="s">
        <v>1534</v>
      </c>
      <c r="F5500" t="s">
        <v>264</v>
      </c>
      <c r="G5500" t="s">
        <v>29</v>
      </c>
      <c r="I5500" t="s">
        <v>85</v>
      </c>
      <c r="J5500" t="s">
        <v>27789</v>
      </c>
      <c r="K5500" t="s">
        <v>22291</v>
      </c>
      <c r="L5500" t="s">
        <v>22291</v>
      </c>
      <c r="M5500" t="s">
        <v>22291</v>
      </c>
      <c r="N5500" t="str">
        <f t="shared" si="85"/>
        <v>OK</v>
      </c>
      <c r="O5500" t="str">
        <f>IF(OR(Table1_17[[#This Row],[amount]]&lt;$Y$8,Table1_17[[#This Row],[amount]]&gt;$Y$7),"Outlier","Normal")</f>
        <v>Normal</v>
      </c>
      <c r="P5500" t="str">
        <f>IF(OR(Table1_17[[#This Row],[missing_flag]]="Missing",Table1_17[[#This Row],[outlier_flag]]="Outliers"),"Review","Valid")</f>
        <v>Valid</v>
      </c>
    </row>
    <row r="5501" spans="1:16">
      <c r="A5501" t="s">
        <v>12486</v>
      </c>
      <c r="B5501" s="1">
        <v>45204</v>
      </c>
      <c r="C5501">
        <v>220623.89</v>
      </c>
      <c r="D5501" t="s">
        <v>1483</v>
      </c>
      <c r="E5501" t="s">
        <v>1484</v>
      </c>
      <c r="F5501" t="s">
        <v>264</v>
      </c>
      <c r="G5501" t="s">
        <v>13</v>
      </c>
      <c r="H5501" t="s">
        <v>1283</v>
      </c>
      <c r="J5501" t="s">
        <v>27790</v>
      </c>
      <c r="K5501" t="s">
        <v>22291</v>
      </c>
      <c r="L5501" t="s">
        <v>22291</v>
      </c>
      <c r="M5501" t="s">
        <v>22291</v>
      </c>
      <c r="N5501" t="str">
        <f t="shared" si="85"/>
        <v>OK</v>
      </c>
      <c r="O5501" t="str">
        <f>IF(OR(Table1_17[[#This Row],[amount]]&lt;$Y$8,Table1_17[[#This Row],[amount]]&gt;$Y$7),"Outlier","Normal")</f>
        <v>Normal</v>
      </c>
      <c r="P5501" t="str">
        <f>IF(OR(Table1_17[[#This Row],[missing_flag]]="Missing",Table1_17[[#This Row],[outlier_flag]]="Outliers"),"Review","Valid")</f>
        <v>Valid</v>
      </c>
    </row>
    <row r="5502" spans="1:16">
      <c r="A5502" t="s">
        <v>12488</v>
      </c>
      <c r="B5502" s="1">
        <v>44929</v>
      </c>
      <c r="C5502">
        <v>20214.599999999999</v>
      </c>
      <c r="D5502" t="s">
        <v>1587</v>
      </c>
      <c r="E5502" t="s">
        <v>1587</v>
      </c>
      <c r="F5502" t="s">
        <v>268</v>
      </c>
      <c r="G5502" t="s">
        <v>29</v>
      </c>
      <c r="J5502" t="s">
        <v>27791</v>
      </c>
      <c r="K5502" t="s">
        <v>22291</v>
      </c>
      <c r="L5502" t="s">
        <v>22291</v>
      </c>
      <c r="M5502" t="s">
        <v>22291</v>
      </c>
      <c r="N5502" t="str">
        <f t="shared" si="85"/>
        <v>OK</v>
      </c>
      <c r="O5502" t="str">
        <f>IF(OR(Table1_17[[#This Row],[amount]]&lt;$Y$8,Table1_17[[#This Row],[amount]]&gt;$Y$7),"Outlier","Normal")</f>
        <v>Normal</v>
      </c>
      <c r="P5502" t="str">
        <f>IF(OR(Table1_17[[#This Row],[missing_flag]]="Missing",Table1_17[[#This Row],[outlier_flag]]="Outliers"),"Review","Valid")</f>
        <v>Valid</v>
      </c>
    </row>
    <row r="5503" spans="1:16">
      <c r="A5503" t="s">
        <v>12490</v>
      </c>
      <c r="B5503" s="1">
        <v>45039</v>
      </c>
      <c r="C5503">
        <v>65424.34</v>
      </c>
      <c r="D5503" t="s">
        <v>1483</v>
      </c>
      <c r="E5503" t="s">
        <v>1499</v>
      </c>
      <c r="F5503" t="s">
        <v>264</v>
      </c>
      <c r="G5503" t="s">
        <v>17</v>
      </c>
      <c r="H5503" t="s">
        <v>1303</v>
      </c>
      <c r="J5503" t="s">
        <v>27792</v>
      </c>
      <c r="K5503" t="s">
        <v>22291</v>
      </c>
      <c r="L5503" t="s">
        <v>22291</v>
      </c>
      <c r="M5503" t="s">
        <v>22291</v>
      </c>
      <c r="N5503" t="str">
        <f t="shared" si="85"/>
        <v>OK</v>
      </c>
      <c r="O5503" t="str">
        <f>IF(OR(Table1_17[[#This Row],[amount]]&lt;$Y$8,Table1_17[[#This Row],[amount]]&gt;$Y$7),"Outlier","Normal")</f>
        <v>Normal</v>
      </c>
      <c r="P5503" t="str">
        <f>IF(OR(Table1_17[[#This Row],[missing_flag]]="Missing",Table1_17[[#This Row],[outlier_flag]]="Outliers"),"Review","Valid")</f>
        <v>Valid</v>
      </c>
    </row>
    <row r="5504" spans="1:16">
      <c r="A5504" t="s">
        <v>12492</v>
      </c>
      <c r="B5504" s="1">
        <v>45121</v>
      </c>
      <c r="C5504">
        <v>139811.99</v>
      </c>
      <c r="D5504" t="s">
        <v>1483</v>
      </c>
      <c r="E5504" t="s">
        <v>1499</v>
      </c>
      <c r="F5504" t="s">
        <v>271</v>
      </c>
      <c r="G5504" t="s">
        <v>13</v>
      </c>
      <c r="H5504" t="s">
        <v>826</v>
      </c>
      <c r="J5504" t="s">
        <v>27793</v>
      </c>
      <c r="K5504" t="s">
        <v>22291</v>
      </c>
      <c r="L5504" t="s">
        <v>22291</v>
      </c>
      <c r="M5504" t="s">
        <v>22291</v>
      </c>
      <c r="N5504" t="str">
        <f t="shared" si="85"/>
        <v>OK</v>
      </c>
      <c r="O5504" t="str">
        <f>IF(OR(Table1_17[[#This Row],[amount]]&lt;$Y$8,Table1_17[[#This Row],[amount]]&gt;$Y$7),"Outlier","Normal")</f>
        <v>Normal</v>
      </c>
      <c r="P5504" t="str">
        <f>IF(OR(Table1_17[[#This Row],[missing_flag]]="Missing",Table1_17[[#This Row],[outlier_flag]]="Outliers"),"Review","Valid")</f>
        <v>Valid</v>
      </c>
    </row>
    <row r="5505" spans="1:16">
      <c r="A5505" t="s">
        <v>12494</v>
      </c>
      <c r="B5505" s="1">
        <v>45048</v>
      </c>
      <c r="C5505">
        <v>-64566.74</v>
      </c>
      <c r="D5505" t="s">
        <v>1478</v>
      </c>
      <c r="E5505" t="s">
        <v>36</v>
      </c>
      <c r="F5505" t="s">
        <v>271</v>
      </c>
      <c r="G5505" t="s">
        <v>17</v>
      </c>
      <c r="I5505" t="s">
        <v>209</v>
      </c>
      <c r="J5505" t="s">
        <v>27794</v>
      </c>
      <c r="K5505" t="s">
        <v>22291</v>
      </c>
      <c r="L5505" t="s">
        <v>22291</v>
      </c>
      <c r="M5505" t="s">
        <v>22291</v>
      </c>
      <c r="N5505" t="str">
        <f t="shared" si="85"/>
        <v>OK</v>
      </c>
      <c r="O5505" t="str">
        <f>IF(OR(Table1_17[[#This Row],[amount]]&lt;$Y$8,Table1_17[[#This Row],[amount]]&gt;$Y$7),"Outlier","Normal")</f>
        <v>Normal</v>
      </c>
      <c r="P5505" t="str">
        <f>IF(OR(Table1_17[[#This Row],[missing_flag]]="Missing",Table1_17[[#This Row],[outlier_flag]]="Outliers"),"Review","Valid")</f>
        <v>Valid</v>
      </c>
    </row>
    <row r="5506" spans="1:16">
      <c r="A5506" t="s">
        <v>12496</v>
      </c>
      <c r="B5506" s="1">
        <v>44590</v>
      </c>
      <c r="C5506">
        <v>16968.25</v>
      </c>
      <c r="D5506" t="s">
        <v>1587</v>
      </c>
      <c r="E5506" t="s">
        <v>1587</v>
      </c>
      <c r="F5506" t="s">
        <v>268</v>
      </c>
      <c r="G5506" t="s">
        <v>17</v>
      </c>
      <c r="J5506" t="s">
        <v>27795</v>
      </c>
      <c r="K5506" t="s">
        <v>22291</v>
      </c>
      <c r="L5506" t="s">
        <v>22291</v>
      </c>
      <c r="M5506" t="s">
        <v>22291</v>
      </c>
      <c r="N5506" t="str">
        <f t="shared" si="85"/>
        <v>OK</v>
      </c>
      <c r="O5506" t="str">
        <f>IF(OR(Table1_17[[#This Row],[amount]]&lt;$Y$8,Table1_17[[#This Row],[amount]]&gt;$Y$7),"Outlier","Normal")</f>
        <v>Normal</v>
      </c>
      <c r="P5506" t="str">
        <f>IF(OR(Table1_17[[#This Row],[missing_flag]]="Missing",Table1_17[[#This Row],[outlier_flag]]="Outliers"),"Review","Valid")</f>
        <v>Valid</v>
      </c>
    </row>
    <row r="5507" spans="1:16">
      <c r="A5507" t="s">
        <v>12498</v>
      </c>
      <c r="B5507" s="1">
        <v>44795</v>
      </c>
      <c r="C5507">
        <v>-65241.29</v>
      </c>
      <c r="D5507" t="s">
        <v>1478</v>
      </c>
      <c r="E5507" t="s">
        <v>1496</v>
      </c>
      <c r="F5507" t="s">
        <v>264</v>
      </c>
      <c r="G5507" t="s">
        <v>13</v>
      </c>
      <c r="I5507" t="s">
        <v>117</v>
      </c>
      <c r="J5507" t="s">
        <v>27796</v>
      </c>
      <c r="K5507" t="s">
        <v>22291</v>
      </c>
      <c r="L5507" t="s">
        <v>22291</v>
      </c>
      <c r="M5507" t="s">
        <v>22291</v>
      </c>
      <c r="N5507" t="str">
        <f t="shared" ref="N5507:N5570" si="86">IF(OR(B5507="",C5507="",D5507="",F5507=""),"Missing","OK")</f>
        <v>OK</v>
      </c>
      <c r="O5507" t="str">
        <f>IF(OR(Table1_17[[#This Row],[amount]]&lt;$Y$8,Table1_17[[#This Row],[amount]]&gt;$Y$7),"Outlier","Normal")</f>
        <v>Normal</v>
      </c>
      <c r="P5507" t="str">
        <f>IF(OR(Table1_17[[#This Row],[missing_flag]]="Missing",Table1_17[[#This Row],[outlier_flag]]="Outliers"),"Review","Valid")</f>
        <v>Valid</v>
      </c>
    </row>
    <row r="5508" spans="1:16">
      <c r="A5508" t="s">
        <v>12500</v>
      </c>
      <c r="B5508" s="1">
        <v>45192</v>
      </c>
      <c r="C5508">
        <v>-64571.82</v>
      </c>
      <c r="D5508" t="s">
        <v>1478</v>
      </c>
      <c r="E5508" t="s">
        <v>1509</v>
      </c>
      <c r="F5508" t="s">
        <v>271</v>
      </c>
      <c r="G5508" t="s">
        <v>13</v>
      </c>
      <c r="I5508" t="s">
        <v>43</v>
      </c>
      <c r="J5508" t="s">
        <v>27797</v>
      </c>
      <c r="K5508" t="s">
        <v>22291</v>
      </c>
      <c r="L5508" t="s">
        <v>22291</v>
      </c>
      <c r="M5508" t="s">
        <v>22291</v>
      </c>
      <c r="N5508" t="str">
        <f t="shared" si="86"/>
        <v>OK</v>
      </c>
      <c r="O5508" t="str">
        <f>IF(OR(Table1_17[[#This Row],[amount]]&lt;$Y$8,Table1_17[[#This Row],[amount]]&gt;$Y$7),"Outlier","Normal")</f>
        <v>Normal</v>
      </c>
      <c r="P5508" t="str">
        <f>IF(OR(Table1_17[[#This Row],[missing_flag]]="Missing",Table1_17[[#This Row],[outlier_flag]]="Outliers"),"Review","Valid")</f>
        <v>Valid</v>
      </c>
    </row>
    <row r="5509" spans="1:16">
      <c r="A5509" t="s">
        <v>12502</v>
      </c>
      <c r="B5509" s="1">
        <v>44810</v>
      </c>
      <c r="C5509">
        <v>107855.58</v>
      </c>
      <c r="D5509" t="s">
        <v>1483</v>
      </c>
      <c r="E5509" t="s">
        <v>1484</v>
      </c>
      <c r="F5509" t="s">
        <v>268</v>
      </c>
      <c r="G5509" t="s">
        <v>8</v>
      </c>
      <c r="H5509" t="s">
        <v>1155</v>
      </c>
      <c r="J5509" t="s">
        <v>27798</v>
      </c>
      <c r="K5509" t="s">
        <v>22291</v>
      </c>
      <c r="L5509" t="s">
        <v>22291</v>
      </c>
      <c r="M5509" t="s">
        <v>22291</v>
      </c>
      <c r="N5509" t="str">
        <f t="shared" si="86"/>
        <v>OK</v>
      </c>
      <c r="O5509" t="str">
        <f>IF(OR(Table1_17[[#This Row],[amount]]&lt;$Y$8,Table1_17[[#This Row],[amount]]&gt;$Y$7),"Outlier","Normal")</f>
        <v>Normal</v>
      </c>
      <c r="P5509" t="str">
        <f>IF(OR(Table1_17[[#This Row],[missing_flag]]="Missing",Table1_17[[#This Row],[outlier_flag]]="Outliers"),"Review","Valid")</f>
        <v>Valid</v>
      </c>
    </row>
    <row r="5510" spans="1:16">
      <c r="A5510" t="s">
        <v>12504</v>
      </c>
      <c r="B5510" s="1">
        <v>44950</v>
      </c>
      <c r="C5510">
        <v>-43213.09</v>
      </c>
      <c r="D5510" t="s">
        <v>1478</v>
      </c>
      <c r="E5510" t="s">
        <v>36</v>
      </c>
      <c r="F5510" t="s">
        <v>264</v>
      </c>
      <c r="G5510" t="s">
        <v>29</v>
      </c>
      <c r="I5510" t="s">
        <v>244</v>
      </c>
      <c r="J5510" t="s">
        <v>27799</v>
      </c>
      <c r="K5510" t="s">
        <v>22291</v>
      </c>
      <c r="L5510" t="s">
        <v>22291</v>
      </c>
      <c r="M5510" t="s">
        <v>22291</v>
      </c>
      <c r="N5510" t="str">
        <f t="shared" si="86"/>
        <v>OK</v>
      </c>
      <c r="O5510" t="str">
        <f>IF(OR(Table1_17[[#This Row],[amount]]&lt;$Y$8,Table1_17[[#This Row],[amount]]&gt;$Y$7),"Outlier","Normal")</f>
        <v>Normal</v>
      </c>
      <c r="P5510" t="str">
        <f>IF(OR(Table1_17[[#This Row],[missing_flag]]="Missing",Table1_17[[#This Row],[outlier_flag]]="Outliers"),"Review","Valid")</f>
        <v>Valid</v>
      </c>
    </row>
    <row r="5511" spans="1:16">
      <c r="A5511" t="s">
        <v>12506</v>
      </c>
      <c r="B5511" s="1">
        <v>44943</v>
      </c>
      <c r="C5511">
        <v>-41186.410000000003</v>
      </c>
      <c r="D5511" t="s">
        <v>1478</v>
      </c>
      <c r="E5511" t="s">
        <v>1509</v>
      </c>
      <c r="F5511" t="s">
        <v>271</v>
      </c>
      <c r="G5511" t="s">
        <v>13</v>
      </c>
      <c r="I5511" t="s">
        <v>229</v>
      </c>
      <c r="J5511" t="s">
        <v>27800</v>
      </c>
      <c r="K5511" t="s">
        <v>22291</v>
      </c>
      <c r="L5511" t="s">
        <v>22291</v>
      </c>
      <c r="M5511" t="s">
        <v>22291</v>
      </c>
      <c r="N5511" t="str">
        <f t="shared" si="86"/>
        <v>OK</v>
      </c>
      <c r="O5511" t="str">
        <f>IF(OR(Table1_17[[#This Row],[amount]]&lt;$Y$8,Table1_17[[#This Row],[amount]]&gt;$Y$7),"Outlier","Normal")</f>
        <v>Normal</v>
      </c>
      <c r="P5511" t="str">
        <f>IF(OR(Table1_17[[#This Row],[missing_flag]]="Missing",Table1_17[[#This Row],[outlier_flag]]="Outliers"),"Review","Valid")</f>
        <v>Valid</v>
      </c>
    </row>
    <row r="5512" spans="1:16">
      <c r="A5512" t="s">
        <v>12508</v>
      </c>
      <c r="B5512" s="1">
        <v>45133</v>
      </c>
      <c r="C5512">
        <v>-36702.51</v>
      </c>
      <c r="D5512" t="s">
        <v>1478</v>
      </c>
      <c r="E5512" t="s">
        <v>1496</v>
      </c>
      <c r="F5512" t="s">
        <v>271</v>
      </c>
      <c r="G5512" t="s">
        <v>29</v>
      </c>
      <c r="I5512" t="s">
        <v>225</v>
      </c>
      <c r="J5512" t="s">
        <v>27801</v>
      </c>
      <c r="K5512" t="s">
        <v>22291</v>
      </c>
      <c r="L5512" t="s">
        <v>22291</v>
      </c>
      <c r="M5512" t="s">
        <v>22291</v>
      </c>
      <c r="N5512" t="str">
        <f t="shared" si="86"/>
        <v>OK</v>
      </c>
      <c r="O5512" t="str">
        <f>IF(OR(Table1_17[[#This Row],[amount]]&lt;$Y$8,Table1_17[[#This Row],[amount]]&gt;$Y$7),"Outlier","Normal")</f>
        <v>Normal</v>
      </c>
      <c r="P5512" t="str">
        <f>IF(OR(Table1_17[[#This Row],[missing_flag]]="Missing",Table1_17[[#This Row],[outlier_flag]]="Outliers"),"Review","Valid")</f>
        <v>Valid</v>
      </c>
    </row>
    <row r="5513" spans="1:16">
      <c r="A5513" t="s">
        <v>12510</v>
      </c>
      <c r="B5513" s="1">
        <v>44825</v>
      </c>
      <c r="C5513">
        <v>28755.31</v>
      </c>
      <c r="D5513" t="s">
        <v>1924</v>
      </c>
      <c r="E5513" t="s">
        <v>1924</v>
      </c>
      <c r="F5513" t="s">
        <v>271</v>
      </c>
      <c r="G5513" t="s">
        <v>29</v>
      </c>
      <c r="J5513" t="s">
        <v>27802</v>
      </c>
      <c r="K5513" t="s">
        <v>22291</v>
      </c>
      <c r="L5513" t="s">
        <v>22291</v>
      </c>
      <c r="M5513" t="s">
        <v>22291</v>
      </c>
      <c r="N5513" t="str">
        <f t="shared" si="86"/>
        <v>OK</v>
      </c>
      <c r="O5513" t="str">
        <f>IF(OR(Table1_17[[#This Row],[amount]]&lt;$Y$8,Table1_17[[#This Row],[amount]]&gt;$Y$7),"Outlier","Normal")</f>
        <v>Normal</v>
      </c>
      <c r="P5513" t="str">
        <f>IF(OR(Table1_17[[#This Row],[missing_flag]]="Missing",Table1_17[[#This Row],[outlier_flag]]="Outliers"),"Review","Valid")</f>
        <v>Valid</v>
      </c>
    </row>
    <row r="5514" spans="1:16">
      <c r="A5514" t="s">
        <v>12512</v>
      </c>
      <c r="B5514" s="1">
        <v>44607</v>
      </c>
      <c r="C5514">
        <v>-16844.57</v>
      </c>
      <c r="D5514" t="s">
        <v>1478</v>
      </c>
      <c r="E5514" t="s">
        <v>1534</v>
      </c>
      <c r="F5514" t="s">
        <v>271</v>
      </c>
      <c r="G5514" t="s">
        <v>8</v>
      </c>
      <c r="I5514" t="s">
        <v>95</v>
      </c>
      <c r="J5514" t="s">
        <v>27803</v>
      </c>
      <c r="K5514" t="s">
        <v>22291</v>
      </c>
      <c r="L5514" t="s">
        <v>22291</v>
      </c>
      <c r="M5514" t="s">
        <v>22291</v>
      </c>
      <c r="N5514" t="str">
        <f t="shared" si="86"/>
        <v>OK</v>
      </c>
      <c r="O5514" t="str">
        <f>IF(OR(Table1_17[[#This Row],[amount]]&lt;$Y$8,Table1_17[[#This Row],[amount]]&gt;$Y$7),"Outlier","Normal")</f>
        <v>Normal</v>
      </c>
      <c r="P5514" t="str">
        <f>IF(OR(Table1_17[[#This Row],[missing_flag]]="Missing",Table1_17[[#This Row],[outlier_flag]]="Outliers"),"Review","Valid")</f>
        <v>Valid</v>
      </c>
    </row>
    <row r="5515" spans="1:16">
      <c r="A5515" t="s">
        <v>12514</v>
      </c>
      <c r="B5515" s="1">
        <v>45233</v>
      </c>
      <c r="C5515">
        <v>137118.31</v>
      </c>
      <c r="D5515" t="s">
        <v>1483</v>
      </c>
      <c r="E5515" t="s">
        <v>1484</v>
      </c>
      <c r="F5515" t="s">
        <v>264</v>
      </c>
      <c r="G5515" t="s">
        <v>17</v>
      </c>
      <c r="H5515" t="s">
        <v>1173</v>
      </c>
      <c r="J5515" t="s">
        <v>27804</v>
      </c>
      <c r="K5515" t="s">
        <v>22291</v>
      </c>
      <c r="L5515" t="s">
        <v>22291</v>
      </c>
      <c r="M5515" t="s">
        <v>22291</v>
      </c>
      <c r="N5515" t="str">
        <f t="shared" si="86"/>
        <v>OK</v>
      </c>
      <c r="O5515" t="str">
        <f>IF(OR(Table1_17[[#This Row],[amount]]&lt;$Y$8,Table1_17[[#This Row],[amount]]&gt;$Y$7),"Outlier","Normal")</f>
        <v>Normal</v>
      </c>
      <c r="P5515" t="str">
        <f>IF(OR(Table1_17[[#This Row],[missing_flag]]="Missing",Table1_17[[#This Row],[outlier_flag]]="Outliers"),"Review","Valid")</f>
        <v>Valid</v>
      </c>
    </row>
    <row r="5516" spans="1:16">
      <c r="A5516" t="s">
        <v>12516</v>
      </c>
      <c r="B5516" s="1">
        <v>44649</v>
      </c>
      <c r="C5516">
        <v>-40868.93</v>
      </c>
      <c r="D5516" t="s">
        <v>1478</v>
      </c>
      <c r="E5516" t="s">
        <v>7</v>
      </c>
      <c r="F5516" t="s">
        <v>271</v>
      </c>
      <c r="G5516" t="s">
        <v>8</v>
      </c>
      <c r="I5516" t="s">
        <v>5</v>
      </c>
      <c r="J5516" t="s">
        <v>27805</v>
      </c>
      <c r="K5516" t="s">
        <v>22291</v>
      </c>
      <c r="L5516" t="s">
        <v>22291</v>
      </c>
      <c r="M5516" t="s">
        <v>22291</v>
      </c>
      <c r="N5516" t="str">
        <f t="shared" si="86"/>
        <v>OK</v>
      </c>
      <c r="O5516" t="str">
        <f>IF(OR(Table1_17[[#This Row],[amount]]&lt;$Y$8,Table1_17[[#This Row],[amount]]&gt;$Y$7),"Outlier","Normal")</f>
        <v>Normal</v>
      </c>
      <c r="P5516" t="str">
        <f>IF(OR(Table1_17[[#This Row],[missing_flag]]="Missing",Table1_17[[#This Row],[outlier_flag]]="Outliers"),"Review","Valid")</f>
        <v>Valid</v>
      </c>
    </row>
    <row r="5517" spans="1:16">
      <c r="A5517" t="s">
        <v>12518</v>
      </c>
      <c r="B5517" s="1">
        <v>44805</v>
      </c>
      <c r="C5517">
        <v>142008</v>
      </c>
      <c r="D5517" t="s">
        <v>1483</v>
      </c>
      <c r="E5517" t="s">
        <v>1487</v>
      </c>
      <c r="F5517" t="s">
        <v>268</v>
      </c>
      <c r="G5517" t="s">
        <v>13</v>
      </c>
      <c r="H5517" t="s">
        <v>1261</v>
      </c>
      <c r="J5517" t="s">
        <v>27806</v>
      </c>
      <c r="K5517" t="s">
        <v>22291</v>
      </c>
      <c r="L5517" t="s">
        <v>22291</v>
      </c>
      <c r="M5517" t="s">
        <v>22291</v>
      </c>
      <c r="N5517" t="str">
        <f t="shared" si="86"/>
        <v>OK</v>
      </c>
      <c r="O5517" t="str">
        <f>IF(OR(Table1_17[[#This Row],[amount]]&lt;$Y$8,Table1_17[[#This Row],[amount]]&gt;$Y$7),"Outlier","Normal")</f>
        <v>Normal</v>
      </c>
      <c r="P5517" t="str">
        <f>IF(OR(Table1_17[[#This Row],[missing_flag]]="Missing",Table1_17[[#This Row],[outlier_flag]]="Outliers"),"Review","Valid")</f>
        <v>Valid</v>
      </c>
    </row>
    <row r="5518" spans="1:16">
      <c r="A5518" t="s">
        <v>12520</v>
      </c>
      <c r="B5518" s="1">
        <v>44602</v>
      </c>
      <c r="C5518">
        <v>166811.04</v>
      </c>
      <c r="D5518" t="s">
        <v>1483</v>
      </c>
      <c r="E5518" t="s">
        <v>1487</v>
      </c>
      <c r="F5518" t="s">
        <v>268</v>
      </c>
      <c r="G5518" t="s">
        <v>17</v>
      </c>
      <c r="H5518" t="s">
        <v>780</v>
      </c>
      <c r="J5518" t="s">
        <v>27807</v>
      </c>
      <c r="K5518" t="s">
        <v>22291</v>
      </c>
      <c r="L5518" t="s">
        <v>22291</v>
      </c>
      <c r="M5518" t="s">
        <v>22291</v>
      </c>
      <c r="N5518" t="str">
        <f t="shared" si="86"/>
        <v>OK</v>
      </c>
      <c r="O5518" t="str">
        <f>IF(OR(Table1_17[[#This Row],[amount]]&lt;$Y$8,Table1_17[[#This Row],[amount]]&gt;$Y$7),"Outlier","Normal")</f>
        <v>Normal</v>
      </c>
      <c r="P5518" t="str">
        <f>IF(OR(Table1_17[[#This Row],[missing_flag]]="Missing",Table1_17[[#This Row],[outlier_flag]]="Outliers"),"Review","Valid")</f>
        <v>Valid</v>
      </c>
    </row>
    <row r="5519" spans="1:16">
      <c r="A5519" t="s">
        <v>12522</v>
      </c>
      <c r="B5519" s="1">
        <v>45039</v>
      </c>
      <c r="C5519">
        <v>84588.43</v>
      </c>
      <c r="D5519" t="s">
        <v>1483</v>
      </c>
      <c r="E5519" t="s">
        <v>1499</v>
      </c>
      <c r="F5519" t="s">
        <v>271</v>
      </c>
      <c r="G5519" t="s">
        <v>17</v>
      </c>
      <c r="H5519" t="s">
        <v>1383</v>
      </c>
      <c r="J5519" t="s">
        <v>27808</v>
      </c>
      <c r="K5519" t="s">
        <v>22291</v>
      </c>
      <c r="L5519" t="s">
        <v>22291</v>
      </c>
      <c r="M5519" t="s">
        <v>22291</v>
      </c>
      <c r="N5519" t="str">
        <f t="shared" si="86"/>
        <v>OK</v>
      </c>
      <c r="O5519" t="str">
        <f>IF(OR(Table1_17[[#This Row],[amount]]&lt;$Y$8,Table1_17[[#This Row],[amount]]&gt;$Y$7),"Outlier","Normal")</f>
        <v>Normal</v>
      </c>
      <c r="P5519" t="str">
        <f>IF(OR(Table1_17[[#This Row],[missing_flag]]="Missing",Table1_17[[#This Row],[outlier_flag]]="Outliers"),"Review","Valid")</f>
        <v>Valid</v>
      </c>
    </row>
    <row r="5520" spans="1:16">
      <c r="A5520" t="s">
        <v>12524</v>
      </c>
      <c r="B5520" s="1">
        <v>45256</v>
      </c>
      <c r="C5520">
        <v>-48991.34</v>
      </c>
      <c r="D5520" t="s">
        <v>1478</v>
      </c>
      <c r="E5520" t="s">
        <v>7</v>
      </c>
      <c r="F5520" t="s">
        <v>271</v>
      </c>
      <c r="G5520" t="s">
        <v>17</v>
      </c>
      <c r="I5520" t="s">
        <v>219</v>
      </c>
      <c r="J5520" t="s">
        <v>27809</v>
      </c>
      <c r="K5520" t="s">
        <v>22291</v>
      </c>
      <c r="L5520" t="s">
        <v>22291</v>
      </c>
      <c r="M5520" t="s">
        <v>22291</v>
      </c>
      <c r="N5520" t="str">
        <f t="shared" si="86"/>
        <v>OK</v>
      </c>
      <c r="O5520" t="str">
        <f>IF(OR(Table1_17[[#This Row],[amount]]&lt;$Y$8,Table1_17[[#This Row],[amount]]&gt;$Y$7),"Outlier","Normal")</f>
        <v>Normal</v>
      </c>
      <c r="P5520" t="str">
        <f>IF(OR(Table1_17[[#This Row],[missing_flag]]="Missing",Table1_17[[#This Row],[outlier_flag]]="Outliers"),"Review","Valid")</f>
        <v>Valid</v>
      </c>
    </row>
    <row r="5521" spans="1:16">
      <c r="A5521" t="s">
        <v>12526</v>
      </c>
      <c r="B5521" s="1">
        <v>44905</v>
      </c>
      <c r="C5521">
        <v>154365.03</v>
      </c>
      <c r="D5521" t="s">
        <v>1483</v>
      </c>
      <c r="E5521" t="s">
        <v>1484</v>
      </c>
      <c r="F5521" t="s">
        <v>264</v>
      </c>
      <c r="G5521" t="s">
        <v>17</v>
      </c>
      <c r="H5521" t="s">
        <v>1409</v>
      </c>
      <c r="J5521" t="s">
        <v>27810</v>
      </c>
      <c r="K5521" t="s">
        <v>22291</v>
      </c>
      <c r="L5521" t="s">
        <v>22291</v>
      </c>
      <c r="M5521" t="s">
        <v>22291</v>
      </c>
      <c r="N5521" t="str">
        <f t="shared" si="86"/>
        <v>OK</v>
      </c>
      <c r="O5521" t="str">
        <f>IF(OR(Table1_17[[#This Row],[amount]]&lt;$Y$8,Table1_17[[#This Row],[amount]]&gt;$Y$7),"Outlier","Normal")</f>
        <v>Normal</v>
      </c>
      <c r="P5521" t="str">
        <f>IF(OR(Table1_17[[#This Row],[missing_flag]]="Missing",Table1_17[[#This Row],[outlier_flag]]="Outliers"),"Review","Valid")</f>
        <v>Valid</v>
      </c>
    </row>
    <row r="5522" spans="1:16">
      <c r="A5522" t="s">
        <v>12528</v>
      </c>
      <c r="B5522" s="1">
        <v>44774</v>
      </c>
      <c r="C5522">
        <v>-46917.11</v>
      </c>
      <c r="D5522" t="s">
        <v>1478</v>
      </c>
      <c r="E5522" t="s">
        <v>1509</v>
      </c>
      <c r="F5522" t="s">
        <v>271</v>
      </c>
      <c r="G5522" t="s">
        <v>13</v>
      </c>
      <c r="I5522" t="s">
        <v>103</v>
      </c>
      <c r="J5522" t="s">
        <v>27811</v>
      </c>
      <c r="K5522" t="s">
        <v>22291</v>
      </c>
      <c r="L5522" t="s">
        <v>22291</v>
      </c>
      <c r="M5522" t="s">
        <v>22291</v>
      </c>
      <c r="N5522" t="str">
        <f t="shared" si="86"/>
        <v>OK</v>
      </c>
      <c r="O5522" t="str">
        <f>IF(OR(Table1_17[[#This Row],[amount]]&lt;$Y$8,Table1_17[[#This Row],[amount]]&gt;$Y$7),"Outlier","Normal")</f>
        <v>Normal</v>
      </c>
      <c r="P5522" t="str">
        <f>IF(OR(Table1_17[[#This Row],[missing_flag]]="Missing",Table1_17[[#This Row],[outlier_flag]]="Outliers"),"Review","Valid")</f>
        <v>Valid</v>
      </c>
    </row>
    <row r="5523" spans="1:16">
      <c r="A5523" t="s">
        <v>12530</v>
      </c>
      <c r="B5523" s="1">
        <v>45197</v>
      </c>
      <c r="C5523">
        <v>-41315.18</v>
      </c>
      <c r="D5523" t="s">
        <v>1478</v>
      </c>
      <c r="E5523" t="s">
        <v>1496</v>
      </c>
      <c r="F5523" t="s">
        <v>264</v>
      </c>
      <c r="G5523" t="s">
        <v>8</v>
      </c>
      <c r="I5523" t="s">
        <v>37</v>
      </c>
      <c r="J5523" t="s">
        <v>27812</v>
      </c>
      <c r="K5523" t="s">
        <v>22291</v>
      </c>
      <c r="L5523" t="s">
        <v>22291</v>
      </c>
      <c r="M5523" t="s">
        <v>22291</v>
      </c>
      <c r="N5523" t="str">
        <f t="shared" si="86"/>
        <v>OK</v>
      </c>
      <c r="O5523" t="str">
        <f>IF(OR(Table1_17[[#This Row],[amount]]&lt;$Y$8,Table1_17[[#This Row],[amount]]&gt;$Y$7),"Outlier","Normal")</f>
        <v>Normal</v>
      </c>
      <c r="P5523" t="str">
        <f>IF(OR(Table1_17[[#This Row],[missing_flag]]="Missing",Table1_17[[#This Row],[outlier_flag]]="Outliers"),"Review","Valid")</f>
        <v>Valid</v>
      </c>
    </row>
    <row r="5524" spans="1:16">
      <c r="A5524" t="s">
        <v>12532</v>
      </c>
      <c r="B5524" s="1">
        <v>44765</v>
      </c>
      <c r="C5524">
        <v>-22385.72</v>
      </c>
      <c r="D5524" t="s">
        <v>1478</v>
      </c>
      <c r="E5524" t="s">
        <v>20</v>
      </c>
      <c r="F5524" t="s">
        <v>268</v>
      </c>
      <c r="G5524" t="s">
        <v>17</v>
      </c>
      <c r="I5524" t="s">
        <v>27</v>
      </c>
      <c r="J5524" t="s">
        <v>27813</v>
      </c>
      <c r="K5524" t="s">
        <v>22291</v>
      </c>
      <c r="L5524" t="s">
        <v>22291</v>
      </c>
      <c r="M5524" t="s">
        <v>22291</v>
      </c>
      <c r="N5524" t="str">
        <f t="shared" si="86"/>
        <v>OK</v>
      </c>
      <c r="O5524" t="str">
        <f>IF(OR(Table1_17[[#This Row],[amount]]&lt;$Y$8,Table1_17[[#This Row],[amount]]&gt;$Y$7),"Outlier","Normal")</f>
        <v>Normal</v>
      </c>
      <c r="P5524" t="str">
        <f>IF(OR(Table1_17[[#This Row],[missing_flag]]="Missing",Table1_17[[#This Row],[outlier_flag]]="Outliers"),"Review","Valid")</f>
        <v>Valid</v>
      </c>
    </row>
    <row r="5525" spans="1:16">
      <c r="A5525" t="s">
        <v>12534</v>
      </c>
      <c r="B5525" s="1">
        <v>44796</v>
      </c>
      <c r="C5525">
        <v>-66680.13</v>
      </c>
      <c r="D5525" t="s">
        <v>1478</v>
      </c>
      <c r="E5525" t="s">
        <v>20</v>
      </c>
      <c r="F5525" t="s">
        <v>264</v>
      </c>
      <c r="G5525" t="s">
        <v>13</v>
      </c>
      <c r="I5525" t="s">
        <v>171</v>
      </c>
      <c r="J5525" t="s">
        <v>27814</v>
      </c>
      <c r="K5525" t="s">
        <v>22291</v>
      </c>
      <c r="L5525" t="s">
        <v>22291</v>
      </c>
      <c r="M5525" t="s">
        <v>22291</v>
      </c>
      <c r="N5525" t="str">
        <f t="shared" si="86"/>
        <v>OK</v>
      </c>
      <c r="O5525" t="str">
        <f>IF(OR(Table1_17[[#This Row],[amount]]&lt;$Y$8,Table1_17[[#This Row],[amount]]&gt;$Y$7),"Outlier","Normal")</f>
        <v>Normal</v>
      </c>
      <c r="P5525" t="str">
        <f>IF(OR(Table1_17[[#This Row],[missing_flag]]="Missing",Table1_17[[#This Row],[outlier_flag]]="Outliers"),"Review","Valid")</f>
        <v>Valid</v>
      </c>
    </row>
    <row r="5526" spans="1:16">
      <c r="A5526" t="s">
        <v>12536</v>
      </c>
      <c r="B5526" s="1">
        <v>45104</v>
      </c>
      <c r="C5526">
        <v>-62154.239999999998</v>
      </c>
      <c r="D5526" t="s">
        <v>1478</v>
      </c>
      <c r="E5526" t="s">
        <v>7</v>
      </c>
      <c r="F5526" t="s">
        <v>271</v>
      </c>
      <c r="G5526" t="s">
        <v>17</v>
      </c>
      <c r="I5526" t="s">
        <v>181</v>
      </c>
      <c r="J5526" t="s">
        <v>27815</v>
      </c>
      <c r="K5526" t="s">
        <v>22291</v>
      </c>
      <c r="L5526" t="s">
        <v>22291</v>
      </c>
      <c r="M5526" t="s">
        <v>22291</v>
      </c>
      <c r="N5526" t="str">
        <f t="shared" si="86"/>
        <v>OK</v>
      </c>
      <c r="O5526" t="str">
        <f>IF(OR(Table1_17[[#This Row],[amount]]&lt;$Y$8,Table1_17[[#This Row],[amount]]&gt;$Y$7),"Outlier","Normal")</f>
        <v>Normal</v>
      </c>
      <c r="P5526" t="str">
        <f>IF(OR(Table1_17[[#This Row],[missing_flag]]="Missing",Table1_17[[#This Row],[outlier_flag]]="Outliers"),"Review","Valid")</f>
        <v>Valid</v>
      </c>
    </row>
    <row r="5527" spans="1:16">
      <c r="A5527" t="s">
        <v>12538</v>
      </c>
      <c r="B5527" s="1">
        <v>44681</v>
      </c>
      <c r="C5527">
        <v>160956.9</v>
      </c>
      <c r="D5527" t="s">
        <v>1483</v>
      </c>
      <c r="E5527" t="s">
        <v>1499</v>
      </c>
      <c r="F5527" t="s">
        <v>271</v>
      </c>
      <c r="G5527" t="s">
        <v>13</v>
      </c>
      <c r="H5527" t="s">
        <v>1197</v>
      </c>
      <c r="J5527" t="s">
        <v>27816</v>
      </c>
      <c r="K5527" t="s">
        <v>22291</v>
      </c>
      <c r="L5527" t="s">
        <v>22291</v>
      </c>
      <c r="M5527" t="s">
        <v>22291</v>
      </c>
      <c r="N5527" t="str">
        <f t="shared" si="86"/>
        <v>OK</v>
      </c>
      <c r="O5527" t="str">
        <f>IF(OR(Table1_17[[#This Row],[amount]]&lt;$Y$8,Table1_17[[#This Row],[amount]]&gt;$Y$7),"Outlier","Normal")</f>
        <v>Normal</v>
      </c>
      <c r="P5527" t="str">
        <f>IF(OR(Table1_17[[#This Row],[missing_flag]]="Missing",Table1_17[[#This Row],[outlier_flag]]="Outliers"),"Review","Valid")</f>
        <v>Valid</v>
      </c>
    </row>
    <row r="5528" spans="1:16">
      <c r="A5528" t="s">
        <v>12540</v>
      </c>
      <c r="B5528" s="1">
        <v>44698</v>
      </c>
      <c r="C5528">
        <v>-28590.240000000002</v>
      </c>
      <c r="D5528" t="s">
        <v>1478</v>
      </c>
      <c r="E5528" t="s">
        <v>7</v>
      </c>
      <c r="F5528" t="s">
        <v>271</v>
      </c>
      <c r="G5528" t="s">
        <v>17</v>
      </c>
      <c r="I5528" t="s">
        <v>5</v>
      </c>
      <c r="J5528" t="s">
        <v>27817</v>
      </c>
      <c r="K5528" t="s">
        <v>22291</v>
      </c>
      <c r="L5528" t="s">
        <v>22291</v>
      </c>
      <c r="M5528" t="s">
        <v>22291</v>
      </c>
      <c r="N5528" t="str">
        <f t="shared" si="86"/>
        <v>OK</v>
      </c>
      <c r="O5528" t="str">
        <f>IF(OR(Table1_17[[#This Row],[amount]]&lt;$Y$8,Table1_17[[#This Row],[amount]]&gt;$Y$7),"Outlier","Normal")</f>
        <v>Normal</v>
      </c>
      <c r="P5528" t="str">
        <f>IF(OR(Table1_17[[#This Row],[missing_flag]]="Missing",Table1_17[[#This Row],[outlier_flag]]="Outliers"),"Review","Valid")</f>
        <v>Valid</v>
      </c>
    </row>
    <row r="5529" spans="1:16">
      <c r="A5529" t="s">
        <v>12542</v>
      </c>
      <c r="B5529" s="1">
        <v>44944</v>
      </c>
      <c r="C5529">
        <v>-53641.84</v>
      </c>
      <c r="D5529" t="s">
        <v>1478</v>
      </c>
      <c r="E5529" t="s">
        <v>1534</v>
      </c>
      <c r="F5529" t="s">
        <v>264</v>
      </c>
      <c r="G5529" t="s">
        <v>29</v>
      </c>
      <c r="I5529" t="s">
        <v>67</v>
      </c>
      <c r="J5529" t="s">
        <v>27818</v>
      </c>
      <c r="K5529" t="s">
        <v>22291</v>
      </c>
      <c r="L5529" t="s">
        <v>22291</v>
      </c>
      <c r="M5529" t="s">
        <v>22291</v>
      </c>
      <c r="N5529" t="str">
        <f t="shared" si="86"/>
        <v>OK</v>
      </c>
      <c r="O5529" t="str">
        <f>IF(OR(Table1_17[[#This Row],[amount]]&lt;$Y$8,Table1_17[[#This Row],[amount]]&gt;$Y$7),"Outlier","Normal")</f>
        <v>Normal</v>
      </c>
      <c r="P5529" t="str">
        <f>IF(OR(Table1_17[[#This Row],[missing_flag]]="Missing",Table1_17[[#This Row],[outlier_flag]]="Outliers"),"Review","Valid")</f>
        <v>Valid</v>
      </c>
    </row>
    <row r="5530" spans="1:16">
      <c r="A5530" t="s">
        <v>12544</v>
      </c>
      <c r="B5530" s="1">
        <v>45218</v>
      </c>
      <c r="C5530">
        <v>-5066.1099999999997</v>
      </c>
      <c r="D5530" t="s">
        <v>1478</v>
      </c>
      <c r="E5530" t="s">
        <v>1496</v>
      </c>
      <c r="F5530" t="s">
        <v>264</v>
      </c>
      <c r="G5530" t="s">
        <v>8</v>
      </c>
      <c r="I5530" t="s">
        <v>217</v>
      </c>
      <c r="J5530" t="s">
        <v>27819</v>
      </c>
      <c r="K5530" t="s">
        <v>22291</v>
      </c>
      <c r="L5530" t="s">
        <v>22291</v>
      </c>
      <c r="M5530" t="s">
        <v>22291</v>
      </c>
      <c r="N5530" t="str">
        <f t="shared" si="86"/>
        <v>OK</v>
      </c>
      <c r="O5530" t="str">
        <f>IF(OR(Table1_17[[#This Row],[amount]]&lt;$Y$8,Table1_17[[#This Row],[amount]]&gt;$Y$7),"Outlier","Normal")</f>
        <v>Normal</v>
      </c>
      <c r="P5530" t="str">
        <f>IF(OR(Table1_17[[#This Row],[missing_flag]]="Missing",Table1_17[[#This Row],[outlier_flag]]="Outliers"),"Review","Valid")</f>
        <v>Valid</v>
      </c>
    </row>
    <row r="5531" spans="1:16">
      <c r="A5531" t="s">
        <v>12546</v>
      </c>
      <c r="B5531" s="1">
        <v>44681</v>
      </c>
      <c r="C5531">
        <v>189968.35</v>
      </c>
      <c r="D5531" t="s">
        <v>1483</v>
      </c>
      <c r="E5531" t="s">
        <v>1499</v>
      </c>
      <c r="F5531" t="s">
        <v>268</v>
      </c>
      <c r="G5531" t="s">
        <v>8</v>
      </c>
      <c r="H5531" t="s">
        <v>1169</v>
      </c>
      <c r="J5531" t="s">
        <v>27820</v>
      </c>
      <c r="K5531" t="s">
        <v>22291</v>
      </c>
      <c r="L5531" t="s">
        <v>22291</v>
      </c>
      <c r="M5531" t="s">
        <v>22291</v>
      </c>
      <c r="N5531" t="str">
        <f t="shared" si="86"/>
        <v>OK</v>
      </c>
      <c r="O5531" t="str">
        <f>IF(OR(Table1_17[[#This Row],[amount]]&lt;$Y$8,Table1_17[[#This Row],[amount]]&gt;$Y$7),"Outlier","Normal")</f>
        <v>Normal</v>
      </c>
      <c r="P5531" t="str">
        <f>IF(OR(Table1_17[[#This Row],[missing_flag]]="Missing",Table1_17[[#This Row],[outlier_flag]]="Outliers"),"Review","Valid")</f>
        <v>Valid</v>
      </c>
    </row>
    <row r="5532" spans="1:16">
      <c r="A5532" t="s">
        <v>12548</v>
      </c>
      <c r="B5532" s="1">
        <v>45071</v>
      </c>
      <c r="C5532">
        <v>199455.46</v>
      </c>
      <c r="D5532" t="s">
        <v>1483</v>
      </c>
      <c r="E5532" t="s">
        <v>1487</v>
      </c>
      <c r="F5532" t="s">
        <v>271</v>
      </c>
      <c r="G5532" t="s">
        <v>13</v>
      </c>
      <c r="H5532" t="s">
        <v>1351</v>
      </c>
      <c r="J5532" t="s">
        <v>27821</v>
      </c>
      <c r="K5532" t="s">
        <v>22291</v>
      </c>
      <c r="L5532" t="s">
        <v>22291</v>
      </c>
      <c r="M5532" t="s">
        <v>22291</v>
      </c>
      <c r="N5532" t="str">
        <f t="shared" si="86"/>
        <v>OK</v>
      </c>
      <c r="O5532" t="str">
        <f>IF(OR(Table1_17[[#This Row],[amount]]&lt;$Y$8,Table1_17[[#This Row],[amount]]&gt;$Y$7),"Outlier","Normal")</f>
        <v>Normal</v>
      </c>
      <c r="P5532" t="str">
        <f>IF(OR(Table1_17[[#This Row],[missing_flag]]="Missing",Table1_17[[#This Row],[outlier_flag]]="Outliers"),"Review","Valid")</f>
        <v>Valid</v>
      </c>
    </row>
    <row r="5533" spans="1:16">
      <c r="A5533" t="s">
        <v>12550</v>
      </c>
      <c r="B5533" s="1">
        <v>44729</v>
      </c>
      <c r="C5533">
        <v>-52270.27</v>
      </c>
      <c r="D5533" t="s">
        <v>1478</v>
      </c>
      <c r="E5533" t="s">
        <v>1496</v>
      </c>
      <c r="F5533" t="s">
        <v>264</v>
      </c>
      <c r="G5533" t="s">
        <v>13</v>
      </c>
      <c r="I5533" t="s">
        <v>137</v>
      </c>
      <c r="J5533" t="s">
        <v>27822</v>
      </c>
      <c r="K5533" t="s">
        <v>22291</v>
      </c>
      <c r="L5533" t="s">
        <v>22291</v>
      </c>
      <c r="M5533" t="s">
        <v>22291</v>
      </c>
      <c r="N5533" t="str">
        <f t="shared" si="86"/>
        <v>OK</v>
      </c>
      <c r="O5533" t="str">
        <f>IF(OR(Table1_17[[#This Row],[amount]]&lt;$Y$8,Table1_17[[#This Row],[amount]]&gt;$Y$7),"Outlier","Normal")</f>
        <v>Normal</v>
      </c>
      <c r="P5533" t="str">
        <f>IF(OR(Table1_17[[#This Row],[missing_flag]]="Missing",Table1_17[[#This Row],[outlier_flag]]="Outliers"),"Review","Valid")</f>
        <v>Valid</v>
      </c>
    </row>
    <row r="5534" spans="1:16">
      <c r="A5534" t="s">
        <v>12552</v>
      </c>
      <c r="B5534" s="1">
        <v>44861</v>
      </c>
      <c r="C5534">
        <v>-26500.39</v>
      </c>
      <c r="D5534" t="s">
        <v>1478</v>
      </c>
      <c r="E5534" t="s">
        <v>1509</v>
      </c>
      <c r="F5534" t="s">
        <v>264</v>
      </c>
      <c r="G5534" t="s">
        <v>17</v>
      </c>
      <c r="I5534" t="s">
        <v>131</v>
      </c>
      <c r="J5534" t="s">
        <v>27823</v>
      </c>
      <c r="K5534" t="s">
        <v>22291</v>
      </c>
      <c r="L5534" t="s">
        <v>22291</v>
      </c>
      <c r="M5534" t="s">
        <v>22291</v>
      </c>
      <c r="N5534" t="str">
        <f t="shared" si="86"/>
        <v>OK</v>
      </c>
      <c r="O5534" t="str">
        <f>IF(OR(Table1_17[[#This Row],[amount]]&lt;$Y$8,Table1_17[[#This Row],[amount]]&gt;$Y$7),"Outlier","Normal")</f>
        <v>Normal</v>
      </c>
      <c r="P5534" t="str">
        <f>IF(OR(Table1_17[[#This Row],[missing_flag]]="Missing",Table1_17[[#This Row],[outlier_flag]]="Outliers"),"Review","Valid")</f>
        <v>Valid</v>
      </c>
    </row>
    <row r="5535" spans="1:16">
      <c r="A5535" t="s">
        <v>12554</v>
      </c>
      <c r="B5535" s="1">
        <v>44743</v>
      </c>
      <c r="C5535">
        <v>-56533</v>
      </c>
      <c r="D5535" t="s">
        <v>1478</v>
      </c>
      <c r="E5535" t="s">
        <v>7</v>
      </c>
      <c r="F5535" t="s">
        <v>264</v>
      </c>
      <c r="G5535" t="s">
        <v>29</v>
      </c>
      <c r="I5535" t="s">
        <v>5</v>
      </c>
      <c r="J5535" t="s">
        <v>27824</v>
      </c>
      <c r="K5535" t="s">
        <v>22291</v>
      </c>
      <c r="L5535" t="s">
        <v>22291</v>
      </c>
      <c r="M5535" t="s">
        <v>22291</v>
      </c>
      <c r="N5535" t="str">
        <f t="shared" si="86"/>
        <v>OK</v>
      </c>
      <c r="O5535" t="str">
        <f>IF(OR(Table1_17[[#This Row],[amount]]&lt;$Y$8,Table1_17[[#This Row],[amount]]&gt;$Y$7),"Outlier","Normal")</f>
        <v>Normal</v>
      </c>
      <c r="P5535" t="str">
        <f>IF(OR(Table1_17[[#This Row],[missing_flag]]="Missing",Table1_17[[#This Row],[outlier_flag]]="Outliers"),"Review","Valid")</f>
        <v>Valid</v>
      </c>
    </row>
    <row r="5536" spans="1:16">
      <c r="A5536" t="s">
        <v>12556</v>
      </c>
      <c r="B5536" s="1">
        <v>45058</v>
      </c>
      <c r="C5536">
        <v>-36020.589999999997</v>
      </c>
      <c r="D5536" t="s">
        <v>1478</v>
      </c>
      <c r="E5536" t="s">
        <v>1534</v>
      </c>
      <c r="F5536" t="s">
        <v>271</v>
      </c>
      <c r="G5536" t="s">
        <v>29</v>
      </c>
      <c r="I5536" t="s">
        <v>139</v>
      </c>
      <c r="J5536" t="s">
        <v>27825</v>
      </c>
      <c r="K5536" t="s">
        <v>22291</v>
      </c>
      <c r="L5536" t="s">
        <v>22291</v>
      </c>
      <c r="M5536" t="s">
        <v>22291</v>
      </c>
      <c r="N5536" t="str">
        <f t="shared" si="86"/>
        <v>OK</v>
      </c>
      <c r="O5536" t="str">
        <f>IF(OR(Table1_17[[#This Row],[amount]]&lt;$Y$8,Table1_17[[#This Row],[amount]]&gt;$Y$7),"Outlier","Normal")</f>
        <v>Normal</v>
      </c>
      <c r="P5536" t="str">
        <f>IF(OR(Table1_17[[#This Row],[missing_flag]]="Missing",Table1_17[[#This Row],[outlier_flag]]="Outliers"),"Review","Valid")</f>
        <v>Valid</v>
      </c>
    </row>
    <row r="5537" spans="1:16">
      <c r="A5537" t="s">
        <v>12558</v>
      </c>
      <c r="B5537" s="1">
        <v>45027</v>
      </c>
      <c r="C5537">
        <v>160813.19</v>
      </c>
      <c r="D5537" t="s">
        <v>1483</v>
      </c>
      <c r="E5537" t="s">
        <v>1484</v>
      </c>
      <c r="F5537" t="s">
        <v>264</v>
      </c>
      <c r="G5537" t="s">
        <v>29</v>
      </c>
      <c r="H5537" t="s">
        <v>1157</v>
      </c>
      <c r="J5537" t="s">
        <v>27826</v>
      </c>
      <c r="K5537" t="s">
        <v>22291</v>
      </c>
      <c r="L5537" t="s">
        <v>22291</v>
      </c>
      <c r="M5537" t="s">
        <v>22291</v>
      </c>
      <c r="N5537" t="str">
        <f t="shared" si="86"/>
        <v>OK</v>
      </c>
      <c r="O5537" t="str">
        <f>IF(OR(Table1_17[[#This Row],[amount]]&lt;$Y$8,Table1_17[[#This Row],[amount]]&gt;$Y$7),"Outlier","Normal")</f>
        <v>Normal</v>
      </c>
      <c r="P5537" t="str">
        <f>IF(OR(Table1_17[[#This Row],[missing_flag]]="Missing",Table1_17[[#This Row],[outlier_flag]]="Outliers"),"Review","Valid")</f>
        <v>Valid</v>
      </c>
    </row>
    <row r="5538" spans="1:16">
      <c r="A5538" t="s">
        <v>12560</v>
      </c>
      <c r="B5538" s="1">
        <v>44691</v>
      </c>
      <c r="C5538">
        <v>75926.009999999995</v>
      </c>
      <c r="D5538" t="s">
        <v>1483</v>
      </c>
      <c r="E5538" t="s">
        <v>1487</v>
      </c>
      <c r="F5538" t="s">
        <v>268</v>
      </c>
      <c r="G5538" t="s">
        <v>17</v>
      </c>
      <c r="H5538" t="s">
        <v>995</v>
      </c>
      <c r="J5538" t="s">
        <v>27827</v>
      </c>
      <c r="K5538" t="s">
        <v>22291</v>
      </c>
      <c r="L5538" t="s">
        <v>22291</v>
      </c>
      <c r="M5538" t="s">
        <v>22291</v>
      </c>
      <c r="N5538" t="str">
        <f t="shared" si="86"/>
        <v>OK</v>
      </c>
      <c r="O5538" t="str">
        <f>IF(OR(Table1_17[[#This Row],[amount]]&lt;$Y$8,Table1_17[[#This Row],[amount]]&gt;$Y$7),"Outlier","Normal")</f>
        <v>Normal</v>
      </c>
      <c r="P5538" t="str">
        <f>IF(OR(Table1_17[[#This Row],[missing_flag]]="Missing",Table1_17[[#This Row],[outlier_flag]]="Outliers"),"Review","Valid")</f>
        <v>Valid</v>
      </c>
    </row>
    <row r="5539" spans="1:16">
      <c r="A5539" t="s">
        <v>12562</v>
      </c>
      <c r="B5539" s="1">
        <v>44644</v>
      </c>
      <c r="C5539">
        <v>-52570.45</v>
      </c>
      <c r="D5539" t="s">
        <v>1478</v>
      </c>
      <c r="E5539" t="s">
        <v>1509</v>
      </c>
      <c r="F5539" t="s">
        <v>271</v>
      </c>
      <c r="G5539" t="s">
        <v>17</v>
      </c>
      <c r="I5539" t="s">
        <v>225</v>
      </c>
      <c r="J5539" t="s">
        <v>27828</v>
      </c>
      <c r="K5539" t="s">
        <v>22291</v>
      </c>
      <c r="L5539" t="s">
        <v>22291</v>
      </c>
      <c r="M5539" t="s">
        <v>22291</v>
      </c>
      <c r="N5539" t="str">
        <f t="shared" si="86"/>
        <v>OK</v>
      </c>
      <c r="O5539" t="str">
        <f>IF(OR(Table1_17[[#This Row],[amount]]&lt;$Y$8,Table1_17[[#This Row],[amount]]&gt;$Y$7),"Outlier","Normal")</f>
        <v>Normal</v>
      </c>
      <c r="P5539" t="str">
        <f>IF(OR(Table1_17[[#This Row],[missing_flag]]="Missing",Table1_17[[#This Row],[outlier_flag]]="Outliers"),"Review","Valid")</f>
        <v>Valid</v>
      </c>
    </row>
    <row r="5540" spans="1:16">
      <c r="A5540" t="s">
        <v>12564</v>
      </c>
      <c r="B5540" s="1">
        <v>45060</v>
      </c>
      <c r="C5540">
        <v>-23458.1</v>
      </c>
      <c r="D5540" t="s">
        <v>1478</v>
      </c>
      <c r="E5540" t="s">
        <v>1496</v>
      </c>
      <c r="F5540" t="s">
        <v>268</v>
      </c>
      <c r="G5540" t="s">
        <v>17</v>
      </c>
      <c r="I5540" t="s">
        <v>183</v>
      </c>
      <c r="J5540" t="s">
        <v>27829</v>
      </c>
      <c r="K5540" t="s">
        <v>22291</v>
      </c>
      <c r="L5540" t="s">
        <v>22291</v>
      </c>
      <c r="M5540" t="s">
        <v>22291</v>
      </c>
      <c r="N5540" t="str">
        <f t="shared" si="86"/>
        <v>OK</v>
      </c>
      <c r="O5540" t="str">
        <f>IF(OR(Table1_17[[#This Row],[amount]]&lt;$Y$8,Table1_17[[#This Row],[amount]]&gt;$Y$7),"Outlier","Normal")</f>
        <v>Normal</v>
      </c>
      <c r="P5540" t="str">
        <f>IF(OR(Table1_17[[#This Row],[missing_flag]]="Missing",Table1_17[[#This Row],[outlier_flag]]="Outliers"),"Review","Valid")</f>
        <v>Valid</v>
      </c>
    </row>
    <row r="5541" spans="1:16">
      <c r="A5541" t="s">
        <v>12566</v>
      </c>
      <c r="B5541" s="1">
        <v>45134</v>
      </c>
      <c r="C5541">
        <v>-26496.67</v>
      </c>
      <c r="D5541" t="s">
        <v>1478</v>
      </c>
      <c r="E5541" t="s">
        <v>7</v>
      </c>
      <c r="F5541" t="s">
        <v>271</v>
      </c>
      <c r="G5541" t="s">
        <v>29</v>
      </c>
      <c r="I5541" t="s">
        <v>181</v>
      </c>
      <c r="J5541" t="s">
        <v>27830</v>
      </c>
      <c r="K5541" t="s">
        <v>22291</v>
      </c>
      <c r="L5541" t="s">
        <v>22291</v>
      </c>
      <c r="M5541" t="s">
        <v>22291</v>
      </c>
      <c r="N5541" t="str">
        <f t="shared" si="86"/>
        <v>OK</v>
      </c>
      <c r="O5541" t="str">
        <f>IF(OR(Table1_17[[#This Row],[amount]]&lt;$Y$8,Table1_17[[#This Row],[amount]]&gt;$Y$7),"Outlier","Normal")</f>
        <v>Normal</v>
      </c>
      <c r="P5541" t="str">
        <f>IF(OR(Table1_17[[#This Row],[missing_flag]]="Missing",Table1_17[[#This Row],[outlier_flag]]="Outliers"),"Review","Valid")</f>
        <v>Valid</v>
      </c>
    </row>
    <row r="5542" spans="1:16">
      <c r="A5542" t="s">
        <v>12568</v>
      </c>
      <c r="B5542" s="1">
        <v>44639</v>
      </c>
      <c r="C5542">
        <v>97324.9</v>
      </c>
      <c r="D5542" t="s">
        <v>1483</v>
      </c>
      <c r="E5542" t="s">
        <v>1484</v>
      </c>
      <c r="F5542" t="s">
        <v>268</v>
      </c>
      <c r="G5542" t="s">
        <v>29</v>
      </c>
      <c r="H5542" t="s">
        <v>1199</v>
      </c>
      <c r="J5542" t="s">
        <v>27831</v>
      </c>
      <c r="K5542" t="s">
        <v>22291</v>
      </c>
      <c r="L5542" t="s">
        <v>22291</v>
      </c>
      <c r="M5542" t="s">
        <v>22291</v>
      </c>
      <c r="N5542" t="str">
        <f t="shared" si="86"/>
        <v>OK</v>
      </c>
      <c r="O5542" t="str">
        <f>IF(OR(Table1_17[[#This Row],[amount]]&lt;$Y$8,Table1_17[[#This Row],[amount]]&gt;$Y$7),"Outlier","Normal")</f>
        <v>Normal</v>
      </c>
      <c r="P5542" t="str">
        <f>IF(OR(Table1_17[[#This Row],[missing_flag]]="Missing",Table1_17[[#This Row],[outlier_flag]]="Outliers"),"Review","Valid")</f>
        <v>Valid</v>
      </c>
    </row>
    <row r="5543" spans="1:16">
      <c r="A5543" t="s">
        <v>12570</v>
      </c>
      <c r="B5543" s="1">
        <v>45080</v>
      </c>
      <c r="C5543">
        <v>-40376.22</v>
      </c>
      <c r="D5543" t="s">
        <v>1478</v>
      </c>
      <c r="E5543" t="s">
        <v>1496</v>
      </c>
      <c r="F5543" t="s">
        <v>264</v>
      </c>
      <c r="G5543" t="s">
        <v>29</v>
      </c>
      <c r="I5543" t="s">
        <v>129</v>
      </c>
      <c r="J5543" t="s">
        <v>27832</v>
      </c>
      <c r="K5543" t="s">
        <v>22291</v>
      </c>
      <c r="L5543" t="s">
        <v>22291</v>
      </c>
      <c r="M5543" t="s">
        <v>22291</v>
      </c>
      <c r="N5543" t="str">
        <f t="shared" si="86"/>
        <v>OK</v>
      </c>
      <c r="O5543" t="str">
        <f>IF(OR(Table1_17[[#This Row],[amount]]&lt;$Y$8,Table1_17[[#This Row],[amount]]&gt;$Y$7),"Outlier","Normal")</f>
        <v>Normal</v>
      </c>
      <c r="P5543" t="str">
        <f>IF(OR(Table1_17[[#This Row],[missing_flag]]="Missing",Table1_17[[#This Row],[outlier_flag]]="Outliers"),"Review","Valid")</f>
        <v>Valid</v>
      </c>
    </row>
    <row r="5544" spans="1:16">
      <c r="A5544" t="s">
        <v>12572</v>
      </c>
      <c r="B5544" s="1">
        <v>44897</v>
      </c>
      <c r="C5544">
        <v>268495.88</v>
      </c>
      <c r="D5544" t="s">
        <v>1483</v>
      </c>
      <c r="E5544" t="s">
        <v>1487</v>
      </c>
      <c r="F5544" t="s">
        <v>268</v>
      </c>
      <c r="G5544" t="s">
        <v>29</v>
      </c>
      <c r="H5544" t="s">
        <v>1347</v>
      </c>
      <c r="J5544" t="s">
        <v>27833</v>
      </c>
      <c r="K5544" t="s">
        <v>22291</v>
      </c>
      <c r="L5544" t="s">
        <v>22291</v>
      </c>
      <c r="M5544" t="s">
        <v>22291</v>
      </c>
      <c r="N5544" t="str">
        <f t="shared" si="86"/>
        <v>OK</v>
      </c>
      <c r="O5544" t="str">
        <f>IF(OR(Table1_17[[#This Row],[amount]]&lt;$Y$8,Table1_17[[#This Row],[amount]]&gt;$Y$7),"Outlier","Normal")</f>
        <v>Normal</v>
      </c>
      <c r="P5544" t="str">
        <f>IF(OR(Table1_17[[#This Row],[missing_flag]]="Missing",Table1_17[[#This Row],[outlier_flag]]="Outliers"),"Review","Valid")</f>
        <v>Valid</v>
      </c>
    </row>
    <row r="5545" spans="1:16">
      <c r="A5545" t="s">
        <v>12574</v>
      </c>
      <c r="B5545" s="1">
        <v>44964</v>
      </c>
      <c r="C5545">
        <v>-33793.94</v>
      </c>
      <c r="D5545" t="s">
        <v>1478</v>
      </c>
      <c r="E5545" t="s">
        <v>20</v>
      </c>
      <c r="F5545" t="s">
        <v>264</v>
      </c>
      <c r="G5545" t="s">
        <v>17</v>
      </c>
      <c r="I5545" t="s">
        <v>113</v>
      </c>
      <c r="J5545" t="s">
        <v>27834</v>
      </c>
      <c r="K5545" t="s">
        <v>22291</v>
      </c>
      <c r="L5545" t="s">
        <v>22291</v>
      </c>
      <c r="M5545" t="s">
        <v>22291</v>
      </c>
      <c r="N5545" t="str">
        <f t="shared" si="86"/>
        <v>OK</v>
      </c>
      <c r="O5545" t="str">
        <f>IF(OR(Table1_17[[#This Row],[amount]]&lt;$Y$8,Table1_17[[#This Row],[amount]]&gt;$Y$7),"Outlier","Normal")</f>
        <v>Normal</v>
      </c>
      <c r="P5545" t="str">
        <f>IF(OR(Table1_17[[#This Row],[missing_flag]]="Missing",Table1_17[[#This Row],[outlier_flag]]="Outliers"),"Review","Valid")</f>
        <v>Valid</v>
      </c>
    </row>
    <row r="5546" spans="1:16">
      <c r="A5546" t="s">
        <v>12576</v>
      </c>
      <c r="B5546" s="1">
        <v>44922</v>
      </c>
      <c r="C5546">
        <v>194718.63</v>
      </c>
      <c r="D5546" t="s">
        <v>1483</v>
      </c>
      <c r="E5546" t="s">
        <v>1487</v>
      </c>
      <c r="F5546" t="s">
        <v>268</v>
      </c>
      <c r="G5546" t="s">
        <v>29</v>
      </c>
      <c r="H5546" t="s">
        <v>914</v>
      </c>
      <c r="J5546" t="s">
        <v>27835</v>
      </c>
      <c r="K5546" t="s">
        <v>22291</v>
      </c>
      <c r="L5546" t="s">
        <v>22291</v>
      </c>
      <c r="M5546" t="s">
        <v>22291</v>
      </c>
      <c r="N5546" t="str">
        <f t="shared" si="86"/>
        <v>OK</v>
      </c>
      <c r="O5546" t="str">
        <f>IF(OR(Table1_17[[#This Row],[amount]]&lt;$Y$8,Table1_17[[#This Row],[amount]]&gt;$Y$7),"Outlier","Normal")</f>
        <v>Normal</v>
      </c>
      <c r="P5546" t="str">
        <f>IF(OR(Table1_17[[#This Row],[missing_flag]]="Missing",Table1_17[[#This Row],[outlier_flag]]="Outliers"),"Review","Valid")</f>
        <v>Valid</v>
      </c>
    </row>
    <row r="5547" spans="1:16">
      <c r="A5547" t="s">
        <v>12578</v>
      </c>
      <c r="B5547" s="1">
        <v>44681</v>
      </c>
      <c r="C5547">
        <v>183629.06</v>
      </c>
      <c r="D5547" t="s">
        <v>1483</v>
      </c>
      <c r="E5547" t="s">
        <v>1487</v>
      </c>
      <c r="F5547" t="s">
        <v>268</v>
      </c>
      <c r="G5547" t="s">
        <v>29</v>
      </c>
      <c r="H5547" t="s">
        <v>1267</v>
      </c>
      <c r="J5547" t="s">
        <v>27836</v>
      </c>
      <c r="K5547" t="s">
        <v>22291</v>
      </c>
      <c r="L5547" t="s">
        <v>22291</v>
      </c>
      <c r="M5547" t="s">
        <v>22291</v>
      </c>
      <c r="N5547" t="str">
        <f t="shared" si="86"/>
        <v>OK</v>
      </c>
      <c r="O5547" t="str">
        <f>IF(OR(Table1_17[[#This Row],[amount]]&lt;$Y$8,Table1_17[[#This Row],[amount]]&gt;$Y$7),"Outlier","Normal")</f>
        <v>Normal</v>
      </c>
      <c r="P5547" t="str">
        <f>IF(OR(Table1_17[[#This Row],[missing_flag]]="Missing",Table1_17[[#This Row],[outlier_flag]]="Outliers"),"Review","Valid")</f>
        <v>Valid</v>
      </c>
    </row>
    <row r="5548" spans="1:16">
      <c r="A5548" t="s">
        <v>12580</v>
      </c>
      <c r="B5548" s="1">
        <v>44932</v>
      </c>
      <c r="C5548">
        <v>-26821.74</v>
      </c>
      <c r="D5548" t="s">
        <v>1478</v>
      </c>
      <c r="E5548" t="s">
        <v>1509</v>
      </c>
      <c r="F5548" t="s">
        <v>264</v>
      </c>
      <c r="G5548" t="s">
        <v>8</v>
      </c>
      <c r="I5548" t="s">
        <v>127</v>
      </c>
      <c r="J5548" t="s">
        <v>27837</v>
      </c>
      <c r="K5548" t="s">
        <v>22291</v>
      </c>
      <c r="L5548" t="s">
        <v>22291</v>
      </c>
      <c r="M5548" t="s">
        <v>22291</v>
      </c>
      <c r="N5548" t="str">
        <f t="shared" si="86"/>
        <v>OK</v>
      </c>
      <c r="O5548" t="str">
        <f>IF(OR(Table1_17[[#This Row],[amount]]&lt;$Y$8,Table1_17[[#This Row],[amount]]&gt;$Y$7),"Outlier","Normal")</f>
        <v>Normal</v>
      </c>
      <c r="P5548" t="str">
        <f>IF(OR(Table1_17[[#This Row],[missing_flag]]="Missing",Table1_17[[#This Row],[outlier_flag]]="Outliers"),"Review","Valid")</f>
        <v>Valid</v>
      </c>
    </row>
    <row r="5549" spans="1:16">
      <c r="A5549" t="s">
        <v>12582</v>
      </c>
      <c r="B5549" s="1">
        <v>44722</v>
      </c>
      <c r="C5549">
        <v>-14305.09</v>
      </c>
      <c r="D5549" t="s">
        <v>1478</v>
      </c>
      <c r="E5549" t="s">
        <v>36</v>
      </c>
      <c r="F5549" t="s">
        <v>264</v>
      </c>
      <c r="G5549" t="s">
        <v>8</v>
      </c>
      <c r="I5549" t="s">
        <v>87</v>
      </c>
      <c r="J5549" t="s">
        <v>27838</v>
      </c>
      <c r="K5549" t="s">
        <v>22291</v>
      </c>
      <c r="L5549" t="s">
        <v>22291</v>
      </c>
      <c r="M5549" t="s">
        <v>22291</v>
      </c>
      <c r="N5549" t="str">
        <f t="shared" si="86"/>
        <v>OK</v>
      </c>
      <c r="O5549" t="str">
        <f>IF(OR(Table1_17[[#This Row],[amount]]&lt;$Y$8,Table1_17[[#This Row],[amount]]&gt;$Y$7),"Outlier","Normal")</f>
        <v>Normal</v>
      </c>
      <c r="P5549" t="str">
        <f>IF(OR(Table1_17[[#This Row],[missing_flag]]="Missing",Table1_17[[#This Row],[outlier_flag]]="Outliers"),"Review","Valid")</f>
        <v>Valid</v>
      </c>
    </row>
    <row r="5550" spans="1:16">
      <c r="A5550" t="s">
        <v>12584</v>
      </c>
      <c r="B5550" s="1">
        <v>44895</v>
      </c>
      <c r="C5550">
        <v>94617.67</v>
      </c>
      <c r="D5550" t="s">
        <v>1483</v>
      </c>
      <c r="E5550" t="s">
        <v>1487</v>
      </c>
      <c r="F5550" t="s">
        <v>271</v>
      </c>
      <c r="G5550" t="s">
        <v>13</v>
      </c>
      <c r="H5550" t="s">
        <v>1185</v>
      </c>
      <c r="J5550" t="s">
        <v>27839</v>
      </c>
      <c r="K5550" t="s">
        <v>22291</v>
      </c>
      <c r="L5550" t="s">
        <v>22291</v>
      </c>
      <c r="M5550" t="s">
        <v>22291</v>
      </c>
      <c r="N5550" t="str">
        <f t="shared" si="86"/>
        <v>OK</v>
      </c>
      <c r="O5550" t="str">
        <f>IF(OR(Table1_17[[#This Row],[amount]]&lt;$Y$8,Table1_17[[#This Row],[amount]]&gt;$Y$7),"Outlier","Normal")</f>
        <v>Normal</v>
      </c>
      <c r="P5550" t="str">
        <f>IF(OR(Table1_17[[#This Row],[missing_flag]]="Missing",Table1_17[[#This Row],[outlier_flag]]="Outliers"),"Review","Valid")</f>
        <v>Valid</v>
      </c>
    </row>
    <row r="5551" spans="1:16">
      <c r="A5551" t="s">
        <v>12586</v>
      </c>
      <c r="B5551" s="1">
        <v>45181</v>
      </c>
      <c r="C5551">
        <v>-20795.75</v>
      </c>
      <c r="D5551" t="s">
        <v>1478</v>
      </c>
      <c r="E5551" t="s">
        <v>1496</v>
      </c>
      <c r="F5551" t="s">
        <v>264</v>
      </c>
      <c r="G5551" t="s">
        <v>8</v>
      </c>
      <c r="I5551" t="s">
        <v>119</v>
      </c>
      <c r="J5551" t="s">
        <v>27840</v>
      </c>
      <c r="K5551" t="s">
        <v>22291</v>
      </c>
      <c r="L5551" t="s">
        <v>22291</v>
      </c>
      <c r="M5551" t="s">
        <v>22291</v>
      </c>
      <c r="N5551" t="str">
        <f t="shared" si="86"/>
        <v>OK</v>
      </c>
      <c r="O5551" t="str">
        <f>IF(OR(Table1_17[[#This Row],[amount]]&lt;$Y$8,Table1_17[[#This Row],[amount]]&gt;$Y$7),"Outlier","Normal")</f>
        <v>Normal</v>
      </c>
      <c r="P5551" t="str">
        <f>IF(OR(Table1_17[[#This Row],[missing_flag]]="Missing",Table1_17[[#This Row],[outlier_flag]]="Outliers"),"Review","Valid")</f>
        <v>Valid</v>
      </c>
    </row>
    <row r="5552" spans="1:16">
      <c r="A5552" t="s">
        <v>12588</v>
      </c>
      <c r="B5552" s="1">
        <v>45290</v>
      </c>
      <c r="C5552">
        <v>175929.58</v>
      </c>
      <c r="D5552" t="s">
        <v>1483</v>
      </c>
      <c r="E5552" t="s">
        <v>1484</v>
      </c>
      <c r="F5552" t="s">
        <v>271</v>
      </c>
      <c r="G5552" t="s">
        <v>17</v>
      </c>
      <c r="H5552" t="s">
        <v>788</v>
      </c>
      <c r="J5552" t="s">
        <v>27841</v>
      </c>
      <c r="K5552" t="s">
        <v>22291</v>
      </c>
      <c r="L5552" t="s">
        <v>22291</v>
      </c>
      <c r="M5552" t="s">
        <v>22291</v>
      </c>
      <c r="N5552" t="str">
        <f t="shared" si="86"/>
        <v>OK</v>
      </c>
      <c r="O5552" t="str">
        <f>IF(OR(Table1_17[[#This Row],[amount]]&lt;$Y$8,Table1_17[[#This Row],[amount]]&gt;$Y$7),"Outlier","Normal")</f>
        <v>Normal</v>
      </c>
      <c r="P5552" t="str">
        <f>IF(OR(Table1_17[[#This Row],[missing_flag]]="Missing",Table1_17[[#This Row],[outlier_flag]]="Outliers"),"Review","Valid")</f>
        <v>Valid</v>
      </c>
    </row>
    <row r="5553" spans="1:16">
      <c r="A5553" t="s">
        <v>12590</v>
      </c>
      <c r="B5553" s="1">
        <v>44917</v>
      </c>
      <c r="C5553">
        <v>18439.27</v>
      </c>
      <c r="D5553" t="s">
        <v>1924</v>
      </c>
      <c r="E5553" t="s">
        <v>1924</v>
      </c>
      <c r="F5553" t="s">
        <v>268</v>
      </c>
      <c r="G5553" t="s">
        <v>29</v>
      </c>
      <c r="J5553" t="s">
        <v>27842</v>
      </c>
      <c r="K5553" t="s">
        <v>22291</v>
      </c>
      <c r="L5553" t="s">
        <v>22291</v>
      </c>
      <c r="M5553" t="s">
        <v>22291</v>
      </c>
      <c r="N5553" t="str">
        <f t="shared" si="86"/>
        <v>OK</v>
      </c>
      <c r="O5553" t="str">
        <f>IF(OR(Table1_17[[#This Row],[amount]]&lt;$Y$8,Table1_17[[#This Row],[amount]]&gt;$Y$7),"Outlier","Normal")</f>
        <v>Normal</v>
      </c>
      <c r="P5553" t="str">
        <f>IF(OR(Table1_17[[#This Row],[missing_flag]]="Missing",Table1_17[[#This Row],[outlier_flag]]="Outliers"),"Review","Valid")</f>
        <v>Valid</v>
      </c>
    </row>
    <row r="5554" spans="1:16">
      <c r="A5554" t="s">
        <v>12592</v>
      </c>
      <c r="B5554" s="1">
        <v>44951</v>
      </c>
      <c r="C5554">
        <v>156883.26999999999</v>
      </c>
      <c r="D5554" t="s">
        <v>1483</v>
      </c>
      <c r="E5554" t="s">
        <v>1499</v>
      </c>
      <c r="F5554" t="s">
        <v>268</v>
      </c>
      <c r="G5554" t="s">
        <v>29</v>
      </c>
      <c r="H5554" t="s">
        <v>758</v>
      </c>
      <c r="J5554" t="s">
        <v>27843</v>
      </c>
      <c r="K5554" t="s">
        <v>22291</v>
      </c>
      <c r="L5554" t="s">
        <v>22291</v>
      </c>
      <c r="M5554" t="s">
        <v>22291</v>
      </c>
      <c r="N5554" t="str">
        <f t="shared" si="86"/>
        <v>OK</v>
      </c>
      <c r="O5554" t="str">
        <f>IF(OR(Table1_17[[#This Row],[amount]]&lt;$Y$8,Table1_17[[#This Row],[amount]]&gt;$Y$7),"Outlier","Normal")</f>
        <v>Normal</v>
      </c>
      <c r="P5554" t="str">
        <f>IF(OR(Table1_17[[#This Row],[missing_flag]]="Missing",Table1_17[[#This Row],[outlier_flag]]="Outliers"),"Review","Valid")</f>
        <v>Valid</v>
      </c>
    </row>
    <row r="5555" spans="1:16">
      <c r="A5555" t="s">
        <v>12594</v>
      </c>
      <c r="B5555" s="1">
        <v>45058</v>
      </c>
      <c r="C5555">
        <v>-73409.38</v>
      </c>
      <c r="D5555" t="s">
        <v>1478</v>
      </c>
      <c r="E5555" t="s">
        <v>1496</v>
      </c>
      <c r="F5555" t="s">
        <v>271</v>
      </c>
      <c r="G5555" t="s">
        <v>17</v>
      </c>
      <c r="I5555" t="s">
        <v>41</v>
      </c>
      <c r="J5555" t="s">
        <v>27844</v>
      </c>
      <c r="K5555" t="s">
        <v>22291</v>
      </c>
      <c r="L5555" t="s">
        <v>22291</v>
      </c>
      <c r="M5555" t="s">
        <v>22291</v>
      </c>
      <c r="N5555" t="str">
        <f t="shared" si="86"/>
        <v>OK</v>
      </c>
      <c r="O5555" t="str">
        <f>IF(OR(Table1_17[[#This Row],[amount]]&lt;$Y$8,Table1_17[[#This Row],[amount]]&gt;$Y$7),"Outlier","Normal")</f>
        <v>Normal</v>
      </c>
      <c r="P5555" t="str">
        <f>IF(OR(Table1_17[[#This Row],[missing_flag]]="Missing",Table1_17[[#This Row],[outlier_flag]]="Outliers"),"Review","Valid")</f>
        <v>Valid</v>
      </c>
    </row>
    <row r="5556" spans="1:16">
      <c r="A5556" t="s">
        <v>12596</v>
      </c>
      <c r="B5556" s="1">
        <v>44813</v>
      </c>
      <c r="C5556">
        <v>74728.929999999993</v>
      </c>
      <c r="D5556" t="s">
        <v>1483</v>
      </c>
      <c r="E5556" t="s">
        <v>1499</v>
      </c>
      <c r="F5556" t="s">
        <v>268</v>
      </c>
      <c r="G5556" t="s">
        <v>13</v>
      </c>
      <c r="H5556" t="s">
        <v>854</v>
      </c>
      <c r="J5556" t="s">
        <v>27845</v>
      </c>
      <c r="K5556" t="s">
        <v>22291</v>
      </c>
      <c r="L5556" t="s">
        <v>22291</v>
      </c>
      <c r="M5556" t="s">
        <v>22291</v>
      </c>
      <c r="N5556" t="str">
        <f t="shared" si="86"/>
        <v>OK</v>
      </c>
      <c r="O5556" t="str">
        <f>IF(OR(Table1_17[[#This Row],[amount]]&lt;$Y$8,Table1_17[[#This Row],[amount]]&gt;$Y$7),"Outlier","Normal")</f>
        <v>Normal</v>
      </c>
      <c r="P5556" t="str">
        <f>IF(OR(Table1_17[[#This Row],[missing_flag]]="Missing",Table1_17[[#This Row],[outlier_flag]]="Outliers"),"Review","Valid")</f>
        <v>Valid</v>
      </c>
    </row>
    <row r="5557" spans="1:16">
      <c r="A5557" t="s">
        <v>12598</v>
      </c>
      <c r="B5557" s="1">
        <v>45232</v>
      </c>
      <c r="C5557">
        <v>98042.55</v>
      </c>
      <c r="D5557" t="s">
        <v>1483</v>
      </c>
      <c r="E5557" t="s">
        <v>1499</v>
      </c>
      <c r="F5557" t="s">
        <v>271</v>
      </c>
      <c r="G5557" t="s">
        <v>8</v>
      </c>
      <c r="H5557" t="s">
        <v>1315</v>
      </c>
      <c r="J5557" t="s">
        <v>27846</v>
      </c>
      <c r="K5557" t="s">
        <v>22291</v>
      </c>
      <c r="L5557" t="s">
        <v>22291</v>
      </c>
      <c r="M5557" t="s">
        <v>22291</v>
      </c>
      <c r="N5557" t="str">
        <f t="shared" si="86"/>
        <v>OK</v>
      </c>
      <c r="O5557" t="str">
        <f>IF(OR(Table1_17[[#This Row],[amount]]&lt;$Y$8,Table1_17[[#This Row],[amount]]&gt;$Y$7),"Outlier","Normal")</f>
        <v>Normal</v>
      </c>
      <c r="P5557" t="str">
        <f>IF(OR(Table1_17[[#This Row],[missing_flag]]="Missing",Table1_17[[#This Row],[outlier_flag]]="Outliers"),"Review","Valid")</f>
        <v>Valid</v>
      </c>
    </row>
    <row r="5558" spans="1:16">
      <c r="A5558" t="s">
        <v>12600</v>
      </c>
      <c r="B5558" s="1">
        <v>45138</v>
      </c>
      <c r="C5558">
        <v>186931.23</v>
      </c>
      <c r="D5558" t="s">
        <v>1483</v>
      </c>
      <c r="E5558" t="s">
        <v>1484</v>
      </c>
      <c r="F5558" t="s">
        <v>271</v>
      </c>
      <c r="G5558" t="s">
        <v>13</v>
      </c>
      <c r="H5558" t="s">
        <v>740</v>
      </c>
      <c r="J5558" t="s">
        <v>27847</v>
      </c>
      <c r="K5558" t="s">
        <v>22291</v>
      </c>
      <c r="L5558" t="s">
        <v>22291</v>
      </c>
      <c r="M5558" t="s">
        <v>22291</v>
      </c>
      <c r="N5558" t="str">
        <f t="shared" si="86"/>
        <v>OK</v>
      </c>
      <c r="O5558" t="str">
        <f>IF(OR(Table1_17[[#This Row],[amount]]&lt;$Y$8,Table1_17[[#This Row],[amount]]&gt;$Y$7),"Outlier","Normal")</f>
        <v>Normal</v>
      </c>
      <c r="P5558" t="str">
        <f>IF(OR(Table1_17[[#This Row],[missing_flag]]="Missing",Table1_17[[#This Row],[outlier_flag]]="Outliers"),"Review","Valid")</f>
        <v>Valid</v>
      </c>
    </row>
    <row r="5559" spans="1:16">
      <c r="A5559" t="s">
        <v>12602</v>
      </c>
      <c r="B5559" s="1">
        <v>44842</v>
      </c>
      <c r="C5559">
        <v>123193.41</v>
      </c>
      <c r="D5559" t="s">
        <v>1483</v>
      </c>
      <c r="E5559" t="s">
        <v>1487</v>
      </c>
      <c r="F5559" t="s">
        <v>264</v>
      </c>
      <c r="G5559" t="s">
        <v>13</v>
      </c>
      <c r="H5559" t="s">
        <v>1125</v>
      </c>
      <c r="J5559" t="s">
        <v>27848</v>
      </c>
      <c r="K5559" t="s">
        <v>22291</v>
      </c>
      <c r="L5559" t="s">
        <v>22291</v>
      </c>
      <c r="M5559" t="s">
        <v>22291</v>
      </c>
      <c r="N5559" t="str">
        <f t="shared" si="86"/>
        <v>OK</v>
      </c>
      <c r="O5559" t="str">
        <f>IF(OR(Table1_17[[#This Row],[amount]]&lt;$Y$8,Table1_17[[#This Row],[amount]]&gt;$Y$7),"Outlier","Normal")</f>
        <v>Normal</v>
      </c>
      <c r="P5559" t="str">
        <f>IF(OR(Table1_17[[#This Row],[missing_flag]]="Missing",Table1_17[[#This Row],[outlier_flag]]="Outliers"),"Review","Valid")</f>
        <v>Valid</v>
      </c>
    </row>
    <row r="5560" spans="1:16">
      <c r="A5560" t="s">
        <v>12604</v>
      </c>
      <c r="B5560" s="1">
        <v>45287</v>
      </c>
      <c r="C5560">
        <v>196287.78</v>
      </c>
      <c r="D5560" t="s">
        <v>1483</v>
      </c>
      <c r="E5560" t="s">
        <v>1487</v>
      </c>
      <c r="F5560" t="s">
        <v>268</v>
      </c>
      <c r="G5560" t="s">
        <v>29</v>
      </c>
      <c r="H5560" t="s">
        <v>1159</v>
      </c>
      <c r="J5560" t="s">
        <v>27849</v>
      </c>
      <c r="K5560" t="s">
        <v>22291</v>
      </c>
      <c r="L5560" t="s">
        <v>22291</v>
      </c>
      <c r="M5560" t="s">
        <v>22291</v>
      </c>
      <c r="N5560" t="str">
        <f t="shared" si="86"/>
        <v>OK</v>
      </c>
      <c r="O5560" t="str">
        <f>IF(OR(Table1_17[[#This Row],[amount]]&lt;$Y$8,Table1_17[[#This Row],[amount]]&gt;$Y$7),"Outlier","Normal")</f>
        <v>Normal</v>
      </c>
      <c r="P5560" t="str">
        <f>IF(OR(Table1_17[[#This Row],[missing_flag]]="Missing",Table1_17[[#This Row],[outlier_flag]]="Outliers"),"Review","Valid")</f>
        <v>Valid</v>
      </c>
    </row>
    <row r="5561" spans="1:16">
      <c r="A5561" t="s">
        <v>12606</v>
      </c>
      <c r="B5561" s="1">
        <v>45047</v>
      </c>
      <c r="C5561">
        <v>149285.63</v>
      </c>
      <c r="D5561" t="s">
        <v>1483</v>
      </c>
      <c r="E5561" t="s">
        <v>1499</v>
      </c>
      <c r="F5561" t="s">
        <v>268</v>
      </c>
      <c r="G5561" t="s">
        <v>17</v>
      </c>
      <c r="H5561" t="s">
        <v>732</v>
      </c>
      <c r="J5561" t="s">
        <v>27850</v>
      </c>
      <c r="K5561" t="s">
        <v>22291</v>
      </c>
      <c r="L5561" t="s">
        <v>22291</v>
      </c>
      <c r="M5561" t="s">
        <v>22291</v>
      </c>
      <c r="N5561" t="str">
        <f t="shared" si="86"/>
        <v>OK</v>
      </c>
      <c r="O5561" t="str">
        <f>IF(OR(Table1_17[[#This Row],[amount]]&lt;$Y$8,Table1_17[[#This Row],[amount]]&gt;$Y$7),"Outlier","Normal")</f>
        <v>Normal</v>
      </c>
      <c r="P5561" t="str">
        <f>IF(OR(Table1_17[[#This Row],[missing_flag]]="Missing",Table1_17[[#This Row],[outlier_flag]]="Outliers"),"Review","Valid")</f>
        <v>Valid</v>
      </c>
    </row>
    <row r="5562" spans="1:16">
      <c r="A5562" t="s">
        <v>12608</v>
      </c>
      <c r="B5562" s="1">
        <v>44871</v>
      </c>
      <c r="C5562">
        <v>169329.62</v>
      </c>
      <c r="D5562" t="s">
        <v>1483</v>
      </c>
      <c r="E5562" t="s">
        <v>1487</v>
      </c>
      <c r="F5562" t="s">
        <v>271</v>
      </c>
      <c r="G5562" t="s">
        <v>17</v>
      </c>
      <c r="H5562" t="s">
        <v>678</v>
      </c>
      <c r="J5562" t="s">
        <v>27851</v>
      </c>
      <c r="K5562" t="s">
        <v>22291</v>
      </c>
      <c r="L5562" t="s">
        <v>22291</v>
      </c>
      <c r="M5562" t="s">
        <v>22291</v>
      </c>
      <c r="N5562" t="str">
        <f t="shared" si="86"/>
        <v>OK</v>
      </c>
      <c r="O5562" t="str">
        <f>IF(OR(Table1_17[[#This Row],[amount]]&lt;$Y$8,Table1_17[[#This Row],[amount]]&gt;$Y$7),"Outlier","Normal")</f>
        <v>Normal</v>
      </c>
      <c r="P5562" t="str">
        <f>IF(OR(Table1_17[[#This Row],[missing_flag]]="Missing",Table1_17[[#This Row],[outlier_flag]]="Outliers"),"Review","Valid")</f>
        <v>Valid</v>
      </c>
    </row>
    <row r="5563" spans="1:16">
      <c r="A5563" t="s">
        <v>12610</v>
      </c>
      <c r="B5563" s="1">
        <v>44987</v>
      </c>
      <c r="C5563">
        <v>289592.74</v>
      </c>
      <c r="D5563" t="s">
        <v>1483</v>
      </c>
      <c r="E5563" t="s">
        <v>1499</v>
      </c>
      <c r="F5563" t="s">
        <v>271</v>
      </c>
      <c r="G5563" t="s">
        <v>8</v>
      </c>
      <c r="H5563" t="s">
        <v>1379</v>
      </c>
      <c r="J5563" t="s">
        <v>27852</v>
      </c>
      <c r="K5563" t="s">
        <v>22291</v>
      </c>
      <c r="L5563" t="s">
        <v>22291</v>
      </c>
      <c r="M5563" t="s">
        <v>22291</v>
      </c>
      <c r="N5563" t="str">
        <f t="shared" si="86"/>
        <v>OK</v>
      </c>
      <c r="O5563" t="str">
        <f>IF(OR(Table1_17[[#This Row],[amount]]&lt;$Y$8,Table1_17[[#This Row],[amount]]&gt;$Y$7),"Outlier","Normal")</f>
        <v>Normal</v>
      </c>
      <c r="P5563" t="str">
        <f>IF(OR(Table1_17[[#This Row],[missing_flag]]="Missing",Table1_17[[#This Row],[outlier_flag]]="Outliers"),"Review","Valid")</f>
        <v>Valid</v>
      </c>
    </row>
    <row r="5564" spans="1:16">
      <c r="A5564" t="s">
        <v>12612</v>
      </c>
      <c r="B5564" s="1">
        <v>45082</v>
      </c>
      <c r="C5564">
        <v>-61910.48</v>
      </c>
      <c r="D5564" t="s">
        <v>1478</v>
      </c>
      <c r="E5564" t="s">
        <v>7</v>
      </c>
      <c r="F5564" t="s">
        <v>264</v>
      </c>
      <c r="G5564" t="s">
        <v>13</v>
      </c>
      <c r="I5564" t="s">
        <v>79</v>
      </c>
      <c r="J5564" t="s">
        <v>27853</v>
      </c>
      <c r="K5564" t="s">
        <v>22291</v>
      </c>
      <c r="L5564" t="s">
        <v>22291</v>
      </c>
      <c r="M5564" t="s">
        <v>22291</v>
      </c>
      <c r="N5564" t="str">
        <f t="shared" si="86"/>
        <v>OK</v>
      </c>
      <c r="O5564" t="str">
        <f>IF(OR(Table1_17[[#This Row],[amount]]&lt;$Y$8,Table1_17[[#This Row],[amount]]&gt;$Y$7),"Outlier","Normal")</f>
        <v>Normal</v>
      </c>
      <c r="P5564" t="str">
        <f>IF(OR(Table1_17[[#This Row],[missing_flag]]="Missing",Table1_17[[#This Row],[outlier_flag]]="Outliers"),"Review","Valid")</f>
        <v>Valid</v>
      </c>
    </row>
    <row r="5565" spans="1:16">
      <c r="A5565" t="s">
        <v>12614</v>
      </c>
      <c r="B5565" s="1">
        <v>44636</v>
      </c>
      <c r="C5565">
        <v>123058.17</v>
      </c>
      <c r="D5565" t="s">
        <v>1483</v>
      </c>
      <c r="E5565" t="s">
        <v>1484</v>
      </c>
      <c r="F5565" t="s">
        <v>264</v>
      </c>
      <c r="G5565" t="s">
        <v>8</v>
      </c>
      <c r="H5565" t="s">
        <v>748</v>
      </c>
      <c r="J5565" t="s">
        <v>27854</v>
      </c>
      <c r="K5565" t="s">
        <v>22291</v>
      </c>
      <c r="L5565" t="s">
        <v>22291</v>
      </c>
      <c r="M5565" t="s">
        <v>22291</v>
      </c>
      <c r="N5565" t="str">
        <f t="shared" si="86"/>
        <v>OK</v>
      </c>
      <c r="O5565" t="str">
        <f>IF(OR(Table1_17[[#This Row],[amount]]&lt;$Y$8,Table1_17[[#This Row],[amount]]&gt;$Y$7),"Outlier","Normal")</f>
        <v>Normal</v>
      </c>
      <c r="P5565" t="str">
        <f>IF(OR(Table1_17[[#This Row],[missing_flag]]="Missing",Table1_17[[#This Row],[outlier_flag]]="Outliers"),"Review","Valid")</f>
        <v>Valid</v>
      </c>
    </row>
    <row r="5566" spans="1:16">
      <c r="A5566" t="s">
        <v>12616</v>
      </c>
      <c r="B5566" s="1">
        <v>44903</v>
      </c>
      <c r="C5566">
        <v>-46170.74</v>
      </c>
      <c r="D5566" t="s">
        <v>1478</v>
      </c>
      <c r="E5566" t="s">
        <v>20</v>
      </c>
      <c r="F5566" t="s">
        <v>268</v>
      </c>
      <c r="G5566" t="s">
        <v>8</v>
      </c>
      <c r="I5566" t="s">
        <v>21</v>
      </c>
      <c r="J5566" t="s">
        <v>27855</v>
      </c>
      <c r="K5566" t="s">
        <v>22291</v>
      </c>
      <c r="L5566" t="s">
        <v>22291</v>
      </c>
      <c r="M5566" t="s">
        <v>22291</v>
      </c>
      <c r="N5566" t="str">
        <f t="shared" si="86"/>
        <v>OK</v>
      </c>
      <c r="O5566" t="str">
        <f>IF(OR(Table1_17[[#This Row],[amount]]&lt;$Y$8,Table1_17[[#This Row],[amount]]&gt;$Y$7),"Outlier","Normal")</f>
        <v>Normal</v>
      </c>
      <c r="P5566" t="str">
        <f>IF(OR(Table1_17[[#This Row],[missing_flag]]="Missing",Table1_17[[#This Row],[outlier_flag]]="Outliers"),"Review","Valid")</f>
        <v>Valid</v>
      </c>
    </row>
    <row r="5567" spans="1:16">
      <c r="A5567" t="s">
        <v>12618</v>
      </c>
      <c r="B5567" s="1">
        <v>45046</v>
      </c>
      <c r="C5567">
        <v>103430.64</v>
      </c>
      <c r="D5567" t="s">
        <v>1483</v>
      </c>
      <c r="E5567" t="s">
        <v>1487</v>
      </c>
      <c r="F5567" t="s">
        <v>271</v>
      </c>
      <c r="G5567" t="s">
        <v>17</v>
      </c>
      <c r="H5567" t="s">
        <v>1315</v>
      </c>
      <c r="J5567" t="s">
        <v>27856</v>
      </c>
      <c r="K5567" t="s">
        <v>22291</v>
      </c>
      <c r="L5567" t="s">
        <v>22291</v>
      </c>
      <c r="M5567" t="s">
        <v>22291</v>
      </c>
      <c r="N5567" t="str">
        <f t="shared" si="86"/>
        <v>OK</v>
      </c>
      <c r="O5567" t="str">
        <f>IF(OR(Table1_17[[#This Row],[amount]]&lt;$Y$8,Table1_17[[#This Row],[amount]]&gt;$Y$7),"Outlier","Normal")</f>
        <v>Normal</v>
      </c>
      <c r="P5567" t="str">
        <f>IF(OR(Table1_17[[#This Row],[missing_flag]]="Missing",Table1_17[[#This Row],[outlier_flag]]="Outliers"),"Review","Valid")</f>
        <v>Valid</v>
      </c>
    </row>
    <row r="5568" spans="1:16">
      <c r="A5568" t="s">
        <v>12620</v>
      </c>
      <c r="B5568" s="1">
        <v>45265</v>
      </c>
      <c r="C5568">
        <v>160994.37</v>
      </c>
      <c r="D5568" t="s">
        <v>1483</v>
      </c>
      <c r="E5568" t="s">
        <v>1487</v>
      </c>
      <c r="F5568" t="s">
        <v>268</v>
      </c>
      <c r="G5568" t="s">
        <v>8</v>
      </c>
      <c r="H5568" t="s">
        <v>760</v>
      </c>
      <c r="J5568" t="s">
        <v>27857</v>
      </c>
      <c r="K5568" t="s">
        <v>22291</v>
      </c>
      <c r="L5568" t="s">
        <v>22291</v>
      </c>
      <c r="M5568" t="s">
        <v>22291</v>
      </c>
      <c r="N5568" t="str">
        <f t="shared" si="86"/>
        <v>OK</v>
      </c>
      <c r="O5568" t="str">
        <f>IF(OR(Table1_17[[#This Row],[amount]]&lt;$Y$8,Table1_17[[#This Row],[amount]]&gt;$Y$7),"Outlier","Normal")</f>
        <v>Normal</v>
      </c>
      <c r="P5568" t="str">
        <f>IF(OR(Table1_17[[#This Row],[missing_flag]]="Missing",Table1_17[[#This Row],[outlier_flag]]="Outliers"),"Review","Valid")</f>
        <v>Valid</v>
      </c>
    </row>
    <row r="5569" spans="1:16">
      <c r="A5569" t="s">
        <v>12622</v>
      </c>
      <c r="B5569" s="1">
        <v>44902</v>
      </c>
      <c r="C5569">
        <v>-61171.73</v>
      </c>
      <c r="D5569" t="s">
        <v>1478</v>
      </c>
      <c r="E5569" t="s">
        <v>1496</v>
      </c>
      <c r="F5569" t="s">
        <v>271</v>
      </c>
      <c r="G5569" t="s">
        <v>13</v>
      </c>
      <c r="I5569" t="s">
        <v>51</v>
      </c>
      <c r="J5569" t="s">
        <v>27858</v>
      </c>
      <c r="K5569" t="s">
        <v>22291</v>
      </c>
      <c r="L5569" t="s">
        <v>22291</v>
      </c>
      <c r="M5569" t="s">
        <v>22291</v>
      </c>
      <c r="N5569" t="str">
        <f t="shared" si="86"/>
        <v>OK</v>
      </c>
      <c r="O5569" t="str">
        <f>IF(OR(Table1_17[[#This Row],[amount]]&lt;$Y$8,Table1_17[[#This Row],[amount]]&gt;$Y$7),"Outlier","Normal")</f>
        <v>Normal</v>
      </c>
      <c r="P5569" t="str">
        <f>IF(OR(Table1_17[[#This Row],[missing_flag]]="Missing",Table1_17[[#This Row],[outlier_flag]]="Outliers"),"Review","Valid")</f>
        <v>Valid</v>
      </c>
    </row>
    <row r="5570" spans="1:16">
      <c r="A5570" t="s">
        <v>12624</v>
      </c>
      <c r="B5570" s="1">
        <v>45032</v>
      </c>
      <c r="C5570">
        <v>-23074.22</v>
      </c>
      <c r="D5570" t="s">
        <v>1478</v>
      </c>
      <c r="E5570" t="s">
        <v>36</v>
      </c>
      <c r="F5570" t="s">
        <v>264</v>
      </c>
      <c r="G5570" t="s">
        <v>17</v>
      </c>
      <c r="I5570" t="s">
        <v>248</v>
      </c>
      <c r="J5570" t="s">
        <v>27859</v>
      </c>
      <c r="K5570" t="s">
        <v>22291</v>
      </c>
      <c r="L5570" t="s">
        <v>22291</v>
      </c>
      <c r="M5570" t="s">
        <v>22291</v>
      </c>
      <c r="N5570" t="str">
        <f t="shared" si="86"/>
        <v>OK</v>
      </c>
      <c r="O5570" t="str">
        <f>IF(OR(Table1_17[[#This Row],[amount]]&lt;$Y$8,Table1_17[[#This Row],[amount]]&gt;$Y$7),"Outlier","Normal")</f>
        <v>Normal</v>
      </c>
      <c r="P5570" t="str">
        <f>IF(OR(Table1_17[[#This Row],[missing_flag]]="Missing",Table1_17[[#This Row],[outlier_flag]]="Outliers"),"Review","Valid")</f>
        <v>Valid</v>
      </c>
    </row>
    <row r="5571" spans="1:16">
      <c r="A5571" t="s">
        <v>12626</v>
      </c>
      <c r="B5571" s="1">
        <v>45005</v>
      </c>
      <c r="C5571">
        <v>-49399.94</v>
      </c>
      <c r="D5571" t="s">
        <v>1478</v>
      </c>
      <c r="E5571" t="s">
        <v>1496</v>
      </c>
      <c r="F5571" t="s">
        <v>268</v>
      </c>
      <c r="G5571" t="s">
        <v>17</v>
      </c>
      <c r="I5571" t="s">
        <v>171</v>
      </c>
      <c r="J5571" t="s">
        <v>27860</v>
      </c>
      <c r="K5571" t="s">
        <v>22291</v>
      </c>
      <c r="L5571" t="s">
        <v>22291</v>
      </c>
      <c r="M5571" t="s">
        <v>22291</v>
      </c>
      <c r="N5571" t="str">
        <f t="shared" ref="N5571:N5634" si="87">IF(OR(B5571="",C5571="",D5571="",F5571=""),"Missing","OK")</f>
        <v>OK</v>
      </c>
      <c r="O5571" t="str">
        <f>IF(OR(Table1_17[[#This Row],[amount]]&lt;$Y$8,Table1_17[[#This Row],[amount]]&gt;$Y$7),"Outlier","Normal")</f>
        <v>Normal</v>
      </c>
      <c r="P5571" t="str">
        <f>IF(OR(Table1_17[[#This Row],[missing_flag]]="Missing",Table1_17[[#This Row],[outlier_flag]]="Outliers"),"Review","Valid")</f>
        <v>Valid</v>
      </c>
    </row>
    <row r="5572" spans="1:16">
      <c r="A5572" t="s">
        <v>12628</v>
      </c>
      <c r="B5572" s="1">
        <v>44901</v>
      </c>
      <c r="C5572">
        <v>120338.61</v>
      </c>
      <c r="D5572" t="s">
        <v>1483</v>
      </c>
      <c r="E5572" t="s">
        <v>1487</v>
      </c>
      <c r="F5572" t="s">
        <v>264</v>
      </c>
      <c r="G5572" t="s">
        <v>17</v>
      </c>
      <c r="H5572" t="s">
        <v>1209</v>
      </c>
      <c r="J5572" t="s">
        <v>27861</v>
      </c>
      <c r="K5572" t="s">
        <v>22291</v>
      </c>
      <c r="L5572" t="s">
        <v>22291</v>
      </c>
      <c r="M5572" t="s">
        <v>22291</v>
      </c>
      <c r="N5572" t="str">
        <f t="shared" si="87"/>
        <v>OK</v>
      </c>
      <c r="O5572" t="str">
        <f>IF(OR(Table1_17[[#This Row],[amount]]&lt;$Y$8,Table1_17[[#This Row],[amount]]&gt;$Y$7),"Outlier","Normal")</f>
        <v>Normal</v>
      </c>
      <c r="P5572" t="str">
        <f>IF(OR(Table1_17[[#This Row],[missing_flag]]="Missing",Table1_17[[#This Row],[outlier_flag]]="Outliers"),"Review","Valid")</f>
        <v>Valid</v>
      </c>
    </row>
    <row r="5573" spans="1:16">
      <c r="A5573" t="s">
        <v>12630</v>
      </c>
      <c r="B5573" s="1">
        <v>45175</v>
      </c>
      <c r="C5573">
        <v>197139.31</v>
      </c>
      <c r="D5573" t="s">
        <v>1483</v>
      </c>
      <c r="E5573" t="s">
        <v>1487</v>
      </c>
      <c r="F5573" t="s">
        <v>268</v>
      </c>
      <c r="G5573" t="s">
        <v>8</v>
      </c>
      <c r="H5573" t="s">
        <v>1399</v>
      </c>
      <c r="J5573" t="s">
        <v>27862</v>
      </c>
      <c r="K5573" t="s">
        <v>22291</v>
      </c>
      <c r="L5573" t="s">
        <v>22291</v>
      </c>
      <c r="M5573" t="s">
        <v>22291</v>
      </c>
      <c r="N5573" t="str">
        <f t="shared" si="87"/>
        <v>OK</v>
      </c>
      <c r="O5573" t="str">
        <f>IF(OR(Table1_17[[#This Row],[amount]]&lt;$Y$8,Table1_17[[#This Row],[amount]]&gt;$Y$7),"Outlier","Normal")</f>
        <v>Normal</v>
      </c>
      <c r="P5573" t="str">
        <f>IF(OR(Table1_17[[#This Row],[missing_flag]]="Missing",Table1_17[[#This Row],[outlier_flag]]="Outliers"),"Review","Valid")</f>
        <v>Valid</v>
      </c>
    </row>
    <row r="5574" spans="1:16">
      <c r="A5574" t="s">
        <v>12632</v>
      </c>
      <c r="B5574" s="1">
        <v>44715</v>
      </c>
      <c r="C5574">
        <v>139341.20000000001</v>
      </c>
      <c r="D5574" t="s">
        <v>1483</v>
      </c>
      <c r="E5574" t="s">
        <v>1484</v>
      </c>
      <c r="F5574" t="s">
        <v>264</v>
      </c>
      <c r="G5574" t="s">
        <v>29</v>
      </c>
      <c r="H5574" t="s">
        <v>854</v>
      </c>
      <c r="J5574" t="s">
        <v>27863</v>
      </c>
      <c r="K5574" t="s">
        <v>22291</v>
      </c>
      <c r="L5574" t="s">
        <v>22291</v>
      </c>
      <c r="M5574" t="s">
        <v>22291</v>
      </c>
      <c r="N5574" t="str">
        <f t="shared" si="87"/>
        <v>OK</v>
      </c>
      <c r="O5574" t="str">
        <f>IF(OR(Table1_17[[#This Row],[amount]]&lt;$Y$8,Table1_17[[#This Row],[amount]]&gt;$Y$7),"Outlier","Normal")</f>
        <v>Normal</v>
      </c>
      <c r="P5574" t="str">
        <f>IF(OR(Table1_17[[#This Row],[missing_flag]]="Missing",Table1_17[[#This Row],[outlier_flag]]="Outliers"),"Review","Valid")</f>
        <v>Valid</v>
      </c>
    </row>
    <row r="5575" spans="1:16">
      <c r="A5575" t="s">
        <v>12634</v>
      </c>
      <c r="B5575" s="1">
        <v>44930</v>
      </c>
      <c r="C5575">
        <v>-55741.01</v>
      </c>
      <c r="D5575" t="s">
        <v>1478</v>
      </c>
      <c r="E5575" t="s">
        <v>20</v>
      </c>
      <c r="F5575" t="s">
        <v>271</v>
      </c>
      <c r="G5575" t="s">
        <v>13</v>
      </c>
      <c r="I5575" t="s">
        <v>250</v>
      </c>
      <c r="J5575" t="s">
        <v>27864</v>
      </c>
      <c r="K5575" t="s">
        <v>22291</v>
      </c>
      <c r="L5575" t="s">
        <v>22291</v>
      </c>
      <c r="M5575" t="s">
        <v>22291</v>
      </c>
      <c r="N5575" t="str">
        <f t="shared" si="87"/>
        <v>OK</v>
      </c>
      <c r="O5575" t="str">
        <f>IF(OR(Table1_17[[#This Row],[amount]]&lt;$Y$8,Table1_17[[#This Row],[amount]]&gt;$Y$7),"Outlier","Normal")</f>
        <v>Normal</v>
      </c>
      <c r="P5575" t="str">
        <f>IF(OR(Table1_17[[#This Row],[missing_flag]]="Missing",Table1_17[[#This Row],[outlier_flag]]="Outliers"),"Review","Valid")</f>
        <v>Valid</v>
      </c>
    </row>
    <row r="5576" spans="1:16">
      <c r="A5576" t="s">
        <v>12636</v>
      </c>
      <c r="B5576" s="1">
        <v>44840</v>
      </c>
      <c r="C5576">
        <v>-46110.51</v>
      </c>
      <c r="D5576" t="s">
        <v>1478</v>
      </c>
      <c r="E5576" t="s">
        <v>36</v>
      </c>
      <c r="F5576" t="s">
        <v>271</v>
      </c>
      <c r="G5576" t="s">
        <v>8</v>
      </c>
      <c r="I5576" t="s">
        <v>91</v>
      </c>
      <c r="J5576" t="s">
        <v>27865</v>
      </c>
      <c r="K5576" t="s">
        <v>22291</v>
      </c>
      <c r="L5576" t="s">
        <v>22291</v>
      </c>
      <c r="M5576" t="s">
        <v>22291</v>
      </c>
      <c r="N5576" t="str">
        <f t="shared" si="87"/>
        <v>OK</v>
      </c>
      <c r="O5576" t="str">
        <f>IF(OR(Table1_17[[#This Row],[amount]]&lt;$Y$8,Table1_17[[#This Row],[amount]]&gt;$Y$7),"Outlier","Normal")</f>
        <v>Normal</v>
      </c>
      <c r="P5576" t="str">
        <f>IF(OR(Table1_17[[#This Row],[missing_flag]]="Missing",Table1_17[[#This Row],[outlier_flag]]="Outliers"),"Review","Valid")</f>
        <v>Valid</v>
      </c>
    </row>
    <row r="5577" spans="1:16">
      <c r="A5577" t="s">
        <v>12638</v>
      </c>
      <c r="B5577" s="1">
        <v>45048</v>
      </c>
      <c r="C5577">
        <v>16226.17</v>
      </c>
      <c r="D5577" t="s">
        <v>1504</v>
      </c>
      <c r="E5577" t="s">
        <v>1504</v>
      </c>
      <c r="F5577" t="s">
        <v>271</v>
      </c>
      <c r="G5577" t="s">
        <v>8</v>
      </c>
      <c r="J5577" t="s">
        <v>27866</v>
      </c>
      <c r="K5577" t="s">
        <v>22291</v>
      </c>
      <c r="L5577" t="s">
        <v>22291</v>
      </c>
      <c r="M5577" t="s">
        <v>22291</v>
      </c>
      <c r="N5577" t="str">
        <f t="shared" si="87"/>
        <v>OK</v>
      </c>
      <c r="O5577" t="str">
        <f>IF(OR(Table1_17[[#This Row],[amount]]&lt;$Y$8,Table1_17[[#This Row],[amount]]&gt;$Y$7),"Outlier","Normal")</f>
        <v>Normal</v>
      </c>
      <c r="P5577" t="str">
        <f>IF(OR(Table1_17[[#This Row],[missing_flag]]="Missing",Table1_17[[#This Row],[outlier_flag]]="Outliers"),"Review","Valid")</f>
        <v>Valid</v>
      </c>
    </row>
    <row r="5578" spans="1:16">
      <c r="A5578" t="s">
        <v>12640</v>
      </c>
      <c r="B5578" s="1">
        <v>45037</v>
      </c>
      <c r="C5578">
        <v>133676</v>
      </c>
      <c r="D5578" t="s">
        <v>1483</v>
      </c>
      <c r="E5578" t="s">
        <v>1484</v>
      </c>
      <c r="F5578" t="s">
        <v>268</v>
      </c>
      <c r="G5578" t="s">
        <v>29</v>
      </c>
      <c r="H5578" t="s">
        <v>688</v>
      </c>
      <c r="J5578" t="s">
        <v>27867</v>
      </c>
      <c r="K5578" t="s">
        <v>22291</v>
      </c>
      <c r="L5578" t="s">
        <v>22291</v>
      </c>
      <c r="M5578" t="s">
        <v>22291</v>
      </c>
      <c r="N5578" t="str">
        <f t="shared" si="87"/>
        <v>OK</v>
      </c>
      <c r="O5578" t="str">
        <f>IF(OR(Table1_17[[#This Row],[amount]]&lt;$Y$8,Table1_17[[#This Row],[amount]]&gt;$Y$7),"Outlier","Normal")</f>
        <v>Normal</v>
      </c>
      <c r="P5578" t="str">
        <f>IF(OR(Table1_17[[#This Row],[missing_flag]]="Missing",Table1_17[[#This Row],[outlier_flag]]="Outliers"),"Review","Valid")</f>
        <v>Valid</v>
      </c>
    </row>
    <row r="5579" spans="1:16">
      <c r="A5579" t="s">
        <v>12642</v>
      </c>
      <c r="B5579" s="1">
        <v>44719</v>
      </c>
      <c r="C5579">
        <v>-2000</v>
      </c>
      <c r="D5579" t="s">
        <v>1478</v>
      </c>
      <c r="E5579" t="s">
        <v>1534</v>
      </c>
      <c r="F5579" t="s">
        <v>268</v>
      </c>
      <c r="G5579" t="s">
        <v>29</v>
      </c>
      <c r="I5579" t="s">
        <v>141</v>
      </c>
      <c r="J5579" t="s">
        <v>27868</v>
      </c>
      <c r="K5579" t="s">
        <v>22291</v>
      </c>
      <c r="L5579" t="s">
        <v>22291</v>
      </c>
      <c r="M5579" t="s">
        <v>22291</v>
      </c>
      <c r="N5579" t="str">
        <f t="shared" si="87"/>
        <v>OK</v>
      </c>
      <c r="O5579" t="str">
        <f>IF(OR(Table1_17[[#This Row],[amount]]&lt;$Y$8,Table1_17[[#This Row],[amount]]&gt;$Y$7),"Outlier","Normal")</f>
        <v>Normal</v>
      </c>
      <c r="P5579" t="str">
        <f>IF(OR(Table1_17[[#This Row],[missing_flag]]="Missing",Table1_17[[#This Row],[outlier_flag]]="Outliers"),"Review","Valid")</f>
        <v>Valid</v>
      </c>
    </row>
    <row r="5580" spans="1:16">
      <c r="A5580" t="s">
        <v>12644</v>
      </c>
      <c r="B5580" s="1">
        <v>45285</v>
      </c>
      <c r="C5580">
        <v>228662.27</v>
      </c>
      <c r="D5580" t="s">
        <v>1483</v>
      </c>
      <c r="E5580" t="s">
        <v>1499</v>
      </c>
      <c r="F5580" t="s">
        <v>264</v>
      </c>
      <c r="G5580" t="s">
        <v>17</v>
      </c>
      <c r="H5580" t="s">
        <v>1005</v>
      </c>
      <c r="J5580" t="s">
        <v>27869</v>
      </c>
      <c r="K5580" t="s">
        <v>22291</v>
      </c>
      <c r="L5580" t="s">
        <v>22291</v>
      </c>
      <c r="M5580" t="s">
        <v>22291</v>
      </c>
      <c r="N5580" t="str">
        <f t="shared" si="87"/>
        <v>OK</v>
      </c>
      <c r="O5580" t="str">
        <f>IF(OR(Table1_17[[#This Row],[amount]]&lt;$Y$8,Table1_17[[#This Row],[amount]]&gt;$Y$7),"Outlier","Normal")</f>
        <v>Normal</v>
      </c>
      <c r="P5580" t="str">
        <f>IF(OR(Table1_17[[#This Row],[missing_flag]]="Missing",Table1_17[[#This Row],[outlier_flag]]="Outliers"),"Review","Valid")</f>
        <v>Valid</v>
      </c>
    </row>
    <row r="5581" spans="1:16">
      <c r="A5581" t="s">
        <v>12646</v>
      </c>
      <c r="B5581" s="1">
        <v>44770</v>
      </c>
      <c r="C5581">
        <v>170689.56</v>
      </c>
      <c r="D5581" t="s">
        <v>1483</v>
      </c>
      <c r="E5581" t="s">
        <v>1499</v>
      </c>
      <c r="F5581" t="s">
        <v>264</v>
      </c>
      <c r="G5581" t="s">
        <v>17</v>
      </c>
      <c r="H5581" t="s">
        <v>830</v>
      </c>
      <c r="J5581" t="s">
        <v>27870</v>
      </c>
      <c r="K5581" t="s">
        <v>22291</v>
      </c>
      <c r="L5581" t="s">
        <v>22291</v>
      </c>
      <c r="M5581" t="s">
        <v>22291</v>
      </c>
      <c r="N5581" t="str">
        <f t="shared" si="87"/>
        <v>OK</v>
      </c>
      <c r="O5581" t="str">
        <f>IF(OR(Table1_17[[#This Row],[amount]]&lt;$Y$8,Table1_17[[#This Row],[amount]]&gt;$Y$7),"Outlier","Normal")</f>
        <v>Normal</v>
      </c>
      <c r="P5581" t="str">
        <f>IF(OR(Table1_17[[#This Row],[missing_flag]]="Missing",Table1_17[[#This Row],[outlier_flag]]="Outliers"),"Review","Valid")</f>
        <v>Valid</v>
      </c>
    </row>
    <row r="5582" spans="1:16">
      <c r="A5582" t="s">
        <v>12648</v>
      </c>
      <c r="B5582" s="1">
        <v>44573</v>
      </c>
      <c r="C5582">
        <v>138099.14000000001</v>
      </c>
      <c r="D5582" t="s">
        <v>1483</v>
      </c>
      <c r="E5582" t="s">
        <v>1499</v>
      </c>
      <c r="F5582" t="s">
        <v>264</v>
      </c>
      <c r="G5582" t="s">
        <v>13</v>
      </c>
      <c r="H5582" t="s">
        <v>955</v>
      </c>
      <c r="J5582" t="s">
        <v>27871</v>
      </c>
      <c r="K5582" t="s">
        <v>22291</v>
      </c>
      <c r="L5582" t="s">
        <v>22291</v>
      </c>
      <c r="M5582" t="s">
        <v>22291</v>
      </c>
      <c r="N5582" t="str">
        <f t="shared" si="87"/>
        <v>OK</v>
      </c>
      <c r="O5582" t="str">
        <f>IF(OR(Table1_17[[#This Row],[amount]]&lt;$Y$8,Table1_17[[#This Row],[amount]]&gt;$Y$7),"Outlier","Normal")</f>
        <v>Normal</v>
      </c>
      <c r="P5582" t="str">
        <f>IF(OR(Table1_17[[#This Row],[missing_flag]]="Missing",Table1_17[[#This Row],[outlier_flag]]="Outliers"),"Review","Valid")</f>
        <v>Valid</v>
      </c>
    </row>
    <row r="5583" spans="1:16">
      <c r="A5583" t="s">
        <v>12650</v>
      </c>
      <c r="B5583" s="1">
        <v>45134</v>
      </c>
      <c r="C5583">
        <v>133977.81</v>
      </c>
      <c r="D5583" t="s">
        <v>1483</v>
      </c>
      <c r="E5583" t="s">
        <v>1487</v>
      </c>
      <c r="F5583" t="s">
        <v>268</v>
      </c>
      <c r="G5583" t="s">
        <v>17</v>
      </c>
      <c r="H5583" t="s">
        <v>1363</v>
      </c>
      <c r="J5583" t="s">
        <v>27872</v>
      </c>
      <c r="K5583" t="s">
        <v>22291</v>
      </c>
      <c r="L5583" t="s">
        <v>22291</v>
      </c>
      <c r="M5583" t="s">
        <v>22291</v>
      </c>
      <c r="N5583" t="str">
        <f t="shared" si="87"/>
        <v>OK</v>
      </c>
      <c r="O5583" t="str">
        <f>IF(OR(Table1_17[[#This Row],[amount]]&lt;$Y$8,Table1_17[[#This Row],[amount]]&gt;$Y$7),"Outlier","Normal")</f>
        <v>Normal</v>
      </c>
      <c r="P5583" t="str">
        <f>IF(OR(Table1_17[[#This Row],[missing_flag]]="Missing",Table1_17[[#This Row],[outlier_flag]]="Outliers"),"Review","Valid")</f>
        <v>Valid</v>
      </c>
    </row>
    <row r="5584" spans="1:16">
      <c r="A5584" t="s">
        <v>12652</v>
      </c>
      <c r="B5584" s="1">
        <v>45039</v>
      </c>
      <c r="C5584">
        <v>129721.45</v>
      </c>
      <c r="D5584" t="s">
        <v>1483</v>
      </c>
      <c r="E5584" t="s">
        <v>1484</v>
      </c>
      <c r="F5584" t="s">
        <v>268</v>
      </c>
      <c r="G5584" t="s">
        <v>29</v>
      </c>
      <c r="H5584" t="s">
        <v>852</v>
      </c>
      <c r="J5584" t="s">
        <v>27873</v>
      </c>
      <c r="K5584" t="s">
        <v>22291</v>
      </c>
      <c r="L5584" t="s">
        <v>22291</v>
      </c>
      <c r="M5584" t="s">
        <v>22291</v>
      </c>
      <c r="N5584" t="str">
        <f t="shared" si="87"/>
        <v>OK</v>
      </c>
      <c r="O5584" t="str">
        <f>IF(OR(Table1_17[[#This Row],[amount]]&lt;$Y$8,Table1_17[[#This Row],[amount]]&gt;$Y$7),"Outlier","Normal")</f>
        <v>Normal</v>
      </c>
      <c r="P5584" t="str">
        <f>IF(OR(Table1_17[[#This Row],[missing_flag]]="Missing",Table1_17[[#This Row],[outlier_flag]]="Outliers"),"Review","Valid")</f>
        <v>Valid</v>
      </c>
    </row>
    <row r="5585" spans="1:16">
      <c r="A5585" t="s">
        <v>12654</v>
      </c>
      <c r="B5585" s="1">
        <v>45004</v>
      </c>
      <c r="C5585">
        <v>-35110.339999999997</v>
      </c>
      <c r="D5585" t="s">
        <v>1478</v>
      </c>
      <c r="E5585" t="s">
        <v>1496</v>
      </c>
      <c r="F5585" t="s">
        <v>271</v>
      </c>
      <c r="G5585" t="s">
        <v>13</v>
      </c>
      <c r="I5585" t="s">
        <v>25</v>
      </c>
      <c r="J5585" t="s">
        <v>27874</v>
      </c>
      <c r="K5585" t="s">
        <v>22291</v>
      </c>
      <c r="L5585" t="s">
        <v>22291</v>
      </c>
      <c r="M5585" t="s">
        <v>22291</v>
      </c>
      <c r="N5585" t="str">
        <f t="shared" si="87"/>
        <v>OK</v>
      </c>
      <c r="O5585" t="str">
        <f>IF(OR(Table1_17[[#This Row],[amount]]&lt;$Y$8,Table1_17[[#This Row],[amount]]&gt;$Y$7),"Outlier","Normal")</f>
        <v>Normal</v>
      </c>
      <c r="P5585" t="str">
        <f>IF(OR(Table1_17[[#This Row],[missing_flag]]="Missing",Table1_17[[#This Row],[outlier_flag]]="Outliers"),"Review","Valid")</f>
        <v>Valid</v>
      </c>
    </row>
    <row r="5586" spans="1:16">
      <c r="A5586" t="s">
        <v>12656</v>
      </c>
      <c r="B5586" s="1">
        <v>45267</v>
      </c>
      <c r="C5586">
        <v>116558.48</v>
      </c>
      <c r="D5586" t="s">
        <v>1483</v>
      </c>
      <c r="E5586" t="s">
        <v>1487</v>
      </c>
      <c r="F5586" t="s">
        <v>268</v>
      </c>
      <c r="G5586" t="s">
        <v>17</v>
      </c>
      <c r="H5586" t="s">
        <v>742</v>
      </c>
      <c r="J5586" t="s">
        <v>27875</v>
      </c>
      <c r="K5586" t="s">
        <v>22291</v>
      </c>
      <c r="L5586" t="s">
        <v>22291</v>
      </c>
      <c r="M5586" t="s">
        <v>22291</v>
      </c>
      <c r="N5586" t="str">
        <f t="shared" si="87"/>
        <v>OK</v>
      </c>
      <c r="O5586" t="str">
        <f>IF(OR(Table1_17[[#This Row],[amount]]&lt;$Y$8,Table1_17[[#This Row],[amount]]&gt;$Y$7),"Outlier","Normal")</f>
        <v>Normal</v>
      </c>
      <c r="P5586" t="str">
        <f>IF(OR(Table1_17[[#This Row],[missing_flag]]="Missing",Table1_17[[#This Row],[outlier_flag]]="Outliers"),"Review","Valid")</f>
        <v>Valid</v>
      </c>
    </row>
    <row r="5587" spans="1:16">
      <c r="A5587" t="s">
        <v>12658</v>
      </c>
      <c r="B5587" s="1">
        <v>45158</v>
      </c>
      <c r="C5587">
        <v>132416.95999999999</v>
      </c>
      <c r="D5587" t="s">
        <v>1483</v>
      </c>
      <c r="E5587" t="s">
        <v>1499</v>
      </c>
      <c r="F5587" t="s">
        <v>268</v>
      </c>
      <c r="G5587" t="s">
        <v>13</v>
      </c>
      <c r="H5587" t="s">
        <v>1105</v>
      </c>
      <c r="J5587" t="s">
        <v>27876</v>
      </c>
      <c r="K5587" t="s">
        <v>22291</v>
      </c>
      <c r="L5587" t="s">
        <v>22291</v>
      </c>
      <c r="M5587" t="s">
        <v>22291</v>
      </c>
      <c r="N5587" t="str">
        <f t="shared" si="87"/>
        <v>OK</v>
      </c>
      <c r="O5587" t="str">
        <f>IF(OR(Table1_17[[#This Row],[amount]]&lt;$Y$8,Table1_17[[#This Row],[amount]]&gt;$Y$7),"Outlier","Normal")</f>
        <v>Normal</v>
      </c>
      <c r="P5587" t="str">
        <f>IF(OR(Table1_17[[#This Row],[missing_flag]]="Missing",Table1_17[[#This Row],[outlier_flag]]="Outliers"),"Review","Valid")</f>
        <v>Valid</v>
      </c>
    </row>
    <row r="5588" spans="1:16">
      <c r="A5588" t="s">
        <v>12660</v>
      </c>
      <c r="B5588" s="1">
        <v>44971</v>
      </c>
      <c r="C5588">
        <v>-57678.720000000001</v>
      </c>
      <c r="D5588" t="s">
        <v>1478</v>
      </c>
      <c r="E5588" t="s">
        <v>20</v>
      </c>
      <c r="F5588" t="s">
        <v>264</v>
      </c>
      <c r="G5588" t="s">
        <v>8</v>
      </c>
      <c r="I5588" t="s">
        <v>221</v>
      </c>
      <c r="J5588" t="s">
        <v>27877</v>
      </c>
      <c r="K5588" t="s">
        <v>22291</v>
      </c>
      <c r="L5588" t="s">
        <v>22291</v>
      </c>
      <c r="M5588" t="s">
        <v>22291</v>
      </c>
      <c r="N5588" t="str">
        <f t="shared" si="87"/>
        <v>OK</v>
      </c>
      <c r="O5588" t="str">
        <f>IF(OR(Table1_17[[#This Row],[amount]]&lt;$Y$8,Table1_17[[#This Row],[amount]]&gt;$Y$7),"Outlier","Normal")</f>
        <v>Normal</v>
      </c>
      <c r="P5588" t="str">
        <f>IF(OR(Table1_17[[#This Row],[missing_flag]]="Missing",Table1_17[[#This Row],[outlier_flag]]="Outliers"),"Review","Valid")</f>
        <v>Valid</v>
      </c>
    </row>
    <row r="5589" spans="1:16">
      <c r="A5589" t="s">
        <v>12662</v>
      </c>
      <c r="B5589" s="1">
        <v>44574</v>
      </c>
      <c r="C5589">
        <v>-32617.16</v>
      </c>
      <c r="D5589" t="s">
        <v>1478</v>
      </c>
      <c r="E5589" t="s">
        <v>1509</v>
      </c>
      <c r="F5589" t="s">
        <v>271</v>
      </c>
      <c r="G5589" t="s">
        <v>8</v>
      </c>
      <c r="I5589" t="s">
        <v>133</v>
      </c>
      <c r="J5589" t="s">
        <v>27878</v>
      </c>
      <c r="K5589" t="s">
        <v>22291</v>
      </c>
      <c r="L5589" t="s">
        <v>22291</v>
      </c>
      <c r="M5589" t="s">
        <v>22291</v>
      </c>
      <c r="N5589" t="str">
        <f t="shared" si="87"/>
        <v>OK</v>
      </c>
      <c r="O5589" t="str">
        <f>IF(OR(Table1_17[[#This Row],[amount]]&lt;$Y$8,Table1_17[[#This Row],[amount]]&gt;$Y$7),"Outlier","Normal")</f>
        <v>Normal</v>
      </c>
      <c r="P5589" t="str">
        <f>IF(OR(Table1_17[[#This Row],[missing_flag]]="Missing",Table1_17[[#This Row],[outlier_flag]]="Outliers"),"Review","Valid")</f>
        <v>Valid</v>
      </c>
    </row>
    <row r="5590" spans="1:16">
      <c r="A5590" t="s">
        <v>12664</v>
      </c>
      <c r="B5590" s="1">
        <v>44990</v>
      </c>
      <c r="C5590">
        <v>-29676.37</v>
      </c>
      <c r="D5590" t="s">
        <v>1478</v>
      </c>
      <c r="E5590" t="s">
        <v>7</v>
      </c>
      <c r="F5590" t="s">
        <v>271</v>
      </c>
      <c r="G5590" t="s">
        <v>13</v>
      </c>
      <c r="I5590" t="s">
        <v>145</v>
      </c>
      <c r="J5590" t="s">
        <v>27879</v>
      </c>
      <c r="K5590" t="s">
        <v>22291</v>
      </c>
      <c r="L5590" t="s">
        <v>22291</v>
      </c>
      <c r="M5590" t="s">
        <v>22291</v>
      </c>
      <c r="N5590" t="str">
        <f t="shared" si="87"/>
        <v>OK</v>
      </c>
      <c r="O5590" t="str">
        <f>IF(OR(Table1_17[[#This Row],[amount]]&lt;$Y$8,Table1_17[[#This Row],[amount]]&gt;$Y$7),"Outlier","Normal")</f>
        <v>Normal</v>
      </c>
      <c r="P5590" t="str">
        <f>IF(OR(Table1_17[[#This Row],[missing_flag]]="Missing",Table1_17[[#This Row],[outlier_flag]]="Outliers"),"Review","Valid")</f>
        <v>Valid</v>
      </c>
    </row>
    <row r="5591" spans="1:16">
      <c r="A5591" t="s">
        <v>12666</v>
      </c>
      <c r="B5591" s="1">
        <v>45242</v>
      </c>
      <c r="C5591">
        <v>130940.32</v>
      </c>
      <c r="D5591" t="s">
        <v>1483</v>
      </c>
      <c r="E5591" t="s">
        <v>1484</v>
      </c>
      <c r="F5591" t="s">
        <v>268</v>
      </c>
      <c r="G5591" t="s">
        <v>13</v>
      </c>
      <c r="H5591" t="s">
        <v>1155</v>
      </c>
      <c r="J5591" t="s">
        <v>27880</v>
      </c>
      <c r="K5591" t="s">
        <v>22291</v>
      </c>
      <c r="L5591" t="s">
        <v>22291</v>
      </c>
      <c r="M5591" t="s">
        <v>22291</v>
      </c>
      <c r="N5591" t="str">
        <f t="shared" si="87"/>
        <v>OK</v>
      </c>
      <c r="O5591" t="str">
        <f>IF(OR(Table1_17[[#This Row],[amount]]&lt;$Y$8,Table1_17[[#This Row],[amount]]&gt;$Y$7),"Outlier","Normal")</f>
        <v>Normal</v>
      </c>
      <c r="P5591" t="str">
        <f>IF(OR(Table1_17[[#This Row],[missing_flag]]="Missing",Table1_17[[#This Row],[outlier_flag]]="Outliers"),"Review","Valid")</f>
        <v>Valid</v>
      </c>
    </row>
    <row r="5592" spans="1:16">
      <c r="A5592" t="s">
        <v>12668</v>
      </c>
      <c r="B5592" s="1">
        <v>45254</v>
      </c>
      <c r="C5592">
        <v>-18861.75</v>
      </c>
      <c r="D5592" t="s">
        <v>1478</v>
      </c>
      <c r="E5592" t="s">
        <v>36</v>
      </c>
      <c r="F5592" t="s">
        <v>268</v>
      </c>
      <c r="G5592" t="s">
        <v>13</v>
      </c>
      <c r="I5592" t="s">
        <v>115</v>
      </c>
      <c r="J5592" t="s">
        <v>27881</v>
      </c>
      <c r="K5592" t="s">
        <v>22291</v>
      </c>
      <c r="L5592" t="s">
        <v>22291</v>
      </c>
      <c r="M5592" t="s">
        <v>22291</v>
      </c>
      <c r="N5592" t="str">
        <f t="shared" si="87"/>
        <v>OK</v>
      </c>
      <c r="O5592" t="str">
        <f>IF(OR(Table1_17[[#This Row],[amount]]&lt;$Y$8,Table1_17[[#This Row],[amount]]&gt;$Y$7),"Outlier","Normal")</f>
        <v>Normal</v>
      </c>
      <c r="P5592" t="str">
        <f>IF(OR(Table1_17[[#This Row],[missing_flag]]="Missing",Table1_17[[#This Row],[outlier_flag]]="Outliers"),"Review","Valid")</f>
        <v>Valid</v>
      </c>
    </row>
    <row r="5593" spans="1:16">
      <c r="A5593" t="s">
        <v>12670</v>
      </c>
      <c r="B5593" s="1">
        <v>45058</v>
      </c>
      <c r="C5593">
        <v>181744.61</v>
      </c>
      <c r="D5593" t="s">
        <v>1483</v>
      </c>
      <c r="E5593" t="s">
        <v>1499</v>
      </c>
      <c r="F5593" t="s">
        <v>271</v>
      </c>
      <c r="G5593" t="s">
        <v>8</v>
      </c>
      <c r="H5593" t="s">
        <v>936</v>
      </c>
      <c r="J5593" t="s">
        <v>27882</v>
      </c>
      <c r="K5593" t="s">
        <v>22291</v>
      </c>
      <c r="L5593" t="s">
        <v>22291</v>
      </c>
      <c r="M5593" t="s">
        <v>22291</v>
      </c>
      <c r="N5593" t="str">
        <f t="shared" si="87"/>
        <v>OK</v>
      </c>
      <c r="O5593" t="str">
        <f>IF(OR(Table1_17[[#This Row],[amount]]&lt;$Y$8,Table1_17[[#This Row],[amount]]&gt;$Y$7),"Outlier","Normal")</f>
        <v>Normal</v>
      </c>
      <c r="P5593" t="str">
        <f>IF(OR(Table1_17[[#This Row],[missing_flag]]="Missing",Table1_17[[#This Row],[outlier_flag]]="Outliers"),"Review","Valid")</f>
        <v>Valid</v>
      </c>
    </row>
    <row r="5594" spans="1:16">
      <c r="A5594" t="s">
        <v>12672</v>
      </c>
      <c r="B5594" s="1">
        <v>45278</v>
      </c>
      <c r="C5594">
        <v>250696.9</v>
      </c>
      <c r="D5594" t="s">
        <v>1483</v>
      </c>
      <c r="E5594" t="s">
        <v>1487</v>
      </c>
      <c r="F5594" t="s">
        <v>268</v>
      </c>
      <c r="G5594" t="s">
        <v>13</v>
      </c>
      <c r="H5594" t="s">
        <v>680</v>
      </c>
      <c r="J5594" t="s">
        <v>27883</v>
      </c>
      <c r="K5594" t="s">
        <v>22291</v>
      </c>
      <c r="L5594" t="s">
        <v>22291</v>
      </c>
      <c r="M5594" t="s">
        <v>22291</v>
      </c>
      <c r="N5594" t="str">
        <f t="shared" si="87"/>
        <v>OK</v>
      </c>
      <c r="O5594" t="str">
        <f>IF(OR(Table1_17[[#This Row],[amount]]&lt;$Y$8,Table1_17[[#This Row],[amount]]&gt;$Y$7),"Outlier","Normal")</f>
        <v>Normal</v>
      </c>
      <c r="P5594" t="str">
        <f>IF(OR(Table1_17[[#This Row],[missing_flag]]="Missing",Table1_17[[#This Row],[outlier_flag]]="Outliers"),"Review","Valid")</f>
        <v>Valid</v>
      </c>
    </row>
    <row r="5595" spans="1:16">
      <c r="A5595" t="s">
        <v>12674</v>
      </c>
      <c r="B5595" s="1">
        <v>45046</v>
      </c>
      <c r="C5595">
        <v>132713.91</v>
      </c>
      <c r="D5595" t="s">
        <v>1483</v>
      </c>
      <c r="E5595" t="s">
        <v>1484</v>
      </c>
      <c r="F5595" t="s">
        <v>271</v>
      </c>
      <c r="G5595" t="s">
        <v>13</v>
      </c>
      <c r="H5595" t="s">
        <v>1269</v>
      </c>
      <c r="J5595" t="s">
        <v>27884</v>
      </c>
      <c r="K5595" t="s">
        <v>22291</v>
      </c>
      <c r="L5595" t="s">
        <v>22291</v>
      </c>
      <c r="M5595" t="s">
        <v>22291</v>
      </c>
      <c r="N5595" t="str">
        <f t="shared" si="87"/>
        <v>OK</v>
      </c>
      <c r="O5595" t="str">
        <f>IF(OR(Table1_17[[#This Row],[amount]]&lt;$Y$8,Table1_17[[#This Row],[amount]]&gt;$Y$7),"Outlier","Normal")</f>
        <v>Normal</v>
      </c>
      <c r="P5595" t="str">
        <f>IF(OR(Table1_17[[#This Row],[missing_flag]]="Missing",Table1_17[[#This Row],[outlier_flag]]="Outliers"),"Review","Valid")</f>
        <v>Valid</v>
      </c>
    </row>
    <row r="5596" spans="1:16">
      <c r="A5596" t="s">
        <v>12676</v>
      </c>
      <c r="B5596" s="1">
        <v>45028</v>
      </c>
      <c r="C5596">
        <v>-56047.78</v>
      </c>
      <c r="D5596" t="s">
        <v>1478</v>
      </c>
      <c r="E5596" t="s">
        <v>7</v>
      </c>
      <c r="F5596" t="s">
        <v>271</v>
      </c>
      <c r="G5596" t="s">
        <v>13</v>
      </c>
      <c r="I5596" t="s">
        <v>238</v>
      </c>
      <c r="J5596" t="s">
        <v>27885</v>
      </c>
      <c r="K5596" t="s">
        <v>22291</v>
      </c>
      <c r="L5596" t="s">
        <v>22291</v>
      </c>
      <c r="M5596" t="s">
        <v>22291</v>
      </c>
      <c r="N5596" t="str">
        <f t="shared" si="87"/>
        <v>OK</v>
      </c>
      <c r="O5596" t="str">
        <f>IF(OR(Table1_17[[#This Row],[amount]]&lt;$Y$8,Table1_17[[#This Row],[amount]]&gt;$Y$7),"Outlier","Normal")</f>
        <v>Normal</v>
      </c>
      <c r="P5596" t="str">
        <f>IF(OR(Table1_17[[#This Row],[missing_flag]]="Missing",Table1_17[[#This Row],[outlier_flag]]="Outliers"),"Review","Valid")</f>
        <v>Valid</v>
      </c>
    </row>
    <row r="5597" spans="1:16">
      <c r="A5597" t="s">
        <v>12678</v>
      </c>
      <c r="B5597" s="1">
        <v>44719</v>
      </c>
      <c r="C5597">
        <v>-60800.76</v>
      </c>
      <c r="D5597" t="s">
        <v>1478</v>
      </c>
      <c r="E5597" t="s">
        <v>1534</v>
      </c>
      <c r="F5597" t="s">
        <v>271</v>
      </c>
      <c r="G5597" t="s">
        <v>17</v>
      </c>
      <c r="I5597" t="s">
        <v>133</v>
      </c>
      <c r="J5597" t="s">
        <v>27886</v>
      </c>
      <c r="K5597" t="s">
        <v>22291</v>
      </c>
      <c r="L5597" t="s">
        <v>22291</v>
      </c>
      <c r="M5597" t="s">
        <v>22291</v>
      </c>
      <c r="N5597" t="str">
        <f t="shared" si="87"/>
        <v>OK</v>
      </c>
      <c r="O5597" t="str">
        <f>IF(OR(Table1_17[[#This Row],[amount]]&lt;$Y$8,Table1_17[[#This Row],[amount]]&gt;$Y$7),"Outlier","Normal")</f>
        <v>Normal</v>
      </c>
      <c r="P5597" t="str">
        <f>IF(OR(Table1_17[[#This Row],[missing_flag]]="Missing",Table1_17[[#This Row],[outlier_flag]]="Outliers"),"Review","Valid")</f>
        <v>Valid</v>
      </c>
    </row>
    <row r="5598" spans="1:16">
      <c r="A5598" t="s">
        <v>12680</v>
      </c>
      <c r="B5598" s="1">
        <v>44743</v>
      </c>
      <c r="C5598">
        <v>79500.69</v>
      </c>
      <c r="D5598" t="s">
        <v>1483</v>
      </c>
      <c r="E5598" t="s">
        <v>1487</v>
      </c>
      <c r="F5598" t="s">
        <v>271</v>
      </c>
      <c r="G5598" t="s">
        <v>13</v>
      </c>
      <c r="H5598" t="s">
        <v>906</v>
      </c>
      <c r="J5598" t="s">
        <v>27887</v>
      </c>
      <c r="K5598" t="s">
        <v>22291</v>
      </c>
      <c r="L5598" t="s">
        <v>22291</v>
      </c>
      <c r="M5598" t="s">
        <v>22291</v>
      </c>
      <c r="N5598" t="str">
        <f t="shared" si="87"/>
        <v>OK</v>
      </c>
      <c r="O5598" t="str">
        <f>IF(OR(Table1_17[[#This Row],[amount]]&lt;$Y$8,Table1_17[[#This Row],[amount]]&gt;$Y$7),"Outlier","Normal")</f>
        <v>Normal</v>
      </c>
      <c r="P5598" t="str">
        <f>IF(OR(Table1_17[[#This Row],[missing_flag]]="Missing",Table1_17[[#This Row],[outlier_flag]]="Outliers"),"Review","Valid")</f>
        <v>Valid</v>
      </c>
    </row>
    <row r="5599" spans="1:16">
      <c r="A5599" t="s">
        <v>12682</v>
      </c>
      <c r="B5599" s="1">
        <v>45257</v>
      </c>
      <c r="C5599">
        <v>-45015.61</v>
      </c>
      <c r="D5599" t="s">
        <v>1478</v>
      </c>
      <c r="E5599" t="s">
        <v>20</v>
      </c>
      <c r="F5599" t="s">
        <v>271</v>
      </c>
      <c r="G5599" t="s">
        <v>17</v>
      </c>
      <c r="I5599" t="s">
        <v>173</v>
      </c>
      <c r="J5599" t="s">
        <v>27888</v>
      </c>
      <c r="K5599" t="s">
        <v>22291</v>
      </c>
      <c r="L5599" t="s">
        <v>22291</v>
      </c>
      <c r="M5599" t="s">
        <v>22291</v>
      </c>
      <c r="N5599" t="str">
        <f t="shared" si="87"/>
        <v>OK</v>
      </c>
      <c r="O5599" t="str">
        <f>IF(OR(Table1_17[[#This Row],[amount]]&lt;$Y$8,Table1_17[[#This Row],[amount]]&gt;$Y$7),"Outlier","Normal")</f>
        <v>Normal</v>
      </c>
      <c r="P5599" t="str">
        <f>IF(OR(Table1_17[[#This Row],[missing_flag]]="Missing",Table1_17[[#This Row],[outlier_flag]]="Outliers"),"Review","Valid")</f>
        <v>Valid</v>
      </c>
    </row>
    <row r="5600" spans="1:16">
      <c r="A5600" t="s">
        <v>12684</v>
      </c>
      <c r="B5600" s="1">
        <v>45065</v>
      </c>
      <c r="C5600">
        <v>-28388.75</v>
      </c>
      <c r="D5600" t="s">
        <v>1478</v>
      </c>
      <c r="E5600" t="s">
        <v>1534</v>
      </c>
      <c r="F5600" t="s">
        <v>268</v>
      </c>
      <c r="G5600" t="s">
        <v>29</v>
      </c>
      <c r="I5600" t="s">
        <v>87</v>
      </c>
      <c r="J5600" t="s">
        <v>27889</v>
      </c>
      <c r="K5600" t="s">
        <v>22291</v>
      </c>
      <c r="L5600" t="s">
        <v>22291</v>
      </c>
      <c r="M5600" t="s">
        <v>22291</v>
      </c>
      <c r="N5600" t="str">
        <f t="shared" si="87"/>
        <v>OK</v>
      </c>
      <c r="O5600" t="str">
        <f>IF(OR(Table1_17[[#This Row],[amount]]&lt;$Y$8,Table1_17[[#This Row],[amount]]&gt;$Y$7),"Outlier","Normal")</f>
        <v>Normal</v>
      </c>
      <c r="P5600" t="str">
        <f>IF(OR(Table1_17[[#This Row],[missing_flag]]="Missing",Table1_17[[#This Row],[outlier_flag]]="Outliers"),"Review","Valid")</f>
        <v>Valid</v>
      </c>
    </row>
    <row r="5601" spans="1:16">
      <c r="A5601" t="s">
        <v>12686</v>
      </c>
      <c r="B5601" s="1">
        <v>44847</v>
      </c>
      <c r="C5601">
        <v>97470.83</v>
      </c>
      <c r="D5601" t="s">
        <v>1483</v>
      </c>
      <c r="E5601" t="s">
        <v>1499</v>
      </c>
      <c r="F5601" t="s">
        <v>271</v>
      </c>
      <c r="G5601" t="s">
        <v>13</v>
      </c>
      <c r="H5601" t="s">
        <v>1153</v>
      </c>
      <c r="J5601" t="s">
        <v>27890</v>
      </c>
      <c r="K5601" t="s">
        <v>22291</v>
      </c>
      <c r="L5601" t="s">
        <v>22291</v>
      </c>
      <c r="M5601" t="s">
        <v>22291</v>
      </c>
      <c r="N5601" t="str">
        <f t="shared" si="87"/>
        <v>OK</v>
      </c>
      <c r="O5601" t="str">
        <f>IF(OR(Table1_17[[#This Row],[amount]]&lt;$Y$8,Table1_17[[#This Row],[amount]]&gt;$Y$7),"Outlier","Normal")</f>
        <v>Normal</v>
      </c>
      <c r="P5601" t="str">
        <f>IF(OR(Table1_17[[#This Row],[missing_flag]]="Missing",Table1_17[[#This Row],[outlier_flag]]="Outliers"),"Review","Valid")</f>
        <v>Valid</v>
      </c>
    </row>
    <row r="5602" spans="1:16">
      <c r="A5602" t="s">
        <v>12688</v>
      </c>
      <c r="B5602" s="1">
        <v>45186</v>
      </c>
      <c r="C5602">
        <v>132170.09</v>
      </c>
      <c r="D5602" t="s">
        <v>1483</v>
      </c>
      <c r="E5602" t="s">
        <v>1487</v>
      </c>
      <c r="F5602" t="s">
        <v>268</v>
      </c>
      <c r="G5602" t="s">
        <v>8</v>
      </c>
      <c r="H5602" t="s">
        <v>802</v>
      </c>
      <c r="J5602" t="s">
        <v>27891</v>
      </c>
      <c r="K5602" t="s">
        <v>22291</v>
      </c>
      <c r="L5602" t="s">
        <v>22291</v>
      </c>
      <c r="M5602" t="s">
        <v>22291</v>
      </c>
      <c r="N5602" t="str">
        <f t="shared" si="87"/>
        <v>OK</v>
      </c>
      <c r="O5602" t="str">
        <f>IF(OR(Table1_17[[#This Row],[amount]]&lt;$Y$8,Table1_17[[#This Row],[amount]]&gt;$Y$7),"Outlier","Normal")</f>
        <v>Normal</v>
      </c>
      <c r="P5602" t="str">
        <f>IF(OR(Table1_17[[#This Row],[missing_flag]]="Missing",Table1_17[[#This Row],[outlier_flag]]="Outliers"),"Review","Valid")</f>
        <v>Valid</v>
      </c>
    </row>
    <row r="5603" spans="1:16">
      <c r="A5603" t="s">
        <v>12690</v>
      </c>
      <c r="B5603" s="1">
        <v>44770</v>
      </c>
      <c r="C5603">
        <v>255935.2</v>
      </c>
      <c r="D5603" t="s">
        <v>1483</v>
      </c>
      <c r="E5603" t="s">
        <v>1487</v>
      </c>
      <c r="F5603" t="s">
        <v>271</v>
      </c>
      <c r="G5603" t="s">
        <v>13</v>
      </c>
      <c r="H5603" t="s">
        <v>947</v>
      </c>
      <c r="J5603" t="s">
        <v>27892</v>
      </c>
      <c r="K5603" t="s">
        <v>22291</v>
      </c>
      <c r="L5603" t="s">
        <v>22291</v>
      </c>
      <c r="M5603" t="s">
        <v>22291</v>
      </c>
      <c r="N5603" t="str">
        <f t="shared" si="87"/>
        <v>OK</v>
      </c>
      <c r="O5603" t="str">
        <f>IF(OR(Table1_17[[#This Row],[amount]]&lt;$Y$8,Table1_17[[#This Row],[amount]]&gt;$Y$7),"Outlier","Normal")</f>
        <v>Normal</v>
      </c>
      <c r="P5603" t="str">
        <f>IF(OR(Table1_17[[#This Row],[missing_flag]]="Missing",Table1_17[[#This Row],[outlier_flag]]="Outliers"),"Review","Valid")</f>
        <v>Valid</v>
      </c>
    </row>
    <row r="5604" spans="1:16">
      <c r="A5604" t="s">
        <v>12692</v>
      </c>
      <c r="B5604" s="1">
        <v>45145</v>
      </c>
      <c r="C5604">
        <v>262681.98</v>
      </c>
      <c r="D5604" t="s">
        <v>1483</v>
      </c>
      <c r="E5604" t="s">
        <v>1499</v>
      </c>
      <c r="F5604" t="s">
        <v>268</v>
      </c>
      <c r="G5604" t="s">
        <v>13</v>
      </c>
      <c r="H5604" t="s">
        <v>720</v>
      </c>
      <c r="J5604" t="s">
        <v>27893</v>
      </c>
      <c r="K5604" t="s">
        <v>22291</v>
      </c>
      <c r="L5604" t="s">
        <v>22291</v>
      </c>
      <c r="M5604" t="s">
        <v>22291</v>
      </c>
      <c r="N5604" t="str">
        <f t="shared" si="87"/>
        <v>OK</v>
      </c>
      <c r="O5604" t="str">
        <f>IF(OR(Table1_17[[#This Row],[amount]]&lt;$Y$8,Table1_17[[#This Row],[amount]]&gt;$Y$7),"Outlier","Normal")</f>
        <v>Normal</v>
      </c>
      <c r="P5604" t="str">
        <f>IF(OR(Table1_17[[#This Row],[missing_flag]]="Missing",Table1_17[[#This Row],[outlier_flag]]="Outliers"),"Review","Valid")</f>
        <v>Valid</v>
      </c>
    </row>
    <row r="5605" spans="1:16">
      <c r="A5605" t="s">
        <v>12694</v>
      </c>
      <c r="B5605" s="1">
        <v>44684</v>
      </c>
      <c r="C5605">
        <v>-13708.52</v>
      </c>
      <c r="D5605" t="s">
        <v>1478</v>
      </c>
      <c r="E5605" t="s">
        <v>1534</v>
      </c>
      <c r="F5605" t="s">
        <v>271</v>
      </c>
      <c r="G5605" t="s">
        <v>13</v>
      </c>
      <c r="I5605" t="s">
        <v>83</v>
      </c>
      <c r="J5605" t="s">
        <v>27894</v>
      </c>
      <c r="K5605" t="s">
        <v>22291</v>
      </c>
      <c r="L5605" t="s">
        <v>22291</v>
      </c>
      <c r="M5605" t="s">
        <v>22291</v>
      </c>
      <c r="N5605" t="str">
        <f t="shared" si="87"/>
        <v>OK</v>
      </c>
      <c r="O5605" t="str">
        <f>IF(OR(Table1_17[[#This Row],[amount]]&lt;$Y$8,Table1_17[[#This Row],[amount]]&gt;$Y$7),"Outlier","Normal")</f>
        <v>Normal</v>
      </c>
      <c r="P5605" t="str">
        <f>IF(OR(Table1_17[[#This Row],[missing_flag]]="Missing",Table1_17[[#This Row],[outlier_flag]]="Outliers"),"Review","Valid")</f>
        <v>Valid</v>
      </c>
    </row>
    <row r="5606" spans="1:16">
      <c r="A5606" t="s">
        <v>12696</v>
      </c>
      <c r="B5606" s="1">
        <v>44761</v>
      </c>
      <c r="C5606">
        <v>-23872.560000000001</v>
      </c>
      <c r="D5606" t="s">
        <v>1478</v>
      </c>
      <c r="E5606" t="s">
        <v>1496</v>
      </c>
      <c r="F5606" t="s">
        <v>268</v>
      </c>
      <c r="G5606" t="s">
        <v>17</v>
      </c>
      <c r="I5606" t="s">
        <v>199</v>
      </c>
      <c r="J5606" t="s">
        <v>27895</v>
      </c>
      <c r="K5606" t="s">
        <v>22291</v>
      </c>
      <c r="L5606" t="s">
        <v>22291</v>
      </c>
      <c r="M5606" t="s">
        <v>22291</v>
      </c>
      <c r="N5606" t="str">
        <f t="shared" si="87"/>
        <v>OK</v>
      </c>
      <c r="O5606" t="str">
        <f>IF(OR(Table1_17[[#This Row],[amount]]&lt;$Y$8,Table1_17[[#This Row],[amount]]&gt;$Y$7),"Outlier","Normal")</f>
        <v>Normal</v>
      </c>
      <c r="P5606" t="str">
        <f>IF(OR(Table1_17[[#This Row],[missing_flag]]="Missing",Table1_17[[#This Row],[outlier_flag]]="Outliers"),"Review","Valid")</f>
        <v>Valid</v>
      </c>
    </row>
    <row r="5607" spans="1:16">
      <c r="A5607" t="s">
        <v>12698</v>
      </c>
      <c r="B5607" s="1">
        <v>45126</v>
      </c>
      <c r="C5607">
        <v>-88720.98</v>
      </c>
      <c r="D5607" t="s">
        <v>1478</v>
      </c>
      <c r="E5607" t="s">
        <v>1534</v>
      </c>
      <c r="F5607" t="s">
        <v>264</v>
      </c>
      <c r="G5607" t="s">
        <v>17</v>
      </c>
      <c r="I5607" t="s">
        <v>131</v>
      </c>
      <c r="J5607" t="s">
        <v>27896</v>
      </c>
      <c r="K5607" t="s">
        <v>22291</v>
      </c>
      <c r="L5607" t="s">
        <v>22291</v>
      </c>
      <c r="M5607" t="s">
        <v>22291</v>
      </c>
      <c r="N5607" t="str">
        <f t="shared" si="87"/>
        <v>OK</v>
      </c>
      <c r="O5607" t="str">
        <f>IF(OR(Table1_17[[#This Row],[amount]]&lt;$Y$8,Table1_17[[#This Row],[amount]]&gt;$Y$7),"Outlier","Normal")</f>
        <v>Normal</v>
      </c>
      <c r="P5607" t="str">
        <f>IF(OR(Table1_17[[#This Row],[missing_flag]]="Missing",Table1_17[[#This Row],[outlier_flag]]="Outliers"),"Review","Valid")</f>
        <v>Valid</v>
      </c>
    </row>
    <row r="5608" spans="1:16">
      <c r="A5608" t="s">
        <v>12700</v>
      </c>
      <c r="B5608" s="1">
        <v>44712</v>
      </c>
      <c r="C5608">
        <v>302724.57</v>
      </c>
      <c r="D5608" t="s">
        <v>1483</v>
      </c>
      <c r="E5608" t="s">
        <v>1499</v>
      </c>
      <c r="F5608" t="s">
        <v>271</v>
      </c>
      <c r="G5608" t="s">
        <v>8</v>
      </c>
      <c r="H5608" t="s">
        <v>1077</v>
      </c>
      <c r="J5608" t="s">
        <v>27897</v>
      </c>
      <c r="K5608" t="s">
        <v>22291</v>
      </c>
      <c r="L5608" t="s">
        <v>22291</v>
      </c>
      <c r="M5608" t="s">
        <v>22291</v>
      </c>
      <c r="N5608" t="str">
        <f t="shared" si="87"/>
        <v>OK</v>
      </c>
      <c r="O5608" t="str">
        <f>IF(OR(Table1_17[[#This Row],[amount]]&lt;$Y$8,Table1_17[[#This Row],[amount]]&gt;$Y$7),"Outlier","Normal")</f>
        <v>Normal</v>
      </c>
      <c r="P5608" t="str">
        <f>IF(OR(Table1_17[[#This Row],[missing_flag]]="Missing",Table1_17[[#This Row],[outlier_flag]]="Outliers"),"Review","Valid")</f>
        <v>Valid</v>
      </c>
    </row>
    <row r="5609" spans="1:16">
      <c r="A5609" t="s">
        <v>12702</v>
      </c>
      <c r="B5609" s="1">
        <v>44744</v>
      </c>
      <c r="C5609">
        <v>154115.28</v>
      </c>
      <c r="D5609" t="s">
        <v>1483</v>
      </c>
      <c r="E5609" t="s">
        <v>1487</v>
      </c>
      <c r="F5609" t="s">
        <v>268</v>
      </c>
      <c r="G5609" t="s">
        <v>17</v>
      </c>
      <c r="H5609" t="s">
        <v>680</v>
      </c>
      <c r="J5609" t="s">
        <v>27898</v>
      </c>
      <c r="K5609" t="s">
        <v>22291</v>
      </c>
      <c r="L5609" t="s">
        <v>22291</v>
      </c>
      <c r="M5609" t="s">
        <v>22291</v>
      </c>
      <c r="N5609" t="str">
        <f t="shared" si="87"/>
        <v>OK</v>
      </c>
      <c r="O5609" t="str">
        <f>IF(OR(Table1_17[[#This Row],[amount]]&lt;$Y$8,Table1_17[[#This Row],[amount]]&gt;$Y$7),"Outlier","Normal")</f>
        <v>Normal</v>
      </c>
      <c r="P5609" t="str">
        <f>IF(OR(Table1_17[[#This Row],[missing_flag]]="Missing",Table1_17[[#This Row],[outlier_flag]]="Outliers"),"Review","Valid")</f>
        <v>Valid</v>
      </c>
    </row>
    <row r="5610" spans="1:16">
      <c r="A5610" t="s">
        <v>12704</v>
      </c>
      <c r="B5610" s="1">
        <v>44685</v>
      </c>
      <c r="C5610">
        <v>182763.32</v>
      </c>
      <c r="D5610" t="s">
        <v>1483</v>
      </c>
      <c r="E5610" t="s">
        <v>1487</v>
      </c>
      <c r="F5610" t="s">
        <v>268</v>
      </c>
      <c r="G5610" t="s">
        <v>13</v>
      </c>
      <c r="H5610" t="s">
        <v>1053</v>
      </c>
      <c r="J5610" t="s">
        <v>27899</v>
      </c>
      <c r="K5610" t="s">
        <v>22291</v>
      </c>
      <c r="L5610" t="s">
        <v>22291</v>
      </c>
      <c r="M5610" t="s">
        <v>22291</v>
      </c>
      <c r="N5610" t="str">
        <f t="shared" si="87"/>
        <v>OK</v>
      </c>
      <c r="O5610" t="str">
        <f>IF(OR(Table1_17[[#This Row],[amount]]&lt;$Y$8,Table1_17[[#This Row],[amount]]&gt;$Y$7),"Outlier","Normal")</f>
        <v>Normal</v>
      </c>
      <c r="P5610" t="str">
        <f>IF(OR(Table1_17[[#This Row],[missing_flag]]="Missing",Table1_17[[#This Row],[outlier_flag]]="Outliers"),"Review","Valid")</f>
        <v>Valid</v>
      </c>
    </row>
    <row r="5611" spans="1:16">
      <c r="A5611" t="s">
        <v>12706</v>
      </c>
      <c r="B5611" s="1">
        <v>45020</v>
      </c>
      <c r="C5611">
        <v>-64403.64</v>
      </c>
      <c r="D5611" t="s">
        <v>1478</v>
      </c>
      <c r="E5611" t="s">
        <v>1509</v>
      </c>
      <c r="F5611" t="s">
        <v>264</v>
      </c>
      <c r="G5611" t="s">
        <v>29</v>
      </c>
      <c r="I5611" t="s">
        <v>236</v>
      </c>
      <c r="J5611" t="s">
        <v>27900</v>
      </c>
      <c r="K5611" t="s">
        <v>22291</v>
      </c>
      <c r="L5611" t="s">
        <v>22291</v>
      </c>
      <c r="M5611" t="s">
        <v>22291</v>
      </c>
      <c r="N5611" t="str">
        <f t="shared" si="87"/>
        <v>OK</v>
      </c>
      <c r="O5611" t="str">
        <f>IF(OR(Table1_17[[#This Row],[amount]]&lt;$Y$8,Table1_17[[#This Row],[amount]]&gt;$Y$7),"Outlier","Normal")</f>
        <v>Normal</v>
      </c>
      <c r="P5611" t="str">
        <f>IF(OR(Table1_17[[#This Row],[missing_flag]]="Missing",Table1_17[[#This Row],[outlier_flag]]="Outliers"),"Review","Valid")</f>
        <v>Valid</v>
      </c>
    </row>
    <row r="5612" spans="1:16">
      <c r="A5612" t="s">
        <v>12708</v>
      </c>
      <c r="B5612" s="1">
        <v>44887</v>
      </c>
      <c r="C5612">
        <v>298348.68</v>
      </c>
      <c r="D5612" t="s">
        <v>1483</v>
      </c>
      <c r="E5612" t="s">
        <v>1487</v>
      </c>
      <c r="F5612" t="s">
        <v>271</v>
      </c>
      <c r="G5612" t="s">
        <v>8</v>
      </c>
      <c r="H5612" t="s">
        <v>1323</v>
      </c>
      <c r="J5612" t="s">
        <v>27901</v>
      </c>
      <c r="K5612" t="s">
        <v>22291</v>
      </c>
      <c r="L5612" t="s">
        <v>22291</v>
      </c>
      <c r="M5612" t="s">
        <v>22291</v>
      </c>
      <c r="N5612" t="str">
        <f t="shared" si="87"/>
        <v>OK</v>
      </c>
      <c r="O5612" t="str">
        <f>IF(OR(Table1_17[[#This Row],[amount]]&lt;$Y$8,Table1_17[[#This Row],[amount]]&gt;$Y$7),"Outlier","Normal")</f>
        <v>Normal</v>
      </c>
      <c r="P5612" t="str">
        <f>IF(OR(Table1_17[[#This Row],[missing_flag]]="Missing",Table1_17[[#This Row],[outlier_flag]]="Outliers"),"Review","Valid")</f>
        <v>Valid</v>
      </c>
    </row>
    <row r="5613" spans="1:16">
      <c r="A5613" t="s">
        <v>12710</v>
      </c>
      <c r="B5613" s="1">
        <v>44677</v>
      </c>
      <c r="C5613">
        <v>64170.7</v>
      </c>
      <c r="D5613" t="s">
        <v>1483</v>
      </c>
      <c r="E5613" t="s">
        <v>1484</v>
      </c>
      <c r="F5613" t="s">
        <v>264</v>
      </c>
      <c r="G5613" t="s">
        <v>8</v>
      </c>
      <c r="H5613" t="s">
        <v>1319</v>
      </c>
      <c r="J5613" t="s">
        <v>27902</v>
      </c>
      <c r="K5613" t="s">
        <v>22291</v>
      </c>
      <c r="L5613" t="s">
        <v>22291</v>
      </c>
      <c r="M5613" t="s">
        <v>22291</v>
      </c>
      <c r="N5613" t="str">
        <f t="shared" si="87"/>
        <v>OK</v>
      </c>
      <c r="O5613" t="str">
        <f>IF(OR(Table1_17[[#This Row],[amount]]&lt;$Y$8,Table1_17[[#This Row],[amount]]&gt;$Y$7),"Outlier","Normal")</f>
        <v>Normal</v>
      </c>
      <c r="P5613" t="str">
        <f>IF(OR(Table1_17[[#This Row],[missing_flag]]="Missing",Table1_17[[#This Row],[outlier_flag]]="Outliers"),"Review","Valid")</f>
        <v>Valid</v>
      </c>
    </row>
    <row r="5614" spans="1:16">
      <c r="A5614" t="s">
        <v>12712</v>
      </c>
      <c r="B5614" s="1">
        <v>45095</v>
      </c>
      <c r="C5614">
        <v>119052.39</v>
      </c>
      <c r="D5614" t="s">
        <v>1483</v>
      </c>
      <c r="E5614" t="s">
        <v>1484</v>
      </c>
      <c r="F5614" t="s">
        <v>268</v>
      </c>
      <c r="G5614" t="s">
        <v>8</v>
      </c>
      <c r="H5614" t="s">
        <v>1373</v>
      </c>
      <c r="J5614" t="s">
        <v>27903</v>
      </c>
      <c r="K5614" t="s">
        <v>22291</v>
      </c>
      <c r="L5614" t="s">
        <v>22291</v>
      </c>
      <c r="M5614" t="s">
        <v>22291</v>
      </c>
      <c r="N5614" t="str">
        <f t="shared" si="87"/>
        <v>OK</v>
      </c>
      <c r="O5614" t="str">
        <f>IF(OR(Table1_17[[#This Row],[amount]]&lt;$Y$8,Table1_17[[#This Row],[amount]]&gt;$Y$7),"Outlier","Normal")</f>
        <v>Normal</v>
      </c>
      <c r="P5614" t="str">
        <f>IF(OR(Table1_17[[#This Row],[missing_flag]]="Missing",Table1_17[[#This Row],[outlier_flag]]="Outliers"),"Review","Valid")</f>
        <v>Valid</v>
      </c>
    </row>
    <row r="5615" spans="1:16">
      <c r="A5615" t="s">
        <v>12714</v>
      </c>
      <c r="B5615" s="1">
        <v>44989</v>
      </c>
      <c r="C5615">
        <v>163180.75</v>
      </c>
      <c r="D5615" t="s">
        <v>1483</v>
      </c>
      <c r="E5615" t="s">
        <v>1487</v>
      </c>
      <c r="F5615" t="s">
        <v>271</v>
      </c>
      <c r="G5615" t="s">
        <v>13</v>
      </c>
      <c r="H5615" t="s">
        <v>760</v>
      </c>
      <c r="J5615" t="s">
        <v>27904</v>
      </c>
      <c r="K5615" t="s">
        <v>22291</v>
      </c>
      <c r="L5615" t="s">
        <v>22291</v>
      </c>
      <c r="M5615" t="s">
        <v>22291</v>
      </c>
      <c r="N5615" t="str">
        <f t="shared" si="87"/>
        <v>OK</v>
      </c>
      <c r="O5615" t="str">
        <f>IF(OR(Table1_17[[#This Row],[amount]]&lt;$Y$8,Table1_17[[#This Row],[amount]]&gt;$Y$7),"Outlier","Normal")</f>
        <v>Normal</v>
      </c>
      <c r="P5615" t="str">
        <f>IF(OR(Table1_17[[#This Row],[missing_flag]]="Missing",Table1_17[[#This Row],[outlier_flag]]="Outliers"),"Review","Valid")</f>
        <v>Valid</v>
      </c>
    </row>
    <row r="5616" spans="1:16">
      <c r="A5616" t="s">
        <v>12716</v>
      </c>
      <c r="B5616" s="1">
        <v>44627</v>
      </c>
      <c r="C5616">
        <v>-2000</v>
      </c>
      <c r="D5616" t="s">
        <v>1478</v>
      </c>
      <c r="E5616" t="s">
        <v>36</v>
      </c>
      <c r="F5616" t="s">
        <v>268</v>
      </c>
      <c r="G5616" t="s">
        <v>13</v>
      </c>
      <c r="I5616" t="s">
        <v>87</v>
      </c>
      <c r="J5616" t="s">
        <v>27905</v>
      </c>
      <c r="K5616" t="s">
        <v>22291</v>
      </c>
      <c r="L5616" t="s">
        <v>22291</v>
      </c>
      <c r="M5616" t="s">
        <v>22291</v>
      </c>
      <c r="N5616" t="str">
        <f t="shared" si="87"/>
        <v>OK</v>
      </c>
      <c r="O5616" t="str">
        <f>IF(OR(Table1_17[[#This Row],[amount]]&lt;$Y$8,Table1_17[[#This Row],[amount]]&gt;$Y$7),"Outlier","Normal")</f>
        <v>Normal</v>
      </c>
      <c r="P5616" t="str">
        <f>IF(OR(Table1_17[[#This Row],[missing_flag]]="Missing",Table1_17[[#This Row],[outlier_flag]]="Outliers"),"Review","Valid")</f>
        <v>Valid</v>
      </c>
    </row>
    <row r="5617" spans="1:16">
      <c r="A5617" t="s">
        <v>12718</v>
      </c>
      <c r="B5617" s="1">
        <v>44995</v>
      </c>
      <c r="C5617">
        <v>129835.72</v>
      </c>
      <c r="D5617" t="s">
        <v>1483</v>
      </c>
      <c r="E5617" t="s">
        <v>1484</v>
      </c>
      <c r="F5617" t="s">
        <v>271</v>
      </c>
      <c r="G5617" t="s">
        <v>8</v>
      </c>
      <c r="H5617" t="s">
        <v>696</v>
      </c>
      <c r="J5617" t="s">
        <v>27906</v>
      </c>
      <c r="K5617" t="s">
        <v>22291</v>
      </c>
      <c r="L5617" t="s">
        <v>22291</v>
      </c>
      <c r="M5617" t="s">
        <v>22291</v>
      </c>
      <c r="N5617" t="str">
        <f t="shared" si="87"/>
        <v>OK</v>
      </c>
      <c r="O5617" t="str">
        <f>IF(OR(Table1_17[[#This Row],[amount]]&lt;$Y$8,Table1_17[[#This Row],[amount]]&gt;$Y$7),"Outlier","Normal")</f>
        <v>Normal</v>
      </c>
      <c r="P5617" t="str">
        <f>IF(OR(Table1_17[[#This Row],[missing_flag]]="Missing",Table1_17[[#This Row],[outlier_flag]]="Outliers"),"Review","Valid")</f>
        <v>Valid</v>
      </c>
    </row>
    <row r="5618" spans="1:16">
      <c r="A5618" t="s">
        <v>12720</v>
      </c>
      <c r="B5618" s="1">
        <v>45243</v>
      </c>
      <c r="C5618">
        <v>-39734.06</v>
      </c>
      <c r="D5618" t="s">
        <v>1478</v>
      </c>
      <c r="E5618" t="s">
        <v>36</v>
      </c>
      <c r="F5618" t="s">
        <v>264</v>
      </c>
      <c r="G5618" t="s">
        <v>8</v>
      </c>
      <c r="I5618" t="s">
        <v>87</v>
      </c>
      <c r="J5618" t="s">
        <v>27907</v>
      </c>
      <c r="K5618" t="s">
        <v>22291</v>
      </c>
      <c r="L5618" t="s">
        <v>22291</v>
      </c>
      <c r="M5618" t="s">
        <v>22291</v>
      </c>
      <c r="N5618" t="str">
        <f t="shared" si="87"/>
        <v>OK</v>
      </c>
      <c r="O5618" t="str">
        <f>IF(OR(Table1_17[[#This Row],[amount]]&lt;$Y$8,Table1_17[[#This Row],[amount]]&gt;$Y$7),"Outlier","Normal")</f>
        <v>Normal</v>
      </c>
      <c r="P5618" t="str">
        <f>IF(OR(Table1_17[[#This Row],[missing_flag]]="Missing",Table1_17[[#This Row],[outlier_flag]]="Outliers"),"Review","Valid")</f>
        <v>Valid</v>
      </c>
    </row>
    <row r="5619" spans="1:16">
      <c r="A5619" t="s">
        <v>12722</v>
      </c>
      <c r="B5619" s="1">
        <v>45006</v>
      </c>
      <c r="C5619">
        <v>-50868.88</v>
      </c>
      <c r="D5619" t="s">
        <v>1478</v>
      </c>
      <c r="E5619" t="s">
        <v>1509</v>
      </c>
      <c r="F5619" t="s">
        <v>271</v>
      </c>
      <c r="G5619" t="s">
        <v>8</v>
      </c>
      <c r="I5619" t="s">
        <v>161</v>
      </c>
      <c r="J5619" t="s">
        <v>27908</v>
      </c>
      <c r="K5619" t="s">
        <v>22291</v>
      </c>
      <c r="L5619" t="s">
        <v>22291</v>
      </c>
      <c r="M5619" t="s">
        <v>22291</v>
      </c>
      <c r="N5619" t="str">
        <f t="shared" si="87"/>
        <v>OK</v>
      </c>
      <c r="O5619" t="str">
        <f>IF(OR(Table1_17[[#This Row],[amount]]&lt;$Y$8,Table1_17[[#This Row],[amount]]&gt;$Y$7),"Outlier","Normal")</f>
        <v>Normal</v>
      </c>
      <c r="P5619" t="str">
        <f>IF(OR(Table1_17[[#This Row],[missing_flag]]="Missing",Table1_17[[#This Row],[outlier_flag]]="Outliers"),"Review","Valid")</f>
        <v>Valid</v>
      </c>
    </row>
    <row r="5620" spans="1:16">
      <c r="A5620" t="s">
        <v>12724</v>
      </c>
      <c r="B5620" s="1">
        <v>44823</v>
      </c>
      <c r="C5620">
        <v>-16501.310000000001</v>
      </c>
      <c r="D5620" t="s">
        <v>1478</v>
      </c>
      <c r="E5620" t="s">
        <v>1496</v>
      </c>
      <c r="F5620" t="s">
        <v>271</v>
      </c>
      <c r="G5620" t="s">
        <v>29</v>
      </c>
      <c r="I5620" t="s">
        <v>87</v>
      </c>
      <c r="J5620" t="s">
        <v>27909</v>
      </c>
      <c r="K5620" t="s">
        <v>22291</v>
      </c>
      <c r="L5620" t="s">
        <v>22291</v>
      </c>
      <c r="M5620" t="s">
        <v>22291</v>
      </c>
      <c r="N5620" t="str">
        <f t="shared" si="87"/>
        <v>OK</v>
      </c>
      <c r="O5620" t="str">
        <f>IF(OR(Table1_17[[#This Row],[amount]]&lt;$Y$8,Table1_17[[#This Row],[amount]]&gt;$Y$7),"Outlier","Normal")</f>
        <v>Normal</v>
      </c>
      <c r="P5620" t="str">
        <f>IF(OR(Table1_17[[#This Row],[missing_flag]]="Missing",Table1_17[[#This Row],[outlier_flag]]="Outliers"),"Review","Valid")</f>
        <v>Valid</v>
      </c>
    </row>
    <row r="5621" spans="1:16">
      <c r="A5621" t="s">
        <v>12726</v>
      </c>
      <c r="B5621" s="1">
        <v>45255</v>
      </c>
      <c r="C5621">
        <v>-38620.35</v>
      </c>
      <c r="D5621" t="s">
        <v>1478</v>
      </c>
      <c r="E5621" t="s">
        <v>1509</v>
      </c>
      <c r="F5621" t="s">
        <v>271</v>
      </c>
      <c r="G5621" t="s">
        <v>8</v>
      </c>
      <c r="I5621" t="s">
        <v>30</v>
      </c>
      <c r="J5621" t="s">
        <v>27910</v>
      </c>
      <c r="K5621" t="s">
        <v>22291</v>
      </c>
      <c r="L5621" t="s">
        <v>22291</v>
      </c>
      <c r="M5621" t="s">
        <v>22291</v>
      </c>
      <c r="N5621" t="str">
        <f t="shared" si="87"/>
        <v>OK</v>
      </c>
      <c r="O5621" t="str">
        <f>IF(OR(Table1_17[[#This Row],[amount]]&lt;$Y$8,Table1_17[[#This Row],[amount]]&gt;$Y$7),"Outlier","Normal")</f>
        <v>Normal</v>
      </c>
      <c r="P5621" t="str">
        <f>IF(OR(Table1_17[[#This Row],[missing_flag]]="Missing",Table1_17[[#This Row],[outlier_flag]]="Outliers"),"Review","Valid")</f>
        <v>Valid</v>
      </c>
    </row>
    <row r="5622" spans="1:16">
      <c r="A5622" t="s">
        <v>12728</v>
      </c>
      <c r="B5622" s="1">
        <v>44998</v>
      </c>
      <c r="C5622">
        <v>127391.31</v>
      </c>
      <c r="D5622" t="s">
        <v>1483</v>
      </c>
      <c r="E5622" t="s">
        <v>1499</v>
      </c>
      <c r="F5622" t="s">
        <v>268</v>
      </c>
      <c r="G5622" t="s">
        <v>17</v>
      </c>
      <c r="H5622" t="s">
        <v>750</v>
      </c>
      <c r="J5622" t="s">
        <v>27911</v>
      </c>
      <c r="K5622" t="s">
        <v>22291</v>
      </c>
      <c r="L5622" t="s">
        <v>22291</v>
      </c>
      <c r="M5622" t="s">
        <v>22291</v>
      </c>
      <c r="N5622" t="str">
        <f t="shared" si="87"/>
        <v>OK</v>
      </c>
      <c r="O5622" t="str">
        <f>IF(OR(Table1_17[[#This Row],[amount]]&lt;$Y$8,Table1_17[[#This Row],[amount]]&gt;$Y$7),"Outlier","Normal")</f>
        <v>Normal</v>
      </c>
      <c r="P5622" t="str">
        <f>IF(OR(Table1_17[[#This Row],[missing_flag]]="Missing",Table1_17[[#This Row],[outlier_flag]]="Outliers"),"Review","Valid")</f>
        <v>Valid</v>
      </c>
    </row>
    <row r="5623" spans="1:16">
      <c r="A5623" t="s">
        <v>12730</v>
      </c>
      <c r="B5623" s="1">
        <v>44761</v>
      </c>
      <c r="C5623">
        <v>-16405.43</v>
      </c>
      <c r="D5623" t="s">
        <v>1478</v>
      </c>
      <c r="E5623" t="s">
        <v>7</v>
      </c>
      <c r="F5623" t="s">
        <v>264</v>
      </c>
      <c r="G5623" t="s">
        <v>17</v>
      </c>
      <c r="I5623" t="s">
        <v>135</v>
      </c>
      <c r="J5623" t="s">
        <v>27912</v>
      </c>
      <c r="K5623" t="s">
        <v>22291</v>
      </c>
      <c r="L5623" t="s">
        <v>22291</v>
      </c>
      <c r="M5623" t="s">
        <v>22291</v>
      </c>
      <c r="N5623" t="str">
        <f t="shared" si="87"/>
        <v>OK</v>
      </c>
      <c r="O5623" t="str">
        <f>IF(OR(Table1_17[[#This Row],[amount]]&lt;$Y$8,Table1_17[[#This Row],[amount]]&gt;$Y$7),"Outlier","Normal")</f>
        <v>Normal</v>
      </c>
      <c r="P5623" t="str">
        <f>IF(OR(Table1_17[[#This Row],[missing_flag]]="Missing",Table1_17[[#This Row],[outlier_flag]]="Outliers"),"Review","Valid")</f>
        <v>Valid</v>
      </c>
    </row>
    <row r="5624" spans="1:16">
      <c r="A5624" t="s">
        <v>12732</v>
      </c>
      <c r="B5624" s="1">
        <v>44749</v>
      </c>
      <c r="C5624">
        <v>-14942.14</v>
      </c>
      <c r="D5624" t="s">
        <v>1478</v>
      </c>
      <c r="E5624" t="s">
        <v>1534</v>
      </c>
      <c r="F5624" t="s">
        <v>271</v>
      </c>
      <c r="G5624" t="s">
        <v>8</v>
      </c>
      <c r="I5624" t="s">
        <v>205</v>
      </c>
      <c r="J5624" t="s">
        <v>27913</v>
      </c>
      <c r="K5624" t="s">
        <v>22291</v>
      </c>
      <c r="L5624" t="s">
        <v>22291</v>
      </c>
      <c r="M5624" t="s">
        <v>22291</v>
      </c>
      <c r="N5624" t="str">
        <f t="shared" si="87"/>
        <v>OK</v>
      </c>
      <c r="O5624" t="str">
        <f>IF(OR(Table1_17[[#This Row],[amount]]&lt;$Y$8,Table1_17[[#This Row],[amount]]&gt;$Y$7),"Outlier","Normal")</f>
        <v>Normal</v>
      </c>
      <c r="P5624" t="str">
        <f>IF(OR(Table1_17[[#This Row],[missing_flag]]="Missing",Table1_17[[#This Row],[outlier_flag]]="Outliers"),"Review","Valid")</f>
        <v>Valid</v>
      </c>
    </row>
    <row r="5625" spans="1:16">
      <c r="A5625" t="s">
        <v>12734</v>
      </c>
      <c r="B5625" s="1">
        <v>45151</v>
      </c>
      <c r="C5625">
        <v>125923.14</v>
      </c>
      <c r="D5625" t="s">
        <v>1483</v>
      </c>
      <c r="E5625" t="s">
        <v>1487</v>
      </c>
      <c r="F5625" t="s">
        <v>268</v>
      </c>
      <c r="G5625" t="s">
        <v>17</v>
      </c>
      <c r="H5625" t="s">
        <v>694</v>
      </c>
      <c r="J5625" t="s">
        <v>27914</v>
      </c>
      <c r="K5625" t="s">
        <v>22291</v>
      </c>
      <c r="L5625" t="s">
        <v>22291</v>
      </c>
      <c r="M5625" t="s">
        <v>22291</v>
      </c>
      <c r="N5625" t="str">
        <f t="shared" si="87"/>
        <v>OK</v>
      </c>
      <c r="O5625" t="str">
        <f>IF(OR(Table1_17[[#This Row],[amount]]&lt;$Y$8,Table1_17[[#This Row],[amount]]&gt;$Y$7),"Outlier","Normal")</f>
        <v>Normal</v>
      </c>
      <c r="P5625" t="str">
        <f>IF(OR(Table1_17[[#This Row],[missing_flag]]="Missing",Table1_17[[#This Row],[outlier_flag]]="Outliers"),"Review","Valid")</f>
        <v>Valid</v>
      </c>
    </row>
    <row r="5626" spans="1:16">
      <c r="A5626" t="s">
        <v>12736</v>
      </c>
      <c r="B5626" s="1">
        <v>45127</v>
      </c>
      <c r="C5626">
        <v>5796.19</v>
      </c>
      <c r="D5626" t="s">
        <v>1924</v>
      </c>
      <c r="E5626" t="s">
        <v>1924</v>
      </c>
      <c r="F5626" t="s">
        <v>264</v>
      </c>
      <c r="G5626" t="s">
        <v>13</v>
      </c>
      <c r="J5626" t="s">
        <v>27915</v>
      </c>
      <c r="K5626" t="s">
        <v>22291</v>
      </c>
      <c r="L5626" t="s">
        <v>22291</v>
      </c>
      <c r="M5626" t="s">
        <v>22291</v>
      </c>
      <c r="N5626" t="str">
        <f t="shared" si="87"/>
        <v>OK</v>
      </c>
      <c r="O5626" t="str">
        <f>IF(OR(Table1_17[[#This Row],[amount]]&lt;$Y$8,Table1_17[[#This Row],[amount]]&gt;$Y$7),"Outlier","Normal")</f>
        <v>Normal</v>
      </c>
      <c r="P5626" t="str">
        <f>IF(OR(Table1_17[[#This Row],[missing_flag]]="Missing",Table1_17[[#This Row],[outlier_flag]]="Outliers"),"Review","Valid")</f>
        <v>Valid</v>
      </c>
    </row>
    <row r="5627" spans="1:16">
      <c r="A5627" t="s">
        <v>12738</v>
      </c>
      <c r="B5627" s="1">
        <v>44654</v>
      </c>
      <c r="C5627">
        <v>122063.13</v>
      </c>
      <c r="D5627" t="s">
        <v>1483</v>
      </c>
      <c r="E5627" t="s">
        <v>1499</v>
      </c>
      <c r="F5627" t="s">
        <v>271</v>
      </c>
      <c r="G5627" t="s">
        <v>29</v>
      </c>
      <c r="H5627" t="s">
        <v>963</v>
      </c>
      <c r="J5627" t="s">
        <v>27916</v>
      </c>
      <c r="K5627" t="s">
        <v>22291</v>
      </c>
      <c r="L5627" t="s">
        <v>22291</v>
      </c>
      <c r="M5627" t="s">
        <v>22291</v>
      </c>
      <c r="N5627" t="str">
        <f t="shared" si="87"/>
        <v>OK</v>
      </c>
      <c r="O5627" t="str">
        <f>IF(OR(Table1_17[[#This Row],[amount]]&lt;$Y$8,Table1_17[[#This Row],[amount]]&gt;$Y$7),"Outlier","Normal")</f>
        <v>Normal</v>
      </c>
      <c r="P5627" t="str">
        <f>IF(OR(Table1_17[[#This Row],[missing_flag]]="Missing",Table1_17[[#This Row],[outlier_flag]]="Outliers"),"Review","Valid")</f>
        <v>Valid</v>
      </c>
    </row>
    <row r="5628" spans="1:16">
      <c r="A5628" t="s">
        <v>12740</v>
      </c>
      <c r="B5628" s="1">
        <v>44716</v>
      </c>
      <c r="C5628">
        <v>198228.12</v>
      </c>
      <c r="D5628" t="s">
        <v>1483</v>
      </c>
      <c r="E5628" t="s">
        <v>1499</v>
      </c>
      <c r="F5628" t="s">
        <v>271</v>
      </c>
      <c r="G5628" t="s">
        <v>8</v>
      </c>
      <c r="H5628" t="s">
        <v>1393</v>
      </c>
      <c r="J5628" t="s">
        <v>27917</v>
      </c>
      <c r="K5628" t="s">
        <v>22291</v>
      </c>
      <c r="L5628" t="s">
        <v>22291</v>
      </c>
      <c r="M5628" t="s">
        <v>22291</v>
      </c>
      <c r="N5628" t="str">
        <f t="shared" si="87"/>
        <v>OK</v>
      </c>
      <c r="O5628" t="str">
        <f>IF(OR(Table1_17[[#This Row],[amount]]&lt;$Y$8,Table1_17[[#This Row],[amount]]&gt;$Y$7),"Outlier","Normal")</f>
        <v>Normal</v>
      </c>
      <c r="P5628" t="str">
        <f>IF(OR(Table1_17[[#This Row],[missing_flag]]="Missing",Table1_17[[#This Row],[outlier_flag]]="Outliers"),"Review","Valid")</f>
        <v>Valid</v>
      </c>
    </row>
    <row r="5629" spans="1:16">
      <c r="A5629" t="s">
        <v>12742</v>
      </c>
      <c r="B5629" s="1">
        <v>44926</v>
      </c>
      <c r="C5629">
        <v>217342.73</v>
      </c>
      <c r="D5629" t="s">
        <v>1483</v>
      </c>
      <c r="E5629" t="s">
        <v>1499</v>
      </c>
      <c r="F5629" t="s">
        <v>268</v>
      </c>
      <c r="G5629" t="s">
        <v>13</v>
      </c>
      <c r="H5629" t="s">
        <v>1167</v>
      </c>
      <c r="J5629" t="s">
        <v>27918</v>
      </c>
      <c r="K5629" t="s">
        <v>22291</v>
      </c>
      <c r="L5629" t="s">
        <v>22291</v>
      </c>
      <c r="M5629" t="s">
        <v>22291</v>
      </c>
      <c r="N5629" t="str">
        <f t="shared" si="87"/>
        <v>OK</v>
      </c>
      <c r="O5629" t="str">
        <f>IF(OR(Table1_17[[#This Row],[amount]]&lt;$Y$8,Table1_17[[#This Row],[amount]]&gt;$Y$7),"Outlier","Normal")</f>
        <v>Normal</v>
      </c>
      <c r="P5629" t="str">
        <f>IF(OR(Table1_17[[#This Row],[missing_flag]]="Missing",Table1_17[[#This Row],[outlier_flag]]="Outliers"),"Review","Valid")</f>
        <v>Valid</v>
      </c>
    </row>
    <row r="5630" spans="1:16">
      <c r="A5630" t="s">
        <v>12744</v>
      </c>
      <c r="B5630" s="1">
        <v>44981</v>
      </c>
      <c r="C5630">
        <v>58584.51</v>
      </c>
      <c r="D5630" t="s">
        <v>1483</v>
      </c>
      <c r="E5630" t="s">
        <v>1484</v>
      </c>
      <c r="F5630" t="s">
        <v>271</v>
      </c>
      <c r="G5630" t="s">
        <v>8</v>
      </c>
      <c r="H5630" t="s">
        <v>808</v>
      </c>
      <c r="J5630" t="s">
        <v>27919</v>
      </c>
      <c r="K5630" t="s">
        <v>22291</v>
      </c>
      <c r="L5630" t="s">
        <v>22291</v>
      </c>
      <c r="M5630" t="s">
        <v>22291</v>
      </c>
      <c r="N5630" t="str">
        <f t="shared" si="87"/>
        <v>OK</v>
      </c>
      <c r="O5630" t="str">
        <f>IF(OR(Table1_17[[#This Row],[amount]]&lt;$Y$8,Table1_17[[#This Row],[amount]]&gt;$Y$7),"Outlier","Normal")</f>
        <v>Normal</v>
      </c>
      <c r="P5630" t="str">
        <f>IF(OR(Table1_17[[#This Row],[missing_flag]]="Missing",Table1_17[[#This Row],[outlier_flag]]="Outliers"),"Review","Valid")</f>
        <v>Valid</v>
      </c>
    </row>
    <row r="5631" spans="1:16">
      <c r="A5631" t="s">
        <v>12746</v>
      </c>
      <c r="B5631" s="1">
        <v>44843</v>
      </c>
      <c r="C5631">
        <v>67246.399999999994</v>
      </c>
      <c r="D5631" t="s">
        <v>1483</v>
      </c>
      <c r="E5631" t="s">
        <v>1484</v>
      </c>
      <c r="F5631" t="s">
        <v>268</v>
      </c>
      <c r="G5631" t="s">
        <v>17</v>
      </c>
      <c r="H5631" t="s">
        <v>959</v>
      </c>
      <c r="J5631" t="s">
        <v>27920</v>
      </c>
      <c r="K5631" t="s">
        <v>22291</v>
      </c>
      <c r="L5631" t="s">
        <v>22291</v>
      </c>
      <c r="M5631" t="s">
        <v>22291</v>
      </c>
      <c r="N5631" t="str">
        <f t="shared" si="87"/>
        <v>OK</v>
      </c>
      <c r="O5631" t="str">
        <f>IF(OR(Table1_17[[#This Row],[amount]]&lt;$Y$8,Table1_17[[#This Row],[amount]]&gt;$Y$7),"Outlier","Normal")</f>
        <v>Normal</v>
      </c>
      <c r="P5631" t="str">
        <f>IF(OR(Table1_17[[#This Row],[missing_flag]]="Missing",Table1_17[[#This Row],[outlier_flag]]="Outliers"),"Review","Valid")</f>
        <v>Valid</v>
      </c>
    </row>
    <row r="5632" spans="1:16">
      <c r="A5632" t="s">
        <v>12748</v>
      </c>
      <c r="B5632" s="1">
        <v>45258</v>
      </c>
      <c r="C5632">
        <v>110422.62</v>
      </c>
      <c r="D5632" t="s">
        <v>1483</v>
      </c>
      <c r="E5632" t="s">
        <v>1499</v>
      </c>
      <c r="F5632" t="s">
        <v>268</v>
      </c>
      <c r="G5632" t="s">
        <v>13</v>
      </c>
      <c r="H5632" t="s">
        <v>820</v>
      </c>
      <c r="J5632" t="s">
        <v>27921</v>
      </c>
      <c r="K5632" t="s">
        <v>22291</v>
      </c>
      <c r="L5632" t="s">
        <v>22291</v>
      </c>
      <c r="M5632" t="s">
        <v>22291</v>
      </c>
      <c r="N5632" t="str">
        <f t="shared" si="87"/>
        <v>OK</v>
      </c>
      <c r="O5632" t="str">
        <f>IF(OR(Table1_17[[#This Row],[amount]]&lt;$Y$8,Table1_17[[#This Row],[amount]]&gt;$Y$7),"Outlier","Normal")</f>
        <v>Normal</v>
      </c>
      <c r="P5632" t="str">
        <f>IF(OR(Table1_17[[#This Row],[missing_flag]]="Missing",Table1_17[[#This Row],[outlier_flag]]="Outliers"),"Review","Valid")</f>
        <v>Valid</v>
      </c>
    </row>
    <row r="5633" spans="1:16">
      <c r="A5633" t="s">
        <v>12750</v>
      </c>
      <c r="B5633" s="1">
        <v>44993</v>
      </c>
      <c r="C5633">
        <v>173492.03</v>
      </c>
      <c r="D5633" t="s">
        <v>1483</v>
      </c>
      <c r="E5633" t="s">
        <v>1484</v>
      </c>
      <c r="F5633" t="s">
        <v>271</v>
      </c>
      <c r="G5633" t="s">
        <v>17</v>
      </c>
      <c r="H5633" t="s">
        <v>1297</v>
      </c>
      <c r="J5633" t="s">
        <v>27922</v>
      </c>
      <c r="K5633" t="s">
        <v>22291</v>
      </c>
      <c r="L5633" t="s">
        <v>22291</v>
      </c>
      <c r="M5633" t="s">
        <v>22291</v>
      </c>
      <c r="N5633" t="str">
        <f t="shared" si="87"/>
        <v>OK</v>
      </c>
      <c r="O5633" t="str">
        <f>IF(OR(Table1_17[[#This Row],[amount]]&lt;$Y$8,Table1_17[[#This Row],[amount]]&gt;$Y$7),"Outlier","Normal")</f>
        <v>Normal</v>
      </c>
      <c r="P5633" t="str">
        <f>IF(OR(Table1_17[[#This Row],[missing_flag]]="Missing",Table1_17[[#This Row],[outlier_flag]]="Outliers"),"Review","Valid")</f>
        <v>Valid</v>
      </c>
    </row>
    <row r="5634" spans="1:16">
      <c r="A5634" t="s">
        <v>12752</v>
      </c>
      <c r="B5634" s="1">
        <v>45280</v>
      </c>
      <c r="C5634">
        <v>132213.14000000001</v>
      </c>
      <c r="D5634" t="s">
        <v>1483</v>
      </c>
      <c r="E5634" t="s">
        <v>1484</v>
      </c>
      <c r="F5634" t="s">
        <v>264</v>
      </c>
      <c r="G5634" t="s">
        <v>29</v>
      </c>
      <c r="H5634" t="s">
        <v>1131</v>
      </c>
      <c r="J5634" t="s">
        <v>27923</v>
      </c>
      <c r="K5634" t="s">
        <v>22291</v>
      </c>
      <c r="L5634" t="s">
        <v>22291</v>
      </c>
      <c r="M5634" t="s">
        <v>22291</v>
      </c>
      <c r="N5634" t="str">
        <f t="shared" si="87"/>
        <v>OK</v>
      </c>
      <c r="O5634" t="str">
        <f>IF(OR(Table1_17[[#This Row],[amount]]&lt;$Y$8,Table1_17[[#This Row],[amount]]&gt;$Y$7),"Outlier","Normal")</f>
        <v>Normal</v>
      </c>
      <c r="P5634" t="str">
        <f>IF(OR(Table1_17[[#This Row],[missing_flag]]="Missing",Table1_17[[#This Row],[outlier_flag]]="Outliers"),"Review","Valid")</f>
        <v>Valid</v>
      </c>
    </row>
    <row r="5635" spans="1:16">
      <c r="A5635" t="s">
        <v>12754</v>
      </c>
      <c r="B5635" s="1">
        <v>45211</v>
      </c>
      <c r="C5635">
        <v>208583.75</v>
      </c>
      <c r="D5635" t="s">
        <v>1483</v>
      </c>
      <c r="E5635" t="s">
        <v>1487</v>
      </c>
      <c r="F5635" t="s">
        <v>264</v>
      </c>
      <c r="G5635" t="s">
        <v>29</v>
      </c>
      <c r="H5635" t="s">
        <v>1377</v>
      </c>
      <c r="J5635" t="s">
        <v>27924</v>
      </c>
      <c r="K5635" t="s">
        <v>22291</v>
      </c>
      <c r="L5635" t="s">
        <v>22291</v>
      </c>
      <c r="M5635" t="s">
        <v>22291</v>
      </c>
      <c r="N5635" t="str">
        <f t="shared" ref="N5635:N5698" si="88">IF(OR(B5635="",C5635="",D5635="",F5635=""),"Missing","OK")</f>
        <v>OK</v>
      </c>
      <c r="O5635" t="str">
        <f>IF(OR(Table1_17[[#This Row],[amount]]&lt;$Y$8,Table1_17[[#This Row],[amount]]&gt;$Y$7),"Outlier","Normal")</f>
        <v>Normal</v>
      </c>
      <c r="P5635" t="str">
        <f>IF(OR(Table1_17[[#This Row],[missing_flag]]="Missing",Table1_17[[#This Row],[outlier_flag]]="Outliers"),"Review","Valid")</f>
        <v>Valid</v>
      </c>
    </row>
    <row r="5636" spans="1:16">
      <c r="A5636" t="s">
        <v>12756</v>
      </c>
      <c r="B5636" s="1">
        <v>44629</v>
      </c>
      <c r="C5636">
        <v>-23686.12</v>
      </c>
      <c r="D5636" t="s">
        <v>1478</v>
      </c>
      <c r="E5636" t="s">
        <v>1496</v>
      </c>
      <c r="F5636" t="s">
        <v>268</v>
      </c>
      <c r="G5636" t="s">
        <v>29</v>
      </c>
      <c r="I5636" t="s">
        <v>155</v>
      </c>
      <c r="J5636" t="s">
        <v>27925</v>
      </c>
      <c r="K5636" t="s">
        <v>22291</v>
      </c>
      <c r="L5636" t="s">
        <v>22291</v>
      </c>
      <c r="M5636" t="s">
        <v>22291</v>
      </c>
      <c r="N5636" t="str">
        <f t="shared" si="88"/>
        <v>OK</v>
      </c>
      <c r="O5636" t="str">
        <f>IF(OR(Table1_17[[#This Row],[amount]]&lt;$Y$8,Table1_17[[#This Row],[amount]]&gt;$Y$7),"Outlier","Normal")</f>
        <v>Normal</v>
      </c>
      <c r="P5636" t="str">
        <f>IF(OR(Table1_17[[#This Row],[missing_flag]]="Missing",Table1_17[[#This Row],[outlier_flag]]="Outliers"),"Review","Valid")</f>
        <v>Valid</v>
      </c>
    </row>
    <row r="5637" spans="1:16">
      <c r="A5637" t="s">
        <v>12758</v>
      </c>
      <c r="B5637" s="1">
        <v>45030</v>
      </c>
      <c r="C5637">
        <v>103705.21</v>
      </c>
      <c r="D5637" t="s">
        <v>1483</v>
      </c>
      <c r="E5637" t="s">
        <v>1484</v>
      </c>
      <c r="F5637" t="s">
        <v>264</v>
      </c>
      <c r="G5637" t="s">
        <v>8</v>
      </c>
      <c r="H5637" t="s">
        <v>1125</v>
      </c>
      <c r="J5637" t="s">
        <v>27926</v>
      </c>
      <c r="K5637" t="s">
        <v>22291</v>
      </c>
      <c r="L5637" t="s">
        <v>22291</v>
      </c>
      <c r="M5637" t="s">
        <v>22291</v>
      </c>
      <c r="N5637" t="str">
        <f t="shared" si="88"/>
        <v>OK</v>
      </c>
      <c r="O5637" t="str">
        <f>IF(OR(Table1_17[[#This Row],[amount]]&lt;$Y$8,Table1_17[[#This Row],[amount]]&gt;$Y$7),"Outlier","Normal")</f>
        <v>Normal</v>
      </c>
      <c r="P5637" t="str">
        <f>IF(OR(Table1_17[[#This Row],[missing_flag]]="Missing",Table1_17[[#This Row],[outlier_flag]]="Outliers"),"Review","Valid")</f>
        <v>Valid</v>
      </c>
    </row>
    <row r="5638" spans="1:16">
      <c r="A5638" t="s">
        <v>12760</v>
      </c>
      <c r="B5638" s="1">
        <v>45134</v>
      </c>
      <c r="C5638">
        <v>-50093.09</v>
      </c>
      <c r="D5638" t="s">
        <v>1478</v>
      </c>
      <c r="E5638" t="s">
        <v>7</v>
      </c>
      <c r="F5638" t="s">
        <v>271</v>
      </c>
      <c r="G5638" t="s">
        <v>8</v>
      </c>
      <c r="I5638" t="s">
        <v>135</v>
      </c>
      <c r="J5638" t="s">
        <v>27927</v>
      </c>
      <c r="K5638" t="s">
        <v>22291</v>
      </c>
      <c r="L5638" t="s">
        <v>22291</v>
      </c>
      <c r="M5638" t="s">
        <v>22291</v>
      </c>
      <c r="N5638" t="str">
        <f t="shared" si="88"/>
        <v>OK</v>
      </c>
      <c r="O5638" t="str">
        <f>IF(OR(Table1_17[[#This Row],[amount]]&lt;$Y$8,Table1_17[[#This Row],[amount]]&gt;$Y$7),"Outlier","Normal")</f>
        <v>Normal</v>
      </c>
      <c r="P5638" t="str">
        <f>IF(OR(Table1_17[[#This Row],[missing_flag]]="Missing",Table1_17[[#This Row],[outlier_flag]]="Outliers"),"Review","Valid")</f>
        <v>Valid</v>
      </c>
    </row>
    <row r="5639" spans="1:16">
      <c r="A5639" t="s">
        <v>12762</v>
      </c>
      <c r="B5639" s="1">
        <v>44844</v>
      </c>
      <c r="C5639">
        <v>135702.51</v>
      </c>
      <c r="D5639" t="s">
        <v>1483</v>
      </c>
      <c r="E5639" t="s">
        <v>1487</v>
      </c>
      <c r="F5639" t="s">
        <v>271</v>
      </c>
      <c r="G5639" t="s">
        <v>13</v>
      </c>
      <c r="H5639" t="s">
        <v>726</v>
      </c>
      <c r="J5639" t="s">
        <v>27928</v>
      </c>
      <c r="K5639" t="s">
        <v>22291</v>
      </c>
      <c r="L5639" t="s">
        <v>22291</v>
      </c>
      <c r="M5639" t="s">
        <v>22291</v>
      </c>
      <c r="N5639" t="str">
        <f t="shared" si="88"/>
        <v>OK</v>
      </c>
      <c r="O5639" t="str">
        <f>IF(OR(Table1_17[[#This Row],[amount]]&lt;$Y$8,Table1_17[[#This Row],[amount]]&gt;$Y$7),"Outlier","Normal")</f>
        <v>Normal</v>
      </c>
      <c r="P5639" t="str">
        <f>IF(OR(Table1_17[[#This Row],[missing_flag]]="Missing",Table1_17[[#This Row],[outlier_flag]]="Outliers"),"Review","Valid")</f>
        <v>Valid</v>
      </c>
    </row>
    <row r="5640" spans="1:16">
      <c r="A5640" t="s">
        <v>12764</v>
      </c>
      <c r="B5640" s="1">
        <v>44604</v>
      </c>
      <c r="C5640">
        <v>-5842.73</v>
      </c>
      <c r="D5640" t="s">
        <v>1478</v>
      </c>
      <c r="E5640" t="s">
        <v>1534</v>
      </c>
      <c r="F5640" t="s">
        <v>271</v>
      </c>
      <c r="G5640" t="s">
        <v>29</v>
      </c>
      <c r="I5640" t="s">
        <v>155</v>
      </c>
      <c r="J5640" t="s">
        <v>27929</v>
      </c>
      <c r="K5640" t="s">
        <v>22291</v>
      </c>
      <c r="L5640" t="s">
        <v>22291</v>
      </c>
      <c r="M5640" t="s">
        <v>22291</v>
      </c>
      <c r="N5640" t="str">
        <f t="shared" si="88"/>
        <v>OK</v>
      </c>
      <c r="O5640" t="str">
        <f>IF(OR(Table1_17[[#This Row],[amount]]&lt;$Y$8,Table1_17[[#This Row],[amount]]&gt;$Y$7),"Outlier","Normal")</f>
        <v>Normal</v>
      </c>
      <c r="P5640" t="str">
        <f>IF(OR(Table1_17[[#This Row],[missing_flag]]="Missing",Table1_17[[#This Row],[outlier_flag]]="Outliers"),"Review","Valid")</f>
        <v>Valid</v>
      </c>
    </row>
    <row r="5641" spans="1:16">
      <c r="A5641" t="s">
        <v>12766</v>
      </c>
      <c r="B5641" s="1">
        <v>44581</v>
      </c>
      <c r="C5641">
        <v>172576.47</v>
      </c>
      <c r="D5641" t="s">
        <v>1483</v>
      </c>
      <c r="E5641" t="s">
        <v>1484</v>
      </c>
      <c r="F5641" t="s">
        <v>264</v>
      </c>
      <c r="G5641" t="s">
        <v>29</v>
      </c>
      <c r="H5641" t="s">
        <v>1177</v>
      </c>
      <c r="J5641" t="s">
        <v>27930</v>
      </c>
      <c r="K5641" t="s">
        <v>22291</v>
      </c>
      <c r="L5641" t="s">
        <v>22291</v>
      </c>
      <c r="M5641" t="s">
        <v>22291</v>
      </c>
      <c r="N5641" t="str">
        <f t="shared" si="88"/>
        <v>OK</v>
      </c>
      <c r="O5641" t="str">
        <f>IF(OR(Table1_17[[#This Row],[amount]]&lt;$Y$8,Table1_17[[#This Row],[amount]]&gt;$Y$7),"Outlier","Normal")</f>
        <v>Normal</v>
      </c>
      <c r="P5641" t="str">
        <f>IF(OR(Table1_17[[#This Row],[missing_flag]]="Missing",Table1_17[[#This Row],[outlier_flag]]="Outliers"),"Review","Valid")</f>
        <v>Valid</v>
      </c>
    </row>
    <row r="5642" spans="1:16">
      <c r="A5642" t="s">
        <v>12768</v>
      </c>
      <c r="B5642" s="1">
        <v>44997</v>
      </c>
      <c r="C5642">
        <v>-2000</v>
      </c>
      <c r="D5642" t="s">
        <v>1478</v>
      </c>
      <c r="E5642" t="s">
        <v>1496</v>
      </c>
      <c r="F5642" t="s">
        <v>268</v>
      </c>
      <c r="G5642" t="s">
        <v>13</v>
      </c>
      <c r="I5642" t="s">
        <v>25</v>
      </c>
      <c r="J5642" t="s">
        <v>27931</v>
      </c>
      <c r="K5642" t="s">
        <v>22291</v>
      </c>
      <c r="L5642" t="s">
        <v>22291</v>
      </c>
      <c r="M5642" t="s">
        <v>22291</v>
      </c>
      <c r="N5642" t="str">
        <f t="shared" si="88"/>
        <v>OK</v>
      </c>
      <c r="O5642" t="str">
        <f>IF(OR(Table1_17[[#This Row],[amount]]&lt;$Y$8,Table1_17[[#This Row],[amount]]&gt;$Y$7),"Outlier","Normal")</f>
        <v>Normal</v>
      </c>
      <c r="P5642" t="str">
        <f>IF(OR(Table1_17[[#This Row],[missing_flag]]="Missing",Table1_17[[#This Row],[outlier_flag]]="Outliers"),"Review","Valid")</f>
        <v>Valid</v>
      </c>
    </row>
    <row r="5643" spans="1:16">
      <c r="A5643" t="s">
        <v>12770</v>
      </c>
      <c r="B5643" s="1">
        <v>44896</v>
      </c>
      <c r="C5643">
        <v>97119.13</v>
      </c>
      <c r="D5643" t="s">
        <v>1483</v>
      </c>
      <c r="E5643" t="s">
        <v>1499</v>
      </c>
      <c r="F5643" t="s">
        <v>264</v>
      </c>
      <c r="G5643" t="s">
        <v>17</v>
      </c>
      <c r="H5643" t="s">
        <v>1171</v>
      </c>
      <c r="J5643" t="s">
        <v>27932</v>
      </c>
      <c r="K5643" t="s">
        <v>22291</v>
      </c>
      <c r="L5643" t="s">
        <v>22291</v>
      </c>
      <c r="M5643" t="s">
        <v>22291</v>
      </c>
      <c r="N5643" t="str">
        <f t="shared" si="88"/>
        <v>OK</v>
      </c>
      <c r="O5643" t="str">
        <f>IF(OR(Table1_17[[#This Row],[amount]]&lt;$Y$8,Table1_17[[#This Row],[amount]]&gt;$Y$7),"Outlier","Normal")</f>
        <v>Normal</v>
      </c>
      <c r="P5643" t="str">
        <f>IF(OR(Table1_17[[#This Row],[missing_flag]]="Missing",Table1_17[[#This Row],[outlier_flag]]="Outliers"),"Review","Valid")</f>
        <v>Valid</v>
      </c>
    </row>
    <row r="5644" spans="1:16">
      <c r="A5644" t="s">
        <v>12772</v>
      </c>
      <c r="B5644" s="1">
        <v>45193</v>
      </c>
      <c r="C5644">
        <v>-68948.86</v>
      </c>
      <c r="D5644" t="s">
        <v>1478</v>
      </c>
      <c r="E5644" t="s">
        <v>36</v>
      </c>
      <c r="F5644" t="s">
        <v>264</v>
      </c>
      <c r="G5644" t="s">
        <v>8</v>
      </c>
      <c r="I5644" t="s">
        <v>59</v>
      </c>
      <c r="J5644" t="s">
        <v>27933</v>
      </c>
      <c r="K5644" t="s">
        <v>22291</v>
      </c>
      <c r="L5644" t="s">
        <v>22291</v>
      </c>
      <c r="M5644" t="s">
        <v>22291</v>
      </c>
      <c r="N5644" t="str">
        <f t="shared" si="88"/>
        <v>OK</v>
      </c>
      <c r="O5644" t="str">
        <f>IF(OR(Table1_17[[#This Row],[amount]]&lt;$Y$8,Table1_17[[#This Row],[amount]]&gt;$Y$7),"Outlier","Normal")</f>
        <v>Normal</v>
      </c>
      <c r="P5644" t="str">
        <f>IF(OR(Table1_17[[#This Row],[missing_flag]]="Missing",Table1_17[[#This Row],[outlier_flag]]="Outliers"),"Review","Valid")</f>
        <v>Valid</v>
      </c>
    </row>
    <row r="5645" spans="1:16">
      <c r="A5645" t="s">
        <v>12774</v>
      </c>
      <c r="B5645" s="1">
        <v>44804</v>
      </c>
      <c r="C5645">
        <v>33422.449999999997</v>
      </c>
      <c r="D5645" t="s">
        <v>1483</v>
      </c>
      <c r="E5645" t="s">
        <v>1499</v>
      </c>
      <c r="F5645" t="s">
        <v>268</v>
      </c>
      <c r="G5645" t="s">
        <v>8</v>
      </c>
      <c r="H5645" t="s">
        <v>886</v>
      </c>
      <c r="J5645" t="s">
        <v>27934</v>
      </c>
      <c r="K5645" t="s">
        <v>22291</v>
      </c>
      <c r="L5645" t="s">
        <v>22291</v>
      </c>
      <c r="M5645" t="s">
        <v>22291</v>
      </c>
      <c r="N5645" t="str">
        <f t="shared" si="88"/>
        <v>OK</v>
      </c>
      <c r="O5645" t="str">
        <f>IF(OR(Table1_17[[#This Row],[amount]]&lt;$Y$8,Table1_17[[#This Row],[amount]]&gt;$Y$7),"Outlier","Normal")</f>
        <v>Normal</v>
      </c>
      <c r="P5645" t="str">
        <f>IF(OR(Table1_17[[#This Row],[missing_flag]]="Missing",Table1_17[[#This Row],[outlier_flag]]="Outliers"),"Review","Valid")</f>
        <v>Valid</v>
      </c>
    </row>
    <row r="5646" spans="1:16">
      <c r="A5646" t="s">
        <v>12776</v>
      </c>
      <c r="B5646" s="1">
        <v>44649</v>
      </c>
      <c r="C5646">
        <v>101337.66</v>
      </c>
      <c r="D5646" t="s">
        <v>1483</v>
      </c>
      <c r="E5646" t="s">
        <v>1484</v>
      </c>
      <c r="F5646" t="s">
        <v>271</v>
      </c>
      <c r="G5646" t="s">
        <v>13</v>
      </c>
      <c r="H5646" t="s">
        <v>1103</v>
      </c>
      <c r="J5646" t="s">
        <v>27935</v>
      </c>
      <c r="K5646" t="s">
        <v>22291</v>
      </c>
      <c r="L5646" t="s">
        <v>22291</v>
      </c>
      <c r="M5646" t="s">
        <v>22291</v>
      </c>
      <c r="N5646" t="str">
        <f t="shared" si="88"/>
        <v>OK</v>
      </c>
      <c r="O5646" t="str">
        <f>IF(OR(Table1_17[[#This Row],[amount]]&lt;$Y$8,Table1_17[[#This Row],[amount]]&gt;$Y$7),"Outlier","Normal")</f>
        <v>Normal</v>
      </c>
      <c r="P5646" t="str">
        <f>IF(OR(Table1_17[[#This Row],[missing_flag]]="Missing",Table1_17[[#This Row],[outlier_flag]]="Outliers"),"Review","Valid")</f>
        <v>Valid</v>
      </c>
    </row>
    <row r="5647" spans="1:16">
      <c r="A5647" t="s">
        <v>12778</v>
      </c>
      <c r="B5647" s="1">
        <v>44955</v>
      </c>
      <c r="C5647">
        <v>170066.97</v>
      </c>
      <c r="D5647" t="s">
        <v>1483</v>
      </c>
      <c r="E5647" t="s">
        <v>1499</v>
      </c>
      <c r="F5647" t="s">
        <v>271</v>
      </c>
      <c r="G5647" t="s">
        <v>8</v>
      </c>
      <c r="H5647" t="s">
        <v>1221</v>
      </c>
      <c r="J5647" t="s">
        <v>27936</v>
      </c>
      <c r="K5647" t="s">
        <v>22291</v>
      </c>
      <c r="L5647" t="s">
        <v>22291</v>
      </c>
      <c r="M5647" t="s">
        <v>22291</v>
      </c>
      <c r="N5647" t="str">
        <f t="shared" si="88"/>
        <v>OK</v>
      </c>
      <c r="O5647" t="str">
        <f>IF(OR(Table1_17[[#This Row],[amount]]&lt;$Y$8,Table1_17[[#This Row],[amount]]&gt;$Y$7),"Outlier","Normal")</f>
        <v>Normal</v>
      </c>
      <c r="P5647" t="str">
        <f>IF(OR(Table1_17[[#This Row],[missing_flag]]="Missing",Table1_17[[#This Row],[outlier_flag]]="Outliers"),"Review","Valid")</f>
        <v>Valid</v>
      </c>
    </row>
    <row r="5648" spans="1:16">
      <c r="A5648" t="s">
        <v>12780</v>
      </c>
      <c r="B5648" s="1">
        <v>45197</v>
      </c>
      <c r="C5648">
        <v>181726.06</v>
      </c>
      <c r="D5648" t="s">
        <v>1483</v>
      </c>
      <c r="E5648" t="s">
        <v>1499</v>
      </c>
      <c r="F5648" t="s">
        <v>264</v>
      </c>
      <c r="G5648" t="s">
        <v>13</v>
      </c>
      <c r="H5648" t="s">
        <v>1273</v>
      </c>
      <c r="J5648" t="s">
        <v>27937</v>
      </c>
      <c r="K5648" t="s">
        <v>22291</v>
      </c>
      <c r="L5648" t="s">
        <v>22291</v>
      </c>
      <c r="M5648" t="s">
        <v>22291</v>
      </c>
      <c r="N5648" t="str">
        <f t="shared" si="88"/>
        <v>OK</v>
      </c>
      <c r="O5648" t="str">
        <f>IF(OR(Table1_17[[#This Row],[amount]]&lt;$Y$8,Table1_17[[#This Row],[amount]]&gt;$Y$7),"Outlier","Normal")</f>
        <v>Normal</v>
      </c>
      <c r="P5648" t="str">
        <f>IF(OR(Table1_17[[#This Row],[missing_flag]]="Missing",Table1_17[[#This Row],[outlier_flag]]="Outliers"),"Review","Valid")</f>
        <v>Valid</v>
      </c>
    </row>
    <row r="5649" spans="1:16">
      <c r="A5649" t="s">
        <v>12782</v>
      </c>
      <c r="B5649" s="1">
        <v>45229</v>
      </c>
      <c r="C5649">
        <v>-68804.06</v>
      </c>
      <c r="D5649" t="s">
        <v>1478</v>
      </c>
      <c r="E5649" t="s">
        <v>36</v>
      </c>
      <c r="F5649" t="s">
        <v>264</v>
      </c>
      <c r="G5649" t="s">
        <v>17</v>
      </c>
      <c r="I5649" t="s">
        <v>75</v>
      </c>
      <c r="J5649" t="s">
        <v>27938</v>
      </c>
      <c r="K5649" t="s">
        <v>22291</v>
      </c>
      <c r="L5649" t="s">
        <v>22291</v>
      </c>
      <c r="M5649" t="s">
        <v>22291</v>
      </c>
      <c r="N5649" t="str">
        <f t="shared" si="88"/>
        <v>OK</v>
      </c>
      <c r="O5649" t="str">
        <f>IF(OR(Table1_17[[#This Row],[amount]]&lt;$Y$8,Table1_17[[#This Row],[amount]]&gt;$Y$7),"Outlier","Normal")</f>
        <v>Normal</v>
      </c>
      <c r="P5649" t="str">
        <f>IF(OR(Table1_17[[#This Row],[missing_flag]]="Missing",Table1_17[[#This Row],[outlier_flag]]="Outliers"),"Review","Valid")</f>
        <v>Valid</v>
      </c>
    </row>
    <row r="5650" spans="1:16">
      <c r="A5650" t="s">
        <v>12784</v>
      </c>
      <c r="B5650" s="1">
        <v>44959</v>
      </c>
      <c r="C5650">
        <v>135274.71</v>
      </c>
      <c r="D5650" t="s">
        <v>1483</v>
      </c>
      <c r="E5650" t="s">
        <v>1499</v>
      </c>
      <c r="F5650" t="s">
        <v>264</v>
      </c>
      <c r="G5650" t="s">
        <v>13</v>
      </c>
      <c r="H5650" t="s">
        <v>1113</v>
      </c>
      <c r="J5650" t="s">
        <v>27939</v>
      </c>
      <c r="K5650" t="s">
        <v>22291</v>
      </c>
      <c r="L5650" t="s">
        <v>22291</v>
      </c>
      <c r="M5650" t="s">
        <v>22291</v>
      </c>
      <c r="N5650" t="str">
        <f t="shared" si="88"/>
        <v>OK</v>
      </c>
      <c r="O5650" t="str">
        <f>IF(OR(Table1_17[[#This Row],[amount]]&lt;$Y$8,Table1_17[[#This Row],[amount]]&gt;$Y$7),"Outlier","Normal")</f>
        <v>Normal</v>
      </c>
      <c r="P5650" t="str">
        <f>IF(OR(Table1_17[[#This Row],[missing_flag]]="Missing",Table1_17[[#This Row],[outlier_flag]]="Outliers"),"Review","Valid")</f>
        <v>Valid</v>
      </c>
    </row>
    <row r="5651" spans="1:16">
      <c r="A5651" t="s">
        <v>12786</v>
      </c>
      <c r="B5651" s="1">
        <v>44849</v>
      </c>
      <c r="C5651">
        <v>162093.16</v>
      </c>
      <c r="D5651" t="s">
        <v>1483</v>
      </c>
      <c r="E5651" t="s">
        <v>1484</v>
      </c>
      <c r="F5651" t="s">
        <v>264</v>
      </c>
      <c r="G5651" t="s">
        <v>17</v>
      </c>
      <c r="H5651" t="s">
        <v>1179</v>
      </c>
      <c r="J5651" t="s">
        <v>27940</v>
      </c>
      <c r="K5651" t="s">
        <v>22291</v>
      </c>
      <c r="L5651" t="s">
        <v>22291</v>
      </c>
      <c r="M5651" t="s">
        <v>22291</v>
      </c>
      <c r="N5651" t="str">
        <f t="shared" si="88"/>
        <v>OK</v>
      </c>
      <c r="O5651" t="str">
        <f>IF(OR(Table1_17[[#This Row],[amount]]&lt;$Y$8,Table1_17[[#This Row],[amount]]&gt;$Y$7),"Outlier","Normal")</f>
        <v>Normal</v>
      </c>
      <c r="P5651" t="str">
        <f>IF(OR(Table1_17[[#This Row],[missing_flag]]="Missing",Table1_17[[#This Row],[outlier_flag]]="Outliers"),"Review","Valid")</f>
        <v>Valid</v>
      </c>
    </row>
    <row r="5652" spans="1:16">
      <c r="A5652" t="s">
        <v>12788</v>
      </c>
      <c r="B5652" s="1">
        <v>44590</v>
      </c>
      <c r="C5652">
        <v>-30151.85</v>
      </c>
      <c r="D5652" t="s">
        <v>1478</v>
      </c>
      <c r="E5652" t="s">
        <v>20</v>
      </c>
      <c r="F5652" t="s">
        <v>271</v>
      </c>
      <c r="G5652" t="s">
        <v>13</v>
      </c>
      <c r="I5652" t="s">
        <v>43</v>
      </c>
      <c r="J5652" t="s">
        <v>27941</v>
      </c>
      <c r="K5652" t="s">
        <v>22291</v>
      </c>
      <c r="L5652" t="s">
        <v>22291</v>
      </c>
      <c r="M5652" t="s">
        <v>22291</v>
      </c>
      <c r="N5652" t="str">
        <f t="shared" si="88"/>
        <v>OK</v>
      </c>
      <c r="O5652" t="str">
        <f>IF(OR(Table1_17[[#This Row],[amount]]&lt;$Y$8,Table1_17[[#This Row],[amount]]&gt;$Y$7),"Outlier","Normal")</f>
        <v>Normal</v>
      </c>
      <c r="P5652" t="str">
        <f>IF(OR(Table1_17[[#This Row],[missing_flag]]="Missing",Table1_17[[#This Row],[outlier_flag]]="Outliers"),"Review","Valid")</f>
        <v>Valid</v>
      </c>
    </row>
    <row r="5653" spans="1:16">
      <c r="A5653" t="s">
        <v>12790</v>
      </c>
      <c r="B5653" s="1">
        <v>44998</v>
      </c>
      <c r="C5653">
        <v>168072.51</v>
      </c>
      <c r="D5653" t="s">
        <v>1483</v>
      </c>
      <c r="E5653" t="s">
        <v>1499</v>
      </c>
      <c r="F5653" t="s">
        <v>268</v>
      </c>
      <c r="G5653" t="s">
        <v>13</v>
      </c>
      <c r="H5653" t="s">
        <v>1235</v>
      </c>
      <c r="J5653" t="s">
        <v>27942</v>
      </c>
      <c r="K5653" t="s">
        <v>22291</v>
      </c>
      <c r="L5653" t="s">
        <v>22291</v>
      </c>
      <c r="M5653" t="s">
        <v>22291</v>
      </c>
      <c r="N5653" t="str">
        <f t="shared" si="88"/>
        <v>OK</v>
      </c>
      <c r="O5653" t="str">
        <f>IF(OR(Table1_17[[#This Row],[amount]]&lt;$Y$8,Table1_17[[#This Row],[amount]]&gt;$Y$7),"Outlier","Normal")</f>
        <v>Normal</v>
      </c>
      <c r="P5653" t="str">
        <f>IF(OR(Table1_17[[#This Row],[missing_flag]]="Missing",Table1_17[[#This Row],[outlier_flag]]="Outliers"),"Review","Valid")</f>
        <v>Valid</v>
      </c>
    </row>
    <row r="5654" spans="1:16">
      <c r="A5654" t="s">
        <v>12792</v>
      </c>
      <c r="B5654" s="1">
        <v>44782</v>
      </c>
      <c r="C5654">
        <v>-90589.86</v>
      </c>
      <c r="D5654" t="s">
        <v>1478</v>
      </c>
      <c r="E5654" t="s">
        <v>1534</v>
      </c>
      <c r="F5654" t="s">
        <v>271</v>
      </c>
      <c r="G5654" t="s">
        <v>13</v>
      </c>
      <c r="I5654" t="s">
        <v>181</v>
      </c>
      <c r="J5654" t="s">
        <v>27943</v>
      </c>
      <c r="K5654" t="s">
        <v>22291</v>
      </c>
      <c r="L5654" t="s">
        <v>22291</v>
      </c>
      <c r="M5654" t="s">
        <v>22291</v>
      </c>
      <c r="N5654" t="str">
        <f t="shared" si="88"/>
        <v>OK</v>
      </c>
      <c r="O5654" t="str">
        <f>IF(OR(Table1_17[[#This Row],[amount]]&lt;$Y$8,Table1_17[[#This Row],[amount]]&gt;$Y$7),"Outlier","Normal")</f>
        <v>Normal</v>
      </c>
      <c r="P5654" t="str">
        <f>IF(OR(Table1_17[[#This Row],[missing_flag]]="Missing",Table1_17[[#This Row],[outlier_flag]]="Outliers"),"Review","Valid")</f>
        <v>Valid</v>
      </c>
    </row>
    <row r="5655" spans="1:16">
      <c r="A5655" t="s">
        <v>12794</v>
      </c>
      <c r="B5655" s="1">
        <v>45268</v>
      </c>
      <c r="C5655">
        <v>131568.82</v>
      </c>
      <c r="D5655" t="s">
        <v>1483</v>
      </c>
      <c r="E5655" t="s">
        <v>1484</v>
      </c>
      <c r="F5655" t="s">
        <v>271</v>
      </c>
      <c r="G5655" t="s">
        <v>17</v>
      </c>
      <c r="H5655" t="s">
        <v>852</v>
      </c>
      <c r="J5655" t="s">
        <v>27944</v>
      </c>
      <c r="K5655" t="s">
        <v>22291</v>
      </c>
      <c r="L5655" t="s">
        <v>22291</v>
      </c>
      <c r="M5655" t="s">
        <v>22291</v>
      </c>
      <c r="N5655" t="str">
        <f t="shared" si="88"/>
        <v>OK</v>
      </c>
      <c r="O5655" t="str">
        <f>IF(OR(Table1_17[[#This Row],[amount]]&lt;$Y$8,Table1_17[[#This Row],[amount]]&gt;$Y$7),"Outlier","Normal")</f>
        <v>Normal</v>
      </c>
      <c r="P5655" t="str">
        <f>IF(OR(Table1_17[[#This Row],[missing_flag]]="Missing",Table1_17[[#This Row],[outlier_flag]]="Outliers"),"Review","Valid")</f>
        <v>Valid</v>
      </c>
    </row>
    <row r="5656" spans="1:16">
      <c r="A5656" t="s">
        <v>12796</v>
      </c>
      <c r="B5656" s="1">
        <v>45289</v>
      </c>
      <c r="C5656">
        <v>-52660.34</v>
      </c>
      <c r="D5656" t="s">
        <v>1478</v>
      </c>
      <c r="E5656" t="s">
        <v>36</v>
      </c>
      <c r="F5656" t="s">
        <v>271</v>
      </c>
      <c r="G5656" t="s">
        <v>8</v>
      </c>
      <c r="I5656" t="s">
        <v>248</v>
      </c>
      <c r="J5656" t="s">
        <v>27945</v>
      </c>
      <c r="K5656" t="s">
        <v>22291</v>
      </c>
      <c r="L5656" t="s">
        <v>22291</v>
      </c>
      <c r="M5656" t="s">
        <v>22291</v>
      </c>
      <c r="N5656" t="str">
        <f t="shared" si="88"/>
        <v>OK</v>
      </c>
      <c r="O5656" t="str">
        <f>IF(OR(Table1_17[[#This Row],[amount]]&lt;$Y$8,Table1_17[[#This Row],[amount]]&gt;$Y$7),"Outlier","Normal")</f>
        <v>Normal</v>
      </c>
      <c r="P5656" t="str">
        <f>IF(OR(Table1_17[[#This Row],[missing_flag]]="Missing",Table1_17[[#This Row],[outlier_flag]]="Outliers"),"Review","Valid")</f>
        <v>Valid</v>
      </c>
    </row>
    <row r="5657" spans="1:16">
      <c r="A5657" t="s">
        <v>12798</v>
      </c>
      <c r="B5657" s="1">
        <v>44590</v>
      </c>
      <c r="C5657">
        <v>23214.39</v>
      </c>
      <c r="D5657" t="s">
        <v>1504</v>
      </c>
      <c r="E5657" t="s">
        <v>1504</v>
      </c>
      <c r="F5657" t="s">
        <v>271</v>
      </c>
      <c r="G5657" t="s">
        <v>13</v>
      </c>
      <c r="J5657" t="s">
        <v>27946</v>
      </c>
      <c r="K5657" t="s">
        <v>22291</v>
      </c>
      <c r="L5657" t="s">
        <v>22291</v>
      </c>
      <c r="M5657" t="s">
        <v>22291</v>
      </c>
      <c r="N5657" t="str">
        <f t="shared" si="88"/>
        <v>OK</v>
      </c>
      <c r="O5657" t="str">
        <f>IF(OR(Table1_17[[#This Row],[amount]]&lt;$Y$8,Table1_17[[#This Row],[amount]]&gt;$Y$7),"Outlier","Normal")</f>
        <v>Normal</v>
      </c>
      <c r="P5657" t="str">
        <f>IF(OR(Table1_17[[#This Row],[missing_flag]]="Missing",Table1_17[[#This Row],[outlier_flag]]="Outliers"),"Review","Valid")</f>
        <v>Valid</v>
      </c>
    </row>
    <row r="5658" spans="1:16">
      <c r="A5658" t="s">
        <v>12800</v>
      </c>
      <c r="B5658" s="1">
        <v>45119</v>
      </c>
      <c r="C5658">
        <v>147045.73000000001</v>
      </c>
      <c r="D5658" t="s">
        <v>1483</v>
      </c>
      <c r="E5658" t="s">
        <v>1487</v>
      </c>
      <c r="F5658" t="s">
        <v>264</v>
      </c>
      <c r="G5658" t="s">
        <v>13</v>
      </c>
      <c r="H5658" t="s">
        <v>730</v>
      </c>
      <c r="J5658" t="s">
        <v>27947</v>
      </c>
      <c r="K5658" t="s">
        <v>22291</v>
      </c>
      <c r="L5658" t="s">
        <v>22291</v>
      </c>
      <c r="M5658" t="s">
        <v>22291</v>
      </c>
      <c r="N5658" t="str">
        <f t="shared" si="88"/>
        <v>OK</v>
      </c>
      <c r="O5658" t="str">
        <f>IF(OR(Table1_17[[#This Row],[amount]]&lt;$Y$8,Table1_17[[#This Row],[amount]]&gt;$Y$7),"Outlier","Normal")</f>
        <v>Normal</v>
      </c>
      <c r="P5658" t="str">
        <f>IF(OR(Table1_17[[#This Row],[missing_flag]]="Missing",Table1_17[[#This Row],[outlier_flag]]="Outliers"),"Review","Valid")</f>
        <v>Valid</v>
      </c>
    </row>
    <row r="5659" spans="1:16">
      <c r="A5659" t="s">
        <v>12802</v>
      </c>
      <c r="B5659" s="1">
        <v>45138</v>
      </c>
      <c r="C5659">
        <v>-60642.6</v>
      </c>
      <c r="D5659" t="s">
        <v>1478</v>
      </c>
      <c r="E5659" t="s">
        <v>1496</v>
      </c>
      <c r="F5659" t="s">
        <v>264</v>
      </c>
      <c r="G5659" t="s">
        <v>29</v>
      </c>
      <c r="I5659" t="s">
        <v>157</v>
      </c>
      <c r="J5659" t="s">
        <v>27948</v>
      </c>
      <c r="K5659" t="s">
        <v>22291</v>
      </c>
      <c r="L5659" t="s">
        <v>22291</v>
      </c>
      <c r="M5659" t="s">
        <v>22291</v>
      </c>
      <c r="N5659" t="str">
        <f t="shared" si="88"/>
        <v>OK</v>
      </c>
      <c r="O5659" t="str">
        <f>IF(OR(Table1_17[[#This Row],[amount]]&lt;$Y$8,Table1_17[[#This Row],[amount]]&gt;$Y$7),"Outlier","Normal")</f>
        <v>Normal</v>
      </c>
      <c r="P5659" t="str">
        <f>IF(OR(Table1_17[[#This Row],[missing_flag]]="Missing",Table1_17[[#This Row],[outlier_flag]]="Outliers"),"Review","Valid")</f>
        <v>Valid</v>
      </c>
    </row>
    <row r="5660" spans="1:16">
      <c r="A5660" t="s">
        <v>12804</v>
      </c>
      <c r="B5660" s="1">
        <v>44565</v>
      </c>
      <c r="C5660">
        <v>-34358.120000000003</v>
      </c>
      <c r="D5660" t="s">
        <v>1478</v>
      </c>
      <c r="E5660" t="s">
        <v>20</v>
      </c>
      <c r="F5660" t="s">
        <v>271</v>
      </c>
      <c r="G5660" t="s">
        <v>17</v>
      </c>
      <c r="I5660" t="s">
        <v>250</v>
      </c>
      <c r="J5660" t="s">
        <v>27949</v>
      </c>
      <c r="K5660" t="s">
        <v>22291</v>
      </c>
      <c r="L5660" t="s">
        <v>22291</v>
      </c>
      <c r="M5660" t="s">
        <v>22291</v>
      </c>
      <c r="N5660" t="str">
        <f t="shared" si="88"/>
        <v>OK</v>
      </c>
      <c r="O5660" t="str">
        <f>IF(OR(Table1_17[[#This Row],[amount]]&lt;$Y$8,Table1_17[[#This Row],[amount]]&gt;$Y$7),"Outlier","Normal")</f>
        <v>Normal</v>
      </c>
      <c r="P5660" t="str">
        <f>IF(OR(Table1_17[[#This Row],[missing_flag]]="Missing",Table1_17[[#This Row],[outlier_flag]]="Outliers"),"Review","Valid")</f>
        <v>Valid</v>
      </c>
    </row>
    <row r="5661" spans="1:16">
      <c r="A5661" t="s">
        <v>12806</v>
      </c>
      <c r="B5661" s="1">
        <v>45101</v>
      </c>
      <c r="C5661">
        <v>99724.24</v>
      </c>
      <c r="D5661" t="s">
        <v>1483</v>
      </c>
      <c r="E5661" t="s">
        <v>1487</v>
      </c>
      <c r="F5661" t="s">
        <v>264</v>
      </c>
      <c r="G5661" t="s">
        <v>13</v>
      </c>
      <c r="H5661" t="s">
        <v>1161</v>
      </c>
      <c r="J5661" t="s">
        <v>27950</v>
      </c>
      <c r="K5661" t="s">
        <v>22291</v>
      </c>
      <c r="L5661" t="s">
        <v>22291</v>
      </c>
      <c r="M5661" t="s">
        <v>22291</v>
      </c>
      <c r="N5661" t="str">
        <f t="shared" si="88"/>
        <v>OK</v>
      </c>
      <c r="O5661" t="str">
        <f>IF(OR(Table1_17[[#This Row],[amount]]&lt;$Y$8,Table1_17[[#This Row],[amount]]&gt;$Y$7),"Outlier","Normal")</f>
        <v>Normal</v>
      </c>
      <c r="P5661" t="str">
        <f>IF(OR(Table1_17[[#This Row],[missing_flag]]="Missing",Table1_17[[#This Row],[outlier_flag]]="Outliers"),"Review","Valid")</f>
        <v>Valid</v>
      </c>
    </row>
    <row r="5662" spans="1:16">
      <c r="A5662" t="s">
        <v>12808</v>
      </c>
      <c r="B5662" s="1">
        <v>45006</v>
      </c>
      <c r="C5662">
        <v>148353.14000000001</v>
      </c>
      <c r="D5662" t="s">
        <v>1483</v>
      </c>
      <c r="E5662" t="s">
        <v>1499</v>
      </c>
      <c r="F5662" t="s">
        <v>271</v>
      </c>
      <c r="G5662" t="s">
        <v>29</v>
      </c>
      <c r="H5662" t="s">
        <v>1017</v>
      </c>
      <c r="J5662" t="s">
        <v>27951</v>
      </c>
      <c r="K5662" t="s">
        <v>22291</v>
      </c>
      <c r="L5662" t="s">
        <v>22291</v>
      </c>
      <c r="M5662" t="s">
        <v>22291</v>
      </c>
      <c r="N5662" t="str">
        <f t="shared" si="88"/>
        <v>OK</v>
      </c>
      <c r="O5662" t="str">
        <f>IF(OR(Table1_17[[#This Row],[amount]]&lt;$Y$8,Table1_17[[#This Row],[amount]]&gt;$Y$7),"Outlier","Normal")</f>
        <v>Normal</v>
      </c>
      <c r="P5662" t="str">
        <f>IF(OR(Table1_17[[#This Row],[missing_flag]]="Missing",Table1_17[[#This Row],[outlier_flag]]="Outliers"),"Review","Valid")</f>
        <v>Valid</v>
      </c>
    </row>
    <row r="5663" spans="1:16">
      <c r="A5663" t="s">
        <v>12810</v>
      </c>
      <c r="B5663" s="1">
        <v>45242</v>
      </c>
      <c r="C5663">
        <v>176411.45</v>
      </c>
      <c r="D5663" t="s">
        <v>1483</v>
      </c>
      <c r="E5663" t="s">
        <v>1499</v>
      </c>
      <c r="F5663" t="s">
        <v>271</v>
      </c>
      <c r="G5663" t="s">
        <v>29</v>
      </c>
      <c r="H5663" t="s">
        <v>1025</v>
      </c>
      <c r="J5663" t="s">
        <v>27952</v>
      </c>
      <c r="K5663" t="s">
        <v>22291</v>
      </c>
      <c r="L5663" t="s">
        <v>22291</v>
      </c>
      <c r="M5663" t="s">
        <v>22291</v>
      </c>
      <c r="N5663" t="str">
        <f t="shared" si="88"/>
        <v>OK</v>
      </c>
      <c r="O5663" t="str">
        <f>IF(OR(Table1_17[[#This Row],[amount]]&lt;$Y$8,Table1_17[[#This Row],[amount]]&gt;$Y$7),"Outlier","Normal")</f>
        <v>Normal</v>
      </c>
      <c r="P5663" t="str">
        <f>IF(OR(Table1_17[[#This Row],[missing_flag]]="Missing",Table1_17[[#This Row],[outlier_flag]]="Outliers"),"Review","Valid")</f>
        <v>Valid</v>
      </c>
    </row>
    <row r="5664" spans="1:16">
      <c r="A5664" t="s">
        <v>12812</v>
      </c>
      <c r="B5664" s="1">
        <v>44623</v>
      </c>
      <c r="C5664">
        <v>79385.48</v>
      </c>
      <c r="D5664" t="s">
        <v>1483</v>
      </c>
      <c r="E5664" t="s">
        <v>1484</v>
      </c>
      <c r="F5664" t="s">
        <v>268</v>
      </c>
      <c r="G5664" t="s">
        <v>29</v>
      </c>
      <c r="H5664" t="s">
        <v>802</v>
      </c>
      <c r="J5664" t="s">
        <v>27953</v>
      </c>
      <c r="K5664" t="s">
        <v>22291</v>
      </c>
      <c r="L5664" t="s">
        <v>22291</v>
      </c>
      <c r="M5664" t="s">
        <v>22291</v>
      </c>
      <c r="N5664" t="str">
        <f t="shared" si="88"/>
        <v>OK</v>
      </c>
      <c r="O5664" t="str">
        <f>IF(OR(Table1_17[[#This Row],[amount]]&lt;$Y$8,Table1_17[[#This Row],[amount]]&gt;$Y$7),"Outlier","Normal")</f>
        <v>Normal</v>
      </c>
      <c r="P5664" t="str">
        <f>IF(OR(Table1_17[[#This Row],[missing_flag]]="Missing",Table1_17[[#This Row],[outlier_flag]]="Outliers"),"Review","Valid")</f>
        <v>Valid</v>
      </c>
    </row>
    <row r="5665" spans="1:16">
      <c r="A5665" t="s">
        <v>12814</v>
      </c>
      <c r="B5665" s="1">
        <v>44773</v>
      </c>
      <c r="C5665">
        <v>-53947.17</v>
      </c>
      <c r="D5665" t="s">
        <v>1478</v>
      </c>
      <c r="E5665" t="s">
        <v>1509</v>
      </c>
      <c r="F5665" t="s">
        <v>271</v>
      </c>
      <c r="G5665" t="s">
        <v>17</v>
      </c>
      <c r="I5665" t="s">
        <v>41</v>
      </c>
      <c r="J5665" t="s">
        <v>27954</v>
      </c>
      <c r="K5665" t="s">
        <v>22291</v>
      </c>
      <c r="L5665" t="s">
        <v>22291</v>
      </c>
      <c r="M5665" t="s">
        <v>22291</v>
      </c>
      <c r="N5665" t="str">
        <f t="shared" si="88"/>
        <v>OK</v>
      </c>
      <c r="O5665" t="str">
        <f>IF(OR(Table1_17[[#This Row],[amount]]&lt;$Y$8,Table1_17[[#This Row],[amount]]&gt;$Y$7),"Outlier","Normal")</f>
        <v>Normal</v>
      </c>
      <c r="P5665" t="str">
        <f>IF(OR(Table1_17[[#This Row],[missing_flag]]="Missing",Table1_17[[#This Row],[outlier_flag]]="Outliers"),"Review","Valid")</f>
        <v>Valid</v>
      </c>
    </row>
    <row r="5666" spans="1:16">
      <c r="A5666" t="s">
        <v>12816</v>
      </c>
      <c r="B5666" s="1">
        <v>44790</v>
      </c>
      <c r="C5666">
        <v>-41397.96</v>
      </c>
      <c r="D5666" t="s">
        <v>1478</v>
      </c>
      <c r="E5666" t="s">
        <v>20</v>
      </c>
      <c r="F5666" t="s">
        <v>271</v>
      </c>
      <c r="G5666" t="s">
        <v>13</v>
      </c>
      <c r="I5666" t="s">
        <v>51</v>
      </c>
      <c r="J5666" t="s">
        <v>27955</v>
      </c>
      <c r="K5666" t="s">
        <v>22291</v>
      </c>
      <c r="L5666" t="s">
        <v>22291</v>
      </c>
      <c r="M5666" t="s">
        <v>22291</v>
      </c>
      <c r="N5666" t="str">
        <f t="shared" si="88"/>
        <v>OK</v>
      </c>
      <c r="O5666" t="str">
        <f>IF(OR(Table1_17[[#This Row],[amount]]&lt;$Y$8,Table1_17[[#This Row],[amount]]&gt;$Y$7),"Outlier","Normal")</f>
        <v>Normal</v>
      </c>
      <c r="P5666" t="str">
        <f>IF(OR(Table1_17[[#This Row],[missing_flag]]="Missing",Table1_17[[#This Row],[outlier_flag]]="Outliers"),"Review","Valid")</f>
        <v>Valid</v>
      </c>
    </row>
    <row r="5667" spans="1:16">
      <c r="A5667" t="s">
        <v>12818</v>
      </c>
      <c r="B5667" s="1">
        <v>44849</v>
      </c>
      <c r="C5667">
        <v>146149.72</v>
      </c>
      <c r="D5667" t="s">
        <v>1483</v>
      </c>
      <c r="E5667" t="s">
        <v>1484</v>
      </c>
      <c r="F5667" t="s">
        <v>271</v>
      </c>
      <c r="G5667" t="s">
        <v>29</v>
      </c>
      <c r="H5667" t="s">
        <v>730</v>
      </c>
      <c r="J5667" t="s">
        <v>27956</v>
      </c>
      <c r="K5667" t="s">
        <v>22291</v>
      </c>
      <c r="L5667" t="s">
        <v>22291</v>
      </c>
      <c r="M5667" t="s">
        <v>22291</v>
      </c>
      <c r="N5667" t="str">
        <f t="shared" si="88"/>
        <v>OK</v>
      </c>
      <c r="O5667" t="str">
        <f>IF(OR(Table1_17[[#This Row],[amount]]&lt;$Y$8,Table1_17[[#This Row],[amount]]&gt;$Y$7),"Outlier","Normal")</f>
        <v>Normal</v>
      </c>
      <c r="P5667" t="str">
        <f>IF(OR(Table1_17[[#This Row],[missing_flag]]="Missing",Table1_17[[#This Row],[outlier_flag]]="Outliers"),"Review","Valid")</f>
        <v>Valid</v>
      </c>
    </row>
    <row r="5668" spans="1:16">
      <c r="A5668" t="s">
        <v>12820</v>
      </c>
      <c r="B5668" s="1">
        <v>44702</v>
      </c>
      <c r="C5668">
        <v>200694.43</v>
      </c>
      <c r="D5668" t="s">
        <v>1483</v>
      </c>
      <c r="E5668" t="s">
        <v>1499</v>
      </c>
      <c r="F5668" t="s">
        <v>268</v>
      </c>
      <c r="G5668" t="s">
        <v>8</v>
      </c>
      <c r="H5668" t="s">
        <v>1385</v>
      </c>
      <c r="J5668" t="s">
        <v>27957</v>
      </c>
      <c r="K5668" t="s">
        <v>22291</v>
      </c>
      <c r="L5668" t="s">
        <v>22291</v>
      </c>
      <c r="M5668" t="s">
        <v>22291</v>
      </c>
      <c r="N5668" t="str">
        <f t="shared" si="88"/>
        <v>OK</v>
      </c>
      <c r="O5668" t="str">
        <f>IF(OR(Table1_17[[#This Row],[amount]]&lt;$Y$8,Table1_17[[#This Row],[amount]]&gt;$Y$7),"Outlier","Normal")</f>
        <v>Normal</v>
      </c>
      <c r="P5668" t="str">
        <f>IF(OR(Table1_17[[#This Row],[missing_flag]]="Missing",Table1_17[[#This Row],[outlier_flag]]="Outliers"),"Review","Valid")</f>
        <v>Valid</v>
      </c>
    </row>
    <row r="5669" spans="1:16">
      <c r="A5669" t="s">
        <v>12822</v>
      </c>
      <c r="B5669" s="1">
        <v>45140</v>
      </c>
      <c r="C5669">
        <v>154405.37</v>
      </c>
      <c r="D5669" t="s">
        <v>1483</v>
      </c>
      <c r="E5669" t="s">
        <v>1499</v>
      </c>
      <c r="F5669" t="s">
        <v>271</v>
      </c>
      <c r="G5669" t="s">
        <v>13</v>
      </c>
      <c r="H5669" t="s">
        <v>1257</v>
      </c>
      <c r="J5669" t="s">
        <v>27958</v>
      </c>
      <c r="K5669" t="s">
        <v>22291</v>
      </c>
      <c r="L5669" t="s">
        <v>22291</v>
      </c>
      <c r="M5669" t="s">
        <v>22291</v>
      </c>
      <c r="N5669" t="str">
        <f t="shared" si="88"/>
        <v>OK</v>
      </c>
      <c r="O5669" t="str">
        <f>IF(OR(Table1_17[[#This Row],[amount]]&lt;$Y$8,Table1_17[[#This Row],[amount]]&gt;$Y$7),"Outlier","Normal")</f>
        <v>Normal</v>
      </c>
      <c r="P5669" t="str">
        <f>IF(OR(Table1_17[[#This Row],[missing_flag]]="Missing",Table1_17[[#This Row],[outlier_flag]]="Outliers"),"Review","Valid")</f>
        <v>Valid</v>
      </c>
    </row>
    <row r="5670" spans="1:16">
      <c r="A5670" t="s">
        <v>12824</v>
      </c>
      <c r="B5670" s="1">
        <v>45120</v>
      </c>
      <c r="C5670">
        <v>-30171.99</v>
      </c>
      <c r="D5670" t="s">
        <v>1478</v>
      </c>
      <c r="E5670" t="s">
        <v>20</v>
      </c>
      <c r="F5670" t="s">
        <v>268</v>
      </c>
      <c r="G5670" t="s">
        <v>17</v>
      </c>
      <c r="I5670" t="s">
        <v>199</v>
      </c>
      <c r="J5670" t="s">
        <v>27959</v>
      </c>
      <c r="K5670" t="s">
        <v>22291</v>
      </c>
      <c r="L5670" t="s">
        <v>22291</v>
      </c>
      <c r="M5670" t="s">
        <v>22291</v>
      </c>
      <c r="N5670" t="str">
        <f t="shared" si="88"/>
        <v>OK</v>
      </c>
      <c r="O5670" t="str">
        <f>IF(OR(Table1_17[[#This Row],[amount]]&lt;$Y$8,Table1_17[[#This Row],[amount]]&gt;$Y$7),"Outlier","Normal")</f>
        <v>Normal</v>
      </c>
      <c r="P5670" t="str">
        <f>IF(OR(Table1_17[[#This Row],[missing_flag]]="Missing",Table1_17[[#This Row],[outlier_flag]]="Outliers"),"Review","Valid")</f>
        <v>Valid</v>
      </c>
    </row>
    <row r="5671" spans="1:16">
      <c r="A5671" t="s">
        <v>12826</v>
      </c>
      <c r="B5671" s="1">
        <v>44960</v>
      </c>
      <c r="C5671">
        <v>8850.7999999999993</v>
      </c>
      <c r="D5671" t="s">
        <v>1504</v>
      </c>
      <c r="E5671" t="s">
        <v>1504</v>
      </c>
      <c r="F5671" t="s">
        <v>264</v>
      </c>
      <c r="G5671" t="s">
        <v>17</v>
      </c>
      <c r="J5671" t="s">
        <v>27960</v>
      </c>
      <c r="K5671" t="s">
        <v>22291</v>
      </c>
      <c r="L5671" t="s">
        <v>22291</v>
      </c>
      <c r="M5671" t="s">
        <v>22291</v>
      </c>
      <c r="N5671" t="str">
        <f t="shared" si="88"/>
        <v>OK</v>
      </c>
      <c r="O5671" t="str">
        <f>IF(OR(Table1_17[[#This Row],[amount]]&lt;$Y$8,Table1_17[[#This Row],[amount]]&gt;$Y$7),"Outlier","Normal")</f>
        <v>Normal</v>
      </c>
      <c r="P5671" t="str">
        <f>IF(OR(Table1_17[[#This Row],[missing_flag]]="Missing",Table1_17[[#This Row],[outlier_flag]]="Outliers"),"Review","Valid")</f>
        <v>Valid</v>
      </c>
    </row>
    <row r="5672" spans="1:16">
      <c r="A5672" t="s">
        <v>12828</v>
      </c>
      <c r="B5672" s="1">
        <v>44805</v>
      </c>
      <c r="C5672">
        <v>180158.78</v>
      </c>
      <c r="D5672" t="s">
        <v>1483</v>
      </c>
      <c r="E5672" t="s">
        <v>1484</v>
      </c>
      <c r="F5672" t="s">
        <v>264</v>
      </c>
      <c r="G5672" t="s">
        <v>13</v>
      </c>
      <c r="H5672" t="s">
        <v>918</v>
      </c>
      <c r="J5672" t="s">
        <v>27961</v>
      </c>
      <c r="K5672" t="s">
        <v>22291</v>
      </c>
      <c r="L5672" t="s">
        <v>22291</v>
      </c>
      <c r="M5672" t="s">
        <v>22291</v>
      </c>
      <c r="N5672" t="str">
        <f t="shared" si="88"/>
        <v>OK</v>
      </c>
      <c r="O5672" t="str">
        <f>IF(OR(Table1_17[[#This Row],[amount]]&lt;$Y$8,Table1_17[[#This Row],[amount]]&gt;$Y$7),"Outlier","Normal")</f>
        <v>Normal</v>
      </c>
      <c r="P5672" t="str">
        <f>IF(OR(Table1_17[[#This Row],[missing_flag]]="Missing",Table1_17[[#This Row],[outlier_flag]]="Outliers"),"Review","Valid")</f>
        <v>Valid</v>
      </c>
    </row>
    <row r="5673" spans="1:16">
      <c r="A5673" t="s">
        <v>12830</v>
      </c>
      <c r="B5673" s="1">
        <v>45000</v>
      </c>
      <c r="C5673">
        <v>156191.85999999999</v>
      </c>
      <c r="D5673" t="s">
        <v>1483</v>
      </c>
      <c r="E5673" t="s">
        <v>1499</v>
      </c>
      <c r="F5673" t="s">
        <v>268</v>
      </c>
      <c r="G5673" t="s">
        <v>17</v>
      </c>
      <c r="H5673" t="s">
        <v>692</v>
      </c>
      <c r="J5673" t="s">
        <v>27962</v>
      </c>
      <c r="K5673" t="s">
        <v>22291</v>
      </c>
      <c r="L5673" t="s">
        <v>22291</v>
      </c>
      <c r="M5673" t="s">
        <v>22291</v>
      </c>
      <c r="N5673" t="str">
        <f t="shared" si="88"/>
        <v>OK</v>
      </c>
      <c r="O5673" t="str">
        <f>IF(OR(Table1_17[[#This Row],[amount]]&lt;$Y$8,Table1_17[[#This Row],[amount]]&gt;$Y$7),"Outlier","Normal")</f>
        <v>Normal</v>
      </c>
      <c r="P5673" t="str">
        <f>IF(OR(Table1_17[[#This Row],[missing_flag]]="Missing",Table1_17[[#This Row],[outlier_flag]]="Outliers"),"Review","Valid")</f>
        <v>Valid</v>
      </c>
    </row>
    <row r="5674" spans="1:16">
      <c r="A5674" t="s">
        <v>12832</v>
      </c>
      <c r="B5674" s="1">
        <v>44854</v>
      </c>
      <c r="C5674">
        <v>138361.28</v>
      </c>
      <c r="D5674" t="s">
        <v>1483</v>
      </c>
      <c r="E5674" t="s">
        <v>1484</v>
      </c>
      <c r="F5674" t="s">
        <v>271</v>
      </c>
      <c r="G5674" t="s">
        <v>17</v>
      </c>
      <c r="H5674" t="s">
        <v>720</v>
      </c>
      <c r="J5674" t="s">
        <v>27963</v>
      </c>
      <c r="K5674" t="s">
        <v>22291</v>
      </c>
      <c r="L5674" t="s">
        <v>22291</v>
      </c>
      <c r="M5674" t="s">
        <v>22291</v>
      </c>
      <c r="N5674" t="str">
        <f t="shared" si="88"/>
        <v>OK</v>
      </c>
      <c r="O5674" t="str">
        <f>IF(OR(Table1_17[[#This Row],[amount]]&lt;$Y$8,Table1_17[[#This Row],[amount]]&gt;$Y$7),"Outlier","Normal")</f>
        <v>Normal</v>
      </c>
      <c r="P5674" t="str">
        <f>IF(OR(Table1_17[[#This Row],[missing_flag]]="Missing",Table1_17[[#This Row],[outlier_flag]]="Outliers"),"Review","Valid")</f>
        <v>Valid</v>
      </c>
    </row>
    <row r="5675" spans="1:16">
      <c r="A5675" t="s">
        <v>12834</v>
      </c>
      <c r="B5675" s="1">
        <v>44891</v>
      </c>
      <c r="C5675">
        <v>218968.54</v>
      </c>
      <c r="D5675" t="s">
        <v>1483</v>
      </c>
      <c r="E5675" t="s">
        <v>1499</v>
      </c>
      <c r="F5675" t="s">
        <v>268</v>
      </c>
      <c r="G5675" t="s">
        <v>17</v>
      </c>
      <c r="H5675" t="s">
        <v>1059</v>
      </c>
      <c r="J5675" t="s">
        <v>27964</v>
      </c>
      <c r="K5675" t="s">
        <v>22291</v>
      </c>
      <c r="L5675" t="s">
        <v>22291</v>
      </c>
      <c r="M5675" t="s">
        <v>22291</v>
      </c>
      <c r="N5675" t="str">
        <f t="shared" si="88"/>
        <v>OK</v>
      </c>
      <c r="O5675" t="str">
        <f>IF(OR(Table1_17[[#This Row],[amount]]&lt;$Y$8,Table1_17[[#This Row],[amount]]&gt;$Y$7),"Outlier","Normal")</f>
        <v>Normal</v>
      </c>
      <c r="P5675" t="str">
        <f>IF(OR(Table1_17[[#This Row],[missing_flag]]="Missing",Table1_17[[#This Row],[outlier_flag]]="Outliers"),"Review","Valid")</f>
        <v>Valid</v>
      </c>
    </row>
    <row r="5676" spans="1:16">
      <c r="A5676" t="s">
        <v>12836</v>
      </c>
      <c r="B5676" s="1">
        <v>45171</v>
      </c>
      <c r="C5676">
        <v>-46868.61</v>
      </c>
      <c r="D5676" t="s">
        <v>1478</v>
      </c>
      <c r="E5676" t="s">
        <v>20</v>
      </c>
      <c r="F5676" t="s">
        <v>268</v>
      </c>
      <c r="G5676" t="s">
        <v>29</v>
      </c>
      <c r="I5676" t="s">
        <v>201</v>
      </c>
      <c r="J5676" t="s">
        <v>27965</v>
      </c>
      <c r="K5676" t="s">
        <v>22291</v>
      </c>
      <c r="L5676" t="s">
        <v>22291</v>
      </c>
      <c r="M5676" t="s">
        <v>22291</v>
      </c>
      <c r="N5676" t="str">
        <f t="shared" si="88"/>
        <v>OK</v>
      </c>
      <c r="O5676" t="str">
        <f>IF(OR(Table1_17[[#This Row],[amount]]&lt;$Y$8,Table1_17[[#This Row],[amount]]&gt;$Y$7),"Outlier","Normal")</f>
        <v>Normal</v>
      </c>
      <c r="P5676" t="str">
        <f>IF(OR(Table1_17[[#This Row],[missing_flag]]="Missing",Table1_17[[#This Row],[outlier_flag]]="Outliers"),"Review","Valid")</f>
        <v>Valid</v>
      </c>
    </row>
    <row r="5677" spans="1:16">
      <c r="A5677" t="s">
        <v>12838</v>
      </c>
      <c r="B5677" s="1">
        <v>44811</v>
      </c>
      <c r="C5677">
        <v>139992.42000000001</v>
      </c>
      <c r="D5677" t="s">
        <v>1483</v>
      </c>
      <c r="E5677" t="s">
        <v>1487</v>
      </c>
      <c r="F5677" t="s">
        <v>264</v>
      </c>
      <c r="G5677" t="s">
        <v>8</v>
      </c>
      <c r="H5677" t="s">
        <v>1319</v>
      </c>
      <c r="J5677" t="s">
        <v>27966</v>
      </c>
      <c r="K5677" t="s">
        <v>22291</v>
      </c>
      <c r="L5677" t="s">
        <v>22291</v>
      </c>
      <c r="M5677" t="s">
        <v>22291</v>
      </c>
      <c r="N5677" t="str">
        <f t="shared" si="88"/>
        <v>OK</v>
      </c>
      <c r="O5677" t="str">
        <f>IF(OR(Table1_17[[#This Row],[amount]]&lt;$Y$8,Table1_17[[#This Row],[amount]]&gt;$Y$7),"Outlier","Normal")</f>
        <v>Normal</v>
      </c>
      <c r="P5677" t="str">
        <f>IF(OR(Table1_17[[#This Row],[missing_flag]]="Missing",Table1_17[[#This Row],[outlier_flag]]="Outliers"),"Review","Valid")</f>
        <v>Valid</v>
      </c>
    </row>
    <row r="5678" spans="1:16">
      <c r="A5678" t="s">
        <v>12840</v>
      </c>
      <c r="B5678" s="1">
        <v>44646</v>
      </c>
      <c r="C5678">
        <v>91485.87</v>
      </c>
      <c r="D5678" t="s">
        <v>1483</v>
      </c>
      <c r="E5678" t="s">
        <v>1499</v>
      </c>
      <c r="F5678" t="s">
        <v>268</v>
      </c>
      <c r="G5678" t="s">
        <v>17</v>
      </c>
      <c r="H5678" t="s">
        <v>1287</v>
      </c>
      <c r="J5678" t="s">
        <v>27967</v>
      </c>
      <c r="K5678" t="s">
        <v>22291</v>
      </c>
      <c r="L5678" t="s">
        <v>22291</v>
      </c>
      <c r="M5678" t="s">
        <v>22291</v>
      </c>
      <c r="N5678" t="str">
        <f t="shared" si="88"/>
        <v>OK</v>
      </c>
      <c r="O5678" t="str">
        <f>IF(OR(Table1_17[[#This Row],[amount]]&lt;$Y$8,Table1_17[[#This Row],[amount]]&gt;$Y$7),"Outlier","Normal")</f>
        <v>Normal</v>
      </c>
      <c r="P5678" t="str">
        <f>IF(OR(Table1_17[[#This Row],[missing_flag]]="Missing",Table1_17[[#This Row],[outlier_flag]]="Outliers"),"Review","Valid")</f>
        <v>Valid</v>
      </c>
    </row>
    <row r="5679" spans="1:16">
      <c r="A5679" t="s">
        <v>12842</v>
      </c>
      <c r="B5679" s="1">
        <v>44880</v>
      </c>
      <c r="C5679">
        <v>183311.04</v>
      </c>
      <c r="D5679" t="s">
        <v>1483</v>
      </c>
      <c r="E5679" t="s">
        <v>1484</v>
      </c>
      <c r="F5679" t="s">
        <v>268</v>
      </c>
      <c r="G5679" t="s">
        <v>17</v>
      </c>
      <c r="H5679" t="s">
        <v>1087</v>
      </c>
      <c r="J5679" t="s">
        <v>27968</v>
      </c>
      <c r="K5679" t="s">
        <v>22291</v>
      </c>
      <c r="L5679" t="s">
        <v>22291</v>
      </c>
      <c r="M5679" t="s">
        <v>22291</v>
      </c>
      <c r="N5679" t="str">
        <f t="shared" si="88"/>
        <v>OK</v>
      </c>
      <c r="O5679" t="str">
        <f>IF(OR(Table1_17[[#This Row],[amount]]&lt;$Y$8,Table1_17[[#This Row],[amount]]&gt;$Y$7),"Outlier","Normal")</f>
        <v>Normal</v>
      </c>
      <c r="P5679" t="str">
        <f>IF(OR(Table1_17[[#This Row],[missing_flag]]="Missing",Table1_17[[#This Row],[outlier_flag]]="Outliers"),"Review","Valid")</f>
        <v>Valid</v>
      </c>
    </row>
    <row r="5680" spans="1:16">
      <c r="A5680" t="s">
        <v>12844</v>
      </c>
      <c r="B5680" s="1">
        <v>45058</v>
      </c>
      <c r="C5680">
        <v>124388.28</v>
      </c>
      <c r="D5680" t="s">
        <v>1483</v>
      </c>
      <c r="E5680" t="s">
        <v>1484</v>
      </c>
      <c r="F5680" t="s">
        <v>268</v>
      </c>
      <c r="G5680" t="s">
        <v>8</v>
      </c>
      <c r="H5680" t="s">
        <v>936</v>
      </c>
      <c r="J5680" t="s">
        <v>27969</v>
      </c>
      <c r="K5680" t="s">
        <v>22291</v>
      </c>
      <c r="L5680" t="s">
        <v>22291</v>
      </c>
      <c r="M5680" t="s">
        <v>22291</v>
      </c>
      <c r="N5680" t="str">
        <f t="shared" si="88"/>
        <v>OK</v>
      </c>
      <c r="O5680" t="str">
        <f>IF(OR(Table1_17[[#This Row],[amount]]&lt;$Y$8,Table1_17[[#This Row],[amount]]&gt;$Y$7),"Outlier","Normal")</f>
        <v>Normal</v>
      </c>
      <c r="P5680" t="str">
        <f>IF(OR(Table1_17[[#This Row],[missing_flag]]="Missing",Table1_17[[#This Row],[outlier_flag]]="Outliers"),"Review","Valid")</f>
        <v>Valid</v>
      </c>
    </row>
    <row r="5681" spans="1:16">
      <c r="A5681" t="s">
        <v>12846</v>
      </c>
      <c r="B5681" s="1">
        <v>45263</v>
      </c>
      <c r="C5681">
        <v>-22592.75</v>
      </c>
      <c r="D5681" t="s">
        <v>1478</v>
      </c>
      <c r="E5681" t="s">
        <v>20</v>
      </c>
      <c r="F5681" t="s">
        <v>271</v>
      </c>
      <c r="G5681" t="s">
        <v>29</v>
      </c>
      <c r="I5681" t="s">
        <v>252</v>
      </c>
      <c r="J5681" t="s">
        <v>27970</v>
      </c>
      <c r="K5681" t="s">
        <v>22291</v>
      </c>
      <c r="L5681" t="s">
        <v>22291</v>
      </c>
      <c r="M5681" t="s">
        <v>22291</v>
      </c>
      <c r="N5681" t="str">
        <f t="shared" si="88"/>
        <v>OK</v>
      </c>
      <c r="O5681" t="str">
        <f>IF(OR(Table1_17[[#This Row],[amount]]&lt;$Y$8,Table1_17[[#This Row],[amount]]&gt;$Y$7),"Outlier","Normal")</f>
        <v>Normal</v>
      </c>
      <c r="P5681" t="str">
        <f>IF(OR(Table1_17[[#This Row],[missing_flag]]="Missing",Table1_17[[#This Row],[outlier_flag]]="Outliers"),"Review","Valid")</f>
        <v>Valid</v>
      </c>
    </row>
    <row r="5682" spans="1:16">
      <c r="A5682" t="s">
        <v>12848</v>
      </c>
      <c r="B5682" s="1">
        <v>45205</v>
      </c>
      <c r="C5682">
        <v>-60620.04</v>
      </c>
      <c r="D5682" t="s">
        <v>1478</v>
      </c>
      <c r="E5682" t="s">
        <v>1496</v>
      </c>
      <c r="F5682" t="s">
        <v>264</v>
      </c>
      <c r="G5682" t="s">
        <v>13</v>
      </c>
      <c r="I5682" t="s">
        <v>59</v>
      </c>
      <c r="J5682" t="s">
        <v>27971</v>
      </c>
      <c r="K5682" t="s">
        <v>22291</v>
      </c>
      <c r="L5682" t="s">
        <v>22291</v>
      </c>
      <c r="M5682" t="s">
        <v>22291</v>
      </c>
      <c r="N5682" t="str">
        <f t="shared" si="88"/>
        <v>OK</v>
      </c>
      <c r="O5682" t="str">
        <f>IF(OR(Table1_17[[#This Row],[amount]]&lt;$Y$8,Table1_17[[#This Row],[amount]]&gt;$Y$7),"Outlier","Normal")</f>
        <v>Normal</v>
      </c>
      <c r="P5682" t="str">
        <f>IF(OR(Table1_17[[#This Row],[missing_flag]]="Missing",Table1_17[[#This Row],[outlier_flag]]="Outliers"),"Review","Valid")</f>
        <v>Valid</v>
      </c>
    </row>
    <row r="5683" spans="1:16">
      <c r="A5683" t="s">
        <v>12850</v>
      </c>
      <c r="B5683" s="1">
        <v>44825</v>
      </c>
      <c r="C5683">
        <v>184845.64</v>
      </c>
      <c r="D5683" t="s">
        <v>1483</v>
      </c>
      <c r="E5683" t="s">
        <v>1487</v>
      </c>
      <c r="F5683" t="s">
        <v>271</v>
      </c>
      <c r="G5683" t="s">
        <v>17</v>
      </c>
      <c r="H5683" t="s">
        <v>688</v>
      </c>
      <c r="J5683" t="s">
        <v>27972</v>
      </c>
      <c r="K5683" t="s">
        <v>22291</v>
      </c>
      <c r="L5683" t="s">
        <v>22291</v>
      </c>
      <c r="M5683" t="s">
        <v>22291</v>
      </c>
      <c r="N5683" t="str">
        <f t="shared" si="88"/>
        <v>OK</v>
      </c>
      <c r="O5683" t="str">
        <f>IF(OR(Table1_17[[#This Row],[amount]]&lt;$Y$8,Table1_17[[#This Row],[amount]]&gt;$Y$7),"Outlier","Normal")</f>
        <v>Normal</v>
      </c>
      <c r="P5683" t="str">
        <f>IF(OR(Table1_17[[#This Row],[missing_flag]]="Missing",Table1_17[[#This Row],[outlier_flag]]="Outliers"),"Review","Valid")</f>
        <v>Valid</v>
      </c>
    </row>
    <row r="5684" spans="1:16">
      <c r="A5684" t="s">
        <v>12852</v>
      </c>
      <c r="B5684" s="1">
        <v>45188</v>
      </c>
      <c r="C5684">
        <v>-20954.810000000001</v>
      </c>
      <c r="D5684" t="s">
        <v>1478</v>
      </c>
      <c r="E5684" t="s">
        <v>36</v>
      </c>
      <c r="F5684" t="s">
        <v>264</v>
      </c>
      <c r="G5684" t="s">
        <v>17</v>
      </c>
      <c r="I5684" t="s">
        <v>73</v>
      </c>
      <c r="J5684" t="s">
        <v>27973</v>
      </c>
      <c r="K5684" t="s">
        <v>22291</v>
      </c>
      <c r="L5684" t="s">
        <v>22291</v>
      </c>
      <c r="M5684" t="s">
        <v>22291</v>
      </c>
      <c r="N5684" t="str">
        <f t="shared" si="88"/>
        <v>OK</v>
      </c>
      <c r="O5684" t="str">
        <f>IF(OR(Table1_17[[#This Row],[amount]]&lt;$Y$8,Table1_17[[#This Row],[amount]]&gt;$Y$7),"Outlier","Normal")</f>
        <v>Normal</v>
      </c>
      <c r="P5684" t="str">
        <f>IF(OR(Table1_17[[#This Row],[missing_flag]]="Missing",Table1_17[[#This Row],[outlier_flag]]="Outliers"),"Review","Valid")</f>
        <v>Valid</v>
      </c>
    </row>
    <row r="5685" spans="1:16">
      <c r="A5685" t="s">
        <v>12854</v>
      </c>
      <c r="B5685" s="1">
        <v>44615</v>
      </c>
      <c r="C5685">
        <v>-61127.79</v>
      </c>
      <c r="D5685" t="s">
        <v>1478</v>
      </c>
      <c r="E5685" t="s">
        <v>1534</v>
      </c>
      <c r="F5685" t="s">
        <v>271</v>
      </c>
      <c r="G5685" t="s">
        <v>8</v>
      </c>
      <c r="I5685" t="s">
        <v>242</v>
      </c>
      <c r="J5685" t="s">
        <v>27974</v>
      </c>
      <c r="K5685" t="s">
        <v>22291</v>
      </c>
      <c r="L5685" t="s">
        <v>22291</v>
      </c>
      <c r="M5685" t="s">
        <v>22291</v>
      </c>
      <c r="N5685" t="str">
        <f t="shared" si="88"/>
        <v>OK</v>
      </c>
      <c r="O5685" t="str">
        <f>IF(OR(Table1_17[[#This Row],[amount]]&lt;$Y$8,Table1_17[[#This Row],[amount]]&gt;$Y$7),"Outlier","Normal")</f>
        <v>Normal</v>
      </c>
      <c r="P5685" t="str">
        <f>IF(OR(Table1_17[[#This Row],[missing_flag]]="Missing",Table1_17[[#This Row],[outlier_flag]]="Outliers"),"Review","Valid")</f>
        <v>Valid</v>
      </c>
    </row>
    <row r="5686" spans="1:16">
      <c r="A5686" t="s">
        <v>12856</v>
      </c>
      <c r="B5686" s="1">
        <v>45256</v>
      </c>
      <c r="C5686">
        <v>156373.29999999999</v>
      </c>
      <c r="D5686" t="s">
        <v>1483</v>
      </c>
      <c r="E5686" t="s">
        <v>1484</v>
      </c>
      <c r="F5686" t="s">
        <v>268</v>
      </c>
      <c r="G5686" t="s">
        <v>13</v>
      </c>
      <c r="H5686" t="s">
        <v>930</v>
      </c>
      <c r="J5686" t="s">
        <v>27975</v>
      </c>
      <c r="K5686" t="s">
        <v>22291</v>
      </c>
      <c r="L5686" t="s">
        <v>22291</v>
      </c>
      <c r="M5686" t="s">
        <v>22291</v>
      </c>
      <c r="N5686" t="str">
        <f t="shared" si="88"/>
        <v>OK</v>
      </c>
      <c r="O5686" t="str">
        <f>IF(OR(Table1_17[[#This Row],[amount]]&lt;$Y$8,Table1_17[[#This Row],[amount]]&gt;$Y$7),"Outlier","Normal")</f>
        <v>Normal</v>
      </c>
      <c r="P5686" t="str">
        <f>IF(OR(Table1_17[[#This Row],[missing_flag]]="Missing",Table1_17[[#This Row],[outlier_flag]]="Outliers"),"Review","Valid")</f>
        <v>Valid</v>
      </c>
    </row>
    <row r="5687" spans="1:16">
      <c r="A5687" t="s">
        <v>12858</v>
      </c>
      <c r="B5687" s="1">
        <v>45156</v>
      </c>
      <c r="C5687">
        <v>134208</v>
      </c>
      <c r="D5687" t="s">
        <v>1483</v>
      </c>
      <c r="E5687" t="s">
        <v>1484</v>
      </c>
      <c r="F5687" t="s">
        <v>264</v>
      </c>
      <c r="G5687" t="s">
        <v>13</v>
      </c>
      <c r="H5687" t="s">
        <v>977</v>
      </c>
      <c r="J5687" t="s">
        <v>27976</v>
      </c>
      <c r="K5687" t="s">
        <v>22291</v>
      </c>
      <c r="L5687" t="s">
        <v>22291</v>
      </c>
      <c r="M5687" t="s">
        <v>22291</v>
      </c>
      <c r="N5687" t="str">
        <f t="shared" si="88"/>
        <v>OK</v>
      </c>
      <c r="O5687" t="str">
        <f>IF(OR(Table1_17[[#This Row],[amount]]&lt;$Y$8,Table1_17[[#This Row],[amount]]&gt;$Y$7),"Outlier","Normal")</f>
        <v>Normal</v>
      </c>
      <c r="P5687" t="str">
        <f>IF(OR(Table1_17[[#This Row],[missing_flag]]="Missing",Table1_17[[#This Row],[outlier_flag]]="Outliers"),"Review","Valid")</f>
        <v>Valid</v>
      </c>
    </row>
    <row r="5688" spans="1:16">
      <c r="A5688" t="s">
        <v>12860</v>
      </c>
      <c r="B5688" s="1">
        <v>44712</v>
      </c>
      <c r="C5688">
        <v>-32838.65</v>
      </c>
      <c r="D5688" t="s">
        <v>1478</v>
      </c>
      <c r="E5688" t="s">
        <v>7</v>
      </c>
      <c r="F5688" t="s">
        <v>271</v>
      </c>
      <c r="G5688" t="s">
        <v>29</v>
      </c>
      <c r="I5688" t="s">
        <v>65</v>
      </c>
      <c r="J5688" t="s">
        <v>27977</v>
      </c>
      <c r="K5688" t="s">
        <v>22291</v>
      </c>
      <c r="L5688" t="s">
        <v>22291</v>
      </c>
      <c r="M5688" t="s">
        <v>22291</v>
      </c>
      <c r="N5688" t="str">
        <f t="shared" si="88"/>
        <v>OK</v>
      </c>
      <c r="O5688" t="str">
        <f>IF(OR(Table1_17[[#This Row],[amount]]&lt;$Y$8,Table1_17[[#This Row],[amount]]&gt;$Y$7),"Outlier","Normal")</f>
        <v>Normal</v>
      </c>
      <c r="P5688" t="str">
        <f>IF(OR(Table1_17[[#This Row],[missing_flag]]="Missing",Table1_17[[#This Row],[outlier_flag]]="Outliers"),"Review","Valid")</f>
        <v>Valid</v>
      </c>
    </row>
    <row r="5689" spans="1:16">
      <c r="A5689" t="s">
        <v>12862</v>
      </c>
      <c r="B5689" s="1">
        <v>44864</v>
      </c>
      <c r="C5689">
        <v>-22790</v>
      </c>
      <c r="D5689" t="s">
        <v>1478</v>
      </c>
      <c r="E5689" t="s">
        <v>1534</v>
      </c>
      <c r="F5689" t="s">
        <v>271</v>
      </c>
      <c r="G5689" t="s">
        <v>8</v>
      </c>
      <c r="I5689" t="s">
        <v>55</v>
      </c>
      <c r="J5689" t="s">
        <v>27978</v>
      </c>
      <c r="K5689" t="s">
        <v>22291</v>
      </c>
      <c r="L5689" t="s">
        <v>22291</v>
      </c>
      <c r="M5689" t="s">
        <v>22291</v>
      </c>
      <c r="N5689" t="str">
        <f t="shared" si="88"/>
        <v>OK</v>
      </c>
      <c r="O5689" t="str">
        <f>IF(OR(Table1_17[[#This Row],[amount]]&lt;$Y$8,Table1_17[[#This Row],[amount]]&gt;$Y$7),"Outlier","Normal")</f>
        <v>Normal</v>
      </c>
      <c r="P5689" t="str">
        <f>IF(OR(Table1_17[[#This Row],[missing_flag]]="Missing",Table1_17[[#This Row],[outlier_flag]]="Outliers"),"Review","Valid")</f>
        <v>Valid</v>
      </c>
    </row>
    <row r="5690" spans="1:16">
      <c r="A5690" t="s">
        <v>12864</v>
      </c>
      <c r="B5690" s="1">
        <v>44779</v>
      </c>
      <c r="C5690">
        <v>-2747.38</v>
      </c>
      <c r="D5690" t="s">
        <v>1478</v>
      </c>
      <c r="E5690" t="s">
        <v>1509</v>
      </c>
      <c r="F5690" t="s">
        <v>268</v>
      </c>
      <c r="G5690" t="s">
        <v>29</v>
      </c>
      <c r="I5690" t="s">
        <v>171</v>
      </c>
      <c r="J5690" t="s">
        <v>27979</v>
      </c>
      <c r="K5690" t="s">
        <v>22291</v>
      </c>
      <c r="L5690" t="s">
        <v>22291</v>
      </c>
      <c r="M5690" t="s">
        <v>22291</v>
      </c>
      <c r="N5690" t="str">
        <f t="shared" si="88"/>
        <v>OK</v>
      </c>
      <c r="O5690" t="str">
        <f>IF(OR(Table1_17[[#This Row],[amount]]&lt;$Y$8,Table1_17[[#This Row],[amount]]&gt;$Y$7),"Outlier","Normal")</f>
        <v>Normal</v>
      </c>
      <c r="P5690" t="str">
        <f>IF(OR(Table1_17[[#This Row],[missing_flag]]="Missing",Table1_17[[#This Row],[outlier_flag]]="Outliers"),"Review","Valid")</f>
        <v>Valid</v>
      </c>
    </row>
    <row r="5691" spans="1:16">
      <c r="A5691" t="s">
        <v>12866</v>
      </c>
      <c r="B5691" s="1">
        <v>44871</v>
      </c>
      <c r="C5691">
        <v>158341.21</v>
      </c>
      <c r="D5691" t="s">
        <v>1483</v>
      </c>
      <c r="E5691" t="s">
        <v>1499</v>
      </c>
      <c r="F5691" t="s">
        <v>264</v>
      </c>
      <c r="G5691" t="s">
        <v>17</v>
      </c>
      <c r="H5691" t="s">
        <v>782</v>
      </c>
      <c r="J5691" t="s">
        <v>27980</v>
      </c>
      <c r="K5691" t="s">
        <v>22291</v>
      </c>
      <c r="L5691" t="s">
        <v>22291</v>
      </c>
      <c r="M5691" t="s">
        <v>22291</v>
      </c>
      <c r="N5691" t="str">
        <f t="shared" si="88"/>
        <v>OK</v>
      </c>
      <c r="O5691" t="str">
        <f>IF(OR(Table1_17[[#This Row],[amount]]&lt;$Y$8,Table1_17[[#This Row],[amount]]&gt;$Y$7),"Outlier","Normal")</f>
        <v>Normal</v>
      </c>
      <c r="P5691" t="str">
        <f>IF(OR(Table1_17[[#This Row],[missing_flag]]="Missing",Table1_17[[#This Row],[outlier_flag]]="Outliers"),"Review","Valid")</f>
        <v>Valid</v>
      </c>
    </row>
    <row r="5692" spans="1:16">
      <c r="A5692" t="s">
        <v>12868</v>
      </c>
      <c r="B5692" s="1">
        <v>45192</v>
      </c>
      <c r="C5692">
        <v>-47901.52</v>
      </c>
      <c r="D5692" t="s">
        <v>1478</v>
      </c>
      <c r="E5692" t="s">
        <v>1496</v>
      </c>
      <c r="F5692" t="s">
        <v>271</v>
      </c>
      <c r="G5692" t="s">
        <v>29</v>
      </c>
      <c r="I5692" t="s">
        <v>111</v>
      </c>
      <c r="J5692" t="s">
        <v>27981</v>
      </c>
      <c r="K5692" t="s">
        <v>22291</v>
      </c>
      <c r="L5692" t="s">
        <v>22291</v>
      </c>
      <c r="M5692" t="s">
        <v>22291</v>
      </c>
      <c r="N5692" t="str">
        <f t="shared" si="88"/>
        <v>OK</v>
      </c>
      <c r="O5692" t="str">
        <f>IF(OR(Table1_17[[#This Row],[amount]]&lt;$Y$8,Table1_17[[#This Row],[amount]]&gt;$Y$7),"Outlier","Normal")</f>
        <v>Normal</v>
      </c>
      <c r="P5692" t="str">
        <f>IF(OR(Table1_17[[#This Row],[missing_flag]]="Missing",Table1_17[[#This Row],[outlier_flag]]="Outliers"),"Review","Valid")</f>
        <v>Valid</v>
      </c>
    </row>
    <row r="5693" spans="1:16">
      <c r="A5693" t="s">
        <v>12870</v>
      </c>
      <c r="B5693" s="1">
        <v>45007</v>
      </c>
      <c r="C5693">
        <v>179498.54</v>
      </c>
      <c r="D5693" t="s">
        <v>1483</v>
      </c>
      <c r="E5693" t="s">
        <v>1484</v>
      </c>
      <c r="F5693" t="s">
        <v>271</v>
      </c>
      <c r="G5693" t="s">
        <v>8</v>
      </c>
      <c r="H5693" t="s">
        <v>1317</v>
      </c>
      <c r="J5693" t="s">
        <v>27982</v>
      </c>
      <c r="K5693" t="s">
        <v>22291</v>
      </c>
      <c r="L5693" t="s">
        <v>22291</v>
      </c>
      <c r="M5693" t="s">
        <v>22291</v>
      </c>
      <c r="N5693" t="str">
        <f t="shared" si="88"/>
        <v>OK</v>
      </c>
      <c r="O5693" t="str">
        <f>IF(OR(Table1_17[[#This Row],[amount]]&lt;$Y$8,Table1_17[[#This Row],[amount]]&gt;$Y$7),"Outlier","Normal")</f>
        <v>Normal</v>
      </c>
      <c r="P5693" t="str">
        <f>IF(OR(Table1_17[[#This Row],[missing_flag]]="Missing",Table1_17[[#This Row],[outlier_flag]]="Outliers"),"Review","Valid")</f>
        <v>Valid</v>
      </c>
    </row>
    <row r="5694" spans="1:16">
      <c r="A5694" t="s">
        <v>12872</v>
      </c>
      <c r="B5694" s="1">
        <v>44946</v>
      </c>
      <c r="C5694">
        <v>246286.01</v>
      </c>
      <c r="D5694" t="s">
        <v>1483</v>
      </c>
      <c r="E5694" t="s">
        <v>1484</v>
      </c>
      <c r="F5694" t="s">
        <v>264</v>
      </c>
      <c r="G5694" t="s">
        <v>17</v>
      </c>
      <c r="H5694" t="s">
        <v>868</v>
      </c>
      <c r="J5694" t="s">
        <v>27983</v>
      </c>
      <c r="K5694" t="s">
        <v>22291</v>
      </c>
      <c r="L5694" t="s">
        <v>22291</v>
      </c>
      <c r="M5694" t="s">
        <v>22291</v>
      </c>
      <c r="N5694" t="str">
        <f t="shared" si="88"/>
        <v>OK</v>
      </c>
      <c r="O5694" t="str">
        <f>IF(OR(Table1_17[[#This Row],[amount]]&lt;$Y$8,Table1_17[[#This Row],[amount]]&gt;$Y$7),"Outlier","Normal")</f>
        <v>Normal</v>
      </c>
      <c r="P5694" t="str">
        <f>IF(OR(Table1_17[[#This Row],[missing_flag]]="Missing",Table1_17[[#This Row],[outlier_flag]]="Outliers"),"Review","Valid")</f>
        <v>Valid</v>
      </c>
    </row>
    <row r="5695" spans="1:16">
      <c r="A5695" t="s">
        <v>12874</v>
      </c>
      <c r="B5695" s="1">
        <v>45272</v>
      </c>
      <c r="C5695">
        <v>218422.56</v>
      </c>
      <c r="D5695" t="s">
        <v>1483</v>
      </c>
      <c r="E5695" t="s">
        <v>1487</v>
      </c>
      <c r="F5695" t="s">
        <v>268</v>
      </c>
      <c r="G5695" t="s">
        <v>17</v>
      </c>
      <c r="H5695" t="s">
        <v>676</v>
      </c>
      <c r="J5695" t="s">
        <v>27984</v>
      </c>
      <c r="K5695" t="s">
        <v>22291</v>
      </c>
      <c r="L5695" t="s">
        <v>22291</v>
      </c>
      <c r="M5695" t="s">
        <v>22291</v>
      </c>
      <c r="N5695" t="str">
        <f t="shared" si="88"/>
        <v>OK</v>
      </c>
      <c r="O5695" t="str">
        <f>IF(OR(Table1_17[[#This Row],[amount]]&lt;$Y$8,Table1_17[[#This Row],[amount]]&gt;$Y$7),"Outlier","Normal")</f>
        <v>Normal</v>
      </c>
      <c r="P5695" t="str">
        <f>IF(OR(Table1_17[[#This Row],[missing_flag]]="Missing",Table1_17[[#This Row],[outlier_flag]]="Outliers"),"Review","Valid")</f>
        <v>Valid</v>
      </c>
    </row>
    <row r="5696" spans="1:16">
      <c r="A5696" t="s">
        <v>12876</v>
      </c>
      <c r="B5696" s="1">
        <v>44707</v>
      </c>
      <c r="C5696">
        <v>94869.39</v>
      </c>
      <c r="D5696" t="s">
        <v>1483</v>
      </c>
      <c r="E5696" t="s">
        <v>1499</v>
      </c>
      <c r="F5696" t="s">
        <v>264</v>
      </c>
      <c r="G5696" t="s">
        <v>29</v>
      </c>
      <c r="H5696" t="s">
        <v>780</v>
      </c>
      <c r="J5696" t="s">
        <v>27985</v>
      </c>
      <c r="K5696" t="s">
        <v>22291</v>
      </c>
      <c r="L5696" t="s">
        <v>22291</v>
      </c>
      <c r="M5696" t="s">
        <v>22291</v>
      </c>
      <c r="N5696" t="str">
        <f t="shared" si="88"/>
        <v>OK</v>
      </c>
      <c r="O5696" t="str">
        <f>IF(OR(Table1_17[[#This Row],[amount]]&lt;$Y$8,Table1_17[[#This Row],[amount]]&gt;$Y$7),"Outlier","Normal")</f>
        <v>Normal</v>
      </c>
      <c r="P5696" t="str">
        <f>IF(OR(Table1_17[[#This Row],[missing_flag]]="Missing",Table1_17[[#This Row],[outlier_flag]]="Outliers"),"Review","Valid")</f>
        <v>Valid</v>
      </c>
    </row>
    <row r="5697" spans="1:16">
      <c r="A5697" t="s">
        <v>12878</v>
      </c>
      <c r="B5697" s="1">
        <v>44908</v>
      </c>
      <c r="C5697">
        <v>-26638.03</v>
      </c>
      <c r="D5697" t="s">
        <v>1478</v>
      </c>
      <c r="E5697" t="s">
        <v>36</v>
      </c>
      <c r="F5697" t="s">
        <v>268</v>
      </c>
      <c r="G5697" t="s">
        <v>8</v>
      </c>
      <c r="I5697" t="s">
        <v>89</v>
      </c>
      <c r="J5697" t="s">
        <v>27986</v>
      </c>
      <c r="K5697" t="s">
        <v>22291</v>
      </c>
      <c r="L5697" t="s">
        <v>22291</v>
      </c>
      <c r="M5697" t="s">
        <v>22291</v>
      </c>
      <c r="N5697" t="str">
        <f t="shared" si="88"/>
        <v>OK</v>
      </c>
      <c r="O5697" t="str">
        <f>IF(OR(Table1_17[[#This Row],[amount]]&lt;$Y$8,Table1_17[[#This Row],[amount]]&gt;$Y$7),"Outlier","Normal")</f>
        <v>Normal</v>
      </c>
      <c r="P5697" t="str">
        <f>IF(OR(Table1_17[[#This Row],[missing_flag]]="Missing",Table1_17[[#This Row],[outlier_flag]]="Outliers"),"Review","Valid")</f>
        <v>Valid</v>
      </c>
    </row>
    <row r="5698" spans="1:16">
      <c r="A5698" t="s">
        <v>12880</v>
      </c>
      <c r="B5698" s="1">
        <v>44863</v>
      </c>
      <c r="C5698">
        <v>-60558.23</v>
      </c>
      <c r="D5698" t="s">
        <v>1478</v>
      </c>
      <c r="E5698" t="s">
        <v>1509</v>
      </c>
      <c r="F5698" t="s">
        <v>268</v>
      </c>
      <c r="G5698" t="s">
        <v>17</v>
      </c>
      <c r="I5698" t="s">
        <v>57</v>
      </c>
      <c r="J5698" t="s">
        <v>27987</v>
      </c>
      <c r="K5698" t="s">
        <v>22291</v>
      </c>
      <c r="L5698" t="s">
        <v>22291</v>
      </c>
      <c r="M5698" t="s">
        <v>22291</v>
      </c>
      <c r="N5698" t="str">
        <f t="shared" si="88"/>
        <v>OK</v>
      </c>
      <c r="O5698" t="str">
        <f>IF(OR(Table1_17[[#This Row],[amount]]&lt;$Y$8,Table1_17[[#This Row],[amount]]&gt;$Y$7),"Outlier","Normal")</f>
        <v>Normal</v>
      </c>
      <c r="P5698" t="str">
        <f>IF(OR(Table1_17[[#This Row],[missing_flag]]="Missing",Table1_17[[#This Row],[outlier_flag]]="Outliers"),"Review","Valid")</f>
        <v>Valid</v>
      </c>
    </row>
    <row r="5699" spans="1:16">
      <c r="A5699" t="s">
        <v>12882</v>
      </c>
      <c r="B5699" s="1">
        <v>44671</v>
      </c>
      <c r="C5699">
        <v>-47797.91</v>
      </c>
      <c r="D5699" t="s">
        <v>1478</v>
      </c>
      <c r="E5699" t="s">
        <v>1496</v>
      </c>
      <c r="F5699" t="s">
        <v>271</v>
      </c>
      <c r="G5699" t="s">
        <v>13</v>
      </c>
      <c r="I5699" t="s">
        <v>125</v>
      </c>
      <c r="J5699" t="s">
        <v>27988</v>
      </c>
      <c r="K5699" t="s">
        <v>22291</v>
      </c>
      <c r="L5699" t="s">
        <v>22291</v>
      </c>
      <c r="M5699" t="s">
        <v>22291</v>
      </c>
      <c r="N5699" t="str">
        <f t="shared" ref="N5699:N5762" si="89">IF(OR(B5699="",C5699="",D5699="",F5699=""),"Missing","OK")</f>
        <v>OK</v>
      </c>
      <c r="O5699" t="str">
        <f>IF(OR(Table1_17[[#This Row],[amount]]&lt;$Y$8,Table1_17[[#This Row],[amount]]&gt;$Y$7),"Outlier","Normal")</f>
        <v>Normal</v>
      </c>
      <c r="P5699" t="str">
        <f>IF(OR(Table1_17[[#This Row],[missing_flag]]="Missing",Table1_17[[#This Row],[outlier_flag]]="Outliers"),"Review","Valid")</f>
        <v>Valid</v>
      </c>
    </row>
    <row r="5700" spans="1:16">
      <c r="A5700" t="s">
        <v>12884</v>
      </c>
      <c r="B5700" s="1">
        <v>44765</v>
      </c>
      <c r="C5700">
        <v>223123.96</v>
      </c>
      <c r="D5700" t="s">
        <v>1483</v>
      </c>
      <c r="E5700" t="s">
        <v>1484</v>
      </c>
      <c r="F5700" t="s">
        <v>271</v>
      </c>
      <c r="G5700" t="s">
        <v>8</v>
      </c>
      <c r="H5700" t="s">
        <v>1137</v>
      </c>
      <c r="J5700" t="s">
        <v>27989</v>
      </c>
      <c r="K5700" t="s">
        <v>22291</v>
      </c>
      <c r="L5700" t="s">
        <v>22291</v>
      </c>
      <c r="M5700" t="s">
        <v>22291</v>
      </c>
      <c r="N5700" t="str">
        <f t="shared" si="89"/>
        <v>OK</v>
      </c>
      <c r="O5700" t="str">
        <f>IF(OR(Table1_17[[#This Row],[amount]]&lt;$Y$8,Table1_17[[#This Row],[amount]]&gt;$Y$7),"Outlier","Normal")</f>
        <v>Normal</v>
      </c>
      <c r="P5700" t="str">
        <f>IF(OR(Table1_17[[#This Row],[missing_flag]]="Missing",Table1_17[[#This Row],[outlier_flag]]="Outliers"),"Review","Valid")</f>
        <v>Valid</v>
      </c>
    </row>
    <row r="5701" spans="1:16">
      <c r="A5701" t="s">
        <v>12886</v>
      </c>
      <c r="B5701" s="1">
        <v>44828</v>
      </c>
      <c r="C5701">
        <v>-38868.89</v>
      </c>
      <c r="D5701" t="s">
        <v>1478</v>
      </c>
      <c r="E5701" t="s">
        <v>20</v>
      </c>
      <c r="F5701" t="s">
        <v>264</v>
      </c>
      <c r="G5701" t="s">
        <v>13</v>
      </c>
      <c r="I5701" t="s">
        <v>201</v>
      </c>
      <c r="J5701" t="s">
        <v>27990</v>
      </c>
      <c r="K5701" t="s">
        <v>22291</v>
      </c>
      <c r="L5701" t="s">
        <v>22291</v>
      </c>
      <c r="M5701" t="s">
        <v>22291</v>
      </c>
      <c r="N5701" t="str">
        <f t="shared" si="89"/>
        <v>OK</v>
      </c>
      <c r="O5701" t="str">
        <f>IF(OR(Table1_17[[#This Row],[amount]]&lt;$Y$8,Table1_17[[#This Row],[amount]]&gt;$Y$7),"Outlier","Normal")</f>
        <v>Normal</v>
      </c>
      <c r="P5701" t="str">
        <f>IF(OR(Table1_17[[#This Row],[missing_flag]]="Missing",Table1_17[[#This Row],[outlier_flag]]="Outliers"),"Review","Valid")</f>
        <v>Valid</v>
      </c>
    </row>
    <row r="5702" spans="1:16">
      <c r="A5702" t="s">
        <v>12888</v>
      </c>
      <c r="B5702" s="1">
        <v>44606</v>
      </c>
      <c r="C5702">
        <v>134078.32999999999</v>
      </c>
      <c r="D5702" t="s">
        <v>1483</v>
      </c>
      <c r="E5702" t="s">
        <v>1484</v>
      </c>
      <c r="F5702" t="s">
        <v>268</v>
      </c>
      <c r="G5702" t="s">
        <v>17</v>
      </c>
      <c r="H5702" t="s">
        <v>1145</v>
      </c>
      <c r="J5702" t="s">
        <v>27991</v>
      </c>
      <c r="K5702" t="s">
        <v>22291</v>
      </c>
      <c r="L5702" t="s">
        <v>22291</v>
      </c>
      <c r="M5702" t="s">
        <v>22291</v>
      </c>
      <c r="N5702" t="str">
        <f t="shared" si="89"/>
        <v>OK</v>
      </c>
      <c r="O5702" t="str">
        <f>IF(OR(Table1_17[[#This Row],[amount]]&lt;$Y$8,Table1_17[[#This Row],[amount]]&gt;$Y$7),"Outlier","Normal")</f>
        <v>Normal</v>
      </c>
      <c r="P5702" t="str">
        <f>IF(OR(Table1_17[[#This Row],[missing_flag]]="Missing",Table1_17[[#This Row],[outlier_flag]]="Outliers"),"Review","Valid")</f>
        <v>Valid</v>
      </c>
    </row>
    <row r="5703" spans="1:16">
      <c r="A5703" t="s">
        <v>12890</v>
      </c>
      <c r="B5703" s="1">
        <v>44586</v>
      </c>
      <c r="C5703">
        <v>121156.18</v>
      </c>
      <c r="D5703" t="s">
        <v>1483</v>
      </c>
      <c r="E5703" t="s">
        <v>1484</v>
      </c>
      <c r="F5703" t="s">
        <v>264</v>
      </c>
      <c r="G5703" t="s">
        <v>29</v>
      </c>
      <c r="H5703" t="s">
        <v>1149</v>
      </c>
      <c r="J5703" t="s">
        <v>27992</v>
      </c>
      <c r="K5703" t="s">
        <v>22291</v>
      </c>
      <c r="L5703" t="s">
        <v>22291</v>
      </c>
      <c r="M5703" t="s">
        <v>22291</v>
      </c>
      <c r="N5703" t="str">
        <f t="shared" si="89"/>
        <v>OK</v>
      </c>
      <c r="O5703" t="str">
        <f>IF(OR(Table1_17[[#This Row],[amount]]&lt;$Y$8,Table1_17[[#This Row],[amount]]&gt;$Y$7),"Outlier","Normal")</f>
        <v>Normal</v>
      </c>
      <c r="P5703" t="str">
        <f>IF(OR(Table1_17[[#This Row],[missing_flag]]="Missing",Table1_17[[#This Row],[outlier_flag]]="Outliers"),"Review","Valid")</f>
        <v>Valid</v>
      </c>
    </row>
    <row r="5704" spans="1:16">
      <c r="A5704" t="s">
        <v>12892</v>
      </c>
      <c r="B5704" s="1">
        <v>44874</v>
      </c>
      <c r="C5704">
        <v>202385.44</v>
      </c>
      <c r="D5704" t="s">
        <v>1483</v>
      </c>
      <c r="E5704" t="s">
        <v>1487</v>
      </c>
      <c r="F5704" t="s">
        <v>264</v>
      </c>
      <c r="G5704" t="s">
        <v>29</v>
      </c>
      <c r="H5704" t="s">
        <v>1021</v>
      </c>
      <c r="J5704" t="s">
        <v>27993</v>
      </c>
      <c r="K5704" t="s">
        <v>22291</v>
      </c>
      <c r="L5704" t="s">
        <v>22291</v>
      </c>
      <c r="M5704" t="s">
        <v>22291</v>
      </c>
      <c r="N5704" t="str">
        <f t="shared" si="89"/>
        <v>OK</v>
      </c>
      <c r="O5704" t="str">
        <f>IF(OR(Table1_17[[#This Row],[amount]]&lt;$Y$8,Table1_17[[#This Row],[amount]]&gt;$Y$7),"Outlier","Normal")</f>
        <v>Normal</v>
      </c>
      <c r="P5704" t="str">
        <f>IF(OR(Table1_17[[#This Row],[missing_flag]]="Missing",Table1_17[[#This Row],[outlier_flag]]="Outliers"),"Review","Valid")</f>
        <v>Valid</v>
      </c>
    </row>
    <row r="5705" spans="1:16">
      <c r="A5705" t="s">
        <v>12894</v>
      </c>
      <c r="B5705" s="1">
        <v>44897</v>
      </c>
      <c r="C5705">
        <v>83001.36</v>
      </c>
      <c r="D5705" t="s">
        <v>1483</v>
      </c>
      <c r="E5705" t="s">
        <v>1484</v>
      </c>
      <c r="F5705" t="s">
        <v>264</v>
      </c>
      <c r="G5705" t="s">
        <v>8</v>
      </c>
      <c r="H5705" t="s">
        <v>1081</v>
      </c>
      <c r="J5705" t="s">
        <v>27994</v>
      </c>
      <c r="K5705" t="s">
        <v>22291</v>
      </c>
      <c r="L5705" t="s">
        <v>22291</v>
      </c>
      <c r="M5705" t="s">
        <v>22291</v>
      </c>
      <c r="N5705" t="str">
        <f t="shared" si="89"/>
        <v>OK</v>
      </c>
      <c r="O5705" t="str">
        <f>IF(OR(Table1_17[[#This Row],[amount]]&lt;$Y$8,Table1_17[[#This Row],[amount]]&gt;$Y$7),"Outlier","Normal")</f>
        <v>Normal</v>
      </c>
      <c r="P5705" t="str">
        <f>IF(OR(Table1_17[[#This Row],[missing_flag]]="Missing",Table1_17[[#This Row],[outlier_flag]]="Outliers"),"Review","Valid")</f>
        <v>Valid</v>
      </c>
    </row>
    <row r="5706" spans="1:16">
      <c r="A5706" t="s">
        <v>12896</v>
      </c>
      <c r="B5706" s="1">
        <v>44590</v>
      </c>
      <c r="C5706">
        <v>-56743.61</v>
      </c>
      <c r="D5706" t="s">
        <v>1478</v>
      </c>
      <c r="E5706" t="s">
        <v>20</v>
      </c>
      <c r="F5706" t="s">
        <v>264</v>
      </c>
      <c r="G5706" t="s">
        <v>8</v>
      </c>
      <c r="I5706" t="s">
        <v>173</v>
      </c>
      <c r="J5706" t="s">
        <v>27995</v>
      </c>
      <c r="K5706" t="s">
        <v>22291</v>
      </c>
      <c r="L5706" t="s">
        <v>22291</v>
      </c>
      <c r="M5706" t="s">
        <v>22291</v>
      </c>
      <c r="N5706" t="str">
        <f t="shared" si="89"/>
        <v>OK</v>
      </c>
      <c r="O5706" t="str">
        <f>IF(OR(Table1_17[[#This Row],[amount]]&lt;$Y$8,Table1_17[[#This Row],[amount]]&gt;$Y$7),"Outlier","Normal")</f>
        <v>Normal</v>
      </c>
      <c r="P5706" t="str">
        <f>IF(OR(Table1_17[[#This Row],[missing_flag]]="Missing",Table1_17[[#This Row],[outlier_flag]]="Outliers"),"Review","Valid")</f>
        <v>Valid</v>
      </c>
    </row>
    <row r="5707" spans="1:16">
      <c r="A5707" t="s">
        <v>12898</v>
      </c>
      <c r="B5707" s="1">
        <v>45166</v>
      </c>
      <c r="C5707">
        <v>228629.32</v>
      </c>
      <c r="D5707" t="s">
        <v>1483</v>
      </c>
      <c r="E5707" t="s">
        <v>1487</v>
      </c>
      <c r="F5707" t="s">
        <v>268</v>
      </c>
      <c r="G5707" t="s">
        <v>17</v>
      </c>
      <c r="H5707" t="s">
        <v>896</v>
      </c>
      <c r="J5707" t="s">
        <v>27996</v>
      </c>
      <c r="K5707" t="s">
        <v>22291</v>
      </c>
      <c r="L5707" t="s">
        <v>22291</v>
      </c>
      <c r="M5707" t="s">
        <v>22291</v>
      </c>
      <c r="N5707" t="str">
        <f t="shared" si="89"/>
        <v>OK</v>
      </c>
      <c r="O5707" t="str">
        <f>IF(OR(Table1_17[[#This Row],[amount]]&lt;$Y$8,Table1_17[[#This Row],[amount]]&gt;$Y$7),"Outlier","Normal")</f>
        <v>Normal</v>
      </c>
      <c r="P5707" t="str">
        <f>IF(OR(Table1_17[[#This Row],[missing_flag]]="Missing",Table1_17[[#This Row],[outlier_flag]]="Outliers"),"Review","Valid")</f>
        <v>Valid</v>
      </c>
    </row>
    <row r="5708" spans="1:16">
      <c r="A5708" t="s">
        <v>12900</v>
      </c>
      <c r="B5708" s="1">
        <v>44644</v>
      </c>
      <c r="C5708">
        <v>-75591.070000000007</v>
      </c>
      <c r="D5708" t="s">
        <v>1478</v>
      </c>
      <c r="E5708" t="s">
        <v>7</v>
      </c>
      <c r="F5708" t="s">
        <v>271</v>
      </c>
      <c r="G5708" t="s">
        <v>17</v>
      </c>
      <c r="I5708" t="s">
        <v>65</v>
      </c>
      <c r="J5708" t="s">
        <v>27997</v>
      </c>
      <c r="K5708" t="s">
        <v>22291</v>
      </c>
      <c r="L5708" t="s">
        <v>22291</v>
      </c>
      <c r="M5708" t="s">
        <v>22291</v>
      </c>
      <c r="N5708" t="str">
        <f t="shared" si="89"/>
        <v>OK</v>
      </c>
      <c r="O5708" t="str">
        <f>IF(OR(Table1_17[[#This Row],[amount]]&lt;$Y$8,Table1_17[[#This Row],[amount]]&gt;$Y$7),"Outlier","Normal")</f>
        <v>Normal</v>
      </c>
      <c r="P5708" t="str">
        <f>IF(OR(Table1_17[[#This Row],[missing_flag]]="Missing",Table1_17[[#This Row],[outlier_flag]]="Outliers"),"Review","Valid")</f>
        <v>Valid</v>
      </c>
    </row>
    <row r="5709" spans="1:16">
      <c r="A5709" t="s">
        <v>12902</v>
      </c>
      <c r="B5709" s="1">
        <v>44599</v>
      </c>
      <c r="C5709">
        <v>-53436.56</v>
      </c>
      <c r="D5709" t="s">
        <v>1478</v>
      </c>
      <c r="E5709" t="s">
        <v>1534</v>
      </c>
      <c r="F5709" t="s">
        <v>268</v>
      </c>
      <c r="G5709" t="s">
        <v>8</v>
      </c>
      <c r="I5709" t="s">
        <v>252</v>
      </c>
      <c r="J5709" t="s">
        <v>27998</v>
      </c>
      <c r="K5709" t="s">
        <v>22291</v>
      </c>
      <c r="L5709" t="s">
        <v>22291</v>
      </c>
      <c r="M5709" t="s">
        <v>22291</v>
      </c>
      <c r="N5709" t="str">
        <f t="shared" si="89"/>
        <v>OK</v>
      </c>
      <c r="O5709" t="str">
        <f>IF(OR(Table1_17[[#This Row],[amount]]&lt;$Y$8,Table1_17[[#This Row],[amount]]&gt;$Y$7),"Outlier","Normal")</f>
        <v>Normal</v>
      </c>
      <c r="P5709" t="str">
        <f>IF(OR(Table1_17[[#This Row],[missing_flag]]="Missing",Table1_17[[#This Row],[outlier_flag]]="Outliers"),"Review","Valid")</f>
        <v>Valid</v>
      </c>
    </row>
    <row r="5710" spans="1:16">
      <c r="A5710" t="s">
        <v>12904</v>
      </c>
      <c r="B5710" s="1">
        <v>44986</v>
      </c>
      <c r="C5710">
        <v>-43534.12</v>
      </c>
      <c r="D5710" t="s">
        <v>1478</v>
      </c>
      <c r="E5710" t="s">
        <v>1509</v>
      </c>
      <c r="F5710" t="s">
        <v>268</v>
      </c>
      <c r="G5710" t="s">
        <v>17</v>
      </c>
      <c r="I5710" t="s">
        <v>99</v>
      </c>
      <c r="J5710" t="s">
        <v>27999</v>
      </c>
      <c r="K5710" t="s">
        <v>22291</v>
      </c>
      <c r="L5710" t="s">
        <v>22291</v>
      </c>
      <c r="M5710" t="s">
        <v>22291</v>
      </c>
      <c r="N5710" t="str">
        <f t="shared" si="89"/>
        <v>OK</v>
      </c>
      <c r="O5710" t="str">
        <f>IF(OR(Table1_17[[#This Row],[amount]]&lt;$Y$8,Table1_17[[#This Row],[amount]]&gt;$Y$7),"Outlier","Normal")</f>
        <v>Normal</v>
      </c>
      <c r="P5710" t="str">
        <f>IF(OR(Table1_17[[#This Row],[missing_flag]]="Missing",Table1_17[[#This Row],[outlier_flag]]="Outliers"),"Review","Valid")</f>
        <v>Valid</v>
      </c>
    </row>
    <row r="5711" spans="1:16">
      <c r="A5711" t="s">
        <v>12906</v>
      </c>
      <c r="B5711" s="1">
        <v>45197</v>
      </c>
      <c r="C5711">
        <v>-36481.050000000003</v>
      </c>
      <c r="D5711" t="s">
        <v>1478</v>
      </c>
      <c r="E5711" t="s">
        <v>1534</v>
      </c>
      <c r="F5711" t="s">
        <v>264</v>
      </c>
      <c r="G5711" t="s">
        <v>8</v>
      </c>
      <c r="I5711" t="s">
        <v>99</v>
      </c>
      <c r="J5711" t="s">
        <v>28000</v>
      </c>
      <c r="K5711" t="s">
        <v>22291</v>
      </c>
      <c r="L5711" t="s">
        <v>22291</v>
      </c>
      <c r="M5711" t="s">
        <v>22291</v>
      </c>
      <c r="N5711" t="str">
        <f t="shared" si="89"/>
        <v>OK</v>
      </c>
      <c r="O5711" t="str">
        <f>IF(OR(Table1_17[[#This Row],[amount]]&lt;$Y$8,Table1_17[[#This Row],[amount]]&gt;$Y$7),"Outlier","Normal")</f>
        <v>Normal</v>
      </c>
      <c r="P5711" t="str">
        <f>IF(OR(Table1_17[[#This Row],[missing_flag]]="Missing",Table1_17[[#This Row],[outlier_flag]]="Outliers"),"Review","Valid")</f>
        <v>Valid</v>
      </c>
    </row>
    <row r="5712" spans="1:16">
      <c r="A5712" t="s">
        <v>12908</v>
      </c>
      <c r="B5712" s="1">
        <v>45014</v>
      </c>
      <c r="C5712">
        <v>-47770.879999999997</v>
      </c>
      <c r="D5712" t="s">
        <v>1478</v>
      </c>
      <c r="E5712" t="s">
        <v>1509</v>
      </c>
      <c r="F5712" t="s">
        <v>264</v>
      </c>
      <c r="G5712" t="s">
        <v>29</v>
      </c>
      <c r="I5712" t="s">
        <v>129</v>
      </c>
      <c r="J5712" t="s">
        <v>28001</v>
      </c>
      <c r="K5712" t="s">
        <v>22291</v>
      </c>
      <c r="L5712" t="s">
        <v>22291</v>
      </c>
      <c r="M5712" t="s">
        <v>22291</v>
      </c>
      <c r="N5712" t="str">
        <f t="shared" si="89"/>
        <v>OK</v>
      </c>
      <c r="O5712" t="str">
        <f>IF(OR(Table1_17[[#This Row],[amount]]&lt;$Y$8,Table1_17[[#This Row],[amount]]&gt;$Y$7),"Outlier","Normal")</f>
        <v>Normal</v>
      </c>
      <c r="P5712" t="str">
        <f>IF(OR(Table1_17[[#This Row],[missing_flag]]="Missing",Table1_17[[#This Row],[outlier_flag]]="Outliers"),"Review","Valid")</f>
        <v>Valid</v>
      </c>
    </row>
    <row r="5713" spans="1:16">
      <c r="A5713" t="s">
        <v>12910</v>
      </c>
      <c r="B5713" s="1">
        <v>44983</v>
      </c>
      <c r="C5713">
        <v>134484.15</v>
      </c>
      <c r="D5713" t="s">
        <v>1483</v>
      </c>
      <c r="E5713" t="s">
        <v>1499</v>
      </c>
      <c r="F5713" t="s">
        <v>271</v>
      </c>
      <c r="G5713" t="s">
        <v>17</v>
      </c>
      <c r="H5713" t="s">
        <v>816</v>
      </c>
      <c r="J5713" t="s">
        <v>28002</v>
      </c>
      <c r="K5713" t="s">
        <v>22291</v>
      </c>
      <c r="L5713" t="s">
        <v>22291</v>
      </c>
      <c r="M5713" t="s">
        <v>22291</v>
      </c>
      <c r="N5713" t="str">
        <f t="shared" si="89"/>
        <v>OK</v>
      </c>
      <c r="O5713" t="str">
        <f>IF(OR(Table1_17[[#This Row],[amount]]&lt;$Y$8,Table1_17[[#This Row],[amount]]&gt;$Y$7),"Outlier","Normal")</f>
        <v>Normal</v>
      </c>
      <c r="P5713" t="str">
        <f>IF(OR(Table1_17[[#This Row],[missing_flag]]="Missing",Table1_17[[#This Row],[outlier_flag]]="Outliers"),"Review","Valid")</f>
        <v>Valid</v>
      </c>
    </row>
    <row r="5714" spans="1:16">
      <c r="A5714" t="s">
        <v>12912</v>
      </c>
      <c r="B5714" s="1">
        <v>45030</v>
      </c>
      <c r="C5714">
        <v>15122.62</v>
      </c>
      <c r="D5714" t="s">
        <v>1924</v>
      </c>
      <c r="E5714" t="s">
        <v>1924</v>
      </c>
      <c r="F5714" t="s">
        <v>271</v>
      </c>
      <c r="G5714" t="s">
        <v>17</v>
      </c>
      <c r="J5714" t="s">
        <v>28003</v>
      </c>
      <c r="K5714" t="s">
        <v>22291</v>
      </c>
      <c r="L5714" t="s">
        <v>22291</v>
      </c>
      <c r="M5714" t="s">
        <v>22291</v>
      </c>
      <c r="N5714" t="str">
        <f t="shared" si="89"/>
        <v>OK</v>
      </c>
      <c r="O5714" t="str">
        <f>IF(OR(Table1_17[[#This Row],[amount]]&lt;$Y$8,Table1_17[[#This Row],[amount]]&gt;$Y$7),"Outlier","Normal")</f>
        <v>Normal</v>
      </c>
      <c r="P5714" t="str">
        <f>IF(OR(Table1_17[[#This Row],[missing_flag]]="Missing",Table1_17[[#This Row],[outlier_flag]]="Outliers"),"Review","Valid")</f>
        <v>Valid</v>
      </c>
    </row>
    <row r="5715" spans="1:16">
      <c r="A5715" t="s">
        <v>12914</v>
      </c>
      <c r="B5715" s="1">
        <v>44664</v>
      </c>
      <c r="C5715">
        <v>-39500.86</v>
      </c>
      <c r="D5715" t="s">
        <v>1478</v>
      </c>
      <c r="E5715" t="s">
        <v>1509</v>
      </c>
      <c r="F5715" t="s">
        <v>264</v>
      </c>
      <c r="G5715" t="s">
        <v>13</v>
      </c>
      <c r="I5715" t="s">
        <v>183</v>
      </c>
      <c r="J5715" t="s">
        <v>28004</v>
      </c>
      <c r="K5715" t="s">
        <v>22291</v>
      </c>
      <c r="L5715" t="s">
        <v>22291</v>
      </c>
      <c r="M5715" t="s">
        <v>22291</v>
      </c>
      <c r="N5715" t="str">
        <f t="shared" si="89"/>
        <v>OK</v>
      </c>
      <c r="O5715" t="str">
        <f>IF(OR(Table1_17[[#This Row],[amount]]&lt;$Y$8,Table1_17[[#This Row],[amount]]&gt;$Y$7),"Outlier","Normal")</f>
        <v>Normal</v>
      </c>
      <c r="P5715" t="str">
        <f>IF(OR(Table1_17[[#This Row],[missing_flag]]="Missing",Table1_17[[#This Row],[outlier_flag]]="Outliers"),"Review","Valid")</f>
        <v>Valid</v>
      </c>
    </row>
    <row r="5716" spans="1:16">
      <c r="A5716" t="s">
        <v>12916</v>
      </c>
      <c r="B5716" s="1">
        <v>44898</v>
      </c>
      <c r="C5716">
        <v>-62097.46</v>
      </c>
      <c r="D5716" t="s">
        <v>1478</v>
      </c>
      <c r="E5716" t="s">
        <v>36</v>
      </c>
      <c r="F5716" t="s">
        <v>264</v>
      </c>
      <c r="G5716" t="s">
        <v>17</v>
      </c>
      <c r="I5716" t="s">
        <v>73</v>
      </c>
      <c r="J5716" t="s">
        <v>28005</v>
      </c>
      <c r="K5716" t="s">
        <v>22291</v>
      </c>
      <c r="L5716" t="s">
        <v>22291</v>
      </c>
      <c r="M5716" t="s">
        <v>22291</v>
      </c>
      <c r="N5716" t="str">
        <f t="shared" si="89"/>
        <v>OK</v>
      </c>
      <c r="O5716" t="str">
        <f>IF(OR(Table1_17[[#This Row],[amount]]&lt;$Y$8,Table1_17[[#This Row],[amount]]&gt;$Y$7),"Outlier","Normal")</f>
        <v>Normal</v>
      </c>
      <c r="P5716" t="str">
        <f>IF(OR(Table1_17[[#This Row],[missing_flag]]="Missing",Table1_17[[#This Row],[outlier_flag]]="Outliers"),"Review","Valid")</f>
        <v>Valid</v>
      </c>
    </row>
    <row r="5717" spans="1:16">
      <c r="A5717" t="s">
        <v>12918</v>
      </c>
      <c r="B5717" s="1">
        <v>44668</v>
      </c>
      <c r="C5717">
        <v>87412.88</v>
      </c>
      <c r="D5717" t="s">
        <v>1483</v>
      </c>
      <c r="E5717" t="s">
        <v>1484</v>
      </c>
      <c r="F5717" t="s">
        <v>264</v>
      </c>
      <c r="G5717" t="s">
        <v>29</v>
      </c>
      <c r="H5717" t="s">
        <v>828</v>
      </c>
      <c r="J5717" t="s">
        <v>28006</v>
      </c>
      <c r="K5717" t="s">
        <v>22291</v>
      </c>
      <c r="L5717" t="s">
        <v>22291</v>
      </c>
      <c r="M5717" t="s">
        <v>22291</v>
      </c>
      <c r="N5717" t="str">
        <f t="shared" si="89"/>
        <v>OK</v>
      </c>
      <c r="O5717" t="str">
        <f>IF(OR(Table1_17[[#This Row],[amount]]&lt;$Y$8,Table1_17[[#This Row],[amount]]&gt;$Y$7),"Outlier","Normal")</f>
        <v>Normal</v>
      </c>
      <c r="P5717" t="str">
        <f>IF(OR(Table1_17[[#This Row],[missing_flag]]="Missing",Table1_17[[#This Row],[outlier_flag]]="Outliers"),"Review","Valid")</f>
        <v>Valid</v>
      </c>
    </row>
    <row r="5718" spans="1:16">
      <c r="A5718" t="s">
        <v>12920</v>
      </c>
      <c r="B5718" s="1">
        <v>44768</v>
      </c>
      <c r="C5718">
        <v>-7103.9</v>
      </c>
      <c r="D5718" t="s">
        <v>1478</v>
      </c>
      <c r="E5718" t="s">
        <v>1534</v>
      </c>
      <c r="F5718" t="s">
        <v>271</v>
      </c>
      <c r="G5718" t="s">
        <v>29</v>
      </c>
      <c r="I5718" t="s">
        <v>157</v>
      </c>
      <c r="J5718" t="s">
        <v>28007</v>
      </c>
      <c r="K5718" t="s">
        <v>22291</v>
      </c>
      <c r="L5718" t="s">
        <v>22291</v>
      </c>
      <c r="M5718" t="s">
        <v>22291</v>
      </c>
      <c r="N5718" t="str">
        <f t="shared" si="89"/>
        <v>OK</v>
      </c>
      <c r="O5718" t="str">
        <f>IF(OR(Table1_17[[#This Row],[amount]]&lt;$Y$8,Table1_17[[#This Row],[amount]]&gt;$Y$7),"Outlier","Normal")</f>
        <v>Normal</v>
      </c>
      <c r="P5718" t="str">
        <f>IF(OR(Table1_17[[#This Row],[missing_flag]]="Missing",Table1_17[[#This Row],[outlier_flag]]="Outliers"),"Review","Valid")</f>
        <v>Valid</v>
      </c>
    </row>
    <row r="5719" spans="1:16">
      <c r="A5719" t="s">
        <v>12922</v>
      </c>
      <c r="B5719" s="1">
        <v>44849</v>
      </c>
      <c r="C5719">
        <v>-21924.86</v>
      </c>
      <c r="D5719" t="s">
        <v>1478</v>
      </c>
      <c r="E5719" t="s">
        <v>1496</v>
      </c>
      <c r="F5719" t="s">
        <v>268</v>
      </c>
      <c r="G5719" t="s">
        <v>13</v>
      </c>
      <c r="I5719" t="s">
        <v>55</v>
      </c>
      <c r="J5719" t="s">
        <v>28008</v>
      </c>
      <c r="K5719" t="s">
        <v>22291</v>
      </c>
      <c r="L5719" t="s">
        <v>22291</v>
      </c>
      <c r="M5719" t="s">
        <v>22291</v>
      </c>
      <c r="N5719" t="str">
        <f t="shared" si="89"/>
        <v>OK</v>
      </c>
      <c r="O5719" t="str">
        <f>IF(OR(Table1_17[[#This Row],[amount]]&lt;$Y$8,Table1_17[[#This Row],[amount]]&gt;$Y$7),"Outlier","Normal")</f>
        <v>Normal</v>
      </c>
      <c r="P5719" t="str">
        <f>IF(OR(Table1_17[[#This Row],[missing_flag]]="Missing",Table1_17[[#This Row],[outlier_flag]]="Outliers"),"Review","Valid")</f>
        <v>Valid</v>
      </c>
    </row>
    <row r="5720" spans="1:16">
      <c r="A5720" t="s">
        <v>12924</v>
      </c>
      <c r="B5720" s="1">
        <v>45152</v>
      </c>
      <c r="C5720">
        <v>159050.51999999999</v>
      </c>
      <c r="D5720" t="s">
        <v>1483</v>
      </c>
      <c r="E5720" t="s">
        <v>1487</v>
      </c>
      <c r="F5720" t="s">
        <v>268</v>
      </c>
      <c r="G5720" t="s">
        <v>8</v>
      </c>
      <c r="H5720" t="s">
        <v>706</v>
      </c>
      <c r="J5720" t="s">
        <v>28009</v>
      </c>
      <c r="K5720" t="s">
        <v>22291</v>
      </c>
      <c r="L5720" t="s">
        <v>22291</v>
      </c>
      <c r="M5720" t="s">
        <v>22291</v>
      </c>
      <c r="N5720" t="str">
        <f t="shared" si="89"/>
        <v>OK</v>
      </c>
      <c r="O5720" t="str">
        <f>IF(OR(Table1_17[[#This Row],[amount]]&lt;$Y$8,Table1_17[[#This Row],[amount]]&gt;$Y$7),"Outlier","Normal")</f>
        <v>Normal</v>
      </c>
      <c r="P5720" t="str">
        <f>IF(OR(Table1_17[[#This Row],[missing_flag]]="Missing",Table1_17[[#This Row],[outlier_flag]]="Outliers"),"Review","Valid")</f>
        <v>Valid</v>
      </c>
    </row>
    <row r="5721" spans="1:16">
      <c r="A5721" t="s">
        <v>12926</v>
      </c>
      <c r="B5721" s="1">
        <v>44953</v>
      </c>
      <c r="C5721">
        <v>130060.27</v>
      </c>
      <c r="D5721" t="s">
        <v>1483</v>
      </c>
      <c r="E5721" t="s">
        <v>1484</v>
      </c>
      <c r="F5721" t="s">
        <v>264</v>
      </c>
      <c r="G5721" t="s">
        <v>17</v>
      </c>
      <c r="H5721" t="s">
        <v>1203</v>
      </c>
      <c r="J5721" t="s">
        <v>28010</v>
      </c>
      <c r="K5721" t="s">
        <v>22291</v>
      </c>
      <c r="L5721" t="s">
        <v>22291</v>
      </c>
      <c r="M5721" t="s">
        <v>22291</v>
      </c>
      <c r="N5721" t="str">
        <f t="shared" si="89"/>
        <v>OK</v>
      </c>
      <c r="O5721" t="str">
        <f>IF(OR(Table1_17[[#This Row],[amount]]&lt;$Y$8,Table1_17[[#This Row],[amount]]&gt;$Y$7),"Outlier","Normal")</f>
        <v>Normal</v>
      </c>
      <c r="P5721" t="str">
        <f>IF(OR(Table1_17[[#This Row],[missing_flag]]="Missing",Table1_17[[#This Row],[outlier_flag]]="Outliers"),"Review","Valid")</f>
        <v>Valid</v>
      </c>
    </row>
    <row r="5722" spans="1:16">
      <c r="A5722" t="s">
        <v>12928</v>
      </c>
      <c r="B5722" s="1">
        <v>44740</v>
      </c>
      <c r="C5722">
        <v>200338.56</v>
      </c>
      <c r="D5722" t="s">
        <v>1483</v>
      </c>
      <c r="E5722" t="s">
        <v>1499</v>
      </c>
      <c r="F5722" t="s">
        <v>268</v>
      </c>
      <c r="G5722" t="s">
        <v>8</v>
      </c>
      <c r="H5722" t="s">
        <v>1323</v>
      </c>
      <c r="J5722" t="s">
        <v>28011</v>
      </c>
      <c r="K5722" t="s">
        <v>22291</v>
      </c>
      <c r="L5722" t="s">
        <v>22291</v>
      </c>
      <c r="M5722" t="s">
        <v>22291</v>
      </c>
      <c r="N5722" t="str">
        <f t="shared" si="89"/>
        <v>OK</v>
      </c>
      <c r="O5722" t="str">
        <f>IF(OR(Table1_17[[#This Row],[amount]]&lt;$Y$8,Table1_17[[#This Row],[amount]]&gt;$Y$7),"Outlier","Normal")</f>
        <v>Normal</v>
      </c>
      <c r="P5722" t="str">
        <f>IF(OR(Table1_17[[#This Row],[missing_flag]]="Missing",Table1_17[[#This Row],[outlier_flag]]="Outliers"),"Review","Valid")</f>
        <v>Valid</v>
      </c>
    </row>
    <row r="5723" spans="1:16">
      <c r="A5723" t="s">
        <v>12930</v>
      </c>
      <c r="B5723" s="1">
        <v>44605</v>
      </c>
      <c r="C5723">
        <v>-22736.36</v>
      </c>
      <c r="D5723" t="s">
        <v>1478</v>
      </c>
      <c r="E5723" t="s">
        <v>7</v>
      </c>
      <c r="F5723" t="s">
        <v>268</v>
      </c>
      <c r="G5723" t="s">
        <v>29</v>
      </c>
      <c r="I5723" t="s">
        <v>23</v>
      </c>
      <c r="J5723" t="s">
        <v>28012</v>
      </c>
      <c r="K5723" t="s">
        <v>22291</v>
      </c>
      <c r="L5723" t="s">
        <v>22291</v>
      </c>
      <c r="M5723" t="s">
        <v>22291</v>
      </c>
      <c r="N5723" t="str">
        <f t="shared" si="89"/>
        <v>OK</v>
      </c>
      <c r="O5723" t="str">
        <f>IF(OR(Table1_17[[#This Row],[amount]]&lt;$Y$8,Table1_17[[#This Row],[amount]]&gt;$Y$7),"Outlier","Normal")</f>
        <v>Normal</v>
      </c>
      <c r="P5723" t="str">
        <f>IF(OR(Table1_17[[#This Row],[missing_flag]]="Missing",Table1_17[[#This Row],[outlier_flag]]="Outliers"),"Review","Valid")</f>
        <v>Valid</v>
      </c>
    </row>
    <row r="5724" spans="1:16">
      <c r="A5724" t="s">
        <v>12932</v>
      </c>
      <c r="B5724" s="1">
        <v>45143</v>
      </c>
      <c r="C5724">
        <v>227816.49</v>
      </c>
      <c r="D5724" t="s">
        <v>1483</v>
      </c>
      <c r="E5724" t="s">
        <v>1487</v>
      </c>
      <c r="F5724" t="s">
        <v>271</v>
      </c>
      <c r="G5724" t="s">
        <v>17</v>
      </c>
      <c r="H5724" t="s">
        <v>1369</v>
      </c>
      <c r="J5724" t="s">
        <v>28013</v>
      </c>
      <c r="K5724" t="s">
        <v>22291</v>
      </c>
      <c r="L5724" t="s">
        <v>22291</v>
      </c>
      <c r="M5724" t="s">
        <v>22291</v>
      </c>
      <c r="N5724" t="str">
        <f t="shared" si="89"/>
        <v>OK</v>
      </c>
      <c r="O5724" t="str">
        <f>IF(OR(Table1_17[[#This Row],[amount]]&lt;$Y$8,Table1_17[[#This Row],[amount]]&gt;$Y$7),"Outlier","Normal")</f>
        <v>Normal</v>
      </c>
      <c r="P5724" t="str">
        <f>IF(OR(Table1_17[[#This Row],[missing_flag]]="Missing",Table1_17[[#This Row],[outlier_flag]]="Outliers"),"Review","Valid")</f>
        <v>Valid</v>
      </c>
    </row>
    <row r="5725" spans="1:16">
      <c r="A5725" t="s">
        <v>12934</v>
      </c>
      <c r="B5725" s="1">
        <v>44954</v>
      </c>
      <c r="C5725">
        <v>16491.11</v>
      </c>
      <c r="D5725" t="s">
        <v>1924</v>
      </c>
      <c r="E5725" t="s">
        <v>1924</v>
      </c>
      <c r="F5725" t="s">
        <v>268</v>
      </c>
      <c r="G5725" t="s">
        <v>13</v>
      </c>
      <c r="J5725" t="s">
        <v>28014</v>
      </c>
      <c r="K5725" t="s">
        <v>22291</v>
      </c>
      <c r="L5725" t="s">
        <v>22291</v>
      </c>
      <c r="M5725" t="s">
        <v>22291</v>
      </c>
      <c r="N5725" t="str">
        <f t="shared" si="89"/>
        <v>OK</v>
      </c>
      <c r="O5725" t="str">
        <f>IF(OR(Table1_17[[#This Row],[amount]]&lt;$Y$8,Table1_17[[#This Row],[amount]]&gt;$Y$7),"Outlier","Normal")</f>
        <v>Normal</v>
      </c>
      <c r="P5725" t="str">
        <f>IF(OR(Table1_17[[#This Row],[missing_flag]]="Missing",Table1_17[[#This Row],[outlier_flag]]="Outliers"),"Review","Valid")</f>
        <v>Valid</v>
      </c>
    </row>
    <row r="5726" spans="1:16">
      <c r="A5726" t="s">
        <v>12936</v>
      </c>
      <c r="B5726" s="1">
        <v>45258</v>
      </c>
      <c r="C5726">
        <v>-2000</v>
      </c>
      <c r="D5726" t="s">
        <v>1478</v>
      </c>
      <c r="E5726" t="s">
        <v>1534</v>
      </c>
      <c r="F5726" t="s">
        <v>268</v>
      </c>
      <c r="G5726" t="s">
        <v>8</v>
      </c>
      <c r="I5726" t="s">
        <v>191</v>
      </c>
      <c r="J5726" t="s">
        <v>28015</v>
      </c>
      <c r="K5726" t="s">
        <v>22291</v>
      </c>
      <c r="L5726" t="s">
        <v>22291</v>
      </c>
      <c r="M5726" t="s">
        <v>22291</v>
      </c>
      <c r="N5726" t="str">
        <f t="shared" si="89"/>
        <v>OK</v>
      </c>
      <c r="O5726" t="str">
        <f>IF(OR(Table1_17[[#This Row],[amount]]&lt;$Y$8,Table1_17[[#This Row],[amount]]&gt;$Y$7),"Outlier","Normal")</f>
        <v>Normal</v>
      </c>
      <c r="P5726" t="str">
        <f>IF(OR(Table1_17[[#This Row],[missing_flag]]="Missing",Table1_17[[#This Row],[outlier_flag]]="Outliers"),"Review","Valid")</f>
        <v>Valid</v>
      </c>
    </row>
    <row r="5727" spans="1:16">
      <c r="A5727" t="s">
        <v>12938</v>
      </c>
      <c r="B5727" s="1">
        <v>44644</v>
      </c>
      <c r="C5727">
        <v>-40033.54</v>
      </c>
      <c r="D5727" t="s">
        <v>1478</v>
      </c>
      <c r="E5727" t="s">
        <v>7</v>
      </c>
      <c r="F5727" t="s">
        <v>271</v>
      </c>
      <c r="G5727" t="s">
        <v>8</v>
      </c>
      <c r="I5727" t="s">
        <v>121</v>
      </c>
      <c r="J5727" t="s">
        <v>28016</v>
      </c>
      <c r="K5727" t="s">
        <v>22291</v>
      </c>
      <c r="L5727" t="s">
        <v>22291</v>
      </c>
      <c r="M5727" t="s">
        <v>22291</v>
      </c>
      <c r="N5727" t="str">
        <f t="shared" si="89"/>
        <v>OK</v>
      </c>
      <c r="O5727" t="str">
        <f>IF(OR(Table1_17[[#This Row],[amount]]&lt;$Y$8,Table1_17[[#This Row],[amount]]&gt;$Y$7),"Outlier","Normal")</f>
        <v>Normal</v>
      </c>
      <c r="P5727" t="str">
        <f>IF(OR(Table1_17[[#This Row],[missing_flag]]="Missing",Table1_17[[#This Row],[outlier_flag]]="Outliers"),"Review","Valid")</f>
        <v>Valid</v>
      </c>
    </row>
    <row r="5728" spans="1:16">
      <c r="A5728" t="s">
        <v>12940</v>
      </c>
      <c r="B5728" s="1">
        <v>44668</v>
      </c>
      <c r="C5728">
        <v>-68710.490000000005</v>
      </c>
      <c r="D5728" t="s">
        <v>1478</v>
      </c>
      <c r="E5728" t="s">
        <v>1534</v>
      </c>
      <c r="F5728" t="s">
        <v>268</v>
      </c>
      <c r="G5728" t="s">
        <v>29</v>
      </c>
      <c r="I5728" t="s">
        <v>167</v>
      </c>
      <c r="J5728" t="s">
        <v>28017</v>
      </c>
      <c r="K5728" t="s">
        <v>22291</v>
      </c>
      <c r="L5728" t="s">
        <v>22291</v>
      </c>
      <c r="M5728" t="s">
        <v>22291</v>
      </c>
      <c r="N5728" t="str">
        <f t="shared" si="89"/>
        <v>OK</v>
      </c>
      <c r="O5728" t="str">
        <f>IF(OR(Table1_17[[#This Row],[amount]]&lt;$Y$8,Table1_17[[#This Row],[amount]]&gt;$Y$7),"Outlier","Normal")</f>
        <v>Normal</v>
      </c>
      <c r="P5728" t="str">
        <f>IF(OR(Table1_17[[#This Row],[missing_flag]]="Missing",Table1_17[[#This Row],[outlier_flag]]="Outliers"),"Review","Valid")</f>
        <v>Valid</v>
      </c>
    </row>
    <row r="5729" spans="1:16">
      <c r="A5729" t="s">
        <v>12942</v>
      </c>
      <c r="B5729" s="1">
        <v>44673</v>
      </c>
      <c r="C5729">
        <v>129936.57</v>
      </c>
      <c r="D5729" t="s">
        <v>1483</v>
      </c>
      <c r="E5729" t="s">
        <v>1484</v>
      </c>
      <c r="F5729" t="s">
        <v>268</v>
      </c>
      <c r="G5729" t="s">
        <v>13</v>
      </c>
      <c r="H5729" t="s">
        <v>938</v>
      </c>
      <c r="J5729" t="s">
        <v>28018</v>
      </c>
      <c r="K5729" t="s">
        <v>22291</v>
      </c>
      <c r="L5729" t="s">
        <v>22291</v>
      </c>
      <c r="M5729" t="s">
        <v>22291</v>
      </c>
      <c r="N5729" t="str">
        <f t="shared" si="89"/>
        <v>OK</v>
      </c>
      <c r="O5729" t="str">
        <f>IF(OR(Table1_17[[#This Row],[amount]]&lt;$Y$8,Table1_17[[#This Row],[amount]]&gt;$Y$7),"Outlier","Normal")</f>
        <v>Normal</v>
      </c>
      <c r="P5729" t="str">
        <f>IF(OR(Table1_17[[#This Row],[missing_flag]]="Missing",Table1_17[[#This Row],[outlier_flag]]="Outliers"),"Review","Valid")</f>
        <v>Valid</v>
      </c>
    </row>
    <row r="5730" spans="1:16">
      <c r="A5730" t="s">
        <v>12944</v>
      </c>
      <c r="B5730" s="1">
        <v>45068</v>
      </c>
      <c r="C5730">
        <v>158903.09</v>
      </c>
      <c r="D5730" t="s">
        <v>1483</v>
      </c>
      <c r="E5730" t="s">
        <v>1484</v>
      </c>
      <c r="F5730" t="s">
        <v>268</v>
      </c>
      <c r="G5730" t="s">
        <v>17</v>
      </c>
      <c r="H5730" t="s">
        <v>1123</v>
      </c>
      <c r="J5730" t="s">
        <v>28019</v>
      </c>
      <c r="K5730" t="s">
        <v>22291</v>
      </c>
      <c r="L5730" t="s">
        <v>22291</v>
      </c>
      <c r="M5730" t="s">
        <v>22291</v>
      </c>
      <c r="N5730" t="str">
        <f t="shared" si="89"/>
        <v>OK</v>
      </c>
      <c r="O5730" t="str">
        <f>IF(OR(Table1_17[[#This Row],[amount]]&lt;$Y$8,Table1_17[[#This Row],[amount]]&gt;$Y$7),"Outlier","Normal")</f>
        <v>Normal</v>
      </c>
      <c r="P5730" t="str">
        <f>IF(OR(Table1_17[[#This Row],[missing_flag]]="Missing",Table1_17[[#This Row],[outlier_flag]]="Outliers"),"Review","Valid")</f>
        <v>Valid</v>
      </c>
    </row>
    <row r="5731" spans="1:16">
      <c r="A5731" t="s">
        <v>12946</v>
      </c>
      <c r="B5731" s="1">
        <v>44885</v>
      </c>
      <c r="C5731">
        <v>182778.5</v>
      </c>
      <c r="D5731" t="s">
        <v>1483</v>
      </c>
      <c r="E5731" t="s">
        <v>1484</v>
      </c>
      <c r="F5731" t="s">
        <v>264</v>
      </c>
      <c r="G5731" t="s">
        <v>13</v>
      </c>
      <c r="H5731" t="s">
        <v>880</v>
      </c>
      <c r="J5731" t="s">
        <v>28020</v>
      </c>
      <c r="K5731" t="s">
        <v>22291</v>
      </c>
      <c r="L5731" t="s">
        <v>22291</v>
      </c>
      <c r="M5731" t="s">
        <v>22291</v>
      </c>
      <c r="N5731" t="str">
        <f t="shared" si="89"/>
        <v>OK</v>
      </c>
      <c r="O5731" t="str">
        <f>IF(OR(Table1_17[[#This Row],[amount]]&lt;$Y$8,Table1_17[[#This Row],[amount]]&gt;$Y$7),"Outlier","Normal")</f>
        <v>Normal</v>
      </c>
      <c r="P5731" t="str">
        <f>IF(OR(Table1_17[[#This Row],[missing_flag]]="Missing",Table1_17[[#This Row],[outlier_flag]]="Outliers"),"Review","Valid")</f>
        <v>Valid</v>
      </c>
    </row>
    <row r="5732" spans="1:16">
      <c r="A5732" t="s">
        <v>12948</v>
      </c>
      <c r="B5732" s="1">
        <v>45124</v>
      </c>
      <c r="C5732">
        <v>-38396.589999999997</v>
      </c>
      <c r="D5732" t="s">
        <v>1478</v>
      </c>
      <c r="E5732" t="s">
        <v>1509</v>
      </c>
      <c r="F5732" t="s">
        <v>271</v>
      </c>
      <c r="G5732" t="s">
        <v>13</v>
      </c>
      <c r="I5732" t="s">
        <v>91</v>
      </c>
      <c r="J5732" t="s">
        <v>28021</v>
      </c>
      <c r="K5732" t="s">
        <v>22291</v>
      </c>
      <c r="L5732" t="s">
        <v>22291</v>
      </c>
      <c r="M5732" t="s">
        <v>22291</v>
      </c>
      <c r="N5732" t="str">
        <f t="shared" si="89"/>
        <v>OK</v>
      </c>
      <c r="O5732" t="str">
        <f>IF(OR(Table1_17[[#This Row],[amount]]&lt;$Y$8,Table1_17[[#This Row],[amount]]&gt;$Y$7),"Outlier","Normal")</f>
        <v>Normal</v>
      </c>
      <c r="P5732" t="str">
        <f>IF(OR(Table1_17[[#This Row],[missing_flag]]="Missing",Table1_17[[#This Row],[outlier_flag]]="Outliers"),"Review","Valid")</f>
        <v>Valid</v>
      </c>
    </row>
    <row r="5733" spans="1:16">
      <c r="A5733" t="s">
        <v>12950</v>
      </c>
      <c r="B5733" s="1">
        <v>44629</v>
      </c>
      <c r="C5733">
        <v>-53455</v>
      </c>
      <c r="D5733" t="s">
        <v>1478</v>
      </c>
      <c r="E5733" t="s">
        <v>1509</v>
      </c>
      <c r="F5733" t="s">
        <v>268</v>
      </c>
      <c r="G5733" t="s">
        <v>8</v>
      </c>
      <c r="I5733" t="s">
        <v>205</v>
      </c>
      <c r="J5733" t="s">
        <v>28022</v>
      </c>
      <c r="K5733" t="s">
        <v>22291</v>
      </c>
      <c r="L5733" t="s">
        <v>22291</v>
      </c>
      <c r="M5733" t="s">
        <v>22291</v>
      </c>
      <c r="N5733" t="str">
        <f t="shared" si="89"/>
        <v>OK</v>
      </c>
      <c r="O5733" t="str">
        <f>IF(OR(Table1_17[[#This Row],[amount]]&lt;$Y$8,Table1_17[[#This Row],[amount]]&gt;$Y$7),"Outlier","Normal")</f>
        <v>Normal</v>
      </c>
      <c r="P5733" t="str">
        <f>IF(OR(Table1_17[[#This Row],[missing_flag]]="Missing",Table1_17[[#This Row],[outlier_flag]]="Outliers"),"Review","Valid")</f>
        <v>Valid</v>
      </c>
    </row>
    <row r="5734" spans="1:16">
      <c r="A5734" t="s">
        <v>12952</v>
      </c>
      <c r="B5734" s="1">
        <v>45231</v>
      </c>
      <c r="C5734">
        <v>106258.25</v>
      </c>
      <c r="D5734" t="s">
        <v>1483</v>
      </c>
      <c r="E5734" t="s">
        <v>1487</v>
      </c>
      <c r="F5734" t="s">
        <v>264</v>
      </c>
      <c r="G5734" t="s">
        <v>29</v>
      </c>
      <c r="H5734" t="s">
        <v>1227</v>
      </c>
      <c r="J5734" t="s">
        <v>28023</v>
      </c>
      <c r="K5734" t="s">
        <v>22291</v>
      </c>
      <c r="L5734" t="s">
        <v>22291</v>
      </c>
      <c r="M5734" t="s">
        <v>22291</v>
      </c>
      <c r="N5734" t="str">
        <f t="shared" si="89"/>
        <v>OK</v>
      </c>
      <c r="O5734" t="str">
        <f>IF(OR(Table1_17[[#This Row],[amount]]&lt;$Y$8,Table1_17[[#This Row],[amount]]&gt;$Y$7),"Outlier","Normal")</f>
        <v>Normal</v>
      </c>
      <c r="P5734" t="str">
        <f>IF(OR(Table1_17[[#This Row],[missing_flag]]="Missing",Table1_17[[#This Row],[outlier_flag]]="Outliers"),"Review","Valid")</f>
        <v>Valid</v>
      </c>
    </row>
    <row r="5735" spans="1:16">
      <c r="A5735" t="s">
        <v>12954</v>
      </c>
      <c r="B5735" s="1">
        <v>45207</v>
      </c>
      <c r="C5735">
        <v>108307.12</v>
      </c>
      <c r="D5735" t="s">
        <v>1483</v>
      </c>
      <c r="E5735" t="s">
        <v>1499</v>
      </c>
      <c r="F5735" t="s">
        <v>271</v>
      </c>
      <c r="G5735" t="s">
        <v>29</v>
      </c>
      <c r="H5735" t="s">
        <v>694</v>
      </c>
      <c r="J5735" t="s">
        <v>28024</v>
      </c>
      <c r="K5735" t="s">
        <v>22291</v>
      </c>
      <c r="L5735" t="s">
        <v>22291</v>
      </c>
      <c r="M5735" t="s">
        <v>22291</v>
      </c>
      <c r="N5735" t="str">
        <f t="shared" si="89"/>
        <v>OK</v>
      </c>
      <c r="O5735" t="str">
        <f>IF(OR(Table1_17[[#This Row],[amount]]&lt;$Y$8,Table1_17[[#This Row],[amount]]&gt;$Y$7),"Outlier","Normal")</f>
        <v>Normal</v>
      </c>
      <c r="P5735" t="str">
        <f>IF(OR(Table1_17[[#This Row],[missing_flag]]="Missing",Table1_17[[#This Row],[outlier_flag]]="Outliers"),"Review","Valid")</f>
        <v>Valid</v>
      </c>
    </row>
    <row r="5736" spans="1:16">
      <c r="A5736" t="s">
        <v>12956</v>
      </c>
      <c r="B5736" s="1">
        <v>45285</v>
      </c>
      <c r="C5736">
        <v>18388.97</v>
      </c>
      <c r="D5736" t="s">
        <v>1924</v>
      </c>
      <c r="E5736" t="s">
        <v>1924</v>
      </c>
      <c r="F5736" t="s">
        <v>268</v>
      </c>
      <c r="G5736" t="s">
        <v>29</v>
      </c>
      <c r="J5736" t="s">
        <v>28025</v>
      </c>
      <c r="K5736" t="s">
        <v>22291</v>
      </c>
      <c r="L5736" t="s">
        <v>22291</v>
      </c>
      <c r="M5736" t="s">
        <v>22291</v>
      </c>
      <c r="N5736" t="str">
        <f t="shared" si="89"/>
        <v>OK</v>
      </c>
      <c r="O5736" t="str">
        <f>IF(OR(Table1_17[[#This Row],[amount]]&lt;$Y$8,Table1_17[[#This Row],[amount]]&gt;$Y$7),"Outlier","Normal")</f>
        <v>Normal</v>
      </c>
      <c r="P5736" t="str">
        <f>IF(OR(Table1_17[[#This Row],[missing_flag]]="Missing",Table1_17[[#This Row],[outlier_flag]]="Outliers"),"Review","Valid")</f>
        <v>Valid</v>
      </c>
    </row>
    <row r="5737" spans="1:16">
      <c r="A5737" t="s">
        <v>12958</v>
      </c>
      <c r="B5737" s="1">
        <v>44702</v>
      </c>
      <c r="C5737">
        <v>186110.13</v>
      </c>
      <c r="D5737" t="s">
        <v>1483</v>
      </c>
      <c r="E5737" t="s">
        <v>1499</v>
      </c>
      <c r="F5737" t="s">
        <v>268</v>
      </c>
      <c r="G5737" t="s">
        <v>13</v>
      </c>
      <c r="H5737" t="s">
        <v>830</v>
      </c>
      <c r="J5737" t="s">
        <v>28026</v>
      </c>
      <c r="K5737" t="s">
        <v>22291</v>
      </c>
      <c r="L5737" t="s">
        <v>22291</v>
      </c>
      <c r="M5737" t="s">
        <v>22291</v>
      </c>
      <c r="N5737" t="str">
        <f t="shared" si="89"/>
        <v>OK</v>
      </c>
      <c r="O5737" t="str">
        <f>IF(OR(Table1_17[[#This Row],[amount]]&lt;$Y$8,Table1_17[[#This Row],[amount]]&gt;$Y$7),"Outlier","Normal")</f>
        <v>Normal</v>
      </c>
      <c r="P5737" t="str">
        <f>IF(OR(Table1_17[[#This Row],[missing_flag]]="Missing",Table1_17[[#This Row],[outlier_flag]]="Outliers"),"Review","Valid")</f>
        <v>Valid</v>
      </c>
    </row>
    <row r="5738" spans="1:16">
      <c r="A5738" t="s">
        <v>12960</v>
      </c>
      <c r="B5738" s="1">
        <v>44736</v>
      </c>
      <c r="C5738">
        <v>15348.38</v>
      </c>
      <c r="D5738" t="s">
        <v>1504</v>
      </c>
      <c r="E5738" t="s">
        <v>1504</v>
      </c>
      <c r="F5738" t="s">
        <v>271</v>
      </c>
      <c r="G5738" t="s">
        <v>29</v>
      </c>
      <c r="J5738" t="s">
        <v>28027</v>
      </c>
      <c r="K5738" t="s">
        <v>22291</v>
      </c>
      <c r="L5738" t="s">
        <v>22291</v>
      </c>
      <c r="M5738" t="s">
        <v>22291</v>
      </c>
      <c r="N5738" t="str">
        <f t="shared" si="89"/>
        <v>OK</v>
      </c>
      <c r="O5738" t="str">
        <f>IF(OR(Table1_17[[#This Row],[amount]]&lt;$Y$8,Table1_17[[#This Row],[amount]]&gt;$Y$7),"Outlier","Normal")</f>
        <v>Normal</v>
      </c>
      <c r="P5738" t="str">
        <f>IF(OR(Table1_17[[#This Row],[missing_flag]]="Missing",Table1_17[[#This Row],[outlier_flag]]="Outliers"),"Review","Valid")</f>
        <v>Valid</v>
      </c>
    </row>
    <row r="5739" spans="1:16">
      <c r="A5739" t="s">
        <v>12962</v>
      </c>
      <c r="B5739" s="1">
        <v>45101</v>
      </c>
      <c r="C5739">
        <v>-31243.37</v>
      </c>
      <c r="D5739" t="s">
        <v>1478</v>
      </c>
      <c r="E5739" t="s">
        <v>7</v>
      </c>
      <c r="F5739" t="s">
        <v>268</v>
      </c>
      <c r="G5739" t="s">
        <v>8</v>
      </c>
      <c r="I5739" t="s">
        <v>169</v>
      </c>
      <c r="J5739" t="s">
        <v>28028</v>
      </c>
      <c r="K5739" t="s">
        <v>22291</v>
      </c>
      <c r="L5739" t="s">
        <v>22291</v>
      </c>
      <c r="M5739" t="s">
        <v>22291</v>
      </c>
      <c r="N5739" t="str">
        <f t="shared" si="89"/>
        <v>OK</v>
      </c>
      <c r="O5739" t="str">
        <f>IF(OR(Table1_17[[#This Row],[amount]]&lt;$Y$8,Table1_17[[#This Row],[amount]]&gt;$Y$7),"Outlier","Normal")</f>
        <v>Normal</v>
      </c>
      <c r="P5739" t="str">
        <f>IF(OR(Table1_17[[#This Row],[missing_flag]]="Missing",Table1_17[[#This Row],[outlier_flag]]="Outliers"),"Review","Valid")</f>
        <v>Valid</v>
      </c>
    </row>
    <row r="5740" spans="1:16">
      <c r="A5740" t="s">
        <v>12964</v>
      </c>
      <c r="B5740" s="1">
        <v>45119</v>
      </c>
      <c r="C5740">
        <v>10144.049999999999</v>
      </c>
      <c r="D5740" t="s">
        <v>1504</v>
      </c>
      <c r="E5740" t="s">
        <v>1504</v>
      </c>
      <c r="F5740" t="s">
        <v>264</v>
      </c>
      <c r="G5740" t="s">
        <v>8</v>
      </c>
      <c r="J5740" t="s">
        <v>28029</v>
      </c>
      <c r="K5740" t="s">
        <v>22291</v>
      </c>
      <c r="L5740" t="s">
        <v>22291</v>
      </c>
      <c r="M5740" t="s">
        <v>22291</v>
      </c>
      <c r="N5740" t="str">
        <f t="shared" si="89"/>
        <v>OK</v>
      </c>
      <c r="O5740" t="str">
        <f>IF(OR(Table1_17[[#This Row],[amount]]&lt;$Y$8,Table1_17[[#This Row],[amount]]&gt;$Y$7),"Outlier","Normal")</f>
        <v>Normal</v>
      </c>
      <c r="P5740" t="str">
        <f>IF(OR(Table1_17[[#This Row],[missing_flag]]="Missing",Table1_17[[#This Row],[outlier_flag]]="Outliers"),"Review","Valid")</f>
        <v>Valid</v>
      </c>
    </row>
    <row r="5741" spans="1:16">
      <c r="A5741" t="s">
        <v>12966</v>
      </c>
      <c r="B5741" s="1">
        <v>44757</v>
      </c>
      <c r="C5741">
        <v>157031.85999999999</v>
      </c>
      <c r="D5741" t="s">
        <v>1483</v>
      </c>
      <c r="E5741" t="s">
        <v>1487</v>
      </c>
      <c r="F5741" t="s">
        <v>271</v>
      </c>
      <c r="G5741" t="s">
        <v>8</v>
      </c>
      <c r="H5741" t="s">
        <v>1059</v>
      </c>
      <c r="J5741" t="s">
        <v>28030</v>
      </c>
      <c r="K5741" t="s">
        <v>22291</v>
      </c>
      <c r="L5741" t="s">
        <v>22291</v>
      </c>
      <c r="M5741" t="s">
        <v>22291</v>
      </c>
      <c r="N5741" t="str">
        <f t="shared" si="89"/>
        <v>OK</v>
      </c>
      <c r="O5741" t="str">
        <f>IF(OR(Table1_17[[#This Row],[amount]]&lt;$Y$8,Table1_17[[#This Row],[amount]]&gt;$Y$7),"Outlier","Normal")</f>
        <v>Normal</v>
      </c>
      <c r="P5741" t="str">
        <f>IF(OR(Table1_17[[#This Row],[missing_flag]]="Missing",Table1_17[[#This Row],[outlier_flag]]="Outliers"),"Review","Valid")</f>
        <v>Valid</v>
      </c>
    </row>
    <row r="5742" spans="1:16">
      <c r="A5742" t="s">
        <v>12968</v>
      </c>
      <c r="B5742" s="1">
        <v>45172</v>
      </c>
      <c r="C5742">
        <v>186465.73</v>
      </c>
      <c r="D5742" t="s">
        <v>1483</v>
      </c>
      <c r="E5742" t="s">
        <v>1499</v>
      </c>
      <c r="F5742" t="s">
        <v>264</v>
      </c>
      <c r="G5742" t="s">
        <v>8</v>
      </c>
      <c r="H5742" t="s">
        <v>1117</v>
      </c>
      <c r="J5742" t="s">
        <v>28031</v>
      </c>
      <c r="K5742" t="s">
        <v>22291</v>
      </c>
      <c r="L5742" t="s">
        <v>22291</v>
      </c>
      <c r="M5742" t="s">
        <v>22291</v>
      </c>
      <c r="N5742" t="str">
        <f t="shared" si="89"/>
        <v>OK</v>
      </c>
      <c r="O5742" t="str">
        <f>IF(OR(Table1_17[[#This Row],[amount]]&lt;$Y$8,Table1_17[[#This Row],[amount]]&gt;$Y$7),"Outlier","Normal")</f>
        <v>Normal</v>
      </c>
      <c r="P5742" t="str">
        <f>IF(OR(Table1_17[[#This Row],[missing_flag]]="Missing",Table1_17[[#This Row],[outlier_flag]]="Outliers"),"Review","Valid")</f>
        <v>Valid</v>
      </c>
    </row>
    <row r="5743" spans="1:16">
      <c r="A5743" t="s">
        <v>12970</v>
      </c>
      <c r="B5743" s="1">
        <v>44875</v>
      </c>
      <c r="C5743">
        <v>-18564.759999999998</v>
      </c>
      <c r="D5743" t="s">
        <v>1478</v>
      </c>
      <c r="E5743" t="s">
        <v>20</v>
      </c>
      <c r="F5743" t="s">
        <v>264</v>
      </c>
      <c r="G5743" t="s">
        <v>17</v>
      </c>
      <c r="I5743" t="s">
        <v>175</v>
      </c>
      <c r="J5743" t="s">
        <v>28032</v>
      </c>
      <c r="K5743" t="s">
        <v>22291</v>
      </c>
      <c r="L5743" t="s">
        <v>22291</v>
      </c>
      <c r="M5743" t="s">
        <v>22291</v>
      </c>
      <c r="N5743" t="str">
        <f t="shared" si="89"/>
        <v>OK</v>
      </c>
      <c r="O5743" t="str">
        <f>IF(OR(Table1_17[[#This Row],[amount]]&lt;$Y$8,Table1_17[[#This Row],[amount]]&gt;$Y$7),"Outlier","Normal")</f>
        <v>Normal</v>
      </c>
      <c r="P5743" t="str">
        <f>IF(OR(Table1_17[[#This Row],[missing_flag]]="Missing",Table1_17[[#This Row],[outlier_flag]]="Outliers"),"Review","Valid")</f>
        <v>Valid</v>
      </c>
    </row>
    <row r="5744" spans="1:16">
      <c r="A5744" t="s">
        <v>12972</v>
      </c>
      <c r="B5744" s="1">
        <v>44835</v>
      </c>
      <c r="C5744">
        <v>153182.71</v>
      </c>
      <c r="D5744" t="s">
        <v>1483</v>
      </c>
      <c r="E5744" t="s">
        <v>1499</v>
      </c>
      <c r="F5744" t="s">
        <v>268</v>
      </c>
      <c r="G5744" t="s">
        <v>8</v>
      </c>
      <c r="H5744" t="s">
        <v>672</v>
      </c>
      <c r="J5744" t="s">
        <v>28033</v>
      </c>
      <c r="K5744" t="s">
        <v>22291</v>
      </c>
      <c r="L5744" t="s">
        <v>22291</v>
      </c>
      <c r="M5744" t="s">
        <v>22291</v>
      </c>
      <c r="N5744" t="str">
        <f t="shared" si="89"/>
        <v>OK</v>
      </c>
      <c r="O5744" t="str">
        <f>IF(OR(Table1_17[[#This Row],[amount]]&lt;$Y$8,Table1_17[[#This Row],[amount]]&gt;$Y$7),"Outlier","Normal")</f>
        <v>Normal</v>
      </c>
      <c r="P5744" t="str">
        <f>IF(OR(Table1_17[[#This Row],[missing_flag]]="Missing",Table1_17[[#This Row],[outlier_flag]]="Outliers"),"Review","Valid")</f>
        <v>Valid</v>
      </c>
    </row>
    <row r="5745" spans="1:16">
      <c r="A5745" t="s">
        <v>12974</v>
      </c>
      <c r="B5745" s="1">
        <v>44905</v>
      </c>
      <c r="C5745">
        <v>139143.76999999999</v>
      </c>
      <c r="D5745" t="s">
        <v>1483</v>
      </c>
      <c r="E5745" t="s">
        <v>1484</v>
      </c>
      <c r="F5745" t="s">
        <v>264</v>
      </c>
      <c r="G5745" t="s">
        <v>17</v>
      </c>
      <c r="H5745" t="s">
        <v>967</v>
      </c>
      <c r="J5745" t="s">
        <v>28034</v>
      </c>
      <c r="K5745" t="s">
        <v>22291</v>
      </c>
      <c r="L5745" t="s">
        <v>22291</v>
      </c>
      <c r="M5745" t="s">
        <v>22291</v>
      </c>
      <c r="N5745" t="str">
        <f t="shared" si="89"/>
        <v>OK</v>
      </c>
      <c r="O5745" t="str">
        <f>IF(OR(Table1_17[[#This Row],[amount]]&lt;$Y$8,Table1_17[[#This Row],[amount]]&gt;$Y$7),"Outlier","Normal")</f>
        <v>Normal</v>
      </c>
      <c r="P5745" t="str">
        <f>IF(OR(Table1_17[[#This Row],[missing_flag]]="Missing",Table1_17[[#This Row],[outlier_flag]]="Outliers"),"Review","Valid")</f>
        <v>Valid</v>
      </c>
    </row>
    <row r="5746" spans="1:16">
      <c r="A5746" t="s">
        <v>12976</v>
      </c>
      <c r="B5746" s="1">
        <v>45245</v>
      </c>
      <c r="C5746">
        <v>27567.93</v>
      </c>
      <c r="D5746" t="s">
        <v>1924</v>
      </c>
      <c r="E5746" t="s">
        <v>1924</v>
      </c>
      <c r="F5746" t="s">
        <v>268</v>
      </c>
      <c r="G5746" t="s">
        <v>13</v>
      </c>
      <c r="J5746" t="s">
        <v>28035</v>
      </c>
      <c r="K5746" t="s">
        <v>22291</v>
      </c>
      <c r="L5746" t="s">
        <v>22291</v>
      </c>
      <c r="M5746" t="s">
        <v>22291</v>
      </c>
      <c r="N5746" t="str">
        <f t="shared" si="89"/>
        <v>OK</v>
      </c>
      <c r="O5746" t="str">
        <f>IF(OR(Table1_17[[#This Row],[amount]]&lt;$Y$8,Table1_17[[#This Row],[amount]]&gt;$Y$7),"Outlier","Normal")</f>
        <v>Normal</v>
      </c>
      <c r="P5746" t="str">
        <f>IF(OR(Table1_17[[#This Row],[missing_flag]]="Missing",Table1_17[[#This Row],[outlier_flag]]="Outliers"),"Review","Valid")</f>
        <v>Valid</v>
      </c>
    </row>
    <row r="5747" spans="1:16">
      <c r="A5747" t="s">
        <v>12978</v>
      </c>
      <c r="B5747" s="1">
        <v>44600</v>
      </c>
      <c r="C5747">
        <v>67118.509999999995</v>
      </c>
      <c r="D5747" t="s">
        <v>1483</v>
      </c>
      <c r="E5747" t="s">
        <v>1487</v>
      </c>
      <c r="F5747" t="s">
        <v>271</v>
      </c>
      <c r="G5747" t="s">
        <v>8</v>
      </c>
      <c r="H5747" t="s">
        <v>902</v>
      </c>
      <c r="J5747" t="s">
        <v>28036</v>
      </c>
      <c r="K5747" t="s">
        <v>22291</v>
      </c>
      <c r="L5747" t="s">
        <v>22291</v>
      </c>
      <c r="M5747" t="s">
        <v>22291</v>
      </c>
      <c r="N5747" t="str">
        <f t="shared" si="89"/>
        <v>OK</v>
      </c>
      <c r="O5747" t="str">
        <f>IF(OR(Table1_17[[#This Row],[amount]]&lt;$Y$8,Table1_17[[#This Row],[amount]]&gt;$Y$7),"Outlier","Normal")</f>
        <v>Normal</v>
      </c>
      <c r="P5747" t="str">
        <f>IF(OR(Table1_17[[#This Row],[missing_flag]]="Missing",Table1_17[[#This Row],[outlier_flag]]="Outliers"),"Review","Valid")</f>
        <v>Valid</v>
      </c>
    </row>
    <row r="5748" spans="1:16">
      <c r="A5748" t="s">
        <v>12980</v>
      </c>
      <c r="B5748" s="1">
        <v>44934</v>
      </c>
      <c r="C5748">
        <v>155542.22</v>
      </c>
      <c r="D5748" t="s">
        <v>1483</v>
      </c>
      <c r="E5748" t="s">
        <v>1484</v>
      </c>
      <c r="F5748" t="s">
        <v>268</v>
      </c>
      <c r="G5748" t="s">
        <v>13</v>
      </c>
      <c r="H5748" t="s">
        <v>822</v>
      </c>
      <c r="J5748" t="s">
        <v>28037</v>
      </c>
      <c r="K5748" t="s">
        <v>22291</v>
      </c>
      <c r="L5748" t="s">
        <v>22291</v>
      </c>
      <c r="M5748" t="s">
        <v>22291</v>
      </c>
      <c r="N5748" t="str">
        <f t="shared" si="89"/>
        <v>OK</v>
      </c>
      <c r="O5748" t="str">
        <f>IF(OR(Table1_17[[#This Row],[amount]]&lt;$Y$8,Table1_17[[#This Row],[amount]]&gt;$Y$7),"Outlier","Normal")</f>
        <v>Normal</v>
      </c>
      <c r="P5748" t="str">
        <f>IF(OR(Table1_17[[#This Row],[missing_flag]]="Missing",Table1_17[[#This Row],[outlier_flag]]="Outliers"),"Review","Valid")</f>
        <v>Valid</v>
      </c>
    </row>
    <row r="5749" spans="1:16">
      <c r="A5749" t="s">
        <v>12982</v>
      </c>
      <c r="B5749" s="1">
        <v>44757</v>
      </c>
      <c r="C5749">
        <v>210391.96</v>
      </c>
      <c r="D5749" t="s">
        <v>1483</v>
      </c>
      <c r="E5749" t="s">
        <v>1484</v>
      </c>
      <c r="F5749" t="s">
        <v>271</v>
      </c>
      <c r="G5749" t="s">
        <v>29</v>
      </c>
      <c r="H5749" t="s">
        <v>967</v>
      </c>
      <c r="J5749" t="s">
        <v>28038</v>
      </c>
      <c r="K5749" t="s">
        <v>22291</v>
      </c>
      <c r="L5749" t="s">
        <v>22291</v>
      </c>
      <c r="M5749" t="s">
        <v>22291</v>
      </c>
      <c r="N5749" t="str">
        <f t="shared" si="89"/>
        <v>OK</v>
      </c>
      <c r="O5749" t="str">
        <f>IF(OR(Table1_17[[#This Row],[amount]]&lt;$Y$8,Table1_17[[#This Row],[amount]]&gt;$Y$7),"Outlier","Normal")</f>
        <v>Normal</v>
      </c>
      <c r="P5749" t="str">
        <f>IF(OR(Table1_17[[#This Row],[missing_flag]]="Missing",Table1_17[[#This Row],[outlier_flag]]="Outliers"),"Review","Valid")</f>
        <v>Valid</v>
      </c>
    </row>
    <row r="5750" spans="1:16">
      <c r="A5750" t="s">
        <v>12984</v>
      </c>
      <c r="B5750" s="1">
        <v>44825</v>
      </c>
      <c r="C5750">
        <v>11869.41</v>
      </c>
      <c r="D5750" t="s">
        <v>1924</v>
      </c>
      <c r="E5750" t="s">
        <v>1924</v>
      </c>
      <c r="F5750" t="s">
        <v>268</v>
      </c>
      <c r="G5750" t="s">
        <v>8</v>
      </c>
      <c r="J5750" t="s">
        <v>28039</v>
      </c>
      <c r="K5750" t="s">
        <v>22291</v>
      </c>
      <c r="L5750" t="s">
        <v>22291</v>
      </c>
      <c r="M5750" t="s">
        <v>22291</v>
      </c>
      <c r="N5750" t="str">
        <f t="shared" si="89"/>
        <v>OK</v>
      </c>
      <c r="O5750" t="str">
        <f>IF(OR(Table1_17[[#This Row],[amount]]&lt;$Y$8,Table1_17[[#This Row],[amount]]&gt;$Y$7),"Outlier","Normal")</f>
        <v>Normal</v>
      </c>
      <c r="P5750" t="str">
        <f>IF(OR(Table1_17[[#This Row],[missing_flag]]="Missing",Table1_17[[#This Row],[outlier_flag]]="Outliers"),"Review","Valid")</f>
        <v>Valid</v>
      </c>
    </row>
    <row r="5751" spans="1:16">
      <c r="A5751" t="s">
        <v>12986</v>
      </c>
      <c r="B5751" s="1">
        <v>45122</v>
      </c>
      <c r="C5751">
        <v>-31297.23</v>
      </c>
      <c r="D5751" t="s">
        <v>1478</v>
      </c>
      <c r="E5751" t="s">
        <v>36</v>
      </c>
      <c r="F5751" t="s">
        <v>271</v>
      </c>
      <c r="G5751" t="s">
        <v>13</v>
      </c>
      <c r="I5751" t="s">
        <v>59</v>
      </c>
      <c r="J5751" t="s">
        <v>28040</v>
      </c>
      <c r="K5751" t="s">
        <v>22291</v>
      </c>
      <c r="L5751" t="s">
        <v>22291</v>
      </c>
      <c r="M5751" t="s">
        <v>22291</v>
      </c>
      <c r="N5751" t="str">
        <f t="shared" si="89"/>
        <v>OK</v>
      </c>
      <c r="O5751" t="str">
        <f>IF(OR(Table1_17[[#This Row],[amount]]&lt;$Y$8,Table1_17[[#This Row],[amount]]&gt;$Y$7),"Outlier","Normal")</f>
        <v>Normal</v>
      </c>
      <c r="P5751" t="str">
        <f>IF(OR(Table1_17[[#This Row],[missing_flag]]="Missing",Table1_17[[#This Row],[outlier_flag]]="Outliers"),"Review","Valid")</f>
        <v>Valid</v>
      </c>
    </row>
    <row r="5752" spans="1:16">
      <c r="A5752" t="s">
        <v>12988</v>
      </c>
      <c r="B5752" s="1">
        <v>44696</v>
      </c>
      <c r="C5752">
        <v>174934.45</v>
      </c>
      <c r="D5752" t="s">
        <v>1483</v>
      </c>
      <c r="E5752" t="s">
        <v>1487</v>
      </c>
      <c r="F5752" t="s">
        <v>268</v>
      </c>
      <c r="G5752" t="s">
        <v>8</v>
      </c>
      <c r="H5752" t="s">
        <v>1113</v>
      </c>
      <c r="J5752" t="s">
        <v>28041</v>
      </c>
      <c r="K5752" t="s">
        <v>22291</v>
      </c>
      <c r="L5752" t="s">
        <v>22291</v>
      </c>
      <c r="M5752" t="s">
        <v>22291</v>
      </c>
      <c r="N5752" t="str">
        <f t="shared" si="89"/>
        <v>OK</v>
      </c>
      <c r="O5752" t="str">
        <f>IF(OR(Table1_17[[#This Row],[amount]]&lt;$Y$8,Table1_17[[#This Row],[amount]]&gt;$Y$7),"Outlier","Normal")</f>
        <v>Normal</v>
      </c>
      <c r="P5752" t="str">
        <f>IF(OR(Table1_17[[#This Row],[missing_flag]]="Missing",Table1_17[[#This Row],[outlier_flag]]="Outliers"),"Review","Valid")</f>
        <v>Valid</v>
      </c>
    </row>
    <row r="5753" spans="1:16">
      <c r="A5753" t="s">
        <v>12990</v>
      </c>
      <c r="B5753" s="1">
        <v>44652</v>
      </c>
      <c r="C5753">
        <v>121860.71</v>
      </c>
      <c r="D5753" t="s">
        <v>1483</v>
      </c>
      <c r="E5753" t="s">
        <v>1487</v>
      </c>
      <c r="F5753" t="s">
        <v>264</v>
      </c>
      <c r="G5753" t="s">
        <v>29</v>
      </c>
      <c r="H5753" t="s">
        <v>838</v>
      </c>
      <c r="J5753" t="s">
        <v>28042</v>
      </c>
      <c r="K5753" t="s">
        <v>22291</v>
      </c>
      <c r="L5753" t="s">
        <v>22291</v>
      </c>
      <c r="M5753" t="s">
        <v>22291</v>
      </c>
      <c r="N5753" t="str">
        <f t="shared" si="89"/>
        <v>OK</v>
      </c>
      <c r="O5753" t="str">
        <f>IF(OR(Table1_17[[#This Row],[amount]]&lt;$Y$8,Table1_17[[#This Row],[amount]]&gt;$Y$7),"Outlier","Normal")</f>
        <v>Normal</v>
      </c>
      <c r="P5753" t="str">
        <f>IF(OR(Table1_17[[#This Row],[missing_flag]]="Missing",Table1_17[[#This Row],[outlier_flag]]="Outliers"),"Review","Valid")</f>
        <v>Valid</v>
      </c>
    </row>
    <row r="5754" spans="1:16">
      <c r="A5754" t="s">
        <v>12992</v>
      </c>
      <c r="B5754" s="1">
        <v>44958</v>
      </c>
      <c r="C5754">
        <v>-19289.490000000002</v>
      </c>
      <c r="D5754" t="s">
        <v>1478</v>
      </c>
      <c r="E5754" t="s">
        <v>7</v>
      </c>
      <c r="F5754" t="s">
        <v>268</v>
      </c>
      <c r="G5754" t="s">
        <v>29</v>
      </c>
      <c r="I5754" t="s">
        <v>240</v>
      </c>
      <c r="J5754" t="s">
        <v>28043</v>
      </c>
      <c r="K5754" t="s">
        <v>22291</v>
      </c>
      <c r="L5754" t="s">
        <v>22291</v>
      </c>
      <c r="M5754" t="s">
        <v>22291</v>
      </c>
      <c r="N5754" t="str">
        <f t="shared" si="89"/>
        <v>OK</v>
      </c>
      <c r="O5754" t="str">
        <f>IF(OR(Table1_17[[#This Row],[amount]]&lt;$Y$8,Table1_17[[#This Row],[amount]]&gt;$Y$7),"Outlier","Normal")</f>
        <v>Normal</v>
      </c>
      <c r="P5754" t="str">
        <f>IF(OR(Table1_17[[#This Row],[missing_flag]]="Missing",Table1_17[[#This Row],[outlier_flag]]="Outliers"),"Review","Valid")</f>
        <v>Valid</v>
      </c>
    </row>
    <row r="5755" spans="1:16">
      <c r="A5755" t="s">
        <v>12994</v>
      </c>
      <c r="B5755" s="1">
        <v>45147</v>
      </c>
      <c r="C5755">
        <v>182117.93</v>
      </c>
      <c r="D5755" t="s">
        <v>1483</v>
      </c>
      <c r="E5755" t="s">
        <v>1487</v>
      </c>
      <c r="F5755" t="s">
        <v>264</v>
      </c>
      <c r="G5755" t="s">
        <v>13</v>
      </c>
      <c r="H5755" t="s">
        <v>1267</v>
      </c>
      <c r="J5755" t="s">
        <v>28044</v>
      </c>
      <c r="K5755" t="s">
        <v>22291</v>
      </c>
      <c r="L5755" t="s">
        <v>22291</v>
      </c>
      <c r="M5755" t="s">
        <v>22291</v>
      </c>
      <c r="N5755" t="str">
        <f t="shared" si="89"/>
        <v>OK</v>
      </c>
      <c r="O5755" t="str">
        <f>IF(OR(Table1_17[[#This Row],[amount]]&lt;$Y$8,Table1_17[[#This Row],[amount]]&gt;$Y$7),"Outlier","Normal")</f>
        <v>Normal</v>
      </c>
      <c r="P5755" t="str">
        <f>IF(OR(Table1_17[[#This Row],[missing_flag]]="Missing",Table1_17[[#This Row],[outlier_flag]]="Outliers"),"Review","Valid")</f>
        <v>Valid</v>
      </c>
    </row>
    <row r="5756" spans="1:16">
      <c r="A5756" t="s">
        <v>12996</v>
      </c>
      <c r="B5756" s="1">
        <v>45100</v>
      </c>
      <c r="C5756">
        <v>83854.97</v>
      </c>
      <c r="D5756" t="s">
        <v>1483</v>
      </c>
      <c r="E5756" t="s">
        <v>1499</v>
      </c>
      <c r="F5756" t="s">
        <v>264</v>
      </c>
      <c r="G5756" t="s">
        <v>13</v>
      </c>
      <c r="H5756" t="s">
        <v>920</v>
      </c>
      <c r="J5756" t="s">
        <v>28045</v>
      </c>
      <c r="K5756" t="s">
        <v>22291</v>
      </c>
      <c r="L5756" t="s">
        <v>22291</v>
      </c>
      <c r="M5756" t="s">
        <v>22291</v>
      </c>
      <c r="N5756" t="str">
        <f t="shared" si="89"/>
        <v>OK</v>
      </c>
      <c r="O5756" t="str">
        <f>IF(OR(Table1_17[[#This Row],[amount]]&lt;$Y$8,Table1_17[[#This Row],[amount]]&gt;$Y$7),"Outlier","Normal")</f>
        <v>Normal</v>
      </c>
      <c r="P5756" t="str">
        <f>IF(OR(Table1_17[[#This Row],[missing_flag]]="Missing",Table1_17[[#This Row],[outlier_flag]]="Outliers"),"Review","Valid")</f>
        <v>Valid</v>
      </c>
    </row>
    <row r="5757" spans="1:16">
      <c r="A5757" t="s">
        <v>12998</v>
      </c>
      <c r="B5757" s="1">
        <v>45078</v>
      </c>
      <c r="C5757">
        <v>163982.01</v>
      </c>
      <c r="D5757" t="s">
        <v>1483</v>
      </c>
      <c r="E5757" t="s">
        <v>1487</v>
      </c>
      <c r="F5757" t="s">
        <v>264</v>
      </c>
      <c r="G5757" t="s">
        <v>8</v>
      </c>
      <c r="H5757" t="s">
        <v>1365</v>
      </c>
      <c r="J5757" t="s">
        <v>28046</v>
      </c>
      <c r="K5757" t="s">
        <v>22291</v>
      </c>
      <c r="L5757" t="s">
        <v>22291</v>
      </c>
      <c r="M5757" t="s">
        <v>22291</v>
      </c>
      <c r="N5757" t="str">
        <f t="shared" si="89"/>
        <v>OK</v>
      </c>
      <c r="O5757" t="str">
        <f>IF(OR(Table1_17[[#This Row],[amount]]&lt;$Y$8,Table1_17[[#This Row],[amount]]&gt;$Y$7),"Outlier","Normal")</f>
        <v>Normal</v>
      </c>
      <c r="P5757" t="str">
        <f>IF(OR(Table1_17[[#This Row],[missing_flag]]="Missing",Table1_17[[#This Row],[outlier_flag]]="Outliers"),"Review","Valid")</f>
        <v>Valid</v>
      </c>
    </row>
    <row r="5758" spans="1:16">
      <c r="A5758" t="s">
        <v>13000</v>
      </c>
      <c r="B5758" s="1">
        <v>44603</v>
      </c>
      <c r="C5758">
        <v>121678.45</v>
      </c>
      <c r="D5758" t="s">
        <v>1483</v>
      </c>
      <c r="E5758" t="s">
        <v>1499</v>
      </c>
      <c r="F5758" t="s">
        <v>271</v>
      </c>
      <c r="G5758" t="s">
        <v>8</v>
      </c>
      <c r="H5758" t="s">
        <v>1275</v>
      </c>
      <c r="J5758" t="s">
        <v>28047</v>
      </c>
      <c r="K5758" t="s">
        <v>22291</v>
      </c>
      <c r="L5758" t="s">
        <v>22291</v>
      </c>
      <c r="M5758" t="s">
        <v>22291</v>
      </c>
      <c r="N5758" t="str">
        <f t="shared" si="89"/>
        <v>OK</v>
      </c>
      <c r="O5758" t="str">
        <f>IF(OR(Table1_17[[#This Row],[amount]]&lt;$Y$8,Table1_17[[#This Row],[amount]]&gt;$Y$7),"Outlier","Normal")</f>
        <v>Normal</v>
      </c>
      <c r="P5758" t="str">
        <f>IF(OR(Table1_17[[#This Row],[missing_flag]]="Missing",Table1_17[[#This Row],[outlier_flag]]="Outliers"),"Review","Valid")</f>
        <v>Valid</v>
      </c>
    </row>
    <row r="5759" spans="1:16">
      <c r="A5759" t="s">
        <v>13002</v>
      </c>
      <c r="B5759" s="1">
        <v>44585</v>
      </c>
      <c r="C5759">
        <v>110182.7</v>
      </c>
      <c r="D5759" t="s">
        <v>1483</v>
      </c>
      <c r="E5759" t="s">
        <v>1487</v>
      </c>
      <c r="F5759" t="s">
        <v>271</v>
      </c>
      <c r="G5759" t="s">
        <v>17</v>
      </c>
      <c r="H5759" t="s">
        <v>1131</v>
      </c>
      <c r="J5759" t="s">
        <v>28048</v>
      </c>
      <c r="K5759" t="s">
        <v>22291</v>
      </c>
      <c r="L5759" t="s">
        <v>22291</v>
      </c>
      <c r="M5759" t="s">
        <v>22291</v>
      </c>
      <c r="N5759" t="str">
        <f t="shared" si="89"/>
        <v>OK</v>
      </c>
      <c r="O5759" t="str">
        <f>IF(OR(Table1_17[[#This Row],[amount]]&lt;$Y$8,Table1_17[[#This Row],[amount]]&gt;$Y$7),"Outlier","Normal")</f>
        <v>Normal</v>
      </c>
      <c r="P5759" t="str">
        <f>IF(OR(Table1_17[[#This Row],[missing_flag]]="Missing",Table1_17[[#This Row],[outlier_flag]]="Outliers"),"Review","Valid")</f>
        <v>Valid</v>
      </c>
    </row>
    <row r="5760" spans="1:16">
      <c r="A5760" t="s">
        <v>13004</v>
      </c>
      <c r="B5760" s="1">
        <v>45242</v>
      </c>
      <c r="C5760">
        <v>181743.65</v>
      </c>
      <c r="D5760" t="s">
        <v>1483</v>
      </c>
      <c r="E5760" t="s">
        <v>1484</v>
      </c>
      <c r="F5760" t="s">
        <v>271</v>
      </c>
      <c r="G5760" t="s">
        <v>29</v>
      </c>
      <c r="H5760" t="s">
        <v>1025</v>
      </c>
      <c r="J5760" t="s">
        <v>28049</v>
      </c>
      <c r="K5760" t="s">
        <v>22291</v>
      </c>
      <c r="L5760" t="s">
        <v>22291</v>
      </c>
      <c r="M5760" t="s">
        <v>22291</v>
      </c>
      <c r="N5760" t="str">
        <f t="shared" si="89"/>
        <v>OK</v>
      </c>
      <c r="O5760" t="str">
        <f>IF(OR(Table1_17[[#This Row],[amount]]&lt;$Y$8,Table1_17[[#This Row],[amount]]&gt;$Y$7),"Outlier","Normal")</f>
        <v>Normal</v>
      </c>
      <c r="P5760" t="str">
        <f>IF(OR(Table1_17[[#This Row],[missing_flag]]="Missing",Table1_17[[#This Row],[outlier_flag]]="Outliers"),"Review","Valid")</f>
        <v>Valid</v>
      </c>
    </row>
    <row r="5761" spans="1:16">
      <c r="A5761" t="s">
        <v>13006</v>
      </c>
      <c r="B5761" s="1">
        <v>45130</v>
      </c>
      <c r="C5761">
        <v>26702.639999999999</v>
      </c>
      <c r="D5761" t="s">
        <v>1504</v>
      </c>
      <c r="E5761" t="s">
        <v>1504</v>
      </c>
      <c r="F5761" t="s">
        <v>264</v>
      </c>
      <c r="G5761" t="s">
        <v>13</v>
      </c>
      <c r="J5761" t="s">
        <v>28050</v>
      </c>
      <c r="K5761" t="s">
        <v>22291</v>
      </c>
      <c r="L5761" t="s">
        <v>22291</v>
      </c>
      <c r="M5761" t="s">
        <v>22291</v>
      </c>
      <c r="N5761" t="str">
        <f t="shared" si="89"/>
        <v>OK</v>
      </c>
      <c r="O5761" t="str">
        <f>IF(OR(Table1_17[[#This Row],[amount]]&lt;$Y$8,Table1_17[[#This Row],[amount]]&gt;$Y$7),"Outlier","Normal")</f>
        <v>Normal</v>
      </c>
      <c r="P5761" t="str">
        <f>IF(OR(Table1_17[[#This Row],[missing_flag]]="Missing",Table1_17[[#This Row],[outlier_flag]]="Outliers"),"Review","Valid")</f>
        <v>Valid</v>
      </c>
    </row>
    <row r="5762" spans="1:16">
      <c r="A5762" t="s">
        <v>13008</v>
      </c>
      <c r="B5762" s="1">
        <v>45053</v>
      </c>
      <c r="C5762">
        <v>203744.78</v>
      </c>
      <c r="D5762" t="s">
        <v>1483</v>
      </c>
      <c r="E5762" t="s">
        <v>1484</v>
      </c>
      <c r="F5762" t="s">
        <v>264</v>
      </c>
      <c r="G5762" t="s">
        <v>13</v>
      </c>
      <c r="H5762" t="s">
        <v>704</v>
      </c>
      <c r="J5762" t="s">
        <v>28051</v>
      </c>
      <c r="K5762" t="s">
        <v>22291</v>
      </c>
      <c r="L5762" t="s">
        <v>22291</v>
      </c>
      <c r="M5762" t="s">
        <v>22291</v>
      </c>
      <c r="N5762" t="str">
        <f t="shared" si="89"/>
        <v>OK</v>
      </c>
      <c r="O5762" t="str">
        <f>IF(OR(Table1_17[[#This Row],[amount]]&lt;$Y$8,Table1_17[[#This Row],[amount]]&gt;$Y$7),"Outlier","Normal")</f>
        <v>Normal</v>
      </c>
      <c r="P5762" t="str">
        <f>IF(OR(Table1_17[[#This Row],[missing_flag]]="Missing",Table1_17[[#This Row],[outlier_flag]]="Outliers"),"Review","Valid")</f>
        <v>Valid</v>
      </c>
    </row>
    <row r="5763" spans="1:16">
      <c r="A5763" t="s">
        <v>13010</v>
      </c>
      <c r="B5763" s="1">
        <v>44776</v>
      </c>
      <c r="C5763">
        <v>121246.97</v>
      </c>
      <c r="D5763" t="s">
        <v>1483</v>
      </c>
      <c r="E5763" t="s">
        <v>1499</v>
      </c>
      <c r="F5763" t="s">
        <v>264</v>
      </c>
      <c r="G5763" t="s">
        <v>17</v>
      </c>
      <c r="H5763" t="s">
        <v>748</v>
      </c>
      <c r="J5763" t="s">
        <v>28052</v>
      </c>
      <c r="K5763" t="s">
        <v>22291</v>
      </c>
      <c r="L5763" t="s">
        <v>22291</v>
      </c>
      <c r="M5763" t="s">
        <v>22291</v>
      </c>
      <c r="N5763" t="str">
        <f t="shared" ref="N5763:N5826" si="90">IF(OR(B5763="",C5763="",D5763="",F5763=""),"Missing","OK")</f>
        <v>OK</v>
      </c>
      <c r="O5763" t="str">
        <f>IF(OR(Table1_17[[#This Row],[amount]]&lt;$Y$8,Table1_17[[#This Row],[amount]]&gt;$Y$7),"Outlier","Normal")</f>
        <v>Normal</v>
      </c>
      <c r="P5763" t="str">
        <f>IF(OR(Table1_17[[#This Row],[missing_flag]]="Missing",Table1_17[[#This Row],[outlier_flag]]="Outliers"),"Review","Valid")</f>
        <v>Valid</v>
      </c>
    </row>
    <row r="5764" spans="1:16">
      <c r="A5764" t="s">
        <v>13012</v>
      </c>
      <c r="B5764" s="1">
        <v>45057</v>
      </c>
      <c r="C5764">
        <v>207411.8</v>
      </c>
      <c r="D5764" t="s">
        <v>1483</v>
      </c>
      <c r="E5764" t="s">
        <v>1487</v>
      </c>
      <c r="F5764" t="s">
        <v>264</v>
      </c>
      <c r="G5764" t="s">
        <v>8</v>
      </c>
      <c r="H5764" t="s">
        <v>826</v>
      </c>
      <c r="J5764" t="s">
        <v>28053</v>
      </c>
      <c r="K5764" t="s">
        <v>22291</v>
      </c>
      <c r="L5764" t="s">
        <v>22291</v>
      </c>
      <c r="M5764" t="s">
        <v>22291</v>
      </c>
      <c r="N5764" t="str">
        <f t="shared" si="90"/>
        <v>OK</v>
      </c>
      <c r="O5764" t="str">
        <f>IF(OR(Table1_17[[#This Row],[amount]]&lt;$Y$8,Table1_17[[#This Row],[amount]]&gt;$Y$7),"Outlier","Normal")</f>
        <v>Normal</v>
      </c>
      <c r="P5764" t="str">
        <f>IF(OR(Table1_17[[#This Row],[missing_flag]]="Missing",Table1_17[[#This Row],[outlier_flag]]="Outliers"),"Review","Valid")</f>
        <v>Valid</v>
      </c>
    </row>
    <row r="5765" spans="1:16">
      <c r="A5765" t="s">
        <v>13014</v>
      </c>
      <c r="B5765" s="1">
        <v>44673</v>
      </c>
      <c r="C5765">
        <v>-58900.19</v>
      </c>
      <c r="D5765" t="s">
        <v>1478</v>
      </c>
      <c r="E5765" t="s">
        <v>1534</v>
      </c>
      <c r="F5765" t="s">
        <v>271</v>
      </c>
      <c r="G5765" t="s">
        <v>29</v>
      </c>
      <c r="I5765" t="s">
        <v>215</v>
      </c>
      <c r="J5765" t="s">
        <v>28054</v>
      </c>
      <c r="K5765" t="s">
        <v>22291</v>
      </c>
      <c r="L5765" t="s">
        <v>22291</v>
      </c>
      <c r="M5765" t="s">
        <v>22291</v>
      </c>
      <c r="N5765" t="str">
        <f t="shared" si="90"/>
        <v>OK</v>
      </c>
      <c r="O5765" t="str">
        <f>IF(OR(Table1_17[[#This Row],[amount]]&lt;$Y$8,Table1_17[[#This Row],[amount]]&gt;$Y$7),"Outlier","Normal")</f>
        <v>Normal</v>
      </c>
      <c r="P5765" t="str">
        <f>IF(OR(Table1_17[[#This Row],[missing_flag]]="Missing",Table1_17[[#This Row],[outlier_flag]]="Outliers"),"Review","Valid")</f>
        <v>Valid</v>
      </c>
    </row>
    <row r="5766" spans="1:16">
      <c r="A5766" t="s">
        <v>13016</v>
      </c>
      <c r="B5766" s="1">
        <v>44860</v>
      </c>
      <c r="C5766">
        <v>167870.43</v>
      </c>
      <c r="D5766" t="s">
        <v>1483</v>
      </c>
      <c r="E5766" t="s">
        <v>1487</v>
      </c>
      <c r="F5766" t="s">
        <v>264</v>
      </c>
      <c r="G5766" t="s">
        <v>17</v>
      </c>
      <c r="H5766" t="s">
        <v>722</v>
      </c>
      <c r="J5766" t="s">
        <v>28055</v>
      </c>
      <c r="K5766" t="s">
        <v>22291</v>
      </c>
      <c r="L5766" t="s">
        <v>22291</v>
      </c>
      <c r="M5766" t="s">
        <v>22291</v>
      </c>
      <c r="N5766" t="str">
        <f t="shared" si="90"/>
        <v>OK</v>
      </c>
      <c r="O5766" t="str">
        <f>IF(OR(Table1_17[[#This Row],[amount]]&lt;$Y$8,Table1_17[[#This Row],[amount]]&gt;$Y$7),"Outlier","Normal")</f>
        <v>Normal</v>
      </c>
      <c r="P5766" t="str">
        <f>IF(OR(Table1_17[[#This Row],[missing_flag]]="Missing",Table1_17[[#This Row],[outlier_flag]]="Outliers"),"Review","Valid")</f>
        <v>Valid</v>
      </c>
    </row>
    <row r="5767" spans="1:16">
      <c r="A5767" t="s">
        <v>13018</v>
      </c>
      <c r="B5767" s="1">
        <v>44980</v>
      </c>
      <c r="C5767">
        <v>-31468.39</v>
      </c>
      <c r="D5767" t="s">
        <v>1478</v>
      </c>
      <c r="E5767" t="s">
        <v>1496</v>
      </c>
      <c r="F5767" t="s">
        <v>268</v>
      </c>
      <c r="G5767" t="s">
        <v>8</v>
      </c>
      <c r="I5767" t="s">
        <v>93</v>
      </c>
      <c r="J5767" t="s">
        <v>28056</v>
      </c>
      <c r="K5767" t="s">
        <v>22291</v>
      </c>
      <c r="L5767" t="s">
        <v>22291</v>
      </c>
      <c r="M5767" t="s">
        <v>22291</v>
      </c>
      <c r="N5767" t="str">
        <f t="shared" si="90"/>
        <v>OK</v>
      </c>
      <c r="O5767" t="str">
        <f>IF(OR(Table1_17[[#This Row],[amount]]&lt;$Y$8,Table1_17[[#This Row],[amount]]&gt;$Y$7),"Outlier","Normal")</f>
        <v>Normal</v>
      </c>
      <c r="P5767" t="str">
        <f>IF(OR(Table1_17[[#This Row],[missing_flag]]="Missing",Table1_17[[#This Row],[outlier_flag]]="Outliers"),"Review","Valid")</f>
        <v>Valid</v>
      </c>
    </row>
    <row r="5768" spans="1:16">
      <c r="A5768" t="s">
        <v>13020</v>
      </c>
      <c r="B5768" s="1">
        <v>44846</v>
      </c>
      <c r="C5768">
        <v>-36008.07</v>
      </c>
      <c r="D5768" t="s">
        <v>1478</v>
      </c>
      <c r="E5768" t="s">
        <v>1534</v>
      </c>
      <c r="F5768" t="s">
        <v>271</v>
      </c>
      <c r="G5768" t="s">
        <v>17</v>
      </c>
      <c r="I5768" t="s">
        <v>53</v>
      </c>
      <c r="J5768" t="s">
        <v>28057</v>
      </c>
      <c r="K5768" t="s">
        <v>22291</v>
      </c>
      <c r="L5768" t="s">
        <v>22291</v>
      </c>
      <c r="M5768" t="s">
        <v>22291</v>
      </c>
      <c r="N5768" t="str">
        <f t="shared" si="90"/>
        <v>OK</v>
      </c>
      <c r="O5768" t="str">
        <f>IF(OR(Table1_17[[#This Row],[amount]]&lt;$Y$8,Table1_17[[#This Row],[amount]]&gt;$Y$7),"Outlier","Normal")</f>
        <v>Normal</v>
      </c>
      <c r="P5768" t="str">
        <f>IF(OR(Table1_17[[#This Row],[missing_flag]]="Missing",Table1_17[[#This Row],[outlier_flag]]="Outliers"),"Review","Valid")</f>
        <v>Valid</v>
      </c>
    </row>
    <row r="5769" spans="1:16">
      <c r="A5769" t="s">
        <v>13022</v>
      </c>
      <c r="B5769" s="1">
        <v>45019</v>
      </c>
      <c r="C5769">
        <v>26047.99</v>
      </c>
      <c r="D5769" t="s">
        <v>1504</v>
      </c>
      <c r="E5769" t="s">
        <v>1504</v>
      </c>
      <c r="F5769" t="s">
        <v>268</v>
      </c>
      <c r="G5769" t="s">
        <v>8</v>
      </c>
      <c r="J5769" t="s">
        <v>28058</v>
      </c>
      <c r="K5769" t="s">
        <v>22291</v>
      </c>
      <c r="L5769" t="s">
        <v>22291</v>
      </c>
      <c r="M5769" t="s">
        <v>22291</v>
      </c>
      <c r="N5769" t="str">
        <f t="shared" si="90"/>
        <v>OK</v>
      </c>
      <c r="O5769" t="str">
        <f>IF(OR(Table1_17[[#This Row],[amount]]&lt;$Y$8,Table1_17[[#This Row],[amount]]&gt;$Y$7),"Outlier","Normal")</f>
        <v>Normal</v>
      </c>
      <c r="P5769" t="str">
        <f>IF(OR(Table1_17[[#This Row],[missing_flag]]="Missing",Table1_17[[#This Row],[outlier_flag]]="Outliers"),"Review","Valid")</f>
        <v>Valid</v>
      </c>
    </row>
    <row r="5770" spans="1:16">
      <c r="A5770" t="s">
        <v>13024</v>
      </c>
      <c r="B5770" s="1">
        <v>45230</v>
      </c>
      <c r="C5770">
        <v>-24865.27</v>
      </c>
      <c r="D5770" t="s">
        <v>1478</v>
      </c>
      <c r="E5770" t="s">
        <v>20</v>
      </c>
      <c r="F5770" t="s">
        <v>268</v>
      </c>
      <c r="G5770" t="s">
        <v>13</v>
      </c>
      <c r="I5770" t="s">
        <v>43</v>
      </c>
      <c r="J5770" t="s">
        <v>28059</v>
      </c>
      <c r="K5770" t="s">
        <v>22291</v>
      </c>
      <c r="L5770" t="s">
        <v>22291</v>
      </c>
      <c r="M5770" t="s">
        <v>22291</v>
      </c>
      <c r="N5770" t="str">
        <f t="shared" si="90"/>
        <v>OK</v>
      </c>
      <c r="O5770" t="str">
        <f>IF(OR(Table1_17[[#This Row],[amount]]&lt;$Y$8,Table1_17[[#This Row],[amount]]&gt;$Y$7),"Outlier","Normal")</f>
        <v>Normal</v>
      </c>
      <c r="P5770" t="str">
        <f>IF(OR(Table1_17[[#This Row],[missing_flag]]="Missing",Table1_17[[#This Row],[outlier_flag]]="Outliers"),"Review","Valid")</f>
        <v>Valid</v>
      </c>
    </row>
    <row r="5771" spans="1:16">
      <c r="A5771" t="s">
        <v>13026</v>
      </c>
      <c r="B5771" s="1">
        <v>44681</v>
      </c>
      <c r="C5771">
        <v>66877.39</v>
      </c>
      <c r="D5771" t="s">
        <v>1483</v>
      </c>
      <c r="E5771" t="s">
        <v>1487</v>
      </c>
      <c r="F5771" t="s">
        <v>271</v>
      </c>
      <c r="G5771" t="s">
        <v>13</v>
      </c>
      <c r="H5771" t="s">
        <v>1275</v>
      </c>
      <c r="J5771" t="s">
        <v>28060</v>
      </c>
      <c r="K5771" t="s">
        <v>22291</v>
      </c>
      <c r="L5771" t="s">
        <v>22291</v>
      </c>
      <c r="M5771" t="s">
        <v>22291</v>
      </c>
      <c r="N5771" t="str">
        <f t="shared" si="90"/>
        <v>OK</v>
      </c>
      <c r="O5771" t="str">
        <f>IF(OR(Table1_17[[#This Row],[amount]]&lt;$Y$8,Table1_17[[#This Row],[amount]]&gt;$Y$7),"Outlier","Normal")</f>
        <v>Normal</v>
      </c>
      <c r="P5771" t="str">
        <f>IF(OR(Table1_17[[#This Row],[missing_flag]]="Missing",Table1_17[[#This Row],[outlier_flag]]="Outliers"),"Review","Valid")</f>
        <v>Valid</v>
      </c>
    </row>
    <row r="5772" spans="1:16">
      <c r="A5772" t="s">
        <v>13028</v>
      </c>
      <c r="B5772" s="1">
        <v>44572</v>
      </c>
      <c r="C5772">
        <v>-13063.03</v>
      </c>
      <c r="D5772" t="s">
        <v>1478</v>
      </c>
      <c r="E5772" t="s">
        <v>7</v>
      </c>
      <c r="F5772" t="s">
        <v>264</v>
      </c>
      <c r="G5772" t="s">
        <v>8</v>
      </c>
      <c r="I5772" t="s">
        <v>191</v>
      </c>
      <c r="J5772" t="s">
        <v>28061</v>
      </c>
      <c r="K5772" t="s">
        <v>22291</v>
      </c>
      <c r="L5772" t="s">
        <v>22291</v>
      </c>
      <c r="M5772" t="s">
        <v>22291</v>
      </c>
      <c r="N5772" t="str">
        <f t="shared" si="90"/>
        <v>OK</v>
      </c>
      <c r="O5772" t="str">
        <f>IF(OR(Table1_17[[#This Row],[amount]]&lt;$Y$8,Table1_17[[#This Row],[amount]]&gt;$Y$7),"Outlier","Normal")</f>
        <v>Normal</v>
      </c>
      <c r="P5772" t="str">
        <f>IF(OR(Table1_17[[#This Row],[missing_flag]]="Missing",Table1_17[[#This Row],[outlier_flag]]="Outliers"),"Review","Valid")</f>
        <v>Valid</v>
      </c>
    </row>
    <row r="5773" spans="1:16">
      <c r="A5773" t="s">
        <v>13030</v>
      </c>
      <c r="B5773" s="1">
        <v>44584</v>
      </c>
      <c r="C5773">
        <v>-62992.14</v>
      </c>
      <c r="D5773" t="s">
        <v>1478</v>
      </c>
      <c r="E5773" t="s">
        <v>1496</v>
      </c>
      <c r="F5773" t="s">
        <v>271</v>
      </c>
      <c r="G5773" t="s">
        <v>13</v>
      </c>
      <c r="I5773" t="s">
        <v>225</v>
      </c>
      <c r="J5773" t="s">
        <v>28062</v>
      </c>
      <c r="K5773" t="s">
        <v>22291</v>
      </c>
      <c r="L5773" t="s">
        <v>22291</v>
      </c>
      <c r="M5773" t="s">
        <v>22291</v>
      </c>
      <c r="N5773" t="str">
        <f t="shared" si="90"/>
        <v>OK</v>
      </c>
      <c r="O5773" t="str">
        <f>IF(OR(Table1_17[[#This Row],[amount]]&lt;$Y$8,Table1_17[[#This Row],[amount]]&gt;$Y$7),"Outlier","Normal")</f>
        <v>Normal</v>
      </c>
      <c r="P5773" t="str">
        <f>IF(OR(Table1_17[[#This Row],[missing_flag]]="Missing",Table1_17[[#This Row],[outlier_flag]]="Outliers"),"Review","Valid")</f>
        <v>Valid</v>
      </c>
    </row>
    <row r="5774" spans="1:16">
      <c r="A5774" t="s">
        <v>13032</v>
      </c>
      <c r="B5774" s="1">
        <v>45254</v>
      </c>
      <c r="C5774">
        <v>142764.54999999999</v>
      </c>
      <c r="D5774" t="s">
        <v>1483</v>
      </c>
      <c r="E5774" t="s">
        <v>1484</v>
      </c>
      <c r="F5774" t="s">
        <v>268</v>
      </c>
      <c r="G5774" t="s">
        <v>17</v>
      </c>
      <c r="H5774" t="s">
        <v>1319</v>
      </c>
      <c r="J5774" t="s">
        <v>28063</v>
      </c>
      <c r="K5774" t="s">
        <v>22291</v>
      </c>
      <c r="L5774" t="s">
        <v>22291</v>
      </c>
      <c r="M5774" t="s">
        <v>22291</v>
      </c>
      <c r="N5774" t="str">
        <f t="shared" si="90"/>
        <v>OK</v>
      </c>
      <c r="O5774" t="str">
        <f>IF(OR(Table1_17[[#This Row],[amount]]&lt;$Y$8,Table1_17[[#This Row],[amount]]&gt;$Y$7),"Outlier","Normal")</f>
        <v>Normal</v>
      </c>
      <c r="P5774" t="str">
        <f>IF(OR(Table1_17[[#This Row],[missing_flag]]="Missing",Table1_17[[#This Row],[outlier_flag]]="Outliers"),"Review","Valid")</f>
        <v>Valid</v>
      </c>
    </row>
    <row r="5775" spans="1:16">
      <c r="A5775" t="s">
        <v>13034</v>
      </c>
      <c r="B5775" s="1">
        <v>44795</v>
      </c>
      <c r="C5775">
        <v>188646.06</v>
      </c>
      <c r="D5775" t="s">
        <v>1483</v>
      </c>
      <c r="E5775" t="s">
        <v>1487</v>
      </c>
      <c r="F5775" t="s">
        <v>264</v>
      </c>
      <c r="G5775" t="s">
        <v>29</v>
      </c>
      <c r="H5775" t="s">
        <v>938</v>
      </c>
      <c r="J5775" t="s">
        <v>28064</v>
      </c>
      <c r="K5775" t="s">
        <v>22291</v>
      </c>
      <c r="L5775" t="s">
        <v>22291</v>
      </c>
      <c r="M5775" t="s">
        <v>22291</v>
      </c>
      <c r="N5775" t="str">
        <f t="shared" si="90"/>
        <v>OK</v>
      </c>
      <c r="O5775" t="str">
        <f>IF(OR(Table1_17[[#This Row],[amount]]&lt;$Y$8,Table1_17[[#This Row],[amount]]&gt;$Y$7),"Outlier","Normal")</f>
        <v>Normal</v>
      </c>
      <c r="P5775" t="str">
        <f>IF(OR(Table1_17[[#This Row],[missing_flag]]="Missing",Table1_17[[#This Row],[outlier_flag]]="Outliers"),"Review","Valid")</f>
        <v>Valid</v>
      </c>
    </row>
    <row r="5776" spans="1:16">
      <c r="A5776" t="s">
        <v>13036</v>
      </c>
      <c r="B5776" s="1">
        <v>45168</v>
      </c>
      <c r="C5776">
        <v>270353.83</v>
      </c>
      <c r="D5776" t="s">
        <v>1483</v>
      </c>
      <c r="E5776" t="s">
        <v>1499</v>
      </c>
      <c r="F5776" t="s">
        <v>271</v>
      </c>
      <c r="G5776" t="s">
        <v>29</v>
      </c>
      <c r="H5776" t="s">
        <v>704</v>
      </c>
      <c r="J5776" t="s">
        <v>28065</v>
      </c>
      <c r="K5776" t="s">
        <v>22291</v>
      </c>
      <c r="L5776" t="s">
        <v>22291</v>
      </c>
      <c r="M5776" t="s">
        <v>22291</v>
      </c>
      <c r="N5776" t="str">
        <f t="shared" si="90"/>
        <v>OK</v>
      </c>
      <c r="O5776" t="str">
        <f>IF(OR(Table1_17[[#This Row],[amount]]&lt;$Y$8,Table1_17[[#This Row],[amount]]&gt;$Y$7),"Outlier","Normal")</f>
        <v>Normal</v>
      </c>
      <c r="P5776" t="str">
        <f>IF(OR(Table1_17[[#This Row],[missing_flag]]="Missing",Table1_17[[#This Row],[outlier_flag]]="Outliers"),"Review","Valid")</f>
        <v>Valid</v>
      </c>
    </row>
    <row r="5777" spans="1:16">
      <c r="A5777" t="s">
        <v>13038</v>
      </c>
      <c r="B5777" s="1">
        <v>45248</v>
      </c>
      <c r="C5777">
        <v>155290.93</v>
      </c>
      <c r="D5777" t="s">
        <v>1483</v>
      </c>
      <c r="E5777" t="s">
        <v>1487</v>
      </c>
      <c r="F5777" t="s">
        <v>268</v>
      </c>
      <c r="G5777" t="s">
        <v>17</v>
      </c>
      <c r="H5777" t="s">
        <v>1263</v>
      </c>
      <c r="J5777" t="s">
        <v>28066</v>
      </c>
      <c r="K5777" t="s">
        <v>22291</v>
      </c>
      <c r="L5777" t="s">
        <v>22291</v>
      </c>
      <c r="M5777" t="s">
        <v>22291</v>
      </c>
      <c r="N5777" t="str">
        <f t="shared" si="90"/>
        <v>OK</v>
      </c>
      <c r="O5777" t="str">
        <f>IF(OR(Table1_17[[#This Row],[amount]]&lt;$Y$8,Table1_17[[#This Row],[amount]]&gt;$Y$7),"Outlier","Normal")</f>
        <v>Normal</v>
      </c>
      <c r="P5777" t="str">
        <f>IF(OR(Table1_17[[#This Row],[missing_flag]]="Missing",Table1_17[[#This Row],[outlier_flag]]="Outliers"),"Review","Valid")</f>
        <v>Valid</v>
      </c>
    </row>
    <row r="5778" spans="1:16">
      <c r="A5778" t="s">
        <v>13040</v>
      </c>
      <c r="B5778" s="1">
        <v>44641</v>
      </c>
      <c r="C5778">
        <v>93920.03</v>
      </c>
      <c r="D5778" t="s">
        <v>1483</v>
      </c>
      <c r="E5778" t="s">
        <v>1484</v>
      </c>
      <c r="F5778" t="s">
        <v>268</v>
      </c>
      <c r="G5778" t="s">
        <v>8</v>
      </c>
      <c r="H5778" t="s">
        <v>730</v>
      </c>
      <c r="J5778" t="s">
        <v>28067</v>
      </c>
      <c r="K5778" t="s">
        <v>22291</v>
      </c>
      <c r="L5778" t="s">
        <v>22291</v>
      </c>
      <c r="M5778" t="s">
        <v>22291</v>
      </c>
      <c r="N5778" t="str">
        <f t="shared" si="90"/>
        <v>OK</v>
      </c>
      <c r="O5778" t="str">
        <f>IF(OR(Table1_17[[#This Row],[amount]]&lt;$Y$8,Table1_17[[#This Row],[amount]]&gt;$Y$7),"Outlier","Normal")</f>
        <v>Normal</v>
      </c>
      <c r="P5778" t="str">
        <f>IF(OR(Table1_17[[#This Row],[missing_flag]]="Missing",Table1_17[[#This Row],[outlier_flag]]="Outliers"),"Review","Valid")</f>
        <v>Valid</v>
      </c>
    </row>
    <row r="5779" spans="1:16">
      <c r="A5779" t="s">
        <v>13042</v>
      </c>
      <c r="B5779" s="1">
        <v>45169</v>
      </c>
      <c r="C5779">
        <v>15156.35</v>
      </c>
      <c r="D5779" t="s">
        <v>1504</v>
      </c>
      <c r="E5779" t="s">
        <v>1504</v>
      </c>
      <c r="F5779" t="s">
        <v>271</v>
      </c>
      <c r="G5779" t="s">
        <v>29</v>
      </c>
      <c r="J5779" t="s">
        <v>28068</v>
      </c>
      <c r="K5779" t="s">
        <v>22291</v>
      </c>
      <c r="L5779" t="s">
        <v>22291</v>
      </c>
      <c r="M5779" t="s">
        <v>22291</v>
      </c>
      <c r="N5779" t="str">
        <f t="shared" si="90"/>
        <v>OK</v>
      </c>
      <c r="O5779" t="str">
        <f>IF(OR(Table1_17[[#This Row],[amount]]&lt;$Y$8,Table1_17[[#This Row],[amount]]&gt;$Y$7),"Outlier","Normal")</f>
        <v>Normal</v>
      </c>
      <c r="P5779" t="str">
        <f>IF(OR(Table1_17[[#This Row],[missing_flag]]="Missing",Table1_17[[#This Row],[outlier_flag]]="Outliers"),"Review","Valid")</f>
        <v>Valid</v>
      </c>
    </row>
    <row r="5780" spans="1:16">
      <c r="A5780" t="s">
        <v>13044</v>
      </c>
      <c r="B5780" s="1">
        <v>44757</v>
      </c>
      <c r="C5780">
        <v>-44023.83</v>
      </c>
      <c r="D5780" t="s">
        <v>1478</v>
      </c>
      <c r="E5780" t="s">
        <v>7</v>
      </c>
      <c r="F5780" t="s">
        <v>271</v>
      </c>
      <c r="G5780" t="s">
        <v>17</v>
      </c>
      <c r="I5780" t="s">
        <v>23</v>
      </c>
      <c r="J5780" t="s">
        <v>28069</v>
      </c>
      <c r="K5780" t="s">
        <v>22291</v>
      </c>
      <c r="L5780" t="s">
        <v>22291</v>
      </c>
      <c r="M5780" t="s">
        <v>22291</v>
      </c>
      <c r="N5780" t="str">
        <f t="shared" si="90"/>
        <v>OK</v>
      </c>
      <c r="O5780" t="str">
        <f>IF(OR(Table1_17[[#This Row],[amount]]&lt;$Y$8,Table1_17[[#This Row],[amount]]&gt;$Y$7),"Outlier","Normal")</f>
        <v>Normal</v>
      </c>
      <c r="P5780" t="str">
        <f>IF(OR(Table1_17[[#This Row],[missing_flag]]="Missing",Table1_17[[#This Row],[outlier_flag]]="Outliers"),"Review","Valid")</f>
        <v>Valid</v>
      </c>
    </row>
    <row r="5781" spans="1:16">
      <c r="A5781" t="s">
        <v>13046</v>
      </c>
      <c r="B5781" s="1">
        <v>45033</v>
      </c>
      <c r="C5781">
        <v>-19596.86</v>
      </c>
      <c r="D5781" t="s">
        <v>1478</v>
      </c>
      <c r="E5781" t="s">
        <v>1534</v>
      </c>
      <c r="F5781" t="s">
        <v>271</v>
      </c>
      <c r="G5781" t="s">
        <v>29</v>
      </c>
      <c r="I5781" t="s">
        <v>219</v>
      </c>
      <c r="J5781" t="s">
        <v>28070</v>
      </c>
      <c r="K5781" t="s">
        <v>22291</v>
      </c>
      <c r="L5781" t="s">
        <v>22291</v>
      </c>
      <c r="M5781" t="s">
        <v>22291</v>
      </c>
      <c r="N5781" t="str">
        <f t="shared" si="90"/>
        <v>OK</v>
      </c>
      <c r="O5781" t="str">
        <f>IF(OR(Table1_17[[#This Row],[amount]]&lt;$Y$8,Table1_17[[#This Row],[amount]]&gt;$Y$7),"Outlier","Normal")</f>
        <v>Normal</v>
      </c>
      <c r="P5781" t="str">
        <f>IF(OR(Table1_17[[#This Row],[missing_flag]]="Missing",Table1_17[[#This Row],[outlier_flag]]="Outliers"),"Review","Valid")</f>
        <v>Valid</v>
      </c>
    </row>
    <row r="5782" spans="1:16">
      <c r="A5782" t="s">
        <v>13048</v>
      </c>
      <c r="B5782" s="1">
        <v>44761</v>
      </c>
      <c r="C5782">
        <v>200804.52</v>
      </c>
      <c r="D5782" t="s">
        <v>1483</v>
      </c>
      <c r="E5782" t="s">
        <v>1487</v>
      </c>
      <c r="F5782" t="s">
        <v>271</v>
      </c>
      <c r="G5782" t="s">
        <v>29</v>
      </c>
      <c r="H5782" t="s">
        <v>1179</v>
      </c>
      <c r="J5782" t="s">
        <v>28071</v>
      </c>
      <c r="K5782" t="s">
        <v>22291</v>
      </c>
      <c r="L5782" t="s">
        <v>22291</v>
      </c>
      <c r="M5782" t="s">
        <v>22291</v>
      </c>
      <c r="N5782" t="str">
        <f t="shared" si="90"/>
        <v>OK</v>
      </c>
      <c r="O5782" t="str">
        <f>IF(OR(Table1_17[[#This Row],[amount]]&lt;$Y$8,Table1_17[[#This Row],[amount]]&gt;$Y$7),"Outlier","Normal")</f>
        <v>Normal</v>
      </c>
      <c r="P5782" t="str">
        <f>IF(OR(Table1_17[[#This Row],[missing_flag]]="Missing",Table1_17[[#This Row],[outlier_flag]]="Outliers"),"Review","Valid")</f>
        <v>Valid</v>
      </c>
    </row>
    <row r="5783" spans="1:16">
      <c r="A5783" t="s">
        <v>13050</v>
      </c>
      <c r="B5783" s="1">
        <v>45267</v>
      </c>
      <c r="C5783">
        <v>97113.49</v>
      </c>
      <c r="D5783" t="s">
        <v>1483</v>
      </c>
      <c r="E5783" t="s">
        <v>1484</v>
      </c>
      <c r="F5783" t="s">
        <v>268</v>
      </c>
      <c r="G5783" t="s">
        <v>13</v>
      </c>
      <c r="H5783" t="s">
        <v>981</v>
      </c>
      <c r="J5783" t="s">
        <v>28072</v>
      </c>
      <c r="K5783" t="s">
        <v>22291</v>
      </c>
      <c r="L5783" t="s">
        <v>22291</v>
      </c>
      <c r="M5783" t="s">
        <v>22291</v>
      </c>
      <c r="N5783" t="str">
        <f t="shared" si="90"/>
        <v>OK</v>
      </c>
      <c r="O5783" t="str">
        <f>IF(OR(Table1_17[[#This Row],[amount]]&lt;$Y$8,Table1_17[[#This Row],[amount]]&gt;$Y$7),"Outlier","Normal")</f>
        <v>Normal</v>
      </c>
      <c r="P5783" t="str">
        <f>IF(OR(Table1_17[[#This Row],[missing_flag]]="Missing",Table1_17[[#This Row],[outlier_flag]]="Outliers"),"Review","Valid")</f>
        <v>Valid</v>
      </c>
    </row>
    <row r="5784" spans="1:16">
      <c r="A5784" t="s">
        <v>13052</v>
      </c>
      <c r="B5784" s="1">
        <v>45167</v>
      </c>
      <c r="C5784">
        <v>230778.51</v>
      </c>
      <c r="D5784" t="s">
        <v>1483</v>
      </c>
      <c r="E5784" t="s">
        <v>1499</v>
      </c>
      <c r="F5784" t="s">
        <v>264</v>
      </c>
      <c r="G5784" t="s">
        <v>8</v>
      </c>
      <c r="H5784" t="s">
        <v>1229</v>
      </c>
      <c r="J5784" t="s">
        <v>28073</v>
      </c>
      <c r="K5784" t="s">
        <v>22291</v>
      </c>
      <c r="L5784" t="s">
        <v>22291</v>
      </c>
      <c r="M5784" t="s">
        <v>22291</v>
      </c>
      <c r="N5784" t="str">
        <f t="shared" si="90"/>
        <v>OK</v>
      </c>
      <c r="O5784" t="str">
        <f>IF(OR(Table1_17[[#This Row],[amount]]&lt;$Y$8,Table1_17[[#This Row],[amount]]&gt;$Y$7),"Outlier","Normal")</f>
        <v>Normal</v>
      </c>
      <c r="P5784" t="str">
        <f>IF(OR(Table1_17[[#This Row],[missing_flag]]="Missing",Table1_17[[#This Row],[outlier_flag]]="Outliers"),"Review","Valid")</f>
        <v>Valid</v>
      </c>
    </row>
    <row r="5785" spans="1:16">
      <c r="A5785" t="s">
        <v>13054</v>
      </c>
      <c r="B5785" s="1">
        <v>45067</v>
      </c>
      <c r="C5785">
        <v>117988.7</v>
      </c>
      <c r="D5785" t="s">
        <v>1483</v>
      </c>
      <c r="E5785" t="s">
        <v>1499</v>
      </c>
      <c r="F5785" t="s">
        <v>268</v>
      </c>
      <c r="G5785" t="s">
        <v>13</v>
      </c>
      <c r="H5785" t="s">
        <v>692</v>
      </c>
      <c r="J5785" t="s">
        <v>28074</v>
      </c>
      <c r="K5785" t="s">
        <v>22291</v>
      </c>
      <c r="L5785" t="s">
        <v>22291</v>
      </c>
      <c r="M5785" t="s">
        <v>22291</v>
      </c>
      <c r="N5785" t="str">
        <f t="shared" si="90"/>
        <v>OK</v>
      </c>
      <c r="O5785" t="str">
        <f>IF(OR(Table1_17[[#This Row],[amount]]&lt;$Y$8,Table1_17[[#This Row],[amount]]&gt;$Y$7),"Outlier","Normal")</f>
        <v>Normal</v>
      </c>
      <c r="P5785" t="str">
        <f>IF(OR(Table1_17[[#This Row],[missing_flag]]="Missing",Table1_17[[#This Row],[outlier_flag]]="Outliers"),"Review","Valid")</f>
        <v>Valid</v>
      </c>
    </row>
    <row r="5786" spans="1:16">
      <c r="A5786" t="s">
        <v>13056</v>
      </c>
      <c r="B5786" s="1">
        <v>44670</v>
      </c>
      <c r="C5786">
        <v>198297.02</v>
      </c>
      <c r="D5786" t="s">
        <v>1483</v>
      </c>
      <c r="E5786" t="s">
        <v>1499</v>
      </c>
      <c r="F5786" t="s">
        <v>264</v>
      </c>
      <c r="G5786" t="s">
        <v>17</v>
      </c>
      <c r="H5786" t="s">
        <v>1153</v>
      </c>
      <c r="J5786" t="s">
        <v>28075</v>
      </c>
      <c r="K5786" t="s">
        <v>22291</v>
      </c>
      <c r="L5786" t="s">
        <v>22291</v>
      </c>
      <c r="M5786" t="s">
        <v>22291</v>
      </c>
      <c r="N5786" t="str">
        <f t="shared" si="90"/>
        <v>OK</v>
      </c>
      <c r="O5786" t="str">
        <f>IF(OR(Table1_17[[#This Row],[amount]]&lt;$Y$8,Table1_17[[#This Row],[amount]]&gt;$Y$7),"Outlier","Normal")</f>
        <v>Normal</v>
      </c>
      <c r="P5786" t="str">
        <f>IF(OR(Table1_17[[#This Row],[missing_flag]]="Missing",Table1_17[[#This Row],[outlier_flag]]="Outliers"),"Review","Valid")</f>
        <v>Valid</v>
      </c>
    </row>
    <row r="5787" spans="1:16">
      <c r="A5787" t="s">
        <v>13058</v>
      </c>
      <c r="B5787" s="1">
        <v>44781</v>
      </c>
      <c r="C5787">
        <v>158439.79999999999</v>
      </c>
      <c r="D5787" t="s">
        <v>1483</v>
      </c>
      <c r="E5787" t="s">
        <v>1487</v>
      </c>
      <c r="F5787" t="s">
        <v>268</v>
      </c>
      <c r="G5787" t="s">
        <v>29</v>
      </c>
      <c r="H5787" t="s">
        <v>1375</v>
      </c>
      <c r="J5787" t="s">
        <v>28076</v>
      </c>
      <c r="K5787" t="s">
        <v>22291</v>
      </c>
      <c r="L5787" t="s">
        <v>22291</v>
      </c>
      <c r="M5787" t="s">
        <v>22291</v>
      </c>
      <c r="N5787" t="str">
        <f t="shared" si="90"/>
        <v>OK</v>
      </c>
      <c r="O5787" t="str">
        <f>IF(OR(Table1_17[[#This Row],[amount]]&lt;$Y$8,Table1_17[[#This Row],[amount]]&gt;$Y$7),"Outlier","Normal")</f>
        <v>Normal</v>
      </c>
      <c r="P5787" t="str">
        <f>IF(OR(Table1_17[[#This Row],[missing_flag]]="Missing",Table1_17[[#This Row],[outlier_flag]]="Outliers"),"Review","Valid")</f>
        <v>Valid</v>
      </c>
    </row>
    <row r="5788" spans="1:16">
      <c r="A5788" t="s">
        <v>13060</v>
      </c>
      <c r="B5788" s="1">
        <v>45145</v>
      </c>
      <c r="C5788">
        <v>168220.28</v>
      </c>
      <c r="D5788" t="s">
        <v>1483</v>
      </c>
      <c r="E5788" t="s">
        <v>1487</v>
      </c>
      <c r="F5788" t="s">
        <v>271</v>
      </c>
      <c r="G5788" t="s">
        <v>29</v>
      </c>
      <c r="H5788" t="s">
        <v>1103</v>
      </c>
      <c r="J5788" t="s">
        <v>28077</v>
      </c>
      <c r="K5788" t="s">
        <v>22291</v>
      </c>
      <c r="L5788" t="s">
        <v>22291</v>
      </c>
      <c r="M5788" t="s">
        <v>22291</v>
      </c>
      <c r="N5788" t="str">
        <f t="shared" si="90"/>
        <v>OK</v>
      </c>
      <c r="O5788" t="str">
        <f>IF(OR(Table1_17[[#This Row],[amount]]&lt;$Y$8,Table1_17[[#This Row],[amount]]&gt;$Y$7),"Outlier","Normal")</f>
        <v>Normal</v>
      </c>
      <c r="P5788" t="str">
        <f>IF(OR(Table1_17[[#This Row],[missing_flag]]="Missing",Table1_17[[#This Row],[outlier_flag]]="Outliers"),"Review","Valid")</f>
        <v>Valid</v>
      </c>
    </row>
    <row r="5789" spans="1:16">
      <c r="A5789" t="s">
        <v>13062</v>
      </c>
      <c r="B5789" s="1">
        <v>45214</v>
      </c>
      <c r="C5789">
        <v>-42043.51</v>
      </c>
      <c r="D5789" t="s">
        <v>1478</v>
      </c>
      <c r="E5789" t="s">
        <v>1496</v>
      </c>
      <c r="F5789" t="s">
        <v>264</v>
      </c>
      <c r="G5789" t="s">
        <v>29</v>
      </c>
      <c r="I5789" t="s">
        <v>221</v>
      </c>
      <c r="J5789" t="s">
        <v>28078</v>
      </c>
      <c r="K5789" t="s">
        <v>22291</v>
      </c>
      <c r="L5789" t="s">
        <v>22291</v>
      </c>
      <c r="M5789" t="s">
        <v>22291</v>
      </c>
      <c r="N5789" t="str">
        <f t="shared" si="90"/>
        <v>OK</v>
      </c>
      <c r="O5789" t="str">
        <f>IF(OR(Table1_17[[#This Row],[amount]]&lt;$Y$8,Table1_17[[#This Row],[amount]]&gt;$Y$7),"Outlier","Normal")</f>
        <v>Normal</v>
      </c>
      <c r="P5789" t="str">
        <f>IF(OR(Table1_17[[#This Row],[missing_flag]]="Missing",Table1_17[[#This Row],[outlier_flag]]="Outliers"),"Review","Valid")</f>
        <v>Valid</v>
      </c>
    </row>
    <row r="5790" spans="1:16">
      <c r="A5790" t="s">
        <v>13064</v>
      </c>
      <c r="B5790" s="1">
        <v>44688</v>
      </c>
      <c r="C5790">
        <v>19312.400000000001</v>
      </c>
      <c r="D5790" t="s">
        <v>1924</v>
      </c>
      <c r="E5790" t="s">
        <v>1924</v>
      </c>
      <c r="F5790" t="s">
        <v>264</v>
      </c>
      <c r="G5790" t="s">
        <v>17</v>
      </c>
      <c r="J5790" t="s">
        <v>28079</v>
      </c>
      <c r="K5790" t="s">
        <v>22291</v>
      </c>
      <c r="L5790" t="s">
        <v>22291</v>
      </c>
      <c r="M5790" t="s">
        <v>22291</v>
      </c>
      <c r="N5790" t="str">
        <f t="shared" si="90"/>
        <v>OK</v>
      </c>
      <c r="O5790" t="str">
        <f>IF(OR(Table1_17[[#This Row],[amount]]&lt;$Y$8,Table1_17[[#This Row],[amount]]&gt;$Y$7),"Outlier","Normal")</f>
        <v>Normal</v>
      </c>
      <c r="P5790" t="str">
        <f>IF(OR(Table1_17[[#This Row],[missing_flag]]="Missing",Table1_17[[#This Row],[outlier_flag]]="Outliers"),"Review","Valid")</f>
        <v>Valid</v>
      </c>
    </row>
    <row r="5791" spans="1:16">
      <c r="A5791" t="s">
        <v>13066</v>
      </c>
      <c r="B5791" s="1">
        <v>44745</v>
      </c>
      <c r="C5791">
        <v>172545.27</v>
      </c>
      <c r="D5791" t="s">
        <v>1483</v>
      </c>
      <c r="E5791" t="s">
        <v>1484</v>
      </c>
      <c r="F5791" t="s">
        <v>264</v>
      </c>
      <c r="G5791" t="s">
        <v>13</v>
      </c>
      <c r="H5791" t="s">
        <v>1087</v>
      </c>
      <c r="J5791" t="s">
        <v>28080</v>
      </c>
      <c r="K5791" t="s">
        <v>22291</v>
      </c>
      <c r="L5791" t="s">
        <v>22291</v>
      </c>
      <c r="M5791" t="s">
        <v>22291</v>
      </c>
      <c r="N5791" t="str">
        <f t="shared" si="90"/>
        <v>OK</v>
      </c>
      <c r="O5791" t="str">
        <f>IF(OR(Table1_17[[#This Row],[amount]]&lt;$Y$8,Table1_17[[#This Row],[amount]]&gt;$Y$7),"Outlier","Normal")</f>
        <v>Normal</v>
      </c>
      <c r="P5791" t="str">
        <f>IF(OR(Table1_17[[#This Row],[missing_flag]]="Missing",Table1_17[[#This Row],[outlier_flag]]="Outliers"),"Review","Valid")</f>
        <v>Valid</v>
      </c>
    </row>
    <row r="5792" spans="1:16">
      <c r="A5792" t="s">
        <v>13068</v>
      </c>
      <c r="B5792" s="1">
        <v>44838</v>
      </c>
      <c r="C5792">
        <v>-59535.77</v>
      </c>
      <c r="D5792" t="s">
        <v>1478</v>
      </c>
      <c r="E5792" t="s">
        <v>20</v>
      </c>
      <c r="F5792" t="s">
        <v>268</v>
      </c>
      <c r="G5792" t="s">
        <v>17</v>
      </c>
      <c r="I5792" t="s">
        <v>133</v>
      </c>
      <c r="J5792" t="s">
        <v>28081</v>
      </c>
      <c r="K5792" t="s">
        <v>22291</v>
      </c>
      <c r="L5792" t="s">
        <v>22291</v>
      </c>
      <c r="M5792" t="s">
        <v>22291</v>
      </c>
      <c r="N5792" t="str">
        <f t="shared" si="90"/>
        <v>OK</v>
      </c>
      <c r="O5792" t="str">
        <f>IF(OR(Table1_17[[#This Row],[amount]]&lt;$Y$8,Table1_17[[#This Row],[amount]]&gt;$Y$7),"Outlier","Normal")</f>
        <v>Normal</v>
      </c>
      <c r="P5792" t="str">
        <f>IF(OR(Table1_17[[#This Row],[missing_flag]]="Missing",Table1_17[[#This Row],[outlier_flag]]="Outliers"),"Review","Valid")</f>
        <v>Valid</v>
      </c>
    </row>
    <row r="5793" spans="1:16">
      <c r="A5793" t="s">
        <v>13070</v>
      </c>
      <c r="B5793" s="1">
        <v>44897</v>
      </c>
      <c r="C5793">
        <v>145234.73000000001</v>
      </c>
      <c r="D5793" t="s">
        <v>1483</v>
      </c>
      <c r="E5793" t="s">
        <v>1487</v>
      </c>
      <c r="F5793" t="s">
        <v>264</v>
      </c>
      <c r="G5793" t="s">
        <v>8</v>
      </c>
      <c r="H5793" t="s">
        <v>718</v>
      </c>
      <c r="J5793" t="s">
        <v>28082</v>
      </c>
      <c r="K5793" t="s">
        <v>22291</v>
      </c>
      <c r="L5793" t="s">
        <v>22291</v>
      </c>
      <c r="M5793" t="s">
        <v>22291</v>
      </c>
      <c r="N5793" t="str">
        <f t="shared" si="90"/>
        <v>OK</v>
      </c>
      <c r="O5793" t="str">
        <f>IF(OR(Table1_17[[#This Row],[amount]]&lt;$Y$8,Table1_17[[#This Row],[amount]]&gt;$Y$7),"Outlier","Normal")</f>
        <v>Normal</v>
      </c>
      <c r="P5793" t="str">
        <f>IF(OR(Table1_17[[#This Row],[missing_flag]]="Missing",Table1_17[[#This Row],[outlier_flag]]="Outliers"),"Review","Valid")</f>
        <v>Valid</v>
      </c>
    </row>
    <row r="5794" spans="1:16">
      <c r="A5794" t="s">
        <v>13072</v>
      </c>
      <c r="B5794" s="1">
        <v>44667</v>
      </c>
      <c r="C5794">
        <v>-72299.53</v>
      </c>
      <c r="D5794" t="s">
        <v>1478</v>
      </c>
      <c r="E5794" t="s">
        <v>1534</v>
      </c>
      <c r="F5794" t="s">
        <v>271</v>
      </c>
      <c r="G5794" t="s">
        <v>29</v>
      </c>
      <c r="I5794" t="s">
        <v>195</v>
      </c>
      <c r="J5794" t="s">
        <v>28083</v>
      </c>
      <c r="K5794" t="s">
        <v>22291</v>
      </c>
      <c r="L5794" t="s">
        <v>22291</v>
      </c>
      <c r="M5794" t="s">
        <v>22291</v>
      </c>
      <c r="N5794" t="str">
        <f t="shared" si="90"/>
        <v>OK</v>
      </c>
      <c r="O5794" t="str">
        <f>IF(OR(Table1_17[[#This Row],[amount]]&lt;$Y$8,Table1_17[[#This Row],[amount]]&gt;$Y$7),"Outlier","Normal")</f>
        <v>Normal</v>
      </c>
      <c r="P5794" t="str">
        <f>IF(OR(Table1_17[[#This Row],[missing_flag]]="Missing",Table1_17[[#This Row],[outlier_flag]]="Outliers"),"Review","Valid")</f>
        <v>Valid</v>
      </c>
    </row>
    <row r="5795" spans="1:16">
      <c r="A5795" t="s">
        <v>13074</v>
      </c>
      <c r="B5795" s="1">
        <v>45276</v>
      </c>
      <c r="C5795">
        <v>124246.06</v>
      </c>
      <c r="D5795" t="s">
        <v>1483</v>
      </c>
      <c r="E5795" t="s">
        <v>1484</v>
      </c>
      <c r="F5795" t="s">
        <v>271</v>
      </c>
      <c r="G5795" t="s">
        <v>13</v>
      </c>
      <c r="H5795" t="s">
        <v>1119</v>
      </c>
      <c r="J5795" t="s">
        <v>28084</v>
      </c>
      <c r="K5795" t="s">
        <v>22291</v>
      </c>
      <c r="L5795" t="s">
        <v>22291</v>
      </c>
      <c r="M5795" t="s">
        <v>22291</v>
      </c>
      <c r="N5795" t="str">
        <f t="shared" si="90"/>
        <v>OK</v>
      </c>
      <c r="O5795" t="str">
        <f>IF(OR(Table1_17[[#This Row],[amount]]&lt;$Y$8,Table1_17[[#This Row],[amount]]&gt;$Y$7),"Outlier","Normal")</f>
        <v>Normal</v>
      </c>
      <c r="P5795" t="str">
        <f>IF(OR(Table1_17[[#This Row],[missing_flag]]="Missing",Table1_17[[#This Row],[outlier_flag]]="Outliers"),"Review","Valid")</f>
        <v>Valid</v>
      </c>
    </row>
    <row r="5796" spans="1:16">
      <c r="A5796" t="s">
        <v>13076</v>
      </c>
      <c r="B5796" s="1">
        <v>45042</v>
      </c>
      <c r="C5796">
        <v>102304.83</v>
      </c>
      <c r="D5796" t="s">
        <v>1483</v>
      </c>
      <c r="E5796" t="s">
        <v>1499</v>
      </c>
      <c r="F5796" t="s">
        <v>264</v>
      </c>
      <c r="G5796" t="s">
        <v>29</v>
      </c>
      <c r="H5796" t="s">
        <v>1265</v>
      </c>
      <c r="J5796" t="s">
        <v>28085</v>
      </c>
      <c r="K5796" t="s">
        <v>22291</v>
      </c>
      <c r="L5796" t="s">
        <v>22291</v>
      </c>
      <c r="M5796" t="s">
        <v>22291</v>
      </c>
      <c r="N5796" t="str">
        <f t="shared" si="90"/>
        <v>OK</v>
      </c>
      <c r="O5796" t="str">
        <f>IF(OR(Table1_17[[#This Row],[amount]]&lt;$Y$8,Table1_17[[#This Row],[amount]]&gt;$Y$7),"Outlier","Normal")</f>
        <v>Normal</v>
      </c>
      <c r="P5796" t="str">
        <f>IF(OR(Table1_17[[#This Row],[missing_flag]]="Missing",Table1_17[[#This Row],[outlier_flag]]="Outliers"),"Review","Valid")</f>
        <v>Valid</v>
      </c>
    </row>
    <row r="5797" spans="1:16">
      <c r="A5797" t="s">
        <v>13078</v>
      </c>
      <c r="B5797" s="1">
        <v>45080</v>
      </c>
      <c r="C5797">
        <v>184084.97</v>
      </c>
      <c r="D5797" t="s">
        <v>1483</v>
      </c>
      <c r="E5797" t="s">
        <v>1484</v>
      </c>
      <c r="F5797" t="s">
        <v>271</v>
      </c>
      <c r="G5797" t="s">
        <v>29</v>
      </c>
      <c r="H5797" t="s">
        <v>766</v>
      </c>
      <c r="J5797" t="s">
        <v>28086</v>
      </c>
      <c r="K5797" t="s">
        <v>22291</v>
      </c>
      <c r="L5797" t="s">
        <v>22291</v>
      </c>
      <c r="M5797" t="s">
        <v>22291</v>
      </c>
      <c r="N5797" t="str">
        <f t="shared" si="90"/>
        <v>OK</v>
      </c>
      <c r="O5797" t="str">
        <f>IF(OR(Table1_17[[#This Row],[amount]]&lt;$Y$8,Table1_17[[#This Row],[amount]]&gt;$Y$7),"Outlier","Normal")</f>
        <v>Normal</v>
      </c>
      <c r="P5797" t="str">
        <f>IF(OR(Table1_17[[#This Row],[missing_flag]]="Missing",Table1_17[[#This Row],[outlier_flag]]="Outliers"),"Review","Valid")</f>
        <v>Valid</v>
      </c>
    </row>
    <row r="5798" spans="1:16">
      <c r="A5798" t="s">
        <v>13080</v>
      </c>
      <c r="B5798" s="1">
        <v>44937</v>
      </c>
      <c r="C5798">
        <v>-78350.149999999994</v>
      </c>
      <c r="D5798" t="s">
        <v>1478</v>
      </c>
      <c r="E5798" t="s">
        <v>1496</v>
      </c>
      <c r="F5798" t="s">
        <v>268</v>
      </c>
      <c r="G5798" t="s">
        <v>29</v>
      </c>
      <c r="I5798" t="s">
        <v>119</v>
      </c>
      <c r="J5798" t="s">
        <v>28087</v>
      </c>
      <c r="K5798" t="s">
        <v>22291</v>
      </c>
      <c r="L5798" t="s">
        <v>22291</v>
      </c>
      <c r="M5798" t="s">
        <v>22291</v>
      </c>
      <c r="N5798" t="str">
        <f t="shared" si="90"/>
        <v>OK</v>
      </c>
      <c r="O5798" t="str">
        <f>IF(OR(Table1_17[[#This Row],[amount]]&lt;$Y$8,Table1_17[[#This Row],[amount]]&gt;$Y$7),"Outlier","Normal")</f>
        <v>Normal</v>
      </c>
      <c r="P5798" t="str">
        <f>IF(OR(Table1_17[[#This Row],[missing_flag]]="Missing",Table1_17[[#This Row],[outlier_flag]]="Outliers"),"Review","Valid")</f>
        <v>Valid</v>
      </c>
    </row>
    <row r="5799" spans="1:16">
      <c r="A5799" t="s">
        <v>13082</v>
      </c>
      <c r="B5799" s="1">
        <v>45123</v>
      </c>
      <c r="C5799">
        <v>-41166.339999999997</v>
      </c>
      <c r="D5799" t="s">
        <v>1478</v>
      </c>
      <c r="E5799" t="s">
        <v>1496</v>
      </c>
      <c r="F5799" t="s">
        <v>268</v>
      </c>
      <c r="G5799" t="s">
        <v>13</v>
      </c>
      <c r="I5799" t="s">
        <v>91</v>
      </c>
      <c r="J5799" t="s">
        <v>28088</v>
      </c>
      <c r="K5799" t="s">
        <v>22291</v>
      </c>
      <c r="L5799" t="s">
        <v>22291</v>
      </c>
      <c r="M5799" t="s">
        <v>22291</v>
      </c>
      <c r="N5799" t="str">
        <f t="shared" si="90"/>
        <v>OK</v>
      </c>
      <c r="O5799" t="str">
        <f>IF(OR(Table1_17[[#This Row],[amount]]&lt;$Y$8,Table1_17[[#This Row],[amount]]&gt;$Y$7),"Outlier","Normal")</f>
        <v>Normal</v>
      </c>
      <c r="P5799" t="str">
        <f>IF(OR(Table1_17[[#This Row],[missing_flag]]="Missing",Table1_17[[#This Row],[outlier_flag]]="Outliers"),"Review","Valid")</f>
        <v>Valid</v>
      </c>
    </row>
    <row r="5800" spans="1:16">
      <c r="A5800" t="s">
        <v>13084</v>
      </c>
      <c r="B5800" s="1">
        <v>45198</v>
      </c>
      <c r="C5800">
        <v>-91097.53</v>
      </c>
      <c r="D5800" t="s">
        <v>1478</v>
      </c>
      <c r="E5800" t="s">
        <v>1534</v>
      </c>
      <c r="F5800" t="s">
        <v>264</v>
      </c>
      <c r="G5800" t="s">
        <v>29</v>
      </c>
      <c r="I5800" t="s">
        <v>185</v>
      </c>
      <c r="J5800" t="s">
        <v>28089</v>
      </c>
      <c r="K5800" t="s">
        <v>22291</v>
      </c>
      <c r="L5800" t="s">
        <v>22291</v>
      </c>
      <c r="M5800" t="s">
        <v>22291</v>
      </c>
      <c r="N5800" t="str">
        <f t="shared" si="90"/>
        <v>OK</v>
      </c>
      <c r="O5800" t="str">
        <f>IF(OR(Table1_17[[#This Row],[amount]]&lt;$Y$8,Table1_17[[#This Row],[amount]]&gt;$Y$7),"Outlier","Normal")</f>
        <v>Normal</v>
      </c>
      <c r="P5800" t="str">
        <f>IF(OR(Table1_17[[#This Row],[missing_flag]]="Missing",Table1_17[[#This Row],[outlier_flag]]="Outliers"),"Review","Valid")</f>
        <v>Valid</v>
      </c>
    </row>
    <row r="5801" spans="1:16">
      <c r="A5801" t="s">
        <v>13086</v>
      </c>
      <c r="B5801" s="1">
        <v>45085</v>
      </c>
      <c r="C5801">
        <v>-2000</v>
      </c>
      <c r="D5801" t="s">
        <v>1478</v>
      </c>
      <c r="E5801" t="s">
        <v>36</v>
      </c>
      <c r="F5801" t="s">
        <v>268</v>
      </c>
      <c r="G5801" t="s">
        <v>29</v>
      </c>
      <c r="I5801" t="s">
        <v>125</v>
      </c>
      <c r="J5801" t="s">
        <v>28090</v>
      </c>
      <c r="K5801" t="s">
        <v>22291</v>
      </c>
      <c r="L5801" t="s">
        <v>22291</v>
      </c>
      <c r="M5801" t="s">
        <v>22291</v>
      </c>
      <c r="N5801" t="str">
        <f t="shared" si="90"/>
        <v>OK</v>
      </c>
      <c r="O5801" t="str">
        <f>IF(OR(Table1_17[[#This Row],[amount]]&lt;$Y$8,Table1_17[[#This Row],[amount]]&gt;$Y$7),"Outlier","Normal")</f>
        <v>Normal</v>
      </c>
      <c r="P5801" t="str">
        <f>IF(OR(Table1_17[[#This Row],[missing_flag]]="Missing",Table1_17[[#This Row],[outlier_flag]]="Outliers"),"Review","Valid")</f>
        <v>Valid</v>
      </c>
    </row>
    <row r="5802" spans="1:16">
      <c r="A5802" t="s">
        <v>13088</v>
      </c>
      <c r="B5802" s="1">
        <v>44639</v>
      </c>
      <c r="C5802">
        <v>153129.16</v>
      </c>
      <c r="D5802" t="s">
        <v>1483</v>
      </c>
      <c r="E5802" t="s">
        <v>1487</v>
      </c>
      <c r="F5802" t="s">
        <v>264</v>
      </c>
      <c r="G5802" t="s">
        <v>17</v>
      </c>
      <c r="H5802" t="s">
        <v>1089</v>
      </c>
      <c r="J5802" t="s">
        <v>28091</v>
      </c>
      <c r="K5802" t="s">
        <v>22291</v>
      </c>
      <c r="L5802" t="s">
        <v>22291</v>
      </c>
      <c r="M5802" t="s">
        <v>22291</v>
      </c>
      <c r="N5802" t="str">
        <f t="shared" si="90"/>
        <v>OK</v>
      </c>
      <c r="O5802" t="str">
        <f>IF(OR(Table1_17[[#This Row],[amount]]&lt;$Y$8,Table1_17[[#This Row],[amount]]&gt;$Y$7),"Outlier","Normal")</f>
        <v>Normal</v>
      </c>
      <c r="P5802" t="str">
        <f>IF(OR(Table1_17[[#This Row],[missing_flag]]="Missing",Table1_17[[#This Row],[outlier_flag]]="Outliers"),"Review","Valid")</f>
        <v>Valid</v>
      </c>
    </row>
    <row r="5803" spans="1:16">
      <c r="A5803" t="s">
        <v>13090</v>
      </c>
      <c r="B5803" s="1">
        <v>44677</v>
      </c>
      <c r="C5803">
        <v>-35187.9</v>
      </c>
      <c r="D5803" t="s">
        <v>1478</v>
      </c>
      <c r="E5803" t="s">
        <v>36</v>
      </c>
      <c r="F5803" t="s">
        <v>271</v>
      </c>
      <c r="G5803" t="s">
        <v>29</v>
      </c>
      <c r="I5803" t="s">
        <v>49</v>
      </c>
      <c r="J5803" t="s">
        <v>28092</v>
      </c>
      <c r="K5803" t="s">
        <v>22291</v>
      </c>
      <c r="L5803" t="s">
        <v>22291</v>
      </c>
      <c r="M5803" t="s">
        <v>22291</v>
      </c>
      <c r="N5803" t="str">
        <f t="shared" si="90"/>
        <v>OK</v>
      </c>
      <c r="O5803" t="str">
        <f>IF(OR(Table1_17[[#This Row],[amount]]&lt;$Y$8,Table1_17[[#This Row],[amount]]&gt;$Y$7),"Outlier","Normal")</f>
        <v>Normal</v>
      </c>
      <c r="P5803" t="str">
        <f>IF(OR(Table1_17[[#This Row],[missing_flag]]="Missing",Table1_17[[#This Row],[outlier_flag]]="Outliers"),"Review","Valid")</f>
        <v>Valid</v>
      </c>
    </row>
    <row r="5804" spans="1:16">
      <c r="A5804" t="s">
        <v>13092</v>
      </c>
      <c r="B5804" s="1">
        <v>44581</v>
      </c>
      <c r="C5804">
        <v>130994.96</v>
      </c>
      <c r="D5804" t="s">
        <v>1483</v>
      </c>
      <c r="E5804" t="s">
        <v>1499</v>
      </c>
      <c r="F5804" t="s">
        <v>264</v>
      </c>
      <c r="G5804" t="s">
        <v>13</v>
      </c>
      <c r="H5804" t="s">
        <v>1041</v>
      </c>
      <c r="J5804" t="s">
        <v>28093</v>
      </c>
      <c r="K5804" t="s">
        <v>22291</v>
      </c>
      <c r="L5804" t="s">
        <v>22291</v>
      </c>
      <c r="M5804" t="s">
        <v>22291</v>
      </c>
      <c r="N5804" t="str">
        <f t="shared" si="90"/>
        <v>OK</v>
      </c>
      <c r="O5804" t="str">
        <f>IF(OR(Table1_17[[#This Row],[amount]]&lt;$Y$8,Table1_17[[#This Row],[amount]]&gt;$Y$7),"Outlier","Normal")</f>
        <v>Normal</v>
      </c>
      <c r="P5804" t="str">
        <f>IF(OR(Table1_17[[#This Row],[missing_flag]]="Missing",Table1_17[[#This Row],[outlier_flag]]="Outliers"),"Review","Valid")</f>
        <v>Valid</v>
      </c>
    </row>
    <row r="5805" spans="1:16">
      <c r="A5805" t="s">
        <v>13094</v>
      </c>
      <c r="B5805" s="1">
        <v>44728</v>
      </c>
      <c r="C5805">
        <v>-31523.52</v>
      </c>
      <c r="D5805" t="s">
        <v>1478</v>
      </c>
      <c r="E5805" t="s">
        <v>20</v>
      </c>
      <c r="F5805" t="s">
        <v>271</v>
      </c>
      <c r="G5805" t="s">
        <v>13</v>
      </c>
      <c r="I5805" t="s">
        <v>246</v>
      </c>
      <c r="J5805" t="s">
        <v>28094</v>
      </c>
      <c r="K5805" t="s">
        <v>22291</v>
      </c>
      <c r="L5805" t="s">
        <v>22291</v>
      </c>
      <c r="M5805" t="s">
        <v>22291</v>
      </c>
      <c r="N5805" t="str">
        <f t="shared" si="90"/>
        <v>OK</v>
      </c>
      <c r="O5805" t="str">
        <f>IF(OR(Table1_17[[#This Row],[amount]]&lt;$Y$8,Table1_17[[#This Row],[amount]]&gt;$Y$7),"Outlier","Normal")</f>
        <v>Normal</v>
      </c>
      <c r="P5805" t="str">
        <f>IF(OR(Table1_17[[#This Row],[missing_flag]]="Missing",Table1_17[[#This Row],[outlier_flag]]="Outliers"),"Review","Valid")</f>
        <v>Valid</v>
      </c>
    </row>
    <row r="5806" spans="1:16">
      <c r="A5806" t="s">
        <v>13096</v>
      </c>
      <c r="B5806" s="1">
        <v>44768</v>
      </c>
      <c r="C5806">
        <v>108973.89</v>
      </c>
      <c r="D5806" t="s">
        <v>1483</v>
      </c>
      <c r="E5806" t="s">
        <v>1499</v>
      </c>
      <c r="F5806" t="s">
        <v>268</v>
      </c>
      <c r="G5806" t="s">
        <v>8</v>
      </c>
      <c r="H5806" t="s">
        <v>1055</v>
      </c>
      <c r="J5806" t="s">
        <v>28095</v>
      </c>
      <c r="K5806" t="s">
        <v>22291</v>
      </c>
      <c r="L5806" t="s">
        <v>22291</v>
      </c>
      <c r="M5806" t="s">
        <v>22291</v>
      </c>
      <c r="N5806" t="str">
        <f t="shared" si="90"/>
        <v>OK</v>
      </c>
      <c r="O5806" t="str">
        <f>IF(OR(Table1_17[[#This Row],[amount]]&lt;$Y$8,Table1_17[[#This Row],[amount]]&gt;$Y$7),"Outlier","Normal")</f>
        <v>Normal</v>
      </c>
      <c r="P5806" t="str">
        <f>IF(OR(Table1_17[[#This Row],[missing_flag]]="Missing",Table1_17[[#This Row],[outlier_flag]]="Outliers"),"Review","Valid")</f>
        <v>Valid</v>
      </c>
    </row>
    <row r="5807" spans="1:16">
      <c r="A5807" t="s">
        <v>13098</v>
      </c>
      <c r="B5807" s="1">
        <v>44853</v>
      </c>
      <c r="C5807">
        <v>89922.69</v>
      </c>
      <c r="D5807" t="s">
        <v>1483</v>
      </c>
      <c r="E5807" t="s">
        <v>1499</v>
      </c>
      <c r="F5807" t="s">
        <v>268</v>
      </c>
      <c r="G5807" t="s">
        <v>17</v>
      </c>
      <c r="H5807" t="s">
        <v>1143</v>
      </c>
      <c r="J5807" t="s">
        <v>28096</v>
      </c>
      <c r="K5807" t="s">
        <v>22291</v>
      </c>
      <c r="L5807" t="s">
        <v>22291</v>
      </c>
      <c r="M5807" t="s">
        <v>22291</v>
      </c>
      <c r="N5807" t="str">
        <f t="shared" si="90"/>
        <v>OK</v>
      </c>
      <c r="O5807" t="str">
        <f>IF(OR(Table1_17[[#This Row],[amount]]&lt;$Y$8,Table1_17[[#This Row],[amount]]&gt;$Y$7),"Outlier","Normal")</f>
        <v>Normal</v>
      </c>
      <c r="P5807" t="str">
        <f>IF(OR(Table1_17[[#This Row],[missing_flag]]="Missing",Table1_17[[#This Row],[outlier_flag]]="Outliers"),"Review","Valid")</f>
        <v>Valid</v>
      </c>
    </row>
    <row r="5808" spans="1:16">
      <c r="A5808" t="s">
        <v>13100</v>
      </c>
      <c r="B5808" s="1">
        <v>45107</v>
      </c>
      <c r="C5808">
        <v>112596.58</v>
      </c>
      <c r="D5808" t="s">
        <v>1483</v>
      </c>
      <c r="E5808" t="s">
        <v>1499</v>
      </c>
      <c r="F5808" t="s">
        <v>264</v>
      </c>
      <c r="G5808" t="s">
        <v>17</v>
      </c>
      <c r="H5808" t="s">
        <v>750</v>
      </c>
      <c r="J5808" t="s">
        <v>28097</v>
      </c>
      <c r="K5808" t="s">
        <v>22291</v>
      </c>
      <c r="L5808" t="s">
        <v>22291</v>
      </c>
      <c r="M5808" t="s">
        <v>22291</v>
      </c>
      <c r="N5808" t="str">
        <f t="shared" si="90"/>
        <v>OK</v>
      </c>
      <c r="O5808" t="str">
        <f>IF(OR(Table1_17[[#This Row],[amount]]&lt;$Y$8,Table1_17[[#This Row],[amount]]&gt;$Y$7),"Outlier","Normal")</f>
        <v>Normal</v>
      </c>
      <c r="P5808" t="str">
        <f>IF(OR(Table1_17[[#This Row],[missing_flag]]="Missing",Table1_17[[#This Row],[outlier_flag]]="Outliers"),"Review","Valid")</f>
        <v>Valid</v>
      </c>
    </row>
    <row r="5809" spans="1:16">
      <c r="A5809" t="s">
        <v>13102</v>
      </c>
      <c r="B5809" s="1">
        <v>45156</v>
      </c>
      <c r="C5809">
        <v>118779.61</v>
      </c>
      <c r="D5809" t="s">
        <v>1483</v>
      </c>
      <c r="E5809" t="s">
        <v>1484</v>
      </c>
      <c r="F5809" t="s">
        <v>268</v>
      </c>
      <c r="G5809" t="s">
        <v>17</v>
      </c>
      <c r="H5809" t="s">
        <v>844</v>
      </c>
      <c r="J5809" t="s">
        <v>28098</v>
      </c>
      <c r="K5809" t="s">
        <v>22291</v>
      </c>
      <c r="L5809" t="s">
        <v>22291</v>
      </c>
      <c r="M5809" t="s">
        <v>22291</v>
      </c>
      <c r="N5809" t="str">
        <f t="shared" si="90"/>
        <v>OK</v>
      </c>
      <c r="O5809" t="str">
        <f>IF(OR(Table1_17[[#This Row],[amount]]&lt;$Y$8,Table1_17[[#This Row],[amount]]&gt;$Y$7),"Outlier","Normal")</f>
        <v>Normal</v>
      </c>
      <c r="P5809" t="str">
        <f>IF(OR(Table1_17[[#This Row],[missing_flag]]="Missing",Table1_17[[#This Row],[outlier_flag]]="Outliers"),"Review","Valid")</f>
        <v>Valid</v>
      </c>
    </row>
    <row r="5810" spans="1:16">
      <c r="A5810" t="s">
        <v>13104</v>
      </c>
      <c r="B5810" s="1">
        <v>44799</v>
      </c>
      <c r="C5810">
        <v>262365.99</v>
      </c>
      <c r="D5810" t="s">
        <v>1483</v>
      </c>
      <c r="E5810" t="s">
        <v>1487</v>
      </c>
      <c r="F5810" t="s">
        <v>271</v>
      </c>
      <c r="G5810" t="s">
        <v>13</v>
      </c>
      <c r="H5810" t="s">
        <v>762</v>
      </c>
      <c r="J5810" t="s">
        <v>28099</v>
      </c>
      <c r="K5810" t="s">
        <v>22291</v>
      </c>
      <c r="L5810" t="s">
        <v>22291</v>
      </c>
      <c r="M5810" t="s">
        <v>22291</v>
      </c>
      <c r="N5810" t="str">
        <f t="shared" si="90"/>
        <v>OK</v>
      </c>
      <c r="O5810" t="str">
        <f>IF(OR(Table1_17[[#This Row],[amount]]&lt;$Y$8,Table1_17[[#This Row],[amount]]&gt;$Y$7),"Outlier","Normal")</f>
        <v>Normal</v>
      </c>
      <c r="P5810" t="str">
        <f>IF(OR(Table1_17[[#This Row],[missing_flag]]="Missing",Table1_17[[#This Row],[outlier_flag]]="Outliers"),"Review","Valid")</f>
        <v>Valid</v>
      </c>
    </row>
    <row r="5811" spans="1:16">
      <c r="A5811" t="s">
        <v>13106</v>
      </c>
      <c r="B5811" s="1">
        <v>44709</v>
      </c>
      <c r="C5811">
        <v>18209.689999999999</v>
      </c>
      <c r="D5811" t="s">
        <v>1587</v>
      </c>
      <c r="E5811" t="s">
        <v>1587</v>
      </c>
      <c r="F5811" t="s">
        <v>268</v>
      </c>
      <c r="G5811" t="s">
        <v>8</v>
      </c>
      <c r="J5811" t="s">
        <v>28100</v>
      </c>
      <c r="K5811" t="s">
        <v>22291</v>
      </c>
      <c r="L5811" t="s">
        <v>22291</v>
      </c>
      <c r="M5811" t="s">
        <v>22291</v>
      </c>
      <c r="N5811" t="str">
        <f t="shared" si="90"/>
        <v>OK</v>
      </c>
      <c r="O5811" t="str">
        <f>IF(OR(Table1_17[[#This Row],[amount]]&lt;$Y$8,Table1_17[[#This Row],[amount]]&gt;$Y$7),"Outlier","Normal")</f>
        <v>Normal</v>
      </c>
      <c r="P5811" t="str">
        <f>IF(OR(Table1_17[[#This Row],[missing_flag]]="Missing",Table1_17[[#This Row],[outlier_flag]]="Outliers"),"Review","Valid")</f>
        <v>Valid</v>
      </c>
    </row>
    <row r="5812" spans="1:16">
      <c r="A5812" t="s">
        <v>13108</v>
      </c>
      <c r="B5812" s="1">
        <v>44941</v>
      </c>
      <c r="C5812">
        <v>129179.2</v>
      </c>
      <c r="D5812" t="s">
        <v>1483</v>
      </c>
      <c r="E5812" t="s">
        <v>1499</v>
      </c>
      <c r="F5812" t="s">
        <v>264</v>
      </c>
      <c r="G5812" t="s">
        <v>13</v>
      </c>
      <c r="H5812" t="s">
        <v>934</v>
      </c>
      <c r="J5812" t="s">
        <v>28101</v>
      </c>
      <c r="K5812" t="s">
        <v>22291</v>
      </c>
      <c r="L5812" t="s">
        <v>22291</v>
      </c>
      <c r="M5812" t="s">
        <v>22291</v>
      </c>
      <c r="N5812" t="str">
        <f t="shared" si="90"/>
        <v>OK</v>
      </c>
      <c r="O5812" t="str">
        <f>IF(OR(Table1_17[[#This Row],[amount]]&lt;$Y$8,Table1_17[[#This Row],[amount]]&gt;$Y$7),"Outlier","Normal")</f>
        <v>Normal</v>
      </c>
      <c r="P5812" t="str">
        <f>IF(OR(Table1_17[[#This Row],[missing_flag]]="Missing",Table1_17[[#This Row],[outlier_flag]]="Outliers"),"Review","Valid")</f>
        <v>Valid</v>
      </c>
    </row>
    <row r="5813" spans="1:16">
      <c r="A5813" t="s">
        <v>13110</v>
      </c>
      <c r="B5813" s="1">
        <v>45117</v>
      </c>
      <c r="C5813">
        <v>137226.79</v>
      </c>
      <c r="D5813" t="s">
        <v>1483</v>
      </c>
      <c r="E5813" t="s">
        <v>1487</v>
      </c>
      <c r="F5813" t="s">
        <v>268</v>
      </c>
      <c r="G5813" t="s">
        <v>8</v>
      </c>
      <c r="H5813" t="s">
        <v>810</v>
      </c>
      <c r="J5813" t="s">
        <v>28102</v>
      </c>
      <c r="K5813" t="s">
        <v>22291</v>
      </c>
      <c r="L5813" t="s">
        <v>22291</v>
      </c>
      <c r="M5813" t="s">
        <v>22291</v>
      </c>
      <c r="N5813" t="str">
        <f t="shared" si="90"/>
        <v>OK</v>
      </c>
      <c r="O5813" t="str">
        <f>IF(OR(Table1_17[[#This Row],[amount]]&lt;$Y$8,Table1_17[[#This Row],[amount]]&gt;$Y$7),"Outlier","Normal")</f>
        <v>Normal</v>
      </c>
      <c r="P5813" t="str">
        <f>IF(OR(Table1_17[[#This Row],[missing_flag]]="Missing",Table1_17[[#This Row],[outlier_flag]]="Outliers"),"Review","Valid")</f>
        <v>Valid</v>
      </c>
    </row>
    <row r="5814" spans="1:16">
      <c r="A5814" t="s">
        <v>13112</v>
      </c>
      <c r="B5814" s="1">
        <v>45029</v>
      </c>
      <c r="C5814">
        <v>165052.85</v>
      </c>
      <c r="D5814" t="s">
        <v>1483</v>
      </c>
      <c r="E5814" t="s">
        <v>1484</v>
      </c>
      <c r="F5814" t="s">
        <v>264</v>
      </c>
      <c r="G5814" t="s">
        <v>13</v>
      </c>
      <c r="H5814" t="s">
        <v>1405</v>
      </c>
      <c r="J5814" t="s">
        <v>28103</v>
      </c>
      <c r="K5814" t="s">
        <v>22291</v>
      </c>
      <c r="L5814" t="s">
        <v>22291</v>
      </c>
      <c r="M5814" t="s">
        <v>22291</v>
      </c>
      <c r="N5814" t="str">
        <f t="shared" si="90"/>
        <v>OK</v>
      </c>
      <c r="O5814" t="str">
        <f>IF(OR(Table1_17[[#This Row],[amount]]&lt;$Y$8,Table1_17[[#This Row],[amount]]&gt;$Y$7),"Outlier","Normal")</f>
        <v>Normal</v>
      </c>
      <c r="P5814" t="str">
        <f>IF(OR(Table1_17[[#This Row],[missing_flag]]="Missing",Table1_17[[#This Row],[outlier_flag]]="Outliers"),"Review","Valid")</f>
        <v>Valid</v>
      </c>
    </row>
    <row r="5815" spans="1:16">
      <c r="A5815" t="s">
        <v>13114</v>
      </c>
      <c r="B5815" s="1">
        <v>44581</v>
      </c>
      <c r="C5815">
        <v>116396.18</v>
      </c>
      <c r="D5815" t="s">
        <v>1483</v>
      </c>
      <c r="E5815" t="s">
        <v>1499</v>
      </c>
      <c r="F5815" t="s">
        <v>264</v>
      </c>
      <c r="G5815" t="s">
        <v>17</v>
      </c>
      <c r="H5815" t="s">
        <v>991</v>
      </c>
      <c r="J5815" t="s">
        <v>28104</v>
      </c>
      <c r="K5815" t="s">
        <v>22291</v>
      </c>
      <c r="L5815" t="s">
        <v>22291</v>
      </c>
      <c r="M5815" t="s">
        <v>22291</v>
      </c>
      <c r="N5815" t="str">
        <f t="shared" si="90"/>
        <v>OK</v>
      </c>
      <c r="O5815" t="str">
        <f>IF(OR(Table1_17[[#This Row],[amount]]&lt;$Y$8,Table1_17[[#This Row],[amount]]&gt;$Y$7),"Outlier","Normal")</f>
        <v>Normal</v>
      </c>
      <c r="P5815" t="str">
        <f>IF(OR(Table1_17[[#This Row],[missing_flag]]="Missing",Table1_17[[#This Row],[outlier_flag]]="Outliers"),"Review","Valid")</f>
        <v>Valid</v>
      </c>
    </row>
    <row r="5816" spans="1:16">
      <c r="A5816" t="s">
        <v>13116</v>
      </c>
      <c r="B5816" s="1">
        <v>44780</v>
      </c>
      <c r="C5816">
        <v>217913.61</v>
      </c>
      <c r="D5816" t="s">
        <v>1483</v>
      </c>
      <c r="E5816" t="s">
        <v>1499</v>
      </c>
      <c r="F5816" t="s">
        <v>268</v>
      </c>
      <c r="G5816" t="s">
        <v>17</v>
      </c>
      <c r="H5816" t="s">
        <v>766</v>
      </c>
      <c r="J5816" t="s">
        <v>28105</v>
      </c>
      <c r="K5816" t="s">
        <v>22291</v>
      </c>
      <c r="L5816" t="s">
        <v>22291</v>
      </c>
      <c r="M5816" t="s">
        <v>22291</v>
      </c>
      <c r="N5816" t="str">
        <f t="shared" si="90"/>
        <v>OK</v>
      </c>
      <c r="O5816" t="str">
        <f>IF(OR(Table1_17[[#This Row],[amount]]&lt;$Y$8,Table1_17[[#This Row],[amount]]&gt;$Y$7),"Outlier","Normal")</f>
        <v>Normal</v>
      </c>
      <c r="P5816" t="str">
        <f>IF(OR(Table1_17[[#This Row],[missing_flag]]="Missing",Table1_17[[#This Row],[outlier_flag]]="Outliers"),"Review","Valid")</f>
        <v>Valid</v>
      </c>
    </row>
    <row r="5817" spans="1:16">
      <c r="A5817" t="s">
        <v>13118</v>
      </c>
      <c r="B5817" s="1">
        <v>45283</v>
      </c>
      <c r="C5817">
        <v>199309.27</v>
      </c>
      <c r="D5817" t="s">
        <v>1483</v>
      </c>
      <c r="E5817" t="s">
        <v>1499</v>
      </c>
      <c r="F5817" t="s">
        <v>271</v>
      </c>
      <c r="G5817" t="s">
        <v>13</v>
      </c>
      <c r="H5817" t="s">
        <v>1189</v>
      </c>
      <c r="J5817" t="s">
        <v>28106</v>
      </c>
      <c r="K5817" t="s">
        <v>22291</v>
      </c>
      <c r="L5817" t="s">
        <v>22291</v>
      </c>
      <c r="M5817" t="s">
        <v>22291</v>
      </c>
      <c r="N5817" t="str">
        <f t="shared" si="90"/>
        <v>OK</v>
      </c>
      <c r="O5817" t="str">
        <f>IF(OR(Table1_17[[#This Row],[amount]]&lt;$Y$8,Table1_17[[#This Row],[amount]]&gt;$Y$7),"Outlier","Normal")</f>
        <v>Normal</v>
      </c>
      <c r="P5817" t="str">
        <f>IF(OR(Table1_17[[#This Row],[missing_flag]]="Missing",Table1_17[[#This Row],[outlier_flag]]="Outliers"),"Review","Valid")</f>
        <v>Valid</v>
      </c>
    </row>
    <row r="5818" spans="1:16">
      <c r="A5818" t="s">
        <v>13120</v>
      </c>
      <c r="B5818" s="1">
        <v>44712</v>
      </c>
      <c r="C5818">
        <v>171851.07</v>
      </c>
      <c r="D5818" t="s">
        <v>1483</v>
      </c>
      <c r="E5818" t="s">
        <v>1499</v>
      </c>
      <c r="F5818" t="s">
        <v>271</v>
      </c>
      <c r="G5818" t="s">
        <v>29</v>
      </c>
      <c r="H5818" t="s">
        <v>1261</v>
      </c>
      <c r="J5818" t="s">
        <v>28107</v>
      </c>
      <c r="K5818" t="s">
        <v>22291</v>
      </c>
      <c r="L5818" t="s">
        <v>22291</v>
      </c>
      <c r="M5818" t="s">
        <v>22291</v>
      </c>
      <c r="N5818" t="str">
        <f t="shared" si="90"/>
        <v>OK</v>
      </c>
      <c r="O5818" t="str">
        <f>IF(OR(Table1_17[[#This Row],[amount]]&lt;$Y$8,Table1_17[[#This Row],[amount]]&gt;$Y$7),"Outlier","Normal")</f>
        <v>Normal</v>
      </c>
      <c r="P5818" t="str">
        <f>IF(OR(Table1_17[[#This Row],[missing_flag]]="Missing",Table1_17[[#This Row],[outlier_flag]]="Outliers"),"Review","Valid")</f>
        <v>Valid</v>
      </c>
    </row>
    <row r="5819" spans="1:16">
      <c r="A5819" t="s">
        <v>13122</v>
      </c>
      <c r="B5819" s="1">
        <v>44891</v>
      </c>
      <c r="C5819">
        <v>171018.19</v>
      </c>
      <c r="D5819" t="s">
        <v>1483</v>
      </c>
      <c r="E5819" t="s">
        <v>1487</v>
      </c>
      <c r="F5819" t="s">
        <v>268</v>
      </c>
      <c r="G5819" t="s">
        <v>8</v>
      </c>
      <c r="H5819" t="s">
        <v>714</v>
      </c>
      <c r="J5819" t="s">
        <v>28108</v>
      </c>
      <c r="K5819" t="s">
        <v>22291</v>
      </c>
      <c r="L5819" t="s">
        <v>22291</v>
      </c>
      <c r="M5819" t="s">
        <v>22291</v>
      </c>
      <c r="N5819" t="str">
        <f t="shared" si="90"/>
        <v>OK</v>
      </c>
      <c r="O5819" t="str">
        <f>IF(OR(Table1_17[[#This Row],[amount]]&lt;$Y$8,Table1_17[[#This Row],[amount]]&gt;$Y$7),"Outlier","Normal")</f>
        <v>Normal</v>
      </c>
      <c r="P5819" t="str">
        <f>IF(OR(Table1_17[[#This Row],[missing_flag]]="Missing",Table1_17[[#This Row],[outlier_flag]]="Outliers"),"Review","Valid")</f>
        <v>Valid</v>
      </c>
    </row>
    <row r="5820" spans="1:16">
      <c r="A5820" t="s">
        <v>13124</v>
      </c>
      <c r="B5820" s="1">
        <v>45200</v>
      </c>
      <c r="C5820">
        <v>228698.89</v>
      </c>
      <c r="D5820" t="s">
        <v>1483</v>
      </c>
      <c r="E5820" t="s">
        <v>1499</v>
      </c>
      <c r="F5820" t="s">
        <v>264</v>
      </c>
      <c r="G5820" t="s">
        <v>17</v>
      </c>
      <c r="H5820" t="s">
        <v>1255</v>
      </c>
      <c r="J5820" t="s">
        <v>28109</v>
      </c>
      <c r="K5820" t="s">
        <v>22291</v>
      </c>
      <c r="L5820" t="s">
        <v>22291</v>
      </c>
      <c r="M5820" t="s">
        <v>22291</v>
      </c>
      <c r="N5820" t="str">
        <f t="shared" si="90"/>
        <v>OK</v>
      </c>
      <c r="O5820" t="str">
        <f>IF(OR(Table1_17[[#This Row],[amount]]&lt;$Y$8,Table1_17[[#This Row],[amount]]&gt;$Y$7),"Outlier","Normal")</f>
        <v>Normal</v>
      </c>
      <c r="P5820" t="str">
        <f>IF(OR(Table1_17[[#This Row],[missing_flag]]="Missing",Table1_17[[#This Row],[outlier_flag]]="Outliers"),"Review","Valid")</f>
        <v>Valid</v>
      </c>
    </row>
    <row r="5821" spans="1:16">
      <c r="A5821" t="s">
        <v>13126</v>
      </c>
      <c r="B5821" s="1">
        <v>45088</v>
      </c>
      <c r="C5821">
        <v>-26626.49</v>
      </c>
      <c r="D5821" t="s">
        <v>1478</v>
      </c>
      <c r="E5821" t="s">
        <v>1496</v>
      </c>
      <c r="F5821" t="s">
        <v>268</v>
      </c>
      <c r="G5821" t="s">
        <v>17</v>
      </c>
      <c r="I5821" t="s">
        <v>149</v>
      </c>
      <c r="J5821" t="s">
        <v>28110</v>
      </c>
      <c r="K5821" t="s">
        <v>22291</v>
      </c>
      <c r="L5821" t="s">
        <v>22291</v>
      </c>
      <c r="M5821" t="s">
        <v>22291</v>
      </c>
      <c r="N5821" t="str">
        <f t="shared" si="90"/>
        <v>OK</v>
      </c>
      <c r="O5821" t="str">
        <f>IF(OR(Table1_17[[#This Row],[amount]]&lt;$Y$8,Table1_17[[#This Row],[amount]]&gt;$Y$7),"Outlier","Normal")</f>
        <v>Normal</v>
      </c>
      <c r="P5821" t="str">
        <f>IF(OR(Table1_17[[#This Row],[missing_flag]]="Missing",Table1_17[[#This Row],[outlier_flag]]="Outliers"),"Review","Valid")</f>
        <v>Valid</v>
      </c>
    </row>
    <row r="5822" spans="1:16">
      <c r="A5822" t="s">
        <v>13128</v>
      </c>
      <c r="B5822" s="1">
        <v>44771</v>
      </c>
      <c r="C5822">
        <v>29355.56</v>
      </c>
      <c r="D5822" t="s">
        <v>1504</v>
      </c>
      <c r="E5822" t="s">
        <v>1504</v>
      </c>
      <c r="F5822" t="s">
        <v>264</v>
      </c>
      <c r="G5822" t="s">
        <v>8</v>
      </c>
      <c r="J5822" t="s">
        <v>28111</v>
      </c>
      <c r="K5822" t="s">
        <v>22291</v>
      </c>
      <c r="L5822" t="s">
        <v>22291</v>
      </c>
      <c r="M5822" t="s">
        <v>22291</v>
      </c>
      <c r="N5822" t="str">
        <f t="shared" si="90"/>
        <v>OK</v>
      </c>
      <c r="O5822" t="str">
        <f>IF(OR(Table1_17[[#This Row],[amount]]&lt;$Y$8,Table1_17[[#This Row],[amount]]&gt;$Y$7),"Outlier","Normal")</f>
        <v>Normal</v>
      </c>
      <c r="P5822" t="str">
        <f>IF(OR(Table1_17[[#This Row],[missing_flag]]="Missing",Table1_17[[#This Row],[outlier_flag]]="Outliers"),"Review","Valid")</f>
        <v>Valid</v>
      </c>
    </row>
    <row r="5823" spans="1:16">
      <c r="A5823" t="s">
        <v>13130</v>
      </c>
      <c r="B5823" s="1">
        <v>45207</v>
      </c>
      <c r="C5823">
        <v>109994.6</v>
      </c>
      <c r="D5823" t="s">
        <v>1483</v>
      </c>
      <c r="E5823" t="s">
        <v>1487</v>
      </c>
      <c r="F5823" t="s">
        <v>268</v>
      </c>
      <c r="G5823" t="s">
        <v>13</v>
      </c>
      <c r="H5823" t="s">
        <v>760</v>
      </c>
      <c r="J5823" t="s">
        <v>28112</v>
      </c>
      <c r="K5823" t="s">
        <v>22291</v>
      </c>
      <c r="L5823" t="s">
        <v>22291</v>
      </c>
      <c r="M5823" t="s">
        <v>22291</v>
      </c>
      <c r="N5823" t="str">
        <f t="shared" si="90"/>
        <v>OK</v>
      </c>
      <c r="O5823" t="str">
        <f>IF(OR(Table1_17[[#This Row],[amount]]&lt;$Y$8,Table1_17[[#This Row],[amount]]&gt;$Y$7),"Outlier","Normal")</f>
        <v>Normal</v>
      </c>
      <c r="P5823" t="str">
        <f>IF(OR(Table1_17[[#This Row],[missing_flag]]="Missing",Table1_17[[#This Row],[outlier_flag]]="Outliers"),"Review","Valid")</f>
        <v>Valid</v>
      </c>
    </row>
    <row r="5824" spans="1:16">
      <c r="A5824" t="s">
        <v>13132</v>
      </c>
      <c r="B5824" s="1">
        <v>45035</v>
      </c>
      <c r="C5824">
        <v>37932.410000000003</v>
      </c>
      <c r="D5824" t="s">
        <v>1483</v>
      </c>
      <c r="E5824" t="s">
        <v>1487</v>
      </c>
      <c r="F5824" t="s">
        <v>264</v>
      </c>
      <c r="G5824" t="s">
        <v>17</v>
      </c>
      <c r="H5824" t="s">
        <v>1139</v>
      </c>
      <c r="J5824" t="s">
        <v>28113</v>
      </c>
      <c r="K5824" t="s">
        <v>22291</v>
      </c>
      <c r="L5824" t="s">
        <v>22291</v>
      </c>
      <c r="M5824" t="s">
        <v>22291</v>
      </c>
      <c r="N5824" t="str">
        <f t="shared" si="90"/>
        <v>OK</v>
      </c>
      <c r="O5824" t="str">
        <f>IF(OR(Table1_17[[#This Row],[amount]]&lt;$Y$8,Table1_17[[#This Row],[amount]]&gt;$Y$7),"Outlier","Normal")</f>
        <v>Normal</v>
      </c>
      <c r="P5824" t="str">
        <f>IF(OR(Table1_17[[#This Row],[missing_flag]]="Missing",Table1_17[[#This Row],[outlier_flag]]="Outliers"),"Review","Valid")</f>
        <v>Valid</v>
      </c>
    </row>
    <row r="5825" spans="1:16">
      <c r="A5825" t="s">
        <v>13134</v>
      </c>
      <c r="B5825" s="1">
        <v>44847</v>
      </c>
      <c r="C5825">
        <v>-60780.87</v>
      </c>
      <c r="D5825" t="s">
        <v>1478</v>
      </c>
      <c r="E5825" t="s">
        <v>20</v>
      </c>
      <c r="F5825" t="s">
        <v>264</v>
      </c>
      <c r="G5825" t="s">
        <v>29</v>
      </c>
      <c r="I5825" t="s">
        <v>21</v>
      </c>
      <c r="J5825" t="s">
        <v>28114</v>
      </c>
      <c r="K5825" t="s">
        <v>22291</v>
      </c>
      <c r="L5825" t="s">
        <v>22291</v>
      </c>
      <c r="M5825" t="s">
        <v>22291</v>
      </c>
      <c r="N5825" t="str">
        <f t="shared" si="90"/>
        <v>OK</v>
      </c>
      <c r="O5825" t="str">
        <f>IF(OR(Table1_17[[#This Row],[amount]]&lt;$Y$8,Table1_17[[#This Row],[amount]]&gt;$Y$7),"Outlier","Normal")</f>
        <v>Normal</v>
      </c>
      <c r="P5825" t="str">
        <f>IF(OR(Table1_17[[#This Row],[missing_flag]]="Missing",Table1_17[[#This Row],[outlier_flag]]="Outliers"),"Review","Valid")</f>
        <v>Valid</v>
      </c>
    </row>
    <row r="5826" spans="1:16">
      <c r="A5826" t="s">
        <v>13136</v>
      </c>
      <c r="B5826" s="1">
        <v>44622</v>
      </c>
      <c r="C5826">
        <v>-19621.599999999999</v>
      </c>
      <c r="D5826" t="s">
        <v>1478</v>
      </c>
      <c r="E5826" t="s">
        <v>36</v>
      </c>
      <c r="F5826" t="s">
        <v>268</v>
      </c>
      <c r="G5826" t="s">
        <v>29</v>
      </c>
      <c r="I5826" t="s">
        <v>49</v>
      </c>
      <c r="J5826" t="s">
        <v>28115</v>
      </c>
      <c r="K5826" t="s">
        <v>22291</v>
      </c>
      <c r="L5826" t="s">
        <v>22291</v>
      </c>
      <c r="M5826" t="s">
        <v>22291</v>
      </c>
      <c r="N5826" t="str">
        <f t="shared" si="90"/>
        <v>OK</v>
      </c>
      <c r="O5826" t="str">
        <f>IF(OR(Table1_17[[#This Row],[amount]]&lt;$Y$8,Table1_17[[#This Row],[amount]]&gt;$Y$7),"Outlier","Normal")</f>
        <v>Normal</v>
      </c>
      <c r="P5826" t="str">
        <f>IF(OR(Table1_17[[#This Row],[missing_flag]]="Missing",Table1_17[[#This Row],[outlier_flag]]="Outliers"),"Review","Valid")</f>
        <v>Valid</v>
      </c>
    </row>
    <row r="5827" spans="1:16">
      <c r="A5827" t="s">
        <v>13138</v>
      </c>
      <c r="B5827" s="1">
        <v>45039</v>
      </c>
      <c r="C5827">
        <v>171678.94</v>
      </c>
      <c r="D5827" t="s">
        <v>1483</v>
      </c>
      <c r="E5827" t="s">
        <v>1499</v>
      </c>
      <c r="F5827" t="s">
        <v>268</v>
      </c>
      <c r="G5827" t="s">
        <v>17</v>
      </c>
      <c r="H5827" t="s">
        <v>1211</v>
      </c>
      <c r="J5827" t="s">
        <v>28116</v>
      </c>
      <c r="K5827" t="s">
        <v>22291</v>
      </c>
      <c r="L5827" t="s">
        <v>22291</v>
      </c>
      <c r="M5827" t="s">
        <v>22291</v>
      </c>
      <c r="N5827" t="str">
        <f t="shared" ref="N5827:N5890" si="91">IF(OR(B5827="",C5827="",D5827="",F5827=""),"Missing","OK")</f>
        <v>OK</v>
      </c>
      <c r="O5827" t="str">
        <f>IF(OR(Table1_17[[#This Row],[amount]]&lt;$Y$8,Table1_17[[#This Row],[amount]]&gt;$Y$7),"Outlier","Normal")</f>
        <v>Normal</v>
      </c>
      <c r="P5827" t="str">
        <f>IF(OR(Table1_17[[#This Row],[missing_flag]]="Missing",Table1_17[[#This Row],[outlier_flag]]="Outliers"),"Review","Valid")</f>
        <v>Valid</v>
      </c>
    </row>
    <row r="5828" spans="1:16">
      <c r="A5828" t="s">
        <v>13140</v>
      </c>
      <c r="B5828" s="1">
        <v>44966</v>
      </c>
      <c r="C5828">
        <v>-34314.67</v>
      </c>
      <c r="D5828" t="s">
        <v>1478</v>
      </c>
      <c r="E5828" t="s">
        <v>20</v>
      </c>
      <c r="F5828" t="s">
        <v>268</v>
      </c>
      <c r="G5828" t="s">
        <v>13</v>
      </c>
      <c r="I5828" t="s">
        <v>173</v>
      </c>
      <c r="J5828" t="s">
        <v>28117</v>
      </c>
      <c r="K5828" t="s">
        <v>22291</v>
      </c>
      <c r="L5828" t="s">
        <v>22291</v>
      </c>
      <c r="M5828" t="s">
        <v>22291</v>
      </c>
      <c r="N5828" t="str">
        <f t="shared" si="91"/>
        <v>OK</v>
      </c>
      <c r="O5828" t="str">
        <f>IF(OR(Table1_17[[#This Row],[amount]]&lt;$Y$8,Table1_17[[#This Row],[amount]]&gt;$Y$7),"Outlier","Normal")</f>
        <v>Normal</v>
      </c>
      <c r="P5828" t="str">
        <f>IF(OR(Table1_17[[#This Row],[missing_flag]]="Missing",Table1_17[[#This Row],[outlier_flag]]="Outliers"),"Review","Valid")</f>
        <v>Valid</v>
      </c>
    </row>
    <row r="5829" spans="1:16">
      <c r="A5829" t="s">
        <v>13142</v>
      </c>
      <c r="B5829" s="1">
        <v>44858</v>
      </c>
      <c r="C5829">
        <v>-76301.73</v>
      </c>
      <c r="D5829" t="s">
        <v>1478</v>
      </c>
      <c r="E5829" t="s">
        <v>1496</v>
      </c>
      <c r="F5829" t="s">
        <v>268</v>
      </c>
      <c r="G5829" t="s">
        <v>8</v>
      </c>
      <c r="I5829" t="s">
        <v>73</v>
      </c>
      <c r="J5829" t="s">
        <v>28118</v>
      </c>
      <c r="K5829" t="s">
        <v>22291</v>
      </c>
      <c r="L5829" t="s">
        <v>22291</v>
      </c>
      <c r="M5829" t="s">
        <v>22291</v>
      </c>
      <c r="N5829" t="str">
        <f t="shared" si="91"/>
        <v>OK</v>
      </c>
      <c r="O5829" t="str">
        <f>IF(OR(Table1_17[[#This Row],[amount]]&lt;$Y$8,Table1_17[[#This Row],[amount]]&gt;$Y$7),"Outlier","Normal")</f>
        <v>Normal</v>
      </c>
      <c r="P5829" t="str">
        <f>IF(OR(Table1_17[[#This Row],[missing_flag]]="Missing",Table1_17[[#This Row],[outlier_flag]]="Outliers"),"Review","Valid")</f>
        <v>Valid</v>
      </c>
    </row>
    <row r="5830" spans="1:16">
      <c r="A5830" t="s">
        <v>13144</v>
      </c>
      <c r="B5830" s="1">
        <v>44951</v>
      </c>
      <c r="C5830">
        <v>125287.28</v>
      </c>
      <c r="D5830" t="s">
        <v>1483</v>
      </c>
      <c r="E5830" t="s">
        <v>1484</v>
      </c>
      <c r="F5830" t="s">
        <v>264</v>
      </c>
      <c r="G5830" t="s">
        <v>29</v>
      </c>
      <c r="H5830" t="s">
        <v>726</v>
      </c>
      <c r="J5830" t="s">
        <v>28119</v>
      </c>
      <c r="K5830" t="s">
        <v>22291</v>
      </c>
      <c r="L5830" t="s">
        <v>22291</v>
      </c>
      <c r="M5830" t="s">
        <v>22291</v>
      </c>
      <c r="N5830" t="str">
        <f t="shared" si="91"/>
        <v>OK</v>
      </c>
      <c r="O5830" t="str">
        <f>IF(OR(Table1_17[[#This Row],[amount]]&lt;$Y$8,Table1_17[[#This Row],[amount]]&gt;$Y$7),"Outlier","Normal")</f>
        <v>Normal</v>
      </c>
      <c r="P5830" t="str">
        <f>IF(OR(Table1_17[[#This Row],[missing_flag]]="Missing",Table1_17[[#This Row],[outlier_flag]]="Outliers"),"Review","Valid")</f>
        <v>Valid</v>
      </c>
    </row>
    <row r="5831" spans="1:16">
      <c r="A5831" t="s">
        <v>13146</v>
      </c>
      <c r="B5831" s="1">
        <v>45152</v>
      </c>
      <c r="C5831">
        <v>-56016.36</v>
      </c>
      <c r="D5831" t="s">
        <v>1478</v>
      </c>
      <c r="E5831" t="s">
        <v>7</v>
      </c>
      <c r="F5831" t="s">
        <v>268</v>
      </c>
      <c r="G5831" t="s">
        <v>17</v>
      </c>
      <c r="I5831" t="s">
        <v>65</v>
      </c>
      <c r="J5831" t="s">
        <v>28120</v>
      </c>
      <c r="K5831" t="s">
        <v>22291</v>
      </c>
      <c r="L5831" t="s">
        <v>22291</v>
      </c>
      <c r="M5831" t="s">
        <v>22291</v>
      </c>
      <c r="N5831" t="str">
        <f t="shared" si="91"/>
        <v>OK</v>
      </c>
      <c r="O5831" t="str">
        <f>IF(OR(Table1_17[[#This Row],[amount]]&lt;$Y$8,Table1_17[[#This Row],[amount]]&gt;$Y$7),"Outlier","Normal")</f>
        <v>Normal</v>
      </c>
      <c r="P5831" t="str">
        <f>IF(OR(Table1_17[[#This Row],[missing_flag]]="Missing",Table1_17[[#This Row],[outlier_flag]]="Outliers"),"Review","Valid")</f>
        <v>Valid</v>
      </c>
    </row>
    <row r="5832" spans="1:16">
      <c r="A5832" t="s">
        <v>13148</v>
      </c>
      <c r="B5832" s="1">
        <v>45081</v>
      </c>
      <c r="C5832">
        <v>208985.04</v>
      </c>
      <c r="D5832" t="s">
        <v>1483</v>
      </c>
      <c r="E5832" t="s">
        <v>1499</v>
      </c>
      <c r="F5832" t="s">
        <v>264</v>
      </c>
      <c r="G5832" t="s">
        <v>17</v>
      </c>
      <c r="H5832" t="s">
        <v>1037</v>
      </c>
      <c r="J5832" t="s">
        <v>28121</v>
      </c>
      <c r="K5832" t="s">
        <v>22291</v>
      </c>
      <c r="L5832" t="s">
        <v>22291</v>
      </c>
      <c r="M5832" t="s">
        <v>22291</v>
      </c>
      <c r="N5832" t="str">
        <f t="shared" si="91"/>
        <v>OK</v>
      </c>
      <c r="O5832" t="str">
        <f>IF(OR(Table1_17[[#This Row],[amount]]&lt;$Y$8,Table1_17[[#This Row],[amount]]&gt;$Y$7),"Outlier","Normal")</f>
        <v>Normal</v>
      </c>
      <c r="P5832" t="str">
        <f>IF(OR(Table1_17[[#This Row],[missing_flag]]="Missing",Table1_17[[#This Row],[outlier_flag]]="Outliers"),"Review","Valid")</f>
        <v>Valid</v>
      </c>
    </row>
    <row r="5833" spans="1:16">
      <c r="A5833" t="s">
        <v>13150</v>
      </c>
      <c r="B5833" s="1">
        <v>45244</v>
      </c>
      <c r="C5833">
        <v>168171.81</v>
      </c>
      <c r="D5833" t="s">
        <v>1483</v>
      </c>
      <c r="E5833" t="s">
        <v>1484</v>
      </c>
      <c r="F5833" t="s">
        <v>271</v>
      </c>
      <c r="G5833" t="s">
        <v>17</v>
      </c>
      <c r="H5833" t="s">
        <v>1153</v>
      </c>
      <c r="J5833" t="s">
        <v>28122</v>
      </c>
      <c r="K5833" t="s">
        <v>22291</v>
      </c>
      <c r="L5833" t="s">
        <v>22291</v>
      </c>
      <c r="M5833" t="s">
        <v>22291</v>
      </c>
      <c r="N5833" t="str">
        <f t="shared" si="91"/>
        <v>OK</v>
      </c>
      <c r="O5833" t="str">
        <f>IF(OR(Table1_17[[#This Row],[amount]]&lt;$Y$8,Table1_17[[#This Row],[amount]]&gt;$Y$7),"Outlier","Normal")</f>
        <v>Normal</v>
      </c>
      <c r="P5833" t="str">
        <f>IF(OR(Table1_17[[#This Row],[missing_flag]]="Missing",Table1_17[[#This Row],[outlier_flag]]="Outliers"),"Review","Valid")</f>
        <v>Valid</v>
      </c>
    </row>
    <row r="5834" spans="1:16">
      <c r="A5834" t="s">
        <v>13152</v>
      </c>
      <c r="B5834" s="1">
        <v>44601</v>
      </c>
      <c r="C5834">
        <v>87564.77</v>
      </c>
      <c r="D5834" t="s">
        <v>1483</v>
      </c>
      <c r="E5834" t="s">
        <v>1487</v>
      </c>
      <c r="F5834" t="s">
        <v>271</v>
      </c>
      <c r="G5834" t="s">
        <v>13</v>
      </c>
      <c r="H5834" t="s">
        <v>1097</v>
      </c>
      <c r="J5834" t="s">
        <v>28123</v>
      </c>
      <c r="K5834" t="s">
        <v>22291</v>
      </c>
      <c r="L5834" t="s">
        <v>22291</v>
      </c>
      <c r="M5834" t="s">
        <v>22291</v>
      </c>
      <c r="N5834" t="str">
        <f t="shared" si="91"/>
        <v>OK</v>
      </c>
      <c r="O5834" t="str">
        <f>IF(OR(Table1_17[[#This Row],[amount]]&lt;$Y$8,Table1_17[[#This Row],[amount]]&gt;$Y$7),"Outlier","Normal")</f>
        <v>Normal</v>
      </c>
      <c r="P5834" t="str">
        <f>IF(OR(Table1_17[[#This Row],[missing_flag]]="Missing",Table1_17[[#This Row],[outlier_flag]]="Outliers"),"Review","Valid")</f>
        <v>Valid</v>
      </c>
    </row>
    <row r="5835" spans="1:16">
      <c r="A5835" t="s">
        <v>13154</v>
      </c>
      <c r="B5835" s="1">
        <v>44798</v>
      </c>
      <c r="C5835">
        <v>21974.73</v>
      </c>
      <c r="D5835" t="s">
        <v>1504</v>
      </c>
      <c r="E5835" t="s">
        <v>1504</v>
      </c>
      <c r="F5835" t="s">
        <v>264</v>
      </c>
      <c r="G5835" t="s">
        <v>13</v>
      </c>
      <c r="J5835" t="s">
        <v>28124</v>
      </c>
      <c r="K5835" t="s">
        <v>22291</v>
      </c>
      <c r="L5835" t="s">
        <v>22291</v>
      </c>
      <c r="M5835" t="s">
        <v>22291</v>
      </c>
      <c r="N5835" t="str">
        <f t="shared" si="91"/>
        <v>OK</v>
      </c>
      <c r="O5835" t="str">
        <f>IF(OR(Table1_17[[#This Row],[amount]]&lt;$Y$8,Table1_17[[#This Row],[amount]]&gt;$Y$7),"Outlier","Normal")</f>
        <v>Normal</v>
      </c>
      <c r="P5835" t="str">
        <f>IF(OR(Table1_17[[#This Row],[missing_flag]]="Missing",Table1_17[[#This Row],[outlier_flag]]="Outliers"),"Review","Valid")</f>
        <v>Valid</v>
      </c>
    </row>
    <row r="5836" spans="1:16">
      <c r="A5836" t="s">
        <v>13156</v>
      </c>
      <c r="B5836" s="1">
        <v>44695</v>
      </c>
      <c r="C5836">
        <v>-34666.730000000003</v>
      </c>
      <c r="D5836" t="s">
        <v>1478</v>
      </c>
      <c r="E5836" t="s">
        <v>1496</v>
      </c>
      <c r="F5836" t="s">
        <v>271</v>
      </c>
      <c r="G5836" t="s">
        <v>17</v>
      </c>
      <c r="I5836" t="s">
        <v>201</v>
      </c>
      <c r="J5836" t="s">
        <v>28125</v>
      </c>
      <c r="K5836" t="s">
        <v>22291</v>
      </c>
      <c r="L5836" t="s">
        <v>22291</v>
      </c>
      <c r="M5836" t="s">
        <v>22291</v>
      </c>
      <c r="N5836" t="str">
        <f t="shared" si="91"/>
        <v>OK</v>
      </c>
      <c r="O5836" t="str">
        <f>IF(OR(Table1_17[[#This Row],[amount]]&lt;$Y$8,Table1_17[[#This Row],[amount]]&gt;$Y$7),"Outlier","Normal")</f>
        <v>Normal</v>
      </c>
      <c r="P5836" t="str">
        <f>IF(OR(Table1_17[[#This Row],[missing_flag]]="Missing",Table1_17[[#This Row],[outlier_flag]]="Outliers"),"Review","Valid")</f>
        <v>Valid</v>
      </c>
    </row>
    <row r="5837" spans="1:16">
      <c r="A5837" t="s">
        <v>13158</v>
      </c>
      <c r="B5837" s="1">
        <v>44808</v>
      </c>
      <c r="C5837">
        <v>28385.33</v>
      </c>
      <c r="D5837" t="s">
        <v>1924</v>
      </c>
      <c r="E5837" t="s">
        <v>1924</v>
      </c>
      <c r="F5837" t="s">
        <v>264</v>
      </c>
      <c r="G5837" t="s">
        <v>29</v>
      </c>
      <c r="J5837" t="s">
        <v>28126</v>
      </c>
      <c r="K5837" t="s">
        <v>22291</v>
      </c>
      <c r="L5837" t="s">
        <v>22291</v>
      </c>
      <c r="M5837" t="s">
        <v>22291</v>
      </c>
      <c r="N5837" t="str">
        <f t="shared" si="91"/>
        <v>OK</v>
      </c>
      <c r="O5837" t="str">
        <f>IF(OR(Table1_17[[#This Row],[amount]]&lt;$Y$8,Table1_17[[#This Row],[amount]]&gt;$Y$7),"Outlier","Normal")</f>
        <v>Normal</v>
      </c>
      <c r="P5837" t="str">
        <f>IF(OR(Table1_17[[#This Row],[missing_flag]]="Missing",Table1_17[[#This Row],[outlier_flag]]="Outliers"),"Review","Valid")</f>
        <v>Valid</v>
      </c>
    </row>
    <row r="5838" spans="1:16">
      <c r="A5838" t="s">
        <v>13160</v>
      </c>
      <c r="B5838" s="1">
        <v>45018</v>
      </c>
      <c r="C5838">
        <v>123731.64</v>
      </c>
      <c r="D5838" t="s">
        <v>1483</v>
      </c>
      <c r="E5838" t="s">
        <v>1487</v>
      </c>
      <c r="F5838" t="s">
        <v>268</v>
      </c>
      <c r="G5838" t="s">
        <v>13</v>
      </c>
      <c r="H5838" t="s">
        <v>1367</v>
      </c>
      <c r="J5838" t="s">
        <v>28127</v>
      </c>
      <c r="K5838" t="s">
        <v>22291</v>
      </c>
      <c r="L5838" t="s">
        <v>22291</v>
      </c>
      <c r="M5838" t="s">
        <v>22291</v>
      </c>
      <c r="N5838" t="str">
        <f t="shared" si="91"/>
        <v>OK</v>
      </c>
      <c r="O5838" t="str">
        <f>IF(OR(Table1_17[[#This Row],[amount]]&lt;$Y$8,Table1_17[[#This Row],[amount]]&gt;$Y$7),"Outlier","Normal")</f>
        <v>Normal</v>
      </c>
      <c r="P5838" t="str">
        <f>IF(OR(Table1_17[[#This Row],[missing_flag]]="Missing",Table1_17[[#This Row],[outlier_flag]]="Outliers"),"Review","Valid")</f>
        <v>Valid</v>
      </c>
    </row>
    <row r="5839" spans="1:16">
      <c r="A5839" t="s">
        <v>13162</v>
      </c>
      <c r="B5839" s="1">
        <v>45160</v>
      </c>
      <c r="C5839">
        <v>136868.35</v>
      </c>
      <c r="D5839" t="s">
        <v>1483</v>
      </c>
      <c r="E5839" t="s">
        <v>1484</v>
      </c>
      <c r="F5839" t="s">
        <v>271</v>
      </c>
      <c r="G5839" t="s">
        <v>13</v>
      </c>
      <c r="H5839" t="s">
        <v>704</v>
      </c>
      <c r="J5839" t="s">
        <v>28128</v>
      </c>
      <c r="K5839" t="s">
        <v>22291</v>
      </c>
      <c r="L5839" t="s">
        <v>22291</v>
      </c>
      <c r="M5839" t="s">
        <v>22291</v>
      </c>
      <c r="N5839" t="str">
        <f t="shared" si="91"/>
        <v>OK</v>
      </c>
      <c r="O5839" t="str">
        <f>IF(OR(Table1_17[[#This Row],[amount]]&lt;$Y$8,Table1_17[[#This Row],[amount]]&gt;$Y$7),"Outlier","Normal")</f>
        <v>Normal</v>
      </c>
      <c r="P5839" t="str">
        <f>IF(OR(Table1_17[[#This Row],[missing_flag]]="Missing",Table1_17[[#This Row],[outlier_flag]]="Outliers"),"Review","Valid")</f>
        <v>Valid</v>
      </c>
    </row>
    <row r="5840" spans="1:16">
      <c r="A5840" t="s">
        <v>13164</v>
      </c>
      <c r="B5840" s="1">
        <v>44634</v>
      </c>
      <c r="C5840">
        <v>98289.23</v>
      </c>
      <c r="D5840" t="s">
        <v>1483</v>
      </c>
      <c r="E5840" t="s">
        <v>1484</v>
      </c>
      <c r="F5840" t="s">
        <v>268</v>
      </c>
      <c r="G5840" t="s">
        <v>17</v>
      </c>
      <c r="H5840" t="s">
        <v>1021</v>
      </c>
      <c r="J5840" t="s">
        <v>28129</v>
      </c>
      <c r="K5840" t="s">
        <v>22291</v>
      </c>
      <c r="L5840" t="s">
        <v>22291</v>
      </c>
      <c r="M5840" t="s">
        <v>22291</v>
      </c>
      <c r="N5840" t="str">
        <f t="shared" si="91"/>
        <v>OK</v>
      </c>
      <c r="O5840" t="str">
        <f>IF(OR(Table1_17[[#This Row],[amount]]&lt;$Y$8,Table1_17[[#This Row],[amount]]&gt;$Y$7),"Outlier","Normal")</f>
        <v>Normal</v>
      </c>
      <c r="P5840" t="str">
        <f>IF(OR(Table1_17[[#This Row],[missing_flag]]="Missing",Table1_17[[#This Row],[outlier_flag]]="Outliers"),"Review","Valid")</f>
        <v>Valid</v>
      </c>
    </row>
    <row r="5841" spans="1:16">
      <c r="A5841" t="s">
        <v>13166</v>
      </c>
      <c r="B5841" s="1">
        <v>44843</v>
      </c>
      <c r="C5841">
        <v>111939.11</v>
      </c>
      <c r="D5841" t="s">
        <v>1483</v>
      </c>
      <c r="E5841" t="s">
        <v>1487</v>
      </c>
      <c r="F5841" t="s">
        <v>264</v>
      </c>
      <c r="G5841" t="s">
        <v>29</v>
      </c>
      <c r="H5841" t="s">
        <v>924</v>
      </c>
      <c r="J5841" t="s">
        <v>28130</v>
      </c>
      <c r="K5841" t="s">
        <v>22291</v>
      </c>
      <c r="L5841" t="s">
        <v>22291</v>
      </c>
      <c r="M5841" t="s">
        <v>22291</v>
      </c>
      <c r="N5841" t="str">
        <f t="shared" si="91"/>
        <v>OK</v>
      </c>
      <c r="O5841" t="str">
        <f>IF(OR(Table1_17[[#This Row],[amount]]&lt;$Y$8,Table1_17[[#This Row],[amount]]&gt;$Y$7),"Outlier","Normal")</f>
        <v>Normal</v>
      </c>
      <c r="P5841" t="str">
        <f>IF(OR(Table1_17[[#This Row],[missing_flag]]="Missing",Table1_17[[#This Row],[outlier_flag]]="Outliers"),"Review","Valid")</f>
        <v>Valid</v>
      </c>
    </row>
    <row r="5842" spans="1:16">
      <c r="A5842" t="s">
        <v>13168</v>
      </c>
      <c r="B5842" s="1">
        <v>45101</v>
      </c>
      <c r="C5842">
        <v>147352.62</v>
      </c>
      <c r="D5842" t="s">
        <v>1483</v>
      </c>
      <c r="E5842" t="s">
        <v>1499</v>
      </c>
      <c r="F5842" t="s">
        <v>268</v>
      </c>
      <c r="G5842" t="s">
        <v>17</v>
      </c>
      <c r="H5842" t="s">
        <v>1401</v>
      </c>
      <c r="J5842" t="s">
        <v>28131</v>
      </c>
      <c r="K5842" t="s">
        <v>22291</v>
      </c>
      <c r="L5842" t="s">
        <v>22291</v>
      </c>
      <c r="M5842" t="s">
        <v>22291</v>
      </c>
      <c r="N5842" t="str">
        <f t="shared" si="91"/>
        <v>OK</v>
      </c>
      <c r="O5842" t="str">
        <f>IF(OR(Table1_17[[#This Row],[amount]]&lt;$Y$8,Table1_17[[#This Row],[amount]]&gt;$Y$7),"Outlier","Normal")</f>
        <v>Normal</v>
      </c>
      <c r="P5842" t="str">
        <f>IF(OR(Table1_17[[#This Row],[missing_flag]]="Missing",Table1_17[[#This Row],[outlier_flag]]="Outliers"),"Review","Valid")</f>
        <v>Valid</v>
      </c>
    </row>
    <row r="5843" spans="1:16">
      <c r="A5843" t="s">
        <v>13170</v>
      </c>
      <c r="B5843" s="1">
        <v>45188</v>
      </c>
      <c r="C5843">
        <v>122135.67999999999</v>
      </c>
      <c r="D5843" t="s">
        <v>1483</v>
      </c>
      <c r="E5843" t="s">
        <v>1484</v>
      </c>
      <c r="F5843" t="s">
        <v>271</v>
      </c>
      <c r="G5843" t="s">
        <v>29</v>
      </c>
      <c r="H5843" t="s">
        <v>997</v>
      </c>
      <c r="J5843" t="s">
        <v>28132</v>
      </c>
      <c r="K5843" t="s">
        <v>22291</v>
      </c>
      <c r="L5843" t="s">
        <v>22291</v>
      </c>
      <c r="M5843" t="s">
        <v>22291</v>
      </c>
      <c r="N5843" t="str">
        <f t="shared" si="91"/>
        <v>OK</v>
      </c>
      <c r="O5843" t="str">
        <f>IF(OR(Table1_17[[#This Row],[amount]]&lt;$Y$8,Table1_17[[#This Row],[amount]]&gt;$Y$7),"Outlier","Normal")</f>
        <v>Normal</v>
      </c>
      <c r="P5843" t="str">
        <f>IF(OR(Table1_17[[#This Row],[missing_flag]]="Missing",Table1_17[[#This Row],[outlier_flag]]="Outliers"),"Review","Valid")</f>
        <v>Valid</v>
      </c>
    </row>
    <row r="5844" spans="1:16">
      <c r="A5844" t="s">
        <v>13172</v>
      </c>
      <c r="B5844" s="1">
        <v>45240</v>
      </c>
      <c r="C5844">
        <v>203953.17</v>
      </c>
      <c r="D5844" t="s">
        <v>1483</v>
      </c>
      <c r="E5844" t="s">
        <v>1484</v>
      </c>
      <c r="F5844" t="s">
        <v>268</v>
      </c>
      <c r="G5844" t="s">
        <v>8</v>
      </c>
      <c r="H5844" t="s">
        <v>1209</v>
      </c>
      <c r="J5844" t="s">
        <v>28133</v>
      </c>
      <c r="K5844" t="s">
        <v>22291</v>
      </c>
      <c r="L5844" t="s">
        <v>22291</v>
      </c>
      <c r="M5844" t="s">
        <v>22291</v>
      </c>
      <c r="N5844" t="str">
        <f t="shared" si="91"/>
        <v>OK</v>
      </c>
      <c r="O5844" t="str">
        <f>IF(OR(Table1_17[[#This Row],[amount]]&lt;$Y$8,Table1_17[[#This Row],[amount]]&gt;$Y$7),"Outlier","Normal")</f>
        <v>Normal</v>
      </c>
      <c r="P5844" t="str">
        <f>IF(OR(Table1_17[[#This Row],[missing_flag]]="Missing",Table1_17[[#This Row],[outlier_flag]]="Outliers"),"Review","Valid")</f>
        <v>Valid</v>
      </c>
    </row>
    <row r="5845" spans="1:16">
      <c r="A5845" t="s">
        <v>13174</v>
      </c>
      <c r="B5845" s="1">
        <v>44753</v>
      </c>
      <c r="C5845">
        <v>-36481.4</v>
      </c>
      <c r="D5845" t="s">
        <v>1478</v>
      </c>
      <c r="E5845" t="s">
        <v>7</v>
      </c>
      <c r="F5845" t="s">
        <v>271</v>
      </c>
      <c r="G5845" t="s">
        <v>29</v>
      </c>
      <c r="I5845" t="s">
        <v>139</v>
      </c>
      <c r="J5845" t="s">
        <v>28134</v>
      </c>
      <c r="K5845" t="s">
        <v>22291</v>
      </c>
      <c r="L5845" t="s">
        <v>22291</v>
      </c>
      <c r="M5845" t="s">
        <v>22291</v>
      </c>
      <c r="N5845" t="str">
        <f t="shared" si="91"/>
        <v>OK</v>
      </c>
      <c r="O5845" t="str">
        <f>IF(OR(Table1_17[[#This Row],[amount]]&lt;$Y$8,Table1_17[[#This Row],[amount]]&gt;$Y$7),"Outlier","Normal")</f>
        <v>Normal</v>
      </c>
      <c r="P5845" t="str">
        <f>IF(OR(Table1_17[[#This Row],[missing_flag]]="Missing",Table1_17[[#This Row],[outlier_flag]]="Outliers"),"Review","Valid")</f>
        <v>Valid</v>
      </c>
    </row>
    <row r="5846" spans="1:16">
      <c r="A5846" t="s">
        <v>13176</v>
      </c>
      <c r="B5846" s="1">
        <v>45249</v>
      </c>
      <c r="C5846">
        <v>-52231.09</v>
      </c>
      <c r="D5846" t="s">
        <v>1478</v>
      </c>
      <c r="E5846" t="s">
        <v>36</v>
      </c>
      <c r="F5846" t="s">
        <v>268</v>
      </c>
      <c r="G5846" t="s">
        <v>13</v>
      </c>
      <c r="I5846" t="s">
        <v>49</v>
      </c>
      <c r="J5846" t="s">
        <v>28135</v>
      </c>
      <c r="K5846" t="s">
        <v>22291</v>
      </c>
      <c r="L5846" t="s">
        <v>22291</v>
      </c>
      <c r="M5846" t="s">
        <v>22291</v>
      </c>
      <c r="N5846" t="str">
        <f t="shared" si="91"/>
        <v>OK</v>
      </c>
      <c r="O5846" t="str">
        <f>IF(OR(Table1_17[[#This Row],[amount]]&lt;$Y$8,Table1_17[[#This Row],[amount]]&gt;$Y$7),"Outlier","Normal")</f>
        <v>Normal</v>
      </c>
      <c r="P5846" t="str">
        <f>IF(OR(Table1_17[[#This Row],[missing_flag]]="Missing",Table1_17[[#This Row],[outlier_flag]]="Outliers"),"Review","Valid")</f>
        <v>Valid</v>
      </c>
    </row>
    <row r="5847" spans="1:16">
      <c r="A5847" t="s">
        <v>13178</v>
      </c>
      <c r="B5847" s="1">
        <v>45090</v>
      </c>
      <c r="C5847">
        <v>152584.25</v>
      </c>
      <c r="D5847" t="s">
        <v>1483</v>
      </c>
      <c r="E5847" t="s">
        <v>1484</v>
      </c>
      <c r="F5847" t="s">
        <v>268</v>
      </c>
      <c r="G5847" t="s">
        <v>8</v>
      </c>
      <c r="H5847" t="s">
        <v>758</v>
      </c>
      <c r="J5847" t="s">
        <v>28136</v>
      </c>
      <c r="K5847" t="s">
        <v>22291</v>
      </c>
      <c r="L5847" t="s">
        <v>22291</v>
      </c>
      <c r="M5847" t="s">
        <v>22291</v>
      </c>
      <c r="N5847" t="str">
        <f t="shared" si="91"/>
        <v>OK</v>
      </c>
      <c r="O5847" t="str">
        <f>IF(OR(Table1_17[[#This Row],[amount]]&lt;$Y$8,Table1_17[[#This Row],[amount]]&gt;$Y$7),"Outlier","Normal")</f>
        <v>Normal</v>
      </c>
      <c r="P5847" t="str">
        <f>IF(OR(Table1_17[[#This Row],[missing_flag]]="Missing",Table1_17[[#This Row],[outlier_flag]]="Outliers"),"Review","Valid")</f>
        <v>Valid</v>
      </c>
    </row>
    <row r="5848" spans="1:16">
      <c r="A5848" t="s">
        <v>13180</v>
      </c>
      <c r="B5848" s="1">
        <v>44689</v>
      </c>
      <c r="C5848">
        <v>196415.47</v>
      </c>
      <c r="D5848" t="s">
        <v>1483</v>
      </c>
      <c r="E5848" t="s">
        <v>1499</v>
      </c>
      <c r="F5848" t="s">
        <v>264</v>
      </c>
      <c r="G5848" t="s">
        <v>13</v>
      </c>
      <c r="H5848" t="s">
        <v>1289</v>
      </c>
      <c r="J5848" t="s">
        <v>28137</v>
      </c>
      <c r="K5848" t="s">
        <v>22291</v>
      </c>
      <c r="L5848" t="s">
        <v>22291</v>
      </c>
      <c r="M5848" t="s">
        <v>22291</v>
      </c>
      <c r="N5848" t="str">
        <f t="shared" si="91"/>
        <v>OK</v>
      </c>
      <c r="O5848" t="str">
        <f>IF(OR(Table1_17[[#This Row],[amount]]&lt;$Y$8,Table1_17[[#This Row],[amount]]&gt;$Y$7),"Outlier","Normal")</f>
        <v>Normal</v>
      </c>
      <c r="P5848" t="str">
        <f>IF(OR(Table1_17[[#This Row],[missing_flag]]="Missing",Table1_17[[#This Row],[outlier_flag]]="Outliers"),"Review","Valid")</f>
        <v>Valid</v>
      </c>
    </row>
    <row r="5849" spans="1:16">
      <c r="A5849" t="s">
        <v>13182</v>
      </c>
      <c r="B5849" s="1">
        <v>44942</v>
      </c>
      <c r="C5849">
        <v>128415.3</v>
      </c>
      <c r="D5849" t="s">
        <v>1483</v>
      </c>
      <c r="E5849" t="s">
        <v>1487</v>
      </c>
      <c r="F5849" t="s">
        <v>264</v>
      </c>
      <c r="G5849" t="s">
        <v>8</v>
      </c>
      <c r="H5849" t="s">
        <v>684</v>
      </c>
      <c r="J5849" t="s">
        <v>28138</v>
      </c>
      <c r="K5849" t="s">
        <v>22291</v>
      </c>
      <c r="L5849" t="s">
        <v>22291</v>
      </c>
      <c r="M5849" t="s">
        <v>22291</v>
      </c>
      <c r="N5849" t="str">
        <f t="shared" si="91"/>
        <v>OK</v>
      </c>
      <c r="O5849" t="str">
        <f>IF(OR(Table1_17[[#This Row],[amount]]&lt;$Y$8,Table1_17[[#This Row],[amount]]&gt;$Y$7),"Outlier","Normal")</f>
        <v>Normal</v>
      </c>
      <c r="P5849" t="str">
        <f>IF(OR(Table1_17[[#This Row],[missing_flag]]="Missing",Table1_17[[#This Row],[outlier_flag]]="Outliers"),"Review","Valid")</f>
        <v>Valid</v>
      </c>
    </row>
    <row r="5850" spans="1:16">
      <c r="A5850" t="s">
        <v>13184</v>
      </c>
      <c r="B5850" s="1">
        <v>44597</v>
      </c>
      <c r="C5850">
        <v>70661.66</v>
      </c>
      <c r="D5850" t="s">
        <v>1483</v>
      </c>
      <c r="E5850" t="s">
        <v>1484</v>
      </c>
      <c r="F5850" t="s">
        <v>271</v>
      </c>
      <c r="G5850" t="s">
        <v>29</v>
      </c>
      <c r="H5850" t="s">
        <v>824</v>
      </c>
      <c r="J5850" t="s">
        <v>28139</v>
      </c>
      <c r="K5850" t="s">
        <v>22291</v>
      </c>
      <c r="L5850" t="s">
        <v>22291</v>
      </c>
      <c r="M5850" t="s">
        <v>22291</v>
      </c>
      <c r="N5850" t="str">
        <f t="shared" si="91"/>
        <v>OK</v>
      </c>
      <c r="O5850" t="str">
        <f>IF(OR(Table1_17[[#This Row],[amount]]&lt;$Y$8,Table1_17[[#This Row],[amount]]&gt;$Y$7),"Outlier","Normal")</f>
        <v>Normal</v>
      </c>
      <c r="P5850" t="str">
        <f>IF(OR(Table1_17[[#This Row],[missing_flag]]="Missing",Table1_17[[#This Row],[outlier_flag]]="Outliers"),"Review","Valid")</f>
        <v>Valid</v>
      </c>
    </row>
    <row r="5851" spans="1:16">
      <c r="A5851" t="s">
        <v>13186</v>
      </c>
      <c r="B5851" s="1">
        <v>45260</v>
      </c>
      <c r="C5851">
        <v>160951.38</v>
      </c>
      <c r="D5851" t="s">
        <v>1483</v>
      </c>
      <c r="E5851" t="s">
        <v>1484</v>
      </c>
      <c r="F5851" t="s">
        <v>271</v>
      </c>
      <c r="G5851" t="s">
        <v>29</v>
      </c>
      <c r="H5851" t="s">
        <v>1353</v>
      </c>
      <c r="J5851" t="s">
        <v>28140</v>
      </c>
      <c r="K5851" t="s">
        <v>22291</v>
      </c>
      <c r="L5851" t="s">
        <v>22291</v>
      </c>
      <c r="M5851" t="s">
        <v>22291</v>
      </c>
      <c r="N5851" t="str">
        <f t="shared" si="91"/>
        <v>OK</v>
      </c>
      <c r="O5851" t="str">
        <f>IF(OR(Table1_17[[#This Row],[amount]]&lt;$Y$8,Table1_17[[#This Row],[amount]]&gt;$Y$7),"Outlier","Normal")</f>
        <v>Normal</v>
      </c>
      <c r="P5851" t="str">
        <f>IF(OR(Table1_17[[#This Row],[missing_flag]]="Missing",Table1_17[[#This Row],[outlier_flag]]="Outliers"),"Review","Valid")</f>
        <v>Valid</v>
      </c>
    </row>
    <row r="5852" spans="1:16">
      <c r="A5852" t="s">
        <v>13188</v>
      </c>
      <c r="B5852" s="1">
        <v>45013</v>
      </c>
      <c r="C5852">
        <v>199778.39</v>
      </c>
      <c r="D5852" t="s">
        <v>1483</v>
      </c>
      <c r="E5852" t="s">
        <v>1499</v>
      </c>
      <c r="F5852" t="s">
        <v>264</v>
      </c>
      <c r="G5852" t="s">
        <v>17</v>
      </c>
      <c r="H5852" t="s">
        <v>1167</v>
      </c>
      <c r="J5852" t="s">
        <v>28141</v>
      </c>
      <c r="K5852" t="s">
        <v>22291</v>
      </c>
      <c r="L5852" t="s">
        <v>22291</v>
      </c>
      <c r="M5852" t="s">
        <v>22291</v>
      </c>
      <c r="N5852" t="str">
        <f t="shared" si="91"/>
        <v>OK</v>
      </c>
      <c r="O5852" t="str">
        <f>IF(OR(Table1_17[[#This Row],[amount]]&lt;$Y$8,Table1_17[[#This Row],[amount]]&gt;$Y$7),"Outlier","Normal")</f>
        <v>Normal</v>
      </c>
      <c r="P5852" t="str">
        <f>IF(OR(Table1_17[[#This Row],[missing_flag]]="Missing",Table1_17[[#This Row],[outlier_flag]]="Outliers"),"Review","Valid")</f>
        <v>Valid</v>
      </c>
    </row>
    <row r="5853" spans="1:16">
      <c r="A5853" t="s">
        <v>13190</v>
      </c>
      <c r="B5853" s="1">
        <v>44832</v>
      </c>
      <c r="C5853">
        <v>-51039.18</v>
      </c>
      <c r="D5853" t="s">
        <v>1478</v>
      </c>
      <c r="E5853" t="s">
        <v>1534</v>
      </c>
      <c r="F5853" t="s">
        <v>264</v>
      </c>
      <c r="G5853" t="s">
        <v>17</v>
      </c>
      <c r="I5853" t="s">
        <v>189</v>
      </c>
      <c r="J5853" t="s">
        <v>28142</v>
      </c>
      <c r="K5853" t="s">
        <v>22291</v>
      </c>
      <c r="L5853" t="s">
        <v>22291</v>
      </c>
      <c r="M5853" t="s">
        <v>22291</v>
      </c>
      <c r="N5853" t="str">
        <f t="shared" si="91"/>
        <v>OK</v>
      </c>
      <c r="O5853" t="str">
        <f>IF(OR(Table1_17[[#This Row],[amount]]&lt;$Y$8,Table1_17[[#This Row],[amount]]&gt;$Y$7),"Outlier","Normal")</f>
        <v>Normal</v>
      </c>
      <c r="P5853" t="str">
        <f>IF(OR(Table1_17[[#This Row],[missing_flag]]="Missing",Table1_17[[#This Row],[outlier_flag]]="Outliers"),"Review","Valid")</f>
        <v>Valid</v>
      </c>
    </row>
    <row r="5854" spans="1:16">
      <c r="A5854" t="s">
        <v>13192</v>
      </c>
      <c r="B5854" s="1">
        <v>44588</v>
      </c>
      <c r="C5854">
        <v>-74120.03</v>
      </c>
      <c r="D5854" t="s">
        <v>1478</v>
      </c>
      <c r="E5854" t="s">
        <v>36</v>
      </c>
      <c r="F5854" t="s">
        <v>264</v>
      </c>
      <c r="G5854" t="s">
        <v>17</v>
      </c>
      <c r="I5854" t="s">
        <v>59</v>
      </c>
      <c r="J5854" t="s">
        <v>28143</v>
      </c>
      <c r="K5854" t="s">
        <v>22291</v>
      </c>
      <c r="L5854" t="s">
        <v>22291</v>
      </c>
      <c r="M5854" t="s">
        <v>22291</v>
      </c>
      <c r="N5854" t="str">
        <f t="shared" si="91"/>
        <v>OK</v>
      </c>
      <c r="O5854" t="str">
        <f>IF(OR(Table1_17[[#This Row],[amount]]&lt;$Y$8,Table1_17[[#This Row],[amount]]&gt;$Y$7),"Outlier","Normal")</f>
        <v>Normal</v>
      </c>
      <c r="P5854" t="str">
        <f>IF(OR(Table1_17[[#This Row],[missing_flag]]="Missing",Table1_17[[#This Row],[outlier_flag]]="Outliers"),"Review","Valid")</f>
        <v>Valid</v>
      </c>
    </row>
    <row r="5855" spans="1:16">
      <c r="A5855" t="s">
        <v>13194</v>
      </c>
      <c r="B5855" s="1">
        <v>45055</v>
      </c>
      <c r="C5855">
        <v>-45722.73</v>
      </c>
      <c r="D5855" t="s">
        <v>1478</v>
      </c>
      <c r="E5855" t="s">
        <v>20</v>
      </c>
      <c r="F5855" t="s">
        <v>271</v>
      </c>
      <c r="G5855" t="s">
        <v>13</v>
      </c>
      <c r="I5855" t="s">
        <v>199</v>
      </c>
      <c r="J5855" t="s">
        <v>28144</v>
      </c>
      <c r="K5855" t="s">
        <v>22291</v>
      </c>
      <c r="L5855" t="s">
        <v>22291</v>
      </c>
      <c r="M5855" t="s">
        <v>22291</v>
      </c>
      <c r="N5855" t="str">
        <f t="shared" si="91"/>
        <v>OK</v>
      </c>
      <c r="O5855" t="str">
        <f>IF(OR(Table1_17[[#This Row],[amount]]&lt;$Y$8,Table1_17[[#This Row],[amount]]&gt;$Y$7),"Outlier","Normal")</f>
        <v>Normal</v>
      </c>
      <c r="P5855" t="str">
        <f>IF(OR(Table1_17[[#This Row],[missing_flag]]="Missing",Table1_17[[#This Row],[outlier_flag]]="Outliers"),"Review","Valid")</f>
        <v>Valid</v>
      </c>
    </row>
    <row r="5856" spans="1:16">
      <c r="A5856" t="s">
        <v>13196</v>
      </c>
      <c r="B5856" s="1">
        <v>44738</v>
      </c>
      <c r="C5856">
        <v>145031.67999999999</v>
      </c>
      <c r="D5856" t="s">
        <v>1483</v>
      </c>
      <c r="E5856" t="s">
        <v>1487</v>
      </c>
      <c r="F5856" t="s">
        <v>271</v>
      </c>
      <c r="G5856" t="s">
        <v>13</v>
      </c>
      <c r="H5856" t="s">
        <v>844</v>
      </c>
      <c r="J5856" t="s">
        <v>28145</v>
      </c>
      <c r="K5856" t="s">
        <v>22291</v>
      </c>
      <c r="L5856" t="s">
        <v>22291</v>
      </c>
      <c r="M5856" t="s">
        <v>22291</v>
      </c>
      <c r="N5856" t="str">
        <f t="shared" si="91"/>
        <v>OK</v>
      </c>
      <c r="O5856" t="str">
        <f>IF(OR(Table1_17[[#This Row],[amount]]&lt;$Y$8,Table1_17[[#This Row],[amount]]&gt;$Y$7),"Outlier","Normal")</f>
        <v>Normal</v>
      </c>
      <c r="P5856" t="str">
        <f>IF(OR(Table1_17[[#This Row],[missing_flag]]="Missing",Table1_17[[#This Row],[outlier_flag]]="Outliers"),"Review","Valid")</f>
        <v>Valid</v>
      </c>
    </row>
    <row r="5857" spans="1:16">
      <c r="A5857" t="s">
        <v>13198</v>
      </c>
      <c r="B5857" s="1">
        <v>45053</v>
      </c>
      <c r="C5857">
        <v>-49563.22</v>
      </c>
      <c r="D5857" t="s">
        <v>1478</v>
      </c>
      <c r="E5857" t="s">
        <v>20</v>
      </c>
      <c r="F5857" t="s">
        <v>271</v>
      </c>
      <c r="G5857" t="s">
        <v>13</v>
      </c>
      <c r="I5857" t="s">
        <v>252</v>
      </c>
      <c r="J5857" t="s">
        <v>28146</v>
      </c>
      <c r="K5857" t="s">
        <v>22291</v>
      </c>
      <c r="L5857" t="s">
        <v>22291</v>
      </c>
      <c r="M5857" t="s">
        <v>22291</v>
      </c>
      <c r="N5857" t="str">
        <f t="shared" si="91"/>
        <v>OK</v>
      </c>
      <c r="O5857" t="str">
        <f>IF(OR(Table1_17[[#This Row],[amount]]&lt;$Y$8,Table1_17[[#This Row],[amount]]&gt;$Y$7),"Outlier","Normal")</f>
        <v>Normal</v>
      </c>
      <c r="P5857" t="str">
        <f>IF(OR(Table1_17[[#This Row],[missing_flag]]="Missing",Table1_17[[#This Row],[outlier_flag]]="Outliers"),"Review","Valid")</f>
        <v>Valid</v>
      </c>
    </row>
    <row r="5858" spans="1:16">
      <c r="A5858" t="s">
        <v>13200</v>
      </c>
      <c r="B5858" s="1">
        <v>45282</v>
      </c>
      <c r="C5858">
        <v>296603.38</v>
      </c>
      <c r="D5858" t="s">
        <v>1483</v>
      </c>
      <c r="E5858" t="s">
        <v>1487</v>
      </c>
      <c r="F5858" t="s">
        <v>268</v>
      </c>
      <c r="G5858" t="s">
        <v>8</v>
      </c>
      <c r="H5858" t="s">
        <v>694</v>
      </c>
      <c r="J5858" t="s">
        <v>28147</v>
      </c>
      <c r="K5858" t="s">
        <v>22291</v>
      </c>
      <c r="L5858" t="s">
        <v>22291</v>
      </c>
      <c r="M5858" t="s">
        <v>22291</v>
      </c>
      <c r="N5858" t="str">
        <f t="shared" si="91"/>
        <v>OK</v>
      </c>
      <c r="O5858" t="str">
        <f>IF(OR(Table1_17[[#This Row],[amount]]&lt;$Y$8,Table1_17[[#This Row],[amount]]&gt;$Y$7),"Outlier","Normal")</f>
        <v>Normal</v>
      </c>
      <c r="P5858" t="str">
        <f>IF(OR(Table1_17[[#This Row],[missing_flag]]="Missing",Table1_17[[#This Row],[outlier_flag]]="Outliers"),"Review","Valid")</f>
        <v>Valid</v>
      </c>
    </row>
    <row r="5859" spans="1:16">
      <c r="A5859" t="s">
        <v>13202</v>
      </c>
      <c r="B5859" s="1">
        <v>44807</v>
      </c>
      <c r="C5859">
        <v>-20949.150000000001</v>
      </c>
      <c r="D5859" t="s">
        <v>1478</v>
      </c>
      <c r="E5859" t="s">
        <v>1534</v>
      </c>
      <c r="F5859" t="s">
        <v>271</v>
      </c>
      <c r="G5859" t="s">
        <v>8</v>
      </c>
      <c r="I5859" t="s">
        <v>37</v>
      </c>
      <c r="J5859" t="s">
        <v>28148</v>
      </c>
      <c r="K5859" t="s">
        <v>22291</v>
      </c>
      <c r="L5859" t="s">
        <v>22291</v>
      </c>
      <c r="M5859" t="s">
        <v>22291</v>
      </c>
      <c r="N5859" t="str">
        <f t="shared" si="91"/>
        <v>OK</v>
      </c>
      <c r="O5859" t="str">
        <f>IF(OR(Table1_17[[#This Row],[amount]]&lt;$Y$8,Table1_17[[#This Row],[amount]]&gt;$Y$7),"Outlier","Normal")</f>
        <v>Normal</v>
      </c>
      <c r="P5859" t="str">
        <f>IF(OR(Table1_17[[#This Row],[missing_flag]]="Missing",Table1_17[[#This Row],[outlier_flag]]="Outliers"),"Review","Valid")</f>
        <v>Valid</v>
      </c>
    </row>
    <row r="5860" spans="1:16">
      <c r="A5860" t="s">
        <v>13204</v>
      </c>
      <c r="B5860" s="1">
        <v>44854</v>
      </c>
      <c r="C5860">
        <v>252950.31</v>
      </c>
      <c r="D5860" t="s">
        <v>1483</v>
      </c>
      <c r="E5860" t="s">
        <v>1487</v>
      </c>
      <c r="F5860" t="s">
        <v>268</v>
      </c>
      <c r="G5860" t="s">
        <v>13</v>
      </c>
      <c r="H5860" t="s">
        <v>720</v>
      </c>
      <c r="J5860" t="s">
        <v>28149</v>
      </c>
      <c r="K5860" t="s">
        <v>22291</v>
      </c>
      <c r="L5860" t="s">
        <v>22291</v>
      </c>
      <c r="M5860" t="s">
        <v>22291</v>
      </c>
      <c r="N5860" t="str">
        <f t="shared" si="91"/>
        <v>OK</v>
      </c>
      <c r="O5860" t="str">
        <f>IF(OR(Table1_17[[#This Row],[amount]]&lt;$Y$8,Table1_17[[#This Row],[amount]]&gt;$Y$7),"Outlier","Normal")</f>
        <v>Normal</v>
      </c>
      <c r="P5860" t="str">
        <f>IF(OR(Table1_17[[#This Row],[missing_flag]]="Missing",Table1_17[[#This Row],[outlier_flag]]="Outliers"),"Review","Valid")</f>
        <v>Valid</v>
      </c>
    </row>
    <row r="5861" spans="1:16">
      <c r="A5861" t="s">
        <v>13206</v>
      </c>
      <c r="B5861" s="1">
        <v>44732</v>
      </c>
      <c r="C5861">
        <v>-67775.09</v>
      </c>
      <c r="D5861" t="s">
        <v>1478</v>
      </c>
      <c r="E5861" t="s">
        <v>36</v>
      </c>
      <c r="F5861" t="s">
        <v>271</v>
      </c>
      <c r="G5861" t="s">
        <v>17</v>
      </c>
      <c r="I5861" t="s">
        <v>73</v>
      </c>
      <c r="J5861" t="s">
        <v>28150</v>
      </c>
      <c r="K5861" t="s">
        <v>22291</v>
      </c>
      <c r="L5861" t="s">
        <v>22291</v>
      </c>
      <c r="M5861" t="s">
        <v>22291</v>
      </c>
      <c r="N5861" t="str">
        <f t="shared" si="91"/>
        <v>OK</v>
      </c>
      <c r="O5861" t="str">
        <f>IF(OR(Table1_17[[#This Row],[amount]]&lt;$Y$8,Table1_17[[#This Row],[amount]]&gt;$Y$7),"Outlier","Normal")</f>
        <v>Normal</v>
      </c>
      <c r="P5861" t="str">
        <f>IF(OR(Table1_17[[#This Row],[missing_flag]]="Missing",Table1_17[[#This Row],[outlier_flag]]="Outliers"),"Review","Valid")</f>
        <v>Valid</v>
      </c>
    </row>
    <row r="5862" spans="1:16">
      <c r="A5862" t="s">
        <v>13208</v>
      </c>
      <c r="B5862" s="1">
        <v>44584</v>
      </c>
      <c r="C5862">
        <v>150650.39000000001</v>
      </c>
      <c r="D5862" t="s">
        <v>1483</v>
      </c>
      <c r="E5862" t="s">
        <v>1487</v>
      </c>
      <c r="F5862" t="s">
        <v>264</v>
      </c>
      <c r="G5862" t="s">
        <v>8</v>
      </c>
      <c r="H5862" t="s">
        <v>1347</v>
      </c>
      <c r="J5862" t="s">
        <v>28151</v>
      </c>
      <c r="K5862" t="s">
        <v>22291</v>
      </c>
      <c r="L5862" t="s">
        <v>22291</v>
      </c>
      <c r="M5862" t="s">
        <v>22291</v>
      </c>
      <c r="N5862" t="str">
        <f t="shared" si="91"/>
        <v>OK</v>
      </c>
      <c r="O5862" t="str">
        <f>IF(OR(Table1_17[[#This Row],[amount]]&lt;$Y$8,Table1_17[[#This Row],[amount]]&gt;$Y$7),"Outlier","Normal")</f>
        <v>Normal</v>
      </c>
      <c r="P5862" t="str">
        <f>IF(OR(Table1_17[[#This Row],[missing_flag]]="Missing",Table1_17[[#This Row],[outlier_flag]]="Outliers"),"Review","Valid")</f>
        <v>Valid</v>
      </c>
    </row>
    <row r="5863" spans="1:16">
      <c r="A5863" t="s">
        <v>13210</v>
      </c>
      <c r="B5863" s="1">
        <v>45194</v>
      </c>
      <c r="C5863">
        <v>209925.41</v>
      </c>
      <c r="D5863" t="s">
        <v>1483</v>
      </c>
      <c r="E5863" t="s">
        <v>1484</v>
      </c>
      <c r="F5863" t="s">
        <v>268</v>
      </c>
      <c r="G5863" t="s">
        <v>17</v>
      </c>
      <c r="H5863" t="s">
        <v>734</v>
      </c>
      <c r="J5863" t="s">
        <v>28152</v>
      </c>
      <c r="K5863" t="s">
        <v>22291</v>
      </c>
      <c r="L5863" t="s">
        <v>22291</v>
      </c>
      <c r="M5863" t="s">
        <v>22291</v>
      </c>
      <c r="N5863" t="str">
        <f t="shared" si="91"/>
        <v>OK</v>
      </c>
      <c r="O5863" t="str">
        <f>IF(OR(Table1_17[[#This Row],[amount]]&lt;$Y$8,Table1_17[[#This Row],[amount]]&gt;$Y$7),"Outlier","Normal")</f>
        <v>Normal</v>
      </c>
      <c r="P5863" t="str">
        <f>IF(OR(Table1_17[[#This Row],[missing_flag]]="Missing",Table1_17[[#This Row],[outlier_flag]]="Outliers"),"Review","Valid")</f>
        <v>Valid</v>
      </c>
    </row>
    <row r="5864" spans="1:16">
      <c r="A5864" t="s">
        <v>13212</v>
      </c>
      <c r="B5864" s="1">
        <v>45035</v>
      </c>
      <c r="C5864">
        <v>106931.96</v>
      </c>
      <c r="D5864" t="s">
        <v>1483</v>
      </c>
      <c r="E5864" t="s">
        <v>1484</v>
      </c>
      <c r="F5864" t="s">
        <v>264</v>
      </c>
      <c r="G5864" t="s">
        <v>29</v>
      </c>
      <c r="H5864" t="s">
        <v>1401</v>
      </c>
      <c r="J5864" t="s">
        <v>28153</v>
      </c>
      <c r="K5864" t="s">
        <v>22291</v>
      </c>
      <c r="L5864" t="s">
        <v>22291</v>
      </c>
      <c r="M5864" t="s">
        <v>22291</v>
      </c>
      <c r="N5864" t="str">
        <f t="shared" si="91"/>
        <v>OK</v>
      </c>
      <c r="O5864" t="str">
        <f>IF(OR(Table1_17[[#This Row],[amount]]&lt;$Y$8,Table1_17[[#This Row],[amount]]&gt;$Y$7),"Outlier","Normal")</f>
        <v>Normal</v>
      </c>
      <c r="P5864" t="str">
        <f>IF(OR(Table1_17[[#This Row],[missing_flag]]="Missing",Table1_17[[#This Row],[outlier_flag]]="Outliers"),"Review","Valid")</f>
        <v>Valid</v>
      </c>
    </row>
    <row r="5865" spans="1:16">
      <c r="A5865" t="s">
        <v>13214</v>
      </c>
      <c r="B5865" s="1">
        <v>44829</v>
      </c>
      <c r="C5865">
        <v>142240.12</v>
      </c>
      <c r="D5865" t="s">
        <v>1483</v>
      </c>
      <c r="E5865" t="s">
        <v>1499</v>
      </c>
      <c r="F5865" t="s">
        <v>271</v>
      </c>
      <c r="G5865" t="s">
        <v>29</v>
      </c>
      <c r="H5865" t="s">
        <v>1147</v>
      </c>
      <c r="J5865" t="s">
        <v>28154</v>
      </c>
      <c r="K5865" t="s">
        <v>22291</v>
      </c>
      <c r="L5865" t="s">
        <v>22291</v>
      </c>
      <c r="M5865" t="s">
        <v>22291</v>
      </c>
      <c r="N5865" t="str">
        <f t="shared" si="91"/>
        <v>OK</v>
      </c>
      <c r="O5865" t="str">
        <f>IF(OR(Table1_17[[#This Row],[amount]]&lt;$Y$8,Table1_17[[#This Row],[amount]]&gt;$Y$7),"Outlier","Normal")</f>
        <v>Normal</v>
      </c>
      <c r="P5865" t="str">
        <f>IF(OR(Table1_17[[#This Row],[missing_flag]]="Missing",Table1_17[[#This Row],[outlier_flag]]="Outliers"),"Review","Valid")</f>
        <v>Valid</v>
      </c>
    </row>
    <row r="5866" spans="1:16">
      <c r="A5866" t="s">
        <v>13216</v>
      </c>
      <c r="B5866" s="1">
        <v>45070</v>
      </c>
      <c r="C5866">
        <v>161507.54999999999</v>
      </c>
      <c r="D5866" t="s">
        <v>1483</v>
      </c>
      <c r="E5866" t="s">
        <v>1499</v>
      </c>
      <c r="F5866" t="s">
        <v>264</v>
      </c>
      <c r="G5866" t="s">
        <v>8</v>
      </c>
      <c r="H5866" t="s">
        <v>822</v>
      </c>
      <c r="J5866" t="s">
        <v>28155</v>
      </c>
      <c r="K5866" t="s">
        <v>22291</v>
      </c>
      <c r="L5866" t="s">
        <v>22291</v>
      </c>
      <c r="M5866" t="s">
        <v>22291</v>
      </c>
      <c r="N5866" t="str">
        <f t="shared" si="91"/>
        <v>OK</v>
      </c>
      <c r="O5866" t="str">
        <f>IF(OR(Table1_17[[#This Row],[amount]]&lt;$Y$8,Table1_17[[#This Row],[amount]]&gt;$Y$7),"Outlier","Normal")</f>
        <v>Normal</v>
      </c>
      <c r="P5866" t="str">
        <f>IF(OR(Table1_17[[#This Row],[missing_flag]]="Missing",Table1_17[[#This Row],[outlier_flag]]="Outliers"),"Review","Valid")</f>
        <v>Valid</v>
      </c>
    </row>
    <row r="5867" spans="1:16">
      <c r="A5867" t="s">
        <v>13218</v>
      </c>
      <c r="B5867" s="1">
        <v>44768</v>
      </c>
      <c r="C5867">
        <v>-21597.3</v>
      </c>
      <c r="D5867" t="s">
        <v>1478</v>
      </c>
      <c r="E5867" t="s">
        <v>1496</v>
      </c>
      <c r="F5867" t="s">
        <v>271</v>
      </c>
      <c r="G5867" t="s">
        <v>8</v>
      </c>
      <c r="I5867" t="s">
        <v>99</v>
      </c>
      <c r="J5867" t="s">
        <v>28156</v>
      </c>
      <c r="K5867" t="s">
        <v>22291</v>
      </c>
      <c r="L5867" t="s">
        <v>22291</v>
      </c>
      <c r="M5867" t="s">
        <v>22291</v>
      </c>
      <c r="N5867" t="str">
        <f t="shared" si="91"/>
        <v>OK</v>
      </c>
      <c r="O5867" t="str">
        <f>IF(OR(Table1_17[[#This Row],[amount]]&lt;$Y$8,Table1_17[[#This Row],[amount]]&gt;$Y$7),"Outlier","Normal")</f>
        <v>Normal</v>
      </c>
      <c r="P5867" t="str">
        <f>IF(OR(Table1_17[[#This Row],[missing_flag]]="Missing",Table1_17[[#This Row],[outlier_flag]]="Outliers"),"Review","Valid")</f>
        <v>Valid</v>
      </c>
    </row>
    <row r="5868" spans="1:16">
      <c r="A5868" t="s">
        <v>13220</v>
      </c>
      <c r="B5868" s="1">
        <v>44825</v>
      </c>
      <c r="C5868">
        <v>218435.82</v>
      </c>
      <c r="D5868" t="s">
        <v>1483</v>
      </c>
      <c r="E5868" t="s">
        <v>1487</v>
      </c>
      <c r="F5868" t="s">
        <v>268</v>
      </c>
      <c r="G5868" t="s">
        <v>8</v>
      </c>
      <c r="H5868" t="s">
        <v>1121</v>
      </c>
      <c r="J5868" t="s">
        <v>28157</v>
      </c>
      <c r="K5868" t="s">
        <v>22291</v>
      </c>
      <c r="L5868" t="s">
        <v>22291</v>
      </c>
      <c r="M5868" t="s">
        <v>22291</v>
      </c>
      <c r="N5868" t="str">
        <f t="shared" si="91"/>
        <v>OK</v>
      </c>
      <c r="O5868" t="str">
        <f>IF(OR(Table1_17[[#This Row],[amount]]&lt;$Y$8,Table1_17[[#This Row],[amount]]&gt;$Y$7),"Outlier","Normal")</f>
        <v>Normal</v>
      </c>
      <c r="P5868" t="str">
        <f>IF(OR(Table1_17[[#This Row],[missing_flag]]="Missing",Table1_17[[#This Row],[outlier_flag]]="Outliers"),"Review","Valid")</f>
        <v>Valid</v>
      </c>
    </row>
    <row r="5869" spans="1:16">
      <c r="A5869" t="s">
        <v>13222</v>
      </c>
      <c r="B5869" s="1">
        <v>44737</v>
      </c>
      <c r="C5869">
        <v>22935.68</v>
      </c>
      <c r="D5869" t="s">
        <v>1587</v>
      </c>
      <c r="E5869" t="s">
        <v>1587</v>
      </c>
      <c r="F5869" t="s">
        <v>268</v>
      </c>
      <c r="G5869" t="s">
        <v>29</v>
      </c>
      <c r="J5869" t="s">
        <v>28158</v>
      </c>
      <c r="K5869" t="s">
        <v>22291</v>
      </c>
      <c r="L5869" t="s">
        <v>22291</v>
      </c>
      <c r="M5869" t="s">
        <v>22291</v>
      </c>
      <c r="N5869" t="str">
        <f t="shared" si="91"/>
        <v>OK</v>
      </c>
      <c r="O5869" t="str">
        <f>IF(OR(Table1_17[[#This Row],[amount]]&lt;$Y$8,Table1_17[[#This Row],[amount]]&gt;$Y$7),"Outlier","Normal")</f>
        <v>Normal</v>
      </c>
      <c r="P5869" t="str">
        <f>IF(OR(Table1_17[[#This Row],[missing_flag]]="Missing",Table1_17[[#This Row],[outlier_flag]]="Outliers"),"Review","Valid")</f>
        <v>Valid</v>
      </c>
    </row>
    <row r="5870" spans="1:16">
      <c r="A5870" t="s">
        <v>13224</v>
      </c>
      <c r="B5870" s="1">
        <v>44594</v>
      </c>
      <c r="C5870">
        <v>114325.44</v>
      </c>
      <c r="D5870" t="s">
        <v>1483</v>
      </c>
      <c r="E5870" t="s">
        <v>1487</v>
      </c>
      <c r="F5870" t="s">
        <v>264</v>
      </c>
      <c r="G5870" t="s">
        <v>29</v>
      </c>
      <c r="H5870" t="s">
        <v>951</v>
      </c>
      <c r="J5870" t="s">
        <v>28159</v>
      </c>
      <c r="K5870" t="s">
        <v>22291</v>
      </c>
      <c r="L5870" t="s">
        <v>22291</v>
      </c>
      <c r="M5870" t="s">
        <v>22291</v>
      </c>
      <c r="N5870" t="str">
        <f t="shared" si="91"/>
        <v>OK</v>
      </c>
      <c r="O5870" t="str">
        <f>IF(OR(Table1_17[[#This Row],[amount]]&lt;$Y$8,Table1_17[[#This Row],[amount]]&gt;$Y$7),"Outlier","Normal")</f>
        <v>Normal</v>
      </c>
      <c r="P5870" t="str">
        <f>IF(OR(Table1_17[[#This Row],[missing_flag]]="Missing",Table1_17[[#This Row],[outlier_flag]]="Outliers"),"Review","Valid")</f>
        <v>Valid</v>
      </c>
    </row>
    <row r="5871" spans="1:16">
      <c r="A5871" t="s">
        <v>13226</v>
      </c>
      <c r="B5871" s="1">
        <v>44745</v>
      </c>
      <c r="C5871">
        <v>119716.15</v>
      </c>
      <c r="D5871" t="s">
        <v>1483</v>
      </c>
      <c r="E5871" t="s">
        <v>1499</v>
      </c>
      <c r="F5871" t="s">
        <v>264</v>
      </c>
      <c r="G5871" t="s">
        <v>29</v>
      </c>
      <c r="H5871" t="s">
        <v>876</v>
      </c>
      <c r="J5871" t="s">
        <v>28160</v>
      </c>
      <c r="K5871" t="s">
        <v>22291</v>
      </c>
      <c r="L5871" t="s">
        <v>22291</v>
      </c>
      <c r="M5871" t="s">
        <v>22291</v>
      </c>
      <c r="N5871" t="str">
        <f t="shared" si="91"/>
        <v>OK</v>
      </c>
      <c r="O5871" t="str">
        <f>IF(OR(Table1_17[[#This Row],[amount]]&lt;$Y$8,Table1_17[[#This Row],[amount]]&gt;$Y$7),"Outlier","Normal")</f>
        <v>Normal</v>
      </c>
      <c r="P5871" t="str">
        <f>IF(OR(Table1_17[[#This Row],[missing_flag]]="Missing",Table1_17[[#This Row],[outlier_flag]]="Outliers"),"Review","Valid")</f>
        <v>Valid</v>
      </c>
    </row>
    <row r="5872" spans="1:16">
      <c r="A5872" t="s">
        <v>13228</v>
      </c>
      <c r="B5872" s="1">
        <v>44849</v>
      </c>
      <c r="C5872">
        <v>146989.21</v>
      </c>
      <c r="D5872" t="s">
        <v>1483</v>
      </c>
      <c r="E5872" t="s">
        <v>1487</v>
      </c>
      <c r="F5872" t="s">
        <v>268</v>
      </c>
      <c r="G5872" t="s">
        <v>8</v>
      </c>
      <c r="H5872" t="s">
        <v>1163</v>
      </c>
      <c r="J5872" t="s">
        <v>28161</v>
      </c>
      <c r="K5872" t="s">
        <v>22291</v>
      </c>
      <c r="L5872" t="s">
        <v>22291</v>
      </c>
      <c r="M5872" t="s">
        <v>22291</v>
      </c>
      <c r="N5872" t="str">
        <f t="shared" si="91"/>
        <v>OK</v>
      </c>
      <c r="O5872" t="str">
        <f>IF(OR(Table1_17[[#This Row],[amount]]&lt;$Y$8,Table1_17[[#This Row],[amount]]&gt;$Y$7),"Outlier","Normal")</f>
        <v>Normal</v>
      </c>
      <c r="P5872" t="str">
        <f>IF(OR(Table1_17[[#This Row],[missing_flag]]="Missing",Table1_17[[#This Row],[outlier_flag]]="Outliers"),"Review","Valid")</f>
        <v>Valid</v>
      </c>
    </row>
    <row r="5873" spans="1:16">
      <c r="A5873" t="s">
        <v>13230</v>
      </c>
      <c r="B5873" s="1">
        <v>44942</v>
      </c>
      <c r="C5873">
        <v>-34274.6</v>
      </c>
      <c r="D5873" t="s">
        <v>1478</v>
      </c>
      <c r="E5873" t="s">
        <v>1509</v>
      </c>
      <c r="F5873" t="s">
        <v>268</v>
      </c>
      <c r="G5873" t="s">
        <v>29</v>
      </c>
      <c r="I5873" t="s">
        <v>10</v>
      </c>
      <c r="J5873" t="s">
        <v>28162</v>
      </c>
      <c r="K5873" t="s">
        <v>22291</v>
      </c>
      <c r="L5873" t="s">
        <v>22291</v>
      </c>
      <c r="M5873" t="s">
        <v>22291</v>
      </c>
      <c r="N5873" t="str">
        <f t="shared" si="91"/>
        <v>OK</v>
      </c>
      <c r="O5873" t="str">
        <f>IF(OR(Table1_17[[#This Row],[amount]]&lt;$Y$8,Table1_17[[#This Row],[amount]]&gt;$Y$7),"Outlier","Normal")</f>
        <v>Normal</v>
      </c>
      <c r="P5873" t="str">
        <f>IF(OR(Table1_17[[#This Row],[missing_flag]]="Missing",Table1_17[[#This Row],[outlier_flag]]="Outliers"),"Review","Valid")</f>
        <v>Valid</v>
      </c>
    </row>
    <row r="5874" spans="1:16">
      <c r="A5874" t="s">
        <v>13232</v>
      </c>
      <c r="B5874" s="1">
        <v>45280</v>
      </c>
      <c r="C5874">
        <v>204804.56</v>
      </c>
      <c r="D5874" t="s">
        <v>1483</v>
      </c>
      <c r="E5874" t="s">
        <v>1487</v>
      </c>
      <c r="F5874" t="s">
        <v>271</v>
      </c>
      <c r="G5874" t="s">
        <v>13</v>
      </c>
      <c r="H5874" t="s">
        <v>928</v>
      </c>
      <c r="J5874" t="s">
        <v>28163</v>
      </c>
      <c r="K5874" t="s">
        <v>22291</v>
      </c>
      <c r="L5874" t="s">
        <v>22291</v>
      </c>
      <c r="M5874" t="s">
        <v>22291</v>
      </c>
      <c r="N5874" t="str">
        <f t="shared" si="91"/>
        <v>OK</v>
      </c>
      <c r="O5874" t="str">
        <f>IF(OR(Table1_17[[#This Row],[amount]]&lt;$Y$8,Table1_17[[#This Row],[amount]]&gt;$Y$7),"Outlier","Normal")</f>
        <v>Normal</v>
      </c>
      <c r="P5874" t="str">
        <f>IF(OR(Table1_17[[#This Row],[missing_flag]]="Missing",Table1_17[[#This Row],[outlier_flag]]="Outliers"),"Review","Valid")</f>
        <v>Valid</v>
      </c>
    </row>
    <row r="5875" spans="1:16">
      <c r="A5875" t="s">
        <v>13234</v>
      </c>
      <c r="B5875" s="1">
        <v>45234</v>
      </c>
      <c r="C5875">
        <v>-27798</v>
      </c>
      <c r="D5875" t="s">
        <v>1478</v>
      </c>
      <c r="E5875" t="s">
        <v>36</v>
      </c>
      <c r="F5875" t="s">
        <v>271</v>
      </c>
      <c r="G5875" t="s">
        <v>13</v>
      </c>
      <c r="I5875" t="s">
        <v>248</v>
      </c>
      <c r="J5875" t="s">
        <v>28164</v>
      </c>
      <c r="K5875" t="s">
        <v>22291</v>
      </c>
      <c r="L5875" t="s">
        <v>22291</v>
      </c>
      <c r="M5875" t="s">
        <v>22291</v>
      </c>
      <c r="N5875" t="str">
        <f t="shared" si="91"/>
        <v>OK</v>
      </c>
      <c r="O5875" t="str">
        <f>IF(OR(Table1_17[[#This Row],[amount]]&lt;$Y$8,Table1_17[[#This Row],[amount]]&gt;$Y$7),"Outlier","Normal")</f>
        <v>Normal</v>
      </c>
      <c r="P5875" t="str">
        <f>IF(OR(Table1_17[[#This Row],[missing_flag]]="Missing",Table1_17[[#This Row],[outlier_flag]]="Outliers"),"Review","Valid")</f>
        <v>Valid</v>
      </c>
    </row>
    <row r="5876" spans="1:16">
      <c r="A5876" t="s">
        <v>13236</v>
      </c>
      <c r="B5876" s="1">
        <v>45046</v>
      </c>
      <c r="C5876">
        <v>169389.44</v>
      </c>
      <c r="D5876" t="s">
        <v>1483</v>
      </c>
      <c r="E5876" t="s">
        <v>1499</v>
      </c>
      <c r="F5876" t="s">
        <v>268</v>
      </c>
      <c r="G5876" t="s">
        <v>17</v>
      </c>
      <c r="H5876" t="s">
        <v>1253</v>
      </c>
      <c r="J5876" t="s">
        <v>28165</v>
      </c>
      <c r="K5876" t="s">
        <v>22291</v>
      </c>
      <c r="L5876" t="s">
        <v>22291</v>
      </c>
      <c r="M5876" t="s">
        <v>22291</v>
      </c>
      <c r="N5876" t="str">
        <f t="shared" si="91"/>
        <v>OK</v>
      </c>
      <c r="O5876" t="str">
        <f>IF(OR(Table1_17[[#This Row],[amount]]&lt;$Y$8,Table1_17[[#This Row],[amount]]&gt;$Y$7),"Outlier","Normal")</f>
        <v>Normal</v>
      </c>
      <c r="P5876" t="str">
        <f>IF(OR(Table1_17[[#This Row],[missing_flag]]="Missing",Table1_17[[#This Row],[outlier_flag]]="Outliers"),"Review","Valid")</f>
        <v>Valid</v>
      </c>
    </row>
    <row r="5877" spans="1:16">
      <c r="A5877" t="s">
        <v>13238</v>
      </c>
      <c r="B5877" s="1">
        <v>44685</v>
      </c>
      <c r="C5877">
        <v>48888.85</v>
      </c>
      <c r="D5877" t="s">
        <v>1483</v>
      </c>
      <c r="E5877" t="s">
        <v>1484</v>
      </c>
      <c r="F5877" t="s">
        <v>268</v>
      </c>
      <c r="G5877" t="s">
        <v>29</v>
      </c>
      <c r="H5877" t="s">
        <v>876</v>
      </c>
      <c r="J5877" t="s">
        <v>28166</v>
      </c>
      <c r="K5877" t="s">
        <v>22291</v>
      </c>
      <c r="L5877" t="s">
        <v>22291</v>
      </c>
      <c r="M5877" t="s">
        <v>22291</v>
      </c>
      <c r="N5877" t="str">
        <f t="shared" si="91"/>
        <v>OK</v>
      </c>
      <c r="O5877" t="str">
        <f>IF(OR(Table1_17[[#This Row],[amount]]&lt;$Y$8,Table1_17[[#This Row],[amount]]&gt;$Y$7),"Outlier","Normal")</f>
        <v>Normal</v>
      </c>
      <c r="P5877" t="str">
        <f>IF(OR(Table1_17[[#This Row],[missing_flag]]="Missing",Table1_17[[#This Row],[outlier_flag]]="Outliers"),"Review","Valid")</f>
        <v>Valid</v>
      </c>
    </row>
    <row r="5878" spans="1:16">
      <c r="A5878" t="s">
        <v>13240</v>
      </c>
      <c r="B5878" s="1">
        <v>44956</v>
      </c>
      <c r="C5878">
        <v>14667.37</v>
      </c>
      <c r="D5878" t="s">
        <v>1587</v>
      </c>
      <c r="E5878" t="s">
        <v>1587</v>
      </c>
      <c r="F5878" t="s">
        <v>271</v>
      </c>
      <c r="G5878" t="s">
        <v>8</v>
      </c>
      <c r="J5878" t="s">
        <v>28167</v>
      </c>
      <c r="K5878" t="s">
        <v>22291</v>
      </c>
      <c r="L5878" t="s">
        <v>22291</v>
      </c>
      <c r="M5878" t="s">
        <v>22291</v>
      </c>
      <c r="N5878" t="str">
        <f t="shared" si="91"/>
        <v>OK</v>
      </c>
      <c r="O5878" t="str">
        <f>IF(OR(Table1_17[[#This Row],[amount]]&lt;$Y$8,Table1_17[[#This Row],[amount]]&gt;$Y$7),"Outlier","Normal")</f>
        <v>Normal</v>
      </c>
      <c r="P5878" t="str">
        <f>IF(OR(Table1_17[[#This Row],[missing_flag]]="Missing",Table1_17[[#This Row],[outlier_flag]]="Outliers"),"Review","Valid")</f>
        <v>Valid</v>
      </c>
    </row>
    <row r="5879" spans="1:16">
      <c r="A5879" t="s">
        <v>13242</v>
      </c>
      <c r="B5879" s="1">
        <v>45170</v>
      </c>
      <c r="C5879">
        <v>20465.169999999998</v>
      </c>
      <c r="D5879" t="s">
        <v>1483</v>
      </c>
      <c r="E5879" t="s">
        <v>1484</v>
      </c>
      <c r="F5879" t="s">
        <v>268</v>
      </c>
      <c r="G5879" t="s">
        <v>8</v>
      </c>
      <c r="H5879" t="s">
        <v>1279</v>
      </c>
      <c r="J5879" t="s">
        <v>28168</v>
      </c>
      <c r="K5879" t="s">
        <v>22291</v>
      </c>
      <c r="L5879" t="s">
        <v>22291</v>
      </c>
      <c r="M5879" t="s">
        <v>22291</v>
      </c>
      <c r="N5879" t="str">
        <f t="shared" si="91"/>
        <v>OK</v>
      </c>
      <c r="O5879" t="str">
        <f>IF(OR(Table1_17[[#This Row],[amount]]&lt;$Y$8,Table1_17[[#This Row],[amount]]&gt;$Y$7),"Outlier","Normal")</f>
        <v>Normal</v>
      </c>
      <c r="P5879" t="str">
        <f>IF(OR(Table1_17[[#This Row],[missing_flag]]="Missing",Table1_17[[#This Row],[outlier_flag]]="Outliers"),"Review","Valid")</f>
        <v>Valid</v>
      </c>
    </row>
    <row r="5880" spans="1:16">
      <c r="A5880" t="s">
        <v>13244</v>
      </c>
      <c r="B5880" s="1">
        <v>45241</v>
      </c>
      <c r="C5880">
        <v>114401.17</v>
      </c>
      <c r="D5880" t="s">
        <v>1483</v>
      </c>
      <c r="E5880" t="s">
        <v>1487</v>
      </c>
      <c r="F5880" t="s">
        <v>271</v>
      </c>
      <c r="G5880" t="s">
        <v>17</v>
      </c>
      <c r="H5880" t="s">
        <v>1401</v>
      </c>
      <c r="J5880" t="s">
        <v>28169</v>
      </c>
      <c r="K5880" t="s">
        <v>22291</v>
      </c>
      <c r="L5880" t="s">
        <v>22291</v>
      </c>
      <c r="M5880" t="s">
        <v>22291</v>
      </c>
      <c r="N5880" t="str">
        <f t="shared" si="91"/>
        <v>OK</v>
      </c>
      <c r="O5880" t="str">
        <f>IF(OR(Table1_17[[#This Row],[amount]]&lt;$Y$8,Table1_17[[#This Row],[amount]]&gt;$Y$7),"Outlier","Normal")</f>
        <v>Normal</v>
      </c>
      <c r="P5880" t="str">
        <f>IF(OR(Table1_17[[#This Row],[missing_flag]]="Missing",Table1_17[[#This Row],[outlier_flag]]="Outliers"),"Review","Valid")</f>
        <v>Valid</v>
      </c>
    </row>
    <row r="5881" spans="1:16">
      <c r="A5881" t="s">
        <v>13246</v>
      </c>
      <c r="B5881" s="1">
        <v>44717</v>
      </c>
      <c r="C5881">
        <v>-56751.69</v>
      </c>
      <c r="D5881" t="s">
        <v>1478</v>
      </c>
      <c r="E5881" t="s">
        <v>7</v>
      </c>
      <c r="F5881" t="s">
        <v>268</v>
      </c>
      <c r="G5881" t="s">
        <v>13</v>
      </c>
      <c r="I5881" t="s">
        <v>215</v>
      </c>
      <c r="J5881" t="s">
        <v>28170</v>
      </c>
      <c r="K5881" t="s">
        <v>22291</v>
      </c>
      <c r="L5881" t="s">
        <v>22291</v>
      </c>
      <c r="M5881" t="s">
        <v>22291</v>
      </c>
      <c r="N5881" t="str">
        <f t="shared" si="91"/>
        <v>OK</v>
      </c>
      <c r="O5881" t="str">
        <f>IF(OR(Table1_17[[#This Row],[amount]]&lt;$Y$8,Table1_17[[#This Row],[amount]]&gt;$Y$7),"Outlier","Normal")</f>
        <v>Normal</v>
      </c>
      <c r="P5881" t="str">
        <f>IF(OR(Table1_17[[#This Row],[missing_flag]]="Missing",Table1_17[[#This Row],[outlier_flag]]="Outliers"),"Review","Valid")</f>
        <v>Valid</v>
      </c>
    </row>
    <row r="5882" spans="1:16">
      <c r="A5882" t="s">
        <v>13248</v>
      </c>
      <c r="B5882" s="1">
        <v>44574</v>
      </c>
      <c r="C5882">
        <v>-76536.45</v>
      </c>
      <c r="D5882" t="s">
        <v>1478</v>
      </c>
      <c r="E5882" t="s">
        <v>1509</v>
      </c>
      <c r="F5882" t="s">
        <v>268</v>
      </c>
      <c r="G5882" t="s">
        <v>8</v>
      </c>
      <c r="I5882" t="s">
        <v>165</v>
      </c>
      <c r="J5882" t="s">
        <v>28171</v>
      </c>
      <c r="K5882" t="s">
        <v>22291</v>
      </c>
      <c r="L5882" t="s">
        <v>22291</v>
      </c>
      <c r="M5882" t="s">
        <v>22291</v>
      </c>
      <c r="N5882" t="str">
        <f t="shared" si="91"/>
        <v>OK</v>
      </c>
      <c r="O5882" t="str">
        <f>IF(OR(Table1_17[[#This Row],[amount]]&lt;$Y$8,Table1_17[[#This Row],[amount]]&gt;$Y$7),"Outlier","Normal")</f>
        <v>Normal</v>
      </c>
      <c r="P5882" t="str">
        <f>IF(OR(Table1_17[[#This Row],[missing_flag]]="Missing",Table1_17[[#This Row],[outlier_flag]]="Outliers"),"Review","Valid")</f>
        <v>Valid</v>
      </c>
    </row>
    <row r="5883" spans="1:16">
      <c r="A5883" t="s">
        <v>13250</v>
      </c>
      <c r="B5883" s="1">
        <v>44987</v>
      </c>
      <c r="C5883">
        <v>-49152.39</v>
      </c>
      <c r="D5883" t="s">
        <v>1478</v>
      </c>
      <c r="E5883" t="s">
        <v>36</v>
      </c>
      <c r="F5883" t="s">
        <v>264</v>
      </c>
      <c r="G5883" t="s">
        <v>8</v>
      </c>
      <c r="I5883" t="s">
        <v>55</v>
      </c>
      <c r="J5883" t="s">
        <v>28172</v>
      </c>
      <c r="K5883" t="s">
        <v>22291</v>
      </c>
      <c r="L5883" t="s">
        <v>22291</v>
      </c>
      <c r="M5883" t="s">
        <v>22291</v>
      </c>
      <c r="N5883" t="str">
        <f t="shared" si="91"/>
        <v>OK</v>
      </c>
      <c r="O5883" t="str">
        <f>IF(OR(Table1_17[[#This Row],[amount]]&lt;$Y$8,Table1_17[[#This Row],[amount]]&gt;$Y$7),"Outlier","Normal")</f>
        <v>Normal</v>
      </c>
      <c r="P5883" t="str">
        <f>IF(OR(Table1_17[[#This Row],[missing_flag]]="Missing",Table1_17[[#This Row],[outlier_flag]]="Outliers"),"Review","Valid")</f>
        <v>Valid</v>
      </c>
    </row>
    <row r="5884" spans="1:16">
      <c r="A5884" t="s">
        <v>13252</v>
      </c>
      <c r="B5884" s="1">
        <v>45112</v>
      </c>
      <c r="C5884">
        <v>-26845.79</v>
      </c>
      <c r="D5884" t="s">
        <v>1478</v>
      </c>
      <c r="E5884" t="s">
        <v>1534</v>
      </c>
      <c r="F5884" t="s">
        <v>268</v>
      </c>
      <c r="G5884" t="s">
        <v>29</v>
      </c>
      <c r="I5884" t="s">
        <v>254</v>
      </c>
      <c r="J5884" t="s">
        <v>28173</v>
      </c>
      <c r="K5884" t="s">
        <v>22291</v>
      </c>
      <c r="L5884" t="s">
        <v>22291</v>
      </c>
      <c r="M5884" t="s">
        <v>22291</v>
      </c>
      <c r="N5884" t="str">
        <f t="shared" si="91"/>
        <v>OK</v>
      </c>
      <c r="O5884" t="str">
        <f>IF(OR(Table1_17[[#This Row],[amount]]&lt;$Y$8,Table1_17[[#This Row],[amount]]&gt;$Y$7),"Outlier","Normal")</f>
        <v>Normal</v>
      </c>
      <c r="P5884" t="str">
        <f>IF(OR(Table1_17[[#This Row],[missing_flag]]="Missing",Table1_17[[#This Row],[outlier_flag]]="Outliers"),"Review","Valid")</f>
        <v>Valid</v>
      </c>
    </row>
    <row r="5885" spans="1:16">
      <c r="A5885" t="s">
        <v>13254</v>
      </c>
      <c r="B5885" s="1">
        <v>44803</v>
      </c>
      <c r="C5885">
        <v>171983.18</v>
      </c>
      <c r="D5885" t="s">
        <v>1483</v>
      </c>
      <c r="E5885" t="s">
        <v>1484</v>
      </c>
      <c r="F5885" t="s">
        <v>268</v>
      </c>
      <c r="G5885" t="s">
        <v>29</v>
      </c>
      <c r="H5885" t="s">
        <v>967</v>
      </c>
      <c r="J5885" t="s">
        <v>28174</v>
      </c>
      <c r="K5885" t="s">
        <v>22291</v>
      </c>
      <c r="L5885" t="s">
        <v>22291</v>
      </c>
      <c r="M5885" t="s">
        <v>22291</v>
      </c>
      <c r="N5885" t="str">
        <f t="shared" si="91"/>
        <v>OK</v>
      </c>
      <c r="O5885" t="str">
        <f>IF(OR(Table1_17[[#This Row],[amount]]&lt;$Y$8,Table1_17[[#This Row],[amount]]&gt;$Y$7),"Outlier","Normal")</f>
        <v>Normal</v>
      </c>
      <c r="P5885" t="str">
        <f>IF(OR(Table1_17[[#This Row],[missing_flag]]="Missing",Table1_17[[#This Row],[outlier_flag]]="Outliers"),"Review","Valid")</f>
        <v>Valid</v>
      </c>
    </row>
    <row r="5886" spans="1:16">
      <c r="A5886" t="s">
        <v>13256</v>
      </c>
      <c r="B5886" s="1">
        <v>45047</v>
      </c>
      <c r="C5886">
        <v>135638.68</v>
      </c>
      <c r="D5886" t="s">
        <v>1483</v>
      </c>
      <c r="E5886" t="s">
        <v>1487</v>
      </c>
      <c r="F5886" t="s">
        <v>264</v>
      </c>
      <c r="G5886" t="s">
        <v>8</v>
      </c>
      <c r="H5886" t="s">
        <v>732</v>
      </c>
      <c r="J5886" t="s">
        <v>28175</v>
      </c>
      <c r="K5886" t="s">
        <v>22291</v>
      </c>
      <c r="L5886" t="s">
        <v>22291</v>
      </c>
      <c r="M5886" t="s">
        <v>22291</v>
      </c>
      <c r="N5886" t="str">
        <f t="shared" si="91"/>
        <v>OK</v>
      </c>
      <c r="O5886" t="str">
        <f>IF(OR(Table1_17[[#This Row],[amount]]&lt;$Y$8,Table1_17[[#This Row],[amount]]&gt;$Y$7),"Outlier","Normal")</f>
        <v>Normal</v>
      </c>
      <c r="P5886" t="str">
        <f>IF(OR(Table1_17[[#This Row],[missing_flag]]="Missing",Table1_17[[#This Row],[outlier_flag]]="Outliers"),"Review","Valid")</f>
        <v>Valid</v>
      </c>
    </row>
    <row r="5887" spans="1:16">
      <c r="A5887" t="s">
        <v>13258</v>
      </c>
      <c r="B5887" s="1">
        <v>45095</v>
      </c>
      <c r="C5887">
        <v>85207.79</v>
      </c>
      <c r="D5887" t="s">
        <v>1483</v>
      </c>
      <c r="E5887" t="s">
        <v>1484</v>
      </c>
      <c r="F5887" t="s">
        <v>268</v>
      </c>
      <c r="G5887" t="s">
        <v>8</v>
      </c>
      <c r="H5887" t="s">
        <v>1303</v>
      </c>
      <c r="J5887" t="s">
        <v>28176</v>
      </c>
      <c r="K5887" t="s">
        <v>22291</v>
      </c>
      <c r="L5887" t="s">
        <v>22291</v>
      </c>
      <c r="M5887" t="s">
        <v>22291</v>
      </c>
      <c r="N5887" t="str">
        <f t="shared" si="91"/>
        <v>OK</v>
      </c>
      <c r="O5887" t="str">
        <f>IF(OR(Table1_17[[#This Row],[amount]]&lt;$Y$8,Table1_17[[#This Row],[amount]]&gt;$Y$7),"Outlier","Normal")</f>
        <v>Normal</v>
      </c>
      <c r="P5887" t="str">
        <f>IF(OR(Table1_17[[#This Row],[missing_flag]]="Missing",Table1_17[[#This Row],[outlier_flag]]="Outliers"),"Review","Valid")</f>
        <v>Valid</v>
      </c>
    </row>
    <row r="5888" spans="1:16">
      <c r="A5888" t="s">
        <v>13260</v>
      </c>
      <c r="B5888" s="1">
        <v>44628</v>
      </c>
      <c r="C5888">
        <v>139216.41</v>
      </c>
      <c r="D5888" t="s">
        <v>1483</v>
      </c>
      <c r="E5888" t="s">
        <v>1484</v>
      </c>
      <c r="F5888" t="s">
        <v>264</v>
      </c>
      <c r="G5888" t="s">
        <v>8</v>
      </c>
      <c r="H5888" t="s">
        <v>838</v>
      </c>
      <c r="J5888" t="s">
        <v>28177</v>
      </c>
      <c r="K5888" t="s">
        <v>22291</v>
      </c>
      <c r="L5888" t="s">
        <v>22291</v>
      </c>
      <c r="M5888" t="s">
        <v>22291</v>
      </c>
      <c r="N5888" t="str">
        <f t="shared" si="91"/>
        <v>OK</v>
      </c>
      <c r="O5888" t="str">
        <f>IF(OR(Table1_17[[#This Row],[amount]]&lt;$Y$8,Table1_17[[#This Row],[amount]]&gt;$Y$7),"Outlier","Normal")</f>
        <v>Normal</v>
      </c>
      <c r="P5888" t="str">
        <f>IF(OR(Table1_17[[#This Row],[missing_flag]]="Missing",Table1_17[[#This Row],[outlier_flag]]="Outliers"),"Review","Valid")</f>
        <v>Valid</v>
      </c>
    </row>
    <row r="5889" spans="1:16">
      <c r="A5889" t="s">
        <v>13262</v>
      </c>
      <c r="B5889" s="1">
        <v>44586</v>
      </c>
      <c r="C5889">
        <v>-68104.429999999993</v>
      </c>
      <c r="D5889" t="s">
        <v>1478</v>
      </c>
      <c r="E5889" t="s">
        <v>1496</v>
      </c>
      <c r="F5889" t="s">
        <v>264</v>
      </c>
      <c r="G5889" t="s">
        <v>29</v>
      </c>
      <c r="I5889" t="s">
        <v>211</v>
      </c>
      <c r="J5889" t="s">
        <v>28178</v>
      </c>
      <c r="K5889" t="s">
        <v>22291</v>
      </c>
      <c r="L5889" t="s">
        <v>22291</v>
      </c>
      <c r="M5889" t="s">
        <v>22291</v>
      </c>
      <c r="N5889" t="str">
        <f t="shared" si="91"/>
        <v>OK</v>
      </c>
      <c r="O5889" t="str">
        <f>IF(OR(Table1_17[[#This Row],[amount]]&lt;$Y$8,Table1_17[[#This Row],[amount]]&gt;$Y$7),"Outlier","Normal")</f>
        <v>Normal</v>
      </c>
      <c r="P5889" t="str">
        <f>IF(OR(Table1_17[[#This Row],[missing_flag]]="Missing",Table1_17[[#This Row],[outlier_flag]]="Outliers"),"Review","Valid")</f>
        <v>Valid</v>
      </c>
    </row>
    <row r="5890" spans="1:16">
      <c r="A5890" t="s">
        <v>13264</v>
      </c>
      <c r="B5890" s="1">
        <v>44758</v>
      </c>
      <c r="C5890">
        <v>-47920.57</v>
      </c>
      <c r="D5890" t="s">
        <v>1478</v>
      </c>
      <c r="E5890" t="s">
        <v>20</v>
      </c>
      <c r="F5890" t="s">
        <v>271</v>
      </c>
      <c r="G5890" t="s">
        <v>8</v>
      </c>
      <c r="I5890" t="s">
        <v>171</v>
      </c>
      <c r="J5890" t="s">
        <v>28179</v>
      </c>
      <c r="K5890" t="s">
        <v>22291</v>
      </c>
      <c r="L5890" t="s">
        <v>22291</v>
      </c>
      <c r="M5890" t="s">
        <v>22291</v>
      </c>
      <c r="N5890" t="str">
        <f t="shared" si="91"/>
        <v>OK</v>
      </c>
      <c r="O5890" t="str">
        <f>IF(OR(Table1_17[[#This Row],[amount]]&lt;$Y$8,Table1_17[[#This Row],[amount]]&gt;$Y$7),"Outlier","Normal")</f>
        <v>Normal</v>
      </c>
      <c r="P5890" t="str">
        <f>IF(OR(Table1_17[[#This Row],[missing_flag]]="Missing",Table1_17[[#This Row],[outlier_flag]]="Outliers"),"Review","Valid")</f>
        <v>Valid</v>
      </c>
    </row>
    <row r="5891" spans="1:16">
      <c r="A5891" t="s">
        <v>13266</v>
      </c>
      <c r="B5891" s="1">
        <v>44845</v>
      </c>
      <c r="C5891">
        <v>-21572.87</v>
      </c>
      <c r="D5891" t="s">
        <v>1478</v>
      </c>
      <c r="E5891" t="s">
        <v>1509</v>
      </c>
      <c r="F5891" t="s">
        <v>264</v>
      </c>
      <c r="G5891" t="s">
        <v>29</v>
      </c>
      <c r="I5891" t="s">
        <v>187</v>
      </c>
      <c r="J5891" t="s">
        <v>28180</v>
      </c>
      <c r="K5891" t="s">
        <v>22291</v>
      </c>
      <c r="L5891" t="s">
        <v>22291</v>
      </c>
      <c r="M5891" t="s">
        <v>22291</v>
      </c>
      <c r="N5891" t="str">
        <f t="shared" ref="N5891:N5954" si="92">IF(OR(B5891="",C5891="",D5891="",F5891=""),"Missing","OK")</f>
        <v>OK</v>
      </c>
      <c r="O5891" t="str">
        <f>IF(OR(Table1_17[[#This Row],[amount]]&lt;$Y$8,Table1_17[[#This Row],[amount]]&gt;$Y$7),"Outlier","Normal")</f>
        <v>Normal</v>
      </c>
      <c r="P5891" t="str">
        <f>IF(OR(Table1_17[[#This Row],[missing_flag]]="Missing",Table1_17[[#This Row],[outlier_flag]]="Outliers"),"Review","Valid")</f>
        <v>Valid</v>
      </c>
    </row>
    <row r="5892" spans="1:16">
      <c r="A5892" t="s">
        <v>13268</v>
      </c>
      <c r="B5892" s="1">
        <v>44754</v>
      </c>
      <c r="C5892">
        <v>80738.89</v>
      </c>
      <c r="D5892" t="s">
        <v>1483</v>
      </c>
      <c r="E5892" t="s">
        <v>1487</v>
      </c>
      <c r="F5892" t="s">
        <v>264</v>
      </c>
      <c r="G5892" t="s">
        <v>17</v>
      </c>
      <c r="H5892" t="s">
        <v>1007</v>
      </c>
      <c r="J5892" t="s">
        <v>28181</v>
      </c>
      <c r="K5892" t="s">
        <v>22291</v>
      </c>
      <c r="L5892" t="s">
        <v>22291</v>
      </c>
      <c r="M5892" t="s">
        <v>22291</v>
      </c>
      <c r="N5892" t="str">
        <f t="shared" si="92"/>
        <v>OK</v>
      </c>
      <c r="O5892" t="str">
        <f>IF(OR(Table1_17[[#This Row],[amount]]&lt;$Y$8,Table1_17[[#This Row],[amount]]&gt;$Y$7),"Outlier","Normal")</f>
        <v>Normal</v>
      </c>
      <c r="P5892" t="str">
        <f>IF(OR(Table1_17[[#This Row],[missing_flag]]="Missing",Table1_17[[#This Row],[outlier_flag]]="Outliers"),"Review","Valid")</f>
        <v>Valid</v>
      </c>
    </row>
    <row r="5893" spans="1:16">
      <c r="A5893" t="s">
        <v>13270</v>
      </c>
      <c r="B5893" s="1">
        <v>44769</v>
      </c>
      <c r="C5893">
        <v>-55431.25</v>
      </c>
      <c r="D5893" t="s">
        <v>1478</v>
      </c>
      <c r="E5893" t="s">
        <v>1509</v>
      </c>
      <c r="F5893" t="s">
        <v>268</v>
      </c>
      <c r="G5893" t="s">
        <v>17</v>
      </c>
      <c r="I5893" t="s">
        <v>41</v>
      </c>
      <c r="J5893" t="s">
        <v>28182</v>
      </c>
      <c r="K5893" t="s">
        <v>22291</v>
      </c>
      <c r="L5893" t="s">
        <v>22291</v>
      </c>
      <c r="M5893" t="s">
        <v>22291</v>
      </c>
      <c r="N5893" t="str">
        <f t="shared" si="92"/>
        <v>OK</v>
      </c>
      <c r="O5893" t="str">
        <f>IF(OR(Table1_17[[#This Row],[amount]]&lt;$Y$8,Table1_17[[#This Row],[amount]]&gt;$Y$7),"Outlier","Normal")</f>
        <v>Normal</v>
      </c>
      <c r="P5893" t="str">
        <f>IF(OR(Table1_17[[#This Row],[missing_flag]]="Missing",Table1_17[[#This Row],[outlier_flag]]="Outliers"),"Review","Valid")</f>
        <v>Valid</v>
      </c>
    </row>
    <row r="5894" spans="1:16">
      <c r="A5894" t="s">
        <v>13272</v>
      </c>
      <c r="B5894" s="1">
        <v>44807</v>
      </c>
      <c r="C5894">
        <v>-30565.68</v>
      </c>
      <c r="D5894" t="s">
        <v>1478</v>
      </c>
      <c r="E5894" t="s">
        <v>7</v>
      </c>
      <c r="F5894" t="s">
        <v>268</v>
      </c>
      <c r="G5894" t="s">
        <v>13</v>
      </c>
      <c r="I5894" t="s">
        <v>238</v>
      </c>
      <c r="J5894" t="s">
        <v>28183</v>
      </c>
      <c r="K5894" t="s">
        <v>22291</v>
      </c>
      <c r="L5894" t="s">
        <v>22291</v>
      </c>
      <c r="M5894" t="s">
        <v>22291</v>
      </c>
      <c r="N5894" t="str">
        <f t="shared" si="92"/>
        <v>OK</v>
      </c>
      <c r="O5894" t="str">
        <f>IF(OR(Table1_17[[#This Row],[amount]]&lt;$Y$8,Table1_17[[#This Row],[amount]]&gt;$Y$7),"Outlier","Normal")</f>
        <v>Normal</v>
      </c>
      <c r="P5894" t="str">
        <f>IF(OR(Table1_17[[#This Row],[missing_flag]]="Missing",Table1_17[[#This Row],[outlier_flag]]="Outliers"),"Review","Valid")</f>
        <v>Valid</v>
      </c>
    </row>
    <row r="5895" spans="1:16">
      <c r="A5895" t="s">
        <v>13274</v>
      </c>
      <c r="B5895" s="1">
        <v>44825</v>
      </c>
      <c r="C5895">
        <v>-36711.18</v>
      </c>
      <c r="D5895" t="s">
        <v>1478</v>
      </c>
      <c r="E5895" t="s">
        <v>1496</v>
      </c>
      <c r="F5895" t="s">
        <v>271</v>
      </c>
      <c r="G5895" t="s">
        <v>29</v>
      </c>
      <c r="I5895" t="s">
        <v>101</v>
      </c>
      <c r="J5895" t="s">
        <v>28184</v>
      </c>
      <c r="K5895" t="s">
        <v>22291</v>
      </c>
      <c r="L5895" t="s">
        <v>22291</v>
      </c>
      <c r="M5895" t="s">
        <v>22291</v>
      </c>
      <c r="N5895" t="str">
        <f t="shared" si="92"/>
        <v>OK</v>
      </c>
      <c r="O5895" t="str">
        <f>IF(OR(Table1_17[[#This Row],[amount]]&lt;$Y$8,Table1_17[[#This Row],[amount]]&gt;$Y$7),"Outlier","Normal")</f>
        <v>Normal</v>
      </c>
      <c r="P5895" t="str">
        <f>IF(OR(Table1_17[[#This Row],[missing_flag]]="Missing",Table1_17[[#This Row],[outlier_flag]]="Outliers"),"Review","Valid")</f>
        <v>Valid</v>
      </c>
    </row>
    <row r="5896" spans="1:16">
      <c r="A5896" t="s">
        <v>13276</v>
      </c>
      <c r="B5896" s="1">
        <v>45190</v>
      </c>
      <c r="C5896">
        <v>124972.48</v>
      </c>
      <c r="D5896" t="s">
        <v>1483</v>
      </c>
      <c r="E5896" t="s">
        <v>1499</v>
      </c>
      <c r="F5896" t="s">
        <v>264</v>
      </c>
      <c r="G5896" t="s">
        <v>17</v>
      </c>
      <c r="H5896" t="s">
        <v>678</v>
      </c>
      <c r="J5896" t="s">
        <v>28185</v>
      </c>
      <c r="K5896" t="s">
        <v>22291</v>
      </c>
      <c r="L5896" t="s">
        <v>22291</v>
      </c>
      <c r="M5896" t="s">
        <v>22291</v>
      </c>
      <c r="N5896" t="str">
        <f t="shared" si="92"/>
        <v>OK</v>
      </c>
      <c r="O5896" t="str">
        <f>IF(OR(Table1_17[[#This Row],[amount]]&lt;$Y$8,Table1_17[[#This Row],[amount]]&gt;$Y$7),"Outlier","Normal")</f>
        <v>Normal</v>
      </c>
      <c r="P5896" t="str">
        <f>IF(OR(Table1_17[[#This Row],[missing_flag]]="Missing",Table1_17[[#This Row],[outlier_flag]]="Outliers"),"Review","Valid")</f>
        <v>Valid</v>
      </c>
    </row>
    <row r="5897" spans="1:16">
      <c r="A5897" t="s">
        <v>13278</v>
      </c>
      <c r="B5897" s="1">
        <v>44902</v>
      </c>
      <c r="C5897">
        <v>190455.28</v>
      </c>
      <c r="D5897" t="s">
        <v>1483</v>
      </c>
      <c r="E5897" t="s">
        <v>1484</v>
      </c>
      <c r="F5897" t="s">
        <v>268</v>
      </c>
      <c r="G5897" t="s">
        <v>13</v>
      </c>
      <c r="H5897" t="s">
        <v>1017</v>
      </c>
      <c r="J5897" t="s">
        <v>28186</v>
      </c>
      <c r="K5897" t="s">
        <v>22291</v>
      </c>
      <c r="L5897" t="s">
        <v>22291</v>
      </c>
      <c r="M5897" t="s">
        <v>22291</v>
      </c>
      <c r="N5897" t="str">
        <f t="shared" si="92"/>
        <v>OK</v>
      </c>
      <c r="O5897" t="str">
        <f>IF(OR(Table1_17[[#This Row],[amount]]&lt;$Y$8,Table1_17[[#This Row],[amount]]&gt;$Y$7),"Outlier","Normal")</f>
        <v>Normal</v>
      </c>
      <c r="P5897" t="str">
        <f>IF(OR(Table1_17[[#This Row],[missing_flag]]="Missing",Table1_17[[#This Row],[outlier_flag]]="Outliers"),"Review","Valid")</f>
        <v>Valid</v>
      </c>
    </row>
    <row r="5898" spans="1:16">
      <c r="A5898" t="s">
        <v>13280</v>
      </c>
      <c r="B5898" s="1">
        <v>44632</v>
      </c>
      <c r="C5898">
        <v>-19718.84</v>
      </c>
      <c r="D5898" t="s">
        <v>1478</v>
      </c>
      <c r="E5898" t="s">
        <v>1496</v>
      </c>
      <c r="F5898" t="s">
        <v>264</v>
      </c>
      <c r="G5898" t="s">
        <v>13</v>
      </c>
      <c r="I5898" t="s">
        <v>119</v>
      </c>
      <c r="J5898" t="s">
        <v>28187</v>
      </c>
      <c r="K5898" t="s">
        <v>22291</v>
      </c>
      <c r="L5898" t="s">
        <v>22291</v>
      </c>
      <c r="M5898" t="s">
        <v>22291</v>
      </c>
      <c r="N5898" t="str">
        <f t="shared" si="92"/>
        <v>OK</v>
      </c>
      <c r="O5898" t="str">
        <f>IF(OR(Table1_17[[#This Row],[amount]]&lt;$Y$8,Table1_17[[#This Row],[amount]]&gt;$Y$7),"Outlier","Normal")</f>
        <v>Normal</v>
      </c>
      <c r="P5898" t="str">
        <f>IF(OR(Table1_17[[#This Row],[missing_flag]]="Missing",Table1_17[[#This Row],[outlier_flag]]="Outliers"),"Review","Valid")</f>
        <v>Valid</v>
      </c>
    </row>
    <row r="5899" spans="1:16">
      <c r="A5899" t="s">
        <v>13282</v>
      </c>
      <c r="B5899" s="1">
        <v>44853</v>
      </c>
      <c r="C5899">
        <v>-42859.93</v>
      </c>
      <c r="D5899" t="s">
        <v>1478</v>
      </c>
      <c r="E5899" t="s">
        <v>1509</v>
      </c>
      <c r="F5899" t="s">
        <v>268</v>
      </c>
      <c r="G5899" t="s">
        <v>17</v>
      </c>
      <c r="I5899" t="s">
        <v>161</v>
      </c>
      <c r="J5899" t="s">
        <v>28188</v>
      </c>
      <c r="K5899" t="s">
        <v>22291</v>
      </c>
      <c r="L5899" t="s">
        <v>22291</v>
      </c>
      <c r="M5899" t="s">
        <v>22291</v>
      </c>
      <c r="N5899" t="str">
        <f t="shared" si="92"/>
        <v>OK</v>
      </c>
      <c r="O5899" t="str">
        <f>IF(OR(Table1_17[[#This Row],[amount]]&lt;$Y$8,Table1_17[[#This Row],[amount]]&gt;$Y$7),"Outlier","Normal")</f>
        <v>Normal</v>
      </c>
      <c r="P5899" t="str">
        <f>IF(OR(Table1_17[[#This Row],[missing_flag]]="Missing",Table1_17[[#This Row],[outlier_flag]]="Outliers"),"Review","Valid")</f>
        <v>Valid</v>
      </c>
    </row>
    <row r="5900" spans="1:16">
      <c r="A5900" t="s">
        <v>13284</v>
      </c>
      <c r="B5900" s="1">
        <v>44719</v>
      </c>
      <c r="C5900">
        <v>169660.73</v>
      </c>
      <c r="D5900" t="s">
        <v>1483</v>
      </c>
      <c r="E5900" t="s">
        <v>1487</v>
      </c>
      <c r="F5900" t="s">
        <v>264</v>
      </c>
      <c r="G5900" t="s">
        <v>29</v>
      </c>
      <c r="H5900" t="s">
        <v>770</v>
      </c>
      <c r="J5900" t="s">
        <v>28189</v>
      </c>
      <c r="K5900" t="s">
        <v>22291</v>
      </c>
      <c r="L5900" t="s">
        <v>22291</v>
      </c>
      <c r="M5900" t="s">
        <v>22291</v>
      </c>
      <c r="N5900" t="str">
        <f t="shared" si="92"/>
        <v>OK</v>
      </c>
      <c r="O5900" t="str">
        <f>IF(OR(Table1_17[[#This Row],[amount]]&lt;$Y$8,Table1_17[[#This Row],[amount]]&gt;$Y$7),"Outlier","Normal")</f>
        <v>Normal</v>
      </c>
      <c r="P5900" t="str">
        <f>IF(OR(Table1_17[[#This Row],[missing_flag]]="Missing",Table1_17[[#This Row],[outlier_flag]]="Outliers"),"Review","Valid")</f>
        <v>Valid</v>
      </c>
    </row>
    <row r="5901" spans="1:16">
      <c r="A5901" t="s">
        <v>13286</v>
      </c>
      <c r="B5901" s="1">
        <v>44938</v>
      </c>
      <c r="C5901">
        <v>121310.84</v>
      </c>
      <c r="D5901" t="s">
        <v>1483</v>
      </c>
      <c r="E5901" t="s">
        <v>1484</v>
      </c>
      <c r="F5901" t="s">
        <v>264</v>
      </c>
      <c r="G5901" t="s">
        <v>8</v>
      </c>
      <c r="H5901" t="s">
        <v>1321</v>
      </c>
      <c r="J5901" t="s">
        <v>28190</v>
      </c>
      <c r="K5901" t="s">
        <v>22291</v>
      </c>
      <c r="L5901" t="s">
        <v>22291</v>
      </c>
      <c r="M5901" t="s">
        <v>22291</v>
      </c>
      <c r="N5901" t="str">
        <f t="shared" si="92"/>
        <v>OK</v>
      </c>
      <c r="O5901" t="str">
        <f>IF(OR(Table1_17[[#This Row],[amount]]&lt;$Y$8,Table1_17[[#This Row],[amount]]&gt;$Y$7),"Outlier","Normal")</f>
        <v>Normal</v>
      </c>
      <c r="P5901" t="str">
        <f>IF(OR(Table1_17[[#This Row],[missing_flag]]="Missing",Table1_17[[#This Row],[outlier_flag]]="Outliers"),"Review","Valid")</f>
        <v>Valid</v>
      </c>
    </row>
    <row r="5902" spans="1:16">
      <c r="A5902" t="s">
        <v>13288</v>
      </c>
      <c r="B5902" s="1">
        <v>44677</v>
      </c>
      <c r="C5902">
        <v>183927.67</v>
      </c>
      <c r="D5902" t="s">
        <v>1483</v>
      </c>
      <c r="E5902" t="s">
        <v>1487</v>
      </c>
      <c r="F5902" t="s">
        <v>271</v>
      </c>
      <c r="G5902" t="s">
        <v>13</v>
      </c>
      <c r="H5902" t="s">
        <v>1267</v>
      </c>
      <c r="J5902" t="s">
        <v>28191</v>
      </c>
      <c r="K5902" t="s">
        <v>22291</v>
      </c>
      <c r="L5902" t="s">
        <v>22291</v>
      </c>
      <c r="M5902" t="s">
        <v>22291</v>
      </c>
      <c r="N5902" t="str">
        <f t="shared" si="92"/>
        <v>OK</v>
      </c>
      <c r="O5902" t="str">
        <f>IF(OR(Table1_17[[#This Row],[amount]]&lt;$Y$8,Table1_17[[#This Row],[amount]]&gt;$Y$7),"Outlier","Normal")</f>
        <v>Normal</v>
      </c>
      <c r="P5902" t="str">
        <f>IF(OR(Table1_17[[#This Row],[missing_flag]]="Missing",Table1_17[[#This Row],[outlier_flag]]="Outliers"),"Review","Valid")</f>
        <v>Valid</v>
      </c>
    </row>
    <row r="5903" spans="1:16">
      <c r="A5903" t="s">
        <v>13290</v>
      </c>
      <c r="B5903" s="1">
        <v>44760</v>
      </c>
      <c r="C5903">
        <v>94872.85</v>
      </c>
      <c r="D5903" t="s">
        <v>1483</v>
      </c>
      <c r="E5903" t="s">
        <v>1487</v>
      </c>
      <c r="F5903" t="s">
        <v>264</v>
      </c>
      <c r="G5903" t="s">
        <v>17</v>
      </c>
      <c r="H5903" t="s">
        <v>848</v>
      </c>
      <c r="J5903" t="s">
        <v>28192</v>
      </c>
      <c r="K5903" t="s">
        <v>22291</v>
      </c>
      <c r="L5903" t="s">
        <v>22291</v>
      </c>
      <c r="M5903" t="s">
        <v>22291</v>
      </c>
      <c r="N5903" t="str">
        <f t="shared" si="92"/>
        <v>OK</v>
      </c>
      <c r="O5903" t="str">
        <f>IF(OR(Table1_17[[#This Row],[amount]]&lt;$Y$8,Table1_17[[#This Row],[amount]]&gt;$Y$7),"Outlier","Normal")</f>
        <v>Normal</v>
      </c>
      <c r="P5903" t="str">
        <f>IF(OR(Table1_17[[#This Row],[missing_flag]]="Missing",Table1_17[[#This Row],[outlier_flag]]="Outliers"),"Review","Valid")</f>
        <v>Valid</v>
      </c>
    </row>
    <row r="5904" spans="1:16">
      <c r="A5904" t="s">
        <v>13292</v>
      </c>
      <c r="B5904" s="1">
        <v>45021</v>
      </c>
      <c r="C5904">
        <v>152099.5</v>
      </c>
      <c r="D5904" t="s">
        <v>1483</v>
      </c>
      <c r="E5904" t="s">
        <v>1499</v>
      </c>
      <c r="F5904" t="s">
        <v>268</v>
      </c>
      <c r="G5904" t="s">
        <v>13</v>
      </c>
      <c r="H5904" t="s">
        <v>770</v>
      </c>
      <c r="J5904" t="s">
        <v>28193</v>
      </c>
      <c r="K5904" t="s">
        <v>22291</v>
      </c>
      <c r="L5904" t="s">
        <v>22291</v>
      </c>
      <c r="M5904" t="s">
        <v>22291</v>
      </c>
      <c r="N5904" t="str">
        <f t="shared" si="92"/>
        <v>OK</v>
      </c>
      <c r="O5904" t="str">
        <f>IF(OR(Table1_17[[#This Row],[amount]]&lt;$Y$8,Table1_17[[#This Row],[amount]]&gt;$Y$7),"Outlier","Normal")</f>
        <v>Normal</v>
      </c>
      <c r="P5904" t="str">
        <f>IF(OR(Table1_17[[#This Row],[missing_flag]]="Missing",Table1_17[[#This Row],[outlier_flag]]="Outliers"),"Review","Valid")</f>
        <v>Valid</v>
      </c>
    </row>
    <row r="5905" spans="1:16">
      <c r="A5905" t="s">
        <v>13294</v>
      </c>
      <c r="B5905" s="1">
        <v>45078</v>
      </c>
      <c r="C5905">
        <v>147869.95000000001</v>
      </c>
      <c r="D5905" t="s">
        <v>1483</v>
      </c>
      <c r="E5905" t="s">
        <v>1484</v>
      </c>
      <c r="F5905" t="s">
        <v>264</v>
      </c>
      <c r="G5905" t="s">
        <v>13</v>
      </c>
      <c r="H5905" t="s">
        <v>1151</v>
      </c>
      <c r="J5905" t="s">
        <v>28194</v>
      </c>
      <c r="K5905" t="s">
        <v>22291</v>
      </c>
      <c r="L5905" t="s">
        <v>22291</v>
      </c>
      <c r="M5905" t="s">
        <v>22291</v>
      </c>
      <c r="N5905" t="str">
        <f t="shared" si="92"/>
        <v>OK</v>
      </c>
      <c r="O5905" t="str">
        <f>IF(OR(Table1_17[[#This Row],[amount]]&lt;$Y$8,Table1_17[[#This Row],[amount]]&gt;$Y$7),"Outlier","Normal")</f>
        <v>Normal</v>
      </c>
      <c r="P5905" t="str">
        <f>IF(OR(Table1_17[[#This Row],[missing_flag]]="Missing",Table1_17[[#This Row],[outlier_flag]]="Outliers"),"Review","Valid")</f>
        <v>Valid</v>
      </c>
    </row>
    <row r="5906" spans="1:16">
      <c r="A5906" t="s">
        <v>13296</v>
      </c>
      <c r="B5906" s="1">
        <v>45233</v>
      </c>
      <c r="C5906">
        <v>167220.25</v>
      </c>
      <c r="D5906" t="s">
        <v>1483</v>
      </c>
      <c r="E5906" t="s">
        <v>1484</v>
      </c>
      <c r="F5906" t="s">
        <v>271</v>
      </c>
      <c r="G5906" t="s">
        <v>17</v>
      </c>
      <c r="H5906" t="s">
        <v>989</v>
      </c>
      <c r="J5906" t="s">
        <v>28195</v>
      </c>
      <c r="K5906" t="s">
        <v>22291</v>
      </c>
      <c r="L5906" t="s">
        <v>22291</v>
      </c>
      <c r="M5906" t="s">
        <v>22291</v>
      </c>
      <c r="N5906" t="str">
        <f t="shared" si="92"/>
        <v>OK</v>
      </c>
      <c r="O5906" t="str">
        <f>IF(OR(Table1_17[[#This Row],[amount]]&lt;$Y$8,Table1_17[[#This Row],[amount]]&gt;$Y$7),"Outlier","Normal")</f>
        <v>Normal</v>
      </c>
      <c r="P5906" t="str">
        <f>IF(OR(Table1_17[[#This Row],[missing_flag]]="Missing",Table1_17[[#This Row],[outlier_flag]]="Outliers"),"Review","Valid")</f>
        <v>Valid</v>
      </c>
    </row>
    <row r="5907" spans="1:16">
      <c r="A5907" t="s">
        <v>13298</v>
      </c>
      <c r="B5907" s="1">
        <v>44966</v>
      </c>
      <c r="C5907">
        <v>-36595.910000000003</v>
      </c>
      <c r="D5907" t="s">
        <v>1478</v>
      </c>
      <c r="E5907" t="s">
        <v>1509</v>
      </c>
      <c r="F5907" t="s">
        <v>264</v>
      </c>
      <c r="G5907" t="s">
        <v>17</v>
      </c>
      <c r="I5907" t="s">
        <v>167</v>
      </c>
      <c r="J5907" t="s">
        <v>28196</v>
      </c>
      <c r="K5907" t="s">
        <v>22291</v>
      </c>
      <c r="L5907" t="s">
        <v>22291</v>
      </c>
      <c r="M5907" t="s">
        <v>22291</v>
      </c>
      <c r="N5907" t="str">
        <f t="shared" si="92"/>
        <v>OK</v>
      </c>
      <c r="O5907" t="str">
        <f>IF(OR(Table1_17[[#This Row],[amount]]&lt;$Y$8,Table1_17[[#This Row],[amount]]&gt;$Y$7),"Outlier","Normal")</f>
        <v>Normal</v>
      </c>
      <c r="P5907" t="str">
        <f>IF(OR(Table1_17[[#This Row],[missing_flag]]="Missing",Table1_17[[#This Row],[outlier_flag]]="Outliers"),"Review","Valid")</f>
        <v>Valid</v>
      </c>
    </row>
    <row r="5908" spans="1:16">
      <c r="A5908" t="s">
        <v>13300</v>
      </c>
      <c r="B5908" s="1">
        <v>44653</v>
      </c>
      <c r="C5908">
        <v>-67040.45</v>
      </c>
      <c r="D5908" t="s">
        <v>1478</v>
      </c>
      <c r="E5908" t="s">
        <v>20</v>
      </c>
      <c r="F5908" t="s">
        <v>264</v>
      </c>
      <c r="G5908" t="s">
        <v>8</v>
      </c>
      <c r="I5908" t="s">
        <v>221</v>
      </c>
      <c r="J5908" t="s">
        <v>28197</v>
      </c>
      <c r="K5908" t="s">
        <v>22291</v>
      </c>
      <c r="L5908" t="s">
        <v>22291</v>
      </c>
      <c r="M5908" t="s">
        <v>22291</v>
      </c>
      <c r="N5908" t="str">
        <f t="shared" si="92"/>
        <v>OK</v>
      </c>
      <c r="O5908" t="str">
        <f>IF(OR(Table1_17[[#This Row],[amount]]&lt;$Y$8,Table1_17[[#This Row],[amount]]&gt;$Y$7),"Outlier","Normal")</f>
        <v>Normal</v>
      </c>
      <c r="P5908" t="str">
        <f>IF(OR(Table1_17[[#This Row],[missing_flag]]="Missing",Table1_17[[#This Row],[outlier_flag]]="Outliers"),"Review","Valid")</f>
        <v>Valid</v>
      </c>
    </row>
    <row r="5909" spans="1:16">
      <c r="A5909" t="s">
        <v>13302</v>
      </c>
      <c r="B5909" s="1">
        <v>44724</v>
      </c>
      <c r="C5909">
        <v>-32832.76</v>
      </c>
      <c r="D5909" t="s">
        <v>1478</v>
      </c>
      <c r="E5909" t="s">
        <v>20</v>
      </c>
      <c r="F5909" t="s">
        <v>271</v>
      </c>
      <c r="G5909" t="s">
        <v>13</v>
      </c>
      <c r="I5909" t="s">
        <v>51</v>
      </c>
      <c r="J5909" t="s">
        <v>28198</v>
      </c>
      <c r="K5909" t="s">
        <v>22291</v>
      </c>
      <c r="L5909" t="s">
        <v>22291</v>
      </c>
      <c r="M5909" t="s">
        <v>22291</v>
      </c>
      <c r="N5909" t="str">
        <f t="shared" si="92"/>
        <v>OK</v>
      </c>
      <c r="O5909" t="str">
        <f>IF(OR(Table1_17[[#This Row],[amount]]&lt;$Y$8,Table1_17[[#This Row],[amount]]&gt;$Y$7),"Outlier","Normal")</f>
        <v>Normal</v>
      </c>
      <c r="P5909" t="str">
        <f>IF(OR(Table1_17[[#This Row],[missing_flag]]="Missing",Table1_17[[#This Row],[outlier_flag]]="Outliers"),"Review","Valid")</f>
        <v>Valid</v>
      </c>
    </row>
    <row r="5910" spans="1:16">
      <c r="A5910" t="s">
        <v>13304</v>
      </c>
      <c r="B5910" s="1">
        <v>44811</v>
      </c>
      <c r="C5910">
        <v>144366.34</v>
      </c>
      <c r="D5910" t="s">
        <v>1483</v>
      </c>
      <c r="E5910" t="s">
        <v>1499</v>
      </c>
      <c r="F5910" t="s">
        <v>271</v>
      </c>
      <c r="G5910" t="s">
        <v>17</v>
      </c>
      <c r="H5910" t="s">
        <v>1077</v>
      </c>
      <c r="J5910" t="s">
        <v>28199</v>
      </c>
      <c r="K5910" t="s">
        <v>22291</v>
      </c>
      <c r="L5910" t="s">
        <v>22291</v>
      </c>
      <c r="M5910" t="s">
        <v>22291</v>
      </c>
      <c r="N5910" t="str">
        <f t="shared" si="92"/>
        <v>OK</v>
      </c>
      <c r="O5910" t="str">
        <f>IF(OR(Table1_17[[#This Row],[amount]]&lt;$Y$8,Table1_17[[#This Row],[amount]]&gt;$Y$7),"Outlier","Normal")</f>
        <v>Normal</v>
      </c>
      <c r="P5910" t="str">
        <f>IF(OR(Table1_17[[#This Row],[missing_flag]]="Missing",Table1_17[[#This Row],[outlier_flag]]="Outliers"),"Review","Valid")</f>
        <v>Valid</v>
      </c>
    </row>
    <row r="5911" spans="1:16">
      <c r="A5911" t="s">
        <v>13306</v>
      </c>
      <c r="B5911" s="1">
        <v>45067</v>
      </c>
      <c r="C5911">
        <v>-104287.13</v>
      </c>
      <c r="D5911" t="s">
        <v>1478</v>
      </c>
      <c r="E5911" t="s">
        <v>1496</v>
      </c>
      <c r="F5911" t="s">
        <v>268</v>
      </c>
      <c r="G5911" t="s">
        <v>13</v>
      </c>
      <c r="I5911" t="s">
        <v>171</v>
      </c>
      <c r="J5911" t="s">
        <v>28200</v>
      </c>
      <c r="K5911" t="s">
        <v>22291</v>
      </c>
      <c r="L5911" t="s">
        <v>22291</v>
      </c>
      <c r="M5911" t="s">
        <v>22291</v>
      </c>
      <c r="N5911" t="str">
        <f t="shared" si="92"/>
        <v>OK</v>
      </c>
      <c r="O5911" t="str">
        <f>IF(OR(Table1_17[[#This Row],[amount]]&lt;$Y$8,Table1_17[[#This Row],[amount]]&gt;$Y$7),"Outlier","Normal")</f>
        <v>Normal</v>
      </c>
      <c r="P5911" t="str">
        <f>IF(OR(Table1_17[[#This Row],[missing_flag]]="Missing",Table1_17[[#This Row],[outlier_flag]]="Outliers"),"Review","Valid")</f>
        <v>Valid</v>
      </c>
    </row>
    <row r="5912" spans="1:16">
      <c r="A5912" t="s">
        <v>13308</v>
      </c>
      <c r="B5912" s="1">
        <v>45138</v>
      </c>
      <c r="C5912">
        <v>101572.1</v>
      </c>
      <c r="D5912" t="s">
        <v>1483</v>
      </c>
      <c r="E5912" t="s">
        <v>1487</v>
      </c>
      <c r="F5912" t="s">
        <v>271</v>
      </c>
      <c r="G5912" t="s">
        <v>13</v>
      </c>
      <c r="H5912" t="s">
        <v>1205</v>
      </c>
      <c r="J5912" t="s">
        <v>28201</v>
      </c>
      <c r="K5912" t="s">
        <v>22291</v>
      </c>
      <c r="L5912" t="s">
        <v>22291</v>
      </c>
      <c r="M5912" t="s">
        <v>22291</v>
      </c>
      <c r="N5912" t="str">
        <f t="shared" si="92"/>
        <v>OK</v>
      </c>
      <c r="O5912" t="str">
        <f>IF(OR(Table1_17[[#This Row],[amount]]&lt;$Y$8,Table1_17[[#This Row],[amount]]&gt;$Y$7),"Outlier","Normal")</f>
        <v>Normal</v>
      </c>
      <c r="P5912" t="str">
        <f>IF(OR(Table1_17[[#This Row],[missing_flag]]="Missing",Table1_17[[#This Row],[outlier_flag]]="Outliers"),"Review","Valid")</f>
        <v>Valid</v>
      </c>
    </row>
    <row r="5913" spans="1:16">
      <c r="A5913" t="s">
        <v>13310</v>
      </c>
      <c r="B5913" s="1">
        <v>44812</v>
      </c>
      <c r="C5913">
        <v>118911.31</v>
      </c>
      <c r="D5913" t="s">
        <v>1483</v>
      </c>
      <c r="E5913" t="s">
        <v>1487</v>
      </c>
      <c r="F5913" t="s">
        <v>264</v>
      </c>
      <c r="G5913" t="s">
        <v>29</v>
      </c>
      <c r="H5913" t="s">
        <v>744</v>
      </c>
      <c r="J5913" t="s">
        <v>28202</v>
      </c>
      <c r="K5913" t="s">
        <v>22291</v>
      </c>
      <c r="L5913" t="s">
        <v>22291</v>
      </c>
      <c r="M5913" t="s">
        <v>22291</v>
      </c>
      <c r="N5913" t="str">
        <f t="shared" si="92"/>
        <v>OK</v>
      </c>
      <c r="O5913" t="str">
        <f>IF(OR(Table1_17[[#This Row],[amount]]&lt;$Y$8,Table1_17[[#This Row],[amount]]&gt;$Y$7),"Outlier","Normal")</f>
        <v>Normal</v>
      </c>
      <c r="P5913" t="str">
        <f>IF(OR(Table1_17[[#This Row],[missing_flag]]="Missing",Table1_17[[#This Row],[outlier_flag]]="Outliers"),"Review","Valid")</f>
        <v>Valid</v>
      </c>
    </row>
    <row r="5914" spans="1:16">
      <c r="A5914" t="s">
        <v>13312</v>
      </c>
      <c r="B5914" s="1">
        <v>45201</v>
      </c>
      <c r="C5914">
        <v>22248.52</v>
      </c>
      <c r="D5914" t="s">
        <v>1504</v>
      </c>
      <c r="E5914" t="s">
        <v>1504</v>
      </c>
      <c r="F5914" t="s">
        <v>264</v>
      </c>
      <c r="G5914" t="s">
        <v>8</v>
      </c>
      <c r="J5914" t="s">
        <v>28203</v>
      </c>
      <c r="K5914" t="s">
        <v>22291</v>
      </c>
      <c r="L5914" t="s">
        <v>22291</v>
      </c>
      <c r="M5914" t="s">
        <v>22291</v>
      </c>
      <c r="N5914" t="str">
        <f t="shared" si="92"/>
        <v>OK</v>
      </c>
      <c r="O5914" t="str">
        <f>IF(OR(Table1_17[[#This Row],[amount]]&lt;$Y$8,Table1_17[[#This Row],[amount]]&gt;$Y$7),"Outlier","Normal")</f>
        <v>Normal</v>
      </c>
      <c r="P5914" t="str">
        <f>IF(OR(Table1_17[[#This Row],[missing_flag]]="Missing",Table1_17[[#This Row],[outlier_flag]]="Outliers"),"Review","Valid")</f>
        <v>Valid</v>
      </c>
    </row>
    <row r="5915" spans="1:16">
      <c r="A5915" t="s">
        <v>13314</v>
      </c>
      <c r="B5915" s="1">
        <v>45030</v>
      </c>
      <c r="C5915">
        <v>-38685.83</v>
      </c>
      <c r="D5915" t="s">
        <v>1478</v>
      </c>
      <c r="E5915" t="s">
        <v>36</v>
      </c>
      <c r="F5915" t="s">
        <v>271</v>
      </c>
      <c r="G5915" t="s">
        <v>13</v>
      </c>
      <c r="I5915" t="s">
        <v>91</v>
      </c>
      <c r="J5915" t="s">
        <v>28204</v>
      </c>
      <c r="K5915" t="s">
        <v>22291</v>
      </c>
      <c r="L5915" t="s">
        <v>22291</v>
      </c>
      <c r="M5915" t="s">
        <v>22291</v>
      </c>
      <c r="N5915" t="str">
        <f t="shared" si="92"/>
        <v>OK</v>
      </c>
      <c r="O5915" t="str">
        <f>IF(OR(Table1_17[[#This Row],[amount]]&lt;$Y$8,Table1_17[[#This Row],[amount]]&gt;$Y$7),"Outlier","Normal")</f>
        <v>Normal</v>
      </c>
      <c r="P5915" t="str">
        <f>IF(OR(Table1_17[[#This Row],[missing_flag]]="Missing",Table1_17[[#This Row],[outlier_flag]]="Outliers"),"Review","Valid")</f>
        <v>Valid</v>
      </c>
    </row>
    <row r="5916" spans="1:16">
      <c r="A5916" t="s">
        <v>13316</v>
      </c>
      <c r="B5916" s="1">
        <v>45134</v>
      </c>
      <c r="C5916">
        <v>-11481.36</v>
      </c>
      <c r="D5916" t="s">
        <v>1478</v>
      </c>
      <c r="E5916" t="s">
        <v>1509</v>
      </c>
      <c r="F5916" t="s">
        <v>264</v>
      </c>
      <c r="G5916" t="s">
        <v>29</v>
      </c>
      <c r="I5916" t="s">
        <v>133</v>
      </c>
      <c r="J5916" t="s">
        <v>28205</v>
      </c>
      <c r="K5916" t="s">
        <v>22291</v>
      </c>
      <c r="L5916" t="s">
        <v>22291</v>
      </c>
      <c r="M5916" t="s">
        <v>22291</v>
      </c>
      <c r="N5916" t="str">
        <f t="shared" si="92"/>
        <v>OK</v>
      </c>
      <c r="O5916" t="str">
        <f>IF(OR(Table1_17[[#This Row],[amount]]&lt;$Y$8,Table1_17[[#This Row],[amount]]&gt;$Y$7),"Outlier","Normal")</f>
        <v>Normal</v>
      </c>
      <c r="P5916" t="str">
        <f>IF(OR(Table1_17[[#This Row],[missing_flag]]="Missing",Table1_17[[#This Row],[outlier_flag]]="Outliers"),"Review","Valid")</f>
        <v>Valid</v>
      </c>
    </row>
    <row r="5917" spans="1:16">
      <c r="A5917" t="s">
        <v>13318</v>
      </c>
      <c r="B5917" s="1">
        <v>45280</v>
      </c>
      <c r="C5917">
        <v>-65874.14</v>
      </c>
      <c r="D5917" t="s">
        <v>1478</v>
      </c>
      <c r="E5917" t="s">
        <v>36</v>
      </c>
      <c r="F5917" t="s">
        <v>268</v>
      </c>
      <c r="G5917" t="s">
        <v>17</v>
      </c>
      <c r="I5917" t="s">
        <v>49</v>
      </c>
      <c r="J5917" t="s">
        <v>28206</v>
      </c>
      <c r="K5917" t="s">
        <v>22291</v>
      </c>
      <c r="L5917" t="s">
        <v>22291</v>
      </c>
      <c r="M5917" t="s">
        <v>22291</v>
      </c>
      <c r="N5917" t="str">
        <f t="shared" si="92"/>
        <v>OK</v>
      </c>
      <c r="O5917" t="str">
        <f>IF(OR(Table1_17[[#This Row],[amount]]&lt;$Y$8,Table1_17[[#This Row],[amount]]&gt;$Y$7),"Outlier","Normal")</f>
        <v>Normal</v>
      </c>
      <c r="P5917" t="str">
        <f>IF(OR(Table1_17[[#This Row],[missing_flag]]="Missing",Table1_17[[#This Row],[outlier_flag]]="Outliers"),"Review","Valid")</f>
        <v>Valid</v>
      </c>
    </row>
    <row r="5918" spans="1:16">
      <c r="A5918" t="s">
        <v>13320</v>
      </c>
      <c r="B5918" s="1">
        <v>44639</v>
      </c>
      <c r="C5918">
        <v>29763.919999999998</v>
      </c>
      <c r="D5918" t="s">
        <v>1587</v>
      </c>
      <c r="E5918" t="s">
        <v>1587</v>
      </c>
      <c r="F5918" t="s">
        <v>268</v>
      </c>
      <c r="G5918" t="s">
        <v>17</v>
      </c>
      <c r="J5918" t="s">
        <v>28207</v>
      </c>
      <c r="K5918" t="s">
        <v>22291</v>
      </c>
      <c r="L5918" t="s">
        <v>22291</v>
      </c>
      <c r="M5918" t="s">
        <v>22291</v>
      </c>
      <c r="N5918" t="str">
        <f t="shared" si="92"/>
        <v>OK</v>
      </c>
      <c r="O5918" t="str">
        <f>IF(OR(Table1_17[[#This Row],[amount]]&lt;$Y$8,Table1_17[[#This Row],[amount]]&gt;$Y$7),"Outlier","Normal")</f>
        <v>Normal</v>
      </c>
      <c r="P5918" t="str">
        <f>IF(OR(Table1_17[[#This Row],[missing_flag]]="Missing",Table1_17[[#This Row],[outlier_flag]]="Outliers"),"Review","Valid")</f>
        <v>Valid</v>
      </c>
    </row>
    <row r="5919" spans="1:16">
      <c r="A5919" t="s">
        <v>13322</v>
      </c>
      <c r="B5919" s="1">
        <v>44996</v>
      </c>
      <c r="C5919">
        <v>-11471.4</v>
      </c>
      <c r="D5919" t="s">
        <v>1478</v>
      </c>
      <c r="E5919" t="s">
        <v>1509</v>
      </c>
      <c r="F5919" t="s">
        <v>264</v>
      </c>
      <c r="G5919" t="s">
        <v>29</v>
      </c>
      <c r="I5919" t="s">
        <v>177</v>
      </c>
      <c r="J5919" t="s">
        <v>28208</v>
      </c>
      <c r="K5919" t="s">
        <v>22291</v>
      </c>
      <c r="L5919" t="s">
        <v>22291</v>
      </c>
      <c r="M5919" t="s">
        <v>22291</v>
      </c>
      <c r="N5919" t="str">
        <f t="shared" si="92"/>
        <v>OK</v>
      </c>
      <c r="O5919" t="str">
        <f>IF(OR(Table1_17[[#This Row],[amount]]&lt;$Y$8,Table1_17[[#This Row],[amount]]&gt;$Y$7),"Outlier","Normal")</f>
        <v>Normal</v>
      </c>
      <c r="P5919" t="str">
        <f>IF(OR(Table1_17[[#This Row],[missing_flag]]="Missing",Table1_17[[#This Row],[outlier_flag]]="Outliers"),"Review","Valid")</f>
        <v>Valid</v>
      </c>
    </row>
    <row r="5920" spans="1:16">
      <c r="A5920" t="s">
        <v>13324</v>
      </c>
      <c r="B5920" s="1">
        <v>44763</v>
      </c>
      <c r="C5920">
        <v>-35610.589999999997</v>
      </c>
      <c r="D5920" t="s">
        <v>1478</v>
      </c>
      <c r="E5920" t="s">
        <v>20</v>
      </c>
      <c r="F5920" t="s">
        <v>271</v>
      </c>
      <c r="G5920" t="s">
        <v>17</v>
      </c>
      <c r="I5920" t="s">
        <v>246</v>
      </c>
      <c r="J5920" t="s">
        <v>28209</v>
      </c>
      <c r="K5920" t="s">
        <v>22291</v>
      </c>
      <c r="L5920" t="s">
        <v>22291</v>
      </c>
      <c r="M5920" t="s">
        <v>22291</v>
      </c>
      <c r="N5920" t="str">
        <f t="shared" si="92"/>
        <v>OK</v>
      </c>
      <c r="O5920" t="str">
        <f>IF(OR(Table1_17[[#This Row],[amount]]&lt;$Y$8,Table1_17[[#This Row],[amount]]&gt;$Y$7),"Outlier","Normal")</f>
        <v>Normal</v>
      </c>
      <c r="P5920" t="str">
        <f>IF(OR(Table1_17[[#This Row],[missing_flag]]="Missing",Table1_17[[#This Row],[outlier_flag]]="Outliers"),"Review","Valid")</f>
        <v>Valid</v>
      </c>
    </row>
    <row r="5921" spans="1:16">
      <c r="A5921" t="s">
        <v>13326</v>
      </c>
      <c r="B5921" s="1">
        <v>44841</v>
      </c>
      <c r="C5921">
        <v>-24905.1</v>
      </c>
      <c r="D5921" t="s">
        <v>1478</v>
      </c>
      <c r="E5921" t="s">
        <v>36</v>
      </c>
      <c r="F5921" t="s">
        <v>268</v>
      </c>
      <c r="G5921" t="s">
        <v>17</v>
      </c>
      <c r="I5921" t="s">
        <v>77</v>
      </c>
      <c r="J5921" t="s">
        <v>28210</v>
      </c>
      <c r="K5921" t="s">
        <v>22291</v>
      </c>
      <c r="L5921" t="s">
        <v>22291</v>
      </c>
      <c r="M5921" t="s">
        <v>22291</v>
      </c>
      <c r="N5921" t="str">
        <f t="shared" si="92"/>
        <v>OK</v>
      </c>
      <c r="O5921" t="str">
        <f>IF(OR(Table1_17[[#This Row],[amount]]&lt;$Y$8,Table1_17[[#This Row],[amount]]&gt;$Y$7),"Outlier","Normal")</f>
        <v>Normal</v>
      </c>
      <c r="P5921" t="str">
        <f>IF(OR(Table1_17[[#This Row],[missing_flag]]="Missing",Table1_17[[#This Row],[outlier_flag]]="Outliers"),"Review","Valid")</f>
        <v>Valid</v>
      </c>
    </row>
    <row r="5922" spans="1:16">
      <c r="A5922" t="s">
        <v>13328</v>
      </c>
      <c r="B5922" s="1">
        <v>44888</v>
      </c>
      <c r="C5922">
        <v>146515.09</v>
      </c>
      <c r="D5922" t="s">
        <v>1483</v>
      </c>
      <c r="E5922" t="s">
        <v>1484</v>
      </c>
      <c r="F5922" t="s">
        <v>268</v>
      </c>
      <c r="G5922" t="s">
        <v>8</v>
      </c>
      <c r="H5922" t="s">
        <v>1313</v>
      </c>
      <c r="J5922" t="s">
        <v>28211</v>
      </c>
      <c r="K5922" t="s">
        <v>22291</v>
      </c>
      <c r="L5922" t="s">
        <v>22291</v>
      </c>
      <c r="M5922" t="s">
        <v>22291</v>
      </c>
      <c r="N5922" t="str">
        <f t="shared" si="92"/>
        <v>OK</v>
      </c>
      <c r="O5922" t="str">
        <f>IF(OR(Table1_17[[#This Row],[amount]]&lt;$Y$8,Table1_17[[#This Row],[amount]]&gt;$Y$7),"Outlier","Normal")</f>
        <v>Normal</v>
      </c>
      <c r="P5922" t="str">
        <f>IF(OR(Table1_17[[#This Row],[missing_flag]]="Missing",Table1_17[[#This Row],[outlier_flag]]="Outliers"),"Review","Valid")</f>
        <v>Valid</v>
      </c>
    </row>
    <row r="5923" spans="1:16">
      <c r="A5923" t="s">
        <v>13330</v>
      </c>
      <c r="B5923" s="1">
        <v>45228</v>
      </c>
      <c r="C5923">
        <v>144236.9</v>
      </c>
      <c r="D5923" t="s">
        <v>1483</v>
      </c>
      <c r="E5923" t="s">
        <v>1499</v>
      </c>
      <c r="F5923" t="s">
        <v>271</v>
      </c>
      <c r="G5923" t="s">
        <v>29</v>
      </c>
      <c r="H5923" t="s">
        <v>1205</v>
      </c>
      <c r="J5923" t="s">
        <v>28212</v>
      </c>
      <c r="K5923" t="s">
        <v>22291</v>
      </c>
      <c r="L5923" t="s">
        <v>22291</v>
      </c>
      <c r="M5923" t="s">
        <v>22291</v>
      </c>
      <c r="N5923" t="str">
        <f t="shared" si="92"/>
        <v>OK</v>
      </c>
      <c r="O5923" t="str">
        <f>IF(OR(Table1_17[[#This Row],[amount]]&lt;$Y$8,Table1_17[[#This Row],[amount]]&gt;$Y$7),"Outlier","Normal")</f>
        <v>Normal</v>
      </c>
      <c r="P5923" t="str">
        <f>IF(OR(Table1_17[[#This Row],[missing_flag]]="Missing",Table1_17[[#This Row],[outlier_flag]]="Outliers"),"Review","Valid")</f>
        <v>Valid</v>
      </c>
    </row>
    <row r="5924" spans="1:16">
      <c r="A5924" t="s">
        <v>13332</v>
      </c>
      <c r="B5924" s="1">
        <v>44568</v>
      </c>
      <c r="C5924">
        <v>145476.56</v>
      </c>
      <c r="D5924" t="s">
        <v>1483</v>
      </c>
      <c r="E5924" t="s">
        <v>1487</v>
      </c>
      <c r="F5924" t="s">
        <v>264</v>
      </c>
      <c r="G5924" t="s">
        <v>13</v>
      </c>
      <c r="H5924" t="s">
        <v>832</v>
      </c>
      <c r="J5924" t="s">
        <v>28213</v>
      </c>
      <c r="K5924" t="s">
        <v>22291</v>
      </c>
      <c r="L5924" t="s">
        <v>22291</v>
      </c>
      <c r="M5924" t="s">
        <v>22291</v>
      </c>
      <c r="N5924" t="str">
        <f t="shared" si="92"/>
        <v>OK</v>
      </c>
      <c r="O5924" t="str">
        <f>IF(OR(Table1_17[[#This Row],[amount]]&lt;$Y$8,Table1_17[[#This Row],[amount]]&gt;$Y$7),"Outlier","Normal")</f>
        <v>Normal</v>
      </c>
      <c r="P5924" t="str">
        <f>IF(OR(Table1_17[[#This Row],[missing_flag]]="Missing",Table1_17[[#This Row],[outlier_flag]]="Outliers"),"Review","Valid")</f>
        <v>Valid</v>
      </c>
    </row>
    <row r="5925" spans="1:16">
      <c r="A5925" t="s">
        <v>13334</v>
      </c>
      <c r="B5925" s="1">
        <v>45027</v>
      </c>
      <c r="C5925">
        <v>144360.91</v>
      </c>
      <c r="D5925" t="s">
        <v>1483</v>
      </c>
      <c r="E5925" t="s">
        <v>1499</v>
      </c>
      <c r="F5925" t="s">
        <v>264</v>
      </c>
      <c r="G5925" t="s">
        <v>13</v>
      </c>
      <c r="H5925" t="s">
        <v>1269</v>
      </c>
      <c r="J5925" t="s">
        <v>28214</v>
      </c>
      <c r="K5925" t="s">
        <v>22291</v>
      </c>
      <c r="L5925" t="s">
        <v>22291</v>
      </c>
      <c r="M5925" t="s">
        <v>22291</v>
      </c>
      <c r="N5925" t="str">
        <f t="shared" si="92"/>
        <v>OK</v>
      </c>
      <c r="O5925" t="str">
        <f>IF(OR(Table1_17[[#This Row],[amount]]&lt;$Y$8,Table1_17[[#This Row],[amount]]&gt;$Y$7),"Outlier","Normal")</f>
        <v>Normal</v>
      </c>
      <c r="P5925" t="str">
        <f>IF(OR(Table1_17[[#This Row],[missing_flag]]="Missing",Table1_17[[#This Row],[outlier_flag]]="Outliers"),"Review","Valid")</f>
        <v>Valid</v>
      </c>
    </row>
    <row r="5926" spans="1:16">
      <c r="A5926" t="s">
        <v>13336</v>
      </c>
      <c r="B5926" s="1">
        <v>44829</v>
      </c>
      <c r="C5926">
        <v>94917.72</v>
      </c>
      <c r="D5926" t="s">
        <v>1483</v>
      </c>
      <c r="E5926" t="s">
        <v>1484</v>
      </c>
      <c r="F5926" t="s">
        <v>264</v>
      </c>
      <c r="G5926" t="s">
        <v>8</v>
      </c>
      <c r="H5926" t="s">
        <v>1285</v>
      </c>
      <c r="J5926" t="s">
        <v>28215</v>
      </c>
      <c r="K5926" t="s">
        <v>22291</v>
      </c>
      <c r="L5926" t="s">
        <v>22291</v>
      </c>
      <c r="M5926" t="s">
        <v>22291</v>
      </c>
      <c r="N5926" t="str">
        <f t="shared" si="92"/>
        <v>OK</v>
      </c>
      <c r="O5926" t="str">
        <f>IF(OR(Table1_17[[#This Row],[amount]]&lt;$Y$8,Table1_17[[#This Row],[amount]]&gt;$Y$7),"Outlier","Normal")</f>
        <v>Normal</v>
      </c>
      <c r="P5926" t="str">
        <f>IF(OR(Table1_17[[#This Row],[missing_flag]]="Missing",Table1_17[[#This Row],[outlier_flag]]="Outliers"),"Review","Valid")</f>
        <v>Valid</v>
      </c>
    </row>
    <row r="5927" spans="1:16">
      <c r="A5927" t="s">
        <v>13338</v>
      </c>
      <c r="B5927" s="1">
        <v>45082</v>
      </c>
      <c r="C5927">
        <v>-73619.06</v>
      </c>
      <c r="D5927" t="s">
        <v>1478</v>
      </c>
      <c r="E5927" t="s">
        <v>1509</v>
      </c>
      <c r="F5927" t="s">
        <v>268</v>
      </c>
      <c r="G5927" t="s">
        <v>17</v>
      </c>
      <c r="I5927" t="s">
        <v>219</v>
      </c>
      <c r="J5927" t="s">
        <v>28216</v>
      </c>
      <c r="K5927" t="s">
        <v>22291</v>
      </c>
      <c r="L5927" t="s">
        <v>22291</v>
      </c>
      <c r="M5927" t="s">
        <v>22291</v>
      </c>
      <c r="N5927" t="str">
        <f t="shared" si="92"/>
        <v>OK</v>
      </c>
      <c r="O5927" t="str">
        <f>IF(OR(Table1_17[[#This Row],[amount]]&lt;$Y$8,Table1_17[[#This Row],[amount]]&gt;$Y$7),"Outlier","Normal")</f>
        <v>Normal</v>
      </c>
      <c r="P5927" t="str">
        <f>IF(OR(Table1_17[[#This Row],[missing_flag]]="Missing",Table1_17[[#This Row],[outlier_flag]]="Outliers"),"Review","Valid")</f>
        <v>Valid</v>
      </c>
    </row>
    <row r="5928" spans="1:16">
      <c r="A5928" t="s">
        <v>13340</v>
      </c>
      <c r="B5928" s="1">
        <v>45288</v>
      </c>
      <c r="C5928">
        <v>118874.48</v>
      </c>
      <c r="D5928" t="s">
        <v>1483</v>
      </c>
      <c r="E5928" t="s">
        <v>1484</v>
      </c>
      <c r="F5928" t="s">
        <v>271</v>
      </c>
      <c r="G5928" t="s">
        <v>17</v>
      </c>
      <c r="H5928" t="s">
        <v>872</v>
      </c>
      <c r="J5928" t="s">
        <v>28217</v>
      </c>
      <c r="K5928" t="s">
        <v>22291</v>
      </c>
      <c r="L5928" t="s">
        <v>22291</v>
      </c>
      <c r="M5928" t="s">
        <v>22291</v>
      </c>
      <c r="N5928" t="str">
        <f t="shared" si="92"/>
        <v>OK</v>
      </c>
      <c r="O5928" t="str">
        <f>IF(OR(Table1_17[[#This Row],[amount]]&lt;$Y$8,Table1_17[[#This Row],[amount]]&gt;$Y$7),"Outlier","Normal")</f>
        <v>Normal</v>
      </c>
      <c r="P5928" t="str">
        <f>IF(OR(Table1_17[[#This Row],[missing_flag]]="Missing",Table1_17[[#This Row],[outlier_flag]]="Outliers"),"Review","Valid")</f>
        <v>Valid</v>
      </c>
    </row>
    <row r="5929" spans="1:16">
      <c r="A5929" t="s">
        <v>13342</v>
      </c>
      <c r="B5929" s="1">
        <v>45144</v>
      </c>
      <c r="C5929">
        <v>195584.72</v>
      </c>
      <c r="D5929" t="s">
        <v>1483</v>
      </c>
      <c r="E5929" t="s">
        <v>1484</v>
      </c>
      <c r="F5929" t="s">
        <v>271</v>
      </c>
      <c r="G5929" t="s">
        <v>8</v>
      </c>
      <c r="H5929" t="s">
        <v>1161</v>
      </c>
      <c r="J5929" t="s">
        <v>28218</v>
      </c>
      <c r="K5929" t="s">
        <v>22291</v>
      </c>
      <c r="L5929" t="s">
        <v>22291</v>
      </c>
      <c r="M5929" t="s">
        <v>22291</v>
      </c>
      <c r="N5929" t="str">
        <f t="shared" si="92"/>
        <v>OK</v>
      </c>
      <c r="O5929" t="str">
        <f>IF(OR(Table1_17[[#This Row],[amount]]&lt;$Y$8,Table1_17[[#This Row],[amount]]&gt;$Y$7),"Outlier","Normal")</f>
        <v>Normal</v>
      </c>
      <c r="P5929" t="str">
        <f>IF(OR(Table1_17[[#This Row],[missing_flag]]="Missing",Table1_17[[#This Row],[outlier_flag]]="Outliers"),"Review","Valid")</f>
        <v>Valid</v>
      </c>
    </row>
    <row r="5930" spans="1:16">
      <c r="A5930" t="s">
        <v>13344</v>
      </c>
      <c r="B5930" s="1">
        <v>45078</v>
      </c>
      <c r="C5930">
        <v>181585.94</v>
      </c>
      <c r="D5930" t="s">
        <v>1483</v>
      </c>
      <c r="E5930" t="s">
        <v>1487</v>
      </c>
      <c r="F5930" t="s">
        <v>264</v>
      </c>
      <c r="G5930" t="s">
        <v>29</v>
      </c>
      <c r="H5930" t="s">
        <v>1373</v>
      </c>
      <c r="J5930" t="s">
        <v>28219</v>
      </c>
      <c r="K5930" t="s">
        <v>22291</v>
      </c>
      <c r="L5930" t="s">
        <v>22291</v>
      </c>
      <c r="M5930" t="s">
        <v>22291</v>
      </c>
      <c r="N5930" t="str">
        <f t="shared" si="92"/>
        <v>OK</v>
      </c>
      <c r="O5930" t="str">
        <f>IF(OR(Table1_17[[#This Row],[amount]]&lt;$Y$8,Table1_17[[#This Row],[amount]]&gt;$Y$7),"Outlier","Normal")</f>
        <v>Normal</v>
      </c>
      <c r="P5930" t="str">
        <f>IF(OR(Table1_17[[#This Row],[missing_flag]]="Missing",Table1_17[[#This Row],[outlier_flag]]="Outliers"),"Review","Valid")</f>
        <v>Valid</v>
      </c>
    </row>
    <row r="5931" spans="1:16">
      <c r="A5931" t="s">
        <v>13346</v>
      </c>
      <c r="B5931" s="1">
        <v>44672</v>
      </c>
      <c r="C5931">
        <v>23228.29</v>
      </c>
      <c r="D5931" t="s">
        <v>1924</v>
      </c>
      <c r="E5931" t="s">
        <v>1924</v>
      </c>
      <c r="F5931" t="s">
        <v>271</v>
      </c>
      <c r="G5931" t="s">
        <v>8</v>
      </c>
      <c r="J5931" t="s">
        <v>28220</v>
      </c>
      <c r="K5931" t="s">
        <v>22291</v>
      </c>
      <c r="L5931" t="s">
        <v>22291</v>
      </c>
      <c r="M5931" t="s">
        <v>22291</v>
      </c>
      <c r="N5931" t="str">
        <f t="shared" si="92"/>
        <v>OK</v>
      </c>
      <c r="O5931" t="str">
        <f>IF(OR(Table1_17[[#This Row],[amount]]&lt;$Y$8,Table1_17[[#This Row],[amount]]&gt;$Y$7),"Outlier","Normal")</f>
        <v>Normal</v>
      </c>
      <c r="P5931" t="str">
        <f>IF(OR(Table1_17[[#This Row],[missing_flag]]="Missing",Table1_17[[#This Row],[outlier_flag]]="Outliers"),"Review","Valid")</f>
        <v>Valid</v>
      </c>
    </row>
    <row r="5932" spans="1:16">
      <c r="A5932" t="s">
        <v>13348</v>
      </c>
      <c r="B5932" s="1">
        <v>44904</v>
      </c>
      <c r="C5932">
        <v>-24168.06</v>
      </c>
      <c r="D5932" t="s">
        <v>1478</v>
      </c>
      <c r="E5932" t="s">
        <v>1534</v>
      </c>
      <c r="F5932" t="s">
        <v>271</v>
      </c>
      <c r="G5932" t="s">
        <v>29</v>
      </c>
      <c r="I5932" t="s">
        <v>179</v>
      </c>
      <c r="J5932" t="s">
        <v>28221</v>
      </c>
      <c r="K5932" t="s">
        <v>22291</v>
      </c>
      <c r="L5932" t="s">
        <v>22291</v>
      </c>
      <c r="M5932" t="s">
        <v>22291</v>
      </c>
      <c r="N5932" t="str">
        <f t="shared" si="92"/>
        <v>OK</v>
      </c>
      <c r="O5932" t="str">
        <f>IF(OR(Table1_17[[#This Row],[amount]]&lt;$Y$8,Table1_17[[#This Row],[amount]]&gt;$Y$7),"Outlier","Normal")</f>
        <v>Normal</v>
      </c>
      <c r="P5932" t="str">
        <f>IF(OR(Table1_17[[#This Row],[missing_flag]]="Missing",Table1_17[[#This Row],[outlier_flag]]="Outliers"),"Review","Valid")</f>
        <v>Valid</v>
      </c>
    </row>
    <row r="5933" spans="1:16">
      <c r="A5933" t="s">
        <v>13350</v>
      </c>
      <c r="B5933" s="1">
        <v>45160</v>
      </c>
      <c r="C5933">
        <v>131207.9</v>
      </c>
      <c r="D5933" t="s">
        <v>1483</v>
      </c>
      <c r="E5933" t="s">
        <v>1487</v>
      </c>
      <c r="F5933" t="s">
        <v>271</v>
      </c>
      <c r="G5933" t="s">
        <v>17</v>
      </c>
      <c r="H5933" t="s">
        <v>862</v>
      </c>
      <c r="J5933" t="s">
        <v>28222</v>
      </c>
      <c r="K5933" t="s">
        <v>22291</v>
      </c>
      <c r="L5933" t="s">
        <v>22291</v>
      </c>
      <c r="M5933" t="s">
        <v>22291</v>
      </c>
      <c r="N5933" t="str">
        <f t="shared" si="92"/>
        <v>OK</v>
      </c>
      <c r="O5933" t="str">
        <f>IF(OR(Table1_17[[#This Row],[amount]]&lt;$Y$8,Table1_17[[#This Row],[amount]]&gt;$Y$7),"Outlier","Normal")</f>
        <v>Normal</v>
      </c>
      <c r="P5933" t="str">
        <f>IF(OR(Table1_17[[#This Row],[missing_flag]]="Missing",Table1_17[[#This Row],[outlier_flag]]="Outliers"),"Review","Valid")</f>
        <v>Valid</v>
      </c>
    </row>
    <row r="5934" spans="1:16">
      <c r="A5934" t="s">
        <v>13352</v>
      </c>
      <c r="B5934" s="1">
        <v>44567</v>
      </c>
      <c r="C5934">
        <v>-40579.129999999997</v>
      </c>
      <c r="D5934" t="s">
        <v>1478</v>
      </c>
      <c r="E5934" t="s">
        <v>7</v>
      </c>
      <c r="F5934" t="s">
        <v>268</v>
      </c>
      <c r="G5934" t="s">
        <v>17</v>
      </c>
      <c r="I5934" t="s">
        <v>121</v>
      </c>
      <c r="J5934" t="s">
        <v>28223</v>
      </c>
      <c r="K5934" t="s">
        <v>22291</v>
      </c>
      <c r="L5934" t="s">
        <v>22291</v>
      </c>
      <c r="M5934" t="s">
        <v>22291</v>
      </c>
      <c r="N5934" t="str">
        <f t="shared" si="92"/>
        <v>OK</v>
      </c>
      <c r="O5934" t="str">
        <f>IF(OR(Table1_17[[#This Row],[amount]]&lt;$Y$8,Table1_17[[#This Row],[amount]]&gt;$Y$7),"Outlier","Normal")</f>
        <v>Normal</v>
      </c>
      <c r="P5934" t="str">
        <f>IF(OR(Table1_17[[#This Row],[missing_flag]]="Missing",Table1_17[[#This Row],[outlier_flag]]="Outliers"),"Review","Valid")</f>
        <v>Valid</v>
      </c>
    </row>
    <row r="5935" spans="1:16">
      <c r="A5935" t="s">
        <v>13354</v>
      </c>
      <c r="B5935" s="1">
        <v>44912</v>
      </c>
      <c r="C5935">
        <v>160933.07999999999</v>
      </c>
      <c r="D5935" t="s">
        <v>1483</v>
      </c>
      <c r="E5935" t="s">
        <v>1499</v>
      </c>
      <c r="F5935" t="s">
        <v>264</v>
      </c>
      <c r="G5935" t="s">
        <v>13</v>
      </c>
      <c r="H5935" t="s">
        <v>774</v>
      </c>
      <c r="J5935" t="s">
        <v>28224</v>
      </c>
      <c r="K5935" t="s">
        <v>22291</v>
      </c>
      <c r="L5935" t="s">
        <v>22291</v>
      </c>
      <c r="M5935" t="s">
        <v>22291</v>
      </c>
      <c r="N5935" t="str">
        <f t="shared" si="92"/>
        <v>OK</v>
      </c>
      <c r="O5935" t="str">
        <f>IF(OR(Table1_17[[#This Row],[amount]]&lt;$Y$8,Table1_17[[#This Row],[amount]]&gt;$Y$7),"Outlier","Normal")</f>
        <v>Normal</v>
      </c>
      <c r="P5935" t="str">
        <f>IF(OR(Table1_17[[#This Row],[missing_flag]]="Missing",Table1_17[[#This Row],[outlier_flag]]="Outliers"),"Review","Valid")</f>
        <v>Valid</v>
      </c>
    </row>
    <row r="5936" spans="1:16">
      <c r="A5936" t="s">
        <v>13356</v>
      </c>
      <c r="B5936" s="1">
        <v>44817</v>
      </c>
      <c r="C5936">
        <v>140688.28</v>
      </c>
      <c r="D5936" t="s">
        <v>1483</v>
      </c>
      <c r="E5936" t="s">
        <v>1484</v>
      </c>
      <c r="F5936" t="s">
        <v>271</v>
      </c>
      <c r="G5936" t="s">
        <v>8</v>
      </c>
      <c r="H5936" t="s">
        <v>1309</v>
      </c>
      <c r="J5936" t="s">
        <v>28225</v>
      </c>
      <c r="K5936" t="s">
        <v>22291</v>
      </c>
      <c r="L5936" t="s">
        <v>22291</v>
      </c>
      <c r="M5936" t="s">
        <v>22291</v>
      </c>
      <c r="N5936" t="str">
        <f t="shared" si="92"/>
        <v>OK</v>
      </c>
      <c r="O5936" t="str">
        <f>IF(OR(Table1_17[[#This Row],[amount]]&lt;$Y$8,Table1_17[[#This Row],[amount]]&gt;$Y$7),"Outlier","Normal")</f>
        <v>Normal</v>
      </c>
      <c r="P5936" t="str">
        <f>IF(OR(Table1_17[[#This Row],[missing_flag]]="Missing",Table1_17[[#This Row],[outlier_flag]]="Outliers"),"Review","Valid")</f>
        <v>Valid</v>
      </c>
    </row>
    <row r="5937" spans="1:16">
      <c r="A5937" t="s">
        <v>13358</v>
      </c>
      <c r="B5937" s="1">
        <v>45167</v>
      </c>
      <c r="C5937">
        <v>138415.79999999999</v>
      </c>
      <c r="D5937" t="s">
        <v>1483</v>
      </c>
      <c r="E5937" t="s">
        <v>1484</v>
      </c>
      <c r="F5937" t="s">
        <v>271</v>
      </c>
      <c r="G5937" t="s">
        <v>29</v>
      </c>
      <c r="H5937" t="s">
        <v>1243</v>
      </c>
      <c r="J5937" t="s">
        <v>28226</v>
      </c>
      <c r="K5937" t="s">
        <v>22291</v>
      </c>
      <c r="L5937" t="s">
        <v>22291</v>
      </c>
      <c r="M5937" t="s">
        <v>22291</v>
      </c>
      <c r="N5937" t="str">
        <f t="shared" si="92"/>
        <v>OK</v>
      </c>
      <c r="O5937" t="str">
        <f>IF(OR(Table1_17[[#This Row],[amount]]&lt;$Y$8,Table1_17[[#This Row],[amount]]&gt;$Y$7),"Outlier","Normal")</f>
        <v>Normal</v>
      </c>
      <c r="P5937" t="str">
        <f>IF(OR(Table1_17[[#This Row],[missing_flag]]="Missing",Table1_17[[#This Row],[outlier_flag]]="Outliers"),"Review","Valid")</f>
        <v>Valid</v>
      </c>
    </row>
    <row r="5938" spans="1:16">
      <c r="A5938" t="s">
        <v>13360</v>
      </c>
      <c r="B5938" s="1">
        <v>44759</v>
      </c>
      <c r="C5938">
        <v>-30339.95</v>
      </c>
      <c r="D5938" t="s">
        <v>1478</v>
      </c>
      <c r="E5938" t="s">
        <v>1496</v>
      </c>
      <c r="F5938" t="s">
        <v>268</v>
      </c>
      <c r="G5938" t="s">
        <v>13</v>
      </c>
      <c r="I5938" t="s">
        <v>117</v>
      </c>
      <c r="J5938" t="s">
        <v>28227</v>
      </c>
      <c r="K5938" t="s">
        <v>22291</v>
      </c>
      <c r="L5938" t="s">
        <v>22291</v>
      </c>
      <c r="M5938" t="s">
        <v>22291</v>
      </c>
      <c r="N5938" t="str">
        <f t="shared" si="92"/>
        <v>OK</v>
      </c>
      <c r="O5938" t="str">
        <f>IF(OR(Table1_17[[#This Row],[amount]]&lt;$Y$8,Table1_17[[#This Row],[amount]]&gt;$Y$7),"Outlier","Normal")</f>
        <v>Normal</v>
      </c>
      <c r="P5938" t="str">
        <f>IF(OR(Table1_17[[#This Row],[missing_flag]]="Missing",Table1_17[[#This Row],[outlier_flag]]="Outliers"),"Review","Valid")</f>
        <v>Valid</v>
      </c>
    </row>
    <row r="5939" spans="1:16">
      <c r="A5939" t="s">
        <v>13362</v>
      </c>
      <c r="B5939" s="1">
        <v>45290</v>
      </c>
      <c r="C5939">
        <v>153421.18</v>
      </c>
      <c r="D5939" t="s">
        <v>1483</v>
      </c>
      <c r="E5939" t="s">
        <v>1484</v>
      </c>
      <c r="F5939" t="s">
        <v>264</v>
      </c>
      <c r="G5939" t="s">
        <v>13</v>
      </c>
      <c r="H5939" t="s">
        <v>768</v>
      </c>
      <c r="J5939" t="s">
        <v>28228</v>
      </c>
      <c r="K5939" t="s">
        <v>22291</v>
      </c>
      <c r="L5939" t="s">
        <v>22291</v>
      </c>
      <c r="M5939" t="s">
        <v>22291</v>
      </c>
      <c r="N5939" t="str">
        <f t="shared" si="92"/>
        <v>OK</v>
      </c>
      <c r="O5939" t="str">
        <f>IF(OR(Table1_17[[#This Row],[amount]]&lt;$Y$8,Table1_17[[#This Row],[amount]]&gt;$Y$7),"Outlier","Normal")</f>
        <v>Normal</v>
      </c>
      <c r="P5939" t="str">
        <f>IF(OR(Table1_17[[#This Row],[missing_flag]]="Missing",Table1_17[[#This Row],[outlier_flag]]="Outliers"),"Review","Valid")</f>
        <v>Valid</v>
      </c>
    </row>
    <row r="5940" spans="1:16">
      <c r="A5940" t="s">
        <v>13364</v>
      </c>
      <c r="B5940" s="1">
        <v>45211</v>
      </c>
      <c r="C5940">
        <v>343419.27</v>
      </c>
      <c r="D5940" t="s">
        <v>1483</v>
      </c>
      <c r="E5940" t="s">
        <v>1499</v>
      </c>
      <c r="F5940" t="s">
        <v>264</v>
      </c>
      <c r="G5940" t="s">
        <v>17</v>
      </c>
      <c r="H5940" t="s">
        <v>792</v>
      </c>
      <c r="J5940" t="s">
        <v>28229</v>
      </c>
      <c r="K5940" t="s">
        <v>22291</v>
      </c>
      <c r="L5940" t="s">
        <v>22291</v>
      </c>
      <c r="M5940" t="s">
        <v>22291</v>
      </c>
      <c r="N5940" t="str">
        <f t="shared" si="92"/>
        <v>OK</v>
      </c>
      <c r="O5940" t="str">
        <f>IF(OR(Table1_17[[#This Row],[amount]]&lt;$Y$8,Table1_17[[#This Row],[amount]]&gt;$Y$7),"Outlier","Normal")</f>
        <v>Normal</v>
      </c>
      <c r="P5940" t="str">
        <f>IF(OR(Table1_17[[#This Row],[missing_flag]]="Missing",Table1_17[[#This Row],[outlier_flag]]="Outliers"),"Review","Valid")</f>
        <v>Valid</v>
      </c>
    </row>
    <row r="5941" spans="1:16">
      <c r="A5941" t="s">
        <v>13366</v>
      </c>
      <c r="B5941" s="1">
        <v>45009</v>
      </c>
      <c r="C5941">
        <v>25548.1</v>
      </c>
      <c r="D5941" t="s">
        <v>1587</v>
      </c>
      <c r="E5941" t="s">
        <v>1587</v>
      </c>
      <c r="F5941" t="s">
        <v>271</v>
      </c>
      <c r="G5941" t="s">
        <v>8</v>
      </c>
      <c r="J5941" t="s">
        <v>28230</v>
      </c>
      <c r="K5941" t="s">
        <v>22291</v>
      </c>
      <c r="L5941" t="s">
        <v>22291</v>
      </c>
      <c r="M5941" t="s">
        <v>22291</v>
      </c>
      <c r="N5941" t="str">
        <f t="shared" si="92"/>
        <v>OK</v>
      </c>
      <c r="O5941" t="str">
        <f>IF(OR(Table1_17[[#This Row],[amount]]&lt;$Y$8,Table1_17[[#This Row],[amount]]&gt;$Y$7),"Outlier","Normal")</f>
        <v>Normal</v>
      </c>
      <c r="P5941" t="str">
        <f>IF(OR(Table1_17[[#This Row],[missing_flag]]="Missing",Table1_17[[#This Row],[outlier_flag]]="Outliers"),"Review","Valid")</f>
        <v>Valid</v>
      </c>
    </row>
    <row r="5942" spans="1:16">
      <c r="A5942" t="s">
        <v>13368</v>
      </c>
      <c r="B5942" s="1">
        <v>44714</v>
      </c>
      <c r="C5942">
        <v>-20683.14</v>
      </c>
      <c r="D5942" t="s">
        <v>1478</v>
      </c>
      <c r="E5942" t="s">
        <v>1534</v>
      </c>
      <c r="F5942" t="s">
        <v>268</v>
      </c>
      <c r="G5942" t="s">
        <v>13</v>
      </c>
      <c r="I5942" t="s">
        <v>109</v>
      </c>
      <c r="J5942" t="s">
        <v>28231</v>
      </c>
      <c r="K5942" t="s">
        <v>22291</v>
      </c>
      <c r="L5942" t="s">
        <v>22291</v>
      </c>
      <c r="M5942" t="s">
        <v>22291</v>
      </c>
      <c r="N5942" t="str">
        <f t="shared" si="92"/>
        <v>OK</v>
      </c>
      <c r="O5942" t="str">
        <f>IF(OR(Table1_17[[#This Row],[amount]]&lt;$Y$8,Table1_17[[#This Row],[amount]]&gt;$Y$7),"Outlier","Normal")</f>
        <v>Normal</v>
      </c>
      <c r="P5942" t="str">
        <f>IF(OR(Table1_17[[#This Row],[missing_flag]]="Missing",Table1_17[[#This Row],[outlier_flag]]="Outliers"),"Review","Valid")</f>
        <v>Valid</v>
      </c>
    </row>
    <row r="5943" spans="1:16">
      <c r="A5943" t="s">
        <v>13370</v>
      </c>
      <c r="B5943" s="1">
        <v>45183</v>
      </c>
      <c r="C5943">
        <v>220150.16</v>
      </c>
      <c r="D5943" t="s">
        <v>1483</v>
      </c>
      <c r="E5943" t="s">
        <v>1487</v>
      </c>
      <c r="F5943" t="s">
        <v>271</v>
      </c>
      <c r="G5943" t="s">
        <v>8</v>
      </c>
      <c r="H5943" t="s">
        <v>1121</v>
      </c>
      <c r="J5943" t="s">
        <v>28232</v>
      </c>
      <c r="K5943" t="s">
        <v>22291</v>
      </c>
      <c r="L5943" t="s">
        <v>22291</v>
      </c>
      <c r="M5943" t="s">
        <v>22291</v>
      </c>
      <c r="N5943" t="str">
        <f t="shared" si="92"/>
        <v>OK</v>
      </c>
      <c r="O5943" t="str">
        <f>IF(OR(Table1_17[[#This Row],[amount]]&lt;$Y$8,Table1_17[[#This Row],[amount]]&gt;$Y$7),"Outlier","Normal")</f>
        <v>Normal</v>
      </c>
      <c r="P5943" t="str">
        <f>IF(OR(Table1_17[[#This Row],[missing_flag]]="Missing",Table1_17[[#This Row],[outlier_flag]]="Outliers"),"Review","Valid")</f>
        <v>Valid</v>
      </c>
    </row>
    <row r="5944" spans="1:16">
      <c r="A5944" t="s">
        <v>13372</v>
      </c>
      <c r="B5944" s="1">
        <v>45113</v>
      </c>
      <c r="C5944">
        <v>177254.86</v>
      </c>
      <c r="D5944" t="s">
        <v>1483</v>
      </c>
      <c r="E5944" t="s">
        <v>1484</v>
      </c>
      <c r="F5944" t="s">
        <v>271</v>
      </c>
      <c r="G5944" t="s">
        <v>8</v>
      </c>
      <c r="H5944" t="s">
        <v>888</v>
      </c>
      <c r="J5944" t="s">
        <v>28233</v>
      </c>
      <c r="K5944" t="s">
        <v>22291</v>
      </c>
      <c r="L5944" t="s">
        <v>22291</v>
      </c>
      <c r="M5944" t="s">
        <v>22291</v>
      </c>
      <c r="N5944" t="str">
        <f t="shared" si="92"/>
        <v>OK</v>
      </c>
      <c r="O5944" t="str">
        <f>IF(OR(Table1_17[[#This Row],[amount]]&lt;$Y$8,Table1_17[[#This Row],[amount]]&gt;$Y$7),"Outlier","Normal")</f>
        <v>Normal</v>
      </c>
      <c r="P5944" t="str">
        <f>IF(OR(Table1_17[[#This Row],[missing_flag]]="Missing",Table1_17[[#This Row],[outlier_flag]]="Outliers"),"Review","Valid")</f>
        <v>Valid</v>
      </c>
    </row>
    <row r="5945" spans="1:16">
      <c r="A5945" t="s">
        <v>13374</v>
      </c>
      <c r="B5945" s="1">
        <v>44721</v>
      </c>
      <c r="C5945">
        <v>-51840.65</v>
      </c>
      <c r="D5945" t="s">
        <v>1478</v>
      </c>
      <c r="E5945" t="s">
        <v>20</v>
      </c>
      <c r="F5945" t="s">
        <v>271</v>
      </c>
      <c r="G5945" t="s">
        <v>17</v>
      </c>
      <c r="I5945" t="s">
        <v>21</v>
      </c>
      <c r="J5945" t="s">
        <v>28234</v>
      </c>
      <c r="K5945" t="s">
        <v>22291</v>
      </c>
      <c r="L5945" t="s">
        <v>22291</v>
      </c>
      <c r="M5945" t="s">
        <v>22291</v>
      </c>
      <c r="N5945" t="str">
        <f t="shared" si="92"/>
        <v>OK</v>
      </c>
      <c r="O5945" t="str">
        <f>IF(OR(Table1_17[[#This Row],[amount]]&lt;$Y$8,Table1_17[[#This Row],[amount]]&gt;$Y$7),"Outlier","Normal")</f>
        <v>Normal</v>
      </c>
      <c r="P5945" t="str">
        <f>IF(OR(Table1_17[[#This Row],[missing_flag]]="Missing",Table1_17[[#This Row],[outlier_flag]]="Outliers"),"Review","Valid")</f>
        <v>Valid</v>
      </c>
    </row>
    <row r="5946" spans="1:16">
      <c r="A5946" t="s">
        <v>13376</v>
      </c>
      <c r="B5946" s="1">
        <v>44967</v>
      </c>
      <c r="C5946">
        <v>97679.16</v>
      </c>
      <c r="D5946" t="s">
        <v>1483</v>
      </c>
      <c r="E5946" t="s">
        <v>1487</v>
      </c>
      <c r="F5946" t="s">
        <v>264</v>
      </c>
      <c r="G5946" t="s">
        <v>29</v>
      </c>
      <c r="H5946" t="s">
        <v>981</v>
      </c>
      <c r="J5946" t="s">
        <v>28235</v>
      </c>
      <c r="K5946" t="s">
        <v>22291</v>
      </c>
      <c r="L5946" t="s">
        <v>22291</v>
      </c>
      <c r="M5946" t="s">
        <v>22291</v>
      </c>
      <c r="N5946" t="str">
        <f t="shared" si="92"/>
        <v>OK</v>
      </c>
      <c r="O5946" t="str">
        <f>IF(OR(Table1_17[[#This Row],[amount]]&lt;$Y$8,Table1_17[[#This Row],[amount]]&gt;$Y$7),"Outlier","Normal")</f>
        <v>Normal</v>
      </c>
      <c r="P5946" t="str">
        <f>IF(OR(Table1_17[[#This Row],[missing_flag]]="Missing",Table1_17[[#This Row],[outlier_flag]]="Outliers"),"Review","Valid")</f>
        <v>Valid</v>
      </c>
    </row>
    <row r="5947" spans="1:16">
      <c r="A5947" t="s">
        <v>13378</v>
      </c>
      <c r="B5947" s="1">
        <v>45011</v>
      </c>
      <c r="C5947">
        <v>-42589.75</v>
      </c>
      <c r="D5947" t="s">
        <v>1478</v>
      </c>
      <c r="E5947" t="s">
        <v>1534</v>
      </c>
      <c r="F5947" t="s">
        <v>268</v>
      </c>
      <c r="G5947" t="s">
        <v>29</v>
      </c>
      <c r="I5947" t="s">
        <v>129</v>
      </c>
      <c r="J5947" t="s">
        <v>28236</v>
      </c>
      <c r="K5947" t="s">
        <v>22291</v>
      </c>
      <c r="L5947" t="s">
        <v>22291</v>
      </c>
      <c r="M5947" t="s">
        <v>22291</v>
      </c>
      <c r="N5947" t="str">
        <f t="shared" si="92"/>
        <v>OK</v>
      </c>
      <c r="O5947" t="str">
        <f>IF(OR(Table1_17[[#This Row],[amount]]&lt;$Y$8,Table1_17[[#This Row],[amount]]&gt;$Y$7),"Outlier","Normal")</f>
        <v>Normal</v>
      </c>
      <c r="P5947" t="str">
        <f>IF(OR(Table1_17[[#This Row],[missing_flag]]="Missing",Table1_17[[#This Row],[outlier_flag]]="Outliers"),"Review","Valid")</f>
        <v>Valid</v>
      </c>
    </row>
    <row r="5948" spans="1:16">
      <c r="A5948" t="s">
        <v>13380</v>
      </c>
      <c r="B5948" s="1">
        <v>45124</v>
      </c>
      <c r="C5948">
        <v>138097.06</v>
      </c>
      <c r="D5948" t="s">
        <v>1483</v>
      </c>
      <c r="E5948" t="s">
        <v>1484</v>
      </c>
      <c r="F5948" t="s">
        <v>268</v>
      </c>
      <c r="G5948" t="s">
        <v>13</v>
      </c>
      <c r="H5948" t="s">
        <v>766</v>
      </c>
      <c r="J5948" t="s">
        <v>28237</v>
      </c>
      <c r="K5948" t="s">
        <v>22291</v>
      </c>
      <c r="L5948" t="s">
        <v>22291</v>
      </c>
      <c r="M5948" t="s">
        <v>22291</v>
      </c>
      <c r="N5948" t="str">
        <f t="shared" si="92"/>
        <v>OK</v>
      </c>
      <c r="O5948" t="str">
        <f>IF(OR(Table1_17[[#This Row],[amount]]&lt;$Y$8,Table1_17[[#This Row],[amount]]&gt;$Y$7),"Outlier","Normal")</f>
        <v>Normal</v>
      </c>
      <c r="P5948" t="str">
        <f>IF(OR(Table1_17[[#This Row],[missing_flag]]="Missing",Table1_17[[#This Row],[outlier_flag]]="Outliers"),"Review","Valid")</f>
        <v>Valid</v>
      </c>
    </row>
    <row r="5949" spans="1:16">
      <c r="A5949" t="s">
        <v>13382</v>
      </c>
      <c r="B5949" s="1">
        <v>45162</v>
      </c>
      <c r="C5949">
        <v>-50984.47</v>
      </c>
      <c r="D5949" t="s">
        <v>1478</v>
      </c>
      <c r="E5949" t="s">
        <v>1509</v>
      </c>
      <c r="F5949" t="s">
        <v>271</v>
      </c>
      <c r="G5949" t="s">
        <v>13</v>
      </c>
      <c r="I5949" t="s">
        <v>41</v>
      </c>
      <c r="J5949" t="s">
        <v>28238</v>
      </c>
      <c r="K5949" t="s">
        <v>22291</v>
      </c>
      <c r="L5949" t="s">
        <v>22291</v>
      </c>
      <c r="M5949" t="s">
        <v>22291</v>
      </c>
      <c r="N5949" t="str">
        <f t="shared" si="92"/>
        <v>OK</v>
      </c>
      <c r="O5949" t="str">
        <f>IF(OR(Table1_17[[#This Row],[amount]]&lt;$Y$8,Table1_17[[#This Row],[amount]]&gt;$Y$7),"Outlier","Normal")</f>
        <v>Normal</v>
      </c>
      <c r="P5949" t="str">
        <f>IF(OR(Table1_17[[#This Row],[missing_flag]]="Missing",Table1_17[[#This Row],[outlier_flag]]="Outliers"),"Review","Valid")</f>
        <v>Valid</v>
      </c>
    </row>
    <row r="5950" spans="1:16">
      <c r="A5950" t="s">
        <v>13384</v>
      </c>
      <c r="B5950" s="1">
        <v>45232</v>
      </c>
      <c r="C5950">
        <v>182914.89</v>
      </c>
      <c r="D5950" t="s">
        <v>1483</v>
      </c>
      <c r="E5950" t="s">
        <v>1499</v>
      </c>
      <c r="F5950" t="s">
        <v>264</v>
      </c>
      <c r="G5950" t="s">
        <v>29</v>
      </c>
      <c r="H5950" t="s">
        <v>1065</v>
      </c>
      <c r="J5950" t="s">
        <v>28239</v>
      </c>
      <c r="K5950" t="s">
        <v>22291</v>
      </c>
      <c r="L5950" t="s">
        <v>22291</v>
      </c>
      <c r="M5950" t="s">
        <v>22291</v>
      </c>
      <c r="N5950" t="str">
        <f t="shared" si="92"/>
        <v>OK</v>
      </c>
      <c r="O5950" t="str">
        <f>IF(OR(Table1_17[[#This Row],[amount]]&lt;$Y$8,Table1_17[[#This Row],[amount]]&gt;$Y$7),"Outlier","Normal")</f>
        <v>Normal</v>
      </c>
      <c r="P5950" t="str">
        <f>IF(OR(Table1_17[[#This Row],[missing_flag]]="Missing",Table1_17[[#This Row],[outlier_flag]]="Outliers"),"Review","Valid")</f>
        <v>Valid</v>
      </c>
    </row>
    <row r="5951" spans="1:16">
      <c r="A5951" t="s">
        <v>13386</v>
      </c>
      <c r="B5951" s="1">
        <v>45024</v>
      </c>
      <c r="C5951">
        <v>162330.20000000001</v>
      </c>
      <c r="D5951" t="s">
        <v>1483</v>
      </c>
      <c r="E5951" t="s">
        <v>1484</v>
      </c>
      <c r="F5951" t="s">
        <v>264</v>
      </c>
      <c r="G5951" t="s">
        <v>17</v>
      </c>
      <c r="H5951" t="s">
        <v>1093</v>
      </c>
      <c r="J5951" t="s">
        <v>28240</v>
      </c>
      <c r="K5951" t="s">
        <v>22291</v>
      </c>
      <c r="L5951" t="s">
        <v>22291</v>
      </c>
      <c r="M5951" t="s">
        <v>22291</v>
      </c>
      <c r="N5951" t="str">
        <f t="shared" si="92"/>
        <v>OK</v>
      </c>
      <c r="O5951" t="str">
        <f>IF(OR(Table1_17[[#This Row],[amount]]&lt;$Y$8,Table1_17[[#This Row],[amount]]&gt;$Y$7),"Outlier","Normal")</f>
        <v>Normal</v>
      </c>
      <c r="P5951" t="str">
        <f>IF(OR(Table1_17[[#This Row],[missing_flag]]="Missing",Table1_17[[#This Row],[outlier_flag]]="Outliers"),"Review","Valid")</f>
        <v>Valid</v>
      </c>
    </row>
    <row r="5952" spans="1:16">
      <c r="A5952" t="s">
        <v>13388</v>
      </c>
      <c r="B5952" s="1">
        <v>44606</v>
      </c>
      <c r="C5952">
        <v>154623.24</v>
      </c>
      <c r="D5952" t="s">
        <v>1483</v>
      </c>
      <c r="E5952" t="s">
        <v>1484</v>
      </c>
      <c r="F5952" t="s">
        <v>268</v>
      </c>
      <c r="G5952" t="s">
        <v>17</v>
      </c>
      <c r="H5952" t="s">
        <v>951</v>
      </c>
      <c r="J5952" t="s">
        <v>28241</v>
      </c>
      <c r="K5952" t="s">
        <v>22291</v>
      </c>
      <c r="L5952" t="s">
        <v>22291</v>
      </c>
      <c r="M5952" t="s">
        <v>22291</v>
      </c>
      <c r="N5952" t="str">
        <f t="shared" si="92"/>
        <v>OK</v>
      </c>
      <c r="O5952" t="str">
        <f>IF(OR(Table1_17[[#This Row],[amount]]&lt;$Y$8,Table1_17[[#This Row],[amount]]&gt;$Y$7),"Outlier","Normal")</f>
        <v>Normal</v>
      </c>
      <c r="P5952" t="str">
        <f>IF(OR(Table1_17[[#This Row],[missing_flag]]="Missing",Table1_17[[#This Row],[outlier_flag]]="Outliers"),"Review","Valid")</f>
        <v>Valid</v>
      </c>
    </row>
    <row r="5953" spans="1:16">
      <c r="A5953" t="s">
        <v>13390</v>
      </c>
      <c r="B5953" s="1">
        <v>45262</v>
      </c>
      <c r="C5953">
        <v>-23379.02</v>
      </c>
      <c r="D5953" t="s">
        <v>1478</v>
      </c>
      <c r="E5953" t="s">
        <v>1534</v>
      </c>
      <c r="F5953" t="s">
        <v>264</v>
      </c>
      <c r="G5953" t="s">
        <v>17</v>
      </c>
      <c r="I5953" t="s">
        <v>79</v>
      </c>
      <c r="J5953" t="s">
        <v>28242</v>
      </c>
      <c r="K5953" t="s">
        <v>22291</v>
      </c>
      <c r="L5953" t="s">
        <v>22291</v>
      </c>
      <c r="M5953" t="s">
        <v>22291</v>
      </c>
      <c r="N5953" t="str">
        <f t="shared" si="92"/>
        <v>OK</v>
      </c>
      <c r="O5953" t="str">
        <f>IF(OR(Table1_17[[#This Row],[amount]]&lt;$Y$8,Table1_17[[#This Row],[amount]]&gt;$Y$7),"Outlier","Normal")</f>
        <v>Normal</v>
      </c>
      <c r="P5953" t="str">
        <f>IF(OR(Table1_17[[#This Row],[missing_flag]]="Missing",Table1_17[[#This Row],[outlier_flag]]="Outliers"),"Review","Valid")</f>
        <v>Valid</v>
      </c>
    </row>
    <row r="5954" spans="1:16">
      <c r="A5954" t="s">
        <v>13392</v>
      </c>
      <c r="B5954" s="1">
        <v>44981</v>
      </c>
      <c r="C5954">
        <v>-8508.6200000000008</v>
      </c>
      <c r="D5954" t="s">
        <v>1478</v>
      </c>
      <c r="E5954" t="s">
        <v>1534</v>
      </c>
      <c r="F5954" t="s">
        <v>271</v>
      </c>
      <c r="G5954" t="s">
        <v>29</v>
      </c>
      <c r="I5954" t="s">
        <v>215</v>
      </c>
      <c r="J5954" t="s">
        <v>28243</v>
      </c>
      <c r="K5954" t="s">
        <v>22291</v>
      </c>
      <c r="L5954" t="s">
        <v>22291</v>
      </c>
      <c r="M5954" t="s">
        <v>22291</v>
      </c>
      <c r="N5954" t="str">
        <f t="shared" si="92"/>
        <v>OK</v>
      </c>
      <c r="O5954" t="str">
        <f>IF(OR(Table1_17[[#This Row],[amount]]&lt;$Y$8,Table1_17[[#This Row],[amount]]&gt;$Y$7),"Outlier","Normal")</f>
        <v>Normal</v>
      </c>
      <c r="P5954" t="str">
        <f>IF(OR(Table1_17[[#This Row],[missing_flag]]="Missing",Table1_17[[#This Row],[outlier_flag]]="Outliers"),"Review","Valid")</f>
        <v>Valid</v>
      </c>
    </row>
    <row r="5955" spans="1:16">
      <c r="A5955" t="s">
        <v>13394</v>
      </c>
      <c r="B5955" s="1">
        <v>44964</v>
      </c>
      <c r="C5955">
        <v>124340.96</v>
      </c>
      <c r="D5955" t="s">
        <v>1483</v>
      </c>
      <c r="E5955" t="s">
        <v>1484</v>
      </c>
      <c r="F5955" t="s">
        <v>268</v>
      </c>
      <c r="G5955" t="s">
        <v>8</v>
      </c>
      <c r="H5955" t="s">
        <v>1319</v>
      </c>
      <c r="J5955" t="s">
        <v>28244</v>
      </c>
      <c r="K5955" t="s">
        <v>22291</v>
      </c>
      <c r="L5955" t="s">
        <v>22291</v>
      </c>
      <c r="M5955" t="s">
        <v>22291</v>
      </c>
      <c r="N5955" t="str">
        <f t="shared" ref="N5955:N6018" si="93">IF(OR(B5955="",C5955="",D5955="",F5955=""),"Missing","OK")</f>
        <v>OK</v>
      </c>
      <c r="O5955" t="str">
        <f>IF(OR(Table1_17[[#This Row],[amount]]&lt;$Y$8,Table1_17[[#This Row],[amount]]&gt;$Y$7),"Outlier","Normal")</f>
        <v>Normal</v>
      </c>
      <c r="P5955" t="str">
        <f>IF(OR(Table1_17[[#This Row],[missing_flag]]="Missing",Table1_17[[#This Row],[outlier_flag]]="Outliers"),"Review","Valid")</f>
        <v>Valid</v>
      </c>
    </row>
    <row r="5956" spans="1:16">
      <c r="A5956" t="s">
        <v>13396</v>
      </c>
      <c r="B5956" s="1">
        <v>45246</v>
      </c>
      <c r="C5956">
        <v>192399.71</v>
      </c>
      <c r="D5956" t="s">
        <v>1483</v>
      </c>
      <c r="E5956" t="s">
        <v>1499</v>
      </c>
      <c r="F5956" t="s">
        <v>264</v>
      </c>
      <c r="G5956" t="s">
        <v>8</v>
      </c>
      <c r="H5956" t="s">
        <v>1199</v>
      </c>
      <c r="J5956" t="s">
        <v>28245</v>
      </c>
      <c r="K5956" t="s">
        <v>22291</v>
      </c>
      <c r="L5956" t="s">
        <v>22291</v>
      </c>
      <c r="M5956" t="s">
        <v>22291</v>
      </c>
      <c r="N5956" t="str">
        <f t="shared" si="93"/>
        <v>OK</v>
      </c>
      <c r="O5956" t="str">
        <f>IF(OR(Table1_17[[#This Row],[amount]]&lt;$Y$8,Table1_17[[#This Row],[amount]]&gt;$Y$7),"Outlier","Normal")</f>
        <v>Normal</v>
      </c>
      <c r="P5956" t="str">
        <f>IF(OR(Table1_17[[#This Row],[missing_flag]]="Missing",Table1_17[[#This Row],[outlier_flag]]="Outliers"),"Review","Valid")</f>
        <v>Valid</v>
      </c>
    </row>
    <row r="5957" spans="1:16">
      <c r="A5957" t="s">
        <v>13398</v>
      </c>
      <c r="B5957" s="1">
        <v>44963</v>
      </c>
      <c r="C5957">
        <v>199459.84</v>
      </c>
      <c r="D5957" t="s">
        <v>1483</v>
      </c>
      <c r="E5957" t="s">
        <v>1484</v>
      </c>
      <c r="F5957" t="s">
        <v>268</v>
      </c>
      <c r="G5957" t="s">
        <v>17</v>
      </c>
      <c r="H5957" t="s">
        <v>1059</v>
      </c>
      <c r="J5957" t="s">
        <v>28246</v>
      </c>
      <c r="K5957" t="s">
        <v>22291</v>
      </c>
      <c r="L5957" t="s">
        <v>22291</v>
      </c>
      <c r="M5957" t="s">
        <v>22291</v>
      </c>
      <c r="N5957" t="str">
        <f t="shared" si="93"/>
        <v>OK</v>
      </c>
      <c r="O5957" t="str">
        <f>IF(OR(Table1_17[[#This Row],[amount]]&lt;$Y$8,Table1_17[[#This Row],[amount]]&gt;$Y$7),"Outlier","Normal")</f>
        <v>Normal</v>
      </c>
      <c r="P5957" t="str">
        <f>IF(OR(Table1_17[[#This Row],[missing_flag]]="Missing",Table1_17[[#This Row],[outlier_flag]]="Outliers"),"Review","Valid")</f>
        <v>Valid</v>
      </c>
    </row>
    <row r="5958" spans="1:16">
      <c r="A5958" t="s">
        <v>13400</v>
      </c>
      <c r="B5958" s="1">
        <v>44679</v>
      </c>
      <c r="C5958">
        <v>135578.74</v>
      </c>
      <c r="D5958" t="s">
        <v>1483</v>
      </c>
      <c r="E5958" t="s">
        <v>1487</v>
      </c>
      <c r="F5958" t="s">
        <v>264</v>
      </c>
      <c r="G5958" t="s">
        <v>17</v>
      </c>
      <c r="H5958" t="s">
        <v>1351</v>
      </c>
      <c r="J5958" t="s">
        <v>28247</v>
      </c>
      <c r="K5958" t="s">
        <v>22291</v>
      </c>
      <c r="L5958" t="s">
        <v>22291</v>
      </c>
      <c r="M5958" t="s">
        <v>22291</v>
      </c>
      <c r="N5958" t="str">
        <f t="shared" si="93"/>
        <v>OK</v>
      </c>
      <c r="O5958" t="str">
        <f>IF(OR(Table1_17[[#This Row],[amount]]&lt;$Y$8,Table1_17[[#This Row],[amount]]&gt;$Y$7),"Outlier","Normal")</f>
        <v>Normal</v>
      </c>
      <c r="P5958" t="str">
        <f>IF(OR(Table1_17[[#This Row],[missing_flag]]="Missing",Table1_17[[#This Row],[outlier_flag]]="Outliers"),"Review","Valid")</f>
        <v>Valid</v>
      </c>
    </row>
    <row r="5959" spans="1:16">
      <c r="A5959" t="s">
        <v>13402</v>
      </c>
      <c r="B5959" s="1">
        <v>45020</v>
      </c>
      <c r="C5959">
        <v>-69285.13</v>
      </c>
      <c r="D5959" t="s">
        <v>1478</v>
      </c>
      <c r="E5959" t="s">
        <v>1534</v>
      </c>
      <c r="F5959" t="s">
        <v>268</v>
      </c>
      <c r="G5959" t="s">
        <v>29</v>
      </c>
      <c r="I5959" t="s">
        <v>179</v>
      </c>
      <c r="J5959" t="s">
        <v>28248</v>
      </c>
      <c r="K5959" t="s">
        <v>22291</v>
      </c>
      <c r="L5959" t="s">
        <v>22291</v>
      </c>
      <c r="M5959" t="s">
        <v>22291</v>
      </c>
      <c r="N5959" t="str">
        <f t="shared" si="93"/>
        <v>OK</v>
      </c>
      <c r="O5959" t="str">
        <f>IF(OR(Table1_17[[#This Row],[amount]]&lt;$Y$8,Table1_17[[#This Row],[amount]]&gt;$Y$7),"Outlier","Normal")</f>
        <v>Normal</v>
      </c>
      <c r="P5959" t="str">
        <f>IF(OR(Table1_17[[#This Row],[missing_flag]]="Missing",Table1_17[[#This Row],[outlier_flag]]="Outliers"),"Review","Valid")</f>
        <v>Valid</v>
      </c>
    </row>
    <row r="5960" spans="1:16">
      <c r="A5960" t="s">
        <v>13404</v>
      </c>
      <c r="B5960" s="1">
        <v>44564</v>
      </c>
      <c r="C5960">
        <v>-64828.5</v>
      </c>
      <c r="D5960" t="s">
        <v>1478</v>
      </c>
      <c r="E5960" t="s">
        <v>36</v>
      </c>
      <c r="F5960" t="s">
        <v>268</v>
      </c>
      <c r="G5960" t="s">
        <v>8</v>
      </c>
      <c r="I5960" t="s">
        <v>225</v>
      </c>
      <c r="J5960" t="s">
        <v>28249</v>
      </c>
      <c r="K5960" t="s">
        <v>22291</v>
      </c>
      <c r="L5960" t="s">
        <v>22291</v>
      </c>
      <c r="M5960" t="s">
        <v>22291</v>
      </c>
      <c r="N5960" t="str">
        <f t="shared" si="93"/>
        <v>OK</v>
      </c>
      <c r="O5960" t="str">
        <f>IF(OR(Table1_17[[#This Row],[amount]]&lt;$Y$8,Table1_17[[#This Row],[amount]]&gt;$Y$7),"Outlier","Normal")</f>
        <v>Normal</v>
      </c>
      <c r="P5960" t="str">
        <f>IF(OR(Table1_17[[#This Row],[missing_flag]]="Missing",Table1_17[[#This Row],[outlier_flag]]="Outliers"),"Review","Valid")</f>
        <v>Valid</v>
      </c>
    </row>
    <row r="5961" spans="1:16">
      <c r="A5961" t="s">
        <v>13406</v>
      </c>
      <c r="B5961" s="1">
        <v>44992</v>
      </c>
      <c r="C5961">
        <v>183089.07</v>
      </c>
      <c r="D5961" t="s">
        <v>1483</v>
      </c>
      <c r="E5961" t="s">
        <v>1499</v>
      </c>
      <c r="F5961" t="s">
        <v>268</v>
      </c>
      <c r="G5961" t="s">
        <v>8</v>
      </c>
      <c r="H5961" t="s">
        <v>1009</v>
      </c>
      <c r="J5961" t="s">
        <v>28250</v>
      </c>
      <c r="K5961" t="s">
        <v>22291</v>
      </c>
      <c r="L5961" t="s">
        <v>22291</v>
      </c>
      <c r="M5961" t="s">
        <v>22291</v>
      </c>
      <c r="N5961" t="str">
        <f t="shared" si="93"/>
        <v>OK</v>
      </c>
      <c r="O5961" t="str">
        <f>IF(OR(Table1_17[[#This Row],[amount]]&lt;$Y$8,Table1_17[[#This Row],[amount]]&gt;$Y$7),"Outlier","Normal")</f>
        <v>Normal</v>
      </c>
      <c r="P5961" t="str">
        <f>IF(OR(Table1_17[[#This Row],[missing_flag]]="Missing",Table1_17[[#This Row],[outlier_flag]]="Outliers"),"Review","Valid")</f>
        <v>Valid</v>
      </c>
    </row>
    <row r="5962" spans="1:16">
      <c r="A5962" t="s">
        <v>13408</v>
      </c>
      <c r="B5962" s="1">
        <v>45193</v>
      </c>
      <c r="C5962">
        <v>224735.53</v>
      </c>
      <c r="D5962" t="s">
        <v>1483</v>
      </c>
      <c r="E5962" t="s">
        <v>1499</v>
      </c>
      <c r="F5962" t="s">
        <v>268</v>
      </c>
      <c r="G5962" t="s">
        <v>17</v>
      </c>
      <c r="H5962" t="s">
        <v>1371</v>
      </c>
      <c r="J5962" t="s">
        <v>28251</v>
      </c>
      <c r="K5962" t="s">
        <v>22291</v>
      </c>
      <c r="L5962" t="s">
        <v>22291</v>
      </c>
      <c r="M5962" t="s">
        <v>22291</v>
      </c>
      <c r="N5962" t="str">
        <f t="shared" si="93"/>
        <v>OK</v>
      </c>
      <c r="O5962" t="str">
        <f>IF(OR(Table1_17[[#This Row],[amount]]&lt;$Y$8,Table1_17[[#This Row],[amount]]&gt;$Y$7),"Outlier","Normal")</f>
        <v>Normal</v>
      </c>
      <c r="P5962" t="str">
        <f>IF(OR(Table1_17[[#This Row],[missing_flag]]="Missing",Table1_17[[#This Row],[outlier_flag]]="Outliers"),"Review","Valid")</f>
        <v>Valid</v>
      </c>
    </row>
    <row r="5963" spans="1:16">
      <c r="A5963" t="s">
        <v>13410</v>
      </c>
      <c r="B5963" s="1">
        <v>45278</v>
      </c>
      <c r="C5963">
        <v>158064.06</v>
      </c>
      <c r="D5963" t="s">
        <v>1483</v>
      </c>
      <c r="E5963" t="s">
        <v>1499</v>
      </c>
      <c r="F5963" t="s">
        <v>268</v>
      </c>
      <c r="G5963" t="s">
        <v>13</v>
      </c>
      <c r="H5963" t="s">
        <v>812</v>
      </c>
      <c r="J5963" t="s">
        <v>28252</v>
      </c>
      <c r="K5963" t="s">
        <v>22291</v>
      </c>
      <c r="L5963" t="s">
        <v>22291</v>
      </c>
      <c r="M5963" t="s">
        <v>22291</v>
      </c>
      <c r="N5963" t="str">
        <f t="shared" si="93"/>
        <v>OK</v>
      </c>
      <c r="O5963" t="str">
        <f>IF(OR(Table1_17[[#This Row],[amount]]&lt;$Y$8,Table1_17[[#This Row],[amount]]&gt;$Y$7),"Outlier","Normal")</f>
        <v>Normal</v>
      </c>
      <c r="P5963" t="str">
        <f>IF(OR(Table1_17[[#This Row],[missing_flag]]="Missing",Table1_17[[#This Row],[outlier_flag]]="Outliers"),"Review","Valid")</f>
        <v>Valid</v>
      </c>
    </row>
    <row r="5964" spans="1:16">
      <c r="A5964" t="s">
        <v>13412</v>
      </c>
      <c r="B5964" s="1">
        <v>44598</v>
      </c>
      <c r="C5964">
        <v>171600.21</v>
      </c>
      <c r="D5964" t="s">
        <v>1483</v>
      </c>
      <c r="E5964" t="s">
        <v>1487</v>
      </c>
      <c r="F5964" t="s">
        <v>271</v>
      </c>
      <c r="G5964" t="s">
        <v>8</v>
      </c>
      <c r="H5964" t="s">
        <v>971</v>
      </c>
      <c r="J5964" t="s">
        <v>28253</v>
      </c>
      <c r="K5964" t="s">
        <v>22291</v>
      </c>
      <c r="L5964" t="s">
        <v>22291</v>
      </c>
      <c r="M5964" t="s">
        <v>22291</v>
      </c>
      <c r="N5964" t="str">
        <f t="shared" si="93"/>
        <v>OK</v>
      </c>
      <c r="O5964" t="str">
        <f>IF(OR(Table1_17[[#This Row],[amount]]&lt;$Y$8,Table1_17[[#This Row],[amount]]&gt;$Y$7),"Outlier","Normal")</f>
        <v>Normal</v>
      </c>
      <c r="P5964" t="str">
        <f>IF(OR(Table1_17[[#This Row],[missing_flag]]="Missing",Table1_17[[#This Row],[outlier_flag]]="Outliers"),"Review","Valid")</f>
        <v>Valid</v>
      </c>
    </row>
    <row r="5965" spans="1:16">
      <c r="A5965" t="s">
        <v>13414</v>
      </c>
      <c r="B5965" s="1">
        <v>44793</v>
      </c>
      <c r="C5965">
        <v>-34357.230000000003</v>
      </c>
      <c r="D5965" t="s">
        <v>1478</v>
      </c>
      <c r="E5965" t="s">
        <v>1496</v>
      </c>
      <c r="F5965" t="s">
        <v>264</v>
      </c>
      <c r="G5965" t="s">
        <v>29</v>
      </c>
      <c r="I5965" t="s">
        <v>175</v>
      </c>
      <c r="J5965" t="s">
        <v>28254</v>
      </c>
      <c r="K5965" t="s">
        <v>22291</v>
      </c>
      <c r="L5965" t="s">
        <v>22291</v>
      </c>
      <c r="M5965" t="s">
        <v>22291</v>
      </c>
      <c r="N5965" t="str">
        <f t="shared" si="93"/>
        <v>OK</v>
      </c>
      <c r="O5965" t="str">
        <f>IF(OR(Table1_17[[#This Row],[amount]]&lt;$Y$8,Table1_17[[#This Row],[amount]]&gt;$Y$7),"Outlier","Normal")</f>
        <v>Normal</v>
      </c>
      <c r="P5965" t="str">
        <f>IF(OR(Table1_17[[#This Row],[missing_flag]]="Missing",Table1_17[[#This Row],[outlier_flag]]="Outliers"),"Review","Valid")</f>
        <v>Valid</v>
      </c>
    </row>
    <row r="5966" spans="1:16">
      <c r="A5966" t="s">
        <v>13416</v>
      </c>
      <c r="B5966" s="1">
        <v>44661</v>
      </c>
      <c r="C5966">
        <v>-18763.490000000002</v>
      </c>
      <c r="D5966" t="s">
        <v>1478</v>
      </c>
      <c r="E5966" t="s">
        <v>1509</v>
      </c>
      <c r="F5966" t="s">
        <v>264</v>
      </c>
      <c r="G5966" t="s">
        <v>29</v>
      </c>
      <c r="I5966" t="s">
        <v>169</v>
      </c>
      <c r="J5966" t="s">
        <v>28255</v>
      </c>
      <c r="K5966" t="s">
        <v>22291</v>
      </c>
      <c r="L5966" t="s">
        <v>22291</v>
      </c>
      <c r="M5966" t="s">
        <v>22291</v>
      </c>
      <c r="N5966" t="str">
        <f t="shared" si="93"/>
        <v>OK</v>
      </c>
      <c r="O5966" t="str">
        <f>IF(OR(Table1_17[[#This Row],[amount]]&lt;$Y$8,Table1_17[[#This Row],[amount]]&gt;$Y$7),"Outlier","Normal")</f>
        <v>Normal</v>
      </c>
      <c r="P5966" t="str">
        <f>IF(OR(Table1_17[[#This Row],[missing_flag]]="Missing",Table1_17[[#This Row],[outlier_flag]]="Outliers"),"Review","Valid")</f>
        <v>Valid</v>
      </c>
    </row>
    <row r="5967" spans="1:16">
      <c r="A5967" t="s">
        <v>13418</v>
      </c>
      <c r="B5967" s="1">
        <v>45082</v>
      </c>
      <c r="C5967">
        <v>-29429.91</v>
      </c>
      <c r="D5967" t="s">
        <v>1478</v>
      </c>
      <c r="E5967" t="s">
        <v>1534</v>
      </c>
      <c r="F5967" t="s">
        <v>271</v>
      </c>
      <c r="G5967" t="s">
        <v>17</v>
      </c>
      <c r="I5967" t="s">
        <v>67</v>
      </c>
      <c r="J5967" t="s">
        <v>28256</v>
      </c>
      <c r="K5967" t="s">
        <v>22291</v>
      </c>
      <c r="L5967" t="s">
        <v>22291</v>
      </c>
      <c r="M5967" t="s">
        <v>22291</v>
      </c>
      <c r="N5967" t="str">
        <f t="shared" si="93"/>
        <v>OK</v>
      </c>
      <c r="O5967" t="str">
        <f>IF(OR(Table1_17[[#This Row],[amount]]&lt;$Y$8,Table1_17[[#This Row],[amount]]&gt;$Y$7),"Outlier","Normal")</f>
        <v>Normal</v>
      </c>
      <c r="P5967" t="str">
        <f>IF(OR(Table1_17[[#This Row],[missing_flag]]="Missing",Table1_17[[#This Row],[outlier_flag]]="Outliers"),"Review","Valid")</f>
        <v>Valid</v>
      </c>
    </row>
    <row r="5968" spans="1:16">
      <c r="A5968" t="s">
        <v>13420</v>
      </c>
      <c r="B5968" s="1">
        <v>45113</v>
      </c>
      <c r="C5968">
        <v>-63559.96</v>
      </c>
      <c r="D5968" t="s">
        <v>1478</v>
      </c>
      <c r="E5968" t="s">
        <v>20</v>
      </c>
      <c r="F5968" t="s">
        <v>268</v>
      </c>
      <c r="G5968" t="s">
        <v>29</v>
      </c>
      <c r="I5968" t="s">
        <v>25</v>
      </c>
      <c r="J5968" t="s">
        <v>28257</v>
      </c>
      <c r="K5968" t="s">
        <v>22291</v>
      </c>
      <c r="L5968" t="s">
        <v>22291</v>
      </c>
      <c r="M5968" t="s">
        <v>22291</v>
      </c>
      <c r="N5968" t="str">
        <f t="shared" si="93"/>
        <v>OK</v>
      </c>
      <c r="O5968" t="str">
        <f>IF(OR(Table1_17[[#This Row],[amount]]&lt;$Y$8,Table1_17[[#This Row],[amount]]&gt;$Y$7),"Outlier","Normal")</f>
        <v>Normal</v>
      </c>
      <c r="P5968" t="str">
        <f>IF(OR(Table1_17[[#This Row],[missing_flag]]="Missing",Table1_17[[#This Row],[outlier_flag]]="Outliers"),"Review","Valid")</f>
        <v>Valid</v>
      </c>
    </row>
    <row r="5969" spans="1:16">
      <c r="A5969" t="s">
        <v>13422</v>
      </c>
      <c r="B5969" s="1">
        <v>45195</v>
      </c>
      <c r="C5969">
        <v>151124.16</v>
      </c>
      <c r="D5969" t="s">
        <v>1483</v>
      </c>
      <c r="E5969" t="s">
        <v>1484</v>
      </c>
      <c r="F5969" t="s">
        <v>271</v>
      </c>
      <c r="G5969" t="s">
        <v>29</v>
      </c>
      <c r="H5969" t="s">
        <v>1033</v>
      </c>
      <c r="J5969" t="s">
        <v>28258</v>
      </c>
      <c r="K5969" t="s">
        <v>22291</v>
      </c>
      <c r="L5969" t="s">
        <v>22291</v>
      </c>
      <c r="M5969" t="s">
        <v>22291</v>
      </c>
      <c r="N5969" t="str">
        <f t="shared" si="93"/>
        <v>OK</v>
      </c>
      <c r="O5969" t="str">
        <f>IF(OR(Table1_17[[#This Row],[amount]]&lt;$Y$8,Table1_17[[#This Row],[amount]]&gt;$Y$7),"Outlier","Normal")</f>
        <v>Normal</v>
      </c>
      <c r="P5969" t="str">
        <f>IF(OR(Table1_17[[#This Row],[missing_flag]]="Missing",Table1_17[[#This Row],[outlier_flag]]="Outliers"),"Review","Valid")</f>
        <v>Valid</v>
      </c>
    </row>
    <row r="5970" spans="1:16">
      <c r="A5970" t="s">
        <v>13424</v>
      </c>
      <c r="B5970" s="1">
        <v>44701</v>
      </c>
      <c r="C5970">
        <v>-38663.93</v>
      </c>
      <c r="D5970" t="s">
        <v>1478</v>
      </c>
      <c r="E5970" t="s">
        <v>36</v>
      </c>
      <c r="F5970" t="s">
        <v>268</v>
      </c>
      <c r="G5970" t="s">
        <v>8</v>
      </c>
      <c r="I5970" t="s">
        <v>55</v>
      </c>
      <c r="J5970" t="s">
        <v>28259</v>
      </c>
      <c r="K5970" t="s">
        <v>22291</v>
      </c>
      <c r="L5970" t="s">
        <v>22291</v>
      </c>
      <c r="M5970" t="s">
        <v>22291</v>
      </c>
      <c r="N5970" t="str">
        <f t="shared" si="93"/>
        <v>OK</v>
      </c>
      <c r="O5970" t="str">
        <f>IF(OR(Table1_17[[#This Row],[amount]]&lt;$Y$8,Table1_17[[#This Row],[amount]]&gt;$Y$7),"Outlier","Normal")</f>
        <v>Normal</v>
      </c>
      <c r="P5970" t="str">
        <f>IF(OR(Table1_17[[#This Row],[missing_flag]]="Missing",Table1_17[[#This Row],[outlier_flag]]="Outliers"),"Review","Valid")</f>
        <v>Valid</v>
      </c>
    </row>
    <row r="5971" spans="1:16">
      <c r="A5971" t="s">
        <v>13426</v>
      </c>
      <c r="B5971" s="1">
        <v>45208</v>
      </c>
      <c r="C5971">
        <v>10158.61</v>
      </c>
      <c r="D5971" t="s">
        <v>1587</v>
      </c>
      <c r="E5971" t="s">
        <v>1587</v>
      </c>
      <c r="F5971" t="s">
        <v>268</v>
      </c>
      <c r="G5971" t="s">
        <v>8</v>
      </c>
      <c r="J5971" t="s">
        <v>28260</v>
      </c>
      <c r="K5971" t="s">
        <v>22291</v>
      </c>
      <c r="L5971" t="s">
        <v>22291</v>
      </c>
      <c r="M5971" t="s">
        <v>22291</v>
      </c>
      <c r="N5971" t="str">
        <f t="shared" si="93"/>
        <v>OK</v>
      </c>
      <c r="O5971" t="str">
        <f>IF(OR(Table1_17[[#This Row],[amount]]&lt;$Y$8,Table1_17[[#This Row],[amount]]&gt;$Y$7),"Outlier","Normal")</f>
        <v>Normal</v>
      </c>
      <c r="P5971" t="str">
        <f>IF(OR(Table1_17[[#This Row],[missing_flag]]="Missing",Table1_17[[#This Row],[outlier_flag]]="Outliers"),"Review","Valid")</f>
        <v>Valid</v>
      </c>
    </row>
    <row r="5972" spans="1:16">
      <c r="A5972" t="s">
        <v>13428</v>
      </c>
      <c r="B5972" s="1">
        <v>44582</v>
      </c>
      <c r="C5972">
        <v>-2000</v>
      </c>
      <c r="D5972" t="s">
        <v>1478</v>
      </c>
      <c r="E5972" t="s">
        <v>1509</v>
      </c>
      <c r="F5972" t="s">
        <v>271</v>
      </c>
      <c r="G5972" t="s">
        <v>13</v>
      </c>
      <c r="I5972" t="s">
        <v>211</v>
      </c>
      <c r="J5972" t="s">
        <v>28261</v>
      </c>
      <c r="K5972" t="s">
        <v>22291</v>
      </c>
      <c r="L5972" t="s">
        <v>22291</v>
      </c>
      <c r="M5972" t="s">
        <v>22291</v>
      </c>
      <c r="N5972" t="str">
        <f t="shared" si="93"/>
        <v>OK</v>
      </c>
      <c r="O5972" t="str">
        <f>IF(OR(Table1_17[[#This Row],[amount]]&lt;$Y$8,Table1_17[[#This Row],[amount]]&gt;$Y$7),"Outlier","Normal")</f>
        <v>Normal</v>
      </c>
      <c r="P5972" t="str">
        <f>IF(OR(Table1_17[[#This Row],[missing_flag]]="Missing",Table1_17[[#This Row],[outlier_flag]]="Outliers"),"Review","Valid")</f>
        <v>Valid</v>
      </c>
    </row>
    <row r="5973" spans="1:16">
      <c r="A5973" t="s">
        <v>13430</v>
      </c>
      <c r="B5973" s="1">
        <v>45075</v>
      </c>
      <c r="C5973">
        <v>269333.99</v>
      </c>
      <c r="D5973" t="s">
        <v>1483</v>
      </c>
      <c r="E5973" t="s">
        <v>1487</v>
      </c>
      <c r="F5973" t="s">
        <v>271</v>
      </c>
      <c r="G5973" t="s">
        <v>17</v>
      </c>
      <c r="H5973" t="s">
        <v>1041</v>
      </c>
      <c r="J5973" t="s">
        <v>28262</v>
      </c>
      <c r="K5973" t="s">
        <v>22291</v>
      </c>
      <c r="L5973" t="s">
        <v>22291</v>
      </c>
      <c r="M5973" t="s">
        <v>22291</v>
      </c>
      <c r="N5973" t="str">
        <f t="shared" si="93"/>
        <v>OK</v>
      </c>
      <c r="O5973" t="str">
        <f>IF(OR(Table1_17[[#This Row],[amount]]&lt;$Y$8,Table1_17[[#This Row],[amount]]&gt;$Y$7),"Outlier","Normal")</f>
        <v>Normal</v>
      </c>
      <c r="P5973" t="str">
        <f>IF(OR(Table1_17[[#This Row],[missing_flag]]="Missing",Table1_17[[#This Row],[outlier_flag]]="Outliers"),"Review","Valid")</f>
        <v>Valid</v>
      </c>
    </row>
    <row r="5974" spans="1:16">
      <c r="A5974" t="s">
        <v>13432</v>
      </c>
      <c r="B5974" s="1">
        <v>45182</v>
      </c>
      <c r="C5974">
        <v>-62570.65</v>
      </c>
      <c r="D5974" t="s">
        <v>1478</v>
      </c>
      <c r="E5974" t="s">
        <v>36</v>
      </c>
      <c r="F5974" t="s">
        <v>268</v>
      </c>
      <c r="G5974" t="s">
        <v>29</v>
      </c>
      <c r="I5974" t="s">
        <v>55</v>
      </c>
      <c r="J5974" t="s">
        <v>28263</v>
      </c>
      <c r="K5974" t="s">
        <v>22291</v>
      </c>
      <c r="L5974" t="s">
        <v>22291</v>
      </c>
      <c r="M5974" t="s">
        <v>22291</v>
      </c>
      <c r="N5974" t="str">
        <f t="shared" si="93"/>
        <v>OK</v>
      </c>
      <c r="O5974" t="str">
        <f>IF(OR(Table1_17[[#This Row],[amount]]&lt;$Y$8,Table1_17[[#This Row],[amount]]&gt;$Y$7),"Outlier","Normal")</f>
        <v>Normal</v>
      </c>
      <c r="P5974" t="str">
        <f>IF(OR(Table1_17[[#This Row],[missing_flag]]="Missing",Table1_17[[#This Row],[outlier_flag]]="Outliers"),"Review","Valid")</f>
        <v>Valid</v>
      </c>
    </row>
    <row r="5975" spans="1:16">
      <c r="A5975" t="s">
        <v>13434</v>
      </c>
      <c r="B5975" s="1">
        <v>44899</v>
      </c>
      <c r="C5975">
        <v>-13136.77</v>
      </c>
      <c r="D5975" t="s">
        <v>1478</v>
      </c>
      <c r="E5975" t="s">
        <v>36</v>
      </c>
      <c r="F5975" t="s">
        <v>271</v>
      </c>
      <c r="G5975" t="s">
        <v>17</v>
      </c>
      <c r="I5975" t="s">
        <v>165</v>
      </c>
      <c r="J5975" t="s">
        <v>28264</v>
      </c>
      <c r="K5975" t="s">
        <v>22291</v>
      </c>
      <c r="L5975" t="s">
        <v>22291</v>
      </c>
      <c r="M5975" t="s">
        <v>22291</v>
      </c>
      <c r="N5975" t="str">
        <f t="shared" si="93"/>
        <v>OK</v>
      </c>
      <c r="O5975" t="str">
        <f>IF(OR(Table1_17[[#This Row],[amount]]&lt;$Y$8,Table1_17[[#This Row],[amount]]&gt;$Y$7),"Outlier","Normal")</f>
        <v>Normal</v>
      </c>
      <c r="P5975" t="str">
        <f>IF(OR(Table1_17[[#This Row],[missing_flag]]="Missing",Table1_17[[#This Row],[outlier_flag]]="Outliers"),"Review","Valid")</f>
        <v>Valid</v>
      </c>
    </row>
    <row r="5976" spans="1:16">
      <c r="A5976" t="s">
        <v>13436</v>
      </c>
      <c r="B5976" s="1">
        <v>45182</v>
      </c>
      <c r="C5976">
        <v>-32238.28</v>
      </c>
      <c r="D5976" t="s">
        <v>1478</v>
      </c>
      <c r="E5976" t="s">
        <v>7</v>
      </c>
      <c r="F5976" t="s">
        <v>271</v>
      </c>
      <c r="G5976" t="s">
        <v>13</v>
      </c>
      <c r="I5976" t="s">
        <v>215</v>
      </c>
      <c r="J5976" t="s">
        <v>28265</v>
      </c>
      <c r="K5976" t="s">
        <v>22291</v>
      </c>
      <c r="L5976" t="s">
        <v>22291</v>
      </c>
      <c r="M5976" t="s">
        <v>22291</v>
      </c>
      <c r="N5976" t="str">
        <f t="shared" si="93"/>
        <v>OK</v>
      </c>
      <c r="O5976" t="str">
        <f>IF(OR(Table1_17[[#This Row],[amount]]&lt;$Y$8,Table1_17[[#This Row],[amount]]&gt;$Y$7),"Outlier","Normal")</f>
        <v>Normal</v>
      </c>
      <c r="P5976" t="str">
        <f>IF(OR(Table1_17[[#This Row],[missing_flag]]="Missing",Table1_17[[#This Row],[outlier_flag]]="Outliers"),"Review","Valid")</f>
        <v>Valid</v>
      </c>
    </row>
    <row r="5977" spans="1:16">
      <c r="A5977" t="s">
        <v>13438</v>
      </c>
      <c r="B5977" s="1">
        <v>44900</v>
      </c>
      <c r="C5977">
        <v>120149.85</v>
      </c>
      <c r="D5977" t="s">
        <v>1483</v>
      </c>
      <c r="E5977" t="s">
        <v>1499</v>
      </c>
      <c r="F5977" t="s">
        <v>268</v>
      </c>
      <c r="G5977" t="s">
        <v>8</v>
      </c>
      <c r="H5977" t="s">
        <v>1089</v>
      </c>
      <c r="J5977" t="s">
        <v>28266</v>
      </c>
      <c r="K5977" t="s">
        <v>22291</v>
      </c>
      <c r="L5977" t="s">
        <v>22291</v>
      </c>
      <c r="M5977" t="s">
        <v>22291</v>
      </c>
      <c r="N5977" t="str">
        <f t="shared" si="93"/>
        <v>OK</v>
      </c>
      <c r="O5977" t="str">
        <f>IF(OR(Table1_17[[#This Row],[amount]]&lt;$Y$8,Table1_17[[#This Row],[amount]]&gt;$Y$7),"Outlier","Normal")</f>
        <v>Normal</v>
      </c>
      <c r="P5977" t="str">
        <f>IF(OR(Table1_17[[#This Row],[missing_flag]]="Missing",Table1_17[[#This Row],[outlier_flag]]="Outliers"),"Review","Valid")</f>
        <v>Valid</v>
      </c>
    </row>
    <row r="5978" spans="1:16">
      <c r="A5978" t="s">
        <v>13440</v>
      </c>
      <c r="B5978" s="1">
        <v>44594</v>
      </c>
      <c r="C5978">
        <v>167674.47</v>
      </c>
      <c r="D5978" t="s">
        <v>1483</v>
      </c>
      <c r="E5978" t="s">
        <v>1484</v>
      </c>
      <c r="F5978" t="s">
        <v>264</v>
      </c>
      <c r="G5978" t="s">
        <v>29</v>
      </c>
      <c r="H5978" t="s">
        <v>1147</v>
      </c>
      <c r="J5978" t="s">
        <v>28267</v>
      </c>
      <c r="K5978" t="s">
        <v>22291</v>
      </c>
      <c r="L5978" t="s">
        <v>22291</v>
      </c>
      <c r="M5978" t="s">
        <v>22291</v>
      </c>
      <c r="N5978" t="str">
        <f t="shared" si="93"/>
        <v>OK</v>
      </c>
      <c r="O5978" t="str">
        <f>IF(OR(Table1_17[[#This Row],[amount]]&lt;$Y$8,Table1_17[[#This Row],[amount]]&gt;$Y$7),"Outlier","Normal")</f>
        <v>Normal</v>
      </c>
      <c r="P5978" t="str">
        <f>IF(OR(Table1_17[[#This Row],[missing_flag]]="Missing",Table1_17[[#This Row],[outlier_flag]]="Outliers"),"Review","Valid")</f>
        <v>Valid</v>
      </c>
    </row>
    <row r="5979" spans="1:16">
      <c r="A5979" t="s">
        <v>13442</v>
      </c>
      <c r="B5979" s="1">
        <v>44676</v>
      </c>
      <c r="C5979">
        <v>165444.44</v>
      </c>
      <c r="D5979" t="s">
        <v>1483</v>
      </c>
      <c r="E5979" t="s">
        <v>1487</v>
      </c>
      <c r="F5979" t="s">
        <v>268</v>
      </c>
      <c r="G5979" t="s">
        <v>13</v>
      </c>
      <c r="H5979" t="s">
        <v>1183</v>
      </c>
      <c r="J5979" t="s">
        <v>28268</v>
      </c>
      <c r="K5979" t="s">
        <v>22291</v>
      </c>
      <c r="L5979" t="s">
        <v>22291</v>
      </c>
      <c r="M5979" t="s">
        <v>22291</v>
      </c>
      <c r="N5979" t="str">
        <f t="shared" si="93"/>
        <v>OK</v>
      </c>
      <c r="O5979" t="str">
        <f>IF(OR(Table1_17[[#This Row],[amount]]&lt;$Y$8,Table1_17[[#This Row],[amount]]&gt;$Y$7),"Outlier","Normal")</f>
        <v>Normal</v>
      </c>
      <c r="P5979" t="str">
        <f>IF(OR(Table1_17[[#This Row],[missing_flag]]="Missing",Table1_17[[#This Row],[outlier_flag]]="Outliers"),"Review","Valid")</f>
        <v>Valid</v>
      </c>
    </row>
    <row r="5980" spans="1:16">
      <c r="A5980" t="s">
        <v>13444</v>
      </c>
      <c r="B5980" s="1">
        <v>45243</v>
      </c>
      <c r="C5980">
        <v>91700.84</v>
      </c>
      <c r="D5980" t="s">
        <v>1483</v>
      </c>
      <c r="E5980" t="s">
        <v>1484</v>
      </c>
      <c r="F5980" t="s">
        <v>268</v>
      </c>
      <c r="G5980" t="s">
        <v>8</v>
      </c>
      <c r="H5980" t="s">
        <v>896</v>
      </c>
      <c r="J5980" t="s">
        <v>28269</v>
      </c>
      <c r="K5980" t="s">
        <v>22291</v>
      </c>
      <c r="L5980" t="s">
        <v>22291</v>
      </c>
      <c r="M5980" t="s">
        <v>22291</v>
      </c>
      <c r="N5980" t="str">
        <f t="shared" si="93"/>
        <v>OK</v>
      </c>
      <c r="O5980" t="str">
        <f>IF(OR(Table1_17[[#This Row],[amount]]&lt;$Y$8,Table1_17[[#This Row],[amount]]&gt;$Y$7),"Outlier","Normal")</f>
        <v>Normal</v>
      </c>
      <c r="P5980" t="str">
        <f>IF(OR(Table1_17[[#This Row],[missing_flag]]="Missing",Table1_17[[#This Row],[outlier_flag]]="Outliers"),"Review","Valid")</f>
        <v>Valid</v>
      </c>
    </row>
    <row r="5981" spans="1:16">
      <c r="A5981" t="s">
        <v>13446</v>
      </c>
      <c r="B5981" s="1">
        <v>45222</v>
      </c>
      <c r="C5981">
        <v>-5056.7299999999996</v>
      </c>
      <c r="D5981" t="s">
        <v>1478</v>
      </c>
      <c r="E5981" t="s">
        <v>1534</v>
      </c>
      <c r="F5981" t="s">
        <v>264</v>
      </c>
      <c r="G5981" t="s">
        <v>8</v>
      </c>
      <c r="I5981" t="s">
        <v>205</v>
      </c>
      <c r="J5981" t="s">
        <v>28270</v>
      </c>
      <c r="K5981" t="s">
        <v>22291</v>
      </c>
      <c r="L5981" t="s">
        <v>22291</v>
      </c>
      <c r="M5981" t="s">
        <v>22291</v>
      </c>
      <c r="N5981" t="str">
        <f t="shared" si="93"/>
        <v>OK</v>
      </c>
      <c r="O5981" t="str">
        <f>IF(OR(Table1_17[[#This Row],[amount]]&lt;$Y$8,Table1_17[[#This Row],[amount]]&gt;$Y$7),"Outlier","Normal")</f>
        <v>Normal</v>
      </c>
      <c r="P5981" t="str">
        <f>IF(OR(Table1_17[[#This Row],[missing_flag]]="Missing",Table1_17[[#This Row],[outlier_flag]]="Outliers"),"Review","Valid")</f>
        <v>Valid</v>
      </c>
    </row>
    <row r="5982" spans="1:16">
      <c r="A5982" t="s">
        <v>13448</v>
      </c>
      <c r="B5982" s="1">
        <v>45117</v>
      </c>
      <c r="C5982">
        <v>22425.77</v>
      </c>
      <c r="D5982" t="s">
        <v>1587</v>
      </c>
      <c r="E5982" t="s">
        <v>1587</v>
      </c>
      <c r="F5982" t="s">
        <v>268</v>
      </c>
      <c r="G5982" t="s">
        <v>29</v>
      </c>
      <c r="J5982" t="s">
        <v>28271</v>
      </c>
      <c r="K5982" t="s">
        <v>22291</v>
      </c>
      <c r="L5982" t="s">
        <v>22291</v>
      </c>
      <c r="M5982" t="s">
        <v>22291</v>
      </c>
      <c r="N5982" t="str">
        <f t="shared" si="93"/>
        <v>OK</v>
      </c>
      <c r="O5982" t="str">
        <f>IF(OR(Table1_17[[#This Row],[amount]]&lt;$Y$8,Table1_17[[#This Row],[amount]]&gt;$Y$7),"Outlier","Normal")</f>
        <v>Normal</v>
      </c>
      <c r="P5982" t="str">
        <f>IF(OR(Table1_17[[#This Row],[missing_flag]]="Missing",Table1_17[[#This Row],[outlier_flag]]="Outliers"),"Review","Valid")</f>
        <v>Valid</v>
      </c>
    </row>
    <row r="5983" spans="1:16">
      <c r="A5983" t="s">
        <v>13450</v>
      </c>
      <c r="B5983" s="1">
        <v>45104</v>
      </c>
      <c r="C5983">
        <v>70937.259999999995</v>
      </c>
      <c r="D5983" t="s">
        <v>1483</v>
      </c>
      <c r="E5983" t="s">
        <v>1484</v>
      </c>
      <c r="F5983" t="s">
        <v>268</v>
      </c>
      <c r="G5983" t="s">
        <v>13</v>
      </c>
      <c r="H5983" t="s">
        <v>688</v>
      </c>
      <c r="J5983" t="s">
        <v>28272</v>
      </c>
      <c r="K5983" t="s">
        <v>22291</v>
      </c>
      <c r="L5983" t="s">
        <v>22291</v>
      </c>
      <c r="M5983" t="s">
        <v>22291</v>
      </c>
      <c r="N5983" t="str">
        <f t="shared" si="93"/>
        <v>OK</v>
      </c>
      <c r="O5983" t="str">
        <f>IF(OR(Table1_17[[#This Row],[amount]]&lt;$Y$8,Table1_17[[#This Row],[amount]]&gt;$Y$7),"Outlier","Normal")</f>
        <v>Normal</v>
      </c>
      <c r="P5983" t="str">
        <f>IF(OR(Table1_17[[#This Row],[missing_flag]]="Missing",Table1_17[[#This Row],[outlier_flag]]="Outliers"),"Review","Valid")</f>
        <v>Valid</v>
      </c>
    </row>
    <row r="5984" spans="1:16">
      <c r="A5984" t="s">
        <v>13452</v>
      </c>
      <c r="B5984" s="1">
        <v>44998</v>
      </c>
      <c r="C5984">
        <v>33096.67</v>
      </c>
      <c r="D5984" t="s">
        <v>1587</v>
      </c>
      <c r="E5984" t="s">
        <v>1587</v>
      </c>
      <c r="F5984" t="s">
        <v>268</v>
      </c>
      <c r="G5984" t="s">
        <v>8</v>
      </c>
      <c r="J5984" t="s">
        <v>28273</v>
      </c>
      <c r="K5984" t="s">
        <v>22291</v>
      </c>
      <c r="L5984" t="s">
        <v>22291</v>
      </c>
      <c r="M5984" t="s">
        <v>22291</v>
      </c>
      <c r="N5984" t="str">
        <f t="shared" si="93"/>
        <v>OK</v>
      </c>
      <c r="O5984" t="str">
        <f>IF(OR(Table1_17[[#This Row],[amount]]&lt;$Y$8,Table1_17[[#This Row],[amount]]&gt;$Y$7),"Outlier","Normal")</f>
        <v>Normal</v>
      </c>
      <c r="P5984" t="str">
        <f>IF(OR(Table1_17[[#This Row],[missing_flag]]="Missing",Table1_17[[#This Row],[outlier_flag]]="Outliers"),"Review","Valid")</f>
        <v>Valid</v>
      </c>
    </row>
    <row r="5985" spans="1:16">
      <c r="A5985" t="s">
        <v>13454</v>
      </c>
      <c r="B5985" s="1">
        <v>44736</v>
      </c>
      <c r="C5985">
        <v>199373.23</v>
      </c>
      <c r="D5985" t="s">
        <v>1483</v>
      </c>
      <c r="E5985" t="s">
        <v>1487</v>
      </c>
      <c r="F5985" t="s">
        <v>268</v>
      </c>
      <c r="G5985" t="s">
        <v>29</v>
      </c>
      <c r="H5985" t="s">
        <v>892</v>
      </c>
      <c r="J5985" t="s">
        <v>28274</v>
      </c>
      <c r="K5985" t="s">
        <v>22291</v>
      </c>
      <c r="L5985" t="s">
        <v>22291</v>
      </c>
      <c r="M5985" t="s">
        <v>22291</v>
      </c>
      <c r="N5985" t="str">
        <f t="shared" si="93"/>
        <v>OK</v>
      </c>
      <c r="O5985" t="str">
        <f>IF(OR(Table1_17[[#This Row],[amount]]&lt;$Y$8,Table1_17[[#This Row],[amount]]&gt;$Y$7),"Outlier","Normal")</f>
        <v>Normal</v>
      </c>
      <c r="P5985" t="str">
        <f>IF(OR(Table1_17[[#This Row],[missing_flag]]="Missing",Table1_17[[#This Row],[outlier_flag]]="Outliers"),"Review","Valid")</f>
        <v>Valid</v>
      </c>
    </row>
    <row r="5986" spans="1:16">
      <c r="A5986" t="s">
        <v>13456</v>
      </c>
      <c r="B5986" s="1">
        <v>45033</v>
      </c>
      <c r="C5986">
        <v>-24458.47</v>
      </c>
      <c r="D5986" t="s">
        <v>1478</v>
      </c>
      <c r="E5986" t="s">
        <v>1509</v>
      </c>
      <c r="F5986" t="s">
        <v>271</v>
      </c>
      <c r="G5986" t="s">
        <v>29</v>
      </c>
      <c r="I5986" t="s">
        <v>197</v>
      </c>
      <c r="J5986" t="s">
        <v>28275</v>
      </c>
      <c r="K5986" t="s">
        <v>22291</v>
      </c>
      <c r="L5986" t="s">
        <v>22291</v>
      </c>
      <c r="M5986" t="s">
        <v>22291</v>
      </c>
      <c r="N5986" t="str">
        <f t="shared" si="93"/>
        <v>OK</v>
      </c>
      <c r="O5986" t="str">
        <f>IF(OR(Table1_17[[#This Row],[amount]]&lt;$Y$8,Table1_17[[#This Row],[amount]]&gt;$Y$7),"Outlier","Normal")</f>
        <v>Normal</v>
      </c>
      <c r="P5986" t="str">
        <f>IF(OR(Table1_17[[#This Row],[missing_flag]]="Missing",Table1_17[[#This Row],[outlier_flag]]="Outliers"),"Review","Valid")</f>
        <v>Valid</v>
      </c>
    </row>
    <row r="5987" spans="1:16">
      <c r="A5987" t="s">
        <v>13458</v>
      </c>
      <c r="B5987" s="1">
        <v>45101</v>
      </c>
      <c r="C5987">
        <v>134035.64000000001</v>
      </c>
      <c r="D5987" t="s">
        <v>1483</v>
      </c>
      <c r="E5987" t="s">
        <v>1499</v>
      </c>
      <c r="F5987" t="s">
        <v>268</v>
      </c>
      <c r="G5987" t="s">
        <v>8</v>
      </c>
      <c r="H5987" t="s">
        <v>1281</v>
      </c>
      <c r="J5987" t="s">
        <v>28276</v>
      </c>
      <c r="K5987" t="s">
        <v>22291</v>
      </c>
      <c r="L5987" t="s">
        <v>22291</v>
      </c>
      <c r="M5987" t="s">
        <v>22291</v>
      </c>
      <c r="N5987" t="str">
        <f t="shared" si="93"/>
        <v>OK</v>
      </c>
      <c r="O5987" t="str">
        <f>IF(OR(Table1_17[[#This Row],[amount]]&lt;$Y$8,Table1_17[[#This Row],[amount]]&gt;$Y$7),"Outlier","Normal")</f>
        <v>Normal</v>
      </c>
      <c r="P5987" t="str">
        <f>IF(OR(Table1_17[[#This Row],[missing_flag]]="Missing",Table1_17[[#This Row],[outlier_flag]]="Outliers"),"Review","Valid")</f>
        <v>Valid</v>
      </c>
    </row>
    <row r="5988" spans="1:16">
      <c r="A5988" t="s">
        <v>13460</v>
      </c>
      <c r="B5988" s="1">
        <v>44941</v>
      </c>
      <c r="C5988">
        <v>140286.68</v>
      </c>
      <c r="D5988" t="s">
        <v>1483</v>
      </c>
      <c r="E5988" t="s">
        <v>1484</v>
      </c>
      <c r="F5988" t="s">
        <v>268</v>
      </c>
      <c r="G5988" t="s">
        <v>8</v>
      </c>
      <c r="H5988" t="s">
        <v>806</v>
      </c>
      <c r="J5988" t="s">
        <v>28277</v>
      </c>
      <c r="K5988" t="s">
        <v>22291</v>
      </c>
      <c r="L5988" t="s">
        <v>22291</v>
      </c>
      <c r="M5988" t="s">
        <v>22291</v>
      </c>
      <c r="N5988" t="str">
        <f t="shared" si="93"/>
        <v>OK</v>
      </c>
      <c r="O5988" t="str">
        <f>IF(OR(Table1_17[[#This Row],[amount]]&lt;$Y$8,Table1_17[[#This Row],[amount]]&gt;$Y$7),"Outlier","Normal")</f>
        <v>Normal</v>
      </c>
      <c r="P5988" t="str">
        <f>IF(OR(Table1_17[[#This Row],[missing_flag]]="Missing",Table1_17[[#This Row],[outlier_flag]]="Outliers"),"Review","Valid")</f>
        <v>Valid</v>
      </c>
    </row>
    <row r="5989" spans="1:16">
      <c r="A5989" t="s">
        <v>13462</v>
      </c>
      <c r="B5989" s="1">
        <v>44944</v>
      </c>
      <c r="C5989">
        <v>193837.84</v>
      </c>
      <c r="D5989" t="s">
        <v>1483</v>
      </c>
      <c r="E5989" t="s">
        <v>1484</v>
      </c>
      <c r="F5989" t="s">
        <v>268</v>
      </c>
      <c r="G5989" t="s">
        <v>17</v>
      </c>
      <c r="H5989" t="s">
        <v>1331</v>
      </c>
      <c r="J5989" t="s">
        <v>28278</v>
      </c>
      <c r="K5989" t="s">
        <v>22291</v>
      </c>
      <c r="L5989" t="s">
        <v>22291</v>
      </c>
      <c r="M5989" t="s">
        <v>22291</v>
      </c>
      <c r="N5989" t="str">
        <f t="shared" si="93"/>
        <v>OK</v>
      </c>
      <c r="O5989" t="str">
        <f>IF(OR(Table1_17[[#This Row],[amount]]&lt;$Y$8,Table1_17[[#This Row],[amount]]&gt;$Y$7),"Outlier","Normal")</f>
        <v>Normal</v>
      </c>
      <c r="P5989" t="str">
        <f>IF(OR(Table1_17[[#This Row],[missing_flag]]="Missing",Table1_17[[#This Row],[outlier_flag]]="Outliers"),"Review","Valid")</f>
        <v>Valid</v>
      </c>
    </row>
    <row r="5990" spans="1:16">
      <c r="A5990" t="s">
        <v>13464</v>
      </c>
      <c r="B5990" s="1">
        <v>45111</v>
      </c>
      <c r="C5990">
        <v>132889.48000000001</v>
      </c>
      <c r="D5990" t="s">
        <v>1483</v>
      </c>
      <c r="E5990" t="s">
        <v>1487</v>
      </c>
      <c r="F5990" t="s">
        <v>271</v>
      </c>
      <c r="G5990" t="s">
        <v>29</v>
      </c>
      <c r="H5990" t="s">
        <v>940</v>
      </c>
      <c r="J5990" t="s">
        <v>28279</v>
      </c>
      <c r="K5990" t="s">
        <v>22291</v>
      </c>
      <c r="L5990" t="s">
        <v>22291</v>
      </c>
      <c r="M5990" t="s">
        <v>22291</v>
      </c>
      <c r="N5990" t="str">
        <f t="shared" si="93"/>
        <v>OK</v>
      </c>
      <c r="O5990" t="str">
        <f>IF(OR(Table1_17[[#This Row],[amount]]&lt;$Y$8,Table1_17[[#This Row],[amount]]&gt;$Y$7),"Outlier","Normal")</f>
        <v>Normal</v>
      </c>
      <c r="P5990" t="str">
        <f>IF(OR(Table1_17[[#This Row],[missing_flag]]="Missing",Table1_17[[#This Row],[outlier_flag]]="Outliers"),"Review","Valid")</f>
        <v>Valid</v>
      </c>
    </row>
    <row r="5991" spans="1:16">
      <c r="A5991" t="s">
        <v>13466</v>
      </c>
      <c r="B5991" s="1">
        <v>45244</v>
      </c>
      <c r="C5991">
        <v>-62120.800000000003</v>
      </c>
      <c r="D5991" t="s">
        <v>1478</v>
      </c>
      <c r="E5991" t="s">
        <v>7</v>
      </c>
      <c r="F5991" t="s">
        <v>268</v>
      </c>
      <c r="G5991" t="s">
        <v>29</v>
      </c>
      <c r="I5991" t="s">
        <v>215</v>
      </c>
      <c r="J5991" t="s">
        <v>28280</v>
      </c>
      <c r="K5991" t="s">
        <v>22291</v>
      </c>
      <c r="L5991" t="s">
        <v>22291</v>
      </c>
      <c r="M5991" t="s">
        <v>22291</v>
      </c>
      <c r="N5991" t="str">
        <f t="shared" si="93"/>
        <v>OK</v>
      </c>
      <c r="O5991" t="str">
        <f>IF(OR(Table1_17[[#This Row],[amount]]&lt;$Y$8,Table1_17[[#This Row],[amount]]&gt;$Y$7),"Outlier","Normal")</f>
        <v>Normal</v>
      </c>
      <c r="P5991" t="str">
        <f>IF(OR(Table1_17[[#This Row],[missing_flag]]="Missing",Table1_17[[#This Row],[outlier_flag]]="Outliers"),"Review","Valid")</f>
        <v>Valid</v>
      </c>
    </row>
    <row r="5992" spans="1:16">
      <c r="A5992" t="s">
        <v>13468</v>
      </c>
      <c r="B5992" s="1">
        <v>44957</v>
      </c>
      <c r="C5992">
        <v>-53350.95</v>
      </c>
      <c r="D5992" t="s">
        <v>1478</v>
      </c>
      <c r="E5992" t="s">
        <v>1509</v>
      </c>
      <c r="F5992" t="s">
        <v>271</v>
      </c>
      <c r="G5992" t="s">
        <v>8</v>
      </c>
      <c r="I5992" t="s">
        <v>219</v>
      </c>
      <c r="J5992" t="s">
        <v>28281</v>
      </c>
      <c r="K5992" t="s">
        <v>22291</v>
      </c>
      <c r="L5992" t="s">
        <v>22291</v>
      </c>
      <c r="M5992" t="s">
        <v>22291</v>
      </c>
      <c r="N5992" t="str">
        <f t="shared" si="93"/>
        <v>OK</v>
      </c>
      <c r="O5992" t="str">
        <f>IF(OR(Table1_17[[#This Row],[amount]]&lt;$Y$8,Table1_17[[#This Row],[amount]]&gt;$Y$7),"Outlier","Normal")</f>
        <v>Normal</v>
      </c>
      <c r="P5992" t="str">
        <f>IF(OR(Table1_17[[#This Row],[missing_flag]]="Missing",Table1_17[[#This Row],[outlier_flag]]="Outliers"),"Review","Valid")</f>
        <v>Valid</v>
      </c>
    </row>
    <row r="5993" spans="1:16">
      <c r="A5993" t="s">
        <v>13470</v>
      </c>
      <c r="B5993" s="1">
        <v>44829</v>
      </c>
      <c r="C5993">
        <v>190315.7</v>
      </c>
      <c r="D5993" t="s">
        <v>1483</v>
      </c>
      <c r="E5993" t="s">
        <v>1487</v>
      </c>
      <c r="F5993" t="s">
        <v>268</v>
      </c>
      <c r="G5993" t="s">
        <v>29</v>
      </c>
      <c r="H5993" t="s">
        <v>774</v>
      </c>
      <c r="J5993" t="s">
        <v>28282</v>
      </c>
      <c r="K5993" t="s">
        <v>22291</v>
      </c>
      <c r="L5993" t="s">
        <v>22291</v>
      </c>
      <c r="M5993" t="s">
        <v>22291</v>
      </c>
      <c r="N5993" t="str">
        <f t="shared" si="93"/>
        <v>OK</v>
      </c>
      <c r="O5993" t="str">
        <f>IF(OR(Table1_17[[#This Row],[amount]]&lt;$Y$8,Table1_17[[#This Row],[amount]]&gt;$Y$7),"Outlier","Normal")</f>
        <v>Normal</v>
      </c>
      <c r="P5993" t="str">
        <f>IF(OR(Table1_17[[#This Row],[missing_flag]]="Missing",Table1_17[[#This Row],[outlier_flag]]="Outliers"),"Review","Valid")</f>
        <v>Valid</v>
      </c>
    </row>
    <row r="5994" spans="1:16">
      <c r="A5994" t="s">
        <v>13472</v>
      </c>
      <c r="B5994" s="1">
        <v>45129</v>
      </c>
      <c r="C5994">
        <v>182430.81</v>
      </c>
      <c r="D5994" t="s">
        <v>1483</v>
      </c>
      <c r="E5994" t="s">
        <v>1484</v>
      </c>
      <c r="F5994" t="s">
        <v>268</v>
      </c>
      <c r="G5994" t="s">
        <v>13</v>
      </c>
      <c r="H5994" t="s">
        <v>860</v>
      </c>
      <c r="J5994" t="s">
        <v>28283</v>
      </c>
      <c r="K5994" t="s">
        <v>22291</v>
      </c>
      <c r="L5994" t="s">
        <v>22291</v>
      </c>
      <c r="M5994" t="s">
        <v>22291</v>
      </c>
      <c r="N5994" t="str">
        <f t="shared" si="93"/>
        <v>OK</v>
      </c>
      <c r="O5994" t="str">
        <f>IF(OR(Table1_17[[#This Row],[amount]]&lt;$Y$8,Table1_17[[#This Row],[amount]]&gt;$Y$7),"Outlier","Normal")</f>
        <v>Normal</v>
      </c>
      <c r="P5994" t="str">
        <f>IF(OR(Table1_17[[#This Row],[missing_flag]]="Missing",Table1_17[[#This Row],[outlier_flag]]="Outliers"),"Review","Valid")</f>
        <v>Valid</v>
      </c>
    </row>
    <row r="5995" spans="1:16">
      <c r="A5995" t="s">
        <v>13474</v>
      </c>
      <c r="B5995" s="1">
        <v>45066</v>
      </c>
      <c r="C5995">
        <v>218919.76</v>
      </c>
      <c r="D5995" t="s">
        <v>1483</v>
      </c>
      <c r="E5995" t="s">
        <v>1484</v>
      </c>
      <c r="F5995" t="s">
        <v>268</v>
      </c>
      <c r="G5995" t="s">
        <v>8</v>
      </c>
      <c r="H5995" t="s">
        <v>1319</v>
      </c>
      <c r="J5995" t="s">
        <v>28284</v>
      </c>
      <c r="K5995" t="s">
        <v>22291</v>
      </c>
      <c r="L5995" t="s">
        <v>22291</v>
      </c>
      <c r="M5995" t="s">
        <v>22291</v>
      </c>
      <c r="N5995" t="str">
        <f t="shared" si="93"/>
        <v>OK</v>
      </c>
      <c r="O5995" t="str">
        <f>IF(OR(Table1_17[[#This Row],[amount]]&lt;$Y$8,Table1_17[[#This Row],[amount]]&gt;$Y$7),"Outlier","Normal")</f>
        <v>Normal</v>
      </c>
      <c r="P5995" t="str">
        <f>IF(OR(Table1_17[[#This Row],[missing_flag]]="Missing",Table1_17[[#This Row],[outlier_flag]]="Outliers"),"Review","Valid")</f>
        <v>Valid</v>
      </c>
    </row>
    <row r="5996" spans="1:16">
      <c r="A5996" t="s">
        <v>13476</v>
      </c>
      <c r="B5996" s="1">
        <v>45081</v>
      </c>
      <c r="C5996">
        <v>266964.03999999998</v>
      </c>
      <c r="D5996" t="s">
        <v>1483</v>
      </c>
      <c r="E5996" t="s">
        <v>1487</v>
      </c>
      <c r="F5996" t="s">
        <v>271</v>
      </c>
      <c r="G5996" t="s">
        <v>13</v>
      </c>
      <c r="H5996" t="s">
        <v>884</v>
      </c>
      <c r="J5996" t="s">
        <v>28285</v>
      </c>
      <c r="K5996" t="s">
        <v>22291</v>
      </c>
      <c r="L5996" t="s">
        <v>22291</v>
      </c>
      <c r="M5996" t="s">
        <v>22291</v>
      </c>
      <c r="N5996" t="str">
        <f t="shared" si="93"/>
        <v>OK</v>
      </c>
      <c r="O5996" t="str">
        <f>IF(OR(Table1_17[[#This Row],[amount]]&lt;$Y$8,Table1_17[[#This Row],[amount]]&gt;$Y$7),"Outlier","Normal")</f>
        <v>Normal</v>
      </c>
      <c r="P5996" t="str">
        <f>IF(OR(Table1_17[[#This Row],[missing_flag]]="Missing",Table1_17[[#This Row],[outlier_flag]]="Outliers"),"Review","Valid")</f>
        <v>Valid</v>
      </c>
    </row>
    <row r="5997" spans="1:16">
      <c r="A5997" t="s">
        <v>13478</v>
      </c>
      <c r="B5997" s="1">
        <v>44584</v>
      </c>
      <c r="C5997">
        <v>130480.94</v>
      </c>
      <c r="D5997" t="s">
        <v>1483</v>
      </c>
      <c r="E5997" t="s">
        <v>1484</v>
      </c>
      <c r="F5997" t="s">
        <v>271</v>
      </c>
      <c r="G5997" t="s">
        <v>29</v>
      </c>
      <c r="H5997" t="s">
        <v>1155</v>
      </c>
      <c r="J5997" t="s">
        <v>28286</v>
      </c>
      <c r="K5997" t="s">
        <v>22291</v>
      </c>
      <c r="L5997" t="s">
        <v>22291</v>
      </c>
      <c r="M5997" t="s">
        <v>22291</v>
      </c>
      <c r="N5997" t="str">
        <f t="shared" si="93"/>
        <v>OK</v>
      </c>
      <c r="O5997" t="str">
        <f>IF(OR(Table1_17[[#This Row],[amount]]&lt;$Y$8,Table1_17[[#This Row],[amount]]&gt;$Y$7),"Outlier","Normal")</f>
        <v>Normal</v>
      </c>
      <c r="P5997" t="str">
        <f>IF(OR(Table1_17[[#This Row],[missing_flag]]="Missing",Table1_17[[#This Row],[outlier_flag]]="Outliers"),"Review","Valid")</f>
        <v>Valid</v>
      </c>
    </row>
    <row r="5998" spans="1:16">
      <c r="A5998" t="s">
        <v>13480</v>
      </c>
      <c r="B5998" s="1">
        <v>44992</v>
      </c>
      <c r="C5998">
        <v>179457.8</v>
      </c>
      <c r="D5998" t="s">
        <v>1483</v>
      </c>
      <c r="E5998" t="s">
        <v>1487</v>
      </c>
      <c r="F5998" t="s">
        <v>271</v>
      </c>
      <c r="G5998" t="s">
        <v>13</v>
      </c>
      <c r="H5998" t="s">
        <v>756</v>
      </c>
      <c r="J5998" t="s">
        <v>28287</v>
      </c>
      <c r="K5998" t="s">
        <v>22291</v>
      </c>
      <c r="L5998" t="s">
        <v>22291</v>
      </c>
      <c r="M5998" t="s">
        <v>22291</v>
      </c>
      <c r="N5998" t="str">
        <f t="shared" si="93"/>
        <v>OK</v>
      </c>
      <c r="O5998" t="str">
        <f>IF(OR(Table1_17[[#This Row],[amount]]&lt;$Y$8,Table1_17[[#This Row],[amount]]&gt;$Y$7),"Outlier","Normal")</f>
        <v>Normal</v>
      </c>
      <c r="P5998" t="str">
        <f>IF(OR(Table1_17[[#This Row],[missing_flag]]="Missing",Table1_17[[#This Row],[outlier_flag]]="Outliers"),"Review","Valid")</f>
        <v>Valid</v>
      </c>
    </row>
    <row r="5999" spans="1:16">
      <c r="A5999" t="s">
        <v>13482</v>
      </c>
      <c r="B5999" s="1">
        <v>44609</v>
      </c>
      <c r="C5999">
        <v>17260.400000000001</v>
      </c>
      <c r="D5999" t="s">
        <v>1924</v>
      </c>
      <c r="E5999" t="s">
        <v>1924</v>
      </c>
      <c r="F5999" t="s">
        <v>271</v>
      </c>
      <c r="G5999" t="s">
        <v>8</v>
      </c>
      <c r="J5999" t="s">
        <v>28288</v>
      </c>
      <c r="K5999" t="s">
        <v>22291</v>
      </c>
      <c r="L5999" t="s">
        <v>22291</v>
      </c>
      <c r="M5999" t="s">
        <v>22291</v>
      </c>
      <c r="N5999" t="str">
        <f t="shared" si="93"/>
        <v>OK</v>
      </c>
      <c r="O5999" t="str">
        <f>IF(OR(Table1_17[[#This Row],[amount]]&lt;$Y$8,Table1_17[[#This Row],[amount]]&gt;$Y$7),"Outlier","Normal")</f>
        <v>Normal</v>
      </c>
      <c r="P5999" t="str">
        <f>IF(OR(Table1_17[[#This Row],[missing_flag]]="Missing",Table1_17[[#This Row],[outlier_flag]]="Outliers"),"Review","Valid")</f>
        <v>Valid</v>
      </c>
    </row>
    <row r="6000" spans="1:16">
      <c r="A6000" t="s">
        <v>13484</v>
      </c>
      <c r="B6000" s="1">
        <v>44971</v>
      </c>
      <c r="C6000">
        <v>206825.22</v>
      </c>
      <c r="D6000" t="s">
        <v>1483</v>
      </c>
      <c r="E6000" t="s">
        <v>1484</v>
      </c>
      <c r="F6000" t="s">
        <v>268</v>
      </c>
      <c r="G6000" t="s">
        <v>13</v>
      </c>
      <c r="H6000" t="s">
        <v>1011</v>
      </c>
      <c r="J6000" t="s">
        <v>28289</v>
      </c>
      <c r="K6000" t="s">
        <v>22291</v>
      </c>
      <c r="L6000" t="s">
        <v>22291</v>
      </c>
      <c r="M6000" t="s">
        <v>22291</v>
      </c>
      <c r="N6000" t="str">
        <f t="shared" si="93"/>
        <v>OK</v>
      </c>
      <c r="O6000" t="str">
        <f>IF(OR(Table1_17[[#This Row],[amount]]&lt;$Y$8,Table1_17[[#This Row],[amount]]&gt;$Y$7),"Outlier","Normal")</f>
        <v>Normal</v>
      </c>
      <c r="P6000" t="str">
        <f>IF(OR(Table1_17[[#This Row],[missing_flag]]="Missing",Table1_17[[#This Row],[outlier_flag]]="Outliers"),"Review","Valid")</f>
        <v>Valid</v>
      </c>
    </row>
    <row r="6001" spans="1:16">
      <c r="A6001" t="s">
        <v>13486</v>
      </c>
      <c r="B6001" s="1">
        <v>45003</v>
      </c>
      <c r="C6001">
        <v>202012.69</v>
      </c>
      <c r="D6001" t="s">
        <v>1483</v>
      </c>
      <c r="E6001" t="s">
        <v>1487</v>
      </c>
      <c r="F6001" t="s">
        <v>271</v>
      </c>
      <c r="G6001" t="s">
        <v>17</v>
      </c>
      <c r="H6001" t="s">
        <v>696</v>
      </c>
      <c r="J6001" t="s">
        <v>28290</v>
      </c>
      <c r="K6001" t="s">
        <v>22291</v>
      </c>
      <c r="L6001" t="s">
        <v>22291</v>
      </c>
      <c r="M6001" t="s">
        <v>22291</v>
      </c>
      <c r="N6001" t="str">
        <f t="shared" si="93"/>
        <v>OK</v>
      </c>
      <c r="O6001" t="str">
        <f>IF(OR(Table1_17[[#This Row],[amount]]&lt;$Y$8,Table1_17[[#This Row],[amount]]&gt;$Y$7),"Outlier","Normal")</f>
        <v>Normal</v>
      </c>
      <c r="P6001" t="str">
        <f>IF(OR(Table1_17[[#This Row],[missing_flag]]="Missing",Table1_17[[#This Row],[outlier_flag]]="Outliers"),"Review","Valid")</f>
        <v>Valid</v>
      </c>
    </row>
    <row r="6002" spans="1:16">
      <c r="A6002" t="s">
        <v>13488</v>
      </c>
      <c r="B6002" s="1">
        <v>44722</v>
      </c>
      <c r="C6002">
        <v>109305.48</v>
      </c>
      <c r="D6002" t="s">
        <v>1483</v>
      </c>
      <c r="E6002" t="s">
        <v>1499</v>
      </c>
      <c r="F6002" t="s">
        <v>271</v>
      </c>
      <c r="G6002" t="s">
        <v>29</v>
      </c>
      <c r="H6002" t="s">
        <v>1069</v>
      </c>
      <c r="J6002" t="s">
        <v>28291</v>
      </c>
      <c r="K6002" t="s">
        <v>22291</v>
      </c>
      <c r="L6002" t="s">
        <v>22291</v>
      </c>
      <c r="M6002" t="s">
        <v>22291</v>
      </c>
      <c r="N6002" t="str">
        <f t="shared" si="93"/>
        <v>OK</v>
      </c>
      <c r="O6002" t="str">
        <f>IF(OR(Table1_17[[#This Row],[amount]]&lt;$Y$8,Table1_17[[#This Row],[amount]]&gt;$Y$7),"Outlier","Normal")</f>
        <v>Normal</v>
      </c>
      <c r="P6002" t="str">
        <f>IF(OR(Table1_17[[#This Row],[missing_flag]]="Missing",Table1_17[[#This Row],[outlier_flag]]="Outliers"),"Review","Valid")</f>
        <v>Valid</v>
      </c>
    </row>
    <row r="6003" spans="1:16">
      <c r="A6003" t="s">
        <v>13490</v>
      </c>
      <c r="B6003" s="1">
        <v>44570</v>
      </c>
      <c r="C6003">
        <v>-70109.09</v>
      </c>
      <c r="D6003" t="s">
        <v>1478</v>
      </c>
      <c r="E6003" t="s">
        <v>1496</v>
      </c>
      <c r="F6003" t="s">
        <v>271</v>
      </c>
      <c r="G6003" t="s">
        <v>29</v>
      </c>
      <c r="I6003" t="s">
        <v>199</v>
      </c>
      <c r="J6003" t="s">
        <v>28292</v>
      </c>
      <c r="K6003" t="s">
        <v>22291</v>
      </c>
      <c r="L6003" t="s">
        <v>22291</v>
      </c>
      <c r="M6003" t="s">
        <v>22291</v>
      </c>
      <c r="N6003" t="str">
        <f t="shared" si="93"/>
        <v>OK</v>
      </c>
      <c r="O6003" t="str">
        <f>IF(OR(Table1_17[[#This Row],[amount]]&lt;$Y$8,Table1_17[[#This Row],[amount]]&gt;$Y$7),"Outlier","Normal")</f>
        <v>Normal</v>
      </c>
      <c r="P6003" t="str">
        <f>IF(OR(Table1_17[[#This Row],[missing_flag]]="Missing",Table1_17[[#This Row],[outlier_flag]]="Outliers"),"Review","Valid")</f>
        <v>Valid</v>
      </c>
    </row>
    <row r="6004" spans="1:16">
      <c r="A6004" t="s">
        <v>13492</v>
      </c>
      <c r="B6004" s="1">
        <v>45013</v>
      </c>
      <c r="C6004">
        <v>92925.01</v>
      </c>
      <c r="D6004" t="s">
        <v>1483</v>
      </c>
      <c r="E6004" t="s">
        <v>1487</v>
      </c>
      <c r="F6004" t="s">
        <v>264</v>
      </c>
      <c r="G6004" t="s">
        <v>13</v>
      </c>
      <c r="H6004" t="s">
        <v>1223</v>
      </c>
      <c r="J6004" t="s">
        <v>28293</v>
      </c>
      <c r="K6004" t="s">
        <v>22291</v>
      </c>
      <c r="L6004" t="s">
        <v>22291</v>
      </c>
      <c r="M6004" t="s">
        <v>22291</v>
      </c>
      <c r="N6004" t="str">
        <f t="shared" si="93"/>
        <v>OK</v>
      </c>
      <c r="O6004" t="str">
        <f>IF(OR(Table1_17[[#This Row],[amount]]&lt;$Y$8,Table1_17[[#This Row],[amount]]&gt;$Y$7),"Outlier","Normal")</f>
        <v>Normal</v>
      </c>
      <c r="P6004" t="str">
        <f>IF(OR(Table1_17[[#This Row],[missing_flag]]="Missing",Table1_17[[#This Row],[outlier_flag]]="Outliers"),"Review","Valid")</f>
        <v>Valid</v>
      </c>
    </row>
    <row r="6005" spans="1:16">
      <c r="A6005" t="s">
        <v>13494</v>
      </c>
      <c r="B6005" s="1">
        <v>45236</v>
      </c>
      <c r="C6005">
        <v>247596.17</v>
      </c>
      <c r="D6005" t="s">
        <v>1483</v>
      </c>
      <c r="E6005" t="s">
        <v>1487</v>
      </c>
      <c r="F6005" t="s">
        <v>264</v>
      </c>
      <c r="G6005" t="s">
        <v>29</v>
      </c>
      <c r="H6005" t="s">
        <v>1201</v>
      </c>
      <c r="J6005" t="s">
        <v>28294</v>
      </c>
      <c r="K6005" t="s">
        <v>22291</v>
      </c>
      <c r="L6005" t="s">
        <v>22291</v>
      </c>
      <c r="M6005" t="s">
        <v>22291</v>
      </c>
      <c r="N6005" t="str">
        <f t="shared" si="93"/>
        <v>OK</v>
      </c>
      <c r="O6005" t="str">
        <f>IF(OR(Table1_17[[#This Row],[amount]]&lt;$Y$8,Table1_17[[#This Row],[amount]]&gt;$Y$7),"Outlier","Normal")</f>
        <v>Normal</v>
      </c>
      <c r="P6005" t="str">
        <f>IF(OR(Table1_17[[#This Row],[missing_flag]]="Missing",Table1_17[[#This Row],[outlier_flag]]="Outliers"),"Review","Valid")</f>
        <v>Valid</v>
      </c>
    </row>
    <row r="6006" spans="1:16">
      <c r="A6006" t="s">
        <v>13496</v>
      </c>
      <c r="B6006" s="1">
        <v>44796</v>
      </c>
      <c r="C6006">
        <v>141235.35</v>
      </c>
      <c r="D6006" t="s">
        <v>1483</v>
      </c>
      <c r="E6006" t="s">
        <v>1499</v>
      </c>
      <c r="F6006" t="s">
        <v>268</v>
      </c>
      <c r="G6006" t="s">
        <v>17</v>
      </c>
      <c r="H6006" t="s">
        <v>1245</v>
      </c>
      <c r="J6006" t="s">
        <v>28295</v>
      </c>
      <c r="K6006" t="s">
        <v>22291</v>
      </c>
      <c r="L6006" t="s">
        <v>22291</v>
      </c>
      <c r="M6006" t="s">
        <v>22291</v>
      </c>
      <c r="N6006" t="str">
        <f t="shared" si="93"/>
        <v>OK</v>
      </c>
      <c r="O6006" t="str">
        <f>IF(OR(Table1_17[[#This Row],[amount]]&lt;$Y$8,Table1_17[[#This Row],[amount]]&gt;$Y$7),"Outlier","Normal")</f>
        <v>Normal</v>
      </c>
      <c r="P6006" t="str">
        <f>IF(OR(Table1_17[[#This Row],[missing_flag]]="Missing",Table1_17[[#This Row],[outlier_flag]]="Outliers"),"Review","Valid")</f>
        <v>Valid</v>
      </c>
    </row>
    <row r="6007" spans="1:16">
      <c r="A6007" t="s">
        <v>13498</v>
      </c>
      <c r="B6007" s="1">
        <v>45268</v>
      </c>
      <c r="C6007">
        <v>231914.45</v>
      </c>
      <c r="D6007" t="s">
        <v>1483</v>
      </c>
      <c r="E6007" t="s">
        <v>1484</v>
      </c>
      <c r="F6007" t="s">
        <v>271</v>
      </c>
      <c r="G6007" t="s">
        <v>13</v>
      </c>
      <c r="H6007" t="s">
        <v>1337</v>
      </c>
      <c r="J6007" t="s">
        <v>28296</v>
      </c>
      <c r="K6007" t="s">
        <v>22291</v>
      </c>
      <c r="L6007" t="s">
        <v>22291</v>
      </c>
      <c r="M6007" t="s">
        <v>22291</v>
      </c>
      <c r="N6007" t="str">
        <f t="shared" si="93"/>
        <v>OK</v>
      </c>
      <c r="O6007" t="str">
        <f>IF(OR(Table1_17[[#This Row],[amount]]&lt;$Y$8,Table1_17[[#This Row],[amount]]&gt;$Y$7),"Outlier","Normal")</f>
        <v>Normal</v>
      </c>
      <c r="P6007" t="str">
        <f>IF(OR(Table1_17[[#This Row],[missing_flag]]="Missing",Table1_17[[#This Row],[outlier_flag]]="Outliers"),"Review","Valid")</f>
        <v>Valid</v>
      </c>
    </row>
    <row r="6008" spans="1:16">
      <c r="A6008" t="s">
        <v>13500</v>
      </c>
      <c r="B6008" s="1">
        <v>45110</v>
      </c>
      <c r="C6008">
        <v>159135.69</v>
      </c>
      <c r="D6008" t="s">
        <v>1483</v>
      </c>
      <c r="E6008" t="s">
        <v>1487</v>
      </c>
      <c r="F6008" t="s">
        <v>264</v>
      </c>
      <c r="G6008" t="s">
        <v>13</v>
      </c>
      <c r="H6008" t="s">
        <v>1123</v>
      </c>
      <c r="J6008" t="s">
        <v>28297</v>
      </c>
      <c r="K6008" t="s">
        <v>22291</v>
      </c>
      <c r="L6008" t="s">
        <v>22291</v>
      </c>
      <c r="M6008" t="s">
        <v>22291</v>
      </c>
      <c r="N6008" t="str">
        <f t="shared" si="93"/>
        <v>OK</v>
      </c>
      <c r="O6008" t="str">
        <f>IF(OR(Table1_17[[#This Row],[amount]]&lt;$Y$8,Table1_17[[#This Row],[amount]]&gt;$Y$7),"Outlier","Normal")</f>
        <v>Normal</v>
      </c>
      <c r="P6008" t="str">
        <f>IF(OR(Table1_17[[#This Row],[missing_flag]]="Missing",Table1_17[[#This Row],[outlier_flag]]="Outliers"),"Review","Valid")</f>
        <v>Valid</v>
      </c>
    </row>
    <row r="6009" spans="1:16">
      <c r="A6009" t="s">
        <v>13502</v>
      </c>
      <c r="B6009" s="1">
        <v>44676</v>
      </c>
      <c r="C6009">
        <v>-49282.01</v>
      </c>
      <c r="D6009" t="s">
        <v>1478</v>
      </c>
      <c r="E6009" t="s">
        <v>36</v>
      </c>
      <c r="F6009" t="s">
        <v>271</v>
      </c>
      <c r="G6009" t="s">
        <v>29</v>
      </c>
      <c r="I6009" t="s">
        <v>119</v>
      </c>
      <c r="J6009" t="s">
        <v>28298</v>
      </c>
      <c r="K6009" t="s">
        <v>22291</v>
      </c>
      <c r="L6009" t="s">
        <v>22291</v>
      </c>
      <c r="M6009" t="s">
        <v>22291</v>
      </c>
      <c r="N6009" t="str">
        <f t="shared" si="93"/>
        <v>OK</v>
      </c>
      <c r="O6009" t="str">
        <f>IF(OR(Table1_17[[#This Row],[amount]]&lt;$Y$8,Table1_17[[#This Row],[amount]]&gt;$Y$7),"Outlier","Normal")</f>
        <v>Normal</v>
      </c>
      <c r="P6009" t="str">
        <f>IF(OR(Table1_17[[#This Row],[missing_flag]]="Missing",Table1_17[[#This Row],[outlier_flag]]="Outliers"),"Review","Valid")</f>
        <v>Valid</v>
      </c>
    </row>
    <row r="6010" spans="1:16">
      <c r="A6010" t="s">
        <v>13504</v>
      </c>
      <c r="B6010" s="1">
        <v>44613</v>
      </c>
      <c r="C6010">
        <v>-49874.23</v>
      </c>
      <c r="D6010" t="s">
        <v>1478</v>
      </c>
      <c r="E6010" t="s">
        <v>20</v>
      </c>
      <c r="F6010" t="s">
        <v>264</v>
      </c>
      <c r="G6010" t="s">
        <v>17</v>
      </c>
      <c r="I6010" t="s">
        <v>25</v>
      </c>
      <c r="J6010" t="s">
        <v>28299</v>
      </c>
      <c r="K6010" t="s">
        <v>22291</v>
      </c>
      <c r="L6010" t="s">
        <v>22291</v>
      </c>
      <c r="M6010" t="s">
        <v>22291</v>
      </c>
      <c r="N6010" t="str">
        <f t="shared" si="93"/>
        <v>OK</v>
      </c>
      <c r="O6010" t="str">
        <f>IF(OR(Table1_17[[#This Row],[amount]]&lt;$Y$8,Table1_17[[#This Row],[amount]]&gt;$Y$7),"Outlier","Normal")</f>
        <v>Normal</v>
      </c>
      <c r="P6010" t="str">
        <f>IF(OR(Table1_17[[#This Row],[missing_flag]]="Missing",Table1_17[[#This Row],[outlier_flag]]="Outliers"),"Review","Valid")</f>
        <v>Valid</v>
      </c>
    </row>
    <row r="6011" spans="1:16">
      <c r="A6011" t="s">
        <v>13506</v>
      </c>
      <c r="B6011" s="1">
        <v>44572</v>
      </c>
      <c r="C6011">
        <v>-50559.56</v>
      </c>
      <c r="D6011" t="s">
        <v>1478</v>
      </c>
      <c r="E6011" t="s">
        <v>20</v>
      </c>
      <c r="F6011" t="s">
        <v>264</v>
      </c>
      <c r="G6011" t="s">
        <v>29</v>
      </c>
      <c r="I6011" t="s">
        <v>252</v>
      </c>
      <c r="J6011" t="s">
        <v>28300</v>
      </c>
      <c r="K6011" t="s">
        <v>22291</v>
      </c>
      <c r="L6011" t="s">
        <v>22291</v>
      </c>
      <c r="M6011" t="s">
        <v>22291</v>
      </c>
      <c r="N6011" t="str">
        <f t="shared" si="93"/>
        <v>OK</v>
      </c>
      <c r="O6011" t="str">
        <f>IF(OR(Table1_17[[#This Row],[amount]]&lt;$Y$8,Table1_17[[#This Row],[amount]]&gt;$Y$7),"Outlier","Normal")</f>
        <v>Normal</v>
      </c>
      <c r="P6011" t="str">
        <f>IF(OR(Table1_17[[#This Row],[missing_flag]]="Missing",Table1_17[[#This Row],[outlier_flag]]="Outliers"),"Review","Valid")</f>
        <v>Valid</v>
      </c>
    </row>
    <row r="6012" spans="1:16">
      <c r="A6012" t="s">
        <v>13508</v>
      </c>
      <c r="B6012" s="1">
        <v>44997</v>
      </c>
      <c r="C6012">
        <v>120186.42</v>
      </c>
      <c r="D6012" t="s">
        <v>1483</v>
      </c>
      <c r="E6012" t="s">
        <v>1487</v>
      </c>
      <c r="F6012" t="s">
        <v>271</v>
      </c>
      <c r="G6012" t="s">
        <v>13</v>
      </c>
      <c r="H6012" t="s">
        <v>792</v>
      </c>
      <c r="J6012" t="s">
        <v>28301</v>
      </c>
      <c r="K6012" t="s">
        <v>22291</v>
      </c>
      <c r="L6012" t="s">
        <v>22291</v>
      </c>
      <c r="M6012" t="s">
        <v>22291</v>
      </c>
      <c r="N6012" t="str">
        <f t="shared" si="93"/>
        <v>OK</v>
      </c>
      <c r="O6012" t="str">
        <f>IF(OR(Table1_17[[#This Row],[amount]]&lt;$Y$8,Table1_17[[#This Row],[amount]]&gt;$Y$7),"Outlier","Normal")</f>
        <v>Normal</v>
      </c>
      <c r="P6012" t="str">
        <f>IF(OR(Table1_17[[#This Row],[missing_flag]]="Missing",Table1_17[[#This Row],[outlier_flag]]="Outliers"),"Review","Valid")</f>
        <v>Valid</v>
      </c>
    </row>
    <row r="6013" spans="1:16">
      <c r="A6013" t="s">
        <v>13510</v>
      </c>
      <c r="B6013" s="1">
        <v>44666</v>
      </c>
      <c r="C6013">
        <v>-20417.05</v>
      </c>
      <c r="D6013" t="s">
        <v>1478</v>
      </c>
      <c r="E6013" t="s">
        <v>1496</v>
      </c>
      <c r="F6013" t="s">
        <v>268</v>
      </c>
      <c r="G6013" t="s">
        <v>8</v>
      </c>
      <c r="I6013" t="s">
        <v>153</v>
      </c>
      <c r="J6013" t="s">
        <v>28302</v>
      </c>
      <c r="K6013" t="s">
        <v>22291</v>
      </c>
      <c r="L6013" t="s">
        <v>22291</v>
      </c>
      <c r="M6013" t="s">
        <v>22291</v>
      </c>
      <c r="N6013" t="str">
        <f t="shared" si="93"/>
        <v>OK</v>
      </c>
      <c r="O6013" t="str">
        <f>IF(OR(Table1_17[[#This Row],[amount]]&lt;$Y$8,Table1_17[[#This Row],[amount]]&gt;$Y$7),"Outlier","Normal")</f>
        <v>Normal</v>
      </c>
      <c r="P6013" t="str">
        <f>IF(OR(Table1_17[[#This Row],[missing_flag]]="Missing",Table1_17[[#This Row],[outlier_flag]]="Outliers"),"Review","Valid")</f>
        <v>Valid</v>
      </c>
    </row>
    <row r="6014" spans="1:16">
      <c r="A6014" t="s">
        <v>13512</v>
      </c>
      <c r="B6014" s="1">
        <v>44947</v>
      </c>
      <c r="C6014">
        <v>-13665.96</v>
      </c>
      <c r="D6014" t="s">
        <v>1478</v>
      </c>
      <c r="E6014" t="s">
        <v>1496</v>
      </c>
      <c r="F6014" t="s">
        <v>268</v>
      </c>
      <c r="G6014" t="s">
        <v>17</v>
      </c>
      <c r="I6014" t="s">
        <v>109</v>
      </c>
      <c r="J6014" t="s">
        <v>28303</v>
      </c>
      <c r="K6014" t="s">
        <v>22291</v>
      </c>
      <c r="L6014" t="s">
        <v>22291</v>
      </c>
      <c r="M6014" t="s">
        <v>22291</v>
      </c>
      <c r="N6014" t="str">
        <f t="shared" si="93"/>
        <v>OK</v>
      </c>
      <c r="O6014" t="str">
        <f>IF(OR(Table1_17[[#This Row],[amount]]&lt;$Y$8,Table1_17[[#This Row],[amount]]&gt;$Y$7),"Outlier","Normal")</f>
        <v>Normal</v>
      </c>
      <c r="P6014" t="str">
        <f>IF(OR(Table1_17[[#This Row],[missing_flag]]="Missing",Table1_17[[#This Row],[outlier_flag]]="Outliers"),"Review","Valid")</f>
        <v>Valid</v>
      </c>
    </row>
    <row r="6015" spans="1:16">
      <c r="A6015" t="s">
        <v>13514</v>
      </c>
      <c r="B6015" s="1">
        <v>45255</v>
      </c>
      <c r="C6015">
        <v>159158.19</v>
      </c>
      <c r="D6015" t="s">
        <v>1483</v>
      </c>
      <c r="E6015" t="s">
        <v>1484</v>
      </c>
      <c r="F6015" t="s">
        <v>271</v>
      </c>
      <c r="G6015" t="s">
        <v>8</v>
      </c>
      <c r="H6015" t="s">
        <v>1207</v>
      </c>
      <c r="J6015" t="s">
        <v>28304</v>
      </c>
      <c r="K6015" t="s">
        <v>22291</v>
      </c>
      <c r="L6015" t="s">
        <v>22291</v>
      </c>
      <c r="M6015" t="s">
        <v>22291</v>
      </c>
      <c r="N6015" t="str">
        <f t="shared" si="93"/>
        <v>OK</v>
      </c>
      <c r="O6015" t="str">
        <f>IF(OR(Table1_17[[#This Row],[amount]]&lt;$Y$8,Table1_17[[#This Row],[amount]]&gt;$Y$7),"Outlier","Normal")</f>
        <v>Normal</v>
      </c>
      <c r="P6015" t="str">
        <f>IF(OR(Table1_17[[#This Row],[missing_flag]]="Missing",Table1_17[[#This Row],[outlier_flag]]="Outliers"),"Review","Valid")</f>
        <v>Valid</v>
      </c>
    </row>
    <row r="6016" spans="1:16">
      <c r="A6016" t="s">
        <v>13516</v>
      </c>
      <c r="B6016" s="1">
        <v>44912</v>
      </c>
      <c r="C6016">
        <v>-38482.550000000003</v>
      </c>
      <c r="D6016" t="s">
        <v>1478</v>
      </c>
      <c r="E6016" t="s">
        <v>36</v>
      </c>
      <c r="F6016" t="s">
        <v>271</v>
      </c>
      <c r="G6016" t="s">
        <v>13</v>
      </c>
      <c r="I6016" t="s">
        <v>34</v>
      </c>
      <c r="J6016" t="s">
        <v>28305</v>
      </c>
      <c r="K6016" t="s">
        <v>22291</v>
      </c>
      <c r="L6016" t="s">
        <v>22291</v>
      </c>
      <c r="M6016" t="s">
        <v>22291</v>
      </c>
      <c r="N6016" t="str">
        <f t="shared" si="93"/>
        <v>OK</v>
      </c>
      <c r="O6016" t="str">
        <f>IF(OR(Table1_17[[#This Row],[amount]]&lt;$Y$8,Table1_17[[#This Row],[amount]]&gt;$Y$7),"Outlier","Normal")</f>
        <v>Normal</v>
      </c>
      <c r="P6016" t="str">
        <f>IF(OR(Table1_17[[#This Row],[missing_flag]]="Missing",Table1_17[[#This Row],[outlier_flag]]="Outliers"),"Review","Valid")</f>
        <v>Valid</v>
      </c>
    </row>
    <row r="6017" spans="1:16">
      <c r="A6017" t="s">
        <v>13518</v>
      </c>
      <c r="B6017" s="1">
        <v>44850</v>
      </c>
      <c r="C6017">
        <v>-45858.77</v>
      </c>
      <c r="D6017" t="s">
        <v>1478</v>
      </c>
      <c r="E6017" t="s">
        <v>36</v>
      </c>
      <c r="F6017" t="s">
        <v>271</v>
      </c>
      <c r="G6017" t="s">
        <v>13</v>
      </c>
      <c r="I6017" t="s">
        <v>179</v>
      </c>
      <c r="J6017" t="s">
        <v>28306</v>
      </c>
      <c r="K6017" t="s">
        <v>22291</v>
      </c>
      <c r="L6017" t="s">
        <v>22291</v>
      </c>
      <c r="M6017" t="s">
        <v>22291</v>
      </c>
      <c r="N6017" t="str">
        <f t="shared" si="93"/>
        <v>OK</v>
      </c>
      <c r="O6017" t="str">
        <f>IF(OR(Table1_17[[#This Row],[amount]]&lt;$Y$8,Table1_17[[#This Row],[amount]]&gt;$Y$7),"Outlier","Normal")</f>
        <v>Normal</v>
      </c>
      <c r="P6017" t="str">
        <f>IF(OR(Table1_17[[#This Row],[missing_flag]]="Missing",Table1_17[[#This Row],[outlier_flag]]="Outliers"),"Review","Valid")</f>
        <v>Valid</v>
      </c>
    </row>
    <row r="6018" spans="1:16">
      <c r="A6018" t="s">
        <v>13520</v>
      </c>
      <c r="B6018" s="1">
        <v>44675</v>
      </c>
      <c r="C6018">
        <v>178942.07999999999</v>
      </c>
      <c r="D6018" t="s">
        <v>1483</v>
      </c>
      <c r="E6018" t="s">
        <v>1487</v>
      </c>
      <c r="F6018" t="s">
        <v>268</v>
      </c>
      <c r="G6018" t="s">
        <v>8</v>
      </c>
      <c r="H6018" t="s">
        <v>1399</v>
      </c>
      <c r="J6018" t="s">
        <v>28307</v>
      </c>
      <c r="K6018" t="s">
        <v>22291</v>
      </c>
      <c r="L6018" t="s">
        <v>22291</v>
      </c>
      <c r="M6018" t="s">
        <v>22291</v>
      </c>
      <c r="N6018" t="str">
        <f t="shared" si="93"/>
        <v>OK</v>
      </c>
      <c r="O6018" t="str">
        <f>IF(OR(Table1_17[[#This Row],[amount]]&lt;$Y$8,Table1_17[[#This Row],[amount]]&gt;$Y$7),"Outlier","Normal")</f>
        <v>Normal</v>
      </c>
      <c r="P6018" t="str">
        <f>IF(OR(Table1_17[[#This Row],[missing_flag]]="Missing",Table1_17[[#This Row],[outlier_flag]]="Outliers"),"Review","Valid")</f>
        <v>Valid</v>
      </c>
    </row>
    <row r="6019" spans="1:16">
      <c r="A6019" t="s">
        <v>13522</v>
      </c>
      <c r="B6019" s="1">
        <v>45062</v>
      </c>
      <c r="C6019">
        <v>69758.679999999993</v>
      </c>
      <c r="D6019" t="s">
        <v>1483</v>
      </c>
      <c r="E6019" t="s">
        <v>1499</v>
      </c>
      <c r="F6019" t="s">
        <v>264</v>
      </c>
      <c r="G6019" t="s">
        <v>17</v>
      </c>
      <c r="H6019" t="s">
        <v>1291</v>
      </c>
      <c r="J6019" t="s">
        <v>28308</v>
      </c>
      <c r="K6019" t="s">
        <v>22291</v>
      </c>
      <c r="L6019" t="s">
        <v>22291</v>
      </c>
      <c r="M6019" t="s">
        <v>22291</v>
      </c>
      <c r="N6019" t="str">
        <f t="shared" ref="N6019:N6082" si="94">IF(OR(B6019="",C6019="",D6019="",F6019=""),"Missing","OK")</f>
        <v>OK</v>
      </c>
      <c r="O6019" t="str">
        <f>IF(OR(Table1_17[[#This Row],[amount]]&lt;$Y$8,Table1_17[[#This Row],[amount]]&gt;$Y$7),"Outlier","Normal")</f>
        <v>Normal</v>
      </c>
      <c r="P6019" t="str">
        <f>IF(OR(Table1_17[[#This Row],[missing_flag]]="Missing",Table1_17[[#This Row],[outlier_flag]]="Outliers"),"Review","Valid")</f>
        <v>Valid</v>
      </c>
    </row>
    <row r="6020" spans="1:16">
      <c r="A6020" t="s">
        <v>13524</v>
      </c>
      <c r="B6020" s="1">
        <v>44725</v>
      </c>
      <c r="C6020">
        <v>-21450.55</v>
      </c>
      <c r="D6020" t="s">
        <v>1478</v>
      </c>
      <c r="E6020" t="s">
        <v>20</v>
      </c>
      <c r="F6020" t="s">
        <v>264</v>
      </c>
      <c r="G6020" t="s">
        <v>13</v>
      </c>
      <c r="I6020" t="s">
        <v>133</v>
      </c>
      <c r="J6020" t="s">
        <v>28309</v>
      </c>
      <c r="K6020" t="s">
        <v>22291</v>
      </c>
      <c r="L6020" t="s">
        <v>22291</v>
      </c>
      <c r="M6020" t="s">
        <v>22291</v>
      </c>
      <c r="N6020" t="str">
        <f t="shared" si="94"/>
        <v>OK</v>
      </c>
      <c r="O6020" t="str">
        <f>IF(OR(Table1_17[[#This Row],[amount]]&lt;$Y$8,Table1_17[[#This Row],[amount]]&gt;$Y$7),"Outlier","Normal")</f>
        <v>Normal</v>
      </c>
      <c r="P6020" t="str">
        <f>IF(OR(Table1_17[[#This Row],[missing_flag]]="Missing",Table1_17[[#This Row],[outlier_flag]]="Outliers"),"Review","Valid")</f>
        <v>Valid</v>
      </c>
    </row>
    <row r="6021" spans="1:16">
      <c r="A6021" t="s">
        <v>13526</v>
      </c>
      <c r="B6021" s="1">
        <v>44742</v>
      </c>
      <c r="C6021">
        <v>-31435.42</v>
      </c>
      <c r="D6021" t="s">
        <v>1478</v>
      </c>
      <c r="E6021" t="s">
        <v>7</v>
      </c>
      <c r="F6021" t="s">
        <v>271</v>
      </c>
      <c r="G6021" t="s">
        <v>8</v>
      </c>
      <c r="I6021" t="s">
        <v>215</v>
      </c>
      <c r="J6021" t="s">
        <v>28310</v>
      </c>
      <c r="K6021" t="s">
        <v>22291</v>
      </c>
      <c r="L6021" t="s">
        <v>22291</v>
      </c>
      <c r="M6021" t="s">
        <v>22291</v>
      </c>
      <c r="N6021" t="str">
        <f t="shared" si="94"/>
        <v>OK</v>
      </c>
      <c r="O6021" t="str">
        <f>IF(OR(Table1_17[[#This Row],[amount]]&lt;$Y$8,Table1_17[[#This Row],[amount]]&gt;$Y$7),"Outlier","Normal")</f>
        <v>Normal</v>
      </c>
      <c r="P6021" t="str">
        <f>IF(OR(Table1_17[[#This Row],[missing_flag]]="Missing",Table1_17[[#This Row],[outlier_flag]]="Outliers"),"Review","Valid")</f>
        <v>Valid</v>
      </c>
    </row>
    <row r="6022" spans="1:16">
      <c r="A6022" t="s">
        <v>13528</v>
      </c>
      <c r="B6022" s="1">
        <v>44757</v>
      </c>
      <c r="C6022">
        <v>-11582.1</v>
      </c>
      <c r="D6022" t="s">
        <v>1478</v>
      </c>
      <c r="E6022" t="s">
        <v>7</v>
      </c>
      <c r="F6022" t="s">
        <v>268</v>
      </c>
      <c r="G6022" t="s">
        <v>29</v>
      </c>
      <c r="I6022" t="s">
        <v>135</v>
      </c>
      <c r="J6022" t="s">
        <v>28311</v>
      </c>
      <c r="K6022" t="s">
        <v>22291</v>
      </c>
      <c r="L6022" t="s">
        <v>22291</v>
      </c>
      <c r="M6022" t="s">
        <v>22291</v>
      </c>
      <c r="N6022" t="str">
        <f t="shared" si="94"/>
        <v>OK</v>
      </c>
      <c r="O6022" t="str">
        <f>IF(OR(Table1_17[[#This Row],[amount]]&lt;$Y$8,Table1_17[[#This Row],[amount]]&gt;$Y$7),"Outlier","Normal")</f>
        <v>Normal</v>
      </c>
      <c r="P6022" t="str">
        <f>IF(OR(Table1_17[[#This Row],[missing_flag]]="Missing",Table1_17[[#This Row],[outlier_flag]]="Outliers"),"Review","Valid")</f>
        <v>Valid</v>
      </c>
    </row>
    <row r="6023" spans="1:16">
      <c r="A6023" t="s">
        <v>13530</v>
      </c>
      <c r="B6023" s="1">
        <v>44866</v>
      </c>
      <c r="C6023">
        <v>104298.47</v>
      </c>
      <c r="D6023" t="s">
        <v>1483</v>
      </c>
      <c r="E6023" t="s">
        <v>1499</v>
      </c>
      <c r="F6023" t="s">
        <v>271</v>
      </c>
      <c r="G6023" t="s">
        <v>29</v>
      </c>
      <c r="H6023" t="s">
        <v>1043</v>
      </c>
      <c r="J6023" t="s">
        <v>28312</v>
      </c>
      <c r="K6023" t="s">
        <v>22291</v>
      </c>
      <c r="L6023" t="s">
        <v>22291</v>
      </c>
      <c r="M6023" t="s">
        <v>22291</v>
      </c>
      <c r="N6023" t="str">
        <f t="shared" si="94"/>
        <v>OK</v>
      </c>
      <c r="O6023" t="str">
        <f>IF(OR(Table1_17[[#This Row],[amount]]&lt;$Y$8,Table1_17[[#This Row],[amount]]&gt;$Y$7),"Outlier","Normal")</f>
        <v>Normal</v>
      </c>
      <c r="P6023" t="str">
        <f>IF(OR(Table1_17[[#This Row],[missing_flag]]="Missing",Table1_17[[#This Row],[outlier_flag]]="Outliers"),"Review","Valid")</f>
        <v>Valid</v>
      </c>
    </row>
    <row r="6024" spans="1:16">
      <c r="A6024" t="s">
        <v>13532</v>
      </c>
      <c r="B6024" s="1">
        <v>45174</v>
      </c>
      <c r="C6024">
        <v>-33793.53</v>
      </c>
      <c r="D6024" t="s">
        <v>1478</v>
      </c>
      <c r="E6024" t="s">
        <v>7</v>
      </c>
      <c r="F6024" t="s">
        <v>271</v>
      </c>
      <c r="G6024" t="s">
        <v>8</v>
      </c>
      <c r="I6024" t="s">
        <v>139</v>
      </c>
      <c r="J6024" t="s">
        <v>28313</v>
      </c>
      <c r="K6024" t="s">
        <v>22291</v>
      </c>
      <c r="L6024" t="s">
        <v>22291</v>
      </c>
      <c r="M6024" t="s">
        <v>22291</v>
      </c>
      <c r="N6024" t="str">
        <f t="shared" si="94"/>
        <v>OK</v>
      </c>
      <c r="O6024" t="str">
        <f>IF(OR(Table1_17[[#This Row],[amount]]&lt;$Y$8,Table1_17[[#This Row],[amount]]&gt;$Y$7),"Outlier","Normal")</f>
        <v>Normal</v>
      </c>
      <c r="P6024" t="str">
        <f>IF(OR(Table1_17[[#This Row],[missing_flag]]="Missing",Table1_17[[#This Row],[outlier_flag]]="Outliers"),"Review","Valid")</f>
        <v>Valid</v>
      </c>
    </row>
    <row r="6025" spans="1:16">
      <c r="A6025" t="s">
        <v>13534</v>
      </c>
      <c r="B6025" s="1">
        <v>45277</v>
      </c>
      <c r="C6025">
        <v>292573.74</v>
      </c>
      <c r="D6025" t="s">
        <v>1483</v>
      </c>
      <c r="E6025" t="s">
        <v>1487</v>
      </c>
      <c r="F6025" t="s">
        <v>271</v>
      </c>
      <c r="G6025" t="s">
        <v>8</v>
      </c>
      <c r="H6025" t="s">
        <v>1063</v>
      </c>
      <c r="J6025" t="s">
        <v>28314</v>
      </c>
      <c r="K6025" t="s">
        <v>22291</v>
      </c>
      <c r="L6025" t="s">
        <v>22291</v>
      </c>
      <c r="M6025" t="s">
        <v>22291</v>
      </c>
      <c r="N6025" t="str">
        <f t="shared" si="94"/>
        <v>OK</v>
      </c>
      <c r="O6025" t="str">
        <f>IF(OR(Table1_17[[#This Row],[amount]]&lt;$Y$8,Table1_17[[#This Row],[amount]]&gt;$Y$7),"Outlier","Normal")</f>
        <v>Normal</v>
      </c>
      <c r="P6025" t="str">
        <f>IF(OR(Table1_17[[#This Row],[missing_flag]]="Missing",Table1_17[[#This Row],[outlier_flag]]="Outliers"),"Review","Valid")</f>
        <v>Valid</v>
      </c>
    </row>
    <row r="6026" spans="1:16">
      <c r="A6026" t="s">
        <v>13536</v>
      </c>
      <c r="B6026" s="1">
        <v>44916</v>
      </c>
      <c r="C6026">
        <v>144671.43</v>
      </c>
      <c r="D6026" t="s">
        <v>1483</v>
      </c>
      <c r="E6026" t="s">
        <v>1484</v>
      </c>
      <c r="F6026" t="s">
        <v>264</v>
      </c>
      <c r="G6026" t="s">
        <v>13</v>
      </c>
      <c r="H6026" t="s">
        <v>938</v>
      </c>
      <c r="J6026" t="s">
        <v>28315</v>
      </c>
      <c r="K6026" t="s">
        <v>22291</v>
      </c>
      <c r="L6026" t="s">
        <v>22291</v>
      </c>
      <c r="M6026" t="s">
        <v>22291</v>
      </c>
      <c r="N6026" t="str">
        <f t="shared" si="94"/>
        <v>OK</v>
      </c>
      <c r="O6026" t="str">
        <f>IF(OR(Table1_17[[#This Row],[amount]]&lt;$Y$8,Table1_17[[#This Row],[amount]]&gt;$Y$7),"Outlier","Normal")</f>
        <v>Normal</v>
      </c>
      <c r="P6026" t="str">
        <f>IF(OR(Table1_17[[#This Row],[missing_flag]]="Missing",Table1_17[[#This Row],[outlier_flag]]="Outliers"),"Review","Valid")</f>
        <v>Valid</v>
      </c>
    </row>
    <row r="6027" spans="1:16">
      <c r="A6027" t="s">
        <v>13538</v>
      </c>
      <c r="B6027" s="1">
        <v>44815</v>
      </c>
      <c r="C6027">
        <v>-37710.82</v>
      </c>
      <c r="D6027" t="s">
        <v>1478</v>
      </c>
      <c r="E6027" t="s">
        <v>20</v>
      </c>
      <c r="F6027" t="s">
        <v>264</v>
      </c>
      <c r="G6027" t="s">
        <v>13</v>
      </c>
      <c r="I6027" t="s">
        <v>201</v>
      </c>
      <c r="J6027" t="s">
        <v>28316</v>
      </c>
      <c r="K6027" t="s">
        <v>22291</v>
      </c>
      <c r="L6027" t="s">
        <v>22291</v>
      </c>
      <c r="M6027" t="s">
        <v>22291</v>
      </c>
      <c r="N6027" t="str">
        <f t="shared" si="94"/>
        <v>OK</v>
      </c>
      <c r="O6027" t="str">
        <f>IF(OR(Table1_17[[#This Row],[amount]]&lt;$Y$8,Table1_17[[#This Row],[amount]]&gt;$Y$7),"Outlier","Normal")</f>
        <v>Normal</v>
      </c>
      <c r="P6027" t="str">
        <f>IF(OR(Table1_17[[#This Row],[missing_flag]]="Missing",Table1_17[[#This Row],[outlier_flag]]="Outliers"),"Review","Valid")</f>
        <v>Valid</v>
      </c>
    </row>
    <row r="6028" spans="1:16">
      <c r="A6028" t="s">
        <v>13540</v>
      </c>
      <c r="B6028" s="1">
        <v>45199</v>
      </c>
      <c r="C6028">
        <v>122814.04</v>
      </c>
      <c r="D6028" t="s">
        <v>1483</v>
      </c>
      <c r="E6028" t="s">
        <v>1487</v>
      </c>
      <c r="F6028" t="s">
        <v>271</v>
      </c>
      <c r="G6028" t="s">
        <v>29</v>
      </c>
      <c r="H6028" t="s">
        <v>1353</v>
      </c>
      <c r="J6028" t="s">
        <v>28317</v>
      </c>
      <c r="K6028" t="s">
        <v>22291</v>
      </c>
      <c r="L6028" t="s">
        <v>22291</v>
      </c>
      <c r="M6028" t="s">
        <v>22291</v>
      </c>
      <c r="N6028" t="str">
        <f t="shared" si="94"/>
        <v>OK</v>
      </c>
      <c r="O6028" t="str">
        <f>IF(OR(Table1_17[[#This Row],[amount]]&lt;$Y$8,Table1_17[[#This Row],[amount]]&gt;$Y$7),"Outlier","Normal")</f>
        <v>Normal</v>
      </c>
      <c r="P6028" t="str">
        <f>IF(OR(Table1_17[[#This Row],[missing_flag]]="Missing",Table1_17[[#This Row],[outlier_flag]]="Outliers"),"Review","Valid")</f>
        <v>Valid</v>
      </c>
    </row>
    <row r="6029" spans="1:16">
      <c r="A6029" t="s">
        <v>13542</v>
      </c>
      <c r="B6029" s="1">
        <v>44744</v>
      </c>
      <c r="C6029">
        <v>114494.63</v>
      </c>
      <c r="D6029" t="s">
        <v>1483</v>
      </c>
      <c r="E6029" t="s">
        <v>1499</v>
      </c>
      <c r="F6029" t="s">
        <v>264</v>
      </c>
      <c r="G6029" t="s">
        <v>13</v>
      </c>
      <c r="H6029" t="s">
        <v>910</v>
      </c>
      <c r="J6029" t="s">
        <v>28318</v>
      </c>
      <c r="K6029" t="s">
        <v>22291</v>
      </c>
      <c r="L6029" t="s">
        <v>22291</v>
      </c>
      <c r="M6029" t="s">
        <v>22291</v>
      </c>
      <c r="N6029" t="str">
        <f t="shared" si="94"/>
        <v>OK</v>
      </c>
      <c r="O6029" t="str">
        <f>IF(OR(Table1_17[[#This Row],[amount]]&lt;$Y$8,Table1_17[[#This Row],[amount]]&gt;$Y$7),"Outlier","Normal")</f>
        <v>Normal</v>
      </c>
      <c r="P6029" t="str">
        <f>IF(OR(Table1_17[[#This Row],[missing_flag]]="Missing",Table1_17[[#This Row],[outlier_flag]]="Outliers"),"Review","Valid")</f>
        <v>Valid</v>
      </c>
    </row>
    <row r="6030" spans="1:16">
      <c r="A6030" t="s">
        <v>13544</v>
      </c>
      <c r="B6030" s="1">
        <v>44942</v>
      </c>
      <c r="C6030">
        <v>122481.27</v>
      </c>
      <c r="D6030" t="s">
        <v>1483</v>
      </c>
      <c r="E6030" t="s">
        <v>1487</v>
      </c>
      <c r="F6030" t="s">
        <v>271</v>
      </c>
      <c r="G6030" t="s">
        <v>13</v>
      </c>
      <c r="H6030" t="s">
        <v>971</v>
      </c>
      <c r="J6030" t="s">
        <v>28319</v>
      </c>
      <c r="K6030" t="s">
        <v>22291</v>
      </c>
      <c r="L6030" t="s">
        <v>22291</v>
      </c>
      <c r="M6030" t="s">
        <v>22291</v>
      </c>
      <c r="N6030" t="str">
        <f t="shared" si="94"/>
        <v>OK</v>
      </c>
      <c r="O6030" t="str">
        <f>IF(OR(Table1_17[[#This Row],[amount]]&lt;$Y$8,Table1_17[[#This Row],[amount]]&gt;$Y$7),"Outlier","Normal")</f>
        <v>Normal</v>
      </c>
      <c r="P6030" t="str">
        <f>IF(OR(Table1_17[[#This Row],[missing_flag]]="Missing",Table1_17[[#This Row],[outlier_flag]]="Outliers"),"Review","Valid")</f>
        <v>Valid</v>
      </c>
    </row>
    <row r="6031" spans="1:16">
      <c r="A6031" t="s">
        <v>13546</v>
      </c>
      <c r="B6031" s="1">
        <v>45151</v>
      </c>
      <c r="C6031">
        <v>183292.92</v>
      </c>
      <c r="D6031" t="s">
        <v>1483</v>
      </c>
      <c r="E6031" t="s">
        <v>1484</v>
      </c>
      <c r="F6031" t="s">
        <v>268</v>
      </c>
      <c r="G6031" t="s">
        <v>13</v>
      </c>
      <c r="H6031" t="s">
        <v>694</v>
      </c>
      <c r="J6031" t="s">
        <v>28320</v>
      </c>
      <c r="K6031" t="s">
        <v>22291</v>
      </c>
      <c r="L6031" t="s">
        <v>22291</v>
      </c>
      <c r="M6031" t="s">
        <v>22291</v>
      </c>
      <c r="N6031" t="str">
        <f t="shared" si="94"/>
        <v>OK</v>
      </c>
      <c r="O6031" t="str">
        <f>IF(OR(Table1_17[[#This Row],[amount]]&lt;$Y$8,Table1_17[[#This Row],[amount]]&gt;$Y$7),"Outlier","Normal")</f>
        <v>Normal</v>
      </c>
      <c r="P6031" t="str">
        <f>IF(OR(Table1_17[[#This Row],[missing_flag]]="Missing",Table1_17[[#This Row],[outlier_flag]]="Outliers"),"Review","Valid")</f>
        <v>Valid</v>
      </c>
    </row>
    <row r="6032" spans="1:16">
      <c r="A6032" t="s">
        <v>13548</v>
      </c>
      <c r="B6032" s="1">
        <v>44802</v>
      </c>
      <c r="C6032">
        <v>149997.44</v>
      </c>
      <c r="D6032" t="s">
        <v>1483</v>
      </c>
      <c r="E6032" t="s">
        <v>1484</v>
      </c>
      <c r="F6032" t="s">
        <v>271</v>
      </c>
      <c r="G6032" t="s">
        <v>29</v>
      </c>
      <c r="H6032" t="s">
        <v>1015</v>
      </c>
      <c r="J6032" t="s">
        <v>28321</v>
      </c>
      <c r="K6032" t="s">
        <v>22291</v>
      </c>
      <c r="L6032" t="s">
        <v>22291</v>
      </c>
      <c r="M6032" t="s">
        <v>22291</v>
      </c>
      <c r="N6032" t="str">
        <f t="shared" si="94"/>
        <v>OK</v>
      </c>
      <c r="O6032" t="str">
        <f>IF(OR(Table1_17[[#This Row],[amount]]&lt;$Y$8,Table1_17[[#This Row],[amount]]&gt;$Y$7),"Outlier","Normal")</f>
        <v>Normal</v>
      </c>
      <c r="P6032" t="str">
        <f>IF(OR(Table1_17[[#This Row],[missing_flag]]="Missing",Table1_17[[#This Row],[outlier_flag]]="Outliers"),"Review","Valid")</f>
        <v>Valid</v>
      </c>
    </row>
    <row r="6033" spans="1:16">
      <c r="A6033" t="s">
        <v>13550</v>
      </c>
      <c r="B6033" s="1">
        <v>44846</v>
      </c>
      <c r="C6033">
        <v>249374.01</v>
      </c>
      <c r="D6033" t="s">
        <v>1483</v>
      </c>
      <c r="E6033" t="s">
        <v>1487</v>
      </c>
      <c r="F6033" t="s">
        <v>264</v>
      </c>
      <c r="G6033" t="s">
        <v>13</v>
      </c>
      <c r="H6033" t="s">
        <v>756</v>
      </c>
      <c r="J6033" t="s">
        <v>28322</v>
      </c>
      <c r="K6033" t="s">
        <v>22291</v>
      </c>
      <c r="L6033" t="s">
        <v>22291</v>
      </c>
      <c r="M6033" t="s">
        <v>22291</v>
      </c>
      <c r="N6033" t="str">
        <f t="shared" si="94"/>
        <v>OK</v>
      </c>
      <c r="O6033" t="str">
        <f>IF(OR(Table1_17[[#This Row],[amount]]&lt;$Y$8,Table1_17[[#This Row],[amount]]&gt;$Y$7),"Outlier","Normal")</f>
        <v>Normal</v>
      </c>
      <c r="P6033" t="str">
        <f>IF(OR(Table1_17[[#This Row],[missing_flag]]="Missing",Table1_17[[#This Row],[outlier_flag]]="Outliers"),"Review","Valid")</f>
        <v>Valid</v>
      </c>
    </row>
    <row r="6034" spans="1:16">
      <c r="A6034" t="s">
        <v>13552</v>
      </c>
      <c r="B6034" s="1">
        <v>44887</v>
      </c>
      <c r="C6034">
        <v>75320.69</v>
      </c>
      <c r="D6034" t="s">
        <v>1483</v>
      </c>
      <c r="E6034" t="s">
        <v>1499</v>
      </c>
      <c r="F6034" t="s">
        <v>264</v>
      </c>
      <c r="G6034" t="s">
        <v>29</v>
      </c>
      <c r="H6034" t="s">
        <v>890</v>
      </c>
      <c r="J6034" t="s">
        <v>28323</v>
      </c>
      <c r="K6034" t="s">
        <v>22291</v>
      </c>
      <c r="L6034" t="s">
        <v>22291</v>
      </c>
      <c r="M6034" t="s">
        <v>22291</v>
      </c>
      <c r="N6034" t="str">
        <f t="shared" si="94"/>
        <v>OK</v>
      </c>
      <c r="O6034" t="str">
        <f>IF(OR(Table1_17[[#This Row],[amount]]&lt;$Y$8,Table1_17[[#This Row],[amount]]&gt;$Y$7),"Outlier","Normal")</f>
        <v>Normal</v>
      </c>
      <c r="P6034" t="str">
        <f>IF(OR(Table1_17[[#This Row],[missing_flag]]="Missing",Table1_17[[#This Row],[outlier_flag]]="Outliers"),"Review","Valid")</f>
        <v>Valid</v>
      </c>
    </row>
    <row r="6035" spans="1:16">
      <c r="A6035" t="s">
        <v>13554</v>
      </c>
      <c r="B6035" s="1">
        <v>44962</v>
      </c>
      <c r="C6035">
        <v>219534.64</v>
      </c>
      <c r="D6035" t="s">
        <v>1483</v>
      </c>
      <c r="E6035" t="s">
        <v>1484</v>
      </c>
      <c r="F6035" t="s">
        <v>268</v>
      </c>
      <c r="G6035" t="s">
        <v>29</v>
      </c>
      <c r="H6035" t="s">
        <v>1103</v>
      </c>
      <c r="J6035" t="s">
        <v>28324</v>
      </c>
      <c r="K6035" t="s">
        <v>22291</v>
      </c>
      <c r="L6035" t="s">
        <v>22291</v>
      </c>
      <c r="M6035" t="s">
        <v>22291</v>
      </c>
      <c r="N6035" t="str">
        <f t="shared" si="94"/>
        <v>OK</v>
      </c>
      <c r="O6035" t="str">
        <f>IF(OR(Table1_17[[#This Row],[amount]]&lt;$Y$8,Table1_17[[#This Row],[amount]]&gt;$Y$7),"Outlier","Normal")</f>
        <v>Normal</v>
      </c>
      <c r="P6035" t="str">
        <f>IF(OR(Table1_17[[#This Row],[missing_flag]]="Missing",Table1_17[[#This Row],[outlier_flag]]="Outliers"),"Review","Valid")</f>
        <v>Valid</v>
      </c>
    </row>
    <row r="6036" spans="1:16">
      <c r="A6036" t="s">
        <v>13556</v>
      </c>
      <c r="B6036" s="1">
        <v>44973</v>
      </c>
      <c r="C6036">
        <v>145447.38</v>
      </c>
      <c r="D6036" t="s">
        <v>1483</v>
      </c>
      <c r="E6036" t="s">
        <v>1499</v>
      </c>
      <c r="F6036" t="s">
        <v>264</v>
      </c>
      <c r="G6036" t="s">
        <v>17</v>
      </c>
      <c r="H6036" t="s">
        <v>957</v>
      </c>
      <c r="J6036" t="s">
        <v>28325</v>
      </c>
      <c r="K6036" t="s">
        <v>22291</v>
      </c>
      <c r="L6036" t="s">
        <v>22291</v>
      </c>
      <c r="M6036" t="s">
        <v>22291</v>
      </c>
      <c r="N6036" t="str">
        <f t="shared" si="94"/>
        <v>OK</v>
      </c>
      <c r="O6036" t="str">
        <f>IF(OR(Table1_17[[#This Row],[amount]]&lt;$Y$8,Table1_17[[#This Row],[amount]]&gt;$Y$7),"Outlier","Normal")</f>
        <v>Normal</v>
      </c>
      <c r="P6036" t="str">
        <f>IF(OR(Table1_17[[#This Row],[missing_flag]]="Missing",Table1_17[[#This Row],[outlier_flag]]="Outliers"),"Review","Valid")</f>
        <v>Valid</v>
      </c>
    </row>
    <row r="6037" spans="1:16">
      <c r="A6037" t="s">
        <v>13558</v>
      </c>
      <c r="B6037" s="1">
        <v>44593</v>
      </c>
      <c r="C6037">
        <v>-53482.97</v>
      </c>
      <c r="D6037" t="s">
        <v>1478</v>
      </c>
      <c r="E6037" t="s">
        <v>36</v>
      </c>
      <c r="F6037" t="s">
        <v>271</v>
      </c>
      <c r="G6037" t="s">
        <v>29</v>
      </c>
      <c r="I6037" t="s">
        <v>244</v>
      </c>
      <c r="J6037" t="s">
        <v>28326</v>
      </c>
      <c r="K6037" t="s">
        <v>22291</v>
      </c>
      <c r="L6037" t="s">
        <v>22291</v>
      </c>
      <c r="M6037" t="s">
        <v>22291</v>
      </c>
      <c r="N6037" t="str">
        <f t="shared" si="94"/>
        <v>OK</v>
      </c>
      <c r="O6037" t="str">
        <f>IF(OR(Table1_17[[#This Row],[amount]]&lt;$Y$8,Table1_17[[#This Row],[amount]]&gt;$Y$7),"Outlier","Normal")</f>
        <v>Normal</v>
      </c>
      <c r="P6037" t="str">
        <f>IF(OR(Table1_17[[#This Row],[missing_flag]]="Missing",Table1_17[[#This Row],[outlier_flag]]="Outliers"),"Review","Valid")</f>
        <v>Valid</v>
      </c>
    </row>
    <row r="6038" spans="1:16">
      <c r="A6038" t="s">
        <v>13560</v>
      </c>
      <c r="B6038" s="1">
        <v>45205</v>
      </c>
      <c r="C6038">
        <v>130245</v>
      </c>
      <c r="D6038" t="s">
        <v>1483</v>
      </c>
      <c r="E6038" t="s">
        <v>1484</v>
      </c>
      <c r="F6038" t="s">
        <v>271</v>
      </c>
      <c r="G6038" t="s">
        <v>13</v>
      </c>
      <c r="H6038" t="s">
        <v>1029</v>
      </c>
      <c r="J6038" t="s">
        <v>28327</v>
      </c>
      <c r="K6038" t="s">
        <v>22291</v>
      </c>
      <c r="L6038" t="s">
        <v>22291</v>
      </c>
      <c r="M6038" t="s">
        <v>22291</v>
      </c>
      <c r="N6038" t="str">
        <f t="shared" si="94"/>
        <v>OK</v>
      </c>
      <c r="O6038" t="str">
        <f>IF(OR(Table1_17[[#This Row],[amount]]&lt;$Y$8,Table1_17[[#This Row],[amount]]&gt;$Y$7),"Outlier","Normal")</f>
        <v>Normal</v>
      </c>
      <c r="P6038" t="str">
        <f>IF(OR(Table1_17[[#This Row],[missing_flag]]="Missing",Table1_17[[#This Row],[outlier_flag]]="Outliers"),"Review","Valid")</f>
        <v>Valid</v>
      </c>
    </row>
    <row r="6039" spans="1:16">
      <c r="A6039" t="s">
        <v>13562</v>
      </c>
      <c r="B6039" s="1">
        <v>44981</v>
      </c>
      <c r="C6039">
        <v>139334.42000000001</v>
      </c>
      <c r="D6039" t="s">
        <v>1483</v>
      </c>
      <c r="E6039" t="s">
        <v>1484</v>
      </c>
      <c r="F6039" t="s">
        <v>264</v>
      </c>
      <c r="G6039" t="s">
        <v>29</v>
      </c>
      <c r="H6039" t="s">
        <v>1173</v>
      </c>
      <c r="J6039" t="s">
        <v>28328</v>
      </c>
      <c r="K6039" t="s">
        <v>22291</v>
      </c>
      <c r="L6039" t="s">
        <v>22291</v>
      </c>
      <c r="M6039" t="s">
        <v>22291</v>
      </c>
      <c r="N6039" t="str">
        <f t="shared" si="94"/>
        <v>OK</v>
      </c>
      <c r="O6039" t="str">
        <f>IF(OR(Table1_17[[#This Row],[amount]]&lt;$Y$8,Table1_17[[#This Row],[amount]]&gt;$Y$7),"Outlier","Normal")</f>
        <v>Normal</v>
      </c>
      <c r="P6039" t="str">
        <f>IF(OR(Table1_17[[#This Row],[missing_flag]]="Missing",Table1_17[[#This Row],[outlier_flag]]="Outliers"),"Review","Valid")</f>
        <v>Valid</v>
      </c>
    </row>
    <row r="6040" spans="1:16">
      <c r="A6040" t="s">
        <v>13564</v>
      </c>
      <c r="B6040" s="1">
        <v>44742</v>
      </c>
      <c r="C6040">
        <v>-30349.88</v>
      </c>
      <c r="D6040" t="s">
        <v>1478</v>
      </c>
      <c r="E6040" t="s">
        <v>7</v>
      </c>
      <c r="F6040" t="s">
        <v>264</v>
      </c>
      <c r="G6040" t="s">
        <v>17</v>
      </c>
      <c r="I6040" t="s">
        <v>240</v>
      </c>
      <c r="J6040" t="s">
        <v>28329</v>
      </c>
      <c r="K6040" t="s">
        <v>22291</v>
      </c>
      <c r="L6040" t="s">
        <v>22291</v>
      </c>
      <c r="M6040" t="s">
        <v>22291</v>
      </c>
      <c r="N6040" t="str">
        <f t="shared" si="94"/>
        <v>OK</v>
      </c>
      <c r="O6040" t="str">
        <f>IF(OR(Table1_17[[#This Row],[amount]]&lt;$Y$8,Table1_17[[#This Row],[amount]]&gt;$Y$7),"Outlier","Normal")</f>
        <v>Normal</v>
      </c>
      <c r="P6040" t="str">
        <f>IF(OR(Table1_17[[#This Row],[missing_flag]]="Missing",Table1_17[[#This Row],[outlier_flag]]="Outliers"),"Review","Valid")</f>
        <v>Valid</v>
      </c>
    </row>
    <row r="6041" spans="1:16">
      <c r="A6041" t="s">
        <v>13566</v>
      </c>
      <c r="B6041" s="1">
        <v>45078</v>
      </c>
      <c r="C6041">
        <v>144764.38</v>
      </c>
      <c r="D6041" t="s">
        <v>1483</v>
      </c>
      <c r="E6041" t="s">
        <v>1484</v>
      </c>
      <c r="F6041" t="s">
        <v>268</v>
      </c>
      <c r="G6041" t="s">
        <v>29</v>
      </c>
      <c r="H6041" t="s">
        <v>1373</v>
      </c>
      <c r="J6041" t="s">
        <v>28330</v>
      </c>
      <c r="K6041" t="s">
        <v>22291</v>
      </c>
      <c r="L6041" t="s">
        <v>22291</v>
      </c>
      <c r="M6041" t="s">
        <v>22291</v>
      </c>
      <c r="N6041" t="str">
        <f t="shared" si="94"/>
        <v>OK</v>
      </c>
      <c r="O6041" t="str">
        <f>IF(OR(Table1_17[[#This Row],[amount]]&lt;$Y$8,Table1_17[[#This Row],[amount]]&gt;$Y$7),"Outlier","Normal")</f>
        <v>Normal</v>
      </c>
      <c r="P6041" t="str">
        <f>IF(OR(Table1_17[[#This Row],[missing_flag]]="Missing",Table1_17[[#This Row],[outlier_flag]]="Outliers"),"Review","Valid")</f>
        <v>Valid</v>
      </c>
    </row>
    <row r="6042" spans="1:16">
      <c r="A6042" t="s">
        <v>13568</v>
      </c>
      <c r="B6042" s="1">
        <v>44659</v>
      </c>
      <c r="C6042">
        <v>121713.12</v>
      </c>
      <c r="D6042" t="s">
        <v>1483</v>
      </c>
      <c r="E6042" t="s">
        <v>1499</v>
      </c>
      <c r="F6042" t="s">
        <v>268</v>
      </c>
      <c r="G6042" t="s">
        <v>29</v>
      </c>
      <c r="H6042" t="s">
        <v>678</v>
      </c>
      <c r="J6042" t="s">
        <v>28331</v>
      </c>
      <c r="K6042" t="s">
        <v>22291</v>
      </c>
      <c r="L6042" t="s">
        <v>22291</v>
      </c>
      <c r="M6042" t="s">
        <v>22291</v>
      </c>
      <c r="N6042" t="str">
        <f t="shared" si="94"/>
        <v>OK</v>
      </c>
      <c r="O6042" t="str">
        <f>IF(OR(Table1_17[[#This Row],[amount]]&lt;$Y$8,Table1_17[[#This Row],[amount]]&gt;$Y$7),"Outlier","Normal")</f>
        <v>Normal</v>
      </c>
      <c r="P6042" t="str">
        <f>IF(OR(Table1_17[[#This Row],[missing_flag]]="Missing",Table1_17[[#This Row],[outlier_flag]]="Outliers"),"Review","Valid")</f>
        <v>Valid</v>
      </c>
    </row>
    <row r="6043" spans="1:16">
      <c r="A6043" t="s">
        <v>13570</v>
      </c>
      <c r="B6043" s="1">
        <v>45163</v>
      </c>
      <c r="C6043">
        <v>-47459.360000000001</v>
      </c>
      <c r="D6043" t="s">
        <v>1478</v>
      </c>
      <c r="E6043" t="s">
        <v>36</v>
      </c>
      <c r="F6043" t="s">
        <v>264</v>
      </c>
      <c r="G6043" t="s">
        <v>13</v>
      </c>
      <c r="I6043" t="s">
        <v>75</v>
      </c>
      <c r="J6043" t="s">
        <v>28332</v>
      </c>
      <c r="K6043" t="s">
        <v>22291</v>
      </c>
      <c r="L6043" t="s">
        <v>22291</v>
      </c>
      <c r="M6043" t="s">
        <v>22291</v>
      </c>
      <c r="N6043" t="str">
        <f t="shared" si="94"/>
        <v>OK</v>
      </c>
      <c r="O6043" t="str">
        <f>IF(OR(Table1_17[[#This Row],[amount]]&lt;$Y$8,Table1_17[[#This Row],[amount]]&gt;$Y$7),"Outlier","Normal")</f>
        <v>Normal</v>
      </c>
      <c r="P6043" t="str">
        <f>IF(OR(Table1_17[[#This Row],[missing_flag]]="Missing",Table1_17[[#This Row],[outlier_flag]]="Outliers"),"Review","Valid")</f>
        <v>Valid</v>
      </c>
    </row>
    <row r="6044" spans="1:16">
      <c r="A6044" t="s">
        <v>13572</v>
      </c>
      <c r="B6044" s="1">
        <v>44981</v>
      </c>
      <c r="C6044">
        <v>191906.11</v>
      </c>
      <c r="D6044" t="s">
        <v>1483</v>
      </c>
      <c r="E6044" t="s">
        <v>1484</v>
      </c>
      <c r="F6044" t="s">
        <v>264</v>
      </c>
      <c r="G6044" t="s">
        <v>29</v>
      </c>
      <c r="H6044" t="s">
        <v>774</v>
      </c>
      <c r="J6044" t="s">
        <v>28333</v>
      </c>
      <c r="K6044" t="s">
        <v>22291</v>
      </c>
      <c r="L6044" t="s">
        <v>22291</v>
      </c>
      <c r="M6044" t="s">
        <v>22291</v>
      </c>
      <c r="N6044" t="str">
        <f t="shared" si="94"/>
        <v>OK</v>
      </c>
      <c r="O6044" t="str">
        <f>IF(OR(Table1_17[[#This Row],[amount]]&lt;$Y$8,Table1_17[[#This Row],[amount]]&gt;$Y$7),"Outlier","Normal")</f>
        <v>Normal</v>
      </c>
      <c r="P6044" t="str">
        <f>IF(OR(Table1_17[[#This Row],[missing_flag]]="Missing",Table1_17[[#This Row],[outlier_flag]]="Outliers"),"Review","Valid")</f>
        <v>Valid</v>
      </c>
    </row>
    <row r="6045" spans="1:16">
      <c r="A6045" t="s">
        <v>13574</v>
      </c>
      <c r="B6045" s="1">
        <v>44951</v>
      </c>
      <c r="C6045">
        <v>-14681.3</v>
      </c>
      <c r="D6045" t="s">
        <v>1478</v>
      </c>
      <c r="E6045" t="s">
        <v>7</v>
      </c>
      <c r="F6045" t="s">
        <v>264</v>
      </c>
      <c r="G6045" t="s">
        <v>17</v>
      </c>
      <c r="I6045" t="s">
        <v>193</v>
      </c>
      <c r="J6045" t="s">
        <v>28334</v>
      </c>
      <c r="K6045" t="s">
        <v>22291</v>
      </c>
      <c r="L6045" t="s">
        <v>22291</v>
      </c>
      <c r="M6045" t="s">
        <v>22291</v>
      </c>
      <c r="N6045" t="str">
        <f t="shared" si="94"/>
        <v>OK</v>
      </c>
      <c r="O6045" t="str">
        <f>IF(OR(Table1_17[[#This Row],[amount]]&lt;$Y$8,Table1_17[[#This Row],[amount]]&gt;$Y$7),"Outlier","Normal")</f>
        <v>Normal</v>
      </c>
      <c r="P6045" t="str">
        <f>IF(OR(Table1_17[[#This Row],[missing_flag]]="Missing",Table1_17[[#This Row],[outlier_flag]]="Outliers"),"Review","Valid")</f>
        <v>Valid</v>
      </c>
    </row>
    <row r="6046" spans="1:16">
      <c r="A6046" t="s">
        <v>13576</v>
      </c>
      <c r="B6046" s="1">
        <v>45243</v>
      </c>
      <c r="C6046">
        <v>109980.63</v>
      </c>
      <c r="D6046" t="s">
        <v>1483</v>
      </c>
      <c r="E6046" t="s">
        <v>1484</v>
      </c>
      <c r="F6046" t="s">
        <v>271</v>
      </c>
      <c r="G6046" t="s">
        <v>17</v>
      </c>
      <c r="H6046" t="s">
        <v>866</v>
      </c>
      <c r="J6046" t="s">
        <v>28335</v>
      </c>
      <c r="K6046" t="s">
        <v>22291</v>
      </c>
      <c r="L6046" t="s">
        <v>22291</v>
      </c>
      <c r="M6046" t="s">
        <v>22291</v>
      </c>
      <c r="N6046" t="str">
        <f t="shared" si="94"/>
        <v>OK</v>
      </c>
      <c r="O6046" t="str">
        <f>IF(OR(Table1_17[[#This Row],[amount]]&lt;$Y$8,Table1_17[[#This Row],[amount]]&gt;$Y$7),"Outlier","Normal")</f>
        <v>Normal</v>
      </c>
      <c r="P6046" t="str">
        <f>IF(OR(Table1_17[[#This Row],[missing_flag]]="Missing",Table1_17[[#This Row],[outlier_flag]]="Outliers"),"Review","Valid")</f>
        <v>Valid</v>
      </c>
    </row>
    <row r="6047" spans="1:16">
      <c r="A6047" t="s">
        <v>13578</v>
      </c>
      <c r="B6047" s="1">
        <v>45232</v>
      </c>
      <c r="C6047">
        <v>136658.51</v>
      </c>
      <c r="D6047" t="s">
        <v>1483</v>
      </c>
      <c r="E6047" t="s">
        <v>1484</v>
      </c>
      <c r="F6047" t="s">
        <v>271</v>
      </c>
      <c r="G6047" t="s">
        <v>29</v>
      </c>
      <c r="H6047" t="s">
        <v>1255</v>
      </c>
      <c r="J6047" t="s">
        <v>28336</v>
      </c>
      <c r="K6047" t="s">
        <v>22291</v>
      </c>
      <c r="L6047" t="s">
        <v>22291</v>
      </c>
      <c r="M6047" t="s">
        <v>22291</v>
      </c>
      <c r="N6047" t="str">
        <f t="shared" si="94"/>
        <v>OK</v>
      </c>
      <c r="O6047" t="str">
        <f>IF(OR(Table1_17[[#This Row],[amount]]&lt;$Y$8,Table1_17[[#This Row],[amount]]&gt;$Y$7),"Outlier","Normal")</f>
        <v>Normal</v>
      </c>
      <c r="P6047" t="str">
        <f>IF(OR(Table1_17[[#This Row],[missing_flag]]="Missing",Table1_17[[#This Row],[outlier_flag]]="Outliers"),"Review","Valid")</f>
        <v>Valid</v>
      </c>
    </row>
    <row r="6048" spans="1:16">
      <c r="A6048" t="s">
        <v>13580</v>
      </c>
      <c r="B6048" s="1">
        <v>45018</v>
      </c>
      <c r="C6048">
        <v>-44335.53</v>
      </c>
      <c r="D6048" t="s">
        <v>1478</v>
      </c>
      <c r="E6048" t="s">
        <v>36</v>
      </c>
      <c r="F6048" t="s">
        <v>271</v>
      </c>
      <c r="G6048" t="s">
        <v>13</v>
      </c>
      <c r="I6048" t="s">
        <v>227</v>
      </c>
      <c r="J6048" t="s">
        <v>28337</v>
      </c>
      <c r="K6048" t="s">
        <v>22291</v>
      </c>
      <c r="L6048" t="s">
        <v>22291</v>
      </c>
      <c r="M6048" t="s">
        <v>22291</v>
      </c>
      <c r="N6048" t="str">
        <f t="shared" si="94"/>
        <v>OK</v>
      </c>
      <c r="O6048" t="str">
        <f>IF(OR(Table1_17[[#This Row],[amount]]&lt;$Y$8,Table1_17[[#This Row],[amount]]&gt;$Y$7),"Outlier","Normal")</f>
        <v>Normal</v>
      </c>
      <c r="P6048" t="str">
        <f>IF(OR(Table1_17[[#This Row],[missing_flag]]="Missing",Table1_17[[#This Row],[outlier_flag]]="Outliers"),"Review","Valid")</f>
        <v>Valid</v>
      </c>
    </row>
    <row r="6049" spans="1:16">
      <c r="A6049" t="s">
        <v>13582</v>
      </c>
      <c r="B6049" s="1">
        <v>45076</v>
      </c>
      <c r="C6049">
        <v>-53421.63</v>
      </c>
      <c r="D6049" t="s">
        <v>1478</v>
      </c>
      <c r="E6049" t="s">
        <v>20</v>
      </c>
      <c r="F6049" t="s">
        <v>271</v>
      </c>
      <c r="G6049" t="s">
        <v>13</v>
      </c>
      <c r="I6049" t="s">
        <v>250</v>
      </c>
      <c r="J6049" t="s">
        <v>28338</v>
      </c>
      <c r="K6049" t="s">
        <v>22291</v>
      </c>
      <c r="L6049" t="s">
        <v>22291</v>
      </c>
      <c r="M6049" t="s">
        <v>22291</v>
      </c>
      <c r="N6049" t="str">
        <f t="shared" si="94"/>
        <v>OK</v>
      </c>
      <c r="O6049" t="str">
        <f>IF(OR(Table1_17[[#This Row],[amount]]&lt;$Y$8,Table1_17[[#This Row],[amount]]&gt;$Y$7),"Outlier","Normal")</f>
        <v>Normal</v>
      </c>
      <c r="P6049" t="str">
        <f>IF(OR(Table1_17[[#This Row],[missing_flag]]="Missing",Table1_17[[#This Row],[outlier_flag]]="Outliers"),"Review","Valid")</f>
        <v>Valid</v>
      </c>
    </row>
    <row r="6050" spans="1:16">
      <c r="A6050" t="s">
        <v>13584</v>
      </c>
      <c r="B6050" s="1">
        <v>44788</v>
      </c>
      <c r="C6050">
        <v>184843.48</v>
      </c>
      <c r="D6050" t="s">
        <v>1483</v>
      </c>
      <c r="E6050" t="s">
        <v>1484</v>
      </c>
      <c r="F6050" t="s">
        <v>271</v>
      </c>
      <c r="G6050" t="s">
        <v>29</v>
      </c>
      <c r="H6050" t="s">
        <v>999</v>
      </c>
      <c r="J6050" t="s">
        <v>28339</v>
      </c>
      <c r="K6050" t="s">
        <v>22291</v>
      </c>
      <c r="L6050" t="s">
        <v>22291</v>
      </c>
      <c r="M6050" t="s">
        <v>22291</v>
      </c>
      <c r="N6050" t="str">
        <f t="shared" si="94"/>
        <v>OK</v>
      </c>
      <c r="O6050" t="str">
        <f>IF(OR(Table1_17[[#This Row],[amount]]&lt;$Y$8,Table1_17[[#This Row],[amount]]&gt;$Y$7),"Outlier","Normal")</f>
        <v>Normal</v>
      </c>
      <c r="P6050" t="str">
        <f>IF(OR(Table1_17[[#This Row],[missing_flag]]="Missing",Table1_17[[#This Row],[outlier_flag]]="Outliers"),"Review","Valid")</f>
        <v>Valid</v>
      </c>
    </row>
    <row r="6051" spans="1:16">
      <c r="A6051" t="s">
        <v>13586</v>
      </c>
      <c r="B6051" s="1">
        <v>45030</v>
      </c>
      <c r="C6051">
        <v>-56047.7</v>
      </c>
      <c r="D6051" t="s">
        <v>1478</v>
      </c>
      <c r="E6051" t="s">
        <v>20</v>
      </c>
      <c r="F6051" t="s">
        <v>268</v>
      </c>
      <c r="G6051" t="s">
        <v>29</v>
      </c>
      <c r="I6051" t="s">
        <v>113</v>
      </c>
      <c r="J6051" t="s">
        <v>28340</v>
      </c>
      <c r="K6051" t="s">
        <v>22291</v>
      </c>
      <c r="L6051" t="s">
        <v>22291</v>
      </c>
      <c r="M6051" t="s">
        <v>22291</v>
      </c>
      <c r="N6051" t="str">
        <f t="shared" si="94"/>
        <v>OK</v>
      </c>
      <c r="O6051" t="str">
        <f>IF(OR(Table1_17[[#This Row],[amount]]&lt;$Y$8,Table1_17[[#This Row],[amount]]&gt;$Y$7),"Outlier","Normal")</f>
        <v>Normal</v>
      </c>
      <c r="P6051" t="str">
        <f>IF(OR(Table1_17[[#This Row],[missing_flag]]="Missing",Table1_17[[#This Row],[outlier_flag]]="Outliers"),"Review","Valid")</f>
        <v>Valid</v>
      </c>
    </row>
    <row r="6052" spans="1:16">
      <c r="A6052" t="s">
        <v>13588</v>
      </c>
      <c r="B6052" s="1">
        <v>44822</v>
      </c>
      <c r="C6052">
        <v>11061.25</v>
      </c>
      <c r="D6052" t="s">
        <v>1587</v>
      </c>
      <c r="E6052" t="s">
        <v>1587</v>
      </c>
      <c r="F6052" t="s">
        <v>268</v>
      </c>
      <c r="G6052" t="s">
        <v>17</v>
      </c>
      <c r="J6052" t="s">
        <v>28341</v>
      </c>
      <c r="K6052" t="s">
        <v>22291</v>
      </c>
      <c r="L6052" t="s">
        <v>22291</v>
      </c>
      <c r="M6052" t="s">
        <v>22291</v>
      </c>
      <c r="N6052" t="str">
        <f t="shared" si="94"/>
        <v>OK</v>
      </c>
      <c r="O6052" t="str">
        <f>IF(OR(Table1_17[[#This Row],[amount]]&lt;$Y$8,Table1_17[[#This Row],[amount]]&gt;$Y$7),"Outlier","Normal")</f>
        <v>Normal</v>
      </c>
      <c r="P6052" t="str">
        <f>IF(OR(Table1_17[[#This Row],[missing_flag]]="Missing",Table1_17[[#This Row],[outlier_flag]]="Outliers"),"Review","Valid")</f>
        <v>Valid</v>
      </c>
    </row>
    <row r="6053" spans="1:16">
      <c r="A6053" t="s">
        <v>13590</v>
      </c>
      <c r="B6053" s="1">
        <v>44580</v>
      </c>
      <c r="C6053">
        <v>-36155.07</v>
      </c>
      <c r="D6053" t="s">
        <v>1478</v>
      </c>
      <c r="E6053" t="s">
        <v>1509</v>
      </c>
      <c r="F6053" t="s">
        <v>268</v>
      </c>
      <c r="G6053" t="s">
        <v>8</v>
      </c>
      <c r="I6053" t="s">
        <v>10</v>
      </c>
      <c r="J6053" t="s">
        <v>28342</v>
      </c>
      <c r="K6053" t="s">
        <v>22291</v>
      </c>
      <c r="L6053" t="s">
        <v>22291</v>
      </c>
      <c r="M6053" t="s">
        <v>22291</v>
      </c>
      <c r="N6053" t="str">
        <f t="shared" si="94"/>
        <v>OK</v>
      </c>
      <c r="O6053" t="str">
        <f>IF(OR(Table1_17[[#This Row],[amount]]&lt;$Y$8,Table1_17[[#This Row],[amount]]&gt;$Y$7),"Outlier","Normal")</f>
        <v>Normal</v>
      </c>
      <c r="P6053" t="str">
        <f>IF(OR(Table1_17[[#This Row],[missing_flag]]="Missing",Table1_17[[#This Row],[outlier_flag]]="Outliers"),"Review","Valid")</f>
        <v>Valid</v>
      </c>
    </row>
    <row r="6054" spans="1:16">
      <c r="A6054" t="s">
        <v>13592</v>
      </c>
      <c r="B6054" s="1">
        <v>44951</v>
      </c>
      <c r="C6054">
        <v>-43995.42</v>
      </c>
      <c r="D6054" t="s">
        <v>1478</v>
      </c>
      <c r="E6054" t="s">
        <v>1496</v>
      </c>
      <c r="F6054" t="s">
        <v>271</v>
      </c>
      <c r="G6054" t="s">
        <v>17</v>
      </c>
      <c r="I6054" t="s">
        <v>71</v>
      </c>
      <c r="J6054" t="s">
        <v>28343</v>
      </c>
      <c r="K6054" t="s">
        <v>22291</v>
      </c>
      <c r="L6054" t="s">
        <v>22291</v>
      </c>
      <c r="M6054" t="s">
        <v>22291</v>
      </c>
      <c r="N6054" t="str">
        <f t="shared" si="94"/>
        <v>OK</v>
      </c>
      <c r="O6054" t="str">
        <f>IF(OR(Table1_17[[#This Row],[amount]]&lt;$Y$8,Table1_17[[#This Row],[amount]]&gt;$Y$7),"Outlier","Normal")</f>
        <v>Normal</v>
      </c>
      <c r="P6054" t="str">
        <f>IF(OR(Table1_17[[#This Row],[missing_flag]]="Missing",Table1_17[[#This Row],[outlier_flag]]="Outliers"),"Review","Valid")</f>
        <v>Valid</v>
      </c>
    </row>
    <row r="6055" spans="1:16">
      <c r="A6055" t="s">
        <v>13594</v>
      </c>
      <c r="B6055" s="1">
        <v>44655</v>
      </c>
      <c r="C6055">
        <v>-67833.3</v>
      </c>
      <c r="D6055" t="s">
        <v>1478</v>
      </c>
      <c r="E6055" t="s">
        <v>1534</v>
      </c>
      <c r="F6055" t="s">
        <v>264</v>
      </c>
      <c r="G6055" t="s">
        <v>8</v>
      </c>
      <c r="I6055" t="s">
        <v>213</v>
      </c>
      <c r="J6055" t="s">
        <v>28344</v>
      </c>
      <c r="K6055" t="s">
        <v>22291</v>
      </c>
      <c r="L6055" t="s">
        <v>22291</v>
      </c>
      <c r="M6055" t="s">
        <v>22291</v>
      </c>
      <c r="N6055" t="str">
        <f t="shared" si="94"/>
        <v>OK</v>
      </c>
      <c r="O6055" t="str">
        <f>IF(OR(Table1_17[[#This Row],[amount]]&lt;$Y$8,Table1_17[[#This Row],[amount]]&gt;$Y$7),"Outlier","Normal")</f>
        <v>Normal</v>
      </c>
      <c r="P6055" t="str">
        <f>IF(OR(Table1_17[[#This Row],[missing_flag]]="Missing",Table1_17[[#This Row],[outlier_flag]]="Outliers"),"Review","Valid")</f>
        <v>Valid</v>
      </c>
    </row>
    <row r="6056" spans="1:16">
      <c r="A6056" t="s">
        <v>13596</v>
      </c>
      <c r="B6056" s="1">
        <v>44897</v>
      </c>
      <c r="C6056">
        <v>158248.92000000001</v>
      </c>
      <c r="D6056" t="s">
        <v>1483</v>
      </c>
      <c r="E6056" t="s">
        <v>1487</v>
      </c>
      <c r="F6056" t="s">
        <v>264</v>
      </c>
      <c r="G6056" t="s">
        <v>29</v>
      </c>
      <c r="H6056" t="s">
        <v>1343</v>
      </c>
      <c r="J6056" t="s">
        <v>28345</v>
      </c>
      <c r="K6056" t="s">
        <v>22291</v>
      </c>
      <c r="L6056" t="s">
        <v>22291</v>
      </c>
      <c r="M6056" t="s">
        <v>22291</v>
      </c>
      <c r="N6056" t="str">
        <f t="shared" si="94"/>
        <v>OK</v>
      </c>
      <c r="O6056" t="str">
        <f>IF(OR(Table1_17[[#This Row],[amount]]&lt;$Y$8,Table1_17[[#This Row],[amount]]&gt;$Y$7),"Outlier","Normal")</f>
        <v>Normal</v>
      </c>
      <c r="P6056" t="str">
        <f>IF(OR(Table1_17[[#This Row],[missing_flag]]="Missing",Table1_17[[#This Row],[outlier_flag]]="Outliers"),"Review","Valid")</f>
        <v>Valid</v>
      </c>
    </row>
    <row r="6057" spans="1:16">
      <c r="A6057" t="s">
        <v>13598</v>
      </c>
      <c r="B6057" s="1">
        <v>44611</v>
      </c>
      <c r="C6057">
        <v>93625.18</v>
      </c>
      <c r="D6057" t="s">
        <v>1483</v>
      </c>
      <c r="E6057" t="s">
        <v>1484</v>
      </c>
      <c r="F6057" t="s">
        <v>264</v>
      </c>
      <c r="G6057" t="s">
        <v>8</v>
      </c>
      <c r="H6057" t="s">
        <v>692</v>
      </c>
      <c r="J6057" t="s">
        <v>28346</v>
      </c>
      <c r="K6057" t="s">
        <v>22291</v>
      </c>
      <c r="L6057" t="s">
        <v>22291</v>
      </c>
      <c r="M6057" t="s">
        <v>22291</v>
      </c>
      <c r="N6057" t="str">
        <f t="shared" si="94"/>
        <v>OK</v>
      </c>
      <c r="O6057" t="str">
        <f>IF(OR(Table1_17[[#This Row],[amount]]&lt;$Y$8,Table1_17[[#This Row],[amount]]&gt;$Y$7),"Outlier","Normal")</f>
        <v>Normal</v>
      </c>
      <c r="P6057" t="str">
        <f>IF(OR(Table1_17[[#This Row],[missing_flag]]="Missing",Table1_17[[#This Row],[outlier_flag]]="Outliers"),"Review","Valid")</f>
        <v>Valid</v>
      </c>
    </row>
    <row r="6058" spans="1:16">
      <c r="A6058" t="s">
        <v>13600</v>
      </c>
      <c r="B6058" s="1">
        <v>44801</v>
      </c>
      <c r="C6058">
        <v>-44404.9</v>
      </c>
      <c r="D6058" t="s">
        <v>1478</v>
      </c>
      <c r="E6058" t="s">
        <v>1509</v>
      </c>
      <c r="F6058" t="s">
        <v>271</v>
      </c>
      <c r="G6058" t="s">
        <v>8</v>
      </c>
      <c r="I6058" t="s">
        <v>187</v>
      </c>
      <c r="J6058" t="s">
        <v>28347</v>
      </c>
      <c r="K6058" t="s">
        <v>22291</v>
      </c>
      <c r="L6058" t="s">
        <v>22291</v>
      </c>
      <c r="M6058" t="s">
        <v>22291</v>
      </c>
      <c r="N6058" t="str">
        <f t="shared" si="94"/>
        <v>OK</v>
      </c>
      <c r="O6058" t="str">
        <f>IF(OR(Table1_17[[#This Row],[amount]]&lt;$Y$8,Table1_17[[#This Row],[amount]]&gt;$Y$7),"Outlier","Normal")</f>
        <v>Normal</v>
      </c>
      <c r="P6058" t="str">
        <f>IF(OR(Table1_17[[#This Row],[missing_flag]]="Missing",Table1_17[[#This Row],[outlier_flag]]="Outliers"),"Review","Valid")</f>
        <v>Valid</v>
      </c>
    </row>
    <row r="6059" spans="1:16">
      <c r="A6059" t="s">
        <v>13602</v>
      </c>
      <c r="B6059" s="1">
        <v>44903</v>
      </c>
      <c r="C6059">
        <v>-43198.42</v>
      </c>
      <c r="D6059" t="s">
        <v>1478</v>
      </c>
      <c r="E6059" t="s">
        <v>36</v>
      </c>
      <c r="F6059" t="s">
        <v>264</v>
      </c>
      <c r="G6059" t="s">
        <v>29</v>
      </c>
      <c r="I6059" t="s">
        <v>125</v>
      </c>
      <c r="J6059" t="s">
        <v>28348</v>
      </c>
      <c r="K6059" t="s">
        <v>22291</v>
      </c>
      <c r="L6059" t="s">
        <v>22291</v>
      </c>
      <c r="M6059" t="s">
        <v>22291</v>
      </c>
      <c r="N6059" t="str">
        <f t="shared" si="94"/>
        <v>OK</v>
      </c>
      <c r="O6059" t="str">
        <f>IF(OR(Table1_17[[#This Row],[amount]]&lt;$Y$8,Table1_17[[#This Row],[amount]]&gt;$Y$7),"Outlier","Normal")</f>
        <v>Normal</v>
      </c>
      <c r="P6059" t="str">
        <f>IF(OR(Table1_17[[#This Row],[missing_flag]]="Missing",Table1_17[[#This Row],[outlier_flag]]="Outliers"),"Review","Valid")</f>
        <v>Valid</v>
      </c>
    </row>
    <row r="6060" spans="1:16">
      <c r="A6060" t="s">
        <v>13604</v>
      </c>
      <c r="B6060" s="1">
        <v>44647</v>
      </c>
      <c r="C6060">
        <v>-58049.440000000002</v>
      </c>
      <c r="D6060" t="s">
        <v>1478</v>
      </c>
      <c r="E6060" t="s">
        <v>1534</v>
      </c>
      <c r="F6060" t="s">
        <v>264</v>
      </c>
      <c r="G6060" t="s">
        <v>8</v>
      </c>
      <c r="I6060" t="s">
        <v>219</v>
      </c>
      <c r="J6060" t="s">
        <v>28349</v>
      </c>
      <c r="K6060" t="s">
        <v>22291</v>
      </c>
      <c r="L6060" t="s">
        <v>22291</v>
      </c>
      <c r="M6060" t="s">
        <v>22291</v>
      </c>
      <c r="N6060" t="str">
        <f t="shared" si="94"/>
        <v>OK</v>
      </c>
      <c r="O6060" t="str">
        <f>IF(OR(Table1_17[[#This Row],[amount]]&lt;$Y$8,Table1_17[[#This Row],[amount]]&gt;$Y$7),"Outlier","Normal")</f>
        <v>Normal</v>
      </c>
      <c r="P6060" t="str">
        <f>IF(OR(Table1_17[[#This Row],[missing_flag]]="Missing",Table1_17[[#This Row],[outlier_flag]]="Outliers"),"Review","Valid")</f>
        <v>Valid</v>
      </c>
    </row>
    <row r="6061" spans="1:16">
      <c r="A6061" t="s">
        <v>13606</v>
      </c>
      <c r="B6061" s="1">
        <v>45201</v>
      </c>
      <c r="C6061">
        <v>162461.17000000001</v>
      </c>
      <c r="D6061" t="s">
        <v>1483</v>
      </c>
      <c r="E6061" t="s">
        <v>1499</v>
      </c>
      <c r="F6061" t="s">
        <v>268</v>
      </c>
      <c r="G6061" t="s">
        <v>13</v>
      </c>
      <c r="H6061" t="s">
        <v>914</v>
      </c>
      <c r="J6061" t="s">
        <v>28350</v>
      </c>
      <c r="K6061" t="s">
        <v>22291</v>
      </c>
      <c r="L6061" t="s">
        <v>22291</v>
      </c>
      <c r="M6061" t="s">
        <v>22291</v>
      </c>
      <c r="N6061" t="str">
        <f t="shared" si="94"/>
        <v>OK</v>
      </c>
      <c r="O6061" t="str">
        <f>IF(OR(Table1_17[[#This Row],[amount]]&lt;$Y$8,Table1_17[[#This Row],[amount]]&gt;$Y$7),"Outlier","Normal")</f>
        <v>Normal</v>
      </c>
      <c r="P6061" t="str">
        <f>IF(OR(Table1_17[[#This Row],[missing_flag]]="Missing",Table1_17[[#This Row],[outlier_flag]]="Outliers"),"Review","Valid")</f>
        <v>Valid</v>
      </c>
    </row>
    <row r="6062" spans="1:16">
      <c r="A6062" t="s">
        <v>13608</v>
      </c>
      <c r="B6062" s="1">
        <v>45177</v>
      </c>
      <c r="C6062">
        <v>19930.5</v>
      </c>
      <c r="D6062" t="s">
        <v>1483</v>
      </c>
      <c r="E6062" t="s">
        <v>1484</v>
      </c>
      <c r="F6062" t="s">
        <v>264</v>
      </c>
      <c r="G6062" t="s">
        <v>29</v>
      </c>
      <c r="H6062" t="s">
        <v>1363</v>
      </c>
      <c r="J6062" t="s">
        <v>28351</v>
      </c>
      <c r="K6062" t="s">
        <v>22291</v>
      </c>
      <c r="L6062" t="s">
        <v>22291</v>
      </c>
      <c r="M6062" t="s">
        <v>22291</v>
      </c>
      <c r="N6062" t="str">
        <f t="shared" si="94"/>
        <v>OK</v>
      </c>
      <c r="O6062" t="str">
        <f>IF(OR(Table1_17[[#This Row],[amount]]&lt;$Y$8,Table1_17[[#This Row],[amount]]&gt;$Y$7),"Outlier","Normal")</f>
        <v>Normal</v>
      </c>
      <c r="P6062" t="str">
        <f>IF(OR(Table1_17[[#This Row],[missing_flag]]="Missing",Table1_17[[#This Row],[outlier_flag]]="Outliers"),"Review","Valid")</f>
        <v>Valid</v>
      </c>
    </row>
    <row r="6063" spans="1:16">
      <c r="A6063" t="s">
        <v>13610</v>
      </c>
      <c r="B6063" s="1">
        <v>44905</v>
      </c>
      <c r="C6063">
        <v>22760.880000000001</v>
      </c>
      <c r="D6063" t="s">
        <v>1924</v>
      </c>
      <c r="E6063" t="s">
        <v>1924</v>
      </c>
      <c r="F6063" t="s">
        <v>268</v>
      </c>
      <c r="G6063" t="s">
        <v>8</v>
      </c>
      <c r="J6063" t="s">
        <v>28352</v>
      </c>
      <c r="K6063" t="s">
        <v>22291</v>
      </c>
      <c r="L6063" t="s">
        <v>22291</v>
      </c>
      <c r="M6063" t="s">
        <v>22291</v>
      </c>
      <c r="N6063" t="str">
        <f t="shared" si="94"/>
        <v>OK</v>
      </c>
      <c r="O6063" t="str">
        <f>IF(OR(Table1_17[[#This Row],[amount]]&lt;$Y$8,Table1_17[[#This Row],[amount]]&gt;$Y$7),"Outlier","Normal")</f>
        <v>Normal</v>
      </c>
      <c r="P6063" t="str">
        <f>IF(OR(Table1_17[[#This Row],[missing_flag]]="Missing",Table1_17[[#This Row],[outlier_flag]]="Outliers"),"Review","Valid")</f>
        <v>Valid</v>
      </c>
    </row>
    <row r="6064" spans="1:16">
      <c r="A6064" t="s">
        <v>13612</v>
      </c>
      <c r="B6064" s="1">
        <v>44673</v>
      </c>
      <c r="C6064">
        <v>138760.6</v>
      </c>
      <c r="D6064" t="s">
        <v>1483</v>
      </c>
      <c r="E6064" t="s">
        <v>1499</v>
      </c>
      <c r="F6064" t="s">
        <v>268</v>
      </c>
      <c r="G6064" t="s">
        <v>8</v>
      </c>
      <c r="H6064" t="s">
        <v>1097</v>
      </c>
      <c r="J6064" t="s">
        <v>28353</v>
      </c>
      <c r="K6064" t="s">
        <v>22291</v>
      </c>
      <c r="L6064" t="s">
        <v>22291</v>
      </c>
      <c r="M6064" t="s">
        <v>22291</v>
      </c>
      <c r="N6064" t="str">
        <f t="shared" si="94"/>
        <v>OK</v>
      </c>
      <c r="O6064" t="str">
        <f>IF(OR(Table1_17[[#This Row],[amount]]&lt;$Y$8,Table1_17[[#This Row],[amount]]&gt;$Y$7),"Outlier","Normal")</f>
        <v>Normal</v>
      </c>
      <c r="P6064" t="str">
        <f>IF(OR(Table1_17[[#This Row],[missing_flag]]="Missing",Table1_17[[#This Row],[outlier_flag]]="Outliers"),"Review","Valid")</f>
        <v>Valid</v>
      </c>
    </row>
    <row r="6065" spans="1:16">
      <c r="A6065" t="s">
        <v>13614</v>
      </c>
      <c r="B6065" s="1">
        <v>44715</v>
      </c>
      <c r="C6065">
        <v>-23999.38</v>
      </c>
      <c r="D6065" t="s">
        <v>1478</v>
      </c>
      <c r="E6065" t="s">
        <v>7</v>
      </c>
      <c r="F6065" t="s">
        <v>264</v>
      </c>
      <c r="G6065" t="s">
        <v>13</v>
      </c>
      <c r="I6065" t="s">
        <v>135</v>
      </c>
      <c r="J6065" t="s">
        <v>28354</v>
      </c>
      <c r="K6065" t="s">
        <v>22291</v>
      </c>
      <c r="L6065" t="s">
        <v>22291</v>
      </c>
      <c r="M6065" t="s">
        <v>22291</v>
      </c>
      <c r="N6065" t="str">
        <f t="shared" si="94"/>
        <v>OK</v>
      </c>
      <c r="O6065" t="str">
        <f>IF(OR(Table1_17[[#This Row],[amount]]&lt;$Y$8,Table1_17[[#This Row],[amount]]&gt;$Y$7),"Outlier","Normal")</f>
        <v>Normal</v>
      </c>
      <c r="P6065" t="str">
        <f>IF(OR(Table1_17[[#This Row],[missing_flag]]="Missing",Table1_17[[#This Row],[outlier_flag]]="Outliers"),"Review","Valid")</f>
        <v>Valid</v>
      </c>
    </row>
    <row r="6066" spans="1:16">
      <c r="A6066" t="s">
        <v>13616</v>
      </c>
      <c r="B6066" s="1">
        <v>44719</v>
      </c>
      <c r="C6066">
        <v>-69914.19</v>
      </c>
      <c r="D6066" t="s">
        <v>1478</v>
      </c>
      <c r="E6066" t="s">
        <v>36</v>
      </c>
      <c r="F6066" t="s">
        <v>268</v>
      </c>
      <c r="G6066" t="s">
        <v>29</v>
      </c>
      <c r="I6066" t="s">
        <v>225</v>
      </c>
      <c r="J6066" t="s">
        <v>28355</v>
      </c>
      <c r="K6066" t="s">
        <v>22291</v>
      </c>
      <c r="L6066" t="s">
        <v>22291</v>
      </c>
      <c r="M6066" t="s">
        <v>22291</v>
      </c>
      <c r="N6066" t="str">
        <f t="shared" si="94"/>
        <v>OK</v>
      </c>
      <c r="O6066" t="str">
        <f>IF(OR(Table1_17[[#This Row],[amount]]&lt;$Y$8,Table1_17[[#This Row],[amount]]&gt;$Y$7),"Outlier","Normal")</f>
        <v>Normal</v>
      </c>
      <c r="P6066" t="str">
        <f>IF(OR(Table1_17[[#This Row],[missing_flag]]="Missing",Table1_17[[#This Row],[outlier_flag]]="Outliers"),"Review","Valid")</f>
        <v>Valid</v>
      </c>
    </row>
    <row r="6067" spans="1:16">
      <c r="A6067" t="s">
        <v>13618</v>
      </c>
      <c r="B6067" s="1">
        <v>45103</v>
      </c>
      <c r="C6067">
        <v>91639.01</v>
      </c>
      <c r="D6067" t="s">
        <v>1483</v>
      </c>
      <c r="E6067" t="s">
        <v>1484</v>
      </c>
      <c r="F6067" t="s">
        <v>268</v>
      </c>
      <c r="G6067" t="s">
        <v>8</v>
      </c>
      <c r="H6067" t="s">
        <v>1401</v>
      </c>
      <c r="J6067" t="s">
        <v>28356</v>
      </c>
      <c r="K6067" t="s">
        <v>22291</v>
      </c>
      <c r="L6067" t="s">
        <v>22291</v>
      </c>
      <c r="M6067" t="s">
        <v>22291</v>
      </c>
      <c r="N6067" t="str">
        <f t="shared" si="94"/>
        <v>OK</v>
      </c>
      <c r="O6067" t="str">
        <f>IF(OR(Table1_17[[#This Row],[amount]]&lt;$Y$8,Table1_17[[#This Row],[amount]]&gt;$Y$7),"Outlier","Normal")</f>
        <v>Normal</v>
      </c>
      <c r="P6067" t="str">
        <f>IF(OR(Table1_17[[#This Row],[missing_flag]]="Missing",Table1_17[[#This Row],[outlier_flag]]="Outliers"),"Review","Valid")</f>
        <v>Valid</v>
      </c>
    </row>
    <row r="6068" spans="1:16">
      <c r="A6068" t="s">
        <v>13620</v>
      </c>
      <c r="B6068" s="1">
        <v>44658</v>
      </c>
      <c r="C6068">
        <v>-44881.47</v>
      </c>
      <c r="D6068" t="s">
        <v>1478</v>
      </c>
      <c r="E6068" t="s">
        <v>1534</v>
      </c>
      <c r="F6068" t="s">
        <v>268</v>
      </c>
      <c r="G6068" t="s">
        <v>17</v>
      </c>
      <c r="I6068" t="s">
        <v>201</v>
      </c>
      <c r="J6068" t="s">
        <v>28357</v>
      </c>
      <c r="K6068" t="s">
        <v>22291</v>
      </c>
      <c r="L6068" t="s">
        <v>22291</v>
      </c>
      <c r="M6068" t="s">
        <v>22291</v>
      </c>
      <c r="N6068" t="str">
        <f t="shared" si="94"/>
        <v>OK</v>
      </c>
      <c r="O6068" t="str">
        <f>IF(OR(Table1_17[[#This Row],[amount]]&lt;$Y$8,Table1_17[[#This Row],[amount]]&gt;$Y$7),"Outlier","Normal")</f>
        <v>Normal</v>
      </c>
      <c r="P6068" t="str">
        <f>IF(OR(Table1_17[[#This Row],[missing_flag]]="Missing",Table1_17[[#This Row],[outlier_flag]]="Outliers"),"Review","Valid")</f>
        <v>Valid</v>
      </c>
    </row>
    <row r="6069" spans="1:16">
      <c r="A6069" t="s">
        <v>13622</v>
      </c>
      <c r="B6069" s="1">
        <v>44605</v>
      </c>
      <c r="C6069">
        <v>21458.91</v>
      </c>
      <c r="D6069" t="s">
        <v>1587</v>
      </c>
      <c r="E6069" t="s">
        <v>1587</v>
      </c>
      <c r="F6069" t="s">
        <v>264</v>
      </c>
      <c r="G6069" t="s">
        <v>8</v>
      </c>
      <c r="J6069" t="s">
        <v>28358</v>
      </c>
      <c r="K6069" t="s">
        <v>22291</v>
      </c>
      <c r="L6069" t="s">
        <v>22291</v>
      </c>
      <c r="M6069" t="s">
        <v>22291</v>
      </c>
      <c r="N6069" t="str">
        <f t="shared" si="94"/>
        <v>OK</v>
      </c>
      <c r="O6069" t="str">
        <f>IF(OR(Table1_17[[#This Row],[amount]]&lt;$Y$8,Table1_17[[#This Row],[amount]]&gt;$Y$7),"Outlier","Normal")</f>
        <v>Normal</v>
      </c>
      <c r="P6069" t="str">
        <f>IF(OR(Table1_17[[#This Row],[missing_flag]]="Missing",Table1_17[[#This Row],[outlier_flag]]="Outliers"),"Review","Valid")</f>
        <v>Valid</v>
      </c>
    </row>
    <row r="6070" spans="1:16">
      <c r="A6070" t="s">
        <v>13624</v>
      </c>
      <c r="B6070" s="1">
        <v>44951</v>
      </c>
      <c r="C6070">
        <v>141408.51</v>
      </c>
      <c r="D6070" t="s">
        <v>1483</v>
      </c>
      <c r="E6070" t="s">
        <v>1499</v>
      </c>
      <c r="F6070" t="s">
        <v>264</v>
      </c>
      <c r="G6070" t="s">
        <v>13</v>
      </c>
      <c r="H6070" t="s">
        <v>1169</v>
      </c>
      <c r="J6070" t="s">
        <v>28359</v>
      </c>
      <c r="K6070" t="s">
        <v>22291</v>
      </c>
      <c r="L6070" t="s">
        <v>22291</v>
      </c>
      <c r="M6070" t="s">
        <v>22291</v>
      </c>
      <c r="N6070" t="str">
        <f t="shared" si="94"/>
        <v>OK</v>
      </c>
      <c r="O6070" t="str">
        <f>IF(OR(Table1_17[[#This Row],[amount]]&lt;$Y$8,Table1_17[[#This Row],[amount]]&gt;$Y$7),"Outlier","Normal")</f>
        <v>Normal</v>
      </c>
      <c r="P6070" t="str">
        <f>IF(OR(Table1_17[[#This Row],[missing_flag]]="Missing",Table1_17[[#This Row],[outlier_flag]]="Outliers"),"Review","Valid")</f>
        <v>Valid</v>
      </c>
    </row>
    <row r="6071" spans="1:16">
      <c r="A6071" t="s">
        <v>13626</v>
      </c>
      <c r="B6071" s="1">
        <v>45098</v>
      </c>
      <c r="C6071">
        <v>190572.81</v>
      </c>
      <c r="D6071" t="s">
        <v>1483</v>
      </c>
      <c r="E6071" t="s">
        <v>1487</v>
      </c>
      <c r="F6071" t="s">
        <v>271</v>
      </c>
      <c r="G6071" t="s">
        <v>13</v>
      </c>
      <c r="H6071" t="s">
        <v>1023</v>
      </c>
      <c r="J6071" t="s">
        <v>28360</v>
      </c>
      <c r="K6071" t="s">
        <v>22291</v>
      </c>
      <c r="L6071" t="s">
        <v>22291</v>
      </c>
      <c r="M6071" t="s">
        <v>22291</v>
      </c>
      <c r="N6071" t="str">
        <f t="shared" si="94"/>
        <v>OK</v>
      </c>
      <c r="O6071" t="str">
        <f>IF(OR(Table1_17[[#This Row],[amount]]&lt;$Y$8,Table1_17[[#This Row],[amount]]&gt;$Y$7),"Outlier","Normal")</f>
        <v>Normal</v>
      </c>
      <c r="P6071" t="str">
        <f>IF(OR(Table1_17[[#This Row],[missing_flag]]="Missing",Table1_17[[#This Row],[outlier_flag]]="Outliers"),"Review","Valid")</f>
        <v>Valid</v>
      </c>
    </row>
    <row r="6072" spans="1:16">
      <c r="A6072" t="s">
        <v>13628</v>
      </c>
      <c r="B6072" s="1">
        <v>44572</v>
      </c>
      <c r="C6072">
        <v>133892.32</v>
      </c>
      <c r="D6072" t="s">
        <v>1483</v>
      </c>
      <c r="E6072" t="s">
        <v>1487</v>
      </c>
      <c r="F6072" t="s">
        <v>268</v>
      </c>
      <c r="G6072" t="s">
        <v>17</v>
      </c>
      <c r="H6072" t="s">
        <v>688</v>
      </c>
      <c r="J6072" t="s">
        <v>28361</v>
      </c>
      <c r="K6072" t="s">
        <v>22291</v>
      </c>
      <c r="L6072" t="s">
        <v>22291</v>
      </c>
      <c r="M6072" t="s">
        <v>22291</v>
      </c>
      <c r="N6072" t="str">
        <f t="shared" si="94"/>
        <v>OK</v>
      </c>
      <c r="O6072" t="str">
        <f>IF(OR(Table1_17[[#This Row],[amount]]&lt;$Y$8,Table1_17[[#This Row],[amount]]&gt;$Y$7),"Outlier","Normal")</f>
        <v>Normal</v>
      </c>
      <c r="P6072" t="str">
        <f>IF(OR(Table1_17[[#This Row],[missing_flag]]="Missing",Table1_17[[#This Row],[outlier_flag]]="Outliers"),"Review","Valid")</f>
        <v>Valid</v>
      </c>
    </row>
    <row r="6073" spans="1:16">
      <c r="A6073" t="s">
        <v>13630</v>
      </c>
      <c r="B6073" s="1">
        <v>45215</v>
      </c>
      <c r="C6073">
        <v>29110.99</v>
      </c>
      <c r="D6073" t="s">
        <v>1504</v>
      </c>
      <c r="E6073" t="s">
        <v>1504</v>
      </c>
      <c r="F6073" t="s">
        <v>268</v>
      </c>
      <c r="G6073" t="s">
        <v>17</v>
      </c>
      <c r="J6073" t="s">
        <v>28362</v>
      </c>
      <c r="K6073" t="s">
        <v>22291</v>
      </c>
      <c r="L6073" t="s">
        <v>22291</v>
      </c>
      <c r="M6073" t="s">
        <v>22291</v>
      </c>
      <c r="N6073" t="str">
        <f t="shared" si="94"/>
        <v>OK</v>
      </c>
      <c r="O6073" t="str">
        <f>IF(OR(Table1_17[[#This Row],[amount]]&lt;$Y$8,Table1_17[[#This Row],[amount]]&gt;$Y$7),"Outlier","Normal")</f>
        <v>Normal</v>
      </c>
      <c r="P6073" t="str">
        <f>IF(OR(Table1_17[[#This Row],[missing_flag]]="Missing",Table1_17[[#This Row],[outlier_flag]]="Outliers"),"Review","Valid")</f>
        <v>Valid</v>
      </c>
    </row>
    <row r="6074" spans="1:16">
      <c r="A6074" t="s">
        <v>13632</v>
      </c>
      <c r="B6074" s="1">
        <v>45104</v>
      </c>
      <c r="C6074">
        <v>-46929.2</v>
      </c>
      <c r="D6074" t="s">
        <v>1478</v>
      </c>
      <c r="E6074" t="s">
        <v>1496</v>
      </c>
      <c r="F6074" t="s">
        <v>264</v>
      </c>
      <c r="G6074" t="s">
        <v>13</v>
      </c>
      <c r="I6074" t="s">
        <v>23</v>
      </c>
      <c r="J6074" t="s">
        <v>28363</v>
      </c>
      <c r="K6074" t="s">
        <v>22291</v>
      </c>
      <c r="L6074" t="s">
        <v>22291</v>
      </c>
      <c r="M6074" t="s">
        <v>22291</v>
      </c>
      <c r="N6074" t="str">
        <f t="shared" si="94"/>
        <v>OK</v>
      </c>
      <c r="O6074" t="str">
        <f>IF(OR(Table1_17[[#This Row],[amount]]&lt;$Y$8,Table1_17[[#This Row],[amount]]&gt;$Y$7),"Outlier","Normal")</f>
        <v>Normal</v>
      </c>
      <c r="P6074" t="str">
        <f>IF(OR(Table1_17[[#This Row],[missing_flag]]="Missing",Table1_17[[#This Row],[outlier_flag]]="Outliers"),"Review","Valid")</f>
        <v>Valid</v>
      </c>
    </row>
    <row r="6075" spans="1:16">
      <c r="A6075" t="s">
        <v>13634</v>
      </c>
      <c r="B6075" s="1">
        <v>45040</v>
      </c>
      <c r="C6075">
        <v>98686.86</v>
      </c>
      <c r="D6075" t="s">
        <v>1483</v>
      </c>
      <c r="E6075" t="s">
        <v>1484</v>
      </c>
      <c r="F6075" t="s">
        <v>264</v>
      </c>
      <c r="G6075" t="s">
        <v>17</v>
      </c>
      <c r="H6075" t="s">
        <v>987</v>
      </c>
      <c r="J6075" t="s">
        <v>28364</v>
      </c>
      <c r="K6075" t="s">
        <v>22291</v>
      </c>
      <c r="L6075" t="s">
        <v>22291</v>
      </c>
      <c r="M6075" t="s">
        <v>22291</v>
      </c>
      <c r="N6075" t="str">
        <f t="shared" si="94"/>
        <v>OK</v>
      </c>
      <c r="O6075" t="str">
        <f>IF(OR(Table1_17[[#This Row],[amount]]&lt;$Y$8,Table1_17[[#This Row],[amount]]&gt;$Y$7),"Outlier","Normal")</f>
        <v>Normal</v>
      </c>
      <c r="P6075" t="str">
        <f>IF(OR(Table1_17[[#This Row],[missing_flag]]="Missing",Table1_17[[#This Row],[outlier_flag]]="Outliers"),"Review","Valid")</f>
        <v>Valid</v>
      </c>
    </row>
    <row r="6076" spans="1:16">
      <c r="A6076" t="s">
        <v>13636</v>
      </c>
      <c r="B6076" s="1">
        <v>45186</v>
      </c>
      <c r="C6076">
        <v>146772.34</v>
      </c>
      <c r="D6076" t="s">
        <v>1483</v>
      </c>
      <c r="E6076" t="s">
        <v>1484</v>
      </c>
      <c r="F6076" t="s">
        <v>268</v>
      </c>
      <c r="G6076" t="s">
        <v>17</v>
      </c>
      <c r="H6076" t="s">
        <v>1007</v>
      </c>
      <c r="J6076" t="s">
        <v>28365</v>
      </c>
      <c r="K6076" t="s">
        <v>22291</v>
      </c>
      <c r="L6076" t="s">
        <v>22291</v>
      </c>
      <c r="M6076" t="s">
        <v>22291</v>
      </c>
      <c r="N6076" t="str">
        <f t="shared" si="94"/>
        <v>OK</v>
      </c>
      <c r="O6076" t="str">
        <f>IF(OR(Table1_17[[#This Row],[amount]]&lt;$Y$8,Table1_17[[#This Row],[amount]]&gt;$Y$7),"Outlier","Normal")</f>
        <v>Normal</v>
      </c>
      <c r="P6076" t="str">
        <f>IF(OR(Table1_17[[#This Row],[missing_flag]]="Missing",Table1_17[[#This Row],[outlier_flag]]="Outliers"),"Review","Valid")</f>
        <v>Valid</v>
      </c>
    </row>
    <row r="6077" spans="1:16">
      <c r="A6077" t="s">
        <v>13638</v>
      </c>
      <c r="B6077" s="1">
        <v>45163</v>
      </c>
      <c r="C6077">
        <v>98817.17</v>
      </c>
      <c r="D6077" t="s">
        <v>1483</v>
      </c>
      <c r="E6077" t="s">
        <v>1487</v>
      </c>
      <c r="F6077" t="s">
        <v>264</v>
      </c>
      <c r="G6077" t="s">
        <v>8</v>
      </c>
      <c r="H6077" t="s">
        <v>979</v>
      </c>
      <c r="J6077" t="s">
        <v>28366</v>
      </c>
      <c r="K6077" t="s">
        <v>22291</v>
      </c>
      <c r="L6077" t="s">
        <v>22291</v>
      </c>
      <c r="M6077" t="s">
        <v>22291</v>
      </c>
      <c r="N6077" t="str">
        <f t="shared" si="94"/>
        <v>OK</v>
      </c>
      <c r="O6077" t="str">
        <f>IF(OR(Table1_17[[#This Row],[amount]]&lt;$Y$8,Table1_17[[#This Row],[amount]]&gt;$Y$7),"Outlier","Normal")</f>
        <v>Normal</v>
      </c>
      <c r="P6077" t="str">
        <f>IF(OR(Table1_17[[#This Row],[missing_flag]]="Missing",Table1_17[[#This Row],[outlier_flag]]="Outliers"),"Review","Valid")</f>
        <v>Valid</v>
      </c>
    </row>
    <row r="6078" spans="1:16">
      <c r="A6078" t="s">
        <v>13640</v>
      </c>
      <c r="B6078" s="1">
        <v>44878</v>
      </c>
      <c r="C6078">
        <v>151693.34</v>
      </c>
      <c r="D6078" t="s">
        <v>1483</v>
      </c>
      <c r="E6078" t="s">
        <v>1499</v>
      </c>
      <c r="F6078" t="s">
        <v>271</v>
      </c>
      <c r="G6078" t="s">
        <v>8</v>
      </c>
      <c r="H6078" t="s">
        <v>1159</v>
      </c>
      <c r="J6078" t="s">
        <v>28367</v>
      </c>
      <c r="K6078" t="s">
        <v>22291</v>
      </c>
      <c r="L6078" t="s">
        <v>22291</v>
      </c>
      <c r="M6078" t="s">
        <v>22291</v>
      </c>
      <c r="N6078" t="str">
        <f t="shared" si="94"/>
        <v>OK</v>
      </c>
      <c r="O6078" t="str">
        <f>IF(OR(Table1_17[[#This Row],[amount]]&lt;$Y$8,Table1_17[[#This Row],[amount]]&gt;$Y$7),"Outlier","Normal")</f>
        <v>Normal</v>
      </c>
      <c r="P6078" t="str">
        <f>IF(OR(Table1_17[[#This Row],[missing_flag]]="Missing",Table1_17[[#This Row],[outlier_flag]]="Outliers"),"Review","Valid")</f>
        <v>Valid</v>
      </c>
    </row>
    <row r="6079" spans="1:16">
      <c r="A6079" t="s">
        <v>13642</v>
      </c>
      <c r="B6079" s="1">
        <v>44892</v>
      </c>
      <c r="C6079">
        <v>-28354.73</v>
      </c>
      <c r="D6079" t="s">
        <v>1478</v>
      </c>
      <c r="E6079" t="s">
        <v>36</v>
      </c>
      <c r="F6079" t="s">
        <v>271</v>
      </c>
      <c r="G6079" t="s">
        <v>13</v>
      </c>
      <c r="I6079" t="s">
        <v>187</v>
      </c>
      <c r="J6079" t="s">
        <v>28368</v>
      </c>
      <c r="K6079" t="s">
        <v>22291</v>
      </c>
      <c r="L6079" t="s">
        <v>22291</v>
      </c>
      <c r="M6079" t="s">
        <v>22291</v>
      </c>
      <c r="N6079" t="str">
        <f t="shared" si="94"/>
        <v>OK</v>
      </c>
      <c r="O6079" t="str">
        <f>IF(OR(Table1_17[[#This Row],[amount]]&lt;$Y$8,Table1_17[[#This Row],[amount]]&gt;$Y$7),"Outlier","Normal")</f>
        <v>Normal</v>
      </c>
      <c r="P6079" t="str">
        <f>IF(OR(Table1_17[[#This Row],[missing_flag]]="Missing",Table1_17[[#This Row],[outlier_flag]]="Outliers"),"Review","Valid")</f>
        <v>Valid</v>
      </c>
    </row>
    <row r="6080" spans="1:16">
      <c r="A6080" t="s">
        <v>13644</v>
      </c>
      <c r="B6080" s="1">
        <v>44765</v>
      </c>
      <c r="C6080">
        <v>208208.56</v>
      </c>
      <c r="D6080" t="s">
        <v>1483</v>
      </c>
      <c r="E6080" t="s">
        <v>1487</v>
      </c>
      <c r="F6080" t="s">
        <v>268</v>
      </c>
      <c r="G6080" t="s">
        <v>17</v>
      </c>
      <c r="H6080" t="s">
        <v>1341</v>
      </c>
      <c r="J6080" t="s">
        <v>28369</v>
      </c>
      <c r="K6080" t="s">
        <v>22291</v>
      </c>
      <c r="L6080" t="s">
        <v>22291</v>
      </c>
      <c r="M6080" t="s">
        <v>22291</v>
      </c>
      <c r="N6080" t="str">
        <f t="shared" si="94"/>
        <v>OK</v>
      </c>
      <c r="O6080" t="str">
        <f>IF(OR(Table1_17[[#This Row],[amount]]&lt;$Y$8,Table1_17[[#This Row],[amount]]&gt;$Y$7),"Outlier","Normal")</f>
        <v>Normal</v>
      </c>
      <c r="P6080" t="str">
        <f>IF(OR(Table1_17[[#This Row],[missing_flag]]="Missing",Table1_17[[#This Row],[outlier_flag]]="Outliers"),"Review","Valid")</f>
        <v>Valid</v>
      </c>
    </row>
    <row r="6081" spans="1:16">
      <c r="A6081" t="s">
        <v>13646</v>
      </c>
      <c r="B6081" s="1">
        <v>45166</v>
      </c>
      <c r="C6081">
        <v>163547.95000000001</v>
      </c>
      <c r="D6081" t="s">
        <v>1483</v>
      </c>
      <c r="E6081" t="s">
        <v>1487</v>
      </c>
      <c r="F6081" t="s">
        <v>271</v>
      </c>
      <c r="G6081" t="s">
        <v>13</v>
      </c>
      <c r="H6081" t="s">
        <v>1375</v>
      </c>
      <c r="J6081" t="s">
        <v>28370</v>
      </c>
      <c r="K6081" t="s">
        <v>22291</v>
      </c>
      <c r="L6081" t="s">
        <v>22291</v>
      </c>
      <c r="M6081" t="s">
        <v>22291</v>
      </c>
      <c r="N6081" t="str">
        <f t="shared" si="94"/>
        <v>OK</v>
      </c>
      <c r="O6081" t="str">
        <f>IF(OR(Table1_17[[#This Row],[amount]]&lt;$Y$8,Table1_17[[#This Row],[amount]]&gt;$Y$7),"Outlier","Normal")</f>
        <v>Normal</v>
      </c>
      <c r="P6081" t="str">
        <f>IF(OR(Table1_17[[#This Row],[missing_flag]]="Missing",Table1_17[[#This Row],[outlier_flag]]="Outliers"),"Review","Valid")</f>
        <v>Valid</v>
      </c>
    </row>
    <row r="6082" spans="1:16">
      <c r="A6082" t="s">
        <v>13648</v>
      </c>
      <c r="B6082" s="1">
        <v>44936</v>
      </c>
      <c r="C6082">
        <v>137634.63</v>
      </c>
      <c r="D6082" t="s">
        <v>1483</v>
      </c>
      <c r="E6082" t="s">
        <v>1487</v>
      </c>
      <c r="F6082" t="s">
        <v>271</v>
      </c>
      <c r="G6082" t="s">
        <v>17</v>
      </c>
      <c r="H6082" t="s">
        <v>1375</v>
      </c>
      <c r="J6082" t="s">
        <v>28371</v>
      </c>
      <c r="K6082" t="s">
        <v>22291</v>
      </c>
      <c r="L6082" t="s">
        <v>22291</v>
      </c>
      <c r="M6082" t="s">
        <v>22291</v>
      </c>
      <c r="N6082" t="str">
        <f t="shared" si="94"/>
        <v>OK</v>
      </c>
      <c r="O6082" t="str">
        <f>IF(OR(Table1_17[[#This Row],[amount]]&lt;$Y$8,Table1_17[[#This Row],[amount]]&gt;$Y$7),"Outlier","Normal")</f>
        <v>Normal</v>
      </c>
      <c r="P6082" t="str">
        <f>IF(OR(Table1_17[[#This Row],[missing_flag]]="Missing",Table1_17[[#This Row],[outlier_flag]]="Outliers"),"Review","Valid")</f>
        <v>Valid</v>
      </c>
    </row>
    <row r="6083" spans="1:16">
      <c r="A6083" t="s">
        <v>13650</v>
      </c>
      <c r="B6083" s="1">
        <v>45082</v>
      </c>
      <c r="C6083">
        <v>204756.51</v>
      </c>
      <c r="D6083" t="s">
        <v>1483</v>
      </c>
      <c r="E6083" t="s">
        <v>1484</v>
      </c>
      <c r="F6083" t="s">
        <v>264</v>
      </c>
      <c r="G6083" t="s">
        <v>13</v>
      </c>
      <c r="H6083" t="s">
        <v>1175</v>
      </c>
      <c r="J6083" t="s">
        <v>28372</v>
      </c>
      <c r="K6083" t="s">
        <v>22291</v>
      </c>
      <c r="L6083" t="s">
        <v>22291</v>
      </c>
      <c r="M6083" t="s">
        <v>22291</v>
      </c>
      <c r="N6083" t="str">
        <f t="shared" ref="N6083:N6146" si="95">IF(OR(B6083="",C6083="",D6083="",F6083=""),"Missing","OK")</f>
        <v>OK</v>
      </c>
      <c r="O6083" t="str">
        <f>IF(OR(Table1_17[[#This Row],[amount]]&lt;$Y$8,Table1_17[[#This Row],[amount]]&gt;$Y$7),"Outlier","Normal")</f>
        <v>Normal</v>
      </c>
      <c r="P6083" t="str">
        <f>IF(OR(Table1_17[[#This Row],[missing_flag]]="Missing",Table1_17[[#This Row],[outlier_flag]]="Outliers"),"Review","Valid")</f>
        <v>Valid</v>
      </c>
    </row>
    <row r="6084" spans="1:16">
      <c r="A6084" t="s">
        <v>13652</v>
      </c>
      <c r="B6084" s="1">
        <v>44918</v>
      </c>
      <c r="C6084">
        <v>-59240.26</v>
      </c>
      <c r="D6084" t="s">
        <v>1478</v>
      </c>
      <c r="E6084" t="s">
        <v>1509</v>
      </c>
      <c r="F6084" t="s">
        <v>271</v>
      </c>
      <c r="G6084" t="s">
        <v>8</v>
      </c>
      <c r="I6084" t="s">
        <v>30</v>
      </c>
      <c r="J6084" t="s">
        <v>28373</v>
      </c>
      <c r="K6084" t="s">
        <v>22291</v>
      </c>
      <c r="L6084" t="s">
        <v>22291</v>
      </c>
      <c r="M6084" t="s">
        <v>22291</v>
      </c>
      <c r="N6084" t="str">
        <f t="shared" si="95"/>
        <v>OK</v>
      </c>
      <c r="O6084" t="str">
        <f>IF(OR(Table1_17[[#This Row],[amount]]&lt;$Y$8,Table1_17[[#This Row],[amount]]&gt;$Y$7),"Outlier","Normal")</f>
        <v>Normal</v>
      </c>
      <c r="P6084" t="str">
        <f>IF(OR(Table1_17[[#This Row],[missing_flag]]="Missing",Table1_17[[#This Row],[outlier_flag]]="Outliers"),"Review","Valid")</f>
        <v>Valid</v>
      </c>
    </row>
    <row r="6085" spans="1:16">
      <c r="A6085" t="s">
        <v>13654</v>
      </c>
      <c r="B6085" s="1">
        <v>44990</v>
      </c>
      <c r="C6085">
        <v>-19089.939999999999</v>
      </c>
      <c r="D6085" t="s">
        <v>1478</v>
      </c>
      <c r="E6085" t="s">
        <v>7</v>
      </c>
      <c r="F6085" t="s">
        <v>268</v>
      </c>
      <c r="G6085" t="s">
        <v>13</v>
      </c>
      <c r="I6085" t="s">
        <v>219</v>
      </c>
      <c r="J6085" t="s">
        <v>28374</v>
      </c>
      <c r="K6085" t="s">
        <v>22291</v>
      </c>
      <c r="L6085" t="s">
        <v>22291</v>
      </c>
      <c r="M6085" t="s">
        <v>22291</v>
      </c>
      <c r="N6085" t="str">
        <f t="shared" si="95"/>
        <v>OK</v>
      </c>
      <c r="O6085" t="str">
        <f>IF(OR(Table1_17[[#This Row],[amount]]&lt;$Y$8,Table1_17[[#This Row],[amount]]&gt;$Y$7),"Outlier","Normal")</f>
        <v>Normal</v>
      </c>
      <c r="P6085" t="str">
        <f>IF(OR(Table1_17[[#This Row],[missing_flag]]="Missing",Table1_17[[#This Row],[outlier_flag]]="Outliers"),"Review","Valid")</f>
        <v>Valid</v>
      </c>
    </row>
    <row r="6086" spans="1:16">
      <c r="A6086" t="s">
        <v>13656</v>
      </c>
      <c r="B6086" s="1">
        <v>44755</v>
      </c>
      <c r="C6086">
        <v>-59289.61</v>
      </c>
      <c r="D6086" t="s">
        <v>1478</v>
      </c>
      <c r="E6086" t="s">
        <v>1509</v>
      </c>
      <c r="F6086" t="s">
        <v>271</v>
      </c>
      <c r="G6086" t="s">
        <v>13</v>
      </c>
      <c r="I6086" t="s">
        <v>179</v>
      </c>
      <c r="J6086" t="s">
        <v>28375</v>
      </c>
      <c r="K6086" t="s">
        <v>22291</v>
      </c>
      <c r="L6086" t="s">
        <v>22291</v>
      </c>
      <c r="M6086" t="s">
        <v>22291</v>
      </c>
      <c r="N6086" t="str">
        <f t="shared" si="95"/>
        <v>OK</v>
      </c>
      <c r="O6086" t="str">
        <f>IF(OR(Table1_17[[#This Row],[amount]]&lt;$Y$8,Table1_17[[#This Row],[amount]]&gt;$Y$7),"Outlier","Normal")</f>
        <v>Normal</v>
      </c>
      <c r="P6086" t="str">
        <f>IF(OR(Table1_17[[#This Row],[missing_flag]]="Missing",Table1_17[[#This Row],[outlier_flag]]="Outliers"),"Review","Valid")</f>
        <v>Valid</v>
      </c>
    </row>
    <row r="6087" spans="1:16">
      <c r="A6087" t="s">
        <v>13658</v>
      </c>
      <c r="B6087" s="1">
        <v>44565</v>
      </c>
      <c r="C6087">
        <v>139177.35</v>
      </c>
      <c r="D6087" t="s">
        <v>1483</v>
      </c>
      <c r="E6087" t="s">
        <v>1499</v>
      </c>
      <c r="F6087" t="s">
        <v>268</v>
      </c>
      <c r="G6087" t="s">
        <v>17</v>
      </c>
      <c r="H6087" t="s">
        <v>1029</v>
      </c>
      <c r="J6087" t="s">
        <v>28376</v>
      </c>
      <c r="K6087" t="s">
        <v>22291</v>
      </c>
      <c r="L6087" t="s">
        <v>22291</v>
      </c>
      <c r="M6087" t="s">
        <v>22291</v>
      </c>
      <c r="N6087" t="str">
        <f t="shared" si="95"/>
        <v>OK</v>
      </c>
      <c r="O6087" t="str">
        <f>IF(OR(Table1_17[[#This Row],[amount]]&lt;$Y$8,Table1_17[[#This Row],[amount]]&gt;$Y$7),"Outlier","Normal")</f>
        <v>Normal</v>
      </c>
      <c r="P6087" t="str">
        <f>IF(OR(Table1_17[[#This Row],[missing_flag]]="Missing",Table1_17[[#This Row],[outlier_flag]]="Outliers"),"Review","Valid")</f>
        <v>Valid</v>
      </c>
    </row>
    <row r="6088" spans="1:16">
      <c r="A6088" t="s">
        <v>13660</v>
      </c>
      <c r="B6088" s="1">
        <v>45221</v>
      </c>
      <c r="C6088">
        <v>80889.460000000006</v>
      </c>
      <c r="D6088" t="s">
        <v>1483</v>
      </c>
      <c r="E6088" t="s">
        <v>1499</v>
      </c>
      <c r="F6088" t="s">
        <v>268</v>
      </c>
      <c r="G6088" t="s">
        <v>13</v>
      </c>
      <c r="H6088" t="s">
        <v>1371</v>
      </c>
      <c r="J6088" t="s">
        <v>28377</v>
      </c>
      <c r="K6088" t="s">
        <v>22291</v>
      </c>
      <c r="L6088" t="s">
        <v>22291</v>
      </c>
      <c r="M6088" t="s">
        <v>22291</v>
      </c>
      <c r="N6088" t="str">
        <f t="shared" si="95"/>
        <v>OK</v>
      </c>
      <c r="O6088" t="str">
        <f>IF(OR(Table1_17[[#This Row],[amount]]&lt;$Y$8,Table1_17[[#This Row],[amount]]&gt;$Y$7),"Outlier","Normal")</f>
        <v>Normal</v>
      </c>
      <c r="P6088" t="str">
        <f>IF(OR(Table1_17[[#This Row],[missing_flag]]="Missing",Table1_17[[#This Row],[outlier_flag]]="Outliers"),"Review","Valid")</f>
        <v>Valid</v>
      </c>
    </row>
    <row r="6089" spans="1:16">
      <c r="A6089" t="s">
        <v>13662</v>
      </c>
      <c r="B6089" s="1">
        <v>44796</v>
      </c>
      <c r="C6089">
        <v>115238.58</v>
      </c>
      <c r="D6089" t="s">
        <v>1483</v>
      </c>
      <c r="E6089" t="s">
        <v>1499</v>
      </c>
      <c r="F6089" t="s">
        <v>268</v>
      </c>
      <c r="G6089" t="s">
        <v>17</v>
      </c>
      <c r="H6089" t="s">
        <v>808</v>
      </c>
      <c r="J6089" t="s">
        <v>28378</v>
      </c>
      <c r="K6089" t="s">
        <v>22291</v>
      </c>
      <c r="L6089" t="s">
        <v>22291</v>
      </c>
      <c r="M6089" t="s">
        <v>22291</v>
      </c>
      <c r="N6089" t="str">
        <f t="shared" si="95"/>
        <v>OK</v>
      </c>
      <c r="O6089" t="str">
        <f>IF(OR(Table1_17[[#This Row],[amount]]&lt;$Y$8,Table1_17[[#This Row],[amount]]&gt;$Y$7),"Outlier","Normal")</f>
        <v>Normal</v>
      </c>
      <c r="P6089" t="str">
        <f>IF(OR(Table1_17[[#This Row],[missing_flag]]="Missing",Table1_17[[#This Row],[outlier_flag]]="Outliers"),"Review","Valid")</f>
        <v>Valid</v>
      </c>
    </row>
    <row r="6090" spans="1:16">
      <c r="A6090" t="s">
        <v>13664</v>
      </c>
      <c r="B6090" s="1">
        <v>44718</v>
      </c>
      <c r="C6090">
        <v>153357.32999999999</v>
      </c>
      <c r="D6090" t="s">
        <v>1483</v>
      </c>
      <c r="E6090" t="s">
        <v>1484</v>
      </c>
      <c r="F6090" t="s">
        <v>271</v>
      </c>
      <c r="G6090" t="s">
        <v>29</v>
      </c>
      <c r="H6090" t="s">
        <v>953</v>
      </c>
      <c r="J6090" t="s">
        <v>28379</v>
      </c>
      <c r="K6090" t="s">
        <v>22291</v>
      </c>
      <c r="L6090" t="s">
        <v>22291</v>
      </c>
      <c r="M6090" t="s">
        <v>22291</v>
      </c>
      <c r="N6090" t="str">
        <f t="shared" si="95"/>
        <v>OK</v>
      </c>
      <c r="O6090" t="str">
        <f>IF(OR(Table1_17[[#This Row],[amount]]&lt;$Y$8,Table1_17[[#This Row],[amount]]&gt;$Y$7),"Outlier","Normal")</f>
        <v>Normal</v>
      </c>
      <c r="P6090" t="str">
        <f>IF(OR(Table1_17[[#This Row],[missing_flag]]="Missing",Table1_17[[#This Row],[outlier_flag]]="Outliers"),"Review","Valid")</f>
        <v>Valid</v>
      </c>
    </row>
    <row r="6091" spans="1:16">
      <c r="A6091" t="s">
        <v>13666</v>
      </c>
      <c r="B6091" s="1">
        <v>44770</v>
      </c>
      <c r="C6091">
        <v>-41550.94</v>
      </c>
      <c r="D6091" t="s">
        <v>1478</v>
      </c>
      <c r="E6091" t="s">
        <v>7</v>
      </c>
      <c r="F6091" t="s">
        <v>264</v>
      </c>
      <c r="G6091" t="s">
        <v>8</v>
      </c>
      <c r="I6091" t="s">
        <v>163</v>
      </c>
      <c r="J6091" t="s">
        <v>28380</v>
      </c>
      <c r="K6091" t="s">
        <v>22291</v>
      </c>
      <c r="L6091" t="s">
        <v>22291</v>
      </c>
      <c r="M6091" t="s">
        <v>22291</v>
      </c>
      <c r="N6091" t="str">
        <f t="shared" si="95"/>
        <v>OK</v>
      </c>
      <c r="O6091" t="str">
        <f>IF(OR(Table1_17[[#This Row],[amount]]&lt;$Y$8,Table1_17[[#This Row],[amount]]&gt;$Y$7),"Outlier","Normal")</f>
        <v>Normal</v>
      </c>
      <c r="P6091" t="str">
        <f>IF(OR(Table1_17[[#This Row],[missing_flag]]="Missing",Table1_17[[#This Row],[outlier_flag]]="Outliers"),"Review","Valid")</f>
        <v>Valid</v>
      </c>
    </row>
    <row r="6092" spans="1:16">
      <c r="A6092" t="s">
        <v>13668</v>
      </c>
      <c r="B6092" s="1">
        <v>44812</v>
      </c>
      <c r="C6092">
        <v>187247.19</v>
      </c>
      <c r="D6092" t="s">
        <v>1483</v>
      </c>
      <c r="E6092" t="s">
        <v>1484</v>
      </c>
      <c r="F6092" t="s">
        <v>268</v>
      </c>
      <c r="G6092" t="s">
        <v>29</v>
      </c>
      <c r="H6092" t="s">
        <v>876</v>
      </c>
      <c r="J6092" t="s">
        <v>28381</v>
      </c>
      <c r="K6092" t="s">
        <v>22291</v>
      </c>
      <c r="L6092" t="s">
        <v>22291</v>
      </c>
      <c r="M6092" t="s">
        <v>22291</v>
      </c>
      <c r="N6092" t="str">
        <f t="shared" si="95"/>
        <v>OK</v>
      </c>
      <c r="O6092" t="str">
        <f>IF(OR(Table1_17[[#This Row],[amount]]&lt;$Y$8,Table1_17[[#This Row],[amount]]&gt;$Y$7),"Outlier","Normal")</f>
        <v>Normal</v>
      </c>
      <c r="P6092" t="str">
        <f>IF(OR(Table1_17[[#This Row],[missing_flag]]="Missing",Table1_17[[#This Row],[outlier_flag]]="Outliers"),"Review","Valid")</f>
        <v>Valid</v>
      </c>
    </row>
    <row r="6093" spans="1:16">
      <c r="A6093" t="s">
        <v>13670</v>
      </c>
      <c r="B6093" s="1">
        <v>44950</v>
      </c>
      <c r="C6093">
        <v>-50079.98</v>
      </c>
      <c r="D6093" t="s">
        <v>1478</v>
      </c>
      <c r="E6093" t="s">
        <v>1534</v>
      </c>
      <c r="F6093" t="s">
        <v>268</v>
      </c>
      <c r="G6093" t="s">
        <v>8</v>
      </c>
      <c r="I6093" t="s">
        <v>25</v>
      </c>
      <c r="J6093" t="s">
        <v>28382</v>
      </c>
      <c r="K6093" t="s">
        <v>22291</v>
      </c>
      <c r="L6093" t="s">
        <v>22291</v>
      </c>
      <c r="M6093" t="s">
        <v>22291</v>
      </c>
      <c r="N6093" t="str">
        <f t="shared" si="95"/>
        <v>OK</v>
      </c>
      <c r="O6093" t="str">
        <f>IF(OR(Table1_17[[#This Row],[amount]]&lt;$Y$8,Table1_17[[#This Row],[amount]]&gt;$Y$7),"Outlier","Normal")</f>
        <v>Normal</v>
      </c>
      <c r="P6093" t="str">
        <f>IF(OR(Table1_17[[#This Row],[missing_flag]]="Missing",Table1_17[[#This Row],[outlier_flag]]="Outliers"),"Review","Valid")</f>
        <v>Valid</v>
      </c>
    </row>
    <row r="6094" spans="1:16">
      <c r="A6094" t="s">
        <v>13672</v>
      </c>
      <c r="B6094" s="1">
        <v>45021</v>
      </c>
      <c r="C6094">
        <v>-34349.46</v>
      </c>
      <c r="D6094" t="s">
        <v>1478</v>
      </c>
      <c r="E6094" t="s">
        <v>1496</v>
      </c>
      <c r="F6094" t="s">
        <v>271</v>
      </c>
      <c r="G6094" t="s">
        <v>8</v>
      </c>
      <c r="I6094" t="s">
        <v>250</v>
      </c>
      <c r="J6094" t="s">
        <v>28383</v>
      </c>
      <c r="K6094" t="s">
        <v>22291</v>
      </c>
      <c r="L6094" t="s">
        <v>22291</v>
      </c>
      <c r="M6094" t="s">
        <v>22291</v>
      </c>
      <c r="N6094" t="str">
        <f t="shared" si="95"/>
        <v>OK</v>
      </c>
      <c r="O6094" t="str">
        <f>IF(OR(Table1_17[[#This Row],[amount]]&lt;$Y$8,Table1_17[[#This Row],[amount]]&gt;$Y$7),"Outlier","Normal")</f>
        <v>Normal</v>
      </c>
      <c r="P6094" t="str">
        <f>IF(OR(Table1_17[[#This Row],[missing_flag]]="Missing",Table1_17[[#This Row],[outlier_flag]]="Outliers"),"Review","Valid")</f>
        <v>Valid</v>
      </c>
    </row>
    <row r="6095" spans="1:16">
      <c r="A6095" t="s">
        <v>13674</v>
      </c>
      <c r="B6095" s="1">
        <v>44746</v>
      </c>
      <c r="C6095">
        <v>-24200.18</v>
      </c>
      <c r="D6095" t="s">
        <v>1478</v>
      </c>
      <c r="E6095" t="s">
        <v>7</v>
      </c>
      <c r="F6095" t="s">
        <v>264</v>
      </c>
      <c r="G6095" t="s">
        <v>8</v>
      </c>
      <c r="I6095" t="s">
        <v>238</v>
      </c>
      <c r="J6095" t="s">
        <v>28384</v>
      </c>
      <c r="K6095" t="s">
        <v>22291</v>
      </c>
      <c r="L6095" t="s">
        <v>22291</v>
      </c>
      <c r="M6095" t="s">
        <v>22291</v>
      </c>
      <c r="N6095" t="str">
        <f t="shared" si="95"/>
        <v>OK</v>
      </c>
      <c r="O6095" t="str">
        <f>IF(OR(Table1_17[[#This Row],[amount]]&lt;$Y$8,Table1_17[[#This Row],[amount]]&gt;$Y$7),"Outlier","Normal")</f>
        <v>Normal</v>
      </c>
      <c r="P6095" t="str">
        <f>IF(OR(Table1_17[[#This Row],[missing_flag]]="Missing",Table1_17[[#This Row],[outlier_flag]]="Outliers"),"Review","Valid")</f>
        <v>Valid</v>
      </c>
    </row>
    <row r="6096" spans="1:16">
      <c r="A6096" t="s">
        <v>13676</v>
      </c>
      <c r="B6096" s="1">
        <v>44776</v>
      </c>
      <c r="C6096">
        <v>156248.26999999999</v>
      </c>
      <c r="D6096" t="s">
        <v>1483</v>
      </c>
      <c r="E6096" t="s">
        <v>1487</v>
      </c>
      <c r="F6096" t="s">
        <v>264</v>
      </c>
      <c r="G6096" t="s">
        <v>8</v>
      </c>
      <c r="H6096" t="s">
        <v>924</v>
      </c>
      <c r="J6096" t="s">
        <v>28385</v>
      </c>
      <c r="K6096" t="s">
        <v>22291</v>
      </c>
      <c r="L6096" t="s">
        <v>22291</v>
      </c>
      <c r="M6096" t="s">
        <v>22291</v>
      </c>
      <c r="N6096" t="str">
        <f t="shared" si="95"/>
        <v>OK</v>
      </c>
      <c r="O6096" t="str">
        <f>IF(OR(Table1_17[[#This Row],[amount]]&lt;$Y$8,Table1_17[[#This Row],[amount]]&gt;$Y$7),"Outlier","Normal")</f>
        <v>Normal</v>
      </c>
      <c r="P6096" t="str">
        <f>IF(OR(Table1_17[[#This Row],[missing_flag]]="Missing",Table1_17[[#This Row],[outlier_flag]]="Outliers"),"Review","Valid")</f>
        <v>Valid</v>
      </c>
    </row>
    <row r="6097" spans="1:16">
      <c r="A6097" t="s">
        <v>13678</v>
      </c>
      <c r="B6097" s="1">
        <v>44856</v>
      </c>
      <c r="C6097">
        <v>20094.439999999999</v>
      </c>
      <c r="D6097" t="s">
        <v>1587</v>
      </c>
      <c r="E6097" t="s">
        <v>1587</v>
      </c>
      <c r="F6097" t="s">
        <v>268</v>
      </c>
      <c r="G6097" t="s">
        <v>29</v>
      </c>
      <c r="J6097" t="s">
        <v>28386</v>
      </c>
      <c r="K6097" t="s">
        <v>22291</v>
      </c>
      <c r="L6097" t="s">
        <v>22291</v>
      </c>
      <c r="M6097" t="s">
        <v>22291</v>
      </c>
      <c r="N6097" t="str">
        <f t="shared" si="95"/>
        <v>OK</v>
      </c>
      <c r="O6097" t="str">
        <f>IF(OR(Table1_17[[#This Row],[amount]]&lt;$Y$8,Table1_17[[#This Row],[amount]]&gt;$Y$7),"Outlier","Normal")</f>
        <v>Normal</v>
      </c>
      <c r="P6097" t="str">
        <f>IF(OR(Table1_17[[#This Row],[missing_flag]]="Missing",Table1_17[[#This Row],[outlier_flag]]="Outliers"),"Review","Valid")</f>
        <v>Valid</v>
      </c>
    </row>
    <row r="6098" spans="1:16">
      <c r="A6098" t="s">
        <v>13680</v>
      </c>
      <c r="B6098" s="1">
        <v>44889</v>
      </c>
      <c r="C6098">
        <v>151167.19</v>
      </c>
      <c r="D6098" t="s">
        <v>1483</v>
      </c>
      <c r="E6098" t="s">
        <v>1487</v>
      </c>
      <c r="F6098" t="s">
        <v>271</v>
      </c>
      <c r="G6098" t="s">
        <v>8</v>
      </c>
      <c r="H6098" t="s">
        <v>1133</v>
      </c>
      <c r="J6098" t="s">
        <v>28387</v>
      </c>
      <c r="K6098" t="s">
        <v>22291</v>
      </c>
      <c r="L6098" t="s">
        <v>22291</v>
      </c>
      <c r="M6098" t="s">
        <v>22291</v>
      </c>
      <c r="N6098" t="str">
        <f t="shared" si="95"/>
        <v>OK</v>
      </c>
      <c r="O6098" t="str">
        <f>IF(OR(Table1_17[[#This Row],[amount]]&lt;$Y$8,Table1_17[[#This Row],[amount]]&gt;$Y$7),"Outlier","Normal")</f>
        <v>Normal</v>
      </c>
      <c r="P6098" t="str">
        <f>IF(OR(Table1_17[[#This Row],[missing_flag]]="Missing",Table1_17[[#This Row],[outlier_flag]]="Outliers"),"Review","Valid")</f>
        <v>Valid</v>
      </c>
    </row>
    <row r="6099" spans="1:16">
      <c r="A6099" t="s">
        <v>13682</v>
      </c>
      <c r="B6099" s="1">
        <v>45148</v>
      </c>
      <c r="C6099">
        <v>-38462.01</v>
      </c>
      <c r="D6099" t="s">
        <v>1478</v>
      </c>
      <c r="E6099" t="s">
        <v>1496</v>
      </c>
      <c r="F6099" t="s">
        <v>271</v>
      </c>
      <c r="G6099" t="s">
        <v>29</v>
      </c>
      <c r="I6099" t="s">
        <v>34</v>
      </c>
      <c r="J6099" t="s">
        <v>28388</v>
      </c>
      <c r="K6099" t="s">
        <v>22291</v>
      </c>
      <c r="L6099" t="s">
        <v>22291</v>
      </c>
      <c r="M6099" t="s">
        <v>22291</v>
      </c>
      <c r="N6099" t="str">
        <f t="shared" si="95"/>
        <v>OK</v>
      </c>
      <c r="O6099" t="str">
        <f>IF(OR(Table1_17[[#This Row],[amount]]&lt;$Y$8,Table1_17[[#This Row],[amount]]&gt;$Y$7),"Outlier","Normal")</f>
        <v>Normal</v>
      </c>
      <c r="P6099" t="str">
        <f>IF(OR(Table1_17[[#This Row],[missing_flag]]="Missing",Table1_17[[#This Row],[outlier_flag]]="Outliers"),"Review","Valid")</f>
        <v>Valid</v>
      </c>
    </row>
    <row r="6100" spans="1:16">
      <c r="A6100" t="s">
        <v>13684</v>
      </c>
      <c r="B6100" s="1">
        <v>44763</v>
      </c>
      <c r="C6100">
        <v>-66197.63</v>
      </c>
      <c r="D6100" t="s">
        <v>1478</v>
      </c>
      <c r="E6100" t="s">
        <v>20</v>
      </c>
      <c r="F6100" t="s">
        <v>264</v>
      </c>
      <c r="G6100" t="s">
        <v>17</v>
      </c>
      <c r="I6100" t="s">
        <v>113</v>
      </c>
      <c r="J6100" t="s">
        <v>28389</v>
      </c>
      <c r="K6100" t="s">
        <v>22291</v>
      </c>
      <c r="L6100" t="s">
        <v>22291</v>
      </c>
      <c r="M6100" t="s">
        <v>22291</v>
      </c>
      <c r="N6100" t="str">
        <f t="shared" si="95"/>
        <v>OK</v>
      </c>
      <c r="O6100" t="str">
        <f>IF(OR(Table1_17[[#This Row],[amount]]&lt;$Y$8,Table1_17[[#This Row],[amount]]&gt;$Y$7),"Outlier","Normal")</f>
        <v>Normal</v>
      </c>
      <c r="P6100" t="str">
        <f>IF(OR(Table1_17[[#This Row],[missing_flag]]="Missing",Table1_17[[#This Row],[outlier_flag]]="Outliers"),"Review","Valid")</f>
        <v>Valid</v>
      </c>
    </row>
    <row r="6101" spans="1:16">
      <c r="A6101" t="s">
        <v>13686</v>
      </c>
      <c r="B6101" s="1">
        <v>44681</v>
      </c>
      <c r="C6101">
        <v>-35375.550000000003</v>
      </c>
      <c r="D6101" t="s">
        <v>1478</v>
      </c>
      <c r="E6101" t="s">
        <v>36</v>
      </c>
      <c r="F6101" t="s">
        <v>271</v>
      </c>
      <c r="G6101" t="s">
        <v>29</v>
      </c>
      <c r="I6101" t="s">
        <v>73</v>
      </c>
      <c r="J6101" t="s">
        <v>28390</v>
      </c>
      <c r="K6101" t="s">
        <v>22291</v>
      </c>
      <c r="L6101" t="s">
        <v>22291</v>
      </c>
      <c r="M6101" t="s">
        <v>22291</v>
      </c>
      <c r="N6101" t="str">
        <f t="shared" si="95"/>
        <v>OK</v>
      </c>
      <c r="O6101" t="str">
        <f>IF(OR(Table1_17[[#This Row],[amount]]&lt;$Y$8,Table1_17[[#This Row],[amount]]&gt;$Y$7),"Outlier","Normal")</f>
        <v>Normal</v>
      </c>
      <c r="P6101" t="str">
        <f>IF(OR(Table1_17[[#This Row],[missing_flag]]="Missing",Table1_17[[#This Row],[outlier_flag]]="Outliers"),"Review","Valid")</f>
        <v>Valid</v>
      </c>
    </row>
    <row r="6102" spans="1:16">
      <c r="A6102" t="s">
        <v>13688</v>
      </c>
      <c r="B6102" s="1">
        <v>44822</v>
      </c>
      <c r="C6102">
        <v>-34424.32</v>
      </c>
      <c r="D6102" t="s">
        <v>1478</v>
      </c>
      <c r="E6102" t="s">
        <v>20</v>
      </c>
      <c r="F6102" t="s">
        <v>268</v>
      </c>
      <c r="G6102" t="s">
        <v>8</v>
      </c>
      <c r="I6102" t="s">
        <v>175</v>
      </c>
      <c r="J6102" t="s">
        <v>28391</v>
      </c>
      <c r="K6102" t="s">
        <v>22291</v>
      </c>
      <c r="L6102" t="s">
        <v>22291</v>
      </c>
      <c r="M6102" t="s">
        <v>22291</v>
      </c>
      <c r="N6102" t="str">
        <f t="shared" si="95"/>
        <v>OK</v>
      </c>
      <c r="O6102" t="str">
        <f>IF(OR(Table1_17[[#This Row],[amount]]&lt;$Y$8,Table1_17[[#This Row],[amount]]&gt;$Y$7),"Outlier","Normal")</f>
        <v>Normal</v>
      </c>
      <c r="P6102" t="str">
        <f>IF(OR(Table1_17[[#This Row],[missing_flag]]="Missing",Table1_17[[#This Row],[outlier_flag]]="Outliers"),"Review","Valid")</f>
        <v>Valid</v>
      </c>
    </row>
    <row r="6103" spans="1:16">
      <c r="A6103" t="s">
        <v>13690</v>
      </c>
      <c r="B6103" s="1">
        <v>45043</v>
      </c>
      <c r="C6103">
        <v>-54072.41</v>
      </c>
      <c r="D6103" t="s">
        <v>1478</v>
      </c>
      <c r="E6103" t="s">
        <v>1509</v>
      </c>
      <c r="F6103" t="s">
        <v>264</v>
      </c>
      <c r="G6103" t="s">
        <v>8</v>
      </c>
      <c r="I6103" t="s">
        <v>179</v>
      </c>
      <c r="J6103" t="s">
        <v>28392</v>
      </c>
      <c r="K6103" t="s">
        <v>22291</v>
      </c>
      <c r="L6103" t="s">
        <v>22291</v>
      </c>
      <c r="M6103" t="s">
        <v>22291</v>
      </c>
      <c r="N6103" t="str">
        <f t="shared" si="95"/>
        <v>OK</v>
      </c>
      <c r="O6103" t="str">
        <f>IF(OR(Table1_17[[#This Row],[amount]]&lt;$Y$8,Table1_17[[#This Row],[amount]]&gt;$Y$7),"Outlier","Normal")</f>
        <v>Normal</v>
      </c>
      <c r="P6103" t="str">
        <f>IF(OR(Table1_17[[#This Row],[missing_flag]]="Missing",Table1_17[[#This Row],[outlier_flag]]="Outliers"),"Review","Valid")</f>
        <v>Valid</v>
      </c>
    </row>
    <row r="6104" spans="1:16">
      <c r="A6104" t="s">
        <v>13692</v>
      </c>
      <c r="B6104" s="1">
        <v>45069</v>
      </c>
      <c r="C6104">
        <v>-72721.539999999994</v>
      </c>
      <c r="D6104" t="s">
        <v>1478</v>
      </c>
      <c r="E6104" t="s">
        <v>1509</v>
      </c>
      <c r="F6104" t="s">
        <v>264</v>
      </c>
      <c r="G6104" t="s">
        <v>8</v>
      </c>
      <c r="I6104" t="s">
        <v>205</v>
      </c>
      <c r="J6104" t="s">
        <v>28393</v>
      </c>
      <c r="K6104" t="s">
        <v>22291</v>
      </c>
      <c r="L6104" t="s">
        <v>22291</v>
      </c>
      <c r="M6104" t="s">
        <v>22291</v>
      </c>
      <c r="N6104" t="str">
        <f t="shared" si="95"/>
        <v>OK</v>
      </c>
      <c r="O6104" t="str">
        <f>IF(OR(Table1_17[[#This Row],[amount]]&lt;$Y$8,Table1_17[[#This Row],[amount]]&gt;$Y$7),"Outlier","Normal")</f>
        <v>Normal</v>
      </c>
      <c r="P6104" t="str">
        <f>IF(OR(Table1_17[[#This Row],[missing_flag]]="Missing",Table1_17[[#This Row],[outlier_flag]]="Outliers"),"Review","Valid")</f>
        <v>Valid</v>
      </c>
    </row>
    <row r="6105" spans="1:16">
      <c r="A6105" t="s">
        <v>13694</v>
      </c>
      <c r="B6105" s="1">
        <v>44637</v>
      </c>
      <c r="C6105">
        <v>181305.57</v>
      </c>
      <c r="D6105" t="s">
        <v>1483</v>
      </c>
      <c r="E6105" t="s">
        <v>1484</v>
      </c>
      <c r="F6105" t="s">
        <v>271</v>
      </c>
      <c r="G6105" t="s">
        <v>8</v>
      </c>
      <c r="H6105" t="s">
        <v>876</v>
      </c>
      <c r="J6105" t="s">
        <v>28394</v>
      </c>
      <c r="K6105" t="s">
        <v>22291</v>
      </c>
      <c r="L6105" t="s">
        <v>22291</v>
      </c>
      <c r="M6105" t="s">
        <v>22291</v>
      </c>
      <c r="N6105" t="str">
        <f t="shared" si="95"/>
        <v>OK</v>
      </c>
      <c r="O6105" t="str">
        <f>IF(OR(Table1_17[[#This Row],[amount]]&lt;$Y$8,Table1_17[[#This Row],[amount]]&gt;$Y$7),"Outlier","Normal")</f>
        <v>Normal</v>
      </c>
      <c r="P6105" t="str">
        <f>IF(OR(Table1_17[[#This Row],[missing_flag]]="Missing",Table1_17[[#This Row],[outlier_flag]]="Outliers"),"Review","Valid")</f>
        <v>Valid</v>
      </c>
    </row>
    <row r="6106" spans="1:16">
      <c r="A6106" t="s">
        <v>13696</v>
      </c>
      <c r="B6106" s="1">
        <v>44996</v>
      </c>
      <c r="C6106">
        <v>-45165.93</v>
      </c>
      <c r="D6106" t="s">
        <v>1478</v>
      </c>
      <c r="E6106" t="s">
        <v>7</v>
      </c>
      <c r="F6106" t="s">
        <v>264</v>
      </c>
      <c r="G6106" t="s">
        <v>17</v>
      </c>
      <c r="I6106" t="s">
        <v>93</v>
      </c>
      <c r="J6106" t="s">
        <v>28395</v>
      </c>
      <c r="K6106" t="s">
        <v>22291</v>
      </c>
      <c r="L6106" t="s">
        <v>22291</v>
      </c>
      <c r="M6106" t="s">
        <v>22291</v>
      </c>
      <c r="N6106" t="str">
        <f t="shared" si="95"/>
        <v>OK</v>
      </c>
      <c r="O6106" t="str">
        <f>IF(OR(Table1_17[[#This Row],[amount]]&lt;$Y$8,Table1_17[[#This Row],[amount]]&gt;$Y$7),"Outlier","Normal")</f>
        <v>Normal</v>
      </c>
      <c r="P6106" t="str">
        <f>IF(OR(Table1_17[[#This Row],[missing_flag]]="Missing",Table1_17[[#This Row],[outlier_flag]]="Outliers"),"Review","Valid")</f>
        <v>Valid</v>
      </c>
    </row>
    <row r="6107" spans="1:16">
      <c r="A6107" t="s">
        <v>13698</v>
      </c>
      <c r="B6107" s="1">
        <v>45164</v>
      </c>
      <c r="C6107">
        <v>-32153.69</v>
      </c>
      <c r="D6107" t="s">
        <v>1478</v>
      </c>
      <c r="E6107" t="s">
        <v>36</v>
      </c>
      <c r="F6107" t="s">
        <v>271</v>
      </c>
      <c r="G6107" t="s">
        <v>8</v>
      </c>
      <c r="I6107" t="s">
        <v>61</v>
      </c>
      <c r="J6107" t="s">
        <v>28396</v>
      </c>
      <c r="K6107" t="s">
        <v>22291</v>
      </c>
      <c r="L6107" t="s">
        <v>22291</v>
      </c>
      <c r="M6107" t="s">
        <v>22291</v>
      </c>
      <c r="N6107" t="str">
        <f t="shared" si="95"/>
        <v>OK</v>
      </c>
      <c r="O6107" t="str">
        <f>IF(OR(Table1_17[[#This Row],[amount]]&lt;$Y$8,Table1_17[[#This Row],[amount]]&gt;$Y$7),"Outlier","Normal")</f>
        <v>Normal</v>
      </c>
      <c r="P6107" t="str">
        <f>IF(OR(Table1_17[[#This Row],[missing_flag]]="Missing",Table1_17[[#This Row],[outlier_flag]]="Outliers"),"Review","Valid")</f>
        <v>Valid</v>
      </c>
    </row>
    <row r="6108" spans="1:16">
      <c r="A6108" t="s">
        <v>13700</v>
      </c>
      <c r="B6108" s="1">
        <v>44911</v>
      </c>
      <c r="C6108">
        <v>-46554.080000000002</v>
      </c>
      <c r="D6108" t="s">
        <v>1478</v>
      </c>
      <c r="E6108" t="s">
        <v>1534</v>
      </c>
      <c r="F6108" t="s">
        <v>268</v>
      </c>
      <c r="G6108" t="s">
        <v>29</v>
      </c>
      <c r="I6108" t="s">
        <v>163</v>
      </c>
      <c r="J6108" t="s">
        <v>28397</v>
      </c>
      <c r="K6108" t="s">
        <v>22291</v>
      </c>
      <c r="L6108" t="s">
        <v>22291</v>
      </c>
      <c r="M6108" t="s">
        <v>22291</v>
      </c>
      <c r="N6108" t="str">
        <f t="shared" si="95"/>
        <v>OK</v>
      </c>
      <c r="O6108" t="str">
        <f>IF(OR(Table1_17[[#This Row],[amount]]&lt;$Y$8,Table1_17[[#This Row],[amount]]&gt;$Y$7),"Outlier","Normal")</f>
        <v>Normal</v>
      </c>
      <c r="P6108" t="str">
        <f>IF(OR(Table1_17[[#This Row],[missing_flag]]="Missing",Table1_17[[#This Row],[outlier_flag]]="Outliers"),"Review","Valid")</f>
        <v>Valid</v>
      </c>
    </row>
    <row r="6109" spans="1:16">
      <c r="A6109" t="s">
        <v>13702</v>
      </c>
      <c r="B6109" s="1">
        <v>45193</v>
      </c>
      <c r="C6109">
        <v>191286.34</v>
      </c>
      <c r="D6109" t="s">
        <v>1483</v>
      </c>
      <c r="E6109" t="s">
        <v>1487</v>
      </c>
      <c r="F6109" t="s">
        <v>264</v>
      </c>
      <c r="G6109" t="s">
        <v>29</v>
      </c>
      <c r="H6109" t="s">
        <v>856</v>
      </c>
      <c r="J6109" t="s">
        <v>28398</v>
      </c>
      <c r="K6109" t="s">
        <v>22291</v>
      </c>
      <c r="L6109" t="s">
        <v>22291</v>
      </c>
      <c r="M6109" t="s">
        <v>22291</v>
      </c>
      <c r="N6109" t="str">
        <f t="shared" si="95"/>
        <v>OK</v>
      </c>
      <c r="O6109" t="str">
        <f>IF(OR(Table1_17[[#This Row],[amount]]&lt;$Y$8,Table1_17[[#This Row],[amount]]&gt;$Y$7),"Outlier","Normal")</f>
        <v>Normal</v>
      </c>
      <c r="P6109" t="str">
        <f>IF(OR(Table1_17[[#This Row],[missing_flag]]="Missing",Table1_17[[#This Row],[outlier_flag]]="Outliers"),"Review","Valid")</f>
        <v>Valid</v>
      </c>
    </row>
    <row r="6110" spans="1:16">
      <c r="A6110" t="s">
        <v>13704</v>
      </c>
      <c r="B6110" s="1">
        <v>44839</v>
      </c>
      <c r="C6110">
        <v>-50481.83</v>
      </c>
      <c r="D6110" t="s">
        <v>1478</v>
      </c>
      <c r="E6110" t="s">
        <v>1509</v>
      </c>
      <c r="F6110" t="s">
        <v>271</v>
      </c>
      <c r="G6110" t="s">
        <v>29</v>
      </c>
      <c r="I6110" t="s">
        <v>59</v>
      </c>
      <c r="J6110" t="s">
        <v>28399</v>
      </c>
      <c r="K6110" t="s">
        <v>22291</v>
      </c>
      <c r="L6110" t="s">
        <v>22291</v>
      </c>
      <c r="M6110" t="s">
        <v>22291</v>
      </c>
      <c r="N6110" t="str">
        <f t="shared" si="95"/>
        <v>OK</v>
      </c>
      <c r="O6110" t="str">
        <f>IF(OR(Table1_17[[#This Row],[amount]]&lt;$Y$8,Table1_17[[#This Row],[amount]]&gt;$Y$7),"Outlier","Normal")</f>
        <v>Normal</v>
      </c>
      <c r="P6110" t="str">
        <f>IF(OR(Table1_17[[#This Row],[missing_flag]]="Missing",Table1_17[[#This Row],[outlier_flag]]="Outliers"),"Review","Valid")</f>
        <v>Valid</v>
      </c>
    </row>
    <row r="6111" spans="1:16">
      <c r="A6111" t="s">
        <v>13706</v>
      </c>
      <c r="B6111" s="1">
        <v>45235</v>
      </c>
      <c r="C6111">
        <v>206938.44</v>
      </c>
      <c r="D6111" t="s">
        <v>1483</v>
      </c>
      <c r="E6111" t="s">
        <v>1484</v>
      </c>
      <c r="F6111" t="s">
        <v>271</v>
      </c>
      <c r="G6111" t="s">
        <v>29</v>
      </c>
      <c r="H6111" t="s">
        <v>700</v>
      </c>
      <c r="J6111" t="s">
        <v>28400</v>
      </c>
      <c r="K6111" t="s">
        <v>22291</v>
      </c>
      <c r="L6111" t="s">
        <v>22291</v>
      </c>
      <c r="M6111" t="s">
        <v>22291</v>
      </c>
      <c r="N6111" t="str">
        <f t="shared" si="95"/>
        <v>OK</v>
      </c>
      <c r="O6111" t="str">
        <f>IF(OR(Table1_17[[#This Row],[amount]]&lt;$Y$8,Table1_17[[#This Row],[amount]]&gt;$Y$7),"Outlier","Normal")</f>
        <v>Normal</v>
      </c>
      <c r="P6111" t="str">
        <f>IF(OR(Table1_17[[#This Row],[missing_flag]]="Missing",Table1_17[[#This Row],[outlier_flag]]="Outliers"),"Review","Valid")</f>
        <v>Valid</v>
      </c>
    </row>
    <row r="6112" spans="1:16">
      <c r="A6112" t="s">
        <v>13708</v>
      </c>
      <c r="B6112" s="1">
        <v>44848</v>
      </c>
      <c r="C6112">
        <v>-57738.77</v>
      </c>
      <c r="D6112" t="s">
        <v>1478</v>
      </c>
      <c r="E6112" t="s">
        <v>7</v>
      </c>
      <c r="F6112" t="s">
        <v>264</v>
      </c>
      <c r="G6112" t="s">
        <v>13</v>
      </c>
      <c r="I6112" t="s">
        <v>145</v>
      </c>
      <c r="J6112" t="s">
        <v>28401</v>
      </c>
      <c r="K6112" t="s">
        <v>22291</v>
      </c>
      <c r="L6112" t="s">
        <v>22291</v>
      </c>
      <c r="M6112" t="s">
        <v>22291</v>
      </c>
      <c r="N6112" t="str">
        <f t="shared" si="95"/>
        <v>OK</v>
      </c>
      <c r="O6112" t="str">
        <f>IF(OR(Table1_17[[#This Row],[amount]]&lt;$Y$8,Table1_17[[#This Row],[amount]]&gt;$Y$7),"Outlier","Normal")</f>
        <v>Normal</v>
      </c>
      <c r="P6112" t="str">
        <f>IF(OR(Table1_17[[#This Row],[missing_flag]]="Missing",Table1_17[[#This Row],[outlier_flag]]="Outliers"),"Review","Valid")</f>
        <v>Valid</v>
      </c>
    </row>
    <row r="6113" spans="1:16">
      <c r="A6113" t="s">
        <v>13710</v>
      </c>
      <c r="B6113" s="1">
        <v>44858</v>
      </c>
      <c r="C6113">
        <v>118439.3</v>
      </c>
      <c r="D6113" t="s">
        <v>1483</v>
      </c>
      <c r="E6113" t="s">
        <v>1484</v>
      </c>
      <c r="F6113" t="s">
        <v>268</v>
      </c>
      <c r="G6113" t="s">
        <v>13</v>
      </c>
      <c r="H6113" t="s">
        <v>706</v>
      </c>
      <c r="J6113" t="s">
        <v>28402</v>
      </c>
      <c r="K6113" t="s">
        <v>22291</v>
      </c>
      <c r="L6113" t="s">
        <v>22291</v>
      </c>
      <c r="M6113" t="s">
        <v>22291</v>
      </c>
      <c r="N6113" t="str">
        <f t="shared" si="95"/>
        <v>OK</v>
      </c>
      <c r="O6113" t="str">
        <f>IF(OR(Table1_17[[#This Row],[amount]]&lt;$Y$8,Table1_17[[#This Row],[amount]]&gt;$Y$7),"Outlier","Normal")</f>
        <v>Normal</v>
      </c>
      <c r="P6113" t="str">
        <f>IF(OR(Table1_17[[#This Row],[missing_flag]]="Missing",Table1_17[[#This Row],[outlier_flag]]="Outliers"),"Review","Valid")</f>
        <v>Valid</v>
      </c>
    </row>
    <row r="6114" spans="1:16">
      <c r="A6114" t="s">
        <v>13712</v>
      </c>
      <c r="B6114" s="1">
        <v>45267</v>
      </c>
      <c r="C6114">
        <v>205264.95</v>
      </c>
      <c r="D6114" t="s">
        <v>1483</v>
      </c>
      <c r="E6114" t="s">
        <v>1487</v>
      </c>
      <c r="F6114" t="s">
        <v>271</v>
      </c>
      <c r="G6114" t="s">
        <v>17</v>
      </c>
      <c r="H6114" t="s">
        <v>1321</v>
      </c>
      <c r="J6114" t="s">
        <v>28403</v>
      </c>
      <c r="K6114" t="s">
        <v>22291</v>
      </c>
      <c r="L6114" t="s">
        <v>22291</v>
      </c>
      <c r="M6114" t="s">
        <v>22291</v>
      </c>
      <c r="N6114" t="str">
        <f t="shared" si="95"/>
        <v>OK</v>
      </c>
      <c r="O6114" t="str">
        <f>IF(OR(Table1_17[[#This Row],[amount]]&lt;$Y$8,Table1_17[[#This Row],[amount]]&gt;$Y$7),"Outlier","Normal")</f>
        <v>Normal</v>
      </c>
      <c r="P6114" t="str">
        <f>IF(OR(Table1_17[[#This Row],[missing_flag]]="Missing",Table1_17[[#This Row],[outlier_flag]]="Outliers"),"Review","Valid")</f>
        <v>Valid</v>
      </c>
    </row>
    <row r="6115" spans="1:16">
      <c r="A6115" t="s">
        <v>13714</v>
      </c>
      <c r="B6115" s="1">
        <v>45197</v>
      </c>
      <c r="C6115">
        <v>-89107.06</v>
      </c>
      <c r="D6115" t="s">
        <v>1478</v>
      </c>
      <c r="E6115" t="s">
        <v>36</v>
      </c>
      <c r="F6115" t="s">
        <v>268</v>
      </c>
      <c r="G6115" t="s">
        <v>13</v>
      </c>
      <c r="I6115" t="s">
        <v>119</v>
      </c>
      <c r="J6115" t="s">
        <v>28404</v>
      </c>
      <c r="K6115" t="s">
        <v>22291</v>
      </c>
      <c r="L6115" t="s">
        <v>22291</v>
      </c>
      <c r="M6115" t="s">
        <v>22291</v>
      </c>
      <c r="N6115" t="str">
        <f t="shared" si="95"/>
        <v>OK</v>
      </c>
      <c r="O6115" t="str">
        <f>IF(OR(Table1_17[[#This Row],[amount]]&lt;$Y$8,Table1_17[[#This Row],[amount]]&gt;$Y$7),"Outlier","Normal")</f>
        <v>Normal</v>
      </c>
      <c r="P6115" t="str">
        <f>IF(OR(Table1_17[[#This Row],[missing_flag]]="Missing",Table1_17[[#This Row],[outlier_flag]]="Outliers"),"Review","Valid")</f>
        <v>Valid</v>
      </c>
    </row>
    <row r="6116" spans="1:16">
      <c r="A6116" t="s">
        <v>13716</v>
      </c>
      <c r="B6116" s="1">
        <v>45195</v>
      </c>
      <c r="C6116">
        <v>-33512.92</v>
      </c>
      <c r="D6116" t="s">
        <v>1478</v>
      </c>
      <c r="E6116" t="s">
        <v>1509</v>
      </c>
      <c r="F6116" t="s">
        <v>271</v>
      </c>
      <c r="G6116" t="s">
        <v>13</v>
      </c>
      <c r="I6116" t="s">
        <v>211</v>
      </c>
      <c r="J6116" t="s">
        <v>28405</v>
      </c>
      <c r="K6116" t="s">
        <v>22291</v>
      </c>
      <c r="L6116" t="s">
        <v>22291</v>
      </c>
      <c r="M6116" t="s">
        <v>22291</v>
      </c>
      <c r="N6116" t="str">
        <f t="shared" si="95"/>
        <v>OK</v>
      </c>
      <c r="O6116" t="str">
        <f>IF(OR(Table1_17[[#This Row],[amount]]&lt;$Y$8,Table1_17[[#This Row],[amount]]&gt;$Y$7),"Outlier","Normal")</f>
        <v>Normal</v>
      </c>
      <c r="P6116" t="str">
        <f>IF(OR(Table1_17[[#This Row],[missing_flag]]="Missing",Table1_17[[#This Row],[outlier_flag]]="Outliers"),"Review","Valid")</f>
        <v>Valid</v>
      </c>
    </row>
    <row r="6117" spans="1:16">
      <c r="A6117" t="s">
        <v>13718</v>
      </c>
      <c r="B6117" s="1">
        <v>44914</v>
      </c>
      <c r="C6117">
        <v>-54468.92</v>
      </c>
      <c r="D6117" t="s">
        <v>1478</v>
      </c>
      <c r="E6117" t="s">
        <v>1509</v>
      </c>
      <c r="F6117" t="s">
        <v>264</v>
      </c>
      <c r="G6117" t="s">
        <v>13</v>
      </c>
      <c r="I6117" t="s">
        <v>252</v>
      </c>
      <c r="J6117" t="s">
        <v>28406</v>
      </c>
      <c r="K6117" t="s">
        <v>22291</v>
      </c>
      <c r="L6117" t="s">
        <v>22291</v>
      </c>
      <c r="M6117" t="s">
        <v>22291</v>
      </c>
      <c r="N6117" t="str">
        <f t="shared" si="95"/>
        <v>OK</v>
      </c>
      <c r="O6117" t="str">
        <f>IF(OR(Table1_17[[#This Row],[amount]]&lt;$Y$8,Table1_17[[#This Row],[amount]]&gt;$Y$7),"Outlier","Normal")</f>
        <v>Normal</v>
      </c>
      <c r="P6117" t="str">
        <f>IF(OR(Table1_17[[#This Row],[missing_flag]]="Missing",Table1_17[[#This Row],[outlier_flag]]="Outliers"),"Review","Valid")</f>
        <v>Valid</v>
      </c>
    </row>
    <row r="6118" spans="1:16">
      <c r="A6118" t="s">
        <v>13720</v>
      </c>
      <c r="B6118" s="1">
        <v>45086</v>
      </c>
      <c r="C6118">
        <v>139792.66</v>
      </c>
      <c r="D6118" t="s">
        <v>1483</v>
      </c>
      <c r="E6118" t="s">
        <v>1487</v>
      </c>
      <c r="F6118" t="s">
        <v>268</v>
      </c>
      <c r="G6118" t="s">
        <v>13</v>
      </c>
      <c r="H6118" t="s">
        <v>760</v>
      </c>
      <c r="J6118" t="s">
        <v>28407</v>
      </c>
      <c r="K6118" t="s">
        <v>22291</v>
      </c>
      <c r="L6118" t="s">
        <v>22291</v>
      </c>
      <c r="M6118" t="s">
        <v>22291</v>
      </c>
      <c r="N6118" t="str">
        <f t="shared" si="95"/>
        <v>OK</v>
      </c>
      <c r="O6118" t="str">
        <f>IF(OR(Table1_17[[#This Row],[amount]]&lt;$Y$8,Table1_17[[#This Row],[amount]]&gt;$Y$7),"Outlier","Normal")</f>
        <v>Normal</v>
      </c>
      <c r="P6118" t="str">
        <f>IF(OR(Table1_17[[#This Row],[missing_flag]]="Missing",Table1_17[[#This Row],[outlier_flag]]="Outliers"),"Review","Valid")</f>
        <v>Valid</v>
      </c>
    </row>
    <row r="6119" spans="1:16">
      <c r="A6119" t="s">
        <v>13722</v>
      </c>
      <c r="B6119" s="1">
        <v>45127</v>
      </c>
      <c r="C6119">
        <v>105964.04</v>
      </c>
      <c r="D6119" t="s">
        <v>1483</v>
      </c>
      <c r="E6119" t="s">
        <v>1484</v>
      </c>
      <c r="F6119" t="s">
        <v>268</v>
      </c>
      <c r="G6119" t="s">
        <v>8</v>
      </c>
      <c r="H6119" t="s">
        <v>1407</v>
      </c>
      <c r="J6119" t="s">
        <v>28408</v>
      </c>
      <c r="K6119" t="s">
        <v>22291</v>
      </c>
      <c r="L6119" t="s">
        <v>22291</v>
      </c>
      <c r="M6119" t="s">
        <v>22291</v>
      </c>
      <c r="N6119" t="str">
        <f t="shared" si="95"/>
        <v>OK</v>
      </c>
      <c r="O6119" t="str">
        <f>IF(OR(Table1_17[[#This Row],[amount]]&lt;$Y$8,Table1_17[[#This Row],[amount]]&gt;$Y$7),"Outlier","Normal")</f>
        <v>Normal</v>
      </c>
      <c r="P6119" t="str">
        <f>IF(OR(Table1_17[[#This Row],[missing_flag]]="Missing",Table1_17[[#This Row],[outlier_flag]]="Outliers"),"Review","Valid")</f>
        <v>Valid</v>
      </c>
    </row>
    <row r="6120" spans="1:16">
      <c r="A6120" t="s">
        <v>13724</v>
      </c>
      <c r="B6120" s="1">
        <v>45255</v>
      </c>
      <c r="C6120">
        <v>-25442.68</v>
      </c>
      <c r="D6120" t="s">
        <v>1478</v>
      </c>
      <c r="E6120" t="s">
        <v>1534</v>
      </c>
      <c r="F6120" t="s">
        <v>264</v>
      </c>
      <c r="G6120" t="s">
        <v>13</v>
      </c>
      <c r="I6120" t="s">
        <v>95</v>
      </c>
      <c r="J6120" t="s">
        <v>28409</v>
      </c>
      <c r="K6120" t="s">
        <v>22291</v>
      </c>
      <c r="L6120" t="s">
        <v>22291</v>
      </c>
      <c r="M6120" t="s">
        <v>22291</v>
      </c>
      <c r="N6120" t="str">
        <f t="shared" si="95"/>
        <v>OK</v>
      </c>
      <c r="O6120" t="str">
        <f>IF(OR(Table1_17[[#This Row],[amount]]&lt;$Y$8,Table1_17[[#This Row],[amount]]&gt;$Y$7),"Outlier","Normal")</f>
        <v>Normal</v>
      </c>
      <c r="P6120" t="str">
        <f>IF(OR(Table1_17[[#This Row],[missing_flag]]="Missing",Table1_17[[#This Row],[outlier_flag]]="Outliers"),"Review","Valid")</f>
        <v>Valid</v>
      </c>
    </row>
    <row r="6121" spans="1:16">
      <c r="A6121" t="s">
        <v>13726</v>
      </c>
      <c r="B6121" s="1">
        <v>44884</v>
      </c>
      <c r="C6121">
        <v>133995.87</v>
      </c>
      <c r="D6121" t="s">
        <v>1483</v>
      </c>
      <c r="E6121" t="s">
        <v>1484</v>
      </c>
      <c r="F6121" t="s">
        <v>268</v>
      </c>
      <c r="G6121" t="s">
        <v>8</v>
      </c>
      <c r="H6121" t="s">
        <v>850</v>
      </c>
      <c r="J6121" t="s">
        <v>28410</v>
      </c>
      <c r="K6121" t="s">
        <v>22291</v>
      </c>
      <c r="L6121" t="s">
        <v>22291</v>
      </c>
      <c r="M6121" t="s">
        <v>22291</v>
      </c>
      <c r="N6121" t="str">
        <f t="shared" si="95"/>
        <v>OK</v>
      </c>
      <c r="O6121" t="str">
        <f>IF(OR(Table1_17[[#This Row],[amount]]&lt;$Y$8,Table1_17[[#This Row],[amount]]&gt;$Y$7),"Outlier","Normal")</f>
        <v>Normal</v>
      </c>
      <c r="P6121" t="str">
        <f>IF(OR(Table1_17[[#This Row],[missing_flag]]="Missing",Table1_17[[#This Row],[outlier_flag]]="Outliers"),"Review","Valid")</f>
        <v>Valid</v>
      </c>
    </row>
    <row r="6122" spans="1:16">
      <c r="A6122" t="s">
        <v>13728</v>
      </c>
      <c r="B6122" s="1">
        <v>44973</v>
      </c>
      <c r="C6122">
        <v>106885.07</v>
      </c>
      <c r="D6122" t="s">
        <v>1483</v>
      </c>
      <c r="E6122" t="s">
        <v>1487</v>
      </c>
      <c r="F6122" t="s">
        <v>271</v>
      </c>
      <c r="G6122" t="s">
        <v>8</v>
      </c>
      <c r="H6122" t="s">
        <v>1265</v>
      </c>
      <c r="J6122" t="s">
        <v>28411</v>
      </c>
      <c r="K6122" t="s">
        <v>22291</v>
      </c>
      <c r="L6122" t="s">
        <v>22291</v>
      </c>
      <c r="M6122" t="s">
        <v>22291</v>
      </c>
      <c r="N6122" t="str">
        <f t="shared" si="95"/>
        <v>OK</v>
      </c>
      <c r="O6122" t="str">
        <f>IF(OR(Table1_17[[#This Row],[amount]]&lt;$Y$8,Table1_17[[#This Row],[amount]]&gt;$Y$7),"Outlier","Normal")</f>
        <v>Normal</v>
      </c>
      <c r="P6122" t="str">
        <f>IF(OR(Table1_17[[#This Row],[missing_flag]]="Missing",Table1_17[[#This Row],[outlier_flag]]="Outliers"),"Review","Valid")</f>
        <v>Valid</v>
      </c>
    </row>
    <row r="6123" spans="1:16">
      <c r="A6123" t="s">
        <v>13730</v>
      </c>
      <c r="B6123" s="1">
        <v>44791</v>
      </c>
      <c r="C6123">
        <v>148241.98000000001</v>
      </c>
      <c r="D6123" t="s">
        <v>1483</v>
      </c>
      <c r="E6123" t="s">
        <v>1484</v>
      </c>
      <c r="F6123" t="s">
        <v>264</v>
      </c>
      <c r="G6123" t="s">
        <v>8</v>
      </c>
      <c r="H6123" t="s">
        <v>1343</v>
      </c>
      <c r="J6123" t="s">
        <v>28412</v>
      </c>
      <c r="K6123" t="s">
        <v>22291</v>
      </c>
      <c r="L6123" t="s">
        <v>22291</v>
      </c>
      <c r="M6123" t="s">
        <v>22291</v>
      </c>
      <c r="N6123" t="str">
        <f t="shared" si="95"/>
        <v>OK</v>
      </c>
      <c r="O6123" t="str">
        <f>IF(OR(Table1_17[[#This Row],[amount]]&lt;$Y$8,Table1_17[[#This Row],[amount]]&gt;$Y$7),"Outlier","Normal")</f>
        <v>Normal</v>
      </c>
      <c r="P6123" t="str">
        <f>IF(OR(Table1_17[[#This Row],[missing_flag]]="Missing",Table1_17[[#This Row],[outlier_flag]]="Outliers"),"Review","Valid")</f>
        <v>Valid</v>
      </c>
    </row>
    <row r="6124" spans="1:16">
      <c r="A6124" t="s">
        <v>13732</v>
      </c>
      <c r="B6124" s="1">
        <v>44600</v>
      </c>
      <c r="C6124">
        <v>112266.49</v>
      </c>
      <c r="D6124" t="s">
        <v>1483</v>
      </c>
      <c r="E6124" t="s">
        <v>1487</v>
      </c>
      <c r="F6124" t="s">
        <v>264</v>
      </c>
      <c r="G6124" t="s">
        <v>13</v>
      </c>
      <c r="H6124" t="s">
        <v>740</v>
      </c>
      <c r="J6124" t="s">
        <v>28413</v>
      </c>
      <c r="K6124" t="s">
        <v>22291</v>
      </c>
      <c r="L6124" t="s">
        <v>22291</v>
      </c>
      <c r="M6124" t="s">
        <v>22291</v>
      </c>
      <c r="N6124" t="str">
        <f t="shared" si="95"/>
        <v>OK</v>
      </c>
      <c r="O6124" t="str">
        <f>IF(OR(Table1_17[[#This Row],[amount]]&lt;$Y$8,Table1_17[[#This Row],[amount]]&gt;$Y$7),"Outlier","Normal")</f>
        <v>Normal</v>
      </c>
      <c r="P6124" t="str">
        <f>IF(OR(Table1_17[[#This Row],[missing_flag]]="Missing",Table1_17[[#This Row],[outlier_flag]]="Outliers"),"Review","Valid")</f>
        <v>Valid</v>
      </c>
    </row>
    <row r="6125" spans="1:16">
      <c r="A6125" t="s">
        <v>13734</v>
      </c>
      <c r="B6125" s="1">
        <v>44846</v>
      </c>
      <c r="C6125">
        <v>177481.13</v>
      </c>
      <c r="D6125" t="s">
        <v>1483</v>
      </c>
      <c r="E6125" t="s">
        <v>1487</v>
      </c>
      <c r="F6125" t="s">
        <v>268</v>
      </c>
      <c r="G6125" t="s">
        <v>17</v>
      </c>
      <c r="H6125" t="s">
        <v>1411</v>
      </c>
      <c r="J6125" t="s">
        <v>28414</v>
      </c>
      <c r="K6125" t="s">
        <v>22291</v>
      </c>
      <c r="L6125" t="s">
        <v>22291</v>
      </c>
      <c r="M6125" t="s">
        <v>22291</v>
      </c>
      <c r="N6125" t="str">
        <f t="shared" si="95"/>
        <v>OK</v>
      </c>
      <c r="O6125" t="str">
        <f>IF(OR(Table1_17[[#This Row],[amount]]&lt;$Y$8,Table1_17[[#This Row],[amount]]&gt;$Y$7),"Outlier","Normal")</f>
        <v>Normal</v>
      </c>
      <c r="P6125" t="str">
        <f>IF(OR(Table1_17[[#This Row],[missing_flag]]="Missing",Table1_17[[#This Row],[outlier_flag]]="Outliers"),"Review","Valid")</f>
        <v>Valid</v>
      </c>
    </row>
    <row r="6126" spans="1:16">
      <c r="A6126" t="s">
        <v>13736</v>
      </c>
      <c r="B6126" s="1">
        <v>44716</v>
      </c>
      <c r="C6126">
        <v>20636.919999999998</v>
      </c>
      <c r="D6126" t="s">
        <v>1587</v>
      </c>
      <c r="E6126" t="s">
        <v>1587</v>
      </c>
      <c r="F6126" t="s">
        <v>268</v>
      </c>
      <c r="G6126" t="s">
        <v>8</v>
      </c>
      <c r="J6126" t="s">
        <v>28415</v>
      </c>
      <c r="K6126" t="s">
        <v>22291</v>
      </c>
      <c r="L6126" t="s">
        <v>22291</v>
      </c>
      <c r="M6126" t="s">
        <v>22291</v>
      </c>
      <c r="N6126" t="str">
        <f t="shared" si="95"/>
        <v>OK</v>
      </c>
      <c r="O6126" t="str">
        <f>IF(OR(Table1_17[[#This Row],[amount]]&lt;$Y$8,Table1_17[[#This Row],[amount]]&gt;$Y$7),"Outlier","Normal")</f>
        <v>Normal</v>
      </c>
      <c r="P6126" t="str">
        <f>IF(OR(Table1_17[[#This Row],[missing_flag]]="Missing",Table1_17[[#This Row],[outlier_flag]]="Outliers"),"Review","Valid")</f>
        <v>Valid</v>
      </c>
    </row>
    <row r="6127" spans="1:16">
      <c r="A6127" t="s">
        <v>13738</v>
      </c>
      <c r="B6127" s="1">
        <v>44831</v>
      </c>
      <c r="C6127">
        <v>200998.26</v>
      </c>
      <c r="D6127" t="s">
        <v>1483</v>
      </c>
      <c r="E6127" t="s">
        <v>1484</v>
      </c>
      <c r="F6127" t="s">
        <v>264</v>
      </c>
      <c r="G6127" t="s">
        <v>17</v>
      </c>
      <c r="H6127" t="s">
        <v>1049</v>
      </c>
      <c r="J6127" t="s">
        <v>28416</v>
      </c>
      <c r="K6127" t="s">
        <v>22291</v>
      </c>
      <c r="L6127" t="s">
        <v>22291</v>
      </c>
      <c r="M6127" t="s">
        <v>22291</v>
      </c>
      <c r="N6127" t="str">
        <f t="shared" si="95"/>
        <v>OK</v>
      </c>
      <c r="O6127" t="str">
        <f>IF(OR(Table1_17[[#This Row],[amount]]&lt;$Y$8,Table1_17[[#This Row],[amount]]&gt;$Y$7),"Outlier","Normal")</f>
        <v>Normal</v>
      </c>
      <c r="P6127" t="str">
        <f>IF(OR(Table1_17[[#This Row],[missing_flag]]="Missing",Table1_17[[#This Row],[outlier_flag]]="Outliers"),"Review","Valid")</f>
        <v>Valid</v>
      </c>
    </row>
    <row r="6128" spans="1:16">
      <c r="A6128" t="s">
        <v>13740</v>
      </c>
      <c r="B6128" s="1">
        <v>44646</v>
      </c>
      <c r="C6128">
        <v>130631.15</v>
      </c>
      <c r="D6128" t="s">
        <v>1483</v>
      </c>
      <c r="E6128" t="s">
        <v>1499</v>
      </c>
      <c r="F6128" t="s">
        <v>264</v>
      </c>
      <c r="G6128" t="s">
        <v>13</v>
      </c>
      <c r="H6128" t="s">
        <v>1381</v>
      </c>
      <c r="J6128" t="s">
        <v>28417</v>
      </c>
      <c r="K6128" t="s">
        <v>22291</v>
      </c>
      <c r="L6128" t="s">
        <v>22291</v>
      </c>
      <c r="M6128" t="s">
        <v>22291</v>
      </c>
      <c r="N6128" t="str">
        <f t="shared" si="95"/>
        <v>OK</v>
      </c>
      <c r="O6128" t="str">
        <f>IF(OR(Table1_17[[#This Row],[amount]]&lt;$Y$8,Table1_17[[#This Row],[amount]]&gt;$Y$7),"Outlier","Normal")</f>
        <v>Normal</v>
      </c>
      <c r="P6128" t="str">
        <f>IF(OR(Table1_17[[#This Row],[missing_flag]]="Missing",Table1_17[[#This Row],[outlier_flag]]="Outliers"),"Review","Valid")</f>
        <v>Valid</v>
      </c>
    </row>
    <row r="6129" spans="1:16">
      <c r="A6129" t="s">
        <v>13742</v>
      </c>
      <c r="B6129" s="1">
        <v>44664</v>
      </c>
      <c r="C6129">
        <v>130636.18</v>
      </c>
      <c r="D6129" t="s">
        <v>1483</v>
      </c>
      <c r="E6129" t="s">
        <v>1484</v>
      </c>
      <c r="F6129" t="s">
        <v>271</v>
      </c>
      <c r="G6129" t="s">
        <v>8</v>
      </c>
      <c r="H6129" t="s">
        <v>882</v>
      </c>
      <c r="J6129" t="s">
        <v>28418</v>
      </c>
      <c r="K6129" t="s">
        <v>22291</v>
      </c>
      <c r="L6129" t="s">
        <v>22291</v>
      </c>
      <c r="M6129" t="s">
        <v>22291</v>
      </c>
      <c r="N6129" t="str">
        <f t="shared" si="95"/>
        <v>OK</v>
      </c>
      <c r="O6129" t="str">
        <f>IF(OR(Table1_17[[#This Row],[amount]]&lt;$Y$8,Table1_17[[#This Row],[amount]]&gt;$Y$7),"Outlier","Normal")</f>
        <v>Normal</v>
      </c>
      <c r="P6129" t="str">
        <f>IF(OR(Table1_17[[#This Row],[missing_flag]]="Missing",Table1_17[[#This Row],[outlier_flag]]="Outliers"),"Review","Valid")</f>
        <v>Valid</v>
      </c>
    </row>
    <row r="6130" spans="1:16">
      <c r="A6130" t="s">
        <v>13744</v>
      </c>
      <c r="B6130" s="1">
        <v>45244</v>
      </c>
      <c r="C6130">
        <v>-29195.7</v>
      </c>
      <c r="D6130" t="s">
        <v>1478</v>
      </c>
      <c r="E6130" t="s">
        <v>1509</v>
      </c>
      <c r="F6130" t="s">
        <v>271</v>
      </c>
      <c r="G6130" t="s">
        <v>29</v>
      </c>
      <c r="I6130" t="s">
        <v>83</v>
      </c>
      <c r="J6130" t="s">
        <v>28419</v>
      </c>
      <c r="K6130" t="s">
        <v>22291</v>
      </c>
      <c r="L6130" t="s">
        <v>22291</v>
      </c>
      <c r="M6130" t="s">
        <v>22291</v>
      </c>
      <c r="N6130" t="str">
        <f t="shared" si="95"/>
        <v>OK</v>
      </c>
      <c r="O6130" t="str">
        <f>IF(OR(Table1_17[[#This Row],[amount]]&lt;$Y$8,Table1_17[[#This Row],[amount]]&gt;$Y$7),"Outlier","Normal")</f>
        <v>Normal</v>
      </c>
      <c r="P6130" t="str">
        <f>IF(OR(Table1_17[[#This Row],[missing_flag]]="Missing",Table1_17[[#This Row],[outlier_flag]]="Outliers"),"Review","Valid")</f>
        <v>Valid</v>
      </c>
    </row>
    <row r="6131" spans="1:16">
      <c r="A6131" t="s">
        <v>13746</v>
      </c>
      <c r="B6131" s="1">
        <v>44715</v>
      </c>
      <c r="C6131">
        <v>191076.72</v>
      </c>
      <c r="D6131" t="s">
        <v>1483</v>
      </c>
      <c r="E6131" t="s">
        <v>1484</v>
      </c>
      <c r="F6131" t="s">
        <v>264</v>
      </c>
      <c r="G6131" t="s">
        <v>8</v>
      </c>
      <c r="H6131" t="s">
        <v>748</v>
      </c>
      <c r="J6131" t="s">
        <v>28420</v>
      </c>
      <c r="K6131" t="s">
        <v>22291</v>
      </c>
      <c r="L6131" t="s">
        <v>22291</v>
      </c>
      <c r="M6131" t="s">
        <v>22291</v>
      </c>
      <c r="N6131" t="str">
        <f t="shared" si="95"/>
        <v>OK</v>
      </c>
      <c r="O6131" t="str">
        <f>IF(OR(Table1_17[[#This Row],[amount]]&lt;$Y$8,Table1_17[[#This Row],[amount]]&gt;$Y$7),"Outlier","Normal")</f>
        <v>Normal</v>
      </c>
      <c r="P6131" t="str">
        <f>IF(OR(Table1_17[[#This Row],[missing_flag]]="Missing",Table1_17[[#This Row],[outlier_flag]]="Outliers"),"Review","Valid")</f>
        <v>Valid</v>
      </c>
    </row>
    <row r="6132" spans="1:16">
      <c r="A6132" t="s">
        <v>13748</v>
      </c>
      <c r="B6132" s="1">
        <v>44633</v>
      </c>
      <c r="C6132">
        <v>21404.78</v>
      </c>
      <c r="D6132" t="s">
        <v>1587</v>
      </c>
      <c r="E6132" t="s">
        <v>1587</v>
      </c>
      <c r="F6132" t="s">
        <v>271</v>
      </c>
      <c r="G6132" t="s">
        <v>8</v>
      </c>
      <c r="J6132" t="s">
        <v>28421</v>
      </c>
      <c r="K6132" t="s">
        <v>22291</v>
      </c>
      <c r="L6132" t="s">
        <v>22291</v>
      </c>
      <c r="M6132" t="s">
        <v>22291</v>
      </c>
      <c r="N6132" t="str">
        <f t="shared" si="95"/>
        <v>OK</v>
      </c>
      <c r="O6132" t="str">
        <f>IF(OR(Table1_17[[#This Row],[amount]]&lt;$Y$8,Table1_17[[#This Row],[amount]]&gt;$Y$7),"Outlier","Normal")</f>
        <v>Normal</v>
      </c>
      <c r="P6132" t="str">
        <f>IF(OR(Table1_17[[#This Row],[missing_flag]]="Missing",Table1_17[[#This Row],[outlier_flag]]="Outliers"),"Review","Valid")</f>
        <v>Valid</v>
      </c>
    </row>
    <row r="6133" spans="1:16">
      <c r="A6133" t="s">
        <v>13750</v>
      </c>
      <c r="B6133" s="1">
        <v>45030</v>
      </c>
      <c r="C6133">
        <v>106224.75</v>
      </c>
      <c r="D6133" t="s">
        <v>1483</v>
      </c>
      <c r="E6133" t="s">
        <v>1487</v>
      </c>
      <c r="F6133" t="s">
        <v>268</v>
      </c>
      <c r="G6133" t="s">
        <v>29</v>
      </c>
      <c r="H6133" t="s">
        <v>1063</v>
      </c>
      <c r="J6133" t="s">
        <v>28422</v>
      </c>
      <c r="K6133" t="s">
        <v>22291</v>
      </c>
      <c r="L6133" t="s">
        <v>22291</v>
      </c>
      <c r="M6133" t="s">
        <v>22291</v>
      </c>
      <c r="N6133" t="str">
        <f t="shared" si="95"/>
        <v>OK</v>
      </c>
      <c r="O6133" t="str">
        <f>IF(OR(Table1_17[[#This Row],[amount]]&lt;$Y$8,Table1_17[[#This Row],[amount]]&gt;$Y$7),"Outlier","Normal")</f>
        <v>Normal</v>
      </c>
      <c r="P6133" t="str">
        <f>IF(OR(Table1_17[[#This Row],[missing_flag]]="Missing",Table1_17[[#This Row],[outlier_flag]]="Outliers"),"Review","Valid")</f>
        <v>Valid</v>
      </c>
    </row>
    <row r="6134" spans="1:16">
      <c r="A6134" t="s">
        <v>13752</v>
      </c>
      <c r="B6134" s="1">
        <v>44890</v>
      </c>
      <c r="C6134">
        <v>-9847.75</v>
      </c>
      <c r="D6134" t="s">
        <v>1478</v>
      </c>
      <c r="E6134" t="s">
        <v>1496</v>
      </c>
      <c r="F6134" t="s">
        <v>264</v>
      </c>
      <c r="G6134" t="s">
        <v>29</v>
      </c>
      <c r="I6134" t="s">
        <v>109</v>
      </c>
      <c r="J6134" t="s">
        <v>28423</v>
      </c>
      <c r="K6134" t="s">
        <v>22291</v>
      </c>
      <c r="L6134" t="s">
        <v>22291</v>
      </c>
      <c r="M6134" t="s">
        <v>22291</v>
      </c>
      <c r="N6134" t="str">
        <f t="shared" si="95"/>
        <v>OK</v>
      </c>
      <c r="O6134" t="str">
        <f>IF(OR(Table1_17[[#This Row],[amount]]&lt;$Y$8,Table1_17[[#This Row],[amount]]&gt;$Y$7),"Outlier","Normal")</f>
        <v>Normal</v>
      </c>
      <c r="P6134" t="str">
        <f>IF(OR(Table1_17[[#This Row],[missing_flag]]="Missing",Table1_17[[#This Row],[outlier_flag]]="Outliers"),"Review","Valid")</f>
        <v>Valid</v>
      </c>
    </row>
    <row r="6135" spans="1:16">
      <c r="A6135" t="s">
        <v>13754</v>
      </c>
      <c r="B6135" s="1">
        <v>45132</v>
      </c>
      <c r="C6135">
        <v>-45793.97</v>
      </c>
      <c r="D6135" t="s">
        <v>1478</v>
      </c>
      <c r="E6135" t="s">
        <v>7</v>
      </c>
      <c r="F6135" t="s">
        <v>264</v>
      </c>
      <c r="G6135" t="s">
        <v>13</v>
      </c>
      <c r="I6135" t="s">
        <v>139</v>
      </c>
      <c r="J6135" t="s">
        <v>28424</v>
      </c>
      <c r="K6135" t="s">
        <v>22291</v>
      </c>
      <c r="L6135" t="s">
        <v>22291</v>
      </c>
      <c r="M6135" t="s">
        <v>22291</v>
      </c>
      <c r="N6135" t="str">
        <f t="shared" si="95"/>
        <v>OK</v>
      </c>
      <c r="O6135" t="str">
        <f>IF(OR(Table1_17[[#This Row],[amount]]&lt;$Y$8,Table1_17[[#This Row],[amount]]&gt;$Y$7),"Outlier","Normal")</f>
        <v>Normal</v>
      </c>
      <c r="P6135" t="str">
        <f>IF(OR(Table1_17[[#This Row],[missing_flag]]="Missing",Table1_17[[#This Row],[outlier_flag]]="Outliers"),"Review","Valid")</f>
        <v>Valid</v>
      </c>
    </row>
    <row r="6136" spans="1:16">
      <c r="A6136" t="s">
        <v>13756</v>
      </c>
      <c r="B6136" s="1">
        <v>44914</v>
      </c>
      <c r="C6136">
        <v>-78630.789999999994</v>
      </c>
      <c r="D6136" t="s">
        <v>1478</v>
      </c>
      <c r="E6136" t="s">
        <v>1509</v>
      </c>
      <c r="F6136" t="s">
        <v>271</v>
      </c>
      <c r="G6136" t="s">
        <v>13</v>
      </c>
      <c r="I6136" t="s">
        <v>43</v>
      </c>
      <c r="J6136" t="s">
        <v>28425</v>
      </c>
      <c r="K6136" t="s">
        <v>22291</v>
      </c>
      <c r="L6136" t="s">
        <v>22291</v>
      </c>
      <c r="M6136" t="s">
        <v>22291</v>
      </c>
      <c r="N6136" t="str">
        <f t="shared" si="95"/>
        <v>OK</v>
      </c>
      <c r="O6136" t="str">
        <f>IF(OR(Table1_17[[#This Row],[amount]]&lt;$Y$8,Table1_17[[#This Row],[amount]]&gt;$Y$7),"Outlier","Normal")</f>
        <v>Normal</v>
      </c>
      <c r="P6136" t="str">
        <f>IF(OR(Table1_17[[#This Row],[missing_flag]]="Missing",Table1_17[[#This Row],[outlier_flag]]="Outliers"),"Review","Valid")</f>
        <v>Valid</v>
      </c>
    </row>
    <row r="6137" spans="1:16">
      <c r="A6137" t="s">
        <v>13758</v>
      </c>
      <c r="B6137" s="1">
        <v>45055</v>
      </c>
      <c r="C6137">
        <v>-29718.34</v>
      </c>
      <c r="D6137" t="s">
        <v>1478</v>
      </c>
      <c r="E6137" t="s">
        <v>1509</v>
      </c>
      <c r="F6137" t="s">
        <v>271</v>
      </c>
      <c r="G6137" t="s">
        <v>13</v>
      </c>
      <c r="I6137" t="s">
        <v>171</v>
      </c>
      <c r="J6137" t="s">
        <v>28426</v>
      </c>
      <c r="K6137" t="s">
        <v>22291</v>
      </c>
      <c r="L6137" t="s">
        <v>22291</v>
      </c>
      <c r="M6137" t="s">
        <v>22291</v>
      </c>
      <c r="N6137" t="str">
        <f t="shared" si="95"/>
        <v>OK</v>
      </c>
      <c r="O6137" t="str">
        <f>IF(OR(Table1_17[[#This Row],[amount]]&lt;$Y$8,Table1_17[[#This Row],[amount]]&gt;$Y$7),"Outlier","Normal")</f>
        <v>Normal</v>
      </c>
      <c r="P6137" t="str">
        <f>IF(OR(Table1_17[[#This Row],[missing_flag]]="Missing",Table1_17[[#This Row],[outlier_flag]]="Outliers"),"Review","Valid")</f>
        <v>Valid</v>
      </c>
    </row>
    <row r="6138" spans="1:16">
      <c r="A6138" t="s">
        <v>13760</v>
      </c>
      <c r="B6138" s="1">
        <v>45054</v>
      </c>
      <c r="C6138">
        <v>-42538.29</v>
      </c>
      <c r="D6138" t="s">
        <v>1478</v>
      </c>
      <c r="E6138" t="s">
        <v>36</v>
      </c>
      <c r="F6138" t="s">
        <v>268</v>
      </c>
      <c r="G6138" t="s">
        <v>13</v>
      </c>
      <c r="I6138" t="s">
        <v>87</v>
      </c>
      <c r="J6138" t="s">
        <v>28427</v>
      </c>
      <c r="K6138" t="s">
        <v>22291</v>
      </c>
      <c r="L6138" t="s">
        <v>22291</v>
      </c>
      <c r="M6138" t="s">
        <v>22291</v>
      </c>
      <c r="N6138" t="str">
        <f t="shared" si="95"/>
        <v>OK</v>
      </c>
      <c r="O6138" t="str">
        <f>IF(OR(Table1_17[[#This Row],[amount]]&lt;$Y$8,Table1_17[[#This Row],[amount]]&gt;$Y$7),"Outlier","Normal")</f>
        <v>Normal</v>
      </c>
      <c r="P6138" t="str">
        <f>IF(OR(Table1_17[[#This Row],[missing_flag]]="Missing",Table1_17[[#This Row],[outlier_flag]]="Outliers"),"Review","Valid")</f>
        <v>Valid</v>
      </c>
    </row>
    <row r="6139" spans="1:16">
      <c r="A6139" t="s">
        <v>13762</v>
      </c>
      <c r="B6139" s="1">
        <v>44993</v>
      </c>
      <c r="C6139">
        <v>184560.18</v>
      </c>
      <c r="D6139" t="s">
        <v>1483</v>
      </c>
      <c r="E6139" t="s">
        <v>1484</v>
      </c>
      <c r="F6139" t="s">
        <v>264</v>
      </c>
      <c r="G6139" t="s">
        <v>17</v>
      </c>
      <c r="H6139" t="s">
        <v>840</v>
      </c>
      <c r="J6139" t="s">
        <v>28428</v>
      </c>
      <c r="K6139" t="s">
        <v>22291</v>
      </c>
      <c r="L6139" t="s">
        <v>22291</v>
      </c>
      <c r="M6139" t="s">
        <v>22291</v>
      </c>
      <c r="N6139" t="str">
        <f t="shared" si="95"/>
        <v>OK</v>
      </c>
      <c r="O6139" t="str">
        <f>IF(OR(Table1_17[[#This Row],[amount]]&lt;$Y$8,Table1_17[[#This Row],[amount]]&gt;$Y$7),"Outlier","Normal")</f>
        <v>Normal</v>
      </c>
      <c r="P6139" t="str">
        <f>IF(OR(Table1_17[[#This Row],[missing_flag]]="Missing",Table1_17[[#This Row],[outlier_flag]]="Outliers"),"Review","Valid")</f>
        <v>Valid</v>
      </c>
    </row>
    <row r="6140" spans="1:16">
      <c r="A6140" t="s">
        <v>13764</v>
      </c>
      <c r="B6140" s="1">
        <v>45239</v>
      </c>
      <c r="C6140">
        <v>-79555.259999999995</v>
      </c>
      <c r="D6140" t="s">
        <v>1478</v>
      </c>
      <c r="E6140" t="s">
        <v>1496</v>
      </c>
      <c r="F6140" t="s">
        <v>268</v>
      </c>
      <c r="G6140" t="s">
        <v>29</v>
      </c>
      <c r="I6140" t="s">
        <v>238</v>
      </c>
      <c r="J6140" t="s">
        <v>28429</v>
      </c>
      <c r="K6140" t="s">
        <v>22291</v>
      </c>
      <c r="L6140" t="s">
        <v>22291</v>
      </c>
      <c r="M6140" t="s">
        <v>22291</v>
      </c>
      <c r="N6140" t="str">
        <f t="shared" si="95"/>
        <v>OK</v>
      </c>
      <c r="O6140" t="str">
        <f>IF(OR(Table1_17[[#This Row],[amount]]&lt;$Y$8,Table1_17[[#This Row],[amount]]&gt;$Y$7),"Outlier","Normal")</f>
        <v>Normal</v>
      </c>
      <c r="P6140" t="str">
        <f>IF(OR(Table1_17[[#This Row],[missing_flag]]="Missing",Table1_17[[#This Row],[outlier_flag]]="Outliers"),"Review","Valid")</f>
        <v>Valid</v>
      </c>
    </row>
    <row r="6141" spans="1:16">
      <c r="A6141" t="s">
        <v>13766</v>
      </c>
      <c r="B6141" s="1">
        <v>44792</v>
      </c>
      <c r="C6141">
        <v>147164.98000000001</v>
      </c>
      <c r="D6141" t="s">
        <v>1483</v>
      </c>
      <c r="E6141" t="s">
        <v>1487</v>
      </c>
      <c r="F6141" t="s">
        <v>271</v>
      </c>
      <c r="G6141" t="s">
        <v>17</v>
      </c>
      <c r="H6141" t="s">
        <v>1291</v>
      </c>
      <c r="J6141" t="s">
        <v>28430</v>
      </c>
      <c r="K6141" t="s">
        <v>22291</v>
      </c>
      <c r="L6141" t="s">
        <v>22291</v>
      </c>
      <c r="M6141" t="s">
        <v>22291</v>
      </c>
      <c r="N6141" t="str">
        <f t="shared" si="95"/>
        <v>OK</v>
      </c>
      <c r="O6141" t="str">
        <f>IF(OR(Table1_17[[#This Row],[amount]]&lt;$Y$8,Table1_17[[#This Row],[amount]]&gt;$Y$7),"Outlier","Normal")</f>
        <v>Normal</v>
      </c>
      <c r="P6141" t="str">
        <f>IF(OR(Table1_17[[#This Row],[missing_flag]]="Missing",Table1_17[[#This Row],[outlier_flag]]="Outliers"),"Review","Valid")</f>
        <v>Valid</v>
      </c>
    </row>
    <row r="6142" spans="1:16">
      <c r="A6142" t="s">
        <v>13768</v>
      </c>
      <c r="B6142" s="1">
        <v>45255</v>
      </c>
      <c r="C6142">
        <v>288847.73</v>
      </c>
      <c r="D6142" t="s">
        <v>1483</v>
      </c>
      <c r="E6142" t="s">
        <v>1499</v>
      </c>
      <c r="F6142" t="s">
        <v>264</v>
      </c>
      <c r="G6142" t="s">
        <v>17</v>
      </c>
      <c r="H6142" t="s">
        <v>792</v>
      </c>
      <c r="J6142" t="s">
        <v>28431</v>
      </c>
      <c r="K6142" t="s">
        <v>22291</v>
      </c>
      <c r="L6142" t="s">
        <v>22291</v>
      </c>
      <c r="M6142" t="s">
        <v>22291</v>
      </c>
      <c r="N6142" t="str">
        <f t="shared" si="95"/>
        <v>OK</v>
      </c>
      <c r="O6142" t="str">
        <f>IF(OR(Table1_17[[#This Row],[amount]]&lt;$Y$8,Table1_17[[#This Row],[amount]]&gt;$Y$7),"Outlier","Normal")</f>
        <v>Normal</v>
      </c>
      <c r="P6142" t="str">
        <f>IF(OR(Table1_17[[#This Row],[missing_flag]]="Missing",Table1_17[[#This Row],[outlier_flag]]="Outliers"),"Review","Valid")</f>
        <v>Valid</v>
      </c>
    </row>
    <row r="6143" spans="1:16">
      <c r="A6143" t="s">
        <v>13770</v>
      </c>
      <c r="B6143" s="1">
        <v>45238</v>
      </c>
      <c r="C6143">
        <v>-52062.83</v>
      </c>
      <c r="D6143" t="s">
        <v>1478</v>
      </c>
      <c r="E6143" t="s">
        <v>36</v>
      </c>
      <c r="F6143" t="s">
        <v>271</v>
      </c>
      <c r="G6143" t="s">
        <v>29</v>
      </c>
      <c r="I6143" t="s">
        <v>59</v>
      </c>
      <c r="J6143" t="s">
        <v>28432</v>
      </c>
      <c r="K6143" t="s">
        <v>22291</v>
      </c>
      <c r="L6143" t="s">
        <v>22291</v>
      </c>
      <c r="M6143" t="s">
        <v>22291</v>
      </c>
      <c r="N6143" t="str">
        <f t="shared" si="95"/>
        <v>OK</v>
      </c>
      <c r="O6143" t="str">
        <f>IF(OR(Table1_17[[#This Row],[amount]]&lt;$Y$8,Table1_17[[#This Row],[amount]]&gt;$Y$7),"Outlier","Normal")</f>
        <v>Normal</v>
      </c>
      <c r="P6143" t="str">
        <f>IF(OR(Table1_17[[#This Row],[missing_flag]]="Missing",Table1_17[[#This Row],[outlier_flag]]="Outliers"),"Review","Valid")</f>
        <v>Valid</v>
      </c>
    </row>
    <row r="6144" spans="1:16">
      <c r="A6144" t="s">
        <v>13772</v>
      </c>
      <c r="B6144" s="1">
        <v>44622</v>
      </c>
      <c r="C6144">
        <v>14996.51</v>
      </c>
      <c r="D6144" t="s">
        <v>1587</v>
      </c>
      <c r="E6144" t="s">
        <v>1587</v>
      </c>
      <c r="F6144" t="s">
        <v>271</v>
      </c>
      <c r="G6144" t="s">
        <v>8</v>
      </c>
      <c r="J6144" t="s">
        <v>28433</v>
      </c>
      <c r="K6144" t="s">
        <v>22291</v>
      </c>
      <c r="L6144" t="s">
        <v>22291</v>
      </c>
      <c r="M6144" t="s">
        <v>22291</v>
      </c>
      <c r="N6144" t="str">
        <f t="shared" si="95"/>
        <v>OK</v>
      </c>
      <c r="O6144" t="str">
        <f>IF(OR(Table1_17[[#This Row],[amount]]&lt;$Y$8,Table1_17[[#This Row],[amount]]&gt;$Y$7),"Outlier","Normal")</f>
        <v>Normal</v>
      </c>
      <c r="P6144" t="str">
        <f>IF(OR(Table1_17[[#This Row],[missing_flag]]="Missing",Table1_17[[#This Row],[outlier_flag]]="Outliers"),"Review","Valid")</f>
        <v>Valid</v>
      </c>
    </row>
    <row r="6145" spans="1:16">
      <c r="A6145" t="s">
        <v>13774</v>
      </c>
      <c r="B6145" s="1">
        <v>44877</v>
      </c>
      <c r="C6145">
        <v>117359.11</v>
      </c>
      <c r="D6145" t="s">
        <v>1483</v>
      </c>
      <c r="E6145" t="s">
        <v>1484</v>
      </c>
      <c r="F6145" t="s">
        <v>264</v>
      </c>
      <c r="G6145" t="s">
        <v>17</v>
      </c>
      <c r="H6145" t="s">
        <v>1389</v>
      </c>
      <c r="J6145" t="s">
        <v>28434</v>
      </c>
      <c r="K6145" t="s">
        <v>22291</v>
      </c>
      <c r="L6145" t="s">
        <v>22291</v>
      </c>
      <c r="M6145" t="s">
        <v>22291</v>
      </c>
      <c r="N6145" t="str">
        <f t="shared" si="95"/>
        <v>OK</v>
      </c>
      <c r="O6145" t="str">
        <f>IF(OR(Table1_17[[#This Row],[amount]]&lt;$Y$8,Table1_17[[#This Row],[amount]]&gt;$Y$7),"Outlier","Normal")</f>
        <v>Normal</v>
      </c>
      <c r="P6145" t="str">
        <f>IF(OR(Table1_17[[#This Row],[missing_flag]]="Missing",Table1_17[[#This Row],[outlier_flag]]="Outliers"),"Review","Valid")</f>
        <v>Valid</v>
      </c>
    </row>
    <row r="6146" spans="1:16">
      <c r="A6146" t="s">
        <v>13776</v>
      </c>
      <c r="B6146" s="1">
        <v>44752</v>
      </c>
      <c r="C6146">
        <v>15868.61</v>
      </c>
      <c r="D6146" t="s">
        <v>1504</v>
      </c>
      <c r="E6146" t="s">
        <v>1504</v>
      </c>
      <c r="F6146" t="s">
        <v>268</v>
      </c>
      <c r="G6146" t="s">
        <v>29</v>
      </c>
      <c r="J6146" t="s">
        <v>28435</v>
      </c>
      <c r="K6146" t="s">
        <v>22291</v>
      </c>
      <c r="L6146" t="s">
        <v>22291</v>
      </c>
      <c r="M6146" t="s">
        <v>22291</v>
      </c>
      <c r="N6146" t="str">
        <f t="shared" si="95"/>
        <v>OK</v>
      </c>
      <c r="O6146" t="str">
        <f>IF(OR(Table1_17[[#This Row],[amount]]&lt;$Y$8,Table1_17[[#This Row],[amount]]&gt;$Y$7),"Outlier","Normal")</f>
        <v>Normal</v>
      </c>
      <c r="P6146" t="str">
        <f>IF(OR(Table1_17[[#This Row],[missing_flag]]="Missing",Table1_17[[#This Row],[outlier_flag]]="Outliers"),"Review","Valid")</f>
        <v>Valid</v>
      </c>
    </row>
    <row r="6147" spans="1:16">
      <c r="A6147" t="s">
        <v>13778</v>
      </c>
      <c r="B6147" s="1">
        <v>45173</v>
      </c>
      <c r="C6147">
        <v>205822.4</v>
      </c>
      <c r="D6147" t="s">
        <v>1483</v>
      </c>
      <c r="E6147" t="s">
        <v>1487</v>
      </c>
      <c r="F6147" t="s">
        <v>268</v>
      </c>
      <c r="G6147" t="s">
        <v>13</v>
      </c>
      <c r="H6147" t="s">
        <v>1193</v>
      </c>
      <c r="J6147" t="s">
        <v>28436</v>
      </c>
      <c r="K6147" t="s">
        <v>22291</v>
      </c>
      <c r="L6147" t="s">
        <v>22291</v>
      </c>
      <c r="M6147" t="s">
        <v>22291</v>
      </c>
      <c r="N6147" t="str">
        <f t="shared" ref="N6147:N6210" si="96">IF(OR(B6147="",C6147="",D6147="",F6147=""),"Missing","OK")</f>
        <v>OK</v>
      </c>
      <c r="O6147" t="str">
        <f>IF(OR(Table1_17[[#This Row],[amount]]&lt;$Y$8,Table1_17[[#This Row],[amount]]&gt;$Y$7),"Outlier","Normal")</f>
        <v>Normal</v>
      </c>
      <c r="P6147" t="str">
        <f>IF(OR(Table1_17[[#This Row],[missing_flag]]="Missing",Table1_17[[#This Row],[outlier_flag]]="Outliers"),"Review","Valid")</f>
        <v>Valid</v>
      </c>
    </row>
    <row r="6148" spans="1:16">
      <c r="A6148" t="s">
        <v>13780</v>
      </c>
      <c r="B6148" s="1">
        <v>44891</v>
      </c>
      <c r="C6148">
        <v>65669.39</v>
      </c>
      <c r="D6148" t="s">
        <v>1483</v>
      </c>
      <c r="E6148" t="s">
        <v>1487</v>
      </c>
      <c r="F6148" t="s">
        <v>268</v>
      </c>
      <c r="G6148" t="s">
        <v>17</v>
      </c>
      <c r="H6148" t="s">
        <v>1391</v>
      </c>
      <c r="J6148" t="s">
        <v>28437</v>
      </c>
      <c r="K6148" t="s">
        <v>22291</v>
      </c>
      <c r="L6148" t="s">
        <v>22291</v>
      </c>
      <c r="M6148" t="s">
        <v>22291</v>
      </c>
      <c r="N6148" t="str">
        <f t="shared" si="96"/>
        <v>OK</v>
      </c>
      <c r="O6148" t="str">
        <f>IF(OR(Table1_17[[#This Row],[amount]]&lt;$Y$8,Table1_17[[#This Row],[amount]]&gt;$Y$7),"Outlier","Normal")</f>
        <v>Normal</v>
      </c>
      <c r="P6148" t="str">
        <f>IF(OR(Table1_17[[#This Row],[missing_flag]]="Missing",Table1_17[[#This Row],[outlier_flag]]="Outliers"),"Review","Valid")</f>
        <v>Valid</v>
      </c>
    </row>
    <row r="6149" spans="1:16">
      <c r="A6149" t="s">
        <v>13782</v>
      </c>
      <c r="B6149" s="1">
        <v>45126</v>
      </c>
      <c r="C6149">
        <v>113632.64</v>
      </c>
      <c r="D6149" t="s">
        <v>1483</v>
      </c>
      <c r="E6149" t="s">
        <v>1484</v>
      </c>
      <c r="F6149" t="s">
        <v>271</v>
      </c>
      <c r="G6149" t="s">
        <v>17</v>
      </c>
      <c r="H6149" t="s">
        <v>1365</v>
      </c>
      <c r="J6149" t="s">
        <v>28438</v>
      </c>
      <c r="K6149" t="s">
        <v>22291</v>
      </c>
      <c r="L6149" t="s">
        <v>22291</v>
      </c>
      <c r="M6149" t="s">
        <v>22291</v>
      </c>
      <c r="N6149" t="str">
        <f t="shared" si="96"/>
        <v>OK</v>
      </c>
      <c r="O6149" t="str">
        <f>IF(OR(Table1_17[[#This Row],[amount]]&lt;$Y$8,Table1_17[[#This Row],[amount]]&gt;$Y$7),"Outlier","Normal")</f>
        <v>Normal</v>
      </c>
      <c r="P6149" t="str">
        <f>IF(OR(Table1_17[[#This Row],[missing_flag]]="Missing",Table1_17[[#This Row],[outlier_flag]]="Outliers"),"Review","Valid")</f>
        <v>Valid</v>
      </c>
    </row>
    <row r="6150" spans="1:16">
      <c r="A6150" t="s">
        <v>13784</v>
      </c>
      <c r="B6150" s="1">
        <v>44609</v>
      </c>
      <c r="C6150">
        <v>-41760.17</v>
      </c>
      <c r="D6150" t="s">
        <v>1478</v>
      </c>
      <c r="E6150" t="s">
        <v>1534</v>
      </c>
      <c r="F6150" t="s">
        <v>271</v>
      </c>
      <c r="G6150" t="s">
        <v>8</v>
      </c>
      <c r="I6150" t="s">
        <v>10</v>
      </c>
      <c r="J6150" t="s">
        <v>28439</v>
      </c>
      <c r="K6150" t="s">
        <v>22291</v>
      </c>
      <c r="L6150" t="s">
        <v>22291</v>
      </c>
      <c r="M6150" t="s">
        <v>22291</v>
      </c>
      <c r="N6150" t="str">
        <f t="shared" si="96"/>
        <v>OK</v>
      </c>
      <c r="O6150" t="str">
        <f>IF(OR(Table1_17[[#This Row],[amount]]&lt;$Y$8,Table1_17[[#This Row],[amount]]&gt;$Y$7),"Outlier","Normal")</f>
        <v>Normal</v>
      </c>
      <c r="P6150" t="str">
        <f>IF(OR(Table1_17[[#This Row],[missing_flag]]="Missing",Table1_17[[#This Row],[outlier_flag]]="Outliers"),"Review","Valid")</f>
        <v>Valid</v>
      </c>
    </row>
    <row r="6151" spans="1:16">
      <c r="A6151" t="s">
        <v>13786</v>
      </c>
      <c r="B6151" s="1">
        <v>44584</v>
      </c>
      <c r="C6151">
        <v>-52435.79</v>
      </c>
      <c r="D6151" t="s">
        <v>1478</v>
      </c>
      <c r="E6151" t="s">
        <v>1496</v>
      </c>
      <c r="F6151" t="s">
        <v>264</v>
      </c>
      <c r="G6151" t="s">
        <v>29</v>
      </c>
      <c r="I6151" t="s">
        <v>89</v>
      </c>
      <c r="J6151" t="s">
        <v>28440</v>
      </c>
      <c r="K6151" t="s">
        <v>22291</v>
      </c>
      <c r="L6151" t="s">
        <v>22291</v>
      </c>
      <c r="M6151" t="s">
        <v>22291</v>
      </c>
      <c r="N6151" t="str">
        <f t="shared" si="96"/>
        <v>OK</v>
      </c>
      <c r="O6151" t="str">
        <f>IF(OR(Table1_17[[#This Row],[amount]]&lt;$Y$8,Table1_17[[#This Row],[amount]]&gt;$Y$7),"Outlier","Normal")</f>
        <v>Normal</v>
      </c>
      <c r="P6151" t="str">
        <f>IF(OR(Table1_17[[#This Row],[missing_flag]]="Missing",Table1_17[[#This Row],[outlier_flag]]="Outliers"),"Review","Valid")</f>
        <v>Valid</v>
      </c>
    </row>
    <row r="6152" spans="1:16">
      <c r="A6152" t="s">
        <v>13788</v>
      </c>
      <c r="B6152" s="1">
        <v>45047</v>
      </c>
      <c r="C6152">
        <v>94865.19</v>
      </c>
      <c r="D6152" t="s">
        <v>1483</v>
      </c>
      <c r="E6152" t="s">
        <v>1484</v>
      </c>
      <c r="F6152" t="s">
        <v>268</v>
      </c>
      <c r="G6152" t="s">
        <v>29</v>
      </c>
      <c r="H6152" t="s">
        <v>732</v>
      </c>
      <c r="J6152" t="s">
        <v>28441</v>
      </c>
      <c r="K6152" t="s">
        <v>22291</v>
      </c>
      <c r="L6152" t="s">
        <v>22291</v>
      </c>
      <c r="M6152" t="s">
        <v>22291</v>
      </c>
      <c r="N6152" t="str">
        <f t="shared" si="96"/>
        <v>OK</v>
      </c>
      <c r="O6152" t="str">
        <f>IF(OR(Table1_17[[#This Row],[amount]]&lt;$Y$8,Table1_17[[#This Row],[amount]]&gt;$Y$7),"Outlier","Normal")</f>
        <v>Normal</v>
      </c>
      <c r="P6152" t="str">
        <f>IF(OR(Table1_17[[#This Row],[missing_flag]]="Missing",Table1_17[[#This Row],[outlier_flag]]="Outliers"),"Review","Valid")</f>
        <v>Valid</v>
      </c>
    </row>
    <row r="6153" spans="1:16">
      <c r="A6153" t="s">
        <v>13790</v>
      </c>
      <c r="B6153" s="1">
        <v>44896</v>
      </c>
      <c r="C6153">
        <v>-42345.1</v>
      </c>
      <c r="D6153" t="s">
        <v>1478</v>
      </c>
      <c r="E6153" t="s">
        <v>20</v>
      </c>
      <c r="F6153" t="s">
        <v>268</v>
      </c>
      <c r="G6153" t="s">
        <v>17</v>
      </c>
      <c r="I6153" t="s">
        <v>27</v>
      </c>
      <c r="J6153" t="s">
        <v>28442</v>
      </c>
      <c r="K6153" t="s">
        <v>22291</v>
      </c>
      <c r="L6153" t="s">
        <v>22291</v>
      </c>
      <c r="M6153" t="s">
        <v>22291</v>
      </c>
      <c r="N6153" t="str">
        <f t="shared" si="96"/>
        <v>OK</v>
      </c>
      <c r="O6153" t="str">
        <f>IF(OR(Table1_17[[#This Row],[amount]]&lt;$Y$8,Table1_17[[#This Row],[amount]]&gt;$Y$7),"Outlier","Normal")</f>
        <v>Normal</v>
      </c>
      <c r="P6153" t="str">
        <f>IF(OR(Table1_17[[#This Row],[missing_flag]]="Missing",Table1_17[[#This Row],[outlier_flag]]="Outliers"),"Review","Valid")</f>
        <v>Valid</v>
      </c>
    </row>
    <row r="6154" spans="1:16">
      <c r="A6154" t="s">
        <v>13792</v>
      </c>
      <c r="B6154" s="1">
        <v>45130</v>
      </c>
      <c r="C6154">
        <v>23620.44</v>
      </c>
      <c r="D6154" t="s">
        <v>1587</v>
      </c>
      <c r="E6154" t="s">
        <v>1587</v>
      </c>
      <c r="F6154" t="s">
        <v>264</v>
      </c>
      <c r="G6154" t="s">
        <v>8</v>
      </c>
      <c r="J6154" t="s">
        <v>28443</v>
      </c>
      <c r="K6154" t="s">
        <v>22291</v>
      </c>
      <c r="L6154" t="s">
        <v>22291</v>
      </c>
      <c r="M6154" t="s">
        <v>22291</v>
      </c>
      <c r="N6154" t="str">
        <f t="shared" si="96"/>
        <v>OK</v>
      </c>
      <c r="O6154" t="str">
        <f>IF(OR(Table1_17[[#This Row],[amount]]&lt;$Y$8,Table1_17[[#This Row],[amount]]&gt;$Y$7),"Outlier","Normal")</f>
        <v>Normal</v>
      </c>
      <c r="P6154" t="str">
        <f>IF(OR(Table1_17[[#This Row],[missing_flag]]="Missing",Table1_17[[#This Row],[outlier_flag]]="Outliers"),"Review","Valid")</f>
        <v>Valid</v>
      </c>
    </row>
    <row r="6155" spans="1:16">
      <c r="A6155" t="s">
        <v>13794</v>
      </c>
      <c r="B6155" s="1">
        <v>44986</v>
      </c>
      <c r="C6155">
        <v>112306.54</v>
      </c>
      <c r="D6155" t="s">
        <v>1483</v>
      </c>
      <c r="E6155" t="s">
        <v>1487</v>
      </c>
      <c r="F6155" t="s">
        <v>268</v>
      </c>
      <c r="G6155" t="s">
        <v>8</v>
      </c>
      <c r="H6155" t="s">
        <v>1239</v>
      </c>
      <c r="J6155" t="s">
        <v>28444</v>
      </c>
      <c r="K6155" t="s">
        <v>22291</v>
      </c>
      <c r="L6155" t="s">
        <v>22291</v>
      </c>
      <c r="M6155" t="s">
        <v>22291</v>
      </c>
      <c r="N6155" t="str">
        <f t="shared" si="96"/>
        <v>OK</v>
      </c>
      <c r="O6155" t="str">
        <f>IF(OR(Table1_17[[#This Row],[amount]]&lt;$Y$8,Table1_17[[#This Row],[amount]]&gt;$Y$7),"Outlier","Normal")</f>
        <v>Normal</v>
      </c>
      <c r="P6155" t="str">
        <f>IF(OR(Table1_17[[#This Row],[missing_flag]]="Missing",Table1_17[[#This Row],[outlier_flag]]="Outliers"),"Review","Valid")</f>
        <v>Valid</v>
      </c>
    </row>
    <row r="6156" spans="1:16">
      <c r="A6156" t="s">
        <v>13796</v>
      </c>
      <c r="B6156" s="1">
        <v>45257</v>
      </c>
      <c r="C6156">
        <v>143239.20000000001</v>
      </c>
      <c r="D6156" t="s">
        <v>1483</v>
      </c>
      <c r="E6156" t="s">
        <v>1499</v>
      </c>
      <c r="F6156" t="s">
        <v>271</v>
      </c>
      <c r="G6156" t="s">
        <v>29</v>
      </c>
      <c r="H6156" t="s">
        <v>792</v>
      </c>
      <c r="J6156" t="s">
        <v>28445</v>
      </c>
      <c r="K6156" t="s">
        <v>22291</v>
      </c>
      <c r="L6156" t="s">
        <v>22291</v>
      </c>
      <c r="M6156" t="s">
        <v>22291</v>
      </c>
      <c r="N6156" t="str">
        <f t="shared" si="96"/>
        <v>OK</v>
      </c>
      <c r="O6156" t="str">
        <f>IF(OR(Table1_17[[#This Row],[amount]]&lt;$Y$8,Table1_17[[#This Row],[amount]]&gt;$Y$7),"Outlier","Normal")</f>
        <v>Normal</v>
      </c>
      <c r="P6156" t="str">
        <f>IF(OR(Table1_17[[#This Row],[missing_flag]]="Missing",Table1_17[[#This Row],[outlier_flag]]="Outliers"),"Review","Valid")</f>
        <v>Valid</v>
      </c>
    </row>
    <row r="6157" spans="1:16">
      <c r="A6157" t="s">
        <v>13798</v>
      </c>
      <c r="B6157" s="1">
        <v>44721</v>
      </c>
      <c r="C6157">
        <v>213916.35</v>
      </c>
      <c r="D6157" t="s">
        <v>1483</v>
      </c>
      <c r="E6157" t="s">
        <v>1499</v>
      </c>
      <c r="F6157" t="s">
        <v>271</v>
      </c>
      <c r="G6157" t="s">
        <v>29</v>
      </c>
      <c r="H6157" t="s">
        <v>1339</v>
      </c>
      <c r="J6157" t="s">
        <v>28446</v>
      </c>
      <c r="K6157" t="s">
        <v>22291</v>
      </c>
      <c r="L6157" t="s">
        <v>22291</v>
      </c>
      <c r="M6157" t="s">
        <v>22291</v>
      </c>
      <c r="N6157" t="str">
        <f t="shared" si="96"/>
        <v>OK</v>
      </c>
      <c r="O6157" t="str">
        <f>IF(OR(Table1_17[[#This Row],[amount]]&lt;$Y$8,Table1_17[[#This Row],[amount]]&gt;$Y$7),"Outlier","Normal")</f>
        <v>Normal</v>
      </c>
      <c r="P6157" t="str">
        <f>IF(OR(Table1_17[[#This Row],[missing_flag]]="Missing",Table1_17[[#This Row],[outlier_flag]]="Outliers"),"Review","Valid")</f>
        <v>Valid</v>
      </c>
    </row>
    <row r="6158" spans="1:16">
      <c r="A6158" t="s">
        <v>13800</v>
      </c>
      <c r="B6158" s="1">
        <v>45001</v>
      </c>
      <c r="C6158">
        <v>-28455</v>
      </c>
      <c r="D6158" t="s">
        <v>1478</v>
      </c>
      <c r="E6158" t="s">
        <v>20</v>
      </c>
      <c r="F6158" t="s">
        <v>264</v>
      </c>
      <c r="G6158" t="s">
        <v>17</v>
      </c>
      <c r="I6158" t="s">
        <v>151</v>
      </c>
      <c r="J6158" t="s">
        <v>28447</v>
      </c>
      <c r="K6158" t="s">
        <v>22291</v>
      </c>
      <c r="L6158" t="s">
        <v>22291</v>
      </c>
      <c r="M6158" t="s">
        <v>22291</v>
      </c>
      <c r="N6158" t="str">
        <f t="shared" si="96"/>
        <v>OK</v>
      </c>
      <c r="O6158" t="str">
        <f>IF(OR(Table1_17[[#This Row],[amount]]&lt;$Y$8,Table1_17[[#This Row],[amount]]&gt;$Y$7),"Outlier","Normal")</f>
        <v>Normal</v>
      </c>
      <c r="P6158" t="str">
        <f>IF(OR(Table1_17[[#This Row],[missing_flag]]="Missing",Table1_17[[#This Row],[outlier_flag]]="Outliers"),"Review","Valid")</f>
        <v>Valid</v>
      </c>
    </row>
    <row r="6159" spans="1:16">
      <c r="A6159" t="s">
        <v>13802</v>
      </c>
      <c r="B6159" s="1">
        <v>44648</v>
      </c>
      <c r="C6159">
        <v>164687.49</v>
      </c>
      <c r="D6159" t="s">
        <v>1483</v>
      </c>
      <c r="E6159" t="s">
        <v>1487</v>
      </c>
      <c r="F6159" t="s">
        <v>268</v>
      </c>
      <c r="G6159" t="s">
        <v>17</v>
      </c>
      <c r="H6159" t="s">
        <v>1167</v>
      </c>
      <c r="J6159" t="s">
        <v>28448</v>
      </c>
      <c r="K6159" t="s">
        <v>22291</v>
      </c>
      <c r="L6159" t="s">
        <v>22291</v>
      </c>
      <c r="M6159" t="s">
        <v>22291</v>
      </c>
      <c r="N6159" t="str">
        <f t="shared" si="96"/>
        <v>OK</v>
      </c>
      <c r="O6159" t="str">
        <f>IF(OR(Table1_17[[#This Row],[amount]]&lt;$Y$8,Table1_17[[#This Row],[amount]]&gt;$Y$7),"Outlier","Normal")</f>
        <v>Normal</v>
      </c>
      <c r="P6159" t="str">
        <f>IF(OR(Table1_17[[#This Row],[missing_flag]]="Missing",Table1_17[[#This Row],[outlier_flag]]="Outliers"),"Review","Valid")</f>
        <v>Valid</v>
      </c>
    </row>
    <row r="6160" spans="1:16">
      <c r="A6160" t="s">
        <v>13804</v>
      </c>
      <c r="B6160" s="1">
        <v>44784</v>
      </c>
      <c r="C6160">
        <v>178038.44</v>
      </c>
      <c r="D6160" t="s">
        <v>1483</v>
      </c>
      <c r="E6160" t="s">
        <v>1487</v>
      </c>
      <c r="F6160" t="s">
        <v>264</v>
      </c>
      <c r="G6160" t="s">
        <v>8</v>
      </c>
      <c r="H6160" t="s">
        <v>1113</v>
      </c>
      <c r="J6160" t="s">
        <v>28449</v>
      </c>
      <c r="K6160" t="s">
        <v>22291</v>
      </c>
      <c r="L6160" t="s">
        <v>22291</v>
      </c>
      <c r="M6160" t="s">
        <v>22291</v>
      </c>
      <c r="N6160" t="str">
        <f t="shared" si="96"/>
        <v>OK</v>
      </c>
      <c r="O6160" t="str">
        <f>IF(OR(Table1_17[[#This Row],[amount]]&lt;$Y$8,Table1_17[[#This Row],[amount]]&gt;$Y$7),"Outlier","Normal")</f>
        <v>Normal</v>
      </c>
      <c r="P6160" t="str">
        <f>IF(OR(Table1_17[[#This Row],[missing_flag]]="Missing",Table1_17[[#This Row],[outlier_flag]]="Outliers"),"Review","Valid")</f>
        <v>Valid</v>
      </c>
    </row>
    <row r="6161" spans="1:16">
      <c r="A6161" t="s">
        <v>13806</v>
      </c>
      <c r="B6161" s="1">
        <v>45250</v>
      </c>
      <c r="C6161">
        <v>147376.41</v>
      </c>
      <c r="D6161" t="s">
        <v>1483</v>
      </c>
      <c r="E6161" t="s">
        <v>1499</v>
      </c>
      <c r="F6161" t="s">
        <v>271</v>
      </c>
      <c r="G6161" t="s">
        <v>17</v>
      </c>
      <c r="H6161" t="s">
        <v>860</v>
      </c>
      <c r="J6161" t="s">
        <v>28450</v>
      </c>
      <c r="K6161" t="s">
        <v>22291</v>
      </c>
      <c r="L6161" t="s">
        <v>22291</v>
      </c>
      <c r="M6161" t="s">
        <v>22291</v>
      </c>
      <c r="N6161" t="str">
        <f t="shared" si="96"/>
        <v>OK</v>
      </c>
      <c r="O6161" t="str">
        <f>IF(OR(Table1_17[[#This Row],[amount]]&lt;$Y$8,Table1_17[[#This Row],[amount]]&gt;$Y$7),"Outlier","Normal")</f>
        <v>Normal</v>
      </c>
      <c r="P6161" t="str">
        <f>IF(OR(Table1_17[[#This Row],[missing_flag]]="Missing",Table1_17[[#This Row],[outlier_flag]]="Outliers"),"Review","Valid")</f>
        <v>Valid</v>
      </c>
    </row>
    <row r="6162" spans="1:16">
      <c r="A6162" t="s">
        <v>13808</v>
      </c>
      <c r="B6162" s="1">
        <v>44630</v>
      </c>
      <c r="C6162">
        <v>28816.18</v>
      </c>
      <c r="D6162" t="s">
        <v>1587</v>
      </c>
      <c r="E6162" t="s">
        <v>1587</v>
      </c>
      <c r="F6162" t="s">
        <v>268</v>
      </c>
      <c r="G6162" t="s">
        <v>13</v>
      </c>
      <c r="J6162" t="s">
        <v>28451</v>
      </c>
      <c r="K6162" t="s">
        <v>22291</v>
      </c>
      <c r="L6162" t="s">
        <v>22291</v>
      </c>
      <c r="M6162" t="s">
        <v>22291</v>
      </c>
      <c r="N6162" t="str">
        <f t="shared" si="96"/>
        <v>OK</v>
      </c>
      <c r="O6162" t="str">
        <f>IF(OR(Table1_17[[#This Row],[amount]]&lt;$Y$8,Table1_17[[#This Row],[amount]]&gt;$Y$7),"Outlier","Normal")</f>
        <v>Normal</v>
      </c>
      <c r="P6162" t="str">
        <f>IF(OR(Table1_17[[#This Row],[missing_flag]]="Missing",Table1_17[[#This Row],[outlier_flag]]="Outliers"),"Review","Valid")</f>
        <v>Valid</v>
      </c>
    </row>
    <row r="6163" spans="1:16">
      <c r="A6163" t="s">
        <v>13810</v>
      </c>
      <c r="B6163" s="1">
        <v>45070</v>
      </c>
      <c r="C6163">
        <v>146504.4</v>
      </c>
      <c r="D6163" t="s">
        <v>1483</v>
      </c>
      <c r="E6163" t="s">
        <v>1487</v>
      </c>
      <c r="F6163" t="s">
        <v>264</v>
      </c>
      <c r="G6163" t="s">
        <v>8</v>
      </c>
      <c r="H6163" t="s">
        <v>786</v>
      </c>
      <c r="J6163" t="s">
        <v>28452</v>
      </c>
      <c r="K6163" t="s">
        <v>22291</v>
      </c>
      <c r="L6163" t="s">
        <v>22291</v>
      </c>
      <c r="M6163" t="s">
        <v>22291</v>
      </c>
      <c r="N6163" t="str">
        <f t="shared" si="96"/>
        <v>OK</v>
      </c>
      <c r="O6163" t="str">
        <f>IF(OR(Table1_17[[#This Row],[amount]]&lt;$Y$8,Table1_17[[#This Row],[amount]]&gt;$Y$7),"Outlier","Normal")</f>
        <v>Normal</v>
      </c>
      <c r="P6163" t="str">
        <f>IF(OR(Table1_17[[#This Row],[missing_flag]]="Missing",Table1_17[[#This Row],[outlier_flag]]="Outliers"),"Review","Valid")</f>
        <v>Valid</v>
      </c>
    </row>
    <row r="6164" spans="1:16">
      <c r="A6164" t="s">
        <v>13812</v>
      </c>
      <c r="B6164" s="1">
        <v>44848</v>
      </c>
      <c r="C6164">
        <v>156030.03</v>
      </c>
      <c r="D6164" t="s">
        <v>1483</v>
      </c>
      <c r="E6164" t="s">
        <v>1484</v>
      </c>
      <c r="F6164" t="s">
        <v>264</v>
      </c>
      <c r="G6164" t="s">
        <v>29</v>
      </c>
      <c r="H6164" t="s">
        <v>1297</v>
      </c>
      <c r="J6164" t="s">
        <v>28453</v>
      </c>
      <c r="K6164" t="s">
        <v>22291</v>
      </c>
      <c r="L6164" t="s">
        <v>22291</v>
      </c>
      <c r="M6164" t="s">
        <v>22291</v>
      </c>
      <c r="N6164" t="str">
        <f t="shared" si="96"/>
        <v>OK</v>
      </c>
      <c r="O6164" t="str">
        <f>IF(OR(Table1_17[[#This Row],[amount]]&lt;$Y$8,Table1_17[[#This Row],[amount]]&gt;$Y$7),"Outlier","Normal")</f>
        <v>Normal</v>
      </c>
      <c r="P6164" t="str">
        <f>IF(OR(Table1_17[[#This Row],[missing_flag]]="Missing",Table1_17[[#This Row],[outlier_flag]]="Outliers"),"Review","Valid")</f>
        <v>Valid</v>
      </c>
    </row>
    <row r="6165" spans="1:16">
      <c r="A6165" t="s">
        <v>13814</v>
      </c>
      <c r="B6165" s="1">
        <v>44598</v>
      </c>
      <c r="C6165">
        <v>17407.11</v>
      </c>
      <c r="D6165" t="s">
        <v>1504</v>
      </c>
      <c r="E6165" t="s">
        <v>1504</v>
      </c>
      <c r="F6165" t="s">
        <v>271</v>
      </c>
      <c r="G6165" t="s">
        <v>29</v>
      </c>
      <c r="J6165" t="s">
        <v>28454</v>
      </c>
      <c r="K6165" t="s">
        <v>22291</v>
      </c>
      <c r="L6165" t="s">
        <v>22291</v>
      </c>
      <c r="M6165" t="s">
        <v>22291</v>
      </c>
      <c r="N6165" t="str">
        <f t="shared" si="96"/>
        <v>OK</v>
      </c>
      <c r="O6165" t="str">
        <f>IF(OR(Table1_17[[#This Row],[amount]]&lt;$Y$8,Table1_17[[#This Row],[amount]]&gt;$Y$7),"Outlier","Normal")</f>
        <v>Normal</v>
      </c>
      <c r="P6165" t="str">
        <f>IF(OR(Table1_17[[#This Row],[missing_flag]]="Missing",Table1_17[[#This Row],[outlier_flag]]="Outliers"),"Review","Valid")</f>
        <v>Valid</v>
      </c>
    </row>
    <row r="6166" spans="1:16">
      <c r="A6166" t="s">
        <v>13816</v>
      </c>
      <c r="B6166" s="1">
        <v>45097</v>
      </c>
      <c r="C6166">
        <v>224147.08</v>
      </c>
      <c r="D6166" t="s">
        <v>1483</v>
      </c>
      <c r="E6166" t="s">
        <v>1484</v>
      </c>
      <c r="F6166" t="s">
        <v>271</v>
      </c>
      <c r="G6166" t="s">
        <v>29</v>
      </c>
      <c r="H6166" t="s">
        <v>1083</v>
      </c>
      <c r="J6166" t="s">
        <v>28455</v>
      </c>
      <c r="K6166" t="s">
        <v>22291</v>
      </c>
      <c r="L6166" t="s">
        <v>22291</v>
      </c>
      <c r="M6166" t="s">
        <v>22291</v>
      </c>
      <c r="N6166" t="str">
        <f t="shared" si="96"/>
        <v>OK</v>
      </c>
      <c r="O6166" t="str">
        <f>IF(OR(Table1_17[[#This Row],[amount]]&lt;$Y$8,Table1_17[[#This Row],[amount]]&gt;$Y$7),"Outlier","Normal")</f>
        <v>Normal</v>
      </c>
      <c r="P6166" t="str">
        <f>IF(OR(Table1_17[[#This Row],[missing_flag]]="Missing",Table1_17[[#This Row],[outlier_flag]]="Outliers"),"Review","Valid")</f>
        <v>Valid</v>
      </c>
    </row>
    <row r="6167" spans="1:16">
      <c r="A6167" t="s">
        <v>13818</v>
      </c>
      <c r="B6167" s="1">
        <v>44811</v>
      </c>
      <c r="C6167">
        <v>166062.89000000001</v>
      </c>
      <c r="D6167" t="s">
        <v>1483</v>
      </c>
      <c r="E6167" t="s">
        <v>1484</v>
      </c>
      <c r="F6167" t="s">
        <v>271</v>
      </c>
      <c r="G6167" t="s">
        <v>13</v>
      </c>
      <c r="H6167" t="s">
        <v>920</v>
      </c>
      <c r="J6167" t="s">
        <v>28456</v>
      </c>
      <c r="K6167" t="s">
        <v>22291</v>
      </c>
      <c r="L6167" t="s">
        <v>22291</v>
      </c>
      <c r="M6167" t="s">
        <v>22291</v>
      </c>
      <c r="N6167" t="str">
        <f t="shared" si="96"/>
        <v>OK</v>
      </c>
      <c r="O6167" t="str">
        <f>IF(OR(Table1_17[[#This Row],[amount]]&lt;$Y$8,Table1_17[[#This Row],[amount]]&gt;$Y$7),"Outlier","Normal")</f>
        <v>Normal</v>
      </c>
      <c r="P6167" t="str">
        <f>IF(OR(Table1_17[[#This Row],[missing_flag]]="Missing",Table1_17[[#This Row],[outlier_flag]]="Outliers"),"Review","Valid")</f>
        <v>Valid</v>
      </c>
    </row>
    <row r="6168" spans="1:16">
      <c r="A6168" t="s">
        <v>13820</v>
      </c>
      <c r="B6168" s="1">
        <v>45215</v>
      </c>
      <c r="C6168">
        <v>132789.73000000001</v>
      </c>
      <c r="D6168" t="s">
        <v>1483</v>
      </c>
      <c r="E6168" t="s">
        <v>1499</v>
      </c>
      <c r="F6168" t="s">
        <v>271</v>
      </c>
      <c r="G6168" t="s">
        <v>8</v>
      </c>
      <c r="H6168" t="s">
        <v>726</v>
      </c>
      <c r="J6168" t="s">
        <v>28457</v>
      </c>
      <c r="K6168" t="s">
        <v>22291</v>
      </c>
      <c r="L6168" t="s">
        <v>22291</v>
      </c>
      <c r="M6168" t="s">
        <v>22291</v>
      </c>
      <c r="N6168" t="str">
        <f t="shared" si="96"/>
        <v>OK</v>
      </c>
      <c r="O6168" t="str">
        <f>IF(OR(Table1_17[[#This Row],[amount]]&lt;$Y$8,Table1_17[[#This Row],[amount]]&gt;$Y$7),"Outlier","Normal")</f>
        <v>Normal</v>
      </c>
      <c r="P6168" t="str">
        <f>IF(OR(Table1_17[[#This Row],[missing_flag]]="Missing",Table1_17[[#This Row],[outlier_flag]]="Outliers"),"Review","Valid")</f>
        <v>Valid</v>
      </c>
    </row>
    <row r="6169" spans="1:16">
      <c r="A6169" t="s">
        <v>13822</v>
      </c>
      <c r="B6169" s="1">
        <v>44581</v>
      </c>
      <c r="C6169">
        <v>143683.69</v>
      </c>
      <c r="D6169" t="s">
        <v>1483</v>
      </c>
      <c r="E6169" t="s">
        <v>1484</v>
      </c>
      <c r="F6169" t="s">
        <v>268</v>
      </c>
      <c r="G6169" t="s">
        <v>17</v>
      </c>
      <c r="H6169" t="s">
        <v>914</v>
      </c>
      <c r="J6169" t="s">
        <v>28458</v>
      </c>
      <c r="K6169" t="s">
        <v>22291</v>
      </c>
      <c r="L6169" t="s">
        <v>22291</v>
      </c>
      <c r="M6169" t="s">
        <v>22291</v>
      </c>
      <c r="N6169" t="str">
        <f t="shared" si="96"/>
        <v>OK</v>
      </c>
      <c r="O6169" t="str">
        <f>IF(OR(Table1_17[[#This Row],[amount]]&lt;$Y$8,Table1_17[[#This Row],[amount]]&gt;$Y$7),"Outlier","Normal")</f>
        <v>Normal</v>
      </c>
      <c r="P6169" t="str">
        <f>IF(OR(Table1_17[[#This Row],[missing_flag]]="Missing",Table1_17[[#This Row],[outlier_flag]]="Outliers"),"Review","Valid")</f>
        <v>Valid</v>
      </c>
    </row>
    <row r="6170" spans="1:16">
      <c r="A6170" t="s">
        <v>13824</v>
      </c>
      <c r="B6170" s="1">
        <v>44983</v>
      </c>
      <c r="C6170">
        <v>218170.9</v>
      </c>
      <c r="D6170" t="s">
        <v>1483</v>
      </c>
      <c r="E6170" t="s">
        <v>1487</v>
      </c>
      <c r="F6170" t="s">
        <v>268</v>
      </c>
      <c r="G6170" t="s">
        <v>13</v>
      </c>
      <c r="H6170" t="s">
        <v>816</v>
      </c>
      <c r="J6170" t="s">
        <v>28459</v>
      </c>
      <c r="K6170" t="s">
        <v>22291</v>
      </c>
      <c r="L6170" t="s">
        <v>22291</v>
      </c>
      <c r="M6170" t="s">
        <v>22291</v>
      </c>
      <c r="N6170" t="str">
        <f t="shared" si="96"/>
        <v>OK</v>
      </c>
      <c r="O6170" t="str">
        <f>IF(OR(Table1_17[[#This Row],[amount]]&lt;$Y$8,Table1_17[[#This Row],[amount]]&gt;$Y$7),"Outlier","Normal")</f>
        <v>Normal</v>
      </c>
      <c r="P6170" t="str">
        <f>IF(OR(Table1_17[[#This Row],[missing_flag]]="Missing",Table1_17[[#This Row],[outlier_flag]]="Outliers"),"Review","Valid")</f>
        <v>Valid</v>
      </c>
    </row>
    <row r="6171" spans="1:16">
      <c r="A6171" t="s">
        <v>13826</v>
      </c>
      <c r="B6171" s="1">
        <v>44639</v>
      </c>
      <c r="C6171">
        <v>-40024.230000000003</v>
      </c>
      <c r="D6171" t="s">
        <v>1478</v>
      </c>
      <c r="E6171" t="s">
        <v>7</v>
      </c>
      <c r="F6171" t="s">
        <v>271</v>
      </c>
      <c r="G6171" t="s">
        <v>17</v>
      </c>
      <c r="I6171" t="s">
        <v>93</v>
      </c>
      <c r="J6171" t="s">
        <v>28460</v>
      </c>
      <c r="K6171" t="s">
        <v>22291</v>
      </c>
      <c r="L6171" t="s">
        <v>22291</v>
      </c>
      <c r="M6171" t="s">
        <v>22291</v>
      </c>
      <c r="N6171" t="str">
        <f t="shared" si="96"/>
        <v>OK</v>
      </c>
      <c r="O6171" t="str">
        <f>IF(OR(Table1_17[[#This Row],[amount]]&lt;$Y$8,Table1_17[[#This Row],[amount]]&gt;$Y$7),"Outlier","Normal")</f>
        <v>Normal</v>
      </c>
      <c r="P6171" t="str">
        <f>IF(OR(Table1_17[[#This Row],[missing_flag]]="Missing",Table1_17[[#This Row],[outlier_flag]]="Outliers"),"Review","Valid")</f>
        <v>Valid</v>
      </c>
    </row>
    <row r="6172" spans="1:16">
      <c r="A6172" t="s">
        <v>13828</v>
      </c>
      <c r="B6172" s="1">
        <v>44711</v>
      </c>
      <c r="C6172">
        <v>-68237.2</v>
      </c>
      <c r="D6172" t="s">
        <v>1478</v>
      </c>
      <c r="E6172" t="s">
        <v>1534</v>
      </c>
      <c r="F6172" t="s">
        <v>271</v>
      </c>
      <c r="G6172" t="s">
        <v>13</v>
      </c>
      <c r="I6172" t="s">
        <v>179</v>
      </c>
      <c r="J6172" t="s">
        <v>28461</v>
      </c>
      <c r="K6172" t="s">
        <v>22291</v>
      </c>
      <c r="L6172" t="s">
        <v>22291</v>
      </c>
      <c r="M6172" t="s">
        <v>22291</v>
      </c>
      <c r="N6172" t="str">
        <f t="shared" si="96"/>
        <v>OK</v>
      </c>
      <c r="O6172" t="str">
        <f>IF(OR(Table1_17[[#This Row],[amount]]&lt;$Y$8,Table1_17[[#This Row],[amount]]&gt;$Y$7),"Outlier","Normal")</f>
        <v>Normal</v>
      </c>
      <c r="P6172" t="str">
        <f>IF(OR(Table1_17[[#This Row],[missing_flag]]="Missing",Table1_17[[#This Row],[outlier_flag]]="Outliers"),"Review","Valid")</f>
        <v>Valid</v>
      </c>
    </row>
    <row r="6173" spans="1:16">
      <c r="A6173" t="s">
        <v>13830</v>
      </c>
      <c r="B6173" s="1">
        <v>45186</v>
      </c>
      <c r="C6173">
        <v>199887.2</v>
      </c>
      <c r="D6173" t="s">
        <v>1483</v>
      </c>
      <c r="E6173" t="s">
        <v>1499</v>
      </c>
      <c r="F6173" t="s">
        <v>268</v>
      </c>
      <c r="G6173" t="s">
        <v>8</v>
      </c>
      <c r="H6173" t="s">
        <v>1115</v>
      </c>
      <c r="J6173" t="s">
        <v>28462</v>
      </c>
      <c r="K6173" t="s">
        <v>22291</v>
      </c>
      <c r="L6173" t="s">
        <v>22291</v>
      </c>
      <c r="M6173" t="s">
        <v>22291</v>
      </c>
      <c r="N6173" t="str">
        <f t="shared" si="96"/>
        <v>OK</v>
      </c>
      <c r="O6173" t="str">
        <f>IF(OR(Table1_17[[#This Row],[amount]]&lt;$Y$8,Table1_17[[#This Row],[amount]]&gt;$Y$7),"Outlier","Normal")</f>
        <v>Normal</v>
      </c>
      <c r="P6173" t="str">
        <f>IF(OR(Table1_17[[#This Row],[missing_flag]]="Missing",Table1_17[[#This Row],[outlier_flag]]="Outliers"),"Review","Valid")</f>
        <v>Valid</v>
      </c>
    </row>
    <row r="6174" spans="1:16">
      <c r="A6174" t="s">
        <v>13832</v>
      </c>
      <c r="B6174" s="1">
        <v>45260</v>
      </c>
      <c r="C6174">
        <v>-58462.239999999998</v>
      </c>
      <c r="D6174" t="s">
        <v>1478</v>
      </c>
      <c r="E6174" t="s">
        <v>1496</v>
      </c>
      <c r="F6174" t="s">
        <v>271</v>
      </c>
      <c r="G6174" t="s">
        <v>17</v>
      </c>
      <c r="I6174" t="s">
        <v>85</v>
      </c>
      <c r="J6174" t="s">
        <v>28463</v>
      </c>
      <c r="K6174" t="s">
        <v>22291</v>
      </c>
      <c r="L6174" t="s">
        <v>22291</v>
      </c>
      <c r="M6174" t="s">
        <v>22291</v>
      </c>
      <c r="N6174" t="str">
        <f t="shared" si="96"/>
        <v>OK</v>
      </c>
      <c r="O6174" t="str">
        <f>IF(OR(Table1_17[[#This Row],[amount]]&lt;$Y$8,Table1_17[[#This Row],[amount]]&gt;$Y$7),"Outlier","Normal")</f>
        <v>Normal</v>
      </c>
      <c r="P6174" t="str">
        <f>IF(OR(Table1_17[[#This Row],[missing_flag]]="Missing",Table1_17[[#This Row],[outlier_flag]]="Outliers"),"Review","Valid")</f>
        <v>Valid</v>
      </c>
    </row>
    <row r="6175" spans="1:16">
      <c r="A6175" t="s">
        <v>13834</v>
      </c>
      <c r="B6175" s="1">
        <v>44626</v>
      </c>
      <c r="C6175">
        <v>-60649.84</v>
      </c>
      <c r="D6175" t="s">
        <v>1478</v>
      </c>
      <c r="E6175" t="s">
        <v>36</v>
      </c>
      <c r="F6175" t="s">
        <v>268</v>
      </c>
      <c r="G6175" t="s">
        <v>13</v>
      </c>
      <c r="I6175" t="s">
        <v>227</v>
      </c>
      <c r="J6175" t="s">
        <v>28464</v>
      </c>
      <c r="K6175" t="s">
        <v>22291</v>
      </c>
      <c r="L6175" t="s">
        <v>22291</v>
      </c>
      <c r="M6175" t="s">
        <v>22291</v>
      </c>
      <c r="N6175" t="str">
        <f t="shared" si="96"/>
        <v>OK</v>
      </c>
      <c r="O6175" t="str">
        <f>IF(OR(Table1_17[[#This Row],[amount]]&lt;$Y$8,Table1_17[[#This Row],[amount]]&gt;$Y$7),"Outlier","Normal")</f>
        <v>Normal</v>
      </c>
      <c r="P6175" t="str">
        <f>IF(OR(Table1_17[[#This Row],[missing_flag]]="Missing",Table1_17[[#This Row],[outlier_flag]]="Outliers"),"Review","Valid")</f>
        <v>Valid</v>
      </c>
    </row>
    <row r="6176" spans="1:16">
      <c r="A6176" t="s">
        <v>13836</v>
      </c>
      <c r="B6176" s="1">
        <v>44764</v>
      </c>
      <c r="C6176">
        <v>-50630.43</v>
      </c>
      <c r="D6176" t="s">
        <v>1478</v>
      </c>
      <c r="E6176" t="s">
        <v>36</v>
      </c>
      <c r="F6176" t="s">
        <v>271</v>
      </c>
      <c r="G6176" t="s">
        <v>17</v>
      </c>
      <c r="I6176" t="s">
        <v>227</v>
      </c>
      <c r="J6176" t="s">
        <v>28465</v>
      </c>
      <c r="K6176" t="s">
        <v>22291</v>
      </c>
      <c r="L6176" t="s">
        <v>22291</v>
      </c>
      <c r="M6176" t="s">
        <v>22291</v>
      </c>
      <c r="N6176" t="str">
        <f t="shared" si="96"/>
        <v>OK</v>
      </c>
      <c r="O6176" t="str">
        <f>IF(OR(Table1_17[[#This Row],[amount]]&lt;$Y$8,Table1_17[[#This Row],[amount]]&gt;$Y$7),"Outlier","Normal")</f>
        <v>Normal</v>
      </c>
      <c r="P6176" t="str">
        <f>IF(OR(Table1_17[[#This Row],[missing_flag]]="Missing",Table1_17[[#This Row],[outlier_flag]]="Outliers"),"Review","Valid")</f>
        <v>Valid</v>
      </c>
    </row>
    <row r="6177" spans="1:16">
      <c r="A6177" t="s">
        <v>13838</v>
      </c>
      <c r="B6177" s="1">
        <v>45262</v>
      </c>
      <c r="C6177">
        <v>121245.74</v>
      </c>
      <c r="D6177" t="s">
        <v>1483</v>
      </c>
      <c r="E6177" t="s">
        <v>1484</v>
      </c>
      <c r="F6177" t="s">
        <v>264</v>
      </c>
      <c r="G6177" t="s">
        <v>17</v>
      </c>
      <c r="H6177" t="s">
        <v>792</v>
      </c>
      <c r="J6177" t="s">
        <v>28466</v>
      </c>
      <c r="K6177" t="s">
        <v>22291</v>
      </c>
      <c r="L6177" t="s">
        <v>22291</v>
      </c>
      <c r="M6177" t="s">
        <v>22291</v>
      </c>
      <c r="N6177" t="str">
        <f t="shared" si="96"/>
        <v>OK</v>
      </c>
      <c r="O6177" t="str">
        <f>IF(OR(Table1_17[[#This Row],[amount]]&lt;$Y$8,Table1_17[[#This Row],[amount]]&gt;$Y$7),"Outlier","Normal")</f>
        <v>Normal</v>
      </c>
      <c r="P6177" t="str">
        <f>IF(OR(Table1_17[[#This Row],[missing_flag]]="Missing",Table1_17[[#This Row],[outlier_flag]]="Outliers"),"Review","Valid")</f>
        <v>Valid</v>
      </c>
    </row>
    <row r="6178" spans="1:16">
      <c r="A6178" t="s">
        <v>13840</v>
      </c>
      <c r="B6178" s="1">
        <v>44637</v>
      </c>
      <c r="C6178">
        <v>111108.35</v>
      </c>
      <c r="D6178" t="s">
        <v>1483</v>
      </c>
      <c r="E6178" t="s">
        <v>1484</v>
      </c>
      <c r="F6178" t="s">
        <v>264</v>
      </c>
      <c r="G6178" t="s">
        <v>29</v>
      </c>
      <c r="H6178" t="s">
        <v>1059</v>
      </c>
      <c r="J6178" t="s">
        <v>28467</v>
      </c>
      <c r="K6178" t="s">
        <v>22291</v>
      </c>
      <c r="L6178" t="s">
        <v>22291</v>
      </c>
      <c r="M6178" t="s">
        <v>22291</v>
      </c>
      <c r="N6178" t="str">
        <f t="shared" si="96"/>
        <v>OK</v>
      </c>
      <c r="O6178" t="str">
        <f>IF(OR(Table1_17[[#This Row],[amount]]&lt;$Y$8,Table1_17[[#This Row],[amount]]&gt;$Y$7),"Outlier","Normal")</f>
        <v>Normal</v>
      </c>
      <c r="P6178" t="str">
        <f>IF(OR(Table1_17[[#This Row],[missing_flag]]="Missing",Table1_17[[#This Row],[outlier_flag]]="Outliers"),"Review","Valid")</f>
        <v>Valid</v>
      </c>
    </row>
    <row r="6179" spans="1:16">
      <c r="A6179" t="s">
        <v>13842</v>
      </c>
      <c r="B6179" s="1">
        <v>44860</v>
      </c>
      <c r="C6179">
        <v>136705.06</v>
      </c>
      <c r="D6179" t="s">
        <v>1483</v>
      </c>
      <c r="E6179" t="s">
        <v>1499</v>
      </c>
      <c r="F6179" t="s">
        <v>271</v>
      </c>
      <c r="G6179" t="s">
        <v>13</v>
      </c>
      <c r="H6179" t="s">
        <v>1119</v>
      </c>
      <c r="J6179" t="s">
        <v>28468</v>
      </c>
      <c r="K6179" t="s">
        <v>22291</v>
      </c>
      <c r="L6179" t="s">
        <v>22291</v>
      </c>
      <c r="M6179" t="s">
        <v>22291</v>
      </c>
      <c r="N6179" t="str">
        <f t="shared" si="96"/>
        <v>OK</v>
      </c>
      <c r="O6179" t="str">
        <f>IF(OR(Table1_17[[#This Row],[amount]]&lt;$Y$8,Table1_17[[#This Row],[amount]]&gt;$Y$7),"Outlier","Normal")</f>
        <v>Normal</v>
      </c>
      <c r="P6179" t="str">
        <f>IF(OR(Table1_17[[#This Row],[missing_flag]]="Missing",Table1_17[[#This Row],[outlier_flag]]="Outliers"),"Review","Valid")</f>
        <v>Valid</v>
      </c>
    </row>
    <row r="6180" spans="1:16">
      <c r="A6180" t="s">
        <v>13844</v>
      </c>
      <c r="B6180" s="1">
        <v>45234</v>
      </c>
      <c r="C6180">
        <v>71528.47</v>
      </c>
      <c r="D6180" t="s">
        <v>1483</v>
      </c>
      <c r="E6180" t="s">
        <v>1499</v>
      </c>
      <c r="F6180" t="s">
        <v>268</v>
      </c>
      <c r="G6180" t="s">
        <v>13</v>
      </c>
      <c r="H6180" t="s">
        <v>1233</v>
      </c>
      <c r="J6180" t="s">
        <v>28469</v>
      </c>
      <c r="K6180" t="s">
        <v>22291</v>
      </c>
      <c r="L6180" t="s">
        <v>22291</v>
      </c>
      <c r="M6180" t="s">
        <v>22291</v>
      </c>
      <c r="N6180" t="str">
        <f t="shared" si="96"/>
        <v>OK</v>
      </c>
      <c r="O6180" t="str">
        <f>IF(OR(Table1_17[[#This Row],[amount]]&lt;$Y$8,Table1_17[[#This Row],[amount]]&gt;$Y$7),"Outlier","Normal")</f>
        <v>Normal</v>
      </c>
      <c r="P6180" t="str">
        <f>IF(OR(Table1_17[[#This Row],[missing_flag]]="Missing",Table1_17[[#This Row],[outlier_flag]]="Outliers"),"Review","Valid")</f>
        <v>Valid</v>
      </c>
    </row>
    <row r="6181" spans="1:16">
      <c r="A6181" t="s">
        <v>13846</v>
      </c>
      <c r="B6181" s="1">
        <v>44792</v>
      </c>
      <c r="C6181">
        <v>276424.93</v>
      </c>
      <c r="D6181" t="s">
        <v>1483</v>
      </c>
      <c r="E6181" t="s">
        <v>1487</v>
      </c>
      <c r="F6181" t="s">
        <v>264</v>
      </c>
      <c r="G6181" t="s">
        <v>29</v>
      </c>
      <c r="H6181" t="s">
        <v>1265</v>
      </c>
      <c r="J6181" t="s">
        <v>28470</v>
      </c>
      <c r="K6181" t="s">
        <v>22291</v>
      </c>
      <c r="L6181" t="s">
        <v>22291</v>
      </c>
      <c r="M6181" t="s">
        <v>22291</v>
      </c>
      <c r="N6181" t="str">
        <f t="shared" si="96"/>
        <v>OK</v>
      </c>
      <c r="O6181" t="str">
        <f>IF(OR(Table1_17[[#This Row],[amount]]&lt;$Y$8,Table1_17[[#This Row],[amount]]&gt;$Y$7),"Outlier","Normal")</f>
        <v>Normal</v>
      </c>
      <c r="P6181" t="str">
        <f>IF(OR(Table1_17[[#This Row],[missing_flag]]="Missing",Table1_17[[#This Row],[outlier_flag]]="Outliers"),"Review","Valid")</f>
        <v>Valid</v>
      </c>
    </row>
    <row r="6182" spans="1:16">
      <c r="A6182" t="s">
        <v>13848</v>
      </c>
      <c r="B6182" s="1">
        <v>45205</v>
      </c>
      <c r="C6182">
        <v>72157.95</v>
      </c>
      <c r="D6182" t="s">
        <v>1483</v>
      </c>
      <c r="E6182" t="s">
        <v>1499</v>
      </c>
      <c r="F6182" t="s">
        <v>268</v>
      </c>
      <c r="G6182" t="s">
        <v>13</v>
      </c>
      <c r="H6182" t="s">
        <v>1279</v>
      </c>
      <c r="J6182" t="s">
        <v>28471</v>
      </c>
      <c r="K6182" t="s">
        <v>22291</v>
      </c>
      <c r="L6182" t="s">
        <v>22291</v>
      </c>
      <c r="M6182" t="s">
        <v>22291</v>
      </c>
      <c r="N6182" t="str">
        <f t="shared" si="96"/>
        <v>OK</v>
      </c>
      <c r="O6182" t="str">
        <f>IF(OR(Table1_17[[#This Row],[amount]]&lt;$Y$8,Table1_17[[#This Row],[amount]]&gt;$Y$7),"Outlier","Normal")</f>
        <v>Normal</v>
      </c>
      <c r="P6182" t="str">
        <f>IF(OR(Table1_17[[#This Row],[missing_flag]]="Missing",Table1_17[[#This Row],[outlier_flag]]="Outliers"),"Review","Valid")</f>
        <v>Valid</v>
      </c>
    </row>
    <row r="6183" spans="1:16">
      <c r="A6183" t="s">
        <v>13850</v>
      </c>
      <c r="B6183" s="1">
        <v>45178</v>
      </c>
      <c r="C6183">
        <v>147737.43</v>
      </c>
      <c r="D6183" t="s">
        <v>1483</v>
      </c>
      <c r="E6183" t="s">
        <v>1487</v>
      </c>
      <c r="F6183" t="s">
        <v>268</v>
      </c>
      <c r="G6183" t="s">
        <v>8</v>
      </c>
      <c r="H6183" t="s">
        <v>1057</v>
      </c>
      <c r="J6183" t="s">
        <v>28472</v>
      </c>
      <c r="K6183" t="s">
        <v>22291</v>
      </c>
      <c r="L6183" t="s">
        <v>22291</v>
      </c>
      <c r="M6183" t="s">
        <v>22291</v>
      </c>
      <c r="N6183" t="str">
        <f t="shared" si="96"/>
        <v>OK</v>
      </c>
      <c r="O6183" t="str">
        <f>IF(OR(Table1_17[[#This Row],[amount]]&lt;$Y$8,Table1_17[[#This Row],[amount]]&gt;$Y$7),"Outlier","Normal")</f>
        <v>Normal</v>
      </c>
      <c r="P6183" t="str">
        <f>IF(OR(Table1_17[[#This Row],[missing_flag]]="Missing",Table1_17[[#This Row],[outlier_flag]]="Outliers"),"Review","Valid")</f>
        <v>Valid</v>
      </c>
    </row>
    <row r="6184" spans="1:16">
      <c r="A6184" t="s">
        <v>13852</v>
      </c>
      <c r="B6184" s="1">
        <v>45238</v>
      </c>
      <c r="C6184">
        <v>139465.82999999999</v>
      </c>
      <c r="D6184" t="s">
        <v>1483</v>
      </c>
      <c r="E6184" t="s">
        <v>1487</v>
      </c>
      <c r="F6184" t="s">
        <v>268</v>
      </c>
      <c r="G6184" t="s">
        <v>13</v>
      </c>
      <c r="H6184" t="s">
        <v>1071</v>
      </c>
      <c r="J6184" t="s">
        <v>28473</v>
      </c>
      <c r="K6184" t="s">
        <v>22291</v>
      </c>
      <c r="L6184" t="s">
        <v>22291</v>
      </c>
      <c r="M6184" t="s">
        <v>22291</v>
      </c>
      <c r="N6184" t="str">
        <f t="shared" si="96"/>
        <v>OK</v>
      </c>
      <c r="O6184" t="str">
        <f>IF(OR(Table1_17[[#This Row],[amount]]&lt;$Y$8,Table1_17[[#This Row],[amount]]&gt;$Y$7),"Outlier","Normal")</f>
        <v>Normal</v>
      </c>
      <c r="P6184" t="str">
        <f>IF(OR(Table1_17[[#This Row],[missing_flag]]="Missing",Table1_17[[#This Row],[outlier_flag]]="Outliers"),"Review","Valid")</f>
        <v>Valid</v>
      </c>
    </row>
    <row r="6185" spans="1:16">
      <c r="A6185" t="s">
        <v>13854</v>
      </c>
      <c r="B6185" s="1">
        <v>45125</v>
      </c>
      <c r="C6185">
        <v>102636.84</v>
      </c>
      <c r="D6185" t="s">
        <v>1483</v>
      </c>
      <c r="E6185" t="s">
        <v>1499</v>
      </c>
      <c r="F6185" t="s">
        <v>268</v>
      </c>
      <c r="G6185" t="s">
        <v>13</v>
      </c>
      <c r="H6185" t="s">
        <v>1361</v>
      </c>
      <c r="J6185" t="s">
        <v>28474</v>
      </c>
      <c r="K6185" t="s">
        <v>22291</v>
      </c>
      <c r="L6185" t="s">
        <v>22291</v>
      </c>
      <c r="M6185" t="s">
        <v>22291</v>
      </c>
      <c r="N6185" t="str">
        <f t="shared" si="96"/>
        <v>OK</v>
      </c>
      <c r="O6185" t="str">
        <f>IF(OR(Table1_17[[#This Row],[amount]]&lt;$Y$8,Table1_17[[#This Row],[amount]]&gt;$Y$7),"Outlier","Normal")</f>
        <v>Normal</v>
      </c>
      <c r="P6185" t="str">
        <f>IF(OR(Table1_17[[#This Row],[missing_flag]]="Missing",Table1_17[[#This Row],[outlier_flag]]="Outliers"),"Review","Valid")</f>
        <v>Valid</v>
      </c>
    </row>
    <row r="6186" spans="1:16">
      <c r="A6186" t="s">
        <v>13856</v>
      </c>
      <c r="B6186" s="1">
        <v>44630</v>
      </c>
      <c r="C6186">
        <v>270386.36</v>
      </c>
      <c r="D6186" t="s">
        <v>1483</v>
      </c>
      <c r="E6186" t="s">
        <v>1484</v>
      </c>
      <c r="F6186" t="s">
        <v>271</v>
      </c>
      <c r="G6186" t="s">
        <v>17</v>
      </c>
      <c r="H6186" t="s">
        <v>672</v>
      </c>
      <c r="J6186" t="s">
        <v>28475</v>
      </c>
      <c r="K6186" t="s">
        <v>22291</v>
      </c>
      <c r="L6186" t="s">
        <v>22291</v>
      </c>
      <c r="M6186" t="s">
        <v>22291</v>
      </c>
      <c r="N6186" t="str">
        <f t="shared" si="96"/>
        <v>OK</v>
      </c>
      <c r="O6186" t="str">
        <f>IF(OR(Table1_17[[#This Row],[amount]]&lt;$Y$8,Table1_17[[#This Row],[amount]]&gt;$Y$7),"Outlier","Normal")</f>
        <v>Normal</v>
      </c>
      <c r="P6186" t="str">
        <f>IF(OR(Table1_17[[#This Row],[missing_flag]]="Missing",Table1_17[[#This Row],[outlier_flag]]="Outliers"),"Review","Valid")</f>
        <v>Valid</v>
      </c>
    </row>
    <row r="6187" spans="1:16">
      <c r="A6187" t="s">
        <v>13858</v>
      </c>
      <c r="B6187" s="1">
        <v>44965</v>
      </c>
      <c r="C6187">
        <v>11777.87</v>
      </c>
      <c r="D6187" t="s">
        <v>1504</v>
      </c>
      <c r="E6187" t="s">
        <v>1504</v>
      </c>
      <c r="F6187" t="s">
        <v>264</v>
      </c>
      <c r="G6187" t="s">
        <v>29</v>
      </c>
      <c r="J6187" t="s">
        <v>28476</v>
      </c>
      <c r="K6187" t="s">
        <v>22291</v>
      </c>
      <c r="L6187" t="s">
        <v>22291</v>
      </c>
      <c r="M6187" t="s">
        <v>22291</v>
      </c>
      <c r="N6187" t="str">
        <f t="shared" si="96"/>
        <v>OK</v>
      </c>
      <c r="O6187" t="str">
        <f>IF(OR(Table1_17[[#This Row],[amount]]&lt;$Y$8,Table1_17[[#This Row],[amount]]&gt;$Y$7),"Outlier","Normal")</f>
        <v>Normal</v>
      </c>
      <c r="P6187" t="str">
        <f>IF(OR(Table1_17[[#This Row],[missing_flag]]="Missing",Table1_17[[#This Row],[outlier_flag]]="Outliers"),"Review","Valid")</f>
        <v>Valid</v>
      </c>
    </row>
    <row r="6188" spans="1:16">
      <c r="A6188" t="s">
        <v>13860</v>
      </c>
      <c r="B6188" s="1">
        <v>44889</v>
      </c>
      <c r="C6188">
        <v>172769.87</v>
      </c>
      <c r="D6188" t="s">
        <v>1483</v>
      </c>
      <c r="E6188" t="s">
        <v>1487</v>
      </c>
      <c r="F6188" t="s">
        <v>268</v>
      </c>
      <c r="G6188" t="s">
        <v>17</v>
      </c>
      <c r="H6188" t="s">
        <v>706</v>
      </c>
      <c r="J6188" t="s">
        <v>28477</v>
      </c>
      <c r="K6188" t="s">
        <v>22291</v>
      </c>
      <c r="L6188" t="s">
        <v>22291</v>
      </c>
      <c r="M6188" t="s">
        <v>22291</v>
      </c>
      <c r="N6188" t="str">
        <f t="shared" si="96"/>
        <v>OK</v>
      </c>
      <c r="O6188" t="str">
        <f>IF(OR(Table1_17[[#This Row],[amount]]&lt;$Y$8,Table1_17[[#This Row],[amount]]&gt;$Y$7),"Outlier","Normal")</f>
        <v>Normal</v>
      </c>
      <c r="P6188" t="str">
        <f>IF(OR(Table1_17[[#This Row],[missing_flag]]="Missing",Table1_17[[#This Row],[outlier_flag]]="Outliers"),"Review","Valid")</f>
        <v>Valid</v>
      </c>
    </row>
    <row r="6189" spans="1:16">
      <c r="A6189" t="s">
        <v>13862</v>
      </c>
      <c r="B6189" s="1">
        <v>44860</v>
      </c>
      <c r="C6189">
        <v>-12405.39</v>
      </c>
      <c r="D6189" t="s">
        <v>1478</v>
      </c>
      <c r="E6189" t="s">
        <v>20</v>
      </c>
      <c r="F6189" t="s">
        <v>268</v>
      </c>
      <c r="G6189" t="s">
        <v>29</v>
      </c>
      <c r="I6189" t="s">
        <v>213</v>
      </c>
      <c r="J6189" t="s">
        <v>28478</v>
      </c>
      <c r="K6189" t="s">
        <v>22291</v>
      </c>
      <c r="L6189" t="s">
        <v>22291</v>
      </c>
      <c r="M6189" t="s">
        <v>22291</v>
      </c>
      <c r="N6189" t="str">
        <f t="shared" si="96"/>
        <v>OK</v>
      </c>
      <c r="O6189" t="str">
        <f>IF(OR(Table1_17[[#This Row],[amount]]&lt;$Y$8,Table1_17[[#This Row],[amount]]&gt;$Y$7),"Outlier","Normal")</f>
        <v>Normal</v>
      </c>
      <c r="P6189" t="str">
        <f>IF(OR(Table1_17[[#This Row],[missing_flag]]="Missing",Table1_17[[#This Row],[outlier_flag]]="Outliers"),"Review","Valid")</f>
        <v>Valid</v>
      </c>
    </row>
    <row r="6190" spans="1:16">
      <c r="A6190" t="s">
        <v>13864</v>
      </c>
      <c r="B6190" s="1">
        <v>44957</v>
      </c>
      <c r="C6190">
        <v>255734.97</v>
      </c>
      <c r="D6190" t="s">
        <v>1483</v>
      </c>
      <c r="E6190" t="s">
        <v>1484</v>
      </c>
      <c r="F6190" t="s">
        <v>271</v>
      </c>
      <c r="G6190" t="s">
        <v>29</v>
      </c>
      <c r="H6190" t="s">
        <v>1275</v>
      </c>
      <c r="J6190" t="s">
        <v>28479</v>
      </c>
      <c r="K6190" t="s">
        <v>22291</v>
      </c>
      <c r="L6190" t="s">
        <v>22291</v>
      </c>
      <c r="M6190" t="s">
        <v>22291</v>
      </c>
      <c r="N6190" t="str">
        <f t="shared" si="96"/>
        <v>OK</v>
      </c>
      <c r="O6190" t="str">
        <f>IF(OR(Table1_17[[#This Row],[amount]]&lt;$Y$8,Table1_17[[#This Row],[amount]]&gt;$Y$7),"Outlier","Normal")</f>
        <v>Normal</v>
      </c>
      <c r="P6190" t="str">
        <f>IF(OR(Table1_17[[#This Row],[missing_flag]]="Missing",Table1_17[[#This Row],[outlier_flag]]="Outliers"),"Review","Valid")</f>
        <v>Valid</v>
      </c>
    </row>
    <row r="6191" spans="1:16">
      <c r="A6191" t="s">
        <v>13866</v>
      </c>
      <c r="B6191" s="1">
        <v>44819</v>
      </c>
      <c r="C6191">
        <v>-37703.480000000003</v>
      </c>
      <c r="D6191" t="s">
        <v>1478</v>
      </c>
      <c r="E6191" t="s">
        <v>7</v>
      </c>
      <c r="F6191" t="s">
        <v>268</v>
      </c>
      <c r="G6191" t="s">
        <v>13</v>
      </c>
      <c r="I6191" t="s">
        <v>145</v>
      </c>
      <c r="J6191" t="s">
        <v>28480</v>
      </c>
      <c r="K6191" t="s">
        <v>22291</v>
      </c>
      <c r="L6191" t="s">
        <v>22291</v>
      </c>
      <c r="M6191" t="s">
        <v>22291</v>
      </c>
      <c r="N6191" t="str">
        <f t="shared" si="96"/>
        <v>OK</v>
      </c>
      <c r="O6191" t="str">
        <f>IF(OR(Table1_17[[#This Row],[amount]]&lt;$Y$8,Table1_17[[#This Row],[amount]]&gt;$Y$7),"Outlier","Normal")</f>
        <v>Normal</v>
      </c>
      <c r="P6191" t="str">
        <f>IF(OR(Table1_17[[#This Row],[missing_flag]]="Missing",Table1_17[[#This Row],[outlier_flag]]="Outliers"),"Review","Valid")</f>
        <v>Valid</v>
      </c>
    </row>
    <row r="6192" spans="1:16">
      <c r="A6192" t="s">
        <v>13868</v>
      </c>
      <c r="B6192" s="1">
        <v>45181</v>
      </c>
      <c r="C6192">
        <v>-25448.5</v>
      </c>
      <c r="D6192" t="s">
        <v>1478</v>
      </c>
      <c r="E6192" t="s">
        <v>7</v>
      </c>
      <c r="F6192" t="s">
        <v>271</v>
      </c>
      <c r="G6192" t="s">
        <v>8</v>
      </c>
      <c r="I6192" t="s">
        <v>139</v>
      </c>
      <c r="J6192" t="s">
        <v>28481</v>
      </c>
      <c r="K6192" t="s">
        <v>22291</v>
      </c>
      <c r="L6192" t="s">
        <v>22291</v>
      </c>
      <c r="M6192" t="s">
        <v>22291</v>
      </c>
      <c r="N6192" t="str">
        <f t="shared" si="96"/>
        <v>OK</v>
      </c>
      <c r="O6192" t="str">
        <f>IF(OR(Table1_17[[#This Row],[amount]]&lt;$Y$8,Table1_17[[#This Row],[amount]]&gt;$Y$7),"Outlier","Normal")</f>
        <v>Normal</v>
      </c>
      <c r="P6192" t="str">
        <f>IF(OR(Table1_17[[#This Row],[missing_flag]]="Missing",Table1_17[[#This Row],[outlier_flag]]="Outliers"),"Review","Valid")</f>
        <v>Valid</v>
      </c>
    </row>
    <row r="6193" spans="1:16">
      <c r="A6193" t="s">
        <v>13870</v>
      </c>
      <c r="B6193" s="1">
        <v>44956</v>
      </c>
      <c r="C6193">
        <v>-50523.93</v>
      </c>
      <c r="D6193" t="s">
        <v>1478</v>
      </c>
      <c r="E6193" t="s">
        <v>20</v>
      </c>
      <c r="F6193" t="s">
        <v>264</v>
      </c>
      <c r="G6193" t="s">
        <v>17</v>
      </c>
      <c r="I6193" t="s">
        <v>63</v>
      </c>
      <c r="J6193" t="s">
        <v>28482</v>
      </c>
      <c r="K6193" t="s">
        <v>22291</v>
      </c>
      <c r="L6193" t="s">
        <v>22291</v>
      </c>
      <c r="M6193" t="s">
        <v>22291</v>
      </c>
      <c r="N6193" t="str">
        <f t="shared" si="96"/>
        <v>OK</v>
      </c>
      <c r="O6193" t="str">
        <f>IF(OR(Table1_17[[#This Row],[amount]]&lt;$Y$8,Table1_17[[#This Row],[amount]]&gt;$Y$7),"Outlier","Normal")</f>
        <v>Normal</v>
      </c>
      <c r="P6193" t="str">
        <f>IF(OR(Table1_17[[#This Row],[missing_flag]]="Missing",Table1_17[[#This Row],[outlier_flag]]="Outliers"),"Review","Valid")</f>
        <v>Valid</v>
      </c>
    </row>
    <row r="6194" spans="1:16">
      <c r="A6194" t="s">
        <v>13872</v>
      </c>
      <c r="B6194" s="1">
        <v>45230</v>
      </c>
      <c r="C6194">
        <v>-50041.74</v>
      </c>
      <c r="D6194" t="s">
        <v>1478</v>
      </c>
      <c r="E6194" t="s">
        <v>1509</v>
      </c>
      <c r="F6194" t="s">
        <v>271</v>
      </c>
      <c r="G6194" t="s">
        <v>8</v>
      </c>
      <c r="I6194" t="s">
        <v>32</v>
      </c>
      <c r="J6194" t="s">
        <v>28483</v>
      </c>
      <c r="K6194" t="s">
        <v>22291</v>
      </c>
      <c r="L6194" t="s">
        <v>22291</v>
      </c>
      <c r="M6194" t="s">
        <v>22291</v>
      </c>
      <c r="N6194" t="str">
        <f t="shared" si="96"/>
        <v>OK</v>
      </c>
      <c r="O6194" t="str">
        <f>IF(OR(Table1_17[[#This Row],[amount]]&lt;$Y$8,Table1_17[[#This Row],[amount]]&gt;$Y$7),"Outlier","Normal")</f>
        <v>Normal</v>
      </c>
      <c r="P6194" t="str">
        <f>IF(OR(Table1_17[[#This Row],[missing_flag]]="Missing",Table1_17[[#This Row],[outlier_flag]]="Outliers"),"Review","Valid")</f>
        <v>Valid</v>
      </c>
    </row>
    <row r="6195" spans="1:16">
      <c r="A6195" t="s">
        <v>13874</v>
      </c>
      <c r="B6195" s="1">
        <v>45084</v>
      </c>
      <c r="C6195">
        <v>20050.27</v>
      </c>
      <c r="D6195" t="s">
        <v>1504</v>
      </c>
      <c r="E6195" t="s">
        <v>1504</v>
      </c>
      <c r="F6195" t="s">
        <v>271</v>
      </c>
      <c r="G6195" t="s">
        <v>17</v>
      </c>
      <c r="J6195" t="s">
        <v>28484</v>
      </c>
      <c r="K6195" t="s">
        <v>22291</v>
      </c>
      <c r="L6195" t="s">
        <v>22291</v>
      </c>
      <c r="M6195" t="s">
        <v>22291</v>
      </c>
      <c r="N6195" t="str">
        <f t="shared" si="96"/>
        <v>OK</v>
      </c>
      <c r="O6195" t="str">
        <f>IF(OR(Table1_17[[#This Row],[amount]]&lt;$Y$8,Table1_17[[#This Row],[amount]]&gt;$Y$7),"Outlier","Normal")</f>
        <v>Normal</v>
      </c>
      <c r="P6195" t="str">
        <f>IF(OR(Table1_17[[#This Row],[missing_flag]]="Missing",Table1_17[[#This Row],[outlier_flag]]="Outliers"),"Review","Valid")</f>
        <v>Valid</v>
      </c>
    </row>
    <row r="6196" spans="1:16">
      <c r="A6196" t="s">
        <v>13876</v>
      </c>
      <c r="B6196" s="1">
        <v>45109</v>
      </c>
      <c r="C6196">
        <v>199364.3</v>
      </c>
      <c r="D6196" t="s">
        <v>1483</v>
      </c>
      <c r="E6196" t="s">
        <v>1499</v>
      </c>
      <c r="F6196" t="s">
        <v>264</v>
      </c>
      <c r="G6196" t="s">
        <v>29</v>
      </c>
      <c r="H6196" t="s">
        <v>1219</v>
      </c>
      <c r="J6196" t="s">
        <v>28485</v>
      </c>
      <c r="K6196" t="s">
        <v>22291</v>
      </c>
      <c r="L6196" t="s">
        <v>22291</v>
      </c>
      <c r="M6196" t="s">
        <v>22291</v>
      </c>
      <c r="N6196" t="str">
        <f t="shared" si="96"/>
        <v>OK</v>
      </c>
      <c r="O6196" t="str">
        <f>IF(OR(Table1_17[[#This Row],[amount]]&lt;$Y$8,Table1_17[[#This Row],[amount]]&gt;$Y$7),"Outlier","Normal")</f>
        <v>Normal</v>
      </c>
      <c r="P6196" t="str">
        <f>IF(OR(Table1_17[[#This Row],[missing_flag]]="Missing",Table1_17[[#This Row],[outlier_flag]]="Outliers"),"Review","Valid")</f>
        <v>Valid</v>
      </c>
    </row>
    <row r="6197" spans="1:16">
      <c r="A6197" t="s">
        <v>13878</v>
      </c>
      <c r="B6197" s="1">
        <v>44642</v>
      </c>
      <c r="C6197">
        <v>-27364.13</v>
      </c>
      <c r="D6197" t="s">
        <v>1478</v>
      </c>
      <c r="E6197" t="s">
        <v>7</v>
      </c>
      <c r="F6197" t="s">
        <v>271</v>
      </c>
      <c r="G6197" t="s">
        <v>17</v>
      </c>
      <c r="I6197" t="s">
        <v>121</v>
      </c>
      <c r="J6197" t="s">
        <v>28486</v>
      </c>
      <c r="K6197" t="s">
        <v>22291</v>
      </c>
      <c r="L6197" t="s">
        <v>22291</v>
      </c>
      <c r="M6197" t="s">
        <v>22291</v>
      </c>
      <c r="N6197" t="str">
        <f t="shared" si="96"/>
        <v>OK</v>
      </c>
      <c r="O6197" t="str">
        <f>IF(OR(Table1_17[[#This Row],[amount]]&lt;$Y$8,Table1_17[[#This Row],[amount]]&gt;$Y$7),"Outlier","Normal")</f>
        <v>Normal</v>
      </c>
      <c r="P6197" t="str">
        <f>IF(OR(Table1_17[[#This Row],[missing_flag]]="Missing",Table1_17[[#This Row],[outlier_flag]]="Outliers"),"Review","Valid")</f>
        <v>Valid</v>
      </c>
    </row>
    <row r="6198" spans="1:16">
      <c r="A6198" t="s">
        <v>13880</v>
      </c>
      <c r="B6198" s="1">
        <v>44623</v>
      </c>
      <c r="C6198">
        <v>212298.63</v>
      </c>
      <c r="D6198" t="s">
        <v>1483</v>
      </c>
      <c r="E6198" t="s">
        <v>1499</v>
      </c>
      <c r="F6198" t="s">
        <v>271</v>
      </c>
      <c r="G6198" t="s">
        <v>17</v>
      </c>
      <c r="H6198" t="s">
        <v>1249</v>
      </c>
      <c r="J6198" t="s">
        <v>28487</v>
      </c>
      <c r="K6198" t="s">
        <v>22291</v>
      </c>
      <c r="L6198" t="s">
        <v>22291</v>
      </c>
      <c r="M6198" t="s">
        <v>22291</v>
      </c>
      <c r="N6198" t="str">
        <f t="shared" si="96"/>
        <v>OK</v>
      </c>
      <c r="O6198" t="str">
        <f>IF(OR(Table1_17[[#This Row],[amount]]&lt;$Y$8,Table1_17[[#This Row],[amount]]&gt;$Y$7),"Outlier","Normal")</f>
        <v>Normal</v>
      </c>
      <c r="P6198" t="str">
        <f>IF(OR(Table1_17[[#This Row],[missing_flag]]="Missing",Table1_17[[#This Row],[outlier_flag]]="Outliers"),"Review","Valid")</f>
        <v>Valid</v>
      </c>
    </row>
    <row r="6199" spans="1:16">
      <c r="A6199" t="s">
        <v>13882</v>
      </c>
      <c r="B6199" s="1">
        <v>44608</v>
      </c>
      <c r="C6199">
        <v>-95849.39</v>
      </c>
      <c r="D6199" t="s">
        <v>1478</v>
      </c>
      <c r="E6199" t="s">
        <v>20</v>
      </c>
      <c r="F6199" t="s">
        <v>268</v>
      </c>
      <c r="G6199" t="s">
        <v>29</v>
      </c>
      <c r="I6199" t="s">
        <v>171</v>
      </c>
      <c r="J6199" t="s">
        <v>28488</v>
      </c>
      <c r="K6199" t="s">
        <v>22291</v>
      </c>
      <c r="L6199" t="s">
        <v>22291</v>
      </c>
      <c r="M6199" t="s">
        <v>22291</v>
      </c>
      <c r="N6199" t="str">
        <f t="shared" si="96"/>
        <v>OK</v>
      </c>
      <c r="O6199" t="str">
        <f>IF(OR(Table1_17[[#This Row],[amount]]&lt;$Y$8,Table1_17[[#This Row],[amount]]&gt;$Y$7),"Outlier","Normal")</f>
        <v>Normal</v>
      </c>
      <c r="P6199" t="str">
        <f>IF(OR(Table1_17[[#This Row],[missing_flag]]="Missing",Table1_17[[#This Row],[outlier_flag]]="Outliers"),"Review","Valid")</f>
        <v>Valid</v>
      </c>
    </row>
    <row r="6200" spans="1:16">
      <c r="A6200" t="s">
        <v>13884</v>
      </c>
      <c r="B6200" s="1">
        <v>45133</v>
      </c>
      <c r="C6200">
        <v>137490.89000000001</v>
      </c>
      <c r="D6200" t="s">
        <v>1483</v>
      </c>
      <c r="E6200" t="s">
        <v>1487</v>
      </c>
      <c r="F6200" t="s">
        <v>264</v>
      </c>
      <c r="G6200" t="s">
        <v>13</v>
      </c>
      <c r="H6200" t="s">
        <v>1237</v>
      </c>
      <c r="J6200" t="s">
        <v>28489</v>
      </c>
      <c r="K6200" t="s">
        <v>22291</v>
      </c>
      <c r="L6200" t="s">
        <v>22291</v>
      </c>
      <c r="M6200" t="s">
        <v>22291</v>
      </c>
      <c r="N6200" t="str">
        <f t="shared" si="96"/>
        <v>OK</v>
      </c>
      <c r="O6200" t="str">
        <f>IF(OR(Table1_17[[#This Row],[amount]]&lt;$Y$8,Table1_17[[#This Row],[amount]]&gt;$Y$7),"Outlier","Normal")</f>
        <v>Normal</v>
      </c>
      <c r="P6200" t="str">
        <f>IF(OR(Table1_17[[#This Row],[missing_flag]]="Missing",Table1_17[[#This Row],[outlier_flag]]="Outliers"),"Review","Valid")</f>
        <v>Valid</v>
      </c>
    </row>
    <row r="6201" spans="1:16">
      <c r="A6201" t="s">
        <v>13886</v>
      </c>
      <c r="B6201" s="1">
        <v>45186</v>
      </c>
      <c r="C6201">
        <v>216757.37</v>
      </c>
      <c r="D6201" t="s">
        <v>1483</v>
      </c>
      <c r="E6201" t="s">
        <v>1499</v>
      </c>
      <c r="F6201" t="s">
        <v>264</v>
      </c>
      <c r="G6201" t="s">
        <v>17</v>
      </c>
      <c r="H6201" t="s">
        <v>842</v>
      </c>
      <c r="J6201" t="s">
        <v>28490</v>
      </c>
      <c r="K6201" t="s">
        <v>22291</v>
      </c>
      <c r="L6201" t="s">
        <v>22291</v>
      </c>
      <c r="M6201" t="s">
        <v>22291</v>
      </c>
      <c r="N6201" t="str">
        <f t="shared" si="96"/>
        <v>OK</v>
      </c>
      <c r="O6201" t="str">
        <f>IF(OR(Table1_17[[#This Row],[amount]]&lt;$Y$8,Table1_17[[#This Row],[amount]]&gt;$Y$7),"Outlier","Normal")</f>
        <v>Normal</v>
      </c>
      <c r="P6201" t="str">
        <f>IF(OR(Table1_17[[#This Row],[missing_flag]]="Missing",Table1_17[[#This Row],[outlier_flag]]="Outliers"),"Review","Valid")</f>
        <v>Valid</v>
      </c>
    </row>
    <row r="6202" spans="1:16">
      <c r="A6202" t="s">
        <v>13888</v>
      </c>
      <c r="B6202" s="1">
        <v>45246</v>
      </c>
      <c r="C6202">
        <v>112501.51</v>
      </c>
      <c r="D6202" t="s">
        <v>1483</v>
      </c>
      <c r="E6202" t="s">
        <v>1487</v>
      </c>
      <c r="F6202" t="s">
        <v>271</v>
      </c>
      <c r="G6202" t="s">
        <v>8</v>
      </c>
      <c r="H6202" t="s">
        <v>704</v>
      </c>
      <c r="J6202" t="s">
        <v>28491</v>
      </c>
      <c r="K6202" t="s">
        <v>22291</v>
      </c>
      <c r="L6202" t="s">
        <v>22291</v>
      </c>
      <c r="M6202" t="s">
        <v>22291</v>
      </c>
      <c r="N6202" t="str">
        <f t="shared" si="96"/>
        <v>OK</v>
      </c>
      <c r="O6202" t="str">
        <f>IF(OR(Table1_17[[#This Row],[amount]]&lt;$Y$8,Table1_17[[#This Row],[amount]]&gt;$Y$7),"Outlier","Normal")</f>
        <v>Normal</v>
      </c>
      <c r="P6202" t="str">
        <f>IF(OR(Table1_17[[#This Row],[missing_flag]]="Missing",Table1_17[[#This Row],[outlier_flag]]="Outliers"),"Review","Valid")</f>
        <v>Valid</v>
      </c>
    </row>
    <row r="6203" spans="1:16">
      <c r="A6203" t="s">
        <v>13890</v>
      </c>
      <c r="B6203" s="1">
        <v>44743</v>
      </c>
      <c r="C6203">
        <v>219198.91</v>
      </c>
      <c r="D6203" t="s">
        <v>1483</v>
      </c>
      <c r="E6203" t="s">
        <v>1484</v>
      </c>
      <c r="F6203" t="s">
        <v>271</v>
      </c>
      <c r="G6203" t="s">
        <v>8</v>
      </c>
      <c r="H6203" t="s">
        <v>1077</v>
      </c>
      <c r="J6203" t="s">
        <v>28492</v>
      </c>
      <c r="K6203" t="s">
        <v>22291</v>
      </c>
      <c r="L6203" t="s">
        <v>22291</v>
      </c>
      <c r="M6203" t="s">
        <v>22291</v>
      </c>
      <c r="N6203" t="str">
        <f t="shared" si="96"/>
        <v>OK</v>
      </c>
      <c r="O6203" t="str">
        <f>IF(OR(Table1_17[[#This Row],[amount]]&lt;$Y$8,Table1_17[[#This Row],[amount]]&gt;$Y$7),"Outlier","Normal")</f>
        <v>Normal</v>
      </c>
      <c r="P6203" t="str">
        <f>IF(OR(Table1_17[[#This Row],[missing_flag]]="Missing",Table1_17[[#This Row],[outlier_flag]]="Outliers"),"Review","Valid")</f>
        <v>Valid</v>
      </c>
    </row>
    <row r="6204" spans="1:16">
      <c r="A6204" t="s">
        <v>13892</v>
      </c>
      <c r="B6204" s="1">
        <v>45286</v>
      </c>
      <c r="C6204">
        <v>-38229.96</v>
      </c>
      <c r="D6204" t="s">
        <v>1478</v>
      </c>
      <c r="E6204" t="s">
        <v>20</v>
      </c>
      <c r="F6204" t="s">
        <v>268</v>
      </c>
      <c r="G6204" t="s">
        <v>13</v>
      </c>
      <c r="I6204" t="s">
        <v>175</v>
      </c>
      <c r="J6204" t="s">
        <v>28493</v>
      </c>
      <c r="K6204" t="s">
        <v>22291</v>
      </c>
      <c r="L6204" t="s">
        <v>22291</v>
      </c>
      <c r="M6204" t="s">
        <v>22291</v>
      </c>
      <c r="N6204" t="str">
        <f t="shared" si="96"/>
        <v>OK</v>
      </c>
      <c r="O6204" t="str">
        <f>IF(OR(Table1_17[[#This Row],[amount]]&lt;$Y$8,Table1_17[[#This Row],[amount]]&gt;$Y$7),"Outlier","Normal")</f>
        <v>Normal</v>
      </c>
      <c r="P6204" t="str">
        <f>IF(OR(Table1_17[[#This Row],[missing_flag]]="Missing",Table1_17[[#This Row],[outlier_flag]]="Outliers"),"Review","Valid")</f>
        <v>Valid</v>
      </c>
    </row>
    <row r="6205" spans="1:16">
      <c r="A6205" t="s">
        <v>13894</v>
      </c>
      <c r="B6205" s="1">
        <v>44979</v>
      </c>
      <c r="C6205">
        <v>19467.060000000001</v>
      </c>
      <c r="D6205" t="s">
        <v>1504</v>
      </c>
      <c r="E6205" t="s">
        <v>1504</v>
      </c>
      <c r="F6205" t="s">
        <v>268</v>
      </c>
      <c r="G6205" t="s">
        <v>13</v>
      </c>
      <c r="J6205" t="s">
        <v>28494</v>
      </c>
      <c r="K6205" t="s">
        <v>22291</v>
      </c>
      <c r="L6205" t="s">
        <v>22291</v>
      </c>
      <c r="M6205" t="s">
        <v>22291</v>
      </c>
      <c r="N6205" t="str">
        <f t="shared" si="96"/>
        <v>OK</v>
      </c>
      <c r="O6205" t="str">
        <f>IF(OR(Table1_17[[#This Row],[amount]]&lt;$Y$8,Table1_17[[#This Row],[amount]]&gt;$Y$7),"Outlier","Normal")</f>
        <v>Normal</v>
      </c>
      <c r="P6205" t="str">
        <f>IF(OR(Table1_17[[#This Row],[missing_flag]]="Missing",Table1_17[[#This Row],[outlier_flag]]="Outliers"),"Review","Valid")</f>
        <v>Valid</v>
      </c>
    </row>
    <row r="6206" spans="1:16">
      <c r="A6206" t="s">
        <v>13896</v>
      </c>
      <c r="B6206" s="1">
        <v>45134</v>
      </c>
      <c r="C6206">
        <v>-42061.21</v>
      </c>
      <c r="D6206" t="s">
        <v>1478</v>
      </c>
      <c r="E6206" t="s">
        <v>1509</v>
      </c>
      <c r="F6206" t="s">
        <v>268</v>
      </c>
      <c r="G6206" t="s">
        <v>8</v>
      </c>
      <c r="I6206" t="s">
        <v>248</v>
      </c>
      <c r="J6206" t="s">
        <v>28495</v>
      </c>
      <c r="K6206" t="s">
        <v>22291</v>
      </c>
      <c r="L6206" t="s">
        <v>22291</v>
      </c>
      <c r="M6206" t="s">
        <v>22291</v>
      </c>
      <c r="N6206" t="str">
        <f t="shared" si="96"/>
        <v>OK</v>
      </c>
      <c r="O6206" t="str">
        <f>IF(OR(Table1_17[[#This Row],[amount]]&lt;$Y$8,Table1_17[[#This Row],[amount]]&gt;$Y$7),"Outlier","Normal")</f>
        <v>Normal</v>
      </c>
      <c r="P6206" t="str">
        <f>IF(OR(Table1_17[[#This Row],[missing_flag]]="Missing",Table1_17[[#This Row],[outlier_flag]]="Outliers"),"Review","Valid")</f>
        <v>Valid</v>
      </c>
    </row>
    <row r="6207" spans="1:16">
      <c r="A6207" t="s">
        <v>13898</v>
      </c>
      <c r="B6207" s="1">
        <v>44664</v>
      </c>
      <c r="C6207">
        <v>178164.69</v>
      </c>
      <c r="D6207" t="s">
        <v>1483</v>
      </c>
      <c r="E6207" t="s">
        <v>1499</v>
      </c>
      <c r="F6207" t="s">
        <v>268</v>
      </c>
      <c r="G6207" t="s">
        <v>13</v>
      </c>
      <c r="H6207" t="s">
        <v>1011</v>
      </c>
      <c r="J6207" t="s">
        <v>28496</v>
      </c>
      <c r="K6207" t="s">
        <v>22291</v>
      </c>
      <c r="L6207" t="s">
        <v>22291</v>
      </c>
      <c r="M6207" t="s">
        <v>22291</v>
      </c>
      <c r="N6207" t="str">
        <f t="shared" si="96"/>
        <v>OK</v>
      </c>
      <c r="O6207" t="str">
        <f>IF(OR(Table1_17[[#This Row],[amount]]&lt;$Y$8,Table1_17[[#This Row],[amount]]&gt;$Y$7),"Outlier","Normal")</f>
        <v>Normal</v>
      </c>
      <c r="P6207" t="str">
        <f>IF(OR(Table1_17[[#This Row],[missing_flag]]="Missing",Table1_17[[#This Row],[outlier_flag]]="Outliers"),"Review","Valid")</f>
        <v>Valid</v>
      </c>
    </row>
    <row r="6208" spans="1:16">
      <c r="A6208" t="s">
        <v>13900</v>
      </c>
      <c r="B6208" s="1">
        <v>44889</v>
      </c>
      <c r="C6208">
        <v>106767.08</v>
      </c>
      <c r="D6208" t="s">
        <v>1483</v>
      </c>
      <c r="E6208" t="s">
        <v>1484</v>
      </c>
      <c r="F6208" t="s">
        <v>268</v>
      </c>
      <c r="G6208" t="s">
        <v>13</v>
      </c>
      <c r="H6208" t="s">
        <v>1311</v>
      </c>
      <c r="J6208" t="s">
        <v>28497</v>
      </c>
      <c r="K6208" t="s">
        <v>22291</v>
      </c>
      <c r="L6208" t="s">
        <v>22291</v>
      </c>
      <c r="M6208" t="s">
        <v>22291</v>
      </c>
      <c r="N6208" t="str">
        <f t="shared" si="96"/>
        <v>OK</v>
      </c>
      <c r="O6208" t="str">
        <f>IF(OR(Table1_17[[#This Row],[amount]]&lt;$Y$8,Table1_17[[#This Row],[amount]]&gt;$Y$7),"Outlier","Normal")</f>
        <v>Normal</v>
      </c>
      <c r="P6208" t="str">
        <f>IF(OR(Table1_17[[#This Row],[missing_flag]]="Missing",Table1_17[[#This Row],[outlier_flag]]="Outliers"),"Review","Valid")</f>
        <v>Valid</v>
      </c>
    </row>
    <row r="6209" spans="1:16">
      <c r="A6209" t="s">
        <v>13902</v>
      </c>
      <c r="B6209" s="1">
        <v>44585</v>
      </c>
      <c r="C6209">
        <v>159379.43</v>
      </c>
      <c r="D6209" t="s">
        <v>1483</v>
      </c>
      <c r="E6209" t="s">
        <v>1487</v>
      </c>
      <c r="F6209" t="s">
        <v>264</v>
      </c>
      <c r="G6209" t="s">
        <v>8</v>
      </c>
      <c r="H6209" t="s">
        <v>1083</v>
      </c>
      <c r="J6209" t="s">
        <v>28498</v>
      </c>
      <c r="K6209" t="s">
        <v>22291</v>
      </c>
      <c r="L6209" t="s">
        <v>22291</v>
      </c>
      <c r="M6209" t="s">
        <v>22291</v>
      </c>
      <c r="N6209" t="str">
        <f t="shared" si="96"/>
        <v>OK</v>
      </c>
      <c r="O6209" t="str">
        <f>IF(OR(Table1_17[[#This Row],[amount]]&lt;$Y$8,Table1_17[[#This Row],[amount]]&gt;$Y$7),"Outlier","Normal")</f>
        <v>Normal</v>
      </c>
      <c r="P6209" t="str">
        <f>IF(OR(Table1_17[[#This Row],[missing_flag]]="Missing",Table1_17[[#This Row],[outlier_flag]]="Outliers"),"Review","Valid")</f>
        <v>Valid</v>
      </c>
    </row>
    <row r="6210" spans="1:16">
      <c r="A6210" t="s">
        <v>13904</v>
      </c>
      <c r="B6210" s="1">
        <v>44677</v>
      </c>
      <c r="C6210">
        <v>-41782.43</v>
      </c>
      <c r="D6210" t="s">
        <v>1478</v>
      </c>
      <c r="E6210" t="s">
        <v>36</v>
      </c>
      <c r="F6210" t="s">
        <v>268</v>
      </c>
      <c r="G6210" t="s">
        <v>8</v>
      </c>
      <c r="I6210" t="s">
        <v>59</v>
      </c>
      <c r="J6210" t="s">
        <v>28499</v>
      </c>
      <c r="K6210" t="s">
        <v>22291</v>
      </c>
      <c r="L6210" t="s">
        <v>22291</v>
      </c>
      <c r="M6210" t="s">
        <v>22291</v>
      </c>
      <c r="N6210" t="str">
        <f t="shared" si="96"/>
        <v>OK</v>
      </c>
      <c r="O6210" t="str">
        <f>IF(OR(Table1_17[[#This Row],[amount]]&lt;$Y$8,Table1_17[[#This Row],[amount]]&gt;$Y$7),"Outlier","Normal")</f>
        <v>Normal</v>
      </c>
      <c r="P6210" t="str">
        <f>IF(OR(Table1_17[[#This Row],[missing_flag]]="Missing",Table1_17[[#This Row],[outlier_flag]]="Outliers"),"Review","Valid")</f>
        <v>Valid</v>
      </c>
    </row>
    <row r="6211" spans="1:16">
      <c r="A6211" t="s">
        <v>13906</v>
      </c>
      <c r="B6211" s="1">
        <v>44585</v>
      </c>
      <c r="C6211">
        <v>-25817.77</v>
      </c>
      <c r="D6211" t="s">
        <v>1478</v>
      </c>
      <c r="E6211" t="s">
        <v>36</v>
      </c>
      <c r="F6211" t="s">
        <v>268</v>
      </c>
      <c r="G6211" t="s">
        <v>29</v>
      </c>
      <c r="I6211" t="s">
        <v>61</v>
      </c>
      <c r="J6211" t="s">
        <v>28500</v>
      </c>
      <c r="K6211" t="s">
        <v>22291</v>
      </c>
      <c r="L6211" t="s">
        <v>22291</v>
      </c>
      <c r="M6211" t="s">
        <v>22291</v>
      </c>
      <c r="N6211" t="str">
        <f t="shared" ref="N6211:N6274" si="97">IF(OR(B6211="",C6211="",D6211="",F6211=""),"Missing","OK")</f>
        <v>OK</v>
      </c>
      <c r="O6211" t="str">
        <f>IF(OR(Table1_17[[#This Row],[amount]]&lt;$Y$8,Table1_17[[#This Row],[amount]]&gt;$Y$7),"Outlier","Normal")</f>
        <v>Normal</v>
      </c>
      <c r="P6211" t="str">
        <f>IF(OR(Table1_17[[#This Row],[missing_flag]]="Missing",Table1_17[[#This Row],[outlier_flag]]="Outliers"),"Review","Valid")</f>
        <v>Valid</v>
      </c>
    </row>
    <row r="6212" spans="1:16">
      <c r="A6212" t="s">
        <v>13908</v>
      </c>
      <c r="B6212" s="1">
        <v>44619</v>
      </c>
      <c r="C6212">
        <v>156171.41</v>
      </c>
      <c r="D6212" t="s">
        <v>1483</v>
      </c>
      <c r="E6212" t="s">
        <v>1484</v>
      </c>
      <c r="F6212" t="s">
        <v>271</v>
      </c>
      <c r="G6212" t="s">
        <v>13</v>
      </c>
      <c r="H6212" t="s">
        <v>938</v>
      </c>
      <c r="J6212" t="s">
        <v>28501</v>
      </c>
      <c r="K6212" t="s">
        <v>22291</v>
      </c>
      <c r="L6212" t="s">
        <v>22291</v>
      </c>
      <c r="M6212" t="s">
        <v>22291</v>
      </c>
      <c r="N6212" t="str">
        <f t="shared" si="97"/>
        <v>OK</v>
      </c>
      <c r="O6212" t="str">
        <f>IF(OR(Table1_17[[#This Row],[amount]]&lt;$Y$8,Table1_17[[#This Row],[amount]]&gt;$Y$7),"Outlier","Normal")</f>
        <v>Normal</v>
      </c>
      <c r="P6212" t="str">
        <f>IF(OR(Table1_17[[#This Row],[missing_flag]]="Missing",Table1_17[[#This Row],[outlier_flag]]="Outliers"),"Review","Valid")</f>
        <v>Valid</v>
      </c>
    </row>
    <row r="6213" spans="1:16">
      <c r="A6213" t="s">
        <v>13910</v>
      </c>
      <c r="B6213" s="1">
        <v>44877</v>
      </c>
      <c r="C6213">
        <v>-76878.67</v>
      </c>
      <c r="D6213" t="s">
        <v>1478</v>
      </c>
      <c r="E6213" t="s">
        <v>1496</v>
      </c>
      <c r="F6213" t="s">
        <v>264</v>
      </c>
      <c r="G6213" t="s">
        <v>13</v>
      </c>
      <c r="I6213" t="s">
        <v>127</v>
      </c>
      <c r="J6213" t="s">
        <v>28502</v>
      </c>
      <c r="K6213" t="s">
        <v>22291</v>
      </c>
      <c r="L6213" t="s">
        <v>22291</v>
      </c>
      <c r="M6213" t="s">
        <v>22291</v>
      </c>
      <c r="N6213" t="str">
        <f t="shared" si="97"/>
        <v>OK</v>
      </c>
      <c r="O6213" t="str">
        <f>IF(OR(Table1_17[[#This Row],[amount]]&lt;$Y$8,Table1_17[[#This Row],[amount]]&gt;$Y$7),"Outlier","Normal")</f>
        <v>Normal</v>
      </c>
      <c r="P6213" t="str">
        <f>IF(OR(Table1_17[[#This Row],[missing_flag]]="Missing",Table1_17[[#This Row],[outlier_flag]]="Outliers"),"Review","Valid")</f>
        <v>Valid</v>
      </c>
    </row>
    <row r="6214" spans="1:16">
      <c r="A6214" t="s">
        <v>13912</v>
      </c>
      <c r="B6214" s="1">
        <v>44652</v>
      </c>
      <c r="C6214">
        <v>-39889.03</v>
      </c>
      <c r="D6214" t="s">
        <v>1478</v>
      </c>
      <c r="E6214" t="s">
        <v>7</v>
      </c>
      <c r="F6214" t="s">
        <v>271</v>
      </c>
      <c r="G6214" t="s">
        <v>29</v>
      </c>
      <c r="I6214" t="s">
        <v>121</v>
      </c>
      <c r="J6214" t="s">
        <v>28503</v>
      </c>
      <c r="K6214" t="s">
        <v>22291</v>
      </c>
      <c r="L6214" t="s">
        <v>22291</v>
      </c>
      <c r="M6214" t="s">
        <v>22291</v>
      </c>
      <c r="N6214" t="str">
        <f t="shared" si="97"/>
        <v>OK</v>
      </c>
      <c r="O6214" t="str">
        <f>IF(OR(Table1_17[[#This Row],[amount]]&lt;$Y$8,Table1_17[[#This Row],[amount]]&gt;$Y$7),"Outlier","Normal")</f>
        <v>Normal</v>
      </c>
      <c r="P6214" t="str">
        <f>IF(OR(Table1_17[[#This Row],[missing_flag]]="Missing",Table1_17[[#This Row],[outlier_flag]]="Outliers"),"Review","Valid")</f>
        <v>Valid</v>
      </c>
    </row>
    <row r="6215" spans="1:16">
      <c r="A6215" t="s">
        <v>13914</v>
      </c>
      <c r="B6215" s="1">
        <v>44986</v>
      </c>
      <c r="C6215">
        <v>98872.41</v>
      </c>
      <c r="D6215" t="s">
        <v>1483</v>
      </c>
      <c r="E6215" t="s">
        <v>1487</v>
      </c>
      <c r="F6215" t="s">
        <v>264</v>
      </c>
      <c r="G6215" t="s">
        <v>29</v>
      </c>
      <c r="H6215" t="s">
        <v>792</v>
      </c>
      <c r="J6215" t="s">
        <v>28504</v>
      </c>
      <c r="K6215" t="s">
        <v>22291</v>
      </c>
      <c r="L6215" t="s">
        <v>22291</v>
      </c>
      <c r="M6215" t="s">
        <v>22291</v>
      </c>
      <c r="N6215" t="str">
        <f t="shared" si="97"/>
        <v>OK</v>
      </c>
      <c r="O6215" t="str">
        <f>IF(OR(Table1_17[[#This Row],[amount]]&lt;$Y$8,Table1_17[[#This Row],[amount]]&gt;$Y$7),"Outlier","Normal")</f>
        <v>Normal</v>
      </c>
      <c r="P6215" t="str">
        <f>IF(OR(Table1_17[[#This Row],[missing_flag]]="Missing",Table1_17[[#This Row],[outlier_flag]]="Outliers"),"Review","Valid")</f>
        <v>Valid</v>
      </c>
    </row>
    <row r="6216" spans="1:16">
      <c r="A6216" t="s">
        <v>13916</v>
      </c>
      <c r="B6216" s="1">
        <v>44968</v>
      </c>
      <c r="C6216">
        <v>58194.32</v>
      </c>
      <c r="D6216" t="s">
        <v>1483</v>
      </c>
      <c r="E6216" t="s">
        <v>1487</v>
      </c>
      <c r="F6216" t="s">
        <v>271</v>
      </c>
      <c r="G6216" t="s">
        <v>29</v>
      </c>
      <c r="H6216" t="s">
        <v>790</v>
      </c>
      <c r="J6216" t="s">
        <v>28505</v>
      </c>
      <c r="K6216" t="s">
        <v>22291</v>
      </c>
      <c r="L6216" t="s">
        <v>22291</v>
      </c>
      <c r="M6216" t="s">
        <v>22291</v>
      </c>
      <c r="N6216" t="str">
        <f t="shared" si="97"/>
        <v>OK</v>
      </c>
      <c r="O6216" t="str">
        <f>IF(OR(Table1_17[[#This Row],[amount]]&lt;$Y$8,Table1_17[[#This Row],[amount]]&gt;$Y$7),"Outlier","Normal")</f>
        <v>Normal</v>
      </c>
      <c r="P6216" t="str">
        <f>IF(OR(Table1_17[[#This Row],[missing_flag]]="Missing",Table1_17[[#This Row],[outlier_flag]]="Outliers"),"Review","Valid")</f>
        <v>Valid</v>
      </c>
    </row>
    <row r="6217" spans="1:16">
      <c r="A6217" t="s">
        <v>13918</v>
      </c>
      <c r="B6217" s="1">
        <v>44742</v>
      </c>
      <c r="C6217">
        <v>20686.95</v>
      </c>
      <c r="D6217" t="s">
        <v>1504</v>
      </c>
      <c r="E6217" t="s">
        <v>1504</v>
      </c>
      <c r="F6217" t="s">
        <v>264</v>
      </c>
      <c r="G6217" t="s">
        <v>29</v>
      </c>
      <c r="J6217" t="s">
        <v>28506</v>
      </c>
      <c r="K6217" t="s">
        <v>22291</v>
      </c>
      <c r="L6217" t="s">
        <v>22291</v>
      </c>
      <c r="M6217" t="s">
        <v>22291</v>
      </c>
      <c r="N6217" t="str">
        <f t="shared" si="97"/>
        <v>OK</v>
      </c>
      <c r="O6217" t="str">
        <f>IF(OR(Table1_17[[#This Row],[amount]]&lt;$Y$8,Table1_17[[#This Row],[amount]]&gt;$Y$7),"Outlier","Normal")</f>
        <v>Normal</v>
      </c>
      <c r="P6217" t="str">
        <f>IF(OR(Table1_17[[#This Row],[missing_flag]]="Missing",Table1_17[[#This Row],[outlier_flag]]="Outliers"),"Review","Valid")</f>
        <v>Valid</v>
      </c>
    </row>
    <row r="6218" spans="1:16">
      <c r="A6218" t="s">
        <v>13920</v>
      </c>
      <c r="B6218" s="1">
        <v>44592</v>
      </c>
      <c r="C6218">
        <v>162284.01999999999</v>
      </c>
      <c r="D6218" t="s">
        <v>1483</v>
      </c>
      <c r="E6218" t="s">
        <v>1499</v>
      </c>
      <c r="F6218" t="s">
        <v>264</v>
      </c>
      <c r="G6218" t="s">
        <v>13</v>
      </c>
      <c r="H6218" t="s">
        <v>1077</v>
      </c>
      <c r="J6218" t="s">
        <v>28507</v>
      </c>
      <c r="K6218" t="s">
        <v>22291</v>
      </c>
      <c r="L6218" t="s">
        <v>22291</v>
      </c>
      <c r="M6218" t="s">
        <v>22291</v>
      </c>
      <c r="N6218" t="str">
        <f t="shared" si="97"/>
        <v>OK</v>
      </c>
      <c r="O6218" t="str">
        <f>IF(OR(Table1_17[[#This Row],[amount]]&lt;$Y$8,Table1_17[[#This Row],[amount]]&gt;$Y$7),"Outlier","Normal")</f>
        <v>Normal</v>
      </c>
      <c r="P6218" t="str">
        <f>IF(OR(Table1_17[[#This Row],[missing_flag]]="Missing",Table1_17[[#This Row],[outlier_flag]]="Outliers"),"Review","Valid")</f>
        <v>Valid</v>
      </c>
    </row>
    <row r="6219" spans="1:16">
      <c r="A6219" t="s">
        <v>13922</v>
      </c>
      <c r="B6219" s="1">
        <v>44755</v>
      </c>
      <c r="C6219">
        <v>173080.12</v>
      </c>
      <c r="D6219" t="s">
        <v>1483</v>
      </c>
      <c r="E6219" t="s">
        <v>1484</v>
      </c>
      <c r="F6219" t="s">
        <v>264</v>
      </c>
      <c r="G6219" t="s">
        <v>8</v>
      </c>
      <c r="H6219" t="s">
        <v>1361</v>
      </c>
      <c r="J6219" t="s">
        <v>28508</v>
      </c>
      <c r="K6219" t="s">
        <v>22291</v>
      </c>
      <c r="L6219" t="s">
        <v>22291</v>
      </c>
      <c r="M6219" t="s">
        <v>22291</v>
      </c>
      <c r="N6219" t="str">
        <f t="shared" si="97"/>
        <v>OK</v>
      </c>
      <c r="O6219" t="str">
        <f>IF(OR(Table1_17[[#This Row],[amount]]&lt;$Y$8,Table1_17[[#This Row],[amount]]&gt;$Y$7),"Outlier","Normal")</f>
        <v>Normal</v>
      </c>
      <c r="P6219" t="str">
        <f>IF(OR(Table1_17[[#This Row],[missing_flag]]="Missing",Table1_17[[#This Row],[outlier_flag]]="Outliers"),"Review","Valid")</f>
        <v>Valid</v>
      </c>
    </row>
    <row r="6220" spans="1:16">
      <c r="A6220" t="s">
        <v>13924</v>
      </c>
      <c r="B6220" s="1">
        <v>45071</v>
      </c>
      <c r="C6220">
        <v>144883.12</v>
      </c>
      <c r="D6220" t="s">
        <v>1483</v>
      </c>
      <c r="E6220" t="s">
        <v>1484</v>
      </c>
      <c r="F6220" t="s">
        <v>264</v>
      </c>
      <c r="G6220" t="s">
        <v>8</v>
      </c>
      <c r="H6220" t="s">
        <v>1111</v>
      </c>
      <c r="J6220" t="s">
        <v>28509</v>
      </c>
      <c r="K6220" t="s">
        <v>22291</v>
      </c>
      <c r="L6220" t="s">
        <v>22291</v>
      </c>
      <c r="M6220" t="s">
        <v>22291</v>
      </c>
      <c r="N6220" t="str">
        <f t="shared" si="97"/>
        <v>OK</v>
      </c>
      <c r="O6220" t="str">
        <f>IF(OR(Table1_17[[#This Row],[amount]]&lt;$Y$8,Table1_17[[#This Row],[amount]]&gt;$Y$7),"Outlier","Normal")</f>
        <v>Normal</v>
      </c>
      <c r="P6220" t="str">
        <f>IF(OR(Table1_17[[#This Row],[missing_flag]]="Missing",Table1_17[[#This Row],[outlier_flag]]="Outliers"),"Review","Valid")</f>
        <v>Valid</v>
      </c>
    </row>
    <row r="6221" spans="1:16">
      <c r="A6221" t="s">
        <v>13926</v>
      </c>
      <c r="B6221" s="1">
        <v>45250</v>
      </c>
      <c r="C6221">
        <v>150036.60999999999</v>
      </c>
      <c r="D6221" t="s">
        <v>1483</v>
      </c>
      <c r="E6221" t="s">
        <v>1487</v>
      </c>
      <c r="F6221" t="s">
        <v>268</v>
      </c>
      <c r="G6221" t="s">
        <v>13</v>
      </c>
      <c r="H6221" t="s">
        <v>1393</v>
      </c>
      <c r="J6221" t="s">
        <v>28510</v>
      </c>
      <c r="K6221" t="s">
        <v>22291</v>
      </c>
      <c r="L6221" t="s">
        <v>22291</v>
      </c>
      <c r="M6221" t="s">
        <v>22291</v>
      </c>
      <c r="N6221" t="str">
        <f t="shared" si="97"/>
        <v>OK</v>
      </c>
      <c r="O6221" t="str">
        <f>IF(OR(Table1_17[[#This Row],[amount]]&lt;$Y$8,Table1_17[[#This Row],[amount]]&gt;$Y$7),"Outlier","Normal")</f>
        <v>Normal</v>
      </c>
      <c r="P6221" t="str">
        <f>IF(OR(Table1_17[[#This Row],[missing_flag]]="Missing",Table1_17[[#This Row],[outlier_flag]]="Outliers"),"Review","Valid")</f>
        <v>Valid</v>
      </c>
    </row>
    <row r="6222" spans="1:16">
      <c r="A6222" t="s">
        <v>13928</v>
      </c>
      <c r="B6222" s="1">
        <v>44938</v>
      </c>
      <c r="C6222">
        <v>112107.06</v>
      </c>
      <c r="D6222" t="s">
        <v>1483</v>
      </c>
      <c r="E6222" t="s">
        <v>1499</v>
      </c>
      <c r="F6222" t="s">
        <v>264</v>
      </c>
      <c r="G6222" t="s">
        <v>17</v>
      </c>
      <c r="H6222" t="s">
        <v>1321</v>
      </c>
      <c r="J6222" t="s">
        <v>28511</v>
      </c>
      <c r="K6222" t="s">
        <v>22291</v>
      </c>
      <c r="L6222" t="s">
        <v>22291</v>
      </c>
      <c r="M6222" t="s">
        <v>22291</v>
      </c>
      <c r="N6222" t="str">
        <f t="shared" si="97"/>
        <v>OK</v>
      </c>
      <c r="O6222" t="str">
        <f>IF(OR(Table1_17[[#This Row],[amount]]&lt;$Y$8,Table1_17[[#This Row],[amount]]&gt;$Y$7),"Outlier","Normal")</f>
        <v>Normal</v>
      </c>
      <c r="P6222" t="str">
        <f>IF(OR(Table1_17[[#This Row],[missing_flag]]="Missing",Table1_17[[#This Row],[outlier_flag]]="Outliers"),"Review","Valid")</f>
        <v>Valid</v>
      </c>
    </row>
    <row r="6223" spans="1:16">
      <c r="A6223" t="s">
        <v>13930</v>
      </c>
      <c r="B6223" s="1">
        <v>45038</v>
      </c>
      <c r="C6223">
        <v>-46727.12</v>
      </c>
      <c r="D6223" t="s">
        <v>1478</v>
      </c>
      <c r="E6223" t="s">
        <v>1496</v>
      </c>
      <c r="F6223" t="s">
        <v>264</v>
      </c>
      <c r="G6223" t="s">
        <v>13</v>
      </c>
      <c r="I6223" t="s">
        <v>131</v>
      </c>
      <c r="J6223" t="s">
        <v>28512</v>
      </c>
      <c r="K6223" t="s">
        <v>22291</v>
      </c>
      <c r="L6223" t="s">
        <v>22291</v>
      </c>
      <c r="M6223" t="s">
        <v>22291</v>
      </c>
      <c r="N6223" t="str">
        <f t="shared" si="97"/>
        <v>OK</v>
      </c>
      <c r="O6223" t="str">
        <f>IF(OR(Table1_17[[#This Row],[amount]]&lt;$Y$8,Table1_17[[#This Row],[amount]]&gt;$Y$7),"Outlier","Normal")</f>
        <v>Normal</v>
      </c>
      <c r="P6223" t="str">
        <f>IF(OR(Table1_17[[#This Row],[missing_flag]]="Missing",Table1_17[[#This Row],[outlier_flag]]="Outliers"),"Review","Valid")</f>
        <v>Valid</v>
      </c>
    </row>
    <row r="6224" spans="1:16">
      <c r="A6224" t="s">
        <v>13932</v>
      </c>
      <c r="B6224" s="1">
        <v>45178</v>
      </c>
      <c r="C6224">
        <v>146884.57</v>
      </c>
      <c r="D6224" t="s">
        <v>1483</v>
      </c>
      <c r="E6224" t="s">
        <v>1484</v>
      </c>
      <c r="F6224" t="s">
        <v>268</v>
      </c>
      <c r="G6224" t="s">
        <v>17</v>
      </c>
      <c r="H6224" t="s">
        <v>1141</v>
      </c>
      <c r="J6224" t="s">
        <v>28513</v>
      </c>
      <c r="K6224" t="s">
        <v>22291</v>
      </c>
      <c r="L6224" t="s">
        <v>22291</v>
      </c>
      <c r="M6224" t="s">
        <v>22291</v>
      </c>
      <c r="N6224" t="str">
        <f t="shared" si="97"/>
        <v>OK</v>
      </c>
      <c r="O6224" t="str">
        <f>IF(OR(Table1_17[[#This Row],[amount]]&lt;$Y$8,Table1_17[[#This Row],[amount]]&gt;$Y$7),"Outlier","Normal")</f>
        <v>Normal</v>
      </c>
      <c r="P6224" t="str">
        <f>IF(OR(Table1_17[[#This Row],[missing_flag]]="Missing",Table1_17[[#This Row],[outlier_flag]]="Outliers"),"Review","Valid")</f>
        <v>Valid</v>
      </c>
    </row>
    <row r="6225" spans="1:16">
      <c r="A6225" t="s">
        <v>13934</v>
      </c>
      <c r="B6225" s="1">
        <v>44780</v>
      </c>
      <c r="C6225">
        <v>-27682.47</v>
      </c>
      <c r="D6225" t="s">
        <v>1478</v>
      </c>
      <c r="E6225" t="s">
        <v>7</v>
      </c>
      <c r="F6225" t="s">
        <v>264</v>
      </c>
      <c r="G6225" t="s">
        <v>17</v>
      </c>
      <c r="I6225" t="s">
        <v>23</v>
      </c>
      <c r="J6225" t="s">
        <v>28514</v>
      </c>
      <c r="K6225" t="s">
        <v>22291</v>
      </c>
      <c r="L6225" t="s">
        <v>22291</v>
      </c>
      <c r="M6225" t="s">
        <v>22291</v>
      </c>
      <c r="N6225" t="str">
        <f t="shared" si="97"/>
        <v>OK</v>
      </c>
      <c r="O6225" t="str">
        <f>IF(OR(Table1_17[[#This Row],[amount]]&lt;$Y$8,Table1_17[[#This Row],[amount]]&gt;$Y$7),"Outlier","Normal")</f>
        <v>Normal</v>
      </c>
      <c r="P6225" t="str">
        <f>IF(OR(Table1_17[[#This Row],[missing_flag]]="Missing",Table1_17[[#This Row],[outlier_flag]]="Outliers"),"Review","Valid")</f>
        <v>Valid</v>
      </c>
    </row>
    <row r="6226" spans="1:16">
      <c r="A6226" t="s">
        <v>13936</v>
      </c>
      <c r="B6226" s="1">
        <v>44936</v>
      </c>
      <c r="C6226">
        <v>20566.77</v>
      </c>
      <c r="D6226" t="s">
        <v>1504</v>
      </c>
      <c r="E6226" t="s">
        <v>1504</v>
      </c>
      <c r="F6226" t="s">
        <v>264</v>
      </c>
      <c r="G6226" t="s">
        <v>17</v>
      </c>
      <c r="J6226" t="s">
        <v>28515</v>
      </c>
      <c r="K6226" t="s">
        <v>22291</v>
      </c>
      <c r="L6226" t="s">
        <v>22291</v>
      </c>
      <c r="M6226" t="s">
        <v>22291</v>
      </c>
      <c r="N6226" t="str">
        <f t="shared" si="97"/>
        <v>OK</v>
      </c>
      <c r="O6226" t="str">
        <f>IF(OR(Table1_17[[#This Row],[amount]]&lt;$Y$8,Table1_17[[#This Row],[amount]]&gt;$Y$7),"Outlier","Normal")</f>
        <v>Normal</v>
      </c>
      <c r="P6226" t="str">
        <f>IF(OR(Table1_17[[#This Row],[missing_flag]]="Missing",Table1_17[[#This Row],[outlier_flag]]="Outliers"),"Review","Valid")</f>
        <v>Valid</v>
      </c>
    </row>
    <row r="6227" spans="1:16">
      <c r="A6227" t="s">
        <v>13938</v>
      </c>
      <c r="B6227" s="1">
        <v>44691</v>
      </c>
      <c r="C6227">
        <v>15090.97</v>
      </c>
      <c r="D6227" t="s">
        <v>1587</v>
      </c>
      <c r="E6227" t="s">
        <v>1587</v>
      </c>
      <c r="F6227" t="s">
        <v>271</v>
      </c>
      <c r="G6227" t="s">
        <v>8</v>
      </c>
      <c r="J6227" t="s">
        <v>28516</v>
      </c>
      <c r="K6227" t="s">
        <v>22291</v>
      </c>
      <c r="L6227" t="s">
        <v>22291</v>
      </c>
      <c r="M6227" t="s">
        <v>22291</v>
      </c>
      <c r="N6227" t="str">
        <f t="shared" si="97"/>
        <v>OK</v>
      </c>
      <c r="O6227" t="str">
        <f>IF(OR(Table1_17[[#This Row],[amount]]&lt;$Y$8,Table1_17[[#This Row],[amount]]&gt;$Y$7),"Outlier","Normal")</f>
        <v>Normal</v>
      </c>
      <c r="P6227" t="str">
        <f>IF(OR(Table1_17[[#This Row],[missing_flag]]="Missing",Table1_17[[#This Row],[outlier_flag]]="Outliers"),"Review","Valid")</f>
        <v>Valid</v>
      </c>
    </row>
    <row r="6228" spans="1:16">
      <c r="A6228" t="s">
        <v>13940</v>
      </c>
      <c r="B6228" s="1">
        <v>44634</v>
      </c>
      <c r="C6228">
        <v>18449.89</v>
      </c>
      <c r="D6228" t="s">
        <v>1587</v>
      </c>
      <c r="E6228" t="s">
        <v>1587</v>
      </c>
      <c r="F6228" t="s">
        <v>271</v>
      </c>
      <c r="G6228" t="s">
        <v>29</v>
      </c>
      <c r="J6228" t="s">
        <v>28517</v>
      </c>
      <c r="K6228" t="s">
        <v>22291</v>
      </c>
      <c r="L6228" t="s">
        <v>22291</v>
      </c>
      <c r="M6228" t="s">
        <v>22291</v>
      </c>
      <c r="N6228" t="str">
        <f t="shared" si="97"/>
        <v>OK</v>
      </c>
      <c r="O6228" t="str">
        <f>IF(OR(Table1_17[[#This Row],[amount]]&lt;$Y$8,Table1_17[[#This Row],[amount]]&gt;$Y$7),"Outlier","Normal")</f>
        <v>Normal</v>
      </c>
      <c r="P6228" t="str">
        <f>IF(OR(Table1_17[[#This Row],[missing_flag]]="Missing",Table1_17[[#This Row],[outlier_flag]]="Outliers"),"Review","Valid")</f>
        <v>Valid</v>
      </c>
    </row>
    <row r="6229" spans="1:16">
      <c r="A6229" t="s">
        <v>13942</v>
      </c>
      <c r="B6229" s="1">
        <v>44990</v>
      </c>
      <c r="C6229">
        <v>-17661.62</v>
      </c>
      <c r="D6229" t="s">
        <v>1478</v>
      </c>
      <c r="E6229" t="s">
        <v>36</v>
      </c>
      <c r="F6229" t="s">
        <v>264</v>
      </c>
      <c r="G6229" t="s">
        <v>17</v>
      </c>
      <c r="I6229" t="s">
        <v>61</v>
      </c>
      <c r="J6229" t="s">
        <v>28518</v>
      </c>
      <c r="K6229" t="s">
        <v>22291</v>
      </c>
      <c r="L6229" t="s">
        <v>22291</v>
      </c>
      <c r="M6229" t="s">
        <v>22291</v>
      </c>
      <c r="N6229" t="str">
        <f t="shared" si="97"/>
        <v>OK</v>
      </c>
      <c r="O6229" t="str">
        <f>IF(OR(Table1_17[[#This Row],[amount]]&lt;$Y$8,Table1_17[[#This Row],[amount]]&gt;$Y$7),"Outlier","Normal")</f>
        <v>Normal</v>
      </c>
      <c r="P6229" t="str">
        <f>IF(OR(Table1_17[[#This Row],[missing_flag]]="Missing",Table1_17[[#This Row],[outlier_flag]]="Outliers"),"Review","Valid")</f>
        <v>Valid</v>
      </c>
    </row>
    <row r="6230" spans="1:16">
      <c r="A6230" t="s">
        <v>13944</v>
      </c>
      <c r="B6230" s="1">
        <v>44919</v>
      </c>
      <c r="C6230">
        <v>-41769.910000000003</v>
      </c>
      <c r="D6230" t="s">
        <v>1478</v>
      </c>
      <c r="E6230" t="s">
        <v>36</v>
      </c>
      <c r="F6230" t="s">
        <v>268</v>
      </c>
      <c r="G6230" t="s">
        <v>8</v>
      </c>
      <c r="I6230" t="s">
        <v>244</v>
      </c>
      <c r="J6230" t="s">
        <v>28519</v>
      </c>
      <c r="K6230" t="s">
        <v>22291</v>
      </c>
      <c r="L6230" t="s">
        <v>22291</v>
      </c>
      <c r="M6230" t="s">
        <v>22291</v>
      </c>
      <c r="N6230" t="str">
        <f t="shared" si="97"/>
        <v>OK</v>
      </c>
      <c r="O6230" t="str">
        <f>IF(OR(Table1_17[[#This Row],[amount]]&lt;$Y$8,Table1_17[[#This Row],[amount]]&gt;$Y$7),"Outlier","Normal")</f>
        <v>Normal</v>
      </c>
      <c r="P6230" t="str">
        <f>IF(OR(Table1_17[[#This Row],[missing_flag]]="Missing",Table1_17[[#This Row],[outlier_flag]]="Outliers"),"Review","Valid")</f>
        <v>Valid</v>
      </c>
    </row>
    <row r="6231" spans="1:16">
      <c r="A6231" t="s">
        <v>13946</v>
      </c>
      <c r="B6231" s="1">
        <v>44690</v>
      </c>
      <c r="C6231">
        <v>-47384.71</v>
      </c>
      <c r="D6231" t="s">
        <v>1478</v>
      </c>
      <c r="E6231" t="s">
        <v>36</v>
      </c>
      <c r="F6231" t="s">
        <v>268</v>
      </c>
      <c r="G6231" t="s">
        <v>17</v>
      </c>
      <c r="I6231" t="s">
        <v>185</v>
      </c>
      <c r="J6231" t="s">
        <v>28520</v>
      </c>
      <c r="K6231" t="s">
        <v>22291</v>
      </c>
      <c r="L6231" t="s">
        <v>22291</v>
      </c>
      <c r="M6231" t="s">
        <v>22291</v>
      </c>
      <c r="N6231" t="str">
        <f t="shared" si="97"/>
        <v>OK</v>
      </c>
      <c r="O6231" t="str">
        <f>IF(OR(Table1_17[[#This Row],[amount]]&lt;$Y$8,Table1_17[[#This Row],[amount]]&gt;$Y$7),"Outlier","Normal")</f>
        <v>Normal</v>
      </c>
      <c r="P6231" t="str">
        <f>IF(OR(Table1_17[[#This Row],[missing_flag]]="Missing",Table1_17[[#This Row],[outlier_flag]]="Outliers"),"Review","Valid")</f>
        <v>Valid</v>
      </c>
    </row>
    <row r="6232" spans="1:16">
      <c r="A6232" t="s">
        <v>13948</v>
      </c>
      <c r="B6232" s="1">
        <v>44831</v>
      </c>
      <c r="C6232">
        <v>11008.18</v>
      </c>
      <c r="D6232" t="s">
        <v>1587</v>
      </c>
      <c r="E6232" t="s">
        <v>1587</v>
      </c>
      <c r="F6232" t="s">
        <v>264</v>
      </c>
      <c r="G6232" t="s">
        <v>13</v>
      </c>
      <c r="J6232" t="s">
        <v>28521</v>
      </c>
      <c r="K6232" t="s">
        <v>22291</v>
      </c>
      <c r="L6232" t="s">
        <v>22291</v>
      </c>
      <c r="M6232" t="s">
        <v>22291</v>
      </c>
      <c r="N6232" t="str">
        <f t="shared" si="97"/>
        <v>OK</v>
      </c>
      <c r="O6232" t="str">
        <f>IF(OR(Table1_17[[#This Row],[amount]]&lt;$Y$8,Table1_17[[#This Row],[amount]]&gt;$Y$7),"Outlier","Normal")</f>
        <v>Normal</v>
      </c>
      <c r="P6232" t="str">
        <f>IF(OR(Table1_17[[#This Row],[missing_flag]]="Missing",Table1_17[[#This Row],[outlier_flag]]="Outliers"),"Review","Valid")</f>
        <v>Valid</v>
      </c>
    </row>
    <row r="6233" spans="1:16">
      <c r="A6233" t="s">
        <v>13950</v>
      </c>
      <c r="B6233" s="1">
        <v>44928</v>
      </c>
      <c r="C6233">
        <v>-62315.519999999997</v>
      </c>
      <c r="D6233" t="s">
        <v>1478</v>
      </c>
      <c r="E6233" t="s">
        <v>7</v>
      </c>
      <c r="F6233" t="s">
        <v>264</v>
      </c>
      <c r="G6233" t="s">
        <v>17</v>
      </c>
      <c r="I6233" t="s">
        <v>23</v>
      </c>
      <c r="J6233" t="s">
        <v>28522</v>
      </c>
      <c r="K6233" t="s">
        <v>22291</v>
      </c>
      <c r="L6233" t="s">
        <v>22291</v>
      </c>
      <c r="M6233" t="s">
        <v>22291</v>
      </c>
      <c r="N6233" t="str">
        <f t="shared" si="97"/>
        <v>OK</v>
      </c>
      <c r="O6233" t="str">
        <f>IF(OR(Table1_17[[#This Row],[amount]]&lt;$Y$8,Table1_17[[#This Row],[amount]]&gt;$Y$7),"Outlier","Normal")</f>
        <v>Normal</v>
      </c>
      <c r="P6233" t="str">
        <f>IF(OR(Table1_17[[#This Row],[missing_flag]]="Missing",Table1_17[[#This Row],[outlier_flag]]="Outliers"),"Review","Valid")</f>
        <v>Valid</v>
      </c>
    </row>
    <row r="6234" spans="1:16">
      <c r="A6234" t="s">
        <v>13952</v>
      </c>
      <c r="B6234" s="1">
        <v>44952</v>
      </c>
      <c r="C6234">
        <v>305622.13</v>
      </c>
      <c r="D6234" t="s">
        <v>1483</v>
      </c>
      <c r="E6234" t="s">
        <v>1499</v>
      </c>
      <c r="F6234" t="s">
        <v>271</v>
      </c>
      <c r="G6234" t="s">
        <v>17</v>
      </c>
      <c r="H6234" t="s">
        <v>1337</v>
      </c>
      <c r="J6234" t="s">
        <v>28523</v>
      </c>
      <c r="K6234" t="s">
        <v>22291</v>
      </c>
      <c r="L6234" t="s">
        <v>22291</v>
      </c>
      <c r="M6234" t="s">
        <v>22291</v>
      </c>
      <c r="N6234" t="str">
        <f t="shared" si="97"/>
        <v>OK</v>
      </c>
      <c r="O6234" t="str">
        <f>IF(OR(Table1_17[[#This Row],[amount]]&lt;$Y$8,Table1_17[[#This Row],[amount]]&gt;$Y$7),"Outlier","Normal")</f>
        <v>Normal</v>
      </c>
      <c r="P6234" t="str">
        <f>IF(OR(Table1_17[[#This Row],[missing_flag]]="Missing",Table1_17[[#This Row],[outlier_flag]]="Outliers"),"Review","Valid")</f>
        <v>Valid</v>
      </c>
    </row>
    <row r="6235" spans="1:16">
      <c r="A6235" t="s">
        <v>13954</v>
      </c>
      <c r="B6235" s="1">
        <v>44633</v>
      </c>
      <c r="C6235">
        <v>-45461.48</v>
      </c>
      <c r="D6235" t="s">
        <v>1478</v>
      </c>
      <c r="E6235" t="s">
        <v>1509</v>
      </c>
      <c r="F6235" t="s">
        <v>271</v>
      </c>
      <c r="G6235" t="s">
        <v>29</v>
      </c>
      <c r="I6235" t="s">
        <v>141</v>
      </c>
      <c r="J6235" t="s">
        <v>28524</v>
      </c>
      <c r="K6235" t="s">
        <v>22291</v>
      </c>
      <c r="L6235" t="s">
        <v>22291</v>
      </c>
      <c r="M6235" t="s">
        <v>22291</v>
      </c>
      <c r="N6235" t="str">
        <f t="shared" si="97"/>
        <v>OK</v>
      </c>
      <c r="O6235" t="str">
        <f>IF(OR(Table1_17[[#This Row],[amount]]&lt;$Y$8,Table1_17[[#This Row],[amount]]&gt;$Y$7),"Outlier","Normal")</f>
        <v>Normal</v>
      </c>
      <c r="P6235" t="str">
        <f>IF(OR(Table1_17[[#This Row],[missing_flag]]="Missing",Table1_17[[#This Row],[outlier_flag]]="Outliers"),"Review","Valid")</f>
        <v>Valid</v>
      </c>
    </row>
    <row r="6236" spans="1:16">
      <c r="A6236" t="s">
        <v>13956</v>
      </c>
      <c r="B6236" s="1">
        <v>45058</v>
      </c>
      <c r="C6236">
        <v>109947.29</v>
      </c>
      <c r="D6236" t="s">
        <v>1483</v>
      </c>
      <c r="E6236" t="s">
        <v>1484</v>
      </c>
      <c r="F6236" t="s">
        <v>264</v>
      </c>
      <c r="G6236" t="s">
        <v>8</v>
      </c>
      <c r="H6236" t="s">
        <v>936</v>
      </c>
      <c r="J6236" t="s">
        <v>28525</v>
      </c>
      <c r="K6236" t="s">
        <v>22291</v>
      </c>
      <c r="L6236" t="s">
        <v>22291</v>
      </c>
      <c r="M6236" t="s">
        <v>22291</v>
      </c>
      <c r="N6236" t="str">
        <f t="shared" si="97"/>
        <v>OK</v>
      </c>
      <c r="O6236" t="str">
        <f>IF(OR(Table1_17[[#This Row],[amount]]&lt;$Y$8,Table1_17[[#This Row],[amount]]&gt;$Y$7),"Outlier","Normal")</f>
        <v>Normal</v>
      </c>
      <c r="P6236" t="str">
        <f>IF(OR(Table1_17[[#This Row],[missing_flag]]="Missing",Table1_17[[#This Row],[outlier_flag]]="Outliers"),"Review","Valid")</f>
        <v>Valid</v>
      </c>
    </row>
    <row r="6237" spans="1:16">
      <c r="A6237" t="s">
        <v>13958</v>
      </c>
      <c r="B6237" s="1">
        <v>45235</v>
      </c>
      <c r="C6237">
        <v>188730.94</v>
      </c>
      <c r="D6237" t="s">
        <v>1483</v>
      </c>
      <c r="E6237" t="s">
        <v>1484</v>
      </c>
      <c r="F6237" t="s">
        <v>271</v>
      </c>
      <c r="G6237" t="s">
        <v>17</v>
      </c>
      <c r="H6237" t="s">
        <v>826</v>
      </c>
      <c r="J6237" t="s">
        <v>28526</v>
      </c>
      <c r="K6237" t="s">
        <v>22291</v>
      </c>
      <c r="L6237" t="s">
        <v>22291</v>
      </c>
      <c r="M6237" t="s">
        <v>22291</v>
      </c>
      <c r="N6237" t="str">
        <f t="shared" si="97"/>
        <v>OK</v>
      </c>
      <c r="O6237" t="str">
        <f>IF(OR(Table1_17[[#This Row],[amount]]&lt;$Y$8,Table1_17[[#This Row],[amount]]&gt;$Y$7),"Outlier","Normal")</f>
        <v>Normal</v>
      </c>
      <c r="P6237" t="str">
        <f>IF(OR(Table1_17[[#This Row],[missing_flag]]="Missing",Table1_17[[#This Row],[outlier_flag]]="Outliers"),"Review","Valid")</f>
        <v>Valid</v>
      </c>
    </row>
    <row r="6238" spans="1:16">
      <c r="A6238" t="s">
        <v>13960</v>
      </c>
      <c r="B6238" s="1">
        <v>45085</v>
      </c>
      <c r="C6238">
        <v>142405.98000000001</v>
      </c>
      <c r="D6238" t="s">
        <v>1483</v>
      </c>
      <c r="E6238" t="s">
        <v>1487</v>
      </c>
      <c r="F6238" t="s">
        <v>268</v>
      </c>
      <c r="G6238" t="s">
        <v>13</v>
      </c>
      <c r="H6238" t="s">
        <v>742</v>
      </c>
      <c r="J6238" t="s">
        <v>28527</v>
      </c>
      <c r="K6238" t="s">
        <v>22291</v>
      </c>
      <c r="L6238" t="s">
        <v>22291</v>
      </c>
      <c r="M6238" t="s">
        <v>22291</v>
      </c>
      <c r="N6238" t="str">
        <f t="shared" si="97"/>
        <v>OK</v>
      </c>
      <c r="O6238" t="str">
        <f>IF(OR(Table1_17[[#This Row],[amount]]&lt;$Y$8,Table1_17[[#This Row],[amount]]&gt;$Y$7),"Outlier","Normal")</f>
        <v>Normal</v>
      </c>
      <c r="P6238" t="str">
        <f>IF(OR(Table1_17[[#This Row],[missing_flag]]="Missing",Table1_17[[#This Row],[outlier_flag]]="Outliers"),"Review","Valid")</f>
        <v>Valid</v>
      </c>
    </row>
    <row r="6239" spans="1:16">
      <c r="A6239" t="s">
        <v>13962</v>
      </c>
      <c r="B6239" s="1">
        <v>44764</v>
      </c>
      <c r="C6239">
        <v>93918.41</v>
      </c>
      <c r="D6239" t="s">
        <v>1483</v>
      </c>
      <c r="E6239" t="s">
        <v>1484</v>
      </c>
      <c r="F6239" t="s">
        <v>271</v>
      </c>
      <c r="G6239" t="s">
        <v>13</v>
      </c>
      <c r="H6239" t="s">
        <v>726</v>
      </c>
      <c r="J6239" t="s">
        <v>28528</v>
      </c>
      <c r="K6239" t="s">
        <v>22291</v>
      </c>
      <c r="L6239" t="s">
        <v>22291</v>
      </c>
      <c r="M6239" t="s">
        <v>22291</v>
      </c>
      <c r="N6239" t="str">
        <f t="shared" si="97"/>
        <v>OK</v>
      </c>
      <c r="O6239" t="str">
        <f>IF(OR(Table1_17[[#This Row],[amount]]&lt;$Y$8,Table1_17[[#This Row],[amount]]&gt;$Y$7),"Outlier","Normal")</f>
        <v>Normal</v>
      </c>
      <c r="P6239" t="str">
        <f>IF(OR(Table1_17[[#This Row],[missing_flag]]="Missing",Table1_17[[#This Row],[outlier_flag]]="Outliers"),"Review","Valid")</f>
        <v>Valid</v>
      </c>
    </row>
    <row r="6240" spans="1:16">
      <c r="A6240" t="s">
        <v>13964</v>
      </c>
      <c r="B6240" s="1">
        <v>44663</v>
      </c>
      <c r="C6240">
        <v>229515.37</v>
      </c>
      <c r="D6240" t="s">
        <v>1483</v>
      </c>
      <c r="E6240" t="s">
        <v>1484</v>
      </c>
      <c r="F6240" t="s">
        <v>268</v>
      </c>
      <c r="G6240" t="s">
        <v>17</v>
      </c>
      <c r="H6240" t="s">
        <v>1345</v>
      </c>
      <c r="J6240" t="s">
        <v>28529</v>
      </c>
      <c r="K6240" t="s">
        <v>22291</v>
      </c>
      <c r="L6240" t="s">
        <v>22291</v>
      </c>
      <c r="M6240" t="s">
        <v>22291</v>
      </c>
      <c r="N6240" t="str">
        <f t="shared" si="97"/>
        <v>OK</v>
      </c>
      <c r="O6240" t="str">
        <f>IF(OR(Table1_17[[#This Row],[amount]]&lt;$Y$8,Table1_17[[#This Row],[amount]]&gt;$Y$7),"Outlier","Normal")</f>
        <v>Normal</v>
      </c>
      <c r="P6240" t="str">
        <f>IF(OR(Table1_17[[#This Row],[missing_flag]]="Missing",Table1_17[[#This Row],[outlier_flag]]="Outliers"),"Review","Valid")</f>
        <v>Valid</v>
      </c>
    </row>
    <row r="6241" spans="1:16">
      <c r="A6241" t="s">
        <v>13966</v>
      </c>
      <c r="B6241" s="1">
        <v>44591</v>
      </c>
      <c r="C6241">
        <v>176519.58</v>
      </c>
      <c r="D6241" t="s">
        <v>1483</v>
      </c>
      <c r="E6241" t="s">
        <v>1487</v>
      </c>
      <c r="F6241" t="s">
        <v>271</v>
      </c>
      <c r="G6241" t="s">
        <v>13</v>
      </c>
      <c r="H6241" t="s">
        <v>963</v>
      </c>
      <c r="J6241" t="s">
        <v>28530</v>
      </c>
      <c r="K6241" t="s">
        <v>22291</v>
      </c>
      <c r="L6241" t="s">
        <v>22291</v>
      </c>
      <c r="M6241" t="s">
        <v>22291</v>
      </c>
      <c r="N6241" t="str">
        <f t="shared" si="97"/>
        <v>OK</v>
      </c>
      <c r="O6241" t="str">
        <f>IF(OR(Table1_17[[#This Row],[amount]]&lt;$Y$8,Table1_17[[#This Row],[amount]]&gt;$Y$7),"Outlier","Normal")</f>
        <v>Normal</v>
      </c>
      <c r="P6241" t="str">
        <f>IF(OR(Table1_17[[#This Row],[missing_flag]]="Missing",Table1_17[[#This Row],[outlier_flag]]="Outliers"),"Review","Valid")</f>
        <v>Valid</v>
      </c>
    </row>
    <row r="6242" spans="1:16">
      <c r="A6242" t="s">
        <v>13968</v>
      </c>
      <c r="B6242" s="1">
        <v>45289</v>
      </c>
      <c r="C6242">
        <v>238903</v>
      </c>
      <c r="D6242" t="s">
        <v>1483</v>
      </c>
      <c r="E6242" t="s">
        <v>1484</v>
      </c>
      <c r="F6242" t="s">
        <v>264</v>
      </c>
      <c r="G6242" t="s">
        <v>13</v>
      </c>
      <c r="H6242" t="s">
        <v>1223</v>
      </c>
      <c r="J6242" t="s">
        <v>28531</v>
      </c>
      <c r="K6242" t="s">
        <v>22291</v>
      </c>
      <c r="L6242" t="s">
        <v>22291</v>
      </c>
      <c r="M6242" t="s">
        <v>22291</v>
      </c>
      <c r="N6242" t="str">
        <f t="shared" si="97"/>
        <v>OK</v>
      </c>
      <c r="O6242" t="str">
        <f>IF(OR(Table1_17[[#This Row],[amount]]&lt;$Y$8,Table1_17[[#This Row],[amount]]&gt;$Y$7),"Outlier","Normal")</f>
        <v>Normal</v>
      </c>
      <c r="P6242" t="str">
        <f>IF(OR(Table1_17[[#This Row],[missing_flag]]="Missing",Table1_17[[#This Row],[outlier_flag]]="Outliers"),"Review","Valid")</f>
        <v>Valid</v>
      </c>
    </row>
    <row r="6243" spans="1:16">
      <c r="A6243" t="s">
        <v>13970</v>
      </c>
      <c r="B6243" s="1">
        <v>44742</v>
      </c>
      <c r="C6243">
        <v>201586.68</v>
      </c>
      <c r="D6243" t="s">
        <v>1483</v>
      </c>
      <c r="E6243" t="s">
        <v>1499</v>
      </c>
      <c r="F6243" t="s">
        <v>271</v>
      </c>
      <c r="G6243" t="s">
        <v>29</v>
      </c>
      <c r="H6243" t="s">
        <v>1205</v>
      </c>
      <c r="J6243" t="s">
        <v>28532</v>
      </c>
      <c r="K6243" t="s">
        <v>22291</v>
      </c>
      <c r="L6243" t="s">
        <v>22291</v>
      </c>
      <c r="M6243" t="s">
        <v>22291</v>
      </c>
      <c r="N6243" t="str">
        <f t="shared" si="97"/>
        <v>OK</v>
      </c>
      <c r="O6243" t="str">
        <f>IF(OR(Table1_17[[#This Row],[amount]]&lt;$Y$8,Table1_17[[#This Row],[amount]]&gt;$Y$7),"Outlier","Normal")</f>
        <v>Normal</v>
      </c>
      <c r="P6243" t="str">
        <f>IF(OR(Table1_17[[#This Row],[missing_flag]]="Missing",Table1_17[[#This Row],[outlier_flag]]="Outliers"),"Review","Valid")</f>
        <v>Valid</v>
      </c>
    </row>
    <row r="6244" spans="1:16">
      <c r="A6244" t="s">
        <v>13972</v>
      </c>
      <c r="B6244" s="1">
        <v>45134</v>
      </c>
      <c r="C6244">
        <v>165238.70000000001</v>
      </c>
      <c r="D6244" t="s">
        <v>1483</v>
      </c>
      <c r="E6244" t="s">
        <v>1487</v>
      </c>
      <c r="F6244" t="s">
        <v>264</v>
      </c>
      <c r="G6244" t="s">
        <v>8</v>
      </c>
      <c r="H6244" t="s">
        <v>1325</v>
      </c>
      <c r="J6244" t="s">
        <v>28533</v>
      </c>
      <c r="K6244" t="s">
        <v>22291</v>
      </c>
      <c r="L6244" t="s">
        <v>22291</v>
      </c>
      <c r="M6244" t="s">
        <v>22291</v>
      </c>
      <c r="N6244" t="str">
        <f t="shared" si="97"/>
        <v>OK</v>
      </c>
      <c r="O6244" t="str">
        <f>IF(OR(Table1_17[[#This Row],[amount]]&lt;$Y$8,Table1_17[[#This Row],[amount]]&gt;$Y$7),"Outlier","Normal")</f>
        <v>Normal</v>
      </c>
      <c r="P6244" t="str">
        <f>IF(OR(Table1_17[[#This Row],[missing_flag]]="Missing",Table1_17[[#This Row],[outlier_flag]]="Outliers"),"Review","Valid")</f>
        <v>Valid</v>
      </c>
    </row>
    <row r="6245" spans="1:16">
      <c r="A6245" t="s">
        <v>13974</v>
      </c>
      <c r="B6245" s="1">
        <v>45088</v>
      </c>
      <c r="C6245">
        <v>133290.64000000001</v>
      </c>
      <c r="D6245" t="s">
        <v>1483</v>
      </c>
      <c r="E6245" t="s">
        <v>1499</v>
      </c>
      <c r="F6245" t="s">
        <v>268</v>
      </c>
      <c r="G6245" t="s">
        <v>8</v>
      </c>
      <c r="H6245" t="s">
        <v>710</v>
      </c>
      <c r="J6245" t="s">
        <v>28534</v>
      </c>
      <c r="K6245" t="s">
        <v>22291</v>
      </c>
      <c r="L6245" t="s">
        <v>22291</v>
      </c>
      <c r="M6245" t="s">
        <v>22291</v>
      </c>
      <c r="N6245" t="str">
        <f t="shared" si="97"/>
        <v>OK</v>
      </c>
      <c r="O6245" t="str">
        <f>IF(OR(Table1_17[[#This Row],[amount]]&lt;$Y$8,Table1_17[[#This Row],[amount]]&gt;$Y$7),"Outlier","Normal")</f>
        <v>Normal</v>
      </c>
      <c r="P6245" t="str">
        <f>IF(OR(Table1_17[[#This Row],[missing_flag]]="Missing",Table1_17[[#This Row],[outlier_flag]]="Outliers"),"Review","Valid")</f>
        <v>Valid</v>
      </c>
    </row>
    <row r="6246" spans="1:16">
      <c r="A6246" t="s">
        <v>13976</v>
      </c>
      <c r="B6246" s="1">
        <v>45021</v>
      </c>
      <c r="C6246">
        <v>114587.35</v>
      </c>
      <c r="D6246" t="s">
        <v>1483</v>
      </c>
      <c r="E6246" t="s">
        <v>1484</v>
      </c>
      <c r="F6246" t="s">
        <v>268</v>
      </c>
      <c r="G6246" t="s">
        <v>13</v>
      </c>
      <c r="H6246" t="s">
        <v>973</v>
      </c>
      <c r="J6246" t="s">
        <v>28535</v>
      </c>
      <c r="K6246" t="s">
        <v>22291</v>
      </c>
      <c r="L6246" t="s">
        <v>22291</v>
      </c>
      <c r="M6246" t="s">
        <v>22291</v>
      </c>
      <c r="N6246" t="str">
        <f t="shared" si="97"/>
        <v>OK</v>
      </c>
      <c r="O6246" t="str">
        <f>IF(OR(Table1_17[[#This Row],[amount]]&lt;$Y$8,Table1_17[[#This Row],[amount]]&gt;$Y$7),"Outlier","Normal")</f>
        <v>Normal</v>
      </c>
      <c r="P6246" t="str">
        <f>IF(OR(Table1_17[[#This Row],[missing_flag]]="Missing",Table1_17[[#This Row],[outlier_flag]]="Outliers"),"Review","Valid")</f>
        <v>Valid</v>
      </c>
    </row>
    <row r="6247" spans="1:16">
      <c r="A6247" t="s">
        <v>13978</v>
      </c>
      <c r="B6247" s="1">
        <v>45186</v>
      </c>
      <c r="C6247">
        <v>190374.45</v>
      </c>
      <c r="D6247" t="s">
        <v>1483</v>
      </c>
      <c r="E6247" t="s">
        <v>1487</v>
      </c>
      <c r="F6247" t="s">
        <v>264</v>
      </c>
      <c r="G6247" t="s">
        <v>29</v>
      </c>
      <c r="H6247" t="s">
        <v>1043</v>
      </c>
      <c r="J6247" t="s">
        <v>28536</v>
      </c>
      <c r="K6247" t="s">
        <v>22291</v>
      </c>
      <c r="L6247" t="s">
        <v>22291</v>
      </c>
      <c r="M6247" t="s">
        <v>22291</v>
      </c>
      <c r="N6247" t="str">
        <f t="shared" si="97"/>
        <v>OK</v>
      </c>
      <c r="O6247" t="str">
        <f>IF(OR(Table1_17[[#This Row],[amount]]&lt;$Y$8,Table1_17[[#This Row],[amount]]&gt;$Y$7),"Outlier","Normal")</f>
        <v>Normal</v>
      </c>
      <c r="P6247" t="str">
        <f>IF(OR(Table1_17[[#This Row],[missing_flag]]="Missing",Table1_17[[#This Row],[outlier_flag]]="Outliers"),"Review","Valid")</f>
        <v>Valid</v>
      </c>
    </row>
    <row r="6248" spans="1:16">
      <c r="A6248" t="s">
        <v>13980</v>
      </c>
      <c r="B6248" s="1">
        <v>45184</v>
      </c>
      <c r="C6248">
        <v>116772.24</v>
      </c>
      <c r="D6248" t="s">
        <v>1483</v>
      </c>
      <c r="E6248" t="s">
        <v>1484</v>
      </c>
      <c r="F6248" t="s">
        <v>271</v>
      </c>
      <c r="G6248" t="s">
        <v>13</v>
      </c>
      <c r="H6248" t="s">
        <v>888</v>
      </c>
      <c r="J6248" t="s">
        <v>28537</v>
      </c>
      <c r="K6248" t="s">
        <v>22291</v>
      </c>
      <c r="L6248" t="s">
        <v>22291</v>
      </c>
      <c r="M6248" t="s">
        <v>22291</v>
      </c>
      <c r="N6248" t="str">
        <f t="shared" si="97"/>
        <v>OK</v>
      </c>
      <c r="O6248" t="str">
        <f>IF(OR(Table1_17[[#This Row],[amount]]&lt;$Y$8,Table1_17[[#This Row],[amount]]&gt;$Y$7),"Outlier","Normal")</f>
        <v>Normal</v>
      </c>
      <c r="P6248" t="str">
        <f>IF(OR(Table1_17[[#This Row],[missing_flag]]="Missing",Table1_17[[#This Row],[outlier_flag]]="Outliers"),"Review","Valid")</f>
        <v>Valid</v>
      </c>
    </row>
    <row r="6249" spans="1:16">
      <c r="A6249" t="s">
        <v>13982</v>
      </c>
      <c r="B6249" s="1">
        <v>44972</v>
      </c>
      <c r="C6249">
        <v>187153.22</v>
      </c>
      <c r="D6249" t="s">
        <v>1483</v>
      </c>
      <c r="E6249" t="s">
        <v>1499</v>
      </c>
      <c r="F6249" t="s">
        <v>264</v>
      </c>
      <c r="G6249" t="s">
        <v>13</v>
      </c>
      <c r="H6249" t="s">
        <v>1151</v>
      </c>
      <c r="J6249" t="s">
        <v>28538</v>
      </c>
      <c r="K6249" t="s">
        <v>22291</v>
      </c>
      <c r="L6249" t="s">
        <v>22291</v>
      </c>
      <c r="M6249" t="s">
        <v>22291</v>
      </c>
      <c r="N6249" t="str">
        <f t="shared" si="97"/>
        <v>OK</v>
      </c>
      <c r="O6249" t="str">
        <f>IF(OR(Table1_17[[#This Row],[amount]]&lt;$Y$8,Table1_17[[#This Row],[amount]]&gt;$Y$7),"Outlier","Normal")</f>
        <v>Normal</v>
      </c>
      <c r="P6249" t="str">
        <f>IF(OR(Table1_17[[#This Row],[missing_flag]]="Missing",Table1_17[[#This Row],[outlier_flag]]="Outliers"),"Review","Valid")</f>
        <v>Valid</v>
      </c>
    </row>
    <row r="6250" spans="1:16">
      <c r="A6250" t="s">
        <v>13984</v>
      </c>
      <c r="B6250" s="1">
        <v>44957</v>
      </c>
      <c r="C6250">
        <v>140382.10999999999</v>
      </c>
      <c r="D6250" t="s">
        <v>1483</v>
      </c>
      <c r="E6250" t="s">
        <v>1487</v>
      </c>
      <c r="F6250" t="s">
        <v>264</v>
      </c>
      <c r="G6250" t="s">
        <v>8</v>
      </c>
      <c r="H6250" t="s">
        <v>1239</v>
      </c>
      <c r="J6250" t="s">
        <v>28539</v>
      </c>
      <c r="K6250" t="s">
        <v>22291</v>
      </c>
      <c r="L6250" t="s">
        <v>22291</v>
      </c>
      <c r="M6250" t="s">
        <v>22291</v>
      </c>
      <c r="N6250" t="str">
        <f t="shared" si="97"/>
        <v>OK</v>
      </c>
      <c r="O6250" t="str">
        <f>IF(OR(Table1_17[[#This Row],[amount]]&lt;$Y$8,Table1_17[[#This Row],[amount]]&gt;$Y$7),"Outlier","Normal")</f>
        <v>Normal</v>
      </c>
      <c r="P6250" t="str">
        <f>IF(OR(Table1_17[[#This Row],[missing_flag]]="Missing",Table1_17[[#This Row],[outlier_flag]]="Outliers"),"Review","Valid")</f>
        <v>Valid</v>
      </c>
    </row>
    <row r="6251" spans="1:16">
      <c r="A6251" t="s">
        <v>13986</v>
      </c>
      <c r="B6251" s="1">
        <v>45140</v>
      </c>
      <c r="C6251">
        <v>133673.59</v>
      </c>
      <c r="D6251" t="s">
        <v>1483</v>
      </c>
      <c r="E6251" t="s">
        <v>1499</v>
      </c>
      <c r="F6251" t="s">
        <v>264</v>
      </c>
      <c r="G6251" t="s">
        <v>17</v>
      </c>
      <c r="H6251" t="s">
        <v>1257</v>
      </c>
      <c r="J6251" t="s">
        <v>28540</v>
      </c>
      <c r="K6251" t="s">
        <v>22291</v>
      </c>
      <c r="L6251" t="s">
        <v>22291</v>
      </c>
      <c r="M6251" t="s">
        <v>22291</v>
      </c>
      <c r="N6251" t="str">
        <f t="shared" si="97"/>
        <v>OK</v>
      </c>
      <c r="O6251" t="str">
        <f>IF(OR(Table1_17[[#This Row],[amount]]&lt;$Y$8,Table1_17[[#This Row],[amount]]&gt;$Y$7),"Outlier","Normal")</f>
        <v>Normal</v>
      </c>
      <c r="P6251" t="str">
        <f>IF(OR(Table1_17[[#This Row],[missing_flag]]="Missing",Table1_17[[#This Row],[outlier_flag]]="Outliers"),"Review","Valid")</f>
        <v>Valid</v>
      </c>
    </row>
    <row r="6252" spans="1:16">
      <c r="A6252" t="s">
        <v>13988</v>
      </c>
      <c r="B6252" s="1">
        <v>45154</v>
      </c>
      <c r="C6252">
        <v>-37310.17</v>
      </c>
      <c r="D6252" t="s">
        <v>1478</v>
      </c>
      <c r="E6252" t="s">
        <v>1496</v>
      </c>
      <c r="F6252" t="s">
        <v>264</v>
      </c>
      <c r="G6252" t="s">
        <v>29</v>
      </c>
      <c r="I6252" t="s">
        <v>125</v>
      </c>
      <c r="J6252" t="s">
        <v>28541</v>
      </c>
      <c r="K6252" t="s">
        <v>22291</v>
      </c>
      <c r="L6252" t="s">
        <v>22291</v>
      </c>
      <c r="M6252" t="s">
        <v>22291</v>
      </c>
      <c r="N6252" t="str">
        <f t="shared" si="97"/>
        <v>OK</v>
      </c>
      <c r="O6252" t="str">
        <f>IF(OR(Table1_17[[#This Row],[amount]]&lt;$Y$8,Table1_17[[#This Row],[amount]]&gt;$Y$7),"Outlier","Normal")</f>
        <v>Normal</v>
      </c>
      <c r="P6252" t="str">
        <f>IF(OR(Table1_17[[#This Row],[missing_flag]]="Missing",Table1_17[[#This Row],[outlier_flag]]="Outliers"),"Review","Valid")</f>
        <v>Valid</v>
      </c>
    </row>
    <row r="6253" spans="1:16">
      <c r="A6253" t="s">
        <v>13990</v>
      </c>
      <c r="B6253" s="1">
        <v>44643</v>
      </c>
      <c r="C6253">
        <v>143347.17000000001</v>
      </c>
      <c r="D6253" t="s">
        <v>1483</v>
      </c>
      <c r="E6253" t="s">
        <v>1487</v>
      </c>
      <c r="F6253" t="s">
        <v>268</v>
      </c>
      <c r="G6253" t="s">
        <v>29</v>
      </c>
      <c r="H6253" t="s">
        <v>750</v>
      </c>
      <c r="J6253" t="s">
        <v>28542</v>
      </c>
      <c r="K6253" t="s">
        <v>22291</v>
      </c>
      <c r="L6253" t="s">
        <v>22291</v>
      </c>
      <c r="M6253" t="s">
        <v>22291</v>
      </c>
      <c r="N6253" t="str">
        <f t="shared" si="97"/>
        <v>OK</v>
      </c>
      <c r="O6253" t="str">
        <f>IF(OR(Table1_17[[#This Row],[amount]]&lt;$Y$8,Table1_17[[#This Row],[amount]]&gt;$Y$7),"Outlier","Normal")</f>
        <v>Normal</v>
      </c>
      <c r="P6253" t="str">
        <f>IF(OR(Table1_17[[#This Row],[missing_flag]]="Missing",Table1_17[[#This Row],[outlier_flag]]="Outliers"),"Review","Valid")</f>
        <v>Valid</v>
      </c>
    </row>
    <row r="6254" spans="1:16">
      <c r="A6254" t="s">
        <v>13992</v>
      </c>
      <c r="B6254" s="1">
        <v>44741</v>
      </c>
      <c r="C6254">
        <v>-56182.29</v>
      </c>
      <c r="D6254" t="s">
        <v>1478</v>
      </c>
      <c r="E6254" t="s">
        <v>7</v>
      </c>
      <c r="F6254" t="s">
        <v>271</v>
      </c>
      <c r="G6254" t="s">
        <v>17</v>
      </c>
      <c r="I6254" t="s">
        <v>5</v>
      </c>
      <c r="J6254" t="s">
        <v>28543</v>
      </c>
      <c r="K6254" t="s">
        <v>22291</v>
      </c>
      <c r="L6254" t="s">
        <v>22291</v>
      </c>
      <c r="M6254" t="s">
        <v>22291</v>
      </c>
      <c r="N6254" t="str">
        <f t="shared" si="97"/>
        <v>OK</v>
      </c>
      <c r="O6254" t="str">
        <f>IF(OR(Table1_17[[#This Row],[amount]]&lt;$Y$8,Table1_17[[#This Row],[amount]]&gt;$Y$7),"Outlier","Normal")</f>
        <v>Normal</v>
      </c>
      <c r="P6254" t="str">
        <f>IF(OR(Table1_17[[#This Row],[missing_flag]]="Missing",Table1_17[[#This Row],[outlier_flag]]="Outliers"),"Review","Valid")</f>
        <v>Valid</v>
      </c>
    </row>
    <row r="6255" spans="1:16">
      <c r="A6255" t="s">
        <v>13994</v>
      </c>
      <c r="B6255" s="1">
        <v>44597</v>
      </c>
      <c r="C6255">
        <v>-50966.33</v>
      </c>
      <c r="D6255" t="s">
        <v>1478</v>
      </c>
      <c r="E6255" t="s">
        <v>1496</v>
      </c>
      <c r="F6255" t="s">
        <v>271</v>
      </c>
      <c r="G6255" t="s">
        <v>17</v>
      </c>
      <c r="I6255" t="s">
        <v>203</v>
      </c>
      <c r="J6255" t="s">
        <v>28544</v>
      </c>
      <c r="K6255" t="s">
        <v>22291</v>
      </c>
      <c r="L6255" t="s">
        <v>22291</v>
      </c>
      <c r="M6255" t="s">
        <v>22291</v>
      </c>
      <c r="N6255" t="str">
        <f t="shared" si="97"/>
        <v>OK</v>
      </c>
      <c r="O6255" t="str">
        <f>IF(OR(Table1_17[[#This Row],[amount]]&lt;$Y$8,Table1_17[[#This Row],[amount]]&gt;$Y$7),"Outlier","Normal")</f>
        <v>Normal</v>
      </c>
      <c r="P6255" t="str">
        <f>IF(OR(Table1_17[[#This Row],[missing_flag]]="Missing",Table1_17[[#This Row],[outlier_flag]]="Outliers"),"Review","Valid")</f>
        <v>Valid</v>
      </c>
    </row>
    <row r="6256" spans="1:16">
      <c r="A6256" t="s">
        <v>13996</v>
      </c>
      <c r="B6256" s="1">
        <v>45041</v>
      </c>
      <c r="C6256">
        <v>74931.55</v>
      </c>
      <c r="D6256" t="s">
        <v>1483</v>
      </c>
      <c r="E6256" t="s">
        <v>1487</v>
      </c>
      <c r="F6256" t="s">
        <v>264</v>
      </c>
      <c r="G6256" t="s">
        <v>17</v>
      </c>
      <c r="H6256" t="s">
        <v>1017</v>
      </c>
      <c r="J6256" t="s">
        <v>28545</v>
      </c>
      <c r="K6256" t="s">
        <v>22291</v>
      </c>
      <c r="L6256" t="s">
        <v>22291</v>
      </c>
      <c r="M6256" t="s">
        <v>22291</v>
      </c>
      <c r="N6256" t="str">
        <f t="shared" si="97"/>
        <v>OK</v>
      </c>
      <c r="O6256" t="str">
        <f>IF(OR(Table1_17[[#This Row],[amount]]&lt;$Y$8,Table1_17[[#This Row],[amount]]&gt;$Y$7),"Outlier","Normal")</f>
        <v>Normal</v>
      </c>
      <c r="P6256" t="str">
        <f>IF(OR(Table1_17[[#This Row],[missing_flag]]="Missing",Table1_17[[#This Row],[outlier_flag]]="Outliers"),"Review","Valid")</f>
        <v>Valid</v>
      </c>
    </row>
    <row r="6257" spans="1:16">
      <c r="A6257" t="s">
        <v>13998</v>
      </c>
      <c r="B6257" s="1">
        <v>45035</v>
      </c>
      <c r="C6257">
        <v>-32620.22</v>
      </c>
      <c r="D6257" t="s">
        <v>1478</v>
      </c>
      <c r="E6257" t="s">
        <v>1496</v>
      </c>
      <c r="F6257" t="s">
        <v>264</v>
      </c>
      <c r="G6257" t="s">
        <v>13</v>
      </c>
      <c r="I6257" t="s">
        <v>227</v>
      </c>
      <c r="J6257" t="s">
        <v>28546</v>
      </c>
      <c r="K6257" t="s">
        <v>22291</v>
      </c>
      <c r="L6257" t="s">
        <v>22291</v>
      </c>
      <c r="M6257" t="s">
        <v>22291</v>
      </c>
      <c r="N6257" t="str">
        <f t="shared" si="97"/>
        <v>OK</v>
      </c>
      <c r="O6257" t="str">
        <f>IF(OR(Table1_17[[#This Row],[amount]]&lt;$Y$8,Table1_17[[#This Row],[amount]]&gt;$Y$7),"Outlier","Normal")</f>
        <v>Normal</v>
      </c>
      <c r="P6257" t="str">
        <f>IF(OR(Table1_17[[#This Row],[missing_flag]]="Missing",Table1_17[[#This Row],[outlier_flag]]="Outliers"),"Review","Valid")</f>
        <v>Valid</v>
      </c>
    </row>
    <row r="6258" spans="1:16">
      <c r="A6258" t="s">
        <v>14000</v>
      </c>
      <c r="B6258" s="1">
        <v>45180</v>
      </c>
      <c r="C6258">
        <v>-19573.07</v>
      </c>
      <c r="D6258" t="s">
        <v>1478</v>
      </c>
      <c r="E6258" t="s">
        <v>36</v>
      </c>
      <c r="F6258" t="s">
        <v>268</v>
      </c>
      <c r="G6258" t="s">
        <v>17</v>
      </c>
      <c r="I6258" t="s">
        <v>248</v>
      </c>
      <c r="J6258" t="s">
        <v>28547</v>
      </c>
      <c r="K6258" t="s">
        <v>22291</v>
      </c>
      <c r="L6258" t="s">
        <v>22291</v>
      </c>
      <c r="M6258" t="s">
        <v>22291</v>
      </c>
      <c r="N6258" t="str">
        <f t="shared" si="97"/>
        <v>OK</v>
      </c>
      <c r="O6258" t="str">
        <f>IF(OR(Table1_17[[#This Row],[amount]]&lt;$Y$8,Table1_17[[#This Row],[amount]]&gt;$Y$7),"Outlier","Normal")</f>
        <v>Normal</v>
      </c>
      <c r="P6258" t="str">
        <f>IF(OR(Table1_17[[#This Row],[missing_flag]]="Missing",Table1_17[[#This Row],[outlier_flag]]="Outliers"),"Review","Valid")</f>
        <v>Valid</v>
      </c>
    </row>
    <row r="6259" spans="1:16">
      <c r="A6259" t="s">
        <v>14002</v>
      </c>
      <c r="B6259" s="1">
        <v>45256</v>
      </c>
      <c r="C6259">
        <v>-52056.9</v>
      </c>
      <c r="D6259" t="s">
        <v>1478</v>
      </c>
      <c r="E6259" t="s">
        <v>1509</v>
      </c>
      <c r="F6259" t="s">
        <v>264</v>
      </c>
      <c r="G6259" t="s">
        <v>8</v>
      </c>
      <c r="I6259" t="s">
        <v>163</v>
      </c>
      <c r="J6259" t="s">
        <v>28548</v>
      </c>
      <c r="K6259" t="s">
        <v>22291</v>
      </c>
      <c r="L6259" t="s">
        <v>22291</v>
      </c>
      <c r="M6259" t="s">
        <v>22291</v>
      </c>
      <c r="N6259" t="str">
        <f t="shared" si="97"/>
        <v>OK</v>
      </c>
      <c r="O6259" t="str">
        <f>IF(OR(Table1_17[[#This Row],[amount]]&lt;$Y$8,Table1_17[[#This Row],[amount]]&gt;$Y$7),"Outlier","Normal")</f>
        <v>Normal</v>
      </c>
      <c r="P6259" t="str">
        <f>IF(OR(Table1_17[[#This Row],[missing_flag]]="Missing",Table1_17[[#This Row],[outlier_flag]]="Outliers"),"Review","Valid")</f>
        <v>Valid</v>
      </c>
    </row>
    <row r="6260" spans="1:16">
      <c r="A6260" t="s">
        <v>14004</v>
      </c>
      <c r="B6260" s="1">
        <v>45204</v>
      </c>
      <c r="C6260">
        <v>232997.98</v>
      </c>
      <c r="D6260" t="s">
        <v>1483</v>
      </c>
      <c r="E6260" t="s">
        <v>1484</v>
      </c>
      <c r="F6260" t="s">
        <v>264</v>
      </c>
      <c r="G6260" t="s">
        <v>17</v>
      </c>
      <c r="H6260" t="s">
        <v>1283</v>
      </c>
      <c r="J6260" t="s">
        <v>28549</v>
      </c>
      <c r="K6260" t="s">
        <v>22291</v>
      </c>
      <c r="L6260" t="s">
        <v>22291</v>
      </c>
      <c r="M6260" t="s">
        <v>22291</v>
      </c>
      <c r="N6260" t="str">
        <f t="shared" si="97"/>
        <v>OK</v>
      </c>
      <c r="O6260" t="str">
        <f>IF(OR(Table1_17[[#This Row],[amount]]&lt;$Y$8,Table1_17[[#This Row],[amount]]&gt;$Y$7),"Outlier","Normal")</f>
        <v>Normal</v>
      </c>
      <c r="P6260" t="str">
        <f>IF(OR(Table1_17[[#This Row],[missing_flag]]="Missing",Table1_17[[#This Row],[outlier_flag]]="Outliers"),"Review","Valid")</f>
        <v>Valid</v>
      </c>
    </row>
    <row r="6261" spans="1:16">
      <c r="A6261" t="s">
        <v>14006</v>
      </c>
      <c r="B6261" s="1">
        <v>45273</v>
      </c>
      <c r="C6261">
        <v>162341.91</v>
      </c>
      <c r="D6261" t="s">
        <v>1483</v>
      </c>
      <c r="E6261" t="s">
        <v>1499</v>
      </c>
      <c r="F6261" t="s">
        <v>271</v>
      </c>
      <c r="G6261" t="s">
        <v>29</v>
      </c>
      <c r="H6261" t="s">
        <v>1165</v>
      </c>
      <c r="J6261" t="s">
        <v>28550</v>
      </c>
      <c r="K6261" t="s">
        <v>22291</v>
      </c>
      <c r="L6261" t="s">
        <v>22291</v>
      </c>
      <c r="M6261" t="s">
        <v>22291</v>
      </c>
      <c r="N6261" t="str">
        <f t="shared" si="97"/>
        <v>OK</v>
      </c>
      <c r="O6261" t="str">
        <f>IF(OR(Table1_17[[#This Row],[amount]]&lt;$Y$8,Table1_17[[#This Row],[amount]]&gt;$Y$7),"Outlier","Normal")</f>
        <v>Normal</v>
      </c>
      <c r="P6261" t="str">
        <f>IF(OR(Table1_17[[#This Row],[missing_flag]]="Missing",Table1_17[[#This Row],[outlier_flag]]="Outliers"),"Review","Valid")</f>
        <v>Valid</v>
      </c>
    </row>
    <row r="6262" spans="1:16">
      <c r="A6262" t="s">
        <v>14008</v>
      </c>
      <c r="B6262" s="1">
        <v>44988</v>
      </c>
      <c r="C6262">
        <v>-29032.66</v>
      </c>
      <c r="D6262" t="s">
        <v>1478</v>
      </c>
      <c r="E6262" t="s">
        <v>1509</v>
      </c>
      <c r="F6262" t="s">
        <v>268</v>
      </c>
      <c r="G6262" t="s">
        <v>29</v>
      </c>
      <c r="I6262" t="s">
        <v>205</v>
      </c>
      <c r="J6262" t="s">
        <v>28551</v>
      </c>
      <c r="K6262" t="s">
        <v>22291</v>
      </c>
      <c r="L6262" t="s">
        <v>22291</v>
      </c>
      <c r="M6262" t="s">
        <v>22291</v>
      </c>
      <c r="N6262" t="str">
        <f t="shared" si="97"/>
        <v>OK</v>
      </c>
      <c r="O6262" t="str">
        <f>IF(OR(Table1_17[[#This Row],[amount]]&lt;$Y$8,Table1_17[[#This Row],[amount]]&gt;$Y$7),"Outlier","Normal")</f>
        <v>Normal</v>
      </c>
      <c r="P6262" t="str">
        <f>IF(OR(Table1_17[[#This Row],[missing_flag]]="Missing",Table1_17[[#This Row],[outlier_flag]]="Outliers"),"Review","Valid")</f>
        <v>Valid</v>
      </c>
    </row>
    <row r="6263" spans="1:16">
      <c r="A6263" t="s">
        <v>14010</v>
      </c>
      <c r="B6263" s="1">
        <v>44907</v>
      </c>
      <c r="C6263">
        <v>19786.54</v>
      </c>
      <c r="D6263" t="s">
        <v>1504</v>
      </c>
      <c r="E6263" t="s">
        <v>1504</v>
      </c>
      <c r="F6263" t="s">
        <v>264</v>
      </c>
      <c r="G6263" t="s">
        <v>13</v>
      </c>
      <c r="J6263" t="s">
        <v>28552</v>
      </c>
      <c r="K6263" t="s">
        <v>22291</v>
      </c>
      <c r="L6263" t="s">
        <v>22291</v>
      </c>
      <c r="M6263" t="s">
        <v>22291</v>
      </c>
      <c r="N6263" t="str">
        <f t="shared" si="97"/>
        <v>OK</v>
      </c>
      <c r="O6263" t="str">
        <f>IF(OR(Table1_17[[#This Row],[amount]]&lt;$Y$8,Table1_17[[#This Row],[amount]]&gt;$Y$7),"Outlier","Normal")</f>
        <v>Normal</v>
      </c>
      <c r="P6263" t="str">
        <f>IF(OR(Table1_17[[#This Row],[missing_flag]]="Missing",Table1_17[[#This Row],[outlier_flag]]="Outliers"),"Review","Valid")</f>
        <v>Valid</v>
      </c>
    </row>
    <row r="6264" spans="1:16">
      <c r="A6264" t="s">
        <v>14012</v>
      </c>
      <c r="B6264" s="1">
        <v>45047</v>
      </c>
      <c r="C6264">
        <v>-52145.35</v>
      </c>
      <c r="D6264" t="s">
        <v>1478</v>
      </c>
      <c r="E6264" t="s">
        <v>36</v>
      </c>
      <c r="F6264" t="s">
        <v>268</v>
      </c>
      <c r="G6264" t="s">
        <v>17</v>
      </c>
      <c r="I6264" t="s">
        <v>59</v>
      </c>
      <c r="J6264" t="s">
        <v>28553</v>
      </c>
      <c r="K6264" t="s">
        <v>22291</v>
      </c>
      <c r="L6264" t="s">
        <v>22291</v>
      </c>
      <c r="M6264" t="s">
        <v>22291</v>
      </c>
      <c r="N6264" t="str">
        <f t="shared" si="97"/>
        <v>OK</v>
      </c>
      <c r="O6264" t="str">
        <f>IF(OR(Table1_17[[#This Row],[amount]]&lt;$Y$8,Table1_17[[#This Row],[amount]]&gt;$Y$7),"Outlier","Normal")</f>
        <v>Normal</v>
      </c>
      <c r="P6264" t="str">
        <f>IF(OR(Table1_17[[#This Row],[missing_flag]]="Missing",Table1_17[[#This Row],[outlier_flag]]="Outliers"),"Review","Valid")</f>
        <v>Valid</v>
      </c>
    </row>
    <row r="6265" spans="1:16">
      <c r="A6265" t="s">
        <v>14014</v>
      </c>
      <c r="B6265" s="1">
        <v>45099</v>
      </c>
      <c r="C6265">
        <v>100283.62</v>
      </c>
      <c r="D6265" t="s">
        <v>1483</v>
      </c>
      <c r="E6265" t="s">
        <v>1499</v>
      </c>
      <c r="F6265" t="s">
        <v>268</v>
      </c>
      <c r="G6265" t="s">
        <v>8</v>
      </c>
      <c r="H6265" t="s">
        <v>786</v>
      </c>
      <c r="J6265" t="s">
        <v>28554</v>
      </c>
      <c r="K6265" t="s">
        <v>22291</v>
      </c>
      <c r="L6265" t="s">
        <v>22291</v>
      </c>
      <c r="M6265" t="s">
        <v>22291</v>
      </c>
      <c r="N6265" t="str">
        <f t="shared" si="97"/>
        <v>OK</v>
      </c>
      <c r="O6265" t="str">
        <f>IF(OR(Table1_17[[#This Row],[amount]]&lt;$Y$8,Table1_17[[#This Row],[amount]]&gt;$Y$7),"Outlier","Normal")</f>
        <v>Normal</v>
      </c>
      <c r="P6265" t="str">
        <f>IF(OR(Table1_17[[#This Row],[missing_flag]]="Missing",Table1_17[[#This Row],[outlier_flag]]="Outliers"),"Review","Valid")</f>
        <v>Valid</v>
      </c>
    </row>
    <row r="6266" spans="1:16">
      <c r="A6266" t="s">
        <v>14016</v>
      </c>
      <c r="B6266" s="1">
        <v>44656</v>
      </c>
      <c r="C6266">
        <v>24766.27</v>
      </c>
      <c r="D6266" t="s">
        <v>1587</v>
      </c>
      <c r="E6266" t="s">
        <v>1587</v>
      </c>
      <c r="F6266" t="s">
        <v>271</v>
      </c>
      <c r="G6266" t="s">
        <v>13</v>
      </c>
      <c r="J6266" t="s">
        <v>28555</v>
      </c>
      <c r="K6266" t="s">
        <v>22291</v>
      </c>
      <c r="L6266" t="s">
        <v>22291</v>
      </c>
      <c r="M6266" t="s">
        <v>22291</v>
      </c>
      <c r="N6266" t="str">
        <f t="shared" si="97"/>
        <v>OK</v>
      </c>
      <c r="O6266" t="str">
        <f>IF(OR(Table1_17[[#This Row],[amount]]&lt;$Y$8,Table1_17[[#This Row],[amount]]&gt;$Y$7),"Outlier","Normal")</f>
        <v>Normal</v>
      </c>
      <c r="P6266" t="str">
        <f>IF(OR(Table1_17[[#This Row],[missing_flag]]="Missing",Table1_17[[#This Row],[outlier_flag]]="Outliers"),"Review","Valid")</f>
        <v>Valid</v>
      </c>
    </row>
    <row r="6267" spans="1:16">
      <c r="A6267" t="s">
        <v>14018</v>
      </c>
      <c r="B6267" s="1">
        <v>44667</v>
      </c>
      <c r="C6267">
        <v>208834.02</v>
      </c>
      <c r="D6267" t="s">
        <v>1483</v>
      </c>
      <c r="E6267" t="s">
        <v>1487</v>
      </c>
      <c r="F6267" t="s">
        <v>268</v>
      </c>
      <c r="G6267" t="s">
        <v>29</v>
      </c>
      <c r="H6267" t="s">
        <v>864</v>
      </c>
      <c r="J6267" t="s">
        <v>28556</v>
      </c>
      <c r="K6267" t="s">
        <v>22291</v>
      </c>
      <c r="L6267" t="s">
        <v>22291</v>
      </c>
      <c r="M6267" t="s">
        <v>22291</v>
      </c>
      <c r="N6267" t="str">
        <f t="shared" si="97"/>
        <v>OK</v>
      </c>
      <c r="O6267" t="str">
        <f>IF(OR(Table1_17[[#This Row],[amount]]&lt;$Y$8,Table1_17[[#This Row],[amount]]&gt;$Y$7),"Outlier","Normal")</f>
        <v>Normal</v>
      </c>
      <c r="P6267" t="str">
        <f>IF(OR(Table1_17[[#This Row],[missing_flag]]="Missing",Table1_17[[#This Row],[outlier_flag]]="Outliers"),"Review","Valid")</f>
        <v>Valid</v>
      </c>
    </row>
    <row r="6268" spans="1:16">
      <c r="A6268" t="s">
        <v>14020</v>
      </c>
      <c r="B6268" s="1">
        <v>44979</v>
      </c>
      <c r="C6268">
        <v>136475.53</v>
      </c>
      <c r="D6268" t="s">
        <v>1483</v>
      </c>
      <c r="E6268" t="s">
        <v>1487</v>
      </c>
      <c r="F6268" t="s">
        <v>271</v>
      </c>
      <c r="G6268" t="s">
        <v>13</v>
      </c>
      <c r="H6268" t="s">
        <v>820</v>
      </c>
      <c r="J6268" t="s">
        <v>28557</v>
      </c>
      <c r="K6268" t="s">
        <v>22291</v>
      </c>
      <c r="L6268" t="s">
        <v>22291</v>
      </c>
      <c r="M6268" t="s">
        <v>22291</v>
      </c>
      <c r="N6268" t="str">
        <f t="shared" si="97"/>
        <v>OK</v>
      </c>
      <c r="O6268" t="str">
        <f>IF(OR(Table1_17[[#This Row],[amount]]&lt;$Y$8,Table1_17[[#This Row],[amount]]&gt;$Y$7),"Outlier","Normal")</f>
        <v>Normal</v>
      </c>
      <c r="P6268" t="str">
        <f>IF(OR(Table1_17[[#This Row],[missing_flag]]="Missing",Table1_17[[#This Row],[outlier_flag]]="Outliers"),"Review","Valid")</f>
        <v>Valid</v>
      </c>
    </row>
    <row r="6269" spans="1:16">
      <c r="A6269" t="s">
        <v>14022</v>
      </c>
      <c r="B6269" s="1">
        <v>44959</v>
      </c>
      <c r="C6269">
        <v>121041.11</v>
      </c>
      <c r="D6269" t="s">
        <v>1483</v>
      </c>
      <c r="E6269" t="s">
        <v>1484</v>
      </c>
      <c r="F6269" t="s">
        <v>271</v>
      </c>
      <c r="G6269" t="s">
        <v>29</v>
      </c>
      <c r="H6269" t="s">
        <v>1221</v>
      </c>
      <c r="J6269" t="s">
        <v>28558</v>
      </c>
      <c r="K6269" t="s">
        <v>22291</v>
      </c>
      <c r="L6269" t="s">
        <v>22291</v>
      </c>
      <c r="M6269" t="s">
        <v>22291</v>
      </c>
      <c r="N6269" t="str">
        <f t="shared" si="97"/>
        <v>OK</v>
      </c>
      <c r="O6269" t="str">
        <f>IF(OR(Table1_17[[#This Row],[amount]]&lt;$Y$8,Table1_17[[#This Row],[amount]]&gt;$Y$7),"Outlier","Normal")</f>
        <v>Normal</v>
      </c>
      <c r="P6269" t="str">
        <f>IF(OR(Table1_17[[#This Row],[missing_flag]]="Missing",Table1_17[[#This Row],[outlier_flag]]="Outliers"),"Review","Valid")</f>
        <v>Valid</v>
      </c>
    </row>
    <row r="6270" spans="1:16">
      <c r="A6270" t="s">
        <v>14024</v>
      </c>
      <c r="B6270" s="1">
        <v>44836</v>
      </c>
      <c r="C6270">
        <v>187181.79</v>
      </c>
      <c r="D6270" t="s">
        <v>1483</v>
      </c>
      <c r="E6270" t="s">
        <v>1484</v>
      </c>
      <c r="F6270" t="s">
        <v>268</v>
      </c>
      <c r="G6270" t="s">
        <v>8</v>
      </c>
      <c r="H6270" t="s">
        <v>1227</v>
      </c>
      <c r="J6270" t="s">
        <v>28559</v>
      </c>
      <c r="K6270" t="s">
        <v>22291</v>
      </c>
      <c r="L6270" t="s">
        <v>22291</v>
      </c>
      <c r="M6270" t="s">
        <v>22291</v>
      </c>
      <c r="N6270" t="str">
        <f t="shared" si="97"/>
        <v>OK</v>
      </c>
      <c r="O6270" t="str">
        <f>IF(OR(Table1_17[[#This Row],[amount]]&lt;$Y$8,Table1_17[[#This Row],[amount]]&gt;$Y$7),"Outlier","Normal")</f>
        <v>Normal</v>
      </c>
      <c r="P6270" t="str">
        <f>IF(OR(Table1_17[[#This Row],[missing_flag]]="Missing",Table1_17[[#This Row],[outlier_flag]]="Outliers"),"Review","Valid")</f>
        <v>Valid</v>
      </c>
    </row>
    <row r="6271" spans="1:16">
      <c r="A6271" t="s">
        <v>14026</v>
      </c>
      <c r="B6271" s="1">
        <v>44635</v>
      </c>
      <c r="C6271">
        <v>249954.46</v>
      </c>
      <c r="D6271" t="s">
        <v>1483</v>
      </c>
      <c r="E6271" t="s">
        <v>1484</v>
      </c>
      <c r="F6271" t="s">
        <v>271</v>
      </c>
      <c r="G6271" t="s">
        <v>13</v>
      </c>
      <c r="H6271" t="s">
        <v>864</v>
      </c>
      <c r="J6271" t="s">
        <v>28560</v>
      </c>
      <c r="K6271" t="s">
        <v>22291</v>
      </c>
      <c r="L6271" t="s">
        <v>22291</v>
      </c>
      <c r="M6271" t="s">
        <v>22291</v>
      </c>
      <c r="N6271" t="str">
        <f t="shared" si="97"/>
        <v>OK</v>
      </c>
      <c r="O6271" t="str">
        <f>IF(OR(Table1_17[[#This Row],[amount]]&lt;$Y$8,Table1_17[[#This Row],[amount]]&gt;$Y$7),"Outlier","Normal")</f>
        <v>Normal</v>
      </c>
      <c r="P6271" t="str">
        <f>IF(OR(Table1_17[[#This Row],[missing_flag]]="Missing",Table1_17[[#This Row],[outlier_flag]]="Outliers"),"Review","Valid")</f>
        <v>Valid</v>
      </c>
    </row>
    <row r="6272" spans="1:16">
      <c r="A6272" t="s">
        <v>14028</v>
      </c>
      <c r="B6272" s="1">
        <v>44965</v>
      </c>
      <c r="C6272">
        <v>223516.72</v>
      </c>
      <c r="D6272" t="s">
        <v>1483</v>
      </c>
      <c r="E6272" t="s">
        <v>1487</v>
      </c>
      <c r="F6272" t="s">
        <v>268</v>
      </c>
      <c r="G6272" t="s">
        <v>29</v>
      </c>
      <c r="H6272" t="s">
        <v>1175</v>
      </c>
      <c r="J6272" t="s">
        <v>28561</v>
      </c>
      <c r="K6272" t="s">
        <v>22291</v>
      </c>
      <c r="L6272" t="s">
        <v>22291</v>
      </c>
      <c r="M6272" t="s">
        <v>22291</v>
      </c>
      <c r="N6272" t="str">
        <f t="shared" si="97"/>
        <v>OK</v>
      </c>
      <c r="O6272" t="str">
        <f>IF(OR(Table1_17[[#This Row],[amount]]&lt;$Y$8,Table1_17[[#This Row],[amount]]&gt;$Y$7),"Outlier","Normal")</f>
        <v>Normal</v>
      </c>
      <c r="P6272" t="str">
        <f>IF(OR(Table1_17[[#This Row],[missing_flag]]="Missing",Table1_17[[#This Row],[outlier_flag]]="Outliers"),"Review","Valid")</f>
        <v>Valid</v>
      </c>
    </row>
    <row r="6273" spans="1:16">
      <c r="A6273" t="s">
        <v>14030</v>
      </c>
      <c r="B6273" s="1">
        <v>45070</v>
      </c>
      <c r="C6273">
        <v>188095.35</v>
      </c>
      <c r="D6273" t="s">
        <v>1483</v>
      </c>
      <c r="E6273" t="s">
        <v>1499</v>
      </c>
      <c r="F6273" t="s">
        <v>264</v>
      </c>
      <c r="G6273" t="s">
        <v>29</v>
      </c>
      <c r="H6273" t="s">
        <v>738</v>
      </c>
      <c r="J6273" t="s">
        <v>28562</v>
      </c>
      <c r="K6273" t="s">
        <v>22291</v>
      </c>
      <c r="L6273" t="s">
        <v>22291</v>
      </c>
      <c r="M6273" t="s">
        <v>22291</v>
      </c>
      <c r="N6273" t="str">
        <f t="shared" si="97"/>
        <v>OK</v>
      </c>
      <c r="O6273" t="str">
        <f>IF(OR(Table1_17[[#This Row],[amount]]&lt;$Y$8,Table1_17[[#This Row],[amount]]&gt;$Y$7),"Outlier","Normal")</f>
        <v>Normal</v>
      </c>
      <c r="P6273" t="str">
        <f>IF(OR(Table1_17[[#This Row],[missing_flag]]="Missing",Table1_17[[#This Row],[outlier_flag]]="Outliers"),"Review","Valid")</f>
        <v>Valid</v>
      </c>
    </row>
    <row r="6274" spans="1:16">
      <c r="A6274" t="s">
        <v>14032</v>
      </c>
      <c r="B6274" s="1">
        <v>45078</v>
      </c>
      <c r="C6274">
        <v>-29516.46</v>
      </c>
      <c r="D6274" t="s">
        <v>1478</v>
      </c>
      <c r="E6274" t="s">
        <v>36</v>
      </c>
      <c r="F6274" t="s">
        <v>268</v>
      </c>
      <c r="G6274" t="s">
        <v>8</v>
      </c>
      <c r="I6274" t="s">
        <v>57</v>
      </c>
      <c r="J6274" t="s">
        <v>28563</v>
      </c>
      <c r="K6274" t="s">
        <v>22291</v>
      </c>
      <c r="L6274" t="s">
        <v>22291</v>
      </c>
      <c r="M6274" t="s">
        <v>22291</v>
      </c>
      <c r="N6274" t="str">
        <f t="shared" si="97"/>
        <v>OK</v>
      </c>
      <c r="O6274" t="str">
        <f>IF(OR(Table1_17[[#This Row],[amount]]&lt;$Y$8,Table1_17[[#This Row],[amount]]&gt;$Y$7),"Outlier","Normal")</f>
        <v>Normal</v>
      </c>
      <c r="P6274" t="str">
        <f>IF(OR(Table1_17[[#This Row],[missing_flag]]="Missing",Table1_17[[#This Row],[outlier_flag]]="Outliers"),"Review","Valid")</f>
        <v>Valid</v>
      </c>
    </row>
    <row r="6275" spans="1:16">
      <c r="A6275" t="s">
        <v>14034</v>
      </c>
      <c r="B6275" s="1">
        <v>44579</v>
      </c>
      <c r="C6275">
        <v>-53728.43</v>
      </c>
      <c r="D6275" t="s">
        <v>1478</v>
      </c>
      <c r="E6275" t="s">
        <v>20</v>
      </c>
      <c r="F6275" t="s">
        <v>268</v>
      </c>
      <c r="G6275" t="s">
        <v>29</v>
      </c>
      <c r="I6275" t="s">
        <v>133</v>
      </c>
      <c r="J6275" t="s">
        <v>28564</v>
      </c>
      <c r="K6275" t="s">
        <v>22291</v>
      </c>
      <c r="L6275" t="s">
        <v>22291</v>
      </c>
      <c r="M6275" t="s">
        <v>22291</v>
      </c>
      <c r="N6275" t="str">
        <f t="shared" ref="N6275:N6338" si="98">IF(OR(B6275="",C6275="",D6275="",F6275=""),"Missing","OK")</f>
        <v>OK</v>
      </c>
      <c r="O6275" t="str">
        <f>IF(OR(Table1_17[[#This Row],[amount]]&lt;$Y$8,Table1_17[[#This Row],[amount]]&gt;$Y$7),"Outlier","Normal")</f>
        <v>Normal</v>
      </c>
      <c r="P6275" t="str">
        <f>IF(OR(Table1_17[[#This Row],[missing_flag]]="Missing",Table1_17[[#This Row],[outlier_flag]]="Outliers"),"Review","Valid")</f>
        <v>Valid</v>
      </c>
    </row>
    <row r="6276" spans="1:16">
      <c r="A6276" t="s">
        <v>14036</v>
      </c>
      <c r="B6276" s="1">
        <v>45188</v>
      </c>
      <c r="C6276">
        <v>130344.16</v>
      </c>
      <c r="D6276" t="s">
        <v>1483</v>
      </c>
      <c r="E6276" t="s">
        <v>1499</v>
      </c>
      <c r="F6276" t="s">
        <v>264</v>
      </c>
      <c r="G6276" t="s">
        <v>17</v>
      </c>
      <c r="H6276" t="s">
        <v>1097</v>
      </c>
      <c r="J6276" t="s">
        <v>28565</v>
      </c>
      <c r="K6276" t="s">
        <v>22291</v>
      </c>
      <c r="L6276" t="s">
        <v>22291</v>
      </c>
      <c r="M6276" t="s">
        <v>22291</v>
      </c>
      <c r="N6276" t="str">
        <f t="shared" si="98"/>
        <v>OK</v>
      </c>
      <c r="O6276" t="str">
        <f>IF(OR(Table1_17[[#This Row],[amount]]&lt;$Y$8,Table1_17[[#This Row],[amount]]&gt;$Y$7),"Outlier","Normal")</f>
        <v>Normal</v>
      </c>
      <c r="P6276" t="str">
        <f>IF(OR(Table1_17[[#This Row],[missing_flag]]="Missing",Table1_17[[#This Row],[outlier_flag]]="Outliers"),"Review","Valid")</f>
        <v>Valid</v>
      </c>
    </row>
    <row r="6277" spans="1:16">
      <c r="A6277" t="s">
        <v>14038</v>
      </c>
      <c r="B6277" s="1">
        <v>45273</v>
      </c>
      <c r="C6277">
        <v>277667.20000000001</v>
      </c>
      <c r="D6277" t="s">
        <v>1483</v>
      </c>
      <c r="E6277" t="s">
        <v>1487</v>
      </c>
      <c r="F6277" t="s">
        <v>271</v>
      </c>
      <c r="G6277" t="s">
        <v>13</v>
      </c>
      <c r="H6277" t="s">
        <v>702</v>
      </c>
      <c r="J6277" t="s">
        <v>28566</v>
      </c>
      <c r="K6277" t="s">
        <v>22291</v>
      </c>
      <c r="L6277" t="s">
        <v>22291</v>
      </c>
      <c r="M6277" t="s">
        <v>22291</v>
      </c>
      <c r="N6277" t="str">
        <f t="shared" si="98"/>
        <v>OK</v>
      </c>
      <c r="O6277" t="str">
        <f>IF(OR(Table1_17[[#This Row],[amount]]&lt;$Y$8,Table1_17[[#This Row],[amount]]&gt;$Y$7),"Outlier","Normal")</f>
        <v>Normal</v>
      </c>
      <c r="P6277" t="str">
        <f>IF(OR(Table1_17[[#This Row],[missing_flag]]="Missing",Table1_17[[#This Row],[outlier_flag]]="Outliers"),"Review","Valid")</f>
        <v>Valid</v>
      </c>
    </row>
    <row r="6278" spans="1:16">
      <c r="A6278" t="s">
        <v>14040</v>
      </c>
      <c r="B6278" s="1">
        <v>44748</v>
      </c>
      <c r="C6278">
        <v>-38061.760000000002</v>
      </c>
      <c r="D6278" t="s">
        <v>1478</v>
      </c>
      <c r="E6278" t="s">
        <v>36</v>
      </c>
      <c r="F6278" t="s">
        <v>271</v>
      </c>
      <c r="G6278" t="s">
        <v>13</v>
      </c>
      <c r="I6278" t="s">
        <v>125</v>
      </c>
      <c r="J6278" t="s">
        <v>28567</v>
      </c>
      <c r="K6278" t="s">
        <v>22291</v>
      </c>
      <c r="L6278" t="s">
        <v>22291</v>
      </c>
      <c r="M6278" t="s">
        <v>22291</v>
      </c>
      <c r="N6278" t="str">
        <f t="shared" si="98"/>
        <v>OK</v>
      </c>
      <c r="O6278" t="str">
        <f>IF(OR(Table1_17[[#This Row],[amount]]&lt;$Y$8,Table1_17[[#This Row],[amount]]&gt;$Y$7),"Outlier","Normal")</f>
        <v>Normal</v>
      </c>
      <c r="P6278" t="str">
        <f>IF(OR(Table1_17[[#This Row],[missing_flag]]="Missing",Table1_17[[#This Row],[outlier_flag]]="Outliers"),"Review","Valid")</f>
        <v>Valid</v>
      </c>
    </row>
    <row r="6279" spans="1:16">
      <c r="A6279" t="s">
        <v>14042</v>
      </c>
      <c r="B6279" s="1">
        <v>44933</v>
      </c>
      <c r="C6279">
        <v>-53785.1</v>
      </c>
      <c r="D6279" t="s">
        <v>1478</v>
      </c>
      <c r="E6279" t="s">
        <v>20</v>
      </c>
      <c r="F6279" t="s">
        <v>264</v>
      </c>
      <c r="G6279" t="s">
        <v>13</v>
      </c>
      <c r="I6279" t="s">
        <v>21</v>
      </c>
      <c r="J6279" t="s">
        <v>28568</v>
      </c>
      <c r="K6279" t="s">
        <v>22291</v>
      </c>
      <c r="L6279" t="s">
        <v>22291</v>
      </c>
      <c r="M6279" t="s">
        <v>22291</v>
      </c>
      <c r="N6279" t="str">
        <f t="shared" si="98"/>
        <v>OK</v>
      </c>
      <c r="O6279" t="str">
        <f>IF(OR(Table1_17[[#This Row],[amount]]&lt;$Y$8,Table1_17[[#This Row],[amount]]&gt;$Y$7),"Outlier","Normal")</f>
        <v>Normal</v>
      </c>
      <c r="P6279" t="str">
        <f>IF(OR(Table1_17[[#This Row],[missing_flag]]="Missing",Table1_17[[#This Row],[outlier_flag]]="Outliers"),"Review","Valid")</f>
        <v>Valid</v>
      </c>
    </row>
    <row r="6280" spans="1:16">
      <c r="A6280" t="s">
        <v>14044</v>
      </c>
      <c r="B6280" s="1">
        <v>45250</v>
      </c>
      <c r="C6280">
        <v>-68690.8</v>
      </c>
      <c r="D6280" t="s">
        <v>1478</v>
      </c>
      <c r="E6280" t="s">
        <v>20</v>
      </c>
      <c r="F6280" t="s">
        <v>264</v>
      </c>
      <c r="G6280" t="s">
        <v>8</v>
      </c>
      <c r="I6280" t="s">
        <v>27</v>
      </c>
      <c r="J6280" t="s">
        <v>28569</v>
      </c>
      <c r="K6280" t="s">
        <v>22291</v>
      </c>
      <c r="L6280" t="s">
        <v>22291</v>
      </c>
      <c r="M6280" t="s">
        <v>22291</v>
      </c>
      <c r="N6280" t="str">
        <f t="shared" si="98"/>
        <v>OK</v>
      </c>
      <c r="O6280" t="str">
        <f>IF(OR(Table1_17[[#This Row],[amount]]&lt;$Y$8,Table1_17[[#This Row],[amount]]&gt;$Y$7),"Outlier","Normal")</f>
        <v>Normal</v>
      </c>
      <c r="P6280" t="str">
        <f>IF(OR(Table1_17[[#This Row],[missing_flag]]="Missing",Table1_17[[#This Row],[outlier_flag]]="Outliers"),"Review","Valid")</f>
        <v>Valid</v>
      </c>
    </row>
    <row r="6281" spans="1:16">
      <c r="A6281" t="s">
        <v>14046</v>
      </c>
      <c r="B6281" s="1">
        <v>45184</v>
      </c>
      <c r="C6281">
        <v>116054.54</v>
      </c>
      <c r="D6281" t="s">
        <v>1483</v>
      </c>
      <c r="E6281" t="s">
        <v>1487</v>
      </c>
      <c r="F6281" t="s">
        <v>268</v>
      </c>
      <c r="G6281" t="s">
        <v>8</v>
      </c>
      <c r="H6281" t="s">
        <v>957</v>
      </c>
      <c r="J6281" t="s">
        <v>28570</v>
      </c>
      <c r="K6281" t="s">
        <v>22291</v>
      </c>
      <c r="L6281" t="s">
        <v>22291</v>
      </c>
      <c r="M6281" t="s">
        <v>22291</v>
      </c>
      <c r="N6281" t="str">
        <f t="shared" si="98"/>
        <v>OK</v>
      </c>
      <c r="O6281" t="str">
        <f>IF(OR(Table1_17[[#This Row],[amount]]&lt;$Y$8,Table1_17[[#This Row],[amount]]&gt;$Y$7),"Outlier","Normal")</f>
        <v>Normal</v>
      </c>
      <c r="P6281" t="str">
        <f>IF(OR(Table1_17[[#This Row],[missing_flag]]="Missing",Table1_17[[#This Row],[outlier_flag]]="Outliers"),"Review","Valid")</f>
        <v>Valid</v>
      </c>
    </row>
    <row r="6282" spans="1:16">
      <c r="A6282" t="s">
        <v>14048</v>
      </c>
      <c r="B6282" s="1">
        <v>44928</v>
      </c>
      <c r="C6282">
        <v>-30556.99</v>
      </c>
      <c r="D6282" t="s">
        <v>1478</v>
      </c>
      <c r="E6282" t="s">
        <v>7</v>
      </c>
      <c r="F6282" t="s">
        <v>268</v>
      </c>
      <c r="G6282" t="s">
        <v>17</v>
      </c>
      <c r="I6282" t="s">
        <v>5</v>
      </c>
      <c r="J6282" t="s">
        <v>28571</v>
      </c>
      <c r="K6282" t="s">
        <v>22291</v>
      </c>
      <c r="L6282" t="s">
        <v>22291</v>
      </c>
      <c r="M6282" t="s">
        <v>22291</v>
      </c>
      <c r="N6282" t="str">
        <f t="shared" si="98"/>
        <v>OK</v>
      </c>
      <c r="O6282" t="str">
        <f>IF(OR(Table1_17[[#This Row],[amount]]&lt;$Y$8,Table1_17[[#This Row],[amount]]&gt;$Y$7),"Outlier","Normal")</f>
        <v>Normal</v>
      </c>
      <c r="P6282" t="str">
        <f>IF(OR(Table1_17[[#This Row],[missing_flag]]="Missing",Table1_17[[#This Row],[outlier_flag]]="Outliers"),"Review","Valid")</f>
        <v>Valid</v>
      </c>
    </row>
    <row r="6283" spans="1:16">
      <c r="A6283" t="s">
        <v>14050</v>
      </c>
      <c r="B6283" s="1">
        <v>45122</v>
      </c>
      <c r="C6283">
        <v>119446.56</v>
      </c>
      <c r="D6283" t="s">
        <v>1483</v>
      </c>
      <c r="E6283" t="s">
        <v>1499</v>
      </c>
      <c r="F6283" t="s">
        <v>264</v>
      </c>
      <c r="G6283" t="s">
        <v>29</v>
      </c>
      <c r="H6283" t="s">
        <v>1195</v>
      </c>
      <c r="J6283" t="s">
        <v>28572</v>
      </c>
      <c r="K6283" t="s">
        <v>22291</v>
      </c>
      <c r="L6283" t="s">
        <v>22291</v>
      </c>
      <c r="M6283" t="s">
        <v>22291</v>
      </c>
      <c r="N6283" t="str">
        <f t="shared" si="98"/>
        <v>OK</v>
      </c>
      <c r="O6283" t="str">
        <f>IF(OR(Table1_17[[#This Row],[amount]]&lt;$Y$8,Table1_17[[#This Row],[amount]]&gt;$Y$7),"Outlier","Normal")</f>
        <v>Normal</v>
      </c>
      <c r="P6283" t="str">
        <f>IF(OR(Table1_17[[#This Row],[missing_flag]]="Missing",Table1_17[[#This Row],[outlier_flag]]="Outliers"),"Review","Valid")</f>
        <v>Valid</v>
      </c>
    </row>
    <row r="6284" spans="1:16">
      <c r="A6284" t="s">
        <v>14052</v>
      </c>
      <c r="B6284" s="1">
        <v>44929</v>
      </c>
      <c r="C6284">
        <v>-19537.5</v>
      </c>
      <c r="D6284" t="s">
        <v>1478</v>
      </c>
      <c r="E6284" t="s">
        <v>7</v>
      </c>
      <c r="F6284" t="s">
        <v>271</v>
      </c>
      <c r="G6284" t="s">
        <v>29</v>
      </c>
      <c r="I6284" t="s">
        <v>219</v>
      </c>
      <c r="J6284" t="s">
        <v>28573</v>
      </c>
      <c r="K6284" t="s">
        <v>22291</v>
      </c>
      <c r="L6284" t="s">
        <v>22291</v>
      </c>
      <c r="M6284" t="s">
        <v>22291</v>
      </c>
      <c r="N6284" t="str">
        <f t="shared" si="98"/>
        <v>OK</v>
      </c>
      <c r="O6284" t="str">
        <f>IF(OR(Table1_17[[#This Row],[amount]]&lt;$Y$8,Table1_17[[#This Row],[amount]]&gt;$Y$7),"Outlier","Normal")</f>
        <v>Normal</v>
      </c>
      <c r="P6284" t="str">
        <f>IF(OR(Table1_17[[#This Row],[missing_flag]]="Missing",Table1_17[[#This Row],[outlier_flag]]="Outliers"),"Review","Valid")</f>
        <v>Valid</v>
      </c>
    </row>
    <row r="6285" spans="1:16">
      <c r="A6285" t="s">
        <v>14054</v>
      </c>
      <c r="B6285" s="1">
        <v>44866</v>
      </c>
      <c r="C6285">
        <v>-57941.64</v>
      </c>
      <c r="D6285" t="s">
        <v>1478</v>
      </c>
      <c r="E6285" t="s">
        <v>7</v>
      </c>
      <c r="F6285" t="s">
        <v>264</v>
      </c>
      <c r="G6285" t="s">
        <v>13</v>
      </c>
      <c r="I6285" t="s">
        <v>205</v>
      </c>
      <c r="J6285" t="s">
        <v>28574</v>
      </c>
      <c r="K6285" t="s">
        <v>22291</v>
      </c>
      <c r="L6285" t="s">
        <v>22291</v>
      </c>
      <c r="M6285" t="s">
        <v>22291</v>
      </c>
      <c r="N6285" t="str">
        <f t="shared" si="98"/>
        <v>OK</v>
      </c>
      <c r="O6285" t="str">
        <f>IF(OR(Table1_17[[#This Row],[amount]]&lt;$Y$8,Table1_17[[#This Row],[amount]]&gt;$Y$7),"Outlier","Normal")</f>
        <v>Normal</v>
      </c>
      <c r="P6285" t="str">
        <f>IF(OR(Table1_17[[#This Row],[missing_flag]]="Missing",Table1_17[[#This Row],[outlier_flag]]="Outliers"),"Review","Valid")</f>
        <v>Valid</v>
      </c>
    </row>
    <row r="6286" spans="1:16">
      <c r="A6286" t="s">
        <v>14056</v>
      </c>
      <c r="B6286" s="1">
        <v>45128</v>
      </c>
      <c r="C6286">
        <v>-46374.1</v>
      </c>
      <c r="D6286" t="s">
        <v>1478</v>
      </c>
      <c r="E6286" t="s">
        <v>7</v>
      </c>
      <c r="F6286" t="s">
        <v>268</v>
      </c>
      <c r="G6286" t="s">
        <v>17</v>
      </c>
      <c r="I6286" t="s">
        <v>145</v>
      </c>
      <c r="J6286" t="s">
        <v>28575</v>
      </c>
      <c r="K6286" t="s">
        <v>22291</v>
      </c>
      <c r="L6286" t="s">
        <v>22291</v>
      </c>
      <c r="M6286" t="s">
        <v>22291</v>
      </c>
      <c r="N6286" t="str">
        <f t="shared" si="98"/>
        <v>OK</v>
      </c>
      <c r="O6286" t="str">
        <f>IF(OR(Table1_17[[#This Row],[amount]]&lt;$Y$8,Table1_17[[#This Row],[amount]]&gt;$Y$7),"Outlier","Normal")</f>
        <v>Normal</v>
      </c>
      <c r="P6286" t="str">
        <f>IF(OR(Table1_17[[#This Row],[missing_flag]]="Missing",Table1_17[[#This Row],[outlier_flag]]="Outliers"),"Review","Valid")</f>
        <v>Valid</v>
      </c>
    </row>
    <row r="6287" spans="1:16">
      <c r="A6287" t="s">
        <v>14058</v>
      </c>
      <c r="B6287" s="1">
        <v>44983</v>
      </c>
      <c r="C6287">
        <v>131882.37</v>
      </c>
      <c r="D6287" t="s">
        <v>1483</v>
      </c>
      <c r="E6287" t="s">
        <v>1484</v>
      </c>
      <c r="F6287" t="s">
        <v>271</v>
      </c>
      <c r="G6287" t="s">
        <v>29</v>
      </c>
      <c r="H6287" t="s">
        <v>1151</v>
      </c>
      <c r="J6287" t="s">
        <v>28576</v>
      </c>
      <c r="K6287" t="s">
        <v>22291</v>
      </c>
      <c r="L6287" t="s">
        <v>22291</v>
      </c>
      <c r="M6287" t="s">
        <v>22291</v>
      </c>
      <c r="N6287" t="str">
        <f t="shared" si="98"/>
        <v>OK</v>
      </c>
      <c r="O6287" t="str">
        <f>IF(OR(Table1_17[[#This Row],[amount]]&lt;$Y$8,Table1_17[[#This Row],[amount]]&gt;$Y$7),"Outlier","Normal")</f>
        <v>Normal</v>
      </c>
      <c r="P6287" t="str">
        <f>IF(OR(Table1_17[[#This Row],[missing_flag]]="Missing",Table1_17[[#This Row],[outlier_flag]]="Outliers"),"Review","Valid")</f>
        <v>Valid</v>
      </c>
    </row>
    <row r="6288" spans="1:16">
      <c r="A6288" t="s">
        <v>14060</v>
      </c>
      <c r="B6288" s="1">
        <v>44748</v>
      </c>
      <c r="C6288">
        <v>172277.14</v>
      </c>
      <c r="D6288" t="s">
        <v>1483</v>
      </c>
      <c r="E6288" t="s">
        <v>1484</v>
      </c>
      <c r="F6288" t="s">
        <v>264</v>
      </c>
      <c r="G6288" t="s">
        <v>17</v>
      </c>
      <c r="H6288" t="s">
        <v>1255</v>
      </c>
      <c r="J6288" t="s">
        <v>28577</v>
      </c>
      <c r="K6288" t="s">
        <v>22291</v>
      </c>
      <c r="L6288" t="s">
        <v>22291</v>
      </c>
      <c r="M6288" t="s">
        <v>22291</v>
      </c>
      <c r="N6288" t="str">
        <f t="shared" si="98"/>
        <v>OK</v>
      </c>
      <c r="O6288" t="str">
        <f>IF(OR(Table1_17[[#This Row],[amount]]&lt;$Y$8,Table1_17[[#This Row],[amount]]&gt;$Y$7),"Outlier","Normal")</f>
        <v>Normal</v>
      </c>
      <c r="P6288" t="str">
        <f>IF(OR(Table1_17[[#This Row],[missing_flag]]="Missing",Table1_17[[#This Row],[outlier_flag]]="Outliers"),"Review","Valid")</f>
        <v>Valid</v>
      </c>
    </row>
    <row r="6289" spans="1:16">
      <c r="A6289" t="s">
        <v>14062</v>
      </c>
      <c r="B6289" s="1">
        <v>44653</v>
      </c>
      <c r="C6289">
        <v>-20742.07</v>
      </c>
      <c r="D6289" t="s">
        <v>1478</v>
      </c>
      <c r="E6289" t="s">
        <v>1534</v>
      </c>
      <c r="F6289" t="s">
        <v>268</v>
      </c>
      <c r="G6289" t="s">
        <v>8</v>
      </c>
      <c r="I6289" t="s">
        <v>49</v>
      </c>
      <c r="J6289" t="s">
        <v>28578</v>
      </c>
      <c r="K6289" t="s">
        <v>22291</v>
      </c>
      <c r="L6289" t="s">
        <v>22291</v>
      </c>
      <c r="M6289" t="s">
        <v>22291</v>
      </c>
      <c r="N6289" t="str">
        <f t="shared" si="98"/>
        <v>OK</v>
      </c>
      <c r="O6289" t="str">
        <f>IF(OR(Table1_17[[#This Row],[amount]]&lt;$Y$8,Table1_17[[#This Row],[amount]]&gt;$Y$7),"Outlier","Normal")</f>
        <v>Normal</v>
      </c>
      <c r="P6289" t="str">
        <f>IF(OR(Table1_17[[#This Row],[missing_flag]]="Missing",Table1_17[[#This Row],[outlier_flag]]="Outliers"),"Review","Valid")</f>
        <v>Valid</v>
      </c>
    </row>
    <row r="6290" spans="1:16">
      <c r="A6290" t="s">
        <v>14064</v>
      </c>
      <c r="B6290" s="1">
        <v>45014</v>
      </c>
      <c r="C6290">
        <v>-75049.33</v>
      </c>
      <c r="D6290" t="s">
        <v>1478</v>
      </c>
      <c r="E6290" t="s">
        <v>1534</v>
      </c>
      <c r="F6290" t="s">
        <v>264</v>
      </c>
      <c r="G6290" t="s">
        <v>17</v>
      </c>
      <c r="I6290" t="s">
        <v>191</v>
      </c>
      <c r="J6290" t="s">
        <v>28579</v>
      </c>
      <c r="K6290" t="s">
        <v>22291</v>
      </c>
      <c r="L6290" t="s">
        <v>22291</v>
      </c>
      <c r="M6290" t="s">
        <v>22291</v>
      </c>
      <c r="N6290" t="str">
        <f t="shared" si="98"/>
        <v>OK</v>
      </c>
      <c r="O6290" t="str">
        <f>IF(OR(Table1_17[[#This Row],[amount]]&lt;$Y$8,Table1_17[[#This Row],[amount]]&gt;$Y$7),"Outlier","Normal")</f>
        <v>Normal</v>
      </c>
      <c r="P6290" t="str">
        <f>IF(OR(Table1_17[[#This Row],[missing_flag]]="Missing",Table1_17[[#This Row],[outlier_flag]]="Outliers"),"Review","Valid")</f>
        <v>Valid</v>
      </c>
    </row>
    <row r="6291" spans="1:16">
      <c r="A6291" t="s">
        <v>14066</v>
      </c>
      <c r="B6291" s="1">
        <v>45228</v>
      </c>
      <c r="C6291">
        <v>236904.89</v>
      </c>
      <c r="D6291" t="s">
        <v>1483</v>
      </c>
      <c r="E6291" t="s">
        <v>1484</v>
      </c>
      <c r="F6291" t="s">
        <v>268</v>
      </c>
      <c r="G6291" t="s">
        <v>17</v>
      </c>
      <c r="H6291" t="s">
        <v>1239</v>
      </c>
      <c r="J6291" t="s">
        <v>28580</v>
      </c>
      <c r="K6291" t="s">
        <v>22291</v>
      </c>
      <c r="L6291" t="s">
        <v>22291</v>
      </c>
      <c r="M6291" t="s">
        <v>22291</v>
      </c>
      <c r="N6291" t="str">
        <f t="shared" si="98"/>
        <v>OK</v>
      </c>
      <c r="O6291" t="str">
        <f>IF(OR(Table1_17[[#This Row],[amount]]&lt;$Y$8,Table1_17[[#This Row],[amount]]&gt;$Y$7),"Outlier","Normal")</f>
        <v>Normal</v>
      </c>
      <c r="P6291" t="str">
        <f>IF(OR(Table1_17[[#This Row],[missing_flag]]="Missing",Table1_17[[#This Row],[outlier_flag]]="Outliers"),"Review","Valid")</f>
        <v>Valid</v>
      </c>
    </row>
    <row r="6292" spans="1:16">
      <c r="A6292" t="s">
        <v>14068</v>
      </c>
      <c r="B6292" s="1">
        <v>45091</v>
      </c>
      <c r="C6292">
        <v>117627.77</v>
      </c>
      <c r="D6292" t="s">
        <v>1483</v>
      </c>
      <c r="E6292" t="s">
        <v>1487</v>
      </c>
      <c r="F6292" t="s">
        <v>264</v>
      </c>
      <c r="G6292" t="s">
        <v>8</v>
      </c>
      <c r="H6292" t="s">
        <v>1219</v>
      </c>
      <c r="J6292" t="s">
        <v>28581</v>
      </c>
      <c r="K6292" t="s">
        <v>22291</v>
      </c>
      <c r="L6292" t="s">
        <v>22291</v>
      </c>
      <c r="M6292" t="s">
        <v>22291</v>
      </c>
      <c r="N6292" t="str">
        <f t="shared" si="98"/>
        <v>OK</v>
      </c>
      <c r="O6292" t="str">
        <f>IF(OR(Table1_17[[#This Row],[amount]]&lt;$Y$8,Table1_17[[#This Row],[amount]]&gt;$Y$7),"Outlier","Normal")</f>
        <v>Normal</v>
      </c>
      <c r="P6292" t="str">
        <f>IF(OR(Table1_17[[#This Row],[missing_flag]]="Missing",Table1_17[[#This Row],[outlier_flag]]="Outliers"),"Review","Valid")</f>
        <v>Valid</v>
      </c>
    </row>
    <row r="6293" spans="1:16">
      <c r="A6293" t="s">
        <v>14070</v>
      </c>
      <c r="B6293" s="1">
        <v>45102</v>
      </c>
      <c r="C6293">
        <v>-37234.699999999997</v>
      </c>
      <c r="D6293" t="s">
        <v>1478</v>
      </c>
      <c r="E6293" t="s">
        <v>36</v>
      </c>
      <c r="F6293" t="s">
        <v>264</v>
      </c>
      <c r="G6293" t="s">
        <v>8</v>
      </c>
      <c r="I6293" t="s">
        <v>91</v>
      </c>
      <c r="J6293" t="s">
        <v>28582</v>
      </c>
      <c r="K6293" t="s">
        <v>22291</v>
      </c>
      <c r="L6293" t="s">
        <v>22291</v>
      </c>
      <c r="M6293" t="s">
        <v>22291</v>
      </c>
      <c r="N6293" t="str">
        <f t="shared" si="98"/>
        <v>OK</v>
      </c>
      <c r="O6293" t="str">
        <f>IF(OR(Table1_17[[#This Row],[amount]]&lt;$Y$8,Table1_17[[#This Row],[amount]]&gt;$Y$7),"Outlier","Normal")</f>
        <v>Normal</v>
      </c>
      <c r="P6293" t="str">
        <f>IF(OR(Table1_17[[#This Row],[missing_flag]]="Missing",Table1_17[[#This Row],[outlier_flag]]="Outliers"),"Review","Valid")</f>
        <v>Valid</v>
      </c>
    </row>
    <row r="6294" spans="1:16">
      <c r="A6294" t="s">
        <v>14072</v>
      </c>
      <c r="B6294" s="1">
        <v>45207</v>
      </c>
      <c r="C6294">
        <v>106092.44</v>
      </c>
      <c r="D6294" t="s">
        <v>1483</v>
      </c>
      <c r="E6294" t="s">
        <v>1487</v>
      </c>
      <c r="F6294" t="s">
        <v>268</v>
      </c>
      <c r="G6294" t="s">
        <v>13</v>
      </c>
      <c r="H6294" t="s">
        <v>670</v>
      </c>
      <c r="J6294" t="s">
        <v>28583</v>
      </c>
      <c r="K6294" t="s">
        <v>22291</v>
      </c>
      <c r="L6294" t="s">
        <v>22291</v>
      </c>
      <c r="M6294" t="s">
        <v>22291</v>
      </c>
      <c r="N6294" t="str">
        <f t="shared" si="98"/>
        <v>OK</v>
      </c>
      <c r="O6294" t="str">
        <f>IF(OR(Table1_17[[#This Row],[amount]]&lt;$Y$8,Table1_17[[#This Row],[amount]]&gt;$Y$7),"Outlier","Normal")</f>
        <v>Normal</v>
      </c>
      <c r="P6294" t="str">
        <f>IF(OR(Table1_17[[#This Row],[missing_flag]]="Missing",Table1_17[[#This Row],[outlier_flag]]="Outliers"),"Review","Valid")</f>
        <v>Valid</v>
      </c>
    </row>
    <row r="6295" spans="1:16">
      <c r="A6295" t="s">
        <v>14074</v>
      </c>
      <c r="B6295" s="1">
        <v>44677</v>
      </c>
      <c r="C6295">
        <v>209670.67</v>
      </c>
      <c r="D6295" t="s">
        <v>1483</v>
      </c>
      <c r="E6295" t="s">
        <v>1484</v>
      </c>
      <c r="F6295" t="s">
        <v>271</v>
      </c>
      <c r="G6295" t="s">
        <v>17</v>
      </c>
      <c r="H6295" t="s">
        <v>971</v>
      </c>
      <c r="J6295" t="s">
        <v>28584</v>
      </c>
      <c r="K6295" t="s">
        <v>22291</v>
      </c>
      <c r="L6295" t="s">
        <v>22291</v>
      </c>
      <c r="M6295" t="s">
        <v>22291</v>
      </c>
      <c r="N6295" t="str">
        <f t="shared" si="98"/>
        <v>OK</v>
      </c>
      <c r="O6295" t="str">
        <f>IF(OR(Table1_17[[#This Row],[amount]]&lt;$Y$8,Table1_17[[#This Row],[amount]]&gt;$Y$7),"Outlier","Normal")</f>
        <v>Normal</v>
      </c>
      <c r="P6295" t="str">
        <f>IF(OR(Table1_17[[#This Row],[missing_flag]]="Missing",Table1_17[[#This Row],[outlier_flag]]="Outliers"),"Review","Valid")</f>
        <v>Valid</v>
      </c>
    </row>
    <row r="6296" spans="1:16">
      <c r="A6296" t="s">
        <v>14076</v>
      </c>
      <c r="B6296" s="1">
        <v>44746</v>
      </c>
      <c r="C6296">
        <v>-47247.29</v>
      </c>
      <c r="D6296" t="s">
        <v>1478</v>
      </c>
      <c r="E6296" t="s">
        <v>7</v>
      </c>
      <c r="F6296" t="s">
        <v>264</v>
      </c>
      <c r="G6296" t="s">
        <v>17</v>
      </c>
      <c r="I6296" t="s">
        <v>181</v>
      </c>
      <c r="J6296" t="s">
        <v>28585</v>
      </c>
      <c r="K6296" t="s">
        <v>22291</v>
      </c>
      <c r="L6296" t="s">
        <v>22291</v>
      </c>
      <c r="M6296" t="s">
        <v>22291</v>
      </c>
      <c r="N6296" t="str">
        <f t="shared" si="98"/>
        <v>OK</v>
      </c>
      <c r="O6296" t="str">
        <f>IF(OR(Table1_17[[#This Row],[amount]]&lt;$Y$8,Table1_17[[#This Row],[amount]]&gt;$Y$7),"Outlier","Normal")</f>
        <v>Normal</v>
      </c>
      <c r="P6296" t="str">
        <f>IF(OR(Table1_17[[#This Row],[missing_flag]]="Missing",Table1_17[[#This Row],[outlier_flag]]="Outliers"),"Review","Valid")</f>
        <v>Valid</v>
      </c>
    </row>
    <row r="6297" spans="1:16">
      <c r="A6297" t="s">
        <v>14078</v>
      </c>
      <c r="B6297" s="1">
        <v>44798</v>
      </c>
      <c r="C6297">
        <v>14598.17</v>
      </c>
      <c r="D6297" t="s">
        <v>1587</v>
      </c>
      <c r="E6297" t="s">
        <v>1587</v>
      </c>
      <c r="F6297" t="s">
        <v>271</v>
      </c>
      <c r="G6297" t="s">
        <v>8</v>
      </c>
      <c r="J6297" t="s">
        <v>28586</v>
      </c>
      <c r="K6297" t="s">
        <v>22291</v>
      </c>
      <c r="L6297" t="s">
        <v>22291</v>
      </c>
      <c r="M6297" t="s">
        <v>22291</v>
      </c>
      <c r="N6297" t="str">
        <f t="shared" si="98"/>
        <v>OK</v>
      </c>
      <c r="O6297" t="str">
        <f>IF(OR(Table1_17[[#This Row],[amount]]&lt;$Y$8,Table1_17[[#This Row],[amount]]&gt;$Y$7),"Outlier","Normal")</f>
        <v>Normal</v>
      </c>
      <c r="P6297" t="str">
        <f>IF(OR(Table1_17[[#This Row],[missing_flag]]="Missing",Table1_17[[#This Row],[outlier_flag]]="Outliers"),"Review","Valid")</f>
        <v>Valid</v>
      </c>
    </row>
    <row r="6298" spans="1:16">
      <c r="A6298" t="s">
        <v>14080</v>
      </c>
      <c r="B6298" s="1">
        <v>44977</v>
      </c>
      <c r="C6298">
        <v>257624.16</v>
      </c>
      <c r="D6298" t="s">
        <v>1483</v>
      </c>
      <c r="E6298" t="s">
        <v>1499</v>
      </c>
      <c r="F6298" t="s">
        <v>268</v>
      </c>
      <c r="G6298" t="s">
        <v>13</v>
      </c>
      <c r="H6298" t="s">
        <v>1191</v>
      </c>
      <c r="J6298" t="s">
        <v>28587</v>
      </c>
      <c r="K6298" t="s">
        <v>22291</v>
      </c>
      <c r="L6298" t="s">
        <v>22291</v>
      </c>
      <c r="M6298" t="s">
        <v>22291</v>
      </c>
      <c r="N6298" t="str">
        <f t="shared" si="98"/>
        <v>OK</v>
      </c>
      <c r="O6298" t="str">
        <f>IF(OR(Table1_17[[#This Row],[amount]]&lt;$Y$8,Table1_17[[#This Row],[amount]]&gt;$Y$7),"Outlier","Normal")</f>
        <v>Normal</v>
      </c>
      <c r="P6298" t="str">
        <f>IF(OR(Table1_17[[#This Row],[missing_flag]]="Missing",Table1_17[[#This Row],[outlier_flag]]="Outliers"),"Review","Valid")</f>
        <v>Valid</v>
      </c>
    </row>
    <row r="6299" spans="1:16">
      <c r="A6299" t="s">
        <v>14082</v>
      </c>
      <c r="B6299" s="1">
        <v>44656</v>
      </c>
      <c r="C6299">
        <v>217772.22</v>
      </c>
      <c r="D6299" t="s">
        <v>1483</v>
      </c>
      <c r="E6299" t="s">
        <v>1487</v>
      </c>
      <c r="F6299" t="s">
        <v>264</v>
      </c>
      <c r="G6299" t="s">
        <v>17</v>
      </c>
      <c r="H6299" t="s">
        <v>1163</v>
      </c>
      <c r="J6299" t="s">
        <v>28588</v>
      </c>
      <c r="K6299" t="s">
        <v>22291</v>
      </c>
      <c r="L6299" t="s">
        <v>22291</v>
      </c>
      <c r="M6299" t="s">
        <v>22291</v>
      </c>
      <c r="N6299" t="str">
        <f t="shared" si="98"/>
        <v>OK</v>
      </c>
      <c r="O6299" t="str">
        <f>IF(OR(Table1_17[[#This Row],[amount]]&lt;$Y$8,Table1_17[[#This Row],[amount]]&gt;$Y$7),"Outlier","Normal")</f>
        <v>Normal</v>
      </c>
      <c r="P6299" t="str">
        <f>IF(OR(Table1_17[[#This Row],[missing_flag]]="Missing",Table1_17[[#This Row],[outlier_flag]]="Outliers"),"Review","Valid")</f>
        <v>Valid</v>
      </c>
    </row>
    <row r="6300" spans="1:16">
      <c r="A6300" t="s">
        <v>14084</v>
      </c>
      <c r="B6300" s="1">
        <v>44994</v>
      </c>
      <c r="C6300">
        <v>-56525.05</v>
      </c>
      <c r="D6300" t="s">
        <v>1478</v>
      </c>
      <c r="E6300" t="s">
        <v>1509</v>
      </c>
      <c r="F6300" t="s">
        <v>268</v>
      </c>
      <c r="G6300" t="s">
        <v>17</v>
      </c>
      <c r="I6300" t="s">
        <v>211</v>
      </c>
      <c r="J6300" t="s">
        <v>28589</v>
      </c>
      <c r="K6300" t="s">
        <v>22291</v>
      </c>
      <c r="L6300" t="s">
        <v>22291</v>
      </c>
      <c r="M6300" t="s">
        <v>22291</v>
      </c>
      <c r="N6300" t="str">
        <f t="shared" si="98"/>
        <v>OK</v>
      </c>
      <c r="O6300" t="str">
        <f>IF(OR(Table1_17[[#This Row],[amount]]&lt;$Y$8,Table1_17[[#This Row],[amount]]&gt;$Y$7),"Outlier","Normal")</f>
        <v>Normal</v>
      </c>
      <c r="P6300" t="str">
        <f>IF(OR(Table1_17[[#This Row],[missing_flag]]="Missing",Table1_17[[#This Row],[outlier_flag]]="Outliers"),"Review","Valid")</f>
        <v>Valid</v>
      </c>
    </row>
    <row r="6301" spans="1:16">
      <c r="A6301" t="s">
        <v>14086</v>
      </c>
      <c r="B6301" s="1">
        <v>45206</v>
      </c>
      <c r="C6301">
        <v>208409.63</v>
      </c>
      <c r="D6301" t="s">
        <v>1483</v>
      </c>
      <c r="E6301" t="s">
        <v>1484</v>
      </c>
      <c r="F6301" t="s">
        <v>271</v>
      </c>
      <c r="G6301" t="s">
        <v>29</v>
      </c>
      <c r="H6301" t="s">
        <v>1017</v>
      </c>
      <c r="J6301" t="s">
        <v>28590</v>
      </c>
      <c r="K6301" t="s">
        <v>22291</v>
      </c>
      <c r="L6301" t="s">
        <v>22291</v>
      </c>
      <c r="M6301" t="s">
        <v>22291</v>
      </c>
      <c r="N6301" t="str">
        <f t="shared" si="98"/>
        <v>OK</v>
      </c>
      <c r="O6301" t="str">
        <f>IF(OR(Table1_17[[#This Row],[amount]]&lt;$Y$8,Table1_17[[#This Row],[amount]]&gt;$Y$7),"Outlier","Normal")</f>
        <v>Normal</v>
      </c>
      <c r="P6301" t="str">
        <f>IF(OR(Table1_17[[#This Row],[missing_flag]]="Missing",Table1_17[[#This Row],[outlier_flag]]="Outliers"),"Review","Valid")</f>
        <v>Valid</v>
      </c>
    </row>
    <row r="6302" spans="1:16">
      <c r="A6302" t="s">
        <v>14088</v>
      </c>
      <c r="B6302" s="1">
        <v>44841</v>
      </c>
      <c r="C6302">
        <v>202103.38</v>
      </c>
      <c r="D6302" t="s">
        <v>1483</v>
      </c>
      <c r="E6302" t="s">
        <v>1487</v>
      </c>
      <c r="F6302" t="s">
        <v>268</v>
      </c>
      <c r="G6302" t="s">
        <v>13</v>
      </c>
      <c r="H6302" t="s">
        <v>756</v>
      </c>
      <c r="J6302" t="s">
        <v>28591</v>
      </c>
      <c r="K6302" t="s">
        <v>22291</v>
      </c>
      <c r="L6302" t="s">
        <v>22291</v>
      </c>
      <c r="M6302" t="s">
        <v>22291</v>
      </c>
      <c r="N6302" t="str">
        <f t="shared" si="98"/>
        <v>OK</v>
      </c>
      <c r="O6302" t="str">
        <f>IF(OR(Table1_17[[#This Row],[amount]]&lt;$Y$8,Table1_17[[#This Row],[amount]]&gt;$Y$7),"Outlier","Normal")</f>
        <v>Normal</v>
      </c>
      <c r="P6302" t="str">
        <f>IF(OR(Table1_17[[#This Row],[missing_flag]]="Missing",Table1_17[[#This Row],[outlier_flag]]="Outliers"),"Review","Valid")</f>
        <v>Valid</v>
      </c>
    </row>
    <row r="6303" spans="1:16">
      <c r="A6303" t="s">
        <v>14090</v>
      </c>
      <c r="B6303" s="1">
        <v>44699</v>
      </c>
      <c r="C6303">
        <v>-35369.230000000003</v>
      </c>
      <c r="D6303" t="s">
        <v>1478</v>
      </c>
      <c r="E6303" t="s">
        <v>1496</v>
      </c>
      <c r="F6303" t="s">
        <v>268</v>
      </c>
      <c r="G6303" t="s">
        <v>8</v>
      </c>
      <c r="I6303" t="s">
        <v>234</v>
      </c>
      <c r="J6303" t="s">
        <v>28592</v>
      </c>
      <c r="K6303" t="s">
        <v>22291</v>
      </c>
      <c r="L6303" t="s">
        <v>22291</v>
      </c>
      <c r="M6303" t="s">
        <v>22291</v>
      </c>
      <c r="N6303" t="str">
        <f t="shared" si="98"/>
        <v>OK</v>
      </c>
      <c r="O6303" t="str">
        <f>IF(OR(Table1_17[[#This Row],[amount]]&lt;$Y$8,Table1_17[[#This Row],[amount]]&gt;$Y$7),"Outlier","Normal")</f>
        <v>Normal</v>
      </c>
      <c r="P6303" t="str">
        <f>IF(OR(Table1_17[[#This Row],[missing_flag]]="Missing",Table1_17[[#This Row],[outlier_flag]]="Outliers"),"Review","Valid")</f>
        <v>Valid</v>
      </c>
    </row>
    <row r="6304" spans="1:16">
      <c r="A6304" t="s">
        <v>14092</v>
      </c>
      <c r="B6304" s="1">
        <v>44977</v>
      </c>
      <c r="C6304">
        <v>131506.25</v>
      </c>
      <c r="D6304" t="s">
        <v>1483</v>
      </c>
      <c r="E6304" t="s">
        <v>1484</v>
      </c>
      <c r="F6304" t="s">
        <v>271</v>
      </c>
      <c r="G6304" t="s">
        <v>29</v>
      </c>
      <c r="H6304" t="s">
        <v>1097</v>
      </c>
      <c r="J6304" t="s">
        <v>28593</v>
      </c>
      <c r="K6304" t="s">
        <v>22291</v>
      </c>
      <c r="L6304" t="s">
        <v>22291</v>
      </c>
      <c r="M6304" t="s">
        <v>22291</v>
      </c>
      <c r="N6304" t="str">
        <f t="shared" si="98"/>
        <v>OK</v>
      </c>
      <c r="O6304" t="str">
        <f>IF(OR(Table1_17[[#This Row],[amount]]&lt;$Y$8,Table1_17[[#This Row],[amount]]&gt;$Y$7),"Outlier","Normal")</f>
        <v>Normal</v>
      </c>
      <c r="P6304" t="str">
        <f>IF(OR(Table1_17[[#This Row],[missing_flag]]="Missing",Table1_17[[#This Row],[outlier_flag]]="Outliers"),"Review","Valid")</f>
        <v>Valid</v>
      </c>
    </row>
    <row r="6305" spans="1:16">
      <c r="A6305" t="s">
        <v>14094</v>
      </c>
      <c r="B6305" s="1">
        <v>44879</v>
      </c>
      <c r="C6305">
        <v>200793.2</v>
      </c>
      <c r="D6305" t="s">
        <v>1483</v>
      </c>
      <c r="E6305" t="s">
        <v>1499</v>
      </c>
      <c r="F6305" t="s">
        <v>268</v>
      </c>
      <c r="G6305" t="s">
        <v>29</v>
      </c>
      <c r="H6305" t="s">
        <v>872</v>
      </c>
      <c r="J6305" t="s">
        <v>28594</v>
      </c>
      <c r="K6305" t="s">
        <v>22291</v>
      </c>
      <c r="L6305" t="s">
        <v>22291</v>
      </c>
      <c r="M6305" t="s">
        <v>22291</v>
      </c>
      <c r="N6305" t="str">
        <f t="shared" si="98"/>
        <v>OK</v>
      </c>
      <c r="O6305" t="str">
        <f>IF(OR(Table1_17[[#This Row],[amount]]&lt;$Y$8,Table1_17[[#This Row],[amount]]&gt;$Y$7),"Outlier","Normal")</f>
        <v>Normal</v>
      </c>
      <c r="P6305" t="str">
        <f>IF(OR(Table1_17[[#This Row],[missing_flag]]="Missing",Table1_17[[#This Row],[outlier_flag]]="Outliers"),"Review","Valid")</f>
        <v>Valid</v>
      </c>
    </row>
    <row r="6306" spans="1:16">
      <c r="A6306" t="s">
        <v>14096</v>
      </c>
      <c r="B6306" s="1">
        <v>44732</v>
      </c>
      <c r="C6306">
        <v>-36158.81</v>
      </c>
      <c r="D6306" t="s">
        <v>1478</v>
      </c>
      <c r="E6306" t="s">
        <v>36</v>
      </c>
      <c r="F6306" t="s">
        <v>268</v>
      </c>
      <c r="G6306" t="s">
        <v>8</v>
      </c>
      <c r="I6306" t="s">
        <v>49</v>
      </c>
      <c r="J6306" t="s">
        <v>28595</v>
      </c>
      <c r="K6306" t="s">
        <v>22291</v>
      </c>
      <c r="L6306" t="s">
        <v>22291</v>
      </c>
      <c r="M6306" t="s">
        <v>22291</v>
      </c>
      <c r="N6306" t="str">
        <f t="shared" si="98"/>
        <v>OK</v>
      </c>
      <c r="O6306" t="str">
        <f>IF(OR(Table1_17[[#This Row],[amount]]&lt;$Y$8,Table1_17[[#This Row],[amount]]&gt;$Y$7),"Outlier","Normal")</f>
        <v>Normal</v>
      </c>
      <c r="P6306" t="str">
        <f>IF(OR(Table1_17[[#This Row],[missing_flag]]="Missing",Table1_17[[#This Row],[outlier_flag]]="Outliers"),"Review","Valid")</f>
        <v>Valid</v>
      </c>
    </row>
    <row r="6307" spans="1:16">
      <c r="A6307" t="s">
        <v>14098</v>
      </c>
      <c r="B6307" s="1">
        <v>45023</v>
      </c>
      <c r="C6307">
        <v>16552.07</v>
      </c>
      <c r="D6307" t="s">
        <v>1924</v>
      </c>
      <c r="E6307" t="s">
        <v>1924</v>
      </c>
      <c r="F6307" t="s">
        <v>271</v>
      </c>
      <c r="G6307" t="s">
        <v>17</v>
      </c>
      <c r="J6307" t="s">
        <v>28596</v>
      </c>
      <c r="K6307" t="s">
        <v>22291</v>
      </c>
      <c r="L6307" t="s">
        <v>22291</v>
      </c>
      <c r="M6307" t="s">
        <v>22291</v>
      </c>
      <c r="N6307" t="str">
        <f t="shared" si="98"/>
        <v>OK</v>
      </c>
      <c r="O6307" t="str">
        <f>IF(OR(Table1_17[[#This Row],[amount]]&lt;$Y$8,Table1_17[[#This Row],[amount]]&gt;$Y$7),"Outlier","Normal")</f>
        <v>Normal</v>
      </c>
      <c r="P6307" t="str">
        <f>IF(OR(Table1_17[[#This Row],[missing_flag]]="Missing",Table1_17[[#This Row],[outlier_flag]]="Outliers"),"Review","Valid")</f>
        <v>Valid</v>
      </c>
    </row>
    <row r="6308" spans="1:16">
      <c r="A6308" t="s">
        <v>14100</v>
      </c>
      <c r="B6308" s="1">
        <v>45100</v>
      </c>
      <c r="C6308">
        <v>169866.91</v>
      </c>
      <c r="D6308" t="s">
        <v>1483</v>
      </c>
      <c r="E6308" t="s">
        <v>1484</v>
      </c>
      <c r="F6308" t="s">
        <v>268</v>
      </c>
      <c r="G6308" t="s">
        <v>8</v>
      </c>
      <c r="H6308" t="s">
        <v>993</v>
      </c>
      <c r="J6308" t="s">
        <v>28597</v>
      </c>
      <c r="K6308" t="s">
        <v>22291</v>
      </c>
      <c r="L6308" t="s">
        <v>22291</v>
      </c>
      <c r="M6308" t="s">
        <v>22291</v>
      </c>
      <c r="N6308" t="str">
        <f t="shared" si="98"/>
        <v>OK</v>
      </c>
      <c r="O6308" t="str">
        <f>IF(OR(Table1_17[[#This Row],[amount]]&lt;$Y$8,Table1_17[[#This Row],[amount]]&gt;$Y$7),"Outlier","Normal")</f>
        <v>Normal</v>
      </c>
      <c r="P6308" t="str">
        <f>IF(OR(Table1_17[[#This Row],[missing_flag]]="Missing",Table1_17[[#This Row],[outlier_flag]]="Outliers"),"Review","Valid")</f>
        <v>Valid</v>
      </c>
    </row>
    <row r="6309" spans="1:16">
      <c r="A6309" t="s">
        <v>14102</v>
      </c>
      <c r="B6309" s="1">
        <v>45218</v>
      </c>
      <c r="C6309">
        <v>17447.79</v>
      </c>
      <c r="D6309" t="s">
        <v>1587</v>
      </c>
      <c r="E6309" t="s">
        <v>1587</v>
      </c>
      <c r="F6309" t="s">
        <v>268</v>
      </c>
      <c r="G6309" t="s">
        <v>29</v>
      </c>
      <c r="J6309" t="s">
        <v>28598</v>
      </c>
      <c r="K6309" t="s">
        <v>22291</v>
      </c>
      <c r="L6309" t="s">
        <v>22291</v>
      </c>
      <c r="M6309" t="s">
        <v>22291</v>
      </c>
      <c r="N6309" t="str">
        <f t="shared" si="98"/>
        <v>OK</v>
      </c>
      <c r="O6309" t="str">
        <f>IF(OR(Table1_17[[#This Row],[amount]]&lt;$Y$8,Table1_17[[#This Row],[amount]]&gt;$Y$7),"Outlier","Normal")</f>
        <v>Normal</v>
      </c>
      <c r="P6309" t="str">
        <f>IF(OR(Table1_17[[#This Row],[missing_flag]]="Missing",Table1_17[[#This Row],[outlier_flag]]="Outliers"),"Review","Valid")</f>
        <v>Valid</v>
      </c>
    </row>
    <row r="6310" spans="1:16">
      <c r="A6310" t="s">
        <v>14104</v>
      </c>
      <c r="B6310" s="1">
        <v>44837</v>
      </c>
      <c r="C6310">
        <v>145189.79999999999</v>
      </c>
      <c r="D6310" t="s">
        <v>1483</v>
      </c>
      <c r="E6310" t="s">
        <v>1499</v>
      </c>
      <c r="F6310" t="s">
        <v>271</v>
      </c>
      <c r="G6310" t="s">
        <v>8</v>
      </c>
      <c r="H6310" t="s">
        <v>914</v>
      </c>
      <c r="J6310" t="s">
        <v>28599</v>
      </c>
      <c r="K6310" t="s">
        <v>22291</v>
      </c>
      <c r="L6310" t="s">
        <v>22291</v>
      </c>
      <c r="M6310" t="s">
        <v>22291</v>
      </c>
      <c r="N6310" t="str">
        <f t="shared" si="98"/>
        <v>OK</v>
      </c>
      <c r="O6310" t="str">
        <f>IF(OR(Table1_17[[#This Row],[amount]]&lt;$Y$8,Table1_17[[#This Row],[amount]]&gt;$Y$7),"Outlier","Normal")</f>
        <v>Normal</v>
      </c>
      <c r="P6310" t="str">
        <f>IF(OR(Table1_17[[#This Row],[missing_flag]]="Missing",Table1_17[[#This Row],[outlier_flag]]="Outliers"),"Review","Valid")</f>
        <v>Valid</v>
      </c>
    </row>
    <row r="6311" spans="1:16">
      <c r="A6311" t="s">
        <v>14106</v>
      </c>
      <c r="B6311" s="1">
        <v>45239</v>
      </c>
      <c r="C6311">
        <v>-51205.29</v>
      </c>
      <c r="D6311" t="s">
        <v>1478</v>
      </c>
      <c r="E6311" t="s">
        <v>1496</v>
      </c>
      <c r="F6311" t="s">
        <v>264</v>
      </c>
      <c r="G6311" t="s">
        <v>13</v>
      </c>
      <c r="I6311" t="s">
        <v>227</v>
      </c>
      <c r="J6311" t="s">
        <v>28600</v>
      </c>
      <c r="K6311" t="s">
        <v>22291</v>
      </c>
      <c r="L6311" t="s">
        <v>22291</v>
      </c>
      <c r="M6311" t="s">
        <v>22291</v>
      </c>
      <c r="N6311" t="str">
        <f t="shared" si="98"/>
        <v>OK</v>
      </c>
      <c r="O6311" t="str">
        <f>IF(OR(Table1_17[[#This Row],[amount]]&lt;$Y$8,Table1_17[[#This Row],[amount]]&gt;$Y$7),"Outlier","Normal")</f>
        <v>Normal</v>
      </c>
      <c r="P6311" t="str">
        <f>IF(OR(Table1_17[[#This Row],[missing_flag]]="Missing",Table1_17[[#This Row],[outlier_flag]]="Outliers"),"Review","Valid")</f>
        <v>Valid</v>
      </c>
    </row>
    <row r="6312" spans="1:16">
      <c r="A6312" t="s">
        <v>14108</v>
      </c>
      <c r="B6312" s="1">
        <v>45158</v>
      </c>
      <c r="C6312">
        <v>216442.05</v>
      </c>
      <c r="D6312" t="s">
        <v>1483</v>
      </c>
      <c r="E6312" t="s">
        <v>1487</v>
      </c>
      <c r="F6312" t="s">
        <v>264</v>
      </c>
      <c r="G6312" t="s">
        <v>17</v>
      </c>
      <c r="H6312" t="s">
        <v>945</v>
      </c>
      <c r="J6312" t="s">
        <v>28601</v>
      </c>
      <c r="K6312" t="s">
        <v>22291</v>
      </c>
      <c r="L6312" t="s">
        <v>22291</v>
      </c>
      <c r="M6312" t="s">
        <v>22291</v>
      </c>
      <c r="N6312" t="str">
        <f t="shared" si="98"/>
        <v>OK</v>
      </c>
      <c r="O6312" t="str">
        <f>IF(OR(Table1_17[[#This Row],[amount]]&lt;$Y$8,Table1_17[[#This Row],[amount]]&gt;$Y$7),"Outlier","Normal")</f>
        <v>Normal</v>
      </c>
      <c r="P6312" t="str">
        <f>IF(OR(Table1_17[[#This Row],[missing_flag]]="Missing",Table1_17[[#This Row],[outlier_flag]]="Outliers"),"Review","Valid")</f>
        <v>Valid</v>
      </c>
    </row>
    <row r="6313" spans="1:16">
      <c r="A6313" t="s">
        <v>14110</v>
      </c>
      <c r="B6313" s="1">
        <v>44914</v>
      </c>
      <c r="C6313">
        <v>95638.92</v>
      </c>
      <c r="D6313" t="s">
        <v>1483</v>
      </c>
      <c r="E6313" t="s">
        <v>1484</v>
      </c>
      <c r="F6313" t="s">
        <v>271</v>
      </c>
      <c r="G6313" t="s">
        <v>17</v>
      </c>
      <c r="H6313" t="s">
        <v>1075</v>
      </c>
      <c r="J6313" t="s">
        <v>28602</v>
      </c>
      <c r="K6313" t="s">
        <v>22291</v>
      </c>
      <c r="L6313" t="s">
        <v>22291</v>
      </c>
      <c r="M6313" t="s">
        <v>22291</v>
      </c>
      <c r="N6313" t="str">
        <f t="shared" si="98"/>
        <v>OK</v>
      </c>
      <c r="O6313" t="str">
        <f>IF(OR(Table1_17[[#This Row],[amount]]&lt;$Y$8,Table1_17[[#This Row],[amount]]&gt;$Y$7),"Outlier","Normal")</f>
        <v>Normal</v>
      </c>
      <c r="P6313" t="str">
        <f>IF(OR(Table1_17[[#This Row],[missing_flag]]="Missing",Table1_17[[#This Row],[outlier_flag]]="Outliers"),"Review","Valid")</f>
        <v>Valid</v>
      </c>
    </row>
    <row r="6314" spans="1:16">
      <c r="A6314" t="s">
        <v>14112</v>
      </c>
      <c r="B6314" s="1">
        <v>44959</v>
      </c>
      <c r="C6314">
        <v>-58949.279999999999</v>
      </c>
      <c r="D6314" t="s">
        <v>1478</v>
      </c>
      <c r="E6314" t="s">
        <v>1496</v>
      </c>
      <c r="F6314" t="s">
        <v>264</v>
      </c>
      <c r="G6314" t="s">
        <v>8</v>
      </c>
      <c r="I6314" t="s">
        <v>157</v>
      </c>
      <c r="J6314" t="s">
        <v>28603</v>
      </c>
      <c r="K6314" t="s">
        <v>22291</v>
      </c>
      <c r="L6314" t="s">
        <v>22291</v>
      </c>
      <c r="M6314" t="s">
        <v>22291</v>
      </c>
      <c r="N6314" t="str">
        <f t="shared" si="98"/>
        <v>OK</v>
      </c>
      <c r="O6314" t="str">
        <f>IF(OR(Table1_17[[#This Row],[amount]]&lt;$Y$8,Table1_17[[#This Row],[amount]]&gt;$Y$7),"Outlier","Normal")</f>
        <v>Normal</v>
      </c>
      <c r="P6314" t="str">
        <f>IF(OR(Table1_17[[#This Row],[missing_flag]]="Missing",Table1_17[[#This Row],[outlier_flag]]="Outliers"),"Review","Valid")</f>
        <v>Valid</v>
      </c>
    </row>
    <row r="6315" spans="1:16">
      <c r="A6315" t="s">
        <v>14114</v>
      </c>
      <c r="B6315" s="1">
        <v>44616</v>
      </c>
      <c r="C6315">
        <v>79555.37</v>
      </c>
      <c r="D6315" t="s">
        <v>1483</v>
      </c>
      <c r="E6315" t="s">
        <v>1484</v>
      </c>
      <c r="F6315" t="s">
        <v>268</v>
      </c>
      <c r="G6315" t="s">
        <v>17</v>
      </c>
      <c r="H6315" t="s">
        <v>806</v>
      </c>
      <c r="J6315" t="s">
        <v>28604</v>
      </c>
      <c r="K6315" t="s">
        <v>22291</v>
      </c>
      <c r="L6315" t="s">
        <v>22291</v>
      </c>
      <c r="M6315" t="s">
        <v>22291</v>
      </c>
      <c r="N6315" t="str">
        <f t="shared" si="98"/>
        <v>OK</v>
      </c>
      <c r="O6315" t="str">
        <f>IF(OR(Table1_17[[#This Row],[amount]]&lt;$Y$8,Table1_17[[#This Row],[amount]]&gt;$Y$7),"Outlier","Normal")</f>
        <v>Normal</v>
      </c>
      <c r="P6315" t="str">
        <f>IF(OR(Table1_17[[#This Row],[missing_flag]]="Missing",Table1_17[[#This Row],[outlier_flag]]="Outliers"),"Review","Valid")</f>
        <v>Valid</v>
      </c>
    </row>
    <row r="6316" spans="1:16">
      <c r="A6316" t="s">
        <v>14116</v>
      </c>
      <c r="B6316" s="1">
        <v>44666</v>
      </c>
      <c r="C6316">
        <v>-81301.62</v>
      </c>
      <c r="D6316" t="s">
        <v>1478</v>
      </c>
      <c r="E6316" t="s">
        <v>1509</v>
      </c>
      <c r="F6316" t="s">
        <v>271</v>
      </c>
      <c r="G6316" t="s">
        <v>17</v>
      </c>
      <c r="I6316" t="s">
        <v>161</v>
      </c>
      <c r="J6316" t="s">
        <v>28605</v>
      </c>
      <c r="K6316" t="s">
        <v>22291</v>
      </c>
      <c r="L6316" t="s">
        <v>22291</v>
      </c>
      <c r="M6316" t="s">
        <v>22291</v>
      </c>
      <c r="N6316" t="str">
        <f t="shared" si="98"/>
        <v>OK</v>
      </c>
      <c r="O6316" t="str">
        <f>IF(OR(Table1_17[[#This Row],[amount]]&lt;$Y$8,Table1_17[[#This Row],[amount]]&gt;$Y$7),"Outlier","Normal")</f>
        <v>Normal</v>
      </c>
      <c r="P6316" t="str">
        <f>IF(OR(Table1_17[[#This Row],[missing_flag]]="Missing",Table1_17[[#This Row],[outlier_flag]]="Outliers"),"Review","Valid")</f>
        <v>Valid</v>
      </c>
    </row>
    <row r="6317" spans="1:16">
      <c r="A6317" t="s">
        <v>14118</v>
      </c>
      <c r="B6317" s="1">
        <v>45178</v>
      </c>
      <c r="C6317">
        <v>131998.26999999999</v>
      </c>
      <c r="D6317" t="s">
        <v>1483</v>
      </c>
      <c r="E6317" t="s">
        <v>1487</v>
      </c>
      <c r="F6317" t="s">
        <v>264</v>
      </c>
      <c r="G6317" t="s">
        <v>13</v>
      </c>
      <c r="H6317" t="s">
        <v>1031</v>
      </c>
      <c r="J6317" t="s">
        <v>28606</v>
      </c>
      <c r="K6317" t="s">
        <v>22291</v>
      </c>
      <c r="L6317" t="s">
        <v>22291</v>
      </c>
      <c r="M6317" t="s">
        <v>22291</v>
      </c>
      <c r="N6317" t="str">
        <f t="shared" si="98"/>
        <v>OK</v>
      </c>
      <c r="O6317" t="str">
        <f>IF(OR(Table1_17[[#This Row],[amount]]&lt;$Y$8,Table1_17[[#This Row],[amount]]&gt;$Y$7),"Outlier","Normal")</f>
        <v>Normal</v>
      </c>
      <c r="P6317" t="str">
        <f>IF(OR(Table1_17[[#This Row],[missing_flag]]="Missing",Table1_17[[#This Row],[outlier_flag]]="Outliers"),"Review","Valid")</f>
        <v>Valid</v>
      </c>
    </row>
    <row r="6318" spans="1:16">
      <c r="A6318" t="s">
        <v>14120</v>
      </c>
      <c r="B6318" s="1">
        <v>44923</v>
      </c>
      <c r="C6318">
        <v>147998.29</v>
      </c>
      <c r="D6318" t="s">
        <v>1483</v>
      </c>
      <c r="E6318" t="s">
        <v>1484</v>
      </c>
      <c r="F6318" t="s">
        <v>264</v>
      </c>
      <c r="G6318" t="s">
        <v>13</v>
      </c>
      <c r="H6318" t="s">
        <v>808</v>
      </c>
      <c r="J6318" t="s">
        <v>28607</v>
      </c>
      <c r="K6318" t="s">
        <v>22291</v>
      </c>
      <c r="L6318" t="s">
        <v>22291</v>
      </c>
      <c r="M6318" t="s">
        <v>22291</v>
      </c>
      <c r="N6318" t="str">
        <f t="shared" si="98"/>
        <v>OK</v>
      </c>
      <c r="O6318" t="str">
        <f>IF(OR(Table1_17[[#This Row],[amount]]&lt;$Y$8,Table1_17[[#This Row],[amount]]&gt;$Y$7),"Outlier","Normal")</f>
        <v>Normal</v>
      </c>
      <c r="P6318" t="str">
        <f>IF(OR(Table1_17[[#This Row],[missing_flag]]="Missing",Table1_17[[#This Row],[outlier_flag]]="Outliers"),"Review","Valid")</f>
        <v>Valid</v>
      </c>
    </row>
    <row r="6319" spans="1:16">
      <c r="A6319" t="s">
        <v>14122</v>
      </c>
      <c r="B6319" s="1">
        <v>44656</v>
      </c>
      <c r="C6319">
        <v>-15904.41</v>
      </c>
      <c r="D6319" t="s">
        <v>1478</v>
      </c>
      <c r="E6319" t="s">
        <v>1509</v>
      </c>
      <c r="F6319" t="s">
        <v>268</v>
      </c>
      <c r="G6319" t="s">
        <v>8</v>
      </c>
      <c r="I6319" t="s">
        <v>55</v>
      </c>
      <c r="J6319" t="s">
        <v>28608</v>
      </c>
      <c r="K6319" t="s">
        <v>22291</v>
      </c>
      <c r="L6319" t="s">
        <v>22291</v>
      </c>
      <c r="M6319" t="s">
        <v>22291</v>
      </c>
      <c r="N6319" t="str">
        <f t="shared" si="98"/>
        <v>OK</v>
      </c>
      <c r="O6319" t="str">
        <f>IF(OR(Table1_17[[#This Row],[amount]]&lt;$Y$8,Table1_17[[#This Row],[amount]]&gt;$Y$7),"Outlier","Normal")</f>
        <v>Normal</v>
      </c>
      <c r="P6319" t="str">
        <f>IF(OR(Table1_17[[#This Row],[missing_flag]]="Missing",Table1_17[[#This Row],[outlier_flag]]="Outliers"),"Review","Valid")</f>
        <v>Valid</v>
      </c>
    </row>
    <row r="6320" spans="1:16">
      <c r="A6320" t="s">
        <v>14124</v>
      </c>
      <c r="B6320" s="1">
        <v>44632</v>
      </c>
      <c r="C6320">
        <v>-61034.559999999998</v>
      </c>
      <c r="D6320" t="s">
        <v>1478</v>
      </c>
      <c r="E6320" t="s">
        <v>1496</v>
      </c>
      <c r="F6320" t="s">
        <v>271</v>
      </c>
      <c r="G6320" t="s">
        <v>13</v>
      </c>
      <c r="I6320" t="s">
        <v>105</v>
      </c>
      <c r="J6320" t="s">
        <v>28609</v>
      </c>
      <c r="K6320" t="s">
        <v>22291</v>
      </c>
      <c r="L6320" t="s">
        <v>22291</v>
      </c>
      <c r="M6320" t="s">
        <v>22291</v>
      </c>
      <c r="N6320" t="str">
        <f t="shared" si="98"/>
        <v>OK</v>
      </c>
      <c r="O6320" t="str">
        <f>IF(OR(Table1_17[[#This Row],[amount]]&lt;$Y$8,Table1_17[[#This Row],[amount]]&gt;$Y$7),"Outlier","Normal")</f>
        <v>Normal</v>
      </c>
      <c r="P6320" t="str">
        <f>IF(OR(Table1_17[[#This Row],[missing_flag]]="Missing",Table1_17[[#This Row],[outlier_flag]]="Outliers"),"Review","Valid")</f>
        <v>Valid</v>
      </c>
    </row>
    <row r="6321" spans="1:16">
      <c r="A6321" t="s">
        <v>14126</v>
      </c>
      <c r="B6321" s="1">
        <v>44611</v>
      </c>
      <c r="C6321">
        <v>108891.31</v>
      </c>
      <c r="D6321" t="s">
        <v>1483</v>
      </c>
      <c r="E6321" t="s">
        <v>1484</v>
      </c>
      <c r="F6321" t="s">
        <v>271</v>
      </c>
      <c r="G6321" t="s">
        <v>13</v>
      </c>
      <c r="H6321" t="s">
        <v>953</v>
      </c>
      <c r="J6321" t="s">
        <v>28610</v>
      </c>
      <c r="K6321" t="s">
        <v>22291</v>
      </c>
      <c r="L6321" t="s">
        <v>22291</v>
      </c>
      <c r="M6321" t="s">
        <v>22291</v>
      </c>
      <c r="N6321" t="str">
        <f t="shared" si="98"/>
        <v>OK</v>
      </c>
      <c r="O6321" t="str">
        <f>IF(OR(Table1_17[[#This Row],[amount]]&lt;$Y$8,Table1_17[[#This Row],[amount]]&gt;$Y$7),"Outlier","Normal")</f>
        <v>Normal</v>
      </c>
      <c r="P6321" t="str">
        <f>IF(OR(Table1_17[[#This Row],[missing_flag]]="Missing",Table1_17[[#This Row],[outlier_flag]]="Outliers"),"Review","Valid")</f>
        <v>Valid</v>
      </c>
    </row>
    <row r="6322" spans="1:16">
      <c r="A6322" t="s">
        <v>14128</v>
      </c>
      <c r="B6322" s="1">
        <v>45170</v>
      </c>
      <c r="C6322">
        <v>121699.9</v>
      </c>
      <c r="D6322" t="s">
        <v>1483</v>
      </c>
      <c r="E6322" t="s">
        <v>1484</v>
      </c>
      <c r="F6322" t="s">
        <v>268</v>
      </c>
      <c r="G6322" t="s">
        <v>8</v>
      </c>
      <c r="H6322" t="s">
        <v>1015</v>
      </c>
      <c r="J6322" t="s">
        <v>28611</v>
      </c>
      <c r="K6322" t="s">
        <v>22291</v>
      </c>
      <c r="L6322" t="s">
        <v>22291</v>
      </c>
      <c r="M6322" t="s">
        <v>22291</v>
      </c>
      <c r="N6322" t="str">
        <f t="shared" si="98"/>
        <v>OK</v>
      </c>
      <c r="O6322" t="str">
        <f>IF(OR(Table1_17[[#This Row],[amount]]&lt;$Y$8,Table1_17[[#This Row],[amount]]&gt;$Y$7),"Outlier","Normal")</f>
        <v>Normal</v>
      </c>
      <c r="P6322" t="str">
        <f>IF(OR(Table1_17[[#This Row],[missing_flag]]="Missing",Table1_17[[#This Row],[outlier_flag]]="Outliers"),"Review","Valid")</f>
        <v>Valid</v>
      </c>
    </row>
    <row r="6323" spans="1:16">
      <c r="A6323" t="s">
        <v>14130</v>
      </c>
      <c r="B6323" s="1">
        <v>44656</v>
      </c>
      <c r="C6323">
        <v>196234.72</v>
      </c>
      <c r="D6323" t="s">
        <v>1483</v>
      </c>
      <c r="E6323" t="s">
        <v>1499</v>
      </c>
      <c r="F6323" t="s">
        <v>271</v>
      </c>
      <c r="G6323" t="s">
        <v>8</v>
      </c>
      <c r="H6323" t="s">
        <v>965</v>
      </c>
      <c r="J6323" t="s">
        <v>28612</v>
      </c>
      <c r="K6323" t="s">
        <v>22291</v>
      </c>
      <c r="L6323" t="s">
        <v>22291</v>
      </c>
      <c r="M6323" t="s">
        <v>22291</v>
      </c>
      <c r="N6323" t="str">
        <f t="shared" si="98"/>
        <v>OK</v>
      </c>
      <c r="O6323" t="str">
        <f>IF(OR(Table1_17[[#This Row],[amount]]&lt;$Y$8,Table1_17[[#This Row],[amount]]&gt;$Y$7),"Outlier","Normal")</f>
        <v>Normal</v>
      </c>
      <c r="P6323" t="str">
        <f>IF(OR(Table1_17[[#This Row],[missing_flag]]="Missing",Table1_17[[#This Row],[outlier_flag]]="Outliers"),"Review","Valid")</f>
        <v>Valid</v>
      </c>
    </row>
    <row r="6324" spans="1:16">
      <c r="A6324" t="s">
        <v>14132</v>
      </c>
      <c r="B6324" s="1">
        <v>45278</v>
      </c>
      <c r="C6324">
        <v>-50024.91</v>
      </c>
      <c r="D6324" t="s">
        <v>1478</v>
      </c>
      <c r="E6324" t="s">
        <v>7</v>
      </c>
      <c r="F6324" t="s">
        <v>268</v>
      </c>
      <c r="G6324" t="s">
        <v>17</v>
      </c>
      <c r="I6324" t="s">
        <v>163</v>
      </c>
      <c r="J6324" t="s">
        <v>28613</v>
      </c>
      <c r="K6324" t="s">
        <v>22291</v>
      </c>
      <c r="L6324" t="s">
        <v>22291</v>
      </c>
      <c r="M6324" t="s">
        <v>22291</v>
      </c>
      <c r="N6324" t="str">
        <f t="shared" si="98"/>
        <v>OK</v>
      </c>
      <c r="O6324" t="str">
        <f>IF(OR(Table1_17[[#This Row],[amount]]&lt;$Y$8,Table1_17[[#This Row],[amount]]&gt;$Y$7),"Outlier","Normal")</f>
        <v>Normal</v>
      </c>
      <c r="P6324" t="str">
        <f>IF(OR(Table1_17[[#This Row],[missing_flag]]="Missing",Table1_17[[#This Row],[outlier_flag]]="Outliers"),"Review","Valid")</f>
        <v>Valid</v>
      </c>
    </row>
    <row r="6325" spans="1:16">
      <c r="A6325" t="s">
        <v>14134</v>
      </c>
      <c r="B6325" s="1">
        <v>44761</v>
      </c>
      <c r="C6325">
        <v>-33402.51</v>
      </c>
      <c r="D6325" t="s">
        <v>1478</v>
      </c>
      <c r="E6325" t="s">
        <v>1509</v>
      </c>
      <c r="F6325" t="s">
        <v>264</v>
      </c>
      <c r="G6325" t="s">
        <v>29</v>
      </c>
      <c r="I6325" t="s">
        <v>25</v>
      </c>
      <c r="J6325" t="s">
        <v>28614</v>
      </c>
      <c r="K6325" t="s">
        <v>22291</v>
      </c>
      <c r="L6325" t="s">
        <v>22291</v>
      </c>
      <c r="M6325" t="s">
        <v>22291</v>
      </c>
      <c r="N6325" t="str">
        <f t="shared" si="98"/>
        <v>OK</v>
      </c>
      <c r="O6325" t="str">
        <f>IF(OR(Table1_17[[#This Row],[amount]]&lt;$Y$8,Table1_17[[#This Row],[amount]]&gt;$Y$7),"Outlier","Normal")</f>
        <v>Normal</v>
      </c>
      <c r="P6325" t="str">
        <f>IF(OR(Table1_17[[#This Row],[missing_flag]]="Missing",Table1_17[[#This Row],[outlier_flag]]="Outliers"),"Review","Valid")</f>
        <v>Valid</v>
      </c>
    </row>
    <row r="6326" spans="1:16">
      <c r="A6326" t="s">
        <v>14136</v>
      </c>
      <c r="B6326" s="1">
        <v>45089</v>
      </c>
      <c r="C6326">
        <v>34676.33</v>
      </c>
      <c r="D6326" t="s">
        <v>1587</v>
      </c>
      <c r="E6326" t="s">
        <v>1587</v>
      </c>
      <c r="F6326" t="s">
        <v>264</v>
      </c>
      <c r="G6326" t="s">
        <v>8</v>
      </c>
      <c r="J6326" t="s">
        <v>28615</v>
      </c>
      <c r="K6326" t="s">
        <v>22291</v>
      </c>
      <c r="L6326" t="s">
        <v>22291</v>
      </c>
      <c r="M6326" t="s">
        <v>22291</v>
      </c>
      <c r="N6326" t="str">
        <f t="shared" si="98"/>
        <v>OK</v>
      </c>
      <c r="O6326" t="str">
        <f>IF(OR(Table1_17[[#This Row],[amount]]&lt;$Y$8,Table1_17[[#This Row],[amount]]&gt;$Y$7),"Outlier","Normal")</f>
        <v>Normal</v>
      </c>
      <c r="P6326" t="str">
        <f>IF(OR(Table1_17[[#This Row],[missing_flag]]="Missing",Table1_17[[#This Row],[outlier_flag]]="Outliers"),"Review","Valid")</f>
        <v>Valid</v>
      </c>
    </row>
    <row r="6327" spans="1:16">
      <c r="A6327" t="s">
        <v>14138</v>
      </c>
      <c r="B6327" s="1">
        <v>45238</v>
      </c>
      <c r="C6327">
        <v>-70777.820000000007</v>
      </c>
      <c r="D6327" t="s">
        <v>1478</v>
      </c>
      <c r="E6327" t="s">
        <v>1496</v>
      </c>
      <c r="F6327" t="s">
        <v>264</v>
      </c>
      <c r="G6327" t="s">
        <v>29</v>
      </c>
      <c r="I6327" t="s">
        <v>95</v>
      </c>
      <c r="J6327" t="s">
        <v>28616</v>
      </c>
      <c r="K6327" t="s">
        <v>22291</v>
      </c>
      <c r="L6327" t="s">
        <v>22291</v>
      </c>
      <c r="M6327" t="s">
        <v>22291</v>
      </c>
      <c r="N6327" t="str">
        <f t="shared" si="98"/>
        <v>OK</v>
      </c>
      <c r="O6327" t="str">
        <f>IF(OR(Table1_17[[#This Row],[amount]]&lt;$Y$8,Table1_17[[#This Row],[amount]]&gt;$Y$7),"Outlier","Normal")</f>
        <v>Normal</v>
      </c>
      <c r="P6327" t="str">
        <f>IF(OR(Table1_17[[#This Row],[missing_flag]]="Missing",Table1_17[[#This Row],[outlier_flag]]="Outliers"),"Review","Valid")</f>
        <v>Valid</v>
      </c>
    </row>
    <row r="6328" spans="1:16">
      <c r="A6328" t="s">
        <v>14140</v>
      </c>
      <c r="B6328" s="1">
        <v>44875</v>
      </c>
      <c r="C6328">
        <v>130619.63</v>
      </c>
      <c r="D6328" t="s">
        <v>1483</v>
      </c>
      <c r="E6328" t="s">
        <v>1484</v>
      </c>
      <c r="F6328" t="s">
        <v>271</v>
      </c>
      <c r="G6328" t="s">
        <v>29</v>
      </c>
      <c r="H6328" t="s">
        <v>991</v>
      </c>
      <c r="J6328" t="s">
        <v>28617</v>
      </c>
      <c r="K6328" t="s">
        <v>22291</v>
      </c>
      <c r="L6328" t="s">
        <v>22291</v>
      </c>
      <c r="M6328" t="s">
        <v>22291</v>
      </c>
      <c r="N6328" t="str">
        <f t="shared" si="98"/>
        <v>OK</v>
      </c>
      <c r="O6328" t="str">
        <f>IF(OR(Table1_17[[#This Row],[amount]]&lt;$Y$8,Table1_17[[#This Row],[amount]]&gt;$Y$7),"Outlier","Normal")</f>
        <v>Normal</v>
      </c>
      <c r="P6328" t="str">
        <f>IF(OR(Table1_17[[#This Row],[missing_flag]]="Missing",Table1_17[[#This Row],[outlier_flag]]="Outliers"),"Review","Valid")</f>
        <v>Valid</v>
      </c>
    </row>
    <row r="6329" spans="1:16">
      <c r="A6329" t="s">
        <v>14142</v>
      </c>
      <c r="B6329" s="1">
        <v>44736</v>
      </c>
      <c r="C6329">
        <v>182158.13</v>
      </c>
      <c r="D6329" t="s">
        <v>1483</v>
      </c>
      <c r="E6329" t="s">
        <v>1499</v>
      </c>
      <c r="F6329" t="s">
        <v>271</v>
      </c>
      <c r="G6329" t="s">
        <v>29</v>
      </c>
      <c r="H6329" t="s">
        <v>1087</v>
      </c>
      <c r="J6329" t="s">
        <v>28618</v>
      </c>
      <c r="K6329" t="s">
        <v>22291</v>
      </c>
      <c r="L6329" t="s">
        <v>22291</v>
      </c>
      <c r="M6329" t="s">
        <v>22291</v>
      </c>
      <c r="N6329" t="str">
        <f t="shared" si="98"/>
        <v>OK</v>
      </c>
      <c r="O6329" t="str">
        <f>IF(OR(Table1_17[[#This Row],[amount]]&lt;$Y$8,Table1_17[[#This Row],[amount]]&gt;$Y$7),"Outlier","Normal")</f>
        <v>Normal</v>
      </c>
      <c r="P6329" t="str">
        <f>IF(OR(Table1_17[[#This Row],[missing_flag]]="Missing",Table1_17[[#This Row],[outlier_flag]]="Outliers"),"Review","Valid")</f>
        <v>Valid</v>
      </c>
    </row>
    <row r="6330" spans="1:16">
      <c r="A6330" t="s">
        <v>14144</v>
      </c>
      <c r="B6330" s="1">
        <v>45033</v>
      </c>
      <c r="C6330">
        <v>-41737.14</v>
      </c>
      <c r="D6330" t="s">
        <v>1478</v>
      </c>
      <c r="E6330" t="s">
        <v>7</v>
      </c>
      <c r="F6330" t="s">
        <v>268</v>
      </c>
      <c r="G6330" t="s">
        <v>29</v>
      </c>
      <c r="I6330" t="s">
        <v>169</v>
      </c>
      <c r="J6330" t="s">
        <v>28619</v>
      </c>
      <c r="K6330" t="s">
        <v>22291</v>
      </c>
      <c r="L6330" t="s">
        <v>22291</v>
      </c>
      <c r="M6330" t="s">
        <v>22291</v>
      </c>
      <c r="N6330" t="str">
        <f t="shared" si="98"/>
        <v>OK</v>
      </c>
      <c r="O6330" t="str">
        <f>IF(OR(Table1_17[[#This Row],[amount]]&lt;$Y$8,Table1_17[[#This Row],[amount]]&gt;$Y$7),"Outlier","Normal")</f>
        <v>Normal</v>
      </c>
      <c r="P6330" t="str">
        <f>IF(OR(Table1_17[[#This Row],[missing_flag]]="Missing",Table1_17[[#This Row],[outlier_flag]]="Outliers"),"Review","Valid")</f>
        <v>Valid</v>
      </c>
    </row>
    <row r="6331" spans="1:16">
      <c r="A6331" t="s">
        <v>14146</v>
      </c>
      <c r="B6331" s="1">
        <v>45018</v>
      </c>
      <c r="C6331">
        <v>72304.97</v>
      </c>
      <c r="D6331" t="s">
        <v>1483</v>
      </c>
      <c r="E6331" t="s">
        <v>1499</v>
      </c>
      <c r="F6331" t="s">
        <v>271</v>
      </c>
      <c r="G6331" t="s">
        <v>17</v>
      </c>
      <c r="H6331" t="s">
        <v>914</v>
      </c>
      <c r="J6331" t="s">
        <v>28620</v>
      </c>
      <c r="K6331" t="s">
        <v>22291</v>
      </c>
      <c r="L6331" t="s">
        <v>22291</v>
      </c>
      <c r="M6331" t="s">
        <v>22291</v>
      </c>
      <c r="N6331" t="str">
        <f t="shared" si="98"/>
        <v>OK</v>
      </c>
      <c r="O6331" t="str">
        <f>IF(OR(Table1_17[[#This Row],[amount]]&lt;$Y$8,Table1_17[[#This Row],[amount]]&gt;$Y$7),"Outlier","Normal")</f>
        <v>Normal</v>
      </c>
      <c r="P6331" t="str">
        <f>IF(OR(Table1_17[[#This Row],[missing_flag]]="Missing",Table1_17[[#This Row],[outlier_flag]]="Outliers"),"Review","Valid")</f>
        <v>Valid</v>
      </c>
    </row>
    <row r="6332" spans="1:16">
      <c r="A6332" t="s">
        <v>14148</v>
      </c>
      <c r="B6332" s="1">
        <v>45147</v>
      </c>
      <c r="C6332">
        <v>188023.83</v>
      </c>
      <c r="D6332" t="s">
        <v>1483</v>
      </c>
      <c r="E6332" t="s">
        <v>1484</v>
      </c>
      <c r="F6332" t="s">
        <v>264</v>
      </c>
      <c r="G6332" t="s">
        <v>29</v>
      </c>
      <c r="H6332" t="s">
        <v>858</v>
      </c>
      <c r="J6332" t="s">
        <v>28621</v>
      </c>
      <c r="K6332" t="s">
        <v>22291</v>
      </c>
      <c r="L6332" t="s">
        <v>22291</v>
      </c>
      <c r="M6332" t="s">
        <v>22291</v>
      </c>
      <c r="N6332" t="str">
        <f t="shared" si="98"/>
        <v>OK</v>
      </c>
      <c r="O6332" t="str">
        <f>IF(OR(Table1_17[[#This Row],[amount]]&lt;$Y$8,Table1_17[[#This Row],[amount]]&gt;$Y$7),"Outlier","Normal")</f>
        <v>Normal</v>
      </c>
      <c r="P6332" t="str">
        <f>IF(OR(Table1_17[[#This Row],[missing_flag]]="Missing",Table1_17[[#This Row],[outlier_flag]]="Outliers"),"Review","Valid")</f>
        <v>Valid</v>
      </c>
    </row>
    <row r="6333" spans="1:16">
      <c r="A6333" t="s">
        <v>14150</v>
      </c>
      <c r="B6333" s="1">
        <v>44709</v>
      </c>
      <c r="C6333">
        <v>-68301.13</v>
      </c>
      <c r="D6333" t="s">
        <v>1478</v>
      </c>
      <c r="E6333" t="s">
        <v>36</v>
      </c>
      <c r="F6333" t="s">
        <v>268</v>
      </c>
      <c r="G6333" t="s">
        <v>8</v>
      </c>
      <c r="I6333" t="s">
        <v>244</v>
      </c>
      <c r="J6333" t="s">
        <v>28622</v>
      </c>
      <c r="K6333" t="s">
        <v>22291</v>
      </c>
      <c r="L6333" t="s">
        <v>22291</v>
      </c>
      <c r="M6333" t="s">
        <v>22291</v>
      </c>
      <c r="N6333" t="str">
        <f t="shared" si="98"/>
        <v>OK</v>
      </c>
      <c r="O6333" t="str">
        <f>IF(OR(Table1_17[[#This Row],[amount]]&lt;$Y$8,Table1_17[[#This Row],[amount]]&gt;$Y$7),"Outlier","Normal")</f>
        <v>Normal</v>
      </c>
      <c r="P6333" t="str">
        <f>IF(OR(Table1_17[[#This Row],[missing_flag]]="Missing",Table1_17[[#This Row],[outlier_flag]]="Outliers"),"Review","Valid")</f>
        <v>Valid</v>
      </c>
    </row>
    <row r="6334" spans="1:16">
      <c r="A6334" t="s">
        <v>14152</v>
      </c>
      <c r="B6334" s="1">
        <v>44635</v>
      </c>
      <c r="C6334">
        <v>14273</v>
      </c>
      <c r="D6334" t="s">
        <v>1504</v>
      </c>
      <c r="E6334" t="s">
        <v>1504</v>
      </c>
      <c r="F6334" t="s">
        <v>271</v>
      </c>
      <c r="G6334" t="s">
        <v>8</v>
      </c>
      <c r="J6334" t="s">
        <v>28623</v>
      </c>
      <c r="K6334" t="s">
        <v>22291</v>
      </c>
      <c r="L6334" t="s">
        <v>22291</v>
      </c>
      <c r="M6334" t="s">
        <v>22291</v>
      </c>
      <c r="N6334" t="str">
        <f t="shared" si="98"/>
        <v>OK</v>
      </c>
      <c r="O6334" t="str">
        <f>IF(OR(Table1_17[[#This Row],[amount]]&lt;$Y$8,Table1_17[[#This Row],[amount]]&gt;$Y$7),"Outlier","Normal")</f>
        <v>Normal</v>
      </c>
      <c r="P6334" t="str">
        <f>IF(OR(Table1_17[[#This Row],[missing_flag]]="Missing",Table1_17[[#This Row],[outlier_flag]]="Outliers"),"Review","Valid")</f>
        <v>Valid</v>
      </c>
    </row>
    <row r="6335" spans="1:16">
      <c r="A6335" t="s">
        <v>14154</v>
      </c>
      <c r="B6335" s="1">
        <v>44815</v>
      </c>
      <c r="C6335">
        <v>-31781.439999999999</v>
      </c>
      <c r="D6335" t="s">
        <v>1478</v>
      </c>
      <c r="E6335" t="s">
        <v>7</v>
      </c>
      <c r="F6335" t="s">
        <v>271</v>
      </c>
      <c r="G6335" t="s">
        <v>29</v>
      </c>
      <c r="I6335" t="s">
        <v>205</v>
      </c>
      <c r="J6335" t="s">
        <v>28624</v>
      </c>
      <c r="K6335" t="s">
        <v>22291</v>
      </c>
      <c r="L6335" t="s">
        <v>22291</v>
      </c>
      <c r="M6335" t="s">
        <v>22291</v>
      </c>
      <c r="N6335" t="str">
        <f t="shared" si="98"/>
        <v>OK</v>
      </c>
      <c r="O6335" t="str">
        <f>IF(OR(Table1_17[[#This Row],[amount]]&lt;$Y$8,Table1_17[[#This Row],[amount]]&gt;$Y$7),"Outlier","Normal")</f>
        <v>Normal</v>
      </c>
      <c r="P6335" t="str">
        <f>IF(OR(Table1_17[[#This Row],[missing_flag]]="Missing",Table1_17[[#This Row],[outlier_flag]]="Outliers"),"Review","Valid")</f>
        <v>Valid</v>
      </c>
    </row>
    <row r="6336" spans="1:16">
      <c r="A6336" t="s">
        <v>14156</v>
      </c>
      <c r="B6336" s="1">
        <v>45066</v>
      </c>
      <c r="C6336">
        <v>-19701.509999999998</v>
      </c>
      <c r="D6336" t="s">
        <v>1478</v>
      </c>
      <c r="E6336" t="s">
        <v>7</v>
      </c>
      <c r="F6336" t="s">
        <v>264</v>
      </c>
      <c r="G6336" t="s">
        <v>8</v>
      </c>
      <c r="I6336" t="s">
        <v>65</v>
      </c>
      <c r="J6336" t="s">
        <v>28625</v>
      </c>
      <c r="K6336" t="s">
        <v>22291</v>
      </c>
      <c r="L6336" t="s">
        <v>22291</v>
      </c>
      <c r="M6336" t="s">
        <v>22291</v>
      </c>
      <c r="N6336" t="str">
        <f t="shared" si="98"/>
        <v>OK</v>
      </c>
      <c r="O6336" t="str">
        <f>IF(OR(Table1_17[[#This Row],[amount]]&lt;$Y$8,Table1_17[[#This Row],[amount]]&gt;$Y$7),"Outlier","Normal")</f>
        <v>Normal</v>
      </c>
      <c r="P6336" t="str">
        <f>IF(OR(Table1_17[[#This Row],[missing_flag]]="Missing",Table1_17[[#This Row],[outlier_flag]]="Outliers"),"Review","Valid")</f>
        <v>Valid</v>
      </c>
    </row>
    <row r="6337" spans="1:16">
      <c r="A6337" t="s">
        <v>14158</v>
      </c>
      <c r="B6337" s="1">
        <v>44806</v>
      </c>
      <c r="C6337">
        <v>237998.27</v>
      </c>
      <c r="D6337" t="s">
        <v>1483</v>
      </c>
      <c r="E6337" t="s">
        <v>1484</v>
      </c>
      <c r="F6337" t="s">
        <v>264</v>
      </c>
      <c r="G6337" t="s">
        <v>13</v>
      </c>
      <c r="H6337" t="s">
        <v>692</v>
      </c>
      <c r="J6337" t="s">
        <v>28626</v>
      </c>
      <c r="K6337" t="s">
        <v>22291</v>
      </c>
      <c r="L6337" t="s">
        <v>22291</v>
      </c>
      <c r="M6337" t="s">
        <v>22291</v>
      </c>
      <c r="N6337" t="str">
        <f t="shared" si="98"/>
        <v>OK</v>
      </c>
      <c r="O6337" t="str">
        <f>IF(OR(Table1_17[[#This Row],[amount]]&lt;$Y$8,Table1_17[[#This Row],[amount]]&gt;$Y$7),"Outlier","Normal")</f>
        <v>Normal</v>
      </c>
      <c r="P6337" t="str">
        <f>IF(OR(Table1_17[[#This Row],[missing_flag]]="Missing",Table1_17[[#This Row],[outlier_flag]]="Outliers"),"Review","Valid")</f>
        <v>Valid</v>
      </c>
    </row>
    <row r="6338" spans="1:16">
      <c r="A6338" t="s">
        <v>14160</v>
      </c>
      <c r="B6338" s="1">
        <v>45012</v>
      </c>
      <c r="C6338">
        <v>18109.36</v>
      </c>
      <c r="D6338" t="s">
        <v>1504</v>
      </c>
      <c r="E6338" t="s">
        <v>1504</v>
      </c>
      <c r="F6338" t="s">
        <v>271</v>
      </c>
      <c r="G6338" t="s">
        <v>17</v>
      </c>
      <c r="J6338" t="s">
        <v>28627</v>
      </c>
      <c r="K6338" t="s">
        <v>22291</v>
      </c>
      <c r="L6338" t="s">
        <v>22291</v>
      </c>
      <c r="M6338" t="s">
        <v>22291</v>
      </c>
      <c r="N6338" t="str">
        <f t="shared" si="98"/>
        <v>OK</v>
      </c>
      <c r="O6338" t="str">
        <f>IF(OR(Table1_17[[#This Row],[amount]]&lt;$Y$8,Table1_17[[#This Row],[amount]]&gt;$Y$7),"Outlier","Normal")</f>
        <v>Normal</v>
      </c>
      <c r="P6338" t="str">
        <f>IF(OR(Table1_17[[#This Row],[missing_flag]]="Missing",Table1_17[[#This Row],[outlier_flag]]="Outliers"),"Review","Valid")</f>
        <v>Valid</v>
      </c>
    </row>
    <row r="6339" spans="1:16">
      <c r="A6339" t="s">
        <v>14162</v>
      </c>
      <c r="B6339" s="1">
        <v>45055</v>
      </c>
      <c r="C6339">
        <v>-27476.93</v>
      </c>
      <c r="D6339" t="s">
        <v>1478</v>
      </c>
      <c r="E6339" t="s">
        <v>1509</v>
      </c>
      <c r="F6339" t="s">
        <v>268</v>
      </c>
      <c r="G6339" t="s">
        <v>13</v>
      </c>
      <c r="I6339" t="s">
        <v>187</v>
      </c>
      <c r="J6339" t="s">
        <v>28628</v>
      </c>
      <c r="K6339" t="s">
        <v>22291</v>
      </c>
      <c r="L6339" t="s">
        <v>22291</v>
      </c>
      <c r="M6339" t="s">
        <v>22291</v>
      </c>
      <c r="N6339" t="str">
        <f t="shared" ref="N6339:N6402" si="99">IF(OR(B6339="",C6339="",D6339="",F6339=""),"Missing","OK")</f>
        <v>OK</v>
      </c>
      <c r="O6339" t="str">
        <f>IF(OR(Table1_17[[#This Row],[amount]]&lt;$Y$8,Table1_17[[#This Row],[amount]]&gt;$Y$7),"Outlier","Normal")</f>
        <v>Normal</v>
      </c>
      <c r="P6339" t="str">
        <f>IF(OR(Table1_17[[#This Row],[missing_flag]]="Missing",Table1_17[[#This Row],[outlier_flag]]="Outliers"),"Review","Valid")</f>
        <v>Valid</v>
      </c>
    </row>
    <row r="6340" spans="1:16">
      <c r="A6340" t="s">
        <v>14164</v>
      </c>
      <c r="B6340" s="1">
        <v>44697</v>
      </c>
      <c r="C6340">
        <v>173393.62</v>
      </c>
      <c r="D6340" t="s">
        <v>1483</v>
      </c>
      <c r="E6340" t="s">
        <v>1487</v>
      </c>
      <c r="F6340" t="s">
        <v>271</v>
      </c>
      <c r="G6340" t="s">
        <v>8</v>
      </c>
      <c r="H6340" t="s">
        <v>890</v>
      </c>
      <c r="J6340" t="s">
        <v>28629</v>
      </c>
      <c r="K6340" t="s">
        <v>22291</v>
      </c>
      <c r="L6340" t="s">
        <v>22291</v>
      </c>
      <c r="M6340" t="s">
        <v>22291</v>
      </c>
      <c r="N6340" t="str">
        <f t="shared" si="99"/>
        <v>OK</v>
      </c>
      <c r="O6340" t="str">
        <f>IF(OR(Table1_17[[#This Row],[amount]]&lt;$Y$8,Table1_17[[#This Row],[amount]]&gt;$Y$7),"Outlier","Normal")</f>
        <v>Normal</v>
      </c>
      <c r="P6340" t="str">
        <f>IF(OR(Table1_17[[#This Row],[missing_flag]]="Missing",Table1_17[[#This Row],[outlier_flag]]="Outliers"),"Review","Valid")</f>
        <v>Valid</v>
      </c>
    </row>
    <row r="6341" spans="1:16">
      <c r="A6341" t="s">
        <v>14166</v>
      </c>
      <c r="B6341" s="1">
        <v>45266</v>
      </c>
      <c r="C6341">
        <v>-35169.26</v>
      </c>
      <c r="D6341" t="s">
        <v>1478</v>
      </c>
      <c r="E6341" t="s">
        <v>36</v>
      </c>
      <c r="F6341" t="s">
        <v>271</v>
      </c>
      <c r="G6341" t="s">
        <v>29</v>
      </c>
      <c r="I6341" t="s">
        <v>91</v>
      </c>
      <c r="J6341" t="s">
        <v>28630</v>
      </c>
      <c r="K6341" t="s">
        <v>22291</v>
      </c>
      <c r="L6341" t="s">
        <v>22291</v>
      </c>
      <c r="M6341" t="s">
        <v>22291</v>
      </c>
      <c r="N6341" t="str">
        <f t="shared" si="99"/>
        <v>OK</v>
      </c>
      <c r="O6341" t="str">
        <f>IF(OR(Table1_17[[#This Row],[amount]]&lt;$Y$8,Table1_17[[#This Row],[amount]]&gt;$Y$7),"Outlier","Normal")</f>
        <v>Normal</v>
      </c>
      <c r="P6341" t="str">
        <f>IF(OR(Table1_17[[#This Row],[missing_flag]]="Missing",Table1_17[[#This Row],[outlier_flag]]="Outliers"),"Review","Valid")</f>
        <v>Valid</v>
      </c>
    </row>
    <row r="6342" spans="1:16">
      <c r="A6342" t="s">
        <v>14168</v>
      </c>
      <c r="B6342" s="1">
        <v>44954</v>
      </c>
      <c r="C6342">
        <v>238227.37</v>
      </c>
      <c r="D6342" t="s">
        <v>1483</v>
      </c>
      <c r="E6342" t="s">
        <v>1499</v>
      </c>
      <c r="F6342" t="s">
        <v>268</v>
      </c>
      <c r="G6342" t="s">
        <v>17</v>
      </c>
      <c r="H6342" t="s">
        <v>1127</v>
      </c>
      <c r="J6342" t="s">
        <v>28631</v>
      </c>
      <c r="K6342" t="s">
        <v>22291</v>
      </c>
      <c r="L6342" t="s">
        <v>22291</v>
      </c>
      <c r="M6342" t="s">
        <v>22291</v>
      </c>
      <c r="N6342" t="str">
        <f t="shared" si="99"/>
        <v>OK</v>
      </c>
      <c r="O6342" t="str">
        <f>IF(OR(Table1_17[[#This Row],[amount]]&lt;$Y$8,Table1_17[[#This Row],[amount]]&gt;$Y$7),"Outlier","Normal")</f>
        <v>Normal</v>
      </c>
      <c r="P6342" t="str">
        <f>IF(OR(Table1_17[[#This Row],[missing_flag]]="Missing",Table1_17[[#This Row],[outlier_flag]]="Outliers"),"Review","Valid")</f>
        <v>Valid</v>
      </c>
    </row>
    <row r="6343" spans="1:16">
      <c r="A6343" t="s">
        <v>14170</v>
      </c>
      <c r="B6343" s="1">
        <v>44990</v>
      </c>
      <c r="C6343">
        <v>-25930.18</v>
      </c>
      <c r="D6343" t="s">
        <v>1478</v>
      </c>
      <c r="E6343" t="s">
        <v>36</v>
      </c>
      <c r="F6343" t="s">
        <v>271</v>
      </c>
      <c r="G6343" t="s">
        <v>8</v>
      </c>
      <c r="I6343" t="s">
        <v>179</v>
      </c>
      <c r="J6343" t="s">
        <v>28632</v>
      </c>
      <c r="K6343" t="s">
        <v>22291</v>
      </c>
      <c r="L6343" t="s">
        <v>22291</v>
      </c>
      <c r="M6343" t="s">
        <v>22291</v>
      </c>
      <c r="N6343" t="str">
        <f t="shared" si="99"/>
        <v>OK</v>
      </c>
      <c r="O6343" t="str">
        <f>IF(OR(Table1_17[[#This Row],[amount]]&lt;$Y$8,Table1_17[[#This Row],[amount]]&gt;$Y$7),"Outlier","Normal")</f>
        <v>Normal</v>
      </c>
      <c r="P6343" t="str">
        <f>IF(OR(Table1_17[[#This Row],[missing_flag]]="Missing",Table1_17[[#This Row],[outlier_flag]]="Outliers"),"Review","Valid")</f>
        <v>Valid</v>
      </c>
    </row>
    <row r="6344" spans="1:16">
      <c r="A6344" t="s">
        <v>14172</v>
      </c>
      <c r="B6344" s="1">
        <v>45076</v>
      </c>
      <c r="C6344">
        <v>-62489</v>
      </c>
      <c r="D6344" t="s">
        <v>1478</v>
      </c>
      <c r="E6344" t="s">
        <v>1496</v>
      </c>
      <c r="F6344" t="s">
        <v>268</v>
      </c>
      <c r="G6344" t="s">
        <v>13</v>
      </c>
      <c r="I6344" t="s">
        <v>215</v>
      </c>
      <c r="J6344" t="s">
        <v>28633</v>
      </c>
      <c r="K6344" t="s">
        <v>22291</v>
      </c>
      <c r="L6344" t="s">
        <v>22291</v>
      </c>
      <c r="M6344" t="s">
        <v>22291</v>
      </c>
      <c r="N6344" t="str">
        <f t="shared" si="99"/>
        <v>OK</v>
      </c>
      <c r="O6344" t="str">
        <f>IF(OR(Table1_17[[#This Row],[amount]]&lt;$Y$8,Table1_17[[#This Row],[amount]]&gt;$Y$7),"Outlier","Normal")</f>
        <v>Normal</v>
      </c>
      <c r="P6344" t="str">
        <f>IF(OR(Table1_17[[#This Row],[missing_flag]]="Missing",Table1_17[[#This Row],[outlier_flag]]="Outliers"),"Review","Valid")</f>
        <v>Valid</v>
      </c>
    </row>
    <row r="6345" spans="1:16">
      <c r="A6345" t="s">
        <v>14174</v>
      </c>
      <c r="B6345" s="1">
        <v>44893</v>
      </c>
      <c r="C6345">
        <v>-40076.730000000003</v>
      </c>
      <c r="D6345" t="s">
        <v>1478</v>
      </c>
      <c r="E6345" t="s">
        <v>7</v>
      </c>
      <c r="F6345" t="s">
        <v>268</v>
      </c>
      <c r="G6345" t="s">
        <v>13</v>
      </c>
      <c r="I6345" t="s">
        <v>163</v>
      </c>
      <c r="J6345" t="s">
        <v>28634</v>
      </c>
      <c r="K6345" t="s">
        <v>22291</v>
      </c>
      <c r="L6345" t="s">
        <v>22291</v>
      </c>
      <c r="M6345" t="s">
        <v>22291</v>
      </c>
      <c r="N6345" t="str">
        <f t="shared" si="99"/>
        <v>OK</v>
      </c>
      <c r="O6345" t="str">
        <f>IF(OR(Table1_17[[#This Row],[amount]]&lt;$Y$8,Table1_17[[#This Row],[amount]]&gt;$Y$7),"Outlier","Normal")</f>
        <v>Normal</v>
      </c>
      <c r="P6345" t="str">
        <f>IF(OR(Table1_17[[#This Row],[missing_flag]]="Missing",Table1_17[[#This Row],[outlier_flag]]="Outliers"),"Review","Valid")</f>
        <v>Valid</v>
      </c>
    </row>
    <row r="6346" spans="1:16">
      <c r="A6346" t="s">
        <v>14176</v>
      </c>
      <c r="B6346" s="1">
        <v>45093</v>
      </c>
      <c r="C6346">
        <v>108976.84</v>
      </c>
      <c r="D6346" t="s">
        <v>1483</v>
      </c>
      <c r="E6346" t="s">
        <v>1499</v>
      </c>
      <c r="F6346" t="s">
        <v>268</v>
      </c>
      <c r="G6346" t="s">
        <v>29</v>
      </c>
      <c r="H6346" t="s">
        <v>766</v>
      </c>
      <c r="J6346" t="s">
        <v>28635</v>
      </c>
      <c r="K6346" t="s">
        <v>22291</v>
      </c>
      <c r="L6346" t="s">
        <v>22291</v>
      </c>
      <c r="M6346" t="s">
        <v>22291</v>
      </c>
      <c r="N6346" t="str">
        <f t="shared" si="99"/>
        <v>OK</v>
      </c>
      <c r="O6346" t="str">
        <f>IF(OR(Table1_17[[#This Row],[amount]]&lt;$Y$8,Table1_17[[#This Row],[amount]]&gt;$Y$7),"Outlier","Normal")</f>
        <v>Normal</v>
      </c>
      <c r="P6346" t="str">
        <f>IF(OR(Table1_17[[#This Row],[missing_flag]]="Missing",Table1_17[[#This Row],[outlier_flag]]="Outliers"),"Review","Valid")</f>
        <v>Valid</v>
      </c>
    </row>
    <row r="6347" spans="1:16">
      <c r="A6347" t="s">
        <v>14178</v>
      </c>
      <c r="B6347" s="1">
        <v>45011</v>
      </c>
      <c r="C6347">
        <v>101416.53</v>
      </c>
      <c r="D6347" t="s">
        <v>1483</v>
      </c>
      <c r="E6347" t="s">
        <v>1499</v>
      </c>
      <c r="F6347" t="s">
        <v>268</v>
      </c>
      <c r="G6347" t="s">
        <v>29</v>
      </c>
      <c r="H6347" t="s">
        <v>1411</v>
      </c>
      <c r="J6347" t="s">
        <v>28636</v>
      </c>
      <c r="K6347" t="s">
        <v>22291</v>
      </c>
      <c r="L6347" t="s">
        <v>22291</v>
      </c>
      <c r="M6347" t="s">
        <v>22291</v>
      </c>
      <c r="N6347" t="str">
        <f t="shared" si="99"/>
        <v>OK</v>
      </c>
      <c r="O6347" t="str">
        <f>IF(OR(Table1_17[[#This Row],[amount]]&lt;$Y$8,Table1_17[[#This Row],[amount]]&gt;$Y$7),"Outlier","Normal")</f>
        <v>Normal</v>
      </c>
      <c r="P6347" t="str">
        <f>IF(OR(Table1_17[[#This Row],[missing_flag]]="Missing",Table1_17[[#This Row],[outlier_flag]]="Outliers"),"Review","Valid")</f>
        <v>Valid</v>
      </c>
    </row>
    <row r="6348" spans="1:16">
      <c r="A6348" t="s">
        <v>14180</v>
      </c>
      <c r="B6348" s="1">
        <v>44749</v>
      </c>
      <c r="C6348">
        <v>232107.99</v>
      </c>
      <c r="D6348" t="s">
        <v>1483</v>
      </c>
      <c r="E6348" t="s">
        <v>1484</v>
      </c>
      <c r="F6348" t="s">
        <v>268</v>
      </c>
      <c r="G6348" t="s">
        <v>29</v>
      </c>
      <c r="H6348" t="s">
        <v>818</v>
      </c>
      <c r="J6348" t="s">
        <v>28637</v>
      </c>
      <c r="K6348" t="s">
        <v>22291</v>
      </c>
      <c r="L6348" t="s">
        <v>22291</v>
      </c>
      <c r="M6348" t="s">
        <v>22291</v>
      </c>
      <c r="N6348" t="str">
        <f t="shared" si="99"/>
        <v>OK</v>
      </c>
      <c r="O6348" t="str">
        <f>IF(OR(Table1_17[[#This Row],[amount]]&lt;$Y$8,Table1_17[[#This Row],[amount]]&gt;$Y$7),"Outlier","Normal")</f>
        <v>Normal</v>
      </c>
      <c r="P6348" t="str">
        <f>IF(OR(Table1_17[[#This Row],[missing_flag]]="Missing",Table1_17[[#This Row],[outlier_flag]]="Outliers"),"Review","Valid")</f>
        <v>Valid</v>
      </c>
    </row>
    <row r="6349" spans="1:16">
      <c r="A6349" t="s">
        <v>14182</v>
      </c>
      <c r="B6349" s="1">
        <v>45227</v>
      </c>
      <c r="C6349">
        <v>-46807.54</v>
      </c>
      <c r="D6349" t="s">
        <v>1478</v>
      </c>
      <c r="E6349" t="s">
        <v>20</v>
      </c>
      <c r="F6349" t="s">
        <v>271</v>
      </c>
      <c r="G6349" t="s">
        <v>13</v>
      </c>
      <c r="I6349" t="s">
        <v>133</v>
      </c>
      <c r="J6349" t="s">
        <v>28638</v>
      </c>
      <c r="K6349" t="s">
        <v>22291</v>
      </c>
      <c r="L6349" t="s">
        <v>22291</v>
      </c>
      <c r="M6349" t="s">
        <v>22291</v>
      </c>
      <c r="N6349" t="str">
        <f t="shared" si="99"/>
        <v>OK</v>
      </c>
      <c r="O6349" t="str">
        <f>IF(OR(Table1_17[[#This Row],[amount]]&lt;$Y$8,Table1_17[[#This Row],[amount]]&gt;$Y$7),"Outlier","Normal")</f>
        <v>Normal</v>
      </c>
      <c r="P6349" t="str">
        <f>IF(OR(Table1_17[[#This Row],[missing_flag]]="Missing",Table1_17[[#This Row],[outlier_flag]]="Outliers"),"Review","Valid")</f>
        <v>Valid</v>
      </c>
    </row>
    <row r="6350" spans="1:16">
      <c r="A6350" t="s">
        <v>14184</v>
      </c>
      <c r="B6350" s="1">
        <v>44663</v>
      </c>
      <c r="C6350">
        <v>-26246.61</v>
      </c>
      <c r="D6350" t="s">
        <v>1478</v>
      </c>
      <c r="E6350" t="s">
        <v>1509</v>
      </c>
      <c r="F6350" t="s">
        <v>264</v>
      </c>
      <c r="G6350" t="s">
        <v>13</v>
      </c>
      <c r="I6350" t="s">
        <v>234</v>
      </c>
      <c r="J6350" t="s">
        <v>28639</v>
      </c>
      <c r="K6350" t="s">
        <v>22291</v>
      </c>
      <c r="L6350" t="s">
        <v>22291</v>
      </c>
      <c r="M6350" t="s">
        <v>22291</v>
      </c>
      <c r="N6350" t="str">
        <f t="shared" si="99"/>
        <v>OK</v>
      </c>
      <c r="O6350" t="str">
        <f>IF(OR(Table1_17[[#This Row],[amount]]&lt;$Y$8,Table1_17[[#This Row],[amount]]&gt;$Y$7),"Outlier","Normal")</f>
        <v>Normal</v>
      </c>
      <c r="P6350" t="str">
        <f>IF(OR(Table1_17[[#This Row],[missing_flag]]="Missing",Table1_17[[#This Row],[outlier_flag]]="Outliers"),"Review","Valid")</f>
        <v>Valid</v>
      </c>
    </row>
    <row r="6351" spans="1:16">
      <c r="A6351" t="s">
        <v>14186</v>
      </c>
      <c r="B6351" s="1">
        <v>45204</v>
      </c>
      <c r="C6351">
        <v>192215.21</v>
      </c>
      <c r="D6351" t="s">
        <v>1483</v>
      </c>
      <c r="E6351" t="s">
        <v>1499</v>
      </c>
      <c r="F6351" t="s">
        <v>264</v>
      </c>
      <c r="G6351" t="s">
        <v>13</v>
      </c>
      <c r="H6351" t="s">
        <v>1283</v>
      </c>
      <c r="J6351" t="s">
        <v>28640</v>
      </c>
      <c r="K6351" t="s">
        <v>22291</v>
      </c>
      <c r="L6351" t="s">
        <v>22291</v>
      </c>
      <c r="M6351" t="s">
        <v>22291</v>
      </c>
      <c r="N6351" t="str">
        <f t="shared" si="99"/>
        <v>OK</v>
      </c>
      <c r="O6351" t="str">
        <f>IF(OR(Table1_17[[#This Row],[amount]]&lt;$Y$8,Table1_17[[#This Row],[amount]]&gt;$Y$7),"Outlier","Normal")</f>
        <v>Normal</v>
      </c>
      <c r="P6351" t="str">
        <f>IF(OR(Table1_17[[#This Row],[missing_flag]]="Missing",Table1_17[[#This Row],[outlier_flag]]="Outliers"),"Review","Valid")</f>
        <v>Valid</v>
      </c>
    </row>
    <row r="6352" spans="1:16">
      <c r="A6352" t="s">
        <v>14188</v>
      </c>
      <c r="B6352" s="1">
        <v>45199</v>
      </c>
      <c r="C6352">
        <v>166925.13</v>
      </c>
      <c r="D6352" t="s">
        <v>1483</v>
      </c>
      <c r="E6352" t="s">
        <v>1484</v>
      </c>
      <c r="F6352" t="s">
        <v>264</v>
      </c>
      <c r="G6352" t="s">
        <v>13</v>
      </c>
      <c r="H6352" t="s">
        <v>1353</v>
      </c>
      <c r="J6352" t="s">
        <v>28641</v>
      </c>
      <c r="K6352" t="s">
        <v>22291</v>
      </c>
      <c r="L6352" t="s">
        <v>22291</v>
      </c>
      <c r="M6352" t="s">
        <v>22291</v>
      </c>
      <c r="N6352" t="str">
        <f t="shared" si="99"/>
        <v>OK</v>
      </c>
      <c r="O6352" t="str">
        <f>IF(OR(Table1_17[[#This Row],[amount]]&lt;$Y$8,Table1_17[[#This Row],[amount]]&gt;$Y$7),"Outlier","Normal")</f>
        <v>Normal</v>
      </c>
      <c r="P6352" t="str">
        <f>IF(OR(Table1_17[[#This Row],[missing_flag]]="Missing",Table1_17[[#This Row],[outlier_flag]]="Outliers"),"Review","Valid")</f>
        <v>Valid</v>
      </c>
    </row>
    <row r="6353" spans="1:16">
      <c r="A6353" t="s">
        <v>14190</v>
      </c>
      <c r="B6353" s="1">
        <v>44879</v>
      </c>
      <c r="C6353">
        <v>-34245.39</v>
      </c>
      <c r="D6353" t="s">
        <v>1478</v>
      </c>
      <c r="E6353" t="s">
        <v>1534</v>
      </c>
      <c r="F6353" t="s">
        <v>264</v>
      </c>
      <c r="G6353" t="s">
        <v>17</v>
      </c>
      <c r="I6353" t="s">
        <v>49</v>
      </c>
      <c r="J6353" t="s">
        <v>28642</v>
      </c>
      <c r="K6353" t="s">
        <v>22291</v>
      </c>
      <c r="L6353" t="s">
        <v>22291</v>
      </c>
      <c r="M6353" t="s">
        <v>22291</v>
      </c>
      <c r="N6353" t="str">
        <f t="shared" si="99"/>
        <v>OK</v>
      </c>
      <c r="O6353" t="str">
        <f>IF(OR(Table1_17[[#This Row],[amount]]&lt;$Y$8,Table1_17[[#This Row],[amount]]&gt;$Y$7),"Outlier","Normal")</f>
        <v>Normal</v>
      </c>
      <c r="P6353" t="str">
        <f>IF(OR(Table1_17[[#This Row],[missing_flag]]="Missing",Table1_17[[#This Row],[outlier_flag]]="Outliers"),"Review","Valid")</f>
        <v>Valid</v>
      </c>
    </row>
    <row r="6354" spans="1:16">
      <c r="A6354" t="s">
        <v>14192</v>
      </c>
      <c r="B6354" s="1">
        <v>44936</v>
      </c>
      <c r="C6354">
        <v>183084.88</v>
      </c>
      <c r="D6354" t="s">
        <v>1483</v>
      </c>
      <c r="E6354" t="s">
        <v>1484</v>
      </c>
      <c r="F6354" t="s">
        <v>271</v>
      </c>
      <c r="G6354" t="s">
        <v>8</v>
      </c>
      <c r="H6354" t="s">
        <v>987</v>
      </c>
      <c r="J6354" t="s">
        <v>28643</v>
      </c>
      <c r="K6354" t="s">
        <v>22291</v>
      </c>
      <c r="L6354" t="s">
        <v>22291</v>
      </c>
      <c r="M6354" t="s">
        <v>22291</v>
      </c>
      <c r="N6354" t="str">
        <f t="shared" si="99"/>
        <v>OK</v>
      </c>
      <c r="O6354" t="str">
        <f>IF(OR(Table1_17[[#This Row],[amount]]&lt;$Y$8,Table1_17[[#This Row],[amount]]&gt;$Y$7),"Outlier","Normal")</f>
        <v>Normal</v>
      </c>
      <c r="P6354" t="str">
        <f>IF(OR(Table1_17[[#This Row],[missing_flag]]="Missing",Table1_17[[#This Row],[outlier_flag]]="Outliers"),"Review","Valid")</f>
        <v>Valid</v>
      </c>
    </row>
    <row r="6355" spans="1:16">
      <c r="A6355" t="s">
        <v>14194</v>
      </c>
      <c r="B6355" s="1">
        <v>45167</v>
      </c>
      <c r="C6355">
        <v>-35467.629999999997</v>
      </c>
      <c r="D6355" t="s">
        <v>1478</v>
      </c>
      <c r="E6355" t="s">
        <v>20</v>
      </c>
      <c r="F6355" t="s">
        <v>268</v>
      </c>
      <c r="G6355" t="s">
        <v>29</v>
      </c>
      <c r="I6355" t="s">
        <v>173</v>
      </c>
      <c r="J6355" t="s">
        <v>28644</v>
      </c>
      <c r="K6355" t="s">
        <v>22291</v>
      </c>
      <c r="L6355" t="s">
        <v>22291</v>
      </c>
      <c r="M6355" t="s">
        <v>22291</v>
      </c>
      <c r="N6355" t="str">
        <f t="shared" si="99"/>
        <v>OK</v>
      </c>
      <c r="O6355" t="str">
        <f>IF(OR(Table1_17[[#This Row],[amount]]&lt;$Y$8,Table1_17[[#This Row],[amount]]&gt;$Y$7),"Outlier","Normal")</f>
        <v>Normal</v>
      </c>
      <c r="P6355" t="str">
        <f>IF(OR(Table1_17[[#This Row],[missing_flag]]="Missing",Table1_17[[#This Row],[outlier_flag]]="Outliers"),"Review","Valid")</f>
        <v>Valid</v>
      </c>
    </row>
    <row r="6356" spans="1:16">
      <c r="A6356" t="s">
        <v>14196</v>
      </c>
      <c r="B6356" s="1">
        <v>44643</v>
      </c>
      <c r="C6356">
        <v>-57322.85</v>
      </c>
      <c r="D6356" t="s">
        <v>1478</v>
      </c>
      <c r="E6356" t="s">
        <v>1534</v>
      </c>
      <c r="F6356" t="s">
        <v>268</v>
      </c>
      <c r="G6356" t="s">
        <v>13</v>
      </c>
      <c r="I6356" t="s">
        <v>23</v>
      </c>
      <c r="J6356" t="s">
        <v>28645</v>
      </c>
      <c r="K6356" t="s">
        <v>22291</v>
      </c>
      <c r="L6356" t="s">
        <v>22291</v>
      </c>
      <c r="M6356" t="s">
        <v>22291</v>
      </c>
      <c r="N6356" t="str">
        <f t="shared" si="99"/>
        <v>OK</v>
      </c>
      <c r="O6356" t="str">
        <f>IF(OR(Table1_17[[#This Row],[amount]]&lt;$Y$8,Table1_17[[#This Row],[amount]]&gt;$Y$7),"Outlier","Normal")</f>
        <v>Normal</v>
      </c>
      <c r="P6356" t="str">
        <f>IF(OR(Table1_17[[#This Row],[missing_flag]]="Missing",Table1_17[[#This Row],[outlier_flag]]="Outliers"),"Review","Valid")</f>
        <v>Valid</v>
      </c>
    </row>
    <row r="6357" spans="1:16">
      <c r="A6357" t="s">
        <v>14198</v>
      </c>
      <c r="B6357" s="1">
        <v>45072</v>
      </c>
      <c r="C6357">
        <v>143007.47</v>
      </c>
      <c r="D6357" t="s">
        <v>1483</v>
      </c>
      <c r="E6357" t="s">
        <v>1484</v>
      </c>
      <c r="F6357" t="s">
        <v>264</v>
      </c>
      <c r="G6357" t="s">
        <v>17</v>
      </c>
      <c r="H6357" t="s">
        <v>1345</v>
      </c>
      <c r="J6357" t="s">
        <v>28646</v>
      </c>
      <c r="K6357" t="s">
        <v>22291</v>
      </c>
      <c r="L6357" t="s">
        <v>22291</v>
      </c>
      <c r="M6357" t="s">
        <v>22291</v>
      </c>
      <c r="N6357" t="str">
        <f t="shared" si="99"/>
        <v>OK</v>
      </c>
      <c r="O6357" t="str">
        <f>IF(OR(Table1_17[[#This Row],[amount]]&lt;$Y$8,Table1_17[[#This Row],[amount]]&gt;$Y$7),"Outlier","Normal")</f>
        <v>Normal</v>
      </c>
      <c r="P6357" t="str">
        <f>IF(OR(Table1_17[[#This Row],[missing_flag]]="Missing",Table1_17[[#This Row],[outlier_flag]]="Outliers"),"Review","Valid")</f>
        <v>Valid</v>
      </c>
    </row>
    <row r="6358" spans="1:16">
      <c r="A6358" t="s">
        <v>14200</v>
      </c>
      <c r="B6358" s="1">
        <v>44623</v>
      </c>
      <c r="C6358">
        <v>142719.26999999999</v>
      </c>
      <c r="D6358" t="s">
        <v>1483</v>
      </c>
      <c r="E6358" t="s">
        <v>1499</v>
      </c>
      <c r="F6358" t="s">
        <v>264</v>
      </c>
      <c r="G6358" t="s">
        <v>13</v>
      </c>
      <c r="H6358" t="s">
        <v>1243</v>
      </c>
      <c r="J6358" t="s">
        <v>28647</v>
      </c>
      <c r="K6358" t="s">
        <v>22291</v>
      </c>
      <c r="L6358" t="s">
        <v>22291</v>
      </c>
      <c r="M6358" t="s">
        <v>22291</v>
      </c>
      <c r="N6358" t="str">
        <f t="shared" si="99"/>
        <v>OK</v>
      </c>
      <c r="O6358" t="str">
        <f>IF(OR(Table1_17[[#This Row],[amount]]&lt;$Y$8,Table1_17[[#This Row],[amount]]&gt;$Y$7),"Outlier","Normal")</f>
        <v>Normal</v>
      </c>
      <c r="P6358" t="str">
        <f>IF(OR(Table1_17[[#This Row],[missing_flag]]="Missing",Table1_17[[#This Row],[outlier_flag]]="Outliers"),"Review","Valid")</f>
        <v>Valid</v>
      </c>
    </row>
    <row r="6359" spans="1:16">
      <c r="A6359" t="s">
        <v>14202</v>
      </c>
      <c r="B6359" s="1">
        <v>44564</v>
      </c>
      <c r="C6359">
        <v>-38505.629999999997</v>
      </c>
      <c r="D6359" t="s">
        <v>1478</v>
      </c>
      <c r="E6359" t="s">
        <v>1509</v>
      </c>
      <c r="F6359" t="s">
        <v>271</v>
      </c>
      <c r="G6359" t="s">
        <v>29</v>
      </c>
      <c r="I6359" t="s">
        <v>47</v>
      </c>
      <c r="J6359" t="s">
        <v>28648</v>
      </c>
      <c r="K6359" t="s">
        <v>22291</v>
      </c>
      <c r="L6359" t="s">
        <v>22291</v>
      </c>
      <c r="M6359" t="s">
        <v>22291</v>
      </c>
      <c r="N6359" t="str">
        <f t="shared" si="99"/>
        <v>OK</v>
      </c>
      <c r="O6359" t="str">
        <f>IF(OR(Table1_17[[#This Row],[amount]]&lt;$Y$8,Table1_17[[#This Row],[amount]]&gt;$Y$7),"Outlier","Normal")</f>
        <v>Normal</v>
      </c>
      <c r="P6359" t="str">
        <f>IF(OR(Table1_17[[#This Row],[missing_flag]]="Missing",Table1_17[[#This Row],[outlier_flag]]="Outliers"),"Review","Valid")</f>
        <v>Valid</v>
      </c>
    </row>
    <row r="6360" spans="1:16">
      <c r="A6360" t="s">
        <v>14204</v>
      </c>
      <c r="B6360" s="1">
        <v>45088</v>
      </c>
      <c r="C6360">
        <v>-39852.959999999999</v>
      </c>
      <c r="D6360" t="s">
        <v>1478</v>
      </c>
      <c r="E6360" t="s">
        <v>1534</v>
      </c>
      <c r="F6360" t="s">
        <v>271</v>
      </c>
      <c r="G6360" t="s">
        <v>29</v>
      </c>
      <c r="I6360" t="s">
        <v>248</v>
      </c>
      <c r="J6360" t="s">
        <v>28649</v>
      </c>
      <c r="K6360" t="s">
        <v>22291</v>
      </c>
      <c r="L6360" t="s">
        <v>22291</v>
      </c>
      <c r="M6360" t="s">
        <v>22291</v>
      </c>
      <c r="N6360" t="str">
        <f t="shared" si="99"/>
        <v>OK</v>
      </c>
      <c r="O6360" t="str">
        <f>IF(OR(Table1_17[[#This Row],[amount]]&lt;$Y$8,Table1_17[[#This Row],[amount]]&gt;$Y$7),"Outlier","Normal")</f>
        <v>Normal</v>
      </c>
      <c r="P6360" t="str">
        <f>IF(OR(Table1_17[[#This Row],[missing_flag]]="Missing",Table1_17[[#This Row],[outlier_flag]]="Outliers"),"Review","Valid")</f>
        <v>Valid</v>
      </c>
    </row>
    <row r="6361" spans="1:16">
      <c r="A6361" t="s">
        <v>14206</v>
      </c>
      <c r="B6361" s="1">
        <v>44883</v>
      </c>
      <c r="C6361">
        <v>153441.29999999999</v>
      </c>
      <c r="D6361" t="s">
        <v>1483</v>
      </c>
      <c r="E6361" t="s">
        <v>1484</v>
      </c>
      <c r="F6361" t="s">
        <v>264</v>
      </c>
      <c r="G6361" t="s">
        <v>17</v>
      </c>
      <c r="H6361" t="s">
        <v>924</v>
      </c>
      <c r="J6361" t="s">
        <v>28650</v>
      </c>
      <c r="K6361" t="s">
        <v>22291</v>
      </c>
      <c r="L6361" t="s">
        <v>22291</v>
      </c>
      <c r="M6361" t="s">
        <v>22291</v>
      </c>
      <c r="N6361" t="str">
        <f t="shared" si="99"/>
        <v>OK</v>
      </c>
      <c r="O6361" t="str">
        <f>IF(OR(Table1_17[[#This Row],[amount]]&lt;$Y$8,Table1_17[[#This Row],[amount]]&gt;$Y$7),"Outlier","Normal")</f>
        <v>Normal</v>
      </c>
      <c r="P6361" t="str">
        <f>IF(OR(Table1_17[[#This Row],[missing_flag]]="Missing",Table1_17[[#This Row],[outlier_flag]]="Outliers"),"Review","Valid")</f>
        <v>Valid</v>
      </c>
    </row>
    <row r="6362" spans="1:16">
      <c r="A6362" t="s">
        <v>14208</v>
      </c>
      <c r="B6362" s="1">
        <v>44777</v>
      </c>
      <c r="C6362">
        <v>150329.99</v>
      </c>
      <c r="D6362" t="s">
        <v>1483</v>
      </c>
      <c r="E6362" t="s">
        <v>1499</v>
      </c>
      <c r="F6362" t="s">
        <v>268</v>
      </c>
      <c r="G6362" t="s">
        <v>8</v>
      </c>
      <c r="H6362" t="s">
        <v>1411</v>
      </c>
      <c r="J6362" t="s">
        <v>28651</v>
      </c>
      <c r="K6362" t="s">
        <v>22291</v>
      </c>
      <c r="L6362" t="s">
        <v>22291</v>
      </c>
      <c r="M6362" t="s">
        <v>22291</v>
      </c>
      <c r="N6362" t="str">
        <f t="shared" si="99"/>
        <v>OK</v>
      </c>
      <c r="O6362" t="str">
        <f>IF(OR(Table1_17[[#This Row],[amount]]&lt;$Y$8,Table1_17[[#This Row],[amount]]&gt;$Y$7),"Outlier","Normal")</f>
        <v>Normal</v>
      </c>
      <c r="P6362" t="str">
        <f>IF(OR(Table1_17[[#This Row],[missing_flag]]="Missing",Table1_17[[#This Row],[outlier_flag]]="Outliers"),"Review","Valid")</f>
        <v>Valid</v>
      </c>
    </row>
    <row r="6363" spans="1:16">
      <c r="A6363" t="s">
        <v>14210</v>
      </c>
      <c r="B6363" s="1">
        <v>44969</v>
      </c>
      <c r="C6363">
        <v>-42342.19</v>
      </c>
      <c r="D6363" t="s">
        <v>1478</v>
      </c>
      <c r="E6363" t="s">
        <v>1534</v>
      </c>
      <c r="F6363" t="s">
        <v>268</v>
      </c>
      <c r="G6363" t="s">
        <v>29</v>
      </c>
      <c r="I6363" t="s">
        <v>123</v>
      </c>
      <c r="J6363" t="s">
        <v>28652</v>
      </c>
      <c r="K6363" t="s">
        <v>22291</v>
      </c>
      <c r="L6363" t="s">
        <v>22291</v>
      </c>
      <c r="M6363" t="s">
        <v>22291</v>
      </c>
      <c r="N6363" t="str">
        <f t="shared" si="99"/>
        <v>OK</v>
      </c>
      <c r="O6363" t="str">
        <f>IF(OR(Table1_17[[#This Row],[amount]]&lt;$Y$8,Table1_17[[#This Row],[amount]]&gt;$Y$7),"Outlier","Normal")</f>
        <v>Normal</v>
      </c>
      <c r="P6363" t="str">
        <f>IF(OR(Table1_17[[#This Row],[missing_flag]]="Missing",Table1_17[[#This Row],[outlier_flag]]="Outliers"),"Review","Valid")</f>
        <v>Valid</v>
      </c>
    </row>
    <row r="6364" spans="1:16">
      <c r="A6364" t="s">
        <v>14212</v>
      </c>
      <c r="B6364" s="1">
        <v>44669</v>
      </c>
      <c r="C6364">
        <v>121834.8</v>
      </c>
      <c r="D6364" t="s">
        <v>1483</v>
      </c>
      <c r="E6364" t="s">
        <v>1484</v>
      </c>
      <c r="F6364" t="s">
        <v>268</v>
      </c>
      <c r="G6364" t="s">
        <v>17</v>
      </c>
      <c r="H6364" t="s">
        <v>1125</v>
      </c>
      <c r="J6364" t="s">
        <v>28653</v>
      </c>
      <c r="K6364" t="s">
        <v>22291</v>
      </c>
      <c r="L6364" t="s">
        <v>22291</v>
      </c>
      <c r="M6364" t="s">
        <v>22291</v>
      </c>
      <c r="N6364" t="str">
        <f t="shared" si="99"/>
        <v>OK</v>
      </c>
      <c r="O6364" t="str">
        <f>IF(OR(Table1_17[[#This Row],[amount]]&lt;$Y$8,Table1_17[[#This Row],[amount]]&gt;$Y$7),"Outlier","Normal")</f>
        <v>Normal</v>
      </c>
      <c r="P6364" t="str">
        <f>IF(OR(Table1_17[[#This Row],[missing_flag]]="Missing",Table1_17[[#This Row],[outlier_flag]]="Outliers"),"Review","Valid")</f>
        <v>Valid</v>
      </c>
    </row>
    <row r="6365" spans="1:16">
      <c r="A6365" t="s">
        <v>14214</v>
      </c>
      <c r="B6365" s="1">
        <v>45179</v>
      </c>
      <c r="C6365">
        <v>75172.100000000006</v>
      </c>
      <c r="D6365" t="s">
        <v>1483</v>
      </c>
      <c r="E6365" t="s">
        <v>1484</v>
      </c>
      <c r="F6365" t="s">
        <v>268</v>
      </c>
      <c r="G6365" t="s">
        <v>29</v>
      </c>
      <c r="H6365" t="s">
        <v>1047</v>
      </c>
      <c r="J6365" t="s">
        <v>28654</v>
      </c>
      <c r="K6365" t="s">
        <v>22291</v>
      </c>
      <c r="L6365" t="s">
        <v>22291</v>
      </c>
      <c r="M6365" t="s">
        <v>22291</v>
      </c>
      <c r="N6365" t="str">
        <f t="shared" si="99"/>
        <v>OK</v>
      </c>
      <c r="O6365" t="str">
        <f>IF(OR(Table1_17[[#This Row],[amount]]&lt;$Y$8,Table1_17[[#This Row],[amount]]&gt;$Y$7),"Outlier","Normal")</f>
        <v>Normal</v>
      </c>
      <c r="P6365" t="str">
        <f>IF(OR(Table1_17[[#This Row],[missing_flag]]="Missing",Table1_17[[#This Row],[outlier_flag]]="Outliers"),"Review","Valid")</f>
        <v>Valid</v>
      </c>
    </row>
    <row r="6366" spans="1:16">
      <c r="A6366" t="s">
        <v>14216</v>
      </c>
      <c r="B6366" s="1">
        <v>44782</v>
      </c>
      <c r="C6366">
        <v>194182.47</v>
      </c>
      <c r="D6366" t="s">
        <v>1483</v>
      </c>
      <c r="E6366" t="s">
        <v>1499</v>
      </c>
      <c r="F6366" t="s">
        <v>268</v>
      </c>
      <c r="G6366" t="s">
        <v>17</v>
      </c>
      <c r="H6366" t="s">
        <v>836</v>
      </c>
      <c r="J6366" t="s">
        <v>28655</v>
      </c>
      <c r="K6366" t="s">
        <v>22291</v>
      </c>
      <c r="L6366" t="s">
        <v>22291</v>
      </c>
      <c r="M6366" t="s">
        <v>22291</v>
      </c>
      <c r="N6366" t="str">
        <f t="shared" si="99"/>
        <v>OK</v>
      </c>
      <c r="O6366" t="str">
        <f>IF(OR(Table1_17[[#This Row],[amount]]&lt;$Y$8,Table1_17[[#This Row],[amount]]&gt;$Y$7),"Outlier","Normal")</f>
        <v>Normal</v>
      </c>
      <c r="P6366" t="str">
        <f>IF(OR(Table1_17[[#This Row],[missing_flag]]="Missing",Table1_17[[#This Row],[outlier_flag]]="Outliers"),"Review","Valid")</f>
        <v>Valid</v>
      </c>
    </row>
    <row r="6367" spans="1:16">
      <c r="A6367" t="s">
        <v>14218</v>
      </c>
      <c r="B6367" s="1">
        <v>45248</v>
      </c>
      <c r="C6367">
        <v>122522.43</v>
      </c>
      <c r="D6367" t="s">
        <v>1483</v>
      </c>
      <c r="E6367" t="s">
        <v>1484</v>
      </c>
      <c r="F6367" t="s">
        <v>268</v>
      </c>
      <c r="G6367" t="s">
        <v>13</v>
      </c>
      <c r="H6367" t="s">
        <v>1181</v>
      </c>
      <c r="J6367" t="s">
        <v>28656</v>
      </c>
      <c r="K6367" t="s">
        <v>22291</v>
      </c>
      <c r="L6367" t="s">
        <v>22291</v>
      </c>
      <c r="M6367" t="s">
        <v>22291</v>
      </c>
      <c r="N6367" t="str">
        <f t="shared" si="99"/>
        <v>OK</v>
      </c>
      <c r="O6367" t="str">
        <f>IF(OR(Table1_17[[#This Row],[amount]]&lt;$Y$8,Table1_17[[#This Row],[amount]]&gt;$Y$7),"Outlier","Normal")</f>
        <v>Normal</v>
      </c>
      <c r="P6367" t="str">
        <f>IF(OR(Table1_17[[#This Row],[missing_flag]]="Missing",Table1_17[[#This Row],[outlier_flag]]="Outliers"),"Review","Valid")</f>
        <v>Valid</v>
      </c>
    </row>
    <row r="6368" spans="1:16">
      <c r="A6368" t="s">
        <v>14220</v>
      </c>
      <c r="B6368" s="1">
        <v>44934</v>
      </c>
      <c r="C6368">
        <v>-52206.91</v>
      </c>
      <c r="D6368" t="s">
        <v>1478</v>
      </c>
      <c r="E6368" t="s">
        <v>1496</v>
      </c>
      <c r="F6368" t="s">
        <v>268</v>
      </c>
      <c r="G6368" t="s">
        <v>29</v>
      </c>
      <c r="I6368" t="s">
        <v>21</v>
      </c>
      <c r="J6368" t="s">
        <v>28657</v>
      </c>
      <c r="K6368" t="s">
        <v>22291</v>
      </c>
      <c r="L6368" t="s">
        <v>22291</v>
      </c>
      <c r="M6368" t="s">
        <v>22291</v>
      </c>
      <c r="N6368" t="str">
        <f t="shared" si="99"/>
        <v>OK</v>
      </c>
      <c r="O6368" t="str">
        <f>IF(OR(Table1_17[[#This Row],[amount]]&lt;$Y$8,Table1_17[[#This Row],[amount]]&gt;$Y$7),"Outlier","Normal")</f>
        <v>Normal</v>
      </c>
      <c r="P6368" t="str">
        <f>IF(OR(Table1_17[[#This Row],[missing_flag]]="Missing",Table1_17[[#This Row],[outlier_flag]]="Outliers"),"Review","Valid")</f>
        <v>Valid</v>
      </c>
    </row>
    <row r="6369" spans="1:16">
      <c r="A6369" t="s">
        <v>14222</v>
      </c>
      <c r="B6369" s="1">
        <v>44786</v>
      </c>
      <c r="C6369">
        <v>201409.3</v>
      </c>
      <c r="D6369" t="s">
        <v>1483</v>
      </c>
      <c r="E6369" t="s">
        <v>1499</v>
      </c>
      <c r="F6369" t="s">
        <v>264</v>
      </c>
      <c r="G6369" t="s">
        <v>29</v>
      </c>
      <c r="H6369" t="s">
        <v>1161</v>
      </c>
      <c r="J6369" t="s">
        <v>28658</v>
      </c>
      <c r="K6369" t="s">
        <v>22291</v>
      </c>
      <c r="L6369" t="s">
        <v>22291</v>
      </c>
      <c r="M6369" t="s">
        <v>22291</v>
      </c>
      <c r="N6369" t="str">
        <f t="shared" si="99"/>
        <v>OK</v>
      </c>
      <c r="O6369" t="str">
        <f>IF(OR(Table1_17[[#This Row],[amount]]&lt;$Y$8,Table1_17[[#This Row],[amount]]&gt;$Y$7),"Outlier","Normal")</f>
        <v>Normal</v>
      </c>
      <c r="P6369" t="str">
        <f>IF(OR(Table1_17[[#This Row],[missing_flag]]="Missing",Table1_17[[#This Row],[outlier_flag]]="Outliers"),"Review","Valid")</f>
        <v>Valid</v>
      </c>
    </row>
    <row r="6370" spans="1:16">
      <c r="A6370" t="s">
        <v>14224</v>
      </c>
      <c r="B6370" s="1">
        <v>45188</v>
      </c>
      <c r="C6370">
        <v>162958.39999999999</v>
      </c>
      <c r="D6370" t="s">
        <v>1483</v>
      </c>
      <c r="E6370" t="s">
        <v>1487</v>
      </c>
      <c r="F6370" t="s">
        <v>271</v>
      </c>
      <c r="G6370" t="s">
        <v>17</v>
      </c>
      <c r="H6370" t="s">
        <v>1257</v>
      </c>
      <c r="J6370" t="s">
        <v>28659</v>
      </c>
      <c r="K6370" t="s">
        <v>22291</v>
      </c>
      <c r="L6370" t="s">
        <v>22291</v>
      </c>
      <c r="M6370" t="s">
        <v>22291</v>
      </c>
      <c r="N6370" t="str">
        <f t="shared" si="99"/>
        <v>OK</v>
      </c>
      <c r="O6370" t="str">
        <f>IF(OR(Table1_17[[#This Row],[amount]]&lt;$Y$8,Table1_17[[#This Row],[amount]]&gt;$Y$7),"Outlier","Normal")</f>
        <v>Normal</v>
      </c>
      <c r="P6370" t="str">
        <f>IF(OR(Table1_17[[#This Row],[missing_flag]]="Missing",Table1_17[[#This Row],[outlier_flag]]="Outliers"),"Review","Valid")</f>
        <v>Valid</v>
      </c>
    </row>
    <row r="6371" spans="1:16">
      <c r="A6371" t="s">
        <v>14226</v>
      </c>
      <c r="B6371" s="1">
        <v>44589</v>
      </c>
      <c r="C6371">
        <v>127556.19</v>
      </c>
      <c r="D6371" t="s">
        <v>1483</v>
      </c>
      <c r="E6371" t="s">
        <v>1499</v>
      </c>
      <c r="F6371" t="s">
        <v>268</v>
      </c>
      <c r="G6371" t="s">
        <v>29</v>
      </c>
      <c r="H6371" t="s">
        <v>774</v>
      </c>
      <c r="J6371" t="s">
        <v>28660</v>
      </c>
      <c r="K6371" t="s">
        <v>22291</v>
      </c>
      <c r="L6371" t="s">
        <v>22291</v>
      </c>
      <c r="M6371" t="s">
        <v>22291</v>
      </c>
      <c r="N6371" t="str">
        <f t="shared" si="99"/>
        <v>OK</v>
      </c>
      <c r="O6371" t="str">
        <f>IF(OR(Table1_17[[#This Row],[amount]]&lt;$Y$8,Table1_17[[#This Row],[amount]]&gt;$Y$7),"Outlier","Normal")</f>
        <v>Normal</v>
      </c>
      <c r="P6371" t="str">
        <f>IF(OR(Table1_17[[#This Row],[missing_flag]]="Missing",Table1_17[[#This Row],[outlier_flag]]="Outliers"),"Review","Valid")</f>
        <v>Valid</v>
      </c>
    </row>
    <row r="6372" spans="1:16">
      <c r="A6372" t="s">
        <v>14228</v>
      </c>
      <c r="B6372" s="1">
        <v>44769</v>
      </c>
      <c r="C6372">
        <v>122762.54</v>
      </c>
      <c r="D6372" t="s">
        <v>1483</v>
      </c>
      <c r="E6372" t="s">
        <v>1487</v>
      </c>
      <c r="F6372" t="s">
        <v>264</v>
      </c>
      <c r="G6372" t="s">
        <v>29</v>
      </c>
      <c r="H6372" t="s">
        <v>684</v>
      </c>
      <c r="J6372" t="s">
        <v>28661</v>
      </c>
      <c r="K6372" t="s">
        <v>22291</v>
      </c>
      <c r="L6372" t="s">
        <v>22291</v>
      </c>
      <c r="M6372" t="s">
        <v>22291</v>
      </c>
      <c r="N6372" t="str">
        <f t="shared" si="99"/>
        <v>OK</v>
      </c>
      <c r="O6372" t="str">
        <f>IF(OR(Table1_17[[#This Row],[amount]]&lt;$Y$8,Table1_17[[#This Row],[amount]]&gt;$Y$7),"Outlier","Normal")</f>
        <v>Normal</v>
      </c>
      <c r="P6372" t="str">
        <f>IF(OR(Table1_17[[#This Row],[missing_flag]]="Missing",Table1_17[[#This Row],[outlier_flag]]="Outliers"),"Review","Valid")</f>
        <v>Valid</v>
      </c>
    </row>
    <row r="6373" spans="1:16">
      <c r="A6373" t="s">
        <v>14230</v>
      </c>
      <c r="B6373" s="1">
        <v>44577</v>
      </c>
      <c r="C6373">
        <v>136120.28</v>
      </c>
      <c r="D6373" t="s">
        <v>1483</v>
      </c>
      <c r="E6373" t="s">
        <v>1487</v>
      </c>
      <c r="F6373" t="s">
        <v>268</v>
      </c>
      <c r="G6373" t="s">
        <v>13</v>
      </c>
      <c r="H6373" t="s">
        <v>730</v>
      </c>
      <c r="J6373" t="s">
        <v>28662</v>
      </c>
      <c r="K6373" t="s">
        <v>22291</v>
      </c>
      <c r="L6373" t="s">
        <v>22291</v>
      </c>
      <c r="M6373" t="s">
        <v>22291</v>
      </c>
      <c r="N6373" t="str">
        <f t="shared" si="99"/>
        <v>OK</v>
      </c>
      <c r="O6373" t="str">
        <f>IF(OR(Table1_17[[#This Row],[amount]]&lt;$Y$8,Table1_17[[#This Row],[amount]]&gt;$Y$7),"Outlier","Normal")</f>
        <v>Normal</v>
      </c>
      <c r="P6373" t="str">
        <f>IF(OR(Table1_17[[#This Row],[missing_flag]]="Missing",Table1_17[[#This Row],[outlier_flag]]="Outliers"),"Review","Valid")</f>
        <v>Valid</v>
      </c>
    </row>
    <row r="6374" spans="1:16">
      <c r="A6374" t="s">
        <v>14232</v>
      </c>
      <c r="B6374" s="1">
        <v>45219</v>
      </c>
      <c r="C6374">
        <v>114569.44</v>
      </c>
      <c r="D6374" t="s">
        <v>1483</v>
      </c>
      <c r="E6374" t="s">
        <v>1484</v>
      </c>
      <c r="F6374" t="s">
        <v>268</v>
      </c>
      <c r="G6374" t="s">
        <v>8</v>
      </c>
      <c r="H6374" t="s">
        <v>1095</v>
      </c>
      <c r="J6374" t="s">
        <v>28663</v>
      </c>
      <c r="K6374" t="s">
        <v>22291</v>
      </c>
      <c r="L6374" t="s">
        <v>22291</v>
      </c>
      <c r="M6374" t="s">
        <v>22291</v>
      </c>
      <c r="N6374" t="str">
        <f t="shared" si="99"/>
        <v>OK</v>
      </c>
      <c r="O6374" t="str">
        <f>IF(OR(Table1_17[[#This Row],[amount]]&lt;$Y$8,Table1_17[[#This Row],[amount]]&gt;$Y$7),"Outlier","Normal")</f>
        <v>Normal</v>
      </c>
      <c r="P6374" t="str">
        <f>IF(OR(Table1_17[[#This Row],[missing_flag]]="Missing",Table1_17[[#This Row],[outlier_flag]]="Outliers"),"Review","Valid")</f>
        <v>Valid</v>
      </c>
    </row>
    <row r="6375" spans="1:16">
      <c r="A6375" t="s">
        <v>14234</v>
      </c>
      <c r="B6375" s="1">
        <v>44625</v>
      </c>
      <c r="C6375">
        <v>17860.71</v>
      </c>
      <c r="D6375" t="s">
        <v>1587</v>
      </c>
      <c r="E6375" t="s">
        <v>1587</v>
      </c>
      <c r="F6375" t="s">
        <v>264</v>
      </c>
      <c r="G6375" t="s">
        <v>17</v>
      </c>
      <c r="J6375" t="s">
        <v>28664</v>
      </c>
      <c r="K6375" t="s">
        <v>22291</v>
      </c>
      <c r="L6375" t="s">
        <v>22291</v>
      </c>
      <c r="M6375" t="s">
        <v>22291</v>
      </c>
      <c r="N6375" t="str">
        <f t="shared" si="99"/>
        <v>OK</v>
      </c>
      <c r="O6375" t="str">
        <f>IF(OR(Table1_17[[#This Row],[amount]]&lt;$Y$8,Table1_17[[#This Row],[amount]]&gt;$Y$7),"Outlier","Normal")</f>
        <v>Normal</v>
      </c>
      <c r="P6375" t="str">
        <f>IF(OR(Table1_17[[#This Row],[missing_flag]]="Missing",Table1_17[[#This Row],[outlier_flag]]="Outliers"),"Review","Valid")</f>
        <v>Valid</v>
      </c>
    </row>
    <row r="6376" spans="1:16">
      <c r="A6376" t="s">
        <v>14236</v>
      </c>
      <c r="B6376" s="1">
        <v>45029</v>
      </c>
      <c r="C6376">
        <v>101997.63</v>
      </c>
      <c r="D6376" t="s">
        <v>1483</v>
      </c>
      <c r="E6376" t="s">
        <v>1484</v>
      </c>
      <c r="F6376" t="s">
        <v>271</v>
      </c>
      <c r="G6376" t="s">
        <v>8</v>
      </c>
      <c r="H6376" t="s">
        <v>864</v>
      </c>
      <c r="J6376" t="s">
        <v>28665</v>
      </c>
      <c r="K6376" t="s">
        <v>22291</v>
      </c>
      <c r="L6376" t="s">
        <v>22291</v>
      </c>
      <c r="M6376" t="s">
        <v>22291</v>
      </c>
      <c r="N6376" t="str">
        <f t="shared" si="99"/>
        <v>OK</v>
      </c>
      <c r="O6376" t="str">
        <f>IF(OR(Table1_17[[#This Row],[amount]]&lt;$Y$8,Table1_17[[#This Row],[amount]]&gt;$Y$7),"Outlier","Normal")</f>
        <v>Normal</v>
      </c>
      <c r="P6376" t="str">
        <f>IF(OR(Table1_17[[#This Row],[missing_flag]]="Missing",Table1_17[[#This Row],[outlier_flag]]="Outliers"),"Review","Valid")</f>
        <v>Valid</v>
      </c>
    </row>
    <row r="6377" spans="1:16">
      <c r="A6377" t="s">
        <v>14238</v>
      </c>
      <c r="B6377" s="1">
        <v>44936</v>
      </c>
      <c r="C6377">
        <v>-48174.23</v>
      </c>
      <c r="D6377" t="s">
        <v>1478</v>
      </c>
      <c r="E6377" t="s">
        <v>1496</v>
      </c>
      <c r="F6377" t="s">
        <v>268</v>
      </c>
      <c r="G6377" t="s">
        <v>13</v>
      </c>
      <c r="I6377" t="s">
        <v>119</v>
      </c>
      <c r="J6377" t="s">
        <v>28666</v>
      </c>
      <c r="K6377" t="s">
        <v>22291</v>
      </c>
      <c r="L6377" t="s">
        <v>22291</v>
      </c>
      <c r="M6377" t="s">
        <v>22291</v>
      </c>
      <c r="N6377" t="str">
        <f t="shared" si="99"/>
        <v>OK</v>
      </c>
      <c r="O6377" t="str">
        <f>IF(OR(Table1_17[[#This Row],[amount]]&lt;$Y$8,Table1_17[[#This Row],[amount]]&gt;$Y$7),"Outlier","Normal")</f>
        <v>Normal</v>
      </c>
      <c r="P6377" t="str">
        <f>IF(OR(Table1_17[[#This Row],[missing_flag]]="Missing",Table1_17[[#This Row],[outlier_flag]]="Outliers"),"Review","Valid")</f>
        <v>Valid</v>
      </c>
    </row>
    <row r="6378" spans="1:16">
      <c r="A6378" t="s">
        <v>14240</v>
      </c>
      <c r="B6378" s="1">
        <v>44958</v>
      </c>
      <c r="C6378">
        <v>290550.53999999998</v>
      </c>
      <c r="D6378" t="s">
        <v>1483</v>
      </c>
      <c r="E6378" t="s">
        <v>1484</v>
      </c>
      <c r="F6378" t="s">
        <v>268</v>
      </c>
      <c r="G6378" t="s">
        <v>29</v>
      </c>
      <c r="H6378" t="s">
        <v>774</v>
      </c>
      <c r="J6378" t="s">
        <v>28667</v>
      </c>
      <c r="K6378" t="s">
        <v>22291</v>
      </c>
      <c r="L6378" t="s">
        <v>22291</v>
      </c>
      <c r="M6378" t="s">
        <v>22291</v>
      </c>
      <c r="N6378" t="str">
        <f t="shared" si="99"/>
        <v>OK</v>
      </c>
      <c r="O6378" t="str">
        <f>IF(OR(Table1_17[[#This Row],[amount]]&lt;$Y$8,Table1_17[[#This Row],[amount]]&gt;$Y$7),"Outlier","Normal")</f>
        <v>Normal</v>
      </c>
      <c r="P6378" t="str">
        <f>IF(OR(Table1_17[[#This Row],[missing_flag]]="Missing",Table1_17[[#This Row],[outlier_flag]]="Outliers"),"Review","Valid")</f>
        <v>Valid</v>
      </c>
    </row>
    <row r="6379" spans="1:16">
      <c r="A6379" t="s">
        <v>14242</v>
      </c>
      <c r="B6379" s="1">
        <v>44668</v>
      </c>
      <c r="C6379">
        <v>156275.51</v>
      </c>
      <c r="D6379" t="s">
        <v>1483</v>
      </c>
      <c r="E6379" t="s">
        <v>1484</v>
      </c>
      <c r="F6379" t="s">
        <v>264</v>
      </c>
      <c r="G6379" t="s">
        <v>13</v>
      </c>
      <c r="H6379" t="s">
        <v>770</v>
      </c>
      <c r="J6379" t="s">
        <v>28668</v>
      </c>
      <c r="K6379" t="s">
        <v>22291</v>
      </c>
      <c r="L6379" t="s">
        <v>22291</v>
      </c>
      <c r="M6379" t="s">
        <v>22291</v>
      </c>
      <c r="N6379" t="str">
        <f t="shared" si="99"/>
        <v>OK</v>
      </c>
      <c r="O6379" t="str">
        <f>IF(OR(Table1_17[[#This Row],[amount]]&lt;$Y$8,Table1_17[[#This Row],[amount]]&gt;$Y$7),"Outlier","Normal")</f>
        <v>Normal</v>
      </c>
      <c r="P6379" t="str">
        <f>IF(OR(Table1_17[[#This Row],[missing_flag]]="Missing",Table1_17[[#This Row],[outlier_flag]]="Outliers"),"Review","Valid")</f>
        <v>Valid</v>
      </c>
    </row>
    <row r="6380" spans="1:16">
      <c r="A6380" t="s">
        <v>14244</v>
      </c>
      <c r="B6380" s="1">
        <v>44938</v>
      </c>
      <c r="C6380">
        <v>162749.24</v>
      </c>
      <c r="D6380" t="s">
        <v>1483</v>
      </c>
      <c r="E6380" t="s">
        <v>1484</v>
      </c>
      <c r="F6380" t="s">
        <v>268</v>
      </c>
      <c r="G6380" t="s">
        <v>17</v>
      </c>
      <c r="H6380" t="s">
        <v>1031</v>
      </c>
      <c r="J6380" t="s">
        <v>28669</v>
      </c>
      <c r="K6380" t="s">
        <v>22291</v>
      </c>
      <c r="L6380" t="s">
        <v>22291</v>
      </c>
      <c r="M6380" t="s">
        <v>22291</v>
      </c>
      <c r="N6380" t="str">
        <f t="shared" si="99"/>
        <v>OK</v>
      </c>
      <c r="O6380" t="str">
        <f>IF(OR(Table1_17[[#This Row],[amount]]&lt;$Y$8,Table1_17[[#This Row],[amount]]&gt;$Y$7),"Outlier","Normal")</f>
        <v>Normal</v>
      </c>
      <c r="P6380" t="str">
        <f>IF(OR(Table1_17[[#This Row],[missing_flag]]="Missing",Table1_17[[#This Row],[outlier_flag]]="Outliers"),"Review","Valid")</f>
        <v>Valid</v>
      </c>
    </row>
    <row r="6381" spans="1:16">
      <c r="A6381" t="s">
        <v>14246</v>
      </c>
      <c r="B6381" s="1">
        <v>45064</v>
      </c>
      <c r="C6381">
        <v>104493.9</v>
      </c>
      <c r="D6381" t="s">
        <v>1483</v>
      </c>
      <c r="E6381" t="s">
        <v>1484</v>
      </c>
      <c r="F6381" t="s">
        <v>268</v>
      </c>
      <c r="G6381" t="s">
        <v>8</v>
      </c>
      <c r="H6381" t="s">
        <v>840</v>
      </c>
      <c r="J6381" t="s">
        <v>28670</v>
      </c>
      <c r="K6381" t="s">
        <v>22291</v>
      </c>
      <c r="L6381" t="s">
        <v>22291</v>
      </c>
      <c r="M6381" t="s">
        <v>22291</v>
      </c>
      <c r="N6381" t="str">
        <f t="shared" si="99"/>
        <v>OK</v>
      </c>
      <c r="O6381" t="str">
        <f>IF(OR(Table1_17[[#This Row],[amount]]&lt;$Y$8,Table1_17[[#This Row],[amount]]&gt;$Y$7),"Outlier","Normal")</f>
        <v>Normal</v>
      </c>
      <c r="P6381" t="str">
        <f>IF(OR(Table1_17[[#This Row],[missing_flag]]="Missing",Table1_17[[#This Row],[outlier_flag]]="Outliers"),"Review","Valid")</f>
        <v>Valid</v>
      </c>
    </row>
    <row r="6382" spans="1:16">
      <c r="A6382" t="s">
        <v>14248</v>
      </c>
      <c r="B6382" s="1">
        <v>44759</v>
      </c>
      <c r="C6382">
        <v>-52280.23</v>
      </c>
      <c r="D6382" t="s">
        <v>1478</v>
      </c>
      <c r="E6382" t="s">
        <v>20</v>
      </c>
      <c r="F6382" t="s">
        <v>264</v>
      </c>
      <c r="G6382" t="s">
        <v>17</v>
      </c>
      <c r="I6382" t="s">
        <v>175</v>
      </c>
      <c r="J6382" t="s">
        <v>28671</v>
      </c>
      <c r="K6382" t="s">
        <v>22291</v>
      </c>
      <c r="L6382" t="s">
        <v>22291</v>
      </c>
      <c r="M6382" t="s">
        <v>22291</v>
      </c>
      <c r="N6382" t="str">
        <f t="shared" si="99"/>
        <v>OK</v>
      </c>
      <c r="O6382" t="str">
        <f>IF(OR(Table1_17[[#This Row],[amount]]&lt;$Y$8,Table1_17[[#This Row],[amount]]&gt;$Y$7),"Outlier","Normal")</f>
        <v>Normal</v>
      </c>
      <c r="P6382" t="str">
        <f>IF(OR(Table1_17[[#This Row],[missing_flag]]="Missing",Table1_17[[#This Row],[outlier_flag]]="Outliers"),"Review","Valid")</f>
        <v>Valid</v>
      </c>
    </row>
    <row r="6383" spans="1:16">
      <c r="A6383" t="s">
        <v>14250</v>
      </c>
      <c r="B6383" s="1">
        <v>45159</v>
      </c>
      <c r="C6383">
        <v>-38548.33</v>
      </c>
      <c r="D6383" t="s">
        <v>1478</v>
      </c>
      <c r="E6383" t="s">
        <v>36</v>
      </c>
      <c r="F6383" t="s">
        <v>264</v>
      </c>
      <c r="G6383" t="s">
        <v>17</v>
      </c>
      <c r="I6383" t="s">
        <v>34</v>
      </c>
      <c r="J6383" t="s">
        <v>28672</v>
      </c>
      <c r="K6383" t="s">
        <v>22291</v>
      </c>
      <c r="L6383" t="s">
        <v>22291</v>
      </c>
      <c r="M6383" t="s">
        <v>22291</v>
      </c>
      <c r="N6383" t="str">
        <f t="shared" si="99"/>
        <v>OK</v>
      </c>
      <c r="O6383" t="str">
        <f>IF(OR(Table1_17[[#This Row],[amount]]&lt;$Y$8,Table1_17[[#This Row],[amount]]&gt;$Y$7),"Outlier","Normal")</f>
        <v>Normal</v>
      </c>
      <c r="P6383" t="str">
        <f>IF(OR(Table1_17[[#This Row],[missing_flag]]="Missing",Table1_17[[#This Row],[outlier_flag]]="Outliers"),"Review","Valid")</f>
        <v>Valid</v>
      </c>
    </row>
    <row r="6384" spans="1:16">
      <c r="A6384" t="s">
        <v>14252</v>
      </c>
      <c r="B6384" s="1">
        <v>44786</v>
      </c>
      <c r="C6384">
        <v>160320</v>
      </c>
      <c r="D6384" t="s">
        <v>1483</v>
      </c>
      <c r="E6384" t="s">
        <v>1487</v>
      </c>
      <c r="F6384" t="s">
        <v>268</v>
      </c>
      <c r="G6384" t="s">
        <v>17</v>
      </c>
      <c r="H6384" t="s">
        <v>1153</v>
      </c>
      <c r="J6384" t="s">
        <v>28673</v>
      </c>
      <c r="K6384" t="s">
        <v>22291</v>
      </c>
      <c r="L6384" t="s">
        <v>22291</v>
      </c>
      <c r="M6384" t="s">
        <v>22291</v>
      </c>
      <c r="N6384" t="str">
        <f t="shared" si="99"/>
        <v>OK</v>
      </c>
      <c r="O6384" t="str">
        <f>IF(OR(Table1_17[[#This Row],[amount]]&lt;$Y$8,Table1_17[[#This Row],[amount]]&gt;$Y$7),"Outlier","Normal")</f>
        <v>Normal</v>
      </c>
      <c r="P6384" t="str">
        <f>IF(OR(Table1_17[[#This Row],[missing_flag]]="Missing",Table1_17[[#This Row],[outlier_flag]]="Outliers"),"Review","Valid")</f>
        <v>Valid</v>
      </c>
    </row>
    <row r="6385" spans="1:16">
      <c r="A6385" t="s">
        <v>14254</v>
      </c>
      <c r="B6385" s="1">
        <v>45080</v>
      </c>
      <c r="C6385">
        <v>32108.75</v>
      </c>
      <c r="D6385" t="s">
        <v>1587</v>
      </c>
      <c r="E6385" t="s">
        <v>1587</v>
      </c>
      <c r="F6385" t="s">
        <v>264</v>
      </c>
      <c r="G6385" t="s">
        <v>29</v>
      </c>
      <c r="J6385" t="s">
        <v>28674</v>
      </c>
      <c r="K6385" t="s">
        <v>22291</v>
      </c>
      <c r="L6385" t="s">
        <v>22291</v>
      </c>
      <c r="M6385" t="s">
        <v>22291</v>
      </c>
      <c r="N6385" t="str">
        <f t="shared" si="99"/>
        <v>OK</v>
      </c>
      <c r="O6385" t="str">
        <f>IF(OR(Table1_17[[#This Row],[amount]]&lt;$Y$8,Table1_17[[#This Row],[amount]]&gt;$Y$7),"Outlier","Normal")</f>
        <v>Normal</v>
      </c>
      <c r="P6385" t="str">
        <f>IF(OR(Table1_17[[#This Row],[missing_flag]]="Missing",Table1_17[[#This Row],[outlier_flag]]="Outliers"),"Review","Valid")</f>
        <v>Valid</v>
      </c>
    </row>
    <row r="6386" spans="1:16">
      <c r="A6386" t="s">
        <v>14256</v>
      </c>
      <c r="B6386" s="1">
        <v>44839</v>
      </c>
      <c r="C6386">
        <v>-56404.79</v>
      </c>
      <c r="D6386" t="s">
        <v>1478</v>
      </c>
      <c r="E6386" t="s">
        <v>7</v>
      </c>
      <c r="F6386" t="s">
        <v>271</v>
      </c>
      <c r="G6386" t="s">
        <v>13</v>
      </c>
      <c r="I6386" t="s">
        <v>135</v>
      </c>
      <c r="J6386" t="s">
        <v>28675</v>
      </c>
      <c r="K6386" t="s">
        <v>22291</v>
      </c>
      <c r="L6386" t="s">
        <v>22291</v>
      </c>
      <c r="M6386" t="s">
        <v>22291</v>
      </c>
      <c r="N6386" t="str">
        <f t="shared" si="99"/>
        <v>OK</v>
      </c>
      <c r="O6386" t="str">
        <f>IF(OR(Table1_17[[#This Row],[amount]]&lt;$Y$8,Table1_17[[#This Row],[amount]]&gt;$Y$7),"Outlier","Normal")</f>
        <v>Normal</v>
      </c>
      <c r="P6386" t="str">
        <f>IF(OR(Table1_17[[#This Row],[missing_flag]]="Missing",Table1_17[[#This Row],[outlier_flag]]="Outliers"),"Review","Valid")</f>
        <v>Valid</v>
      </c>
    </row>
    <row r="6387" spans="1:16">
      <c r="A6387" t="s">
        <v>14258</v>
      </c>
      <c r="B6387" s="1">
        <v>45088</v>
      </c>
      <c r="C6387">
        <v>190636.33</v>
      </c>
      <c r="D6387" t="s">
        <v>1483</v>
      </c>
      <c r="E6387" t="s">
        <v>1487</v>
      </c>
      <c r="F6387" t="s">
        <v>264</v>
      </c>
      <c r="G6387" t="s">
        <v>29</v>
      </c>
      <c r="H6387" t="s">
        <v>710</v>
      </c>
      <c r="J6387" t="s">
        <v>28676</v>
      </c>
      <c r="K6387" t="s">
        <v>22291</v>
      </c>
      <c r="L6387" t="s">
        <v>22291</v>
      </c>
      <c r="M6387" t="s">
        <v>22291</v>
      </c>
      <c r="N6387" t="str">
        <f t="shared" si="99"/>
        <v>OK</v>
      </c>
      <c r="O6387" t="str">
        <f>IF(OR(Table1_17[[#This Row],[amount]]&lt;$Y$8,Table1_17[[#This Row],[amount]]&gt;$Y$7),"Outlier","Normal")</f>
        <v>Normal</v>
      </c>
      <c r="P6387" t="str">
        <f>IF(OR(Table1_17[[#This Row],[missing_flag]]="Missing",Table1_17[[#This Row],[outlier_flag]]="Outliers"),"Review","Valid")</f>
        <v>Valid</v>
      </c>
    </row>
    <row r="6388" spans="1:16">
      <c r="A6388" t="s">
        <v>14260</v>
      </c>
      <c r="B6388" s="1">
        <v>44576</v>
      </c>
      <c r="C6388">
        <v>-69199.73</v>
      </c>
      <c r="D6388" t="s">
        <v>1478</v>
      </c>
      <c r="E6388" t="s">
        <v>1509</v>
      </c>
      <c r="F6388" t="s">
        <v>271</v>
      </c>
      <c r="G6388" t="s">
        <v>8</v>
      </c>
      <c r="I6388" t="s">
        <v>191</v>
      </c>
      <c r="J6388" t="s">
        <v>28677</v>
      </c>
      <c r="K6388" t="s">
        <v>22291</v>
      </c>
      <c r="L6388" t="s">
        <v>22291</v>
      </c>
      <c r="M6388" t="s">
        <v>22291</v>
      </c>
      <c r="N6388" t="str">
        <f t="shared" si="99"/>
        <v>OK</v>
      </c>
      <c r="O6388" t="str">
        <f>IF(OR(Table1_17[[#This Row],[amount]]&lt;$Y$8,Table1_17[[#This Row],[amount]]&gt;$Y$7),"Outlier","Normal")</f>
        <v>Normal</v>
      </c>
      <c r="P6388" t="str">
        <f>IF(OR(Table1_17[[#This Row],[missing_flag]]="Missing",Table1_17[[#This Row],[outlier_flag]]="Outliers"),"Review","Valid")</f>
        <v>Valid</v>
      </c>
    </row>
    <row r="6389" spans="1:16">
      <c r="A6389" t="s">
        <v>14262</v>
      </c>
      <c r="B6389" s="1">
        <v>45123</v>
      </c>
      <c r="C6389">
        <v>-20741.400000000001</v>
      </c>
      <c r="D6389" t="s">
        <v>1478</v>
      </c>
      <c r="E6389" t="s">
        <v>1496</v>
      </c>
      <c r="F6389" t="s">
        <v>268</v>
      </c>
      <c r="G6389" t="s">
        <v>8</v>
      </c>
      <c r="I6389" t="s">
        <v>77</v>
      </c>
      <c r="J6389" t="s">
        <v>28678</v>
      </c>
      <c r="K6389" t="s">
        <v>22291</v>
      </c>
      <c r="L6389" t="s">
        <v>22291</v>
      </c>
      <c r="M6389" t="s">
        <v>22291</v>
      </c>
      <c r="N6389" t="str">
        <f t="shared" si="99"/>
        <v>OK</v>
      </c>
      <c r="O6389" t="str">
        <f>IF(OR(Table1_17[[#This Row],[amount]]&lt;$Y$8,Table1_17[[#This Row],[amount]]&gt;$Y$7),"Outlier","Normal")</f>
        <v>Normal</v>
      </c>
      <c r="P6389" t="str">
        <f>IF(OR(Table1_17[[#This Row],[missing_flag]]="Missing",Table1_17[[#This Row],[outlier_flag]]="Outliers"),"Review","Valid")</f>
        <v>Valid</v>
      </c>
    </row>
    <row r="6390" spans="1:16">
      <c r="A6390" t="s">
        <v>14264</v>
      </c>
      <c r="B6390" s="1">
        <v>45148</v>
      </c>
      <c r="C6390">
        <v>151533.75</v>
      </c>
      <c r="D6390" t="s">
        <v>1483</v>
      </c>
      <c r="E6390" t="s">
        <v>1487</v>
      </c>
      <c r="F6390" t="s">
        <v>271</v>
      </c>
      <c r="G6390" t="s">
        <v>13</v>
      </c>
      <c r="H6390" t="s">
        <v>1303</v>
      </c>
      <c r="J6390" t="s">
        <v>28679</v>
      </c>
      <c r="K6390" t="s">
        <v>22291</v>
      </c>
      <c r="L6390" t="s">
        <v>22291</v>
      </c>
      <c r="M6390" t="s">
        <v>22291</v>
      </c>
      <c r="N6390" t="str">
        <f t="shared" si="99"/>
        <v>OK</v>
      </c>
      <c r="O6390" t="str">
        <f>IF(OR(Table1_17[[#This Row],[amount]]&lt;$Y$8,Table1_17[[#This Row],[amount]]&gt;$Y$7),"Outlier","Normal")</f>
        <v>Normal</v>
      </c>
      <c r="P6390" t="str">
        <f>IF(OR(Table1_17[[#This Row],[missing_flag]]="Missing",Table1_17[[#This Row],[outlier_flag]]="Outliers"),"Review","Valid")</f>
        <v>Valid</v>
      </c>
    </row>
    <row r="6391" spans="1:16">
      <c r="A6391" t="s">
        <v>14266</v>
      </c>
      <c r="B6391" s="1">
        <v>45243</v>
      </c>
      <c r="C6391">
        <v>122714.14</v>
      </c>
      <c r="D6391" t="s">
        <v>1483</v>
      </c>
      <c r="E6391" t="s">
        <v>1484</v>
      </c>
      <c r="F6391" t="s">
        <v>268</v>
      </c>
      <c r="G6391" t="s">
        <v>29</v>
      </c>
      <c r="H6391" t="s">
        <v>1375</v>
      </c>
      <c r="J6391" t="s">
        <v>28680</v>
      </c>
      <c r="K6391" t="s">
        <v>22291</v>
      </c>
      <c r="L6391" t="s">
        <v>22291</v>
      </c>
      <c r="M6391" t="s">
        <v>22291</v>
      </c>
      <c r="N6391" t="str">
        <f t="shared" si="99"/>
        <v>OK</v>
      </c>
      <c r="O6391" t="str">
        <f>IF(OR(Table1_17[[#This Row],[amount]]&lt;$Y$8,Table1_17[[#This Row],[amount]]&gt;$Y$7),"Outlier","Normal")</f>
        <v>Normal</v>
      </c>
      <c r="P6391" t="str">
        <f>IF(OR(Table1_17[[#This Row],[missing_flag]]="Missing",Table1_17[[#This Row],[outlier_flag]]="Outliers"),"Review","Valid")</f>
        <v>Valid</v>
      </c>
    </row>
    <row r="6392" spans="1:16">
      <c r="A6392" t="s">
        <v>14268</v>
      </c>
      <c r="B6392" s="1">
        <v>44860</v>
      </c>
      <c r="C6392">
        <v>-45120.74</v>
      </c>
      <c r="D6392" t="s">
        <v>1478</v>
      </c>
      <c r="E6392" t="s">
        <v>20</v>
      </c>
      <c r="F6392" t="s">
        <v>271</v>
      </c>
      <c r="G6392" t="s">
        <v>8</v>
      </c>
      <c r="I6392" t="s">
        <v>25</v>
      </c>
      <c r="J6392" t="s">
        <v>28681</v>
      </c>
      <c r="K6392" t="s">
        <v>22291</v>
      </c>
      <c r="L6392" t="s">
        <v>22291</v>
      </c>
      <c r="M6392" t="s">
        <v>22291</v>
      </c>
      <c r="N6392" t="str">
        <f t="shared" si="99"/>
        <v>OK</v>
      </c>
      <c r="O6392" t="str">
        <f>IF(OR(Table1_17[[#This Row],[amount]]&lt;$Y$8,Table1_17[[#This Row],[amount]]&gt;$Y$7),"Outlier","Normal")</f>
        <v>Normal</v>
      </c>
      <c r="P6392" t="str">
        <f>IF(OR(Table1_17[[#This Row],[missing_flag]]="Missing",Table1_17[[#This Row],[outlier_flag]]="Outliers"),"Review","Valid")</f>
        <v>Valid</v>
      </c>
    </row>
    <row r="6393" spans="1:16">
      <c r="A6393" t="s">
        <v>14270</v>
      </c>
      <c r="B6393" s="1">
        <v>44917</v>
      </c>
      <c r="C6393">
        <v>-48886.25</v>
      </c>
      <c r="D6393" t="s">
        <v>1478</v>
      </c>
      <c r="E6393" t="s">
        <v>1534</v>
      </c>
      <c r="F6393" t="s">
        <v>268</v>
      </c>
      <c r="G6393" t="s">
        <v>13</v>
      </c>
      <c r="I6393" t="s">
        <v>91</v>
      </c>
      <c r="J6393" t="s">
        <v>28682</v>
      </c>
      <c r="K6393" t="s">
        <v>22291</v>
      </c>
      <c r="L6393" t="s">
        <v>22291</v>
      </c>
      <c r="M6393" t="s">
        <v>22291</v>
      </c>
      <c r="N6393" t="str">
        <f t="shared" si="99"/>
        <v>OK</v>
      </c>
      <c r="O6393" t="str">
        <f>IF(OR(Table1_17[[#This Row],[amount]]&lt;$Y$8,Table1_17[[#This Row],[amount]]&gt;$Y$7),"Outlier","Normal")</f>
        <v>Normal</v>
      </c>
      <c r="P6393" t="str">
        <f>IF(OR(Table1_17[[#This Row],[missing_flag]]="Missing",Table1_17[[#This Row],[outlier_flag]]="Outliers"),"Review","Valid")</f>
        <v>Valid</v>
      </c>
    </row>
    <row r="6394" spans="1:16">
      <c r="A6394" t="s">
        <v>14272</v>
      </c>
      <c r="B6394" s="1">
        <v>45007</v>
      </c>
      <c r="C6394">
        <v>-40405.96</v>
      </c>
      <c r="D6394" t="s">
        <v>1478</v>
      </c>
      <c r="E6394" t="s">
        <v>7</v>
      </c>
      <c r="F6394" t="s">
        <v>264</v>
      </c>
      <c r="G6394" t="s">
        <v>17</v>
      </c>
      <c r="I6394" t="s">
        <v>169</v>
      </c>
      <c r="J6394" t="s">
        <v>28683</v>
      </c>
      <c r="K6394" t="s">
        <v>22291</v>
      </c>
      <c r="L6394" t="s">
        <v>22291</v>
      </c>
      <c r="M6394" t="s">
        <v>22291</v>
      </c>
      <c r="N6394" t="str">
        <f t="shared" si="99"/>
        <v>OK</v>
      </c>
      <c r="O6394" t="str">
        <f>IF(OR(Table1_17[[#This Row],[amount]]&lt;$Y$8,Table1_17[[#This Row],[amount]]&gt;$Y$7),"Outlier","Normal")</f>
        <v>Normal</v>
      </c>
      <c r="P6394" t="str">
        <f>IF(OR(Table1_17[[#This Row],[missing_flag]]="Missing",Table1_17[[#This Row],[outlier_flag]]="Outliers"),"Review","Valid")</f>
        <v>Valid</v>
      </c>
    </row>
    <row r="6395" spans="1:16">
      <c r="A6395" t="s">
        <v>14274</v>
      </c>
      <c r="B6395" s="1">
        <v>45068</v>
      </c>
      <c r="C6395">
        <v>118846.76</v>
      </c>
      <c r="D6395" t="s">
        <v>1483</v>
      </c>
      <c r="E6395" t="s">
        <v>1487</v>
      </c>
      <c r="F6395" t="s">
        <v>264</v>
      </c>
      <c r="G6395" t="s">
        <v>8</v>
      </c>
      <c r="H6395" t="s">
        <v>1133</v>
      </c>
      <c r="J6395" t="s">
        <v>28684</v>
      </c>
      <c r="K6395" t="s">
        <v>22291</v>
      </c>
      <c r="L6395" t="s">
        <v>22291</v>
      </c>
      <c r="M6395" t="s">
        <v>22291</v>
      </c>
      <c r="N6395" t="str">
        <f t="shared" si="99"/>
        <v>OK</v>
      </c>
      <c r="O6395" t="str">
        <f>IF(OR(Table1_17[[#This Row],[amount]]&lt;$Y$8,Table1_17[[#This Row],[amount]]&gt;$Y$7),"Outlier","Normal")</f>
        <v>Normal</v>
      </c>
      <c r="P6395" t="str">
        <f>IF(OR(Table1_17[[#This Row],[missing_flag]]="Missing",Table1_17[[#This Row],[outlier_flag]]="Outliers"),"Review","Valid")</f>
        <v>Valid</v>
      </c>
    </row>
    <row r="6396" spans="1:16">
      <c r="A6396" t="s">
        <v>14276</v>
      </c>
      <c r="B6396" s="1">
        <v>45041</v>
      </c>
      <c r="C6396">
        <v>114971.92</v>
      </c>
      <c r="D6396" t="s">
        <v>1483</v>
      </c>
      <c r="E6396" t="s">
        <v>1484</v>
      </c>
      <c r="F6396" t="s">
        <v>271</v>
      </c>
      <c r="G6396" t="s">
        <v>8</v>
      </c>
      <c r="H6396" t="s">
        <v>890</v>
      </c>
      <c r="J6396" t="s">
        <v>28685</v>
      </c>
      <c r="K6396" t="s">
        <v>22291</v>
      </c>
      <c r="L6396" t="s">
        <v>22291</v>
      </c>
      <c r="M6396" t="s">
        <v>22291</v>
      </c>
      <c r="N6396" t="str">
        <f t="shared" si="99"/>
        <v>OK</v>
      </c>
      <c r="O6396" t="str">
        <f>IF(OR(Table1_17[[#This Row],[amount]]&lt;$Y$8,Table1_17[[#This Row],[amount]]&gt;$Y$7),"Outlier","Normal")</f>
        <v>Normal</v>
      </c>
      <c r="P6396" t="str">
        <f>IF(OR(Table1_17[[#This Row],[missing_flag]]="Missing",Table1_17[[#This Row],[outlier_flag]]="Outliers"),"Review","Valid")</f>
        <v>Valid</v>
      </c>
    </row>
    <row r="6397" spans="1:16">
      <c r="A6397" t="s">
        <v>14278</v>
      </c>
      <c r="B6397" s="1">
        <v>44577</v>
      </c>
      <c r="C6397">
        <v>-55279.79</v>
      </c>
      <c r="D6397" t="s">
        <v>1478</v>
      </c>
      <c r="E6397" t="s">
        <v>1534</v>
      </c>
      <c r="F6397" t="s">
        <v>264</v>
      </c>
      <c r="G6397" t="s">
        <v>8</v>
      </c>
      <c r="I6397" t="s">
        <v>145</v>
      </c>
      <c r="J6397" t="s">
        <v>28686</v>
      </c>
      <c r="K6397" t="s">
        <v>22291</v>
      </c>
      <c r="L6397" t="s">
        <v>22291</v>
      </c>
      <c r="M6397" t="s">
        <v>22291</v>
      </c>
      <c r="N6397" t="str">
        <f t="shared" si="99"/>
        <v>OK</v>
      </c>
      <c r="O6397" t="str">
        <f>IF(OR(Table1_17[[#This Row],[amount]]&lt;$Y$8,Table1_17[[#This Row],[amount]]&gt;$Y$7),"Outlier","Normal")</f>
        <v>Normal</v>
      </c>
      <c r="P6397" t="str">
        <f>IF(OR(Table1_17[[#This Row],[missing_flag]]="Missing",Table1_17[[#This Row],[outlier_flag]]="Outliers"),"Review","Valid")</f>
        <v>Valid</v>
      </c>
    </row>
    <row r="6398" spans="1:16">
      <c r="A6398" t="s">
        <v>14280</v>
      </c>
      <c r="B6398" s="1">
        <v>45260</v>
      </c>
      <c r="C6398">
        <v>127406.18</v>
      </c>
      <c r="D6398" t="s">
        <v>1483</v>
      </c>
      <c r="E6398" t="s">
        <v>1499</v>
      </c>
      <c r="F6398" t="s">
        <v>268</v>
      </c>
      <c r="G6398" t="s">
        <v>8</v>
      </c>
      <c r="H6398" t="s">
        <v>1175</v>
      </c>
      <c r="J6398" t="s">
        <v>28687</v>
      </c>
      <c r="K6398" t="s">
        <v>22291</v>
      </c>
      <c r="L6398" t="s">
        <v>22291</v>
      </c>
      <c r="M6398" t="s">
        <v>22291</v>
      </c>
      <c r="N6398" t="str">
        <f t="shared" si="99"/>
        <v>OK</v>
      </c>
      <c r="O6398" t="str">
        <f>IF(OR(Table1_17[[#This Row],[amount]]&lt;$Y$8,Table1_17[[#This Row],[amount]]&gt;$Y$7),"Outlier","Normal")</f>
        <v>Normal</v>
      </c>
      <c r="P6398" t="str">
        <f>IF(OR(Table1_17[[#This Row],[missing_flag]]="Missing",Table1_17[[#This Row],[outlier_flag]]="Outliers"),"Review","Valid")</f>
        <v>Valid</v>
      </c>
    </row>
    <row r="6399" spans="1:16">
      <c r="A6399" t="s">
        <v>14282</v>
      </c>
      <c r="B6399" s="1">
        <v>45156</v>
      </c>
      <c r="C6399">
        <v>120449.15</v>
      </c>
      <c r="D6399" t="s">
        <v>1483</v>
      </c>
      <c r="E6399" t="s">
        <v>1484</v>
      </c>
      <c r="F6399" t="s">
        <v>271</v>
      </c>
      <c r="G6399" t="s">
        <v>8</v>
      </c>
      <c r="H6399" t="s">
        <v>864</v>
      </c>
      <c r="J6399" t="s">
        <v>28688</v>
      </c>
      <c r="K6399" t="s">
        <v>22291</v>
      </c>
      <c r="L6399" t="s">
        <v>22291</v>
      </c>
      <c r="M6399" t="s">
        <v>22291</v>
      </c>
      <c r="N6399" t="str">
        <f t="shared" si="99"/>
        <v>OK</v>
      </c>
      <c r="O6399" t="str">
        <f>IF(OR(Table1_17[[#This Row],[amount]]&lt;$Y$8,Table1_17[[#This Row],[amount]]&gt;$Y$7),"Outlier","Normal")</f>
        <v>Normal</v>
      </c>
      <c r="P6399" t="str">
        <f>IF(OR(Table1_17[[#This Row],[missing_flag]]="Missing",Table1_17[[#This Row],[outlier_flag]]="Outliers"),"Review","Valid")</f>
        <v>Valid</v>
      </c>
    </row>
    <row r="6400" spans="1:16">
      <c r="A6400" t="s">
        <v>14284</v>
      </c>
      <c r="B6400" s="1">
        <v>44564</v>
      </c>
      <c r="C6400">
        <v>162465.39000000001</v>
      </c>
      <c r="D6400" t="s">
        <v>1483</v>
      </c>
      <c r="E6400" t="s">
        <v>1484</v>
      </c>
      <c r="F6400" t="s">
        <v>271</v>
      </c>
      <c r="G6400" t="s">
        <v>13</v>
      </c>
      <c r="H6400" t="s">
        <v>1395</v>
      </c>
      <c r="J6400" t="s">
        <v>28689</v>
      </c>
      <c r="K6400" t="s">
        <v>22291</v>
      </c>
      <c r="L6400" t="s">
        <v>22291</v>
      </c>
      <c r="M6400" t="s">
        <v>22291</v>
      </c>
      <c r="N6400" t="str">
        <f t="shared" si="99"/>
        <v>OK</v>
      </c>
      <c r="O6400" t="str">
        <f>IF(OR(Table1_17[[#This Row],[amount]]&lt;$Y$8,Table1_17[[#This Row],[amount]]&gt;$Y$7),"Outlier","Normal")</f>
        <v>Normal</v>
      </c>
      <c r="P6400" t="str">
        <f>IF(OR(Table1_17[[#This Row],[missing_flag]]="Missing",Table1_17[[#This Row],[outlier_flag]]="Outliers"),"Review","Valid")</f>
        <v>Valid</v>
      </c>
    </row>
    <row r="6401" spans="1:16">
      <c r="A6401" t="s">
        <v>14286</v>
      </c>
      <c r="B6401" s="1">
        <v>44947</v>
      </c>
      <c r="C6401">
        <v>120013.95</v>
      </c>
      <c r="D6401" t="s">
        <v>1483</v>
      </c>
      <c r="E6401" t="s">
        <v>1487</v>
      </c>
      <c r="F6401" t="s">
        <v>271</v>
      </c>
      <c r="G6401" t="s">
        <v>8</v>
      </c>
      <c r="H6401" t="s">
        <v>942</v>
      </c>
      <c r="J6401" t="s">
        <v>28690</v>
      </c>
      <c r="K6401" t="s">
        <v>22291</v>
      </c>
      <c r="L6401" t="s">
        <v>22291</v>
      </c>
      <c r="M6401" t="s">
        <v>22291</v>
      </c>
      <c r="N6401" t="str">
        <f t="shared" si="99"/>
        <v>OK</v>
      </c>
      <c r="O6401" t="str">
        <f>IF(OR(Table1_17[[#This Row],[amount]]&lt;$Y$8,Table1_17[[#This Row],[amount]]&gt;$Y$7),"Outlier","Normal")</f>
        <v>Normal</v>
      </c>
      <c r="P6401" t="str">
        <f>IF(OR(Table1_17[[#This Row],[missing_flag]]="Missing",Table1_17[[#This Row],[outlier_flag]]="Outliers"),"Review","Valid")</f>
        <v>Valid</v>
      </c>
    </row>
    <row r="6402" spans="1:16">
      <c r="A6402" t="s">
        <v>14288</v>
      </c>
      <c r="B6402" s="1">
        <v>44594</v>
      </c>
      <c r="C6402">
        <v>172768.62</v>
      </c>
      <c r="D6402" t="s">
        <v>1483</v>
      </c>
      <c r="E6402" t="s">
        <v>1484</v>
      </c>
      <c r="F6402" t="s">
        <v>264</v>
      </c>
      <c r="G6402" t="s">
        <v>8</v>
      </c>
      <c r="H6402" t="s">
        <v>1029</v>
      </c>
      <c r="J6402" t="s">
        <v>28691</v>
      </c>
      <c r="K6402" t="s">
        <v>22291</v>
      </c>
      <c r="L6402" t="s">
        <v>22291</v>
      </c>
      <c r="M6402" t="s">
        <v>22291</v>
      </c>
      <c r="N6402" t="str">
        <f t="shared" si="99"/>
        <v>OK</v>
      </c>
      <c r="O6402" t="str">
        <f>IF(OR(Table1_17[[#This Row],[amount]]&lt;$Y$8,Table1_17[[#This Row],[amount]]&gt;$Y$7),"Outlier","Normal")</f>
        <v>Normal</v>
      </c>
      <c r="P6402" t="str">
        <f>IF(OR(Table1_17[[#This Row],[missing_flag]]="Missing",Table1_17[[#This Row],[outlier_flag]]="Outliers"),"Review","Valid")</f>
        <v>Valid</v>
      </c>
    </row>
    <row r="6403" spans="1:16">
      <c r="A6403" t="s">
        <v>14290</v>
      </c>
      <c r="B6403" s="1">
        <v>45002</v>
      </c>
      <c r="C6403">
        <v>-36822.49</v>
      </c>
      <c r="D6403" t="s">
        <v>1478</v>
      </c>
      <c r="E6403" t="s">
        <v>1496</v>
      </c>
      <c r="F6403" t="s">
        <v>271</v>
      </c>
      <c r="G6403" t="s">
        <v>17</v>
      </c>
      <c r="I6403" t="s">
        <v>219</v>
      </c>
      <c r="J6403" t="s">
        <v>28692</v>
      </c>
      <c r="K6403" t="s">
        <v>22291</v>
      </c>
      <c r="L6403" t="s">
        <v>22291</v>
      </c>
      <c r="M6403" t="s">
        <v>22291</v>
      </c>
      <c r="N6403" t="str">
        <f t="shared" ref="N6403:N6466" si="100">IF(OR(B6403="",C6403="",D6403="",F6403=""),"Missing","OK")</f>
        <v>OK</v>
      </c>
      <c r="O6403" t="str">
        <f>IF(OR(Table1_17[[#This Row],[amount]]&lt;$Y$8,Table1_17[[#This Row],[amount]]&gt;$Y$7),"Outlier","Normal")</f>
        <v>Normal</v>
      </c>
      <c r="P6403" t="str">
        <f>IF(OR(Table1_17[[#This Row],[missing_flag]]="Missing",Table1_17[[#This Row],[outlier_flag]]="Outliers"),"Review","Valid")</f>
        <v>Valid</v>
      </c>
    </row>
    <row r="6404" spans="1:16">
      <c r="A6404" t="s">
        <v>14292</v>
      </c>
      <c r="B6404" s="1">
        <v>45140</v>
      </c>
      <c r="C6404">
        <v>141452.14000000001</v>
      </c>
      <c r="D6404" t="s">
        <v>1483</v>
      </c>
      <c r="E6404" t="s">
        <v>1487</v>
      </c>
      <c r="F6404" t="s">
        <v>268</v>
      </c>
      <c r="G6404" t="s">
        <v>8</v>
      </c>
      <c r="H6404" t="s">
        <v>814</v>
      </c>
      <c r="J6404" t="s">
        <v>28693</v>
      </c>
      <c r="K6404" t="s">
        <v>22291</v>
      </c>
      <c r="L6404" t="s">
        <v>22291</v>
      </c>
      <c r="M6404" t="s">
        <v>22291</v>
      </c>
      <c r="N6404" t="str">
        <f t="shared" si="100"/>
        <v>OK</v>
      </c>
      <c r="O6404" t="str">
        <f>IF(OR(Table1_17[[#This Row],[amount]]&lt;$Y$8,Table1_17[[#This Row],[amount]]&gt;$Y$7),"Outlier","Normal")</f>
        <v>Normal</v>
      </c>
      <c r="P6404" t="str">
        <f>IF(OR(Table1_17[[#This Row],[missing_flag]]="Missing",Table1_17[[#This Row],[outlier_flag]]="Outliers"),"Review","Valid")</f>
        <v>Valid</v>
      </c>
    </row>
    <row r="6405" spans="1:16">
      <c r="A6405" t="s">
        <v>14294</v>
      </c>
      <c r="B6405" s="1">
        <v>44851</v>
      </c>
      <c r="C6405">
        <v>-61229.89</v>
      </c>
      <c r="D6405" t="s">
        <v>1478</v>
      </c>
      <c r="E6405" t="s">
        <v>7</v>
      </c>
      <c r="F6405" t="s">
        <v>264</v>
      </c>
      <c r="G6405" t="s">
        <v>17</v>
      </c>
      <c r="I6405" t="s">
        <v>79</v>
      </c>
      <c r="J6405" t="s">
        <v>28694</v>
      </c>
      <c r="K6405" t="s">
        <v>22291</v>
      </c>
      <c r="L6405" t="s">
        <v>22291</v>
      </c>
      <c r="M6405" t="s">
        <v>22291</v>
      </c>
      <c r="N6405" t="str">
        <f t="shared" si="100"/>
        <v>OK</v>
      </c>
      <c r="O6405" t="str">
        <f>IF(OR(Table1_17[[#This Row],[amount]]&lt;$Y$8,Table1_17[[#This Row],[amount]]&gt;$Y$7),"Outlier","Normal")</f>
        <v>Normal</v>
      </c>
      <c r="P6405" t="str">
        <f>IF(OR(Table1_17[[#This Row],[missing_flag]]="Missing",Table1_17[[#This Row],[outlier_flag]]="Outliers"),"Review","Valid")</f>
        <v>Valid</v>
      </c>
    </row>
    <row r="6406" spans="1:16">
      <c r="A6406" t="s">
        <v>14296</v>
      </c>
      <c r="B6406" s="1">
        <v>44593</v>
      </c>
      <c r="C6406">
        <v>-2000</v>
      </c>
      <c r="D6406" t="s">
        <v>1478</v>
      </c>
      <c r="E6406" t="s">
        <v>1509</v>
      </c>
      <c r="F6406" t="s">
        <v>264</v>
      </c>
      <c r="G6406" t="s">
        <v>17</v>
      </c>
      <c r="I6406" t="s">
        <v>59</v>
      </c>
      <c r="J6406" t="s">
        <v>28695</v>
      </c>
      <c r="K6406" t="s">
        <v>22291</v>
      </c>
      <c r="L6406" t="s">
        <v>22291</v>
      </c>
      <c r="M6406" t="s">
        <v>22291</v>
      </c>
      <c r="N6406" t="str">
        <f t="shared" si="100"/>
        <v>OK</v>
      </c>
      <c r="O6406" t="str">
        <f>IF(OR(Table1_17[[#This Row],[amount]]&lt;$Y$8,Table1_17[[#This Row],[amount]]&gt;$Y$7),"Outlier","Normal")</f>
        <v>Normal</v>
      </c>
      <c r="P6406" t="str">
        <f>IF(OR(Table1_17[[#This Row],[missing_flag]]="Missing",Table1_17[[#This Row],[outlier_flag]]="Outliers"),"Review","Valid")</f>
        <v>Valid</v>
      </c>
    </row>
    <row r="6407" spans="1:16">
      <c r="A6407" t="s">
        <v>14298</v>
      </c>
      <c r="B6407" s="1">
        <v>45012</v>
      </c>
      <c r="C6407">
        <v>-48632.43</v>
      </c>
      <c r="D6407" t="s">
        <v>1478</v>
      </c>
      <c r="E6407" t="s">
        <v>1496</v>
      </c>
      <c r="F6407" t="s">
        <v>268</v>
      </c>
      <c r="G6407" t="s">
        <v>17</v>
      </c>
      <c r="I6407" t="s">
        <v>109</v>
      </c>
      <c r="J6407" t="s">
        <v>28696</v>
      </c>
      <c r="K6407" t="s">
        <v>22291</v>
      </c>
      <c r="L6407" t="s">
        <v>22291</v>
      </c>
      <c r="M6407" t="s">
        <v>22291</v>
      </c>
      <c r="N6407" t="str">
        <f t="shared" si="100"/>
        <v>OK</v>
      </c>
      <c r="O6407" t="str">
        <f>IF(OR(Table1_17[[#This Row],[amount]]&lt;$Y$8,Table1_17[[#This Row],[amount]]&gt;$Y$7),"Outlier","Normal")</f>
        <v>Normal</v>
      </c>
      <c r="P6407" t="str">
        <f>IF(OR(Table1_17[[#This Row],[missing_flag]]="Missing",Table1_17[[#This Row],[outlier_flag]]="Outliers"),"Review","Valid")</f>
        <v>Valid</v>
      </c>
    </row>
    <row r="6408" spans="1:16">
      <c r="A6408" t="s">
        <v>14300</v>
      </c>
      <c r="B6408" s="1">
        <v>44755</v>
      </c>
      <c r="C6408">
        <v>-12452.25</v>
      </c>
      <c r="D6408" t="s">
        <v>1478</v>
      </c>
      <c r="E6408" t="s">
        <v>1496</v>
      </c>
      <c r="F6408" t="s">
        <v>271</v>
      </c>
      <c r="G6408" t="s">
        <v>17</v>
      </c>
      <c r="I6408" t="s">
        <v>115</v>
      </c>
      <c r="J6408" t="s">
        <v>28697</v>
      </c>
      <c r="K6408" t="s">
        <v>22291</v>
      </c>
      <c r="L6408" t="s">
        <v>22291</v>
      </c>
      <c r="M6408" t="s">
        <v>22291</v>
      </c>
      <c r="N6408" t="str">
        <f t="shared" si="100"/>
        <v>OK</v>
      </c>
      <c r="O6408" t="str">
        <f>IF(OR(Table1_17[[#This Row],[amount]]&lt;$Y$8,Table1_17[[#This Row],[amount]]&gt;$Y$7),"Outlier","Normal")</f>
        <v>Normal</v>
      </c>
      <c r="P6408" t="str">
        <f>IF(OR(Table1_17[[#This Row],[missing_flag]]="Missing",Table1_17[[#This Row],[outlier_flag]]="Outliers"),"Review","Valid")</f>
        <v>Valid</v>
      </c>
    </row>
    <row r="6409" spans="1:16">
      <c r="A6409" t="s">
        <v>14302</v>
      </c>
      <c r="B6409" s="1">
        <v>44678</v>
      </c>
      <c r="C6409">
        <v>110931.71</v>
      </c>
      <c r="D6409" t="s">
        <v>1483</v>
      </c>
      <c r="E6409" t="s">
        <v>1484</v>
      </c>
      <c r="F6409" t="s">
        <v>264</v>
      </c>
      <c r="G6409" t="s">
        <v>8</v>
      </c>
      <c r="H6409" t="s">
        <v>1045</v>
      </c>
      <c r="J6409" t="s">
        <v>28698</v>
      </c>
      <c r="K6409" t="s">
        <v>22291</v>
      </c>
      <c r="L6409" t="s">
        <v>22291</v>
      </c>
      <c r="M6409" t="s">
        <v>22291</v>
      </c>
      <c r="N6409" t="str">
        <f t="shared" si="100"/>
        <v>OK</v>
      </c>
      <c r="O6409" t="str">
        <f>IF(OR(Table1_17[[#This Row],[amount]]&lt;$Y$8,Table1_17[[#This Row],[amount]]&gt;$Y$7),"Outlier","Normal")</f>
        <v>Normal</v>
      </c>
      <c r="P6409" t="str">
        <f>IF(OR(Table1_17[[#This Row],[missing_flag]]="Missing",Table1_17[[#This Row],[outlier_flag]]="Outliers"),"Review","Valid")</f>
        <v>Valid</v>
      </c>
    </row>
    <row r="6410" spans="1:16">
      <c r="A6410" t="s">
        <v>14304</v>
      </c>
      <c r="B6410" s="1">
        <v>44623</v>
      </c>
      <c r="C6410">
        <v>-17436.72</v>
      </c>
      <c r="D6410" t="s">
        <v>1478</v>
      </c>
      <c r="E6410" t="s">
        <v>20</v>
      </c>
      <c r="F6410" t="s">
        <v>264</v>
      </c>
      <c r="G6410" t="s">
        <v>8</v>
      </c>
      <c r="I6410" t="s">
        <v>201</v>
      </c>
      <c r="J6410" t="s">
        <v>28699</v>
      </c>
      <c r="K6410" t="s">
        <v>22291</v>
      </c>
      <c r="L6410" t="s">
        <v>22291</v>
      </c>
      <c r="M6410" t="s">
        <v>22291</v>
      </c>
      <c r="N6410" t="str">
        <f t="shared" si="100"/>
        <v>OK</v>
      </c>
      <c r="O6410" t="str">
        <f>IF(OR(Table1_17[[#This Row],[amount]]&lt;$Y$8,Table1_17[[#This Row],[amount]]&gt;$Y$7),"Outlier","Normal")</f>
        <v>Normal</v>
      </c>
      <c r="P6410" t="str">
        <f>IF(OR(Table1_17[[#This Row],[missing_flag]]="Missing",Table1_17[[#This Row],[outlier_flag]]="Outliers"),"Review","Valid")</f>
        <v>Valid</v>
      </c>
    </row>
    <row r="6411" spans="1:16">
      <c r="A6411" t="s">
        <v>14306</v>
      </c>
      <c r="B6411" s="1">
        <v>44716</v>
      </c>
      <c r="C6411">
        <v>-44612.04</v>
      </c>
      <c r="D6411" t="s">
        <v>1478</v>
      </c>
      <c r="E6411" t="s">
        <v>7</v>
      </c>
      <c r="F6411" t="s">
        <v>264</v>
      </c>
      <c r="G6411" t="s">
        <v>29</v>
      </c>
      <c r="I6411" t="s">
        <v>240</v>
      </c>
      <c r="J6411" t="s">
        <v>28700</v>
      </c>
      <c r="K6411" t="s">
        <v>22291</v>
      </c>
      <c r="L6411" t="s">
        <v>22291</v>
      </c>
      <c r="M6411" t="s">
        <v>22291</v>
      </c>
      <c r="N6411" t="str">
        <f t="shared" si="100"/>
        <v>OK</v>
      </c>
      <c r="O6411" t="str">
        <f>IF(OR(Table1_17[[#This Row],[amount]]&lt;$Y$8,Table1_17[[#This Row],[amount]]&gt;$Y$7),"Outlier","Normal")</f>
        <v>Normal</v>
      </c>
      <c r="P6411" t="str">
        <f>IF(OR(Table1_17[[#This Row],[missing_flag]]="Missing",Table1_17[[#This Row],[outlier_flag]]="Outliers"),"Review","Valid")</f>
        <v>Valid</v>
      </c>
    </row>
    <row r="6412" spans="1:16">
      <c r="A6412" t="s">
        <v>14308</v>
      </c>
      <c r="B6412" s="1">
        <v>45149</v>
      </c>
      <c r="C6412">
        <v>144023.92000000001</v>
      </c>
      <c r="D6412" t="s">
        <v>1483</v>
      </c>
      <c r="E6412" t="s">
        <v>1499</v>
      </c>
      <c r="F6412" t="s">
        <v>268</v>
      </c>
      <c r="G6412" t="s">
        <v>8</v>
      </c>
      <c r="H6412" t="s">
        <v>862</v>
      </c>
      <c r="J6412" t="s">
        <v>28701</v>
      </c>
      <c r="K6412" t="s">
        <v>22291</v>
      </c>
      <c r="L6412" t="s">
        <v>22291</v>
      </c>
      <c r="M6412" t="s">
        <v>22291</v>
      </c>
      <c r="N6412" t="str">
        <f t="shared" si="100"/>
        <v>OK</v>
      </c>
      <c r="O6412" t="str">
        <f>IF(OR(Table1_17[[#This Row],[amount]]&lt;$Y$8,Table1_17[[#This Row],[amount]]&gt;$Y$7),"Outlier","Normal")</f>
        <v>Normal</v>
      </c>
      <c r="P6412" t="str">
        <f>IF(OR(Table1_17[[#This Row],[missing_flag]]="Missing",Table1_17[[#This Row],[outlier_flag]]="Outliers"),"Review","Valid")</f>
        <v>Valid</v>
      </c>
    </row>
    <row r="6413" spans="1:16">
      <c r="A6413" t="s">
        <v>14310</v>
      </c>
      <c r="B6413" s="1">
        <v>44605</v>
      </c>
      <c r="C6413">
        <v>142047.92000000001</v>
      </c>
      <c r="D6413" t="s">
        <v>1483</v>
      </c>
      <c r="E6413" t="s">
        <v>1484</v>
      </c>
      <c r="F6413" t="s">
        <v>271</v>
      </c>
      <c r="G6413" t="s">
        <v>29</v>
      </c>
      <c r="H6413" t="s">
        <v>1089</v>
      </c>
      <c r="J6413" t="s">
        <v>28702</v>
      </c>
      <c r="K6413" t="s">
        <v>22291</v>
      </c>
      <c r="L6413" t="s">
        <v>22291</v>
      </c>
      <c r="M6413" t="s">
        <v>22291</v>
      </c>
      <c r="N6413" t="str">
        <f t="shared" si="100"/>
        <v>OK</v>
      </c>
      <c r="O6413" t="str">
        <f>IF(OR(Table1_17[[#This Row],[amount]]&lt;$Y$8,Table1_17[[#This Row],[amount]]&gt;$Y$7),"Outlier","Normal")</f>
        <v>Normal</v>
      </c>
      <c r="P6413" t="str">
        <f>IF(OR(Table1_17[[#This Row],[missing_flag]]="Missing",Table1_17[[#This Row],[outlier_flag]]="Outliers"),"Review","Valid")</f>
        <v>Valid</v>
      </c>
    </row>
    <row r="6414" spans="1:16">
      <c r="A6414" t="s">
        <v>14312</v>
      </c>
      <c r="B6414" s="1">
        <v>44681</v>
      </c>
      <c r="C6414">
        <v>-21548.89</v>
      </c>
      <c r="D6414" t="s">
        <v>1478</v>
      </c>
      <c r="E6414" t="s">
        <v>7</v>
      </c>
      <c r="F6414" t="s">
        <v>264</v>
      </c>
      <c r="G6414" t="s">
        <v>29</v>
      </c>
      <c r="I6414" t="s">
        <v>135</v>
      </c>
      <c r="J6414" t="s">
        <v>28703</v>
      </c>
      <c r="K6414" t="s">
        <v>22291</v>
      </c>
      <c r="L6414" t="s">
        <v>22291</v>
      </c>
      <c r="M6414" t="s">
        <v>22291</v>
      </c>
      <c r="N6414" t="str">
        <f t="shared" si="100"/>
        <v>OK</v>
      </c>
      <c r="O6414" t="str">
        <f>IF(OR(Table1_17[[#This Row],[amount]]&lt;$Y$8,Table1_17[[#This Row],[amount]]&gt;$Y$7),"Outlier","Normal")</f>
        <v>Normal</v>
      </c>
      <c r="P6414" t="str">
        <f>IF(OR(Table1_17[[#This Row],[missing_flag]]="Missing",Table1_17[[#This Row],[outlier_flag]]="Outliers"),"Review","Valid")</f>
        <v>Valid</v>
      </c>
    </row>
    <row r="6415" spans="1:16">
      <c r="A6415" t="s">
        <v>14314</v>
      </c>
      <c r="B6415" s="1">
        <v>44588</v>
      </c>
      <c r="C6415">
        <v>91679.21</v>
      </c>
      <c r="D6415" t="s">
        <v>1483</v>
      </c>
      <c r="E6415" t="s">
        <v>1499</v>
      </c>
      <c r="F6415" t="s">
        <v>271</v>
      </c>
      <c r="G6415" t="s">
        <v>17</v>
      </c>
      <c r="H6415" t="s">
        <v>1035</v>
      </c>
      <c r="J6415" t="s">
        <v>28704</v>
      </c>
      <c r="K6415" t="s">
        <v>22291</v>
      </c>
      <c r="L6415" t="s">
        <v>22291</v>
      </c>
      <c r="M6415" t="s">
        <v>22291</v>
      </c>
      <c r="N6415" t="str">
        <f t="shared" si="100"/>
        <v>OK</v>
      </c>
      <c r="O6415" t="str">
        <f>IF(OR(Table1_17[[#This Row],[amount]]&lt;$Y$8,Table1_17[[#This Row],[amount]]&gt;$Y$7),"Outlier","Normal")</f>
        <v>Normal</v>
      </c>
      <c r="P6415" t="str">
        <f>IF(OR(Table1_17[[#This Row],[missing_flag]]="Missing",Table1_17[[#This Row],[outlier_flag]]="Outliers"),"Review","Valid")</f>
        <v>Valid</v>
      </c>
    </row>
    <row r="6416" spans="1:16">
      <c r="A6416" t="s">
        <v>14316</v>
      </c>
      <c r="B6416" s="1">
        <v>44656</v>
      </c>
      <c r="C6416">
        <v>144582.39999999999</v>
      </c>
      <c r="D6416" t="s">
        <v>1483</v>
      </c>
      <c r="E6416" t="s">
        <v>1499</v>
      </c>
      <c r="F6416" t="s">
        <v>264</v>
      </c>
      <c r="G6416" t="s">
        <v>8</v>
      </c>
      <c r="H6416" t="s">
        <v>854</v>
      </c>
      <c r="J6416" t="s">
        <v>28705</v>
      </c>
      <c r="K6416" t="s">
        <v>22291</v>
      </c>
      <c r="L6416" t="s">
        <v>22291</v>
      </c>
      <c r="M6416" t="s">
        <v>22291</v>
      </c>
      <c r="N6416" t="str">
        <f t="shared" si="100"/>
        <v>OK</v>
      </c>
      <c r="O6416" t="str">
        <f>IF(OR(Table1_17[[#This Row],[amount]]&lt;$Y$8,Table1_17[[#This Row],[amount]]&gt;$Y$7),"Outlier","Normal")</f>
        <v>Normal</v>
      </c>
      <c r="P6416" t="str">
        <f>IF(OR(Table1_17[[#This Row],[missing_flag]]="Missing",Table1_17[[#This Row],[outlier_flag]]="Outliers"),"Review","Valid")</f>
        <v>Valid</v>
      </c>
    </row>
    <row r="6417" spans="1:16">
      <c r="A6417" t="s">
        <v>14318</v>
      </c>
      <c r="B6417" s="1">
        <v>44923</v>
      </c>
      <c r="C6417">
        <v>198480.6</v>
      </c>
      <c r="D6417" t="s">
        <v>1483</v>
      </c>
      <c r="E6417" t="s">
        <v>1484</v>
      </c>
      <c r="F6417" t="s">
        <v>268</v>
      </c>
      <c r="G6417" t="s">
        <v>13</v>
      </c>
      <c r="H6417" t="s">
        <v>912</v>
      </c>
      <c r="J6417" t="s">
        <v>28706</v>
      </c>
      <c r="K6417" t="s">
        <v>22291</v>
      </c>
      <c r="L6417" t="s">
        <v>22291</v>
      </c>
      <c r="M6417" t="s">
        <v>22291</v>
      </c>
      <c r="N6417" t="str">
        <f t="shared" si="100"/>
        <v>OK</v>
      </c>
      <c r="O6417" t="str">
        <f>IF(OR(Table1_17[[#This Row],[amount]]&lt;$Y$8,Table1_17[[#This Row],[amount]]&gt;$Y$7),"Outlier","Normal")</f>
        <v>Normal</v>
      </c>
      <c r="P6417" t="str">
        <f>IF(OR(Table1_17[[#This Row],[missing_flag]]="Missing",Table1_17[[#This Row],[outlier_flag]]="Outliers"),"Review","Valid")</f>
        <v>Valid</v>
      </c>
    </row>
    <row r="6418" spans="1:16">
      <c r="A6418" t="s">
        <v>14320</v>
      </c>
      <c r="B6418" s="1">
        <v>45199</v>
      </c>
      <c r="C6418">
        <v>13637.54</v>
      </c>
      <c r="D6418" t="s">
        <v>1483</v>
      </c>
      <c r="E6418" t="s">
        <v>1487</v>
      </c>
      <c r="F6418" t="s">
        <v>264</v>
      </c>
      <c r="G6418" t="s">
        <v>13</v>
      </c>
      <c r="H6418" t="s">
        <v>1353</v>
      </c>
      <c r="J6418" t="s">
        <v>28707</v>
      </c>
      <c r="K6418" t="s">
        <v>22291</v>
      </c>
      <c r="L6418" t="s">
        <v>22291</v>
      </c>
      <c r="M6418" t="s">
        <v>22291</v>
      </c>
      <c r="N6418" t="str">
        <f t="shared" si="100"/>
        <v>OK</v>
      </c>
      <c r="O6418" t="str">
        <f>IF(OR(Table1_17[[#This Row],[amount]]&lt;$Y$8,Table1_17[[#This Row],[amount]]&gt;$Y$7),"Outlier","Normal")</f>
        <v>Normal</v>
      </c>
      <c r="P6418" t="str">
        <f>IF(OR(Table1_17[[#This Row],[missing_flag]]="Missing",Table1_17[[#This Row],[outlier_flag]]="Outliers"),"Review","Valid")</f>
        <v>Valid</v>
      </c>
    </row>
    <row r="6419" spans="1:16">
      <c r="A6419" t="s">
        <v>14322</v>
      </c>
      <c r="B6419" s="1">
        <v>45058</v>
      </c>
      <c r="C6419">
        <v>142729.23000000001</v>
      </c>
      <c r="D6419" t="s">
        <v>1483</v>
      </c>
      <c r="E6419" t="s">
        <v>1484</v>
      </c>
      <c r="F6419" t="s">
        <v>268</v>
      </c>
      <c r="G6419" t="s">
        <v>17</v>
      </c>
      <c r="H6419" t="s">
        <v>936</v>
      </c>
      <c r="J6419" t="s">
        <v>28708</v>
      </c>
      <c r="K6419" t="s">
        <v>22291</v>
      </c>
      <c r="L6419" t="s">
        <v>22291</v>
      </c>
      <c r="M6419" t="s">
        <v>22291</v>
      </c>
      <c r="N6419" t="str">
        <f t="shared" si="100"/>
        <v>OK</v>
      </c>
      <c r="O6419" t="str">
        <f>IF(OR(Table1_17[[#This Row],[amount]]&lt;$Y$8,Table1_17[[#This Row],[amount]]&gt;$Y$7),"Outlier","Normal")</f>
        <v>Normal</v>
      </c>
      <c r="P6419" t="str">
        <f>IF(OR(Table1_17[[#This Row],[missing_flag]]="Missing",Table1_17[[#This Row],[outlier_flag]]="Outliers"),"Review","Valid")</f>
        <v>Valid</v>
      </c>
    </row>
    <row r="6420" spans="1:16">
      <c r="A6420" t="s">
        <v>14324</v>
      </c>
      <c r="B6420" s="1">
        <v>44567</v>
      </c>
      <c r="C6420">
        <v>-44336.87</v>
      </c>
      <c r="D6420" t="s">
        <v>1478</v>
      </c>
      <c r="E6420" t="s">
        <v>36</v>
      </c>
      <c r="F6420" t="s">
        <v>264</v>
      </c>
      <c r="G6420" t="s">
        <v>17</v>
      </c>
      <c r="I6420" t="s">
        <v>185</v>
      </c>
      <c r="J6420" t="s">
        <v>28709</v>
      </c>
      <c r="K6420" t="s">
        <v>22291</v>
      </c>
      <c r="L6420" t="s">
        <v>22291</v>
      </c>
      <c r="M6420" t="s">
        <v>22291</v>
      </c>
      <c r="N6420" t="str">
        <f t="shared" si="100"/>
        <v>OK</v>
      </c>
      <c r="O6420" t="str">
        <f>IF(OR(Table1_17[[#This Row],[amount]]&lt;$Y$8,Table1_17[[#This Row],[amount]]&gt;$Y$7),"Outlier","Normal")</f>
        <v>Normal</v>
      </c>
      <c r="P6420" t="str">
        <f>IF(OR(Table1_17[[#This Row],[missing_flag]]="Missing",Table1_17[[#This Row],[outlier_flag]]="Outliers"),"Review","Valid")</f>
        <v>Valid</v>
      </c>
    </row>
    <row r="6421" spans="1:16">
      <c r="A6421" t="s">
        <v>14326</v>
      </c>
      <c r="B6421" s="1">
        <v>44865</v>
      </c>
      <c r="C6421">
        <v>-57751.72</v>
      </c>
      <c r="D6421" t="s">
        <v>1478</v>
      </c>
      <c r="E6421" t="s">
        <v>7</v>
      </c>
      <c r="F6421" t="s">
        <v>268</v>
      </c>
      <c r="G6421" t="s">
        <v>17</v>
      </c>
      <c r="I6421" t="s">
        <v>93</v>
      </c>
      <c r="J6421" t="s">
        <v>28710</v>
      </c>
      <c r="K6421" t="s">
        <v>22291</v>
      </c>
      <c r="L6421" t="s">
        <v>22291</v>
      </c>
      <c r="M6421" t="s">
        <v>22291</v>
      </c>
      <c r="N6421" t="str">
        <f t="shared" si="100"/>
        <v>OK</v>
      </c>
      <c r="O6421" t="str">
        <f>IF(OR(Table1_17[[#This Row],[amount]]&lt;$Y$8,Table1_17[[#This Row],[amount]]&gt;$Y$7),"Outlier","Normal")</f>
        <v>Normal</v>
      </c>
      <c r="P6421" t="str">
        <f>IF(OR(Table1_17[[#This Row],[missing_flag]]="Missing",Table1_17[[#This Row],[outlier_flag]]="Outliers"),"Review","Valid")</f>
        <v>Valid</v>
      </c>
    </row>
    <row r="6422" spans="1:16">
      <c r="A6422" t="s">
        <v>14328</v>
      </c>
      <c r="B6422" s="1">
        <v>45015</v>
      </c>
      <c r="C6422">
        <v>134070.42000000001</v>
      </c>
      <c r="D6422" t="s">
        <v>1483</v>
      </c>
      <c r="E6422" t="s">
        <v>1499</v>
      </c>
      <c r="F6422" t="s">
        <v>268</v>
      </c>
      <c r="G6422" t="s">
        <v>17</v>
      </c>
      <c r="H6422" t="s">
        <v>1199</v>
      </c>
      <c r="J6422" t="s">
        <v>28711</v>
      </c>
      <c r="K6422" t="s">
        <v>22291</v>
      </c>
      <c r="L6422" t="s">
        <v>22291</v>
      </c>
      <c r="M6422" t="s">
        <v>22291</v>
      </c>
      <c r="N6422" t="str">
        <f t="shared" si="100"/>
        <v>OK</v>
      </c>
      <c r="O6422" t="str">
        <f>IF(OR(Table1_17[[#This Row],[amount]]&lt;$Y$8,Table1_17[[#This Row],[amount]]&gt;$Y$7),"Outlier","Normal")</f>
        <v>Normal</v>
      </c>
      <c r="P6422" t="str">
        <f>IF(OR(Table1_17[[#This Row],[missing_flag]]="Missing",Table1_17[[#This Row],[outlier_flag]]="Outliers"),"Review","Valid")</f>
        <v>Valid</v>
      </c>
    </row>
    <row r="6423" spans="1:16">
      <c r="A6423" t="s">
        <v>14330</v>
      </c>
      <c r="B6423" s="1">
        <v>44889</v>
      </c>
      <c r="C6423">
        <v>195486.31</v>
      </c>
      <c r="D6423" t="s">
        <v>1483</v>
      </c>
      <c r="E6423" t="s">
        <v>1484</v>
      </c>
      <c r="F6423" t="s">
        <v>268</v>
      </c>
      <c r="G6423" t="s">
        <v>17</v>
      </c>
      <c r="H6423" t="s">
        <v>834</v>
      </c>
      <c r="J6423" t="s">
        <v>28712</v>
      </c>
      <c r="K6423" t="s">
        <v>22291</v>
      </c>
      <c r="L6423" t="s">
        <v>22291</v>
      </c>
      <c r="M6423" t="s">
        <v>22291</v>
      </c>
      <c r="N6423" t="str">
        <f t="shared" si="100"/>
        <v>OK</v>
      </c>
      <c r="O6423" t="str">
        <f>IF(OR(Table1_17[[#This Row],[amount]]&lt;$Y$8,Table1_17[[#This Row],[amount]]&gt;$Y$7),"Outlier","Normal")</f>
        <v>Normal</v>
      </c>
      <c r="P6423" t="str">
        <f>IF(OR(Table1_17[[#This Row],[missing_flag]]="Missing",Table1_17[[#This Row],[outlier_flag]]="Outliers"),"Review","Valid")</f>
        <v>Valid</v>
      </c>
    </row>
    <row r="6424" spans="1:16">
      <c r="A6424" t="s">
        <v>14332</v>
      </c>
      <c r="B6424" s="1">
        <v>45108</v>
      </c>
      <c r="C6424">
        <v>-66849.72</v>
      </c>
      <c r="D6424" t="s">
        <v>1478</v>
      </c>
      <c r="E6424" t="s">
        <v>7</v>
      </c>
      <c r="F6424" t="s">
        <v>268</v>
      </c>
      <c r="G6424" t="s">
        <v>13</v>
      </c>
      <c r="I6424" t="s">
        <v>191</v>
      </c>
      <c r="J6424" t="s">
        <v>28713</v>
      </c>
      <c r="K6424" t="s">
        <v>22291</v>
      </c>
      <c r="L6424" t="s">
        <v>22291</v>
      </c>
      <c r="M6424" t="s">
        <v>22291</v>
      </c>
      <c r="N6424" t="str">
        <f t="shared" si="100"/>
        <v>OK</v>
      </c>
      <c r="O6424" t="str">
        <f>IF(OR(Table1_17[[#This Row],[amount]]&lt;$Y$8,Table1_17[[#This Row],[amount]]&gt;$Y$7),"Outlier","Normal")</f>
        <v>Normal</v>
      </c>
      <c r="P6424" t="str">
        <f>IF(OR(Table1_17[[#This Row],[missing_flag]]="Missing",Table1_17[[#This Row],[outlier_flag]]="Outliers"),"Review","Valid")</f>
        <v>Valid</v>
      </c>
    </row>
    <row r="6425" spans="1:16">
      <c r="A6425" t="s">
        <v>14334</v>
      </c>
      <c r="B6425" s="1">
        <v>45262</v>
      </c>
      <c r="C6425">
        <v>-76921.710000000006</v>
      </c>
      <c r="D6425" t="s">
        <v>1478</v>
      </c>
      <c r="E6425" t="s">
        <v>1534</v>
      </c>
      <c r="F6425" t="s">
        <v>264</v>
      </c>
      <c r="G6425" t="s">
        <v>29</v>
      </c>
      <c r="I6425" t="s">
        <v>234</v>
      </c>
      <c r="J6425" t="s">
        <v>28714</v>
      </c>
      <c r="K6425" t="s">
        <v>22291</v>
      </c>
      <c r="L6425" t="s">
        <v>22291</v>
      </c>
      <c r="M6425" t="s">
        <v>22291</v>
      </c>
      <c r="N6425" t="str">
        <f t="shared" si="100"/>
        <v>OK</v>
      </c>
      <c r="O6425" t="str">
        <f>IF(OR(Table1_17[[#This Row],[amount]]&lt;$Y$8,Table1_17[[#This Row],[amount]]&gt;$Y$7),"Outlier","Normal")</f>
        <v>Normal</v>
      </c>
      <c r="P6425" t="str">
        <f>IF(OR(Table1_17[[#This Row],[missing_flag]]="Missing",Table1_17[[#This Row],[outlier_flag]]="Outliers"),"Review","Valid")</f>
        <v>Valid</v>
      </c>
    </row>
    <row r="6426" spans="1:16">
      <c r="A6426" t="s">
        <v>14336</v>
      </c>
      <c r="B6426" s="1">
        <v>44810</v>
      </c>
      <c r="C6426">
        <v>128507.08</v>
      </c>
      <c r="D6426" t="s">
        <v>1483</v>
      </c>
      <c r="E6426" t="s">
        <v>1499</v>
      </c>
      <c r="F6426" t="s">
        <v>264</v>
      </c>
      <c r="G6426" t="s">
        <v>29</v>
      </c>
      <c r="H6426" t="s">
        <v>918</v>
      </c>
      <c r="J6426" t="s">
        <v>28715</v>
      </c>
      <c r="K6426" t="s">
        <v>22291</v>
      </c>
      <c r="L6426" t="s">
        <v>22291</v>
      </c>
      <c r="M6426" t="s">
        <v>22291</v>
      </c>
      <c r="N6426" t="str">
        <f t="shared" si="100"/>
        <v>OK</v>
      </c>
      <c r="O6426" t="str">
        <f>IF(OR(Table1_17[[#This Row],[amount]]&lt;$Y$8,Table1_17[[#This Row],[amount]]&gt;$Y$7),"Outlier","Normal")</f>
        <v>Normal</v>
      </c>
      <c r="P6426" t="str">
        <f>IF(OR(Table1_17[[#This Row],[missing_flag]]="Missing",Table1_17[[#This Row],[outlier_flag]]="Outliers"),"Review","Valid")</f>
        <v>Valid</v>
      </c>
    </row>
    <row r="6427" spans="1:16">
      <c r="A6427" t="s">
        <v>14338</v>
      </c>
      <c r="B6427" s="1">
        <v>45037</v>
      </c>
      <c r="C6427">
        <v>87430.55</v>
      </c>
      <c r="D6427" t="s">
        <v>1483</v>
      </c>
      <c r="E6427" t="s">
        <v>1487</v>
      </c>
      <c r="F6427" t="s">
        <v>271</v>
      </c>
      <c r="G6427" t="s">
        <v>17</v>
      </c>
      <c r="H6427" t="s">
        <v>920</v>
      </c>
      <c r="J6427" t="s">
        <v>28716</v>
      </c>
      <c r="K6427" t="s">
        <v>22291</v>
      </c>
      <c r="L6427" t="s">
        <v>22291</v>
      </c>
      <c r="M6427" t="s">
        <v>22291</v>
      </c>
      <c r="N6427" t="str">
        <f t="shared" si="100"/>
        <v>OK</v>
      </c>
      <c r="O6427" t="str">
        <f>IF(OR(Table1_17[[#This Row],[amount]]&lt;$Y$8,Table1_17[[#This Row],[amount]]&gt;$Y$7),"Outlier","Normal")</f>
        <v>Normal</v>
      </c>
      <c r="P6427" t="str">
        <f>IF(OR(Table1_17[[#This Row],[missing_flag]]="Missing",Table1_17[[#This Row],[outlier_flag]]="Outliers"),"Review","Valid")</f>
        <v>Valid</v>
      </c>
    </row>
    <row r="6428" spans="1:16">
      <c r="A6428" t="s">
        <v>14340</v>
      </c>
      <c r="B6428" s="1">
        <v>45191</v>
      </c>
      <c r="C6428">
        <v>166976.46</v>
      </c>
      <c r="D6428" t="s">
        <v>1483</v>
      </c>
      <c r="E6428" t="s">
        <v>1499</v>
      </c>
      <c r="F6428" t="s">
        <v>268</v>
      </c>
      <c r="G6428" t="s">
        <v>13</v>
      </c>
      <c r="H6428" t="s">
        <v>796</v>
      </c>
      <c r="J6428" t="s">
        <v>28717</v>
      </c>
      <c r="K6428" t="s">
        <v>22291</v>
      </c>
      <c r="L6428" t="s">
        <v>22291</v>
      </c>
      <c r="M6428" t="s">
        <v>22291</v>
      </c>
      <c r="N6428" t="str">
        <f t="shared" si="100"/>
        <v>OK</v>
      </c>
      <c r="O6428" t="str">
        <f>IF(OR(Table1_17[[#This Row],[amount]]&lt;$Y$8,Table1_17[[#This Row],[amount]]&gt;$Y$7),"Outlier","Normal")</f>
        <v>Normal</v>
      </c>
      <c r="P6428" t="str">
        <f>IF(OR(Table1_17[[#This Row],[missing_flag]]="Missing",Table1_17[[#This Row],[outlier_flag]]="Outliers"),"Review","Valid")</f>
        <v>Valid</v>
      </c>
    </row>
    <row r="6429" spans="1:16">
      <c r="A6429" t="s">
        <v>14342</v>
      </c>
      <c r="B6429" s="1">
        <v>45038</v>
      </c>
      <c r="C6429">
        <v>160558.04</v>
      </c>
      <c r="D6429" t="s">
        <v>1483</v>
      </c>
      <c r="E6429" t="s">
        <v>1487</v>
      </c>
      <c r="F6429" t="s">
        <v>264</v>
      </c>
      <c r="G6429" t="s">
        <v>29</v>
      </c>
      <c r="H6429" t="s">
        <v>985</v>
      </c>
      <c r="J6429" t="s">
        <v>28718</v>
      </c>
      <c r="K6429" t="s">
        <v>22291</v>
      </c>
      <c r="L6429" t="s">
        <v>22291</v>
      </c>
      <c r="M6429" t="s">
        <v>22291</v>
      </c>
      <c r="N6429" t="str">
        <f t="shared" si="100"/>
        <v>OK</v>
      </c>
      <c r="O6429" t="str">
        <f>IF(OR(Table1_17[[#This Row],[amount]]&lt;$Y$8,Table1_17[[#This Row],[amount]]&gt;$Y$7),"Outlier","Normal")</f>
        <v>Normal</v>
      </c>
      <c r="P6429" t="str">
        <f>IF(OR(Table1_17[[#This Row],[missing_flag]]="Missing",Table1_17[[#This Row],[outlier_flag]]="Outliers"),"Review","Valid")</f>
        <v>Valid</v>
      </c>
    </row>
    <row r="6430" spans="1:16">
      <c r="A6430" t="s">
        <v>14344</v>
      </c>
      <c r="B6430" s="1">
        <v>44781</v>
      </c>
      <c r="C6430">
        <v>206444.21</v>
      </c>
      <c r="D6430" t="s">
        <v>1483</v>
      </c>
      <c r="E6430" t="s">
        <v>1487</v>
      </c>
      <c r="F6430" t="s">
        <v>271</v>
      </c>
      <c r="G6430" t="s">
        <v>17</v>
      </c>
      <c r="H6430" t="s">
        <v>1375</v>
      </c>
      <c r="J6430" t="s">
        <v>28719</v>
      </c>
      <c r="K6430" t="s">
        <v>22291</v>
      </c>
      <c r="L6430" t="s">
        <v>22291</v>
      </c>
      <c r="M6430" t="s">
        <v>22291</v>
      </c>
      <c r="N6430" t="str">
        <f t="shared" si="100"/>
        <v>OK</v>
      </c>
      <c r="O6430" t="str">
        <f>IF(OR(Table1_17[[#This Row],[amount]]&lt;$Y$8,Table1_17[[#This Row],[amount]]&gt;$Y$7),"Outlier","Normal")</f>
        <v>Normal</v>
      </c>
      <c r="P6430" t="str">
        <f>IF(OR(Table1_17[[#This Row],[missing_flag]]="Missing",Table1_17[[#This Row],[outlier_flag]]="Outliers"),"Review","Valid")</f>
        <v>Valid</v>
      </c>
    </row>
    <row r="6431" spans="1:16">
      <c r="A6431" t="s">
        <v>14346</v>
      </c>
      <c r="B6431" s="1">
        <v>45226</v>
      </c>
      <c r="C6431">
        <v>149510.21</v>
      </c>
      <c r="D6431" t="s">
        <v>1483</v>
      </c>
      <c r="E6431" t="s">
        <v>1484</v>
      </c>
      <c r="F6431" t="s">
        <v>264</v>
      </c>
      <c r="G6431" t="s">
        <v>8</v>
      </c>
      <c r="H6431" t="s">
        <v>1033</v>
      </c>
      <c r="J6431" t="s">
        <v>28720</v>
      </c>
      <c r="K6431" t="s">
        <v>22291</v>
      </c>
      <c r="L6431" t="s">
        <v>22291</v>
      </c>
      <c r="M6431" t="s">
        <v>22291</v>
      </c>
      <c r="N6431" t="str">
        <f t="shared" si="100"/>
        <v>OK</v>
      </c>
      <c r="O6431" t="str">
        <f>IF(OR(Table1_17[[#This Row],[amount]]&lt;$Y$8,Table1_17[[#This Row],[amount]]&gt;$Y$7),"Outlier","Normal")</f>
        <v>Normal</v>
      </c>
      <c r="P6431" t="str">
        <f>IF(OR(Table1_17[[#This Row],[missing_flag]]="Missing",Table1_17[[#This Row],[outlier_flag]]="Outliers"),"Review","Valid")</f>
        <v>Valid</v>
      </c>
    </row>
    <row r="6432" spans="1:16">
      <c r="A6432" t="s">
        <v>14348</v>
      </c>
      <c r="B6432" s="1">
        <v>45214</v>
      </c>
      <c r="C6432">
        <v>-8861.15</v>
      </c>
      <c r="D6432" t="s">
        <v>1478</v>
      </c>
      <c r="E6432" t="s">
        <v>1509</v>
      </c>
      <c r="F6432" t="s">
        <v>268</v>
      </c>
      <c r="G6432" t="s">
        <v>8</v>
      </c>
      <c r="I6432" t="s">
        <v>41</v>
      </c>
      <c r="J6432" t="s">
        <v>28721</v>
      </c>
      <c r="K6432" t="s">
        <v>22291</v>
      </c>
      <c r="L6432" t="s">
        <v>22291</v>
      </c>
      <c r="M6432" t="s">
        <v>22291</v>
      </c>
      <c r="N6432" t="str">
        <f t="shared" si="100"/>
        <v>OK</v>
      </c>
      <c r="O6432" t="str">
        <f>IF(OR(Table1_17[[#This Row],[amount]]&lt;$Y$8,Table1_17[[#This Row],[amount]]&gt;$Y$7),"Outlier","Normal")</f>
        <v>Normal</v>
      </c>
      <c r="P6432" t="str">
        <f>IF(OR(Table1_17[[#This Row],[missing_flag]]="Missing",Table1_17[[#This Row],[outlier_flag]]="Outliers"),"Review","Valid")</f>
        <v>Valid</v>
      </c>
    </row>
    <row r="6433" spans="1:16">
      <c r="A6433" t="s">
        <v>14350</v>
      </c>
      <c r="B6433" s="1">
        <v>44912</v>
      </c>
      <c r="C6433">
        <v>-51146.85</v>
      </c>
      <c r="D6433" t="s">
        <v>1478</v>
      </c>
      <c r="E6433" t="s">
        <v>36</v>
      </c>
      <c r="F6433" t="s">
        <v>268</v>
      </c>
      <c r="G6433" t="s">
        <v>13</v>
      </c>
      <c r="I6433" t="s">
        <v>87</v>
      </c>
      <c r="J6433" t="s">
        <v>28722</v>
      </c>
      <c r="K6433" t="s">
        <v>22291</v>
      </c>
      <c r="L6433" t="s">
        <v>22291</v>
      </c>
      <c r="M6433" t="s">
        <v>22291</v>
      </c>
      <c r="N6433" t="str">
        <f t="shared" si="100"/>
        <v>OK</v>
      </c>
      <c r="O6433" t="str">
        <f>IF(OR(Table1_17[[#This Row],[amount]]&lt;$Y$8,Table1_17[[#This Row],[amount]]&gt;$Y$7),"Outlier","Normal")</f>
        <v>Normal</v>
      </c>
      <c r="P6433" t="str">
        <f>IF(OR(Table1_17[[#This Row],[missing_flag]]="Missing",Table1_17[[#This Row],[outlier_flag]]="Outliers"),"Review","Valid")</f>
        <v>Valid</v>
      </c>
    </row>
    <row r="6434" spans="1:16">
      <c r="A6434" t="s">
        <v>14352</v>
      </c>
      <c r="B6434" s="1">
        <v>45040</v>
      </c>
      <c r="C6434">
        <v>144228.6</v>
      </c>
      <c r="D6434" t="s">
        <v>1483</v>
      </c>
      <c r="E6434" t="s">
        <v>1484</v>
      </c>
      <c r="F6434" t="s">
        <v>264</v>
      </c>
      <c r="G6434" t="s">
        <v>29</v>
      </c>
      <c r="H6434" t="s">
        <v>1369</v>
      </c>
      <c r="J6434" t="s">
        <v>28723</v>
      </c>
      <c r="K6434" t="s">
        <v>22291</v>
      </c>
      <c r="L6434" t="s">
        <v>22291</v>
      </c>
      <c r="M6434" t="s">
        <v>22291</v>
      </c>
      <c r="N6434" t="str">
        <f t="shared" si="100"/>
        <v>OK</v>
      </c>
      <c r="O6434" t="str">
        <f>IF(OR(Table1_17[[#This Row],[amount]]&lt;$Y$8,Table1_17[[#This Row],[amount]]&gt;$Y$7),"Outlier","Normal")</f>
        <v>Normal</v>
      </c>
      <c r="P6434" t="str">
        <f>IF(OR(Table1_17[[#This Row],[missing_flag]]="Missing",Table1_17[[#This Row],[outlier_flag]]="Outliers"),"Review","Valid")</f>
        <v>Valid</v>
      </c>
    </row>
    <row r="6435" spans="1:16">
      <c r="A6435" t="s">
        <v>14354</v>
      </c>
      <c r="B6435" s="1">
        <v>45065</v>
      </c>
      <c r="C6435">
        <v>-16904.419999999998</v>
      </c>
      <c r="D6435" t="s">
        <v>1478</v>
      </c>
      <c r="E6435" t="s">
        <v>1509</v>
      </c>
      <c r="F6435" t="s">
        <v>271</v>
      </c>
      <c r="G6435" t="s">
        <v>17</v>
      </c>
      <c r="I6435" t="s">
        <v>67</v>
      </c>
      <c r="J6435" t="s">
        <v>28724</v>
      </c>
      <c r="K6435" t="s">
        <v>22291</v>
      </c>
      <c r="L6435" t="s">
        <v>22291</v>
      </c>
      <c r="M6435" t="s">
        <v>22291</v>
      </c>
      <c r="N6435" t="str">
        <f t="shared" si="100"/>
        <v>OK</v>
      </c>
      <c r="O6435" t="str">
        <f>IF(OR(Table1_17[[#This Row],[amount]]&lt;$Y$8,Table1_17[[#This Row],[amount]]&gt;$Y$7),"Outlier","Normal")</f>
        <v>Normal</v>
      </c>
      <c r="P6435" t="str">
        <f>IF(OR(Table1_17[[#This Row],[missing_flag]]="Missing",Table1_17[[#This Row],[outlier_flag]]="Outliers"),"Review","Valid")</f>
        <v>Valid</v>
      </c>
    </row>
    <row r="6436" spans="1:16">
      <c r="A6436" t="s">
        <v>14356</v>
      </c>
      <c r="B6436" s="1">
        <v>44575</v>
      </c>
      <c r="C6436">
        <v>195609</v>
      </c>
      <c r="D6436" t="s">
        <v>1483</v>
      </c>
      <c r="E6436" t="s">
        <v>1484</v>
      </c>
      <c r="F6436" t="s">
        <v>268</v>
      </c>
      <c r="G6436" t="s">
        <v>17</v>
      </c>
      <c r="H6436" t="s">
        <v>820</v>
      </c>
      <c r="J6436" t="s">
        <v>28725</v>
      </c>
      <c r="K6436" t="s">
        <v>22291</v>
      </c>
      <c r="L6436" t="s">
        <v>22291</v>
      </c>
      <c r="M6436" t="s">
        <v>22291</v>
      </c>
      <c r="N6436" t="str">
        <f t="shared" si="100"/>
        <v>OK</v>
      </c>
      <c r="O6436" t="str">
        <f>IF(OR(Table1_17[[#This Row],[amount]]&lt;$Y$8,Table1_17[[#This Row],[amount]]&gt;$Y$7),"Outlier","Normal")</f>
        <v>Normal</v>
      </c>
      <c r="P6436" t="str">
        <f>IF(OR(Table1_17[[#This Row],[missing_flag]]="Missing",Table1_17[[#This Row],[outlier_flag]]="Outliers"),"Review","Valid")</f>
        <v>Valid</v>
      </c>
    </row>
    <row r="6437" spans="1:16">
      <c r="A6437" t="s">
        <v>14358</v>
      </c>
      <c r="B6437" s="1">
        <v>44915</v>
      </c>
      <c r="C6437">
        <v>23072.61</v>
      </c>
      <c r="D6437" t="s">
        <v>1924</v>
      </c>
      <c r="E6437" t="s">
        <v>1924</v>
      </c>
      <c r="F6437" t="s">
        <v>268</v>
      </c>
      <c r="G6437" t="s">
        <v>29</v>
      </c>
      <c r="J6437" t="s">
        <v>28726</v>
      </c>
      <c r="K6437" t="s">
        <v>22291</v>
      </c>
      <c r="L6437" t="s">
        <v>22291</v>
      </c>
      <c r="M6437" t="s">
        <v>22291</v>
      </c>
      <c r="N6437" t="str">
        <f t="shared" si="100"/>
        <v>OK</v>
      </c>
      <c r="O6437" t="str">
        <f>IF(OR(Table1_17[[#This Row],[amount]]&lt;$Y$8,Table1_17[[#This Row],[amount]]&gt;$Y$7),"Outlier","Normal")</f>
        <v>Normal</v>
      </c>
      <c r="P6437" t="str">
        <f>IF(OR(Table1_17[[#This Row],[missing_flag]]="Missing",Table1_17[[#This Row],[outlier_flag]]="Outliers"),"Review","Valid")</f>
        <v>Valid</v>
      </c>
    </row>
    <row r="6438" spans="1:16">
      <c r="A6438" t="s">
        <v>14360</v>
      </c>
      <c r="B6438" s="1">
        <v>44944</v>
      </c>
      <c r="C6438">
        <v>213155.86</v>
      </c>
      <c r="D6438" t="s">
        <v>1483</v>
      </c>
      <c r="E6438" t="s">
        <v>1484</v>
      </c>
      <c r="F6438" t="s">
        <v>271</v>
      </c>
      <c r="G6438" t="s">
        <v>17</v>
      </c>
      <c r="H6438" t="s">
        <v>856</v>
      </c>
      <c r="J6438" t="s">
        <v>28727</v>
      </c>
      <c r="K6438" t="s">
        <v>22291</v>
      </c>
      <c r="L6438" t="s">
        <v>22291</v>
      </c>
      <c r="M6438" t="s">
        <v>22291</v>
      </c>
      <c r="N6438" t="str">
        <f t="shared" si="100"/>
        <v>OK</v>
      </c>
      <c r="O6438" t="str">
        <f>IF(OR(Table1_17[[#This Row],[amount]]&lt;$Y$8,Table1_17[[#This Row],[amount]]&gt;$Y$7),"Outlier","Normal")</f>
        <v>Normal</v>
      </c>
      <c r="P6438" t="str">
        <f>IF(OR(Table1_17[[#This Row],[missing_flag]]="Missing",Table1_17[[#This Row],[outlier_flag]]="Outliers"),"Review","Valid")</f>
        <v>Valid</v>
      </c>
    </row>
    <row r="6439" spans="1:16">
      <c r="A6439" t="s">
        <v>14362</v>
      </c>
      <c r="B6439" s="1">
        <v>44681</v>
      </c>
      <c r="C6439">
        <v>172928.5</v>
      </c>
      <c r="D6439" t="s">
        <v>1483</v>
      </c>
      <c r="E6439" t="s">
        <v>1499</v>
      </c>
      <c r="F6439" t="s">
        <v>268</v>
      </c>
      <c r="G6439" t="s">
        <v>29</v>
      </c>
      <c r="H6439" t="s">
        <v>740</v>
      </c>
      <c r="J6439" t="s">
        <v>28728</v>
      </c>
      <c r="K6439" t="s">
        <v>22291</v>
      </c>
      <c r="L6439" t="s">
        <v>22291</v>
      </c>
      <c r="M6439" t="s">
        <v>22291</v>
      </c>
      <c r="N6439" t="str">
        <f t="shared" si="100"/>
        <v>OK</v>
      </c>
      <c r="O6439" t="str">
        <f>IF(OR(Table1_17[[#This Row],[amount]]&lt;$Y$8,Table1_17[[#This Row],[amount]]&gt;$Y$7),"Outlier","Normal")</f>
        <v>Normal</v>
      </c>
      <c r="P6439" t="str">
        <f>IF(OR(Table1_17[[#This Row],[missing_flag]]="Missing",Table1_17[[#This Row],[outlier_flag]]="Outliers"),"Review","Valid")</f>
        <v>Valid</v>
      </c>
    </row>
    <row r="6440" spans="1:16">
      <c r="A6440" t="s">
        <v>14364</v>
      </c>
      <c r="B6440" s="1">
        <v>44646</v>
      </c>
      <c r="C6440">
        <v>14703.17</v>
      </c>
      <c r="D6440" t="s">
        <v>1504</v>
      </c>
      <c r="E6440" t="s">
        <v>1504</v>
      </c>
      <c r="F6440" t="s">
        <v>264</v>
      </c>
      <c r="G6440" t="s">
        <v>13</v>
      </c>
      <c r="J6440" t="s">
        <v>28729</v>
      </c>
      <c r="K6440" t="s">
        <v>22291</v>
      </c>
      <c r="L6440" t="s">
        <v>22291</v>
      </c>
      <c r="M6440" t="s">
        <v>22291</v>
      </c>
      <c r="N6440" t="str">
        <f t="shared" si="100"/>
        <v>OK</v>
      </c>
      <c r="O6440" t="str">
        <f>IF(OR(Table1_17[[#This Row],[amount]]&lt;$Y$8,Table1_17[[#This Row],[amount]]&gt;$Y$7),"Outlier","Normal")</f>
        <v>Normal</v>
      </c>
      <c r="P6440" t="str">
        <f>IF(OR(Table1_17[[#This Row],[missing_flag]]="Missing",Table1_17[[#This Row],[outlier_flag]]="Outliers"),"Review","Valid")</f>
        <v>Valid</v>
      </c>
    </row>
    <row r="6441" spans="1:16">
      <c r="A6441" t="s">
        <v>14366</v>
      </c>
      <c r="B6441" s="1">
        <v>45056</v>
      </c>
      <c r="C6441">
        <v>-14670.71</v>
      </c>
      <c r="D6441" t="s">
        <v>1478</v>
      </c>
      <c r="E6441" t="s">
        <v>1496</v>
      </c>
      <c r="F6441" t="s">
        <v>264</v>
      </c>
      <c r="G6441" t="s">
        <v>29</v>
      </c>
      <c r="I6441" t="s">
        <v>193</v>
      </c>
      <c r="J6441" t="s">
        <v>28730</v>
      </c>
      <c r="K6441" t="s">
        <v>22291</v>
      </c>
      <c r="L6441" t="s">
        <v>22291</v>
      </c>
      <c r="M6441" t="s">
        <v>22291</v>
      </c>
      <c r="N6441" t="str">
        <f t="shared" si="100"/>
        <v>OK</v>
      </c>
      <c r="O6441" t="str">
        <f>IF(OR(Table1_17[[#This Row],[amount]]&lt;$Y$8,Table1_17[[#This Row],[amount]]&gt;$Y$7),"Outlier","Normal")</f>
        <v>Normal</v>
      </c>
      <c r="P6441" t="str">
        <f>IF(OR(Table1_17[[#This Row],[missing_flag]]="Missing",Table1_17[[#This Row],[outlier_flag]]="Outliers"),"Review","Valid")</f>
        <v>Valid</v>
      </c>
    </row>
    <row r="6442" spans="1:16">
      <c r="A6442" t="s">
        <v>14368</v>
      </c>
      <c r="B6442" s="1">
        <v>44880</v>
      </c>
      <c r="C6442">
        <v>29164.16</v>
      </c>
      <c r="D6442" t="s">
        <v>1587</v>
      </c>
      <c r="E6442" t="s">
        <v>1587</v>
      </c>
      <c r="F6442" t="s">
        <v>271</v>
      </c>
      <c r="G6442" t="s">
        <v>17</v>
      </c>
      <c r="J6442" t="s">
        <v>28731</v>
      </c>
      <c r="K6442" t="s">
        <v>22291</v>
      </c>
      <c r="L6442" t="s">
        <v>22291</v>
      </c>
      <c r="M6442" t="s">
        <v>22291</v>
      </c>
      <c r="N6442" t="str">
        <f t="shared" si="100"/>
        <v>OK</v>
      </c>
      <c r="O6442" t="str">
        <f>IF(OR(Table1_17[[#This Row],[amount]]&lt;$Y$8,Table1_17[[#This Row],[amount]]&gt;$Y$7),"Outlier","Normal")</f>
        <v>Normal</v>
      </c>
      <c r="P6442" t="str">
        <f>IF(OR(Table1_17[[#This Row],[missing_flag]]="Missing",Table1_17[[#This Row],[outlier_flag]]="Outliers"),"Review","Valid")</f>
        <v>Valid</v>
      </c>
    </row>
    <row r="6443" spans="1:16">
      <c r="A6443" t="s">
        <v>14370</v>
      </c>
      <c r="B6443" s="1">
        <v>45228</v>
      </c>
      <c r="C6443">
        <v>-8425.74</v>
      </c>
      <c r="D6443" t="s">
        <v>1478</v>
      </c>
      <c r="E6443" t="s">
        <v>7</v>
      </c>
      <c r="F6443" t="s">
        <v>271</v>
      </c>
      <c r="G6443" t="s">
        <v>13</v>
      </c>
      <c r="I6443" t="s">
        <v>181</v>
      </c>
      <c r="J6443" t="s">
        <v>28732</v>
      </c>
      <c r="K6443" t="s">
        <v>22291</v>
      </c>
      <c r="L6443" t="s">
        <v>22291</v>
      </c>
      <c r="M6443" t="s">
        <v>22291</v>
      </c>
      <c r="N6443" t="str">
        <f t="shared" si="100"/>
        <v>OK</v>
      </c>
      <c r="O6443" t="str">
        <f>IF(OR(Table1_17[[#This Row],[amount]]&lt;$Y$8,Table1_17[[#This Row],[amount]]&gt;$Y$7),"Outlier","Normal")</f>
        <v>Normal</v>
      </c>
      <c r="P6443" t="str">
        <f>IF(OR(Table1_17[[#This Row],[missing_flag]]="Missing",Table1_17[[#This Row],[outlier_flag]]="Outliers"),"Review","Valid")</f>
        <v>Valid</v>
      </c>
    </row>
    <row r="6444" spans="1:16">
      <c r="A6444" t="s">
        <v>14372</v>
      </c>
      <c r="B6444" s="1">
        <v>44944</v>
      </c>
      <c r="C6444">
        <v>214273.89</v>
      </c>
      <c r="D6444" t="s">
        <v>1483</v>
      </c>
      <c r="E6444" t="s">
        <v>1484</v>
      </c>
      <c r="F6444" t="s">
        <v>268</v>
      </c>
      <c r="G6444" t="s">
        <v>13</v>
      </c>
      <c r="H6444" t="s">
        <v>1331</v>
      </c>
      <c r="J6444" t="s">
        <v>28733</v>
      </c>
      <c r="K6444" t="s">
        <v>22291</v>
      </c>
      <c r="L6444" t="s">
        <v>22291</v>
      </c>
      <c r="M6444" t="s">
        <v>22291</v>
      </c>
      <c r="N6444" t="str">
        <f t="shared" si="100"/>
        <v>OK</v>
      </c>
      <c r="O6444" t="str">
        <f>IF(OR(Table1_17[[#This Row],[amount]]&lt;$Y$8,Table1_17[[#This Row],[amount]]&gt;$Y$7),"Outlier","Normal")</f>
        <v>Normal</v>
      </c>
      <c r="P6444" t="str">
        <f>IF(OR(Table1_17[[#This Row],[missing_flag]]="Missing",Table1_17[[#This Row],[outlier_flag]]="Outliers"),"Review","Valid")</f>
        <v>Valid</v>
      </c>
    </row>
    <row r="6445" spans="1:16">
      <c r="A6445" t="s">
        <v>14374</v>
      </c>
      <c r="B6445" s="1">
        <v>44622</v>
      </c>
      <c r="C6445">
        <v>-79027.33</v>
      </c>
      <c r="D6445" t="s">
        <v>1478</v>
      </c>
      <c r="E6445" t="s">
        <v>1496</v>
      </c>
      <c r="F6445" t="s">
        <v>271</v>
      </c>
      <c r="G6445" t="s">
        <v>8</v>
      </c>
      <c r="I6445" t="s">
        <v>240</v>
      </c>
      <c r="J6445" t="s">
        <v>28734</v>
      </c>
      <c r="K6445" t="s">
        <v>22291</v>
      </c>
      <c r="L6445" t="s">
        <v>22291</v>
      </c>
      <c r="M6445" t="s">
        <v>22291</v>
      </c>
      <c r="N6445" t="str">
        <f t="shared" si="100"/>
        <v>OK</v>
      </c>
      <c r="O6445" t="str">
        <f>IF(OR(Table1_17[[#This Row],[amount]]&lt;$Y$8,Table1_17[[#This Row],[amount]]&gt;$Y$7),"Outlier","Normal")</f>
        <v>Normal</v>
      </c>
      <c r="P6445" t="str">
        <f>IF(OR(Table1_17[[#This Row],[missing_flag]]="Missing",Table1_17[[#This Row],[outlier_flag]]="Outliers"),"Review","Valid")</f>
        <v>Valid</v>
      </c>
    </row>
    <row r="6446" spans="1:16">
      <c r="A6446" t="s">
        <v>14376</v>
      </c>
      <c r="B6446" s="1">
        <v>44613</v>
      </c>
      <c r="C6446">
        <v>83652.639999999999</v>
      </c>
      <c r="D6446" t="s">
        <v>1483</v>
      </c>
      <c r="E6446" t="s">
        <v>1499</v>
      </c>
      <c r="F6446" t="s">
        <v>268</v>
      </c>
      <c r="G6446" t="s">
        <v>17</v>
      </c>
      <c r="H6446" t="s">
        <v>1007</v>
      </c>
      <c r="J6446" t="s">
        <v>28735</v>
      </c>
      <c r="K6446" t="s">
        <v>22291</v>
      </c>
      <c r="L6446" t="s">
        <v>22291</v>
      </c>
      <c r="M6446" t="s">
        <v>22291</v>
      </c>
      <c r="N6446" t="str">
        <f t="shared" si="100"/>
        <v>OK</v>
      </c>
      <c r="O6446" t="str">
        <f>IF(OR(Table1_17[[#This Row],[amount]]&lt;$Y$8,Table1_17[[#This Row],[amount]]&gt;$Y$7),"Outlier","Normal")</f>
        <v>Normal</v>
      </c>
      <c r="P6446" t="str">
        <f>IF(OR(Table1_17[[#This Row],[missing_flag]]="Missing",Table1_17[[#This Row],[outlier_flag]]="Outliers"),"Review","Valid")</f>
        <v>Valid</v>
      </c>
    </row>
    <row r="6447" spans="1:16">
      <c r="A6447" t="s">
        <v>14378</v>
      </c>
      <c r="B6447" s="1">
        <v>44811</v>
      </c>
      <c r="C6447">
        <v>201462.66</v>
      </c>
      <c r="D6447" t="s">
        <v>1483</v>
      </c>
      <c r="E6447" t="s">
        <v>1499</v>
      </c>
      <c r="F6447" t="s">
        <v>271</v>
      </c>
      <c r="G6447" t="s">
        <v>8</v>
      </c>
      <c r="H6447" t="s">
        <v>778</v>
      </c>
      <c r="J6447" t="s">
        <v>28736</v>
      </c>
      <c r="K6447" t="s">
        <v>22291</v>
      </c>
      <c r="L6447" t="s">
        <v>22291</v>
      </c>
      <c r="M6447" t="s">
        <v>22291</v>
      </c>
      <c r="N6447" t="str">
        <f t="shared" si="100"/>
        <v>OK</v>
      </c>
      <c r="O6447" t="str">
        <f>IF(OR(Table1_17[[#This Row],[amount]]&lt;$Y$8,Table1_17[[#This Row],[amount]]&gt;$Y$7),"Outlier","Normal")</f>
        <v>Normal</v>
      </c>
      <c r="P6447" t="str">
        <f>IF(OR(Table1_17[[#This Row],[missing_flag]]="Missing",Table1_17[[#This Row],[outlier_flag]]="Outliers"),"Review","Valid")</f>
        <v>Valid</v>
      </c>
    </row>
    <row r="6448" spans="1:16">
      <c r="A6448" t="s">
        <v>14380</v>
      </c>
      <c r="B6448" s="1">
        <v>45091</v>
      </c>
      <c r="C6448">
        <v>102599.46</v>
      </c>
      <c r="D6448" t="s">
        <v>1483</v>
      </c>
      <c r="E6448" t="s">
        <v>1487</v>
      </c>
      <c r="F6448" t="s">
        <v>268</v>
      </c>
      <c r="G6448" t="s">
        <v>17</v>
      </c>
      <c r="H6448" t="s">
        <v>1275</v>
      </c>
      <c r="J6448" t="s">
        <v>28737</v>
      </c>
      <c r="K6448" t="s">
        <v>22291</v>
      </c>
      <c r="L6448" t="s">
        <v>22291</v>
      </c>
      <c r="M6448" t="s">
        <v>22291</v>
      </c>
      <c r="N6448" t="str">
        <f t="shared" si="100"/>
        <v>OK</v>
      </c>
      <c r="O6448" t="str">
        <f>IF(OR(Table1_17[[#This Row],[amount]]&lt;$Y$8,Table1_17[[#This Row],[amount]]&gt;$Y$7),"Outlier","Normal")</f>
        <v>Normal</v>
      </c>
      <c r="P6448" t="str">
        <f>IF(OR(Table1_17[[#This Row],[missing_flag]]="Missing",Table1_17[[#This Row],[outlier_flag]]="Outliers"),"Review","Valid")</f>
        <v>Valid</v>
      </c>
    </row>
    <row r="6449" spans="1:16">
      <c r="A6449" t="s">
        <v>14382</v>
      </c>
      <c r="B6449" s="1">
        <v>44903</v>
      </c>
      <c r="C6449">
        <v>-2000</v>
      </c>
      <c r="D6449" t="s">
        <v>1478</v>
      </c>
      <c r="E6449" t="s">
        <v>1509</v>
      </c>
      <c r="F6449" t="s">
        <v>264</v>
      </c>
      <c r="G6449" t="s">
        <v>29</v>
      </c>
      <c r="I6449" t="s">
        <v>69</v>
      </c>
      <c r="J6449" t="s">
        <v>28738</v>
      </c>
      <c r="K6449" t="s">
        <v>22291</v>
      </c>
      <c r="L6449" t="s">
        <v>22291</v>
      </c>
      <c r="M6449" t="s">
        <v>22291</v>
      </c>
      <c r="N6449" t="str">
        <f t="shared" si="100"/>
        <v>OK</v>
      </c>
      <c r="O6449" t="str">
        <f>IF(OR(Table1_17[[#This Row],[amount]]&lt;$Y$8,Table1_17[[#This Row],[amount]]&gt;$Y$7),"Outlier","Normal")</f>
        <v>Normal</v>
      </c>
      <c r="P6449" t="str">
        <f>IF(OR(Table1_17[[#This Row],[missing_flag]]="Missing",Table1_17[[#This Row],[outlier_flag]]="Outliers"),"Review","Valid")</f>
        <v>Valid</v>
      </c>
    </row>
    <row r="6450" spans="1:16">
      <c r="A6450" t="s">
        <v>14384</v>
      </c>
      <c r="B6450" s="1">
        <v>45255</v>
      </c>
      <c r="C6450">
        <v>-38718.129999999997</v>
      </c>
      <c r="D6450" t="s">
        <v>1478</v>
      </c>
      <c r="E6450" t="s">
        <v>1509</v>
      </c>
      <c r="F6450" t="s">
        <v>268</v>
      </c>
      <c r="G6450" t="s">
        <v>13</v>
      </c>
      <c r="I6450" t="s">
        <v>185</v>
      </c>
      <c r="J6450" t="s">
        <v>28739</v>
      </c>
      <c r="K6450" t="s">
        <v>22291</v>
      </c>
      <c r="L6450" t="s">
        <v>22291</v>
      </c>
      <c r="M6450" t="s">
        <v>22291</v>
      </c>
      <c r="N6450" t="str">
        <f t="shared" si="100"/>
        <v>OK</v>
      </c>
      <c r="O6450" t="str">
        <f>IF(OR(Table1_17[[#This Row],[amount]]&lt;$Y$8,Table1_17[[#This Row],[amount]]&gt;$Y$7),"Outlier","Normal")</f>
        <v>Normal</v>
      </c>
      <c r="P6450" t="str">
        <f>IF(OR(Table1_17[[#This Row],[missing_flag]]="Missing",Table1_17[[#This Row],[outlier_flag]]="Outliers"),"Review","Valid")</f>
        <v>Valid</v>
      </c>
    </row>
    <row r="6451" spans="1:16">
      <c r="A6451" t="s">
        <v>14386</v>
      </c>
      <c r="B6451" s="1">
        <v>44951</v>
      </c>
      <c r="C6451">
        <v>-40918.44</v>
      </c>
      <c r="D6451" t="s">
        <v>1478</v>
      </c>
      <c r="E6451" t="s">
        <v>1509</v>
      </c>
      <c r="F6451" t="s">
        <v>268</v>
      </c>
      <c r="G6451" t="s">
        <v>29</v>
      </c>
      <c r="I6451" t="s">
        <v>187</v>
      </c>
      <c r="J6451" t="s">
        <v>28740</v>
      </c>
      <c r="K6451" t="s">
        <v>22291</v>
      </c>
      <c r="L6451" t="s">
        <v>22291</v>
      </c>
      <c r="M6451" t="s">
        <v>22291</v>
      </c>
      <c r="N6451" t="str">
        <f t="shared" si="100"/>
        <v>OK</v>
      </c>
      <c r="O6451" t="str">
        <f>IF(OR(Table1_17[[#This Row],[amount]]&lt;$Y$8,Table1_17[[#This Row],[amount]]&gt;$Y$7),"Outlier","Normal")</f>
        <v>Normal</v>
      </c>
      <c r="P6451" t="str">
        <f>IF(OR(Table1_17[[#This Row],[missing_flag]]="Missing",Table1_17[[#This Row],[outlier_flag]]="Outliers"),"Review","Valid")</f>
        <v>Valid</v>
      </c>
    </row>
    <row r="6452" spans="1:16">
      <c r="A6452" t="s">
        <v>14388</v>
      </c>
      <c r="B6452" s="1">
        <v>44748</v>
      </c>
      <c r="C6452">
        <v>-29241.91</v>
      </c>
      <c r="D6452" t="s">
        <v>1478</v>
      </c>
      <c r="E6452" t="s">
        <v>1496</v>
      </c>
      <c r="F6452" t="s">
        <v>264</v>
      </c>
      <c r="G6452" t="s">
        <v>13</v>
      </c>
      <c r="I6452" t="s">
        <v>79</v>
      </c>
      <c r="J6452" t="s">
        <v>28741</v>
      </c>
      <c r="K6452" t="s">
        <v>22291</v>
      </c>
      <c r="L6452" t="s">
        <v>22291</v>
      </c>
      <c r="M6452" t="s">
        <v>22291</v>
      </c>
      <c r="N6452" t="str">
        <f t="shared" si="100"/>
        <v>OK</v>
      </c>
      <c r="O6452" t="str">
        <f>IF(OR(Table1_17[[#This Row],[amount]]&lt;$Y$8,Table1_17[[#This Row],[amount]]&gt;$Y$7),"Outlier","Normal")</f>
        <v>Normal</v>
      </c>
      <c r="P6452" t="str">
        <f>IF(OR(Table1_17[[#This Row],[missing_flag]]="Missing",Table1_17[[#This Row],[outlier_flag]]="Outliers"),"Review","Valid")</f>
        <v>Valid</v>
      </c>
    </row>
    <row r="6453" spans="1:16">
      <c r="A6453" t="s">
        <v>14390</v>
      </c>
      <c r="B6453" s="1">
        <v>44591</v>
      </c>
      <c r="C6453">
        <v>-36282.15</v>
      </c>
      <c r="D6453" t="s">
        <v>1478</v>
      </c>
      <c r="E6453" t="s">
        <v>1496</v>
      </c>
      <c r="F6453" t="s">
        <v>271</v>
      </c>
      <c r="G6453" t="s">
        <v>8</v>
      </c>
      <c r="I6453" t="s">
        <v>59</v>
      </c>
      <c r="J6453" t="s">
        <v>28742</v>
      </c>
      <c r="K6453" t="s">
        <v>22291</v>
      </c>
      <c r="L6453" t="s">
        <v>22291</v>
      </c>
      <c r="M6453" t="s">
        <v>22291</v>
      </c>
      <c r="N6453" t="str">
        <f t="shared" si="100"/>
        <v>OK</v>
      </c>
      <c r="O6453" t="str">
        <f>IF(OR(Table1_17[[#This Row],[amount]]&lt;$Y$8,Table1_17[[#This Row],[amount]]&gt;$Y$7),"Outlier","Normal")</f>
        <v>Normal</v>
      </c>
      <c r="P6453" t="str">
        <f>IF(OR(Table1_17[[#This Row],[missing_flag]]="Missing",Table1_17[[#This Row],[outlier_flag]]="Outliers"),"Review","Valid")</f>
        <v>Valid</v>
      </c>
    </row>
    <row r="6454" spans="1:16">
      <c r="A6454" t="s">
        <v>14392</v>
      </c>
      <c r="B6454" s="1">
        <v>44965</v>
      </c>
      <c r="C6454">
        <v>223347.46</v>
      </c>
      <c r="D6454" t="s">
        <v>1483</v>
      </c>
      <c r="E6454" t="s">
        <v>1487</v>
      </c>
      <c r="F6454" t="s">
        <v>264</v>
      </c>
      <c r="G6454" t="s">
        <v>13</v>
      </c>
      <c r="H6454" t="s">
        <v>1009</v>
      </c>
      <c r="J6454" t="s">
        <v>28743</v>
      </c>
      <c r="K6454" t="s">
        <v>22291</v>
      </c>
      <c r="L6454" t="s">
        <v>22291</v>
      </c>
      <c r="M6454" t="s">
        <v>22291</v>
      </c>
      <c r="N6454" t="str">
        <f t="shared" si="100"/>
        <v>OK</v>
      </c>
      <c r="O6454" t="str">
        <f>IF(OR(Table1_17[[#This Row],[amount]]&lt;$Y$8,Table1_17[[#This Row],[amount]]&gt;$Y$7),"Outlier","Normal")</f>
        <v>Normal</v>
      </c>
      <c r="P6454" t="str">
        <f>IF(OR(Table1_17[[#This Row],[missing_flag]]="Missing",Table1_17[[#This Row],[outlier_flag]]="Outliers"),"Review","Valid")</f>
        <v>Valid</v>
      </c>
    </row>
    <row r="6455" spans="1:16">
      <c r="A6455" t="s">
        <v>14394</v>
      </c>
      <c r="B6455" s="1">
        <v>45111</v>
      </c>
      <c r="C6455">
        <v>-25479.119999999999</v>
      </c>
      <c r="D6455" t="s">
        <v>1478</v>
      </c>
      <c r="E6455" t="s">
        <v>20</v>
      </c>
      <c r="F6455" t="s">
        <v>271</v>
      </c>
      <c r="G6455" t="s">
        <v>13</v>
      </c>
      <c r="I6455" t="s">
        <v>51</v>
      </c>
      <c r="J6455" t="s">
        <v>28744</v>
      </c>
      <c r="K6455" t="s">
        <v>22291</v>
      </c>
      <c r="L6455" t="s">
        <v>22291</v>
      </c>
      <c r="M6455" t="s">
        <v>22291</v>
      </c>
      <c r="N6455" t="str">
        <f t="shared" si="100"/>
        <v>OK</v>
      </c>
      <c r="O6455" t="str">
        <f>IF(OR(Table1_17[[#This Row],[amount]]&lt;$Y$8,Table1_17[[#This Row],[amount]]&gt;$Y$7),"Outlier","Normal")</f>
        <v>Normal</v>
      </c>
      <c r="P6455" t="str">
        <f>IF(OR(Table1_17[[#This Row],[missing_flag]]="Missing",Table1_17[[#This Row],[outlier_flag]]="Outliers"),"Review","Valid")</f>
        <v>Valid</v>
      </c>
    </row>
    <row r="6456" spans="1:16">
      <c r="A6456" t="s">
        <v>14396</v>
      </c>
      <c r="B6456" s="1">
        <v>44760</v>
      </c>
      <c r="C6456">
        <v>15908.23</v>
      </c>
      <c r="D6456" t="s">
        <v>1587</v>
      </c>
      <c r="E6456" t="s">
        <v>1587</v>
      </c>
      <c r="F6456" t="s">
        <v>268</v>
      </c>
      <c r="G6456" t="s">
        <v>17</v>
      </c>
      <c r="J6456" t="s">
        <v>28745</v>
      </c>
      <c r="K6456" t="s">
        <v>22291</v>
      </c>
      <c r="L6456" t="s">
        <v>22291</v>
      </c>
      <c r="M6456" t="s">
        <v>22291</v>
      </c>
      <c r="N6456" t="str">
        <f t="shared" si="100"/>
        <v>OK</v>
      </c>
      <c r="O6456" t="str">
        <f>IF(OR(Table1_17[[#This Row],[amount]]&lt;$Y$8,Table1_17[[#This Row],[amount]]&gt;$Y$7),"Outlier","Normal")</f>
        <v>Normal</v>
      </c>
      <c r="P6456" t="str">
        <f>IF(OR(Table1_17[[#This Row],[missing_flag]]="Missing",Table1_17[[#This Row],[outlier_flag]]="Outliers"),"Review","Valid")</f>
        <v>Valid</v>
      </c>
    </row>
    <row r="6457" spans="1:16">
      <c r="A6457" t="s">
        <v>14398</v>
      </c>
      <c r="B6457" s="1">
        <v>44601</v>
      </c>
      <c r="C6457">
        <v>17253.23</v>
      </c>
      <c r="D6457" t="s">
        <v>1924</v>
      </c>
      <c r="E6457" t="s">
        <v>1924</v>
      </c>
      <c r="F6457" t="s">
        <v>264</v>
      </c>
      <c r="G6457" t="s">
        <v>13</v>
      </c>
      <c r="J6457" t="s">
        <v>28746</v>
      </c>
      <c r="K6457" t="s">
        <v>22291</v>
      </c>
      <c r="L6457" t="s">
        <v>22291</v>
      </c>
      <c r="M6457" t="s">
        <v>22291</v>
      </c>
      <c r="N6457" t="str">
        <f t="shared" si="100"/>
        <v>OK</v>
      </c>
      <c r="O6457" t="str">
        <f>IF(OR(Table1_17[[#This Row],[amount]]&lt;$Y$8,Table1_17[[#This Row],[amount]]&gt;$Y$7),"Outlier","Normal")</f>
        <v>Normal</v>
      </c>
      <c r="P6457" t="str">
        <f>IF(OR(Table1_17[[#This Row],[missing_flag]]="Missing",Table1_17[[#This Row],[outlier_flag]]="Outliers"),"Review","Valid")</f>
        <v>Valid</v>
      </c>
    </row>
    <row r="6458" spans="1:16">
      <c r="A6458" t="s">
        <v>14400</v>
      </c>
      <c r="B6458" s="1">
        <v>44841</v>
      </c>
      <c r="C6458">
        <v>212880.08</v>
      </c>
      <c r="D6458" t="s">
        <v>1483</v>
      </c>
      <c r="E6458" t="s">
        <v>1487</v>
      </c>
      <c r="F6458" t="s">
        <v>264</v>
      </c>
      <c r="G6458" t="s">
        <v>29</v>
      </c>
      <c r="H6458" t="s">
        <v>686</v>
      </c>
      <c r="J6458" t="s">
        <v>28747</v>
      </c>
      <c r="K6458" t="s">
        <v>22291</v>
      </c>
      <c r="L6458" t="s">
        <v>22291</v>
      </c>
      <c r="M6458" t="s">
        <v>22291</v>
      </c>
      <c r="N6458" t="str">
        <f t="shared" si="100"/>
        <v>OK</v>
      </c>
      <c r="O6458" t="str">
        <f>IF(OR(Table1_17[[#This Row],[amount]]&lt;$Y$8,Table1_17[[#This Row],[amount]]&gt;$Y$7),"Outlier","Normal")</f>
        <v>Normal</v>
      </c>
      <c r="P6458" t="str">
        <f>IF(OR(Table1_17[[#This Row],[missing_flag]]="Missing",Table1_17[[#This Row],[outlier_flag]]="Outliers"),"Review","Valid")</f>
        <v>Valid</v>
      </c>
    </row>
    <row r="6459" spans="1:16">
      <c r="A6459" t="s">
        <v>14402</v>
      </c>
      <c r="B6459" s="1">
        <v>45040</v>
      </c>
      <c r="C6459">
        <v>77851.289999999994</v>
      </c>
      <c r="D6459" t="s">
        <v>1483</v>
      </c>
      <c r="E6459" t="s">
        <v>1499</v>
      </c>
      <c r="F6459" t="s">
        <v>271</v>
      </c>
      <c r="G6459" t="s">
        <v>29</v>
      </c>
      <c r="H6459" t="s">
        <v>1061</v>
      </c>
      <c r="J6459" t="s">
        <v>28748</v>
      </c>
      <c r="K6459" t="s">
        <v>22291</v>
      </c>
      <c r="L6459" t="s">
        <v>22291</v>
      </c>
      <c r="M6459" t="s">
        <v>22291</v>
      </c>
      <c r="N6459" t="str">
        <f t="shared" si="100"/>
        <v>OK</v>
      </c>
      <c r="O6459" t="str">
        <f>IF(OR(Table1_17[[#This Row],[amount]]&lt;$Y$8,Table1_17[[#This Row],[amount]]&gt;$Y$7),"Outlier","Normal")</f>
        <v>Normal</v>
      </c>
      <c r="P6459" t="str">
        <f>IF(OR(Table1_17[[#This Row],[missing_flag]]="Missing",Table1_17[[#This Row],[outlier_flag]]="Outliers"),"Review","Valid")</f>
        <v>Valid</v>
      </c>
    </row>
    <row r="6460" spans="1:16">
      <c r="A6460" t="s">
        <v>14404</v>
      </c>
      <c r="B6460" s="1">
        <v>45027</v>
      </c>
      <c r="C6460">
        <v>111747.85</v>
      </c>
      <c r="D6460" t="s">
        <v>1483</v>
      </c>
      <c r="E6460" t="s">
        <v>1484</v>
      </c>
      <c r="F6460" t="s">
        <v>271</v>
      </c>
      <c r="G6460" t="s">
        <v>8</v>
      </c>
      <c r="H6460" t="s">
        <v>1371</v>
      </c>
      <c r="J6460" t="s">
        <v>28749</v>
      </c>
      <c r="K6460" t="s">
        <v>22291</v>
      </c>
      <c r="L6460" t="s">
        <v>22291</v>
      </c>
      <c r="M6460" t="s">
        <v>22291</v>
      </c>
      <c r="N6460" t="str">
        <f t="shared" si="100"/>
        <v>OK</v>
      </c>
      <c r="O6460" t="str">
        <f>IF(OR(Table1_17[[#This Row],[amount]]&lt;$Y$8,Table1_17[[#This Row],[amount]]&gt;$Y$7),"Outlier","Normal")</f>
        <v>Normal</v>
      </c>
      <c r="P6460" t="str">
        <f>IF(OR(Table1_17[[#This Row],[missing_flag]]="Missing",Table1_17[[#This Row],[outlier_flag]]="Outliers"),"Review","Valid")</f>
        <v>Valid</v>
      </c>
    </row>
    <row r="6461" spans="1:16">
      <c r="A6461" t="s">
        <v>14406</v>
      </c>
      <c r="B6461" s="1">
        <v>44895</v>
      </c>
      <c r="C6461">
        <v>-62025.95</v>
      </c>
      <c r="D6461" t="s">
        <v>1478</v>
      </c>
      <c r="E6461" t="s">
        <v>1509</v>
      </c>
      <c r="F6461" t="s">
        <v>271</v>
      </c>
      <c r="G6461" t="s">
        <v>13</v>
      </c>
      <c r="I6461" t="s">
        <v>217</v>
      </c>
      <c r="J6461" t="s">
        <v>28750</v>
      </c>
      <c r="K6461" t="s">
        <v>22291</v>
      </c>
      <c r="L6461" t="s">
        <v>22291</v>
      </c>
      <c r="M6461" t="s">
        <v>22291</v>
      </c>
      <c r="N6461" t="str">
        <f t="shared" si="100"/>
        <v>OK</v>
      </c>
      <c r="O6461" t="str">
        <f>IF(OR(Table1_17[[#This Row],[amount]]&lt;$Y$8,Table1_17[[#This Row],[amount]]&gt;$Y$7),"Outlier","Normal")</f>
        <v>Normal</v>
      </c>
      <c r="P6461" t="str">
        <f>IF(OR(Table1_17[[#This Row],[missing_flag]]="Missing",Table1_17[[#This Row],[outlier_flag]]="Outliers"),"Review","Valid")</f>
        <v>Valid</v>
      </c>
    </row>
    <row r="6462" spans="1:16">
      <c r="A6462" t="s">
        <v>14408</v>
      </c>
      <c r="B6462" s="1">
        <v>44692</v>
      </c>
      <c r="C6462">
        <v>-30643.72</v>
      </c>
      <c r="D6462" t="s">
        <v>1478</v>
      </c>
      <c r="E6462" t="s">
        <v>1509</v>
      </c>
      <c r="F6462" t="s">
        <v>271</v>
      </c>
      <c r="G6462" t="s">
        <v>17</v>
      </c>
      <c r="I6462" t="s">
        <v>71</v>
      </c>
      <c r="J6462" t="s">
        <v>28751</v>
      </c>
      <c r="K6462" t="s">
        <v>22291</v>
      </c>
      <c r="L6462" t="s">
        <v>22291</v>
      </c>
      <c r="M6462" t="s">
        <v>22291</v>
      </c>
      <c r="N6462" t="str">
        <f t="shared" si="100"/>
        <v>OK</v>
      </c>
      <c r="O6462" t="str">
        <f>IF(OR(Table1_17[[#This Row],[amount]]&lt;$Y$8,Table1_17[[#This Row],[amount]]&gt;$Y$7),"Outlier","Normal")</f>
        <v>Normal</v>
      </c>
      <c r="P6462" t="str">
        <f>IF(OR(Table1_17[[#This Row],[missing_flag]]="Missing",Table1_17[[#This Row],[outlier_flag]]="Outliers"),"Review","Valid")</f>
        <v>Valid</v>
      </c>
    </row>
    <row r="6463" spans="1:16">
      <c r="A6463" t="s">
        <v>14410</v>
      </c>
      <c r="B6463" s="1">
        <v>44876</v>
      </c>
      <c r="C6463">
        <v>14365.88</v>
      </c>
      <c r="D6463" t="s">
        <v>1587</v>
      </c>
      <c r="E6463" t="s">
        <v>1587</v>
      </c>
      <c r="F6463" t="s">
        <v>264</v>
      </c>
      <c r="G6463" t="s">
        <v>17</v>
      </c>
      <c r="J6463" t="s">
        <v>28752</v>
      </c>
      <c r="K6463" t="s">
        <v>22291</v>
      </c>
      <c r="L6463" t="s">
        <v>22291</v>
      </c>
      <c r="M6463" t="s">
        <v>22291</v>
      </c>
      <c r="N6463" t="str">
        <f t="shared" si="100"/>
        <v>OK</v>
      </c>
      <c r="O6463" t="str">
        <f>IF(OR(Table1_17[[#This Row],[amount]]&lt;$Y$8,Table1_17[[#This Row],[amount]]&gt;$Y$7),"Outlier","Normal")</f>
        <v>Normal</v>
      </c>
      <c r="P6463" t="str">
        <f>IF(OR(Table1_17[[#This Row],[missing_flag]]="Missing",Table1_17[[#This Row],[outlier_flag]]="Outliers"),"Review","Valid")</f>
        <v>Valid</v>
      </c>
    </row>
    <row r="6464" spans="1:16">
      <c r="A6464" t="s">
        <v>14412</v>
      </c>
      <c r="B6464" s="1">
        <v>45008</v>
      </c>
      <c r="C6464">
        <v>35981.160000000003</v>
      </c>
      <c r="D6464" t="s">
        <v>1483</v>
      </c>
      <c r="E6464" t="s">
        <v>1499</v>
      </c>
      <c r="F6464" t="s">
        <v>268</v>
      </c>
      <c r="G6464" t="s">
        <v>8</v>
      </c>
      <c r="H6464" t="s">
        <v>1103</v>
      </c>
      <c r="J6464" t="s">
        <v>28753</v>
      </c>
      <c r="K6464" t="s">
        <v>22291</v>
      </c>
      <c r="L6464" t="s">
        <v>22291</v>
      </c>
      <c r="M6464" t="s">
        <v>22291</v>
      </c>
      <c r="N6464" t="str">
        <f t="shared" si="100"/>
        <v>OK</v>
      </c>
      <c r="O6464" t="str">
        <f>IF(OR(Table1_17[[#This Row],[amount]]&lt;$Y$8,Table1_17[[#This Row],[amount]]&gt;$Y$7),"Outlier","Normal")</f>
        <v>Normal</v>
      </c>
      <c r="P6464" t="str">
        <f>IF(OR(Table1_17[[#This Row],[missing_flag]]="Missing",Table1_17[[#This Row],[outlier_flag]]="Outliers"),"Review","Valid")</f>
        <v>Valid</v>
      </c>
    </row>
    <row r="6465" spans="1:16">
      <c r="A6465" t="s">
        <v>14414</v>
      </c>
      <c r="B6465" s="1">
        <v>44979</v>
      </c>
      <c r="C6465">
        <v>127468.3</v>
      </c>
      <c r="D6465" t="s">
        <v>1483</v>
      </c>
      <c r="E6465" t="s">
        <v>1484</v>
      </c>
      <c r="F6465" t="s">
        <v>268</v>
      </c>
      <c r="G6465" t="s">
        <v>17</v>
      </c>
      <c r="H6465" t="s">
        <v>1031</v>
      </c>
      <c r="J6465" t="s">
        <v>28754</v>
      </c>
      <c r="K6465" t="s">
        <v>22291</v>
      </c>
      <c r="L6465" t="s">
        <v>22291</v>
      </c>
      <c r="M6465" t="s">
        <v>22291</v>
      </c>
      <c r="N6465" t="str">
        <f t="shared" si="100"/>
        <v>OK</v>
      </c>
      <c r="O6465" t="str">
        <f>IF(OR(Table1_17[[#This Row],[amount]]&lt;$Y$8,Table1_17[[#This Row],[amount]]&gt;$Y$7),"Outlier","Normal")</f>
        <v>Normal</v>
      </c>
      <c r="P6465" t="str">
        <f>IF(OR(Table1_17[[#This Row],[missing_flag]]="Missing",Table1_17[[#This Row],[outlier_flag]]="Outliers"),"Review","Valid")</f>
        <v>Valid</v>
      </c>
    </row>
    <row r="6466" spans="1:16">
      <c r="A6466" t="s">
        <v>14416</v>
      </c>
      <c r="B6466" s="1">
        <v>45233</v>
      </c>
      <c r="C6466">
        <v>132179.13</v>
      </c>
      <c r="D6466" t="s">
        <v>1483</v>
      </c>
      <c r="E6466" t="s">
        <v>1484</v>
      </c>
      <c r="F6466" t="s">
        <v>264</v>
      </c>
      <c r="G6466" t="s">
        <v>29</v>
      </c>
      <c r="H6466" t="s">
        <v>750</v>
      </c>
      <c r="J6466" t="s">
        <v>28755</v>
      </c>
      <c r="K6466" t="s">
        <v>22291</v>
      </c>
      <c r="L6466" t="s">
        <v>22291</v>
      </c>
      <c r="M6466" t="s">
        <v>22291</v>
      </c>
      <c r="N6466" t="str">
        <f t="shared" si="100"/>
        <v>OK</v>
      </c>
      <c r="O6466" t="str">
        <f>IF(OR(Table1_17[[#This Row],[amount]]&lt;$Y$8,Table1_17[[#This Row],[amount]]&gt;$Y$7),"Outlier","Normal")</f>
        <v>Normal</v>
      </c>
      <c r="P6466" t="str">
        <f>IF(OR(Table1_17[[#This Row],[missing_flag]]="Missing",Table1_17[[#This Row],[outlier_flag]]="Outliers"),"Review","Valid")</f>
        <v>Valid</v>
      </c>
    </row>
    <row r="6467" spans="1:16">
      <c r="A6467" t="s">
        <v>14418</v>
      </c>
      <c r="B6467" s="1">
        <v>44672</v>
      </c>
      <c r="C6467">
        <v>199173.32</v>
      </c>
      <c r="D6467" t="s">
        <v>1483</v>
      </c>
      <c r="E6467" t="s">
        <v>1484</v>
      </c>
      <c r="F6467" t="s">
        <v>268</v>
      </c>
      <c r="G6467" t="s">
        <v>29</v>
      </c>
      <c r="H6467" t="s">
        <v>780</v>
      </c>
      <c r="J6467" t="s">
        <v>28756</v>
      </c>
      <c r="K6467" t="s">
        <v>22291</v>
      </c>
      <c r="L6467" t="s">
        <v>22291</v>
      </c>
      <c r="M6467" t="s">
        <v>22291</v>
      </c>
      <c r="N6467" t="str">
        <f t="shared" ref="N6467:N6530" si="101">IF(OR(B6467="",C6467="",D6467="",F6467=""),"Missing","OK")</f>
        <v>OK</v>
      </c>
      <c r="O6467" t="str">
        <f>IF(OR(Table1_17[[#This Row],[amount]]&lt;$Y$8,Table1_17[[#This Row],[amount]]&gt;$Y$7),"Outlier","Normal")</f>
        <v>Normal</v>
      </c>
      <c r="P6467" t="str">
        <f>IF(OR(Table1_17[[#This Row],[missing_flag]]="Missing",Table1_17[[#This Row],[outlier_flag]]="Outliers"),"Review","Valid")</f>
        <v>Valid</v>
      </c>
    </row>
    <row r="6468" spans="1:16">
      <c r="A6468" t="s">
        <v>14420</v>
      </c>
      <c r="B6468" s="1">
        <v>45204</v>
      </c>
      <c r="C6468">
        <v>92335.39</v>
      </c>
      <c r="D6468" t="s">
        <v>1483</v>
      </c>
      <c r="E6468" t="s">
        <v>1484</v>
      </c>
      <c r="F6468" t="s">
        <v>271</v>
      </c>
      <c r="G6468" t="s">
        <v>29</v>
      </c>
      <c r="H6468" t="s">
        <v>1283</v>
      </c>
      <c r="J6468" t="s">
        <v>28757</v>
      </c>
      <c r="K6468" t="s">
        <v>22291</v>
      </c>
      <c r="L6468" t="s">
        <v>22291</v>
      </c>
      <c r="M6468" t="s">
        <v>22291</v>
      </c>
      <c r="N6468" t="str">
        <f t="shared" si="101"/>
        <v>OK</v>
      </c>
      <c r="O6468" t="str">
        <f>IF(OR(Table1_17[[#This Row],[amount]]&lt;$Y$8,Table1_17[[#This Row],[amount]]&gt;$Y$7),"Outlier","Normal")</f>
        <v>Normal</v>
      </c>
      <c r="P6468" t="str">
        <f>IF(OR(Table1_17[[#This Row],[missing_flag]]="Missing",Table1_17[[#This Row],[outlier_flag]]="Outliers"),"Review","Valid")</f>
        <v>Valid</v>
      </c>
    </row>
    <row r="6469" spans="1:16">
      <c r="A6469" t="s">
        <v>14422</v>
      </c>
      <c r="B6469" s="1">
        <v>44747</v>
      </c>
      <c r="C6469">
        <v>25162.38</v>
      </c>
      <c r="D6469" t="s">
        <v>1587</v>
      </c>
      <c r="E6469" t="s">
        <v>1587</v>
      </c>
      <c r="F6469" t="s">
        <v>271</v>
      </c>
      <c r="G6469" t="s">
        <v>29</v>
      </c>
      <c r="J6469" t="s">
        <v>28758</v>
      </c>
      <c r="K6469" t="s">
        <v>22291</v>
      </c>
      <c r="L6469" t="s">
        <v>22291</v>
      </c>
      <c r="M6469" t="s">
        <v>22291</v>
      </c>
      <c r="N6469" t="str">
        <f t="shared" si="101"/>
        <v>OK</v>
      </c>
      <c r="O6469" t="str">
        <f>IF(OR(Table1_17[[#This Row],[amount]]&lt;$Y$8,Table1_17[[#This Row],[amount]]&gt;$Y$7),"Outlier","Normal")</f>
        <v>Normal</v>
      </c>
      <c r="P6469" t="str">
        <f>IF(OR(Table1_17[[#This Row],[missing_flag]]="Missing",Table1_17[[#This Row],[outlier_flag]]="Outliers"),"Review","Valid")</f>
        <v>Valid</v>
      </c>
    </row>
    <row r="6470" spans="1:16">
      <c r="A6470" t="s">
        <v>14424</v>
      </c>
      <c r="B6470" s="1">
        <v>45165</v>
      </c>
      <c r="C6470">
        <v>-67022.28</v>
      </c>
      <c r="D6470" t="s">
        <v>1478</v>
      </c>
      <c r="E6470" t="s">
        <v>36</v>
      </c>
      <c r="F6470" t="s">
        <v>268</v>
      </c>
      <c r="G6470" t="s">
        <v>13</v>
      </c>
      <c r="I6470" t="s">
        <v>91</v>
      </c>
      <c r="J6470" t="s">
        <v>28759</v>
      </c>
      <c r="K6470" t="s">
        <v>22291</v>
      </c>
      <c r="L6470" t="s">
        <v>22291</v>
      </c>
      <c r="M6470" t="s">
        <v>22291</v>
      </c>
      <c r="N6470" t="str">
        <f t="shared" si="101"/>
        <v>OK</v>
      </c>
      <c r="O6470" t="str">
        <f>IF(OR(Table1_17[[#This Row],[amount]]&lt;$Y$8,Table1_17[[#This Row],[amount]]&gt;$Y$7),"Outlier","Normal")</f>
        <v>Normal</v>
      </c>
      <c r="P6470" t="str">
        <f>IF(OR(Table1_17[[#This Row],[missing_flag]]="Missing",Table1_17[[#This Row],[outlier_flag]]="Outliers"),"Review","Valid")</f>
        <v>Valid</v>
      </c>
    </row>
    <row r="6471" spans="1:16">
      <c r="A6471" t="s">
        <v>14426</v>
      </c>
      <c r="B6471" s="1">
        <v>44865</v>
      </c>
      <c r="C6471">
        <v>197622.61</v>
      </c>
      <c r="D6471" t="s">
        <v>1483</v>
      </c>
      <c r="E6471" t="s">
        <v>1484</v>
      </c>
      <c r="F6471" t="s">
        <v>268</v>
      </c>
      <c r="G6471" t="s">
        <v>8</v>
      </c>
      <c r="H6471" t="s">
        <v>1107</v>
      </c>
      <c r="J6471" t="s">
        <v>28760</v>
      </c>
      <c r="K6471" t="s">
        <v>22291</v>
      </c>
      <c r="L6471" t="s">
        <v>22291</v>
      </c>
      <c r="M6471" t="s">
        <v>22291</v>
      </c>
      <c r="N6471" t="str">
        <f t="shared" si="101"/>
        <v>OK</v>
      </c>
      <c r="O6471" t="str">
        <f>IF(OR(Table1_17[[#This Row],[amount]]&lt;$Y$8,Table1_17[[#This Row],[amount]]&gt;$Y$7),"Outlier","Normal")</f>
        <v>Normal</v>
      </c>
      <c r="P6471" t="str">
        <f>IF(OR(Table1_17[[#This Row],[missing_flag]]="Missing",Table1_17[[#This Row],[outlier_flag]]="Outliers"),"Review","Valid")</f>
        <v>Valid</v>
      </c>
    </row>
    <row r="6472" spans="1:16">
      <c r="A6472" t="s">
        <v>14428</v>
      </c>
      <c r="B6472" s="1">
        <v>44918</v>
      </c>
      <c r="C6472">
        <v>-61275.81</v>
      </c>
      <c r="D6472" t="s">
        <v>1478</v>
      </c>
      <c r="E6472" t="s">
        <v>7</v>
      </c>
      <c r="F6472" t="s">
        <v>271</v>
      </c>
      <c r="G6472" t="s">
        <v>13</v>
      </c>
      <c r="I6472" t="s">
        <v>191</v>
      </c>
      <c r="J6472" t="s">
        <v>28761</v>
      </c>
      <c r="K6472" t="s">
        <v>22291</v>
      </c>
      <c r="L6472" t="s">
        <v>22291</v>
      </c>
      <c r="M6472" t="s">
        <v>22291</v>
      </c>
      <c r="N6472" t="str">
        <f t="shared" si="101"/>
        <v>OK</v>
      </c>
      <c r="O6472" t="str">
        <f>IF(OR(Table1_17[[#This Row],[amount]]&lt;$Y$8,Table1_17[[#This Row],[amount]]&gt;$Y$7),"Outlier","Normal")</f>
        <v>Normal</v>
      </c>
      <c r="P6472" t="str">
        <f>IF(OR(Table1_17[[#This Row],[missing_flag]]="Missing",Table1_17[[#This Row],[outlier_flag]]="Outliers"),"Review","Valid")</f>
        <v>Valid</v>
      </c>
    </row>
    <row r="6473" spans="1:16">
      <c r="A6473" t="s">
        <v>14430</v>
      </c>
      <c r="B6473" s="1">
        <v>45025</v>
      </c>
      <c r="C6473">
        <v>-24924.71</v>
      </c>
      <c r="D6473" t="s">
        <v>1478</v>
      </c>
      <c r="E6473" t="s">
        <v>1534</v>
      </c>
      <c r="F6473" t="s">
        <v>268</v>
      </c>
      <c r="G6473" t="s">
        <v>8</v>
      </c>
      <c r="I6473" t="s">
        <v>207</v>
      </c>
      <c r="J6473" t="s">
        <v>28762</v>
      </c>
      <c r="K6473" t="s">
        <v>22291</v>
      </c>
      <c r="L6473" t="s">
        <v>22291</v>
      </c>
      <c r="M6473" t="s">
        <v>22291</v>
      </c>
      <c r="N6473" t="str">
        <f t="shared" si="101"/>
        <v>OK</v>
      </c>
      <c r="O6473" t="str">
        <f>IF(OR(Table1_17[[#This Row],[amount]]&lt;$Y$8,Table1_17[[#This Row],[amount]]&gt;$Y$7),"Outlier","Normal")</f>
        <v>Normal</v>
      </c>
      <c r="P6473" t="str">
        <f>IF(OR(Table1_17[[#This Row],[missing_flag]]="Missing",Table1_17[[#This Row],[outlier_flag]]="Outliers"),"Review","Valid")</f>
        <v>Valid</v>
      </c>
    </row>
    <row r="6474" spans="1:16">
      <c r="A6474" t="s">
        <v>14432</v>
      </c>
      <c r="B6474" s="1">
        <v>44760</v>
      </c>
      <c r="C6474">
        <v>-27782.51</v>
      </c>
      <c r="D6474" t="s">
        <v>1478</v>
      </c>
      <c r="E6474" t="s">
        <v>20</v>
      </c>
      <c r="F6474" t="s">
        <v>268</v>
      </c>
      <c r="G6474" t="s">
        <v>29</v>
      </c>
      <c r="I6474" t="s">
        <v>99</v>
      </c>
      <c r="J6474" t="s">
        <v>28763</v>
      </c>
      <c r="K6474" t="s">
        <v>22291</v>
      </c>
      <c r="L6474" t="s">
        <v>22291</v>
      </c>
      <c r="M6474" t="s">
        <v>22291</v>
      </c>
      <c r="N6474" t="str">
        <f t="shared" si="101"/>
        <v>OK</v>
      </c>
      <c r="O6474" t="str">
        <f>IF(OR(Table1_17[[#This Row],[amount]]&lt;$Y$8,Table1_17[[#This Row],[amount]]&gt;$Y$7),"Outlier","Normal")</f>
        <v>Normal</v>
      </c>
      <c r="P6474" t="str">
        <f>IF(OR(Table1_17[[#This Row],[missing_flag]]="Missing",Table1_17[[#This Row],[outlier_flag]]="Outliers"),"Review","Valid")</f>
        <v>Valid</v>
      </c>
    </row>
    <row r="6475" spans="1:16">
      <c r="A6475" t="s">
        <v>14434</v>
      </c>
      <c r="B6475" s="1">
        <v>45061</v>
      </c>
      <c r="C6475">
        <v>132167.43</v>
      </c>
      <c r="D6475" t="s">
        <v>1483</v>
      </c>
      <c r="E6475" t="s">
        <v>1484</v>
      </c>
      <c r="F6475" t="s">
        <v>264</v>
      </c>
      <c r="G6475" t="s">
        <v>17</v>
      </c>
      <c r="H6475" t="s">
        <v>706</v>
      </c>
      <c r="J6475" t="s">
        <v>28764</v>
      </c>
      <c r="K6475" t="s">
        <v>22291</v>
      </c>
      <c r="L6475" t="s">
        <v>22291</v>
      </c>
      <c r="M6475" t="s">
        <v>22291</v>
      </c>
      <c r="N6475" t="str">
        <f t="shared" si="101"/>
        <v>OK</v>
      </c>
      <c r="O6475" t="str">
        <f>IF(OR(Table1_17[[#This Row],[amount]]&lt;$Y$8,Table1_17[[#This Row],[amount]]&gt;$Y$7),"Outlier","Normal")</f>
        <v>Normal</v>
      </c>
      <c r="P6475" t="str">
        <f>IF(OR(Table1_17[[#This Row],[missing_flag]]="Missing",Table1_17[[#This Row],[outlier_flag]]="Outliers"),"Review","Valid")</f>
        <v>Valid</v>
      </c>
    </row>
    <row r="6476" spans="1:16">
      <c r="A6476" t="s">
        <v>14436</v>
      </c>
      <c r="B6476" s="1">
        <v>45224</v>
      </c>
      <c r="C6476">
        <v>-51223.22</v>
      </c>
      <c r="D6476" t="s">
        <v>1478</v>
      </c>
      <c r="E6476" t="s">
        <v>1534</v>
      </c>
      <c r="F6476" t="s">
        <v>264</v>
      </c>
      <c r="G6476" t="s">
        <v>17</v>
      </c>
      <c r="I6476" t="s">
        <v>103</v>
      </c>
      <c r="J6476" t="s">
        <v>28765</v>
      </c>
      <c r="K6476" t="s">
        <v>22291</v>
      </c>
      <c r="L6476" t="s">
        <v>22291</v>
      </c>
      <c r="M6476" t="s">
        <v>22291</v>
      </c>
      <c r="N6476" t="str">
        <f t="shared" si="101"/>
        <v>OK</v>
      </c>
      <c r="O6476" t="str">
        <f>IF(OR(Table1_17[[#This Row],[amount]]&lt;$Y$8,Table1_17[[#This Row],[amount]]&gt;$Y$7),"Outlier","Normal")</f>
        <v>Normal</v>
      </c>
      <c r="P6476" t="str">
        <f>IF(OR(Table1_17[[#This Row],[missing_flag]]="Missing",Table1_17[[#This Row],[outlier_flag]]="Outliers"),"Review","Valid")</f>
        <v>Valid</v>
      </c>
    </row>
    <row r="6477" spans="1:16">
      <c r="A6477" t="s">
        <v>14438</v>
      </c>
      <c r="B6477" s="1">
        <v>44948</v>
      </c>
      <c r="C6477">
        <v>164747.63</v>
      </c>
      <c r="D6477" t="s">
        <v>1483</v>
      </c>
      <c r="E6477" t="s">
        <v>1499</v>
      </c>
      <c r="F6477" t="s">
        <v>268</v>
      </c>
      <c r="G6477" t="s">
        <v>17</v>
      </c>
      <c r="H6477" t="s">
        <v>961</v>
      </c>
      <c r="J6477" t="s">
        <v>28766</v>
      </c>
      <c r="K6477" t="s">
        <v>22291</v>
      </c>
      <c r="L6477" t="s">
        <v>22291</v>
      </c>
      <c r="M6477" t="s">
        <v>22291</v>
      </c>
      <c r="N6477" t="str">
        <f t="shared" si="101"/>
        <v>OK</v>
      </c>
      <c r="O6477" t="str">
        <f>IF(OR(Table1_17[[#This Row],[amount]]&lt;$Y$8,Table1_17[[#This Row],[amount]]&gt;$Y$7),"Outlier","Normal")</f>
        <v>Normal</v>
      </c>
      <c r="P6477" t="str">
        <f>IF(OR(Table1_17[[#This Row],[missing_flag]]="Missing",Table1_17[[#This Row],[outlier_flag]]="Outliers"),"Review","Valid")</f>
        <v>Valid</v>
      </c>
    </row>
    <row r="6478" spans="1:16">
      <c r="A6478" t="s">
        <v>14440</v>
      </c>
      <c r="B6478" s="1">
        <v>45048</v>
      </c>
      <c r="C6478">
        <v>-49796.82</v>
      </c>
      <c r="D6478" t="s">
        <v>1478</v>
      </c>
      <c r="E6478" t="s">
        <v>1509</v>
      </c>
      <c r="F6478" t="s">
        <v>268</v>
      </c>
      <c r="G6478" t="s">
        <v>13</v>
      </c>
      <c r="I6478" t="s">
        <v>59</v>
      </c>
      <c r="J6478" t="s">
        <v>28767</v>
      </c>
      <c r="K6478" t="s">
        <v>22291</v>
      </c>
      <c r="L6478" t="s">
        <v>22291</v>
      </c>
      <c r="M6478" t="s">
        <v>22291</v>
      </c>
      <c r="N6478" t="str">
        <f t="shared" si="101"/>
        <v>OK</v>
      </c>
      <c r="O6478" t="str">
        <f>IF(OR(Table1_17[[#This Row],[amount]]&lt;$Y$8,Table1_17[[#This Row],[amount]]&gt;$Y$7),"Outlier","Normal")</f>
        <v>Normal</v>
      </c>
      <c r="P6478" t="str">
        <f>IF(OR(Table1_17[[#This Row],[missing_flag]]="Missing",Table1_17[[#This Row],[outlier_flag]]="Outliers"),"Review","Valid")</f>
        <v>Valid</v>
      </c>
    </row>
    <row r="6479" spans="1:16">
      <c r="A6479" t="s">
        <v>14442</v>
      </c>
      <c r="B6479" s="1">
        <v>44831</v>
      </c>
      <c r="C6479">
        <v>-47439.7</v>
      </c>
      <c r="D6479" t="s">
        <v>1478</v>
      </c>
      <c r="E6479" t="s">
        <v>1496</v>
      </c>
      <c r="F6479" t="s">
        <v>268</v>
      </c>
      <c r="G6479" t="s">
        <v>29</v>
      </c>
      <c r="I6479" t="s">
        <v>107</v>
      </c>
      <c r="J6479" t="s">
        <v>28768</v>
      </c>
      <c r="K6479" t="s">
        <v>22291</v>
      </c>
      <c r="L6479" t="s">
        <v>22291</v>
      </c>
      <c r="M6479" t="s">
        <v>22291</v>
      </c>
      <c r="N6479" t="str">
        <f t="shared" si="101"/>
        <v>OK</v>
      </c>
      <c r="O6479" t="str">
        <f>IF(OR(Table1_17[[#This Row],[amount]]&lt;$Y$8,Table1_17[[#This Row],[amount]]&gt;$Y$7),"Outlier","Normal")</f>
        <v>Normal</v>
      </c>
      <c r="P6479" t="str">
        <f>IF(OR(Table1_17[[#This Row],[missing_flag]]="Missing",Table1_17[[#This Row],[outlier_flag]]="Outliers"),"Review","Valid")</f>
        <v>Valid</v>
      </c>
    </row>
    <row r="6480" spans="1:16">
      <c r="A6480" t="s">
        <v>14444</v>
      </c>
      <c r="B6480" s="1">
        <v>45158</v>
      </c>
      <c r="C6480">
        <v>16507.29</v>
      </c>
      <c r="D6480" t="s">
        <v>1587</v>
      </c>
      <c r="E6480" t="s">
        <v>1587</v>
      </c>
      <c r="F6480" t="s">
        <v>264</v>
      </c>
      <c r="G6480" t="s">
        <v>17</v>
      </c>
      <c r="J6480" t="s">
        <v>28769</v>
      </c>
      <c r="K6480" t="s">
        <v>22291</v>
      </c>
      <c r="L6480" t="s">
        <v>22291</v>
      </c>
      <c r="M6480" t="s">
        <v>22291</v>
      </c>
      <c r="N6480" t="str">
        <f t="shared" si="101"/>
        <v>OK</v>
      </c>
      <c r="O6480" t="str">
        <f>IF(OR(Table1_17[[#This Row],[amount]]&lt;$Y$8,Table1_17[[#This Row],[amount]]&gt;$Y$7),"Outlier","Normal")</f>
        <v>Normal</v>
      </c>
      <c r="P6480" t="str">
        <f>IF(OR(Table1_17[[#This Row],[missing_flag]]="Missing",Table1_17[[#This Row],[outlier_flag]]="Outliers"),"Review","Valid")</f>
        <v>Valid</v>
      </c>
    </row>
    <row r="6481" spans="1:16">
      <c r="A6481" t="s">
        <v>14446</v>
      </c>
      <c r="B6481" s="1">
        <v>44636</v>
      </c>
      <c r="C6481">
        <v>25140.74</v>
      </c>
      <c r="D6481" t="s">
        <v>1924</v>
      </c>
      <c r="E6481" t="s">
        <v>1924</v>
      </c>
      <c r="F6481" t="s">
        <v>268</v>
      </c>
      <c r="G6481" t="s">
        <v>8</v>
      </c>
      <c r="J6481" t="s">
        <v>28770</v>
      </c>
      <c r="K6481" t="s">
        <v>22291</v>
      </c>
      <c r="L6481" t="s">
        <v>22291</v>
      </c>
      <c r="M6481" t="s">
        <v>22291</v>
      </c>
      <c r="N6481" t="str">
        <f t="shared" si="101"/>
        <v>OK</v>
      </c>
      <c r="O6481" t="str">
        <f>IF(OR(Table1_17[[#This Row],[amount]]&lt;$Y$8,Table1_17[[#This Row],[amount]]&gt;$Y$7),"Outlier","Normal")</f>
        <v>Normal</v>
      </c>
      <c r="P6481" t="str">
        <f>IF(OR(Table1_17[[#This Row],[missing_flag]]="Missing",Table1_17[[#This Row],[outlier_flag]]="Outliers"),"Review","Valid")</f>
        <v>Valid</v>
      </c>
    </row>
    <row r="6482" spans="1:16">
      <c r="A6482" t="s">
        <v>14448</v>
      </c>
      <c r="B6482" s="1">
        <v>45223</v>
      </c>
      <c r="C6482">
        <v>173676.5</v>
      </c>
      <c r="D6482" t="s">
        <v>1483</v>
      </c>
      <c r="E6482" t="s">
        <v>1499</v>
      </c>
      <c r="F6482" t="s">
        <v>264</v>
      </c>
      <c r="G6482" t="s">
        <v>13</v>
      </c>
      <c r="H6482" t="s">
        <v>955</v>
      </c>
      <c r="J6482" t="s">
        <v>28771</v>
      </c>
      <c r="K6482" t="s">
        <v>22291</v>
      </c>
      <c r="L6482" t="s">
        <v>22291</v>
      </c>
      <c r="M6482" t="s">
        <v>22291</v>
      </c>
      <c r="N6482" t="str">
        <f t="shared" si="101"/>
        <v>OK</v>
      </c>
      <c r="O6482" t="str">
        <f>IF(OR(Table1_17[[#This Row],[amount]]&lt;$Y$8,Table1_17[[#This Row],[amount]]&gt;$Y$7),"Outlier","Normal")</f>
        <v>Normal</v>
      </c>
      <c r="P6482" t="str">
        <f>IF(OR(Table1_17[[#This Row],[missing_flag]]="Missing",Table1_17[[#This Row],[outlier_flag]]="Outliers"),"Review","Valid")</f>
        <v>Valid</v>
      </c>
    </row>
    <row r="6483" spans="1:16">
      <c r="A6483" t="s">
        <v>14450</v>
      </c>
      <c r="B6483" s="1">
        <v>44949</v>
      </c>
      <c r="C6483">
        <v>116195.05</v>
      </c>
      <c r="D6483" t="s">
        <v>1483</v>
      </c>
      <c r="E6483" t="s">
        <v>1484</v>
      </c>
      <c r="F6483" t="s">
        <v>264</v>
      </c>
      <c r="G6483" t="s">
        <v>8</v>
      </c>
      <c r="H6483" t="s">
        <v>680</v>
      </c>
      <c r="J6483" t="s">
        <v>28772</v>
      </c>
      <c r="K6483" t="s">
        <v>22291</v>
      </c>
      <c r="L6483" t="s">
        <v>22291</v>
      </c>
      <c r="M6483" t="s">
        <v>22291</v>
      </c>
      <c r="N6483" t="str">
        <f t="shared" si="101"/>
        <v>OK</v>
      </c>
      <c r="O6483" t="str">
        <f>IF(OR(Table1_17[[#This Row],[amount]]&lt;$Y$8,Table1_17[[#This Row],[amount]]&gt;$Y$7),"Outlier","Normal")</f>
        <v>Normal</v>
      </c>
      <c r="P6483" t="str">
        <f>IF(OR(Table1_17[[#This Row],[missing_flag]]="Missing",Table1_17[[#This Row],[outlier_flag]]="Outliers"),"Review","Valid")</f>
        <v>Valid</v>
      </c>
    </row>
    <row r="6484" spans="1:16">
      <c r="A6484" t="s">
        <v>14452</v>
      </c>
      <c r="B6484" s="1">
        <v>45136</v>
      </c>
      <c r="C6484">
        <v>181923.07</v>
      </c>
      <c r="D6484" t="s">
        <v>1483</v>
      </c>
      <c r="E6484" t="s">
        <v>1499</v>
      </c>
      <c r="F6484" t="s">
        <v>264</v>
      </c>
      <c r="G6484" t="s">
        <v>29</v>
      </c>
      <c r="H6484" t="s">
        <v>1243</v>
      </c>
      <c r="J6484" t="s">
        <v>28773</v>
      </c>
      <c r="K6484" t="s">
        <v>22291</v>
      </c>
      <c r="L6484" t="s">
        <v>22291</v>
      </c>
      <c r="M6484" t="s">
        <v>22291</v>
      </c>
      <c r="N6484" t="str">
        <f t="shared" si="101"/>
        <v>OK</v>
      </c>
      <c r="O6484" t="str">
        <f>IF(OR(Table1_17[[#This Row],[amount]]&lt;$Y$8,Table1_17[[#This Row],[amount]]&gt;$Y$7),"Outlier","Normal")</f>
        <v>Normal</v>
      </c>
      <c r="P6484" t="str">
        <f>IF(OR(Table1_17[[#This Row],[missing_flag]]="Missing",Table1_17[[#This Row],[outlier_flag]]="Outliers"),"Review","Valid")</f>
        <v>Valid</v>
      </c>
    </row>
    <row r="6485" spans="1:16">
      <c r="A6485" t="s">
        <v>14454</v>
      </c>
      <c r="B6485" s="1">
        <v>45018</v>
      </c>
      <c r="C6485">
        <v>107985.21</v>
      </c>
      <c r="D6485" t="s">
        <v>1483</v>
      </c>
      <c r="E6485" t="s">
        <v>1484</v>
      </c>
      <c r="F6485" t="s">
        <v>268</v>
      </c>
      <c r="G6485" t="s">
        <v>29</v>
      </c>
      <c r="H6485" t="s">
        <v>1367</v>
      </c>
      <c r="J6485" t="s">
        <v>28774</v>
      </c>
      <c r="K6485" t="s">
        <v>22291</v>
      </c>
      <c r="L6485" t="s">
        <v>22291</v>
      </c>
      <c r="M6485" t="s">
        <v>22291</v>
      </c>
      <c r="N6485" t="str">
        <f t="shared" si="101"/>
        <v>OK</v>
      </c>
      <c r="O6485" t="str">
        <f>IF(OR(Table1_17[[#This Row],[amount]]&lt;$Y$8,Table1_17[[#This Row],[amount]]&gt;$Y$7),"Outlier","Normal")</f>
        <v>Normal</v>
      </c>
      <c r="P6485" t="str">
        <f>IF(OR(Table1_17[[#This Row],[missing_flag]]="Missing",Table1_17[[#This Row],[outlier_flag]]="Outliers"),"Review","Valid")</f>
        <v>Valid</v>
      </c>
    </row>
    <row r="6486" spans="1:16">
      <c r="A6486" t="s">
        <v>14456</v>
      </c>
      <c r="B6486" s="1">
        <v>45110</v>
      </c>
      <c r="C6486">
        <v>-42847.54</v>
      </c>
      <c r="D6486" t="s">
        <v>1478</v>
      </c>
      <c r="E6486" t="s">
        <v>1534</v>
      </c>
      <c r="F6486" t="s">
        <v>271</v>
      </c>
      <c r="G6486" t="s">
        <v>13</v>
      </c>
      <c r="I6486" t="s">
        <v>131</v>
      </c>
      <c r="J6486" t="s">
        <v>28775</v>
      </c>
      <c r="K6486" t="s">
        <v>22291</v>
      </c>
      <c r="L6486" t="s">
        <v>22291</v>
      </c>
      <c r="M6486" t="s">
        <v>22291</v>
      </c>
      <c r="N6486" t="str">
        <f t="shared" si="101"/>
        <v>OK</v>
      </c>
      <c r="O6486" t="str">
        <f>IF(OR(Table1_17[[#This Row],[amount]]&lt;$Y$8,Table1_17[[#This Row],[amount]]&gt;$Y$7),"Outlier","Normal")</f>
        <v>Normal</v>
      </c>
      <c r="P6486" t="str">
        <f>IF(OR(Table1_17[[#This Row],[missing_flag]]="Missing",Table1_17[[#This Row],[outlier_flag]]="Outliers"),"Review","Valid")</f>
        <v>Valid</v>
      </c>
    </row>
    <row r="6487" spans="1:16">
      <c r="A6487" t="s">
        <v>14458</v>
      </c>
      <c r="B6487" s="1">
        <v>45044</v>
      </c>
      <c r="C6487">
        <v>22395.84</v>
      </c>
      <c r="D6487" t="s">
        <v>1483</v>
      </c>
      <c r="E6487" t="s">
        <v>1487</v>
      </c>
      <c r="F6487" t="s">
        <v>271</v>
      </c>
      <c r="G6487" t="s">
        <v>29</v>
      </c>
      <c r="H6487" t="s">
        <v>1359</v>
      </c>
      <c r="J6487" t="s">
        <v>28776</v>
      </c>
      <c r="K6487" t="s">
        <v>22291</v>
      </c>
      <c r="L6487" t="s">
        <v>22291</v>
      </c>
      <c r="M6487" t="s">
        <v>22291</v>
      </c>
      <c r="N6487" t="str">
        <f t="shared" si="101"/>
        <v>OK</v>
      </c>
      <c r="O6487" t="str">
        <f>IF(OR(Table1_17[[#This Row],[amount]]&lt;$Y$8,Table1_17[[#This Row],[amount]]&gt;$Y$7),"Outlier","Normal")</f>
        <v>Normal</v>
      </c>
      <c r="P6487" t="str">
        <f>IF(OR(Table1_17[[#This Row],[missing_flag]]="Missing",Table1_17[[#This Row],[outlier_flag]]="Outliers"),"Review","Valid")</f>
        <v>Valid</v>
      </c>
    </row>
    <row r="6488" spans="1:16">
      <c r="A6488" t="s">
        <v>14460</v>
      </c>
      <c r="B6488" s="1">
        <v>44739</v>
      </c>
      <c r="C6488">
        <v>-24316.05</v>
      </c>
      <c r="D6488" t="s">
        <v>1478</v>
      </c>
      <c r="E6488" t="s">
        <v>1509</v>
      </c>
      <c r="F6488" t="s">
        <v>264</v>
      </c>
      <c r="G6488" t="s">
        <v>8</v>
      </c>
      <c r="I6488" t="s">
        <v>209</v>
      </c>
      <c r="J6488" t="s">
        <v>28777</v>
      </c>
      <c r="K6488" t="s">
        <v>22291</v>
      </c>
      <c r="L6488" t="s">
        <v>22291</v>
      </c>
      <c r="M6488" t="s">
        <v>22291</v>
      </c>
      <c r="N6488" t="str">
        <f t="shared" si="101"/>
        <v>OK</v>
      </c>
      <c r="O6488" t="str">
        <f>IF(OR(Table1_17[[#This Row],[amount]]&lt;$Y$8,Table1_17[[#This Row],[amount]]&gt;$Y$7),"Outlier","Normal")</f>
        <v>Normal</v>
      </c>
      <c r="P6488" t="str">
        <f>IF(OR(Table1_17[[#This Row],[missing_flag]]="Missing",Table1_17[[#This Row],[outlier_flag]]="Outliers"),"Review","Valid")</f>
        <v>Valid</v>
      </c>
    </row>
    <row r="6489" spans="1:16">
      <c r="A6489" t="s">
        <v>14462</v>
      </c>
      <c r="B6489" s="1">
        <v>44706</v>
      </c>
      <c r="C6489">
        <v>-33943.11</v>
      </c>
      <c r="D6489" t="s">
        <v>1478</v>
      </c>
      <c r="E6489" t="s">
        <v>7</v>
      </c>
      <c r="F6489" t="s">
        <v>268</v>
      </c>
      <c r="G6489" t="s">
        <v>29</v>
      </c>
      <c r="I6489" t="s">
        <v>169</v>
      </c>
      <c r="J6489" t="s">
        <v>28778</v>
      </c>
      <c r="K6489" t="s">
        <v>22291</v>
      </c>
      <c r="L6489" t="s">
        <v>22291</v>
      </c>
      <c r="M6489" t="s">
        <v>22291</v>
      </c>
      <c r="N6489" t="str">
        <f t="shared" si="101"/>
        <v>OK</v>
      </c>
      <c r="O6489" t="str">
        <f>IF(OR(Table1_17[[#This Row],[amount]]&lt;$Y$8,Table1_17[[#This Row],[amount]]&gt;$Y$7),"Outlier","Normal")</f>
        <v>Normal</v>
      </c>
      <c r="P6489" t="str">
        <f>IF(OR(Table1_17[[#This Row],[missing_flag]]="Missing",Table1_17[[#This Row],[outlier_flag]]="Outliers"),"Review","Valid")</f>
        <v>Valid</v>
      </c>
    </row>
    <row r="6490" spans="1:16">
      <c r="A6490" t="s">
        <v>14464</v>
      </c>
      <c r="B6490" s="1">
        <v>45217</v>
      </c>
      <c r="C6490">
        <v>15961.81</v>
      </c>
      <c r="D6490" t="s">
        <v>1924</v>
      </c>
      <c r="E6490" t="s">
        <v>1924</v>
      </c>
      <c r="F6490" t="s">
        <v>268</v>
      </c>
      <c r="G6490" t="s">
        <v>29</v>
      </c>
      <c r="J6490" t="s">
        <v>28779</v>
      </c>
      <c r="K6490" t="s">
        <v>22291</v>
      </c>
      <c r="L6490" t="s">
        <v>22291</v>
      </c>
      <c r="M6490" t="s">
        <v>22291</v>
      </c>
      <c r="N6490" t="str">
        <f t="shared" si="101"/>
        <v>OK</v>
      </c>
      <c r="O6490" t="str">
        <f>IF(OR(Table1_17[[#This Row],[amount]]&lt;$Y$8,Table1_17[[#This Row],[amount]]&gt;$Y$7),"Outlier","Normal")</f>
        <v>Normal</v>
      </c>
      <c r="P6490" t="str">
        <f>IF(OR(Table1_17[[#This Row],[missing_flag]]="Missing",Table1_17[[#This Row],[outlier_flag]]="Outliers"),"Review","Valid")</f>
        <v>Valid</v>
      </c>
    </row>
    <row r="6491" spans="1:16">
      <c r="A6491" t="s">
        <v>14466</v>
      </c>
      <c r="B6491" s="1">
        <v>45043</v>
      </c>
      <c r="C6491">
        <v>128216.39</v>
      </c>
      <c r="D6491" t="s">
        <v>1483</v>
      </c>
      <c r="E6491" t="s">
        <v>1484</v>
      </c>
      <c r="F6491" t="s">
        <v>271</v>
      </c>
      <c r="G6491" t="s">
        <v>17</v>
      </c>
      <c r="H6491" t="s">
        <v>1125</v>
      </c>
      <c r="J6491" t="s">
        <v>28780</v>
      </c>
      <c r="K6491" t="s">
        <v>22291</v>
      </c>
      <c r="L6491" t="s">
        <v>22291</v>
      </c>
      <c r="M6491" t="s">
        <v>22291</v>
      </c>
      <c r="N6491" t="str">
        <f t="shared" si="101"/>
        <v>OK</v>
      </c>
      <c r="O6491" t="str">
        <f>IF(OR(Table1_17[[#This Row],[amount]]&lt;$Y$8,Table1_17[[#This Row],[amount]]&gt;$Y$7),"Outlier","Normal")</f>
        <v>Normal</v>
      </c>
      <c r="P6491" t="str">
        <f>IF(OR(Table1_17[[#This Row],[missing_flag]]="Missing",Table1_17[[#This Row],[outlier_flag]]="Outliers"),"Review","Valid")</f>
        <v>Valid</v>
      </c>
    </row>
    <row r="6492" spans="1:16">
      <c r="A6492" t="s">
        <v>14468</v>
      </c>
      <c r="B6492" s="1">
        <v>44983</v>
      </c>
      <c r="C6492">
        <v>256138.23999999999</v>
      </c>
      <c r="D6492" t="s">
        <v>1483</v>
      </c>
      <c r="E6492" t="s">
        <v>1499</v>
      </c>
      <c r="F6492" t="s">
        <v>268</v>
      </c>
      <c r="G6492" t="s">
        <v>17</v>
      </c>
      <c r="H6492" t="s">
        <v>816</v>
      </c>
      <c r="J6492" t="s">
        <v>28781</v>
      </c>
      <c r="K6492" t="s">
        <v>22291</v>
      </c>
      <c r="L6492" t="s">
        <v>22291</v>
      </c>
      <c r="M6492" t="s">
        <v>22291</v>
      </c>
      <c r="N6492" t="str">
        <f t="shared" si="101"/>
        <v>OK</v>
      </c>
      <c r="O6492" t="str">
        <f>IF(OR(Table1_17[[#This Row],[amount]]&lt;$Y$8,Table1_17[[#This Row],[amount]]&gt;$Y$7),"Outlier","Normal")</f>
        <v>Normal</v>
      </c>
      <c r="P6492" t="str">
        <f>IF(OR(Table1_17[[#This Row],[missing_flag]]="Missing",Table1_17[[#This Row],[outlier_flag]]="Outliers"),"Review","Valid")</f>
        <v>Valid</v>
      </c>
    </row>
    <row r="6493" spans="1:16">
      <c r="A6493" t="s">
        <v>14470</v>
      </c>
      <c r="B6493" s="1">
        <v>44781</v>
      </c>
      <c r="C6493">
        <v>158909.28</v>
      </c>
      <c r="D6493" t="s">
        <v>1483</v>
      </c>
      <c r="E6493" t="s">
        <v>1484</v>
      </c>
      <c r="F6493" t="s">
        <v>264</v>
      </c>
      <c r="G6493" t="s">
        <v>17</v>
      </c>
      <c r="H6493" t="s">
        <v>918</v>
      </c>
      <c r="J6493" t="s">
        <v>28782</v>
      </c>
      <c r="K6493" t="s">
        <v>22291</v>
      </c>
      <c r="L6493" t="s">
        <v>22291</v>
      </c>
      <c r="M6493" t="s">
        <v>22291</v>
      </c>
      <c r="N6493" t="str">
        <f t="shared" si="101"/>
        <v>OK</v>
      </c>
      <c r="O6493" t="str">
        <f>IF(OR(Table1_17[[#This Row],[amount]]&lt;$Y$8,Table1_17[[#This Row],[amount]]&gt;$Y$7),"Outlier","Normal")</f>
        <v>Normal</v>
      </c>
      <c r="P6493" t="str">
        <f>IF(OR(Table1_17[[#This Row],[missing_flag]]="Missing",Table1_17[[#This Row],[outlier_flag]]="Outliers"),"Review","Valid")</f>
        <v>Valid</v>
      </c>
    </row>
    <row r="6494" spans="1:16">
      <c r="A6494" t="s">
        <v>14472</v>
      </c>
      <c r="B6494" s="1">
        <v>45180</v>
      </c>
      <c r="C6494">
        <v>158758.26999999999</v>
      </c>
      <c r="D6494" t="s">
        <v>1483</v>
      </c>
      <c r="E6494" t="s">
        <v>1487</v>
      </c>
      <c r="F6494" t="s">
        <v>264</v>
      </c>
      <c r="G6494" t="s">
        <v>13</v>
      </c>
      <c r="H6494" t="s">
        <v>1129</v>
      </c>
      <c r="J6494" t="s">
        <v>28783</v>
      </c>
      <c r="K6494" t="s">
        <v>22291</v>
      </c>
      <c r="L6494" t="s">
        <v>22291</v>
      </c>
      <c r="M6494" t="s">
        <v>22291</v>
      </c>
      <c r="N6494" t="str">
        <f t="shared" si="101"/>
        <v>OK</v>
      </c>
      <c r="O6494" t="str">
        <f>IF(OR(Table1_17[[#This Row],[amount]]&lt;$Y$8,Table1_17[[#This Row],[amount]]&gt;$Y$7),"Outlier","Normal")</f>
        <v>Normal</v>
      </c>
      <c r="P6494" t="str">
        <f>IF(OR(Table1_17[[#This Row],[missing_flag]]="Missing",Table1_17[[#This Row],[outlier_flag]]="Outliers"),"Review","Valid")</f>
        <v>Valid</v>
      </c>
    </row>
    <row r="6495" spans="1:16">
      <c r="A6495" t="s">
        <v>14474</v>
      </c>
      <c r="B6495" s="1">
        <v>45170</v>
      </c>
      <c r="C6495">
        <v>179116.88</v>
      </c>
      <c r="D6495" t="s">
        <v>1483</v>
      </c>
      <c r="E6495" t="s">
        <v>1484</v>
      </c>
      <c r="F6495" t="s">
        <v>271</v>
      </c>
      <c r="G6495" t="s">
        <v>17</v>
      </c>
      <c r="H6495" t="s">
        <v>800</v>
      </c>
      <c r="J6495" t="s">
        <v>28784</v>
      </c>
      <c r="K6495" t="s">
        <v>22291</v>
      </c>
      <c r="L6495" t="s">
        <v>22291</v>
      </c>
      <c r="M6495" t="s">
        <v>22291</v>
      </c>
      <c r="N6495" t="str">
        <f t="shared" si="101"/>
        <v>OK</v>
      </c>
      <c r="O6495" t="str">
        <f>IF(OR(Table1_17[[#This Row],[amount]]&lt;$Y$8,Table1_17[[#This Row],[amount]]&gt;$Y$7),"Outlier","Normal")</f>
        <v>Normal</v>
      </c>
      <c r="P6495" t="str">
        <f>IF(OR(Table1_17[[#This Row],[missing_flag]]="Missing",Table1_17[[#This Row],[outlier_flag]]="Outliers"),"Review","Valid")</f>
        <v>Valid</v>
      </c>
    </row>
    <row r="6496" spans="1:16">
      <c r="A6496" t="s">
        <v>14476</v>
      </c>
      <c r="B6496" s="1">
        <v>44626</v>
      </c>
      <c r="C6496">
        <v>-52773.1</v>
      </c>
      <c r="D6496" t="s">
        <v>1478</v>
      </c>
      <c r="E6496" t="s">
        <v>36</v>
      </c>
      <c r="F6496" t="s">
        <v>264</v>
      </c>
      <c r="G6496" t="s">
        <v>8</v>
      </c>
      <c r="I6496" t="s">
        <v>59</v>
      </c>
      <c r="J6496" t="s">
        <v>28785</v>
      </c>
      <c r="K6496" t="s">
        <v>22291</v>
      </c>
      <c r="L6496" t="s">
        <v>22291</v>
      </c>
      <c r="M6496" t="s">
        <v>22291</v>
      </c>
      <c r="N6496" t="str">
        <f t="shared" si="101"/>
        <v>OK</v>
      </c>
      <c r="O6496" t="str">
        <f>IF(OR(Table1_17[[#This Row],[amount]]&lt;$Y$8,Table1_17[[#This Row],[amount]]&gt;$Y$7),"Outlier","Normal")</f>
        <v>Normal</v>
      </c>
      <c r="P6496" t="str">
        <f>IF(OR(Table1_17[[#This Row],[missing_flag]]="Missing",Table1_17[[#This Row],[outlier_flag]]="Outliers"),"Review","Valid")</f>
        <v>Valid</v>
      </c>
    </row>
    <row r="6497" spans="1:16">
      <c r="A6497" t="s">
        <v>14478</v>
      </c>
      <c r="B6497" s="1">
        <v>45008</v>
      </c>
      <c r="C6497">
        <v>-34755.57</v>
      </c>
      <c r="D6497" t="s">
        <v>1478</v>
      </c>
      <c r="E6497" t="s">
        <v>1509</v>
      </c>
      <c r="F6497" t="s">
        <v>268</v>
      </c>
      <c r="G6497" t="s">
        <v>29</v>
      </c>
      <c r="I6497" t="s">
        <v>32</v>
      </c>
      <c r="J6497" t="s">
        <v>28786</v>
      </c>
      <c r="K6497" t="s">
        <v>22291</v>
      </c>
      <c r="L6497" t="s">
        <v>22291</v>
      </c>
      <c r="M6497" t="s">
        <v>22291</v>
      </c>
      <c r="N6497" t="str">
        <f t="shared" si="101"/>
        <v>OK</v>
      </c>
      <c r="O6497" t="str">
        <f>IF(OR(Table1_17[[#This Row],[amount]]&lt;$Y$8,Table1_17[[#This Row],[amount]]&gt;$Y$7),"Outlier","Normal")</f>
        <v>Normal</v>
      </c>
      <c r="P6497" t="str">
        <f>IF(OR(Table1_17[[#This Row],[missing_flag]]="Missing",Table1_17[[#This Row],[outlier_flag]]="Outliers"),"Review","Valid")</f>
        <v>Valid</v>
      </c>
    </row>
    <row r="6498" spans="1:16">
      <c r="A6498" t="s">
        <v>14480</v>
      </c>
      <c r="B6498" s="1">
        <v>44652</v>
      </c>
      <c r="C6498">
        <v>-39144.519999999997</v>
      </c>
      <c r="D6498" t="s">
        <v>1478</v>
      </c>
      <c r="E6498" t="s">
        <v>36</v>
      </c>
      <c r="F6498" t="s">
        <v>268</v>
      </c>
      <c r="G6498" t="s">
        <v>17</v>
      </c>
      <c r="I6498" t="s">
        <v>179</v>
      </c>
      <c r="J6498" t="s">
        <v>28787</v>
      </c>
      <c r="K6498" t="s">
        <v>22291</v>
      </c>
      <c r="L6498" t="s">
        <v>22291</v>
      </c>
      <c r="M6498" t="s">
        <v>22291</v>
      </c>
      <c r="N6498" t="str">
        <f t="shared" si="101"/>
        <v>OK</v>
      </c>
      <c r="O6498" t="str">
        <f>IF(OR(Table1_17[[#This Row],[amount]]&lt;$Y$8,Table1_17[[#This Row],[amount]]&gt;$Y$7),"Outlier","Normal")</f>
        <v>Normal</v>
      </c>
      <c r="P6498" t="str">
        <f>IF(OR(Table1_17[[#This Row],[missing_flag]]="Missing",Table1_17[[#This Row],[outlier_flag]]="Outliers"),"Review","Valid")</f>
        <v>Valid</v>
      </c>
    </row>
    <row r="6499" spans="1:16">
      <c r="A6499" t="s">
        <v>14482</v>
      </c>
      <c r="B6499" s="1">
        <v>44756</v>
      </c>
      <c r="C6499">
        <v>-48368.46</v>
      </c>
      <c r="D6499" t="s">
        <v>1478</v>
      </c>
      <c r="E6499" t="s">
        <v>36</v>
      </c>
      <c r="F6499" t="s">
        <v>268</v>
      </c>
      <c r="G6499" t="s">
        <v>29</v>
      </c>
      <c r="I6499" t="s">
        <v>115</v>
      </c>
      <c r="J6499" t="s">
        <v>28788</v>
      </c>
      <c r="K6499" t="s">
        <v>22291</v>
      </c>
      <c r="L6499" t="s">
        <v>22291</v>
      </c>
      <c r="M6499" t="s">
        <v>22291</v>
      </c>
      <c r="N6499" t="str">
        <f t="shared" si="101"/>
        <v>OK</v>
      </c>
      <c r="O6499" t="str">
        <f>IF(OR(Table1_17[[#This Row],[amount]]&lt;$Y$8,Table1_17[[#This Row],[amount]]&gt;$Y$7),"Outlier","Normal")</f>
        <v>Normal</v>
      </c>
      <c r="P6499" t="str">
        <f>IF(OR(Table1_17[[#This Row],[missing_flag]]="Missing",Table1_17[[#This Row],[outlier_flag]]="Outliers"),"Review","Valid")</f>
        <v>Valid</v>
      </c>
    </row>
    <row r="6500" spans="1:16">
      <c r="A6500" t="s">
        <v>14484</v>
      </c>
      <c r="B6500" s="1">
        <v>44986</v>
      </c>
      <c r="C6500">
        <v>184994.05</v>
      </c>
      <c r="D6500" t="s">
        <v>1483</v>
      </c>
      <c r="E6500" t="s">
        <v>1484</v>
      </c>
      <c r="F6500" t="s">
        <v>271</v>
      </c>
      <c r="G6500" t="s">
        <v>29</v>
      </c>
      <c r="H6500" t="s">
        <v>792</v>
      </c>
      <c r="J6500" t="s">
        <v>28789</v>
      </c>
      <c r="K6500" t="s">
        <v>22291</v>
      </c>
      <c r="L6500" t="s">
        <v>22291</v>
      </c>
      <c r="M6500" t="s">
        <v>22291</v>
      </c>
      <c r="N6500" t="str">
        <f t="shared" si="101"/>
        <v>OK</v>
      </c>
      <c r="O6500" t="str">
        <f>IF(OR(Table1_17[[#This Row],[amount]]&lt;$Y$8,Table1_17[[#This Row],[amount]]&gt;$Y$7),"Outlier","Normal")</f>
        <v>Normal</v>
      </c>
      <c r="P6500" t="str">
        <f>IF(OR(Table1_17[[#This Row],[missing_flag]]="Missing",Table1_17[[#This Row],[outlier_flag]]="Outliers"),"Review","Valid")</f>
        <v>Valid</v>
      </c>
    </row>
    <row r="6501" spans="1:16">
      <c r="A6501" t="s">
        <v>14486</v>
      </c>
      <c r="B6501" s="1">
        <v>44735</v>
      </c>
      <c r="C6501">
        <v>-89269.21</v>
      </c>
      <c r="D6501" t="s">
        <v>1478</v>
      </c>
      <c r="E6501" t="s">
        <v>20</v>
      </c>
      <c r="F6501" t="s">
        <v>268</v>
      </c>
      <c r="G6501" t="s">
        <v>13</v>
      </c>
      <c r="I6501" t="s">
        <v>51</v>
      </c>
      <c r="J6501" t="s">
        <v>28790</v>
      </c>
      <c r="K6501" t="s">
        <v>22291</v>
      </c>
      <c r="L6501" t="s">
        <v>22291</v>
      </c>
      <c r="M6501" t="s">
        <v>22291</v>
      </c>
      <c r="N6501" t="str">
        <f t="shared" si="101"/>
        <v>OK</v>
      </c>
      <c r="O6501" t="str">
        <f>IF(OR(Table1_17[[#This Row],[amount]]&lt;$Y$8,Table1_17[[#This Row],[amount]]&gt;$Y$7),"Outlier","Normal")</f>
        <v>Normal</v>
      </c>
      <c r="P6501" t="str">
        <f>IF(OR(Table1_17[[#This Row],[missing_flag]]="Missing",Table1_17[[#This Row],[outlier_flag]]="Outliers"),"Review","Valid")</f>
        <v>Valid</v>
      </c>
    </row>
    <row r="6502" spans="1:16">
      <c r="A6502" t="s">
        <v>14488</v>
      </c>
      <c r="B6502" s="1">
        <v>44847</v>
      </c>
      <c r="C6502">
        <v>-36243.050000000003</v>
      </c>
      <c r="D6502" t="s">
        <v>1478</v>
      </c>
      <c r="E6502" t="s">
        <v>20</v>
      </c>
      <c r="F6502" t="s">
        <v>271</v>
      </c>
      <c r="G6502" t="s">
        <v>13</v>
      </c>
      <c r="I6502" t="s">
        <v>171</v>
      </c>
      <c r="J6502" t="s">
        <v>28791</v>
      </c>
      <c r="K6502" t="s">
        <v>22291</v>
      </c>
      <c r="L6502" t="s">
        <v>22291</v>
      </c>
      <c r="M6502" t="s">
        <v>22291</v>
      </c>
      <c r="N6502" t="str">
        <f t="shared" si="101"/>
        <v>OK</v>
      </c>
      <c r="O6502" t="str">
        <f>IF(OR(Table1_17[[#This Row],[amount]]&lt;$Y$8,Table1_17[[#This Row],[amount]]&gt;$Y$7),"Outlier","Normal")</f>
        <v>Normal</v>
      </c>
      <c r="P6502" t="str">
        <f>IF(OR(Table1_17[[#This Row],[missing_flag]]="Missing",Table1_17[[#This Row],[outlier_flag]]="Outliers"),"Review","Valid")</f>
        <v>Valid</v>
      </c>
    </row>
    <row r="6503" spans="1:16">
      <c r="A6503" t="s">
        <v>14490</v>
      </c>
      <c r="B6503" s="1">
        <v>44987</v>
      </c>
      <c r="C6503">
        <v>-77865.47</v>
      </c>
      <c r="D6503" t="s">
        <v>1478</v>
      </c>
      <c r="E6503" t="s">
        <v>36</v>
      </c>
      <c r="F6503" t="s">
        <v>271</v>
      </c>
      <c r="G6503" t="s">
        <v>17</v>
      </c>
      <c r="I6503" t="s">
        <v>61</v>
      </c>
      <c r="J6503" t="s">
        <v>28792</v>
      </c>
      <c r="K6503" t="s">
        <v>22291</v>
      </c>
      <c r="L6503" t="s">
        <v>22291</v>
      </c>
      <c r="M6503" t="s">
        <v>22291</v>
      </c>
      <c r="N6503" t="str">
        <f t="shared" si="101"/>
        <v>OK</v>
      </c>
      <c r="O6503" t="str">
        <f>IF(OR(Table1_17[[#This Row],[amount]]&lt;$Y$8,Table1_17[[#This Row],[amount]]&gt;$Y$7),"Outlier","Normal")</f>
        <v>Normal</v>
      </c>
      <c r="P6503" t="str">
        <f>IF(OR(Table1_17[[#This Row],[missing_flag]]="Missing",Table1_17[[#This Row],[outlier_flag]]="Outliers"),"Review","Valid")</f>
        <v>Valid</v>
      </c>
    </row>
    <row r="6504" spans="1:16">
      <c r="A6504" t="s">
        <v>14492</v>
      </c>
      <c r="B6504" s="1">
        <v>44672</v>
      </c>
      <c r="C6504">
        <v>-8586.69</v>
      </c>
      <c r="D6504" t="s">
        <v>1478</v>
      </c>
      <c r="E6504" t="s">
        <v>36</v>
      </c>
      <c r="F6504" t="s">
        <v>264</v>
      </c>
      <c r="G6504" t="s">
        <v>29</v>
      </c>
      <c r="I6504" t="s">
        <v>34</v>
      </c>
      <c r="J6504" t="s">
        <v>28793</v>
      </c>
      <c r="K6504" t="s">
        <v>22291</v>
      </c>
      <c r="L6504" t="s">
        <v>22291</v>
      </c>
      <c r="M6504" t="s">
        <v>22291</v>
      </c>
      <c r="N6504" t="str">
        <f t="shared" si="101"/>
        <v>OK</v>
      </c>
      <c r="O6504" t="str">
        <f>IF(OR(Table1_17[[#This Row],[amount]]&lt;$Y$8,Table1_17[[#This Row],[amount]]&gt;$Y$7),"Outlier","Normal")</f>
        <v>Normal</v>
      </c>
      <c r="P6504" t="str">
        <f>IF(OR(Table1_17[[#This Row],[missing_flag]]="Missing",Table1_17[[#This Row],[outlier_flag]]="Outliers"),"Review","Valid")</f>
        <v>Valid</v>
      </c>
    </row>
    <row r="6505" spans="1:16">
      <c r="A6505" t="s">
        <v>14494</v>
      </c>
      <c r="B6505" s="1">
        <v>44918</v>
      </c>
      <c r="C6505">
        <v>221948.54</v>
      </c>
      <c r="D6505" t="s">
        <v>1483</v>
      </c>
      <c r="E6505" t="s">
        <v>1499</v>
      </c>
      <c r="F6505" t="s">
        <v>268</v>
      </c>
      <c r="G6505" t="s">
        <v>17</v>
      </c>
      <c r="H6505" t="s">
        <v>1171</v>
      </c>
      <c r="J6505" t="s">
        <v>28794</v>
      </c>
      <c r="K6505" t="s">
        <v>22291</v>
      </c>
      <c r="L6505" t="s">
        <v>22291</v>
      </c>
      <c r="M6505" t="s">
        <v>22291</v>
      </c>
      <c r="N6505" t="str">
        <f t="shared" si="101"/>
        <v>OK</v>
      </c>
      <c r="O6505" t="str">
        <f>IF(OR(Table1_17[[#This Row],[amount]]&lt;$Y$8,Table1_17[[#This Row],[amount]]&gt;$Y$7),"Outlier","Normal")</f>
        <v>Normal</v>
      </c>
      <c r="P6505" t="str">
        <f>IF(OR(Table1_17[[#This Row],[missing_flag]]="Missing",Table1_17[[#This Row],[outlier_flag]]="Outliers"),"Review","Valid")</f>
        <v>Valid</v>
      </c>
    </row>
    <row r="6506" spans="1:16">
      <c r="A6506" t="s">
        <v>14496</v>
      </c>
      <c r="B6506" s="1">
        <v>44924</v>
      </c>
      <c r="C6506">
        <v>194904.46</v>
      </c>
      <c r="D6506" t="s">
        <v>1483</v>
      </c>
      <c r="E6506" t="s">
        <v>1499</v>
      </c>
      <c r="F6506" t="s">
        <v>264</v>
      </c>
      <c r="G6506" t="s">
        <v>8</v>
      </c>
      <c r="H6506" t="s">
        <v>1251</v>
      </c>
      <c r="J6506" t="s">
        <v>28795</v>
      </c>
      <c r="K6506" t="s">
        <v>22291</v>
      </c>
      <c r="L6506" t="s">
        <v>22291</v>
      </c>
      <c r="M6506" t="s">
        <v>22291</v>
      </c>
      <c r="N6506" t="str">
        <f t="shared" si="101"/>
        <v>OK</v>
      </c>
      <c r="O6506" t="str">
        <f>IF(OR(Table1_17[[#This Row],[amount]]&lt;$Y$8,Table1_17[[#This Row],[amount]]&gt;$Y$7),"Outlier","Normal")</f>
        <v>Normal</v>
      </c>
      <c r="P6506" t="str">
        <f>IF(OR(Table1_17[[#This Row],[missing_flag]]="Missing",Table1_17[[#This Row],[outlier_flag]]="Outliers"),"Review","Valid")</f>
        <v>Valid</v>
      </c>
    </row>
    <row r="6507" spans="1:16">
      <c r="A6507" t="s">
        <v>14498</v>
      </c>
      <c r="B6507" s="1">
        <v>45129</v>
      </c>
      <c r="C6507">
        <v>-33969.42</v>
      </c>
      <c r="D6507" t="s">
        <v>1478</v>
      </c>
      <c r="E6507" t="s">
        <v>20</v>
      </c>
      <c r="F6507" t="s">
        <v>268</v>
      </c>
      <c r="G6507" t="s">
        <v>13</v>
      </c>
      <c r="I6507" t="s">
        <v>21</v>
      </c>
      <c r="J6507" t="s">
        <v>28796</v>
      </c>
      <c r="K6507" t="s">
        <v>22291</v>
      </c>
      <c r="L6507" t="s">
        <v>22291</v>
      </c>
      <c r="M6507" t="s">
        <v>22291</v>
      </c>
      <c r="N6507" t="str">
        <f t="shared" si="101"/>
        <v>OK</v>
      </c>
      <c r="O6507" t="str">
        <f>IF(OR(Table1_17[[#This Row],[amount]]&lt;$Y$8,Table1_17[[#This Row],[amount]]&gt;$Y$7),"Outlier","Normal")</f>
        <v>Normal</v>
      </c>
      <c r="P6507" t="str">
        <f>IF(OR(Table1_17[[#This Row],[missing_flag]]="Missing",Table1_17[[#This Row],[outlier_flag]]="Outliers"),"Review","Valid")</f>
        <v>Valid</v>
      </c>
    </row>
    <row r="6508" spans="1:16">
      <c r="A6508" t="s">
        <v>14500</v>
      </c>
      <c r="B6508" s="1">
        <v>44816</v>
      </c>
      <c r="C6508">
        <v>-29765.35</v>
      </c>
      <c r="D6508" t="s">
        <v>1478</v>
      </c>
      <c r="E6508" t="s">
        <v>20</v>
      </c>
      <c r="F6508" t="s">
        <v>268</v>
      </c>
      <c r="G6508" t="s">
        <v>8</v>
      </c>
      <c r="I6508" t="s">
        <v>21</v>
      </c>
      <c r="J6508" t="s">
        <v>28797</v>
      </c>
      <c r="K6508" t="s">
        <v>22291</v>
      </c>
      <c r="L6508" t="s">
        <v>22291</v>
      </c>
      <c r="M6508" t="s">
        <v>22291</v>
      </c>
      <c r="N6508" t="str">
        <f t="shared" si="101"/>
        <v>OK</v>
      </c>
      <c r="O6508" t="str">
        <f>IF(OR(Table1_17[[#This Row],[amount]]&lt;$Y$8,Table1_17[[#This Row],[amount]]&gt;$Y$7),"Outlier","Normal")</f>
        <v>Normal</v>
      </c>
      <c r="P6508" t="str">
        <f>IF(OR(Table1_17[[#This Row],[missing_flag]]="Missing",Table1_17[[#This Row],[outlier_flag]]="Outliers"),"Review","Valid")</f>
        <v>Valid</v>
      </c>
    </row>
    <row r="6509" spans="1:16">
      <c r="A6509" t="s">
        <v>14502</v>
      </c>
      <c r="B6509" s="1">
        <v>45148</v>
      </c>
      <c r="C6509">
        <v>14909.37</v>
      </c>
      <c r="D6509" t="s">
        <v>1587</v>
      </c>
      <c r="E6509" t="s">
        <v>1587</v>
      </c>
      <c r="F6509" t="s">
        <v>271</v>
      </c>
      <c r="G6509" t="s">
        <v>13</v>
      </c>
      <c r="J6509" t="s">
        <v>28798</v>
      </c>
      <c r="K6509" t="s">
        <v>22291</v>
      </c>
      <c r="L6509" t="s">
        <v>22291</v>
      </c>
      <c r="M6509" t="s">
        <v>22291</v>
      </c>
      <c r="N6509" t="str">
        <f t="shared" si="101"/>
        <v>OK</v>
      </c>
      <c r="O6509" t="str">
        <f>IF(OR(Table1_17[[#This Row],[amount]]&lt;$Y$8,Table1_17[[#This Row],[amount]]&gt;$Y$7),"Outlier","Normal")</f>
        <v>Normal</v>
      </c>
      <c r="P6509" t="str">
        <f>IF(OR(Table1_17[[#This Row],[missing_flag]]="Missing",Table1_17[[#This Row],[outlier_flag]]="Outliers"),"Review","Valid")</f>
        <v>Valid</v>
      </c>
    </row>
    <row r="6510" spans="1:16">
      <c r="A6510" t="s">
        <v>14504</v>
      </c>
      <c r="B6510" s="1">
        <v>44915</v>
      </c>
      <c r="C6510">
        <v>-51213.07</v>
      </c>
      <c r="D6510" t="s">
        <v>1478</v>
      </c>
      <c r="E6510" t="s">
        <v>1509</v>
      </c>
      <c r="F6510" t="s">
        <v>271</v>
      </c>
      <c r="G6510" t="s">
        <v>17</v>
      </c>
      <c r="I6510" t="s">
        <v>250</v>
      </c>
      <c r="J6510" t="s">
        <v>28799</v>
      </c>
      <c r="K6510" t="s">
        <v>22291</v>
      </c>
      <c r="L6510" t="s">
        <v>22291</v>
      </c>
      <c r="M6510" t="s">
        <v>22291</v>
      </c>
      <c r="N6510" t="str">
        <f t="shared" si="101"/>
        <v>OK</v>
      </c>
      <c r="O6510" t="str">
        <f>IF(OR(Table1_17[[#This Row],[amount]]&lt;$Y$8,Table1_17[[#This Row],[amount]]&gt;$Y$7),"Outlier","Normal")</f>
        <v>Normal</v>
      </c>
      <c r="P6510" t="str">
        <f>IF(OR(Table1_17[[#This Row],[missing_flag]]="Missing",Table1_17[[#This Row],[outlier_flag]]="Outliers"),"Review","Valid")</f>
        <v>Valid</v>
      </c>
    </row>
    <row r="6511" spans="1:16">
      <c r="A6511" t="s">
        <v>14506</v>
      </c>
      <c r="B6511" s="1">
        <v>45047</v>
      </c>
      <c r="C6511">
        <v>151379.37</v>
      </c>
      <c r="D6511" t="s">
        <v>1483</v>
      </c>
      <c r="E6511" t="s">
        <v>1499</v>
      </c>
      <c r="F6511" t="s">
        <v>271</v>
      </c>
      <c r="G6511" t="s">
        <v>29</v>
      </c>
      <c r="H6511" t="s">
        <v>732</v>
      </c>
      <c r="J6511" t="s">
        <v>28800</v>
      </c>
      <c r="K6511" t="s">
        <v>22291</v>
      </c>
      <c r="L6511" t="s">
        <v>22291</v>
      </c>
      <c r="M6511" t="s">
        <v>22291</v>
      </c>
      <c r="N6511" t="str">
        <f t="shared" si="101"/>
        <v>OK</v>
      </c>
      <c r="O6511" t="str">
        <f>IF(OR(Table1_17[[#This Row],[amount]]&lt;$Y$8,Table1_17[[#This Row],[amount]]&gt;$Y$7),"Outlier","Normal")</f>
        <v>Normal</v>
      </c>
      <c r="P6511" t="str">
        <f>IF(OR(Table1_17[[#This Row],[missing_flag]]="Missing",Table1_17[[#This Row],[outlier_flag]]="Outliers"),"Review","Valid")</f>
        <v>Valid</v>
      </c>
    </row>
    <row r="6512" spans="1:16">
      <c r="A6512" t="s">
        <v>14508</v>
      </c>
      <c r="B6512" s="1">
        <v>44871</v>
      </c>
      <c r="C6512">
        <v>-20243.98</v>
      </c>
      <c r="D6512" t="s">
        <v>1478</v>
      </c>
      <c r="E6512" t="s">
        <v>7</v>
      </c>
      <c r="F6512" t="s">
        <v>264</v>
      </c>
      <c r="G6512" t="s">
        <v>17</v>
      </c>
      <c r="I6512" t="s">
        <v>181</v>
      </c>
      <c r="J6512" t="s">
        <v>28801</v>
      </c>
      <c r="K6512" t="s">
        <v>22291</v>
      </c>
      <c r="L6512" t="s">
        <v>22291</v>
      </c>
      <c r="M6512" t="s">
        <v>22291</v>
      </c>
      <c r="N6512" t="str">
        <f t="shared" si="101"/>
        <v>OK</v>
      </c>
      <c r="O6512" t="str">
        <f>IF(OR(Table1_17[[#This Row],[amount]]&lt;$Y$8,Table1_17[[#This Row],[amount]]&gt;$Y$7),"Outlier","Normal")</f>
        <v>Normal</v>
      </c>
      <c r="P6512" t="str">
        <f>IF(OR(Table1_17[[#This Row],[missing_flag]]="Missing",Table1_17[[#This Row],[outlier_flag]]="Outliers"),"Review","Valid")</f>
        <v>Valid</v>
      </c>
    </row>
    <row r="6513" spans="1:16">
      <c r="A6513" t="s">
        <v>14510</v>
      </c>
      <c r="B6513" s="1">
        <v>44915</v>
      </c>
      <c r="C6513">
        <v>206697.82</v>
      </c>
      <c r="D6513" t="s">
        <v>1483</v>
      </c>
      <c r="E6513" t="s">
        <v>1487</v>
      </c>
      <c r="F6513" t="s">
        <v>271</v>
      </c>
      <c r="G6513" t="s">
        <v>29</v>
      </c>
      <c r="H6513" t="s">
        <v>1399</v>
      </c>
      <c r="J6513" t="s">
        <v>28802</v>
      </c>
      <c r="K6513" t="s">
        <v>22291</v>
      </c>
      <c r="L6513" t="s">
        <v>22291</v>
      </c>
      <c r="M6513" t="s">
        <v>22291</v>
      </c>
      <c r="N6513" t="str">
        <f t="shared" si="101"/>
        <v>OK</v>
      </c>
      <c r="O6513" t="str">
        <f>IF(OR(Table1_17[[#This Row],[amount]]&lt;$Y$8,Table1_17[[#This Row],[amount]]&gt;$Y$7),"Outlier","Normal")</f>
        <v>Normal</v>
      </c>
      <c r="P6513" t="str">
        <f>IF(OR(Table1_17[[#This Row],[missing_flag]]="Missing",Table1_17[[#This Row],[outlier_flag]]="Outliers"),"Review","Valid")</f>
        <v>Valid</v>
      </c>
    </row>
    <row r="6514" spans="1:16">
      <c r="A6514" t="s">
        <v>14512</v>
      </c>
      <c r="B6514" s="1">
        <v>44865</v>
      </c>
      <c r="C6514">
        <v>121234.45</v>
      </c>
      <c r="D6514" t="s">
        <v>1483</v>
      </c>
      <c r="E6514" t="s">
        <v>1499</v>
      </c>
      <c r="F6514" t="s">
        <v>264</v>
      </c>
      <c r="G6514" t="s">
        <v>17</v>
      </c>
      <c r="H6514" t="s">
        <v>1223</v>
      </c>
      <c r="J6514" t="s">
        <v>28803</v>
      </c>
      <c r="K6514" t="s">
        <v>22291</v>
      </c>
      <c r="L6514" t="s">
        <v>22291</v>
      </c>
      <c r="M6514" t="s">
        <v>22291</v>
      </c>
      <c r="N6514" t="str">
        <f t="shared" si="101"/>
        <v>OK</v>
      </c>
      <c r="O6514" t="str">
        <f>IF(OR(Table1_17[[#This Row],[amount]]&lt;$Y$8,Table1_17[[#This Row],[amount]]&gt;$Y$7),"Outlier","Normal")</f>
        <v>Normal</v>
      </c>
      <c r="P6514" t="str">
        <f>IF(OR(Table1_17[[#This Row],[missing_flag]]="Missing",Table1_17[[#This Row],[outlier_flag]]="Outliers"),"Review","Valid")</f>
        <v>Valid</v>
      </c>
    </row>
    <row r="6515" spans="1:16">
      <c r="A6515" t="s">
        <v>14514</v>
      </c>
      <c r="B6515" s="1">
        <v>44743</v>
      </c>
      <c r="C6515">
        <v>-26892.81</v>
      </c>
      <c r="D6515" t="s">
        <v>1478</v>
      </c>
      <c r="E6515" t="s">
        <v>1509</v>
      </c>
      <c r="F6515" t="s">
        <v>268</v>
      </c>
      <c r="G6515" t="s">
        <v>8</v>
      </c>
      <c r="I6515" t="s">
        <v>173</v>
      </c>
      <c r="J6515" t="s">
        <v>28804</v>
      </c>
      <c r="K6515" t="s">
        <v>22291</v>
      </c>
      <c r="L6515" t="s">
        <v>22291</v>
      </c>
      <c r="M6515" t="s">
        <v>22291</v>
      </c>
      <c r="N6515" t="str">
        <f t="shared" si="101"/>
        <v>OK</v>
      </c>
      <c r="O6515" t="str">
        <f>IF(OR(Table1_17[[#This Row],[amount]]&lt;$Y$8,Table1_17[[#This Row],[amount]]&gt;$Y$7),"Outlier","Normal")</f>
        <v>Normal</v>
      </c>
      <c r="P6515" t="str">
        <f>IF(OR(Table1_17[[#This Row],[missing_flag]]="Missing",Table1_17[[#This Row],[outlier_flag]]="Outliers"),"Review","Valid")</f>
        <v>Valid</v>
      </c>
    </row>
    <row r="6516" spans="1:16">
      <c r="A6516" t="s">
        <v>14516</v>
      </c>
      <c r="B6516" s="1">
        <v>44730</v>
      </c>
      <c r="C6516">
        <v>-6023.74</v>
      </c>
      <c r="D6516" t="s">
        <v>1478</v>
      </c>
      <c r="E6516" t="s">
        <v>1509</v>
      </c>
      <c r="F6516" t="s">
        <v>271</v>
      </c>
      <c r="G6516" t="s">
        <v>8</v>
      </c>
      <c r="I6516" t="s">
        <v>51</v>
      </c>
      <c r="J6516" t="s">
        <v>28805</v>
      </c>
      <c r="K6516" t="s">
        <v>22291</v>
      </c>
      <c r="L6516" t="s">
        <v>22291</v>
      </c>
      <c r="M6516" t="s">
        <v>22291</v>
      </c>
      <c r="N6516" t="str">
        <f t="shared" si="101"/>
        <v>OK</v>
      </c>
      <c r="O6516" t="str">
        <f>IF(OR(Table1_17[[#This Row],[amount]]&lt;$Y$8,Table1_17[[#This Row],[amount]]&gt;$Y$7),"Outlier","Normal")</f>
        <v>Normal</v>
      </c>
      <c r="P6516" t="str">
        <f>IF(OR(Table1_17[[#This Row],[missing_flag]]="Missing",Table1_17[[#This Row],[outlier_flag]]="Outliers"),"Review","Valid")</f>
        <v>Valid</v>
      </c>
    </row>
    <row r="6517" spans="1:16">
      <c r="A6517" t="s">
        <v>14518</v>
      </c>
      <c r="B6517" s="1">
        <v>45235</v>
      </c>
      <c r="C6517">
        <v>-62672.23</v>
      </c>
      <c r="D6517" t="s">
        <v>1478</v>
      </c>
      <c r="E6517" t="s">
        <v>1496</v>
      </c>
      <c r="F6517" t="s">
        <v>271</v>
      </c>
      <c r="G6517" t="s">
        <v>8</v>
      </c>
      <c r="I6517" t="s">
        <v>183</v>
      </c>
      <c r="J6517" t="s">
        <v>28806</v>
      </c>
      <c r="K6517" t="s">
        <v>22291</v>
      </c>
      <c r="L6517" t="s">
        <v>22291</v>
      </c>
      <c r="M6517" t="s">
        <v>22291</v>
      </c>
      <c r="N6517" t="str">
        <f t="shared" si="101"/>
        <v>OK</v>
      </c>
      <c r="O6517" t="str">
        <f>IF(OR(Table1_17[[#This Row],[amount]]&lt;$Y$8,Table1_17[[#This Row],[amount]]&gt;$Y$7),"Outlier","Normal")</f>
        <v>Normal</v>
      </c>
      <c r="P6517" t="str">
        <f>IF(OR(Table1_17[[#This Row],[missing_flag]]="Missing",Table1_17[[#This Row],[outlier_flag]]="Outliers"),"Review","Valid")</f>
        <v>Valid</v>
      </c>
    </row>
    <row r="6518" spans="1:16">
      <c r="A6518" t="s">
        <v>14520</v>
      </c>
      <c r="B6518" s="1">
        <v>45186</v>
      </c>
      <c r="C6518">
        <v>132428.03</v>
      </c>
      <c r="D6518" t="s">
        <v>1483</v>
      </c>
      <c r="E6518" t="s">
        <v>1484</v>
      </c>
      <c r="F6518" t="s">
        <v>264</v>
      </c>
      <c r="G6518" t="s">
        <v>8</v>
      </c>
      <c r="H6518" t="s">
        <v>842</v>
      </c>
      <c r="J6518" t="s">
        <v>28807</v>
      </c>
      <c r="K6518" t="s">
        <v>22291</v>
      </c>
      <c r="L6518" t="s">
        <v>22291</v>
      </c>
      <c r="M6518" t="s">
        <v>22291</v>
      </c>
      <c r="N6518" t="str">
        <f t="shared" si="101"/>
        <v>OK</v>
      </c>
      <c r="O6518" t="str">
        <f>IF(OR(Table1_17[[#This Row],[amount]]&lt;$Y$8,Table1_17[[#This Row],[amount]]&gt;$Y$7),"Outlier","Normal")</f>
        <v>Normal</v>
      </c>
      <c r="P6518" t="str">
        <f>IF(OR(Table1_17[[#This Row],[missing_flag]]="Missing",Table1_17[[#This Row],[outlier_flag]]="Outliers"),"Review","Valid")</f>
        <v>Valid</v>
      </c>
    </row>
    <row r="6519" spans="1:16">
      <c r="A6519" t="s">
        <v>14522</v>
      </c>
      <c r="B6519" s="1">
        <v>45252</v>
      </c>
      <c r="C6519">
        <v>162042.9</v>
      </c>
      <c r="D6519" t="s">
        <v>1483</v>
      </c>
      <c r="E6519" t="s">
        <v>1487</v>
      </c>
      <c r="F6519" t="s">
        <v>268</v>
      </c>
      <c r="G6519" t="s">
        <v>8</v>
      </c>
      <c r="H6519" t="s">
        <v>930</v>
      </c>
      <c r="J6519" t="s">
        <v>28808</v>
      </c>
      <c r="K6519" t="s">
        <v>22291</v>
      </c>
      <c r="L6519" t="s">
        <v>22291</v>
      </c>
      <c r="M6519" t="s">
        <v>22291</v>
      </c>
      <c r="N6519" t="str">
        <f t="shared" si="101"/>
        <v>OK</v>
      </c>
      <c r="O6519" t="str">
        <f>IF(OR(Table1_17[[#This Row],[amount]]&lt;$Y$8,Table1_17[[#This Row],[amount]]&gt;$Y$7),"Outlier","Normal")</f>
        <v>Normal</v>
      </c>
      <c r="P6519" t="str">
        <f>IF(OR(Table1_17[[#This Row],[missing_flag]]="Missing",Table1_17[[#This Row],[outlier_flag]]="Outliers"),"Review","Valid")</f>
        <v>Valid</v>
      </c>
    </row>
    <row r="6520" spans="1:16">
      <c r="A6520" t="s">
        <v>14524</v>
      </c>
      <c r="B6520" s="1">
        <v>44861</v>
      </c>
      <c r="C6520">
        <v>-80208.25</v>
      </c>
      <c r="D6520" t="s">
        <v>1478</v>
      </c>
      <c r="E6520" t="s">
        <v>20</v>
      </c>
      <c r="F6520" t="s">
        <v>264</v>
      </c>
      <c r="G6520" t="s">
        <v>17</v>
      </c>
      <c r="I6520" t="s">
        <v>173</v>
      </c>
      <c r="J6520" t="s">
        <v>28809</v>
      </c>
      <c r="K6520" t="s">
        <v>22291</v>
      </c>
      <c r="L6520" t="s">
        <v>22291</v>
      </c>
      <c r="M6520" t="s">
        <v>22291</v>
      </c>
      <c r="N6520" t="str">
        <f t="shared" si="101"/>
        <v>OK</v>
      </c>
      <c r="O6520" t="str">
        <f>IF(OR(Table1_17[[#This Row],[amount]]&lt;$Y$8,Table1_17[[#This Row],[amount]]&gt;$Y$7),"Outlier","Normal")</f>
        <v>Normal</v>
      </c>
      <c r="P6520" t="str">
        <f>IF(OR(Table1_17[[#This Row],[missing_flag]]="Missing",Table1_17[[#This Row],[outlier_flag]]="Outliers"),"Review","Valid")</f>
        <v>Valid</v>
      </c>
    </row>
    <row r="6521" spans="1:16">
      <c r="A6521" t="s">
        <v>14526</v>
      </c>
      <c r="B6521" s="1">
        <v>44850</v>
      </c>
      <c r="C6521">
        <v>227313.96</v>
      </c>
      <c r="D6521" t="s">
        <v>1483</v>
      </c>
      <c r="E6521" t="s">
        <v>1499</v>
      </c>
      <c r="F6521" t="s">
        <v>268</v>
      </c>
      <c r="G6521" t="s">
        <v>8</v>
      </c>
      <c r="H6521" t="s">
        <v>1029</v>
      </c>
      <c r="J6521" t="s">
        <v>28810</v>
      </c>
      <c r="K6521" t="s">
        <v>22291</v>
      </c>
      <c r="L6521" t="s">
        <v>22291</v>
      </c>
      <c r="M6521" t="s">
        <v>22291</v>
      </c>
      <c r="N6521" t="str">
        <f t="shared" si="101"/>
        <v>OK</v>
      </c>
      <c r="O6521" t="str">
        <f>IF(OR(Table1_17[[#This Row],[amount]]&lt;$Y$8,Table1_17[[#This Row],[amount]]&gt;$Y$7),"Outlier","Normal")</f>
        <v>Normal</v>
      </c>
      <c r="P6521" t="str">
        <f>IF(OR(Table1_17[[#This Row],[missing_flag]]="Missing",Table1_17[[#This Row],[outlier_flag]]="Outliers"),"Review","Valid")</f>
        <v>Valid</v>
      </c>
    </row>
    <row r="6522" spans="1:16">
      <c r="A6522" t="s">
        <v>14528</v>
      </c>
      <c r="B6522" s="1">
        <v>45206</v>
      </c>
      <c r="C6522">
        <v>-48667.69</v>
      </c>
      <c r="D6522" t="s">
        <v>1478</v>
      </c>
      <c r="E6522" t="s">
        <v>7</v>
      </c>
      <c r="F6522" t="s">
        <v>264</v>
      </c>
      <c r="G6522" t="s">
        <v>17</v>
      </c>
      <c r="I6522" t="s">
        <v>181</v>
      </c>
      <c r="J6522" t="s">
        <v>28811</v>
      </c>
      <c r="K6522" t="s">
        <v>22291</v>
      </c>
      <c r="L6522" t="s">
        <v>22291</v>
      </c>
      <c r="M6522" t="s">
        <v>22291</v>
      </c>
      <c r="N6522" t="str">
        <f t="shared" si="101"/>
        <v>OK</v>
      </c>
      <c r="O6522" t="str">
        <f>IF(OR(Table1_17[[#This Row],[amount]]&lt;$Y$8,Table1_17[[#This Row],[amount]]&gt;$Y$7),"Outlier","Normal")</f>
        <v>Normal</v>
      </c>
      <c r="P6522" t="str">
        <f>IF(OR(Table1_17[[#This Row],[missing_flag]]="Missing",Table1_17[[#This Row],[outlier_flag]]="Outliers"),"Review","Valid")</f>
        <v>Valid</v>
      </c>
    </row>
    <row r="6523" spans="1:16">
      <c r="A6523" t="s">
        <v>14530</v>
      </c>
      <c r="B6523" s="1">
        <v>45225</v>
      </c>
      <c r="C6523">
        <v>-71327.539999999994</v>
      </c>
      <c r="D6523" t="s">
        <v>1478</v>
      </c>
      <c r="E6523" t="s">
        <v>7</v>
      </c>
      <c r="F6523" t="s">
        <v>264</v>
      </c>
      <c r="G6523" t="s">
        <v>8</v>
      </c>
      <c r="I6523" t="s">
        <v>193</v>
      </c>
      <c r="J6523" t="s">
        <v>28812</v>
      </c>
      <c r="K6523" t="s">
        <v>22291</v>
      </c>
      <c r="L6523" t="s">
        <v>22291</v>
      </c>
      <c r="M6523" t="s">
        <v>22291</v>
      </c>
      <c r="N6523" t="str">
        <f t="shared" si="101"/>
        <v>OK</v>
      </c>
      <c r="O6523" t="str">
        <f>IF(OR(Table1_17[[#This Row],[amount]]&lt;$Y$8,Table1_17[[#This Row],[amount]]&gt;$Y$7),"Outlier","Normal")</f>
        <v>Normal</v>
      </c>
      <c r="P6523" t="str">
        <f>IF(OR(Table1_17[[#This Row],[missing_flag]]="Missing",Table1_17[[#This Row],[outlier_flag]]="Outliers"),"Review","Valid")</f>
        <v>Valid</v>
      </c>
    </row>
    <row r="6524" spans="1:16">
      <c r="A6524" t="s">
        <v>14532</v>
      </c>
      <c r="B6524" s="1">
        <v>45029</v>
      </c>
      <c r="C6524">
        <v>65116.52</v>
      </c>
      <c r="D6524" t="s">
        <v>1483</v>
      </c>
      <c r="E6524" t="s">
        <v>1499</v>
      </c>
      <c r="F6524" t="s">
        <v>264</v>
      </c>
      <c r="G6524" t="s">
        <v>17</v>
      </c>
      <c r="H6524" t="s">
        <v>872</v>
      </c>
      <c r="J6524" t="s">
        <v>28813</v>
      </c>
      <c r="K6524" t="s">
        <v>22291</v>
      </c>
      <c r="L6524" t="s">
        <v>22291</v>
      </c>
      <c r="M6524" t="s">
        <v>22291</v>
      </c>
      <c r="N6524" t="str">
        <f t="shared" si="101"/>
        <v>OK</v>
      </c>
      <c r="O6524" t="str">
        <f>IF(OR(Table1_17[[#This Row],[amount]]&lt;$Y$8,Table1_17[[#This Row],[amount]]&gt;$Y$7),"Outlier","Normal")</f>
        <v>Normal</v>
      </c>
      <c r="P6524" t="str">
        <f>IF(OR(Table1_17[[#This Row],[missing_flag]]="Missing",Table1_17[[#This Row],[outlier_flag]]="Outliers"),"Review","Valid")</f>
        <v>Valid</v>
      </c>
    </row>
    <row r="6525" spans="1:16">
      <c r="A6525" t="s">
        <v>14534</v>
      </c>
      <c r="B6525" s="1">
        <v>45124</v>
      </c>
      <c r="C6525">
        <v>-17370.29</v>
      </c>
      <c r="D6525" t="s">
        <v>1478</v>
      </c>
      <c r="E6525" t="s">
        <v>36</v>
      </c>
      <c r="F6525" t="s">
        <v>268</v>
      </c>
      <c r="G6525" t="s">
        <v>17</v>
      </c>
      <c r="I6525" t="s">
        <v>125</v>
      </c>
      <c r="J6525" t="s">
        <v>28814</v>
      </c>
      <c r="K6525" t="s">
        <v>22291</v>
      </c>
      <c r="L6525" t="s">
        <v>22291</v>
      </c>
      <c r="M6525" t="s">
        <v>22291</v>
      </c>
      <c r="N6525" t="str">
        <f t="shared" si="101"/>
        <v>OK</v>
      </c>
      <c r="O6525" t="str">
        <f>IF(OR(Table1_17[[#This Row],[amount]]&lt;$Y$8,Table1_17[[#This Row],[amount]]&gt;$Y$7),"Outlier","Normal")</f>
        <v>Normal</v>
      </c>
      <c r="P6525" t="str">
        <f>IF(OR(Table1_17[[#This Row],[missing_flag]]="Missing",Table1_17[[#This Row],[outlier_flag]]="Outliers"),"Review","Valid")</f>
        <v>Valid</v>
      </c>
    </row>
    <row r="6526" spans="1:16">
      <c r="A6526" t="s">
        <v>14536</v>
      </c>
      <c r="B6526" s="1">
        <v>44913</v>
      </c>
      <c r="C6526">
        <v>59814.45</v>
      </c>
      <c r="D6526" t="s">
        <v>1483</v>
      </c>
      <c r="E6526" t="s">
        <v>1499</v>
      </c>
      <c r="F6526" t="s">
        <v>268</v>
      </c>
      <c r="G6526" t="s">
        <v>17</v>
      </c>
      <c r="H6526" t="s">
        <v>967</v>
      </c>
      <c r="J6526" t="s">
        <v>28815</v>
      </c>
      <c r="K6526" t="s">
        <v>22291</v>
      </c>
      <c r="L6526" t="s">
        <v>22291</v>
      </c>
      <c r="M6526" t="s">
        <v>22291</v>
      </c>
      <c r="N6526" t="str">
        <f t="shared" si="101"/>
        <v>OK</v>
      </c>
      <c r="O6526" t="str">
        <f>IF(OR(Table1_17[[#This Row],[amount]]&lt;$Y$8,Table1_17[[#This Row],[amount]]&gt;$Y$7),"Outlier","Normal")</f>
        <v>Normal</v>
      </c>
      <c r="P6526" t="str">
        <f>IF(OR(Table1_17[[#This Row],[missing_flag]]="Missing",Table1_17[[#This Row],[outlier_flag]]="Outliers"),"Review","Valid")</f>
        <v>Valid</v>
      </c>
    </row>
    <row r="6527" spans="1:16">
      <c r="A6527" t="s">
        <v>14538</v>
      </c>
      <c r="B6527" s="1">
        <v>45084</v>
      </c>
      <c r="C6527">
        <v>-29872.93</v>
      </c>
      <c r="D6527" t="s">
        <v>1478</v>
      </c>
      <c r="E6527" t="s">
        <v>1534</v>
      </c>
      <c r="F6527" t="s">
        <v>271</v>
      </c>
      <c r="G6527" t="s">
        <v>17</v>
      </c>
      <c r="I6527" t="s">
        <v>25</v>
      </c>
      <c r="J6527" t="s">
        <v>28816</v>
      </c>
      <c r="K6527" t="s">
        <v>22291</v>
      </c>
      <c r="L6527" t="s">
        <v>22291</v>
      </c>
      <c r="M6527" t="s">
        <v>22291</v>
      </c>
      <c r="N6527" t="str">
        <f t="shared" si="101"/>
        <v>OK</v>
      </c>
      <c r="O6527" t="str">
        <f>IF(OR(Table1_17[[#This Row],[amount]]&lt;$Y$8,Table1_17[[#This Row],[amount]]&gt;$Y$7),"Outlier","Normal")</f>
        <v>Normal</v>
      </c>
      <c r="P6527" t="str">
        <f>IF(OR(Table1_17[[#This Row],[missing_flag]]="Missing",Table1_17[[#This Row],[outlier_flag]]="Outliers"),"Review","Valid")</f>
        <v>Valid</v>
      </c>
    </row>
    <row r="6528" spans="1:16">
      <c r="A6528" t="s">
        <v>14540</v>
      </c>
      <c r="B6528" s="1">
        <v>45201</v>
      </c>
      <c r="C6528">
        <v>33306.67</v>
      </c>
      <c r="D6528" t="s">
        <v>1924</v>
      </c>
      <c r="E6528" t="s">
        <v>1924</v>
      </c>
      <c r="F6528" t="s">
        <v>264</v>
      </c>
      <c r="G6528" t="s">
        <v>8</v>
      </c>
      <c r="J6528" t="s">
        <v>28817</v>
      </c>
      <c r="K6528" t="s">
        <v>22291</v>
      </c>
      <c r="L6528" t="s">
        <v>22291</v>
      </c>
      <c r="M6528" t="s">
        <v>22291</v>
      </c>
      <c r="N6528" t="str">
        <f t="shared" si="101"/>
        <v>OK</v>
      </c>
      <c r="O6528" t="str">
        <f>IF(OR(Table1_17[[#This Row],[amount]]&lt;$Y$8,Table1_17[[#This Row],[amount]]&gt;$Y$7),"Outlier","Normal")</f>
        <v>Normal</v>
      </c>
      <c r="P6528" t="str">
        <f>IF(OR(Table1_17[[#This Row],[missing_flag]]="Missing",Table1_17[[#This Row],[outlier_flag]]="Outliers"),"Review","Valid")</f>
        <v>Valid</v>
      </c>
    </row>
    <row r="6529" spans="1:16">
      <c r="A6529" t="s">
        <v>14542</v>
      </c>
      <c r="B6529" s="1">
        <v>45068</v>
      </c>
      <c r="C6529">
        <v>-84736.82</v>
      </c>
      <c r="D6529" t="s">
        <v>1478</v>
      </c>
      <c r="E6529" t="s">
        <v>1496</v>
      </c>
      <c r="F6529" t="s">
        <v>264</v>
      </c>
      <c r="G6529" t="s">
        <v>13</v>
      </c>
      <c r="I6529" t="s">
        <v>187</v>
      </c>
      <c r="J6529" t="s">
        <v>28818</v>
      </c>
      <c r="K6529" t="s">
        <v>22291</v>
      </c>
      <c r="L6529" t="s">
        <v>22291</v>
      </c>
      <c r="M6529" t="s">
        <v>22291</v>
      </c>
      <c r="N6529" t="str">
        <f t="shared" si="101"/>
        <v>OK</v>
      </c>
      <c r="O6529" t="str">
        <f>IF(OR(Table1_17[[#This Row],[amount]]&lt;$Y$8,Table1_17[[#This Row],[amount]]&gt;$Y$7),"Outlier","Normal")</f>
        <v>Normal</v>
      </c>
      <c r="P6529" t="str">
        <f>IF(OR(Table1_17[[#This Row],[missing_flag]]="Missing",Table1_17[[#This Row],[outlier_flag]]="Outliers"),"Review","Valid")</f>
        <v>Valid</v>
      </c>
    </row>
    <row r="6530" spans="1:16">
      <c r="A6530" t="s">
        <v>14544</v>
      </c>
      <c r="B6530" s="1">
        <v>45095</v>
      </c>
      <c r="C6530">
        <v>190375.28</v>
      </c>
      <c r="D6530" t="s">
        <v>1483</v>
      </c>
      <c r="E6530" t="s">
        <v>1484</v>
      </c>
      <c r="F6530" t="s">
        <v>271</v>
      </c>
      <c r="G6530" t="s">
        <v>13</v>
      </c>
      <c r="H6530" t="s">
        <v>932</v>
      </c>
      <c r="J6530" t="s">
        <v>28819</v>
      </c>
      <c r="K6530" t="s">
        <v>22291</v>
      </c>
      <c r="L6530" t="s">
        <v>22291</v>
      </c>
      <c r="M6530" t="s">
        <v>22291</v>
      </c>
      <c r="N6530" t="str">
        <f t="shared" si="101"/>
        <v>OK</v>
      </c>
      <c r="O6530" t="str">
        <f>IF(OR(Table1_17[[#This Row],[amount]]&lt;$Y$8,Table1_17[[#This Row],[amount]]&gt;$Y$7),"Outlier","Normal")</f>
        <v>Normal</v>
      </c>
      <c r="P6530" t="str">
        <f>IF(OR(Table1_17[[#This Row],[missing_flag]]="Missing",Table1_17[[#This Row],[outlier_flag]]="Outliers"),"Review","Valid")</f>
        <v>Valid</v>
      </c>
    </row>
    <row r="6531" spans="1:16">
      <c r="A6531" t="s">
        <v>14546</v>
      </c>
      <c r="B6531" s="1">
        <v>44955</v>
      </c>
      <c r="C6531">
        <v>-21335.84</v>
      </c>
      <c r="D6531" t="s">
        <v>1478</v>
      </c>
      <c r="E6531" t="s">
        <v>36</v>
      </c>
      <c r="F6531" t="s">
        <v>264</v>
      </c>
      <c r="G6531" t="s">
        <v>13</v>
      </c>
      <c r="I6531" t="s">
        <v>187</v>
      </c>
      <c r="J6531" t="s">
        <v>28820</v>
      </c>
      <c r="K6531" t="s">
        <v>22291</v>
      </c>
      <c r="L6531" t="s">
        <v>22291</v>
      </c>
      <c r="M6531" t="s">
        <v>22291</v>
      </c>
      <c r="N6531" t="str">
        <f t="shared" ref="N6531:N6594" si="102">IF(OR(B6531="",C6531="",D6531="",F6531=""),"Missing","OK")</f>
        <v>OK</v>
      </c>
      <c r="O6531" t="str">
        <f>IF(OR(Table1_17[[#This Row],[amount]]&lt;$Y$8,Table1_17[[#This Row],[amount]]&gt;$Y$7),"Outlier","Normal")</f>
        <v>Normal</v>
      </c>
      <c r="P6531" t="str">
        <f>IF(OR(Table1_17[[#This Row],[missing_flag]]="Missing",Table1_17[[#This Row],[outlier_flag]]="Outliers"),"Review","Valid")</f>
        <v>Valid</v>
      </c>
    </row>
    <row r="6532" spans="1:16">
      <c r="A6532" t="s">
        <v>14548</v>
      </c>
      <c r="B6532" s="1">
        <v>44755</v>
      </c>
      <c r="C6532">
        <v>-26789.73</v>
      </c>
      <c r="D6532" t="s">
        <v>1478</v>
      </c>
      <c r="E6532" t="s">
        <v>20</v>
      </c>
      <c r="F6532" t="s">
        <v>271</v>
      </c>
      <c r="G6532" t="s">
        <v>17</v>
      </c>
      <c r="I6532" t="s">
        <v>43</v>
      </c>
      <c r="J6532" t="s">
        <v>28821</v>
      </c>
      <c r="K6532" t="s">
        <v>22291</v>
      </c>
      <c r="L6532" t="s">
        <v>22291</v>
      </c>
      <c r="M6532" t="s">
        <v>22291</v>
      </c>
      <c r="N6532" t="str">
        <f t="shared" si="102"/>
        <v>OK</v>
      </c>
      <c r="O6532" t="str">
        <f>IF(OR(Table1_17[[#This Row],[amount]]&lt;$Y$8,Table1_17[[#This Row],[amount]]&gt;$Y$7),"Outlier","Normal")</f>
        <v>Normal</v>
      </c>
      <c r="P6532" t="str">
        <f>IF(OR(Table1_17[[#This Row],[missing_flag]]="Missing",Table1_17[[#This Row],[outlier_flag]]="Outliers"),"Review","Valid")</f>
        <v>Valid</v>
      </c>
    </row>
    <row r="6533" spans="1:16">
      <c r="A6533" t="s">
        <v>14550</v>
      </c>
      <c r="B6533" s="1">
        <v>44772</v>
      </c>
      <c r="C6533">
        <v>243745.38</v>
      </c>
      <c r="D6533" t="s">
        <v>1483</v>
      </c>
      <c r="E6533" t="s">
        <v>1487</v>
      </c>
      <c r="F6533" t="s">
        <v>271</v>
      </c>
      <c r="G6533" t="s">
        <v>17</v>
      </c>
      <c r="H6533" t="s">
        <v>1013</v>
      </c>
      <c r="J6533" t="s">
        <v>28822</v>
      </c>
      <c r="K6533" t="s">
        <v>22291</v>
      </c>
      <c r="L6533" t="s">
        <v>22291</v>
      </c>
      <c r="M6533" t="s">
        <v>22291</v>
      </c>
      <c r="N6533" t="str">
        <f t="shared" si="102"/>
        <v>OK</v>
      </c>
      <c r="O6533" t="str">
        <f>IF(OR(Table1_17[[#This Row],[amount]]&lt;$Y$8,Table1_17[[#This Row],[amount]]&gt;$Y$7),"Outlier","Normal")</f>
        <v>Normal</v>
      </c>
      <c r="P6533" t="str">
        <f>IF(OR(Table1_17[[#This Row],[missing_flag]]="Missing",Table1_17[[#This Row],[outlier_flag]]="Outliers"),"Review","Valid")</f>
        <v>Valid</v>
      </c>
    </row>
    <row r="6534" spans="1:16">
      <c r="A6534" t="s">
        <v>14552</v>
      </c>
      <c r="B6534" s="1">
        <v>45227</v>
      </c>
      <c r="C6534">
        <v>-48422.42</v>
      </c>
      <c r="D6534" t="s">
        <v>1478</v>
      </c>
      <c r="E6534" t="s">
        <v>1509</v>
      </c>
      <c r="F6534" t="s">
        <v>271</v>
      </c>
      <c r="G6534" t="s">
        <v>17</v>
      </c>
      <c r="I6534" t="s">
        <v>244</v>
      </c>
      <c r="J6534" t="s">
        <v>28823</v>
      </c>
      <c r="K6534" t="s">
        <v>22291</v>
      </c>
      <c r="L6534" t="s">
        <v>22291</v>
      </c>
      <c r="M6534" t="s">
        <v>22291</v>
      </c>
      <c r="N6534" t="str">
        <f t="shared" si="102"/>
        <v>OK</v>
      </c>
      <c r="O6534" t="str">
        <f>IF(OR(Table1_17[[#This Row],[amount]]&lt;$Y$8,Table1_17[[#This Row],[amount]]&gt;$Y$7),"Outlier","Normal")</f>
        <v>Normal</v>
      </c>
      <c r="P6534" t="str">
        <f>IF(OR(Table1_17[[#This Row],[missing_flag]]="Missing",Table1_17[[#This Row],[outlier_flag]]="Outliers"),"Review","Valid")</f>
        <v>Valid</v>
      </c>
    </row>
    <row r="6535" spans="1:16">
      <c r="A6535" t="s">
        <v>14554</v>
      </c>
      <c r="B6535" s="1">
        <v>45190</v>
      </c>
      <c r="C6535">
        <v>-32964.71</v>
      </c>
      <c r="D6535" t="s">
        <v>1478</v>
      </c>
      <c r="E6535" t="s">
        <v>1534</v>
      </c>
      <c r="F6535" t="s">
        <v>264</v>
      </c>
      <c r="G6535" t="s">
        <v>8</v>
      </c>
      <c r="I6535" t="s">
        <v>14</v>
      </c>
      <c r="J6535" t="s">
        <v>28824</v>
      </c>
      <c r="K6535" t="s">
        <v>22291</v>
      </c>
      <c r="L6535" t="s">
        <v>22291</v>
      </c>
      <c r="M6535" t="s">
        <v>22291</v>
      </c>
      <c r="N6535" t="str">
        <f t="shared" si="102"/>
        <v>OK</v>
      </c>
      <c r="O6535" t="str">
        <f>IF(OR(Table1_17[[#This Row],[amount]]&lt;$Y$8,Table1_17[[#This Row],[amount]]&gt;$Y$7),"Outlier","Normal")</f>
        <v>Normal</v>
      </c>
      <c r="P6535" t="str">
        <f>IF(OR(Table1_17[[#This Row],[missing_flag]]="Missing",Table1_17[[#This Row],[outlier_flag]]="Outliers"),"Review","Valid")</f>
        <v>Valid</v>
      </c>
    </row>
    <row r="6536" spans="1:16">
      <c r="A6536" t="s">
        <v>14556</v>
      </c>
      <c r="B6536" s="1">
        <v>44869</v>
      </c>
      <c r="C6536">
        <v>96332.12</v>
      </c>
      <c r="D6536" t="s">
        <v>1483</v>
      </c>
      <c r="E6536" t="s">
        <v>1484</v>
      </c>
      <c r="F6536" t="s">
        <v>271</v>
      </c>
      <c r="G6536" t="s">
        <v>29</v>
      </c>
      <c r="H6536" t="s">
        <v>1159</v>
      </c>
      <c r="J6536" t="s">
        <v>28825</v>
      </c>
      <c r="K6536" t="s">
        <v>22291</v>
      </c>
      <c r="L6536" t="s">
        <v>22291</v>
      </c>
      <c r="M6536" t="s">
        <v>22291</v>
      </c>
      <c r="N6536" t="str">
        <f t="shared" si="102"/>
        <v>OK</v>
      </c>
      <c r="O6536" t="str">
        <f>IF(OR(Table1_17[[#This Row],[amount]]&lt;$Y$8,Table1_17[[#This Row],[amount]]&gt;$Y$7),"Outlier","Normal")</f>
        <v>Normal</v>
      </c>
      <c r="P6536" t="str">
        <f>IF(OR(Table1_17[[#This Row],[missing_flag]]="Missing",Table1_17[[#This Row],[outlier_flag]]="Outliers"),"Review","Valid")</f>
        <v>Valid</v>
      </c>
    </row>
    <row r="6537" spans="1:16">
      <c r="A6537" t="s">
        <v>14558</v>
      </c>
      <c r="B6537" s="1">
        <v>45017</v>
      </c>
      <c r="C6537">
        <v>-38970.74</v>
      </c>
      <c r="D6537" t="s">
        <v>1478</v>
      </c>
      <c r="E6537" t="s">
        <v>20</v>
      </c>
      <c r="F6537" t="s">
        <v>268</v>
      </c>
      <c r="G6537" t="s">
        <v>8</v>
      </c>
      <c r="I6537" t="s">
        <v>63</v>
      </c>
      <c r="J6537" t="s">
        <v>28826</v>
      </c>
      <c r="K6537" t="s">
        <v>22291</v>
      </c>
      <c r="L6537" t="s">
        <v>22291</v>
      </c>
      <c r="M6537" t="s">
        <v>22291</v>
      </c>
      <c r="N6537" t="str">
        <f t="shared" si="102"/>
        <v>OK</v>
      </c>
      <c r="O6537" t="str">
        <f>IF(OR(Table1_17[[#This Row],[amount]]&lt;$Y$8,Table1_17[[#This Row],[amount]]&gt;$Y$7),"Outlier","Normal")</f>
        <v>Normal</v>
      </c>
      <c r="P6537" t="str">
        <f>IF(OR(Table1_17[[#This Row],[missing_flag]]="Missing",Table1_17[[#This Row],[outlier_flag]]="Outliers"),"Review","Valid")</f>
        <v>Valid</v>
      </c>
    </row>
    <row r="6538" spans="1:16">
      <c r="A6538" t="s">
        <v>14560</v>
      </c>
      <c r="B6538" s="1">
        <v>45216</v>
      </c>
      <c r="C6538">
        <v>-31400.66</v>
      </c>
      <c r="D6538" t="s">
        <v>1478</v>
      </c>
      <c r="E6538" t="s">
        <v>20</v>
      </c>
      <c r="F6538" t="s">
        <v>268</v>
      </c>
      <c r="G6538" t="s">
        <v>29</v>
      </c>
      <c r="I6538" t="s">
        <v>151</v>
      </c>
      <c r="J6538" t="s">
        <v>28827</v>
      </c>
      <c r="K6538" t="s">
        <v>22291</v>
      </c>
      <c r="L6538" t="s">
        <v>22291</v>
      </c>
      <c r="M6538" t="s">
        <v>22291</v>
      </c>
      <c r="N6538" t="str">
        <f t="shared" si="102"/>
        <v>OK</v>
      </c>
      <c r="O6538" t="str">
        <f>IF(OR(Table1_17[[#This Row],[amount]]&lt;$Y$8,Table1_17[[#This Row],[amount]]&gt;$Y$7),"Outlier","Normal")</f>
        <v>Normal</v>
      </c>
      <c r="P6538" t="str">
        <f>IF(OR(Table1_17[[#This Row],[missing_flag]]="Missing",Table1_17[[#This Row],[outlier_flag]]="Outliers"),"Review","Valid")</f>
        <v>Valid</v>
      </c>
    </row>
    <row r="6539" spans="1:16">
      <c r="A6539" t="s">
        <v>14562</v>
      </c>
      <c r="B6539" s="1">
        <v>45090</v>
      </c>
      <c r="C6539">
        <v>27147.87</v>
      </c>
      <c r="D6539" t="s">
        <v>1924</v>
      </c>
      <c r="E6539" t="s">
        <v>1924</v>
      </c>
      <c r="F6539" t="s">
        <v>271</v>
      </c>
      <c r="G6539" t="s">
        <v>17</v>
      </c>
      <c r="J6539" t="s">
        <v>28828</v>
      </c>
      <c r="K6539" t="s">
        <v>22291</v>
      </c>
      <c r="L6539" t="s">
        <v>22291</v>
      </c>
      <c r="M6539" t="s">
        <v>22291</v>
      </c>
      <c r="N6539" t="str">
        <f t="shared" si="102"/>
        <v>OK</v>
      </c>
      <c r="O6539" t="str">
        <f>IF(OR(Table1_17[[#This Row],[amount]]&lt;$Y$8,Table1_17[[#This Row],[amount]]&gt;$Y$7),"Outlier","Normal")</f>
        <v>Normal</v>
      </c>
      <c r="P6539" t="str">
        <f>IF(OR(Table1_17[[#This Row],[missing_flag]]="Missing",Table1_17[[#This Row],[outlier_flag]]="Outliers"),"Review","Valid")</f>
        <v>Valid</v>
      </c>
    </row>
    <row r="6540" spans="1:16">
      <c r="A6540" t="s">
        <v>14564</v>
      </c>
      <c r="B6540" s="1">
        <v>44708</v>
      </c>
      <c r="C6540">
        <v>198715.57</v>
      </c>
      <c r="D6540" t="s">
        <v>1483</v>
      </c>
      <c r="E6540" t="s">
        <v>1484</v>
      </c>
      <c r="F6540" t="s">
        <v>268</v>
      </c>
      <c r="G6540" t="s">
        <v>13</v>
      </c>
      <c r="H6540" t="s">
        <v>1327</v>
      </c>
      <c r="J6540" t="s">
        <v>28829</v>
      </c>
      <c r="K6540" t="s">
        <v>22291</v>
      </c>
      <c r="L6540" t="s">
        <v>22291</v>
      </c>
      <c r="M6540" t="s">
        <v>22291</v>
      </c>
      <c r="N6540" t="str">
        <f t="shared" si="102"/>
        <v>OK</v>
      </c>
      <c r="O6540" t="str">
        <f>IF(OR(Table1_17[[#This Row],[amount]]&lt;$Y$8,Table1_17[[#This Row],[amount]]&gt;$Y$7),"Outlier","Normal")</f>
        <v>Normal</v>
      </c>
      <c r="P6540" t="str">
        <f>IF(OR(Table1_17[[#This Row],[missing_flag]]="Missing",Table1_17[[#This Row],[outlier_flag]]="Outliers"),"Review","Valid")</f>
        <v>Valid</v>
      </c>
    </row>
    <row r="6541" spans="1:16">
      <c r="A6541" t="s">
        <v>14566</v>
      </c>
      <c r="B6541" s="1">
        <v>44908</v>
      </c>
      <c r="C6541">
        <v>-40669.93</v>
      </c>
      <c r="D6541" t="s">
        <v>1478</v>
      </c>
      <c r="E6541" t="s">
        <v>7</v>
      </c>
      <c r="F6541" t="s">
        <v>271</v>
      </c>
      <c r="G6541" t="s">
        <v>8</v>
      </c>
      <c r="I6541" t="s">
        <v>163</v>
      </c>
      <c r="J6541" t="s">
        <v>28830</v>
      </c>
      <c r="K6541" t="s">
        <v>22291</v>
      </c>
      <c r="L6541" t="s">
        <v>22291</v>
      </c>
      <c r="M6541" t="s">
        <v>22291</v>
      </c>
      <c r="N6541" t="str">
        <f t="shared" si="102"/>
        <v>OK</v>
      </c>
      <c r="O6541" t="str">
        <f>IF(OR(Table1_17[[#This Row],[amount]]&lt;$Y$8,Table1_17[[#This Row],[amount]]&gt;$Y$7),"Outlier","Normal")</f>
        <v>Normal</v>
      </c>
      <c r="P6541" t="str">
        <f>IF(OR(Table1_17[[#This Row],[missing_flag]]="Missing",Table1_17[[#This Row],[outlier_flag]]="Outliers"),"Review","Valid")</f>
        <v>Valid</v>
      </c>
    </row>
    <row r="6542" spans="1:16">
      <c r="A6542" t="s">
        <v>14568</v>
      </c>
      <c r="B6542" s="1">
        <v>44850</v>
      </c>
      <c r="C6542">
        <v>23933.13</v>
      </c>
      <c r="D6542" t="s">
        <v>1504</v>
      </c>
      <c r="E6542" t="s">
        <v>1504</v>
      </c>
      <c r="F6542" t="s">
        <v>271</v>
      </c>
      <c r="G6542" t="s">
        <v>17</v>
      </c>
      <c r="J6542" t="s">
        <v>28831</v>
      </c>
      <c r="K6542" t="s">
        <v>22291</v>
      </c>
      <c r="L6542" t="s">
        <v>22291</v>
      </c>
      <c r="M6542" t="s">
        <v>22291</v>
      </c>
      <c r="N6542" t="str">
        <f t="shared" si="102"/>
        <v>OK</v>
      </c>
      <c r="O6542" t="str">
        <f>IF(OR(Table1_17[[#This Row],[amount]]&lt;$Y$8,Table1_17[[#This Row],[amount]]&gt;$Y$7),"Outlier","Normal")</f>
        <v>Normal</v>
      </c>
      <c r="P6542" t="str">
        <f>IF(OR(Table1_17[[#This Row],[missing_flag]]="Missing",Table1_17[[#This Row],[outlier_flag]]="Outliers"),"Review","Valid")</f>
        <v>Valid</v>
      </c>
    </row>
    <row r="6543" spans="1:16">
      <c r="A6543" t="s">
        <v>14570</v>
      </c>
      <c r="B6543" s="1">
        <v>44964</v>
      </c>
      <c r="C6543">
        <v>-8734.85</v>
      </c>
      <c r="D6543" t="s">
        <v>1478</v>
      </c>
      <c r="E6543" t="s">
        <v>36</v>
      </c>
      <c r="F6543" t="s">
        <v>264</v>
      </c>
      <c r="G6543" t="s">
        <v>8</v>
      </c>
      <c r="I6543" t="s">
        <v>59</v>
      </c>
      <c r="J6543" t="s">
        <v>28832</v>
      </c>
      <c r="K6543" t="s">
        <v>22291</v>
      </c>
      <c r="L6543" t="s">
        <v>22291</v>
      </c>
      <c r="M6543" t="s">
        <v>22291</v>
      </c>
      <c r="N6543" t="str">
        <f t="shared" si="102"/>
        <v>OK</v>
      </c>
      <c r="O6543" t="str">
        <f>IF(OR(Table1_17[[#This Row],[amount]]&lt;$Y$8,Table1_17[[#This Row],[amount]]&gt;$Y$7),"Outlier","Normal")</f>
        <v>Normal</v>
      </c>
      <c r="P6543" t="str">
        <f>IF(OR(Table1_17[[#This Row],[missing_flag]]="Missing",Table1_17[[#This Row],[outlier_flag]]="Outliers"),"Review","Valid")</f>
        <v>Valid</v>
      </c>
    </row>
    <row r="6544" spans="1:16">
      <c r="A6544" t="s">
        <v>14572</v>
      </c>
      <c r="B6544" s="1">
        <v>44964</v>
      </c>
      <c r="C6544">
        <v>280798.31</v>
      </c>
      <c r="D6544" t="s">
        <v>1483</v>
      </c>
      <c r="E6544" t="s">
        <v>1487</v>
      </c>
      <c r="F6544" t="s">
        <v>268</v>
      </c>
      <c r="G6544" t="s">
        <v>17</v>
      </c>
      <c r="H6544" t="s">
        <v>1351</v>
      </c>
      <c r="J6544" t="s">
        <v>28833</v>
      </c>
      <c r="K6544" t="s">
        <v>22291</v>
      </c>
      <c r="L6544" t="s">
        <v>22291</v>
      </c>
      <c r="M6544" t="s">
        <v>22291</v>
      </c>
      <c r="N6544" t="str">
        <f t="shared" si="102"/>
        <v>OK</v>
      </c>
      <c r="O6544" t="str">
        <f>IF(OR(Table1_17[[#This Row],[amount]]&lt;$Y$8,Table1_17[[#This Row],[amount]]&gt;$Y$7),"Outlier","Normal")</f>
        <v>Normal</v>
      </c>
      <c r="P6544" t="str">
        <f>IF(OR(Table1_17[[#This Row],[missing_flag]]="Missing",Table1_17[[#This Row],[outlier_flag]]="Outliers"),"Review","Valid")</f>
        <v>Valid</v>
      </c>
    </row>
    <row r="6545" spans="1:16">
      <c r="A6545" t="s">
        <v>14574</v>
      </c>
      <c r="B6545" s="1">
        <v>44638</v>
      </c>
      <c r="C6545">
        <v>125069.65</v>
      </c>
      <c r="D6545" t="s">
        <v>1483</v>
      </c>
      <c r="E6545" t="s">
        <v>1484</v>
      </c>
      <c r="F6545" t="s">
        <v>268</v>
      </c>
      <c r="G6545" t="s">
        <v>29</v>
      </c>
      <c r="H6545" t="s">
        <v>684</v>
      </c>
      <c r="J6545" t="s">
        <v>28834</v>
      </c>
      <c r="K6545" t="s">
        <v>22291</v>
      </c>
      <c r="L6545" t="s">
        <v>22291</v>
      </c>
      <c r="M6545" t="s">
        <v>22291</v>
      </c>
      <c r="N6545" t="str">
        <f t="shared" si="102"/>
        <v>OK</v>
      </c>
      <c r="O6545" t="str">
        <f>IF(OR(Table1_17[[#This Row],[amount]]&lt;$Y$8,Table1_17[[#This Row],[amount]]&gt;$Y$7),"Outlier","Normal")</f>
        <v>Normal</v>
      </c>
      <c r="P6545" t="str">
        <f>IF(OR(Table1_17[[#This Row],[missing_flag]]="Missing",Table1_17[[#This Row],[outlier_flag]]="Outliers"),"Review","Valid")</f>
        <v>Valid</v>
      </c>
    </row>
    <row r="6546" spans="1:16">
      <c r="A6546" t="s">
        <v>14576</v>
      </c>
      <c r="B6546" s="1">
        <v>44926</v>
      </c>
      <c r="C6546">
        <v>149181.56</v>
      </c>
      <c r="D6546" t="s">
        <v>1483</v>
      </c>
      <c r="E6546" t="s">
        <v>1487</v>
      </c>
      <c r="F6546" t="s">
        <v>271</v>
      </c>
      <c r="G6546" t="s">
        <v>17</v>
      </c>
      <c r="H6546" t="s">
        <v>1261</v>
      </c>
      <c r="J6546" t="s">
        <v>28835</v>
      </c>
      <c r="K6546" t="s">
        <v>22291</v>
      </c>
      <c r="L6546" t="s">
        <v>22291</v>
      </c>
      <c r="M6546" t="s">
        <v>22291</v>
      </c>
      <c r="N6546" t="str">
        <f t="shared" si="102"/>
        <v>OK</v>
      </c>
      <c r="O6546" t="str">
        <f>IF(OR(Table1_17[[#This Row],[amount]]&lt;$Y$8,Table1_17[[#This Row],[amount]]&gt;$Y$7),"Outlier","Normal")</f>
        <v>Normal</v>
      </c>
      <c r="P6546" t="str">
        <f>IF(OR(Table1_17[[#This Row],[missing_flag]]="Missing",Table1_17[[#This Row],[outlier_flag]]="Outliers"),"Review","Valid")</f>
        <v>Valid</v>
      </c>
    </row>
    <row r="6547" spans="1:16">
      <c r="A6547" t="s">
        <v>14578</v>
      </c>
      <c r="B6547" s="1">
        <v>44807</v>
      </c>
      <c r="C6547">
        <v>-57627.05</v>
      </c>
      <c r="D6547" t="s">
        <v>1478</v>
      </c>
      <c r="E6547" t="s">
        <v>1496</v>
      </c>
      <c r="F6547" t="s">
        <v>264</v>
      </c>
      <c r="G6547" t="s">
        <v>8</v>
      </c>
      <c r="I6547" t="s">
        <v>49</v>
      </c>
      <c r="J6547" t="s">
        <v>28836</v>
      </c>
      <c r="K6547" t="s">
        <v>22291</v>
      </c>
      <c r="L6547" t="s">
        <v>22291</v>
      </c>
      <c r="M6547" t="s">
        <v>22291</v>
      </c>
      <c r="N6547" t="str">
        <f t="shared" si="102"/>
        <v>OK</v>
      </c>
      <c r="O6547" t="str">
        <f>IF(OR(Table1_17[[#This Row],[amount]]&lt;$Y$8,Table1_17[[#This Row],[amount]]&gt;$Y$7),"Outlier","Normal")</f>
        <v>Normal</v>
      </c>
      <c r="P6547" t="str">
        <f>IF(OR(Table1_17[[#This Row],[missing_flag]]="Missing",Table1_17[[#This Row],[outlier_flag]]="Outliers"),"Review","Valid")</f>
        <v>Valid</v>
      </c>
    </row>
    <row r="6548" spans="1:16">
      <c r="A6548" t="s">
        <v>14580</v>
      </c>
      <c r="B6548" s="1">
        <v>44815</v>
      </c>
      <c r="C6548">
        <v>114837.73</v>
      </c>
      <c r="D6548" t="s">
        <v>1483</v>
      </c>
      <c r="E6548" t="s">
        <v>1487</v>
      </c>
      <c r="F6548" t="s">
        <v>264</v>
      </c>
      <c r="G6548" t="s">
        <v>29</v>
      </c>
      <c r="H6548" t="s">
        <v>914</v>
      </c>
      <c r="J6548" t="s">
        <v>28837</v>
      </c>
      <c r="K6548" t="s">
        <v>22291</v>
      </c>
      <c r="L6548" t="s">
        <v>22291</v>
      </c>
      <c r="M6548" t="s">
        <v>22291</v>
      </c>
      <c r="N6548" t="str">
        <f t="shared" si="102"/>
        <v>OK</v>
      </c>
      <c r="O6548" t="str">
        <f>IF(OR(Table1_17[[#This Row],[amount]]&lt;$Y$8,Table1_17[[#This Row],[amount]]&gt;$Y$7),"Outlier","Normal")</f>
        <v>Normal</v>
      </c>
      <c r="P6548" t="str">
        <f>IF(OR(Table1_17[[#This Row],[missing_flag]]="Missing",Table1_17[[#This Row],[outlier_flag]]="Outliers"),"Review","Valid")</f>
        <v>Valid</v>
      </c>
    </row>
    <row r="6549" spans="1:16">
      <c r="A6549" t="s">
        <v>14582</v>
      </c>
      <c r="B6549" s="1">
        <v>44766</v>
      </c>
      <c r="C6549">
        <v>103889.18</v>
      </c>
      <c r="D6549" t="s">
        <v>1483</v>
      </c>
      <c r="E6549" t="s">
        <v>1487</v>
      </c>
      <c r="F6549" t="s">
        <v>268</v>
      </c>
      <c r="G6549" t="s">
        <v>8</v>
      </c>
      <c r="H6549" t="s">
        <v>1007</v>
      </c>
      <c r="J6549" t="s">
        <v>28838</v>
      </c>
      <c r="K6549" t="s">
        <v>22291</v>
      </c>
      <c r="L6549" t="s">
        <v>22291</v>
      </c>
      <c r="M6549" t="s">
        <v>22291</v>
      </c>
      <c r="N6549" t="str">
        <f t="shared" si="102"/>
        <v>OK</v>
      </c>
      <c r="O6549" t="str">
        <f>IF(OR(Table1_17[[#This Row],[amount]]&lt;$Y$8,Table1_17[[#This Row],[amount]]&gt;$Y$7),"Outlier","Normal")</f>
        <v>Normal</v>
      </c>
      <c r="P6549" t="str">
        <f>IF(OR(Table1_17[[#This Row],[missing_flag]]="Missing",Table1_17[[#This Row],[outlier_flag]]="Outliers"),"Review","Valid")</f>
        <v>Valid</v>
      </c>
    </row>
    <row r="6550" spans="1:16">
      <c r="A6550" t="s">
        <v>14584</v>
      </c>
      <c r="B6550" s="1">
        <v>44805</v>
      </c>
      <c r="C6550">
        <v>228226</v>
      </c>
      <c r="D6550" t="s">
        <v>1483</v>
      </c>
      <c r="E6550" t="s">
        <v>1487</v>
      </c>
      <c r="F6550" t="s">
        <v>271</v>
      </c>
      <c r="G6550" t="s">
        <v>8</v>
      </c>
      <c r="H6550" t="s">
        <v>1277</v>
      </c>
      <c r="J6550" t="s">
        <v>28839</v>
      </c>
      <c r="K6550" t="s">
        <v>22291</v>
      </c>
      <c r="L6550" t="s">
        <v>22291</v>
      </c>
      <c r="M6550" t="s">
        <v>22291</v>
      </c>
      <c r="N6550" t="str">
        <f t="shared" si="102"/>
        <v>OK</v>
      </c>
      <c r="O6550" t="str">
        <f>IF(OR(Table1_17[[#This Row],[amount]]&lt;$Y$8,Table1_17[[#This Row],[amount]]&gt;$Y$7),"Outlier","Normal")</f>
        <v>Normal</v>
      </c>
      <c r="P6550" t="str">
        <f>IF(OR(Table1_17[[#This Row],[missing_flag]]="Missing",Table1_17[[#This Row],[outlier_flag]]="Outliers"),"Review","Valid")</f>
        <v>Valid</v>
      </c>
    </row>
    <row r="6551" spans="1:16">
      <c r="A6551" t="s">
        <v>14586</v>
      </c>
      <c r="B6551" s="1">
        <v>45137</v>
      </c>
      <c r="C6551">
        <v>146329.85999999999</v>
      </c>
      <c r="D6551" t="s">
        <v>1483</v>
      </c>
      <c r="E6551" t="s">
        <v>1487</v>
      </c>
      <c r="F6551" t="s">
        <v>264</v>
      </c>
      <c r="G6551" t="s">
        <v>17</v>
      </c>
      <c r="H6551" t="s">
        <v>1207</v>
      </c>
      <c r="J6551" t="s">
        <v>28840</v>
      </c>
      <c r="K6551" t="s">
        <v>22291</v>
      </c>
      <c r="L6551" t="s">
        <v>22291</v>
      </c>
      <c r="M6551" t="s">
        <v>22291</v>
      </c>
      <c r="N6551" t="str">
        <f t="shared" si="102"/>
        <v>OK</v>
      </c>
      <c r="O6551" t="str">
        <f>IF(OR(Table1_17[[#This Row],[amount]]&lt;$Y$8,Table1_17[[#This Row],[amount]]&gt;$Y$7),"Outlier","Normal")</f>
        <v>Normal</v>
      </c>
      <c r="P6551" t="str">
        <f>IF(OR(Table1_17[[#This Row],[missing_flag]]="Missing",Table1_17[[#This Row],[outlier_flag]]="Outliers"),"Review","Valid")</f>
        <v>Valid</v>
      </c>
    </row>
    <row r="6552" spans="1:16">
      <c r="A6552" t="s">
        <v>14588</v>
      </c>
      <c r="B6552" s="1">
        <v>45006</v>
      </c>
      <c r="C6552">
        <v>240849.4</v>
      </c>
      <c r="D6552" t="s">
        <v>1483</v>
      </c>
      <c r="E6552" t="s">
        <v>1499</v>
      </c>
      <c r="F6552" t="s">
        <v>271</v>
      </c>
      <c r="G6552" t="s">
        <v>29</v>
      </c>
      <c r="H6552" t="s">
        <v>1403</v>
      </c>
      <c r="J6552" t="s">
        <v>28841</v>
      </c>
      <c r="K6552" t="s">
        <v>22291</v>
      </c>
      <c r="L6552" t="s">
        <v>22291</v>
      </c>
      <c r="M6552" t="s">
        <v>22291</v>
      </c>
      <c r="N6552" t="str">
        <f t="shared" si="102"/>
        <v>OK</v>
      </c>
      <c r="O6552" t="str">
        <f>IF(OR(Table1_17[[#This Row],[amount]]&lt;$Y$8,Table1_17[[#This Row],[amount]]&gt;$Y$7),"Outlier","Normal")</f>
        <v>Normal</v>
      </c>
      <c r="P6552" t="str">
        <f>IF(OR(Table1_17[[#This Row],[missing_flag]]="Missing",Table1_17[[#This Row],[outlier_flag]]="Outliers"),"Review","Valid")</f>
        <v>Valid</v>
      </c>
    </row>
    <row r="6553" spans="1:16">
      <c r="A6553" t="s">
        <v>14590</v>
      </c>
      <c r="B6553" s="1">
        <v>45172</v>
      </c>
      <c r="C6553">
        <v>-59111.53</v>
      </c>
      <c r="D6553" t="s">
        <v>1478</v>
      </c>
      <c r="E6553" t="s">
        <v>20</v>
      </c>
      <c r="F6553" t="s">
        <v>268</v>
      </c>
      <c r="G6553" t="s">
        <v>17</v>
      </c>
      <c r="I6553" t="s">
        <v>183</v>
      </c>
      <c r="J6553" t="s">
        <v>28842</v>
      </c>
      <c r="K6553" t="s">
        <v>22291</v>
      </c>
      <c r="L6553" t="s">
        <v>22291</v>
      </c>
      <c r="M6553" t="s">
        <v>22291</v>
      </c>
      <c r="N6553" t="str">
        <f t="shared" si="102"/>
        <v>OK</v>
      </c>
      <c r="O6553" t="str">
        <f>IF(OR(Table1_17[[#This Row],[amount]]&lt;$Y$8,Table1_17[[#This Row],[amount]]&gt;$Y$7),"Outlier","Normal")</f>
        <v>Normal</v>
      </c>
      <c r="P6553" t="str">
        <f>IF(OR(Table1_17[[#This Row],[missing_flag]]="Missing",Table1_17[[#This Row],[outlier_flag]]="Outliers"),"Review","Valid")</f>
        <v>Valid</v>
      </c>
    </row>
    <row r="6554" spans="1:16">
      <c r="A6554" t="s">
        <v>14592</v>
      </c>
      <c r="B6554" s="1">
        <v>44774</v>
      </c>
      <c r="C6554">
        <v>-84698.53</v>
      </c>
      <c r="D6554" t="s">
        <v>1478</v>
      </c>
      <c r="E6554" t="s">
        <v>36</v>
      </c>
      <c r="F6554" t="s">
        <v>271</v>
      </c>
      <c r="G6554" t="s">
        <v>8</v>
      </c>
      <c r="I6554" t="s">
        <v>119</v>
      </c>
      <c r="J6554" t="s">
        <v>28843</v>
      </c>
      <c r="K6554" t="s">
        <v>22291</v>
      </c>
      <c r="L6554" t="s">
        <v>22291</v>
      </c>
      <c r="M6554" t="s">
        <v>22291</v>
      </c>
      <c r="N6554" t="str">
        <f t="shared" si="102"/>
        <v>OK</v>
      </c>
      <c r="O6554" t="str">
        <f>IF(OR(Table1_17[[#This Row],[amount]]&lt;$Y$8,Table1_17[[#This Row],[amount]]&gt;$Y$7),"Outlier","Normal")</f>
        <v>Normal</v>
      </c>
      <c r="P6554" t="str">
        <f>IF(OR(Table1_17[[#This Row],[missing_flag]]="Missing",Table1_17[[#This Row],[outlier_flag]]="Outliers"),"Review","Valid")</f>
        <v>Valid</v>
      </c>
    </row>
    <row r="6555" spans="1:16">
      <c r="A6555" t="s">
        <v>14594</v>
      </c>
      <c r="B6555" s="1">
        <v>45247</v>
      </c>
      <c r="C6555">
        <v>151628.32999999999</v>
      </c>
      <c r="D6555" t="s">
        <v>1483</v>
      </c>
      <c r="E6555" t="s">
        <v>1484</v>
      </c>
      <c r="F6555" t="s">
        <v>271</v>
      </c>
      <c r="G6555" t="s">
        <v>17</v>
      </c>
      <c r="H6555" t="s">
        <v>1115</v>
      </c>
      <c r="J6555" t="s">
        <v>28844</v>
      </c>
      <c r="K6555" t="s">
        <v>22291</v>
      </c>
      <c r="L6555" t="s">
        <v>22291</v>
      </c>
      <c r="M6555" t="s">
        <v>22291</v>
      </c>
      <c r="N6555" t="str">
        <f t="shared" si="102"/>
        <v>OK</v>
      </c>
      <c r="O6555" t="str">
        <f>IF(OR(Table1_17[[#This Row],[amount]]&lt;$Y$8,Table1_17[[#This Row],[amount]]&gt;$Y$7),"Outlier","Normal")</f>
        <v>Normal</v>
      </c>
      <c r="P6555" t="str">
        <f>IF(OR(Table1_17[[#This Row],[missing_flag]]="Missing",Table1_17[[#This Row],[outlier_flag]]="Outliers"),"Review","Valid")</f>
        <v>Valid</v>
      </c>
    </row>
    <row r="6556" spans="1:16">
      <c r="A6556" t="s">
        <v>14596</v>
      </c>
      <c r="B6556" s="1">
        <v>45158</v>
      </c>
      <c r="C6556">
        <v>144140.21</v>
      </c>
      <c r="D6556" t="s">
        <v>1483</v>
      </c>
      <c r="E6556" t="s">
        <v>1487</v>
      </c>
      <c r="F6556" t="s">
        <v>271</v>
      </c>
      <c r="G6556" t="s">
        <v>17</v>
      </c>
      <c r="H6556" t="s">
        <v>1351</v>
      </c>
      <c r="J6556" t="s">
        <v>28845</v>
      </c>
      <c r="K6556" t="s">
        <v>22291</v>
      </c>
      <c r="L6556" t="s">
        <v>22291</v>
      </c>
      <c r="M6556" t="s">
        <v>22291</v>
      </c>
      <c r="N6556" t="str">
        <f t="shared" si="102"/>
        <v>OK</v>
      </c>
      <c r="O6556" t="str">
        <f>IF(OR(Table1_17[[#This Row],[amount]]&lt;$Y$8,Table1_17[[#This Row],[amount]]&gt;$Y$7),"Outlier","Normal")</f>
        <v>Normal</v>
      </c>
      <c r="P6556" t="str">
        <f>IF(OR(Table1_17[[#This Row],[missing_flag]]="Missing",Table1_17[[#This Row],[outlier_flag]]="Outliers"),"Review","Valid")</f>
        <v>Valid</v>
      </c>
    </row>
    <row r="6557" spans="1:16">
      <c r="A6557" t="s">
        <v>14598</v>
      </c>
      <c r="B6557" s="1">
        <v>44658</v>
      </c>
      <c r="C6557">
        <v>-26141.02</v>
      </c>
      <c r="D6557" t="s">
        <v>1478</v>
      </c>
      <c r="E6557" t="s">
        <v>1496</v>
      </c>
      <c r="F6557" t="s">
        <v>264</v>
      </c>
      <c r="G6557" t="s">
        <v>29</v>
      </c>
      <c r="I6557" t="s">
        <v>41</v>
      </c>
      <c r="J6557" t="s">
        <v>28846</v>
      </c>
      <c r="K6557" t="s">
        <v>22291</v>
      </c>
      <c r="L6557" t="s">
        <v>22291</v>
      </c>
      <c r="M6557" t="s">
        <v>22291</v>
      </c>
      <c r="N6557" t="str">
        <f t="shared" si="102"/>
        <v>OK</v>
      </c>
      <c r="O6557" t="str">
        <f>IF(OR(Table1_17[[#This Row],[amount]]&lt;$Y$8,Table1_17[[#This Row],[amount]]&gt;$Y$7),"Outlier","Normal")</f>
        <v>Normal</v>
      </c>
      <c r="P6557" t="str">
        <f>IF(OR(Table1_17[[#This Row],[missing_flag]]="Missing",Table1_17[[#This Row],[outlier_flag]]="Outliers"),"Review","Valid")</f>
        <v>Valid</v>
      </c>
    </row>
    <row r="6558" spans="1:16">
      <c r="A6558" t="s">
        <v>14600</v>
      </c>
      <c r="B6558" s="1">
        <v>44579</v>
      </c>
      <c r="C6558">
        <v>-14536.72</v>
      </c>
      <c r="D6558" t="s">
        <v>1478</v>
      </c>
      <c r="E6558" t="s">
        <v>1534</v>
      </c>
      <c r="F6558" t="s">
        <v>271</v>
      </c>
      <c r="G6558" t="s">
        <v>13</v>
      </c>
      <c r="I6558" t="s">
        <v>85</v>
      </c>
      <c r="J6558" t="s">
        <v>28847</v>
      </c>
      <c r="K6558" t="s">
        <v>22291</v>
      </c>
      <c r="L6558" t="s">
        <v>22291</v>
      </c>
      <c r="M6558" t="s">
        <v>22291</v>
      </c>
      <c r="N6558" t="str">
        <f t="shared" si="102"/>
        <v>OK</v>
      </c>
      <c r="O6558" t="str">
        <f>IF(OR(Table1_17[[#This Row],[amount]]&lt;$Y$8,Table1_17[[#This Row],[amount]]&gt;$Y$7),"Outlier","Normal")</f>
        <v>Normal</v>
      </c>
      <c r="P6558" t="str">
        <f>IF(OR(Table1_17[[#This Row],[missing_flag]]="Missing",Table1_17[[#This Row],[outlier_flag]]="Outliers"),"Review","Valid")</f>
        <v>Valid</v>
      </c>
    </row>
    <row r="6559" spans="1:16">
      <c r="A6559" t="s">
        <v>14602</v>
      </c>
      <c r="B6559" s="1">
        <v>45282</v>
      </c>
      <c r="C6559">
        <v>-9257.0499999999993</v>
      </c>
      <c r="D6559" t="s">
        <v>1478</v>
      </c>
      <c r="E6559" t="s">
        <v>20</v>
      </c>
      <c r="F6559" t="s">
        <v>264</v>
      </c>
      <c r="G6559" t="s">
        <v>17</v>
      </c>
      <c r="I6559" t="s">
        <v>133</v>
      </c>
      <c r="J6559" t="s">
        <v>28848</v>
      </c>
      <c r="K6559" t="s">
        <v>22291</v>
      </c>
      <c r="L6559" t="s">
        <v>22291</v>
      </c>
      <c r="M6559" t="s">
        <v>22291</v>
      </c>
      <c r="N6559" t="str">
        <f t="shared" si="102"/>
        <v>OK</v>
      </c>
      <c r="O6559" t="str">
        <f>IF(OR(Table1_17[[#This Row],[amount]]&lt;$Y$8,Table1_17[[#This Row],[amount]]&gt;$Y$7),"Outlier","Normal")</f>
        <v>Normal</v>
      </c>
      <c r="P6559" t="str">
        <f>IF(OR(Table1_17[[#This Row],[missing_flag]]="Missing",Table1_17[[#This Row],[outlier_flag]]="Outliers"),"Review","Valid")</f>
        <v>Valid</v>
      </c>
    </row>
    <row r="6560" spans="1:16">
      <c r="A6560" t="s">
        <v>14604</v>
      </c>
      <c r="B6560" s="1">
        <v>45108</v>
      </c>
      <c r="C6560">
        <v>-32920.68</v>
      </c>
      <c r="D6560" t="s">
        <v>1478</v>
      </c>
      <c r="E6560" t="s">
        <v>1509</v>
      </c>
      <c r="F6560" t="s">
        <v>271</v>
      </c>
      <c r="G6560" t="s">
        <v>17</v>
      </c>
      <c r="I6560" t="s">
        <v>127</v>
      </c>
      <c r="J6560" t="s">
        <v>28849</v>
      </c>
      <c r="K6560" t="s">
        <v>22291</v>
      </c>
      <c r="L6560" t="s">
        <v>22291</v>
      </c>
      <c r="M6560" t="s">
        <v>22291</v>
      </c>
      <c r="N6560" t="str">
        <f t="shared" si="102"/>
        <v>OK</v>
      </c>
      <c r="O6560" t="str">
        <f>IF(OR(Table1_17[[#This Row],[amount]]&lt;$Y$8,Table1_17[[#This Row],[amount]]&gt;$Y$7),"Outlier","Normal")</f>
        <v>Normal</v>
      </c>
      <c r="P6560" t="str">
        <f>IF(OR(Table1_17[[#This Row],[missing_flag]]="Missing",Table1_17[[#This Row],[outlier_flag]]="Outliers"),"Review","Valid")</f>
        <v>Valid</v>
      </c>
    </row>
    <row r="6561" spans="1:16">
      <c r="A6561" t="s">
        <v>14606</v>
      </c>
      <c r="B6561" s="1">
        <v>45035</v>
      </c>
      <c r="C6561">
        <v>162363.01</v>
      </c>
      <c r="D6561" t="s">
        <v>1483</v>
      </c>
      <c r="E6561" t="s">
        <v>1487</v>
      </c>
      <c r="F6561" t="s">
        <v>268</v>
      </c>
      <c r="G6561" t="s">
        <v>29</v>
      </c>
      <c r="H6561" t="s">
        <v>1171</v>
      </c>
      <c r="J6561" t="s">
        <v>28850</v>
      </c>
      <c r="K6561" t="s">
        <v>22291</v>
      </c>
      <c r="L6561" t="s">
        <v>22291</v>
      </c>
      <c r="M6561" t="s">
        <v>22291</v>
      </c>
      <c r="N6561" t="str">
        <f t="shared" si="102"/>
        <v>OK</v>
      </c>
      <c r="O6561" t="str">
        <f>IF(OR(Table1_17[[#This Row],[amount]]&lt;$Y$8,Table1_17[[#This Row],[amount]]&gt;$Y$7),"Outlier","Normal")</f>
        <v>Normal</v>
      </c>
      <c r="P6561" t="str">
        <f>IF(OR(Table1_17[[#This Row],[missing_flag]]="Missing",Table1_17[[#This Row],[outlier_flag]]="Outliers"),"Review","Valid")</f>
        <v>Valid</v>
      </c>
    </row>
    <row r="6562" spans="1:16">
      <c r="A6562" t="s">
        <v>14608</v>
      </c>
      <c r="B6562" s="1">
        <v>44846</v>
      </c>
      <c r="C6562">
        <v>93843.05</v>
      </c>
      <c r="D6562" t="s">
        <v>1483</v>
      </c>
      <c r="E6562" t="s">
        <v>1487</v>
      </c>
      <c r="F6562" t="s">
        <v>271</v>
      </c>
      <c r="G6562" t="s">
        <v>8</v>
      </c>
      <c r="H6562" t="s">
        <v>967</v>
      </c>
      <c r="J6562" t="s">
        <v>28851</v>
      </c>
      <c r="K6562" t="s">
        <v>22291</v>
      </c>
      <c r="L6562" t="s">
        <v>22291</v>
      </c>
      <c r="M6562" t="s">
        <v>22291</v>
      </c>
      <c r="N6562" t="str">
        <f t="shared" si="102"/>
        <v>OK</v>
      </c>
      <c r="O6562" t="str">
        <f>IF(OR(Table1_17[[#This Row],[amount]]&lt;$Y$8,Table1_17[[#This Row],[amount]]&gt;$Y$7),"Outlier","Normal")</f>
        <v>Normal</v>
      </c>
      <c r="P6562" t="str">
        <f>IF(OR(Table1_17[[#This Row],[missing_flag]]="Missing",Table1_17[[#This Row],[outlier_flag]]="Outliers"),"Review","Valid")</f>
        <v>Valid</v>
      </c>
    </row>
    <row r="6563" spans="1:16">
      <c r="A6563" t="s">
        <v>14610</v>
      </c>
      <c r="B6563" s="1">
        <v>44772</v>
      </c>
      <c r="C6563">
        <v>183361.28</v>
      </c>
      <c r="D6563" t="s">
        <v>1483</v>
      </c>
      <c r="E6563" t="s">
        <v>1484</v>
      </c>
      <c r="F6563" t="s">
        <v>271</v>
      </c>
      <c r="G6563" t="s">
        <v>29</v>
      </c>
      <c r="H6563" t="s">
        <v>868</v>
      </c>
      <c r="J6563" t="s">
        <v>28852</v>
      </c>
      <c r="K6563" t="s">
        <v>22291</v>
      </c>
      <c r="L6563" t="s">
        <v>22291</v>
      </c>
      <c r="M6563" t="s">
        <v>22291</v>
      </c>
      <c r="N6563" t="str">
        <f t="shared" si="102"/>
        <v>OK</v>
      </c>
      <c r="O6563" t="str">
        <f>IF(OR(Table1_17[[#This Row],[amount]]&lt;$Y$8,Table1_17[[#This Row],[amount]]&gt;$Y$7),"Outlier","Normal")</f>
        <v>Normal</v>
      </c>
      <c r="P6563" t="str">
        <f>IF(OR(Table1_17[[#This Row],[missing_flag]]="Missing",Table1_17[[#This Row],[outlier_flag]]="Outliers"),"Review","Valid")</f>
        <v>Valid</v>
      </c>
    </row>
    <row r="6564" spans="1:16">
      <c r="A6564" t="s">
        <v>14612</v>
      </c>
      <c r="B6564" s="1">
        <v>45057</v>
      </c>
      <c r="C6564">
        <v>24685.78</v>
      </c>
      <c r="D6564" t="s">
        <v>1504</v>
      </c>
      <c r="E6564" t="s">
        <v>1504</v>
      </c>
      <c r="F6564" t="s">
        <v>264</v>
      </c>
      <c r="G6564" t="s">
        <v>29</v>
      </c>
      <c r="J6564" t="s">
        <v>28853</v>
      </c>
      <c r="K6564" t="s">
        <v>22291</v>
      </c>
      <c r="L6564" t="s">
        <v>22291</v>
      </c>
      <c r="M6564" t="s">
        <v>22291</v>
      </c>
      <c r="N6564" t="str">
        <f t="shared" si="102"/>
        <v>OK</v>
      </c>
      <c r="O6564" t="str">
        <f>IF(OR(Table1_17[[#This Row],[amount]]&lt;$Y$8,Table1_17[[#This Row],[amount]]&gt;$Y$7),"Outlier","Normal")</f>
        <v>Normal</v>
      </c>
      <c r="P6564" t="str">
        <f>IF(OR(Table1_17[[#This Row],[missing_flag]]="Missing",Table1_17[[#This Row],[outlier_flag]]="Outliers"),"Review","Valid")</f>
        <v>Valid</v>
      </c>
    </row>
    <row r="6565" spans="1:16">
      <c r="A6565" t="s">
        <v>14614</v>
      </c>
      <c r="B6565" s="1">
        <v>44587</v>
      </c>
      <c r="C6565">
        <v>37958.71</v>
      </c>
      <c r="D6565" t="s">
        <v>1483</v>
      </c>
      <c r="E6565" t="s">
        <v>1487</v>
      </c>
      <c r="F6565" t="s">
        <v>271</v>
      </c>
      <c r="G6565" t="s">
        <v>13</v>
      </c>
      <c r="H6565" t="s">
        <v>728</v>
      </c>
      <c r="J6565" t="s">
        <v>28854</v>
      </c>
      <c r="K6565" t="s">
        <v>22291</v>
      </c>
      <c r="L6565" t="s">
        <v>22291</v>
      </c>
      <c r="M6565" t="s">
        <v>22291</v>
      </c>
      <c r="N6565" t="str">
        <f t="shared" si="102"/>
        <v>OK</v>
      </c>
      <c r="O6565" t="str">
        <f>IF(OR(Table1_17[[#This Row],[amount]]&lt;$Y$8,Table1_17[[#This Row],[amount]]&gt;$Y$7),"Outlier","Normal")</f>
        <v>Normal</v>
      </c>
      <c r="P6565" t="str">
        <f>IF(OR(Table1_17[[#This Row],[missing_flag]]="Missing",Table1_17[[#This Row],[outlier_flag]]="Outliers"),"Review","Valid")</f>
        <v>Valid</v>
      </c>
    </row>
    <row r="6566" spans="1:16">
      <c r="A6566" t="s">
        <v>14616</v>
      </c>
      <c r="B6566" s="1">
        <v>44990</v>
      </c>
      <c r="C6566">
        <v>-22956.32</v>
      </c>
      <c r="D6566" t="s">
        <v>1478</v>
      </c>
      <c r="E6566" t="s">
        <v>20</v>
      </c>
      <c r="F6566" t="s">
        <v>271</v>
      </c>
      <c r="G6566" t="s">
        <v>13</v>
      </c>
      <c r="I6566" t="s">
        <v>246</v>
      </c>
      <c r="J6566" t="s">
        <v>28855</v>
      </c>
      <c r="K6566" t="s">
        <v>22291</v>
      </c>
      <c r="L6566" t="s">
        <v>22291</v>
      </c>
      <c r="M6566" t="s">
        <v>22291</v>
      </c>
      <c r="N6566" t="str">
        <f t="shared" si="102"/>
        <v>OK</v>
      </c>
      <c r="O6566" t="str">
        <f>IF(OR(Table1_17[[#This Row],[amount]]&lt;$Y$8,Table1_17[[#This Row],[amount]]&gt;$Y$7),"Outlier","Normal")</f>
        <v>Normal</v>
      </c>
      <c r="P6566" t="str">
        <f>IF(OR(Table1_17[[#This Row],[missing_flag]]="Missing",Table1_17[[#This Row],[outlier_flag]]="Outliers"),"Review","Valid")</f>
        <v>Valid</v>
      </c>
    </row>
    <row r="6567" spans="1:16">
      <c r="A6567" t="s">
        <v>14618</v>
      </c>
      <c r="B6567" s="1">
        <v>44738</v>
      </c>
      <c r="C6567">
        <v>-55282.32</v>
      </c>
      <c r="D6567" t="s">
        <v>1478</v>
      </c>
      <c r="E6567" t="s">
        <v>36</v>
      </c>
      <c r="F6567" t="s">
        <v>264</v>
      </c>
      <c r="G6567" t="s">
        <v>13</v>
      </c>
      <c r="I6567" t="s">
        <v>107</v>
      </c>
      <c r="J6567" t="s">
        <v>28856</v>
      </c>
      <c r="K6567" t="s">
        <v>22291</v>
      </c>
      <c r="L6567" t="s">
        <v>22291</v>
      </c>
      <c r="M6567" t="s">
        <v>22291</v>
      </c>
      <c r="N6567" t="str">
        <f t="shared" si="102"/>
        <v>OK</v>
      </c>
      <c r="O6567" t="str">
        <f>IF(OR(Table1_17[[#This Row],[amount]]&lt;$Y$8,Table1_17[[#This Row],[amount]]&gt;$Y$7),"Outlier","Normal")</f>
        <v>Normal</v>
      </c>
      <c r="P6567" t="str">
        <f>IF(OR(Table1_17[[#This Row],[missing_flag]]="Missing",Table1_17[[#This Row],[outlier_flag]]="Outliers"),"Review","Valid")</f>
        <v>Valid</v>
      </c>
    </row>
    <row r="6568" spans="1:16">
      <c r="A6568" t="s">
        <v>14620</v>
      </c>
      <c r="B6568" s="1">
        <v>45140</v>
      </c>
      <c r="C6568">
        <v>195724.01</v>
      </c>
      <c r="D6568" t="s">
        <v>1483</v>
      </c>
      <c r="E6568" t="s">
        <v>1484</v>
      </c>
      <c r="F6568" t="s">
        <v>271</v>
      </c>
      <c r="G6568" t="s">
        <v>29</v>
      </c>
      <c r="H6568" t="s">
        <v>1257</v>
      </c>
      <c r="J6568" t="s">
        <v>28857</v>
      </c>
      <c r="K6568" t="s">
        <v>22291</v>
      </c>
      <c r="L6568" t="s">
        <v>22291</v>
      </c>
      <c r="M6568" t="s">
        <v>22291</v>
      </c>
      <c r="N6568" t="str">
        <f t="shared" si="102"/>
        <v>OK</v>
      </c>
      <c r="O6568" t="str">
        <f>IF(OR(Table1_17[[#This Row],[amount]]&lt;$Y$8,Table1_17[[#This Row],[amount]]&gt;$Y$7),"Outlier","Normal")</f>
        <v>Normal</v>
      </c>
      <c r="P6568" t="str">
        <f>IF(OR(Table1_17[[#This Row],[missing_flag]]="Missing",Table1_17[[#This Row],[outlier_flag]]="Outliers"),"Review","Valid")</f>
        <v>Valid</v>
      </c>
    </row>
    <row r="6569" spans="1:16">
      <c r="A6569" t="s">
        <v>14622</v>
      </c>
      <c r="B6569" s="1">
        <v>44779</v>
      </c>
      <c r="C6569">
        <v>154917.31</v>
      </c>
      <c r="D6569" t="s">
        <v>1483</v>
      </c>
      <c r="E6569" t="s">
        <v>1487</v>
      </c>
      <c r="F6569" t="s">
        <v>268</v>
      </c>
      <c r="G6569" t="s">
        <v>13</v>
      </c>
      <c r="H6569" t="s">
        <v>985</v>
      </c>
      <c r="J6569" t="s">
        <v>28858</v>
      </c>
      <c r="K6569" t="s">
        <v>22291</v>
      </c>
      <c r="L6569" t="s">
        <v>22291</v>
      </c>
      <c r="M6569" t="s">
        <v>22291</v>
      </c>
      <c r="N6569" t="str">
        <f t="shared" si="102"/>
        <v>OK</v>
      </c>
      <c r="O6569" t="str">
        <f>IF(OR(Table1_17[[#This Row],[amount]]&lt;$Y$8,Table1_17[[#This Row],[amount]]&gt;$Y$7),"Outlier","Normal")</f>
        <v>Normal</v>
      </c>
      <c r="P6569" t="str">
        <f>IF(OR(Table1_17[[#This Row],[missing_flag]]="Missing",Table1_17[[#This Row],[outlier_flag]]="Outliers"),"Review","Valid")</f>
        <v>Valid</v>
      </c>
    </row>
    <row r="6570" spans="1:16">
      <c r="A6570" t="s">
        <v>14624</v>
      </c>
      <c r="B6570" s="1">
        <v>45130</v>
      </c>
      <c r="C6570">
        <v>127387.44</v>
      </c>
      <c r="D6570" t="s">
        <v>1483</v>
      </c>
      <c r="E6570" t="s">
        <v>1499</v>
      </c>
      <c r="F6570" t="s">
        <v>268</v>
      </c>
      <c r="G6570" t="s">
        <v>29</v>
      </c>
      <c r="H6570" t="s">
        <v>1011</v>
      </c>
      <c r="J6570" t="s">
        <v>28859</v>
      </c>
      <c r="K6570" t="s">
        <v>22291</v>
      </c>
      <c r="L6570" t="s">
        <v>22291</v>
      </c>
      <c r="M6570" t="s">
        <v>22291</v>
      </c>
      <c r="N6570" t="str">
        <f t="shared" si="102"/>
        <v>OK</v>
      </c>
      <c r="O6570" t="str">
        <f>IF(OR(Table1_17[[#This Row],[amount]]&lt;$Y$8,Table1_17[[#This Row],[amount]]&gt;$Y$7),"Outlier","Normal")</f>
        <v>Normal</v>
      </c>
      <c r="P6570" t="str">
        <f>IF(OR(Table1_17[[#This Row],[missing_flag]]="Missing",Table1_17[[#This Row],[outlier_flag]]="Outliers"),"Review","Valid")</f>
        <v>Valid</v>
      </c>
    </row>
    <row r="6571" spans="1:16">
      <c r="A6571" t="s">
        <v>14626</v>
      </c>
      <c r="B6571" s="1">
        <v>45019</v>
      </c>
      <c r="C6571">
        <v>-43366.82</v>
      </c>
      <c r="D6571" t="s">
        <v>1478</v>
      </c>
      <c r="E6571" t="s">
        <v>7</v>
      </c>
      <c r="F6571" t="s">
        <v>271</v>
      </c>
      <c r="G6571" t="s">
        <v>17</v>
      </c>
      <c r="I6571" t="s">
        <v>219</v>
      </c>
      <c r="J6571" t="s">
        <v>28860</v>
      </c>
      <c r="K6571" t="s">
        <v>22291</v>
      </c>
      <c r="L6571" t="s">
        <v>22291</v>
      </c>
      <c r="M6571" t="s">
        <v>22291</v>
      </c>
      <c r="N6571" t="str">
        <f t="shared" si="102"/>
        <v>OK</v>
      </c>
      <c r="O6571" t="str">
        <f>IF(OR(Table1_17[[#This Row],[amount]]&lt;$Y$8,Table1_17[[#This Row],[amount]]&gt;$Y$7),"Outlier","Normal")</f>
        <v>Normal</v>
      </c>
      <c r="P6571" t="str">
        <f>IF(OR(Table1_17[[#This Row],[missing_flag]]="Missing",Table1_17[[#This Row],[outlier_flag]]="Outliers"),"Review","Valid")</f>
        <v>Valid</v>
      </c>
    </row>
    <row r="6572" spans="1:16">
      <c r="A6572" t="s">
        <v>14628</v>
      </c>
      <c r="B6572" s="1">
        <v>45178</v>
      </c>
      <c r="C6572">
        <v>191557.24</v>
      </c>
      <c r="D6572" t="s">
        <v>1483</v>
      </c>
      <c r="E6572" t="s">
        <v>1484</v>
      </c>
      <c r="F6572" t="s">
        <v>268</v>
      </c>
      <c r="G6572" t="s">
        <v>8</v>
      </c>
      <c r="H6572" t="s">
        <v>724</v>
      </c>
      <c r="J6572" t="s">
        <v>28861</v>
      </c>
      <c r="K6572" t="s">
        <v>22291</v>
      </c>
      <c r="L6572" t="s">
        <v>22291</v>
      </c>
      <c r="M6572" t="s">
        <v>22291</v>
      </c>
      <c r="N6572" t="str">
        <f t="shared" si="102"/>
        <v>OK</v>
      </c>
      <c r="O6572" t="str">
        <f>IF(OR(Table1_17[[#This Row],[amount]]&lt;$Y$8,Table1_17[[#This Row],[amount]]&gt;$Y$7),"Outlier","Normal")</f>
        <v>Normal</v>
      </c>
      <c r="P6572" t="str">
        <f>IF(OR(Table1_17[[#This Row],[missing_flag]]="Missing",Table1_17[[#This Row],[outlier_flag]]="Outliers"),"Review","Valid")</f>
        <v>Valid</v>
      </c>
    </row>
    <row r="6573" spans="1:16">
      <c r="A6573" t="s">
        <v>14630</v>
      </c>
      <c r="B6573" s="1">
        <v>44834</v>
      </c>
      <c r="C6573">
        <v>-45419.54</v>
      </c>
      <c r="D6573" t="s">
        <v>1478</v>
      </c>
      <c r="E6573" t="s">
        <v>1496</v>
      </c>
      <c r="F6573" t="s">
        <v>264</v>
      </c>
      <c r="G6573" t="s">
        <v>17</v>
      </c>
      <c r="I6573" t="s">
        <v>199</v>
      </c>
      <c r="J6573" t="s">
        <v>28862</v>
      </c>
      <c r="K6573" t="s">
        <v>22291</v>
      </c>
      <c r="L6573" t="s">
        <v>22291</v>
      </c>
      <c r="M6573" t="s">
        <v>22291</v>
      </c>
      <c r="N6573" t="str">
        <f t="shared" si="102"/>
        <v>OK</v>
      </c>
      <c r="O6573" t="str">
        <f>IF(OR(Table1_17[[#This Row],[amount]]&lt;$Y$8,Table1_17[[#This Row],[amount]]&gt;$Y$7),"Outlier","Normal")</f>
        <v>Normal</v>
      </c>
      <c r="P6573" t="str">
        <f>IF(OR(Table1_17[[#This Row],[missing_flag]]="Missing",Table1_17[[#This Row],[outlier_flag]]="Outliers"),"Review","Valid")</f>
        <v>Valid</v>
      </c>
    </row>
    <row r="6574" spans="1:16">
      <c r="A6574" t="s">
        <v>14632</v>
      </c>
      <c r="B6574" s="1">
        <v>44990</v>
      </c>
      <c r="C6574">
        <v>101776.97</v>
      </c>
      <c r="D6574" t="s">
        <v>1483</v>
      </c>
      <c r="E6574" t="s">
        <v>1499</v>
      </c>
      <c r="F6574" t="s">
        <v>268</v>
      </c>
      <c r="G6574" t="s">
        <v>8</v>
      </c>
      <c r="H6574" t="s">
        <v>1369</v>
      </c>
      <c r="J6574" t="s">
        <v>28863</v>
      </c>
      <c r="K6574" t="s">
        <v>22291</v>
      </c>
      <c r="L6574" t="s">
        <v>22291</v>
      </c>
      <c r="M6574" t="s">
        <v>22291</v>
      </c>
      <c r="N6574" t="str">
        <f t="shared" si="102"/>
        <v>OK</v>
      </c>
      <c r="O6574" t="str">
        <f>IF(OR(Table1_17[[#This Row],[amount]]&lt;$Y$8,Table1_17[[#This Row],[amount]]&gt;$Y$7),"Outlier","Normal")</f>
        <v>Normal</v>
      </c>
      <c r="P6574" t="str">
        <f>IF(OR(Table1_17[[#This Row],[missing_flag]]="Missing",Table1_17[[#This Row],[outlier_flag]]="Outliers"),"Review","Valid")</f>
        <v>Valid</v>
      </c>
    </row>
    <row r="6575" spans="1:16">
      <c r="A6575" t="s">
        <v>14634</v>
      </c>
      <c r="B6575" s="1">
        <v>44942</v>
      </c>
      <c r="C6575">
        <v>147655.67000000001</v>
      </c>
      <c r="D6575" t="s">
        <v>1483</v>
      </c>
      <c r="E6575" t="s">
        <v>1487</v>
      </c>
      <c r="F6575" t="s">
        <v>264</v>
      </c>
      <c r="G6575" t="s">
        <v>29</v>
      </c>
      <c r="H6575" t="s">
        <v>1167</v>
      </c>
      <c r="J6575" t="s">
        <v>28864</v>
      </c>
      <c r="K6575" t="s">
        <v>22291</v>
      </c>
      <c r="L6575" t="s">
        <v>22291</v>
      </c>
      <c r="M6575" t="s">
        <v>22291</v>
      </c>
      <c r="N6575" t="str">
        <f t="shared" si="102"/>
        <v>OK</v>
      </c>
      <c r="O6575" t="str">
        <f>IF(OR(Table1_17[[#This Row],[amount]]&lt;$Y$8,Table1_17[[#This Row],[amount]]&gt;$Y$7),"Outlier","Normal")</f>
        <v>Normal</v>
      </c>
      <c r="P6575" t="str">
        <f>IF(OR(Table1_17[[#This Row],[missing_flag]]="Missing",Table1_17[[#This Row],[outlier_flag]]="Outliers"),"Review","Valid")</f>
        <v>Valid</v>
      </c>
    </row>
    <row r="6576" spans="1:16">
      <c r="A6576" t="s">
        <v>14636</v>
      </c>
      <c r="B6576" s="1">
        <v>44901</v>
      </c>
      <c r="C6576">
        <v>21423.75</v>
      </c>
      <c r="D6576" t="s">
        <v>1924</v>
      </c>
      <c r="E6576" t="s">
        <v>1924</v>
      </c>
      <c r="F6576" t="s">
        <v>271</v>
      </c>
      <c r="G6576" t="s">
        <v>17</v>
      </c>
      <c r="J6576" t="s">
        <v>28865</v>
      </c>
      <c r="K6576" t="s">
        <v>22291</v>
      </c>
      <c r="L6576" t="s">
        <v>22291</v>
      </c>
      <c r="M6576" t="s">
        <v>22291</v>
      </c>
      <c r="N6576" t="str">
        <f t="shared" si="102"/>
        <v>OK</v>
      </c>
      <c r="O6576" t="str">
        <f>IF(OR(Table1_17[[#This Row],[amount]]&lt;$Y$8,Table1_17[[#This Row],[amount]]&gt;$Y$7),"Outlier","Normal")</f>
        <v>Normal</v>
      </c>
      <c r="P6576" t="str">
        <f>IF(OR(Table1_17[[#This Row],[missing_flag]]="Missing",Table1_17[[#This Row],[outlier_flag]]="Outliers"),"Review","Valid")</f>
        <v>Valid</v>
      </c>
    </row>
    <row r="6577" spans="1:16">
      <c r="A6577" t="s">
        <v>14638</v>
      </c>
      <c r="B6577" s="1">
        <v>45085</v>
      </c>
      <c r="C6577">
        <v>220187.4</v>
      </c>
      <c r="D6577" t="s">
        <v>1483</v>
      </c>
      <c r="E6577" t="s">
        <v>1484</v>
      </c>
      <c r="F6577" t="s">
        <v>271</v>
      </c>
      <c r="G6577" t="s">
        <v>29</v>
      </c>
      <c r="H6577" t="s">
        <v>1341</v>
      </c>
      <c r="J6577" t="s">
        <v>28866</v>
      </c>
      <c r="K6577" t="s">
        <v>22291</v>
      </c>
      <c r="L6577" t="s">
        <v>22291</v>
      </c>
      <c r="M6577" t="s">
        <v>22291</v>
      </c>
      <c r="N6577" t="str">
        <f t="shared" si="102"/>
        <v>OK</v>
      </c>
      <c r="O6577" t="str">
        <f>IF(OR(Table1_17[[#This Row],[amount]]&lt;$Y$8,Table1_17[[#This Row],[amount]]&gt;$Y$7),"Outlier","Normal")</f>
        <v>Normal</v>
      </c>
      <c r="P6577" t="str">
        <f>IF(OR(Table1_17[[#This Row],[missing_flag]]="Missing",Table1_17[[#This Row],[outlier_flag]]="Outliers"),"Review","Valid")</f>
        <v>Valid</v>
      </c>
    </row>
    <row r="6578" spans="1:16">
      <c r="A6578" t="s">
        <v>14640</v>
      </c>
      <c r="B6578" s="1">
        <v>44576</v>
      </c>
      <c r="C6578">
        <v>-29286.06</v>
      </c>
      <c r="D6578" t="s">
        <v>1478</v>
      </c>
      <c r="E6578" t="s">
        <v>20</v>
      </c>
      <c r="F6578" t="s">
        <v>271</v>
      </c>
      <c r="G6578" t="s">
        <v>17</v>
      </c>
      <c r="I6578" t="s">
        <v>27</v>
      </c>
      <c r="J6578" t="s">
        <v>28867</v>
      </c>
      <c r="K6578" t="s">
        <v>22291</v>
      </c>
      <c r="L6578" t="s">
        <v>22291</v>
      </c>
      <c r="M6578" t="s">
        <v>22291</v>
      </c>
      <c r="N6578" t="str">
        <f t="shared" si="102"/>
        <v>OK</v>
      </c>
      <c r="O6578" t="str">
        <f>IF(OR(Table1_17[[#This Row],[amount]]&lt;$Y$8,Table1_17[[#This Row],[amount]]&gt;$Y$7),"Outlier","Normal")</f>
        <v>Normal</v>
      </c>
      <c r="P6578" t="str">
        <f>IF(OR(Table1_17[[#This Row],[missing_flag]]="Missing",Table1_17[[#This Row],[outlier_flag]]="Outliers"),"Review","Valid")</f>
        <v>Valid</v>
      </c>
    </row>
    <row r="6579" spans="1:16">
      <c r="A6579" t="s">
        <v>14642</v>
      </c>
      <c r="B6579" s="1">
        <v>45125</v>
      </c>
      <c r="C6579">
        <v>141860.84</v>
      </c>
      <c r="D6579" t="s">
        <v>1483</v>
      </c>
      <c r="E6579" t="s">
        <v>1484</v>
      </c>
      <c r="F6579" t="s">
        <v>271</v>
      </c>
      <c r="G6579" t="s">
        <v>29</v>
      </c>
      <c r="H6579" t="s">
        <v>1203</v>
      </c>
      <c r="J6579" t="s">
        <v>28868</v>
      </c>
      <c r="K6579" t="s">
        <v>22291</v>
      </c>
      <c r="L6579" t="s">
        <v>22291</v>
      </c>
      <c r="M6579" t="s">
        <v>22291</v>
      </c>
      <c r="N6579" t="str">
        <f t="shared" si="102"/>
        <v>OK</v>
      </c>
      <c r="O6579" t="str">
        <f>IF(OR(Table1_17[[#This Row],[amount]]&lt;$Y$8,Table1_17[[#This Row],[amount]]&gt;$Y$7),"Outlier","Normal")</f>
        <v>Normal</v>
      </c>
      <c r="P6579" t="str">
        <f>IF(OR(Table1_17[[#This Row],[missing_flag]]="Missing",Table1_17[[#This Row],[outlier_flag]]="Outliers"),"Review","Valid")</f>
        <v>Valid</v>
      </c>
    </row>
    <row r="6580" spans="1:16">
      <c r="A6580" t="s">
        <v>14644</v>
      </c>
      <c r="B6580" s="1">
        <v>44877</v>
      </c>
      <c r="C6580">
        <v>-51163.63</v>
      </c>
      <c r="D6580" t="s">
        <v>1478</v>
      </c>
      <c r="E6580" t="s">
        <v>36</v>
      </c>
      <c r="F6580" t="s">
        <v>268</v>
      </c>
      <c r="G6580" t="s">
        <v>13</v>
      </c>
      <c r="I6580" t="s">
        <v>115</v>
      </c>
      <c r="J6580" t="s">
        <v>28869</v>
      </c>
      <c r="K6580" t="s">
        <v>22291</v>
      </c>
      <c r="L6580" t="s">
        <v>22291</v>
      </c>
      <c r="M6580" t="s">
        <v>22291</v>
      </c>
      <c r="N6580" t="str">
        <f t="shared" si="102"/>
        <v>OK</v>
      </c>
      <c r="O6580" t="str">
        <f>IF(OR(Table1_17[[#This Row],[amount]]&lt;$Y$8,Table1_17[[#This Row],[amount]]&gt;$Y$7),"Outlier","Normal")</f>
        <v>Normal</v>
      </c>
      <c r="P6580" t="str">
        <f>IF(OR(Table1_17[[#This Row],[missing_flag]]="Missing",Table1_17[[#This Row],[outlier_flag]]="Outliers"),"Review","Valid")</f>
        <v>Valid</v>
      </c>
    </row>
    <row r="6581" spans="1:16">
      <c r="A6581" t="s">
        <v>14646</v>
      </c>
      <c r="B6581" s="1">
        <v>44734</v>
      </c>
      <c r="C6581">
        <v>-59427.3</v>
      </c>
      <c r="D6581" t="s">
        <v>1478</v>
      </c>
      <c r="E6581" t="s">
        <v>1509</v>
      </c>
      <c r="F6581" t="s">
        <v>268</v>
      </c>
      <c r="G6581" t="s">
        <v>17</v>
      </c>
      <c r="I6581" t="s">
        <v>67</v>
      </c>
      <c r="J6581" t="s">
        <v>28870</v>
      </c>
      <c r="K6581" t="s">
        <v>22291</v>
      </c>
      <c r="L6581" t="s">
        <v>22291</v>
      </c>
      <c r="M6581" t="s">
        <v>22291</v>
      </c>
      <c r="N6581" t="str">
        <f t="shared" si="102"/>
        <v>OK</v>
      </c>
      <c r="O6581" t="str">
        <f>IF(OR(Table1_17[[#This Row],[amount]]&lt;$Y$8,Table1_17[[#This Row],[amount]]&gt;$Y$7),"Outlier","Normal")</f>
        <v>Normal</v>
      </c>
      <c r="P6581" t="str">
        <f>IF(OR(Table1_17[[#This Row],[missing_flag]]="Missing",Table1_17[[#This Row],[outlier_flag]]="Outliers"),"Review","Valid")</f>
        <v>Valid</v>
      </c>
    </row>
    <row r="6582" spans="1:16">
      <c r="A6582" t="s">
        <v>14648</v>
      </c>
      <c r="B6582" s="1">
        <v>45003</v>
      </c>
      <c r="C6582">
        <v>107118.3</v>
      </c>
      <c r="D6582" t="s">
        <v>1483</v>
      </c>
      <c r="E6582" t="s">
        <v>1484</v>
      </c>
      <c r="F6582" t="s">
        <v>268</v>
      </c>
      <c r="G6582" t="s">
        <v>17</v>
      </c>
      <c r="H6582" t="s">
        <v>1225</v>
      </c>
      <c r="J6582" t="s">
        <v>28871</v>
      </c>
      <c r="K6582" t="s">
        <v>22291</v>
      </c>
      <c r="L6582" t="s">
        <v>22291</v>
      </c>
      <c r="M6582" t="s">
        <v>22291</v>
      </c>
      <c r="N6582" t="str">
        <f t="shared" si="102"/>
        <v>OK</v>
      </c>
      <c r="O6582" t="str">
        <f>IF(OR(Table1_17[[#This Row],[amount]]&lt;$Y$8,Table1_17[[#This Row],[amount]]&gt;$Y$7),"Outlier","Normal")</f>
        <v>Normal</v>
      </c>
      <c r="P6582" t="str">
        <f>IF(OR(Table1_17[[#This Row],[missing_flag]]="Missing",Table1_17[[#This Row],[outlier_flag]]="Outliers"),"Review","Valid")</f>
        <v>Valid</v>
      </c>
    </row>
    <row r="6583" spans="1:16">
      <c r="A6583" t="s">
        <v>14650</v>
      </c>
      <c r="B6583" s="1">
        <v>45032</v>
      </c>
      <c r="C6583">
        <v>-56915.24</v>
      </c>
      <c r="D6583" t="s">
        <v>1478</v>
      </c>
      <c r="E6583" t="s">
        <v>1509</v>
      </c>
      <c r="F6583" t="s">
        <v>271</v>
      </c>
      <c r="G6583" t="s">
        <v>17</v>
      </c>
      <c r="I6583" t="s">
        <v>234</v>
      </c>
      <c r="J6583" t="s">
        <v>28872</v>
      </c>
      <c r="K6583" t="s">
        <v>22291</v>
      </c>
      <c r="L6583" t="s">
        <v>22291</v>
      </c>
      <c r="M6583" t="s">
        <v>22291</v>
      </c>
      <c r="N6583" t="str">
        <f t="shared" si="102"/>
        <v>OK</v>
      </c>
      <c r="O6583" t="str">
        <f>IF(OR(Table1_17[[#This Row],[amount]]&lt;$Y$8,Table1_17[[#This Row],[amount]]&gt;$Y$7),"Outlier","Normal")</f>
        <v>Normal</v>
      </c>
      <c r="P6583" t="str">
        <f>IF(OR(Table1_17[[#This Row],[missing_flag]]="Missing",Table1_17[[#This Row],[outlier_flag]]="Outliers"),"Review","Valid")</f>
        <v>Valid</v>
      </c>
    </row>
    <row r="6584" spans="1:16">
      <c r="A6584" t="s">
        <v>14652</v>
      </c>
      <c r="B6584" s="1">
        <v>45283</v>
      </c>
      <c r="C6584">
        <v>-69365.47</v>
      </c>
      <c r="D6584" t="s">
        <v>1478</v>
      </c>
      <c r="E6584" t="s">
        <v>1534</v>
      </c>
      <c r="F6584" t="s">
        <v>271</v>
      </c>
      <c r="G6584" t="s">
        <v>8</v>
      </c>
      <c r="I6584" t="s">
        <v>21</v>
      </c>
      <c r="J6584" t="s">
        <v>28873</v>
      </c>
      <c r="K6584" t="s">
        <v>22291</v>
      </c>
      <c r="L6584" t="s">
        <v>22291</v>
      </c>
      <c r="M6584" t="s">
        <v>22291</v>
      </c>
      <c r="N6584" t="str">
        <f t="shared" si="102"/>
        <v>OK</v>
      </c>
      <c r="O6584" t="str">
        <f>IF(OR(Table1_17[[#This Row],[amount]]&lt;$Y$8,Table1_17[[#This Row],[amount]]&gt;$Y$7),"Outlier","Normal")</f>
        <v>Normal</v>
      </c>
      <c r="P6584" t="str">
        <f>IF(OR(Table1_17[[#This Row],[missing_flag]]="Missing",Table1_17[[#This Row],[outlier_flag]]="Outliers"),"Review","Valid")</f>
        <v>Valid</v>
      </c>
    </row>
    <row r="6585" spans="1:16">
      <c r="A6585" t="s">
        <v>14654</v>
      </c>
      <c r="B6585" s="1">
        <v>45169</v>
      </c>
      <c r="C6585">
        <v>1850.43</v>
      </c>
      <c r="D6585" t="s">
        <v>1504</v>
      </c>
      <c r="E6585" t="s">
        <v>1504</v>
      </c>
      <c r="F6585" t="s">
        <v>271</v>
      </c>
      <c r="G6585" t="s">
        <v>29</v>
      </c>
      <c r="J6585" t="s">
        <v>28874</v>
      </c>
      <c r="K6585" t="s">
        <v>22291</v>
      </c>
      <c r="L6585" t="s">
        <v>22291</v>
      </c>
      <c r="M6585" t="s">
        <v>22291</v>
      </c>
      <c r="N6585" t="str">
        <f t="shared" si="102"/>
        <v>OK</v>
      </c>
      <c r="O6585" t="str">
        <f>IF(OR(Table1_17[[#This Row],[amount]]&lt;$Y$8,Table1_17[[#This Row],[amount]]&gt;$Y$7),"Outlier","Normal")</f>
        <v>Normal</v>
      </c>
      <c r="P6585" t="str">
        <f>IF(OR(Table1_17[[#This Row],[missing_flag]]="Missing",Table1_17[[#This Row],[outlier_flag]]="Outliers"),"Review","Valid")</f>
        <v>Valid</v>
      </c>
    </row>
    <row r="6586" spans="1:16">
      <c r="A6586" t="s">
        <v>14656</v>
      </c>
      <c r="B6586" s="1">
        <v>45206</v>
      </c>
      <c r="C6586">
        <v>262112.03</v>
      </c>
      <c r="D6586" t="s">
        <v>1483</v>
      </c>
      <c r="E6586" t="s">
        <v>1487</v>
      </c>
      <c r="F6586" t="s">
        <v>264</v>
      </c>
      <c r="G6586" t="s">
        <v>17</v>
      </c>
      <c r="H6586" t="s">
        <v>1155</v>
      </c>
      <c r="J6586" t="s">
        <v>28875</v>
      </c>
      <c r="K6586" t="s">
        <v>22291</v>
      </c>
      <c r="L6586" t="s">
        <v>22291</v>
      </c>
      <c r="M6586" t="s">
        <v>22291</v>
      </c>
      <c r="N6586" t="str">
        <f t="shared" si="102"/>
        <v>OK</v>
      </c>
      <c r="O6586" t="str">
        <f>IF(OR(Table1_17[[#This Row],[amount]]&lt;$Y$8,Table1_17[[#This Row],[amount]]&gt;$Y$7),"Outlier","Normal")</f>
        <v>Normal</v>
      </c>
      <c r="P6586" t="str">
        <f>IF(OR(Table1_17[[#This Row],[missing_flag]]="Missing",Table1_17[[#This Row],[outlier_flag]]="Outliers"),"Review","Valid")</f>
        <v>Valid</v>
      </c>
    </row>
    <row r="6587" spans="1:16">
      <c r="A6587" t="s">
        <v>14658</v>
      </c>
      <c r="B6587" s="1">
        <v>45122</v>
      </c>
      <c r="C6587">
        <v>148000.95999999999</v>
      </c>
      <c r="D6587" t="s">
        <v>1483</v>
      </c>
      <c r="E6587" t="s">
        <v>1484</v>
      </c>
      <c r="F6587" t="s">
        <v>268</v>
      </c>
      <c r="G6587" t="s">
        <v>29</v>
      </c>
      <c r="H6587" t="s">
        <v>1187</v>
      </c>
      <c r="J6587" t="s">
        <v>28876</v>
      </c>
      <c r="K6587" t="s">
        <v>22291</v>
      </c>
      <c r="L6587" t="s">
        <v>22291</v>
      </c>
      <c r="M6587" t="s">
        <v>22291</v>
      </c>
      <c r="N6587" t="str">
        <f t="shared" si="102"/>
        <v>OK</v>
      </c>
      <c r="O6587" t="str">
        <f>IF(OR(Table1_17[[#This Row],[amount]]&lt;$Y$8,Table1_17[[#This Row],[amount]]&gt;$Y$7),"Outlier","Normal")</f>
        <v>Normal</v>
      </c>
      <c r="P6587" t="str">
        <f>IF(OR(Table1_17[[#This Row],[missing_flag]]="Missing",Table1_17[[#This Row],[outlier_flag]]="Outliers"),"Review","Valid")</f>
        <v>Valid</v>
      </c>
    </row>
    <row r="6588" spans="1:16">
      <c r="A6588" t="s">
        <v>14660</v>
      </c>
      <c r="B6588" s="1">
        <v>45197</v>
      </c>
      <c r="C6588">
        <v>-72578.22</v>
      </c>
      <c r="D6588" t="s">
        <v>1478</v>
      </c>
      <c r="E6588" t="s">
        <v>20</v>
      </c>
      <c r="F6588" t="s">
        <v>264</v>
      </c>
      <c r="G6588" t="s">
        <v>8</v>
      </c>
      <c r="I6588" t="s">
        <v>201</v>
      </c>
      <c r="J6588" t="s">
        <v>28877</v>
      </c>
      <c r="K6588" t="s">
        <v>22291</v>
      </c>
      <c r="L6588" t="s">
        <v>22291</v>
      </c>
      <c r="M6588" t="s">
        <v>22291</v>
      </c>
      <c r="N6588" t="str">
        <f t="shared" si="102"/>
        <v>OK</v>
      </c>
      <c r="O6588" t="str">
        <f>IF(OR(Table1_17[[#This Row],[amount]]&lt;$Y$8,Table1_17[[#This Row],[amount]]&gt;$Y$7),"Outlier","Normal")</f>
        <v>Normal</v>
      </c>
      <c r="P6588" t="str">
        <f>IF(OR(Table1_17[[#This Row],[missing_flag]]="Missing",Table1_17[[#This Row],[outlier_flag]]="Outliers"),"Review","Valid")</f>
        <v>Valid</v>
      </c>
    </row>
    <row r="6589" spans="1:16">
      <c r="A6589" t="s">
        <v>14662</v>
      </c>
      <c r="B6589" s="1">
        <v>44576</v>
      </c>
      <c r="C6589">
        <v>-17819.29</v>
      </c>
      <c r="D6589" t="s">
        <v>1478</v>
      </c>
      <c r="E6589" t="s">
        <v>1509</v>
      </c>
      <c r="F6589" t="s">
        <v>268</v>
      </c>
      <c r="G6589" t="s">
        <v>17</v>
      </c>
      <c r="I6589" t="s">
        <v>149</v>
      </c>
      <c r="J6589" t="s">
        <v>28878</v>
      </c>
      <c r="K6589" t="s">
        <v>22291</v>
      </c>
      <c r="L6589" t="s">
        <v>22291</v>
      </c>
      <c r="M6589" t="s">
        <v>22291</v>
      </c>
      <c r="N6589" t="str">
        <f t="shared" si="102"/>
        <v>OK</v>
      </c>
      <c r="O6589" t="str">
        <f>IF(OR(Table1_17[[#This Row],[amount]]&lt;$Y$8,Table1_17[[#This Row],[amount]]&gt;$Y$7),"Outlier","Normal")</f>
        <v>Normal</v>
      </c>
      <c r="P6589" t="str">
        <f>IF(OR(Table1_17[[#This Row],[missing_flag]]="Missing",Table1_17[[#This Row],[outlier_flag]]="Outliers"),"Review","Valid")</f>
        <v>Valid</v>
      </c>
    </row>
    <row r="6590" spans="1:16">
      <c r="A6590" t="s">
        <v>14664</v>
      </c>
      <c r="B6590" s="1">
        <v>45217</v>
      </c>
      <c r="C6590">
        <v>225256.46</v>
      </c>
      <c r="D6590" t="s">
        <v>1483</v>
      </c>
      <c r="E6590" t="s">
        <v>1487</v>
      </c>
      <c r="F6590" t="s">
        <v>271</v>
      </c>
      <c r="G6590" t="s">
        <v>17</v>
      </c>
      <c r="H6590" t="s">
        <v>1377</v>
      </c>
      <c r="J6590" t="s">
        <v>28879</v>
      </c>
      <c r="K6590" t="s">
        <v>22291</v>
      </c>
      <c r="L6590" t="s">
        <v>22291</v>
      </c>
      <c r="M6590" t="s">
        <v>22291</v>
      </c>
      <c r="N6590" t="str">
        <f t="shared" si="102"/>
        <v>OK</v>
      </c>
      <c r="O6590" t="str">
        <f>IF(OR(Table1_17[[#This Row],[amount]]&lt;$Y$8,Table1_17[[#This Row],[amount]]&gt;$Y$7),"Outlier","Normal")</f>
        <v>Normal</v>
      </c>
      <c r="P6590" t="str">
        <f>IF(OR(Table1_17[[#This Row],[missing_flag]]="Missing",Table1_17[[#This Row],[outlier_flag]]="Outliers"),"Review","Valid")</f>
        <v>Valid</v>
      </c>
    </row>
    <row r="6591" spans="1:16">
      <c r="A6591" t="s">
        <v>14666</v>
      </c>
      <c r="B6591" s="1">
        <v>45290</v>
      </c>
      <c r="C6591">
        <v>22181.759999999998</v>
      </c>
      <c r="D6591" t="s">
        <v>1924</v>
      </c>
      <c r="E6591" t="s">
        <v>1924</v>
      </c>
      <c r="F6591" t="s">
        <v>264</v>
      </c>
      <c r="G6591" t="s">
        <v>13</v>
      </c>
      <c r="J6591" t="s">
        <v>28880</v>
      </c>
      <c r="K6591" t="s">
        <v>22291</v>
      </c>
      <c r="L6591" t="s">
        <v>22291</v>
      </c>
      <c r="M6591" t="s">
        <v>22291</v>
      </c>
      <c r="N6591" t="str">
        <f t="shared" si="102"/>
        <v>OK</v>
      </c>
      <c r="O6591" t="str">
        <f>IF(OR(Table1_17[[#This Row],[amount]]&lt;$Y$8,Table1_17[[#This Row],[amount]]&gt;$Y$7),"Outlier","Normal")</f>
        <v>Normal</v>
      </c>
      <c r="P6591" t="str">
        <f>IF(OR(Table1_17[[#This Row],[missing_flag]]="Missing",Table1_17[[#This Row],[outlier_flag]]="Outliers"),"Review","Valid")</f>
        <v>Valid</v>
      </c>
    </row>
    <row r="6592" spans="1:16">
      <c r="A6592" t="s">
        <v>14668</v>
      </c>
      <c r="B6592" s="1">
        <v>45089</v>
      </c>
      <c r="C6592">
        <v>-35649.480000000003</v>
      </c>
      <c r="D6592" t="s">
        <v>1478</v>
      </c>
      <c r="E6592" t="s">
        <v>1496</v>
      </c>
      <c r="F6592" t="s">
        <v>271</v>
      </c>
      <c r="G6592" t="s">
        <v>29</v>
      </c>
      <c r="I6592" t="s">
        <v>111</v>
      </c>
      <c r="J6592" t="s">
        <v>28881</v>
      </c>
      <c r="K6592" t="s">
        <v>22291</v>
      </c>
      <c r="L6592" t="s">
        <v>22291</v>
      </c>
      <c r="M6592" t="s">
        <v>22291</v>
      </c>
      <c r="N6592" t="str">
        <f t="shared" si="102"/>
        <v>OK</v>
      </c>
      <c r="O6592" t="str">
        <f>IF(OR(Table1_17[[#This Row],[amount]]&lt;$Y$8,Table1_17[[#This Row],[amount]]&gt;$Y$7),"Outlier","Normal")</f>
        <v>Normal</v>
      </c>
      <c r="P6592" t="str">
        <f>IF(OR(Table1_17[[#This Row],[missing_flag]]="Missing",Table1_17[[#This Row],[outlier_flag]]="Outliers"),"Review","Valid")</f>
        <v>Valid</v>
      </c>
    </row>
    <row r="6593" spans="1:16">
      <c r="A6593" t="s">
        <v>14670</v>
      </c>
      <c r="B6593" s="1">
        <v>45184</v>
      </c>
      <c r="C6593">
        <v>200033.2</v>
      </c>
      <c r="D6593" t="s">
        <v>1483</v>
      </c>
      <c r="E6593" t="s">
        <v>1499</v>
      </c>
      <c r="F6593" t="s">
        <v>268</v>
      </c>
      <c r="G6593" t="s">
        <v>29</v>
      </c>
      <c r="H6593" t="s">
        <v>746</v>
      </c>
      <c r="J6593" t="s">
        <v>28882</v>
      </c>
      <c r="K6593" t="s">
        <v>22291</v>
      </c>
      <c r="L6593" t="s">
        <v>22291</v>
      </c>
      <c r="M6593" t="s">
        <v>22291</v>
      </c>
      <c r="N6593" t="str">
        <f t="shared" si="102"/>
        <v>OK</v>
      </c>
      <c r="O6593" t="str">
        <f>IF(OR(Table1_17[[#This Row],[amount]]&lt;$Y$8,Table1_17[[#This Row],[amount]]&gt;$Y$7),"Outlier","Normal")</f>
        <v>Normal</v>
      </c>
      <c r="P6593" t="str">
        <f>IF(OR(Table1_17[[#This Row],[missing_flag]]="Missing",Table1_17[[#This Row],[outlier_flag]]="Outliers"),"Review","Valid")</f>
        <v>Valid</v>
      </c>
    </row>
    <row r="6594" spans="1:16">
      <c r="A6594" t="s">
        <v>14672</v>
      </c>
      <c r="B6594" s="1">
        <v>45273</v>
      </c>
      <c r="C6594">
        <v>61563.35</v>
      </c>
      <c r="D6594" t="s">
        <v>1483</v>
      </c>
      <c r="E6594" t="s">
        <v>1499</v>
      </c>
      <c r="F6594" t="s">
        <v>264</v>
      </c>
      <c r="G6594" t="s">
        <v>29</v>
      </c>
      <c r="H6594" t="s">
        <v>973</v>
      </c>
      <c r="J6594" t="s">
        <v>28883</v>
      </c>
      <c r="K6594" t="s">
        <v>22291</v>
      </c>
      <c r="L6594" t="s">
        <v>22291</v>
      </c>
      <c r="M6594" t="s">
        <v>22291</v>
      </c>
      <c r="N6594" t="str">
        <f t="shared" si="102"/>
        <v>OK</v>
      </c>
      <c r="O6594" t="str">
        <f>IF(OR(Table1_17[[#This Row],[amount]]&lt;$Y$8,Table1_17[[#This Row],[amount]]&gt;$Y$7),"Outlier","Normal")</f>
        <v>Normal</v>
      </c>
      <c r="P6594" t="str">
        <f>IF(OR(Table1_17[[#This Row],[missing_flag]]="Missing",Table1_17[[#This Row],[outlier_flag]]="Outliers"),"Review","Valid")</f>
        <v>Valid</v>
      </c>
    </row>
    <row r="6595" spans="1:16">
      <c r="A6595" t="s">
        <v>14674</v>
      </c>
      <c r="B6595" s="1">
        <v>44566</v>
      </c>
      <c r="C6595">
        <v>144234.28</v>
      </c>
      <c r="D6595" t="s">
        <v>1483</v>
      </c>
      <c r="E6595" t="s">
        <v>1499</v>
      </c>
      <c r="F6595" t="s">
        <v>271</v>
      </c>
      <c r="G6595" t="s">
        <v>29</v>
      </c>
      <c r="H6595" t="s">
        <v>991</v>
      </c>
      <c r="J6595" t="s">
        <v>28884</v>
      </c>
      <c r="K6595" t="s">
        <v>22291</v>
      </c>
      <c r="L6595" t="s">
        <v>22291</v>
      </c>
      <c r="M6595" t="s">
        <v>22291</v>
      </c>
      <c r="N6595" t="str">
        <f t="shared" ref="N6595:N6658" si="103">IF(OR(B6595="",C6595="",D6595="",F6595=""),"Missing","OK")</f>
        <v>OK</v>
      </c>
      <c r="O6595" t="str">
        <f>IF(OR(Table1_17[[#This Row],[amount]]&lt;$Y$8,Table1_17[[#This Row],[amount]]&gt;$Y$7),"Outlier","Normal")</f>
        <v>Normal</v>
      </c>
      <c r="P6595" t="str">
        <f>IF(OR(Table1_17[[#This Row],[missing_flag]]="Missing",Table1_17[[#This Row],[outlier_flag]]="Outliers"),"Review","Valid")</f>
        <v>Valid</v>
      </c>
    </row>
    <row r="6596" spans="1:16">
      <c r="A6596" t="s">
        <v>14676</v>
      </c>
      <c r="B6596" s="1">
        <v>45077</v>
      </c>
      <c r="C6596">
        <v>155429.63</v>
      </c>
      <c r="D6596" t="s">
        <v>1483</v>
      </c>
      <c r="E6596" t="s">
        <v>1484</v>
      </c>
      <c r="F6596" t="s">
        <v>268</v>
      </c>
      <c r="G6596" t="s">
        <v>13</v>
      </c>
      <c r="H6596" t="s">
        <v>1193</v>
      </c>
      <c r="J6596" t="s">
        <v>28885</v>
      </c>
      <c r="K6596" t="s">
        <v>22291</v>
      </c>
      <c r="L6596" t="s">
        <v>22291</v>
      </c>
      <c r="M6596" t="s">
        <v>22291</v>
      </c>
      <c r="N6596" t="str">
        <f t="shared" si="103"/>
        <v>OK</v>
      </c>
      <c r="O6596" t="str">
        <f>IF(OR(Table1_17[[#This Row],[amount]]&lt;$Y$8,Table1_17[[#This Row],[amount]]&gt;$Y$7),"Outlier","Normal")</f>
        <v>Normal</v>
      </c>
      <c r="P6596" t="str">
        <f>IF(OR(Table1_17[[#This Row],[missing_flag]]="Missing",Table1_17[[#This Row],[outlier_flag]]="Outliers"),"Review","Valid")</f>
        <v>Valid</v>
      </c>
    </row>
    <row r="6597" spans="1:16">
      <c r="A6597" t="s">
        <v>14678</v>
      </c>
      <c r="B6597" s="1">
        <v>45072</v>
      </c>
      <c r="C6597">
        <v>-63760.33</v>
      </c>
      <c r="D6597" t="s">
        <v>1478</v>
      </c>
      <c r="E6597" t="s">
        <v>1496</v>
      </c>
      <c r="F6597" t="s">
        <v>264</v>
      </c>
      <c r="G6597" t="s">
        <v>8</v>
      </c>
      <c r="I6597" t="s">
        <v>191</v>
      </c>
      <c r="J6597" t="s">
        <v>28886</v>
      </c>
      <c r="K6597" t="s">
        <v>22291</v>
      </c>
      <c r="L6597" t="s">
        <v>22291</v>
      </c>
      <c r="M6597" t="s">
        <v>22291</v>
      </c>
      <c r="N6597" t="str">
        <f t="shared" si="103"/>
        <v>OK</v>
      </c>
      <c r="O6597" t="str">
        <f>IF(OR(Table1_17[[#This Row],[amount]]&lt;$Y$8,Table1_17[[#This Row],[amount]]&gt;$Y$7),"Outlier","Normal")</f>
        <v>Normal</v>
      </c>
      <c r="P6597" t="str">
        <f>IF(OR(Table1_17[[#This Row],[missing_flag]]="Missing",Table1_17[[#This Row],[outlier_flag]]="Outliers"),"Review","Valid")</f>
        <v>Valid</v>
      </c>
    </row>
    <row r="6598" spans="1:16">
      <c r="A6598" t="s">
        <v>14680</v>
      </c>
      <c r="B6598" s="1">
        <v>45095</v>
      </c>
      <c r="C6598">
        <v>171404.33</v>
      </c>
      <c r="D6598" t="s">
        <v>1483</v>
      </c>
      <c r="E6598" t="s">
        <v>1487</v>
      </c>
      <c r="F6598" t="s">
        <v>271</v>
      </c>
      <c r="G6598" t="s">
        <v>29</v>
      </c>
      <c r="H6598" t="s">
        <v>828</v>
      </c>
      <c r="J6598" t="s">
        <v>28887</v>
      </c>
      <c r="K6598" t="s">
        <v>22291</v>
      </c>
      <c r="L6598" t="s">
        <v>22291</v>
      </c>
      <c r="M6598" t="s">
        <v>22291</v>
      </c>
      <c r="N6598" t="str">
        <f t="shared" si="103"/>
        <v>OK</v>
      </c>
      <c r="O6598" t="str">
        <f>IF(OR(Table1_17[[#This Row],[amount]]&lt;$Y$8,Table1_17[[#This Row],[amount]]&gt;$Y$7),"Outlier","Normal")</f>
        <v>Normal</v>
      </c>
      <c r="P6598" t="str">
        <f>IF(OR(Table1_17[[#This Row],[missing_flag]]="Missing",Table1_17[[#This Row],[outlier_flag]]="Outliers"),"Review","Valid")</f>
        <v>Valid</v>
      </c>
    </row>
    <row r="6599" spans="1:16">
      <c r="A6599" t="s">
        <v>14682</v>
      </c>
      <c r="B6599" s="1">
        <v>45035</v>
      </c>
      <c r="C6599">
        <v>27973.8</v>
      </c>
      <c r="D6599" t="s">
        <v>1587</v>
      </c>
      <c r="E6599" t="s">
        <v>1587</v>
      </c>
      <c r="F6599" t="s">
        <v>264</v>
      </c>
      <c r="G6599" t="s">
        <v>13</v>
      </c>
      <c r="J6599" t="s">
        <v>28888</v>
      </c>
      <c r="K6599" t="s">
        <v>22291</v>
      </c>
      <c r="L6599" t="s">
        <v>22291</v>
      </c>
      <c r="M6599" t="s">
        <v>22291</v>
      </c>
      <c r="N6599" t="str">
        <f t="shared" si="103"/>
        <v>OK</v>
      </c>
      <c r="O6599" t="str">
        <f>IF(OR(Table1_17[[#This Row],[amount]]&lt;$Y$8,Table1_17[[#This Row],[amount]]&gt;$Y$7),"Outlier","Normal")</f>
        <v>Normal</v>
      </c>
      <c r="P6599" t="str">
        <f>IF(OR(Table1_17[[#This Row],[missing_flag]]="Missing",Table1_17[[#This Row],[outlier_flag]]="Outliers"),"Review","Valid")</f>
        <v>Valid</v>
      </c>
    </row>
    <row r="6600" spans="1:16">
      <c r="A6600" t="s">
        <v>14684</v>
      </c>
      <c r="B6600" s="1">
        <v>44628</v>
      </c>
      <c r="C6600">
        <v>-7458.82</v>
      </c>
      <c r="D6600" t="s">
        <v>1478</v>
      </c>
      <c r="E6600" t="s">
        <v>36</v>
      </c>
      <c r="F6600" t="s">
        <v>271</v>
      </c>
      <c r="G6600" t="s">
        <v>17</v>
      </c>
      <c r="I6600" t="s">
        <v>165</v>
      </c>
      <c r="J6600" t="s">
        <v>28889</v>
      </c>
      <c r="K6600" t="s">
        <v>22291</v>
      </c>
      <c r="L6600" t="s">
        <v>22291</v>
      </c>
      <c r="M6600" t="s">
        <v>22291</v>
      </c>
      <c r="N6600" t="str">
        <f t="shared" si="103"/>
        <v>OK</v>
      </c>
      <c r="O6600" t="str">
        <f>IF(OR(Table1_17[[#This Row],[amount]]&lt;$Y$8,Table1_17[[#This Row],[amount]]&gt;$Y$7),"Outlier","Normal")</f>
        <v>Normal</v>
      </c>
      <c r="P6600" t="str">
        <f>IF(OR(Table1_17[[#This Row],[missing_flag]]="Missing",Table1_17[[#This Row],[outlier_flag]]="Outliers"),"Review","Valid")</f>
        <v>Valid</v>
      </c>
    </row>
    <row r="6601" spans="1:16">
      <c r="A6601" t="s">
        <v>14686</v>
      </c>
      <c r="B6601" s="1">
        <v>44766</v>
      </c>
      <c r="C6601">
        <v>163930.97</v>
      </c>
      <c r="D6601" t="s">
        <v>1483</v>
      </c>
      <c r="E6601" t="s">
        <v>1487</v>
      </c>
      <c r="F6601" t="s">
        <v>264</v>
      </c>
      <c r="G6601" t="s">
        <v>17</v>
      </c>
      <c r="H6601" t="s">
        <v>1109</v>
      </c>
      <c r="J6601" t="s">
        <v>28890</v>
      </c>
      <c r="K6601" t="s">
        <v>22291</v>
      </c>
      <c r="L6601" t="s">
        <v>22291</v>
      </c>
      <c r="M6601" t="s">
        <v>22291</v>
      </c>
      <c r="N6601" t="str">
        <f t="shared" si="103"/>
        <v>OK</v>
      </c>
      <c r="O6601" t="str">
        <f>IF(OR(Table1_17[[#This Row],[amount]]&lt;$Y$8,Table1_17[[#This Row],[amount]]&gt;$Y$7),"Outlier","Normal")</f>
        <v>Normal</v>
      </c>
      <c r="P6601" t="str">
        <f>IF(OR(Table1_17[[#This Row],[missing_flag]]="Missing",Table1_17[[#This Row],[outlier_flag]]="Outliers"),"Review","Valid")</f>
        <v>Valid</v>
      </c>
    </row>
    <row r="6602" spans="1:16">
      <c r="A6602" t="s">
        <v>14688</v>
      </c>
      <c r="B6602" s="1">
        <v>44595</v>
      </c>
      <c r="C6602">
        <v>-26399</v>
      </c>
      <c r="D6602" t="s">
        <v>1478</v>
      </c>
      <c r="E6602" t="s">
        <v>1509</v>
      </c>
      <c r="F6602" t="s">
        <v>264</v>
      </c>
      <c r="G6602" t="s">
        <v>17</v>
      </c>
      <c r="I6602" t="s">
        <v>101</v>
      </c>
      <c r="J6602" t="s">
        <v>28891</v>
      </c>
      <c r="K6602" t="s">
        <v>22291</v>
      </c>
      <c r="L6602" t="s">
        <v>22291</v>
      </c>
      <c r="M6602" t="s">
        <v>22291</v>
      </c>
      <c r="N6602" t="str">
        <f t="shared" si="103"/>
        <v>OK</v>
      </c>
      <c r="O6602" t="str">
        <f>IF(OR(Table1_17[[#This Row],[amount]]&lt;$Y$8,Table1_17[[#This Row],[amount]]&gt;$Y$7),"Outlier","Normal")</f>
        <v>Normal</v>
      </c>
      <c r="P6602" t="str">
        <f>IF(OR(Table1_17[[#This Row],[missing_flag]]="Missing",Table1_17[[#This Row],[outlier_flag]]="Outliers"),"Review","Valid")</f>
        <v>Valid</v>
      </c>
    </row>
    <row r="6603" spans="1:16">
      <c r="A6603" t="s">
        <v>14690</v>
      </c>
      <c r="B6603" s="1">
        <v>44993</v>
      </c>
      <c r="C6603">
        <v>-57401.37</v>
      </c>
      <c r="D6603" t="s">
        <v>1478</v>
      </c>
      <c r="E6603" t="s">
        <v>1509</v>
      </c>
      <c r="F6603" t="s">
        <v>268</v>
      </c>
      <c r="G6603" t="s">
        <v>29</v>
      </c>
      <c r="I6603" t="s">
        <v>246</v>
      </c>
      <c r="J6603" t="s">
        <v>28892</v>
      </c>
      <c r="K6603" t="s">
        <v>22291</v>
      </c>
      <c r="L6603" t="s">
        <v>22291</v>
      </c>
      <c r="M6603" t="s">
        <v>22291</v>
      </c>
      <c r="N6603" t="str">
        <f t="shared" si="103"/>
        <v>OK</v>
      </c>
      <c r="O6603" t="str">
        <f>IF(OR(Table1_17[[#This Row],[amount]]&lt;$Y$8,Table1_17[[#This Row],[amount]]&gt;$Y$7),"Outlier","Normal")</f>
        <v>Normal</v>
      </c>
      <c r="P6603" t="str">
        <f>IF(OR(Table1_17[[#This Row],[missing_flag]]="Missing",Table1_17[[#This Row],[outlier_flag]]="Outliers"),"Review","Valid")</f>
        <v>Valid</v>
      </c>
    </row>
    <row r="6604" spans="1:16">
      <c r="A6604" t="s">
        <v>14692</v>
      </c>
      <c r="B6604" s="1">
        <v>45006</v>
      </c>
      <c r="C6604">
        <v>201718.21</v>
      </c>
      <c r="D6604" t="s">
        <v>1483</v>
      </c>
      <c r="E6604" t="s">
        <v>1484</v>
      </c>
      <c r="F6604" t="s">
        <v>271</v>
      </c>
      <c r="G6604" t="s">
        <v>29</v>
      </c>
      <c r="H6604" t="s">
        <v>995</v>
      </c>
      <c r="J6604" t="s">
        <v>28893</v>
      </c>
      <c r="K6604" t="s">
        <v>22291</v>
      </c>
      <c r="L6604" t="s">
        <v>22291</v>
      </c>
      <c r="M6604" t="s">
        <v>22291</v>
      </c>
      <c r="N6604" t="str">
        <f t="shared" si="103"/>
        <v>OK</v>
      </c>
      <c r="O6604" t="str">
        <f>IF(OR(Table1_17[[#This Row],[amount]]&lt;$Y$8,Table1_17[[#This Row],[amount]]&gt;$Y$7),"Outlier","Normal")</f>
        <v>Normal</v>
      </c>
      <c r="P6604" t="str">
        <f>IF(OR(Table1_17[[#This Row],[missing_flag]]="Missing",Table1_17[[#This Row],[outlier_flag]]="Outliers"),"Review","Valid")</f>
        <v>Valid</v>
      </c>
    </row>
    <row r="6605" spans="1:16">
      <c r="A6605" t="s">
        <v>14694</v>
      </c>
      <c r="B6605" s="1">
        <v>44652</v>
      </c>
      <c r="C6605">
        <v>144568.14000000001</v>
      </c>
      <c r="D6605" t="s">
        <v>1483</v>
      </c>
      <c r="E6605" t="s">
        <v>1499</v>
      </c>
      <c r="F6605" t="s">
        <v>271</v>
      </c>
      <c r="G6605" t="s">
        <v>13</v>
      </c>
      <c r="H6605" t="s">
        <v>1181</v>
      </c>
      <c r="J6605" t="s">
        <v>28894</v>
      </c>
      <c r="K6605" t="s">
        <v>22291</v>
      </c>
      <c r="L6605" t="s">
        <v>22291</v>
      </c>
      <c r="M6605" t="s">
        <v>22291</v>
      </c>
      <c r="N6605" t="str">
        <f t="shared" si="103"/>
        <v>OK</v>
      </c>
      <c r="O6605" t="str">
        <f>IF(OR(Table1_17[[#This Row],[amount]]&lt;$Y$8,Table1_17[[#This Row],[amount]]&gt;$Y$7),"Outlier","Normal")</f>
        <v>Normal</v>
      </c>
      <c r="P6605" t="str">
        <f>IF(OR(Table1_17[[#This Row],[missing_flag]]="Missing",Table1_17[[#This Row],[outlier_flag]]="Outliers"),"Review","Valid")</f>
        <v>Valid</v>
      </c>
    </row>
    <row r="6606" spans="1:16">
      <c r="A6606" t="s">
        <v>14696</v>
      </c>
      <c r="B6606" s="1">
        <v>44775</v>
      </c>
      <c r="C6606">
        <v>-43045.17</v>
      </c>
      <c r="D6606" t="s">
        <v>1478</v>
      </c>
      <c r="E6606" t="s">
        <v>1509</v>
      </c>
      <c r="F6606" t="s">
        <v>271</v>
      </c>
      <c r="G6606" t="s">
        <v>8</v>
      </c>
      <c r="I6606" t="s">
        <v>61</v>
      </c>
      <c r="J6606" t="s">
        <v>28895</v>
      </c>
      <c r="K6606" t="s">
        <v>22291</v>
      </c>
      <c r="L6606" t="s">
        <v>22291</v>
      </c>
      <c r="M6606" t="s">
        <v>22291</v>
      </c>
      <c r="N6606" t="str">
        <f t="shared" si="103"/>
        <v>OK</v>
      </c>
      <c r="O6606" t="str">
        <f>IF(OR(Table1_17[[#This Row],[amount]]&lt;$Y$8,Table1_17[[#This Row],[amount]]&gt;$Y$7),"Outlier","Normal")</f>
        <v>Normal</v>
      </c>
      <c r="P6606" t="str">
        <f>IF(OR(Table1_17[[#This Row],[missing_flag]]="Missing",Table1_17[[#This Row],[outlier_flag]]="Outliers"),"Review","Valid")</f>
        <v>Valid</v>
      </c>
    </row>
    <row r="6607" spans="1:16">
      <c r="A6607" t="s">
        <v>14698</v>
      </c>
      <c r="B6607" s="1">
        <v>45155</v>
      </c>
      <c r="C6607">
        <v>175732.52</v>
      </c>
      <c r="D6607" t="s">
        <v>1483</v>
      </c>
      <c r="E6607" t="s">
        <v>1487</v>
      </c>
      <c r="F6607" t="s">
        <v>268</v>
      </c>
      <c r="G6607" t="s">
        <v>13</v>
      </c>
      <c r="H6607" t="s">
        <v>1209</v>
      </c>
      <c r="J6607" t="s">
        <v>28896</v>
      </c>
      <c r="K6607" t="s">
        <v>22291</v>
      </c>
      <c r="L6607" t="s">
        <v>22291</v>
      </c>
      <c r="M6607" t="s">
        <v>22291</v>
      </c>
      <c r="N6607" t="str">
        <f t="shared" si="103"/>
        <v>OK</v>
      </c>
      <c r="O6607" t="str">
        <f>IF(OR(Table1_17[[#This Row],[amount]]&lt;$Y$8,Table1_17[[#This Row],[amount]]&gt;$Y$7),"Outlier","Normal")</f>
        <v>Normal</v>
      </c>
      <c r="P6607" t="str">
        <f>IF(OR(Table1_17[[#This Row],[missing_flag]]="Missing",Table1_17[[#This Row],[outlier_flag]]="Outliers"),"Review","Valid")</f>
        <v>Valid</v>
      </c>
    </row>
    <row r="6608" spans="1:16">
      <c r="A6608" t="s">
        <v>14700</v>
      </c>
      <c r="B6608" s="1">
        <v>45197</v>
      </c>
      <c r="C6608">
        <v>250881.74</v>
      </c>
      <c r="D6608" t="s">
        <v>1483</v>
      </c>
      <c r="E6608" t="s">
        <v>1484</v>
      </c>
      <c r="F6608" t="s">
        <v>264</v>
      </c>
      <c r="G6608" t="s">
        <v>29</v>
      </c>
      <c r="H6608" t="s">
        <v>1049</v>
      </c>
      <c r="J6608" t="s">
        <v>28897</v>
      </c>
      <c r="K6608" t="s">
        <v>22291</v>
      </c>
      <c r="L6608" t="s">
        <v>22291</v>
      </c>
      <c r="M6608" t="s">
        <v>22291</v>
      </c>
      <c r="N6608" t="str">
        <f t="shared" si="103"/>
        <v>OK</v>
      </c>
      <c r="O6608" t="str">
        <f>IF(OR(Table1_17[[#This Row],[amount]]&lt;$Y$8,Table1_17[[#This Row],[amount]]&gt;$Y$7),"Outlier","Normal")</f>
        <v>Normal</v>
      </c>
      <c r="P6608" t="str">
        <f>IF(OR(Table1_17[[#This Row],[missing_flag]]="Missing",Table1_17[[#This Row],[outlier_flag]]="Outliers"),"Review","Valid")</f>
        <v>Valid</v>
      </c>
    </row>
    <row r="6609" spans="1:16">
      <c r="A6609" t="s">
        <v>14702</v>
      </c>
      <c r="B6609" s="1">
        <v>45048</v>
      </c>
      <c r="C6609">
        <v>143574.79999999999</v>
      </c>
      <c r="D6609" t="s">
        <v>1483</v>
      </c>
      <c r="E6609" t="s">
        <v>1484</v>
      </c>
      <c r="F6609" t="s">
        <v>264</v>
      </c>
      <c r="G6609" t="s">
        <v>17</v>
      </c>
      <c r="H6609" t="s">
        <v>1403</v>
      </c>
      <c r="J6609" t="s">
        <v>28898</v>
      </c>
      <c r="K6609" t="s">
        <v>22291</v>
      </c>
      <c r="L6609" t="s">
        <v>22291</v>
      </c>
      <c r="M6609" t="s">
        <v>22291</v>
      </c>
      <c r="N6609" t="str">
        <f t="shared" si="103"/>
        <v>OK</v>
      </c>
      <c r="O6609" t="str">
        <f>IF(OR(Table1_17[[#This Row],[amount]]&lt;$Y$8,Table1_17[[#This Row],[amount]]&gt;$Y$7),"Outlier","Normal")</f>
        <v>Normal</v>
      </c>
      <c r="P6609" t="str">
        <f>IF(OR(Table1_17[[#This Row],[missing_flag]]="Missing",Table1_17[[#This Row],[outlier_flag]]="Outliers"),"Review","Valid")</f>
        <v>Valid</v>
      </c>
    </row>
    <row r="6610" spans="1:16">
      <c r="A6610" t="s">
        <v>14704</v>
      </c>
      <c r="B6610" s="1">
        <v>44740</v>
      </c>
      <c r="C6610">
        <v>180769.9</v>
      </c>
      <c r="D6610" t="s">
        <v>1483</v>
      </c>
      <c r="E6610" t="s">
        <v>1484</v>
      </c>
      <c r="F6610" t="s">
        <v>271</v>
      </c>
      <c r="G6610" t="s">
        <v>8</v>
      </c>
      <c r="H6610" t="s">
        <v>850</v>
      </c>
      <c r="J6610" t="s">
        <v>28899</v>
      </c>
      <c r="K6610" t="s">
        <v>22291</v>
      </c>
      <c r="L6610" t="s">
        <v>22291</v>
      </c>
      <c r="M6610" t="s">
        <v>22291</v>
      </c>
      <c r="N6610" t="str">
        <f t="shared" si="103"/>
        <v>OK</v>
      </c>
      <c r="O6610" t="str">
        <f>IF(OR(Table1_17[[#This Row],[amount]]&lt;$Y$8,Table1_17[[#This Row],[amount]]&gt;$Y$7),"Outlier","Normal")</f>
        <v>Normal</v>
      </c>
      <c r="P6610" t="str">
        <f>IF(OR(Table1_17[[#This Row],[missing_flag]]="Missing",Table1_17[[#This Row],[outlier_flag]]="Outliers"),"Review","Valid")</f>
        <v>Valid</v>
      </c>
    </row>
    <row r="6611" spans="1:16">
      <c r="A6611" t="s">
        <v>14706</v>
      </c>
      <c r="B6611" s="1">
        <v>44771</v>
      </c>
      <c r="C6611">
        <v>-4409.97</v>
      </c>
      <c r="D6611" t="s">
        <v>1478</v>
      </c>
      <c r="E6611" t="s">
        <v>1534</v>
      </c>
      <c r="F6611" t="s">
        <v>271</v>
      </c>
      <c r="G6611" t="s">
        <v>29</v>
      </c>
      <c r="I6611" t="s">
        <v>252</v>
      </c>
      <c r="J6611" t="s">
        <v>28900</v>
      </c>
      <c r="K6611" t="s">
        <v>22291</v>
      </c>
      <c r="L6611" t="s">
        <v>22291</v>
      </c>
      <c r="M6611" t="s">
        <v>22291</v>
      </c>
      <c r="N6611" t="str">
        <f t="shared" si="103"/>
        <v>OK</v>
      </c>
      <c r="O6611" t="str">
        <f>IF(OR(Table1_17[[#This Row],[amount]]&lt;$Y$8,Table1_17[[#This Row],[amount]]&gt;$Y$7),"Outlier","Normal")</f>
        <v>Normal</v>
      </c>
      <c r="P6611" t="str">
        <f>IF(OR(Table1_17[[#This Row],[missing_flag]]="Missing",Table1_17[[#This Row],[outlier_flag]]="Outliers"),"Review","Valid")</f>
        <v>Valid</v>
      </c>
    </row>
    <row r="6612" spans="1:16">
      <c r="A6612" t="s">
        <v>14708</v>
      </c>
      <c r="B6612" s="1">
        <v>44820</v>
      </c>
      <c r="C6612">
        <v>-20685.47</v>
      </c>
      <c r="D6612" t="s">
        <v>1478</v>
      </c>
      <c r="E6612" t="s">
        <v>1509</v>
      </c>
      <c r="F6612" t="s">
        <v>268</v>
      </c>
      <c r="G6612" t="s">
        <v>13</v>
      </c>
      <c r="I6612" t="s">
        <v>30</v>
      </c>
      <c r="J6612" t="s">
        <v>28901</v>
      </c>
      <c r="K6612" t="s">
        <v>22291</v>
      </c>
      <c r="L6612" t="s">
        <v>22291</v>
      </c>
      <c r="M6612" t="s">
        <v>22291</v>
      </c>
      <c r="N6612" t="str">
        <f t="shared" si="103"/>
        <v>OK</v>
      </c>
      <c r="O6612" t="str">
        <f>IF(OR(Table1_17[[#This Row],[amount]]&lt;$Y$8,Table1_17[[#This Row],[amount]]&gt;$Y$7),"Outlier","Normal")</f>
        <v>Normal</v>
      </c>
      <c r="P6612" t="str">
        <f>IF(OR(Table1_17[[#This Row],[missing_flag]]="Missing",Table1_17[[#This Row],[outlier_flag]]="Outliers"),"Review","Valid")</f>
        <v>Valid</v>
      </c>
    </row>
    <row r="6613" spans="1:16">
      <c r="A6613" t="s">
        <v>14710</v>
      </c>
      <c r="B6613" s="1">
        <v>44858</v>
      </c>
      <c r="C6613">
        <v>187815.81</v>
      </c>
      <c r="D6613" t="s">
        <v>1483</v>
      </c>
      <c r="E6613" t="s">
        <v>1484</v>
      </c>
      <c r="F6613" t="s">
        <v>268</v>
      </c>
      <c r="G6613" t="s">
        <v>17</v>
      </c>
      <c r="H6613" t="s">
        <v>1109</v>
      </c>
      <c r="J6613" t="s">
        <v>28902</v>
      </c>
      <c r="K6613" t="s">
        <v>22291</v>
      </c>
      <c r="L6613" t="s">
        <v>22291</v>
      </c>
      <c r="M6613" t="s">
        <v>22291</v>
      </c>
      <c r="N6613" t="str">
        <f t="shared" si="103"/>
        <v>OK</v>
      </c>
      <c r="O6613" t="str">
        <f>IF(OR(Table1_17[[#This Row],[amount]]&lt;$Y$8,Table1_17[[#This Row],[amount]]&gt;$Y$7),"Outlier","Normal")</f>
        <v>Normal</v>
      </c>
      <c r="P6613" t="str">
        <f>IF(OR(Table1_17[[#This Row],[missing_flag]]="Missing",Table1_17[[#This Row],[outlier_flag]]="Outliers"),"Review","Valid")</f>
        <v>Valid</v>
      </c>
    </row>
    <row r="6614" spans="1:16">
      <c r="A6614" t="s">
        <v>14712</v>
      </c>
      <c r="B6614" s="1">
        <v>45013</v>
      </c>
      <c r="C6614">
        <v>-58190.87</v>
      </c>
      <c r="D6614" t="s">
        <v>1478</v>
      </c>
      <c r="E6614" t="s">
        <v>1534</v>
      </c>
      <c r="F6614" t="s">
        <v>264</v>
      </c>
      <c r="G6614" t="s">
        <v>8</v>
      </c>
      <c r="I6614" t="s">
        <v>159</v>
      </c>
      <c r="J6614" t="s">
        <v>28903</v>
      </c>
      <c r="K6614" t="s">
        <v>22291</v>
      </c>
      <c r="L6614" t="s">
        <v>22291</v>
      </c>
      <c r="M6614" t="s">
        <v>22291</v>
      </c>
      <c r="N6614" t="str">
        <f t="shared" si="103"/>
        <v>OK</v>
      </c>
      <c r="O6614" t="str">
        <f>IF(OR(Table1_17[[#This Row],[amount]]&lt;$Y$8,Table1_17[[#This Row],[amount]]&gt;$Y$7),"Outlier","Normal")</f>
        <v>Normal</v>
      </c>
      <c r="P6614" t="str">
        <f>IF(OR(Table1_17[[#This Row],[missing_flag]]="Missing",Table1_17[[#This Row],[outlier_flag]]="Outliers"),"Review","Valid")</f>
        <v>Valid</v>
      </c>
    </row>
    <row r="6615" spans="1:16">
      <c r="A6615" t="s">
        <v>14714</v>
      </c>
      <c r="B6615" s="1">
        <v>45232</v>
      </c>
      <c r="C6615">
        <v>117204.26</v>
      </c>
      <c r="D6615" t="s">
        <v>1483</v>
      </c>
      <c r="E6615" t="s">
        <v>1484</v>
      </c>
      <c r="F6615" t="s">
        <v>268</v>
      </c>
      <c r="G6615" t="s">
        <v>17</v>
      </c>
      <c r="H6615" t="s">
        <v>780</v>
      </c>
      <c r="J6615" t="s">
        <v>28904</v>
      </c>
      <c r="K6615" t="s">
        <v>22291</v>
      </c>
      <c r="L6615" t="s">
        <v>22291</v>
      </c>
      <c r="M6615" t="s">
        <v>22291</v>
      </c>
      <c r="N6615" t="str">
        <f t="shared" si="103"/>
        <v>OK</v>
      </c>
      <c r="O6615" t="str">
        <f>IF(OR(Table1_17[[#This Row],[amount]]&lt;$Y$8,Table1_17[[#This Row],[amount]]&gt;$Y$7),"Outlier","Normal")</f>
        <v>Normal</v>
      </c>
      <c r="P6615" t="str">
        <f>IF(OR(Table1_17[[#This Row],[missing_flag]]="Missing",Table1_17[[#This Row],[outlier_flag]]="Outliers"),"Review","Valid")</f>
        <v>Valid</v>
      </c>
    </row>
    <row r="6616" spans="1:16">
      <c r="A6616" t="s">
        <v>14716</v>
      </c>
      <c r="B6616" s="1">
        <v>44818</v>
      </c>
      <c r="C6616">
        <v>-61093.38</v>
      </c>
      <c r="D6616" t="s">
        <v>1478</v>
      </c>
      <c r="E6616" t="s">
        <v>36</v>
      </c>
      <c r="F6616" t="s">
        <v>268</v>
      </c>
      <c r="G6616" t="s">
        <v>17</v>
      </c>
      <c r="I6616" t="s">
        <v>115</v>
      </c>
      <c r="J6616" t="s">
        <v>28905</v>
      </c>
      <c r="K6616" t="s">
        <v>22291</v>
      </c>
      <c r="L6616" t="s">
        <v>22291</v>
      </c>
      <c r="M6616" t="s">
        <v>22291</v>
      </c>
      <c r="N6616" t="str">
        <f t="shared" si="103"/>
        <v>OK</v>
      </c>
      <c r="O6616" t="str">
        <f>IF(OR(Table1_17[[#This Row],[amount]]&lt;$Y$8,Table1_17[[#This Row],[amount]]&gt;$Y$7),"Outlier","Normal")</f>
        <v>Normal</v>
      </c>
      <c r="P6616" t="str">
        <f>IF(OR(Table1_17[[#This Row],[missing_flag]]="Missing",Table1_17[[#This Row],[outlier_flag]]="Outliers"),"Review","Valid")</f>
        <v>Valid</v>
      </c>
    </row>
    <row r="6617" spans="1:16">
      <c r="A6617" t="s">
        <v>14718</v>
      </c>
      <c r="B6617" s="1">
        <v>44772</v>
      </c>
      <c r="C6617">
        <v>17011.68</v>
      </c>
      <c r="D6617" t="s">
        <v>1504</v>
      </c>
      <c r="E6617" t="s">
        <v>1504</v>
      </c>
      <c r="F6617" t="s">
        <v>268</v>
      </c>
      <c r="G6617" t="s">
        <v>13</v>
      </c>
      <c r="J6617" t="s">
        <v>28906</v>
      </c>
      <c r="K6617" t="s">
        <v>22291</v>
      </c>
      <c r="L6617" t="s">
        <v>22291</v>
      </c>
      <c r="M6617" t="s">
        <v>22291</v>
      </c>
      <c r="N6617" t="str">
        <f t="shared" si="103"/>
        <v>OK</v>
      </c>
      <c r="O6617" t="str">
        <f>IF(OR(Table1_17[[#This Row],[amount]]&lt;$Y$8,Table1_17[[#This Row],[amount]]&gt;$Y$7),"Outlier","Normal")</f>
        <v>Normal</v>
      </c>
      <c r="P6617" t="str">
        <f>IF(OR(Table1_17[[#This Row],[missing_flag]]="Missing",Table1_17[[#This Row],[outlier_flag]]="Outliers"),"Review","Valid")</f>
        <v>Valid</v>
      </c>
    </row>
    <row r="6618" spans="1:16">
      <c r="A6618" t="s">
        <v>14720</v>
      </c>
      <c r="B6618" s="1">
        <v>44978</v>
      </c>
      <c r="C6618">
        <v>-26821.27</v>
      </c>
      <c r="D6618" t="s">
        <v>1478</v>
      </c>
      <c r="E6618" t="s">
        <v>1534</v>
      </c>
      <c r="F6618" t="s">
        <v>271</v>
      </c>
      <c r="G6618" t="s">
        <v>8</v>
      </c>
      <c r="I6618" t="s">
        <v>149</v>
      </c>
      <c r="J6618" t="s">
        <v>28907</v>
      </c>
      <c r="K6618" t="s">
        <v>22291</v>
      </c>
      <c r="L6618" t="s">
        <v>22291</v>
      </c>
      <c r="M6618" t="s">
        <v>22291</v>
      </c>
      <c r="N6618" t="str">
        <f t="shared" si="103"/>
        <v>OK</v>
      </c>
      <c r="O6618" t="str">
        <f>IF(OR(Table1_17[[#This Row],[amount]]&lt;$Y$8,Table1_17[[#This Row],[amount]]&gt;$Y$7),"Outlier","Normal")</f>
        <v>Normal</v>
      </c>
      <c r="P6618" t="str">
        <f>IF(OR(Table1_17[[#This Row],[missing_flag]]="Missing",Table1_17[[#This Row],[outlier_flag]]="Outliers"),"Review","Valid")</f>
        <v>Valid</v>
      </c>
    </row>
    <row r="6619" spans="1:16">
      <c r="A6619" t="s">
        <v>14722</v>
      </c>
      <c r="B6619" s="1">
        <v>44752</v>
      </c>
      <c r="C6619">
        <v>188373.48</v>
      </c>
      <c r="D6619" t="s">
        <v>1483</v>
      </c>
      <c r="E6619" t="s">
        <v>1484</v>
      </c>
      <c r="F6619" t="s">
        <v>264</v>
      </c>
      <c r="G6619" t="s">
        <v>8</v>
      </c>
      <c r="H6619" t="s">
        <v>760</v>
      </c>
      <c r="J6619" t="s">
        <v>28908</v>
      </c>
      <c r="K6619" t="s">
        <v>22291</v>
      </c>
      <c r="L6619" t="s">
        <v>22291</v>
      </c>
      <c r="M6619" t="s">
        <v>22291</v>
      </c>
      <c r="N6619" t="str">
        <f t="shared" si="103"/>
        <v>OK</v>
      </c>
      <c r="O6619" t="str">
        <f>IF(OR(Table1_17[[#This Row],[amount]]&lt;$Y$8,Table1_17[[#This Row],[amount]]&gt;$Y$7),"Outlier","Normal")</f>
        <v>Normal</v>
      </c>
      <c r="P6619" t="str">
        <f>IF(OR(Table1_17[[#This Row],[missing_flag]]="Missing",Table1_17[[#This Row],[outlier_flag]]="Outliers"),"Review","Valid")</f>
        <v>Valid</v>
      </c>
    </row>
    <row r="6620" spans="1:16">
      <c r="A6620" t="s">
        <v>14724</v>
      </c>
      <c r="B6620" s="1">
        <v>44804</v>
      </c>
      <c r="C6620">
        <v>-28396.39</v>
      </c>
      <c r="D6620" t="s">
        <v>1478</v>
      </c>
      <c r="E6620" t="s">
        <v>1496</v>
      </c>
      <c r="F6620" t="s">
        <v>271</v>
      </c>
      <c r="G6620" t="s">
        <v>17</v>
      </c>
      <c r="I6620" t="s">
        <v>105</v>
      </c>
      <c r="J6620" t="s">
        <v>28909</v>
      </c>
      <c r="K6620" t="s">
        <v>22291</v>
      </c>
      <c r="L6620" t="s">
        <v>22291</v>
      </c>
      <c r="M6620" t="s">
        <v>22291</v>
      </c>
      <c r="N6620" t="str">
        <f t="shared" si="103"/>
        <v>OK</v>
      </c>
      <c r="O6620" t="str">
        <f>IF(OR(Table1_17[[#This Row],[amount]]&lt;$Y$8,Table1_17[[#This Row],[amount]]&gt;$Y$7),"Outlier","Normal")</f>
        <v>Normal</v>
      </c>
      <c r="P6620" t="str">
        <f>IF(OR(Table1_17[[#This Row],[missing_flag]]="Missing",Table1_17[[#This Row],[outlier_flag]]="Outliers"),"Review","Valid")</f>
        <v>Valid</v>
      </c>
    </row>
    <row r="6621" spans="1:16">
      <c r="A6621" t="s">
        <v>14726</v>
      </c>
      <c r="B6621" s="1">
        <v>44911</v>
      </c>
      <c r="C6621">
        <v>-33772.01</v>
      </c>
      <c r="D6621" t="s">
        <v>1478</v>
      </c>
      <c r="E6621" t="s">
        <v>1534</v>
      </c>
      <c r="F6621" t="s">
        <v>264</v>
      </c>
      <c r="G6621" t="s">
        <v>13</v>
      </c>
      <c r="I6621" t="s">
        <v>59</v>
      </c>
      <c r="J6621" t="s">
        <v>28910</v>
      </c>
      <c r="K6621" t="s">
        <v>22291</v>
      </c>
      <c r="L6621" t="s">
        <v>22291</v>
      </c>
      <c r="M6621" t="s">
        <v>22291</v>
      </c>
      <c r="N6621" t="str">
        <f t="shared" si="103"/>
        <v>OK</v>
      </c>
      <c r="O6621" t="str">
        <f>IF(OR(Table1_17[[#This Row],[amount]]&lt;$Y$8,Table1_17[[#This Row],[amount]]&gt;$Y$7),"Outlier","Normal")</f>
        <v>Normal</v>
      </c>
      <c r="P6621" t="str">
        <f>IF(OR(Table1_17[[#This Row],[missing_flag]]="Missing",Table1_17[[#This Row],[outlier_flag]]="Outliers"),"Review","Valid")</f>
        <v>Valid</v>
      </c>
    </row>
    <row r="6622" spans="1:16">
      <c r="A6622" t="s">
        <v>14728</v>
      </c>
      <c r="B6622" s="1">
        <v>45165</v>
      </c>
      <c r="C6622">
        <v>-25826.66</v>
      </c>
      <c r="D6622" t="s">
        <v>1478</v>
      </c>
      <c r="E6622" t="s">
        <v>7</v>
      </c>
      <c r="F6622" t="s">
        <v>268</v>
      </c>
      <c r="G6622" t="s">
        <v>29</v>
      </c>
      <c r="I6622" t="s">
        <v>181</v>
      </c>
      <c r="J6622" t="s">
        <v>28911</v>
      </c>
      <c r="K6622" t="s">
        <v>22291</v>
      </c>
      <c r="L6622" t="s">
        <v>22291</v>
      </c>
      <c r="M6622" t="s">
        <v>22291</v>
      </c>
      <c r="N6622" t="str">
        <f t="shared" si="103"/>
        <v>OK</v>
      </c>
      <c r="O6622" t="str">
        <f>IF(OR(Table1_17[[#This Row],[amount]]&lt;$Y$8,Table1_17[[#This Row],[amount]]&gt;$Y$7),"Outlier","Normal")</f>
        <v>Normal</v>
      </c>
      <c r="P6622" t="str">
        <f>IF(OR(Table1_17[[#This Row],[missing_flag]]="Missing",Table1_17[[#This Row],[outlier_flag]]="Outliers"),"Review","Valid")</f>
        <v>Valid</v>
      </c>
    </row>
    <row r="6623" spans="1:16">
      <c r="A6623" t="s">
        <v>14730</v>
      </c>
      <c r="B6623" s="1">
        <v>44945</v>
      </c>
      <c r="C6623">
        <v>185635.12</v>
      </c>
      <c r="D6623" t="s">
        <v>1483</v>
      </c>
      <c r="E6623" t="s">
        <v>1499</v>
      </c>
      <c r="F6623" t="s">
        <v>268</v>
      </c>
      <c r="G6623" t="s">
        <v>17</v>
      </c>
      <c r="H6623" t="s">
        <v>975</v>
      </c>
      <c r="J6623" t="s">
        <v>28912</v>
      </c>
      <c r="K6623" t="s">
        <v>22291</v>
      </c>
      <c r="L6623" t="s">
        <v>22291</v>
      </c>
      <c r="M6623" t="s">
        <v>22291</v>
      </c>
      <c r="N6623" t="str">
        <f t="shared" si="103"/>
        <v>OK</v>
      </c>
      <c r="O6623" t="str">
        <f>IF(OR(Table1_17[[#This Row],[amount]]&lt;$Y$8,Table1_17[[#This Row],[amount]]&gt;$Y$7),"Outlier","Normal")</f>
        <v>Normal</v>
      </c>
      <c r="P6623" t="str">
        <f>IF(OR(Table1_17[[#This Row],[missing_flag]]="Missing",Table1_17[[#This Row],[outlier_flag]]="Outliers"),"Review","Valid")</f>
        <v>Valid</v>
      </c>
    </row>
    <row r="6624" spans="1:16">
      <c r="A6624" t="s">
        <v>14732</v>
      </c>
      <c r="B6624" s="1">
        <v>44607</v>
      </c>
      <c r="C6624">
        <v>163533.84</v>
      </c>
      <c r="D6624" t="s">
        <v>1483</v>
      </c>
      <c r="E6624" t="s">
        <v>1499</v>
      </c>
      <c r="F6624" t="s">
        <v>271</v>
      </c>
      <c r="G6624" t="s">
        <v>13</v>
      </c>
      <c r="H6624" t="s">
        <v>1127</v>
      </c>
      <c r="J6624" t="s">
        <v>28913</v>
      </c>
      <c r="K6624" t="s">
        <v>22291</v>
      </c>
      <c r="L6624" t="s">
        <v>22291</v>
      </c>
      <c r="M6624" t="s">
        <v>22291</v>
      </c>
      <c r="N6624" t="str">
        <f t="shared" si="103"/>
        <v>OK</v>
      </c>
      <c r="O6624" t="str">
        <f>IF(OR(Table1_17[[#This Row],[amount]]&lt;$Y$8,Table1_17[[#This Row],[amount]]&gt;$Y$7),"Outlier","Normal")</f>
        <v>Normal</v>
      </c>
      <c r="P6624" t="str">
        <f>IF(OR(Table1_17[[#This Row],[missing_flag]]="Missing",Table1_17[[#This Row],[outlier_flag]]="Outliers"),"Review","Valid")</f>
        <v>Valid</v>
      </c>
    </row>
    <row r="6625" spans="1:16">
      <c r="A6625" t="s">
        <v>14734</v>
      </c>
      <c r="B6625" s="1">
        <v>44562</v>
      </c>
      <c r="C6625">
        <v>-24929.85</v>
      </c>
      <c r="D6625" t="s">
        <v>1478</v>
      </c>
      <c r="E6625" t="s">
        <v>1509</v>
      </c>
      <c r="F6625" t="s">
        <v>264</v>
      </c>
      <c r="G6625" t="s">
        <v>17</v>
      </c>
      <c r="I6625" t="s">
        <v>47</v>
      </c>
      <c r="J6625" t="s">
        <v>28914</v>
      </c>
      <c r="K6625" t="s">
        <v>22291</v>
      </c>
      <c r="L6625" t="s">
        <v>22291</v>
      </c>
      <c r="M6625" t="s">
        <v>22291</v>
      </c>
      <c r="N6625" t="str">
        <f t="shared" si="103"/>
        <v>OK</v>
      </c>
      <c r="O6625" t="str">
        <f>IF(OR(Table1_17[[#This Row],[amount]]&lt;$Y$8,Table1_17[[#This Row],[amount]]&gt;$Y$7),"Outlier","Normal")</f>
        <v>Normal</v>
      </c>
      <c r="P6625" t="str">
        <f>IF(OR(Table1_17[[#This Row],[missing_flag]]="Missing",Table1_17[[#This Row],[outlier_flag]]="Outliers"),"Review","Valid")</f>
        <v>Valid</v>
      </c>
    </row>
    <row r="6626" spans="1:16">
      <c r="A6626" t="s">
        <v>14736</v>
      </c>
      <c r="B6626" s="1">
        <v>45065</v>
      </c>
      <c r="C6626">
        <v>-2000</v>
      </c>
      <c r="D6626" t="s">
        <v>1478</v>
      </c>
      <c r="E6626" t="s">
        <v>1509</v>
      </c>
      <c r="F6626" t="s">
        <v>268</v>
      </c>
      <c r="G6626" t="s">
        <v>13</v>
      </c>
      <c r="I6626" t="s">
        <v>238</v>
      </c>
      <c r="J6626" t="s">
        <v>28915</v>
      </c>
      <c r="K6626" t="s">
        <v>22291</v>
      </c>
      <c r="L6626" t="s">
        <v>22291</v>
      </c>
      <c r="M6626" t="s">
        <v>22291</v>
      </c>
      <c r="N6626" t="str">
        <f t="shared" si="103"/>
        <v>OK</v>
      </c>
      <c r="O6626" t="str">
        <f>IF(OR(Table1_17[[#This Row],[amount]]&lt;$Y$8,Table1_17[[#This Row],[amount]]&gt;$Y$7),"Outlier","Normal")</f>
        <v>Normal</v>
      </c>
      <c r="P6626" t="str">
        <f>IF(OR(Table1_17[[#This Row],[missing_flag]]="Missing",Table1_17[[#This Row],[outlier_flag]]="Outliers"),"Review","Valid")</f>
        <v>Valid</v>
      </c>
    </row>
    <row r="6627" spans="1:16">
      <c r="A6627" t="s">
        <v>14738</v>
      </c>
      <c r="B6627" s="1">
        <v>45072</v>
      </c>
      <c r="C6627">
        <v>154003.59</v>
      </c>
      <c r="D6627" t="s">
        <v>1483</v>
      </c>
      <c r="E6627" t="s">
        <v>1484</v>
      </c>
      <c r="F6627" t="s">
        <v>264</v>
      </c>
      <c r="G6627" t="s">
        <v>29</v>
      </c>
      <c r="H6627" t="s">
        <v>686</v>
      </c>
      <c r="J6627" t="s">
        <v>28916</v>
      </c>
      <c r="K6627" t="s">
        <v>22291</v>
      </c>
      <c r="L6627" t="s">
        <v>22291</v>
      </c>
      <c r="M6627" t="s">
        <v>22291</v>
      </c>
      <c r="N6627" t="str">
        <f t="shared" si="103"/>
        <v>OK</v>
      </c>
      <c r="O6627" t="str">
        <f>IF(OR(Table1_17[[#This Row],[amount]]&lt;$Y$8,Table1_17[[#This Row],[amount]]&gt;$Y$7),"Outlier","Normal")</f>
        <v>Normal</v>
      </c>
      <c r="P6627" t="str">
        <f>IF(OR(Table1_17[[#This Row],[missing_flag]]="Missing",Table1_17[[#This Row],[outlier_flag]]="Outliers"),"Review","Valid")</f>
        <v>Valid</v>
      </c>
    </row>
    <row r="6628" spans="1:16">
      <c r="A6628" t="s">
        <v>14740</v>
      </c>
      <c r="B6628" s="1">
        <v>45223</v>
      </c>
      <c r="C6628">
        <v>-68822.67</v>
      </c>
      <c r="D6628" t="s">
        <v>1478</v>
      </c>
      <c r="E6628" t="s">
        <v>20</v>
      </c>
      <c r="F6628" t="s">
        <v>271</v>
      </c>
      <c r="G6628" t="s">
        <v>13</v>
      </c>
      <c r="I6628" t="s">
        <v>183</v>
      </c>
      <c r="J6628" t="s">
        <v>28917</v>
      </c>
      <c r="K6628" t="s">
        <v>22291</v>
      </c>
      <c r="L6628" t="s">
        <v>22291</v>
      </c>
      <c r="M6628" t="s">
        <v>22291</v>
      </c>
      <c r="N6628" t="str">
        <f t="shared" si="103"/>
        <v>OK</v>
      </c>
      <c r="O6628" t="str">
        <f>IF(OR(Table1_17[[#This Row],[amount]]&lt;$Y$8,Table1_17[[#This Row],[amount]]&gt;$Y$7),"Outlier","Normal")</f>
        <v>Normal</v>
      </c>
      <c r="P6628" t="str">
        <f>IF(OR(Table1_17[[#This Row],[missing_flag]]="Missing",Table1_17[[#This Row],[outlier_flag]]="Outliers"),"Review","Valid")</f>
        <v>Valid</v>
      </c>
    </row>
    <row r="6629" spans="1:16">
      <c r="A6629" t="s">
        <v>14742</v>
      </c>
      <c r="B6629" s="1">
        <v>45140</v>
      </c>
      <c r="C6629">
        <v>264228.28000000003</v>
      </c>
      <c r="D6629" t="s">
        <v>1483</v>
      </c>
      <c r="E6629" t="s">
        <v>1484</v>
      </c>
      <c r="F6629" t="s">
        <v>271</v>
      </c>
      <c r="G6629" t="s">
        <v>13</v>
      </c>
      <c r="H6629" t="s">
        <v>814</v>
      </c>
      <c r="J6629" t="s">
        <v>28918</v>
      </c>
      <c r="K6629" t="s">
        <v>22291</v>
      </c>
      <c r="L6629" t="s">
        <v>22291</v>
      </c>
      <c r="M6629" t="s">
        <v>22291</v>
      </c>
      <c r="N6629" t="str">
        <f t="shared" si="103"/>
        <v>OK</v>
      </c>
      <c r="O6629" t="str">
        <f>IF(OR(Table1_17[[#This Row],[amount]]&lt;$Y$8,Table1_17[[#This Row],[amount]]&gt;$Y$7),"Outlier","Normal")</f>
        <v>Normal</v>
      </c>
      <c r="P6629" t="str">
        <f>IF(OR(Table1_17[[#This Row],[missing_flag]]="Missing",Table1_17[[#This Row],[outlier_flag]]="Outliers"),"Review","Valid")</f>
        <v>Valid</v>
      </c>
    </row>
    <row r="6630" spans="1:16">
      <c r="A6630" t="s">
        <v>14744</v>
      </c>
      <c r="B6630" s="1">
        <v>45072</v>
      </c>
      <c r="C6630">
        <v>121278.65</v>
      </c>
      <c r="D6630" t="s">
        <v>1483</v>
      </c>
      <c r="E6630" t="s">
        <v>1484</v>
      </c>
      <c r="F6630" t="s">
        <v>264</v>
      </c>
      <c r="G6630" t="s">
        <v>17</v>
      </c>
      <c r="H6630" t="s">
        <v>1223</v>
      </c>
      <c r="J6630" t="s">
        <v>28919</v>
      </c>
      <c r="K6630" t="s">
        <v>22291</v>
      </c>
      <c r="L6630" t="s">
        <v>22291</v>
      </c>
      <c r="M6630" t="s">
        <v>22291</v>
      </c>
      <c r="N6630" t="str">
        <f t="shared" si="103"/>
        <v>OK</v>
      </c>
      <c r="O6630" t="str">
        <f>IF(OR(Table1_17[[#This Row],[amount]]&lt;$Y$8,Table1_17[[#This Row],[amount]]&gt;$Y$7),"Outlier","Normal")</f>
        <v>Normal</v>
      </c>
      <c r="P6630" t="str">
        <f>IF(OR(Table1_17[[#This Row],[missing_flag]]="Missing",Table1_17[[#This Row],[outlier_flag]]="Outliers"),"Review","Valid")</f>
        <v>Valid</v>
      </c>
    </row>
    <row r="6631" spans="1:16">
      <c r="A6631" t="s">
        <v>14746</v>
      </c>
      <c r="B6631" s="1">
        <v>45204</v>
      </c>
      <c r="C6631">
        <v>160608.81</v>
      </c>
      <c r="D6631" t="s">
        <v>1483</v>
      </c>
      <c r="E6631" t="s">
        <v>1499</v>
      </c>
      <c r="F6631" t="s">
        <v>268</v>
      </c>
      <c r="G6631" t="s">
        <v>8</v>
      </c>
      <c r="H6631" t="s">
        <v>1283</v>
      </c>
      <c r="J6631" t="s">
        <v>28920</v>
      </c>
      <c r="K6631" t="s">
        <v>22291</v>
      </c>
      <c r="L6631" t="s">
        <v>22291</v>
      </c>
      <c r="M6631" t="s">
        <v>22291</v>
      </c>
      <c r="N6631" t="str">
        <f t="shared" si="103"/>
        <v>OK</v>
      </c>
      <c r="O6631" t="str">
        <f>IF(OR(Table1_17[[#This Row],[amount]]&lt;$Y$8,Table1_17[[#This Row],[amount]]&gt;$Y$7),"Outlier","Normal")</f>
        <v>Normal</v>
      </c>
      <c r="P6631" t="str">
        <f>IF(OR(Table1_17[[#This Row],[missing_flag]]="Missing",Table1_17[[#This Row],[outlier_flag]]="Outliers"),"Review","Valid")</f>
        <v>Valid</v>
      </c>
    </row>
    <row r="6632" spans="1:16">
      <c r="A6632" t="s">
        <v>14748</v>
      </c>
      <c r="B6632" s="1">
        <v>44770</v>
      </c>
      <c r="C6632">
        <v>209690.77</v>
      </c>
      <c r="D6632" t="s">
        <v>1483</v>
      </c>
      <c r="E6632" t="s">
        <v>1499</v>
      </c>
      <c r="F6632" t="s">
        <v>264</v>
      </c>
      <c r="G6632" t="s">
        <v>17</v>
      </c>
      <c r="H6632" t="s">
        <v>1019</v>
      </c>
      <c r="J6632" t="s">
        <v>28921</v>
      </c>
      <c r="K6632" t="s">
        <v>22291</v>
      </c>
      <c r="L6632" t="s">
        <v>22291</v>
      </c>
      <c r="M6632" t="s">
        <v>22291</v>
      </c>
      <c r="N6632" t="str">
        <f t="shared" si="103"/>
        <v>OK</v>
      </c>
      <c r="O6632" t="str">
        <f>IF(OR(Table1_17[[#This Row],[amount]]&lt;$Y$8,Table1_17[[#This Row],[amount]]&gt;$Y$7),"Outlier","Normal")</f>
        <v>Normal</v>
      </c>
      <c r="P6632" t="str">
        <f>IF(OR(Table1_17[[#This Row],[missing_flag]]="Missing",Table1_17[[#This Row],[outlier_flag]]="Outliers"),"Review","Valid")</f>
        <v>Valid</v>
      </c>
    </row>
    <row r="6633" spans="1:16">
      <c r="A6633" t="s">
        <v>14750</v>
      </c>
      <c r="B6633" s="1">
        <v>44730</v>
      </c>
      <c r="C6633">
        <v>177266.23</v>
      </c>
      <c r="D6633" t="s">
        <v>1483</v>
      </c>
      <c r="E6633" t="s">
        <v>1484</v>
      </c>
      <c r="F6633" t="s">
        <v>264</v>
      </c>
      <c r="G6633" t="s">
        <v>8</v>
      </c>
      <c r="H6633" t="s">
        <v>991</v>
      </c>
      <c r="J6633" t="s">
        <v>28922</v>
      </c>
      <c r="K6633" t="s">
        <v>22291</v>
      </c>
      <c r="L6633" t="s">
        <v>22291</v>
      </c>
      <c r="M6633" t="s">
        <v>22291</v>
      </c>
      <c r="N6633" t="str">
        <f t="shared" si="103"/>
        <v>OK</v>
      </c>
      <c r="O6633" t="str">
        <f>IF(OR(Table1_17[[#This Row],[amount]]&lt;$Y$8,Table1_17[[#This Row],[amount]]&gt;$Y$7),"Outlier","Normal")</f>
        <v>Normal</v>
      </c>
      <c r="P6633" t="str">
        <f>IF(OR(Table1_17[[#This Row],[missing_flag]]="Missing",Table1_17[[#This Row],[outlier_flag]]="Outliers"),"Review","Valid")</f>
        <v>Valid</v>
      </c>
    </row>
    <row r="6634" spans="1:16">
      <c r="A6634" t="s">
        <v>14752</v>
      </c>
      <c r="B6634" s="1">
        <v>45065</v>
      </c>
      <c r="C6634">
        <v>17058.669999999998</v>
      </c>
      <c r="D6634" t="s">
        <v>1587</v>
      </c>
      <c r="E6634" t="s">
        <v>1587</v>
      </c>
      <c r="F6634" t="s">
        <v>268</v>
      </c>
      <c r="G6634" t="s">
        <v>29</v>
      </c>
      <c r="J6634" t="s">
        <v>28923</v>
      </c>
      <c r="K6634" t="s">
        <v>22291</v>
      </c>
      <c r="L6634" t="s">
        <v>22291</v>
      </c>
      <c r="M6634" t="s">
        <v>22291</v>
      </c>
      <c r="N6634" t="str">
        <f t="shared" si="103"/>
        <v>OK</v>
      </c>
      <c r="O6634" t="str">
        <f>IF(OR(Table1_17[[#This Row],[amount]]&lt;$Y$8,Table1_17[[#This Row],[amount]]&gt;$Y$7),"Outlier","Normal")</f>
        <v>Normal</v>
      </c>
      <c r="P6634" t="str">
        <f>IF(OR(Table1_17[[#This Row],[missing_flag]]="Missing",Table1_17[[#This Row],[outlier_flag]]="Outliers"),"Review","Valid")</f>
        <v>Valid</v>
      </c>
    </row>
    <row r="6635" spans="1:16">
      <c r="A6635" t="s">
        <v>14754</v>
      </c>
      <c r="B6635" s="1">
        <v>44576</v>
      </c>
      <c r="C6635">
        <v>-14519.18</v>
      </c>
      <c r="D6635" t="s">
        <v>1478</v>
      </c>
      <c r="E6635" t="s">
        <v>1496</v>
      </c>
      <c r="F6635" t="s">
        <v>271</v>
      </c>
      <c r="G6635" t="s">
        <v>8</v>
      </c>
      <c r="I6635" t="s">
        <v>151</v>
      </c>
      <c r="J6635" t="s">
        <v>28924</v>
      </c>
      <c r="K6635" t="s">
        <v>22291</v>
      </c>
      <c r="L6635" t="s">
        <v>22291</v>
      </c>
      <c r="M6635" t="s">
        <v>22291</v>
      </c>
      <c r="N6635" t="str">
        <f t="shared" si="103"/>
        <v>OK</v>
      </c>
      <c r="O6635" t="str">
        <f>IF(OR(Table1_17[[#This Row],[amount]]&lt;$Y$8,Table1_17[[#This Row],[amount]]&gt;$Y$7),"Outlier","Normal")</f>
        <v>Normal</v>
      </c>
      <c r="P6635" t="str">
        <f>IF(OR(Table1_17[[#This Row],[missing_flag]]="Missing",Table1_17[[#This Row],[outlier_flag]]="Outliers"),"Review","Valid")</f>
        <v>Valid</v>
      </c>
    </row>
    <row r="6636" spans="1:16">
      <c r="A6636" t="s">
        <v>14756</v>
      </c>
      <c r="B6636" s="1">
        <v>45180</v>
      </c>
      <c r="C6636">
        <v>214284.09</v>
      </c>
      <c r="D6636" t="s">
        <v>1483</v>
      </c>
      <c r="E6636" t="s">
        <v>1484</v>
      </c>
      <c r="F6636" t="s">
        <v>268</v>
      </c>
      <c r="G6636" t="s">
        <v>29</v>
      </c>
      <c r="H6636" t="s">
        <v>770</v>
      </c>
      <c r="J6636" t="s">
        <v>28925</v>
      </c>
      <c r="K6636" t="s">
        <v>22291</v>
      </c>
      <c r="L6636" t="s">
        <v>22291</v>
      </c>
      <c r="M6636" t="s">
        <v>22291</v>
      </c>
      <c r="N6636" t="str">
        <f t="shared" si="103"/>
        <v>OK</v>
      </c>
      <c r="O6636" t="str">
        <f>IF(OR(Table1_17[[#This Row],[amount]]&lt;$Y$8,Table1_17[[#This Row],[amount]]&gt;$Y$7),"Outlier","Normal")</f>
        <v>Normal</v>
      </c>
      <c r="P6636" t="str">
        <f>IF(OR(Table1_17[[#This Row],[missing_flag]]="Missing",Table1_17[[#This Row],[outlier_flag]]="Outliers"),"Review","Valid")</f>
        <v>Valid</v>
      </c>
    </row>
    <row r="6637" spans="1:16">
      <c r="A6637" t="s">
        <v>14758</v>
      </c>
      <c r="B6637" s="1">
        <v>45029</v>
      </c>
      <c r="C6637">
        <v>121518.71</v>
      </c>
      <c r="D6637" t="s">
        <v>1483</v>
      </c>
      <c r="E6637" t="s">
        <v>1499</v>
      </c>
      <c r="F6637" t="s">
        <v>271</v>
      </c>
      <c r="G6637" t="s">
        <v>29</v>
      </c>
      <c r="H6637" t="s">
        <v>1317</v>
      </c>
      <c r="J6637" t="s">
        <v>28926</v>
      </c>
      <c r="K6637" t="s">
        <v>22291</v>
      </c>
      <c r="L6637" t="s">
        <v>22291</v>
      </c>
      <c r="M6637" t="s">
        <v>22291</v>
      </c>
      <c r="N6637" t="str">
        <f t="shared" si="103"/>
        <v>OK</v>
      </c>
      <c r="O6637" t="str">
        <f>IF(OR(Table1_17[[#This Row],[amount]]&lt;$Y$8,Table1_17[[#This Row],[amount]]&gt;$Y$7),"Outlier","Normal")</f>
        <v>Normal</v>
      </c>
      <c r="P6637" t="str">
        <f>IF(OR(Table1_17[[#This Row],[missing_flag]]="Missing",Table1_17[[#This Row],[outlier_flag]]="Outliers"),"Review","Valid")</f>
        <v>Valid</v>
      </c>
    </row>
    <row r="6638" spans="1:16">
      <c r="A6638" t="s">
        <v>14760</v>
      </c>
      <c r="B6638" s="1">
        <v>45273</v>
      </c>
      <c r="C6638">
        <v>-54909.82</v>
      </c>
      <c r="D6638" t="s">
        <v>1478</v>
      </c>
      <c r="E6638" t="s">
        <v>1496</v>
      </c>
      <c r="F6638" t="s">
        <v>268</v>
      </c>
      <c r="G6638" t="s">
        <v>8</v>
      </c>
      <c r="I6638" t="s">
        <v>141</v>
      </c>
      <c r="J6638" t="s">
        <v>28927</v>
      </c>
      <c r="K6638" t="s">
        <v>22291</v>
      </c>
      <c r="L6638" t="s">
        <v>22291</v>
      </c>
      <c r="M6638" t="s">
        <v>22291</v>
      </c>
      <c r="N6638" t="str">
        <f t="shared" si="103"/>
        <v>OK</v>
      </c>
      <c r="O6638" t="str">
        <f>IF(OR(Table1_17[[#This Row],[amount]]&lt;$Y$8,Table1_17[[#This Row],[amount]]&gt;$Y$7),"Outlier","Normal")</f>
        <v>Normal</v>
      </c>
      <c r="P6638" t="str">
        <f>IF(OR(Table1_17[[#This Row],[missing_flag]]="Missing",Table1_17[[#This Row],[outlier_flag]]="Outliers"),"Review","Valid")</f>
        <v>Valid</v>
      </c>
    </row>
    <row r="6639" spans="1:16">
      <c r="A6639" t="s">
        <v>14762</v>
      </c>
      <c r="B6639" s="1">
        <v>44868</v>
      </c>
      <c r="C6639">
        <v>20544.990000000002</v>
      </c>
      <c r="D6639" t="s">
        <v>1504</v>
      </c>
      <c r="E6639" t="s">
        <v>1504</v>
      </c>
      <c r="F6639" t="s">
        <v>271</v>
      </c>
      <c r="G6639" t="s">
        <v>8</v>
      </c>
      <c r="J6639" t="s">
        <v>28928</v>
      </c>
      <c r="K6639" t="s">
        <v>22291</v>
      </c>
      <c r="L6639" t="s">
        <v>22291</v>
      </c>
      <c r="M6639" t="s">
        <v>22291</v>
      </c>
      <c r="N6639" t="str">
        <f t="shared" si="103"/>
        <v>OK</v>
      </c>
      <c r="O6639" t="str">
        <f>IF(OR(Table1_17[[#This Row],[amount]]&lt;$Y$8,Table1_17[[#This Row],[amount]]&gt;$Y$7),"Outlier","Normal")</f>
        <v>Normal</v>
      </c>
      <c r="P6639" t="str">
        <f>IF(OR(Table1_17[[#This Row],[missing_flag]]="Missing",Table1_17[[#This Row],[outlier_flag]]="Outliers"),"Review","Valid")</f>
        <v>Valid</v>
      </c>
    </row>
    <row r="6640" spans="1:16">
      <c r="A6640" t="s">
        <v>14764</v>
      </c>
      <c r="B6640" s="1">
        <v>45260</v>
      </c>
      <c r="C6640">
        <v>-59599.34</v>
      </c>
      <c r="D6640" t="s">
        <v>1478</v>
      </c>
      <c r="E6640" t="s">
        <v>1534</v>
      </c>
      <c r="F6640" t="s">
        <v>264</v>
      </c>
      <c r="G6640" t="s">
        <v>13</v>
      </c>
      <c r="I6640" t="s">
        <v>234</v>
      </c>
      <c r="J6640" t="s">
        <v>28929</v>
      </c>
      <c r="K6640" t="s">
        <v>22291</v>
      </c>
      <c r="L6640" t="s">
        <v>22291</v>
      </c>
      <c r="M6640" t="s">
        <v>22291</v>
      </c>
      <c r="N6640" t="str">
        <f t="shared" si="103"/>
        <v>OK</v>
      </c>
      <c r="O6640" t="str">
        <f>IF(OR(Table1_17[[#This Row],[amount]]&lt;$Y$8,Table1_17[[#This Row],[amount]]&gt;$Y$7),"Outlier","Normal")</f>
        <v>Normal</v>
      </c>
      <c r="P6640" t="str">
        <f>IF(OR(Table1_17[[#This Row],[missing_flag]]="Missing",Table1_17[[#This Row],[outlier_flag]]="Outliers"),"Review","Valid")</f>
        <v>Valid</v>
      </c>
    </row>
    <row r="6641" spans="1:16">
      <c r="A6641" t="s">
        <v>14766</v>
      </c>
      <c r="B6641" s="1">
        <v>45089</v>
      </c>
      <c r="C6641">
        <v>-3075.38</v>
      </c>
      <c r="D6641" t="s">
        <v>1478</v>
      </c>
      <c r="E6641" t="s">
        <v>20</v>
      </c>
      <c r="F6641" t="s">
        <v>271</v>
      </c>
      <c r="G6641" t="s">
        <v>29</v>
      </c>
      <c r="I6641" t="s">
        <v>201</v>
      </c>
      <c r="J6641" t="s">
        <v>28930</v>
      </c>
      <c r="K6641" t="s">
        <v>22291</v>
      </c>
      <c r="L6641" t="s">
        <v>22291</v>
      </c>
      <c r="M6641" t="s">
        <v>22291</v>
      </c>
      <c r="N6641" t="str">
        <f t="shared" si="103"/>
        <v>OK</v>
      </c>
      <c r="O6641" t="str">
        <f>IF(OR(Table1_17[[#This Row],[amount]]&lt;$Y$8,Table1_17[[#This Row],[amount]]&gt;$Y$7),"Outlier","Normal")</f>
        <v>Normal</v>
      </c>
      <c r="P6641" t="str">
        <f>IF(OR(Table1_17[[#This Row],[missing_flag]]="Missing",Table1_17[[#This Row],[outlier_flag]]="Outliers"),"Review","Valid")</f>
        <v>Valid</v>
      </c>
    </row>
    <row r="6642" spans="1:16">
      <c r="A6642" t="s">
        <v>14768</v>
      </c>
      <c r="B6642" s="1">
        <v>44608</v>
      </c>
      <c r="C6642">
        <v>177440.53</v>
      </c>
      <c r="D6642" t="s">
        <v>1483</v>
      </c>
      <c r="E6642" t="s">
        <v>1487</v>
      </c>
      <c r="F6642" t="s">
        <v>264</v>
      </c>
      <c r="G6642" t="s">
        <v>29</v>
      </c>
      <c r="H6642" t="s">
        <v>1147</v>
      </c>
      <c r="J6642" t="s">
        <v>28931</v>
      </c>
      <c r="K6642" t="s">
        <v>22291</v>
      </c>
      <c r="L6642" t="s">
        <v>22291</v>
      </c>
      <c r="M6642" t="s">
        <v>22291</v>
      </c>
      <c r="N6642" t="str">
        <f t="shared" si="103"/>
        <v>OK</v>
      </c>
      <c r="O6642" t="str">
        <f>IF(OR(Table1_17[[#This Row],[amount]]&lt;$Y$8,Table1_17[[#This Row],[amount]]&gt;$Y$7),"Outlier","Normal")</f>
        <v>Normal</v>
      </c>
      <c r="P6642" t="str">
        <f>IF(OR(Table1_17[[#This Row],[missing_flag]]="Missing",Table1_17[[#This Row],[outlier_flag]]="Outliers"),"Review","Valid")</f>
        <v>Valid</v>
      </c>
    </row>
    <row r="6643" spans="1:16">
      <c r="A6643" t="s">
        <v>14770</v>
      </c>
      <c r="B6643" s="1">
        <v>44802</v>
      </c>
      <c r="C6643">
        <v>187683.82</v>
      </c>
      <c r="D6643" t="s">
        <v>1483</v>
      </c>
      <c r="E6643" t="s">
        <v>1484</v>
      </c>
      <c r="F6643" t="s">
        <v>264</v>
      </c>
      <c r="G6643" t="s">
        <v>13</v>
      </c>
      <c r="H6643" t="s">
        <v>1101</v>
      </c>
      <c r="J6643" t="s">
        <v>28932</v>
      </c>
      <c r="K6643" t="s">
        <v>22291</v>
      </c>
      <c r="L6643" t="s">
        <v>22291</v>
      </c>
      <c r="M6643" t="s">
        <v>22291</v>
      </c>
      <c r="N6643" t="str">
        <f t="shared" si="103"/>
        <v>OK</v>
      </c>
      <c r="O6643" t="str">
        <f>IF(OR(Table1_17[[#This Row],[amount]]&lt;$Y$8,Table1_17[[#This Row],[amount]]&gt;$Y$7),"Outlier","Normal")</f>
        <v>Normal</v>
      </c>
      <c r="P6643" t="str">
        <f>IF(OR(Table1_17[[#This Row],[missing_flag]]="Missing",Table1_17[[#This Row],[outlier_flag]]="Outliers"),"Review","Valid")</f>
        <v>Valid</v>
      </c>
    </row>
    <row r="6644" spans="1:16">
      <c r="A6644" t="s">
        <v>14772</v>
      </c>
      <c r="B6644" s="1">
        <v>44609</v>
      </c>
      <c r="C6644">
        <v>-16896.03</v>
      </c>
      <c r="D6644" t="s">
        <v>1478</v>
      </c>
      <c r="E6644" t="s">
        <v>1496</v>
      </c>
      <c r="F6644" t="s">
        <v>268</v>
      </c>
      <c r="G6644" t="s">
        <v>8</v>
      </c>
      <c r="I6644" t="s">
        <v>5</v>
      </c>
      <c r="J6644" t="s">
        <v>28933</v>
      </c>
      <c r="K6644" t="s">
        <v>22291</v>
      </c>
      <c r="L6644" t="s">
        <v>22291</v>
      </c>
      <c r="M6644" t="s">
        <v>22291</v>
      </c>
      <c r="N6644" t="str">
        <f t="shared" si="103"/>
        <v>OK</v>
      </c>
      <c r="O6644" t="str">
        <f>IF(OR(Table1_17[[#This Row],[amount]]&lt;$Y$8,Table1_17[[#This Row],[amount]]&gt;$Y$7),"Outlier","Normal")</f>
        <v>Normal</v>
      </c>
      <c r="P6644" t="str">
        <f>IF(OR(Table1_17[[#This Row],[missing_flag]]="Missing",Table1_17[[#This Row],[outlier_flag]]="Outliers"),"Review","Valid")</f>
        <v>Valid</v>
      </c>
    </row>
    <row r="6645" spans="1:16">
      <c r="A6645" t="s">
        <v>14774</v>
      </c>
      <c r="B6645" s="1">
        <v>45204</v>
      </c>
      <c r="C6645">
        <v>235979.99</v>
      </c>
      <c r="D6645" t="s">
        <v>1483</v>
      </c>
      <c r="E6645" t="s">
        <v>1499</v>
      </c>
      <c r="F6645" t="s">
        <v>271</v>
      </c>
      <c r="G6645" t="s">
        <v>8</v>
      </c>
      <c r="H6645" t="s">
        <v>1283</v>
      </c>
      <c r="J6645" t="s">
        <v>28934</v>
      </c>
      <c r="K6645" t="s">
        <v>22291</v>
      </c>
      <c r="L6645" t="s">
        <v>22291</v>
      </c>
      <c r="M6645" t="s">
        <v>22291</v>
      </c>
      <c r="N6645" t="str">
        <f t="shared" si="103"/>
        <v>OK</v>
      </c>
      <c r="O6645" t="str">
        <f>IF(OR(Table1_17[[#This Row],[amount]]&lt;$Y$8,Table1_17[[#This Row],[amount]]&gt;$Y$7),"Outlier","Normal")</f>
        <v>Normal</v>
      </c>
      <c r="P6645" t="str">
        <f>IF(OR(Table1_17[[#This Row],[missing_flag]]="Missing",Table1_17[[#This Row],[outlier_flag]]="Outliers"),"Review","Valid")</f>
        <v>Valid</v>
      </c>
    </row>
    <row r="6646" spans="1:16">
      <c r="A6646" t="s">
        <v>14776</v>
      </c>
      <c r="B6646" s="1">
        <v>45068</v>
      </c>
      <c r="C6646">
        <v>128426.5</v>
      </c>
      <c r="D6646" t="s">
        <v>1483</v>
      </c>
      <c r="E6646" t="s">
        <v>1487</v>
      </c>
      <c r="F6646" t="s">
        <v>271</v>
      </c>
      <c r="G6646" t="s">
        <v>29</v>
      </c>
      <c r="H6646" t="s">
        <v>1287</v>
      </c>
      <c r="J6646" t="s">
        <v>28935</v>
      </c>
      <c r="K6646" t="s">
        <v>22291</v>
      </c>
      <c r="L6646" t="s">
        <v>22291</v>
      </c>
      <c r="M6646" t="s">
        <v>22291</v>
      </c>
      <c r="N6646" t="str">
        <f t="shared" si="103"/>
        <v>OK</v>
      </c>
      <c r="O6646" t="str">
        <f>IF(OR(Table1_17[[#This Row],[amount]]&lt;$Y$8,Table1_17[[#This Row],[amount]]&gt;$Y$7),"Outlier","Normal")</f>
        <v>Normal</v>
      </c>
      <c r="P6646" t="str">
        <f>IF(OR(Table1_17[[#This Row],[missing_flag]]="Missing",Table1_17[[#This Row],[outlier_flag]]="Outliers"),"Review","Valid")</f>
        <v>Valid</v>
      </c>
    </row>
    <row r="6647" spans="1:16">
      <c r="A6647" t="s">
        <v>14778</v>
      </c>
      <c r="B6647" s="1">
        <v>45250</v>
      </c>
      <c r="C6647">
        <v>-38280.83</v>
      </c>
      <c r="D6647" t="s">
        <v>1478</v>
      </c>
      <c r="E6647" t="s">
        <v>7</v>
      </c>
      <c r="F6647" t="s">
        <v>264</v>
      </c>
      <c r="G6647" t="s">
        <v>13</v>
      </c>
      <c r="I6647" t="s">
        <v>5</v>
      </c>
      <c r="J6647" t="s">
        <v>28936</v>
      </c>
      <c r="K6647" t="s">
        <v>22291</v>
      </c>
      <c r="L6647" t="s">
        <v>22291</v>
      </c>
      <c r="M6647" t="s">
        <v>22291</v>
      </c>
      <c r="N6647" t="str">
        <f t="shared" si="103"/>
        <v>OK</v>
      </c>
      <c r="O6647" t="str">
        <f>IF(OR(Table1_17[[#This Row],[amount]]&lt;$Y$8,Table1_17[[#This Row],[amount]]&gt;$Y$7),"Outlier","Normal")</f>
        <v>Normal</v>
      </c>
      <c r="P6647" t="str">
        <f>IF(OR(Table1_17[[#This Row],[missing_flag]]="Missing",Table1_17[[#This Row],[outlier_flag]]="Outliers"),"Review","Valid")</f>
        <v>Valid</v>
      </c>
    </row>
    <row r="6648" spans="1:16">
      <c r="A6648" t="s">
        <v>14780</v>
      </c>
      <c r="B6648" s="1">
        <v>45248</v>
      </c>
      <c r="C6648">
        <v>229252.76</v>
      </c>
      <c r="D6648" t="s">
        <v>1483</v>
      </c>
      <c r="E6648" t="s">
        <v>1484</v>
      </c>
      <c r="F6648" t="s">
        <v>271</v>
      </c>
      <c r="G6648" t="s">
        <v>17</v>
      </c>
      <c r="H6648" t="s">
        <v>1263</v>
      </c>
      <c r="J6648" t="s">
        <v>28937</v>
      </c>
      <c r="K6648" t="s">
        <v>22291</v>
      </c>
      <c r="L6648" t="s">
        <v>22291</v>
      </c>
      <c r="M6648" t="s">
        <v>22291</v>
      </c>
      <c r="N6648" t="str">
        <f t="shared" si="103"/>
        <v>OK</v>
      </c>
      <c r="O6648" t="str">
        <f>IF(OR(Table1_17[[#This Row],[amount]]&lt;$Y$8,Table1_17[[#This Row],[amount]]&gt;$Y$7),"Outlier","Normal")</f>
        <v>Normal</v>
      </c>
      <c r="P6648" t="str">
        <f>IF(OR(Table1_17[[#This Row],[missing_flag]]="Missing",Table1_17[[#This Row],[outlier_flag]]="Outliers"),"Review","Valid")</f>
        <v>Valid</v>
      </c>
    </row>
    <row r="6649" spans="1:16">
      <c r="A6649" t="s">
        <v>14782</v>
      </c>
      <c r="B6649" s="1">
        <v>44912</v>
      </c>
      <c r="C6649">
        <v>151618.38</v>
      </c>
      <c r="D6649" t="s">
        <v>1483</v>
      </c>
      <c r="E6649" t="s">
        <v>1487</v>
      </c>
      <c r="F6649" t="s">
        <v>268</v>
      </c>
      <c r="G6649" t="s">
        <v>13</v>
      </c>
      <c r="H6649" t="s">
        <v>910</v>
      </c>
      <c r="J6649" t="s">
        <v>28938</v>
      </c>
      <c r="K6649" t="s">
        <v>22291</v>
      </c>
      <c r="L6649" t="s">
        <v>22291</v>
      </c>
      <c r="M6649" t="s">
        <v>22291</v>
      </c>
      <c r="N6649" t="str">
        <f t="shared" si="103"/>
        <v>OK</v>
      </c>
      <c r="O6649" t="str">
        <f>IF(OR(Table1_17[[#This Row],[amount]]&lt;$Y$8,Table1_17[[#This Row],[amount]]&gt;$Y$7),"Outlier","Normal")</f>
        <v>Normal</v>
      </c>
      <c r="P6649" t="str">
        <f>IF(OR(Table1_17[[#This Row],[missing_flag]]="Missing",Table1_17[[#This Row],[outlier_flag]]="Outliers"),"Review","Valid")</f>
        <v>Valid</v>
      </c>
    </row>
    <row r="6650" spans="1:16">
      <c r="A6650" t="s">
        <v>14784</v>
      </c>
      <c r="B6650" s="1">
        <v>44971</v>
      </c>
      <c r="C6650">
        <v>-2000</v>
      </c>
      <c r="D6650" t="s">
        <v>1478</v>
      </c>
      <c r="E6650" t="s">
        <v>36</v>
      </c>
      <c r="F6650" t="s">
        <v>271</v>
      </c>
      <c r="G6650" t="s">
        <v>8</v>
      </c>
      <c r="I6650" t="s">
        <v>57</v>
      </c>
      <c r="J6650" t="s">
        <v>28939</v>
      </c>
      <c r="K6650" t="s">
        <v>22291</v>
      </c>
      <c r="L6650" t="s">
        <v>22291</v>
      </c>
      <c r="M6650" t="s">
        <v>22291</v>
      </c>
      <c r="N6650" t="str">
        <f t="shared" si="103"/>
        <v>OK</v>
      </c>
      <c r="O6650" t="str">
        <f>IF(OR(Table1_17[[#This Row],[amount]]&lt;$Y$8,Table1_17[[#This Row],[amount]]&gt;$Y$7),"Outlier","Normal")</f>
        <v>Normal</v>
      </c>
      <c r="P6650" t="str">
        <f>IF(OR(Table1_17[[#This Row],[missing_flag]]="Missing",Table1_17[[#This Row],[outlier_flag]]="Outliers"),"Review","Valid")</f>
        <v>Valid</v>
      </c>
    </row>
    <row r="6651" spans="1:16">
      <c r="A6651" t="s">
        <v>14786</v>
      </c>
      <c r="B6651" s="1">
        <v>44606</v>
      </c>
      <c r="C6651">
        <v>131972.12</v>
      </c>
      <c r="D6651" t="s">
        <v>1483</v>
      </c>
      <c r="E6651" t="s">
        <v>1499</v>
      </c>
      <c r="F6651" t="s">
        <v>271</v>
      </c>
      <c r="G6651" t="s">
        <v>8</v>
      </c>
      <c r="H6651" t="s">
        <v>1139</v>
      </c>
      <c r="J6651" t="s">
        <v>28940</v>
      </c>
      <c r="K6651" t="s">
        <v>22291</v>
      </c>
      <c r="L6651" t="s">
        <v>22291</v>
      </c>
      <c r="M6651" t="s">
        <v>22291</v>
      </c>
      <c r="N6651" t="str">
        <f t="shared" si="103"/>
        <v>OK</v>
      </c>
      <c r="O6651" t="str">
        <f>IF(OR(Table1_17[[#This Row],[amount]]&lt;$Y$8,Table1_17[[#This Row],[amount]]&gt;$Y$7),"Outlier","Normal")</f>
        <v>Normal</v>
      </c>
      <c r="P6651" t="str">
        <f>IF(OR(Table1_17[[#This Row],[missing_flag]]="Missing",Table1_17[[#This Row],[outlier_flag]]="Outliers"),"Review","Valid")</f>
        <v>Valid</v>
      </c>
    </row>
    <row r="6652" spans="1:16">
      <c r="A6652" t="s">
        <v>14788</v>
      </c>
      <c r="B6652" s="1">
        <v>44917</v>
      </c>
      <c r="C6652">
        <v>-62082.53</v>
      </c>
      <c r="D6652" t="s">
        <v>1478</v>
      </c>
      <c r="E6652" t="s">
        <v>1509</v>
      </c>
      <c r="F6652" t="s">
        <v>268</v>
      </c>
      <c r="G6652" t="s">
        <v>29</v>
      </c>
      <c r="I6652" t="s">
        <v>217</v>
      </c>
      <c r="J6652" t="s">
        <v>28941</v>
      </c>
      <c r="K6652" t="s">
        <v>22291</v>
      </c>
      <c r="L6652" t="s">
        <v>22291</v>
      </c>
      <c r="M6652" t="s">
        <v>22291</v>
      </c>
      <c r="N6652" t="str">
        <f t="shared" si="103"/>
        <v>OK</v>
      </c>
      <c r="O6652" t="str">
        <f>IF(OR(Table1_17[[#This Row],[amount]]&lt;$Y$8,Table1_17[[#This Row],[amount]]&gt;$Y$7),"Outlier","Normal")</f>
        <v>Normal</v>
      </c>
      <c r="P6652" t="str">
        <f>IF(OR(Table1_17[[#This Row],[missing_flag]]="Missing",Table1_17[[#This Row],[outlier_flag]]="Outliers"),"Review","Valid")</f>
        <v>Valid</v>
      </c>
    </row>
    <row r="6653" spans="1:16">
      <c r="A6653" t="s">
        <v>14790</v>
      </c>
      <c r="B6653" s="1">
        <v>45206</v>
      </c>
      <c r="C6653">
        <v>-17836.98</v>
      </c>
      <c r="D6653" t="s">
        <v>1478</v>
      </c>
      <c r="E6653" t="s">
        <v>36</v>
      </c>
      <c r="F6653" t="s">
        <v>268</v>
      </c>
      <c r="G6653" t="s">
        <v>13</v>
      </c>
      <c r="I6653" t="s">
        <v>34</v>
      </c>
      <c r="J6653" t="s">
        <v>28942</v>
      </c>
      <c r="K6653" t="s">
        <v>22291</v>
      </c>
      <c r="L6653" t="s">
        <v>22291</v>
      </c>
      <c r="M6653" t="s">
        <v>22291</v>
      </c>
      <c r="N6653" t="str">
        <f t="shared" si="103"/>
        <v>OK</v>
      </c>
      <c r="O6653" t="str">
        <f>IF(OR(Table1_17[[#This Row],[amount]]&lt;$Y$8,Table1_17[[#This Row],[amount]]&gt;$Y$7),"Outlier","Normal")</f>
        <v>Normal</v>
      </c>
      <c r="P6653" t="str">
        <f>IF(OR(Table1_17[[#This Row],[missing_flag]]="Missing",Table1_17[[#This Row],[outlier_flag]]="Outliers"),"Review","Valid")</f>
        <v>Valid</v>
      </c>
    </row>
    <row r="6654" spans="1:16">
      <c r="A6654" t="s">
        <v>14792</v>
      </c>
      <c r="B6654" s="1">
        <v>44915</v>
      </c>
      <c r="C6654">
        <v>-54535.86</v>
      </c>
      <c r="D6654" t="s">
        <v>1478</v>
      </c>
      <c r="E6654" t="s">
        <v>7</v>
      </c>
      <c r="F6654" t="s">
        <v>264</v>
      </c>
      <c r="G6654" t="s">
        <v>29</v>
      </c>
      <c r="I6654" t="s">
        <v>5</v>
      </c>
      <c r="J6654" t="s">
        <v>28943</v>
      </c>
      <c r="K6654" t="s">
        <v>22291</v>
      </c>
      <c r="L6654" t="s">
        <v>22291</v>
      </c>
      <c r="M6654" t="s">
        <v>22291</v>
      </c>
      <c r="N6654" t="str">
        <f t="shared" si="103"/>
        <v>OK</v>
      </c>
      <c r="O6654" t="str">
        <f>IF(OR(Table1_17[[#This Row],[amount]]&lt;$Y$8,Table1_17[[#This Row],[amount]]&gt;$Y$7),"Outlier","Normal")</f>
        <v>Normal</v>
      </c>
      <c r="P6654" t="str">
        <f>IF(OR(Table1_17[[#This Row],[missing_flag]]="Missing",Table1_17[[#This Row],[outlier_flag]]="Outliers"),"Review","Valid")</f>
        <v>Valid</v>
      </c>
    </row>
    <row r="6655" spans="1:16">
      <c r="A6655" t="s">
        <v>14794</v>
      </c>
      <c r="B6655" s="1">
        <v>44778</v>
      </c>
      <c r="C6655">
        <v>212047.35999999999</v>
      </c>
      <c r="D6655" t="s">
        <v>1483</v>
      </c>
      <c r="E6655" t="s">
        <v>1487</v>
      </c>
      <c r="F6655" t="s">
        <v>271</v>
      </c>
      <c r="G6655" t="s">
        <v>29</v>
      </c>
      <c r="H6655" t="s">
        <v>854</v>
      </c>
      <c r="J6655" t="s">
        <v>28944</v>
      </c>
      <c r="K6655" t="s">
        <v>22291</v>
      </c>
      <c r="L6655" t="s">
        <v>22291</v>
      </c>
      <c r="M6655" t="s">
        <v>22291</v>
      </c>
      <c r="N6655" t="str">
        <f t="shared" si="103"/>
        <v>OK</v>
      </c>
      <c r="O6655" t="str">
        <f>IF(OR(Table1_17[[#This Row],[amount]]&lt;$Y$8,Table1_17[[#This Row],[amount]]&gt;$Y$7),"Outlier","Normal")</f>
        <v>Normal</v>
      </c>
      <c r="P6655" t="str">
        <f>IF(OR(Table1_17[[#This Row],[missing_flag]]="Missing",Table1_17[[#This Row],[outlier_flag]]="Outliers"),"Review","Valid")</f>
        <v>Valid</v>
      </c>
    </row>
    <row r="6656" spans="1:16">
      <c r="A6656" t="s">
        <v>14796</v>
      </c>
      <c r="B6656" s="1">
        <v>44766</v>
      </c>
      <c r="C6656">
        <v>150235.57</v>
      </c>
      <c r="D6656" t="s">
        <v>1483</v>
      </c>
      <c r="E6656" t="s">
        <v>1499</v>
      </c>
      <c r="F6656" t="s">
        <v>264</v>
      </c>
      <c r="G6656" t="s">
        <v>8</v>
      </c>
      <c r="H6656" t="s">
        <v>1109</v>
      </c>
      <c r="J6656" t="s">
        <v>28945</v>
      </c>
      <c r="K6656" t="s">
        <v>22291</v>
      </c>
      <c r="L6656" t="s">
        <v>22291</v>
      </c>
      <c r="M6656" t="s">
        <v>22291</v>
      </c>
      <c r="N6656" t="str">
        <f t="shared" si="103"/>
        <v>OK</v>
      </c>
      <c r="O6656" t="str">
        <f>IF(OR(Table1_17[[#This Row],[amount]]&lt;$Y$8,Table1_17[[#This Row],[amount]]&gt;$Y$7),"Outlier","Normal")</f>
        <v>Normal</v>
      </c>
      <c r="P6656" t="str">
        <f>IF(OR(Table1_17[[#This Row],[missing_flag]]="Missing",Table1_17[[#This Row],[outlier_flag]]="Outliers"),"Review","Valid")</f>
        <v>Valid</v>
      </c>
    </row>
    <row r="6657" spans="1:16">
      <c r="A6657" t="s">
        <v>14798</v>
      </c>
      <c r="B6657" s="1">
        <v>44738</v>
      </c>
      <c r="C6657">
        <v>-49599.47</v>
      </c>
      <c r="D6657" t="s">
        <v>1478</v>
      </c>
      <c r="E6657" t="s">
        <v>36</v>
      </c>
      <c r="F6657" t="s">
        <v>264</v>
      </c>
      <c r="G6657" t="s">
        <v>17</v>
      </c>
      <c r="I6657" t="s">
        <v>49</v>
      </c>
      <c r="J6657" t="s">
        <v>28946</v>
      </c>
      <c r="K6657" t="s">
        <v>22291</v>
      </c>
      <c r="L6657" t="s">
        <v>22291</v>
      </c>
      <c r="M6657" t="s">
        <v>22291</v>
      </c>
      <c r="N6657" t="str">
        <f t="shared" si="103"/>
        <v>OK</v>
      </c>
      <c r="O6657" t="str">
        <f>IF(OR(Table1_17[[#This Row],[amount]]&lt;$Y$8,Table1_17[[#This Row],[amount]]&gt;$Y$7),"Outlier","Normal")</f>
        <v>Normal</v>
      </c>
      <c r="P6657" t="str">
        <f>IF(OR(Table1_17[[#This Row],[missing_flag]]="Missing",Table1_17[[#This Row],[outlier_flag]]="Outliers"),"Review","Valid")</f>
        <v>Valid</v>
      </c>
    </row>
    <row r="6658" spans="1:16">
      <c r="A6658" t="s">
        <v>14800</v>
      </c>
      <c r="B6658" s="1">
        <v>45036</v>
      </c>
      <c r="C6658">
        <v>-27074.51</v>
      </c>
      <c r="D6658" t="s">
        <v>1478</v>
      </c>
      <c r="E6658" t="s">
        <v>7</v>
      </c>
      <c r="F6658" t="s">
        <v>271</v>
      </c>
      <c r="G6658" t="s">
        <v>29</v>
      </c>
      <c r="I6658" t="s">
        <v>23</v>
      </c>
      <c r="J6658" t="s">
        <v>28947</v>
      </c>
      <c r="K6658" t="s">
        <v>22291</v>
      </c>
      <c r="L6658" t="s">
        <v>22291</v>
      </c>
      <c r="M6658" t="s">
        <v>22291</v>
      </c>
      <c r="N6658" t="str">
        <f t="shared" si="103"/>
        <v>OK</v>
      </c>
      <c r="O6658" t="str">
        <f>IF(OR(Table1_17[[#This Row],[amount]]&lt;$Y$8,Table1_17[[#This Row],[amount]]&gt;$Y$7),"Outlier","Normal")</f>
        <v>Normal</v>
      </c>
      <c r="P6658" t="str">
        <f>IF(OR(Table1_17[[#This Row],[missing_flag]]="Missing",Table1_17[[#This Row],[outlier_flag]]="Outliers"),"Review","Valid")</f>
        <v>Valid</v>
      </c>
    </row>
    <row r="6659" spans="1:16">
      <c r="A6659" t="s">
        <v>14802</v>
      </c>
      <c r="B6659" s="1">
        <v>45257</v>
      </c>
      <c r="C6659">
        <v>149851.62</v>
      </c>
      <c r="D6659" t="s">
        <v>1483</v>
      </c>
      <c r="E6659" t="s">
        <v>1484</v>
      </c>
      <c r="F6659" t="s">
        <v>264</v>
      </c>
      <c r="G6659" t="s">
        <v>17</v>
      </c>
      <c r="H6659" t="s">
        <v>1009</v>
      </c>
      <c r="J6659" t="s">
        <v>28948</v>
      </c>
      <c r="K6659" t="s">
        <v>22291</v>
      </c>
      <c r="L6659" t="s">
        <v>22291</v>
      </c>
      <c r="M6659" t="s">
        <v>22291</v>
      </c>
      <c r="N6659" t="str">
        <f t="shared" ref="N6659:N6722" si="104">IF(OR(B6659="",C6659="",D6659="",F6659=""),"Missing","OK")</f>
        <v>OK</v>
      </c>
      <c r="O6659" t="str">
        <f>IF(OR(Table1_17[[#This Row],[amount]]&lt;$Y$8,Table1_17[[#This Row],[amount]]&gt;$Y$7),"Outlier","Normal")</f>
        <v>Normal</v>
      </c>
      <c r="P6659" t="str">
        <f>IF(OR(Table1_17[[#This Row],[missing_flag]]="Missing",Table1_17[[#This Row],[outlier_flag]]="Outliers"),"Review","Valid")</f>
        <v>Valid</v>
      </c>
    </row>
    <row r="6660" spans="1:16">
      <c r="A6660" t="s">
        <v>14804</v>
      </c>
      <c r="B6660" s="1">
        <v>45281</v>
      </c>
      <c r="C6660">
        <v>216259.87</v>
      </c>
      <c r="D6660" t="s">
        <v>1483</v>
      </c>
      <c r="E6660" t="s">
        <v>1487</v>
      </c>
      <c r="F6660" t="s">
        <v>268</v>
      </c>
      <c r="G6660" t="s">
        <v>17</v>
      </c>
      <c r="H6660" t="s">
        <v>824</v>
      </c>
      <c r="J6660" t="s">
        <v>28949</v>
      </c>
      <c r="K6660" t="s">
        <v>22291</v>
      </c>
      <c r="L6660" t="s">
        <v>22291</v>
      </c>
      <c r="M6660" t="s">
        <v>22291</v>
      </c>
      <c r="N6660" t="str">
        <f t="shared" si="104"/>
        <v>OK</v>
      </c>
      <c r="O6660" t="str">
        <f>IF(OR(Table1_17[[#This Row],[amount]]&lt;$Y$8,Table1_17[[#This Row],[amount]]&gt;$Y$7),"Outlier","Normal")</f>
        <v>Normal</v>
      </c>
      <c r="P6660" t="str">
        <f>IF(OR(Table1_17[[#This Row],[missing_flag]]="Missing",Table1_17[[#This Row],[outlier_flag]]="Outliers"),"Review","Valid")</f>
        <v>Valid</v>
      </c>
    </row>
    <row r="6661" spans="1:16">
      <c r="A6661" t="s">
        <v>14806</v>
      </c>
      <c r="B6661" s="1">
        <v>44773</v>
      </c>
      <c r="C6661">
        <v>135952.34</v>
      </c>
      <c r="D6661" t="s">
        <v>1483</v>
      </c>
      <c r="E6661" t="s">
        <v>1499</v>
      </c>
      <c r="F6661" t="s">
        <v>271</v>
      </c>
      <c r="G6661" t="s">
        <v>13</v>
      </c>
      <c r="H6661" t="s">
        <v>784</v>
      </c>
      <c r="J6661" t="s">
        <v>28950</v>
      </c>
      <c r="K6661" t="s">
        <v>22291</v>
      </c>
      <c r="L6661" t="s">
        <v>22291</v>
      </c>
      <c r="M6661" t="s">
        <v>22291</v>
      </c>
      <c r="N6661" t="str">
        <f t="shared" si="104"/>
        <v>OK</v>
      </c>
      <c r="O6661" t="str">
        <f>IF(OR(Table1_17[[#This Row],[amount]]&lt;$Y$8,Table1_17[[#This Row],[amount]]&gt;$Y$7),"Outlier","Normal")</f>
        <v>Normal</v>
      </c>
      <c r="P6661" t="str">
        <f>IF(OR(Table1_17[[#This Row],[missing_flag]]="Missing",Table1_17[[#This Row],[outlier_flag]]="Outliers"),"Review","Valid")</f>
        <v>Valid</v>
      </c>
    </row>
    <row r="6662" spans="1:16">
      <c r="A6662" t="s">
        <v>14808</v>
      </c>
      <c r="B6662" s="1">
        <v>44682</v>
      </c>
      <c r="C6662">
        <v>-35686.51</v>
      </c>
      <c r="D6662" t="s">
        <v>1478</v>
      </c>
      <c r="E6662" t="s">
        <v>1509</v>
      </c>
      <c r="F6662" t="s">
        <v>268</v>
      </c>
      <c r="G6662" t="s">
        <v>8</v>
      </c>
      <c r="I6662" t="s">
        <v>43</v>
      </c>
      <c r="J6662" t="s">
        <v>28951</v>
      </c>
      <c r="K6662" t="s">
        <v>22291</v>
      </c>
      <c r="L6662" t="s">
        <v>22291</v>
      </c>
      <c r="M6662" t="s">
        <v>22291</v>
      </c>
      <c r="N6662" t="str">
        <f t="shared" si="104"/>
        <v>OK</v>
      </c>
      <c r="O6662" t="str">
        <f>IF(OR(Table1_17[[#This Row],[amount]]&lt;$Y$8,Table1_17[[#This Row],[amount]]&gt;$Y$7),"Outlier","Normal")</f>
        <v>Normal</v>
      </c>
      <c r="P6662" t="str">
        <f>IF(OR(Table1_17[[#This Row],[missing_flag]]="Missing",Table1_17[[#This Row],[outlier_flag]]="Outliers"),"Review","Valid")</f>
        <v>Valid</v>
      </c>
    </row>
    <row r="6663" spans="1:16">
      <c r="A6663" t="s">
        <v>14810</v>
      </c>
      <c r="B6663" s="1">
        <v>44960</v>
      </c>
      <c r="C6663">
        <v>16535.47</v>
      </c>
      <c r="D6663" t="s">
        <v>1587</v>
      </c>
      <c r="E6663" t="s">
        <v>1587</v>
      </c>
      <c r="F6663" t="s">
        <v>264</v>
      </c>
      <c r="G6663" t="s">
        <v>8</v>
      </c>
      <c r="J6663" t="s">
        <v>28952</v>
      </c>
      <c r="K6663" t="s">
        <v>22291</v>
      </c>
      <c r="L6663" t="s">
        <v>22291</v>
      </c>
      <c r="M6663" t="s">
        <v>22291</v>
      </c>
      <c r="N6663" t="str">
        <f t="shared" si="104"/>
        <v>OK</v>
      </c>
      <c r="O6663" t="str">
        <f>IF(OR(Table1_17[[#This Row],[amount]]&lt;$Y$8,Table1_17[[#This Row],[amount]]&gt;$Y$7),"Outlier","Normal")</f>
        <v>Normal</v>
      </c>
      <c r="P6663" t="str">
        <f>IF(OR(Table1_17[[#This Row],[missing_flag]]="Missing",Table1_17[[#This Row],[outlier_flag]]="Outliers"),"Review","Valid")</f>
        <v>Valid</v>
      </c>
    </row>
    <row r="6664" spans="1:16">
      <c r="A6664" t="s">
        <v>14812</v>
      </c>
      <c r="B6664" s="1">
        <v>45006</v>
      </c>
      <c r="C6664">
        <v>278857.3</v>
      </c>
      <c r="D6664" t="s">
        <v>1483</v>
      </c>
      <c r="E6664" t="s">
        <v>1499</v>
      </c>
      <c r="F6664" t="s">
        <v>271</v>
      </c>
      <c r="G6664" t="s">
        <v>29</v>
      </c>
      <c r="H6664" t="s">
        <v>808</v>
      </c>
      <c r="J6664" t="s">
        <v>28953</v>
      </c>
      <c r="K6664" t="s">
        <v>22291</v>
      </c>
      <c r="L6664" t="s">
        <v>22291</v>
      </c>
      <c r="M6664" t="s">
        <v>22291</v>
      </c>
      <c r="N6664" t="str">
        <f t="shared" si="104"/>
        <v>OK</v>
      </c>
      <c r="O6664" t="str">
        <f>IF(OR(Table1_17[[#This Row],[amount]]&lt;$Y$8,Table1_17[[#This Row],[amount]]&gt;$Y$7),"Outlier","Normal")</f>
        <v>Normal</v>
      </c>
      <c r="P6664" t="str">
        <f>IF(OR(Table1_17[[#This Row],[missing_flag]]="Missing",Table1_17[[#This Row],[outlier_flag]]="Outliers"),"Review","Valid")</f>
        <v>Valid</v>
      </c>
    </row>
    <row r="6665" spans="1:16">
      <c r="A6665" t="s">
        <v>14814</v>
      </c>
      <c r="B6665" s="1">
        <v>45251</v>
      </c>
      <c r="C6665">
        <v>-78777.64</v>
      </c>
      <c r="D6665" t="s">
        <v>1478</v>
      </c>
      <c r="E6665" t="s">
        <v>1534</v>
      </c>
      <c r="F6665" t="s">
        <v>271</v>
      </c>
      <c r="G6665" t="s">
        <v>13</v>
      </c>
      <c r="I6665" t="s">
        <v>165</v>
      </c>
      <c r="J6665" t="s">
        <v>28954</v>
      </c>
      <c r="K6665" t="s">
        <v>22291</v>
      </c>
      <c r="L6665" t="s">
        <v>22291</v>
      </c>
      <c r="M6665" t="s">
        <v>22291</v>
      </c>
      <c r="N6665" t="str">
        <f t="shared" si="104"/>
        <v>OK</v>
      </c>
      <c r="O6665" t="str">
        <f>IF(OR(Table1_17[[#This Row],[amount]]&lt;$Y$8,Table1_17[[#This Row],[amount]]&gt;$Y$7),"Outlier","Normal")</f>
        <v>Normal</v>
      </c>
      <c r="P6665" t="str">
        <f>IF(OR(Table1_17[[#This Row],[missing_flag]]="Missing",Table1_17[[#This Row],[outlier_flag]]="Outliers"),"Review","Valid")</f>
        <v>Valid</v>
      </c>
    </row>
    <row r="6666" spans="1:16">
      <c r="A6666" t="s">
        <v>14816</v>
      </c>
      <c r="B6666" s="1">
        <v>44759</v>
      </c>
      <c r="C6666">
        <v>145053.20000000001</v>
      </c>
      <c r="D6666" t="s">
        <v>1483</v>
      </c>
      <c r="E6666" t="s">
        <v>1484</v>
      </c>
      <c r="F6666" t="s">
        <v>268</v>
      </c>
      <c r="G6666" t="s">
        <v>17</v>
      </c>
      <c r="H6666" t="s">
        <v>784</v>
      </c>
      <c r="J6666" t="s">
        <v>28955</v>
      </c>
      <c r="K6666" t="s">
        <v>22291</v>
      </c>
      <c r="L6666" t="s">
        <v>22291</v>
      </c>
      <c r="M6666" t="s">
        <v>22291</v>
      </c>
      <c r="N6666" t="str">
        <f t="shared" si="104"/>
        <v>OK</v>
      </c>
      <c r="O6666" t="str">
        <f>IF(OR(Table1_17[[#This Row],[amount]]&lt;$Y$8,Table1_17[[#This Row],[amount]]&gt;$Y$7),"Outlier","Normal")</f>
        <v>Normal</v>
      </c>
      <c r="P6666" t="str">
        <f>IF(OR(Table1_17[[#This Row],[missing_flag]]="Missing",Table1_17[[#This Row],[outlier_flag]]="Outliers"),"Review","Valid")</f>
        <v>Valid</v>
      </c>
    </row>
    <row r="6667" spans="1:16">
      <c r="A6667" t="s">
        <v>14818</v>
      </c>
      <c r="B6667" s="1">
        <v>44975</v>
      </c>
      <c r="C6667">
        <v>113418.37</v>
      </c>
      <c r="D6667" t="s">
        <v>1483</v>
      </c>
      <c r="E6667" t="s">
        <v>1484</v>
      </c>
      <c r="F6667" t="s">
        <v>271</v>
      </c>
      <c r="G6667" t="s">
        <v>13</v>
      </c>
      <c r="H6667" t="s">
        <v>1199</v>
      </c>
      <c r="J6667" t="s">
        <v>28956</v>
      </c>
      <c r="K6667" t="s">
        <v>22291</v>
      </c>
      <c r="L6667" t="s">
        <v>22291</v>
      </c>
      <c r="M6667" t="s">
        <v>22291</v>
      </c>
      <c r="N6667" t="str">
        <f t="shared" si="104"/>
        <v>OK</v>
      </c>
      <c r="O6667" t="str">
        <f>IF(OR(Table1_17[[#This Row],[amount]]&lt;$Y$8,Table1_17[[#This Row],[amount]]&gt;$Y$7),"Outlier","Normal")</f>
        <v>Normal</v>
      </c>
      <c r="P6667" t="str">
        <f>IF(OR(Table1_17[[#This Row],[missing_flag]]="Missing",Table1_17[[#This Row],[outlier_flag]]="Outliers"),"Review","Valid")</f>
        <v>Valid</v>
      </c>
    </row>
    <row r="6668" spans="1:16">
      <c r="A6668" t="s">
        <v>14820</v>
      </c>
      <c r="B6668" s="1">
        <v>44564</v>
      </c>
      <c r="C6668">
        <v>-33213.46</v>
      </c>
      <c r="D6668" t="s">
        <v>1478</v>
      </c>
      <c r="E6668" t="s">
        <v>1496</v>
      </c>
      <c r="F6668" t="s">
        <v>271</v>
      </c>
      <c r="G6668" t="s">
        <v>13</v>
      </c>
      <c r="I6668" t="s">
        <v>183</v>
      </c>
      <c r="J6668" t="s">
        <v>28957</v>
      </c>
      <c r="K6668" t="s">
        <v>22291</v>
      </c>
      <c r="L6668" t="s">
        <v>22291</v>
      </c>
      <c r="M6668" t="s">
        <v>22291</v>
      </c>
      <c r="N6668" t="str">
        <f t="shared" si="104"/>
        <v>OK</v>
      </c>
      <c r="O6668" t="str">
        <f>IF(OR(Table1_17[[#This Row],[amount]]&lt;$Y$8,Table1_17[[#This Row],[amount]]&gt;$Y$7),"Outlier","Normal")</f>
        <v>Normal</v>
      </c>
      <c r="P6668" t="str">
        <f>IF(OR(Table1_17[[#This Row],[missing_flag]]="Missing",Table1_17[[#This Row],[outlier_flag]]="Outliers"),"Review","Valid")</f>
        <v>Valid</v>
      </c>
    </row>
    <row r="6669" spans="1:16">
      <c r="A6669" t="s">
        <v>14822</v>
      </c>
      <c r="B6669" s="1">
        <v>44787</v>
      </c>
      <c r="C6669">
        <v>135131.29</v>
      </c>
      <c r="D6669" t="s">
        <v>1483</v>
      </c>
      <c r="E6669" t="s">
        <v>1487</v>
      </c>
      <c r="F6669" t="s">
        <v>268</v>
      </c>
      <c r="G6669" t="s">
        <v>29</v>
      </c>
      <c r="H6669" t="s">
        <v>918</v>
      </c>
      <c r="J6669" t="s">
        <v>28958</v>
      </c>
      <c r="K6669" t="s">
        <v>22291</v>
      </c>
      <c r="L6669" t="s">
        <v>22291</v>
      </c>
      <c r="M6669" t="s">
        <v>22291</v>
      </c>
      <c r="N6669" t="str">
        <f t="shared" si="104"/>
        <v>OK</v>
      </c>
      <c r="O6669" t="str">
        <f>IF(OR(Table1_17[[#This Row],[amount]]&lt;$Y$8,Table1_17[[#This Row],[amount]]&gt;$Y$7),"Outlier","Normal")</f>
        <v>Normal</v>
      </c>
      <c r="P6669" t="str">
        <f>IF(OR(Table1_17[[#This Row],[missing_flag]]="Missing",Table1_17[[#This Row],[outlier_flag]]="Outliers"),"Review","Valid")</f>
        <v>Valid</v>
      </c>
    </row>
    <row r="6670" spans="1:16">
      <c r="A6670" t="s">
        <v>14824</v>
      </c>
      <c r="B6670" s="1">
        <v>45261</v>
      </c>
      <c r="C6670">
        <v>247434.9</v>
      </c>
      <c r="D6670" t="s">
        <v>1483</v>
      </c>
      <c r="E6670" t="s">
        <v>1484</v>
      </c>
      <c r="F6670" t="s">
        <v>264</v>
      </c>
      <c r="G6670" t="s">
        <v>13</v>
      </c>
      <c r="H6670" t="s">
        <v>1355</v>
      </c>
      <c r="J6670" t="s">
        <v>28959</v>
      </c>
      <c r="K6670" t="s">
        <v>22291</v>
      </c>
      <c r="L6670" t="s">
        <v>22291</v>
      </c>
      <c r="M6670" t="s">
        <v>22291</v>
      </c>
      <c r="N6670" t="str">
        <f t="shared" si="104"/>
        <v>OK</v>
      </c>
      <c r="O6670" t="str">
        <f>IF(OR(Table1_17[[#This Row],[amount]]&lt;$Y$8,Table1_17[[#This Row],[amount]]&gt;$Y$7),"Outlier","Normal")</f>
        <v>Normal</v>
      </c>
      <c r="P6670" t="str">
        <f>IF(OR(Table1_17[[#This Row],[missing_flag]]="Missing",Table1_17[[#This Row],[outlier_flag]]="Outliers"),"Review","Valid")</f>
        <v>Valid</v>
      </c>
    </row>
    <row r="6671" spans="1:16">
      <c r="A6671" t="s">
        <v>14826</v>
      </c>
      <c r="B6671" s="1">
        <v>45035</v>
      </c>
      <c r="C6671">
        <v>-3965.53</v>
      </c>
      <c r="D6671" t="s">
        <v>1478</v>
      </c>
      <c r="E6671" t="s">
        <v>1509</v>
      </c>
      <c r="F6671" t="s">
        <v>271</v>
      </c>
      <c r="G6671" t="s">
        <v>13</v>
      </c>
      <c r="I6671" t="s">
        <v>97</v>
      </c>
      <c r="J6671" t="s">
        <v>28960</v>
      </c>
      <c r="K6671" t="s">
        <v>22291</v>
      </c>
      <c r="L6671" t="s">
        <v>22291</v>
      </c>
      <c r="M6671" t="s">
        <v>22291</v>
      </c>
      <c r="N6671" t="str">
        <f t="shared" si="104"/>
        <v>OK</v>
      </c>
      <c r="O6671" t="str">
        <f>IF(OR(Table1_17[[#This Row],[amount]]&lt;$Y$8,Table1_17[[#This Row],[amount]]&gt;$Y$7),"Outlier","Normal")</f>
        <v>Normal</v>
      </c>
      <c r="P6671" t="str">
        <f>IF(OR(Table1_17[[#This Row],[missing_flag]]="Missing",Table1_17[[#This Row],[outlier_flag]]="Outliers"),"Review","Valid")</f>
        <v>Valid</v>
      </c>
    </row>
    <row r="6672" spans="1:16">
      <c r="A6672" t="s">
        <v>14828</v>
      </c>
      <c r="B6672" s="1">
        <v>44721</v>
      </c>
      <c r="C6672">
        <v>-60272.4</v>
      </c>
      <c r="D6672" t="s">
        <v>1478</v>
      </c>
      <c r="E6672" t="s">
        <v>1509</v>
      </c>
      <c r="F6672" t="s">
        <v>271</v>
      </c>
      <c r="G6672" t="s">
        <v>13</v>
      </c>
      <c r="I6672" t="s">
        <v>65</v>
      </c>
      <c r="J6672" t="s">
        <v>28961</v>
      </c>
      <c r="K6672" t="s">
        <v>22291</v>
      </c>
      <c r="L6672" t="s">
        <v>22291</v>
      </c>
      <c r="M6672" t="s">
        <v>22291</v>
      </c>
      <c r="N6672" t="str">
        <f t="shared" si="104"/>
        <v>OK</v>
      </c>
      <c r="O6672" t="str">
        <f>IF(OR(Table1_17[[#This Row],[amount]]&lt;$Y$8,Table1_17[[#This Row],[amount]]&gt;$Y$7),"Outlier","Normal")</f>
        <v>Normal</v>
      </c>
      <c r="P6672" t="str">
        <f>IF(OR(Table1_17[[#This Row],[missing_flag]]="Missing",Table1_17[[#This Row],[outlier_flag]]="Outliers"),"Review","Valid")</f>
        <v>Valid</v>
      </c>
    </row>
    <row r="6673" spans="1:16">
      <c r="A6673" t="s">
        <v>14830</v>
      </c>
      <c r="B6673" s="1">
        <v>44752</v>
      </c>
      <c r="C6673">
        <v>-77281.87</v>
      </c>
      <c r="D6673" t="s">
        <v>1478</v>
      </c>
      <c r="E6673" t="s">
        <v>1496</v>
      </c>
      <c r="F6673" t="s">
        <v>268</v>
      </c>
      <c r="G6673" t="s">
        <v>29</v>
      </c>
      <c r="I6673" t="s">
        <v>10</v>
      </c>
      <c r="J6673" t="s">
        <v>28962</v>
      </c>
      <c r="K6673" t="s">
        <v>22291</v>
      </c>
      <c r="L6673" t="s">
        <v>22291</v>
      </c>
      <c r="M6673" t="s">
        <v>22291</v>
      </c>
      <c r="N6673" t="str">
        <f t="shared" si="104"/>
        <v>OK</v>
      </c>
      <c r="O6673" t="str">
        <f>IF(OR(Table1_17[[#This Row],[amount]]&lt;$Y$8,Table1_17[[#This Row],[amount]]&gt;$Y$7),"Outlier","Normal")</f>
        <v>Normal</v>
      </c>
      <c r="P6673" t="str">
        <f>IF(OR(Table1_17[[#This Row],[missing_flag]]="Missing",Table1_17[[#This Row],[outlier_flag]]="Outliers"),"Review","Valid")</f>
        <v>Valid</v>
      </c>
    </row>
    <row r="6674" spans="1:16">
      <c r="A6674" t="s">
        <v>14832</v>
      </c>
      <c r="B6674" s="1">
        <v>45109</v>
      </c>
      <c r="C6674">
        <v>8937.82</v>
      </c>
      <c r="D6674" t="s">
        <v>1924</v>
      </c>
      <c r="E6674" t="s">
        <v>1924</v>
      </c>
      <c r="F6674" t="s">
        <v>268</v>
      </c>
      <c r="G6674" t="s">
        <v>29</v>
      </c>
      <c r="J6674" t="s">
        <v>28963</v>
      </c>
      <c r="K6674" t="s">
        <v>22291</v>
      </c>
      <c r="L6674" t="s">
        <v>22291</v>
      </c>
      <c r="M6674" t="s">
        <v>22291</v>
      </c>
      <c r="N6674" t="str">
        <f t="shared" si="104"/>
        <v>OK</v>
      </c>
      <c r="O6674" t="str">
        <f>IF(OR(Table1_17[[#This Row],[amount]]&lt;$Y$8,Table1_17[[#This Row],[amount]]&gt;$Y$7),"Outlier","Normal")</f>
        <v>Normal</v>
      </c>
      <c r="P6674" t="str">
        <f>IF(OR(Table1_17[[#This Row],[missing_flag]]="Missing",Table1_17[[#This Row],[outlier_flag]]="Outliers"),"Review","Valid")</f>
        <v>Valid</v>
      </c>
    </row>
    <row r="6675" spans="1:16">
      <c r="A6675" t="s">
        <v>14834</v>
      </c>
      <c r="B6675" s="1">
        <v>44718</v>
      </c>
      <c r="C6675">
        <v>287797.40000000002</v>
      </c>
      <c r="D6675" t="s">
        <v>1483</v>
      </c>
      <c r="E6675" t="s">
        <v>1487</v>
      </c>
      <c r="F6675" t="s">
        <v>268</v>
      </c>
      <c r="G6675" t="s">
        <v>17</v>
      </c>
      <c r="H6675" t="s">
        <v>1215</v>
      </c>
      <c r="J6675" t="s">
        <v>28964</v>
      </c>
      <c r="K6675" t="s">
        <v>22291</v>
      </c>
      <c r="L6675" t="s">
        <v>22291</v>
      </c>
      <c r="M6675" t="s">
        <v>22291</v>
      </c>
      <c r="N6675" t="str">
        <f t="shared" si="104"/>
        <v>OK</v>
      </c>
      <c r="O6675" t="str">
        <f>IF(OR(Table1_17[[#This Row],[amount]]&lt;$Y$8,Table1_17[[#This Row],[amount]]&gt;$Y$7),"Outlier","Normal")</f>
        <v>Normal</v>
      </c>
      <c r="P6675" t="str">
        <f>IF(OR(Table1_17[[#This Row],[missing_flag]]="Missing",Table1_17[[#This Row],[outlier_flag]]="Outliers"),"Review","Valid")</f>
        <v>Valid</v>
      </c>
    </row>
    <row r="6676" spans="1:16">
      <c r="A6676" t="s">
        <v>14836</v>
      </c>
      <c r="B6676" s="1">
        <v>44604</v>
      </c>
      <c r="C6676">
        <v>-67032.38</v>
      </c>
      <c r="D6676" t="s">
        <v>1478</v>
      </c>
      <c r="E6676" t="s">
        <v>36</v>
      </c>
      <c r="F6676" t="s">
        <v>271</v>
      </c>
      <c r="G6676" t="s">
        <v>17</v>
      </c>
      <c r="I6676" t="s">
        <v>248</v>
      </c>
      <c r="J6676" t="s">
        <v>28965</v>
      </c>
      <c r="K6676" t="s">
        <v>22291</v>
      </c>
      <c r="L6676" t="s">
        <v>22291</v>
      </c>
      <c r="M6676" t="s">
        <v>22291</v>
      </c>
      <c r="N6676" t="str">
        <f t="shared" si="104"/>
        <v>OK</v>
      </c>
      <c r="O6676" t="str">
        <f>IF(OR(Table1_17[[#This Row],[amount]]&lt;$Y$8,Table1_17[[#This Row],[amount]]&gt;$Y$7),"Outlier","Normal")</f>
        <v>Normal</v>
      </c>
      <c r="P6676" t="str">
        <f>IF(OR(Table1_17[[#This Row],[missing_flag]]="Missing",Table1_17[[#This Row],[outlier_flag]]="Outliers"),"Review","Valid")</f>
        <v>Valid</v>
      </c>
    </row>
    <row r="6677" spans="1:16">
      <c r="A6677" t="s">
        <v>14838</v>
      </c>
      <c r="B6677" s="1">
        <v>45202</v>
      </c>
      <c r="C6677">
        <v>311248.24</v>
      </c>
      <c r="D6677" t="s">
        <v>1483</v>
      </c>
      <c r="E6677" t="s">
        <v>1487</v>
      </c>
      <c r="F6677" t="s">
        <v>271</v>
      </c>
      <c r="G6677" t="s">
        <v>29</v>
      </c>
      <c r="H6677" t="s">
        <v>1259</v>
      </c>
      <c r="J6677" t="s">
        <v>28966</v>
      </c>
      <c r="K6677" t="s">
        <v>22291</v>
      </c>
      <c r="L6677" t="s">
        <v>22291</v>
      </c>
      <c r="M6677" t="s">
        <v>22291</v>
      </c>
      <c r="N6677" t="str">
        <f t="shared" si="104"/>
        <v>OK</v>
      </c>
      <c r="O6677" t="str">
        <f>IF(OR(Table1_17[[#This Row],[amount]]&lt;$Y$8,Table1_17[[#This Row],[amount]]&gt;$Y$7),"Outlier","Normal")</f>
        <v>Normal</v>
      </c>
      <c r="P6677" t="str">
        <f>IF(OR(Table1_17[[#This Row],[missing_flag]]="Missing",Table1_17[[#This Row],[outlier_flag]]="Outliers"),"Review","Valid")</f>
        <v>Valid</v>
      </c>
    </row>
    <row r="6678" spans="1:16">
      <c r="A6678" t="s">
        <v>14840</v>
      </c>
      <c r="B6678" s="1">
        <v>44671</v>
      </c>
      <c r="C6678">
        <v>120664.96000000001</v>
      </c>
      <c r="D6678" t="s">
        <v>1483</v>
      </c>
      <c r="E6678" t="s">
        <v>1499</v>
      </c>
      <c r="F6678" t="s">
        <v>268</v>
      </c>
      <c r="G6678" t="s">
        <v>8</v>
      </c>
      <c r="H6678" t="s">
        <v>1227</v>
      </c>
      <c r="J6678" t="s">
        <v>28967</v>
      </c>
      <c r="K6678" t="s">
        <v>22291</v>
      </c>
      <c r="L6678" t="s">
        <v>22291</v>
      </c>
      <c r="M6678" t="s">
        <v>22291</v>
      </c>
      <c r="N6678" t="str">
        <f t="shared" si="104"/>
        <v>OK</v>
      </c>
      <c r="O6678" t="str">
        <f>IF(OR(Table1_17[[#This Row],[amount]]&lt;$Y$8,Table1_17[[#This Row],[amount]]&gt;$Y$7),"Outlier","Normal")</f>
        <v>Normal</v>
      </c>
      <c r="P6678" t="str">
        <f>IF(OR(Table1_17[[#This Row],[missing_flag]]="Missing",Table1_17[[#This Row],[outlier_flag]]="Outliers"),"Review","Valid")</f>
        <v>Valid</v>
      </c>
    </row>
    <row r="6679" spans="1:16">
      <c r="A6679" t="s">
        <v>14842</v>
      </c>
      <c r="B6679" s="1">
        <v>44746</v>
      </c>
      <c r="C6679">
        <v>242851.27</v>
      </c>
      <c r="D6679" t="s">
        <v>1483</v>
      </c>
      <c r="E6679" t="s">
        <v>1484</v>
      </c>
      <c r="F6679" t="s">
        <v>268</v>
      </c>
      <c r="G6679" t="s">
        <v>17</v>
      </c>
      <c r="H6679" t="s">
        <v>874</v>
      </c>
      <c r="J6679" t="s">
        <v>28968</v>
      </c>
      <c r="K6679" t="s">
        <v>22291</v>
      </c>
      <c r="L6679" t="s">
        <v>22291</v>
      </c>
      <c r="M6679" t="s">
        <v>22291</v>
      </c>
      <c r="N6679" t="str">
        <f t="shared" si="104"/>
        <v>OK</v>
      </c>
      <c r="O6679" t="str">
        <f>IF(OR(Table1_17[[#This Row],[amount]]&lt;$Y$8,Table1_17[[#This Row],[amount]]&gt;$Y$7),"Outlier","Normal")</f>
        <v>Normal</v>
      </c>
      <c r="P6679" t="str">
        <f>IF(OR(Table1_17[[#This Row],[missing_flag]]="Missing",Table1_17[[#This Row],[outlier_flag]]="Outliers"),"Review","Valid")</f>
        <v>Valid</v>
      </c>
    </row>
    <row r="6680" spans="1:16">
      <c r="A6680" t="s">
        <v>14844</v>
      </c>
      <c r="B6680" s="1">
        <v>44839</v>
      </c>
      <c r="C6680">
        <v>173966.3</v>
      </c>
      <c r="D6680" t="s">
        <v>1483</v>
      </c>
      <c r="E6680" t="s">
        <v>1487</v>
      </c>
      <c r="F6680" t="s">
        <v>271</v>
      </c>
      <c r="G6680" t="s">
        <v>8</v>
      </c>
      <c r="H6680" t="s">
        <v>1299</v>
      </c>
      <c r="J6680" t="s">
        <v>28969</v>
      </c>
      <c r="K6680" t="s">
        <v>22291</v>
      </c>
      <c r="L6680" t="s">
        <v>22291</v>
      </c>
      <c r="M6680" t="s">
        <v>22291</v>
      </c>
      <c r="N6680" t="str">
        <f t="shared" si="104"/>
        <v>OK</v>
      </c>
      <c r="O6680" t="str">
        <f>IF(OR(Table1_17[[#This Row],[amount]]&lt;$Y$8,Table1_17[[#This Row],[amount]]&gt;$Y$7),"Outlier","Normal")</f>
        <v>Normal</v>
      </c>
      <c r="P6680" t="str">
        <f>IF(OR(Table1_17[[#This Row],[missing_flag]]="Missing",Table1_17[[#This Row],[outlier_flag]]="Outliers"),"Review","Valid")</f>
        <v>Valid</v>
      </c>
    </row>
    <row r="6681" spans="1:16">
      <c r="A6681" t="s">
        <v>14846</v>
      </c>
      <c r="B6681" s="1">
        <v>45039</v>
      </c>
      <c r="C6681">
        <v>-25586.13</v>
      </c>
      <c r="D6681" t="s">
        <v>1478</v>
      </c>
      <c r="E6681" t="s">
        <v>1534</v>
      </c>
      <c r="F6681" t="s">
        <v>264</v>
      </c>
      <c r="G6681" t="s">
        <v>29</v>
      </c>
      <c r="I6681" t="s">
        <v>131</v>
      </c>
      <c r="J6681" t="s">
        <v>28970</v>
      </c>
      <c r="K6681" t="s">
        <v>22291</v>
      </c>
      <c r="L6681" t="s">
        <v>22291</v>
      </c>
      <c r="M6681" t="s">
        <v>22291</v>
      </c>
      <c r="N6681" t="str">
        <f t="shared" si="104"/>
        <v>OK</v>
      </c>
      <c r="O6681" t="str">
        <f>IF(OR(Table1_17[[#This Row],[amount]]&lt;$Y$8,Table1_17[[#This Row],[amount]]&gt;$Y$7),"Outlier","Normal")</f>
        <v>Normal</v>
      </c>
      <c r="P6681" t="str">
        <f>IF(OR(Table1_17[[#This Row],[missing_flag]]="Missing",Table1_17[[#This Row],[outlier_flag]]="Outliers"),"Review","Valid")</f>
        <v>Valid</v>
      </c>
    </row>
    <row r="6682" spans="1:16">
      <c r="A6682" t="s">
        <v>14848</v>
      </c>
      <c r="B6682" s="1">
        <v>45188</v>
      </c>
      <c r="C6682">
        <v>118423.42</v>
      </c>
      <c r="D6682" t="s">
        <v>1483</v>
      </c>
      <c r="E6682" t="s">
        <v>1484</v>
      </c>
      <c r="F6682" t="s">
        <v>264</v>
      </c>
      <c r="G6682" t="s">
        <v>13</v>
      </c>
      <c r="H6682" t="s">
        <v>991</v>
      </c>
      <c r="J6682" t="s">
        <v>28971</v>
      </c>
      <c r="K6682" t="s">
        <v>22291</v>
      </c>
      <c r="L6682" t="s">
        <v>22291</v>
      </c>
      <c r="M6682" t="s">
        <v>22291</v>
      </c>
      <c r="N6682" t="str">
        <f t="shared" si="104"/>
        <v>OK</v>
      </c>
      <c r="O6682" t="str">
        <f>IF(OR(Table1_17[[#This Row],[amount]]&lt;$Y$8,Table1_17[[#This Row],[amount]]&gt;$Y$7),"Outlier","Normal")</f>
        <v>Normal</v>
      </c>
      <c r="P6682" t="str">
        <f>IF(OR(Table1_17[[#This Row],[missing_flag]]="Missing",Table1_17[[#This Row],[outlier_flag]]="Outliers"),"Review","Valid")</f>
        <v>Valid</v>
      </c>
    </row>
    <row r="6683" spans="1:16">
      <c r="A6683" t="s">
        <v>14850</v>
      </c>
      <c r="B6683" s="1">
        <v>44596</v>
      </c>
      <c r="C6683">
        <v>-77305.27</v>
      </c>
      <c r="D6683" t="s">
        <v>1478</v>
      </c>
      <c r="E6683" t="s">
        <v>1496</v>
      </c>
      <c r="F6683" t="s">
        <v>271</v>
      </c>
      <c r="G6683" t="s">
        <v>8</v>
      </c>
      <c r="I6683" t="s">
        <v>117</v>
      </c>
      <c r="J6683" t="s">
        <v>28972</v>
      </c>
      <c r="K6683" t="s">
        <v>22291</v>
      </c>
      <c r="L6683" t="s">
        <v>22291</v>
      </c>
      <c r="M6683" t="s">
        <v>22291</v>
      </c>
      <c r="N6683" t="str">
        <f t="shared" si="104"/>
        <v>OK</v>
      </c>
      <c r="O6683" t="str">
        <f>IF(OR(Table1_17[[#This Row],[amount]]&lt;$Y$8,Table1_17[[#This Row],[amount]]&gt;$Y$7),"Outlier","Normal")</f>
        <v>Normal</v>
      </c>
      <c r="P6683" t="str">
        <f>IF(OR(Table1_17[[#This Row],[missing_flag]]="Missing",Table1_17[[#This Row],[outlier_flag]]="Outliers"),"Review","Valid")</f>
        <v>Valid</v>
      </c>
    </row>
    <row r="6684" spans="1:16">
      <c r="A6684" t="s">
        <v>14852</v>
      </c>
      <c r="B6684" s="1">
        <v>44653</v>
      </c>
      <c r="C6684">
        <v>-23736.66</v>
      </c>
      <c r="D6684" t="s">
        <v>1478</v>
      </c>
      <c r="E6684" t="s">
        <v>1534</v>
      </c>
      <c r="F6684" t="s">
        <v>271</v>
      </c>
      <c r="G6684" t="s">
        <v>17</v>
      </c>
      <c r="I6684" t="s">
        <v>135</v>
      </c>
      <c r="J6684" t="s">
        <v>28973</v>
      </c>
      <c r="K6684" t="s">
        <v>22291</v>
      </c>
      <c r="L6684" t="s">
        <v>22291</v>
      </c>
      <c r="M6684" t="s">
        <v>22291</v>
      </c>
      <c r="N6684" t="str">
        <f t="shared" si="104"/>
        <v>OK</v>
      </c>
      <c r="O6684" t="str">
        <f>IF(OR(Table1_17[[#This Row],[amount]]&lt;$Y$8,Table1_17[[#This Row],[amount]]&gt;$Y$7),"Outlier","Normal")</f>
        <v>Normal</v>
      </c>
      <c r="P6684" t="str">
        <f>IF(OR(Table1_17[[#This Row],[missing_flag]]="Missing",Table1_17[[#This Row],[outlier_flag]]="Outliers"),"Review","Valid")</f>
        <v>Valid</v>
      </c>
    </row>
    <row r="6685" spans="1:16">
      <c r="A6685" t="s">
        <v>14854</v>
      </c>
      <c r="B6685" s="1">
        <v>44656</v>
      </c>
      <c r="C6685">
        <v>288000.44</v>
      </c>
      <c r="D6685" t="s">
        <v>1483</v>
      </c>
      <c r="E6685" t="s">
        <v>1499</v>
      </c>
      <c r="F6685" t="s">
        <v>271</v>
      </c>
      <c r="G6685" t="s">
        <v>8</v>
      </c>
      <c r="H6685" t="s">
        <v>1241</v>
      </c>
      <c r="J6685" t="s">
        <v>28974</v>
      </c>
      <c r="K6685" t="s">
        <v>22291</v>
      </c>
      <c r="L6685" t="s">
        <v>22291</v>
      </c>
      <c r="M6685" t="s">
        <v>22291</v>
      </c>
      <c r="N6685" t="str">
        <f t="shared" si="104"/>
        <v>OK</v>
      </c>
      <c r="O6685" t="str">
        <f>IF(OR(Table1_17[[#This Row],[amount]]&lt;$Y$8,Table1_17[[#This Row],[amount]]&gt;$Y$7),"Outlier","Normal")</f>
        <v>Normal</v>
      </c>
      <c r="P6685" t="str">
        <f>IF(OR(Table1_17[[#This Row],[missing_flag]]="Missing",Table1_17[[#This Row],[outlier_flag]]="Outliers"),"Review","Valid")</f>
        <v>Valid</v>
      </c>
    </row>
    <row r="6686" spans="1:16">
      <c r="A6686" t="s">
        <v>14856</v>
      </c>
      <c r="B6686" s="1">
        <v>44686</v>
      </c>
      <c r="C6686">
        <v>85585.2</v>
      </c>
      <c r="D6686" t="s">
        <v>1483</v>
      </c>
      <c r="E6686" t="s">
        <v>1484</v>
      </c>
      <c r="F6686" t="s">
        <v>271</v>
      </c>
      <c r="G6686" t="s">
        <v>17</v>
      </c>
      <c r="H6686" t="s">
        <v>961</v>
      </c>
      <c r="J6686" t="s">
        <v>28975</v>
      </c>
      <c r="K6686" t="s">
        <v>22291</v>
      </c>
      <c r="L6686" t="s">
        <v>22291</v>
      </c>
      <c r="M6686" t="s">
        <v>22291</v>
      </c>
      <c r="N6686" t="str">
        <f t="shared" si="104"/>
        <v>OK</v>
      </c>
      <c r="O6686" t="str">
        <f>IF(OR(Table1_17[[#This Row],[amount]]&lt;$Y$8,Table1_17[[#This Row],[amount]]&gt;$Y$7),"Outlier","Normal")</f>
        <v>Normal</v>
      </c>
      <c r="P6686" t="str">
        <f>IF(OR(Table1_17[[#This Row],[missing_flag]]="Missing",Table1_17[[#This Row],[outlier_flag]]="Outliers"),"Review","Valid")</f>
        <v>Valid</v>
      </c>
    </row>
    <row r="6687" spans="1:16">
      <c r="A6687" t="s">
        <v>14858</v>
      </c>
      <c r="B6687" s="1">
        <v>45110</v>
      </c>
      <c r="C6687">
        <v>141984.14000000001</v>
      </c>
      <c r="D6687" t="s">
        <v>1483</v>
      </c>
      <c r="E6687" t="s">
        <v>1499</v>
      </c>
      <c r="F6687" t="s">
        <v>264</v>
      </c>
      <c r="G6687" t="s">
        <v>29</v>
      </c>
      <c r="H6687" t="s">
        <v>1127</v>
      </c>
      <c r="J6687" t="s">
        <v>28976</v>
      </c>
      <c r="K6687" t="s">
        <v>22291</v>
      </c>
      <c r="L6687" t="s">
        <v>22291</v>
      </c>
      <c r="M6687" t="s">
        <v>22291</v>
      </c>
      <c r="N6687" t="str">
        <f t="shared" si="104"/>
        <v>OK</v>
      </c>
      <c r="O6687" t="str">
        <f>IF(OR(Table1_17[[#This Row],[amount]]&lt;$Y$8,Table1_17[[#This Row],[amount]]&gt;$Y$7),"Outlier","Normal")</f>
        <v>Normal</v>
      </c>
      <c r="P6687" t="str">
        <f>IF(OR(Table1_17[[#This Row],[missing_flag]]="Missing",Table1_17[[#This Row],[outlier_flag]]="Outliers"),"Review","Valid")</f>
        <v>Valid</v>
      </c>
    </row>
    <row r="6688" spans="1:16">
      <c r="A6688" t="s">
        <v>14860</v>
      </c>
      <c r="B6688" s="1">
        <v>44948</v>
      </c>
      <c r="C6688">
        <v>158876.99</v>
      </c>
      <c r="D6688" t="s">
        <v>1483</v>
      </c>
      <c r="E6688" t="s">
        <v>1484</v>
      </c>
      <c r="F6688" t="s">
        <v>264</v>
      </c>
      <c r="G6688" t="s">
        <v>17</v>
      </c>
      <c r="H6688" t="s">
        <v>1145</v>
      </c>
      <c r="J6688" t="s">
        <v>28977</v>
      </c>
      <c r="K6688" t="s">
        <v>22291</v>
      </c>
      <c r="L6688" t="s">
        <v>22291</v>
      </c>
      <c r="M6688" t="s">
        <v>22291</v>
      </c>
      <c r="N6688" t="str">
        <f t="shared" si="104"/>
        <v>OK</v>
      </c>
      <c r="O6688" t="str">
        <f>IF(OR(Table1_17[[#This Row],[amount]]&lt;$Y$8,Table1_17[[#This Row],[amount]]&gt;$Y$7),"Outlier","Normal")</f>
        <v>Normal</v>
      </c>
      <c r="P6688" t="str">
        <f>IF(OR(Table1_17[[#This Row],[missing_flag]]="Missing",Table1_17[[#This Row],[outlier_flag]]="Outliers"),"Review","Valid")</f>
        <v>Valid</v>
      </c>
    </row>
    <row r="6689" spans="1:16">
      <c r="A6689" t="s">
        <v>14862</v>
      </c>
      <c r="B6689" s="1">
        <v>44885</v>
      </c>
      <c r="C6689">
        <v>188994.75</v>
      </c>
      <c r="D6689" t="s">
        <v>1483</v>
      </c>
      <c r="E6689" t="s">
        <v>1499</v>
      </c>
      <c r="F6689" t="s">
        <v>264</v>
      </c>
      <c r="G6689" t="s">
        <v>29</v>
      </c>
      <c r="H6689" t="s">
        <v>1031</v>
      </c>
      <c r="J6689" t="s">
        <v>28978</v>
      </c>
      <c r="K6689" t="s">
        <v>22291</v>
      </c>
      <c r="L6689" t="s">
        <v>22291</v>
      </c>
      <c r="M6689" t="s">
        <v>22291</v>
      </c>
      <c r="N6689" t="str">
        <f t="shared" si="104"/>
        <v>OK</v>
      </c>
      <c r="O6689" t="str">
        <f>IF(OR(Table1_17[[#This Row],[amount]]&lt;$Y$8,Table1_17[[#This Row],[amount]]&gt;$Y$7),"Outlier","Normal")</f>
        <v>Normal</v>
      </c>
      <c r="P6689" t="str">
        <f>IF(OR(Table1_17[[#This Row],[missing_flag]]="Missing",Table1_17[[#This Row],[outlier_flag]]="Outliers"),"Review","Valid")</f>
        <v>Valid</v>
      </c>
    </row>
    <row r="6690" spans="1:16">
      <c r="A6690" t="s">
        <v>14864</v>
      </c>
      <c r="B6690" s="1">
        <v>44706</v>
      </c>
      <c r="C6690">
        <v>24027.59</v>
      </c>
      <c r="D6690" t="s">
        <v>1504</v>
      </c>
      <c r="E6690" t="s">
        <v>1504</v>
      </c>
      <c r="F6690" t="s">
        <v>271</v>
      </c>
      <c r="G6690" t="s">
        <v>8</v>
      </c>
      <c r="J6690" t="s">
        <v>28979</v>
      </c>
      <c r="K6690" t="s">
        <v>22291</v>
      </c>
      <c r="L6690" t="s">
        <v>22291</v>
      </c>
      <c r="M6690" t="s">
        <v>22291</v>
      </c>
      <c r="N6690" t="str">
        <f t="shared" si="104"/>
        <v>OK</v>
      </c>
      <c r="O6690" t="str">
        <f>IF(OR(Table1_17[[#This Row],[amount]]&lt;$Y$8,Table1_17[[#This Row],[amount]]&gt;$Y$7),"Outlier","Normal")</f>
        <v>Normal</v>
      </c>
      <c r="P6690" t="str">
        <f>IF(OR(Table1_17[[#This Row],[missing_flag]]="Missing",Table1_17[[#This Row],[outlier_flag]]="Outliers"),"Review","Valid")</f>
        <v>Valid</v>
      </c>
    </row>
    <row r="6691" spans="1:16">
      <c r="A6691" t="s">
        <v>14866</v>
      </c>
      <c r="B6691" s="1">
        <v>45032</v>
      </c>
      <c r="C6691">
        <v>181072.34</v>
      </c>
      <c r="D6691" t="s">
        <v>1483</v>
      </c>
      <c r="E6691" t="s">
        <v>1484</v>
      </c>
      <c r="F6691" t="s">
        <v>264</v>
      </c>
      <c r="G6691" t="s">
        <v>17</v>
      </c>
      <c r="H6691" t="s">
        <v>862</v>
      </c>
      <c r="J6691" t="s">
        <v>28980</v>
      </c>
      <c r="K6691" t="s">
        <v>22291</v>
      </c>
      <c r="L6691" t="s">
        <v>22291</v>
      </c>
      <c r="M6691" t="s">
        <v>22291</v>
      </c>
      <c r="N6691" t="str">
        <f t="shared" si="104"/>
        <v>OK</v>
      </c>
      <c r="O6691" t="str">
        <f>IF(OR(Table1_17[[#This Row],[amount]]&lt;$Y$8,Table1_17[[#This Row],[amount]]&gt;$Y$7),"Outlier","Normal")</f>
        <v>Normal</v>
      </c>
      <c r="P6691" t="str">
        <f>IF(OR(Table1_17[[#This Row],[missing_flag]]="Missing",Table1_17[[#This Row],[outlier_flag]]="Outliers"),"Review","Valid")</f>
        <v>Valid</v>
      </c>
    </row>
    <row r="6692" spans="1:16">
      <c r="A6692" t="s">
        <v>14868</v>
      </c>
      <c r="B6692" s="1">
        <v>45122</v>
      </c>
      <c r="C6692">
        <v>-45412.42</v>
      </c>
      <c r="D6692" t="s">
        <v>1478</v>
      </c>
      <c r="E6692" t="s">
        <v>1534</v>
      </c>
      <c r="F6692" t="s">
        <v>264</v>
      </c>
      <c r="G6692" t="s">
        <v>29</v>
      </c>
      <c r="I6692" t="s">
        <v>149</v>
      </c>
      <c r="J6692" t="s">
        <v>28981</v>
      </c>
      <c r="K6692" t="s">
        <v>22291</v>
      </c>
      <c r="L6692" t="s">
        <v>22291</v>
      </c>
      <c r="M6692" t="s">
        <v>22291</v>
      </c>
      <c r="N6692" t="str">
        <f t="shared" si="104"/>
        <v>OK</v>
      </c>
      <c r="O6692" t="str">
        <f>IF(OR(Table1_17[[#This Row],[amount]]&lt;$Y$8,Table1_17[[#This Row],[amount]]&gt;$Y$7),"Outlier","Normal")</f>
        <v>Normal</v>
      </c>
      <c r="P6692" t="str">
        <f>IF(OR(Table1_17[[#This Row],[missing_flag]]="Missing",Table1_17[[#This Row],[outlier_flag]]="Outliers"),"Review","Valid")</f>
        <v>Valid</v>
      </c>
    </row>
    <row r="6693" spans="1:16">
      <c r="A6693" t="s">
        <v>14870</v>
      </c>
      <c r="B6693" s="1">
        <v>45054</v>
      </c>
      <c r="C6693">
        <v>-54713.36</v>
      </c>
      <c r="D6693" t="s">
        <v>1478</v>
      </c>
      <c r="E6693" t="s">
        <v>1534</v>
      </c>
      <c r="F6693" t="s">
        <v>264</v>
      </c>
      <c r="G6693" t="s">
        <v>29</v>
      </c>
      <c r="I6693" t="s">
        <v>171</v>
      </c>
      <c r="J6693" t="s">
        <v>28982</v>
      </c>
      <c r="K6693" t="s">
        <v>22291</v>
      </c>
      <c r="L6693" t="s">
        <v>22291</v>
      </c>
      <c r="M6693" t="s">
        <v>22291</v>
      </c>
      <c r="N6693" t="str">
        <f t="shared" si="104"/>
        <v>OK</v>
      </c>
      <c r="O6693" t="str">
        <f>IF(OR(Table1_17[[#This Row],[amount]]&lt;$Y$8,Table1_17[[#This Row],[amount]]&gt;$Y$7),"Outlier","Normal")</f>
        <v>Normal</v>
      </c>
      <c r="P6693" t="str">
        <f>IF(OR(Table1_17[[#This Row],[missing_flag]]="Missing",Table1_17[[#This Row],[outlier_flag]]="Outliers"),"Review","Valid")</f>
        <v>Valid</v>
      </c>
    </row>
    <row r="6694" spans="1:16">
      <c r="A6694" t="s">
        <v>14872</v>
      </c>
      <c r="B6694" s="1">
        <v>45029</v>
      </c>
      <c r="C6694">
        <v>-39102.730000000003</v>
      </c>
      <c r="D6694" t="s">
        <v>1478</v>
      </c>
      <c r="E6694" t="s">
        <v>1496</v>
      </c>
      <c r="F6694" t="s">
        <v>264</v>
      </c>
      <c r="G6694" t="s">
        <v>17</v>
      </c>
      <c r="I6694" t="s">
        <v>77</v>
      </c>
      <c r="J6694" t="s">
        <v>28983</v>
      </c>
      <c r="K6694" t="s">
        <v>22291</v>
      </c>
      <c r="L6694" t="s">
        <v>22291</v>
      </c>
      <c r="M6694" t="s">
        <v>22291</v>
      </c>
      <c r="N6694" t="str">
        <f t="shared" si="104"/>
        <v>OK</v>
      </c>
      <c r="O6694" t="str">
        <f>IF(OR(Table1_17[[#This Row],[amount]]&lt;$Y$8,Table1_17[[#This Row],[amount]]&gt;$Y$7),"Outlier","Normal")</f>
        <v>Normal</v>
      </c>
      <c r="P6694" t="str">
        <f>IF(OR(Table1_17[[#This Row],[missing_flag]]="Missing",Table1_17[[#This Row],[outlier_flag]]="Outliers"),"Review","Valid")</f>
        <v>Valid</v>
      </c>
    </row>
    <row r="6695" spans="1:16">
      <c r="A6695" t="s">
        <v>14874</v>
      </c>
      <c r="B6695" s="1">
        <v>44921</v>
      </c>
      <c r="C6695">
        <v>-60159.1</v>
      </c>
      <c r="D6695" t="s">
        <v>1478</v>
      </c>
      <c r="E6695" t="s">
        <v>36</v>
      </c>
      <c r="F6695" t="s">
        <v>271</v>
      </c>
      <c r="G6695" t="s">
        <v>29</v>
      </c>
      <c r="I6695" t="s">
        <v>34</v>
      </c>
      <c r="J6695" t="s">
        <v>28984</v>
      </c>
      <c r="K6695" t="s">
        <v>22291</v>
      </c>
      <c r="L6695" t="s">
        <v>22291</v>
      </c>
      <c r="M6695" t="s">
        <v>22291</v>
      </c>
      <c r="N6695" t="str">
        <f t="shared" si="104"/>
        <v>OK</v>
      </c>
      <c r="O6695" t="str">
        <f>IF(OR(Table1_17[[#This Row],[amount]]&lt;$Y$8,Table1_17[[#This Row],[amount]]&gt;$Y$7),"Outlier","Normal")</f>
        <v>Normal</v>
      </c>
      <c r="P6695" t="str">
        <f>IF(OR(Table1_17[[#This Row],[missing_flag]]="Missing",Table1_17[[#This Row],[outlier_flag]]="Outliers"),"Review","Valid")</f>
        <v>Valid</v>
      </c>
    </row>
    <row r="6696" spans="1:16">
      <c r="A6696" t="s">
        <v>14876</v>
      </c>
      <c r="B6696" s="1">
        <v>44893</v>
      </c>
      <c r="C6696">
        <v>138400.39000000001</v>
      </c>
      <c r="D6696" t="s">
        <v>1483</v>
      </c>
      <c r="E6696" t="s">
        <v>1499</v>
      </c>
      <c r="F6696" t="s">
        <v>271</v>
      </c>
      <c r="G6696" t="s">
        <v>29</v>
      </c>
      <c r="H6696" t="s">
        <v>1311</v>
      </c>
      <c r="J6696" t="s">
        <v>28985</v>
      </c>
      <c r="K6696" t="s">
        <v>22291</v>
      </c>
      <c r="L6696" t="s">
        <v>22291</v>
      </c>
      <c r="M6696" t="s">
        <v>22291</v>
      </c>
      <c r="N6696" t="str">
        <f t="shared" si="104"/>
        <v>OK</v>
      </c>
      <c r="O6696" t="str">
        <f>IF(OR(Table1_17[[#This Row],[amount]]&lt;$Y$8,Table1_17[[#This Row],[amount]]&gt;$Y$7),"Outlier","Normal")</f>
        <v>Normal</v>
      </c>
      <c r="P6696" t="str">
        <f>IF(OR(Table1_17[[#This Row],[missing_flag]]="Missing",Table1_17[[#This Row],[outlier_flag]]="Outliers"),"Review","Valid")</f>
        <v>Valid</v>
      </c>
    </row>
    <row r="6697" spans="1:16">
      <c r="A6697" t="s">
        <v>14878</v>
      </c>
      <c r="B6697" s="1">
        <v>44671</v>
      </c>
      <c r="C6697">
        <v>199774.12</v>
      </c>
      <c r="D6697" t="s">
        <v>1483</v>
      </c>
      <c r="E6697" t="s">
        <v>1499</v>
      </c>
      <c r="F6697" t="s">
        <v>264</v>
      </c>
      <c r="G6697" t="s">
        <v>8</v>
      </c>
      <c r="H6697" t="s">
        <v>1213</v>
      </c>
      <c r="J6697" t="s">
        <v>28986</v>
      </c>
      <c r="K6697" t="s">
        <v>22291</v>
      </c>
      <c r="L6697" t="s">
        <v>22291</v>
      </c>
      <c r="M6697" t="s">
        <v>22291</v>
      </c>
      <c r="N6697" t="str">
        <f t="shared" si="104"/>
        <v>OK</v>
      </c>
      <c r="O6697" t="str">
        <f>IF(OR(Table1_17[[#This Row],[amount]]&lt;$Y$8,Table1_17[[#This Row],[amount]]&gt;$Y$7),"Outlier","Normal")</f>
        <v>Normal</v>
      </c>
      <c r="P6697" t="str">
        <f>IF(OR(Table1_17[[#This Row],[missing_flag]]="Missing",Table1_17[[#This Row],[outlier_flag]]="Outliers"),"Review","Valid")</f>
        <v>Valid</v>
      </c>
    </row>
    <row r="6698" spans="1:16">
      <c r="A6698" t="s">
        <v>14880</v>
      </c>
      <c r="B6698" s="1">
        <v>45047</v>
      </c>
      <c r="C6698">
        <v>-32296.16</v>
      </c>
      <c r="D6698" t="s">
        <v>1478</v>
      </c>
      <c r="E6698" t="s">
        <v>1496</v>
      </c>
      <c r="F6698" t="s">
        <v>264</v>
      </c>
      <c r="G6698" t="s">
        <v>29</v>
      </c>
      <c r="I6698" t="s">
        <v>137</v>
      </c>
      <c r="J6698" t="s">
        <v>28987</v>
      </c>
      <c r="K6698" t="s">
        <v>22291</v>
      </c>
      <c r="L6698" t="s">
        <v>22291</v>
      </c>
      <c r="M6698" t="s">
        <v>22291</v>
      </c>
      <c r="N6698" t="str">
        <f t="shared" si="104"/>
        <v>OK</v>
      </c>
      <c r="O6698" t="str">
        <f>IF(OR(Table1_17[[#This Row],[amount]]&lt;$Y$8,Table1_17[[#This Row],[amount]]&gt;$Y$7),"Outlier","Normal")</f>
        <v>Normal</v>
      </c>
      <c r="P6698" t="str">
        <f>IF(OR(Table1_17[[#This Row],[missing_flag]]="Missing",Table1_17[[#This Row],[outlier_flag]]="Outliers"),"Review","Valid")</f>
        <v>Valid</v>
      </c>
    </row>
    <row r="6699" spans="1:16">
      <c r="A6699" t="s">
        <v>14882</v>
      </c>
      <c r="B6699" s="1">
        <v>45072</v>
      </c>
      <c r="C6699">
        <v>-13892.91</v>
      </c>
      <c r="D6699" t="s">
        <v>1478</v>
      </c>
      <c r="E6699" t="s">
        <v>7</v>
      </c>
      <c r="F6699" t="s">
        <v>271</v>
      </c>
      <c r="G6699" t="s">
        <v>8</v>
      </c>
      <c r="I6699" t="s">
        <v>79</v>
      </c>
      <c r="J6699" t="s">
        <v>28988</v>
      </c>
      <c r="K6699" t="s">
        <v>22291</v>
      </c>
      <c r="L6699" t="s">
        <v>22291</v>
      </c>
      <c r="M6699" t="s">
        <v>22291</v>
      </c>
      <c r="N6699" t="str">
        <f t="shared" si="104"/>
        <v>OK</v>
      </c>
      <c r="O6699" t="str">
        <f>IF(OR(Table1_17[[#This Row],[amount]]&lt;$Y$8,Table1_17[[#This Row],[amount]]&gt;$Y$7),"Outlier","Normal")</f>
        <v>Normal</v>
      </c>
      <c r="P6699" t="str">
        <f>IF(OR(Table1_17[[#This Row],[missing_flag]]="Missing",Table1_17[[#This Row],[outlier_flag]]="Outliers"),"Review","Valid")</f>
        <v>Valid</v>
      </c>
    </row>
    <row r="6700" spans="1:16">
      <c r="A6700" t="s">
        <v>14884</v>
      </c>
      <c r="B6700" s="1">
        <v>45177</v>
      </c>
      <c r="C6700">
        <v>203087.5</v>
      </c>
      <c r="D6700" t="s">
        <v>1483</v>
      </c>
      <c r="E6700" t="s">
        <v>1484</v>
      </c>
      <c r="F6700" t="s">
        <v>264</v>
      </c>
      <c r="G6700" t="s">
        <v>13</v>
      </c>
      <c r="H6700" t="s">
        <v>702</v>
      </c>
      <c r="J6700" t="s">
        <v>28989</v>
      </c>
      <c r="K6700" t="s">
        <v>22291</v>
      </c>
      <c r="L6700" t="s">
        <v>22291</v>
      </c>
      <c r="M6700" t="s">
        <v>22291</v>
      </c>
      <c r="N6700" t="str">
        <f t="shared" si="104"/>
        <v>OK</v>
      </c>
      <c r="O6700" t="str">
        <f>IF(OR(Table1_17[[#This Row],[amount]]&lt;$Y$8,Table1_17[[#This Row],[amount]]&gt;$Y$7),"Outlier","Normal")</f>
        <v>Normal</v>
      </c>
      <c r="P6700" t="str">
        <f>IF(OR(Table1_17[[#This Row],[missing_flag]]="Missing",Table1_17[[#This Row],[outlier_flag]]="Outliers"),"Review","Valid")</f>
        <v>Valid</v>
      </c>
    </row>
    <row r="6701" spans="1:16">
      <c r="A6701" t="s">
        <v>14886</v>
      </c>
      <c r="B6701" s="1">
        <v>45013</v>
      </c>
      <c r="C6701">
        <v>236783.41</v>
      </c>
      <c r="D6701" t="s">
        <v>1483</v>
      </c>
      <c r="E6701" t="s">
        <v>1484</v>
      </c>
      <c r="F6701" t="s">
        <v>271</v>
      </c>
      <c r="G6701" t="s">
        <v>8</v>
      </c>
      <c r="H6701" t="s">
        <v>1251</v>
      </c>
      <c r="J6701" t="s">
        <v>28990</v>
      </c>
      <c r="K6701" t="s">
        <v>22291</v>
      </c>
      <c r="L6701" t="s">
        <v>22291</v>
      </c>
      <c r="M6701" t="s">
        <v>22291</v>
      </c>
      <c r="N6701" t="str">
        <f t="shared" si="104"/>
        <v>OK</v>
      </c>
      <c r="O6701" t="str">
        <f>IF(OR(Table1_17[[#This Row],[amount]]&lt;$Y$8,Table1_17[[#This Row],[amount]]&gt;$Y$7),"Outlier","Normal")</f>
        <v>Normal</v>
      </c>
      <c r="P6701" t="str">
        <f>IF(OR(Table1_17[[#This Row],[missing_flag]]="Missing",Table1_17[[#This Row],[outlier_flag]]="Outliers"),"Review","Valid")</f>
        <v>Valid</v>
      </c>
    </row>
    <row r="6702" spans="1:16">
      <c r="A6702" t="s">
        <v>14888</v>
      </c>
      <c r="B6702" s="1">
        <v>45005</v>
      </c>
      <c r="C6702">
        <v>81429.149999999994</v>
      </c>
      <c r="D6702" t="s">
        <v>1483</v>
      </c>
      <c r="E6702" t="s">
        <v>1499</v>
      </c>
      <c r="F6702" t="s">
        <v>268</v>
      </c>
      <c r="G6702" t="s">
        <v>13</v>
      </c>
      <c r="H6702" t="s">
        <v>712</v>
      </c>
      <c r="J6702" t="s">
        <v>28991</v>
      </c>
      <c r="K6702" t="s">
        <v>22291</v>
      </c>
      <c r="L6702" t="s">
        <v>22291</v>
      </c>
      <c r="M6702" t="s">
        <v>22291</v>
      </c>
      <c r="N6702" t="str">
        <f t="shared" si="104"/>
        <v>OK</v>
      </c>
      <c r="O6702" t="str">
        <f>IF(OR(Table1_17[[#This Row],[amount]]&lt;$Y$8,Table1_17[[#This Row],[amount]]&gt;$Y$7),"Outlier","Normal")</f>
        <v>Normal</v>
      </c>
      <c r="P6702" t="str">
        <f>IF(OR(Table1_17[[#This Row],[missing_flag]]="Missing",Table1_17[[#This Row],[outlier_flag]]="Outliers"),"Review","Valid")</f>
        <v>Valid</v>
      </c>
    </row>
    <row r="6703" spans="1:16">
      <c r="A6703" t="s">
        <v>14890</v>
      </c>
      <c r="B6703" s="1">
        <v>45120</v>
      </c>
      <c r="C6703">
        <v>27702.63</v>
      </c>
      <c r="D6703" t="s">
        <v>1587</v>
      </c>
      <c r="E6703" t="s">
        <v>1587</v>
      </c>
      <c r="F6703" t="s">
        <v>271</v>
      </c>
      <c r="G6703" t="s">
        <v>8</v>
      </c>
      <c r="J6703" t="s">
        <v>28992</v>
      </c>
      <c r="K6703" t="s">
        <v>22291</v>
      </c>
      <c r="L6703" t="s">
        <v>22291</v>
      </c>
      <c r="M6703" t="s">
        <v>22291</v>
      </c>
      <c r="N6703" t="str">
        <f t="shared" si="104"/>
        <v>OK</v>
      </c>
      <c r="O6703" t="str">
        <f>IF(OR(Table1_17[[#This Row],[amount]]&lt;$Y$8,Table1_17[[#This Row],[amount]]&gt;$Y$7),"Outlier","Normal")</f>
        <v>Normal</v>
      </c>
      <c r="P6703" t="str">
        <f>IF(OR(Table1_17[[#This Row],[missing_flag]]="Missing",Table1_17[[#This Row],[outlier_flag]]="Outliers"),"Review","Valid")</f>
        <v>Valid</v>
      </c>
    </row>
    <row r="6704" spans="1:16">
      <c r="A6704" t="s">
        <v>14892</v>
      </c>
      <c r="B6704" s="1">
        <v>44895</v>
      </c>
      <c r="C6704">
        <v>16985.77</v>
      </c>
      <c r="D6704" t="s">
        <v>1504</v>
      </c>
      <c r="E6704" t="s">
        <v>1504</v>
      </c>
      <c r="F6704" t="s">
        <v>268</v>
      </c>
      <c r="G6704" t="s">
        <v>8</v>
      </c>
      <c r="J6704" t="s">
        <v>28993</v>
      </c>
      <c r="K6704" t="s">
        <v>22291</v>
      </c>
      <c r="L6704" t="s">
        <v>22291</v>
      </c>
      <c r="M6704" t="s">
        <v>22291</v>
      </c>
      <c r="N6704" t="str">
        <f t="shared" si="104"/>
        <v>OK</v>
      </c>
      <c r="O6704" t="str">
        <f>IF(OR(Table1_17[[#This Row],[amount]]&lt;$Y$8,Table1_17[[#This Row],[amount]]&gt;$Y$7),"Outlier","Normal")</f>
        <v>Normal</v>
      </c>
      <c r="P6704" t="str">
        <f>IF(OR(Table1_17[[#This Row],[missing_flag]]="Missing",Table1_17[[#This Row],[outlier_flag]]="Outliers"),"Review","Valid")</f>
        <v>Valid</v>
      </c>
    </row>
    <row r="6705" spans="1:16">
      <c r="A6705" t="s">
        <v>14894</v>
      </c>
      <c r="B6705" s="1">
        <v>44818</v>
      </c>
      <c r="C6705">
        <v>-50249.51</v>
      </c>
      <c r="D6705" t="s">
        <v>1478</v>
      </c>
      <c r="E6705" t="s">
        <v>7</v>
      </c>
      <c r="F6705" t="s">
        <v>268</v>
      </c>
      <c r="G6705" t="s">
        <v>29</v>
      </c>
      <c r="I6705" t="s">
        <v>23</v>
      </c>
      <c r="J6705" t="s">
        <v>28994</v>
      </c>
      <c r="K6705" t="s">
        <v>22291</v>
      </c>
      <c r="L6705" t="s">
        <v>22291</v>
      </c>
      <c r="M6705" t="s">
        <v>22291</v>
      </c>
      <c r="N6705" t="str">
        <f t="shared" si="104"/>
        <v>OK</v>
      </c>
      <c r="O6705" t="str">
        <f>IF(OR(Table1_17[[#This Row],[amount]]&lt;$Y$8,Table1_17[[#This Row],[amount]]&gt;$Y$7),"Outlier","Normal")</f>
        <v>Normal</v>
      </c>
      <c r="P6705" t="str">
        <f>IF(OR(Table1_17[[#This Row],[missing_flag]]="Missing",Table1_17[[#This Row],[outlier_flag]]="Outliers"),"Review","Valid")</f>
        <v>Valid</v>
      </c>
    </row>
    <row r="6706" spans="1:16">
      <c r="A6706" t="s">
        <v>14896</v>
      </c>
      <c r="B6706" s="1">
        <v>45228</v>
      </c>
      <c r="C6706">
        <v>188076.67</v>
      </c>
      <c r="D6706" t="s">
        <v>1483</v>
      </c>
      <c r="E6706" t="s">
        <v>1487</v>
      </c>
      <c r="F6706" t="s">
        <v>264</v>
      </c>
      <c r="G6706" t="s">
        <v>13</v>
      </c>
      <c r="H6706" t="s">
        <v>858</v>
      </c>
      <c r="J6706" t="s">
        <v>28995</v>
      </c>
      <c r="K6706" t="s">
        <v>22291</v>
      </c>
      <c r="L6706" t="s">
        <v>22291</v>
      </c>
      <c r="M6706" t="s">
        <v>22291</v>
      </c>
      <c r="N6706" t="str">
        <f t="shared" si="104"/>
        <v>OK</v>
      </c>
      <c r="O6706" t="str">
        <f>IF(OR(Table1_17[[#This Row],[amount]]&lt;$Y$8,Table1_17[[#This Row],[amount]]&gt;$Y$7),"Outlier","Normal")</f>
        <v>Normal</v>
      </c>
      <c r="P6706" t="str">
        <f>IF(OR(Table1_17[[#This Row],[missing_flag]]="Missing",Table1_17[[#This Row],[outlier_flag]]="Outliers"),"Review","Valid")</f>
        <v>Valid</v>
      </c>
    </row>
    <row r="6707" spans="1:16">
      <c r="A6707" t="s">
        <v>14898</v>
      </c>
      <c r="B6707" s="1">
        <v>45049</v>
      </c>
      <c r="C6707">
        <v>99161.02</v>
      </c>
      <c r="D6707" t="s">
        <v>1483</v>
      </c>
      <c r="E6707" t="s">
        <v>1487</v>
      </c>
      <c r="F6707" t="s">
        <v>264</v>
      </c>
      <c r="G6707" t="s">
        <v>13</v>
      </c>
      <c r="H6707" t="s">
        <v>1391</v>
      </c>
      <c r="J6707" t="s">
        <v>28996</v>
      </c>
      <c r="K6707" t="s">
        <v>22291</v>
      </c>
      <c r="L6707" t="s">
        <v>22291</v>
      </c>
      <c r="M6707" t="s">
        <v>22291</v>
      </c>
      <c r="N6707" t="str">
        <f t="shared" si="104"/>
        <v>OK</v>
      </c>
      <c r="O6707" t="str">
        <f>IF(OR(Table1_17[[#This Row],[amount]]&lt;$Y$8,Table1_17[[#This Row],[amount]]&gt;$Y$7),"Outlier","Normal")</f>
        <v>Normal</v>
      </c>
      <c r="P6707" t="str">
        <f>IF(OR(Table1_17[[#This Row],[missing_flag]]="Missing",Table1_17[[#This Row],[outlier_flag]]="Outliers"),"Review","Valid")</f>
        <v>Valid</v>
      </c>
    </row>
    <row r="6708" spans="1:16">
      <c r="A6708" t="s">
        <v>14900</v>
      </c>
      <c r="B6708" s="1">
        <v>44801</v>
      </c>
      <c r="C6708">
        <v>203871.52</v>
      </c>
      <c r="D6708" t="s">
        <v>1483</v>
      </c>
      <c r="E6708" t="s">
        <v>1484</v>
      </c>
      <c r="F6708" t="s">
        <v>264</v>
      </c>
      <c r="G6708" t="s">
        <v>29</v>
      </c>
      <c r="H6708" t="s">
        <v>1159</v>
      </c>
      <c r="J6708" t="s">
        <v>28997</v>
      </c>
      <c r="K6708" t="s">
        <v>22291</v>
      </c>
      <c r="L6708" t="s">
        <v>22291</v>
      </c>
      <c r="M6708" t="s">
        <v>22291</v>
      </c>
      <c r="N6708" t="str">
        <f t="shared" si="104"/>
        <v>OK</v>
      </c>
      <c r="O6708" t="str">
        <f>IF(OR(Table1_17[[#This Row],[amount]]&lt;$Y$8,Table1_17[[#This Row],[amount]]&gt;$Y$7),"Outlier","Normal")</f>
        <v>Normal</v>
      </c>
      <c r="P6708" t="str">
        <f>IF(OR(Table1_17[[#This Row],[missing_flag]]="Missing",Table1_17[[#This Row],[outlier_flag]]="Outliers"),"Review","Valid")</f>
        <v>Valid</v>
      </c>
    </row>
    <row r="6709" spans="1:16">
      <c r="A6709" t="s">
        <v>14902</v>
      </c>
      <c r="B6709" s="1">
        <v>44713</v>
      </c>
      <c r="C6709">
        <v>68457.399999999994</v>
      </c>
      <c r="D6709" t="s">
        <v>1483</v>
      </c>
      <c r="E6709" t="s">
        <v>1499</v>
      </c>
      <c r="F6709" t="s">
        <v>271</v>
      </c>
      <c r="G6709" t="s">
        <v>17</v>
      </c>
      <c r="H6709" t="s">
        <v>926</v>
      </c>
      <c r="J6709" t="s">
        <v>28998</v>
      </c>
      <c r="K6709" t="s">
        <v>22291</v>
      </c>
      <c r="L6709" t="s">
        <v>22291</v>
      </c>
      <c r="M6709" t="s">
        <v>22291</v>
      </c>
      <c r="N6709" t="str">
        <f t="shared" si="104"/>
        <v>OK</v>
      </c>
      <c r="O6709" t="str">
        <f>IF(OR(Table1_17[[#This Row],[amount]]&lt;$Y$8,Table1_17[[#This Row],[amount]]&gt;$Y$7),"Outlier","Normal")</f>
        <v>Normal</v>
      </c>
      <c r="P6709" t="str">
        <f>IF(OR(Table1_17[[#This Row],[missing_flag]]="Missing",Table1_17[[#This Row],[outlier_flag]]="Outliers"),"Review","Valid")</f>
        <v>Valid</v>
      </c>
    </row>
    <row r="6710" spans="1:16">
      <c r="A6710" t="s">
        <v>14904</v>
      </c>
      <c r="B6710" s="1">
        <v>45068</v>
      </c>
      <c r="C6710">
        <v>147245.76000000001</v>
      </c>
      <c r="D6710" t="s">
        <v>1483</v>
      </c>
      <c r="E6710" t="s">
        <v>1499</v>
      </c>
      <c r="F6710" t="s">
        <v>264</v>
      </c>
      <c r="G6710" t="s">
        <v>8</v>
      </c>
      <c r="H6710" t="s">
        <v>1123</v>
      </c>
      <c r="J6710" t="s">
        <v>28999</v>
      </c>
      <c r="K6710" t="s">
        <v>22291</v>
      </c>
      <c r="L6710" t="s">
        <v>22291</v>
      </c>
      <c r="M6710" t="s">
        <v>22291</v>
      </c>
      <c r="N6710" t="str">
        <f t="shared" si="104"/>
        <v>OK</v>
      </c>
      <c r="O6710" t="str">
        <f>IF(OR(Table1_17[[#This Row],[amount]]&lt;$Y$8,Table1_17[[#This Row],[amount]]&gt;$Y$7),"Outlier","Normal")</f>
        <v>Normal</v>
      </c>
      <c r="P6710" t="str">
        <f>IF(OR(Table1_17[[#This Row],[missing_flag]]="Missing",Table1_17[[#This Row],[outlier_flag]]="Outliers"),"Review","Valid")</f>
        <v>Valid</v>
      </c>
    </row>
    <row r="6711" spans="1:16">
      <c r="A6711" t="s">
        <v>14906</v>
      </c>
      <c r="B6711" s="1">
        <v>44563</v>
      </c>
      <c r="C6711">
        <v>-68401.97</v>
      </c>
      <c r="D6711" t="s">
        <v>1478</v>
      </c>
      <c r="E6711" t="s">
        <v>1509</v>
      </c>
      <c r="F6711" t="s">
        <v>271</v>
      </c>
      <c r="G6711" t="s">
        <v>8</v>
      </c>
      <c r="I6711" t="s">
        <v>185</v>
      </c>
      <c r="J6711" t="s">
        <v>29000</v>
      </c>
      <c r="K6711" t="s">
        <v>22291</v>
      </c>
      <c r="L6711" t="s">
        <v>22291</v>
      </c>
      <c r="M6711" t="s">
        <v>22291</v>
      </c>
      <c r="N6711" t="str">
        <f t="shared" si="104"/>
        <v>OK</v>
      </c>
      <c r="O6711" t="str">
        <f>IF(OR(Table1_17[[#This Row],[amount]]&lt;$Y$8,Table1_17[[#This Row],[amount]]&gt;$Y$7),"Outlier","Normal")</f>
        <v>Normal</v>
      </c>
      <c r="P6711" t="str">
        <f>IF(OR(Table1_17[[#This Row],[missing_flag]]="Missing",Table1_17[[#This Row],[outlier_flag]]="Outliers"),"Review","Valid")</f>
        <v>Valid</v>
      </c>
    </row>
    <row r="6712" spans="1:16">
      <c r="A6712" t="s">
        <v>14908</v>
      </c>
      <c r="B6712" s="1">
        <v>45046</v>
      </c>
      <c r="C6712">
        <v>168700.68</v>
      </c>
      <c r="D6712" t="s">
        <v>1483</v>
      </c>
      <c r="E6712" t="s">
        <v>1484</v>
      </c>
      <c r="F6712" t="s">
        <v>268</v>
      </c>
      <c r="G6712" t="s">
        <v>13</v>
      </c>
      <c r="H6712" t="s">
        <v>1055</v>
      </c>
      <c r="J6712" t="s">
        <v>29001</v>
      </c>
      <c r="K6712" t="s">
        <v>22291</v>
      </c>
      <c r="L6712" t="s">
        <v>22291</v>
      </c>
      <c r="M6712" t="s">
        <v>22291</v>
      </c>
      <c r="N6712" t="str">
        <f t="shared" si="104"/>
        <v>OK</v>
      </c>
      <c r="O6712" t="str">
        <f>IF(OR(Table1_17[[#This Row],[amount]]&lt;$Y$8,Table1_17[[#This Row],[amount]]&gt;$Y$7),"Outlier","Normal")</f>
        <v>Normal</v>
      </c>
      <c r="P6712" t="str">
        <f>IF(OR(Table1_17[[#This Row],[missing_flag]]="Missing",Table1_17[[#This Row],[outlier_flag]]="Outliers"),"Review","Valid")</f>
        <v>Valid</v>
      </c>
    </row>
    <row r="6713" spans="1:16">
      <c r="A6713" t="s">
        <v>14910</v>
      </c>
      <c r="B6713" s="1">
        <v>44657</v>
      </c>
      <c r="C6713">
        <v>83508.22</v>
      </c>
      <c r="D6713" t="s">
        <v>1483</v>
      </c>
      <c r="E6713" t="s">
        <v>1484</v>
      </c>
      <c r="F6713" t="s">
        <v>264</v>
      </c>
      <c r="G6713" t="s">
        <v>8</v>
      </c>
      <c r="H6713" t="s">
        <v>808</v>
      </c>
      <c r="J6713" t="s">
        <v>29002</v>
      </c>
      <c r="K6713" t="s">
        <v>22291</v>
      </c>
      <c r="L6713" t="s">
        <v>22291</v>
      </c>
      <c r="M6713" t="s">
        <v>22291</v>
      </c>
      <c r="N6713" t="str">
        <f t="shared" si="104"/>
        <v>OK</v>
      </c>
      <c r="O6713" t="str">
        <f>IF(OR(Table1_17[[#This Row],[amount]]&lt;$Y$8,Table1_17[[#This Row],[amount]]&gt;$Y$7),"Outlier","Normal")</f>
        <v>Normal</v>
      </c>
      <c r="P6713" t="str">
        <f>IF(OR(Table1_17[[#This Row],[missing_flag]]="Missing",Table1_17[[#This Row],[outlier_flag]]="Outliers"),"Review","Valid")</f>
        <v>Valid</v>
      </c>
    </row>
    <row r="6714" spans="1:16">
      <c r="A6714" t="s">
        <v>14912</v>
      </c>
      <c r="B6714" s="1">
        <v>44978</v>
      </c>
      <c r="C6714">
        <v>-48062.04</v>
      </c>
      <c r="D6714" t="s">
        <v>1478</v>
      </c>
      <c r="E6714" t="s">
        <v>36</v>
      </c>
      <c r="F6714" t="s">
        <v>264</v>
      </c>
      <c r="G6714" t="s">
        <v>17</v>
      </c>
      <c r="I6714" t="s">
        <v>91</v>
      </c>
      <c r="J6714" t="s">
        <v>29003</v>
      </c>
      <c r="K6714" t="s">
        <v>22291</v>
      </c>
      <c r="L6714" t="s">
        <v>22291</v>
      </c>
      <c r="M6714" t="s">
        <v>22291</v>
      </c>
      <c r="N6714" t="str">
        <f t="shared" si="104"/>
        <v>OK</v>
      </c>
      <c r="O6714" t="str">
        <f>IF(OR(Table1_17[[#This Row],[amount]]&lt;$Y$8,Table1_17[[#This Row],[amount]]&gt;$Y$7),"Outlier","Normal")</f>
        <v>Normal</v>
      </c>
      <c r="P6714" t="str">
        <f>IF(OR(Table1_17[[#This Row],[missing_flag]]="Missing",Table1_17[[#This Row],[outlier_flag]]="Outliers"),"Review","Valid")</f>
        <v>Valid</v>
      </c>
    </row>
    <row r="6715" spans="1:16">
      <c r="A6715" t="s">
        <v>14914</v>
      </c>
      <c r="B6715" s="1">
        <v>44609</v>
      </c>
      <c r="C6715">
        <v>146963.03</v>
      </c>
      <c r="D6715" t="s">
        <v>1483</v>
      </c>
      <c r="E6715" t="s">
        <v>1487</v>
      </c>
      <c r="F6715" t="s">
        <v>264</v>
      </c>
      <c r="G6715" t="s">
        <v>8</v>
      </c>
      <c r="H6715" t="s">
        <v>812</v>
      </c>
      <c r="J6715" t="s">
        <v>29004</v>
      </c>
      <c r="K6715" t="s">
        <v>22291</v>
      </c>
      <c r="L6715" t="s">
        <v>22291</v>
      </c>
      <c r="M6715" t="s">
        <v>22291</v>
      </c>
      <c r="N6715" t="str">
        <f t="shared" si="104"/>
        <v>OK</v>
      </c>
      <c r="O6715" t="str">
        <f>IF(OR(Table1_17[[#This Row],[amount]]&lt;$Y$8,Table1_17[[#This Row],[amount]]&gt;$Y$7),"Outlier","Normal")</f>
        <v>Normal</v>
      </c>
      <c r="P6715" t="str">
        <f>IF(OR(Table1_17[[#This Row],[missing_flag]]="Missing",Table1_17[[#This Row],[outlier_flag]]="Outliers"),"Review","Valid")</f>
        <v>Valid</v>
      </c>
    </row>
    <row r="6716" spans="1:16">
      <c r="A6716" t="s">
        <v>14916</v>
      </c>
      <c r="B6716" s="1">
        <v>44565</v>
      </c>
      <c r="C6716">
        <v>-25286.52</v>
      </c>
      <c r="D6716" t="s">
        <v>1478</v>
      </c>
      <c r="E6716" t="s">
        <v>7</v>
      </c>
      <c r="F6716" t="s">
        <v>268</v>
      </c>
      <c r="G6716" t="s">
        <v>13</v>
      </c>
      <c r="I6716" t="s">
        <v>219</v>
      </c>
      <c r="J6716" t="s">
        <v>29005</v>
      </c>
      <c r="K6716" t="s">
        <v>22291</v>
      </c>
      <c r="L6716" t="s">
        <v>22291</v>
      </c>
      <c r="M6716" t="s">
        <v>22291</v>
      </c>
      <c r="N6716" t="str">
        <f t="shared" si="104"/>
        <v>OK</v>
      </c>
      <c r="O6716" t="str">
        <f>IF(OR(Table1_17[[#This Row],[amount]]&lt;$Y$8,Table1_17[[#This Row],[amount]]&gt;$Y$7),"Outlier","Normal")</f>
        <v>Normal</v>
      </c>
      <c r="P6716" t="str">
        <f>IF(OR(Table1_17[[#This Row],[missing_flag]]="Missing",Table1_17[[#This Row],[outlier_flag]]="Outliers"),"Review","Valid")</f>
        <v>Valid</v>
      </c>
    </row>
    <row r="6717" spans="1:16">
      <c r="A6717" t="s">
        <v>14918</v>
      </c>
      <c r="B6717" s="1">
        <v>44877</v>
      </c>
      <c r="C6717">
        <v>-6276.05</v>
      </c>
      <c r="D6717" t="s">
        <v>1478</v>
      </c>
      <c r="E6717" t="s">
        <v>20</v>
      </c>
      <c r="F6717" t="s">
        <v>264</v>
      </c>
      <c r="G6717" t="s">
        <v>8</v>
      </c>
      <c r="I6717" t="s">
        <v>63</v>
      </c>
      <c r="J6717" t="s">
        <v>29006</v>
      </c>
      <c r="K6717" t="s">
        <v>22291</v>
      </c>
      <c r="L6717" t="s">
        <v>22291</v>
      </c>
      <c r="M6717" t="s">
        <v>22291</v>
      </c>
      <c r="N6717" t="str">
        <f t="shared" si="104"/>
        <v>OK</v>
      </c>
      <c r="O6717" t="str">
        <f>IF(OR(Table1_17[[#This Row],[amount]]&lt;$Y$8,Table1_17[[#This Row],[amount]]&gt;$Y$7),"Outlier","Normal")</f>
        <v>Normal</v>
      </c>
      <c r="P6717" t="str">
        <f>IF(OR(Table1_17[[#This Row],[missing_flag]]="Missing",Table1_17[[#This Row],[outlier_flag]]="Outliers"),"Review","Valid")</f>
        <v>Valid</v>
      </c>
    </row>
    <row r="6718" spans="1:16">
      <c r="A6718" t="s">
        <v>14920</v>
      </c>
      <c r="B6718" s="1">
        <v>45239</v>
      </c>
      <c r="C6718">
        <v>159240.31</v>
      </c>
      <c r="D6718" t="s">
        <v>1483</v>
      </c>
      <c r="E6718" t="s">
        <v>1499</v>
      </c>
      <c r="F6718" t="s">
        <v>268</v>
      </c>
      <c r="G6718" t="s">
        <v>17</v>
      </c>
      <c r="H6718" t="s">
        <v>794</v>
      </c>
      <c r="J6718" t="s">
        <v>29007</v>
      </c>
      <c r="K6718" t="s">
        <v>22291</v>
      </c>
      <c r="L6718" t="s">
        <v>22291</v>
      </c>
      <c r="M6718" t="s">
        <v>22291</v>
      </c>
      <c r="N6718" t="str">
        <f t="shared" si="104"/>
        <v>OK</v>
      </c>
      <c r="O6718" t="str">
        <f>IF(OR(Table1_17[[#This Row],[amount]]&lt;$Y$8,Table1_17[[#This Row],[amount]]&gt;$Y$7),"Outlier","Normal")</f>
        <v>Normal</v>
      </c>
      <c r="P6718" t="str">
        <f>IF(OR(Table1_17[[#This Row],[missing_flag]]="Missing",Table1_17[[#This Row],[outlier_flag]]="Outliers"),"Review","Valid")</f>
        <v>Valid</v>
      </c>
    </row>
    <row r="6719" spans="1:16">
      <c r="A6719" t="s">
        <v>14922</v>
      </c>
      <c r="B6719" s="1">
        <v>45040</v>
      </c>
      <c r="C6719">
        <v>152937.47</v>
      </c>
      <c r="D6719" t="s">
        <v>1483</v>
      </c>
      <c r="E6719" t="s">
        <v>1499</v>
      </c>
      <c r="F6719" t="s">
        <v>268</v>
      </c>
      <c r="G6719" t="s">
        <v>29</v>
      </c>
      <c r="H6719" t="s">
        <v>740</v>
      </c>
      <c r="J6719" t="s">
        <v>29008</v>
      </c>
      <c r="K6719" t="s">
        <v>22291</v>
      </c>
      <c r="L6719" t="s">
        <v>22291</v>
      </c>
      <c r="M6719" t="s">
        <v>22291</v>
      </c>
      <c r="N6719" t="str">
        <f t="shared" si="104"/>
        <v>OK</v>
      </c>
      <c r="O6719" t="str">
        <f>IF(OR(Table1_17[[#This Row],[amount]]&lt;$Y$8,Table1_17[[#This Row],[amount]]&gt;$Y$7),"Outlier","Normal")</f>
        <v>Normal</v>
      </c>
      <c r="P6719" t="str">
        <f>IF(OR(Table1_17[[#This Row],[missing_flag]]="Missing",Table1_17[[#This Row],[outlier_flag]]="Outliers"),"Review","Valid")</f>
        <v>Valid</v>
      </c>
    </row>
    <row r="6720" spans="1:16">
      <c r="A6720" t="s">
        <v>14924</v>
      </c>
      <c r="B6720" s="1">
        <v>44860</v>
      </c>
      <c r="C6720">
        <v>133840.79999999999</v>
      </c>
      <c r="D6720" t="s">
        <v>1483</v>
      </c>
      <c r="E6720" t="s">
        <v>1499</v>
      </c>
      <c r="F6720" t="s">
        <v>271</v>
      </c>
      <c r="G6720" t="s">
        <v>8</v>
      </c>
      <c r="H6720" t="s">
        <v>987</v>
      </c>
      <c r="J6720" t="s">
        <v>29009</v>
      </c>
      <c r="K6720" t="s">
        <v>22291</v>
      </c>
      <c r="L6720" t="s">
        <v>22291</v>
      </c>
      <c r="M6720" t="s">
        <v>22291</v>
      </c>
      <c r="N6720" t="str">
        <f t="shared" si="104"/>
        <v>OK</v>
      </c>
      <c r="O6720" t="str">
        <f>IF(OR(Table1_17[[#This Row],[amount]]&lt;$Y$8,Table1_17[[#This Row],[amount]]&gt;$Y$7),"Outlier","Normal")</f>
        <v>Normal</v>
      </c>
      <c r="P6720" t="str">
        <f>IF(OR(Table1_17[[#This Row],[missing_flag]]="Missing",Table1_17[[#This Row],[outlier_flag]]="Outliers"),"Review","Valid")</f>
        <v>Valid</v>
      </c>
    </row>
    <row r="6721" spans="1:16">
      <c r="A6721" t="s">
        <v>14926</v>
      </c>
      <c r="B6721" s="1">
        <v>45097</v>
      </c>
      <c r="C6721">
        <v>156915.87</v>
      </c>
      <c r="D6721" t="s">
        <v>1483</v>
      </c>
      <c r="E6721" t="s">
        <v>1487</v>
      </c>
      <c r="F6721" t="s">
        <v>264</v>
      </c>
      <c r="G6721" t="s">
        <v>13</v>
      </c>
      <c r="H6721" t="s">
        <v>856</v>
      </c>
      <c r="J6721" t="s">
        <v>29010</v>
      </c>
      <c r="K6721" t="s">
        <v>22291</v>
      </c>
      <c r="L6721" t="s">
        <v>22291</v>
      </c>
      <c r="M6721" t="s">
        <v>22291</v>
      </c>
      <c r="N6721" t="str">
        <f t="shared" si="104"/>
        <v>OK</v>
      </c>
      <c r="O6721" t="str">
        <f>IF(OR(Table1_17[[#This Row],[amount]]&lt;$Y$8,Table1_17[[#This Row],[amount]]&gt;$Y$7),"Outlier","Normal")</f>
        <v>Normal</v>
      </c>
      <c r="P6721" t="str">
        <f>IF(OR(Table1_17[[#This Row],[missing_flag]]="Missing",Table1_17[[#This Row],[outlier_flag]]="Outliers"),"Review","Valid")</f>
        <v>Valid</v>
      </c>
    </row>
    <row r="6722" spans="1:16">
      <c r="A6722" t="s">
        <v>14928</v>
      </c>
      <c r="B6722" s="1">
        <v>44701</v>
      </c>
      <c r="C6722">
        <v>142648.26</v>
      </c>
      <c r="D6722" t="s">
        <v>1483</v>
      </c>
      <c r="E6722" t="s">
        <v>1499</v>
      </c>
      <c r="F6722" t="s">
        <v>268</v>
      </c>
      <c r="G6722" t="s">
        <v>17</v>
      </c>
      <c r="H6722" t="s">
        <v>1061</v>
      </c>
      <c r="J6722" t="s">
        <v>29011</v>
      </c>
      <c r="K6722" t="s">
        <v>22291</v>
      </c>
      <c r="L6722" t="s">
        <v>22291</v>
      </c>
      <c r="M6722" t="s">
        <v>22291</v>
      </c>
      <c r="N6722" t="str">
        <f t="shared" si="104"/>
        <v>OK</v>
      </c>
      <c r="O6722" t="str">
        <f>IF(OR(Table1_17[[#This Row],[amount]]&lt;$Y$8,Table1_17[[#This Row],[amount]]&gt;$Y$7),"Outlier","Normal")</f>
        <v>Normal</v>
      </c>
      <c r="P6722" t="str">
        <f>IF(OR(Table1_17[[#This Row],[missing_flag]]="Missing",Table1_17[[#This Row],[outlier_flag]]="Outliers"),"Review","Valid")</f>
        <v>Valid</v>
      </c>
    </row>
    <row r="6723" spans="1:16">
      <c r="A6723" t="s">
        <v>14930</v>
      </c>
      <c r="B6723" s="1">
        <v>44893</v>
      </c>
      <c r="C6723">
        <v>-14884.59</v>
      </c>
      <c r="D6723" t="s">
        <v>1478</v>
      </c>
      <c r="E6723" t="s">
        <v>7</v>
      </c>
      <c r="F6723" t="s">
        <v>271</v>
      </c>
      <c r="G6723" t="s">
        <v>8</v>
      </c>
      <c r="I6723" t="s">
        <v>145</v>
      </c>
      <c r="J6723" t="s">
        <v>29012</v>
      </c>
      <c r="K6723" t="s">
        <v>22291</v>
      </c>
      <c r="L6723" t="s">
        <v>22291</v>
      </c>
      <c r="M6723" t="s">
        <v>22291</v>
      </c>
      <c r="N6723" t="str">
        <f t="shared" ref="N6723:N6786" si="105">IF(OR(B6723="",C6723="",D6723="",F6723=""),"Missing","OK")</f>
        <v>OK</v>
      </c>
      <c r="O6723" t="str">
        <f>IF(OR(Table1_17[[#This Row],[amount]]&lt;$Y$8,Table1_17[[#This Row],[amount]]&gt;$Y$7),"Outlier","Normal")</f>
        <v>Normal</v>
      </c>
      <c r="P6723" t="str">
        <f>IF(OR(Table1_17[[#This Row],[missing_flag]]="Missing",Table1_17[[#This Row],[outlier_flag]]="Outliers"),"Review","Valid")</f>
        <v>Valid</v>
      </c>
    </row>
    <row r="6724" spans="1:16">
      <c r="A6724" t="s">
        <v>14932</v>
      </c>
      <c r="B6724" s="1">
        <v>45160</v>
      </c>
      <c r="C6724">
        <v>-28526.02</v>
      </c>
      <c r="D6724" t="s">
        <v>1478</v>
      </c>
      <c r="E6724" t="s">
        <v>1534</v>
      </c>
      <c r="F6724" t="s">
        <v>268</v>
      </c>
      <c r="G6724" t="s">
        <v>29</v>
      </c>
      <c r="I6724" t="s">
        <v>141</v>
      </c>
      <c r="J6724" t="s">
        <v>29013</v>
      </c>
      <c r="K6724" t="s">
        <v>22291</v>
      </c>
      <c r="L6724" t="s">
        <v>22291</v>
      </c>
      <c r="M6724" t="s">
        <v>22291</v>
      </c>
      <c r="N6724" t="str">
        <f t="shared" si="105"/>
        <v>OK</v>
      </c>
      <c r="O6724" t="str">
        <f>IF(OR(Table1_17[[#This Row],[amount]]&lt;$Y$8,Table1_17[[#This Row],[amount]]&gt;$Y$7),"Outlier","Normal")</f>
        <v>Normal</v>
      </c>
      <c r="P6724" t="str">
        <f>IF(OR(Table1_17[[#This Row],[missing_flag]]="Missing",Table1_17[[#This Row],[outlier_flag]]="Outliers"),"Review","Valid")</f>
        <v>Valid</v>
      </c>
    </row>
    <row r="6725" spans="1:16">
      <c r="A6725" t="s">
        <v>14934</v>
      </c>
      <c r="B6725" s="1">
        <v>44666</v>
      </c>
      <c r="C6725">
        <v>125015.76</v>
      </c>
      <c r="D6725" t="s">
        <v>1483</v>
      </c>
      <c r="E6725" t="s">
        <v>1499</v>
      </c>
      <c r="F6725" t="s">
        <v>264</v>
      </c>
      <c r="G6725" t="s">
        <v>13</v>
      </c>
      <c r="H6725" t="s">
        <v>999</v>
      </c>
      <c r="J6725" t="s">
        <v>29014</v>
      </c>
      <c r="K6725" t="s">
        <v>22291</v>
      </c>
      <c r="L6725" t="s">
        <v>22291</v>
      </c>
      <c r="M6725" t="s">
        <v>22291</v>
      </c>
      <c r="N6725" t="str">
        <f t="shared" si="105"/>
        <v>OK</v>
      </c>
      <c r="O6725" t="str">
        <f>IF(OR(Table1_17[[#This Row],[amount]]&lt;$Y$8,Table1_17[[#This Row],[amount]]&gt;$Y$7),"Outlier","Normal")</f>
        <v>Normal</v>
      </c>
      <c r="P6725" t="str">
        <f>IF(OR(Table1_17[[#This Row],[missing_flag]]="Missing",Table1_17[[#This Row],[outlier_flag]]="Outliers"),"Review","Valid")</f>
        <v>Valid</v>
      </c>
    </row>
    <row r="6726" spans="1:16">
      <c r="A6726" t="s">
        <v>14936</v>
      </c>
      <c r="B6726" s="1">
        <v>45049</v>
      </c>
      <c r="C6726">
        <v>-47378.03</v>
      </c>
      <c r="D6726" t="s">
        <v>1478</v>
      </c>
      <c r="E6726" t="s">
        <v>7</v>
      </c>
      <c r="F6726" t="s">
        <v>264</v>
      </c>
      <c r="G6726" t="s">
        <v>29</v>
      </c>
      <c r="I6726" t="s">
        <v>135</v>
      </c>
      <c r="J6726" t="s">
        <v>29015</v>
      </c>
      <c r="K6726" t="s">
        <v>22291</v>
      </c>
      <c r="L6726" t="s">
        <v>22291</v>
      </c>
      <c r="M6726" t="s">
        <v>22291</v>
      </c>
      <c r="N6726" t="str">
        <f t="shared" si="105"/>
        <v>OK</v>
      </c>
      <c r="O6726" t="str">
        <f>IF(OR(Table1_17[[#This Row],[amount]]&lt;$Y$8,Table1_17[[#This Row],[amount]]&gt;$Y$7),"Outlier","Normal")</f>
        <v>Normal</v>
      </c>
      <c r="P6726" t="str">
        <f>IF(OR(Table1_17[[#This Row],[missing_flag]]="Missing",Table1_17[[#This Row],[outlier_flag]]="Outliers"),"Review","Valid")</f>
        <v>Valid</v>
      </c>
    </row>
    <row r="6727" spans="1:16">
      <c r="A6727" t="s">
        <v>14938</v>
      </c>
      <c r="B6727" s="1">
        <v>45099</v>
      </c>
      <c r="C6727">
        <v>-31031.59</v>
      </c>
      <c r="D6727" t="s">
        <v>1478</v>
      </c>
      <c r="E6727" t="s">
        <v>1496</v>
      </c>
      <c r="F6727" t="s">
        <v>268</v>
      </c>
      <c r="G6727" t="s">
        <v>13</v>
      </c>
      <c r="I6727" t="s">
        <v>167</v>
      </c>
      <c r="J6727" t="s">
        <v>29016</v>
      </c>
      <c r="K6727" t="s">
        <v>22291</v>
      </c>
      <c r="L6727" t="s">
        <v>22291</v>
      </c>
      <c r="M6727" t="s">
        <v>22291</v>
      </c>
      <c r="N6727" t="str">
        <f t="shared" si="105"/>
        <v>OK</v>
      </c>
      <c r="O6727" t="str">
        <f>IF(OR(Table1_17[[#This Row],[amount]]&lt;$Y$8,Table1_17[[#This Row],[amount]]&gt;$Y$7),"Outlier","Normal")</f>
        <v>Normal</v>
      </c>
      <c r="P6727" t="str">
        <f>IF(OR(Table1_17[[#This Row],[missing_flag]]="Missing",Table1_17[[#This Row],[outlier_flag]]="Outliers"),"Review","Valid")</f>
        <v>Valid</v>
      </c>
    </row>
    <row r="6728" spans="1:16">
      <c r="A6728" t="s">
        <v>14940</v>
      </c>
      <c r="B6728" s="1">
        <v>44633</v>
      </c>
      <c r="C6728">
        <v>-11448.35</v>
      </c>
      <c r="D6728" t="s">
        <v>1478</v>
      </c>
      <c r="E6728" t="s">
        <v>1496</v>
      </c>
      <c r="F6728" t="s">
        <v>264</v>
      </c>
      <c r="G6728" t="s">
        <v>29</v>
      </c>
      <c r="I6728" t="s">
        <v>248</v>
      </c>
      <c r="J6728" t="s">
        <v>29017</v>
      </c>
      <c r="K6728" t="s">
        <v>22291</v>
      </c>
      <c r="L6728" t="s">
        <v>22291</v>
      </c>
      <c r="M6728" t="s">
        <v>22291</v>
      </c>
      <c r="N6728" t="str">
        <f t="shared" si="105"/>
        <v>OK</v>
      </c>
      <c r="O6728" t="str">
        <f>IF(OR(Table1_17[[#This Row],[amount]]&lt;$Y$8,Table1_17[[#This Row],[amount]]&gt;$Y$7),"Outlier","Normal")</f>
        <v>Normal</v>
      </c>
      <c r="P6728" t="str">
        <f>IF(OR(Table1_17[[#This Row],[missing_flag]]="Missing",Table1_17[[#This Row],[outlier_flag]]="Outliers"),"Review","Valid")</f>
        <v>Valid</v>
      </c>
    </row>
    <row r="6729" spans="1:16">
      <c r="A6729" t="s">
        <v>14942</v>
      </c>
      <c r="B6729" s="1">
        <v>45047</v>
      </c>
      <c r="C6729">
        <v>233183.49</v>
      </c>
      <c r="D6729" t="s">
        <v>1483</v>
      </c>
      <c r="E6729" t="s">
        <v>1499</v>
      </c>
      <c r="F6729" t="s">
        <v>264</v>
      </c>
      <c r="G6729" t="s">
        <v>29</v>
      </c>
      <c r="H6729" t="s">
        <v>1173</v>
      </c>
      <c r="J6729" t="s">
        <v>29018</v>
      </c>
      <c r="K6729" t="s">
        <v>22291</v>
      </c>
      <c r="L6729" t="s">
        <v>22291</v>
      </c>
      <c r="M6729" t="s">
        <v>22291</v>
      </c>
      <c r="N6729" t="str">
        <f t="shared" si="105"/>
        <v>OK</v>
      </c>
      <c r="O6729" t="str">
        <f>IF(OR(Table1_17[[#This Row],[amount]]&lt;$Y$8,Table1_17[[#This Row],[amount]]&gt;$Y$7),"Outlier","Normal")</f>
        <v>Normal</v>
      </c>
      <c r="P6729" t="str">
        <f>IF(OR(Table1_17[[#This Row],[missing_flag]]="Missing",Table1_17[[#This Row],[outlier_flag]]="Outliers"),"Review","Valid")</f>
        <v>Valid</v>
      </c>
    </row>
    <row r="6730" spans="1:16">
      <c r="A6730" t="s">
        <v>14944</v>
      </c>
      <c r="B6730" s="1">
        <v>44869</v>
      </c>
      <c r="C6730">
        <v>117882.38</v>
      </c>
      <c r="D6730" t="s">
        <v>1483</v>
      </c>
      <c r="E6730" t="s">
        <v>1484</v>
      </c>
      <c r="F6730" t="s">
        <v>271</v>
      </c>
      <c r="G6730" t="s">
        <v>13</v>
      </c>
      <c r="H6730" t="s">
        <v>1053</v>
      </c>
      <c r="J6730" t="s">
        <v>29019</v>
      </c>
      <c r="K6730" t="s">
        <v>22291</v>
      </c>
      <c r="L6730" t="s">
        <v>22291</v>
      </c>
      <c r="M6730" t="s">
        <v>22291</v>
      </c>
      <c r="N6730" t="str">
        <f t="shared" si="105"/>
        <v>OK</v>
      </c>
      <c r="O6730" t="str">
        <f>IF(OR(Table1_17[[#This Row],[amount]]&lt;$Y$8,Table1_17[[#This Row],[amount]]&gt;$Y$7),"Outlier","Normal")</f>
        <v>Normal</v>
      </c>
      <c r="P6730" t="str">
        <f>IF(OR(Table1_17[[#This Row],[missing_flag]]="Missing",Table1_17[[#This Row],[outlier_flag]]="Outliers"),"Review","Valid")</f>
        <v>Valid</v>
      </c>
    </row>
    <row r="6731" spans="1:16">
      <c r="A6731" t="s">
        <v>14946</v>
      </c>
      <c r="B6731" s="1">
        <v>44814</v>
      </c>
      <c r="C6731">
        <v>270342.65999999997</v>
      </c>
      <c r="D6731" t="s">
        <v>1483</v>
      </c>
      <c r="E6731" t="s">
        <v>1487</v>
      </c>
      <c r="F6731" t="s">
        <v>271</v>
      </c>
      <c r="G6731" t="s">
        <v>8</v>
      </c>
      <c r="H6731" t="s">
        <v>858</v>
      </c>
      <c r="J6731" t="s">
        <v>29020</v>
      </c>
      <c r="K6731" t="s">
        <v>22291</v>
      </c>
      <c r="L6731" t="s">
        <v>22291</v>
      </c>
      <c r="M6731" t="s">
        <v>22291</v>
      </c>
      <c r="N6731" t="str">
        <f t="shared" si="105"/>
        <v>OK</v>
      </c>
      <c r="O6731" t="str">
        <f>IF(OR(Table1_17[[#This Row],[amount]]&lt;$Y$8,Table1_17[[#This Row],[amount]]&gt;$Y$7),"Outlier","Normal")</f>
        <v>Normal</v>
      </c>
      <c r="P6731" t="str">
        <f>IF(OR(Table1_17[[#This Row],[missing_flag]]="Missing",Table1_17[[#This Row],[outlier_flag]]="Outliers"),"Review","Valid")</f>
        <v>Valid</v>
      </c>
    </row>
    <row r="6732" spans="1:16">
      <c r="A6732" t="s">
        <v>14948</v>
      </c>
      <c r="B6732" s="1">
        <v>44643</v>
      </c>
      <c r="C6732">
        <v>168719.22</v>
      </c>
      <c r="D6732" t="s">
        <v>1483</v>
      </c>
      <c r="E6732" t="s">
        <v>1484</v>
      </c>
      <c r="F6732" t="s">
        <v>271</v>
      </c>
      <c r="G6732" t="s">
        <v>29</v>
      </c>
      <c r="H6732" t="s">
        <v>1011</v>
      </c>
      <c r="J6732" t="s">
        <v>29021</v>
      </c>
      <c r="K6732" t="s">
        <v>22291</v>
      </c>
      <c r="L6732" t="s">
        <v>22291</v>
      </c>
      <c r="M6732" t="s">
        <v>22291</v>
      </c>
      <c r="N6732" t="str">
        <f t="shared" si="105"/>
        <v>OK</v>
      </c>
      <c r="O6732" t="str">
        <f>IF(OR(Table1_17[[#This Row],[amount]]&lt;$Y$8,Table1_17[[#This Row],[amount]]&gt;$Y$7),"Outlier","Normal")</f>
        <v>Normal</v>
      </c>
      <c r="P6732" t="str">
        <f>IF(OR(Table1_17[[#This Row],[missing_flag]]="Missing",Table1_17[[#This Row],[outlier_flag]]="Outliers"),"Review","Valid")</f>
        <v>Valid</v>
      </c>
    </row>
    <row r="6733" spans="1:16">
      <c r="A6733" t="s">
        <v>14950</v>
      </c>
      <c r="B6733" s="1">
        <v>44835</v>
      </c>
      <c r="C6733">
        <v>236485.63</v>
      </c>
      <c r="D6733" t="s">
        <v>1483</v>
      </c>
      <c r="E6733" t="s">
        <v>1484</v>
      </c>
      <c r="F6733" t="s">
        <v>268</v>
      </c>
      <c r="G6733" t="s">
        <v>8</v>
      </c>
      <c r="H6733" t="s">
        <v>832</v>
      </c>
      <c r="J6733" t="s">
        <v>29022</v>
      </c>
      <c r="K6733" t="s">
        <v>22291</v>
      </c>
      <c r="L6733" t="s">
        <v>22291</v>
      </c>
      <c r="M6733" t="s">
        <v>22291</v>
      </c>
      <c r="N6733" t="str">
        <f t="shared" si="105"/>
        <v>OK</v>
      </c>
      <c r="O6733" t="str">
        <f>IF(OR(Table1_17[[#This Row],[amount]]&lt;$Y$8,Table1_17[[#This Row],[amount]]&gt;$Y$7),"Outlier","Normal")</f>
        <v>Normal</v>
      </c>
      <c r="P6733" t="str">
        <f>IF(OR(Table1_17[[#This Row],[missing_flag]]="Missing",Table1_17[[#This Row],[outlier_flag]]="Outliers"),"Review","Valid")</f>
        <v>Valid</v>
      </c>
    </row>
    <row r="6734" spans="1:16">
      <c r="A6734" t="s">
        <v>14952</v>
      </c>
      <c r="B6734" s="1">
        <v>44952</v>
      </c>
      <c r="C6734">
        <v>116618.68</v>
      </c>
      <c r="D6734" t="s">
        <v>1483</v>
      </c>
      <c r="E6734" t="s">
        <v>1487</v>
      </c>
      <c r="F6734" t="s">
        <v>271</v>
      </c>
      <c r="G6734" t="s">
        <v>8</v>
      </c>
      <c r="H6734" t="s">
        <v>1347</v>
      </c>
      <c r="J6734" t="s">
        <v>29023</v>
      </c>
      <c r="K6734" t="s">
        <v>22291</v>
      </c>
      <c r="L6734" t="s">
        <v>22291</v>
      </c>
      <c r="M6734" t="s">
        <v>22291</v>
      </c>
      <c r="N6734" t="str">
        <f t="shared" si="105"/>
        <v>OK</v>
      </c>
      <c r="O6734" t="str">
        <f>IF(OR(Table1_17[[#This Row],[amount]]&lt;$Y$8,Table1_17[[#This Row],[amount]]&gt;$Y$7),"Outlier","Normal")</f>
        <v>Normal</v>
      </c>
      <c r="P6734" t="str">
        <f>IF(OR(Table1_17[[#This Row],[missing_flag]]="Missing",Table1_17[[#This Row],[outlier_flag]]="Outliers"),"Review","Valid")</f>
        <v>Valid</v>
      </c>
    </row>
    <row r="6735" spans="1:16">
      <c r="A6735" t="s">
        <v>14954</v>
      </c>
      <c r="B6735" s="1">
        <v>45027</v>
      </c>
      <c r="C6735">
        <v>-58423.37</v>
      </c>
      <c r="D6735" t="s">
        <v>1478</v>
      </c>
      <c r="E6735" t="s">
        <v>20</v>
      </c>
      <c r="F6735" t="s">
        <v>271</v>
      </c>
      <c r="G6735" t="s">
        <v>17</v>
      </c>
      <c r="I6735" t="s">
        <v>133</v>
      </c>
      <c r="J6735" t="s">
        <v>29024</v>
      </c>
      <c r="K6735" t="s">
        <v>22291</v>
      </c>
      <c r="L6735" t="s">
        <v>22291</v>
      </c>
      <c r="M6735" t="s">
        <v>22291</v>
      </c>
      <c r="N6735" t="str">
        <f t="shared" si="105"/>
        <v>OK</v>
      </c>
      <c r="O6735" t="str">
        <f>IF(OR(Table1_17[[#This Row],[amount]]&lt;$Y$8,Table1_17[[#This Row],[amount]]&gt;$Y$7),"Outlier","Normal")</f>
        <v>Normal</v>
      </c>
      <c r="P6735" t="str">
        <f>IF(OR(Table1_17[[#This Row],[missing_flag]]="Missing",Table1_17[[#This Row],[outlier_flag]]="Outliers"),"Review","Valid")</f>
        <v>Valid</v>
      </c>
    </row>
    <row r="6736" spans="1:16">
      <c r="A6736" t="s">
        <v>14956</v>
      </c>
      <c r="B6736" s="1">
        <v>44738</v>
      </c>
      <c r="C6736">
        <v>198490.31</v>
      </c>
      <c r="D6736" t="s">
        <v>1483</v>
      </c>
      <c r="E6736" t="s">
        <v>1487</v>
      </c>
      <c r="F6736" t="s">
        <v>268</v>
      </c>
      <c r="G6736" t="s">
        <v>13</v>
      </c>
      <c r="H6736" t="s">
        <v>1013</v>
      </c>
      <c r="J6736" t="s">
        <v>29025</v>
      </c>
      <c r="K6736" t="s">
        <v>22291</v>
      </c>
      <c r="L6736" t="s">
        <v>22291</v>
      </c>
      <c r="M6736" t="s">
        <v>22291</v>
      </c>
      <c r="N6736" t="str">
        <f t="shared" si="105"/>
        <v>OK</v>
      </c>
      <c r="O6736" t="str">
        <f>IF(OR(Table1_17[[#This Row],[amount]]&lt;$Y$8,Table1_17[[#This Row],[amount]]&gt;$Y$7),"Outlier","Normal")</f>
        <v>Normal</v>
      </c>
      <c r="P6736" t="str">
        <f>IF(OR(Table1_17[[#This Row],[missing_flag]]="Missing",Table1_17[[#This Row],[outlier_flag]]="Outliers"),"Review","Valid")</f>
        <v>Valid</v>
      </c>
    </row>
    <row r="6737" spans="1:16">
      <c r="A6737" t="s">
        <v>14958</v>
      </c>
      <c r="B6737" s="1">
        <v>44964</v>
      </c>
      <c r="C6737">
        <v>151917.59</v>
      </c>
      <c r="D6737" t="s">
        <v>1483</v>
      </c>
      <c r="E6737" t="s">
        <v>1484</v>
      </c>
      <c r="F6737" t="s">
        <v>271</v>
      </c>
      <c r="G6737" t="s">
        <v>8</v>
      </c>
      <c r="H6737" t="s">
        <v>1365</v>
      </c>
      <c r="J6737" t="s">
        <v>29026</v>
      </c>
      <c r="K6737" t="s">
        <v>22291</v>
      </c>
      <c r="L6737" t="s">
        <v>22291</v>
      </c>
      <c r="M6737" t="s">
        <v>22291</v>
      </c>
      <c r="N6737" t="str">
        <f t="shared" si="105"/>
        <v>OK</v>
      </c>
      <c r="O6737" t="str">
        <f>IF(OR(Table1_17[[#This Row],[amount]]&lt;$Y$8,Table1_17[[#This Row],[amount]]&gt;$Y$7),"Outlier","Normal")</f>
        <v>Normal</v>
      </c>
      <c r="P6737" t="str">
        <f>IF(OR(Table1_17[[#This Row],[missing_flag]]="Missing",Table1_17[[#This Row],[outlier_flag]]="Outliers"),"Review","Valid")</f>
        <v>Valid</v>
      </c>
    </row>
    <row r="6738" spans="1:16">
      <c r="A6738" t="s">
        <v>14960</v>
      </c>
      <c r="B6738" s="1">
        <v>45115</v>
      </c>
      <c r="C6738">
        <v>-49859.55</v>
      </c>
      <c r="D6738" t="s">
        <v>1478</v>
      </c>
      <c r="E6738" t="s">
        <v>1509</v>
      </c>
      <c r="F6738" t="s">
        <v>268</v>
      </c>
      <c r="G6738" t="s">
        <v>8</v>
      </c>
      <c r="I6738" t="s">
        <v>213</v>
      </c>
      <c r="J6738" t="s">
        <v>29027</v>
      </c>
      <c r="K6738" t="s">
        <v>22291</v>
      </c>
      <c r="L6738" t="s">
        <v>22291</v>
      </c>
      <c r="M6738" t="s">
        <v>22291</v>
      </c>
      <c r="N6738" t="str">
        <f t="shared" si="105"/>
        <v>OK</v>
      </c>
      <c r="O6738" t="str">
        <f>IF(OR(Table1_17[[#This Row],[amount]]&lt;$Y$8,Table1_17[[#This Row],[amount]]&gt;$Y$7),"Outlier","Normal")</f>
        <v>Normal</v>
      </c>
      <c r="P6738" t="str">
        <f>IF(OR(Table1_17[[#This Row],[missing_flag]]="Missing",Table1_17[[#This Row],[outlier_flag]]="Outliers"),"Review","Valid")</f>
        <v>Valid</v>
      </c>
    </row>
    <row r="6739" spans="1:16">
      <c r="A6739" t="s">
        <v>14962</v>
      </c>
      <c r="B6739" s="1">
        <v>45237</v>
      </c>
      <c r="C6739">
        <v>-46602.98</v>
      </c>
      <c r="D6739" t="s">
        <v>1478</v>
      </c>
      <c r="E6739" t="s">
        <v>1509</v>
      </c>
      <c r="F6739" t="s">
        <v>264</v>
      </c>
      <c r="G6739" t="s">
        <v>13</v>
      </c>
      <c r="I6739" t="s">
        <v>219</v>
      </c>
      <c r="J6739" t="s">
        <v>29028</v>
      </c>
      <c r="K6739" t="s">
        <v>22291</v>
      </c>
      <c r="L6739" t="s">
        <v>22291</v>
      </c>
      <c r="M6739" t="s">
        <v>22291</v>
      </c>
      <c r="N6739" t="str">
        <f t="shared" si="105"/>
        <v>OK</v>
      </c>
      <c r="O6739" t="str">
        <f>IF(OR(Table1_17[[#This Row],[amount]]&lt;$Y$8,Table1_17[[#This Row],[amount]]&gt;$Y$7),"Outlier","Normal")</f>
        <v>Normal</v>
      </c>
      <c r="P6739" t="str">
        <f>IF(OR(Table1_17[[#This Row],[missing_flag]]="Missing",Table1_17[[#This Row],[outlier_flag]]="Outliers"),"Review","Valid")</f>
        <v>Valid</v>
      </c>
    </row>
    <row r="6740" spans="1:16">
      <c r="A6740" t="s">
        <v>14964</v>
      </c>
      <c r="B6740" s="1">
        <v>44676</v>
      </c>
      <c r="C6740">
        <v>-17887.27</v>
      </c>
      <c r="D6740" t="s">
        <v>1478</v>
      </c>
      <c r="E6740" t="s">
        <v>36</v>
      </c>
      <c r="F6740" t="s">
        <v>271</v>
      </c>
      <c r="G6740" t="s">
        <v>17</v>
      </c>
      <c r="I6740" t="s">
        <v>107</v>
      </c>
      <c r="J6740" t="s">
        <v>29029</v>
      </c>
      <c r="K6740" t="s">
        <v>22291</v>
      </c>
      <c r="L6740" t="s">
        <v>22291</v>
      </c>
      <c r="M6740" t="s">
        <v>22291</v>
      </c>
      <c r="N6740" t="str">
        <f t="shared" si="105"/>
        <v>OK</v>
      </c>
      <c r="O6740" t="str">
        <f>IF(OR(Table1_17[[#This Row],[amount]]&lt;$Y$8,Table1_17[[#This Row],[amount]]&gt;$Y$7),"Outlier","Normal")</f>
        <v>Normal</v>
      </c>
      <c r="P6740" t="str">
        <f>IF(OR(Table1_17[[#This Row],[missing_flag]]="Missing",Table1_17[[#This Row],[outlier_flag]]="Outliers"),"Review","Valid")</f>
        <v>Valid</v>
      </c>
    </row>
    <row r="6741" spans="1:16">
      <c r="A6741" t="s">
        <v>14966</v>
      </c>
      <c r="B6741" s="1">
        <v>45206</v>
      </c>
      <c r="C6741">
        <v>203908.68</v>
      </c>
      <c r="D6741" t="s">
        <v>1483</v>
      </c>
      <c r="E6741" t="s">
        <v>1487</v>
      </c>
      <c r="F6741" t="s">
        <v>264</v>
      </c>
      <c r="G6741" t="s">
        <v>13</v>
      </c>
      <c r="H6741" t="s">
        <v>997</v>
      </c>
      <c r="J6741" t="s">
        <v>29030</v>
      </c>
      <c r="K6741" t="s">
        <v>22291</v>
      </c>
      <c r="L6741" t="s">
        <v>22291</v>
      </c>
      <c r="M6741" t="s">
        <v>22291</v>
      </c>
      <c r="N6741" t="str">
        <f t="shared" si="105"/>
        <v>OK</v>
      </c>
      <c r="O6741" t="str">
        <f>IF(OR(Table1_17[[#This Row],[amount]]&lt;$Y$8,Table1_17[[#This Row],[amount]]&gt;$Y$7),"Outlier","Normal")</f>
        <v>Normal</v>
      </c>
      <c r="P6741" t="str">
        <f>IF(OR(Table1_17[[#This Row],[missing_flag]]="Missing",Table1_17[[#This Row],[outlier_flag]]="Outliers"),"Review","Valid")</f>
        <v>Valid</v>
      </c>
    </row>
    <row r="6742" spans="1:16">
      <c r="A6742" t="s">
        <v>14968</v>
      </c>
      <c r="B6742" s="1">
        <v>45248</v>
      </c>
      <c r="C6742">
        <v>237158.37</v>
      </c>
      <c r="D6742" t="s">
        <v>1483</v>
      </c>
      <c r="E6742" t="s">
        <v>1487</v>
      </c>
      <c r="F6742" t="s">
        <v>271</v>
      </c>
      <c r="G6742" t="s">
        <v>13</v>
      </c>
      <c r="H6742" t="s">
        <v>1331</v>
      </c>
      <c r="J6742" t="s">
        <v>29031</v>
      </c>
      <c r="K6742" t="s">
        <v>22291</v>
      </c>
      <c r="L6742" t="s">
        <v>22291</v>
      </c>
      <c r="M6742" t="s">
        <v>22291</v>
      </c>
      <c r="N6742" t="str">
        <f t="shared" si="105"/>
        <v>OK</v>
      </c>
      <c r="O6742" t="str">
        <f>IF(OR(Table1_17[[#This Row],[amount]]&lt;$Y$8,Table1_17[[#This Row],[amount]]&gt;$Y$7),"Outlier","Normal")</f>
        <v>Normal</v>
      </c>
      <c r="P6742" t="str">
        <f>IF(OR(Table1_17[[#This Row],[missing_flag]]="Missing",Table1_17[[#This Row],[outlier_flag]]="Outliers"),"Review","Valid")</f>
        <v>Valid</v>
      </c>
    </row>
    <row r="6743" spans="1:16">
      <c r="A6743" t="s">
        <v>14970</v>
      </c>
      <c r="B6743" s="1">
        <v>44916</v>
      </c>
      <c r="C6743">
        <v>-40718.49</v>
      </c>
      <c r="D6743" t="s">
        <v>1478</v>
      </c>
      <c r="E6743" t="s">
        <v>20</v>
      </c>
      <c r="F6743" t="s">
        <v>264</v>
      </c>
      <c r="G6743" t="s">
        <v>17</v>
      </c>
      <c r="I6743" t="s">
        <v>250</v>
      </c>
      <c r="J6743" t="s">
        <v>29032</v>
      </c>
      <c r="K6743" t="s">
        <v>22291</v>
      </c>
      <c r="L6743" t="s">
        <v>22291</v>
      </c>
      <c r="M6743" t="s">
        <v>22291</v>
      </c>
      <c r="N6743" t="str">
        <f t="shared" si="105"/>
        <v>OK</v>
      </c>
      <c r="O6743" t="str">
        <f>IF(OR(Table1_17[[#This Row],[amount]]&lt;$Y$8,Table1_17[[#This Row],[amount]]&gt;$Y$7),"Outlier","Normal")</f>
        <v>Normal</v>
      </c>
      <c r="P6743" t="str">
        <f>IF(OR(Table1_17[[#This Row],[missing_flag]]="Missing",Table1_17[[#This Row],[outlier_flag]]="Outliers"),"Review","Valid")</f>
        <v>Valid</v>
      </c>
    </row>
    <row r="6744" spans="1:16">
      <c r="A6744" t="s">
        <v>14972</v>
      </c>
      <c r="B6744" s="1">
        <v>45280</v>
      </c>
      <c r="C6744">
        <v>-57980.06</v>
      </c>
      <c r="D6744" t="s">
        <v>1478</v>
      </c>
      <c r="E6744" t="s">
        <v>20</v>
      </c>
      <c r="F6744" t="s">
        <v>271</v>
      </c>
      <c r="G6744" t="s">
        <v>17</v>
      </c>
      <c r="I6744" t="s">
        <v>171</v>
      </c>
      <c r="J6744" t="s">
        <v>29033</v>
      </c>
      <c r="K6744" t="s">
        <v>22291</v>
      </c>
      <c r="L6744" t="s">
        <v>22291</v>
      </c>
      <c r="M6744" t="s">
        <v>22291</v>
      </c>
      <c r="N6744" t="str">
        <f t="shared" si="105"/>
        <v>OK</v>
      </c>
      <c r="O6744" t="str">
        <f>IF(OR(Table1_17[[#This Row],[amount]]&lt;$Y$8,Table1_17[[#This Row],[amount]]&gt;$Y$7),"Outlier","Normal")</f>
        <v>Normal</v>
      </c>
      <c r="P6744" t="str">
        <f>IF(OR(Table1_17[[#This Row],[missing_flag]]="Missing",Table1_17[[#This Row],[outlier_flag]]="Outliers"),"Review","Valid")</f>
        <v>Valid</v>
      </c>
    </row>
    <row r="6745" spans="1:16">
      <c r="A6745" t="s">
        <v>14974</v>
      </c>
      <c r="B6745" s="1">
        <v>45247</v>
      </c>
      <c r="C6745">
        <v>212523.41</v>
      </c>
      <c r="D6745" t="s">
        <v>1483</v>
      </c>
      <c r="E6745" t="s">
        <v>1487</v>
      </c>
      <c r="F6745" t="s">
        <v>264</v>
      </c>
      <c r="G6745" t="s">
        <v>29</v>
      </c>
      <c r="H6745" t="s">
        <v>1125</v>
      </c>
      <c r="J6745" t="s">
        <v>29034</v>
      </c>
      <c r="K6745" t="s">
        <v>22291</v>
      </c>
      <c r="L6745" t="s">
        <v>22291</v>
      </c>
      <c r="M6745" t="s">
        <v>22291</v>
      </c>
      <c r="N6745" t="str">
        <f t="shared" si="105"/>
        <v>OK</v>
      </c>
      <c r="O6745" t="str">
        <f>IF(OR(Table1_17[[#This Row],[amount]]&lt;$Y$8,Table1_17[[#This Row],[amount]]&gt;$Y$7),"Outlier","Normal")</f>
        <v>Normal</v>
      </c>
      <c r="P6745" t="str">
        <f>IF(OR(Table1_17[[#This Row],[missing_flag]]="Missing",Table1_17[[#This Row],[outlier_flag]]="Outliers"),"Review","Valid")</f>
        <v>Valid</v>
      </c>
    </row>
    <row r="6746" spans="1:16">
      <c r="A6746" t="s">
        <v>14976</v>
      </c>
      <c r="B6746" s="1">
        <v>45177</v>
      </c>
      <c r="C6746">
        <v>109391.15</v>
      </c>
      <c r="D6746" t="s">
        <v>1483</v>
      </c>
      <c r="E6746" t="s">
        <v>1484</v>
      </c>
      <c r="F6746" t="s">
        <v>271</v>
      </c>
      <c r="G6746" t="s">
        <v>13</v>
      </c>
      <c r="H6746" t="s">
        <v>846</v>
      </c>
      <c r="J6746" t="s">
        <v>29035</v>
      </c>
      <c r="K6746" t="s">
        <v>22291</v>
      </c>
      <c r="L6746" t="s">
        <v>22291</v>
      </c>
      <c r="M6746" t="s">
        <v>22291</v>
      </c>
      <c r="N6746" t="str">
        <f t="shared" si="105"/>
        <v>OK</v>
      </c>
      <c r="O6746" t="str">
        <f>IF(OR(Table1_17[[#This Row],[amount]]&lt;$Y$8,Table1_17[[#This Row],[amount]]&gt;$Y$7),"Outlier","Normal")</f>
        <v>Normal</v>
      </c>
      <c r="P6746" t="str">
        <f>IF(OR(Table1_17[[#This Row],[missing_flag]]="Missing",Table1_17[[#This Row],[outlier_flag]]="Outliers"),"Review","Valid")</f>
        <v>Valid</v>
      </c>
    </row>
    <row r="6747" spans="1:16">
      <c r="A6747" t="s">
        <v>14978</v>
      </c>
      <c r="B6747" s="1">
        <v>44764</v>
      </c>
      <c r="C6747">
        <v>-27737.9</v>
      </c>
      <c r="D6747" t="s">
        <v>1478</v>
      </c>
      <c r="E6747" t="s">
        <v>7</v>
      </c>
      <c r="F6747" t="s">
        <v>264</v>
      </c>
      <c r="G6747" t="s">
        <v>17</v>
      </c>
      <c r="I6747" t="s">
        <v>240</v>
      </c>
      <c r="J6747" t="s">
        <v>29036</v>
      </c>
      <c r="K6747" t="s">
        <v>22291</v>
      </c>
      <c r="L6747" t="s">
        <v>22291</v>
      </c>
      <c r="M6747" t="s">
        <v>22291</v>
      </c>
      <c r="N6747" t="str">
        <f t="shared" si="105"/>
        <v>OK</v>
      </c>
      <c r="O6747" t="str">
        <f>IF(OR(Table1_17[[#This Row],[amount]]&lt;$Y$8,Table1_17[[#This Row],[amount]]&gt;$Y$7),"Outlier","Normal")</f>
        <v>Normal</v>
      </c>
      <c r="P6747" t="str">
        <f>IF(OR(Table1_17[[#This Row],[missing_flag]]="Missing",Table1_17[[#This Row],[outlier_flag]]="Outliers"),"Review","Valid")</f>
        <v>Valid</v>
      </c>
    </row>
    <row r="6748" spans="1:16">
      <c r="A6748" t="s">
        <v>14980</v>
      </c>
      <c r="B6748" s="1">
        <v>45186</v>
      </c>
      <c r="C6748">
        <v>19187.900000000001</v>
      </c>
      <c r="D6748" t="s">
        <v>1587</v>
      </c>
      <c r="E6748" t="s">
        <v>1587</v>
      </c>
      <c r="F6748" t="s">
        <v>271</v>
      </c>
      <c r="G6748" t="s">
        <v>8</v>
      </c>
      <c r="J6748" t="s">
        <v>29037</v>
      </c>
      <c r="K6748" t="s">
        <v>22291</v>
      </c>
      <c r="L6748" t="s">
        <v>22291</v>
      </c>
      <c r="M6748" t="s">
        <v>22291</v>
      </c>
      <c r="N6748" t="str">
        <f t="shared" si="105"/>
        <v>OK</v>
      </c>
      <c r="O6748" t="str">
        <f>IF(OR(Table1_17[[#This Row],[amount]]&lt;$Y$8,Table1_17[[#This Row],[amount]]&gt;$Y$7),"Outlier","Normal")</f>
        <v>Normal</v>
      </c>
      <c r="P6748" t="str">
        <f>IF(OR(Table1_17[[#This Row],[missing_flag]]="Missing",Table1_17[[#This Row],[outlier_flag]]="Outliers"),"Review","Valid")</f>
        <v>Valid</v>
      </c>
    </row>
    <row r="6749" spans="1:16">
      <c r="A6749" t="s">
        <v>14982</v>
      </c>
      <c r="B6749" s="1">
        <v>45279</v>
      </c>
      <c r="C6749">
        <v>179259.83</v>
      </c>
      <c r="D6749" t="s">
        <v>1483</v>
      </c>
      <c r="E6749" t="s">
        <v>1487</v>
      </c>
      <c r="F6749" t="s">
        <v>264</v>
      </c>
      <c r="G6749" t="s">
        <v>29</v>
      </c>
      <c r="H6749" t="s">
        <v>1317</v>
      </c>
      <c r="J6749" t="s">
        <v>29038</v>
      </c>
      <c r="K6749" t="s">
        <v>22291</v>
      </c>
      <c r="L6749" t="s">
        <v>22291</v>
      </c>
      <c r="M6749" t="s">
        <v>22291</v>
      </c>
      <c r="N6749" t="str">
        <f t="shared" si="105"/>
        <v>OK</v>
      </c>
      <c r="O6749" t="str">
        <f>IF(OR(Table1_17[[#This Row],[amount]]&lt;$Y$8,Table1_17[[#This Row],[amount]]&gt;$Y$7),"Outlier","Normal")</f>
        <v>Normal</v>
      </c>
      <c r="P6749" t="str">
        <f>IF(OR(Table1_17[[#This Row],[missing_flag]]="Missing",Table1_17[[#This Row],[outlier_flag]]="Outliers"),"Review","Valid")</f>
        <v>Valid</v>
      </c>
    </row>
    <row r="6750" spans="1:16">
      <c r="A6750" t="s">
        <v>14984</v>
      </c>
      <c r="B6750" s="1">
        <v>45098</v>
      </c>
      <c r="C6750">
        <v>313767.74</v>
      </c>
      <c r="D6750" t="s">
        <v>1483</v>
      </c>
      <c r="E6750" t="s">
        <v>1484</v>
      </c>
      <c r="F6750" t="s">
        <v>271</v>
      </c>
      <c r="G6750" t="s">
        <v>29</v>
      </c>
      <c r="H6750" t="s">
        <v>680</v>
      </c>
      <c r="J6750" t="s">
        <v>29039</v>
      </c>
      <c r="K6750" t="s">
        <v>22291</v>
      </c>
      <c r="L6750" t="s">
        <v>22291</v>
      </c>
      <c r="M6750" t="s">
        <v>22291</v>
      </c>
      <c r="N6750" t="str">
        <f t="shared" si="105"/>
        <v>OK</v>
      </c>
      <c r="O6750" t="str">
        <f>IF(OR(Table1_17[[#This Row],[amount]]&lt;$Y$8,Table1_17[[#This Row],[amount]]&gt;$Y$7),"Outlier","Normal")</f>
        <v>Normal</v>
      </c>
      <c r="P6750" t="str">
        <f>IF(OR(Table1_17[[#This Row],[missing_flag]]="Missing",Table1_17[[#This Row],[outlier_flag]]="Outliers"),"Review","Valid")</f>
        <v>Valid</v>
      </c>
    </row>
    <row r="6751" spans="1:16">
      <c r="A6751" t="s">
        <v>14986</v>
      </c>
      <c r="B6751" s="1">
        <v>44852</v>
      </c>
      <c r="C6751">
        <v>26967.91</v>
      </c>
      <c r="D6751" t="s">
        <v>1504</v>
      </c>
      <c r="E6751" t="s">
        <v>1504</v>
      </c>
      <c r="F6751" t="s">
        <v>264</v>
      </c>
      <c r="G6751" t="s">
        <v>8</v>
      </c>
      <c r="J6751" t="s">
        <v>29040</v>
      </c>
      <c r="K6751" t="s">
        <v>22291</v>
      </c>
      <c r="L6751" t="s">
        <v>22291</v>
      </c>
      <c r="M6751" t="s">
        <v>22291</v>
      </c>
      <c r="N6751" t="str">
        <f t="shared" si="105"/>
        <v>OK</v>
      </c>
      <c r="O6751" t="str">
        <f>IF(OR(Table1_17[[#This Row],[amount]]&lt;$Y$8,Table1_17[[#This Row],[amount]]&gt;$Y$7),"Outlier","Normal")</f>
        <v>Normal</v>
      </c>
      <c r="P6751" t="str">
        <f>IF(OR(Table1_17[[#This Row],[missing_flag]]="Missing",Table1_17[[#This Row],[outlier_flag]]="Outliers"),"Review","Valid")</f>
        <v>Valid</v>
      </c>
    </row>
    <row r="6752" spans="1:16">
      <c r="A6752" t="s">
        <v>14988</v>
      </c>
      <c r="B6752" s="1">
        <v>44813</v>
      </c>
      <c r="C6752">
        <v>-43162.77</v>
      </c>
      <c r="D6752" t="s">
        <v>1478</v>
      </c>
      <c r="E6752" t="s">
        <v>20</v>
      </c>
      <c r="F6752" t="s">
        <v>268</v>
      </c>
      <c r="G6752" t="s">
        <v>29</v>
      </c>
      <c r="I6752" t="s">
        <v>133</v>
      </c>
      <c r="J6752" t="s">
        <v>29041</v>
      </c>
      <c r="K6752" t="s">
        <v>22291</v>
      </c>
      <c r="L6752" t="s">
        <v>22291</v>
      </c>
      <c r="M6752" t="s">
        <v>22291</v>
      </c>
      <c r="N6752" t="str">
        <f t="shared" si="105"/>
        <v>OK</v>
      </c>
      <c r="O6752" t="str">
        <f>IF(OR(Table1_17[[#This Row],[amount]]&lt;$Y$8,Table1_17[[#This Row],[amount]]&gt;$Y$7),"Outlier","Normal")</f>
        <v>Normal</v>
      </c>
      <c r="P6752" t="str">
        <f>IF(OR(Table1_17[[#This Row],[missing_flag]]="Missing",Table1_17[[#This Row],[outlier_flag]]="Outliers"),"Review","Valid")</f>
        <v>Valid</v>
      </c>
    </row>
    <row r="6753" spans="1:16">
      <c r="A6753" t="s">
        <v>14990</v>
      </c>
      <c r="B6753" s="1">
        <v>45220</v>
      </c>
      <c r="C6753">
        <v>165644.09</v>
      </c>
      <c r="D6753" t="s">
        <v>1483</v>
      </c>
      <c r="E6753" t="s">
        <v>1499</v>
      </c>
      <c r="F6753" t="s">
        <v>268</v>
      </c>
      <c r="G6753" t="s">
        <v>8</v>
      </c>
      <c r="H6753" t="s">
        <v>830</v>
      </c>
      <c r="J6753" t="s">
        <v>29042</v>
      </c>
      <c r="K6753" t="s">
        <v>22291</v>
      </c>
      <c r="L6753" t="s">
        <v>22291</v>
      </c>
      <c r="M6753" t="s">
        <v>22291</v>
      </c>
      <c r="N6753" t="str">
        <f t="shared" si="105"/>
        <v>OK</v>
      </c>
      <c r="O6753" t="str">
        <f>IF(OR(Table1_17[[#This Row],[amount]]&lt;$Y$8,Table1_17[[#This Row],[amount]]&gt;$Y$7),"Outlier","Normal")</f>
        <v>Normal</v>
      </c>
      <c r="P6753" t="str">
        <f>IF(OR(Table1_17[[#This Row],[missing_flag]]="Missing",Table1_17[[#This Row],[outlier_flag]]="Outliers"),"Review","Valid")</f>
        <v>Valid</v>
      </c>
    </row>
    <row r="6754" spans="1:16">
      <c r="A6754" t="s">
        <v>14992</v>
      </c>
      <c r="B6754" s="1">
        <v>45008</v>
      </c>
      <c r="C6754">
        <v>-53618.14</v>
      </c>
      <c r="D6754" t="s">
        <v>1478</v>
      </c>
      <c r="E6754" t="s">
        <v>36</v>
      </c>
      <c r="F6754" t="s">
        <v>271</v>
      </c>
      <c r="G6754" t="s">
        <v>13</v>
      </c>
      <c r="I6754" t="s">
        <v>91</v>
      </c>
      <c r="J6754" t="s">
        <v>29043</v>
      </c>
      <c r="K6754" t="s">
        <v>22291</v>
      </c>
      <c r="L6754" t="s">
        <v>22291</v>
      </c>
      <c r="M6754" t="s">
        <v>22291</v>
      </c>
      <c r="N6754" t="str">
        <f t="shared" si="105"/>
        <v>OK</v>
      </c>
      <c r="O6754" t="str">
        <f>IF(OR(Table1_17[[#This Row],[amount]]&lt;$Y$8,Table1_17[[#This Row],[amount]]&gt;$Y$7),"Outlier","Normal")</f>
        <v>Normal</v>
      </c>
      <c r="P6754" t="str">
        <f>IF(OR(Table1_17[[#This Row],[missing_flag]]="Missing",Table1_17[[#This Row],[outlier_flag]]="Outliers"),"Review","Valid")</f>
        <v>Valid</v>
      </c>
    </row>
    <row r="6755" spans="1:16">
      <c r="A6755" t="s">
        <v>14994</v>
      </c>
      <c r="B6755" s="1">
        <v>44578</v>
      </c>
      <c r="C6755">
        <v>146758.97</v>
      </c>
      <c r="D6755" t="s">
        <v>1483</v>
      </c>
      <c r="E6755" t="s">
        <v>1484</v>
      </c>
      <c r="F6755" t="s">
        <v>268</v>
      </c>
      <c r="G6755" t="s">
        <v>13</v>
      </c>
      <c r="H6755" t="s">
        <v>762</v>
      </c>
      <c r="J6755" t="s">
        <v>29044</v>
      </c>
      <c r="K6755" t="s">
        <v>22291</v>
      </c>
      <c r="L6755" t="s">
        <v>22291</v>
      </c>
      <c r="M6755" t="s">
        <v>22291</v>
      </c>
      <c r="N6755" t="str">
        <f t="shared" si="105"/>
        <v>OK</v>
      </c>
      <c r="O6755" t="str">
        <f>IF(OR(Table1_17[[#This Row],[amount]]&lt;$Y$8,Table1_17[[#This Row],[amount]]&gt;$Y$7),"Outlier","Normal")</f>
        <v>Normal</v>
      </c>
      <c r="P6755" t="str">
        <f>IF(OR(Table1_17[[#This Row],[missing_flag]]="Missing",Table1_17[[#This Row],[outlier_flag]]="Outliers"),"Review","Valid")</f>
        <v>Valid</v>
      </c>
    </row>
    <row r="6756" spans="1:16">
      <c r="A6756" t="s">
        <v>14996</v>
      </c>
      <c r="B6756" s="1">
        <v>44623</v>
      </c>
      <c r="C6756">
        <v>84089.32</v>
      </c>
      <c r="D6756" t="s">
        <v>1483</v>
      </c>
      <c r="E6756" t="s">
        <v>1484</v>
      </c>
      <c r="F6756" t="s">
        <v>268</v>
      </c>
      <c r="G6756" t="s">
        <v>13</v>
      </c>
      <c r="H6756" t="s">
        <v>1039</v>
      </c>
      <c r="J6756" t="s">
        <v>29045</v>
      </c>
      <c r="K6756" t="s">
        <v>22291</v>
      </c>
      <c r="L6756" t="s">
        <v>22291</v>
      </c>
      <c r="M6756" t="s">
        <v>22291</v>
      </c>
      <c r="N6756" t="str">
        <f t="shared" si="105"/>
        <v>OK</v>
      </c>
      <c r="O6756" t="str">
        <f>IF(OR(Table1_17[[#This Row],[amount]]&lt;$Y$8,Table1_17[[#This Row],[amount]]&gt;$Y$7),"Outlier","Normal")</f>
        <v>Normal</v>
      </c>
      <c r="P6756" t="str">
        <f>IF(OR(Table1_17[[#This Row],[missing_flag]]="Missing",Table1_17[[#This Row],[outlier_flag]]="Outliers"),"Review","Valid")</f>
        <v>Valid</v>
      </c>
    </row>
    <row r="6757" spans="1:16">
      <c r="A6757" t="s">
        <v>14998</v>
      </c>
      <c r="B6757" s="1">
        <v>45213</v>
      </c>
      <c r="C6757">
        <v>-23274.16</v>
      </c>
      <c r="D6757" t="s">
        <v>1478</v>
      </c>
      <c r="E6757" t="s">
        <v>20</v>
      </c>
      <c r="F6757" t="s">
        <v>264</v>
      </c>
      <c r="G6757" t="s">
        <v>29</v>
      </c>
      <c r="I6757" t="s">
        <v>151</v>
      </c>
      <c r="J6757" t="s">
        <v>29046</v>
      </c>
      <c r="K6757" t="s">
        <v>22291</v>
      </c>
      <c r="L6757" t="s">
        <v>22291</v>
      </c>
      <c r="M6757" t="s">
        <v>22291</v>
      </c>
      <c r="N6757" t="str">
        <f t="shared" si="105"/>
        <v>OK</v>
      </c>
      <c r="O6757" t="str">
        <f>IF(OR(Table1_17[[#This Row],[amount]]&lt;$Y$8,Table1_17[[#This Row],[amount]]&gt;$Y$7),"Outlier","Normal")</f>
        <v>Normal</v>
      </c>
      <c r="P6757" t="str">
        <f>IF(OR(Table1_17[[#This Row],[missing_flag]]="Missing",Table1_17[[#This Row],[outlier_flag]]="Outliers"),"Review","Valid")</f>
        <v>Valid</v>
      </c>
    </row>
    <row r="6758" spans="1:16">
      <c r="A6758" t="s">
        <v>15000</v>
      </c>
      <c r="B6758" s="1">
        <v>44760</v>
      </c>
      <c r="C6758">
        <v>-49116.59</v>
      </c>
      <c r="D6758" t="s">
        <v>1478</v>
      </c>
      <c r="E6758" t="s">
        <v>20</v>
      </c>
      <c r="F6758" t="s">
        <v>264</v>
      </c>
      <c r="G6758" t="s">
        <v>17</v>
      </c>
      <c r="I6758" t="s">
        <v>43</v>
      </c>
      <c r="J6758" t="s">
        <v>29047</v>
      </c>
      <c r="K6758" t="s">
        <v>22291</v>
      </c>
      <c r="L6758" t="s">
        <v>22291</v>
      </c>
      <c r="M6758" t="s">
        <v>22291</v>
      </c>
      <c r="N6758" t="str">
        <f t="shared" si="105"/>
        <v>OK</v>
      </c>
      <c r="O6758" t="str">
        <f>IF(OR(Table1_17[[#This Row],[amount]]&lt;$Y$8,Table1_17[[#This Row],[amount]]&gt;$Y$7),"Outlier","Normal")</f>
        <v>Normal</v>
      </c>
      <c r="P6758" t="str">
        <f>IF(OR(Table1_17[[#This Row],[missing_flag]]="Missing",Table1_17[[#This Row],[outlier_flag]]="Outliers"),"Review","Valid")</f>
        <v>Valid</v>
      </c>
    </row>
    <row r="6759" spans="1:16">
      <c r="A6759" t="s">
        <v>15002</v>
      </c>
      <c r="B6759" s="1">
        <v>44684</v>
      </c>
      <c r="C6759">
        <v>-58100.9</v>
      </c>
      <c r="D6759" t="s">
        <v>1478</v>
      </c>
      <c r="E6759" t="s">
        <v>1509</v>
      </c>
      <c r="F6759" t="s">
        <v>264</v>
      </c>
      <c r="G6759" t="s">
        <v>29</v>
      </c>
      <c r="I6759" t="s">
        <v>18</v>
      </c>
      <c r="J6759" t="s">
        <v>29048</v>
      </c>
      <c r="K6759" t="s">
        <v>22291</v>
      </c>
      <c r="L6759" t="s">
        <v>22291</v>
      </c>
      <c r="M6759" t="s">
        <v>22291</v>
      </c>
      <c r="N6759" t="str">
        <f t="shared" si="105"/>
        <v>OK</v>
      </c>
      <c r="O6759" t="str">
        <f>IF(OR(Table1_17[[#This Row],[amount]]&lt;$Y$8,Table1_17[[#This Row],[amount]]&gt;$Y$7),"Outlier","Normal")</f>
        <v>Normal</v>
      </c>
      <c r="P6759" t="str">
        <f>IF(OR(Table1_17[[#This Row],[missing_flag]]="Missing",Table1_17[[#This Row],[outlier_flag]]="Outliers"),"Review","Valid")</f>
        <v>Valid</v>
      </c>
    </row>
    <row r="6760" spans="1:16">
      <c r="A6760" t="s">
        <v>15004</v>
      </c>
      <c r="B6760" s="1">
        <v>44829</v>
      </c>
      <c r="C6760">
        <v>-14833.06</v>
      </c>
      <c r="D6760" t="s">
        <v>1478</v>
      </c>
      <c r="E6760" t="s">
        <v>1534</v>
      </c>
      <c r="F6760" t="s">
        <v>264</v>
      </c>
      <c r="G6760" t="s">
        <v>29</v>
      </c>
      <c r="I6760" t="s">
        <v>39</v>
      </c>
      <c r="J6760" t="s">
        <v>29049</v>
      </c>
      <c r="K6760" t="s">
        <v>22291</v>
      </c>
      <c r="L6760" t="s">
        <v>22291</v>
      </c>
      <c r="M6760" t="s">
        <v>22291</v>
      </c>
      <c r="N6760" t="str">
        <f t="shared" si="105"/>
        <v>OK</v>
      </c>
      <c r="O6760" t="str">
        <f>IF(OR(Table1_17[[#This Row],[amount]]&lt;$Y$8,Table1_17[[#This Row],[amount]]&gt;$Y$7),"Outlier","Normal")</f>
        <v>Normal</v>
      </c>
      <c r="P6760" t="str">
        <f>IF(OR(Table1_17[[#This Row],[missing_flag]]="Missing",Table1_17[[#This Row],[outlier_flag]]="Outliers"),"Review","Valid")</f>
        <v>Valid</v>
      </c>
    </row>
    <row r="6761" spans="1:16">
      <c r="A6761" t="s">
        <v>15006</v>
      </c>
      <c r="B6761" s="1">
        <v>45137</v>
      </c>
      <c r="C6761">
        <v>-11088.44</v>
      </c>
      <c r="D6761" t="s">
        <v>1478</v>
      </c>
      <c r="E6761" t="s">
        <v>1534</v>
      </c>
      <c r="F6761" t="s">
        <v>271</v>
      </c>
      <c r="G6761" t="s">
        <v>8</v>
      </c>
      <c r="I6761" t="s">
        <v>87</v>
      </c>
      <c r="J6761" t="s">
        <v>29050</v>
      </c>
      <c r="K6761" t="s">
        <v>22291</v>
      </c>
      <c r="L6761" t="s">
        <v>22291</v>
      </c>
      <c r="M6761" t="s">
        <v>22291</v>
      </c>
      <c r="N6761" t="str">
        <f t="shared" si="105"/>
        <v>OK</v>
      </c>
      <c r="O6761" t="str">
        <f>IF(OR(Table1_17[[#This Row],[amount]]&lt;$Y$8,Table1_17[[#This Row],[amount]]&gt;$Y$7),"Outlier","Normal")</f>
        <v>Normal</v>
      </c>
      <c r="P6761" t="str">
        <f>IF(OR(Table1_17[[#This Row],[missing_flag]]="Missing",Table1_17[[#This Row],[outlier_flag]]="Outliers"),"Review","Valid")</f>
        <v>Valid</v>
      </c>
    </row>
    <row r="6762" spans="1:16">
      <c r="A6762" t="s">
        <v>15008</v>
      </c>
      <c r="B6762" s="1">
        <v>44710</v>
      </c>
      <c r="C6762">
        <v>20545.05</v>
      </c>
      <c r="D6762" t="s">
        <v>1504</v>
      </c>
      <c r="E6762" t="s">
        <v>1504</v>
      </c>
      <c r="F6762" t="s">
        <v>264</v>
      </c>
      <c r="G6762" t="s">
        <v>17</v>
      </c>
      <c r="J6762" t="s">
        <v>29051</v>
      </c>
      <c r="K6762" t="s">
        <v>22291</v>
      </c>
      <c r="L6762" t="s">
        <v>22291</v>
      </c>
      <c r="M6762" t="s">
        <v>22291</v>
      </c>
      <c r="N6762" t="str">
        <f t="shared" si="105"/>
        <v>OK</v>
      </c>
      <c r="O6762" t="str">
        <f>IF(OR(Table1_17[[#This Row],[amount]]&lt;$Y$8,Table1_17[[#This Row],[amount]]&gt;$Y$7),"Outlier","Normal")</f>
        <v>Normal</v>
      </c>
      <c r="P6762" t="str">
        <f>IF(OR(Table1_17[[#This Row],[missing_flag]]="Missing",Table1_17[[#This Row],[outlier_flag]]="Outliers"),"Review","Valid")</f>
        <v>Valid</v>
      </c>
    </row>
    <row r="6763" spans="1:16">
      <c r="A6763" t="s">
        <v>15010</v>
      </c>
      <c r="B6763" s="1">
        <v>45044</v>
      </c>
      <c r="C6763">
        <v>96927.98</v>
      </c>
      <c r="D6763" t="s">
        <v>1483</v>
      </c>
      <c r="E6763" t="s">
        <v>1484</v>
      </c>
      <c r="F6763" t="s">
        <v>264</v>
      </c>
      <c r="G6763" t="s">
        <v>8</v>
      </c>
      <c r="H6763" t="s">
        <v>967</v>
      </c>
      <c r="J6763" t="s">
        <v>29052</v>
      </c>
      <c r="K6763" t="s">
        <v>22291</v>
      </c>
      <c r="L6763" t="s">
        <v>22291</v>
      </c>
      <c r="M6763" t="s">
        <v>22291</v>
      </c>
      <c r="N6763" t="str">
        <f t="shared" si="105"/>
        <v>OK</v>
      </c>
      <c r="O6763" t="str">
        <f>IF(OR(Table1_17[[#This Row],[amount]]&lt;$Y$8,Table1_17[[#This Row],[amount]]&gt;$Y$7),"Outlier","Normal")</f>
        <v>Normal</v>
      </c>
      <c r="P6763" t="str">
        <f>IF(OR(Table1_17[[#This Row],[missing_flag]]="Missing",Table1_17[[#This Row],[outlier_flag]]="Outliers"),"Review","Valid")</f>
        <v>Valid</v>
      </c>
    </row>
    <row r="6764" spans="1:16">
      <c r="A6764" t="s">
        <v>15012</v>
      </c>
      <c r="B6764" s="1">
        <v>44577</v>
      </c>
      <c r="C6764">
        <v>16516.34</v>
      </c>
      <c r="D6764" t="s">
        <v>1587</v>
      </c>
      <c r="E6764" t="s">
        <v>1587</v>
      </c>
      <c r="F6764" t="s">
        <v>268</v>
      </c>
      <c r="G6764" t="s">
        <v>8</v>
      </c>
      <c r="J6764" t="s">
        <v>29053</v>
      </c>
      <c r="K6764" t="s">
        <v>22291</v>
      </c>
      <c r="L6764" t="s">
        <v>22291</v>
      </c>
      <c r="M6764" t="s">
        <v>22291</v>
      </c>
      <c r="N6764" t="str">
        <f t="shared" si="105"/>
        <v>OK</v>
      </c>
      <c r="O6764" t="str">
        <f>IF(OR(Table1_17[[#This Row],[amount]]&lt;$Y$8,Table1_17[[#This Row],[amount]]&gt;$Y$7),"Outlier","Normal")</f>
        <v>Normal</v>
      </c>
      <c r="P6764" t="str">
        <f>IF(OR(Table1_17[[#This Row],[missing_flag]]="Missing",Table1_17[[#This Row],[outlier_flag]]="Outliers"),"Review","Valid")</f>
        <v>Valid</v>
      </c>
    </row>
    <row r="6765" spans="1:16">
      <c r="A6765" t="s">
        <v>15014</v>
      </c>
      <c r="B6765" s="1">
        <v>44604</v>
      </c>
      <c r="C6765">
        <v>-2000</v>
      </c>
      <c r="D6765" t="s">
        <v>1478</v>
      </c>
      <c r="E6765" t="s">
        <v>36</v>
      </c>
      <c r="F6765" t="s">
        <v>264</v>
      </c>
      <c r="G6765" t="s">
        <v>8</v>
      </c>
      <c r="I6765" t="s">
        <v>73</v>
      </c>
      <c r="J6765" t="s">
        <v>29054</v>
      </c>
      <c r="K6765" t="s">
        <v>22291</v>
      </c>
      <c r="L6765" t="s">
        <v>22291</v>
      </c>
      <c r="M6765" t="s">
        <v>22291</v>
      </c>
      <c r="N6765" t="str">
        <f t="shared" si="105"/>
        <v>OK</v>
      </c>
      <c r="O6765" t="str">
        <f>IF(OR(Table1_17[[#This Row],[amount]]&lt;$Y$8,Table1_17[[#This Row],[amount]]&gt;$Y$7),"Outlier","Normal")</f>
        <v>Normal</v>
      </c>
      <c r="P6765" t="str">
        <f>IF(OR(Table1_17[[#This Row],[missing_flag]]="Missing",Table1_17[[#This Row],[outlier_flag]]="Outliers"),"Review","Valid")</f>
        <v>Valid</v>
      </c>
    </row>
    <row r="6766" spans="1:16">
      <c r="A6766" t="s">
        <v>15016</v>
      </c>
      <c r="B6766" s="1">
        <v>44569</v>
      </c>
      <c r="C6766">
        <v>70315.070000000007</v>
      </c>
      <c r="D6766" t="s">
        <v>1483</v>
      </c>
      <c r="E6766" t="s">
        <v>1487</v>
      </c>
      <c r="F6766" t="s">
        <v>271</v>
      </c>
      <c r="G6766" t="s">
        <v>8</v>
      </c>
      <c r="H6766" t="s">
        <v>766</v>
      </c>
      <c r="J6766" t="s">
        <v>29055</v>
      </c>
      <c r="K6766" t="s">
        <v>22291</v>
      </c>
      <c r="L6766" t="s">
        <v>22291</v>
      </c>
      <c r="M6766" t="s">
        <v>22291</v>
      </c>
      <c r="N6766" t="str">
        <f t="shared" si="105"/>
        <v>OK</v>
      </c>
      <c r="O6766" t="str">
        <f>IF(OR(Table1_17[[#This Row],[amount]]&lt;$Y$8,Table1_17[[#This Row],[amount]]&gt;$Y$7),"Outlier","Normal")</f>
        <v>Normal</v>
      </c>
      <c r="P6766" t="str">
        <f>IF(OR(Table1_17[[#This Row],[missing_flag]]="Missing",Table1_17[[#This Row],[outlier_flag]]="Outliers"),"Review","Valid")</f>
        <v>Valid</v>
      </c>
    </row>
    <row r="6767" spans="1:16">
      <c r="A6767" t="s">
        <v>15018</v>
      </c>
      <c r="B6767" s="1">
        <v>44817</v>
      </c>
      <c r="C6767">
        <v>188199.59</v>
      </c>
      <c r="D6767" t="s">
        <v>1483</v>
      </c>
      <c r="E6767" t="s">
        <v>1487</v>
      </c>
      <c r="F6767" t="s">
        <v>268</v>
      </c>
      <c r="G6767" t="s">
        <v>13</v>
      </c>
      <c r="H6767" t="s">
        <v>790</v>
      </c>
      <c r="J6767" t="s">
        <v>29056</v>
      </c>
      <c r="K6767" t="s">
        <v>22291</v>
      </c>
      <c r="L6767" t="s">
        <v>22291</v>
      </c>
      <c r="M6767" t="s">
        <v>22291</v>
      </c>
      <c r="N6767" t="str">
        <f t="shared" si="105"/>
        <v>OK</v>
      </c>
      <c r="O6767" t="str">
        <f>IF(OR(Table1_17[[#This Row],[amount]]&lt;$Y$8,Table1_17[[#This Row],[amount]]&gt;$Y$7),"Outlier","Normal")</f>
        <v>Normal</v>
      </c>
      <c r="P6767" t="str">
        <f>IF(OR(Table1_17[[#This Row],[missing_flag]]="Missing",Table1_17[[#This Row],[outlier_flag]]="Outliers"),"Review","Valid")</f>
        <v>Valid</v>
      </c>
    </row>
    <row r="6768" spans="1:16">
      <c r="A6768" t="s">
        <v>15020</v>
      </c>
      <c r="B6768" s="1">
        <v>45077</v>
      </c>
      <c r="C6768">
        <v>171681.19</v>
      </c>
      <c r="D6768" t="s">
        <v>1483</v>
      </c>
      <c r="E6768" t="s">
        <v>1484</v>
      </c>
      <c r="F6768" t="s">
        <v>271</v>
      </c>
      <c r="G6768" t="s">
        <v>13</v>
      </c>
      <c r="H6768" t="s">
        <v>1149</v>
      </c>
      <c r="J6768" t="s">
        <v>29057</v>
      </c>
      <c r="K6768" t="s">
        <v>22291</v>
      </c>
      <c r="L6768" t="s">
        <v>22291</v>
      </c>
      <c r="M6768" t="s">
        <v>22291</v>
      </c>
      <c r="N6768" t="str">
        <f t="shared" si="105"/>
        <v>OK</v>
      </c>
      <c r="O6768" t="str">
        <f>IF(OR(Table1_17[[#This Row],[amount]]&lt;$Y$8,Table1_17[[#This Row],[amount]]&gt;$Y$7),"Outlier","Normal")</f>
        <v>Normal</v>
      </c>
      <c r="P6768" t="str">
        <f>IF(OR(Table1_17[[#This Row],[missing_flag]]="Missing",Table1_17[[#This Row],[outlier_flag]]="Outliers"),"Review","Valid")</f>
        <v>Valid</v>
      </c>
    </row>
    <row r="6769" spans="1:16">
      <c r="A6769" t="s">
        <v>15022</v>
      </c>
      <c r="B6769" s="1">
        <v>44807</v>
      </c>
      <c r="C6769">
        <v>186738.79</v>
      </c>
      <c r="D6769" t="s">
        <v>1483</v>
      </c>
      <c r="E6769" t="s">
        <v>1499</v>
      </c>
      <c r="F6769" t="s">
        <v>264</v>
      </c>
      <c r="G6769" t="s">
        <v>17</v>
      </c>
      <c r="H6769" t="s">
        <v>1085</v>
      </c>
      <c r="J6769" t="s">
        <v>29058</v>
      </c>
      <c r="K6769" t="s">
        <v>22291</v>
      </c>
      <c r="L6769" t="s">
        <v>22291</v>
      </c>
      <c r="M6769" t="s">
        <v>22291</v>
      </c>
      <c r="N6769" t="str">
        <f t="shared" si="105"/>
        <v>OK</v>
      </c>
      <c r="O6769" t="str">
        <f>IF(OR(Table1_17[[#This Row],[amount]]&lt;$Y$8,Table1_17[[#This Row],[amount]]&gt;$Y$7),"Outlier","Normal")</f>
        <v>Normal</v>
      </c>
      <c r="P6769" t="str">
        <f>IF(OR(Table1_17[[#This Row],[missing_flag]]="Missing",Table1_17[[#This Row],[outlier_flag]]="Outliers"),"Review","Valid")</f>
        <v>Valid</v>
      </c>
    </row>
    <row r="6770" spans="1:16">
      <c r="A6770" t="s">
        <v>15024</v>
      </c>
      <c r="B6770" s="1">
        <v>44900</v>
      </c>
      <c r="C6770">
        <v>193955.95</v>
      </c>
      <c r="D6770" t="s">
        <v>1483</v>
      </c>
      <c r="E6770" t="s">
        <v>1499</v>
      </c>
      <c r="F6770" t="s">
        <v>268</v>
      </c>
      <c r="G6770" t="s">
        <v>17</v>
      </c>
      <c r="H6770" t="s">
        <v>1031</v>
      </c>
      <c r="J6770" t="s">
        <v>29059</v>
      </c>
      <c r="K6770" t="s">
        <v>22291</v>
      </c>
      <c r="L6770" t="s">
        <v>22291</v>
      </c>
      <c r="M6770" t="s">
        <v>22291</v>
      </c>
      <c r="N6770" t="str">
        <f t="shared" si="105"/>
        <v>OK</v>
      </c>
      <c r="O6770" t="str">
        <f>IF(OR(Table1_17[[#This Row],[amount]]&lt;$Y$8,Table1_17[[#This Row],[amount]]&gt;$Y$7),"Outlier","Normal")</f>
        <v>Normal</v>
      </c>
      <c r="P6770" t="str">
        <f>IF(OR(Table1_17[[#This Row],[missing_flag]]="Missing",Table1_17[[#This Row],[outlier_flag]]="Outliers"),"Review","Valid")</f>
        <v>Valid</v>
      </c>
    </row>
    <row r="6771" spans="1:16">
      <c r="A6771" t="s">
        <v>15026</v>
      </c>
      <c r="B6771" s="1">
        <v>45098</v>
      </c>
      <c r="C6771">
        <v>-21634.69</v>
      </c>
      <c r="D6771" t="s">
        <v>1478</v>
      </c>
      <c r="E6771" t="s">
        <v>20</v>
      </c>
      <c r="F6771" t="s">
        <v>271</v>
      </c>
      <c r="G6771" t="s">
        <v>13</v>
      </c>
      <c r="I6771" t="s">
        <v>252</v>
      </c>
      <c r="J6771" t="s">
        <v>29060</v>
      </c>
      <c r="K6771" t="s">
        <v>22291</v>
      </c>
      <c r="L6771" t="s">
        <v>22291</v>
      </c>
      <c r="M6771" t="s">
        <v>22291</v>
      </c>
      <c r="N6771" t="str">
        <f t="shared" si="105"/>
        <v>OK</v>
      </c>
      <c r="O6771" t="str">
        <f>IF(OR(Table1_17[[#This Row],[amount]]&lt;$Y$8,Table1_17[[#This Row],[amount]]&gt;$Y$7),"Outlier","Normal")</f>
        <v>Normal</v>
      </c>
      <c r="P6771" t="str">
        <f>IF(OR(Table1_17[[#This Row],[missing_flag]]="Missing",Table1_17[[#This Row],[outlier_flag]]="Outliers"),"Review","Valid")</f>
        <v>Valid</v>
      </c>
    </row>
    <row r="6772" spans="1:16">
      <c r="A6772" t="s">
        <v>15028</v>
      </c>
      <c r="B6772" s="1">
        <v>44611</v>
      </c>
      <c r="C6772">
        <v>139386.18</v>
      </c>
      <c r="D6772" t="s">
        <v>1483</v>
      </c>
      <c r="E6772" t="s">
        <v>1499</v>
      </c>
      <c r="F6772" t="s">
        <v>264</v>
      </c>
      <c r="G6772" t="s">
        <v>13</v>
      </c>
      <c r="H6772" t="s">
        <v>820</v>
      </c>
      <c r="J6772" t="s">
        <v>29061</v>
      </c>
      <c r="K6772" t="s">
        <v>22291</v>
      </c>
      <c r="L6772" t="s">
        <v>22291</v>
      </c>
      <c r="M6772" t="s">
        <v>22291</v>
      </c>
      <c r="N6772" t="str">
        <f t="shared" si="105"/>
        <v>OK</v>
      </c>
      <c r="O6772" t="str">
        <f>IF(OR(Table1_17[[#This Row],[amount]]&lt;$Y$8,Table1_17[[#This Row],[amount]]&gt;$Y$7),"Outlier","Normal")</f>
        <v>Normal</v>
      </c>
      <c r="P6772" t="str">
        <f>IF(OR(Table1_17[[#This Row],[missing_flag]]="Missing",Table1_17[[#This Row],[outlier_flag]]="Outliers"),"Review","Valid")</f>
        <v>Valid</v>
      </c>
    </row>
    <row r="6773" spans="1:16">
      <c r="A6773" t="s">
        <v>15030</v>
      </c>
      <c r="B6773" s="1">
        <v>45096</v>
      </c>
      <c r="C6773">
        <v>-35149.99</v>
      </c>
      <c r="D6773" t="s">
        <v>1478</v>
      </c>
      <c r="E6773" t="s">
        <v>36</v>
      </c>
      <c r="F6773" t="s">
        <v>271</v>
      </c>
      <c r="G6773" t="s">
        <v>29</v>
      </c>
      <c r="I6773" t="s">
        <v>125</v>
      </c>
      <c r="J6773" t="s">
        <v>29062</v>
      </c>
      <c r="K6773" t="s">
        <v>22291</v>
      </c>
      <c r="L6773" t="s">
        <v>22291</v>
      </c>
      <c r="M6773" t="s">
        <v>22291</v>
      </c>
      <c r="N6773" t="str">
        <f t="shared" si="105"/>
        <v>OK</v>
      </c>
      <c r="O6773" t="str">
        <f>IF(OR(Table1_17[[#This Row],[amount]]&lt;$Y$8,Table1_17[[#This Row],[amount]]&gt;$Y$7),"Outlier","Normal")</f>
        <v>Normal</v>
      </c>
      <c r="P6773" t="str">
        <f>IF(OR(Table1_17[[#This Row],[missing_flag]]="Missing",Table1_17[[#This Row],[outlier_flag]]="Outliers"),"Review","Valid")</f>
        <v>Valid</v>
      </c>
    </row>
    <row r="6774" spans="1:16">
      <c r="A6774" t="s">
        <v>15032</v>
      </c>
      <c r="B6774" s="1">
        <v>44629</v>
      </c>
      <c r="C6774">
        <v>-37059.99</v>
      </c>
      <c r="D6774" t="s">
        <v>1478</v>
      </c>
      <c r="E6774" t="s">
        <v>36</v>
      </c>
      <c r="F6774" t="s">
        <v>268</v>
      </c>
      <c r="G6774" t="s">
        <v>17</v>
      </c>
      <c r="I6774" t="s">
        <v>107</v>
      </c>
      <c r="J6774" t="s">
        <v>29063</v>
      </c>
      <c r="K6774" t="s">
        <v>22291</v>
      </c>
      <c r="L6774" t="s">
        <v>22291</v>
      </c>
      <c r="M6774" t="s">
        <v>22291</v>
      </c>
      <c r="N6774" t="str">
        <f t="shared" si="105"/>
        <v>OK</v>
      </c>
      <c r="O6774" t="str">
        <f>IF(OR(Table1_17[[#This Row],[amount]]&lt;$Y$8,Table1_17[[#This Row],[amount]]&gt;$Y$7),"Outlier","Normal")</f>
        <v>Normal</v>
      </c>
      <c r="P6774" t="str">
        <f>IF(OR(Table1_17[[#This Row],[missing_flag]]="Missing",Table1_17[[#This Row],[outlier_flag]]="Outliers"),"Review","Valid")</f>
        <v>Valid</v>
      </c>
    </row>
    <row r="6775" spans="1:16">
      <c r="A6775" t="s">
        <v>15034</v>
      </c>
      <c r="B6775" s="1">
        <v>45166</v>
      </c>
      <c r="C6775">
        <v>111835.75</v>
      </c>
      <c r="D6775" t="s">
        <v>1483</v>
      </c>
      <c r="E6775" t="s">
        <v>1499</v>
      </c>
      <c r="F6775" t="s">
        <v>264</v>
      </c>
      <c r="G6775" t="s">
        <v>17</v>
      </c>
      <c r="H6775" t="s">
        <v>1207</v>
      </c>
      <c r="J6775" t="s">
        <v>29064</v>
      </c>
      <c r="K6775" t="s">
        <v>22291</v>
      </c>
      <c r="L6775" t="s">
        <v>22291</v>
      </c>
      <c r="M6775" t="s">
        <v>22291</v>
      </c>
      <c r="N6775" t="str">
        <f t="shared" si="105"/>
        <v>OK</v>
      </c>
      <c r="O6775" t="str">
        <f>IF(OR(Table1_17[[#This Row],[amount]]&lt;$Y$8,Table1_17[[#This Row],[amount]]&gt;$Y$7),"Outlier","Normal")</f>
        <v>Normal</v>
      </c>
      <c r="P6775" t="str">
        <f>IF(OR(Table1_17[[#This Row],[missing_flag]]="Missing",Table1_17[[#This Row],[outlier_flag]]="Outliers"),"Review","Valid")</f>
        <v>Valid</v>
      </c>
    </row>
    <row r="6776" spans="1:16">
      <c r="A6776" t="s">
        <v>15036</v>
      </c>
      <c r="B6776" s="1">
        <v>44729</v>
      </c>
      <c r="C6776">
        <v>26741.4</v>
      </c>
      <c r="D6776" t="s">
        <v>1587</v>
      </c>
      <c r="E6776" t="s">
        <v>1587</v>
      </c>
      <c r="F6776" t="s">
        <v>268</v>
      </c>
      <c r="G6776" t="s">
        <v>17</v>
      </c>
      <c r="J6776" t="s">
        <v>29065</v>
      </c>
      <c r="K6776" t="s">
        <v>22291</v>
      </c>
      <c r="L6776" t="s">
        <v>22291</v>
      </c>
      <c r="M6776" t="s">
        <v>22291</v>
      </c>
      <c r="N6776" t="str">
        <f t="shared" si="105"/>
        <v>OK</v>
      </c>
      <c r="O6776" t="str">
        <f>IF(OR(Table1_17[[#This Row],[amount]]&lt;$Y$8,Table1_17[[#This Row],[amount]]&gt;$Y$7),"Outlier","Normal")</f>
        <v>Normal</v>
      </c>
      <c r="P6776" t="str">
        <f>IF(OR(Table1_17[[#This Row],[missing_flag]]="Missing",Table1_17[[#This Row],[outlier_flag]]="Outliers"),"Review","Valid")</f>
        <v>Valid</v>
      </c>
    </row>
    <row r="6777" spans="1:16">
      <c r="A6777" t="s">
        <v>15038</v>
      </c>
      <c r="B6777" s="1">
        <v>44912</v>
      </c>
      <c r="C6777">
        <v>146640.20000000001</v>
      </c>
      <c r="D6777" t="s">
        <v>1483</v>
      </c>
      <c r="E6777" t="s">
        <v>1484</v>
      </c>
      <c r="F6777" t="s">
        <v>264</v>
      </c>
      <c r="G6777" t="s">
        <v>29</v>
      </c>
      <c r="H6777" t="s">
        <v>766</v>
      </c>
      <c r="J6777" t="s">
        <v>29066</v>
      </c>
      <c r="K6777" t="s">
        <v>22291</v>
      </c>
      <c r="L6777" t="s">
        <v>22291</v>
      </c>
      <c r="M6777" t="s">
        <v>22291</v>
      </c>
      <c r="N6777" t="str">
        <f t="shared" si="105"/>
        <v>OK</v>
      </c>
      <c r="O6777" t="str">
        <f>IF(OR(Table1_17[[#This Row],[amount]]&lt;$Y$8,Table1_17[[#This Row],[amount]]&gt;$Y$7),"Outlier","Normal")</f>
        <v>Normal</v>
      </c>
      <c r="P6777" t="str">
        <f>IF(OR(Table1_17[[#This Row],[missing_flag]]="Missing",Table1_17[[#This Row],[outlier_flag]]="Outliers"),"Review","Valid")</f>
        <v>Valid</v>
      </c>
    </row>
    <row r="6778" spans="1:16">
      <c r="A6778" t="s">
        <v>15040</v>
      </c>
      <c r="B6778" s="1">
        <v>45006</v>
      </c>
      <c r="C6778">
        <v>118296.24</v>
      </c>
      <c r="D6778" t="s">
        <v>1483</v>
      </c>
      <c r="E6778" t="s">
        <v>1487</v>
      </c>
      <c r="F6778" t="s">
        <v>268</v>
      </c>
      <c r="G6778" t="s">
        <v>17</v>
      </c>
      <c r="H6778" t="s">
        <v>1403</v>
      </c>
      <c r="J6778" t="s">
        <v>29067</v>
      </c>
      <c r="K6778" t="s">
        <v>22291</v>
      </c>
      <c r="L6778" t="s">
        <v>22291</v>
      </c>
      <c r="M6778" t="s">
        <v>22291</v>
      </c>
      <c r="N6778" t="str">
        <f t="shared" si="105"/>
        <v>OK</v>
      </c>
      <c r="O6778" t="str">
        <f>IF(OR(Table1_17[[#This Row],[amount]]&lt;$Y$8,Table1_17[[#This Row],[amount]]&gt;$Y$7),"Outlier","Normal")</f>
        <v>Normal</v>
      </c>
      <c r="P6778" t="str">
        <f>IF(OR(Table1_17[[#This Row],[missing_flag]]="Missing",Table1_17[[#This Row],[outlier_flag]]="Outliers"),"Review","Valid")</f>
        <v>Valid</v>
      </c>
    </row>
    <row r="6779" spans="1:16">
      <c r="A6779" t="s">
        <v>15042</v>
      </c>
      <c r="B6779" s="1">
        <v>44761</v>
      </c>
      <c r="C6779">
        <v>-24372.61</v>
      </c>
      <c r="D6779" t="s">
        <v>1478</v>
      </c>
      <c r="E6779" t="s">
        <v>1509</v>
      </c>
      <c r="F6779" t="s">
        <v>268</v>
      </c>
      <c r="G6779" t="s">
        <v>29</v>
      </c>
      <c r="I6779" t="s">
        <v>183</v>
      </c>
      <c r="J6779" t="s">
        <v>29068</v>
      </c>
      <c r="K6779" t="s">
        <v>22291</v>
      </c>
      <c r="L6779" t="s">
        <v>22291</v>
      </c>
      <c r="M6779" t="s">
        <v>22291</v>
      </c>
      <c r="N6779" t="str">
        <f t="shared" si="105"/>
        <v>OK</v>
      </c>
      <c r="O6779" t="str">
        <f>IF(OR(Table1_17[[#This Row],[amount]]&lt;$Y$8,Table1_17[[#This Row],[amount]]&gt;$Y$7),"Outlier","Normal")</f>
        <v>Normal</v>
      </c>
      <c r="P6779" t="str">
        <f>IF(OR(Table1_17[[#This Row],[missing_flag]]="Missing",Table1_17[[#This Row],[outlier_flag]]="Outliers"),"Review","Valid")</f>
        <v>Valid</v>
      </c>
    </row>
    <row r="6780" spans="1:16">
      <c r="A6780" t="s">
        <v>15044</v>
      </c>
      <c r="B6780" s="1">
        <v>44832</v>
      </c>
      <c r="C6780">
        <v>219492.18</v>
      </c>
      <c r="D6780" t="s">
        <v>1483</v>
      </c>
      <c r="E6780" t="s">
        <v>1499</v>
      </c>
      <c r="F6780" t="s">
        <v>271</v>
      </c>
      <c r="G6780" t="s">
        <v>17</v>
      </c>
      <c r="H6780" t="s">
        <v>1341</v>
      </c>
      <c r="J6780" t="s">
        <v>29069</v>
      </c>
      <c r="K6780" t="s">
        <v>22291</v>
      </c>
      <c r="L6780" t="s">
        <v>22291</v>
      </c>
      <c r="M6780" t="s">
        <v>22291</v>
      </c>
      <c r="N6780" t="str">
        <f t="shared" si="105"/>
        <v>OK</v>
      </c>
      <c r="O6780" t="str">
        <f>IF(OR(Table1_17[[#This Row],[amount]]&lt;$Y$8,Table1_17[[#This Row],[amount]]&gt;$Y$7),"Outlier","Normal")</f>
        <v>Normal</v>
      </c>
      <c r="P6780" t="str">
        <f>IF(OR(Table1_17[[#This Row],[missing_flag]]="Missing",Table1_17[[#This Row],[outlier_flag]]="Outliers"),"Review","Valid")</f>
        <v>Valid</v>
      </c>
    </row>
    <row r="6781" spans="1:16">
      <c r="A6781" t="s">
        <v>15046</v>
      </c>
      <c r="B6781" s="1">
        <v>45108</v>
      </c>
      <c r="C6781">
        <v>97062.37</v>
      </c>
      <c r="D6781" t="s">
        <v>1483</v>
      </c>
      <c r="E6781" t="s">
        <v>1487</v>
      </c>
      <c r="F6781" t="s">
        <v>264</v>
      </c>
      <c r="G6781" t="s">
        <v>13</v>
      </c>
      <c r="H6781" t="s">
        <v>922</v>
      </c>
      <c r="J6781" t="s">
        <v>29070</v>
      </c>
      <c r="K6781" t="s">
        <v>22291</v>
      </c>
      <c r="L6781" t="s">
        <v>22291</v>
      </c>
      <c r="M6781" t="s">
        <v>22291</v>
      </c>
      <c r="N6781" t="str">
        <f t="shared" si="105"/>
        <v>OK</v>
      </c>
      <c r="O6781" t="str">
        <f>IF(OR(Table1_17[[#This Row],[amount]]&lt;$Y$8,Table1_17[[#This Row],[amount]]&gt;$Y$7),"Outlier","Normal")</f>
        <v>Normal</v>
      </c>
      <c r="P6781" t="str">
        <f>IF(OR(Table1_17[[#This Row],[missing_flag]]="Missing",Table1_17[[#This Row],[outlier_flag]]="Outliers"),"Review","Valid")</f>
        <v>Valid</v>
      </c>
    </row>
    <row r="6782" spans="1:16">
      <c r="A6782" t="s">
        <v>15048</v>
      </c>
      <c r="B6782" s="1">
        <v>45123</v>
      </c>
      <c r="C6782">
        <v>-30203.1</v>
      </c>
      <c r="D6782" t="s">
        <v>1478</v>
      </c>
      <c r="E6782" t="s">
        <v>36</v>
      </c>
      <c r="F6782" t="s">
        <v>268</v>
      </c>
      <c r="G6782" t="s">
        <v>8</v>
      </c>
      <c r="I6782" t="s">
        <v>75</v>
      </c>
      <c r="J6782" t="s">
        <v>29071</v>
      </c>
      <c r="K6782" t="s">
        <v>22291</v>
      </c>
      <c r="L6782" t="s">
        <v>22291</v>
      </c>
      <c r="M6782" t="s">
        <v>22291</v>
      </c>
      <c r="N6782" t="str">
        <f t="shared" si="105"/>
        <v>OK</v>
      </c>
      <c r="O6782" t="str">
        <f>IF(OR(Table1_17[[#This Row],[amount]]&lt;$Y$8,Table1_17[[#This Row],[amount]]&gt;$Y$7),"Outlier","Normal")</f>
        <v>Normal</v>
      </c>
      <c r="P6782" t="str">
        <f>IF(OR(Table1_17[[#This Row],[missing_flag]]="Missing",Table1_17[[#This Row],[outlier_flag]]="Outliers"),"Review","Valid")</f>
        <v>Valid</v>
      </c>
    </row>
    <row r="6783" spans="1:16">
      <c r="A6783" t="s">
        <v>15050</v>
      </c>
      <c r="B6783" s="1">
        <v>45058</v>
      </c>
      <c r="C6783">
        <v>-38711.72</v>
      </c>
      <c r="D6783" t="s">
        <v>1478</v>
      </c>
      <c r="E6783" t="s">
        <v>1496</v>
      </c>
      <c r="F6783" t="s">
        <v>271</v>
      </c>
      <c r="G6783" t="s">
        <v>8</v>
      </c>
      <c r="I6783" t="s">
        <v>32</v>
      </c>
      <c r="J6783" t="s">
        <v>29072</v>
      </c>
      <c r="K6783" t="s">
        <v>22291</v>
      </c>
      <c r="L6783" t="s">
        <v>22291</v>
      </c>
      <c r="M6783" t="s">
        <v>22291</v>
      </c>
      <c r="N6783" t="str">
        <f t="shared" si="105"/>
        <v>OK</v>
      </c>
      <c r="O6783" t="str">
        <f>IF(OR(Table1_17[[#This Row],[amount]]&lt;$Y$8,Table1_17[[#This Row],[amount]]&gt;$Y$7),"Outlier","Normal")</f>
        <v>Normal</v>
      </c>
      <c r="P6783" t="str">
        <f>IF(OR(Table1_17[[#This Row],[missing_flag]]="Missing",Table1_17[[#This Row],[outlier_flag]]="Outliers"),"Review","Valid")</f>
        <v>Valid</v>
      </c>
    </row>
    <row r="6784" spans="1:16">
      <c r="A6784" t="s">
        <v>15052</v>
      </c>
      <c r="B6784" s="1">
        <v>45013</v>
      </c>
      <c r="C6784">
        <v>-58060.07</v>
      </c>
      <c r="D6784" t="s">
        <v>1478</v>
      </c>
      <c r="E6784" t="s">
        <v>1509</v>
      </c>
      <c r="F6784" t="s">
        <v>268</v>
      </c>
      <c r="G6784" t="s">
        <v>13</v>
      </c>
      <c r="I6784" t="s">
        <v>252</v>
      </c>
      <c r="J6784" t="s">
        <v>29073</v>
      </c>
      <c r="K6784" t="s">
        <v>22291</v>
      </c>
      <c r="L6784" t="s">
        <v>22291</v>
      </c>
      <c r="M6784" t="s">
        <v>22291</v>
      </c>
      <c r="N6784" t="str">
        <f t="shared" si="105"/>
        <v>OK</v>
      </c>
      <c r="O6784" t="str">
        <f>IF(OR(Table1_17[[#This Row],[amount]]&lt;$Y$8,Table1_17[[#This Row],[amount]]&gt;$Y$7),"Outlier","Normal")</f>
        <v>Normal</v>
      </c>
      <c r="P6784" t="str">
        <f>IF(OR(Table1_17[[#This Row],[missing_flag]]="Missing",Table1_17[[#This Row],[outlier_flag]]="Outliers"),"Review","Valid")</f>
        <v>Valid</v>
      </c>
    </row>
    <row r="6785" spans="1:16">
      <c r="A6785" t="s">
        <v>15054</v>
      </c>
      <c r="B6785" s="1">
        <v>44718</v>
      </c>
      <c r="C6785">
        <v>-65567.679999999993</v>
      </c>
      <c r="D6785" t="s">
        <v>1478</v>
      </c>
      <c r="E6785" t="s">
        <v>20</v>
      </c>
      <c r="F6785" t="s">
        <v>271</v>
      </c>
      <c r="G6785" t="s">
        <v>8</v>
      </c>
      <c r="I6785" t="s">
        <v>213</v>
      </c>
      <c r="J6785" t="s">
        <v>29074</v>
      </c>
      <c r="K6785" t="s">
        <v>22291</v>
      </c>
      <c r="L6785" t="s">
        <v>22291</v>
      </c>
      <c r="M6785" t="s">
        <v>22291</v>
      </c>
      <c r="N6785" t="str">
        <f t="shared" si="105"/>
        <v>OK</v>
      </c>
      <c r="O6785" t="str">
        <f>IF(OR(Table1_17[[#This Row],[amount]]&lt;$Y$8,Table1_17[[#This Row],[amount]]&gt;$Y$7),"Outlier","Normal")</f>
        <v>Normal</v>
      </c>
      <c r="P6785" t="str">
        <f>IF(OR(Table1_17[[#This Row],[missing_flag]]="Missing",Table1_17[[#This Row],[outlier_flag]]="Outliers"),"Review","Valid")</f>
        <v>Valid</v>
      </c>
    </row>
    <row r="6786" spans="1:16">
      <c r="A6786" t="s">
        <v>15056</v>
      </c>
      <c r="B6786" s="1">
        <v>44623</v>
      </c>
      <c r="C6786">
        <v>130914.33</v>
      </c>
      <c r="D6786" t="s">
        <v>1483</v>
      </c>
      <c r="E6786" t="s">
        <v>1487</v>
      </c>
      <c r="F6786" t="s">
        <v>271</v>
      </c>
      <c r="G6786" t="s">
        <v>8</v>
      </c>
      <c r="H6786" t="s">
        <v>1205</v>
      </c>
      <c r="J6786" t="s">
        <v>29075</v>
      </c>
      <c r="K6786" t="s">
        <v>22291</v>
      </c>
      <c r="L6786" t="s">
        <v>22291</v>
      </c>
      <c r="M6786" t="s">
        <v>22291</v>
      </c>
      <c r="N6786" t="str">
        <f t="shared" si="105"/>
        <v>OK</v>
      </c>
      <c r="O6786" t="str">
        <f>IF(OR(Table1_17[[#This Row],[amount]]&lt;$Y$8,Table1_17[[#This Row],[amount]]&gt;$Y$7),"Outlier","Normal")</f>
        <v>Normal</v>
      </c>
      <c r="P6786" t="str">
        <f>IF(OR(Table1_17[[#This Row],[missing_flag]]="Missing",Table1_17[[#This Row],[outlier_flag]]="Outliers"),"Review","Valid")</f>
        <v>Valid</v>
      </c>
    </row>
    <row r="6787" spans="1:16">
      <c r="A6787" t="s">
        <v>15058</v>
      </c>
      <c r="B6787" s="1">
        <v>44728</v>
      </c>
      <c r="C6787">
        <v>24204.18</v>
      </c>
      <c r="D6787" t="s">
        <v>1504</v>
      </c>
      <c r="E6787" t="s">
        <v>1504</v>
      </c>
      <c r="F6787" t="s">
        <v>264</v>
      </c>
      <c r="G6787" t="s">
        <v>17</v>
      </c>
      <c r="J6787" t="s">
        <v>29076</v>
      </c>
      <c r="K6787" t="s">
        <v>22291</v>
      </c>
      <c r="L6787" t="s">
        <v>22291</v>
      </c>
      <c r="M6787" t="s">
        <v>22291</v>
      </c>
      <c r="N6787" t="str">
        <f t="shared" ref="N6787:N6850" si="106">IF(OR(B6787="",C6787="",D6787="",F6787=""),"Missing","OK")</f>
        <v>OK</v>
      </c>
      <c r="O6787" t="str">
        <f>IF(OR(Table1_17[[#This Row],[amount]]&lt;$Y$8,Table1_17[[#This Row],[amount]]&gt;$Y$7),"Outlier","Normal")</f>
        <v>Normal</v>
      </c>
      <c r="P6787" t="str">
        <f>IF(OR(Table1_17[[#This Row],[missing_flag]]="Missing",Table1_17[[#This Row],[outlier_flag]]="Outliers"),"Review","Valid")</f>
        <v>Valid</v>
      </c>
    </row>
    <row r="6788" spans="1:16">
      <c r="A6788" t="s">
        <v>15060</v>
      </c>
      <c r="B6788" s="1">
        <v>44657</v>
      </c>
      <c r="C6788">
        <v>149326.48000000001</v>
      </c>
      <c r="D6788" t="s">
        <v>1483</v>
      </c>
      <c r="E6788" t="s">
        <v>1484</v>
      </c>
      <c r="F6788" t="s">
        <v>268</v>
      </c>
      <c r="G6788" t="s">
        <v>8</v>
      </c>
      <c r="H6788" t="s">
        <v>716</v>
      </c>
      <c r="J6788" t="s">
        <v>29077</v>
      </c>
      <c r="K6788" t="s">
        <v>22291</v>
      </c>
      <c r="L6788" t="s">
        <v>22291</v>
      </c>
      <c r="M6788" t="s">
        <v>22291</v>
      </c>
      <c r="N6788" t="str">
        <f t="shared" si="106"/>
        <v>OK</v>
      </c>
      <c r="O6788" t="str">
        <f>IF(OR(Table1_17[[#This Row],[amount]]&lt;$Y$8,Table1_17[[#This Row],[amount]]&gt;$Y$7),"Outlier","Normal")</f>
        <v>Normal</v>
      </c>
      <c r="P6788" t="str">
        <f>IF(OR(Table1_17[[#This Row],[missing_flag]]="Missing",Table1_17[[#This Row],[outlier_flag]]="Outliers"),"Review","Valid")</f>
        <v>Valid</v>
      </c>
    </row>
    <row r="6789" spans="1:16">
      <c r="A6789" t="s">
        <v>15062</v>
      </c>
      <c r="B6789" s="1">
        <v>45027</v>
      </c>
      <c r="C6789">
        <v>81835.72</v>
      </c>
      <c r="D6789" t="s">
        <v>1483</v>
      </c>
      <c r="E6789" t="s">
        <v>1484</v>
      </c>
      <c r="F6789" t="s">
        <v>268</v>
      </c>
      <c r="G6789" t="s">
        <v>29</v>
      </c>
      <c r="H6789" t="s">
        <v>1381</v>
      </c>
      <c r="J6789" t="s">
        <v>29078</v>
      </c>
      <c r="K6789" t="s">
        <v>22291</v>
      </c>
      <c r="L6789" t="s">
        <v>22291</v>
      </c>
      <c r="M6789" t="s">
        <v>22291</v>
      </c>
      <c r="N6789" t="str">
        <f t="shared" si="106"/>
        <v>OK</v>
      </c>
      <c r="O6789" t="str">
        <f>IF(OR(Table1_17[[#This Row],[amount]]&lt;$Y$8,Table1_17[[#This Row],[amount]]&gt;$Y$7),"Outlier","Normal")</f>
        <v>Normal</v>
      </c>
      <c r="P6789" t="str">
        <f>IF(OR(Table1_17[[#This Row],[missing_flag]]="Missing",Table1_17[[#This Row],[outlier_flag]]="Outliers"),"Review","Valid")</f>
        <v>Valid</v>
      </c>
    </row>
    <row r="6790" spans="1:16">
      <c r="A6790" t="s">
        <v>15064</v>
      </c>
      <c r="B6790" s="1">
        <v>44650</v>
      </c>
      <c r="C6790">
        <v>12530.84</v>
      </c>
      <c r="D6790" t="s">
        <v>1587</v>
      </c>
      <c r="E6790" t="s">
        <v>1587</v>
      </c>
      <c r="F6790" t="s">
        <v>268</v>
      </c>
      <c r="G6790" t="s">
        <v>13</v>
      </c>
      <c r="J6790" t="s">
        <v>29079</v>
      </c>
      <c r="K6790" t="s">
        <v>22291</v>
      </c>
      <c r="L6790" t="s">
        <v>22291</v>
      </c>
      <c r="M6790" t="s">
        <v>22291</v>
      </c>
      <c r="N6790" t="str">
        <f t="shared" si="106"/>
        <v>OK</v>
      </c>
      <c r="O6790" t="str">
        <f>IF(OR(Table1_17[[#This Row],[amount]]&lt;$Y$8,Table1_17[[#This Row],[amount]]&gt;$Y$7),"Outlier","Normal")</f>
        <v>Normal</v>
      </c>
      <c r="P6790" t="str">
        <f>IF(OR(Table1_17[[#This Row],[missing_flag]]="Missing",Table1_17[[#This Row],[outlier_flag]]="Outliers"),"Review","Valid")</f>
        <v>Valid</v>
      </c>
    </row>
    <row r="6791" spans="1:16">
      <c r="A6791" t="s">
        <v>15066</v>
      </c>
      <c r="B6791" s="1">
        <v>45197</v>
      </c>
      <c r="C6791">
        <v>223000.21</v>
      </c>
      <c r="D6791" t="s">
        <v>1483</v>
      </c>
      <c r="E6791" t="s">
        <v>1499</v>
      </c>
      <c r="F6791" t="s">
        <v>268</v>
      </c>
      <c r="G6791" t="s">
        <v>8</v>
      </c>
      <c r="H6791" t="s">
        <v>758</v>
      </c>
      <c r="J6791" t="s">
        <v>29080</v>
      </c>
      <c r="K6791" t="s">
        <v>22291</v>
      </c>
      <c r="L6791" t="s">
        <v>22291</v>
      </c>
      <c r="M6791" t="s">
        <v>22291</v>
      </c>
      <c r="N6791" t="str">
        <f t="shared" si="106"/>
        <v>OK</v>
      </c>
      <c r="O6791" t="str">
        <f>IF(OR(Table1_17[[#This Row],[amount]]&lt;$Y$8,Table1_17[[#This Row],[amount]]&gt;$Y$7),"Outlier","Normal")</f>
        <v>Normal</v>
      </c>
      <c r="P6791" t="str">
        <f>IF(OR(Table1_17[[#This Row],[missing_flag]]="Missing",Table1_17[[#This Row],[outlier_flag]]="Outliers"),"Review","Valid")</f>
        <v>Valid</v>
      </c>
    </row>
    <row r="6792" spans="1:16">
      <c r="A6792" t="s">
        <v>15068</v>
      </c>
      <c r="B6792" s="1">
        <v>45106</v>
      </c>
      <c r="C6792">
        <v>147538.66</v>
      </c>
      <c r="D6792" t="s">
        <v>1483</v>
      </c>
      <c r="E6792" t="s">
        <v>1484</v>
      </c>
      <c r="F6792" t="s">
        <v>264</v>
      </c>
      <c r="G6792" t="s">
        <v>8</v>
      </c>
      <c r="H6792" t="s">
        <v>1291</v>
      </c>
      <c r="J6792" t="s">
        <v>29081</v>
      </c>
      <c r="K6792" t="s">
        <v>22291</v>
      </c>
      <c r="L6792" t="s">
        <v>22291</v>
      </c>
      <c r="M6792" t="s">
        <v>22291</v>
      </c>
      <c r="N6792" t="str">
        <f t="shared" si="106"/>
        <v>OK</v>
      </c>
      <c r="O6792" t="str">
        <f>IF(OR(Table1_17[[#This Row],[amount]]&lt;$Y$8,Table1_17[[#This Row],[amount]]&gt;$Y$7),"Outlier","Normal")</f>
        <v>Normal</v>
      </c>
      <c r="P6792" t="str">
        <f>IF(OR(Table1_17[[#This Row],[missing_flag]]="Missing",Table1_17[[#This Row],[outlier_flag]]="Outliers"),"Review","Valid")</f>
        <v>Valid</v>
      </c>
    </row>
    <row r="6793" spans="1:16">
      <c r="A6793" t="s">
        <v>15070</v>
      </c>
      <c r="B6793" s="1">
        <v>44625</v>
      </c>
      <c r="C6793">
        <v>126854.54</v>
      </c>
      <c r="D6793" t="s">
        <v>1483</v>
      </c>
      <c r="E6793" t="s">
        <v>1484</v>
      </c>
      <c r="F6793" t="s">
        <v>268</v>
      </c>
      <c r="G6793" t="s">
        <v>8</v>
      </c>
      <c r="H6793" t="s">
        <v>1249</v>
      </c>
      <c r="J6793" t="s">
        <v>29082</v>
      </c>
      <c r="K6793" t="s">
        <v>22291</v>
      </c>
      <c r="L6793" t="s">
        <v>22291</v>
      </c>
      <c r="M6793" t="s">
        <v>22291</v>
      </c>
      <c r="N6793" t="str">
        <f t="shared" si="106"/>
        <v>OK</v>
      </c>
      <c r="O6793" t="str">
        <f>IF(OR(Table1_17[[#This Row],[amount]]&lt;$Y$8,Table1_17[[#This Row],[amount]]&gt;$Y$7),"Outlier","Normal")</f>
        <v>Normal</v>
      </c>
      <c r="P6793" t="str">
        <f>IF(OR(Table1_17[[#This Row],[missing_flag]]="Missing",Table1_17[[#This Row],[outlier_flag]]="Outliers"),"Review","Valid")</f>
        <v>Valid</v>
      </c>
    </row>
    <row r="6794" spans="1:16">
      <c r="A6794" t="s">
        <v>15072</v>
      </c>
      <c r="B6794" s="1">
        <v>45066</v>
      </c>
      <c r="C6794">
        <v>275218.96000000002</v>
      </c>
      <c r="D6794" t="s">
        <v>1483</v>
      </c>
      <c r="E6794" t="s">
        <v>1487</v>
      </c>
      <c r="F6794" t="s">
        <v>271</v>
      </c>
      <c r="G6794" t="s">
        <v>8</v>
      </c>
      <c r="H6794" t="s">
        <v>1191</v>
      </c>
      <c r="J6794" t="s">
        <v>29083</v>
      </c>
      <c r="K6794" t="s">
        <v>22291</v>
      </c>
      <c r="L6794" t="s">
        <v>22291</v>
      </c>
      <c r="M6794" t="s">
        <v>22291</v>
      </c>
      <c r="N6794" t="str">
        <f t="shared" si="106"/>
        <v>OK</v>
      </c>
      <c r="O6794" t="str">
        <f>IF(OR(Table1_17[[#This Row],[amount]]&lt;$Y$8,Table1_17[[#This Row],[amount]]&gt;$Y$7),"Outlier","Normal")</f>
        <v>Normal</v>
      </c>
      <c r="P6794" t="str">
        <f>IF(OR(Table1_17[[#This Row],[missing_flag]]="Missing",Table1_17[[#This Row],[outlier_flag]]="Outliers"),"Review","Valid")</f>
        <v>Valid</v>
      </c>
    </row>
    <row r="6795" spans="1:16">
      <c r="A6795" t="s">
        <v>15074</v>
      </c>
      <c r="B6795" s="1">
        <v>44884</v>
      </c>
      <c r="C6795">
        <v>27141.1</v>
      </c>
      <c r="D6795" t="s">
        <v>1587</v>
      </c>
      <c r="E6795" t="s">
        <v>1587</v>
      </c>
      <c r="F6795" t="s">
        <v>268</v>
      </c>
      <c r="G6795" t="s">
        <v>13</v>
      </c>
      <c r="J6795" t="s">
        <v>29084</v>
      </c>
      <c r="K6795" t="s">
        <v>22291</v>
      </c>
      <c r="L6795" t="s">
        <v>22291</v>
      </c>
      <c r="M6795" t="s">
        <v>22291</v>
      </c>
      <c r="N6795" t="str">
        <f t="shared" si="106"/>
        <v>OK</v>
      </c>
      <c r="O6795" t="str">
        <f>IF(OR(Table1_17[[#This Row],[amount]]&lt;$Y$8,Table1_17[[#This Row],[amount]]&gt;$Y$7),"Outlier","Normal")</f>
        <v>Normal</v>
      </c>
      <c r="P6795" t="str">
        <f>IF(OR(Table1_17[[#This Row],[missing_flag]]="Missing",Table1_17[[#This Row],[outlier_flag]]="Outliers"),"Review","Valid")</f>
        <v>Valid</v>
      </c>
    </row>
    <row r="6796" spans="1:16">
      <c r="A6796" t="s">
        <v>15076</v>
      </c>
      <c r="B6796" s="1">
        <v>44755</v>
      </c>
      <c r="C6796">
        <v>-96379.62</v>
      </c>
      <c r="D6796" t="s">
        <v>1478</v>
      </c>
      <c r="E6796" t="s">
        <v>1496</v>
      </c>
      <c r="F6796" t="s">
        <v>271</v>
      </c>
      <c r="G6796" t="s">
        <v>13</v>
      </c>
      <c r="I6796" t="s">
        <v>219</v>
      </c>
      <c r="J6796" t="s">
        <v>29085</v>
      </c>
      <c r="K6796" t="s">
        <v>22291</v>
      </c>
      <c r="L6796" t="s">
        <v>22291</v>
      </c>
      <c r="M6796" t="s">
        <v>22291</v>
      </c>
      <c r="N6796" t="str">
        <f t="shared" si="106"/>
        <v>OK</v>
      </c>
      <c r="O6796" t="str">
        <f>IF(OR(Table1_17[[#This Row],[amount]]&lt;$Y$8,Table1_17[[#This Row],[amount]]&gt;$Y$7),"Outlier","Normal")</f>
        <v>Normal</v>
      </c>
      <c r="P6796" t="str">
        <f>IF(OR(Table1_17[[#This Row],[missing_flag]]="Missing",Table1_17[[#This Row],[outlier_flag]]="Outliers"),"Review","Valid")</f>
        <v>Valid</v>
      </c>
    </row>
    <row r="6797" spans="1:16">
      <c r="A6797" t="s">
        <v>15078</v>
      </c>
      <c r="B6797" s="1">
        <v>44867</v>
      </c>
      <c r="C6797">
        <v>194180.33</v>
      </c>
      <c r="D6797" t="s">
        <v>1483</v>
      </c>
      <c r="E6797" t="s">
        <v>1499</v>
      </c>
      <c r="F6797" t="s">
        <v>264</v>
      </c>
      <c r="G6797" t="s">
        <v>8</v>
      </c>
      <c r="H6797" t="s">
        <v>1219</v>
      </c>
      <c r="J6797" t="s">
        <v>29086</v>
      </c>
      <c r="K6797" t="s">
        <v>22291</v>
      </c>
      <c r="L6797" t="s">
        <v>22291</v>
      </c>
      <c r="M6797" t="s">
        <v>22291</v>
      </c>
      <c r="N6797" t="str">
        <f t="shared" si="106"/>
        <v>OK</v>
      </c>
      <c r="O6797" t="str">
        <f>IF(OR(Table1_17[[#This Row],[amount]]&lt;$Y$8,Table1_17[[#This Row],[amount]]&gt;$Y$7),"Outlier","Normal")</f>
        <v>Normal</v>
      </c>
      <c r="P6797" t="str">
        <f>IF(OR(Table1_17[[#This Row],[missing_flag]]="Missing",Table1_17[[#This Row],[outlier_flag]]="Outliers"),"Review","Valid")</f>
        <v>Valid</v>
      </c>
    </row>
    <row r="6798" spans="1:16">
      <c r="A6798" t="s">
        <v>15080</v>
      </c>
      <c r="B6798" s="1">
        <v>44755</v>
      </c>
      <c r="C6798">
        <v>212770.32</v>
      </c>
      <c r="D6798" t="s">
        <v>1483</v>
      </c>
      <c r="E6798" t="s">
        <v>1487</v>
      </c>
      <c r="F6798" t="s">
        <v>271</v>
      </c>
      <c r="G6798" t="s">
        <v>13</v>
      </c>
      <c r="H6798" t="s">
        <v>704</v>
      </c>
      <c r="J6798" t="s">
        <v>29087</v>
      </c>
      <c r="K6798" t="s">
        <v>22291</v>
      </c>
      <c r="L6798" t="s">
        <v>22291</v>
      </c>
      <c r="M6798" t="s">
        <v>22291</v>
      </c>
      <c r="N6798" t="str">
        <f t="shared" si="106"/>
        <v>OK</v>
      </c>
      <c r="O6798" t="str">
        <f>IF(OR(Table1_17[[#This Row],[amount]]&lt;$Y$8,Table1_17[[#This Row],[amount]]&gt;$Y$7),"Outlier","Normal")</f>
        <v>Normal</v>
      </c>
      <c r="P6798" t="str">
        <f>IF(OR(Table1_17[[#This Row],[missing_flag]]="Missing",Table1_17[[#This Row],[outlier_flag]]="Outliers"),"Review","Valid")</f>
        <v>Valid</v>
      </c>
    </row>
    <row r="6799" spans="1:16">
      <c r="A6799" t="s">
        <v>15082</v>
      </c>
      <c r="B6799" s="1">
        <v>45124</v>
      </c>
      <c r="C6799">
        <v>-28385.38</v>
      </c>
      <c r="D6799" t="s">
        <v>1478</v>
      </c>
      <c r="E6799" t="s">
        <v>36</v>
      </c>
      <c r="F6799" t="s">
        <v>268</v>
      </c>
      <c r="G6799" t="s">
        <v>8</v>
      </c>
      <c r="I6799" t="s">
        <v>73</v>
      </c>
      <c r="J6799" t="s">
        <v>29088</v>
      </c>
      <c r="K6799" t="s">
        <v>22291</v>
      </c>
      <c r="L6799" t="s">
        <v>22291</v>
      </c>
      <c r="M6799" t="s">
        <v>22291</v>
      </c>
      <c r="N6799" t="str">
        <f t="shared" si="106"/>
        <v>OK</v>
      </c>
      <c r="O6799" t="str">
        <f>IF(OR(Table1_17[[#This Row],[amount]]&lt;$Y$8,Table1_17[[#This Row],[amount]]&gt;$Y$7),"Outlier","Normal")</f>
        <v>Normal</v>
      </c>
      <c r="P6799" t="str">
        <f>IF(OR(Table1_17[[#This Row],[missing_flag]]="Missing",Table1_17[[#This Row],[outlier_flag]]="Outliers"),"Review","Valid")</f>
        <v>Valid</v>
      </c>
    </row>
    <row r="6800" spans="1:16">
      <c r="A6800" t="s">
        <v>15084</v>
      </c>
      <c r="B6800" s="1">
        <v>44593</v>
      </c>
      <c r="C6800">
        <v>218835.31</v>
      </c>
      <c r="D6800" t="s">
        <v>1483</v>
      </c>
      <c r="E6800" t="s">
        <v>1484</v>
      </c>
      <c r="F6800" t="s">
        <v>264</v>
      </c>
      <c r="G6800" t="s">
        <v>17</v>
      </c>
      <c r="H6800" t="s">
        <v>1005</v>
      </c>
      <c r="J6800" t="s">
        <v>29089</v>
      </c>
      <c r="K6800" t="s">
        <v>22291</v>
      </c>
      <c r="L6800" t="s">
        <v>22291</v>
      </c>
      <c r="M6800" t="s">
        <v>22291</v>
      </c>
      <c r="N6800" t="str">
        <f t="shared" si="106"/>
        <v>OK</v>
      </c>
      <c r="O6800" t="str">
        <f>IF(OR(Table1_17[[#This Row],[amount]]&lt;$Y$8,Table1_17[[#This Row],[amount]]&gt;$Y$7),"Outlier","Normal")</f>
        <v>Normal</v>
      </c>
      <c r="P6800" t="str">
        <f>IF(OR(Table1_17[[#This Row],[missing_flag]]="Missing",Table1_17[[#This Row],[outlier_flag]]="Outliers"),"Review","Valid")</f>
        <v>Valid</v>
      </c>
    </row>
    <row r="6801" spans="1:16">
      <c r="A6801" t="s">
        <v>15086</v>
      </c>
      <c r="B6801" s="1">
        <v>44904</v>
      </c>
      <c r="C6801">
        <v>107488.13</v>
      </c>
      <c r="D6801" t="s">
        <v>1483</v>
      </c>
      <c r="E6801" t="s">
        <v>1499</v>
      </c>
      <c r="F6801" t="s">
        <v>264</v>
      </c>
      <c r="G6801" t="s">
        <v>29</v>
      </c>
      <c r="H6801" t="s">
        <v>971</v>
      </c>
      <c r="J6801" t="s">
        <v>29090</v>
      </c>
      <c r="K6801" t="s">
        <v>22291</v>
      </c>
      <c r="L6801" t="s">
        <v>22291</v>
      </c>
      <c r="M6801" t="s">
        <v>22291</v>
      </c>
      <c r="N6801" t="str">
        <f t="shared" si="106"/>
        <v>OK</v>
      </c>
      <c r="O6801" t="str">
        <f>IF(OR(Table1_17[[#This Row],[amount]]&lt;$Y$8,Table1_17[[#This Row],[amount]]&gt;$Y$7),"Outlier","Normal")</f>
        <v>Normal</v>
      </c>
      <c r="P6801" t="str">
        <f>IF(OR(Table1_17[[#This Row],[missing_flag]]="Missing",Table1_17[[#This Row],[outlier_flag]]="Outliers"),"Review","Valid")</f>
        <v>Valid</v>
      </c>
    </row>
    <row r="6802" spans="1:16">
      <c r="A6802" t="s">
        <v>15088</v>
      </c>
      <c r="B6802" s="1">
        <v>45245</v>
      </c>
      <c r="C6802">
        <v>92847.8</v>
      </c>
      <c r="D6802" t="s">
        <v>1483</v>
      </c>
      <c r="E6802" t="s">
        <v>1484</v>
      </c>
      <c r="F6802" t="s">
        <v>268</v>
      </c>
      <c r="G6802" t="s">
        <v>8</v>
      </c>
      <c r="H6802" t="s">
        <v>670</v>
      </c>
      <c r="J6802" t="s">
        <v>29091</v>
      </c>
      <c r="K6802" t="s">
        <v>22291</v>
      </c>
      <c r="L6802" t="s">
        <v>22291</v>
      </c>
      <c r="M6802" t="s">
        <v>22291</v>
      </c>
      <c r="N6802" t="str">
        <f t="shared" si="106"/>
        <v>OK</v>
      </c>
      <c r="O6802" t="str">
        <f>IF(OR(Table1_17[[#This Row],[amount]]&lt;$Y$8,Table1_17[[#This Row],[amount]]&gt;$Y$7),"Outlier","Normal")</f>
        <v>Normal</v>
      </c>
      <c r="P6802" t="str">
        <f>IF(OR(Table1_17[[#This Row],[missing_flag]]="Missing",Table1_17[[#This Row],[outlier_flag]]="Outliers"),"Review","Valid")</f>
        <v>Valid</v>
      </c>
    </row>
    <row r="6803" spans="1:16">
      <c r="A6803" t="s">
        <v>15090</v>
      </c>
      <c r="B6803" s="1">
        <v>45125</v>
      </c>
      <c r="C6803">
        <v>68745.08</v>
      </c>
      <c r="D6803" t="s">
        <v>1483</v>
      </c>
      <c r="E6803" t="s">
        <v>1484</v>
      </c>
      <c r="F6803" t="s">
        <v>271</v>
      </c>
      <c r="G6803" t="s">
        <v>13</v>
      </c>
      <c r="H6803" t="s">
        <v>1355</v>
      </c>
      <c r="J6803" t="s">
        <v>29092</v>
      </c>
      <c r="K6803" t="s">
        <v>22291</v>
      </c>
      <c r="L6803" t="s">
        <v>22291</v>
      </c>
      <c r="M6803" t="s">
        <v>22291</v>
      </c>
      <c r="N6803" t="str">
        <f t="shared" si="106"/>
        <v>OK</v>
      </c>
      <c r="O6803" t="str">
        <f>IF(OR(Table1_17[[#This Row],[amount]]&lt;$Y$8,Table1_17[[#This Row],[amount]]&gt;$Y$7),"Outlier","Normal")</f>
        <v>Normal</v>
      </c>
      <c r="P6803" t="str">
        <f>IF(OR(Table1_17[[#This Row],[missing_flag]]="Missing",Table1_17[[#This Row],[outlier_flag]]="Outliers"),"Review","Valid")</f>
        <v>Valid</v>
      </c>
    </row>
    <row r="6804" spans="1:16">
      <c r="A6804" t="s">
        <v>15092</v>
      </c>
      <c r="B6804" s="1">
        <v>44778</v>
      </c>
      <c r="C6804">
        <v>-2000</v>
      </c>
      <c r="D6804" t="s">
        <v>1478</v>
      </c>
      <c r="E6804" t="s">
        <v>7</v>
      </c>
      <c r="F6804" t="s">
        <v>271</v>
      </c>
      <c r="G6804" t="s">
        <v>17</v>
      </c>
      <c r="I6804" t="s">
        <v>121</v>
      </c>
      <c r="J6804" t="s">
        <v>29093</v>
      </c>
      <c r="K6804" t="s">
        <v>22291</v>
      </c>
      <c r="L6804" t="s">
        <v>22291</v>
      </c>
      <c r="M6804" t="s">
        <v>22291</v>
      </c>
      <c r="N6804" t="str">
        <f t="shared" si="106"/>
        <v>OK</v>
      </c>
      <c r="O6804" t="str">
        <f>IF(OR(Table1_17[[#This Row],[amount]]&lt;$Y$8,Table1_17[[#This Row],[amount]]&gt;$Y$7),"Outlier","Normal")</f>
        <v>Normal</v>
      </c>
      <c r="P6804" t="str">
        <f>IF(OR(Table1_17[[#This Row],[missing_flag]]="Missing",Table1_17[[#This Row],[outlier_flag]]="Outliers"),"Review","Valid")</f>
        <v>Valid</v>
      </c>
    </row>
    <row r="6805" spans="1:16">
      <c r="A6805" t="s">
        <v>15094</v>
      </c>
      <c r="B6805" s="1">
        <v>44944</v>
      </c>
      <c r="C6805">
        <v>148358.5</v>
      </c>
      <c r="D6805" t="s">
        <v>1483</v>
      </c>
      <c r="E6805" t="s">
        <v>1499</v>
      </c>
      <c r="F6805" t="s">
        <v>268</v>
      </c>
      <c r="G6805" t="s">
        <v>13</v>
      </c>
      <c r="H6805" t="s">
        <v>1331</v>
      </c>
      <c r="J6805" t="s">
        <v>29094</v>
      </c>
      <c r="K6805" t="s">
        <v>22291</v>
      </c>
      <c r="L6805" t="s">
        <v>22291</v>
      </c>
      <c r="M6805" t="s">
        <v>22291</v>
      </c>
      <c r="N6805" t="str">
        <f t="shared" si="106"/>
        <v>OK</v>
      </c>
      <c r="O6805" t="str">
        <f>IF(OR(Table1_17[[#This Row],[amount]]&lt;$Y$8,Table1_17[[#This Row],[amount]]&gt;$Y$7),"Outlier","Normal")</f>
        <v>Normal</v>
      </c>
      <c r="P6805" t="str">
        <f>IF(OR(Table1_17[[#This Row],[missing_flag]]="Missing",Table1_17[[#This Row],[outlier_flag]]="Outliers"),"Review","Valid")</f>
        <v>Valid</v>
      </c>
    </row>
    <row r="6806" spans="1:16">
      <c r="A6806" t="s">
        <v>15096</v>
      </c>
      <c r="B6806" s="1">
        <v>45144</v>
      </c>
      <c r="C6806">
        <v>134944.10999999999</v>
      </c>
      <c r="D6806" t="s">
        <v>1483</v>
      </c>
      <c r="E6806" t="s">
        <v>1484</v>
      </c>
      <c r="F6806" t="s">
        <v>264</v>
      </c>
      <c r="G6806" t="s">
        <v>8</v>
      </c>
      <c r="H6806" t="s">
        <v>748</v>
      </c>
      <c r="J6806" t="s">
        <v>29095</v>
      </c>
      <c r="K6806" t="s">
        <v>22291</v>
      </c>
      <c r="L6806" t="s">
        <v>22291</v>
      </c>
      <c r="M6806" t="s">
        <v>22291</v>
      </c>
      <c r="N6806" t="str">
        <f t="shared" si="106"/>
        <v>OK</v>
      </c>
      <c r="O6806" t="str">
        <f>IF(OR(Table1_17[[#This Row],[amount]]&lt;$Y$8,Table1_17[[#This Row],[amount]]&gt;$Y$7),"Outlier","Normal")</f>
        <v>Normal</v>
      </c>
      <c r="P6806" t="str">
        <f>IF(OR(Table1_17[[#This Row],[missing_flag]]="Missing",Table1_17[[#This Row],[outlier_flag]]="Outliers"),"Review","Valid")</f>
        <v>Valid</v>
      </c>
    </row>
    <row r="6807" spans="1:16">
      <c r="A6807" t="s">
        <v>15098</v>
      </c>
      <c r="B6807" s="1">
        <v>45252</v>
      </c>
      <c r="C6807">
        <v>-40510.300000000003</v>
      </c>
      <c r="D6807" t="s">
        <v>1478</v>
      </c>
      <c r="E6807" t="s">
        <v>7</v>
      </c>
      <c r="F6807" t="s">
        <v>268</v>
      </c>
      <c r="G6807" t="s">
        <v>17</v>
      </c>
      <c r="I6807" t="s">
        <v>215</v>
      </c>
      <c r="J6807" t="s">
        <v>29096</v>
      </c>
      <c r="K6807" t="s">
        <v>22291</v>
      </c>
      <c r="L6807" t="s">
        <v>22291</v>
      </c>
      <c r="M6807" t="s">
        <v>22291</v>
      </c>
      <c r="N6807" t="str">
        <f t="shared" si="106"/>
        <v>OK</v>
      </c>
      <c r="O6807" t="str">
        <f>IF(OR(Table1_17[[#This Row],[amount]]&lt;$Y$8,Table1_17[[#This Row],[amount]]&gt;$Y$7),"Outlier","Normal")</f>
        <v>Normal</v>
      </c>
      <c r="P6807" t="str">
        <f>IF(OR(Table1_17[[#This Row],[missing_flag]]="Missing",Table1_17[[#This Row],[outlier_flag]]="Outliers"),"Review","Valid")</f>
        <v>Valid</v>
      </c>
    </row>
    <row r="6808" spans="1:16">
      <c r="A6808" t="s">
        <v>15100</v>
      </c>
      <c r="B6808" s="1">
        <v>45191</v>
      </c>
      <c r="C6808">
        <v>170036.49</v>
      </c>
      <c r="D6808" t="s">
        <v>1483</v>
      </c>
      <c r="E6808" t="s">
        <v>1484</v>
      </c>
      <c r="F6808" t="s">
        <v>268</v>
      </c>
      <c r="G6808" t="s">
        <v>8</v>
      </c>
      <c r="H6808" t="s">
        <v>794</v>
      </c>
      <c r="J6808" t="s">
        <v>29097</v>
      </c>
      <c r="K6808" t="s">
        <v>22291</v>
      </c>
      <c r="L6808" t="s">
        <v>22291</v>
      </c>
      <c r="M6808" t="s">
        <v>22291</v>
      </c>
      <c r="N6808" t="str">
        <f t="shared" si="106"/>
        <v>OK</v>
      </c>
      <c r="O6808" t="str">
        <f>IF(OR(Table1_17[[#This Row],[amount]]&lt;$Y$8,Table1_17[[#This Row],[amount]]&gt;$Y$7),"Outlier","Normal")</f>
        <v>Normal</v>
      </c>
      <c r="P6808" t="str">
        <f>IF(OR(Table1_17[[#This Row],[missing_flag]]="Missing",Table1_17[[#This Row],[outlier_flag]]="Outliers"),"Review","Valid")</f>
        <v>Valid</v>
      </c>
    </row>
    <row r="6809" spans="1:16">
      <c r="A6809" t="s">
        <v>15102</v>
      </c>
      <c r="B6809" s="1">
        <v>45031</v>
      </c>
      <c r="C6809">
        <v>117053.72</v>
      </c>
      <c r="D6809" t="s">
        <v>1483</v>
      </c>
      <c r="E6809" t="s">
        <v>1487</v>
      </c>
      <c r="F6809" t="s">
        <v>268</v>
      </c>
      <c r="G6809" t="s">
        <v>29</v>
      </c>
      <c r="H6809" t="s">
        <v>1147</v>
      </c>
      <c r="J6809" t="s">
        <v>29098</v>
      </c>
      <c r="K6809" t="s">
        <v>22291</v>
      </c>
      <c r="L6809" t="s">
        <v>22291</v>
      </c>
      <c r="M6809" t="s">
        <v>22291</v>
      </c>
      <c r="N6809" t="str">
        <f t="shared" si="106"/>
        <v>OK</v>
      </c>
      <c r="O6809" t="str">
        <f>IF(OR(Table1_17[[#This Row],[amount]]&lt;$Y$8,Table1_17[[#This Row],[amount]]&gt;$Y$7),"Outlier","Normal")</f>
        <v>Normal</v>
      </c>
      <c r="P6809" t="str">
        <f>IF(OR(Table1_17[[#This Row],[missing_flag]]="Missing",Table1_17[[#This Row],[outlier_flag]]="Outliers"),"Review","Valid")</f>
        <v>Valid</v>
      </c>
    </row>
    <row r="6810" spans="1:16">
      <c r="A6810" t="s">
        <v>15104</v>
      </c>
      <c r="B6810" s="1">
        <v>44690</v>
      </c>
      <c r="C6810">
        <v>192955.77</v>
      </c>
      <c r="D6810" t="s">
        <v>1483</v>
      </c>
      <c r="E6810" t="s">
        <v>1484</v>
      </c>
      <c r="F6810" t="s">
        <v>264</v>
      </c>
      <c r="G6810" t="s">
        <v>13</v>
      </c>
      <c r="H6810" t="s">
        <v>1261</v>
      </c>
      <c r="J6810" t="s">
        <v>29099</v>
      </c>
      <c r="K6810" t="s">
        <v>22291</v>
      </c>
      <c r="L6810" t="s">
        <v>22291</v>
      </c>
      <c r="M6810" t="s">
        <v>22291</v>
      </c>
      <c r="N6810" t="str">
        <f t="shared" si="106"/>
        <v>OK</v>
      </c>
      <c r="O6810" t="str">
        <f>IF(OR(Table1_17[[#This Row],[amount]]&lt;$Y$8,Table1_17[[#This Row],[amount]]&gt;$Y$7),"Outlier","Normal")</f>
        <v>Normal</v>
      </c>
      <c r="P6810" t="str">
        <f>IF(OR(Table1_17[[#This Row],[missing_flag]]="Missing",Table1_17[[#This Row],[outlier_flag]]="Outliers"),"Review","Valid")</f>
        <v>Valid</v>
      </c>
    </row>
    <row r="6811" spans="1:16">
      <c r="A6811" t="s">
        <v>15106</v>
      </c>
      <c r="B6811" s="1">
        <v>44861</v>
      </c>
      <c r="C6811">
        <v>203517.13</v>
      </c>
      <c r="D6811" t="s">
        <v>1483</v>
      </c>
      <c r="E6811" t="s">
        <v>1499</v>
      </c>
      <c r="F6811" t="s">
        <v>268</v>
      </c>
      <c r="G6811" t="s">
        <v>29</v>
      </c>
      <c r="H6811" t="s">
        <v>1151</v>
      </c>
      <c r="J6811" t="s">
        <v>29100</v>
      </c>
      <c r="K6811" t="s">
        <v>22291</v>
      </c>
      <c r="L6811" t="s">
        <v>22291</v>
      </c>
      <c r="M6811" t="s">
        <v>22291</v>
      </c>
      <c r="N6811" t="str">
        <f t="shared" si="106"/>
        <v>OK</v>
      </c>
      <c r="O6811" t="str">
        <f>IF(OR(Table1_17[[#This Row],[amount]]&lt;$Y$8,Table1_17[[#This Row],[amount]]&gt;$Y$7),"Outlier","Normal")</f>
        <v>Normal</v>
      </c>
      <c r="P6811" t="str">
        <f>IF(OR(Table1_17[[#This Row],[missing_flag]]="Missing",Table1_17[[#This Row],[outlier_flag]]="Outliers"),"Review","Valid")</f>
        <v>Valid</v>
      </c>
    </row>
    <row r="6812" spans="1:16">
      <c r="A6812" t="s">
        <v>15108</v>
      </c>
      <c r="B6812" s="1">
        <v>45073</v>
      </c>
      <c r="C6812">
        <v>165465.1</v>
      </c>
      <c r="D6812" t="s">
        <v>1483</v>
      </c>
      <c r="E6812" t="s">
        <v>1484</v>
      </c>
      <c r="F6812" t="s">
        <v>271</v>
      </c>
      <c r="G6812" t="s">
        <v>29</v>
      </c>
      <c r="H6812" t="s">
        <v>816</v>
      </c>
      <c r="J6812" t="s">
        <v>29101</v>
      </c>
      <c r="K6812" t="s">
        <v>22291</v>
      </c>
      <c r="L6812" t="s">
        <v>22291</v>
      </c>
      <c r="M6812" t="s">
        <v>22291</v>
      </c>
      <c r="N6812" t="str">
        <f t="shared" si="106"/>
        <v>OK</v>
      </c>
      <c r="O6812" t="str">
        <f>IF(OR(Table1_17[[#This Row],[amount]]&lt;$Y$8,Table1_17[[#This Row],[amount]]&gt;$Y$7),"Outlier","Normal")</f>
        <v>Normal</v>
      </c>
      <c r="P6812" t="str">
        <f>IF(OR(Table1_17[[#This Row],[missing_flag]]="Missing",Table1_17[[#This Row],[outlier_flag]]="Outliers"),"Review","Valid")</f>
        <v>Valid</v>
      </c>
    </row>
    <row r="6813" spans="1:16">
      <c r="A6813" t="s">
        <v>15110</v>
      </c>
      <c r="B6813" s="1">
        <v>45026</v>
      </c>
      <c r="C6813">
        <v>-62745.11</v>
      </c>
      <c r="D6813" t="s">
        <v>1478</v>
      </c>
      <c r="E6813" t="s">
        <v>7</v>
      </c>
      <c r="F6813" t="s">
        <v>268</v>
      </c>
      <c r="G6813" t="s">
        <v>17</v>
      </c>
      <c r="I6813" t="s">
        <v>205</v>
      </c>
      <c r="J6813" t="s">
        <v>29102</v>
      </c>
      <c r="K6813" t="s">
        <v>22291</v>
      </c>
      <c r="L6813" t="s">
        <v>22291</v>
      </c>
      <c r="M6813" t="s">
        <v>22291</v>
      </c>
      <c r="N6813" t="str">
        <f t="shared" si="106"/>
        <v>OK</v>
      </c>
      <c r="O6813" t="str">
        <f>IF(OR(Table1_17[[#This Row],[amount]]&lt;$Y$8,Table1_17[[#This Row],[amount]]&gt;$Y$7),"Outlier","Normal")</f>
        <v>Normal</v>
      </c>
      <c r="P6813" t="str">
        <f>IF(OR(Table1_17[[#This Row],[missing_flag]]="Missing",Table1_17[[#This Row],[outlier_flag]]="Outliers"),"Review","Valid")</f>
        <v>Valid</v>
      </c>
    </row>
    <row r="6814" spans="1:16">
      <c r="A6814" t="s">
        <v>15112</v>
      </c>
      <c r="B6814" s="1">
        <v>44607</v>
      </c>
      <c r="C6814">
        <v>-65116.28</v>
      </c>
      <c r="D6814" t="s">
        <v>1478</v>
      </c>
      <c r="E6814" t="s">
        <v>1496</v>
      </c>
      <c r="F6814" t="s">
        <v>264</v>
      </c>
      <c r="G6814" t="s">
        <v>29</v>
      </c>
      <c r="I6814" t="s">
        <v>59</v>
      </c>
      <c r="J6814" t="s">
        <v>29103</v>
      </c>
      <c r="K6814" t="s">
        <v>22291</v>
      </c>
      <c r="L6814" t="s">
        <v>22291</v>
      </c>
      <c r="M6814" t="s">
        <v>22291</v>
      </c>
      <c r="N6814" t="str">
        <f t="shared" si="106"/>
        <v>OK</v>
      </c>
      <c r="O6814" t="str">
        <f>IF(OR(Table1_17[[#This Row],[amount]]&lt;$Y$8,Table1_17[[#This Row],[amount]]&gt;$Y$7),"Outlier","Normal")</f>
        <v>Normal</v>
      </c>
      <c r="P6814" t="str">
        <f>IF(OR(Table1_17[[#This Row],[missing_flag]]="Missing",Table1_17[[#This Row],[outlier_flag]]="Outliers"),"Review","Valid")</f>
        <v>Valid</v>
      </c>
    </row>
    <row r="6815" spans="1:16">
      <c r="A6815" t="s">
        <v>15114</v>
      </c>
      <c r="B6815" s="1">
        <v>44676</v>
      </c>
      <c r="C6815">
        <v>225574.46</v>
      </c>
      <c r="D6815" t="s">
        <v>1483</v>
      </c>
      <c r="E6815" t="s">
        <v>1499</v>
      </c>
      <c r="F6815" t="s">
        <v>264</v>
      </c>
      <c r="G6815" t="s">
        <v>29</v>
      </c>
      <c r="H6815" t="s">
        <v>836</v>
      </c>
      <c r="J6815" t="s">
        <v>29104</v>
      </c>
      <c r="K6815" t="s">
        <v>22291</v>
      </c>
      <c r="L6815" t="s">
        <v>22291</v>
      </c>
      <c r="M6815" t="s">
        <v>22291</v>
      </c>
      <c r="N6815" t="str">
        <f t="shared" si="106"/>
        <v>OK</v>
      </c>
      <c r="O6815" t="str">
        <f>IF(OR(Table1_17[[#This Row],[amount]]&lt;$Y$8,Table1_17[[#This Row],[amount]]&gt;$Y$7),"Outlier","Normal")</f>
        <v>Normal</v>
      </c>
      <c r="P6815" t="str">
        <f>IF(OR(Table1_17[[#This Row],[missing_flag]]="Missing",Table1_17[[#This Row],[outlier_flag]]="Outliers"),"Review","Valid")</f>
        <v>Valid</v>
      </c>
    </row>
    <row r="6816" spans="1:16">
      <c r="A6816" t="s">
        <v>15116</v>
      </c>
      <c r="B6816" s="1">
        <v>44975</v>
      </c>
      <c r="C6816">
        <v>-95470.15</v>
      </c>
      <c r="D6816" t="s">
        <v>1478</v>
      </c>
      <c r="E6816" t="s">
        <v>36</v>
      </c>
      <c r="F6816" t="s">
        <v>268</v>
      </c>
      <c r="G6816" t="s">
        <v>13</v>
      </c>
      <c r="I6816" t="s">
        <v>207</v>
      </c>
      <c r="J6816" t="s">
        <v>29105</v>
      </c>
      <c r="K6816" t="s">
        <v>22291</v>
      </c>
      <c r="L6816" t="s">
        <v>22291</v>
      </c>
      <c r="M6816" t="s">
        <v>22291</v>
      </c>
      <c r="N6816" t="str">
        <f t="shared" si="106"/>
        <v>OK</v>
      </c>
      <c r="O6816" t="str">
        <f>IF(OR(Table1_17[[#This Row],[amount]]&lt;$Y$8,Table1_17[[#This Row],[amount]]&gt;$Y$7),"Outlier","Normal")</f>
        <v>Normal</v>
      </c>
      <c r="P6816" t="str">
        <f>IF(OR(Table1_17[[#This Row],[missing_flag]]="Missing",Table1_17[[#This Row],[outlier_flag]]="Outliers"),"Review","Valid")</f>
        <v>Valid</v>
      </c>
    </row>
    <row r="6817" spans="1:16">
      <c r="A6817" t="s">
        <v>15118</v>
      </c>
      <c r="B6817" s="1">
        <v>44738</v>
      </c>
      <c r="C6817">
        <v>-28393.35</v>
      </c>
      <c r="D6817" t="s">
        <v>1478</v>
      </c>
      <c r="E6817" t="s">
        <v>1496</v>
      </c>
      <c r="F6817" t="s">
        <v>271</v>
      </c>
      <c r="G6817" t="s">
        <v>13</v>
      </c>
      <c r="I6817" t="s">
        <v>85</v>
      </c>
      <c r="J6817" t="s">
        <v>29106</v>
      </c>
      <c r="K6817" t="s">
        <v>22291</v>
      </c>
      <c r="L6817" t="s">
        <v>22291</v>
      </c>
      <c r="M6817" t="s">
        <v>22291</v>
      </c>
      <c r="N6817" t="str">
        <f t="shared" si="106"/>
        <v>OK</v>
      </c>
      <c r="O6817" t="str">
        <f>IF(OR(Table1_17[[#This Row],[amount]]&lt;$Y$8,Table1_17[[#This Row],[amount]]&gt;$Y$7),"Outlier","Normal")</f>
        <v>Normal</v>
      </c>
      <c r="P6817" t="str">
        <f>IF(OR(Table1_17[[#This Row],[missing_flag]]="Missing",Table1_17[[#This Row],[outlier_flag]]="Outliers"),"Review","Valid")</f>
        <v>Valid</v>
      </c>
    </row>
    <row r="6818" spans="1:16">
      <c r="A6818" t="s">
        <v>15120</v>
      </c>
      <c r="B6818" s="1">
        <v>45261</v>
      </c>
      <c r="C6818">
        <v>-40750.93</v>
      </c>
      <c r="D6818" t="s">
        <v>1478</v>
      </c>
      <c r="E6818" t="s">
        <v>1496</v>
      </c>
      <c r="F6818" t="s">
        <v>271</v>
      </c>
      <c r="G6818" t="s">
        <v>29</v>
      </c>
      <c r="I6818" t="s">
        <v>71</v>
      </c>
      <c r="J6818" t="s">
        <v>29107</v>
      </c>
      <c r="K6818" t="s">
        <v>22291</v>
      </c>
      <c r="L6818" t="s">
        <v>22291</v>
      </c>
      <c r="M6818" t="s">
        <v>22291</v>
      </c>
      <c r="N6818" t="str">
        <f t="shared" si="106"/>
        <v>OK</v>
      </c>
      <c r="O6818" t="str">
        <f>IF(OR(Table1_17[[#This Row],[amount]]&lt;$Y$8,Table1_17[[#This Row],[amount]]&gt;$Y$7),"Outlier","Normal")</f>
        <v>Normal</v>
      </c>
      <c r="P6818" t="str">
        <f>IF(OR(Table1_17[[#This Row],[missing_flag]]="Missing",Table1_17[[#This Row],[outlier_flag]]="Outliers"),"Review","Valid")</f>
        <v>Valid</v>
      </c>
    </row>
    <row r="6819" spans="1:16">
      <c r="A6819" t="s">
        <v>15122</v>
      </c>
      <c r="B6819" s="1">
        <v>45266</v>
      </c>
      <c r="C6819">
        <v>27714.17</v>
      </c>
      <c r="D6819" t="s">
        <v>1924</v>
      </c>
      <c r="E6819" t="s">
        <v>1924</v>
      </c>
      <c r="F6819" t="s">
        <v>268</v>
      </c>
      <c r="G6819" t="s">
        <v>17</v>
      </c>
      <c r="J6819" t="s">
        <v>29108</v>
      </c>
      <c r="K6819" t="s">
        <v>22291</v>
      </c>
      <c r="L6819" t="s">
        <v>22291</v>
      </c>
      <c r="M6819" t="s">
        <v>22291</v>
      </c>
      <c r="N6819" t="str">
        <f t="shared" si="106"/>
        <v>OK</v>
      </c>
      <c r="O6819" t="str">
        <f>IF(OR(Table1_17[[#This Row],[amount]]&lt;$Y$8,Table1_17[[#This Row],[amount]]&gt;$Y$7),"Outlier","Normal")</f>
        <v>Normal</v>
      </c>
      <c r="P6819" t="str">
        <f>IF(OR(Table1_17[[#This Row],[missing_flag]]="Missing",Table1_17[[#This Row],[outlier_flag]]="Outliers"),"Review","Valid")</f>
        <v>Valid</v>
      </c>
    </row>
    <row r="6820" spans="1:16">
      <c r="A6820" t="s">
        <v>15124</v>
      </c>
      <c r="B6820" s="1">
        <v>45101</v>
      </c>
      <c r="C6820">
        <v>-15102.55</v>
      </c>
      <c r="D6820" t="s">
        <v>1478</v>
      </c>
      <c r="E6820" t="s">
        <v>7</v>
      </c>
      <c r="F6820" t="s">
        <v>264</v>
      </c>
      <c r="G6820" t="s">
        <v>29</v>
      </c>
      <c r="I6820" t="s">
        <v>5</v>
      </c>
      <c r="J6820" t="s">
        <v>29109</v>
      </c>
      <c r="K6820" t="s">
        <v>22291</v>
      </c>
      <c r="L6820" t="s">
        <v>22291</v>
      </c>
      <c r="M6820" t="s">
        <v>22291</v>
      </c>
      <c r="N6820" t="str">
        <f t="shared" si="106"/>
        <v>OK</v>
      </c>
      <c r="O6820" t="str">
        <f>IF(OR(Table1_17[[#This Row],[amount]]&lt;$Y$8,Table1_17[[#This Row],[amount]]&gt;$Y$7),"Outlier","Normal")</f>
        <v>Normal</v>
      </c>
      <c r="P6820" t="str">
        <f>IF(OR(Table1_17[[#This Row],[missing_flag]]="Missing",Table1_17[[#This Row],[outlier_flag]]="Outliers"),"Review","Valid")</f>
        <v>Valid</v>
      </c>
    </row>
    <row r="6821" spans="1:16">
      <c r="A6821" t="s">
        <v>15126</v>
      </c>
      <c r="B6821" s="1">
        <v>44913</v>
      </c>
      <c r="C6821">
        <v>-6099.21</v>
      </c>
      <c r="D6821" t="s">
        <v>1478</v>
      </c>
      <c r="E6821" t="s">
        <v>1534</v>
      </c>
      <c r="F6821" t="s">
        <v>268</v>
      </c>
      <c r="G6821" t="s">
        <v>17</v>
      </c>
      <c r="I6821" t="s">
        <v>151</v>
      </c>
      <c r="J6821" t="s">
        <v>29110</v>
      </c>
      <c r="K6821" t="s">
        <v>22291</v>
      </c>
      <c r="L6821" t="s">
        <v>22291</v>
      </c>
      <c r="M6821" t="s">
        <v>22291</v>
      </c>
      <c r="N6821" t="str">
        <f t="shared" si="106"/>
        <v>OK</v>
      </c>
      <c r="O6821" t="str">
        <f>IF(OR(Table1_17[[#This Row],[amount]]&lt;$Y$8,Table1_17[[#This Row],[amount]]&gt;$Y$7),"Outlier","Normal")</f>
        <v>Normal</v>
      </c>
      <c r="P6821" t="str">
        <f>IF(OR(Table1_17[[#This Row],[missing_flag]]="Missing",Table1_17[[#This Row],[outlier_flag]]="Outliers"),"Review","Valid")</f>
        <v>Valid</v>
      </c>
    </row>
    <row r="6822" spans="1:16">
      <c r="A6822" t="s">
        <v>15128</v>
      </c>
      <c r="B6822" s="1">
        <v>44633</v>
      </c>
      <c r="C6822">
        <v>156253.51999999999</v>
      </c>
      <c r="D6822" t="s">
        <v>1483</v>
      </c>
      <c r="E6822" t="s">
        <v>1484</v>
      </c>
      <c r="F6822" t="s">
        <v>264</v>
      </c>
      <c r="G6822" t="s">
        <v>29</v>
      </c>
      <c r="H6822" t="s">
        <v>858</v>
      </c>
      <c r="J6822" t="s">
        <v>29111</v>
      </c>
      <c r="K6822" t="s">
        <v>22291</v>
      </c>
      <c r="L6822" t="s">
        <v>22291</v>
      </c>
      <c r="M6822" t="s">
        <v>22291</v>
      </c>
      <c r="N6822" t="str">
        <f t="shared" si="106"/>
        <v>OK</v>
      </c>
      <c r="O6822" t="str">
        <f>IF(OR(Table1_17[[#This Row],[amount]]&lt;$Y$8,Table1_17[[#This Row],[amount]]&gt;$Y$7),"Outlier","Normal")</f>
        <v>Normal</v>
      </c>
      <c r="P6822" t="str">
        <f>IF(OR(Table1_17[[#This Row],[missing_flag]]="Missing",Table1_17[[#This Row],[outlier_flag]]="Outliers"),"Review","Valid")</f>
        <v>Valid</v>
      </c>
    </row>
    <row r="6823" spans="1:16">
      <c r="A6823" t="s">
        <v>15130</v>
      </c>
      <c r="B6823" s="1">
        <v>44573</v>
      </c>
      <c r="C6823">
        <v>115713.56</v>
      </c>
      <c r="D6823" t="s">
        <v>1483</v>
      </c>
      <c r="E6823" t="s">
        <v>1484</v>
      </c>
      <c r="F6823" t="s">
        <v>268</v>
      </c>
      <c r="G6823" t="s">
        <v>8</v>
      </c>
      <c r="H6823" t="s">
        <v>1075</v>
      </c>
      <c r="J6823" t="s">
        <v>29112</v>
      </c>
      <c r="K6823" t="s">
        <v>22291</v>
      </c>
      <c r="L6823" t="s">
        <v>22291</v>
      </c>
      <c r="M6823" t="s">
        <v>22291</v>
      </c>
      <c r="N6823" t="str">
        <f t="shared" si="106"/>
        <v>OK</v>
      </c>
      <c r="O6823" t="str">
        <f>IF(OR(Table1_17[[#This Row],[amount]]&lt;$Y$8,Table1_17[[#This Row],[amount]]&gt;$Y$7),"Outlier","Normal")</f>
        <v>Normal</v>
      </c>
      <c r="P6823" t="str">
        <f>IF(OR(Table1_17[[#This Row],[missing_flag]]="Missing",Table1_17[[#This Row],[outlier_flag]]="Outliers"),"Review","Valid")</f>
        <v>Valid</v>
      </c>
    </row>
    <row r="6824" spans="1:16">
      <c r="A6824" t="s">
        <v>15132</v>
      </c>
      <c r="B6824" s="1">
        <v>44729</v>
      </c>
      <c r="C6824">
        <v>-51624.41</v>
      </c>
      <c r="D6824" t="s">
        <v>1478</v>
      </c>
      <c r="E6824" t="s">
        <v>20</v>
      </c>
      <c r="F6824" t="s">
        <v>271</v>
      </c>
      <c r="G6824" t="s">
        <v>8</v>
      </c>
      <c r="I6824" t="s">
        <v>51</v>
      </c>
      <c r="J6824" t="s">
        <v>29113</v>
      </c>
      <c r="K6824" t="s">
        <v>22291</v>
      </c>
      <c r="L6824" t="s">
        <v>22291</v>
      </c>
      <c r="M6824" t="s">
        <v>22291</v>
      </c>
      <c r="N6824" t="str">
        <f t="shared" si="106"/>
        <v>OK</v>
      </c>
      <c r="O6824" t="str">
        <f>IF(OR(Table1_17[[#This Row],[amount]]&lt;$Y$8,Table1_17[[#This Row],[amount]]&gt;$Y$7),"Outlier","Normal")</f>
        <v>Normal</v>
      </c>
      <c r="P6824" t="str">
        <f>IF(OR(Table1_17[[#This Row],[missing_flag]]="Missing",Table1_17[[#This Row],[outlier_flag]]="Outliers"),"Review","Valid")</f>
        <v>Valid</v>
      </c>
    </row>
    <row r="6825" spans="1:16">
      <c r="A6825" t="s">
        <v>15134</v>
      </c>
      <c r="B6825" s="1">
        <v>45093</v>
      </c>
      <c r="C6825">
        <v>39352.75</v>
      </c>
      <c r="D6825" t="s">
        <v>1483</v>
      </c>
      <c r="E6825" t="s">
        <v>1487</v>
      </c>
      <c r="F6825" t="s">
        <v>268</v>
      </c>
      <c r="G6825" t="s">
        <v>13</v>
      </c>
      <c r="H6825" t="s">
        <v>1121</v>
      </c>
      <c r="J6825" t="s">
        <v>29114</v>
      </c>
      <c r="K6825" t="s">
        <v>22291</v>
      </c>
      <c r="L6825" t="s">
        <v>22291</v>
      </c>
      <c r="M6825" t="s">
        <v>22291</v>
      </c>
      <c r="N6825" t="str">
        <f t="shared" si="106"/>
        <v>OK</v>
      </c>
      <c r="O6825" t="str">
        <f>IF(OR(Table1_17[[#This Row],[amount]]&lt;$Y$8,Table1_17[[#This Row],[amount]]&gt;$Y$7),"Outlier","Normal")</f>
        <v>Normal</v>
      </c>
      <c r="P6825" t="str">
        <f>IF(OR(Table1_17[[#This Row],[missing_flag]]="Missing",Table1_17[[#This Row],[outlier_flag]]="Outliers"),"Review","Valid")</f>
        <v>Valid</v>
      </c>
    </row>
    <row r="6826" spans="1:16">
      <c r="A6826" t="s">
        <v>15136</v>
      </c>
      <c r="B6826" s="1">
        <v>45219</v>
      </c>
      <c r="C6826">
        <v>-43972.06</v>
      </c>
      <c r="D6826" t="s">
        <v>1478</v>
      </c>
      <c r="E6826" t="s">
        <v>20</v>
      </c>
      <c r="F6826" t="s">
        <v>271</v>
      </c>
      <c r="G6826" t="s">
        <v>29</v>
      </c>
      <c r="I6826" t="s">
        <v>183</v>
      </c>
      <c r="J6826" t="s">
        <v>29115</v>
      </c>
      <c r="K6826" t="s">
        <v>22291</v>
      </c>
      <c r="L6826" t="s">
        <v>22291</v>
      </c>
      <c r="M6826" t="s">
        <v>22291</v>
      </c>
      <c r="N6826" t="str">
        <f t="shared" si="106"/>
        <v>OK</v>
      </c>
      <c r="O6826" t="str">
        <f>IF(OR(Table1_17[[#This Row],[amount]]&lt;$Y$8,Table1_17[[#This Row],[amount]]&gt;$Y$7),"Outlier","Normal")</f>
        <v>Normal</v>
      </c>
      <c r="P6826" t="str">
        <f>IF(OR(Table1_17[[#This Row],[missing_flag]]="Missing",Table1_17[[#This Row],[outlier_flag]]="Outliers"),"Review","Valid")</f>
        <v>Valid</v>
      </c>
    </row>
    <row r="6827" spans="1:16">
      <c r="A6827" t="s">
        <v>15138</v>
      </c>
      <c r="B6827" s="1">
        <v>45021</v>
      </c>
      <c r="C6827">
        <v>137640.24</v>
      </c>
      <c r="D6827" t="s">
        <v>1483</v>
      </c>
      <c r="E6827" t="s">
        <v>1499</v>
      </c>
      <c r="F6827" t="s">
        <v>271</v>
      </c>
      <c r="G6827" t="s">
        <v>29</v>
      </c>
      <c r="H6827" t="s">
        <v>1073</v>
      </c>
      <c r="J6827" t="s">
        <v>29116</v>
      </c>
      <c r="K6827" t="s">
        <v>22291</v>
      </c>
      <c r="L6827" t="s">
        <v>22291</v>
      </c>
      <c r="M6827" t="s">
        <v>22291</v>
      </c>
      <c r="N6827" t="str">
        <f t="shared" si="106"/>
        <v>OK</v>
      </c>
      <c r="O6827" t="str">
        <f>IF(OR(Table1_17[[#This Row],[amount]]&lt;$Y$8,Table1_17[[#This Row],[amount]]&gt;$Y$7),"Outlier","Normal")</f>
        <v>Normal</v>
      </c>
      <c r="P6827" t="str">
        <f>IF(OR(Table1_17[[#This Row],[missing_flag]]="Missing",Table1_17[[#This Row],[outlier_flag]]="Outliers"),"Review","Valid")</f>
        <v>Valid</v>
      </c>
    </row>
    <row r="6828" spans="1:16">
      <c r="A6828" t="s">
        <v>15140</v>
      </c>
      <c r="B6828" s="1">
        <v>44802</v>
      </c>
      <c r="C6828">
        <v>-51375.68</v>
      </c>
      <c r="D6828" t="s">
        <v>1478</v>
      </c>
      <c r="E6828" t="s">
        <v>36</v>
      </c>
      <c r="F6828" t="s">
        <v>271</v>
      </c>
      <c r="G6828" t="s">
        <v>8</v>
      </c>
      <c r="I6828" t="s">
        <v>57</v>
      </c>
      <c r="J6828" t="s">
        <v>29117</v>
      </c>
      <c r="K6828" t="s">
        <v>22291</v>
      </c>
      <c r="L6828" t="s">
        <v>22291</v>
      </c>
      <c r="M6828" t="s">
        <v>22291</v>
      </c>
      <c r="N6828" t="str">
        <f t="shared" si="106"/>
        <v>OK</v>
      </c>
      <c r="O6828" t="str">
        <f>IF(OR(Table1_17[[#This Row],[amount]]&lt;$Y$8,Table1_17[[#This Row],[amount]]&gt;$Y$7),"Outlier","Normal")</f>
        <v>Normal</v>
      </c>
      <c r="P6828" t="str">
        <f>IF(OR(Table1_17[[#This Row],[missing_flag]]="Missing",Table1_17[[#This Row],[outlier_flag]]="Outliers"),"Review","Valid")</f>
        <v>Valid</v>
      </c>
    </row>
    <row r="6829" spans="1:16">
      <c r="A6829" t="s">
        <v>15142</v>
      </c>
      <c r="B6829" s="1">
        <v>44575</v>
      </c>
      <c r="C6829">
        <v>-92855.44</v>
      </c>
      <c r="D6829" t="s">
        <v>1478</v>
      </c>
      <c r="E6829" t="s">
        <v>36</v>
      </c>
      <c r="F6829" t="s">
        <v>271</v>
      </c>
      <c r="G6829" t="s">
        <v>29</v>
      </c>
      <c r="I6829" t="s">
        <v>107</v>
      </c>
      <c r="J6829" t="s">
        <v>29118</v>
      </c>
      <c r="K6829" t="s">
        <v>22291</v>
      </c>
      <c r="L6829" t="s">
        <v>22291</v>
      </c>
      <c r="M6829" t="s">
        <v>22291</v>
      </c>
      <c r="N6829" t="str">
        <f t="shared" si="106"/>
        <v>OK</v>
      </c>
      <c r="O6829" t="str">
        <f>IF(OR(Table1_17[[#This Row],[amount]]&lt;$Y$8,Table1_17[[#This Row],[amount]]&gt;$Y$7),"Outlier","Normal")</f>
        <v>Normal</v>
      </c>
      <c r="P6829" t="str">
        <f>IF(OR(Table1_17[[#This Row],[missing_flag]]="Missing",Table1_17[[#This Row],[outlier_flag]]="Outliers"),"Review","Valid")</f>
        <v>Valid</v>
      </c>
    </row>
    <row r="6830" spans="1:16">
      <c r="A6830" t="s">
        <v>15144</v>
      </c>
      <c r="B6830" s="1">
        <v>45271</v>
      </c>
      <c r="C6830">
        <v>289407.3</v>
      </c>
      <c r="D6830" t="s">
        <v>1483</v>
      </c>
      <c r="E6830" t="s">
        <v>1484</v>
      </c>
      <c r="F6830" t="s">
        <v>271</v>
      </c>
      <c r="G6830" t="s">
        <v>8</v>
      </c>
      <c r="H6830" t="s">
        <v>1351</v>
      </c>
      <c r="J6830" t="s">
        <v>29119</v>
      </c>
      <c r="K6830" t="s">
        <v>22291</v>
      </c>
      <c r="L6830" t="s">
        <v>22291</v>
      </c>
      <c r="M6830" t="s">
        <v>22291</v>
      </c>
      <c r="N6830" t="str">
        <f t="shared" si="106"/>
        <v>OK</v>
      </c>
      <c r="O6830" t="str">
        <f>IF(OR(Table1_17[[#This Row],[amount]]&lt;$Y$8,Table1_17[[#This Row],[amount]]&gt;$Y$7),"Outlier","Normal")</f>
        <v>Normal</v>
      </c>
      <c r="P6830" t="str">
        <f>IF(OR(Table1_17[[#This Row],[missing_flag]]="Missing",Table1_17[[#This Row],[outlier_flag]]="Outliers"),"Review","Valid")</f>
        <v>Valid</v>
      </c>
    </row>
    <row r="6831" spans="1:16">
      <c r="A6831" t="s">
        <v>15146</v>
      </c>
      <c r="B6831" s="1">
        <v>44814</v>
      </c>
      <c r="C6831">
        <v>107868.76</v>
      </c>
      <c r="D6831" t="s">
        <v>1483</v>
      </c>
      <c r="E6831" t="s">
        <v>1499</v>
      </c>
      <c r="F6831" t="s">
        <v>268</v>
      </c>
      <c r="G6831" t="s">
        <v>8</v>
      </c>
      <c r="H6831" t="s">
        <v>1231</v>
      </c>
      <c r="J6831" t="s">
        <v>29120</v>
      </c>
      <c r="K6831" t="s">
        <v>22291</v>
      </c>
      <c r="L6831" t="s">
        <v>22291</v>
      </c>
      <c r="M6831" t="s">
        <v>22291</v>
      </c>
      <c r="N6831" t="str">
        <f t="shared" si="106"/>
        <v>OK</v>
      </c>
      <c r="O6831" t="str">
        <f>IF(OR(Table1_17[[#This Row],[amount]]&lt;$Y$8,Table1_17[[#This Row],[amount]]&gt;$Y$7),"Outlier","Normal")</f>
        <v>Normal</v>
      </c>
      <c r="P6831" t="str">
        <f>IF(OR(Table1_17[[#This Row],[missing_flag]]="Missing",Table1_17[[#This Row],[outlier_flag]]="Outliers"),"Review","Valid")</f>
        <v>Valid</v>
      </c>
    </row>
    <row r="6832" spans="1:16">
      <c r="A6832" t="s">
        <v>15148</v>
      </c>
      <c r="B6832" s="1">
        <v>44823</v>
      </c>
      <c r="C6832">
        <v>193938.94</v>
      </c>
      <c r="D6832" t="s">
        <v>1483</v>
      </c>
      <c r="E6832" t="s">
        <v>1499</v>
      </c>
      <c r="F6832" t="s">
        <v>271</v>
      </c>
      <c r="G6832" t="s">
        <v>13</v>
      </c>
      <c r="H6832" t="s">
        <v>910</v>
      </c>
      <c r="J6832" t="s">
        <v>29121</v>
      </c>
      <c r="K6832" t="s">
        <v>22291</v>
      </c>
      <c r="L6832" t="s">
        <v>22291</v>
      </c>
      <c r="M6832" t="s">
        <v>22291</v>
      </c>
      <c r="N6832" t="str">
        <f t="shared" si="106"/>
        <v>OK</v>
      </c>
      <c r="O6832" t="str">
        <f>IF(OR(Table1_17[[#This Row],[amount]]&lt;$Y$8,Table1_17[[#This Row],[amount]]&gt;$Y$7),"Outlier","Normal")</f>
        <v>Normal</v>
      </c>
      <c r="P6832" t="str">
        <f>IF(OR(Table1_17[[#This Row],[missing_flag]]="Missing",Table1_17[[#This Row],[outlier_flag]]="Outliers"),"Review","Valid")</f>
        <v>Valid</v>
      </c>
    </row>
    <row r="6833" spans="1:16">
      <c r="A6833" t="s">
        <v>15150</v>
      </c>
      <c r="B6833" s="1">
        <v>44904</v>
      </c>
      <c r="C6833">
        <v>234505.34</v>
      </c>
      <c r="D6833" t="s">
        <v>1483</v>
      </c>
      <c r="E6833" t="s">
        <v>1487</v>
      </c>
      <c r="F6833" t="s">
        <v>268</v>
      </c>
      <c r="G6833" t="s">
        <v>29</v>
      </c>
      <c r="H6833" t="s">
        <v>830</v>
      </c>
      <c r="J6833" t="s">
        <v>29122</v>
      </c>
      <c r="K6833" t="s">
        <v>22291</v>
      </c>
      <c r="L6833" t="s">
        <v>22291</v>
      </c>
      <c r="M6833" t="s">
        <v>22291</v>
      </c>
      <c r="N6833" t="str">
        <f t="shared" si="106"/>
        <v>OK</v>
      </c>
      <c r="O6833" t="str">
        <f>IF(OR(Table1_17[[#This Row],[amount]]&lt;$Y$8,Table1_17[[#This Row],[amount]]&gt;$Y$7),"Outlier","Normal")</f>
        <v>Normal</v>
      </c>
      <c r="P6833" t="str">
        <f>IF(OR(Table1_17[[#This Row],[missing_flag]]="Missing",Table1_17[[#This Row],[outlier_flag]]="Outliers"),"Review","Valid")</f>
        <v>Valid</v>
      </c>
    </row>
    <row r="6834" spans="1:16">
      <c r="A6834" t="s">
        <v>15152</v>
      </c>
      <c r="B6834" s="1">
        <v>44777</v>
      </c>
      <c r="C6834">
        <v>178956.51</v>
      </c>
      <c r="D6834" t="s">
        <v>1483</v>
      </c>
      <c r="E6834" t="s">
        <v>1484</v>
      </c>
      <c r="F6834" t="s">
        <v>268</v>
      </c>
      <c r="G6834" t="s">
        <v>29</v>
      </c>
      <c r="H6834" t="s">
        <v>906</v>
      </c>
      <c r="J6834" t="s">
        <v>29123</v>
      </c>
      <c r="K6834" t="s">
        <v>22291</v>
      </c>
      <c r="L6834" t="s">
        <v>22291</v>
      </c>
      <c r="M6834" t="s">
        <v>22291</v>
      </c>
      <c r="N6834" t="str">
        <f t="shared" si="106"/>
        <v>OK</v>
      </c>
      <c r="O6834" t="str">
        <f>IF(OR(Table1_17[[#This Row],[amount]]&lt;$Y$8,Table1_17[[#This Row],[amount]]&gt;$Y$7),"Outlier","Normal")</f>
        <v>Normal</v>
      </c>
      <c r="P6834" t="str">
        <f>IF(OR(Table1_17[[#This Row],[missing_flag]]="Missing",Table1_17[[#This Row],[outlier_flag]]="Outliers"),"Review","Valid")</f>
        <v>Valid</v>
      </c>
    </row>
    <row r="6835" spans="1:16">
      <c r="A6835" t="s">
        <v>15154</v>
      </c>
      <c r="B6835" s="1">
        <v>45135</v>
      </c>
      <c r="C6835">
        <v>-44067.23</v>
      </c>
      <c r="D6835" t="s">
        <v>1478</v>
      </c>
      <c r="E6835" t="s">
        <v>1534</v>
      </c>
      <c r="F6835" t="s">
        <v>264</v>
      </c>
      <c r="G6835" t="s">
        <v>17</v>
      </c>
      <c r="I6835" t="s">
        <v>153</v>
      </c>
      <c r="J6835" t="s">
        <v>29124</v>
      </c>
      <c r="K6835" t="s">
        <v>22291</v>
      </c>
      <c r="L6835" t="s">
        <v>22291</v>
      </c>
      <c r="M6835" t="s">
        <v>22291</v>
      </c>
      <c r="N6835" t="str">
        <f t="shared" si="106"/>
        <v>OK</v>
      </c>
      <c r="O6835" t="str">
        <f>IF(OR(Table1_17[[#This Row],[amount]]&lt;$Y$8,Table1_17[[#This Row],[amount]]&gt;$Y$7),"Outlier","Normal")</f>
        <v>Normal</v>
      </c>
      <c r="P6835" t="str">
        <f>IF(OR(Table1_17[[#This Row],[missing_flag]]="Missing",Table1_17[[#This Row],[outlier_flag]]="Outliers"),"Review","Valid")</f>
        <v>Valid</v>
      </c>
    </row>
    <row r="6836" spans="1:16">
      <c r="A6836" t="s">
        <v>15156</v>
      </c>
      <c r="B6836" s="1">
        <v>45045</v>
      </c>
      <c r="C6836">
        <v>190571.35</v>
      </c>
      <c r="D6836" t="s">
        <v>1483</v>
      </c>
      <c r="E6836" t="s">
        <v>1499</v>
      </c>
      <c r="F6836" t="s">
        <v>271</v>
      </c>
      <c r="G6836" t="s">
        <v>29</v>
      </c>
      <c r="H6836" t="s">
        <v>1321</v>
      </c>
      <c r="J6836" t="s">
        <v>29125</v>
      </c>
      <c r="K6836" t="s">
        <v>22291</v>
      </c>
      <c r="L6836" t="s">
        <v>22291</v>
      </c>
      <c r="M6836" t="s">
        <v>22291</v>
      </c>
      <c r="N6836" t="str">
        <f t="shared" si="106"/>
        <v>OK</v>
      </c>
      <c r="O6836" t="str">
        <f>IF(OR(Table1_17[[#This Row],[amount]]&lt;$Y$8,Table1_17[[#This Row],[amount]]&gt;$Y$7),"Outlier","Normal")</f>
        <v>Normal</v>
      </c>
      <c r="P6836" t="str">
        <f>IF(OR(Table1_17[[#This Row],[missing_flag]]="Missing",Table1_17[[#This Row],[outlier_flag]]="Outliers"),"Review","Valid")</f>
        <v>Valid</v>
      </c>
    </row>
    <row r="6837" spans="1:16">
      <c r="A6837" t="s">
        <v>15158</v>
      </c>
      <c r="B6837" s="1">
        <v>45131</v>
      </c>
      <c r="C6837">
        <v>-29738.18</v>
      </c>
      <c r="D6837" t="s">
        <v>1478</v>
      </c>
      <c r="E6837" t="s">
        <v>1534</v>
      </c>
      <c r="F6837" t="s">
        <v>271</v>
      </c>
      <c r="G6837" t="s">
        <v>17</v>
      </c>
      <c r="I6837" t="s">
        <v>75</v>
      </c>
      <c r="J6837" t="s">
        <v>29126</v>
      </c>
      <c r="K6837" t="s">
        <v>22291</v>
      </c>
      <c r="L6837" t="s">
        <v>22291</v>
      </c>
      <c r="M6837" t="s">
        <v>22291</v>
      </c>
      <c r="N6837" t="str">
        <f t="shared" si="106"/>
        <v>OK</v>
      </c>
      <c r="O6837" t="str">
        <f>IF(OR(Table1_17[[#This Row],[amount]]&lt;$Y$8,Table1_17[[#This Row],[amount]]&gt;$Y$7),"Outlier","Normal")</f>
        <v>Normal</v>
      </c>
      <c r="P6837" t="str">
        <f>IF(OR(Table1_17[[#This Row],[missing_flag]]="Missing",Table1_17[[#This Row],[outlier_flag]]="Outliers"),"Review","Valid")</f>
        <v>Valid</v>
      </c>
    </row>
    <row r="6838" spans="1:16">
      <c r="A6838" t="s">
        <v>15160</v>
      </c>
      <c r="B6838" s="1">
        <v>44773</v>
      </c>
      <c r="C6838">
        <v>-2000</v>
      </c>
      <c r="D6838" t="s">
        <v>1478</v>
      </c>
      <c r="E6838" t="s">
        <v>20</v>
      </c>
      <c r="F6838" t="s">
        <v>271</v>
      </c>
      <c r="G6838" t="s">
        <v>17</v>
      </c>
      <c r="I6838" t="s">
        <v>27</v>
      </c>
      <c r="J6838" t="s">
        <v>29127</v>
      </c>
      <c r="K6838" t="s">
        <v>22291</v>
      </c>
      <c r="L6838" t="s">
        <v>22291</v>
      </c>
      <c r="M6838" t="s">
        <v>22291</v>
      </c>
      <c r="N6838" t="str">
        <f t="shared" si="106"/>
        <v>OK</v>
      </c>
      <c r="O6838" t="str">
        <f>IF(OR(Table1_17[[#This Row],[amount]]&lt;$Y$8,Table1_17[[#This Row],[amount]]&gt;$Y$7),"Outlier","Normal")</f>
        <v>Normal</v>
      </c>
      <c r="P6838" t="str">
        <f>IF(OR(Table1_17[[#This Row],[missing_flag]]="Missing",Table1_17[[#This Row],[outlier_flag]]="Outliers"),"Review","Valid")</f>
        <v>Valid</v>
      </c>
    </row>
    <row r="6839" spans="1:16">
      <c r="A6839" t="s">
        <v>15162</v>
      </c>
      <c r="B6839" s="1">
        <v>44652</v>
      </c>
      <c r="C6839">
        <v>97370.12</v>
      </c>
      <c r="D6839" t="s">
        <v>1483</v>
      </c>
      <c r="E6839" t="s">
        <v>1484</v>
      </c>
      <c r="F6839" t="s">
        <v>264</v>
      </c>
      <c r="G6839" t="s">
        <v>8</v>
      </c>
      <c r="H6839" t="s">
        <v>684</v>
      </c>
      <c r="J6839" t="s">
        <v>29128</v>
      </c>
      <c r="K6839" t="s">
        <v>22291</v>
      </c>
      <c r="L6839" t="s">
        <v>22291</v>
      </c>
      <c r="M6839" t="s">
        <v>22291</v>
      </c>
      <c r="N6839" t="str">
        <f t="shared" si="106"/>
        <v>OK</v>
      </c>
      <c r="O6839" t="str">
        <f>IF(OR(Table1_17[[#This Row],[amount]]&lt;$Y$8,Table1_17[[#This Row],[amount]]&gt;$Y$7),"Outlier","Normal")</f>
        <v>Normal</v>
      </c>
      <c r="P6839" t="str">
        <f>IF(OR(Table1_17[[#This Row],[missing_flag]]="Missing",Table1_17[[#This Row],[outlier_flag]]="Outliers"),"Review","Valid")</f>
        <v>Valid</v>
      </c>
    </row>
    <row r="6840" spans="1:16">
      <c r="A6840" t="s">
        <v>15164</v>
      </c>
      <c r="B6840" s="1">
        <v>44862</v>
      </c>
      <c r="C6840">
        <v>19942.34</v>
      </c>
      <c r="D6840" t="s">
        <v>1504</v>
      </c>
      <c r="E6840" t="s">
        <v>1504</v>
      </c>
      <c r="F6840" t="s">
        <v>264</v>
      </c>
      <c r="G6840" t="s">
        <v>8</v>
      </c>
      <c r="J6840" t="s">
        <v>29129</v>
      </c>
      <c r="K6840" t="s">
        <v>22291</v>
      </c>
      <c r="L6840" t="s">
        <v>22291</v>
      </c>
      <c r="M6840" t="s">
        <v>22291</v>
      </c>
      <c r="N6840" t="str">
        <f t="shared" si="106"/>
        <v>OK</v>
      </c>
      <c r="O6840" t="str">
        <f>IF(OR(Table1_17[[#This Row],[amount]]&lt;$Y$8,Table1_17[[#This Row],[amount]]&gt;$Y$7),"Outlier","Normal")</f>
        <v>Normal</v>
      </c>
      <c r="P6840" t="str">
        <f>IF(OR(Table1_17[[#This Row],[missing_flag]]="Missing",Table1_17[[#This Row],[outlier_flag]]="Outliers"),"Review","Valid")</f>
        <v>Valid</v>
      </c>
    </row>
    <row r="6841" spans="1:16">
      <c r="A6841" t="s">
        <v>15166</v>
      </c>
      <c r="B6841" s="1">
        <v>45134</v>
      </c>
      <c r="C6841">
        <v>96915.93</v>
      </c>
      <c r="D6841" t="s">
        <v>1483</v>
      </c>
      <c r="E6841" t="s">
        <v>1484</v>
      </c>
      <c r="F6841" t="s">
        <v>268</v>
      </c>
      <c r="G6841" t="s">
        <v>13</v>
      </c>
      <c r="H6841" t="s">
        <v>1363</v>
      </c>
      <c r="J6841" t="s">
        <v>29130</v>
      </c>
      <c r="K6841" t="s">
        <v>22291</v>
      </c>
      <c r="L6841" t="s">
        <v>22291</v>
      </c>
      <c r="M6841" t="s">
        <v>22291</v>
      </c>
      <c r="N6841" t="str">
        <f t="shared" si="106"/>
        <v>OK</v>
      </c>
      <c r="O6841" t="str">
        <f>IF(OR(Table1_17[[#This Row],[amount]]&lt;$Y$8,Table1_17[[#This Row],[amount]]&gt;$Y$7),"Outlier","Normal")</f>
        <v>Normal</v>
      </c>
      <c r="P6841" t="str">
        <f>IF(OR(Table1_17[[#This Row],[missing_flag]]="Missing",Table1_17[[#This Row],[outlier_flag]]="Outliers"),"Review","Valid")</f>
        <v>Valid</v>
      </c>
    </row>
    <row r="6842" spans="1:16">
      <c r="A6842" t="s">
        <v>15168</v>
      </c>
      <c r="B6842" s="1">
        <v>44789</v>
      </c>
      <c r="C6842">
        <v>74951.98</v>
      </c>
      <c r="D6842" t="s">
        <v>1483</v>
      </c>
      <c r="E6842" t="s">
        <v>1484</v>
      </c>
      <c r="F6842" t="s">
        <v>264</v>
      </c>
      <c r="G6842" t="s">
        <v>29</v>
      </c>
      <c r="H6842" t="s">
        <v>1233</v>
      </c>
      <c r="J6842" t="s">
        <v>29131</v>
      </c>
      <c r="K6842" t="s">
        <v>22291</v>
      </c>
      <c r="L6842" t="s">
        <v>22291</v>
      </c>
      <c r="M6842" t="s">
        <v>22291</v>
      </c>
      <c r="N6842" t="str">
        <f t="shared" si="106"/>
        <v>OK</v>
      </c>
      <c r="O6842" t="str">
        <f>IF(OR(Table1_17[[#This Row],[amount]]&lt;$Y$8,Table1_17[[#This Row],[amount]]&gt;$Y$7),"Outlier","Normal")</f>
        <v>Normal</v>
      </c>
      <c r="P6842" t="str">
        <f>IF(OR(Table1_17[[#This Row],[missing_flag]]="Missing",Table1_17[[#This Row],[outlier_flag]]="Outliers"),"Review","Valid")</f>
        <v>Valid</v>
      </c>
    </row>
    <row r="6843" spans="1:16">
      <c r="A6843" t="s">
        <v>15170</v>
      </c>
      <c r="B6843" s="1">
        <v>45160</v>
      </c>
      <c r="C6843">
        <v>189885.71</v>
      </c>
      <c r="D6843" t="s">
        <v>1483</v>
      </c>
      <c r="E6843" t="s">
        <v>1499</v>
      </c>
      <c r="F6843" t="s">
        <v>271</v>
      </c>
      <c r="G6843" t="s">
        <v>8</v>
      </c>
      <c r="H6843" t="s">
        <v>716</v>
      </c>
      <c r="J6843" t="s">
        <v>29132</v>
      </c>
      <c r="K6843" t="s">
        <v>22291</v>
      </c>
      <c r="L6843" t="s">
        <v>22291</v>
      </c>
      <c r="M6843" t="s">
        <v>22291</v>
      </c>
      <c r="N6843" t="str">
        <f t="shared" si="106"/>
        <v>OK</v>
      </c>
      <c r="O6843" t="str">
        <f>IF(OR(Table1_17[[#This Row],[amount]]&lt;$Y$8,Table1_17[[#This Row],[amount]]&gt;$Y$7),"Outlier","Normal")</f>
        <v>Normal</v>
      </c>
      <c r="P6843" t="str">
        <f>IF(OR(Table1_17[[#This Row],[missing_flag]]="Missing",Table1_17[[#This Row],[outlier_flag]]="Outliers"),"Review","Valid")</f>
        <v>Valid</v>
      </c>
    </row>
    <row r="6844" spans="1:16">
      <c r="A6844" t="s">
        <v>15172</v>
      </c>
      <c r="B6844" s="1">
        <v>44960</v>
      </c>
      <c r="C6844">
        <v>130816.9</v>
      </c>
      <c r="D6844" t="s">
        <v>1483</v>
      </c>
      <c r="E6844" t="s">
        <v>1484</v>
      </c>
      <c r="F6844" t="s">
        <v>271</v>
      </c>
      <c r="G6844" t="s">
        <v>29</v>
      </c>
      <c r="H6844" t="s">
        <v>1351</v>
      </c>
      <c r="J6844" t="s">
        <v>29133</v>
      </c>
      <c r="K6844" t="s">
        <v>22291</v>
      </c>
      <c r="L6844" t="s">
        <v>22291</v>
      </c>
      <c r="M6844" t="s">
        <v>22291</v>
      </c>
      <c r="N6844" t="str">
        <f t="shared" si="106"/>
        <v>OK</v>
      </c>
      <c r="O6844" t="str">
        <f>IF(OR(Table1_17[[#This Row],[amount]]&lt;$Y$8,Table1_17[[#This Row],[amount]]&gt;$Y$7),"Outlier","Normal")</f>
        <v>Normal</v>
      </c>
      <c r="P6844" t="str">
        <f>IF(OR(Table1_17[[#This Row],[missing_flag]]="Missing",Table1_17[[#This Row],[outlier_flag]]="Outliers"),"Review","Valid")</f>
        <v>Valid</v>
      </c>
    </row>
    <row r="6845" spans="1:16">
      <c r="A6845" t="s">
        <v>15174</v>
      </c>
      <c r="B6845" s="1">
        <v>44595</v>
      </c>
      <c r="C6845">
        <v>136938.14000000001</v>
      </c>
      <c r="D6845" t="s">
        <v>1483</v>
      </c>
      <c r="E6845" t="s">
        <v>1487</v>
      </c>
      <c r="F6845" t="s">
        <v>271</v>
      </c>
      <c r="G6845" t="s">
        <v>17</v>
      </c>
      <c r="H6845" t="s">
        <v>918</v>
      </c>
      <c r="J6845" t="s">
        <v>29134</v>
      </c>
      <c r="K6845" t="s">
        <v>22291</v>
      </c>
      <c r="L6845" t="s">
        <v>22291</v>
      </c>
      <c r="M6845" t="s">
        <v>22291</v>
      </c>
      <c r="N6845" t="str">
        <f t="shared" si="106"/>
        <v>OK</v>
      </c>
      <c r="O6845" t="str">
        <f>IF(OR(Table1_17[[#This Row],[amount]]&lt;$Y$8,Table1_17[[#This Row],[amount]]&gt;$Y$7),"Outlier","Normal")</f>
        <v>Normal</v>
      </c>
      <c r="P6845" t="str">
        <f>IF(OR(Table1_17[[#This Row],[missing_flag]]="Missing",Table1_17[[#This Row],[outlier_flag]]="Outliers"),"Review","Valid")</f>
        <v>Valid</v>
      </c>
    </row>
    <row r="6846" spans="1:16">
      <c r="A6846" t="s">
        <v>15176</v>
      </c>
      <c r="B6846" s="1">
        <v>45253</v>
      </c>
      <c r="C6846">
        <v>-26234.71</v>
      </c>
      <c r="D6846" t="s">
        <v>1478</v>
      </c>
      <c r="E6846" t="s">
        <v>1534</v>
      </c>
      <c r="F6846" t="s">
        <v>268</v>
      </c>
      <c r="G6846" t="s">
        <v>8</v>
      </c>
      <c r="I6846" t="s">
        <v>137</v>
      </c>
      <c r="J6846" t="s">
        <v>29135</v>
      </c>
      <c r="K6846" t="s">
        <v>22291</v>
      </c>
      <c r="L6846" t="s">
        <v>22291</v>
      </c>
      <c r="M6846" t="s">
        <v>22291</v>
      </c>
      <c r="N6846" t="str">
        <f t="shared" si="106"/>
        <v>OK</v>
      </c>
      <c r="O6846" t="str">
        <f>IF(OR(Table1_17[[#This Row],[amount]]&lt;$Y$8,Table1_17[[#This Row],[amount]]&gt;$Y$7),"Outlier","Normal")</f>
        <v>Normal</v>
      </c>
      <c r="P6846" t="str">
        <f>IF(OR(Table1_17[[#This Row],[missing_flag]]="Missing",Table1_17[[#This Row],[outlier_flag]]="Outliers"),"Review","Valid")</f>
        <v>Valid</v>
      </c>
    </row>
    <row r="6847" spans="1:16">
      <c r="A6847" t="s">
        <v>15178</v>
      </c>
      <c r="B6847" s="1">
        <v>44610</v>
      </c>
      <c r="C6847">
        <v>70259.149999999994</v>
      </c>
      <c r="D6847" t="s">
        <v>1483</v>
      </c>
      <c r="E6847" t="s">
        <v>1487</v>
      </c>
      <c r="F6847" t="s">
        <v>271</v>
      </c>
      <c r="G6847" t="s">
        <v>29</v>
      </c>
      <c r="H6847" t="s">
        <v>928</v>
      </c>
      <c r="J6847" t="s">
        <v>29136</v>
      </c>
      <c r="K6847" t="s">
        <v>22291</v>
      </c>
      <c r="L6847" t="s">
        <v>22291</v>
      </c>
      <c r="M6847" t="s">
        <v>22291</v>
      </c>
      <c r="N6847" t="str">
        <f t="shared" si="106"/>
        <v>OK</v>
      </c>
      <c r="O6847" t="str">
        <f>IF(OR(Table1_17[[#This Row],[amount]]&lt;$Y$8,Table1_17[[#This Row],[amount]]&gt;$Y$7),"Outlier","Normal")</f>
        <v>Normal</v>
      </c>
      <c r="P6847" t="str">
        <f>IF(OR(Table1_17[[#This Row],[missing_flag]]="Missing",Table1_17[[#This Row],[outlier_flag]]="Outliers"),"Review","Valid")</f>
        <v>Valid</v>
      </c>
    </row>
    <row r="6848" spans="1:16">
      <c r="A6848" t="s">
        <v>15180</v>
      </c>
      <c r="B6848" s="1">
        <v>44888</v>
      </c>
      <c r="C6848">
        <v>-50844.45</v>
      </c>
      <c r="D6848" t="s">
        <v>1478</v>
      </c>
      <c r="E6848" t="s">
        <v>7</v>
      </c>
      <c r="F6848" t="s">
        <v>264</v>
      </c>
      <c r="G6848" t="s">
        <v>8</v>
      </c>
      <c r="I6848" t="s">
        <v>93</v>
      </c>
      <c r="J6848" t="s">
        <v>29137</v>
      </c>
      <c r="K6848" t="s">
        <v>22291</v>
      </c>
      <c r="L6848" t="s">
        <v>22291</v>
      </c>
      <c r="M6848" t="s">
        <v>22291</v>
      </c>
      <c r="N6848" t="str">
        <f t="shared" si="106"/>
        <v>OK</v>
      </c>
      <c r="O6848" t="str">
        <f>IF(OR(Table1_17[[#This Row],[amount]]&lt;$Y$8,Table1_17[[#This Row],[amount]]&gt;$Y$7),"Outlier","Normal")</f>
        <v>Normal</v>
      </c>
      <c r="P6848" t="str">
        <f>IF(OR(Table1_17[[#This Row],[missing_flag]]="Missing",Table1_17[[#This Row],[outlier_flag]]="Outliers"),"Review","Valid")</f>
        <v>Valid</v>
      </c>
    </row>
    <row r="6849" spans="1:16">
      <c r="A6849" t="s">
        <v>15182</v>
      </c>
      <c r="B6849" s="1">
        <v>45124</v>
      </c>
      <c r="C6849">
        <v>227828.54</v>
      </c>
      <c r="D6849" t="s">
        <v>1483</v>
      </c>
      <c r="E6849" t="s">
        <v>1499</v>
      </c>
      <c r="F6849" t="s">
        <v>268</v>
      </c>
      <c r="G6849" t="s">
        <v>29</v>
      </c>
      <c r="H6849" t="s">
        <v>1125</v>
      </c>
      <c r="J6849" t="s">
        <v>29138</v>
      </c>
      <c r="K6849" t="s">
        <v>22291</v>
      </c>
      <c r="L6849" t="s">
        <v>22291</v>
      </c>
      <c r="M6849" t="s">
        <v>22291</v>
      </c>
      <c r="N6849" t="str">
        <f t="shared" si="106"/>
        <v>OK</v>
      </c>
      <c r="O6849" t="str">
        <f>IF(OR(Table1_17[[#This Row],[amount]]&lt;$Y$8,Table1_17[[#This Row],[amount]]&gt;$Y$7),"Outlier","Normal")</f>
        <v>Normal</v>
      </c>
      <c r="P6849" t="str">
        <f>IF(OR(Table1_17[[#This Row],[missing_flag]]="Missing",Table1_17[[#This Row],[outlier_flag]]="Outliers"),"Review","Valid")</f>
        <v>Valid</v>
      </c>
    </row>
    <row r="6850" spans="1:16">
      <c r="A6850" t="s">
        <v>15184</v>
      </c>
      <c r="B6850" s="1">
        <v>45198</v>
      </c>
      <c r="C6850">
        <v>171252.2</v>
      </c>
      <c r="D6850" t="s">
        <v>1483</v>
      </c>
      <c r="E6850" t="s">
        <v>1499</v>
      </c>
      <c r="F6850" t="s">
        <v>271</v>
      </c>
      <c r="G6850" t="s">
        <v>8</v>
      </c>
      <c r="H6850" t="s">
        <v>1009</v>
      </c>
      <c r="J6850" t="s">
        <v>29139</v>
      </c>
      <c r="K6850" t="s">
        <v>22291</v>
      </c>
      <c r="L6850" t="s">
        <v>22291</v>
      </c>
      <c r="M6850" t="s">
        <v>22291</v>
      </c>
      <c r="N6850" t="str">
        <f t="shared" si="106"/>
        <v>OK</v>
      </c>
      <c r="O6850" t="str">
        <f>IF(OR(Table1_17[[#This Row],[amount]]&lt;$Y$8,Table1_17[[#This Row],[amount]]&gt;$Y$7),"Outlier","Normal")</f>
        <v>Normal</v>
      </c>
      <c r="P6850" t="str">
        <f>IF(OR(Table1_17[[#This Row],[missing_flag]]="Missing",Table1_17[[#This Row],[outlier_flag]]="Outliers"),"Review","Valid")</f>
        <v>Valid</v>
      </c>
    </row>
    <row r="6851" spans="1:16">
      <c r="A6851" t="s">
        <v>15186</v>
      </c>
      <c r="B6851" s="1">
        <v>44926</v>
      </c>
      <c r="C6851">
        <v>-64795.1</v>
      </c>
      <c r="D6851" t="s">
        <v>1478</v>
      </c>
      <c r="E6851" t="s">
        <v>1534</v>
      </c>
      <c r="F6851" t="s">
        <v>264</v>
      </c>
      <c r="G6851" t="s">
        <v>8</v>
      </c>
      <c r="I6851" t="s">
        <v>171</v>
      </c>
      <c r="J6851" t="s">
        <v>29140</v>
      </c>
      <c r="K6851" t="s">
        <v>22291</v>
      </c>
      <c r="L6851" t="s">
        <v>22291</v>
      </c>
      <c r="M6851" t="s">
        <v>22291</v>
      </c>
      <c r="N6851" t="str">
        <f t="shared" ref="N6851:N6914" si="107">IF(OR(B6851="",C6851="",D6851="",F6851=""),"Missing","OK")</f>
        <v>OK</v>
      </c>
      <c r="O6851" t="str">
        <f>IF(OR(Table1_17[[#This Row],[amount]]&lt;$Y$8,Table1_17[[#This Row],[amount]]&gt;$Y$7),"Outlier","Normal")</f>
        <v>Normal</v>
      </c>
      <c r="P6851" t="str">
        <f>IF(OR(Table1_17[[#This Row],[missing_flag]]="Missing",Table1_17[[#This Row],[outlier_flag]]="Outliers"),"Review","Valid")</f>
        <v>Valid</v>
      </c>
    </row>
    <row r="6852" spans="1:16">
      <c r="A6852" t="s">
        <v>15188</v>
      </c>
      <c r="B6852" s="1">
        <v>45223</v>
      </c>
      <c r="C6852">
        <v>-53482.6</v>
      </c>
      <c r="D6852" t="s">
        <v>1478</v>
      </c>
      <c r="E6852" t="s">
        <v>7</v>
      </c>
      <c r="F6852" t="s">
        <v>271</v>
      </c>
      <c r="G6852" t="s">
        <v>8</v>
      </c>
      <c r="I6852" t="s">
        <v>121</v>
      </c>
      <c r="J6852" t="s">
        <v>29141</v>
      </c>
      <c r="K6852" t="s">
        <v>22291</v>
      </c>
      <c r="L6852" t="s">
        <v>22291</v>
      </c>
      <c r="M6852" t="s">
        <v>22291</v>
      </c>
      <c r="N6852" t="str">
        <f t="shared" si="107"/>
        <v>OK</v>
      </c>
      <c r="O6852" t="str">
        <f>IF(OR(Table1_17[[#This Row],[amount]]&lt;$Y$8,Table1_17[[#This Row],[amount]]&gt;$Y$7),"Outlier","Normal")</f>
        <v>Normal</v>
      </c>
      <c r="P6852" t="str">
        <f>IF(OR(Table1_17[[#This Row],[missing_flag]]="Missing",Table1_17[[#This Row],[outlier_flag]]="Outliers"),"Review","Valid")</f>
        <v>Valid</v>
      </c>
    </row>
    <row r="6853" spans="1:16">
      <c r="A6853" t="s">
        <v>15190</v>
      </c>
      <c r="B6853" s="1">
        <v>45242</v>
      </c>
      <c r="C6853">
        <v>219510.55</v>
      </c>
      <c r="D6853" t="s">
        <v>1483</v>
      </c>
      <c r="E6853" t="s">
        <v>1484</v>
      </c>
      <c r="F6853" t="s">
        <v>264</v>
      </c>
      <c r="G6853" t="s">
        <v>13</v>
      </c>
      <c r="H6853" t="s">
        <v>1261</v>
      </c>
      <c r="J6853" t="s">
        <v>29142</v>
      </c>
      <c r="K6853" t="s">
        <v>22291</v>
      </c>
      <c r="L6853" t="s">
        <v>22291</v>
      </c>
      <c r="M6853" t="s">
        <v>22291</v>
      </c>
      <c r="N6853" t="str">
        <f t="shared" si="107"/>
        <v>OK</v>
      </c>
      <c r="O6853" t="str">
        <f>IF(OR(Table1_17[[#This Row],[amount]]&lt;$Y$8,Table1_17[[#This Row],[amount]]&gt;$Y$7),"Outlier","Normal")</f>
        <v>Normal</v>
      </c>
      <c r="P6853" t="str">
        <f>IF(OR(Table1_17[[#This Row],[missing_flag]]="Missing",Table1_17[[#This Row],[outlier_flag]]="Outliers"),"Review","Valid")</f>
        <v>Valid</v>
      </c>
    </row>
    <row r="6854" spans="1:16">
      <c r="A6854" t="s">
        <v>15192</v>
      </c>
      <c r="B6854" s="1">
        <v>44710</v>
      </c>
      <c r="C6854">
        <v>133447.25</v>
      </c>
      <c r="D6854" t="s">
        <v>1483</v>
      </c>
      <c r="E6854" t="s">
        <v>1499</v>
      </c>
      <c r="F6854" t="s">
        <v>264</v>
      </c>
      <c r="G6854" t="s">
        <v>13</v>
      </c>
      <c r="H6854" t="s">
        <v>1397</v>
      </c>
      <c r="J6854" t="s">
        <v>29143</v>
      </c>
      <c r="K6854" t="s">
        <v>22291</v>
      </c>
      <c r="L6854" t="s">
        <v>22291</v>
      </c>
      <c r="M6854" t="s">
        <v>22291</v>
      </c>
      <c r="N6854" t="str">
        <f t="shared" si="107"/>
        <v>OK</v>
      </c>
      <c r="O6854" t="str">
        <f>IF(OR(Table1_17[[#This Row],[amount]]&lt;$Y$8,Table1_17[[#This Row],[amount]]&gt;$Y$7),"Outlier","Normal")</f>
        <v>Normal</v>
      </c>
      <c r="P6854" t="str">
        <f>IF(OR(Table1_17[[#This Row],[missing_flag]]="Missing",Table1_17[[#This Row],[outlier_flag]]="Outliers"),"Review","Valid")</f>
        <v>Valid</v>
      </c>
    </row>
    <row r="6855" spans="1:16">
      <c r="A6855" t="s">
        <v>15194</v>
      </c>
      <c r="B6855" s="1">
        <v>44624</v>
      </c>
      <c r="C6855">
        <v>23400.75</v>
      </c>
      <c r="D6855" t="s">
        <v>1483</v>
      </c>
      <c r="E6855" t="s">
        <v>1487</v>
      </c>
      <c r="F6855" t="s">
        <v>268</v>
      </c>
      <c r="G6855" t="s">
        <v>8</v>
      </c>
      <c r="H6855" t="s">
        <v>866</v>
      </c>
      <c r="J6855" t="s">
        <v>29144</v>
      </c>
      <c r="K6855" t="s">
        <v>22291</v>
      </c>
      <c r="L6855" t="s">
        <v>22291</v>
      </c>
      <c r="M6855" t="s">
        <v>22291</v>
      </c>
      <c r="N6855" t="str">
        <f t="shared" si="107"/>
        <v>OK</v>
      </c>
      <c r="O6855" t="str">
        <f>IF(OR(Table1_17[[#This Row],[amount]]&lt;$Y$8,Table1_17[[#This Row],[amount]]&gt;$Y$7),"Outlier","Normal")</f>
        <v>Normal</v>
      </c>
      <c r="P6855" t="str">
        <f>IF(OR(Table1_17[[#This Row],[missing_flag]]="Missing",Table1_17[[#This Row],[outlier_flag]]="Outliers"),"Review","Valid")</f>
        <v>Valid</v>
      </c>
    </row>
    <row r="6856" spans="1:16">
      <c r="A6856" t="s">
        <v>15196</v>
      </c>
      <c r="B6856" s="1">
        <v>44612</v>
      </c>
      <c r="C6856">
        <v>-58285.78</v>
      </c>
      <c r="D6856" t="s">
        <v>1478</v>
      </c>
      <c r="E6856" t="s">
        <v>1509</v>
      </c>
      <c r="F6856" t="s">
        <v>271</v>
      </c>
      <c r="G6856" t="s">
        <v>13</v>
      </c>
      <c r="I6856" t="s">
        <v>93</v>
      </c>
      <c r="J6856" t="s">
        <v>29145</v>
      </c>
      <c r="K6856" t="s">
        <v>22291</v>
      </c>
      <c r="L6856" t="s">
        <v>22291</v>
      </c>
      <c r="M6856" t="s">
        <v>22291</v>
      </c>
      <c r="N6856" t="str">
        <f t="shared" si="107"/>
        <v>OK</v>
      </c>
      <c r="O6856" t="str">
        <f>IF(OR(Table1_17[[#This Row],[amount]]&lt;$Y$8,Table1_17[[#This Row],[amount]]&gt;$Y$7),"Outlier","Normal")</f>
        <v>Normal</v>
      </c>
      <c r="P6856" t="str">
        <f>IF(OR(Table1_17[[#This Row],[missing_flag]]="Missing",Table1_17[[#This Row],[outlier_flag]]="Outliers"),"Review","Valid")</f>
        <v>Valid</v>
      </c>
    </row>
    <row r="6857" spans="1:16">
      <c r="A6857" t="s">
        <v>15198</v>
      </c>
      <c r="B6857" s="1">
        <v>45146</v>
      </c>
      <c r="C6857">
        <v>-16559.68</v>
      </c>
      <c r="D6857" t="s">
        <v>1478</v>
      </c>
      <c r="E6857" t="s">
        <v>1496</v>
      </c>
      <c r="F6857" t="s">
        <v>268</v>
      </c>
      <c r="G6857" t="s">
        <v>17</v>
      </c>
      <c r="I6857" t="s">
        <v>14</v>
      </c>
      <c r="J6857" t="s">
        <v>29146</v>
      </c>
      <c r="K6857" t="s">
        <v>22291</v>
      </c>
      <c r="L6857" t="s">
        <v>22291</v>
      </c>
      <c r="M6857" t="s">
        <v>22291</v>
      </c>
      <c r="N6857" t="str">
        <f t="shared" si="107"/>
        <v>OK</v>
      </c>
      <c r="O6857" t="str">
        <f>IF(OR(Table1_17[[#This Row],[amount]]&lt;$Y$8,Table1_17[[#This Row],[amount]]&gt;$Y$7),"Outlier","Normal")</f>
        <v>Normal</v>
      </c>
      <c r="P6857" t="str">
        <f>IF(OR(Table1_17[[#This Row],[missing_flag]]="Missing",Table1_17[[#This Row],[outlier_flag]]="Outliers"),"Review","Valid")</f>
        <v>Valid</v>
      </c>
    </row>
    <row r="6858" spans="1:16">
      <c r="A6858" t="s">
        <v>15200</v>
      </c>
      <c r="B6858" s="1">
        <v>45070</v>
      </c>
      <c r="C6858">
        <v>27859.85</v>
      </c>
      <c r="D6858" t="s">
        <v>1924</v>
      </c>
      <c r="E6858" t="s">
        <v>1924</v>
      </c>
      <c r="F6858" t="s">
        <v>264</v>
      </c>
      <c r="G6858" t="s">
        <v>29</v>
      </c>
      <c r="J6858" t="s">
        <v>29147</v>
      </c>
      <c r="K6858" t="s">
        <v>22291</v>
      </c>
      <c r="L6858" t="s">
        <v>22291</v>
      </c>
      <c r="M6858" t="s">
        <v>22291</v>
      </c>
      <c r="N6858" t="str">
        <f t="shared" si="107"/>
        <v>OK</v>
      </c>
      <c r="O6858" t="str">
        <f>IF(OR(Table1_17[[#This Row],[amount]]&lt;$Y$8,Table1_17[[#This Row],[amount]]&gt;$Y$7),"Outlier","Normal")</f>
        <v>Normal</v>
      </c>
      <c r="P6858" t="str">
        <f>IF(OR(Table1_17[[#This Row],[missing_flag]]="Missing",Table1_17[[#This Row],[outlier_flag]]="Outliers"),"Review","Valid")</f>
        <v>Valid</v>
      </c>
    </row>
    <row r="6859" spans="1:16">
      <c r="A6859" t="s">
        <v>15202</v>
      </c>
      <c r="B6859" s="1">
        <v>44896</v>
      </c>
      <c r="C6859">
        <v>71408.539999999994</v>
      </c>
      <c r="D6859" t="s">
        <v>1483</v>
      </c>
      <c r="E6859" t="s">
        <v>1499</v>
      </c>
      <c r="F6859" t="s">
        <v>268</v>
      </c>
      <c r="G6859" t="s">
        <v>17</v>
      </c>
      <c r="H6859" t="s">
        <v>1047</v>
      </c>
      <c r="J6859" t="s">
        <v>29148</v>
      </c>
      <c r="K6859" t="s">
        <v>22291</v>
      </c>
      <c r="L6859" t="s">
        <v>22291</v>
      </c>
      <c r="M6859" t="s">
        <v>22291</v>
      </c>
      <c r="N6859" t="str">
        <f t="shared" si="107"/>
        <v>OK</v>
      </c>
      <c r="O6859" t="str">
        <f>IF(OR(Table1_17[[#This Row],[amount]]&lt;$Y$8,Table1_17[[#This Row],[amount]]&gt;$Y$7),"Outlier","Normal")</f>
        <v>Normal</v>
      </c>
      <c r="P6859" t="str">
        <f>IF(OR(Table1_17[[#This Row],[missing_flag]]="Missing",Table1_17[[#This Row],[outlier_flag]]="Outliers"),"Review","Valid")</f>
        <v>Valid</v>
      </c>
    </row>
    <row r="6860" spans="1:16">
      <c r="A6860" t="s">
        <v>15204</v>
      </c>
      <c r="B6860" s="1">
        <v>44945</v>
      </c>
      <c r="C6860">
        <v>-10019.94</v>
      </c>
      <c r="D6860" t="s">
        <v>1478</v>
      </c>
      <c r="E6860" t="s">
        <v>1496</v>
      </c>
      <c r="F6860" t="s">
        <v>271</v>
      </c>
      <c r="G6860" t="s">
        <v>8</v>
      </c>
      <c r="I6860" t="s">
        <v>101</v>
      </c>
      <c r="J6860" t="s">
        <v>29149</v>
      </c>
      <c r="K6860" t="s">
        <v>22291</v>
      </c>
      <c r="L6860" t="s">
        <v>22291</v>
      </c>
      <c r="M6860" t="s">
        <v>22291</v>
      </c>
      <c r="N6860" t="str">
        <f t="shared" si="107"/>
        <v>OK</v>
      </c>
      <c r="O6860" t="str">
        <f>IF(OR(Table1_17[[#This Row],[amount]]&lt;$Y$8,Table1_17[[#This Row],[amount]]&gt;$Y$7),"Outlier","Normal")</f>
        <v>Normal</v>
      </c>
      <c r="P6860" t="str">
        <f>IF(OR(Table1_17[[#This Row],[missing_flag]]="Missing",Table1_17[[#This Row],[outlier_flag]]="Outliers"),"Review","Valid")</f>
        <v>Valid</v>
      </c>
    </row>
    <row r="6861" spans="1:16">
      <c r="A6861" t="s">
        <v>15206</v>
      </c>
      <c r="B6861" s="1">
        <v>44721</v>
      </c>
      <c r="C6861">
        <v>156815.94</v>
      </c>
      <c r="D6861" t="s">
        <v>1483</v>
      </c>
      <c r="E6861" t="s">
        <v>1499</v>
      </c>
      <c r="F6861" t="s">
        <v>268</v>
      </c>
      <c r="G6861" t="s">
        <v>13</v>
      </c>
      <c r="H6861" t="s">
        <v>762</v>
      </c>
      <c r="J6861" t="s">
        <v>29150</v>
      </c>
      <c r="K6861" t="s">
        <v>22291</v>
      </c>
      <c r="L6861" t="s">
        <v>22291</v>
      </c>
      <c r="M6861" t="s">
        <v>22291</v>
      </c>
      <c r="N6861" t="str">
        <f t="shared" si="107"/>
        <v>OK</v>
      </c>
      <c r="O6861" t="str">
        <f>IF(OR(Table1_17[[#This Row],[amount]]&lt;$Y$8,Table1_17[[#This Row],[amount]]&gt;$Y$7),"Outlier","Normal")</f>
        <v>Normal</v>
      </c>
      <c r="P6861" t="str">
        <f>IF(OR(Table1_17[[#This Row],[missing_flag]]="Missing",Table1_17[[#This Row],[outlier_flag]]="Outliers"),"Review","Valid")</f>
        <v>Valid</v>
      </c>
    </row>
    <row r="6862" spans="1:16">
      <c r="A6862" t="s">
        <v>15208</v>
      </c>
      <c r="B6862" s="1">
        <v>44828</v>
      </c>
      <c r="C6862">
        <v>137700.91</v>
      </c>
      <c r="D6862" t="s">
        <v>1483</v>
      </c>
      <c r="E6862" t="s">
        <v>1484</v>
      </c>
      <c r="F6862" t="s">
        <v>264</v>
      </c>
      <c r="G6862" t="s">
        <v>8</v>
      </c>
      <c r="H6862" t="s">
        <v>826</v>
      </c>
      <c r="J6862" t="s">
        <v>29151</v>
      </c>
      <c r="K6862" t="s">
        <v>22291</v>
      </c>
      <c r="L6862" t="s">
        <v>22291</v>
      </c>
      <c r="M6862" t="s">
        <v>22291</v>
      </c>
      <c r="N6862" t="str">
        <f t="shared" si="107"/>
        <v>OK</v>
      </c>
      <c r="O6862" t="str">
        <f>IF(OR(Table1_17[[#This Row],[amount]]&lt;$Y$8,Table1_17[[#This Row],[amount]]&gt;$Y$7),"Outlier","Normal")</f>
        <v>Normal</v>
      </c>
      <c r="P6862" t="str">
        <f>IF(OR(Table1_17[[#This Row],[missing_flag]]="Missing",Table1_17[[#This Row],[outlier_flag]]="Outliers"),"Review","Valid")</f>
        <v>Valid</v>
      </c>
    </row>
    <row r="6863" spans="1:16">
      <c r="A6863" t="s">
        <v>15210</v>
      </c>
      <c r="B6863" s="1">
        <v>45141</v>
      </c>
      <c r="C6863">
        <v>210717.71</v>
      </c>
      <c r="D6863" t="s">
        <v>1483</v>
      </c>
      <c r="E6863" t="s">
        <v>1484</v>
      </c>
      <c r="F6863" t="s">
        <v>268</v>
      </c>
      <c r="G6863" t="s">
        <v>17</v>
      </c>
      <c r="H6863" t="s">
        <v>690</v>
      </c>
      <c r="J6863" t="s">
        <v>29152</v>
      </c>
      <c r="K6863" t="s">
        <v>22291</v>
      </c>
      <c r="L6863" t="s">
        <v>22291</v>
      </c>
      <c r="M6863" t="s">
        <v>22291</v>
      </c>
      <c r="N6863" t="str">
        <f t="shared" si="107"/>
        <v>OK</v>
      </c>
      <c r="O6863" t="str">
        <f>IF(OR(Table1_17[[#This Row],[amount]]&lt;$Y$8,Table1_17[[#This Row],[amount]]&gt;$Y$7),"Outlier","Normal")</f>
        <v>Normal</v>
      </c>
      <c r="P6863" t="str">
        <f>IF(OR(Table1_17[[#This Row],[missing_flag]]="Missing",Table1_17[[#This Row],[outlier_flag]]="Outliers"),"Review","Valid")</f>
        <v>Valid</v>
      </c>
    </row>
    <row r="6864" spans="1:16">
      <c r="A6864" t="s">
        <v>15212</v>
      </c>
      <c r="B6864" s="1">
        <v>44729</v>
      </c>
      <c r="C6864">
        <v>168565.88</v>
      </c>
      <c r="D6864" t="s">
        <v>1483</v>
      </c>
      <c r="E6864" t="s">
        <v>1499</v>
      </c>
      <c r="F6864" t="s">
        <v>264</v>
      </c>
      <c r="G6864" t="s">
        <v>8</v>
      </c>
      <c r="H6864" t="s">
        <v>1187</v>
      </c>
      <c r="J6864" t="s">
        <v>29153</v>
      </c>
      <c r="K6864" t="s">
        <v>22291</v>
      </c>
      <c r="L6864" t="s">
        <v>22291</v>
      </c>
      <c r="M6864" t="s">
        <v>22291</v>
      </c>
      <c r="N6864" t="str">
        <f t="shared" si="107"/>
        <v>OK</v>
      </c>
      <c r="O6864" t="str">
        <f>IF(OR(Table1_17[[#This Row],[amount]]&lt;$Y$8,Table1_17[[#This Row],[amount]]&gt;$Y$7),"Outlier","Normal")</f>
        <v>Normal</v>
      </c>
      <c r="P6864" t="str">
        <f>IF(OR(Table1_17[[#This Row],[missing_flag]]="Missing",Table1_17[[#This Row],[outlier_flag]]="Outliers"),"Review","Valid")</f>
        <v>Valid</v>
      </c>
    </row>
    <row r="6865" spans="1:16">
      <c r="A6865" t="s">
        <v>15214</v>
      </c>
      <c r="B6865" s="1">
        <v>44995</v>
      </c>
      <c r="C6865">
        <v>-58850.03</v>
      </c>
      <c r="D6865" t="s">
        <v>1478</v>
      </c>
      <c r="E6865" t="s">
        <v>20</v>
      </c>
      <c r="F6865" t="s">
        <v>268</v>
      </c>
      <c r="G6865" t="s">
        <v>13</v>
      </c>
      <c r="I6865" t="s">
        <v>149</v>
      </c>
      <c r="J6865" t="s">
        <v>29154</v>
      </c>
      <c r="K6865" t="s">
        <v>22291</v>
      </c>
      <c r="L6865" t="s">
        <v>22291</v>
      </c>
      <c r="M6865" t="s">
        <v>22291</v>
      </c>
      <c r="N6865" t="str">
        <f t="shared" si="107"/>
        <v>OK</v>
      </c>
      <c r="O6865" t="str">
        <f>IF(OR(Table1_17[[#This Row],[amount]]&lt;$Y$8,Table1_17[[#This Row],[amount]]&gt;$Y$7),"Outlier","Normal")</f>
        <v>Normal</v>
      </c>
      <c r="P6865" t="str">
        <f>IF(OR(Table1_17[[#This Row],[missing_flag]]="Missing",Table1_17[[#This Row],[outlier_flag]]="Outliers"),"Review","Valid")</f>
        <v>Valid</v>
      </c>
    </row>
    <row r="6866" spans="1:16">
      <c r="A6866" t="s">
        <v>15216</v>
      </c>
      <c r="B6866" s="1">
        <v>44815</v>
      </c>
      <c r="C6866">
        <v>177907.37</v>
      </c>
      <c r="D6866" t="s">
        <v>1483</v>
      </c>
      <c r="E6866" t="s">
        <v>1484</v>
      </c>
      <c r="F6866" t="s">
        <v>264</v>
      </c>
      <c r="G6866" t="s">
        <v>8</v>
      </c>
      <c r="H6866" t="s">
        <v>798</v>
      </c>
      <c r="J6866" t="s">
        <v>29155</v>
      </c>
      <c r="K6866" t="s">
        <v>22291</v>
      </c>
      <c r="L6866" t="s">
        <v>22291</v>
      </c>
      <c r="M6866" t="s">
        <v>22291</v>
      </c>
      <c r="N6866" t="str">
        <f t="shared" si="107"/>
        <v>OK</v>
      </c>
      <c r="O6866" t="str">
        <f>IF(OR(Table1_17[[#This Row],[amount]]&lt;$Y$8,Table1_17[[#This Row],[amount]]&gt;$Y$7),"Outlier","Normal")</f>
        <v>Normal</v>
      </c>
      <c r="P6866" t="str">
        <f>IF(OR(Table1_17[[#This Row],[missing_flag]]="Missing",Table1_17[[#This Row],[outlier_flag]]="Outliers"),"Review","Valid")</f>
        <v>Valid</v>
      </c>
    </row>
    <row r="6867" spans="1:16">
      <c r="A6867" t="s">
        <v>15218</v>
      </c>
      <c r="B6867" s="1">
        <v>45135</v>
      </c>
      <c r="C6867">
        <v>-46786.879999999997</v>
      </c>
      <c r="D6867" t="s">
        <v>1478</v>
      </c>
      <c r="E6867" t="s">
        <v>1534</v>
      </c>
      <c r="F6867" t="s">
        <v>264</v>
      </c>
      <c r="G6867" t="s">
        <v>8</v>
      </c>
      <c r="I6867" t="s">
        <v>163</v>
      </c>
      <c r="J6867" t="s">
        <v>29156</v>
      </c>
      <c r="K6867" t="s">
        <v>22291</v>
      </c>
      <c r="L6867" t="s">
        <v>22291</v>
      </c>
      <c r="M6867" t="s">
        <v>22291</v>
      </c>
      <c r="N6867" t="str">
        <f t="shared" si="107"/>
        <v>OK</v>
      </c>
      <c r="O6867" t="str">
        <f>IF(OR(Table1_17[[#This Row],[amount]]&lt;$Y$8,Table1_17[[#This Row],[amount]]&gt;$Y$7),"Outlier","Normal")</f>
        <v>Normal</v>
      </c>
      <c r="P6867" t="str">
        <f>IF(OR(Table1_17[[#This Row],[missing_flag]]="Missing",Table1_17[[#This Row],[outlier_flag]]="Outliers"),"Review","Valid")</f>
        <v>Valid</v>
      </c>
    </row>
    <row r="6868" spans="1:16">
      <c r="A6868" t="s">
        <v>15220</v>
      </c>
      <c r="B6868" s="1">
        <v>45152</v>
      </c>
      <c r="C6868">
        <v>191449.21</v>
      </c>
      <c r="D6868" t="s">
        <v>1483</v>
      </c>
      <c r="E6868" t="s">
        <v>1499</v>
      </c>
      <c r="F6868" t="s">
        <v>264</v>
      </c>
      <c r="G6868" t="s">
        <v>29</v>
      </c>
      <c r="H6868" t="s">
        <v>945</v>
      </c>
      <c r="J6868" t="s">
        <v>29157</v>
      </c>
      <c r="K6868" t="s">
        <v>22291</v>
      </c>
      <c r="L6868" t="s">
        <v>22291</v>
      </c>
      <c r="M6868" t="s">
        <v>22291</v>
      </c>
      <c r="N6868" t="str">
        <f t="shared" si="107"/>
        <v>OK</v>
      </c>
      <c r="O6868" t="str">
        <f>IF(OR(Table1_17[[#This Row],[amount]]&lt;$Y$8,Table1_17[[#This Row],[amount]]&gt;$Y$7),"Outlier","Normal")</f>
        <v>Normal</v>
      </c>
      <c r="P6868" t="str">
        <f>IF(OR(Table1_17[[#This Row],[missing_flag]]="Missing",Table1_17[[#This Row],[outlier_flag]]="Outliers"),"Review","Valid")</f>
        <v>Valid</v>
      </c>
    </row>
    <row r="6869" spans="1:16">
      <c r="A6869" t="s">
        <v>15222</v>
      </c>
      <c r="B6869" s="1">
        <v>45188</v>
      </c>
      <c r="C6869">
        <v>17040.09</v>
      </c>
      <c r="D6869" t="s">
        <v>1504</v>
      </c>
      <c r="E6869" t="s">
        <v>1504</v>
      </c>
      <c r="F6869" t="s">
        <v>271</v>
      </c>
      <c r="G6869" t="s">
        <v>13</v>
      </c>
      <c r="J6869" t="s">
        <v>29158</v>
      </c>
      <c r="K6869" t="s">
        <v>22291</v>
      </c>
      <c r="L6869" t="s">
        <v>22291</v>
      </c>
      <c r="M6869" t="s">
        <v>22291</v>
      </c>
      <c r="N6869" t="str">
        <f t="shared" si="107"/>
        <v>OK</v>
      </c>
      <c r="O6869" t="str">
        <f>IF(OR(Table1_17[[#This Row],[amount]]&lt;$Y$8,Table1_17[[#This Row],[amount]]&gt;$Y$7),"Outlier","Normal")</f>
        <v>Normal</v>
      </c>
      <c r="P6869" t="str">
        <f>IF(OR(Table1_17[[#This Row],[missing_flag]]="Missing",Table1_17[[#This Row],[outlier_flag]]="Outliers"),"Review","Valid")</f>
        <v>Valid</v>
      </c>
    </row>
    <row r="6870" spans="1:16">
      <c r="A6870" t="s">
        <v>15224</v>
      </c>
      <c r="B6870" s="1">
        <v>44783</v>
      </c>
      <c r="C6870">
        <v>-62456.93</v>
      </c>
      <c r="D6870" t="s">
        <v>1478</v>
      </c>
      <c r="E6870" t="s">
        <v>1496</v>
      </c>
      <c r="F6870" t="s">
        <v>271</v>
      </c>
      <c r="G6870" t="s">
        <v>17</v>
      </c>
      <c r="I6870" t="s">
        <v>79</v>
      </c>
      <c r="J6870" t="s">
        <v>29159</v>
      </c>
      <c r="K6870" t="s">
        <v>22291</v>
      </c>
      <c r="L6870" t="s">
        <v>22291</v>
      </c>
      <c r="M6870" t="s">
        <v>22291</v>
      </c>
      <c r="N6870" t="str">
        <f t="shared" si="107"/>
        <v>OK</v>
      </c>
      <c r="O6870" t="str">
        <f>IF(OR(Table1_17[[#This Row],[amount]]&lt;$Y$8,Table1_17[[#This Row],[amount]]&gt;$Y$7),"Outlier","Normal")</f>
        <v>Normal</v>
      </c>
      <c r="P6870" t="str">
        <f>IF(OR(Table1_17[[#This Row],[missing_flag]]="Missing",Table1_17[[#This Row],[outlier_flag]]="Outliers"),"Review","Valid")</f>
        <v>Valid</v>
      </c>
    </row>
    <row r="6871" spans="1:16">
      <c r="A6871" t="s">
        <v>15226</v>
      </c>
      <c r="B6871" s="1">
        <v>45178</v>
      </c>
      <c r="C6871">
        <v>245567.11</v>
      </c>
      <c r="D6871" t="s">
        <v>1483</v>
      </c>
      <c r="E6871" t="s">
        <v>1484</v>
      </c>
      <c r="F6871" t="s">
        <v>264</v>
      </c>
      <c r="G6871" t="s">
        <v>29</v>
      </c>
      <c r="H6871" t="s">
        <v>1345</v>
      </c>
      <c r="J6871" t="s">
        <v>29160</v>
      </c>
      <c r="K6871" t="s">
        <v>22291</v>
      </c>
      <c r="L6871" t="s">
        <v>22291</v>
      </c>
      <c r="M6871" t="s">
        <v>22291</v>
      </c>
      <c r="N6871" t="str">
        <f t="shared" si="107"/>
        <v>OK</v>
      </c>
      <c r="O6871" t="str">
        <f>IF(OR(Table1_17[[#This Row],[amount]]&lt;$Y$8,Table1_17[[#This Row],[amount]]&gt;$Y$7),"Outlier","Normal")</f>
        <v>Normal</v>
      </c>
      <c r="P6871" t="str">
        <f>IF(OR(Table1_17[[#This Row],[missing_flag]]="Missing",Table1_17[[#This Row],[outlier_flag]]="Outliers"),"Review","Valid")</f>
        <v>Valid</v>
      </c>
    </row>
    <row r="6872" spans="1:16">
      <c r="A6872" t="s">
        <v>15228</v>
      </c>
      <c r="B6872" s="1">
        <v>44747</v>
      </c>
      <c r="C6872">
        <v>76680.09</v>
      </c>
      <c r="D6872" t="s">
        <v>1483</v>
      </c>
      <c r="E6872" t="s">
        <v>1499</v>
      </c>
      <c r="F6872" t="s">
        <v>268</v>
      </c>
      <c r="G6872" t="s">
        <v>13</v>
      </c>
      <c r="H6872" t="s">
        <v>1155</v>
      </c>
      <c r="J6872" t="s">
        <v>29161</v>
      </c>
      <c r="K6872" t="s">
        <v>22291</v>
      </c>
      <c r="L6872" t="s">
        <v>22291</v>
      </c>
      <c r="M6872" t="s">
        <v>22291</v>
      </c>
      <c r="N6872" t="str">
        <f t="shared" si="107"/>
        <v>OK</v>
      </c>
      <c r="O6872" t="str">
        <f>IF(OR(Table1_17[[#This Row],[amount]]&lt;$Y$8,Table1_17[[#This Row],[amount]]&gt;$Y$7),"Outlier","Normal")</f>
        <v>Normal</v>
      </c>
      <c r="P6872" t="str">
        <f>IF(OR(Table1_17[[#This Row],[missing_flag]]="Missing",Table1_17[[#This Row],[outlier_flag]]="Outliers"),"Review","Valid")</f>
        <v>Valid</v>
      </c>
    </row>
    <row r="6873" spans="1:16">
      <c r="A6873" t="s">
        <v>15230</v>
      </c>
      <c r="B6873" s="1">
        <v>45051</v>
      </c>
      <c r="C6873">
        <v>-2895.52</v>
      </c>
      <c r="D6873" t="s">
        <v>1478</v>
      </c>
      <c r="E6873" t="s">
        <v>1496</v>
      </c>
      <c r="F6873" t="s">
        <v>271</v>
      </c>
      <c r="G6873" t="s">
        <v>29</v>
      </c>
      <c r="I6873" t="s">
        <v>69</v>
      </c>
      <c r="J6873" t="s">
        <v>29162</v>
      </c>
      <c r="K6873" t="s">
        <v>22291</v>
      </c>
      <c r="L6873" t="s">
        <v>22291</v>
      </c>
      <c r="M6873" t="s">
        <v>22291</v>
      </c>
      <c r="N6873" t="str">
        <f t="shared" si="107"/>
        <v>OK</v>
      </c>
      <c r="O6873" t="str">
        <f>IF(OR(Table1_17[[#This Row],[amount]]&lt;$Y$8,Table1_17[[#This Row],[amount]]&gt;$Y$7),"Outlier","Normal")</f>
        <v>Normal</v>
      </c>
      <c r="P6873" t="str">
        <f>IF(OR(Table1_17[[#This Row],[missing_flag]]="Missing",Table1_17[[#This Row],[outlier_flag]]="Outliers"),"Review","Valid")</f>
        <v>Valid</v>
      </c>
    </row>
    <row r="6874" spans="1:16">
      <c r="A6874" t="s">
        <v>15232</v>
      </c>
      <c r="B6874" s="1">
        <v>44632</v>
      </c>
      <c r="C6874">
        <v>95481.43</v>
      </c>
      <c r="D6874" t="s">
        <v>1483</v>
      </c>
      <c r="E6874" t="s">
        <v>1487</v>
      </c>
      <c r="F6874" t="s">
        <v>268</v>
      </c>
      <c r="G6874" t="s">
        <v>8</v>
      </c>
      <c r="H6874" t="s">
        <v>1253</v>
      </c>
      <c r="J6874" t="s">
        <v>29163</v>
      </c>
      <c r="K6874" t="s">
        <v>22291</v>
      </c>
      <c r="L6874" t="s">
        <v>22291</v>
      </c>
      <c r="M6874" t="s">
        <v>22291</v>
      </c>
      <c r="N6874" t="str">
        <f t="shared" si="107"/>
        <v>OK</v>
      </c>
      <c r="O6874" t="str">
        <f>IF(OR(Table1_17[[#This Row],[amount]]&lt;$Y$8,Table1_17[[#This Row],[amount]]&gt;$Y$7),"Outlier","Normal")</f>
        <v>Normal</v>
      </c>
      <c r="P6874" t="str">
        <f>IF(OR(Table1_17[[#This Row],[missing_flag]]="Missing",Table1_17[[#This Row],[outlier_flag]]="Outliers"),"Review","Valid")</f>
        <v>Valid</v>
      </c>
    </row>
    <row r="6875" spans="1:16">
      <c r="A6875" t="s">
        <v>15234</v>
      </c>
      <c r="B6875" s="1">
        <v>44978</v>
      </c>
      <c r="C6875">
        <v>121745.63</v>
      </c>
      <c r="D6875" t="s">
        <v>1483</v>
      </c>
      <c r="E6875" t="s">
        <v>1484</v>
      </c>
      <c r="F6875" t="s">
        <v>264</v>
      </c>
      <c r="G6875" t="s">
        <v>13</v>
      </c>
      <c r="H6875" t="s">
        <v>800</v>
      </c>
      <c r="J6875" t="s">
        <v>29164</v>
      </c>
      <c r="K6875" t="s">
        <v>22291</v>
      </c>
      <c r="L6875" t="s">
        <v>22291</v>
      </c>
      <c r="M6875" t="s">
        <v>22291</v>
      </c>
      <c r="N6875" t="str">
        <f t="shared" si="107"/>
        <v>OK</v>
      </c>
      <c r="O6875" t="str">
        <f>IF(OR(Table1_17[[#This Row],[amount]]&lt;$Y$8,Table1_17[[#This Row],[amount]]&gt;$Y$7),"Outlier","Normal")</f>
        <v>Normal</v>
      </c>
      <c r="P6875" t="str">
        <f>IF(OR(Table1_17[[#This Row],[missing_flag]]="Missing",Table1_17[[#This Row],[outlier_flag]]="Outliers"),"Review","Valid")</f>
        <v>Valid</v>
      </c>
    </row>
    <row r="6876" spans="1:16">
      <c r="A6876" t="s">
        <v>15236</v>
      </c>
      <c r="B6876" s="1">
        <v>44971</v>
      </c>
      <c r="C6876">
        <v>98962.43</v>
      </c>
      <c r="D6876" t="s">
        <v>1483</v>
      </c>
      <c r="E6876" t="s">
        <v>1499</v>
      </c>
      <c r="F6876" t="s">
        <v>268</v>
      </c>
      <c r="G6876" t="s">
        <v>13</v>
      </c>
      <c r="H6876" t="s">
        <v>762</v>
      </c>
      <c r="J6876" t="s">
        <v>29165</v>
      </c>
      <c r="K6876" t="s">
        <v>22291</v>
      </c>
      <c r="L6876" t="s">
        <v>22291</v>
      </c>
      <c r="M6876" t="s">
        <v>22291</v>
      </c>
      <c r="N6876" t="str">
        <f t="shared" si="107"/>
        <v>OK</v>
      </c>
      <c r="O6876" t="str">
        <f>IF(OR(Table1_17[[#This Row],[amount]]&lt;$Y$8,Table1_17[[#This Row],[amount]]&gt;$Y$7),"Outlier","Normal")</f>
        <v>Normal</v>
      </c>
      <c r="P6876" t="str">
        <f>IF(OR(Table1_17[[#This Row],[missing_flag]]="Missing",Table1_17[[#This Row],[outlier_flag]]="Outliers"),"Review","Valid")</f>
        <v>Valid</v>
      </c>
    </row>
    <row r="6877" spans="1:16">
      <c r="A6877" t="s">
        <v>15238</v>
      </c>
      <c r="B6877" s="1">
        <v>44710</v>
      </c>
      <c r="C6877">
        <v>-48061.81</v>
      </c>
      <c r="D6877" t="s">
        <v>1478</v>
      </c>
      <c r="E6877" t="s">
        <v>7</v>
      </c>
      <c r="F6877" t="s">
        <v>264</v>
      </c>
      <c r="G6877" t="s">
        <v>13</v>
      </c>
      <c r="I6877" t="s">
        <v>205</v>
      </c>
      <c r="J6877" t="s">
        <v>29166</v>
      </c>
      <c r="K6877" t="s">
        <v>22291</v>
      </c>
      <c r="L6877" t="s">
        <v>22291</v>
      </c>
      <c r="M6877" t="s">
        <v>22291</v>
      </c>
      <c r="N6877" t="str">
        <f t="shared" si="107"/>
        <v>OK</v>
      </c>
      <c r="O6877" t="str">
        <f>IF(OR(Table1_17[[#This Row],[amount]]&lt;$Y$8,Table1_17[[#This Row],[amount]]&gt;$Y$7),"Outlier","Normal")</f>
        <v>Normal</v>
      </c>
      <c r="P6877" t="str">
        <f>IF(OR(Table1_17[[#This Row],[missing_flag]]="Missing",Table1_17[[#This Row],[outlier_flag]]="Outliers"),"Review","Valid")</f>
        <v>Valid</v>
      </c>
    </row>
    <row r="6878" spans="1:16">
      <c r="A6878" t="s">
        <v>15240</v>
      </c>
      <c r="B6878" s="1">
        <v>44671</v>
      </c>
      <c r="C6878">
        <v>-64730.03</v>
      </c>
      <c r="D6878" t="s">
        <v>1478</v>
      </c>
      <c r="E6878" t="s">
        <v>7</v>
      </c>
      <c r="F6878" t="s">
        <v>271</v>
      </c>
      <c r="G6878" t="s">
        <v>17</v>
      </c>
      <c r="I6878" t="s">
        <v>79</v>
      </c>
      <c r="J6878" t="s">
        <v>29167</v>
      </c>
      <c r="K6878" t="s">
        <v>22291</v>
      </c>
      <c r="L6878" t="s">
        <v>22291</v>
      </c>
      <c r="M6878" t="s">
        <v>22291</v>
      </c>
      <c r="N6878" t="str">
        <f t="shared" si="107"/>
        <v>OK</v>
      </c>
      <c r="O6878" t="str">
        <f>IF(OR(Table1_17[[#This Row],[amount]]&lt;$Y$8,Table1_17[[#This Row],[amount]]&gt;$Y$7),"Outlier","Normal")</f>
        <v>Normal</v>
      </c>
      <c r="P6878" t="str">
        <f>IF(OR(Table1_17[[#This Row],[missing_flag]]="Missing",Table1_17[[#This Row],[outlier_flag]]="Outliers"),"Review","Valid")</f>
        <v>Valid</v>
      </c>
    </row>
    <row r="6879" spans="1:16">
      <c r="A6879" t="s">
        <v>15242</v>
      </c>
      <c r="B6879" s="1">
        <v>45234</v>
      </c>
      <c r="C6879">
        <v>85756.04</v>
      </c>
      <c r="D6879" t="s">
        <v>1483</v>
      </c>
      <c r="E6879" t="s">
        <v>1484</v>
      </c>
      <c r="F6879" t="s">
        <v>268</v>
      </c>
      <c r="G6879" t="s">
        <v>13</v>
      </c>
      <c r="H6879" t="s">
        <v>1135</v>
      </c>
      <c r="J6879" t="s">
        <v>29168</v>
      </c>
      <c r="K6879" t="s">
        <v>22291</v>
      </c>
      <c r="L6879" t="s">
        <v>22291</v>
      </c>
      <c r="M6879" t="s">
        <v>22291</v>
      </c>
      <c r="N6879" t="str">
        <f t="shared" si="107"/>
        <v>OK</v>
      </c>
      <c r="O6879" t="str">
        <f>IF(OR(Table1_17[[#This Row],[amount]]&lt;$Y$8,Table1_17[[#This Row],[amount]]&gt;$Y$7),"Outlier","Normal")</f>
        <v>Normal</v>
      </c>
      <c r="P6879" t="str">
        <f>IF(OR(Table1_17[[#This Row],[missing_flag]]="Missing",Table1_17[[#This Row],[outlier_flag]]="Outliers"),"Review","Valid")</f>
        <v>Valid</v>
      </c>
    </row>
    <row r="6880" spans="1:16">
      <c r="A6880" t="s">
        <v>15244</v>
      </c>
      <c r="B6880" s="1">
        <v>45007</v>
      </c>
      <c r="C6880">
        <v>247296.11</v>
      </c>
      <c r="D6880" t="s">
        <v>1483</v>
      </c>
      <c r="E6880" t="s">
        <v>1484</v>
      </c>
      <c r="F6880" t="s">
        <v>271</v>
      </c>
      <c r="G6880" t="s">
        <v>29</v>
      </c>
      <c r="H6880" t="s">
        <v>902</v>
      </c>
      <c r="J6880" t="s">
        <v>29169</v>
      </c>
      <c r="K6880" t="s">
        <v>22291</v>
      </c>
      <c r="L6880" t="s">
        <v>22291</v>
      </c>
      <c r="M6880" t="s">
        <v>22291</v>
      </c>
      <c r="N6880" t="str">
        <f t="shared" si="107"/>
        <v>OK</v>
      </c>
      <c r="O6880" t="str">
        <f>IF(OR(Table1_17[[#This Row],[amount]]&lt;$Y$8,Table1_17[[#This Row],[amount]]&gt;$Y$7),"Outlier","Normal")</f>
        <v>Normal</v>
      </c>
      <c r="P6880" t="str">
        <f>IF(OR(Table1_17[[#This Row],[missing_flag]]="Missing",Table1_17[[#This Row],[outlier_flag]]="Outliers"),"Review","Valid")</f>
        <v>Valid</v>
      </c>
    </row>
    <row r="6881" spans="1:16">
      <c r="A6881" t="s">
        <v>15246</v>
      </c>
      <c r="B6881" s="1">
        <v>44998</v>
      </c>
      <c r="C6881">
        <v>-72237.53</v>
      </c>
      <c r="D6881" t="s">
        <v>1478</v>
      </c>
      <c r="E6881" t="s">
        <v>7</v>
      </c>
      <c r="F6881" t="s">
        <v>271</v>
      </c>
      <c r="G6881" t="s">
        <v>8</v>
      </c>
      <c r="I6881" t="s">
        <v>145</v>
      </c>
      <c r="J6881" t="s">
        <v>29170</v>
      </c>
      <c r="K6881" t="s">
        <v>22291</v>
      </c>
      <c r="L6881" t="s">
        <v>22291</v>
      </c>
      <c r="M6881" t="s">
        <v>22291</v>
      </c>
      <c r="N6881" t="str">
        <f t="shared" si="107"/>
        <v>OK</v>
      </c>
      <c r="O6881" t="str">
        <f>IF(OR(Table1_17[[#This Row],[amount]]&lt;$Y$8,Table1_17[[#This Row],[amount]]&gt;$Y$7),"Outlier","Normal")</f>
        <v>Normal</v>
      </c>
      <c r="P6881" t="str">
        <f>IF(OR(Table1_17[[#This Row],[missing_flag]]="Missing",Table1_17[[#This Row],[outlier_flag]]="Outliers"),"Review","Valid")</f>
        <v>Valid</v>
      </c>
    </row>
    <row r="6882" spans="1:16">
      <c r="A6882" t="s">
        <v>15248</v>
      </c>
      <c r="B6882" s="1">
        <v>45045</v>
      </c>
      <c r="C6882">
        <v>64802.16</v>
      </c>
      <c r="D6882" t="s">
        <v>1483</v>
      </c>
      <c r="E6882" t="s">
        <v>1487</v>
      </c>
      <c r="F6882" t="s">
        <v>264</v>
      </c>
      <c r="G6882" t="s">
        <v>13</v>
      </c>
      <c r="H6882" t="s">
        <v>838</v>
      </c>
      <c r="J6882" t="s">
        <v>29171</v>
      </c>
      <c r="K6882" t="s">
        <v>22291</v>
      </c>
      <c r="L6882" t="s">
        <v>22291</v>
      </c>
      <c r="M6882" t="s">
        <v>22291</v>
      </c>
      <c r="N6882" t="str">
        <f t="shared" si="107"/>
        <v>OK</v>
      </c>
      <c r="O6882" t="str">
        <f>IF(OR(Table1_17[[#This Row],[amount]]&lt;$Y$8,Table1_17[[#This Row],[amount]]&gt;$Y$7),"Outlier","Normal")</f>
        <v>Normal</v>
      </c>
      <c r="P6882" t="str">
        <f>IF(OR(Table1_17[[#This Row],[missing_flag]]="Missing",Table1_17[[#This Row],[outlier_flag]]="Outliers"),"Review","Valid")</f>
        <v>Valid</v>
      </c>
    </row>
    <row r="6883" spans="1:16">
      <c r="A6883" t="s">
        <v>15250</v>
      </c>
      <c r="B6883" s="1">
        <v>44637</v>
      </c>
      <c r="C6883">
        <v>157248.97</v>
      </c>
      <c r="D6883" t="s">
        <v>1483</v>
      </c>
      <c r="E6883" t="s">
        <v>1487</v>
      </c>
      <c r="F6883" t="s">
        <v>268</v>
      </c>
      <c r="G6883" t="s">
        <v>17</v>
      </c>
      <c r="H6883" t="s">
        <v>1071</v>
      </c>
      <c r="J6883" t="s">
        <v>29172</v>
      </c>
      <c r="K6883" t="s">
        <v>22291</v>
      </c>
      <c r="L6883" t="s">
        <v>22291</v>
      </c>
      <c r="M6883" t="s">
        <v>22291</v>
      </c>
      <c r="N6883" t="str">
        <f t="shared" si="107"/>
        <v>OK</v>
      </c>
      <c r="O6883" t="str">
        <f>IF(OR(Table1_17[[#This Row],[amount]]&lt;$Y$8,Table1_17[[#This Row],[amount]]&gt;$Y$7),"Outlier","Normal")</f>
        <v>Normal</v>
      </c>
      <c r="P6883" t="str">
        <f>IF(OR(Table1_17[[#This Row],[missing_flag]]="Missing",Table1_17[[#This Row],[outlier_flag]]="Outliers"),"Review","Valid")</f>
        <v>Valid</v>
      </c>
    </row>
    <row r="6884" spans="1:16">
      <c r="A6884" t="s">
        <v>15252</v>
      </c>
      <c r="B6884" s="1">
        <v>44855</v>
      </c>
      <c r="C6884">
        <v>-28041.919999999998</v>
      </c>
      <c r="D6884" t="s">
        <v>1478</v>
      </c>
      <c r="E6884" t="s">
        <v>7</v>
      </c>
      <c r="F6884" t="s">
        <v>264</v>
      </c>
      <c r="G6884" t="s">
        <v>8</v>
      </c>
      <c r="I6884" t="s">
        <v>65</v>
      </c>
      <c r="J6884" t="s">
        <v>29173</v>
      </c>
      <c r="K6884" t="s">
        <v>22291</v>
      </c>
      <c r="L6884" t="s">
        <v>22291</v>
      </c>
      <c r="M6884" t="s">
        <v>22291</v>
      </c>
      <c r="N6884" t="str">
        <f t="shared" si="107"/>
        <v>OK</v>
      </c>
      <c r="O6884" t="str">
        <f>IF(OR(Table1_17[[#This Row],[amount]]&lt;$Y$8,Table1_17[[#This Row],[amount]]&gt;$Y$7),"Outlier","Normal")</f>
        <v>Normal</v>
      </c>
      <c r="P6884" t="str">
        <f>IF(OR(Table1_17[[#This Row],[missing_flag]]="Missing",Table1_17[[#This Row],[outlier_flag]]="Outliers"),"Review","Valid")</f>
        <v>Valid</v>
      </c>
    </row>
    <row r="6885" spans="1:16">
      <c r="A6885" t="s">
        <v>15254</v>
      </c>
      <c r="B6885" s="1">
        <v>45222</v>
      </c>
      <c r="C6885">
        <v>146977.71</v>
      </c>
      <c r="D6885" t="s">
        <v>1483</v>
      </c>
      <c r="E6885" t="s">
        <v>1499</v>
      </c>
      <c r="F6885" t="s">
        <v>271</v>
      </c>
      <c r="G6885" t="s">
        <v>29</v>
      </c>
      <c r="H6885" t="s">
        <v>1235</v>
      </c>
      <c r="J6885" t="s">
        <v>29174</v>
      </c>
      <c r="K6885" t="s">
        <v>22291</v>
      </c>
      <c r="L6885" t="s">
        <v>22291</v>
      </c>
      <c r="M6885" t="s">
        <v>22291</v>
      </c>
      <c r="N6885" t="str">
        <f t="shared" si="107"/>
        <v>OK</v>
      </c>
      <c r="O6885" t="str">
        <f>IF(OR(Table1_17[[#This Row],[amount]]&lt;$Y$8,Table1_17[[#This Row],[amount]]&gt;$Y$7),"Outlier","Normal")</f>
        <v>Normal</v>
      </c>
      <c r="P6885" t="str">
        <f>IF(OR(Table1_17[[#This Row],[missing_flag]]="Missing",Table1_17[[#This Row],[outlier_flag]]="Outliers"),"Review","Valid")</f>
        <v>Valid</v>
      </c>
    </row>
    <row r="6886" spans="1:16">
      <c r="A6886" t="s">
        <v>15256</v>
      </c>
      <c r="B6886" s="1">
        <v>44924</v>
      </c>
      <c r="C6886">
        <v>206603.19</v>
      </c>
      <c r="D6886" t="s">
        <v>1483</v>
      </c>
      <c r="E6886" t="s">
        <v>1499</v>
      </c>
      <c r="F6886" t="s">
        <v>268</v>
      </c>
      <c r="G6886" t="s">
        <v>29</v>
      </c>
      <c r="H6886" t="s">
        <v>1325</v>
      </c>
      <c r="J6886" t="s">
        <v>29175</v>
      </c>
      <c r="K6886" t="s">
        <v>22291</v>
      </c>
      <c r="L6886" t="s">
        <v>22291</v>
      </c>
      <c r="M6886" t="s">
        <v>22291</v>
      </c>
      <c r="N6886" t="str">
        <f t="shared" si="107"/>
        <v>OK</v>
      </c>
      <c r="O6886" t="str">
        <f>IF(OR(Table1_17[[#This Row],[amount]]&lt;$Y$8,Table1_17[[#This Row],[amount]]&gt;$Y$7),"Outlier","Normal")</f>
        <v>Normal</v>
      </c>
      <c r="P6886" t="str">
        <f>IF(OR(Table1_17[[#This Row],[missing_flag]]="Missing",Table1_17[[#This Row],[outlier_flag]]="Outliers"),"Review","Valid")</f>
        <v>Valid</v>
      </c>
    </row>
    <row r="6887" spans="1:16">
      <c r="A6887" t="s">
        <v>15258</v>
      </c>
      <c r="B6887" s="1">
        <v>45012</v>
      </c>
      <c r="C6887">
        <v>-38777.360000000001</v>
      </c>
      <c r="D6887" t="s">
        <v>1478</v>
      </c>
      <c r="E6887" t="s">
        <v>20</v>
      </c>
      <c r="F6887" t="s">
        <v>271</v>
      </c>
      <c r="G6887" t="s">
        <v>17</v>
      </c>
      <c r="I6887" t="s">
        <v>151</v>
      </c>
      <c r="J6887" t="s">
        <v>29176</v>
      </c>
      <c r="K6887" t="s">
        <v>22291</v>
      </c>
      <c r="L6887" t="s">
        <v>22291</v>
      </c>
      <c r="M6887" t="s">
        <v>22291</v>
      </c>
      <c r="N6887" t="str">
        <f t="shared" si="107"/>
        <v>OK</v>
      </c>
      <c r="O6887" t="str">
        <f>IF(OR(Table1_17[[#This Row],[amount]]&lt;$Y$8,Table1_17[[#This Row],[amount]]&gt;$Y$7),"Outlier","Normal")</f>
        <v>Normal</v>
      </c>
      <c r="P6887" t="str">
        <f>IF(OR(Table1_17[[#This Row],[missing_flag]]="Missing",Table1_17[[#This Row],[outlier_flag]]="Outliers"),"Review","Valid")</f>
        <v>Valid</v>
      </c>
    </row>
    <row r="6888" spans="1:16">
      <c r="A6888" t="s">
        <v>15260</v>
      </c>
      <c r="B6888" s="1">
        <v>45092</v>
      </c>
      <c r="C6888">
        <v>223455.7</v>
      </c>
      <c r="D6888" t="s">
        <v>1483</v>
      </c>
      <c r="E6888" t="s">
        <v>1487</v>
      </c>
      <c r="F6888" t="s">
        <v>271</v>
      </c>
      <c r="G6888" t="s">
        <v>17</v>
      </c>
      <c r="H6888" t="s">
        <v>684</v>
      </c>
      <c r="J6888" t="s">
        <v>29177</v>
      </c>
      <c r="K6888" t="s">
        <v>22291</v>
      </c>
      <c r="L6888" t="s">
        <v>22291</v>
      </c>
      <c r="M6888" t="s">
        <v>22291</v>
      </c>
      <c r="N6888" t="str">
        <f t="shared" si="107"/>
        <v>OK</v>
      </c>
      <c r="O6888" t="str">
        <f>IF(OR(Table1_17[[#This Row],[amount]]&lt;$Y$8,Table1_17[[#This Row],[amount]]&gt;$Y$7),"Outlier","Normal")</f>
        <v>Normal</v>
      </c>
      <c r="P6888" t="str">
        <f>IF(OR(Table1_17[[#This Row],[missing_flag]]="Missing",Table1_17[[#This Row],[outlier_flag]]="Outliers"),"Review","Valid")</f>
        <v>Valid</v>
      </c>
    </row>
    <row r="6889" spans="1:16">
      <c r="A6889" t="s">
        <v>15262</v>
      </c>
      <c r="B6889" s="1">
        <v>44682</v>
      </c>
      <c r="C6889">
        <v>133879.73000000001</v>
      </c>
      <c r="D6889" t="s">
        <v>1483</v>
      </c>
      <c r="E6889" t="s">
        <v>1499</v>
      </c>
      <c r="F6889" t="s">
        <v>268</v>
      </c>
      <c r="G6889" t="s">
        <v>13</v>
      </c>
      <c r="H6889" t="s">
        <v>1369</v>
      </c>
      <c r="J6889" t="s">
        <v>29178</v>
      </c>
      <c r="K6889" t="s">
        <v>22291</v>
      </c>
      <c r="L6889" t="s">
        <v>22291</v>
      </c>
      <c r="M6889" t="s">
        <v>22291</v>
      </c>
      <c r="N6889" t="str">
        <f t="shared" si="107"/>
        <v>OK</v>
      </c>
      <c r="O6889" t="str">
        <f>IF(OR(Table1_17[[#This Row],[amount]]&lt;$Y$8,Table1_17[[#This Row],[amount]]&gt;$Y$7),"Outlier","Normal")</f>
        <v>Normal</v>
      </c>
      <c r="P6889" t="str">
        <f>IF(OR(Table1_17[[#This Row],[missing_flag]]="Missing",Table1_17[[#This Row],[outlier_flag]]="Outliers"),"Review","Valid")</f>
        <v>Valid</v>
      </c>
    </row>
    <row r="6890" spans="1:16">
      <c r="A6890" t="s">
        <v>15264</v>
      </c>
      <c r="B6890" s="1">
        <v>45266</v>
      </c>
      <c r="C6890">
        <v>-19556.8</v>
      </c>
      <c r="D6890" t="s">
        <v>1478</v>
      </c>
      <c r="E6890" t="s">
        <v>20</v>
      </c>
      <c r="F6890" t="s">
        <v>264</v>
      </c>
      <c r="G6890" t="s">
        <v>8</v>
      </c>
      <c r="I6890" t="s">
        <v>99</v>
      </c>
      <c r="J6890" t="s">
        <v>29179</v>
      </c>
      <c r="K6890" t="s">
        <v>22291</v>
      </c>
      <c r="L6890" t="s">
        <v>22291</v>
      </c>
      <c r="M6890" t="s">
        <v>22291</v>
      </c>
      <c r="N6890" t="str">
        <f t="shared" si="107"/>
        <v>OK</v>
      </c>
      <c r="O6890" t="str">
        <f>IF(OR(Table1_17[[#This Row],[amount]]&lt;$Y$8,Table1_17[[#This Row],[amount]]&gt;$Y$7),"Outlier","Normal")</f>
        <v>Normal</v>
      </c>
      <c r="P6890" t="str">
        <f>IF(OR(Table1_17[[#This Row],[missing_flag]]="Missing",Table1_17[[#This Row],[outlier_flag]]="Outliers"),"Review","Valid")</f>
        <v>Valid</v>
      </c>
    </row>
    <row r="6891" spans="1:16">
      <c r="A6891" t="s">
        <v>15266</v>
      </c>
      <c r="B6891" s="1">
        <v>44582</v>
      </c>
      <c r="C6891">
        <v>24691.84</v>
      </c>
      <c r="D6891" t="s">
        <v>1924</v>
      </c>
      <c r="E6891" t="s">
        <v>1924</v>
      </c>
      <c r="F6891" t="s">
        <v>268</v>
      </c>
      <c r="G6891" t="s">
        <v>17</v>
      </c>
      <c r="J6891" t="s">
        <v>29180</v>
      </c>
      <c r="K6891" t="s">
        <v>22291</v>
      </c>
      <c r="L6891" t="s">
        <v>22291</v>
      </c>
      <c r="M6891" t="s">
        <v>22291</v>
      </c>
      <c r="N6891" t="str">
        <f t="shared" si="107"/>
        <v>OK</v>
      </c>
      <c r="O6891" t="str">
        <f>IF(OR(Table1_17[[#This Row],[amount]]&lt;$Y$8,Table1_17[[#This Row],[amount]]&gt;$Y$7),"Outlier","Normal")</f>
        <v>Normal</v>
      </c>
      <c r="P6891" t="str">
        <f>IF(OR(Table1_17[[#This Row],[missing_flag]]="Missing",Table1_17[[#This Row],[outlier_flag]]="Outliers"),"Review","Valid")</f>
        <v>Valid</v>
      </c>
    </row>
    <row r="6892" spans="1:16">
      <c r="A6892" t="s">
        <v>15268</v>
      </c>
      <c r="B6892" s="1">
        <v>45001</v>
      </c>
      <c r="C6892">
        <v>139368.35</v>
      </c>
      <c r="D6892" t="s">
        <v>1483</v>
      </c>
      <c r="E6892" t="s">
        <v>1484</v>
      </c>
      <c r="F6892" t="s">
        <v>271</v>
      </c>
      <c r="G6892" t="s">
        <v>17</v>
      </c>
      <c r="H6892" t="s">
        <v>1295</v>
      </c>
      <c r="J6892" t="s">
        <v>29181</v>
      </c>
      <c r="K6892" t="s">
        <v>22291</v>
      </c>
      <c r="L6892" t="s">
        <v>22291</v>
      </c>
      <c r="M6892" t="s">
        <v>22291</v>
      </c>
      <c r="N6892" t="str">
        <f t="shared" si="107"/>
        <v>OK</v>
      </c>
      <c r="O6892" t="str">
        <f>IF(OR(Table1_17[[#This Row],[amount]]&lt;$Y$8,Table1_17[[#This Row],[amount]]&gt;$Y$7),"Outlier","Normal")</f>
        <v>Normal</v>
      </c>
      <c r="P6892" t="str">
        <f>IF(OR(Table1_17[[#This Row],[missing_flag]]="Missing",Table1_17[[#This Row],[outlier_flag]]="Outliers"),"Review","Valid")</f>
        <v>Valid</v>
      </c>
    </row>
    <row r="6893" spans="1:16">
      <c r="A6893" t="s">
        <v>15270</v>
      </c>
      <c r="B6893" s="1">
        <v>44594</v>
      </c>
      <c r="C6893">
        <v>125347.24</v>
      </c>
      <c r="D6893" t="s">
        <v>1483</v>
      </c>
      <c r="E6893" t="s">
        <v>1499</v>
      </c>
      <c r="F6893" t="s">
        <v>264</v>
      </c>
      <c r="G6893" t="s">
        <v>29</v>
      </c>
      <c r="H6893" t="s">
        <v>1271</v>
      </c>
      <c r="J6893" t="s">
        <v>29182</v>
      </c>
      <c r="K6893" t="s">
        <v>22291</v>
      </c>
      <c r="L6893" t="s">
        <v>22291</v>
      </c>
      <c r="M6893" t="s">
        <v>22291</v>
      </c>
      <c r="N6893" t="str">
        <f t="shared" si="107"/>
        <v>OK</v>
      </c>
      <c r="O6893" t="str">
        <f>IF(OR(Table1_17[[#This Row],[amount]]&lt;$Y$8,Table1_17[[#This Row],[amount]]&gt;$Y$7),"Outlier","Normal")</f>
        <v>Normal</v>
      </c>
      <c r="P6893" t="str">
        <f>IF(OR(Table1_17[[#This Row],[missing_flag]]="Missing",Table1_17[[#This Row],[outlier_flag]]="Outliers"),"Review","Valid")</f>
        <v>Valid</v>
      </c>
    </row>
    <row r="6894" spans="1:16">
      <c r="A6894" t="s">
        <v>15272</v>
      </c>
      <c r="B6894" s="1">
        <v>45236</v>
      </c>
      <c r="C6894">
        <v>173976.12</v>
      </c>
      <c r="D6894" t="s">
        <v>1483</v>
      </c>
      <c r="E6894" t="s">
        <v>1484</v>
      </c>
      <c r="F6894" t="s">
        <v>271</v>
      </c>
      <c r="G6894" t="s">
        <v>13</v>
      </c>
      <c r="H6894" t="s">
        <v>1335</v>
      </c>
      <c r="J6894" t="s">
        <v>29183</v>
      </c>
      <c r="K6894" t="s">
        <v>22291</v>
      </c>
      <c r="L6894" t="s">
        <v>22291</v>
      </c>
      <c r="M6894" t="s">
        <v>22291</v>
      </c>
      <c r="N6894" t="str">
        <f t="shared" si="107"/>
        <v>OK</v>
      </c>
      <c r="O6894" t="str">
        <f>IF(OR(Table1_17[[#This Row],[amount]]&lt;$Y$8,Table1_17[[#This Row],[amount]]&gt;$Y$7),"Outlier","Normal")</f>
        <v>Normal</v>
      </c>
      <c r="P6894" t="str">
        <f>IF(OR(Table1_17[[#This Row],[missing_flag]]="Missing",Table1_17[[#This Row],[outlier_flag]]="Outliers"),"Review","Valid")</f>
        <v>Valid</v>
      </c>
    </row>
    <row r="6895" spans="1:16">
      <c r="A6895" t="s">
        <v>15274</v>
      </c>
      <c r="B6895" s="1">
        <v>44990</v>
      </c>
      <c r="C6895">
        <v>-2000</v>
      </c>
      <c r="D6895" t="s">
        <v>1478</v>
      </c>
      <c r="E6895" t="s">
        <v>1534</v>
      </c>
      <c r="F6895" t="s">
        <v>271</v>
      </c>
      <c r="G6895" t="s">
        <v>29</v>
      </c>
      <c r="I6895" t="s">
        <v>91</v>
      </c>
      <c r="J6895" t="s">
        <v>29184</v>
      </c>
      <c r="K6895" t="s">
        <v>22291</v>
      </c>
      <c r="L6895" t="s">
        <v>22291</v>
      </c>
      <c r="M6895" t="s">
        <v>22291</v>
      </c>
      <c r="N6895" t="str">
        <f t="shared" si="107"/>
        <v>OK</v>
      </c>
      <c r="O6895" t="str">
        <f>IF(OR(Table1_17[[#This Row],[amount]]&lt;$Y$8,Table1_17[[#This Row],[amount]]&gt;$Y$7),"Outlier","Normal")</f>
        <v>Normal</v>
      </c>
      <c r="P6895" t="str">
        <f>IF(OR(Table1_17[[#This Row],[missing_flag]]="Missing",Table1_17[[#This Row],[outlier_flag]]="Outliers"),"Review","Valid")</f>
        <v>Valid</v>
      </c>
    </row>
    <row r="6896" spans="1:16">
      <c r="A6896" t="s">
        <v>15276</v>
      </c>
      <c r="B6896" s="1">
        <v>45218</v>
      </c>
      <c r="C6896">
        <v>-31103.71</v>
      </c>
      <c r="D6896" t="s">
        <v>1478</v>
      </c>
      <c r="E6896" t="s">
        <v>36</v>
      </c>
      <c r="F6896" t="s">
        <v>264</v>
      </c>
      <c r="G6896" t="s">
        <v>17</v>
      </c>
      <c r="I6896" t="s">
        <v>111</v>
      </c>
      <c r="J6896" t="s">
        <v>29185</v>
      </c>
      <c r="K6896" t="s">
        <v>22291</v>
      </c>
      <c r="L6896" t="s">
        <v>22291</v>
      </c>
      <c r="M6896" t="s">
        <v>22291</v>
      </c>
      <c r="N6896" t="str">
        <f t="shared" si="107"/>
        <v>OK</v>
      </c>
      <c r="O6896" t="str">
        <f>IF(OR(Table1_17[[#This Row],[amount]]&lt;$Y$8,Table1_17[[#This Row],[amount]]&gt;$Y$7),"Outlier","Normal")</f>
        <v>Normal</v>
      </c>
      <c r="P6896" t="str">
        <f>IF(OR(Table1_17[[#This Row],[missing_flag]]="Missing",Table1_17[[#This Row],[outlier_flag]]="Outliers"),"Review","Valid")</f>
        <v>Valid</v>
      </c>
    </row>
    <row r="6897" spans="1:16">
      <c r="A6897" t="s">
        <v>15278</v>
      </c>
      <c r="B6897" s="1">
        <v>45200</v>
      </c>
      <c r="C6897">
        <v>126369.1</v>
      </c>
      <c r="D6897" t="s">
        <v>1483</v>
      </c>
      <c r="E6897" t="s">
        <v>1487</v>
      </c>
      <c r="F6897" t="s">
        <v>268</v>
      </c>
      <c r="G6897" t="s">
        <v>13</v>
      </c>
      <c r="H6897" t="s">
        <v>826</v>
      </c>
      <c r="J6897" t="s">
        <v>29186</v>
      </c>
      <c r="K6897" t="s">
        <v>22291</v>
      </c>
      <c r="L6897" t="s">
        <v>22291</v>
      </c>
      <c r="M6897" t="s">
        <v>22291</v>
      </c>
      <c r="N6897" t="str">
        <f t="shared" si="107"/>
        <v>OK</v>
      </c>
      <c r="O6897" t="str">
        <f>IF(OR(Table1_17[[#This Row],[amount]]&lt;$Y$8,Table1_17[[#This Row],[amount]]&gt;$Y$7),"Outlier","Normal")</f>
        <v>Normal</v>
      </c>
      <c r="P6897" t="str">
        <f>IF(OR(Table1_17[[#This Row],[missing_flag]]="Missing",Table1_17[[#This Row],[outlier_flag]]="Outliers"),"Review","Valid")</f>
        <v>Valid</v>
      </c>
    </row>
    <row r="6898" spans="1:16">
      <c r="A6898" t="s">
        <v>15280</v>
      </c>
      <c r="B6898" s="1">
        <v>45078</v>
      </c>
      <c r="C6898">
        <v>18283.61</v>
      </c>
      <c r="D6898" t="s">
        <v>1504</v>
      </c>
      <c r="E6898" t="s">
        <v>1504</v>
      </c>
      <c r="F6898" t="s">
        <v>264</v>
      </c>
      <c r="G6898" t="s">
        <v>17</v>
      </c>
      <c r="J6898" t="s">
        <v>29187</v>
      </c>
      <c r="K6898" t="s">
        <v>22291</v>
      </c>
      <c r="L6898" t="s">
        <v>22291</v>
      </c>
      <c r="M6898" t="s">
        <v>22291</v>
      </c>
      <c r="N6898" t="str">
        <f t="shared" si="107"/>
        <v>OK</v>
      </c>
      <c r="O6898" t="str">
        <f>IF(OR(Table1_17[[#This Row],[amount]]&lt;$Y$8,Table1_17[[#This Row],[amount]]&gt;$Y$7),"Outlier","Normal")</f>
        <v>Normal</v>
      </c>
      <c r="P6898" t="str">
        <f>IF(OR(Table1_17[[#This Row],[missing_flag]]="Missing",Table1_17[[#This Row],[outlier_flag]]="Outliers"),"Review","Valid")</f>
        <v>Valid</v>
      </c>
    </row>
    <row r="6899" spans="1:16">
      <c r="A6899" t="s">
        <v>15282</v>
      </c>
      <c r="B6899" s="1">
        <v>45173</v>
      </c>
      <c r="C6899">
        <v>126678.37</v>
      </c>
      <c r="D6899" t="s">
        <v>1483</v>
      </c>
      <c r="E6899" t="s">
        <v>1484</v>
      </c>
      <c r="F6899" t="s">
        <v>271</v>
      </c>
      <c r="G6899" t="s">
        <v>17</v>
      </c>
      <c r="H6899" t="s">
        <v>1249</v>
      </c>
      <c r="J6899" t="s">
        <v>29188</v>
      </c>
      <c r="K6899" t="s">
        <v>22291</v>
      </c>
      <c r="L6899" t="s">
        <v>22291</v>
      </c>
      <c r="M6899" t="s">
        <v>22291</v>
      </c>
      <c r="N6899" t="str">
        <f t="shared" si="107"/>
        <v>OK</v>
      </c>
      <c r="O6899" t="str">
        <f>IF(OR(Table1_17[[#This Row],[amount]]&lt;$Y$8,Table1_17[[#This Row],[amount]]&gt;$Y$7),"Outlier","Normal")</f>
        <v>Normal</v>
      </c>
      <c r="P6899" t="str">
        <f>IF(OR(Table1_17[[#This Row],[missing_flag]]="Missing",Table1_17[[#This Row],[outlier_flag]]="Outliers"),"Review","Valid")</f>
        <v>Valid</v>
      </c>
    </row>
    <row r="6900" spans="1:16">
      <c r="A6900" t="s">
        <v>15284</v>
      </c>
      <c r="B6900" s="1">
        <v>45100</v>
      </c>
      <c r="C6900">
        <v>-56196.04</v>
      </c>
      <c r="D6900" t="s">
        <v>1478</v>
      </c>
      <c r="E6900" t="s">
        <v>7</v>
      </c>
      <c r="F6900" t="s">
        <v>264</v>
      </c>
      <c r="G6900" t="s">
        <v>29</v>
      </c>
      <c r="I6900" t="s">
        <v>181</v>
      </c>
      <c r="J6900" t="s">
        <v>29189</v>
      </c>
      <c r="K6900" t="s">
        <v>22291</v>
      </c>
      <c r="L6900" t="s">
        <v>22291</v>
      </c>
      <c r="M6900" t="s">
        <v>22291</v>
      </c>
      <c r="N6900" t="str">
        <f t="shared" si="107"/>
        <v>OK</v>
      </c>
      <c r="O6900" t="str">
        <f>IF(OR(Table1_17[[#This Row],[amount]]&lt;$Y$8,Table1_17[[#This Row],[amount]]&gt;$Y$7),"Outlier","Normal")</f>
        <v>Normal</v>
      </c>
      <c r="P6900" t="str">
        <f>IF(OR(Table1_17[[#This Row],[missing_flag]]="Missing",Table1_17[[#This Row],[outlier_flag]]="Outliers"),"Review","Valid")</f>
        <v>Valid</v>
      </c>
    </row>
    <row r="6901" spans="1:16">
      <c r="A6901" t="s">
        <v>15286</v>
      </c>
      <c r="B6901" s="1">
        <v>44918</v>
      </c>
      <c r="C6901">
        <v>138713.56</v>
      </c>
      <c r="D6901" t="s">
        <v>1483</v>
      </c>
      <c r="E6901" t="s">
        <v>1487</v>
      </c>
      <c r="F6901" t="s">
        <v>271</v>
      </c>
      <c r="G6901" t="s">
        <v>8</v>
      </c>
      <c r="H6901" t="s">
        <v>1345</v>
      </c>
      <c r="J6901" t="s">
        <v>29190</v>
      </c>
      <c r="K6901" t="s">
        <v>22291</v>
      </c>
      <c r="L6901" t="s">
        <v>22291</v>
      </c>
      <c r="M6901" t="s">
        <v>22291</v>
      </c>
      <c r="N6901" t="str">
        <f t="shared" si="107"/>
        <v>OK</v>
      </c>
      <c r="O6901" t="str">
        <f>IF(OR(Table1_17[[#This Row],[amount]]&lt;$Y$8,Table1_17[[#This Row],[amount]]&gt;$Y$7),"Outlier","Normal")</f>
        <v>Normal</v>
      </c>
      <c r="P6901" t="str">
        <f>IF(OR(Table1_17[[#This Row],[missing_flag]]="Missing",Table1_17[[#This Row],[outlier_flag]]="Outliers"),"Review","Valid")</f>
        <v>Valid</v>
      </c>
    </row>
    <row r="6902" spans="1:16">
      <c r="A6902" t="s">
        <v>15288</v>
      </c>
      <c r="B6902" s="1">
        <v>44832</v>
      </c>
      <c r="C6902">
        <v>165344.1</v>
      </c>
      <c r="D6902" t="s">
        <v>1483</v>
      </c>
      <c r="E6902" t="s">
        <v>1484</v>
      </c>
      <c r="F6902" t="s">
        <v>268</v>
      </c>
      <c r="G6902" t="s">
        <v>17</v>
      </c>
      <c r="H6902" t="s">
        <v>1155</v>
      </c>
      <c r="J6902" t="s">
        <v>29191</v>
      </c>
      <c r="K6902" t="s">
        <v>22291</v>
      </c>
      <c r="L6902" t="s">
        <v>22291</v>
      </c>
      <c r="M6902" t="s">
        <v>22291</v>
      </c>
      <c r="N6902" t="str">
        <f t="shared" si="107"/>
        <v>OK</v>
      </c>
      <c r="O6902" t="str">
        <f>IF(OR(Table1_17[[#This Row],[amount]]&lt;$Y$8,Table1_17[[#This Row],[amount]]&gt;$Y$7),"Outlier","Normal")</f>
        <v>Normal</v>
      </c>
      <c r="P6902" t="str">
        <f>IF(OR(Table1_17[[#This Row],[missing_flag]]="Missing",Table1_17[[#This Row],[outlier_flag]]="Outliers"),"Review","Valid")</f>
        <v>Valid</v>
      </c>
    </row>
    <row r="6903" spans="1:16">
      <c r="A6903" t="s">
        <v>15290</v>
      </c>
      <c r="B6903" s="1">
        <v>45171</v>
      </c>
      <c r="C6903">
        <v>15033.69</v>
      </c>
      <c r="D6903" t="s">
        <v>1587</v>
      </c>
      <c r="E6903" t="s">
        <v>1587</v>
      </c>
      <c r="F6903" t="s">
        <v>271</v>
      </c>
      <c r="G6903" t="s">
        <v>13</v>
      </c>
      <c r="J6903" t="s">
        <v>29192</v>
      </c>
      <c r="K6903" t="s">
        <v>22291</v>
      </c>
      <c r="L6903" t="s">
        <v>22291</v>
      </c>
      <c r="M6903" t="s">
        <v>22291</v>
      </c>
      <c r="N6903" t="str">
        <f t="shared" si="107"/>
        <v>OK</v>
      </c>
      <c r="O6903" t="str">
        <f>IF(OR(Table1_17[[#This Row],[amount]]&lt;$Y$8,Table1_17[[#This Row],[amount]]&gt;$Y$7),"Outlier","Normal")</f>
        <v>Normal</v>
      </c>
      <c r="P6903" t="str">
        <f>IF(OR(Table1_17[[#This Row],[missing_flag]]="Missing",Table1_17[[#This Row],[outlier_flag]]="Outliers"),"Review","Valid")</f>
        <v>Valid</v>
      </c>
    </row>
    <row r="6904" spans="1:16">
      <c r="A6904" t="s">
        <v>15292</v>
      </c>
      <c r="B6904" s="1">
        <v>44874</v>
      </c>
      <c r="C6904">
        <v>-46417.45</v>
      </c>
      <c r="D6904" t="s">
        <v>1478</v>
      </c>
      <c r="E6904" t="s">
        <v>1496</v>
      </c>
      <c r="F6904" t="s">
        <v>268</v>
      </c>
      <c r="G6904" t="s">
        <v>13</v>
      </c>
      <c r="I6904" t="s">
        <v>113</v>
      </c>
      <c r="J6904" t="s">
        <v>29193</v>
      </c>
      <c r="K6904" t="s">
        <v>22291</v>
      </c>
      <c r="L6904" t="s">
        <v>22291</v>
      </c>
      <c r="M6904" t="s">
        <v>22291</v>
      </c>
      <c r="N6904" t="str">
        <f t="shared" si="107"/>
        <v>OK</v>
      </c>
      <c r="O6904" t="str">
        <f>IF(OR(Table1_17[[#This Row],[amount]]&lt;$Y$8,Table1_17[[#This Row],[amount]]&gt;$Y$7),"Outlier","Normal")</f>
        <v>Normal</v>
      </c>
      <c r="P6904" t="str">
        <f>IF(OR(Table1_17[[#This Row],[missing_flag]]="Missing",Table1_17[[#This Row],[outlier_flag]]="Outliers"),"Review","Valid")</f>
        <v>Valid</v>
      </c>
    </row>
    <row r="6905" spans="1:16">
      <c r="A6905" t="s">
        <v>15294</v>
      </c>
      <c r="B6905" s="1">
        <v>45276</v>
      </c>
      <c r="C6905">
        <v>31481.99</v>
      </c>
      <c r="D6905" t="s">
        <v>1587</v>
      </c>
      <c r="E6905" t="s">
        <v>1587</v>
      </c>
      <c r="F6905" t="s">
        <v>271</v>
      </c>
      <c r="G6905" t="s">
        <v>13</v>
      </c>
      <c r="J6905" t="s">
        <v>29194</v>
      </c>
      <c r="K6905" t="s">
        <v>22291</v>
      </c>
      <c r="L6905" t="s">
        <v>22291</v>
      </c>
      <c r="M6905" t="s">
        <v>22291</v>
      </c>
      <c r="N6905" t="str">
        <f t="shared" si="107"/>
        <v>OK</v>
      </c>
      <c r="O6905" t="str">
        <f>IF(OR(Table1_17[[#This Row],[amount]]&lt;$Y$8,Table1_17[[#This Row],[amount]]&gt;$Y$7),"Outlier","Normal")</f>
        <v>Normal</v>
      </c>
      <c r="P6905" t="str">
        <f>IF(OR(Table1_17[[#This Row],[missing_flag]]="Missing",Table1_17[[#This Row],[outlier_flag]]="Outliers"),"Review","Valid")</f>
        <v>Valid</v>
      </c>
    </row>
    <row r="6906" spans="1:16">
      <c r="A6906" t="s">
        <v>15296</v>
      </c>
      <c r="B6906" s="1">
        <v>45218</v>
      </c>
      <c r="C6906">
        <v>97578.52</v>
      </c>
      <c r="D6906" t="s">
        <v>1483</v>
      </c>
      <c r="E6906" t="s">
        <v>1499</v>
      </c>
      <c r="F6906" t="s">
        <v>268</v>
      </c>
      <c r="G6906" t="s">
        <v>29</v>
      </c>
      <c r="H6906" t="s">
        <v>983</v>
      </c>
      <c r="J6906" t="s">
        <v>29195</v>
      </c>
      <c r="K6906" t="s">
        <v>22291</v>
      </c>
      <c r="L6906" t="s">
        <v>22291</v>
      </c>
      <c r="M6906" t="s">
        <v>22291</v>
      </c>
      <c r="N6906" t="str">
        <f t="shared" si="107"/>
        <v>OK</v>
      </c>
      <c r="O6906" t="str">
        <f>IF(OR(Table1_17[[#This Row],[amount]]&lt;$Y$8,Table1_17[[#This Row],[amount]]&gt;$Y$7),"Outlier","Normal")</f>
        <v>Normal</v>
      </c>
      <c r="P6906" t="str">
        <f>IF(OR(Table1_17[[#This Row],[missing_flag]]="Missing",Table1_17[[#This Row],[outlier_flag]]="Outliers"),"Review","Valid")</f>
        <v>Valid</v>
      </c>
    </row>
    <row r="6907" spans="1:16">
      <c r="A6907" t="s">
        <v>15298</v>
      </c>
      <c r="B6907" s="1">
        <v>45242</v>
      </c>
      <c r="C6907">
        <v>148283.46</v>
      </c>
      <c r="D6907" t="s">
        <v>1483</v>
      </c>
      <c r="E6907" t="s">
        <v>1499</v>
      </c>
      <c r="F6907" t="s">
        <v>271</v>
      </c>
      <c r="G6907" t="s">
        <v>13</v>
      </c>
      <c r="H6907" t="s">
        <v>1025</v>
      </c>
      <c r="J6907" t="s">
        <v>29196</v>
      </c>
      <c r="K6907" t="s">
        <v>22291</v>
      </c>
      <c r="L6907" t="s">
        <v>22291</v>
      </c>
      <c r="M6907" t="s">
        <v>22291</v>
      </c>
      <c r="N6907" t="str">
        <f t="shared" si="107"/>
        <v>OK</v>
      </c>
      <c r="O6907" t="str">
        <f>IF(OR(Table1_17[[#This Row],[amount]]&lt;$Y$8,Table1_17[[#This Row],[amount]]&gt;$Y$7),"Outlier","Normal")</f>
        <v>Normal</v>
      </c>
      <c r="P6907" t="str">
        <f>IF(OR(Table1_17[[#This Row],[missing_flag]]="Missing",Table1_17[[#This Row],[outlier_flag]]="Outliers"),"Review","Valid")</f>
        <v>Valid</v>
      </c>
    </row>
    <row r="6908" spans="1:16">
      <c r="A6908" t="s">
        <v>15300</v>
      </c>
      <c r="B6908" s="1">
        <v>45219</v>
      </c>
      <c r="C6908">
        <v>211554.96</v>
      </c>
      <c r="D6908" t="s">
        <v>1483</v>
      </c>
      <c r="E6908" t="s">
        <v>1487</v>
      </c>
      <c r="F6908" t="s">
        <v>271</v>
      </c>
      <c r="G6908" t="s">
        <v>8</v>
      </c>
      <c r="H6908" t="s">
        <v>772</v>
      </c>
      <c r="J6908" t="s">
        <v>29197</v>
      </c>
      <c r="K6908" t="s">
        <v>22291</v>
      </c>
      <c r="L6908" t="s">
        <v>22291</v>
      </c>
      <c r="M6908" t="s">
        <v>22291</v>
      </c>
      <c r="N6908" t="str">
        <f t="shared" si="107"/>
        <v>OK</v>
      </c>
      <c r="O6908" t="str">
        <f>IF(OR(Table1_17[[#This Row],[amount]]&lt;$Y$8,Table1_17[[#This Row],[amount]]&gt;$Y$7),"Outlier","Normal")</f>
        <v>Normal</v>
      </c>
      <c r="P6908" t="str">
        <f>IF(OR(Table1_17[[#This Row],[missing_flag]]="Missing",Table1_17[[#This Row],[outlier_flag]]="Outliers"),"Review","Valid")</f>
        <v>Valid</v>
      </c>
    </row>
    <row r="6909" spans="1:16">
      <c r="A6909" t="s">
        <v>15302</v>
      </c>
      <c r="B6909" s="1">
        <v>44765</v>
      </c>
      <c r="C6909">
        <v>-35390.160000000003</v>
      </c>
      <c r="D6909" t="s">
        <v>1478</v>
      </c>
      <c r="E6909" t="s">
        <v>1509</v>
      </c>
      <c r="F6909" t="s">
        <v>271</v>
      </c>
      <c r="G6909" t="s">
        <v>8</v>
      </c>
      <c r="I6909" t="s">
        <v>61</v>
      </c>
      <c r="J6909" t="s">
        <v>29198</v>
      </c>
      <c r="K6909" t="s">
        <v>22291</v>
      </c>
      <c r="L6909" t="s">
        <v>22291</v>
      </c>
      <c r="M6909" t="s">
        <v>22291</v>
      </c>
      <c r="N6909" t="str">
        <f t="shared" si="107"/>
        <v>OK</v>
      </c>
      <c r="O6909" t="str">
        <f>IF(OR(Table1_17[[#This Row],[amount]]&lt;$Y$8,Table1_17[[#This Row],[amount]]&gt;$Y$7),"Outlier","Normal")</f>
        <v>Normal</v>
      </c>
      <c r="P6909" t="str">
        <f>IF(OR(Table1_17[[#This Row],[missing_flag]]="Missing",Table1_17[[#This Row],[outlier_flag]]="Outliers"),"Review","Valid")</f>
        <v>Valid</v>
      </c>
    </row>
    <row r="6910" spans="1:16">
      <c r="A6910" t="s">
        <v>15304</v>
      </c>
      <c r="B6910" s="1">
        <v>44594</v>
      </c>
      <c r="C6910">
        <v>-57903.1</v>
      </c>
      <c r="D6910" t="s">
        <v>1478</v>
      </c>
      <c r="E6910" t="s">
        <v>36</v>
      </c>
      <c r="F6910" t="s">
        <v>271</v>
      </c>
      <c r="G6910" t="s">
        <v>8</v>
      </c>
      <c r="I6910" t="s">
        <v>248</v>
      </c>
      <c r="J6910" t="s">
        <v>29199</v>
      </c>
      <c r="K6910" t="s">
        <v>22291</v>
      </c>
      <c r="L6910" t="s">
        <v>22291</v>
      </c>
      <c r="M6910" t="s">
        <v>22291</v>
      </c>
      <c r="N6910" t="str">
        <f t="shared" si="107"/>
        <v>OK</v>
      </c>
      <c r="O6910" t="str">
        <f>IF(OR(Table1_17[[#This Row],[amount]]&lt;$Y$8,Table1_17[[#This Row],[amount]]&gt;$Y$7),"Outlier","Normal")</f>
        <v>Normal</v>
      </c>
      <c r="P6910" t="str">
        <f>IF(OR(Table1_17[[#This Row],[missing_flag]]="Missing",Table1_17[[#This Row],[outlier_flag]]="Outliers"),"Review","Valid")</f>
        <v>Valid</v>
      </c>
    </row>
    <row r="6911" spans="1:16">
      <c r="A6911" t="s">
        <v>15306</v>
      </c>
      <c r="B6911" s="1">
        <v>44834</v>
      </c>
      <c r="C6911">
        <v>211701.22</v>
      </c>
      <c r="D6911" t="s">
        <v>1483</v>
      </c>
      <c r="E6911" t="s">
        <v>1499</v>
      </c>
      <c r="F6911" t="s">
        <v>268</v>
      </c>
      <c r="G6911" t="s">
        <v>13</v>
      </c>
      <c r="H6911" t="s">
        <v>702</v>
      </c>
      <c r="J6911" t="s">
        <v>29200</v>
      </c>
      <c r="K6911" t="s">
        <v>22291</v>
      </c>
      <c r="L6911" t="s">
        <v>22291</v>
      </c>
      <c r="M6911" t="s">
        <v>22291</v>
      </c>
      <c r="N6911" t="str">
        <f t="shared" si="107"/>
        <v>OK</v>
      </c>
      <c r="O6911" t="str">
        <f>IF(OR(Table1_17[[#This Row],[amount]]&lt;$Y$8,Table1_17[[#This Row],[amount]]&gt;$Y$7),"Outlier","Normal")</f>
        <v>Normal</v>
      </c>
      <c r="P6911" t="str">
        <f>IF(OR(Table1_17[[#This Row],[missing_flag]]="Missing",Table1_17[[#This Row],[outlier_flag]]="Outliers"),"Review","Valid")</f>
        <v>Valid</v>
      </c>
    </row>
    <row r="6912" spans="1:16">
      <c r="A6912" t="s">
        <v>15308</v>
      </c>
      <c r="B6912" s="1">
        <v>45172</v>
      </c>
      <c r="C6912">
        <v>157367.39000000001</v>
      </c>
      <c r="D6912" t="s">
        <v>1483</v>
      </c>
      <c r="E6912" t="s">
        <v>1499</v>
      </c>
      <c r="F6912" t="s">
        <v>268</v>
      </c>
      <c r="G6912" t="s">
        <v>13</v>
      </c>
      <c r="H6912" t="s">
        <v>989</v>
      </c>
      <c r="J6912" t="s">
        <v>29201</v>
      </c>
      <c r="K6912" t="s">
        <v>22291</v>
      </c>
      <c r="L6912" t="s">
        <v>22291</v>
      </c>
      <c r="M6912" t="s">
        <v>22291</v>
      </c>
      <c r="N6912" t="str">
        <f t="shared" si="107"/>
        <v>OK</v>
      </c>
      <c r="O6912" t="str">
        <f>IF(OR(Table1_17[[#This Row],[amount]]&lt;$Y$8,Table1_17[[#This Row],[amount]]&gt;$Y$7),"Outlier","Normal")</f>
        <v>Normal</v>
      </c>
      <c r="P6912" t="str">
        <f>IF(OR(Table1_17[[#This Row],[missing_flag]]="Missing",Table1_17[[#This Row],[outlier_flag]]="Outliers"),"Review","Valid")</f>
        <v>Valid</v>
      </c>
    </row>
    <row r="6913" spans="1:16">
      <c r="A6913" t="s">
        <v>15310</v>
      </c>
      <c r="B6913" s="1">
        <v>44792</v>
      </c>
      <c r="C6913">
        <v>-71193.279999999999</v>
      </c>
      <c r="D6913" t="s">
        <v>1478</v>
      </c>
      <c r="E6913" t="s">
        <v>36</v>
      </c>
      <c r="F6913" t="s">
        <v>268</v>
      </c>
      <c r="G6913" t="s">
        <v>29</v>
      </c>
      <c r="I6913" t="s">
        <v>49</v>
      </c>
      <c r="J6913" t="s">
        <v>29202</v>
      </c>
      <c r="K6913" t="s">
        <v>22291</v>
      </c>
      <c r="L6913" t="s">
        <v>22291</v>
      </c>
      <c r="M6913" t="s">
        <v>22291</v>
      </c>
      <c r="N6913" t="str">
        <f t="shared" si="107"/>
        <v>OK</v>
      </c>
      <c r="O6913" t="str">
        <f>IF(OR(Table1_17[[#This Row],[amount]]&lt;$Y$8,Table1_17[[#This Row],[amount]]&gt;$Y$7),"Outlier","Normal")</f>
        <v>Normal</v>
      </c>
      <c r="P6913" t="str">
        <f>IF(OR(Table1_17[[#This Row],[missing_flag]]="Missing",Table1_17[[#This Row],[outlier_flag]]="Outliers"),"Review","Valid")</f>
        <v>Valid</v>
      </c>
    </row>
    <row r="6914" spans="1:16">
      <c r="A6914" t="s">
        <v>15312</v>
      </c>
      <c r="B6914" s="1">
        <v>45133</v>
      </c>
      <c r="C6914">
        <v>-34351.910000000003</v>
      </c>
      <c r="D6914" t="s">
        <v>1478</v>
      </c>
      <c r="E6914" t="s">
        <v>20</v>
      </c>
      <c r="F6914" t="s">
        <v>264</v>
      </c>
      <c r="G6914" t="s">
        <v>8</v>
      </c>
      <c r="I6914" t="s">
        <v>250</v>
      </c>
      <c r="J6914" t="s">
        <v>29203</v>
      </c>
      <c r="K6914" t="s">
        <v>22291</v>
      </c>
      <c r="L6914" t="s">
        <v>22291</v>
      </c>
      <c r="M6914" t="s">
        <v>22291</v>
      </c>
      <c r="N6914" t="str">
        <f t="shared" si="107"/>
        <v>OK</v>
      </c>
      <c r="O6914" t="str">
        <f>IF(OR(Table1_17[[#This Row],[amount]]&lt;$Y$8,Table1_17[[#This Row],[amount]]&gt;$Y$7),"Outlier","Normal")</f>
        <v>Normal</v>
      </c>
      <c r="P6914" t="str">
        <f>IF(OR(Table1_17[[#This Row],[missing_flag]]="Missing",Table1_17[[#This Row],[outlier_flag]]="Outliers"),"Review","Valid")</f>
        <v>Valid</v>
      </c>
    </row>
    <row r="6915" spans="1:16">
      <c r="A6915" t="s">
        <v>15314</v>
      </c>
      <c r="B6915" s="1">
        <v>44911</v>
      </c>
      <c r="C6915">
        <v>-54914.720000000001</v>
      </c>
      <c r="D6915" t="s">
        <v>1478</v>
      </c>
      <c r="E6915" t="s">
        <v>1534</v>
      </c>
      <c r="F6915" t="s">
        <v>271</v>
      </c>
      <c r="G6915" t="s">
        <v>13</v>
      </c>
      <c r="I6915" t="s">
        <v>30</v>
      </c>
      <c r="J6915" t="s">
        <v>29204</v>
      </c>
      <c r="K6915" t="s">
        <v>22291</v>
      </c>
      <c r="L6915" t="s">
        <v>22291</v>
      </c>
      <c r="M6915" t="s">
        <v>22291</v>
      </c>
      <c r="N6915" t="str">
        <f t="shared" ref="N6915:N6978" si="108">IF(OR(B6915="",C6915="",D6915="",F6915=""),"Missing","OK")</f>
        <v>OK</v>
      </c>
      <c r="O6915" t="str">
        <f>IF(OR(Table1_17[[#This Row],[amount]]&lt;$Y$8,Table1_17[[#This Row],[amount]]&gt;$Y$7),"Outlier","Normal")</f>
        <v>Normal</v>
      </c>
      <c r="P6915" t="str">
        <f>IF(OR(Table1_17[[#This Row],[missing_flag]]="Missing",Table1_17[[#This Row],[outlier_flag]]="Outliers"),"Review","Valid")</f>
        <v>Valid</v>
      </c>
    </row>
    <row r="6916" spans="1:16">
      <c r="A6916" t="s">
        <v>15316</v>
      </c>
      <c r="B6916" s="1">
        <v>44731</v>
      </c>
      <c r="C6916">
        <v>139594.15</v>
      </c>
      <c r="D6916" t="s">
        <v>1483</v>
      </c>
      <c r="E6916" t="s">
        <v>1499</v>
      </c>
      <c r="F6916" t="s">
        <v>264</v>
      </c>
      <c r="G6916" t="s">
        <v>29</v>
      </c>
      <c r="H6916" t="s">
        <v>1397</v>
      </c>
      <c r="J6916" t="s">
        <v>29205</v>
      </c>
      <c r="K6916" t="s">
        <v>22291</v>
      </c>
      <c r="L6916" t="s">
        <v>22291</v>
      </c>
      <c r="M6916" t="s">
        <v>22291</v>
      </c>
      <c r="N6916" t="str">
        <f t="shared" si="108"/>
        <v>OK</v>
      </c>
      <c r="O6916" t="str">
        <f>IF(OR(Table1_17[[#This Row],[amount]]&lt;$Y$8,Table1_17[[#This Row],[amount]]&gt;$Y$7),"Outlier","Normal")</f>
        <v>Normal</v>
      </c>
      <c r="P6916" t="str">
        <f>IF(OR(Table1_17[[#This Row],[missing_flag]]="Missing",Table1_17[[#This Row],[outlier_flag]]="Outliers"),"Review","Valid")</f>
        <v>Valid</v>
      </c>
    </row>
    <row r="6917" spans="1:16">
      <c r="A6917" t="s">
        <v>15318</v>
      </c>
      <c r="B6917" s="1">
        <v>44846</v>
      </c>
      <c r="C6917">
        <v>177978.99</v>
      </c>
      <c r="D6917" t="s">
        <v>1483</v>
      </c>
      <c r="E6917" t="s">
        <v>1487</v>
      </c>
      <c r="F6917" t="s">
        <v>268</v>
      </c>
      <c r="G6917" t="s">
        <v>13</v>
      </c>
      <c r="H6917" t="s">
        <v>981</v>
      </c>
      <c r="J6917" t="s">
        <v>29206</v>
      </c>
      <c r="K6917" t="s">
        <v>22291</v>
      </c>
      <c r="L6917" t="s">
        <v>22291</v>
      </c>
      <c r="M6917" t="s">
        <v>22291</v>
      </c>
      <c r="N6917" t="str">
        <f t="shared" si="108"/>
        <v>OK</v>
      </c>
      <c r="O6917" t="str">
        <f>IF(OR(Table1_17[[#This Row],[amount]]&lt;$Y$8,Table1_17[[#This Row],[amount]]&gt;$Y$7),"Outlier","Normal")</f>
        <v>Normal</v>
      </c>
      <c r="P6917" t="str">
        <f>IF(OR(Table1_17[[#This Row],[missing_flag]]="Missing",Table1_17[[#This Row],[outlier_flag]]="Outliers"),"Review","Valid")</f>
        <v>Valid</v>
      </c>
    </row>
    <row r="6918" spans="1:16">
      <c r="A6918" t="s">
        <v>15320</v>
      </c>
      <c r="B6918" s="1">
        <v>45276</v>
      </c>
      <c r="C6918">
        <v>106389.31</v>
      </c>
      <c r="D6918" t="s">
        <v>1483</v>
      </c>
      <c r="E6918" t="s">
        <v>1499</v>
      </c>
      <c r="F6918" t="s">
        <v>268</v>
      </c>
      <c r="G6918" t="s">
        <v>13</v>
      </c>
      <c r="H6918" t="s">
        <v>936</v>
      </c>
      <c r="J6918" t="s">
        <v>29207</v>
      </c>
      <c r="K6918" t="s">
        <v>22291</v>
      </c>
      <c r="L6918" t="s">
        <v>22291</v>
      </c>
      <c r="M6918" t="s">
        <v>22291</v>
      </c>
      <c r="N6918" t="str">
        <f t="shared" si="108"/>
        <v>OK</v>
      </c>
      <c r="O6918" t="str">
        <f>IF(OR(Table1_17[[#This Row],[amount]]&lt;$Y$8,Table1_17[[#This Row],[amount]]&gt;$Y$7),"Outlier","Normal")</f>
        <v>Normal</v>
      </c>
      <c r="P6918" t="str">
        <f>IF(OR(Table1_17[[#This Row],[missing_flag]]="Missing",Table1_17[[#This Row],[outlier_flag]]="Outliers"),"Review","Valid")</f>
        <v>Valid</v>
      </c>
    </row>
    <row r="6919" spans="1:16">
      <c r="A6919" t="s">
        <v>15322</v>
      </c>
      <c r="B6919" s="1">
        <v>45199</v>
      </c>
      <c r="C6919">
        <v>-20596.61</v>
      </c>
      <c r="D6919" t="s">
        <v>1478</v>
      </c>
      <c r="E6919" t="s">
        <v>7</v>
      </c>
      <c r="F6919" t="s">
        <v>268</v>
      </c>
      <c r="G6919" t="s">
        <v>13</v>
      </c>
      <c r="I6919" t="s">
        <v>163</v>
      </c>
      <c r="J6919" t="s">
        <v>29208</v>
      </c>
      <c r="K6919" t="s">
        <v>22291</v>
      </c>
      <c r="L6919" t="s">
        <v>22291</v>
      </c>
      <c r="M6919" t="s">
        <v>22291</v>
      </c>
      <c r="N6919" t="str">
        <f t="shared" si="108"/>
        <v>OK</v>
      </c>
      <c r="O6919" t="str">
        <f>IF(OR(Table1_17[[#This Row],[amount]]&lt;$Y$8,Table1_17[[#This Row],[amount]]&gt;$Y$7),"Outlier","Normal")</f>
        <v>Normal</v>
      </c>
      <c r="P6919" t="str">
        <f>IF(OR(Table1_17[[#This Row],[missing_flag]]="Missing",Table1_17[[#This Row],[outlier_flag]]="Outliers"),"Review","Valid")</f>
        <v>Valid</v>
      </c>
    </row>
    <row r="6920" spans="1:16">
      <c r="A6920" t="s">
        <v>15324</v>
      </c>
      <c r="B6920" s="1">
        <v>44681</v>
      </c>
      <c r="C6920">
        <v>144828.25</v>
      </c>
      <c r="D6920" t="s">
        <v>1483</v>
      </c>
      <c r="E6920" t="s">
        <v>1487</v>
      </c>
      <c r="F6920" t="s">
        <v>271</v>
      </c>
      <c r="G6920" t="s">
        <v>8</v>
      </c>
      <c r="H6920" t="s">
        <v>1197</v>
      </c>
      <c r="J6920" t="s">
        <v>29209</v>
      </c>
      <c r="K6920" t="s">
        <v>22291</v>
      </c>
      <c r="L6920" t="s">
        <v>22291</v>
      </c>
      <c r="M6920" t="s">
        <v>22291</v>
      </c>
      <c r="N6920" t="str">
        <f t="shared" si="108"/>
        <v>OK</v>
      </c>
      <c r="O6920" t="str">
        <f>IF(OR(Table1_17[[#This Row],[amount]]&lt;$Y$8,Table1_17[[#This Row],[amount]]&gt;$Y$7),"Outlier","Normal")</f>
        <v>Normal</v>
      </c>
      <c r="P6920" t="str">
        <f>IF(OR(Table1_17[[#This Row],[missing_flag]]="Missing",Table1_17[[#This Row],[outlier_flag]]="Outliers"),"Review","Valid")</f>
        <v>Valid</v>
      </c>
    </row>
    <row r="6921" spans="1:16">
      <c r="A6921" t="s">
        <v>15326</v>
      </c>
      <c r="B6921" s="1">
        <v>44687</v>
      </c>
      <c r="C6921">
        <v>181840.29</v>
      </c>
      <c r="D6921" t="s">
        <v>1483</v>
      </c>
      <c r="E6921" t="s">
        <v>1484</v>
      </c>
      <c r="F6921" t="s">
        <v>271</v>
      </c>
      <c r="G6921" t="s">
        <v>17</v>
      </c>
      <c r="H6921" t="s">
        <v>706</v>
      </c>
      <c r="J6921" t="s">
        <v>29210</v>
      </c>
      <c r="K6921" t="s">
        <v>22291</v>
      </c>
      <c r="L6921" t="s">
        <v>22291</v>
      </c>
      <c r="M6921" t="s">
        <v>22291</v>
      </c>
      <c r="N6921" t="str">
        <f t="shared" si="108"/>
        <v>OK</v>
      </c>
      <c r="O6921" t="str">
        <f>IF(OR(Table1_17[[#This Row],[amount]]&lt;$Y$8,Table1_17[[#This Row],[amount]]&gt;$Y$7),"Outlier","Normal")</f>
        <v>Normal</v>
      </c>
      <c r="P6921" t="str">
        <f>IF(OR(Table1_17[[#This Row],[missing_flag]]="Missing",Table1_17[[#This Row],[outlier_flag]]="Outliers"),"Review","Valid")</f>
        <v>Valid</v>
      </c>
    </row>
    <row r="6922" spans="1:16">
      <c r="A6922" t="s">
        <v>15328</v>
      </c>
      <c r="B6922" s="1">
        <v>44586</v>
      </c>
      <c r="C6922">
        <v>-54112.11</v>
      </c>
      <c r="D6922" t="s">
        <v>1478</v>
      </c>
      <c r="E6922" t="s">
        <v>36</v>
      </c>
      <c r="F6922" t="s">
        <v>271</v>
      </c>
      <c r="G6922" t="s">
        <v>13</v>
      </c>
      <c r="I6922" t="s">
        <v>61</v>
      </c>
      <c r="J6922" t="s">
        <v>29211</v>
      </c>
      <c r="K6922" t="s">
        <v>22291</v>
      </c>
      <c r="L6922" t="s">
        <v>22291</v>
      </c>
      <c r="M6922" t="s">
        <v>22291</v>
      </c>
      <c r="N6922" t="str">
        <f t="shared" si="108"/>
        <v>OK</v>
      </c>
      <c r="O6922" t="str">
        <f>IF(OR(Table1_17[[#This Row],[amount]]&lt;$Y$8,Table1_17[[#This Row],[amount]]&gt;$Y$7),"Outlier","Normal")</f>
        <v>Normal</v>
      </c>
      <c r="P6922" t="str">
        <f>IF(OR(Table1_17[[#This Row],[missing_flag]]="Missing",Table1_17[[#This Row],[outlier_flag]]="Outliers"),"Review","Valid")</f>
        <v>Valid</v>
      </c>
    </row>
    <row r="6923" spans="1:16">
      <c r="A6923" t="s">
        <v>15330</v>
      </c>
      <c r="B6923" s="1">
        <v>45197</v>
      </c>
      <c r="C6923">
        <v>147546.85999999999</v>
      </c>
      <c r="D6923" t="s">
        <v>1483</v>
      </c>
      <c r="E6923" t="s">
        <v>1487</v>
      </c>
      <c r="F6923" t="s">
        <v>268</v>
      </c>
      <c r="G6923" t="s">
        <v>13</v>
      </c>
      <c r="H6923" t="s">
        <v>700</v>
      </c>
      <c r="J6923" t="s">
        <v>29212</v>
      </c>
      <c r="K6923" t="s">
        <v>22291</v>
      </c>
      <c r="L6923" t="s">
        <v>22291</v>
      </c>
      <c r="M6923" t="s">
        <v>22291</v>
      </c>
      <c r="N6923" t="str">
        <f t="shared" si="108"/>
        <v>OK</v>
      </c>
      <c r="O6923" t="str">
        <f>IF(OR(Table1_17[[#This Row],[amount]]&lt;$Y$8,Table1_17[[#This Row],[amount]]&gt;$Y$7),"Outlier","Normal")</f>
        <v>Normal</v>
      </c>
      <c r="P6923" t="str">
        <f>IF(OR(Table1_17[[#This Row],[missing_flag]]="Missing",Table1_17[[#This Row],[outlier_flag]]="Outliers"),"Review","Valid")</f>
        <v>Valid</v>
      </c>
    </row>
    <row r="6924" spans="1:16">
      <c r="A6924" t="s">
        <v>15332</v>
      </c>
      <c r="B6924" s="1">
        <v>44814</v>
      </c>
      <c r="C6924">
        <v>192287.01</v>
      </c>
      <c r="D6924" t="s">
        <v>1483</v>
      </c>
      <c r="E6924" t="s">
        <v>1487</v>
      </c>
      <c r="F6924" t="s">
        <v>264</v>
      </c>
      <c r="G6924" t="s">
        <v>8</v>
      </c>
      <c r="H6924" t="s">
        <v>890</v>
      </c>
      <c r="J6924" t="s">
        <v>29213</v>
      </c>
      <c r="K6924" t="s">
        <v>22291</v>
      </c>
      <c r="L6924" t="s">
        <v>22291</v>
      </c>
      <c r="M6924" t="s">
        <v>22291</v>
      </c>
      <c r="N6924" t="str">
        <f t="shared" si="108"/>
        <v>OK</v>
      </c>
      <c r="O6924" t="str">
        <f>IF(OR(Table1_17[[#This Row],[amount]]&lt;$Y$8,Table1_17[[#This Row],[amount]]&gt;$Y$7),"Outlier","Normal")</f>
        <v>Normal</v>
      </c>
      <c r="P6924" t="str">
        <f>IF(OR(Table1_17[[#This Row],[missing_flag]]="Missing",Table1_17[[#This Row],[outlier_flag]]="Outliers"),"Review","Valid")</f>
        <v>Valid</v>
      </c>
    </row>
    <row r="6925" spans="1:16">
      <c r="A6925" t="s">
        <v>15334</v>
      </c>
      <c r="B6925" s="1">
        <v>45199</v>
      </c>
      <c r="C6925">
        <v>200304.14</v>
      </c>
      <c r="D6925" t="s">
        <v>1483</v>
      </c>
      <c r="E6925" t="s">
        <v>1484</v>
      </c>
      <c r="F6925" t="s">
        <v>268</v>
      </c>
      <c r="G6925" t="s">
        <v>17</v>
      </c>
      <c r="H6925" t="s">
        <v>1353</v>
      </c>
      <c r="J6925" t="s">
        <v>29214</v>
      </c>
      <c r="K6925" t="s">
        <v>22291</v>
      </c>
      <c r="L6925" t="s">
        <v>22291</v>
      </c>
      <c r="M6925" t="s">
        <v>22291</v>
      </c>
      <c r="N6925" t="str">
        <f t="shared" si="108"/>
        <v>OK</v>
      </c>
      <c r="O6925" t="str">
        <f>IF(OR(Table1_17[[#This Row],[amount]]&lt;$Y$8,Table1_17[[#This Row],[amount]]&gt;$Y$7),"Outlier","Normal")</f>
        <v>Normal</v>
      </c>
      <c r="P6925" t="str">
        <f>IF(OR(Table1_17[[#This Row],[missing_flag]]="Missing",Table1_17[[#This Row],[outlier_flag]]="Outliers"),"Review","Valid")</f>
        <v>Valid</v>
      </c>
    </row>
    <row r="6926" spans="1:16">
      <c r="A6926" t="s">
        <v>15336</v>
      </c>
      <c r="B6926" s="1">
        <v>44899</v>
      </c>
      <c r="C6926">
        <v>20108.79</v>
      </c>
      <c r="D6926" t="s">
        <v>1587</v>
      </c>
      <c r="E6926" t="s">
        <v>1587</v>
      </c>
      <c r="F6926" t="s">
        <v>268</v>
      </c>
      <c r="G6926" t="s">
        <v>13</v>
      </c>
      <c r="J6926" t="s">
        <v>29215</v>
      </c>
      <c r="K6926" t="s">
        <v>22291</v>
      </c>
      <c r="L6926" t="s">
        <v>22291</v>
      </c>
      <c r="M6926" t="s">
        <v>22291</v>
      </c>
      <c r="N6926" t="str">
        <f t="shared" si="108"/>
        <v>OK</v>
      </c>
      <c r="O6926" t="str">
        <f>IF(OR(Table1_17[[#This Row],[amount]]&lt;$Y$8,Table1_17[[#This Row],[amount]]&gt;$Y$7),"Outlier","Normal")</f>
        <v>Normal</v>
      </c>
      <c r="P6926" t="str">
        <f>IF(OR(Table1_17[[#This Row],[missing_flag]]="Missing",Table1_17[[#This Row],[outlier_flag]]="Outliers"),"Review","Valid")</f>
        <v>Valid</v>
      </c>
    </row>
    <row r="6927" spans="1:16">
      <c r="A6927" t="s">
        <v>15338</v>
      </c>
      <c r="B6927" s="1">
        <v>45108</v>
      </c>
      <c r="C6927">
        <v>-53013.88</v>
      </c>
      <c r="D6927" t="s">
        <v>1478</v>
      </c>
      <c r="E6927" t="s">
        <v>1496</v>
      </c>
      <c r="F6927" t="s">
        <v>268</v>
      </c>
      <c r="G6927" t="s">
        <v>17</v>
      </c>
      <c r="I6927" t="s">
        <v>21</v>
      </c>
      <c r="J6927" t="s">
        <v>29216</v>
      </c>
      <c r="K6927" t="s">
        <v>22291</v>
      </c>
      <c r="L6927" t="s">
        <v>22291</v>
      </c>
      <c r="M6927" t="s">
        <v>22291</v>
      </c>
      <c r="N6927" t="str">
        <f t="shared" si="108"/>
        <v>OK</v>
      </c>
      <c r="O6927" t="str">
        <f>IF(OR(Table1_17[[#This Row],[amount]]&lt;$Y$8,Table1_17[[#This Row],[amount]]&gt;$Y$7),"Outlier","Normal")</f>
        <v>Normal</v>
      </c>
      <c r="P6927" t="str">
        <f>IF(OR(Table1_17[[#This Row],[missing_flag]]="Missing",Table1_17[[#This Row],[outlier_flag]]="Outliers"),"Review","Valid")</f>
        <v>Valid</v>
      </c>
    </row>
    <row r="6928" spans="1:16">
      <c r="A6928" t="s">
        <v>15340</v>
      </c>
      <c r="B6928" s="1">
        <v>44847</v>
      </c>
      <c r="C6928">
        <v>-73574.52</v>
      </c>
      <c r="D6928" t="s">
        <v>1478</v>
      </c>
      <c r="E6928" t="s">
        <v>1496</v>
      </c>
      <c r="F6928" t="s">
        <v>264</v>
      </c>
      <c r="G6928" t="s">
        <v>8</v>
      </c>
      <c r="I6928" t="s">
        <v>55</v>
      </c>
      <c r="J6928" t="s">
        <v>29217</v>
      </c>
      <c r="K6928" t="s">
        <v>22291</v>
      </c>
      <c r="L6928" t="s">
        <v>22291</v>
      </c>
      <c r="M6928" t="s">
        <v>22291</v>
      </c>
      <c r="N6928" t="str">
        <f t="shared" si="108"/>
        <v>OK</v>
      </c>
      <c r="O6928" t="str">
        <f>IF(OR(Table1_17[[#This Row],[amount]]&lt;$Y$8,Table1_17[[#This Row],[amount]]&gt;$Y$7),"Outlier","Normal")</f>
        <v>Normal</v>
      </c>
      <c r="P6928" t="str">
        <f>IF(OR(Table1_17[[#This Row],[missing_flag]]="Missing",Table1_17[[#This Row],[outlier_flag]]="Outliers"),"Review","Valid")</f>
        <v>Valid</v>
      </c>
    </row>
    <row r="6929" spans="1:16">
      <c r="A6929" t="s">
        <v>15342</v>
      </c>
      <c r="B6929" s="1">
        <v>44853</v>
      </c>
      <c r="C6929">
        <v>-38859.300000000003</v>
      </c>
      <c r="D6929" t="s">
        <v>1478</v>
      </c>
      <c r="E6929" t="s">
        <v>20</v>
      </c>
      <c r="F6929" t="s">
        <v>268</v>
      </c>
      <c r="G6929" t="s">
        <v>13</v>
      </c>
      <c r="I6929" t="s">
        <v>173</v>
      </c>
      <c r="J6929" t="s">
        <v>29218</v>
      </c>
      <c r="K6929" t="s">
        <v>22291</v>
      </c>
      <c r="L6929" t="s">
        <v>22291</v>
      </c>
      <c r="M6929" t="s">
        <v>22291</v>
      </c>
      <c r="N6929" t="str">
        <f t="shared" si="108"/>
        <v>OK</v>
      </c>
      <c r="O6929" t="str">
        <f>IF(OR(Table1_17[[#This Row],[amount]]&lt;$Y$8,Table1_17[[#This Row],[amount]]&gt;$Y$7),"Outlier","Normal")</f>
        <v>Normal</v>
      </c>
      <c r="P6929" t="str">
        <f>IF(OR(Table1_17[[#This Row],[missing_flag]]="Missing",Table1_17[[#This Row],[outlier_flag]]="Outliers"),"Review","Valid")</f>
        <v>Valid</v>
      </c>
    </row>
    <row r="6930" spans="1:16">
      <c r="A6930" t="s">
        <v>15344</v>
      </c>
      <c r="B6930" s="1">
        <v>44787</v>
      </c>
      <c r="C6930">
        <v>114399.06</v>
      </c>
      <c r="D6930" t="s">
        <v>1483</v>
      </c>
      <c r="E6930" t="s">
        <v>1499</v>
      </c>
      <c r="F6930" t="s">
        <v>271</v>
      </c>
      <c r="G6930" t="s">
        <v>13</v>
      </c>
      <c r="H6930" t="s">
        <v>1031</v>
      </c>
      <c r="J6930" t="s">
        <v>29219</v>
      </c>
      <c r="K6930" t="s">
        <v>22291</v>
      </c>
      <c r="L6930" t="s">
        <v>22291</v>
      </c>
      <c r="M6930" t="s">
        <v>22291</v>
      </c>
      <c r="N6930" t="str">
        <f t="shared" si="108"/>
        <v>OK</v>
      </c>
      <c r="O6930" t="str">
        <f>IF(OR(Table1_17[[#This Row],[amount]]&lt;$Y$8,Table1_17[[#This Row],[amount]]&gt;$Y$7),"Outlier","Normal")</f>
        <v>Normal</v>
      </c>
      <c r="P6930" t="str">
        <f>IF(OR(Table1_17[[#This Row],[missing_flag]]="Missing",Table1_17[[#This Row],[outlier_flag]]="Outliers"),"Review","Valid")</f>
        <v>Valid</v>
      </c>
    </row>
    <row r="6931" spans="1:16">
      <c r="A6931" t="s">
        <v>15346</v>
      </c>
      <c r="B6931" s="1">
        <v>45039</v>
      </c>
      <c r="C6931">
        <v>116803.55</v>
      </c>
      <c r="D6931" t="s">
        <v>1483</v>
      </c>
      <c r="E6931" t="s">
        <v>1487</v>
      </c>
      <c r="F6931" t="s">
        <v>271</v>
      </c>
      <c r="G6931" t="s">
        <v>8</v>
      </c>
      <c r="H6931" t="s">
        <v>852</v>
      </c>
      <c r="J6931" t="s">
        <v>29220</v>
      </c>
      <c r="K6931" t="s">
        <v>22291</v>
      </c>
      <c r="L6931" t="s">
        <v>22291</v>
      </c>
      <c r="M6931" t="s">
        <v>22291</v>
      </c>
      <c r="N6931" t="str">
        <f t="shared" si="108"/>
        <v>OK</v>
      </c>
      <c r="O6931" t="str">
        <f>IF(OR(Table1_17[[#This Row],[amount]]&lt;$Y$8,Table1_17[[#This Row],[amount]]&gt;$Y$7),"Outlier","Normal")</f>
        <v>Normal</v>
      </c>
      <c r="P6931" t="str">
        <f>IF(OR(Table1_17[[#This Row],[missing_flag]]="Missing",Table1_17[[#This Row],[outlier_flag]]="Outliers"),"Review","Valid")</f>
        <v>Valid</v>
      </c>
    </row>
    <row r="6932" spans="1:16">
      <c r="A6932" t="s">
        <v>15348</v>
      </c>
      <c r="B6932" s="1">
        <v>44672</v>
      </c>
      <c r="C6932">
        <v>-45011.86</v>
      </c>
      <c r="D6932" t="s">
        <v>1478</v>
      </c>
      <c r="E6932" t="s">
        <v>1509</v>
      </c>
      <c r="F6932" t="s">
        <v>271</v>
      </c>
      <c r="G6932" t="s">
        <v>13</v>
      </c>
      <c r="I6932" t="s">
        <v>53</v>
      </c>
      <c r="J6932" t="s">
        <v>29221</v>
      </c>
      <c r="K6932" t="s">
        <v>22291</v>
      </c>
      <c r="L6932" t="s">
        <v>22291</v>
      </c>
      <c r="M6932" t="s">
        <v>22291</v>
      </c>
      <c r="N6932" t="str">
        <f t="shared" si="108"/>
        <v>OK</v>
      </c>
      <c r="O6932" t="str">
        <f>IF(OR(Table1_17[[#This Row],[amount]]&lt;$Y$8,Table1_17[[#This Row],[amount]]&gt;$Y$7),"Outlier","Normal")</f>
        <v>Normal</v>
      </c>
      <c r="P6932" t="str">
        <f>IF(OR(Table1_17[[#This Row],[missing_flag]]="Missing",Table1_17[[#This Row],[outlier_flag]]="Outliers"),"Review","Valid")</f>
        <v>Valid</v>
      </c>
    </row>
    <row r="6933" spans="1:16">
      <c r="A6933" t="s">
        <v>15350</v>
      </c>
      <c r="B6933" s="1">
        <v>44873</v>
      </c>
      <c r="C6933">
        <v>18198.55</v>
      </c>
      <c r="D6933" t="s">
        <v>1587</v>
      </c>
      <c r="E6933" t="s">
        <v>1587</v>
      </c>
      <c r="F6933" t="s">
        <v>271</v>
      </c>
      <c r="G6933" t="s">
        <v>8</v>
      </c>
      <c r="J6933" t="s">
        <v>29222</v>
      </c>
      <c r="K6933" t="s">
        <v>22291</v>
      </c>
      <c r="L6933" t="s">
        <v>22291</v>
      </c>
      <c r="M6933" t="s">
        <v>22291</v>
      </c>
      <c r="N6933" t="str">
        <f t="shared" si="108"/>
        <v>OK</v>
      </c>
      <c r="O6933" t="str">
        <f>IF(OR(Table1_17[[#This Row],[amount]]&lt;$Y$8,Table1_17[[#This Row],[amount]]&gt;$Y$7),"Outlier","Normal")</f>
        <v>Normal</v>
      </c>
      <c r="P6933" t="str">
        <f>IF(OR(Table1_17[[#This Row],[missing_flag]]="Missing",Table1_17[[#This Row],[outlier_flag]]="Outliers"),"Review","Valid")</f>
        <v>Valid</v>
      </c>
    </row>
    <row r="6934" spans="1:16">
      <c r="A6934" t="s">
        <v>15352</v>
      </c>
      <c r="B6934" s="1">
        <v>44859</v>
      </c>
      <c r="C6934">
        <v>129267.51</v>
      </c>
      <c r="D6934" t="s">
        <v>1483</v>
      </c>
      <c r="E6934" t="s">
        <v>1499</v>
      </c>
      <c r="F6934" t="s">
        <v>264</v>
      </c>
      <c r="G6934" t="s">
        <v>13</v>
      </c>
      <c r="H6934" t="s">
        <v>1287</v>
      </c>
      <c r="J6934" t="s">
        <v>29223</v>
      </c>
      <c r="K6934" t="s">
        <v>22291</v>
      </c>
      <c r="L6934" t="s">
        <v>22291</v>
      </c>
      <c r="M6934" t="s">
        <v>22291</v>
      </c>
      <c r="N6934" t="str">
        <f t="shared" si="108"/>
        <v>OK</v>
      </c>
      <c r="O6934" t="str">
        <f>IF(OR(Table1_17[[#This Row],[amount]]&lt;$Y$8,Table1_17[[#This Row],[amount]]&gt;$Y$7),"Outlier","Normal")</f>
        <v>Normal</v>
      </c>
      <c r="P6934" t="str">
        <f>IF(OR(Table1_17[[#This Row],[missing_flag]]="Missing",Table1_17[[#This Row],[outlier_flag]]="Outliers"),"Review","Valid")</f>
        <v>Valid</v>
      </c>
    </row>
    <row r="6935" spans="1:16">
      <c r="A6935" t="s">
        <v>15354</v>
      </c>
      <c r="B6935" s="1">
        <v>45236</v>
      </c>
      <c r="C6935">
        <v>26369.68</v>
      </c>
      <c r="D6935" t="s">
        <v>1504</v>
      </c>
      <c r="E6935" t="s">
        <v>1504</v>
      </c>
      <c r="F6935" t="s">
        <v>264</v>
      </c>
      <c r="G6935" t="s">
        <v>13</v>
      </c>
      <c r="J6935" t="s">
        <v>29224</v>
      </c>
      <c r="K6935" t="s">
        <v>22291</v>
      </c>
      <c r="L6935" t="s">
        <v>22291</v>
      </c>
      <c r="M6935" t="s">
        <v>22291</v>
      </c>
      <c r="N6935" t="str">
        <f t="shared" si="108"/>
        <v>OK</v>
      </c>
      <c r="O6935" t="str">
        <f>IF(OR(Table1_17[[#This Row],[amount]]&lt;$Y$8,Table1_17[[#This Row],[amount]]&gt;$Y$7),"Outlier","Normal")</f>
        <v>Normal</v>
      </c>
      <c r="P6935" t="str">
        <f>IF(OR(Table1_17[[#This Row],[missing_flag]]="Missing",Table1_17[[#This Row],[outlier_flag]]="Outliers"),"Review","Valid")</f>
        <v>Valid</v>
      </c>
    </row>
    <row r="6936" spans="1:16">
      <c r="A6936" t="s">
        <v>15356</v>
      </c>
      <c r="B6936" s="1">
        <v>45154</v>
      </c>
      <c r="C6936">
        <v>102392.48</v>
      </c>
      <c r="D6936" t="s">
        <v>1483</v>
      </c>
      <c r="E6936" t="s">
        <v>1487</v>
      </c>
      <c r="F6936" t="s">
        <v>264</v>
      </c>
      <c r="G6936" t="s">
        <v>29</v>
      </c>
      <c r="H6936" t="s">
        <v>1197</v>
      </c>
      <c r="J6936" t="s">
        <v>29225</v>
      </c>
      <c r="K6936" t="s">
        <v>22291</v>
      </c>
      <c r="L6936" t="s">
        <v>22291</v>
      </c>
      <c r="M6936" t="s">
        <v>22291</v>
      </c>
      <c r="N6936" t="str">
        <f t="shared" si="108"/>
        <v>OK</v>
      </c>
      <c r="O6936" t="str">
        <f>IF(OR(Table1_17[[#This Row],[amount]]&lt;$Y$8,Table1_17[[#This Row],[amount]]&gt;$Y$7),"Outlier","Normal")</f>
        <v>Normal</v>
      </c>
      <c r="P6936" t="str">
        <f>IF(OR(Table1_17[[#This Row],[missing_flag]]="Missing",Table1_17[[#This Row],[outlier_flag]]="Outliers"),"Review","Valid")</f>
        <v>Valid</v>
      </c>
    </row>
    <row r="6937" spans="1:16">
      <c r="A6937" t="s">
        <v>15358</v>
      </c>
      <c r="B6937" s="1">
        <v>44651</v>
      </c>
      <c r="C6937">
        <v>-18311.87</v>
      </c>
      <c r="D6937" t="s">
        <v>1478</v>
      </c>
      <c r="E6937" t="s">
        <v>36</v>
      </c>
      <c r="F6937" t="s">
        <v>271</v>
      </c>
      <c r="G6937" t="s">
        <v>17</v>
      </c>
      <c r="I6937" t="s">
        <v>73</v>
      </c>
      <c r="J6937" t="s">
        <v>29226</v>
      </c>
      <c r="K6937" t="s">
        <v>22291</v>
      </c>
      <c r="L6937" t="s">
        <v>22291</v>
      </c>
      <c r="M6937" t="s">
        <v>22291</v>
      </c>
      <c r="N6937" t="str">
        <f t="shared" si="108"/>
        <v>OK</v>
      </c>
      <c r="O6937" t="str">
        <f>IF(OR(Table1_17[[#This Row],[amount]]&lt;$Y$8,Table1_17[[#This Row],[amount]]&gt;$Y$7),"Outlier","Normal")</f>
        <v>Normal</v>
      </c>
      <c r="P6937" t="str">
        <f>IF(OR(Table1_17[[#This Row],[missing_flag]]="Missing",Table1_17[[#This Row],[outlier_flag]]="Outliers"),"Review","Valid")</f>
        <v>Valid</v>
      </c>
    </row>
    <row r="6938" spans="1:16">
      <c r="A6938" t="s">
        <v>15360</v>
      </c>
      <c r="B6938" s="1">
        <v>45187</v>
      </c>
      <c r="C6938">
        <v>-32663.97</v>
      </c>
      <c r="D6938" t="s">
        <v>1478</v>
      </c>
      <c r="E6938" t="s">
        <v>20</v>
      </c>
      <c r="F6938" t="s">
        <v>271</v>
      </c>
      <c r="G6938" t="s">
        <v>13</v>
      </c>
      <c r="I6938" t="s">
        <v>246</v>
      </c>
      <c r="J6938" t="s">
        <v>29227</v>
      </c>
      <c r="K6938" t="s">
        <v>22291</v>
      </c>
      <c r="L6938" t="s">
        <v>22291</v>
      </c>
      <c r="M6938" t="s">
        <v>22291</v>
      </c>
      <c r="N6938" t="str">
        <f t="shared" si="108"/>
        <v>OK</v>
      </c>
      <c r="O6938" t="str">
        <f>IF(OR(Table1_17[[#This Row],[amount]]&lt;$Y$8,Table1_17[[#This Row],[amount]]&gt;$Y$7),"Outlier","Normal")</f>
        <v>Normal</v>
      </c>
      <c r="P6938" t="str">
        <f>IF(OR(Table1_17[[#This Row],[missing_flag]]="Missing",Table1_17[[#This Row],[outlier_flag]]="Outliers"),"Review","Valid")</f>
        <v>Valid</v>
      </c>
    </row>
    <row r="6939" spans="1:16">
      <c r="A6939" t="s">
        <v>15362</v>
      </c>
      <c r="B6939" s="1">
        <v>45063</v>
      </c>
      <c r="C6939">
        <v>17231.810000000001</v>
      </c>
      <c r="D6939" t="s">
        <v>1587</v>
      </c>
      <c r="E6939" t="s">
        <v>1587</v>
      </c>
      <c r="F6939" t="s">
        <v>268</v>
      </c>
      <c r="G6939" t="s">
        <v>17</v>
      </c>
      <c r="J6939" t="s">
        <v>29228</v>
      </c>
      <c r="K6939" t="s">
        <v>22291</v>
      </c>
      <c r="L6939" t="s">
        <v>22291</v>
      </c>
      <c r="M6939" t="s">
        <v>22291</v>
      </c>
      <c r="N6939" t="str">
        <f t="shared" si="108"/>
        <v>OK</v>
      </c>
      <c r="O6939" t="str">
        <f>IF(OR(Table1_17[[#This Row],[amount]]&lt;$Y$8,Table1_17[[#This Row],[amount]]&gt;$Y$7),"Outlier","Normal")</f>
        <v>Normal</v>
      </c>
      <c r="P6939" t="str">
        <f>IF(OR(Table1_17[[#This Row],[missing_flag]]="Missing",Table1_17[[#This Row],[outlier_flag]]="Outliers"),"Review","Valid")</f>
        <v>Valid</v>
      </c>
    </row>
    <row r="6940" spans="1:16">
      <c r="A6940" t="s">
        <v>15364</v>
      </c>
      <c r="B6940" s="1">
        <v>44581</v>
      </c>
      <c r="C6940">
        <v>88800.41</v>
      </c>
      <c r="D6940" t="s">
        <v>1483</v>
      </c>
      <c r="E6940" t="s">
        <v>1487</v>
      </c>
      <c r="F6940" t="s">
        <v>268</v>
      </c>
      <c r="G6940" t="s">
        <v>29</v>
      </c>
      <c r="H6940" t="s">
        <v>716</v>
      </c>
      <c r="J6940" t="s">
        <v>29229</v>
      </c>
      <c r="K6940" t="s">
        <v>22291</v>
      </c>
      <c r="L6940" t="s">
        <v>22291</v>
      </c>
      <c r="M6940" t="s">
        <v>22291</v>
      </c>
      <c r="N6940" t="str">
        <f t="shared" si="108"/>
        <v>OK</v>
      </c>
      <c r="O6940" t="str">
        <f>IF(OR(Table1_17[[#This Row],[amount]]&lt;$Y$8,Table1_17[[#This Row],[amount]]&gt;$Y$7),"Outlier","Normal")</f>
        <v>Normal</v>
      </c>
      <c r="P6940" t="str">
        <f>IF(OR(Table1_17[[#This Row],[missing_flag]]="Missing",Table1_17[[#This Row],[outlier_flag]]="Outliers"),"Review","Valid")</f>
        <v>Valid</v>
      </c>
    </row>
    <row r="6941" spans="1:16">
      <c r="A6941" t="s">
        <v>15366</v>
      </c>
      <c r="B6941" s="1">
        <v>45184</v>
      </c>
      <c r="C6941">
        <v>-17935.240000000002</v>
      </c>
      <c r="D6941" t="s">
        <v>1478</v>
      </c>
      <c r="E6941" t="s">
        <v>1496</v>
      </c>
      <c r="F6941" t="s">
        <v>264</v>
      </c>
      <c r="G6941" t="s">
        <v>29</v>
      </c>
      <c r="I6941" t="s">
        <v>240</v>
      </c>
      <c r="J6941" t="s">
        <v>29230</v>
      </c>
      <c r="K6941" t="s">
        <v>22291</v>
      </c>
      <c r="L6941" t="s">
        <v>22291</v>
      </c>
      <c r="M6941" t="s">
        <v>22291</v>
      </c>
      <c r="N6941" t="str">
        <f t="shared" si="108"/>
        <v>OK</v>
      </c>
      <c r="O6941" t="str">
        <f>IF(OR(Table1_17[[#This Row],[amount]]&lt;$Y$8,Table1_17[[#This Row],[amount]]&gt;$Y$7),"Outlier","Normal")</f>
        <v>Normal</v>
      </c>
      <c r="P6941" t="str">
        <f>IF(OR(Table1_17[[#This Row],[missing_flag]]="Missing",Table1_17[[#This Row],[outlier_flag]]="Outliers"),"Review","Valid")</f>
        <v>Valid</v>
      </c>
    </row>
    <row r="6942" spans="1:16">
      <c r="A6942" t="s">
        <v>15368</v>
      </c>
      <c r="B6942" s="1">
        <v>44861</v>
      </c>
      <c r="C6942">
        <v>-39869.33</v>
      </c>
      <c r="D6942" t="s">
        <v>1478</v>
      </c>
      <c r="E6942" t="s">
        <v>1534</v>
      </c>
      <c r="F6942" t="s">
        <v>271</v>
      </c>
      <c r="G6942" t="s">
        <v>29</v>
      </c>
      <c r="I6942" t="s">
        <v>246</v>
      </c>
      <c r="J6942" t="s">
        <v>29231</v>
      </c>
      <c r="K6942" t="s">
        <v>22291</v>
      </c>
      <c r="L6942" t="s">
        <v>22291</v>
      </c>
      <c r="M6942" t="s">
        <v>22291</v>
      </c>
      <c r="N6942" t="str">
        <f t="shared" si="108"/>
        <v>OK</v>
      </c>
      <c r="O6942" t="str">
        <f>IF(OR(Table1_17[[#This Row],[amount]]&lt;$Y$8,Table1_17[[#This Row],[amount]]&gt;$Y$7),"Outlier","Normal")</f>
        <v>Normal</v>
      </c>
      <c r="P6942" t="str">
        <f>IF(OR(Table1_17[[#This Row],[missing_flag]]="Missing",Table1_17[[#This Row],[outlier_flag]]="Outliers"),"Review","Valid")</f>
        <v>Valid</v>
      </c>
    </row>
    <row r="6943" spans="1:16">
      <c r="A6943" t="s">
        <v>15370</v>
      </c>
      <c r="B6943" s="1">
        <v>44802</v>
      </c>
      <c r="C6943">
        <v>-31058.25</v>
      </c>
      <c r="D6943" t="s">
        <v>1478</v>
      </c>
      <c r="E6943" t="s">
        <v>36</v>
      </c>
      <c r="F6943" t="s">
        <v>264</v>
      </c>
      <c r="G6943" t="s">
        <v>29</v>
      </c>
      <c r="I6943" t="s">
        <v>115</v>
      </c>
      <c r="J6943" t="s">
        <v>29232</v>
      </c>
      <c r="K6943" t="s">
        <v>22291</v>
      </c>
      <c r="L6943" t="s">
        <v>22291</v>
      </c>
      <c r="M6943" t="s">
        <v>22291</v>
      </c>
      <c r="N6943" t="str">
        <f t="shared" si="108"/>
        <v>OK</v>
      </c>
      <c r="O6943" t="str">
        <f>IF(OR(Table1_17[[#This Row],[amount]]&lt;$Y$8,Table1_17[[#This Row],[amount]]&gt;$Y$7),"Outlier","Normal")</f>
        <v>Normal</v>
      </c>
      <c r="P6943" t="str">
        <f>IF(OR(Table1_17[[#This Row],[missing_flag]]="Missing",Table1_17[[#This Row],[outlier_flag]]="Outliers"),"Review","Valid")</f>
        <v>Valid</v>
      </c>
    </row>
    <row r="6944" spans="1:16">
      <c r="A6944" t="s">
        <v>15372</v>
      </c>
      <c r="B6944" s="1">
        <v>45275</v>
      </c>
      <c r="C6944">
        <v>-10925.17</v>
      </c>
      <c r="D6944" t="s">
        <v>1478</v>
      </c>
      <c r="E6944" t="s">
        <v>1496</v>
      </c>
      <c r="F6944" t="s">
        <v>268</v>
      </c>
      <c r="G6944" t="s">
        <v>13</v>
      </c>
      <c r="I6944" t="s">
        <v>211</v>
      </c>
      <c r="J6944" t="s">
        <v>29233</v>
      </c>
      <c r="K6944" t="s">
        <v>22291</v>
      </c>
      <c r="L6944" t="s">
        <v>22291</v>
      </c>
      <c r="M6944" t="s">
        <v>22291</v>
      </c>
      <c r="N6944" t="str">
        <f t="shared" si="108"/>
        <v>OK</v>
      </c>
      <c r="O6944" t="str">
        <f>IF(OR(Table1_17[[#This Row],[amount]]&lt;$Y$8,Table1_17[[#This Row],[amount]]&gt;$Y$7),"Outlier","Normal")</f>
        <v>Normal</v>
      </c>
      <c r="P6944" t="str">
        <f>IF(OR(Table1_17[[#This Row],[missing_flag]]="Missing",Table1_17[[#This Row],[outlier_flag]]="Outliers"),"Review","Valid")</f>
        <v>Valid</v>
      </c>
    </row>
    <row r="6945" spans="1:16">
      <c r="A6945" t="s">
        <v>15374</v>
      </c>
      <c r="B6945" s="1">
        <v>45092</v>
      </c>
      <c r="C6945">
        <v>182458.67</v>
      </c>
      <c r="D6945" t="s">
        <v>1483</v>
      </c>
      <c r="E6945" t="s">
        <v>1499</v>
      </c>
      <c r="F6945" t="s">
        <v>268</v>
      </c>
      <c r="G6945" t="s">
        <v>13</v>
      </c>
      <c r="H6945" t="s">
        <v>918</v>
      </c>
      <c r="J6945" t="s">
        <v>29234</v>
      </c>
      <c r="K6945" t="s">
        <v>22291</v>
      </c>
      <c r="L6945" t="s">
        <v>22291</v>
      </c>
      <c r="M6945" t="s">
        <v>22291</v>
      </c>
      <c r="N6945" t="str">
        <f t="shared" si="108"/>
        <v>OK</v>
      </c>
      <c r="O6945" t="str">
        <f>IF(OR(Table1_17[[#This Row],[amount]]&lt;$Y$8,Table1_17[[#This Row],[amount]]&gt;$Y$7),"Outlier","Normal")</f>
        <v>Normal</v>
      </c>
      <c r="P6945" t="str">
        <f>IF(OR(Table1_17[[#This Row],[missing_flag]]="Missing",Table1_17[[#This Row],[outlier_flag]]="Outliers"),"Review","Valid")</f>
        <v>Valid</v>
      </c>
    </row>
    <row r="6946" spans="1:16">
      <c r="A6946" t="s">
        <v>15376</v>
      </c>
      <c r="B6946" s="1">
        <v>45272</v>
      </c>
      <c r="C6946">
        <v>25794.6</v>
      </c>
      <c r="D6946" t="s">
        <v>1587</v>
      </c>
      <c r="E6946" t="s">
        <v>1587</v>
      </c>
      <c r="F6946" t="s">
        <v>268</v>
      </c>
      <c r="G6946" t="s">
        <v>29</v>
      </c>
      <c r="J6946" t="s">
        <v>29235</v>
      </c>
      <c r="K6946" t="s">
        <v>22291</v>
      </c>
      <c r="L6946" t="s">
        <v>22291</v>
      </c>
      <c r="M6946" t="s">
        <v>22291</v>
      </c>
      <c r="N6946" t="str">
        <f t="shared" si="108"/>
        <v>OK</v>
      </c>
      <c r="O6946" t="str">
        <f>IF(OR(Table1_17[[#This Row],[amount]]&lt;$Y$8,Table1_17[[#This Row],[amount]]&gt;$Y$7),"Outlier","Normal")</f>
        <v>Normal</v>
      </c>
      <c r="P6946" t="str">
        <f>IF(OR(Table1_17[[#This Row],[missing_flag]]="Missing",Table1_17[[#This Row],[outlier_flag]]="Outliers"),"Review","Valid")</f>
        <v>Valid</v>
      </c>
    </row>
    <row r="6947" spans="1:16">
      <c r="A6947" t="s">
        <v>15378</v>
      </c>
      <c r="B6947" s="1">
        <v>44891</v>
      </c>
      <c r="C6947">
        <v>126357.59</v>
      </c>
      <c r="D6947" t="s">
        <v>1483</v>
      </c>
      <c r="E6947" t="s">
        <v>1499</v>
      </c>
      <c r="F6947" t="s">
        <v>268</v>
      </c>
      <c r="G6947" t="s">
        <v>17</v>
      </c>
      <c r="H6947" t="s">
        <v>1391</v>
      </c>
      <c r="J6947" t="s">
        <v>29236</v>
      </c>
      <c r="K6947" t="s">
        <v>22291</v>
      </c>
      <c r="L6947" t="s">
        <v>22291</v>
      </c>
      <c r="M6947" t="s">
        <v>22291</v>
      </c>
      <c r="N6947" t="str">
        <f t="shared" si="108"/>
        <v>OK</v>
      </c>
      <c r="O6947" t="str">
        <f>IF(OR(Table1_17[[#This Row],[amount]]&lt;$Y$8,Table1_17[[#This Row],[amount]]&gt;$Y$7),"Outlier","Normal")</f>
        <v>Normal</v>
      </c>
      <c r="P6947" t="str">
        <f>IF(OR(Table1_17[[#This Row],[missing_flag]]="Missing",Table1_17[[#This Row],[outlier_flag]]="Outliers"),"Review","Valid")</f>
        <v>Valid</v>
      </c>
    </row>
    <row r="6948" spans="1:16">
      <c r="A6948" t="s">
        <v>15380</v>
      </c>
      <c r="B6948" s="1">
        <v>44891</v>
      </c>
      <c r="C6948">
        <v>157538.26999999999</v>
      </c>
      <c r="D6948" t="s">
        <v>1483</v>
      </c>
      <c r="E6948" t="s">
        <v>1499</v>
      </c>
      <c r="F6948" t="s">
        <v>271</v>
      </c>
      <c r="G6948" t="s">
        <v>8</v>
      </c>
      <c r="H6948" t="s">
        <v>1391</v>
      </c>
      <c r="J6948" t="s">
        <v>29237</v>
      </c>
      <c r="K6948" t="s">
        <v>22291</v>
      </c>
      <c r="L6948" t="s">
        <v>22291</v>
      </c>
      <c r="M6948" t="s">
        <v>22291</v>
      </c>
      <c r="N6948" t="str">
        <f t="shared" si="108"/>
        <v>OK</v>
      </c>
      <c r="O6948" t="str">
        <f>IF(OR(Table1_17[[#This Row],[amount]]&lt;$Y$8,Table1_17[[#This Row],[amount]]&gt;$Y$7),"Outlier","Normal")</f>
        <v>Normal</v>
      </c>
      <c r="P6948" t="str">
        <f>IF(OR(Table1_17[[#This Row],[missing_flag]]="Missing",Table1_17[[#This Row],[outlier_flag]]="Outliers"),"Review","Valid")</f>
        <v>Valid</v>
      </c>
    </row>
    <row r="6949" spans="1:16">
      <c r="A6949" t="s">
        <v>15382</v>
      </c>
      <c r="B6949" s="1">
        <v>44679</v>
      </c>
      <c r="C6949">
        <v>-23456.67</v>
      </c>
      <c r="D6949" t="s">
        <v>1478</v>
      </c>
      <c r="E6949" t="s">
        <v>36</v>
      </c>
      <c r="F6949" t="s">
        <v>268</v>
      </c>
      <c r="G6949" t="s">
        <v>13</v>
      </c>
      <c r="I6949" t="s">
        <v>179</v>
      </c>
      <c r="J6949" t="s">
        <v>29238</v>
      </c>
      <c r="K6949" t="s">
        <v>22291</v>
      </c>
      <c r="L6949" t="s">
        <v>22291</v>
      </c>
      <c r="M6949" t="s">
        <v>22291</v>
      </c>
      <c r="N6949" t="str">
        <f t="shared" si="108"/>
        <v>OK</v>
      </c>
      <c r="O6949" t="str">
        <f>IF(OR(Table1_17[[#This Row],[amount]]&lt;$Y$8,Table1_17[[#This Row],[amount]]&gt;$Y$7),"Outlier","Normal")</f>
        <v>Normal</v>
      </c>
      <c r="P6949" t="str">
        <f>IF(OR(Table1_17[[#This Row],[missing_flag]]="Missing",Table1_17[[#This Row],[outlier_flag]]="Outliers"),"Review","Valid")</f>
        <v>Valid</v>
      </c>
    </row>
    <row r="6950" spans="1:16">
      <c r="A6950" t="s">
        <v>15384</v>
      </c>
      <c r="B6950" s="1">
        <v>45114</v>
      </c>
      <c r="C6950">
        <v>73989.100000000006</v>
      </c>
      <c r="D6950" t="s">
        <v>1483</v>
      </c>
      <c r="E6950" t="s">
        <v>1484</v>
      </c>
      <c r="F6950" t="s">
        <v>268</v>
      </c>
      <c r="G6950" t="s">
        <v>17</v>
      </c>
      <c r="H6950" t="s">
        <v>812</v>
      </c>
      <c r="J6950" t="s">
        <v>29239</v>
      </c>
      <c r="K6950" t="s">
        <v>22291</v>
      </c>
      <c r="L6950" t="s">
        <v>22291</v>
      </c>
      <c r="M6950" t="s">
        <v>22291</v>
      </c>
      <c r="N6950" t="str">
        <f t="shared" si="108"/>
        <v>OK</v>
      </c>
      <c r="O6950" t="str">
        <f>IF(OR(Table1_17[[#This Row],[amount]]&lt;$Y$8,Table1_17[[#This Row],[amount]]&gt;$Y$7),"Outlier","Normal")</f>
        <v>Normal</v>
      </c>
      <c r="P6950" t="str">
        <f>IF(OR(Table1_17[[#This Row],[missing_flag]]="Missing",Table1_17[[#This Row],[outlier_flag]]="Outliers"),"Review","Valid")</f>
        <v>Valid</v>
      </c>
    </row>
    <row r="6951" spans="1:16">
      <c r="A6951" t="s">
        <v>15386</v>
      </c>
      <c r="B6951" s="1">
        <v>44716</v>
      </c>
      <c r="C6951">
        <v>170835.05</v>
      </c>
      <c r="D6951" t="s">
        <v>1483</v>
      </c>
      <c r="E6951" t="s">
        <v>1487</v>
      </c>
      <c r="F6951" t="s">
        <v>268</v>
      </c>
      <c r="G6951" t="s">
        <v>29</v>
      </c>
      <c r="H6951" t="s">
        <v>708</v>
      </c>
      <c r="J6951" t="s">
        <v>29240</v>
      </c>
      <c r="K6951" t="s">
        <v>22291</v>
      </c>
      <c r="L6951" t="s">
        <v>22291</v>
      </c>
      <c r="M6951" t="s">
        <v>22291</v>
      </c>
      <c r="N6951" t="str">
        <f t="shared" si="108"/>
        <v>OK</v>
      </c>
      <c r="O6951" t="str">
        <f>IF(OR(Table1_17[[#This Row],[amount]]&lt;$Y$8,Table1_17[[#This Row],[amount]]&gt;$Y$7),"Outlier","Normal")</f>
        <v>Normal</v>
      </c>
      <c r="P6951" t="str">
        <f>IF(OR(Table1_17[[#This Row],[missing_flag]]="Missing",Table1_17[[#This Row],[outlier_flag]]="Outliers"),"Review","Valid")</f>
        <v>Valid</v>
      </c>
    </row>
    <row r="6952" spans="1:16">
      <c r="A6952" t="s">
        <v>15388</v>
      </c>
      <c r="B6952" s="1">
        <v>45070</v>
      </c>
      <c r="C6952">
        <v>189294</v>
      </c>
      <c r="D6952" t="s">
        <v>1483</v>
      </c>
      <c r="E6952" t="s">
        <v>1484</v>
      </c>
      <c r="F6952" t="s">
        <v>264</v>
      </c>
      <c r="G6952" t="s">
        <v>29</v>
      </c>
      <c r="H6952" t="s">
        <v>782</v>
      </c>
      <c r="J6952" t="s">
        <v>29241</v>
      </c>
      <c r="K6952" t="s">
        <v>22291</v>
      </c>
      <c r="L6952" t="s">
        <v>22291</v>
      </c>
      <c r="M6952" t="s">
        <v>22291</v>
      </c>
      <c r="N6952" t="str">
        <f t="shared" si="108"/>
        <v>OK</v>
      </c>
      <c r="O6952" t="str">
        <f>IF(OR(Table1_17[[#This Row],[amount]]&lt;$Y$8,Table1_17[[#This Row],[amount]]&gt;$Y$7),"Outlier","Normal")</f>
        <v>Normal</v>
      </c>
      <c r="P6952" t="str">
        <f>IF(OR(Table1_17[[#This Row],[missing_flag]]="Missing",Table1_17[[#This Row],[outlier_flag]]="Outliers"),"Review","Valid")</f>
        <v>Valid</v>
      </c>
    </row>
    <row r="6953" spans="1:16">
      <c r="A6953" t="s">
        <v>15390</v>
      </c>
      <c r="B6953" s="1">
        <v>45250</v>
      </c>
      <c r="C6953">
        <v>-66734.350000000006</v>
      </c>
      <c r="D6953" t="s">
        <v>1478</v>
      </c>
      <c r="E6953" t="s">
        <v>20</v>
      </c>
      <c r="F6953" t="s">
        <v>268</v>
      </c>
      <c r="G6953" t="s">
        <v>29</v>
      </c>
      <c r="I6953" t="s">
        <v>51</v>
      </c>
      <c r="J6953" t="s">
        <v>29242</v>
      </c>
      <c r="K6953" t="s">
        <v>22291</v>
      </c>
      <c r="L6953" t="s">
        <v>22291</v>
      </c>
      <c r="M6953" t="s">
        <v>22291</v>
      </c>
      <c r="N6953" t="str">
        <f t="shared" si="108"/>
        <v>OK</v>
      </c>
      <c r="O6953" t="str">
        <f>IF(OR(Table1_17[[#This Row],[amount]]&lt;$Y$8,Table1_17[[#This Row],[amount]]&gt;$Y$7),"Outlier","Normal")</f>
        <v>Normal</v>
      </c>
      <c r="P6953" t="str">
        <f>IF(OR(Table1_17[[#This Row],[missing_flag]]="Missing",Table1_17[[#This Row],[outlier_flag]]="Outliers"),"Review","Valid")</f>
        <v>Valid</v>
      </c>
    </row>
    <row r="6954" spans="1:16">
      <c r="A6954" t="s">
        <v>15392</v>
      </c>
      <c r="B6954" s="1">
        <v>44842</v>
      </c>
      <c r="C6954">
        <v>270934.89</v>
      </c>
      <c r="D6954" t="s">
        <v>1483</v>
      </c>
      <c r="E6954" t="s">
        <v>1499</v>
      </c>
      <c r="F6954" t="s">
        <v>268</v>
      </c>
      <c r="G6954" t="s">
        <v>8</v>
      </c>
      <c r="H6954" t="s">
        <v>1361</v>
      </c>
      <c r="J6954" t="s">
        <v>29243</v>
      </c>
      <c r="K6954" t="s">
        <v>22291</v>
      </c>
      <c r="L6954" t="s">
        <v>22291</v>
      </c>
      <c r="M6954" t="s">
        <v>22291</v>
      </c>
      <c r="N6954" t="str">
        <f t="shared" si="108"/>
        <v>OK</v>
      </c>
      <c r="O6954" t="str">
        <f>IF(OR(Table1_17[[#This Row],[amount]]&lt;$Y$8,Table1_17[[#This Row],[amount]]&gt;$Y$7),"Outlier","Normal")</f>
        <v>Normal</v>
      </c>
      <c r="P6954" t="str">
        <f>IF(OR(Table1_17[[#This Row],[missing_flag]]="Missing",Table1_17[[#This Row],[outlier_flag]]="Outliers"),"Review","Valid")</f>
        <v>Valid</v>
      </c>
    </row>
    <row r="6955" spans="1:16">
      <c r="A6955" t="s">
        <v>15394</v>
      </c>
      <c r="B6955" s="1">
        <v>44736</v>
      </c>
      <c r="C6955">
        <v>150860.54</v>
      </c>
      <c r="D6955" t="s">
        <v>1483</v>
      </c>
      <c r="E6955" t="s">
        <v>1484</v>
      </c>
      <c r="F6955" t="s">
        <v>271</v>
      </c>
      <c r="G6955" t="s">
        <v>8</v>
      </c>
      <c r="H6955" t="s">
        <v>784</v>
      </c>
      <c r="J6955" t="s">
        <v>29244</v>
      </c>
      <c r="K6955" t="s">
        <v>22291</v>
      </c>
      <c r="L6955" t="s">
        <v>22291</v>
      </c>
      <c r="M6955" t="s">
        <v>22291</v>
      </c>
      <c r="N6955" t="str">
        <f t="shared" si="108"/>
        <v>OK</v>
      </c>
      <c r="O6955" t="str">
        <f>IF(OR(Table1_17[[#This Row],[amount]]&lt;$Y$8,Table1_17[[#This Row],[amount]]&gt;$Y$7),"Outlier","Normal")</f>
        <v>Normal</v>
      </c>
      <c r="P6955" t="str">
        <f>IF(OR(Table1_17[[#This Row],[missing_flag]]="Missing",Table1_17[[#This Row],[outlier_flag]]="Outliers"),"Review","Valid")</f>
        <v>Valid</v>
      </c>
    </row>
    <row r="6956" spans="1:16">
      <c r="A6956" t="s">
        <v>15396</v>
      </c>
      <c r="B6956" s="1">
        <v>45093</v>
      </c>
      <c r="C6956">
        <v>-13080.4</v>
      </c>
      <c r="D6956" t="s">
        <v>1478</v>
      </c>
      <c r="E6956" t="s">
        <v>7</v>
      </c>
      <c r="F6956" t="s">
        <v>271</v>
      </c>
      <c r="G6956" t="s">
        <v>13</v>
      </c>
      <c r="I6956" t="s">
        <v>163</v>
      </c>
      <c r="J6956" t="s">
        <v>29245</v>
      </c>
      <c r="K6956" t="s">
        <v>22291</v>
      </c>
      <c r="L6956" t="s">
        <v>22291</v>
      </c>
      <c r="M6956" t="s">
        <v>22291</v>
      </c>
      <c r="N6956" t="str">
        <f t="shared" si="108"/>
        <v>OK</v>
      </c>
      <c r="O6956" t="str">
        <f>IF(OR(Table1_17[[#This Row],[amount]]&lt;$Y$8,Table1_17[[#This Row],[amount]]&gt;$Y$7),"Outlier","Normal")</f>
        <v>Normal</v>
      </c>
      <c r="P6956" t="str">
        <f>IF(OR(Table1_17[[#This Row],[missing_flag]]="Missing",Table1_17[[#This Row],[outlier_flag]]="Outliers"),"Review","Valid")</f>
        <v>Valid</v>
      </c>
    </row>
    <row r="6957" spans="1:16">
      <c r="A6957" t="s">
        <v>15398</v>
      </c>
      <c r="B6957" s="1">
        <v>45071</v>
      </c>
      <c r="C6957">
        <v>271626.87</v>
      </c>
      <c r="D6957" t="s">
        <v>1483</v>
      </c>
      <c r="E6957" t="s">
        <v>1499</v>
      </c>
      <c r="F6957" t="s">
        <v>271</v>
      </c>
      <c r="G6957" t="s">
        <v>29</v>
      </c>
      <c r="H6957" t="s">
        <v>720</v>
      </c>
      <c r="J6957" t="s">
        <v>29246</v>
      </c>
      <c r="K6957" t="s">
        <v>22291</v>
      </c>
      <c r="L6957" t="s">
        <v>22291</v>
      </c>
      <c r="M6957" t="s">
        <v>22291</v>
      </c>
      <c r="N6957" t="str">
        <f t="shared" si="108"/>
        <v>OK</v>
      </c>
      <c r="O6957" t="str">
        <f>IF(OR(Table1_17[[#This Row],[amount]]&lt;$Y$8,Table1_17[[#This Row],[amount]]&gt;$Y$7),"Outlier","Normal")</f>
        <v>Normal</v>
      </c>
      <c r="P6957" t="str">
        <f>IF(OR(Table1_17[[#This Row],[missing_flag]]="Missing",Table1_17[[#This Row],[outlier_flag]]="Outliers"),"Review","Valid")</f>
        <v>Valid</v>
      </c>
    </row>
    <row r="6958" spans="1:16">
      <c r="A6958" t="s">
        <v>15400</v>
      </c>
      <c r="B6958" s="1">
        <v>45097</v>
      </c>
      <c r="C6958">
        <v>-13409.61</v>
      </c>
      <c r="D6958" t="s">
        <v>1478</v>
      </c>
      <c r="E6958" t="s">
        <v>36</v>
      </c>
      <c r="F6958" t="s">
        <v>264</v>
      </c>
      <c r="G6958" t="s">
        <v>17</v>
      </c>
      <c r="I6958" t="s">
        <v>187</v>
      </c>
      <c r="J6958" t="s">
        <v>29247</v>
      </c>
      <c r="K6958" t="s">
        <v>22291</v>
      </c>
      <c r="L6958" t="s">
        <v>22291</v>
      </c>
      <c r="M6958" t="s">
        <v>22291</v>
      </c>
      <c r="N6958" t="str">
        <f t="shared" si="108"/>
        <v>OK</v>
      </c>
      <c r="O6958" t="str">
        <f>IF(OR(Table1_17[[#This Row],[amount]]&lt;$Y$8,Table1_17[[#This Row],[amount]]&gt;$Y$7),"Outlier","Normal")</f>
        <v>Normal</v>
      </c>
      <c r="P6958" t="str">
        <f>IF(OR(Table1_17[[#This Row],[missing_flag]]="Missing",Table1_17[[#This Row],[outlier_flag]]="Outliers"),"Review","Valid")</f>
        <v>Valid</v>
      </c>
    </row>
    <row r="6959" spans="1:16">
      <c r="A6959" t="s">
        <v>15402</v>
      </c>
      <c r="B6959" s="1">
        <v>45117</v>
      </c>
      <c r="C6959">
        <v>145774.67000000001</v>
      </c>
      <c r="D6959" t="s">
        <v>1483</v>
      </c>
      <c r="E6959" t="s">
        <v>1499</v>
      </c>
      <c r="F6959" t="s">
        <v>271</v>
      </c>
      <c r="G6959" t="s">
        <v>17</v>
      </c>
      <c r="H6959" t="s">
        <v>1113</v>
      </c>
      <c r="J6959" t="s">
        <v>29248</v>
      </c>
      <c r="K6959" t="s">
        <v>22291</v>
      </c>
      <c r="L6959" t="s">
        <v>22291</v>
      </c>
      <c r="M6959" t="s">
        <v>22291</v>
      </c>
      <c r="N6959" t="str">
        <f t="shared" si="108"/>
        <v>OK</v>
      </c>
      <c r="O6959" t="str">
        <f>IF(OR(Table1_17[[#This Row],[amount]]&lt;$Y$8,Table1_17[[#This Row],[amount]]&gt;$Y$7),"Outlier","Normal")</f>
        <v>Normal</v>
      </c>
      <c r="P6959" t="str">
        <f>IF(OR(Table1_17[[#This Row],[missing_flag]]="Missing",Table1_17[[#This Row],[outlier_flag]]="Outliers"),"Review","Valid")</f>
        <v>Valid</v>
      </c>
    </row>
    <row r="6960" spans="1:16">
      <c r="A6960" t="s">
        <v>15404</v>
      </c>
      <c r="B6960" s="1">
        <v>45150</v>
      </c>
      <c r="C6960">
        <v>-62115.48</v>
      </c>
      <c r="D6960" t="s">
        <v>1478</v>
      </c>
      <c r="E6960" t="s">
        <v>20</v>
      </c>
      <c r="F6960" t="s">
        <v>268</v>
      </c>
      <c r="G6960" t="s">
        <v>29</v>
      </c>
      <c r="I6960" t="s">
        <v>175</v>
      </c>
      <c r="J6960" t="s">
        <v>29249</v>
      </c>
      <c r="K6960" t="s">
        <v>22291</v>
      </c>
      <c r="L6960" t="s">
        <v>22291</v>
      </c>
      <c r="M6960" t="s">
        <v>22291</v>
      </c>
      <c r="N6960" t="str">
        <f t="shared" si="108"/>
        <v>OK</v>
      </c>
      <c r="O6960" t="str">
        <f>IF(OR(Table1_17[[#This Row],[amount]]&lt;$Y$8,Table1_17[[#This Row],[amount]]&gt;$Y$7),"Outlier","Normal")</f>
        <v>Normal</v>
      </c>
      <c r="P6960" t="str">
        <f>IF(OR(Table1_17[[#This Row],[missing_flag]]="Missing",Table1_17[[#This Row],[outlier_flag]]="Outliers"),"Review","Valid")</f>
        <v>Valid</v>
      </c>
    </row>
    <row r="6961" spans="1:16">
      <c r="A6961" t="s">
        <v>15406</v>
      </c>
      <c r="B6961" s="1">
        <v>45010</v>
      </c>
      <c r="C6961">
        <v>218396.74</v>
      </c>
      <c r="D6961" t="s">
        <v>1483</v>
      </c>
      <c r="E6961" t="s">
        <v>1499</v>
      </c>
      <c r="F6961" t="s">
        <v>271</v>
      </c>
      <c r="G6961" t="s">
        <v>13</v>
      </c>
      <c r="H6961" t="s">
        <v>1003</v>
      </c>
      <c r="J6961" t="s">
        <v>29250</v>
      </c>
      <c r="K6961" t="s">
        <v>22291</v>
      </c>
      <c r="L6961" t="s">
        <v>22291</v>
      </c>
      <c r="M6961" t="s">
        <v>22291</v>
      </c>
      <c r="N6961" t="str">
        <f t="shared" si="108"/>
        <v>OK</v>
      </c>
      <c r="O6961" t="str">
        <f>IF(OR(Table1_17[[#This Row],[amount]]&lt;$Y$8,Table1_17[[#This Row],[amount]]&gt;$Y$7),"Outlier","Normal")</f>
        <v>Normal</v>
      </c>
      <c r="P6961" t="str">
        <f>IF(OR(Table1_17[[#This Row],[missing_flag]]="Missing",Table1_17[[#This Row],[outlier_flag]]="Outliers"),"Review","Valid")</f>
        <v>Valid</v>
      </c>
    </row>
    <row r="6962" spans="1:16">
      <c r="A6962" t="s">
        <v>15408</v>
      </c>
      <c r="B6962" s="1">
        <v>45091</v>
      </c>
      <c r="C6962">
        <v>271641.2</v>
      </c>
      <c r="D6962" t="s">
        <v>1483</v>
      </c>
      <c r="E6962" t="s">
        <v>1484</v>
      </c>
      <c r="F6962" t="s">
        <v>271</v>
      </c>
      <c r="G6962" t="s">
        <v>13</v>
      </c>
      <c r="H6962" t="s">
        <v>975</v>
      </c>
      <c r="J6962" t="s">
        <v>29251</v>
      </c>
      <c r="K6962" t="s">
        <v>22291</v>
      </c>
      <c r="L6962" t="s">
        <v>22291</v>
      </c>
      <c r="M6962" t="s">
        <v>22291</v>
      </c>
      <c r="N6962" t="str">
        <f t="shared" si="108"/>
        <v>OK</v>
      </c>
      <c r="O6962" t="str">
        <f>IF(OR(Table1_17[[#This Row],[amount]]&lt;$Y$8,Table1_17[[#This Row],[amount]]&gt;$Y$7),"Outlier","Normal")</f>
        <v>Normal</v>
      </c>
      <c r="P6962" t="str">
        <f>IF(OR(Table1_17[[#This Row],[missing_flag]]="Missing",Table1_17[[#This Row],[outlier_flag]]="Outliers"),"Review","Valid")</f>
        <v>Valid</v>
      </c>
    </row>
    <row r="6963" spans="1:16">
      <c r="A6963" t="s">
        <v>15410</v>
      </c>
      <c r="B6963" s="1">
        <v>44852</v>
      </c>
      <c r="C6963">
        <v>132555.32999999999</v>
      </c>
      <c r="D6963" t="s">
        <v>1483</v>
      </c>
      <c r="E6963" t="s">
        <v>1487</v>
      </c>
      <c r="F6963" t="s">
        <v>271</v>
      </c>
      <c r="G6963" t="s">
        <v>17</v>
      </c>
      <c r="H6963" t="s">
        <v>736</v>
      </c>
      <c r="J6963" t="s">
        <v>29252</v>
      </c>
      <c r="K6963" t="s">
        <v>22291</v>
      </c>
      <c r="L6963" t="s">
        <v>22291</v>
      </c>
      <c r="M6963" t="s">
        <v>22291</v>
      </c>
      <c r="N6963" t="str">
        <f t="shared" si="108"/>
        <v>OK</v>
      </c>
      <c r="O6963" t="str">
        <f>IF(OR(Table1_17[[#This Row],[amount]]&lt;$Y$8,Table1_17[[#This Row],[amount]]&gt;$Y$7),"Outlier","Normal")</f>
        <v>Normal</v>
      </c>
      <c r="P6963" t="str">
        <f>IF(OR(Table1_17[[#This Row],[missing_flag]]="Missing",Table1_17[[#This Row],[outlier_flag]]="Outliers"),"Review","Valid")</f>
        <v>Valid</v>
      </c>
    </row>
    <row r="6964" spans="1:16">
      <c r="A6964" t="s">
        <v>15412</v>
      </c>
      <c r="B6964" s="1">
        <v>44947</v>
      </c>
      <c r="C6964">
        <v>143851.26</v>
      </c>
      <c r="D6964" t="s">
        <v>1483</v>
      </c>
      <c r="E6964" t="s">
        <v>1499</v>
      </c>
      <c r="F6964" t="s">
        <v>264</v>
      </c>
      <c r="G6964" t="s">
        <v>29</v>
      </c>
      <c r="H6964" t="s">
        <v>1145</v>
      </c>
      <c r="J6964" t="s">
        <v>29253</v>
      </c>
      <c r="K6964" t="s">
        <v>22291</v>
      </c>
      <c r="L6964" t="s">
        <v>22291</v>
      </c>
      <c r="M6964" t="s">
        <v>22291</v>
      </c>
      <c r="N6964" t="str">
        <f t="shared" si="108"/>
        <v>OK</v>
      </c>
      <c r="O6964" t="str">
        <f>IF(OR(Table1_17[[#This Row],[amount]]&lt;$Y$8,Table1_17[[#This Row],[amount]]&gt;$Y$7),"Outlier","Normal")</f>
        <v>Normal</v>
      </c>
      <c r="P6964" t="str">
        <f>IF(OR(Table1_17[[#This Row],[missing_flag]]="Missing",Table1_17[[#This Row],[outlier_flag]]="Outliers"),"Review","Valid")</f>
        <v>Valid</v>
      </c>
    </row>
    <row r="6965" spans="1:16">
      <c r="A6965" t="s">
        <v>15414</v>
      </c>
      <c r="B6965" s="1">
        <v>45206</v>
      </c>
      <c r="C6965">
        <v>134964.5</v>
      </c>
      <c r="D6965" t="s">
        <v>1483</v>
      </c>
      <c r="E6965" t="s">
        <v>1484</v>
      </c>
      <c r="F6965" t="s">
        <v>271</v>
      </c>
      <c r="G6965" t="s">
        <v>17</v>
      </c>
      <c r="H6965" t="s">
        <v>1151</v>
      </c>
      <c r="J6965" t="s">
        <v>29254</v>
      </c>
      <c r="K6965" t="s">
        <v>22291</v>
      </c>
      <c r="L6965" t="s">
        <v>22291</v>
      </c>
      <c r="M6965" t="s">
        <v>22291</v>
      </c>
      <c r="N6965" t="str">
        <f t="shared" si="108"/>
        <v>OK</v>
      </c>
      <c r="O6965" t="str">
        <f>IF(OR(Table1_17[[#This Row],[amount]]&lt;$Y$8,Table1_17[[#This Row],[amount]]&gt;$Y$7),"Outlier","Normal")</f>
        <v>Normal</v>
      </c>
      <c r="P6965" t="str">
        <f>IF(OR(Table1_17[[#This Row],[missing_flag]]="Missing",Table1_17[[#This Row],[outlier_flag]]="Outliers"),"Review","Valid")</f>
        <v>Valid</v>
      </c>
    </row>
    <row r="6966" spans="1:16">
      <c r="A6966" t="s">
        <v>15416</v>
      </c>
      <c r="B6966" s="1">
        <v>44902</v>
      </c>
      <c r="C6966">
        <v>-27179.67</v>
      </c>
      <c r="D6966" t="s">
        <v>1478</v>
      </c>
      <c r="E6966" t="s">
        <v>20</v>
      </c>
      <c r="F6966" t="s">
        <v>271</v>
      </c>
      <c r="G6966" t="s">
        <v>29</v>
      </c>
      <c r="I6966" t="s">
        <v>201</v>
      </c>
      <c r="J6966" t="s">
        <v>29255</v>
      </c>
      <c r="K6966" t="s">
        <v>22291</v>
      </c>
      <c r="L6966" t="s">
        <v>22291</v>
      </c>
      <c r="M6966" t="s">
        <v>22291</v>
      </c>
      <c r="N6966" t="str">
        <f t="shared" si="108"/>
        <v>OK</v>
      </c>
      <c r="O6966" t="str">
        <f>IF(OR(Table1_17[[#This Row],[amount]]&lt;$Y$8,Table1_17[[#This Row],[amount]]&gt;$Y$7),"Outlier","Normal")</f>
        <v>Normal</v>
      </c>
      <c r="P6966" t="str">
        <f>IF(OR(Table1_17[[#This Row],[missing_flag]]="Missing",Table1_17[[#This Row],[outlier_flag]]="Outliers"),"Review","Valid")</f>
        <v>Valid</v>
      </c>
    </row>
    <row r="6967" spans="1:16">
      <c r="A6967" t="s">
        <v>15418</v>
      </c>
      <c r="B6967" s="1">
        <v>44880</v>
      </c>
      <c r="C6967">
        <v>9091.65</v>
      </c>
      <c r="D6967" t="s">
        <v>1924</v>
      </c>
      <c r="E6967" t="s">
        <v>1924</v>
      </c>
      <c r="F6967" t="s">
        <v>271</v>
      </c>
      <c r="G6967" t="s">
        <v>8</v>
      </c>
      <c r="J6967" t="s">
        <v>29256</v>
      </c>
      <c r="K6967" t="s">
        <v>22291</v>
      </c>
      <c r="L6967" t="s">
        <v>22291</v>
      </c>
      <c r="M6967" t="s">
        <v>22291</v>
      </c>
      <c r="N6967" t="str">
        <f t="shared" si="108"/>
        <v>OK</v>
      </c>
      <c r="O6967" t="str">
        <f>IF(OR(Table1_17[[#This Row],[amount]]&lt;$Y$8,Table1_17[[#This Row],[amount]]&gt;$Y$7),"Outlier","Normal")</f>
        <v>Normal</v>
      </c>
      <c r="P6967" t="str">
        <f>IF(OR(Table1_17[[#This Row],[missing_flag]]="Missing",Table1_17[[#This Row],[outlier_flag]]="Outliers"),"Review","Valid")</f>
        <v>Valid</v>
      </c>
    </row>
    <row r="6968" spans="1:16">
      <c r="A6968" t="s">
        <v>15420</v>
      </c>
      <c r="B6968" s="1">
        <v>45088</v>
      </c>
      <c r="C6968">
        <v>141051.82</v>
      </c>
      <c r="D6968" t="s">
        <v>1483</v>
      </c>
      <c r="E6968" t="s">
        <v>1484</v>
      </c>
      <c r="F6968" t="s">
        <v>268</v>
      </c>
      <c r="G6968" t="s">
        <v>17</v>
      </c>
      <c r="H6968" t="s">
        <v>710</v>
      </c>
      <c r="J6968" t="s">
        <v>29257</v>
      </c>
      <c r="K6968" t="s">
        <v>22291</v>
      </c>
      <c r="L6968" t="s">
        <v>22291</v>
      </c>
      <c r="M6968" t="s">
        <v>22291</v>
      </c>
      <c r="N6968" t="str">
        <f t="shared" si="108"/>
        <v>OK</v>
      </c>
      <c r="O6968" t="str">
        <f>IF(OR(Table1_17[[#This Row],[amount]]&lt;$Y$8,Table1_17[[#This Row],[amount]]&gt;$Y$7),"Outlier","Normal")</f>
        <v>Normal</v>
      </c>
      <c r="P6968" t="str">
        <f>IF(OR(Table1_17[[#This Row],[missing_flag]]="Missing",Table1_17[[#This Row],[outlier_flag]]="Outliers"),"Review","Valid")</f>
        <v>Valid</v>
      </c>
    </row>
    <row r="6969" spans="1:16">
      <c r="A6969" t="s">
        <v>15422</v>
      </c>
      <c r="B6969" s="1">
        <v>45166</v>
      </c>
      <c r="C6969">
        <v>118983.74</v>
      </c>
      <c r="D6969" t="s">
        <v>1483</v>
      </c>
      <c r="E6969" t="s">
        <v>1487</v>
      </c>
      <c r="F6969" t="s">
        <v>268</v>
      </c>
      <c r="G6969" t="s">
        <v>17</v>
      </c>
      <c r="H6969" t="s">
        <v>1235</v>
      </c>
      <c r="J6969" t="s">
        <v>29258</v>
      </c>
      <c r="K6969" t="s">
        <v>22291</v>
      </c>
      <c r="L6969" t="s">
        <v>22291</v>
      </c>
      <c r="M6969" t="s">
        <v>22291</v>
      </c>
      <c r="N6969" t="str">
        <f t="shared" si="108"/>
        <v>OK</v>
      </c>
      <c r="O6969" t="str">
        <f>IF(OR(Table1_17[[#This Row],[amount]]&lt;$Y$8,Table1_17[[#This Row],[amount]]&gt;$Y$7),"Outlier","Normal")</f>
        <v>Normal</v>
      </c>
      <c r="P6969" t="str">
        <f>IF(OR(Table1_17[[#This Row],[missing_flag]]="Missing",Table1_17[[#This Row],[outlier_flag]]="Outliers"),"Review","Valid")</f>
        <v>Valid</v>
      </c>
    </row>
    <row r="6970" spans="1:16">
      <c r="A6970" t="s">
        <v>15424</v>
      </c>
      <c r="B6970" s="1">
        <v>44733</v>
      </c>
      <c r="C6970">
        <v>-72428.600000000006</v>
      </c>
      <c r="D6970" t="s">
        <v>1478</v>
      </c>
      <c r="E6970" t="s">
        <v>1509</v>
      </c>
      <c r="F6970" t="s">
        <v>271</v>
      </c>
      <c r="G6970" t="s">
        <v>29</v>
      </c>
      <c r="I6970" t="s">
        <v>111</v>
      </c>
      <c r="J6970" t="s">
        <v>29259</v>
      </c>
      <c r="K6970" t="s">
        <v>22291</v>
      </c>
      <c r="L6970" t="s">
        <v>22291</v>
      </c>
      <c r="M6970" t="s">
        <v>22291</v>
      </c>
      <c r="N6970" t="str">
        <f t="shared" si="108"/>
        <v>OK</v>
      </c>
      <c r="O6970" t="str">
        <f>IF(OR(Table1_17[[#This Row],[amount]]&lt;$Y$8,Table1_17[[#This Row],[amount]]&gt;$Y$7),"Outlier","Normal")</f>
        <v>Normal</v>
      </c>
      <c r="P6970" t="str">
        <f>IF(OR(Table1_17[[#This Row],[missing_flag]]="Missing",Table1_17[[#This Row],[outlier_flag]]="Outliers"),"Review","Valid")</f>
        <v>Valid</v>
      </c>
    </row>
    <row r="6971" spans="1:16">
      <c r="A6971" t="s">
        <v>15426</v>
      </c>
      <c r="B6971" s="1">
        <v>45187</v>
      </c>
      <c r="C6971">
        <v>-46454.26</v>
      </c>
      <c r="D6971" t="s">
        <v>1478</v>
      </c>
      <c r="E6971" t="s">
        <v>7</v>
      </c>
      <c r="F6971" t="s">
        <v>268</v>
      </c>
      <c r="G6971" t="s">
        <v>13</v>
      </c>
      <c r="I6971" t="s">
        <v>5</v>
      </c>
      <c r="J6971" t="s">
        <v>29260</v>
      </c>
      <c r="K6971" t="s">
        <v>22291</v>
      </c>
      <c r="L6971" t="s">
        <v>22291</v>
      </c>
      <c r="M6971" t="s">
        <v>22291</v>
      </c>
      <c r="N6971" t="str">
        <f t="shared" si="108"/>
        <v>OK</v>
      </c>
      <c r="O6971" t="str">
        <f>IF(OR(Table1_17[[#This Row],[amount]]&lt;$Y$8,Table1_17[[#This Row],[amount]]&gt;$Y$7),"Outlier","Normal")</f>
        <v>Normal</v>
      </c>
      <c r="P6971" t="str">
        <f>IF(OR(Table1_17[[#This Row],[missing_flag]]="Missing",Table1_17[[#This Row],[outlier_flag]]="Outliers"),"Review","Valid")</f>
        <v>Valid</v>
      </c>
    </row>
    <row r="6972" spans="1:16">
      <c r="A6972" t="s">
        <v>15428</v>
      </c>
      <c r="B6972" s="1">
        <v>45064</v>
      </c>
      <c r="C6972">
        <v>109792.92</v>
      </c>
      <c r="D6972" t="s">
        <v>1483</v>
      </c>
      <c r="E6972" t="s">
        <v>1487</v>
      </c>
      <c r="F6972" t="s">
        <v>264</v>
      </c>
      <c r="G6972" t="s">
        <v>17</v>
      </c>
      <c r="H6972" t="s">
        <v>1047</v>
      </c>
      <c r="J6972" t="s">
        <v>29261</v>
      </c>
      <c r="K6972" t="s">
        <v>22291</v>
      </c>
      <c r="L6972" t="s">
        <v>22291</v>
      </c>
      <c r="M6972" t="s">
        <v>22291</v>
      </c>
      <c r="N6972" t="str">
        <f t="shared" si="108"/>
        <v>OK</v>
      </c>
      <c r="O6972" t="str">
        <f>IF(OR(Table1_17[[#This Row],[amount]]&lt;$Y$8,Table1_17[[#This Row],[amount]]&gt;$Y$7),"Outlier","Normal")</f>
        <v>Normal</v>
      </c>
      <c r="P6972" t="str">
        <f>IF(OR(Table1_17[[#This Row],[missing_flag]]="Missing",Table1_17[[#This Row],[outlier_flag]]="Outliers"),"Review","Valid")</f>
        <v>Valid</v>
      </c>
    </row>
    <row r="6973" spans="1:16">
      <c r="A6973" t="s">
        <v>15430</v>
      </c>
      <c r="B6973" s="1">
        <v>44686</v>
      </c>
      <c r="C6973">
        <v>174160.89</v>
      </c>
      <c r="D6973" t="s">
        <v>1483</v>
      </c>
      <c r="E6973" t="s">
        <v>1487</v>
      </c>
      <c r="F6973" t="s">
        <v>268</v>
      </c>
      <c r="G6973" t="s">
        <v>29</v>
      </c>
      <c r="H6973" t="s">
        <v>1173</v>
      </c>
      <c r="J6973" t="s">
        <v>29262</v>
      </c>
      <c r="K6973" t="s">
        <v>22291</v>
      </c>
      <c r="L6973" t="s">
        <v>22291</v>
      </c>
      <c r="M6973" t="s">
        <v>22291</v>
      </c>
      <c r="N6973" t="str">
        <f t="shared" si="108"/>
        <v>OK</v>
      </c>
      <c r="O6973" t="str">
        <f>IF(OR(Table1_17[[#This Row],[amount]]&lt;$Y$8,Table1_17[[#This Row],[amount]]&gt;$Y$7),"Outlier","Normal")</f>
        <v>Normal</v>
      </c>
      <c r="P6973" t="str">
        <f>IF(OR(Table1_17[[#This Row],[missing_flag]]="Missing",Table1_17[[#This Row],[outlier_flag]]="Outliers"),"Review","Valid")</f>
        <v>Valid</v>
      </c>
    </row>
    <row r="6974" spans="1:16">
      <c r="A6974" t="s">
        <v>15432</v>
      </c>
      <c r="B6974" s="1">
        <v>45238</v>
      </c>
      <c r="C6974">
        <v>-19083.68</v>
      </c>
      <c r="D6974" t="s">
        <v>1478</v>
      </c>
      <c r="E6974" t="s">
        <v>1496</v>
      </c>
      <c r="F6974" t="s">
        <v>264</v>
      </c>
      <c r="G6974" t="s">
        <v>29</v>
      </c>
      <c r="I6974" t="s">
        <v>101</v>
      </c>
      <c r="J6974" t="s">
        <v>29263</v>
      </c>
      <c r="K6974" t="s">
        <v>22291</v>
      </c>
      <c r="L6974" t="s">
        <v>22291</v>
      </c>
      <c r="M6974" t="s">
        <v>22291</v>
      </c>
      <c r="N6974" t="str">
        <f t="shared" si="108"/>
        <v>OK</v>
      </c>
      <c r="O6974" t="str">
        <f>IF(OR(Table1_17[[#This Row],[amount]]&lt;$Y$8,Table1_17[[#This Row],[amount]]&gt;$Y$7),"Outlier","Normal")</f>
        <v>Normal</v>
      </c>
      <c r="P6974" t="str">
        <f>IF(OR(Table1_17[[#This Row],[missing_flag]]="Missing",Table1_17[[#This Row],[outlier_flag]]="Outliers"),"Review","Valid")</f>
        <v>Valid</v>
      </c>
    </row>
    <row r="6975" spans="1:16">
      <c r="A6975" t="s">
        <v>15434</v>
      </c>
      <c r="B6975" s="1">
        <v>44857</v>
      </c>
      <c r="C6975">
        <v>83324.67</v>
      </c>
      <c r="D6975" t="s">
        <v>1483</v>
      </c>
      <c r="E6975" t="s">
        <v>1484</v>
      </c>
      <c r="F6975" t="s">
        <v>264</v>
      </c>
      <c r="G6975" t="s">
        <v>8</v>
      </c>
      <c r="H6975" t="s">
        <v>1209</v>
      </c>
      <c r="J6975" t="s">
        <v>29264</v>
      </c>
      <c r="K6975" t="s">
        <v>22291</v>
      </c>
      <c r="L6975" t="s">
        <v>22291</v>
      </c>
      <c r="M6975" t="s">
        <v>22291</v>
      </c>
      <c r="N6975" t="str">
        <f t="shared" si="108"/>
        <v>OK</v>
      </c>
      <c r="O6975" t="str">
        <f>IF(OR(Table1_17[[#This Row],[amount]]&lt;$Y$8,Table1_17[[#This Row],[amount]]&gt;$Y$7),"Outlier","Normal")</f>
        <v>Normal</v>
      </c>
      <c r="P6975" t="str">
        <f>IF(OR(Table1_17[[#This Row],[missing_flag]]="Missing",Table1_17[[#This Row],[outlier_flag]]="Outliers"),"Review","Valid")</f>
        <v>Valid</v>
      </c>
    </row>
    <row r="6976" spans="1:16">
      <c r="A6976" t="s">
        <v>15436</v>
      </c>
      <c r="B6976" s="1">
        <v>45007</v>
      </c>
      <c r="C6976">
        <v>243610.69</v>
      </c>
      <c r="D6976" t="s">
        <v>1483</v>
      </c>
      <c r="E6976" t="s">
        <v>1487</v>
      </c>
      <c r="F6976" t="s">
        <v>271</v>
      </c>
      <c r="G6976" t="s">
        <v>8</v>
      </c>
      <c r="H6976" t="s">
        <v>1155</v>
      </c>
      <c r="J6976" t="s">
        <v>29265</v>
      </c>
      <c r="K6976" t="s">
        <v>22291</v>
      </c>
      <c r="L6976" t="s">
        <v>22291</v>
      </c>
      <c r="M6976" t="s">
        <v>22291</v>
      </c>
      <c r="N6976" t="str">
        <f t="shared" si="108"/>
        <v>OK</v>
      </c>
      <c r="O6976" t="str">
        <f>IF(OR(Table1_17[[#This Row],[amount]]&lt;$Y$8,Table1_17[[#This Row],[amount]]&gt;$Y$7),"Outlier","Normal")</f>
        <v>Normal</v>
      </c>
      <c r="P6976" t="str">
        <f>IF(OR(Table1_17[[#This Row],[missing_flag]]="Missing",Table1_17[[#This Row],[outlier_flag]]="Outliers"),"Review","Valid")</f>
        <v>Valid</v>
      </c>
    </row>
    <row r="6977" spans="1:16">
      <c r="A6977" t="s">
        <v>15438</v>
      </c>
      <c r="B6977" s="1">
        <v>44832</v>
      </c>
      <c r="C6977">
        <v>84821.89</v>
      </c>
      <c r="D6977" t="s">
        <v>1483</v>
      </c>
      <c r="E6977" t="s">
        <v>1499</v>
      </c>
      <c r="F6977" t="s">
        <v>264</v>
      </c>
      <c r="G6977" t="s">
        <v>29</v>
      </c>
      <c r="H6977" t="s">
        <v>1059</v>
      </c>
      <c r="J6977" t="s">
        <v>29266</v>
      </c>
      <c r="K6977" t="s">
        <v>22291</v>
      </c>
      <c r="L6977" t="s">
        <v>22291</v>
      </c>
      <c r="M6977" t="s">
        <v>22291</v>
      </c>
      <c r="N6977" t="str">
        <f t="shared" si="108"/>
        <v>OK</v>
      </c>
      <c r="O6977" t="str">
        <f>IF(OR(Table1_17[[#This Row],[amount]]&lt;$Y$8,Table1_17[[#This Row],[amount]]&gt;$Y$7),"Outlier","Normal")</f>
        <v>Normal</v>
      </c>
      <c r="P6977" t="str">
        <f>IF(OR(Table1_17[[#This Row],[missing_flag]]="Missing",Table1_17[[#This Row],[outlier_flag]]="Outliers"),"Review","Valid")</f>
        <v>Valid</v>
      </c>
    </row>
    <row r="6978" spans="1:16">
      <c r="A6978" t="s">
        <v>15440</v>
      </c>
      <c r="B6978" s="1">
        <v>44728</v>
      </c>
      <c r="C6978">
        <v>-44666.95</v>
      </c>
      <c r="D6978" t="s">
        <v>1478</v>
      </c>
      <c r="E6978" t="s">
        <v>7</v>
      </c>
      <c r="F6978" t="s">
        <v>268</v>
      </c>
      <c r="G6978" t="s">
        <v>29</v>
      </c>
      <c r="I6978" t="s">
        <v>205</v>
      </c>
      <c r="J6978" t="s">
        <v>29267</v>
      </c>
      <c r="K6978" t="s">
        <v>22291</v>
      </c>
      <c r="L6978" t="s">
        <v>22291</v>
      </c>
      <c r="M6978" t="s">
        <v>22291</v>
      </c>
      <c r="N6978" t="str">
        <f t="shared" si="108"/>
        <v>OK</v>
      </c>
      <c r="O6978" t="str">
        <f>IF(OR(Table1_17[[#This Row],[amount]]&lt;$Y$8,Table1_17[[#This Row],[amount]]&gt;$Y$7),"Outlier","Normal")</f>
        <v>Normal</v>
      </c>
      <c r="P6978" t="str">
        <f>IF(OR(Table1_17[[#This Row],[missing_flag]]="Missing",Table1_17[[#This Row],[outlier_flag]]="Outliers"),"Review","Valid")</f>
        <v>Valid</v>
      </c>
    </row>
    <row r="6979" spans="1:16">
      <c r="A6979" t="s">
        <v>15442</v>
      </c>
      <c r="B6979" s="1">
        <v>44987</v>
      </c>
      <c r="C6979">
        <v>-5823.76</v>
      </c>
      <c r="D6979" t="s">
        <v>1478</v>
      </c>
      <c r="E6979" t="s">
        <v>1509</v>
      </c>
      <c r="F6979" t="s">
        <v>271</v>
      </c>
      <c r="G6979" t="s">
        <v>29</v>
      </c>
      <c r="I6979" t="s">
        <v>45</v>
      </c>
      <c r="J6979" t="s">
        <v>29268</v>
      </c>
      <c r="K6979" t="s">
        <v>22291</v>
      </c>
      <c r="L6979" t="s">
        <v>22291</v>
      </c>
      <c r="M6979" t="s">
        <v>22291</v>
      </c>
      <c r="N6979" t="str">
        <f t="shared" ref="N6979:N7042" si="109">IF(OR(B6979="",C6979="",D6979="",F6979=""),"Missing","OK")</f>
        <v>OK</v>
      </c>
      <c r="O6979" t="str">
        <f>IF(OR(Table1_17[[#This Row],[amount]]&lt;$Y$8,Table1_17[[#This Row],[amount]]&gt;$Y$7),"Outlier","Normal")</f>
        <v>Normal</v>
      </c>
      <c r="P6979" t="str">
        <f>IF(OR(Table1_17[[#This Row],[missing_flag]]="Missing",Table1_17[[#This Row],[outlier_flag]]="Outliers"),"Review","Valid")</f>
        <v>Valid</v>
      </c>
    </row>
    <row r="6980" spans="1:16">
      <c r="A6980" t="s">
        <v>15444</v>
      </c>
      <c r="B6980" s="1">
        <v>44666</v>
      </c>
      <c r="C6980">
        <v>-16357.42</v>
      </c>
      <c r="D6980" t="s">
        <v>1478</v>
      </c>
      <c r="E6980" t="s">
        <v>1496</v>
      </c>
      <c r="F6980" t="s">
        <v>264</v>
      </c>
      <c r="G6980" t="s">
        <v>29</v>
      </c>
      <c r="I6980" t="s">
        <v>65</v>
      </c>
      <c r="J6980" t="s">
        <v>29269</v>
      </c>
      <c r="K6980" t="s">
        <v>22291</v>
      </c>
      <c r="L6980" t="s">
        <v>22291</v>
      </c>
      <c r="M6980" t="s">
        <v>22291</v>
      </c>
      <c r="N6980" t="str">
        <f t="shared" si="109"/>
        <v>OK</v>
      </c>
      <c r="O6980" t="str">
        <f>IF(OR(Table1_17[[#This Row],[amount]]&lt;$Y$8,Table1_17[[#This Row],[amount]]&gt;$Y$7),"Outlier","Normal")</f>
        <v>Normal</v>
      </c>
      <c r="P6980" t="str">
        <f>IF(OR(Table1_17[[#This Row],[missing_flag]]="Missing",Table1_17[[#This Row],[outlier_flag]]="Outliers"),"Review","Valid")</f>
        <v>Valid</v>
      </c>
    </row>
    <row r="6981" spans="1:16">
      <c r="A6981" t="s">
        <v>15446</v>
      </c>
      <c r="B6981" s="1">
        <v>44575</v>
      </c>
      <c r="C6981">
        <v>111869.71</v>
      </c>
      <c r="D6981" t="s">
        <v>1483</v>
      </c>
      <c r="E6981" t="s">
        <v>1499</v>
      </c>
      <c r="F6981" t="s">
        <v>268</v>
      </c>
      <c r="G6981" t="s">
        <v>17</v>
      </c>
      <c r="H6981" t="s">
        <v>1359</v>
      </c>
      <c r="J6981" t="s">
        <v>29270</v>
      </c>
      <c r="K6981" t="s">
        <v>22291</v>
      </c>
      <c r="L6981" t="s">
        <v>22291</v>
      </c>
      <c r="M6981" t="s">
        <v>22291</v>
      </c>
      <c r="N6981" t="str">
        <f t="shared" si="109"/>
        <v>OK</v>
      </c>
      <c r="O6981" t="str">
        <f>IF(OR(Table1_17[[#This Row],[amount]]&lt;$Y$8,Table1_17[[#This Row],[amount]]&gt;$Y$7),"Outlier","Normal")</f>
        <v>Normal</v>
      </c>
      <c r="P6981" t="str">
        <f>IF(OR(Table1_17[[#This Row],[missing_flag]]="Missing",Table1_17[[#This Row],[outlier_flag]]="Outliers"),"Review","Valid")</f>
        <v>Valid</v>
      </c>
    </row>
    <row r="6982" spans="1:16">
      <c r="A6982" t="s">
        <v>15448</v>
      </c>
      <c r="B6982" s="1">
        <v>44995</v>
      </c>
      <c r="C6982">
        <v>184372.88</v>
      </c>
      <c r="D6982" t="s">
        <v>1483</v>
      </c>
      <c r="E6982" t="s">
        <v>1499</v>
      </c>
      <c r="F6982" t="s">
        <v>264</v>
      </c>
      <c r="G6982" t="s">
        <v>13</v>
      </c>
      <c r="H6982" t="s">
        <v>1243</v>
      </c>
      <c r="J6982" t="s">
        <v>29271</v>
      </c>
      <c r="K6982" t="s">
        <v>22291</v>
      </c>
      <c r="L6982" t="s">
        <v>22291</v>
      </c>
      <c r="M6982" t="s">
        <v>22291</v>
      </c>
      <c r="N6982" t="str">
        <f t="shared" si="109"/>
        <v>OK</v>
      </c>
      <c r="O6982" t="str">
        <f>IF(OR(Table1_17[[#This Row],[amount]]&lt;$Y$8,Table1_17[[#This Row],[amount]]&gt;$Y$7),"Outlier","Normal")</f>
        <v>Normal</v>
      </c>
      <c r="P6982" t="str">
        <f>IF(OR(Table1_17[[#This Row],[missing_flag]]="Missing",Table1_17[[#This Row],[outlier_flag]]="Outliers"),"Review","Valid")</f>
        <v>Valid</v>
      </c>
    </row>
    <row r="6983" spans="1:16">
      <c r="A6983" t="s">
        <v>15450</v>
      </c>
      <c r="B6983" s="1">
        <v>44596</v>
      </c>
      <c r="C6983">
        <v>22345.1</v>
      </c>
      <c r="D6983" t="s">
        <v>1587</v>
      </c>
      <c r="E6983" t="s">
        <v>1587</v>
      </c>
      <c r="F6983" t="s">
        <v>271</v>
      </c>
      <c r="G6983" t="s">
        <v>8</v>
      </c>
      <c r="J6983" t="s">
        <v>29272</v>
      </c>
      <c r="K6983" t="s">
        <v>22291</v>
      </c>
      <c r="L6983" t="s">
        <v>22291</v>
      </c>
      <c r="M6983" t="s">
        <v>22291</v>
      </c>
      <c r="N6983" t="str">
        <f t="shared" si="109"/>
        <v>OK</v>
      </c>
      <c r="O6983" t="str">
        <f>IF(OR(Table1_17[[#This Row],[amount]]&lt;$Y$8,Table1_17[[#This Row],[amount]]&gt;$Y$7),"Outlier","Normal")</f>
        <v>Normal</v>
      </c>
      <c r="P6983" t="str">
        <f>IF(OR(Table1_17[[#This Row],[missing_flag]]="Missing",Table1_17[[#This Row],[outlier_flag]]="Outliers"),"Review","Valid")</f>
        <v>Valid</v>
      </c>
    </row>
    <row r="6984" spans="1:16">
      <c r="A6984" t="s">
        <v>15452</v>
      </c>
      <c r="B6984" s="1">
        <v>44986</v>
      </c>
      <c r="C6984">
        <v>78686.83</v>
      </c>
      <c r="D6984" t="s">
        <v>1483</v>
      </c>
      <c r="E6984" t="s">
        <v>1487</v>
      </c>
      <c r="F6984" t="s">
        <v>268</v>
      </c>
      <c r="G6984" t="s">
        <v>8</v>
      </c>
      <c r="H6984" t="s">
        <v>792</v>
      </c>
      <c r="J6984" t="s">
        <v>29273</v>
      </c>
      <c r="K6984" t="s">
        <v>22291</v>
      </c>
      <c r="L6984" t="s">
        <v>22291</v>
      </c>
      <c r="M6984" t="s">
        <v>22291</v>
      </c>
      <c r="N6984" t="str">
        <f t="shared" si="109"/>
        <v>OK</v>
      </c>
      <c r="O6984" t="str">
        <f>IF(OR(Table1_17[[#This Row],[amount]]&lt;$Y$8,Table1_17[[#This Row],[amount]]&gt;$Y$7),"Outlier","Normal")</f>
        <v>Normal</v>
      </c>
      <c r="P6984" t="str">
        <f>IF(OR(Table1_17[[#This Row],[missing_flag]]="Missing",Table1_17[[#This Row],[outlier_flag]]="Outliers"),"Review","Valid")</f>
        <v>Valid</v>
      </c>
    </row>
    <row r="6985" spans="1:16">
      <c r="A6985" t="s">
        <v>15454</v>
      </c>
      <c r="B6985" s="1">
        <v>44983</v>
      </c>
      <c r="C6985">
        <v>115177.95</v>
      </c>
      <c r="D6985" t="s">
        <v>1483</v>
      </c>
      <c r="E6985" t="s">
        <v>1499</v>
      </c>
      <c r="F6985" t="s">
        <v>264</v>
      </c>
      <c r="G6985" t="s">
        <v>29</v>
      </c>
      <c r="H6985" t="s">
        <v>816</v>
      </c>
      <c r="J6985" t="s">
        <v>29274</v>
      </c>
      <c r="K6985" t="s">
        <v>22291</v>
      </c>
      <c r="L6985" t="s">
        <v>22291</v>
      </c>
      <c r="M6985" t="s">
        <v>22291</v>
      </c>
      <c r="N6985" t="str">
        <f t="shared" si="109"/>
        <v>OK</v>
      </c>
      <c r="O6985" t="str">
        <f>IF(OR(Table1_17[[#This Row],[amount]]&lt;$Y$8,Table1_17[[#This Row],[amount]]&gt;$Y$7),"Outlier","Normal")</f>
        <v>Normal</v>
      </c>
      <c r="P6985" t="str">
        <f>IF(OR(Table1_17[[#This Row],[missing_flag]]="Missing",Table1_17[[#This Row],[outlier_flag]]="Outliers"),"Review","Valid")</f>
        <v>Valid</v>
      </c>
    </row>
    <row r="6986" spans="1:16">
      <c r="A6986" t="s">
        <v>15456</v>
      </c>
      <c r="B6986" s="1">
        <v>45114</v>
      </c>
      <c r="C6986">
        <v>-38321.440000000002</v>
      </c>
      <c r="D6986" t="s">
        <v>1478</v>
      </c>
      <c r="E6986" t="s">
        <v>36</v>
      </c>
      <c r="F6986" t="s">
        <v>264</v>
      </c>
      <c r="G6986" t="s">
        <v>13</v>
      </c>
      <c r="I6986" t="s">
        <v>73</v>
      </c>
      <c r="J6986" t="s">
        <v>29275</v>
      </c>
      <c r="K6986" t="s">
        <v>22291</v>
      </c>
      <c r="L6986" t="s">
        <v>22291</v>
      </c>
      <c r="M6986" t="s">
        <v>22291</v>
      </c>
      <c r="N6986" t="str">
        <f t="shared" si="109"/>
        <v>OK</v>
      </c>
      <c r="O6986" t="str">
        <f>IF(OR(Table1_17[[#This Row],[amount]]&lt;$Y$8,Table1_17[[#This Row],[amount]]&gt;$Y$7),"Outlier","Normal")</f>
        <v>Normal</v>
      </c>
      <c r="P6986" t="str">
        <f>IF(OR(Table1_17[[#This Row],[missing_flag]]="Missing",Table1_17[[#This Row],[outlier_flag]]="Outliers"),"Review","Valid")</f>
        <v>Valid</v>
      </c>
    </row>
    <row r="6987" spans="1:16">
      <c r="A6987" t="s">
        <v>15458</v>
      </c>
      <c r="B6987" s="1">
        <v>45185</v>
      </c>
      <c r="C6987">
        <v>97323.94</v>
      </c>
      <c r="D6987" t="s">
        <v>1483</v>
      </c>
      <c r="E6987" t="s">
        <v>1484</v>
      </c>
      <c r="F6987" t="s">
        <v>271</v>
      </c>
      <c r="G6987" t="s">
        <v>13</v>
      </c>
      <c r="H6987" t="s">
        <v>1095</v>
      </c>
      <c r="J6987" t="s">
        <v>29276</v>
      </c>
      <c r="K6987" t="s">
        <v>22291</v>
      </c>
      <c r="L6987" t="s">
        <v>22291</v>
      </c>
      <c r="M6987" t="s">
        <v>22291</v>
      </c>
      <c r="N6987" t="str">
        <f t="shared" si="109"/>
        <v>OK</v>
      </c>
      <c r="O6987" t="str">
        <f>IF(OR(Table1_17[[#This Row],[amount]]&lt;$Y$8,Table1_17[[#This Row],[amount]]&gt;$Y$7),"Outlier","Normal")</f>
        <v>Normal</v>
      </c>
      <c r="P6987" t="str">
        <f>IF(OR(Table1_17[[#This Row],[missing_flag]]="Missing",Table1_17[[#This Row],[outlier_flag]]="Outliers"),"Review","Valid")</f>
        <v>Valid</v>
      </c>
    </row>
    <row r="6988" spans="1:16">
      <c r="A6988" t="s">
        <v>15460</v>
      </c>
      <c r="B6988" s="1">
        <v>44768</v>
      </c>
      <c r="C6988">
        <v>-17524.03</v>
      </c>
      <c r="D6988" t="s">
        <v>1478</v>
      </c>
      <c r="E6988" t="s">
        <v>1534</v>
      </c>
      <c r="F6988" t="s">
        <v>264</v>
      </c>
      <c r="G6988" t="s">
        <v>17</v>
      </c>
      <c r="I6988" t="s">
        <v>244</v>
      </c>
      <c r="J6988" t="s">
        <v>29277</v>
      </c>
      <c r="K6988" t="s">
        <v>22291</v>
      </c>
      <c r="L6988" t="s">
        <v>22291</v>
      </c>
      <c r="M6988" t="s">
        <v>22291</v>
      </c>
      <c r="N6988" t="str">
        <f t="shared" si="109"/>
        <v>OK</v>
      </c>
      <c r="O6988" t="str">
        <f>IF(OR(Table1_17[[#This Row],[amount]]&lt;$Y$8,Table1_17[[#This Row],[amount]]&gt;$Y$7),"Outlier","Normal")</f>
        <v>Normal</v>
      </c>
      <c r="P6988" t="str">
        <f>IF(OR(Table1_17[[#This Row],[missing_flag]]="Missing",Table1_17[[#This Row],[outlier_flag]]="Outliers"),"Review","Valid")</f>
        <v>Valid</v>
      </c>
    </row>
    <row r="6989" spans="1:16">
      <c r="A6989" t="s">
        <v>15462</v>
      </c>
      <c r="B6989" s="1">
        <v>44629</v>
      </c>
      <c r="C6989">
        <v>106388</v>
      </c>
      <c r="D6989" t="s">
        <v>1483</v>
      </c>
      <c r="E6989" t="s">
        <v>1484</v>
      </c>
      <c r="F6989" t="s">
        <v>271</v>
      </c>
      <c r="G6989" t="s">
        <v>13</v>
      </c>
      <c r="H6989" t="s">
        <v>696</v>
      </c>
      <c r="J6989" t="s">
        <v>29278</v>
      </c>
      <c r="K6989" t="s">
        <v>22291</v>
      </c>
      <c r="L6989" t="s">
        <v>22291</v>
      </c>
      <c r="M6989" t="s">
        <v>22291</v>
      </c>
      <c r="N6989" t="str">
        <f t="shared" si="109"/>
        <v>OK</v>
      </c>
      <c r="O6989" t="str">
        <f>IF(OR(Table1_17[[#This Row],[amount]]&lt;$Y$8,Table1_17[[#This Row],[amount]]&gt;$Y$7),"Outlier","Normal")</f>
        <v>Normal</v>
      </c>
      <c r="P6989" t="str">
        <f>IF(OR(Table1_17[[#This Row],[missing_flag]]="Missing",Table1_17[[#This Row],[outlier_flag]]="Outliers"),"Review","Valid")</f>
        <v>Valid</v>
      </c>
    </row>
    <row r="6990" spans="1:16">
      <c r="A6990" t="s">
        <v>15464</v>
      </c>
      <c r="B6990" s="1">
        <v>45027</v>
      </c>
      <c r="C6990">
        <v>-48192.04</v>
      </c>
      <c r="D6990" t="s">
        <v>1478</v>
      </c>
      <c r="E6990" t="s">
        <v>1534</v>
      </c>
      <c r="F6990" t="s">
        <v>268</v>
      </c>
      <c r="G6990" t="s">
        <v>13</v>
      </c>
      <c r="I6990" t="s">
        <v>65</v>
      </c>
      <c r="J6990" t="s">
        <v>29279</v>
      </c>
      <c r="K6990" t="s">
        <v>22291</v>
      </c>
      <c r="L6990" t="s">
        <v>22291</v>
      </c>
      <c r="M6990" t="s">
        <v>22291</v>
      </c>
      <c r="N6990" t="str">
        <f t="shared" si="109"/>
        <v>OK</v>
      </c>
      <c r="O6990" t="str">
        <f>IF(OR(Table1_17[[#This Row],[amount]]&lt;$Y$8,Table1_17[[#This Row],[amount]]&gt;$Y$7),"Outlier","Normal")</f>
        <v>Normal</v>
      </c>
      <c r="P6990" t="str">
        <f>IF(OR(Table1_17[[#This Row],[missing_flag]]="Missing",Table1_17[[#This Row],[outlier_flag]]="Outliers"),"Review","Valid")</f>
        <v>Valid</v>
      </c>
    </row>
    <row r="6991" spans="1:16">
      <c r="A6991" t="s">
        <v>15466</v>
      </c>
      <c r="B6991" s="1">
        <v>44807</v>
      </c>
      <c r="C6991">
        <v>105445.53</v>
      </c>
      <c r="D6991" t="s">
        <v>1483</v>
      </c>
      <c r="E6991" t="s">
        <v>1499</v>
      </c>
      <c r="F6991" t="s">
        <v>264</v>
      </c>
      <c r="G6991" t="s">
        <v>8</v>
      </c>
      <c r="H6991" t="s">
        <v>1393</v>
      </c>
      <c r="J6991" t="s">
        <v>29280</v>
      </c>
      <c r="K6991" t="s">
        <v>22291</v>
      </c>
      <c r="L6991" t="s">
        <v>22291</v>
      </c>
      <c r="M6991" t="s">
        <v>22291</v>
      </c>
      <c r="N6991" t="str">
        <f t="shared" si="109"/>
        <v>OK</v>
      </c>
      <c r="O6991" t="str">
        <f>IF(OR(Table1_17[[#This Row],[amount]]&lt;$Y$8,Table1_17[[#This Row],[amount]]&gt;$Y$7),"Outlier","Normal")</f>
        <v>Normal</v>
      </c>
      <c r="P6991" t="str">
        <f>IF(OR(Table1_17[[#This Row],[missing_flag]]="Missing",Table1_17[[#This Row],[outlier_flag]]="Outliers"),"Review","Valid")</f>
        <v>Valid</v>
      </c>
    </row>
    <row r="6992" spans="1:16">
      <c r="A6992" t="s">
        <v>15468</v>
      </c>
      <c r="B6992" s="1">
        <v>45055</v>
      </c>
      <c r="C6992">
        <v>-51785.64</v>
      </c>
      <c r="D6992" t="s">
        <v>1478</v>
      </c>
      <c r="E6992" t="s">
        <v>1496</v>
      </c>
      <c r="F6992" t="s">
        <v>264</v>
      </c>
      <c r="G6992" t="s">
        <v>8</v>
      </c>
      <c r="I6992" t="s">
        <v>179</v>
      </c>
      <c r="J6992" t="s">
        <v>29281</v>
      </c>
      <c r="K6992" t="s">
        <v>22291</v>
      </c>
      <c r="L6992" t="s">
        <v>22291</v>
      </c>
      <c r="M6992" t="s">
        <v>22291</v>
      </c>
      <c r="N6992" t="str">
        <f t="shared" si="109"/>
        <v>OK</v>
      </c>
      <c r="O6992" t="str">
        <f>IF(OR(Table1_17[[#This Row],[amount]]&lt;$Y$8,Table1_17[[#This Row],[amount]]&gt;$Y$7),"Outlier","Normal")</f>
        <v>Normal</v>
      </c>
      <c r="P6992" t="str">
        <f>IF(OR(Table1_17[[#This Row],[missing_flag]]="Missing",Table1_17[[#This Row],[outlier_flag]]="Outliers"),"Review","Valid")</f>
        <v>Valid</v>
      </c>
    </row>
    <row r="6993" spans="1:16">
      <c r="A6993" t="s">
        <v>15470</v>
      </c>
      <c r="B6993" s="1">
        <v>45287</v>
      </c>
      <c r="C6993">
        <v>13043.88</v>
      </c>
      <c r="D6993" t="s">
        <v>1924</v>
      </c>
      <c r="E6993" t="s">
        <v>1924</v>
      </c>
      <c r="F6993" t="s">
        <v>264</v>
      </c>
      <c r="G6993" t="s">
        <v>17</v>
      </c>
      <c r="J6993" t="s">
        <v>29282</v>
      </c>
      <c r="K6993" t="s">
        <v>22291</v>
      </c>
      <c r="L6993" t="s">
        <v>22291</v>
      </c>
      <c r="M6993" t="s">
        <v>22291</v>
      </c>
      <c r="N6993" t="str">
        <f t="shared" si="109"/>
        <v>OK</v>
      </c>
      <c r="O6993" t="str">
        <f>IF(OR(Table1_17[[#This Row],[amount]]&lt;$Y$8,Table1_17[[#This Row],[amount]]&gt;$Y$7),"Outlier","Normal")</f>
        <v>Normal</v>
      </c>
      <c r="P6993" t="str">
        <f>IF(OR(Table1_17[[#This Row],[missing_flag]]="Missing",Table1_17[[#This Row],[outlier_flag]]="Outliers"),"Review","Valid")</f>
        <v>Valid</v>
      </c>
    </row>
    <row r="6994" spans="1:16">
      <c r="A6994" t="s">
        <v>15472</v>
      </c>
      <c r="B6994" s="1">
        <v>45023</v>
      </c>
      <c r="C6994">
        <v>-20475.580000000002</v>
      </c>
      <c r="D6994" t="s">
        <v>1478</v>
      </c>
      <c r="E6994" t="s">
        <v>7</v>
      </c>
      <c r="F6994" t="s">
        <v>268</v>
      </c>
      <c r="G6994" t="s">
        <v>17</v>
      </c>
      <c r="I6994" t="s">
        <v>169</v>
      </c>
      <c r="J6994" t="s">
        <v>29283</v>
      </c>
      <c r="K6994" t="s">
        <v>22291</v>
      </c>
      <c r="L6994" t="s">
        <v>22291</v>
      </c>
      <c r="M6994" t="s">
        <v>22291</v>
      </c>
      <c r="N6994" t="str">
        <f t="shared" si="109"/>
        <v>OK</v>
      </c>
      <c r="O6994" t="str">
        <f>IF(OR(Table1_17[[#This Row],[amount]]&lt;$Y$8,Table1_17[[#This Row],[amount]]&gt;$Y$7),"Outlier","Normal")</f>
        <v>Normal</v>
      </c>
      <c r="P6994" t="str">
        <f>IF(OR(Table1_17[[#This Row],[missing_flag]]="Missing",Table1_17[[#This Row],[outlier_flag]]="Outliers"),"Review","Valid")</f>
        <v>Valid</v>
      </c>
    </row>
    <row r="6995" spans="1:16">
      <c r="A6995" t="s">
        <v>15474</v>
      </c>
      <c r="B6995" s="1">
        <v>45097</v>
      </c>
      <c r="C6995">
        <v>-62114.1</v>
      </c>
      <c r="D6995" t="s">
        <v>1478</v>
      </c>
      <c r="E6995" t="s">
        <v>1534</v>
      </c>
      <c r="F6995" t="s">
        <v>271</v>
      </c>
      <c r="G6995" t="s">
        <v>29</v>
      </c>
      <c r="I6995" t="s">
        <v>143</v>
      </c>
      <c r="J6995" t="s">
        <v>29284</v>
      </c>
      <c r="K6995" t="s">
        <v>22291</v>
      </c>
      <c r="L6995" t="s">
        <v>22291</v>
      </c>
      <c r="M6995" t="s">
        <v>22291</v>
      </c>
      <c r="N6995" t="str">
        <f t="shared" si="109"/>
        <v>OK</v>
      </c>
      <c r="O6995" t="str">
        <f>IF(OR(Table1_17[[#This Row],[amount]]&lt;$Y$8,Table1_17[[#This Row],[amount]]&gt;$Y$7),"Outlier","Normal")</f>
        <v>Normal</v>
      </c>
      <c r="P6995" t="str">
        <f>IF(OR(Table1_17[[#This Row],[missing_flag]]="Missing",Table1_17[[#This Row],[outlier_flag]]="Outliers"),"Review","Valid")</f>
        <v>Valid</v>
      </c>
    </row>
    <row r="6996" spans="1:16">
      <c r="A6996" t="s">
        <v>15476</v>
      </c>
      <c r="B6996" s="1">
        <v>45244</v>
      </c>
      <c r="C6996">
        <v>145049.89000000001</v>
      </c>
      <c r="D6996" t="s">
        <v>1483</v>
      </c>
      <c r="E6996" t="s">
        <v>1499</v>
      </c>
      <c r="F6996" t="s">
        <v>264</v>
      </c>
      <c r="G6996" t="s">
        <v>8</v>
      </c>
      <c r="H6996" t="s">
        <v>878</v>
      </c>
      <c r="J6996" t="s">
        <v>29285</v>
      </c>
      <c r="K6996" t="s">
        <v>22291</v>
      </c>
      <c r="L6996" t="s">
        <v>22291</v>
      </c>
      <c r="M6996" t="s">
        <v>22291</v>
      </c>
      <c r="N6996" t="str">
        <f t="shared" si="109"/>
        <v>OK</v>
      </c>
      <c r="O6996" t="str">
        <f>IF(OR(Table1_17[[#This Row],[amount]]&lt;$Y$8,Table1_17[[#This Row],[amount]]&gt;$Y$7),"Outlier","Normal")</f>
        <v>Normal</v>
      </c>
      <c r="P6996" t="str">
        <f>IF(OR(Table1_17[[#This Row],[missing_flag]]="Missing",Table1_17[[#This Row],[outlier_flag]]="Outliers"),"Review","Valid")</f>
        <v>Valid</v>
      </c>
    </row>
    <row r="6997" spans="1:16">
      <c r="A6997" t="s">
        <v>15478</v>
      </c>
      <c r="B6997" s="1">
        <v>44662</v>
      </c>
      <c r="C6997">
        <v>311860.65000000002</v>
      </c>
      <c r="D6997" t="s">
        <v>1483</v>
      </c>
      <c r="E6997" t="s">
        <v>1487</v>
      </c>
      <c r="F6997" t="s">
        <v>271</v>
      </c>
      <c r="G6997" t="s">
        <v>8</v>
      </c>
      <c r="H6997" t="s">
        <v>932</v>
      </c>
      <c r="J6997" t="s">
        <v>29286</v>
      </c>
      <c r="K6997" t="s">
        <v>22291</v>
      </c>
      <c r="L6997" t="s">
        <v>22291</v>
      </c>
      <c r="M6997" t="s">
        <v>22291</v>
      </c>
      <c r="N6997" t="str">
        <f t="shared" si="109"/>
        <v>OK</v>
      </c>
      <c r="O6997" t="str">
        <f>IF(OR(Table1_17[[#This Row],[amount]]&lt;$Y$8,Table1_17[[#This Row],[amount]]&gt;$Y$7),"Outlier","Normal")</f>
        <v>Normal</v>
      </c>
      <c r="P6997" t="str">
        <f>IF(OR(Table1_17[[#This Row],[missing_flag]]="Missing",Table1_17[[#This Row],[outlier_flag]]="Outliers"),"Review","Valid")</f>
        <v>Valid</v>
      </c>
    </row>
    <row r="6998" spans="1:16">
      <c r="A6998" t="s">
        <v>15480</v>
      </c>
      <c r="B6998" s="1">
        <v>45152</v>
      </c>
      <c r="C6998">
        <v>-59696.73</v>
      </c>
      <c r="D6998" t="s">
        <v>1478</v>
      </c>
      <c r="E6998" t="s">
        <v>36</v>
      </c>
      <c r="F6998" t="s">
        <v>268</v>
      </c>
      <c r="G6998" t="s">
        <v>13</v>
      </c>
      <c r="I6998" t="s">
        <v>119</v>
      </c>
      <c r="J6998" t="s">
        <v>29287</v>
      </c>
      <c r="K6998" t="s">
        <v>22291</v>
      </c>
      <c r="L6998" t="s">
        <v>22291</v>
      </c>
      <c r="M6998" t="s">
        <v>22291</v>
      </c>
      <c r="N6998" t="str">
        <f t="shared" si="109"/>
        <v>OK</v>
      </c>
      <c r="O6998" t="str">
        <f>IF(OR(Table1_17[[#This Row],[amount]]&lt;$Y$8,Table1_17[[#This Row],[amount]]&gt;$Y$7),"Outlier","Normal")</f>
        <v>Normal</v>
      </c>
      <c r="P6998" t="str">
        <f>IF(OR(Table1_17[[#This Row],[missing_flag]]="Missing",Table1_17[[#This Row],[outlier_flag]]="Outliers"),"Review","Valid")</f>
        <v>Valid</v>
      </c>
    </row>
    <row r="6999" spans="1:16">
      <c r="A6999" t="s">
        <v>15482</v>
      </c>
      <c r="B6999" s="1">
        <v>45179</v>
      </c>
      <c r="C6999">
        <v>228007.97</v>
      </c>
      <c r="D6999" t="s">
        <v>1483</v>
      </c>
      <c r="E6999" t="s">
        <v>1487</v>
      </c>
      <c r="F6999" t="s">
        <v>264</v>
      </c>
      <c r="G6999" t="s">
        <v>29</v>
      </c>
      <c r="H6999" t="s">
        <v>1317</v>
      </c>
      <c r="J6999" t="s">
        <v>29288</v>
      </c>
      <c r="K6999" t="s">
        <v>22291</v>
      </c>
      <c r="L6999" t="s">
        <v>22291</v>
      </c>
      <c r="M6999" t="s">
        <v>22291</v>
      </c>
      <c r="N6999" t="str">
        <f t="shared" si="109"/>
        <v>OK</v>
      </c>
      <c r="O6999" t="str">
        <f>IF(OR(Table1_17[[#This Row],[amount]]&lt;$Y$8,Table1_17[[#This Row],[amount]]&gt;$Y$7),"Outlier","Normal")</f>
        <v>Normal</v>
      </c>
      <c r="P6999" t="str">
        <f>IF(OR(Table1_17[[#This Row],[missing_flag]]="Missing",Table1_17[[#This Row],[outlier_flag]]="Outliers"),"Review","Valid")</f>
        <v>Valid</v>
      </c>
    </row>
    <row r="7000" spans="1:16">
      <c r="A7000" t="s">
        <v>15484</v>
      </c>
      <c r="B7000" s="1">
        <v>44886</v>
      </c>
      <c r="C7000">
        <v>208346.89</v>
      </c>
      <c r="D7000" t="s">
        <v>1483</v>
      </c>
      <c r="E7000" t="s">
        <v>1484</v>
      </c>
      <c r="F7000" t="s">
        <v>268</v>
      </c>
      <c r="G7000" t="s">
        <v>8</v>
      </c>
      <c r="H7000" t="s">
        <v>979</v>
      </c>
      <c r="J7000" t="s">
        <v>29289</v>
      </c>
      <c r="K7000" t="s">
        <v>22291</v>
      </c>
      <c r="L7000" t="s">
        <v>22291</v>
      </c>
      <c r="M7000" t="s">
        <v>22291</v>
      </c>
      <c r="N7000" t="str">
        <f t="shared" si="109"/>
        <v>OK</v>
      </c>
      <c r="O7000" t="str">
        <f>IF(OR(Table1_17[[#This Row],[amount]]&lt;$Y$8,Table1_17[[#This Row],[amount]]&gt;$Y$7),"Outlier","Normal")</f>
        <v>Normal</v>
      </c>
      <c r="P7000" t="str">
        <f>IF(OR(Table1_17[[#This Row],[missing_flag]]="Missing",Table1_17[[#This Row],[outlier_flag]]="Outliers"),"Review","Valid")</f>
        <v>Valid</v>
      </c>
    </row>
    <row r="7001" spans="1:16">
      <c r="A7001" t="s">
        <v>15486</v>
      </c>
      <c r="B7001" s="1">
        <v>45224</v>
      </c>
      <c r="C7001">
        <v>29094.37</v>
      </c>
      <c r="D7001" t="s">
        <v>1587</v>
      </c>
      <c r="E7001" t="s">
        <v>1587</v>
      </c>
      <c r="F7001" t="s">
        <v>271</v>
      </c>
      <c r="G7001" t="s">
        <v>13</v>
      </c>
      <c r="J7001" t="s">
        <v>29290</v>
      </c>
      <c r="K7001" t="s">
        <v>22291</v>
      </c>
      <c r="L7001" t="s">
        <v>22291</v>
      </c>
      <c r="M7001" t="s">
        <v>22291</v>
      </c>
      <c r="N7001" t="str">
        <f t="shared" si="109"/>
        <v>OK</v>
      </c>
      <c r="O7001" t="str">
        <f>IF(OR(Table1_17[[#This Row],[amount]]&lt;$Y$8,Table1_17[[#This Row],[amount]]&gt;$Y$7),"Outlier","Normal")</f>
        <v>Normal</v>
      </c>
      <c r="P7001" t="str">
        <f>IF(OR(Table1_17[[#This Row],[missing_flag]]="Missing",Table1_17[[#This Row],[outlier_flag]]="Outliers"),"Review","Valid")</f>
        <v>Valid</v>
      </c>
    </row>
    <row r="7002" spans="1:16">
      <c r="A7002" t="s">
        <v>15488</v>
      </c>
      <c r="B7002" s="1">
        <v>45119</v>
      </c>
      <c r="C7002">
        <v>-33784.44</v>
      </c>
      <c r="D7002" t="s">
        <v>1478</v>
      </c>
      <c r="E7002" t="s">
        <v>7</v>
      </c>
      <c r="F7002" t="s">
        <v>268</v>
      </c>
      <c r="G7002" t="s">
        <v>29</v>
      </c>
      <c r="I7002" t="s">
        <v>238</v>
      </c>
      <c r="J7002" t="s">
        <v>29291</v>
      </c>
      <c r="K7002" t="s">
        <v>22291</v>
      </c>
      <c r="L7002" t="s">
        <v>22291</v>
      </c>
      <c r="M7002" t="s">
        <v>22291</v>
      </c>
      <c r="N7002" t="str">
        <f t="shared" si="109"/>
        <v>OK</v>
      </c>
      <c r="O7002" t="str">
        <f>IF(OR(Table1_17[[#This Row],[amount]]&lt;$Y$8,Table1_17[[#This Row],[amount]]&gt;$Y$7),"Outlier","Normal")</f>
        <v>Normal</v>
      </c>
      <c r="P7002" t="str">
        <f>IF(OR(Table1_17[[#This Row],[missing_flag]]="Missing",Table1_17[[#This Row],[outlier_flag]]="Outliers"),"Review","Valid")</f>
        <v>Valid</v>
      </c>
    </row>
    <row r="7003" spans="1:16">
      <c r="A7003" t="s">
        <v>15490</v>
      </c>
      <c r="B7003" s="1">
        <v>45156</v>
      </c>
      <c r="C7003">
        <v>166356.35</v>
      </c>
      <c r="D7003" t="s">
        <v>1483</v>
      </c>
      <c r="E7003" t="s">
        <v>1484</v>
      </c>
      <c r="F7003" t="s">
        <v>271</v>
      </c>
      <c r="G7003" t="s">
        <v>29</v>
      </c>
      <c r="H7003" t="s">
        <v>1371</v>
      </c>
      <c r="J7003" t="s">
        <v>29292</v>
      </c>
      <c r="K7003" t="s">
        <v>22291</v>
      </c>
      <c r="L7003" t="s">
        <v>22291</v>
      </c>
      <c r="M7003" t="s">
        <v>22291</v>
      </c>
      <c r="N7003" t="str">
        <f t="shared" si="109"/>
        <v>OK</v>
      </c>
      <c r="O7003" t="str">
        <f>IF(OR(Table1_17[[#This Row],[amount]]&lt;$Y$8,Table1_17[[#This Row],[amount]]&gt;$Y$7),"Outlier","Normal")</f>
        <v>Normal</v>
      </c>
      <c r="P7003" t="str">
        <f>IF(OR(Table1_17[[#This Row],[missing_flag]]="Missing",Table1_17[[#This Row],[outlier_flag]]="Outliers"),"Review","Valid")</f>
        <v>Valid</v>
      </c>
    </row>
    <row r="7004" spans="1:16">
      <c r="A7004" t="s">
        <v>15492</v>
      </c>
      <c r="B7004" s="1">
        <v>44983</v>
      </c>
      <c r="C7004">
        <v>151334.23000000001</v>
      </c>
      <c r="D7004" t="s">
        <v>1483</v>
      </c>
      <c r="E7004" t="s">
        <v>1487</v>
      </c>
      <c r="F7004" t="s">
        <v>264</v>
      </c>
      <c r="G7004" t="s">
        <v>29</v>
      </c>
      <c r="H7004" t="s">
        <v>1375</v>
      </c>
      <c r="J7004" t="s">
        <v>29293</v>
      </c>
      <c r="K7004" t="s">
        <v>22291</v>
      </c>
      <c r="L7004" t="s">
        <v>22291</v>
      </c>
      <c r="M7004" t="s">
        <v>22291</v>
      </c>
      <c r="N7004" t="str">
        <f t="shared" si="109"/>
        <v>OK</v>
      </c>
      <c r="O7004" t="str">
        <f>IF(OR(Table1_17[[#This Row],[amount]]&lt;$Y$8,Table1_17[[#This Row],[amount]]&gt;$Y$7),"Outlier","Normal")</f>
        <v>Normal</v>
      </c>
      <c r="P7004" t="str">
        <f>IF(OR(Table1_17[[#This Row],[missing_flag]]="Missing",Table1_17[[#This Row],[outlier_flag]]="Outliers"),"Review","Valid")</f>
        <v>Valid</v>
      </c>
    </row>
    <row r="7005" spans="1:16">
      <c r="A7005" t="s">
        <v>15494</v>
      </c>
      <c r="B7005" s="1">
        <v>44907</v>
      </c>
      <c r="C7005">
        <v>190921.23</v>
      </c>
      <c r="D7005" t="s">
        <v>1483</v>
      </c>
      <c r="E7005" t="s">
        <v>1487</v>
      </c>
      <c r="F7005" t="s">
        <v>264</v>
      </c>
      <c r="G7005" t="s">
        <v>13</v>
      </c>
      <c r="H7005" t="s">
        <v>884</v>
      </c>
      <c r="J7005" t="s">
        <v>29294</v>
      </c>
      <c r="K7005" t="s">
        <v>22291</v>
      </c>
      <c r="L7005" t="s">
        <v>22291</v>
      </c>
      <c r="M7005" t="s">
        <v>22291</v>
      </c>
      <c r="N7005" t="str">
        <f t="shared" si="109"/>
        <v>OK</v>
      </c>
      <c r="O7005" t="str">
        <f>IF(OR(Table1_17[[#This Row],[amount]]&lt;$Y$8,Table1_17[[#This Row],[amount]]&gt;$Y$7),"Outlier","Normal")</f>
        <v>Normal</v>
      </c>
      <c r="P7005" t="str">
        <f>IF(OR(Table1_17[[#This Row],[missing_flag]]="Missing",Table1_17[[#This Row],[outlier_flag]]="Outliers"),"Review","Valid")</f>
        <v>Valid</v>
      </c>
    </row>
    <row r="7006" spans="1:16">
      <c r="A7006" t="s">
        <v>15496</v>
      </c>
      <c r="B7006" s="1">
        <v>45100</v>
      </c>
      <c r="C7006">
        <v>-21950.91</v>
      </c>
      <c r="D7006" t="s">
        <v>1478</v>
      </c>
      <c r="E7006" t="s">
        <v>1496</v>
      </c>
      <c r="F7006" t="s">
        <v>268</v>
      </c>
      <c r="G7006" t="s">
        <v>29</v>
      </c>
      <c r="I7006" t="s">
        <v>95</v>
      </c>
      <c r="J7006" t="s">
        <v>29295</v>
      </c>
      <c r="K7006" t="s">
        <v>22291</v>
      </c>
      <c r="L7006" t="s">
        <v>22291</v>
      </c>
      <c r="M7006" t="s">
        <v>22291</v>
      </c>
      <c r="N7006" t="str">
        <f t="shared" si="109"/>
        <v>OK</v>
      </c>
      <c r="O7006" t="str">
        <f>IF(OR(Table1_17[[#This Row],[amount]]&lt;$Y$8,Table1_17[[#This Row],[amount]]&gt;$Y$7),"Outlier","Normal")</f>
        <v>Normal</v>
      </c>
      <c r="P7006" t="str">
        <f>IF(OR(Table1_17[[#This Row],[missing_flag]]="Missing",Table1_17[[#This Row],[outlier_flag]]="Outliers"),"Review","Valid")</f>
        <v>Valid</v>
      </c>
    </row>
    <row r="7007" spans="1:16">
      <c r="A7007" t="s">
        <v>15498</v>
      </c>
      <c r="B7007" s="1">
        <v>44893</v>
      </c>
      <c r="C7007">
        <v>-28807.439999999999</v>
      </c>
      <c r="D7007" t="s">
        <v>1478</v>
      </c>
      <c r="E7007" t="s">
        <v>1509</v>
      </c>
      <c r="F7007" t="s">
        <v>271</v>
      </c>
      <c r="G7007" t="s">
        <v>17</v>
      </c>
      <c r="I7007" t="s">
        <v>63</v>
      </c>
      <c r="J7007" t="s">
        <v>29296</v>
      </c>
      <c r="K7007" t="s">
        <v>22291</v>
      </c>
      <c r="L7007" t="s">
        <v>22291</v>
      </c>
      <c r="M7007" t="s">
        <v>22291</v>
      </c>
      <c r="N7007" t="str">
        <f t="shared" si="109"/>
        <v>OK</v>
      </c>
      <c r="O7007" t="str">
        <f>IF(OR(Table1_17[[#This Row],[amount]]&lt;$Y$8,Table1_17[[#This Row],[amount]]&gt;$Y$7),"Outlier","Normal")</f>
        <v>Normal</v>
      </c>
      <c r="P7007" t="str">
        <f>IF(OR(Table1_17[[#This Row],[missing_flag]]="Missing",Table1_17[[#This Row],[outlier_flag]]="Outliers"),"Review","Valid")</f>
        <v>Valid</v>
      </c>
    </row>
    <row r="7008" spans="1:16">
      <c r="A7008" t="s">
        <v>15500</v>
      </c>
      <c r="B7008" s="1">
        <v>44948</v>
      </c>
      <c r="C7008">
        <v>137344.92000000001</v>
      </c>
      <c r="D7008" t="s">
        <v>1483</v>
      </c>
      <c r="E7008" t="s">
        <v>1499</v>
      </c>
      <c r="F7008" t="s">
        <v>271</v>
      </c>
      <c r="G7008" t="s">
        <v>13</v>
      </c>
      <c r="H7008" t="s">
        <v>953</v>
      </c>
      <c r="J7008" t="s">
        <v>29297</v>
      </c>
      <c r="K7008" t="s">
        <v>22291</v>
      </c>
      <c r="L7008" t="s">
        <v>22291</v>
      </c>
      <c r="M7008" t="s">
        <v>22291</v>
      </c>
      <c r="N7008" t="str">
        <f t="shared" si="109"/>
        <v>OK</v>
      </c>
      <c r="O7008" t="str">
        <f>IF(OR(Table1_17[[#This Row],[amount]]&lt;$Y$8,Table1_17[[#This Row],[amount]]&gt;$Y$7),"Outlier","Normal")</f>
        <v>Normal</v>
      </c>
      <c r="P7008" t="str">
        <f>IF(OR(Table1_17[[#This Row],[missing_flag]]="Missing",Table1_17[[#This Row],[outlier_flag]]="Outliers"),"Review","Valid")</f>
        <v>Valid</v>
      </c>
    </row>
    <row r="7009" spans="1:16">
      <c r="A7009" t="s">
        <v>15502</v>
      </c>
      <c r="B7009" s="1">
        <v>45049</v>
      </c>
      <c r="C7009">
        <v>196670.15</v>
      </c>
      <c r="D7009" t="s">
        <v>1483</v>
      </c>
      <c r="E7009" t="s">
        <v>1484</v>
      </c>
      <c r="F7009" t="s">
        <v>264</v>
      </c>
      <c r="G7009" t="s">
        <v>29</v>
      </c>
      <c r="H7009" t="s">
        <v>882</v>
      </c>
      <c r="J7009" t="s">
        <v>29298</v>
      </c>
      <c r="K7009" t="s">
        <v>22291</v>
      </c>
      <c r="L7009" t="s">
        <v>22291</v>
      </c>
      <c r="M7009" t="s">
        <v>22291</v>
      </c>
      <c r="N7009" t="str">
        <f t="shared" si="109"/>
        <v>OK</v>
      </c>
      <c r="O7009" t="str">
        <f>IF(OR(Table1_17[[#This Row],[amount]]&lt;$Y$8,Table1_17[[#This Row],[amount]]&gt;$Y$7),"Outlier","Normal")</f>
        <v>Normal</v>
      </c>
      <c r="P7009" t="str">
        <f>IF(OR(Table1_17[[#This Row],[missing_flag]]="Missing",Table1_17[[#This Row],[outlier_flag]]="Outliers"),"Review","Valid")</f>
        <v>Valid</v>
      </c>
    </row>
    <row r="7010" spans="1:16">
      <c r="A7010" t="s">
        <v>15504</v>
      </c>
      <c r="B7010" s="1">
        <v>45285</v>
      </c>
      <c r="C7010">
        <v>190214.08</v>
      </c>
      <c r="D7010" t="s">
        <v>1483</v>
      </c>
      <c r="E7010" t="s">
        <v>1499</v>
      </c>
      <c r="F7010" t="s">
        <v>268</v>
      </c>
      <c r="G7010" t="s">
        <v>8</v>
      </c>
      <c r="H7010" t="s">
        <v>1073</v>
      </c>
      <c r="J7010" t="s">
        <v>29299</v>
      </c>
      <c r="K7010" t="s">
        <v>22291</v>
      </c>
      <c r="L7010" t="s">
        <v>22291</v>
      </c>
      <c r="M7010" t="s">
        <v>22291</v>
      </c>
      <c r="N7010" t="str">
        <f t="shared" si="109"/>
        <v>OK</v>
      </c>
      <c r="O7010" t="str">
        <f>IF(OR(Table1_17[[#This Row],[amount]]&lt;$Y$8,Table1_17[[#This Row],[amount]]&gt;$Y$7),"Outlier","Normal")</f>
        <v>Normal</v>
      </c>
      <c r="P7010" t="str">
        <f>IF(OR(Table1_17[[#This Row],[missing_flag]]="Missing",Table1_17[[#This Row],[outlier_flag]]="Outliers"),"Review","Valid")</f>
        <v>Valid</v>
      </c>
    </row>
    <row r="7011" spans="1:16">
      <c r="A7011" t="s">
        <v>15506</v>
      </c>
      <c r="B7011" s="1">
        <v>44607</v>
      </c>
      <c r="C7011">
        <v>93142.14</v>
      </c>
      <c r="D7011" t="s">
        <v>1483</v>
      </c>
      <c r="E7011" t="s">
        <v>1499</v>
      </c>
      <c r="F7011" t="s">
        <v>271</v>
      </c>
      <c r="G7011" t="s">
        <v>17</v>
      </c>
      <c r="H7011" t="s">
        <v>764</v>
      </c>
      <c r="J7011" t="s">
        <v>29300</v>
      </c>
      <c r="K7011" t="s">
        <v>22291</v>
      </c>
      <c r="L7011" t="s">
        <v>22291</v>
      </c>
      <c r="M7011" t="s">
        <v>22291</v>
      </c>
      <c r="N7011" t="str">
        <f t="shared" si="109"/>
        <v>OK</v>
      </c>
      <c r="O7011" t="str">
        <f>IF(OR(Table1_17[[#This Row],[amount]]&lt;$Y$8,Table1_17[[#This Row],[amount]]&gt;$Y$7),"Outlier","Normal")</f>
        <v>Normal</v>
      </c>
      <c r="P7011" t="str">
        <f>IF(OR(Table1_17[[#This Row],[missing_flag]]="Missing",Table1_17[[#This Row],[outlier_flag]]="Outliers"),"Review","Valid")</f>
        <v>Valid</v>
      </c>
    </row>
    <row r="7012" spans="1:16">
      <c r="A7012" t="s">
        <v>15508</v>
      </c>
      <c r="B7012" s="1">
        <v>44668</v>
      </c>
      <c r="C7012">
        <v>-76641.789999999994</v>
      </c>
      <c r="D7012" t="s">
        <v>1478</v>
      </c>
      <c r="E7012" t="s">
        <v>1534</v>
      </c>
      <c r="F7012" t="s">
        <v>268</v>
      </c>
      <c r="G7012" t="s">
        <v>8</v>
      </c>
      <c r="I7012" t="s">
        <v>117</v>
      </c>
      <c r="J7012" t="s">
        <v>29301</v>
      </c>
      <c r="K7012" t="s">
        <v>22291</v>
      </c>
      <c r="L7012" t="s">
        <v>22291</v>
      </c>
      <c r="M7012" t="s">
        <v>22291</v>
      </c>
      <c r="N7012" t="str">
        <f t="shared" si="109"/>
        <v>OK</v>
      </c>
      <c r="O7012" t="str">
        <f>IF(OR(Table1_17[[#This Row],[amount]]&lt;$Y$8,Table1_17[[#This Row],[amount]]&gt;$Y$7),"Outlier","Normal")</f>
        <v>Normal</v>
      </c>
      <c r="P7012" t="str">
        <f>IF(OR(Table1_17[[#This Row],[missing_flag]]="Missing",Table1_17[[#This Row],[outlier_flag]]="Outliers"),"Review","Valid")</f>
        <v>Valid</v>
      </c>
    </row>
    <row r="7013" spans="1:16">
      <c r="A7013" t="s">
        <v>15510</v>
      </c>
      <c r="B7013" s="1">
        <v>44608</v>
      </c>
      <c r="C7013">
        <v>-44107.839999999997</v>
      </c>
      <c r="D7013" t="s">
        <v>1478</v>
      </c>
      <c r="E7013" t="s">
        <v>1534</v>
      </c>
      <c r="F7013" t="s">
        <v>271</v>
      </c>
      <c r="G7013" t="s">
        <v>29</v>
      </c>
      <c r="I7013" t="s">
        <v>43</v>
      </c>
      <c r="J7013" t="s">
        <v>29302</v>
      </c>
      <c r="K7013" t="s">
        <v>22291</v>
      </c>
      <c r="L7013" t="s">
        <v>22291</v>
      </c>
      <c r="M7013" t="s">
        <v>22291</v>
      </c>
      <c r="N7013" t="str">
        <f t="shared" si="109"/>
        <v>OK</v>
      </c>
      <c r="O7013" t="str">
        <f>IF(OR(Table1_17[[#This Row],[amount]]&lt;$Y$8,Table1_17[[#This Row],[amount]]&gt;$Y$7),"Outlier","Normal")</f>
        <v>Normal</v>
      </c>
      <c r="P7013" t="str">
        <f>IF(OR(Table1_17[[#This Row],[missing_flag]]="Missing",Table1_17[[#This Row],[outlier_flag]]="Outliers"),"Review","Valid")</f>
        <v>Valid</v>
      </c>
    </row>
    <row r="7014" spans="1:16">
      <c r="A7014" t="s">
        <v>15512</v>
      </c>
      <c r="B7014" s="1">
        <v>44891</v>
      </c>
      <c r="C7014">
        <v>138049.67000000001</v>
      </c>
      <c r="D7014" t="s">
        <v>1483</v>
      </c>
      <c r="E7014" t="s">
        <v>1484</v>
      </c>
      <c r="F7014" t="s">
        <v>271</v>
      </c>
      <c r="G7014" t="s">
        <v>29</v>
      </c>
      <c r="H7014" t="s">
        <v>1309</v>
      </c>
      <c r="J7014" t="s">
        <v>29303</v>
      </c>
      <c r="K7014" t="s">
        <v>22291</v>
      </c>
      <c r="L7014" t="s">
        <v>22291</v>
      </c>
      <c r="M7014" t="s">
        <v>22291</v>
      </c>
      <c r="N7014" t="str">
        <f t="shared" si="109"/>
        <v>OK</v>
      </c>
      <c r="O7014" t="str">
        <f>IF(OR(Table1_17[[#This Row],[amount]]&lt;$Y$8,Table1_17[[#This Row],[amount]]&gt;$Y$7),"Outlier","Normal")</f>
        <v>Normal</v>
      </c>
      <c r="P7014" t="str">
        <f>IF(OR(Table1_17[[#This Row],[missing_flag]]="Missing",Table1_17[[#This Row],[outlier_flag]]="Outliers"),"Review","Valid")</f>
        <v>Valid</v>
      </c>
    </row>
    <row r="7015" spans="1:16">
      <c r="A7015" t="s">
        <v>15514</v>
      </c>
      <c r="B7015" s="1">
        <v>44903</v>
      </c>
      <c r="C7015">
        <v>-30549.84</v>
      </c>
      <c r="D7015" t="s">
        <v>1478</v>
      </c>
      <c r="E7015" t="s">
        <v>1534</v>
      </c>
      <c r="F7015" t="s">
        <v>264</v>
      </c>
      <c r="G7015" t="s">
        <v>17</v>
      </c>
      <c r="I7015" t="s">
        <v>181</v>
      </c>
      <c r="J7015" t="s">
        <v>29304</v>
      </c>
      <c r="K7015" t="s">
        <v>22291</v>
      </c>
      <c r="L7015" t="s">
        <v>22291</v>
      </c>
      <c r="M7015" t="s">
        <v>22291</v>
      </c>
      <c r="N7015" t="str">
        <f t="shared" si="109"/>
        <v>OK</v>
      </c>
      <c r="O7015" t="str">
        <f>IF(OR(Table1_17[[#This Row],[amount]]&lt;$Y$8,Table1_17[[#This Row],[amount]]&gt;$Y$7),"Outlier","Normal")</f>
        <v>Normal</v>
      </c>
      <c r="P7015" t="str">
        <f>IF(OR(Table1_17[[#This Row],[missing_flag]]="Missing",Table1_17[[#This Row],[outlier_flag]]="Outliers"),"Review","Valid")</f>
        <v>Valid</v>
      </c>
    </row>
    <row r="7016" spans="1:16">
      <c r="A7016" t="s">
        <v>15516</v>
      </c>
      <c r="B7016" s="1">
        <v>44986</v>
      </c>
      <c r="C7016">
        <v>-48678.58</v>
      </c>
      <c r="D7016" t="s">
        <v>1478</v>
      </c>
      <c r="E7016" t="s">
        <v>1534</v>
      </c>
      <c r="F7016" t="s">
        <v>264</v>
      </c>
      <c r="G7016" t="s">
        <v>8</v>
      </c>
      <c r="I7016" t="s">
        <v>177</v>
      </c>
      <c r="J7016" t="s">
        <v>29305</v>
      </c>
      <c r="K7016" t="s">
        <v>22291</v>
      </c>
      <c r="L7016" t="s">
        <v>22291</v>
      </c>
      <c r="M7016" t="s">
        <v>22291</v>
      </c>
      <c r="N7016" t="str">
        <f t="shared" si="109"/>
        <v>OK</v>
      </c>
      <c r="O7016" t="str">
        <f>IF(OR(Table1_17[[#This Row],[amount]]&lt;$Y$8,Table1_17[[#This Row],[amount]]&gt;$Y$7),"Outlier","Normal")</f>
        <v>Normal</v>
      </c>
      <c r="P7016" t="str">
        <f>IF(OR(Table1_17[[#This Row],[missing_flag]]="Missing",Table1_17[[#This Row],[outlier_flag]]="Outliers"),"Review","Valid")</f>
        <v>Valid</v>
      </c>
    </row>
    <row r="7017" spans="1:16">
      <c r="A7017" t="s">
        <v>15518</v>
      </c>
      <c r="B7017" s="1">
        <v>44711</v>
      </c>
      <c r="C7017">
        <v>133760.56</v>
      </c>
      <c r="D7017" t="s">
        <v>1483</v>
      </c>
      <c r="E7017" t="s">
        <v>1499</v>
      </c>
      <c r="F7017" t="s">
        <v>264</v>
      </c>
      <c r="G7017" t="s">
        <v>13</v>
      </c>
      <c r="H7017" t="s">
        <v>900</v>
      </c>
      <c r="J7017" t="s">
        <v>29306</v>
      </c>
      <c r="K7017" t="s">
        <v>22291</v>
      </c>
      <c r="L7017" t="s">
        <v>22291</v>
      </c>
      <c r="M7017" t="s">
        <v>22291</v>
      </c>
      <c r="N7017" t="str">
        <f t="shared" si="109"/>
        <v>OK</v>
      </c>
      <c r="O7017" t="str">
        <f>IF(OR(Table1_17[[#This Row],[amount]]&lt;$Y$8,Table1_17[[#This Row],[amount]]&gt;$Y$7),"Outlier","Normal")</f>
        <v>Normal</v>
      </c>
      <c r="P7017" t="str">
        <f>IF(OR(Table1_17[[#This Row],[missing_flag]]="Missing",Table1_17[[#This Row],[outlier_flag]]="Outliers"),"Review","Valid")</f>
        <v>Valid</v>
      </c>
    </row>
    <row r="7018" spans="1:16">
      <c r="A7018" t="s">
        <v>15520</v>
      </c>
      <c r="B7018" s="1">
        <v>45168</v>
      </c>
      <c r="C7018">
        <v>189839.71</v>
      </c>
      <c r="D7018" t="s">
        <v>1483</v>
      </c>
      <c r="E7018" t="s">
        <v>1499</v>
      </c>
      <c r="F7018" t="s">
        <v>271</v>
      </c>
      <c r="G7018" t="s">
        <v>17</v>
      </c>
      <c r="H7018" t="s">
        <v>1105</v>
      </c>
      <c r="J7018" t="s">
        <v>29307</v>
      </c>
      <c r="K7018" t="s">
        <v>22291</v>
      </c>
      <c r="L7018" t="s">
        <v>22291</v>
      </c>
      <c r="M7018" t="s">
        <v>22291</v>
      </c>
      <c r="N7018" t="str">
        <f t="shared" si="109"/>
        <v>OK</v>
      </c>
      <c r="O7018" t="str">
        <f>IF(OR(Table1_17[[#This Row],[amount]]&lt;$Y$8,Table1_17[[#This Row],[amount]]&gt;$Y$7),"Outlier","Normal")</f>
        <v>Normal</v>
      </c>
      <c r="P7018" t="str">
        <f>IF(OR(Table1_17[[#This Row],[missing_flag]]="Missing",Table1_17[[#This Row],[outlier_flag]]="Outliers"),"Review","Valid")</f>
        <v>Valid</v>
      </c>
    </row>
    <row r="7019" spans="1:16">
      <c r="A7019" t="s">
        <v>15522</v>
      </c>
      <c r="B7019" s="1">
        <v>45038</v>
      </c>
      <c r="C7019">
        <v>-48506.94</v>
      </c>
      <c r="D7019" t="s">
        <v>1478</v>
      </c>
      <c r="E7019" t="s">
        <v>1534</v>
      </c>
      <c r="F7019" t="s">
        <v>268</v>
      </c>
      <c r="G7019" t="s">
        <v>17</v>
      </c>
      <c r="I7019" t="s">
        <v>151</v>
      </c>
      <c r="J7019" t="s">
        <v>29308</v>
      </c>
      <c r="K7019" t="s">
        <v>22291</v>
      </c>
      <c r="L7019" t="s">
        <v>22291</v>
      </c>
      <c r="M7019" t="s">
        <v>22291</v>
      </c>
      <c r="N7019" t="str">
        <f t="shared" si="109"/>
        <v>OK</v>
      </c>
      <c r="O7019" t="str">
        <f>IF(OR(Table1_17[[#This Row],[amount]]&lt;$Y$8,Table1_17[[#This Row],[amount]]&gt;$Y$7),"Outlier","Normal")</f>
        <v>Normal</v>
      </c>
      <c r="P7019" t="str">
        <f>IF(OR(Table1_17[[#This Row],[missing_flag]]="Missing",Table1_17[[#This Row],[outlier_flag]]="Outliers"),"Review","Valid")</f>
        <v>Valid</v>
      </c>
    </row>
    <row r="7020" spans="1:16">
      <c r="A7020" t="s">
        <v>15524</v>
      </c>
      <c r="B7020" s="1">
        <v>45215</v>
      </c>
      <c r="C7020">
        <v>-45246.12</v>
      </c>
      <c r="D7020" t="s">
        <v>1478</v>
      </c>
      <c r="E7020" t="s">
        <v>1509</v>
      </c>
      <c r="F7020" t="s">
        <v>271</v>
      </c>
      <c r="G7020" t="s">
        <v>17</v>
      </c>
      <c r="I7020" t="s">
        <v>49</v>
      </c>
      <c r="J7020" t="s">
        <v>29309</v>
      </c>
      <c r="K7020" t="s">
        <v>22291</v>
      </c>
      <c r="L7020" t="s">
        <v>22291</v>
      </c>
      <c r="M7020" t="s">
        <v>22291</v>
      </c>
      <c r="N7020" t="str">
        <f t="shared" si="109"/>
        <v>OK</v>
      </c>
      <c r="O7020" t="str">
        <f>IF(OR(Table1_17[[#This Row],[amount]]&lt;$Y$8,Table1_17[[#This Row],[amount]]&gt;$Y$7),"Outlier","Normal")</f>
        <v>Normal</v>
      </c>
      <c r="P7020" t="str">
        <f>IF(OR(Table1_17[[#This Row],[missing_flag]]="Missing",Table1_17[[#This Row],[outlier_flag]]="Outliers"),"Review","Valid")</f>
        <v>Valid</v>
      </c>
    </row>
    <row r="7021" spans="1:16">
      <c r="A7021" t="s">
        <v>15526</v>
      </c>
      <c r="B7021" s="1">
        <v>45195</v>
      </c>
      <c r="C7021">
        <v>141435.59</v>
      </c>
      <c r="D7021" t="s">
        <v>1483</v>
      </c>
      <c r="E7021" t="s">
        <v>1499</v>
      </c>
      <c r="F7021" t="s">
        <v>268</v>
      </c>
      <c r="G7021" t="s">
        <v>17</v>
      </c>
      <c r="H7021" t="s">
        <v>1365</v>
      </c>
      <c r="J7021" t="s">
        <v>29310</v>
      </c>
      <c r="K7021" t="s">
        <v>22291</v>
      </c>
      <c r="L7021" t="s">
        <v>22291</v>
      </c>
      <c r="M7021" t="s">
        <v>22291</v>
      </c>
      <c r="N7021" t="str">
        <f t="shared" si="109"/>
        <v>OK</v>
      </c>
      <c r="O7021" t="str">
        <f>IF(OR(Table1_17[[#This Row],[amount]]&lt;$Y$8,Table1_17[[#This Row],[amount]]&gt;$Y$7),"Outlier","Normal")</f>
        <v>Normal</v>
      </c>
      <c r="P7021" t="str">
        <f>IF(OR(Table1_17[[#This Row],[missing_flag]]="Missing",Table1_17[[#This Row],[outlier_flag]]="Outliers"),"Review","Valid")</f>
        <v>Valid</v>
      </c>
    </row>
    <row r="7022" spans="1:16">
      <c r="A7022" t="s">
        <v>15528</v>
      </c>
      <c r="B7022" s="1">
        <v>44898</v>
      </c>
      <c r="C7022">
        <v>-52234.239999999998</v>
      </c>
      <c r="D7022" t="s">
        <v>1478</v>
      </c>
      <c r="E7022" t="s">
        <v>36</v>
      </c>
      <c r="F7022" t="s">
        <v>271</v>
      </c>
      <c r="G7022" t="s">
        <v>8</v>
      </c>
      <c r="I7022" t="s">
        <v>207</v>
      </c>
      <c r="J7022" t="s">
        <v>29311</v>
      </c>
      <c r="K7022" t="s">
        <v>22291</v>
      </c>
      <c r="L7022" t="s">
        <v>22291</v>
      </c>
      <c r="M7022" t="s">
        <v>22291</v>
      </c>
      <c r="N7022" t="str">
        <f t="shared" si="109"/>
        <v>OK</v>
      </c>
      <c r="O7022" t="str">
        <f>IF(OR(Table1_17[[#This Row],[amount]]&lt;$Y$8,Table1_17[[#This Row],[amount]]&gt;$Y$7),"Outlier","Normal")</f>
        <v>Normal</v>
      </c>
      <c r="P7022" t="str">
        <f>IF(OR(Table1_17[[#This Row],[missing_flag]]="Missing",Table1_17[[#This Row],[outlier_flag]]="Outliers"),"Review","Valid")</f>
        <v>Valid</v>
      </c>
    </row>
    <row r="7023" spans="1:16">
      <c r="A7023" t="s">
        <v>15530</v>
      </c>
      <c r="B7023" s="1">
        <v>45032</v>
      </c>
      <c r="C7023">
        <v>-28056.51</v>
      </c>
      <c r="D7023" t="s">
        <v>1478</v>
      </c>
      <c r="E7023" t="s">
        <v>36</v>
      </c>
      <c r="F7023" t="s">
        <v>271</v>
      </c>
      <c r="G7023" t="s">
        <v>13</v>
      </c>
      <c r="I7023" t="s">
        <v>179</v>
      </c>
      <c r="J7023" t="s">
        <v>29312</v>
      </c>
      <c r="K7023" t="s">
        <v>22291</v>
      </c>
      <c r="L7023" t="s">
        <v>22291</v>
      </c>
      <c r="M7023" t="s">
        <v>22291</v>
      </c>
      <c r="N7023" t="str">
        <f t="shared" si="109"/>
        <v>OK</v>
      </c>
      <c r="O7023" t="str">
        <f>IF(OR(Table1_17[[#This Row],[amount]]&lt;$Y$8,Table1_17[[#This Row],[amount]]&gt;$Y$7),"Outlier","Normal")</f>
        <v>Normal</v>
      </c>
      <c r="P7023" t="str">
        <f>IF(OR(Table1_17[[#This Row],[missing_flag]]="Missing",Table1_17[[#This Row],[outlier_flag]]="Outliers"),"Review","Valid")</f>
        <v>Valid</v>
      </c>
    </row>
    <row r="7024" spans="1:16">
      <c r="A7024" t="s">
        <v>15532</v>
      </c>
      <c r="B7024" s="1">
        <v>44819</v>
      </c>
      <c r="C7024">
        <v>188562.25</v>
      </c>
      <c r="D7024" t="s">
        <v>1483</v>
      </c>
      <c r="E7024" t="s">
        <v>1487</v>
      </c>
      <c r="F7024" t="s">
        <v>271</v>
      </c>
      <c r="G7024" t="s">
        <v>17</v>
      </c>
      <c r="H7024" t="s">
        <v>955</v>
      </c>
      <c r="J7024" t="s">
        <v>29313</v>
      </c>
      <c r="K7024" t="s">
        <v>22291</v>
      </c>
      <c r="L7024" t="s">
        <v>22291</v>
      </c>
      <c r="M7024" t="s">
        <v>22291</v>
      </c>
      <c r="N7024" t="str">
        <f t="shared" si="109"/>
        <v>OK</v>
      </c>
      <c r="O7024" t="str">
        <f>IF(OR(Table1_17[[#This Row],[amount]]&lt;$Y$8,Table1_17[[#This Row],[amount]]&gt;$Y$7),"Outlier","Normal")</f>
        <v>Normal</v>
      </c>
      <c r="P7024" t="str">
        <f>IF(OR(Table1_17[[#This Row],[missing_flag]]="Missing",Table1_17[[#This Row],[outlier_flag]]="Outliers"),"Review","Valid")</f>
        <v>Valid</v>
      </c>
    </row>
    <row r="7025" spans="1:16">
      <c r="A7025" t="s">
        <v>15534</v>
      </c>
      <c r="B7025" s="1">
        <v>44884</v>
      </c>
      <c r="C7025">
        <v>192779.66</v>
      </c>
      <c r="D7025" t="s">
        <v>1483</v>
      </c>
      <c r="E7025" t="s">
        <v>1484</v>
      </c>
      <c r="F7025" t="s">
        <v>268</v>
      </c>
      <c r="G7025" t="s">
        <v>8</v>
      </c>
      <c r="H7025" t="s">
        <v>1325</v>
      </c>
      <c r="J7025" t="s">
        <v>29314</v>
      </c>
      <c r="K7025" t="s">
        <v>22291</v>
      </c>
      <c r="L7025" t="s">
        <v>22291</v>
      </c>
      <c r="M7025" t="s">
        <v>22291</v>
      </c>
      <c r="N7025" t="str">
        <f t="shared" si="109"/>
        <v>OK</v>
      </c>
      <c r="O7025" t="str">
        <f>IF(OR(Table1_17[[#This Row],[amount]]&lt;$Y$8,Table1_17[[#This Row],[amount]]&gt;$Y$7),"Outlier","Normal")</f>
        <v>Normal</v>
      </c>
      <c r="P7025" t="str">
        <f>IF(OR(Table1_17[[#This Row],[missing_flag]]="Missing",Table1_17[[#This Row],[outlier_flag]]="Outliers"),"Review","Valid")</f>
        <v>Valid</v>
      </c>
    </row>
    <row r="7026" spans="1:16">
      <c r="A7026" t="s">
        <v>15536</v>
      </c>
      <c r="B7026" s="1">
        <v>44568</v>
      </c>
      <c r="C7026">
        <v>92652.14</v>
      </c>
      <c r="D7026" t="s">
        <v>1483</v>
      </c>
      <c r="E7026" t="s">
        <v>1499</v>
      </c>
      <c r="F7026" t="s">
        <v>268</v>
      </c>
      <c r="G7026" t="s">
        <v>8</v>
      </c>
      <c r="H7026" t="s">
        <v>916</v>
      </c>
      <c r="J7026" t="s">
        <v>29315</v>
      </c>
      <c r="K7026" t="s">
        <v>22291</v>
      </c>
      <c r="L7026" t="s">
        <v>22291</v>
      </c>
      <c r="M7026" t="s">
        <v>22291</v>
      </c>
      <c r="N7026" t="str">
        <f t="shared" si="109"/>
        <v>OK</v>
      </c>
      <c r="O7026" t="str">
        <f>IF(OR(Table1_17[[#This Row],[amount]]&lt;$Y$8,Table1_17[[#This Row],[amount]]&gt;$Y$7),"Outlier","Normal")</f>
        <v>Normal</v>
      </c>
      <c r="P7026" t="str">
        <f>IF(OR(Table1_17[[#This Row],[missing_flag]]="Missing",Table1_17[[#This Row],[outlier_flag]]="Outliers"),"Review","Valid")</f>
        <v>Valid</v>
      </c>
    </row>
    <row r="7027" spans="1:16">
      <c r="A7027" t="s">
        <v>15538</v>
      </c>
      <c r="B7027" s="1">
        <v>45039</v>
      </c>
      <c r="C7027">
        <v>-29826.15</v>
      </c>
      <c r="D7027" t="s">
        <v>1478</v>
      </c>
      <c r="E7027" t="s">
        <v>1496</v>
      </c>
      <c r="F7027" t="s">
        <v>271</v>
      </c>
      <c r="G7027" t="s">
        <v>8</v>
      </c>
      <c r="I7027" t="s">
        <v>115</v>
      </c>
      <c r="J7027" t="s">
        <v>29316</v>
      </c>
      <c r="K7027" t="s">
        <v>22291</v>
      </c>
      <c r="L7027" t="s">
        <v>22291</v>
      </c>
      <c r="M7027" t="s">
        <v>22291</v>
      </c>
      <c r="N7027" t="str">
        <f t="shared" si="109"/>
        <v>OK</v>
      </c>
      <c r="O7027" t="str">
        <f>IF(OR(Table1_17[[#This Row],[amount]]&lt;$Y$8,Table1_17[[#This Row],[amount]]&gt;$Y$7),"Outlier","Normal")</f>
        <v>Normal</v>
      </c>
      <c r="P7027" t="str">
        <f>IF(OR(Table1_17[[#This Row],[missing_flag]]="Missing",Table1_17[[#This Row],[outlier_flag]]="Outliers"),"Review","Valid")</f>
        <v>Valid</v>
      </c>
    </row>
    <row r="7028" spans="1:16">
      <c r="A7028" t="s">
        <v>15540</v>
      </c>
      <c r="B7028" s="1">
        <v>44708</v>
      </c>
      <c r="C7028">
        <v>220106.53</v>
      </c>
      <c r="D7028" t="s">
        <v>1483</v>
      </c>
      <c r="E7028" t="s">
        <v>1499</v>
      </c>
      <c r="F7028" t="s">
        <v>271</v>
      </c>
      <c r="G7028" t="s">
        <v>13</v>
      </c>
      <c r="H7028" t="s">
        <v>1211</v>
      </c>
      <c r="J7028" t="s">
        <v>29317</v>
      </c>
      <c r="K7028" t="s">
        <v>22291</v>
      </c>
      <c r="L7028" t="s">
        <v>22291</v>
      </c>
      <c r="M7028" t="s">
        <v>22291</v>
      </c>
      <c r="N7028" t="str">
        <f t="shared" si="109"/>
        <v>OK</v>
      </c>
      <c r="O7028" t="str">
        <f>IF(OR(Table1_17[[#This Row],[amount]]&lt;$Y$8,Table1_17[[#This Row],[amount]]&gt;$Y$7),"Outlier","Normal")</f>
        <v>Normal</v>
      </c>
      <c r="P7028" t="str">
        <f>IF(OR(Table1_17[[#This Row],[missing_flag]]="Missing",Table1_17[[#This Row],[outlier_flag]]="Outliers"),"Review","Valid")</f>
        <v>Valid</v>
      </c>
    </row>
    <row r="7029" spans="1:16">
      <c r="A7029" t="s">
        <v>15542</v>
      </c>
      <c r="B7029" s="1">
        <v>44871</v>
      </c>
      <c r="C7029">
        <v>68153.320000000007</v>
      </c>
      <c r="D7029" t="s">
        <v>1483</v>
      </c>
      <c r="E7029" t="s">
        <v>1484</v>
      </c>
      <c r="F7029" t="s">
        <v>264</v>
      </c>
      <c r="G7029" t="s">
        <v>8</v>
      </c>
      <c r="H7029" t="s">
        <v>782</v>
      </c>
      <c r="J7029" t="s">
        <v>29318</v>
      </c>
      <c r="K7029" t="s">
        <v>22291</v>
      </c>
      <c r="L7029" t="s">
        <v>22291</v>
      </c>
      <c r="M7029" t="s">
        <v>22291</v>
      </c>
      <c r="N7029" t="str">
        <f t="shared" si="109"/>
        <v>OK</v>
      </c>
      <c r="O7029" t="str">
        <f>IF(OR(Table1_17[[#This Row],[amount]]&lt;$Y$8,Table1_17[[#This Row],[amount]]&gt;$Y$7),"Outlier","Normal")</f>
        <v>Normal</v>
      </c>
      <c r="P7029" t="str">
        <f>IF(OR(Table1_17[[#This Row],[missing_flag]]="Missing",Table1_17[[#This Row],[outlier_flag]]="Outliers"),"Review","Valid")</f>
        <v>Valid</v>
      </c>
    </row>
    <row r="7030" spans="1:16">
      <c r="A7030" t="s">
        <v>15544</v>
      </c>
      <c r="B7030" s="1">
        <v>44717</v>
      </c>
      <c r="C7030">
        <v>109445.22</v>
      </c>
      <c r="D7030" t="s">
        <v>1483</v>
      </c>
      <c r="E7030" t="s">
        <v>1499</v>
      </c>
      <c r="F7030" t="s">
        <v>268</v>
      </c>
      <c r="G7030" t="s">
        <v>13</v>
      </c>
      <c r="H7030" t="s">
        <v>1217</v>
      </c>
      <c r="J7030" t="s">
        <v>29319</v>
      </c>
      <c r="K7030" t="s">
        <v>22291</v>
      </c>
      <c r="L7030" t="s">
        <v>22291</v>
      </c>
      <c r="M7030" t="s">
        <v>22291</v>
      </c>
      <c r="N7030" t="str">
        <f t="shared" si="109"/>
        <v>OK</v>
      </c>
      <c r="O7030" t="str">
        <f>IF(OR(Table1_17[[#This Row],[amount]]&lt;$Y$8,Table1_17[[#This Row],[amount]]&gt;$Y$7),"Outlier","Normal")</f>
        <v>Normal</v>
      </c>
      <c r="P7030" t="str">
        <f>IF(OR(Table1_17[[#This Row],[missing_flag]]="Missing",Table1_17[[#This Row],[outlier_flag]]="Outliers"),"Review","Valid")</f>
        <v>Valid</v>
      </c>
    </row>
    <row r="7031" spans="1:16">
      <c r="A7031" t="s">
        <v>15546</v>
      </c>
      <c r="B7031" s="1">
        <v>45189</v>
      </c>
      <c r="C7031">
        <v>99030.51</v>
      </c>
      <c r="D7031" t="s">
        <v>1483</v>
      </c>
      <c r="E7031" t="s">
        <v>1499</v>
      </c>
      <c r="F7031" t="s">
        <v>264</v>
      </c>
      <c r="G7031" t="s">
        <v>17</v>
      </c>
      <c r="H7031" t="s">
        <v>959</v>
      </c>
      <c r="J7031" t="s">
        <v>29320</v>
      </c>
      <c r="K7031" t="s">
        <v>22291</v>
      </c>
      <c r="L7031" t="s">
        <v>22291</v>
      </c>
      <c r="M7031" t="s">
        <v>22291</v>
      </c>
      <c r="N7031" t="str">
        <f t="shared" si="109"/>
        <v>OK</v>
      </c>
      <c r="O7031" t="str">
        <f>IF(OR(Table1_17[[#This Row],[amount]]&lt;$Y$8,Table1_17[[#This Row],[amount]]&gt;$Y$7),"Outlier","Normal")</f>
        <v>Normal</v>
      </c>
      <c r="P7031" t="str">
        <f>IF(OR(Table1_17[[#This Row],[missing_flag]]="Missing",Table1_17[[#This Row],[outlier_flag]]="Outliers"),"Review","Valid")</f>
        <v>Valid</v>
      </c>
    </row>
    <row r="7032" spans="1:16">
      <c r="A7032" t="s">
        <v>15548</v>
      </c>
      <c r="B7032" s="1">
        <v>45214</v>
      </c>
      <c r="C7032">
        <v>157806.99</v>
      </c>
      <c r="D7032" t="s">
        <v>1483</v>
      </c>
      <c r="E7032" t="s">
        <v>1499</v>
      </c>
      <c r="F7032" t="s">
        <v>271</v>
      </c>
      <c r="G7032" t="s">
        <v>17</v>
      </c>
      <c r="H7032" t="s">
        <v>1361</v>
      </c>
      <c r="J7032" t="s">
        <v>29321</v>
      </c>
      <c r="K7032" t="s">
        <v>22291</v>
      </c>
      <c r="L7032" t="s">
        <v>22291</v>
      </c>
      <c r="M7032" t="s">
        <v>22291</v>
      </c>
      <c r="N7032" t="str">
        <f t="shared" si="109"/>
        <v>OK</v>
      </c>
      <c r="O7032" t="str">
        <f>IF(OR(Table1_17[[#This Row],[amount]]&lt;$Y$8,Table1_17[[#This Row],[amount]]&gt;$Y$7),"Outlier","Normal")</f>
        <v>Normal</v>
      </c>
      <c r="P7032" t="str">
        <f>IF(OR(Table1_17[[#This Row],[missing_flag]]="Missing",Table1_17[[#This Row],[outlier_flag]]="Outliers"),"Review","Valid")</f>
        <v>Valid</v>
      </c>
    </row>
    <row r="7033" spans="1:16">
      <c r="A7033" t="s">
        <v>15550</v>
      </c>
      <c r="B7033" s="1">
        <v>44800</v>
      </c>
      <c r="C7033">
        <v>-40212.400000000001</v>
      </c>
      <c r="D7033" t="s">
        <v>1478</v>
      </c>
      <c r="E7033" t="s">
        <v>1509</v>
      </c>
      <c r="F7033" t="s">
        <v>271</v>
      </c>
      <c r="G7033" t="s">
        <v>17</v>
      </c>
      <c r="I7033" t="s">
        <v>191</v>
      </c>
      <c r="J7033" t="s">
        <v>29322</v>
      </c>
      <c r="K7033" t="s">
        <v>22291</v>
      </c>
      <c r="L7033" t="s">
        <v>22291</v>
      </c>
      <c r="M7033" t="s">
        <v>22291</v>
      </c>
      <c r="N7033" t="str">
        <f t="shared" si="109"/>
        <v>OK</v>
      </c>
      <c r="O7033" t="str">
        <f>IF(OR(Table1_17[[#This Row],[amount]]&lt;$Y$8,Table1_17[[#This Row],[amount]]&gt;$Y$7),"Outlier","Normal")</f>
        <v>Normal</v>
      </c>
      <c r="P7033" t="str">
        <f>IF(OR(Table1_17[[#This Row],[missing_flag]]="Missing",Table1_17[[#This Row],[outlier_flag]]="Outliers"),"Review","Valid")</f>
        <v>Valid</v>
      </c>
    </row>
    <row r="7034" spans="1:16">
      <c r="A7034" t="s">
        <v>15552</v>
      </c>
      <c r="B7034" s="1">
        <v>45133</v>
      </c>
      <c r="C7034">
        <v>-2489.88</v>
      </c>
      <c r="D7034" t="s">
        <v>1478</v>
      </c>
      <c r="E7034" t="s">
        <v>1496</v>
      </c>
      <c r="F7034" t="s">
        <v>264</v>
      </c>
      <c r="G7034" t="s">
        <v>13</v>
      </c>
      <c r="I7034" t="s">
        <v>5</v>
      </c>
      <c r="J7034" t="s">
        <v>29323</v>
      </c>
      <c r="K7034" t="s">
        <v>22291</v>
      </c>
      <c r="L7034" t="s">
        <v>22291</v>
      </c>
      <c r="M7034" t="s">
        <v>22291</v>
      </c>
      <c r="N7034" t="str">
        <f t="shared" si="109"/>
        <v>OK</v>
      </c>
      <c r="O7034" t="str">
        <f>IF(OR(Table1_17[[#This Row],[amount]]&lt;$Y$8,Table1_17[[#This Row],[amount]]&gt;$Y$7),"Outlier","Normal")</f>
        <v>Normal</v>
      </c>
      <c r="P7034" t="str">
        <f>IF(OR(Table1_17[[#This Row],[missing_flag]]="Missing",Table1_17[[#This Row],[outlier_flag]]="Outliers"),"Review","Valid")</f>
        <v>Valid</v>
      </c>
    </row>
    <row r="7035" spans="1:16">
      <c r="A7035" t="s">
        <v>15554</v>
      </c>
      <c r="B7035" s="1">
        <v>45209</v>
      </c>
      <c r="C7035">
        <v>-34195.67</v>
      </c>
      <c r="D7035" t="s">
        <v>1478</v>
      </c>
      <c r="E7035" t="s">
        <v>7</v>
      </c>
      <c r="F7035" t="s">
        <v>268</v>
      </c>
      <c r="G7035" t="s">
        <v>8</v>
      </c>
      <c r="I7035" t="s">
        <v>79</v>
      </c>
      <c r="J7035" t="s">
        <v>29324</v>
      </c>
      <c r="K7035" t="s">
        <v>22291</v>
      </c>
      <c r="L7035" t="s">
        <v>22291</v>
      </c>
      <c r="M7035" t="s">
        <v>22291</v>
      </c>
      <c r="N7035" t="str">
        <f t="shared" si="109"/>
        <v>OK</v>
      </c>
      <c r="O7035" t="str">
        <f>IF(OR(Table1_17[[#This Row],[amount]]&lt;$Y$8,Table1_17[[#This Row],[amount]]&gt;$Y$7),"Outlier","Normal")</f>
        <v>Normal</v>
      </c>
      <c r="P7035" t="str">
        <f>IF(OR(Table1_17[[#This Row],[missing_flag]]="Missing",Table1_17[[#This Row],[outlier_flag]]="Outliers"),"Review","Valid")</f>
        <v>Valid</v>
      </c>
    </row>
    <row r="7036" spans="1:16">
      <c r="A7036" t="s">
        <v>15556</v>
      </c>
      <c r="B7036" s="1">
        <v>45156</v>
      </c>
      <c r="C7036">
        <v>-75421.460000000006</v>
      </c>
      <c r="D7036" t="s">
        <v>1478</v>
      </c>
      <c r="E7036" t="s">
        <v>7</v>
      </c>
      <c r="F7036" t="s">
        <v>271</v>
      </c>
      <c r="G7036" t="s">
        <v>8</v>
      </c>
      <c r="I7036" t="s">
        <v>65</v>
      </c>
      <c r="J7036" t="s">
        <v>29325</v>
      </c>
      <c r="K7036" t="s">
        <v>22291</v>
      </c>
      <c r="L7036" t="s">
        <v>22291</v>
      </c>
      <c r="M7036" t="s">
        <v>22291</v>
      </c>
      <c r="N7036" t="str">
        <f t="shared" si="109"/>
        <v>OK</v>
      </c>
      <c r="O7036" t="str">
        <f>IF(OR(Table1_17[[#This Row],[amount]]&lt;$Y$8,Table1_17[[#This Row],[amount]]&gt;$Y$7),"Outlier","Normal")</f>
        <v>Normal</v>
      </c>
      <c r="P7036" t="str">
        <f>IF(OR(Table1_17[[#This Row],[missing_flag]]="Missing",Table1_17[[#This Row],[outlier_flag]]="Outliers"),"Review","Valid")</f>
        <v>Valid</v>
      </c>
    </row>
    <row r="7037" spans="1:16">
      <c r="A7037" t="s">
        <v>15558</v>
      </c>
      <c r="B7037" s="1">
        <v>45194</v>
      </c>
      <c r="C7037">
        <v>-21942.57</v>
      </c>
      <c r="D7037" t="s">
        <v>1478</v>
      </c>
      <c r="E7037" t="s">
        <v>1496</v>
      </c>
      <c r="F7037" t="s">
        <v>271</v>
      </c>
      <c r="G7037" t="s">
        <v>13</v>
      </c>
      <c r="I7037" t="s">
        <v>185</v>
      </c>
      <c r="J7037" t="s">
        <v>29326</v>
      </c>
      <c r="K7037" t="s">
        <v>22291</v>
      </c>
      <c r="L7037" t="s">
        <v>22291</v>
      </c>
      <c r="M7037" t="s">
        <v>22291</v>
      </c>
      <c r="N7037" t="str">
        <f t="shared" si="109"/>
        <v>OK</v>
      </c>
      <c r="O7037" t="str">
        <f>IF(OR(Table1_17[[#This Row],[amount]]&lt;$Y$8,Table1_17[[#This Row],[amount]]&gt;$Y$7),"Outlier","Normal")</f>
        <v>Normal</v>
      </c>
      <c r="P7037" t="str">
        <f>IF(OR(Table1_17[[#This Row],[missing_flag]]="Missing",Table1_17[[#This Row],[outlier_flag]]="Outliers"),"Review","Valid")</f>
        <v>Valid</v>
      </c>
    </row>
    <row r="7038" spans="1:16">
      <c r="A7038" t="s">
        <v>15560</v>
      </c>
      <c r="B7038" s="1">
        <v>44891</v>
      </c>
      <c r="C7038">
        <v>250942.44</v>
      </c>
      <c r="D7038" t="s">
        <v>1483</v>
      </c>
      <c r="E7038" t="s">
        <v>1499</v>
      </c>
      <c r="F7038" t="s">
        <v>268</v>
      </c>
      <c r="G7038" t="s">
        <v>8</v>
      </c>
      <c r="H7038" t="s">
        <v>1391</v>
      </c>
      <c r="J7038" t="s">
        <v>29327</v>
      </c>
      <c r="K7038" t="s">
        <v>22291</v>
      </c>
      <c r="L7038" t="s">
        <v>22291</v>
      </c>
      <c r="M7038" t="s">
        <v>22291</v>
      </c>
      <c r="N7038" t="str">
        <f t="shared" si="109"/>
        <v>OK</v>
      </c>
      <c r="O7038" t="str">
        <f>IF(OR(Table1_17[[#This Row],[amount]]&lt;$Y$8,Table1_17[[#This Row],[amount]]&gt;$Y$7),"Outlier","Normal")</f>
        <v>Normal</v>
      </c>
      <c r="P7038" t="str">
        <f>IF(OR(Table1_17[[#This Row],[missing_flag]]="Missing",Table1_17[[#This Row],[outlier_flag]]="Outliers"),"Review","Valid")</f>
        <v>Valid</v>
      </c>
    </row>
    <row r="7039" spans="1:16">
      <c r="A7039" t="s">
        <v>15562</v>
      </c>
      <c r="B7039" s="1">
        <v>44839</v>
      </c>
      <c r="C7039">
        <v>181725.08</v>
      </c>
      <c r="D7039" t="s">
        <v>1483</v>
      </c>
      <c r="E7039" t="s">
        <v>1484</v>
      </c>
      <c r="F7039" t="s">
        <v>268</v>
      </c>
      <c r="G7039" t="s">
        <v>8</v>
      </c>
      <c r="H7039" t="s">
        <v>987</v>
      </c>
      <c r="J7039" t="s">
        <v>29328</v>
      </c>
      <c r="K7039" t="s">
        <v>22291</v>
      </c>
      <c r="L7039" t="s">
        <v>22291</v>
      </c>
      <c r="M7039" t="s">
        <v>22291</v>
      </c>
      <c r="N7039" t="str">
        <f t="shared" si="109"/>
        <v>OK</v>
      </c>
      <c r="O7039" t="str">
        <f>IF(OR(Table1_17[[#This Row],[amount]]&lt;$Y$8,Table1_17[[#This Row],[amount]]&gt;$Y$7),"Outlier","Normal")</f>
        <v>Normal</v>
      </c>
      <c r="P7039" t="str">
        <f>IF(OR(Table1_17[[#This Row],[missing_flag]]="Missing",Table1_17[[#This Row],[outlier_flag]]="Outliers"),"Review","Valid")</f>
        <v>Valid</v>
      </c>
    </row>
    <row r="7040" spans="1:16">
      <c r="A7040" t="s">
        <v>15564</v>
      </c>
      <c r="B7040" s="1">
        <v>44962</v>
      </c>
      <c r="C7040">
        <v>-49951.5</v>
      </c>
      <c r="D7040" t="s">
        <v>1478</v>
      </c>
      <c r="E7040" t="s">
        <v>1496</v>
      </c>
      <c r="F7040" t="s">
        <v>271</v>
      </c>
      <c r="G7040" t="s">
        <v>29</v>
      </c>
      <c r="I7040" t="s">
        <v>223</v>
      </c>
      <c r="J7040" t="s">
        <v>29329</v>
      </c>
      <c r="K7040" t="s">
        <v>22291</v>
      </c>
      <c r="L7040" t="s">
        <v>22291</v>
      </c>
      <c r="M7040" t="s">
        <v>22291</v>
      </c>
      <c r="N7040" t="str">
        <f t="shared" si="109"/>
        <v>OK</v>
      </c>
      <c r="O7040" t="str">
        <f>IF(OR(Table1_17[[#This Row],[amount]]&lt;$Y$8,Table1_17[[#This Row],[amount]]&gt;$Y$7),"Outlier","Normal")</f>
        <v>Normal</v>
      </c>
      <c r="P7040" t="str">
        <f>IF(OR(Table1_17[[#This Row],[missing_flag]]="Missing",Table1_17[[#This Row],[outlier_flag]]="Outliers"),"Review","Valid")</f>
        <v>Valid</v>
      </c>
    </row>
    <row r="7041" spans="1:16">
      <c r="A7041" t="s">
        <v>15566</v>
      </c>
      <c r="B7041" s="1">
        <v>44771</v>
      </c>
      <c r="C7041">
        <v>156711.98000000001</v>
      </c>
      <c r="D7041" t="s">
        <v>1483</v>
      </c>
      <c r="E7041" t="s">
        <v>1499</v>
      </c>
      <c r="F7041" t="s">
        <v>264</v>
      </c>
      <c r="G7041" t="s">
        <v>8</v>
      </c>
      <c r="H7041" t="s">
        <v>822</v>
      </c>
      <c r="J7041" t="s">
        <v>29330</v>
      </c>
      <c r="K7041" t="s">
        <v>22291</v>
      </c>
      <c r="L7041" t="s">
        <v>22291</v>
      </c>
      <c r="M7041" t="s">
        <v>22291</v>
      </c>
      <c r="N7041" t="str">
        <f t="shared" si="109"/>
        <v>OK</v>
      </c>
      <c r="O7041" t="str">
        <f>IF(OR(Table1_17[[#This Row],[amount]]&lt;$Y$8,Table1_17[[#This Row],[amount]]&gt;$Y$7),"Outlier","Normal")</f>
        <v>Normal</v>
      </c>
      <c r="P7041" t="str">
        <f>IF(OR(Table1_17[[#This Row],[missing_flag]]="Missing",Table1_17[[#This Row],[outlier_flag]]="Outliers"),"Review","Valid")</f>
        <v>Valid</v>
      </c>
    </row>
    <row r="7042" spans="1:16">
      <c r="A7042" t="s">
        <v>15568</v>
      </c>
      <c r="B7042" s="1">
        <v>45206</v>
      </c>
      <c r="C7042">
        <v>159535.76999999999</v>
      </c>
      <c r="D7042" t="s">
        <v>1483</v>
      </c>
      <c r="E7042" t="s">
        <v>1487</v>
      </c>
      <c r="F7042" t="s">
        <v>268</v>
      </c>
      <c r="G7042" t="s">
        <v>8</v>
      </c>
      <c r="H7042" t="s">
        <v>914</v>
      </c>
      <c r="J7042" t="s">
        <v>29331</v>
      </c>
      <c r="K7042" t="s">
        <v>22291</v>
      </c>
      <c r="L7042" t="s">
        <v>22291</v>
      </c>
      <c r="M7042" t="s">
        <v>22291</v>
      </c>
      <c r="N7042" t="str">
        <f t="shared" si="109"/>
        <v>OK</v>
      </c>
      <c r="O7042" t="str">
        <f>IF(OR(Table1_17[[#This Row],[amount]]&lt;$Y$8,Table1_17[[#This Row],[amount]]&gt;$Y$7),"Outlier","Normal")</f>
        <v>Normal</v>
      </c>
      <c r="P7042" t="str">
        <f>IF(OR(Table1_17[[#This Row],[missing_flag]]="Missing",Table1_17[[#This Row],[outlier_flag]]="Outliers"),"Review","Valid")</f>
        <v>Valid</v>
      </c>
    </row>
    <row r="7043" spans="1:16">
      <c r="A7043" t="s">
        <v>15570</v>
      </c>
      <c r="B7043" s="1">
        <v>45105</v>
      </c>
      <c r="C7043">
        <v>-63372.09</v>
      </c>
      <c r="D7043" t="s">
        <v>1478</v>
      </c>
      <c r="E7043" t="s">
        <v>20</v>
      </c>
      <c r="F7043" t="s">
        <v>271</v>
      </c>
      <c r="G7043" t="s">
        <v>29</v>
      </c>
      <c r="I7043" t="s">
        <v>171</v>
      </c>
      <c r="J7043" t="s">
        <v>29332</v>
      </c>
      <c r="K7043" t="s">
        <v>22291</v>
      </c>
      <c r="L7043" t="s">
        <v>22291</v>
      </c>
      <c r="M7043" t="s">
        <v>22291</v>
      </c>
      <c r="N7043" t="str">
        <f t="shared" ref="N7043:N7106" si="110">IF(OR(B7043="",C7043="",D7043="",F7043=""),"Missing","OK")</f>
        <v>OK</v>
      </c>
      <c r="O7043" t="str">
        <f>IF(OR(Table1_17[[#This Row],[amount]]&lt;$Y$8,Table1_17[[#This Row],[amount]]&gt;$Y$7),"Outlier","Normal")</f>
        <v>Normal</v>
      </c>
      <c r="P7043" t="str">
        <f>IF(OR(Table1_17[[#This Row],[missing_flag]]="Missing",Table1_17[[#This Row],[outlier_flag]]="Outliers"),"Review","Valid")</f>
        <v>Valid</v>
      </c>
    </row>
    <row r="7044" spans="1:16">
      <c r="A7044" t="s">
        <v>15572</v>
      </c>
      <c r="B7044" s="1">
        <v>45085</v>
      </c>
      <c r="C7044">
        <v>187991.7</v>
      </c>
      <c r="D7044" t="s">
        <v>1483</v>
      </c>
      <c r="E7044" t="s">
        <v>1499</v>
      </c>
      <c r="F7044" t="s">
        <v>268</v>
      </c>
      <c r="G7044" t="s">
        <v>8</v>
      </c>
      <c r="H7044" t="s">
        <v>742</v>
      </c>
      <c r="J7044" t="s">
        <v>29333</v>
      </c>
      <c r="K7044" t="s">
        <v>22291</v>
      </c>
      <c r="L7044" t="s">
        <v>22291</v>
      </c>
      <c r="M7044" t="s">
        <v>22291</v>
      </c>
      <c r="N7044" t="str">
        <f t="shared" si="110"/>
        <v>OK</v>
      </c>
      <c r="O7044" t="str">
        <f>IF(OR(Table1_17[[#This Row],[amount]]&lt;$Y$8,Table1_17[[#This Row],[amount]]&gt;$Y$7),"Outlier","Normal")</f>
        <v>Normal</v>
      </c>
      <c r="P7044" t="str">
        <f>IF(OR(Table1_17[[#This Row],[missing_flag]]="Missing",Table1_17[[#This Row],[outlier_flag]]="Outliers"),"Review","Valid")</f>
        <v>Valid</v>
      </c>
    </row>
    <row r="7045" spans="1:16">
      <c r="A7045" t="s">
        <v>15574</v>
      </c>
      <c r="B7045" s="1">
        <v>44581</v>
      </c>
      <c r="C7045">
        <v>206884.75</v>
      </c>
      <c r="D7045" t="s">
        <v>1483</v>
      </c>
      <c r="E7045" t="s">
        <v>1484</v>
      </c>
      <c r="F7045" t="s">
        <v>264</v>
      </c>
      <c r="G7045" t="s">
        <v>13</v>
      </c>
      <c r="H7045" t="s">
        <v>1193</v>
      </c>
      <c r="J7045" t="s">
        <v>29334</v>
      </c>
      <c r="K7045" t="s">
        <v>22291</v>
      </c>
      <c r="L7045" t="s">
        <v>22291</v>
      </c>
      <c r="M7045" t="s">
        <v>22291</v>
      </c>
      <c r="N7045" t="str">
        <f t="shared" si="110"/>
        <v>OK</v>
      </c>
      <c r="O7045" t="str">
        <f>IF(OR(Table1_17[[#This Row],[amount]]&lt;$Y$8,Table1_17[[#This Row],[amount]]&gt;$Y$7),"Outlier","Normal")</f>
        <v>Normal</v>
      </c>
      <c r="P7045" t="str">
        <f>IF(OR(Table1_17[[#This Row],[missing_flag]]="Missing",Table1_17[[#This Row],[outlier_flag]]="Outliers"),"Review","Valid")</f>
        <v>Valid</v>
      </c>
    </row>
    <row r="7046" spans="1:16">
      <c r="A7046" t="s">
        <v>15576</v>
      </c>
      <c r="B7046" s="1">
        <v>45149</v>
      </c>
      <c r="C7046">
        <v>-34524.83</v>
      </c>
      <c r="D7046" t="s">
        <v>1478</v>
      </c>
      <c r="E7046" t="s">
        <v>36</v>
      </c>
      <c r="F7046" t="s">
        <v>264</v>
      </c>
      <c r="G7046" t="s">
        <v>17</v>
      </c>
      <c r="I7046" t="s">
        <v>34</v>
      </c>
      <c r="J7046" t="s">
        <v>29335</v>
      </c>
      <c r="K7046" t="s">
        <v>22291</v>
      </c>
      <c r="L7046" t="s">
        <v>22291</v>
      </c>
      <c r="M7046" t="s">
        <v>22291</v>
      </c>
      <c r="N7046" t="str">
        <f t="shared" si="110"/>
        <v>OK</v>
      </c>
      <c r="O7046" t="str">
        <f>IF(OR(Table1_17[[#This Row],[amount]]&lt;$Y$8,Table1_17[[#This Row],[amount]]&gt;$Y$7),"Outlier","Normal")</f>
        <v>Normal</v>
      </c>
      <c r="P7046" t="str">
        <f>IF(OR(Table1_17[[#This Row],[missing_flag]]="Missing",Table1_17[[#This Row],[outlier_flag]]="Outliers"),"Review","Valid")</f>
        <v>Valid</v>
      </c>
    </row>
    <row r="7047" spans="1:16">
      <c r="A7047" t="s">
        <v>15578</v>
      </c>
      <c r="B7047" s="1">
        <v>45149</v>
      </c>
      <c r="C7047">
        <v>-15976.94</v>
      </c>
      <c r="D7047" t="s">
        <v>1478</v>
      </c>
      <c r="E7047" t="s">
        <v>1534</v>
      </c>
      <c r="F7047" t="s">
        <v>264</v>
      </c>
      <c r="G7047" t="s">
        <v>13</v>
      </c>
      <c r="I7047" t="s">
        <v>225</v>
      </c>
      <c r="J7047" t="s">
        <v>29336</v>
      </c>
      <c r="K7047" t="s">
        <v>22291</v>
      </c>
      <c r="L7047" t="s">
        <v>22291</v>
      </c>
      <c r="M7047" t="s">
        <v>22291</v>
      </c>
      <c r="N7047" t="str">
        <f t="shared" si="110"/>
        <v>OK</v>
      </c>
      <c r="O7047" t="str">
        <f>IF(OR(Table1_17[[#This Row],[amount]]&lt;$Y$8,Table1_17[[#This Row],[amount]]&gt;$Y$7),"Outlier","Normal")</f>
        <v>Normal</v>
      </c>
      <c r="P7047" t="str">
        <f>IF(OR(Table1_17[[#This Row],[missing_flag]]="Missing",Table1_17[[#This Row],[outlier_flag]]="Outliers"),"Review","Valid")</f>
        <v>Valid</v>
      </c>
    </row>
    <row r="7048" spans="1:16">
      <c r="A7048" t="s">
        <v>15580</v>
      </c>
      <c r="B7048" s="1">
        <v>45039</v>
      </c>
      <c r="C7048">
        <v>130468.97</v>
      </c>
      <c r="D7048" t="s">
        <v>1483</v>
      </c>
      <c r="E7048" t="s">
        <v>1487</v>
      </c>
      <c r="F7048" t="s">
        <v>264</v>
      </c>
      <c r="G7048" t="s">
        <v>17</v>
      </c>
      <c r="H7048" t="s">
        <v>1285</v>
      </c>
      <c r="J7048" t="s">
        <v>29337</v>
      </c>
      <c r="K7048" t="s">
        <v>22291</v>
      </c>
      <c r="L7048" t="s">
        <v>22291</v>
      </c>
      <c r="M7048" t="s">
        <v>22291</v>
      </c>
      <c r="N7048" t="str">
        <f t="shared" si="110"/>
        <v>OK</v>
      </c>
      <c r="O7048" t="str">
        <f>IF(OR(Table1_17[[#This Row],[amount]]&lt;$Y$8,Table1_17[[#This Row],[amount]]&gt;$Y$7),"Outlier","Normal")</f>
        <v>Normal</v>
      </c>
      <c r="P7048" t="str">
        <f>IF(OR(Table1_17[[#This Row],[missing_flag]]="Missing",Table1_17[[#This Row],[outlier_flag]]="Outliers"),"Review","Valid")</f>
        <v>Valid</v>
      </c>
    </row>
    <row r="7049" spans="1:16">
      <c r="A7049" t="s">
        <v>15582</v>
      </c>
      <c r="B7049" s="1">
        <v>45029</v>
      </c>
      <c r="C7049">
        <v>199104.12</v>
      </c>
      <c r="D7049" t="s">
        <v>1483</v>
      </c>
      <c r="E7049" t="s">
        <v>1487</v>
      </c>
      <c r="F7049" t="s">
        <v>264</v>
      </c>
      <c r="G7049" t="s">
        <v>29</v>
      </c>
      <c r="H7049" t="s">
        <v>840</v>
      </c>
      <c r="J7049" t="s">
        <v>29338</v>
      </c>
      <c r="K7049" t="s">
        <v>22291</v>
      </c>
      <c r="L7049" t="s">
        <v>22291</v>
      </c>
      <c r="M7049" t="s">
        <v>22291</v>
      </c>
      <c r="N7049" t="str">
        <f t="shared" si="110"/>
        <v>OK</v>
      </c>
      <c r="O7049" t="str">
        <f>IF(OR(Table1_17[[#This Row],[amount]]&lt;$Y$8,Table1_17[[#This Row],[amount]]&gt;$Y$7),"Outlier","Normal")</f>
        <v>Normal</v>
      </c>
      <c r="P7049" t="str">
        <f>IF(OR(Table1_17[[#This Row],[missing_flag]]="Missing",Table1_17[[#This Row],[outlier_flag]]="Outliers"),"Review","Valid")</f>
        <v>Valid</v>
      </c>
    </row>
    <row r="7050" spans="1:16">
      <c r="A7050" t="s">
        <v>15584</v>
      </c>
      <c r="B7050" s="1">
        <v>45290</v>
      </c>
      <c r="C7050">
        <v>111099.56</v>
      </c>
      <c r="D7050" t="s">
        <v>1483</v>
      </c>
      <c r="E7050" t="s">
        <v>1484</v>
      </c>
      <c r="F7050" t="s">
        <v>264</v>
      </c>
      <c r="G7050" t="s">
        <v>13</v>
      </c>
      <c r="H7050" t="s">
        <v>788</v>
      </c>
      <c r="J7050" t="s">
        <v>29339</v>
      </c>
      <c r="K7050" t="s">
        <v>22291</v>
      </c>
      <c r="L7050" t="s">
        <v>22291</v>
      </c>
      <c r="M7050" t="s">
        <v>22291</v>
      </c>
      <c r="N7050" t="str">
        <f t="shared" si="110"/>
        <v>OK</v>
      </c>
      <c r="O7050" t="str">
        <f>IF(OR(Table1_17[[#This Row],[amount]]&lt;$Y$8,Table1_17[[#This Row],[amount]]&gt;$Y$7),"Outlier","Normal")</f>
        <v>Normal</v>
      </c>
      <c r="P7050" t="str">
        <f>IF(OR(Table1_17[[#This Row],[missing_flag]]="Missing",Table1_17[[#This Row],[outlier_flag]]="Outliers"),"Review","Valid")</f>
        <v>Valid</v>
      </c>
    </row>
    <row r="7051" spans="1:16">
      <c r="A7051" t="s">
        <v>15586</v>
      </c>
      <c r="B7051" s="1">
        <v>45167</v>
      </c>
      <c r="C7051">
        <v>166799.4</v>
      </c>
      <c r="D7051" t="s">
        <v>1483</v>
      </c>
      <c r="E7051" t="s">
        <v>1487</v>
      </c>
      <c r="F7051" t="s">
        <v>268</v>
      </c>
      <c r="G7051" t="s">
        <v>29</v>
      </c>
      <c r="H7051" t="s">
        <v>836</v>
      </c>
      <c r="J7051" t="s">
        <v>29340</v>
      </c>
      <c r="K7051" t="s">
        <v>22291</v>
      </c>
      <c r="L7051" t="s">
        <v>22291</v>
      </c>
      <c r="M7051" t="s">
        <v>22291</v>
      </c>
      <c r="N7051" t="str">
        <f t="shared" si="110"/>
        <v>OK</v>
      </c>
      <c r="O7051" t="str">
        <f>IF(OR(Table1_17[[#This Row],[amount]]&lt;$Y$8,Table1_17[[#This Row],[amount]]&gt;$Y$7),"Outlier","Normal")</f>
        <v>Normal</v>
      </c>
      <c r="P7051" t="str">
        <f>IF(OR(Table1_17[[#This Row],[missing_flag]]="Missing",Table1_17[[#This Row],[outlier_flag]]="Outliers"),"Review","Valid")</f>
        <v>Valid</v>
      </c>
    </row>
    <row r="7052" spans="1:16">
      <c r="A7052" t="s">
        <v>15588</v>
      </c>
      <c r="B7052" s="1">
        <v>44918</v>
      </c>
      <c r="C7052">
        <v>227868.51</v>
      </c>
      <c r="D7052" t="s">
        <v>1483</v>
      </c>
      <c r="E7052" t="s">
        <v>1487</v>
      </c>
      <c r="F7052" t="s">
        <v>268</v>
      </c>
      <c r="G7052" t="s">
        <v>17</v>
      </c>
      <c r="H7052" t="s">
        <v>894</v>
      </c>
      <c r="J7052" t="s">
        <v>29341</v>
      </c>
      <c r="K7052" t="s">
        <v>22291</v>
      </c>
      <c r="L7052" t="s">
        <v>22291</v>
      </c>
      <c r="M7052" t="s">
        <v>22291</v>
      </c>
      <c r="N7052" t="str">
        <f t="shared" si="110"/>
        <v>OK</v>
      </c>
      <c r="O7052" t="str">
        <f>IF(OR(Table1_17[[#This Row],[amount]]&lt;$Y$8,Table1_17[[#This Row],[amount]]&gt;$Y$7),"Outlier","Normal")</f>
        <v>Normal</v>
      </c>
      <c r="P7052" t="str">
        <f>IF(OR(Table1_17[[#This Row],[missing_flag]]="Missing",Table1_17[[#This Row],[outlier_flag]]="Outliers"),"Review","Valid")</f>
        <v>Valid</v>
      </c>
    </row>
    <row r="7053" spans="1:16">
      <c r="A7053" t="s">
        <v>15590</v>
      </c>
      <c r="B7053" s="1">
        <v>44900</v>
      </c>
      <c r="C7053">
        <v>94781.43</v>
      </c>
      <c r="D7053" t="s">
        <v>1483</v>
      </c>
      <c r="E7053" t="s">
        <v>1487</v>
      </c>
      <c r="F7053" t="s">
        <v>264</v>
      </c>
      <c r="G7053" t="s">
        <v>17</v>
      </c>
      <c r="H7053" t="s">
        <v>1101</v>
      </c>
      <c r="J7053" t="s">
        <v>29342</v>
      </c>
      <c r="K7053" t="s">
        <v>22291</v>
      </c>
      <c r="L7053" t="s">
        <v>22291</v>
      </c>
      <c r="M7053" t="s">
        <v>22291</v>
      </c>
      <c r="N7053" t="str">
        <f t="shared" si="110"/>
        <v>OK</v>
      </c>
      <c r="O7053" t="str">
        <f>IF(OR(Table1_17[[#This Row],[amount]]&lt;$Y$8,Table1_17[[#This Row],[amount]]&gt;$Y$7),"Outlier","Normal")</f>
        <v>Normal</v>
      </c>
      <c r="P7053" t="str">
        <f>IF(OR(Table1_17[[#This Row],[missing_flag]]="Missing",Table1_17[[#This Row],[outlier_flag]]="Outliers"),"Review","Valid")</f>
        <v>Valid</v>
      </c>
    </row>
    <row r="7054" spans="1:16">
      <c r="A7054" t="s">
        <v>15592</v>
      </c>
      <c r="B7054" s="1">
        <v>45068</v>
      </c>
      <c r="C7054">
        <v>135563.45000000001</v>
      </c>
      <c r="D7054" t="s">
        <v>1483</v>
      </c>
      <c r="E7054" t="s">
        <v>1484</v>
      </c>
      <c r="F7054" t="s">
        <v>268</v>
      </c>
      <c r="G7054" t="s">
        <v>8</v>
      </c>
      <c r="H7054" t="s">
        <v>1123</v>
      </c>
      <c r="J7054" t="s">
        <v>29343</v>
      </c>
      <c r="K7054" t="s">
        <v>22291</v>
      </c>
      <c r="L7054" t="s">
        <v>22291</v>
      </c>
      <c r="M7054" t="s">
        <v>22291</v>
      </c>
      <c r="N7054" t="str">
        <f t="shared" si="110"/>
        <v>OK</v>
      </c>
      <c r="O7054" t="str">
        <f>IF(OR(Table1_17[[#This Row],[amount]]&lt;$Y$8,Table1_17[[#This Row],[amount]]&gt;$Y$7),"Outlier","Normal")</f>
        <v>Normal</v>
      </c>
      <c r="P7054" t="str">
        <f>IF(OR(Table1_17[[#This Row],[missing_flag]]="Missing",Table1_17[[#This Row],[outlier_flag]]="Outliers"),"Review","Valid")</f>
        <v>Valid</v>
      </c>
    </row>
    <row r="7055" spans="1:16">
      <c r="A7055" t="s">
        <v>15594</v>
      </c>
      <c r="B7055" s="1">
        <v>44717</v>
      </c>
      <c r="C7055">
        <v>155203.34</v>
      </c>
      <c r="D7055" t="s">
        <v>1483</v>
      </c>
      <c r="E7055" t="s">
        <v>1484</v>
      </c>
      <c r="F7055" t="s">
        <v>271</v>
      </c>
      <c r="G7055" t="s">
        <v>17</v>
      </c>
      <c r="H7055" t="s">
        <v>930</v>
      </c>
      <c r="J7055" t="s">
        <v>29344</v>
      </c>
      <c r="K7055" t="s">
        <v>22291</v>
      </c>
      <c r="L7055" t="s">
        <v>22291</v>
      </c>
      <c r="M7055" t="s">
        <v>22291</v>
      </c>
      <c r="N7055" t="str">
        <f t="shared" si="110"/>
        <v>OK</v>
      </c>
      <c r="O7055" t="str">
        <f>IF(OR(Table1_17[[#This Row],[amount]]&lt;$Y$8,Table1_17[[#This Row],[amount]]&gt;$Y$7),"Outlier","Normal")</f>
        <v>Normal</v>
      </c>
      <c r="P7055" t="str">
        <f>IF(OR(Table1_17[[#This Row],[missing_flag]]="Missing",Table1_17[[#This Row],[outlier_flag]]="Outliers"),"Review","Valid")</f>
        <v>Valid</v>
      </c>
    </row>
    <row r="7056" spans="1:16">
      <c r="A7056" t="s">
        <v>15596</v>
      </c>
      <c r="B7056" s="1">
        <v>45202</v>
      </c>
      <c r="C7056">
        <v>182793.8</v>
      </c>
      <c r="D7056" t="s">
        <v>1483</v>
      </c>
      <c r="E7056" t="s">
        <v>1487</v>
      </c>
      <c r="F7056" t="s">
        <v>264</v>
      </c>
      <c r="G7056" t="s">
        <v>29</v>
      </c>
      <c r="H7056" t="s">
        <v>1259</v>
      </c>
      <c r="J7056" t="s">
        <v>29345</v>
      </c>
      <c r="K7056" t="s">
        <v>22291</v>
      </c>
      <c r="L7056" t="s">
        <v>22291</v>
      </c>
      <c r="M7056" t="s">
        <v>22291</v>
      </c>
      <c r="N7056" t="str">
        <f t="shared" si="110"/>
        <v>OK</v>
      </c>
      <c r="O7056" t="str">
        <f>IF(OR(Table1_17[[#This Row],[amount]]&lt;$Y$8,Table1_17[[#This Row],[amount]]&gt;$Y$7),"Outlier","Normal")</f>
        <v>Normal</v>
      </c>
      <c r="P7056" t="str">
        <f>IF(OR(Table1_17[[#This Row],[missing_flag]]="Missing",Table1_17[[#This Row],[outlier_flag]]="Outliers"),"Review","Valid")</f>
        <v>Valid</v>
      </c>
    </row>
    <row r="7057" spans="1:16">
      <c r="A7057" t="s">
        <v>15598</v>
      </c>
      <c r="B7057" s="1">
        <v>44578</v>
      </c>
      <c r="C7057">
        <v>209305.9</v>
      </c>
      <c r="D7057" t="s">
        <v>1483</v>
      </c>
      <c r="E7057" t="s">
        <v>1484</v>
      </c>
      <c r="F7057" t="s">
        <v>271</v>
      </c>
      <c r="G7057" t="s">
        <v>8</v>
      </c>
      <c r="H7057" t="s">
        <v>864</v>
      </c>
      <c r="J7057" t="s">
        <v>29346</v>
      </c>
      <c r="K7057" t="s">
        <v>22291</v>
      </c>
      <c r="L7057" t="s">
        <v>22291</v>
      </c>
      <c r="M7057" t="s">
        <v>22291</v>
      </c>
      <c r="N7057" t="str">
        <f t="shared" si="110"/>
        <v>OK</v>
      </c>
      <c r="O7057" t="str">
        <f>IF(OR(Table1_17[[#This Row],[amount]]&lt;$Y$8,Table1_17[[#This Row],[amount]]&gt;$Y$7),"Outlier","Normal")</f>
        <v>Normal</v>
      </c>
      <c r="P7057" t="str">
        <f>IF(OR(Table1_17[[#This Row],[missing_flag]]="Missing",Table1_17[[#This Row],[outlier_flag]]="Outliers"),"Review","Valid")</f>
        <v>Valid</v>
      </c>
    </row>
    <row r="7058" spans="1:16">
      <c r="A7058" t="s">
        <v>15600</v>
      </c>
      <c r="B7058" s="1">
        <v>45037</v>
      </c>
      <c r="C7058">
        <v>-61925.5</v>
      </c>
      <c r="D7058" t="s">
        <v>1478</v>
      </c>
      <c r="E7058" t="s">
        <v>1496</v>
      </c>
      <c r="F7058" t="s">
        <v>268</v>
      </c>
      <c r="G7058" t="s">
        <v>8</v>
      </c>
      <c r="I7058" t="s">
        <v>199</v>
      </c>
      <c r="J7058" t="s">
        <v>29347</v>
      </c>
      <c r="K7058" t="s">
        <v>22291</v>
      </c>
      <c r="L7058" t="s">
        <v>22291</v>
      </c>
      <c r="M7058" t="s">
        <v>22291</v>
      </c>
      <c r="N7058" t="str">
        <f t="shared" si="110"/>
        <v>OK</v>
      </c>
      <c r="O7058" t="str">
        <f>IF(OR(Table1_17[[#This Row],[amount]]&lt;$Y$8,Table1_17[[#This Row],[amount]]&gt;$Y$7),"Outlier","Normal")</f>
        <v>Normal</v>
      </c>
      <c r="P7058" t="str">
        <f>IF(OR(Table1_17[[#This Row],[missing_flag]]="Missing",Table1_17[[#This Row],[outlier_flag]]="Outliers"),"Review","Valid")</f>
        <v>Valid</v>
      </c>
    </row>
    <row r="7059" spans="1:16">
      <c r="A7059" t="s">
        <v>15602</v>
      </c>
      <c r="B7059" s="1">
        <v>45145</v>
      </c>
      <c r="C7059">
        <v>172018.87</v>
      </c>
      <c r="D7059" t="s">
        <v>1483</v>
      </c>
      <c r="E7059" t="s">
        <v>1487</v>
      </c>
      <c r="F7059" t="s">
        <v>268</v>
      </c>
      <c r="G7059" t="s">
        <v>17</v>
      </c>
      <c r="H7059" t="s">
        <v>828</v>
      </c>
      <c r="J7059" t="s">
        <v>29348</v>
      </c>
      <c r="K7059" t="s">
        <v>22291</v>
      </c>
      <c r="L7059" t="s">
        <v>22291</v>
      </c>
      <c r="M7059" t="s">
        <v>22291</v>
      </c>
      <c r="N7059" t="str">
        <f t="shared" si="110"/>
        <v>OK</v>
      </c>
      <c r="O7059" t="str">
        <f>IF(OR(Table1_17[[#This Row],[amount]]&lt;$Y$8,Table1_17[[#This Row],[amount]]&gt;$Y$7),"Outlier","Normal")</f>
        <v>Normal</v>
      </c>
      <c r="P7059" t="str">
        <f>IF(OR(Table1_17[[#This Row],[missing_flag]]="Missing",Table1_17[[#This Row],[outlier_flag]]="Outliers"),"Review","Valid")</f>
        <v>Valid</v>
      </c>
    </row>
    <row r="7060" spans="1:16">
      <c r="A7060" t="s">
        <v>15604</v>
      </c>
      <c r="B7060" s="1">
        <v>44996</v>
      </c>
      <c r="C7060">
        <v>-55005.88</v>
      </c>
      <c r="D7060" t="s">
        <v>1478</v>
      </c>
      <c r="E7060" t="s">
        <v>1496</v>
      </c>
      <c r="F7060" t="s">
        <v>268</v>
      </c>
      <c r="G7060" t="s">
        <v>8</v>
      </c>
      <c r="I7060" t="s">
        <v>153</v>
      </c>
      <c r="J7060" t="s">
        <v>29349</v>
      </c>
      <c r="K7060" t="s">
        <v>22291</v>
      </c>
      <c r="L7060" t="s">
        <v>22291</v>
      </c>
      <c r="M7060" t="s">
        <v>22291</v>
      </c>
      <c r="N7060" t="str">
        <f t="shared" si="110"/>
        <v>OK</v>
      </c>
      <c r="O7060" t="str">
        <f>IF(OR(Table1_17[[#This Row],[amount]]&lt;$Y$8,Table1_17[[#This Row],[amount]]&gt;$Y$7),"Outlier","Normal")</f>
        <v>Normal</v>
      </c>
      <c r="P7060" t="str">
        <f>IF(OR(Table1_17[[#This Row],[missing_flag]]="Missing",Table1_17[[#This Row],[outlier_flag]]="Outliers"),"Review","Valid")</f>
        <v>Valid</v>
      </c>
    </row>
    <row r="7061" spans="1:16">
      <c r="A7061" t="s">
        <v>15606</v>
      </c>
      <c r="B7061" s="1">
        <v>45234</v>
      </c>
      <c r="C7061">
        <v>135850.47</v>
      </c>
      <c r="D7061" t="s">
        <v>1483</v>
      </c>
      <c r="E7061" t="s">
        <v>1499</v>
      </c>
      <c r="F7061" t="s">
        <v>268</v>
      </c>
      <c r="G7061" t="s">
        <v>17</v>
      </c>
      <c r="H7061" t="s">
        <v>1309</v>
      </c>
      <c r="J7061" t="s">
        <v>29350</v>
      </c>
      <c r="K7061" t="s">
        <v>22291</v>
      </c>
      <c r="L7061" t="s">
        <v>22291</v>
      </c>
      <c r="M7061" t="s">
        <v>22291</v>
      </c>
      <c r="N7061" t="str">
        <f t="shared" si="110"/>
        <v>OK</v>
      </c>
      <c r="O7061" t="str">
        <f>IF(OR(Table1_17[[#This Row],[amount]]&lt;$Y$8,Table1_17[[#This Row],[amount]]&gt;$Y$7),"Outlier","Normal")</f>
        <v>Normal</v>
      </c>
      <c r="P7061" t="str">
        <f>IF(OR(Table1_17[[#This Row],[missing_flag]]="Missing",Table1_17[[#This Row],[outlier_flag]]="Outliers"),"Review","Valid")</f>
        <v>Valid</v>
      </c>
    </row>
    <row r="7062" spans="1:16">
      <c r="A7062" t="s">
        <v>15608</v>
      </c>
      <c r="B7062" s="1">
        <v>44848</v>
      </c>
      <c r="C7062">
        <v>-57447.71</v>
      </c>
      <c r="D7062" t="s">
        <v>1478</v>
      </c>
      <c r="E7062" t="s">
        <v>7</v>
      </c>
      <c r="F7062" t="s">
        <v>271</v>
      </c>
      <c r="G7062" t="s">
        <v>17</v>
      </c>
      <c r="I7062" t="s">
        <v>219</v>
      </c>
      <c r="J7062" t="s">
        <v>29351</v>
      </c>
      <c r="K7062" t="s">
        <v>22291</v>
      </c>
      <c r="L7062" t="s">
        <v>22291</v>
      </c>
      <c r="M7062" t="s">
        <v>22291</v>
      </c>
      <c r="N7062" t="str">
        <f t="shared" si="110"/>
        <v>OK</v>
      </c>
      <c r="O7062" t="str">
        <f>IF(OR(Table1_17[[#This Row],[amount]]&lt;$Y$8,Table1_17[[#This Row],[amount]]&gt;$Y$7),"Outlier","Normal")</f>
        <v>Normal</v>
      </c>
      <c r="P7062" t="str">
        <f>IF(OR(Table1_17[[#This Row],[missing_flag]]="Missing",Table1_17[[#This Row],[outlier_flag]]="Outliers"),"Review","Valid")</f>
        <v>Valid</v>
      </c>
    </row>
    <row r="7063" spans="1:16">
      <c r="A7063" t="s">
        <v>15610</v>
      </c>
      <c r="B7063" s="1">
        <v>44829</v>
      </c>
      <c r="C7063">
        <v>184891.89</v>
      </c>
      <c r="D7063" t="s">
        <v>1483</v>
      </c>
      <c r="E7063" t="s">
        <v>1484</v>
      </c>
      <c r="F7063" t="s">
        <v>271</v>
      </c>
      <c r="G7063" t="s">
        <v>17</v>
      </c>
      <c r="H7063" t="s">
        <v>900</v>
      </c>
      <c r="J7063" t="s">
        <v>29352</v>
      </c>
      <c r="K7063" t="s">
        <v>22291</v>
      </c>
      <c r="L7063" t="s">
        <v>22291</v>
      </c>
      <c r="M7063" t="s">
        <v>22291</v>
      </c>
      <c r="N7063" t="str">
        <f t="shared" si="110"/>
        <v>OK</v>
      </c>
      <c r="O7063" t="str">
        <f>IF(OR(Table1_17[[#This Row],[amount]]&lt;$Y$8,Table1_17[[#This Row],[amount]]&gt;$Y$7),"Outlier","Normal")</f>
        <v>Normal</v>
      </c>
      <c r="P7063" t="str">
        <f>IF(OR(Table1_17[[#This Row],[missing_flag]]="Missing",Table1_17[[#This Row],[outlier_flag]]="Outliers"),"Review","Valid")</f>
        <v>Valid</v>
      </c>
    </row>
    <row r="7064" spans="1:16">
      <c r="A7064" t="s">
        <v>15612</v>
      </c>
      <c r="B7064" s="1">
        <v>45148</v>
      </c>
      <c r="C7064">
        <v>-64042.34</v>
      </c>
      <c r="D7064" t="s">
        <v>1478</v>
      </c>
      <c r="E7064" t="s">
        <v>1496</v>
      </c>
      <c r="F7064" t="s">
        <v>264</v>
      </c>
      <c r="G7064" t="s">
        <v>13</v>
      </c>
      <c r="I7064" t="s">
        <v>163</v>
      </c>
      <c r="J7064" t="s">
        <v>29353</v>
      </c>
      <c r="K7064" t="s">
        <v>22291</v>
      </c>
      <c r="L7064" t="s">
        <v>22291</v>
      </c>
      <c r="M7064" t="s">
        <v>22291</v>
      </c>
      <c r="N7064" t="str">
        <f t="shared" si="110"/>
        <v>OK</v>
      </c>
      <c r="O7064" t="str">
        <f>IF(OR(Table1_17[[#This Row],[amount]]&lt;$Y$8,Table1_17[[#This Row],[amount]]&gt;$Y$7),"Outlier","Normal")</f>
        <v>Normal</v>
      </c>
      <c r="P7064" t="str">
        <f>IF(OR(Table1_17[[#This Row],[missing_flag]]="Missing",Table1_17[[#This Row],[outlier_flag]]="Outliers"),"Review","Valid")</f>
        <v>Valid</v>
      </c>
    </row>
    <row r="7065" spans="1:16">
      <c r="A7065" t="s">
        <v>15614</v>
      </c>
      <c r="B7065" s="1">
        <v>44715</v>
      </c>
      <c r="C7065">
        <v>-54082.46</v>
      </c>
      <c r="D7065" t="s">
        <v>1478</v>
      </c>
      <c r="E7065" t="s">
        <v>7</v>
      </c>
      <c r="F7065" t="s">
        <v>264</v>
      </c>
      <c r="G7065" t="s">
        <v>29</v>
      </c>
      <c r="I7065" t="s">
        <v>240</v>
      </c>
      <c r="J7065" t="s">
        <v>29354</v>
      </c>
      <c r="K7065" t="s">
        <v>22291</v>
      </c>
      <c r="L7065" t="s">
        <v>22291</v>
      </c>
      <c r="M7065" t="s">
        <v>22291</v>
      </c>
      <c r="N7065" t="str">
        <f t="shared" si="110"/>
        <v>OK</v>
      </c>
      <c r="O7065" t="str">
        <f>IF(OR(Table1_17[[#This Row],[amount]]&lt;$Y$8,Table1_17[[#This Row],[amount]]&gt;$Y$7),"Outlier","Normal")</f>
        <v>Normal</v>
      </c>
      <c r="P7065" t="str">
        <f>IF(OR(Table1_17[[#This Row],[missing_flag]]="Missing",Table1_17[[#This Row],[outlier_flag]]="Outliers"),"Review","Valid")</f>
        <v>Valid</v>
      </c>
    </row>
    <row r="7066" spans="1:16">
      <c r="A7066" t="s">
        <v>15616</v>
      </c>
      <c r="B7066" s="1">
        <v>44959</v>
      </c>
      <c r="C7066">
        <v>-64771.45</v>
      </c>
      <c r="D7066" t="s">
        <v>1478</v>
      </c>
      <c r="E7066" t="s">
        <v>7</v>
      </c>
      <c r="F7066" t="s">
        <v>268</v>
      </c>
      <c r="G7066" t="s">
        <v>17</v>
      </c>
      <c r="I7066" t="s">
        <v>145</v>
      </c>
      <c r="J7066" t="s">
        <v>29355</v>
      </c>
      <c r="K7066" t="s">
        <v>22291</v>
      </c>
      <c r="L7066" t="s">
        <v>22291</v>
      </c>
      <c r="M7066" t="s">
        <v>22291</v>
      </c>
      <c r="N7066" t="str">
        <f t="shared" si="110"/>
        <v>OK</v>
      </c>
      <c r="O7066" t="str">
        <f>IF(OR(Table1_17[[#This Row],[amount]]&lt;$Y$8,Table1_17[[#This Row],[amount]]&gt;$Y$7),"Outlier","Normal")</f>
        <v>Normal</v>
      </c>
      <c r="P7066" t="str">
        <f>IF(OR(Table1_17[[#This Row],[missing_flag]]="Missing",Table1_17[[#This Row],[outlier_flag]]="Outliers"),"Review","Valid")</f>
        <v>Valid</v>
      </c>
    </row>
    <row r="7067" spans="1:16">
      <c r="A7067" t="s">
        <v>15618</v>
      </c>
      <c r="B7067" s="1">
        <v>45201</v>
      </c>
      <c r="C7067">
        <v>-38190.19</v>
      </c>
      <c r="D7067" t="s">
        <v>1478</v>
      </c>
      <c r="E7067" t="s">
        <v>1534</v>
      </c>
      <c r="F7067" t="s">
        <v>264</v>
      </c>
      <c r="G7067" t="s">
        <v>8</v>
      </c>
      <c r="I7067" t="s">
        <v>151</v>
      </c>
      <c r="J7067" t="s">
        <v>29356</v>
      </c>
      <c r="K7067" t="s">
        <v>22291</v>
      </c>
      <c r="L7067" t="s">
        <v>22291</v>
      </c>
      <c r="M7067" t="s">
        <v>22291</v>
      </c>
      <c r="N7067" t="str">
        <f t="shared" si="110"/>
        <v>OK</v>
      </c>
      <c r="O7067" t="str">
        <f>IF(OR(Table1_17[[#This Row],[amount]]&lt;$Y$8,Table1_17[[#This Row],[amount]]&gt;$Y$7),"Outlier","Normal")</f>
        <v>Normal</v>
      </c>
      <c r="P7067" t="str">
        <f>IF(OR(Table1_17[[#This Row],[missing_flag]]="Missing",Table1_17[[#This Row],[outlier_flag]]="Outliers"),"Review","Valid")</f>
        <v>Valid</v>
      </c>
    </row>
    <row r="7068" spans="1:16">
      <c r="A7068" t="s">
        <v>15620</v>
      </c>
      <c r="B7068" s="1">
        <v>45242</v>
      </c>
      <c r="C7068">
        <v>159582.59</v>
      </c>
      <c r="D7068" t="s">
        <v>1483</v>
      </c>
      <c r="E7068" t="s">
        <v>1484</v>
      </c>
      <c r="F7068" t="s">
        <v>271</v>
      </c>
      <c r="G7068" t="s">
        <v>29</v>
      </c>
      <c r="H7068" t="s">
        <v>894</v>
      </c>
      <c r="J7068" t="s">
        <v>29357</v>
      </c>
      <c r="K7068" t="s">
        <v>22291</v>
      </c>
      <c r="L7068" t="s">
        <v>22291</v>
      </c>
      <c r="M7068" t="s">
        <v>22291</v>
      </c>
      <c r="N7068" t="str">
        <f t="shared" si="110"/>
        <v>OK</v>
      </c>
      <c r="O7068" t="str">
        <f>IF(OR(Table1_17[[#This Row],[amount]]&lt;$Y$8,Table1_17[[#This Row],[amount]]&gt;$Y$7),"Outlier","Normal")</f>
        <v>Normal</v>
      </c>
      <c r="P7068" t="str">
        <f>IF(OR(Table1_17[[#This Row],[missing_flag]]="Missing",Table1_17[[#This Row],[outlier_flag]]="Outliers"),"Review","Valid")</f>
        <v>Valid</v>
      </c>
    </row>
    <row r="7069" spans="1:16">
      <c r="A7069" t="s">
        <v>15622</v>
      </c>
      <c r="B7069" s="1">
        <v>44804</v>
      </c>
      <c r="C7069">
        <v>-42836.95</v>
      </c>
      <c r="D7069" t="s">
        <v>1478</v>
      </c>
      <c r="E7069" t="s">
        <v>1509</v>
      </c>
      <c r="F7069" t="s">
        <v>271</v>
      </c>
      <c r="G7069" t="s">
        <v>13</v>
      </c>
      <c r="I7069" t="s">
        <v>65</v>
      </c>
      <c r="J7069" t="s">
        <v>29358</v>
      </c>
      <c r="K7069" t="s">
        <v>22291</v>
      </c>
      <c r="L7069" t="s">
        <v>22291</v>
      </c>
      <c r="M7069" t="s">
        <v>22291</v>
      </c>
      <c r="N7069" t="str">
        <f t="shared" si="110"/>
        <v>OK</v>
      </c>
      <c r="O7069" t="str">
        <f>IF(OR(Table1_17[[#This Row],[amount]]&lt;$Y$8,Table1_17[[#This Row],[amount]]&gt;$Y$7),"Outlier","Normal")</f>
        <v>Normal</v>
      </c>
      <c r="P7069" t="str">
        <f>IF(OR(Table1_17[[#This Row],[missing_flag]]="Missing",Table1_17[[#This Row],[outlier_flag]]="Outliers"),"Review","Valid")</f>
        <v>Valid</v>
      </c>
    </row>
    <row r="7070" spans="1:16">
      <c r="A7070" t="s">
        <v>15624</v>
      </c>
      <c r="B7070" s="1">
        <v>44651</v>
      </c>
      <c r="C7070">
        <v>10873.82</v>
      </c>
      <c r="D7070" t="s">
        <v>1924</v>
      </c>
      <c r="E7070" t="s">
        <v>1924</v>
      </c>
      <c r="F7070" t="s">
        <v>268</v>
      </c>
      <c r="G7070" t="s">
        <v>8</v>
      </c>
      <c r="J7070" t="s">
        <v>29359</v>
      </c>
      <c r="K7070" t="s">
        <v>22291</v>
      </c>
      <c r="L7070" t="s">
        <v>22291</v>
      </c>
      <c r="M7070" t="s">
        <v>22291</v>
      </c>
      <c r="N7070" t="str">
        <f t="shared" si="110"/>
        <v>OK</v>
      </c>
      <c r="O7070" t="str">
        <f>IF(OR(Table1_17[[#This Row],[amount]]&lt;$Y$8,Table1_17[[#This Row],[amount]]&gt;$Y$7),"Outlier","Normal")</f>
        <v>Normal</v>
      </c>
      <c r="P7070" t="str">
        <f>IF(OR(Table1_17[[#This Row],[missing_flag]]="Missing",Table1_17[[#This Row],[outlier_flag]]="Outliers"),"Review","Valid")</f>
        <v>Valid</v>
      </c>
    </row>
    <row r="7071" spans="1:16">
      <c r="A7071" t="s">
        <v>15626</v>
      </c>
      <c r="B7071" s="1">
        <v>45086</v>
      </c>
      <c r="C7071">
        <v>48239.29</v>
      </c>
      <c r="D7071" t="s">
        <v>1483</v>
      </c>
      <c r="E7071" t="s">
        <v>1487</v>
      </c>
      <c r="F7071" t="s">
        <v>268</v>
      </c>
      <c r="G7071" t="s">
        <v>29</v>
      </c>
      <c r="H7071" t="s">
        <v>1199</v>
      </c>
      <c r="J7071" t="s">
        <v>29360</v>
      </c>
      <c r="K7071" t="s">
        <v>22291</v>
      </c>
      <c r="L7071" t="s">
        <v>22291</v>
      </c>
      <c r="M7071" t="s">
        <v>22291</v>
      </c>
      <c r="N7071" t="str">
        <f t="shared" si="110"/>
        <v>OK</v>
      </c>
      <c r="O7071" t="str">
        <f>IF(OR(Table1_17[[#This Row],[amount]]&lt;$Y$8,Table1_17[[#This Row],[amount]]&gt;$Y$7),"Outlier","Normal")</f>
        <v>Normal</v>
      </c>
      <c r="P7071" t="str">
        <f>IF(OR(Table1_17[[#This Row],[missing_flag]]="Missing",Table1_17[[#This Row],[outlier_flag]]="Outliers"),"Review","Valid")</f>
        <v>Valid</v>
      </c>
    </row>
    <row r="7072" spans="1:16">
      <c r="A7072" t="s">
        <v>15628</v>
      </c>
      <c r="B7072" s="1">
        <v>45071</v>
      </c>
      <c r="C7072">
        <v>267168.55</v>
      </c>
      <c r="D7072" t="s">
        <v>1483</v>
      </c>
      <c r="E7072" t="s">
        <v>1484</v>
      </c>
      <c r="F7072" t="s">
        <v>271</v>
      </c>
      <c r="G7072" t="s">
        <v>29</v>
      </c>
      <c r="H7072" t="s">
        <v>810</v>
      </c>
      <c r="J7072" t="s">
        <v>29361</v>
      </c>
      <c r="K7072" t="s">
        <v>22291</v>
      </c>
      <c r="L7072" t="s">
        <v>22291</v>
      </c>
      <c r="M7072" t="s">
        <v>22291</v>
      </c>
      <c r="N7072" t="str">
        <f t="shared" si="110"/>
        <v>OK</v>
      </c>
      <c r="O7072" t="str">
        <f>IF(OR(Table1_17[[#This Row],[amount]]&lt;$Y$8,Table1_17[[#This Row],[amount]]&gt;$Y$7),"Outlier","Normal")</f>
        <v>Normal</v>
      </c>
      <c r="P7072" t="str">
        <f>IF(OR(Table1_17[[#This Row],[missing_flag]]="Missing",Table1_17[[#This Row],[outlier_flag]]="Outliers"),"Review","Valid")</f>
        <v>Valid</v>
      </c>
    </row>
    <row r="7073" spans="1:16">
      <c r="A7073" t="s">
        <v>15630</v>
      </c>
      <c r="B7073" s="1">
        <v>45141</v>
      </c>
      <c r="C7073">
        <v>139322.98000000001</v>
      </c>
      <c r="D7073" t="s">
        <v>1483</v>
      </c>
      <c r="E7073" t="s">
        <v>1487</v>
      </c>
      <c r="F7073" t="s">
        <v>268</v>
      </c>
      <c r="G7073" t="s">
        <v>13</v>
      </c>
      <c r="H7073" t="s">
        <v>712</v>
      </c>
      <c r="J7073" t="s">
        <v>29362</v>
      </c>
      <c r="K7073" t="s">
        <v>22291</v>
      </c>
      <c r="L7073" t="s">
        <v>22291</v>
      </c>
      <c r="M7073" t="s">
        <v>22291</v>
      </c>
      <c r="N7073" t="str">
        <f t="shared" si="110"/>
        <v>OK</v>
      </c>
      <c r="O7073" t="str">
        <f>IF(OR(Table1_17[[#This Row],[amount]]&lt;$Y$8,Table1_17[[#This Row],[amount]]&gt;$Y$7),"Outlier","Normal")</f>
        <v>Normal</v>
      </c>
      <c r="P7073" t="str">
        <f>IF(OR(Table1_17[[#This Row],[missing_flag]]="Missing",Table1_17[[#This Row],[outlier_flag]]="Outliers"),"Review","Valid")</f>
        <v>Valid</v>
      </c>
    </row>
    <row r="7074" spans="1:16">
      <c r="A7074" t="s">
        <v>15632</v>
      </c>
      <c r="B7074" s="1">
        <v>44645</v>
      </c>
      <c r="C7074">
        <v>148370.44</v>
      </c>
      <c r="D7074" t="s">
        <v>1483</v>
      </c>
      <c r="E7074" t="s">
        <v>1499</v>
      </c>
      <c r="F7074" t="s">
        <v>268</v>
      </c>
      <c r="G7074" t="s">
        <v>8</v>
      </c>
      <c r="H7074" t="s">
        <v>1379</v>
      </c>
      <c r="J7074" t="s">
        <v>29363</v>
      </c>
      <c r="K7074" t="s">
        <v>22291</v>
      </c>
      <c r="L7074" t="s">
        <v>22291</v>
      </c>
      <c r="M7074" t="s">
        <v>22291</v>
      </c>
      <c r="N7074" t="str">
        <f t="shared" si="110"/>
        <v>OK</v>
      </c>
      <c r="O7074" t="str">
        <f>IF(OR(Table1_17[[#This Row],[amount]]&lt;$Y$8,Table1_17[[#This Row],[amount]]&gt;$Y$7),"Outlier","Normal")</f>
        <v>Normal</v>
      </c>
      <c r="P7074" t="str">
        <f>IF(OR(Table1_17[[#This Row],[missing_flag]]="Missing",Table1_17[[#This Row],[outlier_flag]]="Outliers"),"Review","Valid")</f>
        <v>Valid</v>
      </c>
    </row>
    <row r="7075" spans="1:16">
      <c r="A7075" t="s">
        <v>15634</v>
      </c>
      <c r="B7075" s="1">
        <v>45268</v>
      </c>
      <c r="C7075">
        <v>263221.78000000003</v>
      </c>
      <c r="D7075" t="s">
        <v>1483</v>
      </c>
      <c r="E7075" t="s">
        <v>1487</v>
      </c>
      <c r="F7075" t="s">
        <v>264</v>
      </c>
      <c r="G7075" t="s">
        <v>8</v>
      </c>
      <c r="H7075" t="s">
        <v>842</v>
      </c>
      <c r="J7075" t="s">
        <v>29364</v>
      </c>
      <c r="K7075" t="s">
        <v>22291</v>
      </c>
      <c r="L7075" t="s">
        <v>22291</v>
      </c>
      <c r="M7075" t="s">
        <v>22291</v>
      </c>
      <c r="N7075" t="str">
        <f t="shared" si="110"/>
        <v>OK</v>
      </c>
      <c r="O7075" t="str">
        <f>IF(OR(Table1_17[[#This Row],[amount]]&lt;$Y$8,Table1_17[[#This Row],[amount]]&gt;$Y$7),"Outlier","Normal")</f>
        <v>Normal</v>
      </c>
      <c r="P7075" t="str">
        <f>IF(OR(Table1_17[[#This Row],[missing_flag]]="Missing",Table1_17[[#This Row],[outlier_flag]]="Outliers"),"Review","Valid")</f>
        <v>Valid</v>
      </c>
    </row>
    <row r="7076" spans="1:16">
      <c r="A7076" t="s">
        <v>15636</v>
      </c>
      <c r="B7076" s="1">
        <v>45041</v>
      </c>
      <c r="C7076">
        <v>-63105.31</v>
      </c>
      <c r="D7076" t="s">
        <v>1478</v>
      </c>
      <c r="E7076" t="s">
        <v>7</v>
      </c>
      <c r="F7076" t="s">
        <v>268</v>
      </c>
      <c r="G7076" t="s">
        <v>29</v>
      </c>
      <c r="I7076" t="s">
        <v>93</v>
      </c>
      <c r="J7076" t="s">
        <v>29365</v>
      </c>
      <c r="K7076" t="s">
        <v>22291</v>
      </c>
      <c r="L7076" t="s">
        <v>22291</v>
      </c>
      <c r="M7076" t="s">
        <v>22291</v>
      </c>
      <c r="N7076" t="str">
        <f t="shared" si="110"/>
        <v>OK</v>
      </c>
      <c r="O7076" t="str">
        <f>IF(OR(Table1_17[[#This Row],[amount]]&lt;$Y$8,Table1_17[[#This Row],[amount]]&gt;$Y$7),"Outlier","Normal")</f>
        <v>Normal</v>
      </c>
      <c r="P7076" t="str">
        <f>IF(OR(Table1_17[[#This Row],[missing_flag]]="Missing",Table1_17[[#This Row],[outlier_flag]]="Outliers"),"Review","Valid")</f>
        <v>Valid</v>
      </c>
    </row>
    <row r="7077" spans="1:16">
      <c r="A7077" t="s">
        <v>15638</v>
      </c>
      <c r="B7077" s="1">
        <v>44652</v>
      </c>
      <c r="C7077">
        <v>-31136.38</v>
      </c>
      <c r="D7077" t="s">
        <v>1478</v>
      </c>
      <c r="E7077" t="s">
        <v>1509</v>
      </c>
      <c r="F7077" t="s">
        <v>268</v>
      </c>
      <c r="G7077" t="s">
        <v>13</v>
      </c>
      <c r="I7077" t="s">
        <v>87</v>
      </c>
      <c r="J7077" t="s">
        <v>29366</v>
      </c>
      <c r="K7077" t="s">
        <v>22291</v>
      </c>
      <c r="L7077" t="s">
        <v>22291</v>
      </c>
      <c r="M7077" t="s">
        <v>22291</v>
      </c>
      <c r="N7077" t="str">
        <f t="shared" si="110"/>
        <v>OK</v>
      </c>
      <c r="O7077" t="str">
        <f>IF(OR(Table1_17[[#This Row],[amount]]&lt;$Y$8,Table1_17[[#This Row],[amount]]&gt;$Y$7),"Outlier","Normal")</f>
        <v>Normal</v>
      </c>
      <c r="P7077" t="str">
        <f>IF(OR(Table1_17[[#This Row],[missing_flag]]="Missing",Table1_17[[#This Row],[outlier_flag]]="Outliers"),"Review","Valid")</f>
        <v>Valid</v>
      </c>
    </row>
    <row r="7078" spans="1:16">
      <c r="A7078" t="s">
        <v>15640</v>
      </c>
      <c r="B7078" s="1">
        <v>45117</v>
      </c>
      <c r="C7078">
        <v>211948.22</v>
      </c>
      <c r="D7078" t="s">
        <v>1483</v>
      </c>
      <c r="E7078" t="s">
        <v>1487</v>
      </c>
      <c r="F7078" t="s">
        <v>264</v>
      </c>
      <c r="G7078" t="s">
        <v>13</v>
      </c>
      <c r="H7078" t="s">
        <v>1079</v>
      </c>
      <c r="J7078" t="s">
        <v>29367</v>
      </c>
      <c r="K7078" t="s">
        <v>22291</v>
      </c>
      <c r="L7078" t="s">
        <v>22291</v>
      </c>
      <c r="M7078" t="s">
        <v>22291</v>
      </c>
      <c r="N7078" t="str">
        <f t="shared" si="110"/>
        <v>OK</v>
      </c>
      <c r="O7078" t="str">
        <f>IF(OR(Table1_17[[#This Row],[amount]]&lt;$Y$8,Table1_17[[#This Row],[amount]]&gt;$Y$7),"Outlier","Normal")</f>
        <v>Normal</v>
      </c>
      <c r="P7078" t="str">
        <f>IF(OR(Table1_17[[#This Row],[missing_flag]]="Missing",Table1_17[[#This Row],[outlier_flag]]="Outliers"),"Review","Valid")</f>
        <v>Valid</v>
      </c>
    </row>
    <row r="7079" spans="1:16">
      <c r="A7079" t="s">
        <v>15642</v>
      </c>
      <c r="B7079" s="1">
        <v>44801</v>
      </c>
      <c r="C7079">
        <v>241279.54</v>
      </c>
      <c r="D7079" t="s">
        <v>1483</v>
      </c>
      <c r="E7079" t="s">
        <v>1499</v>
      </c>
      <c r="F7079" t="s">
        <v>268</v>
      </c>
      <c r="G7079" t="s">
        <v>17</v>
      </c>
      <c r="H7079" t="s">
        <v>1211</v>
      </c>
      <c r="J7079" t="s">
        <v>29368</v>
      </c>
      <c r="K7079" t="s">
        <v>22291</v>
      </c>
      <c r="L7079" t="s">
        <v>22291</v>
      </c>
      <c r="M7079" t="s">
        <v>22291</v>
      </c>
      <c r="N7079" t="str">
        <f t="shared" si="110"/>
        <v>OK</v>
      </c>
      <c r="O7079" t="str">
        <f>IF(OR(Table1_17[[#This Row],[amount]]&lt;$Y$8,Table1_17[[#This Row],[amount]]&gt;$Y$7),"Outlier","Normal")</f>
        <v>Normal</v>
      </c>
      <c r="P7079" t="str">
        <f>IF(OR(Table1_17[[#This Row],[missing_flag]]="Missing",Table1_17[[#This Row],[outlier_flag]]="Outliers"),"Review","Valid")</f>
        <v>Valid</v>
      </c>
    </row>
    <row r="7080" spans="1:16">
      <c r="A7080" t="s">
        <v>15644</v>
      </c>
      <c r="B7080" s="1">
        <v>44901</v>
      </c>
      <c r="C7080">
        <v>18156.439999999999</v>
      </c>
      <c r="D7080" t="s">
        <v>1587</v>
      </c>
      <c r="E7080" t="s">
        <v>1587</v>
      </c>
      <c r="F7080" t="s">
        <v>271</v>
      </c>
      <c r="G7080" t="s">
        <v>8</v>
      </c>
      <c r="J7080" t="s">
        <v>29369</v>
      </c>
      <c r="K7080" t="s">
        <v>22291</v>
      </c>
      <c r="L7080" t="s">
        <v>22291</v>
      </c>
      <c r="M7080" t="s">
        <v>22291</v>
      </c>
      <c r="N7080" t="str">
        <f t="shared" si="110"/>
        <v>OK</v>
      </c>
      <c r="O7080" t="str">
        <f>IF(OR(Table1_17[[#This Row],[amount]]&lt;$Y$8,Table1_17[[#This Row],[amount]]&gt;$Y$7),"Outlier","Normal")</f>
        <v>Normal</v>
      </c>
      <c r="P7080" t="str">
        <f>IF(OR(Table1_17[[#This Row],[missing_flag]]="Missing",Table1_17[[#This Row],[outlier_flag]]="Outliers"),"Review","Valid")</f>
        <v>Valid</v>
      </c>
    </row>
    <row r="7081" spans="1:16">
      <c r="A7081" t="s">
        <v>15646</v>
      </c>
      <c r="B7081" s="1">
        <v>45049</v>
      </c>
      <c r="C7081">
        <v>193780.51</v>
      </c>
      <c r="D7081" t="s">
        <v>1483</v>
      </c>
      <c r="E7081" t="s">
        <v>1487</v>
      </c>
      <c r="F7081" t="s">
        <v>264</v>
      </c>
      <c r="G7081" t="s">
        <v>8</v>
      </c>
      <c r="H7081" t="s">
        <v>961</v>
      </c>
      <c r="J7081" t="s">
        <v>29370</v>
      </c>
      <c r="K7081" t="s">
        <v>22291</v>
      </c>
      <c r="L7081" t="s">
        <v>22291</v>
      </c>
      <c r="M7081" t="s">
        <v>22291</v>
      </c>
      <c r="N7081" t="str">
        <f t="shared" si="110"/>
        <v>OK</v>
      </c>
      <c r="O7081" t="str">
        <f>IF(OR(Table1_17[[#This Row],[amount]]&lt;$Y$8,Table1_17[[#This Row],[amount]]&gt;$Y$7),"Outlier","Normal")</f>
        <v>Normal</v>
      </c>
      <c r="P7081" t="str">
        <f>IF(OR(Table1_17[[#This Row],[missing_flag]]="Missing",Table1_17[[#This Row],[outlier_flag]]="Outliers"),"Review","Valid")</f>
        <v>Valid</v>
      </c>
    </row>
    <row r="7082" spans="1:16">
      <c r="A7082" t="s">
        <v>15648</v>
      </c>
      <c r="B7082" s="1">
        <v>44965</v>
      </c>
      <c r="C7082">
        <v>-40510.71</v>
      </c>
      <c r="D7082" t="s">
        <v>1478</v>
      </c>
      <c r="E7082" t="s">
        <v>36</v>
      </c>
      <c r="F7082" t="s">
        <v>271</v>
      </c>
      <c r="G7082" t="s">
        <v>13</v>
      </c>
      <c r="I7082" t="s">
        <v>225</v>
      </c>
      <c r="J7082" t="s">
        <v>29371</v>
      </c>
      <c r="K7082" t="s">
        <v>22291</v>
      </c>
      <c r="L7082" t="s">
        <v>22291</v>
      </c>
      <c r="M7082" t="s">
        <v>22291</v>
      </c>
      <c r="N7082" t="str">
        <f t="shared" si="110"/>
        <v>OK</v>
      </c>
      <c r="O7082" t="str">
        <f>IF(OR(Table1_17[[#This Row],[amount]]&lt;$Y$8,Table1_17[[#This Row],[amount]]&gt;$Y$7),"Outlier","Normal")</f>
        <v>Normal</v>
      </c>
      <c r="P7082" t="str">
        <f>IF(OR(Table1_17[[#This Row],[missing_flag]]="Missing",Table1_17[[#This Row],[outlier_flag]]="Outliers"),"Review","Valid")</f>
        <v>Valid</v>
      </c>
    </row>
    <row r="7083" spans="1:16">
      <c r="A7083" t="s">
        <v>15650</v>
      </c>
      <c r="B7083" s="1">
        <v>44905</v>
      </c>
      <c r="C7083">
        <v>264778.03999999998</v>
      </c>
      <c r="D7083" t="s">
        <v>1483</v>
      </c>
      <c r="E7083" t="s">
        <v>1487</v>
      </c>
      <c r="F7083" t="s">
        <v>271</v>
      </c>
      <c r="G7083" t="s">
        <v>8</v>
      </c>
      <c r="H7083" t="s">
        <v>1341</v>
      </c>
      <c r="J7083" t="s">
        <v>29372</v>
      </c>
      <c r="K7083" t="s">
        <v>22291</v>
      </c>
      <c r="L7083" t="s">
        <v>22291</v>
      </c>
      <c r="M7083" t="s">
        <v>22291</v>
      </c>
      <c r="N7083" t="str">
        <f t="shared" si="110"/>
        <v>OK</v>
      </c>
      <c r="O7083" t="str">
        <f>IF(OR(Table1_17[[#This Row],[amount]]&lt;$Y$8,Table1_17[[#This Row],[amount]]&gt;$Y$7),"Outlier","Normal")</f>
        <v>Normal</v>
      </c>
      <c r="P7083" t="str">
        <f>IF(OR(Table1_17[[#This Row],[missing_flag]]="Missing",Table1_17[[#This Row],[outlier_flag]]="Outliers"),"Review","Valid")</f>
        <v>Valid</v>
      </c>
    </row>
    <row r="7084" spans="1:16">
      <c r="A7084" t="s">
        <v>15652</v>
      </c>
      <c r="B7084" s="1">
        <v>45210</v>
      </c>
      <c r="C7084">
        <v>193904.87</v>
      </c>
      <c r="D7084" t="s">
        <v>1483</v>
      </c>
      <c r="E7084" t="s">
        <v>1484</v>
      </c>
      <c r="F7084" t="s">
        <v>271</v>
      </c>
      <c r="G7084" t="s">
        <v>8</v>
      </c>
      <c r="H7084" t="s">
        <v>1183</v>
      </c>
      <c r="J7084" t="s">
        <v>29373</v>
      </c>
      <c r="K7084" t="s">
        <v>22291</v>
      </c>
      <c r="L7084" t="s">
        <v>22291</v>
      </c>
      <c r="M7084" t="s">
        <v>22291</v>
      </c>
      <c r="N7084" t="str">
        <f t="shared" si="110"/>
        <v>OK</v>
      </c>
      <c r="O7084" t="str">
        <f>IF(OR(Table1_17[[#This Row],[amount]]&lt;$Y$8,Table1_17[[#This Row],[amount]]&gt;$Y$7),"Outlier","Normal")</f>
        <v>Normal</v>
      </c>
      <c r="P7084" t="str">
        <f>IF(OR(Table1_17[[#This Row],[missing_flag]]="Missing",Table1_17[[#This Row],[outlier_flag]]="Outliers"),"Review","Valid")</f>
        <v>Valid</v>
      </c>
    </row>
    <row r="7085" spans="1:16">
      <c r="A7085" t="s">
        <v>15654</v>
      </c>
      <c r="B7085" s="1">
        <v>45188</v>
      </c>
      <c r="C7085">
        <v>17148.72</v>
      </c>
      <c r="D7085" t="s">
        <v>1924</v>
      </c>
      <c r="E7085" t="s">
        <v>1924</v>
      </c>
      <c r="F7085" t="s">
        <v>271</v>
      </c>
      <c r="G7085" t="s">
        <v>29</v>
      </c>
      <c r="J7085" t="s">
        <v>29374</v>
      </c>
      <c r="K7085" t="s">
        <v>22291</v>
      </c>
      <c r="L7085" t="s">
        <v>22291</v>
      </c>
      <c r="M7085" t="s">
        <v>22291</v>
      </c>
      <c r="N7085" t="str">
        <f t="shared" si="110"/>
        <v>OK</v>
      </c>
      <c r="O7085" t="str">
        <f>IF(OR(Table1_17[[#This Row],[amount]]&lt;$Y$8,Table1_17[[#This Row],[amount]]&gt;$Y$7),"Outlier","Normal")</f>
        <v>Normal</v>
      </c>
      <c r="P7085" t="str">
        <f>IF(OR(Table1_17[[#This Row],[missing_flag]]="Missing",Table1_17[[#This Row],[outlier_flag]]="Outliers"),"Review","Valid")</f>
        <v>Valid</v>
      </c>
    </row>
    <row r="7086" spans="1:16">
      <c r="A7086" t="s">
        <v>15656</v>
      </c>
      <c r="B7086" s="1">
        <v>44724</v>
      </c>
      <c r="C7086">
        <v>188012.07</v>
      </c>
      <c r="D7086" t="s">
        <v>1483</v>
      </c>
      <c r="E7086" t="s">
        <v>1499</v>
      </c>
      <c r="F7086" t="s">
        <v>271</v>
      </c>
      <c r="G7086" t="s">
        <v>8</v>
      </c>
      <c r="H7086" t="s">
        <v>1301</v>
      </c>
      <c r="J7086" t="s">
        <v>29375</v>
      </c>
      <c r="K7086" t="s">
        <v>22291</v>
      </c>
      <c r="L7086" t="s">
        <v>22291</v>
      </c>
      <c r="M7086" t="s">
        <v>22291</v>
      </c>
      <c r="N7086" t="str">
        <f t="shared" si="110"/>
        <v>OK</v>
      </c>
      <c r="O7086" t="str">
        <f>IF(OR(Table1_17[[#This Row],[amount]]&lt;$Y$8,Table1_17[[#This Row],[amount]]&gt;$Y$7),"Outlier","Normal")</f>
        <v>Normal</v>
      </c>
      <c r="P7086" t="str">
        <f>IF(OR(Table1_17[[#This Row],[missing_flag]]="Missing",Table1_17[[#This Row],[outlier_flag]]="Outliers"),"Review","Valid")</f>
        <v>Valid</v>
      </c>
    </row>
    <row r="7087" spans="1:16">
      <c r="A7087" t="s">
        <v>15658</v>
      </c>
      <c r="B7087" s="1">
        <v>45036</v>
      </c>
      <c r="C7087">
        <v>133535.70000000001</v>
      </c>
      <c r="D7087" t="s">
        <v>1483</v>
      </c>
      <c r="E7087" t="s">
        <v>1484</v>
      </c>
      <c r="F7087" t="s">
        <v>271</v>
      </c>
      <c r="G7087" t="s">
        <v>17</v>
      </c>
      <c r="H7087" t="s">
        <v>1355</v>
      </c>
      <c r="J7087" t="s">
        <v>29376</v>
      </c>
      <c r="K7087" t="s">
        <v>22291</v>
      </c>
      <c r="L7087" t="s">
        <v>22291</v>
      </c>
      <c r="M7087" t="s">
        <v>22291</v>
      </c>
      <c r="N7087" t="str">
        <f t="shared" si="110"/>
        <v>OK</v>
      </c>
      <c r="O7087" t="str">
        <f>IF(OR(Table1_17[[#This Row],[amount]]&lt;$Y$8,Table1_17[[#This Row],[amount]]&gt;$Y$7),"Outlier","Normal")</f>
        <v>Normal</v>
      </c>
      <c r="P7087" t="str">
        <f>IF(OR(Table1_17[[#This Row],[missing_flag]]="Missing",Table1_17[[#This Row],[outlier_flag]]="Outliers"),"Review","Valid")</f>
        <v>Valid</v>
      </c>
    </row>
    <row r="7088" spans="1:16">
      <c r="A7088" t="s">
        <v>15660</v>
      </c>
      <c r="B7088" s="1">
        <v>44903</v>
      </c>
      <c r="C7088">
        <v>-38257.29</v>
      </c>
      <c r="D7088" t="s">
        <v>1478</v>
      </c>
      <c r="E7088" t="s">
        <v>1509</v>
      </c>
      <c r="F7088" t="s">
        <v>264</v>
      </c>
      <c r="G7088" t="s">
        <v>13</v>
      </c>
      <c r="I7088" t="s">
        <v>205</v>
      </c>
      <c r="J7088" t="s">
        <v>29377</v>
      </c>
      <c r="K7088" t="s">
        <v>22291</v>
      </c>
      <c r="L7088" t="s">
        <v>22291</v>
      </c>
      <c r="M7088" t="s">
        <v>22291</v>
      </c>
      <c r="N7088" t="str">
        <f t="shared" si="110"/>
        <v>OK</v>
      </c>
      <c r="O7088" t="str">
        <f>IF(OR(Table1_17[[#This Row],[amount]]&lt;$Y$8,Table1_17[[#This Row],[amount]]&gt;$Y$7),"Outlier","Normal")</f>
        <v>Normal</v>
      </c>
      <c r="P7088" t="str">
        <f>IF(OR(Table1_17[[#This Row],[missing_flag]]="Missing",Table1_17[[#This Row],[outlier_flag]]="Outliers"),"Review","Valid")</f>
        <v>Valid</v>
      </c>
    </row>
    <row r="7089" spans="1:16">
      <c r="A7089" t="s">
        <v>15662</v>
      </c>
      <c r="B7089" s="1">
        <v>45020</v>
      </c>
      <c r="C7089">
        <v>86561.38</v>
      </c>
      <c r="D7089" t="s">
        <v>1483</v>
      </c>
      <c r="E7089" t="s">
        <v>1499</v>
      </c>
      <c r="F7089" t="s">
        <v>271</v>
      </c>
      <c r="G7089" t="s">
        <v>8</v>
      </c>
      <c r="H7089" t="s">
        <v>1219</v>
      </c>
      <c r="J7089" t="s">
        <v>29378</v>
      </c>
      <c r="K7089" t="s">
        <v>22291</v>
      </c>
      <c r="L7089" t="s">
        <v>22291</v>
      </c>
      <c r="M7089" t="s">
        <v>22291</v>
      </c>
      <c r="N7089" t="str">
        <f t="shared" si="110"/>
        <v>OK</v>
      </c>
      <c r="O7089" t="str">
        <f>IF(OR(Table1_17[[#This Row],[amount]]&lt;$Y$8,Table1_17[[#This Row],[amount]]&gt;$Y$7),"Outlier","Normal")</f>
        <v>Normal</v>
      </c>
      <c r="P7089" t="str">
        <f>IF(OR(Table1_17[[#This Row],[missing_flag]]="Missing",Table1_17[[#This Row],[outlier_flag]]="Outliers"),"Review","Valid")</f>
        <v>Valid</v>
      </c>
    </row>
    <row r="7090" spans="1:16">
      <c r="A7090" t="s">
        <v>15664</v>
      </c>
      <c r="B7090" s="1">
        <v>44994</v>
      </c>
      <c r="C7090">
        <v>186867.6</v>
      </c>
      <c r="D7090" t="s">
        <v>1483</v>
      </c>
      <c r="E7090" t="s">
        <v>1499</v>
      </c>
      <c r="F7090" t="s">
        <v>264</v>
      </c>
      <c r="G7090" t="s">
        <v>13</v>
      </c>
      <c r="H7090" t="s">
        <v>880</v>
      </c>
      <c r="J7090" t="s">
        <v>29379</v>
      </c>
      <c r="K7090" t="s">
        <v>22291</v>
      </c>
      <c r="L7090" t="s">
        <v>22291</v>
      </c>
      <c r="M7090" t="s">
        <v>22291</v>
      </c>
      <c r="N7090" t="str">
        <f t="shared" si="110"/>
        <v>OK</v>
      </c>
      <c r="O7090" t="str">
        <f>IF(OR(Table1_17[[#This Row],[amount]]&lt;$Y$8,Table1_17[[#This Row],[amount]]&gt;$Y$7),"Outlier","Normal")</f>
        <v>Normal</v>
      </c>
      <c r="P7090" t="str">
        <f>IF(OR(Table1_17[[#This Row],[missing_flag]]="Missing",Table1_17[[#This Row],[outlier_flag]]="Outliers"),"Review","Valid")</f>
        <v>Valid</v>
      </c>
    </row>
    <row r="7091" spans="1:16">
      <c r="A7091" t="s">
        <v>15666</v>
      </c>
      <c r="B7091" s="1">
        <v>44782</v>
      </c>
      <c r="C7091">
        <v>176163.23</v>
      </c>
      <c r="D7091" t="s">
        <v>1483</v>
      </c>
      <c r="E7091" t="s">
        <v>1484</v>
      </c>
      <c r="F7091" t="s">
        <v>271</v>
      </c>
      <c r="G7091" t="s">
        <v>13</v>
      </c>
      <c r="H7091" t="s">
        <v>1021</v>
      </c>
      <c r="J7091" t="s">
        <v>29380</v>
      </c>
      <c r="K7091" t="s">
        <v>22291</v>
      </c>
      <c r="L7091" t="s">
        <v>22291</v>
      </c>
      <c r="M7091" t="s">
        <v>22291</v>
      </c>
      <c r="N7091" t="str">
        <f t="shared" si="110"/>
        <v>OK</v>
      </c>
      <c r="O7091" t="str">
        <f>IF(OR(Table1_17[[#This Row],[amount]]&lt;$Y$8,Table1_17[[#This Row],[amount]]&gt;$Y$7),"Outlier","Normal")</f>
        <v>Normal</v>
      </c>
      <c r="P7091" t="str">
        <f>IF(OR(Table1_17[[#This Row],[missing_flag]]="Missing",Table1_17[[#This Row],[outlier_flag]]="Outliers"),"Review","Valid")</f>
        <v>Valid</v>
      </c>
    </row>
    <row r="7092" spans="1:16">
      <c r="A7092" t="s">
        <v>15668</v>
      </c>
      <c r="B7092" s="1">
        <v>44682</v>
      </c>
      <c r="C7092">
        <v>-17467.97</v>
      </c>
      <c r="D7092" t="s">
        <v>1478</v>
      </c>
      <c r="E7092" t="s">
        <v>1509</v>
      </c>
      <c r="F7092" t="s">
        <v>268</v>
      </c>
      <c r="G7092" t="s">
        <v>29</v>
      </c>
      <c r="I7092" t="s">
        <v>151</v>
      </c>
      <c r="J7092" t="s">
        <v>29381</v>
      </c>
      <c r="K7092" t="s">
        <v>22291</v>
      </c>
      <c r="L7092" t="s">
        <v>22291</v>
      </c>
      <c r="M7092" t="s">
        <v>22291</v>
      </c>
      <c r="N7092" t="str">
        <f t="shared" si="110"/>
        <v>OK</v>
      </c>
      <c r="O7092" t="str">
        <f>IF(OR(Table1_17[[#This Row],[amount]]&lt;$Y$8,Table1_17[[#This Row],[amount]]&gt;$Y$7),"Outlier","Normal")</f>
        <v>Normal</v>
      </c>
      <c r="P7092" t="str">
        <f>IF(OR(Table1_17[[#This Row],[missing_flag]]="Missing",Table1_17[[#This Row],[outlier_flag]]="Outliers"),"Review","Valid")</f>
        <v>Valid</v>
      </c>
    </row>
    <row r="7093" spans="1:16">
      <c r="A7093" t="s">
        <v>15670</v>
      </c>
      <c r="B7093" s="1">
        <v>44997</v>
      </c>
      <c r="C7093">
        <v>-55393.07</v>
      </c>
      <c r="D7093" t="s">
        <v>1478</v>
      </c>
      <c r="E7093" t="s">
        <v>1509</v>
      </c>
      <c r="F7093" t="s">
        <v>268</v>
      </c>
      <c r="G7093" t="s">
        <v>17</v>
      </c>
      <c r="I7093" t="s">
        <v>30</v>
      </c>
      <c r="J7093" t="s">
        <v>29382</v>
      </c>
      <c r="K7093" t="s">
        <v>22291</v>
      </c>
      <c r="L7093" t="s">
        <v>22291</v>
      </c>
      <c r="M7093" t="s">
        <v>22291</v>
      </c>
      <c r="N7093" t="str">
        <f t="shared" si="110"/>
        <v>OK</v>
      </c>
      <c r="O7093" t="str">
        <f>IF(OR(Table1_17[[#This Row],[amount]]&lt;$Y$8,Table1_17[[#This Row],[amount]]&gt;$Y$7),"Outlier","Normal")</f>
        <v>Normal</v>
      </c>
      <c r="P7093" t="str">
        <f>IF(OR(Table1_17[[#This Row],[missing_flag]]="Missing",Table1_17[[#This Row],[outlier_flag]]="Outliers"),"Review","Valid")</f>
        <v>Valid</v>
      </c>
    </row>
    <row r="7094" spans="1:16">
      <c r="A7094" t="s">
        <v>15672</v>
      </c>
      <c r="B7094" s="1">
        <v>44686</v>
      </c>
      <c r="C7094">
        <v>-49771.66</v>
      </c>
      <c r="D7094" t="s">
        <v>1478</v>
      </c>
      <c r="E7094" t="s">
        <v>1509</v>
      </c>
      <c r="F7094" t="s">
        <v>264</v>
      </c>
      <c r="G7094" t="s">
        <v>8</v>
      </c>
      <c r="I7094" t="s">
        <v>248</v>
      </c>
      <c r="J7094" t="s">
        <v>29383</v>
      </c>
      <c r="K7094" t="s">
        <v>22291</v>
      </c>
      <c r="L7094" t="s">
        <v>22291</v>
      </c>
      <c r="M7094" t="s">
        <v>22291</v>
      </c>
      <c r="N7094" t="str">
        <f t="shared" si="110"/>
        <v>OK</v>
      </c>
      <c r="O7094" t="str">
        <f>IF(OR(Table1_17[[#This Row],[amount]]&lt;$Y$8,Table1_17[[#This Row],[amount]]&gt;$Y$7),"Outlier","Normal")</f>
        <v>Normal</v>
      </c>
      <c r="P7094" t="str">
        <f>IF(OR(Table1_17[[#This Row],[missing_flag]]="Missing",Table1_17[[#This Row],[outlier_flag]]="Outliers"),"Review","Valid")</f>
        <v>Valid</v>
      </c>
    </row>
    <row r="7095" spans="1:16">
      <c r="A7095" t="s">
        <v>15674</v>
      </c>
      <c r="B7095" s="1">
        <v>45008</v>
      </c>
      <c r="C7095">
        <v>91345.46</v>
      </c>
      <c r="D7095" t="s">
        <v>1483</v>
      </c>
      <c r="E7095" t="s">
        <v>1499</v>
      </c>
      <c r="F7095" t="s">
        <v>268</v>
      </c>
      <c r="G7095" t="s">
        <v>17</v>
      </c>
      <c r="H7095" t="s">
        <v>1361</v>
      </c>
      <c r="J7095" t="s">
        <v>29384</v>
      </c>
      <c r="K7095" t="s">
        <v>22291</v>
      </c>
      <c r="L7095" t="s">
        <v>22291</v>
      </c>
      <c r="M7095" t="s">
        <v>22291</v>
      </c>
      <c r="N7095" t="str">
        <f t="shared" si="110"/>
        <v>OK</v>
      </c>
      <c r="O7095" t="str">
        <f>IF(OR(Table1_17[[#This Row],[amount]]&lt;$Y$8,Table1_17[[#This Row],[amount]]&gt;$Y$7),"Outlier","Normal")</f>
        <v>Normal</v>
      </c>
      <c r="P7095" t="str">
        <f>IF(OR(Table1_17[[#This Row],[missing_flag]]="Missing",Table1_17[[#This Row],[outlier_flag]]="Outliers"),"Review","Valid")</f>
        <v>Valid</v>
      </c>
    </row>
    <row r="7096" spans="1:16">
      <c r="A7096" t="s">
        <v>15676</v>
      </c>
      <c r="B7096" s="1">
        <v>44708</v>
      </c>
      <c r="C7096">
        <v>-44780.959999999999</v>
      </c>
      <c r="D7096" t="s">
        <v>1478</v>
      </c>
      <c r="E7096" t="s">
        <v>1509</v>
      </c>
      <c r="F7096" t="s">
        <v>271</v>
      </c>
      <c r="G7096" t="s">
        <v>8</v>
      </c>
      <c r="I7096" t="s">
        <v>51</v>
      </c>
      <c r="J7096" t="s">
        <v>29385</v>
      </c>
      <c r="K7096" t="s">
        <v>22291</v>
      </c>
      <c r="L7096" t="s">
        <v>22291</v>
      </c>
      <c r="M7096" t="s">
        <v>22291</v>
      </c>
      <c r="N7096" t="str">
        <f t="shared" si="110"/>
        <v>OK</v>
      </c>
      <c r="O7096" t="str">
        <f>IF(OR(Table1_17[[#This Row],[amount]]&lt;$Y$8,Table1_17[[#This Row],[amount]]&gt;$Y$7),"Outlier","Normal")</f>
        <v>Normal</v>
      </c>
      <c r="P7096" t="str">
        <f>IF(OR(Table1_17[[#This Row],[missing_flag]]="Missing",Table1_17[[#This Row],[outlier_flag]]="Outliers"),"Review","Valid")</f>
        <v>Valid</v>
      </c>
    </row>
    <row r="7097" spans="1:16">
      <c r="A7097" t="s">
        <v>15678</v>
      </c>
      <c r="B7097" s="1">
        <v>44589</v>
      </c>
      <c r="C7097">
        <v>26253.95</v>
      </c>
      <c r="D7097" t="s">
        <v>1587</v>
      </c>
      <c r="E7097" t="s">
        <v>1587</v>
      </c>
      <c r="F7097" t="s">
        <v>271</v>
      </c>
      <c r="G7097" t="s">
        <v>29</v>
      </c>
      <c r="J7097" t="s">
        <v>29386</v>
      </c>
      <c r="K7097" t="s">
        <v>22291</v>
      </c>
      <c r="L7097" t="s">
        <v>22291</v>
      </c>
      <c r="M7097" t="s">
        <v>22291</v>
      </c>
      <c r="N7097" t="str">
        <f t="shared" si="110"/>
        <v>OK</v>
      </c>
      <c r="O7097" t="str">
        <f>IF(OR(Table1_17[[#This Row],[amount]]&lt;$Y$8,Table1_17[[#This Row],[amount]]&gt;$Y$7),"Outlier","Normal")</f>
        <v>Normal</v>
      </c>
      <c r="P7097" t="str">
        <f>IF(OR(Table1_17[[#This Row],[missing_flag]]="Missing",Table1_17[[#This Row],[outlier_flag]]="Outliers"),"Review","Valid")</f>
        <v>Valid</v>
      </c>
    </row>
    <row r="7098" spans="1:16">
      <c r="A7098" t="s">
        <v>15680</v>
      </c>
      <c r="B7098" s="1">
        <v>45135</v>
      </c>
      <c r="C7098">
        <v>178460.83</v>
      </c>
      <c r="D7098" t="s">
        <v>1483</v>
      </c>
      <c r="E7098" t="s">
        <v>1487</v>
      </c>
      <c r="F7098" t="s">
        <v>264</v>
      </c>
      <c r="G7098" t="s">
        <v>17</v>
      </c>
      <c r="H7098" t="s">
        <v>1097</v>
      </c>
      <c r="J7098" t="s">
        <v>29387</v>
      </c>
      <c r="K7098" t="s">
        <v>22291</v>
      </c>
      <c r="L7098" t="s">
        <v>22291</v>
      </c>
      <c r="M7098" t="s">
        <v>22291</v>
      </c>
      <c r="N7098" t="str">
        <f t="shared" si="110"/>
        <v>OK</v>
      </c>
      <c r="O7098" t="str">
        <f>IF(OR(Table1_17[[#This Row],[amount]]&lt;$Y$8,Table1_17[[#This Row],[amount]]&gt;$Y$7),"Outlier","Normal")</f>
        <v>Normal</v>
      </c>
      <c r="P7098" t="str">
        <f>IF(OR(Table1_17[[#This Row],[missing_flag]]="Missing",Table1_17[[#This Row],[outlier_flag]]="Outliers"),"Review","Valid")</f>
        <v>Valid</v>
      </c>
    </row>
    <row r="7099" spans="1:16">
      <c r="A7099" t="s">
        <v>15682</v>
      </c>
      <c r="B7099" s="1">
        <v>44789</v>
      </c>
      <c r="C7099">
        <v>-46519.71</v>
      </c>
      <c r="D7099" t="s">
        <v>1478</v>
      </c>
      <c r="E7099" t="s">
        <v>20</v>
      </c>
      <c r="F7099" t="s">
        <v>271</v>
      </c>
      <c r="G7099" t="s">
        <v>29</v>
      </c>
      <c r="I7099" t="s">
        <v>201</v>
      </c>
      <c r="J7099" t="s">
        <v>29388</v>
      </c>
      <c r="K7099" t="s">
        <v>22291</v>
      </c>
      <c r="L7099" t="s">
        <v>22291</v>
      </c>
      <c r="M7099" t="s">
        <v>22291</v>
      </c>
      <c r="N7099" t="str">
        <f t="shared" si="110"/>
        <v>OK</v>
      </c>
      <c r="O7099" t="str">
        <f>IF(OR(Table1_17[[#This Row],[amount]]&lt;$Y$8,Table1_17[[#This Row],[amount]]&gt;$Y$7),"Outlier","Normal")</f>
        <v>Normal</v>
      </c>
      <c r="P7099" t="str">
        <f>IF(OR(Table1_17[[#This Row],[missing_flag]]="Missing",Table1_17[[#This Row],[outlier_flag]]="Outliers"),"Review","Valid")</f>
        <v>Valid</v>
      </c>
    </row>
    <row r="7100" spans="1:16">
      <c r="A7100" t="s">
        <v>15684</v>
      </c>
      <c r="B7100" s="1">
        <v>44660</v>
      </c>
      <c r="C7100">
        <v>189213.04</v>
      </c>
      <c r="D7100" t="s">
        <v>1483</v>
      </c>
      <c r="E7100" t="s">
        <v>1484</v>
      </c>
      <c r="F7100" t="s">
        <v>271</v>
      </c>
      <c r="G7100" t="s">
        <v>17</v>
      </c>
      <c r="H7100" t="s">
        <v>987</v>
      </c>
      <c r="J7100" t="s">
        <v>29389</v>
      </c>
      <c r="K7100" t="s">
        <v>22291</v>
      </c>
      <c r="L7100" t="s">
        <v>22291</v>
      </c>
      <c r="M7100" t="s">
        <v>22291</v>
      </c>
      <c r="N7100" t="str">
        <f t="shared" si="110"/>
        <v>OK</v>
      </c>
      <c r="O7100" t="str">
        <f>IF(OR(Table1_17[[#This Row],[amount]]&lt;$Y$8,Table1_17[[#This Row],[amount]]&gt;$Y$7),"Outlier","Normal")</f>
        <v>Normal</v>
      </c>
      <c r="P7100" t="str">
        <f>IF(OR(Table1_17[[#This Row],[missing_flag]]="Missing",Table1_17[[#This Row],[outlier_flag]]="Outliers"),"Review","Valid")</f>
        <v>Valid</v>
      </c>
    </row>
    <row r="7101" spans="1:16">
      <c r="A7101" t="s">
        <v>15686</v>
      </c>
      <c r="B7101" s="1">
        <v>45242</v>
      </c>
      <c r="C7101">
        <v>141586.85</v>
      </c>
      <c r="D7101" t="s">
        <v>1483</v>
      </c>
      <c r="E7101" t="s">
        <v>1487</v>
      </c>
      <c r="F7101" t="s">
        <v>271</v>
      </c>
      <c r="G7101" t="s">
        <v>13</v>
      </c>
      <c r="H7101" t="s">
        <v>1025</v>
      </c>
      <c r="J7101" t="s">
        <v>29390</v>
      </c>
      <c r="K7101" t="s">
        <v>22291</v>
      </c>
      <c r="L7101" t="s">
        <v>22291</v>
      </c>
      <c r="M7101" t="s">
        <v>22291</v>
      </c>
      <c r="N7101" t="str">
        <f t="shared" si="110"/>
        <v>OK</v>
      </c>
      <c r="O7101" t="str">
        <f>IF(OR(Table1_17[[#This Row],[amount]]&lt;$Y$8,Table1_17[[#This Row],[amount]]&gt;$Y$7),"Outlier","Normal")</f>
        <v>Normal</v>
      </c>
      <c r="P7101" t="str">
        <f>IF(OR(Table1_17[[#This Row],[missing_flag]]="Missing",Table1_17[[#This Row],[outlier_flag]]="Outliers"),"Review","Valid")</f>
        <v>Valid</v>
      </c>
    </row>
    <row r="7102" spans="1:16">
      <c r="A7102" t="s">
        <v>15688</v>
      </c>
      <c r="B7102" s="1">
        <v>45057</v>
      </c>
      <c r="C7102">
        <v>33755.699999999997</v>
      </c>
      <c r="D7102" t="s">
        <v>1587</v>
      </c>
      <c r="E7102" t="s">
        <v>1587</v>
      </c>
      <c r="F7102" t="s">
        <v>264</v>
      </c>
      <c r="G7102" t="s">
        <v>13</v>
      </c>
      <c r="J7102" t="s">
        <v>29391</v>
      </c>
      <c r="K7102" t="s">
        <v>22291</v>
      </c>
      <c r="L7102" t="s">
        <v>22291</v>
      </c>
      <c r="M7102" t="s">
        <v>22291</v>
      </c>
      <c r="N7102" t="str">
        <f t="shared" si="110"/>
        <v>OK</v>
      </c>
      <c r="O7102" t="str">
        <f>IF(OR(Table1_17[[#This Row],[amount]]&lt;$Y$8,Table1_17[[#This Row],[amount]]&gt;$Y$7),"Outlier","Normal")</f>
        <v>Normal</v>
      </c>
      <c r="P7102" t="str">
        <f>IF(OR(Table1_17[[#This Row],[missing_flag]]="Missing",Table1_17[[#This Row],[outlier_flag]]="Outliers"),"Review","Valid")</f>
        <v>Valid</v>
      </c>
    </row>
    <row r="7103" spans="1:16">
      <c r="A7103" t="s">
        <v>15690</v>
      </c>
      <c r="B7103" s="1">
        <v>44878</v>
      </c>
      <c r="C7103">
        <v>-56450.53</v>
      </c>
      <c r="D7103" t="s">
        <v>1478</v>
      </c>
      <c r="E7103" t="s">
        <v>1534</v>
      </c>
      <c r="F7103" t="s">
        <v>271</v>
      </c>
      <c r="G7103" t="s">
        <v>29</v>
      </c>
      <c r="I7103" t="s">
        <v>95</v>
      </c>
      <c r="J7103" t="s">
        <v>29392</v>
      </c>
      <c r="K7103" t="s">
        <v>22291</v>
      </c>
      <c r="L7103" t="s">
        <v>22291</v>
      </c>
      <c r="M7103" t="s">
        <v>22291</v>
      </c>
      <c r="N7103" t="str">
        <f t="shared" si="110"/>
        <v>OK</v>
      </c>
      <c r="O7103" t="str">
        <f>IF(OR(Table1_17[[#This Row],[amount]]&lt;$Y$8,Table1_17[[#This Row],[amount]]&gt;$Y$7),"Outlier","Normal")</f>
        <v>Normal</v>
      </c>
      <c r="P7103" t="str">
        <f>IF(OR(Table1_17[[#This Row],[missing_flag]]="Missing",Table1_17[[#This Row],[outlier_flag]]="Outliers"),"Review","Valid")</f>
        <v>Valid</v>
      </c>
    </row>
    <row r="7104" spans="1:16">
      <c r="A7104" t="s">
        <v>15692</v>
      </c>
      <c r="B7104" s="1">
        <v>45202</v>
      </c>
      <c r="C7104">
        <v>-2000</v>
      </c>
      <c r="D7104" t="s">
        <v>1478</v>
      </c>
      <c r="E7104" t="s">
        <v>1496</v>
      </c>
      <c r="F7104" t="s">
        <v>271</v>
      </c>
      <c r="G7104" t="s">
        <v>29</v>
      </c>
      <c r="I7104" t="s">
        <v>10</v>
      </c>
      <c r="J7104" t="s">
        <v>29393</v>
      </c>
      <c r="K7104" t="s">
        <v>22291</v>
      </c>
      <c r="L7104" t="s">
        <v>22291</v>
      </c>
      <c r="M7104" t="s">
        <v>22291</v>
      </c>
      <c r="N7104" t="str">
        <f t="shared" si="110"/>
        <v>OK</v>
      </c>
      <c r="O7104" t="str">
        <f>IF(OR(Table1_17[[#This Row],[amount]]&lt;$Y$8,Table1_17[[#This Row],[amount]]&gt;$Y$7),"Outlier","Normal")</f>
        <v>Normal</v>
      </c>
      <c r="P7104" t="str">
        <f>IF(OR(Table1_17[[#This Row],[missing_flag]]="Missing",Table1_17[[#This Row],[outlier_flag]]="Outliers"),"Review","Valid")</f>
        <v>Valid</v>
      </c>
    </row>
    <row r="7105" spans="1:16">
      <c r="A7105" t="s">
        <v>15694</v>
      </c>
      <c r="B7105" s="1">
        <v>44733</v>
      </c>
      <c r="C7105">
        <v>-23345.13</v>
      </c>
      <c r="D7105" t="s">
        <v>1478</v>
      </c>
      <c r="E7105" t="s">
        <v>20</v>
      </c>
      <c r="F7105" t="s">
        <v>268</v>
      </c>
      <c r="G7105" t="s">
        <v>17</v>
      </c>
      <c r="I7105" t="s">
        <v>149</v>
      </c>
      <c r="J7105" t="s">
        <v>29394</v>
      </c>
      <c r="K7105" t="s">
        <v>22291</v>
      </c>
      <c r="L7105" t="s">
        <v>22291</v>
      </c>
      <c r="M7105" t="s">
        <v>22291</v>
      </c>
      <c r="N7105" t="str">
        <f t="shared" si="110"/>
        <v>OK</v>
      </c>
      <c r="O7105" t="str">
        <f>IF(OR(Table1_17[[#This Row],[amount]]&lt;$Y$8,Table1_17[[#This Row],[amount]]&gt;$Y$7),"Outlier","Normal")</f>
        <v>Normal</v>
      </c>
      <c r="P7105" t="str">
        <f>IF(OR(Table1_17[[#This Row],[missing_flag]]="Missing",Table1_17[[#This Row],[outlier_flag]]="Outliers"),"Review","Valid")</f>
        <v>Valid</v>
      </c>
    </row>
    <row r="7106" spans="1:16">
      <c r="A7106" t="s">
        <v>15696</v>
      </c>
      <c r="B7106" s="1">
        <v>44928</v>
      </c>
      <c r="C7106">
        <v>134332.93</v>
      </c>
      <c r="D7106" t="s">
        <v>1483</v>
      </c>
      <c r="E7106" t="s">
        <v>1487</v>
      </c>
      <c r="F7106" t="s">
        <v>264</v>
      </c>
      <c r="G7106" t="s">
        <v>8</v>
      </c>
      <c r="H7106" t="s">
        <v>924</v>
      </c>
      <c r="J7106" t="s">
        <v>29395</v>
      </c>
      <c r="K7106" t="s">
        <v>22291</v>
      </c>
      <c r="L7106" t="s">
        <v>22291</v>
      </c>
      <c r="M7106" t="s">
        <v>22291</v>
      </c>
      <c r="N7106" t="str">
        <f t="shared" si="110"/>
        <v>OK</v>
      </c>
      <c r="O7106" t="str">
        <f>IF(OR(Table1_17[[#This Row],[amount]]&lt;$Y$8,Table1_17[[#This Row],[amount]]&gt;$Y$7),"Outlier","Normal")</f>
        <v>Normal</v>
      </c>
      <c r="P7106" t="str">
        <f>IF(OR(Table1_17[[#This Row],[missing_flag]]="Missing",Table1_17[[#This Row],[outlier_flag]]="Outliers"),"Review","Valid")</f>
        <v>Valid</v>
      </c>
    </row>
    <row r="7107" spans="1:16">
      <c r="A7107" t="s">
        <v>15698</v>
      </c>
      <c r="B7107" s="1">
        <v>45053</v>
      </c>
      <c r="C7107">
        <v>-54031.89</v>
      </c>
      <c r="D7107" t="s">
        <v>1478</v>
      </c>
      <c r="E7107" t="s">
        <v>1509</v>
      </c>
      <c r="F7107" t="s">
        <v>268</v>
      </c>
      <c r="G7107" t="s">
        <v>13</v>
      </c>
      <c r="I7107" t="s">
        <v>238</v>
      </c>
      <c r="J7107" t="s">
        <v>29396</v>
      </c>
      <c r="K7107" t="s">
        <v>22291</v>
      </c>
      <c r="L7107" t="s">
        <v>22291</v>
      </c>
      <c r="M7107" t="s">
        <v>22291</v>
      </c>
      <c r="N7107" t="str">
        <f t="shared" ref="N7107:N7170" si="111">IF(OR(B7107="",C7107="",D7107="",F7107=""),"Missing","OK")</f>
        <v>OK</v>
      </c>
      <c r="O7107" t="str">
        <f>IF(OR(Table1_17[[#This Row],[amount]]&lt;$Y$8,Table1_17[[#This Row],[amount]]&gt;$Y$7),"Outlier","Normal")</f>
        <v>Normal</v>
      </c>
      <c r="P7107" t="str">
        <f>IF(OR(Table1_17[[#This Row],[missing_flag]]="Missing",Table1_17[[#This Row],[outlier_flag]]="Outliers"),"Review","Valid")</f>
        <v>Valid</v>
      </c>
    </row>
    <row r="7108" spans="1:16">
      <c r="A7108" t="s">
        <v>15700</v>
      </c>
      <c r="B7108" s="1">
        <v>45262</v>
      </c>
      <c r="C7108">
        <v>241532.63</v>
      </c>
      <c r="D7108" t="s">
        <v>1483</v>
      </c>
      <c r="E7108" t="s">
        <v>1499</v>
      </c>
      <c r="F7108" t="s">
        <v>271</v>
      </c>
      <c r="G7108" t="s">
        <v>17</v>
      </c>
      <c r="H7108" t="s">
        <v>1227</v>
      </c>
      <c r="J7108" t="s">
        <v>29397</v>
      </c>
      <c r="K7108" t="s">
        <v>22291</v>
      </c>
      <c r="L7108" t="s">
        <v>22291</v>
      </c>
      <c r="M7108" t="s">
        <v>22291</v>
      </c>
      <c r="N7108" t="str">
        <f t="shared" si="111"/>
        <v>OK</v>
      </c>
      <c r="O7108" t="str">
        <f>IF(OR(Table1_17[[#This Row],[amount]]&lt;$Y$8,Table1_17[[#This Row],[amount]]&gt;$Y$7),"Outlier","Normal")</f>
        <v>Normal</v>
      </c>
      <c r="P7108" t="str">
        <f>IF(OR(Table1_17[[#This Row],[missing_flag]]="Missing",Table1_17[[#This Row],[outlier_flag]]="Outliers"),"Review","Valid")</f>
        <v>Valid</v>
      </c>
    </row>
    <row r="7109" spans="1:16">
      <c r="A7109" t="s">
        <v>15702</v>
      </c>
      <c r="B7109" s="1">
        <v>45152</v>
      </c>
      <c r="C7109">
        <v>-28300.3</v>
      </c>
      <c r="D7109" t="s">
        <v>1478</v>
      </c>
      <c r="E7109" t="s">
        <v>20</v>
      </c>
      <c r="F7109" t="s">
        <v>264</v>
      </c>
      <c r="G7109" t="s">
        <v>8</v>
      </c>
      <c r="I7109" t="s">
        <v>113</v>
      </c>
      <c r="J7109" t="s">
        <v>29398</v>
      </c>
      <c r="K7109" t="s">
        <v>22291</v>
      </c>
      <c r="L7109" t="s">
        <v>22291</v>
      </c>
      <c r="M7109" t="s">
        <v>22291</v>
      </c>
      <c r="N7109" t="str">
        <f t="shared" si="111"/>
        <v>OK</v>
      </c>
      <c r="O7109" t="str">
        <f>IF(OR(Table1_17[[#This Row],[amount]]&lt;$Y$8,Table1_17[[#This Row],[amount]]&gt;$Y$7),"Outlier","Normal")</f>
        <v>Normal</v>
      </c>
      <c r="P7109" t="str">
        <f>IF(OR(Table1_17[[#This Row],[missing_flag]]="Missing",Table1_17[[#This Row],[outlier_flag]]="Outliers"),"Review","Valid")</f>
        <v>Valid</v>
      </c>
    </row>
    <row r="7110" spans="1:16">
      <c r="A7110" t="s">
        <v>15704</v>
      </c>
      <c r="B7110" s="1">
        <v>45049</v>
      </c>
      <c r="C7110">
        <v>209306.73</v>
      </c>
      <c r="D7110" t="s">
        <v>1483</v>
      </c>
      <c r="E7110" t="s">
        <v>1484</v>
      </c>
      <c r="F7110" t="s">
        <v>271</v>
      </c>
      <c r="G7110" t="s">
        <v>8</v>
      </c>
      <c r="H7110" t="s">
        <v>1173</v>
      </c>
      <c r="J7110" t="s">
        <v>29399</v>
      </c>
      <c r="K7110" t="s">
        <v>22291</v>
      </c>
      <c r="L7110" t="s">
        <v>22291</v>
      </c>
      <c r="M7110" t="s">
        <v>22291</v>
      </c>
      <c r="N7110" t="str">
        <f t="shared" si="111"/>
        <v>OK</v>
      </c>
      <c r="O7110" t="str">
        <f>IF(OR(Table1_17[[#This Row],[amount]]&lt;$Y$8,Table1_17[[#This Row],[amount]]&gt;$Y$7),"Outlier","Normal")</f>
        <v>Normal</v>
      </c>
      <c r="P7110" t="str">
        <f>IF(OR(Table1_17[[#This Row],[missing_flag]]="Missing",Table1_17[[#This Row],[outlier_flag]]="Outliers"),"Review","Valid")</f>
        <v>Valid</v>
      </c>
    </row>
    <row r="7111" spans="1:16">
      <c r="A7111" t="s">
        <v>15706</v>
      </c>
      <c r="B7111" s="1">
        <v>44584</v>
      </c>
      <c r="C7111">
        <v>-69577.38</v>
      </c>
      <c r="D7111" t="s">
        <v>1478</v>
      </c>
      <c r="E7111" t="s">
        <v>1509</v>
      </c>
      <c r="F7111" t="s">
        <v>268</v>
      </c>
      <c r="G7111" t="s">
        <v>13</v>
      </c>
      <c r="I7111" t="s">
        <v>143</v>
      </c>
      <c r="J7111" t="s">
        <v>29400</v>
      </c>
      <c r="K7111" t="s">
        <v>22291</v>
      </c>
      <c r="L7111" t="s">
        <v>22291</v>
      </c>
      <c r="M7111" t="s">
        <v>22291</v>
      </c>
      <c r="N7111" t="str">
        <f t="shared" si="111"/>
        <v>OK</v>
      </c>
      <c r="O7111" t="str">
        <f>IF(OR(Table1_17[[#This Row],[amount]]&lt;$Y$8,Table1_17[[#This Row],[amount]]&gt;$Y$7),"Outlier","Normal")</f>
        <v>Normal</v>
      </c>
      <c r="P7111" t="str">
        <f>IF(OR(Table1_17[[#This Row],[missing_flag]]="Missing",Table1_17[[#This Row],[outlier_flag]]="Outliers"),"Review","Valid")</f>
        <v>Valid</v>
      </c>
    </row>
    <row r="7112" spans="1:16">
      <c r="A7112" t="s">
        <v>15708</v>
      </c>
      <c r="B7112" s="1">
        <v>44941</v>
      </c>
      <c r="C7112">
        <v>90298.87</v>
      </c>
      <c r="D7112" t="s">
        <v>1483</v>
      </c>
      <c r="E7112" t="s">
        <v>1484</v>
      </c>
      <c r="F7112" t="s">
        <v>264</v>
      </c>
      <c r="G7112" t="s">
        <v>8</v>
      </c>
      <c r="H7112" t="s">
        <v>1095</v>
      </c>
      <c r="J7112" t="s">
        <v>29401</v>
      </c>
      <c r="K7112" t="s">
        <v>22291</v>
      </c>
      <c r="L7112" t="s">
        <v>22291</v>
      </c>
      <c r="M7112" t="s">
        <v>22291</v>
      </c>
      <c r="N7112" t="str">
        <f t="shared" si="111"/>
        <v>OK</v>
      </c>
      <c r="O7112" t="str">
        <f>IF(OR(Table1_17[[#This Row],[amount]]&lt;$Y$8,Table1_17[[#This Row],[amount]]&gt;$Y$7),"Outlier","Normal")</f>
        <v>Normal</v>
      </c>
      <c r="P7112" t="str">
        <f>IF(OR(Table1_17[[#This Row],[missing_flag]]="Missing",Table1_17[[#This Row],[outlier_flag]]="Outliers"),"Review","Valid")</f>
        <v>Valid</v>
      </c>
    </row>
    <row r="7113" spans="1:16">
      <c r="A7113" t="s">
        <v>15710</v>
      </c>
      <c r="B7113" s="1">
        <v>44738</v>
      </c>
      <c r="C7113">
        <v>17842.439999999999</v>
      </c>
      <c r="D7113" t="s">
        <v>1504</v>
      </c>
      <c r="E7113" t="s">
        <v>1504</v>
      </c>
      <c r="F7113" t="s">
        <v>268</v>
      </c>
      <c r="G7113" t="s">
        <v>8</v>
      </c>
      <c r="J7113" t="s">
        <v>29402</v>
      </c>
      <c r="K7113" t="s">
        <v>22291</v>
      </c>
      <c r="L7113" t="s">
        <v>22291</v>
      </c>
      <c r="M7113" t="s">
        <v>22291</v>
      </c>
      <c r="N7113" t="str">
        <f t="shared" si="111"/>
        <v>OK</v>
      </c>
      <c r="O7113" t="str">
        <f>IF(OR(Table1_17[[#This Row],[amount]]&lt;$Y$8,Table1_17[[#This Row],[amount]]&gt;$Y$7),"Outlier","Normal")</f>
        <v>Normal</v>
      </c>
      <c r="P7113" t="str">
        <f>IF(OR(Table1_17[[#This Row],[missing_flag]]="Missing",Table1_17[[#This Row],[outlier_flag]]="Outliers"),"Review","Valid")</f>
        <v>Valid</v>
      </c>
    </row>
    <row r="7114" spans="1:16">
      <c r="A7114" t="s">
        <v>15712</v>
      </c>
      <c r="B7114" s="1">
        <v>44814</v>
      </c>
      <c r="C7114">
        <v>-15859.06</v>
      </c>
      <c r="D7114" t="s">
        <v>1478</v>
      </c>
      <c r="E7114" t="s">
        <v>36</v>
      </c>
      <c r="F7114" t="s">
        <v>271</v>
      </c>
      <c r="G7114" t="s">
        <v>8</v>
      </c>
      <c r="I7114" t="s">
        <v>179</v>
      </c>
      <c r="J7114" t="s">
        <v>29403</v>
      </c>
      <c r="K7114" t="s">
        <v>22291</v>
      </c>
      <c r="L7114" t="s">
        <v>22291</v>
      </c>
      <c r="M7114" t="s">
        <v>22291</v>
      </c>
      <c r="N7114" t="str">
        <f t="shared" si="111"/>
        <v>OK</v>
      </c>
      <c r="O7114" t="str">
        <f>IF(OR(Table1_17[[#This Row],[amount]]&lt;$Y$8,Table1_17[[#This Row],[amount]]&gt;$Y$7),"Outlier","Normal")</f>
        <v>Normal</v>
      </c>
      <c r="P7114" t="str">
        <f>IF(OR(Table1_17[[#This Row],[missing_flag]]="Missing",Table1_17[[#This Row],[outlier_flag]]="Outliers"),"Review","Valid")</f>
        <v>Valid</v>
      </c>
    </row>
    <row r="7115" spans="1:16">
      <c r="A7115" t="s">
        <v>15714</v>
      </c>
      <c r="B7115" s="1">
        <v>44868</v>
      </c>
      <c r="C7115">
        <v>198337.17</v>
      </c>
      <c r="D7115" t="s">
        <v>1483</v>
      </c>
      <c r="E7115" t="s">
        <v>1499</v>
      </c>
      <c r="F7115" t="s">
        <v>271</v>
      </c>
      <c r="G7115" t="s">
        <v>17</v>
      </c>
      <c r="H7115" t="s">
        <v>856</v>
      </c>
      <c r="J7115" t="s">
        <v>29404</v>
      </c>
      <c r="K7115" t="s">
        <v>22291</v>
      </c>
      <c r="L7115" t="s">
        <v>22291</v>
      </c>
      <c r="M7115" t="s">
        <v>22291</v>
      </c>
      <c r="N7115" t="str">
        <f t="shared" si="111"/>
        <v>OK</v>
      </c>
      <c r="O7115" t="str">
        <f>IF(OR(Table1_17[[#This Row],[amount]]&lt;$Y$8,Table1_17[[#This Row],[amount]]&gt;$Y$7),"Outlier","Normal")</f>
        <v>Normal</v>
      </c>
      <c r="P7115" t="str">
        <f>IF(OR(Table1_17[[#This Row],[missing_flag]]="Missing",Table1_17[[#This Row],[outlier_flag]]="Outliers"),"Review","Valid")</f>
        <v>Valid</v>
      </c>
    </row>
    <row r="7116" spans="1:16">
      <c r="A7116" t="s">
        <v>15716</v>
      </c>
      <c r="B7116" s="1">
        <v>44698</v>
      </c>
      <c r="C7116">
        <v>199235.63</v>
      </c>
      <c r="D7116" t="s">
        <v>1483</v>
      </c>
      <c r="E7116" t="s">
        <v>1484</v>
      </c>
      <c r="F7116" t="s">
        <v>268</v>
      </c>
      <c r="G7116" t="s">
        <v>8</v>
      </c>
      <c r="H7116" t="s">
        <v>1083</v>
      </c>
      <c r="J7116" t="s">
        <v>29405</v>
      </c>
      <c r="K7116" t="s">
        <v>22291</v>
      </c>
      <c r="L7116" t="s">
        <v>22291</v>
      </c>
      <c r="M7116" t="s">
        <v>22291</v>
      </c>
      <c r="N7116" t="str">
        <f t="shared" si="111"/>
        <v>OK</v>
      </c>
      <c r="O7116" t="str">
        <f>IF(OR(Table1_17[[#This Row],[amount]]&lt;$Y$8,Table1_17[[#This Row],[amount]]&gt;$Y$7),"Outlier","Normal")</f>
        <v>Normal</v>
      </c>
      <c r="P7116" t="str">
        <f>IF(OR(Table1_17[[#This Row],[missing_flag]]="Missing",Table1_17[[#This Row],[outlier_flag]]="Outliers"),"Review","Valid")</f>
        <v>Valid</v>
      </c>
    </row>
    <row r="7117" spans="1:16">
      <c r="A7117" t="s">
        <v>15718</v>
      </c>
      <c r="B7117" s="1">
        <v>44997</v>
      </c>
      <c r="C7117">
        <v>138537.51999999999</v>
      </c>
      <c r="D7117" t="s">
        <v>1483</v>
      </c>
      <c r="E7117" t="s">
        <v>1487</v>
      </c>
      <c r="F7117" t="s">
        <v>264</v>
      </c>
      <c r="G7117" t="s">
        <v>29</v>
      </c>
      <c r="H7117" t="s">
        <v>1347</v>
      </c>
      <c r="J7117" t="s">
        <v>29406</v>
      </c>
      <c r="K7117" t="s">
        <v>22291</v>
      </c>
      <c r="L7117" t="s">
        <v>22291</v>
      </c>
      <c r="M7117" t="s">
        <v>22291</v>
      </c>
      <c r="N7117" t="str">
        <f t="shared" si="111"/>
        <v>OK</v>
      </c>
      <c r="O7117" t="str">
        <f>IF(OR(Table1_17[[#This Row],[amount]]&lt;$Y$8,Table1_17[[#This Row],[amount]]&gt;$Y$7),"Outlier","Normal")</f>
        <v>Normal</v>
      </c>
      <c r="P7117" t="str">
        <f>IF(OR(Table1_17[[#This Row],[missing_flag]]="Missing",Table1_17[[#This Row],[outlier_flag]]="Outliers"),"Review","Valid")</f>
        <v>Valid</v>
      </c>
    </row>
    <row r="7118" spans="1:16">
      <c r="A7118" t="s">
        <v>15720</v>
      </c>
      <c r="B7118" s="1">
        <v>45085</v>
      </c>
      <c r="C7118">
        <v>18810.21</v>
      </c>
      <c r="D7118" t="s">
        <v>1504</v>
      </c>
      <c r="E7118" t="s">
        <v>1504</v>
      </c>
      <c r="F7118" t="s">
        <v>268</v>
      </c>
      <c r="G7118" t="s">
        <v>8</v>
      </c>
      <c r="J7118" t="s">
        <v>29407</v>
      </c>
      <c r="K7118" t="s">
        <v>22291</v>
      </c>
      <c r="L7118" t="s">
        <v>22291</v>
      </c>
      <c r="M7118" t="s">
        <v>22291</v>
      </c>
      <c r="N7118" t="str">
        <f t="shared" si="111"/>
        <v>OK</v>
      </c>
      <c r="O7118" t="str">
        <f>IF(OR(Table1_17[[#This Row],[amount]]&lt;$Y$8,Table1_17[[#This Row],[amount]]&gt;$Y$7),"Outlier","Normal")</f>
        <v>Normal</v>
      </c>
      <c r="P7118" t="str">
        <f>IF(OR(Table1_17[[#This Row],[missing_flag]]="Missing",Table1_17[[#This Row],[outlier_flag]]="Outliers"),"Review","Valid")</f>
        <v>Valid</v>
      </c>
    </row>
    <row r="7119" spans="1:16">
      <c r="A7119" t="s">
        <v>15722</v>
      </c>
      <c r="B7119" s="1">
        <v>44581</v>
      </c>
      <c r="C7119">
        <v>-37642.269999999997</v>
      </c>
      <c r="D7119" t="s">
        <v>1478</v>
      </c>
      <c r="E7119" t="s">
        <v>7</v>
      </c>
      <c r="F7119" t="s">
        <v>271</v>
      </c>
      <c r="G7119" t="s">
        <v>13</v>
      </c>
      <c r="I7119" t="s">
        <v>93</v>
      </c>
      <c r="J7119" t="s">
        <v>29408</v>
      </c>
      <c r="K7119" t="s">
        <v>22291</v>
      </c>
      <c r="L7119" t="s">
        <v>22291</v>
      </c>
      <c r="M7119" t="s">
        <v>22291</v>
      </c>
      <c r="N7119" t="str">
        <f t="shared" si="111"/>
        <v>OK</v>
      </c>
      <c r="O7119" t="str">
        <f>IF(OR(Table1_17[[#This Row],[amount]]&lt;$Y$8,Table1_17[[#This Row],[amount]]&gt;$Y$7),"Outlier","Normal")</f>
        <v>Normal</v>
      </c>
      <c r="P7119" t="str">
        <f>IF(OR(Table1_17[[#This Row],[missing_flag]]="Missing",Table1_17[[#This Row],[outlier_flag]]="Outliers"),"Review","Valid")</f>
        <v>Valid</v>
      </c>
    </row>
    <row r="7120" spans="1:16">
      <c r="A7120" t="s">
        <v>15724</v>
      </c>
      <c r="B7120" s="1">
        <v>44890</v>
      </c>
      <c r="C7120">
        <v>-46911.63</v>
      </c>
      <c r="D7120" t="s">
        <v>1478</v>
      </c>
      <c r="E7120" t="s">
        <v>1496</v>
      </c>
      <c r="F7120" t="s">
        <v>264</v>
      </c>
      <c r="G7120" t="s">
        <v>13</v>
      </c>
      <c r="I7120" t="s">
        <v>23</v>
      </c>
      <c r="J7120" t="s">
        <v>29409</v>
      </c>
      <c r="K7120" t="s">
        <v>22291</v>
      </c>
      <c r="L7120" t="s">
        <v>22291</v>
      </c>
      <c r="M7120" t="s">
        <v>22291</v>
      </c>
      <c r="N7120" t="str">
        <f t="shared" si="111"/>
        <v>OK</v>
      </c>
      <c r="O7120" t="str">
        <f>IF(OR(Table1_17[[#This Row],[amount]]&lt;$Y$8,Table1_17[[#This Row],[amount]]&gt;$Y$7),"Outlier","Normal")</f>
        <v>Normal</v>
      </c>
      <c r="P7120" t="str">
        <f>IF(OR(Table1_17[[#This Row],[missing_flag]]="Missing",Table1_17[[#This Row],[outlier_flag]]="Outliers"),"Review","Valid")</f>
        <v>Valid</v>
      </c>
    </row>
    <row r="7121" spans="1:16">
      <c r="A7121" t="s">
        <v>15726</v>
      </c>
      <c r="B7121" s="1">
        <v>44670</v>
      </c>
      <c r="C7121">
        <v>149237.64000000001</v>
      </c>
      <c r="D7121" t="s">
        <v>1483</v>
      </c>
      <c r="E7121" t="s">
        <v>1499</v>
      </c>
      <c r="F7121" t="s">
        <v>268</v>
      </c>
      <c r="G7121" t="s">
        <v>8</v>
      </c>
      <c r="H7121" t="s">
        <v>676</v>
      </c>
      <c r="J7121" t="s">
        <v>29410</v>
      </c>
      <c r="K7121" t="s">
        <v>22291</v>
      </c>
      <c r="L7121" t="s">
        <v>22291</v>
      </c>
      <c r="M7121" t="s">
        <v>22291</v>
      </c>
      <c r="N7121" t="str">
        <f t="shared" si="111"/>
        <v>OK</v>
      </c>
      <c r="O7121" t="str">
        <f>IF(OR(Table1_17[[#This Row],[amount]]&lt;$Y$8,Table1_17[[#This Row],[amount]]&gt;$Y$7),"Outlier","Normal")</f>
        <v>Normal</v>
      </c>
      <c r="P7121" t="str">
        <f>IF(OR(Table1_17[[#This Row],[missing_flag]]="Missing",Table1_17[[#This Row],[outlier_flag]]="Outliers"),"Review","Valid")</f>
        <v>Valid</v>
      </c>
    </row>
    <row r="7122" spans="1:16">
      <c r="A7122" t="s">
        <v>15728</v>
      </c>
      <c r="B7122" s="1">
        <v>44911</v>
      </c>
      <c r="C7122">
        <v>-18814.48</v>
      </c>
      <c r="D7122" t="s">
        <v>1478</v>
      </c>
      <c r="E7122" t="s">
        <v>36</v>
      </c>
      <c r="F7122" t="s">
        <v>268</v>
      </c>
      <c r="G7122" t="s">
        <v>8</v>
      </c>
      <c r="I7122" t="s">
        <v>53</v>
      </c>
      <c r="J7122" t="s">
        <v>29411</v>
      </c>
      <c r="K7122" t="s">
        <v>22291</v>
      </c>
      <c r="L7122" t="s">
        <v>22291</v>
      </c>
      <c r="M7122" t="s">
        <v>22291</v>
      </c>
      <c r="N7122" t="str">
        <f t="shared" si="111"/>
        <v>OK</v>
      </c>
      <c r="O7122" t="str">
        <f>IF(OR(Table1_17[[#This Row],[amount]]&lt;$Y$8,Table1_17[[#This Row],[amount]]&gt;$Y$7),"Outlier","Normal")</f>
        <v>Normal</v>
      </c>
      <c r="P7122" t="str">
        <f>IF(OR(Table1_17[[#This Row],[missing_flag]]="Missing",Table1_17[[#This Row],[outlier_flag]]="Outliers"),"Review","Valid")</f>
        <v>Valid</v>
      </c>
    </row>
    <row r="7123" spans="1:16">
      <c r="A7123" t="s">
        <v>15730</v>
      </c>
      <c r="B7123" s="1">
        <v>44801</v>
      </c>
      <c r="C7123">
        <v>16960.349999999999</v>
      </c>
      <c r="D7123" t="s">
        <v>1504</v>
      </c>
      <c r="E7123" t="s">
        <v>1504</v>
      </c>
      <c r="F7123" t="s">
        <v>268</v>
      </c>
      <c r="G7123" t="s">
        <v>8</v>
      </c>
      <c r="J7123" t="s">
        <v>29412</v>
      </c>
      <c r="K7123" t="s">
        <v>22291</v>
      </c>
      <c r="L7123" t="s">
        <v>22291</v>
      </c>
      <c r="M7123" t="s">
        <v>22291</v>
      </c>
      <c r="N7123" t="str">
        <f t="shared" si="111"/>
        <v>OK</v>
      </c>
      <c r="O7123" t="str">
        <f>IF(OR(Table1_17[[#This Row],[amount]]&lt;$Y$8,Table1_17[[#This Row],[amount]]&gt;$Y$7),"Outlier","Normal")</f>
        <v>Normal</v>
      </c>
      <c r="P7123" t="str">
        <f>IF(OR(Table1_17[[#This Row],[missing_flag]]="Missing",Table1_17[[#This Row],[outlier_flag]]="Outliers"),"Review","Valid")</f>
        <v>Valid</v>
      </c>
    </row>
    <row r="7124" spans="1:16">
      <c r="A7124" t="s">
        <v>15732</v>
      </c>
      <c r="B7124" s="1">
        <v>44737</v>
      </c>
      <c r="C7124">
        <v>192300.16</v>
      </c>
      <c r="D7124" t="s">
        <v>1483</v>
      </c>
      <c r="E7124" t="s">
        <v>1499</v>
      </c>
      <c r="F7124" t="s">
        <v>264</v>
      </c>
      <c r="G7124" t="s">
        <v>8</v>
      </c>
      <c r="H7124" t="s">
        <v>959</v>
      </c>
      <c r="J7124" t="s">
        <v>29413</v>
      </c>
      <c r="K7124" t="s">
        <v>22291</v>
      </c>
      <c r="L7124" t="s">
        <v>22291</v>
      </c>
      <c r="M7124" t="s">
        <v>22291</v>
      </c>
      <c r="N7124" t="str">
        <f t="shared" si="111"/>
        <v>OK</v>
      </c>
      <c r="O7124" t="str">
        <f>IF(OR(Table1_17[[#This Row],[amount]]&lt;$Y$8,Table1_17[[#This Row],[amount]]&gt;$Y$7),"Outlier","Normal")</f>
        <v>Normal</v>
      </c>
      <c r="P7124" t="str">
        <f>IF(OR(Table1_17[[#This Row],[missing_flag]]="Missing",Table1_17[[#This Row],[outlier_flag]]="Outliers"),"Review","Valid")</f>
        <v>Valid</v>
      </c>
    </row>
    <row r="7125" spans="1:16">
      <c r="A7125" t="s">
        <v>15734</v>
      </c>
      <c r="B7125" s="1">
        <v>45003</v>
      </c>
      <c r="C7125">
        <v>-33062.47</v>
      </c>
      <c r="D7125" t="s">
        <v>1478</v>
      </c>
      <c r="E7125" t="s">
        <v>20</v>
      </c>
      <c r="F7125" t="s">
        <v>264</v>
      </c>
      <c r="G7125" t="s">
        <v>17</v>
      </c>
      <c r="I7125" t="s">
        <v>21</v>
      </c>
      <c r="J7125" t="s">
        <v>29414</v>
      </c>
      <c r="K7125" t="s">
        <v>22291</v>
      </c>
      <c r="L7125" t="s">
        <v>22291</v>
      </c>
      <c r="M7125" t="s">
        <v>22291</v>
      </c>
      <c r="N7125" t="str">
        <f t="shared" si="111"/>
        <v>OK</v>
      </c>
      <c r="O7125" t="str">
        <f>IF(OR(Table1_17[[#This Row],[amount]]&lt;$Y$8,Table1_17[[#This Row],[amount]]&gt;$Y$7),"Outlier","Normal")</f>
        <v>Normal</v>
      </c>
      <c r="P7125" t="str">
        <f>IF(OR(Table1_17[[#This Row],[missing_flag]]="Missing",Table1_17[[#This Row],[outlier_flag]]="Outliers"),"Review","Valid")</f>
        <v>Valid</v>
      </c>
    </row>
    <row r="7126" spans="1:16">
      <c r="A7126" t="s">
        <v>15736</v>
      </c>
      <c r="B7126" s="1">
        <v>45274</v>
      </c>
      <c r="C7126">
        <v>222587.7</v>
      </c>
      <c r="D7126" t="s">
        <v>1483</v>
      </c>
      <c r="E7126" t="s">
        <v>1487</v>
      </c>
      <c r="F7126" t="s">
        <v>264</v>
      </c>
      <c r="G7126" t="s">
        <v>13</v>
      </c>
      <c r="H7126" t="s">
        <v>1289</v>
      </c>
      <c r="J7126" t="s">
        <v>29415</v>
      </c>
      <c r="K7126" t="s">
        <v>22291</v>
      </c>
      <c r="L7126" t="s">
        <v>22291</v>
      </c>
      <c r="M7126" t="s">
        <v>22291</v>
      </c>
      <c r="N7126" t="str">
        <f t="shared" si="111"/>
        <v>OK</v>
      </c>
      <c r="O7126" t="str">
        <f>IF(OR(Table1_17[[#This Row],[amount]]&lt;$Y$8,Table1_17[[#This Row],[amount]]&gt;$Y$7),"Outlier","Normal")</f>
        <v>Normal</v>
      </c>
      <c r="P7126" t="str">
        <f>IF(OR(Table1_17[[#This Row],[missing_flag]]="Missing",Table1_17[[#This Row],[outlier_flag]]="Outliers"),"Review","Valid")</f>
        <v>Valid</v>
      </c>
    </row>
    <row r="7127" spans="1:16">
      <c r="A7127" t="s">
        <v>15738</v>
      </c>
      <c r="B7127" s="1">
        <v>44618</v>
      </c>
      <c r="C7127">
        <v>237949.03</v>
      </c>
      <c r="D7127" t="s">
        <v>1483</v>
      </c>
      <c r="E7127" t="s">
        <v>1499</v>
      </c>
      <c r="F7127" t="s">
        <v>268</v>
      </c>
      <c r="G7127" t="s">
        <v>29</v>
      </c>
      <c r="H7127" t="s">
        <v>1371</v>
      </c>
      <c r="J7127" t="s">
        <v>29416</v>
      </c>
      <c r="K7127" t="s">
        <v>22291</v>
      </c>
      <c r="L7127" t="s">
        <v>22291</v>
      </c>
      <c r="M7127" t="s">
        <v>22291</v>
      </c>
      <c r="N7127" t="str">
        <f t="shared" si="111"/>
        <v>OK</v>
      </c>
      <c r="O7127" t="str">
        <f>IF(OR(Table1_17[[#This Row],[amount]]&lt;$Y$8,Table1_17[[#This Row],[amount]]&gt;$Y$7),"Outlier","Normal")</f>
        <v>Normal</v>
      </c>
      <c r="P7127" t="str">
        <f>IF(OR(Table1_17[[#This Row],[missing_flag]]="Missing",Table1_17[[#This Row],[outlier_flag]]="Outliers"),"Review","Valid")</f>
        <v>Valid</v>
      </c>
    </row>
    <row r="7128" spans="1:16">
      <c r="A7128" t="s">
        <v>15740</v>
      </c>
      <c r="B7128" s="1">
        <v>44790</v>
      </c>
      <c r="C7128">
        <v>118832.8</v>
      </c>
      <c r="D7128" t="s">
        <v>1483</v>
      </c>
      <c r="E7128" t="s">
        <v>1484</v>
      </c>
      <c r="F7128" t="s">
        <v>268</v>
      </c>
      <c r="G7128" t="s">
        <v>29</v>
      </c>
      <c r="H7128" t="s">
        <v>1265</v>
      </c>
      <c r="J7128" t="s">
        <v>29417</v>
      </c>
      <c r="K7128" t="s">
        <v>22291</v>
      </c>
      <c r="L7128" t="s">
        <v>22291</v>
      </c>
      <c r="M7128" t="s">
        <v>22291</v>
      </c>
      <c r="N7128" t="str">
        <f t="shared" si="111"/>
        <v>OK</v>
      </c>
      <c r="O7128" t="str">
        <f>IF(OR(Table1_17[[#This Row],[amount]]&lt;$Y$8,Table1_17[[#This Row],[amount]]&gt;$Y$7),"Outlier","Normal")</f>
        <v>Normal</v>
      </c>
      <c r="P7128" t="str">
        <f>IF(OR(Table1_17[[#This Row],[missing_flag]]="Missing",Table1_17[[#This Row],[outlier_flag]]="Outliers"),"Review","Valid")</f>
        <v>Valid</v>
      </c>
    </row>
    <row r="7129" spans="1:16">
      <c r="A7129" t="s">
        <v>15742</v>
      </c>
      <c r="B7129" s="1">
        <v>44975</v>
      </c>
      <c r="C7129">
        <v>-15695.17</v>
      </c>
      <c r="D7129" t="s">
        <v>1478</v>
      </c>
      <c r="E7129" t="s">
        <v>7</v>
      </c>
      <c r="F7129" t="s">
        <v>268</v>
      </c>
      <c r="G7129" t="s">
        <v>17</v>
      </c>
      <c r="I7129" t="s">
        <v>238</v>
      </c>
      <c r="J7129" t="s">
        <v>29418</v>
      </c>
      <c r="K7129" t="s">
        <v>22291</v>
      </c>
      <c r="L7129" t="s">
        <v>22291</v>
      </c>
      <c r="M7129" t="s">
        <v>22291</v>
      </c>
      <c r="N7129" t="str">
        <f t="shared" si="111"/>
        <v>OK</v>
      </c>
      <c r="O7129" t="str">
        <f>IF(OR(Table1_17[[#This Row],[amount]]&lt;$Y$8,Table1_17[[#This Row],[amount]]&gt;$Y$7),"Outlier","Normal")</f>
        <v>Normal</v>
      </c>
      <c r="P7129" t="str">
        <f>IF(OR(Table1_17[[#This Row],[missing_flag]]="Missing",Table1_17[[#This Row],[outlier_flag]]="Outliers"),"Review","Valid")</f>
        <v>Valid</v>
      </c>
    </row>
    <row r="7130" spans="1:16">
      <c r="A7130" t="s">
        <v>15744</v>
      </c>
      <c r="B7130" s="1">
        <v>45036</v>
      </c>
      <c r="C7130">
        <v>-34805.599999999999</v>
      </c>
      <c r="D7130" t="s">
        <v>1478</v>
      </c>
      <c r="E7130" t="s">
        <v>1534</v>
      </c>
      <c r="F7130" t="s">
        <v>268</v>
      </c>
      <c r="G7130" t="s">
        <v>29</v>
      </c>
      <c r="I7130" t="s">
        <v>79</v>
      </c>
      <c r="J7130" t="s">
        <v>29419</v>
      </c>
      <c r="K7130" t="s">
        <v>22291</v>
      </c>
      <c r="L7130" t="s">
        <v>22291</v>
      </c>
      <c r="M7130" t="s">
        <v>22291</v>
      </c>
      <c r="N7130" t="str">
        <f t="shared" si="111"/>
        <v>OK</v>
      </c>
      <c r="O7130" t="str">
        <f>IF(OR(Table1_17[[#This Row],[amount]]&lt;$Y$8,Table1_17[[#This Row],[amount]]&gt;$Y$7),"Outlier","Normal")</f>
        <v>Normal</v>
      </c>
      <c r="P7130" t="str">
        <f>IF(OR(Table1_17[[#This Row],[missing_flag]]="Missing",Table1_17[[#This Row],[outlier_flag]]="Outliers"),"Review","Valid")</f>
        <v>Valid</v>
      </c>
    </row>
    <row r="7131" spans="1:16">
      <c r="A7131" t="s">
        <v>15746</v>
      </c>
      <c r="B7131" s="1">
        <v>44635</v>
      </c>
      <c r="C7131">
        <v>21374.7</v>
      </c>
      <c r="D7131" t="s">
        <v>1504</v>
      </c>
      <c r="E7131" t="s">
        <v>1504</v>
      </c>
      <c r="F7131" t="s">
        <v>268</v>
      </c>
      <c r="G7131" t="s">
        <v>29</v>
      </c>
      <c r="J7131" t="s">
        <v>29420</v>
      </c>
      <c r="K7131" t="s">
        <v>22291</v>
      </c>
      <c r="L7131" t="s">
        <v>22291</v>
      </c>
      <c r="M7131" t="s">
        <v>22291</v>
      </c>
      <c r="N7131" t="str">
        <f t="shared" si="111"/>
        <v>OK</v>
      </c>
      <c r="O7131" t="str">
        <f>IF(OR(Table1_17[[#This Row],[amount]]&lt;$Y$8,Table1_17[[#This Row],[amount]]&gt;$Y$7),"Outlier","Normal")</f>
        <v>Normal</v>
      </c>
      <c r="P7131" t="str">
        <f>IF(OR(Table1_17[[#This Row],[missing_flag]]="Missing",Table1_17[[#This Row],[outlier_flag]]="Outliers"),"Review","Valid")</f>
        <v>Valid</v>
      </c>
    </row>
    <row r="7132" spans="1:16">
      <c r="A7132" t="s">
        <v>15748</v>
      </c>
      <c r="B7132" s="1">
        <v>44696</v>
      </c>
      <c r="C7132">
        <v>233849.53</v>
      </c>
      <c r="D7132" t="s">
        <v>1483</v>
      </c>
      <c r="E7132" t="s">
        <v>1499</v>
      </c>
      <c r="F7132" t="s">
        <v>271</v>
      </c>
      <c r="G7132" t="s">
        <v>29</v>
      </c>
      <c r="H7132" t="s">
        <v>959</v>
      </c>
      <c r="J7132" t="s">
        <v>29421</v>
      </c>
      <c r="K7132" t="s">
        <v>22291</v>
      </c>
      <c r="L7132" t="s">
        <v>22291</v>
      </c>
      <c r="M7132" t="s">
        <v>22291</v>
      </c>
      <c r="N7132" t="str">
        <f t="shared" si="111"/>
        <v>OK</v>
      </c>
      <c r="O7132" t="str">
        <f>IF(OR(Table1_17[[#This Row],[amount]]&lt;$Y$8,Table1_17[[#This Row],[amount]]&gt;$Y$7),"Outlier","Normal")</f>
        <v>Normal</v>
      </c>
      <c r="P7132" t="str">
        <f>IF(OR(Table1_17[[#This Row],[missing_flag]]="Missing",Table1_17[[#This Row],[outlier_flag]]="Outliers"),"Review","Valid")</f>
        <v>Valid</v>
      </c>
    </row>
    <row r="7133" spans="1:16">
      <c r="A7133" t="s">
        <v>15750</v>
      </c>
      <c r="B7133" s="1">
        <v>45290</v>
      </c>
      <c r="C7133">
        <v>74358.929999999993</v>
      </c>
      <c r="D7133" t="s">
        <v>1483</v>
      </c>
      <c r="E7133" t="s">
        <v>1499</v>
      </c>
      <c r="F7133" t="s">
        <v>271</v>
      </c>
      <c r="G7133" t="s">
        <v>13</v>
      </c>
      <c r="H7133" t="s">
        <v>788</v>
      </c>
      <c r="J7133" t="s">
        <v>29422</v>
      </c>
      <c r="K7133" t="s">
        <v>22291</v>
      </c>
      <c r="L7133" t="s">
        <v>22291</v>
      </c>
      <c r="M7133" t="s">
        <v>22291</v>
      </c>
      <c r="N7133" t="str">
        <f t="shared" si="111"/>
        <v>OK</v>
      </c>
      <c r="O7133" t="str">
        <f>IF(OR(Table1_17[[#This Row],[amount]]&lt;$Y$8,Table1_17[[#This Row],[amount]]&gt;$Y$7),"Outlier","Normal")</f>
        <v>Normal</v>
      </c>
      <c r="P7133" t="str">
        <f>IF(OR(Table1_17[[#This Row],[missing_flag]]="Missing",Table1_17[[#This Row],[outlier_flag]]="Outliers"),"Review","Valid")</f>
        <v>Valid</v>
      </c>
    </row>
    <row r="7134" spans="1:16">
      <c r="A7134" t="s">
        <v>15752</v>
      </c>
      <c r="B7134" s="1">
        <v>44975</v>
      </c>
      <c r="C7134">
        <v>-55734.09</v>
      </c>
      <c r="D7134" t="s">
        <v>1478</v>
      </c>
      <c r="E7134" t="s">
        <v>1496</v>
      </c>
      <c r="F7134" t="s">
        <v>268</v>
      </c>
      <c r="G7134" t="s">
        <v>13</v>
      </c>
      <c r="I7134" t="s">
        <v>238</v>
      </c>
      <c r="J7134" t="s">
        <v>29423</v>
      </c>
      <c r="K7134" t="s">
        <v>22291</v>
      </c>
      <c r="L7134" t="s">
        <v>22291</v>
      </c>
      <c r="M7134" t="s">
        <v>22291</v>
      </c>
      <c r="N7134" t="str">
        <f t="shared" si="111"/>
        <v>OK</v>
      </c>
      <c r="O7134" t="str">
        <f>IF(OR(Table1_17[[#This Row],[amount]]&lt;$Y$8,Table1_17[[#This Row],[amount]]&gt;$Y$7),"Outlier","Normal")</f>
        <v>Normal</v>
      </c>
      <c r="P7134" t="str">
        <f>IF(OR(Table1_17[[#This Row],[missing_flag]]="Missing",Table1_17[[#This Row],[outlier_flag]]="Outliers"),"Review","Valid")</f>
        <v>Valid</v>
      </c>
    </row>
    <row r="7135" spans="1:16">
      <c r="A7135" t="s">
        <v>15754</v>
      </c>
      <c r="B7135" s="1">
        <v>44974</v>
      </c>
      <c r="C7135">
        <v>18189.060000000001</v>
      </c>
      <c r="D7135" t="s">
        <v>1587</v>
      </c>
      <c r="E7135" t="s">
        <v>1587</v>
      </c>
      <c r="F7135" t="s">
        <v>268</v>
      </c>
      <c r="G7135" t="s">
        <v>29</v>
      </c>
      <c r="J7135" t="s">
        <v>29424</v>
      </c>
      <c r="K7135" t="s">
        <v>22291</v>
      </c>
      <c r="L7135" t="s">
        <v>22291</v>
      </c>
      <c r="M7135" t="s">
        <v>22291</v>
      </c>
      <c r="N7135" t="str">
        <f t="shared" si="111"/>
        <v>OK</v>
      </c>
      <c r="O7135" t="str">
        <f>IF(OR(Table1_17[[#This Row],[amount]]&lt;$Y$8,Table1_17[[#This Row],[amount]]&gt;$Y$7),"Outlier","Normal")</f>
        <v>Normal</v>
      </c>
      <c r="P7135" t="str">
        <f>IF(OR(Table1_17[[#This Row],[missing_flag]]="Missing",Table1_17[[#This Row],[outlier_flag]]="Outliers"),"Review","Valid")</f>
        <v>Valid</v>
      </c>
    </row>
    <row r="7136" spans="1:16">
      <c r="A7136" t="s">
        <v>15756</v>
      </c>
      <c r="B7136" s="1">
        <v>45158</v>
      </c>
      <c r="C7136">
        <v>-21892.49</v>
      </c>
      <c r="D7136" t="s">
        <v>1478</v>
      </c>
      <c r="E7136" t="s">
        <v>36</v>
      </c>
      <c r="F7136" t="s">
        <v>264</v>
      </c>
      <c r="G7136" t="s">
        <v>29</v>
      </c>
      <c r="I7136" t="s">
        <v>209</v>
      </c>
      <c r="J7136" t="s">
        <v>29425</v>
      </c>
      <c r="K7136" t="s">
        <v>22291</v>
      </c>
      <c r="L7136" t="s">
        <v>22291</v>
      </c>
      <c r="M7136" t="s">
        <v>22291</v>
      </c>
      <c r="N7136" t="str">
        <f t="shared" si="111"/>
        <v>OK</v>
      </c>
      <c r="O7136" t="str">
        <f>IF(OR(Table1_17[[#This Row],[amount]]&lt;$Y$8,Table1_17[[#This Row],[amount]]&gt;$Y$7),"Outlier","Normal")</f>
        <v>Normal</v>
      </c>
      <c r="P7136" t="str">
        <f>IF(OR(Table1_17[[#This Row],[missing_flag]]="Missing",Table1_17[[#This Row],[outlier_flag]]="Outliers"),"Review","Valid")</f>
        <v>Valid</v>
      </c>
    </row>
    <row r="7137" spans="1:16">
      <c r="A7137" t="s">
        <v>15758</v>
      </c>
      <c r="B7137" s="1">
        <v>44647</v>
      </c>
      <c r="C7137">
        <v>141714.53</v>
      </c>
      <c r="D7137" t="s">
        <v>1483</v>
      </c>
      <c r="E7137" t="s">
        <v>1499</v>
      </c>
      <c r="F7137" t="s">
        <v>268</v>
      </c>
      <c r="G7137" t="s">
        <v>29</v>
      </c>
      <c r="H7137" t="s">
        <v>1157</v>
      </c>
      <c r="J7137" t="s">
        <v>29426</v>
      </c>
      <c r="K7137" t="s">
        <v>22291</v>
      </c>
      <c r="L7137" t="s">
        <v>22291</v>
      </c>
      <c r="M7137" t="s">
        <v>22291</v>
      </c>
      <c r="N7137" t="str">
        <f t="shared" si="111"/>
        <v>OK</v>
      </c>
      <c r="O7137" t="str">
        <f>IF(OR(Table1_17[[#This Row],[amount]]&lt;$Y$8,Table1_17[[#This Row],[amount]]&gt;$Y$7),"Outlier","Normal")</f>
        <v>Normal</v>
      </c>
      <c r="P7137" t="str">
        <f>IF(OR(Table1_17[[#This Row],[missing_flag]]="Missing",Table1_17[[#This Row],[outlier_flag]]="Outliers"),"Review","Valid")</f>
        <v>Valid</v>
      </c>
    </row>
    <row r="7138" spans="1:16">
      <c r="A7138" t="s">
        <v>15760</v>
      </c>
      <c r="B7138" s="1">
        <v>44573</v>
      </c>
      <c r="C7138">
        <v>-32462.71</v>
      </c>
      <c r="D7138" t="s">
        <v>1478</v>
      </c>
      <c r="E7138" t="s">
        <v>36</v>
      </c>
      <c r="F7138" t="s">
        <v>271</v>
      </c>
      <c r="G7138" t="s">
        <v>13</v>
      </c>
      <c r="I7138" t="s">
        <v>248</v>
      </c>
      <c r="J7138" t="s">
        <v>29427</v>
      </c>
      <c r="K7138" t="s">
        <v>22291</v>
      </c>
      <c r="L7138" t="s">
        <v>22291</v>
      </c>
      <c r="M7138" t="s">
        <v>22291</v>
      </c>
      <c r="N7138" t="str">
        <f t="shared" si="111"/>
        <v>OK</v>
      </c>
      <c r="O7138" t="str">
        <f>IF(OR(Table1_17[[#This Row],[amount]]&lt;$Y$8,Table1_17[[#This Row],[amount]]&gt;$Y$7),"Outlier","Normal")</f>
        <v>Normal</v>
      </c>
      <c r="P7138" t="str">
        <f>IF(OR(Table1_17[[#This Row],[missing_flag]]="Missing",Table1_17[[#This Row],[outlier_flag]]="Outliers"),"Review","Valid")</f>
        <v>Valid</v>
      </c>
    </row>
    <row r="7139" spans="1:16">
      <c r="A7139" t="s">
        <v>15762</v>
      </c>
      <c r="B7139" s="1">
        <v>44741</v>
      </c>
      <c r="C7139">
        <v>-6426.5</v>
      </c>
      <c r="D7139" t="s">
        <v>1478</v>
      </c>
      <c r="E7139" t="s">
        <v>1509</v>
      </c>
      <c r="F7139" t="s">
        <v>268</v>
      </c>
      <c r="G7139" t="s">
        <v>29</v>
      </c>
      <c r="I7139" t="s">
        <v>65</v>
      </c>
      <c r="J7139" t="s">
        <v>29428</v>
      </c>
      <c r="K7139" t="s">
        <v>22291</v>
      </c>
      <c r="L7139" t="s">
        <v>22291</v>
      </c>
      <c r="M7139" t="s">
        <v>22291</v>
      </c>
      <c r="N7139" t="str">
        <f t="shared" si="111"/>
        <v>OK</v>
      </c>
      <c r="O7139" t="str">
        <f>IF(OR(Table1_17[[#This Row],[amount]]&lt;$Y$8,Table1_17[[#This Row],[amount]]&gt;$Y$7),"Outlier","Normal")</f>
        <v>Normal</v>
      </c>
      <c r="P7139" t="str">
        <f>IF(OR(Table1_17[[#This Row],[missing_flag]]="Missing",Table1_17[[#This Row],[outlier_flag]]="Outliers"),"Review","Valid")</f>
        <v>Valid</v>
      </c>
    </row>
    <row r="7140" spans="1:16">
      <c r="A7140" t="s">
        <v>15764</v>
      </c>
      <c r="B7140" s="1">
        <v>45290</v>
      </c>
      <c r="C7140">
        <v>108915.79</v>
      </c>
      <c r="D7140" t="s">
        <v>1483</v>
      </c>
      <c r="E7140" t="s">
        <v>1499</v>
      </c>
      <c r="F7140" t="s">
        <v>271</v>
      </c>
      <c r="G7140" t="s">
        <v>13</v>
      </c>
      <c r="H7140" t="s">
        <v>788</v>
      </c>
      <c r="J7140" t="s">
        <v>29429</v>
      </c>
      <c r="K7140" t="s">
        <v>22291</v>
      </c>
      <c r="L7140" t="s">
        <v>22291</v>
      </c>
      <c r="M7140" t="s">
        <v>22291</v>
      </c>
      <c r="N7140" t="str">
        <f t="shared" si="111"/>
        <v>OK</v>
      </c>
      <c r="O7140" t="str">
        <f>IF(OR(Table1_17[[#This Row],[amount]]&lt;$Y$8,Table1_17[[#This Row],[amount]]&gt;$Y$7),"Outlier","Normal")</f>
        <v>Normal</v>
      </c>
      <c r="P7140" t="str">
        <f>IF(OR(Table1_17[[#This Row],[missing_flag]]="Missing",Table1_17[[#This Row],[outlier_flag]]="Outliers"),"Review","Valid")</f>
        <v>Valid</v>
      </c>
    </row>
    <row r="7141" spans="1:16">
      <c r="A7141" t="s">
        <v>15766</v>
      </c>
      <c r="B7141" s="1">
        <v>44710</v>
      </c>
      <c r="C7141">
        <v>-24456.03</v>
      </c>
      <c r="D7141" t="s">
        <v>1478</v>
      </c>
      <c r="E7141" t="s">
        <v>1496</v>
      </c>
      <c r="F7141" t="s">
        <v>271</v>
      </c>
      <c r="G7141" t="s">
        <v>13</v>
      </c>
      <c r="I7141" t="s">
        <v>167</v>
      </c>
      <c r="J7141" t="s">
        <v>29430</v>
      </c>
      <c r="K7141" t="s">
        <v>22291</v>
      </c>
      <c r="L7141" t="s">
        <v>22291</v>
      </c>
      <c r="M7141" t="s">
        <v>22291</v>
      </c>
      <c r="N7141" t="str">
        <f t="shared" si="111"/>
        <v>OK</v>
      </c>
      <c r="O7141" t="str">
        <f>IF(OR(Table1_17[[#This Row],[amount]]&lt;$Y$8,Table1_17[[#This Row],[amount]]&gt;$Y$7),"Outlier","Normal")</f>
        <v>Normal</v>
      </c>
      <c r="P7141" t="str">
        <f>IF(OR(Table1_17[[#This Row],[missing_flag]]="Missing",Table1_17[[#This Row],[outlier_flag]]="Outliers"),"Review","Valid")</f>
        <v>Valid</v>
      </c>
    </row>
    <row r="7142" spans="1:16">
      <c r="A7142" t="s">
        <v>15768</v>
      </c>
      <c r="B7142" s="1">
        <v>44942</v>
      </c>
      <c r="C7142">
        <v>191334.23</v>
      </c>
      <c r="D7142" t="s">
        <v>1483</v>
      </c>
      <c r="E7142" t="s">
        <v>1484</v>
      </c>
      <c r="F7142" t="s">
        <v>271</v>
      </c>
      <c r="G7142" t="s">
        <v>8</v>
      </c>
      <c r="H7142" t="s">
        <v>1059</v>
      </c>
      <c r="J7142" t="s">
        <v>29431</v>
      </c>
      <c r="K7142" t="s">
        <v>22291</v>
      </c>
      <c r="L7142" t="s">
        <v>22291</v>
      </c>
      <c r="M7142" t="s">
        <v>22291</v>
      </c>
      <c r="N7142" t="str">
        <f t="shared" si="111"/>
        <v>OK</v>
      </c>
      <c r="O7142" t="str">
        <f>IF(OR(Table1_17[[#This Row],[amount]]&lt;$Y$8,Table1_17[[#This Row],[amount]]&gt;$Y$7),"Outlier","Normal")</f>
        <v>Normal</v>
      </c>
      <c r="P7142" t="str">
        <f>IF(OR(Table1_17[[#This Row],[missing_flag]]="Missing",Table1_17[[#This Row],[outlier_flag]]="Outliers"),"Review","Valid")</f>
        <v>Valid</v>
      </c>
    </row>
    <row r="7143" spans="1:16">
      <c r="A7143" t="s">
        <v>15770</v>
      </c>
      <c r="B7143" s="1">
        <v>45109</v>
      </c>
      <c r="C7143">
        <v>79342.149999999994</v>
      </c>
      <c r="D7143" t="s">
        <v>1483</v>
      </c>
      <c r="E7143" t="s">
        <v>1487</v>
      </c>
      <c r="F7143" t="s">
        <v>271</v>
      </c>
      <c r="G7143" t="s">
        <v>8</v>
      </c>
      <c r="H7143" t="s">
        <v>1043</v>
      </c>
      <c r="J7143" t="s">
        <v>29432</v>
      </c>
      <c r="K7143" t="s">
        <v>22291</v>
      </c>
      <c r="L7143" t="s">
        <v>22291</v>
      </c>
      <c r="M7143" t="s">
        <v>22291</v>
      </c>
      <c r="N7143" t="str">
        <f t="shared" si="111"/>
        <v>OK</v>
      </c>
      <c r="O7143" t="str">
        <f>IF(OR(Table1_17[[#This Row],[amount]]&lt;$Y$8,Table1_17[[#This Row],[amount]]&gt;$Y$7),"Outlier","Normal")</f>
        <v>Normal</v>
      </c>
      <c r="P7143" t="str">
        <f>IF(OR(Table1_17[[#This Row],[missing_flag]]="Missing",Table1_17[[#This Row],[outlier_flag]]="Outliers"),"Review","Valid")</f>
        <v>Valid</v>
      </c>
    </row>
    <row r="7144" spans="1:16">
      <c r="A7144" t="s">
        <v>15772</v>
      </c>
      <c r="B7144" s="1">
        <v>44770</v>
      </c>
      <c r="C7144">
        <v>-45669.760000000002</v>
      </c>
      <c r="D7144" t="s">
        <v>1478</v>
      </c>
      <c r="E7144" t="s">
        <v>7</v>
      </c>
      <c r="F7144" t="s">
        <v>271</v>
      </c>
      <c r="G7144" t="s">
        <v>29</v>
      </c>
      <c r="I7144" t="s">
        <v>135</v>
      </c>
      <c r="J7144" t="s">
        <v>29433</v>
      </c>
      <c r="K7144" t="s">
        <v>22291</v>
      </c>
      <c r="L7144" t="s">
        <v>22291</v>
      </c>
      <c r="M7144" t="s">
        <v>22291</v>
      </c>
      <c r="N7144" t="str">
        <f t="shared" si="111"/>
        <v>OK</v>
      </c>
      <c r="O7144" t="str">
        <f>IF(OR(Table1_17[[#This Row],[amount]]&lt;$Y$8,Table1_17[[#This Row],[amount]]&gt;$Y$7),"Outlier","Normal")</f>
        <v>Normal</v>
      </c>
      <c r="P7144" t="str">
        <f>IF(OR(Table1_17[[#This Row],[missing_flag]]="Missing",Table1_17[[#This Row],[outlier_flag]]="Outliers"),"Review","Valid")</f>
        <v>Valid</v>
      </c>
    </row>
    <row r="7145" spans="1:16">
      <c r="A7145" t="s">
        <v>15774</v>
      </c>
      <c r="B7145" s="1">
        <v>44781</v>
      </c>
      <c r="C7145">
        <v>-33803.910000000003</v>
      </c>
      <c r="D7145" t="s">
        <v>1478</v>
      </c>
      <c r="E7145" t="s">
        <v>1496</v>
      </c>
      <c r="F7145" t="s">
        <v>268</v>
      </c>
      <c r="G7145" t="s">
        <v>17</v>
      </c>
      <c r="I7145" t="s">
        <v>149</v>
      </c>
      <c r="J7145" t="s">
        <v>29434</v>
      </c>
      <c r="K7145" t="s">
        <v>22291</v>
      </c>
      <c r="L7145" t="s">
        <v>22291</v>
      </c>
      <c r="M7145" t="s">
        <v>22291</v>
      </c>
      <c r="N7145" t="str">
        <f t="shared" si="111"/>
        <v>OK</v>
      </c>
      <c r="O7145" t="str">
        <f>IF(OR(Table1_17[[#This Row],[amount]]&lt;$Y$8,Table1_17[[#This Row],[amount]]&gt;$Y$7),"Outlier","Normal")</f>
        <v>Normal</v>
      </c>
      <c r="P7145" t="str">
        <f>IF(OR(Table1_17[[#This Row],[missing_flag]]="Missing",Table1_17[[#This Row],[outlier_flag]]="Outliers"),"Review","Valid")</f>
        <v>Valid</v>
      </c>
    </row>
    <row r="7146" spans="1:16">
      <c r="A7146" t="s">
        <v>15776</v>
      </c>
      <c r="B7146" s="1">
        <v>44587</v>
      </c>
      <c r="C7146">
        <v>157412.97</v>
      </c>
      <c r="D7146" t="s">
        <v>1483</v>
      </c>
      <c r="E7146" t="s">
        <v>1484</v>
      </c>
      <c r="F7146" t="s">
        <v>271</v>
      </c>
      <c r="G7146" t="s">
        <v>13</v>
      </c>
      <c r="H7146" t="s">
        <v>866</v>
      </c>
      <c r="J7146" t="s">
        <v>29435</v>
      </c>
      <c r="K7146" t="s">
        <v>22291</v>
      </c>
      <c r="L7146" t="s">
        <v>22291</v>
      </c>
      <c r="M7146" t="s">
        <v>22291</v>
      </c>
      <c r="N7146" t="str">
        <f t="shared" si="111"/>
        <v>OK</v>
      </c>
      <c r="O7146" t="str">
        <f>IF(OR(Table1_17[[#This Row],[amount]]&lt;$Y$8,Table1_17[[#This Row],[amount]]&gt;$Y$7),"Outlier","Normal")</f>
        <v>Normal</v>
      </c>
      <c r="P7146" t="str">
        <f>IF(OR(Table1_17[[#This Row],[missing_flag]]="Missing",Table1_17[[#This Row],[outlier_flag]]="Outliers"),"Review","Valid")</f>
        <v>Valid</v>
      </c>
    </row>
    <row r="7147" spans="1:16">
      <c r="A7147" t="s">
        <v>15778</v>
      </c>
      <c r="B7147" s="1">
        <v>44877</v>
      </c>
      <c r="C7147">
        <v>181115.27</v>
      </c>
      <c r="D7147" t="s">
        <v>1483</v>
      </c>
      <c r="E7147" t="s">
        <v>1499</v>
      </c>
      <c r="F7147" t="s">
        <v>271</v>
      </c>
      <c r="G7147" t="s">
        <v>17</v>
      </c>
      <c r="H7147" t="s">
        <v>1051</v>
      </c>
      <c r="J7147" t="s">
        <v>29436</v>
      </c>
      <c r="K7147" t="s">
        <v>22291</v>
      </c>
      <c r="L7147" t="s">
        <v>22291</v>
      </c>
      <c r="M7147" t="s">
        <v>22291</v>
      </c>
      <c r="N7147" t="str">
        <f t="shared" si="111"/>
        <v>OK</v>
      </c>
      <c r="O7147" t="str">
        <f>IF(OR(Table1_17[[#This Row],[amount]]&lt;$Y$8,Table1_17[[#This Row],[amount]]&gt;$Y$7),"Outlier","Normal")</f>
        <v>Normal</v>
      </c>
      <c r="P7147" t="str">
        <f>IF(OR(Table1_17[[#This Row],[missing_flag]]="Missing",Table1_17[[#This Row],[outlier_flag]]="Outliers"),"Review","Valid")</f>
        <v>Valid</v>
      </c>
    </row>
    <row r="7148" spans="1:16">
      <c r="A7148" t="s">
        <v>15780</v>
      </c>
      <c r="B7148" s="1">
        <v>45053</v>
      </c>
      <c r="C7148">
        <v>134811.31</v>
      </c>
      <c r="D7148" t="s">
        <v>1483</v>
      </c>
      <c r="E7148" t="s">
        <v>1499</v>
      </c>
      <c r="F7148" t="s">
        <v>268</v>
      </c>
      <c r="G7148" t="s">
        <v>8</v>
      </c>
      <c r="H7148" t="s">
        <v>1309</v>
      </c>
      <c r="J7148" t="s">
        <v>29437</v>
      </c>
      <c r="K7148" t="s">
        <v>22291</v>
      </c>
      <c r="L7148" t="s">
        <v>22291</v>
      </c>
      <c r="M7148" t="s">
        <v>22291</v>
      </c>
      <c r="N7148" t="str">
        <f t="shared" si="111"/>
        <v>OK</v>
      </c>
      <c r="O7148" t="str">
        <f>IF(OR(Table1_17[[#This Row],[amount]]&lt;$Y$8,Table1_17[[#This Row],[amount]]&gt;$Y$7),"Outlier","Normal")</f>
        <v>Normal</v>
      </c>
      <c r="P7148" t="str">
        <f>IF(OR(Table1_17[[#This Row],[missing_flag]]="Missing",Table1_17[[#This Row],[outlier_flag]]="Outliers"),"Review","Valid")</f>
        <v>Valid</v>
      </c>
    </row>
    <row r="7149" spans="1:16">
      <c r="A7149" t="s">
        <v>15782</v>
      </c>
      <c r="B7149" s="1">
        <v>44830</v>
      </c>
      <c r="C7149">
        <v>146406.17000000001</v>
      </c>
      <c r="D7149" t="s">
        <v>1483</v>
      </c>
      <c r="E7149" t="s">
        <v>1499</v>
      </c>
      <c r="F7149" t="s">
        <v>264</v>
      </c>
      <c r="G7149" t="s">
        <v>13</v>
      </c>
      <c r="H7149" t="s">
        <v>774</v>
      </c>
      <c r="J7149" t="s">
        <v>29438</v>
      </c>
      <c r="K7149" t="s">
        <v>22291</v>
      </c>
      <c r="L7149" t="s">
        <v>22291</v>
      </c>
      <c r="M7149" t="s">
        <v>22291</v>
      </c>
      <c r="N7149" t="str">
        <f t="shared" si="111"/>
        <v>OK</v>
      </c>
      <c r="O7149" t="str">
        <f>IF(OR(Table1_17[[#This Row],[amount]]&lt;$Y$8,Table1_17[[#This Row],[amount]]&gt;$Y$7),"Outlier","Normal")</f>
        <v>Normal</v>
      </c>
      <c r="P7149" t="str">
        <f>IF(OR(Table1_17[[#This Row],[missing_flag]]="Missing",Table1_17[[#This Row],[outlier_flag]]="Outliers"),"Review","Valid")</f>
        <v>Valid</v>
      </c>
    </row>
    <row r="7150" spans="1:16">
      <c r="A7150" t="s">
        <v>15784</v>
      </c>
      <c r="B7150" s="1">
        <v>45246</v>
      </c>
      <c r="C7150">
        <v>218095.92</v>
      </c>
      <c r="D7150" t="s">
        <v>1483</v>
      </c>
      <c r="E7150" t="s">
        <v>1499</v>
      </c>
      <c r="F7150" t="s">
        <v>264</v>
      </c>
      <c r="G7150" t="s">
        <v>17</v>
      </c>
      <c r="H7150" t="s">
        <v>1171</v>
      </c>
      <c r="J7150" t="s">
        <v>29439</v>
      </c>
      <c r="K7150" t="s">
        <v>22291</v>
      </c>
      <c r="L7150" t="s">
        <v>22291</v>
      </c>
      <c r="M7150" t="s">
        <v>22291</v>
      </c>
      <c r="N7150" t="str">
        <f t="shared" si="111"/>
        <v>OK</v>
      </c>
      <c r="O7150" t="str">
        <f>IF(OR(Table1_17[[#This Row],[amount]]&lt;$Y$8,Table1_17[[#This Row],[amount]]&gt;$Y$7),"Outlier","Normal")</f>
        <v>Normal</v>
      </c>
      <c r="P7150" t="str">
        <f>IF(OR(Table1_17[[#This Row],[missing_flag]]="Missing",Table1_17[[#This Row],[outlier_flag]]="Outliers"),"Review","Valid")</f>
        <v>Valid</v>
      </c>
    </row>
    <row r="7151" spans="1:16">
      <c r="A7151" t="s">
        <v>15786</v>
      </c>
      <c r="B7151" s="1">
        <v>44791</v>
      </c>
      <c r="C7151">
        <v>133724.78</v>
      </c>
      <c r="D7151" t="s">
        <v>1483</v>
      </c>
      <c r="E7151" t="s">
        <v>1487</v>
      </c>
      <c r="F7151" t="s">
        <v>268</v>
      </c>
      <c r="G7151" t="s">
        <v>29</v>
      </c>
      <c r="H7151" t="s">
        <v>1343</v>
      </c>
      <c r="J7151" t="s">
        <v>29440</v>
      </c>
      <c r="K7151" t="s">
        <v>22291</v>
      </c>
      <c r="L7151" t="s">
        <v>22291</v>
      </c>
      <c r="M7151" t="s">
        <v>22291</v>
      </c>
      <c r="N7151" t="str">
        <f t="shared" si="111"/>
        <v>OK</v>
      </c>
      <c r="O7151" t="str">
        <f>IF(OR(Table1_17[[#This Row],[amount]]&lt;$Y$8,Table1_17[[#This Row],[amount]]&gt;$Y$7),"Outlier","Normal")</f>
        <v>Normal</v>
      </c>
      <c r="P7151" t="str">
        <f>IF(OR(Table1_17[[#This Row],[missing_flag]]="Missing",Table1_17[[#This Row],[outlier_flag]]="Outliers"),"Review","Valid")</f>
        <v>Valid</v>
      </c>
    </row>
    <row r="7152" spans="1:16">
      <c r="A7152" t="s">
        <v>15788</v>
      </c>
      <c r="B7152" s="1">
        <v>45133</v>
      </c>
      <c r="C7152">
        <v>246288.39</v>
      </c>
      <c r="D7152" t="s">
        <v>1483</v>
      </c>
      <c r="E7152" t="s">
        <v>1484</v>
      </c>
      <c r="F7152" t="s">
        <v>264</v>
      </c>
      <c r="G7152" t="s">
        <v>17</v>
      </c>
      <c r="H7152" t="s">
        <v>1399</v>
      </c>
      <c r="J7152" t="s">
        <v>29441</v>
      </c>
      <c r="K7152" t="s">
        <v>22291</v>
      </c>
      <c r="L7152" t="s">
        <v>22291</v>
      </c>
      <c r="M7152" t="s">
        <v>22291</v>
      </c>
      <c r="N7152" t="str">
        <f t="shared" si="111"/>
        <v>OK</v>
      </c>
      <c r="O7152" t="str">
        <f>IF(OR(Table1_17[[#This Row],[amount]]&lt;$Y$8,Table1_17[[#This Row],[amount]]&gt;$Y$7),"Outlier","Normal")</f>
        <v>Normal</v>
      </c>
      <c r="P7152" t="str">
        <f>IF(OR(Table1_17[[#This Row],[missing_flag]]="Missing",Table1_17[[#This Row],[outlier_flag]]="Outliers"),"Review","Valid")</f>
        <v>Valid</v>
      </c>
    </row>
    <row r="7153" spans="1:16">
      <c r="A7153" t="s">
        <v>15790</v>
      </c>
      <c r="B7153" s="1">
        <v>44844</v>
      </c>
      <c r="C7153">
        <v>-31629.49</v>
      </c>
      <c r="D7153" t="s">
        <v>1478</v>
      </c>
      <c r="E7153" t="s">
        <v>1534</v>
      </c>
      <c r="F7153" t="s">
        <v>264</v>
      </c>
      <c r="G7153" t="s">
        <v>29</v>
      </c>
      <c r="I7153" t="s">
        <v>141</v>
      </c>
      <c r="J7153" t="s">
        <v>29442</v>
      </c>
      <c r="K7153" t="s">
        <v>22291</v>
      </c>
      <c r="L7153" t="s">
        <v>22291</v>
      </c>
      <c r="M7153" t="s">
        <v>22291</v>
      </c>
      <c r="N7153" t="str">
        <f t="shared" si="111"/>
        <v>OK</v>
      </c>
      <c r="O7153" t="str">
        <f>IF(OR(Table1_17[[#This Row],[amount]]&lt;$Y$8,Table1_17[[#This Row],[amount]]&gt;$Y$7),"Outlier","Normal")</f>
        <v>Normal</v>
      </c>
      <c r="P7153" t="str">
        <f>IF(OR(Table1_17[[#This Row],[missing_flag]]="Missing",Table1_17[[#This Row],[outlier_flag]]="Outliers"),"Review","Valid")</f>
        <v>Valid</v>
      </c>
    </row>
    <row r="7154" spans="1:16">
      <c r="A7154" t="s">
        <v>15792</v>
      </c>
      <c r="B7154" s="1">
        <v>45000</v>
      </c>
      <c r="C7154">
        <v>130042.7</v>
      </c>
      <c r="D7154" t="s">
        <v>1483</v>
      </c>
      <c r="E7154" t="s">
        <v>1499</v>
      </c>
      <c r="F7154" t="s">
        <v>264</v>
      </c>
      <c r="G7154" t="s">
        <v>29</v>
      </c>
      <c r="H7154" t="s">
        <v>1107</v>
      </c>
      <c r="J7154" t="s">
        <v>29443</v>
      </c>
      <c r="K7154" t="s">
        <v>22291</v>
      </c>
      <c r="L7154" t="s">
        <v>22291</v>
      </c>
      <c r="M7154" t="s">
        <v>22291</v>
      </c>
      <c r="N7154" t="str">
        <f t="shared" si="111"/>
        <v>OK</v>
      </c>
      <c r="O7154" t="str">
        <f>IF(OR(Table1_17[[#This Row],[amount]]&lt;$Y$8,Table1_17[[#This Row],[amount]]&gt;$Y$7),"Outlier","Normal")</f>
        <v>Normal</v>
      </c>
      <c r="P7154" t="str">
        <f>IF(OR(Table1_17[[#This Row],[missing_flag]]="Missing",Table1_17[[#This Row],[outlier_flag]]="Outliers"),"Review","Valid")</f>
        <v>Valid</v>
      </c>
    </row>
    <row r="7155" spans="1:16">
      <c r="A7155" t="s">
        <v>15794</v>
      </c>
      <c r="B7155" s="1">
        <v>44710</v>
      </c>
      <c r="C7155">
        <v>20712.32</v>
      </c>
      <c r="D7155" t="s">
        <v>1504</v>
      </c>
      <c r="E7155" t="s">
        <v>1504</v>
      </c>
      <c r="F7155" t="s">
        <v>264</v>
      </c>
      <c r="G7155" t="s">
        <v>13</v>
      </c>
      <c r="J7155" t="s">
        <v>29444</v>
      </c>
      <c r="K7155" t="s">
        <v>22291</v>
      </c>
      <c r="L7155" t="s">
        <v>22291</v>
      </c>
      <c r="M7155" t="s">
        <v>22291</v>
      </c>
      <c r="N7155" t="str">
        <f t="shared" si="111"/>
        <v>OK</v>
      </c>
      <c r="O7155" t="str">
        <f>IF(OR(Table1_17[[#This Row],[amount]]&lt;$Y$8,Table1_17[[#This Row],[amount]]&gt;$Y$7),"Outlier","Normal")</f>
        <v>Normal</v>
      </c>
      <c r="P7155" t="str">
        <f>IF(OR(Table1_17[[#This Row],[missing_flag]]="Missing",Table1_17[[#This Row],[outlier_flag]]="Outliers"),"Review","Valid")</f>
        <v>Valid</v>
      </c>
    </row>
    <row r="7156" spans="1:16">
      <c r="A7156" t="s">
        <v>15796</v>
      </c>
      <c r="B7156" s="1">
        <v>44589</v>
      </c>
      <c r="C7156">
        <v>31755.26</v>
      </c>
      <c r="D7156" t="s">
        <v>1587</v>
      </c>
      <c r="E7156" t="s">
        <v>1587</v>
      </c>
      <c r="F7156" t="s">
        <v>268</v>
      </c>
      <c r="G7156" t="s">
        <v>8</v>
      </c>
      <c r="J7156" t="s">
        <v>29445</v>
      </c>
      <c r="K7156" t="s">
        <v>22291</v>
      </c>
      <c r="L7156" t="s">
        <v>22291</v>
      </c>
      <c r="M7156" t="s">
        <v>22291</v>
      </c>
      <c r="N7156" t="str">
        <f t="shared" si="111"/>
        <v>OK</v>
      </c>
      <c r="O7156" t="str">
        <f>IF(OR(Table1_17[[#This Row],[amount]]&lt;$Y$8,Table1_17[[#This Row],[amount]]&gt;$Y$7),"Outlier","Normal")</f>
        <v>Normal</v>
      </c>
      <c r="P7156" t="str">
        <f>IF(OR(Table1_17[[#This Row],[missing_flag]]="Missing",Table1_17[[#This Row],[outlier_flag]]="Outliers"),"Review","Valid")</f>
        <v>Valid</v>
      </c>
    </row>
    <row r="7157" spans="1:16">
      <c r="A7157" t="s">
        <v>15798</v>
      </c>
      <c r="B7157" s="1">
        <v>45124</v>
      </c>
      <c r="C7157">
        <v>172705.88</v>
      </c>
      <c r="D7157" t="s">
        <v>1483</v>
      </c>
      <c r="E7157" t="s">
        <v>1499</v>
      </c>
      <c r="F7157" t="s">
        <v>264</v>
      </c>
      <c r="G7157" t="s">
        <v>29</v>
      </c>
      <c r="H7157" t="s">
        <v>1151</v>
      </c>
      <c r="J7157" t="s">
        <v>29446</v>
      </c>
      <c r="K7157" t="s">
        <v>22291</v>
      </c>
      <c r="L7157" t="s">
        <v>22291</v>
      </c>
      <c r="M7157" t="s">
        <v>22291</v>
      </c>
      <c r="N7157" t="str">
        <f t="shared" si="111"/>
        <v>OK</v>
      </c>
      <c r="O7157" t="str">
        <f>IF(OR(Table1_17[[#This Row],[amount]]&lt;$Y$8,Table1_17[[#This Row],[amount]]&gt;$Y$7),"Outlier","Normal")</f>
        <v>Normal</v>
      </c>
      <c r="P7157" t="str">
        <f>IF(OR(Table1_17[[#This Row],[missing_flag]]="Missing",Table1_17[[#This Row],[outlier_flag]]="Outliers"),"Review","Valid")</f>
        <v>Valid</v>
      </c>
    </row>
    <row r="7158" spans="1:16">
      <c r="A7158" t="s">
        <v>15800</v>
      </c>
      <c r="B7158" s="1">
        <v>44820</v>
      </c>
      <c r="C7158">
        <v>-36878.85</v>
      </c>
      <c r="D7158" t="s">
        <v>1478</v>
      </c>
      <c r="E7158" t="s">
        <v>7</v>
      </c>
      <c r="F7158" t="s">
        <v>271</v>
      </c>
      <c r="G7158" t="s">
        <v>29</v>
      </c>
      <c r="I7158" t="s">
        <v>215</v>
      </c>
      <c r="J7158" t="s">
        <v>29447</v>
      </c>
      <c r="K7158" t="s">
        <v>22291</v>
      </c>
      <c r="L7158" t="s">
        <v>22291</v>
      </c>
      <c r="M7158" t="s">
        <v>22291</v>
      </c>
      <c r="N7158" t="str">
        <f t="shared" si="111"/>
        <v>OK</v>
      </c>
      <c r="O7158" t="str">
        <f>IF(OR(Table1_17[[#This Row],[amount]]&lt;$Y$8,Table1_17[[#This Row],[amount]]&gt;$Y$7),"Outlier","Normal")</f>
        <v>Normal</v>
      </c>
      <c r="P7158" t="str">
        <f>IF(OR(Table1_17[[#This Row],[missing_flag]]="Missing",Table1_17[[#This Row],[outlier_flag]]="Outliers"),"Review","Valid")</f>
        <v>Valid</v>
      </c>
    </row>
    <row r="7159" spans="1:16">
      <c r="A7159" t="s">
        <v>15802</v>
      </c>
      <c r="B7159" s="1">
        <v>45088</v>
      </c>
      <c r="C7159">
        <v>259885.01</v>
      </c>
      <c r="D7159" t="s">
        <v>1483</v>
      </c>
      <c r="E7159" t="s">
        <v>1487</v>
      </c>
      <c r="F7159" t="s">
        <v>264</v>
      </c>
      <c r="G7159" t="s">
        <v>13</v>
      </c>
      <c r="H7159" t="s">
        <v>710</v>
      </c>
      <c r="J7159" t="s">
        <v>29448</v>
      </c>
      <c r="K7159" t="s">
        <v>22291</v>
      </c>
      <c r="L7159" t="s">
        <v>22291</v>
      </c>
      <c r="M7159" t="s">
        <v>22291</v>
      </c>
      <c r="N7159" t="str">
        <f t="shared" si="111"/>
        <v>OK</v>
      </c>
      <c r="O7159" t="str">
        <f>IF(OR(Table1_17[[#This Row],[amount]]&lt;$Y$8,Table1_17[[#This Row],[amount]]&gt;$Y$7),"Outlier","Normal")</f>
        <v>Normal</v>
      </c>
      <c r="P7159" t="str">
        <f>IF(OR(Table1_17[[#This Row],[missing_flag]]="Missing",Table1_17[[#This Row],[outlier_flag]]="Outliers"),"Review","Valid")</f>
        <v>Valid</v>
      </c>
    </row>
    <row r="7160" spans="1:16">
      <c r="A7160" t="s">
        <v>15804</v>
      </c>
      <c r="B7160" s="1">
        <v>45030</v>
      </c>
      <c r="C7160">
        <v>-26184.89</v>
      </c>
      <c r="D7160" t="s">
        <v>1478</v>
      </c>
      <c r="E7160" t="s">
        <v>20</v>
      </c>
      <c r="F7160" t="s">
        <v>268</v>
      </c>
      <c r="G7160" t="s">
        <v>17</v>
      </c>
      <c r="I7160" t="s">
        <v>43</v>
      </c>
      <c r="J7160" t="s">
        <v>29449</v>
      </c>
      <c r="K7160" t="s">
        <v>22291</v>
      </c>
      <c r="L7160" t="s">
        <v>22291</v>
      </c>
      <c r="M7160" t="s">
        <v>22291</v>
      </c>
      <c r="N7160" t="str">
        <f t="shared" si="111"/>
        <v>OK</v>
      </c>
      <c r="O7160" t="str">
        <f>IF(OR(Table1_17[[#This Row],[amount]]&lt;$Y$8,Table1_17[[#This Row],[amount]]&gt;$Y$7),"Outlier","Normal")</f>
        <v>Normal</v>
      </c>
      <c r="P7160" t="str">
        <f>IF(OR(Table1_17[[#This Row],[missing_flag]]="Missing",Table1_17[[#This Row],[outlier_flag]]="Outliers"),"Review","Valid")</f>
        <v>Valid</v>
      </c>
    </row>
    <row r="7161" spans="1:16">
      <c r="A7161" t="s">
        <v>15806</v>
      </c>
      <c r="B7161" s="1">
        <v>44767</v>
      </c>
      <c r="C7161">
        <v>39957.85</v>
      </c>
      <c r="D7161" t="s">
        <v>1483</v>
      </c>
      <c r="E7161" t="s">
        <v>1484</v>
      </c>
      <c r="F7161" t="s">
        <v>264</v>
      </c>
      <c r="G7161" t="s">
        <v>29</v>
      </c>
      <c r="H7161" t="s">
        <v>856</v>
      </c>
      <c r="J7161" t="s">
        <v>29450</v>
      </c>
      <c r="K7161" t="s">
        <v>22291</v>
      </c>
      <c r="L7161" t="s">
        <v>22291</v>
      </c>
      <c r="M7161" t="s">
        <v>22291</v>
      </c>
      <c r="N7161" t="str">
        <f t="shared" si="111"/>
        <v>OK</v>
      </c>
      <c r="O7161" t="str">
        <f>IF(OR(Table1_17[[#This Row],[amount]]&lt;$Y$8,Table1_17[[#This Row],[amount]]&gt;$Y$7),"Outlier","Normal")</f>
        <v>Normal</v>
      </c>
      <c r="P7161" t="str">
        <f>IF(OR(Table1_17[[#This Row],[missing_flag]]="Missing",Table1_17[[#This Row],[outlier_flag]]="Outliers"),"Review","Valid")</f>
        <v>Valid</v>
      </c>
    </row>
    <row r="7162" spans="1:16">
      <c r="A7162" t="s">
        <v>15808</v>
      </c>
      <c r="B7162" s="1">
        <v>44685</v>
      </c>
      <c r="C7162">
        <v>77820.53</v>
      </c>
      <c r="D7162" t="s">
        <v>1483</v>
      </c>
      <c r="E7162" t="s">
        <v>1499</v>
      </c>
      <c r="F7162" t="s">
        <v>264</v>
      </c>
      <c r="G7162" t="s">
        <v>13</v>
      </c>
      <c r="H7162" t="s">
        <v>1251</v>
      </c>
      <c r="J7162" t="s">
        <v>29451</v>
      </c>
      <c r="K7162" t="s">
        <v>22291</v>
      </c>
      <c r="L7162" t="s">
        <v>22291</v>
      </c>
      <c r="M7162" t="s">
        <v>22291</v>
      </c>
      <c r="N7162" t="str">
        <f t="shared" si="111"/>
        <v>OK</v>
      </c>
      <c r="O7162" t="str">
        <f>IF(OR(Table1_17[[#This Row],[amount]]&lt;$Y$8,Table1_17[[#This Row],[amount]]&gt;$Y$7),"Outlier","Normal")</f>
        <v>Normal</v>
      </c>
      <c r="P7162" t="str">
        <f>IF(OR(Table1_17[[#This Row],[missing_flag]]="Missing",Table1_17[[#This Row],[outlier_flag]]="Outliers"),"Review","Valid")</f>
        <v>Valid</v>
      </c>
    </row>
    <row r="7163" spans="1:16">
      <c r="A7163" t="s">
        <v>15810</v>
      </c>
      <c r="B7163" s="1">
        <v>44752</v>
      </c>
      <c r="C7163">
        <v>48507.37</v>
      </c>
      <c r="D7163" t="s">
        <v>1483</v>
      </c>
      <c r="E7163" t="s">
        <v>1484</v>
      </c>
      <c r="F7163" t="s">
        <v>264</v>
      </c>
      <c r="G7163" t="s">
        <v>17</v>
      </c>
      <c r="H7163" t="s">
        <v>1347</v>
      </c>
      <c r="J7163" t="s">
        <v>29452</v>
      </c>
      <c r="K7163" t="s">
        <v>22291</v>
      </c>
      <c r="L7163" t="s">
        <v>22291</v>
      </c>
      <c r="M7163" t="s">
        <v>22291</v>
      </c>
      <c r="N7163" t="str">
        <f t="shared" si="111"/>
        <v>OK</v>
      </c>
      <c r="O7163" t="str">
        <f>IF(OR(Table1_17[[#This Row],[amount]]&lt;$Y$8,Table1_17[[#This Row],[amount]]&gt;$Y$7),"Outlier","Normal")</f>
        <v>Normal</v>
      </c>
      <c r="P7163" t="str">
        <f>IF(OR(Table1_17[[#This Row],[missing_flag]]="Missing",Table1_17[[#This Row],[outlier_flag]]="Outliers"),"Review","Valid")</f>
        <v>Valid</v>
      </c>
    </row>
    <row r="7164" spans="1:16">
      <c r="A7164" t="s">
        <v>15812</v>
      </c>
      <c r="B7164" s="1">
        <v>44688</v>
      </c>
      <c r="C7164">
        <v>201526.23</v>
      </c>
      <c r="D7164" t="s">
        <v>1483</v>
      </c>
      <c r="E7164" t="s">
        <v>1484</v>
      </c>
      <c r="F7164" t="s">
        <v>268</v>
      </c>
      <c r="G7164" t="s">
        <v>13</v>
      </c>
      <c r="H7164" t="s">
        <v>868</v>
      </c>
      <c r="J7164" t="s">
        <v>29453</v>
      </c>
      <c r="K7164" t="s">
        <v>22291</v>
      </c>
      <c r="L7164" t="s">
        <v>22291</v>
      </c>
      <c r="M7164" t="s">
        <v>22291</v>
      </c>
      <c r="N7164" t="str">
        <f t="shared" si="111"/>
        <v>OK</v>
      </c>
      <c r="O7164" t="str">
        <f>IF(OR(Table1_17[[#This Row],[amount]]&lt;$Y$8,Table1_17[[#This Row],[amount]]&gt;$Y$7),"Outlier","Normal")</f>
        <v>Normal</v>
      </c>
      <c r="P7164" t="str">
        <f>IF(OR(Table1_17[[#This Row],[missing_flag]]="Missing",Table1_17[[#This Row],[outlier_flag]]="Outliers"),"Review","Valid")</f>
        <v>Valid</v>
      </c>
    </row>
    <row r="7165" spans="1:16">
      <c r="A7165" t="s">
        <v>15814</v>
      </c>
      <c r="B7165" s="1">
        <v>44987</v>
      </c>
      <c r="C7165">
        <v>114475.44</v>
      </c>
      <c r="D7165" t="s">
        <v>1483</v>
      </c>
      <c r="E7165" t="s">
        <v>1487</v>
      </c>
      <c r="F7165" t="s">
        <v>268</v>
      </c>
      <c r="G7165" t="s">
        <v>8</v>
      </c>
      <c r="H7165" t="s">
        <v>1197</v>
      </c>
      <c r="J7165" t="s">
        <v>29454</v>
      </c>
      <c r="K7165" t="s">
        <v>22291</v>
      </c>
      <c r="L7165" t="s">
        <v>22291</v>
      </c>
      <c r="M7165" t="s">
        <v>22291</v>
      </c>
      <c r="N7165" t="str">
        <f t="shared" si="111"/>
        <v>OK</v>
      </c>
      <c r="O7165" t="str">
        <f>IF(OR(Table1_17[[#This Row],[amount]]&lt;$Y$8,Table1_17[[#This Row],[amount]]&gt;$Y$7),"Outlier","Normal")</f>
        <v>Normal</v>
      </c>
      <c r="P7165" t="str">
        <f>IF(OR(Table1_17[[#This Row],[missing_flag]]="Missing",Table1_17[[#This Row],[outlier_flag]]="Outliers"),"Review","Valid")</f>
        <v>Valid</v>
      </c>
    </row>
    <row r="7166" spans="1:16">
      <c r="A7166" t="s">
        <v>15816</v>
      </c>
      <c r="B7166" s="1">
        <v>44891</v>
      </c>
      <c r="C7166">
        <v>-50321.18</v>
      </c>
      <c r="D7166" t="s">
        <v>1478</v>
      </c>
      <c r="E7166" t="s">
        <v>1534</v>
      </c>
      <c r="F7166" t="s">
        <v>268</v>
      </c>
      <c r="G7166" t="s">
        <v>13</v>
      </c>
      <c r="I7166" t="s">
        <v>55</v>
      </c>
      <c r="J7166" t="s">
        <v>29455</v>
      </c>
      <c r="K7166" t="s">
        <v>22291</v>
      </c>
      <c r="L7166" t="s">
        <v>22291</v>
      </c>
      <c r="M7166" t="s">
        <v>22291</v>
      </c>
      <c r="N7166" t="str">
        <f t="shared" si="111"/>
        <v>OK</v>
      </c>
      <c r="O7166" t="str">
        <f>IF(OR(Table1_17[[#This Row],[amount]]&lt;$Y$8,Table1_17[[#This Row],[amount]]&gt;$Y$7),"Outlier","Normal")</f>
        <v>Normal</v>
      </c>
      <c r="P7166" t="str">
        <f>IF(OR(Table1_17[[#This Row],[missing_flag]]="Missing",Table1_17[[#This Row],[outlier_flag]]="Outliers"),"Review","Valid")</f>
        <v>Valid</v>
      </c>
    </row>
    <row r="7167" spans="1:16">
      <c r="A7167" t="s">
        <v>15818</v>
      </c>
      <c r="B7167" s="1">
        <v>45150</v>
      </c>
      <c r="C7167">
        <v>210465.86</v>
      </c>
      <c r="D7167" t="s">
        <v>1483</v>
      </c>
      <c r="E7167" t="s">
        <v>1487</v>
      </c>
      <c r="F7167" t="s">
        <v>268</v>
      </c>
      <c r="G7167" t="s">
        <v>17</v>
      </c>
      <c r="H7167" t="s">
        <v>1185</v>
      </c>
      <c r="J7167" t="s">
        <v>29456</v>
      </c>
      <c r="K7167" t="s">
        <v>22291</v>
      </c>
      <c r="L7167" t="s">
        <v>22291</v>
      </c>
      <c r="M7167" t="s">
        <v>22291</v>
      </c>
      <c r="N7167" t="str">
        <f t="shared" si="111"/>
        <v>OK</v>
      </c>
      <c r="O7167" t="str">
        <f>IF(OR(Table1_17[[#This Row],[amount]]&lt;$Y$8,Table1_17[[#This Row],[amount]]&gt;$Y$7),"Outlier","Normal")</f>
        <v>Normal</v>
      </c>
      <c r="P7167" t="str">
        <f>IF(OR(Table1_17[[#This Row],[missing_flag]]="Missing",Table1_17[[#This Row],[outlier_flag]]="Outliers"),"Review","Valid")</f>
        <v>Valid</v>
      </c>
    </row>
    <row r="7168" spans="1:16">
      <c r="A7168" t="s">
        <v>15820</v>
      </c>
      <c r="B7168" s="1">
        <v>44928</v>
      </c>
      <c r="C7168">
        <v>88304.26</v>
      </c>
      <c r="D7168" t="s">
        <v>1483</v>
      </c>
      <c r="E7168" t="s">
        <v>1487</v>
      </c>
      <c r="F7168" t="s">
        <v>271</v>
      </c>
      <c r="G7168" t="s">
        <v>8</v>
      </c>
      <c r="H7168" t="s">
        <v>802</v>
      </c>
      <c r="J7168" t="s">
        <v>29457</v>
      </c>
      <c r="K7168" t="s">
        <v>22291</v>
      </c>
      <c r="L7168" t="s">
        <v>22291</v>
      </c>
      <c r="M7168" t="s">
        <v>22291</v>
      </c>
      <c r="N7168" t="str">
        <f t="shared" si="111"/>
        <v>OK</v>
      </c>
      <c r="O7168" t="str">
        <f>IF(OR(Table1_17[[#This Row],[amount]]&lt;$Y$8,Table1_17[[#This Row],[amount]]&gt;$Y$7),"Outlier","Normal")</f>
        <v>Normal</v>
      </c>
      <c r="P7168" t="str">
        <f>IF(OR(Table1_17[[#This Row],[missing_flag]]="Missing",Table1_17[[#This Row],[outlier_flag]]="Outliers"),"Review","Valid")</f>
        <v>Valid</v>
      </c>
    </row>
    <row r="7169" spans="1:16">
      <c r="A7169" t="s">
        <v>15822</v>
      </c>
      <c r="B7169" s="1">
        <v>44881</v>
      </c>
      <c r="C7169">
        <v>154779.85</v>
      </c>
      <c r="D7169" t="s">
        <v>1483</v>
      </c>
      <c r="E7169" t="s">
        <v>1499</v>
      </c>
      <c r="F7169" t="s">
        <v>268</v>
      </c>
      <c r="G7169" t="s">
        <v>17</v>
      </c>
      <c r="H7169" t="s">
        <v>834</v>
      </c>
      <c r="J7169" t="s">
        <v>29458</v>
      </c>
      <c r="K7169" t="s">
        <v>22291</v>
      </c>
      <c r="L7169" t="s">
        <v>22291</v>
      </c>
      <c r="M7169" t="s">
        <v>22291</v>
      </c>
      <c r="N7169" t="str">
        <f t="shared" si="111"/>
        <v>OK</v>
      </c>
      <c r="O7169" t="str">
        <f>IF(OR(Table1_17[[#This Row],[amount]]&lt;$Y$8,Table1_17[[#This Row],[amount]]&gt;$Y$7),"Outlier","Normal")</f>
        <v>Normal</v>
      </c>
      <c r="P7169" t="str">
        <f>IF(OR(Table1_17[[#This Row],[missing_flag]]="Missing",Table1_17[[#This Row],[outlier_flag]]="Outliers"),"Review","Valid")</f>
        <v>Valid</v>
      </c>
    </row>
    <row r="7170" spans="1:16">
      <c r="A7170" t="s">
        <v>15824</v>
      </c>
      <c r="B7170" s="1">
        <v>44861</v>
      </c>
      <c r="C7170">
        <v>-69922</v>
      </c>
      <c r="D7170" t="s">
        <v>1478</v>
      </c>
      <c r="E7170" t="s">
        <v>1509</v>
      </c>
      <c r="F7170" t="s">
        <v>271</v>
      </c>
      <c r="G7170" t="s">
        <v>29</v>
      </c>
      <c r="I7170" t="s">
        <v>37</v>
      </c>
      <c r="J7170" t="s">
        <v>29459</v>
      </c>
      <c r="K7170" t="s">
        <v>22291</v>
      </c>
      <c r="L7170" t="s">
        <v>22291</v>
      </c>
      <c r="M7170" t="s">
        <v>22291</v>
      </c>
      <c r="N7170" t="str">
        <f t="shared" si="111"/>
        <v>OK</v>
      </c>
      <c r="O7170" t="str">
        <f>IF(OR(Table1_17[[#This Row],[amount]]&lt;$Y$8,Table1_17[[#This Row],[amount]]&gt;$Y$7),"Outlier","Normal")</f>
        <v>Normal</v>
      </c>
      <c r="P7170" t="str">
        <f>IF(OR(Table1_17[[#This Row],[missing_flag]]="Missing",Table1_17[[#This Row],[outlier_flag]]="Outliers"),"Review","Valid")</f>
        <v>Valid</v>
      </c>
    </row>
    <row r="7171" spans="1:16">
      <c r="A7171" t="s">
        <v>15826</v>
      </c>
      <c r="B7171" s="1">
        <v>45182</v>
      </c>
      <c r="C7171">
        <v>-14579.73</v>
      </c>
      <c r="D7171" t="s">
        <v>1478</v>
      </c>
      <c r="E7171" t="s">
        <v>1509</v>
      </c>
      <c r="F7171" t="s">
        <v>264</v>
      </c>
      <c r="G7171" t="s">
        <v>17</v>
      </c>
      <c r="I7171" t="s">
        <v>93</v>
      </c>
      <c r="J7171" t="s">
        <v>29460</v>
      </c>
      <c r="K7171" t="s">
        <v>22291</v>
      </c>
      <c r="L7171" t="s">
        <v>22291</v>
      </c>
      <c r="M7171" t="s">
        <v>22291</v>
      </c>
      <c r="N7171" t="str">
        <f t="shared" ref="N7171:N7234" si="112">IF(OR(B7171="",C7171="",D7171="",F7171=""),"Missing","OK")</f>
        <v>OK</v>
      </c>
      <c r="O7171" t="str">
        <f>IF(OR(Table1_17[[#This Row],[amount]]&lt;$Y$8,Table1_17[[#This Row],[amount]]&gt;$Y$7),"Outlier","Normal")</f>
        <v>Normal</v>
      </c>
      <c r="P7171" t="str">
        <f>IF(OR(Table1_17[[#This Row],[missing_flag]]="Missing",Table1_17[[#This Row],[outlier_flag]]="Outliers"),"Review","Valid")</f>
        <v>Valid</v>
      </c>
    </row>
    <row r="7172" spans="1:16">
      <c r="A7172" t="s">
        <v>15828</v>
      </c>
      <c r="B7172" s="1">
        <v>45047</v>
      </c>
      <c r="C7172">
        <v>-40633</v>
      </c>
      <c r="D7172" t="s">
        <v>1478</v>
      </c>
      <c r="E7172" t="s">
        <v>7</v>
      </c>
      <c r="F7172" t="s">
        <v>268</v>
      </c>
      <c r="G7172" t="s">
        <v>8</v>
      </c>
      <c r="I7172" t="s">
        <v>23</v>
      </c>
      <c r="J7172" t="s">
        <v>29461</v>
      </c>
      <c r="K7172" t="s">
        <v>22291</v>
      </c>
      <c r="L7172" t="s">
        <v>22291</v>
      </c>
      <c r="M7172" t="s">
        <v>22291</v>
      </c>
      <c r="N7172" t="str">
        <f t="shared" si="112"/>
        <v>OK</v>
      </c>
      <c r="O7172" t="str">
        <f>IF(OR(Table1_17[[#This Row],[amount]]&lt;$Y$8,Table1_17[[#This Row],[amount]]&gt;$Y$7),"Outlier","Normal")</f>
        <v>Normal</v>
      </c>
      <c r="P7172" t="str">
        <f>IF(OR(Table1_17[[#This Row],[missing_flag]]="Missing",Table1_17[[#This Row],[outlier_flag]]="Outliers"),"Review","Valid")</f>
        <v>Valid</v>
      </c>
    </row>
    <row r="7173" spans="1:16">
      <c r="A7173" t="s">
        <v>15830</v>
      </c>
      <c r="B7173" s="1">
        <v>44625</v>
      </c>
      <c r="C7173">
        <v>175120.05</v>
      </c>
      <c r="D7173" t="s">
        <v>1483</v>
      </c>
      <c r="E7173" t="s">
        <v>1499</v>
      </c>
      <c r="F7173" t="s">
        <v>268</v>
      </c>
      <c r="G7173" t="s">
        <v>13</v>
      </c>
      <c r="H7173" t="s">
        <v>1015</v>
      </c>
      <c r="J7173" t="s">
        <v>29462</v>
      </c>
      <c r="K7173" t="s">
        <v>22291</v>
      </c>
      <c r="L7173" t="s">
        <v>22291</v>
      </c>
      <c r="M7173" t="s">
        <v>22291</v>
      </c>
      <c r="N7173" t="str">
        <f t="shared" si="112"/>
        <v>OK</v>
      </c>
      <c r="O7173" t="str">
        <f>IF(OR(Table1_17[[#This Row],[amount]]&lt;$Y$8,Table1_17[[#This Row],[amount]]&gt;$Y$7),"Outlier","Normal")</f>
        <v>Normal</v>
      </c>
      <c r="P7173" t="str">
        <f>IF(OR(Table1_17[[#This Row],[missing_flag]]="Missing",Table1_17[[#This Row],[outlier_flag]]="Outliers"),"Review","Valid")</f>
        <v>Valid</v>
      </c>
    </row>
    <row r="7174" spans="1:16">
      <c r="A7174" t="s">
        <v>15832</v>
      </c>
      <c r="B7174" s="1">
        <v>44626</v>
      </c>
      <c r="C7174">
        <v>162918.79</v>
      </c>
      <c r="D7174" t="s">
        <v>1483</v>
      </c>
      <c r="E7174" t="s">
        <v>1487</v>
      </c>
      <c r="F7174" t="s">
        <v>268</v>
      </c>
      <c r="G7174" t="s">
        <v>13</v>
      </c>
      <c r="H7174" t="s">
        <v>850</v>
      </c>
      <c r="J7174" t="s">
        <v>29463</v>
      </c>
      <c r="K7174" t="s">
        <v>22291</v>
      </c>
      <c r="L7174" t="s">
        <v>22291</v>
      </c>
      <c r="M7174" t="s">
        <v>22291</v>
      </c>
      <c r="N7174" t="str">
        <f t="shared" si="112"/>
        <v>OK</v>
      </c>
      <c r="O7174" t="str">
        <f>IF(OR(Table1_17[[#This Row],[amount]]&lt;$Y$8,Table1_17[[#This Row],[amount]]&gt;$Y$7),"Outlier","Normal")</f>
        <v>Normal</v>
      </c>
      <c r="P7174" t="str">
        <f>IF(OR(Table1_17[[#This Row],[missing_flag]]="Missing",Table1_17[[#This Row],[outlier_flag]]="Outliers"),"Review","Valid")</f>
        <v>Valid</v>
      </c>
    </row>
    <row r="7175" spans="1:16">
      <c r="A7175" t="s">
        <v>15834</v>
      </c>
      <c r="B7175" s="1">
        <v>44932</v>
      </c>
      <c r="C7175">
        <v>-75782.899999999994</v>
      </c>
      <c r="D7175" t="s">
        <v>1478</v>
      </c>
      <c r="E7175" t="s">
        <v>36</v>
      </c>
      <c r="F7175" t="s">
        <v>268</v>
      </c>
      <c r="G7175" t="s">
        <v>8</v>
      </c>
      <c r="I7175" t="s">
        <v>34</v>
      </c>
      <c r="J7175" t="s">
        <v>29464</v>
      </c>
      <c r="K7175" t="s">
        <v>22291</v>
      </c>
      <c r="L7175" t="s">
        <v>22291</v>
      </c>
      <c r="M7175" t="s">
        <v>22291</v>
      </c>
      <c r="N7175" t="str">
        <f t="shared" si="112"/>
        <v>OK</v>
      </c>
      <c r="O7175" t="str">
        <f>IF(OR(Table1_17[[#This Row],[amount]]&lt;$Y$8,Table1_17[[#This Row],[amount]]&gt;$Y$7),"Outlier","Normal")</f>
        <v>Normal</v>
      </c>
      <c r="P7175" t="str">
        <f>IF(OR(Table1_17[[#This Row],[missing_flag]]="Missing",Table1_17[[#This Row],[outlier_flag]]="Outliers"),"Review","Valid")</f>
        <v>Valid</v>
      </c>
    </row>
    <row r="7176" spans="1:16">
      <c r="A7176" t="s">
        <v>15836</v>
      </c>
      <c r="B7176" s="1">
        <v>45218</v>
      </c>
      <c r="C7176">
        <v>-36597.879999999997</v>
      </c>
      <c r="D7176" t="s">
        <v>1478</v>
      </c>
      <c r="E7176" t="s">
        <v>1509</v>
      </c>
      <c r="F7176" t="s">
        <v>271</v>
      </c>
      <c r="G7176" t="s">
        <v>8</v>
      </c>
      <c r="I7176" t="s">
        <v>87</v>
      </c>
      <c r="J7176" t="s">
        <v>29465</v>
      </c>
      <c r="K7176" t="s">
        <v>22291</v>
      </c>
      <c r="L7176" t="s">
        <v>22291</v>
      </c>
      <c r="M7176" t="s">
        <v>22291</v>
      </c>
      <c r="N7176" t="str">
        <f t="shared" si="112"/>
        <v>OK</v>
      </c>
      <c r="O7176" t="str">
        <f>IF(OR(Table1_17[[#This Row],[amount]]&lt;$Y$8,Table1_17[[#This Row],[amount]]&gt;$Y$7),"Outlier","Normal")</f>
        <v>Normal</v>
      </c>
      <c r="P7176" t="str">
        <f>IF(OR(Table1_17[[#This Row],[missing_flag]]="Missing",Table1_17[[#This Row],[outlier_flag]]="Outliers"),"Review","Valid")</f>
        <v>Valid</v>
      </c>
    </row>
    <row r="7177" spans="1:16">
      <c r="A7177" t="s">
        <v>15838</v>
      </c>
      <c r="B7177" s="1">
        <v>45238</v>
      </c>
      <c r="C7177">
        <v>185111.5</v>
      </c>
      <c r="D7177" t="s">
        <v>1483</v>
      </c>
      <c r="E7177" t="s">
        <v>1499</v>
      </c>
      <c r="F7177" t="s">
        <v>271</v>
      </c>
      <c r="G7177" t="s">
        <v>29</v>
      </c>
      <c r="H7177" t="s">
        <v>774</v>
      </c>
      <c r="J7177" t="s">
        <v>29466</v>
      </c>
      <c r="K7177" t="s">
        <v>22291</v>
      </c>
      <c r="L7177" t="s">
        <v>22291</v>
      </c>
      <c r="M7177" t="s">
        <v>22291</v>
      </c>
      <c r="N7177" t="str">
        <f t="shared" si="112"/>
        <v>OK</v>
      </c>
      <c r="O7177" t="str">
        <f>IF(OR(Table1_17[[#This Row],[amount]]&lt;$Y$8,Table1_17[[#This Row],[amount]]&gt;$Y$7),"Outlier","Normal")</f>
        <v>Normal</v>
      </c>
      <c r="P7177" t="str">
        <f>IF(OR(Table1_17[[#This Row],[missing_flag]]="Missing",Table1_17[[#This Row],[outlier_flag]]="Outliers"),"Review","Valid")</f>
        <v>Valid</v>
      </c>
    </row>
    <row r="7178" spans="1:16">
      <c r="A7178" t="s">
        <v>15840</v>
      </c>
      <c r="B7178" s="1">
        <v>44577</v>
      </c>
      <c r="C7178">
        <v>129724.36</v>
      </c>
      <c r="D7178" t="s">
        <v>1483</v>
      </c>
      <c r="E7178" t="s">
        <v>1499</v>
      </c>
      <c r="F7178" t="s">
        <v>271</v>
      </c>
      <c r="G7178" t="s">
        <v>8</v>
      </c>
      <c r="H7178" t="s">
        <v>1267</v>
      </c>
      <c r="J7178" t="s">
        <v>29467</v>
      </c>
      <c r="K7178" t="s">
        <v>22291</v>
      </c>
      <c r="L7178" t="s">
        <v>22291</v>
      </c>
      <c r="M7178" t="s">
        <v>22291</v>
      </c>
      <c r="N7178" t="str">
        <f t="shared" si="112"/>
        <v>OK</v>
      </c>
      <c r="O7178" t="str">
        <f>IF(OR(Table1_17[[#This Row],[amount]]&lt;$Y$8,Table1_17[[#This Row],[amount]]&gt;$Y$7),"Outlier","Normal")</f>
        <v>Normal</v>
      </c>
      <c r="P7178" t="str">
        <f>IF(OR(Table1_17[[#This Row],[missing_flag]]="Missing",Table1_17[[#This Row],[outlier_flag]]="Outliers"),"Review","Valid")</f>
        <v>Valid</v>
      </c>
    </row>
    <row r="7179" spans="1:16">
      <c r="A7179" t="s">
        <v>15842</v>
      </c>
      <c r="B7179" s="1">
        <v>44704</v>
      </c>
      <c r="C7179">
        <v>-22181.439999999999</v>
      </c>
      <c r="D7179" t="s">
        <v>1478</v>
      </c>
      <c r="E7179" t="s">
        <v>20</v>
      </c>
      <c r="F7179" t="s">
        <v>268</v>
      </c>
      <c r="G7179" t="s">
        <v>17</v>
      </c>
      <c r="I7179" t="s">
        <v>250</v>
      </c>
      <c r="J7179" t="s">
        <v>29468</v>
      </c>
      <c r="K7179" t="s">
        <v>22291</v>
      </c>
      <c r="L7179" t="s">
        <v>22291</v>
      </c>
      <c r="M7179" t="s">
        <v>22291</v>
      </c>
      <c r="N7179" t="str">
        <f t="shared" si="112"/>
        <v>OK</v>
      </c>
      <c r="O7179" t="str">
        <f>IF(OR(Table1_17[[#This Row],[amount]]&lt;$Y$8,Table1_17[[#This Row],[amount]]&gt;$Y$7),"Outlier","Normal")</f>
        <v>Normal</v>
      </c>
      <c r="P7179" t="str">
        <f>IF(OR(Table1_17[[#This Row],[missing_flag]]="Missing",Table1_17[[#This Row],[outlier_flag]]="Outliers"),"Review","Valid")</f>
        <v>Valid</v>
      </c>
    </row>
    <row r="7180" spans="1:16">
      <c r="A7180" t="s">
        <v>15844</v>
      </c>
      <c r="B7180" s="1">
        <v>45234</v>
      </c>
      <c r="C7180">
        <v>-2025.97</v>
      </c>
      <c r="D7180" t="s">
        <v>1478</v>
      </c>
      <c r="E7180" t="s">
        <v>1534</v>
      </c>
      <c r="F7180" t="s">
        <v>271</v>
      </c>
      <c r="G7180" t="s">
        <v>13</v>
      </c>
      <c r="I7180" t="s">
        <v>83</v>
      </c>
      <c r="J7180" t="s">
        <v>29469</v>
      </c>
      <c r="K7180" t="s">
        <v>22291</v>
      </c>
      <c r="L7180" t="s">
        <v>22291</v>
      </c>
      <c r="M7180" t="s">
        <v>22291</v>
      </c>
      <c r="N7180" t="str">
        <f t="shared" si="112"/>
        <v>OK</v>
      </c>
      <c r="O7180" t="str">
        <f>IF(OR(Table1_17[[#This Row],[amount]]&lt;$Y$8,Table1_17[[#This Row],[amount]]&gt;$Y$7),"Outlier","Normal")</f>
        <v>Normal</v>
      </c>
      <c r="P7180" t="str">
        <f>IF(OR(Table1_17[[#This Row],[missing_flag]]="Missing",Table1_17[[#This Row],[outlier_flag]]="Outliers"),"Review","Valid")</f>
        <v>Valid</v>
      </c>
    </row>
    <row r="7181" spans="1:16">
      <c r="A7181" t="s">
        <v>15846</v>
      </c>
      <c r="B7181" s="1">
        <v>44774</v>
      </c>
      <c r="C7181">
        <v>20916.55</v>
      </c>
      <c r="D7181" t="s">
        <v>1504</v>
      </c>
      <c r="E7181" t="s">
        <v>1504</v>
      </c>
      <c r="F7181" t="s">
        <v>268</v>
      </c>
      <c r="G7181" t="s">
        <v>17</v>
      </c>
      <c r="J7181" t="s">
        <v>29470</v>
      </c>
      <c r="K7181" t="s">
        <v>22291</v>
      </c>
      <c r="L7181" t="s">
        <v>22291</v>
      </c>
      <c r="M7181" t="s">
        <v>22291</v>
      </c>
      <c r="N7181" t="str">
        <f t="shared" si="112"/>
        <v>OK</v>
      </c>
      <c r="O7181" t="str">
        <f>IF(OR(Table1_17[[#This Row],[amount]]&lt;$Y$8,Table1_17[[#This Row],[amount]]&gt;$Y$7),"Outlier","Normal")</f>
        <v>Normal</v>
      </c>
      <c r="P7181" t="str">
        <f>IF(OR(Table1_17[[#This Row],[missing_flag]]="Missing",Table1_17[[#This Row],[outlier_flag]]="Outliers"),"Review","Valid")</f>
        <v>Valid</v>
      </c>
    </row>
    <row r="7182" spans="1:16">
      <c r="A7182" t="s">
        <v>15848</v>
      </c>
      <c r="B7182" s="1">
        <v>44906</v>
      </c>
      <c r="C7182">
        <v>162884.6</v>
      </c>
      <c r="D7182" t="s">
        <v>1483</v>
      </c>
      <c r="E7182" t="s">
        <v>1487</v>
      </c>
      <c r="F7182" t="s">
        <v>271</v>
      </c>
      <c r="G7182" t="s">
        <v>8</v>
      </c>
      <c r="H7182" t="s">
        <v>1007</v>
      </c>
      <c r="J7182" t="s">
        <v>29471</v>
      </c>
      <c r="K7182" t="s">
        <v>22291</v>
      </c>
      <c r="L7182" t="s">
        <v>22291</v>
      </c>
      <c r="M7182" t="s">
        <v>22291</v>
      </c>
      <c r="N7182" t="str">
        <f t="shared" si="112"/>
        <v>OK</v>
      </c>
      <c r="O7182" t="str">
        <f>IF(OR(Table1_17[[#This Row],[amount]]&lt;$Y$8,Table1_17[[#This Row],[amount]]&gt;$Y$7),"Outlier","Normal")</f>
        <v>Normal</v>
      </c>
      <c r="P7182" t="str">
        <f>IF(OR(Table1_17[[#This Row],[missing_flag]]="Missing",Table1_17[[#This Row],[outlier_flag]]="Outliers"),"Review","Valid")</f>
        <v>Valid</v>
      </c>
    </row>
    <row r="7183" spans="1:16">
      <c r="A7183" t="s">
        <v>15850</v>
      </c>
      <c r="B7183" s="1">
        <v>44721</v>
      </c>
      <c r="C7183">
        <v>292161.95</v>
      </c>
      <c r="D7183" t="s">
        <v>1483</v>
      </c>
      <c r="E7183" t="s">
        <v>1487</v>
      </c>
      <c r="F7183" t="s">
        <v>264</v>
      </c>
      <c r="G7183" t="s">
        <v>29</v>
      </c>
      <c r="H7183" t="s">
        <v>1165</v>
      </c>
      <c r="J7183" t="s">
        <v>29472</v>
      </c>
      <c r="K7183" t="s">
        <v>22291</v>
      </c>
      <c r="L7183" t="s">
        <v>22291</v>
      </c>
      <c r="M7183" t="s">
        <v>22291</v>
      </c>
      <c r="N7183" t="str">
        <f t="shared" si="112"/>
        <v>OK</v>
      </c>
      <c r="O7183" t="str">
        <f>IF(OR(Table1_17[[#This Row],[amount]]&lt;$Y$8,Table1_17[[#This Row],[amount]]&gt;$Y$7),"Outlier","Normal")</f>
        <v>Normal</v>
      </c>
      <c r="P7183" t="str">
        <f>IF(OR(Table1_17[[#This Row],[missing_flag]]="Missing",Table1_17[[#This Row],[outlier_flag]]="Outliers"),"Review","Valid")</f>
        <v>Valid</v>
      </c>
    </row>
    <row r="7184" spans="1:16">
      <c r="A7184" t="s">
        <v>15852</v>
      </c>
      <c r="B7184" s="1">
        <v>45046</v>
      </c>
      <c r="C7184">
        <v>94704.86</v>
      </c>
      <c r="D7184" t="s">
        <v>1483</v>
      </c>
      <c r="E7184" t="s">
        <v>1487</v>
      </c>
      <c r="F7184" t="s">
        <v>264</v>
      </c>
      <c r="G7184" t="s">
        <v>17</v>
      </c>
      <c r="H7184" t="s">
        <v>995</v>
      </c>
      <c r="J7184" t="s">
        <v>29473</v>
      </c>
      <c r="K7184" t="s">
        <v>22291</v>
      </c>
      <c r="L7184" t="s">
        <v>22291</v>
      </c>
      <c r="M7184" t="s">
        <v>22291</v>
      </c>
      <c r="N7184" t="str">
        <f t="shared" si="112"/>
        <v>OK</v>
      </c>
      <c r="O7184" t="str">
        <f>IF(OR(Table1_17[[#This Row],[amount]]&lt;$Y$8,Table1_17[[#This Row],[amount]]&gt;$Y$7),"Outlier","Normal")</f>
        <v>Normal</v>
      </c>
      <c r="P7184" t="str">
        <f>IF(OR(Table1_17[[#This Row],[missing_flag]]="Missing",Table1_17[[#This Row],[outlier_flag]]="Outliers"),"Review","Valid")</f>
        <v>Valid</v>
      </c>
    </row>
    <row r="7185" spans="1:16">
      <c r="A7185" t="s">
        <v>15854</v>
      </c>
      <c r="B7185" s="1">
        <v>44713</v>
      </c>
      <c r="C7185">
        <v>-47231.88</v>
      </c>
      <c r="D7185" t="s">
        <v>1478</v>
      </c>
      <c r="E7185" t="s">
        <v>1534</v>
      </c>
      <c r="F7185" t="s">
        <v>264</v>
      </c>
      <c r="G7185" t="s">
        <v>29</v>
      </c>
      <c r="I7185" t="s">
        <v>137</v>
      </c>
      <c r="J7185" t="s">
        <v>29474</v>
      </c>
      <c r="K7185" t="s">
        <v>22291</v>
      </c>
      <c r="L7185" t="s">
        <v>22291</v>
      </c>
      <c r="M7185" t="s">
        <v>22291</v>
      </c>
      <c r="N7185" t="str">
        <f t="shared" si="112"/>
        <v>OK</v>
      </c>
      <c r="O7185" t="str">
        <f>IF(OR(Table1_17[[#This Row],[amount]]&lt;$Y$8,Table1_17[[#This Row],[amount]]&gt;$Y$7),"Outlier","Normal")</f>
        <v>Normal</v>
      </c>
      <c r="P7185" t="str">
        <f>IF(OR(Table1_17[[#This Row],[missing_flag]]="Missing",Table1_17[[#This Row],[outlier_flag]]="Outliers"),"Review","Valid")</f>
        <v>Valid</v>
      </c>
    </row>
    <row r="7186" spans="1:16">
      <c r="A7186" t="s">
        <v>15856</v>
      </c>
      <c r="B7186" s="1">
        <v>44715</v>
      </c>
      <c r="C7186">
        <v>240603.51999999999</v>
      </c>
      <c r="D7186" t="s">
        <v>1483</v>
      </c>
      <c r="E7186" t="s">
        <v>1484</v>
      </c>
      <c r="F7186" t="s">
        <v>268</v>
      </c>
      <c r="G7186" t="s">
        <v>8</v>
      </c>
      <c r="H7186" t="s">
        <v>1349</v>
      </c>
      <c r="J7186" t="s">
        <v>29475</v>
      </c>
      <c r="K7186" t="s">
        <v>22291</v>
      </c>
      <c r="L7186" t="s">
        <v>22291</v>
      </c>
      <c r="M7186" t="s">
        <v>22291</v>
      </c>
      <c r="N7186" t="str">
        <f t="shared" si="112"/>
        <v>OK</v>
      </c>
      <c r="O7186" t="str">
        <f>IF(OR(Table1_17[[#This Row],[amount]]&lt;$Y$8,Table1_17[[#This Row],[amount]]&gt;$Y$7),"Outlier","Normal")</f>
        <v>Normal</v>
      </c>
      <c r="P7186" t="str">
        <f>IF(OR(Table1_17[[#This Row],[missing_flag]]="Missing",Table1_17[[#This Row],[outlier_flag]]="Outliers"),"Review","Valid")</f>
        <v>Valid</v>
      </c>
    </row>
    <row r="7187" spans="1:16">
      <c r="A7187" t="s">
        <v>15858</v>
      </c>
      <c r="B7187" s="1">
        <v>44795</v>
      </c>
      <c r="C7187">
        <v>-30783.279999999999</v>
      </c>
      <c r="D7187" t="s">
        <v>1478</v>
      </c>
      <c r="E7187" t="s">
        <v>36</v>
      </c>
      <c r="F7187" t="s">
        <v>268</v>
      </c>
      <c r="G7187" t="s">
        <v>29</v>
      </c>
      <c r="I7187" t="s">
        <v>244</v>
      </c>
      <c r="J7187" t="s">
        <v>29476</v>
      </c>
      <c r="K7187" t="s">
        <v>22291</v>
      </c>
      <c r="L7187" t="s">
        <v>22291</v>
      </c>
      <c r="M7187" t="s">
        <v>22291</v>
      </c>
      <c r="N7187" t="str">
        <f t="shared" si="112"/>
        <v>OK</v>
      </c>
      <c r="O7187" t="str">
        <f>IF(OR(Table1_17[[#This Row],[amount]]&lt;$Y$8,Table1_17[[#This Row],[amount]]&gt;$Y$7),"Outlier","Normal")</f>
        <v>Normal</v>
      </c>
      <c r="P7187" t="str">
        <f>IF(OR(Table1_17[[#This Row],[missing_flag]]="Missing",Table1_17[[#This Row],[outlier_flag]]="Outliers"),"Review","Valid")</f>
        <v>Valid</v>
      </c>
    </row>
    <row r="7188" spans="1:16">
      <c r="A7188" t="s">
        <v>15860</v>
      </c>
      <c r="B7188" s="1">
        <v>45142</v>
      </c>
      <c r="C7188">
        <v>178030.32</v>
      </c>
      <c r="D7188" t="s">
        <v>1483</v>
      </c>
      <c r="E7188" t="s">
        <v>1499</v>
      </c>
      <c r="F7188" t="s">
        <v>271</v>
      </c>
      <c r="G7188" t="s">
        <v>29</v>
      </c>
      <c r="H7188" t="s">
        <v>862</v>
      </c>
      <c r="J7188" t="s">
        <v>29477</v>
      </c>
      <c r="K7188" t="s">
        <v>22291</v>
      </c>
      <c r="L7188" t="s">
        <v>22291</v>
      </c>
      <c r="M7188" t="s">
        <v>22291</v>
      </c>
      <c r="N7188" t="str">
        <f t="shared" si="112"/>
        <v>OK</v>
      </c>
      <c r="O7188" t="str">
        <f>IF(OR(Table1_17[[#This Row],[amount]]&lt;$Y$8,Table1_17[[#This Row],[amount]]&gt;$Y$7),"Outlier","Normal")</f>
        <v>Normal</v>
      </c>
      <c r="P7188" t="str">
        <f>IF(OR(Table1_17[[#This Row],[missing_flag]]="Missing",Table1_17[[#This Row],[outlier_flag]]="Outliers"),"Review","Valid")</f>
        <v>Valid</v>
      </c>
    </row>
    <row r="7189" spans="1:16">
      <c r="A7189" t="s">
        <v>15862</v>
      </c>
      <c r="B7189" s="1">
        <v>44733</v>
      </c>
      <c r="C7189">
        <v>128852.35</v>
      </c>
      <c r="D7189" t="s">
        <v>1483</v>
      </c>
      <c r="E7189" t="s">
        <v>1484</v>
      </c>
      <c r="F7189" t="s">
        <v>264</v>
      </c>
      <c r="G7189" t="s">
        <v>13</v>
      </c>
      <c r="H7189" t="s">
        <v>1319</v>
      </c>
      <c r="J7189" t="s">
        <v>29478</v>
      </c>
      <c r="K7189" t="s">
        <v>22291</v>
      </c>
      <c r="L7189" t="s">
        <v>22291</v>
      </c>
      <c r="M7189" t="s">
        <v>22291</v>
      </c>
      <c r="N7189" t="str">
        <f t="shared" si="112"/>
        <v>OK</v>
      </c>
      <c r="O7189" t="str">
        <f>IF(OR(Table1_17[[#This Row],[amount]]&lt;$Y$8,Table1_17[[#This Row],[amount]]&gt;$Y$7),"Outlier","Normal")</f>
        <v>Normal</v>
      </c>
      <c r="P7189" t="str">
        <f>IF(OR(Table1_17[[#This Row],[missing_flag]]="Missing",Table1_17[[#This Row],[outlier_flag]]="Outliers"),"Review","Valid")</f>
        <v>Valid</v>
      </c>
    </row>
    <row r="7190" spans="1:16">
      <c r="A7190" t="s">
        <v>15864</v>
      </c>
      <c r="B7190" s="1">
        <v>45059</v>
      </c>
      <c r="C7190">
        <v>-27869.08</v>
      </c>
      <c r="D7190" t="s">
        <v>1478</v>
      </c>
      <c r="E7190" t="s">
        <v>20</v>
      </c>
      <c r="F7190" t="s">
        <v>271</v>
      </c>
      <c r="G7190" t="s">
        <v>17</v>
      </c>
      <c r="I7190" t="s">
        <v>43</v>
      </c>
      <c r="J7190" t="s">
        <v>29479</v>
      </c>
      <c r="K7190" t="s">
        <v>22291</v>
      </c>
      <c r="L7190" t="s">
        <v>22291</v>
      </c>
      <c r="M7190" t="s">
        <v>22291</v>
      </c>
      <c r="N7190" t="str">
        <f t="shared" si="112"/>
        <v>OK</v>
      </c>
      <c r="O7190" t="str">
        <f>IF(OR(Table1_17[[#This Row],[amount]]&lt;$Y$8,Table1_17[[#This Row],[amount]]&gt;$Y$7),"Outlier","Normal")</f>
        <v>Normal</v>
      </c>
      <c r="P7190" t="str">
        <f>IF(OR(Table1_17[[#This Row],[missing_flag]]="Missing",Table1_17[[#This Row],[outlier_flag]]="Outliers"),"Review","Valid")</f>
        <v>Valid</v>
      </c>
    </row>
    <row r="7191" spans="1:16">
      <c r="A7191" t="s">
        <v>15866</v>
      </c>
      <c r="B7191" s="1">
        <v>44854</v>
      </c>
      <c r="C7191">
        <v>-42950.85</v>
      </c>
      <c r="D7191" t="s">
        <v>1478</v>
      </c>
      <c r="E7191" t="s">
        <v>20</v>
      </c>
      <c r="F7191" t="s">
        <v>268</v>
      </c>
      <c r="G7191" t="s">
        <v>8</v>
      </c>
      <c r="I7191" t="s">
        <v>27</v>
      </c>
      <c r="J7191" t="s">
        <v>29480</v>
      </c>
      <c r="K7191" t="s">
        <v>22291</v>
      </c>
      <c r="L7191" t="s">
        <v>22291</v>
      </c>
      <c r="M7191" t="s">
        <v>22291</v>
      </c>
      <c r="N7191" t="str">
        <f t="shared" si="112"/>
        <v>OK</v>
      </c>
      <c r="O7191" t="str">
        <f>IF(OR(Table1_17[[#This Row],[amount]]&lt;$Y$8,Table1_17[[#This Row],[amount]]&gt;$Y$7),"Outlier","Normal")</f>
        <v>Normal</v>
      </c>
      <c r="P7191" t="str">
        <f>IF(OR(Table1_17[[#This Row],[missing_flag]]="Missing",Table1_17[[#This Row],[outlier_flag]]="Outliers"),"Review","Valid")</f>
        <v>Valid</v>
      </c>
    </row>
    <row r="7192" spans="1:16">
      <c r="A7192" t="s">
        <v>15868</v>
      </c>
      <c r="B7192" s="1">
        <v>44721</v>
      </c>
      <c r="C7192">
        <v>148350.66</v>
      </c>
      <c r="D7192" t="s">
        <v>1483</v>
      </c>
      <c r="E7192" t="s">
        <v>1484</v>
      </c>
      <c r="F7192" t="s">
        <v>268</v>
      </c>
      <c r="G7192" t="s">
        <v>8</v>
      </c>
      <c r="H7192" t="s">
        <v>1029</v>
      </c>
      <c r="J7192" t="s">
        <v>29481</v>
      </c>
      <c r="K7192" t="s">
        <v>22291</v>
      </c>
      <c r="L7192" t="s">
        <v>22291</v>
      </c>
      <c r="M7192" t="s">
        <v>22291</v>
      </c>
      <c r="N7192" t="str">
        <f t="shared" si="112"/>
        <v>OK</v>
      </c>
      <c r="O7192" t="str">
        <f>IF(OR(Table1_17[[#This Row],[amount]]&lt;$Y$8,Table1_17[[#This Row],[amount]]&gt;$Y$7),"Outlier","Normal")</f>
        <v>Normal</v>
      </c>
      <c r="P7192" t="str">
        <f>IF(OR(Table1_17[[#This Row],[missing_flag]]="Missing",Table1_17[[#This Row],[outlier_flag]]="Outliers"),"Review","Valid")</f>
        <v>Valid</v>
      </c>
    </row>
    <row r="7193" spans="1:16">
      <c r="A7193" t="s">
        <v>15870</v>
      </c>
      <c r="B7193" s="1">
        <v>44649</v>
      </c>
      <c r="C7193">
        <v>98202.34</v>
      </c>
      <c r="D7193" t="s">
        <v>1483</v>
      </c>
      <c r="E7193" t="s">
        <v>1499</v>
      </c>
      <c r="F7193" t="s">
        <v>264</v>
      </c>
      <c r="G7193" t="s">
        <v>13</v>
      </c>
      <c r="H7193" t="s">
        <v>959</v>
      </c>
      <c r="J7193" t="s">
        <v>29482</v>
      </c>
      <c r="K7193" t="s">
        <v>22291</v>
      </c>
      <c r="L7193" t="s">
        <v>22291</v>
      </c>
      <c r="M7193" t="s">
        <v>22291</v>
      </c>
      <c r="N7193" t="str">
        <f t="shared" si="112"/>
        <v>OK</v>
      </c>
      <c r="O7193" t="str">
        <f>IF(OR(Table1_17[[#This Row],[amount]]&lt;$Y$8,Table1_17[[#This Row],[amount]]&gt;$Y$7),"Outlier","Normal")</f>
        <v>Normal</v>
      </c>
      <c r="P7193" t="str">
        <f>IF(OR(Table1_17[[#This Row],[missing_flag]]="Missing",Table1_17[[#This Row],[outlier_flag]]="Outliers"),"Review","Valid")</f>
        <v>Valid</v>
      </c>
    </row>
    <row r="7194" spans="1:16">
      <c r="A7194" t="s">
        <v>15872</v>
      </c>
      <c r="B7194" s="1">
        <v>45285</v>
      </c>
      <c r="C7194">
        <v>93546.97</v>
      </c>
      <c r="D7194" t="s">
        <v>1483</v>
      </c>
      <c r="E7194" t="s">
        <v>1484</v>
      </c>
      <c r="F7194" t="s">
        <v>264</v>
      </c>
      <c r="G7194" t="s">
        <v>17</v>
      </c>
      <c r="H7194" t="s">
        <v>806</v>
      </c>
      <c r="J7194" t="s">
        <v>29483</v>
      </c>
      <c r="K7194" t="s">
        <v>22291</v>
      </c>
      <c r="L7194" t="s">
        <v>22291</v>
      </c>
      <c r="M7194" t="s">
        <v>22291</v>
      </c>
      <c r="N7194" t="str">
        <f t="shared" si="112"/>
        <v>OK</v>
      </c>
      <c r="O7194" t="str">
        <f>IF(OR(Table1_17[[#This Row],[amount]]&lt;$Y$8,Table1_17[[#This Row],[amount]]&gt;$Y$7),"Outlier","Normal")</f>
        <v>Normal</v>
      </c>
      <c r="P7194" t="str">
        <f>IF(OR(Table1_17[[#This Row],[missing_flag]]="Missing",Table1_17[[#This Row],[outlier_flag]]="Outliers"),"Review","Valid")</f>
        <v>Valid</v>
      </c>
    </row>
    <row r="7195" spans="1:16">
      <c r="A7195" t="s">
        <v>15874</v>
      </c>
      <c r="B7195" s="1">
        <v>45154</v>
      </c>
      <c r="C7195">
        <v>144457.19</v>
      </c>
      <c r="D7195" t="s">
        <v>1483</v>
      </c>
      <c r="E7195" t="s">
        <v>1487</v>
      </c>
      <c r="F7195" t="s">
        <v>271</v>
      </c>
      <c r="G7195" t="s">
        <v>13</v>
      </c>
      <c r="H7195" t="s">
        <v>1325</v>
      </c>
      <c r="J7195" t="s">
        <v>29484</v>
      </c>
      <c r="K7195" t="s">
        <v>22291</v>
      </c>
      <c r="L7195" t="s">
        <v>22291</v>
      </c>
      <c r="M7195" t="s">
        <v>22291</v>
      </c>
      <c r="N7195" t="str">
        <f t="shared" si="112"/>
        <v>OK</v>
      </c>
      <c r="O7195" t="str">
        <f>IF(OR(Table1_17[[#This Row],[amount]]&lt;$Y$8,Table1_17[[#This Row],[amount]]&gt;$Y$7),"Outlier","Normal")</f>
        <v>Normal</v>
      </c>
      <c r="P7195" t="str">
        <f>IF(OR(Table1_17[[#This Row],[missing_flag]]="Missing",Table1_17[[#This Row],[outlier_flag]]="Outliers"),"Review","Valid")</f>
        <v>Valid</v>
      </c>
    </row>
    <row r="7196" spans="1:16">
      <c r="A7196" t="s">
        <v>15876</v>
      </c>
      <c r="B7196" s="1">
        <v>44926</v>
      </c>
      <c r="C7196">
        <v>-46212.98</v>
      </c>
      <c r="D7196" t="s">
        <v>1478</v>
      </c>
      <c r="E7196" t="s">
        <v>7</v>
      </c>
      <c r="F7196" t="s">
        <v>271</v>
      </c>
      <c r="G7196" t="s">
        <v>13</v>
      </c>
      <c r="I7196" t="s">
        <v>240</v>
      </c>
      <c r="J7196" t="s">
        <v>29485</v>
      </c>
      <c r="K7196" t="s">
        <v>22291</v>
      </c>
      <c r="L7196" t="s">
        <v>22291</v>
      </c>
      <c r="M7196" t="s">
        <v>22291</v>
      </c>
      <c r="N7196" t="str">
        <f t="shared" si="112"/>
        <v>OK</v>
      </c>
      <c r="O7196" t="str">
        <f>IF(OR(Table1_17[[#This Row],[amount]]&lt;$Y$8,Table1_17[[#This Row],[amount]]&gt;$Y$7),"Outlier","Normal")</f>
        <v>Normal</v>
      </c>
      <c r="P7196" t="str">
        <f>IF(OR(Table1_17[[#This Row],[missing_flag]]="Missing",Table1_17[[#This Row],[outlier_flag]]="Outliers"),"Review","Valid")</f>
        <v>Valid</v>
      </c>
    </row>
    <row r="7197" spans="1:16">
      <c r="A7197" t="s">
        <v>15878</v>
      </c>
      <c r="B7197" s="1">
        <v>44592</v>
      </c>
      <c r="C7197">
        <v>-49943.49</v>
      </c>
      <c r="D7197" t="s">
        <v>1478</v>
      </c>
      <c r="E7197" t="s">
        <v>20</v>
      </c>
      <c r="F7197" t="s">
        <v>268</v>
      </c>
      <c r="G7197" t="s">
        <v>8</v>
      </c>
      <c r="I7197" t="s">
        <v>51</v>
      </c>
      <c r="J7197" t="s">
        <v>29486</v>
      </c>
      <c r="K7197" t="s">
        <v>22291</v>
      </c>
      <c r="L7197" t="s">
        <v>22291</v>
      </c>
      <c r="M7197" t="s">
        <v>22291</v>
      </c>
      <c r="N7197" t="str">
        <f t="shared" si="112"/>
        <v>OK</v>
      </c>
      <c r="O7197" t="str">
        <f>IF(OR(Table1_17[[#This Row],[amount]]&lt;$Y$8,Table1_17[[#This Row],[amount]]&gt;$Y$7),"Outlier","Normal")</f>
        <v>Normal</v>
      </c>
      <c r="P7197" t="str">
        <f>IF(OR(Table1_17[[#This Row],[missing_flag]]="Missing",Table1_17[[#This Row],[outlier_flag]]="Outliers"),"Review","Valid")</f>
        <v>Valid</v>
      </c>
    </row>
    <row r="7198" spans="1:16">
      <c r="A7198" t="s">
        <v>15880</v>
      </c>
      <c r="B7198" s="1">
        <v>44768</v>
      </c>
      <c r="C7198">
        <v>7780.67</v>
      </c>
      <c r="D7198" t="s">
        <v>1504</v>
      </c>
      <c r="E7198" t="s">
        <v>1504</v>
      </c>
      <c r="F7198" t="s">
        <v>271</v>
      </c>
      <c r="G7198" t="s">
        <v>17</v>
      </c>
      <c r="J7198" t="s">
        <v>29487</v>
      </c>
      <c r="K7198" t="s">
        <v>22291</v>
      </c>
      <c r="L7198" t="s">
        <v>22291</v>
      </c>
      <c r="M7198" t="s">
        <v>22291</v>
      </c>
      <c r="N7198" t="str">
        <f t="shared" si="112"/>
        <v>OK</v>
      </c>
      <c r="O7198" t="str">
        <f>IF(OR(Table1_17[[#This Row],[amount]]&lt;$Y$8,Table1_17[[#This Row],[amount]]&gt;$Y$7),"Outlier","Normal")</f>
        <v>Normal</v>
      </c>
      <c r="P7198" t="str">
        <f>IF(OR(Table1_17[[#This Row],[missing_flag]]="Missing",Table1_17[[#This Row],[outlier_flag]]="Outliers"),"Review","Valid")</f>
        <v>Valid</v>
      </c>
    </row>
    <row r="7199" spans="1:16">
      <c r="A7199" t="s">
        <v>15882</v>
      </c>
      <c r="B7199" s="1">
        <v>44877</v>
      </c>
      <c r="C7199">
        <v>-42067.59</v>
      </c>
      <c r="D7199" t="s">
        <v>1478</v>
      </c>
      <c r="E7199" t="s">
        <v>1496</v>
      </c>
      <c r="F7199" t="s">
        <v>271</v>
      </c>
      <c r="G7199" t="s">
        <v>29</v>
      </c>
      <c r="I7199" t="s">
        <v>234</v>
      </c>
      <c r="J7199" t="s">
        <v>29488</v>
      </c>
      <c r="K7199" t="s">
        <v>22291</v>
      </c>
      <c r="L7199" t="s">
        <v>22291</v>
      </c>
      <c r="M7199" t="s">
        <v>22291</v>
      </c>
      <c r="N7199" t="str">
        <f t="shared" si="112"/>
        <v>OK</v>
      </c>
      <c r="O7199" t="str">
        <f>IF(OR(Table1_17[[#This Row],[amount]]&lt;$Y$8,Table1_17[[#This Row],[amount]]&gt;$Y$7),"Outlier","Normal")</f>
        <v>Normal</v>
      </c>
      <c r="P7199" t="str">
        <f>IF(OR(Table1_17[[#This Row],[missing_flag]]="Missing",Table1_17[[#This Row],[outlier_flag]]="Outliers"),"Review","Valid")</f>
        <v>Valid</v>
      </c>
    </row>
    <row r="7200" spans="1:16">
      <c r="A7200" t="s">
        <v>15884</v>
      </c>
      <c r="B7200" s="1">
        <v>45031</v>
      </c>
      <c r="C7200">
        <v>-33917.440000000002</v>
      </c>
      <c r="D7200" t="s">
        <v>1478</v>
      </c>
      <c r="E7200" t="s">
        <v>1534</v>
      </c>
      <c r="F7200" t="s">
        <v>264</v>
      </c>
      <c r="G7200" t="s">
        <v>13</v>
      </c>
      <c r="I7200" t="s">
        <v>131</v>
      </c>
      <c r="J7200" t="s">
        <v>29489</v>
      </c>
      <c r="K7200" t="s">
        <v>22291</v>
      </c>
      <c r="L7200" t="s">
        <v>22291</v>
      </c>
      <c r="M7200" t="s">
        <v>22291</v>
      </c>
      <c r="N7200" t="str">
        <f t="shared" si="112"/>
        <v>OK</v>
      </c>
      <c r="O7200" t="str">
        <f>IF(OR(Table1_17[[#This Row],[amount]]&lt;$Y$8,Table1_17[[#This Row],[amount]]&gt;$Y$7),"Outlier","Normal")</f>
        <v>Normal</v>
      </c>
      <c r="P7200" t="str">
        <f>IF(OR(Table1_17[[#This Row],[missing_flag]]="Missing",Table1_17[[#This Row],[outlier_flag]]="Outliers"),"Review","Valid")</f>
        <v>Valid</v>
      </c>
    </row>
    <row r="7201" spans="1:16">
      <c r="A7201" t="s">
        <v>15886</v>
      </c>
      <c r="B7201" s="1">
        <v>45258</v>
      </c>
      <c r="C7201">
        <v>-54477.5</v>
      </c>
      <c r="D7201" t="s">
        <v>1478</v>
      </c>
      <c r="E7201" t="s">
        <v>1534</v>
      </c>
      <c r="F7201" t="s">
        <v>268</v>
      </c>
      <c r="G7201" t="s">
        <v>13</v>
      </c>
      <c r="I7201" t="s">
        <v>205</v>
      </c>
      <c r="J7201" t="s">
        <v>29490</v>
      </c>
      <c r="K7201" t="s">
        <v>22291</v>
      </c>
      <c r="L7201" t="s">
        <v>22291</v>
      </c>
      <c r="M7201" t="s">
        <v>22291</v>
      </c>
      <c r="N7201" t="str">
        <f t="shared" si="112"/>
        <v>OK</v>
      </c>
      <c r="O7201" t="str">
        <f>IF(OR(Table1_17[[#This Row],[amount]]&lt;$Y$8,Table1_17[[#This Row],[amount]]&gt;$Y$7),"Outlier","Normal")</f>
        <v>Normal</v>
      </c>
      <c r="P7201" t="str">
        <f>IF(OR(Table1_17[[#This Row],[missing_flag]]="Missing",Table1_17[[#This Row],[outlier_flag]]="Outliers"),"Review","Valid")</f>
        <v>Valid</v>
      </c>
    </row>
    <row r="7202" spans="1:16">
      <c r="A7202" t="s">
        <v>15888</v>
      </c>
      <c r="B7202" s="1">
        <v>45023</v>
      </c>
      <c r="C7202">
        <v>157419.19</v>
      </c>
      <c r="D7202" t="s">
        <v>1483</v>
      </c>
      <c r="E7202" t="s">
        <v>1499</v>
      </c>
      <c r="F7202" t="s">
        <v>268</v>
      </c>
      <c r="G7202" t="s">
        <v>8</v>
      </c>
      <c r="H7202" t="s">
        <v>872</v>
      </c>
      <c r="J7202" t="s">
        <v>29491</v>
      </c>
      <c r="K7202" t="s">
        <v>22291</v>
      </c>
      <c r="L7202" t="s">
        <v>22291</v>
      </c>
      <c r="M7202" t="s">
        <v>22291</v>
      </c>
      <c r="N7202" t="str">
        <f t="shared" si="112"/>
        <v>OK</v>
      </c>
      <c r="O7202" t="str">
        <f>IF(OR(Table1_17[[#This Row],[amount]]&lt;$Y$8,Table1_17[[#This Row],[amount]]&gt;$Y$7),"Outlier","Normal")</f>
        <v>Normal</v>
      </c>
      <c r="P7202" t="str">
        <f>IF(OR(Table1_17[[#This Row],[missing_flag]]="Missing",Table1_17[[#This Row],[outlier_flag]]="Outliers"),"Review","Valid")</f>
        <v>Valid</v>
      </c>
    </row>
    <row r="7203" spans="1:16">
      <c r="A7203" t="s">
        <v>15890</v>
      </c>
      <c r="B7203" s="1">
        <v>44774</v>
      </c>
      <c r="C7203">
        <v>-31807.88</v>
      </c>
      <c r="D7203" t="s">
        <v>1478</v>
      </c>
      <c r="E7203" t="s">
        <v>7</v>
      </c>
      <c r="F7203" t="s">
        <v>264</v>
      </c>
      <c r="G7203" t="s">
        <v>17</v>
      </c>
      <c r="I7203" t="s">
        <v>240</v>
      </c>
      <c r="J7203" t="s">
        <v>29492</v>
      </c>
      <c r="K7203" t="s">
        <v>22291</v>
      </c>
      <c r="L7203" t="s">
        <v>22291</v>
      </c>
      <c r="M7203" t="s">
        <v>22291</v>
      </c>
      <c r="N7203" t="str">
        <f t="shared" si="112"/>
        <v>OK</v>
      </c>
      <c r="O7203" t="str">
        <f>IF(OR(Table1_17[[#This Row],[amount]]&lt;$Y$8,Table1_17[[#This Row],[amount]]&gt;$Y$7),"Outlier","Normal")</f>
        <v>Normal</v>
      </c>
      <c r="P7203" t="str">
        <f>IF(OR(Table1_17[[#This Row],[missing_flag]]="Missing",Table1_17[[#This Row],[outlier_flag]]="Outliers"),"Review","Valid")</f>
        <v>Valid</v>
      </c>
    </row>
    <row r="7204" spans="1:16">
      <c r="A7204" t="s">
        <v>15892</v>
      </c>
      <c r="B7204" s="1">
        <v>45102</v>
      </c>
      <c r="C7204">
        <v>193868.19</v>
      </c>
      <c r="D7204" t="s">
        <v>1483</v>
      </c>
      <c r="E7204" t="s">
        <v>1484</v>
      </c>
      <c r="F7204" t="s">
        <v>268</v>
      </c>
      <c r="G7204" t="s">
        <v>17</v>
      </c>
      <c r="H7204" t="s">
        <v>975</v>
      </c>
      <c r="J7204" t="s">
        <v>29493</v>
      </c>
      <c r="K7204" t="s">
        <v>22291</v>
      </c>
      <c r="L7204" t="s">
        <v>22291</v>
      </c>
      <c r="M7204" t="s">
        <v>22291</v>
      </c>
      <c r="N7204" t="str">
        <f t="shared" si="112"/>
        <v>OK</v>
      </c>
      <c r="O7204" t="str">
        <f>IF(OR(Table1_17[[#This Row],[amount]]&lt;$Y$8,Table1_17[[#This Row],[amount]]&gt;$Y$7),"Outlier","Normal")</f>
        <v>Normal</v>
      </c>
      <c r="P7204" t="str">
        <f>IF(OR(Table1_17[[#This Row],[missing_flag]]="Missing",Table1_17[[#This Row],[outlier_flag]]="Outliers"),"Review","Valid")</f>
        <v>Valid</v>
      </c>
    </row>
    <row r="7205" spans="1:16">
      <c r="A7205" t="s">
        <v>15894</v>
      </c>
      <c r="B7205" s="1">
        <v>44787</v>
      </c>
      <c r="C7205">
        <v>-2000</v>
      </c>
      <c r="D7205" t="s">
        <v>1478</v>
      </c>
      <c r="E7205" t="s">
        <v>1534</v>
      </c>
      <c r="F7205" t="s">
        <v>268</v>
      </c>
      <c r="G7205" t="s">
        <v>13</v>
      </c>
      <c r="I7205" t="s">
        <v>39</v>
      </c>
      <c r="J7205" t="s">
        <v>29494</v>
      </c>
      <c r="K7205" t="s">
        <v>22291</v>
      </c>
      <c r="L7205" t="s">
        <v>22291</v>
      </c>
      <c r="M7205" t="s">
        <v>22291</v>
      </c>
      <c r="N7205" t="str">
        <f t="shared" si="112"/>
        <v>OK</v>
      </c>
      <c r="O7205" t="str">
        <f>IF(OR(Table1_17[[#This Row],[amount]]&lt;$Y$8,Table1_17[[#This Row],[amount]]&gt;$Y$7),"Outlier","Normal")</f>
        <v>Normal</v>
      </c>
      <c r="P7205" t="str">
        <f>IF(OR(Table1_17[[#This Row],[missing_flag]]="Missing",Table1_17[[#This Row],[outlier_flag]]="Outliers"),"Review","Valid")</f>
        <v>Valid</v>
      </c>
    </row>
    <row r="7206" spans="1:16">
      <c r="A7206" t="s">
        <v>15896</v>
      </c>
      <c r="B7206" s="1">
        <v>45193</v>
      </c>
      <c r="C7206">
        <v>126374.99</v>
      </c>
      <c r="D7206" t="s">
        <v>1483</v>
      </c>
      <c r="E7206" t="s">
        <v>1499</v>
      </c>
      <c r="F7206" t="s">
        <v>264</v>
      </c>
      <c r="G7206" t="s">
        <v>13</v>
      </c>
      <c r="H7206" t="s">
        <v>1055</v>
      </c>
      <c r="J7206" t="s">
        <v>29495</v>
      </c>
      <c r="K7206" t="s">
        <v>22291</v>
      </c>
      <c r="L7206" t="s">
        <v>22291</v>
      </c>
      <c r="M7206" t="s">
        <v>22291</v>
      </c>
      <c r="N7206" t="str">
        <f t="shared" si="112"/>
        <v>OK</v>
      </c>
      <c r="O7206" t="str">
        <f>IF(OR(Table1_17[[#This Row],[amount]]&lt;$Y$8,Table1_17[[#This Row],[amount]]&gt;$Y$7),"Outlier","Normal")</f>
        <v>Normal</v>
      </c>
      <c r="P7206" t="str">
        <f>IF(OR(Table1_17[[#This Row],[missing_flag]]="Missing",Table1_17[[#This Row],[outlier_flag]]="Outliers"),"Review","Valid")</f>
        <v>Valid</v>
      </c>
    </row>
    <row r="7207" spans="1:16">
      <c r="A7207" t="s">
        <v>15898</v>
      </c>
      <c r="B7207" s="1">
        <v>44574</v>
      </c>
      <c r="C7207">
        <v>-49234.15</v>
      </c>
      <c r="D7207" t="s">
        <v>1478</v>
      </c>
      <c r="E7207" t="s">
        <v>7</v>
      </c>
      <c r="F7207" t="s">
        <v>268</v>
      </c>
      <c r="G7207" t="s">
        <v>17</v>
      </c>
      <c r="I7207" t="s">
        <v>23</v>
      </c>
      <c r="J7207" t="s">
        <v>29496</v>
      </c>
      <c r="K7207" t="s">
        <v>22291</v>
      </c>
      <c r="L7207" t="s">
        <v>22291</v>
      </c>
      <c r="M7207" t="s">
        <v>22291</v>
      </c>
      <c r="N7207" t="str">
        <f t="shared" si="112"/>
        <v>OK</v>
      </c>
      <c r="O7207" t="str">
        <f>IF(OR(Table1_17[[#This Row],[amount]]&lt;$Y$8,Table1_17[[#This Row],[amount]]&gt;$Y$7),"Outlier","Normal")</f>
        <v>Normal</v>
      </c>
      <c r="P7207" t="str">
        <f>IF(OR(Table1_17[[#This Row],[missing_flag]]="Missing",Table1_17[[#This Row],[outlier_flag]]="Outliers"),"Review","Valid")</f>
        <v>Valid</v>
      </c>
    </row>
    <row r="7208" spans="1:16">
      <c r="A7208" t="s">
        <v>15900</v>
      </c>
      <c r="B7208" s="1">
        <v>44862</v>
      </c>
      <c r="C7208">
        <v>-2000</v>
      </c>
      <c r="D7208" t="s">
        <v>1478</v>
      </c>
      <c r="E7208" t="s">
        <v>7</v>
      </c>
      <c r="F7208" t="s">
        <v>271</v>
      </c>
      <c r="G7208" t="s">
        <v>29</v>
      </c>
      <c r="I7208" t="s">
        <v>139</v>
      </c>
      <c r="J7208" t="s">
        <v>29497</v>
      </c>
      <c r="K7208" t="s">
        <v>22291</v>
      </c>
      <c r="L7208" t="s">
        <v>22291</v>
      </c>
      <c r="M7208" t="s">
        <v>22291</v>
      </c>
      <c r="N7208" t="str">
        <f t="shared" si="112"/>
        <v>OK</v>
      </c>
      <c r="O7208" t="str">
        <f>IF(OR(Table1_17[[#This Row],[amount]]&lt;$Y$8,Table1_17[[#This Row],[amount]]&gt;$Y$7),"Outlier","Normal")</f>
        <v>Normal</v>
      </c>
      <c r="P7208" t="str">
        <f>IF(OR(Table1_17[[#This Row],[missing_flag]]="Missing",Table1_17[[#This Row],[outlier_flag]]="Outliers"),"Review","Valid")</f>
        <v>Valid</v>
      </c>
    </row>
    <row r="7209" spans="1:16">
      <c r="A7209" t="s">
        <v>15902</v>
      </c>
      <c r="B7209" s="1">
        <v>45011</v>
      </c>
      <c r="C7209">
        <v>132111.4</v>
      </c>
      <c r="D7209" t="s">
        <v>1483</v>
      </c>
      <c r="E7209" t="s">
        <v>1484</v>
      </c>
      <c r="F7209" t="s">
        <v>268</v>
      </c>
      <c r="G7209" t="s">
        <v>8</v>
      </c>
      <c r="H7209" t="s">
        <v>1077</v>
      </c>
      <c r="J7209" t="s">
        <v>29498</v>
      </c>
      <c r="K7209" t="s">
        <v>22291</v>
      </c>
      <c r="L7209" t="s">
        <v>22291</v>
      </c>
      <c r="M7209" t="s">
        <v>22291</v>
      </c>
      <c r="N7209" t="str">
        <f t="shared" si="112"/>
        <v>OK</v>
      </c>
      <c r="O7209" t="str">
        <f>IF(OR(Table1_17[[#This Row],[amount]]&lt;$Y$8,Table1_17[[#This Row],[amount]]&gt;$Y$7),"Outlier","Normal")</f>
        <v>Normal</v>
      </c>
      <c r="P7209" t="str">
        <f>IF(OR(Table1_17[[#This Row],[missing_flag]]="Missing",Table1_17[[#This Row],[outlier_flag]]="Outliers"),"Review","Valid")</f>
        <v>Valid</v>
      </c>
    </row>
    <row r="7210" spans="1:16">
      <c r="A7210" t="s">
        <v>15904</v>
      </c>
      <c r="B7210" s="1">
        <v>45235</v>
      </c>
      <c r="C7210">
        <v>146313.63</v>
      </c>
      <c r="D7210" t="s">
        <v>1483</v>
      </c>
      <c r="E7210" t="s">
        <v>1484</v>
      </c>
      <c r="F7210" t="s">
        <v>271</v>
      </c>
      <c r="G7210" t="s">
        <v>8</v>
      </c>
      <c r="H7210" t="s">
        <v>1391</v>
      </c>
      <c r="J7210" t="s">
        <v>29499</v>
      </c>
      <c r="K7210" t="s">
        <v>22291</v>
      </c>
      <c r="L7210" t="s">
        <v>22291</v>
      </c>
      <c r="M7210" t="s">
        <v>22291</v>
      </c>
      <c r="N7210" t="str">
        <f t="shared" si="112"/>
        <v>OK</v>
      </c>
      <c r="O7210" t="str">
        <f>IF(OR(Table1_17[[#This Row],[amount]]&lt;$Y$8,Table1_17[[#This Row],[amount]]&gt;$Y$7),"Outlier","Normal")</f>
        <v>Normal</v>
      </c>
      <c r="P7210" t="str">
        <f>IF(OR(Table1_17[[#This Row],[missing_flag]]="Missing",Table1_17[[#This Row],[outlier_flag]]="Outliers"),"Review","Valid")</f>
        <v>Valid</v>
      </c>
    </row>
    <row r="7211" spans="1:16">
      <c r="A7211" t="s">
        <v>15906</v>
      </c>
      <c r="B7211" s="1">
        <v>45178</v>
      </c>
      <c r="C7211">
        <v>275332.38</v>
      </c>
      <c r="D7211" t="s">
        <v>1483</v>
      </c>
      <c r="E7211" t="s">
        <v>1487</v>
      </c>
      <c r="F7211" t="s">
        <v>271</v>
      </c>
      <c r="G7211" t="s">
        <v>29</v>
      </c>
      <c r="H7211" t="s">
        <v>1141</v>
      </c>
      <c r="J7211" t="s">
        <v>29500</v>
      </c>
      <c r="K7211" t="s">
        <v>22291</v>
      </c>
      <c r="L7211" t="s">
        <v>22291</v>
      </c>
      <c r="M7211" t="s">
        <v>22291</v>
      </c>
      <c r="N7211" t="str">
        <f t="shared" si="112"/>
        <v>OK</v>
      </c>
      <c r="O7211" t="str">
        <f>IF(OR(Table1_17[[#This Row],[amount]]&lt;$Y$8,Table1_17[[#This Row],[amount]]&gt;$Y$7),"Outlier","Normal")</f>
        <v>Normal</v>
      </c>
      <c r="P7211" t="str">
        <f>IF(OR(Table1_17[[#This Row],[missing_flag]]="Missing",Table1_17[[#This Row],[outlier_flag]]="Outliers"),"Review","Valid")</f>
        <v>Valid</v>
      </c>
    </row>
    <row r="7212" spans="1:16">
      <c r="A7212" t="s">
        <v>15908</v>
      </c>
      <c r="B7212" s="1">
        <v>45087</v>
      </c>
      <c r="C7212">
        <v>78984.41</v>
      </c>
      <c r="D7212" t="s">
        <v>1483</v>
      </c>
      <c r="E7212" t="s">
        <v>1499</v>
      </c>
      <c r="F7212" t="s">
        <v>268</v>
      </c>
      <c r="G7212" t="s">
        <v>29</v>
      </c>
      <c r="H7212" t="s">
        <v>700</v>
      </c>
      <c r="J7212" t="s">
        <v>29501</v>
      </c>
      <c r="K7212" t="s">
        <v>22291</v>
      </c>
      <c r="L7212" t="s">
        <v>22291</v>
      </c>
      <c r="M7212" t="s">
        <v>22291</v>
      </c>
      <c r="N7212" t="str">
        <f t="shared" si="112"/>
        <v>OK</v>
      </c>
      <c r="O7212" t="str">
        <f>IF(OR(Table1_17[[#This Row],[amount]]&lt;$Y$8,Table1_17[[#This Row],[amount]]&gt;$Y$7),"Outlier","Normal")</f>
        <v>Normal</v>
      </c>
      <c r="P7212" t="str">
        <f>IF(OR(Table1_17[[#This Row],[missing_flag]]="Missing",Table1_17[[#This Row],[outlier_flag]]="Outliers"),"Review","Valid")</f>
        <v>Valid</v>
      </c>
    </row>
    <row r="7213" spans="1:16">
      <c r="A7213" t="s">
        <v>15910</v>
      </c>
      <c r="B7213" s="1">
        <v>44993</v>
      </c>
      <c r="C7213">
        <v>111066.04</v>
      </c>
      <c r="D7213" t="s">
        <v>1483</v>
      </c>
      <c r="E7213" t="s">
        <v>1499</v>
      </c>
      <c r="F7213" t="s">
        <v>268</v>
      </c>
      <c r="G7213" t="s">
        <v>8</v>
      </c>
      <c r="H7213" t="s">
        <v>688</v>
      </c>
      <c r="J7213" t="s">
        <v>29502</v>
      </c>
      <c r="K7213" t="s">
        <v>22291</v>
      </c>
      <c r="L7213" t="s">
        <v>22291</v>
      </c>
      <c r="M7213" t="s">
        <v>22291</v>
      </c>
      <c r="N7213" t="str">
        <f t="shared" si="112"/>
        <v>OK</v>
      </c>
      <c r="O7213" t="str">
        <f>IF(OR(Table1_17[[#This Row],[amount]]&lt;$Y$8,Table1_17[[#This Row],[amount]]&gt;$Y$7),"Outlier","Normal")</f>
        <v>Normal</v>
      </c>
      <c r="P7213" t="str">
        <f>IF(OR(Table1_17[[#This Row],[missing_flag]]="Missing",Table1_17[[#This Row],[outlier_flag]]="Outliers"),"Review","Valid")</f>
        <v>Valid</v>
      </c>
    </row>
    <row r="7214" spans="1:16">
      <c r="A7214" t="s">
        <v>15912</v>
      </c>
      <c r="B7214" s="1">
        <v>45148</v>
      </c>
      <c r="C7214">
        <v>124171.25</v>
      </c>
      <c r="D7214" t="s">
        <v>1483</v>
      </c>
      <c r="E7214" t="s">
        <v>1484</v>
      </c>
      <c r="F7214" t="s">
        <v>271</v>
      </c>
      <c r="G7214" t="s">
        <v>17</v>
      </c>
      <c r="H7214" t="s">
        <v>812</v>
      </c>
      <c r="J7214" t="s">
        <v>29503</v>
      </c>
      <c r="K7214" t="s">
        <v>22291</v>
      </c>
      <c r="L7214" t="s">
        <v>22291</v>
      </c>
      <c r="M7214" t="s">
        <v>22291</v>
      </c>
      <c r="N7214" t="str">
        <f t="shared" si="112"/>
        <v>OK</v>
      </c>
      <c r="O7214" t="str">
        <f>IF(OR(Table1_17[[#This Row],[amount]]&lt;$Y$8,Table1_17[[#This Row],[amount]]&gt;$Y$7),"Outlier","Normal")</f>
        <v>Normal</v>
      </c>
      <c r="P7214" t="str">
        <f>IF(OR(Table1_17[[#This Row],[missing_flag]]="Missing",Table1_17[[#This Row],[outlier_flag]]="Outliers"),"Review","Valid")</f>
        <v>Valid</v>
      </c>
    </row>
    <row r="7215" spans="1:16">
      <c r="A7215" t="s">
        <v>15914</v>
      </c>
      <c r="B7215" s="1">
        <v>44950</v>
      </c>
      <c r="C7215">
        <v>320808.68</v>
      </c>
      <c r="D7215" t="s">
        <v>1483</v>
      </c>
      <c r="E7215" t="s">
        <v>1499</v>
      </c>
      <c r="F7215" t="s">
        <v>271</v>
      </c>
      <c r="G7215" t="s">
        <v>13</v>
      </c>
      <c r="H7215" t="s">
        <v>1243</v>
      </c>
      <c r="J7215" t="s">
        <v>29504</v>
      </c>
      <c r="K7215" t="s">
        <v>22291</v>
      </c>
      <c r="L7215" t="s">
        <v>22291</v>
      </c>
      <c r="M7215" t="s">
        <v>22291</v>
      </c>
      <c r="N7215" t="str">
        <f t="shared" si="112"/>
        <v>OK</v>
      </c>
      <c r="O7215" t="str">
        <f>IF(OR(Table1_17[[#This Row],[amount]]&lt;$Y$8,Table1_17[[#This Row],[amount]]&gt;$Y$7),"Outlier","Normal")</f>
        <v>Normal</v>
      </c>
      <c r="P7215" t="str">
        <f>IF(OR(Table1_17[[#This Row],[missing_flag]]="Missing",Table1_17[[#This Row],[outlier_flag]]="Outliers"),"Review","Valid")</f>
        <v>Valid</v>
      </c>
    </row>
    <row r="7216" spans="1:16">
      <c r="A7216" t="s">
        <v>15916</v>
      </c>
      <c r="B7216" s="1">
        <v>44852</v>
      </c>
      <c r="C7216">
        <v>257389.96</v>
      </c>
      <c r="D7216" t="s">
        <v>1483</v>
      </c>
      <c r="E7216" t="s">
        <v>1484</v>
      </c>
      <c r="F7216" t="s">
        <v>268</v>
      </c>
      <c r="G7216" t="s">
        <v>13</v>
      </c>
      <c r="H7216" t="s">
        <v>1069</v>
      </c>
      <c r="J7216" t="s">
        <v>29505</v>
      </c>
      <c r="K7216" t="s">
        <v>22291</v>
      </c>
      <c r="L7216" t="s">
        <v>22291</v>
      </c>
      <c r="M7216" t="s">
        <v>22291</v>
      </c>
      <c r="N7216" t="str">
        <f t="shared" si="112"/>
        <v>OK</v>
      </c>
      <c r="O7216" t="str">
        <f>IF(OR(Table1_17[[#This Row],[amount]]&lt;$Y$8,Table1_17[[#This Row],[amount]]&gt;$Y$7),"Outlier","Normal")</f>
        <v>Normal</v>
      </c>
      <c r="P7216" t="str">
        <f>IF(OR(Table1_17[[#This Row],[missing_flag]]="Missing",Table1_17[[#This Row],[outlier_flag]]="Outliers"),"Review","Valid")</f>
        <v>Valid</v>
      </c>
    </row>
    <row r="7217" spans="1:16">
      <c r="A7217" t="s">
        <v>15918</v>
      </c>
      <c r="B7217" s="1">
        <v>44734</v>
      </c>
      <c r="C7217">
        <v>56269.8</v>
      </c>
      <c r="D7217" t="s">
        <v>1483</v>
      </c>
      <c r="E7217" t="s">
        <v>1499</v>
      </c>
      <c r="F7217" t="s">
        <v>264</v>
      </c>
      <c r="G7217" t="s">
        <v>29</v>
      </c>
      <c r="H7217" t="s">
        <v>1231</v>
      </c>
      <c r="J7217" t="s">
        <v>29506</v>
      </c>
      <c r="K7217" t="s">
        <v>22291</v>
      </c>
      <c r="L7217" t="s">
        <v>22291</v>
      </c>
      <c r="M7217" t="s">
        <v>22291</v>
      </c>
      <c r="N7217" t="str">
        <f t="shared" si="112"/>
        <v>OK</v>
      </c>
      <c r="O7217" t="str">
        <f>IF(OR(Table1_17[[#This Row],[amount]]&lt;$Y$8,Table1_17[[#This Row],[amount]]&gt;$Y$7),"Outlier","Normal")</f>
        <v>Normal</v>
      </c>
      <c r="P7217" t="str">
        <f>IF(OR(Table1_17[[#This Row],[missing_flag]]="Missing",Table1_17[[#This Row],[outlier_flag]]="Outliers"),"Review","Valid")</f>
        <v>Valid</v>
      </c>
    </row>
    <row r="7218" spans="1:16">
      <c r="A7218" t="s">
        <v>15920</v>
      </c>
      <c r="B7218" s="1">
        <v>44726</v>
      </c>
      <c r="C7218">
        <v>123403.31</v>
      </c>
      <c r="D7218" t="s">
        <v>1483</v>
      </c>
      <c r="E7218" t="s">
        <v>1487</v>
      </c>
      <c r="F7218" t="s">
        <v>264</v>
      </c>
      <c r="G7218" t="s">
        <v>13</v>
      </c>
      <c r="H7218" t="s">
        <v>778</v>
      </c>
      <c r="J7218" t="s">
        <v>29507</v>
      </c>
      <c r="K7218" t="s">
        <v>22291</v>
      </c>
      <c r="L7218" t="s">
        <v>22291</v>
      </c>
      <c r="M7218" t="s">
        <v>22291</v>
      </c>
      <c r="N7218" t="str">
        <f t="shared" si="112"/>
        <v>OK</v>
      </c>
      <c r="O7218" t="str">
        <f>IF(OR(Table1_17[[#This Row],[amount]]&lt;$Y$8,Table1_17[[#This Row],[amount]]&gt;$Y$7),"Outlier","Normal")</f>
        <v>Normal</v>
      </c>
      <c r="P7218" t="str">
        <f>IF(OR(Table1_17[[#This Row],[missing_flag]]="Missing",Table1_17[[#This Row],[outlier_flag]]="Outliers"),"Review","Valid")</f>
        <v>Valid</v>
      </c>
    </row>
    <row r="7219" spans="1:16">
      <c r="A7219" t="s">
        <v>15922</v>
      </c>
      <c r="B7219" s="1">
        <v>45250</v>
      </c>
      <c r="C7219">
        <v>139276.59</v>
      </c>
      <c r="D7219" t="s">
        <v>1483</v>
      </c>
      <c r="E7219" t="s">
        <v>1487</v>
      </c>
      <c r="F7219" t="s">
        <v>271</v>
      </c>
      <c r="G7219" t="s">
        <v>13</v>
      </c>
      <c r="H7219" t="s">
        <v>1299</v>
      </c>
      <c r="J7219" t="s">
        <v>29508</v>
      </c>
      <c r="K7219" t="s">
        <v>22291</v>
      </c>
      <c r="L7219" t="s">
        <v>22291</v>
      </c>
      <c r="M7219" t="s">
        <v>22291</v>
      </c>
      <c r="N7219" t="str">
        <f t="shared" si="112"/>
        <v>OK</v>
      </c>
      <c r="O7219" t="str">
        <f>IF(OR(Table1_17[[#This Row],[amount]]&lt;$Y$8,Table1_17[[#This Row],[amount]]&gt;$Y$7),"Outlier","Normal")</f>
        <v>Normal</v>
      </c>
      <c r="P7219" t="str">
        <f>IF(OR(Table1_17[[#This Row],[missing_flag]]="Missing",Table1_17[[#This Row],[outlier_flag]]="Outliers"),"Review","Valid")</f>
        <v>Valid</v>
      </c>
    </row>
    <row r="7220" spans="1:16">
      <c r="A7220" t="s">
        <v>15924</v>
      </c>
      <c r="B7220" s="1">
        <v>45121</v>
      </c>
      <c r="C7220">
        <v>-49472.53</v>
      </c>
      <c r="D7220" t="s">
        <v>1478</v>
      </c>
      <c r="E7220" t="s">
        <v>36</v>
      </c>
      <c r="F7220" t="s">
        <v>264</v>
      </c>
      <c r="G7220" t="s">
        <v>13</v>
      </c>
      <c r="I7220" t="s">
        <v>195</v>
      </c>
      <c r="J7220" t="s">
        <v>29509</v>
      </c>
      <c r="K7220" t="s">
        <v>22291</v>
      </c>
      <c r="L7220" t="s">
        <v>22291</v>
      </c>
      <c r="M7220" t="s">
        <v>22291</v>
      </c>
      <c r="N7220" t="str">
        <f t="shared" si="112"/>
        <v>OK</v>
      </c>
      <c r="O7220" t="str">
        <f>IF(OR(Table1_17[[#This Row],[amount]]&lt;$Y$8,Table1_17[[#This Row],[amount]]&gt;$Y$7),"Outlier","Normal")</f>
        <v>Normal</v>
      </c>
      <c r="P7220" t="str">
        <f>IF(OR(Table1_17[[#This Row],[missing_flag]]="Missing",Table1_17[[#This Row],[outlier_flag]]="Outliers"),"Review","Valid")</f>
        <v>Valid</v>
      </c>
    </row>
    <row r="7221" spans="1:16">
      <c r="A7221" t="s">
        <v>15926</v>
      </c>
      <c r="B7221" s="1">
        <v>45124</v>
      </c>
      <c r="C7221">
        <v>136535.51</v>
      </c>
      <c r="D7221" t="s">
        <v>1483</v>
      </c>
      <c r="E7221" t="s">
        <v>1487</v>
      </c>
      <c r="F7221" t="s">
        <v>271</v>
      </c>
      <c r="G7221" t="s">
        <v>13</v>
      </c>
      <c r="H7221" t="s">
        <v>712</v>
      </c>
      <c r="J7221" t="s">
        <v>29510</v>
      </c>
      <c r="K7221" t="s">
        <v>22291</v>
      </c>
      <c r="L7221" t="s">
        <v>22291</v>
      </c>
      <c r="M7221" t="s">
        <v>22291</v>
      </c>
      <c r="N7221" t="str">
        <f t="shared" si="112"/>
        <v>OK</v>
      </c>
      <c r="O7221" t="str">
        <f>IF(OR(Table1_17[[#This Row],[amount]]&lt;$Y$8,Table1_17[[#This Row],[amount]]&gt;$Y$7),"Outlier","Normal")</f>
        <v>Normal</v>
      </c>
      <c r="P7221" t="str">
        <f>IF(OR(Table1_17[[#This Row],[missing_flag]]="Missing",Table1_17[[#This Row],[outlier_flag]]="Outliers"),"Review","Valid")</f>
        <v>Valid</v>
      </c>
    </row>
    <row r="7222" spans="1:16">
      <c r="A7222" t="s">
        <v>15928</v>
      </c>
      <c r="B7222" s="1">
        <v>45235</v>
      </c>
      <c r="C7222">
        <v>151710.64000000001</v>
      </c>
      <c r="D7222" t="s">
        <v>1483</v>
      </c>
      <c r="E7222" t="s">
        <v>1487</v>
      </c>
      <c r="F7222" t="s">
        <v>268</v>
      </c>
      <c r="G7222" t="s">
        <v>8</v>
      </c>
      <c r="H7222" t="s">
        <v>916</v>
      </c>
      <c r="J7222" t="s">
        <v>29511</v>
      </c>
      <c r="K7222" t="s">
        <v>22291</v>
      </c>
      <c r="L7222" t="s">
        <v>22291</v>
      </c>
      <c r="M7222" t="s">
        <v>22291</v>
      </c>
      <c r="N7222" t="str">
        <f t="shared" si="112"/>
        <v>OK</v>
      </c>
      <c r="O7222" t="str">
        <f>IF(OR(Table1_17[[#This Row],[amount]]&lt;$Y$8,Table1_17[[#This Row],[amount]]&gt;$Y$7),"Outlier","Normal")</f>
        <v>Normal</v>
      </c>
      <c r="P7222" t="str">
        <f>IF(OR(Table1_17[[#This Row],[missing_flag]]="Missing",Table1_17[[#This Row],[outlier_flag]]="Outliers"),"Review","Valid")</f>
        <v>Valid</v>
      </c>
    </row>
    <row r="7223" spans="1:16">
      <c r="A7223" t="s">
        <v>15930</v>
      </c>
      <c r="B7223" s="1">
        <v>44962</v>
      </c>
      <c r="C7223">
        <v>125888.35</v>
      </c>
      <c r="D7223" t="s">
        <v>1483</v>
      </c>
      <c r="E7223" t="s">
        <v>1487</v>
      </c>
      <c r="F7223" t="s">
        <v>271</v>
      </c>
      <c r="G7223" t="s">
        <v>8</v>
      </c>
      <c r="H7223" t="s">
        <v>979</v>
      </c>
      <c r="J7223" t="s">
        <v>29512</v>
      </c>
      <c r="K7223" t="s">
        <v>22291</v>
      </c>
      <c r="L7223" t="s">
        <v>22291</v>
      </c>
      <c r="M7223" t="s">
        <v>22291</v>
      </c>
      <c r="N7223" t="str">
        <f t="shared" si="112"/>
        <v>OK</v>
      </c>
      <c r="O7223" t="str">
        <f>IF(OR(Table1_17[[#This Row],[amount]]&lt;$Y$8,Table1_17[[#This Row],[amount]]&gt;$Y$7),"Outlier","Normal")</f>
        <v>Normal</v>
      </c>
      <c r="P7223" t="str">
        <f>IF(OR(Table1_17[[#This Row],[missing_flag]]="Missing",Table1_17[[#This Row],[outlier_flag]]="Outliers"),"Review","Valid")</f>
        <v>Valid</v>
      </c>
    </row>
    <row r="7224" spans="1:16">
      <c r="A7224" t="s">
        <v>15932</v>
      </c>
      <c r="B7224" s="1">
        <v>45275</v>
      </c>
      <c r="C7224">
        <v>128454.55</v>
      </c>
      <c r="D7224" t="s">
        <v>1483</v>
      </c>
      <c r="E7224" t="s">
        <v>1484</v>
      </c>
      <c r="F7224" t="s">
        <v>264</v>
      </c>
      <c r="G7224" t="s">
        <v>17</v>
      </c>
      <c r="H7224" t="s">
        <v>864</v>
      </c>
      <c r="J7224" t="s">
        <v>29513</v>
      </c>
      <c r="K7224" t="s">
        <v>22291</v>
      </c>
      <c r="L7224" t="s">
        <v>22291</v>
      </c>
      <c r="M7224" t="s">
        <v>22291</v>
      </c>
      <c r="N7224" t="str">
        <f t="shared" si="112"/>
        <v>OK</v>
      </c>
      <c r="O7224" t="str">
        <f>IF(OR(Table1_17[[#This Row],[amount]]&lt;$Y$8,Table1_17[[#This Row],[amount]]&gt;$Y$7),"Outlier","Normal")</f>
        <v>Normal</v>
      </c>
      <c r="P7224" t="str">
        <f>IF(OR(Table1_17[[#This Row],[missing_flag]]="Missing",Table1_17[[#This Row],[outlier_flag]]="Outliers"),"Review","Valid")</f>
        <v>Valid</v>
      </c>
    </row>
    <row r="7225" spans="1:16">
      <c r="A7225" t="s">
        <v>15934</v>
      </c>
      <c r="B7225" s="1">
        <v>44909</v>
      </c>
      <c r="C7225">
        <v>-51592.77</v>
      </c>
      <c r="D7225" t="s">
        <v>1478</v>
      </c>
      <c r="E7225" t="s">
        <v>1496</v>
      </c>
      <c r="F7225" t="s">
        <v>264</v>
      </c>
      <c r="G7225" t="s">
        <v>17</v>
      </c>
      <c r="I7225" t="s">
        <v>10</v>
      </c>
      <c r="J7225" t="s">
        <v>29514</v>
      </c>
      <c r="K7225" t="s">
        <v>22291</v>
      </c>
      <c r="L7225" t="s">
        <v>22291</v>
      </c>
      <c r="M7225" t="s">
        <v>22291</v>
      </c>
      <c r="N7225" t="str">
        <f t="shared" si="112"/>
        <v>OK</v>
      </c>
      <c r="O7225" t="str">
        <f>IF(OR(Table1_17[[#This Row],[amount]]&lt;$Y$8,Table1_17[[#This Row],[amount]]&gt;$Y$7),"Outlier","Normal")</f>
        <v>Normal</v>
      </c>
      <c r="P7225" t="str">
        <f>IF(OR(Table1_17[[#This Row],[missing_flag]]="Missing",Table1_17[[#This Row],[outlier_flag]]="Outliers"),"Review","Valid")</f>
        <v>Valid</v>
      </c>
    </row>
    <row r="7226" spans="1:16">
      <c r="A7226" t="s">
        <v>15936</v>
      </c>
      <c r="B7226" s="1">
        <v>44814</v>
      </c>
      <c r="C7226">
        <v>-33277.230000000003</v>
      </c>
      <c r="D7226" t="s">
        <v>1478</v>
      </c>
      <c r="E7226" t="s">
        <v>20</v>
      </c>
      <c r="F7226" t="s">
        <v>271</v>
      </c>
      <c r="G7226" t="s">
        <v>13</v>
      </c>
      <c r="I7226" t="s">
        <v>123</v>
      </c>
      <c r="J7226" t="s">
        <v>29515</v>
      </c>
      <c r="K7226" t="s">
        <v>22291</v>
      </c>
      <c r="L7226" t="s">
        <v>22291</v>
      </c>
      <c r="M7226" t="s">
        <v>22291</v>
      </c>
      <c r="N7226" t="str">
        <f t="shared" si="112"/>
        <v>OK</v>
      </c>
      <c r="O7226" t="str">
        <f>IF(OR(Table1_17[[#This Row],[amount]]&lt;$Y$8,Table1_17[[#This Row],[amount]]&gt;$Y$7),"Outlier","Normal")</f>
        <v>Normal</v>
      </c>
      <c r="P7226" t="str">
        <f>IF(OR(Table1_17[[#This Row],[missing_flag]]="Missing",Table1_17[[#This Row],[outlier_flag]]="Outliers"),"Review","Valid")</f>
        <v>Valid</v>
      </c>
    </row>
    <row r="7227" spans="1:16">
      <c r="A7227" t="s">
        <v>15938</v>
      </c>
      <c r="B7227" s="1">
        <v>45164</v>
      </c>
      <c r="C7227">
        <v>-46915.23</v>
      </c>
      <c r="D7227" t="s">
        <v>1478</v>
      </c>
      <c r="E7227" t="s">
        <v>1509</v>
      </c>
      <c r="F7227" t="s">
        <v>271</v>
      </c>
      <c r="G7227" t="s">
        <v>17</v>
      </c>
      <c r="I7227" t="s">
        <v>69</v>
      </c>
      <c r="J7227" t="s">
        <v>29516</v>
      </c>
      <c r="K7227" t="s">
        <v>22291</v>
      </c>
      <c r="L7227" t="s">
        <v>22291</v>
      </c>
      <c r="M7227" t="s">
        <v>22291</v>
      </c>
      <c r="N7227" t="str">
        <f t="shared" si="112"/>
        <v>OK</v>
      </c>
      <c r="O7227" t="str">
        <f>IF(OR(Table1_17[[#This Row],[amount]]&lt;$Y$8,Table1_17[[#This Row],[amount]]&gt;$Y$7),"Outlier","Normal")</f>
        <v>Normal</v>
      </c>
      <c r="P7227" t="str">
        <f>IF(OR(Table1_17[[#This Row],[missing_flag]]="Missing",Table1_17[[#This Row],[outlier_flag]]="Outliers"),"Review","Valid")</f>
        <v>Valid</v>
      </c>
    </row>
    <row r="7228" spans="1:16">
      <c r="A7228" t="s">
        <v>15940</v>
      </c>
      <c r="B7228" s="1">
        <v>44766</v>
      </c>
      <c r="C7228">
        <v>-2000</v>
      </c>
      <c r="D7228" t="s">
        <v>1478</v>
      </c>
      <c r="E7228" t="s">
        <v>1534</v>
      </c>
      <c r="F7228" t="s">
        <v>264</v>
      </c>
      <c r="G7228" t="s">
        <v>8</v>
      </c>
      <c r="I7228" t="s">
        <v>195</v>
      </c>
      <c r="J7228" t="s">
        <v>29517</v>
      </c>
      <c r="K7228" t="s">
        <v>22291</v>
      </c>
      <c r="L7228" t="s">
        <v>22291</v>
      </c>
      <c r="M7228" t="s">
        <v>22291</v>
      </c>
      <c r="N7228" t="str">
        <f t="shared" si="112"/>
        <v>OK</v>
      </c>
      <c r="O7228" t="str">
        <f>IF(OR(Table1_17[[#This Row],[amount]]&lt;$Y$8,Table1_17[[#This Row],[amount]]&gt;$Y$7),"Outlier","Normal")</f>
        <v>Normal</v>
      </c>
      <c r="P7228" t="str">
        <f>IF(OR(Table1_17[[#This Row],[missing_flag]]="Missing",Table1_17[[#This Row],[outlier_flag]]="Outliers"),"Review","Valid")</f>
        <v>Valid</v>
      </c>
    </row>
    <row r="7229" spans="1:16">
      <c r="A7229" t="s">
        <v>15942</v>
      </c>
      <c r="B7229" s="1">
        <v>45091</v>
      </c>
      <c r="C7229">
        <v>210793.60000000001</v>
      </c>
      <c r="D7229" t="s">
        <v>1483</v>
      </c>
      <c r="E7229" t="s">
        <v>1487</v>
      </c>
      <c r="F7229" t="s">
        <v>271</v>
      </c>
      <c r="G7229" t="s">
        <v>13</v>
      </c>
      <c r="H7229" t="s">
        <v>700</v>
      </c>
      <c r="J7229" t="s">
        <v>29518</v>
      </c>
      <c r="K7229" t="s">
        <v>22291</v>
      </c>
      <c r="L7229" t="s">
        <v>22291</v>
      </c>
      <c r="M7229" t="s">
        <v>22291</v>
      </c>
      <c r="N7229" t="str">
        <f t="shared" si="112"/>
        <v>OK</v>
      </c>
      <c r="O7229" t="str">
        <f>IF(OR(Table1_17[[#This Row],[amount]]&lt;$Y$8,Table1_17[[#This Row],[amount]]&gt;$Y$7),"Outlier","Normal")</f>
        <v>Normal</v>
      </c>
      <c r="P7229" t="str">
        <f>IF(OR(Table1_17[[#This Row],[missing_flag]]="Missing",Table1_17[[#This Row],[outlier_flag]]="Outliers"),"Review","Valid")</f>
        <v>Valid</v>
      </c>
    </row>
    <row r="7230" spans="1:16">
      <c r="A7230" t="s">
        <v>15944</v>
      </c>
      <c r="B7230" s="1">
        <v>45111</v>
      </c>
      <c r="C7230">
        <v>-36823.86</v>
      </c>
      <c r="D7230" t="s">
        <v>1478</v>
      </c>
      <c r="E7230" t="s">
        <v>20</v>
      </c>
      <c r="F7230" t="s">
        <v>271</v>
      </c>
      <c r="G7230" t="s">
        <v>17</v>
      </c>
      <c r="I7230" t="s">
        <v>51</v>
      </c>
      <c r="J7230" t="s">
        <v>29519</v>
      </c>
      <c r="K7230" t="s">
        <v>22291</v>
      </c>
      <c r="L7230" t="s">
        <v>22291</v>
      </c>
      <c r="M7230" t="s">
        <v>22291</v>
      </c>
      <c r="N7230" t="str">
        <f t="shared" si="112"/>
        <v>OK</v>
      </c>
      <c r="O7230" t="str">
        <f>IF(OR(Table1_17[[#This Row],[amount]]&lt;$Y$8,Table1_17[[#This Row],[amount]]&gt;$Y$7),"Outlier","Normal")</f>
        <v>Normal</v>
      </c>
      <c r="P7230" t="str">
        <f>IF(OR(Table1_17[[#This Row],[missing_flag]]="Missing",Table1_17[[#This Row],[outlier_flag]]="Outliers"),"Review","Valid")</f>
        <v>Valid</v>
      </c>
    </row>
    <row r="7231" spans="1:16">
      <c r="A7231" t="s">
        <v>15946</v>
      </c>
      <c r="B7231" s="1">
        <v>44985</v>
      </c>
      <c r="C7231">
        <v>-62062.95</v>
      </c>
      <c r="D7231" t="s">
        <v>1478</v>
      </c>
      <c r="E7231" t="s">
        <v>1496</v>
      </c>
      <c r="F7231" t="s">
        <v>264</v>
      </c>
      <c r="G7231" t="s">
        <v>29</v>
      </c>
      <c r="I7231" t="s">
        <v>165</v>
      </c>
      <c r="J7231" t="s">
        <v>29520</v>
      </c>
      <c r="K7231" t="s">
        <v>22291</v>
      </c>
      <c r="L7231" t="s">
        <v>22291</v>
      </c>
      <c r="M7231" t="s">
        <v>22291</v>
      </c>
      <c r="N7231" t="str">
        <f t="shared" si="112"/>
        <v>OK</v>
      </c>
      <c r="O7231" t="str">
        <f>IF(OR(Table1_17[[#This Row],[amount]]&lt;$Y$8,Table1_17[[#This Row],[amount]]&gt;$Y$7),"Outlier","Normal")</f>
        <v>Normal</v>
      </c>
      <c r="P7231" t="str">
        <f>IF(OR(Table1_17[[#This Row],[missing_flag]]="Missing",Table1_17[[#This Row],[outlier_flag]]="Outliers"),"Review","Valid")</f>
        <v>Valid</v>
      </c>
    </row>
    <row r="7232" spans="1:16">
      <c r="A7232" t="s">
        <v>15948</v>
      </c>
      <c r="B7232" s="1">
        <v>44741</v>
      </c>
      <c r="C7232">
        <v>298898.15000000002</v>
      </c>
      <c r="D7232" t="s">
        <v>1483</v>
      </c>
      <c r="E7232" t="s">
        <v>1484</v>
      </c>
      <c r="F7232" t="s">
        <v>268</v>
      </c>
      <c r="G7232" t="s">
        <v>29</v>
      </c>
      <c r="H7232" t="s">
        <v>959</v>
      </c>
      <c r="J7232" t="s">
        <v>29521</v>
      </c>
      <c r="K7232" t="s">
        <v>22291</v>
      </c>
      <c r="L7232" t="s">
        <v>22291</v>
      </c>
      <c r="M7232" t="s">
        <v>22291</v>
      </c>
      <c r="N7232" t="str">
        <f t="shared" si="112"/>
        <v>OK</v>
      </c>
      <c r="O7232" t="str">
        <f>IF(OR(Table1_17[[#This Row],[amount]]&lt;$Y$8,Table1_17[[#This Row],[amount]]&gt;$Y$7),"Outlier","Normal")</f>
        <v>Normal</v>
      </c>
      <c r="P7232" t="str">
        <f>IF(OR(Table1_17[[#This Row],[missing_flag]]="Missing",Table1_17[[#This Row],[outlier_flag]]="Outliers"),"Review","Valid")</f>
        <v>Valid</v>
      </c>
    </row>
    <row r="7233" spans="1:16">
      <c r="A7233" t="s">
        <v>15950</v>
      </c>
      <c r="B7233" s="1">
        <v>44751</v>
      </c>
      <c r="C7233">
        <v>177270.88</v>
      </c>
      <c r="D7233" t="s">
        <v>1483</v>
      </c>
      <c r="E7233" t="s">
        <v>1487</v>
      </c>
      <c r="F7233" t="s">
        <v>271</v>
      </c>
      <c r="G7233" t="s">
        <v>8</v>
      </c>
      <c r="H7233" t="s">
        <v>1165</v>
      </c>
      <c r="J7233" t="s">
        <v>29522</v>
      </c>
      <c r="K7233" t="s">
        <v>22291</v>
      </c>
      <c r="L7233" t="s">
        <v>22291</v>
      </c>
      <c r="M7233" t="s">
        <v>22291</v>
      </c>
      <c r="N7233" t="str">
        <f t="shared" si="112"/>
        <v>OK</v>
      </c>
      <c r="O7233" t="str">
        <f>IF(OR(Table1_17[[#This Row],[amount]]&lt;$Y$8,Table1_17[[#This Row],[amount]]&gt;$Y$7),"Outlier","Normal")</f>
        <v>Normal</v>
      </c>
      <c r="P7233" t="str">
        <f>IF(OR(Table1_17[[#This Row],[missing_flag]]="Missing",Table1_17[[#This Row],[outlier_flag]]="Outliers"),"Review","Valid")</f>
        <v>Valid</v>
      </c>
    </row>
    <row r="7234" spans="1:16">
      <c r="A7234" t="s">
        <v>15952</v>
      </c>
      <c r="B7234" s="1">
        <v>44848</v>
      </c>
      <c r="C7234">
        <v>25854.93</v>
      </c>
      <c r="D7234" t="s">
        <v>1924</v>
      </c>
      <c r="E7234" t="s">
        <v>1924</v>
      </c>
      <c r="F7234" t="s">
        <v>271</v>
      </c>
      <c r="G7234" t="s">
        <v>8</v>
      </c>
      <c r="J7234" t="s">
        <v>29523</v>
      </c>
      <c r="K7234" t="s">
        <v>22291</v>
      </c>
      <c r="L7234" t="s">
        <v>22291</v>
      </c>
      <c r="M7234" t="s">
        <v>22291</v>
      </c>
      <c r="N7234" t="str">
        <f t="shared" si="112"/>
        <v>OK</v>
      </c>
      <c r="O7234" t="str">
        <f>IF(OR(Table1_17[[#This Row],[amount]]&lt;$Y$8,Table1_17[[#This Row],[amount]]&gt;$Y$7),"Outlier","Normal")</f>
        <v>Normal</v>
      </c>
      <c r="P7234" t="str">
        <f>IF(OR(Table1_17[[#This Row],[missing_flag]]="Missing",Table1_17[[#This Row],[outlier_flag]]="Outliers"),"Review","Valid")</f>
        <v>Valid</v>
      </c>
    </row>
    <row r="7235" spans="1:16">
      <c r="A7235" t="s">
        <v>15954</v>
      </c>
      <c r="B7235" s="1">
        <v>44645</v>
      </c>
      <c r="C7235">
        <v>100776.21</v>
      </c>
      <c r="D7235" t="s">
        <v>1483</v>
      </c>
      <c r="E7235" t="s">
        <v>1487</v>
      </c>
      <c r="F7235" t="s">
        <v>268</v>
      </c>
      <c r="G7235" t="s">
        <v>17</v>
      </c>
      <c r="H7235" t="s">
        <v>1273</v>
      </c>
      <c r="J7235" t="s">
        <v>29524</v>
      </c>
      <c r="K7235" t="s">
        <v>22291</v>
      </c>
      <c r="L7235" t="s">
        <v>22291</v>
      </c>
      <c r="M7235" t="s">
        <v>22291</v>
      </c>
      <c r="N7235" t="str">
        <f t="shared" ref="N7235:N7298" si="113">IF(OR(B7235="",C7235="",D7235="",F7235=""),"Missing","OK")</f>
        <v>OK</v>
      </c>
      <c r="O7235" t="str">
        <f>IF(OR(Table1_17[[#This Row],[amount]]&lt;$Y$8,Table1_17[[#This Row],[amount]]&gt;$Y$7),"Outlier","Normal")</f>
        <v>Normal</v>
      </c>
      <c r="P7235" t="str">
        <f>IF(OR(Table1_17[[#This Row],[missing_flag]]="Missing",Table1_17[[#This Row],[outlier_flag]]="Outliers"),"Review","Valid")</f>
        <v>Valid</v>
      </c>
    </row>
    <row r="7236" spans="1:16">
      <c r="A7236" t="s">
        <v>15956</v>
      </c>
      <c r="B7236" s="1">
        <v>44728</v>
      </c>
      <c r="C7236">
        <v>128823.67</v>
      </c>
      <c r="D7236" t="s">
        <v>1483</v>
      </c>
      <c r="E7236" t="s">
        <v>1484</v>
      </c>
      <c r="F7236" t="s">
        <v>271</v>
      </c>
      <c r="G7236" t="s">
        <v>29</v>
      </c>
      <c r="H7236" t="s">
        <v>798</v>
      </c>
      <c r="J7236" t="s">
        <v>29525</v>
      </c>
      <c r="K7236" t="s">
        <v>22291</v>
      </c>
      <c r="L7236" t="s">
        <v>22291</v>
      </c>
      <c r="M7236" t="s">
        <v>22291</v>
      </c>
      <c r="N7236" t="str">
        <f t="shared" si="113"/>
        <v>OK</v>
      </c>
      <c r="O7236" t="str">
        <f>IF(OR(Table1_17[[#This Row],[amount]]&lt;$Y$8,Table1_17[[#This Row],[amount]]&gt;$Y$7),"Outlier","Normal")</f>
        <v>Normal</v>
      </c>
      <c r="P7236" t="str">
        <f>IF(OR(Table1_17[[#This Row],[missing_flag]]="Missing",Table1_17[[#This Row],[outlier_flag]]="Outliers"),"Review","Valid")</f>
        <v>Valid</v>
      </c>
    </row>
    <row r="7237" spans="1:16">
      <c r="A7237" t="s">
        <v>15958</v>
      </c>
      <c r="B7237" s="1">
        <v>45094</v>
      </c>
      <c r="C7237">
        <v>102579.58</v>
      </c>
      <c r="D7237" t="s">
        <v>1483</v>
      </c>
      <c r="E7237" t="s">
        <v>1484</v>
      </c>
      <c r="F7237" t="s">
        <v>264</v>
      </c>
      <c r="G7237" t="s">
        <v>17</v>
      </c>
      <c r="H7237" t="s">
        <v>1145</v>
      </c>
      <c r="J7237" t="s">
        <v>29526</v>
      </c>
      <c r="K7237" t="s">
        <v>22291</v>
      </c>
      <c r="L7237" t="s">
        <v>22291</v>
      </c>
      <c r="M7237" t="s">
        <v>22291</v>
      </c>
      <c r="N7237" t="str">
        <f t="shared" si="113"/>
        <v>OK</v>
      </c>
      <c r="O7237" t="str">
        <f>IF(OR(Table1_17[[#This Row],[amount]]&lt;$Y$8,Table1_17[[#This Row],[amount]]&gt;$Y$7),"Outlier","Normal")</f>
        <v>Normal</v>
      </c>
      <c r="P7237" t="str">
        <f>IF(OR(Table1_17[[#This Row],[missing_flag]]="Missing",Table1_17[[#This Row],[outlier_flag]]="Outliers"),"Review","Valid")</f>
        <v>Valid</v>
      </c>
    </row>
    <row r="7238" spans="1:16">
      <c r="A7238" t="s">
        <v>15960</v>
      </c>
      <c r="B7238" s="1">
        <v>44639</v>
      </c>
      <c r="C7238">
        <v>-42300.68</v>
      </c>
      <c r="D7238" t="s">
        <v>1478</v>
      </c>
      <c r="E7238" t="s">
        <v>7</v>
      </c>
      <c r="F7238" t="s">
        <v>264</v>
      </c>
      <c r="G7238" t="s">
        <v>8</v>
      </c>
      <c r="I7238" t="s">
        <v>5</v>
      </c>
      <c r="J7238" t="s">
        <v>29527</v>
      </c>
      <c r="K7238" t="s">
        <v>22291</v>
      </c>
      <c r="L7238" t="s">
        <v>22291</v>
      </c>
      <c r="M7238" t="s">
        <v>22291</v>
      </c>
      <c r="N7238" t="str">
        <f t="shared" si="113"/>
        <v>OK</v>
      </c>
      <c r="O7238" t="str">
        <f>IF(OR(Table1_17[[#This Row],[amount]]&lt;$Y$8,Table1_17[[#This Row],[amount]]&gt;$Y$7),"Outlier","Normal")</f>
        <v>Normal</v>
      </c>
      <c r="P7238" t="str">
        <f>IF(OR(Table1_17[[#This Row],[missing_flag]]="Missing",Table1_17[[#This Row],[outlier_flag]]="Outliers"),"Review","Valid")</f>
        <v>Valid</v>
      </c>
    </row>
    <row r="7239" spans="1:16">
      <c r="A7239" t="s">
        <v>15962</v>
      </c>
      <c r="B7239" s="1">
        <v>44928</v>
      </c>
      <c r="C7239">
        <v>-59244.5</v>
      </c>
      <c r="D7239" t="s">
        <v>1478</v>
      </c>
      <c r="E7239" t="s">
        <v>7</v>
      </c>
      <c r="F7239" t="s">
        <v>268</v>
      </c>
      <c r="G7239" t="s">
        <v>17</v>
      </c>
      <c r="I7239" t="s">
        <v>193</v>
      </c>
      <c r="J7239" t="s">
        <v>29528</v>
      </c>
      <c r="K7239" t="s">
        <v>22291</v>
      </c>
      <c r="L7239" t="s">
        <v>22291</v>
      </c>
      <c r="M7239" t="s">
        <v>22291</v>
      </c>
      <c r="N7239" t="str">
        <f t="shared" si="113"/>
        <v>OK</v>
      </c>
      <c r="O7239" t="str">
        <f>IF(OR(Table1_17[[#This Row],[amount]]&lt;$Y$8,Table1_17[[#This Row],[amount]]&gt;$Y$7),"Outlier","Normal")</f>
        <v>Normal</v>
      </c>
      <c r="P7239" t="str">
        <f>IF(OR(Table1_17[[#This Row],[missing_flag]]="Missing",Table1_17[[#This Row],[outlier_flag]]="Outliers"),"Review","Valid")</f>
        <v>Valid</v>
      </c>
    </row>
    <row r="7240" spans="1:16">
      <c r="A7240" t="s">
        <v>15964</v>
      </c>
      <c r="B7240" s="1">
        <v>45038</v>
      </c>
      <c r="C7240">
        <v>-68200.479999999996</v>
      </c>
      <c r="D7240" t="s">
        <v>1478</v>
      </c>
      <c r="E7240" t="s">
        <v>1509</v>
      </c>
      <c r="F7240" t="s">
        <v>271</v>
      </c>
      <c r="G7240" t="s">
        <v>8</v>
      </c>
      <c r="I7240" t="s">
        <v>34</v>
      </c>
      <c r="J7240" t="s">
        <v>29529</v>
      </c>
      <c r="K7240" t="s">
        <v>22291</v>
      </c>
      <c r="L7240" t="s">
        <v>22291</v>
      </c>
      <c r="M7240" t="s">
        <v>22291</v>
      </c>
      <c r="N7240" t="str">
        <f t="shared" si="113"/>
        <v>OK</v>
      </c>
      <c r="O7240" t="str">
        <f>IF(OR(Table1_17[[#This Row],[amount]]&lt;$Y$8,Table1_17[[#This Row],[amount]]&gt;$Y$7),"Outlier","Normal")</f>
        <v>Normal</v>
      </c>
      <c r="P7240" t="str">
        <f>IF(OR(Table1_17[[#This Row],[missing_flag]]="Missing",Table1_17[[#This Row],[outlier_flag]]="Outliers"),"Review","Valid")</f>
        <v>Valid</v>
      </c>
    </row>
    <row r="7241" spans="1:16">
      <c r="A7241" t="s">
        <v>15966</v>
      </c>
      <c r="B7241" s="1">
        <v>44730</v>
      </c>
      <c r="C7241">
        <v>-53290.79</v>
      </c>
      <c r="D7241" t="s">
        <v>1478</v>
      </c>
      <c r="E7241" t="s">
        <v>7</v>
      </c>
      <c r="F7241" t="s">
        <v>271</v>
      </c>
      <c r="G7241" t="s">
        <v>29</v>
      </c>
      <c r="I7241" t="s">
        <v>135</v>
      </c>
      <c r="J7241" t="s">
        <v>29530</v>
      </c>
      <c r="K7241" t="s">
        <v>22291</v>
      </c>
      <c r="L7241" t="s">
        <v>22291</v>
      </c>
      <c r="M7241" t="s">
        <v>22291</v>
      </c>
      <c r="N7241" t="str">
        <f t="shared" si="113"/>
        <v>OK</v>
      </c>
      <c r="O7241" t="str">
        <f>IF(OR(Table1_17[[#This Row],[amount]]&lt;$Y$8,Table1_17[[#This Row],[amount]]&gt;$Y$7),"Outlier","Normal")</f>
        <v>Normal</v>
      </c>
      <c r="P7241" t="str">
        <f>IF(OR(Table1_17[[#This Row],[missing_flag]]="Missing",Table1_17[[#This Row],[outlier_flag]]="Outliers"),"Review","Valid")</f>
        <v>Valid</v>
      </c>
    </row>
    <row r="7242" spans="1:16">
      <c r="A7242" t="s">
        <v>15968</v>
      </c>
      <c r="B7242" s="1">
        <v>44575</v>
      </c>
      <c r="C7242">
        <v>205798.32</v>
      </c>
      <c r="D7242" t="s">
        <v>1483</v>
      </c>
      <c r="E7242" t="s">
        <v>1487</v>
      </c>
      <c r="F7242" t="s">
        <v>271</v>
      </c>
      <c r="G7242" t="s">
        <v>13</v>
      </c>
      <c r="H7242" t="s">
        <v>1337</v>
      </c>
      <c r="J7242" t="s">
        <v>29531</v>
      </c>
      <c r="K7242" t="s">
        <v>22291</v>
      </c>
      <c r="L7242" t="s">
        <v>22291</v>
      </c>
      <c r="M7242" t="s">
        <v>22291</v>
      </c>
      <c r="N7242" t="str">
        <f t="shared" si="113"/>
        <v>OK</v>
      </c>
      <c r="O7242" t="str">
        <f>IF(OR(Table1_17[[#This Row],[amount]]&lt;$Y$8,Table1_17[[#This Row],[amount]]&gt;$Y$7),"Outlier","Normal")</f>
        <v>Normal</v>
      </c>
      <c r="P7242" t="str">
        <f>IF(OR(Table1_17[[#This Row],[missing_flag]]="Missing",Table1_17[[#This Row],[outlier_flag]]="Outliers"),"Review","Valid")</f>
        <v>Valid</v>
      </c>
    </row>
    <row r="7243" spans="1:16">
      <c r="A7243" t="s">
        <v>15970</v>
      </c>
      <c r="B7243" s="1">
        <v>45101</v>
      </c>
      <c r="C7243">
        <v>72686.13</v>
      </c>
      <c r="D7243" t="s">
        <v>1483</v>
      </c>
      <c r="E7243" t="s">
        <v>1499</v>
      </c>
      <c r="F7243" t="s">
        <v>268</v>
      </c>
      <c r="G7243" t="s">
        <v>13</v>
      </c>
      <c r="H7243" t="s">
        <v>928</v>
      </c>
      <c r="J7243" t="s">
        <v>29532</v>
      </c>
      <c r="K7243" t="s">
        <v>22291</v>
      </c>
      <c r="L7243" t="s">
        <v>22291</v>
      </c>
      <c r="M7243" t="s">
        <v>22291</v>
      </c>
      <c r="N7243" t="str">
        <f t="shared" si="113"/>
        <v>OK</v>
      </c>
      <c r="O7243" t="str">
        <f>IF(OR(Table1_17[[#This Row],[amount]]&lt;$Y$8,Table1_17[[#This Row],[amount]]&gt;$Y$7),"Outlier","Normal")</f>
        <v>Normal</v>
      </c>
      <c r="P7243" t="str">
        <f>IF(OR(Table1_17[[#This Row],[missing_flag]]="Missing",Table1_17[[#This Row],[outlier_flag]]="Outliers"),"Review","Valid")</f>
        <v>Valid</v>
      </c>
    </row>
    <row r="7244" spans="1:16">
      <c r="A7244" t="s">
        <v>15972</v>
      </c>
      <c r="B7244" s="1">
        <v>45157</v>
      </c>
      <c r="C7244">
        <v>268149.90999999997</v>
      </c>
      <c r="D7244" t="s">
        <v>1483</v>
      </c>
      <c r="E7244" t="s">
        <v>1499</v>
      </c>
      <c r="F7244" t="s">
        <v>271</v>
      </c>
      <c r="G7244" t="s">
        <v>13</v>
      </c>
      <c r="H7244" t="s">
        <v>1119</v>
      </c>
      <c r="J7244" t="s">
        <v>29533</v>
      </c>
      <c r="K7244" t="s">
        <v>22291</v>
      </c>
      <c r="L7244" t="s">
        <v>22291</v>
      </c>
      <c r="M7244" t="s">
        <v>22291</v>
      </c>
      <c r="N7244" t="str">
        <f t="shared" si="113"/>
        <v>OK</v>
      </c>
      <c r="O7244" t="str">
        <f>IF(OR(Table1_17[[#This Row],[amount]]&lt;$Y$8,Table1_17[[#This Row],[amount]]&gt;$Y$7),"Outlier","Normal")</f>
        <v>Normal</v>
      </c>
      <c r="P7244" t="str">
        <f>IF(OR(Table1_17[[#This Row],[missing_flag]]="Missing",Table1_17[[#This Row],[outlier_flag]]="Outliers"),"Review","Valid")</f>
        <v>Valid</v>
      </c>
    </row>
    <row r="7245" spans="1:16">
      <c r="A7245" t="s">
        <v>15974</v>
      </c>
      <c r="B7245" s="1">
        <v>45062</v>
      </c>
      <c r="C7245">
        <v>246911.67</v>
      </c>
      <c r="D7245" t="s">
        <v>1483</v>
      </c>
      <c r="E7245" t="s">
        <v>1499</v>
      </c>
      <c r="F7245" t="s">
        <v>271</v>
      </c>
      <c r="G7245" t="s">
        <v>8</v>
      </c>
      <c r="H7245" t="s">
        <v>1103</v>
      </c>
      <c r="J7245" t="s">
        <v>29534</v>
      </c>
      <c r="K7245" t="s">
        <v>22291</v>
      </c>
      <c r="L7245" t="s">
        <v>22291</v>
      </c>
      <c r="M7245" t="s">
        <v>22291</v>
      </c>
      <c r="N7245" t="str">
        <f t="shared" si="113"/>
        <v>OK</v>
      </c>
      <c r="O7245" t="str">
        <f>IF(OR(Table1_17[[#This Row],[amount]]&lt;$Y$8,Table1_17[[#This Row],[amount]]&gt;$Y$7),"Outlier","Normal")</f>
        <v>Normal</v>
      </c>
      <c r="P7245" t="str">
        <f>IF(OR(Table1_17[[#This Row],[missing_flag]]="Missing",Table1_17[[#This Row],[outlier_flag]]="Outliers"),"Review","Valid")</f>
        <v>Valid</v>
      </c>
    </row>
    <row r="7246" spans="1:16">
      <c r="A7246" t="s">
        <v>15976</v>
      </c>
      <c r="B7246" s="1">
        <v>45027</v>
      </c>
      <c r="C7246">
        <v>-55813.120000000003</v>
      </c>
      <c r="D7246" t="s">
        <v>1478</v>
      </c>
      <c r="E7246" t="s">
        <v>7</v>
      </c>
      <c r="F7246" t="s">
        <v>271</v>
      </c>
      <c r="G7246" t="s">
        <v>13</v>
      </c>
      <c r="I7246" t="s">
        <v>238</v>
      </c>
      <c r="J7246" t="s">
        <v>29535</v>
      </c>
      <c r="K7246" t="s">
        <v>22291</v>
      </c>
      <c r="L7246" t="s">
        <v>22291</v>
      </c>
      <c r="M7246" t="s">
        <v>22291</v>
      </c>
      <c r="N7246" t="str">
        <f t="shared" si="113"/>
        <v>OK</v>
      </c>
      <c r="O7246" t="str">
        <f>IF(OR(Table1_17[[#This Row],[amount]]&lt;$Y$8,Table1_17[[#This Row],[amount]]&gt;$Y$7),"Outlier","Normal")</f>
        <v>Normal</v>
      </c>
      <c r="P7246" t="str">
        <f>IF(OR(Table1_17[[#This Row],[missing_flag]]="Missing",Table1_17[[#This Row],[outlier_flag]]="Outliers"),"Review","Valid")</f>
        <v>Valid</v>
      </c>
    </row>
    <row r="7247" spans="1:16">
      <c r="A7247" t="s">
        <v>15978</v>
      </c>
      <c r="B7247" s="1">
        <v>45218</v>
      </c>
      <c r="C7247">
        <v>-51027.519999999997</v>
      </c>
      <c r="D7247" t="s">
        <v>1478</v>
      </c>
      <c r="E7247" t="s">
        <v>20</v>
      </c>
      <c r="F7247" t="s">
        <v>271</v>
      </c>
      <c r="G7247" t="s">
        <v>17</v>
      </c>
      <c r="I7247" t="s">
        <v>25</v>
      </c>
      <c r="J7247" t="s">
        <v>29536</v>
      </c>
      <c r="K7247" t="s">
        <v>22291</v>
      </c>
      <c r="L7247" t="s">
        <v>22291</v>
      </c>
      <c r="M7247" t="s">
        <v>22291</v>
      </c>
      <c r="N7247" t="str">
        <f t="shared" si="113"/>
        <v>OK</v>
      </c>
      <c r="O7247" t="str">
        <f>IF(OR(Table1_17[[#This Row],[amount]]&lt;$Y$8,Table1_17[[#This Row],[amount]]&gt;$Y$7),"Outlier","Normal")</f>
        <v>Normal</v>
      </c>
      <c r="P7247" t="str">
        <f>IF(OR(Table1_17[[#This Row],[missing_flag]]="Missing",Table1_17[[#This Row],[outlier_flag]]="Outliers"),"Review","Valid")</f>
        <v>Valid</v>
      </c>
    </row>
    <row r="7248" spans="1:16">
      <c r="A7248" t="s">
        <v>15980</v>
      </c>
      <c r="B7248" s="1">
        <v>45220</v>
      </c>
      <c r="C7248">
        <v>-32826.269999999997</v>
      </c>
      <c r="D7248" t="s">
        <v>1478</v>
      </c>
      <c r="E7248" t="s">
        <v>7</v>
      </c>
      <c r="F7248" t="s">
        <v>268</v>
      </c>
      <c r="G7248" t="s">
        <v>13</v>
      </c>
      <c r="I7248" t="s">
        <v>169</v>
      </c>
      <c r="J7248" t="s">
        <v>29537</v>
      </c>
      <c r="K7248" t="s">
        <v>22291</v>
      </c>
      <c r="L7248" t="s">
        <v>22291</v>
      </c>
      <c r="M7248" t="s">
        <v>22291</v>
      </c>
      <c r="N7248" t="str">
        <f t="shared" si="113"/>
        <v>OK</v>
      </c>
      <c r="O7248" t="str">
        <f>IF(OR(Table1_17[[#This Row],[amount]]&lt;$Y$8,Table1_17[[#This Row],[amount]]&gt;$Y$7),"Outlier","Normal")</f>
        <v>Normal</v>
      </c>
      <c r="P7248" t="str">
        <f>IF(OR(Table1_17[[#This Row],[missing_flag]]="Missing",Table1_17[[#This Row],[outlier_flag]]="Outliers"),"Review","Valid")</f>
        <v>Valid</v>
      </c>
    </row>
    <row r="7249" spans="1:16">
      <c r="A7249" t="s">
        <v>15982</v>
      </c>
      <c r="B7249" s="1">
        <v>44889</v>
      </c>
      <c r="C7249">
        <v>141167.18</v>
      </c>
      <c r="D7249" t="s">
        <v>1483</v>
      </c>
      <c r="E7249" t="s">
        <v>1487</v>
      </c>
      <c r="F7249" t="s">
        <v>264</v>
      </c>
      <c r="G7249" t="s">
        <v>29</v>
      </c>
      <c r="H7249" t="s">
        <v>1075</v>
      </c>
      <c r="J7249" t="s">
        <v>29538</v>
      </c>
      <c r="K7249" t="s">
        <v>22291</v>
      </c>
      <c r="L7249" t="s">
        <v>22291</v>
      </c>
      <c r="M7249" t="s">
        <v>22291</v>
      </c>
      <c r="N7249" t="str">
        <f t="shared" si="113"/>
        <v>OK</v>
      </c>
      <c r="O7249" t="str">
        <f>IF(OR(Table1_17[[#This Row],[amount]]&lt;$Y$8,Table1_17[[#This Row],[amount]]&gt;$Y$7),"Outlier","Normal")</f>
        <v>Normal</v>
      </c>
      <c r="P7249" t="str">
        <f>IF(OR(Table1_17[[#This Row],[missing_flag]]="Missing",Table1_17[[#This Row],[outlier_flag]]="Outliers"),"Review","Valid")</f>
        <v>Valid</v>
      </c>
    </row>
    <row r="7250" spans="1:16">
      <c r="A7250" t="s">
        <v>15984</v>
      </c>
      <c r="B7250" s="1">
        <v>45039</v>
      </c>
      <c r="C7250">
        <v>107469.54</v>
      </c>
      <c r="D7250" t="s">
        <v>1483</v>
      </c>
      <c r="E7250" t="s">
        <v>1499</v>
      </c>
      <c r="F7250" t="s">
        <v>268</v>
      </c>
      <c r="G7250" t="s">
        <v>13</v>
      </c>
      <c r="H7250" t="s">
        <v>1273</v>
      </c>
      <c r="J7250" t="s">
        <v>29539</v>
      </c>
      <c r="K7250" t="s">
        <v>22291</v>
      </c>
      <c r="L7250" t="s">
        <v>22291</v>
      </c>
      <c r="M7250" t="s">
        <v>22291</v>
      </c>
      <c r="N7250" t="str">
        <f t="shared" si="113"/>
        <v>OK</v>
      </c>
      <c r="O7250" t="str">
        <f>IF(OR(Table1_17[[#This Row],[amount]]&lt;$Y$8,Table1_17[[#This Row],[amount]]&gt;$Y$7),"Outlier","Normal")</f>
        <v>Normal</v>
      </c>
      <c r="P7250" t="str">
        <f>IF(OR(Table1_17[[#This Row],[missing_flag]]="Missing",Table1_17[[#This Row],[outlier_flag]]="Outliers"),"Review","Valid")</f>
        <v>Valid</v>
      </c>
    </row>
    <row r="7251" spans="1:16">
      <c r="A7251" t="s">
        <v>15986</v>
      </c>
      <c r="B7251" s="1">
        <v>44870</v>
      </c>
      <c r="C7251">
        <v>183169.02</v>
      </c>
      <c r="D7251" t="s">
        <v>1483</v>
      </c>
      <c r="E7251" t="s">
        <v>1499</v>
      </c>
      <c r="F7251" t="s">
        <v>264</v>
      </c>
      <c r="G7251" t="s">
        <v>29</v>
      </c>
      <c r="H7251" t="s">
        <v>864</v>
      </c>
      <c r="J7251" t="s">
        <v>29540</v>
      </c>
      <c r="K7251" t="s">
        <v>22291</v>
      </c>
      <c r="L7251" t="s">
        <v>22291</v>
      </c>
      <c r="M7251" t="s">
        <v>22291</v>
      </c>
      <c r="N7251" t="str">
        <f t="shared" si="113"/>
        <v>OK</v>
      </c>
      <c r="O7251" t="str">
        <f>IF(OR(Table1_17[[#This Row],[amount]]&lt;$Y$8,Table1_17[[#This Row],[amount]]&gt;$Y$7),"Outlier","Normal")</f>
        <v>Normal</v>
      </c>
      <c r="P7251" t="str">
        <f>IF(OR(Table1_17[[#This Row],[missing_flag]]="Missing",Table1_17[[#This Row],[outlier_flag]]="Outliers"),"Review","Valid")</f>
        <v>Valid</v>
      </c>
    </row>
    <row r="7252" spans="1:16">
      <c r="A7252" t="s">
        <v>15988</v>
      </c>
      <c r="B7252" s="1">
        <v>45287</v>
      </c>
      <c r="C7252">
        <v>-37440.1</v>
      </c>
      <c r="D7252" t="s">
        <v>1478</v>
      </c>
      <c r="E7252" t="s">
        <v>20</v>
      </c>
      <c r="F7252" t="s">
        <v>271</v>
      </c>
      <c r="G7252" t="s">
        <v>29</v>
      </c>
      <c r="I7252" t="s">
        <v>51</v>
      </c>
      <c r="J7252" t="s">
        <v>29541</v>
      </c>
      <c r="K7252" t="s">
        <v>22291</v>
      </c>
      <c r="L7252" t="s">
        <v>22291</v>
      </c>
      <c r="M7252" t="s">
        <v>22291</v>
      </c>
      <c r="N7252" t="str">
        <f t="shared" si="113"/>
        <v>OK</v>
      </c>
      <c r="O7252" t="str">
        <f>IF(OR(Table1_17[[#This Row],[amount]]&lt;$Y$8,Table1_17[[#This Row],[amount]]&gt;$Y$7),"Outlier","Normal")</f>
        <v>Normal</v>
      </c>
      <c r="P7252" t="str">
        <f>IF(OR(Table1_17[[#This Row],[missing_flag]]="Missing",Table1_17[[#This Row],[outlier_flag]]="Outliers"),"Review","Valid")</f>
        <v>Valid</v>
      </c>
    </row>
    <row r="7253" spans="1:16">
      <c r="A7253" t="s">
        <v>15990</v>
      </c>
      <c r="B7253" s="1">
        <v>44723</v>
      </c>
      <c r="C7253">
        <v>192994.98</v>
      </c>
      <c r="D7253" t="s">
        <v>1483</v>
      </c>
      <c r="E7253" t="s">
        <v>1499</v>
      </c>
      <c r="F7253" t="s">
        <v>268</v>
      </c>
      <c r="G7253" t="s">
        <v>17</v>
      </c>
      <c r="H7253" t="s">
        <v>834</v>
      </c>
      <c r="J7253" t="s">
        <v>29542</v>
      </c>
      <c r="K7253" t="s">
        <v>22291</v>
      </c>
      <c r="L7253" t="s">
        <v>22291</v>
      </c>
      <c r="M7253" t="s">
        <v>22291</v>
      </c>
      <c r="N7253" t="str">
        <f t="shared" si="113"/>
        <v>OK</v>
      </c>
      <c r="O7253" t="str">
        <f>IF(OR(Table1_17[[#This Row],[amount]]&lt;$Y$8,Table1_17[[#This Row],[amount]]&gt;$Y$7),"Outlier","Normal")</f>
        <v>Normal</v>
      </c>
      <c r="P7253" t="str">
        <f>IF(OR(Table1_17[[#This Row],[missing_flag]]="Missing",Table1_17[[#This Row],[outlier_flag]]="Outliers"),"Review","Valid")</f>
        <v>Valid</v>
      </c>
    </row>
    <row r="7254" spans="1:16">
      <c r="A7254" t="s">
        <v>15992</v>
      </c>
      <c r="B7254" s="1">
        <v>45267</v>
      </c>
      <c r="C7254">
        <v>193855.37</v>
      </c>
      <c r="D7254" t="s">
        <v>1483</v>
      </c>
      <c r="E7254" t="s">
        <v>1499</v>
      </c>
      <c r="F7254" t="s">
        <v>264</v>
      </c>
      <c r="G7254" t="s">
        <v>29</v>
      </c>
      <c r="H7254" t="s">
        <v>1091</v>
      </c>
      <c r="J7254" t="s">
        <v>29543</v>
      </c>
      <c r="K7254" t="s">
        <v>22291</v>
      </c>
      <c r="L7254" t="s">
        <v>22291</v>
      </c>
      <c r="M7254" t="s">
        <v>22291</v>
      </c>
      <c r="N7254" t="str">
        <f t="shared" si="113"/>
        <v>OK</v>
      </c>
      <c r="O7254" t="str">
        <f>IF(OR(Table1_17[[#This Row],[amount]]&lt;$Y$8,Table1_17[[#This Row],[amount]]&gt;$Y$7),"Outlier","Normal")</f>
        <v>Normal</v>
      </c>
      <c r="P7254" t="str">
        <f>IF(OR(Table1_17[[#This Row],[missing_flag]]="Missing",Table1_17[[#This Row],[outlier_flag]]="Outliers"),"Review","Valid")</f>
        <v>Valid</v>
      </c>
    </row>
    <row r="7255" spans="1:16">
      <c r="A7255" t="s">
        <v>15994</v>
      </c>
      <c r="B7255" s="1">
        <v>44669</v>
      </c>
      <c r="C7255">
        <v>-51071.69</v>
      </c>
      <c r="D7255" t="s">
        <v>1478</v>
      </c>
      <c r="E7255" t="s">
        <v>20</v>
      </c>
      <c r="F7255" t="s">
        <v>264</v>
      </c>
      <c r="G7255" t="s">
        <v>8</v>
      </c>
      <c r="I7255" t="s">
        <v>18</v>
      </c>
      <c r="J7255" t="s">
        <v>29544</v>
      </c>
      <c r="K7255" t="s">
        <v>22291</v>
      </c>
      <c r="L7255" t="s">
        <v>22291</v>
      </c>
      <c r="M7255" t="s">
        <v>22291</v>
      </c>
      <c r="N7255" t="str">
        <f t="shared" si="113"/>
        <v>OK</v>
      </c>
      <c r="O7255" t="str">
        <f>IF(OR(Table1_17[[#This Row],[amount]]&lt;$Y$8,Table1_17[[#This Row],[amount]]&gt;$Y$7),"Outlier","Normal")</f>
        <v>Normal</v>
      </c>
      <c r="P7255" t="str">
        <f>IF(OR(Table1_17[[#This Row],[missing_flag]]="Missing",Table1_17[[#This Row],[outlier_flag]]="Outliers"),"Review","Valid")</f>
        <v>Valid</v>
      </c>
    </row>
    <row r="7256" spans="1:16">
      <c r="A7256" t="s">
        <v>15996</v>
      </c>
      <c r="B7256" s="1">
        <v>44831</v>
      </c>
      <c r="C7256">
        <v>212995.79</v>
      </c>
      <c r="D7256" t="s">
        <v>1483</v>
      </c>
      <c r="E7256" t="s">
        <v>1484</v>
      </c>
      <c r="F7256" t="s">
        <v>268</v>
      </c>
      <c r="G7256" t="s">
        <v>8</v>
      </c>
      <c r="H7256" t="s">
        <v>1167</v>
      </c>
      <c r="J7256" t="s">
        <v>29545</v>
      </c>
      <c r="K7256" t="s">
        <v>22291</v>
      </c>
      <c r="L7256" t="s">
        <v>22291</v>
      </c>
      <c r="M7256" t="s">
        <v>22291</v>
      </c>
      <c r="N7256" t="str">
        <f t="shared" si="113"/>
        <v>OK</v>
      </c>
      <c r="O7256" t="str">
        <f>IF(OR(Table1_17[[#This Row],[amount]]&lt;$Y$8,Table1_17[[#This Row],[amount]]&gt;$Y$7),"Outlier","Normal")</f>
        <v>Normal</v>
      </c>
      <c r="P7256" t="str">
        <f>IF(OR(Table1_17[[#This Row],[missing_flag]]="Missing",Table1_17[[#This Row],[outlier_flag]]="Outliers"),"Review","Valid")</f>
        <v>Valid</v>
      </c>
    </row>
    <row r="7257" spans="1:16">
      <c r="A7257" t="s">
        <v>15998</v>
      </c>
      <c r="B7257" s="1">
        <v>44900</v>
      </c>
      <c r="C7257">
        <v>-62820.7</v>
      </c>
      <c r="D7257" t="s">
        <v>1478</v>
      </c>
      <c r="E7257" t="s">
        <v>7</v>
      </c>
      <c r="F7257" t="s">
        <v>264</v>
      </c>
      <c r="G7257" t="s">
        <v>29</v>
      </c>
      <c r="I7257" t="s">
        <v>193</v>
      </c>
      <c r="J7257" t="s">
        <v>29546</v>
      </c>
      <c r="K7257" t="s">
        <v>22291</v>
      </c>
      <c r="L7257" t="s">
        <v>22291</v>
      </c>
      <c r="M7257" t="s">
        <v>22291</v>
      </c>
      <c r="N7257" t="str">
        <f t="shared" si="113"/>
        <v>OK</v>
      </c>
      <c r="O7257" t="str">
        <f>IF(OR(Table1_17[[#This Row],[amount]]&lt;$Y$8,Table1_17[[#This Row],[amount]]&gt;$Y$7),"Outlier","Normal")</f>
        <v>Normal</v>
      </c>
      <c r="P7257" t="str">
        <f>IF(OR(Table1_17[[#This Row],[missing_flag]]="Missing",Table1_17[[#This Row],[outlier_flag]]="Outliers"),"Review","Valid")</f>
        <v>Valid</v>
      </c>
    </row>
    <row r="7258" spans="1:16">
      <c r="A7258" t="s">
        <v>16000</v>
      </c>
      <c r="B7258" s="1">
        <v>44680</v>
      </c>
      <c r="C7258">
        <v>172655.19</v>
      </c>
      <c r="D7258" t="s">
        <v>1483</v>
      </c>
      <c r="E7258" t="s">
        <v>1499</v>
      </c>
      <c r="F7258" t="s">
        <v>264</v>
      </c>
      <c r="G7258" t="s">
        <v>29</v>
      </c>
      <c r="H7258" t="s">
        <v>822</v>
      </c>
      <c r="J7258" t="s">
        <v>29547</v>
      </c>
      <c r="K7258" t="s">
        <v>22291</v>
      </c>
      <c r="L7258" t="s">
        <v>22291</v>
      </c>
      <c r="M7258" t="s">
        <v>22291</v>
      </c>
      <c r="N7258" t="str">
        <f t="shared" si="113"/>
        <v>OK</v>
      </c>
      <c r="O7258" t="str">
        <f>IF(OR(Table1_17[[#This Row],[amount]]&lt;$Y$8,Table1_17[[#This Row],[amount]]&gt;$Y$7),"Outlier","Normal")</f>
        <v>Normal</v>
      </c>
      <c r="P7258" t="str">
        <f>IF(OR(Table1_17[[#This Row],[missing_flag]]="Missing",Table1_17[[#This Row],[outlier_flag]]="Outliers"),"Review","Valid")</f>
        <v>Valid</v>
      </c>
    </row>
    <row r="7259" spans="1:16">
      <c r="A7259" t="s">
        <v>16002</v>
      </c>
      <c r="B7259" s="1">
        <v>44784</v>
      </c>
      <c r="C7259">
        <v>69941.98</v>
      </c>
      <c r="D7259" t="s">
        <v>1483</v>
      </c>
      <c r="E7259" t="s">
        <v>1484</v>
      </c>
      <c r="F7259" t="s">
        <v>264</v>
      </c>
      <c r="G7259" t="s">
        <v>17</v>
      </c>
      <c r="H7259" t="s">
        <v>922</v>
      </c>
      <c r="J7259" t="s">
        <v>29548</v>
      </c>
      <c r="K7259" t="s">
        <v>22291</v>
      </c>
      <c r="L7259" t="s">
        <v>22291</v>
      </c>
      <c r="M7259" t="s">
        <v>22291</v>
      </c>
      <c r="N7259" t="str">
        <f t="shared" si="113"/>
        <v>OK</v>
      </c>
      <c r="O7259" t="str">
        <f>IF(OR(Table1_17[[#This Row],[amount]]&lt;$Y$8,Table1_17[[#This Row],[amount]]&gt;$Y$7),"Outlier","Normal")</f>
        <v>Normal</v>
      </c>
      <c r="P7259" t="str">
        <f>IF(OR(Table1_17[[#This Row],[missing_flag]]="Missing",Table1_17[[#This Row],[outlier_flag]]="Outliers"),"Review","Valid")</f>
        <v>Valid</v>
      </c>
    </row>
    <row r="7260" spans="1:16">
      <c r="A7260" t="s">
        <v>16004</v>
      </c>
      <c r="B7260" s="1">
        <v>45244</v>
      </c>
      <c r="C7260">
        <v>142533.64000000001</v>
      </c>
      <c r="D7260" t="s">
        <v>1483</v>
      </c>
      <c r="E7260" t="s">
        <v>1484</v>
      </c>
      <c r="F7260" t="s">
        <v>271</v>
      </c>
      <c r="G7260" t="s">
        <v>13</v>
      </c>
      <c r="H7260" t="s">
        <v>1181</v>
      </c>
      <c r="J7260" t="s">
        <v>29549</v>
      </c>
      <c r="K7260" t="s">
        <v>22291</v>
      </c>
      <c r="L7260" t="s">
        <v>22291</v>
      </c>
      <c r="M7260" t="s">
        <v>22291</v>
      </c>
      <c r="N7260" t="str">
        <f t="shared" si="113"/>
        <v>OK</v>
      </c>
      <c r="O7260" t="str">
        <f>IF(OR(Table1_17[[#This Row],[amount]]&lt;$Y$8,Table1_17[[#This Row],[amount]]&gt;$Y$7),"Outlier","Normal")</f>
        <v>Normal</v>
      </c>
      <c r="P7260" t="str">
        <f>IF(OR(Table1_17[[#This Row],[missing_flag]]="Missing",Table1_17[[#This Row],[outlier_flag]]="Outliers"),"Review","Valid")</f>
        <v>Valid</v>
      </c>
    </row>
    <row r="7261" spans="1:16">
      <c r="A7261" t="s">
        <v>16006</v>
      </c>
      <c r="B7261" s="1">
        <v>44658</v>
      </c>
      <c r="C7261">
        <v>-48909.26</v>
      </c>
      <c r="D7261" t="s">
        <v>1478</v>
      </c>
      <c r="E7261" t="s">
        <v>36</v>
      </c>
      <c r="F7261" t="s">
        <v>264</v>
      </c>
      <c r="G7261" t="s">
        <v>8</v>
      </c>
      <c r="I7261" t="s">
        <v>119</v>
      </c>
      <c r="J7261" t="s">
        <v>29550</v>
      </c>
      <c r="K7261" t="s">
        <v>22291</v>
      </c>
      <c r="L7261" t="s">
        <v>22291</v>
      </c>
      <c r="M7261" t="s">
        <v>22291</v>
      </c>
      <c r="N7261" t="str">
        <f t="shared" si="113"/>
        <v>OK</v>
      </c>
      <c r="O7261" t="str">
        <f>IF(OR(Table1_17[[#This Row],[amount]]&lt;$Y$8,Table1_17[[#This Row],[amount]]&gt;$Y$7),"Outlier","Normal")</f>
        <v>Normal</v>
      </c>
      <c r="P7261" t="str">
        <f>IF(OR(Table1_17[[#This Row],[missing_flag]]="Missing",Table1_17[[#This Row],[outlier_flag]]="Outliers"),"Review","Valid")</f>
        <v>Valid</v>
      </c>
    </row>
    <row r="7262" spans="1:16">
      <c r="A7262" t="s">
        <v>16008</v>
      </c>
      <c r="B7262" s="1">
        <v>44741</v>
      </c>
      <c r="C7262">
        <v>-41005.26</v>
      </c>
      <c r="D7262" t="s">
        <v>1478</v>
      </c>
      <c r="E7262" t="s">
        <v>1534</v>
      </c>
      <c r="F7262" t="s">
        <v>268</v>
      </c>
      <c r="G7262" t="s">
        <v>17</v>
      </c>
      <c r="I7262" t="s">
        <v>95</v>
      </c>
      <c r="J7262" t="s">
        <v>29551</v>
      </c>
      <c r="K7262" t="s">
        <v>22291</v>
      </c>
      <c r="L7262" t="s">
        <v>22291</v>
      </c>
      <c r="M7262" t="s">
        <v>22291</v>
      </c>
      <c r="N7262" t="str">
        <f t="shared" si="113"/>
        <v>OK</v>
      </c>
      <c r="O7262" t="str">
        <f>IF(OR(Table1_17[[#This Row],[amount]]&lt;$Y$8,Table1_17[[#This Row],[amount]]&gt;$Y$7),"Outlier","Normal")</f>
        <v>Normal</v>
      </c>
      <c r="P7262" t="str">
        <f>IF(OR(Table1_17[[#This Row],[missing_flag]]="Missing",Table1_17[[#This Row],[outlier_flag]]="Outliers"),"Review","Valid")</f>
        <v>Valid</v>
      </c>
    </row>
    <row r="7263" spans="1:16">
      <c r="A7263" t="s">
        <v>16010</v>
      </c>
      <c r="B7263" s="1">
        <v>44855</v>
      </c>
      <c r="C7263">
        <v>137984.23000000001</v>
      </c>
      <c r="D7263" t="s">
        <v>1483</v>
      </c>
      <c r="E7263" t="s">
        <v>1484</v>
      </c>
      <c r="F7263" t="s">
        <v>271</v>
      </c>
      <c r="G7263" t="s">
        <v>17</v>
      </c>
      <c r="H7263" t="s">
        <v>1251</v>
      </c>
      <c r="J7263" t="s">
        <v>29552</v>
      </c>
      <c r="K7263" t="s">
        <v>22291</v>
      </c>
      <c r="L7263" t="s">
        <v>22291</v>
      </c>
      <c r="M7263" t="s">
        <v>22291</v>
      </c>
      <c r="N7263" t="str">
        <f t="shared" si="113"/>
        <v>OK</v>
      </c>
      <c r="O7263" t="str">
        <f>IF(OR(Table1_17[[#This Row],[amount]]&lt;$Y$8,Table1_17[[#This Row],[amount]]&gt;$Y$7),"Outlier","Normal")</f>
        <v>Normal</v>
      </c>
      <c r="P7263" t="str">
        <f>IF(OR(Table1_17[[#This Row],[missing_flag]]="Missing",Table1_17[[#This Row],[outlier_flag]]="Outliers"),"Review","Valid")</f>
        <v>Valid</v>
      </c>
    </row>
    <row r="7264" spans="1:16">
      <c r="A7264" t="s">
        <v>16012</v>
      </c>
      <c r="B7264" s="1">
        <v>44677</v>
      </c>
      <c r="C7264">
        <v>151431.38</v>
      </c>
      <c r="D7264" t="s">
        <v>1483</v>
      </c>
      <c r="E7264" t="s">
        <v>1499</v>
      </c>
      <c r="F7264" t="s">
        <v>268</v>
      </c>
      <c r="G7264" t="s">
        <v>13</v>
      </c>
      <c r="H7264" t="s">
        <v>812</v>
      </c>
      <c r="J7264" t="s">
        <v>29553</v>
      </c>
      <c r="K7264" t="s">
        <v>22291</v>
      </c>
      <c r="L7264" t="s">
        <v>22291</v>
      </c>
      <c r="M7264" t="s">
        <v>22291</v>
      </c>
      <c r="N7264" t="str">
        <f t="shared" si="113"/>
        <v>OK</v>
      </c>
      <c r="O7264" t="str">
        <f>IF(OR(Table1_17[[#This Row],[amount]]&lt;$Y$8,Table1_17[[#This Row],[amount]]&gt;$Y$7),"Outlier","Normal")</f>
        <v>Normal</v>
      </c>
      <c r="P7264" t="str">
        <f>IF(OR(Table1_17[[#This Row],[missing_flag]]="Missing",Table1_17[[#This Row],[outlier_flag]]="Outliers"),"Review","Valid")</f>
        <v>Valid</v>
      </c>
    </row>
    <row r="7265" spans="1:16">
      <c r="A7265" t="s">
        <v>16014</v>
      </c>
      <c r="B7265" s="1">
        <v>44627</v>
      </c>
      <c r="C7265">
        <v>-56524.5</v>
      </c>
      <c r="D7265" t="s">
        <v>1478</v>
      </c>
      <c r="E7265" t="s">
        <v>36</v>
      </c>
      <c r="F7265" t="s">
        <v>268</v>
      </c>
      <c r="G7265" t="s">
        <v>8</v>
      </c>
      <c r="I7265" t="s">
        <v>87</v>
      </c>
      <c r="J7265" t="s">
        <v>29554</v>
      </c>
      <c r="K7265" t="s">
        <v>22291</v>
      </c>
      <c r="L7265" t="s">
        <v>22291</v>
      </c>
      <c r="M7265" t="s">
        <v>22291</v>
      </c>
      <c r="N7265" t="str">
        <f t="shared" si="113"/>
        <v>OK</v>
      </c>
      <c r="O7265" t="str">
        <f>IF(OR(Table1_17[[#This Row],[amount]]&lt;$Y$8,Table1_17[[#This Row],[amount]]&gt;$Y$7),"Outlier","Normal")</f>
        <v>Normal</v>
      </c>
      <c r="P7265" t="str">
        <f>IF(OR(Table1_17[[#This Row],[missing_flag]]="Missing",Table1_17[[#This Row],[outlier_flag]]="Outliers"),"Review","Valid")</f>
        <v>Valid</v>
      </c>
    </row>
    <row r="7266" spans="1:16">
      <c r="A7266" t="s">
        <v>16016</v>
      </c>
      <c r="B7266" s="1">
        <v>45063</v>
      </c>
      <c r="C7266">
        <v>-29569.13</v>
      </c>
      <c r="D7266" t="s">
        <v>1478</v>
      </c>
      <c r="E7266" t="s">
        <v>1534</v>
      </c>
      <c r="F7266" t="s">
        <v>264</v>
      </c>
      <c r="G7266" t="s">
        <v>8</v>
      </c>
      <c r="I7266" t="s">
        <v>49</v>
      </c>
      <c r="J7266" t="s">
        <v>29555</v>
      </c>
      <c r="K7266" t="s">
        <v>22291</v>
      </c>
      <c r="L7266" t="s">
        <v>22291</v>
      </c>
      <c r="M7266" t="s">
        <v>22291</v>
      </c>
      <c r="N7266" t="str">
        <f t="shared" si="113"/>
        <v>OK</v>
      </c>
      <c r="O7266" t="str">
        <f>IF(OR(Table1_17[[#This Row],[amount]]&lt;$Y$8,Table1_17[[#This Row],[amount]]&gt;$Y$7),"Outlier","Normal")</f>
        <v>Normal</v>
      </c>
      <c r="P7266" t="str">
        <f>IF(OR(Table1_17[[#This Row],[missing_flag]]="Missing",Table1_17[[#This Row],[outlier_flag]]="Outliers"),"Review","Valid")</f>
        <v>Valid</v>
      </c>
    </row>
    <row r="7267" spans="1:16">
      <c r="A7267" t="s">
        <v>16018</v>
      </c>
      <c r="B7267" s="1">
        <v>44681</v>
      </c>
      <c r="C7267">
        <v>-28528.11</v>
      </c>
      <c r="D7267" t="s">
        <v>1478</v>
      </c>
      <c r="E7267" t="s">
        <v>1534</v>
      </c>
      <c r="F7267" t="s">
        <v>264</v>
      </c>
      <c r="G7267" t="s">
        <v>13</v>
      </c>
      <c r="I7267" t="s">
        <v>183</v>
      </c>
      <c r="J7267" t="s">
        <v>29556</v>
      </c>
      <c r="K7267" t="s">
        <v>22291</v>
      </c>
      <c r="L7267" t="s">
        <v>22291</v>
      </c>
      <c r="M7267" t="s">
        <v>22291</v>
      </c>
      <c r="N7267" t="str">
        <f t="shared" si="113"/>
        <v>OK</v>
      </c>
      <c r="O7267" t="str">
        <f>IF(OR(Table1_17[[#This Row],[amount]]&lt;$Y$8,Table1_17[[#This Row],[amount]]&gt;$Y$7),"Outlier","Normal")</f>
        <v>Normal</v>
      </c>
      <c r="P7267" t="str">
        <f>IF(OR(Table1_17[[#This Row],[missing_flag]]="Missing",Table1_17[[#This Row],[outlier_flag]]="Outliers"),"Review","Valid")</f>
        <v>Valid</v>
      </c>
    </row>
    <row r="7268" spans="1:16">
      <c r="A7268" t="s">
        <v>16020</v>
      </c>
      <c r="B7268" s="1">
        <v>45235</v>
      </c>
      <c r="C7268">
        <v>-57062.33</v>
      </c>
      <c r="D7268" t="s">
        <v>1478</v>
      </c>
      <c r="E7268" t="s">
        <v>1509</v>
      </c>
      <c r="F7268" t="s">
        <v>268</v>
      </c>
      <c r="G7268" t="s">
        <v>8</v>
      </c>
      <c r="I7268" t="s">
        <v>14</v>
      </c>
      <c r="J7268" t="s">
        <v>29557</v>
      </c>
      <c r="K7268" t="s">
        <v>22291</v>
      </c>
      <c r="L7268" t="s">
        <v>22291</v>
      </c>
      <c r="M7268" t="s">
        <v>22291</v>
      </c>
      <c r="N7268" t="str">
        <f t="shared" si="113"/>
        <v>OK</v>
      </c>
      <c r="O7268" t="str">
        <f>IF(OR(Table1_17[[#This Row],[amount]]&lt;$Y$8,Table1_17[[#This Row],[amount]]&gt;$Y$7),"Outlier","Normal")</f>
        <v>Normal</v>
      </c>
      <c r="P7268" t="str">
        <f>IF(OR(Table1_17[[#This Row],[missing_flag]]="Missing",Table1_17[[#This Row],[outlier_flag]]="Outliers"),"Review","Valid")</f>
        <v>Valid</v>
      </c>
    </row>
    <row r="7269" spans="1:16">
      <c r="A7269" t="s">
        <v>16022</v>
      </c>
      <c r="B7269" s="1">
        <v>45288</v>
      </c>
      <c r="C7269">
        <v>-44749.48</v>
      </c>
      <c r="D7269" t="s">
        <v>1478</v>
      </c>
      <c r="E7269" t="s">
        <v>20</v>
      </c>
      <c r="F7269" t="s">
        <v>268</v>
      </c>
      <c r="G7269" t="s">
        <v>13</v>
      </c>
      <c r="I7269" t="s">
        <v>18</v>
      </c>
      <c r="J7269" t="s">
        <v>29558</v>
      </c>
      <c r="K7269" t="s">
        <v>22291</v>
      </c>
      <c r="L7269" t="s">
        <v>22291</v>
      </c>
      <c r="M7269" t="s">
        <v>22291</v>
      </c>
      <c r="N7269" t="str">
        <f t="shared" si="113"/>
        <v>OK</v>
      </c>
      <c r="O7269" t="str">
        <f>IF(OR(Table1_17[[#This Row],[amount]]&lt;$Y$8,Table1_17[[#This Row],[amount]]&gt;$Y$7),"Outlier","Normal")</f>
        <v>Normal</v>
      </c>
      <c r="P7269" t="str">
        <f>IF(OR(Table1_17[[#This Row],[missing_flag]]="Missing",Table1_17[[#This Row],[outlier_flag]]="Outliers"),"Review","Valid")</f>
        <v>Valid</v>
      </c>
    </row>
    <row r="7270" spans="1:16">
      <c r="A7270" t="s">
        <v>16024</v>
      </c>
      <c r="B7270" s="1">
        <v>45279</v>
      </c>
      <c r="C7270">
        <v>272719.98</v>
      </c>
      <c r="D7270" t="s">
        <v>1483</v>
      </c>
      <c r="E7270" t="s">
        <v>1484</v>
      </c>
      <c r="F7270" t="s">
        <v>268</v>
      </c>
      <c r="G7270" t="s">
        <v>13</v>
      </c>
      <c r="H7270" t="s">
        <v>1363</v>
      </c>
      <c r="J7270" t="s">
        <v>29559</v>
      </c>
      <c r="K7270" t="s">
        <v>22291</v>
      </c>
      <c r="L7270" t="s">
        <v>22291</v>
      </c>
      <c r="M7270" t="s">
        <v>22291</v>
      </c>
      <c r="N7270" t="str">
        <f t="shared" si="113"/>
        <v>OK</v>
      </c>
      <c r="O7270" t="str">
        <f>IF(OR(Table1_17[[#This Row],[amount]]&lt;$Y$8,Table1_17[[#This Row],[amount]]&gt;$Y$7),"Outlier","Normal")</f>
        <v>Normal</v>
      </c>
      <c r="P7270" t="str">
        <f>IF(OR(Table1_17[[#This Row],[missing_flag]]="Missing",Table1_17[[#This Row],[outlier_flag]]="Outliers"),"Review","Valid")</f>
        <v>Valid</v>
      </c>
    </row>
    <row r="7271" spans="1:16">
      <c r="A7271" t="s">
        <v>16026</v>
      </c>
      <c r="B7271" s="1">
        <v>44735</v>
      </c>
      <c r="C7271">
        <v>243956.09</v>
      </c>
      <c r="D7271" t="s">
        <v>1483</v>
      </c>
      <c r="E7271" t="s">
        <v>1487</v>
      </c>
      <c r="F7271" t="s">
        <v>264</v>
      </c>
      <c r="G7271" t="s">
        <v>8</v>
      </c>
      <c r="H7271" t="s">
        <v>822</v>
      </c>
      <c r="J7271" t="s">
        <v>29560</v>
      </c>
      <c r="K7271" t="s">
        <v>22291</v>
      </c>
      <c r="L7271" t="s">
        <v>22291</v>
      </c>
      <c r="M7271" t="s">
        <v>22291</v>
      </c>
      <c r="N7271" t="str">
        <f t="shared" si="113"/>
        <v>OK</v>
      </c>
      <c r="O7271" t="str">
        <f>IF(OR(Table1_17[[#This Row],[amount]]&lt;$Y$8,Table1_17[[#This Row],[amount]]&gt;$Y$7),"Outlier","Normal")</f>
        <v>Normal</v>
      </c>
      <c r="P7271" t="str">
        <f>IF(OR(Table1_17[[#This Row],[missing_flag]]="Missing",Table1_17[[#This Row],[outlier_flag]]="Outliers"),"Review","Valid")</f>
        <v>Valid</v>
      </c>
    </row>
    <row r="7272" spans="1:16">
      <c r="A7272" t="s">
        <v>16028</v>
      </c>
      <c r="B7272" s="1">
        <v>44602</v>
      </c>
      <c r="C7272">
        <v>-12277.6</v>
      </c>
      <c r="D7272" t="s">
        <v>1478</v>
      </c>
      <c r="E7272" t="s">
        <v>1509</v>
      </c>
      <c r="F7272" t="s">
        <v>271</v>
      </c>
      <c r="G7272" t="s">
        <v>13</v>
      </c>
      <c r="I7272" t="s">
        <v>91</v>
      </c>
      <c r="J7272" t="s">
        <v>29561</v>
      </c>
      <c r="K7272" t="s">
        <v>22291</v>
      </c>
      <c r="L7272" t="s">
        <v>22291</v>
      </c>
      <c r="M7272" t="s">
        <v>22291</v>
      </c>
      <c r="N7272" t="str">
        <f t="shared" si="113"/>
        <v>OK</v>
      </c>
      <c r="O7272" t="str">
        <f>IF(OR(Table1_17[[#This Row],[amount]]&lt;$Y$8,Table1_17[[#This Row],[amount]]&gt;$Y$7),"Outlier","Normal")</f>
        <v>Normal</v>
      </c>
      <c r="P7272" t="str">
        <f>IF(OR(Table1_17[[#This Row],[missing_flag]]="Missing",Table1_17[[#This Row],[outlier_flag]]="Outliers"),"Review","Valid")</f>
        <v>Valid</v>
      </c>
    </row>
    <row r="7273" spans="1:16">
      <c r="A7273" t="s">
        <v>16030</v>
      </c>
      <c r="B7273" s="1">
        <v>44851</v>
      </c>
      <c r="C7273">
        <v>191379.28</v>
      </c>
      <c r="D7273" t="s">
        <v>1483</v>
      </c>
      <c r="E7273" t="s">
        <v>1499</v>
      </c>
      <c r="F7273" t="s">
        <v>268</v>
      </c>
      <c r="G7273" t="s">
        <v>29</v>
      </c>
      <c r="H7273" t="s">
        <v>686</v>
      </c>
      <c r="J7273" t="s">
        <v>29562</v>
      </c>
      <c r="K7273" t="s">
        <v>22291</v>
      </c>
      <c r="L7273" t="s">
        <v>22291</v>
      </c>
      <c r="M7273" t="s">
        <v>22291</v>
      </c>
      <c r="N7273" t="str">
        <f t="shared" si="113"/>
        <v>OK</v>
      </c>
      <c r="O7273" t="str">
        <f>IF(OR(Table1_17[[#This Row],[amount]]&lt;$Y$8,Table1_17[[#This Row],[amount]]&gt;$Y$7),"Outlier","Normal")</f>
        <v>Normal</v>
      </c>
      <c r="P7273" t="str">
        <f>IF(OR(Table1_17[[#This Row],[missing_flag]]="Missing",Table1_17[[#This Row],[outlier_flag]]="Outliers"),"Review","Valid")</f>
        <v>Valid</v>
      </c>
    </row>
    <row r="7274" spans="1:16">
      <c r="A7274" t="s">
        <v>16032</v>
      </c>
      <c r="B7274" s="1">
        <v>45044</v>
      </c>
      <c r="C7274">
        <v>-35769.61</v>
      </c>
      <c r="D7274" t="s">
        <v>1478</v>
      </c>
      <c r="E7274" t="s">
        <v>1509</v>
      </c>
      <c r="F7274" t="s">
        <v>264</v>
      </c>
      <c r="G7274" t="s">
        <v>8</v>
      </c>
      <c r="I7274" t="s">
        <v>91</v>
      </c>
      <c r="J7274" t="s">
        <v>29563</v>
      </c>
      <c r="K7274" t="s">
        <v>22291</v>
      </c>
      <c r="L7274" t="s">
        <v>22291</v>
      </c>
      <c r="M7274" t="s">
        <v>22291</v>
      </c>
      <c r="N7274" t="str">
        <f t="shared" si="113"/>
        <v>OK</v>
      </c>
      <c r="O7274" t="str">
        <f>IF(OR(Table1_17[[#This Row],[amount]]&lt;$Y$8,Table1_17[[#This Row],[amount]]&gt;$Y$7),"Outlier","Normal")</f>
        <v>Normal</v>
      </c>
      <c r="P7274" t="str">
        <f>IF(OR(Table1_17[[#This Row],[missing_flag]]="Missing",Table1_17[[#This Row],[outlier_flag]]="Outliers"),"Review","Valid")</f>
        <v>Valid</v>
      </c>
    </row>
    <row r="7275" spans="1:16">
      <c r="A7275" t="s">
        <v>16034</v>
      </c>
      <c r="B7275" s="1">
        <v>44658</v>
      </c>
      <c r="C7275">
        <v>5000</v>
      </c>
      <c r="D7275" t="s">
        <v>1483</v>
      </c>
      <c r="E7275" t="s">
        <v>1487</v>
      </c>
      <c r="F7275" t="s">
        <v>271</v>
      </c>
      <c r="G7275" t="s">
        <v>13</v>
      </c>
      <c r="H7275" t="s">
        <v>991</v>
      </c>
      <c r="J7275" t="s">
        <v>29564</v>
      </c>
      <c r="K7275" t="s">
        <v>22291</v>
      </c>
      <c r="L7275" t="s">
        <v>22291</v>
      </c>
      <c r="M7275" t="s">
        <v>22291</v>
      </c>
      <c r="N7275" t="str">
        <f t="shared" si="113"/>
        <v>OK</v>
      </c>
      <c r="O7275" t="str">
        <f>IF(OR(Table1_17[[#This Row],[amount]]&lt;$Y$8,Table1_17[[#This Row],[amount]]&gt;$Y$7),"Outlier","Normal")</f>
        <v>Normal</v>
      </c>
      <c r="P7275" t="str">
        <f>IF(OR(Table1_17[[#This Row],[missing_flag]]="Missing",Table1_17[[#This Row],[outlier_flag]]="Outliers"),"Review","Valid")</f>
        <v>Valid</v>
      </c>
    </row>
    <row r="7276" spans="1:16">
      <c r="A7276" t="s">
        <v>16036</v>
      </c>
      <c r="B7276" s="1">
        <v>45194</v>
      </c>
      <c r="C7276">
        <v>35587.78</v>
      </c>
      <c r="D7276" t="s">
        <v>1483</v>
      </c>
      <c r="E7276" t="s">
        <v>1487</v>
      </c>
      <c r="F7276" t="s">
        <v>264</v>
      </c>
      <c r="G7276" t="s">
        <v>17</v>
      </c>
      <c r="H7276" t="s">
        <v>734</v>
      </c>
      <c r="J7276" t="s">
        <v>29565</v>
      </c>
      <c r="K7276" t="s">
        <v>22291</v>
      </c>
      <c r="L7276" t="s">
        <v>22291</v>
      </c>
      <c r="M7276" t="s">
        <v>22291</v>
      </c>
      <c r="N7276" t="str">
        <f t="shared" si="113"/>
        <v>OK</v>
      </c>
      <c r="O7276" t="str">
        <f>IF(OR(Table1_17[[#This Row],[amount]]&lt;$Y$8,Table1_17[[#This Row],[amount]]&gt;$Y$7),"Outlier","Normal")</f>
        <v>Normal</v>
      </c>
      <c r="P7276" t="str">
        <f>IF(OR(Table1_17[[#This Row],[missing_flag]]="Missing",Table1_17[[#This Row],[outlier_flag]]="Outliers"),"Review","Valid")</f>
        <v>Valid</v>
      </c>
    </row>
    <row r="7277" spans="1:16">
      <c r="A7277" t="s">
        <v>16038</v>
      </c>
      <c r="B7277" s="1">
        <v>44637</v>
      </c>
      <c r="C7277">
        <v>-44471.97</v>
      </c>
      <c r="D7277" t="s">
        <v>1478</v>
      </c>
      <c r="E7277" t="s">
        <v>36</v>
      </c>
      <c r="F7277" t="s">
        <v>271</v>
      </c>
      <c r="G7277" t="s">
        <v>13</v>
      </c>
      <c r="I7277" t="s">
        <v>179</v>
      </c>
      <c r="J7277" t="s">
        <v>29566</v>
      </c>
      <c r="K7277" t="s">
        <v>22291</v>
      </c>
      <c r="L7277" t="s">
        <v>22291</v>
      </c>
      <c r="M7277" t="s">
        <v>22291</v>
      </c>
      <c r="N7277" t="str">
        <f t="shared" si="113"/>
        <v>OK</v>
      </c>
      <c r="O7277" t="str">
        <f>IF(OR(Table1_17[[#This Row],[amount]]&lt;$Y$8,Table1_17[[#This Row],[amount]]&gt;$Y$7),"Outlier","Normal")</f>
        <v>Normal</v>
      </c>
      <c r="P7277" t="str">
        <f>IF(OR(Table1_17[[#This Row],[missing_flag]]="Missing",Table1_17[[#This Row],[outlier_flag]]="Outliers"),"Review","Valid")</f>
        <v>Valid</v>
      </c>
    </row>
    <row r="7278" spans="1:16">
      <c r="A7278" t="s">
        <v>16040</v>
      </c>
      <c r="B7278" s="1">
        <v>44913</v>
      </c>
      <c r="C7278">
        <v>-20670.490000000002</v>
      </c>
      <c r="D7278" t="s">
        <v>1478</v>
      </c>
      <c r="E7278" t="s">
        <v>1496</v>
      </c>
      <c r="F7278" t="s">
        <v>268</v>
      </c>
      <c r="G7278" t="s">
        <v>29</v>
      </c>
      <c r="I7278" t="s">
        <v>229</v>
      </c>
      <c r="J7278" t="s">
        <v>29567</v>
      </c>
      <c r="K7278" t="s">
        <v>22291</v>
      </c>
      <c r="L7278" t="s">
        <v>22291</v>
      </c>
      <c r="M7278" t="s">
        <v>22291</v>
      </c>
      <c r="N7278" t="str">
        <f t="shared" si="113"/>
        <v>OK</v>
      </c>
      <c r="O7278" t="str">
        <f>IF(OR(Table1_17[[#This Row],[amount]]&lt;$Y$8,Table1_17[[#This Row],[amount]]&gt;$Y$7),"Outlier","Normal")</f>
        <v>Normal</v>
      </c>
      <c r="P7278" t="str">
        <f>IF(OR(Table1_17[[#This Row],[missing_flag]]="Missing",Table1_17[[#This Row],[outlier_flag]]="Outliers"),"Review","Valid")</f>
        <v>Valid</v>
      </c>
    </row>
    <row r="7279" spans="1:16">
      <c r="A7279" t="s">
        <v>16042</v>
      </c>
      <c r="B7279" s="1">
        <v>44591</v>
      </c>
      <c r="C7279">
        <v>-65274.18</v>
      </c>
      <c r="D7279" t="s">
        <v>1478</v>
      </c>
      <c r="E7279" t="s">
        <v>36</v>
      </c>
      <c r="F7279" t="s">
        <v>268</v>
      </c>
      <c r="G7279" t="s">
        <v>8</v>
      </c>
      <c r="I7279" t="s">
        <v>227</v>
      </c>
      <c r="J7279" t="s">
        <v>29568</v>
      </c>
      <c r="K7279" t="s">
        <v>22291</v>
      </c>
      <c r="L7279" t="s">
        <v>22291</v>
      </c>
      <c r="M7279" t="s">
        <v>22291</v>
      </c>
      <c r="N7279" t="str">
        <f t="shared" si="113"/>
        <v>OK</v>
      </c>
      <c r="O7279" t="str">
        <f>IF(OR(Table1_17[[#This Row],[amount]]&lt;$Y$8,Table1_17[[#This Row],[amount]]&gt;$Y$7),"Outlier","Normal")</f>
        <v>Normal</v>
      </c>
      <c r="P7279" t="str">
        <f>IF(OR(Table1_17[[#This Row],[missing_flag]]="Missing",Table1_17[[#This Row],[outlier_flag]]="Outliers"),"Review","Valid")</f>
        <v>Valid</v>
      </c>
    </row>
    <row r="7280" spans="1:16">
      <c r="A7280" t="s">
        <v>16044</v>
      </c>
      <c r="B7280" s="1">
        <v>44758</v>
      </c>
      <c r="C7280">
        <v>-13273.58</v>
      </c>
      <c r="D7280" t="s">
        <v>1478</v>
      </c>
      <c r="E7280" t="s">
        <v>36</v>
      </c>
      <c r="F7280" t="s">
        <v>264</v>
      </c>
      <c r="G7280" t="s">
        <v>8</v>
      </c>
      <c r="I7280" t="s">
        <v>87</v>
      </c>
      <c r="J7280" t="s">
        <v>29569</v>
      </c>
      <c r="K7280" t="s">
        <v>22291</v>
      </c>
      <c r="L7280" t="s">
        <v>22291</v>
      </c>
      <c r="M7280" t="s">
        <v>22291</v>
      </c>
      <c r="N7280" t="str">
        <f t="shared" si="113"/>
        <v>OK</v>
      </c>
      <c r="O7280" t="str">
        <f>IF(OR(Table1_17[[#This Row],[amount]]&lt;$Y$8,Table1_17[[#This Row],[amount]]&gt;$Y$7),"Outlier","Normal")</f>
        <v>Normal</v>
      </c>
      <c r="P7280" t="str">
        <f>IF(OR(Table1_17[[#This Row],[missing_flag]]="Missing",Table1_17[[#This Row],[outlier_flag]]="Outliers"),"Review","Valid")</f>
        <v>Valid</v>
      </c>
    </row>
    <row r="7281" spans="1:16">
      <c r="A7281" t="s">
        <v>16046</v>
      </c>
      <c r="B7281" s="1">
        <v>45243</v>
      </c>
      <c r="C7281">
        <v>128212.42</v>
      </c>
      <c r="D7281" t="s">
        <v>1483</v>
      </c>
      <c r="E7281" t="s">
        <v>1484</v>
      </c>
      <c r="F7281" t="s">
        <v>268</v>
      </c>
      <c r="G7281" t="s">
        <v>13</v>
      </c>
      <c r="H7281" t="s">
        <v>882</v>
      </c>
      <c r="J7281" t="s">
        <v>29570</v>
      </c>
      <c r="K7281" t="s">
        <v>22291</v>
      </c>
      <c r="L7281" t="s">
        <v>22291</v>
      </c>
      <c r="M7281" t="s">
        <v>22291</v>
      </c>
      <c r="N7281" t="str">
        <f t="shared" si="113"/>
        <v>OK</v>
      </c>
      <c r="O7281" t="str">
        <f>IF(OR(Table1_17[[#This Row],[amount]]&lt;$Y$8,Table1_17[[#This Row],[amount]]&gt;$Y$7),"Outlier","Normal")</f>
        <v>Normal</v>
      </c>
      <c r="P7281" t="str">
        <f>IF(OR(Table1_17[[#This Row],[missing_flag]]="Missing",Table1_17[[#This Row],[outlier_flag]]="Outliers"),"Review","Valid")</f>
        <v>Valid</v>
      </c>
    </row>
    <row r="7282" spans="1:16">
      <c r="A7282" t="s">
        <v>16048</v>
      </c>
      <c r="B7282" s="1">
        <v>44599</v>
      </c>
      <c r="C7282">
        <v>-38271.040000000001</v>
      </c>
      <c r="D7282" t="s">
        <v>1478</v>
      </c>
      <c r="E7282" t="s">
        <v>7</v>
      </c>
      <c r="F7282" t="s">
        <v>264</v>
      </c>
      <c r="G7282" t="s">
        <v>8</v>
      </c>
      <c r="I7282" t="s">
        <v>139</v>
      </c>
      <c r="J7282" t="s">
        <v>29571</v>
      </c>
      <c r="K7282" t="s">
        <v>22291</v>
      </c>
      <c r="L7282" t="s">
        <v>22291</v>
      </c>
      <c r="M7282" t="s">
        <v>22291</v>
      </c>
      <c r="N7282" t="str">
        <f t="shared" si="113"/>
        <v>OK</v>
      </c>
      <c r="O7282" t="str">
        <f>IF(OR(Table1_17[[#This Row],[amount]]&lt;$Y$8,Table1_17[[#This Row],[amount]]&gt;$Y$7),"Outlier","Normal")</f>
        <v>Normal</v>
      </c>
      <c r="P7282" t="str">
        <f>IF(OR(Table1_17[[#This Row],[missing_flag]]="Missing",Table1_17[[#This Row],[outlier_flag]]="Outliers"),"Review","Valid")</f>
        <v>Valid</v>
      </c>
    </row>
    <row r="7283" spans="1:16">
      <c r="A7283" t="s">
        <v>16050</v>
      </c>
      <c r="B7283" s="1">
        <v>44877</v>
      </c>
      <c r="C7283">
        <v>105731.31</v>
      </c>
      <c r="D7283" t="s">
        <v>1483</v>
      </c>
      <c r="E7283" t="s">
        <v>1487</v>
      </c>
      <c r="F7283" t="s">
        <v>264</v>
      </c>
      <c r="G7283" t="s">
        <v>29</v>
      </c>
      <c r="H7283" t="s">
        <v>1197</v>
      </c>
      <c r="J7283" t="s">
        <v>29572</v>
      </c>
      <c r="K7283" t="s">
        <v>22291</v>
      </c>
      <c r="L7283" t="s">
        <v>22291</v>
      </c>
      <c r="M7283" t="s">
        <v>22291</v>
      </c>
      <c r="N7283" t="str">
        <f t="shared" si="113"/>
        <v>OK</v>
      </c>
      <c r="O7283" t="str">
        <f>IF(OR(Table1_17[[#This Row],[amount]]&lt;$Y$8,Table1_17[[#This Row],[amount]]&gt;$Y$7),"Outlier","Normal")</f>
        <v>Normal</v>
      </c>
      <c r="P7283" t="str">
        <f>IF(OR(Table1_17[[#This Row],[missing_flag]]="Missing",Table1_17[[#This Row],[outlier_flag]]="Outliers"),"Review","Valid")</f>
        <v>Valid</v>
      </c>
    </row>
    <row r="7284" spans="1:16">
      <c r="A7284" t="s">
        <v>16052</v>
      </c>
      <c r="B7284" s="1">
        <v>44683</v>
      </c>
      <c r="C7284">
        <v>-6852.14</v>
      </c>
      <c r="D7284" t="s">
        <v>1478</v>
      </c>
      <c r="E7284" t="s">
        <v>1509</v>
      </c>
      <c r="F7284" t="s">
        <v>271</v>
      </c>
      <c r="G7284" t="s">
        <v>17</v>
      </c>
      <c r="I7284" t="s">
        <v>97</v>
      </c>
      <c r="J7284" t="s">
        <v>29573</v>
      </c>
      <c r="K7284" t="s">
        <v>22291</v>
      </c>
      <c r="L7284" t="s">
        <v>22291</v>
      </c>
      <c r="M7284" t="s">
        <v>22291</v>
      </c>
      <c r="N7284" t="str">
        <f t="shared" si="113"/>
        <v>OK</v>
      </c>
      <c r="O7284" t="str">
        <f>IF(OR(Table1_17[[#This Row],[amount]]&lt;$Y$8,Table1_17[[#This Row],[amount]]&gt;$Y$7),"Outlier","Normal")</f>
        <v>Normal</v>
      </c>
      <c r="P7284" t="str">
        <f>IF(OR(Table1_17[[#This Row],[missing_flag]]="Missing",Table1_17[[#This Row],[outlier_flag]]="Outliers"),"Review","Valid")</f>
        <v>Valid</v>
      </c>
    </row>
    <row r="7285" spans="1:16">
      <c r="A7285" t="s">
        <v>16054</v>
      </c>
      <c r="B7285" s="1">
        <v>44618</v>
      </c>
      <c r="C7285">
        <v>122795.63</v>
      </c>
      <c r="D7285" t="s">
        <v>1483</v>
      </c>
      <c r="E7285" t="s">
        <v>1499</v>
      </c>
      <c r="F7285" t="s">
        <v>271</v>
      </c>
      <c r="G7285" t="s">
        <v>13</v>
      </c>
      <c r="H7285" t="s">
        <v>770</v>
      </c>
      <c r="J7285" t="s">
        <v>29574</v>
      </c>
      <c r="K7285" t="s">
        <v>22291</v>
      </c>
      <c r="L7285" t="s">
        <v>22291</v>
      </c>
      <c r="M7285" t="s">
        <v>22291</v>
      </c>
      <c r="N7285" t="str">
        <f t="shared" si="113"/>
        <v>OK</v>
      </c>
      <c r="O7285" t="str">
        <f>IF(OR(Table1_17[[#This Row],[amount]]&lt;$Y$8,Table1_17[[#This Row],[amount]]&gt;$Y$7),"Outlier","Normal")</f>
        <v>Normal</v>
      </c>
      <c r="P7285" t="str">
        <f>IF(OR(Table1_17[[#This Row],[missing_flag]]="Missing",Table1_17[[#This Row],[outlier_flag]]="Outliers"),"Review","Valid")</f>
        <v>Valid</v>
      </c>
    </row>
    <row r="7286" spans="1:16">
      <c r="A7286" t="s">
        <v>16056</v>
      </c>
      <c r="B7286" s="1">
        <v>44661</v>
      </c>
      <c r="C7286">
        <v>-2432.1799999999998</v>
      </c>
      <c r="D7286" t="s">
        <v>1478</v>
      </c>
      <c r="E7286" t="s">
        <v>1534</v>
      </c>
      <c r="F7286" t="s">
        <v>268</v>
      </c>
      <c r="G7286" t="s">
        <v>29</v>
      </c>
      <c r="I7286" t="s">
        <v>157</v>
      </c>
      <c r="J7286" t="s">
        <v>29575</v>
      </c>
      <c r="K7286" t="s">
        <v>22291</v>
      </c>
      <c r="L7286" t="s">
        <v>22291</v>
      </c>
      <c r="M7286" t="s">
        <v>22291</v>
      </c>
      <c r="N7286" t="str">
        <f t="shared" si="113"/>
        <v>OK</v>
      </c>
      <c r="O7286" t="str">
        <f>IF(OR(Table1_17[[#This Row],[amount]]&lt;$Y$8,Table1_17[[#This Row],[amount]]&gt;$Y$7),"Outlier","Normal")</f>
        <v>Normal</v>
      </c>
      <c r="P7286" t="str">
        <f>IF(OR(Table1_17[[#This Row],[missing_flag]]="Missing",Table1_17[[#This Row],[outlier_flag]]="Outliers"),"Review","Valid")</f>
        <v>Valid</v>
      </c>
    </row>
    <row r="7287" spans="1:16">
      <c r="A7287" t="s">
        <v>16058</v>
      </c>
      <c r="B7287" s="1">
        <v>44625</v>
      </c>
      <c r="C7287">
        <v>-56880.24</v>
      </c>
      <c r="D7287" t="s">
        <v>1478</v>
      </c>
      <c r="E7287" t="s">
        <v>36</v>
      </c>
      <c r="F7287" t="s">
        <v>271</v>
      </c>
      <c r="G7287" t="s">
        <v>13</v>
      </c>
      <c r="I7287" t="s">
        <v>34</v>
      </c>
      <c r="J7287" t="s">
        <v>29576</v>
      </c>
      <c r="K7287" t="s">
        <v>22291</v>
      </c>
      <c r="L7287" t="s">
        <v>22291</v>
      </c>
      <c r="M7287" t="s">
        <v>22291</v>
      </c>
      <c r="N7287" t="str">
        <f t="shared" si="113"/>
        <v>OK</v>
      </c>
      <c r="O7287" t="str">
        <f>IF(OR(Table1_17[[#This Row],[amount]]&lt;$Y$8,Table1_17[[#This Row],[amount]]&gt;$Y$7),"Outlier","Normal")</f>
        <v>Normal</v>
      </c>
      <c r="P7287" t="str">
        <f>IF(OR(Table1_17[[#This Row],[missing_flag]]="Missing",Table1_17[[#This Row],[outlier_flag]]="Outliers"),"Review","Valid")</f>
        <v>Valid</v>
      </c>
    </row>
    <row r="7288" spans="1:16">
      <c r="A7288" t="s">
        <v>16060</v>
      </c>
      <c r="B7288" s="1">
        <v>44647</v>
      </c>
      <c r="C7288">
        <v>19274.25</v>
      </c>
      <c r="D7288" t="s">
        <v>1587</v>
      </c>
      <c r="E7288" t="s">
        <v>1587</v>
      </c>
      <c r="F7288" t="s">
        <v>271</v>
      </c>
      <c r="G7288" t="s">
        <v>8</v>
      </c>
      <c r="J7288" t="s">
        <v>29577</v>
      </c>
      <c r="K7288" t="s">
        <v>22291</v>
      </c>
      <c r="L7288" t="s">
        <v>22291</v>
      </c>
      <c r="M7288" t="s">
        <v>22291</v>
      </c>
      <c r="N7288" t="str">
        <f t="shared" si="113"/>
        <v>OK</v>
      </c>
      <c r="O7288" t="str">
        <f>IF(OR(Table1_17[[#This Row],[amount]]&lt;$Y$8,Table1_17[[#This Row],[amount]]&gt;$Y$7),"Outlier","Normal")</f>
        <v>Normal</v>
      </c>
      <c r="P7288" t="str">
        <f>IF(OR(Table1_17[[#This Row],[missing_flag]]="Missing",Table1_17[[#This Row],[outlier_flag]]="Outliers"),"Review","Valid")</f>
        <v>Valid</v>
      </c>
    </row>
    <row r="7289" spans="1:16">
      <c r="A7289" t="s">
        <v>16062</v>
      </c>
      <c r="B7289" s="1">
        <v>44841</v>
      </c>
      <c r="C7289">
        <v>190162.56</v>
      </c>
      <c r="D7289" t="s">
        <v>1483</v>
      </c>
      <c r="E7289" t="s">
        <v>1484</v>
      </c>
      <c r="F7289" t="s">
        <v>271</v>
      </c>
      <c r="G7289" t="s">
        <v>17</v>
      </c>
      <c r="H7289" t="s">
        <v>756</v>
      </c>
      <c r="J7289" t="s">
        <v>29578</v>
      </c>
      <c r="K7289" t="s">
        <v>22291</v>
      </c>
      <c r="L7289" t="s">
        <v>22291</v>
      </c>
      <c r="M7289" t="s">
        <v>22291</v>
      </c>
      <c r="N7289" t="str">
        <f t="shared" si="113"/>
        <v>OK</v>
      </c>
      <c r="O7289" t="str">
        <f>IF(OR(Table1_17[[#This Row],[amount]]&lt;$Y$8,Table1_17[[#This Row],[amount]]&gt;$Y$7),"Outlier","Normal")</f>
        <v>Normal</v>
      </c>
      <c r="P7289" t="str">
        <f>IF(OR(Table1_17[[#This Row],[missing_flag]]="Missing",Table1_17[[#This Row],[outlier_flag]]="Outliers"),"Review","Valid")</f>
        <v>Valid</v>
      </c>
    </row>
    <row r="7290" spans="1:16">
      <c r="A7290" t="s">
        <v>16064</v>
      </c>
      <c r="B7290" s="1">
        <v>45146</v>
      </c>
      <c r="C7290">
        <v>155310.48000000001</v>
      </c>
      <c r="D7290" t="s">
        <v>1483</v>
      </c>
      <c r="E7290" t="s">
        <v>1499</v>
      </c>
      <c r="F7290" t="s">
        <v>271</v>
      </c>
      <c r="G7290" t="s">
        <v>17</v>
      </c>
      <c r="H7290" t="s">
        <v>786</v>
      </c>
      <c r="J7290" t="s">
        <v>29579</v>
      </c>
      <c r="K7290" t="s">
        <v>22291</v>
      </c>
      <c r="L7290" t="s">
        <v>22291</v>
      </c>
      <c r="M7290" t="s">
        <v>22291</v>
      </c>
      <c r="N7290" t="str">
        <f t="shared" si="113"/>
        <v>OK</v>
      </c>
      <c r="O7290" t="str">
        <f>IF(OR(Table1_17[[#This Row],[amount]]&lt;$Y$8,Table1_17[[#This Row],[amount]]&gt;$Y$7),"Outlier","Normal")</f>
        <v>Normal</v>
      </c>
      <c r="P7290" t="str">
        <f>IF(OR(Table1_17[[#This Row],[missing_flag]]="Missing",Table1_17[[#This Row],[outlier_flag]]="Outliers"),"Review","Valid")</f>
        <v>Valid</v>
      </c>
    </row>
    <row r="7291" spans="1:16">
      <c r="A7291" t="s">
        <v>16066</v>
      </c>
      <c r="B7291" s="1">
        <v>44889</v>
      </c>
      <c r="C7291">
        <v>160484.87</v>
      </c>
      <c r="D7291" t="s">
        <v>1483</v>
      </c>
      <c r="E7291" t="s">
        <v>1499</v>
      </c>
      <c r="F7291" t="s">
        <v>271</v>
      </c>
      <c r="G7291" t="s">
        <v>8</v>
      </c>
      <c r="H7291" t="s">
        <v>846</v>
      </c>
      <c r="J7291" t="s">
        <v>29580</v>
      </c>
      <c r="K7291" t="s">
        <v>22291</v>
      </c>
      <c r="L7291" t="s">
        <v>22291</v>
      </c>
      <c r="M7291" t="s">
        <v>22291</v>
      </c>
      <c r="N7291" t="str">
        <f t="shared" si="113"/>
        <v>OK</v>
      </c>
      <c r="O7291" t="str">
        <f>IF(OR(Table1_17[[#This Row],[amount]]&lt;$Y$8,Table1_17[[#This Row],[amount]]&gt;$Y$7),"Outlier","Normal")</f>
        <v>Normal</v>
      </c>
      <c r="P7291" t="str">
        <f>IF(OR(Table1_17[[#This Row],[missing_flag]]="Missing",Table1_17[[#This Row],[outlier_flag]]="Outliers"),"Review","Valid")</f>
        <v>Valid</v>
      </c>
    </row>
    <row r="7292" spans="1:16">
      <c r="A7292" t="s">
        <v>16068</v>
      </c>
      <c r="B7292" s="1">
        <v>45138</v>
      </c>
      <c r="C7292">
        <v>-61462.879999999997</v>
      </c>
      <c r="D7292" t="s">
        <v>1478</v>
      </c>
      <c r="E7292" t="s">
        <v>1509</v>
      </c>
      <c r="F7292" t="s">
        <v>264</v>
      </c>
      <c r="G7292" t="s">
        <v>8</v>
      </c>
      <c r="I7292" t="s">
        <v>55</v>
      </c>
      <c r="J7292" t="s">
        <v>29581</v>
      </c>
      <c r="K7292" t="s">
        <v>22291</v>
      </c>
      <c r="L7292" t="s">
        <v>22291</v>
      </c>
      <c r="M7292" t="s">
        <v>22291</v>
      </c>
      <c r="N7292" t="str">
        <f t="shared" si="113"/>
        <v>OK</v>
      </c>
      <c r="O7292" t="str">
        <f>IF(OR(Table1_17[[#This Row],[amount]]&lt;$Y$8,Table1_17[[#This Row],[amount]]&gt;$Y$7),"Outlier","Normal")</f>
        <v>Normal</v>
      </c>
      <c r="P7292" t="str">
        <f>IF(OR(Table1_17[[#This Row],[missing_flag]]="Missing",Table1_17[[#This Row],[outlier_flag]]="Outliers"),"Review","Valid")</f>
        <v>Valid</v>
      </c>
    </row>
    <row r="7293" spans="1:16">
      <c r="A7293" t="s">
        <v>16070</v>
      </c>
      <c r="B7293" s="1">
        <v>44833</v>
      </c>
      <c r="C7293">
        <v>172167.62</v>
      </c>
      <c r="D7293" t="s">
        <v>1483</v>
      </c>
      <c r="E7293" t="s">
        <v>1499</v>
      </c>
      <c r="F7293" t="s">
        <v>264</v>
      </c>
      <c r="G7293" t="s">
        <v>8</v>
      </c>
      <c r="H7293" t="s">
        <v>1063</v>
      </c>
      <c r="J7293" t="s">
        <v>29582</v>
      </c>
      <c r="K7293" t="s">
        <v>22291</v>
      </c>
      <c r="L7293" t="s">
        <v>22291</v>
      </c>
      <c r="M7293" t="s">
        <v>22291</v>
      </c>
      <c r="N7293" t="str">
        <f t="shared" si="113"/>
        <v>OK</v>
      </c>
      <c r="O7293" t="str">
        <f>IF(OR(Table1_17[[#This Row],[amount]]&lt;$Y$8,Table1_17[[#This Row],[amount]]&gt;$Y$7),"Outlier","Normal")</f>
        <v>Normal</v>
      </c>
      <c r="P7293" t="str">
        <f>IF(OR(Table1_17[[#This Row],[missing_flag]]="Missing",Table1_17[[#This Row],[outlier_flag]]="Outliers"),"Review","Valid")</f>
        <v>Valid</v>
      </c>
    </row>
    <row r="7294" spans="1:16">
      <c r="A7294" t="s">
        <v>16072</v>
      </c>
      <c r="B7294" s="1">
        <v>44863</v>
      </c>
      <c r="C7294">
        <v>-61114.97</v>
      </c>
      <c r="D7294" t="s">
        <v>1478</v>
      </c>
      <c r="E7294" t="s">
        <v>1534</v>
      </c>
      <c r="F7294" t="s">
        <v>268</v>
      </c>
      <c r="G7294" t="s">
        <v>8</v>
      </c>
      <c r="I7294" t="s">
        <v>93</v>
      </c>
      <c r="J7294" t="s">
        <v>29583</v>
      </c>
      <c r="K7294" t="s">
        <v>22291</v>
      </c>
      <c r="L7294" t="s">
        <v>22291</v>
      </c>
      <c r="M7294" t="s">
        <v>22291</v>
      </c>
      <c r="N7294" t="str">
        <f t="shared" si="113"/>
        <v>OK</v>
      </c>
      <c r="O7294" t="str">
        <f>IF(OR(Table1_17[[#This Row],[amount]]&lt;$Y$8,Table1_17[[#This Row],[amount]]&gt;$Y$7),"Outlier","Normal")</f>
        <v>Normal</v>
      </c>
      <c r="P7294" t="str">
        <f>IF(OR(Table1_17[[#This Row],[missing_flag]]="Missing",Table1_17[[#This Row],[outlier_flag]]="Outliers"),"Review","Valid")</f>
        <v>Valid</v>
      </c>
    </row>
    <row r="7295" spans="1:16">
      <c r="A7295" t="s">
        <v>16074</v>
      </c>
      <c r="B7295" s="1">
        <v>44591</v>
      </c>
      <c r="C7295">
        <v>-53382.61</v>
      </c>
      <c r="D7295" t="s">
        <v>1478</v>
      </c>
      <c r="E7295" t="s">
        <v>7</v>
      </c>
      <c r="F7295" t="s">
        <v>268</v>
      </c>
      <c r="G7295" t="s">
        <v>29</v>
      </c>
      <c r="I7295" t="s">
        <v>79</v>
      </c>
      <c r="J7295" t="s">
        <v>29584</v>
      </c>
      <c r="K7295" t="s">
        <v>22291</v>
      </c>
      <c r="L7295" t="s">
        <v>22291</v>
      </c>
      <c r="M7295" t="s">
        <v>22291</v>
      </c>
      <c r="N7295" t="str">
        <f t="shared" si="113"/>
        <v>OK</v>
      </c>
      <c r="O7295" t="str">
        <f>IF(OR(Table1_17[[#This Row],[amount]]&lt;$Y$8,Table1_17[[#This Row],[amount]]&gt;$Y$7),"Outlier","Normal")</f>
        <v>Normal</v>
      </c>
      <c r="P7295" t="str">
        <f>IF(OR(Table1_17[[#This Row],[missing_flag]]="Missing",Table1_17[[#This Row],[outlier_flag]]="Outliers"),"Review","Valid")</f>
        <v>Valid</v>
      </c>
    </row>
    <row r="7296" spans="1:16">
      <c r="A7296" t="s">
        <v>16076</v>
      </c>
      <c r="B7296" s="1">
        <v>44898</v>
      </c>
      <c r="C7296">
        <v>169643.02</v>
      </c>
      <c r="D7296" t="s">
        <v>1483</v>
      </c>
      <c r="E7296" t="s">
        <v>1487</v>
      </c>
      <c r="F7296" t="s">
        <v>268</v>
      </c>
      <c r="G7296" t="s">
        <v>17</v>
      </c>
      <c r="H7296" t="s">
        <v>1235</v>
      </c>
      <c r="J7296" t="s">
        <v>29585</v>
      </c>
      <c r="K7296" t="s">
        <v>22291</v>
      </c>
      <c r="L7296" t="s">
        <v>22291</v>
      </c>
      <c r="M7296" t="s">
        <v>22291</v>
      </c>
      <c r="N7296" t="str">
        <f t="shared" si="113"/>
        <v>OK</v>
      </c>
      <c r="O7296" t="str">
        <f>IF(OR(Table1_17[[#This Row],[amount]]&lt;$Y$8,Table1_17[[#This Row],[amount]]&gt;$Y$7),"Outlier","Normal")</f>
        <v>Normal</v>
      </c>
      <c r="P7296" t="str">
        <f>IF(OR(Table1_17[[#This Row],[missing_flag]]="Missing",Table1_17[[#This Row],[outlier_flag]]="Outliers"),"Review","Valid")</f>
        <v>Valid</v>
      </c>
    </row>
    <row r="7297" spans="1:16">
      <c r="A7297" t="s">
        <v>16078</v>
      </c>
      <c r="B7297" s="1">
        <v>45200</v>
      </c>
      <c r="C7297">
        <v>206985.46</v>
      </c>
      <c r="D7297" t="s">
        <v>1483</v>
      </c>
      <c r="E7297" t="s">
        <v>1484</v>
      </c>
      <c r="F7297" t="s">
        <v>264</v>
      </c>
      <c r="G7297" t="s">
        <v>29</v>
      </c>
      <c r="H7297" t="s">
        <v>1069</v>
      </c>
      <c r="J7297" t="s">
        <v>29586</v>
      </c>
      <c r="K7297" t="s">
        <v>22291</v>
      </c>
      <c r="L7297" t="s">
        <v>22291</v>
      </c>
      <c r="M7297" t="s">
        <v>22291</v>
      </c>
      <c r="N7297" t="str">
        <f t="shared" si="113"/>
        <v>OK</v>
      </c>
      <c r="O7297" t="str">
        <f>IF(OR(Table1_17[[#This Row],[amount]]&lt;$Y$8,Table1_17[[#This Row],[amount]]&gt;$Y$7),"Outlier","Normal")</f>
        <v>Normal</v>
      </c>
      <c r="P7297" t="str">
        <f>IF(OR(Table1_17[[#This Row],[missing_flag]]="Missing",Table1_17[[#This Row],[outlier_flag]]="Outliers"),"Review","Valid")</f>
        <v>Valid</v>
      </c>
    </row>
    <row r="7298" spans="1:16">
      <c r="A7298" t="s">
        <v>16080</v>
      </c>
      <c r="B7298" s="1">
        <v>45136</v>
      </c>
      <c r="C7298">
        <v>-25185.79</v>
      </c>
      <c r="D7298" t="s">
        <v>1478</v>
      </c>
      <c r="E7298" t="s">
        <v>1509</v>
      </c>
      <c r="F7298" t="s">
        <v>264</v>
      </c>
      <c r="G7298" t="s">
        <v>13</v>
      </c>
      <c r="I7298" t="s">
        <v>83</v>
      </c>
      <c r="J7298" t="s">
        <v>29587</v>
      </c>
      <c r="K7298" t="s">
        <v>22291</v>
      </c>
      <c r="L7298" t="s">
        <v>22291</v>
      </c>
      <c r="M7298" t="s">
        <v>22291</v>
      </c>
      <c r="N7298" t="str">
        <f t="shared" si="113"/>
        <v>OK</v>
      </c>
      <c r="O7298" t="str">
        <f>IF(OR(Table1_17[[#This Row],[amount]]&lt;$Y$8,Table1_17[[#This Row],[amount]]&gt;$Y$7),"Outlier","Normal")</f>
        <v>Normal</v>
      </c>
      <c r="P7298" t="str">
        <f>IF(OR(Table1_17[[#This Row],[missing_flag]]="Missing",Table1_17[[#This Row],[outlier_flag]]="Outliers"),"Review","Valid")</f>
        <v>Valid</v>
      </c>
    </row>
    <row r="7299" spans="1:16">
      <c r="A7299" t="s">
        <v>16082</v>
      </c>
      <c r="B7299" s="1">
        <v>45187</v>
      </c>
      <c r="C7299">
        <v>171964.65</v>
      </c>
      <c r="D7299" t="s">
        <v>1483</v>
      </c>
      <c r="E7299" t="s">
        <v>1484</v>
      </c>
      <c r="F7299" t="s">
        <v>264</v>
      </c>
      <c r="G7299" t="s">
        <v>29</v>
      </c>
      <c r="H7299" t="s">
        <v>864</v>
      </c>
      <c r="J7299" t="s">
        <v>29588</v>
      </c>
      <c r="K7299" t="s">
        <v>22291</v>
      </c>
      <c r="L7299" t="s">
        <v>22291</v>
      </c>
      <c r="M7299" t="s">
        <v>22291</v>
      </c>
      <c r="N7299" t="str">
        <f t="shared" ref="N7299:N7362" si="114">IF(OR(B7299="",C7299="",D7299="",F7299=""),"Missing","OK")</f>
        <v>OK</v>
      </c>
      <c r="O7299" t="str">
        <f>IF(OR(Table1_17[[#This Row],[amount]]&lt;$Y$8,Table1_17[[#This Row],[amount]]&gt;$Y$7),"Outlier","Normal")</f>
        <v>Normal</v>
      </c>
      <c r="P7299" t="str">
        <f>IF(OR(Table1_17[[#This Row],[missing_flag]]="Missing",Table1_17[[#This Row],[outlier_flag]]="Outliers"),"Review","Valid")</f>
        <v>Valid</v>
      </c>
    </row>
    <row r="7300" spans="1:16">
      <c r="A7300" t="s">
        <v>16084</v>
      </c>
      <c r="B7300" s="1">
        <v>44978</v>
      </c>
      <c r="C7300">
        <v>116088.31</v>
      </c>
      <c r="D7300" t="s">
        <v>1483</v>
      </c>
      <c r="E7300" t="s">
        <v>1487</v>
      </c>
      <c r="F7300" t="s">
        <v>264</v>
      </c>
      <c r="G7300" t="s">
        <v>17</v>
      </c>
      <c r="H7300" t="s">
        <v>1103</v>
      </c>
      <c r="J7300" t="s">
        <v>29589</v>
      </c>
      <c r="K7300" t="s">
        <v>22291</v>
      </c>
      <c r="L7300" t="s">
        <v>22291</v>
      </c>
      <c r="M7300" t="s">
        <v>22291</v>
      </c>
      <c r="N7300" t="str">
        <f t="shared" si="114"/>
        <v>OK</v>
      </c>
      <c r="O7300" t="str">
        <f>IF(OR(Table1_17[[#This Row],[amount]]&lt;$Y$8,Table1_17[[#This Row],[amount]]&gt;$Y$7),"Outlier","Normal")</f>
        <v>Normal</v>
      </c>
      <c r="P7300" t="str">
        <f>IF(OR(Table1_17[[#This Row],[missing_flag]]="Missing",Table1_17[[#This Row],[outlier_flag]]="Outliers"),"Review","Valid")</f>
        <v>Valid</v>
      </c>
    </row>
    <row r="7301" spans="1:16">
      <c r="A7301" t="s">
        <v>16086</v>
      </c>
      <c r="B7301" s="1">
        <v>44694</v>
      </c>
      <c r="C7301">
        <v>185785.45</v>
      </c>
      <c r="D7301" t="s">
        <v>1483</v>
      </c>
      <c r="E7301" t="s">
        <v>1487</v>
      </c>
      <c r="F7301" t="s">
        <v>271</v>
      </c>
      <c r="G7301" t="s">
        <v>13</v>
      </c>
      <c r="H7301" t="s">
        <v>806</v>
      </c>
      <c r="J7301" t="s">
        <v>29590</v>
      </c>
      <c r="K7301" t="s">
        <v>22291</v>
      </c>
      <c r="L7301" t="s">
        <v>22291</v>
      </c>
      <c r="M7301" t="s">
        <v>22291</v>
      </c>
      <c r="N7301" t="str">
        <f t="shared" si="114"/>
        <v>OK</v>
      </c>
      <c r="O7301" t="str">
        <f>IF(OR(Table1_17[[#This Row],[amount]]&lt;$Y$8,Table1_17[[#This Row],[amount]]&gt;$Y$7),"Outlier","Normal")</f>
        <v>Normal</v>
      </c>
      <c r="P7301" t="str">
        <f>IF(OR(Table1_17[[#This Row],[missing_flag]]="Missing",Table1_17[[#This Row],[outlier_flag]]="Outliers"),"Review","Valid")</f>
        <v>Valid</v>
      </c>
    </row>
    <row r="7302" spans="1:16">
      <c r="A7302" t="s">
        <v>16088</v>
      </c>
      <c r="B7302" s="1">
        <v>45170</v>
      </c>
      <c r="C7302">
        <v>11534.99</v>
      </c>
      <c r="D7302" t="s">
        <v>1587</v>
      </c>
      <c r="E7302" t="s">
        <v>1587</v>
      </c>
      <c r="F7302" t="s">
        <v>268</v>
      </c>
      <c r="G7302" t="s">
        <v>29</v>
      </c>
      <c r="J7302" t="s">
        <v>29591</v>
      </c>
      <c r="K7302" t="s">
        <v>22291</v>
      </c>
      <c r="L7302" t="s">
        <v>22291</v>
      </c>
      <c r="M7302" t="s">
        <v>22291</v>
      </c>
      <c r="N7302" t="str">
        <f t="shared" si="114"/>
        <v>OK</v>
      </c>
      <c r="O7302" t="str">
        <f>IF(OR(Table1_17[[#This Row],[amount]]&lt;$Y$8,Table1_17[[#This Row],[amount]]&gt;$Y$7),"Outlier","Normal")</f>
        <v>Normal</v>
      </c>
      <c r="P7302" t="str">
        <f>IF(OR(Table1_17[[#This Row],[missing_flag]]="Missing",Table1_17[[#This Row],[outlier_flag]]="Outliers"),"Review","Valid")</f>
        <v>Valid</v>
      </c>
    </row>
    <row r="7303" spans="1:16">
      <c r="A7303" t="s">
        <v>16090</v>
      </c>
      <c r="B7303" s="1">
        <v>44608</v>
      </c>
      <c r="C7303">
        <v>23584.07</v>
      </c>
      <c r="D7303" t="s">
        <v>1504</v>
      </c>
      <c r="E7303" t="s">
        <v>1504</v>
      </c>
      <c r="F7303" t="s">
        <v>271</v>
      </c>
      <c r="G7303" t="s">
        <v>29</v>
      </c>
      <c r="J7303" t="s">
        <v>29592</v>
      </c>
      <c r="K7303" t="s">
        <v>22291</v>
      </c>
      <c r="L7303" t="s">
        <v>22291</v>
      </c>
      <c r="M7303" t="s">
        <v>22291</v>
      </c>
      <c r="N7303" t="str">
        <f t="shared" si="114"/>
        <v>OK</v>
      </c>
      <c r="O7303" t="str">
        <f>IF(OR(Table1_17[[#This Row],[amount]]&lt;$Y$8,Table1_17[[#This Row],[amount]]&gt;$Y$7),"Outlier","Normal")</f>
        <v>Normal</v>
      </c>
      <c r="P7303" t="str">
        <f>IF(OR(Table1_17[[#This Row],[missing_flag]]="Missing",Table1_17[[#This Row],[outlier_flag]]="Outliers"),"Review","Valid")</f>
        <v>Valid</v>
      </c>
    </row>
    <row r="7304" spans="1:16">
      <c r="A7304" t="s">
        <v>16092</v>
      </c>
      <c r="B7304" s="1">
        <v>45212</v>
      </c>
      <c r="C7304">
        <v>-59516.37</v>
      </c>
      <c r="D7304" t="s">
        <v>1478</v>
      </c>
      <c r="E7304" t="s">
        <v>1534</v>
      </c>
      <c r="F7304" t="s">
        <v>264</v>
      </c>
      <c r="G7304" t="s">
        <v>8</v>
      </c>
      <c r="I7304" t="s">
        <v>125</v>
      </c>
      <c r="J7304" t="s">
        <v>29593</v>
      </c>
      <c r="K7304" t="s">
        <v>22291</v>
      </c>
      <c r="L7304" t="s">
        <v>22291</v>
      </c>
      <c r="M7304" t="s">
        <v>22291</v>
      </c>
      <c r="N7304" t="str">
        <f t="shared" si="114"/>
        <v>OK</v>
      </c>
      <c r="O7304" t="str">
        <f>IF(OR(Table1_17[[#This Row],[amount]]&lt;$Y$8,Table1_17[[#This Row],[amount]]&gt;$Y$7),"Outlier","Normal")</f>
        <v>Normal</v>
      </c>
      <c r="P7304" t="str">
        <f>IF(OR(Table1_17[[#This Row],[missing_flag]]="Missing",Table1_17[[#This Row],[outlier_flag]]="Outliers"),"Review","Valid")</f>
        <v>Valid</v>
      </c>
    </row>
    <row r="7305" spans="1:16">
      <c r="A7305" t="s">
        <v>16094</v>
      </c>
      <c r="B7305" s="1">
        <v>44578</v>
      </c>
      <c r="C7305">
        <v>-48285.27</v>
      </c>
      <c r="D7305" t="s">
        <v>1478</v>
      </c>
      <c r="E7305" t="s">
        <v>1509</v>
      </c>
      <c r="F7305" t="s">
        <v>264</v>
      </c>
      <c r="G7305" t="s">
        <v>13</v>
      </c>
      <c r="I7305" t="s">
        <v>246</v>
      </c>
      <c r="J7305" t="s">
        <v>29594</v>
      </c>
      <c r="K7305" t="s">
        <v>22291</v>
      </c>
      <c r="L7305" t="s">
        <v>22291</v>
      </c>
      <c r="M7305" t="s">
        <v>22291</v>
      </c>
      <c r="N7305" t="str">
        <f t="shared" si="114"/>
        <v>OK</v>
      </c>
      <c r="O7305" t="str">
        <f>IF(OR(Table1_17[[#This Row],[amount]]&lt;$Y$8,Table1_17[[#This Row],[amount]]&gt;$Y$7),"Outlier","Normal")</f>
        <v>Normal</v>
      </c>
      <c r="P7305" t="str">
        <f>IF(OR(Table1_17[[#This Row],[missing_flag]]="Missing",Table1_17[[#This Row],[outlier_flag]]="Outliers"),"Review","Valid")</f>
        <v>Valid</v>
      </c>
    </row>
    <row r="7306" spans="1:16">
      <c r="A7306" t="s">
        <v>16096</v>
      </c>
      <c r="B7306" s="1">
        <v>45210</v>
      </c>
      <c r="C7306">
        <v>-33964.199999999997</v>
      </c>
      <c r="D7306" t="s">
        <v>1478</v>
      </c>
      <c r="E7306" t="s">
        <v>1534</v>
      </c>
      <c r="F7306" t="s">
        <v>268</v>
      </c>
      <c r="G7306" t="s">
        <v>29</v>
      </c>
      <c r="I7306" t="s">
        <v>252</v>
      </c>
      <c r="J7306" t="s">
        <v>29595</v>
      </c>
      <c r="K7306" t="s">
        <v>22291</v>
      </c>
      <c r="L7306" t="s">
        <v>22291</v>
      </c>
      <c r="M7306" t="s">
        <v>22291</v>
      </c>
      <c r="N7306" t="str">
        <f t="shared" si="114"/>
        <v>OK</v>
      </c>
      <c r="O7306" t="str">
        <f>IF(OR(Table1_17[[#This Row],[amount]]&lt;$Y$8,Table1_17[[#This Row],[amount]]&gt;$Y$7),"Outlier","Normal")</f>
        <v>Normal</v>
      </c>
      <c r="P7306" t="str">
        <f>IF(OR(Table1_17[[#This Row],[missing_flag]]="Missing",Table1_17[[#This Row],[outlier_flag]]="Outliers"),"Review","Valid")</f>
        <v>Valid</v>
      </c>
    </row>
    <row r="7307" spans="1:16">
      <c r="A7307" t="s">
        <v>16098</v>
      </c>
      <c r="B7307" s="1">
        <v>45000</v>
      </c>
      <c r="C7307">
        <v>280933.02</v>
      </c>
      <c r="D7307" t="s">
        <v>1483</v>
      </c>
      <c r="E7307" t="s">
        <v>1499</v>
      </c>
      <c r="F7307" t="s">
        <v>271</v>
      </c>
      <c r="G7307" t="s">
        <v>17</v>
      </c>
      <c r="H7307" t="s">
        <v>754</v>
      </c>
      <c r="J7307" t="s">
        <v>29596</v>
      </c>
      <c r="K7307" t="s">
        <v>22291</v>
      </c>
      <c r="L7307" t="s">
        <v>22291</v>
      </c>
      <c r="M7307" t="s">
        <v>22291</v>
      </c>
      <c r="N7307" t="str">
        <f t="shared" si="114"/>
        <v>OK</v>
      </c>
      <c r="O7307" t="str">
        <f>IF(OR(Table1_17[[#This Row],[amount]]&lt;$Y$8,Table1_17[[#This Row],[amount]]&gt;$Y$7),"Outlier","Normal")</f>
        <v>Normal</v>
      </c>
      <c r="P7307" t="str">
        <f>IF(OR(Table1_17[[#This Row],[missing_flag]]="Missing",Table1_17[[#This Row],[outlier_flag]]="Outliers"),"Review","Valid")</f>
        <v>Valid</v>
      </c>
    </row>
    <row r="7308" spans="1:16">
      <c r="A7308" t="s">
        <v>16100</v>
      </c>
      <c r="B7308" s="1">
        <v>45151</v>
      </c>
      <c r="C7308">
        <v>166174.79999999999</v>
      </c>
      <c r="D7308" t="s">
        <v>1483</v>
      </c>
      <c r="E7308" t="s">
        <v>1487</v>
      </c>
      <c r="F7308" t="s">
        <v>268</v>
      </c>
      <c r="G7308" t="s">
        <v>13</v>
      </c>
      <c r="H7308" t="s">
        <v>1127</v>
      </c>
      <c r="J7308" t="s">
        <v>29597</v>
      </c>
      <c r="K7308" t="s">
        <v>22291</v>
      </c>
      <c r="L7308" t="s">
        <v>22291</v>
      </c>
      <c r="M7308" t="s">
        <v>22291</v>
      </c>
      <c r="N7308" t="str">
        <f t="shared" si="114"/>
        <v>OK</v>
      </c>
      <c r="O7308" t="str">
        <f>IF(OR(Table1_17[[#This Row],[amount]]&lt;$Y$8,Table1_17[[#This Row],[amount]]&gt;$Y$7),"Outlier","Normal")</f>
        <v>Normal</v>
      </c>
      <c r="P7308" t="str">
        <f>IF(OR(Table1_17[[#This Row],[missing_flag]]="Missing",Table1_17[[#This Row],[outlier_flag]]="Outliers"),"Review","Valid")</f>
        <v>Valid</v>
      </c>
    </row>
    <row r="7309" spans="1:16">
      <c r="A7309" t="s">
        <v>16102</v>
      </c>
      <c r="B7309" s="1">
        <v>44566</v>
      </c>
      <c r="C7309">
        <v>164435.01</v>
      </c>
      <c r="D7309" t="s">
        <v>1483</v>
      </c>
      <c r="E7309" t="s">
        <v>1499</v>
      </c>
      <c r="F7309" t="s">
        <v>271</v>
      </c>
      <c r="G7309" t="s">
        <v>8</v>
      </c>
      <c r="H7309" t="s">
        <v>908</v>
      </c>
      <c r="J7309" t="s">
        <v>29598</v>
      </c>
      <c r="K7309" t="s">
        <v>22291</v>
      </c>
      <c r="L7309" t="s">
        <v>22291</v>
      </c>
      <c r="M7309" t="s">
        <v>22291</v>
      </c>
      <c r="N7309" t="str">
        <f t="shared" si="114"/>
        <v>OK</v>
      </c>
      <c r="O7309" t="str">
        <f>IF(OR(Table1_17[[#This Row],[amount]]&lt;$Y$8,Table1_17[[#This Row],[amount]]&gt;$Y$7),"Outlier","Normal")</f>
        <v>Normal</v>
      </c>
      <c r="P7309" t="str">
        <f>IF(OR(Table1_17[[#This Row],[missing_flag]]="Missing",Table1_17[[#This Row],[outlier_flag]]="Outliers"),"Review","Valid")</f>
        <v>Valid</v>
      </c>
    </row>
    <row r="7310" spans="1:16">
      <c r="A7310" t="s">
        <v>16104</v>
      </c>
      <c r="B7310" s="1">
        <v>44755</v>
      </c>
      <c r="C7310">
        <v>-40963.089999999997</v>
      </c>
      <c r="D7310" t="s">
        <v>1478</v>
      </c>
      <c r="E7310" t="s">
        <v>36</v>
      </c>
      <c r="F7310" t="s">
        <v>264</v>
      </c>
      <c r="G7310" t="s">
        <v>29</v>
      </c>
      <c r="I7310" t="s">
        <v>209</v>
      </c>
      <c r="J7310" t="s">
        <v>29599</v>
      </c>
      <c r="K7310" t="s">
        <v>22291</v>
      </c>
      <c r="L7310" t="s">
        <v>22291</v>
      </c>
      <c r="M7310" t="s">
        <v>22291</v>
      </c>
      <c r="N7310" t="str">
        <f t="shared" si="114"/>
        <v>OK</v>
      </c>
      <c r="O7310" t="str">
        <f>IF(OR(Table1_17[[#This Row],[amount]]&lt;$Y$8,Table1_17[[#This Row],[amount]]&gt;$Y$7),"Outlier","Normal")</f>
        <v>Normal</v>
      </c>
      <c r="P7310" t="str">
        <f>IF(OR(Table1_17[[#This Row],[missing_flag]]="Missing",Table1_17[[#This Row],[outlier_flag]]="Outliers"),"Review","Valid")</f>
        <v>Valid</v>
      </c>
    </row>
    <row r="7311" spans="1:16">
      <c r="A7311" t="s">
        <v>16106</v>
      </c>
      <c r="B7311" s="1">
        <v>45224</v>
      </c>
      <c r="C7311">
        <v>110142.35</v>
      </c>
      <c r="D7311" t="s">
        <v>1483</v>
      </c>
      <c r="E7311" t="s">
        <v>1499</v>
      </c>
      <c r="F7311" t="s">
        <v>268</v>
      </c>
      <c r="G7311" t="s">
        <v>13</v>
      </c>
      <c r="H7311" t="s">
        <v>1215</v>
      </c>
      <c r="J7311" t="s">
        <v>29600</v>
      </c>
      <c r="K7311" t="s">
        <v>22291</v>
      </c>
      <c r="L7311" t="s">
        <v>22291</v>
      </c>
      <c r="M7311" t="s">
        <v>22291</v>
      </c>
      <c r="N7311" t="str">
        <f t="shared" si="114"/>
        <v>OK</v>
      </c>
      <c r="O7311" t="str">
        <f>IF(OR(Table1_17[[#This Row],[amount]]&lt;$Y$8,Table1_17[[#This Row],[amount]]&gt;$Y$7),"Outlier","Normal")</f>
        <v>Normal</v>
      </c>
      <c r="P7311" t="str">
        <f>IF(OR(Table1_17[[#This Row],[missing_flag]]="Missing",Table1_17[[#This Row],[outlier_flag]]="Outliers"),"Review","Valid")</f>
        <v>Valid</v>
      </c>
    </row>
    <row r="7312" spans="1:16">
      <c r="A7312" t="s">
        <v>16108</v>
      </c>
      <c r="B7312" s="1">
        <v>44653</v>
      </c>
      <c r="C7312">
        <v>-28836.2</v>
      </c>
      <c r="D7312" t="s">
        <v>1478</v>
      </c>
      <c r="E7312" t="s">
        <v>7</v>
      </c>
      <c r="F7312" t="s">
        <v>271</v>
      </c>
      <c r="G7312" t="s">
        <v>8</v>
      </c>
      <c r="I7312" t="s">
        <v>163</v>
      </c>
      <c r="J7312" t="s">
        <v>29601</v>
      </c>
      <c r="K7312" t="s">
        <v>22291</v>
      </c>
      <c r="L7312" t="s">
        <v>22291</v>
      </c>
      <c r="M7312" t="s">
        <v>22291</v>
      </c>
      <c r="N7312" t="str">
        <f t="shared" si="114"/>
        <v>OK</v>
      </c>
      <c r="O7312" t="str">
        <f>IF(OR(Table1_17[[#This Row],[amount]]&lt;$Y$8,Table1_17[[#This Row],[amount]]&gt;$Y$7),"Outlier","Normal")</f>
        <v>Normal</v>
      </c>
      <c r="P7312" t="str">
        <f>IF(OR(Table1_17[[#This Row],[missing_flag]]="Missing",Table1_17[[#This Row],[outlier_flag]]="Outliers"),"Review","Valid")</f>
        <v>Valid</v>
      </c>
    </row>
    <row r="7313" spans="1:16">
      <c r="A7313" t="s">
        <v>16110</v>
      </c>
      <c r="B7313" s="1">
        <v>45180</v>
      </c>
      <c r="C7313">
        <v>-30132.51</v>
      </c>
      <c r="D7313" t="s">
        <v>1478</v>
      </c>
      <c r="E7313" t="s">
        <v>7</v>
      </c>
      <c r="F7313" t="s">
        <v>268</v>
      </c>
      <c r="G7313" t="s">
        <v>17</v>
      </c>
      <c r="I7313" t="s">
        <v>5</v>
      </c>
      <c r="J7313" t="s">
        <v>29602</v>
      </c>
      <c r="K7313" t="s">
        <v>22291</v>
      </c>
      <c r="L7313" t="s">
        <v>22291</v>
      </c>
      <c r="M7313" t="s">
        <v>22291</v>
      </c>
      <c r="N7313" t="str">
        <f t="shared" si="114"/>
        <v>OK</v>
      </c>
      <c r="O7313" t="str">
        <f>IF(OR(Table1_17[[#This Row],[amount]]&lt;$Y$8,Table1_17[[#This Row],[amount]]&gt;$Y$7),"Outlier","Normal")</f>
        <v>Normal</v>
      </c>
      <c r="P7313" t="str">
        <f>IF(OR(Table1_17[[#This Row],[missing_flag]]="Missing",Table1_17[[#This Row],[outlier_flag]]="Outliers"),"Review","Valid")</f>
        <v>Valid</v>
      </c>
    </row>
    <row r="7314" spans="1:16">
      <c r="A7314" t="s">
        <v>16112</v>
      </c>
      <c r="B7314" s="1">
        <v>44746</v>
      </c>
      <c r="C7314">
        <v>160917.48000000001</v>
      </c>
      <c r="D7314" t="s">
        <v>1483</v>
      </c>
      <c r="E7314" t="s">
        <v>1499</v>
      </c>
      <c r="F7314" t="s">
        <v>271</v>
      </c>
      <c r="G7314" t="s">
        <v>13</v>
      </c>
      <c r="H7314" t="s">
        <v>718</v>
      </c>
      <c r="J7314" t="s">
        <v>29603</v>
      </c>
      <c r="K7314" t="s">
        <v>22291</v>
      </c>
      <c r="L7314" t="s">
        <v>22291</v>
      </c>
      <c r="M7314" t="s">
        <v>22291</v>
      </c>
      <c r="N7314" t="str">
        <f t="shared" si="114"/>
        <v>OK</v>
      </c>
      <c r="O7314" t="str">
        <f>IF(OR(Table1_17[[#This Row],[amount]]&lt;$Y$8,Table1_17[[#This Row],[amount]]&gt;$Y$7),"Outlier","Normal")</f>
        <v>Normal</v>
      </c>
      <c r="P7314" t="str">
        <f>IF(OR(Table1_17[[#This Row],[missing_flag]]="Missing",Table1_17[[#This Row],[outlier_flag]]="Outliers"),"Review","Valid")</f>
        <v>Valid</v>
      </c>
    </row>
    <row r="7315" spans="1:16">
      <c r="A7315" t="s">
        <v>16114</v>
      </c>
      <c r="B7315" s="1">
        <v>45020</v>
      </c>
      <c r="C7315">
        <v>-38505.49</v>
      </c>
      <c r="D7315" t="s">
        <v>1478</v>
      </c>
      <c r="E7315" t="s">
        <v>7</v>
      </c>
      <c r="F7315" t="s">
        <v>268</v>
      </c>
      <c r="G7315" t="s">
        <v>29</v>
      </c>
      <c r="I7315" t="s">
        <v>145</v>
      </c>
      <c r="J7315" t="s">
        <v>29604</v>
      </c>
      <c r="K7315" t="s">
        <v>22291</v>
      </c>
      <c r="L7315" t="s">
        <v>22291</v>
      </c>
      <c r="M7315" t="s">
        <v>22291</v>
      </c>
      <c r="N7315" t="str">
        <f t="shared" si="114"/>
        <v>OK</v>
      </c>
      <c r="O7315" t="str">
        <f>IF(OR(Table1_17[[#This Row],[amount]]&lt;$Y$8,Table1_17[[#This Row],[amount]]&gt;$Y$7),"Outlier","Normal")</f>
        <v>Normal</v>
      </c>
      <c r="P7315" t="str">
        <f>IF(OR(Table1_17[[#This Row],[missing_flag]]="Missing",Table1_17[[#This Row],[outlier_flag]]="Outliers"),"Review","Valid")</f>
        <v>Valid</v>
      </c>
    </row>
    <row r="7316" spans="1:16">
      <c r="A7316" t="s">
        <v>16116</v>
      </c>
      <c r="B7316" s="1">
        <v>44871</v>
      </c>
      <c r="C7316">
        <v>-2000</v>
      </c>
      <c r="D7316" t="s">
        <v>1478</v>
      </c>
      <c r="E7316" t="s">
        <v>1496</v>
      </c>
      <c r="F7316" t="s">
        <v>264</v>
      </c>
      <c r="G7316" t="s">
        <v>17</v>
      </c>
      <c r="I7316" t="s">
        <v>244</v>
      </c>
      <c r="J7316" t="s">
        <v>29605</v>
      </c>
      <c r="K7316" t="s">
        <v>22291</v>
      </c>
      <c r="L7316" t="s">
        <v>22291</v>
      </c>
      <c r="M7316" t="s">
        <v>22291</v>
      </c>
      <c r="N7316" t="str">
        <f t="shared" si="114"/>
        <v>OK</v>
      </c>
      <c r="O7316" t="str">
        <f>IF(OR(Table1_17[[#This Row],[amount]]&lt;$Y$8,Table1_17[[#This Row],[amount]]&gt;$Y$7),"Outlier","Normal")</f>
        <v>Normal</v>
      </c>
      <c r="P7316" t="str">
        <f>IF(OR(Table1_17[[#This Row],[missing_flag]]="Missing",Table1_17[[#This Row],[outlier_flag]]="Outliers"),"Review","Valid")</f>
        <v>Valid</v>
      </c>
    </row>
    <row r="7317" spans="1:16">
      <c r="A7317" t="s">
        <v>16118</v>
      </c>
      <c r="B7317" s="1">
        <v>44606</v>
      </c>
      <c r="C7317">
        <v>102918.72</v>
      </c>
      <c r="D7317" t="s">
        <v>1483</v>
      </c>
      <c r="E7317" t="s">
        <v>1499</v>
      </c>
      <c r="F7317" t="s">
        <v>264</v>
      </c>
      <c r="G7317" t="s">
        <v>13</v>
      </c>
      <c r="H7317" t="s">
        <v>1273</v>
      </c>
      <c r="J7317" t="s">
        <v>29606</v>
      </c>
      <c r="K7317" t="s">
        <v>22291</v>
      </c>
      <c r="L7317" t="s">
        <v>22291</v>
      </c>
      <c r="M7317" t="s">
        <v>22291</v>
      </c>
      <c r="N7317" t="str">
        <f t="shared" si="114"/>
        <v>OK</v>
      </c>
      <c r="O7317" t="str">
        <f>IF(OR(Table1_17[[#This Row],[amount]]&lt;$Y$8,Table1_17[[#This Row],[amount]]&gt;$Y$7),"Outlier","Normal")</f>
        <v>Normal</v>
      </c>
      <c r="P7317" t="str">
        <f>IF(OR(Table1_17[[#This Row],[missing_flag]]="Missing",Table1_17[[#This Row],[outlier_flag]]="Outliers"),"Review","Valid")</f>
        <v>Valid</v>
      </c>
    </row>
    <row r="7318" spans="1:16">
      <c r="A7318" t="s">
        <v>16120</v>
      </c>
      <c r="B7318" s="1">
        <v>45252</v>
      </c>
      <c r="C7318">
        <v>-2000</v>
      </c>
      <c r="D7318" t="s">
        <v>1478</v>
      </c>
      <c r="E7318" t="s">
        <v>20</v>
      </c>
      <c r="F7318" t="s">
        <v>264</v>
      </c>
      <c r="G7318" t="s">
        <v>17</v>
      </c>
      <c r="I7318" t="s">
        <v>201</v>
      </c>
      <c r="J7318" t="s">
        <v>29607</v>
      </c>
      <c r="K7318" t="s">
        <v>22291</v>
      </c>
      <c r="L7318" t="s">
        <v>22291</v>
      </c>
      <c r="M7318" t="s">
        <v>22291</v>
      </c>
      <c r="N7318" t="str">
        <f t="shared" si="114"/>
        <v>OK</v>
      </c>
      <c r="O7318" t="str">
        <f>IF(OR(Table1_17[[#This Row],[amount]]&lt;$Y$8,Table1_17[[#This Row],[amount]]&gt;$Y$7),"Outlier","Normal")</f>
        <v>Normal</v>
      </c>
      <c r="P7318" t="str">
        <f>IF(OR(Table1_17[[#This Row],[missing_flag]]="Missing",Table1_17[[#This Row],[outlier_flag]]="Outliers"),"Review","Valid")</f>
        <v>Valid</v>
      </c>
    </row>
    <row r="7319" spans="1:16">
      <c r="A7319" t="s">
        <v>16122</v>
      </c>
      <c r="B7319" s="1">
        <v>45098</v>
      </c>
      <c r="C7319">
        <v>-6470.71</v>
      </c>
      <c r="D7319" t="s">
        <v>1478</v>
      </c>
      <c r="E7319" t="s">
        <v>1534</v>
      </c>
      <c r="F7319" t="s">
        <v>264</v>
      </c>
      <c r="G7319" t="s">
        <v>13</v>
      </c>
      <c r="I7319" t="s">
        <v>242</v>
      </c>
      <c r="J7319" t="s">
        <v>29608</v>
      </c>
      <c r="K7319" t="s">
        <v>22291</v>
      </c>
      <c r="L7319" t="s">
        <v>22291</v>
      </c>
      <c r="M7319" t="s">
        <v>22291</v>
      </c>
      <c r="N7319" t="str">
        <f t="shared" si="114"/>
        <v>OK</v>
      </c>
      <c r="O7319" t="str">
        <f>IF(OR(Table1_17[[#This Row],[amount]]&lt;$Y$8,Table1_17[[#This Row],[amount]]&gt;$Y$7),"Outlier","Normal")</f>
        <v>Normal</v>
      </c>
      <c r="P7319" t="str">
        <f>IF(OR(Table1_17[[#This Row],[missing_flag]]="Missing",Table1_17[[#This Row],[outlier_flag]]="Outliers"),"Review","Valid")</f>
        <v>Valid</v>
      </c>
    </row>
    <row r="7320" spans="1:16">
      <c r="A7320" t="s">
        <v>16124</v>
      </c>
      <c r="B7320" s="1">
        <v>45203</v>
      </c>
      <c r="C7320">
        <v>170469.17</v>
      </c>
      <c r="D7320" t="s">
        <v>1483</v>
      </c>
      <c r="E7320" t="s">
        <v>1484</v>
      </c>
      <c r="F7320" t="s">
        <v>268</v>
      </c>
      <c r="G7320" t="s">
        <v>17</v>
      </c>
      <c r="H7320" t="s">
        <v>840</v>
      </c>
      <c r="J7320" t="s">
        <v>29609</v>
      </c>
      <c r="K7320" t="s">
        <v>22291</v>
      </c>
      <c r="L7320" t="s">
        <v>22291</v>
      </c>
      <c r="M7320" t="s">
        <v>22291</v>
      </c>
      <c r="N7320" t="str">
        <f t="shared" si="114"/>
        <v>OK</v>
      </c>
      <c r="O7320" t="str">
        <f>IF(OR(Table1_17[[#This Row],[amount]]&lt;$Y$8,Table1_17[[#This Row],[amount]]&gt;$Y$7),"Outlier","Normal")</f>
        <v>Normal</v>
      </c>
      <c r="P7320" t="str">
        <f>IF(OR(Table1_17[[#This Row],[missing_flag]]="Missing",Table1_17[[#This Row],[outlier_flag]]="Outliers"),"Review","Valid")</f>
        <v>Valid</v>
      </c>
    </row>
    <row r="7321" spans="1:16">
      <c r="A7321" t="s">
        <v>16126</v>
      </c>
      <c r="B7321" s="1">
        <v>45288</v>
      </c>
      <c r="C7321">
        <v>236780.85</v>
      </c>
      <c r="D7321" t="s">
        <v>1483</v>
      </c>
      <c r="E7321" t="s">
        <v>1487</v>
      </c>
      <c r="F7321" t="s">
        <v>264</v>
      </c>
      <c r="G7321" t="s">
        <v>29</v>
      </c>
      <c r="H7321" t="s">
        <v>842</v>
      </c>
      <c r="J7321" t="s">
        <v>29610</v>
      </c>
      <c r="K7321" t="s">
        <v>22291</v>
      </c>
      <c r="L7321" t="s">
        <v>22291</v>
      </c>
      <c r="M7321" t="s">
        <v>22291</v>
      </c>
      <c r="N7321" t="str">
        <f t="shared" si="114"/>
        <v>OK</v>
      </c>
      <c r="O7321" t="str">
        <f>IF(OR(Table1_17[[#This Row],[amount]]&lt;$Y$8,Table1_17[[#This Row],[amount]]&gt;$Y$7),"Outlier","Normal")</f>
        <v>Normal</v>
      </c>
      <c r="P7321" t="str">
        <f>IF(OR(Table1_17[[#This Row],[missing_flag]]="Missing",Table1_17[[#This Row],[outlier_flag]]="Outliers"),"Review","Valid")</f>
        <v>Valid</v>
      </c>
    </row>
    <row r="7322" spans="1:16">
      <c r="A7322" t="s">
        <v>16128</v>
      </c>
      <c r="B7322" s="1">
        <v>45010</v>
      </c>
      <c r="C7322">
        <v>-22704.76</v>
      </c>
      <c r="D7322" t="s">
        <v>1478</v>
      </c>
      <c r="E7322" t="s">
        <v>20</v>
      </c>
      <c r="F7322" t="s">
        <v>264</v>
      </c>
      <c r="G7322" t="s">
        <v>29</v>
      </c>
      <c r="I7322" t="s">
        <v>252</v>
      </c>
      <c r="J7322" t="s">
        <v>29611</v>
      </c>
      <c r="K7322" t="s">
        <v>22291</v>
      </c>
      <c r="L7322" t="s">
        <v>22291</v>
      </c>
      <c r="M7322" t="s">
        <v>22291</v>
      </c>
      <c r="N7322" t="str">
        <f t="shared" si="114"/>
        <v>OK</v>
      </c>
      <c r="O7322" t="str">
        <f>IF(OR(Table1_17[[#This Row],[amount]]&lt;$Y$8,Table1_17[[#This Row],[amount]]&gt;$Y$7),"Outlier","Normal")</f>
        <v>Normal</v>
      </c>
      <c r="P7322" t="str">
        <f>IF(OR(Table1_17[[#This Row],[missing_flag]]="Missing",Table1_17[[#This Row],[outlier_flag]]="Outliers"),"Review","Valid")</f>
        <v>Valid</v>
      </c>
    </row>
    <row r="7323" spans="1:16">
      <c r="A7323" t="s">
        <v>16130</v>
      </c>
      <c r="B7323" s="1">
        <v>44984</v>
      </c>
      <c r="C7323">
        <v>131925.17000000001</v>
      </c>
      <c r="D7323" t="s">
        <v>1483</v>
      </c>
      <c r="E7323" t="s">
        <v>1499</v>
      </c>
      <c r="F7323" t="s">
        <v>264</v>
      </c>
      <c r="G7323" t="s">
        <v>29</v>
      </c>
      <c r="H7323" t="s">
        <v>856</v>
      </c>
      <c r="J7323" t="s">
        <v>29612</v>
      </c>
      <c r="K7323" t="s">
        <v>22291</v>
      </c>
      <c r="L7323" t="s">
        <v>22291</v>
      </c>
      <c r="M7323" t="s">
        <v>22291</v>
      </c>
      <c r="N7323" t="str">
        <f t="shared" si="114"/>
        <v>OK</v>
      </c>
      <c r="O7323" t="str">
        <f>IF(OR(Table1_17[[#This Row],[amount]]&lt;$Y$8,Table1_17[[#This Row],[amount]]&gt;$Y$7),"Outlier","Normal")</f>
        <v>Normal</v>
      </c>
      <c r="P7323" t="str">
        <f>IF(OR(Table1_17[[#This Row],[missing_flag]]="Missing",Table1_17[[#This Row],[outlier_flag]]="Outliers"),"Review","Valid")</f>
        <v>Valid</v>
      </c>
    </row>
    <row r="7324" spans="1:16">
      <c r="A7324" t="s">
        <v>16132</v>
      </c>
      <c r="B7324" s="1">
        <v>44735</v>
      </c>
      <c r="C7324">
        <v>183735.8</v>
      </c>
      <c r="D7324" t="s">
        <v>1483</v>
      </c>
      <c r="E7324" t="s">
        <v>1484</v>
      </c>
      <c r="F7324" t="s">
        <v>268</v>
      </c>
      <c r="G7324" t="s">
        <v>17</v>
      </c>
      <c r="H7324" t="s">
        <v>1125</v>
      </c>
      <c r="J7324" t="s">
        <v>29613</v>
      </c>
      <c r="K7324" t="s">
        <v>22291</v>
      </c>
      <c r="L7324" t="s">
        <v>22291</v>
      </c>
      <c r="M7324" t="s">
        <v>22291</v>
      </c>
      <c r="N7324" t="str">
        <f t="shared" si="114"/>
        <v>OK</v>
      </c>
      <c r="O7324" t="str">
        <f>IF(OR(Table1_17[[#This Row],[amount]]&lt;$Y$8,Table1_17[[#This Row],[amount]]&gt;$Y$7),"Outlier","Normal")</f>
        <v>Normal</v>
      </c>
      <c r="P7324" t="str">
        <f>IF(OR(Table1_17[[#This Row],[missing_flag]]="Missing",Table1_17[[#This Row],[outlier_flag]]="Outliers"),"Review","Valid")</f>
        <v>Valid</v>
      </c>
    </row>
    <row r="7325" spans="1:16">
      <c r="A7325" t="s">
        <v>16134</v>
      </c>
      <c r="B7325" s="1">
        <v>44665</v>
      </c>
      <c r="C7325">
        <v>-63412.83</v>
      </c>
      <c r="D7325" t="s">
        <v>1478</v>
      </c>
      <c r="E7325" t="s">
        <v>1534</v>
      </c>
      <c r="F7325" t="s">
        <v>268</v>
      </c>
      <c r="G7325" t="s">
        <v>8</v>
      </c>
      <c r="I7325" t="s">
        <v>165</v>
      </c>
      <c r="J7325" t="s">
        <v>29614</v>
      </c>
      <c r="K7325" t="s">
        <v>22291</v>
      </c>
      <c r="L7325" t="s">
        <v>22291</v>
      </c>
      <c r="M7325" t="s">
        <v>22291</v>
      </c>
      <c r="N7325" t="str">
        <f t="shared" si="114"/>
        <v>OK</v>
      </c>
      <c r="O7325" t="str">
        <f>IF(OR(Table1_17[[#This Row],[amount]]&lt;$Y$8,Table1_17[[#This Row],[amount]]&gt;$Y$7),"Outlier","Normal")</f>
        <v>Normal</v>
      </c>
      <c r="P7325" t="str">
        <f>IF(OR(Table1_17[[#This Row],[missing_flag]]="Missing",Table1_17[[#This Row],[outlier_flag]]="Outliers"),"Review","Valid")</f>
        <v>Valid</v>
      </c>
    </row>
    <row r="7326" spans="1:16">
      <c r="A7326" t="s">
        <v>16136</v>
      </c>
      <c r="B7326" s="1">
        <v>44737</v>
      </c>
      <c r="C7326">
        <v>-67076.55</v>
      </c>
      <c r="D7326" t="s">
        <v>1478</v>
      </c>
      <c r="E7326" t="s">
        <v>1496</v>
      </c>
      <c r="F7326" t="s">
        <v>268</v>
      </c>
      <c r="G7326" t="s">
        <v>17</v>
      </c>
      <c r="I7326" t="s">
        <v>250</v>
      </c>
      <c r="J7326" t="s">
        <v>29615</v>
      </c>
      <c r="K7326" t="s">
        <v>22291</v>
      </c>
      <c r="L7326" t="s">
        <v>22291</v>
      </c>
      <c r="M7326" t="s">
        <v>22291</v>
      </c>
      <c r="N7326" t="str">
        <f t="shared" si="114"/>
        <v>OK</v>
      </c>
      <c r="O7326" t="str">
        <f>IF(OR(Table1_17[[#This Row],[amount]]&lt;$Y$8,Table1_17[[#This Row],[amount]]&gt;$Y$7),"Outlier","Normal")</f>
        <v>Normal</v>
      </c>
      <c r="P7326" t="str">
        <f>IF(OR(Table1_17[[#This Row],[missing_flag]]="Missing",Table1_17[[#This Row],[outlier_flag]]="Outliers"),"Review","Valid")</f>
        <v>Valid</v>
      </c>
    </row>
    <row r="7327" spans="1:16">
      <c r="A7327" t="s">
        <v>16138</v>
      </c>
      <c r="B7327" s="1">
        <v>44857</v>
      </c>
      <c r="C7327">
        <v>-51167.54</v>
      </c>
      <c r="D7327" t="s">
        <v>1478</v>
      </c>
      <c r="E7327" t="s">
        <v>20</v>
      </c>
      <c r="F7327" t="s">
        <v>264</v>
      </c>
      <c r="G7327" t="s">
        <v>17</v>
      </c>
      <c r="I7327" t="s">
        <v>183</v>
      </c>
      <c r="J7327" t="s">
        <v>29616</v>
      </c>
      <c r="K7327" t="s">
        <v>22291</v>
      </c>
      <c r="L7327" t="s">
        <v>22291</v>
      </c>
      <c r="M7327" t="s">
        <v>22291</v>
      </c>
      <c r="N7327" t="str">
        <f t="shared" si="114"/>
        <v>OK</v>
      </c>
      <c r="O7327" t="str">
        <f>IF(OR(Table1_17[[#This Row],[amount]]&lt;$Y$8,Table1_17[[#This Row],[amount]]&gt;$Y$7),"Outlier","Normal")</f>
        <v>Normal</v>
      </c>
      <c r="P7327" t="str">
        <f>IF(OR(Table1_17[[#This Row],[missing_flag]]="Missing",Table1_17[[#This Row],[outlier_flag]]="Outliers"),"Review","Valid")</f>
        <v>Valid</v>
      </c>
    </row>
    <row r="7328" spans="1:16">
      <c r="A7328" t="s">
        <v>16140</v>
      </c>
      <c r="B7328" s="1">
        <v>44770</v>
      </c>
      <c r="C7328">
        <v>18370.18</v>
      </c>
      <c r="D7328" t="s">
        <v>1587</v>
      </c>
      <c r="E7328" t="s">
        <v>1587</v>
      </c>
      <c r="F7328" t="s">
        <v>268</v>
      </c>
      <c r="G7328" t="s">
        <v>29</v>
      </c>
      <c r="J7328" t="s">
        <v>29617</v>
      </c>
      <c r="K7328" t="s">
        <v>22291</v>
      </c>
      <c r="L7328" t="s">
        <v>22291</v>
      </c>
      <c r="M7328" t="s">
        <v>22291</v>
      </c>
      <c r="N7328" t="str">
        <f t="shared" si="114"/>
        <v>OK</v>
      </c>
      <c r="O7328" t="str">
        <f>IF(OR(Table1_17[[#This Row],[amount]]&lt;$Y$8,Table1_17[[#This Row],[amount]]&gt;$Y$7),"Outlier","Normal")</f>
        <v>Normal</v>
      </c>
      <c r="P7328" t="str">
        <f>IF(OR(Table1_17[[#This Row],[missing_flag]]="Missing",Table1_17[[#This Row],[outlier_flag]]="Outliers"),"Review","Valid")</f>
        <v>Valid</v>
      </c>
    </row>
    <row r="7329" spans="1:16">
      <c r="A7329" t="s">
        <v>16142</v>
      </c>
      <c r="B7329" s="1">
        <v>44715</v>
      </c>
      <c r="C7329">
        <v>-69371.53</v>
      </c>
      <c r="D7329" t="s">
        <v>1478</v>
      </c>
      <c r="E7329" t="s">
        <v>7</v>
      </c>
      <c r="F7329" t="s">
        <v>268</v>
      </c>
      <c r="G7329" t="s">
        <v>13</v>
      </c>
      <c r="I7329" t="s">
        <v>169</v>
      </c>
      <c r="J7329" t="s">
        <v>29618</v>
      </c>
      <c r="K7329" t="s">
        <v>22291</v>
      </c>
      <c r="L7329" t="s">
        <v>22291</v>
      </c>
      <c r="M7329" t="s">
        <v>22291</v>
      </c>
      <c r="N7329" t="str">
        <f t="shared" si="114"/>
        <v>OK</v>
      </c>
      <c r="O7329" t="str">
        <f>IF(OR(Table1_17[[#This Row],[amount]]&lt;$Y$8,Table1_17[[#This Row],[amount]]&gt;$Y$7),"Outlier","Normal")</f>
        <v>Normal</v>
      </c>
      <c r="P7329" t="str">
        <f>IF(OR(Table1_17[[#This Row],[missing_flag]]="Missing",Table1_17[[#This Row],[outlier_flag]]="Outliers"),"Review","Valid")</f>
        <v>Valid</v>
      </c>
    </row>
    <row r="7330" spans="1:16">
      <c r="A7330" t="s">
        <v>16144</v>
      </c>
      <c r="B7330" s="1">
        <v>44894</v>
      </c>
      <c r="C7330">
        <v>-50995.24</v>
      </c>
      <c r="D7330" t="s">
        <v>1478</v>
      </c>
      <c r="E7330" t="s">
        <v>20</v>
      </c>
      <c r="F7330" t="s">
        <v>264</v>
      </c>
      <c r="G7330" t="s">
        <v>13</v>
      </c>
      <c r="I7330" t="s">
        <v>171</v>
      </c>
      <c r="J7330" t="s">
        <v>29619</v>
      </c>
      <c r="K7330" t="s">
        <v>22291</v>
      </c>
      <c r="L7330" t="s">
        <v>22291</v>
      </c>
      <c r="M7330" t="s">
        <v>22291</v>
      </c>
      <c r="N7330" t="str">
        <f t="shared" si="114"/>
        <v>OK</v>
      </c>
      <c r="O7330" t="str">
        <f>IF(OR(Table1_17[[#This Row],[amount]]&lt;$Y$8,Table1_17[[#This Row],[amount]]&gt;$Y$7),"Outlier","Normal")</f>
        <v>Normal</v>
      </c>
      <c r="P7330" t="str">
        <f>IF(OR(Table1_17[[#This Row],[missing_flag]]="Missing",Table1_17[[#This Row],[outlier_flag]]="Outliers"),"Review","Valid")</f>
        <v>Valid</v>
      </c>
    </row>
    <row r="7331" spans="1:16">
      <c r="A7331" t="s">
        <v>16146</v>
      </c>
      <c r="B7331" s="1">
        <v>44819</v>
      </c>
      <c r="C7331">
        <v>141556.76999999999</v>
      </c>
      <c r="D7331" t="s">
        <v>1483</v>
      </c>
      <c r="E7331" t="s">
        <v>1484</v>
      </c>
      <c r="F7331" t="s">
        <v>271</v>
      </c>
      <c r="G7331" t="s">
        <v>13</v>
      </c>
      <c r="H7331" t="s">
        <v>1105</v>
      </c>
      <c r="J7331" t="s">
        <v>29620</v>
      </c>
      <c r="K7331" t="s">
        <v>22291</v>
      </c>
      <c r="L7331" t="s">
        <v>22291</v>
      </c>
      <c r="M7331" t="s">
        <v>22291</v>
      </c>
      <c r="N7331" t="str">
        <f t="shared" si="114"/>
        <v>OK</v>
      </c>
      <c r="O7331" t="str">
        <f>IF(OR(Table1_17[[#This Row],[amount]]&lt;$Y$8,Table1_17[[#This Row],[amount]]&gt;$Y$7),"Outlier","Normal")</f>
        <v>Normal</v>
      </c>
      <c r="P7331" t="str">
        <f>IF(OR(Table1_17[[#This Row],[missing_flag]]="Missing",Table1_17[[#This Row],[outlier_flag]]="Outliers"),"Review","Valid")</f>
        <v>Valid</v>
      </c>
    </row>
    <row r="7332" spans="1:16">
      <c r="A7332" t="s">
        <v>16148</v>
      </c>
      <c r="B7332" s="1">
        <v>44973</v>
      </c>
      <c r="C7332">
        <v>-35775.24</v>
      </c>
      <c r="D7332" t="s">
        <v>1478</v>
      </c>
      <c r="E7332" t="s">
        <v>1509</v>
      </c>
      <c r="F7332" t="s">
        <v>264</v>
      </c>
      <c r="G7332" t="s">
        <v>8</v>
      </c>
      <c r="I7332" t="s">
        <v>129</v>
      </c>
      <c r="J7332" t="s">
        <v>29621</v>
      </c>
      <c r="K7332" t="s">
        <v>22291</v>
      </c>
      <c r="L7332" t="s">
        <v>22291</v>
      </c>
      <c r="M7332" t="s">
        <v>22291</v>
      </c>
      <c r="N7332" t="str">
        <f t="shared" si="114"/>
        <v>OK</v>
      </c>
      <c r="O7332" t="str">
        <f>IF(OR(Table1_17[[#This Row],[amount]]&lt;$Y$8,Table1_17[[#This Row],[amount]]&gt;$Y$7),"Outlier","Normal")</f>
        <v>Normal</v>
      </c>
      <c r="P7332" t="str">
        <f>IF(OR(Table1_17[[#This Row],[missing_flag]]="Missing",Table1_17[[#This Row],[outlier_flag]]="Outliers"),"Review","Valid")</f>
        <v>Valid</v>
      </c>
    </row>
    <row r="7333" spans="1:16">
      <c r="A7333" t="s">
        <v>16150</v>
      </c>
      <c r="B7333" s="1">
        <v>44944</v>
      </c>
      <c r="C7333">
        <v>-11569.66</v>
      </c>
      <c r="D7333" t="s">
        <v>1478</v>
      </c>
      <c r="E7333" t="s">
        <v>1496</v>
      </c>
      <c r="F7333" t="s">
        <v>271</v>
      </c>
      <c r="G7333" t="s">
        <v>13</v>
      </c>
      <c r="I7333" t="s">
        <v>14</v>
      </c>
      <c r="J7333" t="s">
        <v>29622</v>
      </c>
      <c r="K7333" t="s">
        <v>22291</v>
      </c>
      <c r="L7333" t="s">
        <v>22291</v>
      </c>
      <c r="M7333" t="s">
        <v>22291</v>
      </c>
      <c r="N7333" t="str">
        <f t="shared" si="114"/>
        <v>OK</v>
      </c>
      <c r="O7333" t="str">
        <f>IF(OR(Table1_17[[#This Row],[amount]]&lt;$Y$8,Table1_17[[#This Row],[amount]]&gt;$Y$7),"Outlier","Normal")</f>
        <v>Normal</v>
      </c>
      <c r="P7333" t="str">
        <f>IF(OR(Table1_17[[#This Row],[missing_flag]]="Missing",Table1_17[[#This Row],[outlier_flag]]="Outliers"),"Review","Valid")</f>
        <v>Valid</v>
      </c>
    </row>
    <row r="7334" spans="1:16">
      <c r="A7334" t="s">
        <v>16152</v>
      </c>
      <c r="B7334" s="1">
        <v>44619</v>
      </c>
      <c r="C7334">
        <v>165366.97</v>
      </c>
      <c r="D7334" t="s">
        <v>1483</v>
      </c>
      <c r="E7334" t="s">
        <v>1487</v>
      </c>
      <c r="F7334" t="s">
        <v>264</v>
      </c>
      <c r="G7334" t="s">
        <v>17</v>
      </c>
      <c r="H7334" t="s">
        <v>728</v>
      </c>
      <c r="J7334" t="s">
        <v>29623</v>
      </c>
      <c r="K7334" t="s">
        <v>22291</v>
      </c>
      <c r="L7334" t="s">
        <v>22291</v>
      </c>
      <c r="M7334" t="s">
        <v>22291</v>
      </c>
      <c r="N7334" t="str">
        <f t="shared" si="114"/>
        <v>OK</v>
      </c>
      <c r="O7334" t="str">
        <f>IF(OR(Table1_17[[#This Row],[amount]]&lt;$Y$8,Table1_17[[#This Row],[amount]]&gt;$Y$7),"Outlier","Normal")</f>
        <v>Normal</v>
      </c>
      <c r="P7334" t="str">
        <f>IF(OR(Table1_17[[#This Row],[missing_flag]]="Missing",Table1_17[[#This Row],[outlier_flag]]="Outliers"),"Review","Valid")</f>
        <v>Valid</v>
      </c>
    </row>
    <row r="7335" spans="1:16">
      <c r="A7335" t="s">
        <v>16154</v>
      </c>
      <c r="B7335" s="1">
        <v>45057</v>
      </c>
      <c r="C7335">
        <v>168475.48</v>
      </c>
      <c r="D7335" t="s">
        <v>1483</v>
      </c>
      <c r="E7335" t="s">
        <v>1487</v>
      </c>
      <c r="F7335" t="s">
        <v>264</v>
      </c>
      <c r="G7335" t="s">
        <v>29</v>
      </c>
      <c r="H7335" t="s">
        <v>672</v>
      </c>
      <c r="J7335" t="s">
        <v>29624</v>
      </c>
      <c r="K7335" t="s">
        <v>22291</v>
      </c>
      <c r="L7335" t="s">
        <v>22291</v>
      </c>
      <c r="M7335" t="s">
        <v>22291</v>
      </c>
      <c r="N7335" t="str">
        <f t="shared" si="114"/>
        <v>OK</v>
      </c>
      <c r="O7335" t="str">
        <f>IF(OR(Table1_17[[#This Row],[amount]]&lt;$Y$8,Table1_17[[#This Row],[amount]]&gt;$Y$7),"Outlier","Normal")</f>
        <v>Normal</v>
      </c>
      <c r="P7335" t="str">
        <f>IF(OR(Table1_17[[#This Row],[missing_flag]]="Missing",Table1_17[[#This Row],[outlier_flag]]="Outliers"),"Review","Valid")</f>
        <v>Valid</v>
      </c>
    </row>
    <row r="7336" spans="1:16">
      <c r="A7336" t="s">
        <v>16156</v>
      </c>
      <c r="B7336" s="1">
        <v>44746</v>
      </c>
      <c r="C7336">
        <v>194617.88</v>
      </c>
      <c r="D7336" t="s">
        <v>1483</v>
      </c>
      <c r="E7336" t="s">
        <v>1499</v>
      </c>
      <c r="F7336" t="s">
        <v>271</v>
      </c>
      <c r="G7336" t="s">
        <v>13</v>
      </c>
      <c r="H7336" t="s">
        <v>1017</v>
      </c>
      <c r="J7336" t="s">
        <v>29625</v>
      </c>
      <c r="K7336" t="s">
        <v>22291</v>
      </c>
      <c r="L7336" t="s">
        <v>22291</v>
      </c>
      <c r="M7336" t="s">
        <v>22291</v>
      </c>
      <c r="N7336" t="str">
        <f t="shared" si="114"/>
        <v>OK</v>
      </c>
      <c r="O7336" t="str">
        <f>IF(OR(Table1_17[[#This Row],[amount]]&lt;$Y$8,Table1_17[[#This Row],[amount]]&gt;$Y$7),"Outlier","Normal")</f>
        <v>Normal</v>
      </c>
      <c r="P7336" t="str">
        <f>IF(OR(Table1_17[[#This Row],[missing_flag]]="Missing",Table1_17[[#This Row],[outlier_flag]]="Outliers"),"Review","Valid")</f>
        <v>Valid</v>
      </c>
    </row>
    <row r="7337" spans="1:16">
      <c r="A7337" t="s">
        <v>16158</v>
      </c>
      <c r="B7337" s="1">
        <v>45164</v>
      </c>
      <c r="C7337">
        <v>84271.89</v>
      </c>
      <c r="D7337" t="s">
        <v>1483</v>
      </c>
      <c r="E7337" t="s">
        <v>1499</v>
      </c>
      <c r="F7337" t="s">
        <v>268</v>
      </c>
      <c r="G7337" t="s">
        <v>13</v>
      </c>
      <c r="H7337" t="s">
        <v>1365</v>
      </c>
      <c r="J7337" t="s">
        <v>29626</v>
      </c>
      <c r="K7337" t="s">
        <v>22291</v>
      </c>
      <c r="L7337" t="s">
        <v>22291</v>
      </c>
      <c r="M7337" t="s">
        <v>22291</v>
      </c>
      <c r="N7337" t="str">
        <f t="shared" si="114"/>
        <v>OK</v>
      </c>
      <c r="O7337" t="str">
        <f>IF(OR(Table1_17[[#This Row],[amount]]&lt;$Y$8,Table1_17[[#This Row],[amount]]&gt;$Y$7),"Outlier","Normal")</f>
        <v>Normal</v>
      </c>
      <c r="P7337" t="str">
        <f>IF(OR(Table1_17[[#This Row],[missing_flag]]="Missing",Table1_17[[#This Row],[outlier_flag]]="Outliers"),"Review","Valid")</f>
        <v>Valid</v>
      </c>
    </row>
    <row r="7338" spans="1:16">
      <c r="A7338" t="s">
        <v>16160</v>
      </c>
      <c r="B7338" s="1">
        <v>44994</v>
      </c>
      <c r="C7338">
        <v>100041.86</v>
      </c>
      <c r="D7338" t="s">
        <v>1483</v>
      </c>
      <c r="E7338" t="s">
        <v>1484</v>
      </c>
      <c r="F7338" t="s">
        <v>268</v>
      </c>
      <c r="G7338" t="s">
        <v>13</v>
      </c>
      <c r="H7338" t="s">
        <v>830</v>
      </c>
      <c r="J7338" t="s">
        <v>29627</v>
      </c>
      <c r="K7338" t="s">
        <v>22291</v>
      </c>
      <c r="L7338" t="s">
        <v>22291</v>
      </c>
      <c r="M7338" t="s">
        <v>22291</v>
      </c>
      <c r="N7338" t="str">
        <f t="shared" si="114"/>
        <v>OK</v>
      </c>
      <c r="O7338" t="str">
        <f>IF(OR(Table1_17[[#This Row],[amount]]&lt;$Y$8,Table1_17[[#This Row],[amount]]&gt;$Y$7),"Outlier","Normal")</f>
        <v>Normal</v>
      </c>
      <c r="P7338" t="str">
        <f>IF(OR(Table1_17[[#This Row],[missing_flag]]="Missing",Table1_17[[#This Row],[outlier_flag]]="Outliers"),"Review","Valid")</f>
        <v>Valid</v>
      </c>
    </row>
    <row r="7339" spans="1:16">
      <c r="A7339" t="s">
        <v>16162</v>
      </c>
      <c r="B7339" s="1">
        <v>45204</v>
      </c>
      <c r="C7339">
        <v>214861.53</v>
      </c>
      <c r="D7339" t="s">
        <v>1483</v>
      </c>
      <c r="E7339" t="s">
        <v>1484</v>
      </c>
      <c r="F7339" t="s">
        <v>271</v>
      </c>
      <c r="G7339" t="s">
        <v>13</v>
      </c>
      <c r="H7339" t="s">
        <v>868</v>
      </c>
      <c r="J7339" t="s">
        <v>29628</v>
      </c>
      <c r="K7339" t="s">
        <v>22291</v>
      </c>
      <c r="L7339" t="s">
        <v>22291</v>
      </c>
      <c r="M7339" t="s">
        <v>22291</v>
      </c>
      <c r="N7339" t="str">
        <f t="shared" si="114"/>
        <v>OK</v>
      </c>
      <c r="O7339" t="str">
        <f>IF(OR(Table1_17[[#This Row],[amount]]&lt;$Y$8,Table1_17[[#This Row],[amount]]&gt;$Y$7),"Outlier","Normal")</f>
        <v>Normal</v>
      </c>
      <c r="P7339" t="str">
        <f>IF(OR(Table1_17[[#This Row],[missing_flag]]="Missing",Table1_17[[#This Row],[outlier_flag]]="Outliers"),"Review","Valid")</f>
        <v>Valid</v>
      </c>
    </row>
    <row r="7340" spans="1:16">
      <c r="A7340" t="s">
        <v>16164</v>
      </c>
      <c r="B7340" s="1">
        <v>44940</v>
      </c>
      <c r="C7340">
        <v>197299.06</v>
      </c>
      <c r="D7340" t="s">
        <v>1483</v>
      </c>
      <c r="E7340" t="s">
        <v>1487</v>
      </c>
      <c r="F7340" t="s">
        <v>271</v>
      </c>
      <c r="G7340" t="s">
        <v>13</v>
      </c>
      <c r="H7340" t="s">
        <v>1393</v>
      </c>
      <c r="J7340" t="s">
        <v>29629</v>
      </c>
      <c r="K7340" t="s">
        <v>22291</v>
      </c>
      <c r="L7340" t="s">
        <v>22291</v>
      </c>
      <c r="M7340" t="s">
        <v>22291</v>
      </c>
      <c r="N7340" t="str">
        <f t="shared" si="114"/>
        <v>OK</v>
      </c>
      <c r="O7340" t="str">
        <f>IF(OR(Table1_17[[#This Row],[amount]]&lt;$Y$8,Table1_17[[#This Row],[amount]]&gt;$Y$7),"Outlier","Normal")</f>
        <v>Normal</v>
      </c>
      <c r="P7340" t="str">
        <f>IF(OR(Table1_17[[#This Row],[missing_flag]]="Missing",Table1_17[[#This Row],[outlier_flag]]="Outliers"),"Review","Valid")</f>
        <v>Valid</v>
      </c>
    </row>
    <row r="7341" spans="1:16">
      <c r="A7341" t="s">
        <v>16166</v>
      </c>
      <c r="B7341" s="1">
        <v>44654</v>
      </c>
      <c r="C7341">
        <v>-37856.379999999997</v>
      </c>
      <c r="D7341" t="s">
        <v>1478</v>
      </c>
      <c r="E7341" t="s">
        <v>20</v>
      </c>
      <c r="F7341" t="s">
        <v>271</v>
      </c>
      <c r="G7341" t="s">
        <v>8</v>
      </c>
      <c r="I7341" t="s">
        <v>63</v>
      </c>
      <c r="J7341" t="s">
        <v>29630</v>
      </c>
      <c r="K7341" t="s">
        <v>22291</v>
      </c>
      <c r="L7341" t="s">
        <v>22291</v>
      </c>
      <c r="M7341" t="s">
        <v>22291</v>
      </c>
      <c r="N7341" t="str">
        <f t="shared" si="114"/>
        <v>OK</v>
      </c>
      <c r="O7341" t="str">
        <f>IF(OR(Table1_17[[#This Row],[amount]]&lt;$Y$8,Table1_17[[#This Row],[amount]]&gt;$Y$7),"Outlier","Normal")</f>
        <v>Normal</v>
      </c>
      <c r="P7341" t="str">
        <f>IF(OR(Table1_17[[#This Row],[missing_flag]]="Missing",Table1_17[[#This Row],[outlier_flag]]="Outliers"),"Review","Valid")</f>
        <v>Valid</v>
      </c>
    </row>
    <row r="7342" spans="1:16">
      <c r="A7342" t="s">
        <v>16168</v>
      </c>
      <c r="B7342" s="1">
        <v>45272</v>
      </c>
      <c r="C7342">
        <v>169745.83</v>
      </c>
      <c r="D7342" t="s">
        <v>1483</v>
      </c>
      <c r="E7342" t="s">
        <v>1487</v>
      </c>
      <c r="F7342" t="s">
        <v>264</v>
      </c>
      <c r="G7342" t="s">
        <v>29</v>
      </c>
      <c r="H7342" t="s">
        <v>894</v>
      </c>
      <c r="J7342" t="s">
        <v>29631</v>
      </c>
      <c r="K7342" t="s">
        <v>22291</v>
      </c>
      <c r="L7342" t="s">
        <v>22291</v>
      </c>
      <c r="M7342" t="s">
        <v>22291</v>
      </c>
      <c r="N7342" t="str">
        <f t="shared" si="114"/>
        <v>OK</v>
      </c>
      <c r="O7342" t="str">
        <f>IF(OR(Table1_17[[#This Row],[amount]]&lt;$Y$8,Table1_17[[#This Row],[amount]]&gt;$Y$7),"Outlier","Normal")</f>
        <v>Normal</v>
      </c>
      <c r="P7342" t="str">
        <f>IF(OR(Table1_17[[#This Row],[missing_flag]]="Missing",Table1_17[[#This Row],[outlier_flag]]="Outliers"),"Review","Valid")</f>
        <v>Valid</v>
      </c>
    </row>
    <row r="7343" spans="1:16">
      <c r="A7343" t="s">
        <v>16170</v>
      </c>
      <c r="B7343" s="1">
        <v>44616</v>
      </c>
      <c r="C7343">
        <v>-54600.95</v>
      </c>
      <c r="D7343" t="s">
        <v>1478</v>
      </c>
      <c r="E7343" t="s">
        <v>1496</v>
      </c>
      <c r="F7343" t="s">
        <v>271</v>
      </c>
      <c r="G7343" t="s">
        <v>29</v>
      </c>
      <c r="I7343" t="s">
        <v>63</v>
      </c>
      <c r="J7343" t="s">
        <v>29632</v>
      </c>
      <c r="K7343" t="s">
        <v>22291</v>
      </c>
      <c r="L7343" t="s">
        <v>22291</v>
      </c>
      <c r="M7343" t="s">
        <v>22291</v>
      </c>
      <c r="N7343" t="str">
        <f t="shared" si="114"/>
        <v>OK</v>
      </c>
      <c r="O7343" t="str">
        <f>IF(OR(Table1_17[[#This Row],[amount]]&lt;$Y$8,Table1_17[[#This Row],[amount]]&gt;$Y$7),"Outlier","Normal")</f>
        <v>Normal</v>
      </c>
      <c r="P7343" t="str">
        <f>IF(OR(Table1_17[[#This Row],[missing_flag]]="Missing",Table1_17[[#This Row],[outlier_flag]]="Outliers"),"Review","Valid")</f>
        <v>Valid</v>
      </c>
    </row>
    <row r="7344" spans="1:16">
      <c r="A7344" t="s">
        <v>16172</v>
      </c>
      <c r="B7344" s="1">
        <v>45258</v>
      </c>
      <c r="C7344">
        <v>190504.44</v>
      </c>
      <c r="D7344" t="s">
        <v>1483</v>
      </c>
      <c r="E7344" t="s">
        <v>1484</v>
      </c>
      <c r="F7344" t="s">
        <v>264</v>
      </c>
      <c r="G7344" t="s">
        <v>29</v>
      </c>
      <c r="H7344" t="s">
        <v>1267</v>
      </c>
      <c r="J7344" t="s">
        <v>29633</v>
      </c>
      <c r="K7344" t="s">
        <v>22291</v>
      </c>
      <c r="L7344" t="s">
        <v>22291</v>
      </c>
      <c r="M7344" t="s">
        <v>22291</v>
      </c>
      <c r="N7344" t="str">
        <f t="shared" si="114"/>
        <v>OK</v>
      </c>
      <c r="O7344" t="str">
        <f>IF(OR(Table1_17[[#This Row],[amount]]&lt;$Y$8,Table1_17[[#This Row],[amount]]&gt;$Y$7),"Outlier","Normal")</f>
        <v>Normal</v>
      </c>
      <c r="P7344" t="str">
        <f>IF(OR(Table1_17[[#This Row],[missing_flag]]="Missing",Table1_17[[#This Row],[outlier_flag]]="Outliers"),"Review","Valid")</f>
        <v>Valid</v>
      </c>
    </row>
    <row r="7345" spans="1:16">
      <c r="A7345" t="s">
        <v>16174</v>
      </c>
      <c r="B7345" s="1">
        <v>45039</v>
      </c>
      <c r="C7345">
        <v>46728.41</v>
      </c>
      <c r="D7345" t="s">
        <v>1483</v>
      </c>
      <c r="E7345" t="s">
        <v>1487</v>
      </c>
      <c r="F7345" t="s">
        <v>264</v>
      </c>
      <c r="G7345" t="s">
        <v>8</v>
      </c>
      <c r="H7345" t="s">
        <v>852</v>
      </c>
      <c r="J7345" t="s">
        <v>29634</v>
      </c>
      <c r="K7345" t="s">
        <v>22291</v>
      </c>
      <c r="L7345" t="s">
        <v>22291</v>
      </c>
      <c r="M7345" t="s">
        <v>22291</v>
      </c>
      <c r="N7345" t="str">
        <f t="shared" si="114"/>
        <v>OK</v>
      </c>
      <c r="O7345" t="str">
        <f>IF(OR(Table1_17[[#This Row],[amount]]&lt;$Y$8,Table1_17[[#This Row],[amount]]&gt;$Y$7),"Outlier","Normal")</f>
        <v>Normal</v>
      </c>
      <c r="P7345" t="str">
        <f>IF(OR(Table1_17[[#This Row],[missing_flag]]="Missing",Table1_17[[#This Row],[outlier_flag]]="Outliers"),"Review","Valid")</f>
        <v>Valid</v>
      </c>
    </row>
    <row r="7346" spans="1:16">
      <c r="A7346" t="s">
        <v>16176</v>
      </c>
      <c r="B7346" s="1">
        <v>45027</v>
      </c>
      <c r="C7346">
        <v>-75540.12</v>
      </c>
      <c r="D7346" t="s">
        <v>1478</v>
      </c>
      <c r="E7346" t="s">
        <v>1534</v>
      </c>
      <c r="F7346" t="s">
        <v>271</v>
      </c>
      <c r="G7346" t="s">
        <v>29</v>
      </c>
      <c r="I7346" t="s">
        <v>191</v>
      </c>
      <c r="J7346" t="s">
        <v>29635</v>
      </c>
      <c r="K7346" t="s">
        <v>22291</v>
      </c>
      <c r="L7346" t="s">
        <v>22291</v>
      </c>
      <c r="M7346" t="s">
        <v>22291</v>
      </c>
      <c r="N7346" t="str">
        <f t="shared" si="114"/>
        <v>OK</v>
      </c>
      <c r="O7346" t="str">
        <f>IF(OR(Table1_17[[#This Row],[amount]]&lt;$Y$8,Table1_17[[#This Row],[amount]]&gt;$Y$7),"Outlier","Normal")</f>
        <v>Normal</v>
      </c>
      <c r="P7346" t="str">
        <f>IF(OR(Table1_17[[#This Row],[missing_flag]]="Missing",Table1_17[[#This Row],[outlier_flag]]="Outliers"),"Review","Valid")</f>
        <v>Valid</v>
      </c>
    </row>
    <row r="7347" spans="1:16">
      <c r="A7347" t="s">
        <v>16178</v>
      </c>
      <c r="B7347" s="1">
        <v>45119</v>
      </c>
      <c r="C7347">
        <v>-43912.7</v>
      </c>
      <c r="D7347" t="s">
        <v>1478</v>
      </c>
      <c r="E7347" t="s">
        <v>1534</v>
      </c>
      <c r="F7347" t="s">
        <v>264</v>
      </c>
      <c r="G7347" t="s">
        <v>13</v>
      </c>
      <c r="I7347" t="s">
        <v>91</v>
      </c>
      <c r="J7347" t="s">
        <v>29636</v>
      </c>
      <c r="K7347" t="s">
        <v>22291</v>
      </c>
      <c r="L7347" t="s">
        <v>22291</v>
      </c>
      <c r="M7347" t="s">
        <v>22291</v>
      </c>
      <c r="N7347" t="str">
        <f t="shared" si="114"/>
        <v>OK</v>
      </c>
      <c r="O7347" t="str">
        <f>IF(OR(Table1_17[[#This Row],[amount]]&lt;$Y$8,Table1_17[[#This Row],[amount]]&gt;$Y$7),"Outlier","Normal")</f>
        <v>Normal</v>
      </c>
      <c r="P7347" t="str">
        <f>IF(OR(Table1_17[[#This Row],[missing_flag]]="Missing",Table1_17[[#This Row],[outlier_flag]]="Outliers"),"Review","Valid")</f>
        <v>Valid</v>
      </c>
    </row>
    <row r="7348" spans="1:16">
      <c r="A7348" t="s">
        <v>16180</v>
      </c>
      <c r="B7348" s="1">
        <v>45255</v>
      </c>
      <c r="C7348">
        <v>-51367.95</v>
      </c>
      <c r="D7348" t="s">
        <v>1478</v>
      </c>
      <c r="E7348" t="s">
        <v>1534</v>
      </c>
      <c r="F7348" t="s">
        <v>268</v>
      </c>
      <c r="G7348" t="s">
        <v>29</v>
      </c>
      <c r="I7348" t="s">
        <v>87</v>
      </c>
      <c r="J7348" t="s">
        <v>29637</v>
      </c>
      <c r="K7348" t="s">
        <v>22291</v>
      </c>
      <c r="L7348" t="s">
        <v>22291</v>
      </c>
      <c r="M7348" t="s">
        <v>22291</v>
      </c>
      <c r="N7348" t="str">
        <f t="shared" si="114"/>
        <v>OK</v>
      </c>
      <c r="O7348" t="str">
        <f>IF(OR(Table1_17[[#This Row],[amount]]&lt;$Y$8,Table1_17[[#This Row],[amount]]&gt;$Y$7),"Outlier","Normal")</f>
        <v>Normal</v>
      </c>
      <c r="P7348" t="str">
        <f>IF(OR(Table1_17[[#This Row],[missing_flag]]="Missing",Table1_17[[#This Row],[outlier_flag]]="Outliers"),"Review","Valid")</f>
        <v>Valid</v>
      </c>
    </row>
    <row r="7349" spans="1:16">
      <c r="A7349" t="s">
        <v>16182</v>
      </c>
      <c r="B7349" s="1">
        <v>45054</v>
      </c>
      <c r="C7349">
        <v>-14006.41</v>
      </c>
      <c r="D7349" t="s">
        <v>1478</v>
      </c>
      <c r="E7349" t="s">
        <v>36</v>
      </c>
      <c r="F7349" t="s">
        <v>264</v>
      </c>
      <c r="G7349" t="s">
        <v>17</v>
      </c>
      <c r="I7349" t="s">
        <v>53</v>
      </c>
      <c r="J7349" t="s">
        <v>29638</v>
      </c>
      <c r="K7349" t="s">
        <v>22291</v>
      </c>
      <c r="L7349" t="s">
        <v>22291</v>
      </c>
      <c r="M7349" t="s">
        <v>22291</v>
      </c>
      <c r="N7349" t="str">
        <f t="shared" si="114"/>
        <v>OK</v>
      </c>
      <c r="O7349" t="str">
        <f>IF(OR(Table1_17[[#This Row],[amount]]&lt;$Y$8,Table1_17[[#This Row],[amount]]&gt;$Y$7),"Outlier","Normal")</f>
        <v>Normal</v>
      </c>
      <c r="P7349" t="str">
        <f>IF(OR(Table1_17[[#This Row],[missing_flag]]="Missing",Table1_17[[#This Row],[outlier_flag]]="Outliers"),"Review","Valid")</f>
        <v>Valid</v>
      </c>
    </row>
    <row r="7350" spans="1:16">
      <c r="A7350" t="s">
        <v>16184</v>
      </c>
      <c r="B7350" s="1">
        <v>45050</v>
      </c>
      <c r="C7350">
        <v>177375.28</v>
      </c>
      <c r="D7350" t="s">
        <v>1483</v>
      </c>
      <c r="E7350" t="s">
        <v>1499</v>
      </c>
      <c r="F7350" t="s">
        <v>264</v>
      </c>
      <c r="G7350" t="s">
        <v>8</v>
      </c>
      <c r="H7350" t="s">
        <v>1245</v>
      </c>
      <c r="J7350" t="s">
        <v>29639</v>
      </c>
      <c r="K7350" t="s">
        <v>22291</v>
      </c>
      <c r="L7350" t="s">
        <v>22291</v>
      </c>
      <c r="M7350" t="s">
        <v>22291</v>
      </c>
      <c r="N7350" t="str">
        <f t="shared" si="114"/>
        <v>OK</v>
      </c>
      <c r="O7350" t="str">
        <f>IF(OR(Table1_17[[#This Row],[amount]]&lt;$Y$8,Table1_17[[#This Row],[amount]]&gt;$Y$7),"Outlier","Normal")</f>
        <v>Normal</v>
      </c>
      <c r="P7350" t="str">
        <f>IF(OR(Table1_17[[#This Row],[missing_flag]]="Missing",Table1_17[[#This Row],[outlier_flag]]="Outliers"),"Review","Valid")</f>
        <v>Valid</v>
      </c>
    </row>
    <row r="7351" spans="1:16">
      <c r="A7351" t="s">
        <v>16186</v>
      </c>
      <c r="B7351" s="1">
        <v>44962</v>
      </c>
      <c r="C7351">
        <v>193319.98</v>
      </c>
      <c r="D7351" t="s">
        <v>1483</v>
      </c>
      <c r="E7351" t="s">
        <v>1499</v>
      </c>
      <c r="F7351" t="s">
        <v>268</v>
      </c>
      <c r="G7351" t="s">
        <v>29</v>
      </c>
      <c r="H7351" t="s">
        <v>910</v>
      </c>
      <c r="J7351" t="s">
        <v>29640</v>
      </c>
      <c r="K7351" t="s">
        <v>22291</v>
      </c>
      <c r="L7351" t="s">
        <v>22291</v>
      </c>
      <c r="M7351" t="s">
        <v>22291</v>
      </c>
      <c r="N7351" t="str">
        <f t="shared" si="114"/>
        <v>OK</v>
      </c>
      <c r="O7351" t="str">
        <f>IF(OR(Table1_17[[#This Row],[amount]]&lt;$Y$8,Table1_17[[#This Row],[amount]]&gt;$Y$7),"Outlier","Normal")</f>
        <v>Normal</v>
      </c>
      <c r="P7351" t="str">
        <f>IF(OR(Table1_17[[#This Row],[missing_flag]]="Missing",Table1_17[[#This Row],[outlier_flag]]="Outliers"),"Review","Valid")</f>
        <v>Valid</v>
      </c>
    </row>
    <row r="7352" spans="1:16">
      <c r="A7352" t="s">
        <v>16188</v>
      </c>
      <c r="B7352" s="1">
        <v>44712</v>
      </c>
      <c r="C7352">
        <v>120970.9</v>
      </c>
      <c r="D7352" t="s">
        <v>1483</v>
      </c>
      <c r="E7352" t="s">
        <v>1487</v>
      </c>
      <c r="F7352" t="s">
        <v>264</v>
      </c>
      <c r="G7352" t="s">
        <v>29</v>
      </c>
      <c r="H7352" t="s">
        <v>1011</v>
      </c>
      <c r="J7352" t="s">
        <v>29641</v>
      </c>
      <c r="K7352" t="s">
        <v>22291</v>
      </c>
      <c r="L7352" t="s">
        <v>22291</v>
      </c>
      <c r="M7352" t="s">
        <v>22291</v>
      </c>
      <c r="N7352" t="str">
        <f t="shared" si="114"/>
        <v>OK</v>
      </c>
      <c r="O7352" t="str">
        <f>IF(OR(Table1_17[[#This Row],[amount]]&lt;$Y$8,Table1_17[[#This Row],[amount]]&gt;$Y$7),"Outlier","Normal")</f>
        <v>Normal</v>
      </c>
      <c r="P7352" t="str">
        <f>IF(OR(Table1_17[[#This Row],[missing_flag]]="Missing",Table1_17[[#This Row],[outlier_flag]]="Outliers"),"Review","Valid")</f>
        <v>Valid</v>
      </c>
    </row>
    <row r="7353" spans="1:16">
      <c r="A7353" t="s">
        <v>16190</v>
      </c>
      <c r="B7353" s="1">
        <v>45095</v>
      </c>
      <c r="C7353">
        <v>-48823.21</v>
      </c>
      <c r="D7353" t="s">
        <v>1478</v>
      </c>
      <c r="E7353" t="s">
        <v>1534</v>
      </c>
      <c r="F7353" t="s">
        <v>268</v>
      </c>
      <c r="G7353" t="s">
        <v>29</v>
      </c>
      <c r="I7353" t="s">
        <v>207</v>
      </c>
      <c r="J7353" t="s">
        <v>29642</v>
      </c>
      <c r="K7353" t="s">
        <v>22291</v>
      </c>
      <c r="L7353" t="s">
        <v>22291</v>
      </c>
      <c r="M7353" t="s">
        <v>22291</v>
      </c>
      <c r="N7353" t="str">
        <f t="shared" si="114"/>
        <v>OK</v>
      </c>
      <c r="O7353" t="str">
        <f>IF(OR(Table1_17[[#This Row],[amount]]&lt;$Y$8,Table1_17[[#This Row],[amount]]&gt;$Y$7),"Outlier","Normal")</f>
        <v>Normal</v>
      </c>
      <c r="P7353" t="str">
        <f>IF(OR(Table1_17[[#This Row],[missing_flag]]="Missing",Table1_17[[#This Row],[outlier_flag]]="Outliers"),"Review","Valid")</f>
        <v>Valid</v>
      </c>
    </row>
    <row r="7354" spans="1:16">
      <c r="A7354" t="s">
        <v>16192</v>
      </c>
      <c r="B7354" s="1">
        <v>44643</v>
      </c>
      <c r="C7354">
        <v>121464.68</v>
      </c>
      <c r="D7354" t="s">
        <v>1483</v>
      </c>
      <c r="E7354" t="s">
        <v>1499</v>
      </c>
      <c r="F7354" t="s">
        <v>264</v>
      </c>
      <c r="G7354" t="s">
        <v>17</v>
      </c>
      <c r="H7354" t="s">
        <v>810</v>
      </c>
      <c r="J7354" t="s">
        <v>29643</v>
      </c>
      <c r="K7354" t="s">
        <v>22291</v>
      </c>
      <c r="L7354" t="s">
        <v>22291</v>
      </c>
      <c r="M7354" t="s">
        <v>22291</v>
      </c>
      <c r="N7354" t="str">
        <f t="shared" si="114"/>
        <v>OK</v>
      </c>
      <c r="O7354" t="str">
        <f>IF(OR(Table1_17[[#This Row],[amount]]&lt;$Y$8,Table1_17[[#This Row],[amount]]&gt;$Y$7),"Outlier","Normal")</f>
        <v>Normal</v>
      </c>
      <c r="P7354" t="str">
        <f>IF(OR(Table1_17[[#This Row],[missing_flag]]="Missing",Table1_17[[#This Row],[outlier_flag]]="Outliers"),"Review","Valid")</f>
        <v>Valid</v>
      </c>
    </row>
    <row r="7355" spans="1:16">
      <c r="A7355" t="s">
        <v>16194</v>
      </c>
      <c r="B7355" s="1">
        <v>45024</v>
      </c>
      <c r="C7355">
        <v>-29920.6</v>
      </c>
      <c r="D7355" t="s">
        <v>1478</v>
      </c>
      <c r="E7355" t="s">
        <v>1534</v>
      </c>
      <c r="F7355" t="s">
        <v>268</v>
      </c>
      <c r="G7355" t="s">
        <v>29</v>
      </c>
      <c r="I7355" t="s">
        <v>105</v>
      </c>
      <c r="J7355" t="s">
        <v>29644</v>
      </c>
      <c r="K7355" t="s">
        <v>22291</v>
      </c>
      <c r="L7355" t="s">
        <v>22291</v>
      </c>
      <c r="M7355" t="s">
        <v>22291</v>
      </c>
      <c r="N7355" t="str">
        <f t="shared" si="114"/>
        <v>OK</v>
      </c>
      <c r="O7355" t="str">
        <f>IF(OR(Table1_17[[#This Row],[amount]]&lt;$Y$8,Table1_17[[#This Row],[amount]]&gt;$Y$7),"Outlier","Normal")</f>
        <v>Normal</v>
      </c>
      <c r="P7355" t="str">
        <f>IF(OR(Table1_17[[#This Row],[missing_flag]]="Missing",Table1_17[[#This Row],[outlier_flag]]="Outliers"),"Review","Valid")</f>
        <v>Valid</v>
      </c>
    </row>
    <row r="7356" spans="1:16">
      <c r="A7356" t="s">
        <v>16196</v>
      </c>
      <c r="B7356" s="1">
        <v>44835</v>
      </c>
      <c r="C7356">
        <v>235179.18</v>
      </c>
      <c r="D7356" t="s">
        <v>1483</v>
      </c>
      <c r="E7356" t="s">
        <v>1487</v>
      </c>
      <c r="F7356" t="s">
        <v>268</v>
      </c>
      <c r="G7356" t="s">
        <v>13</v>
      </c>
      <c r="H7356" t="s">
        <v>1319</v>
      </c>
      <c r="J7356" t="s">
        <v>29645</v>
      </c>
      <c r="K7356" t="s">
        <v>22291</v>
      </c>
      <c r="L7356" t="s">
        <v>22291</v>
      </c>
      <c r="M7356" t="s">
        <v>22291</v>
      </c>
      <c r="N7356" t="str">
        <f t="shared" si="114"/>
        <v>OK</v>
      </c>
      <c r="O7356" t="str">
        <f>IF(OR(Table1_17[[#This Row],[amount]]&lt;$Y$8,Table1_17[[#This Row],[amount]]&gt;$Y$7),"Outlier","Normal")</f>
        <v>Normal</v>
      </c>
      <c r="P7356" t="str">
        <f>IF(OR(Table1_17[[#This Row],[missing_flag]]="Missing",Table1_17[[#This Row],[outlier_flag]]="Outliers"),"Review","Valid")</f>
        <v>Valid</v>
      </c>
    </row>
    <row r="7357" spans="1:16">
      <c r="A7357" t="s">
        <v>16198</v>
      </c>
      <c r="B7357" s="1">
        <v>45196</v>
      </c>
      <c r="C7357">
        <v>141900.31</v>
      </c>
      <c r="D7357" t="s">
        <v>1483</v>
      </c>
      <c r="E7357" t="s">
        <v>1487</v>
      </c>
      <c r="F7357" t="s">
        <v>271</v>
      </c>
      <c r="G7357" t="s">
        <v>17</v>
      </c>
      <c r="H7357" t="s">
        <v>680</v>
      </c>
      <c r="J7357" t="s">
        <v>29646</v>
      </c>
      <c r="K7357" t="s">
        <v>22291</v>
      </c>
      <c r="L7357" t="s">
        <v>22291</v>
      </c>
      <c r="M7357" t="s">
        <v>22291</v>
      </c>
      <c r="N7357" t="str">
        <f t="shared" si="114"/>
        <v>OK</v>
      </c>
      <c r="O7357" t="str">
        <f>IF(OR(Table1_17[[#This Row],[amount]]&lt;$Y$8,Table1_17[[#This Row],[amount]]&gt;$Y$7),"Outlier","Normal")</f>
        <v>Normal</v>
      </c>
      <c r="P7357" t="str">
        <f>IF(OR(Table1_17[[#This Row],[missing_flag]]="Missing",Table1_17[[#This Row],[outlier_flag]]="Outliers"),"Review","Valid")</f>
        <v>Valid</v>
      </c>
    </row>
    <row r="7358" spans="1:16">
      <c r="A7358" t="s">
        <v>16200</v>
      </c>
      <c r="B7358" s="1">
        <v>44747</v>
      </c>
      <c r="C7358">
        <v>-18625.97</v>
      </c>
      <c r="D7358" t="s">
        <v>1478</v>
      </c>
      <c r="E7358" t="s">
        <v>1496</v>
      </c>
      <c r="F7358" t="s">
        <v>264</v>
      </c>
      <c r="G7358" t="s">
        <v>29</v>
      </c>
      <c r="I7358" t="s">
        <v>213</v>
      </c>
      <c r="J7358" t="s">
        <v>29647</v>
      </c>
      <c r="K7358" t="s">
        <v>22291</v>
      </c>
      <c r="L7358" t="s">
        <v>22291</v>
      </c>
      <c r="M7358" t="s">
        <v>22291</v>
      </c>
      <c r="N7358" t="str">
        <f t="shared" si="114"/>
        <v>OK</v>
      </c>
      <c r="O7358" t="str">
        <f>IF(OR(Table1_17[[#This Row],[amount]]&lt;$Y$8,Table1_17[[#This Row],[amount]]&gt;$Y$7),"Outlier","Normal")</f>
        <v>Normal</v>
      </c>
      <c r="P7358" t="str">
        <f>IF(OR(Table1_17[[#This Row],[missing_flag]]="Missing",Table1_17[[#This Row],[outlier_flag]]="Outliers"),"Review","Valid")</f>
        <v>Valid</v>
      </c>
    </row>
    <row r="7359" spans="1:16">
      <c r="A7359" t="s">
        <v>16202</v>
      </c>
      <c r="B7359" s="1">
        <v>45261</v>
      </c>
      <c r="C7359">
        <v>157749.95000000001</v>
      </c>
      <c r="D7359" t="s">
        <v>1483</v>
      </c>
      <c r="E7359" t="s">
        <v>1484</v>
      </c>
      <c r="F7359" t="s">
        <v>268</v>
      </c>
      <c r="G7359" t="s">
        <v>13</v>
      </c>
      <c r="H7359" t="s">
        <v>1319</v>
      </c>
      <c r="J7359" t="s">
        <v>29648</v>
      </c>
      <c r="K7359" t="s">
        <v>22291</v>
      </c>
      <c r="L7359" t="s">
        <v>22291</v>
      </c>
      <c r="M7359" t="s">
        <v>22291</v>
      </c>
      <c r="N7359" t="str">
        <f t="shared" si="114"/>
        <v>OK</v>
      </c>
      <c r="O7359" t="str">
        <f>IF(OR(Table1_17[[#This Row],[amount]]&lt;$Y$8,Table1_17[[#This Row],[amount]]&gt;$Y$7),"Outlier","Normal")</f>
        <v>Normal</v>
      </c>
      <c r="P7359" t="str">
        <f>IF(OR(Table1_17[[#This Row],[missing_flag]]="Missing",Table1_17[[#This Row],[outlier_flag]]="Outliers"),"Review","Valid")</f>
        <v>Valid</v>
      </c>
    </row>
    <row r="7360" spans="1:16">
      <c r="A7360" t="s">
        <v>16204</v>
      </c>
      <c r="B7360" s="1">
        <v>44857</v>
      </c>
      <c r="C7360">
        <v>-43325.43</v>
      </c>
      <c r="D7360" t="s">
        <v>1478</v>
      </c>
      <c r="E7360" t="s">
        <v>7</v>
      </c>
      <c r="F7360" t="s">
        <v>264</v>
      </c>
      <c r="G7360" t="s">
        <v>17</v>
      </c>
      <c r="I7360" t="s">
        <v>121</v>
      </c>
      <c r="J7360" t="s">
        <v>29649</v>
      </c>
      <c r="K7360" t="s">
        <v>22291</v>
      </c>
      <c r="L7360" t="s">
        <v>22291</v>
      </c>
      <c r="M7360" t="s">
        <v>22291</v>
      </c>
      <c r="N7360" t="str">
        <f t="shared" si="114"/>
        <v>OK</v>
      </c>
      <c r="O7360" t="str">
        <f>IF(OR(Table1_17[[#This Row],[amount]]&lt;$Y$8,Table1_17[[#This Row],[amount]]&gt;$Y$7),"Outlier","Normal")</f>
        <v>Normal</v>
      </c>
      <c r="P7360" t="str">
        <f>IF(OR(Table1_17[[#This Row],[missing_flag]]="Missing",Table1_17[[#This Row],[outlier_flag]]="Outliers"),"Review","Valid")</f>
        <v>Valid</v>
      </c>
    </row>
    <row r="7361" spans="1:16">
      <c r="A7361" t="s">
        <v>16206</v>
      </c>
      <c r="B7361" s="1">
        <v>44621</v>
      </c>
      <c r="C7361">
        <v>-46529.54</v>
      </c>
      <c r="D7361" t="s">
        <v>1478</v>
      </c>
      <c r="E7361" t="s">
        <v>20</v>
      </c>
      <c r="F7361" t="s">
        <v>268</v>
      </c>
      <c r="G7361" t="s">
        <v>29</v>
      </c>
      <c r="I7361" t="s">
        <v>149</v>
      </c>
      <c r="J7361" t="s">
        <v>29650</v>
      </c>
      <c r="K7361" t="s">
        <v>22291</v>
      </c>
      <c r="L7361" t="s">
        <v>22291</v>
      </c>
      <c r="M7361" t="s">
        <v>22291</v>
      </c>
      <c r="N7361" t="str">
        <f t="shared" si="114"/>
        <v>OK</v>
      </c>
      <c r="O7361" t="str">
        <f>IF(OR(Table1_17[[#This Row],[amount]]&lt;$Y$8,Table1_17[[#This Row],[amount]]&gt;$Y$7),"Outlier","Normal")</f>
        <v>Normal</v>
      </c>
      <c r="P7361" t="str">
        <f>IF(OR(Table1_17[[#This Row],[missing_flag]]="Missing",Table1_17[[#This Row],[outlier_flag]]="Outliers"),"Review","Valid")</f>
        <v>Valid</v>
      </c>
    </row>
    <row r="7362" spans="1:16">
      <c r="A7362" t="s">
        <v>16208</v>
      </c>
      <c r="B7362" s="1">
        <v>44907</v>
      </c>
      <c r="C7362">
        <v>-52022.5</v>
      </c>
      <c r="D7362" t="s">
        <v>1478</v>
      </c>
      <c r="E7362" t="s">
        <v>1496</v>
      </c>
      <c r="F7362" t="s">
        <v>271</v>
      </c>
      <c r="G7362" t="s">
        <v>8</v>
      </c>
      <c r="I7362" t="s">
        <v>34</v>
      </c>
      <c r="J7362" t="s">
        <v>29651</v>
      </c>
      <c r="K7362" t="s">
        <v>22291</v>
      </c>
      <c r="L7362" t="s">
        <v>22291</v>
      </c>
      <c r="M7362" t="s">
        <v>22291</v>
      </c>
      <c r="N7362" t="str">
        <f t="shared" si="114"/>
        <v>OK</v>
      </c>
      <c r="O7362" t="str">
        <f>IF(OR(Table1_17[[#This Row],[amount]]&lt;$Y$8,Table1_17[[#This Row],[amount]]&gt;$Y$7),"Outlier","Normal")</f>
        <v>Normal</v>
      </c>
      <c r="P7362" t="str">
        <f>IF(OR(Table1_17[[#This Row],[missing_flag]]="Missing",Table1_17[[#This Row],[outlier_flag]]="Outliers"),"Review","Valid")</f>
        <v>Valid</v>
      </c>
    </row>
    <row r="7363" spans="1:16">
      <c r="A7363" t="s">
        <v>16210</v>
      </c>
      <c r="B7363" s="1">
        <v>44955</v>
      </c>
      <c r="C7363">
        <v>-14493.63</v>
      </c>
      <c r="D7363" t="s">
        <v>1478</v>
      </c>
      <c r="E7363" t="s">
        <v>1509</v>
      </c>
      <c r="F7363" t="s">
        <v>268</v>
      </c>
      <c r="G7363" t="s">
        <v>29</v>
      </c>
      <c r="I7363" t="s">
        <v>119</v>
      </c>
      <c r="J7363" t="s">
        <v>29652</v>
      </c>
      <c r="K7363" t="s">
        <v>22291</v>
      </c>
      <c r="L7363" t="s">
        <v>22291</v>
      </c>
      <c r="M7363" t="s">
        <v>22291</v>
      </c>
      <c r="N7363" t="str">
        <f t="shared" ref="N7363:N7426" si="115">IF(OR(B7363="",C7363="",D7363="",F7363=""),"Missing","OK")</f>
        <v>OK</v>
      </c>
      <c r="O7363" t="str">
        <f>IF(OR(Table1_17[[#This Row],[amount]]&lt;$Y$8,Table1_17[[#This Row],[amount]]&gt;$Y$7),"Outlier","Normal")</f>
        <v>Normal</v>
      </c>
      <c r="P7363" t="str">
        <f>IF(OR(Table1_17[[#This Row],[missing_flag]]="Missing",Table1_17[[#This Row],[outlier_flag]]="Outliers"),"Review","Valid")</f>
        <v>Valid</v>
      </c>
    </row>
    <row r="7364" spans="1:16">
      <c r="A7364" t="s">
        <v>16212</v>
      </c>
      <c r="B7364" s="1">
        <v>45147</v>
      </c>
      <c r="C7364">
        <v>-10525.71</v>
      </c>
      <c r="D7364" t="s">
        <v>1478</v>
      </c>
      <c r="E7364" t="s">
        <v>7</v>
      </c>
      <c r="F7364" t="s">
        <v>264</v>
      </c>
      <c r="G7364" t="s">
        <v>17</v>
      </c>
      <c r="I7364" t="s">
        <v>135</v>
      </c>
      <c r="J7364" t="s">
        <v>29653</v>
      </c>
      <c r="K7364" t="s">
        <v>22291</v>
      </c>
      <c r="L7364" t="s">
        <v>22291</v>
      </c>
      <c r="M7364" t="s">
        <v>22291</v>
      </c>
      <c r="N7364" t="str">
        <f t="shared" si="115"/>
        <v>OK</v>
      </c>
      <c r="O7364" t="str">
        <f>IF(OR(Table1_17[[#This Row],[amount]]&lt;$Y$8,Table1_17[[#This Row],[amount]]&gt;$Y$7),"Outlier","Normal")</f>
        <v>Normal</v>
      </c>
      <c r="P7364" t="str">
        <f>IF(OR(Table1_17[[#This Row],[missing_flag]]="Missing",Table1_17[[#This Row],[outlier_flag]]="Outliers"),"Review","Valid")</f>
        <v>Valid</v>
      </c>
    </row>
    <row r="7365" spans="1:16">
      <c r="A7365" t="s">
        <v>16214</v>
      </c>
      <c r="B7365" s="1">
        <v>44868</v>
      </c>
      <c r="C7365">
        <v>-36784.67</v>
      </c>
      <c r="D7365" t="s">
        <v>1478</v>
      </c>
      <c r="E7365" t="s">
        <v>1496</v>
      </c>
      <c r="F7365" t="s">
        <v>268</v>
      </c>
      <c r="G7365" t="s">
        <v>29</v>
      </c>
      <c r="I7365" t="s">
        <v>183</v>
      </c>
      <c r="J7365" t="s">
        <v>29654</v>
      </c>
      <c r="K7365" t="s">
        <v>22291</v>
      </c>
      <c r="L7365" t="s">
        <v>22291</v>
      </c>
      <c r="M7365" t="s">
        <v>22291</v>
      </c>
      <c r="N7365" t="str">
        <f t="shared" si="115"/>
        <v>OK</v>
      </c>
      <c r="O7365" t="str">
        <f>IF(OR(Table1_17[[#This Row],[amount]]&lt;$Y$8,Table1_17[[#This Row],[amount]]&gt;$Y$7),"Outlier","Normal")</f>
        <v>Normal</v>
      </c>
      <c r="P7365" t="str">
        <f>IF(OR(Table1_17[[#This Row],[missing_flag]]="Missing",Table1_17[[#This Row],[outlier_flag]]="Outliers"),"Review","Valid")</f>
        <v>Valid</v>
      </c>
    </row>
    <row r="7366" spans="1:16">
      <c r="A7366" t="s">
        <v>16216</v>
      </c>
      <c r="B7366" s="1">
        <v>45022</v>
      </c>
      <c r="C7366">
        <v>-25215.49</v>
      </c>
      <c r="D7366" t="s">
        <v>1478</v>
      </c>
      <c r="E7366" t="s">
        <v>20</v>
      </c>
      <c r="F7366" t="s">
        <v>264</v>
      </c>
      <c r="G7366" t="s">
        <v>29</v>
      </c>
      <c r="I7366" t="s">
        <v>99</v>
      </c>
      <c r="J7366" t="s">
        <v>29655</v>
      </c>
      <c r="K7366" t="s">
        <v>22291</v>
      </c>
      <c r="L7366" t="s">
        <v>22291</v>
      </c>
      <c r="M7366" t="s">
        <v>22291</v>
      </c>
      <c r="N7366" t="str">
        <f t="shared" si="115"/>
        <v>OK</v>
      </c>
      <c r="O7366" t="str">
        <f>IF(OR(Table1_17[[#This Row],[amount]]&lt;$Y$8,Table1_17[[#This Row],[amount]]&gt;$Y$7),"Outlier","Normal")</f>
        <v>Normal</v>
      </c>
      <c r="P7366" t="str">
        <f>IF(OR(Table1_17[[#This Row],[missing_flag]]="Missing",Table1_17[[#This Row],[outlier_flag]]="Outliers"),"Review","Valid")</f>
        <v>Valid</v>
      </c>
    </row>
    <row r="7367" spans="1:16">
      <c r="A7367" t="s">
        <v>16218</v>
      </c>
      <c r="B7367" s="1">
        <v>44689</v>
      </c>
      <c r="C7367">
        <v>119824.31</v>
      </c>
      <c r="D7367" t="s">
        <v>1483</v>
      </c>
      <c r="E7367" t="s">
        <v>1487</v>
      </c>
      <c r="F7367" t="s">
        <v>271</v>
      </c>
      <c r="G7367" t="s">
        <v>17</v>
      </c>
      <c r="H7367" t="s">
        <v>983</v>
      </c>
      <c r="J7367" t="s">
        <v>29656</v>
      </c>
      <c r="K7367" t="s">
        <v>22291</v>
      </c>
      <c r="L7367" t="s">
        <v>22291</v>
      </c>
      <c r="M7367" t="s">
        <v>22291</v>
      </c>
      <c r="N7367" t="str">
        <f t="shared" si="115"/>
        <v>OK</v>
      </c>
      <c r="O7367" t="str">
        <f>IF(OR(Table1_17[[#This Row],[amount]]&lt;$Y$8,Table1_17[[#This Row],[amount]]&gt;$Y$7),"Outlier","Normal")</f>
        <v>Normal</v>
      </c>
      <c r="P7367" t="str">
        <f>IF(OR(Table1_17[[#This Row],[missing_flag]]="Missing",Table1_17[[#This Row],[outlier_flag]]="Outliers"),"Review","Valid")</f>
        <v>Valid</v>
      </c>
    </row>
    <row r="7368" spans="1:16">
      <c r="A7368" t="s">
        <v>16220</v>
      </c>
      <c r="B7368" s="1">
        <v>45106</v>
      </c>
      <c r="C7368">
        <v>-39037.800000000003</v>
      </c>
      <c r="D7368" t="s">
        <v>1478</v>
      </c>
      <c r="E7368" t="s">
        <v>7</v>
      </c>
      <c r="F7368" t="s">
        <v>268</v>
      </c>
      <c r="G7368" t="s">
        <v>8</v>
      </c>
      <c r="I7368" t="s">
        <v>121</v>
      </c>
      <c r="J7368" t="s">
        <v>29657</v>
      </c>
      <c r="K7368" t="s">
        <v>22291</v>
      </c>
      <c r="L7368" t="s">
        <v>22291</v>
      </c>
      <c r="M7368" t="s">
        <v>22291</v>
      </c>
      <c r="N7368" t="str">
        <f t="shared" si="115"/>
        <v>OK</v>
      </c>
      <c r="O7368" t="str">
        <f>IF(OR(Table1_17[[#This Row],[amount]]&lt;$Y$8,Table1_17[[#This Row],[amount]]&gt;$Y$7),"Outlier","Normal")</f>
        <v>Normal</v>
      </c>
      <c r="P7368" t="str">
        <f>IF(OR(Table1_17[[#This Row],[missing_flag]]="Missing",Table1_17[[#This Row],[outlier_flag]]="Outliers"),"Review","Valid")</f>
        <v>Valid</v>
      </c>
    </row>
    <row r="7369" spans="1:16">
      <c r="A7369" t="s">
        <v>16222</v>
      </c>
      <c r="B7369" s="1">
        <v>44628</v>
      </c>
      <c r="C7369">
        <v>236209.48</v>
      </c>
      <c r="D7369" t="s">
        <v>1483</v>
      </c>
      <c r="E7369" t="s">
        <v>1484</v>
      </c>
      <c r="F7369" t="s">
        <v>271</v>
      </c>
      <c r="G7369" t="s">
        <v>17</v>
      </c>
      <c r="H7369" t="s">
        <v>1083</v>
      </c>
      <c r="J7369" t="s">
        <v>29658</v>
      </c>
      <c r="K7369" t="s">
        <v>22291</v>
      </c>
      <c r="L7369" t="s">
        <v>22291</v>
      </c>
      <c r="M7369" t="s">
        <v>22291</v>
      </c>
      <c r="N7369" t="str">
        <f t="shared" si="115"/>
        <v>OK</v>
      </c>
      <c r="O7369" t="str">
        <f>IF(OR(Table1_17[[#This Row],[amount]]&lt;$Y$8,Table1_17[[#This Row],[amount]]&gt;$Y$7),"Outlier","Normal")</f>
        <v>Normal</v>
      </c>
      <c r="P7369" t="str">
        <f>IF(OR(Table1_17[[#This Row],[missing_flag]]="Missing",Table1_17[[#This Row],[outlier_flag]]="Outliers"),"Review","Valid")</f>
        <v>Valid</v>
      </c>
    </row>
    <row r="7370" spans="1:16">
      <c r="A7370" t="s">
        <v>16224</v>
      </c>
      <c r="B7370" s="1">
        <v>44953</v>
      </c>
      <c r="C7370">
        <v>135174.37</v>
      </c>
      <c r="D7370" t="s">
        <v>1483</v>
      </c>
      <c r="E7370" t="s">
        <v>1499</v>
      </c>
      <c r="F7370" t="s">
        <v>268</v>
      </c>
      <c r="G7370" t="s">
        <v>13</v>
      </c>
      <c r="H7370" t="s">
        <v>1017</v>
      </c>
      <c r="J7370" t="s">
        <v>29659</v>
      </c>
      <c r="K7370" t="s">
        <v>22291</v>
      </c>
      <c r="L7370" t="s">
        <v>22291</v>
      </c>
      <c r="M7370" t="s">
        <v>22291</v>
      </c>
      <c r="N7370" t="str">
        <f t="shared" si="115"/>
        <v>OK</v>
      </c>
      <c r="O7370" t="str">
        <f>IF(OR(Table1_17[[#This Row],[amount]]&lt;$Y$8,Table1_17[[#This Row],[amount]]&gt;$Y$7),"Outlier","Normal")</f>
        <v>Normal</v>
      </c>
      <c r="P7370" t="str">
        <f>IF(OR(Table1_17[[#This Row],[missing_flag]]="Missing",Table1_17[[#This Row],[outlier_flag]]="Outliers"),"Review","Valid")</f>
        <v>Valid</v>
      </c>
    </row>
    <row r="7371" spans="1:16">
      <c r="A7371" t="s">
        <v>16226</v>
      </c>
      <c r="B7371" s="1">
        <v>44646</v>
      </c>
      <c r="C7371">
        <v>-7253.53</v>
      </c>
      <c r="D7371" t="s">
        <v>1478</v>
      </c>
      <c r="E7371" t="s">
        <v>7</v>
      </c>
      <c r="F7371" t="s">
        <v>264</v>
      </c>
      <c r="G7371" t="s">
        <v>8</v>
      </c>
      <c r="I7371" t="s">
        <v>93</v>
      </c>
      <c r="J7371" t="s">
        <v>29660</v>
      </c>
      <c r="K7371" t="s">
        <v>22291</v>
      </c>
      <c r="L7371" t="s">
        <v>22291</v>
      </c>
      <c r="M7371" t="s">
        <v>22291</v>
      </c>
      <c r="N7371" t="str">
        <f t="shared" si="115"/>
        <v>OK</v>
      </c>
      <c r="O7371" t="str">
        <f>IF(OR(Table1_17[[#This Row],[amount]]&lt;$Y$8,Table1_17[[#This Row],[amount]]&gt;$Y$7),"Outlier","Normal")</f>
        <v>Normal</v>
      </c>
      <c r="P7371" t="str">
        <f>IF(OR(Table1_17[[#This Row],[missing_flag]]="Missing",Table1_17[[#This Row],[outlier_flag]]="Outliers"),"Review","Valid")</f>
        <v>Valid</v>
      </c>
    </row>
    <row r="7372" spans="1:16">
      <c r="A7372" t="s">
        <v>16228</v>
      </c>
      <c r="B7372" s="1">
        <v>45284</v>
      </c>
      <c r="C7372">
        <v>148035.99</v>
      </c>
      <c r="D7372" t="s">
        <v>1483</v>
      </c>
      <c r="E7372" t="s">
        <v>1484</v>
      </c>
      <c r="F7372" t="s">
        <v>264</v>
      </c>
      <c r="G7372" t="s">
        <v>29</v>
      </c>
      <c r="H7372" t="s">
        <v>1219</v>
      </c>
      <c r="J7372" t="s">
        <v>29661</v>
      </c>
      <c r="K7372" t="s">
        <v>22291</v>
      </c>
      <c r="L7372" t="s">
        <v>22291</v>
      </c>
      <c r="M7372" t="s">
        <v>22291</v>
      </c>
      <c r="N7372" t="str">
        <f t="shared" si="115"/>
        <v>OK</v>
      </c>
      <c r="O7372" t="str">
        <f>IF(OR(Table1_17[[#This Row],[amount]]&lt;$Y$8,Table1_17[[#This Row],[amount]]&gt;$Y$7),"Outlier","Normal")</f>
        <v>Normal</v>
      </c>
      <c r="P7372" t="str">
        <f>IF(OR(Table1_17[[#This Row],[missing_flag]]="Missing",Table1_17[[#This Row],[outlier_flag]]="Outliers"),"Review","Valid")</f>
        <v>Valid</v>
      </c>
    </row>
    <row r="7373" spans="1:16">
      <c r="A7373" t="s">
        <v>16230</v>
      </c>
      <c r="B7373" s="1">
        <v>45143</v>
      </c>
      <c r="C7373">
        <v>130011.63</v>
      </c>
      <c r="D7373" t="s">
        <v>1483</v>
      </c>
      <c r="E7373" t="s">
        <v>1487</v>
      </c>
      <c r="F7373" t="s">
        <v>268</v>
      </c>
      <c r="G7373" t="s">
        <v>8</v>
      </c>
      <c r="H7373" t="s">
        <v>1031</v>
      </c>
      <c r="J7373" t="s">
        <v>29662</v>
      </c>
      <c r="K7373" t="s">
        <v>22291</v>
      </c>
      <c r="L7373" t="s">
        <v>22291</v>
      </c>
      <c r="M7373" t="s">
        <v>22291</v>
      </c>
      <c r="N7373" t="str">
        <f t="shared" si="115"/>
        <v>OK</v>
      </c>
      <c r="O7373" t="str">
        <f>IF(OR(Table1_17[[#This Row],[amount]]&lt;$Y$8,Table1_17[[#This Row],[amount]]&gt;$Y$7),"Outlier","Normal")</f>
        <v>Normal</v>
      </c>
      <c r="P7373" t="str">
        <f>IF(OR(Table1_17[[#This Row],[missing_flag]]="Missing",Table1_17[[#This Row],[outlier_flag]]="Outliers"),"Review","Valid")</f>
        <v>Valid</v>
      </c>
    </row>
    <row r="7374" spans="1:16">
      <c r="A7374" t="s">
        <v>16232</v>
      </c>
      <c r="B7374" s="1">
        <v>44693</v>
      </c>
      <c r="C7374">
        <v>-20804.16</v>
      </c>
      <c r="D7374" t="s">
        <v>1478</v>
      </c>
      <c r="E7374" t="s">
        <v>7</v>
      </c>
      <c r="F7374" t="s">
        <v>264</v>
      </c>
      <c r="G7374" t="s">
        <v>13</v>
      </c>
      <c r="I7374" t="s">
        <v>215</v>
      </c>
      <c r="J7374" t="s">
        <v>29663</v>
      </c>
      <c r="K7374" t="s">
        <v>22291</v>
      </c>
      <c r="L7374" t="s">
        <v>22291</v>
      </c>
      <c r="M7374" t="s">
        <v>22291</v>
      </c>
      <c r="N7374" t="str">
        <f t="shared" si="115"/>
        <v>OK</v>
      </c>
      <c r="O7374" t="str">
        <f>IF(OR(Table1_17[[#This Row],[amount]]&lt;$Y$8,Table1_17[[#This Row],[amount]]&gt;$Y$7),"Outlier","Normal")</f>
        <v>Normal</v>
      </c>
      <c r="P7374" t="str">
        <f>IF(OR(Table1_17[[#This Row],[missing_flag]]="Missing",Table1_17[[#This Row],[outlier_flag]]="Outliers"),"Review","Valid")</f>
        <v>Valid</v>
      </c>
    </row>
    <row r="7375" spans="1:16">
      <c r="A7375" t="s">
        <v>16234</v>
      </c>
      <c r="B7375" s="1">
        <v>44586</v>
      </c>
      <c r="C7375">
        <v>83758.41</v>
      </c>
      <c r="D7375" t="s">
        <v>1483</v>
      </c>
      <c r="E7375" t="s">
        <v>1484</v>
      </c>
      <c r="F7375" t="s">
        <v>268</v>
      </c>
      <c r="G7375" t="s">
        <v>17</v>
      </c>
      <c r="H7375" t="s">
        <v>1315</v>
      </c>
      <c r="J7375" t="s">
        <v>29664</v>
      </c>
      <c r="K7375" t="s">
        <v>22291</v>
      </c>
      <c r="L7375" t="s">
        <v>22291</v>
      </c>
      <c r="M7375" t="s">
        <v>22291</v>
      </c>
      <c r="N7375" t="str">
        <f t="shared" si="115"/>
        <v>OK</v>
      </c>
      <c r="O7375" t="str">
        <f>IF(OR(Table1_17[[#This Row],[amount]]&lt;$Y$8,Table1_17[[#This Row],[amount]]&gt;$Y$7),"Outlier","Normal")</f>
        <v>Normal</v>
      </c>
      <c r="P7375" t="str">
        <f>IF(OR(Table1_17[[#This Row],[missing_flag]]="Missing",Table1_17[[#This Row],[outlier_flag]]="Outliers"),"Review","Valid")</f>
        <v>Valid</v>
      </c>
    </row>
    <row r="7376" spans="1:16">
      <c r="A7376" t="s">
        <v>16236</v>
      </c>
      <c r="B7376" s="1">
        <v>45066</v>
      </c>
      <c r="C7376">
        <v>125670.04</v>
      </c>
      <c r="D7376" t="s">
        <v>1483</v>
      </c>
      <c r="E7376" t="s">
        <v>1499</v>
      </c>
      <c r="F7376" t="s">
        <v>271</v>
      </c>
      <c r="G7376" t="s">
        <v>8</v>
      </c>
      <c r="H7376" t="s">
        <v>754</v>
      </c>
      <c r="J7376" t="s">
        <v>29665</v>
      </c>
      <c r="K7376" t="s">
        <v>22291</v>
      </c>
      <c r="L7376" t="s">
        <v>22291</v>
      </c>
      <c r="M7376" t="s">
        <v>22291</v>
      </c>
      <c r="N7376" t="str">
        <f t="shared" si="115"/>
        <v>OK</v>
      </c>
      <c r="O7376" t="str">
        <f>IF(OR(Table1_17[[#This Row],[amount]]&lt;$Y$8,Table1_17[[#This Row],[amount]]&gt;$Y$7),"Outlier","Normal")</f>
        <v>Normal</v>
      </c>
      <c r="P7376" t="str">
        <f>IF(OR(Table1_17[[#This Row],[missing_flag]]="Missing",Table1_17[[#This Row],[outlier_flag]]="Outliers"),"Review","Valid")</f>
        <v>Valid</v>
      </c>
    </row>
    <row r="7377" spans="1:16">
      <c r="A7377" t="s">
        <v>16238</v>
      </c>
      <c r="B7377" s="1">
        <v>45122</v>
      </c>
      <c r="C7377">
        <v>239222.48</v>
      </c>
      <c r="D7377" t="s">
        <v>1483</v>
      </c>
      <c r="E7377" t="s">
        <v>1499</v>
      </c>
      <c r="F7377" t="s">
        <v>268</v>
      </c>
      <c r="G7377" t="s">
        <v>13</v>
      </c>
      <c r="H7377" t="s">
        <v>1195</v>
      </c>
      <c r="J7377" t="s">
        <v>29666</v>
      </c>
      <c r="K7377" t="s">
        <v>22291</v>
      </c>
      <c r="L7377" t="s">
        <v>22291</v>
      </c>
      <c r="M7377" t="s">
        <v>22291</v>
      </c>
      <c r="N7377" t="str">
        <f t="shared" si="115"/>
        <v>OK</v>
      </c>
      <c r="O7377" t="str">
        <f>IF(OR(Table1_17[[#This Row],[amount]]&lt;$Y$8,Table1_17[[#This Row],[amount]]&gt;$Y$7),"Outlier","Normal")</f>
        <v>Normal</v>
      </c>
      <c r="P7377" t="str">
        <f>IF(OR(Table1_17[[#This Row],[missing_flag]]="Missing",Table1_17[[#This Row],[outlier_flag]]="Outliers"),"Review","Valid")</f>
        <v>Valid</v>
      </c>
    </row>
    <row r="7378" spans="1:16">
      <c r="A7378" t="s">
        <v>16240</v>
      </c>
      <c r="B7378" s="1">
        <v>45229</v>
      </c>
      <c r="C7378">
        <v>116013.74</v>
      </c>
      <c r="D7378" t="s">
        <v>1483</v>
      </c>
      <c r="E7378" t="s">
        <v>1487</v>
      </c>
      <c r="F7378" t="s">
        <v>268</v>
      </c>
      <c r="G7378" t="s">
        <v>8</v>
      </c>
      <c r="H7378" t="s">
        <v>746</v>
      </c>
      <c r="J7378" t="s">
        <v>29667</v>
      </c>
      <c r="K7378" t="s">
        <v>22291</v>
      </c>
      <c r="L7378" t="s">
        <v>22291</v>
      </c>
      <c r="M7378" t="s">
        <v>22291</v>
      </c>
      <c r="N7378" t="str">
        <f t="shared" si="115"/>
        <v>OK</v>
      </c>
      <c r="O7378" t="str">
        <f>IF(OR(Table1_17[[#This Row],[amount]]&lt;$Y$8,Table1_17[[#This Row],[amount]]&gt;$Y$7),"Outlier","Normal")</f>
        <v>Normal</v>
      </c>
      <c r="P7378" t="str">
        <f>IF(OR(Table1_17[[#This Row],[missing_flag]]="Missing",Table1_17[[#This Row],[outlier_flag]]="Outliers"),"Review","Valid")</f>
        <v>Valid</v>
      </c>
    </row>
    <row r="7379" spans="1:16">
      <c r="A7379" t="s">
        <v>16242</v>
      </c>
      <c r="B7379" s="1">
        <v>45019</v>
      </c>
      <c r="C7379">
        <v>-55032.17</v>
      </c>
      <c r="D7379" t="s">
        <v>1478</v>
      </c>
      <c r="E7379" t="s">
        <v>1534</v>
      </c>
      <c r="F7379" t="s">
        <v>271</v>
      </c>
      <c r="G7379" t="s">
        <v>17</v>
      </c>
      <c r="I7379" t="s">
        <v>205</v>
      </c>
      <c r="J7379" t="s">
        <v>29668</v>
      </c>
      <c r="K7379" t="s">
        <v>22291</v>
      </c>
      <c r="L7379" t="s">
        <v>22291</v>
      </c>
      <c r="M7379" t="s">
        <v>22291</v>
      </c>
      <c r="N7379" t="str">
        <f t="shared" si="115"/>
        <v>OK</v>
      </c>
      <c r="O7379" t="str">
        <f>IF(OR(Table1_17[[#This Row],[amount]]&lt;$Y$8,Table1_17[[#This Row],[amount]]&gt;$Y$7),"Outlier","Normal")</f>
        <v>Normal</v>
      </c>
      <c r="P7379" t="str">
        <f>IF(OR(Table1_17[[#This Row],[missing_flag]]="Missing",Table1_17[[#This Row],[outlier_flag]]="Outliers"),"Review","Valid")</f>
        <v>Valid</v>
      </c>
    </row>
    <row r="7380" spans="1:16">
      <c r="A7380" t="s">
        <v>16244</v>
      </c>
      <c r="B7380" s="1">
        <v>45148</v>
      </c>
      <c r="C7380">
        <v>128825.2</v>
      </c>
      <c r="D7380" t="s">
        <v>1483</v>
      </c>
      <c r="E7380" t="s">
        <v>1499</v>
      </c>
      <c r="F7380" t="s">
        <v>271</v>
      </c>
      <c r="G7380" t="s">
        <v>8</v>
      </c>
      <c r="H7380" t="s">
        <v>776</v>
      </c>
      <c r="J7380" t="s">
        <v>29669</v>
      </c>
      <c r="K7380" t="s">
        <v>22291</v>
      </c>
      <c r="L7380" t="s">
        <v>22291</v>
      </c>
      <c r="M7380" t="s">
        <v>22291</v>
      </c>
      <c r="N7380" t="str">
        <f t="shared" si="115"/>
        <v>OK</v>
      </c>
      <c r="O7380" t="str">
        <f>IF(OR(Table1_17[[#This Row],[amount]]&lt;$Y$8,Table1_17[[#This Row],[amount]]&gt;$Y$7),"Outlier","Normal")</f>
        <v>Normal</v>
      </c>
      <c r="P7380" t="str">
        <f>IF(OR(Table1_17[[#This Row],[missing_flag]]="Missing",Table1_17[[#This Row],[outlier_flag]]="Outliers"),"Review","Valid")</f>
        <v>Valid</v>
      </c>
    </row>
    <row r="7381" spans="1:16">
      <c r="A7381" t="s">
        <v>16246</v>
      </c>
      <c r="B7381" s="1">
        <v>45100</v>
      </c>
      <c r="C7381">
        <v>222822.98</v>
      </c>
      <c r="D7381" t="s">
        <v>1483</v>
      </c>
      <c r="E7381" t="s">
        <v>1484</v>
      </c>
      <c r="F7381" t="s">
        <v>271</v>
      </c>
      <c r="G7381" t="s">
        <v>8</v>
      </c>
      <c r="H7381" t="s">
        <v>1055</v>
      </c>
      <c r="J7381" t="s">
        <v>29670</v>
      </c>
      <c r="K7381" t="s">
        <v>22291</v>
      </c>
      <c r="L7381" t="s">
        <v>22291</v>
      </c>
      <c r="M7381" t="s">
        <v>22291</v>
      </c>
      <c r="N7381" t="str">
        <f t="shared" si="115"/>
        <v>OK</v>
      </c>
      <c r="O7381" t="str">
        <f>IF(OR(Table1_17[[#This Row],[amount]]&lt;$Y$8,Table1_17[[#This Row],[amount]]&gt;$Y$7),"Outlier","Normal")</f>
        <v>Normal</v>
      </c>
      <c r="P7381" t="str">
        <f>IF(OR(Table1_17[[#This Row],[missing_flag]]="Missing",Table1_17[[#This Row],[outlier_flag]]="Outliers"),"Review","Valid")</f>
        <v>Valid</v>
      </c>
    </row>
    <row r="7382" spans="1:16">
      <c r="A7382" t="s">
        <v>16248</v>
      </c>
      <c r="B7382" s="1">
        <v>44730</v>
      </c>
      <c r="C7382">
        <v>240305.65</v>
      </c>
      <c r="D7382" t="s">
        <v>1483</v>
      </c>
      <c r="E7382" t="s">
        <v>1484</v>
      </c>
      <c r="F7382" t="s">
        <v>268</v>
      </c>
      <c r="G7382" t="s">
        <v>13</v>
      </c>
      <c r="H7382" t="s">
        <v>680</v>
      </c>
      <c r="J7382" t="s">
        <v>29671</v>
      </c>
      <c r="K7382" t="s">
        <v>22291</v>
      </c>
      <c r="L7382" t="s">
        <v>22291</v>
      </c>
      <c r="M7382" t="s">
        <v>22291</v>
      </c>
      <c r="N7382" t="str">
        <f t="shared" si="115"/>
        <v>OK</v>
      </c>
      <c r="O7382" t="str">
        <f>IF(OR(Table1_17[[#This Row],[amount]]&lt;$Y$8,Table1_17[[#This Row],[amount]]&gt;$Y$7),"Outlier","Normal")</f>
        <v>Normal</v>
      </c>
      <c r="P7382" t="str">
        <f>IF(OR(Table1_17[[#This Row],[missing_flag]]="Missing",Table1_17[[#This Row],[outlier_flag]]="Outliers"),"Review","Valid")</f>
        <v>Valid</v>
      </c>
    </row>
    <row r="7383" spans="1:16">
      <c r="A7383" t="s">
        <v>16250</v>
      </c>
      <c r="B7383" s="1">
        <v>44823</v>
      </c>
      <c r="C7383">
        <v>-24730.7</v>
      </c>
      <c r="D7383" t="s">
        <v>1478</v>
      </c>
      <c r="E7383" t="s">
        <v>1509</v>
      </c>
      <c r="F7383" t="s">
        <v>268</v>
      </c>
      <c r="G7383" t="s">
        <v>8</v>
      </c>
      <c r="I7383" t="s">
        <v>25</v>
      </c>
      <c r="J7383" t="s">
        <v>29672</v>
      </c>
      <c r="K7383" t="s">
        <v>22291</v>
      </c>
      <c r="L7383" t="s">
        <v>22291</v>
      </c>
      <c r="M7383" t="s">
        <v>22291</v>
      </c>
      <c r="N7383" t="str">
        <f t="shared" si="115"/>
        <v>OK</v>
      </c>
      <c r="O7383" t="str">
        <f>IF(OR(Table1_17[[#This Row],[amount]]&lt;$Y$8,Table1_17[[#This Row],[amount]]&gt;$Y$7),"Outlier","Normal")</f>
        <v>Normal</v>
      </c>
      <c r="P7383" t="str">
        <f>IF(OR(Table1_17[[#This Row],[missing_flag]]="Missing",Table1_17[[#This Row],[outlier_flag]]="Outliers"),"Review","Valid")</f>
        <v>Valid</v>
      </c>
    </row>
    <row r="7384" spans="1:16">
      <c r="A7384" t="s">
        <v>16252</v>
      </c>
      <c r="B7384" s="1">
        <v>44861</v>
      </c>
      <c r="C7384">
        <v>18526.91</v>
      </c>
      <c r="D7384" t="s">
        <v>1924</v>
      </c>
      <c r="E7384" t="s">
        <v>1924</v>
      </c>
      <c r="F7384" t="s">
        <v>268</v>
      </c>
      <c r="G7384" t="s">
        <v>29</v>
      </c>
      <c r="J7384" t="s">
        <v>29673</v>
      </c>
      <c r="K7384" t="s">
        <v>22291</v>
      </c>
      <c r="L7384" t="s">
        <v>22291</v>
      </c>
      <c r="M7384" t="s">
        <v>22291</v>
      </c>
      <c r="N7384" t="str">
        <f t="shared" si="115"/>
        <v>OK</v>
      </c>
      <c r="O7384" t="str">
        <f>IF(OR(Table1_17[[#This Row],[amount]]&lt;$Y$8,Table1_17[[#This Row],[amount]]&gt;$Y$7),"Outlier","Normal")</f>
        <v>Normal</v>
      </c>
      <c r="P7384" t="str">
        <f>IF(OR(Table1_17[[#This Row],[missing_flag]]="Missing",Table1_17[[#This Row],[outlier_flag]]="Outliers"),"Review","Valid")</f>
        <v>Valid</v>
      </c>
    </row>
    <row r="7385" spans="1:16">
      <c r="A7385" t="s">
        <v>16254</v>
      </c>
      <c r="B7385" s="1">
        <v>45202</v>
      </c>
      <c r="C7385">
        <v>104191.07</v>
      </c>
      <c r="D7385" t="s">
        <v>1483</v>
      </c>
      <c r="E7385" t="s">
        <v>1484</v>
      </c>
      <c r="F7385" t="s">
        <v>268</v>
      </c>
      <c r="G7385" t="s">
        <v>17</v>
      </c>
      <c r="H7385" t="s">
        <v>1259</v>
      </c>
      <c r="J7385" t="s">
        <v>29674</v>
      </c>
      <c r="K7385" t="s">
        <v>22291</v>
      </c>
      <c r="L7385" t="s">
        <v>22291</v>
      </c>
      <c r="M7385" t="s">
        <v>22291</v>
      </c>
      <c r="N7385" t="str">
        <f t="shared" si="115"/>
        <v>OK</v>
      </c>
      <c r="O7385" t="str">
        <f>IF(OR(Table1_17[[#This Row],[amount]]&lt;$Y$8,Table1_17[[#This Row],[amount]]&gt;$Y$7),"Outlier","Normal")</f>
        <v>Normal</v>
      </c>
      <c r="P7385" t="str">
        <f>IF(OR(Table1_17[[#This Row],[missing_flag]]="Missing",Table1_17[[#This Row],[outlier_flag]]="Outliers"),"Review","Valid")</f>
        <v>Valid</v>
      </c>
    </row>
    <row r="7386" spans="1:16">
      <c r="A7386" t="s">
        <v>16256</v>
      </c>
      <c r="B7386" s="1">
        <v>45178</v>
      </c>
      <c r="C7386">
        <v>-81081.710000000006</v>
      </c>
      <c r="D7386" t="s">
        <v>1478</v>
      </c>
      <c r="E7386" t="s">
        <v>20</v>
      </c>
      <c r="F7386" t="s">
        <v>264</v>
      </c>
      <c r="G7386" t="s">
        <v>8</v>
      </c>
      <c r="I7386" t="s">
        <v>171</v>
      </c>
      <c r="J7386" t="s">
        <v>29675</v>
      </c>
      <c r="K7386" t="s">
        <v>22291</v>
      </c>
      <c r="L7386" t="s">
        <v>22291</v>
      </c>
      <c r="M7386" t="s">
        <v>22291</v>
      </c>
      <c r="N7386" t="str">
        <f t="shared" si="115"/>
        <v>OK</v>
      </c>
      <c r="O7386" t="str">
        <f>IF(OR(Table1_17[[#This Row],[amount]]&lt;$Y$8,Table1_17[[#This Row],[amount]]&gt;$Y$7),"Outlier","Normal")</f>
        <v>Normal</v>
      </c>
      <c r="P7386" t="str">
        <f>IF(OR(Table1_17[[#This Row],[missing_flag]]="Missing",Table1_17[[#This Row],[outlier_flag]]="Outliers"),"Review","Valid")</f>
        <v>Valid</v>
      </c>
    </row>
    <row r="7387" spans="1:16">
      <c r="A7387" t="s">
        <v>16258</v>
      </c>
      <c r="B7387" s="1">
        <v>45242</v>
      </c>
      <c r="C7387">
        <v>149279.72</v>
      </c>
      <c r="D7387" t="s">
        <v>1483</v>
      </c>
      <c r="E7387" t="s">
        <v>1499</v>
      </c>
      <c r="F7387" t="s">
        <v>264</v>
      </c>
      <c r="G7387" t="s">
        <v>17</v>
      </c>
      <c r="H7387" t="s">
        <v>886</v>
      </c>
      <c r="J7387" t="s">
        <v>29676</v>
      </c>
      <c r="K7387" t="s">
        <v>22291</v>
      </c>
      <c r="L7387" t="s">
        <v>22291</v>
      </c>
      <c r="M7387" t="s">
        <v>22291</v>
      </c>
      <c r="N7387" t="str">
        <f t="shared" si="115"/>
        <v>OK</v>
      </c>
      <c r="O7387" t="str">
        <f>IF(OR(Table1_17[[#This Row],[amount]]&lt;$Y$8,Table1_17[[#This Row],[amount]]&gt;$Y$7),"Outlier","Normal")</f>
        <v>Normal</v>
      </c>
      <c r="P7387" t="str">
        <f>IF(OR(Table1_17[[#This Row],[missing_flag]]="Missing",Table1_17[[#This Row],[outlier_flag]]="Outliers"),"Review","Valid")</f>
        <v>Valid</v>
      </c>
    </row>
    <row r="7388" spans="1:16">
      <c r="A7388" t="s">
        <v>16260</v>
      </c>
      <c r="B7388" s="1">
        <v>44755</v>
      </c>
      <c r="C7388">
        <v>90633.2</v>
      </c>
      <c r="D7388" t="s">
        <v>1483</v>
      </c>
      <c r="E7388" t="s">
        <v>1487</v>
      </c>
      <c r="F7388" t="s">
        <v>264</v>
      </c>
      <c r="G7388" t="s">
        <v>8</v>
      </c>
      <c r="H7388" t="s">
        <v>1173</v>
      </c>
      <c r="J7388" t="s">
        <v>29677</v>
      </c>
      <c r="K7388" t="s">
        <v>22291</v>
      </c>
      <c r="L7388" t="s">
        <v>22291</v>
      </c>
      <c r="M7388" t="s">
        <v>22291</v>
      </c>
      <c r="N7388" t="str">
        <f t="shared" si="115"/>
        <v>OK</v>
      </c>
      <c r="O7388" t="str">
        <f>IF(OR(Table1_17[[#This Row],[amount]]&lt;$Y$8,Table1_17[[#This Row],[amount]]&gt;$Y$7),"Outlier","Normal")</f>
        <v>Normal</v>
      </c>
      <c r="P7388" t="str">
        <f>IF(OR(Table1_17[[#This Row],[missing_flag]]="Missing",Table1_17[[#This Row],[outlier_flag]]="Outliers"),"Review","Valid")</f>
        <v>Valid</v>
      </c>
    </row>
    <row r="7389" spans="1:16">
      <c r="A7389" t="s">
        <v>16262</v>
      </c>
      <c r="B7389" s="1">
        <v>44752</v>
      </c>
      <c r="C7389">
        <v>256197.84</v>
      </c>
      <c r="D7389" t="s">
        <v>1483</v>
      </c>
      <c r="E7389" t="s">
        <v>1484</v>
      </c>
      <c r="F7389" t="s">
        <v>268</v>
      </c>
      <c r="G7389" t="s">
        <v>8</v>
      </c>
      <c r="H7389" t="s">
        <v>824</v>
      </c>
      <c r="J7389" t="s">
        <v>29678</v>
      </c>
      <c r="K7389" t="s">
        <v>22291</v>
      </c>
      <c r="L7389" t="s">
        <v>22291</v>
      </c>
      <c r="M7389" t="s">
        <v>22291</v>
      </c>
      <c r="N7389" t="str">
        <f t="shared" si="115"/>
        <v>OK</v>
      </c>
      <c r="O7389" t="str">
        <f>IF(OR(Table1_17[[#This Row],[amount]]&lt;$Y$8,Table1_17[[#This Row],[amount]]&gt;$Y$7),"Outlier","Normal")</f>
        <v>Normal</v>
      </c>
      <c r="P7389" t="str">
        <f>IF(OR(Table1_17[[#This Row],[missing_flag]]="Missing",Table1_17[[#This Row],[outlier_flag]]="Outliers"),"Review","Valid")</f>
        <v>Valid</v>
      </c>
    </row>
    <row r="7390" spans="1:16">
      <c r="A7390" t="s">
        <v>16264</v>
      </c>
      <c r="B7390" s="1">
        <v>44834</v>
      </c>
      <c r="C7390">
        <v>23534.09</v>
      </c>
      <c r="D7390" t="s">
        <v>1587</v>
      </c>
      <c r="E7390" t="s">
        <v>1587</v>
      </c>
      <c r="F7390" t="s">
        <v>268</v>
      </c>
      <c r="G7390" t="s">
        <v>8</v>
      </c>
      <c r="J7390" t="s">
        <v>29679</v>
      </c>
      <c r="K7390" t="s">
        <v>22291</v>
      </c>
      <c r="L7390" t="s">
        <v>22291</v>
      </c>
      <c r="M7390" t="s">
        <v>22291</v>
      </c>
      <c r="N7390" t="str">
        <f t="shared" si="115"/>
        <v>OK</v>
      </c>
      <c r="O7390" t="str">
        <f>IF(OR(Table1_17[[#This Row],[amount]]&lt;$Y$8,Table1_17[[#This Row],[amount]]&gt;$Y$7),"Outlier","Normal")</f>
        <v>Normal</v>
      </c>
      <c r="P7390" t="str">
        <f>IF(OR(Table1_17[[#This Row],[missing_flag]]="Missing",Table1_17[[#This Row],[outlier_flag]]="Outliers"),"Review","Valid")</f>
        <v>Valid</v>
      </c>
    </row>
    <row r="7391" spans="1:16">
      <c r="A7391" t="s">
        <v>16266</v>
      </c>
      <c r="B7391" s="1">
        <v>44854</v>
      </c>
      <c r="C7391">
        <v>170530.51</v>
      </c>
      <c r="D7391" t="s">
        <v>1483</v>
      </c>
      <c r="E7391" t="s">
        <v>1499</v>
      </c>
      <c r="F7391" t="s">
        <v>264</v>
      </c>
      <c r="G7391" t="s">
        <v>29</v>
      </c>
      <c r="H7391" t="s">
        <v>1049</v>
      </c>
      <c r="J7391" t="s">
        <v>29680</v>
      </c>
      <c r="K7391" t="s">
        <v>22291</v>
      </c>
      <c r="L7391" t="s">
        <v>22291</v>
      </c>
      <c r="M7391" t="s">
        <v>22291</v>
      </c>
      <c r="N7391" t="str">
        <f t="shared" si="115"/>
        <v>OK</v>
      </c>
      <c r="O7391" t="str">
        <f>IF(OR(Table1_17[[#This Row],[amount]]&lt;$Y$8,Table1_17[[#This Row],[amount]]&gt;$Y$7),"Outlier","Normal")</f>
        <v>Normal</v>
      </c>
      <c r="P7391" t="str">
        <f>IF(OR(Table1_17[[#This Row],[missing_flag]]="Missing",Table1_17[[#This Row],[outlier_flag]]="Outliers"),"Review","Valid")</f>
        <v>Valid</v>
      </c>
    </row>
    <row r="7392" spans="1:16">
      <c r="A7392" t="s">
        <v>16268</v>
      </c>
      <c r="B7392" s="1">
        <v>45236</v>
      </c>
      <c r="C7392">
        <v>-60479.72</v>
      </c>
      <c r="D7392" t="s">
        <v>1478</v>
      </c>
      <c r="E7392" t="s">
        <v>1496</v>
      </c>
      <c r="F7392" t="s">
        <v>264</v>
      </c>
      <c r="G7392" t="s">
        <v>29</v>
      </c>
      <c r="I7392" t="s">
        <v>193</v>
      </c>
      <c r="J7392" t="s">
        <v>29681</v>
      </c>
      <c r="K7392" t="s">
        <v>22291</v>
      </c>
      <c r="L7392" t="s">
        <v>22291</v>
      </c>
      <c r="M7392" t="s">
        <v>22291</v>
      </c>
      <c r="N7392" t="str">
        <f t="shared" si="115"/>
        <v>OK</v>
      </c>
      <c r="O7392" t="str">
        <f>IF(OR(Table1_17[[#This Row],[amount]]&lt;$Y$8,Table1_17[[#This Row],[amount]]&gt;$Y$7),"Outlier","Normal")</f>
        <v>Normal</v>
      </c>
      <c r="P7392" t="str">
        <f>IF(OR(Table1_17[[#This Row],[missing_flag]]="Missing",Table1_17[[#This Row],[outlier_flag]]="Outliers"),"Review","Valid")</f>
        <v>Valid</v>
      </c>
    </row>
    <row r="7393" spans="1:16">
      <c r="A7393" t="s">
        <v>16270</v>
      </c>
      <c r="B7393" s="1">
        <v>45190</v>
      </c>
      <c r="C7393">
        <v>104229.37</v>
      </c>
      <c r="D7393" t="s">
        <v>1483</v>
      </c>
      <c r="E7393" t="s">
        <v>1484</v>
      </c>
      <c r="F7393" t="s">
        <v>271</v>
      </c>
      <c r="G7393" t="s">
        <v>29</v>
      </c>
      <c r="H7393" t="s">
        <v>916</v>
      </c>
      <c r="J7393" t="s">
        <v>29682</v>
      </c>
      <c r="K7393" t="s">
        <v>22291</v>
      </c>
      <c r="L7393" t="s">
        <v>22291</v>
      </c>
      <c r="M7393" t="s">
        <v>22291</v>
      </c>
      <c r="N7393" t="str">
        <f t="shared" si="115"/>
        <v>OK</v>
      </c>
      <c r="O7393" t="str">
        <f>IF(OR(Table1_17[[#This Row],[amount]]&lt;$Y$8,Table1_17[[#This Row],[amount]]&gt;$Y$7),"Outlier","Normal")</f>
        <v>Normal</v>
      </c>
      <c r="P7393" t="str">
        <f>IF(OR(Table1_17[[#This Row],[missing_flag]]="Missing",Table1_17[[#This Row],[outlier_flag]]="Outliers"),"Review","Valid")</f>
        <v>Valid</v>
      </c>
    </row>
    <row r="7394" spans="1:16">
      <c r="A7394" t="s">
        <v>16272</v>
      </c>
      <c r="B7394" s="1">
        <v>44902</v>
      </c>
      <c r="C7394">
        <v>174109.9</v>
      </c>
      <c r="D7394" t="s">
        <v>1483</v>
      </c>
      <c r="E7394" t="s">
        <v>1484</v>
      </c>
      <c r="F7394" t="s">
        <v>264</v>
      </c>
      <c r="G7394" t="s">
        <v>29</v>
      </c>
      <c r="H7394" t="s">
        <v>674</v>
      </c>
      <c r="J7394" t="s">
        <v>29683</v>
      </c>
      <c r="K7394" t="s">
        <v>22291</v>
      </c>
      <c r="L7394" t="s">
        <v>22291</v>
      </c>
      <c r="M7394" t="s">
        <v>22291</v>
      </c>
      <c r="N7394" t="str">
        <f t="shared" si="115"/>
        <v>OK</v>
      </c>
      <c r="O7394" t="str">
        <f>IF(OR(Table1_17[[#This Row],[amount]]&lt;$Y$8,Table1_17[[#This Row],[amount]]&gt;$Y$7),"Outlier","Normal")</f>
        <v>Normal</v>
      </c>
      <c r="P7394" t="str">
        <f>IF(OR(Table1_17[[#This Row],[missing_flag]]="Missing",Table1_17[[#This Row],[outlier_flag]]="Outliers"),"Review","Valid")</f>
        <v>Valid</v>
      </c>
    </row>
    <row r="7395" spans="1:16">
      <c r="A7395" t="s">
        <v>16274</v>
      </c>
      <c r="B7395" s="1">
        <v>45196</v>
      </c>
      <c r="C7395">
        <v>171160.72</v>
      </c>
      <c r="D7395" t="s">
        <v>1483</v>
      </c>
      <c r="E7395" t="s">
        <v>1484</v>
      </c>
      <c r="F7395" t="s">
        <v>271</v>
      </c>
      <c r="G7395" t="s">
        <v>17</v>
      </c>
      <c r="H7395" t="s">
        <v>796</v>
      </c>
      <c r="J7395" t="s">
        <v>29684</v>
      </c>
      <c r="K7395" t="s">
        <v>22291</v>
      </c>
      <c r="L7395" t="s">
        <v>22291</v>
      </c>
      <c r="M7395" t="s">
        <v>22291</v>
      </c>
      <c r="N7395" t="str">
        <f t="shared" si="115"/>
        <v>OK</v>
      </c>
      <c r="O7395" t="str">
        <f>IF(OR(Table1_17[[#This Row],[amount]]&lt;$Y$8,Table1_17[[#This Row],[amount]]&gt;$Y$7),"Outlier","Normal")</f>
        <v>Normal</v>
      </c>
      <c r="P7395" t="str">
        <f>IF(OR(Table1_17[[#This Row],[missing_flag]]="Missing",Table1_17[[#This Row],[outlier_flag]]="Outliers"),"Review","Valid")</f>
        <v>Valid</v>
      </c>
    </row>
    <row r="7396" spans="1:16">
      <c r="A7396" t="s">
        <v>16276</v>
      </c>
      <c r="B7396" s="1">
        <v>45107</v>
      </c>
      <c r="C7396">
        <v>122100.36</v>
      </c>
      <c r="D7396" t="s">
        <v>1483</v>
      </c>
      <c r="E7396" t="s">
        <v>1499</v>
      </c>
      <c r="F7396" t="s">
        <v>268</v>
      </c>
      <c r="G7396" t="s">
        <v>8</v>
      </c>
      <c r="H7396" t="s">
        <v>738</v>
      </c>
      <c r="J7396" t="s">
        <v>29685</v>
      </c>
      <c r="K7396" t="s">
        <v>22291</v>
      </c>
      <c r="L7396" t="s">
        <v>22291</v>
      </c>
      <c r="M7396" t="s">
        <v>22291</v>
      </c>
      <c r="N7396" t="str">
        <f t="shared" si="115"/>
        <v>OK</v>
      </c>
      <c r="O7396" t="str">
        <f>IF(OR(Table1_17[[#This Row],[amount]]&lt;$Y$8,Table1_17[[#This Row],[amount]]&gt;$Y$7),"Outlier","Normal")</f>
        <v>Normal</v>
      </c>
      <c r="P7396" t="str">
        <f>IF(OR(Table1_17[[#This Row],[missing_flag]]="Missing",Table1_17[[#This Row],[outlier_flag]]="Outliers"),"Review","Valid")</f>
        <v>Valid</v>
      </c>
    </row>
    <row r="7397" spans="1:16">
      <c r="A7397" t="s">
        <v>16278</v>
      </c>
      <c r="B7397" s="1">
        <v>44803</v>
      </c>
      <c r="C7397">
        <v>-52634.82</v>
      </c>
      <c r="D7397" t="s">
        <v>1478</v>
      </c>
      <c r="E7397" t="s">
        <v>1509</v>
      </c>
      <c r="F7397" t="s">
        <v>271</v>
      </c>
      <c r="G7397" t="s">
        <v>29</v>
      </c>
      <c r="I7397" t="s">
        <v>117</v>
      </c>
      <c r="J7397" t="s">
        <v>29686</v>
      </c>
      <c r="K7397" t="s">
        <v>22291</v>
      </c>
      <c r="L7397" t="s">
        <v>22291</v>
      </c>
      <c r="M7397" t="s">
        <v>22291</v>
      </c>
      <c r="N7397" t="str">
        <f t="shared" si="115"/>
        <v>OK</v>
      </c>
      <c r="O7397" t="str">
        <f>IF(OR(Table1_17[[#This Row],[amount]]&lt;$Y$8,Table1_17[[#This Row],[amount]]&gt;$Y$7),"Outlier","Normal")</f>
        <v>Normal</v>
      </c>
      <c r="P7397" t="str">
        <f>IF(OR(Table1_17[[#This Row],[missing_flag]]="Missing",Table1_17[[#This Row],[outlier_flag]]="Outliers"),"Review","Valid")</f>
        <v>Valid</v>
      </c>
    </row>
    <row r="7398" spans="1:16">
      <c r="A7398" t="s">
        <v>16280</v>
      </c>
      <c r="B7398" s="1">
        <v>45236</v>
      </c>
      <c r="C7398">
        <v>125053.8</v>
      </c>
      <c r="D7398" t="s">
        <v>1483</v>
      </c>
      <c r="E7398" t="s">
        <v>1484</v>
      </c>
      <c r="F7398" t="s">
        <v>271</v>
      </c>
      <c r="G7398" t="s">
        <v>29</v>
      </c>
      <c r="H7398" t="s">
        <v>876</v>
      </c>
      <c r="J7398" t="s">
        <v>29687</v>
      </c>
      <c r="K7398" t="s">
        <v>22291</v>
      </c>
      <c r="L7398" t="s">
        <v>22291</v>
      </c>
      <c r="M7398" t="s">
        <v>22291</v>
      </c>
      <c r="N7398" t="str">
        <f t="shared" si="115"/>
        <v>OK</v>
      </c>
      <c r="O7398" t="str">
        <f>IF(OR(Table1_17[[#This Row],[amount]]&lt;$Y$8,Table1_17[[#This Row],[amount]]&gt;$Y$7),"Outlier","Normal")</f>
        <v>Normal</v>
      </c>
      <c r="P7398" t="str">
        <f>IF(OR(Table1_17[[#This Row],[missing_flag]]="Missing",Table1_17[[#This Row],[outlier_flag]]="Outliers"),"Review","Valid")</f>
        <v>Valid</v>
      </c>
    </row>
    <row r="7399" spans="1:16">
      <c r="A7399" t="s">
        <v>16282</v>
      </c>
      <c r="B7399" s="1">
        <v>44945</v>
      </c>
      <c r="C7399">
        <v>-74006.42</v>
      </c>
      <c r="D7399" t="s">
        <v>1478</v>
      </c>
      <c r="E7399" t="s">
        <v>36</v>
      </c>
      <c r="F7399" t="s">
        <v>264</v>
      </c>
      <c r="G7399" t="s">
        <v>13</v>
      </c>
      <c r="I7399" t="s">
        <v>185</v>
      </c>
      <c r="J7399" t="s">
        <v>29688</v>
      </c>
      <c r="K7399" t="s">
        <v>22291</v>
      </c>
      <c r="L7399" t="s">
        <v>22291</v>
      </c>
      <c r="M7399" t="s">
        <v>22291</v>
      </c>
      <c r="N7399" t="str">
        <f t="shared" si="115"/>
        <v>OK</v>
      </c>
      <c r="O7399" t="str">
        <f>IF(OR(Table1_17[[#This Row],[amount]]&lt;$Y$8,Table1_17[[#This Row],[amount]]&gt;$Y$7),"Outlier","Normal")</f>
        <v>Normal</v>
      </c>
      <c r="P7399" t="str">
        <f>IF(OR(Table1_17[[#This Row],[missing_flag]]="Missing",Table1_17[[#This Row],[outlier_flag]]="Outliers"),"Review","Valid")</f>
        <v>Valid</v>
      </c>
    </row>
    <row r="7400" spans="1:16">
      <c r="A7400" t="s">
        <v>16284</v>
      </c>
      <c r="B7400" s="1">
        <v>44943</v>
      </c>
      <c r="C7400">
        <v>-12208.03</v>
      </c>
      <c r="D7400" t="s">
        <v>1478</v>
      </c>
      <c r="E7400" t="s">
        <v>1509</v>
      </c>
      <c r="F7400" t="s">
        <v>271</v>
      </c>
      <c r="G7400" t="s">
        <v>17</v>
      </c>
      <c r="I7400" t="s">
        <v>87</v>
      </c>
      <c r="J7400" t="s">
        <v>29689</v>
      </c>
      <c r="K7400" t="s">
        <v>22291</v>
      </c>
      <c r="L7400" t="s">
        <v>22291</v>
      </c>
      <c r="M7400" t="s">
        <v>22291</v>
      </c>
      <c r="N7400" t="str">
        <f t="shared" si="115"/>
        <v>OK</v>
      </c>
      <c r="O7400" t="str">
        <f>IF(OR(Table1_17[[#This Row],[amount]]&lt;$Y$8,Table1_17[[#This Row],[amount]]&gt;$Y$7),"Outlier","Normal")</f>
        <v>Normal</v>
      </c>
      <c r="P7400" t="str">
        <f>IF(OR(Table1_17[[#This Row],[missing_flag]]="Missing",Table1_17[[#This Row],[outlier_flag]]="Outliers"),"Review","Valid")</f>
        <v>Valid</v>
      </c>
    </row>
    <row r="7401" spans="1:16">
      <c r="A7401" t="s">
        <v>16286</v>
      </c>
      <c r="B7401" s="1">
        <v>45022</v>
      </c>
      <c r="C7401">
        <v>21659.38</v>
      </c>
      <c r="D7401" t="s">
        <v>1504</v>
      </c>
      <c r="E7401" t="s">
        <v>1504</v>
      </c>
      <c r="F7401" t="s">
        <v>271</v>
      </c>
      <c r="G7401" t="s">
        <v>17</v>
      </c>
      <c r="J7401" t="s">
        <v>29690</v>
      </c>
      <c r="K7401" t="s">
        <v>22291</v>
      </c>
      <c r="L7401" t="s">
        <v>22291</v>
      </c>
      <c r="M7401" t="s">
        <v>22291</v>
      </c>
      <c r="N7401" t="str">
        <f t="shared" si="115"/>
        <v>OK</v>
      </c>
      <c r="O7401" t="str">
        <f>IF(OR(Table1_17[[#This Row],[amount]]&lt;$Y$8,Table1_17[[#This Row],[amount]]&gt;$Y$7),"Outlier","Normal")</f>
        <v>Normal</v>
      </c>
      <c r="P7401" t="str">
        <f>IF(OR(Table1_17[[#This Row],[missing_flag]]="Missing",Table1_17[[#This Row],[outlier_flag]]="Outliers"),"Review","Valid")</f>
        <v>Valid</v>
      </c>
    </row>
    <row r="7402" spans="1:16">
      <c r="A7402" t="s">
        <v>16288</v>
      </c>
      <c r="B7402" s="1">
        <v>44630</v>
      </c>
      <c r="C7402">
        <v>-56824.19</v>
      </c>
      <c r="D7402" t="s">
        <v>1478</v>
      </c>
      <c r="E7402" t="s">
        <v>36</v>
      </c>
      <c r="F7402" t="s">
        <v>271</v>
      </c>
      <c r="G7402" t="s">
        <v>17</v>
      </c>
      <c r="I7402" t="s">
        <v>207</v>
      </c>
      <c r="J7402" t="s">
        <v>29691</v>
      </c>
      <c r="K7402" t="s">
        <v>22291</v>
      </c>
      <c r="L7402" t="s">
        <v>22291</v>
      </c>
      <c r="M7402" t="s">
        <v>22291</v>
      </c>
      <c r="N7402" t="str">
        <f t="shared" si="115"/>
        <v>OK</v>
      </c>
      <c r="O7402" t="str">
        <f>IF(OR(Table1_17[[#This Row],[amount]]&lt;$Y$8,Table1_17[[#This Row],[amount]]&gt;$Y$7),"Outlier","Normal")</f>
        <v>Normal</v>
      </c>
      <c r="P7402" t="str">
        <f>IF(OR(Table1_17[[#This Row],[missing_flag]]="Missing",Table1_17[[#This Row],[outlier_flag]]="Outliers"),"Review","Valid")</f>
        <v>Valid</v>
      </c>
    </row>
    <row r="7403" spans="1:16">
      <c r="A7403" t="s">
        <v>16290</v>
      </c>
      <c r="B7403" s="1">
        <v>44587</v>
      </c>
      <c r="C7403">
        <v>137766.24</v>
      </c>
      <c r="D7403" t="s">
        <v>1483</v>
      </c>
      <c r="E7403" t="s">
        <v>1484</v>
      </c>
      <c r="F7403" t="s">
        <v>268</v>
      </c>
      <c r="G7403" t="s">
        <v>13</v>
      </c>
      <c r="H7403" t="s">
        <v>1091</v>
      </c>
      <c r="J7403" t="s">
        <v>29692</v>
      </c>
      <c r="K7403" t="s">
        <v>22291</v>
      </c>
      <c r="L7403" t="s">
        <v>22291</v>
      </c>
      <c r="M7403" t="s">
        <v>22291</v>
      </c>
      <c r="N7403" t="str">
        <f t="shared" si="115"/>
        <v>OK</v>
      </c>
      <c r="O7403" t="str">
        <f>IF(OR(Table1_17[[#This Row],[amount]]&lt;$Y$8,Table1_17[[#This Row],[amount]]&gt;$Y$7),"Outlier","Normal")</f>
        <v>Normal</v>
      </c>
      <c r="P7403" t="str">
        <f>IF(OR(Table1_17[[#This Row],[missing_flag]]="Missing",Table1_17[[#This Row],[outlier_flag]]="Outliers"),"Review","Valid")</f>
        <v>Valid</v>
      </c>
    </row>
    <row r="7404" spans="1:16">
      <c r="A7404" t="s">
        <v>16292</v>
      </c>
      <c r="B7404" s="1">
        <v>45151</v>
      </c>
      <c r="C7404">
        <v>-79240.740000000005</v>
      </c>
      <c r="D7404" t="s">
        <v>1478</v>
      </c>
      <c r="E7404" t="s">
        <v>1496</v>
      </c>
      <c r="F7404" t="s">
        <v>268</v>
      </c>
      <c r="G7404" t="s">
        <v>13</v>
      </c>
      <c r="I7404" t="s">
        <v>65</v>
      </c>
      <c r="J7404" t="s">
        <v>29693</v>
      </c>
      <c r="K7404" t="s">
        <v>22291</v>
      </c>
      <c r="L7404" t="s">
        <v>22291</v>
      </c>
      <c r="M7404" t="s">
        <v>22291</v>
      </c>
      <c r="N7404" t="str">
        <f t="shared" si="115"/>
        <v>OK</v>
      </c>
      <c r="O7404" t="str">
        <f>IF(OR(Table1_17[[#This Row],[amount]]&lt;$Y$8,Table1_17[[#This Row],[amount]]&gt;$Y$7),"Outlier","Normal")</f>
        <v>Normal</v>
      </c>
      <c r="P7404" t="str">
        <f>IF(OR(Table1_17[[#This Row],[missing_flag]]="Missing",Table1_17[[#This Row],[outlier_flag]]="Outliers"),"Review","Valid")</f>
        <v>Valid</v>
      </c>
    </row>
    <row r="7405" spans="1:16">
      <c r="A7405" t="s">
        <v>16294</v>
      </c>
      <c r="B7405" s="1">
        <v>45184</v>
      </c>
      <c r="C7405">
        <v>236842.81</v>
      </c>
      <c r="D7405" t="s">
        <v>1483</v>
      </c>
      <c r="E7405" t="s">
        <v>1484</v>
      </c>
      <c r="F7405" t="s">
        <v>268</v>
      </c>
      <c r="G7405" t="s">
        <v>29</v>
      </c>
      <c r="H7405" t="s">
        <v>1027</v>
      </c>
      <c r="J7405" t="s">
        <v>29694</v>
      </c>
      <c r="K7405" t="s">
        <v>22291</v>
      </c>
      <c r="L7405" t="s">
        <v>22291</v>
      </c>
      <c r="M7405" t="s">
        <v>22291</v>
      </c>
      <c r="N7405" t="str">
        <f t="shared" si="115"/>
        <v>OK</v>
      </c>
      <c r="O7405" t="str">
        <f>IF(OR(Table1_17[[#This Row],[amount]]&lt;$Y$8,Table1_17[[#This Row],[amount]]&gt;$Y$7),"Outlier","Normal")</f>
        <v>Normal</v>
      </c>
      <c r="P7405" t="str">
        <f>IF(OR(Table1_17[[#This Row],[missing_flag]]="Missing",Table1_17[[#This Row],[outlier_flag]]="Outliers"),"Review","Valid")</f>
        <v>Valid</v>
      </c>
    </row>
    <row r="7406" spans="1:16">
      <c r="A7406" t="s">
        <v>16296</v>
      </c>
      <c r="B7406" s="1">
        <v>44784</v>
      </c>
      <c r="C7406">
        <v>27548.400000000001</v>
      </c>
      <c r="D7406" t="s">
        <v>1587</v>
      </c>
      <c r="E7406" t="s">
        <v>1587</v>
      </c>
      <c r="F7406" t="s">
        <v>271</v>
      </c>
      <c r="G7406" t="s">
        <v>29</v>
      </c>
      <c r="J7406" t="s">
        <v>29695</v>
      </c>
      <c r="K7406" t="s">
        <v>22291</v>
      </c>
      <c r="L7406" t="s">
        <v>22291</v>
      </c>
      <c r="M7406" t="s">
        <v>22291</v>
      </c>
      <c r="N7406" t="str">
        <f t="shared" si="115"/>
        <v>OK</v>
      </c>
      <c r="O7406" t="str">
        <f>IF(OR(Table1_17[[#This Row],[amount]]&lt;$Y$8,Table1_17[[#This Row],[amount]]&gt;$Y$7),"Outlier","Normal")</f>
        <v>Normal</v>
      </c>
      <c r="P7406" t="str">
        <f>IF(OR(Table1_17[[#This Row],[missing_flag]]="Missing",Table1_17[[#This Row],[outlier_flag]]="Outliers"),"Review","Valid")</f>
        <v>Valid</v>
      </c>
    </row>
    <row r="7407" spans="1:16">
      <c r="A7407" t="s">
        <v>16298</v>
      </c>
      <c r="B7407" s="1">
        <v>44913</v>
      </c>
      <c r="C7407">
        <v>-61317.51</v>
      </c>
      <c r="D7407" t="s">
        <v>1478</v>
      </c>
      <c r="E7407" t="s">
        <v>1534</v>
      </c>
      <c r="F7407" t="s">
        <v>268</v>
      </c>
      <c r="G7407" t="s">
        <v>17</v>
      </c>
      <c r="I7407" t="s">
        <v>61</v>
      </c>
      <c r="J7407" t="s">
        <v>29696</v>
      </c>
      <c r="K7407" t="s">
        <v>22291</v>
      </c>
      <c r="L7407" t="s">
        <v>22291</v>
      </c>
      <c r="M7407" t="s">
        <v>22291</v>
      </c>
      <c r="N7407" t="str">
        <f t="shared" si="115"/>
        <v>OK</v>
      </c>
      <c r="O7407" t="str">
        <f>IF(OR(Table1_17[[#This Row],[amount]]&lt;$Y$8,Table1_17[[#This Row],[amount]]&gt;$Y$7),"Outlier","Normal")</f>
        <v>Normal</v>
      </c>
      <c r="P7407" t="str">
        <f>IF(OR(Table1_17[[#This Row],[missing_flag]]="Missing",Table1_17[[#This Row],[outlier_flag]]="Outliers"),"Review","Valid")</f>
        <v>Valid</v>
      </c>
    </row>
    <row r="7408" spans="1:16">
      <c r="A7408" t="s">
        <v>16300</v>
      </c>
      <c r="B7408" s="1">
        <v>44751</v>
      </c>
      <c r="C7408">
        <v>99328.42</v>
      </c>
      <c r="D7408" t="s">
        <v>1483</v>
      </c>
      <c r="E7408" t="s">
        <v>1487</v>
      </c>
      <c r="F7408" t="s">
        <v>268</v>
      </c>
      <c r="G7408" t="s">
        <v>13</v>
      </c>
      <c r="H7408" t="s">
        <v>955</v>
      </c>
      <c r="J7408" t="s">
        <v>29697</v>
      </c>
      <c r="K7408" t="s">
        <v>22291</v>
      </c>
      <c r="L7408" t="s">
        <v>22291</v>
      </c>
      <c r="M7408" t="s">
        <v>22291</v>
      </c>
      <c r="N7408" t="str">
        <f t="shared" si="115"/>
        <v>OK</v>
      </c>
      <c r="O7408" t="str">
        <f>IF(OR(Table1_17[[#This Row],[amount]]&lt;$Y$8,Table1_17[[#This Row],[amount]]&gt;$Y$7),"Outlier","Normal")</f>
        <v>Normal</v>
      </c>
      <c r="P7408" t="str">
        <f>IF(OR(Table1_17[[#This Row],[missing_flag]]="Missing",Table1_17[[#This Row],[outlier_flag]]="Outliers"),"Review","Valid")</f>
        <v>Valid</v>
      </c>
    </row>
    <row r="7409" spans="1:16">
      <c r="A7409" t="s">
        <v>16302</v>
      </c>
      <c r="B7409" s="1">
        <v>44914</v>
      </c>
      <c r="C7409">
        <v>137147.51</v>
      </c>
      <c r="D7409" t="s">
        <v>1483</v>
      </c>
      <c r="E7409" t="s">
        <v>1487</v>
      </c>
      <c r="F7409" t="s">
        <v>271</v>
      </c>
      <c r="G7409" t="s">
        <v>29</v>
      </c>
      <c r="H7409" t="s">
        <v>1097</v>
      </c>
      <c r="J7409" t="s">
        <v>29698</v>
      </c>
      <c r="K7409" t="s">
        <v>22291</v>
      </c>
      <c r="L7409" t="s">
        <v>22291</v>
      </c>
      <c r="M7409" t="s">
        <v>22291</v>
      </c>
      <c r="N7409" t="str">
        <f t="shared" si="115"/>
        <v>OK</v>
      </c>
      <c r="O7409" t="str">
        <f>IF(OR(Table1_17[[#This Row],[amount]]&lt;$Y$8,Table1_17[[#This Row],[amount]]&gt;$Y$7),"Outlier","Normal")</f>
        <v>Normal</v>
      </c>
      <c r="P7409" t="str">
        <f>IF(OR(Table1_17[[#This Row],[missing_flag]]="Missing",Table1_17[[#This Row],[outlier_flag]]="Outliers"),"Review","Valid")</f>
        <v>Valid</v>
      </c>
    </row>
    <row r="7410" spans="1:16">
      <c r="A7410" t="s">
        <v>16304</v>
      </c>
      <c r="B7410" s="1">
        <v>45213</v>
      </c>
      <c r="C7410">
        <v>-55490.19</v>
      </c>
      <c r="D7410" t="s">
        <v>1478</v>
      </c>
      <c r="E7410" t="s">
        <v>1509</v>
      </c>
      <c r="F7410" t="s">
        <v>271</v>
      </c>
      <c r="G7410" t="s">
        <v>13</v>
      </c>
      <c r="I7410" t="s">
        <v>244</v>
      </c>
      <c r="J7410" t="s">
        <v>29699</v>
      </c>
      <c r="K7410" t="s">
        <v>22291</v>
      </c>
      <c r="L7410" t="s">
        <v>22291</v>
      </c>
      <c r="M7410" t="s">
        <v>22291</v>
      </c>
      <c r="N7410" t="str">
        <f t="shared" si="115"/>
        <v>OK</v>
      </c>
      <c r="O7410" t="str">
        <f>IF(OR(Table1_17[[#This Row],[amount]]&lt;$Y$8,Table1_17[[#This Row],[amount]]&gt;$Y$7),"Outlier","Normal")</f>
        <v>Normal</v>
      </c>
      <c r="P7410" t="str">
        <f>IF(OR(Table1_17[[#This Row],[missing_flag]]="Missing",Table1_17[[#This Row],[outlier_flag]]="Outliers"),"Review","Valid")</f>
        <v>Valid</v>
      </c>
    </row>
    <row r="7411" spans="1:16">
      <c r="A7411" t="s">
        <v>16306</v>
      </c>
      <c r="B7411" s="1">
        <v>45219</v>
      </c>
      <c r="C7411">
        <v>11922.66</v>
      </c>
      <c r="D7411" t="s">
        <v>1504</v>
      </c>
      <c r="E7411" t="s">
        <v>1504</v>
      </c>
      <c r="F7411" t="s">
        <v>271</v>
      </c>
      <c r="G7411" t="s">
        <v>29</v>
      </c>
      <c r="J7411" t="s">
        <v>29700</v>
      </c>
      <c r="K7411" t="s">
        <v>22291</v>
      </c>
      <c r="L7411" t="s">
        <v>22291</v>
      </c>
      <c r="M7411" t="s">
        <v>22291</v>
      </c>
      <c r="N7411" t="str">
        <f t="shared" si="115"/>
        <v>OK</v>
      </c>
      <c r="O7411" t="str">
        <f>IF(OR(Table1_17[[#This Row],[amount]]&lt;$Y$8,Table1_17[[#This Row],[amount]]&gt;$Y$7),"Outlier","Normal")</f>
        <v>Normal</v>
      </c>
      <c r="P7411" t="str">
        <f>IF(OR(Table1_17[[#This Row],[missing_flag]]="Missing",Table1_17[[#This Row],[outlier_flag]]="Outliers"),"Review","Valid")</f>
        <v>Valid</v>
      </c>
    </row>
    <row r="7412" spans="1:16">
      <c r="A7412" t="s">
        <v>16308</v>
      </c>
      <c r="B7412" s="1">
        <v>44862</v>
      </c>
      <c r="C7412">
        <v>-58257.16</v>
      </c>
      <c r="D7412" t="s">
        <v>1478</v>
      </c>
      <c r="E7412" t="s">
        <v>7</v>
      </c>
      <c r="F7412" t="s">
        <v>264</v>
      </c>
      <c r="G7412" t="s">
        <v>8</v>
      </c>
      <c r="I7412" t="s">
        <v>205</v>
      </c>
      <c r="J7412" t="s">
        <v>29701</v>
      </c>
      <c r="K7412" t="s">
        <v>22291</v>
      </c>
      <c r="L7412" t="s">
        <v>22291</v>
      </c>
      <c r="M7412" t="s">
        <v>22291</v>
      </c>
      <c r="N7412" t="str">
        <f t="shared" si="115"/>
        <v>OK</v>
      </c>
      <c r="O7412" t="str">
        <f>IF(OR(Table1_17[[#This Row],[amount]]&lt;$Y$8,Table1_17[[#This Row],[amount]]&gt;$Y$7),"Outlier","Normal")</f>
        <v>Normal</v>
      </c>
      <c r="P7412" t="str">
        <f>IF(OR(Table1_17[[#This Row],[missing_flag]]="Missing",Table1_17[[#This Row],[outlier_flag]]="Outliers"),"Review","Valid")</f>
        <v>Valid</v>
      </c>
    </row>
    <row r="7413" spans="1:16">
      <c r="A7413" t="s">
        <v>16310</v>
      </c>
      <c r="B7413" s="1">
        <v>45011</v>
      </c>
      <c r="C7413">
        <v>101131.67</v>
      </c>
      <c r="D7413" t="s">
        <v>1483</v>
      </c>
      <c r="E7413" t="s">
        <v>1499</v>
      </c>
      <c r="F7413" t="s">
        <v>264</v>
      </c>
      <c r="G7413" t="s">
        <v>29</v>
      </c>
      <c r="H7413" t="s">
        <v>1409</v>
      </c>
      <c r="J7413" t="s">
        <v>29702</v>
      </c>
      <c r="K7413" t="s">
        <v>22291</v>
      </c>
      <c r="L7413" t="s">
        <v>22291</v>
      </c>
      <c r="M7413" t="s">
        <v>22291</v>
      </c>
      <c r="N7413" t="str">
        <f t="shared" si="115"/>
        <v>OK</v>
      </c>
      <c r="O7413" t="str">
        <f>IF(OR(Table1_17[[#This Row],[amount]]&lt;$Y$8,Table1_17[[#This Row],[amount]]&gt;$Y$7),"Outlier","Normal")</f>
        <v>Normal</v>
      </c>
      <c r="P7413" t="str">
        <f>IF(OR(Table1_17[[#This Row],[missing_flag]]="Missing",Table1_17[[#This Row],[outlier_flag]]="Outliers"),"Review","Valid")</f>
        <v>Valid</v>
      </c>
    </row>
    <row r="7414" spans="1:16">
      <c r="A7414" t="s">
        <v>16312</v>
      </c>
      <c r="B7414" s="1">
        <v>44871</v>
      </c>
      <c r="C7414">
        <v>153683.29999999999</v>
      </c>
      <c r="D7414" t="s">
        <v>1483</v>
      </c>
      <c r="E7414" t="s">
        <v>1499</v>
      </c>
      <c r="F7414" t="s">
        <v>264</v>
      </c>
      <c r="G7414" t="s">
        <v>17</v>
      </c>
      <c r="H7414" t="s">
        <v>782</v>
      </c>
      <c r="J7414" t="s">
        <v>29703</v>
      </c>
      <c r="K7414" t="s">
        <v>22291</v>
      </c>
      <c r="L7414" t="s">
        <v>22291</v>
      </c>
      <c r="M7414" t="s">
        <v>22291</v>
      </c>
      <c r="N7414" t="str">
        <f t="shared" si="115"/>
        <v>OK</v>
      </c>
      <c r="O7414" t="str">
        <f>IF(OR(Table1_17[[#This Row],[amount]]&lt;$Y$8,Table1_17[[#This Row],[amount]]&gt;$Y$7),"Outlier","Normal")</f>
        <v>Normal</v>
      </c>
      <c r="P7414" t="str">
        <f>IF(OR(Table1_17[[#This Row],[missing_flag]]="Missing",Table1_17[[#This Row],[outlier_flag]]="Outliers"),"Review","Valid")</f>
        <v>Valid</v>
      </c>
    </row>
    <row r="7415" spans="1:16">
      <c r="A7415" t="s">
        <v>16314</v>
      </c>
      <c r="B7415" s="1">
        <v>45169</v>
      </c>
      <c r="C7415">
        <v>-12585.51</v>
      </c>
      <c r="D7415" t="s">
        <v>1478</v>
      </c>
      <c r="E7415" t="s">
        <v>20</v>
      </c>
      <c r="F7415" t="s">
        <v>271</v>
      </c>
      <c r="G7415" t="s">
        <v>13</v>
      </c>
      <c r="I7415" t="s">
        <v>250</v>
      </c>
      <c r="J7415" t="s">
        <v>29704</v>
      </c>
      <c r="K7415" t="s">
        <v>22291</v>
      </c>
      <c r="L7415" t="s">
        <v>22291</v>
      </c>
      <c r="M7415" t="s">
        <v>22291</v>
      </c>
      <c r="N7415" t="str">
        <f t="shared" si="115"/>
        <v>OK</v>
      </c>
      <c r="O7415" t="str">
        <f>IF(OR(Table1_17[[#This Row],[amount]]&lt;$Y$8,Table1_17[[#This Row],[amount]]&gt;$Y$7),"Outlier","Normal")</f>
        <v>Normal</v>
      </c>
      <c r="P7415" t="str">
        <f>IF(OR(Table1_17[[#This Row],[missing_flag]]="Missing",Table1_17[[#This Row],[outlier_flag]]="Outliers"),"Review","Valid")</f>
        <v>Valid</v>
      </c>
    </row>
    <row r="7416" spans="1:16">
      <c r="A7416" t="s">
        <v>16316</v>
      </c>
      <c r="B7416" s="1">
        <v>44610</v>
      </c>
      <c r="C7416">
        <v>-31235.200000000001</v>
      </c>
      <c r="D7416" t="s">
        <v>1478</v>
      </c>
      <c r="E7416" t="s">
        <v>36</v>
      </c>
      <c r="F7416" t="s">
        <v>268</v>
      </c>
      <c r="G7416" t="s">
        <v>29</v>
      </c>
      <c r="I7416" t="s">
        <v>227</v>
      </c>
      <c r="J7416" t="s">
        <v>29705</v>
      </c>
      <c r="K7416" t="s">
        <v>22291</v>
      </c>
      <c r="L7416" t="s">
        <v>22291</v>
      </c>
      <c r="M7416" t="s">
        <v>22291</v>
      </c>
      <c r="N7416" t="str">
        <f t="shared" si="115"/>
        <v>OK</v>
      </c>
      <c r="O7416" t="str">
        <f>IF(OR(Table1_17[[#This Row],[amount]]&lt;$Y$8,Table1_17[[#This Row],[amount]]&gt;$Y$7),"Outlier","Normal")</f>
        <v>Normal</v>
      </c>
      <c r="P7416" t="str">
        <f>IF(OR(Table1_17[[#This Row],[missing_flag]]="Missing",Table1_17[[#This Row],[outlier_flag]]="Outliers"),"Review","Valid")</f>
        <v>Valid</v>
      </c>
    </row>
    <row r="7417" spans="1:16">
      <c r="A7417" t="s">
        <v>16318</v>
      </c>
      <c r="B7417" s="1">
        <v>44958</v>
      </c>
      <c r="C7417">
        <v>-61686.62</v>
      </c>
      <c r="D7417" t="s">
        <v>1478</v>
      </c>
      <c r="E7417" t="s">
        <v>20</v>
      </c>
      <c r="F7417" t="s">
        <v>271</v>
      </c>
      <c r="G7417" t="s">
        <v>13</v>
      </c>
      <c r="I7417" t="s">
        <v>18</v>
      </c>
      <c r="J7417" t="s">
        <v>29706</v>
      </c>
      <c r="K7417" t="s">
        <v>22291</v>
      </c>
      <c r="L7417" t="s">
        <v>22291</v>
      </c>
      <c r="M7417" t="s">
        <v>22291</v>
      </c>
      <c r="N7417" t="str">
        <f t="shared" si="115"/>
        <v>OK</v>
      </c>
      <c r="O7417" t="str">
        <f>IF(OR(Table1_17[[#This Row],[amount]]&lt;$Y$8,Table1_17[[#This Row],[amount]]&gt;$Y$7),"Outlier","Normal")</f>
        <v>Normal</v>
      </c>
      <c r="P7417" t="str">
        <f>IF(OR(Table1_17[[#This Row],[missing_flag]]="Missing",Table1_17[[#This Row],[outlier_flag]]="Outliers"),"Review","Valid")</f>
        <v>Valid</v>
      </c>
    </row>
    <row r="7418" spans="1:16">
      <c r="A7418" t="s">
        <v>16320</v>
      </c>
      <c r="B7418" s="1">
        <v>45031</v>
      </c>
      <c r="C7418">
        <v>15912.35</v>
      </c>
      <c r="D7418" t="s">
        <v>1924</v>
      </c>
      <c r="E7418" t="s">
        <v>1924</v>
      </c>
      <c r="F7418" t="s">
        <v>271</v>
      </c>
      <c r="G7418" t="s">
        <v>8</v>
      </c>
      <c r="J7418" t="s">
        <v>29707</v>
      </c>
      <c r="K7418" t="s">
        <v>22291</v>
      </c>
      <c r="L7418" t="s">
        <v>22291</v>
      </c>
      <c r="M7418" t="s">
        <v>22291</v>
      </c>
      <c r="N7418" t="str">
        <f t="shared" si="115"/>
        <v>OK</v>
      </c>
      <c r="O7418" t="str">
        <f>IF(OR(Table1_17[[#This Row],[amount]]&lt;$Y$8,Table1_17[[#This Row],[amount]]&gt;$Y$7),"Outlier","Normal")</f>
        <v>Normal</v>
      </c>
      <c r="P7418" t="str">
        <f>IF(OR(Table1_17[[#This Row],[missing_flag]]="Missing",Table1_17[[#This Row],[outlier_flag]]="Outliers"),"Review","Valid")</f>
        <v>Valid</v>
      </c>
    </row>
    <row r="7419" spans="1:16">
      <c r="A7419" t="s">
        <v>16322</v>
      </c>
      <c r="B7419" s="1">
        <v>44730</v>
      </c>
      <c r="C7419">
        <v>-24989.599999999999</v>
      </c>
      <c r="D7419" t="s">
        <v>1478</v>
      </c>
      <c r="E7419" t="s">
        <v>20</v>
      </c>
      <c r="F7419" t="s">
        <v>268</v>
      </c>
      <c r="G7419" t="s">
        <v>29</v>
      </c>
      <c r="I7419" t="s">
        <v>149</v>
      </c>
      <c r="J7419" t="s">
        <v>29708</v>
      </c>
      <c r="K7419" t="s">
        <v>22291</v>
      </c>
      <c r="L7419" t="s">
        <v>22291</v>
      </c>
      <c r="M7419" t="s">
        <v>22291</v>
      </c>
      <c r="N7419" t="str">
        <f t="shared" si="115"/>
        <v>OK</v>
      </c>
      <c r="O7419" t="str">
        <f>IF(OR(Table1_17[[#This Row],[amount]]&lt;$Y$8,Table1_17[[#This Row],[amount]]&gt;$Y$7),"Outlier","Normal")</f>
        <v>Normal</v>
      </c>
      <c r="P7419" t="str">
        <f>IF(OR(Table1_17[[#This Row],[missing_flag]]="Missing",Table1_17[[#This Row],[outlier_flag]]="Outliers"),"Review","Valid")</f>
        <v>Valid</v>
      </c>
    </row>
    <row r="7420" spans="1:16">
      <c r="A7420" t="s">
        <v>16324</v>
      </c>
      <c r="B7420" s="1">
        <v>44917</v>
      </c>
      <c r="C7420">
        <v>-66297.820000000007</v>
      </c>
      <c r="D7420" t="s">
        <v>1478</v>
      </c>
      <c r="E7420" t="s">
        <v>36</v>
      </c>
      <c r="F7420" t="s">
        <v>264</v>
      </c>
      <c r="G7420" t="s">
        <v>13</v>
      </c>
      <c r="I7420" t="s">
        <v>179</v>
      </c>
      <c r="J7420" t="s">
        <v>29709</v>
      </c>
      <c r="K7420" t="s">
        <v>22291</v>
      </c>
      <c r="L7420" t="s">
        <v>22291</v>
      </c>
      <c r="M7420" t="s">
        <v>22291</v>
      </c>
      <c r="N7420" t="str">
        <f t="shared" si="115"/>
        <v>OK</v>
      </c>
      <c r="O7420" t="str">
        <f>IF(OR(Table1_17[[#This Row],[amount]]&lt;$Y$8,Table1_17[[#This Row],[amount]]&gt;$Y$7),"Outlier","Normal")</f>
        <v>Normal</v>
      </c>
      <c r="P7420" t="str">
        <f>IF(OR(Table1_17[[#This Row],[missing_flag]]="Missing",Table1_17[[#This Row],[outlier_flag]]="Outliers"),"Review","Valid")</f>
        <v>Valid</v>
      </c>
    </row>
    <row r="7421" spans="1:16">
      <c r="A7421" t="s">
        <v>16326</v>
      </c>
      <c r="B7421" s="1">
        <v>45037</v>
      </c>
      <c r="C7421">
        <v>6749.76</v>
      </c>
      <c r="D7421" t="s">
        <v>1587</v>
      </c>
      <c r="E7421" t="s">
        <v>1587</v>
      </c>
      <c r="F7421" t="s">
        <v>268</v>
      </c>
      <c r="G7421" t="s">
        <v>17</v>
      </c>
      <c r="J7421" t="s">
        <v>29710</v>
      </c>
      <c r="K7421" t="s">
        <v>22291</v>
      </c>
      <c r="L7421" t="s">
        <v>22291</v>
      </c>
      <c r="M7421" t="s">
        <v>22291</v>
      </c>
      <c r="N7421" t="str">
        <f t="shared" si="115"/>
        <v>OK</v>
      </c>
      <c r="O7421" t="str">
        <f>IF(OR(Table1_17[[#This Row],[amount]]&lt;$Y$8,Table1_17[[#This Row],[amount]]&gt;$Y$7),"Outlier","Normal")</f>
        <v>Normal</v>
      </c>
      <c r="P7421" t="str">
        <f>IF(OR(Table1_17[[#This Row],[missing_flag]]="Missing",Table1_17[[#This Row],[outlier_flag]]="Outliers"),"Review","Valid")</f>
        <v>Valid</v>
      </c>
    </row>
    <row r="7422" spans="1:16">
      <c r="A7422" t="s">
        <v>16328</v>
      </c>
      <c r="B7422" s="1">
        <v>44865</v>
      </c>
      <c r="C7422">
        <v>203547.11</v>
      </c>
      <c r="D7422" t="s">
        <v>1483</v>
      </c>
      <c r="E7422" t="s">
        <v>1499</v>
      </c>
      <c r="F7422" t="s">
        <v>271</v>
      </c>
      <c r="G7422" t="s">
        <v>8</v>
      </c>
      <c r="H7422" t="s">
        <v>1079</v>
      </c>
      <c r="J7422" t="s">
        <v>29711</v>
      </c>
      <c r="K7422" t="s">
        <v>22291</v>
      </c>
      <c r="L7422" t="s">
        <v>22291</v>
      </c>
      <c r="M7422" t="s">
        <v>22291</v>
      </c>
      <c r="N7422" t="str">
        <f t="shared" si="115"/>
        <v>OK</v>
      </c>
      <c r="O7422" t="str">
        <f>IF(OR(Table1_17[[#This Row],[amount]]&lt;$Y$8,Table1_17[[#This Row],[amount]]&gt;$Y$7),"Outlier","Normal")</f>
        <v>Normal</v>
      </c>
      <c r="P7422" t="str">
        <f>IF(OR(Table1_17[[#This Row],[missing_flag]]="Missing",Table1_17[[#This Row],[outlier_flag]]="Outliers"),"Review","Valid")</f>
        <v>Valid</v>
      </c>
    </row>
    <row r="7423" spans="1:16">
      <c r="A7423" t="s">
        <v>16330</v>
      </c>
      <c r="B7423" s="1">
        <v>44938</v>
      </c>
      <c r="C7423">
        <v>-57915.26</v>
      </c>
      <c r="D7423" t="s">
        <v>1478</v>
      </c>
      <c r="E7423" t="s">
        <v>1509</v>
      </c>
      <c r="F7423" t="s">
        <v>268</v>
      </c>
      <c r="G7423" t="s">
        <v>8</v>
      </c>
      <c r="I7423" t="s">
        <v>55</v>
      </c>
      <c r="J7423" t="s">
        <v>29712</v>
      </c>
      <c r="K7423" t="s">
        <v>22291</v>
      </c>
      <c r="L7423" t="s">
        <v>22291</v>
      </c>
      <c r="M7423" t="s">
        <v>22291</v>
      </c>
      <c r="N7423" t="str">
        <f t="shared" si="115"/>
        <v>OK</v>
      </c>
      <c r="O7423" t="str">
        <f>IF(OR(Table1_17[[#This Row],[amount]]&lt;$Y$8,Table1_17[[#This Row],[amount]]&gt;$Y$7),"Outlier","Normal")</f>
        <v>Normal</v>
      </c>
      <c r="P7423" t="str">
        <f>IF(OR(Table1_17[[#This Row],[missing_flag]]="Missing",Table1_17[[#This Row],[outlier_flag]]="Outliers"),"Review","Valid")</f>
        <v>Valid</v>
      </c>
    </row>
    <row r="7424" spans="1:16">
      <c r="A7424" t="s">
        <v>16332</v>
      </c>
      <c r="B7424" s="1">
        <v>44919</v>
      </c>
      <c r="C7424">
        <v>-31436.81</v>
      </c>
      <c r="D7424" t="s">
        <v>1478</v>
      </c>
      <c r="E7424" t="s">
        <v>20</v>
      </c>
      <c r="F7424" t="s">
        <v>268</v>
      </c>
      <c r="G7424" t="s">
        <v>8</v>
      </c>
      <c r="I7424" t="s">
        <v>173</v>
      </c>
      <c r="J7424" t="s">
        <v>29713</v>
      </c>
      <c r="K7424" t="s">
        <v>22291</v>
      </c>
      <c r="L7424" t="s">
        <v>22291</v>
      </c>
      <c r="M7424" t="s">
        <v>22291</v>
      </c>
      <c r="N7424" t="str">
        <f t="shared" si="115"/>
        <v>OK</v>
      </c>
      <c r="O7424" t="str">
        <f>IF(OR(Table1_17[[#This Row],[amount]]&lt;$Y$8,Table1_17[[#This Row],[amount]]&gt;$Y$7),"Outlier","Normal")</f>
        <v>Normal</v>
      </c>
      <c r="P7424" t="str">
        <f>IF(OR(Table1_17[[#This Row],[missing_flag]]="Missing",Table1_17[[#This Row],[outlier_flag]]="Outliers"),"Review","Valid")</f>
        <v>Valid</v>
      </c>
    </row>
    <row r="7425" spans="1:16">
      <c r="A7425" t="s">
        <v>16334</v>
      </c>
      <c r="B7425" s="1">
        <v>45255</v>
      </c>
      <c r="C7425">
        <v>-8128.28</v>
      </c>
      <c r="D7425" t="s">
        <v>1478</v>
      </c>
      <c r="E7425" t="s">
        <v>1509</v>
      </c>
      <c r="F7425" t="s">
        <v>268</v>
      </c>
      <c r="G7425" t="s">
        <v>13</v>
      </c>
      <c r="I7425" t="s">
        <v>201</v>
      </c>
      <c r="J7425" t="s">
        <v>29714</v>
      </c>
      <c r="K7425" t="s">
        <v>22291</v>
      </c>
      <c r="L7425" t="s">
        <v>22291</v>
      </c>
      <c r="M7425" t="s">
        <v>22291</v>
      </c>
      <c r="N7425" t="str">
        <f t="shared" si="115"/>
        <v>OK</v>
      </c>
      <c r="O7425" t="str">
        <f>IF(OR(Table1_17[[#This Row],[amount]]&lt;$Y$8,Table1_17[[#This Row],[amount]]&gt;$Y$7),"Outlier","Normal")</f>
        <v>Normal</v>
      </c>
      <c r="P7425" t="str">
        <f>IF(OR(Table1_17[[#This Row],[missing_flag]]="Missing",Table1_17[[#This Row],[outlier_flag]]="Outliers"),"Review","Valid")</f>
        <v>Valid</v>
      </c>
    </row>
    <row r="7426" spans="1:16">
      <c r="A7426" t="s">
        <v>16336</v>
      </c>
      <c r="B7426" s="1">
        <v>44855</v>
      </c>
      <c r="C7426">
        <v>-7558.12</v>
      </c>
      <c r="D7426" t="s">
        <v>1478</v>
      </c>
      <c r="E7426" t="s">
        <v>20</v>
      </c>
      <c r="F7426" t="s">
        <v>271</v>
      </c>
      <c r="G7426" t="s">
        <v>8</v>
      </c>
      <c r="I7426" t="s">
        <v>149</v>
      </c>
      <c r="J7426" t="s">
        <v>29715</v>
      </c>
      <c r="K7426" t="s">
        <v>22291</v>
      </c>
      <c r="L7426" t="s">
        <v>22291</v>
      </c>
      <c r="M7426" t="s">
        <v>22291</v>
      </c>
      <c r="N7426" t="str">
        <f t="shared" si="115"/>
        <v>OK</v>
      </c>
      <c r="O7426" t="str">
        <f>IF(OR(Table1_17[[#This Row],[amount]]&lt;$Y$8,Table1_17[[#This Row],[amount]]&gt;$Y$7),"Outlier","Normal")</f>
        <v>Normal</v>
      </c>
      <c r="P7426" t="str">
        <f>IF(OR(Table1_17[[#This Row],[missing_flag]]="Missing",Table1_17[[#This Row],[outlier_flag]]="Outliers"),"Review","Valid")</f>
        <v>Valid</v>
      </c>
    </row>
    <row r="7427" spans="1:16">
      <c r="A7427" t="s">
        <v>16338</v>
      </c>
      <c r="B7427" s="1">
        <v>45128</v>
      </c>
      <c r="C7427">
        <v>25111.01</v>
      </c>
      <c r="D7427" t="s">
        <v>1587</v>
      </c>
      <c r="E7427" t="s">
        <v>1587</v>
      </c>
      <c r="F7427" t="s">
        <v>268</v>
      </c>
      <c r="G7427" t="s">
        <v>13</v>
      </c>
      <c r="J7427" t="s">
        <v>29716</v>
      </c>
      <c r="K7427" t="s">
        <v>22291</v>
      </c>
      <c r="L7427" t="s">
        <v>22291</v>
      </c>
      <c r="M7427" t="s">
        <v>22291</v>
      </c>
      <c r="N7427" t="str">
        <f t="shared" ref="N7427:N7490" si="116">IF(OR(B7427="",C7427="",D7427="",F7427=""),"Missing","OK")</f>
        <v>OK</v>
      </c>
      <c r="O7427" t="str">
        <f>IF(OR(Table1_17[[#This Row],[amount]]&lt;$Y$8,Table1_17[[#This Row],[amount]]&gt;$Y$7),"Outlier","Normal")</f>
        <v>Normal</v>
      </c>
      <c r="P7427" t="str">
        <f>IF(OR(Table1_17[[#This Row],[missing_flag]]="Missing",Table1_17[[#This Row],[outlier_flag]]="Outliers"),"Review","Valid")</f>
        <v>Valid</v>
      </c>
    </row>
    <row r="7428" spans="1:16">
      <c r="A7428" t="s">
        <v>16340</v>
      </c>
      <c r="B7428" s="1">
        <v>44757</v>
      </c>
      <c r="C7428">
        <v>81513.69</v>
      </c>
      <c r="D7428" t="s">
        <v>1483</v>
      </c>
      <c r="E7428" t="s">
        <v>1487</v>
      </c>
      <c r="F7428" t="s">
        <v>264</v>
      </c>
      <c r="G7428" t="s">
        <v>17</v>
      </c>
      <c r="H7428" t="s">
        <v>784</v>
      </c>
      <c r="J7428" t="s">
        <v>29717</v>
      </c>
      <c r="K7428" t="s">
        <v>22291</v>
      </c>
      <c r="L7428" t="s">
        <v>22291</v>
      </c>
      <c r="M7428" t="s">
        <v>22291</v>
      </c>
      <c r="N7428" t="str">
        <f t="shared" si="116"/>
        <v>OK</v>
      </c>
      <c r="O7428" t="str">
        <f>IF(OR(Table1_17[[#This Row],[amount]]&lt;$Y$8,Table1_17[[#This Row],[amount]]&gt;$Y$7),"Outlier","Normal")</f>
        <v>Normal</v>
      </c>
      <c r="P7428" t="str">
        <f>IF(OR(Table1_17[[#This Row],[missing_flag]]="Missing",Table1_17[[#This Row],[outlier_flag]]="Outliers"),"Review","Valid")</f>
        <v>Valid</v>
      </c>
    </row>
    <row r="7429" spans="1:16">
      <c r="A7429" t="s">
        <v>16342</v>
      </c>
      <c r="B7429" s="1">
        <v>45228</v>
      </c>
      <c r="C7429">
        <v>-64230.5</v>
      </c>
      <c r="D7429" t="s">
        <v>1478</v>
      </c>
      <c r="E7429" t="s">
        <v>20</v>
      </c>
      <c r="F7429" t="s">
        <v>271</v>
      </c>
      <c r="G7429" t="s">
        <v>29</v>
      </c>
      <c r="I7429" t="s">
        <v>173</v>
      </c>
      <c r="J7429" t="s">
        <v>29718</v>
      </c>
      <c r="K7429" t="s">
        <v>22291</v>
      </c>
      <c r="L7429" t="s">
        <v>22291</v>
      </c>
      <c r="M7429" t="s">
        <v>22291</v>
      </c>
      <c r="N7429" t="str">
        <f t="shared" si="116"/>
        <v>OK</v>
      </c>
      <c r="O7429" t="str">
        <f>IF(OR(Table1_17[[#This Row],[amount]]&lt;$Y$8,Table1_17[[#This Row],[amount]]&gt;$Y$7),"Outlier","Normal")</f>
        <v>Normal</v>
      </c>
      <c r="P7429" t="str">
        <f>IF(OR(Table1_17[[#This Row],[missing_flag]]="Missing",Table1_17[[#This Row],[outlier_flag]]="Outliers"),"Review","Valid")</f>
        <v>Valid</v>
      </c>
    </row>
    <row r="7430" spans="1:16">
      <c r="A7430" t="s">
        <v>16344</v>
      </c>
      <c r="B7430" s="1">
        <v>45005</v>
      </c>
      <c r="C7430">
        <v>132809.43</v>
      </c>
      <c r="D7430" t="s">
        <v>1483</v>
      </c>
      <c r="E7430" t="s">
        <v>1499</v>
      </c>
      <c r="F7430" t="s">
        <v>271</v>
      </c>
      <c r="G7430" t="s">
        <v>29</v>
      </c>
      <c r="H7430" t="s">
        <v>774</v>
      </c>
      <c r="J7430" t="s">
        <v>29719</v>
      </c>
      <c r="K7430" t="s">
        <v>22291</v>
      </c>
      <c r="L7430" t="s">
        <v>22291</v>
      </c>
      <c r="M7430" t="s">
        <v>22291</v>
      </c>
      <c r="N7430" t="str">
        <f t="shared" si="116"/>
        <v>OK</v>
      </c>
      <c r="O7430" t="str">
        <f>IF(OR(Table1_17[[#This Row],[amount]]&lt;$Y$8,Table1_17[[#This Row],[amount]]&gt;$Y$7),"Outlier","Normal")</f>
        <v>Normal</v>
      </c>
      <c r="P7430" t="str">
        <f>IF(OR(Table1_17[[#This Row],[missing_flag]]="Missing",Table1_17[[#This Row],[outlier_flag]]="Outliers"),"Review","Valid")</f>
        <v>Valid</v>
      </c>
    </row>
    <row r="7431" spans="1:16">
      <c r="A7431" t="s">
        <v>16346</v>
      </c>
      <c r="B7431" s="1">
        <v>45001</v>
      </c>
      <c r="C7431">
        <v>213187.29</v>
      </c>
      <c r="D7431" t="s">
        <v>1483</v>
      </c>
      <c r="E7431" t="s">
        <v>1484</v>
      </c>
      <c r="F7431" t="s">
        <v>271</v>
      </c>
      <c r="G7431" t="s">
        <v>13</v>
      </c>
      <c r="H7431" t="s">
        <v>1131</v>
      </c>
      <c r="J7431" t="s">
        <v>29720</v>
      </c>
      <c r="K7431" t="s">
        <v>22291</v>
      </c>
      <c r="L7431" t="s">
        <v>22291</v>
      </c>
      <c r="M7431" t="s">
        <v>22291</v>
      </c>
      <c r="N7431" t="str">
        <f t="shared" si="116"/>
        <v>OK</v>
      </c>
      <c r="O7431" t="str">
        <f>IF(OR(Table1_17[[#This Row],[amount]]&lt;$Y$8,Table1_17[[#This Row],[amount]]&gt;$Y$7),"Outlier","Normal")</f>
        <v>Normal</v>
      </c>
      <c r="P7431" t="str">
        <f>IF(OR(Table1_17[[#This Row],[missing_flag]]="Missing",Table1_17[[#This Row],[outlier_flag]]="Outliers"),"Review","Valid")</f>
        <v>Valid</v>
      </c>
    </row>
    <row r="7432" spans="1:16">
      <c r="A7432" t="s">
        <v>16348</v>
      </c>
      <c r="B7432" s="1">
        <v>44682</v>
      </c>
      <c r="C7432">
        <v>-21052.05</v>
      </c>
      <c r="D7432" t="s">
        <v>1478</v>
      </c>
      <c r="E7432" t="s">
        <v>7</v>
      </c>
      <c r="F7432" t="s">
        <v>271</v>
      </c>
      <c r="G7432" t="s">
        <v>17</v>
      </c>
      <c r="I7432" t="s">
        <v>169</v>
      </c>
      <c r="J7432" t="s">
        <v>29721</v>
      </c>
      <c r="K7432" t="s">
        <v>22291</v>
      </c>
      <c r="L7432" t="s">
        <v>22291</v>
      </c>
      <c r="M7432" t="s">
        <v>22291</v>
      </c>
      <c r="N7432" t="str">
        <f t="shared" si="116"/>
        <v>OK</v>
      </c>
      <c r="O7432" t="str">
        <f>IF(OR(Table1_17[[#This Row],[amount]]&lt;$Y$8,Table1_17[[#This Row],[amount]]&gt;$Y$7),"Outlier","Normal")</f>
        <v>Normal</v>
      </c>
      <c r="P7432" t="str">
        <f>IF(OR(Table1_17[[#This Row],[missing_flag]]="Missing",Table1_17[[#This Row],[outlier_flag]]="Outliers"),"Review","Valid")</f>
        <v>Valid</v>
      </c>
    </row>
    <row r="7433" spans="1:16">
      <c r="A7433" t="s">
        <v>16350</v>
      </c>
      <c r="B7433" s="1">
        <v>45090</v>
      </c>
      <c r="C7433">
        <v>-49945.35</v>
      </c>
      <c r="D7433" t="s">
        <v>1478</v>
      </c>
      <c r="E7433" t="s">
        <v>1509</v>
      </c>
      <c r="F7433" t="s">
        <v>264</v>
      </c>
      <c r="G7433" t="s">
        <v>17</v>
      </c>
      <c r="I7433" t="s">
        <v>185</v>
      </c>
      <c r="J7433" t="s">
        <v>29722</v>
      </c>
      <c r="K7433" t="s">
        <v>22291</v>
      </c>
      <c r="L7433" t="s">
        <v>22291</v>
      </c>
      <c r="M7433" t="s">
        <v>22291</v>
      </c>
      <c r="N7433" t="str">
        <f t="shared" si="116"/>
        <v>OK</v>
      </c>
      <c r="O7433" t="str">
        <f>IF(OR(Table1_17[[#This Row],[amount]]&lt;$Y$8,Table1_17[[#This Row],[amount]]&gt;$Y$7),"Outlier","Normal")</f>
        <v>Normal</v>
      </c>
      <c r="P7433" t="str">
        <f>IF(OR(Table1_17[[#This Row],[missing_flag]]="Missing",Table1_17[[#This Row],[outlier_flag]]="Outliers"),"Review","Valid")</f>
        <v>Valid</v>
      </c>
    </row>
    <row r="7434" spans="1:16">
      <c r="A7434" t="s">
        <v>16352</v>
      </c>
      <c r="B7434" s="1">
        <v>45277</v>
      </c>
      <c r="C7434">
        <v>-36456.36</v>
      </c>
      <c r="D7434" t="s">
        <v>1478</v>
      </c>
      <c r="E7434" t="s">
        <v>1534</v>
      </c>
      <c r="F7434" t="s">
        <v>264</v>
      </c>
      <c r="G7434" t="s">
        <v>29</v>
      </c>
      <c r="I7434" t="s">
        <v>197</v>
      </c>
      <c r="J7434" t="s">
        <v>29723</v>
      </c>
      <c r="K7434" t="s">
        <v>22291</v>
      </c>
      <c r="L7434" t="s">
        <v>22291</v>
      </c>
      <c r="M7434" t="s">
        <v>22291</v>
      </c>
      <c r="N7434" t="str">
        <f t="shared" si="116"/>
        <v>OK</v>
      </c>
      <c r="O7434" t="str">
        <f>IF(OR(Table1_17[[#This Row],[amount]]&lt;$Y$8,Table1_17[[#This Row],[amount]]&gt;$Y$7),"Outlier","Normal")</f>
        <v>Normal</v>
      </c>
      <c r="P7434" t="str">
        <f>IF(OR(Table1_17[[#This Row],[missing_flag]]="Missing",Table1_17[[#This Row],[outlier_flag]]="Outliers"),"Review","Valid")</f>
        <v>Valid</v>
      </c>
    </row>
    <row r="7435" spans="1:16">
      <c r="A7435" t="s">
        <v>16354</v>
      </c>
      <c r="B7435" s="1">
        <v>45123</v>
      </c>
      <c r="C7435">
        <v>194924.4</v>
      </c>
      <c r="D7435" t="s">
        <v>1483</v>
      </c>
      <c r="E7435" t="s">
        <v>1487</v>
      </c>
      <c r="F7435" t="s">
        <v>271</v>
      </c>
      <c r="G7435" t="s">
        <v>13</v>
      </c>
      <c r="H7435" t="s">
        <v>1341</v>
      </c>
      <c r="J7435" t="s">
        <v>29724</v>
      </c>
      <c r="K7435" t="s">
        <v>22291</v>
      </c>
      <c r="L7435" t="s">
        <v>22291</v>
      </c>
      <c r="M7435" t="s">
        <v>22291</v>
      </c>
      <c r="N7435" t="str">
        <f t="shared" si="116"/>
        <v>OK</v>
      </c>
      <c r="O7435" t="str">
        <f>IF(OR(Table1_17[[#This Row],[amount]]&lt;$Y$8,Table1_17[[#This Row],[amount]]&gt;$Y$7),"Outlier","Normal")</f>
        <v>Normal</v>
      </c>
      <c r="P7435" t="str">
        <f>IF(OR(Table1_17[[#This Row],[missing_flag]]="Missing",Table1_17[[#This Row],[outlier_flag]]="Outliers"),"Review","Valid")</f>
        <v>Valid</v>
      </c>
    </row>
    <row r="7436" spans="1:16">
      <c r="A7436" t="s">
        <v>16356</v>
      </c>
      <c r="B7436" s="1">
        <v>45009</v>
      </c>
      <c r="C7436">
        <v>141320.18</v>
      </c>
      <c r="D7436" t="s">
        <v>1483</v>
      </c>
      <c r="E7436" t="s">
        <v>1484</v>
      </c>
      <c r="F7436" t="s">
        <v>268</v>
      </c>
      <c r="G7436" t="s">
        <v>13</v>
      </c>
      <c r="H7436" t="s">
        <v>1253</v>
      </c>
      <c r="J7436" t="s">
        <v>29725</v>
      </c>
      <c r="K7436" t="s">
        <v>22291</v>
      </c>
      <c r="L7436" t="s">
        <v>22291</v>
      </c>
      <c r="M7436" t="s">
        <v>22291</v>
      </c>
      <c r="N7436" t="str">
        <f t="shared" si="116"/>
        <v>OK</v>
      </c>
      <c r="O7436" t="str">
        <f>IF(OR(Table1_17[[#This Row],[amount]]&lt;$Y$8,Table1_17[[#This Row],[amount]]&gt;$Y$7),"Outlier","Normal")</f>
        <v>Normal</v>
      </c>
      <c r="P7436" t="str">
        <f>IF(OR(Table1_17[[#This Row],[missing_flag]]="Missing",Table1_17[[#This Row],[outlier_flag]]="Outliers"),"Review","Valid")</f>
        <v>Valid</v>
      </c>
    </row>
    <row r="7437" spans="1:16">
      <c r="A7437" t="s">
        <v>16358</v>
      </c>
      <c r="B7437" s="1">
        <v>44847</v>
      </c>
      <c r="C7437">
        <v>-30653.55</v>
      </c>
      <c r="D7437" t="s">
        <v>1478</v>
      </c>
      <c r="E7437" t="s">
        <v>20</v>
      </c>
      <c r="F7437" t="s">
        <v>268</v>
      </c>
      <c r="G7437" t="s">
        <v>13</v>
      </c>
      <c r="I7437" t="s">
        <v>199</v>
      </c>
      <c r="J7437" t="s">
        <v>29726</v>
      </c>
      <c r="K7437" t="s">
        <v>22291</v>
      </c>
      <c r="L7437" t="s">
        <v>22291</v>
      </c>
      <c r="M7437" t="s">
        <v>22291</v>
      </c>
      <c r="N7437" t="str">
        <f t="shared" si="116"/>
        <v>OK</v>
      </c>
      <c r="O7437" t="str">
        <f>IF(OR(Table1_17[[#This Row],[amount]]&lt;$Y$8,Table1_17[[#This Row],[amount]]&gt;$Y$7),"Outlier","Normal")</f>
        <v>Normal</v>
      </c>
      <c r="P7437" t="str">
        <f>IF(OR(Table1_17[[#This Row],[missing_flag]]="Missing",Table1_17[[#This Row],[outlier_flag]]="Outliers"),"Review","Valid")</f>
        <v>Valid</v>
      </c>
    </row>
    <row r="7438" spans="1:16">
      <c r="A7438" t="s">
        <v>16360</v>
      </c>
      <c r="B7438" s="1">
        <v>44661</v>
      </c>
      <c r="C7438">
        <v>126592.84</v>
      </c>
      <c r="D7438" t="s">
        <v>1483</v>
      </c>
      <c r="E7438" t="s">
        <v>1499</v>
      </c>
      <c r="F7438" t="s">
        <v>271</v>
      </c>
      <c r="G7438" t="s">
        <v>17</v>
      </c>
      <c r="H7438" t="s">
        <v>1105</v>
      </c>
      <c r="J7438" t="s">
        <v>29727</v>
      </c>
      <c r="K7438" t="s">
        <v>22291</v>
      </c>
      <c r="L7438" t="s">
        <v>22291</v>
      </c>
      <c r="M7438" t="s">
        <v>22291</v>
      </c>
      <c r="N7438" t="str">
        <f t="shared" si="116"/>
        <v>OK</v>
      </c>
      <c r="O7438" t="str">
        <f>IF(OR(Table1_17[[#This Row],[amount]]&lt;$Y$8,Table1_17[[#This Row],[amount]]&gt;$Y$7),"Outlier","Normal")</f>
        <v>Normal</v>
      </c>
      <c r="P7438" t="str">
        <f>IF(OR(Table1_17[[#This Row],[missing_flag]]="Missing",Table1_17[[#This Row],[outlier_flag]]="Outliers"),"Review","Valid")</f>
        <v>Valid</v>
      </c>
    </row>
    <row r="7439" spans="1:16">
      <c r="A7439" t="s">
        <v>16362</v>
      </c>
      <c r="B7439" s="1">
        <v>45006</v>
      </c>
      <c r="C7439">
        <v>-23486.85</v>
      </c>
      <c r="D7439" t="s">
        <v>1478</v>
      </c>
      <c r="E7439" t="s">
        <v>1496</v>
      </c>
      <c r="F7439" t="s">
        <v>264</v>
      </c>
      <c r="G7439" t="s">
        <v>8</v>
      </c>
      <c r="I7439" t="s">
        <v>67</v>
      </c>
      <c r="J7439" t="s">
        <v>29728</v>
      </c>
      <c r="K7439" t="s">
        <v>22291</v>
      </c>
      <c r="L7439" t="s">
        <v>22291</v>
      </c>
      <c r="M7439" t="s">
        <v>22291</v>
      </c>
      <c r="N7439" t="str">
        <f t="shared" si="116"/>
        <v>OK</v>
      </c>
      <c r="O7439" t="str">
        <f>IF(OR(Table1_17[[#This Row],[amount]]&lt;$Y$8,Table1_17[[#This Row],[amount]]&gt;$Y$7),"Outlier","Normal")</f>
        <v>Normal</v>
      </c>
      <c r="P7439" t="str">
        <f>IF(OR(Table1_17[[#This Row],[missing_flag]]="Missing",Table1_17[[#This Row],[outlier_flag]]="Outliers"),"Review","Valid")</f>
        <v>Valid</v>
      </c>
    </row>
    <row r="7440" spans="1:16">
      <c r="A7440" t="s">
        <v>16364</v>
      </c>
      <c r="B7440" s="1">
        <v>45232</v>
      </c>
      <c r="C7440">
        <v>184658.11</v>
      </c>
      <c r="D7440" t="s">
        <v>1483</v>
      </c>
      <c r="E7440" t="s">
        <v>1499</v>
      </c>
      <c r="F7440" t="s">
        <v>264</v>
      </c>
      <c r="G7440" t="s">
        <v>29</v>
      </c>
      <c r="H7440" t="s">
        <v>1065</v>
      </c>
      <c r="J7440" t="s">
        <v>29729</v>
      </c>
      <c r="K7440" t="s">
        <v>22291</v>
      </c>
      <c r="L7440" t="s">
        <v>22291</v>
      </c>
      <c r="M7440" t="s">
        <v>22291</v>
      </c>
      <c r="N7440" t="str">
        <f t="shared" si="116"/>
        <v>OK</v>
      </c>
      <c r="O7440" t="str">
        <f>IF(OR(Table1_17[[#This Row],[amount]]&lt;$Y$8,Table1_17[[#This Row],[amount]]&gt;$Y$7),"Outlier","Normal")</f>
        <v>Normal</v>
      </c>
      <c r="P7440" t="str">
        <f>IF(OR(Table1_17[[#This Row],[missing_flag]]="Missing",Table1_17[[#This Row],[outlier_flag]]="Outliers"),"Review","Valid")</f>
        <v>Valid</v>
      </c>
    </row>
    <row r="7441" spans="1:16">
      <c r="A7441" t="s">
        <v>16366</v>
      </c>
      <c r="B7441" s="1">
        <v>44810</v>
      </c>
      <c r="C7441">
        <v>137721.48000000001</v>
      </c>
      <c r="D7441" t="s">
        <v>1483</v>
      </c>
      <c r="E7441" t="s">
        <v>1487</v>
      </c>
      <c r="F7441" t="s">
        <v>264</v>
      </c>
      <c r="G7441" t="s">
        <v>13</v>
      </c>
      <c r="H7441" t="s">
        <v>1333</v>
      </c>
      <c r="J7441" t="s">
        <v>29730</v>
      </c>
      <c r="K7441" t="s">
        <v>22291</v>
      </c>
      <c r="L7441" t="s">
        <v>22291</v>
      </c>
      <c r="M7441" t="s">
        <v>22291</v>
      </c>
      <c r="N7441" t="str">
        <f t="shared" si="116"/>
        <v>OK</v>
      </c>
      <c r="O7441" t="str">
        <f>IF(OR(Table1_17[[#This Row],[amount]]&lt;$Y$8,Table1_17[[#This Row],[amount]]&gt;$Y$7),"Outlier","Normal")</f>
        <v>Normal</v>
      </c>
      <c r="P7441" t="str">
        <f>IF(OR(Table1_17[[#This Row],[missing_flag]]="Missing",Table1_17[[#This Row],[outlier_flag]]="Outliers"),"Review","Valid")</f>
        <v>Valid</v>
      </c>
    </row>
    <row r="7442" spans="1:16">
      <c r="A7442" t="s">
        <v>16368</v>
      </c>
      <c r="B7442" s="1">
        <v>44860</v>
      </c>
      <c r="C7442">
        <v>-48122.86</v>
      </c>
      <c r="D7442" t="s">
        <v>1478</v>
      </c>
      <c r="E7442" t="s">
        <v>36</v>
      </c>
      <c r="F7442" t="s">
        <v>264</v>
      </c>
      <c r="G7442" t="s">
        <v>29</v>
      </c>
      <c r="I7442" t="s">
        <v>57</v>
      </c>
      <c r="J7442" t="s">
        <v>29731</v>
      </c>
      <c r="K7442" t="s">
        <v>22291</v>
      </c>
      <c r="L7442" t="s">
        <v>22291</v>
      </c>
      <c r="M7442" t="s">
        <v>22291</v>
      </c>
      <c r="N7442" t="str">
        <f t="shared" si="116"/>
        <v>OK</v>
      </c>
      <c r="O7442" t="str">
        <f>IF(OR(Table1_17[[#This Row],[amount]]&lt;$Y$8,Table1_17[[#This Row],[amount]]&gt;$Y$7),"Outlier","Normal")</f>
        <v>Normal</v>
      </c>
      <c r="P7442" t="str">
        <f>IF(OR(Table1_17[[#This Row],[missing_flag]]="Missing",Table1_17[[#This Row],[outlier_flag]]="Outliers"),"Review","Valid")</f>
        <v>Valid</v>
      </c>
    </row>
    <row r="7443" spans="1:16">
      <c r="A7443" t="s">
        <v>16370</v>
      </c>
      <c r="B7443" s="1">
        <v>44751</v>
      </c>
      <c r="C7443">
        <v>45759.1</v>
      </c>
      <c r="D7443" t="s">
        <v>1483</v>
      </c>
      <c r="E7443" t="s">
        <v>1499</v>
      </c>
      <c r="F7443" t="s">
        <v>264</v>
      </c>
      <c r="G7443" t="s">
        <v>17</v>
      </c>
      <c r="H7443" t="s">
        <v>1359</v>
      </c>
      <c r="J7443" t="s">
        <v>29732</v>
      </c>
      <c r="K7443" t="s">
        <v>22291</v>
      </c>
      <c r="L7443" t="s">
        <v>22291</v>
      </c>
      <c r="M7443" t="s">
        <v>22291</v>
      </c>
      <c r="N7443" t="str">
        <f t="shared" si="116"/>
        <v>OK</v>
      </c>
      <c r="O7443" t="str">
        <f>IF(OR(Table1_17[[#This Row],[amount]]&lt;$Y$8,Table1_17[[#This Row],[amount]]&gt;$Y$7),"Outlier","Normal")</f>
        <v>Normal</v>
      </c>
      <c r="P7443" t="str">
        <f>IF(OR(Table1_17[[#This Row],[missing_flag]]="Missing",Table1_17[[#This Row],[outlier_flag]]="Outliers"),"Review","Valid")</f>
        <v>Valid</v>
      </c>
    </row>
    <row r="7444" spans="1:16">
      <c r="A7444" t="s">
        <v>16372</v>
      </c>
      <c r="B7444" s="1">
        <v>44696</v>
      </c>
      <c r="C7444">
        <v>-57887.92</v>
      </c>
      <c r="D7444" t="s">
        <v>1478</v>
      </c>
      <c r="E7444" t="s">
        <v>7</v>
      </c>
      <c r="F7444" t="s">
        <v>271</v>
      </c>
      <c r="G7444" t="s">
        <v>17</v>
      </c>
      <c r="I7444" t="s">
        <v>65</v>
      </c>
      <c r="J7444" t="s">
        <v>29733</v>
      </c>
      <c r="K7444" t="s">
        <v>22291</v>
      </c>
      <c r="L7444" t="s">
        <v>22291</v>
      </c>
      <c r="M7444" t="s">
        <v>22291</v>
      </c>
      <c r="N7444" t="str">
        <f t="shared" si="116"/>
        <v>OK</v>
      </c>
      <c r="O7444" t="str">
        <f>IF(OR(Table1_17[[#This Row],[amount]]&lt;$Y$8,Table1_17[[#This Row],[amount]]&gt;$Y$7),"Outlier","Normal")</f>
        <v>Normal</v>
      </c>
      <c r="P7444" t="str">
        <f>IF(OR(Table1_17[[#This Row],[missing_flag]]="Missing",Table1_17[[#This Row],[outlier_flag]]="Outliers"),"Review","Valid")</f>
        <v>Valid</v>
      </c>
    </row>
    <row r="7445" spans="1:16">
      <c r="A7445" t="s">
        <v>16374</v>
      </c>
      <c r="B7445" s="1">
        <v>45085</v>
      </c>
      <c r="C7445">
        <v>186617.28</v>
      </c>
      <c r="D7445" t="s">
        <v>1483</v>
      </c>
      <c r="E7445" t="s">
        <v>1499</v>
      </c>
      <c r="F7445" t="s">
        <v>271</v>
      </c>
      <c r="G7445" t="s">
        <v>17</v>
      </c>
      <c r="H7445" t="s">
        <v>1231</v>
      </c>
      <c r="J7445" t="s">
        <v>29734</v>
      </c>
      <c r="K7445" t="s">
        <v>22291</v>
      </c>
      <c r="L7445" t="s">
        <v>22291</v>
      </c>
      <c r="M7445" t="s">
        <v>22291</v>
      </c>
      <c r="N7445" t="str">
        <f t="shared" si="116"/>
        <v>OK</v>
      </c>
      <c r="O7445" t="str">
        <f>IF(OR(Table1_17[[#This Row],[amount]]&lt;$Y$8,Table1_17[[#This Row],[amount]]&gt;$Y$7),"Outlier","Normal")</f>
        <v>Normal</v>
      </c>
      <c r="P7445" t="str">
        <f>IF(OR(Table1_17[[#This Row],[missing_flag]]="Missing",Table1_17[[#This Row],[outlier_flag]]="Outliers"),"Review","Valid")</f>
        <v>Valid</v>
      </c>
    </row>
    <row r="7446" spans="1:16">
      <c r="A7446" t="s">
        <v>16376</v>
      </c>
      <c r="B7446" s="1">
        <v>44995</v>
      </c>
      <c r="C7446">
        <v>207849.07</v>
      </c>
      <c r="D7446" t="s">
        <v>1483</v>
      </c>
      <c r="E7446" t="s">
        <v>1487</v>
      </c>
      <c r="F7446" t="s">
        <v>268</v>
      </c>
      <c r="G7446" t="s">
        <v>17</v>
      </c>
      <c r="H7446" t="s">
        <v>876</v>
      </c>
      <c r="J7446" t="s">
        <v>29735</v>
      </c>
      <c r="K7446" t="s">
        <v>22291</v>
      </c>
      <c r="L7446" t="s">
        <v>22291</v>
      </c>
      <c r="M7446" t="s">
        <v>22291</v>
      </c>
      <c r="N7446" t="str">
        <f t="shared" si="116"/>
        <v>OK</v>
      </c>
      <c r="O7446" t="str">
        <f>IF(OR(Table1_17[[#This Row],[amount]]&lt;$Y$8,Table1_17[[#This Row],[amount]]&gt;$Y$7),"Outlier","Normal")</f>
        <v>Normal</v>
      </c>
      <c r="P7446" t="str">
        <f>IF(OR(Table1_17[[#This Row],[missing_flag]]="Missing",Table1_17[[#This Row],[outlier_flag]]="Outliers"),"Review","Valid")</f>
        <v>Valid</v>
      </c>
    </row>
    <row r="7447" spans="1:16">
      <c r="A7447" t="s">
        <v>16378</v>
      </c>
      <c r="B7447" s="1">
        <v>44675</v>
      </c>
      <c r="C7447">
        <v>-65204.98</v>
      </c>
      <c r="D7447" t="s">
        <v>1478</v>
      </c>
      <c r="E7447" t="s">
        <v>1509</v>
      </c>
      <c r="F7447" t="s">
        <v>264</v>
      </c>
      <c r="G7447" t="s">
        <v>8</v>
      </c>
      <c r="I7447" t="s">
        <v>89</v>
      </c>
      <c r="J7447" t="s">
        <v>29736</v>
      </c>
      <c r="K7447" t="s">
        <v>22291</v>
      </c>
      <c r="L7447" t="s">
        <v>22291</v>
      </c>
      <c r="M7447" t="s">
        <v>22291</v>
      </c>
      <c r="N7447" t="str">
        <f t="shared" si="116"/>
        <v>OK</v>
      </c>
      <c r="O7447" t="str">
        <f>IF(OR(Table1_17[[#This Row],[amount]]&lt;$Y$8,Table1_17[[#This Row],[amount]]&gt;$Y$7),"Outlier","Normal")</f>
        <v>Normal</v>
      </c>
      <c r="P7447" t="str">
        <f>IF(OR(Table1_17[[#This Row],[missing_flag]]="Missing",Table1_17[[#This Row],[outlier_flag]]="Outliers"),"Review","Valid")</f>
        <v>Valid</v>
      </c>
    </row>
    <row r="7448" spans="1:16">
      <c r="A7448" t="s">
        <v>16380</v>
      </c>
      <c r="B7448" s="1">
        <v>44690</v>
      </c>
      <c r="C7448">
        <v>-37582.82</v>
      </c>
      <c r="D7448" t="s">
        <v>1478</v>
      </c>
      <c r="E7448" t="s">
        <v>20</v>
      </c>
      <c r="F7448" t="s">
        <v>268</v>
      </c>
      <c r="G7448" t="s">
        <v>29</v>
      </c>
      <c r="I7448" t="s">
        <v>213</v>
      </c>
      <c r="J7448" t="s">
        <v>29737</v>
      </c>
      <c r="K7448" t="s">
        <v>22291</v>
      </c>
      <c r="L7448" t="s">
        <v>22291</v>
      </c>
      <c r="M7448" t="s">
        <v>22291</v>
      </c>
      <c r="N7448" t="str">
        <f t="shared" si="116"/>
        <v>OK</v>
      </c>
      <c r="O7448" t="str">
        <f>IF(OR(Table1_17[[#This Row],[amount]]&lt;$Y$8,Table1_17[[#This Row],[amount]]&gt;$Y$7),"Outlier","Normal")</f>
        <v>Normal</v>
      </c>
      <c r="P7448" t="str">
        <f>IF(OR(Table1_17[[#This Row],[missing_flag]]="Missing",Table1_17[[#This Row],[outlier_flag]]="Outliers"),"Review","Valid")</f>
        <v>Valid</v>
      </c>
    </row>
    <row r="7449" spans="1:16">
      <c r="A7449" t="s">
        <v>16382</v>
      </c>
      <c r="B7449" s="1">
        <v>44862</v>
      </c>
      <c r="C7449">
        <v>14507.2</v>
      </c>
      <c r="D7449" t="s">
        <v>1504</v>
      </c>
      <c r="E7449" t="s">
        <v>1504</v>
      </c>
      <c r="F7449" t="s">
        <v>271</v>
      </c>
      <c r="G7449" t="s">
        <v>13</v>
      </c>
      <c r="J7449" t="s">
        <v>29738</v>
      </c>
      <c r="K7449" t="s">
        <v>22291</v>
      </c>
      <c r="L7449" t="s">
        <v>22291</v>
      </c>
      <c r="M7449" t="s">
        <v>22291</v>
      </c>
      <c r="N7449" t="str">
        <f t="shared" si="116"/>
        <v>OK</v>
      </c>
      <c r="O7449" t="str">
        <f>IF(OR(Table1_17[[#This Row],[amount]]&lt;$Y$8,Table1_17[[#This Row],[amount]]&gt;$Y$7),"Outlier","Normal")</f>
        <v>Normal</v>
      </c>
      <c r="P7449" t="str">
        <f>IF(OR(Table1_17[[#This Row],[missing_flag]]="Missing",Table1_17[[#This Row],[outlier_flag]]="Outliers"),"Review","Valid")</f>
        <v>Valid</v>
      </c>
    </row>
    <row r="7450" spans="1:16">
      <c r="A7450" t="s">
        <v>16384</v>
      </c>
      <c r="B7450" s="1">
        <v>44787</v>
      </c>
      <c r="C7450">
        <v>-30626.66</v>
      </c>
      <c r="D7450" t="s">
        <v>1478</v>
      </c>
      <c r="E7450" t="s">
        <v>36</v>
      </c>
      <c r="F7450" t="s">
        <v>264</v>
      </c>
      <c r="G7450" t="s">
        <v>13</v>
      </c>
      <c r="I7450" t="s">
        <v>73</v>
      </c>
      <c r="J7450" t="s">
        <v>29739</v>
      </c>
      <c r="K7450" t="s">
        <v>22291</v>
      </c>
      <c r="L7450" t="s">
        <v>22291</v>
      </c>
      <c r="M7450" t="s">
        <v>22291</v>
      </c>
      <c r="N7450" t="str">
        <f t="shared" si="116"/>
        <v>OK</v>
      </c>
      <c r="O7450" t="str">
        <f>IF(OR(Table1_17[[#This Row],[amount]]&lt;$Y$8,Table1_17[[#This Row],[amount]]&gt;$Y$7),"Outlier","Normal")</f>
        <v>Normal</v>
      </c>
      <c r="P7450" t="str">
        <f>IF(OR(Table1_17[[#This Row],[missing_flag]]="Missing",Table1_17[[#This Row],[outlier_flag]]="Outliers"),"Review","Valid")</f>
        <v>Valid</v>
      </c>
    </row>
    <row r="7451" spans="1:16">
      <c r="A7451" t="s">
        <v>16386</v>
      </c>
      <c r="B7451" s="1">
        <v>45167</v>
      </c>
      <c r="C7451">
        <v>188061.25</v>
      </c>
      <c r="D7451" t="s">
        <v>1483</v>
      </c>
      <c r="E7451" t="s">
        <v>1487</v>
      </c>
      <c r="F7451" t="s">
        <v>268</v>
      </c>
      <c r="G7451" t="s">
        <v>17</v>
      </c>
      <c r="H7451" t="s">
        <v>1379</v>
      </c>
      <c r="J7451" t="s">
        <v>29740</v>
      </c>
      <c r="K7451" t="s">
        <v>22291</v>
      </c>
      <c r="L7451" t="s">
        <v>22291</v>
      </c>
      <c r="M7451" t="s">
        <v>22291</v>
      </c>
      <c r="N7451" t="str">
        <f t="shared" si="116"/>
        <v>OK</v>
      </c>
      <c r="O7451" t="str">
        <f>IF(OR(Table1_17[[#This Row],[amount]]&lt;$Y$8,Table1_17[[#This Row],[amount]]&gt;$Y$7),"Outlier","Normal")</f>
        <v>Normal</v>
      </c>
      <c r="P7451" t="str">
        <f>IF(OR(Table1_17[[#This Row],[missing_flag]]="Missing",Table1_17[[#This Row],[outlier_flag]]="Outliers"),"Review","Valid")</f>
        <v>Valid</v>
      </c>
    </row>
    <row r="7452" spans="1:16">
      <c r="A7452" t="s">
        <v>16388</v>
      </c>
      <c r="B7452" s="1">
        <v>44655</v>
      </c>
      <c r="C7452">
        <v>-48763.05</v>
      </c>
      <c r="D7452" t="s">
        <v>1478</v>
      </c>
      <c r="E7452" t="s">
        <v>1534</v>
      </c>
      <c r="F7452" t="s">
        <v>264</v>
      </c>
      <c r="G7452" t="s">
        <v>13</v>
      </c>
      <c r="I7452" t="s">
        <v>87</v>
      </c>
      <c r="J7452" t="s">
        <v>29741</v>
      </c>
      <c r="K7452" t="s">
        <v>22291</v>
      </c>
      <c r="L7452" t="s">
        <v>22291</v>
      </c>
      <c r="M7452" t="s">
        <v>22291</v>
      </c>
      <c r="N7452" t="str">
        <f t="shared" si="116"/>
        <v>OK</v>
      </c>
      <c r="O7452" t="str">
        <f>IF(OR(Table1_17[[#This Row],[amount]]&lt;$Y$8,Table1_17[[#This Row],[amount]]&gt;$Y$7),"Outlier","Normal")</f>
        <v>Normal</v>
      </c>
      <c r="P7452" t="str">
        <f>IF(OR(Table1_17[[#This Row],[missing_flag]]="Missing",Table1_17[[#This Row],[outlier_flag]]="Outliers"),"Review","Valid")</f>
        <v>Valid</v>
      </c>
    </row>
    <row r="7453" spans="1:16">
      <c r="A7453" t="s">
        <v>16390</v>
      </c>
      <c r="B7453" s="1">
        <v>45069</v>
      </c>
      <c r="C7453">
        <v>-12225.11</v>
      </c>
      <c r="D7453" t="s">
        <v>1478</v>
      </c>
      <c r="E7453" t="s">
        <v>20</v>
      </c>
      <c r="F7453" t="s">
        <v>271</v>
      </c>
      <c r="G7453" t="s">
        <v>29</v>
      </c>
      <c r="I7453" t="s">
        <v>43</v>
      </c>
      <c r="J7453" t="s">
        <v>29742</v>
      </c>
      <c r="K7453" t="s">
        <v>22291</v>
      </c>
      <c r="L7453" t="s">
        <v>22291</v>
      </c>
      <c r="M7453" t="s">
        <v>22291</v>
      </c>
      <c r="N7453" t="str">
        <f t="shared" si="116"/>
        <v>OK</v>
      </c>
      <c r="O7453" t="str">
        <f>IF(OR(Table1_17[[#This Row],[amount]]&lt;$Y$8,Table1_17[[#This Row],[amount]]&gt;$Y$7),"Outlier","Normal")</f>
        <v>Normal</v>
      </c>
      <c r="P7453" t="str">
        <f>IF(OR(Table1_17[[#This Row],[missing_flag]]="Missing",Table1_17[[#This Row],[outlier_flag]]="Outliers"),"Review","Valid")</f>
        <v>Valid</v>
      </c>
    </row>
    <row r="7454" spans="1:16">
      <c r="A7454" t="s">
        <v>16392</v>
      </c>
      <c r="B7454" s="1">
        <v>45179</v>
      </c>
      <c r="C7454">
        <v>-60978.53</v>
      </c>
      <c r="D7454" t="s">
        <v>1478</v>
      </c>
      <c r="E7454" t="s">
        <v>1496</v>
      </c>
      <c r="F7454" t="s">
        <v>268</v>
      </c>
      <c r="G7454" t="s">
        <v>29</v>
      </c>
      <c r="I7454" t="s">
        <v>81</v>
      </c>
      <c r="J7454" t="s">
        <v>29743</v>
      </c>
      <c r="K7454" t="s">
        <v>22291</v>
      </c>
      <c r="L7454" t="s">
        <v>22291</v>
      </c>
      <c r="M7454" t="s">
        <v>22291</v>
      </c>
      <c r="N7454" t="str">
        <f t="shared" si="116"/>
        <v>OK</v>
      </c>
      <c r="O7454" t="str">
        <f>IF(OR(Table1_17[[#This Row],[amount]]&lt;$Y$8,Table1_17[[#This Row],[amount]]&gt;$Y$7),"Outlier","Normal")</f>
        <v>Normal</v>
      </c>
      <c r="P7454" t="str">
        <f>IF(OR(Table1_17[[#This Row],[missing_flag]]="Missing",Table1_17[[#This Row],[outlier_flag]]="Outliers"),"Review","Valid")</f>
        <v>Valid</v>
      </c>
    </row>
    <row r="7455" spans="1:16">
      <c r="A7455" t="s">
        <v>16394</v>
      </c>
      <c r="B7455" s="1">
        <v>44673</v>
      </c>
      <c r="C7455">
        <v>-35802.239999999998</v>
      </c>
      <c r="D7455" t="s">
        <v>1478</v>
      </c>
      <c r="E7455" t="s">
        <v>1509</v>
      </c>
      <c r="F7455" t="s">
        <v>268</v>
      </c>
      <c r="G7455" t="s">
        <v>17</v>
      </c>
      <c r="I7455" t="s">
        <v>217</v>
      </c>
      <c r="J7455" t="s">
        <v>29744</v>
      </c>
      <c r="K7455" t="s">
        <v>22291</v>
      </c>
      <c r="L7455" t="s">
        <v>22291</v>
      </c>
      <c r="M7455" t="s">
        <v>22291</v>
      </c>
      <c r="N7455" t="str">
        <f t="shared" si="116"/>
        <v>OK</v>
      </c>
      <c r="O7455" t="str">
        <f>IF(OR(Table1_17[[#This Row],[amount]]&lt;$Y$8,Table1_17[[#This Row],[amount]]&gt;$Y$7),"Outlier","Normal")</f>
        <v>Normal</v>
      </c>
      <c r="P7455" t="str">
        <f>IF(OR(Table1_17[[#This Row],[missing_flag]]="Missing",Table1_17[[#This Row],[outlier_flag]]="Outliers"),"Review","Valid")</f>
        <v>Valid</v>
      </c>
    </row>
    <row r="7456" spans="1:16">
      <c r="A7456" t="s">
        <v>16396</v>
      </c>
      <c r="B7456" s="1">
        <v>45091</v>
      </c>
      <c r="C7456">
        <v>120650.82</v>
      </c>
      <c r="D7456" t="s">
        <v>1483</v>
      </c>
      <c r="E7456" t="s">
        <v>1484</v>
      </c>
      <c r="F7456" t="s">
        <v>268</v>
      </c>
      <c r="G7456" t="s">
        <v>8</v>
      </c>
      <c r="H7456" t="s">
        <v>967</v>
      </c>
      <c r="J7456" t="s">
        <v>29745</v>
      </c>
      <c r="K7456" t="s">
        <v>22291</v>
      </c>
      <c r="L7456" t="s">
        <v>22291</v>
      </c>
      <c r="M7456" t="s">
        <v>22291</v>
      </c>
      <c r="N7456" t="str">
        <f t="shared" si="116"/>
        <v>OK</v>
      </c>
      <c r="O7456" t="str">
        <f>IF(OR(Table1_17[[#This Row],[amount]]&lt;$Y$8,Table1_17[[#This Row],[amount]]&gt;$Y$7),"Outlier","Normal")</f>
        <v>Normal</v>
      </c>
      <c r="P7456" t="str">
        <f>IF(OR(Table1_17[[#This Row],[missing_flag]]="Missing",Table1_17[[#This Row],[outlier_flag]]="Outliers"),"Review","Valid")</f>
        <v>Valid</v>
      </c>
    </row>
    <row r="7457" spans="1:16">
      <c r="A7457" t="s">
        <v>16398</v>
      </c>
      <c r="B7457" s="1">
        <v>45232</v>
      </c>
      <c r="C7457">
        <v>150422.82999999999</v>
      </c>
      <c r="D7457" t="s">
        <v>1483</v>
      </c>
      <c r="E7457" t="s">
        <v>1499</v>
      </c>
      <c r="F7457" t="s">
        <v>264</v>
      </c>
      <c r="G7457" t="s">
        <v>17</v>
      </c>
      <c r="H7457" t="s">
        <v>1065</v>
      </c>
      <c r="J7457" t="s">
        <v>29746</v>
      </c>
      <c r="K7457" t="s">
        <v>22291</v>
      </c>
      <c r="L7457" t="s">
        <v>22291</v>
      </c>
      <c r="M7457" t="s">
        <v>22291</v>
      </c>
      <c r="N7457" t="str">
        <f t="shared" si="116"/>
        <v>OK</v>
      </c>
      <c r="O7457" t="str">
        <f>IF(OR(Table1_17[[#This Row],[amount]]&lt;$Y$8,Table1_17[[#This Row],[amount]]&gt;$Y$7),"Outlier","Normal")</f>
        <v>Normal</v>
      </c>
      <c r="P7457" t="str">
        <f>IF(OR(Table1_17[[#This Row],[missing_flag]]="Missing",Table1_17[[#This Row],[outlier_flag]]="Outliers"),"Review","Valid")</f>
        <v>Valid</v>
      </c>
    </row>
    <row r="7458" spans="1:16">
      <c r="A7458" t="s">
        <v>16400</v>
      </c>
      <c r="B7458" s="1">
        <v>45201</v>
      </c>
      <c r="C7458">
        <v>150774.43</v>
      </c>
      <c r="D7458" t="s">
        <v>1483</v>
      </c>
      <c r="E7458" t="s">
        <v>1499</v>
      </c>
      <c r="F7458" t="s">
        <v>268</v>
      </c>
      <c r="G7458" t="s">
        <v>29</v>
      </c>
      <c r="H7458" t="s">
        <v>1227</v>
      </c>
      <c r="J7458" t="s">
        <v>29747</v>
      </c>
      <c r="K7458" t="s">
        <v>22291</v>
      </c>
      <c r="L7458" t="s">
        <v>22291</v>
      </c>
      <c r="M7458" t="s">
        <v>22291</v>
      </c>
      <c r="N7458" t="str">
        <f t="shared" si="116"/>
        <v>OK</v>
      </c>
      <c r="O7458" t="str">
        <f>IF(OR(Table1_17[[#This Row],[amount]]&lt;$Y$8,Table1_17[[#This Row],[amount]]&gt;$Y$7),"Outlier","Normal")</f>
        <v>Normal</v>
      </c>
      <c r="P7458" t="str">
        <f>IF(OR(Table1_17[[#This Row],[missing_flag]]="Missing",Table1_17[[#This Row],[outlier_flag]]="Outliers"),"Review","Valid")</f>
        <v>Valid</v>
      </c>
    </row>
    <row r="7459" spans="1:16">
      <c r="A7459" t="s">
        <v>16402</v>
      </c>
      <c r="B7459" s="1">
        <v>44843</v>
      </c>
      <c r="C7459">
        <v>200041.65</v>
      </c>
      <c r="D7459" t="s">
        <v>1483</v>
      </c>
      <c r="E7459" t="s">
        <v>1499</v>
      </c>
      <c r="F7459" t="s">
        <v>264</v>
      </c>
      <c r="G7459" t="s">
        <v>8</v>
      </c>
      <c r="H7459" t="s">
        <v>1105</v>
      </c>
      <c r="J7459" t="s">
        <v>29748</v>
      </c>
      <c r="K7459" t="s">
        <v>22291</v>
      </c>
      <c r="L7459" t="s">
        <v>22291</v>
      </c>
      <c r="M7459" t="s">
        <v>22291</v>
      </c>
      <c r="N7459" t="str">
        <f t="shared" si="116"/>
        <v>OK</v>
      </c>
      <c r="O7459" t="str">
        <f>IF(OR(Table1_17[[#This Row],[amount]]&lt;$Y$8,Table1_17[[#This Row],[amount]]&gt;$Y$7),"Outlier","Normal")</f>
        <v>Normal</v>
      </c>
      <c r="P7459" t="str">
        <f>IF(OR(Table1_17[[#This Row],[missing_flag]]="Missing",Table1_17[[#This Row],[outlier_flag]]="Outliers"),"Review","Valid")</f>
        <v>Valid</v>
      </c>
    </row>
    <row r="7460" spans="1:16">
      <c r="A7460" t="s">
        <v>16404</v>
      </c>
      <c r="B7460" s="1">
        <v>45088</v>
      </c>
      <c r="C7460">
        <v>118906.09</v>
      </c>
      <c r="D7460" t="s">
        <v>1483</v>
      </c>
      <c r="E7460" t="s">
        <v>1484</v>
      </c>
      <c r="F7460" t="s">
        <v>268</v>
      </c>
      <c r="G7460" t="s">
        <v>17</v>
      </c>
      <c r="H7460" t="s">
        <v>832</v>
      </c>
      <c r="J7460" t="s">
        <v>29749</v>
      </c>
      <c r="K7460" t="s">
        <v>22291</v>
      </c>
      <c r="L7460" t="s">
        <v>22291</v>
      </c>
      <c r="M7460" t="s">
        <v>22291</v>
      </c>
      <c r="N7460" t="str">
        <f t="shared" si="116"/>
        <v>OK</v>
      </c>
      <c r="O7460" t="str">
        <f>IF(OR(Table1_17[[#This Row],[amount]]&lt;$Y$8,Table1_17[[#This Row],[amount]]&gt;$Y$7),"Outlier","Normal")</f>
        <v>Normal</v>
      </c>
      <c r="P7460" t="str">
        <f>IF(OR(Table1_17[[#This Row],[missing_flag]]="Missing",Table1_17[[#This Row],[outlier_flag]]="Outliers"),"Review","Valid")</f>
        <v>Valid</v>
      </c>
    </row>
    <row r="7461" spans="1:16">
      <c r="A7461" t="s">
        <v>16406</v>
      </c>
      <c r="B7461" s="1">
        <v>44881</v>
      </c>
      <c r="C7461">
        <v>96326.56</v>
      </c>
      <c r="D7461" t="s">
        <v>1483</v>
      </c>
      <c r="E7461" t="s">
        <v>1499</v>
      </c>
      <c r="F7461" t="s">
        <v>268</v>
      </c>
      <c r="G7461" t="s">
        <v>29</v>
      </c>
      <c r="H7461" t="s">
        <v>1193</v>
      </c>
      <c r="J7461" t="s">
        <v>29750</v>
      </c>
      <c r="K7461" t="s">
        <v>22291</v>
      </c>
      <c r="L7461" t="s">
        <v>22291</v>
      </c>
      <c r="M7461" t="s">
        <v>22291</v>
      </c>
      <c r="N7461" t="str">
        <f t="shared" si="116"/>
        <v>OK</v>
      </c>
      <c r="O7461" t="str">
        <f>IF(OR(Table1_17[[#This Row],[amount]]&lt;$Y$8,Table1_17[[#This Row],[amount]]&gt;$Y$7),"Outlier","Normal")</f>
        <v>Normal</v>
      </c>
      <c r="P7461" t="str">
        <f>IF(OR(Table1_17[[#This Row],[missing_flag]]="Missing",Table1_17[[#This Row],[outlier_flag]]="Outliers"),"Review","Valid")</f>
        <v>Valid</v>
      </c>
    </row>
    <row r="7462" spans="1:16">
      <c r="A7462" t="s">
        <v>16408</v>
      </c>
      <c r="B7462" s="1">
        <v>44845</v>
      </c>
      <c r="C7462">
        <v>17122.98</v>
      </c>
      <c r="D7462" t="s">
        <v>1924</v>
      </c>
      <c r="E7462" t="s">
        <v>1924</v>
      </c>
      <c r="F7462" t="s">
        <v>264</v>
      </c>
      <c r="G7462" t="s">
        <v>8</v>
      </c>
      <c r="J7462" t="s">
        <v>29751</v>
      </c>
      <c r="K7462" t="s">
        <v>22291</v>
      </c>
      <c r="L7462" t="s">
        <v>22291</v>
      </c>
      <c r="M7462" t="s">
        <v>22291</v>
      </c>
      <c r="N7462" t="str">
        <f t="shared" si="116"/>
        <v>OK</v>
      </c>
      <c r="O7462" t="str">
        <f>IF(OR(Table1_17[[#This Row],[amount]]&lt;$Y$8,Table1_17[[#This Row],[amount]]&gt;$Y$7),"Outlier","Normal")</f>
        <v>Normal</v>
      </c>
      <c r="P7462" t="str">
        <f>IF(OR(Table1_17[[#This Row],[missing_flag]]="Missing",Table1_17[[#This Row],[outlier_flag]]="Outliers"),"Review","Valid")</f>
        <v>Valid</v>
      </c>
    </row>
    <row r="7463" spans="1:16">
      <c r="A7463" t="s">
        <v>16410</v>
      </c>
      <c r="B7463" s="1">
        <v>45148</v>
      </c>
      <c r="C7463">
        <v>19290.98</v>
      </c>
      <c r="D7463" t="s">
        <v>1587</v>
      </c>
      <c r="E7463" t="s">
        <v>1587</v>
      </c>
      <c r="F7463" t="s">
        <v>271</v>
      </c>
      <c r="G7463" t="s">
        <v>17</v>
      </c>
      <c r="J7463" t="s">
        <v>29752</v>
      </c>
      <c r="K7463" t="s">
        <v>22291</v>
      </c>
      <c r="L7463" t="s">
        <v>22291</v>
      </c>
      <c r="M7463" t="s">
        <v>22291</v>
      </c>
      <c r="N7463" t="str">
        <f t="shared" si="116"/>
        <v>OK</v>
      </c>
      <c r="O7463" t="str">
        <f>IF(OR(Table1_17[[#This Row],[amount]]&lt;$Y$8,Table1_17[[#This Row],[amount]]&gt;$Y$7),"Outlier","Normal")</f>
        <v>Normal</v>
      </c>
      <c r="P7463" t="str">
        <f>IF(OR(Table1_17[[#This Row],[missing_flag]]="Missing",Table1_17[[#This Row],[outlier_flag]]="Outliers"),"Review","Valid")</f>
        <v>Valid</v>
      </c>
    </row>
    <row r="7464" spans="1:16">
      <c r="A7464" t="s">
        <v>16412</v>
      </c>
      <c r="B7464" s="1">
        <v>45119</v>
      </c>
      <c r="C7464">
        <v>159485.91</v>
      </c>
      <c r="D7464" t="s">
        <v>1483</v>
      </c>
      <c r="E7464" t="s">
        <v>1484</v>
      </c>
      <c r="F7464" t="s">
        <v>271</v>
      </c>
      <c r="G7464" t="s">
        <v>29</v>
      </c>
      <c r="H7464" t="s">
        <v>778</v>
      </c>
      <c r="J7464" t="s">
        <v>29753</v>
      </c>
      <c r="K7464" t="s">
        <v>22291</v>
      </c>
      <c r="L7464" t="s">
        <v>22291</v>
      </c>
      <c r="M7464" t="s">
        <v>22291</v>
      </c>
      <c r="N7464" t="str">
        <f t="shared" si="116"/>
        <v>OK</v>
      </c>
      <c r="O7464" t="str">
        <f>IF(OR(Table1_17[[#This Row],[amount]]&lt;$Y$8,Table1_17[[#This Row],[amount]]&gt;$Y$7),"Outlier","Normal")</f>
        <v>Normal</v>
      </c>
      <c r="P7464" t="str">
        <f>IF(OR(Table1_17[[#This Row],[missing_flag]]="Missing",Table1_17[[#This Row],[outlier_flag]]="Outliers"),"Review","Valid")</f>
        <v>Valid</v>
      </c>
    </row>
    <row r="7465" spans="1:16">
      <c r="A7465" t="s">
        <v>16414</v>
      </c>
      <c r="B7465" s="1">
        <v>44914</v>
      </c>
      <c r="C7465">
        <v>173951.72</v>
      </c>
      <c r="D7465" t="s">
        <v>1483</v>
      </c>
      <c r="E7465" t="s">
        <v>1484</v>
      </c>
      <c r="F7465" t="s">
        <v>271</v>
      </c>
      <c r="G7465" t="s">
        <v>17</v>
      </c>
      <c r="H7465" t="s">
        <v>932</v>
      </c>
      <c r="J7465" t="s">
        <v>29754</v>
      </c>
      <c r="K7465" t="s">
        <v>22291</v>
      </c>
      <c r="L7465" t="s">
        <v>22291</v>
      </c>
      <c r="M7465" t="s">
        <v>22291</v>
      </c>
      <c r="N7465" t="str">
        <f t="shared" si="116"/>
        <v>OK</v>
      </c>
      <c r="O7465" t="str">
        <f>IF(OR(Table1_17[[#This Row],[amount]]&lt;$Y$8,Table1_17[[#This Row],[amount]]&gt;$Y$7),"Outlier","Normal")</f>
        <v>Normal</v>
      </c>
      <c r="P7465" t="str">
        <f>IF(OR(Table1_17[[#This Row],[missing_flag]]="Missing",Table1_17[[#This Row],[outlier_flag]]="Outliers"),"Review","Valid")</f>
        <v>Valid</v>
      </c>
    </row>
    <row r="7466" spans="1:16">
      <c r="A7466" t="s">
        <v>16416</v>
      </c>
      <c r="B7466" s="1">
        <v>45197</v>
      </c>
      <c r="C7466">
        <v>-52580.71</v>
      </c>
      <c r="D7466" t="s">
        <v>1478</v>
      </c>
      <c r="E7466" t="s">
        <v>1534</v>
      </c>
      <c r="F7466" t="s">
        <v>264</v>
      </c>
      <c r="G7466" t="s">
        <v>17</v>
      </c>
      <c r="I7466" t="s">
        <v>14</v>
      </c>
      <c r="J7466" t="s">
        <v>29755</v>
      </c>
      <c r="K7466" t="s">
        <v>22291</v>
      </c>
      <c r="L7466" t="s">
        <v>22291</v>
      </c>
      <c r="M7466" t="s">
        <v>22291</v>
      </c>
      <c r="N7466" t="str">
        <f t="shared" si="116"/>
        <v>OK</v>
      </c>
      <c r="O7466" t="str">
        <f>IF(OR(Table1_17[[#This Row],[amount]]&lt;$Y$8,Table1_17[[#This Row],[amount]]&gt;$Y$7),"Outlier","Normal")</f>
        <v>Normal</v>
      </c>
      <c r="P7466" t="str">
        <f>IF(OR(Table1_17[[#This Row],[missing_flag]]="Missing",Table1_17[[#This Row],[outlier_flag]]="Outliers"),"Review","Valid")</f>
        <v>Valid</v>
      </c>
    </row>
    <row r="7467" spans="1:16">
      <c r="A7467" t="s">
        <v>16418</v>
      </c>
      <c r="B7467" s="1">
        <v>45014</v>
      </c>
      <c r="C7467">
        <v>-40627.449999999997</v>
      </c>
      <c r="D7467" t="s">
        <v>1478</v>
      </c>
      <c r="E7467" t="s">
        <v>36</v>
      </c>
      <c r="F7467" t="s">
        <v>268</v>
      </c>
      <c r="G7467" t="s">
        <v>29</v>
      </c>
      <c r="I7467" t="s">
        <v>225</v>
      </c>
      <c r="J7467" t="s">
        <v>29756</v>
      </c>
      <c r="K7467" t="s">
        <v>22291</v>
      </c>
      <c r="L7467" t="s">
        <v>22291</v>
      </c>
      <c r="M7467" t="s">
        <v>22291</v>
      </c>
      <c r="N7467" t="str">
        <f t="shared" si="116"/>
        <v>OK</v>
      </c>
      <c r="O7467" t="str">
        <f>IF(OR(Table1_17[[#This Row],[amount]]&lt;$Y$8,Table1_17[[#This Row],[amount]]&gt;$Y$7),"Outlier","Normal")</f>
        <v>Normal</v>
      </c>
      <c r="P7467" t="str">
        <f>IF(OR(Table1_17[[#This Row],[missing_flag]]="Missing",Table1_17[[#This Row],[outlier_flag]]="Outliers"),"Review","Valid")</f>
        <v>Valid</v>
      </c>
    </row>
    <row r="7468" spans="1:16">
      <c r="A7468" t="s">
        <v>16420</v>
      </c>
      <c r="B7468" s="1">
        <v>45014</v>
      </c>
      <c r="C7468">
        <v>122591.67999999999</v>
      </c>
      <c r="D7468" t="s">
        <v>1483</v>
      </c>
      <c r="E7468" t="s">
        <v>1499</v>
      </c>
      <c r="F7468" t="s">
        <v>264</v>
      </c>
      <c r="G7468" t="s">
        <v>13</v>
      </c>
      <c r="H7468" t="s">
        <v>975</v>
      </c>
      <c r="J7468" t="s">
        <v>29757</v>
      </c>
      <c r="K7468" t="s">
        <v>22291</v>
      </c>
      <c r="L7468" t="s">
        <v>22291</v>
      </c>
      <c r="M7468" t="s">
        <v>22291</v>
      </c>
      <c r="N7468" t="str">
        <f t="shared" si="116"/>
        <v>OK</v>
      </c>
      <c r="O7468" t="str">
        <f>IF(OR(Table1_17[[#This Row],[amount]]&lt;$Y$8,Table1_17[[#This Row],[amount]]&gt;$Y$7),"Outlier","Normal")</f>
        <v>Normal</v>
      </c>
      <c r="P7468" t="str">
        <f>IF(OR(Table1_17[[#This Row],[missing_flag]]="Missing",Table1_17[[#This Row],[outlier_flag]]="Outliers"),"Review","Valid")</f>
        <v>Valid</v>
      </c>
    </row>
    <row r="7469" spans="1:16">
      <c r="A7469" t="s">
        <v>16422</v>
      </c>
      <c r="B7469" s="1">
        <v>45263</v>
      </c>
      <c r="C7469">
        <v>215451.4</v>
      </c>
      <c r="D7469" t="s">
        <v>1483</v>
      </c>
      <c r="E7469" t="s">
        <v>1484</v>
      </c>
      <c r="F7469" t="s">
        <v>268</v>
      </c>
      <c r="G7469" t="s">
        <v>8</v>
      </c>
      <c r="H7469" t="s">
        <v>1337</v>
      </c>
      <c r="J7469" t="s">
        <v>29758</v>
      </c>
      <c r="K7469" t="s">
        <v>22291</v>
      </c>
      <c r="L7469" t="s">
        <v>22291</v>
      </c>
      <c r="M7469" t="s">
        <v>22291</v>
      </c>
      <c r="N7469" t="str">
        <f t="shared" si="116"/>
        <v>OK</v>
      </c>
      <c r="O7469" t="str">
        <f>IF(OR(Table1_17[[#This Row],[amount]]&lt;$Y$8,Table1_17[[#This Row],[amount]]&gt;$Y$7),"Outlier","Normal")</f>
        <v>Normal</v>
      </c>
      <c r="P7469" t="str">
        <f>IF(OR(Table1_17[[#This Row],[missing_flag]]="Missing",Table1_17[[#This Row],[outlier_flag]]="Outliers"),"Review","Valid")</f>
        <v>Valid</v>
      </c>
    </row>
    <row r="7470" spans="1:16">
      <c r="A7470" t="s">
        <v>16424</v>
      </c>
      <c r="B7470" s="1">
        <v>44733</v>
      </c>
      <c r="C7470">
        <v>151363.59</v>
      </c>
      <c r="D7470" t="s">
        <v>1483</v>
      </c>
      <c r="E7470" t="s">
        <v>1499</v>
      </c>
      <c r="F7470" t="s">
        <v>264</v>
      </c>
      <c r="G7470" t="s">
        <v>8</v>
      </c>
      <c r="H7470" t="s">
        <v>848</v>
      </c>
      <c r="J7470" t="s">
        <v>29759</v>
      </c>
      <c r="K7470" t="s">
        <v>22291</v>
      </c>
      <c r="L7470" t="s">
        <v>22291</v>
      </c>
      <c r="M7470" t="s">
        <v>22291</v>
      </c>
      <c r="N7470" t="str">
        <f t="shared" si="116"/>
        <v>OK</v>
      </c>
      <c r="O7470" t="str">
        <f>IF(OR(Table1_17[[#This Row],[amount]]&lt;$Y$8,Table1_17[[#This Row],[amount]]&gt;$Y$7),"Outlier","Normal")</f>
        <v>Normal</v>
      </c>
      <c r="P7470" t="str">
        <f>IF(OR(Table1_17[[#This Row],[missing_flag]]="Missing",Table1_17[[#This Row],[outlier_flag]]="Outliers"),"Review","Valid")</f>
        <v>Valid</v>
      </c>
    </row>
    <row r="7471" spans="1:16">
      <c r="A7471" t="s">
        <v>16426</v>
      </c>
      <c r="B7471" s="1">
        <v>44761</v>
      </c>
      <c r="C7471">
        <v>184864.88</v>
      </c>
      <c r="D7471" t="s">
        <v>1483</v>
      </c>
      <c r="E7471" t="s">
        <v>1487</v>
      </c>
      <c r="F7471" t="s">
        <v>268</v>
      </c>
      <c r="G7471" t="s">
        <v>29</v>
      </c>
      <c r="H7471" t="s">
        <v>963</v>
      </c>
      <c r="J7471" t="s">
        <v>29760</v>
      </c>
      <c r="K7471" t="s">
        <v>22291</v>
      </c>
      <c r="L7471" t="s">
        <v>22291</v>
      </c>
      <c r="M7471" t="s">
        <v>22291</v>
      </c>
      <c r="N7471" t="str">
        <f t="shared" si="116"/>
        <v>OK</v>
      </c>
      <c r="O7471" t="str">
        <f>IF(OR(Table1_17[[#This Row],[amount]]&lt;$Y$8,Table1_17[[#This Row],[amount]]&gt;$Y$7),"Outlier","Normal")</f>
        <v>Normal</v>
      </c>
      <c r="P7471" t="str">
        <f>IF(OR(Table1_17[[#This Row],[missing_flag]]="Missing",Table1_17[[#This Row],[outlier_flag]]="Outliers"),"Review","Valid")</f>
        <v>Valid</v>
      </c>
    </row>
    <row r="7472" spans="1:16">
      <c r="A7472" t="s">
        <v>16428</v>
      </c>
      <c r="B7472" s="1">
        <v>45238</v>
      </c>
      <c r="C7472">
        <v>-25422.92</v>
      </c>
      <c r="D7472" t="s">
        <v>1478</v>
      </c>
      <c r="E7472" t="s">
        <v>36</v>
      </c>
      <c r="F7472" t="s">
        <v>268</v>
      </c>
      <c r="G7472" t="s">
        <v>8</v>
      </c>
      <c r="I7472" t="s">
        <v>244</v>
      </c>
      <c r="J7472" t="s">
        <v>29761</v>
      </c>
      <c r="K7472" t="s">
        <v>22291</v>
      </c>
      <c r="L7472" t="s">
        <v>22291</v>
      </c>
      <c r="M7472" t="s">
        <v>22291</v>
      </c>
      <c r="N7472" t="str">
        <f t="shared" si="116"/>
        <v>OK</v>
      </c>
      <c r="O7472" t="str">
        <f>IF(OR(Table1_17[[#This Row],[amount]]&lt;$Y$8,Table1_17[[#This Row],[amount]]&gt;$Y$7),"Outlier","Normal")</f>
        <v>Normal</v>
      </c>
      <c r="P7472" t="str">
        <f>IF(OR(Table1_17[[#This Row],[missing_flag]]="Missing",Table1_17[[#This Row],[outlier_flag]]="Outliers"),"Review","Valid")</f>
        <v>Valid</v>
      </c>
    </row>
    <row r="7473" spans="1:16">
      <c r="A7473" t="s">
        <v>16430</v>
      </c>
      <c r="B7473" s="1">
        <v>44860</v>
      </c>
      <c r="C7473">
        <v>-19838.64</v>
      </c>
      <c r="D7473" t="s">
        <v>1478</v>
      </c>
      <c r="E7473" t="s">
        <v>1496</v>
      </c>
      <c r="F7473" t="s">
        <v>264</v>
      </c>
      <c r="G7473" t="s">
        <v>17</v>
      </c>
      <c r="I7473" t="s">
        <v>85</v>
      </c>
      <c r="J7473" t="s">
        <v>29762</v>
      </c>
      <c r="K7473" t="s">
        <v>22291</v>
      </c>
      <c r="L7473" t="s">
        <v>22291</v>
      </c>
      <c r="M7473" t="s">
        <v>22291</v>
      </c>
      <c r="N7473" t="str">
        <f t="shared" si="116"/>
        <v>OK</v>
      </c>
      <c r="O7473" t="str">
        <f>IF(OR(Table1_17[[#This Row],[amount]]&lt;$Y$8,Table1_17[[#This Row],[amount]]&gt;$Y$7),"Outlier","Normal")</f>
        <v>Normal</v>
      </c>
      <c r="P7473" t="str">
        <f>IF(OR(Table1_17[[#This Row],[missing_flag]]="Missing",Table1_17[[#This Row],[outlier_flag]]="Outliers"),"Review","Valid")</f>
        <v>Valid</v>
      </c>
    </row>
    <row r="7474" spans="1:16">
      <c r="A7474" t="s">
        <v>16432</v>
      </c>
      <c r="B7474" s="1">
        <v>45264</v>
      </c>
      <c r="C7474">
        <v>162365.22</v>
      </c>
      <c r="D7474" t="s">
        <v>1483</v>
      </c>
      <c r="E7474" t="s">
        <v>1487</v>
      </c>
      <c r="F7474" t="s">
        <v>271</v>
      </c>
      <c r="G7474" t="s">
        <v>13</v>
      </c>
      <c r="H7474" t="s">
        <v>940</v>
      </c>
      <c r="J7474" t="s">
        <v>29763</v>
      </c>
      <c r="K7474" t="s">
        <v>22291</v>
      </c>
      <c r="L7474" t="s">
        <v>22291</v>
      </c>
      <c r="M7474" t="s">
        <v>22291</v>
      </c>
      <c r="N7474" t="str">
        <f t="shared" si="116"/>
        <v>OK</v>
      </c>
      <c r="O7474" t="str">
        <f>IF(OR(Table1_17[[#This Row],[amount]]&lt;$Y$8,Table1_17[[#This Row],[amount]]&gt;$Y$7),"Outlier","Normal")</f>
        <v>Normal</v>
      </c>
      <c r="P7474" t="str">
        <f>IF(OR(Table1_17[[#This Row],[missing_flag]]="Missing",Table1_17[[#This Row],[outlier_flag]]="Outliers"),"Review","Valid")</f>
        <v>Valid</v>
      </c>
    </row>
    <row r="7475" spans="1:16">
      <c r="A7475" t="s">
        <v>16434</v>
      </c>
      <c r="B7475" s="1">
        <v>44666</v>
      </c>
      <c r="C7475">
        <v>178813.95</v>
      </c>
      <c r="D7475" t="s">
        <v>1483</v>
      </c>
      <c r="E7475" t="s">
        <v>1487</v>
      </c>
      <c r="F7475" t="s">
        <v>264</v>
      </c>
      <c r="G7475" t="s">
        <v>17</v>
      </c>
      <c r="H7475" t="s">
        <v>942</v>
      </c>
      <c r="J7475" t="s">
        <v>29764</v>
      </c>
      <c r="K7475" t="s">
        <v>22291</v>
      </c>
      <c r="L7475" t="s">
        <v>22291</v>
      </c>
      <c r="M7475" t="s">
        <v>22291</v>
      </c>
      <c r="N7475" t="str">
        <f t="shared" si="116"/>
        <v>OK</v>
      </c>
      <c r="O7475" t="str">
        <f>IF(OR(Table1_17[[#This Row],[amount]]&lt;$Y$8,Table1_17[[#This Row],[amount]]&gt;$Y$7),"Outlier","Normal")</f>
        <v>Normal</v>
      </c>
      <c r="P7475" t="str">
        <f>IF(OR(Table1_17[[#This Row],[missing_flag]]="Missing",Table1_17[[#This Row],[outlier_flag]]="Outliers"),"Review","Valid")</f>
        <v>Valid</v>
      </c>
    </row>
    <row r="7476" spans="1:16">
      <c r="A7476" t="s">
        <v>16436</v>
      </c>
      <c r="B7476" s="1">
        <v>45177</v>
      </c>
      <c r="C7476">
        <v>15707.89</v>
      </c>
      <c r="D7476" t="s">
        <v>1504</v>
      </c>
      <c r="E7476" t="s">
        <v>1504</v>
      </c>
      <c r="F7476" t="s">
        <v>264</v>
      </c>
      <c r="G7476" t="s">
        <v>29</v>
      </c>
      <c r="J7476" t="s">
        <v>29765</v>
      </c>
      <c r="K7476" t="s">
        <v>22291</v>
      </c>
      <c r="L7476" t="s">
        <v>22291</v>
      </c>
      <c r="M7476" t="s">
        <v>22291</v>
      </c>
      <c r="N7476" t="str">
        <f t="shared" si="116"/>
        <v>OK</v>
      </c>
      <c r="O7476" t="str">
        <f>IF(OR(Table1_17[[#This Row],[amount]]&lt;$Y$8,Table1_17[[#This Row],[amount]]&gt;$Y$7),"Outlier","Normal")</f>
        <v>Normal</v>
      </c>
      <c r="P7476" t="str">
        <f>IF(OR(Table1_17[[#This Row],[missing_flag]]="Missing",Table1_17[[#This Row],[outlier_flag]]="Outliers"),"Review","Valid")</f>
        <v>Valid</v>
      </c>
    </row>
    <row r="7477" spans="1:16">
      <c r="A7477" t="s">
        <v>16438</v>
      </c>
      <c r="B7477" s="1">
        <v>44579</v>
      </c>
      <c r="C7477">
        <v>120090.39</v>
      </c>
      <c r="D7477" t="s">
        <v>1483</v>
      </c>
      <c r="E7477" t="s">
        <v>1484</v>
      </c>
      <c r="F7477" t="s">
        <v>268</v>
      </c>
      <c r="G7477" t="s">
        <v>29</v>
      </c>
      <c r="H7477" t="s">
        <v>1265</v>
      </c>
      <c r="J7477" t="s">
        <v>29766</v>
      </c>
      <c r="K7477" t="s">
        <v>22291</v>
      </c>
      <c r="L7477" t="s">
        <v>22291</v>
      </c>
      <c r="M7477" t="s">
        <v>22291</v>
      </c>
      <c r="N7477" t="str">
        <f t="shared" si="116"/>
        <v>OK</v>
      </c>
      <c r="O7477" t="str">
        <f>IF(OR(Table1_17[[#This Row],[amount]]&lt;$Y$8,Table1_17[[#This Row],[amount]]&gt;$Y$7),"Outlier","Normal")</f>
        <v>Normal</v>
      </c>
      <c r="P7477" t="str">
        <f>IF(OR(Table1_17[[#This Row],[missing_flag]]="Missing",Table1_17[[#This Row],[outlier_flag]]="Outliers"),"Review","Valid")</f>
        <v>Valid</v>
      </c>
    </row>
    <row r="7478" spans="1:16">
      <c r="A7478" t="s">
        <v>16440</v>
      </c>
      <c r="B7478" s="1">
        <v>44879</v>
      </c>
      <c r="C7478">
        <v>236053.56</v>
      </c>
      <c r="D7478" t="s">
        <v>1483</v>
      </c>
      <c r="E7478" t="s">
        <v>1484</v>
      </c>
      <c r="F7478" t="s">
        <v>268</v>
      </c>
      <c r="G7478" t="s">
        <v>17</v>
      </c>
      <c r="H7478" t="s">
        <v>1125</v>
      </c>
      <c r="J7478" t="s">
        <v>29767</v>
      </c>
      <c r="K7478" t="s">
        <v>22291</v>
      </c>
      <c r="L7478" t="s">
        <v>22291</v>
      </c>
      <c r="M7478" t="s">
        <v>22291</v>
      </c>
      <c r="N7478" t="str">
        <f t="shared" si="116"/>
        <v>OK</v>
      </c>
      <c r="O7478" t="str">
        <f>IF(OR(Table1_17[[#This Row],[amount]]&lt;$Y$8,Table1_17[[#This Row],[amount]]&gt;$Y$7),"Outlier","Normal")</f>
        <v>Normal</v>
      </c>
      <c r="P7478" t="str">
        <f>IF(OR(Table1_17[[#This Row],[missing_flag]]="Missing",Table1_17[[#This Row],[outlier_flag]]="Outliers"),"Review","Valid")</f>
        <v>Valid</v>
      </c>
    </row>
    <row r="7479" spans="1:16">
      <c r="A7479" t="s">
        <v>16442</v>
      </c>
      <c r="B7479" s="1">
        <v>44700</v>
      </c>
      <c r="C7479">
        <v>-40923.71</v>
      </c>
      <c r="D7479" t="s">
        <v>1478</v>
      </c>
      <c r="E7479" t="s">
        <v>36</v>
      </c>
      <c r="F7479" t="s">
        <v>268</v>
      </c>
      <c r="G7479" t="s">
        <v>13</v>
      </c>
      <c r="I7479" t="s">
        <v>87</v>
      </c>
      <c r="J7479" t="s">
        <v>29768</v>
      </c>
      <c r="K7479" t="s">
        <v>22291</v>
      </c>
      <c r="L7479" t="s">
        <v>22291</v>
      </c>
      <c r="M7479" t="s">
        <v>22291</v>
      </c>
      <c r="N7479" t="str">
        <f t="shared" si="116"/>
        <v>OK</v>
      </c>
      <c r="O7479" t="str">
        <f>IF(OR(Table1_17[[#This Row],[amount]]&lt;$Y$8,Table1_17[[#This Row],[amount]]&gt;$Y$7),"Outlier","Normal")</f>
        <v>Normal</v>
      </c>
      <c r="P7479" t="str">
        <f>IF(OR(Table1_17[[#This Row],[missing_flag]]="Missing",Table1_17[[#This Row],[outlier_flag]]="Outliers"),"Review","Valid")</f>
        <v>Valid</v>
      </c>
    </row>
    <row r="7480" spans="1:16">
      <c r="A7480" t="s">
        <v>16444</v>
      </c>
      <c r="B7480" s="1">
        <v>44913</v>
      </c>
      <c r="C7480">
        <v>-46474.76</v>
      </c>
      <c r="D7480" t="s">
        <v>1478</v>
      </c>
      <c r="E7480" t="s">
        <v>1496</v>
      </c>
      <c r="F7480" t="s">
        <v>264</v>
      </c>
      <c r="G7480" t="s">
        <v>29</v>
      </c>
      <c r="I7480" t="s">
        <v>23</v>
      </c>
      <c r="J7480" t="s">
        <v>29769</v>
      </c>
      <c r="K7480" t="s">
        <v>22291</v>
      </c>
      <c r="L7480" t="s">
        <v>22291</v>
      </c>
      <c r="M7480" t="s">
        <v>22291</v>
      </c>
      <c r="N7480" t="str">
        <f t="shared" si="116"/>
        <v>OK</v>
      </c>
      <c r="O7480" t="str">
        <f>IF(OR(Table1_17[[#This Row],[amount]]&lt;$Y$8,Table1_17[[#This Row],[amount]]&gt;$Y$7),"Outlier","Normal")</f>
        <v>Normal</v>
      </c>
      <c r="P7480" t="str">
        <f>IF(OR(Table1_17[[#This Row],[missing_flag]]="Missing",Table1_17[[#This Row],[outlier_flag]]="Outliers"),"Review","Valid")</f>
        <v>Valid</v>
      </c>
    </row>
    <row r="7481" spans="1:16">
      <c r="A7481" t="s">
        <v>16446</v>
      </c>
      <c r="B7481" s="1">
        <v>45110</v>
      </c>
      <c r="C7481">
        <v>135388.63</v>
      </c>
      <c r="D7481" t="s">
        <v>1483</v>
      </c>
      <c r="E7481" t="s">
        <v>1484</v>
      </c>
      <c r="F7481" t="s">
        <v>264</v>
      </c>
      <c r="G7481" t="s">
        <v>13</v>
      </c>
      <c r="H7481" t="s">
        <v>1293</v>
      </c>
      <c r="J7481" t="s">
        <v>29770</v>
      </c>
      <c r="K7481" t="s">
        <v>22291</v>
      </c>
      <c r="L7481" t="s">
        <v>22291</v>
      </c>
      <c r="M7481" t="s">
        <v>22291</v>
      </c>
      <c r="N7481" t="str">
        <f t="shared" si="116"/>
        <v>OK</v>
      </c>
      <c r="O7481" t="str">
        <f>IF(OR(Table1_17[[#This Row],[amount]]&lt;$Y$8,Table1_17[[#This Row],[amount]]&gt;$Y$7),"Outlier","Normal")</f>
        <v>Normal</v>
      </c>
      <c r="P7481" t="str">
        <f>IF(OR(Table1_17[[#This Row],[missing_flag]]="Missing",Table1_17[[#This Row],[outlier_flag]]="Outliers"),"Review","Valid")</f>
        <v>Valid</v>
      </c>
    </row>
    <row r="7482" spans="1:16">
      <c r="A7482" t="s">
        <v>16448</v>
      </c>
      <c r="B7482" s="1">
        <v>45026</v>
      </c>
      <c r="C7482">
        <v>-29121.01</v>
      </c>
      <c r="D7482" t="s">
        <v>1478</v>
      </c>
      <c r="E7482" t="s">
        <v>1509</v>
      </c>
      <c r="F7482" t="s">
        <v>268</v>
      </c>
      <c r="G7482" t="s">
        <v>17</v>
      </c>
      <c r="I7482" t="s">
        <v>252</v>
      </c>
      <c r="J7482" t="s">
        <v>29771</v>
      </c>
      <c r="K7482" t="s">
        <v>22291</v>
      </c>
      <c r="L7482" t="s">
        <v>22291</v>
      </c>
      <c r="M7482" t="s">
        <v>22291</v>
      </c>
      <c r="N7482" t="str">
        <f t="shared" si="116"/>
        <v>OK</v>
      </c>
      <c r="O7482" t="str">
        <f>IF(OR(Table1_17[[#This Row],[amount]]&lt;$Y$8,Table1_17[[#This Row],[amount]]&gt;$Y$7),"Outlier","Normal")</f>
        <v>Normal</v>
      </c>
      <c r="P7482" t="str">
        <f>IF(OR(Table1_17[[#This Row],[missing_flag]]="Missing",Table1_17[[#This Row],[outlier_flag]]="Outliers"),"Review","Valid")</f>
        <v>Valid</v>
      </c>
    </row>
    <row r="7483" spans="1:16">
      <c r="A7483" t="s">
        <v>16450</v>
      </c>
      <c r="B7483" s="1">
        <v>44643</v>
      </c>
      <c r="C7483">
        <v>-27437.87</v>
      </c>
      <c r="D7483" t="s">
        <v>1478</v>
      </c>
      <c r="E7483" t="s">
        <v>1496</v>
      </c>
      <c r="F7483" t="s">
        <v>264</v>
      </c>
      <c r="G7483" t="s">
        <v>13</v>
      </c>
      <c r="I7483" t="s">
        <v>185</v>
      </c>
      <c r="J7483" t="s">
        <v>29772</v>
      </c>
      <c r="K7483" t="s">
        <v>22291</v>
      </c>
      <c r="L7483" t="s">
        <v>22291</v>
      </c>
      <c r="M7483" t="s">
        <v>22291</v>
      </c>
      <c r="N7483" t="str">
        <f t="shared" si="116"/>
        <v>OK</v>
      </c>
      <c r="O7483" t="str">
        <f>IF(OR(Table1_17[[#This Row],[amount]]&lt;$Y$8,Table1_17[[#This Row],[amount]]&gt;$Y$7),"Outlier","Normal")</f>
        <v>Normal</v>
      </c>
      <c r="P7483" t="str">
        <f>IF(OR(Table1_17[[#This Row],[missing_flag]]="Missing",Table1_17[[#This Row],[outlier_flag]]="Outliers"),"Review","Valid")</f>
        <v>Valid</v>
      </c>
    </row>
    <row r="7484" spans="1:16">
      <c r="A7484" t="s">
        <v>16452</v>
      </c>
      <c r="B7484" s="1">
        <v>44662</v>
      </c>
      <c r="C7484">
        <v>-29018.38</v>
      </c>
      <c r="D7484" t="s">
        <v>1478</v>
      </c>
      <c r="E7484" t="s">
        <v>20</v>
      </c>
      <c r="F7484" t="s">
        <v>264</v>
      </c>
      <c r="G7484" t="s">
        <v>8</v>
      </c>
      <c r="I7484" t="s">
        <v>25</v>
      </c>
      <c r="J7484" t="s">
        <v>29773</v>
      </c>
      <c r="K7484" t="s">
        <v>22291</v>
      </c>
      <c r="L7484" t="s">
        <v>22291</v>
      </c>
      <c r="M7484" t="s">
        <v>22291</v>
      </c>
      <c r="N7484" t="str">
        <f t="shared" si="116"/>
        <v>OK</v>
      </c>
      <c r="O7484" t="str">
        <f>IF(OR(Table1_17[[#This Row],[amount]]&lt;$Y$8,Table1_17[[#This Row],[amount]]&gt;$Y$7),"Outlier","Normal")</f>
        <v>Normal</v>
      </c>
      <c r="P7484" t="str">
        <f>IF(OR(Table1_17[[#This Row],[missing_flag]]="Missing",Table1_17[[#This Row],[outlier_flag]]="Outliers"),"Review","Valid")</f>
        <v>Valid</v>
      </c>
    </row>
    <row r="7485" spans="1:16">
      <c r="A7485" t="s">
        <v>16454</v>
      </c>
      <c r="B7485" s="1">
        <v>44769</v>
      </c>
      <c r="C7485">
        <v>-19936.939999999999</v>
      </c>
      <c r="D7485" t="s">
        <v>1478</v>
      </c>
      <c r="E7485" t="s">
        <v>36</v>
      </c>
      <c r="F7485" t="s">
        <v>271</v>
      </c>
      <c r="G7485" t="s">
        <v>13</v>
      </c>
      <c r="I7485" t="s">
        <v>111</v>
      </c>
      <c r="J7485" t="s">
        <v>29774</v>
      </c>
      <c r="K7485" t="s">
        <v>22291</v>
      </c>
      <c r="L7485" t="s">
        <v>22291</v>
      </c>
      <c r="M7485" t="s">
        <v>22291</v>
      </c>
      <c r="N7485" t="str">
        <f t="shared" si="116"/>
        <v>OK</v>
      </c>
      <c r="O7485" t="str">
        <f>IF(OR(Table1_17[[#This Row],[amount]]&lt;$Y$8,Table1_17[[#This Row],[amount]]&gt;$Y$7),"Outlier","Normal")</f>
        <v>Normal</v>
      </c>
      <c r="P7485" t="str">
        <f>IF(OR(Table1_17[[#This Row],[missing_flag]]="Missing",Table1_17[[#This Row],[outlier_flag]]="Outliers"),"Review","Valid")</f>
        <v>Valid</v>
      </c>
    </row>
    <row r="7486" spans="1:16">
      <c r="A7486" t="s">
        <v>16456</v>
      </c>
      <c r="B7486" s="1">
        <v>44769</v>
      </c>
      <c r="C7486">
        <v>158091.93</v>
      </c>
      <c r="D7486" t="s">
        <v>1483</v>
      </c>
      <c r="E7486" t="s">
        <v>1499</v>
      </c>
      <c r="F7486" t="s">
        <v>268</v>
      </c>
      <c r="G7486" t="s">
        <v>13</v>
      </c>
      <c r="H7486" t="s">
        <v>1039</v>
      </c>
      <c r="J7486" t="s">
        <v>29775</v>
      </c>
      <c r="K7486" t="s">
        <v>22291</v>
      </c>
      <c r="L7486" t="s">
        <v>22291</v>
      </c>
      <c r="M7486" t="s">
        <v>22291</v>
      </c>
      <c r="N7486" t="str">
        <f t="shared" si="116"/>
        <v>OK</v>
      </c>
      <c r="O7486" t="str">
        <f>IF(OR(Table1_17[[#This Row],[amount]]&lt;$Y$8,Table1_17[[#This Row],[amount]]&gt;$Y$7),"Outlier","Normal")</f>
        <v>Normal</v>
      </c>
      <c r="P7486" t="str">
        <f>IF(OR(Table1_17[[#This Row],[missing_flag]]="Missing",Table1_17[[#This Row],[outlier_flag]]="Outliers"),"Review","Valid")</f>
        <v>Valid</v>
      </c>
    </row>
    <row r="7487" spans="1:16">
      <c r="A7487" t="s">
        <v>16458</v>
      </c>
      <c r="B7487" s="1">
        <v>45278</v>
      </c>
      <c r="C7487">
        <v>189068.79</v>
      </c>
      <c r="D7487" t="s">
        <v>1483</v>
      </c>
      <c r="E7487" t="s">
        <v>1484</v>
      </c>
      <c r="F7487" t="s">
        <v>264</v>
      </c>
      <c r="G7487" t="s">
        <v>29</v>
      </c>
      <c r="H7487" t="s">
        <v>846</v>
      </c>
      <c r="J7487" t="s">
        <v>29776</v>
      </c>
      <c r="K7487" t="s">
        <v>22291</v>
      </c>
      <c r="L7487" t="s">
        <v>22291</v>
      </c>
      <c r="M7487" t="s">
        <v>22291</v>
      </c>
      <c r="N7487" t="str">
        <f t="shared" si="116"/>
        <v>OK</v>
      </c>
      <c r="O7487" t="str">
        <f>IF(OR(Table1_17[[#This Row],[amount]]&lt;$Y$8,Table1_17[[#This Row],[amount]]&gt;$Y$7),"Outlier","Normal")</f>
        <v>Normal</v>
      </c>
      <c r="P7487" t="str">
        <f>IF(OR(Table1_17[[#This Row],[missing_flag]]="Missing",Table1_17[[#This Row],[outlier_flag]]="Outliers"),"Review","Valid")</f>
        <v>Valid</v>
      </c>
    </row>
    <row r="7488" spans="1:16">
      <c r="A7488" t="s">
        <v>16460</v>
      </c>
      <c r="B7488" s="1">
        <v>45106</v>
      </c>
      <c r="C7488">
        <v>-47428.05</v>
      </c>
      <c r="D7488" t="s">
        <v>1478</v>
      </c>
      <c r="E7488" t="s">
        <v>1509</v>
      </c>
      <c r="F7488" t="s">
        <v>268</v>
      </c>
      <c r="G7488" t="s">
        <v>8</v>
      </c>
      <c r="I7488" t="s">
        <v>135</v>
      </c>
      <c r="J7488" t="s">
        <v>29777</v>
      </c>
      <c r="K7488" t="s">
        <v>22291</v>
      </c>
      <c r="L7488" t="s">
        <v>22291</v>
      </c>
      <c r="M7488" t="s">
        <v>22291</v>
      </c>
      <c r="N7488" t="str">
        <f t="shared" si="116"/>
        <v>OK</v>
      </c>
      <c r="O7488" t="str">
        <f>IF(OR(Table1_17[[#This Row],[amount]]&lt;$Y$8,Table1_17[[#This Row],[amount]]&gt;$Y$7),"Outlier","Normal")</f>
        <v>Normal</v>
      </c>
      <c r="P7488" t="str">
        <f>IF(OR(Table1_17[[#This Row],[missing_flag]]="Missing",Table1_17[[#This Row],[outlier_flag]]="Outliers"),"Review","Valid")</f>
        <v>Valid</v>
      </c>
    </row>
    <row r="7489" spans="1:16">
      <c r="A7489" t="s">
        <v>16462</v>
      </c>
      <c r="B7489" s="1">
        <v>44753</v>
      </c>
      <c r="C7489">
        <v>165100.88</v>
      </c>
      <c r="D7489" t="s">
        <v>1483</v>
      </c>
      <c r="E7489" t="s">
        <v>1499</v>
      </c>
      <c r="F7489" t="s">
        <v>271</v>
      </c>
      <c r="G7489" t="s">
        <v>17</v>
      </c>
      <c r="H7489" t="s">
        <v>706</v>
      </c>
      <c r="J7489" t="s">
        <v>29778</v>
      </c>
      <c r="K7489" t="s">
        <v>22291</v>
      </c>
      <c r="L7489" t="s">
        <v>22291</v>
      </c>
      <c r="M7489" t="s">
        <v>22291</v>
      </c>
      <c r="N7489" t="str">
        <f t="shared" si="116"/>
        <v>OK</v>
      </c>
      <c r="O7489" t="str">
        <f>IF(OR(Table1_17[[#This Row],[amount]]&lt;$Y$8,Table1_17[[#This Row],[amount]]&gt;$Y$7),"Outlier","Normal")</f>
        <v>Normal</v>
      </c>
      <c r="P7489" t="str">
        <f>IF(OR(Table1_17[[#This Row],[missing_flag]]="Missing",Table1_17[[#This Row],[outlier_flag]]="Outliers"),"Review","Valid")</f>
        <v>Valid</v>
      </c>
    </row>
    <row r="7490" spans="1:16">
      <c r="A7490" t="s">
        <v>16464</v>
      </c>
      <c r="B7490" s="1">
        <v>45126</v>
      </c>
      <c r="C7490">
        <v>-33407.64</v>
      </c>
      <c r="D7490" t="s">
        <v>1478</v>
      </c>
      <c r="E7490" t="s">
        <v>36</v>
      </c>
      <c r="F7490" t="s">
        <v>271</v>
      </c>
      <c r="G7490" t="s">
        <v>13</v>
      </c>
      <c r="I7490" t="s">
        <v>111</v>
      </c>
      <c r="J7490" t="s">
        <v>29779</v>
      </c>
      <c r="K7490" t="s">
        <v>22291</v>
      </c>
      <c r="L7490" t="s">
        <v>22291</v>
      </c>
      <c r="M7490" t="s">
        <v>22291</v>
      </c>
      <c r="N7490" t="str">
        <f t="shared" si="116"/>
        <v>OK</v>
      </c>
      <c r="O7490" t="str">
        <f>IF(OR(Table1_17[[#This Row],[amount]]&lt;$Y$8,Table1_17[[#This Row],[amount]]&gt;$Y$7),"Outlier","Normal")</f>
        <v>Normal</v>
      </c>
      <c r="P7490" t="str">
        <f>IF(OR(Table1_17[[#This Row],[missing_flag]]="Missing",Table1_17[[#This Row],[outlier_flag]]="Outliers"),"Review","Valid")</f>
        <v>Valid</v>
      </c>
    </row>
    <row r="7491" spans="1:16">
      <c r="A7491" t="s">
        <v>16466</v>
      </c>
      <c r="B7491" s="1">
        <v>44724</v>
      </c>
      <c r="C7491">
        <v>-31557.95</v>
      </c>
      <c r="D7491" t="s">
        <v>1478</v>
      </c>
      <c r="E7491" t="s">
        <v>36</v>
      </c>
      <c r="F7491" t="s">
        <v>264</v>
      </c>
      <c r="G7491" t="s">
        <v>29</v>
      </c>
      <c r="I7491" t="s">
        <v>77</v>
      </c>
      <c r="J7491" t="s">
        <v>29780</v>
      </c>
      <c r="K7491" t="s">
        <v>22291</v>
      </c>
      <c r="L7491" t="s">
        <v>22291</v>
      </c>
      <c r="M7491" t="s">
        <v>22291</v>
      </c>
      <c r="N7491" t="str">
        <f t="shared" ref="N7491:N7554" si="117">IF(OR(B7491="",C7491="",D7491="",F7491=""),"Missing","OK")</f>
        <v>OK</v>
      </c>
      <c r="O7491" t="str">
        <f>IF(OR(Table1_17[[#This Row],[amount]]&lt;$Y$8,Table1_17[[#This Row],[amount]]&gt;$Y$7),"Outlier","Normal")</f>
        <v>Normal</v>
      </c>
      <c r="P7491" t="str">
        <f>IF(OR(Table1_17[[#This Row],[missing_flag]]="Missing",Table1_17[[#This Row],[outlier_flag]]="Outliers"),"Review","Valid")</f>
        <v>Valid</v>
      </c>
    </row>
    <row r="7492" spans="1:16">
      <c r="A7492" t="s">
        <v>16468</v>
      </c>
      <c r="B7492" s="1">
        <v>44786</v>
      </c>
      <c r="C7492">
        <v>152425.07</v>
      </c>
      <c r="D7492" t="s">
        <v>1483</v>
      </c>
      <c r="E7492" t="s">
        <v>1487</v>
      </c>
      <c r="F7492" t="s">
        <v>264</v>
      </c>
      <c r="G7492" t="s">
        <v>8</v>
      </c>
      <c r="H7492" t="s">
        <v>700</v>
      </c>
      <c r="J7492" t="s">
        <v>29781</v>
      </c>
      <c r="K7492" t="s">
        <v>22291</v>
      </c>
      <c r="L7492" t="s">
        <v>22291</v>
      </c>
      <c r="M7492" t="s">
        <v>22291</v>
      </c>
      <c r="N7492" t="str">
        <f t="shared" si="117"/>
        <v>OK</v>
      </c>
      <c r="O7492" t="str">
        <f>IF(OR(Table1_17[[#This Row],[amount]]&lt;$Y$8,Table1_17[[#This Row],[amount]]&gt;$Y$7),"Outlier","Normal")</f>
        <v>Normal</v>
      </c>
      <c r="P7492" t="str">
        <f>IF(OR(Table1_17[[#This Row],[missing_flag]]="Missing",Table1_17[[#This Row],[outlier_flag]]="Outliers"),"Review","Valid")</f>
        <v>Valid</v>
      </c>
    </row>
    <row r="7493" spans="1:16">
      <c r="A7493" t="s">
        <v>16470</v>
      </c>
      <c r="B7493" s="1">
        <v>44584</v>
      </c>
      <c r="C7493">
        <v>-26725.759999999998</v>
      </c>
      <c r="D7493" t="s">
        <v>1478</v>
      </c>
      <c r="E7493" t="s">
        <v>36</v>
      </c>
      <c r="F7493" t="s">
        <v>271</v>
      </c>
      <c r="G7493" t="s">
        <v>17</v>
      </c>
      <c r="I7493" t="s">
        <v>57</v>
      </c>
      <c r="J7493" t="s">
        <v>29782</v>
      </c>
      <c r="K7493" t="s">
        <v>22291</v>
      </c>
      <c r="L7493" t="s">
        <v>22291</v>
      </c>
      <c r="M7493" t="s">
        <v>22291</v>
      </c>
      <c r="N7493" t="str">
        <f t="shared" si="117"/>
        <v>OK</v>
      </c>
      <c r="O7493" t="str">
        <f>IF(OR(Table1_17[[#This Row],[amount]]&lt;$Y$8,Table1_17[[#This Row],[amount]]&gt;$Y$7),"Outlier","Normal")</f>
        <v>Normal</v>
      </c>
      <c r="P7493" t="str">
        <f>IF(OR(Table1_17[[#This Row],[missing_flag]]="Missing",Table1_17[[#This Row],[outlier_flag]]="Outliers"),"Review","Valid")</f>
        <v>Valid</v>
      </c>
    </row>
    <row r="7494" spans="1:16">
      <c r="A7494" t="s">
        <v>16472</v>
      </c>
      <c r="B7494" s="1">
        <v>44981</v>
      </c>
      <c r="C7494">
        <v>195943.63</v>
      </c>
      <c r="D7494" t="s">
        <v>1483</v>
      </c>
      <c r="E7494" t="s">
        <v>1484</v>
      </c>
      <c r="F7494" t="s">
        <v>268</v>
      </c>
      <c r="G7494" t="s">
        <v>17</v>
      </c>
      <c r="H7494" t="s">
        <v>716</v>
      </c>
      <c r="J7494" t="s">
        <v>29783</v>
      </c>
      <c r="K7494" t="s">
        <v>22291</v>
      </c>
      <c r="L7494" t="s">
        <v>22291</v>
      </c>
      <c r="M7494" t="s">
        <v>22291</v>
      </c>
      <c r="N7494" t="str">
        <f t="shared" si="117"/>
        <v>OK</v>
      </c>
      <c r="O7494" t="str">
        <f>IF(OR(Table1_17[[#This Row],[amount]]&lt;$Y$8,Table1_17[[#This Row],[amount]]&gt;$Y$7),"Outlier","Normal")</f>
        <v>Normal</v>
      </c>
      <c r="P7494" t="str">
        <f>IF(OR(Table1_17[[#This Row],[missing_flag]]="Missing",Table1_17[[#This Row],[outlier_flag]]="Outliers"),"Review","Valid")</f>
        <v>Valid</v>
      </c>
    </row>
    <row r="7495" spans="1:16">
      <c r="A7495" t="s">
        <v>16474</v>
      </c>
      <c r="B7495" s="1">
        <v>44877</v>
      </c>
      <c r="C7495">
        <v>-28709.46</v>
      </c>
      <c r="D7495" t="s">
        <v>1478</v>
      </c>
      <c r="E7495" t="s">
        <v>7</v>
      </c>
      <c r="F7495" t="s">
        <v>271</v>
      </c>
      <c r="G7495" t="s">
        <v>8</v>
      </c>
      <c r="I7495" t="s">
        <v>240</v>
      </c>
      <c r="J7495" t="s">
        <v>29784</v>
      </c>
      <c r="K7495" t="s">
        <v>22291</v>
      </c>
      <c r="L7495" t="s">
        <v>22291</v>
      </c>
      <c r="M7495" t="s">
        <v>22291</v>
      </c>
      <c r="N7495" t="str">
        <f t="shared" si="117"/>
        <v>OK</v>
      </c>
      <c r="O7495" t="str">
        <f>IF(OR(Table1_17[[#This Row],[amount]]&lt;$Y$8,Table1_17[[#This Row],[amount]]&gt;$Y$7),"Outlier","Normal")</f>
        <v>Normal</v>
      </c>
      <c r="P7495" t="str">
        <f>IF(OR(Table1_17[[#This Row],[missing_flag]]="Missing",Table1_17[[#This Row],[outlier_flag]]="Outliers"),"Review","Valid")</f>
        <v>Valid</v>
      </c>
    </row>
    <row r="7496" spans="1:16">
      <c r="A7496" t="s">
        <v>16476</v>
      </c>
      <c r="B7496" s="1">
        <v>44901</v>
      </c>
      <c r="C7496">
        <v>146641.04</v>
      </c>
      <c r="D7496" t="s">
        <v>1483</v>
      </c>
      <c r="E7496" t="s">
        <v>1487</v>
      </c>
      <c r="F7496" t="s">
        <v>264</v>
      </c>
      <c r="G7496" t="s">
        <v>13</v>
      </c>
      <c r="H7496" t="s">
        <v>874</v>
      </c>
      <c r="J7496" t="s">
        <v>29785</v>
      </c>
      <c r="K7496" t="s">
        <v>22291</v>
      </c>
      <c r="L7496" t="s">
        <v>22291</v>
      </c>
      <c r="M7496" t="s">
        <v>22291</v>
      </c>
      <c r="N7496" t="str">
        <f t="shared" si="117"/>
        <v>OK</v>
      </c>
      <c r="O7496" t="str">
        <f>IF(OR(Table1_17[[#This Row],[amount]]&lt;$Y$8,Table1_17[[#This Row],[amount]]&gt;$Y$7),"Outlier","Normal")</f>
        <v>Normal</v>
      </c>
      <c r="P7496" t="str">
        <f>IF(OR(Table1_17[[#This Row],[missing_flag]]="Missing",Table1_17[[#This Row],[outlier_flag]]="Outliers"),"Review","Valid")</f>
        <v>Valid</v>
      </c>
    </row>
    <row r="7497" spans="1:16">
      <c r="A7497" t="s">
        <v>16478</v>
      </c>
      <c r="B7497" s="1">
        <v>45028</v>
      </c>
      <c r="C7497">
        <v>117360.14</v>
      </c>
      <c r="D7497" t="s">
        <v>1483</v>
      </c>
      <c r="E7497" t="s">
        <v>1487</v>
      </c>
      <c r="F7497" t="s">
        <v>264</v>
      </c>
      <c r="G7497" t="s">
        <v>13</v>
      </c>
      <c r="H7497" t="s">
        <v>1041</v>
      </c>
      <c r="J7497" t="s">
        <v>29786</v>
      </c>
      <c r="K7497" t="s">
        <v>22291</v>
      </c>
      <c r="L7497" t="s">
        <v>22291</v>
      </c>
      <c r="M7497" t="s">
        <v>22291</v>
      </c>
      <c r="N7497" t="str">
        <f t="shared" si="117"/>
        <v>OK</v>
      </c>
      <c r="O7497" t="str">
        <f>IF(OR(Table1_17[[#This Row],[amount]]&lt;$Y$8,Table1_17[[#This Row],[amount]]&gt;$Y$7),"Outlier","Normal")</f>
        <v>Normal</v>
      </c>
      <c r="P7497" t="str">
        <f>IF(OR(Table1_17[[#This Row],[missing_flag]]="Missing",Table1_17[[#This Row],[outlier_flag]]="Outliers"),"Review","Valid")</f>
        <v>Valid</v>
      </c>
    </row>
    <row r="7498" spans="1:16">
      <c r="A7498" t="s">
        <v>16480</v>
      </c>
      <c r="B7498" s="1">
        <v>45150</v>
      </c>
      <c r="C7498">
        <v>103554.25</v>
      </c>
      <c r="D7498" t="s">
        <v>1483</v>
      </c>
      <c r="E7498" t="s">
        <v>1499</v>
      </c>
      <c r="F7498" t="s">
        <v>268</v>
      </c>
      <c r="G7498" t="s">
        <v>17</v>
      </c>
      <c r="H7498" t="s">
        <v>1029</v>
      </c>
      <c r="J7498" t="s">
        <v>29787</v>
      </c>
      <c r="K7498" t="s">
        <v>22291</v>
      </c>
      <c r="L7498" t="s">
        <v>22291</v>
      </c>
      <c r="M7498" t="s">
        <v>22291</v>
      </c>
      <c r="N7498" t="str">
        <f t="shared" si="117"/>
        <v>OK</v>
      </c>
      <c r="O7498" t="str">
        <f>IF(OR(Table1_17[[#This Row],[amount]]&lt;$Y$8,Table1_17[[#This Row],[amount]]&gt;$Y$7),"Outlier","Normal")</f>
        <v>Normal</v>
      </c>
      <c r="P7498" t="str">
        <f>IF(OR(Table1_17[[#This Row],[missing_flag]]="Missing",Table1_17[[#This Row],[outlier_flag]]="Outliers"),"Review","Valid")</f>
        <v>Valid</v>
      </c>
    </row>
    <row r="7499" spans="1:16">
      <c r="A7499" t="s">
        <v>16482</v>
      </c>
      <c r="B7499" s="1">
        <v>44618</v>
      </c>
      <c r="C7499">
        <v>156998.73000000001</v>
      </c>
      <c r="D7499" t="s">
        <v>1483</v>
      </c>
      <c r="E7499" t="s">
        <v>1487</v>
      </c>
      <c r="F7499" t="s">
        <v>271</v>
      </c>
      <c r="G7499" t="s">
        <v>29</v>
      </c>
      <c r="H7499" t="s">
        <v>764</v>
      </c>
      <c r="J7499" t="s">
        <v>29788</v>
      </c>
      <c r="K7499" t="s">
        <v>22291</v>
      </c>
      <c r="L7499" t="s">
        <v>22291</v>
      </c>
      <c r="M7499" t="s">
        <v>22291</v>
      </c>
      <c r="N7499" t="str">
        <f t="shared" si="117"/>
        <v>OK</v>
      </c>
      <c r="O7499" t="str">
        <f>IF(OR(Table1_17[[#This Row],[amount]]&lt;$Y$8,Table1_17[[#This Row],[amount]]&gt;$Y$7),"Outlier","Normal")</f>
        <v>Normal</v>
      </c>
      <c r="P7499" t="str">
        <f>IF(OR(Table1_17[[#This Row],[missing_flag]]="Missing",Table1_17[[#This Row],[outlier_flag]]="Outliers"),"Review","Valid")</f>
        <v>Valid</v>
      </c>
    </row>
    <row r="7500" spans="1:16">
      <c r="A7500" t="s">
        <v>16484</v>
      </c>
      <c r="B7500" s="1">
        <v>44631</v>
      </c>
      <c r="C7500">
        <v>-54714.25</v>
      </c>
      <c r="D7500" t="s">
        <v>1478</v>
      </c>
      <c r="E7500" t="s">
        <v>36</v>
      </c>
      <c r="F7500" t="s">
        <v>268</v>
      </c>
      <c r="G7500" t="s">
        <v>8</v>
      </c>
      <c r="I7500" t="s">
        <v>179</v>
      </c>
      <c r="J7500" t="s">
        <v>29789</v>
      </c>
      <c r="K7500" t="s">
        <v>22291</v>
      </c>
      <c r="L7500" t="s">
        <v>22291</v>
      </c>
      <c r="M7500" t="s">
        <v>22291</v>
      </c>
      <c r="N7500" t="str">
        <f t="shared" si="117"/>
        <v>OK</v>
      </c>
      <c r="O7500" t="str">
        <f>IF(OR(Table1_17[[#This Row],[amount]]&lt;$Y$8,Table1_17[[#This Row],[amount]]&gt;$Y$7),"Outlier","Normal")</f>
        <v>Normal</v>
      </c>
      <c r="P7500" t="str">
        <f>IF(OR(Table1_17[[#This Row],[missing_flag]]="Missing",Table1_17[[#This Row],[outlier_flag]]="Outliers"),"Review","Valid")</f>
        <v>Valid</v>
      </c>
    </row>
    <row r="7501" spans="1:16">
      <c r="A7501" t="s">
        <v>16486</v>
      </c>
      <c r="B7501" s="1">
        <v>45102</v>
      </c>
      <c r="C7501">
        <v>199915.73</v>
      </c>
      <c r="D7501" t="s">
        <v>1483</v>
      </c>
      <c r="E7501" t="s">
        <v>1484</v>
      </c>
      <c r="F7501" t="s">
        <v>264</v>
      </c>
      <c r="G7501" t="s">
        <v>8</v>
      </c>
      <c r="H7501" t="s">
        <v>1387</v>
      </c>
      <c r="J7501" t="s">
        <v>29790</v>
      </c>
      <c r="K7501" t="s">
        <v>22291</v>
      </c>
      <c r="L7501" t="s">
        <v>22291</v>
      </c>
      <c r="M7501" t="s">
        <v>22291</v>
      </c>
      <c r="N7501" t="str">
        <f t="shared" si="117"/>
        <v>OK</v>
      </c>
      <c r="O7501" t="str">
        <f>IF(OR(Table1_17[[#This Row],[amount]]&lt;$Y$8,Table1_17[[#This Row],[amount]]&gt;$Y$7),"Outlier","Normal")</f>
        <v>Normal</v>
      </c>
      <c r="P7501" t="str">
        <f>IF(OR(Table1_17[[#This Row],[missing_flag]]="Missing",Table1_17[[#This Row],[outlier_flag]]="Outliers"),"Review","Valid")</f>
        <v>Valid</v>
      </c>
    </row>
    <row r="7502" spans="1:16">
      <c r="A7502" t="s">
        <v>16488</v>
      </c>
      <c r="B7502" s="1">
        <v>45006</v>
      </c>
      <c r="C7502">
        <v>12649.05</v>
      </c>
      <c r="D7502" t="s">
        <v>1504</v>
      </c>
      <c r="E7502" t="s">
        <v>1504</v>
      </c>
      <c r="F7502" t="s">
        <v>268</v>
      </c>
      <c r="G7502" t="s">
        <v>8</v>
      </c>
      <c r="J7502" t="s">
        <v>29791</v>
      </c>
      <c r="K7502" t="s">
        <v>22291</v>
      </c>
      <c r="L7502" t="s">
        <v>22291</v>
      </c>
      <c r="M7502" t="s">
        <v>22291</v>
      </c>
      <c r="N7502" t="str">
        <f t="shared" si="117"/>
        <v>OK</v>
      </c>
      <c r="O7502" t="str">
        <f>IF(OR(Table1_17[[#This Row],[amount]]&lt;$Y$8,Table1_17[[#This Row],[amount]]&gt;$Y$7),"Outlier","Normal")</f>
        <v>Normal</v>
      </c>
      <c r="P7502" t="str">
        <f>IF(OR(Table1_17[[#This Row],[missing_flag]]="Missing",Table1_17[[#This Row],[outlier_flag]]="Outliers"),"Review","Valid")</f>
        <v>Valid</v>
      </c>
    </row>
    <row r="7503" spans="1:16">
      <c r="A7503" t="s">
        <v>16490</v>
      </c>
      <c r="B7503" s="1">
        <v>44676</v>
      </c>
      <c r="C7503">
        <v>-38399.040000000001</v>
      </c>
      <c r="D7503" t="s">
        <v>1478</v>
      </c>
      <c r="E7503" t="s">
        <v>20</v>
      </c>
      <c r="F7503" t="s">
        <v>271</v>
      </c>
      <c r="G7503" t="s">
        <v>8</v>
      </c>
      <c r="I7503" t="s">
        <v>113</v>
      </c>
      <c r="J7503" t="s">
        <v>29792</v>
      </c>
      <c r="K7503" t="s">
        <v>22291</v>
      </c>
      <c r="L7503" t="s">
        <v>22291</v>
      </c>
      <c r="M7503" t="s">
        <v>22291</v>
      </c>
      <c r="N7503" t="str">
        <f t="shared" si="117"/>
        <v>OK</v>
      </c>
      <c r="O7503" t="str">
        <f>IF(OR(Table1_17[[#This Row],[amount]]&lt;$Y$8,Table1_17[[#This Row],[amount]]&gt;$Y$7),"Outlier","Normal")</f>
        <v>Normal</v>
      </c>
      <c r="P7503" t="str">
        <f>IF(OR(Table1_17[[#This Row],[missing_flag]]="Missing",Table1_17[[#This Row],[outlier_flag]]="Outliers"),"Review","Valid")</f>
        <v>Valid</v>
      </c>
    </row>
    <row r="7504" spans="1:16">
      <c r="A7504" t="s">
        <v>16492</v>
      </c>
      <c r="B7504" s="1">
        <v>44638</v>
      </c>
      <c r="C7504">
        <v>206933.09</v>
      </c>
      <c r="D7504" t="s">
        <v>1483</v>
      </c>
      <c r="E7504" t="s">
        <v>1499</v>
      </c>
      <c r="F7504" t="s">
        <v>264</v>
      </c>
      <c r="G7504" t="s">
        <v>8</v>
      </c>
      <c r="H7504" t="s">
        <v>1201</v>
      </c>
      <c r="J7504" t="s">
        <v>29793</v>
      </c>
      <c r="K7504" t="s">
        <v>22291</v>
      </c>
      <c r="L7504" t="s">
        <v>22291</v>
      </c>
      <c r="M7504" t="s">
        <v>22291</v>
      </c>
      <c r="N7504" t="str">
        <f t="shared" si="117"/>
        <v>OK</v>
      </c>
      <c r="O7504" t="str">
        <f>IF(OR(Table1_17[[#This Row],[amount]]&lt;$Y$8,Table1_17[[#This Row],[amount]]&gt;$Y$7),"Outlier","Normal")</f>
        <v>Normal</v>
      </c>
      <c r="P7504" t="str">
        <f>IF(OR(Table1_17[[#This Row],[missing_flag]]="Missing",Table1_17[[#This Row],[outlier_flag]]="Outliers"),"Review","Valid")</f>
        <v>Valid</v>
      </c>
    </row>
    <row r="7505" spans="1:16">
      <c r="A7505" t="s">
        <v>16494</v>
      </c>
      <c r="B7505" s="1">
        <v>45159</v>
      </c>
      <c r="C7505">
        <v>-24510.97</v>
      </c>
      <c r="D7505" t="s">
        <v>1478</v>
      </c>
      <c r="E7505" t="s">
        <v>1509</v>
      </c>
      <c r="F7505" t="s">
        <v>268</v>
      </c>
      <c r="G7505" t="s">
        <v>13</v>
      </c>
      <c r="I7505" t="s">
        <v>125</v>
      </c>
      <c r="J7505" t="s">
        <v>29794</v>
      </c>
      <c r="K7505" t="s">
        <v>22291</v>
      </c>
      <c r="L7505" t="s">
        <v>22291</v>
      </c>
      <c r="M7505" t="s">
        <v>22291</v>
      </c>
      <c r="N7505" t="str">
        <f t="shared" si="117"/>
        <v>OK</v>
      </c>
      <c r="O7505" t="str">
        <f>IF(OR(Table1_17[[#This Row],[amount]]&lt;$Y$8,Table1_17[[#This Row],[amount]]&gt;$Y$7),"Outlier","Normal")</f>
        <v>Normal</v>
      </c>
      <c r="P7505" t="str">
        <f>IF(OR(Table1_17[[#This Row],[missing_flag]]="Missing",Table1_17[[#This Row],[outlier_flag]]="Outliers"),"Review","Valid")</f>
        <v>Valid</v>
      </c>
    </row>
    <row r="7506" spans="1:16">
      <c r="A7506" t="s">
        <v>16496</v>
      </c>
      <c r="B7506" s="1">
        <v>45085</v>
      </c>
      <c r="C7506">
        <v>-43129.11</v>
      </c>
      <c r="D7506" t="s">
        <v>1478</v>
      </c>
      <c r="E7506" t="s">
        <v>20</v>
      </c>
      <c r="F7506" t="s">
        <v>271</v>
      </c>
      <c r="G7506" t="s">
        <v>17</v>
      </c>
      <c r="I7506" t="s">
        <v>133</v>
      </c>
      <c r="J7506" t="s">
        <v>29795</v>
      </c>
      <c r="K7506" t="s">
        <v>22291</v>
      </c>
      <c r="L7506" t="s">
        <v>22291</v>
      </c>
      <c r="M7506" t="s">
        <v>22291</v>
      </c>
      <c r="N7506" t="str">
        <f t="shared" si="117"/>
        <v>OK</v>
      </c>
      <c r="O7506" t="str">
        <f>IF(OR(Table1_17[[#This Row],[amount]]&lt;$Y$8,Table1_17[[#This Row],[amount]]&gt;$Y$7),"Outlier","Normal")</f>
        <v>Normal</v>
      </c>
      <c r="P7506" t="str">
        <f>IF(OR(Table1_17[[#This Row],[missing_flag]]="Missing",Table1_17[[#This Row],[outlier_flag]]="Outliers"),"Review","Valid")</f>
        <v>Valid</v>
      </c>
    </row>
    <row r="7507" spans="1:16">
      <c r="A7507" t="s">
        <v>16498</v>
      </c>
      <c r="B7507" s="1">
        <v>44929</v>
      </c>
      <c r="C7507">
        <v>178034.02</v>
      </c>
      <c r="D7507" t="s">
        <v>1483</v>
      </c>
      <c r="E7507" t="s">
        <v>1487</v>
      </c>
      <c r="F7507" t="s">
        <v>264</v>
      </c>
      <c r="G7507" t="s">
        <v>17</v>
      </c>
      <c r="H7507" t="s">
        <v>832</v>
      </c>
      <c r="J7507" t="s">
        <v>29796</v>
      </c>
      <c r="K7507" t="s">
        <v>22291</v>
      </c>
      <c r="L7507" t="s">
        <v>22291</v>
      </c>
      <c r="M7507" t="s">
        <v>22291</v>
      </c>
      <c r="N7507" t="str">
        <f t="shared" si="117"/>
        <v>OK</v>
      </c>
      <c r="O7507" t="str">
        <f>IF(OR(Table1_17[[#This Row],[amount]]&lt;$Y$8,Table1_17[[#This Row],[amount]]&gt;$Y$7),"Outlier","Normal")</f>
        <v>Normal</v>
      </c>
      <c r="P7507" t="str">
        <f>IF(OR(Table1_17[[#This Row],[missing_flag]]="Missing",Table1_17[[#This Row],[outlier_flag]]="Outliers"),"Review","Valid")</f>
        <v>Valid</v>
      </c>
    </row>
    <row r="7508" spans="1:16">
      <c r="A7508" t="s">
        <v>16500</v>
      </c>
      <c r="B7508" s="1">
        <v>44911</v>
      </c>
      <c r="C7508">
        <v>13950.83</v>
      </c>
      <c r="D7508" t="s">
        <v>1587</v>
      </c>
      <c r="E7508" t="s">
        <v>1587</v>
      </c>
      <c r="F7508" t="s">
        <v>264</v>
      </c>
      <c r="G7508" t="s">
        <v>17</v>
      </c>
      <c r="J7508" t="s">
        <v>29797</v>
      </c>
      <c r="K7508" t="s">
        <v>22291</v>
      </c>
      <c r="L7508" t="s">
        <v>22291</v>
      </c>
      <c r="M7508" t="s">
        <v>22291</v>
      </c>
      <c r="N7508" t="str">
        <f t="shared" si="117"/>
        <v>OK</v>
      </c>
      <c r="O7508" t="str">
        <f>IF(OR(Table1_17[[#This Row],[amount]]&lt;$Y$8,Table1_17[[#This Row],[amount]]&gt;$Y$7),"Outlier","Normal")</f>
        <v>Normal</v>
      </c>
      <c r="P7508" t="str">
        <f>IF(OR(Table1_17[[#This Row],[missing_flag]]="Missing",Table1_17[[#This Row],[outlier_flag]]="Outliers"),"Review","Valid")</f>
        <v>Valid</v>
      </c>
    </row>
    <row r="7509" spans="1:16">
      <c r="A7509" t="s">
        <v>16502</v>
      </c>
      <c r="B7509" s="1">
        <v>45115</v>
      </c>
      <c r="C7509">
        <v>-44918.19</v>
      </c>
      <c r="D7509" t="s">
        <v>1478</v>
      </c>
      <c r="E7509" t="s">
        <v>1509</v>
      </c>
      <c r="F7509" t="s">
        <v>268</v>
      </c>
      <c r="G7509" t="s">
        <v>13</v>
      </c>
      <c r="I7509" t="s">
        <v>18</v>
      </c>
      <c r="J7509" t="s">
        <v>29798</v>
      </c>
      <c r="K7509" t="s">
        <v>22291</v>
      </c>
      <c r="L7509" t="s">
        <v>22291</v>
      </c>
      <c r="M7509" t="s">
        <v>22291</v>
      </c>
      <c r="N7509" t="str">
        <f t="shared" si="117"/>
        <v>OK</v>
      </c>
      <c r="O7509" t="str">
        <f>IF(OR(Table1_17[[#This Row],[amount]]&lt;$Y$8,Table1_17[[#This Row],[amount]]&gt;$Y$7),"Outlier","Normal")</f>
        <v>Normal</v>
      </c>
      <c r="P7509" t="str">
        <f>IF(OR(Table1_17[[#This Row],[missing_flag]]="Missing",Table1_17[[#This Row],[outlier_flag]]="Outliers"),"Review","Valid")</f>
        <v>Valid</v>
      </c>
    </row>
    <row r="7510" spans="1:16">
      <c r="A7510" t="s">
        <v>16504</v>
      </c>
      <c r="B7510" s="1">
        <v>44998</v>
      </c>
      <c r="C7510">
        <v>-88446.51</v>
      </c>
      <c r="D7510" t="s">
        <v>1478</v>
      </c>
      <c r="E7510" t="s">
        <v>7</v>
      </c>
      <c r="F7510" t="s">
        <v>268</v>
      </c>
      <c r="G7510" t="s">
        <v>8</v>
      </c>
      <c r="I7510" t="s">
        <v>215</v>
      </c>
      <c r="J7510" t="s">
        <v>29799</v>
      </c>
      <c r="K7510" t="s">
        <v>22291</v>
      </c>
      <c r="L7510" t="s">
        <v>22291</v>
      </c>
      <c r="M7510" t="s">
        <v>22291</v>
      </c>
      <c r="N7510" t="str">
        <f t="shared" si="117"/>
        <v>OK</v>
      </c>
      <c r="O7510" t="str">
        <f>IF(OR(Table1_17[[#This Row],[amount]]&lt;$Y$8,Table1_17[[#This Row],[amount]]&gt;$Y$7),"Outlier","Normal")</f>
        <v>Normal</v>
      </c>
      <c r="P7510" t="str">
        <f>IF(OR(Table1_17[[#This Row],[missing_flag]]="Missing",Table1_17[[#This Row],[outlier_flag]]="Outliers"),"Review","Valid")</f>
        <v>Valid</v>
      </c>
    </row>
    <row r="7511" spans="1:16">
      <c r="A7511" t="s">
        <v>16506</v>
      </c>
      <c r="B7511" s="1">
        <v>45082</v>
      </c>
      <c r="C7511">
        <v>169965.73</v>
      </c>
      <c r="D7511" t="s">
        <v>1483</v>
      </c>
      <c r="E7511" t="s">
        <v>1484</v>
      </c>
      <c r="F7511" t="s">
        <v>264</v>
      </c>
      <c r="G7511" t="s">
        <v>8</v>
      </c>
      <c r="H7511" t="s">
        <v>1165</v>
      </c>
      <c r="J7511" t="s">
        <v>29800</v>
      </c>
      <c r="K7511" t="s">
        <v>22291</v>
      </c>
      <c r="L7511" t="s">
        <v>22291</v>
      </c>
      <c r="M7511" t="s">
        <v>22291</v>
      </c>
      <c r="N7511" t="str">
        <f t="shared" si="117"/>
        <v>OK</v>
      </c>
      <c r="O7511" t="str">
        <f>IF(OR(Table1_17[[#This Row],[amount]]&lt;$Y$8,Table1_17[[#This Row],[amount]]&gt;$Y$7),"Outlier","Normal")</f>
        <v>Normal</v>
      </c>
      <c r="P7511" t="str">
        <f>IF(OR(Table1_17[[#This Row],[missing_flag]]="Missing",Table1_17[[#This Row],[outlier_flag]]="Outliers"),"Review","Valid")</f>
        <v>Valid</v>
      </c>
    </row>
    <row r="7512" spans="1:16">
      <c r="A7512" t="s">
        <v>16508</v>
      </c>
      <c r="B7512" s="1">
        <v>44563</v>
      </c>
      <c r="C7512">
        <v>-57379.5</v>
      </c>
      <c r="D7512" t="s">
        <v>1478</v>
      </c>
      <c r="E7512" t="s">
        <v>1534</v>
      </c>
      <c r="F7512" t="s">
        <v>264</v>
      </c>
      <c r="G7512" t="s">
        <v>17</v>
      </c>
      <c r="I7512" t="s">
        <v>67</v>
      </c>
      <c r="J7512" t="s">
        <v>29801</v>
      </c>
      <c r="K7512" t="s">
        <v>22291</v>
      </c>
      <c r="L7512" t="s">
        <v>22291</v>
      </c>
      <c r="M7512" t="s">
        <v>22291</v>
      </c>
      <c r="N7512" t="str">
        <f t="shared" si="117"/>
        <v>OK</v>
      </c>
      <c r="O7512" t="str">
        <f>IF(OR(Table1_17[[#This Row],[amount]]&lt;$Y$8,Table1_17[[#This Row],[amount]]&gt;$Y$7),"Outlier","Normal")</f>
        <v>Normal</v>
      </c>
      <c r="P7512" t="str">
        <f>IF(OR(Table1_17[[#This Row],[missing_flag]]="Missing",Table1_17[[#This Row],[outlier_flag]]="Outliers"),"Review","Valid")</f>
        <v>Valid</v>
      </c>
    </row>
    <row r="7513" spans="1:16">
      <c r="A7513" t="s">
        <v>16510</v>
      </c>
      <c r="B7513" s="1">
        <v>45229</v>
      </c>
      <c r="C7513">
        <v>174377.51</v>
      </c>
      <c r="D7513" t="s">
        <v>1483</v>
      </c>
      <c r="E7513" t="s">
        <v>1487</v>
      </c>
      <c r="F7513" t="s">
        <v>268</v>
      </c>
      <c r="G7513" t="s">
        <v>8</v>
      </c>
      <c r="H7513" t="s">
        <v>752</v>
      </c>
      <c r="J7513" t="s">
        <v>29802</v>
      </c>
      <c r="K7513" t="s">
        <v>22291</v>
      </c>
      <c r="L7513" t="s">
        <v>22291</v>
      </c>
      <c r="M7513" t="s">
        <v>22291</v>
      </c>
      <c r="N7513" t="str">
        <f t="shared" si="117"/>
        <v>OK</v>
      </c>
      <c r="O7513" t="str">
        <f>IF(OR(Table1_17[[#This Row],[amount]]&lt;$Y$8,Table1_17[[#This Row],[amount]]&gt;$Y$7),"Outlier","Normal")</f>
        <v>Normal</v>
      </c>
      <c r="P7513" t="str">
        <f>IF(OR(Table1_17[[#This Row],[missing_flag]]="Missing",Table1_17[[#This Row],[outlier_flag]]="Outliers"),"Review","Valid")</f>
        <v>Valid</v>
      </c>
    </row>
    <row r="7514" spans="1:16">
      <c r="A7514" t="s">
        <v>16512</v>
      </c>
      <c r="B7514" s="1">
        <v>44729</v>
      </c>
      <c r="C7514">
        <v>92503.81</v>
      </c>
      <c r="D7514" t="s">
        <v>1483</v>
      </c>
      <c r="E7514" t="s">
        <v>1487</v>
      </c>
      <c r="F7514" t="s">
        <v>268</v>
      </c>
      <c r="G7514" t="s">
        <v>17</v>
      </c>
      <c r="H7514" t="s">
        <v>1317</v>
      </c>
      <c r="J7514" t="s">
        <v>29803</v>
      </c>
      <c r="K7514" t="s">
        <v>22291</v>
      </c>
      <c r="L7514" t="s">
        <v>22291</v>
      </c>
      <c r="M7514" t="s">
        <v>22291</v>
      </c>
      <c r="N7514" t="str">
        <f t="shared" si="117"/>
        <v>OK</v>
      </c>
      <c r="O7514" t="str">
        <f>IF(OR(Table1_17[[#This Row],[amount]]&lt;$Y$8,Table1_17[[#This Row],[amount]]&gt;$Y$7),"Outlier","Normal")</f>
        <v>Normal</v>
      </c>
      <c r="P7514" t="str">
        <f>IF(OR(Table1_17[[#This Row],[missing_flag]]="Missing",Table1_17[[#This Row],[outlier_flag]]="Outliers"),"Review","Valid")</f>
        <v>Valid</v>
      </c>
    </row>
    <row r="7515" spans="1:16">
      <c r="A7515" t="s">
        <v>16514</v>
      </c>
      <c r="B7515" s="1">
        <v>45242</v>
      </c>
      <c r="C7515">
        <v>240403.69</v>
      </c>
      <c r="D7515" t="s">
        <v>1483</v>
      </c>
      <c r="E7515" t="s">
        <v>1487</v>
      </c>
      <c r="F7515" t="s">
        <v>264</v>
      </c>
      <c r="G7515" t="s">
        <v>8</v>
      </c>
      <c r="H7515" t="s">
        <v>1231</v>
      </c>
      <c r="J7515" t="s">
        <v>29804</v>
      </c>
      <c r="K7515" t="s">
        <v>22291</v>
      </c>
      <c r="L7515" t="s">
        <v>22291</v>
      </c>
      <c r="M7515" t="s">
        <v>22291</v>
      </c>
      <c r="N7515" t="str">
        <f t="shared" si="117"/>
        <v>OK</v>
      </c>
      <c r="O7515" t="str">
        <f>IF(OR(Table1_17[[#This Row],[amount]]&lt;$Y$8,Table1_17[[#This Row],[amount]]&gt;$Y$7),"Outlier","Normal")</f>
        <v>Normal</v>
      </c>
      <c r="P7515" t="str">
        <f>IF(OR(Table1_17[[#This Row],[missing_flag]]="Missing",Table1_17[[#This Row],[outlier_flag]]="Outliers"),"Review","Valid")</f>
        <v>Valid</v>
      </c>
    </row>
    <row r="7516" spans="1:16">
      <c r="A7516" t="s">
        <v>16516</v>
      </c>
      <c r="B7516" s="1">
        <v>44817</v>
      </c>
      <c r="C7516">
        <v>131075.17000000001</v>
      </c>
      <c r="D7516" t="s">
        <v>1483</v>
      </c>
      <c r="E7516" t="s">
        <v>1499</v>
      </c>
      <c r="F7516" t="s">
        <v>268</v>
      </c>
      <c r="G7516" t="s">
        <v>8</v>
      </c>
      <c r="H7516" t="s">
        <v>1349</v>
      </c>
      <c r="J7516" t="s">
        <v>29805</v>
      </c>
      <c r="K7516" t="s">
        <v>22291</v>
      </c>
      <c r="L7516" t="s">
        <v>22291</v>
      </c>
      <c r="M7516" t="s">
        <v>22291</v>
      </c>
      <c r="N7516" t="str">
        <f t="shared" si="117"/>
        <v>OK</v>
      </c>
      <c r="O7516" t="str">
        <f>IF(OR(Table1_17[[#This Row],[amount]]&lt;$Y$8,Table1_17[[#This Row],[amount]]&gt;$Y$7),"Outlier","Normal")</f>
        <v>Normal</v>
      </c>
      <c r="P7516" t="str">
        <f>IF(OR(Table1_17[[#This Row],[missing_flag]]="Missing",Table1_17[[#This Row],[outlier_flag]]="Outliers"),"Review","Valid")</f>
        <v>Valid</v>
      </c>
    </row>
    <row r="7517" spans="1:16">
      <c r="A7517" t="s">
        <v>16518</v>
      </c>
      <c r="B7517" s="1">
        <v>45026</v>
      </c>
      <c r="C7517">
        <v>-17920.97</v>
      </c>
      <c r="D7517" t="s">
        <v>1478</v>
      </c>
      <c r="E7517" t="s">
        <v>36</v>
      </c>
      <c r="F7517" t="s">
        <v>271</v>
      </c>
      <c r="G7517" t="s">
        <v>29</v>
      </c>
      <c r="I7517" t="s">
        <v>59</v>
      </c>
      <c r="J7517" t="s">
        <v>29806</v>
      </c>
      <c r="K7517" t="s">
        <v>22291</v>
      </c>
      <c r="L7517" t="s">
        <v>22291</v>
      </c>
      <c r="M7517" t="s">
        <v>22291</v>
      </c>
      <c r="N7517" t="str">
        <f t="shared" si="117"/>
        <v>OK</v>
      </c>
      <c r="O7517" t="str">
        <f>IF(OR(Table1_17[[#This Row],[amount]]&lt;$Y$8,Table1_17[[#This Row],[amount]]&gt;$Y$7),"Outlier","Normal")</f>
        <v>Normal</v>
      </c>
      <c r="P7517" t="str">
        <f>IF(OR(Table1_17[[#This Row],[missing_flag]]="Missing",Table1_17[[#This Row],[outlier_flag]]="Outliers"),"Review","Valid")</f>
        <v>Valid</v>
      </c>
    </row>
    <row r="7518" spans="1:16">
      <c r="A7518" t="s">
        <v>16520</v>
      </c>
      <c r="B7518" s="1">
        <v>44623</v>
      </c>
      <c r="C7518">
        <v>181449.44</v>
      </c>
      <c r="D7518" t="s">
        <v>1483</v>
      </c>
      <c r="E7518" t="s">
        <v>1499</v>
      </c>
      <c r="F7518" t="s">
        <v>271</v>
      </c>
      <c r="G7518" t="s">
        <v>29</v>
      </c>
      <c r="H7518" t="s">
        <v>868</v>
      </c>
      <c r="J7518" t="s">
        <v>29807</v>
      </c>
      <c r="K7518" t="s">
        <v>22291</v>
      </c>
      <c r="L7518" t="s">
        <v>22291</v>
      </c>
      <c r="M7518" t="s">
        <v>22291</v>
      </c>
      <c r="N7518" t="str">
        <f t="shared" si="117"/>
        <v>OK</v>
      </c>
      <c r="O7518" t="str">
        <f>IF(OR(Table1_17[[#This Row],[amount]]&lt;$Y$8,Table1_17[[#This Row],[amount]]&gt;$Y$7),"Outlier","Normal")</f>
        <v>Normal</v>
      </c>
      <c r="P7518" t="str">
        <f>IF(OR(Table1_17[[#This Row],[missing_flag]]="Missing",Table1_17[[#This Row],[outlier_flag]]="Outliers"),"Review","Valid")</f>
        <v>Valid</v>
      </c>
    </row>
    <row r="7519" spans="1:16">
      <c r="A7519" t="s">
        <v>16522</v>
      </c>
      <c r="B7519" s="1">
        <v>44709</v>
      </c>
      <c r="C7519">
        <v>72746</v>
      </c>
      <c r="D7519" t="s">
        <v>1483</v>
      </c>
      <c r="E7519" t="s">
        <v>1499</v>
      </c>
      <c r="F7519" t="s">
        <v>271</v>
      </c>
      <c r="G7519" t="s">
        <v>8</v>
      </c>
      <c r="H7519" t="s">
        <v>724</v>
      </c>
      <c r="J7519" t="s">
        <v>29808</v>
      </c>
      <c r="K7519" t="s">
        <v>22291</v>
      </c>
      <c r="L7519" t="s">
        <v>22291</v>
      </c>
      <c r="M7519" t="s">
        <v>22291</v>
      </c>
      <c r="N7519" t="str">
        <f t="shared" si="117"/>
        <v>OK</v>
      </c>
      <c r="O7519" t="str">
        <f>IF(OR(Table1_17[[#This Row],[amount]]&lt;$Y$8,Table1_17[[#This Row],[amount]]&gt;$Y$7),"Outlier","Normal")</f>
        <v>Normal</v>
      </c>
      <c r="P7519" t="str">
        <f>IF(OR(Table1_17[[#This Row],[missing_flag]]="Missing",Table1_17[[#This Row],[outlier_flag]]="Outliers"),"Review","Valid")</f>
        <v>Valid</v>
      </c>
    </row>
    <row r="7520" spans="1:16">
      <c r="A7520" t="s">
        <v>16524</v>
      </c>
      <c r="B7520" s="1">
        <v>45256</v>
      </c>
      <c r="C7520">
        <v>180927.66</v>
      </c>
      <c r="D7520" t="s">
        <v>1483</v>
      </c>
      <c r="E7520" t="s">
        <v>1487</v>
      </c>
      <c r="F7520" t="s">
        <v>264</v>
      </c>
      <c r="G7520" t="s">
        <v>17</v>
      </c>
      <c r="H7520" t="s">
        <v>1021</v>
      </c>
      <c r="J7520" t="s">
        <v>29809</v>
      </c>
      <c r="K7520" t="s">
        <v>22291</v>
      </c>
      <c r="L7520" t="s">
        <v>22291</v>
      </c>
      <c r="M7520" t="s">
        <v>22291</v>
      </c>
      <c r="N7520" t="str">
        <f t="shared" si="117"/>
        <v>OK</v>
      </c>
      <c r="O7520" t="str">
        <f>IF(OR(Table1_17[[#This Row],[amount]]&lt;$Y$8,Table1_17[[#This Row],[amount]]&gt;$Y$7),"Outlier","Normal")</f>
        <v>Normal</v>
      </c>
      <c r="P7520" t="str">
        <f>IF(OR(Table1_17[[#This Row],[missing_flag]]="Missing",Table1_17[[#This Row],[outlier_flag]]="Outliers"),"Review","Valid")</f>
        <v>Valid</v>
      </c>
    </row>
    <row r="7521" spans="1:16">
      <c r="A7521" t="s">
        <v>16526</v>
      </c>
      <c r="B7521" s="1">
        <v>45016</v>
      </c>
      <c r="C7521">
        <v>117379.75</v>
      </c>
      <c r="D7521" t="s">
        <v>1483</v>
      </c>
      <c r="E7521" t="s">
        <v>1484</v>
      </c>
      <c r="F7521" t="s">
        <v>264</v>
      </c>
      <c r="G7521" t="s">
        <v>8</v>
      </c>
      <c r="H7521" t="s">
        <v>1117</v>
      </c>
      <c r="J7521" t="s">
        <v>29810</v>
      </c>
      <c r="K7521" t="s">
        <v>22291</v>
      </c>
      <c r="L7521" t="s">
        <v>22291</v>
      </c>
      <c r="M7521" t="s">
        <v>22291</v>
      </c>
      <c r="N7521" t="str">
        <f t="shared" si="117"/>
        <v>OK</v>
      </c>
      <c r="O7521" t="str">
        <f>IF(OR(Table1_17[[#This Row],[amount]]&lt;$Y$8,Table1_17[[#This Row],[amount]]&gt;$Y$7),"Outlier","Normal")</f>
        <v>Normal</v>
      </c>
      <c r="P7521" t="str">
        <f>IF(OR(Table1_17[[#This Row],[missing_flag]]="Missing",Table1_17[[#This Row],[outlier_flag]]="Outliers"),"Review","Valid")</f>
        <v>Valid</v>
      </c>
    </row>
    <row r="7522" spans="1:16">
      <c r="A7522" t="s">
        <v>16528</v>
      </c>
      <c r="B7522" s="1">
        <v>44704</v>
      </c>
      <c r="C7522">
        <v>-35391.99</v>
      </c>
      <c r="D7522" t="s">
        <v>1478</v>
      </c>
      <c r="E7522" t="s">
        <v>1496</v>
      </c>
      <c r="F7522" t="s">
        <v>271</v>
      </c>
      <c r="G7522" t="s">
        <v>8</v>
      </c>
      <c r="I7522" t="s">
        <v>195</v>
      </c>
      <c r="J7522" t="s">
        <v>29811</v>
      </c>
      <c r="K7522" t="s">
        <v>22291</v>
      </c>
      <c r="L7522" t="s">
        <v>22291</v>
      </c>
      <c r="M7522" t="s">
        <v>22291</v>
      </c>
      <c r="N7522" t="str">
        <f t="shared" si="117"/>
        <v>OK</v>
      </c>
      <c r="O7522" t="str">
        <f>IF(OR(Table1_17[[#This Row],[amount]]&lt;$Y$8,Table1_17[[#This Row],[amount]]&gt;$Y$7),"Outlier","Normal")</f>
        <v>Normal</v>
      </c>
      <c r="P7522" t="str">
        <f>IF(OR(Table1_17[[#This Row],[missing_flag]]="Missing",Table1_17[[#This Row],[outlier_flag]]="Outliers"),"Review","Valid")</f>
        <v>Valid</v>
      </c>
    </row>
    <row r="7523" spans="1:16">
      <c r="A7523" t="s">
        <v>16530</v>
      </c>
      <c r="B7523" s="1">
        <v>44949</v>
      </c>
      <c r="C7523">
        <v>105580.68</v>
      </c>
      <c r="D7523" t="s">
        <v>1483</v>
      </c>
      <c r="E7523" t="s">
        <v>1484</v>
      </c>
      <c r="F7523" t="s">
        <v>264</v>
      </c>
      <c r="G7523" t="s">
        <v>13</v>
      </c>
      <c r="H7523" t="s">
        <v>796</v>
      </c>
      <c r="J7523" t="s">
        <v>29812</v>
      </c>
      <c r="K7523" t="s">
        <v>22291</v>
      </c>
      <c r="L7523" t="s">
        <v>22291</v>
      </c>
      <c r="M7523" t="s">
        <v>22291</v>
      </c>
      <c r="N7523" t="str">
        <f t="shared" si="117"/>
        <v>OK</v>
      </c>
      <c r="O7523" t="str">
        <f>IF(OR(Table1_17[[#This Row],[amount]]&lt;$Y$8,Table1_17[[#This Row],[amount]]&gt;$Y$7),"Outlier","Normal")</f>
        <v>Normal</v>
      </c>
      <c r="P7523" t="str">
        <f>IF(OR(Table1_17[[#This Row],[missing_flag]]="Missing",Table1_17[[#This Row],[outlier_flag]]="Outliers"),"Review","Valid")</f>
        <v>Valid</v>
      </c>
    </row>
    <row r="7524" spans="1:16">
      <c r="A7524" t="s">
        <v>16532</v>
      </c>
      <c r="B7524" s="1">
        <v>45177</v>
      </c>
      <c r="C7524">
        <v>228392.56</v>
      </c>
      <c r="D7524" t="s">
        <v>1483</v>
      </c>
      <c r="E7524" t="s">
        <v>1487</v>
      </c>
      <c r="F7524" t="s">
        <v>271</v>
      </c>
      <c r="G7524" t="s">
        <v>8</v>
      </c>
      <c r="H7524" t="s">
        <v>852</v>
      </c>
      <c r="J7524" t="s">
        <v>29813</v>
      </c>
      <c r="K7524" t="s">
        <v>22291</v>
      </c>
      <c r="L7524" t="s">
        <v>22291</v>
      </c>
      <c r="M7524" t="s">
        <v>22291</v>
      </c>
      <c r="N7524" t="str">
        <f t="shared" si="117"/>
        <v>OK</v>
      </c>
      <c r="O7524" t="str">
        <f>IF(OR(Table1_17[[#This Row],[amount]]&lt;$Y$8,Table1_17[[#This Row],[amount]]&gt;$Y$7),"Outlier","Normal")</f>
        <v>Normal</v>
      </c>
      <c r="P7524" t="str">
        <f>IF(OR(Table1_17[[#This Row],[missing_flag]]="Missing",Table1_17[[#This Row],[outlier_flag]]="Outliers"),"Review","Valid")</f>
        <v>Valid</v>
      </c>
    </row>
    <row r="7525" spans="1:16">
      <c r="A7525" t="s">
        <v>16534</v>
      </c>
      <c r="B7525" s="1">
        <v>45065</v>
      </c>
      <c r="C7525">
        <v>-24853.77</v>
      </c>
      <c r="D7525" t="s">
        <v>1478</v>
      </c>
      <c r="E7525" t="s">
        <v>1534</v>
      </c>
      <c r="F7525" t="s">
        <v>264</v>
      </c>
      <c r="G7525" t="s">
        <v>8</v>
      </c>
      <c r="I7525" t="s">
        <v>125</v>
      </c>
      <c r="J7525" t="s">
        <v>29814</v>
      </c>
      <c r="K7525" t="s">
        <v>22291</v>
      </c>
      <c r="L7525" t="s">
        <v>22291</v>
      </c>
      <c r="M7525" t="s">
        <v>22291</v>
      </c>
      <c r="N7525" t="str">
        <f t="shared" si="117"/>
        <v>OK</v>
      </c>
      <c r="O7525" t="str">
        <f>IF(OR(Table1_17[[#This Row],[amount]]&lt;$Y$8,Table1_17[[#This Row],[amount]]&gt;$Y$7),"Outlier","Normal")</f>
        <v>Normal</v>
      </c>
      <c r="P7525" t="str">
        <f>IF(OR(Table1_17[[#This Row],[missing_flag]]="Missing",Table1_17[[#This Row],[outlier_flag]]="Outliers"),"Review","Valid")</f>
        <v>Valid</v>
      </c>
    </row>
    <row r="7526" spans="1:16">
      <c r="A7526" t="s">
        <v>16536</v>
      </c>
      <c r="B7526" s="1">
        <v>44978</v>
      </c>
      <c r="C7526">
        <v>-16165.76</v>
      </c>
      <c r="D7526" t="s">
        <v>1478</v>
      </c>
      <c r="E7526" t="s">
        <v>36</v>
      </c>
      <c r="F7526" t="s">
        <v>271</v>
      </c>
      <c r="G7526" t="s">
        <v>13</v>
      </c>
      <c r="I7526" t="s">
        <v>34</v>
      </c>
      <c r="J7526" t="s">
        <v>29815</v>
      </c>
      <c r="K7526" t="s">
        <v>22291</v>
      </c>
      <c r="L7526" t="s">
        <v>22291</v>
      </c>
      <c r="M7526" t="s">
        <v>22291</v>
      </c>
      <c r="N7526" t="str">
        <f t="shared" si="117"/>
        <v>OK</v>
      </c>
      <c r="O7526" t="str">
        <f>IF(OR(Table1_17[[#This Row],[amount]]&lt;$Y$8,Table1_17[[#This Row],[amount]]&gt;$Y$7),"Outlier","Normal")</f>
        <v>Normal</v>
      </c>
      <c r="P7526" t="str">
        <f>IF(OR(Table1_17[[#This Row],[missing_flag]]="Missing",Table1_17[[#This Row],[outlier_flag]]="Outliers"),"Review","Valid")</f>
        <v>Valid</v>
      </c>
    </row>
    <row r="7527" spans="1:16">
      <c r="A7527" t="s">
        <v>16538</v>
      </c>
      <c r="B7527" s="1">
        <v>44967</v>
      </c>
      <c r="C7527">
        <v>20618.95</v>
      </c>
      <c r="D7527" t="s">
        <v>1587</v>
      </c>
      <c r="E7527" t="s">
        <v>1587</v>
      </c>
      <c r="F7527" t="s">
        <v>268</v>
      </c>
      <c r="G7527" t="s">
        <v>8</v>
      </c>
      <c r="J7527" t="s">
        <v>29816</v>
      </c>
      <c r="K7527" t="s">
        <v>22291</v>
      </c>
      <c r="L7527" t="s">
        <v>22291</v>
      </c>
      <c r="M7527" t="s">
        <v>22291</v>
      </c>
      <c r="N7527" t="str">
        <f t="shared" si="117"/>
        <v>OK</v>
      </c>
      <c r="O7527" t="str">
        <f>IF(OR(Table1_17[[#This Row],[amount]]&lt;$Y$8,Table1_17[[#This Row],[amount]]&gt;$Y$7),"Outlier","Normal")</f>
        <v>Normal</v>
      </c>
      <c r="P7527" t="str">
        <f>IF(OR(Table1_17[[#This Row],[missing_flag]]="Missing",Table1_17[[#This Row],[outlier_flag]]="Outliers"),"Review","Valid")</f>
        <v>Valid</v>
      </c>
    </row>
    <row r="7528" spans="1:16">
      <c r="A7528" t="s">
        <v>16540</v>
      </c>
      <c r="B7528" s="1">
        <v>45079</v>
      </c>
      <c r="C7528">
        <v>181051.09</v>
      </c>
      <c r="D7528" t="s">
        <v>1483</v>
      </c>
      <c r="E7528" t="s">
        <v>1487</v>
      </c>
      <c r="F7528" t="s">
        <v>271</v>
      </c>
      <c r="G7528" t="s">
        <v>29</v>
      </c>
      <c r="H7528" t="s">
        <v>1007</v>
      </c>
      <c r="J7528" t="s">
        <v>29817</v>
      </c>
      <c r="K7528" t="s">
        <v>22291</v>
      </c>
      <c r="L7528" t="s">
        <v>22291</v>
      </c>
      <c r="M7528" t="s">
        <v>22291</v>
      </c>
      <c r="N7528" t="str">
        <f t="shared" si="117"/>
        <v>OK</v>
      </c>
      <c r="O7528" t="str">
        <f>IF(OR(Table1_17[[#This Row],[amount]]&lt;$Y$8,Table1_17[[#This Row],[amount]]&gt;$Y$7),"Outlier","Normal")</f>
        <v>Normal</v>
      </c>
      <c r="P7528" t="str">
        <f>IF(OR(Table1_17[[#This Row],[missing_flag]]="Missing",Table1_17[[#This Row],[outlier_flag]]="Outliers"),"Review","Valid")</f>
        <v>Valid</v>
      </c>
    </row>
    <row r="7529" spans="1:16">
      <c r="A7529" t="s">
        <v>16542</v>
      </c>
      <c r="B7529" s="1">
        <v>45010</v>
      </c>
      <c r="C7529">
        <v>-29747.08</v>
      </c>
      <c r="D7529" t="s">
        <v>1478</v>
      </c>
      <c r="E7529" t="s">
        <v>1534</v>
      </c>
      <c r="F7529" t="s">
        <v>264</v>
      </c>
      <c r="G7529" t="s">
        <v>13</v>
      </c>
      <c r="I7529" t="s">
        <v>234</v>
      </c>
      <c r="J7529" t="s">
        <v>29818</v>
      </c>
      <c r="K7529" t="s">
        <v>22291</v>
      </c>
      <c r="L7529" t="s">
        <v>22291</v>
      </c>
      <c r="M7529" t="s">
        <v>22291</v>
      </c>
      <c r="N7529" t="str">
        <f t="shared" si="117"/>
        <v>OK</v>
      </c>
      <c r="O7529" t="str">
        <f>IF(OR(Table1_17[[#This Row],[amount]]&lt;$Y$8,Table1_17[[#This Row],[amount]]&gt;$Y$7),"Outlier","Normal")</f>
        <v>Normal</v>
      </c>
      <c r="P7529" t="str">
        <f>IF(OR(Table1_17[[#This Row],[missing_flag]]="Missing",Table1_17[[#This Row],[outlier_flag]]="Outliers"),"Review","Valid")</f>
        <v>Valid</v>
      </c>
    </row>
    <row r="7530" spans="1:16">
      <c r="A7530" t="s">
        <v>16544</v>
      </c>
      <c r="B7530" s="1">
        <v>44673</v>
      </c>
      <c r="C7530">
        <v>14692.95</v>
      </c>
      <c r="D7530" t="s">
        <v>1924</v>
      </c>
      <c r="E7530" t="s">
        <v>1924</v>
      </c>
      <c r="F7530" t="s">
        <v>264</v>
      </c>
      <c r="G7530" t="s">
        <v>13</v>
      </c>
      <c r="J7530" t="s">
        <v>29819</v>
      </c>
      <c r="K7530" t="s">
        <v>22291</v>
      </c>
      <c r="L7530" t="s">
        <v>22291</v>
      </c>
      <c r="M7530" t="s">
        <v>22291</v>
      </c>
      <c r="N7530" t="str">
        <f t="shared" si="117"/>
        <v>OK</v>
      </c>
      <c r="O7530" t="str">
        <f>IF(OR(Table1_17[[#This Row],[amount]]&lt;$Y$8,Table1_17[[#This Row],[amount]]&gt;$Y$7),"Outlier","Normal")</f>
        <v>Normal</v>
      </c>
      <c r="P7530" t="str">
        <f>IF(OR(Table1_17[[#This Row],[missing_flag]]="Missing",Table1_17[[#This Row],[outlier_flag]]="Outliers"),"Review","Valid")</f>
        <v>Valid</v>
      </c>
    </row>
    <row r="7531" spans="1:16">
      <c r="A7531" t="s">
        <v>16546</v>
      </c>
      <c r="B7531" s="1">
        <v>45021</v>
      </c>
      <c r="C7531">
        <v>71431.94</v>
      </c>
      <c r="D7531" t="s">
        <v>1483</v>
      </c>
      <c r="E7531" t="s">
        <v>1487</v>
      </c>
      <c r="F7531" t="s">
        <v>264</v>
      </c>
      <c r="G7531" t="s">
        <v>13</v>
      </c>
      <c r="H7531" t="s">
        <v>804</v>
      </c>
      <c r="J7531" t="s">
        <v>29820</v>
      </c>
      <c r="K7531" t="s">
        <v>22291</v>
      </c>
      <c r="L7531" t="s">
        <v>22291</v>
      </c>
      <c r="M7531" t="s">
        <v>22291</v>
      </c>
      <c r="N7531" t="str">
        <f t="shared" si="117"/>
        <v>OK</v>
      </c>
      <c r="O7531" t="str">
        <f>IF(OR(Table1_17[[#This Row],[amount]]&lt;$Y$8,Table1_17[[#This Row],[amount]]&gt;$Y$7),"Outlier","Normal")</f>
        <v>Normal</v>
      </c>
      <c r="P7531" t="str">
        <f>IF(OR(Table1_17[[#This Row],[missing_flag]]="Missing",Table1_17[[#This Row],[outlier_flag]]="Outliers"),"Review","Valid")</f>
        <v>Valid</v>
      </c>
    </row>
    <row r="7532" spans="1:16">
      <c r="A7532" t="s">
        <v>16548</v>
      </c>
      <c r="B7532" s="1">
        <v>44780</v>
      </c>
      <c r="C7532">
        <v>200060.45</v>
      </c>
      <c r="D7532" t="s">
        <v>1483</v>
      </c>
      <c r="E7532" t="s">
        <v>1487</v>
      </c>
      <c r="F7532" t="s">
        <v>271</v>
      </c>
      <c r="G7532" t="s">
        <v>17</v>
      </c>
      <c r="H7532" t="s">
        <v>826</v>
      </c>
      <c r="J7532" t="s">
        <v>29821</v>
      </c>
      <c r="K7532" t="s">
        <v>22291</v>
      </c>
      <c r="L7532" t="s">
        <v>22291</v>
      </c>
      <c r="M7532" t="s">
        <v>22291</v>
      </c>
      <c r="N7532" t="str">
        <f t="shared" si="117"/>
        <v>OK</v>
      </c>
      <c r="O7532" t="str">
        <f>IF(OR(Table1_17[[#This Row],[amount]]&lt;$Y$8,Table1_17[[#This Row],[amount]]&gt;$Y$7),"Outlier","Normal")</f>
        <v>Normal</v>
      </c>
      <c r="P7532" t="str">
        <f>IF(OR(Table1_17[[#This Row],[missing_flag]]="Missing",Table1_17[[#This Row],[outlier_flag]]="Outliers"),"Review","Valid")</f>
        <v>Valid</v>
      </c>
    </row>
    <row r="7533" spans="1:16">
      <c r="A7533" t="s">
        <v>16550</v>
      </c>
      <c r="B7533" s="1">
        <v>45234</v>
      </c>
      <c r="C7533">
        <v>158081.35999999999</v>
      </c>
      <c r="D7533" t="s">
        <v>1483</v>
      </c>
      <c r="E7533" t="s">
        <v>1499</v>
      </c>
      <c r="F7533" t="s">
        <v>271</v>
      </c>
      <c r="G7533" t="s">
        <v>17</v>
      </c>
      <c r="H7533" t="s">
        <v>1069</v>
      </c>
      <c r="J7533" t="s">
        <v>29822</v>
      </c>
      <c r="K7533" t="s">
        <v>22291</v>
      </c>
      <c r="L7533" t="s">
        <v>22291</v>
      </c>
      <c r="M7533" t="s">
        <v>22291</v>
      </c>
      <c r="N7533" t="str">
        <f t="shared" si="117"/>
        <v>OK</v>
      </c>
      <c r="O7533" t="str">
        <f>IF(OR(Table1_17[[#This Row],[amount]]&lt;$Y$8,Table1_17[[#This Row],[amount]]&gt;$Y$7),"Outlier","Normal")</f>
        <v>Normal</v>
      </c>
      <c r="P7533" t="str">
        <f>IF(OR(Table1_17[[#This Row],[missing_flag]]="Missing",Table1_17[[#This Row],[outlier_flag]]="Outliers"),"Review","Valid")</f>
        <v>Valid</v>
      </c>
    </row>
    <row r="7534" spans="1:16">
      <c r="A7534" t="s">
        <v>16552</v>
      </c>
      <c r="B7534" s="1">
        <v>44972</v>
      </c>
      <c r="C7534">
        <v>-28852.02</v>
      </c>
      <c r="D7534" t="s">
        <v>1478</v>
      </c>
      <c r="E7534" t="s">
        <v>1496</v>
      </c>
      <c r="F7534" t="s">
        <v>268</v>
      </c>
      <c r="G7534" t="s">
        <v>29</v>
      </c>
      <c r="I7534" t="s">
        <v>23</v>
      </c>
      <c r="J7534" t="s">
        <v>29823</v>
      </c>
      <c r="K7534" t="s">
        <v>22291</v>
      </c>
      <c r="L7534" t="s">
        <v>22291</v>
      </c>
      <c r="M7534" t="s">
        <v>22291</v>
      </c>
      <c r="N7534" t="str">
        <f t="shared" si="117"/>
        <v>OK</v>
      </c>
      <c r="O7534" t="str">
        <f>IF(OR(Table1_17[[#This Row],[amount]]&lt;$Y$8,Table1_17[[#This Row],[amount]]&gt;$Y$7),"Outlier","Normal")</f>
        <v>Normal</v>
      </c>
      <c r="P7534" t="str">
        <f>IF(OR(Table1_17[[#This Row],[missing_flag]]="Missing",Table1_17[[#This Row],[outlier_flag]]="Outliers"),"Review","Valid")</f>
        <v>Valid</v>
      </c>
    </row>
    <row r="7535" spans="1:16">
      <c r="A7535" t="s">
        <v>16554</v>
      </c>
      <c r="B7535" s="1">
        <v>44794</v>
      </c>
      <c r="C7535">
        <v>175278.72</v>
      </c>
      <c r="D7535" t="s">
        <v>1483</v>
      </c>
      <c r="E7535" t="s">
        <v>1487</v>
      </c>
      <c r="F7535" t="s">
        <v>268</v>
      </c>
      <c r="G7535" t="s">
        <v>8</v>
      </c>
      <c r="H7535" t="s">
        <v>1397</v>
      </c>
      <c r="J7535" t="s">
        <v>29824</v>
      </c>
      <c r="K7535" t="s">
        <v>22291</v>
      </c>
      <c r="L7535" t="s">
        <v>22291</v>
      </c>
      <c r="M7535" t="s">
        <v>22291</v>
      </c>
      <c r="N7535" t="str">
        <f t="shared" si="117"/>
        <v>OK</v>
      </c>
      <c r="O7535" t="str">
        <f>IF(OR(Table1_17[[#This Row],[amount]]&lt;$Y$8,Table1_17[[#This Row],[amount]]&gt;$Y$7),"Outlier","Normal")</f>
        <v>Normal</v>
      </c>
      <c r="P7535" t="str">
        <f>IF(OR(Table1_17[[#This Row],[missing_flag]]="Missing",Table1_17[[#This Row],[outlier_flag]]="Outliers"),"Review","Valid")</f>
        <v>Valid</v>
      </c>
    </row>
    <row r="7536" spans="1:16">
      <c r="A7536" t="s">
        <v>16556</v>
      </c>
      <c r="B7536" s="1">
        <v>45288</v>
      </c>
      <c r="C7536">
        <v>303404.19</v>
      </c>
      <c r="D7536" t="s">
        <v>1483</v>
      </c>
      <c r="E7536" t="s">
        <v>1499</v>
      </c>
      <c r="F7536" t="s">
        <v>271</v>
      </c>
      <c r="G7536" t="s">
        <v>8</v>
      </c>
      <c r="H7536" t="s">
        <v>784</v>
      </c>
      <c r="J7536" t="s">
        <v>29825</v>
      </c>
      <c r="K7536" t="s">
        <v>22291</v>
      </c>
      <c r="L7536" t="s">
        <v>22291</v>
      </c>
      <c r="M7536" t="s">
        <v>22291</v>
      </c>
      <c r="N7536" t="str">
        <f t="shared" si="117"/>
        <v>OK</v>
      </c>
      <c r="O7536" t="str">
        <f>IF(OR(Table1_17[[#This Row],[amount]]&lt;$Y$8,Table1_17[[#This Row],[amount]]&gt;$Y$7),"Outlier","Normal")</f>
        <v>Normal</v>
      </c>
      <c r="P7536" t="str">
        <f>IF(OR(Table1_17[[#This Row],[missing_flag]]="Missing",Table1_17[[#This Row],[outlier_flag]]="Outliers"),"Review","Valid")</f>
        <v>Valid</v>
      </c>
    </row>
    <row r="7537" spans="1:16">
      <c r="A7537" t="s">
        <v>16558</v>
      </c>
      <c r="B7537" s="1">
        <v>44907</v>
      </c>
      <c r="C7537">
        <v>-10900.89</v>
      </c>
      <c r="D7537" t="s">
        <v>1478</v>
      </c>
      <c r="E7537" t="s">
        <v>20</v>
      </c>
      <c r="F7537" t="s">
        <v>271</v>
      </c>
      <c r="G7537" t="s">
        <v>29</v>
      </c>
      <c r="I7537" t="s">
        <v>173</v>
      </c>
      <c r="J7537" t="s">
        <v>29826</v>
      </c>
      <c r="K7537" t="s">
        <v>22291</v>
      </c>
      <c r="L7537" t="s">
        <v>22291</v>
      </c>
      <c r="M7537" t="s">
        <v>22291</v>
      </c>
      <c r="N7537" t="str">
        <f t="shared" si="117"/>
        <v>OK</v>
      </c>
      <c r="O7537" t="str">
        <f>IF(OR(Table1_17[[#This Row],[amount]]&lt;$Y$8,Table1_17[[#This Row],[amount]]&gt;$Y$7),"Outlier","Normal")</f>
        <v>Normal</v>
      </c>
      <c r="P7537" t="str">
        <f>IF(OR(Table1_17[[#This Row],[missing_flag]]="Missing",Table1_17[[#This Row],[outlier_flag]]="Outliers"),"Review","Valid")</f>
        <v>Valid</v>
      </c>
    </row>
    <row r="7538" spans="1:16">
      <c r="A7538" t="s">
        <v>16560</v>
      </c>
      <c r="B7538" s="1">
        <v>45202</v>
      </c>
      <c r="C7538">
        <v>198655.52</v>
      </c>
      <c r="D7538" t="s">
        <v>1483</v>
      </c>
      <c r="E7538" t="s">
        <v>1484</v>
      </c>
      <c r="F7538" t="s">
        <v>268</v>
      </c>
      <c r="G7538" t="s">
        <v>29</v>
      </c>
      <c r="H7538" t="s">
        <v>1259</v>
      </c>
      <c r="J7538" t="s">
        <v>29827</v>
      </c>
      <c r="K7538" t="s">
        <v>22291</v>
      </c>
      <c r="L7538" t="s">
        <v>22291</v>
      </c>
      <c r="M7538" t="s">
        <v>22291</v>
      </c>
      <c r="N7538" t="str">
        <f t="shared" si="117"/>
        <v>OK</v>
      </c>
      <c r="O7538" t="str">
        <f>IF(OR(Table1_17[[#This Row],[amount]]&lt;$Y$8,Table1_17[[#This Row],[amount]]&gt;$Y$7),"Outlier","Normal")</f>
        <v>Normal</v>
      </c>
      <c r="P7538" t="str">
        <f>IF(OR(Table1_17[[#This Row],[missing_flag]]="Missing",Table1_17[[#This Row],[outlier_flag]]="Outliers"),"Review","Valid")</f>
        <v>Valid</v>
      </c>
    </row>
    <row r="7539" spans="1:16">
      <c r="A7539" t="s">
        <v>16562</v>
      </c>
      <c r="B7539" s="1">
        <v>44779</v>
      </c>
      <c r="C7539">
        <v>-24292.07</v>
      </c>
      <c r="D7539" t="s">
        <v>1478</v>
      </c>
      <c r="E7539" t="s">
        <v>36</v>
      </c>
      <c r="F7539" t="s">
        <v>268</v>
      </c>
      <c r="G7539" t="s">
        <v>13</v>
      </c>
      <c r="I7539" t="s">
        <v>248</v>
      </c>
      <c r="J7539" t="s">
        <v>29828</v>
      </c>
      <c r="K7539" t="s">
        <v>22291</v>
      </c>
      <c r="L7539" t="s">
        <v>22291</v>
      </c>
      <c r="M7539" t="s">
        <v>22291</v>
      </c>
      <c r="N7539" t="str">
        <f t="shared" si="117"/>
        <v>OK</v>
      </c>
      <c r="O7539" t="str">
        <f>IF(OR(Table1_17[[#This Row],[amount]]&lt;$Y$8,Table1_17[[#This Row],[amount]]&gt;$Y$7),"Outlier","Normal")</f>
        <v>Normal</v>
      </c>
      <c r="P7539" t="str">
        <f>IF(OR(Table1_17[[#This Row],[missing_flag]]="Missing",Table1_17[[#This Row],[outlier_flag]]="Outliers"),"Review","Valid")</f>
        <v>Valid</v>
      </c>
    </row>
    <row r="7540" spans="1:16">
      <c r="A7540" t="s">
        <v>16564</v>
      </c>
      <c r="B7540" s="1">
        <v>44607</v>
      </c>
      <c r="C7540">
        <v>11277.01</v>
      </c>
      <c r="D7540" t="s">
        <v>1924</v>
      </c>
      <c r="E7540" t="s">
        <v>1924</v>
      </c>
      <c r="F7540" t="s">
        <v>271</v>
      </c>
      <c r="G7540" t="s">
        <v>8</v>
      </c>
      <c r="J7540" t="s">
        <v>29829</v>
      </c>
      <c r="K7540" t="s">
        <v>22291</v>
      </c>
      <c r="L7540" t="s">
        <v>22291</v>
      </c>
      <c r="M7540" t="s">
        <v>22291</v>
      </c>
      <c r="N7540" t="str">
        <f t="shared" si="117"/>
        <v>OK</v>
      </c>
      <c r="O7540" t="str">
        <f>IF(OR(Table1_17[[#This Row],[amount]]&lt;$Y$8,Table1_17[[#This Row],[amount]]&gt;$Y$7),"Outlier","Normal")</f>
        <v>Normal</v>
      </c>
      <c r="P7540" t="str">
        <f>IF(OR(Table1_17[[#This Row],[missing_flag]]="Missing",Table1_17[[#This Row],[outlier_flag]]="Outliers"),"Review","Valid")</f>
        <v>Valid</v>
      </c>
    </row>
    <row r="7541" spans="1:16">
      <c r="A7541" t="s">
        <v>16566</v>
      </c>
      <c r="B7541" s="1">
        <v>45235</v>
      </c>
      <c r="C7541">
        <v>166718.69</v>
      </c>
      <c r="D7541" t="s">
        <v>1483</v>
      </c>
      <c r="E7541" t="s">
        <v>1499</v>
      </c>
      <c r="F7541" t="s">
        <v>271</v>
      </c>
      <c r="G7541" t="s">
        <v>17</v>
      </c>
      <c r="H7541" t="s">
        <v>718</v>
      </c>
      <c r="J7541" t="s">
        <v>29830</v>
      </c>
      <c r="K7541" t="s">
        <v>22291</v>
      </c>
      <c r="L7541" t="s">
        <v>22291</v>
      </c>
      <c r="M7541" t="s">
        <v>22291</v>
      </c>
      <c r="N7541" t="str">
        <f t="shared" si="117"/>
        <v>OK</v>
      </c>
      <c r="O7541" t="str">
        <f>IF(OR(Table1_17[[#This Row],[amount]]&lt;$Y$8,Table1_17[[#This Row],[amount]]&gt;$Y$7),"Outlier","Normal")</f>
        <v>Normal</v>
      </c>
      <c r="P7541" t="str">
        <f>IF(OR(Table1_17[[#This Row],[missing_flag]]="Missing",Table1_17[[#This Row],[outlier_flag]]="Outliers"),"Review","Valid")</f>
        <v>Valid</v>
      </c>
    </row>
    <row r="7542" spans="1:16">
      <c r="A7542" t="s">
        <v>16568</v>
      </c>
      <c r="B7542" s="1">
        <v>45098</v>
      </c>
      <c r="C7542">
        <v>-27778.04</v>
      </c>
      <c r="D7542" t="s">
        <v>1478</v>
      </c>
      <c r="E7542" t="s">
        <v>1534</v>
      </c>
      <c r="F7542" t="s">
        <v>271</v>
      </c>
      <c r="G7542" t="s">
        <v>29</v>
      </c>
      <c r="I7542" t="s">
        <v>95</v>
      </c>
      <c r="J7542" t="s">
        <v>29831</v>
      </c>
      <c r="K7542" t="s">
        <v>22291</v>
      </c>
      <c r="L7542" t="s">
        <v>22291</v>
      </c>
      <c r="M7542" t="s">
        <v>22291</v>
      </c>
      <c r="N7542" t="str">
        <f t="shared" si="117"/>
        <v>OK</v>
      </c>
      <c r="O7542" t="str">
        <f>IF(OR(Table1_17[[#This Row],[amount]]&lt;$Y$8,Table1_17[[#This Row],[amount]]&gt;$Y$7),"Outlier","Normal")</f>
        <v>Normal</v>
      </c>
      <c r="P7542" t="str">
        <f>IF(OR(Table1_17[[#This Row],[missing_flag]]="Missing",Table1_17[[#This Row],[outlier_flag]]="Outliers"),"Review","Valid")</f>
        <v>Valid</v>
      </c>
    </row>
    <row r="7543" spans="1:16">
      <c r="A7543" t="s">
        <v>16570</v>
      </c>
      <c r="B7543" s="1">
        <v>44849</v>
      </c>
      <c r="C7543">
        <v>-82310.77</v>
      </c>
      <c r="D7543" t="s">
        <v>1478</v>
      </c>
      <c r="E7543" t="s">
        <v>1509</v>
      </c>
      <c r="F7543" t="s">
        <v>264</v>
      </c>
      <c r="G7543" t="s">
        <v>13</v>
      </c>
      <c r="I7543" t="s">
        <v>149</v>
      </c>
      <c r="J7543" t="s">
        <v>29832</v>
      </c>
      <c r="K7543" t="s">
        <v>22291</v>
      </c>
      <c r="L7543" t="s">
        <v>22291</v>
      </c>
      <c r="M7543" t="s">
        <v>22291</v>
      </c>
      <c r="N7543" t="str">
        <f t="shared" si="117"/>
        <v>OK</v>
      </c>
      <c r="O7543" t="str">
        <f>IF(OR(Table1_17[[#This Row],[amount]]&lt;$Y$8,Table1_17[[#This Row],[amount]]&gt;$Y$7),"Outlier","Normal")</f>
        <v>Normal</v>
      </c>
      <c r="P7543" t="str">
        <f>IF(OR(Table1_17[[#This Row],[missing_flag]]="Missing",Table1_17[[#This Row],[outlier_flag]]="Outliers"),"Review","Valid")</f>
        <v>Valid</v>
      </c>
    </row>
    <row r="7544" spans="1:16">
      <c r="A7544" t="s">
        <v>16572</v>
      </c>
      <c r="B7544" s="1">
        <v>45137</v>
      </c>
      <c r="C7544">
        <v>71177.279999999999</v>
      </c>
      <c r="D7544" t="s">
        <v>1483</v>
      </c>
      <c r="E7544" t="s">
        <v>1499</v>
      </c>
      <c r="F7544" t="s">
        <v>268</v>
      </c>
      <c r="G7544" t="s">
        <v>13</v>
      </c>
      <c r="H7544" t="s">
        <v>838</v>
      </c>
      <c r="J7544" t="s">
        <v>29833</v>
      </c>
      <c r="K7544" t="s">
        <v>22291</v>
      </c>
      <c r="L7544" t="s">
        <v>22291</v>
      </c>
      <c r="M7544" t="s">
        <v>22291</v>
      </c>
      <c r="N7544" t="str">
        <f t="shared" si="117"/>
        <v>OK</v>
      </c>
      <c r="O7544" t="str">
        <f>IF(OR(Table1_17[[#This Row],[amount]]&lt;$Y$8,Table1_17[[#This Row],[amount]]&gt;$Y$7),"Outlier","Normal")</f>
        <v>Normal</v>
      </c>
      <c r="P7544" t="str">
        <f>IF(OR(Table1_17[[#This Row],[missing_flag]]="Missing",Table1_17[[#This Row],[outlier_flag]]="Outliers"),"Review","Valid")</f>
        <v>Valid</v>
      </c>
    </row>
    <row r="7545" spans="1:16">
      <c r="A7545" t="s">
        <v>16574</v>
      </c>
      <c r="B7545" s="1">
        <v>44598</v>
      </c>
      <c r="C7545">
        <v>-34152.9</v>
      </c>
      <c r="D7545" t="s">
        <v>1478</v>
      </c>
      <c r="E7545" t="s">
        <v>20</v>
      </c>
      <c r="F7545" t="s">
        <v>264</v>
      </c>
      <c r="G7545" t="s">
        <v>13</v>
      </c>
      <c r="I7545" t="s">
        <v>250</v>
      </c>
      <c r="J7545" t="s">
        <v>29834</v>
      </c>
      <c r="K7545" t="s">
        <v>22291</v>
      </c>
      <c r="L7545" t="s">
        <v>22291</v>
      </c>
      <c r="M7545" t="s">
        <v>22291</v>
      </c>
      <c r="N7545" t="str">
        <f t="shared" si="117"/>
        <v>OK</v>
      </c>
      <c r="O7545" t="str">
        <f>IF(OR(Table1_17[[#This Row],[amount]]&lt;$Y$8,Table1_17[[#This Row],[amount]]&gt;$Y$7),"Outlier","Normal")</f>
        <v>Normal</v>
      </c>
      <c r="P7545" t="str">
        <f>IF(OR(Table1_17[[#This Row],[missing_flag]]="Missing",Table1_17[[#This Row],[outlier_flag]]="Outliers"),"Review","Valid")</f>
        <v>Valid</v>
      </c>
    </row>
    <row r="7546" spans="1:16">
      <c r="A7546" t="s">
        <v>16576</v>
      </c>
      <c r="B7546" s="1">
        <v>45207</v>
      </c>
      <c r="C7546">
        <v>-59985.84</v>
      </c>
      <c r="D7546" t="s">
        <v>1478</v>
      </c>
      <c r="E7546" t="s">
        <v>20</v>
      </c>
      <c r="F7546" t="s">
        <v>271</v>
      </c>
      <c r="G7546" t="s">
        <v>17</v>
      </c>
      <c r="I7546" t="s">
        <v>133</v>
      </c>
      <c r="J7546" t="s">
        <v>29835</v>
      </c>
      <c r="K7546" t="s">
        <v>22291</v>
      </c>
      <c r="L7546" t="s">
        <v>22291</v>
      </c>
      <c r="M7546" t="s">
        <v>22291</v>
      </c>
      <c r="N7546" t="str">
        <f t="shared" si="117"/>
        <v>OK</v>
      </c>
      <c r="O7546" t="str">
        <f>IF(OR(Table1_17[[#This Row],[amount]]&lt;$Y$8,Table1_17[[#This Row],[amount]]&gt;$Y$7),"Outlier","Normal")</f>
        <v>Normal</v>
      </c>
      <c r="P7546" t="str">
        <f>IF(OR(Table1_17[[#This Row],[missing_flag]]="Missing",Table1_17[[#This Row],[outlier_flag]]="Outliers"),"Review","Valid")</f>
        <v>Valid</v>
      </c>
    </row>
    <row r="7547" spans="1:16">
      <c r="A7547" t="s">
        <v>16578</v>
      </c>
      <c r="B7547" s="1">
        <v>45264</v>
      </c>
      <c r="C7547">
        <v>179260.05</v>
      </c>
      <c r="D7547" t="s">
        <v>1483</v>
      </c>
      <c r="E7547" t="s">
        <v>1487</v>
      </c>
      <c r="F7547" t="s">
        <v>268</v>
      </c>
      <c r="G7547" t="s">
        <v>29</v>
      </c>
      <c r="H7547" t="s">
        <v>862</v>
      </c>
      <c r="J7547" t="s">
        <v>29836</v>
      </c>
      <c r="K7547" t="s">
        <v>22291</v>
      </c>
      <c r="L7547" t="s">
        <v>22291</v>
      </c>
      <c r="M7547" t="s">
        <v>22291</v>
      </c>
      <c r="N7547" t="str">
        <f t="shared" si="117"/>
        <v>OK</v>
      </c>
      <c r="O7547" t="str">
        <f>IF(OR(Table1_17[[#This Row],[amount]]&lt;$Y$8,Table1_17[[#This Row],[amount]]&gt;$Y$7),"Outlier","Normal")</f>
        <v>Normal</v>
      </c>
      <c r="P7547" t="str">
        <f>IF(OR(Table1_17[[#This Row],[missing_flag]]="Missing",Table1_17[[#This Row],[outlier_flag]]="Outliers"),"Review","Valid")</f>
        <v>Valid</v>
      </c>
    </row>
    <row r="7548" spans="1:16">
      <c r="A7548" t="s">
        <v>16580</v>
      </c>
      <c r="B7548" s="1">
        <v>45007</v>
      </c>
      <c r="C7548">
        <v>17622.64</v>
      </c>
      <c r="D7548" t="s">
        <v>1924</v>
      </c>
      <c r="E7548" t="s">
        <v>1924</v>
      </c>
      <c r="F7548" t="s">
        <v>271</v>
      </c>
      <c r="G7548" t="s">
        <v>17</v>
      </c>
      <c r="J7548" t="s">
        <v>29837</v>
      </c>
      <c r="K7548" t="s">
        <v>22291</v>
      </c>
      <c r="L7548" t="s">
        <v>22291</v>
      </c>
      <c r="M7548" t="s">
        <v>22291</v>
      </c>
      <c r="N7548" t="str">
        <f t="shared" si="117"/>
        <v>OK</v>
      </c>
      <c r="O7548" t="str">
        <f>IF(OR(Table1_17[[#This Row],[amount]]&lt;$Y$8,Table1_17[[#This Row],[amount]]&gt;$Y$7),"Outlier","Normal")</f>
        <v>Normal</v>
      </c>
      <c r="P7548" t="str">
        <f>IF(OR(Table1_17[[#This Row],[missing_flag]]="Missing",Table1_17[[#This Row],[outlier_flag]]="Outliers"),"Review","Valid")</f>
        <v>Valid</v>
      </c>
    </row>
    <row r="7549" spans="1:16">
      <c r="A7549" t="s">
        <v>16582</v>
      </c>
      <c r="B7549" s="1">
        <v>44728</v>
      </c>
      <c r="C7549">
        <v>-57150.09</v>
      </c>
      <c r="D7549" t="s">
        <v>1478</v>
      </c>
      <c r="E7549" t="s">
        <v>7</v>
      </c>
      <c r="F7549" t="s">
        <v>268</v>
      </c>
      <c r="G7549" t="s">
        <v>8</v>
      </c>
      <c r="I7549" t="s">
        <v>145</v>
      </c>
      <c r="J7549" t="s">
        <v>29838</v>
      </c>
      <c r="K7549" t="s">
        <v>22291</v>
      </c>
      <c r="L7549" t="s">
        <v>22291</v>
      </c>
      <c r="M7549" t="s">
        <v>22291</v>
      </c>
      <c r="N7549" t="str">
        <f t="shared" si="117"/>
        <v>OK</v>
      </c>
      <c r="O7549" t="str">
        <f>IF(OR(Table1_17[[#This Row],[amount]]&lt;$Y$8,Table1_17[[#This Row],[amount]]&gt;$Y$7),"Outlier","Normal")</f>
        <v>Normal</v>
      </c>
      <c r="P7549" t="str">
        <f>IF(OR(Table1_17[[#This Row],[missing_flag]]="Missing",Table1_17[[#This Row],[outlier_flag]]="Outliers"),"Review","Valid")</f>
        <v>Valid</v>
      </c>
    </row>
    <row r="7550" spans="1:16">
      <c r="A7550" t="s">
        <v>16584</v>
      </c>
      <c r="B7550" s="1">
        <v>44938</v>
      </c>
      <c r="C7550">
        <v>152435.73000000001</v>
      </c>
      <c r="D7550" t="s">
        <v>1483</v>
      </c>
      <c r="E7550" t="s">
        <v>1487</v>
      </c>
      <c r="F7550" t="s">
        <v>268</v>
      </c>
      <c r="G7550" t="s">
        <v>17</v>
      </c>
      <c r="H7550" t="s">
        <v>1321</v>
      </c>
      <c r="J7550" t="s">
        <v>29839</v>
      </c>
      <c r="K7550" t="s">
        <v>22291</v>
      </c>
      <c r="L7550" t="s">
        <v>22291</v>
      </c>
      <c r="M7550" t="s">
        <v>22291</v>
      </c>
      <c r="N7550" t="str">
        <f t="shared" si="117"/>
        <v>OK</v>
      </c>
      <c r="O7550" t="str">
        <f>IF(OR(Table1_17[[#This Row],[amount]]&lt;$Y$8,Table1_17[[#This Row],[amount]]&gt;$Y$7),"Outlier","Normal")</f>
        <v>Normal</v>
      </c>
      <c r="P7550" t="str">
        <f>IF(OR(Table1_17[[#This Row],[missing_flag]]="Missing",Table1_17[[#This Row],[outlier_flag]]="Outliers"),"Review","Valid")</f>
        <v>Valid</v>
      </c>
    </row>
    <row r="7551" spans="1:16">
      <c r="A7551" t="s">
        <v>16586</v>
      </c>
      <c r="B7551" s="1">
        <v>45110</v>
      </c>
      <c r="C7551">
        <v>259898.78</v>
      </c>
      <c r="D7551" t="s">
        <v>1483</v>
      </c>
      <c r="E7551" t="s">
        <v>1499</v>
      </c>
      <c r="F7551" t="s">
        <v>264</v>
      </c>
      <c r="G7551" t="s">
        <v>17</v>
      </c>
      <c r="H7551" t="s">
        <v>1317</v>
      </c>
      <c r="J7551" t="s">
        <v>29840</v>
      </c>
      <c r="K7551" t="s">
        <v>22291</v>
      </c>
      <c r="L7551" t="s">
        <v>22291</v>
      </c>
      <c r="M7551" t="s">
        <v>22291</v>
      </c>
      <c r="N7551" t="str">
        <f t="shared" si="117"/>
        <v>OK</v>
      </c>
      <c r="O7551" t="str">
        <f>IF(OR(Table1_17[[#This Row],[amount]]&lt;$Y$8,Table1_17[[#This Row],[amount]]&gt;$Y$7),"Outlier","Normal")</f>
        <v>Normal</v>
      </c>
      <c r="P7551" t="str">
        <f>IF(OR(Table1_17[[#This Row],[missing_flag]]="Missing",Table1_17[[#This Row],[outlier_flag]]="Outliers"),"Review","Valid")</f>
        <v>Valid</v>
      </c>
    </row>
    <row r="7552" spans="1:16">
      <c r="A7552" t="s">
        <v>16588</v>
      </c>
      <c r="B7552" s="1">
        <v>44628</v>
      </c>
      <c r="C7552">
        <v>254209.56</v>
      </c>
      <c r="D7552" t="s">
        <v>1483</v>
      </c>
      <c r="E7552" t="s">
        <v>1487</v>
      </c>
      <c r="F7552" t="s">
        <v>271</v>
      </c>
      <c r="G7552" t="s">
        <v>13</v>
      </c>
      <c r="H7552" t="s">
        <v>959</v>
      </c>
      <c r="J7552" t="s">
        <v>29841</v>
      </c>
      <c r="K7552" t="s">
        <v>22291</v>
      </c>
      <c r="L7552" t="s">
        <v>22291</v>
      </c>
      <c r="M7552" t="s">
        <v>22291</v>
      </c>
      <c r="N7552" t="str">
        <f t="shared" si="117"/>
        <v>OK</v>
      </c>
      <c r="O7552" t="str">
        <f>IF(OR(Table1_17[[#This Row],[amount]]&lt;$Y$8,Table1_17[[#This Row],[amount]]&gt;$Y$7),"Outlier","Normal")</f>
        <v>Normal</v>
      </c>
      <c r="P7552" t="str">
        <f>IF(OR(Table1_17[[#This Row],[missing_flag]]="Missing",Table1_17[[#This Row],[outlier_flag]]="Outliers"),"Review","Valid")</f>
        <v>Valid</v>
      </c>
    </row>
    <row r="7553" spans="1:16">
      <c r="A7553" t="s">
        <v>16590</v>
      </c>
      <c r="B7553" s="1">
        <v>44963</v>
      </c>
      <c r="C7553">
        <v>55086.239999999998</v>
      </c>
      <c r="D7553" t="s">
        <v>1483</v>
      </c>
      <c r="E7553" t="s">
        <v>1484</v>
      </c>
      <c r="F7553" t="s">
        <v>271</v>
      </c>
      <c r="G7553" t="s">
        <v>29</v>
      </c>
      <c r="H7553" t="s">
        <v>712</v>
      </c>
      <c r="J7553" t="s">
        <v>29842</v>
      </c>
      <c r="K7553" t="s">
        <v>22291</v>
      </c>
      <c r="L7553" t="s">
        <v>22291</v>
      </c>
      <c r="M7553" t="s">
        <v>22291</v>
      </c>
      <c r="N7553" t="str">
        <f t="shared" si="117"/>
        <v>OK</v>
      </c>
      <c r="O7553" t="str">
        <f>IF(OR(Table1_17[[#This Row],[amount]]&lt;$Y$8,Table1_17[[#This Row],[amount]]&gt;$Y$7),"Outlier","Normal")</f>
        <v>Normal</v>
      </c>
      <c r="P7553" t="str">
        <f>IF(OR(Table1_17[[#This Row],[missing_flag]]="Missing",Table1_17[[#This Row],[outlier_flag]]="Outliers"),"Review","Valid")</f>
        <v>Valid</v>
      </c>
    </row>
    <row r="7554" spans="1:16">
      <c r="A7554" t="s">
        <v>16592</v>
      </c>
      <c r="B7554" s="1">
        <v>45114</v>
      </c>
      <c r="C7554">
        <v>155393.56</v>
      </c>
      <c r="D7554" t="s">
        <v>1483</v>
      </c>
      <c r="E7554" t="s">
        <v>1484</v>
      </c>
      <c r="F7554" t="s">
        <v>264</v>
      </c>
      <c r="G7554" t="s">
        <v>17</v>
      </c>
      <c r="H7554" t="s">
        <v>1139</v>
      </c>
      <c r="J7554" t="s">
        <v>29843</v>
      </c>
      <c r="K7554" t="s">
        <v>22291</v>
      </c>
      <c r="L7554" t="s">
        <v>22291</v>
      </c>
      <c r="M7554" t="s">
        <v>22291</v>
      </c>
      <c r="N7554" t="str">
        <f t="shared" si="117"/>
        <v>OK</v>
      </c>
      <c r="O7554" t="str">
        <f>IF(OR(Table1_17[[#This Row],[amount]]&lt;$Y$8,Table1_17[[#This Row],[amount]]&gt;$Y$7),"Outlier","Normal")</f>
        <v>Normal</v>
      </c>
      <c r="P7554" t="str">
        <f>IF(OR(Table1_17[[#This Row],[missing_flag]]="Missing",Table1_17[[#This Row],[outlier_flag]]="Outliers"),"Review","Valid")</f>
        <v>Valid</v>
      </c>
    </row>
    <row r="7555" spans="1:16">
      <c r="A7555" t="s">
        <v>16594</v>
      </c>
      <c r="B7555" s="1">
        <v>44874</v>
      </c>
      <c r="C7555">
        <v>18943.38</v>
      </c>
      <c r="D7555" t="s">
        <v>1924</v>
      </c>
      <c r="E7555" t="s">
        <v>1924</v>
      </c>
      <c r="F7555" t="s">
        <v>271</v>
      </c>
      <c r="G7555" t="s">
        <v>13</v>
      </c>
      <c r="J7555" t="s">
        <v>29844</v>
      </c>
      <c r="K7555" t="s">
        <v>22291</v>
      </c>
      <c r="L7555" t="s">
        <v>22291</v>
      </c>
      <c r="M7555" t="s">
        <v>22291</v>
      </c>
      <c r="N7555" t="str">
        <f t="shared" ref="N7555:N7618" si="118">IF(OR(B7555="",C7555="",D7555="",F7555=""),"Missing","OK")</f>
        <v>OK</v>
      </c>
      <c r="O7555" t="str">
        <f>IF(OR(Table1_17[[#This Row],[amount]]&lt;$Y$8,Table1_17[[#This Row],[amount]]&gt;$Y$7),"Outlier","Normal")</f>
        <v>Normal</v>
      </c>
      <c r="P7555" t="str">
        <f>IF(OR(Table1_17[[#This Row],[missing_flag]]="Missing",Table1_17[[#This Row],[outlier_flag]]="Outliers"),"Review","Valid")</f>
        <v>Valid</v>
      </c>
    </row>
    <row r="7556" spans="1:16">
      <c r="A7556" t="s">
        <v>16596</v>
      </c>
      <c r="B7556" s="1">
        <v>45172</v>
      </c>
      <c r="C7556">
        <v>-46875.54</v>
      </c>
      <c r="D7556" t="s">
        <v>1478</v>
      </c>
      <c r="E7556" t="s">
        <v>1534</v>
      </c>
      <c r="F7556" t="s">
        <v>264</v>
      </c>
      <c r="G7556" t="s">
        <v>29</v>
      </c>
      <c r="I7556" t="s">
        <v>119</v>
      </c>
      <c r="J7556" t="s">
        <v>29845</v>
      </c>
      <c r="K7556" t="s">
        <v>22291</v>
      </c>
      <c r="L7556" t="s">
        <v>22291</v>
      </c>
      <c r="M7556" t="s">
        <v>22291</v>
      </c>
      <c r="N7556" t="str">
        <f t="shared" si="118"/>
        <v>OK</v>
      </c>
      <c r="O7556" t="str">
        <f>IF(OR(Table1_17[[#This Row],[amount]]&lt;$Y$8,Table1_17[[#This Row],[amount]]&gt;$Y$7),"Outlier","Normal")</f>
        <v>Normal</v>
      </c>
      <c r="P7556" t="str">
        <f>IF(OR(Table1_17[[#This Row],[missing_flag]]="Missing",Table1_17[[#This Row],[outlier_flag]]="Outliers"),"Review","Valid")</f>
        <v>Valid</v>
      </c>
    </row>
    <row r="7557" spans="1:16">
      <c r="A7557" t="s">
        <v>16598</v>
      </c>
      <c r="B7557" s="1">
        <v>45030</v>
      </c>
      <c r="C7557">
        <v>-50880.86</v>
      </c>
      <c r="D7557" t="s">
        <v>1478</v>
      </c>
      <c r="E7557" t="s">
        <v>1534</v>
      </c>
      <c r="F7557" t="s">
        <v>271</v>
      </c>
      <c r="G7557" t="s">
        <v>8</v>
      </c>
      <c r="I7557" t="s">
        <v>199</v>
      </c>
      <c r="J7557" t="s">
        <v>29846</v>
      </c>
      <c r="K7557" t="s">
        <v>22291</v>
      </c>
      <c r="L7557" t="s">
        <v>22291</v>
      </c>
      <c r="M7557" t="s">
        <v>22291</v>
      </c>
      <c r="N7557" t="str">
        <f t="shared" si="118"/>
        <v>OK</v>
      </c>
      <c r="O7557" t="str">
        <f>IF(OR(Table1_17[[#This Row],[amount]]&lt;$Y$8,Table1_17[[#This Row],[amount]]&gt;$Y$7),"Outlier","Normal")</f>
        <v>Normal</v>
      </c>
      <c r="P7557" t="str">
        <f>IF(OR(Table1_17[[#This Row],[missing_flag]]="Missing",Table1_17[[#This Row],[outlier_flag]]="Outliers"),"Review","Valid")</f>
        <v>Valid</v>
      </c>
    </row>
    <row r="7558" spans="1:16">
      <c r="A7558" t="s">
        <v>16600</v>
      </c>
      <c r="B7558" s="1">
        <v>45276</v>
      </c>
      <c r="C7558">
        <v>261216.97</v>
      </c>
      <c r="D7558" t="s">
        <v>1483</v>
      </c>
      <c r="E7558" t="s">
        <v>1484</v>
      </c>
      <c r="F7558" t="s">
        <v>271</v>
      </c>
      <c r="G7558" t="s">
        <v>29</v>
      </c>
      <c r="H7558" t="s">
        <v>979</v>
      </c>
      <c r="J7558" t="s">
        <v>29847</v>
      </c>
      <c r="K7558" t="s">
        <v>22291</v>
      </c>
      <c r="L7558" t="s">
        <v>22291</v>
      </c>
      <c r="M7558" t="s">
        <v>22291</v>
      </c>
      <c r="N7558" t="str">
        <f t="shared" si="118"/>
        <v>OK</v>
      </c>
      <c r="O7558" t="str">
        <f>IF(OR(Table1_17[[#This Row],[amount]]&lt;$Y$8,Table1_17[[#This Row],[amount]]&gt;$Y$7),"Outlier","Normal")</f>
        <v>Normal</v>
      </c>
      <c r="P7558" t="str">
        <f>IF(OR(Table1_17[[#This Row],[missing_flag]]="Missing",Table1_17[[#This Row],[outlier_flag]]="Outliers"),"Review","Valid")</f>
        <v>Valid</v>
      </c>
    </row>
    <row r="7559" spans="1:16">
      <c r="A7559" t="s">
        <v>16602</v>
      </c>
      <c r="B7559" s="1">
        <v>44623</v>
      </c>
      <c r="C7559">
        <v>-35873.56</v>
      </c>
      <c r="D7559" t="s">
        <v>1478</v>
      </c>
      <c r="E7559" t="s">
        <v>1496</v>
      </c>
      <c r="F7559" t="s">
        <v>271</v>
      </c>
      <c r="G7559" t="s">
        <v>8</v>
      </c>
      <c r="I7559" t="s">
        <v>246</v>
      </c>
      <c r="J7559" t="s">
        <v>29848</v>
      </c>
      <c r="K7559" t="s">
        <v>22291</v>
      </c>
      <c r="L7559" t="s">
        <v>22291</v>
      </c>
      <c r="M7559" t="s">
        <v>22291</v>
      </c>
      <c r="N7559" t="str">
        <f t="shared" si="118"/>
        <v>OK</v>
      </c>
      <c r="O7559" t="str">
        <f>IF(OR(Table1_17[[#This Row],[amount]]&lt;$Y$8,Table1_17[[#This Row],[amount]]&gt;$Y$7),"Outlier","Normal")</f>
        <v>Normal</v>
      </c>
      <c r="P7559" t="str">
        <f>IF(OR(Table1_17[[#This Row],[missing_flag]]="Missing",Table1_17[[#This Row],[outlier_flag]]="Outliers"),"Review","Valid")</f>
        <v>Valid</v>
      </c>
    </row>
    <row r="7560" spans="1:16">
      <c r="A7560" t="s">
        <v>16604</v>
      </c>
      <c r="B7560" s="1">
        <v>44673</v>
      </c>
      <c r="C7560">
        <v>-28872.46</v>
      </c>
      <c r="D7560" t="s">
        <v>1478</v>
      </c>
      <c r="E7560" t="s">
        <v>36</v>
      </c>
      <c r="F7560" t="s">
        <v>271</v>
      </c>
      <c r="G7560" t="s">
        <v>13</v>
      </c>
      <c r="I7560" t="s">
        <v>187</v>
      </c>
      <c r="J7560" t="s">
        <v>29849</v>
      </c>
      <c r="K7560" t="s">
        <v>22291</v>
      </c>
      <c r="L7560" t="s">
        <v>22291</v>
      </c>
      <c r="M7560" t="s">
        <v>22291</v>
      </c>
      <c r="N7560" t="str">
        <f t="shared" si="118"/>
        <v>OK</v>
      </c>
      <c r="O7560" t="str">
        <f>IF(OR(Table1_17[[#This Row],[amount]]&lt;$Y$8,Table1_17[[#This Row],[amount]]&gt;$Y$7),"Outlier","Normal")</f>
        <v>Normal</v>
      </c>
      <c r="P7560" t="str">
        <f>IF(OR(Table1_17[[#This Row],[missing_flag]]="Missing",Table1_17[[#This Row],[outlier_flag]]="Outliers"),"Review","Valid")</f>
        <v>Valid</v>
      </c>
    </row>
    <row r="7561" spans="1:16">
      <c r="A7561" t="s">
        <v>16606</v>
      </c>
      <c r="B7561" s="1">
        <v>45263</v>
      </c>
      <c r="C7561">
        <v>-2000</v>
      </c>
      <c r="D7561" t="s">
        <v>1478</v>
      </c>
      <c r="E7561" t="s">
        <v>20</v>
      </c>
      <c r="F7561" t="s">
        <v>264</v>
      </c>
      <c r="G7561" t="s">
        <v>17</v>
      </c>
      <c r="I7561" t="s">
        <v>123</v>
      </c>
      <c r="J7561" t="s">
        <v>29850</v>
      </c>
      <c r="K7561" t="s">
        <v>22291</v>
      </c>
      <c r="L7561" t="s">
        <v>22291</v>
      </c>
      <c r="M7561" t="s">
        <v>22291</v>
      </c>
      <c r="N7561" t="str">
        <f t="shared" si="118"/>
        <v>OK</v>
      </c>
      <c r="O7561" t="str">
        <f>IF(OR(Table1_17[[#This Row],[amount]]&lt;$Y$8,Table1_17[[#This Row],[amount]]&gt;$Y$7),"Outlier","Normal")</f>
        <v>Normal</v>
      </c>
      <c r="P7561" t="str">
        <f>IF(OR(Table1_17[[#This Row],[missing_flag]]="Missing",Table1_17[[#This Row],[outlier_flag]]="Outliers"),"Review","Valid")</f>
        <v>Valid</v>
      </c>
    </row>
    <row r="7562" spans="1:16">
      <c r="A7562" t="s">
        <v>16608</v>
      </c>
      <c r="B7562" s="1">
        <v>44651</v>
      </c>
      <c r="C7562">
        <v>-61768.19</v>
      </c>
      <c r="D7562" t="s">
        <v>1478</v>
      </c>
      <c r="E7562" t="s">
        <v>20</v>
      </c>
      <c r="F7562" t="s">
        <v>264</v>
      </c>
      <c r="G7562" t="s">
        <v>29</v>
      </c>
      <c r="I7562" t="s">
        <v>171</v>
      </c>
      <c r="J7562" t="s">
        <v>29851</v>
      </c>
      <c r="K7562" t="s">
        <v>22291</v>
      </c>
      <c r="L7562" t="s">
        <v>22291</v>
      </c>
      <c r="M7562" t="s">
        <v>22291</v>
      </c>
      <c r="N7562" t="str">
        <f t="shared" si="118"/>
        <v>OK</v>
      </c>
      <c r="O7562" t="str">
        <f>IF(OR(Table1_17[[#This Row],[amount]]&lt;$Y$8,Table1_17[[#This Row],[amount]]&gt;$Y$7),"Outlier","Normal")</f>
        <v>Normal</v>
      </c>
      <c r="P7562" t="str">
        <f>IF(OR(Table1_17[[#This Row],[missing_flag]]="Missing",Table1_17[[#This Row],[outlier_flag]]="Outliers"),"Review","Valid")</f>
        <v>Valid</v>
      </c>
    </row>
    <row r="7563" spans="1:16">
      <c r="A7563" t="s">
        <v>16610</v>
      </c>
      <c r="B7563" s="1">
        <v>44901</v>
      </c>
      <c r="C7563">
        <v>-31684.39</v>
      </c>
      <c r="D7563" t="s">
        <v>1478</v>
      </c>
      <c r="E7563" t="s">
        <v>1509</v>
      </c>
      <c r="F7563" t="s">
        <v>264</v>
      </c>
      <c r="G7563" t="s">
        <v>29</v>
      </c>
      <c r="I7563" t="s">
        <v>127</v>
      </c>
      <c r="J7563" t="s">
        <v>29852</v>
      </c>
      <c r="K7563" t="s">
        <v>22291</v>
      </c>
      <c r="L7563" t="s">
        <v>22291</v>
      </c>
      <c r="M7563" t="s">
        <v>22291</v>
      </c>
      <c r="N7563" t="str">
        <f t="shared" si="118"/>
        <v>OK</v>
      </c>
      <c r="O7563" t="str">
        <f>IF(OR(Table1_17[[#This Row],[amount]]&lt;$Y$8,Table1_17[[#This Row],[amount]]&gt;$Y$7),"Outlier","Normal")</f>
        <v>Normal</v>
      </c>
      <c r="P7563" t="str">
        <f>IF(OR(Table1_17[[#This Row],[missing_flag]]="Missing",Table1_17[[#This Row],[outlier_flag]]="Outliers"),"Review","Valid")</f>
        <v>Valid</v>
      </c>
    </row>
    <row r="7564" spans="1:16">
      <c r="A7564" t="s">
        <v>16612</v>
      </c>
      <c r="B7564" s="1">
        <v>45277</v>
      </c>
      <c r="C7564">
        <v>157343.51999999999</v>
      </c>
      <c r="D7564" t="s">
        <v>1483</v>
      </c>
      <c r="E7564" t="s">
        <v>1484</v>
      </c>
      <c r="F7564" t="s">
        <v>264</v>
      </c>
      <c r="G7564" t="s">
        <v>8</v>
      </c>
      <c r="H7564" t="s">
        <v>790</v>
      </c>
      <c r="J7564" t="s">
        <v>29853</v>
      </c>
      <c r="K7564" t="s">
        <v>22291</v>
      </c>
      <c r="L7564" t="s">
        <v>22291</v>
      </c>
      <c r="M7564" t="s">
        <v>22291</v>
      </c>
      <c r="N7564" t="str">
        <f t="shared" si="118"/>
        <v>OK</v>
      </c>
      <c r="O7564" t="str">
        <f>IF(OR(Table1_17[[#This Row],[amount]]&lt;$Y$8,Table1_17[[#This Row],[amount]]&gt;$Y$7),"Outlier","Normal")</f>
        <v>Normal</v>
      </c>
      <c r="P7564" t="str">
        <f>IF(OR(Table1_17[[#This Row],[missing_flag]]="Missing",Table1_17[[#This Row],[outlier_flag]]="Outliers"),"Review","Valid")</f>
        <v>Valid</v>
      </c>
    </row>
    <row r="7565" spans="1:16">
      <c r="A7565" t="s">
        <v>16614</v>
      </c>
      <c r="B7565" s="1">
        <v>45100</v>
      </c>
      <c r="C7565">
        <v>74084.12</v>
      </c>
      <c r="D7565" t="s">
        <v>1483</v>
      </c>
      <c r="E7565" t="s">
        <v>1499</v>
      </c>
      <c r="F7565" t="s">
        <v>268</v>
      </c>
      <c r="G7565" t="s">
        <v>8</v>
      </c>
      <c r="H7565" t="s">
        <v>993</v>
      </c>
      <c r="J7565" t="s">
        <v>29854</v>
      </c>
      <c r="K7565" t="s">
        <v>22291</v>
      </c>
      <c r="L7565" t="s">
        <v>22291</v>
      </c>
      <c r="M7565" t="s">
        <v>22291</v>
      </c>
      <c r="N7565" t="str">
        <f t="shared" si="118"/>
        <v>OK</v>
      </c>
      <c r="O7565" t="str">
        <f>IF(OR(Table1_17[[#This Row],[amount]]&lt;$Y$8,Table1_17[[#This Row],[amount]]&gt;$Y$7),"Outlier","Normal")</f>
        <v>Normal</v>
      </c>
      <c r="P7565" t="str">
        <f>IF(OR(Table1_17[[#This Row],[missing_flag]]="Missing",Table1_17[[#This Row],[outlier_flag]]="Outliers"),"Review","Valid")</f>
        <v>Valid</v>
      </c>
    </row>
    <row r="7566" spans="1:16">
      <c r="A7566" t="s">
        <v>16616</v>
      </c>
      <c r="B7566" s="1">
        <v>45124</v>
      </c>
      <c r="C7566">
        <v>-2893.78</v>
      </c>
      <c r="D7566" t="s">
        <v>1478</v>
      </c>
      <c r="E7566" t="s">
        <v>7</v>
      </c>
      <c r="F7566" t="s">
        <v>268</v>
      </c>
      <c r="G7566" t="s">
        <v>8</v>
      </c>
      <c r="I7566" t="s">
        <v>181</v>
      </c>
      <c r="J7566" t="s">
        <v>29855</v>
      </c>
      <c r="K7566" t="s">
        <v>22291</v>
      </c>
      <c r="L7566" t="s">
        <v>22291</v>
      </c>
      <c r="M7566" t="s">
        <v>22291</v>
      </c>
      <c r="N7566" t="str">
        <f t="shared" si="118"/>
        <v>OK</v>
      </c>
      <c r="O7566" t="str">
        <f>IF(OR(Table1_17[[#This Row],[amount]]&lt;$Y$8,Table1_17[[#This Row],[amount]]&gt;$Y$7),"Outlier","Normal")</f>
        <v>Normal</v>
      </c>
      <c r="P7566" t="str">
        <f>IF(OR(Table1_17[[#This Row],[missing_flag]]="Missing",Table1_17[[#This Row],[outlier_flag]]="Outliers"),"Review","Valid")</f>
        <v>Valid</v>
      </c>
    </row>
    <row r="7567" spans="1:16">
      <c r="A7567" t="s">
        <v>16618</v>
      </c>
      <c r="B7567" s="1">
        <v>44963</v>
      </c>
      <c r="C7567">
        <v>34267.769999999997</v>
      </c>
      <c r="D7567" t="s">
        <v>1924</v>
      </c>
      <c r="E7567" t="s">
        <v>1924</v>
      </c>
      <c r="F7567" t="s">
        <v>268</v>
      </c>
      <c r="G7567" t="s">
        <v>17</v>
      </c>
      <c r="J7567" t="s">
        <v>29856</v>
      </c>
      <c r="K7567" t="s">
        <v>22291</v>
      </c>
      <c r="L7567" t="s">
        <v>22291</v>
      </c>
      <c r="M7567" t="s">
        <v>22291</v>
      </c>
      <c r="N7567" t="str">
        <f t="shared" si="118"/>
        <v>OK</v>
      </c>
      <c r="O7567" t="str">
        <f>IF(OR(Table1_17[[#This Row],[amount]]&lt;$Y$8,Table1_17[[#This Row],[amount]]&gt;$Y$7),"Outlier","Normal")</f>
        <v>Normal</v>
      </c>
      <c r="P7567" t="str">
        <f>IF(OR(Table1_17[[#This Row],[missing_flag]]="Missing",Table1_17[[#This Row],[outlier_flag]]="Outliers"),"Review","Valid")</f>
        <v>Valid</v>
      </c>
    </row>
    <row r="7568" spans="1:16">
      <c r="A7568" t="s">
        <v>16620</v>
      </c>
      <c r="B7568" s="1">
        <v>44920</v>
      </c>
      <c r="C7568">
        <v>155568.42000000001</v>
      </c>
      <c r="D7568" t="s">
        <v>1483</v>
      </c>
      <c r="E7568" t="s">
        <v>1499</v>
      </c>
      <c r="F7568" t="s">
        <v>268</v>
      </c>
      <c r="G7568" t="s">
        <v>29</v>
      </c>
      <c r="H7568" t="s">
        <v>1063</v>
      </c>
      <c r="J7568" t="s">
        <v>29857</v>
      </c>
      <c r="K7568" t="s">
        <v>22291</v>
      </c>
      <c r="L7568" t="s">
        <v>22291</v>
      </c>
      <c r="M7568" t="s">
        <v>22291</v>
      </c>
      <c r="N7568" t="str">
        <f t="shared" si="118"/>
        <v>OK</v>
      </c>
      <c r="O7568" t="str">
        <f>IF(OR(Table1_17[[#This Row],[amount]]&lt;$Y$8,Table1_17[[#This Row],[amount]]&gt;$Y$7),"Outlier","Normal")</f>
        <v>Normal</v>
      </c>
      <c r="P7568" t="str">
        <f>IF(OR(Table1_17[[#This Row],[missing_flag]]="Missing",Table1_17[[#This Row],[outlier_flag]]="Outliers"),"Review","Valid")</f>
        <v>Valid</v>
      </c>
    </row>
    <row r="7569" spans="1:16">
      <c r="A7569" t="s">
        <v>16622</v>
      </c>
      <c r="B7569" s="1">
        <v>44682</v>
      </c>
      <c r="C7569">
        <v>14930.75</v>
      </c>
      <c r="D7569" t="s">
        <v>1924</v>
      </c>
      <c r="E7569" t="s">
        <v>1924</v>
      </c>
      <c r="F7569" t="s">
        <v>264</v>
      </c>
      <c r="G7569" t="s">
        <v>13</v>
      </c>
      <c r="J7569" t="s">
        <v>29858</v>
      </c>
      <c r="K7569" t="s">
        <v>22291</v>
      </c>
      <c r="L7569" t="s">
        <v>22291</v>
      </c>
      <c r="M7569" t="s">
        <v>22291</v>
      </c>
      <c r="N7569" t="str">
        <f t="shared" si="118"/>
        <v>OK</v>
      </c>
      <c r="O7569" t="str">
        <f>IF(OR(Table1_17[[#This Row],[amount]]&lt;$Y$8,Table1_17[[#This Row],[amount]]&gt;$Y$7),"Outlier","Normal")</f>
        <v>Normal</v>
      </c>
      <c r="P7569" t="str">
        <f>IF(OR(Table1_17[[#This Row],[missing_flag]]="Missing",Table1_17[[#This Row],[outlier_flag]]="Outliers"),"Review","Valid")</f>
        <v>Valid</v>
      </c>
    </row>
    <row r="7570" spans="1:16">
      <c r="A7570" t="s">
        <v>16624</v>
      </c>
      <c r="B7570" s="1">
        <v>45207</v>
      </c>
      <c r="C7570">
        <v>60088.65</v>
      </c>
      <c r="D7570" t="s">
        <v>1483</v>
      </c>
      <c r="E7570" t="s">
        <v>1484</v>
      </c>
      <c r="F7570" t="s">
        <v>268</v>
      </c>
      <c r="G7570" t="s">
        <v>8</v>
      </c>
      <c r="H7570" t="s">
        <v>866</v>
      </c>
      <c r="J7570" t="s">
        <v>29859</v>
      </c>
      <c r="K7570" t="s">
        <v>22291</v>
      </c>
      <c r="L7570" t="s">
        <v>22291</v>
      </c>
      <c r="M7570" t="s">
        <v>22291</v>
      </c>
      <c r="N7570" t="str">
        <f t="shared" si="118"/>
        <v>OK</v>
      </c>
      <c r="O7570" t="str">
        <f>IF(OR(Table1_17[[#This Row],[amount]]&lt;$Y$8,Table1_17[[#This Row],[amount]]&gt;$Y$7),"Outlier","Normal")</f>
        <v>Normal</v>
      </c>
      <c r="P7570" t="str">
        <f>IF(OR(Table1_17[[#This Row],[missing_flag]]="Missing",Table1_17[[#This Row],[outlier_flag]]="Outliers"),"Review","Valid")</f>
        <v>Valid</v>
      </c>
    </row>
    <row r="7571" spans="1:16">
      <c r="A7571" t="s">
        <v>16626</v>
      </c>
      <c r="B7571" s="1">
        <v>44808</v>
      </c>
      <c r="C7571">
        <v>154770.48000000001</v>
      </c>
      <c r="D7571" t="s">
        <v>1483</v>
      </c>
      <c r="E7571" t="s">
        <v>1499</v>
      </c>
      <c r="F7571" t="s">
        <v>268</v>
      </c>
      <c r="G7571" t="s">
        <v>29</v>
      </c>
      <c r="H7571" t="s">
        <v>678</v>
      </c>
      <c r="J7571" t="s">
        <v>29860</v>
      </c>
      <c r="K7571" t="s">
        <v>22291</v>
      </c>
      <c r="L7571" t="s">
        <v>22291</v>
      </c>
      <c r="M7571" t="s">
        <v>22291</v>
      </c>
      <c r="N7571" t="str">
        <f t="shared" si="118"/>
        <v>OK</v>
      </c>
      <c r="O7571" t="str">
        <f>IF(OR(Table1_17[[#This Row],[amount]]&lt;$Y$8,Table1_17[[#This Row],[amount]]&gt;$Y$7),"Outlier","Normal")</f>
        <v>Normal</v>
      </c>
      <c r="P7571" t="str">
        <f>IF(OR(Table1_17[[#This Row],[missing_flag]]="Missing",Table1_17[[#This Row],[outlier_flag]]="Outliers"),"Review","Valid")</f>
        <v>Valid</v>
      </c>
    </row>
    <row r="7572" spans="1:16">
      <c r="A7572" t="s">
        <v>16628</v>
      </c>
      <c r="B7572" s="1">
        <v>44970</v>
      </c>
      <c r="C7572">
        <v>-15115.41</v>
      </c>
      <c r="D7572" t="s">
        <v>1478</v>
      </c>
      <c r="E7572" t="s">
        <v>20</v>
      </c>
      <c r="F7572" t="s">
        <v>264</v>
      </c>
      <c r="G7572" t="s">
        <v>17</v>
      </c>
      <c r="I7572" t="s">
        <v>221</v>
      </c>
      <c r="J7572" t="s">
        <v>29861</v>
      </c>
      <c r="K7572" t="s">
        <v>22291</v>
      </c>
      <c r="L7572" t="s">
        <v>22291</v>
      </c>
      <c r="M7572" t="s">
        <v>22291</v>
      </c>
      <c r="N7572" t="str">
        <f t="shared" si="118"/>
        <v>OK</v>
      </c>
      <c r="O7572" t="str">
        <f>IF(OR(Table1_17[[#This Row],[amount]]&lt;$Y$8,Table1_17[[#This Row],[amount]]&gt;$Y$7),"Outlier","Normal")</f>
        <v>Normal</v>
      </c>
      <c r="P7572" t="str">
        <f>IF(OR(Table1_17[[#This Row],[missing_flag]]="Missing",Table1_17[[#This Row],[outlier_flag]]="Outliers"),"Review","Valid")</f>
        <v>Valid</v>
      </c>
    </row>
    <row r="7573" spans="1:16">
      <c r="A7573" t="s">
        <v>16630</v>
      </c>
      <c r="B7573" s="1">
        <v>44716</v>
      </c>
      <c r="C7573">
        <v>190869.48</v>
      </c>
      <c r="D7573" t="s">
        <v>1483</v>
      </c>
      <c r="E7573" t="s">
        <v>1499</v>
      </c>
      <c r="F7573" t="s">
        <v>264</v>
      </c>
      <c r="G7573" t="s">
        <v>17</v>
      </c>
      <c r="H7573" t="s">
        <v>834</v>
      </c>
      <c r="J7573" t="s">
        <v>29862</v>
      </c>
      <c r="K7573" t="s">
        <v>22291</v>
      </c>
      <c r="L7573" t="s">
        <v>22291</v>
      </c>
      <c r="M7573" t="s">
        <v>22291</v>
      </c>
      <c r="N7573" t="str">
        <f t="shared" si="118"/>
        <v>OK</v>
      </c>
      <c r="O7573" t="str">
        <f>IF(OR(Table1_17[[#This Row],[amount]]&lt;$Y$8,Table1_17[[#This Row],[amount]]&gt;$Y$7),"Outlier","Normal")</f>
        <v>Normal</v>
      </c>
      <c r="P7573" t="str">
        <f>IF(OR(Table1_17[[#This Row],[missing_flag]]="Missing",Table1_17[[#This Row],[outlier_flag]]="Outliers"),"Review","Valid")</f>
        <v>Valid</v>
      </c>
    </row>
    <row r="7574" spans="1:16">
      <c r="A7574" t="s">
        <v>16632</v>
      </c>
      <c r="B7574" s="1">
        <v>45202</v>
      </c>
      <c r="C7574">
        <v>224510.62</v>
      </c>
      <c r="D7574" t="s">
        <v>1483</v>
      </c>
      <c r="E7574" t="s">
        <v>1484</v>
      </c>
      <c r="F7574" t="s">
        <v>271</v>
      </c>
      <c r="G7574" t="s">
        <v>13</v>
      </c>
      <c r="H7574" t="s">
        <v>1317</v>
      </c>
      <c r="J7574" t="s">
        <v>29863</v>
      </c>
      <c r="K7574" t="s">
        <v>22291</v>
      </c>
      <c r="L7574" t="s">
        <v>22291</v>
      </c>
      <c r="M7574" t="s">
        <v>22291</v>
      </c>
      <c r="N7574" t="str">
        <f t="shared" si="118"/>
        <v>OK</v>
      </c>
      <c r="O7574" t="str">
        <f>IF(OR(Table1_17[[#This Row],[amount]]&lt;$Y$8,Table1_17[[#This Row],[amount]]&gt;$Y$7),"Outlier","Normal")</f>
        <v>Normal</v>
      </c>
      <c r="P7574" t="str">
        <f>IF(OR(Table1_17[[#This Row],[missing_flag]]="Missing",Table1_17[[#This Row],[outlier_flag]]="Outliers"),"Review","Valid")</f>
        <v>Valid</v>
      </c>
    </row>
    <row r="7575" spans="1:16">
      <c r="A7575" t="s">
        <v>16634</v>
      </c>
      <c r="B7575" s="1">
        <v>45284</v>
      </c>
      <c r="C7575">
        <v>182904.24</v>
      </c>
      <c r="D7575" t="s">
        <v>1483</v>
      </c>
      <c r="E7575" t="s">
        <v>1484</v>
      </c>
      <c r="F7575" t="s">
        <v>271</v>
      </c>
      <c r="G7575" t="s">
        <v>29</v>
      </c>
      <c r="H7575" t="s">
        <v>746</v>
      </c>
      <c r="J7575" t="s">
        <v>29864</v>
      </c>
      <c r="K7575" t="s">
        <v>22291</v>
      </c>
      <c r="L7575" t="s">
        <v>22291</v>
      </c>
      <c r="M7575" t="s">
        <v>22291</v>
      </c>
      <c r="N7575" t="str">
        <f t="shared" si="118"/>
        <v>OK</v>
      </c>
      <c r="O7575" t="str">
        <f>IF(OR(Table1_17[[#This Row],[amount]]&lt;$Y$8,Table1_17[[#This Row],[amount]]&gt;$Y$7),"Outlier","Normal")</f>
        <v>Normal</v>
      </c>
      <c r="P7575" t="str">
        <f>IF(OR(Table1_17[[#This Row],[missing_flag]]="Missing",Table1_17[[#This Row],[outlier_flag]]="Outliers"),"Review","Valid")</f>
        <v>Valid</v>
      </c>
    </row>
    <row r="7576" spans="1:16">
      <c r="A7576" t="s">
        <v>16636</v>
      </c>
      <c r="B7576" s="1">
        <v>44569</v>
      </c>
      <c r="C7576">
        <v>221239.39</v>
      </c>
      <c r="D7576" t="s">
        <v>1483</v>
      </c>
      <c r="E7576" t="s">
        <v>1487</v>
      </c>
      <c r="F7576" t="s">
        <v>264</v>
      </c>
      <c r="G7576" t="s">
        <v>17</v>
      </c>
      <c r="H7576" t="s">
        <v>957</v>
      </c>
      <c r="J7576" t="s">
        <v>29865</v>
      </c>
      <c r="K7576" t="s">
        <v>22291</v>
      </c>
      <c r="L7576" t="s">
        <v>22291</v>
      </c>
      <c r="M7576" t="s">
        <v>22291</v>
      </c>
      <c r="N7576" t="str">
        <f t="shared" si="118"/>
        <v>OK</v>
      </c>
      <c r="O7576" t="str">
        <f>IF(OR(Table1_17[[#This Row],[amount]]&lt;$Y$8,Table1_17[[#This Row],[amount]]&gt;$Y$7),"Outlier","Normal")</f>
        <v>Normal</v>
      </c>
      <c r="P7576" t="str">
        <f>IF(OR(Table1_17[[#This Row],[missing_flag]]="Missing",Table1_17[[#This Row],[outlier_flag]]="Outliers"),"Review","Valid")</f>
        <v>Valid</v>
      </c>
    </row>
    <row r="7577" spans="1:16">
      <c r="A7577" t="s">
        <v>16638</v>
      </c>
      <c r="B7577" s="1">
        <v>45126</v>
      </c>
      <c r="C7577">
        <v>-71530.03</v>
      </c>
      <c r="D7577" t="s">
        <v>1478</v>
      </c>
      <c r="E7577" t="s">
        <v>1509</v>
      </c>
      <c r="F7577" t="s">
        <v>264</v>
      </c>
      <c r="G7577" t="s">
        <v>17</v>
      </c>
      <c r="I7577" t="s">
        <v>223</v>
      </c>
      <c r="J7577" t="s">
        <v>29866</v>
      </c>
      <c r="K7577" t="s">
        <v>22291</v>
      </c>
      <c r="L7577" t="s">
        <v>22291</v>
      </c>
      <c r="M7577" t="s">
        <v>22291</v>
      </c>
      <c r="N7577" t="str">
        <f t="shared" si="118"/>
        <v>OK</v>
      </c>
      <c r="O7577" t="str">
        <f>IF(OR(Table1_17[[#This Row],[amount]]&lt;$Y$8,Table1_17[[#This Row],[amount]]&gt;$Y$7),"Outlier","Normal")</f>
        <v>Normal</v>
      </c>
      <c r="P7577" t="str">
        <f>IF(OR(Table1_17[[#This Row],[missing_flag]]="Missing",Table1_17[[#This Row],[outlier_flag]]="Outliers"),"Review","Valid")</f>
        <v>Valid</v>
      </c>
    </row>
    <row r="7578" spans="1:16">
      <c r="A7578" t="s">
        <v>16640</v>
      </c>
      <c r="B7578" s="1">
        <v>45275</v>
      </c>
      <c r="C7578">
        <v>125181.63</v>
      </c>
      <c r="D7578" t="s">
        <v>1483</v>
      </c>
      <c r="E7578" t="s">
        <v>1484</v>
      </c>
      <c r="F7578" t="s">
        <v>268</v>
      </c>
      <c r="G7578" t="s">
        <v>17</v>
      </c>
      <c r="H7578" t="s">
        <v>870</v>
      </c>
      <c r="J7578" t="s">
        <v>29867</v>
      </c>
      <c r="K7578" t="s">
        <v>22291</v>
      </c>
      <c r="L7578" t="s">
        <v>22291</v>
      </c>
      <c r="M7578" t="s">
        <v>22291</v>
      </c>
      <c r="N7578" t="str">
        <f t="shared" si="118"/>
        <v>OK</v>
      </c>
      <c r="O7578" t="str">
        <f>IF(OR(Table1_17[[#This Row],[amount]]&lt;$Y$8,Table1_17[[#This Row],[amount]]&gt;$Y$7),"Outlier","Normal")</f>
        <v>Normal</v>
      </c>
      <c r="P7578" t="str">
        <f>IF(OR(Table1_17[[#This Row],[missing_flag]]="Missing",Table1_17[[#This Row],[outlier_flag]]="Outliers"),"Review","Valid")</f>
        <v>Valid</v>
      </c>
    </row>
    <row r="7579" spans="1:16">
      <c r="A7579" t="s">
        <v>16642</v>
      </c>
      <c r="B7579" s="1">
        <v>45171</v>
      </c>
      <c r="C7579">
        <v>-15533.14</v>
      </c>
      <c r="D7579" t="s">
        <v>1478</v>
      </c>
      <c r="E7579" t="s">
        <v>20</v>
      </c>
      <c r="F7579" t="s">
        <v>264</v>
      </c>
      <c r="G7579" t="s">
        <v>17</v>
      </c>
      <c r="I7579" t="s">
        <v>123</v>
      </c>
      <c r="J7579" t="s">
        <v>29868</v>
      </c>
      <c r="K7579" t="s">
        <v>22291</v>
      </c>
      <c r="L7579" t="s">
        <v>22291</v>
      </c>
      <c r="M7579" t="s">
        <v>22291</v>
      </c>
      <c r="N7579" t="str">
        <f t="shared" si="118"/>
        <v>OK</v>
      </c>
      <c r="O7579" t="str">
        <f>IF(OR(Table1_17[[#This Row],[amount]]&lt;$Y$8,Table1_17[[#This Row],[amount]]&gt;$Y$7),"Outlier","Normal")</f>
        <v>Normal</v>
      </c>
      <c r="P7579" t="str">
        <f>IF(OR(Table1_17[[#This Row],[missing_flag]]="Missing",Table1_17[[#This Row],[outlier_flag]]="Outliers"),"Review","Valid")</f>
        <v>Valid</v>
      </c>
    </row>
    <row r="7580" spans="1:16">
      <c r="A7580" t="s">
        <v>16644</v>
      </c>
      <c r="B7580" s="1">
        <v>44950</v>
      </c>
      <c r="C7580">
        <v>126954.01</v>
      </c>
      <c r="D7580" t="s">
        <v>1483</v>
      </c>
      <c r="E7580" t="s">
        <v>1487</v>
      </c>
      <c r="F7580" t="s">
        <v>264</v>
      </c>
      <c r="G7580" t="s">
        <v>8</v>
      </c>
      <c r="H7580" t="s">
        <v>1293</v>
      </c>
      <c r="J7580" t="s">
        <v>29869</v>
      </c>
      <c r="K7580" t="s">
        <v>22291</v>
      </c>
      <c r="L7580" t="s">
        <v>22291</v>
      </c>
      <c r="M7580" t="s">
        <v>22291</v>
      </c>
      <c r="N7580" t="str">
        <f t="shared" si="118"/>
        <v>OK</v>
      </c>
      <c r="O7580" t="str">
        <f>IF(OR(Table1_17[[#This Row],[amount]]&lt;$Y$8,Table1_17[[#This Row],[amount]]&gt;$Y$7),"Outlier","Normal")</f>
        <v>Normal</v>
      </c>
      <c r="P7580" t="str">
        <f>IF(OR(Table1_17[[#This Row],[missing_flag]]="Missing",Table1_17[[#This Row],[outlier_flag]]="Outliers"),"Review","Valid")</f>
        <v>Valid</v>
      </c>
    </row>
    <row r="7581" spans="1:16">
      <c r="A7581" t="s">
        <v>16646</v>
      </c>
      <c r="B7581" s="1">
        <v>44962</v>
      </c>
      <c r="C7581">
        <v>94033.600000000006</v>
      </c>
      <c r="D7581" t="s">
        <v>1483</v>
      </c>
      <c r="E7581" t="s">
        <v>1484</v>
      </c>
      <c r="F7581" t="s">
        <v>264</v>
      </c>
      <c r="G7581" t="s">
        <v>13</v>
      </c>
      <c r="H7581" t="s">
        <v>967</v>
      </c>
      <c r="J7581" t="s">
        <v>29870</v>
      </c>
      <c r="K7581" t="s">
        <v>22291</v>
      </c>
      <c r="L7581" t="s">
        <v>22291</v>
      </c>
      <c r="M7581" t="s">
        <v>22291</v>
      </c>
      <c r="N7581" t="str">
        <f t="shared" si="118"/>
        <v>OK</v>
      </c>
      <c r="O7581" t="str">
        <f>IF(OR(Table1_17[[#This Row],[amount]]&lt;$Y$8,Table1_17[[#This Row],[amount]]&gt;$Y$7),"Outlier","Normal")</f>
        <v>Normal</v>
      </c>
      <c r="P7581" t="str">
        <f>IF(OR(Table1_17[[#This Row],[missing_flag]]="Missing",Table1_17[[#This Row],[outlier_flag]]="Outliers"),"Review","Valid")</f>
        <v>Valid</v>
      </c>
    </row>
    <row r="7582" spans="1:16">
      <c r="A7582" t="s">
        <v>16648</v>
      </c>
      <c r="B7582" s="1">
        <v>45140</v>
      </c>
      <c r="C7582">
        <v>-54542.239999999998</v>
      </c>
      <c r="D7582" t="s">
        <v>1478</v>
      </c>
      <c r="E7582" t="s">
        <v>7</v>
      </c>
      <c r="F7582" t="s">
        <v>271</v>
      </c>
      <c r="G7582" t="s">
        <v>13</v>
      </c>
      <c r="I7582" t="s">
        <v>145</v>
      </c>
      <c r="J7582" t="s">
        <v>29871</v>
      </c>
      <c r="K7582" t="s">
        <v>22291</v>
      </c>
      <c r="L7582" t="s">
        <v>22291</v>
      </c>
      <c r="M7582" t="s">
        <v>22291</v>
      </c>
      <c r="N7582" t="str">
        <f t="shared" si="118"/>
        <v>OK</v>
      </c>
      <c r="O7582" t="str">
        <f>IF(OR(Table1_17[[#This Row],[amount]]&lt;$Y$8,Table1_17[[#This Row],[amount]]&gt;$Y$7),"Outlier","Normal")</f>
        <v>Normal</v>
      </c>
      <c r="P7582" t="str">
        <f>IF(OR(Table1_17[[#This Row],[missing_flag]]="Missing",Table1_17[[#This Row],[outlier_flag]]="Outliers"),"Review","Valid")</f>
        <v>Valid</v>
      </c>
    </row>
    <row r="7583" spans="1:16">
      <c r="A7583" t="s">
        <v>16650</v>
      </c>
      <c r="B7583" s="1">
        <v>44823</v>
      </c>
      <c r="C7583">
        <v>100853.49</v>
      </c>
      <c r="D7583" t="s">
        <v>1483</v>
      </c>
      <c r="E7583" t="s">
        <v>1484</v>
      </c>
      <c r="F7583" t="s">
        <v>264</v>
      </c>
      <c r="G7583" t="s">
        <v>13</v>
      </c>
      <c r="H7583" t="s">
        <v>1091</v>
      </c>
      <c r="J7583" t="s">
        <v>29872</v>
      </c>
      <c r="K7583" t="s">
        <v>22291</v>
      </c>
      <c r="L7583" t="s">
        <v>22291</v>
      </c>
      <c r="M7583" t="s">
        <v>22291</v>
      </c>
      <c r="N7583" t="str">
        <f t="shared" si="118"/>
        <v>OK</v>
      </c>
      <c r="O7583" t="str">
        <f>IF(OR(Table1_17[[#This Row],[amount]]&lt;$Y$8,Table1_17[[#This Row],[amount]]&gt;$Y$7),"Outlier","Normal")</f>
        <v>Normal</v>
      </c>
      <c r="P7583" t="str">
        <f>IF(OR(Table1_17[[#This Row],[missing_flag]]="Missing",Table1_17[[#This Row],[outlier_flag]]="Outliers"),"Review","Valid")</f>
        <v>Valid</v>
      </c>
    </row>
    <row r="7584" spans="1:16">
      <c r="A7584" t="s">
        <v>16652</v>
      </c>
      <c r="B7584" s="1">
        <v>45058</v>
      </c>
      <c r="C7584">
        <v>108549.73</v>
      </c>
      <c r="D7584" t="s">
        <v>1483</v>
      </c>
      <c r="E7584" t="s">
        <v>1499</v>
      </c>
      <c r="F7584" t="s">
        <v>268</v>
      </c>
      <c r="G7584" t="s">
        <v>29</v>
      </c>
      <c r="H7584" t="s">
        <v>936</v>
      </c>
      <c r="J7584" t="s">
        <v>29873</v>
      </c>
      <c r="K7584" t="s">
        <v>22291</v>
      </c>
      <c r="L7584" t="s">
        <v>22291</v>
      </c>
      <c r="M7584" t="s">
        <v>22291</v>
      </c>
      <c r="N7584" t="str">
        <f t="shared" si="118"/>
        <v>OK</v>
      </c>
      <c r="O7584" t="str">
        <f>IF(OR(Table1_17[[#This Row],[amount]]&lt;$Y$8,Table1_17[[#This Row],[amount]]&gt;$Y$7),"Outlier","Normal")</f>
        <v>Normal</v>
      </c>
      <c r="P7584" t="str">
        <f>IF(OR(Table1_17[[#This Row],[missing_flag]]="Missing",Table1_17[[#This Row],[outlier_flag]]="Outliers"),"Review","Valid")</f>
        <v>Valid</v>
      </c>
    </row>
    <row r="7585" spans="1:16">
      <c r="A7585" t="s">
        <v>16654</v>
      </c>
      <c r="B7585" s="1">
        <v>45053</v>
      </c>
      <c r="C7585">
        <v>199887.8</v>
      </c>
      <c r="D7585" t="s">
        <v>1483</v>
      </c>
      <c r="E7585" t="s">
        <v>1487</v>
      </c>
      <c r="F7585" t="s">
        <v>271</v>
      </c>
      <c r="G7585" t="s">
        <v>29</v>
      </c>
      <c r="H7585" t="s">
        <v>1067</v>
      </c>
      <c r="J7585" t="s">
        <v>29874</v>
      </c>
      <c r="K7585" t="s">
        <v>22291</v>
      </c>
      <c r="L7585" t="s">
        <v>22291</v>
      </c>
      <c r="M7585" t="s">
        <v>22291</v>
      </c>
      <c r="N7585" t="str">
        <f t="shared" si="118"/>
        <v>OK</v>
      </c>
      <c r="O7585" t="str">
        <f>IF(OR(Table1_17[[#This Row],[amount]]&lt;$Y$8,Table1_17[[#This Row],[amount]]&gt;$Y$7),"Outlier","Normal")</f>
        <v>Normal</v>
      </c>
      <c r="P7585" t="str">
        <f>IF(OR(Table1_17[[#This Row],[missing_flag]]="Missing",Table1_17[[#This Row],[outlier_flag]]="Outliers"),"Review","Valid")</f>
        <v>Valid</v>
      </c>
    </row>
    <row r="7586" spans="1:16">
      <c r="A7586" t="s">
        <v>16656</v>
      </c>
      <c r="B7586" s="1">
        <v>44931</v>
      </c>
      <c r="C7586">
        <v>18951.650000000001</v>
      </c>
      <c r="D7586" t="s">
        <v>1504</v>
      </c>
      <c r="E7586" t="s">
        <v>1504</v>
      </c>
      <c r="F7586" t="s">
        <v>268</v>
      </c>
      <c r="G7586" t="s">
        <v>8</v>
      </c>
      <c r="J7586" t="s">
        <v>29875</v>
      </c>
      <c r="K7586" t="s">
        <v>22291</v>
      </c>
      <c r="L7586" t="s">
        <v>22291</v>
      </c>
      <c r="M7586" t="s">
        <v>22291</v>
      </c>
      <c r="N7586" t="str">
        <f t="shared" si="118"/>
        <v>OK</v>
      </c>
      <c r="O7586" t="str">
        <f>IF(OR(Table1_17[[#This Row],[amount]]&lt;$Y$8,Table1_17[[#This Row],[amount]]&gt;$Y$7),"Outlier","Normal")</f>
        <v>Normal</v>
      </c>
      <c r="P7586" t="str">
        <f>IF(OR(Table1_17[[#This Row],[missing_flag]]="Missing",Table1_17[[#This Row],[outlier_flag]]="Outliers"),"Review","Valid")</f>
        <v>Valid</v>
      </c>
    </row>
    <row r="7587" spans="1:16">
      <c r="A7587" t="s">
        <v>16658</v>
      </c>
      <c r="B7587" s="1">
        <v>44953</v>
      </c>
      <c r="C7587">
        <v>186744.68</v>
      </c>
      <c r="D7587" t="s">
        <v>1483</v>
      </c>
      <c r="E7587" t="s">
        <v>1484</v>
      </c>
      <c r="F7587" t="s">
        <v>268</v>
      </c>
      <c r="G7587" t="s">
        <v>13</v>
      </c>
      <c r="H7587" t="s">
        <v>1029</v>
      </c>
      <c r="J7587" t="s">
        <v>29876</v>
      </c>
      <c r="K7587" t="s">
        <v>22291</v>
      </c>
      <c r="L7587" t="s">
        <v>22291</v>
      </c>
      <c r="M7587" t="s">
        <v>22291</v>
      </c>
      <c r="N7587" t="str">
        <f t="shared" si="118"/>
        <v>OK</v>
      </c>
      <c r="O7587" t="str">
        <f>IF(OR(Table1_17[[#This Row],[amount]]&lt;$Y$8,Table1_17[[#This Row],[amount]]&gt;$Y$7),"Outlier","Normal")</f>
        <v>Normal</v>
      </c>
      <c r="P7587" t="str">
        <f>IF(OR(Table1_17[[#This Row],[missing_flag]]="Missing",Table1_17[[#This Row],[outlier_flag]]="Outliers"),"Review","Valid")</f>
        <v>Valid</v>
      </c>
    </row>
    <row r="7588" spans="1:16">
      <c r="A7588" t="s">
        <v>16660</v>
      </c>
      <c r="B7588" s="1">
        <v>44729</v>
      </c>
      <c r="C7588">
        <v>12358.21</v>
      </c>
      <c r="D7588" t="s">
        <v>1587</v>
      </c>
      <c r="E7588" t="s">
        <v>1587</v>
      </c>
      <c r="F7588" t="s">
        <v>264</v>
      </c>
      <c r="G7588" t="s">
        <v>17</v>
      </c>
      <c r="J7588" t="s">
        <v>29877</v>
      </c>
      <c r="K7588" t="s">
        <v>22291</v>
      </c>
      <c r="L7588" t="s">
        <v>22291</v>
      </c>
      <c r="M7588" t="s">
        <v>22291</v>
      </c>
      <c r="N7588" t="str">
        <f t="shared" si="118"/>
        <v>OK</v>
      </c>
      <c r="O7588" t="str">
        <f>IF(OR(Table1_17[[#This Row],[amount]]&lt;$Y$8,Table1_17[[#This Row],[amount]]&gt;$Y$7),"Outlier","Normal")</f>
        <v>Normal</v>
      </c>
      <c r="P7588" t="str">
        <f>IF(OR(Table1_17[[#This Row],[missing_flag]]="Missing",Table1_17[[#This Row],[outlier_flag]]="Outliers"),"Review","Valid")</f>
        <v>Valid</v>
      </c>
    </row>
    <row r="7589" spans="1:16">
      <c r="A7589" t="s">
        <v>16662</v>
      </c>
      <c r="B7589" s="1">
        <v>44892</v>
      </c>
      <c r="C7589">
        <v>164944.82</v>
      </c>
      <c r="D7589" t="s">
        <v>1483</v>
      </c>
      <c r="E7589" t="s">
        <v>1499</v>
      </c>
      <c r="F7589" t="s">
        <v>268</v>
      </c>
      <c r="G7589" t="s">
        <v>17</v>
      </c>
      <c r="H7589" t="s">
        <v>762</v>
      </c>
      <c r="J7589" t="s">
        <v>29878</v>
      </c>
      <c r="K7589" t="s">
        <v>22291</v>
      </c>
      <c r="L7589" t="s">
        <v>22291</v>
      </c>
      <c r="M7589" t="s">
        <v>22291</v>
      </c>
      <c r="N7589" t="str">
        <f t="shared" si="118"/>
        <v>OK</v>
      </c>
      <c r="O7589" t="str">
        <f>IF(OR(Table1_17[[#This Row],[amount]]&lt;$Y$8,Table1_17[[#This Row],[amount]]&gt;$Y$7),"Outlier","Normal")</f>
        <v>Normal</v>
      </c>
      <c r="P7589" t="str">
        <f>IF(OR(Table1_17[[#This Row],[missing_flag]]="Missing",Table1_17[[#This Row],[outlier_flag]]="Outliers"),"Review","Valid")</f>
        <v>Valid</v>
      </c>
    </row>
    <row r="7590" spans="1:16">
      <c r="A7590" t="s">
        <v>16664</v>
      </c>
      <c r="B7590" s="1">
        <v>45204</v>
      </c>
      <c r="C7590">
        <v>236396.68</v>
      </c>
      <c r="D7590" t="s">
        <v>1483</v>
      </c>
      <c r="E7590" t="s">
        <v>1484</v>
      </c>
      <c r="F7590" t="s">
        <v>264</v>
      </c>
      <c r="G7590" t="s">
        <v>8</v>
      </c>
      <c r="H7590" t="s">
        <v>1283</v>
      </c>
      <c r="J7590" t="s">
        <v>29879</v>
      </c>
      <c r="K7590" t="s">
        <v>22291</v>
      </c>
      <c r="L7590" t="s">
        <v>22291</v>
      </c>
      <c r="M7590" t="s">
        <v>22291</v>
      </c>
      <c r="N7590" t="str">
        <f t="shared" si="118"/>
        <v>OK</v>
      </c>
      <c r="O7590" t="str">
        <f>IF(OR(Table1_17[[#This Row],[amount]]&lt;$Y$8,Table1_17[[#This Row],[amount]]&gt;$Y$7),"Outlier","Normal")</f>
        <v>Normal</v>
      </c>
      <c r="P7590" t="str">
        <f>IF(OR(Table1_17[[#This Row],[missing_flag]]="Missing",Table1_17[[#This Row],[outlier_flag]]="Outliers"),"Review","Valid")</f>
        <v>Valid</v>
      </c>
    </row>
    <row r="7591" spans="1:16">
      <c r="A7591" t="s">
        <v>16666</v>
      </c>
      <c r="B7591" s="1">
        <v>44664</v>
      </c>
      <c r="C7591">
        <v>-49156.45</v>
      </c>
      <c r="D7591" t="s">
        <v>1478</v>
      </c>
      <c r="E7591" t="s">
        <v>36</v>
      </c>
      <c r="F7591" t="s">
        <v>268</v>
      </c>
      <c r="G7591" t="s">
        <v>8</v>
      </c>
      <c r="I7591" t="s">
        <v>53</v>
      </c>
      <c r="J7591" t="s">
        <v>29880</v>
      </c>
      <c r="K7591" t="s">
        <v>22291</v>
      </c>
      <c r="L7591" t="s">
        <v>22291</v>
      </c>
      <c r="M7591" t="s">
        <v>22291</v>
      </c>
      <c r="N7591" t="str">
        <f t="shared" si="118"/>
        <v>OK</v>
      </c>
      <c r="O7591" t="str">
        <f>IF(OR(Table1_17[[#This Row],[amount]]&lt;$Y$8,Table1_17[[#This Row],[amount]]&gt;$Y$7),"Outlier","Normal")</f>
        <v>Normal</v>
      </c>
      <c r="P7591" t="str">
        <f>IF(OR(Table1_17[[#This Row],[missing_flag]]="Missing",Table1_17[[#This Row],[outlier_flag]]="Outliers"),"Review","Valid")</f>
        <v>Valid</v>
      </c>
    </row>
    <row r="7592" spans="1:16">
      <c r="A7592" t="s">
        <v>16668</v>
      </c>
      <c r="B7592" s="1">
        <v>44690</v>
      </c>
      <c r="C7592">
        <v>13481.08</v>
      </c>
      <c r="D7592" t="s">
        <v>1504</v>
      </c>
      <c r="E7592" t="s">
        <v>1504</v>
      </c>
      <c r="F7592" t="s">
        <v>271</v>
      </c>
      <c r="G7592" t="s">
        <v>29</v>
      </c>
      <c r="J7592" t="s">
        <v>29881</v>
      </c>
      <c r="K7592" t="s">
        <v>22291</v>
      </c>
      <c r="L7592" t="s">
        <v>22291</v>
      </c>
      <c r="M7592" t="s">
        <v>22291</v>
      </c>
      <c r="N7592" t="str">
        <f t="shared" si="118"/>
        <v>OK</v>
      </c>
      <c r="O7592" t="str">
        <f>IF(OR(Table1_17[[#This Row],[amount]]&lt;$Y$8,Table1_17[[#This Row],[amount]]&gt;$Y$7),"Outlier","Normal")</f>
        <v>Normal</v>
      </c>
      <c r="P7592" t="str">
        <f>IF(OR(Table1_17[[#This Row],[missing_flag]]="Missing",Table1_17[[#This Row],[outlier_flag]]="Outliers"),"Review","Valid")</f>
        <v>Valid</v>
      </c>
    </row>
    <row r="7593" spans="1:16">
      <c r="A7593" t="s">
        <v>16670</v>
      </c>
      <c r="B7593" s="1">
        <v>44906</v>
      </c>
      <c r="C7593">
        <v>-50029.56</v>
      </c>
      <c r="D7593" t="s">
        <v>1478</v>
      </c>
      <c r="E7593" t="s">
        <v>1534</v>
      </c>
      <c r="F7593" t="s">
        <v>271</v>
      </c>
      <c r="G7593" t="s">
        <v>13</v>
      </c>
      <c r="I7593" t="s">
        <v>234</v>
      </c>
      <c r="J7593" t="s">
        <v>29882</v>
      </c>
      <c r="K7593" t="s">
        <v>22291</v>
      </c>
      <c r="L7593" t="s">
        <v>22291</v>
      </c>
      <c r="M7593" t="s">
        <v>22291</v>
      </c>
      <c r="N7593" t="str">
        <f t="shared" si="118"/>
        <v>OK</v>
      </c>
      <c r="O7593" t="str">
        <f>IF(OR(Table1_17[[#This Row],[amount]]&lt;$Y$8,Table1_17[[#This Row],[amount]]&gt;$Y$7),"Outlier","Normal")</f>
        <v>Normal</v>
      </c>
      <c r="P7593" t="str">
        <f>IF(OR(Table1_17[[#This Row],[missing_flag]]="Missing",Table1_17[[#This Row],[outlier_flag]]="Outliers"),"Review","Valid")</f>
        <v>Valid</v>
      </c>
    </row>
    <row r="7594" spans="1:16">
      <c r="A7594" t="s">
        <v>16672</v>
      </c>
      <c r="B7594" s="1">
        <v>45140</v>
      </c>
      <c r="C7594">
        <v>201316.66</v>
      </c>
      <c r="D7594" t="s">
        <v>1483</v>
      </c>
      <c r="E7594" t="s">
        <v>1499</v>
      </c>
      <c r="F7594" t="s">
        <v>264</v>
      </c>
      <c r="G7594" t="s">
        <v>17</v>
      </c>
      <c r="H7594" t="s">
        <v>814</v>
      </c>
      <c r="J7594" t="s">
        <v>29883</v>
      </c>
      <c r="K7594" t="s">
        <v>22291</v>
      </c>
      <c r="L7594" t="s">
        <v>22291</v>
      </c>
      <c r="M7594" t="s">
        <v>22291</v>
      </c>
      <c r="N7594" t="str">
        <f t="shared" si="118"/>
        <v>OK</v>
      </c>
      <c r="O7594" t="str">
        <f>IF(OR(Table1_17[[#This Row],[amount]]&lt;$Y$8,Table1_17[[#This Row],[amount]]&gt;$Y$7),"Outlier","Normal")</f>
        <v>Normal</v>
      </c>
      <c r="P7594" t="str">
        <f>IF(OR(Table1_17[[#This Row],[missing_flag]]="Missing",Table1_17[[#This Row],[outlier_flag]]="Outliers"),"Review","Valid")</f>
        <v>Valid</v>
      </c>
    </row>
    <row r="7595" spans="1:16">
      <c r="A7595" t="s">
        <v>16674</v>
      </c>
      <c r="B7595" s="1">
        <v>45000</v>
      </c>
      <c r="C7595">
        <v>-61409.82</v>
      </c>
      <c r="D7595" t="s">
        <v>1478</v>
      </c>
      <c r="E7595" t="s">
        <v>1534</v>
      </c>
      <c r="F7595" t="s">
        <v>271</v>
      </c>
      <c r="G7595" t="s">
        <v>13</v>
      </c>
      <c r="I7595" t="s">
        <v>157</v>
      </c>
      <c r="J7595" t="s">
        <v>29884</v>
      </c>
      <c r="K7595" t="s">
        <v>22291</v>
      </c>
      <c r="L7595" t="s">
        <v>22291</v>
      </c>
      <c r="M7595" t="s">
        <v>22291</v>
      </c>
      <c r="N7595" t="str">
        <f t="shared" si="118"/>
        <v>OK</v>
      </c>
      <c r="O7595" t="str">
        <f>IF(OR(Table1_17[[#This Row],[amount]]&lt;$Y$8,Table1_17[[#This Row],[amount]]&gt;$Y$7),"Outlier","Normal")</f>
        <v>Normal</v>
      </c>
      <c r="P7595" t="str">
        <f>IF(OR(Table1_17[[#This Row],[missing_flag]]="Missing",Table1_17[[#This Row],[outlier_flag]]="Outliers"),"Review","Valid")</f>
        <v>Valid</v>
      </c>
    </row>
    <row r="7596" spans="1:16">
      <c r="A7596" t="s">
        <v>16676</v>
      </c>
      <c r="B7596" s="1">
        <v>45270</v>
      </c>
      <c r="C7596">
        <v>171648.85</v>
      </c>
      <c r="D7596" t="s">
        <v>1483</v>
      </c>
      <c r="E7596" t="s">
        <v>1499</v>
      </c>
      <c r="F7596" t="s">
        <v>268</v>
      </c>
      <c r="G7596" t="s">
        <v>8</v>
      </c>
      <c r="H7596" t="s">
        <v>928</v>
      </c>
      <c r="J7596" t="s">
        <v>29885</v>
      </c>
      <c r="K7596" t="s">
        <v>22291</v>
      </c>
      <c r="L7596" t="s">
        <v>22291</v>
      </c>
      <c r="M7596" t="s">
        <v>22291</v>
      </c>
      <c r="N7596" t="str">
        <f t="shared" si="118"/>
        <v>OK</v>
      </c>
      <c r="O7596" t="str">
        <f>IF(OR(Table1_17[[#This Row],[amount]]&lt;$Y$8,Table1_17[[#This Row],[amount]]&gt;$Y$7),"Outlier","Normal")</f>
        <v>Normal</v>
      </c>
      <c r="P7596" t="str">
        <f>IF(OR(Table1_17[[#This Row],[missing_flag]]="Missing",Table1_17[[#This Row],[outlier_flag]]="Outliers"),"Review","Valid")</f>
        <v>Valid</v>
      </c>
    </row>
    <row r="7597" spans="1:16">
      <c r="A7597" t="s">
        <v>16678</v>
      </c>
      <c r="B7597" s="1">
        <v>44569</v>
      </c>
      <c r="C7597">
        <v>134131.25</v>
      </c>
      <c r="D7597" t="s">
        <v>1483</v>
      </c>
      <c r="E7597" t="s">
        <v>1499</v>
      </c>
      <c r="F7597" t="s">
        <v>264</v>
      </c>
      <c r="G7597" t="s">
        <v>29</v>
      </c>
      <c r="H7597" t="s">
        <v>959</v>
      </c>
      <c r="J7597" t="s">
        <v>29886</v>
      </c>
      <c r="K7597" t="s">
        <v>22291</v>
      </c>
      <c r="L7597" t="s">
        <v>22291</v>
      </c>
      <c r="M7597" t="s">
        <v>22291</v>
      </c>
      <c r="N7597" t="str">
        <f t="shared" si="118"/>
        <v>OK</v>
      </c>
      <c r="O7597" t="str">
        <f>IF(OR(Table1_17[[#This Row],[amount]]&lt;$Y$8,Table1_17[[#This Row],[amount]]&gt;$Y$7),"Outlier","Normal")</f>
        <v>Normal</v>
      </c>
      <c r="P7597" t="str">
        <f>IF(OR(Table1_17[[#This Row],[missing_flag]]="Missing",Table1_17[[#This Row],[outlier_flag]]="Outliers"),"Review","Valid")</f>
        <v>Valid</v>
      </c>
    </row>
    <row r="7598" spans="1:16">
      <c r="A7598" t="s">
        <v>16680</v>
      </c>
      <c r="B7598" s="1">
        <v>44699</v>
      </c>
      <c r="C7598">
        <v>-15343.35</v>
      </c>
      <c r="D7598" t="s">
        <v>1478</v>
      </c>
      <c r="E7598" t="s">
        <v>20</v>
      </c>
      <c r="F7598" t="s">
        <v>264</v>
      </c>
      <c r="G7598" t="s">
        <v>29</v>
      </c>
      <c r="I7598" t="s">
        <v>18</v>
      </c>
      <c r="J7598" t="s">
        <v>29887</v>
      </c>
      <c r="K7598" t="s">
        <v>22291</v>
      </c>
      <c r="L7598" t="s">
        <v>22291</v>
      </c>
      <c r="M7598" t="s">
        <v>22291</v>
      </c>
      <c r="N7598" t="str">
        <f t="shared" si="118"/>
        <v>OK</v>
      </c>
      <c r="O7598" t="str">
        <f>IF(OR(Table1_17[[#This Row],[amount]]&lt;$Y$8,Table1_17[[#This Row],[amount]]&gt;$Y$7),"Outlier","Normal")</f>
        <v>Normal</v>
      </c>
      <c r="P7598" t="str">
        <f>IF(OR(Table1_17[[#This Row],[missing_flag]]="Missing",Table1_17[[#This Row],[outlier_flag]]="Outliers"),"Review","Valid")</f>
        <v>Valid</v>
      </c>
    </row>
    <row r="7599" spans="1:16">
      <c r="A7599" t="s">
        <v>16682</v>
      </c>
      <c r="B7599" s="1">
        <v>45121</v>
      </c>
      <c r="C7599">
        <v>-29165.07</v>
      </c>
      <c r="D7599" t="s">
        <v>1478</v>
      </c>
      <c r="E7599" t="s">
        <v>1509</v>
      </c>
      <c r="F7599" t="s">
        <v>271</v>
      </c>
      <c r="G7599" t="s">
        <v>17</v>
      </c>
      <c r="I7599" t="s">
        <v>117</v>
      </c>
      <c r="J7599" t="s">
        <v>29888</v>
      </c>
      <c r="K7599" t="s">
        <v>22291</v>
      </c>
      <c r="L7599" t="s">
        <v>22291</v>
      </c>
      <c r="M7599" t="s">
        <v>22291</v>
      </c>
      <c r="N7599" t="str">
        <f t="shared" si="118"/>
        <v>OK</v>
      </c>
      <c r="O7599" t="str">
        <f>IF(OR(Table1_17[[#This Row],[amount]]&lt;$Y$8,Table1_17[[#This Row],[amount]]&gt;$Y$7),"Outlier","Normal")</f>
        <v>Normal</v>
      </c>
      <c r="P7599" t="str">
        <f>IF(OR(Table1_17[[#This Row],[missing_flag]]="Missing",Table1_17[[#This Row],[outlier_flag]]="Outliers"),"Review","Valid")</f>
        <v>Valid</v>
      </c>
    </row>
    <row r="7600" spans="1:16">
      <c r="A7600" t="s">
        <v>16684</v>
      </c>
      <c r="B7600" s="1">
        <v>44992</v>
      </c>
      <c r="C7600">
        <v>129851.53</v>
      </c>
      <c r="D7600" t="s">
        <v>1483</v>
      </c>
      <c r="E7600" t="s">
        <v>1499</v>
      </c>
      <c r="F7600" t="s">
        <v>264</v>
      </c>
      <c r="G7600" t="s">
        <v>29</v>
      </c>
      <c r="H7600" t="s">
        <v>1103</v>
      </c>
      <c r="J7600" t="s">
        <v>29889</v>
      </c>
      <c r="K7600" t="s">
        <v>22291</v>
      </c>
      <c r="L7600" t="s">
        <v>22291</v>
      </c>
      <c r="M7600" t="s">
        <v>22291</v>
      </c>
      <c r="N7600" t="str">
        <f t="shared" si="118"/>
        <v>OK</v>
      </c>
      <c r="O7600" t="str">
        <f>IF(OR(Table1_17[[#This Row],[amount]]&lt;$Y$8,Table1_17[[#This Row],[amount]]&gt;$Y$7),"Outlier","Normal")</f>
        <v>Normal</v>
      </c>
      <c r="P7600" t="str">
        <f>IF(OR(Table1_17[[#This Row],[missing_flag]]="Missing",Table1_17[[#This Row],[outlier_flag]]="Outliers"),"Review","Valid")</f>
        <v>Valid</v>
      </c>
    </row>
    <row r="7601" spans="1:16">
      <c r="A7601" t="s">
        <v>16686</v>
      </c>
      <c r="B7601" s="1">
        <v>45130</v>
      </c>
      <c r="C7601">
        <v>113107.49</v>
      </c>
      <c r="D7601" t="s">
        <v>1483</v>
      </c>
      <c r="E7601" t="s">
        <v>1499</v>
      </c>
      <c r="F7601" t="s">
        <v>271</v>
      </c>
      <c r="G7601" t="s">
        <v>8</v>
      </c>
      <c r="H7601" t="s">
        <v>736</v>
      </c>
      <c r="J7601" t="s">
        <v>29890</v>
      </c>
      <c r="K7601" t="s">
        <v>22291</v>
      </c>
      <c r="L7601" t="s">
        <v>22291</v>
      </c>
      <c r="M7601" t="s">
        <v>22291</v>
      </c>
      <c r="N7601" t="str">
        <f t="shared" si="118"/>
        <v>OK</v>
      </c>
      <c r="O7601" t="str">
        <f>IF(OR(Table1_17[[#This Row],[amount]]&lt;$Y$8,Table1_17[[#This Row],[amount]]&gt;$Y$7),"Outlier","Normal")</f>
        <v>Normal</v>
      </c>
      <c r="P7601" t="str">
        <f>IF(OR(Table1_17[[#This Row],[missing_flag]]="Missing",Table1_17[[#This Row],[outlier_flag]]="Outliers"),"Review","Valid")</f>
        <v>Valid</v>
      </c>
    </row>
    <row r="7602" spans="1:16">
      <c r="A7602" t="s">
        <v>16688</v>
      </c>
      <c r="B7602" s="1">
        <v>45077</v>
      </c>
      <c r="C7602">
        <v>166298.76</v>
      </c>
      <c r="D7602" t="s">
        <v>1483</v>
      </c>
      <c r="E7602" t="s">
        <v>1487</v>
      </c>
      <c r="F7602" t="s">
        <v>268</v>
      </c>
      <c r="G7602" t="s">
        <v>8</v>
      </c>
      <c r="H7602" t="s">
        <v>756</v>
      </c>
      <c r="J7602" t="s">
        <v>29891</v>
      </c>
      <c r="K7602" t="s">
        <v>22291</v>
      </c>
      <c r="L7602" t="s">
        <v>22291</v>
      </c>
      <c r="M7602" t="s">
        <v>22291</v>
      </c>
      <c r="N7602" t="str">
        <f t="shared" si="118"/>
        <v>OK</v>
      </c>
      <c r="O7602" t="str">
        <f>IF(OR(Table1_17[[#This Row],[amount]]&lt;$Y$8,Table1_17[[#This Row],[amount]]&gt;$Y$7),"Outlier","Normal")</f>
        <v>Normal</v>
      </c>
      <c r="P7602" t="str">
        <f>IF(OR(Table1_17[[#This Row],[missing_flag]]="Missing",Table1_17[[#This Row],[outlier_flag]]="Outliers"),"Review","Valid")</f>
        <v>Valid</v>
      </c>
    </row>
    <row r="7603" spans="1:16">
      <c r="A7603" t="s">
        <v>16690</v>
      </c>
      <c r="B7603" s="1">
        <v>45021</v>
      </c>
      <c r="C7603">
        <v>129988.14</v>
      </c>
      <c r="D7603" t="s">
        <v>1483</v>
      </c>
      <c r="E7603" t="s">
        <v>1499</v>
      </c>
      <c r="F7603" t="s">
        <v>271</v>
      </c>
      <c r="G7603" t="s">
        <v>29</v>
      </c>
      <c r="H7603" t="s">
        <v>924</v>
      </c>
      <c r="J7603" t="s">
        <v>29892</v>
      </c>
      <c r="K7603" t="s">
        <v>22291</v>
      </c>
      <c r="L7603" t="s">
        <v>22291</v>
      </c>
      <c r="M7603" t="s">
        <v>22291</v>
      </c>
      <c r="N7603" t="str">
        <f t="shared" si="118"/>
        <v>OK</v>
      </c>
      <c r="O7603" t="str">
        <f>IF(OR(Table1_17[[#This Row],[amount]]&lt;$Y$8,Table1_17[[#This Row],[amount]]&gt;$Y$7),"Outlier","Normal")</f>
        <v>Normal</v>
      </c>
      <c r="P7603" t="str">
        <f>IF(OR(Table1_17[[#This Row],[missing_flag]]="Missing",Table1_17[[#This Row],[outlier_flag]]="Outliers"),"Review","Valid")</f>
        <v>Valid</v>
      </c>
    </row>
    <row r="7604" spans="1:16">
      <c r="A7604" t="s">
        <v>16692</v>
      </c>
      <c r="B7604" s="1">
        <v>44678</v>
      </c>
      <c r="C7604">
        <v>-2000</v>
      </c>
      <c r="D7604" t="s">
        <v>1478</v>
      </c>
      <c r="E7604" t="s">
        <v>36</v>
      </c>
      <c r="F7604" t="s">
        <v>264</v>
      </c>
      <c r="G7604" t="s">
        <v>17</v>
      </c>
      <c r="I7604" t="s">
        <v>248</v>
      </c>
      <c r="J7604" t="s">
        <v>29893</v>
      </c>
      <c r="K7604" t="s">
        <v>22291</v>
      </c>
      <c r="L7604" t="s">
        <v>22291</v>
      </c>
      <c r="M7604" t="s">
        <v>22291</v>
      </c>
      <c r="N7604" t="str">
        <f t="shared" si="118"/>
        <v>OK</v>
      </c>
      <c r="O7604" t="str">
        <f>IF(OR(Table1_17[[#This Row],[amount]]&lt;$Y$8,Table1_17[[#This Row],[amount]]&gt;$Y$7),"Outlier","Normal")</f>
        <v>Normal</v>
      </c>
      <c r="P7604" t="str">
        <f>IF(OR(Table1_17[[#This Row],[missing_flag]]="Missing",Table1_17[[#This Row],[outlier_flag]]="Outliers"),"Review","Valid")</f>
        <v>Valid</v>
      </c>
    </row>
    <row r="7605" spans="1:16">
      <c r="A7605" t="s">
        <v>16694</v>
      </c>
      <c r="B7605" s="1">
        <v>45171</v>
      </c>
      <c r="C7605">
        <v>80722.429999999993</v>
      </c>
      <c r="D7605" t="s">
        <v>1483</v>
      </c>
      <c r="E7605" t="s">
        <v>1487</v>
      </c>
      <c r="F7605" t="s">
        <v>271</v>
      </c>
      <c r="G7605" t="s">
        <v>13</v>
      </c>
      <c r="H7605" t="s">
        <v>977</v>
      </c>
      <c r="J7605" t="s">
        <v>29894</v>
      </c>
      <c r="K7605" t="s">
        <v>22291</v>
      </c>
      <c r="L7605" t="s">
        <v>22291</v>
      </c>
      <c r="M7605" t="s">
        <v>22291</v>
      </c>
      <c r="N7605" t="str">
        <f t="shared" si="118"/>
        <v>OK</v>
      </c>
      <c r="O7605" t="str">
        <f>IF(OR(Table1_17[[#This Row],[amount]]&lt;$Y$8,Table1_17[[#This Row],[amount]]&gt;$Y$7),"Outlier","Normal")</f>
        <v>Normal</v>
      </c>
      <c r="P7605" t="str">
        <f>IF(OR(Table1_17[[#This Row],[missing_flag]]="Missing",Table1_17[[#This Row],[outlier_flag]]="Outliers"),"Review","Valid")</f>
        <v>Valid</v>
      </c>
    </row>
    <row r="7606" spans="1:16">
      <c r="A7606" t="s">
        <v>16696</v>
      </c>
      <c r="B7606" s="1">
        <v>45209</v>
      </c>
      <c r="C7606">
        <v>-43474.559999999998</v>
      </c>
      <c r="D7606" t="s">
        <v>1478</v>
      </c>
      <c r="E7606" t="s">
        <v>1534</v>
      </c>
      <c r="F7606" t="s">
        <v>268</v>
      </c>
      <c r="G7606" t="s">
        <v>29</v>
      </c>
      <c r="I7606" t="s">
        <v>57</v>
      </c>
      <c r="J7606" t="s">
        <v>29895</v>
      </c>
      <c r="K7606" t="s">
        <v>22291</v>
      </c>
      <c r="L7606" t="s">
        <v>22291</v>
      </c>
      <c r="M7606" t="s">
        <v>22291</v>
      </c>
      <c r="N7606" t="str">
        <f t="shared" si="118"/>
        <v>OK</v>
      </c>
      <c r="O7606" t="str">
        <f>IF(OR(Table1_17[[#This Row],[amount]]&lt;$Y$8,Table1_17[[#This Row],[amount]]&gt;$Y$7),"Outlier","Normal")</f>
        <v>Normal</v>
      </c>
      <c r="P7606" t="str">
        <f>IF(OR(Table1_17[[#This Row],[missing_flag]]="Missing",Table1_17[[#This Row],[outlier_flag]]="Outliers"),"Review","Valid")</f>
        <v>Valid</v>
      </c>
    </row>
    <row r="7607" spans="1:16">
      <c r="A7607" t="s">
        <v>16698</v>
      </c>
      <c r="B7607" s="1">
        <v>44897</v>
      </c>
      <c r="C7607">
        <v>-80906.259999999995</v>
      </c>
      <c r="D7607" t="s">
        <v>1478</v>
      </c>
      <c r="E7607" t="s">
        <v>1509</v>
      </c>
      <c r="F7607" t="s">
        <v>268</v>
      </c>
      <c r="G7607" t="s">
        <v>29</v>
      </c>
      <c r="I7607" t="s">
        <v>32</v>
      </c>
      <c r="J7607" t="s">
        <v>29896</v>
      </c>
      <c r="K7607" t="s">
        <v>22291</v>
      </c>
      <c r="L7607" t="s">
        <v>22291</v>
      </c>
      <c r="M7607" t="s">
        <v>22291</v>
      </c>
      <c r="N7607" t="str">
        <f t="shared" si="118"/>
        <v>OK</v>
      </c>
      <c r="O7607" t="str">
        <f>IF(OR(Table1_17[[#This Row],[amount]]&lt;$Y$8,Table1_17[[#This Row],[amount]]&gt;$Y$7),"Outlier","Normal")</f>
        <v>Normal</v>
      </c>
      <c r="P7607" t="str">
        <f>IF(OR(Table1_17[[#This Row],[missing_flag]]="Missing",Table1_17[[#This Row],[outlier_flag]]="Outliers"),"Review","Valid")</f>
        <v>Valid</v>
      </c>
    </row>
    <row r="7608" spans="1:16">
      <c r="A7608" t="s">
        <v>16700</v>
      </c>
      <c r="B7608" s="1">
        <v>44877</v>
      </c>
      <c r="C7608">
        <v>122997.62</v>
      </c>
      <c r="D7608" t="s">
        <v>1483</v>
      </c>
      <c r="E7608" t="s">
        <v>1484</v>
      </c>
      <c r="F7608" t="s">
        <v>264</v>
      </c>
      <c r="G7608" t="s">
        <v>8</v>
      </c>
      <c r="H7608" t="s">
        <v>1021</v>
      </c>
      <c r="J7608" t="s">
        <v>29897</v>
      </c>
      <c r="K7608" t="s">
        <v>22291</v>
      </c>
      <c r="L7608" t="s">
        <v>22291</v>
      </c>
      <c r="M7608" t="s">
        <v>22291</v>
      </c>
      <c r="N7608" t="str">
        <f t="shared" si="118"/>
        <v>OK</v>
      </c>
      <c r="O7608" t="str">
        <f>IF(OR(Table1_17[[#This Row],[amount]]&lt;$Y$8,Table1_17[[#This Row],[amount]]&gt;$Y$7),"Outlier","Normal")</f>
        <v>Normal</v>
      </c>
      <c r="P7608" t="str">
        <f>IF(OR(Table1_17[[#This Row],[missing_flag]]="Missing",Table1_17[[#This Row],[outlier_flag]]="Outliers"),"Review","Valid")</f>
        <v>Valid</v>
      </c>
    </row>
    <row r="7609" spans="1:16">
      <c r="A7609" t="s">
        <v>16702</v>
      </c>
      <c r="B7609" s="1">
        <v>45065</v>
      </c>
      <c r="C7609">
        <v>234784</v>
      </c>
      <c r="D7609" t="s">
        <v>1483</v>
      </c>
      <c r="E7609" t="s">
        <v>1484</v>
      </c>
      <c r="F7609" t="s">
        <v>264</v>
      </c>
      <c r="G7609" t="s">
        <v>8</v>
      </c>
      <c r="H7609" t="s">
        <v>1015</v>
      </c>
      <c r="J7609" t="s">
        <v>29898</v>
      </c>
      <c r="K7609" t="s">
        <v>22291</v>
      </c>
      <c r="L7609" t="s">
        <v>22291</v>
      </c>
      <c r="M7609" t="s">
        <v>22291</v>
      </c>
      <c r="N7609" t="str">
        <f t="shared" si="118"/>
        <v>OK</v>
      </c>
      <c r="O7609" t="str">
        <f>IF(OR(Table1_17[[#This Row],[amount]]&lt;$Y$8,Table1_17[[#This Row],[amount]]&gt;$Y$7),"Outlier","Normal")</f>
        <v>Normal</v>
      </c>
      <c r="P7609" t="str">
        <f>IF(OR(Table1_17[[#This Row],[missing_flag]]="Missing",Table1_17[[#This Row],[outlier_flag]]="Outliers"),"Review","Valid")</f>
        <v>Valid</v>
      </c>
    </row>
    <row r="7610" spans="1:16">
      <c r="A7610" t="s">
        <v>16704</v>
      </c>
      <c r="B7610" s="1">
        <v>44955</v>
      </c>
      <c r="C7610">
        <v>-21065.54</v>
      </c>
      <c r="D7610" t="s">
        <v>1478</v>
      </c>
      <c r="E7610" t="s">
        <v>1534</v>
      </c>
      <c r="F7610" t="s">
        <v>268</v>
      </c>
      <c r="G7610" t="s">
        <v>13</v>
      </c>
      <c r="I7610" t="s">
        <v>141</v>
      </c>
      <c r="J7610" t="s">
        <v>29899</v>
      </c>
      <c r="K7610" t="s">
        <v>22291</v>
      </c>
      <c r="L7610" t="s">
        <v>22291</v>
      </c>
      <c r="M7610" t="s">
        <v>22291</v>
      </c>
      <c r="N7610" t="str">
        <f t="shared" si="118"/>
        <v>OK</v>
      </c>
      <c r="O7610" t="str">
        <f>IF(OR(Table1_17[[#This Row],[amount]]&lt;$Y$8,Table1_17[[#This Row],[amount]]&gt;$Y$7),"Outlier","Normal")</f>
        <v>Normal</v>
      </c>
      <c r="P7610" t="str">
        <f>IF(OR(Table1_17[[#This Row],[missing_flag]]="Missing",Table1_17[[#This Row],[outlier_flag]]="Outliers"),"Review","Valid")</f>
        <v>Valid</v>
      </c>
    </row>
    <row r="7611" spans="1:16">
      <c r="A7611" t="s">
        <v>16706</v>
      </c>
      <c r="B7611" s="1">
        <v>44721</v>
      </c>
      <c r="C7611">
        <v>191974.44</v>
      </c>
      <c r="D7611" t="s">
        <v>1483</v>
      </c>
      <c r="E7611" t="s">
        <v>1484</v>
      </c>
      <c r="F7611" t="s">
        <v>264</v>
      </c>
      <c r="G7611" t="s">
        <v>29</v>
      </c>
      <c r="H7611" t="s">
        <v>718</v>
      </c>
      <c r="J7611" t="s">
        <v>29900</v>
      </c>
      <c r="K7611" t="s">
        <v>22291</v>
      </c>
      <c r="L7611" t="s">
        <v>22291</v>
      </c>
      <c r="M7611" t="s">
        <v>22291</v>
      </c>
      <c r="N7611" t="str">
        <f t="shared" si="118"/>
        <v>OK</v>
      </c>
      <c r="O7611" t="str">
        <f>IF(OR(Table1_17[[#This Row],[amount]]&lt;$Y$8,Table1_17[[#This Row],[amount]]&gt;$Y$7),"Outlier","Normal")</f>
        <v>Normal</v>
      </c>
      <c r="P7611" t="str">
        <f>IF(OR(Table1_17[[#This Row],[missing_flag]]="Missing",Table1_17[[#This Row],[outlier_flag]]="Outliers"),"Review","Valid")</f>
        <v>Valid</v>
      </c>
    </row>
    <row r="7612" spans="1:16">
      <c r="A7612" t="s">
        <v>16708</v>
      </c>
      <c r="B7612" s="1">
        <v>44638</v>
      </c>
      <c r="C7612">
        <v>143960.73000000001</v>
      </c>
      <c r="D7612" t="s">
        <v>1483</v>
      </c>
      <c r="E7612" t="s">
        <v>1487</v>
      </c>
      <c r="F7612" t="s">
        <v>271</v>
      </c>
      <c r="G7612" t="s">
        <v>17</v>
      </c>
      <c r="H7612" t="s">
        <v>938</v>
      </c>
      <c r="J7612" t="s">
        <v>29901</v>
      </c>
      <c r="K7612" t="s">
        <v>22291</v>
      </c>
      <c r="L7612" t="s">
        <v>22291</v>
      </c>
      <c r="M7612" t="s">
        <v>22291</v>
      </c>
      <c r="N7612" t="str">
        <f t="shared" si="118"/>
        <v>OK</v>
      </c>
      <c r="O7612" t="str">
        <f>IF(OR(Table1_17[[#This Row],[amount]]&lt;$Y$8,Table1_17[[#This Row],[amount]]&gt;$Y$7),"Outlier","Normal")</f>
        <v>Normal</v>
      </c>
      <c r="P7612" t="str">
        <f>IF(OR(Table1_17[[#This Row],[missing_flag]]="Missing",Table1_17[[#This Row],[outlier_flag]]="Outliers"),"Review","Valid")</f>
        <v>Valid</v>
      </c>
    </row>
    <row r="7613" spans="1:16">
      <c r="A7613" t="s">
        <v>16710</v>
      </c>
      <c r="B7613" s="1">
        <v>45198</v>
      </c>
      <c r="C7613">
        <v>160233.82999999999</v>
      </c>
      <c r="D7613" t="s">
        <v>1483</v>
      </c>
      <c r="E7613" t="s">
        <v>1484</v>
      </c>
      <c r="F7613" t="s">
        <v>268</v>
      </c>
      <c r="G7613" t="s">
        <v>17</v>
      </c>
      <c r="H7613" t="s">
        <v>983</v>
      </c>
      <c r="J7613" t="s">
        <v>29902</v>
      </c>
      <c r="K7613" t="s">
        <v>22291</v>
      </c>
      <c r="L7613" t="s">
        <v>22291</v>
      </c>
      <c r="M7613" t="s">
        <v>22291</v>
      </c>
      <c r="N7613" t="str">
        <f t="shared" si="118"/>
        <v>OK</v>
      </c>
      <c r="O7613" t="str">
        <f>IF(OR(Table1_17[[#This Row],[amount]]&lt;$Y$8,Table1_17[[#This Row],[amount]]&gt;$Y$7),"Outlier","Normal")</f>
        <v>Normal</v>
      </c>
      <c r="P7613" t="str">
        <f>IF(OR(Table1_17[[#This Row],[missing_flag]]="Missing",Table1_17[[#This Row],[outlier_flag]]="Outliers"),"Review","Valid")</f>
        <v>Valid</v>
      </c>
    </row>
    <row r="7614" spans="1:16">
      <c r="A7614" t="s">
        <v>16712</v>
      </c>
      <c r="B7614" s="1">
        <v>44886</v>
      </c>
      <c r="C7614">
        <v>-81558.84</v>
      </c>
      <c r="D7614" t="s">
        <v>1478</v>
      </c>
      <c r="E7614" t="s">
        <v>7</v>
      </c>
      <c r="F7614" t="s">
        <v>268</v>
      </c>
      <c r="G7614" t="s">
        <v>17</v>
      </c>
      <c r="I7614" t="s">
        <v>79</v>
      </c>
      <c r="J7614" t="s">
        <v>29903</v>
      </c>
      <c r="K7614" t="s">
        <v>22291</v>
      </c>
      <c r="L7614" t="s">
        <v>22291</v>
      </c>
      <c r="M7614" t="s">
        <v>22291</v>
      </c>
      <c r="N7614" t="str">
        <f t="shared" si="118"/>
        <v>OK</v>
      </c>
      <c r="O7614" t="str">
        <f>IF(OR(Table1_17[[#This Row],[amount]]&lt;$Y$8,Table1_17[[#This Row],[amount]]&gt;$Y$7),"Outlier","Normal")</f>
        <v>Normal</v>
      </c>
      <c r="P7614" t="str">
        <f>IF(OR(Table1_17[[#This Row],[missing_flag]]="Missing",Table1_17[[#This Row],[outlier_flag]]="Outliers"),"Review","Valid")</f>
        <v>Valid</v>
      </c>
    </row>
    <row r="7615" spans="1:16">
      <c r="A7615" t="s">
        <v>16714</v>
      </c>
      <c r="B7615" s="1">
        <v>45078</v>
      </c>
      <c r="C7615">
        <v>213436.96</v>
      </c>
      <c r="D7615" t="s">
        <v>1483</v>
      </c>
      <c r="E7615" t="s">
        <v>1487</v>
      </c>
      <c r="F7615" t="s">
        <v>271</v>
      </c>
      <c r="G7615" t="s">
        <v>17</v>
      </c>
      <c r="H7615" t="s">
        <v>1373</v>
      </c>
      <c r="J7615" t="s">
        <v>29904</v>
      </c>
      <c r="K7615" t="s">
        <v>22291</v>
      </c>
      <c r="L7615" t="s">
        <v>22291</v>
      </c>
      <c r="M7615" t="s">
        <v>22291</v>
      </c>
      <c r="N7615" t="str">
        <f t="shared" si="118"/>
        <v>OK</v>
      </c>
      <c r="O7615" t="str">
        <f>IF(OR(Table1_17[[#This Row],[amount]]&lt;$Y$8,Table1_17[[#This Row],[amount]]&gt;$Y$7),"Outlier","Normal")</f>
        <v>Normal</v>
      </c>
      <c r="P7615" t="str">
        <f>IF(OR(Table1_17[[#This Row],[missing_flag]]="Missing",Table1_17[[#This Row],[outlier_flag]]="Outliers"),"Review","Valid")</f>
        <v>Valid</v>
      </c>
    </row>
    <row r="7616" spans="1:16">
      <c r="A7616" t="s">
        <v>16716</v>
      </c>
      <c r="B7616" s="1">
        <v>44619</v>
      </c>
      <c r="C7616">
        <v>-44403.41</v>
      </c>
      <c r="D7616" t="s">
        <v>1478</v>
      </c>
      <c r="E7616" t="s">
        <v>1534</v>
      </c>
      <c r="F7616" t="s">
        <v>264</v>
      </c>
      <c r="G7616" t="s">
        <v>8</v>
      </c>
      <c r="I7616" t="s">
        <v>171</v>
      </c>
      <c r="J7616" t="s">
        <v>29905</v>
      </c>
      <c r="K7616" t="s">
        <v>22291</v>
      </c>
      <c r="L7616" t="s">
        <v>22291</v>
      </c>
      <c r="M7616" t="s">
        <v>22291</v>
      </c>
      <c r="N7616" t="str">
        <f t="shared" si="118"/>
        <v>OK</v>
      </c>
      <c r="O7616" t="str">
        <f>IF(OR(Table1_17[[#This Row],[amount]]&lt;$Y$8,Table1_17[[#This Row],[amount]]&gt;$Y$7),"Outlier","Normal")</f>
        <v>Normal</v>
      </c>
      <c r="P7616" t="str">
        <f>IF(OR(Table1_17[[#This Row],[missing_flag]]="Missing",Table1_17[[#This Row],[outlier_flag]]="Outliers"),"Review","Valid")</f>
        <v>Valid</v>
      </c>
    </row>
    <row r="7617" spans="1:16">
      <c r="A7617" t="s">
        <v>16718</v>
      </c>
      <c r="B7617" s="1">
        <v>45174</v>
      </c>
      <c r="C7617">
        <v>-13911.59</v>
      </c>
      <c r="D7617" t="s">
        <v>1478</v>
      </c>
      <c r="E7617" t="s">
        <v>1534</v>
      </c>
      <c r="F7617" t="s">
        <v>271</v>
      </c>
      <c r="G7617" t="s">
        <v>17</v>
      </c>
      <c r="I7617" t="s">
        <v>131</v>
      </c>
      <c r="J7617" t="s">
        <v>29906</v>
      </c>
      <c r="K7617" t="s">
        <v>22291</v>
      </c>
      <c r="L7617" t="s">
        <v>22291</v>
      </c>
      <c r="M7617" t="s">
        <v>22291</v>
      </c>
      <c r="N7617" t="str">
        <f t="shared" si="118"/>
        <v>OK</v>
      </c>
      <c r="O7617" t="str">
        <f>IF(OR(Table1_17[[#This Row],[amount]]&lt;$Y$8,Table1_17[[#This Row],[amount]]&gt;$Y$7),"Outlier","Normal")</f>
        <v>Normal</v>
      </c>
      <c r="P7617" t="str">
        <f>IF(OR(Table1_17[[#This Row],[missing_flag]]="Missing",Table1_17[[#This Row],[outlier_flag]]="Outliers"),"Review","Valid")</f>
        <v>Valid</v>
      </c>
    </row>
    <row r="7618" spans="1:16">
      <c r="A7618" t="s">
        <v>16720</v>
      </c>
      <c r="B7618" s="1">
        <v>44800</v>
      </c>
      <c r="C7618">
        <v>144271.32</v>
      </c>
      <c r="D7618" t="s">
        <v>1483</v>
      </c>
      <c r="E7618" t="s">
        <v>1487</v>
      </c>
      <c r="F7618" t="s">
        <v>271</v>
      </c>
      <c r="G7618" t="s">
        <v>13</v>
      </c>
      <c r="H7618" t="s">
        <v>1097</v>
      </c>
      <c r="J7618" t="s">
        <v>29907</v>
      </c>
      <c r="K7618" t="s">
        <v>22291</v>
      </c>
      <c r="L7618" t="s">
        <v>22291</v>
      </c>
      <c r="M7618" t="s">
        <v>22291</v>
      </c>
      <c r="N7618" t="str">
        <f t="shared" si="118"/>
        <v>OK</v>
      </c>
      <c r="O7618" t="str">
        <f>IF(OR(Table1_17[[#This Row],[amount]]&lt;$Y$8,Table1_17[[#This Row],[amount]]&gt;$Y$7),"Outlier","Normal")</f>
        <v>Normal</v>
      </c>
      <c r="P7618" t="str">
        <f>IF(OR(Table1_17[[#This Row],[missing_flag]]="Missing",Table1_17[[#This Row],[outlier_flag]]="Outliers"),"Review","Valid")</f>
        <v>Valid</v>
      </c>
    </row>
    <row r="7619" spans="1:16">
      <c r="A7619" t="s">
        <v>16722</v>
      </c>
      <c r="B7619" s="1">
        <v>45186</v>
      </c>
      <c r="C7619">
        <v>-35995.93</v>
      </c>
      <c r="D7619" t="s">
        <v>1478</v>
      </c>
      <c r="E7619" t="s">
        <v>1509</v>
      </c>
      <c r="F7619" t="s">
        <v>268</v>
      </c>
      <c r="G7619" t="s">
        <v>13</v>
      </c>
      <c r="I7619" t="s">
        <v>95</v>
      </c>
      <c r="J7619" t="s">
        <v>29908</v>
      </c>
      <c r="K7619" t="s">
        <v>22291</v>
      </c>
      <c r="L7619" t="s">
        <v>22291</v>
      </c>
      <c r="M7619" t="s">
        <v>22291</v>
      </c>
      <c r="N7619" t="str">
        <f t="shared" ref="N7619:N7682" si="119">IF(OR(B7619="",C7619="",D7619="",F7619=""),"Missing","OK")</f>
        <v>OK</v>
      </c>
      <c r="O7619" t="str">
        <f>IF(OR(Table1_17[[#This Row],[amount]]&lt;$Y$8,Table1_17[[#This Row],[amount]]&gt;$Y$7),"Outlier","Normal")</f>
        <v>Normal</v>
      </c>
      <c r="P7619" t="str">
        <f>IF(OR(Table1_17[[#This Row],[missing_flag]]="Missing",Table1_17[[#This Row],[outlier_flag]]="Outliers"),"Review","Valid")</f>
        <v>Valid</v>
      </c>
    </row>
    <row r="7620" spans="1:16">
      <c r="A7620" t="s">
        <v>16724</v>
      </c>
      <c r="B7620" s="1">
        <v>45242</v>
      </c>
      <c r="C7620">
        <v>94924.01</v>
      </c>
      <c r="D7620" t="s">
        <v>1483</v>
      </c>
      <c r="E7620" t="s">
        <v>1484</v>
      </c>
      <c r="F7620" t="s">
        <v>268</v>
      </c>
      <c r="G7620" t="s">
        <v>13</v>
      </c>
      <c r="H7620" t="s">
        <v>1025</v>
      </c>
      <c r="J7620" t="s">
        <v>29909</v>
      </c>
      <c r="K7620" t="s">
        <v>22291</v>
      </c>
      <c r="L7620" t="s">
        <v>22291</v>
      </c>
      <c r="M7620" t="s">
        <v>22291</v>
      </c>
      <c r="N7620" t="str">
        <f t="shared" si="119"/>
        <v>OK</v>
      </c>
      <c r="O7620" t="str">
        <f>IF(OR(Table1_17[[#This Row],[amount]]&lt;$Y$8,Table1_17[[#This Row],[amount]]&gt;$Y$7),"Outlier","Normal")</f>
        <v>Normal</v>
      </c>
      <c r="P7620" t="str">
        <f>IF(OR(Table1_17[[#This Row],[missing_flag]]="Missing",Table1_17[[#This Row],[outlier_flag]]="Outliers"),"Review","Valid")</f>
        <v>Valid</v>
      </c>
    </row>
    <row r="7621" spans="1:16">
      <c r="A7621" t="s">
        <v>16726</v>
      </c>
      <c r="B7621" s="1">
        <v>45247</v>
      </c>
      <c r="C7621">
        <v>117218.54</v>
      </c>
      <c r="D7621" t="s">
        <v>1483</v>
      </c>
      <c r="E7621" t="s">
        <v>1484</v>
      </c>
      <c r="F7621" t="s">
        <v>268</v>
      </c>
      <c r="G7621" t="s">
        <v>8</v>
      </c>
      <c r="H7621" t="s">
        <v>714</v>
      </c>
      <c r="J7621" t="s">
        <v>29910</v>
      </c>
      <c r="K7621" t="s">
        <v>22291</v>
      </c>
      <c r="L7621" t="s">
        <v>22291</v>
      </c>
      <c r="M7621" t="s">
        <v>22291</v>
      </c>
      <c r="N7621" t="str">
        <f t="shared" si="119"/>
        <v>OK</v>
      </c>
      <c r="O7621" t="str">
        <f>IF(OR(Table1_17[[#This Row],[amount]]&lt;$Y$8,Table1_17[[#This Row],[amount]]&gt;$Y$7),"Outlier","Normal")</f>
        <v>Normal</v>
      </c>
      <c r="P7621" t="str">
        <f>IF(OR(Table1_17[[#This Row],[missing_flag]]="Missing",Table1_17[[#This Row],[outlier_flag]]="Outliers"),"Review","Valid")</f>
        <v>Valid</v>
      </c>
    </row>
    <row r="7622" spans="1:16">
      <c r="A7622" t="s">
        <v>16728</v>
      </c>
      <c r="B7622" s="1">
        <v>44989</v>
      </c>
      <c r="C7622">
        <v>157122.89000000001</v>
      </c>
      <c r="D7622" t="s">
        <v>1483</v>
      </c>
      <c r="E7622" t="s">
        <v>1499</v>
      </c>
      <c r="F7622" t="s">
        <v>264</v>
      </c>
      <c r="G7622" t="s">
        <v>8</v>
      </c>
      <c r="H7622" t="s">
        <v>890</v>
      </c>
      <c r="J7622" t="s">
        <v>29911</v>
      </c>
      <c r="K7622" t="s">
        <v>22291</v>
      </c>
      <c r="L7622" t="s">
        <v>22291</v>
      </c>
      <c r="M7622" t="s">
        <v>22291</v>
      </c>
      <c r="N7622" t="str">
        <f t="shared" si="119"/>
        <v>OK</v>
      </c>
      <c r="O7622" t="str">
        <f>IF(OR(Table1_17[[#This Row],[amount]]&lt;$Y$8,Table1_17[[#This Row],[amount]]&gt;$Y$7),"Outlier","Normal")</f>
        <v>Normal</v>
      </c>
      <c r="P7622" t="str">
        <f>IF(OR(Table1_17[[#This Row],[missing_flag]]="Missing",Table1_17[[#This Row],[outlier_flag]]="Outliers"),"Review","Valid")</f>
        <v>Valid</v>
      </c>
    </row>
    <row r="7623" spans="1:16">
      <c r="A7623" t="s">
        <v>16730</v>
      </c>
      <c r="B7623" s="1">
        <v>45150</v>
      </c>
      <c r="C7623">
        <v>171661.93</v>
      </c>
      <c r="D7623" t="s">
        <v>1483</v>
      </c>
      <c r="E7623" t="s">
        <v>1484</v>
      </c>
      <c r="F7623" t="s">
        <v>268</v>
      </c>
      <c r="G7623" t="s">
        <v>17</v>
      </c>
      <c r="H7623" t="s">
        <v>1015</v>
      </c>
      <c r="J7623" t="s">
        <v>29912</v>
      </c>
      <c r="K7623" t="s">
        <v>22291</v>
      </c>
      <c r="L7623" t="s">
        <v>22291</v>
      </c>
      <c r="M7623" t="s">
        <v>22291</v>
      </c>
      <c r="N7623" t="str">
        <f t="shared" si="119"/>
        <v>OK</v>
      </c>
      <c r="O7623" t="str">
        <f>IF(OR(Table1_17[[#This Row],[amount]]&lt;$Y$8,Table1_17[[#This Row],[amount]]&gt;$Y$7),"Outlier","Normal")</f>
        <v>Normal</v>
      </c>
      <c r="P7623" t="str">
        <f>IF(OR(Table1_17[[#This Row],[missing_flag]]="Missing",Table1_17[[#This Row],[outlier_flag]]="Outliers"),"Review","Valid")</f>
        <v>Valid</v>
      </c>
    </row>
    <row r="7624" spans="1:16">
      <c r="A7624" t="s">
        <v>16732</v>
      </c>
      <c r="B7624" s="1">
        <v>45169</v>
      </c>
      <c r="C7624">
        <v>-46920.480000000003</v>
      </c>
      <c r="D7624" t="s">
        <v>1478</v>
      </c>
      <c r="E7624" t="s">
        <v>7</v>
      </c>
      <c r="F7624" t="s">
        <v>264</v>
      </c>
      <c r="G7624" t="s">
        <v>8</v>
      </c>
      <c r="I7624" t="s">
        <v>191</v>
      </c>
      <c r="J7624" t="s">
        <v>29913</v>
      </c>
      <c r="K7624" t="s">
        <v>22291</v>
      </c>
      <c r="L7624" t="s">
        <v>22291</v>
      </c>
      <c r="M7624" t="s">
        <v>22291</v>
      </c>
      <c r="N7624" t="str">
        <f t="shared" si="119"/>
        <v>OK</v>
      </c>
      <c r="O7624" t="str">
        <f>IF(OR(Table1_17[[#This Row],[amount]]&lt;$Y$8,Table1_17[[#This Row],[amount]]&gt;$Y$7),"Outlier","Normal")</f>
        <v>Normal</v>
      </c>
      <c r="P7624" t="str">
        <f>IF(OR(Table1_17[[#This Row],[missing_flag]]="Missing",Table1_17[[#This Row],[outlier_flag]]="Outliers"),"Review","Valid")</f>
        <v>Valid</v>
      </c>
    </row>
    <row r="7625" spans="1:16">
      <c r="A7625" t="s">
        <v>16734</v>
      </c>
      <c r="B7625" s="1">
        <v>45284</v>
      </c>
      <c r="C7625">
        <v>141769.10999999999</v>
      </c>
      <c r="D7625" t="s">
        <v>1483</v>
      </c>
      <c r="E7625" t="s">
        <v>1487</v>
      </c>
      <c r="F7625" t="s">
        <v>268</v>
      </c>
      <c r="G7625" t="s">
        <v>8</v>
      </c>
      <c r="H7625" t="s">
        <v>1135</v>
      </c>
      <c r="J7625" t="s">
        <v>29914</v>
      </c>
      <c r="K7625" t="s">
        <v>22291</v>
      </c>
      <c r="L7625" t="s">
        <v>22291</v>
      </c>
      <c r="M7625" t="s">
        <v>22291</v>
      </c>
      <c r="N7625" t="str">
        <f t="shared" si="119"/>
        <v>OK</v>
      </c>
      <c r="O7625" t="str">
        <f>IF(OR(Table1_17[[#This Row],[amount]]&lt;$Y$8,Table1_17[[#This Row],[amount]]&gt;$Y$7),"Outlier","Normal")</f>
        <v>Normal</v>
      </c>
      <c r="P7625" t="str">
        <f>IF(OR(Table1_17[[#This Row],[missing_flag]]="Missing",Table1_17[[#This Row],[outlier_flag]]="Outliers"),"Review","Valid")</f>
        <v>Valid</v>
      </c>
    </row>
    <row r="7626" spans="1:16">
      <c r="A7626" t="s">
        <v>16736</v>
      </c>
      <c r="B7626" s="1">
        <v>44569</v>
      </c>
      <c r="C7626">
        <v>188821.12</v>
      </c>
      <c r="D7626" t="s">
        <v>1483</v>
      </c>
      <c r="E7626" t="s">
        <v>1487</v>
      </c>
      <c r="F7626" t="s">
        <v>271</v>
      </c>
      <c r="G7626" t="s">
        <v>29</v>
      </c>
      <c r="H7626" t="s">
        <v>1139</v>
      </c>
      <c r="J7626" t="s">
        <v>29915</v>
      </c>
      <c r="K7626" t="s">
        <v>22291</v>
      </c>
      <c r="L7626" t="s">
        <v>22291</v>
      </c>
      <c r="M7626" t="s">
        <v>22291</v>
      </c>
      <c r="N7626" t="str">
        <f t="shared" si="119"/>
        <v>OK</v>
      </c>
      <c r="O7626" t="str">
        <f>IF(OR(Table1_17[[#This Row],[amount]]&lt;$Y$8,Table1_17[[#This Row],[amount]]&gt;$Y$7),"Outlier","Normal")</f>
        <v>Normal</v>
      </c>
      <c r="P7626" t="str">
        <f>IF(OR(Table1_17[[#This Row],[missing_flag]]="Missing",Table1_17[[#This Row],[outlier_flag]]="Outliers"),"Review","Valid")</f>
        <v>Valid</v>
      </c>
    </row>
    <row r="7627" spans="1:16">
      <c r="A7627" t="s">
        <v>16738</v>
      </c>
      <c r="B7627" s="1">
        <v>44858</v>
      </c>
      <c r="C7627">
        <v>59993.46</v>
      </c>
      <c r="D7627" t="s">
        <v>1483</v>
      </c>
      <c r="E7627" t="s">
        <v>1484</v>
      </c>
      <c r="F7627" t="s">
        <v>271</v>
      </c>
      <c r="G7627" t="s">
        <v>13</v>
      </c>
      <c r="H7627" t="s">
        <v>1107</v>
      </c>
      <c r="J7627" t="s">
        <v>29916</v>
      </c>
      <c r="K7627" t="s">
        <v>22291</v>
      </c>
      <c r="L7627" t="s">
        <v>22291</v>
      </c>
      <c r="M7627" t="s">
        <v>22291</v>
      </c>
      <c r="N7627" t="str">
        <f t="shared" si="119"/>
        <v>OK</v>
      </c>
      <c r="O7627" t="str">
        <f>IF(OR(Table1_17[[#This Row],[amount]]&lt;$Y$8,Table1_17[[#This Row],[amount]]&gt;$Y$7),"Outlier","Normal")</f>
        <v>Normal</v>
      </c>
      <c r="P7627" t="str">
        <f>IF(OR(Table1_17[[#This Row],[missing_flag]]="Missing",Table1_17[[#This Row],[outlier_flag]]="Outliers"),"Review","Valid")</f>
        <v>Valid</v>
      </c>
    </row>
    <row r="7628" spans="1:16">
      <c r="A7628" t="s">
        <v>16740</v>
      </c>
      <c r="B7628" s="1">
        <v>44904</v>
      </c>
      <c r="C7628">
        <v>-26283.8</v>
      </c>
      <c r="D7628" t="s">
        <v>1478</v>
      </c>
      <c r="E7628" t="s">
        <v>7</v>
      </c>
      <c r="F7628" t="s">
        <v>264</v>
      </c>
      <c r="G7628" t="s">
        <v>13</v>
      </c>
      <c r="I7628" t="s">
        <v>205</v>
      </c>
      <c r="J7628" t="s">
        <v>29917</v>
      </c>
      <c r="K7628" t="s">
        <v>22291</v>
      </c>
      <c r="L7628" t="s">
        <v>22291</v>
      </c>
      <c r="M7628" t="s">
        <v>22291</v>
      </c>
      <c r="N7628" t="str">
        <f t="shared" si="119"/>
        <v>OK</v>
      </c>
      <c r="O7628" t="str">
        <f>IF(OR(Table1_17[[#This Row],[amount]]&lt;$Y$8,Table1_17[[#This Row],[amount]]&gt;$Y$7),"Outlier","Normal")</f>
        <v>Normal</v>
      </c>
      <c r="P7628" t="str">
        <f>IF(OR(Table1_17[[#This Row],[missing_flag]]="Missing",Table1_17[[#This Row],[outlier_flag]]="Outliers"),"Review","Valid")</f>
        <v>Valid</v>
      </c>
    </row>
    <row r="7629" spans="1:16">
      <c r="A7629" t="s">
        <v>16742</v>
      </c>
      <c r="B7629" s="1">
        <v>45183</v>
      </c>
      <c r="C7629">
        <v>-46836.98</v>
      </c>
      <c r="D7629" t="s">
        <v>1478</v>
      </c>
      <c r="E7629" t="s">
        <v>1534</v>
      </c>
      <c r="F7629" t="s">
        <v>264</v>
      </c>
      <c r="G7629" t="s">
        <v>17</v>
      </c>
      <c r="I7629" t="s">
        <v>215</v>
      </c>
      <c r="J7629" t="s">
        <v>29918</v>
      </c>
      <c r="K7629" t="s">
        <v>22291</v>
      </c>
      <c r="L7629" t="s">
        <v>22291</v>
      </c>
      <c r="M7629" t="s">
        <v>22291</v>
      </c>
      <c r="N7629" t="str">
        <f t="shared" si="119"/>
        <v>OK</v>
      </c>
      <c r="O7629" t="str">
        <f>IF(OR(Table1_17[[#This Row],[amount]]&lt;$Y$8,Table1_17[[#This Row],[amount]]&gt;$Y$7),"Outlier","Normal")</f>
        <v>Normal</v>
      </c>
      <c r="P7629" t="str">
        <f>IF(OR(Table1_17[[#This Row],[missing_flag]]="Missing",Table1_17[[#This Row],[outlier_flag]]="Outliers"),"Review","Valid")</f>
        <v>Valid</v>
      </c>
    </row>
    <row r="7630" spans="1:16">
      <c r="A7630" t="s">
        <v>16744</v>
      </c>
      <c r="B7630" s="1">
        <v>45013</v>
      </c>
      <c r="C7630">
        <v>-22495.61</v>
      </c>
      <c r="D7630" t="s">
        <v>1478</v>
      </c>
      <c r="E7630" t="s">
        <v>1496</v>
      </c>
      <c r="F7630" t="s">
        <v>268</v>
      </c>
      <c r="G7630" t="s">
        <v>17</v>
      </c>
      <c r="I7630" t="s">
        <v>169</v>
      </c>
      <c r="J7630" t="s">
        <v>29919</v>
      </c>
      <c r="K7630" t="s">
        <v>22291</v>
      </c>
      <c r="L7630" t="s">
        <v>22291</v>
      </c>
      <c r="M7630" t="s">
        <v>22291</v>
      </c>
      <c r="N7630" t="str">
        <f t="shared" si="119"/>
        <v>OK</v>
      </c>
      <c r="O7630" t="str">
        <f>IF(OR(Table1_17[[#This Row],[amount]]&lt;$Y$8,Table1_17[[#This Row],[amount]]&gt;$Y$7),"Outlier","Normal")</f>
        <v>Normal</v>
      </c>
      <c r="P7630" t="str">
        <f>IF(OR(Table1_17[[#This Row],[missing_flag]]="Missing",Table1_17[[#This Row],[outlier_flag]]="Outliers"),"Review","Valid")</f>
        <v>Valid</v>
      </c>
    </row>
    <row r="7631" spans="1:16">
      <c r="A7631" t="s">
        <v>16746</v>
      </c>
      <c r="B7631" s="1">
        <v>45290</v>
      </c>
      <c r="C7631">
        <v>-7042.89</v>
      </c>
      <c r="D7631" t="s">
        <v>1478</v>
      </c>
      <c r="E7631" t="s">
        <v>1509</v>
      </c>
      <c r="F7631" t="s">
        <v>268</v>
      </c>
      <c r="G7631" t="s">
        <v>29</v>
      </c>
      <c r="I7631" t="s">
        <v>189</v>
      </c>
      <c r="J7631" t="s">
        <v>29920</v>
      </c>
      <c r="K7631" t="s">
        <v>22291</v>
      </c>
      <c r="L7631" t="s">
        <v>22291</v>
      </c>
      <c r="M7631" t="s">
        <v>22291</v>
      </c>
      <c r="N7631" t="str">
        <f t="shared" si="119"/>
        <v>OK</v>
      </c>
      <c r="O7631" t="str">
        <f>IF(OR(Table1_17[[#This Row],[amount]]&lt;$Y$8,Table1_17[[#This Row],[amount]]&gt;$Y$7),"Outlier","Normal")</f>
        <v>Normal</v>
      </c>
      <c r="P7631" t="str">
        <f>IF(OR(Table1_17[[#This Row],[missing_flag]]="Missing",Table1_17[[#This Row],[outlier_flag]]="Outliers"),"Review","Valid")</f>
        <v>Valid</v>
      </c>
    </row>
    <row r="7632" spans="1:16">
      <c r="A7632" t="s">
        <v>16748</v>
      </c>
      <c r="B7632" s="1">
        <v>45193</v>
      </c>
      <c r="C7632">
        <v>-45711.53</v>
      </c>
      <c r="D7632" t="s">
        <v>1478</v>
      </c>
      <c r="E7632" t="s">
        <v>1509</v>
      </c>
      <c r="F7632" t="s">
        <v>271</v>
      </c>
      <c r="G7632" t="s">
        <v>29</v>
      </c>
      <c r="I7632" t="s">
        <v>246</v>
      </c>
      <c r="J7632" t="s">
        <v>29921</v>
      </c>
      <c r="K7632" t="s">
        <v>22291</v>
      </c>
      <c r="L7632" t="s">
        <v>22291</v>
      </c>
      <c r="M7632" t="s">
        <v>22291</v>
      </c>
      <c r="N7632" t="str">
        <f t="shared" si="119"/>
        <v>OK</v>
      </c>
      <c r="O7632" t="str">
        <f>IF(OR(Table1_17[[#This Row],[amount]]&lt;$Y$8,Table1_17[[#This Row],[amount]]&gt;$Y$7),"Outlier","Normal")</f>
        <v>Normal</v>
      </c>
      <c r="P7632" t="str">
        <f>IF(OR(Table1_17[[#This Row],[missing_flag]]="Missing",Table1_17[[#This Row],[outlier_flag]]="Outliers"),"Review","Valid")</f>
        <v>Valid</v>
      </c>
    </row>
    <row r="7633" spans="1:16">
      <c r="A7633" t="s">
        <v>16750</v>
      </c>
      <c r="B7633" s="1">
        <v>44635</v>
      </c>
      <c r="C7633">
        <v>89102.49</v>
      </c>
      <c r="D7633" t="s">
        <v>1483</v>
      </c>
      <c r="E7633" t="s">
        <v>1499</v>
      </c>
      <c r="F7633" t="s">
        <v>268</v>
      </c>
      <c r="G7633" t="s">
        <v>29</v>
      </c>
      <c r="H7633" t="s">
        <v>987</v>
      </c>
      <c r="J7633" t="s">
        <v>29922</v>
      </c>
      <c r="K7633" t="s">
        <v>22291</v>
      </c>
      <c r="L7633" t="s">
        <v>22291</v>
      </c>
      <c r="M7633" t="s">
        <v>22291</v>
      </c>
      <c r="N7633" t="str">
        <f t="shared" si="119"/>
        <v>OK</v>
      </c>
      <c r="O7633" t="str">
        <f>IF(OR(Table1_17[[#This Row],[amount]]&lt;$Y$8,Table1_17[[#This Row],[amount]]&gt;$Y$7),"Outlier","Normal")</f>
        <v>Normal</v>
      </c>
      <c r="P7633" t="str">
        <f>IF(OR(Table1_17[[#This Row],[missing_flag]]="Missing",Table1_17[[#This Row],[outlier_flag]]="Outliers"),"Review","Valid")</f>
        <v>Valid</v>
      </c>
    </row>
    <row r="7634" spans="1:16">
      <c r="A7634" t="s">
        <v>16752</v>
      </c>
      <c r="B7634" s="1">
        <v>45167</v>
      </c>
      <c r="C7634">
        <v>-61156.12</v>
      </c>
      <c r="D7634" t="s">
        <v>1478</v>
      </c>
      <c r="E7634" t="s">
        <v>36</v>
      </c>
      <c r="F7634" t="s">
        <v>268</v>
      </c>
      <c r="G7634" t="s">
        <v>13</v>
      </c>
      <c r="I7634" t="s">
        <v>75</v>
      </c>
      <c r="J7634" t="s">
        <v>29923</v>
      </c>
      <c r="K7634" t="s">
        <v>22291</v>
      </c>
      <c r="L7634" t="s">
        <v>22291</v>
      </c>
      <c r="M7634" t="s">
        <v>22291</v>
      </c>
      <c r="N7634" t="str">
        <f t="shared" si="119"/>
        <v>OK</v>
      </c>
      <c r="O7634" t="str">
        <f>IF(OR(Table1_17[[#This Row],[amount]]&lt;$Y$8,Table1_17[[#This Row],[amount]]&gt;$Y$7),"Outlier","Normal")</f>
        <v>Normal</v>
      </c>
      <c r="P7634" t="str">
        <f>IF(OR(Table1_17[[#This Row],[missing_flag]]="Missing",Table1_17[[#This Row],[outlier_flag]]="Outliers"),"Review","Valid")</f>
        <v>Valid</v>
      </c>
    </row>
    <row r="7635" spans="1:16">
      <c r="A7635" t="s">
        <v>16754</v>
      </c>
      <c r="B7635" s="1">
        <v>44971</v>
      </c>
      <c r="C7635">
        <v>16342.46</v>
      </c>
      <c r="D7635" t="s">
        <v>1587</v>
      </c>
      <c r="E7635" t="s">
        <v>1587</v>
      </c>
      <c r="F7635" t="s">
        <v>268</v>
      </c>
      <c r="G7635" t="s">
        <v>17</v>
      </c>
      <c r="J7635" t="s">
        <v>29924</v>
      </c>
      <c r="K7635" t="s">
        <v>22291</v>
      </c>
      <c r="L7635" t="s">
        <v>22291</v>
      </c>
      <c r="M7635" t="s">
        <v>22291</v>
      </c>
      <c r="N7635" t="str">
        <f t="shared" si="119"/>
        <v>OK</v>
      </c>
      <c r="O7635" t="str">
        <f>IF(OR(Table1_17[[#This Row],[amount]]&lt;$Y$8,Table1_17[[#This Row],[amount]]&gt;$Y$7),"Outlier","Normal")</f>
        <v>Normal</v>
      </c>
      <c r="P7635" t="str">
        <f>IF(OR(Table1_17[[#This Row],[missing_flag]]="Missing",Table1_17[[#This Row],[outlier_flag]]="Outliers"),"Review","Valid")</f>
        <v>Valid</v>
      </c>
    </row>
    <row r="7636" spans="1:16">
      <c r="A7636" t="s">
        <v>16756</v>
      </c>
      <c r="B7636" s="1">
        <v>45085</v>
      </c>
      <c r="C7636">
        <v>121302.11</v>
      </c>
      <c r="D7636" t="s">
        <v>1483</v>
      </c>
      <c r="E7636" t="s">
        <v>1499</v>
      </c>
      <c r="F7636" t="s">
        <v>268</v>
      </c>
      <c r="G7636" t="s">
        <v>17</v>
      </c>
      <c r="H7636" t="s">
        <v>742</v>
      </c>
      <c r="J7636" t="s">
        <v>29925</v>
      </c>
      <c r="K7636" t="s">
        <v>22291</v>
      </c>
      <c r="L7636" t="s">
        <v>22291</v>
      </c>
      <c r="M7636" t="s">
        <v>22291</v>
      </c>
      <c r="N7636" t="str">
        <f t="shared" si="119"/>
        <v>OK</v>
      </c>
      <c r="O7636" t="str">
        <f>IF(OR(Table1_17[[#This Row],[amount]]&lt;$Y$8,Table1_17[[#This Row],[amount]]&gt;$Y$7),"Outlier","Normal")</f>
        <v>Normal</v>
      </c>
      <c r="P7636" t="str">
        <f>IF(OR(Table1_17[[#This Row],[missing_flag]]="Missing",Table1_17[[#This Row],[outlier_flag]]="Outliers"),"Review","Valid")</f>
        <v>Valid</v>
      </c>
    </row>
    <row r="7637" spans="1:16">
      <c r="A7637" t="s">
        <v>16758</v>
      </c>
      <c r="B7637" s="1">
        <v>45190</v>
      </c>
      <c r="C7637">
        <v>25089.33</v>
      </c>
      <c r="D7637" t="s">
        <v>1504</v>
      </c>
      <c r="E7637" t="s">
        <v>1504</v>
      </c>
      <c r="F7637" t="s">
        <v>264</v>
      </c>
      <c r="G7637" t="s">
        <v>29</v>
      </c>
      <c r="J7637" t="s">
        <v>29926</v>
      </c>
      <c r="K7637" t="s">
        <v>22291</v>
      </c>
      <c r="L7637" t="s">
        <v>22291</v>
      </c>
      <c r="M7637" t="s">
        <v>22291</v>
      </c>
      <c r="N7637" t="str">
        <f t="shared" si="119"/>
        <v>OK</v>
      </c>
      <c r="O7637" t="str">
        <f>IF(OR(Table1_17[[#This Row],[amount]]&lt;$Y$8,Table1_17[[#This Row],[amount]]&gt;$Y$7),"Outlier","Normal")</f>
        <v>Normal</v>
      </c>
      <c r="P7637" t="str">
        <f>IF(OR(Table1_17[[#This Row],[missing_flag]]="Missing",Table1_17[[#This Row],[outlier_flag]]="Outliers"),"Review","Valid")</f>
        <v>Valid</v>
      </c>
    </row>
    <row r="7638" spans="1:16">
      <c r="A7638" t="s">
        <v>16760</v>
      </c>
      <c r="B7638" s="1">
        <v>44857</v>
      </c>
      <c r="C7638">
        <v>131290.29</v>
      </c>
      <c r="D7638" t="s">
        <v>1483</v>
      </c>
      <c r="E7638" t="s">
        <v>1499</v>
      </c>
      <c r="F7638" t="s">
        <v>268</v>
      </c>
      <c r="G7638" t="s">
        <v>8</v>
      </c>
      <c r="H7638" t="s">
        <v>1325</v>
      </c>
      <c r="J7638" t="s">
        <v>29927</v>
      </c>
      <c r="K7638" t="s">
        <v>22291</v>
      </c>
      <c r="L7638" t="s">
        <v>22291</v>
      </c>
      <c r="M7638" t="s">
        <v>22291</v>
      </c>
      <c r="N7638" t="str">
        <f t="shared" si="119"/>
        <v>OK</v>
      </c>
      <c r="O7638" t="str">
        <f>IF(OR(Table1_17[[#This Row],[amount]]&lt;$Y$8,Table1_17[[#This Row],[amount]]&gt;$Y$7),"Outlier","Normal")</f>
        <v>Normal</v>
      </c>
      <c r="P7638" t="str">
        <f>IF(OR(Table1_17[[#This Row],[missing_flag]]="Missing",Table1_17[[#This Row],[outlier_flag]]="Outliers"),"Review","Valid")</f>
        <v>Valid</v>
      </c>
    </row>
    <row r="7639" spans="1:16">
      <c r="A7639" t="s">
        <v>16762</v>
      </c>
      <c r="B7639" s="1">
        <v>44825</v>
      </c>
      <c r="C7639">
        <v>180318.03</v>
      </c>
      <c r="D7639" t="s">
        <v>1483</v>
      </c>
      <c r="E7639" t="s">
        <v>1487</v>
      </c>
      <c r="F7639" t="s">
        <v>268</v>
      </c>
      <c r="G7639" t="s">
        <v>29</v>
      </c>
      <c r="H7639" t="s">
        <v>1289</v>
      </c>
      <c r="J7639" t="s">
        <v>29928</v>
      </c>
      <c r="K7639" t="s">
        <v>22291</v>
      </c>
      <c r="L7639" t="s">
        <v>22291</v>
      </c>
      <c r="M7639" t="s">
        <v>22291</v>
      </c>
      <c r="N7639" t="str">
        <f t="shared" si="119"/>
        <v>OK</v>
      </c>
      <c r="O7639" t="str">
        <f>IF(OR(Table1_17[[#This Row],[amount]]&lt;$Y$8,Table1_17[[#This Row],[amount]]&gt;$Y$7),"Outlier","Normal")</f>
        <v>Normal</v>
      </c>
      <c r="P7639" t="str">
        <f>IF(OR(Table1_17[[#This Row],[missing_flag]]="Missing",Table1_17[[#This Row],[outlier_flag]]="Outliers"),"Review","Valid")</f>
        <v>Valid</v>
      </c>
    </row>
    <row r="7640" spans="1:16">
      <c r="A7640" t="s">
        <v>16764</v>
      </c>
      <c r="B7640" s="1">
        <v>44929</v>
      </c>
      <c r="C7640">
        <v>24528.55</v>
      </c>
      <c r="D7640" t="s">
        <v>1504</v>
      </c>
      <c r="E7640" t="s">
        <v>1504</v>
      </c>
      <c r="F7640" t="s">
        <v>271</v>
      </c>
      <c r="G7640" t="s">
        <v>13</v>
      </c>
      <c r="J7640" t="s">
        <v>29929</v>
      </c>
      <c r="K7640" t="s">
        <v>22291</v>
      </c>
      <c r="L7640" t="s">
        <v>22291</v>
      </c>
      <c r="M7640" t="s">
        <v>22291</v>
      </c>
      <c r="N7640" t="str">
        <f t="shared" si="119"/>
        <v>OK</v>
      </c>
      <c r="O7640" t="str">
        <f>IF(OR(Table1_17[[#This Row],[amount]]&lt;$Y$8,Table1_17[[#This Row],[amount]]&gt;$Y$7),"Outlier","Normal")</f>
        <v>Normal</v>
      </c>
      <c r="P7640" t="str">
        <f>IF(OR(Table1_17[[#This Row],[missing_flag]]="Missing",Table1_17[[#This Row],[outlier_flag]]="Outliers"),"Review","Valid")</f>
        <v>Valid</v>
      </c>
    </row>
    <row r="7641" spans="1:16">
      <c r="A7641" t="s">
        <v>16766</v>
      </c>
      <c r="B7641" s="1">
        <v>44645</v>
      </c>
      <c r="C7641">
        <v>-53374.26</v>
      </c>
      <c r="D7641" t="s">
        <v>1478</v>
      </c>
      <c r="E7641" t="s">
        <v>36</v>
      </c>
      <c r="F7641" t="s">
        <v>268</v>
      </c>
      <c r="G7641" t="s">
        <v>8</v>
      </c>
      <c r="I7641" t="s">
        <v>73</v>
      </c>
      <c r="J7641" t="s">
        <v>29930</v>
      </c>
      <c r="K7641" t="s">
        <v>22291</v>
      </c>
      <c r="L7641" t="s">
        <v>22291</v>
      </c>
      <c r="M7641" t="s">
        <v>22291</v>
      </c>
      <c r="N7641" t="str">
        <f t="shared" si="119"/>
        <v>OK</v>
      </c>
      <c r="O7641" t="str">
        <f>IF(OR(Table1_17[[#This Row],[amount]]&lt;$Y$8,Table1_17[[#This Row],[amount]]&gt;$Y$7),"Outlier","Normal")</f>
        <v>Normal</v>
      </c>
      <c r="P7641" t="str">
        <f>IF(OR(Table1_17[[#This Row],[missing_flag]]="Missing",Table1_17[[#This Row],[outlier_flag]]="Outliers"),"Review","Valid")</f>
        <v>Valid</v>
      </c>
    </row>
    <row r="7642" spans="1:16">
      <c r="A7642" t="s">
        <v>16768</v>
      </c>
      <c r="B7642" s="1">
        <v>44689</v>
      </c>
      <c r="C7642">
        <v>-29139.07</v>
      </c>
      <c r="D7642" t="s">
        <v>1478</v>
      </c>
      <c r="E7642" t="s">
        <v>20</v>
      </c>
      <c r="F7642" t="s">
        <v>271</v>
      </c>
      <c r="G7642" t="s">
        <v>8</v>
      </c>
      <c r="I7642" t="s">
        <v>175</v>
      </c>
      <c r="J7642" t="s">
        <v>29931</v>
      </c>
      <c r="K7642" t="s">
        <v>22291</v>
      </c>
      <c r="L7642" t="s">
        <v>22291</v>
      </c>
      <c r="M7642" t="s">
        <v>22291</v>
      </c>
      <c r="N7642" t="str">
        <f t="shared" si="119"/>
        <v>OK</v>
      </c>
      <c r="O7642" t="str">
        <f>IF(OR(Table1_17[[#This Row],[amount]]&lt;$Y$8,Table1_17[[#This Row],[amount]]&gt;$Y$7),"Outlier","Normal")</f>
        <v>Normal</v>
      </c>
      <c r="P7642" t="str">
        <f>IF(OR(Table1_17[[#This Row],[missing_flag]]="Missing",Table1_17[[#This Row],[outlier_flag]]="Outliers"),"Review","Valid")</f>
        <v>Valid</v>
      </c>
    </row>
    <row r="7643" spans="1:16">
      <c r="A7643" t="s">
        <v>16770</v>
      </c>
      <c r="B7643" s="1">
        <v>44973</v>
      </c>
      <c r="C7643">
        <v>219302.95</v>
      </c>
      <c r="D7643" t="s">
        <v>1483</v>
      </c>
      <c r="E7643" t="s">
        <v>1499</v>
      </c>
      <c r="F7643" t="s">
        <v>264</v>
      </c>
      <c r="G7643" t="s">
        <v>29</v>
      </c>
      <c r="H7643" t="s">
        <v>1115</v>
      </c>
      <c r="J7643" t="s">
        <v>29932</v>
      </c>
      <c r="K7643" t="s">
        <v>22291</v>
      </c>
      <c r="L7643" t="s">
        <v>22291</v>
      </c>
      <c r="M7643" t="s">
        <v>22291</v>
      </c>
      <c r="N7643" t="str">
        <f t="shared" si="119"/>
        <v>OK</v>
      </c>
      <c r="O7643" t="str">
        <f>IF(OR(Table1_17[[#This Row],[amount]]&lt;$Y$8,Table1_17[[#This Row],[amount]]&gt;$Y$7),"Outlier","Normal")</f>
        <v>Normal</v>
      </c>
      <c r="P7643" t="str">
        <f>IF(OR(Table1_17[[#This Row],[missing_flag]]="Missing",Table1_17[[#This Row],[outlier_flag]]="Outliers"),"Review","Valid")</f>
        <v>Valid</v>
      </c>
    </row>
    <row r="7644" spans="1:16">
      <c r="A7644" t="s">
        <v>16772</v>
      </c>
      <c r="B7644" s="1">
        <v>44993</v>
      </c>
      <c r="C7644">
        <v>172676.67</v>
      </c>
      <c r="D7644" t="s">
        <v>1483</v>
      </c>
      <c r="E7644" t="s">
        <v>1499</v>
      </c>
      <c r="F7644" t="s">
        <v>268</v>
      </c>
      <c r="G7644" t="s">
        <v>8</v>
      </c>
      <c r="H7644" t="s">
        <v>854</v>
      </c>
      <c r="J7644" t="s">
        <v>29933</v>
      </c>
      <c r="K7644" t="s">
        <v>22291</v>
      </c>
      <c r="L7644" t="s">
        <v>22291</v>
      </c>
      <c r="M7644" t="s">
        <v>22291</v>
      </c>
      <c r="N7644" t="str">
        <f t="shared" si="119"/>
        <v>OK</v>
      </c>
      <c r="O7644" t="str">
        <f>IF(OR(Table1_17[[#This Row],[amount]]&lt;$Y$8,Table1_17[[#This Row],[amount]]&gt;$Y$7),"Outlier","Normal")</f>
        <v>Normal</v>
      </c>
      <c r="P7644" t="str">
        <f>IF(OR(Table1_17[[#This Row],[missing_flag]]="Missing",Table1_17[[#This Row],[outlier_flag]]="Outliers"),"Review","Valid")</f>
        <v>Valid</v>
      </c>
    </row>
    <row r="7645" spans="1:16">
      <c r="A7645" t="s">
        <v>16774</v>
      </c>
      <c r="B7645" s="1">
        <v>44710</v>
      </c>
      <c r="C7645">
        <v>-22501.71</v>
      </c>
      <c r="D7645" t="s">
        <v>1478</v>
      </c>
      <c r="E7645" t="s">
        <v>1496</v>
      </c>
      <c r="F7645" t="s">
        <v>264</v>
      </c>
      <c r="G7645" t="s">
        <v>29</v>
      </c>
      <c r="I7645" t="s">
        <v>189</v>
      </c>
      <c r="J7645" t="s">
        <v>29934</v>
      </c>
      <c r="K7645" t="s">
        <v>22291</v>
      </c>
      <c r="L7645" t="s">
        <v>22291</v>
      </c>
      <c r="M7645" t="s">
        <v>22291</v>
      </c>
      <c r="N7645" t="str">
        <f t="shared" si="119"/>
        <v>OK</v>
      </c>
      <c r="O7645" t="str">
        <f>IF(OR(Table1_17[[#This Row],[amount]]&lt;$Y$8,Table1_17[[#This Row],[amount]]&gt;$Y$7),"Outlier","Normal")</f>
        <v>Normal</v>
      </c>
      <c r="P7645" t="str">
        <f>IF(OR(Table1_17[[#This Row],[missing_flag]]="Missing",Table1_17[[#This Row],[outlier_flag]]="Outliers"),"Review","Valid")</f>
        <v>Valid</v>
      </c>
    </row>
    <row r="7646" spans="1:16">
      <c r="A7646" t="s">
        <v>16776</v>
      </c>
      <c r="B7646" s="1">
        <v>44859</v>
      </c>
      <c r="C7646">
        <v>138969.99</v>
      </c>
      <c r="D7646" t="s">
        <v>1483</v>
      </c>
      <c r="E7646" t="s">
        <v>1487</v>
      </c>
      <c r="F7646" t="s">
        <v>264</v>
      </c>
      <c r="G7646" t="s">
        <v>8</v>
      </c>
      <c r="H7646" t="s">
        <v>1071</v>
      </c>
      <c r="J7646" t="s">
        <v>29935</v>
      </c>
      <c r="K7646" t="s">
        <v>22291</v>
      </c>
      <c r="L7646" t="s">
        <v>22291</v>
      </c>
      <c r="M7646" t="s">
        <v>22291</v>
      </c>
      <c r="N7646" t="str">
        <f t="shared" si="119"/>
        <v>OK</v>
      </c>
      <c r="O7646" t="str">
        <f>IF(OR(Table1_17[[#This Row],[amount]]&lt;$Y$8,Table1_17[[#This Row],[amount]]&gt;$Y$7),"Outlier","Normal")</f>
        <v>Normal</v>
      </c>
      <c r="P7646" t="str">
        <f>IF(OR(Table1_17[[#This Row],[missing_flag]]="Missing",Table1_17[[#This Row],[outlier_flag]]="Outliers"),"Review","Valid")</f>
        <v>Valid</v>
      </c>
    </row>
    <row r="7647" spans="1:16">
      <c r="A7647" t="s">
        <v>16778</v>
      </c>
      <c r="B7647" s="1">
        <v>45111</v>
      </c>
      <c r="C7647">
        <v>94998.59</v>
      </c>
      <c r="D7647" t="s">
        <v>1483</v>
      </c>
      <c r="E7647" t="s">
        <v>1484</v>
      </c>
      <c r="F7647" t="s">
        <v>264</v>
      </c>
      <c r="G7647" t="s">
        <v>17</v>
      </c>
      <c r="H7647" t="s">
        <v>1045</v>
      </c>
      <c r="J7647" t="s">
        <v>29936</v>
      </c>
      <c r="K7647" t="s">
        <v>22291</v>
      </c>
      <c r="L7647" t="s">
        <v>22291</v>
      </c>
      <c r="M7647" t="s">
        <v>22291</v>
      </c>
      <c r="N7647" t="str">
        <f t="shared" si="119"/>
        <v>OK</v>
      </c>
      <c r="O7647" t="str">
        <f>IF(OR(Table1_17[[#This Row],[amount]]&lt;$Y$8,Table1_17[[#This Row],[amount]]&gt;$Y$7),"Outlier","Normal")</f>
        <v>Normal</v>
      </c>
      <c r="P7647" t="str">
        <f>IF(OR(Table1_17[[#This Row],[missing_flag]]="Missing",Table1_17[[#This Row],[outlier_flag]]="Outliers"),"Review","Valid")</f>
        <v>Valid</v>
      </c>
    </row>
    <row r="7648" spans="1:16">
      <c r="A7648" t="s">
        <v>16780</v>
      </c>
      <c r="B7648" s="1">
        <v>44911</v>
      </c>
      <c r="C7648">
        <v>184695.85</v>
      </c>
      <c r="D7648" t="s">
        <v>1483</v>
      </c>
      <c r="E7648" t="s">
        <v>1487</v>
      </c>
      <c r="F7648" t="s">
        <v>268</v>
      </c>
      <c r="G7648" t="s">
        <v>29</v>
      </c>
      <c r="H7648" t="s">
        <v>854</v>
      </c>
      <c r="J7648" t="s">
        <v>29937</v>
      </c>
      <c r="K7648" t="s">
        <v>22291</v>
      </c>
      <c r="L7648" t="s">
        <v>22291</v>
      </c>
      <c r="M7648" t="s">
        <v>22291</v>
      </c>
      <c r="N7648" t="str">
        <f t="shared" si="119"/>
        <v>OK</v>
      </c>
      <c r="O7648" t="str">
        <f>IF(OR(Table1_17[[#This Row],[amount]]&lt;$Y$8,Table1_17[[#This Row],[amount]]&gt;$Y$7),"Outlier","Normal")</f>
        <v>Normal</v>
      </c>
      <c r="P7648" t="str">
        <f>IF(OR(Table1_17[[#This Row],[missing_flag]]="Missing",Table1_17[[#This Row],[outlier_flag]]="Outliers"),"Review","Valid")</f>
        <v>Valid</v>
      </c>
    </row>
    <row r="7649" spans="1:16">
      <c r="A7649" t="s">
        <v>16782</v>
      </c>
      <c r="B7649" s="1">
        <v>45138</v>
      </c>
      <c r="C7649">
        <v>-39041.279999999999</v>
      </c>
      <c r="D7649" t="s">
        <v>1478</v>
      </c>
      <c r="E7649" t="s">
        <v>1534</v>
      </c>
      <c r="F7649" t="s">
        <v>268</v>
      </c>
      <c r="G7649" t="s">
        <v>13</v>
      </c>
      <c r="I7649" t="s">
        <v>171</v>
      </c>
      <c r="J7649" t="s">
        <v>29938</v>
      </c>
      <c r="K7649" t="s">
        <v>22291</v>
      </c>
      <c r="L7649" t="s">
        <v>22291</v>
      </c>
      <c r="M7649" t="s">
        <v>22291</v>
      </c>
      <c r="N7649" t="str">
        <f t="shared" si="119"/>
        <v>OK</v>
      </c>
      <c r="O7649" t="str">
        <f>IF(OR(Table1_17[[#This Row],[amount]]&lt;$Y$8,Table1_17[[#This Row],[amount]]&gt;$Y$7),"Outlier","Normal")</f>
        <v>Normal</v>
      </c>
      <c r="P7649" t="str">
        <f>IF(OR(Table1_17[[#This Row],[missing_flag]]="Missing",Table1_17[[#This Row],[outlier_flag]]="Outliers"),"Review","Valid")</f>
        <v>Valid</v>
      </c>
    </row>
    <row r="7650" spans="1:16">
      <c r="A7650" t="s">
        <v>16784</v>
      </c>
      <c r="B7650" s="1">
        <v>45245</v>
      </c>
      <c r="C7650">
        <v>215483.99</v>
      </c>
      <c r="D7650" t="s">
        <v>1483</v>
      </c>
      <c r="E7650" t="s">
        <v>1499</v>
      </c>
      <c r="F7650" t="s">
        <v>264</v>
      </c>
      <c r="G7650" t="s">
        <v>29</v>
      </c>
      <c r="H7650" t="s">
        <v>818</v>
      </c>
      <c r="J7650" t="s">
        <v>29939</v>
      </c>
      <c r="K7650" t="s">
        <v>22291</v>
      </c>
      <c r="L7650" t="s">
        <v>22291</v>
      </c>
      <c r="M7650" t="s">
        <v>22291</v>
      </c>
      <c r="N7650" t="str">
        <f t="shared" si="119"/>
        <v>OK</v>
      </c>
      <c r="O7650" t="str">
        <f>IF(OR(Table1_17[[#This Row],[amount]]&lt;$Y$8,Table1_17[[#This Row],[amount]]&gt;$Y$7),"Outlier","Normal")</f>
        <v>Normal</v>
      </c>
      <c r="P7650" t="str">
        <f>IF(OR(Table1_17[[#This Row],[missing_flag]]="Missing",Table1_17[[#This Row],[outlier_flag]]="Outliers"),"Review","Valid")</f>
        <v>Valid</v>
      </c>
    </row>
    <row r="7651" spans="1:16">
      <c r="A7651" t="s">
        <v>16786</v>
      </c>
      <c r="B7651" s="1">
        <v>44864</v>
      </c>
      <c r="C7651">
        <v>143244.01999999999</v>
      </c>
      <c r="D7651" t="s">
        <v>1483</v>
      </c>
      <c r="E7651" t="s">
        <v>1484</v>
      </c>
      <c r="F7651" t="s">
        <v>264</v>
      </c>
      <c r="G7651" t="s">
        <v>8</v>
      </c>
      <c r="H7651" t="s">
        <v>688</v>
      </c>
      <c r="J7651" t="s">
        <v>29940</v>
      </c>
      <c r="K7651" t="s">
        <v>22291</v>
      </c>
      <c r="L7651" t="s">
        <v>22291</v>
      </c>
      <c r="M7651" t="s">
        <v>22291</v>
      </c>
      <c r="N7651" t="str">
        <f t="shared" si="119"/>
        <v>OK</v>
      </c>
      <c r="O7651" t="str">
        <f>IF(OR(Table1_17[[#This Row],[amount]]&lt;$Y$8,Table1_17[[#This Row],[amount]]&gt;$Y$7),"Outlier","Normal")</f>
        <v>Normal</v>
      </c>
      <c r="P7651" t="str">
        <f>IF(OR(Table1_17[[#This Row],[missing_flag]]="Missing",Table1_17[[#This Row],[outlier_flag]]="Outliers"),"Review","Valid")</f>
        <v>Valid</v>
      </c>
    </row>
    <row r="7652" spans="1:16">
      <c r="A7652" t="s">
        <v>16788</v>
      </c>
      <c r="B7652" s="1">
        <v>44582</v>
      </c>
      <c r="C7652">
        <v>121050.3</v>
      </c>
      <c r="D7652" t="s">
        <v>1483</v>
      </c>
      <c r="E7652" t="s">
        <v>1499</v>
      </c>
      <c r="F7652" t="s">
        <v>271</v>
      </c>
      <c r="G7652" t="s">
        <v>17</v>
      </c>
      <c r="H7652" t="s">
        <v>947</v>
      </c>
      <c r="J7652" t="s">
        <v>29941</v>
      </c>
      <c r="K7652" t="s">
        <v>22291</v>
      </c>
      <c r="L7652" t="s">
        <v>22291</v>
      </c>
      <c r="M7652" t="s">
        <v>22291</v>
      </c>
      <c r="N7652" t="str">
        <f t="shared" si="119"/>
        <v>OK</v>
      </c>
      <c r="O7652" t="str">
        <f>IF(OR(Table1_17[[#This Row],[amount]]&lt;$Y$8,Table1_17[[#This Row],[amount]]&gt;$Y$7),"Outlier","Normal")</f>
        <v>Normal</v>
      </c>
      <c r="P7652" t="str">
        <f>IF(OR(Table1_17[[#This Row],[missing_flag]]="Missing",Table1_17[[#This Row],[outlier_flag]]="Outliers"),"Review","Valid")</f>
        <v>Valid</v>
      </c>
    </row>
    <row r="7653" spans="1:16">
      <c r="A7653" t="s">
        <v>16790</v>
      </c>
      <c r="B7653" s="1">
        <v>44773</v>
      </c>
      <c r="C7653">
        <v>-43224.14</v>
      </c>
      <c r="D7653" t="s">
        <v>1478</v>
      </c>
      <c r="E7653" t="s">
        <v>1534</v>
      </c>
      <c r="F7653" t="s">
        <v>264</v>
      </c>
      <c r="G7653" t="s">
        <v>17</v>
      </c>
      <c r="I7653" t="s">
        <v>195</v>
      </c>
      <c r="J7653" t="s">
        <v>29942</v>
      </c>
      <c r="K7653" t="s">
        <v>22291</v>
      </c>
      <c r="L7653" t="s">
        <v>22291</v>
      </c>
      <c r="M7653" t="s">
        <v>22291</v>
      </c>
      <c r="N7653" t="str">
        <f t="shared" si="119"/>
        <v>OK</v>
      </c>
      <c r="O7653" t="str">
        <f>IF(OR(Table1_17[[#This Row],[amount]]&lt;$Y$8,Table1_17[[#This Row],[amount]]&gt;$Y$7),"Outlier","Normal")</f>
        <v>Normal</v>
      </c>
      <c r="P7653" t="str">
        <f>IF(OR(Table1_17[[#This Row],[missing_flag]]="Missing",Table1_17[[#This Row],[outlier_flag]]="Outliers"),"Review","Valid")</f>
        <v>Valid</v>
      </c>
    </row>
    <row r="7654" spans="1:16">
      <c r="A7654" t="s">
        <v>16792</v>
      </c>
      <c r="B7654" s="1">
        <v>44739</v>
      </c>
      <c r="C7654">
        <v>-58640.98</v>
      </c>
      <c r="D7654" t="s">
        <v>1478</v>
      </c>
      <c r="E7654" t="s">
        <v>1509</v>
      </c>
      <c r="F7654" t="s">
        <v>271</v>
      </c>
      <c r="G7654" t="s">
        <v>29</v>
      </c>
      <c r="I7654" t="s">
        <v>131</v>
      </c>
      <c r="J7654" t="s">
        <v>29943</v>
      </c>
      <c r="K7654" t="s">
        <v>22291</v>
      </c>
      <c r="L7654" t="s">
        <v>22291</v>
      </c>
      <c r="M7654" t="s">
        <v>22291</v>
      </c>
      <c r="N7654" t="str">
        <f t="shared" si="119"/>
        <v>OK</v>
      </c>
      <c r="O7654" t="str">
        <f>IF(OR(Table1_17[[#This Row],[amount]]&lt;$Y$8,Table1_17[[#This Row],[amount]]&gt;$Y$7),"Outlier","Normal")</f>
        <v>Normal</v>
      </c>
      <c r="P7654" t="str">
        <f>IF(OR(Table1_17[[#This Row],[missing_flag]]="Missing",Table1_17[[#This Row],[outlier_flag]]="Outliers"),"Review","Valid")</f>
        <v>Valid</v>
      </c>
    </row>
    <row r="7655" spans="1:16">
      <c r="A7655" t="s">
        <v>16794</v>
      </c>
      <c r="B7655" s="1">
        <v>45173</v>
      </c>
      <c r="C7655">
        <v>210989.28</v>
      </c>
      <c r="D7655" t="s">
        <v>1483</v>
      </c>
      <c r="E7655" t="s">
        <v>1484</v>
      </c>
      <c r="F7655" t="s">
        <v>271</v>
      </c>
      <c r="G7655" t="s">
        <v>17</v>
      </c>
      <c r="H7655" t="s">
        <v>1229</v>
      </c>
      <c r="J7655" t="s">
        <v>29944</v>
      </c>
      <c r="K7655" t="s">
        <v>22291</v>
      </c>
      <c r="L7655" t="s">
        <v>22291</v>
      </c>
      <c r="M7655" t="s">
        <v>22291</v>
      </c>
      <c r="N7655" t="str">
        <f t="shared" si="119"/>
        <v>OK</v>
      </c>
      <c r="O7655" t="str">
        <f>IF(OR(Table1_17[[#This Row],[amount]]&lt;$Y$8,Table1_17[[#This Row],[amount]]&gt;$Y$7),"Outlier","Normal")</f>
        <v>Normal</v>
      </c>
      <c r="P7655" t="str">
        <f>IF(OR(Table1_17[[#This Row],[missing_flag]]="Missing",Table1_17[[#This Row],[outlier_flag]]="Outliers"),"Review","Valid")</f>
        <v>Valid</v>
      </c>
    </row>
    <row r="7656" spans="1:16">
      <c r="A7656" t="s">
        <v>16796</v>
      </c>
      <c r="B7656" s="1">
        <v>45161</v>
      </c>
      <c r="C7656">
        <v>246266.31</v>
      </c>
      <c r="D7656" t="s">
        <v>1483</v>
      </c>
      <c r="E7656" t="s">
        <v>1484</v>
      </c>
      <c r="F7656" t="s">
        <v>264</v>
      </c>
      <c r="G7656" t="s">
        <v>17</v>
      </c>
      <c r="H7656" t="s">
        <v>1381</v>
      </c>
      <c r="J7656" t="s">
        <v>29945</v>
      </c>
      <c r="K7656" t="s">
        <v>22291</v>
      </c>
      <c r="L7656" t="s">
        <v>22291</v>
      </c>
      <c r="M7656" t="s">
        <v>22291</v>
      </c>
      <c r="N7656" t="str">
        <f t="shared" si="119"/>
        <v>OK</v>
      </c>
      <c r="O7656" t="str">
        <f>IF(OR(Table1_17[[#This Row],[amount]]&lt;$Y$8,Table1_17[[#This Row],[amount]]&gt;$Y$7),"Outlier","Normal")</f>
        <v>Normal</v>
      </c>
      <c r="P7656" t="str">
        <f>IF(OR(Table1_17[[#This Row],[missing_flag]]="Missing",Table1_17[[#This Row],[outlier_flag]]="Outliers"),"Review","Valid")</f>
        <v>Valid</v>
      </c>
    </row>
    <row r="7657" spans="1:16">
      <c r="A7657" t="s">
        <v>16798</v>
      </c>
      <c r="B7657" s="1">
        <v>45244</v>
      </c>
      <c r="C7657">
        <v>-16702.939999999999</v>
      </c>
      <c r="D7657" t="s">
        <v>1478</v>
      </c>
      <c r="E7657" t="s">
        <v>7</v>
      </c>
      <c r="F7657" t="s">
        <v>264</v>
      </c>
      <c r="G7657" t="s">
        <v>13</v>
      </c>
      <c r="I7657" t="s">
        <v>219</v>
      </c>
      <c r="J7657" t="s">
        <v>29946</v>
      </c>
      <c r="K7657" t="s">
        <v>22291</v>
      </c>
      <c r="L7657" t="s">
        <v>22291</v>
      </c>
      <c r="M7657" t="s">
        <v>22291</v>
      </c>
      <c r="N7657" t="str">
        <f t="shared" si="119"/>
        <v>OK</v>
      </c>
      <c r="O7657" t="str">
        <f>IF(OR(Table1_17[[#This Row],[amount]]&lt;$Y$8,Table1_17[[#This Row],[amount]]&gt;$Y$7),"Outlier","Normal")</f>
        <v>Normal</v>
      </c>
      <c r="P7657" t="str">
        <f>IF(OR(Table1_17[[#This Row],[missing_flag]]="Missing",Table1_17[[#This Row],[outlier_flag]]="Outliers"),"Review","Valid")</f>
        <v>Valid</v>
      </c>
    </row>
    <row r="7658" spans="1:16">
      <c r="A7658" t="s">
        <v>16800</v>
      </c>
      <c r="B7658" s="1">
        <v>44641</v>
      </c>
      <c r="C7658">
        <v>-30867.19</v>
      </c>
      <c r="D7658" t="s">
        <v>1478</v>
      </c>
      <c r="E7658" t="s">
        <v>1496</v>
      </c>
      <c r="F7658" t="s">
        <v>271</v>
      </c>
      <c r="G7658" t="s">
        <v>29</v>
      </c>
      <c r="I7658" t="s">
        <v>71</v>
      </c>
      <c r="J7658" t="s">
        <v>29947</v>
      </c>
      <c r="K7658" t="s">
        <v>22291</v>
      </c>
      <c r="L7658" t="s">
        <v>22291</v>
      </c>
      <c r="M7658" t="s">
        <v>22291</v>
      </c>
      <c r="N7658" t="str">
        <f t="shared" si="119"/>
        <v>OK</v>
      </c>
      <c r="O7658" t="str">
        <f>IF(OR(Table1_17[[#This Row],[amount]]&lt;$Y$8,Table1_17[[#This Row],[amount]]&gt;$Y$7),"Outlier","Normal")</f>
        <v>Normal</v>
      </c>
      <c r="P7658" t="str">
        <f>IF(OR(Table1_17[[#This Row],[missing_flag]]="Missing",Table1_17[[#This Row],[outlier_flag]]="Outliers"),"Review","Valid")</f>
        <v>Valid</v>
      </c>
    </row>
    <row r="7659" spans="1:16">
      <c r="A7659" t="s">
        <v>16802</v>
      </c>
      <c r="B7659" s="1">
        <v>44934</v>
      </c>
      <c r="C7659">
        <v>-38383.519999999997</v>
      </c>
      <c r="D7659" t="s">
        <v>1478</v>
      </c>
      <c r="E7659" t="s">
        <v>1496</v>
      </c>
      <c r="F7659" t="s">
        <v>271</v>
      </c>
      <c r="G7659" t="s">
        <v>17</v>
      </c>
      <c r="I7659" t="s">
        <v>65</v>
      </c>
      <c r="J7659" t="s">
        <v>29948</v>
      </c>
      <c r="K7659" t="s">
        <v>22291</v>
      </c>
      <c r="L7659" t="s">
        <v>22291</v>
      </c>
      <c r="M7659" t="s">
        <v>22291</v>
      </c>
      <c r="N7659" t="str">
        <f t="shared" si="119"/>
        <v>OK</v>
      </c>
      <c r="O7659" t="str">
        <f>IF(OR(Table1_17[[#This Row],[amount]]&lt;$Y$8,Table1_17[[#This Row],[amount]]&gt;$Y$7),"Outlier","Normal")</f>
        <v>Normal</v>
      </c>
      <c r="P7659" t="str">
        <f>IF(OR(Table1_17[[#This Row],[missing_flag]]="Missing",Table1_17[[#This Row],[outlier_flag]]="Outliers"),"Review","Valid")</f>
        <v>Valid</v>
      </c>
    </row>
    <row r="7660" spans="1:16">
      <c r="A7660" t="s">
        <v>16804</v>
      </c>
      <c r="B7660" s="1">
        <v>44928</v>
      </c>
      <c r="C7660">
        <v>-27009.55</v>
      </c>
      <c r="D7660" t="s">
        <v>1478</v>
      </c>
      <c r="E7660" t="s">
        <v>1509</v>
      </c>
      <c r="F7660" t="s">
        <v>264</v>
      </c>
      <c r="G7660" t="s">
        <v>29</v>
      </c>
      <c r="I7660" t="s">
        <v>199</v>
      </c>
      <c r="J7660" t="s">
        <v>29949</v>
      </c>
      <c r="K7660" t="s">
        <v>22291</v>
      </c>
      <c r="L7660" t="s">
        <v>22291</v>
      </c>
      <c r="M7660" t="s">
        <v>22291</v>
      </c>
      <c r="N7660" t="str">
        <f t="shared" si="119"/>
        <v>OK</v>
      </c>
      <c r="O7660" t="str">
        <f>IF(OR(Table1_17[[#This Row],[amount]]&lt;$Y$8,Table1_17[[#This Row],[amount]]&gt;$Y$7),"Outlier","Normal")</f>
        <v>Normal</v>
      </c>
      <c r="P7660" t="str">
        <f>IF(OR(Table1_17[[#This Row],[missing_flag]]="Missing",Table1_17[[#This Row],[outlier_flag]]="Outliers"),"Review","Valid")</f>
        <v>Valid</v>
      </c>
    </row>
    <row r="7661" spans="1:16">
      <c r="A7661" t="s">
        <v>16806</v>
      </c>
      <c r="B7661" s="1">
        <v>44792</v>
      </c>
      <c r="C7661">
        <v>205794.28</v>
      </c>
      <c r="D7661" t="s">
        <v>1483</v>
      </c>
      <c r="E7661" t="s">
        <v>1484</v>
      </c>
      <c r="F7661" t="s">
        <v>271</v>
      </c>
      <c r="G7661" t="s">
        <v>13</v>
      </c>
      <c r="H7661" t="s">
        <v>772</v>
      </c>
      <c r="J7661" t="s">
        <v>29950</v>
      </c>
      <c r="K7661" t="s">
        <v>22291</v>
      </c>
      <c r="L7661" t="s">
        <v>22291</v>
      </c>
      <c r="M7661" t="s">
        <v>22291</v>
      </c>
      <c r="N7661" t="str">
        <f t="shared" si="119"/>
        <v>OK</v>
      </c>
      <c r="O7661" t="str">
        <f>IF(OR(Table1_17[[#This Row],[amount]]&lt;$Y$8,Table1_17[[#This Row],[amount]]&gt;$Y$7),"Outlier","Normal")</f>
        <v>Normal</v>
      </c>
      <c r="P7661" t="str">
        <f>IF(OR(Table1_17[[#This Row],[missing_flag]]="Missing",Table1_17[[#This Row],[outlier_flag]]="Outliers"),"Review","Valid")</f>
        <v>Valid</v>
      </c>
    </row>
    <row r="7662" spans="1:16">
      <c r="A7662" t="s">
        <v>16808</v>
      </c>
      <c r="B7662" s="1">
        <v>44868</v>
      </c>
      <c r="C7662">
        <v>-36573.07</v>
      </c>
      <c r="D7662" t="s">
        <v>1478</v>
      </c>
      <c r="E7662" t="s">
        <v>20</v>
      </c>
      <c r="F7662" t="s">
        <v>271</v>
      </c>
      <c r="G7662" t="s">
        <v>29</v>
      </c>
      <c r="I7662" t="s">
        <v>21</v>
      </c>
      <c r="J7662" t="s">
        <v>29951</v>
      </c>
      <c r="K7662" t="s">
        <v>22291</v>
      </c>
      <c r="L7662" t="s">
        <v>22291</v>
      </c>
      <c r="M7662" t="s">
        <v>22291</v>
      </c>
      <c r="N7662" t="str">
        <f t="shared" si="119"/>
        <v>OK</v>
      </c>
      <c r="O7662" t="str">
        <f>IF(OR(Table1_17[[#This Row],[amount]]&lt;$Y$8,Table1_17[[#This Row],[amount]]&gt;$Y$7),"Outlier","Normal")</f>
        <v>Normal</v>
      </c>
      <c r="P7662" t="str">
        <f>IF(OR(Table1_17[[#This Row],[missing_flag]]="Missing",Table1_17[[#This Row],[outlier_flag]]="Outliers"),"Review","Valid")</f>
        <v>Valid</v>
      </c>
    </row>
    <row r="7663" spans="1:16">
      <c r="A7663" t="s">
        <v>16810</v>
      </c>
      <c r="B7663" s="1">
        <v>45210</v>
      </c>
      <c r="C7663">
        <v>126501</v>
      </c>
      <c r="D7663" t="s">
        <v>1483</v>
      </c>
      <c r="E7663" t="s">
        <v>1484</v>
      </c>
      <c r="F7663" t="s">
        <v>264</v>
      </c>
      <c r="G7663" t="s">
        <v>8</v>
      </c>
      <c r="H7663" t="s">
        <v>1343</v>
      </c>
      <c r="J7663" t="s">
        <v>29952</v>
      </c>
      <c r="K7663" t="s">
        <v>22291</v>
      </c>
      <c r="L7663" t="s">
        <v>22291</v>
      </c>
      <c r="M7663" t="s">
        <v>22291</v>
      </c>
      <c r="N7663" t="str">
        <f t="shared" si="119"/>
        <v>OK</v>
      </c>
      <c r="O7663" t="str">
        <f>IF(OR(Table1_17[[#This Row],[amount]]&lt;$Y$8,Table1_17[[#This Row],[amount]]&gt;$Y$7),"Outlier","Normal")</f>
        <v>Normal</v>
      </c>
      <c r="P7663" t="str">
        <f>IF(OR(Table1_17[[#This Row],[missing_flag]]="Missing",Table1_17[[#This Row],[outlier_flag]]="Outliers"),"Review","Valid")</f>
        <v>Valid</v>
      </c>
    </row>
    <row r="7664" spans="1:16">
      <c r="A7664" t="s">
        <v>16812</v>
      </c>
      <c r="B7664" s="1">
        <v>45108</v>
      </c>
      <c r="C7664">
        <v>189901.43</v>
      </c>
      <c r="D7664" t="s">
        <v>1483</v>
      </c>
      <c r="E7664" t="s">
        <v>1487</v>
      </c>
      <c r="F7664" t="s">
        <v>264</v>
      </c>
      <c r="G7664" t="s">
        <v>29</v>
      </c>
      <c r="H7664" t="s">
        <v>1131</v>
      </c>
      <c r="J7664" t="s">
        <v>29953</v>
      </c>
      <c r="K7664" t="s">
        <v>22291</v>
      </c>
      <c r="L7664" t="s">
        <v>22291</v>
      </c>
      <c r="M7664" t="s">
        <v>22291</v>
      </c>
      <c r="N7664" t="str">
        <f t="shared" si="119"/>
        <v>OK</v>
      </c>
      <c r="O7664" t="str">
        <f>IF(OR(Table1_17[[#This Row],[amount]]&lt;$Y$8,Table1_17[[#This Row],[amount]]&gt;$Y$7),"Outlier","Normal")</f>
        <v>Normal</v>
      </c>
      <c r="P7664" t="str">
        <f>IF(OR(Table1_17[[#This Row],[missing_flag]]="Missing",Table1_17[[#This Row],[outlier_flag]]="Outliers"),"Review","Valid")</f>
        <v>Valid</v>
      </c>
    </row>
    <row r="7665" spans="1:16">
      <c r="A7665" t="s">
        <v>16814</v>
      </c>
      <c r="B7665" s="1">
        <v>44581</v>
      </c>
      <c r="C7665">
        <v>-53826.94</v>
      </c>
      <c r="D7665" t="s">
        <v>1478</v>
      </c>
      <c r="E7665" t="s">
        <v>1534</v>
      </c>
      <c r="F7665" t="s">
        <v>264</v>
      </c>
      <c r="G7665" t="s">
        <v>17</v>
      </c>
      <c r="I7665" t="s">
        <v>55</v>
      </c>
      <c r="J7665" t="s">
        <v>29954</v>
      </c>
      <c r="K7665" t="s">
        <v>22291</v>
      </c>
      <c r="L7665" t="s">
        <v>22291</v>
      </c>
      <c r="M7665" t="s">
        <v>22291</v>
      </c>
      <c r="N7665" t="str">
        <f t="shared" si="119"/>
        <v>OK</v>
      </c>
      <c r="O7665" t="str">
        <f>IF(OR(Table1_17[[#This Row],[amount]]&lt;$Y$8,Table1_17[[#This Row],[amount]]&gt;$Y$7),"Outlier","Normal")</f>
        <v>Normal</v>
      </c>
      <c r="P7665" t="str">
        <f>IF(OR(Table1_17[[#This Row],[missing_flag]]="Missing",Table1_17[[#This Row],[outlier_flag]]="Outliers"),"Review","Valid")</f>
        <v>Valid</v>
      </c>
    </row>
    <row r="7666" spans="1:16">
      <c r="A7666" t="s">
        <v>16816</v>
      </c>
      <c r="B7666" s="1">
        <v>44796</v>
      </c>
      <c r="C7666">
        <v>223434.71</v>
      </c>
      <c r="D7666" t="s">
        <v>1483</v>
      </c>
      <c r="E7666" t="s">
        <v>1499</v>
      </c>
      <c r="F7666" t="s">
        <v>268</v>
      </c>
      <c r="G7666" t="s">
        <v>8</v>
      </c>
      <c r="H7666" t="s">
        <v>700</v>
      </c>
      <c r="J7666" t="s">
        <v>29955</v>
      </c>
      <c r="K7666" t="s">
        <v>22291</v>
      </c>
      <c r="L7666" t="s">
        <v>22291</v>
      </c>
      <c r="M7666" t="s">
        <v>22291</v>
      </c>
      <c r="N7666" t="str">
        <f t="shared" si="119"/>
        <v>OK</v>
      </c>
      <c r="O7666" t="str">
        <f>IF(OR(Table1_17[[#This Row],[amount]]&lt;$Y$8,Table1_17[[#This Row],[amount]]&gt;$Y$7),"Outlier","Normal")</f>
        <v>Normal</v>
      </c>
      <c r="P7666" t="str">
        <f>IF(OR(Table1_17[[#This Row],[missing_flag]]="Missing",Table1_17[[#This Row],[outlier_flag]]="Outliers"),"Review","Valid")</f>
        <v>Valid</v>
      </c>
    </row>
    <row r="7667" spans="1:16">
      <c r="A7667" t="s">
        <v>16818</v>
      </c>
      <c r="B7667" s="1">
        <v>44884</v>
      </c>
      <c r="C7667">
        <v>139874.31</v>
      </c>
      <c r="D7667" t="s">
        <v>1483</v>
      </c>
      <c r="E7667" t="s">
        <v>1484</v>
      </c>
      <c r="F7667" t="s">
        <v>271</v>
      </c>
      <c r="G7667" t="s">
        <v>29</v>
      </c>
      <c r="H7667" t="s">
        <v>924</v>
      </c>
      <c r="J7667" t="s">
        <v>29956</v>
      </c>
      <c r="K7667" t="s">
        <v>22291</v>
      </c>
      <c r="L7667" t="s">
        <v>22291</v>
      </c>
      <c r="M7667" t="s">
        <v>22291</v>
      </c>
      <c r="N7667" t="str">
        <f t="shared" si="119"/>
        <v>OK</v>
      </c>
      <c r="O7667" t="str">
        <f>IF(OR(Table1_17[[#This Row],[amount]]&lt;$Y$8,Table1_17[[#This Row],[amount]]&gt;$Y$7),"Outlier","Normal")</f>
        <v>Normal</v>
      </c>
      <c r="P7667" t="str">
        <f>IF(OR(Table1_17[[#This Row],[missing_flag]]="Missing",Table1_17[[#This Row],[outlier_flag]]="Outliers"),"Review","Valid")</f>
        <v>Valid</v>
      </c>
    </row>
    <row r="7668" spans="1:16">
      <c r="A7668" t="s">
        <v>16820</v>
      </c>
      <c r="B7668" s="1">
        <v>45032</v>
      </c>
      <c r="C7668">
        <v>-35339.79</v>
      </c>
      <c r="D7668" t="s">
        <v>1478</v>
      </c>
      <c r="E7668" t="s">
        <v>7</v>
      </c>
      <c r="F7668" t="s">
        <v>268</v>
      </c>
      <c r="G7668" t="s">
        <v>8</v>
      </c>
      <c r="I7668" t="s">
        <v>181</v>
      </c>
      <c r="J7668" t="s">
        <v>29957</v>
      </c>
      <c r="K7668" t="s">
        <v>22291</v>
      </c>
      <c r="L7668" t="s">
        <v>22291</v>
      </c>
      <c r="M7668" t="s">
        <v>22291</v>
      </c>
      <c r="N7668" t="str">
        <f t="shared" si="119"/>
        <v>OK</v>
      </c>
      <c r="O7668" t="str">
        <f>IF(OR(Table1_17[[#This Row],[amount]]&lt;$Y$8,Table1_17[[#This Row],[amount]]&gt;$Y$7),"Outlier","Normal")</f>
        <v>Normal</v>
      </c>
      <c r="P7668" t="str">
        <f>IF(OR(Table1_17[[#This Row],[missing_flag]]="Missing",Table1_17[[#This Row],[outlier_flag]]="Outliers"),"Review","Valid")</f>
        <v>Valid</v>
      </c>
    </row>
    <row r="7669" spans="1:16">
      <c r="A7669" t="s">
        <v>16822</v>
      </c>
      <c r="B7669" s="1">
        <v>45091</v>
      </c>
      <c r="C7669">
        <v>-82040.639999999999</v>
      </c>
      <c r="D7669" t="s">
        <v>1478</v>
      </c>
      <c r="E7669" t="s">
        <v>7</v>
      </c>
      <c r="F7669" t="s">
        <v>271</v>
      </c>
      <c r="G7669" t="s">
        <v>13</v>
      </c>
      <c r="I7669" t="s">
        <v>121</v>
      </c>
      <c r="J7669" t="s">
        <v>29958</v>
      </c>
      <c r="K7669" t="s">
        <v>22291</v>
      </c>
      <c r="L7669" t="s">
        <v>22291</v>
      </c>
      <c r="M7669" t="s">
        <v>22291</v>
      </c>
      <c r="N7669" t="str">
        <f t="shared" si="119"/>
        <v>OK</v>
      </c>
      <c r="O7669" t="str">
        <f>IF(OR(Table1_17[[#This Row],[amount]]&lt;$Y$8,Table1_17[[#This Row],[amount]]&gt;$Y$7),"Outlier","Normal")</f>
        <v>Normal</v>
      </c>
      <c r="P7669" t="str">
        <f>IF(OR(Table1_17[[#This Row],[missing_flag]]="Missing",Table1_17[[#This Row],[outlier_flag]]="Outliers"),"Review","Valid")</f>
        <v>Valid</v>
      </c>
    </row>
    <row r="7670" spans="1:16">
      <c r="A7670" t="s">
        <v>16824</v>
      </c>
      <c r="B7670" s="1">
        <v>44871</v>
      </c>
      <c r="C7670">
        <v>178300.22</v>
      </c>
      <c r="D7670" t="s">
        <v>1483</v>
      </c>
      <c r="E7670" t="s">
        <v>1499</v>
      </c>
      <c r="F7670" t="s">
        <v>264</v>
      </c>
      <c r="G7670" t="s">
        <v>29</v>
      </c>
      <c r="H7670" t="s">
        <v>782</v>
      </c>
      <c r="J7670" t="s">
        <v>29959</v>
      </c>
      <c r="K7670" t="s">
        <v>22291</v>
      </c>
      <c r="L7670" t="s">
        <v>22291</v>
      </c>
      <c r="M7670" t="s">
        <v>22291</v>
      </c>
      <c r="N7670" t="str">
        <f t="shared" si="119"/>
        <v>OK</v>
      </c>
      <c r="O7670" t="str">
        <f>IF(OR(Table1_17[[#This Row],[amount]]&lt;$Y$8,Table1_17[[#This Row],[amount]]&gt;$Y$7),"Outlier","Normal")</f>
        <v>Normal</v>
      </c>
      <c r="P7670" t="str">
        <f>IF(OR(Table1_17[[#This Row],[missing_flag]]="Missing",Table1_17[[#This Row],[outlier_flag]]="Outliers"),"Review","Valid")</f>
        <v>Valid</v>
      </c>
    </row>
    <row r="7671" spans="1:16">
      <c r="A7671" t="s">
        <v>16826</v>
      </c>
      <c r="B7671" s="1">
        <v>45009</v>
      </c>
      <c r="C7671">
        <v>-61156.39</v>
      </c>
      <c r="D7671" t="s">
        <v>1478</v>
      </c>
      <c r="E7671" t="s">
        <v>7</v>
      </c>
      <c r="F7671" t="s">
        <v>271</v>
      </c>
      <c r="G7671" t="s">
        <v>13</v>
      </c>
      <c r="I7671" t="s">
        <v>139</v>
      </c>
      <c r="J7671" t="s">
        <v>29960</v>
      </c>
      <c r="K7671" t="s">
        <v>22291</v>
      </c>
      <c r="L7671" t="s">
        <v>22291</v>
      </c>
      <c r="M7671" t="s">
        <v>22291</v>
      </c>
      <c r="N7671" t="str">
        <f t="shared" si="119"/>
        <v>OK</v>
      </c>
      <c r="O7671" t="str">
        <f>IF(OR(Table1_17[[#This Row],[amount]]&lt;$Y$8,Table1_17[[#This Row],[amount]]&gt;$Y$7),"Outlier","Normal")</f>
        <v>Normal</v>
      </c>
      <c r="P7671" t="str">
        <f>IF(OR(Table1_17[[#This Row],[missing_flag]]="Missing",Table1_17[[#This Row],[outlier_flag]]="Outliers"),"Review","Valid")</f>
        <v>Valid</v>
      </c>
    </row>
    <row r="7672" spans="1:16">
      <c r="A7672" t="s">
        <v>16828</v>
      </c>
      <c r="B7672" s="1">
        <v>45046</v>
      </c>
      <c r="C7672">
        <v>-59149.8</v>
      </c>
      <c r="D7672" t="s">
        <v>1478</v>
      </c>
      <c r="E7672" t="s">
        <v>1509</v>
      </c>
      <c r="F7672" t="s">
        <v>271</v>
      </c>
      <c r="G7672" t="s">
        <v>8</v>
      </c>
      <c r="I7672" t="s">
        <v>93</v>
      </c>
      <c r="J7672" t="s">
        <v>29961</v>
      </c>
      <c r="K7672" t="s">
        <v>22291</v>
      </c>
      <c r="L7672" t="s">
        <v>22291</v>
      </c>
      <c r="M7672" t="s">
        <v>22291</v>
      </c>
      <c r="N7672" t="str">
        <f t="shared" si="119"/>
        <v>OK</v>
      </c>
      <c r="O7672" t="str">
        <f>IF(OR(Table1_17[[#This Row],[amount]]&lt;$Y$8,Table1_17[[#This Row],[amount]]&gt;$Y$7),"Outlier","Normal")</f>
        <v>Normal</v>
      </c>
      <c r="P7672" t="str">
        <f>IF(OR(Table1_17[[#This Row],[missing_flag]]="Missing",Table1_17[[#This Row],[outlier_flag]]="Outliers"),"Review","Valid")</f>
        <v>Valid</v>
      </c>
    </row>
    <row r="7673" spans="1:16">
      <c r="A7673" t="s">
        <v>16830</v>
      </c>
      <c r="B7673" s="1">
        <v>45016</v>
      </c>
      <c r="C7673">
        <v>-25320.91</v>
      </c>
      <c r="D7673" t="s">
        <v>1478</v>
      </c>
      <c r="E7673" t="s">
        <v>1534</v>
      </c>
      <c r="F7673" t="s">
        <v>268</v>
      </c>
      <c r="G7673" t="s">
        <v>8</v>
      </c>
      <c r="I7673" t="s">
        <v>93</v>
      </c>
      <c r="J7673" t="s">
        <v>29962</v>
      </c>
      <c r="K7673" t="s">
        <v>22291</v>
      </c>
      <c r="L7673" t="s">
        <v>22291</v>
      </c>
      <c r="M7673" t="s">
        <v>22291</v>
      </c>
      <c r="N7673" t="str">
        <f t="shared" si="119"/>
        <v>OK</v>
      </c>
      <c r="O7673" t="str">
        <f>IF(OR(Table1_17[[#This Row],[amount]]&lt;$Y$8,Table1_17[[#This Row],[amount]]&gt;$Y$7),"Outlier","Normal")</f>
        <v>Normal</v>
      </c>
      <c r="P7673" t="str">
        <f>IF(OR(Table1_17[[#This Row],[missing_flag]]="Missing",Table1_17[[#This Row],[outlier_flag]]="Outliers"),"Review","Valid")</f>
        <v>Valid</v>
      </c>
    </row>
    <row r="7674" spans="1:16">
      <c r="A7674" t="s">
        <v>16832</v>
      </c>
      <c r="B7674" s="1">
        <v>45264</v>
      </c>
      <c r="C7674">
        <v>-52186.61</v>
      </c>
      <c r="D7674" t="s">
        <v>1478</v>
      </c>
      <c r="E7674" t="s">
        <v>1496</v>
      </c>
      <c r="F7674" t="s">
        <v>264</v>
      </c>
      <c r="G7674" t="s">
        <v>13</v>
      </c>
      <c r="I7674" t="s">
        <v>171</v>
      </c>
      <c r="J7674" t="s">
        <v>29963</v>
      </c>
      <c r="K7674" t="s">
        <v>22291</v>
      </c>
      <c r="L7674" t="s">
        <v>22291</v>
      </c>
      <c r="M7674" t="s">
        <v>22291</v>
      </c>
      <c r="N7674" t="str">
        <f t="shared" si="119"/>
        <v>OK</v>
      </c>
      <c r="O7674" t="str">
        <f>IF(OR(Table1_17[[#This Row],[amount]]&lt;$Y$8,Table1_17[[#This Row],[amount]]&gt;$Y$7),"Outlier","Normal")</f>
        <v>Normal</v>
      </c>
      <c r="P7674" t="str">
        <f>IF(OR(Table1_17[[#This Row],[missing_flag]]="Missing",Table1_17[[#This Row],[outlier_flag]]="Outliers"),"Review","Valid")</f>
        <v>Valid</v>
      </c>
    </row>
    <row r="7675" spans="1:16">
      <c r="A7675" t="s">
        <v>16834</v>
      </c>
      <c r="B7675" s="1">
        <v>45231</v>
      </c>
      <c r="C7675">
        <v>227325.16</v>
      </c>
      <c r="D7675" t="s">
        <v>1483</v>
      </c>
      <c r="E7675" t="s">
        <v>1484</v>
      </c>
      <c r="F7675" t="s">
        <v>264</v>
      </c>
      <c r="G7675" t="s">
        <v>13</v>
      </c>
      <c r="H7675" t="s">
        <v>1017</v>
      </c>
      <c r="J7675" t="s">
        <v>29964</v>
      </c>
      <c r="K7675" t="s">
        <v>22291</v>
      </c>
      <c r="L7675" t="s">
        <v>22291</v>
      </c>
      <c r="M7675" t="s">
        <v>22291</v>
      </c>
      <c r="N7675" t="str">
        <f t="shared" si="119"/>
        <v>OK</v>
      </c>
      <c r="O7675" t="str">
        <f>IF(OR(Table1_17[[#This Row],[amount]]&lt;$Y$8,Table1_17[[#This Row],[amount]]&gt;$Y$7),"Outlier","Normal")</f>
        <v>Normal</v>
      </c>
      <c r="P7675" t="str">
        <f>IF(OR(Table1_17[[#This Row],[missing_flag]]="Missing",Table1_17[[#This Row],[outlier_flag]]="Outliers"),"Review","Valid")</f>
        <v>Valid</v>
      </c>
    </row>
    <row r="7676" spans="1:16">
      <c r="A7676" t="s">
        <v>16836</v>
      </c>
      <c r="B7676" s="1">
        <v>44631</v>
      </c>
      <c r="C7676">
        <v>107487.73</v>
      </c>
      <c r="D7676" t="s">
        <v>1483</v>
      </c>
      <c r="E7676" t="s">
        <v>1487</v>
      </c>
      <c r="F7676" t="s">
        <v>264</v>
      </c>
      <c r="G7676" t="s">
        <v>8</v>
      </c>
      <c r="H7676" t="s">
        <v>1267</v>
      </c>
      <c r="J7676" t="s">
        <v>29965</v>
      </c>
      <c r="K7676" t="s">
        <v>22291</v>
      </c>
      <c r="L7676" t="s">
        <v>22291</v>
      </c>
      <c r="M7676" t="s">
        <v>22291</v>
      </c>
      <c r="N7676" t="str">
        <f t="shared" si="119"/>
        <v>OK</v>
      </c>
      <c r="O7676" t="str">
        <f>IF(OR(Table1_17[[#This Row],[amount]]&lt;$Y$8,Table1_17[[#This Row],[amount]]&gt;$Y$7),"Outlier","Normal")</f>
        <v>Normal</v>
      </c>
      <c r="P7676" t="str">
        <f>IF(OR(Table1_17[[#This Row],[missing_flag]]="Missing",Table1_17[[#This Row],[outlier_flag]]="Outliers"),"Review","Valid")</f>
        <v>Valid</v>
      </c>
    </row>
    <row r="7677" spans="1:16">
      <c r="A7677" t="s">
        <v>16838</v>
      </c>
      <c r="B7677" s="1">
        <v>45121</v>
      </c>
      <c r="C7677">
        <v>-51757.3</v>
      </c>
      <c r="D7677" t="s">
        <v>1478</v>
      </c>
      <c r="E7677" t="s">
        <v>1509</v>
      </c>
      <c r="F7677" t="s">
        <v>271</v>
      </c>
      <c r="G7677" t="s">
        <v>13</v>
      </c>
      <c r="I7677" t="s">
        <v>191</v>
      </c>
      <c r="J7677" t="s">
        <v>29966</v>
      </c>
      <c r="K7677" t="s">
        <v>22291</v>
      </c>
      <c r="L7677" t="s">
        <v>22291</v>
      </c>
      <c r="M7677" t="s">
        <v>22291</v>
      </c>
      <c r="N7677" t="str">
        <f t="shared" si="119"/>
        <v>OK</v>
      </c>
      <c r="O7677" t="str">
        <f>IF(OR(Table1_17[[#This Row],[amount]]&lt;$Y$8,Table1_17[[#This Row],[amount]]&gt;$Y$7),"Outlier","Normal")</f>
        <v>Normal</v>
      </c>
      <c r="P7677" t="str">
        <f>IF(OR(Table1_17[[#This Row],[missing_flag]]="Missing",Table1_17[[#This Row],[outlier_flag]]="Outliers"),"Review","Valid")</f>
        <v>Valid</v>
      </c>
    </row>
    <row r="7678" spans="1:16">
      <c r="A7678" t="s">
        <v>16840</v>
      </c>
      <c r="B7678" s="1">
        <v>44971</v>
      </c>
      <c r="C7678">
        <v>200102.75</v>
      </c>
      <c r="D7678" t="s">
        <v>1483</v>
      </c>
      <c r="E7678" t="s">
        <v>1487</v>
      </c>
      <c r="F7678" t="s">
        <v>264</v>
      </c>
      <c r="G7678" t="s">
        <v>17</v>
      </c>
      <c r="H7678" t="s">
        <v>912</v>
      </c>
      <c r="J7678" t="s">
        <v>29967</v>
      </c>
      <c r="K7678" t="s">
        <v>22291</v>
      </c>
      <c r="L7678" t="s">
        <v>22291</v>
      </c>
      <c r="M7678" t="s">
        <v>22291</v>
      </c>
      <c r="N7678" t="str">
        <f t="shared" si="119"/>
        <v>OK</v>
      </c>
      <c r="O7678" t="str">
        <f>IF(OR(Table1_17[[#This Row],[amount]]&lt;$Y$8,Table1_17[[#This Row],[amount]]&gt;$Y$7),"Outlier","Normal")</f>
        <v>Normal</v>
      </c>
      <c r="P7678" t="str">
        <f>IF(OR(Table1_17[[#This Row],[missing_flag]]="Missing",Table1_17[[#This Row],[outlier_flag]]="Outliers"),"Review","Valid")</f>
        <v>Valid</v>
      </c>
    </row>
    <row r="7679" spans="1:16">
      <c r="A7679" t="s">
        <v>16842</v>
      </c>
      <c r="B7679" s="1">
        <v>45247</v>
      </c>
      <c r="C7679">
        <v>-39156.69</v>
      </c>
      <c r="D7679" t="s">
        <v>1478</v>
      </c>
      <c r="E7679" t="s">
        <v>20</v>
      </c>
      <c r="F7679" t="s">
        <v>264</v>
      </c>
      <c r="G7679" t="s">
        <v>29</v>
      </c>
      <c r="I7679" t="s">
        <v>201</v>
      </c>
      <c r="J7679" t="s">
        <v>29968</v>
      </c>
      <c r="K7679" t="s">
        <v>22291</v>
      </c>
      <c r="L7679" t="s">
        <v>22291</v>
      </c>
      <c r="M7679" t="s">
        <v>22291</v>
      </c>
      <c r="N7679" t="str">
        <f t="shared" si="119"/>
        <v>OK</v>
      </c>
      <c r="O7679" t="str">
        <f>IF(OR(Table1_17[[#This Row],[amount]]&lt;$Y$8,Table1_17[[#This Row],[amount]]&gt;$Y$7),"Outlier","Normal")</f>
        <v>Normal</v>
      </c>
      <c r="P7679" t="str">
        <f>IF(OR(Table1_17[[#This Row],[missing_flag]]="Missing",Table1_17[[#This Row],[outlier_flag]]="Outliers"),"Review","Valid")</f>
        <v>Valid</v>
      </c>
    </row>
    <row r="7680" spans="1:16">
      <c r="A7680" t="s">
        <v>16844</v>
      </c>
      <c r="B7680" s="1">
        <v>44638</v>
      </c>
      <c r="C7680">
        <v>210391.61</v>
      </c>
      <c r="D7680" t="s">
        <v>1483</v>
      </c>
      <c r="E7680" t="s">
        <v>1487</v>
      </c>
      <c r="F7680" t="s">
        <v>271</v>
      </c>
      <c r="G7680" t="s">
        <v>8</v>
      </c>
      <c r="H7680" t="s">
        <v>1383</v>
      </c>
      <c r="J7680" t="s">
        <v>29969</v>
      </c>
      <c r="K7680" t="s">
        <v>22291</v>
      </c>
      <c r="L7680" t="s">
        <v>22291</v>
      </c>
      <c r="M7680" t="s">
        <v>22291</v>
      </c>
      <c r="N7680" t="str">
        <f t="shared" si="119"/>
        <v>OK</v>
      </c>
      <c r="O7680" t="str">
        <f>IF(OR(Table1_17[[#This Row],[amount]]&lt;$Y$8,Table1_17[[#This Row],[amount]]&gt;$Y$7),"Outlier","Normal")</f>
        <v>Normal</v>
      </c>
      <c r="P7680" t="str">
        <f>IF(OR(Table1_17[[#This Row],[missing_flag]]="Missing",Table1_17[[#This Row],[outlier_flag]]="Outliers"),"Review","Valid")</f>
        <v>Valid</v>
      </c>
    </row>
    <row r="7681" spans="1:16">
      <c r="A7681" t="s">
        <v>16846</v>
      </c>
      <c r="B7681" s="1">
        <v>44954</v>
      </c>
      <c r="C7681">
        <v>185445.88</v>
      </c>
      <c r="D7681" t="s">
        <v>1483</v>
      </c>
      <c r="E7681" t="s">
        <v>1499</v>
      </c>
      <c r="F7681" t="s">
        <v>268</v>
      </c>
      <c r="G7681" t="s">
        <v>8</v>
      </c>
      <c r="H7681" t="s">
        <v>1225</v>
      </c>
      <c r="J7681" t="s">
        <v>29970</v>
      </c>
      <c r="K7681" t="s">
        <v>22291</v>
      </c>
      <c r="L7681" t="s">
        <v>22291</v>
      </c>
      <c r="M7681" t="s">
        <v>22291</v>
      </c>
      <c r="N7681" t="str">
        <f t="shared" si="119"/>
        <v>OK</v>
      </c>
      <c r="O7681" t="str">
        <f>IF(OR(Table1_17[[#This Row],[amount]]&lt;$Y$8,Table1_17[[#This Row],[amount]]&gt;$Y$7),"Outlier","Normal")</f>
        <v>Normal</v>
      </c>
      <c r="P7681" t="str">
        <f>IF(OR(Table1_17[[#This Row],[missing_flag]]="Missing",Table1_17[[#This Row],[outlier_flag]]="Outliers"),"Review","Valid")</f>
        <v>Valid</v>
      </c>
    </row>
    <row r="7682" spans="1:16">
      <c r="A7682" t="s">
        <v>16848</v>
      </c>
      <c r="B7682" s="1">
        <v>45224</v>
      </c>
      <c r="C7682">
        <v>162109.87</v>
      </c>
      <c r="D7682" t="s">
        <v>1483</v>
      </c>
      <c r="E7682" t="s">
        <v>1499</v>
      </c>
      <c r="F7682" t="s">
        <v>268</v>
      </c>
      <c r="G7682" t="s">
        <v>29</v>
      </c>
      <c r="H7682" t="s">
        <v>810</v>
      </c>
      <c r="J7682" t="s">
        <v>29971</v>
      </c>
      <c r="K7682" t="s">
        <v>22291</v>
      </c>
      <c r="L7682" t="s">
        <v>22291</v>
      </c>
      <c r="M7682" t="s">
        <v>22291</v>
      </c>
      <c r="N7682" t="str">
        <f t="shared" si="119"/>
        <v>OK</v>
      </c>
      <c r="O7682" t="str">
        <f>IF(OR(Table1_17[[#This Row],[amount]]&lt;$Y$8,Table1_17[[#This Row],[amount]]&gt;$Y$7),"Outlier","Normal")</f>
        <v>Normal</v>
      </c>
      <c r="P7682" t="str">
        <f>IF(OR(Table1_17[[#This Row],[missing_flag]]="Missing",Table1_17[[#This Row],[outlier_flag]]="Outliers"),"Review","Valid")</f>
        <v>Valid</v>
      </c>
    </row>
    <row r="7683" spans="1:16">
      <c r="A7683" t="s">
        <v>16850</v>
      </c>
      <c r="B7683" s="1">
        <v>44799</v>
      </c>
      <c r="C7683">
        <v>-111645.74</v>
      </c>
      <c r="D7683" t="s">
        <v>1478</v>
      </c>
      <c r="E7683" t="s">
        <v>1509</v>
      </c>
      <c r="F7683" t="s">
        <v>268</v>
      </c>
      <c r="G7683" t="s">
        <v>13</v>
      </c>
      <c r="I7683" t="s">
        <v>91</v>
      </c>
      <c r="J7683" t="s">
        <v>29972</v>
      </c>
      <c r="K7683" t="s">
        <v>22291</v>
      </c>
      <c r="L7683" t="s">
        <v>22291</v>
      </c>
      <c r="M7683" t="s">
        <v>22291</v>
      </c>
      <c r="N7683" t="str">
        <f t="shared" ref="N7683:N7746" si="120">IF(OR(B7683="",C7683="",D7683="",F7683=""),"Missing","OK")</f>
        <v>OK</v>
      </c>
      <c r="O7683" t="str">
        <f>IF(OR(Table1_17[[#This Row],[amount]]&lt;$Y$8,Table1_17[[#This Row],[amount]]&gt;$Y$7),"Outlier","Normal")</f>
        <v>Normal</v>
      </c>
      <c r="P7683" t="str">
        <f>IF(OR(Table1_17[[#This Row],[missing_flag]]="Missing",Table1_17[[#This Row],[outlier_flag]]="Outliers"),"Review","Valid")</f>
        <v>Valid</v>
      </c>
    </row>
    <row r="7684" spans="1:16">
      <c r="A7684" t="s">
        <v>16852</v>
      </c>
      <c r="B7684" s="1">
        <v>45037</v>
      </c>
      <c r="C7684">
        <v>92724.53</v>
      </c>
      <c r="D7684" t="s">
        <v>1483</v>
      </c>
      <c r="E7684" t="s">
        <v>1499</v>
      </c>
      <c r="F7684" t="s">
        <v>271</v>
      </c>
      <c r="G7684" t="s">
        <v>29</v>
      </c>
      <c r="H7684" t="s">
        <v>1301</v>
      </c>
      <c r="J7684" t="s">
        <v>29973</v>
      </c>
      <c r="K7684" t="s">
        <v>22291</v>
      </c>
      <c r="L7684" t="s">
        <v>22291</v>
      </c>
      <c r="M7684" t="s">
        <v>22291</v>
      </c>
      <c r="N7684" t="str">
        <f t="shared" si="120"/>
        <v>OK</v>
      </c>
      <c r="O7684" t="str">
        <f>IF(OR(Table1_17[[#This Row],[amount]]&lt;$Y$8,Table1_17[[#This Row],[amount]]&gt;$Y$7),"Outlier","Normal")</f>
        <v>Normal</v>
      </c>
      <c r="P7684" t="str">
        <f>IF(OR(Table1_17[[#This Row],[missing_flag]]="Missing",Table1_17[[#This Row],[outlier_flag]]="Outliers"),"Review","Valid")</f>
        <v>Valid</v>
      </c>
    </row>
    <row r="7685" spans="1:16">
      <c r="A7685" t="s">
        <v>16854</v>
      </c>
      <c r="B7685" s="1">
        <v>44606</v>
      </c>
      <c r="C7685">
        <v>-43876.83</v>
      </c>
      <c r="D7685" t="s">
        <v>1478</v>
      </c>
      <c r="E7685" t="s">
        <v>20</v>
      </c>
      <c r="F7685" t="s">
        <v>264</v>
      </c>
      <c r="G7685" t="s">
        <v>17</v>
      </c>
      <c r="I7685" t="s">
        <v>51</v>
      </c>
      <c r="J7685" t="s">
        <v>29974</v>
      </c>
      <c r="K7685" t="s">
        <v>22291</v>
      </c>
      <c r="L7685" t="s">
        <v>22291</v>
      </c>
      <c r="M7685" t="s">
        <v>22291</v>
      </c>
      <c r="N7685" t="str">
        <f t="shared" si="120"/>
        <v>OK</v>
      </c>
      <c r="O7685" t="str">
        <f>IF(OR(Table1_17[[#This Row],[amount]]&lt;$Y$8,Table1_17[[#This Row],[amount]]&gt;$Y$7),"Outlier","Normal")</f>
        <v>Normal</v>
      </c>
      <c r="P7685" t="str">
        <f>IF(OR(Table1_17[[#This Row],[missing_flag]]="Missing",Table1_17[[#This Row],[outlier_flag]]="Outliers"),"Review","Valid")</f>
        <v>Valid</v>
      </c>
    </row>
    <row r="7686" spans="1:16">
      <c r="A7686" t="s">
        <v>16856</v>
      </c>
      <c r="B7686" s="1">
        <v>44718</v>
      </c>
      <c r="C7686">
        <v>218623.05</v>
      </c>
      <c r="D7686" t="s">
        <v>1483</v>
      </c>
      <c r="E7686" t="s">
        <v>1499</v>
      </c>
      <c r="F7686" t="s">
        <v>271</v>
      </c>
      <c r="G7686" t="s">
        <v>13</v>
      </c>
      <c r="H7686" t="s">
        <v>1397</v>
      </c>
      <c r="J7686" t="s">
        <v>29975</v>
      </c>
      <c r="K7686" t="s">
        <v>22291</v>
      </c>
      <c r="L7686" t="s">
        <v>22291</v>
      </c>
      <c r="M7686" t="s">
        <v>22291</v>
      </c>
      <c r="N7686" t="str">
        <f t="shared" si="120"/>
        <v>OK</v>
      </c>
      <c r="O7686" t="str">
        <f>IF(OR(Table1_17[[#This Row],[amount]]&lt;$Y$8,Table1_17[[#This Row],[amount]]&gt;$Y$7),"Outlier","Normal")</f>
        <v>Normal</v>
      </c>
      <c r="P7686" t="str">
        <f>IF(OR(Table1_17[[#This Row],[missing_flag]]="Missing",Table1_17[[#This Row],[outlier_flag]]="Outliers"),"Review","Valid")</f>
        <v>Valid</v>
      </c>
    </row>
    <row r="7687" spans="1:16">
      <c r="A7687" t="s">
        <v>16858</v>
      </c>
      <c r="B7687" s="1">
        <v>45281</v>
      </c>
      <c r="C7687">
        <v>182636.45</v>
      </c>
      <c r="D7687" t="s">
        <v>1483</v>
      </c>
      <c r="E7687" t="s">
        <v>1484</v>
      </c>
      <c r="F7687" t="s">
        <v>268</v>
      </c>
      <c r="G7687" t="s">
        <v>13</v>
      </c>
      <c r="H7687" t="s">
        <v>1151</v>
      </c>
      <c r="J7687" t="s">
        <v>29976</v>
      </c>
      <c r="K7687" t="s">
        <v>22291</v>
      </c>
      <c r="L7687" t="s">
        <v>22291</v>
      </c>
      <c r="M7687" t="s">
        <v>22291</v>
      </c>
      <c r="N7687" t="str">
        <f t="shared" si="120"/>
        <v>OK</v>
      </c>
      <c r="O7687" t="str">
        <f>IF(OR(Table1_17[[#This Row],[amount]]&lt;$Y$8,Table1_17[[#This Row],[amount]]&gt;$Y$7),"Outlier","Normal")</f>
        <v>Normal</v>
      </c>
      <c r="P7687" t="str">
        <f>IF(OR(Table1_17[[#This Row],[missing_flag]]="Missing",Table1_17[[#This Row],[outlier_flag]]="Outliers"),"Review","Valid")</f>
        <v>Valid</v>
      </c>
    </row>
    <row r="7688" spans="1:16">
      <c r="A7688" t="s">
        <v>16860</v>
      </c>
      <c r="B7688" s="1">
        <v>44689</v>
      </c>
      <c r="C7688">
        <v>154963.78</v>
      </c>
      <c r="D7688" t="s">
        <v>1483</v>
      </c>
      <c r="E7688" t="s">
        <v>1499</v>
      </c>
      <c r="F7688" t="s">
        <v>271</v>
      </c>
      <c r="G7688" t="s">
        <v>13</v>
      </c>
      <c r="H7688" t="s">
        <v>997</v>
      </c>
      <c r="J7688" t="s">
        <v>29977</v>
      </c>
      <c r="K7688" t="s">
        <v>22291</v>
      </c>
      <c r="L7688" t="s">
        <v>22291</v>
      </c>
      <c r="M7688" t="s">
        <v>22291</v>
      </c>
      <c r="N7688" t="str">
        <f t="shared" si="120"/>
        <v>OK</v>
      </c>
      <c r="O7688" t="str">
        <f>IF(OR(Table1_17[[#This Row],[amount]]&lt;$Y$8,Table1_17[[#This Row],[amount]]&gt;$Y$7),"Outlier","Normal")</f>
        <v>Normal</v>
      </c>
      <c r="P7688" t="str">
        <f>IF(OR(Table1_17[[#This Row],[missing_flag]]="Missing",Table1_17[[#This Row],[outlier_flag]]="Outliers"),"Review","Valid")</f>
        <v>Valid</v>
      </c>
    </row>
    <row r="7689" spans="1:16">
      <c r="A7689" t="s">
        <v>16862</v>
      </c>
      <c r="B7689" s="1">
        <v>44938</v>
      </c>
      <c r="C7689">
        <v>-37379.72</v>
      </c>
      <c r="D7689" t="s">
        <v>1478</v>
      </c>
      <c r="E7689" t="s">
        <v>36</v>
      </c>
      <c r="F7689" t="s">
        <v>271</v>
      </c>
      <c r="G7689" t="s">
        <v>17</v>
      </c>
      <c r="I7689" t="s">
        <v>77</v>
      </c>
      <c r="J7689" t="s">
        <v>29978</v>
      </c>
      <c r="K7689" t="s">
        <v>22291</v>
      </c>
      <c r="L7689" t="s">
        <v>22291</v>
      </c>
      <c r="M7689" t="s">
        <v>22291</v>
      </c>
      <c r="N7689" t="str">
        <f t="shared" si="120"/>
        <v>OK</v>
      </c>
      <c r="O7689" t="str">
        <f>IF(OR(Table1_17[[#This Row],[amount]]&lt;$Y$8,Table1_17[[#This Row],[amount]]&gt;$Y$7),"Outlier","Normal")</f>
        <v>Normal</v>
      </c>
      <c r="P7689" t="str">
        <f>IF(OR(Table1_17[[#This Row],[missing_flag]]="Missing",Table1_17[[#This Row],[outlier_flag]]="Outliers"),"Review","Valid")</f>
        <v>Valid</v>
      </c>
    </row>
    <row r="7690" spans="1:16">
      <c r="A7690" t="s">
        <v>16864</v>
      </c>
      <c r="B7690" s="1">
        <v>44937</v>
      </c>
      <c r="C7690">
        <v>-34106.870000000003</v>
      </c>
      <c r="D7690" t="s">
        <v>1478</v>
      </c>
      <c r="E7690" t="s">
        <v>7</v>
      </c>
      <c r="F7690" t="s">
        <v>271</v>
      </c>
      <c r="G7690" t="s">
        <v>17</v>
      </c>
      <c r="I7690" t="s">
        <v>121</v>
      </c>
      <c r="J7690" t="s">
        <v>29979</v>
      </c>
      <c r="K7690" t="s">
        <v>22291</v>
      </c>
      <c r="L7690" t="s">
        <v>22291</v>
      </c>
      <c r="M7690" t="s">
        <v>22291</v>
      </c>
      <c r="N7690" t="str">
        <f t="shared" si="120"/>
        <v>OK</v>
      </c>
      <c r="O7690" t="str">
        <f>IF(OR(Table1_17[[#This Row],[amount]]&lt;$Y$8,Table1_17[[#This Row],[amount]]&gt;$Y$7),"Outlier","Normal")</f>
        <v>Normal</v>
      </c>
      <c r="P7690" t="str">
        <f>IF(OR(Table1_17[[#This Row],[missing_flag]]="Missing",Table1_17[[#This Row],[outlier_flag]]="Outliers"),"Review","Valid")</f>
        <v>Valid</v>
      </c>
    </row>
    <row r="7691" spans="1:16">
      <c r="A7691" t="s">
        <v>16866</v>
      </c>
      <c r="B7691" s="1">
        <v>44975</v>
      </c>
      <c r="C7691">
        <v>-37000.18</v>
      </c>
      <c r="D7691" t="s">
        <v>1478</v>
      </c>
      <c r="E7691" t="s">
        <v>1534</v>
      </c>
      <c r="F7691" t="s">
        <v>268</v>
      </c>
      <c r="G7691" t="s">
        <v>17</v>
      </c>
      <c r="I7691" t="s">
        <v>175</v>
      </c>
      <c r="J7691" t="s">
        <v>29980</v>
      </c>
      <c r="K7691" t="s">
        <v>22291</v>
      </c>
      <c r="L7691" t="s">
        <v>22291</v>
      </c>
      <c r="M7691" t="s">
        <v>22291</v>
      </c>
      <c r="N7691" t="str">
        <f t="shared" si="120"/>
        <v>OK</v>
      </c>
      <c r="O7691" t="str">
        <f>IF(OR(Table1_17[[#This Row],[amount]]&lt;$Y$8,Table1_17[[#This Row],[amount]]&gt;$Y$7),"Outlier","Normal")</f>
        <v>Normal</v>
      </c>
      <c r="P7691" t="str">
        <f>IF(OR(Table1_17[[#This Row],[missing_flag]]="Missing",Table1_17[[#This Row],[outlier_flag]]="Outliers"),"Review","Valid")</f>
        <v>Valid</v>
      </c>
    </row>
    <row r="7692" spans="1:16">
      <c r="A7692" t="s">
        <v>16868</v>
      </c>
      <c r="B7692" s="1">
        <v>44629</v>
      </c>
      <c r="C7692">
        <v>-24121.33</v>
      </c>
      <c r="D7692" t="s">
        <v>1478</v>
      </c>
      <c r="E7692" t="s">
        <v>20</v>
      </c>
      <c r="F7692" t="s">
        <v>271</v>
      </c>
      <c r="G7692" t="s">
        <v>13</v>
      </c>
      <c r="I7692" t="s">
        <v>149</v>
      </c>
      <c r="J7692" t="s">
        <v>29981</v>
      </c>
      <c r="K7692" t="s">
        <v>22291</v>
      </c>
      <c r="L7692" t="s">
        <v>22291</v>
      </c>
      <c r="M7692" t="s">
        <v>22291</v>
      </c>
      <c r="N7692" t="str">
        <f t="shared" si="120"/>
        <v>OK</v>
      </c>
      <c r="O7692" t="str">
        <f>IF(OR(Table1_17[[#This Row],[amount]]&lt;$Y$8,Table1_17[[#This Row],[amount]]&gt;$Y$7),"Outlier","Normal")</f>
        <v>Normal</v>
      </c>
      <c r="P7692" t="str">
        <f>IF(OR(Table1_17[[#This Row],[missing_flag]]="Missing",Table1_17[[#This Row],[outlier_flag]]="Outliers"),"Review","Valid")</f>
        <v>Valid</v>
      </c>
    </row>
    <row r="7693" spans="1:16">
      <c r="A7693" t="s">
        <v>16870</v>
      </c>
      <c r="B7693" s="1">
        <v>45099</v>
      </c>
      <c r="C7693">
        <v>153581.84</v>
      </c>
      <c r="D7693" t="s">
        <v>1483</v>
      </c>
      <c r="E7693" t="s">
        <v>1484</v>
      </c>
      <c r="F7693" t="s">
        <v>264</v>
      </c>
      <c r="G7693" t="s">
        <v>8</v>
      </c>
      <c r="H7693" t="s">
        <v>776</v>
      </c>
      <c r="J7693" t="s">
        <v>29982</v>
      </c>
      <c r="K7693" t="s">
        <v>22291</v>
      </c>
      <c r="L7693" t="s">
        <v>22291</v>
      </c>
      <c r="M7693" t="s">
        <v>22291</v>
      </c>
      <c r="N7693" t="str">
        <f t="shared" si="120"/>
        <v>OK</v>
      </c>
      <c r="O7693" t="str">
        <f>IF(OR(Table1_17[[#This Row],[amount]]&lt;$Y$8,Table1_17[[#This Row],[amount]]&gt;$Y$7),"Outlier","Normal")</f>
        <v>Normal</v>
      </c>
      <c r="P7693" t="str">
        <f>IF(OR(Table1_17[[#This Row],[missing_flag]]="Missing",Table1_17[[#This Row],[outlier_flag]]="Outliers"),"Review","Valid")</f>
        <v>Valid</v>
      </c>
    </row>
    <row r="7694" spans="1:16">
      <c r="A7694" t="s">
        <v>16872</v>
      </c>
      <c r="B7694" s="1">
        <v>44563</v>
      </c>
      <c r="C7694">
        <v>150180.67000000001</v>
      </c>
      <c r="D7694" t="s">
        <v>1483</v>
      </c>
      <c r="E7694" t="s">
        <v>1484</v>
      </c>
      <c r="F7694" t="s">
        <v>271</v>
      </c>
      <c r="G7694" t="s">
        <v>8</v>
      </c>
      <c r="H7694" t="s">
        <v>1261</v>
      </c>
      <c r="J7694" t="s">
        <v>29983</v>
      </c>
      <c r="K7694" t="s">
        <v>22291</v>
      </c>
      <c r="L7694" t="s">
        <v>22291</v>
      </c>
      <c r="M7694" t="s">
        <v>22291</v>
      </c>
      <c r="N7694" t="str">
        <f t="shared" si="120"/>
        <v>OK</v>
      </c>
      <c r="O7694" t="str">
        <f>IF(OR(Table1_17[[#This Row],[amount]]&lt;$Y$8,Table1_17[[#This Row],[amount]]&gt;$Y$7),"Outlier","Normal")</f>
        <v>Normal</v>
      </c>
      <c r="P7694" t="str">
        <f>IF(OR(Table1_17[[#This Row],[missing_flag]]="Missing",Table1_17[[#This Row],[outlier_flag]]="Outliers"),"Review","Valid")</f>
        <v>Valid</v>
      </c>
    </row>
    <row r="7695" spans="1:16">
      <c r="A7695" t="s">
        <v>16874</v>
      </c>
      <c r="B7695" s="1">
        <v>44972</v>
      </c>
      <c r="C7695">
        <v>-54211.82</v>
      </c>
      <c r="D7695" t="s">
        <v>1478</v>
      </c>
      <c r="E7695" t="s">
        <v>36</v>
      </c>
      <c r="F7695" t="s">
        <v>271</v>
      </c>
      <c r="G7695" t="s">
        <v>17</v>
      </c>
      <c r="I7695" t="s">
        <v>87</v>
      </c>
      <c r="J7695" t="s">
        <v>29984</v>
      </c>
      <c r="K7695" t="s">
        <v>22291</v>
      </c>
      <c r="L7695" t="s">
        <v>22291</v>
      </c>
      <c r="M7695" t="s">
        <v>22291</v>
      </c>
      <c r="N7695" t="str">
        <f t="shared" si="120"/>
        <v>OK</v>
      </c>
      <c r="O7695" t="str">
        <f>IF(OR(Table1_17[[#This Row],[amount]]&lt;$Y$8,Table1_17[[#This Row],[amount]]&gt;$Y$7),"Outlier","Normal")</f>
        <v>Normal</v>
      </c>
      <c r="P7695" t="str">
        <f>IF(OR(Table1_17[[#This Row],[missing_flag]]="Missing",Table1_17[[#This Row],[outlier_flag]]="Outliers"),"Review","Valid")</f>
        <v>Valid</v>
      </c>
    </row>
    <row r="7696" spans="1:16">
      <c r="A7696" t="s">
        <v>16876</v>
      </c>
      <c r="B7696" s="1">
        <v>45262</v>
      </c>
      <c r="C7696">
        <v>121342.01</v>
      </c>
      <c r="D7696" t="s">
        <v>1483</v>
      </c>
      <c r="E7696" t="s">
        <v>1487</v>
      </c>
      <c r="F7696" t="s">
        <v>264</v>
      </c>
      <c r="G7696" t="s">
        <v>17</v>
      </c>
      <c r="H7696" t="s">
        <v>1345</v>
      </c>
      <c r="J7696" t="s">
        <v>29985</v>
      </c>
      <c r="K7696" t="s">
        <v>22291</v>
      </c>
      <c r="L7696" t="s">
        <v>22291</v>
      </c>
      <c r="M7696" t="s">
        <v>22291</v>
      </c>
      <c r="N7696" t="str">
        <f t="shared" si="120"/>
        <v>OK</v>
      </c>
      <c r="O7696" t="str">
        <f>IF(OR(Table1_17[[#This Row],[amount]]&lt;$Y$8,Table1_17[[#This Row],[amount]]&gt;$Y$7),"Outlier","Normal")</f>
        <v>Normal</v>
      </c>
      <c r="P7696" t="str">
        <f>IF(OR(Table1_17[[#This Row],[missing_flag]]="Missing",Table1_17[[#This Row],[outlier_flag]]="Outliers"),"Review","Valid")</f>
        <v>Valid</v>
      </c>
    </row>
    <row r="7697" spans="1:16">
      <c r="A7697" t="s">
        <v>16878</v>
      </c>
      <c r="B7697" s="1">
        <v>44633</v>
      </c>
      <c r="C7697">
        <v>-24937.91</v>
      </c>
      <c r="D7697" t="s">
        <v>1478</v>
      </c>
      <c r="E7697" t="s">
        <v>1534</v>
      </c>
      <c r="F7697" t="s">
        <v>268</v>
      </c>
      <c r="G7697" t="s">
        <v>8</v>
      </c>
      <c r="I7697" t="s">
        <v>199</v>
      </c>
      <c r="J7697" t="s">
        <v>29986</v>
      </c>
      <c r="K7697" t="s">
        <v>22291</v>
      </c>
      <c r="L7697" t="s">
        <v>22291</v>
      </c>
      <c r="M7697" t="s">
        <v>22291</v>
      </c>
      <c r="N7697" t="str">
        <f t="shared" si="120"/>
        <v>OK</v>
      </c>
      <c r="O7697" t="str">
        <f>IF(OR(Table1_17[[#This Row],[amount]]&lt;$Y$8,Table1_17[[#This Row],[amount]]&gt;$Y$7),"Outlier","Normal")</f>
        <v>Normal</v>
      </c>
      <c r="P7697" t="str">
        <f>IF(OR(Table1_17[[#This Row],[missing_flag]]="Missing",Table1_17[[#This Row],[outlier_flag]]="Outliers"),"Review","Valid")</f>
        <v>Valid</v>
      </c>
    </row>
    <row r="7698" spans="1:16">
      <c r="A7698" t="s">
        <v>16880</v>
      </c>
      <c r="B7698" s="1">
        <v>45012</v>
      </c>
      <c r="C7698">
        <v>-50653.38</v>
      </c>
      <c r="D7698" t="s">
        <v>1478</v>
      </c>
      <c r="E7698" t="s">
        <v>36</v>
      </c>
      <c r="F7698" t="s">
        <v>268</v>
      </c>
      <c r="G7698" t="s">
        <v>8</v>
      </c>
      <c r="I7698" t="s">
        <v>119</v>
      </c>
      <c r="J7698" t="s">
        <v>29987</v>
      </c>
      <c r="K7698" t="s">
        <v>22291</v>
      </c>
      <c r="L7698" t="s">
        <v>22291</v>
      </c>
      <c r="M7698" t="s">
        <v>22291</v>
      </c>
      <c r="N7698" t="str">
        <f t="shared" si="120"/>
        <v>OK</v>
      </c>
      <c r="O7698" t="str">
        <f>IF(OR(Table1_17[[#This Row],[amount]]&lt;$Y$8,Table1_17[[#This Row],[amount]]&gt;$Y$7),"Outlier","Normal")</f>
        <v>Normal</v>
      </c>
      <c r="P7698" t="str">
        <f>IF(OR(Table1_17[[#This Row],[missing_flag]]="Missing",Table1_17[[#This Row],[outlier_flag]]="Outliers"),"Review","Valid")</f>
        <v>Valid</v>
      </c>
    </row>
    <row r="7699" spans="1:16">
      <c r="A7699" t="s">
        <v>16882</v>
      </c>
      <c r="B7699" s="1">
        <v>44930</v>
      </c>
      <c r="C7699">
        <v>-68891.78</v>
      </c>
      <c r="D7699" t="s">
        <v>1478</v>
      </c>
      <c r="E7699" t="s">
        <v>1496</v>
      </c>
      <c r="F7699" t="s">
        <v>268</v>
      </c>
      <c r="G7699" t="s">
        <v>29</v>
      </c>
      <c r="I7699" t="s">
        <v>191</v>
      </c>
      <c r="J7699" t="s">
        <v>29988</v>
      </c>
      <c r="K7699" t="s">
        <v>22291</v>
      </c>
      <c r="L7699" t="s">
        <v>22291</v>
      </c>
      <c r="M7699" t="s">
        <v>22291</v>
      </c>
      <c r="N7699" t="str">
        <f t="shared" si="120"/>
        <v>OK</v>
      </c>
      <c r="O7699" t="str">
        <f>IF(OR(Table1_17[[#This Row],[amount]]&lt;$Y$8,Table1_17[[#This Row],[amount]]&gt;$Y$7),"Outlier","Normal")</f>
        <v>Normal</v>
      </c>
      <c r="P7699" t="str">
        <f>IF(OR(Table1_17[[#This Row],[missing_flag]]="Missing",Table1_17[[#This Row],[outlier_flag]]="Outliers"),"Review","Valid")</f>
        <v>Valid</v>
      </c>
    </row>
    <row r="7700" spans="1:16">
      <c r="A7700" t="s">
        <v>16884</v>
      </c>
      <c r="B7700" s="1">
        <v>45118</v>
      </c>
      <c r="C7700">
        <v>-49494.07</v>
      </c>
      <c r="D7700" t="s">
        <v>1478</v>
      </c>
      <c r="E7700" t="s">
        <v>7</v>
      </c>
      <c r="F7700" t="s">
        <v>264</v>
      </c>
      <c r="G7700" t="s">
        <v>17</v>
      </c>
      <c r="I7700" t="s">
        <v>65</v>
      </c>
      <c r="J7700" t="s">
        <v>29989</v>
      </c>
      <c r="K7700" t="s">
        <v>22291</v>
      </c>
      <c r="L7700" t="s">
        <v>22291</v>
      </c>
      <c r="M7700" t="s">
        <v>22291</v>
      </c>
      <c r="N7700" t="str">
        <f t="shared" si="120"/>
        <v>OK</v>
      </c>
      <c r="O7700" t="str">
        <f>IF(OR(Table1_17[[#This Row],[amount]]&lt;$Y$8,Table1_17[[#This Row],[amount]]&gt;$Y$7),"Outlier","Normal")</f>
        <v>Normal</v>
      </c>
      <c r="P7700" t="str">
        <f>IF(OR(Table1_17[[#This Row],[missing_flag]]="Missing",Table1_17[[#This Row],[outlier_flag]]="Outliers"),"Review","Valid")</f>
        <v>Valid</v>
      </c>
    </row>
    <row r="7701" spans="1:16">
      <c r="A7701" t="s">
        <v>16886</v>
      </c>
      <c r="B7701" s="1">
        <v>44898</v>
      </c>
      <c r="C7701">
        <v>-15544.82</v>
      </c>
      <c r="D7701" t="s">
        <v>1478</v>
      </c>
      <c r="E7701" t="s">
        <v>1496</v>
      </c>
      <c r="F7701" t="s">
        <v>264</v>
      </c>
      <c r="G7701" t="s">
        <v>17</v>
      </c>
      <c r="I7701" t="s">
        <v>187</v>
      </c>
      <c r="J7701" t="s">
        <v>29990</v>
      </c>
      <c r="K7701" t="s">
        <v>22291</v>
      </c>
      <c r="L7701" t="s">
        <v>22291</v>
      </c>
      <c r="M7701" t="s">
        <v>22291</v>
      </c>
      <c r="N7701" t="str">
        <f t="shared" si="120"/>
        <v>OK</v>
      </c>
      <c r="O7701" t="str">
        <f>IF(OR(Table1_17[[#This Row],[amount]]&lt;$Y$8,Table1_17[[#This Row],[amount]]&gt;$Y$7),"Outlier","Normal")</f>
        <v>Normal</v>
      </c>
      <c r="P7701" t="str">
        <f>IF(OR(Table1_17[[#This Row],[missing_flag]]="Missing",Table1_17[[#This Row],[outlier_flag]]="Outliers"),"Review","Valid")</f>
        <v>Valid</v>
      </c>
    </row>
    <row r="7702" spans="1:16">
      <c r="A7702" t="s">
        <v>16888</v>
      </c>
      <c r="B7702" s="1">
        <v>44906</v>
      </c>
      <c r="C7702">
        <v>-49089.8</v>
      </c>
      <c r="D7702" t="s">
        <v>1478</v>
      </c>
      <c r="E7702" t="s">
        <v>20</v>
      </c>
      <c r="F7702" t="s">
        <v>264</v>
      </c>
      <c r="G7702" t="s">
        <v>17</v>
      </c>
      <c r="I7702" t="s">
        <v>43</v>
      </c>
      <c r="J7702" t="s">
        <v>29991</v>
      </c>
      <c r="K7702" t="s">
        <v>22291</v>
      </c>
      <c r="L7702" t="s">
        <v>22291</v>
      </c>
      <c r="M7702" t="s">
        <v>22291</v>
      </c>
      <c r="N7702" t="str">
        <f t="shared" si="120"/>
        <v>OK</v>
      </c>
      <c r="O7702" t="str">
        <f>IF(OR(Table1_17[[#This Row],[amount]]&lt;$Y$8,Table1_17[[#This Row],[amount]]&gt;$Y$7),"Outlier","Normal")</f>
        <v>Normal</v>
      </c>
      <c r="P7702" t="str">
        <f>IF(OR(Table1_17[[#This Row],[missing_flag]]="Missing",Table1_17[[#This Row],[outlier_flag]]="Outliers"),"Review","Valid")</f>
        <v>Valid</v>
      </c>
    </row>
    <row r="7703" spans="1:16">
      <c r="A7703" t="s">
        <v>16890</v>
      </c>
      <c r="B7703" s="1">
        <v>45101</v>
      </c>
      <c r="C7703">
        <v>286069.75</v>
      </c>
      <c r="D7703" t="s">
        <v>1483</v>
      </c>
      <c r="E7703" t="s">
        <v>1487</v>
      </c>
      <c r="F7703" t="s">
        <v>271</v>
      </c>
      <c r="G7703" t="s">
        <v>17</v>
      </c>
      <c r="H7703" t="s">
        <v>1407</v>
      </c>
      <c r="J7703" t="s">
        <v>29992</v>
      </c>
      <c r="K7703" t="s">
        <v>22291</v>
      </c>
      <c r="L7703" t="s">
        <v>22291</v>
      </c>
      <c r="M7703" t="s">
        <v>22291</v>
      </c>
      <c r="N7703" t="str">
        <f t="shared" si="120"/>
        <v>OK</v>
      </c>
      <c r="O7703" t="str">
        <f>IF(OR(Table1_17[[#This Row],[amount]]&lt;$Y$8,Table1_17[[#This Row],[amount]]&gt;$Y$7),"Outlier","Normal")</f>
        <v>Normal</v>
      </c>
      <c r="P7703" t="str">
        <f>IF(OR(Table1_17[[#This Row],[missing_flag]]="Missing",Table1_17[[#This Row],[outlier_flag]]="Outliers"),"Review","Valid")</f>
        <v>Valid</v>
      </c>
    </row>
    <row r="7704" spans="1:16">
      <c r="A7704" t="s">
        <v>16892</v>
      </c>
      <c r="B7704" s="1">
        <v>44644</v>
      </c>
      <c r="C7704">
        <v>121351.52</v>
      </c>
      <c r="D7704" t="s">
        <v>1483</v>
      </c>
      <c r="E7704" t="s">
        <v>1487</v>
      </c>
      <c r="F7704" t="s">
        <v>264</v>
      </c>
      <c r="G7704" t="s">
        <v>17</v>
      </c>
      <c r="H7704" t="s">
        <v>1317</v>
      </c>
      <c r="J7704" t="s">
        <v>29993</v>
      </c>
      <c r="K7704" t="s">
        <v>22291</v>
      </c>
      <c r="L7704" t="s">
        <v>22291</v>
      </c>
      <c r="M7704" t="s">
        <v>22291</v>
      </c>
      <c r="N7704" t="str">
        <f t="shared" si="120"/>
        <v>OK</v>
      </c>
      <c r="O7704" t="str">
        <f>IF(OR(Table1_17[[#This Row],[amount]]&lt;$Y$8,Table1_17[[#This Row],[amount]]&gt;$Y$7),"Outlier","Normal")</f>
        <v>Normal</v>
      </c>
      <c r="P7704" t="str">
        <f>IF(OR(Table1_17[[#This Row],[missing_flag]]="Missing",Table1_17[[#This Row],[outlier_flag]]="Outliers"),"Review","Valid")</f>
        <v>Valid</v>
      </c>
    </row>
    <row r="7705" spans="1:16">
      <c r="A7705" t="s">
        <v>16894</v>
      </c>
      <c r="B7705" s="1">
        <v>45128</v>
      </c>
      <c r="C7705">
        <v>-2000</v>
      </c>
      <c r="D7705" t="s">
        <v>1478</v>
      </c>
      <c r="E7705" t="s">
        <v>1509</v>
      </c>
      <c r="F7705" t="s">
        <v>271</v>
      </c>
      <c r="G7705" t="s">
        <v>8</v>
      </c>
      <c r="I7705" t="s">
        <v>236</v>
      </c>
      <c r="J7705" t="s">
        <v>29994</v>
      </c>
      <c r="K7705" t="s">
        <v>22291</v>
      </c>
      <c r="L7705" t="s">
        <v>22291</v>
      </c>
      <c r="M7705" t="s">
        <v>22291</v>
      </c>
      <c r="N7705" t="str">
        <f t="shared" si="120"/>
        <v>OK</v>
      </c>
      <c r="O7705" t="str">
        <f>IF(OR(Table1_17[[#This Row],[amount]]&lt;$Y$8,Table1_17[[#This Row],[amount]]&gt;$Y$7),"Outlier","Normal")</f>
        <v>Normal</v>
      </c>
      <c r="P7705" t="str">
        <f>IF(OR(Table1_17[[#This Row],[missing_flag]]="Missing",Table1_17[[#This Row],[outlier_flag]]="Outliers"),"Review","Valid")</f>
        <v>Valid</v>
      </c>
    </row>
    <row r="7706" spans="1:16">
      <c r="A7706" t="s">
        <v>16896</v>
      </c>
      <c r="B7706" s="1">
        <v>44829</v>
      </c>
      <c r="C7706">
        <v>-54556.62</v>
      </c>
      <c r="D7706" t="s">
        <v>1478</v>
      </c>
      <c r="E7706" t="s">
        <v>20</v>
      </c>
      <c r="F7706" t="s">
        <v>264</v>
      </c>
      <c r="G7706" t="s">
        <v>17</v>
      </c>
      <c r="I7706" t="s">
        <v>173</v>
      </c>
      <c r="J7706" t="s">
        <v>29995</v>
      </c>
      <c r="K7706" t="s">
        <v>22291</v>
      </c>
      <c r="L7706" t="s">
        <v>22291</v>
      </c>
      <c r="M7706" t="s">
        <v>22291</v>
      </c>
      <c r="N7706" t="str">
        <f t="shared" si="120"/>
        <v>OK</v>
      </c>
      <c r="O7706" t="str">
        <f>IF(OR(Table1_17[[#This Row],[amount]]&lt;$Y$8,Table1_17[[#This Row],[amount]]&gt;$Y$7),"Outlier","Normal")</f>
        <v>Normal</v>
      </c>
      <c r="P7706" t="str">
        <f>IF(OR(Table1_17[[#This Row],[missing_flag]]="Missing",Table1_17[[#This Row],[outlier_flag]]="Outliers"),"Review","Valid")</f>
        <v>Valid</v>
      </c>
    </row>
    <row r="7707" spans="1:16">
      <c r="A7707" t="s">
        <v>16898</v>
      </c>
      <c r="B7707" s="1">
        <v>45141</v>
      </c>
      <c r="C7707">
        <v>-40863.230000000003</v>
      </c>
      <c r="D7707" t="s">
        <v>1478</v>
      </c>
      <c r="E7707" t="s">
        <v>1509</v>
      </c>
      <c r="F7707" t="s">
        <v>264</v>
      </c>
      <c r="G7707" t="s">
        <v>13</v>
      </c>
      <c r="I7707" t="s">
        <v>81</v>
      </c>
      <c r="J7707" t="s">
        <v>29996</v>
      </c>
      <c r="K7707" t="s">
        <v>22291</v>
      </c>
      <c r="L7707" t="s">
        <v>22291</v>
      </c>
      <c r="M7707" t="s">
        <v>22291</v>
      </c>
      <c r="N7707" t="str">
        <f t="shared" si="120"/>
        <v>OK</v>
      </c>
      <c r="O7707" t="str">
        <f>IF(OR(Table1_17[[#This Row],[amount]]&lt;$Y$8,Table1_17[[#This Row],[amount]]&gt;$Y$7),"Outlier","Normal")</f>
        <v>Normal</v>
      </c>
      <c r="P7707" t="str">
        <f>IF(OR(Table1_17[[#This Row],[missing_flag]]="Missing",Table1_17[[#This Row],[outlier_flag]]="Outliers"),"Review","Valid")</f>
        <v>Valid</v>
      </c>
    </row>
    <row r="7708" spans="1:16">
      <c r="A7708" t="s">
        <v>16900</v>
      </c>
      <c r="B7708" s="1">
        <v>44625</v>
      </c>
      <c r="C7708">
        <v>78330.69</v>
      </c>
      <c r="D7708" t="s">
        <v>1483</v>
      </c>
      <c r="E7708" t="s">
        <v>1499</v>
      </c>
      <c r="F7708" t="s">
        <v>271</v>
      </c>
      <c r="G7708" t="s">
        <v>29</v>
      </c>
      <c r="H7708" t="s">
        <v>1233</v>
      </c>
      <c r="J7708" t="s">
        <v>29997</v>
      </c>
      <c r="K7708" t="s">
        <v>22291</v>
      </c>
      <c r="L7708" t="s">
        <v>22291</v>
      </c>
      <c r="M7708" t="s">
        <v>22291</v>
      </c>
      <c r="N7708" t="str">
        <f t="shared" si="120"/>
        <v>OK</v>
      </c>
      <c r="O7708" t="str">
        <f>IF(OR(Table1_17[[#This Row],[amount]]&lt;$Y$8,Table1_17[[#This Row],[amount]]&gt;$Y$7),"Outlier","Normal")</f>
        <v>Normal</v>
      </c>
      <c r="P7708" t="str">
        <f>IF(OR(Table1_17[[#This Row],[missing_flag]]="Missing",Table1_17[[#This Row],[outlier_flag]]="Outliers"),"Review","Valid")</f>
        <v>Valid</v>
      </c>
    </row>
    <row r="7709" spans="1:16">
      <c r="A7709" t="s">
        <v>16902</v>
      </c>
      <c r="B7709" s="1">
        <v>44669</v>
      </c>
      <c r="C7709">
        <v>-31740.02</v>
      </c>
      <c r="D7709" t="s">
        <v>1478</v>
      </c>
      <c r="E7709" t="s">
        <v>1534</v>
      </c>
      <c r="F7709" t="s">
        <v>271</v>
      </c>
      <c r="G7709" t="s">
        <v>13</v>
      </c>
      <c r="I7709" t="s">
        <v>131</v>
      </c>
      <c r="J7709" t="s">
        <v>29998</v>
      </c>
      <c r="K7709" t="s">
        <v>22291</v>
      </c>
      <c r="L7709" t="s">
        <v>22291</v>
      </c>
      <c r="M7709" t="s">
        <v>22291</v>
      </c>
      <c r="N7709" t="str">
        <f t="shared" si="120"/>
        <v>OK</v>
      </c>
      <c r="O7709" t="str">
        <f>IF(OR(Table1_17[[#This Row],[amount]]&lt;$Y$8,Table1_17[[#This Row],[amount]]&gt;$Y$7),"Outlier","Normal")</f>
        <v>Normal</v>
      </c>
      <c r="P7709" t="str">
        <f>IF(OR(Table1_17[[#This Row],[missing_flag]]="Missing",Table1_17[[#This Row],[outlier_flag]]="Outliers"),"Review","Valid")</f>
        <v>Valid</v>
      </c>
    </row>
    <row r="7710" spans="1:16">
      <c r="A7710" t="s">
        <v>16904</v>
      </c>
      <c r="B7710" s="1">
        <v>45178</v>
      </c>
      <c r="C7710">
        <v>111247.08</v>
      </c>
      <c r="D7710" t="s">
        <v>1483</v>
      </c>
      <c r="E7710" t="s">
        <v>1484</v>
      </c>
      <c r="F7710" t="s">
        <v>268</v>
      </c>
      <c r="G7710" t="s">
        <v>17</v>
      </c>
      <c r="H7710" t="s">
        <v>1141</v>
      </c>
      <c r="J7710" t="s">
        <v>29999</v>
      </c>
      <c r="K7710" t="s">
        <v>22291</v>
      </c>
      <c r="L7710" t="s">
        <v>22291</v>
      </c>
      <c r="M7710" t="s">
        <v>22291</v>
      </c>
      <c r="N7710" t="str">
        <f t="shared" si="120"/>
        <v>OK</v>
      </c>
      <c r="O7710" t="str">
        <f>IF(OR(Table1_17[[#This Row],[amount]]&lt;$Y$8,Table1_17[[#This Row],[amount]]&gt;$Y$7),"Outlier","Normal")</f>
        <v>Normal</v>
      </c>
      <c r="P7710" t="str">
        <f>IF(OR(Table1_17[[#This Row],[missing_flag]]="Missing",Table1_17[[#This Row],[outlier_flag]]="Outliers"),"Review","Valid")</f>
        <v>Valid</v>
      </c>
    </row>
    <row r="7711" spans="1:16">
      <c r="A7711" t="s">
        <v>16906</v>
      </c>
      <c r="B7711" s="1">
        <v>45026</v>
      </c>
      <c r="C7711">
        <v>-46330.02</v>
      </c>
      <c r="D7711" t="s">
        <v>1478</v>
      </c>
      <c r="E7711" t="s">
        <v>1496</v>
      </c>
      <c r="F7711" t="s">
        <v>264</v>
      </c>
      <c r="G7711" t="s">
        <v>13</v>
      </c>
      <c r="I7711" t="s">
        <v>141</v>
      </c>
      <c r="J7711" t="s">
        <v>30000</v>
      </c>
      <c r="K7711" t="s">
        <v>22291</v>
      </c>
      <c r="L7711" t="s">
        <v>22291</v>
      </c>
      <c r="M7711" t="s">
        <v>22291</v>
      </c>
      <c r="N7711" t="str">
        <f t="shared" si="120"/>
        <v>OK</v>
      </c>
      <c r="O7711" t="str">
        <f>IF(OR(Table1_17[[#This Row],[amount]]&lt;$Y$8,Table1_17[[#This Row],[amount]]&gt;$Y$7),"Outlier","Normal")</f>
        <v>Normal</v>
      </c>
      <c r="P7711" t="str">
        <f>IF(OR(Table1_17[[#This Row],[missing_flag]]="Missing",Table1_17[[#This Row],[outlier_flag]]="Outliers"),"Review","Valid")</f>
        <v>Valid</v>
      </c>
    </row>
    <row r="7712" spans="1:16">
      <c r="A7712" t="s">
        <v>16908</v>
      </c>
      <c r="B7712" s="1">
        <v>44834</v>
      </c>
      <c r="C7712">
        <v>116838.67</v>
      </c>
      <c r="D7712" t="s">
        <v>1483</v>
      </c>
      <c r="E7712" t="s">
        <v>1499</v>
      </c>
      <c r="F7712" t="s">
        <v>271</v>
      </c>
      <c r="G7712" t="s">
        <v>8</v>
      </c>
      <c r="H7712" t="s">
        <v>1135</v>
      </c>
      <c r="J7712" t="s">
        <v>30001</v>
      </c>
      <c r="K7712" t="s">
        <v>22291</v>
      </c>
      <c r="L7712" t="s">
        <v>22291</v>
      </c>
      <c r="M7712" t="s">
        <v>22291</v>
      </c>
      <c r="N7712" t="str">
        <f t="shared" si="120"/>
        <v>OK</v>
      </c>
      <c r="O7712" t="str">
        <f>IF(OR(Table1_17[[#This Row],[amount]]&lt;$Y$8,Table1_17[[#This Row],[amount]]&gt;$Y$7),"Outlier","Normal")</f>
        <v>Normal</v>
      </c>
      <c r="P7712" t="str">
        <f>IF(OR(Table1_17[[#This Row],[missing_flag]]="Missing",Table1_17[[#This Row],[outlier_flag]]="Outliers"),"Review","Valid")</f>
        <v>Valid</v>
      </c>
    </row>
    <row r="7713" spans="1:16">
      <c r="A7713" t="s">
        <v>16910</v>
      </c>
      <c r="B7713" s="1">
        <v>45185</v>
      </c>
      <c r="C7713">
        <v>-3504.94</v>
      </c>
      <c r="D7713" t="s">
        <v>1478</v>
      </c>
      <c r="E7713" t="s">
        <v>20</v>
      </c>
      <c r="F7713" t="s">
        <v>271</v>
      </c>
      <c r="G7713" t="s">
        <v>13</v>
      </c>
      <c r="I7713" t="s">
        <v>221</v>
      </c>
      <c r="J7713" t="s">
        <v>30002</v>
      </c>
      <c r="K7713" t="s">
        <v>22291</v>
      </c>
      <c r="L7713" t="s">
        <v>22291</v>
      </c>
      <c r="M7713" t="s">
        <v>22291</v>
      </c>
      <c r="N7713" t="str">
        <f t="shared" si="120"/>
        <v>OK</v>
      </c>
      <c r="O7713" t="str">
        <f>IF(OR(Table1_17[[#This Row],[amount]]&lt;$Y$8,Table1_17[[#This Row],[amount]]&gt;$Y$7),"Outlier","Normal")</f>
        <v>Normal</v>
      </c>
      <c r="P7713" t="str">
        <f>IF(OR(Table1_17[[#This Row],[missing_flag]]="Missing",Table1_17[[#This Row],[outlier_flag]]="Outliers"),"Review","Valid")</f>
        <v>Valid</v>
      </c>
    </row>
    <row r="7714" spans="1:16">
      <c r="A7714" t="s">
        <v>16912</v>
      </c>
      <c r="B7714" s="1">
        <v>44736</v>
      </c>
      <c r="C7714">
        <v>183071.83</v>
      </c>
      <c r="D7714" t="s">
        <v>1483</v>
      </c>
      <c r="E7714" t="s">
        <v>1484</v>
      </c>
      <c r="F7714" t="s">
        <v>271</v>
      </c>
      <c r="G7714" t="s">
        <v>8</v>
      </c>
      <c r="H7714" t="s">
        <v>770</v>
      </c>
      <c r="J7714" t="s">
        <v>30003</v>
      </c>
      <c r="K7714" t="s">
        <v>22291</v>
      </c>
      <c r="L7714" t="s">
        <v>22291</v>
      </c>
      <c r="M7714" t="s">
        <v>22291</v>
      </c>
      <c r="N7714" t="str">
        <f t="shared" si="120"/>
        <v>OK</v>
      </c>
      <c r="O7714" t="str">
        <f>IF(OR(Table1_17[[#This Row],[amount]]&lt;$Y$8,Table1_17[[#This Row],[amount]]&gt;$Y$7),"Outlier","Normal")</f>
        <v>Normal</v>
      </c>
      <c r="P7714" t="str">
        <f>IF(OR(Table1_17[[#This Row],[missing_flag]]="Missing",Table1_17[[#This Row],[outlier_flag]]="Outliers"),"Review","Valid")</f>
        <v>Valid</v>
      </c>
    </row>
    <row r="7715" spans="1:16">
      <c r="A7715" t="s">
        <v>16914</v>
      </c>
      <c r="B7715" s="1">
        <v>45136</v>
      </c>
      <c r="C7715">
        <v>-54780.639999999999</v>
      </c>
      <c r="D7715" t="s">
        <v>1478</v>
      </c>
      <c r="E7715" t="s">
        <v>7</v>
      </c>
      <c r="F7715" t="s">
        <v>268</v>
      </c>
      <c r="G7715" t="s">
        <v>8</v>
      </c>
      <c r="I7715" t="s">
        <v>145</v>
      </c>
      <c r="J7715" t="s">
        <v>30004</v>
      </c>
      <c r="K7715" t="s">
        <v>22291</v>
      </c>
      <c r="L7715" t="s">
        <v>22291</v>
      </c>
      <c r="M7715" t="s">
        <v>22291</v>
      </c>
      <c r="N7715" t="str">
        <f t="shared" si="120"/>
        <v>OK</v>
      </c>
      <c r="O7715" t="str">
        <f>IF(OR(Table1_17[[#This Row],[amount]]&lt;$Y$8,Table1_17[[#This Row],[amount]]&gt;$Y$7),"Outlier","Normal")</f>
        <v>Normal</v>
      </c>
      <c r="P7715" t="str">
        <f>IF(OR(Table1_17[[#This Row],[missing_flag]]="Missing",Table1_17[[#This Row],[outlier_flag]]="Outliers"),"Review","Valid")</f>
        <v>Valid</v>
      </c>
    </row>
    <row r="7716" spans="1:16">
      <c r="A7716" t="s">
        <v>16916</v>
      </c>
      <c r="B7716" s="1">
        <v>44562</v>
      </c>
      <c r="C7716">
        <v>25499.57</v>
      </c>
      <c r="D7716" t="s">
        <v>1924</v>
      </c>
      <c r="E7716" t="s">
        <v>1924</v>
      </c>
      <c r="F7716" t="s">
        <v>268</v>
      </c>
      <c r="G7716" t="s">
        <v>13</v>
      </c>
      <c r="J7716" t="s">
        <v>30005</v>
      </c>
      <c r="K7716" t="s">
        <v>22291</v>
      </c>
      <c r="L7716" t="s">
        <v>22291</v>
      </c>
      <c r="M7716" t="s">
        <v>22291</v>
      </c>
      <c r="N7716" t="str">
        <f t="shared" si="120"/>
        <v>OK</v>
      </c>
      <c r="O7716" t="str">
        <f>IF(OR(Table1_17[[#This Row],[amount]]&lt;$Y$8,Table1_17[[#This Row],[amount]]&gt;$Y$7),"Outlier","Normal")</f>
        <v>Normal</v>
      </c>
      <c r="P7716" t="str">
        <f>IF(OR(Table1_17[[#This Row],[missing_flag]]="Missing",Table1_17[[#This Row],[outlier_flag]]="Outliers"),"Review","Valid")</f>
        <v>Valid</v>
      </c>
    </row>
    <row r="7717" spans="1:16">
      <c r="A7717" t="s">
        <v>16918</v>
      </c>
      <c r="B7717" s="1">
        <v>45200</v>
      </c>
      <c r="C7717">
        <v>98582.16</v>
      </c>
      <c r="D7717" t="s">
        <v>1483</v>
      </c>
      <c r="E7717" t="s">
        <v>1499</v>
      </c>
      <c r="F7717" t="s">
        <v>268</v>
      </c>
      <c r="G7717" t="s">
        <v>8</v>
      </c>
      <c r="H7717" t="s">
        <v>1089</v>
      </c>
      <c r="J7717" t="s">
        <v>30006</v>
      </c>
      <c r="K7717" t="s">
        <v>22291</v>
      </c>
      <c r="L7717" t="s">
        <v>22291</v>
      </c>
      <c r="M7717" t="s">
        <v>22291</v>
      </c>
      <c r="N7717" t="str">
        <f t="shared" si="120"/>
        <v>OK</v>
      </c>
      <c r="O7717" t="str">
        <f>IF(OR(Table1_17[[#This Row],[amount]]&lt;$Y$8,Table1_17[[#This Row],[amount]]&gt;$Y$7),"Outlier","Normal")</f>
        <v>Normal</v>
      </c>
      <c r="P7717" t="str">
        <f>IF(OR(Table1_17[[#This Row],[missing_flag]]="Missing",Table1_17[[#This Row],[outlier_flag]]="Outliers"),"Review","Valid")</f>
        <v>Valid</v>
      </c>
    </row>
    <row r="7718" spans="1:16">
      <c r="A7718" t="s">
        <v>16920</v>
      </c>
      <c r="B7718" s="1">
        <v>45019</v>
      </c>
      <c r="C7718">
        <v>73881.919999999998</v>
      </c>
      <c r="D7718" t="s">
        <v>1483</v>
      </c>
      <c r="E7718" t="s">
        <v>1487</v>
      </c>
      <c r="F7718" t="s">
        <v>271</v>
      </c>
      <c r="G7718" t="s">
        <v>17</v>
      </c>
      <c r="H7718" t="s">
        <v>730</v>
      </c>
      <c r="J7718" t="s">
        <v>30007</v>
      </c>
      <c r="K7718" t="s">
        <v>22291</v>
      </c>
      <c r="L7718" t="s">
        <v>22291</v>
      </c>
      <c r="M7718" t="s">
        <v>22291</v>
      </c>
      <c r="N7718" t="str">
        <f t="shared" si="120"/>
        <v>OK</v>
      </c>
      <c r="O7718" t="str">
        <f>IF(OR(Table1_17[[#This Row],[amount]]&lt;$Y$8,Table1_17[[#This Row],[amount]]&gt;$Y$7),"Outlier","Normal")</f>
        <v>Normal</v>
      </c>
      <c r="P7718" t="str">
        <f>IF(OR(Table1_17[[#This Row],[missing_flag]]="Missing",Table1_17[[#This Row],[outlier_flag]]="Outliers"),"Review","Valid")</f>
        <v>Valid</v>
      </c>
    </row>
    <row r="7719" spans="1:16">
      <c r="A7719" t="s">
        <v>16922</v>
      </c>
      <c r="B7719" s="1">
        <v>45113</v>
      </c>
      <c r="C7719">
        <v>138663.32</v>
      </c>
      <c r="D7719" t="s">
        <v>1483</v>
      </c>
      <c r="E7719" t="s">
        <v>1499</v>
      </c>
      <c r="F7719" t="s">
        <v>268</v>
      </c>
      <c r="G7719" t="s">
        <v>13</v>
      </c>
      <c r="H7719" t="s">
        <v>1323</v>
      </c>
      <c r="J7719" t="s">
        <v>30008</v>
      </c>
      <c r="K7719" t="s">
        <v>22291</v>
      </c>
      <c r="L7719" t="s">
        <v>22291</v>
      </c>
      <c r="M7719" t="s">
        <v>22291</v>
      </c>
      <c r="N7719" t="str">
        <f t="shared" si="120"/>
        <v>OK</v>
      </c>
      <c r="O7719" t="str">
        <f>IF(OR(Table1_17[[#This Row],[amount]]&lt;$Y$8,Table1_17[[#This Row],[amount]]&gt;$Y$7),"Outlier","Normal")</f>
        <v>Normal</v>
      </c>
      <c r="P7719" t="str">
        <f>IF(OR(Table1_17[[#This Row],[missing_flag]]="Missing",Table1_17[[#This Row],[outlier_flag]]="Outliers"),"Review","Valid")</f>
        <v>Valid</v>
      </c>
    </row>
    <row r="7720" spans="1:16">
      <c r="A7720" t="s">
        <v>16924</v>
      </c>
      <c r="B7720" s="1">
        <v>44962</v>
      </c>
      <c r="C7720">
        <v>-31036.81</v>
      </c>
      <c r="D7720" t="s">
        <v>1478</v>
      </c>
      <c r="E7720" t="s">
        <v>1534</v>
      </c>
      <c r="F7720" t="s">
        <v>268</v>
      </c>
      <c r="G7720" t="s">
        <v>8</v>
      </c>
      <c r="I7720" t="s">
        <v>215</v>
      </c>
      <c r="J7720" t="s">
        <v>30009</v>
      </c>
      <c r="K7720" t="s">
        <v>22291</v>
      </c>
      <c r="L7720" t="s">
        <v>22291</v>
      </c>
      <c r="M7720" t="s">
        <v>22291</v>
      </c>
      <c r="N7720" t="str">
        <f t="shared" si="120"/>
        <v>OK</v>
      </c>
      <c r="O7720" t="str">
        <f>IF(OR(Table1_17[[#This Row],[amount]]&lt;$Y$8,Table1_17[[#This Row],[amount]]&gt;$Y$7),"Outlier","Normal")</f>
        <v>Normal</v>
      </c>
      <c r="P7720" t="str">
        <f>IF(OR(Table1_17[[#This Row],[missing_flag]]="Missing",Table1_17[[#This Row],[outlier_flag]]="Outliers"),"Review","Valid")</f>
        <v>Valid</v>
      </c>
    </row>
    <row r="7721" spans="1:16">
      <c r="A7721" t="s">
        <v>16926</v>
      </c>
      <c r="B7721" s="1">
        <v>44615</v>
      </c>
      <c r="C7721">
        <v>202314.18</v>
      </c>
      <c r="D7721" t="s">
        <v>1483</v>
      </c>
      <c r="E7721" t="s">
        <v>1484</v>
      </c>
      <c r="F7721" t="s">
        <v>271</v>
      </c>
      <c r="G7721" t="s">
        <v>8</v>
      </c>
      <c r="H7721" t="s">
        <v>1389</v>
      </c>
      <c r="J7721" t="s">
        <v>30010</v>
      </c>
      <c r="K7721" t="s">
        <v>22291</v>
      </c>
      <c r="L7721" t="s">
        <v>22291</v>
      </c>
      <c r="M7721" t="s">
        <v>22291</v>
      </c>
      <c r="N7721" t="str">
        <f t="shared" si="120"/>
        <v>OK</v>
      </c>
      <c r="O7721" t="str">
        <f>IF(OR(Table1_17[[#This Row],[amount]]&lt;$Y$8,Table1_17[[#This Row],[amount]]&gt;$Y$7),"Outlier","Normal")</f>
        <v>Normal</v>
      </c>
      <c r="P7721" t="str">
        <f>IF(OR(Table1_17[[#This Row],[missing_flag]]="Missing",Table1_17[[#This Row],[outlier_flag]]="Outliers"),"Review","Valid")</f>
        <v>Valid</v>
      </c>
    </row>
    <row r="7722" spans="1:16">
      <c r="A7722" t="s">
        <v>16928</v>
      </c>
      <c r="B7722" s="1">
        <v>45255</v>
      </c>
      <c r="C7722">
        <v>28694.74</v>
      </c>
      <c r="D7722" t="s">
        <v>1924</v>
      </c>
      <c r="E7722" t="s">
        <v>1924</v>
      </c>
      <c r="F7722" t="s">
        <v>264</v>
      </c>
      <c r="G7722" t="s">
        <v>8</v>
      </c>
      <c r="J7722" t="s">
        <v>30011</v>
      </c>
      <c r="K7722" t="s">
        <v>22291</v>
      </c>
      <c r="L7722" t="s">
        <v>22291</v>
      </c>
      <c r="M7722" t="s">
        <v>22291</v>
      </c>
      <c r="N7722" t="str">
        <f t="shared" si="120"/>
        <v>OK</v>
      </c>
      <c r="O7722" t="str">
        <f>IF(OR(Table1_17[[#This Row],[amount]]&lt;$Y$8,Table1_17[[#This Row],[amount]]&gt;$Y$7),"Outlier","Normal")</f>
        <v>Normal</v>
      </c>
      <c r="P7722" t="str">
        <f>IF(OR(Table1_17[[#This Row],[missing_flag]]="Missing",Table1_17[[#This Row],[outlier_flag]]="Outliers"),"Review","Valid")</f>
        <v>Valid</v>
      </c>
    </row>
    <row r="7723" spans="1:16">
      <c r="A7723" t="s">
        <v>16930</v>
      </c>
      <c r="B7723" s="1">
        <v>45073</v>
      </c>
      <c r="C7723">
        <v>21159.94</v>
      </c>
      <c r="D7723" t="s">
        <v>1587</v>
      </c>
      <c r="E7723" t="s">
        <v>1587</v>
      </c>
      <c r="F7723" t="s">
        <v>264</v>
      </c>
      <c r="G7723" t="s">
        <v>29</v>
      </c>
      <c r="J7723" t="s">
        <v>30012</v>
      </c>
      <c r="K7723" t="s">
        <v>22291</v>
      </c>
      <c r="L7723" t="s">
        <v>22291</v>
      </c>
      <c r="M7723" t="s">
        <v>22291</v>
      </c>
      <c r="N7723" t="str">
        <f t="shared" si="120"/>
        <v>OK</v>
      </c>
      <c r="O7723" t="str">
        <f>IF(OR(Table1_17[[#This Row],[amount]]&lt;$Y$8,Table1_17[[#This Row],[amount]]&gt;$Y$7),"Outlier","Normal")</f>
        <v>Normal</v>
      </c>
      <c r="P7723" t="str">
        <f>IF(OR(Table1_17[[#This Row],[missing_flag]]="Missing",Table1_17[[#This Row],[outlier_flag]]="Outliers"),"Review","Valid")</f>
        <v>Valid</v>
      </c>
    </row>
    <row r="7724" spans="1:16">
      <c r="A7724" t="s">
        <v>16932</v>
      </c>
      <c r="B7724" s="1">
        <v>45006</v>
      </c>
      <c r="C7724">
        <v>242842.03</v>
      </c>
      <c r="D7724" t="s">
        <v>1483</v>
      </c>
      <c r="E7724" t="s">
        <v>1499</v>
      </c>
      <c r="F7724" t="s">
        <v>271</v>
      </c>
      <c r="G7724" t="s">
        <v>29</v>
      </c>
      <c r="H7724" t="s">
        <v>850</v>
      </c>
      <c r="J7724" t="s">
        <v>30013</v>
      </c>
      <c r="K7724" t="s">
        <v>22291</v>
      </c>
      <c r="L7724" t="s">
        <v>22291</v>
      </c>
      <c r="M7724" t="s">
        <v>22291</v>
      </c>
      <c r="N7724" t="str">
        <f t="shared" si="120"/>
        <v>OK</v>
      </c>
      <c r="O7724" t="str">
        <f>IF(OR(Table1_17[[#This Row],[amount]]&lt;$Y$8,Table1_17[[#This Row],[amount]]&gt;$Y$7),"Outlier","Normal")</f>
        <v>Normal</v>
      </c>
      <c r="P7724" t="str">
        <f>IF(OR(Table1_17[[#This Row],[missing_flag]]="Missing",Table1_17[[#This Row],[outlier_flag]]="Outliers"),"Review","Valid")</f>
        <v>Valid</v>
      </c>
    </row>
    <row r="7725" spans="1:16">
      <c r="A7725" t="s">
        <v>16934</v>
      </c>
      <c r="B7725" s="1">
        <v>45244</v>
      </c>
      <c r="C7725">
        <v>96204.41</v>
      </c>
      <c r="D7725" t="s">
        <v>1483</v>
      </c>
      <c r="E7725" t="s">
        <v>1499</v>
      </c>
      <c r="F7725" t="s">
        <v>268</v>
      </c>
      <c r="G7725" t="s">
        <v>17</v>
      </c>
      <c r="H7725" t="s">
        <v>1315</v>
      </c>
      <c r="J7725" t="s">
        <v>30014</v>
      </c>
      <c r="K7725" t="s">
        <v>22291</v>
      </c>
      <c r="L7725" t="s">
        <v>22291</v>
      </c>
      <c r="M7725" t="s">
        <v>22291</v>
      </c>
      <c r="N7725" t="str">
        <f t="shared" si="120"/>
        <v>OK</v>
      </c>
      <c r="O7725" t="str">
        <f>IF(OR(Table1_17[[#This Row],[amount]]&lt;$Y$8,Table1_17[[#This Row],[amount]]&gt;$Y$7),"Outlier","Normal")</f>
        <v>Normal</v>
      </c>
      <c r="P7725" t="str">
        <f>IF(OR(Table1_17[[#This Row],[missing_flag]]="Missing",Table1_17[[#This Row],[outlier_flag]]="Outliers"),"Review","Valid")</f>
        <v>Valid</v>
      </c>
    </row>
    <row r="7726" spans="1:16">
      <c r="A7726" t="s">
        <v>16936</v>
      </c>
      <c r="B7726" s="1">
        <v>44603</v>
      </c>
      <c r="C7726">
        <v>18346.47</v>
      </c>
      <c r="D7726" t="s">
        <v>1504</v>
      </c>
      <c r="E7726" t="s">
        <v>1504</v>
      </c>
      <c r="F7726" t="s">
        <v>264</v>
      </c>
      <c r="G7726" t="s">
        <v>13</v>
      </c>
      <c r="J7726" t="s">
        <v>30015</v>
      </c>
      <c r="K7726" t="s">
        <v>22291</v>
      </c>
      <c r="L7726" t="s">
        <v>22291</v>
      </c>
      <c r="M7726" t="s">
        <v>22291</v>
      </c>
      <c r="N7726" t="str">
        <f t="shared" si="120"/>
        <v>OK</v>
      </c>
      <c r="O7726" t="str">
        <f>IF(OR(Table1_17[[#This Row],[amount]]&lt;$Y$8,Table1_17[[#This Row],[amount]]&gt;$Y$7),"Outlier","Normal")</f>
        <v>Normal</v>
      </c>
      <c r="P7726" t="str">
        <f>IF(OR(Table1_17[[#This Row],[missing_flag]]="Missing",Table1_17[[#This Row],[outlier_flag]]="Outliers"),"Review","Valid")</f>
        <v>Valid</v>
      </c>
    </row>
    <row r="7727" spans="1:16">
      <c r="A7727" t="s">
        <v>16938</v>
      </c>
      <c r="B7727" s="1">
        <v>45180</v>
      </c>
      <c r="C7727">
        <v>-52946.74</v>
      </c>
      <c r="D7727" t="s">
        <v>1478</v>
      </c>
      <c r="E7727" t="s">
        <v>1534</v>
      </c>
      <c r="F7727" t="s">
        <v>264</v>
      </c>
      <c r="G7727" t="s">
        <v>8</v>
      </c>
      <c r="I7727" t="s">
        <v>211</v>
      </c>
      <c r="J7727" t="s">
        <v>30016</v>
      </c>
      <c r="K7727" t="s">
        <v>22291</v>
      </c>
      <c r="L7727" t="s">
        <v>22291</v>
      </c>
      <c r="M7727" t="s">
        <v>22291</v>
      </c>
      <c r="N7727" t="str">
        <f t="shared" si="120"/>
        <v>OK</v>
      </c>
      <c r="O7727" t="str">
        <f>IF(OR(Table1_17[[#This Row],[amount]]&lt;$Y$8,Table1_17[[#This Row],[amount]]&gt;$Y$7),"Outlier","Normal")</f>
        <v>Normal</v>
      </c>
      <c r="P7727" t="str">
        <f>IF(OR(Table1_17[[#This Row],[missing_flag]]="Missing",Table1_17[[#This Row],[outlier_flag]]="Outliers"),"Review","Valid")</f>
        <v>Valid</v>
      </c>
    </row>
    <row r="7728" spans="1:16">
      <c r="A7728" t="s">
        <v>16940</v>
      </c>
      <c r="B7728" s="1">
        <v>44631</v>
      </c>
      <c r="C7728">
        <v>200867.38</v>
      </c>
      <c r="D7728" t="s">
        <v>1483</v>
      </c>
      <c r="E7728" t="s">
        <v>1484</v>
      </c>
      <c r="F7728" t="s">
        <v>271</v>
      </c>
      <c r="G7728" t="s">
        <v>13</v>
      </c>
      <c r="H7728" t="s">
        <v>999</v>
      </c>
      <c r="J7728" t="s">
        <v>30017</v>
      </c>
      <c r="K7728" t="s">
        <v>22291</v>
      </c>
      <c r="L7728" t="s">
        <v>22291</v>
      </c>
      <c r="M7728" t="s">
        <v>22291</v>
      </c>
      <c r="N7728" t="str">
        <f t="shared" si="120"/>
        <v>OK</v>
      </c>
      <c r="O7728" t="str">
        <f>IF(OR(Table1_17[[#This Row],[amount]]&lt;$Y$8,Table1_17[[#This Row],[amount]]&gt;$Y$7),"Outlier","Normal")</f>
        <v>Normal</v>
      </c>
      <c r="P7728" t="str">
        <f>IF(OR(Table1_17[[#This Row],[missing_flag]]="Missing",Table1_17[[#This Row],[outlier_flag]]="Outliers"),"Review","Valid")</f>
        <v>Valid</v>
      </c>
    </row>
    <row r="7729" spans="1:16">
      <c r="A7729" t="s">
        <v>16942</v>
      </c>
      <c r="B7729" s="1">
        <v>44731</v>
      </c>
      <c r="C7729">
        <v>27893.62</v>
      </c>
      <c r="D7729" t="s">
        <v>1504</v>
      </c>
      <c r="E7729" t="s">
        <v>1504</v>
      </c>
      <c r="F7729" t="s">
        <v>271</v>
      </c>
      <c r="G7729" t="s">
        <v>8</v>
      </c>
      <c r="J7729" t="s">
        <v>30018</v>
      </c>
      <c r="K7729" t="s">
        <v>22291</v>
      </c>
      <c r="L7729" t="s">
        <v>22291</v>
      </c>
      <c r="M7729" t="s">
        <v>22291</v>
      </c>
      <c r="N7729" t="str">
        <f t="shared" si="120"/>
        <v>OK</v>
      </c>
      <c r="O7729" t="str">
        <f>IF(OR(Table1_17[[#This Row],[amount]]&lt;$Y$8,Table1_17[[#This Row],[amount]]&gt;$Y$7),"Outlier","Normal")</f>
        <v>Normal</v>
      </c>
      <c r="P7729" t="str">
        <f>IF(OR(Table1_17[[#This Row],[missing_flag]]="Missing",Table1_17[[#This Row],[outlier_flag]]="Outliers"),"Review","Valid")</f>
        <v>Valid</v>
      </c>
    </row>
    <row r="7730" spans="1:16">
      <c r="A7730" t="s">
        <v>16944</v>
      </c>
      <c r="B7730" s="1">
        <v>45181</v>
      </c>
      <c r="C7730">
        <v>-32689.05</v>
      </c>
      <c r="D7730" t="s">
        <v>1478</v>
      </c>
      <c r="E7730" t="s">
        <v>7</v>
      </c>
      <c r="F7730" t="s">
        <v>268</v>
      </c>
      <c r="G7730" t="s">
        <v>17</v>
      </c>
      <c r="I7730" t="s">
        <v>169</v>
      </c>
      <c r="J7730" t="s">
        <v>30019</v>
      </c>
      <c r="K7730" t="s">
        <v>22291</v>
      </c>
      <c r="L7730" t="s">
        <v>22291</v>
      </c>
      <c r="M7730" t="s">
        <v>22291</v>
      </c>
      <c r="N7730" t="str">
        <f t="shared" si="120"/>
        <v>OK</v>
      </c>
      <c r="O7730" t="str">
        <f>IF(OR(Table1_17[[#This Row],[amount]]&lt;$Y$8,Table1_17[[#This Row],[amount]]&gt;$Y$7),"Outlier","Normal")</f>
        <v>Normal</v>
      </c>
      <c r="P7730" t="str">
        <f>IF(OR(Table1_17[[#This Row],[missing_flag]]="Missing",Table1_17[[#This Row],[outlier_flag]]="Outliers"),"Review","Valid")</f>
        <v>Valid</v>
      </c>
    </row>
    <row r="7731" spans="1:16">
      <c r="A7731" t="s">
        <v>16946</v>
      </c>
      <c r="B7731" s="1">
        <v>45016</v>
      </c>
      <c r="C7731">
        <v>30878.79</v>
      </c>
      <c r="D7731" t="s">
        <v>1504</v>
      </c>
      <c r="E7731" t="s">
        <v>1504</v>
      </c>
      <c r="F7731" t="s">
        <v>264</v>
      </c>
      <c r="G7731" t="s">
        <v>8</v>
      </c>
      <c r="J7731" t="s">
        <v>30020</v>
      </c>
      <c r="K7731" t="s">
        <v>22291</v>
      </c>
      <c r="L7731" t="s">
        <v>22291</v>
      </c>
      <c r="M7731" t="s">
        <v>22291</v>
      </c>
      <c r="N7731" t="str">
        <f t="shared" si="120"/>
        <v>OK</v>
      </c>
      <c r="O7731" t="str">
        <f>IF(OR(Table1_17[[#This Row],[amount]]&lt;$Y$8,Table1_17[[#This Row],[amount]]&gt;$Y$7),"Outlier","Normal")</f>
        <v>Normal</v>
      </c>
      <c r="P7731" t="str">
        <f>IF(OR(Table1_17[[#This Row],[missing_flag]]="Missing",Table1_17[[#This Row],[outlier_flag]]="Outliers"),"Review","Valid")</f>
        <v>Valid</v>
      </c>
    </row>
    <row r="7732" spans="1:16">
      <c r="A7732" t="s">
        <v>16948</v>
      </c>
      <c r="B7732" s="1">
        <v>44684</v>
      </c>
      <c r="C7732">
        <v>27120.639999999999</v>
      </c>
      <c r="D7732" t="s">
        <v>1587</v>
      </c>
      <c r="E7732" t="s">
        <v>1587</v>
      </c>
      <c r="F7732" t="s">
        <v>271</v>
      </c>
      <c r="G7732" t="s">
        <v>29</v>
      </c>
      <c r="J7732" t="s">
        <v>30021</v>
      </c>
      <c r="K7732" t="s">
        <v>22291</v>
      </c>
      <c r="L7732" t="s">
        <v>22291</v>
      </c>
      <c r="M7732" t="s">
        <v>22291</v>
      </c>
      <c r="N7732" t="str">
        <f t="shared" si="120"/>
        <v>OK</v>
      </c>
      <c r="O7732" t="str">
        <f>IF(OR(Table1_17[[#This Row],[amount]]&lt;$Y$8,Table1_17[[#This Row],[amount]]&gt;$Y$7),"Outlier","Normal")</f>
        <v>Normal</v>
      </c>
      <c r="P7732" t="str">
        <f>IF(OR(Table1_17[[#This Row],[missing_flag]]="Missing",Table1_17[[#This Row],[outlier_flag]]="Outliers"),"Review","Valid")</f>
        <v>Valid</v>
      </c>
    </row>
    <row r="7733" spans="1:16">
      <c r="A7733" t="s">
        <v>16950</v>
      </c>
      <c r="B7733" s="1">
        <v>44639</v>
      </c>
      <c r="C7733">
        <v>153022.19</v>
      </c>
      <c r="D7733" t="s">
        <v>1483</v>
      </c>
      <c r="E7733" t="s">
        <v>1487</v>
      </c>
      <c r="F7733" t="s">
        <v>264</v>
      </c>
      <c r="G7733" t="s">
        <v>29</v>
      </c>
      <c r="H7733" t="s">
        <v>947</v>
      </c>
      <c r="J7733" t="s">
        <v>30022</v>
      </c>
      <c r="K7733" t="s">
        <v>22291</v>
      </c>
      <c r="L7733" t="s">
        <v>22291</v>
      </c>
      <c r="M7733" t="s">
        <v>22291</v>
      </c>
      <c r="N7733" t="str">
        <f t="shared" si="120"/>
        <v>OK</v>
      </c>
      <c r="O7733" t="str">
        <f>IF(OR(Table1_17[[#This Row],[amount]]&lt;$Y$8,Table1_17[[#This Row],[amount]]&gt;$Y$7),"Outlier","Normal")</f>
        <v>Normal</v>
      </c>
      <c r="P7733" t="str">
        <f>IF(OR(Table1_17[[#This Row],[missing_flag]]="Missing",Table1_17[[#This Row],[outlier_flag]]="Outliers"),"Review","Valid")</f>
        <v>Valid</v>
      </c>
    </row>
    <row r="7734" spans="1:16">
      <c r="A7734" t="s">
        <v>16952</v>
      </c>
      <c r="B7734" s="1">
        <v>45068</v>
      </c>
      <c r="C7734">
        <v>-74534.240000000005</v>
      </c>
      <c r="D7734" t="s">
        <v>1478</v>
      </c>
      <c r="E7734" t="s">
        <v>20</v>
      </c>
      <c r="F7734" t="s">
        <v>264</v>
      </c>
      <c r="G7734" t="s">
        <v>13</v>
      </c>
      <c r="I7734" t="s">
        <v>250</v>
      </c>
      <c r="J7734" t="s">
        <v>30023</v>
      </c>
      <c r="K7734" t="s">
        <v>22291</v>
      </c>
      <c r="L7734" t="s">
        <v>22291</v>
      </c>
      <c r="M7734" t="s">
        <v>22291</v>
      </c>
      <c r="N7734" t="str">
        <f t="shared" si="120"/>
        <v>OK</v>
      </c>
      <c r="O7734" t="str">
        <f>IF(OR(Table1_17[[#This Row],[amount]]&lt;$Y$8,Table1_17[[#This Row],[amount]]&gt;$Y$7),"Outlier","Normal")</f>
        <v>Normal</v>
      </c>
      <c r="P7734" t="str">
        <f>IF(OR(Table1_17[[#This Row],[missing_flag]]="Missing",Table1_17[[#This Row],[outlier_flag]]="Outliers"),"Review","Valid")</f>
        <v>Valid</v>
      </c>
    </row>
    <row r="7735" spans="1:16">
      <c r="A7735" t="s">
        <v>16954</v>
      </c>
      <c r="B7735" s="1">
        <v>45093</v>
      </c>
      <c r="C7735">
        <v>-43552.59</v>
      </c>
      <c r="D7735" t="s">
        <v>1478</v>
      </c>
      <c r="E7735" t="s">
        <v>1509</v>
      </c>
      <c r="F7735" t="s">
        <v>264</v>
      </c>
      <c r="G7735" t="s">
        <v>8</v>
      </c>
      <c r="I7735" t="s">
        <v>211</v>
      </c>
      <c r="J7735" t="s">
        <v>30024</v>
      </c>
      <c r="K7735" t="s">
        <v>22291</v>
      </c>
      <c r="L7735" t="s">
        <v>22291</v>
      </c>
      <c r="M7735" t="s">
        <v>22291</v>
      </c>
      <c r="N7735" t="str">
        <f t="shared" si="120"/>
        <v>OK</v>
      </c>
      <c r="O7735" t="str">
        <f>IF(OR(Table1_17[[#This Row],[amount]]&lt;$Y$8,Table1_17[[#This Row],[amount]]&gt;$Y$7),"Outlier","Normal")</f>
        <v>Normal</v>
      </c>
      <c r="P7735" t="str">
        <f>IF(OR(Table1_17[[#This Row],[missing_flag]]="Missing",Table1_17[[#This Row],[outlier_flag]]="Outliers"),"Review","Valid")</f>
        <v>Valid</v>
      </c>
    </row>
    <row r="7736" spans="1:16">
      <c r="A7736" t="s">
        <v>16956</v>
      </c>
      <c r="B7736" s="1">
        <v>44834</v>
      </c>
      <c r="C7736">
        <v>23557.68</v>
      </c>
      <c r="D7736" t="s">
        <v>1924</v>
      </c>
      <c r="E7736" t="s">
        <v>1924</v>
      </c>
      <c r="F7736" t="s">
        <v>264</v>
      </c>
      <c r="G7736" t="s">
        <v>17</v>
      </c>
      <c r="J7736" t="s">
        <v>30025</v>
      </c>
      <c r="K7736" t="s">
        <v>22291</v>
      </c>
      <c r="L7736" t="s">
        <v>22291</v>
      </c>
      <c r="M7736" t="s">
        <v>22291</v>
      </c>
      <c r="N7736" t="str">
        <f t="shared" si="120"/>
        <v>OK</v>
      </c>
      <c r="O7736" t="str">
        <f>IF(OR(Table1_17[[#This Row],[amount]]&lt;$Y$8,Table1_17[[#This Row],[amount]]&gt;$Y$7),"Outlier","Normal")</f>
        <v>Normal</v>
      </c>
      <c r="P7736" t="str">
        <f>IF(OR(Table1_17[[#This Row],[missing_flag]]="Missing",Table1_17[[#This Row],[outlier_flag]]="Outliers"),"Review","Valid")</f>
        <v>Valid</v>
      </c>
    </row>
    <row r="7737" spans="1:16">
      <c r="A7737" t="s">
        <v>16958</v>
      </c>
      <c r="B7737" s="1">
        <v>44975</v>
      </c>
      <c r="C7737">
        <v>-45018.68</v>
      </c>
      <c r="D7737" t="s">
        <v>1478</v>
      </c>
      <c r="E7737" t="s">
        <v>7</v>
      </c>
      <c r="F7737" t="s">
        <v>264</v>
      </c>
      <c r="G7737" t="s">
        <v>29</v>
      </c>
      <c r="I7737" t="s">
        <v>79</v>
      </c>
      <c r="J7737" t="s">
        <v>30026</v>
      </c>
      <c r="K7737" t="s">
        <v>22291</v>
      </c>
      <c r="L7737" t="s">
        <v>22291</v>
      </c>
      <c r="M7737" t="s">
        <v>22291</v>
      </c>
      <c r="N7737" t="str">
        <f t="shared" si="120"/>
        <v>OK</v>
      </c>
      <c r="O7737" t="str">
        <f>IF(OR(Table1_17[[#This Row],[amount]]&lt;$Y$8,Table1_17[[#This Row],[amount]]&gt;$Y$7),"Outlier","Normal")</f>
        <v>Normal</v>
      </c>
      <c r="P7737" t="str">
        <f>IF(OR(Table1_17[[#This Row],[missing_flag]]="Missing",Table1_17[[#This Row],[outlier_flag]]="Outliers"),"Review","Valid")</f>
        <v>Valid</v>
      </c>
    </row>
    <row r="7738" spans="1:16">
      <c r="A7738" t="s">
        <v>16960</v>
      </c>
      <c r="B7738" s="1">
        <v>45034</v>
      </c>
      <c r="C7738">
        <v>16946</v>
      </c>
      <c r="D7738" t="s">
        <v>1924</v>
      </c>
      <c r="E7738" t="s">
        <v>1924</v>
      </c>
      <c r="F7738" t="s">
        <v>268</v>
      </c>
      <c r="G7738" t="s">
        <v>17</v>
      </c>
      <c r="J7738" t="s">
        <v>30027</v>
      </c>
      <c r="K7738" t="s">
        <v>22291</v>
      </c>
      <c r="L7738" t="s">
        <v>22291</v>
      </c>
      <c r="M7738" t="s">
        <v>22291</v>
      </c>
      <c r="N7738" t="str">
        <f t="shared" si="120"/>
        <v>OK</v>
      </c>
      <c r="O7738" t="str">
        <f>IF(OR(Table1_17[[#This Row],[amount]]&lt;$Y$8,Table1_17[[#This Row],[amount]]&gt;$Y$7),"Outlier","Normal")</f>
        <v>Normal</v>
      </c>
      <c r="P7738" t="str">
        <f>IF(OR(Table1_17[[#This Row],[missing_flag]]="Missing",Table1_17[[#This Row],[outlier_flag]]="Outliers"),"Review","Valid")</f>
        <v>Valid</v>
      </c>
    </row>
    <row r="7739" spans="1:16">
      <c r="A7739" t="s">
        <v>16962</v>
      </c>
      <c r="B7739" s="1">
        <v>44672</v>
      </c>
      <c r="C7739">
        <v>188147.37</v>
      </c>
      <c r="D7739" t="s">
        <v>1483</v>
      </c>
      <c r="E7739" t="s">
        <v>1499</v>
      </c>
      <c r="F7739" t="s">
        <v>264</v>
      </c>
      <c r="G7739" t="s">
        <v>8</v>
      </c>
      <c r="H7739" t="s">
        <v>995</v>
      </c>
      <c r="J7739" t="s">
        <v>30028</v>
      </c>
      <c r="K7739" t="s">
        <v>22291</v>
      </c>
      <c r="L7739" t="s">
        <v>22291</v>
      </c>
      <c r="M7739" t="s">
        <v>22291</v>
      </c>
      <c r="N7739" t="str">
        <f t="shared" si="120"/>
        <v>OK</v>
      </c>
      <c r="O7739" t="str">
        <f>IF(OR(Table1_17[[#This Row],[amount]]&lt;$Y$8,Table1_17[[#This Row],[amount]]&gt;$Y$7),"Outlier","Normal")</f>
        <v>Normal</v>
      </c>
      <c r="P7739" t="str">
        <f>IF(OR(Table1_17[[#This Row],[missing_flag]]="Missing",Table1_17[[#This Row],[outlier_flag]]="Outliers"),"Review","Valid")</f>
        <v>Valid</v>
      </c>
    </row>
    <row r="7740" spans="1:16">
      <c r="A7740" t="s">
        <v>16964</v>
      </c>
      <c r="B7740" s="1">
        <v>44888</v>
      </c>
      <c r="C7740">
        <v>132377.03</v>
      </c>
      <c r="D7740" t="s">
        <v>1483</v>
      </c>
      <c r="E7740" t="s">
        <v>1487</v>
      </c>
      <c r="F7740" t="s">
        <v>271</v>
      </c>
      <c r="G7740" t="s">
        <v>13</v>
      </c>
      <c r="H7740" t="s">
        <v>1209</v>
      </c>
      <c r="J7740" t="s">
        <v>30029</v>
      </c>
      <c r="K7740" t="s">
        <v>22291</v>
      </c>
      <c r="L7740" t="s">
        <v>22291</v>
      </c>
      <c r="M7740" t="s">
        <v>22291</v>
      </c>
      <c r="N7740" t="str">
        <f t="shared" si="120"/>
        <v>OK</v>
      </c>
      <c r="O7740" t="str">
        <f>IF(OR(Table1_17[[#This Row],[amount]]&lt;$Y$8,Table1_17[[#This Row],[amount]]&gt;$Y$7),"Outlier","Normal")</f>
        <v>Normal</v>
      </c>
      <c r="P7740" t="str">
        <f>IF(OR(Table1_17[[#This Row],[missing_flag]]="Missing",Table1_17[[#This Row],[outlier_flag]]="Outliers"),"Review","Valid")</f>
        <v>Valid</v>
      </c>
    </row>
    <row r="7741" spans="1:16">
      <c r="A7741" t="s">
        <v>16966</v>
      </c>
      <c r="B7741" s="1">
        <v>44711</v>
      </c>
      <c r="C7741">
        <v>143027.79</v>
      </c>
      <c r="D7741" t="s">
        <v>1483</v>
      </c>
      <c r="E7741" t="s">
        <v>1499</v>
      </c>
      <c r="F7741" t="s">
        <v>271</v>
      </c>
      <c r="G7741" t="s">
        <v>29</v>
      </c>
      <c r="H7741" t="s">
        <v>1251</v>
      </c>
      <c r="J7741" t="s">
        <v>30030</v>
      </c>
      <c r="K7741" t="s">
        <v>22291</v>
      </c>
      <c r="L7741" t="s">
        <v>22291</v>
      </c>
      <c r="M7741" t="s">
        <v>22291</v>
      </c>
      <c r="N7741" t="str">
        <f t="shared" si="120"/>
        <v>OK</v>
      </c>
      <c r="O7741" t="str">
        <f>IF(OR(Table1_17[[#This Row],[amount]]&lt;$Y$8,Table1_17[[#This Row],[amount]]&gt;$Y$7),"Outlier","Normal")</f>
        <v>Normal</v>
      </c>
      <c r="P7741" t="str">
        <f>IF(OR(Table1_17[[#This Row],[missing_flag]]="Missing",Table1_17[[#This Row],[outlier_flag]]="Outliers"),"Review","Valid")</f>
        <v>Valid</v>
      </c>
    </row>
    <row r="7742" spans="1:16">
      <c r="A7742" t="s">
        <v>16968</v>
      </c>
      <c r="B7742" s="1">
        <v>44801</v>
      </c>
      <c r="C7742">
        <v>154442.48000000001</v>
      </c>
      <c r="D7742" t="s">
        <v>1483</v>
      </c>
      <c r="E7742" t="s">
        <v>1499</v>
      </c>
      <c r="F7742" t="s">
        <v>264</v>
      </c>
      <c r="G7742" t="s">
        <v>29</v>
      </c>
      <c r="H7742" t="s">
        <v>1405</v>
      </c>
      <c r="J7742" t="s">
        <v>30031</v>
      </c>
      <c r="K7742" t="s">
        <v>22291</v>
      </c>
      <c r="L7742" t="s">
        <v>22291</v>
      </c>
      <c r="M7742" t="s">
        <v>22291</v>
      </c>
      <c r="N7742" t="str">
        <f t="shared" si="120"/>
        <v>OK</v>
      </c>
      <c r="O7742" t="str">
        <f>IF(OR(Table1_17[[#This Row],[amount]]&lt;$Y$8,Table1_17[[#This Row],[amount]]&gt;$Y$7),"Outlier","Normal")</f>
        <v>Normal</v>
      </c>
      <c r="P7742" t="str">
        <f>IF(OR(Table1_17[[#This Row],[missing_flag]]="Missing",Table1_17[[#This Row],[outlier_flag]]="Outliers"),"Review","Valid")</f>
        <v>Valid</v>
      </c>
    </row>
    <row r="7743" spans="1:16">
      <c r="A7743" t="s">
        <v>16970</v>
      </c>
      <c r="B7743" s="1">
        <v>44678</v>
      </c>
      <c r="C7743">
        <v>159649.03</v>
      </c>
      <c r="D7743" t="s">
        <v>1483</v>
      </c>
      <c r="E7743" t="s">
        <v>1484</v>
      </c>
      <c r="F7743" t="s">
        <v>271</v>
      </c>
      <c r="G7743" t="s">
        <v>29</v>
      </c>
      <c r="H7743" t="s">
        <v>1345</v>
      </c>
      <c r="J7743" t="s">
        <v>30032</v>
      </c>
      <c r="K7743" t="s">
        <v>22291</v>
      </c>
      <c r="L7743" t="s">
        <v>22291</v>
      </c>
      <c r="M7743" t="s">
        <v>22291</v>
      </c>
      <c r="N7743" t="str">
        <f t="shared" si="120"/>
        <v>OK</v>
      </c>
      <c r="O7743" t="str">
        <f>IF(OR(Table1_17[[#This Row],[amount]]&lt;$Y$8,Table1_17[[#This Row],[amount]]&gt;$Y$7),"Outlier","Normal")</f>
        <v>Normal</v>
      </c>
      <c r="P7743" t="str">
        <f>IF(OR(Table1_17[[#This Row],[missing_flag]]="Missing",Table1_17[[#This Row],[outlier_flag]]="Outliers"),"Review","Valid")</f>
        <v>Valid</v>
      </c>
    </row>
    <row r="7744" spans="1:16">
      <c r="A7744" t="s">
        <v>16972</v>
      </c>
      <c r="B7744" s="1">
        <v>44661</v>
      </c>
      <c r="C7744">
        <v>-2000</v>
      </c>
      <c r="D7744" t="s">
        <v>1478</v>
      </c>
      <c r="E7744" t="s">
        <v>7</v>
      </c>
      <c r="F7744" t="s">
        <v>268</v>
      </c>
      <c r="G7744" t="s">
        <v>13</v>
      </c>
      <c r="I7744" t="s">
        <v>139</v>
      </c>
      <c r="J7744" t="s">
        <v>30033</v>
      </c>
      <c r="K7744" t="s">
        <v>22291</v>
      </c>
      <c r="L7744" t="s">
        <v>22291</v>
      </c>
      <c r="M7744" t="s">
        <v>22291</v>
      </c>
      <c r="N7744" t="str">
        <f t="shared" si="120"/>
        <v>OK</v>
      </c>
      <c r="O7744" t="str">
        <f>IF(OR(Table1_17[[#This Row],[amount]]&lt;$Y$8,Table1_17[[#This Row],[amount]]&gt;$Y$7),"Outlier","Normal")</f>
        <v>Normal</v>
      </c>
      <c r="P7744" t="str">
        <f>IF(OR(Table1_17[[#This Row],[missing_flag]]="Missing",Table1_17[[#This Row],[outlier_flag]]="Outliers"),"Review","Valid")</f>
        <v>Valid</v>
      </c>
    </row>
    <row r="7745" spans="1:16">
      <c r="A7745" t="s">
        <v>16974</v>
      </c>
      <c r="B7745" s="1">
        <v>44855</v>
      </c>
      <c r="C7745">
        <v>199581.63</v>
      </c>
      <c r="D7745" t="s">
        <v>1483</v>
      </c>
      <c r="E7745" t="s">
        <v>1487</v>
      </c>
      <c r="F7745" t="s">
        <v>268</v>
      </c>
      <c r="G7745" t="s">
        <v>13</v>
      </c>
      <c r="H7745" t="s">
        <v>1313</v>
      </c>
      <c r="J7745" t="s">
        <v>30034</v>
      </c>
      <c r="K7745" t="s">
        <v>22291</v>
      </c>
      <c r="L7745" t="s">
        <v>22291</v>
      </c>
      <c r="M7745" t="s">
        <v>22291</v>
      </c>
      <c r="N7745" t="str">
        <f t="shared" si="120"/>
        <v>OK</v>
      </c>
      <c r="O7745" t="str">
        <f>IF(OR(Table1_17[[#This Row],[amount]]&lt;$Y$8,Table1_17[[#This Row],[amount]]&gt;$Y$7),"Outlier","Normal")</f>
        <v>Normal</v>
      </c>
      <c r="P7745" t="str">
        <f>IF(OR(Table1_17[[#This Row],[missing_flag]]="Missing",Table1_17[[#This Row],[outlier_flag]]="Outliers"),"Review","Valid")</f>
        <v>Valid</v>
      </c>
    </row>
    <row r="7746" spans="1:16">
      <c r="A7746" t="s">
        <v>16976</v>
      </c>
      <c r="B7746" s="1">
        <v>44883</v>
      </c>
      <c r="C7746">
        <v>-34781.089999999997</v>
      </c>
      <c r="D7746" t="s">
        <v>1478</v>
      </c>
      <c r="E7746" t="s">
        <v>1509</v>
      </c>
      <c r="F7746" t="s">
        <v>271</v>
      </c>
      <c r="G7746" t="s">
        <v>8</v>
      </c>
      <c r="I7746" t="s">
        <v>55</v>
      </c>
      <c r="J7746" t="s">
        <v>30035</v>
      </c>
      <c r="K7746" t="s">
        <v>22291</v>
      </c>
      <c r="L7746" t="s">
        <v>22291</v>
      </c>
      <c r="M7746" t="s">
        <v>22291</v>
      </c>
      <c r="N7746" t="str">
        <f t="shared" si="120"/>
        <v>OK</v>
      </c>
      <c r="O7746" t="str">
        <f>IF(OR(Table1_17[[#This Row],[amount]]&lt;$Y$8,Table1_17[[#This Row],[amount]]&gt;$Y$7),"Outlier","Normal")</f>
        <v>Normal</v>
      </c>
      <c r="P7746" t="str">
        <f>IF(OR(Table1_17[[#This Row],[missing_flag]]="Missing",Table1_17[[#This Row],[outlier_flag]]="Outliers"),"Review","Valid")</f>
        <v>Valid</v>
      </c>
    </row>
    <row r="7747" spans="1:16">
      <c r="A7747" t="s">
        <v>16978</v>
      </c>
      <c r="B7747" s="1">
        <v>45153</v>
      </c>
      <c r="C7747">
        <v>127097.5</v>
      </c>
      <c r="D7747" t="s">
        <v>1483</v>
      </c>
      <c r="E7747" t="s">
        <v>1484</v>
      </c>
      <c r="F7747" t="s">
        <v>268</v>
      </c>
      <c r="G7747" t="s">
        <v>8</v>
      </c>
      <c r="H7747" t="s">
        <v>752</v>
      </c>
      <c r="J7747" t="s">
        <v>30036</v>
      </c>
      <c r="K7747" t="s">
        <v>22291</v>
      </c>
      <c r="L7747" t="s">
        <v>22291</v>
      </c>
      <c r="M7747" t="s">
        <v>22291</v>
      </c>
      <c r="N7747" t="str">
        <f t="shared" ref="N7747:N7810" si="121">IF(OR(B7747="",C7747="",D7747="",F7747=""),"Missing","OK")</f>
        <v>OK</v>
      </c>
      <c r="O7747" t="str">
        <f>IF(OR(Table1_17[[#This Row],[amount]]&lt;$Y$8,Table1_17[[#This Row],[amount]]&gt;$Y$7),"Outlier","Normal")</f>
        <v>Normal</v>
      </c>
      <c r="P7747" t="str">
        <f>IF(OR(Table1_17[[#This Row],[missing_flag]]="Missing",Table1_17[[#This Row],[outlier_flag]]="Outliers"),"Review","Valid")</f>
        <v>Valid</v>
      </c>
    </row>
    <row r="7748" spans="1:16">
      <c r="A7748" t="s">
        <v>16980</v>
      </c>
      <c r="B7748" s="1">
        <v>45181</v>
      </c>
      <c r="C7748">
        <v>202554.54</v>
      </c>
      <c r="D7748" t="s">
        <v>1483</v>
      </c>
      <c r="E7748" t="s">
        <v>1487</v>
      </c>
      <c r="F7748" t="s">
        <v>271</v>
      </c>
      <c r="G7748" t="s">
        <v>29</v>
      </c>
      <c r="H7748" t="s">
        <v>1383</v>
      </c>
      <c r="J7748" t="s">
        <v>30037</v>
      </c>
      <c r="K7748" t="s">
        <v>22291</v>
      </c>
      <c r="L7748" t="s">
        <v>22291</v>
      </c>
      <c r="M7748" t="s">
        <v>22291</v>
      </c>
      <c r="N7748" t="str">
        <f t="shared" si="121"/>
        <v>OK</v>
      </c>
      <c r="O7748" t="str">
        <f>IF(OR(Table1_17[[#This Row],[amount]]&lt;$Y$8,Table1_17[[#This Row],[amount]]&gt;$Y$7),"Outlier","Normal")</f>
        <v>Normal</v>
      </c>
      <c r="P7748" t="str">
        <f>IF(OR(Table1_17[[#This Row],[missing_flag]]="Missing",Table1_17[[#This Row],[outlier_flag]]="Outliers"),"Review","Valid")</f>
        <v>Valid</v>
      </c>
    </row>
    <row r="7749" spans="1:16">
      <c r="A7749" t="s">
        <v>16982</v>
      </c>
      <c r="B7749" s="1">
        <v>45064</v>
      </c>
      <c r="C7749">
        <v>-66509.899999999994</v>
      </c>
      <c r="D7749" t="s">
        <v>1478</v>
      </c>
      <c r="E7749" t="s">
        <v>20</v>
      </c>
      <c r="F7749" t="s">
        <v>264</v>
      </c>
      <c r="G7749" t="s">
        <v>29</v>
      </c>
      <c r="I7749" t="s">
        <v>173</v>
      </c>
      <c r="J7749" t="s">
        <v>30038</v>
      </c>
      <c r="K7749" t="s">
        <v>22291</v>
      </c>
      <c r="L7749" t="s">
        <v>22291</v>
      </c>
      <c r="M7749" t="s">
        <v>22291</v>
      </c>
      <c r="N7749" t="str">
        <f t="shared" si="121"/>
        <v>OK</v>
      </c>
      <c r="O7749" t="str">
        <f>IF(OR(Table1_17[[#This Row],[amount]]&lt;$Y$8,Table1_17[[#This Row],[amount]]&gt;$Y$7),"Outlier","Normal")</f>
        <v>Normal</v>
      </c>
      <c r="P7749" t="str">
        <f>IF(OR(Table1_17[[#This Row],[missing_flag]]="Missing",Table1_17[[#This Row],[outlier_flag]]="Outliers"),"Review","Valid")</f>
        <v>Valid</v>
      </c>
    </row>
    <row r="7750" spans="1:16">
      <c r="A7750" t="s">
        <v>16984</v>
      </c>
      <c r="B7750" s="1">
        <v>44851</v>
      </c>
      <c r="C7750">
        <v>160228.82999999999</v>
      </c>
      <c r="D7750" t="s">
        <v>1483</v>
      </c>
      <c r="E7750" t="s">
        <v>1499</v>
      </c>
      <c r="F7750" t="s">
        <v>264</v>
      </c>
      <c r="G7750" t="s">
        <v>29</v>
      </c>
      <c r="H7750" t="s">
        <v>1231</v>
      </c>
      <c r="J7750" t="s">
        <v>30039</v>
      </c>
      <c r="K7750" t="s">
        <v>22291</v>
      </c>
      <c r="L7750" t="s">
        <v>22291</v>
      </c>
      <c r="M7750" t="s">
        <v>22291</v>
      </c>
      <c r="N7750" t="str">
        <f t="shared" si="121"/>
        <v>OK</v>
      </c>
      <c r="O7750" t="str">
        <f>IF(OR(Table1_17[[#This Row],[amount]]&lt;$Y$8,Table1_17[[#This Row],[amount]]&gt;$Y$7),"Outlier","Normal")</f>
        <v>Normal</v>
      </c>
      <c r="P7750" t="str">
        <f>IF(OR(Table1_17[[#This Row],[missing_flag]]="Missing",Table1_17[[#This Row],[outlier_flag]]="Outliers"),"Review","Valid")</f>
        <v>Valid</v>
      </c>
    </row>
    <row r="7751" spans="1:16">
      <c r="A7751" t="s">
        <v>16986</v>
      </c>
      <c r="B7751" s="1">
        <v>44800</v>
      </c>
      <c r="C7751">
        <v>145334.23000000001</v>
      </c>
      <c r="D7751" t="s">
        <v>1483</v>
      </c>
      <c r="E7751" t="s">
        <v>1487</v>
      </c>
      <c r="F7751" t="s">
        <v>264</v>
      </c>
      <c r="G7751" t="s">
        <v>8</v>
      </c>
      <c r="H7751" t="s">
        <v>858</v>
      </c>
      <c r="J7751" t="s">
        <v>30040</v>
      </c>
      <c r="K7751" t="s">
        <v>22291</v>
      </c>
      <c r="L7751" t="s">
        <v>22291</v>
      </c>
      <c r="M7751" t="s">
        <v>22291</v>
      </c>
      <c r="N7751" t="str">
        <f t="shared" si="121"/>
        <v>OK</v>
      </c>
      <c r="O7751" t="str">
        <f>IF(OR(Table1_17[[#This Row],[amount]]&lt;$Y$8,Table1_17[[#This Row],[amount]]&gt;$Y$7),"Outlier","Normal")</f>
        <v>Normal</v>
      </c>
      <c r="P7751" t="str">
        <f>IF(OR(Table1_17[[#This Row],[missing_flag]]="Missing",Table1_17[[#This Row],[outlier_flag]]="Outliers"),"Review","Valid")</f>
        <v>Valid</v>
      </c>
    </row>
    <row r="7752" spans="1:16">
      <c r="A7752" t="s">
        <v>16988</v>
      </c>
      <c r="B7752" s="1">
        <v>44588</v>
      </c>
      <c r="C7752">
        <v>-42629.53</v>
      </c>
      <c r="D7752" t="s">
        <v>1478</v>
      </c>
      <c r="E7752" t="s">
        <v>20</v>
      </c>
      <c r="F7752" t="s">
        <v>271</v>
      </c>
      <c r="G7752" t="s">
        <v>8</v>
      </c>
      <c r="I7752" t="s">
        <v>175</v>
      </c>
      <c r="J7752" t="s">
        <v>30041</v>
      </c>
      <c r="K7752" t="s">
        <v>22291</v>
      </c>
      <c r="L7752" t="s">
        <v>22291</v>
      </c>
      <c r="M7752" t="s">
        <v>22291</v>
      </c>
      <c r="N7752" t="str">
        <f t="shared" si="121"/>
        <v>OK</v>
      </c>
      <c r="O7752" t="str">
        <f>IF(OR(Table1_17[[#This Row],[amount]]&lt;$Y$8,Table1_17[[#This Row],[amount]]&gt;$Y$7),"Outlier","Normal")</f>
        <v>Normal</v>
      </c>
      <c r="P7752" t="str">
        <f>IF(OR(Table1_17[[#This Row],[missing_flag]]="Missing",Table1_17[[#This Row],[outlier_flag]]="Outliers"),"Review","Valid")</f>
        <v>Valid</v>
      </c>
    </row>
    <row r="7753" spans="1:16">
      <c r="A7753" t="s">
        <v>16990</v>
      </c>
      <c r="B7753" s="1">
        <v>45242</v>
      </c>
      <c r="C7753">
        <v>-60727.11</v>
      </c>
      <c r="D7753" t="s">
        <v>1478</v>
      </c>
      <c r="E7753" t="s">
        <v>1509</v>
      </c>
      <c r="F7753" t="s">
        <v>271</v>
      </c>
      <c r="G7753" t="s">
        <v>13</v>
      </c>
      <c r="I7753" t="s">
        <v>141</v>
      </c>
      <c r="J7753" t="s">
        <v>30042</v>
      </c>
      <c r="K7753" t="s">
        <v>22291</v>
      </c>
      <c r="L7753" t="s">
        <v>22291</v>
      </c>
      <c r="M7753" t="s">
        <v>22291</v>
      </c>
      <c r="N7753" t="str">
        <f t="shared" si="121"/>
        <v>OK</v>
      </c>
      <c r="O7753" t="str">
        <f>IF(OR(Table1_17[[#This Row],[amount]]&lt;$Y$8,Table1_17[[#This Row],[amount]]&gt;$Y$7),"Outlier","Normal")</f>
        <v>Normal</v>
      </c>
      <c r="P7753" t="str">
        <f>IF(OR(Table1_17[[#This Row],[missing_flag]]="Missing",Table1_17[[#This Row],[outlier_flag]]="Outliers"),"Review","Valid")</f>
        <v>Valid</v>
      </c>
    </row>
    <row r="7754" spans="1:16">
      <c r="A7754" t="s">
        <v>16992</v>
      </c>
      <c r="B7754" s="1">
        <v>45121</v>
      </c>
      <c r="C7754">
        <v>175385.57</v>
      </c>
      <c r="D7754" t="s">
        <v>1483</v>
      </c>
      <c r="E7754" t="s">
        <v>1484</v>
      </c>
      <c r="F7754" t="s">
        <v>268</v>
      </c>
      <c r="G7754" t="s">
        <v>8</v>
      </c>
      <c r="H7754" t="s">
        <v>798</v>
      </c>
      <c r="J7754" t="s">
        <v>30043</v>
      </c>
      <c r="K7754" t="s">
        <v>22291</v>
      </c>
      <c r="L7754" t="s">
        <v>22291</v>
      </c>
      <c r="M7754" t="s">
        <v>22291</v>
      </c>
      <c r="N7754" t="str">
        <f t="shared" si="121"/>
        <v>OK</v>
      </c>
      <c r="O7754" t="str">
        <f>IF(OR(Table1_17[[#This Row],[amount]]&lt;$Y$8,Table1_17[[#This Row],[amount]]&gt;$Y$7),"Outlier","Normal")</f>
        <v>Normal</v>
      </c>
      <c r="P7754" t="str">
        <f>IF(OR(Table1_17[[#This Row],[missing_flag]]="Missing",Table1_17[[#This Row],[outlier_flag]]="Outliers"),"Review","Valid")</f>
        <v>Valid</v>
      </c>
    </row>
    <row r="7755" spans="1:16">
      <c r="A7755" t="s">
        <v>16994</v>
      </c>
      <c r="B7755" s="1">
        <v>45167</v>
      </c>
      <c r="C7755">
        <v>240869.39</v>
      </c>
      <c r="D7755" t="s">
        <v>1483</v>
      </c>
      <c r="E7755" t="s">
        <v>1487</v>
      </c>
      <c r="F7755" t="s">
        <v>271</v>
      </c>
      <c r="G7755" t="s">
        <v>13</v>
      </c>
      <c r="H7755" t="s">
        <v>1267</v>
      </c>
      <c r="J7755" t="s">
        <v>30044</v>
      </c>
      <c r="K7755" t="s">
        <v>22291</v>
      </c>
      <c r="L7755" t="s">
        <v>22291</v>
      </c>
      <c r="M7755" t="s">
        <v>22291</v>
      </c>
      <c r="N7755" t="str">
        <f t="shared" si="121"/>
        <v>OK</v>
      </c>
      <c r="O7755" t="str">
        <f>IF(OR(Table1_17[[#This Row],[amount]]&lt;$Y$8,Table1_17[[#This Row],[amount]]&gt;$Y$7),"Outlier","Normal")</f>
        <v>Normal</v>
      </c>
      <c r="P7755" t="str">
        <f>IF(OR(Table1_17[[#This Row],[missing_flag]]="Missing",Table1_17[[#This Row],[outlier_flag]]="Outliers"),"Review","Valid")</f>
        <v>Valid</v>
      </c>
    </row>
    <row r="7756" spans="1:16">
      <c r="A7756" t="s">
        <v>16996</v>
      </c>
      <c r="B7756" s="1">
        <v>45185</v>
      </c>
      <c r="C7756">
        <v>-60043.16</v>
      </c>
      <c r="D7756" t="s">
        <v>1478</v>
      </c>
      <c r="E7756" t="s">
        <v>1496</v>
      </c>
      <c r="F7756" t="s">
        <v>271</v>
      </c>
      <c r="G7756" t="s">
        <v>29</v>
      </c>
      <c r="I7756" t="s">
        <v>252</v>
      </c>
      <c r="J7756" t="s">
        <v>30045</v>
      </c>
      <c r="K7756" t="s">
        <v>22291</v>
      </c>
      <c r="L7756" t="s">
        <v>22291</v>
      </c>
      <c r="M7756" t="s">
        <v>22291</v>
      </c>
      <c r="N7756" t="str">
        <f t="shared" si="121"/>
        <v>OK</v>
      </c>
      <c r="O7756" t="str">
        <f>IF(OR(Table1_17[[#This Row],[amount]]&lt;$Y$8,Table1_17[[#This Row],[amount]]&gt;$Y$7),"Outlier","Normal")</f>
        <v>Normal</v>
      </c>
      <c r="P7756" t="str">
        <f>IF(OR(Table1_17[[#This Row],[missing_flag]]="Missing",Table1_17[[#This Row],[outlier_flag]]="Outliers"),"Review","Valid")</f>
        <v>Valid</v>
      </c>
    </row>
    <row r="7757" spans="1:16">
      <c r="A7757" t="s">
        <v>16998</v>
      </c>
      <c r="B7757" s="1">
        <v>44721</v>
      </c>
      <c r="C7757">
        <v>177782.07</v>
      </c>
      <c r="D7757" t="s">
        <v>1483</v>
      </c>
      <c r="E7757" t="s">
        <v>1499</v>
      </c>
      <c r="F7757" t="s">
        <v>268</v>
      </c>
      <c r="G7757" t="s">
        <v>8</v>
      </c>
      <c r="H7757" t="s">
        <v>983</v>
      </c>
      <c r="J7757" t="s">
        <v>30046</v>
      </c>
      <c r="K7757" t="s">
        <v>22291</v>
      </c>
      <c r="L7757" t="s">
        <v>22291</v>
      </c>
      <c r="M7757" t="s">
        <v>22291</v>
      </c>
      <c r="N7757" t="str">
        <f t="shared" si="121"/>
        <v>OK</v>
      </c>
      <c r="O7757" t="str">
        <f>IF(OR(Table1_17[[#This Row],[amount]]&lt;$Y$8,Table1_17[[#This Row],[amount]]&gt;$Y$7),"Outlier","Normal")</f>
        <v>Normal</v>
      </c>
      <c r="P7757" t="str">
        <f>IF(OR(Table1_17[[#This Row],[missing_flag]]="Missing",Table1_17[[#This Row],[outlier_flag]]="Outliers"),"Review","Valid")</f>
        <v>Valid</v>
      </c>
    </row>
    <row r="7758" spans="1:16">
      <c r="A7758" t="s">
        <v>17000</v>
      </c>
      <c r="B7758" s="1">
        <v>44601</v>
      </c>
      <c r="C7758">
        <v>117490.25</v>
      </c>
      <c r="D7758" t="s">
        <v>1483</v>
      </c>
      <c r="E7758" t="s">
        <v>1499</v>
      </c>
      <c r="F7758" t="s">
        <v>268</v>
      </c>
      <c r="G7758" t="s">
        <v>8</v>
      </c>
      <c r="H7758" t="s">
        <v>1127</v>
      </c>
      <c r="J7758" t="s">
        <v>30047</v>
      </c>
      <c r="K7758" t="s">
        <v>22291</v>
      </c>
      <c r="L7758" t="s">
        <v>22291</v>
      </c>
      <c r="M7758" t="s">
        <v>22291</v>
      </c>
      <c r="N7758" t="str">
        <f t="shared" si="121"/>
        <v>OK</v>
      </c>
      <c r="O7758" t="str">
        <f>IF(OR(Table1_17[[#This Row],[amount]]&lt;$Y$8,Table1_17[[#This Row],[amount]]&gt;$Y$7),"Outlier","Normal")</f>
        <v>Normal</v>
      </c>
      <c r="P7758" t="str">
        <f>IF(OR(Table1_17[[#This Row],[missing_flag]]="Missing",Table1_17[[#This Row],[outlier_flag]]="Outliers"),"Review","Valid")</f>
        <v>Valid</v>
      </c>
    </row>
    <row r="7759" spans="1:16">
      <c r="A7759" t="s">
        <v>17002</v>
      </c>
      <c r="B7759" s="1">
        <v>44895</v>
      </c>
      <c r="C7759">
        <v>189705.82</v>
      </c>
      <c r="D7759" t="s">
        <v>1483</v>
      </c>
      <c r="E7759" t="s">
        <v>1499</v>
      </c>
      <c r="F7759" t="s">
        <v>268</v>
      </c>
      <c r="G7759" t="s">
        <v>29</v>
      </c>
      <c r="H7759" t="s">
        <v>1385</v>
      </c>
      <c r="J7759" t="s">
        <v>30048</v>
      </c>
      <c r="K7759" t="s">
        <v>22291</v>
      </c>
      <c r="L7759" t="s">
        <v>22291</v>
      </c>
      <c r="M7759" t="s">
        <v>22291</v>
      </c>
      <c r="N7759" t="str">
        <f t="shared" si="121"/>
        <v>OK</v>
      </c>
      <c r="O7759" t="str">
        <f>IF(OR(Table1_17[[#This Row],[amount]]&lt;$Y$8,Table1_17[[#This Row],[amount]]&gt;$Y$7),"Outlier","Normal")</f>
        <v>Normal</v>
      </c>
      <c r="P7759" t="str">
        <f>IF(OR(Table1_17[[#This Row],[missing_flag]]="Missing",Table1_17[[#This Row],[outlier_flag]]="Outliers"),"Review","Valid")</f>
        <v>Valid</v>
      </c>
    </row>
    <row r="7760" spans="1:16">
      <c r="A7760" t="s">
        <v>17004</v>
      </c>
      <c r="B7760" s="1">
        <v>44637</v>
      </c>
      <c r="C7760">
        <v>149154.32</v>
      </c>
      <c r="D7760" t="s">
        <v>1483</v>
      </c>
      <c r="E7760" t="s">
        <v>1484</v>
      </c>
      <c r="F7760" t="s">
        <v>264</v>
      </c>
      <c r="G7760" t="s">
        <v>8</v>
      </c>
      <c r="H7760" t="s">
        <v>1317</v>
      </c>
      <c r="J7760" t="s">
        <v>30049</v>
      </c>
      <c r="K7760" t="s">
        <v>22291</v>
      </c>
      <c r="L7760" t="s">
        <v>22291</v>
      </c>
      <c r="M7760" t="s">
        <v>22291</v>
      </c>
      <c r="N7760" t="str">
        <f t="shared" si="121"/>
        <v>OK</v>
      </c>
      <c r="O7760" t="str">
        <f>IF(OR(Table1_17[[#This Row],[amount]]&lt;$Y$8,Table1_17[[#This Row],[amount]]&gt;$Y$7),"Outlier","Normal")</f>
        <v>Normal</v>
      </c>
      <c r="P7760" t="str">
        <f>IF(OR(Table1_17[[#This Row],[missing_flag]]="Missing",Table1_17[[#This Row],[outlier_flag]]="Outliers"),"Review","Valid")</f>
        <v>Valid</v>
      </c>
    </row>
    <row r="7761" spans="1:16">
      <c r="A7761" t="s">
        <v>17006</v>
      </c>
      <c r="B7761" s="1">
        <v>44615</v>
      </c>
      <c r="C7761">
        <v>-95489.22</v>
      </c>
      <c r="D7761" t="s">
        <v>1478</v>
      </c>
      <c r="E7761" t="s">
        <v>7</v>
      </c>
      <c r="F7761" t="s">
        <v>268</v>
      </c>
      <c r="G7761" t="s">
        <v>17</v>
      </c>
      <c r="I7761" t="s">
        <v>5</v>
      </c>
      <c r="J7761" t="s">
        <v>30050</v>
      </c>
      <c r="K7761" t="s">
        <v>22291</v>
      </c>
      <c r="L7761" t="s">
        <v>22291</v>
      </c>
      <c r="M7761" t="s">
        <v>22291</v>
      </c>
      <c r="N7761" t="str">
        <f t="shared" si="121"/>
        <v>OK</v>
      </c>
      <c r="O7761" t="str">
        <f>IF(OR(Table1_17[[#This Row],[amount]]&lt;$Y$8,Table1_17[[#This Row],[amount]]&gt;$Y$7),"Outlier","Normal")</f>
        <v>Normal</v>
      </c>
      <c r="P7761" t="str">
        <f>IF(OR(Table1_17[[#This Row],[missing_flag]]="Missing",Table1_17[[#This Row],[outlier_flag]]="Outliers"),"Review","Valid")</f>
        <v>Valid</v>
      </c>
    </row>
    <row r="7762" spans="1:16">
      <c r="A7762" t="s">
        <v>17008</v>
      </c>
      <c r="B7762" s="1">
        <v>44771</v>
      </c>
      <c r="C7762">
        <v>199301.47</v>
      </c>
      <c r="D7762" t="s">
        <v>1483</v>
      </c>
      <c r="E7762" t="s">
        <v>1484</v>
      </c>
      <c r="F7762" t="s">
        <v>268</v>
      </c>
      <c r="G7762" t="s">
        <v>13</v>
      </c>
      <c r="H7762" t="s">
        <v>910</v>
      </c>
      <c r="J7762" t="s">
        <v>30051</v>
      </c>
      <c r="K7762" t="s">
        <v>22291</v>
      </c>
      <c r="L7762" t="s">
        <v>22291</v>
      </c>
      <c r="M7762" t="s">
        <v>22291</v>
      </c>
      <c r="N7762" t="str">
        <f t="shared" si="121"/>
        <v>OK</v>
      </c>
      <c r="O7762" t="str">
        <f>IF(OR(Table1_17[[#This Row],[amount]]&lt;$Y$8,Table1_17[[#This Row],[amount]]&gt;$Y$7),"Outlier","Normal")</f>
        <v>Normal</v>
      </c>
      <c r="P7762" t="str">
        <f>IF(OR(Table1_17[[#This Row],[missing_flag]]="Missing",Table1_17[[#This Row],[outlier_flag]]="Outliers"),"Review","Valid")</f>
        <v>Valid</v>
      </c>
    </row>
    <row r="7763" spans="1:16">
      <c r="A7763" t="s">
        <v>17010</v>
      </c>
      <c r="B7763" s="1">
        <v>44607</v>
      </c>
      <c r="C7763">
        <v>92731.79</v>
      </c>
      <c r="D7763" t="s">
        <v>1483</v>
      </c>
      <c r="E7763" t="s">
        <v>1487</v>
      </c>
      <c r="F7763" t="s">
        <v>268</v>
      </c>
      <c r="G7763" t="s">
        <v>17</v>
      </c>
      <c r="H7763" t="s">
        <v>1279</v>
      </c>
      <c r="J7763" t="s">
        <v>30052</v>
      </c>
      <c r="K7763" t="s">
        <v>22291</v>
      </c>
      <c r="L7763" t="s">
        <v>22291</v>
      </c>
      <c r="M7763" t="s">
        <v>22291</v>
      </c>
      <c r="N7763" t="str">
        <f t="shared" si="121"/>
        <v>OK</v>
      </c>
      <c r="O7763" t="str">
        <f>IF(OR(Table1_17[[#This Row],[amount]]&lt;$Y$8,Table1_17[[#This Row],[amount]]&gt;$Y$7),"Outlier","Normal")</f>
        <v>Normal</v>
      </c>
      <c r="P7763" t="str">
        <f>IF(OR(Table1_17[[#This Row],[missing_flag]]="Missing",Table1_17[[#This Row],[outlier_flag]]="Outliers"),"Review","Valid")</f>
        <v>Valid</v>
      </c>
    </row>
    <row r="7764" spans="1:16">
      <c r="A7764" t="s">
        <v>17012</v>
      </c>
      <c r="B7764" s="1">
        <v>44581</v>
      </c>
      <c r="C7764">
        <v>181080.64</v>
      </c>
      <c r="D7764" t="s">
        <v>1483</v>
      </c>
      <c r="E7764" t="s">
        <v>1487</v>
      </c>
      <c r="F7764" t="s">
        <v>268</v>
      </c>
      <c r="G7764" t="s">
        <v>29</v>
      </c>
      <c r="H7764" t="s">
        <v>868</v>
      </c>
      <c r="J7764" t="s">
        <v>30053</v>
      </c>
      <c r="K7764" t="s">
        <v>22291</v>
      </c>
      <c r="L7764" t="s">
        <v>22291</v>
      </c>
      <c r="M7764" t="s">
        <v>22291</v>
      </c>
      <c r="N7764" t="str">
        <f t="shared" si="121"/>
        <v>OK</v>
      </c>
      <c r="O7764" t="str">
        <f>IF(OR(Table1_17[[#This Row],[amount]]&lt;$Y$8,Table1_17[[#This Row],[amount]]&gt;$Y$7),"Outlier","Normal")</f>
        <v>Normal</v>
      </c>
      <c r="P7764" t="str">
        <f>IF(OR(Table1_17[[#This Row],[missing_flag]]="Missing",Table1_17[[#This Row],[outlier_flag]]="Outliers"),"Review","Valid")</f>
        <v>Valid</v>
      </c>
    </row>
    <row r="7765" spans="1:16">
      <c r="A7765" t="s">
        <v>17014</v>
      </c>
      <c r="B7765" s="1">
        <v>45282</v>
      </c>
      <c r="C7765">
        <v>161918.26</v>
      </c>
      <c r="D7765" t="s">
        <v>1483</v>
      </c>
      <c r="E7765" t="s">
        <v>1487</v>
      </c>
      <c r="F7765" t="s">
        <v>268</v>
      </c>
      <c r="G7765" t="s">
        <v>29</v>
      </c>
      <c r="H7765" t="s">
        <v>926</v>
      </c>
      <c r="J7765" t="s">
        <v>30054</v>
      </c>
      <c r="K7765" t="s">
        <v>22291</v>
      </c>
      <c r="L7765" t="s">
        <v>22291</v>
      </c>
      <c r="M7765" t="s">
        <v>22291</v>
      </c>
      <c r="N7765" t="str">
        <f t="shared" si="121"/>
        <v>OK</v>
      </c>
      <c r="O7765" t="str">
        <f>IF(OR(Table1_17[[#This Row],[amount]]&lt;$Y$8,Table1_17[[#This Row],[amount]]&gt;$Y$7),"Outlier","Normal")</f>
        <v>Normal</v>
      </c>
      <c r="P7765" t="str">
        <f>IF(OR(Table1_17[[#This Row],[missing_flag]]="Missing",Table1_17[[#This Row],[outlier_flag]]="Outliers"),"Review","Valid")</f>
        <v>Valid</v>
      </c>
    </row>
    <row r="7766" spans="1:16">
      <c r="A7766" t="s">
        <v>17016</v>
      </c>
      <c r="B7766" s="1">
        <v>45224</v>
      </c>
      <c r="C7766">
        <v>16124.99</v>
      </c>
      <c r="D7766" t="s">
        <v>1483</v>
      </c>
      <c r="E7766" t="s">
        <v>1487</v>
      </c>
      <c r="F7766" t="s">
        <v>268</v>
      </c>
      <c r="G7766" t="s">
        <v>17</v>
      </c>
      <c r="H7766" t="s">
        <v>1163</v>
      </c>
      <c r="J7766" t="s">
        <v>30055</v>
      </c>
      <c r="K7766" t="s">
        <v>22291</v>
      </c>
      <c r="L7766" t="s">
        <v>22291</v>
      </c>
      <c r="M7766" t="s">
        <v>22291</v>
      </c>
      <c r="N7766" t="str">
        <f t="shared" si="121"/>
        <v>OK</v>
      </c>
      <c r="O7766" t="str">
        <f>IF(OR(Table1_17[[#This Row],[amount]]&lt;$Y$8,Table1_17[[#This Row],[amount]]&gt;$Y$7),"Outlier","Normal")</f>
        <v>Normal</v>
      </c>
      <c r="P7766" t="str">
        <f>IF(OR(Table1_17[[#This Row],[missing_flag]]="Missing",Table1_17[[#This Row],[outlier_flag]]="Outliers"),"Review","Valid")</f>
        <v>Valid</v>
      </c>
    </row>
    <row r="7767" spans="1:16">
      <c r="A7767" t="s">
        <v>17018</v>
      </c>
      <c r="B7767" s="1">
        <v>45219</v>
      </c>
      <c r="C7767">
        <v>-46651.47</v>
      </c>
      <c r="D7767" t="s">
        <v>1478</v>
      </c>
      <c r="E7767" t="s">
        <v>20</v>
      </c>
      <c r="F7767" t="s">
        <v>268</v>
      </c>
      <c r="G7767" t="s">
        <v>29</v>
      </c>
      <c r="I7767" t="s">
        <v>252</v>
      </c>
      <c r="J7767" t="s">
        <v>30056</v>
      </c>
      <c r="K7767" t="s">
        <v>22291</v>
      </c>
      <c r="L7767" t="s">
        <v>22291</v>
      </c>
      <c r="M7767" t="s">
        <v>22291</v>
      </c>
      <c r="N7767" t="str">
        <f t="shared" si="121"/>
        <v>OK</v>
      </c>
      <c r="O7767" t="str">
        <f>IF(OR(Table1_17[[#This Row],[amount]]&lt;$Y$8,Table1_17[[#This Row],[amount]]&gt;$Y$7),"Outlier","Normal")</f>
        <v>Normal</v>
      </c>
      <c r="P7767" t="str">
        <f>IF(OR(Table1_17[[#This Row],[missing_flag]]="Missing",Table1_17[[#This Row],[outlier_flag]]="Outliers"),"Review","Valid")</f>
        <v>Valid</v>
      </c>
    </row>
    <row r="7768" spans="1:16">
      <c r="A7768" t="s">
        <v>17020</v>
      </c>
      <c r="B7768" s="1">
        <v>45104</v>
      </c>
      <c r="C7768">
        <v>164341.96</v>
      </c>
      <c r="D7768" t="s">
        <v>1483</v>
      </c>
      <c r="E7768" t="s">
        <v>1484</v>
      </c>
      <c r="F7768" t="s">
        <v>271</v>
      </c>
      <c r="G7768" t="s">
        <v>13</v>
      </c>
      <c r="H7768" t="s">
        <v>926</v>
      </c>
      <c r="J7768" t="s">
        <v>30057</v>
      </c>
      <c r="K7768" t="s">
        <v>22291</v>
      </c>
      <c r="L7768" t="s">
        <v>22291</v>
      </c>
      <c r="M7768" t="s">
        <v>22291</v>
      </c>
      <c r="N7768" t="str">
        <f t="shared" si="121"/>
        <v>OK</v>
      </c>
      <c r="O7768" t="str">
        <f>IF(OR(Table1_17[[#This Row],[amount]]&lt;$Y$8,Table1_17[[#This Row],[amount]]&gt;$Y$7),"Outlier","Normal")</f>
        <v>Normal</v>
      </c>
      <c r="P7768" t="str">
        <f>IF(OR(Table1_17[[#This Row],[missing_flag]]="Missing",Table1_17[[#This Row],[outlier_flag]]="Outliers"),"Review","Valid")</f>
        <v>Valid</v>
      </c>
    </row>
    <row r="7769" spans="1:16">
      <c r="A7769" t="s">
        <v>17022</v>
      </c>
      <c r="B7769" s="1">
        <v>44574</v>
      </c>
      <c r="C7769">
        <v>-22409.47</v>
      </c>
      <c r="D7769" t="s">
        <v>1478</v>
      </c>
      <c r="E7769" t="s">
        <v>20</v>
      </c>
      <c r="F7769" t="s">
        <v>268</v>
      </c>
      <c r="G7769" t="s">
        <v>13</v>
      </c>
      <c r="I7769" t="s">
        <v>252</v>
      </c>
      <c r="J7769" t="s">
        <v>30058</v>
      </c>
      <c r="K7769" t="s">
        <v>22291</v>
      </c>
      <c r="L7769" t="s">
        <v>22291</v>
      </c>
      <c r="M7769" t="s">
        <v>22291</v>
      </c>
      <c r="N7769" t="str">
        <f t="shared" si="121"/>
        <v>OK</v>
      </c>
      <c r="O7769" t="str">
        <f>IF(OR(Table1_17[[#This Row],[amount]]&lt;$Y$8,Table1_17[[#This Row],[amount]]&gt;$Y$7),"Outlier","Normal")</f>
        <v>Normal</v>
      </c>
      <c r="P7769" t="str">
        <f>IF(OR(Table1_17[[#This Row],[missing_flag]]="Missing",Table1_17[[#This Row],[outlier_flag]]="Outliers"),"Review","Valid")</f>
        <v>Valid</v>
      </c>
    </row>
    <row r="7770" spans="1:16">
      <c r="A7770" t="s">
        <v>17024</v>
      </c>
      <c r="B7770" s="1">
        <v>44660</v>
      </c>
      <c r="C7770">
        <v>112171.86</v>
      </c>
      <c r="D7770" t="s">
        <v>1483</v>
      </c>
      <c r="E7770" t="s">
        <v>1487</v>
      </c>
      <c r="F7770" t="s">
        <v>268</v>
      </c>
      <c r="G7770" t="s">
        <v>13</v>
      </c>
      <c r="H7770" t="s">
        <v>1057</v>
      </c>
      <c r="J7770" t="s">
        <v>30059</v>
      </c>
      <c r="K7770" t="s">
        <v>22291</v>
      </c>
      <c r="L7770" t="s">
        <v>22291</v>
      </c>
      <c r="M7770" t="s">
        <v>22291</v>
      </c>
      <c r="N7770" t="str">
        <f t="shared" si="121"/>
        <v>OK</v>
      </c>
      <c r="O7770" t="str">
        <f>IF(OR(Table1_17[[#This Row],[amount]]&lt;$Y$8,Table1_17[[#This Row],[amount]]&gt;$Y$7),"Outlier","Normal")</f>
        <v>Normal</v>
      </c>
      <c r="P7770" t="str">
        <f>IF(OR(Table1_17[[#This Row],[missing_flag]]="Missing",Table1_17[[#This Row],[outlier_flag]]="Outliers"),"Review","Valid")</f>
        <v>Valid</v>
      </c>
    </row>
    <row r="7771" spans="1:16">
      <c r="A7771" t="s">
        <v>17026</v>
      </c>
      <c r="B7771" s="1">
        <v>44740</v>
      </c>
      <c r="C7771">
        <v>108014.21</v>
      </c>
      <c r="D7771" t="s">
        <v>1483</v>
      </c>
      <c r="E7771" t="s">
        <v>1484</v>
      </c>
      <c r="F7771" t="s">
        <v>264</v>
      </c>
      <c r="G7771" t="s">
        <v>13</v>
      </c>
      <c r="H7771" t="s">
        <v>1021</v>
      </c>
      <c r="J7771" t="s">
        <v>30060</v>
      </c>
      <c r="K7771" t="s">
        <v>22291</v>
      </c>
      <c r="L7771" t="s">
        <v>22291</v>
      </c>
      <c r="M7771" t="s">
        <v>22291</v>
      </c>
      <c r="N7771" t="str">
        <f t="shared" si="121"/>
        <v>OK</v>
      </c>
      <c r="O7771" t="str">
        <f>IF(OR(Table1_17[[#This Row],[amount]]&lt;$Y$8,Table1_17[[#This Row],[amount]]&gt;$Y$7),"Outlier","Normal")</f>
        <v>Normal</v>
      </c>
      <c r="P7771" t="str">
        <f>IF(OR(Table1_17[[#This Row],[missing_flag]]="Missing",Table1_17[[#This Row],[outlier_flag]]="Outliers"),"Review","Valid")</f>
        <v>Valid</v>
      </c>
    </row>
    <row r="7772" spans="1:16">
      <c r="A7772" t="s">
        <v>17028</v>
      </c>
      <c r="B7772" s="1">
        <v>44944</v>
      </c>
      <c r="C7772">
        <v>132674.70000000001</v>
      </c>
      <c r="D7772" t="s">
        <v>1483</v>
      </c>
      <c r="E7772" t="s">
        <v>1484</v>
      </c>
      <c r="F7772" t="s">
        <v>271</v>
      </c>
      <c r="G7772" t="s">
        <v>29</v>
      </c>
      <c r="H7772" t="s">
        <v>1331</v>
      </c>
      <c r="J7772" t="s">
        <v>30061</v>
      </c>
      <c r="K7772" t="s">
        <v>22291</v>
      </c>
      <c r="L7772" t="s">
        <v>22291</v>
      </c>
      <c r="M7772" t="s">
        <v>22291</v>
      </c>
      <c r="N7772" t="str">
        <f t="shared" si="121"/>
        <v>OK</v>
      </c>
      <c r="O7772" t="str">
        <f>IF(OR(Table1_17[[#This Row],[amount]]&lt;$Y$8,Table1_17[[#This Row],[amount]]&gt;$Y$7),"Outlier","Normal")</f>
        <v>Normal</v>
      </c>
      <c r="P7772" t="str">
        <f>IF(OR(Table1_17[[#This Row],[missing_flag]]="Missing",Table1_17[[#This Row],[outlier_flag]]="Outliers"),"Review","Valid")</f>
        <v>Valid</v>
      </c>
    </row>
    <row r="7773" spans="1:16">
      <c r="A7773" t="s">
        <v>17030</v>
      </c>
      <c r="B7773" s="1">
        <v>44728</v>
      </c>
      <c r="C7773">
        <v>129459.23</v>
      </c>
      <c r="D7773" t="s">
        <v>1483</v>
      </c>
      <c r="E7773" t="s">
        <v>1487</v>
      </c>
      <c r="F7773" t="s">
        <v>268</v>
      </c>
      <c r="G7773" t="s">
        <v>13</v>
      </c>
      <c r="H7773" t="s">
        <v>991</v>
      </c>
      <c r="J7773" t="s">
        <v>30062</v>
      </c>
      <c r="K7773" t="s">
        <v>22291</v>
      </c>
      <c r="L7773" t="s">
        <v>22291</v>
      </c>
      <c r="M7773" t="s">
        <v>22291</v>
      </c>
      <c r="N7773" t="str">
        <f t="shared" si="121"/>
        <v>OK</v>
      </c>
      <c r="O7773" t="str">
        <f>IF(OR(Table1_17[[#This Row],[amount]]&lt;$Y$8,Table1_17[[#This Row],[amount]]&gt;$Y$7),"Outlier","Normal")</f>
        <v>Normal</v>
      </c>
      <c r="P7773" t="str">
        <f>IF(OR(Table1_17[[#This Row],[missing_flag]]="Missing",Table1_17[[#This Row],[outlier_flag]]="Outliers"),"Review","Valid")</f>
        <v>Valid</v>
      </c>
    </row>
    <row r="7774" spans="1:16">
      <c r="A7774" t="s">
        <v>17032</v>
      </c>
      <c r="B7774" s="1">
        <v>44813</v>
      </c>
      <c r="C7774">
        <v>-28646.5</v>
      </c>
      <c r="D7774" t="s">
        <v>1478</v>
      </c>
      <c r="E7774" t="s">
        <v>1496</v>
      </c>
      <c r="F7774" t="s">
        <v>264</v>
      </c>
      <c r="G7774" t="s">
        <v>13</v>
      </c>
      <c r="I7774" t="s">
        <v>91</v>
      </c>
      <c r="J7774" t="s">
        <v>30063</v>
      </c>
      <c r="K7774" t="s">
        <v>22291</v>
      </c>
      <c r="L7774" t="s">
        <v>22291</v>
      </c>
      <c r="M7774" t="s">
        <v>22291</v>
      </c>
      <c r="N7774" t="str">
        <f t="shared" si="121"/>
        <v>OK</v>
      </c>
      <c r="O7774" t="str">
        <f>IF(OR(Table1_17[[#This Row],[amount]]&lt;$Y$8,Table1_17[[#This Row],[amount]]&gt;$Y$7),"Outlier","Normal")</f>
        <v>Normal</v>
      </c>
      <c r="P7774" t="str">
        <f>IF(OR(Table1_17[[#This Row],[missing_flag]]="Missing",Table1_17[[#This Row],[outlier_flag]]="Outliers"),"Review","Valid")</f>
        <v>Valid</v>
      </c>
    </row>
    <row r="7775" spans="1:16">
      <c r="A7775" t="s">
        <v>17034</v>
      </c>
      <c r="B7775" s="1">
        <v>44683</v>
      </c>
      <c r="C7775">
        <v>145897.4</v>
      </c>
      <c r="D7775" t="s">
        <v>1483</v>
      </c>
      <c r="E7775" t="s">
        <v>1487</v>
      </c>
      <c r="F7775" t="s">
        <v>268</v>
      </c>
      <c r="G7775" t="s">
        <v>29</v>
      </c>
      <c r="H7775" t="s">
        <v>1019</v>
      </c>
      <c r="J7775" t="s">
        <v>30064</v>
      </c>
      <c r="K7775" t="s">
        <v>22291</v>
      </c>
      <c r="L7775" t="s">
        <v>22291</v>
      </c>
      <c r="M7775" t="s">
        <v>22291</v>
      </c>
      <c r="N7775" t="str">
        <f t="shared" si="121"/>
        <v>OK</v>
      </c>
      <c r="O7775" t="str">
        <f>IF(OR(Table1_17[[#This Row],[amount]]&lt;$Y$8,Table1_17[[#This Row],[amount]]&gt;$Y$7),"Outlier","Normal")</f>
        <v>Normal</v>
      </c>
      <c r="P7775" t="str">
        <f>IF(OR(Table1_17[[#This Row],[missing_flag]]="Missing",Table1_17[[#This Row],[outlier_flag]]="Outliers"),"Review","Valid")</f>
        <v>Valid</v>
      </c>
    </row>
    <row r="7776" spans="1:16">
      <c r="A7776" t="s">
        <v>17036</v>
      </c>
      <c r="B7776" s="1">
        <v>45067</v>
      </c>
      <c r="C7776">
        <v>-29976.31</v>
      </c>
      <c r="D7776" t="s">
        <v>1478</v>
      </c>
      <c r="E7776" t="s">
        <v>1496</v>
      </c>
      <c r="F7776" t="s">
        <v>264</v>
      </c>
      <c r="G7776" t="s">
        <v>8</v>
      </c>
      <c r="I7776" t="s">
        <v>254</v>
      </c>
      <c r="J7776" t="s">
        <v>30065</v>
      </c>
      <c r="K7776" t="s">
        <v>22291</v>
      </c>
      <c r="L7776" t="s">
        <v>22291</v>
      </c>
      <c r="M7776" t="s">
        <v>22291</v>
      </c>
      <c r="N7776" t="str">
        <f t="shared" si="121"/>
        <v>OK</v>
      </c>
      <c r="O7776" t="str">
        <f>IF(OR(Table1_17[[#This Row],[amount]]&lt;$Y$8,Table1_17[[#This Row],[amount]]&gt;$Y$7),"Outlier","Normal")</f>
        <v>Normal</v>
      </c>
      <c r="P7776" t="str">
        <f>IF(OR(Table1_17[[#This Row],[missing_flag]]="Missing",Table1_17[[#This Row],[outlier_flag]]="Outliers"),"Review","Valid")</f>
        <v>Valid</v>
      </c>
    </row>
    <row r="7777" spans="1:16">
      <c r="A7777" t="s">
        <v>17038</v>
      </c>
      <c r="B7777" s="1">
        <v>45191</v>
      </c>
      <c r="C7777">
        <v>113191.22</v>
      </c>
      <c r="D7777" t="s">
        <v>1483</v>
      </c>
      <c r="E7777" t="s">
        <v>1499</v>
      </c>
      <c r="F7777" t="s">
        <v>271</v>
      </c>
      <c r="G7777" t="s">
        <v>8</v>
      </c>
      <c r="H7777" t="s">
        <v>1139</v>
      </c>
      <c r="J7777" t="s">
        <v>30066</v>
      </c>
      <c r="K7777" t="s">
        <v>22291</v>
      </c>
      <c r="L7777" t="s">
        <v>22291</v>
      </c>
      <c r="M7777" t="s">
        <v>22291</v>
      </c>
      <c r="N7777" t="str">
        <f t="shared" si="121"/>
        <v>OK</v>
      </c>
      <c r="O7777" t="str">
        <f>IF(OR(Table1_17[[#This Row],[amount]]&lt;$Y$8,Table1_17[[#This Row],[amount]]&gt;$Y$7),"Outlier","Normal")</f>
        <v>Normal</v>
      </c>
      <c r="P7777" t="str">
        <f>IF(OR(Table1_17[[#This Row],[missing_flag]]="Missing",Table1_17[[#This Row],[outlier_flag]]="Outliers"),"Review","Valid")</f>
        <v>Valid</v>
      </c>
    </row>
    <row r="7778" spans="1:16">
      <c r="A7778" t="s">
        <v>17040</v>
      </c>
      <c r="B7778" s="1">
        <v>45004</v>
      </c>
      <c r="C7778">
        <v>21687.67</v>
      </c>
      <c r="D7778" t="s">
        <v>1587</v>
      </c>
      <c r="E7778" t="s">
        <v>1587</v>
      </c>
      <c r="F7778" t="s">
        <v>264</v>
      </c>
      <c r="G7778" t="s">
        <v>29</v>
      </c>
      <c r="J7778" t="s">
        <v>30067</v>
      </c>
      <c r="K7778" t="s">
        <v>22291</v>
      </c>
      <c r="L7778" t="s">
        <v>22291</v>
      </c>
      <c r="M7778" t="s">
        <v>22291</v>
      </c>
      <c r="N7778" t="str">
        <f t="shared" si="121"/>
        <v>OK</v>
      </c>
      <c r="O7778" t="str">
        <f>IF(OR(Table1_17[[#This Row],[amount]]&lt;$Y$8,Table1_17[[#This Row],[amount]]&gt;$Y$7),"Outlier","Normal")</f>
        <v>Normal</v>
      </c>
      <c r="P7778" t="str">
        <f>IF(OR(Table1_17[[#This Row],[missing_flag]]="Missing",Table1_17[[#This Row],[outlier_flag]]="Outliers"),"Review","Valid")</f>
        <v>Valid</v>
      </c>
    </row>
    <row r="7779" spans="1:16">
      <c r="A7779" t="s">
        <v>17042</v>
      </c>
      <c r="B7779" s="1">
        <v>45066</v>
      </c>
      <c r="C7779">
        <v>-12267.07</v>
      </c>
      <c r="D7779" t="s">
        <v>1478</v>
      </c>
      <c r="E7779" t="s">
        <v>1509</v>
      </c>
      <c r="F7779" t="s">
        <v>271</v>
      </c>
      <c r="G7779" t="s">
        <v>13</v>
      </c>
      <c r="I7779" t="s">
        <v>240</v>
      </c>
      <c r="J7779" t="s">
        <v>30068</v>
      </c>
      <c r="K7779" t="s">
        <v>22291</v>
      </c>
      <c r="L7779" t="s">
        <v>22291</v>
      </c>
      <c r="M7779" t="s">
        <v>22291</v>
      </c>
      <c r="N7779" t="str">
        <f t="shared" si="121"/>
        <v>OK</v>
      </c>
      <c r="O7779" t="str">
        <f>IF(OR(Table1_17[[#This Row],[amount]]&lt;$Y$8,Table1_17[[#This Row],[amount]]&gt;$Y$7),"Outlier","Normal")</f>
        <v>Normal</v>
      </c>
      <c r="P7779" t="str">
        <f>IF(OR(Table1_17[[#This Row],[missing_flag]]="Missing",Table1_17[[#This Row],[outlier_flag]]="Outliers"),"Review","Valid")</f>
        <v>Valid</v>
      </c>
    </row>
    <row r="7780" spans="1:16">
      <c r="A7780" t="s">
        <v>17044</v>
      </c>
      <c r="B7780" s="1">
        <v>44573</v>
      </c>
      <c r="C7780">
        <v>-35524.620000000003</v>
      </c>
      <c r="D7780" t="s">
        <v>1478</v>
      </c>
      <c r="E7780" t="s">
        <v>36</v>
      </c>
      <c r="F7780" t="s">
        <v>271</v>
      </c>
      <c r="G7780" t="s">
        <v>29</v>
      </c>
      <c r="I7780" t="s">
        <v>73</v>
      </c>
      <c r="J7780" t="s">
        <v>30069</v>
      </c>
      <c r="K7780" t="s">
        <v>22291</v>
      </c>
      <c r="L7780" t="s">
        <v>22291</v>
      </c>
      <c r="M7780" t="s">
        <v>22291</v>
      </c>
      <c r="N7780" t="str">
        <f t="shared" si="121"/>
        <v>OK</v>
      </c>
      <c r="O7780" t="str">
        <f>IF(OR(Table1_17[[#This Row],[amount]]&lt;$Y$8,Table1_17[[#This Row],[amount]]&gt;$Y$7),"Outlier","Normal")</f>
        <v>Normal</v>
      </c>
      <c r="P7780" t="str">
        <f>IF(OR(Table1_17[[#This Row],[missing_flag]]="Missing",Table1_17[[#This Row],[outlier_flag]]="Outliers"),"Review","Valid")</f>
        <v>Valid</v>
      </c>
    </row>
    <row r="7781" spans="1:16">
      <c r="A7781" t="s">
        <v>17046</v>
      </c>
      <c r="B7781" s="1">
        <v>44805</v>
      </c>
      <c r="C7781">
        <v>-56886.63</v>
      </c>
      <c r="D7781" t="s">
        <v>1478</v>
      </c>
      <c r="E7781" t="s">
        <v>36</v>
      </c>
      <c r="F7781" t="s">
        <v>268</v>
      </c>
      <c r="G7781" t="s">
        <v>8</v>
      </c>
      <c r="I7781" t="s">
        <v>165</v>
      </c>
      <c r="J7781" t="s">
        <v>30070</v>
      </c>
      <c r="K7781" t="s">
        <v>22291</v>
      </c>
      <c r="L7781" t="s">
        <v>22291</v>
      </c>
      <c r="M7781" t="s">
        <v>22291</v>
      </c>
      <c r="N7781" t="str">
        <f t="shared" si="121"/>
        <v>OK</v>
      </c>
      <c r="O7781" t="str">
        <f>IF(OR(Table1_17[[#This Row],[amount]]&lt;$Y$8,Table1_17[[#This Row],[amount]]&gt;$Y$7),"Outlier","Normal")</f>
        <v>Normal</v>
      </c>
      <c r="P7781" t="str">
        <f>IF(OR(Table1_17[[#This Row],[missing_flag]]="Missing",Table1_17[[#This Row],[outlier_flag]]="Outliers"),"Review","Valid")</f>
        <v>Valid</v>
      </c>
    </row>
    <row r="7782" spans="1:16">
      <c r="A7782" t="s">
        <v>17048</v>
      </c>
      <c r="B7782" s="1">
        <v>45263</v>
      </c>
      <c r="C7782">
        <v>232695.59</v>
      </c>
      <c r="D7782" t="s">
        <v>1483</v>
      </c>
      <c r="E7782" t="s">
        <v>1484</v>
      </c>
      <c r="F7782" t="s">
        <v>264</v>
      </c>
      <c r="G7782" t="s">
        <v>8</v>
      </c>
      <c r="H7782" t="s">
        <v>1037</v>
      </c>
      <c r="J7782" t="s">
        <v>30071</v>
      </c>
      <c r="K7782" t="s">
        <v>22291</v>
      </c>
      <c r="L7782" t="s">
        <v>22291</v>
      </c>
      <c r="M7782" t="s">
        <v>22291</v>
      </c>
      <c r="N7782" t="str">
        <f t="shared" si="121"/>
        <v>OK</v>
      </c>
      <c r="O7782" t="str">
        <f>IF(OR(Table1_17[[#This Row],[amount]]&lt;$Y$8,Table1_17[[#This Row],[amount]]&gt;$Y$7),"Outlier","Normal")</f>
        <v>Normal</v>
      </c>
      <c r="P7782" t="str">
        <f>IF(OR(Table1_17[[#This Row],[missing_flag]]="Missing",Table1_17[[#This Row],[outlier_flag]]="Outliers"),"Review","Valid")</f>
        <v>Valid</v>
      </c>
    </row>
    <row r="7783" spans="1:16">
      <c r="A7783" t="s">
        <v>17050</v>
      </c>
      <c r="B7783" s="1">
        <v>44927</v>
      </c>
      <c r="C7783">
        <v>156719.39000000001</v>
      </c>
      <c r="D7783" t="s">
        <v>1483</v>
      </c>
      <c r="E7783" t="s">
        <v>1484</v>
      </c>
      <c r="F7783" t="s">
        <v>271</v>
      </c>
      <c r="G7783" t="s">
        <v>17</v>
      </c>
      <c r="H7783" t="s">
        <v>1115</v>
      </c>
      <c r="J7783" t="s">
        <v>30072</v>
      </c>
      <c r="K7783" t="s">
        <v>22291</v>
      </c>
      <c r="L7783" t="s">
        <v>22291</v>
      </c>
      <c r="M7783" t="s">
        <v>22291</v>
      </c>
      <c r="N7783" t="str">
        <f t="shared" si="121"/>
        <v>OK</v>
      </c>
      <c r="O7783" t="str">
        <f>IF(OR(Table1_17[[#This Row],[amount]]&lt;$Y$8,Table1_17[[#This Row],[amount]]&gt;$Y$7),"Outlier","Normal")</f>
        <v>Normal</v>
      </c>
      <c r="P7783" t="str">
        <f>IF(OR(Table1_17[[#This Row],[missing_flag]]="Missing",Table1_17[[#This Row],[outlier_flag]]="Outliers"),"Review","Valid")</f>
        <v>Valid</v>
      </c>
    </row>
    <row r="7784" spans="1:16">
      <c r="A7784" t="s">
        <v>17052</v>
      </c>
      <c r="B7784" s="1">
        <v>44971</v>
      </c>
      <c r="C7784">
        <v>-34651.35</v>
      </c>
      <c r="D7784" t="s">
        <v>1478</v>
      </c>
      <c r="E7784" t="s">
        <v>36</v>
      </c>
      <c r="F7784" t="s">
        <v>264</v>
      </c>
      <c r="G7784" t="s">
        <v>8</v>
      </c>
      <c r="I7784" t="s">
        <v>75</v>
      </c>
      <c r="J7784" t="s">
        <v>30073</v>
      </c>
      <c r="K7784" t="s">
        <v>22291</v>
      </c>
      <c r="L7784" t="s">
        <v>22291</v>
      </c>
      <c r="M7784" t="s">
        <v>22291</v>
      </c>
      <c r="N7784" t="str">
        <f t="shared" si="121"/>
        <v>OK</v>
      </c>
      <c r="O7784" t="str">
        <f>IF(OR(Table1_17[[#This Row],[amount]]&lt;$Y$8,Table1_17[[#This Row],[amount]]&gt;$Y$7),"Outlier","Normal")</f>
        <v>Normal</v>
      </c>
      <c r="P7784" t="str">
        <f>IF(OR(Table1_17[[#This Row],[missing_flag]]="Missing",Table1_17[[#This Row],[outlier_flag]]="Outliers"),"Review","Valid")</f>
        <v>Valid</v>
      </c>
    </row>
    <row r="7785" spans="1:16">
      <c r="A7785" t="s">
        <v>17054</v>
      </c>
      <c r="B7785" s="1">
        <v>44678</v>
      </c>
      <c r="C7785">
        <v>31633.96</v>
      </c>
      <c r="D7785" t="s">
        <v>1483</v>
      </c>
      <c r="E7785" t="s">
        <v>1499</v>
      </c>
      <c r="F7785" t="s">
        <v>271</v>
      </c>
      <c r="G7785" t="s">
        <v>29</v>
      </c>
      <c r="H7785" t="s">
        <v>1111</v>
      </c>
      <c r="J7785" t="s">
        <v>30074</v>
      </c>
      <c r="K7785" t="s">
        <v>22291</v>
      </c>
      <c r="L7785" t="s">
        <v>22291</v>
      </c>
      <c r="M7785" t="s">
        <v>22291</v>
      </c>
      <c r="N7785" t="str">
        <f t="shared" si="121"/>
        <v>OK</v>
      </c>
      <c r="O7785" t="str">
        <f>IF(OR(Table1_17[[#This Row],[amount]]&lt;$Y$8,Table1_17[[#This Row],[amount]]&gt;$Y$7),"Outlier","Normal")</f>
        <v>Normal</v>
      </c>
      <c r="P7785" t="str">
        <f>IF(OR(Table1_17[[#This Row],[missing_flag]]="Missing",Table1_17[[#This Row],[outlier_flag]]="Outliers"),"Review","Valid")</f>
        <v>Valid</v>
      </c>
    </row>
    <row r="7786" spans="1:16">
      <c r="A7786" t="s">
        <v>17056</v>
      </c>
      <c r="B7786" s="1">
        <v>44881</v>
      </c>
      <c r="C7786">
        <v>-42964.4</v>
      </c>
      <c r="D7786" t="s">
        <v>1478</v>
      </c>
      <c r="E7786" t="s">
        <v>36</v>
      </c>
      <c r="F7786" t="s">
        <v>271</v>
      </c>
      <c r="G7786" t="s">
        <v>13</v>
      </c>
      <c r="I7786" t="s">
        <v>209</v>
      </c>
      <c r="J7786" t="s">
        <v>30075</v>
      </c>
      <c r="K7786" t="s">
        <v>22291</v>
      </c>
      <c r="L7786" t="s">
        <v>22291</v>
      </c>
      <c r="M7786" t="s">
        <v>22291</v>
      </c>
      <c r="N7786" t="str">
        <f t="shared" si="121"/>
        <v>OK</v>
      </c>
      <c r="O7786" t="str">
        <f>IF(OR(Table1_17[[#This Row],[amount]]&lt;$Y$8,Table1_17[[#This Row],[amount]]&gt;$Y$7),"Outlier","Normal")</f>
        <v>Normal</v>
      </c>
      <c r="P7786" t="str">
        <f>IF(OR(Table1_17[[#This Row],[missing_flag]]="Missing",Table1_17[[#This Row],[outlier_flag]]="Outliers"),"Review","Valid")</f>
        <v>Valid</v>
      </c>
    </row>
    <row r="7787" spans="1:16">
      <c r="A7787" t="s">
        <v>17058</v>
      </c>
      <c r="B7787" s="1">
        <v>44635</v>
      </c>
      <c r="C7787">
        <v>-10251.129999999999</v>
      </c>
      <c r="D7787" t="s">
        <v>1478</v>
      </c>
      <c r="E7787" t="s">
        <v>7</v>
      </c>
      <c r="F7787" t="s">
        <v>268</v>
      </c>
      <c r="G7787" t="s">
        <v>17</v>
      </c>
      <c r="I7787" t="s">
        <v>23</v>
      </c>
      <c r="J7787" t="s">
        <v>30076</v>
      </c>
      <c r="K7787" t="s">
        <v>22291</v>
      </c>
      <c r="L7787" t="s">
        <v>22291</v>
      </c>
      <c r="M7787" t="s">
        <v>22291</v>
      </c>
      <c r="N7787" t="str">
        <f t="shared" si="121"/>
        <v>OK</v>
      </c>
      <c r="O7787" t="str">
        <f>IF(OR(Table1_17[[#This Row],[amount]]&lt;$Y$8,Table1_17[[#This Row],[amount]]&gt;$Y$7),"Outlier","Normal")</f>
        <v>Normal</v>
      </c>
      <c r="P7787" t="str">
        <f>IF(OR(Table1_17[[#This Row],[missing_flag]]="Missing",Table1_17[[#This Row],[outlier_flag]]="Outliers"),"Review","Valid")</f>
        <v>Valid</v>
      </c>
    </row>
    <row r="7788" spans="1:16">
      <c r="A7788" t="s">
        <v>17060</v>
      </c>
      <c r="B7788" s="1">
        <v>45063</v>
      </c>
      <c r="C7788">
        <v>16194.93</v>
      </c>
      <c r="D7788" t="s">
        <v>1504</v>
      </c>
      <c r="E7788" t="s">
        <v>1504</v>
      </c>
      <c r="F7788" t="s">
        <v>264</v>
      </c>
      <c r="G7788" t="s">
        <v>13</v>
      </c>
      <c r="J7788" t="s">
        <v>30077</v>
      </c>
      <c r="K7788" t="s">
        <v>22291</v>
      </c>
      <c r="L7788" t="s">
        <v>22291</v>
      </c>
      <c r="M7788" t="s">
        <v>22291</v>
      </c>
      <c r="N7788" t="str">
        <f t="shared" si="121"/>
        <v>OK</v>
      </c>
      <c r="O7788" t="str">
        <f>IF(OR(Table1_17[[#This Row],[amount]]&lt;$Y$8,Table1_17[[#This Row],[amount]]&gt;$Y$7),"Outlier","Normal")</f>
        <v>Normal</v>
      </c>
      <c r="P7788" t="str">
        <f>IF(OR(Table1_17[[#This Row],[missing_flag]]="Missing",Table1_17[[#This Row],[outlier_flag]]="Outliers"),"Review","Valid")</f>
        <v>Valid</v>
      </c>
    </row>
    <row r="7789" spans="1:16">
      <c r="A7789" t="s">
        <v>17062</v>
      </c>
      <c r="B7789" s="1">
        <v>45119</v>
      </c>
      <c r="C7789">
        <v>184873.76</v>
      </c>
      <c r="D7789" t="s">
        <v>1483</v>
      </c>
      <c r="E7789" t="s">
        <v>1484</v>
      </c>
      <c r="F7789" t="s">
        <v>271</v>
      </c>
      <c r="G7789" t="s">
        <v>8</v>
      </c>
      <c r="H7789" t="s">
        <v>1017</v>
      </c>
      <c r="J7789" t="s">
        <v>30078</v>
      </c>
      <c r="K7789" t="s">
        <v>22291</v>
      </c>
      <c r="L7789" t="s">
        <v>22291</v>
      </c>
      <c r="M7789" t="s">
        <v>22291</v>
      </c>
      <c r="N7789" t="str">
        <f t="shared" si="121"/>
        <v>OK</v>
      </c>
      <c r="O7789" t="str">
        <f>IF(OR(Table1_17[[#This Row],[amount]]&lt;$Y$8,Table1_17[[#This Row],[amount]]&gt;$Y$7),"Outlier","Normal")</f>
        <v>Normal</v>
      </c>
      <c r="P7789" t="str">
        <f>IF(OR(Table1_17[[#This Row],[missing_flag]]="Missing",Table1_17[[#This Row],[outlier_flag]]="Outliers"),"Review","Valid")</f>
        <v>Valid</v>
      </c>
    </row>
    <row r="7790" spans="1:16">
      <c r="A7790" t="s">
        <v>17064</v>
      </c>
      <c r="B7790" s="1">
        <v>44752</v>
      </c>
      <c r="C7790">
        <v>178473.73</v>
      </c>
      <c r="D7790" t="s">
        <v>1483</v>
      </c>
      <c r="E7790" t="s">
        <v>1487</v>
      </c>
      <c r="F7790" t="s">
        <v>268</v>
      </c>
      <c r="G7790" t="s">
        <v>13</v>
      </c>
      <c r="H7790" t="s">
        <v>1381</v>
      </c>
      <c r="J7790" t="s">
        <v>30079</v>
      </c>
      <c r="K7790" t="s">
        <v>22291</v>
      </c>
      <c r="L7790" t="s">
        <v>22291</v>
      </c>
      <c r="M7790" t="s">
        <v>22291</v>
      </c>
      <c r="N7790" t="str">
        <f t="shared" si="121"/>
        <v>OK</v>
      </c>
      <c r="O7790" t="str">
        <f>IF(OR(Table1_17[[#This Row],[amount]]&lt;$Y$8,Table1_17[[#This Row],[amount]]&gt;$Y$7),"Outlier","Normal")</f>
        <v>Normal</v>
      </c>
      <c r="P7790" t="str">
        <f>IF(OR(Table1_17[[#This Row],[missing_flag]]="Missing",Table1_17[[#This Row],[outlier_flag]]="Outliers"),"Review","Valid")</f>
        <v>Valid</v>
      </c>
    </row>
    <row r="7791" spans="1:16">
      <c r="A7791" t="s">
        <v>17066</v>
      </c>
      <c r="B7791" s="1">
        <v>45018</v>
      </c>
      <c r="C7791">
        <v>77344.72</v>
      </c>
      <c r="D7791" t="s">
        <v>1483</v>
      </c>
      <c r="E7791" t="s">
        <v>1484</v>
      </c>
      <c r="F7791" t="s">
        <v>264</v>
      </c>
      <c r="G7791" t="s">
        <v>29</v>
      </c>
      <c r="H7791" t="s">
        <v>1367</v>
      </c>
      <c r="J7791" t="s">
        <v>30080</v>
      </c>
      <c r="K7791" t="s">
        <v>22291</v>
      </c>
      <c r="L7791" t="s">
        <v>22291</v>
      </c>
      <c r="M7791" t="s">
        <v>22291</v>
      </c>
      <c r="N7791" t="str">
        <f t="shared" si="121"/>
        <v>OK</v>
      </c>
      <c r="O7791" t="str">
        <f>IF(OR(Table1_17[[#This Row],[amount]]&lt;$Y$8,Table1_17[[#This Row],[amount]]&gt;$Y$7),"Outlier","Normal")</f>
        <v>Normal</v>
      </c>
      <c r="P7791" t="str">
        <f>IF(OR(Table1_17[[#This Row],[missing_flag]]="Missing",Table1_17[[#This Row],[outlier_flag]]="Outliers"),"Review","Valid")</f>
        <v>Valid</v>
      </c>
    </row>
    <row r="7792" spans="1:16">
      <c r="A7792" t="s">
        <v>17068</v>
      </c>
      <c r="B7792" s="1">
        <v>44668</v>
      </c>
      <c r="C7792">
        <v>25298.84</v>
      </c>
      <c r="D7792" t="s">
        <v>1504</v>
      </c>
      <c r="E7792" t="s">
        <v>1504</v>
      </c>
      <c r="F7792" t="s">
        <v>264</v>
      </c>
      <c r="G7792" t="s">
        <v>8</v>
      </c>
      <c r="J7792" t="s">
        <v>30081</v>
      </c>
      <c r="K7792" t="s">
        <v>22291</v>
      </c>
      <c r="L7792" t="s">
        <v>22291</v>
      </c>
      <c r="M7792" t="s">
        <v>22291</v>
      </c>
      <c r="N7792" t="str">
        <f t="shared" si="121"/>
        <v>OK</v>
      </c>
      <c r="O7792" t="str">
        <f>IF(OR(Table1_17[[#This Row],[amount]]&lt;$Y$8,Table1_17[[#This Row],[amount]]&gt;$Y$7),"Outlier","Normal")</f>
        <v>Normal</v>
      </c>
      <c r="P7792" t="str">
        <f>IF(OR(Table1_17[[#This Row],[missing_flag]]="Missing",Table1_17[[#This Row],[outlier_flag]]="Outliers"),"Review","Valid")</f>
        <v>Valid</v>
      </c>
    </row>
    <row r="7793" spans="1:16">
      <c r="A7793" t="s">
        <v>17070</v>
      </c>
      <c r="B7793" s="1">
        <v>44859</v>
      </c>
      <c r="C7793">
        <v>128214.73</v>
      </c>
      <c r="D7793" t="s">
        <v>1483</v>
      </c>
      <c r="E7793" t="s">
        <v>1487</v>
      </c>
      <c r="F7793" t="s">
        <v>264</v>
      </c>
      <c r="G7793" t="s">
        <v>29</v>
      </c>
      <c r="H7793" t="s">
        <v>736</v>
      </c>
      <c r="J7793" t="s">
        <v>30082</v>
      </c>
      <c r="K7793" t="s">
        <v>22291</v>
      </c>
      <c r="L7793" t="s">
        <v>22291</v>
      </c>
      <c r="M7793" t="s">
        <v>22291</v>
      </c>
      <c r="N7793" t="str">
        <f t="shared" si="121"/>
        <v>OK</v>
      </c>
      <c r="O7793" t="str">
        <f>IF(OR(Table1_17[[#This Row],[amount]]&lt;$Y$8,Table1_17[[#This Row],[amount]]&gt;$Y$7),"Outlier","Normal")</f>
        <v>Normal</v>
      </c>
      <c r="P7793" t="str">
        <f>IF(OR(Table1_17[[#This Row],[missing_flag]]="Missing",Table1_17[[#This Row],[outlier_flag]]="Outliers"),"Review","Valid")</f>
        <v>Valid</v>
      </c>
    </row>
    <row r="7794" spans="1:16">
      <c r="A7794" t="s">
        <v>17072</v>
      </c>
      <c r="B7794" s="1">
        <v>45285</v>
      </c>
      <c r="C7794">
        <v>-15147.43</v>
      </c>
      <c r="D7794" t="s">
        <v>1478</v>
      </c>
      <c r="E7794" t="s">
        <v>1534</v>
      </c>
      <c r="F7794" t="s">
        <v>268</v>
      </c>
      <c r="G7794" t="s">
        <v>13</v>
      </c>
      <c r="I7794" t="s">
        <v>127</v>
      </c>
      <c r="J7794" t="s">
        <v>30083</v>
      </c>
      <c r="K7794" t="s">
        <v>22291</v>
      </c>
      <c r="L7794" t="s">
        <v>22291</v>
      </c>
      <c r="M7794" t="s">
        <v>22291</v>
      </c>
      <c r="N7794" t="str">
        <f t="shared" si="121"/>
        <v>OK</v>
      </c>
      <c r="O7794" t="str">
        <f>IF(OR(Table1_17[[#This Row],[amount]]&lt;$Y$8,Table1_17[[#This Row],[amount]]&gt;$Y$7),"Outlier","Normal")</f>
        <v>Normal</v>
      </c>
      <c r="P7794" t="str">
        <f>IF(OR(Table1_17[[#This Row],[missing_flag]]="Missing",Table1_17[[#This Row],[outlier_flag]]="Outliers"),"Review","Valid")</f>
        <v>Valid</v>
      </c>
    </row>
    <row r="7795" spans="1:16">
      <c r="A7795" t="s">
        <v>17074</v>
      </c>
      <c r="B7795" s="1">
        <v>45178</v>
      </c>
      <c r="C7795">
        <v>-43747.88</v>
      </c>
      <c r="D7795" t="s">
        <v>1478</v>
      </c>
      <c r="E7795" t="s">
        <v>1534</v>
      </c>
      <c r="F7795" t="s">
        <v>271</v>
      </c>
      <c r="G7795" t="s">
        <v>17</v>
      </c>
      <c r="I7795" t="s">
        <v>49</v>
      </c>
      <c r="J7795" t="s">
        <v>30084</v>
      </c>
      <c r="K7795" t="s">
        <v>22291</v>
      </c>
      <c r="L7795" t="s">
        <v>22291</v>
      </c>
      <c r="M7795" t="s">
        <v>22291</v>
      </c>
      <c r="N7795" t="str">
        <f t="shared" si="121"/>
        <v>OK</v>
      </c>
      <c r="O7795" t="str">
        <f>IF(OR(Table1_17[[#This Row],[amount]]&lt;$Y$8,Table1_17[[#This Row],[amount]]&gt;$Y$7),"Outlier","Normal")</f>
        <v>Normal</v>
      </c>
      <c r="P7795" t="str">
        <f>IF(OR(Table1_17[[#This Row],[missing_flag]]="Missing",Table1_17[[#This Row],[outlier_flag]]="Outliers"),"Review","Valid")</f>
        <v>Valid</v>
      </c>
    </row>
    <row r="7796" spans="1:16">
      <c r="A7796" t="s">
        <v>17076</v>
      </c>
      <c r="B7796" s="1">
        <v>44580</v>
      </c>
      <c r="C7796">
        <v>203304.91</v>
      </c>
      <c r="D7796" t="s">
        <v>1483</v>
      </c>
      <c r="E7796" t="s">
        <v>1484</v>
      </c>
      <c r="F7796" t="s">
        <v>271</v>
      </c>
      <c r="G7796" t="s">
        <v>17</v>
      </c>
      <c r="H7796" t="s">
        <v>1407</v>
      </c>
      <c r="J7796" t="s">
        <v>30085</v>
      </c>
      <c r="K7796" t="s">
        <v>22291</v>
      </c>
      <c r="L7796" t="s">
        <v>22291</v>
      </c>
      <c r="M7796" t="s">
        <v>22291</v>
      </c>
      <c r="N7796" t="str">
        <f t="shared" si="121"/>
        <v>OK</v>
      </c>
      <c r="O7796" t="str">
        <f>IF(OR(Table1_17[[#This Row],[amount]]&lt;$Y$8,Table1_17[[#This Row],[amount]]&gt;$Y$7),"Outlier","Normal")</f>
        <v>Normal</v>
      </c>
      <c r="P7796" t="str">
        <f>IF(OR(Table1_17[[#This Row],[missing_flag]]="Missing",Table1_17[[#This Row],[outlier_flag]]="Outliers"),"Review","Valid")</f>
        <v>Valid</v>
      </c>
    </row>
    <row r="7797" spans="1:16">
      <c r="A7797" t="s">
        <v>17078</v>
      </c>
      <c r="B7797" s="1">
        <v>45065</v>
      </c>
      <c r="C7797">
        <v>194471.3</v>
      </c>
      <c r="D7797" t="s">
        <v>1483</v>
      </c>
      <c r="E7797" t="s">
        <v>1499</v>
      </c>
      <c r="F7797" t="s">
        <v>264</v>
      </c>
      <c r="G7797" t="s">
        <v>17</v>
      </c>
      <c r="H7797" t="s">
        <v>1129</v>
      </c>
      <c r="J7797" t="s">
        <v>30086</v>
      </c>
      <c r="K7797" t="s">
        <v>22291</v>
      </c>
      <c r="L7797" t="s">
        <v>22291</v>
      </c>
      <c r="M7797" t="s">
        <v>22291</v>
      </c>
      <c r="N7797" t="str">
        <f t="shared" si="121"/>
        <v>OK</v>
      </c>
      <c r="O7797" t="str">
        <f>IF(OR(Table1_17[[#This Row],[amount]]&lt;$Y$8,Table1_17[[#This Row],[amount]]&gt;$Y$7),"Outlier","Normal")</f>
        <v>Normal</v>
      </c>
      <c r="P7797" t="str">
        <f>IF(OR(Table1_17[[#This Row],[missing_flag]]="Missing",Table1_17[[#This Row],[outlier_flag]]="Outliers"),"Review","Valid")</f>
        <v>Valid</v>
      </c>
    </row>
    <row r="7798" spans="1:16">
      <c r="A7798" t="s">
        <v>17080</v>
      </c>
      <c r="B7798" s="1">
        <v>44978</v>
      </c>
      <c r="C7798">
        <v>-34069.65</v>
      </c>
      <c r="D7798" t="s">
        <v>1478</v>
      </c>
      <c r="E7798" t="s">
        <v>1509</v>
      </c>
      <c r="F7798" t="s">
        <v>264</v>
      </c>
      <c r="G7798" t="s">
        <v>29</v>
      </c>
      <c r="I7798" t="s">
        <v>217</v>
      </c>
      <c r="J7798" t="s">
        <v>30087</v>
      </c>
      <c r="K7798" t="s">
        <v>22291</v>
      </c>
      <c r="L7798" t="s">
        <v>22291</v>
      </c>
      <c r="M7798" t="s">
        <v>22291</v>
      </c>
      <c r="N7798" t="str">
        <f t="shared" si="121"/>
        <v>OK</v>
      </c>
      <c r="O7798" t="str">
        <f>IF(OR(Table1_17[[#This Row],[amount]]&lt;$Y$8,Table1_17[[#This Row],[amount]]&gt;$Y$7),"Outlier","Normal")</f>
        <v>Normal</v>
      </c>
      <c r="P7798" t="str">
        <f>IF(OR(Table1_17[[#This Row],[missing_flag]]="Missing",Table1_17[[#This Row],[outlier_flag]]="Outliers"),"Review","Valid")</f>
        <v>Valid</v>
      </c>
    </row>
    <row r="7799" spans="1:16">
      <c r="A7799" t="s">
        <v>17082</v>
      </c>
      <c r="B7799" s="1">
        <v>45059</v>
      </c>
      <c r="C7799">
        <v>230339.42</v>
      </c>
      <c r="D7799" t="s">
        <v>1483</v>
      </c>
      <c r="E7799" t="s">
        <v>1484</v>
      </c>
      <c r="F7799" t="s">
        <v>264</v>
      </c>
      <c r="G7799" t="s">
        <v>29</v>
      </c>
      <c r="H7799" t="s">
        <v>1175</v>
      </c>
      <c r="J7799" t="s">
        <v>30088</v>
      </c>
      <c r="K7799" t="s">
        <v>22291</v>
      </c>
      <c r="L7799" t="s">
        <v>22291</v>
      </c>
      <c r="M7799" t="s">
        <v>22291</v>
      </c>
      <c r="N7799" t="str">
        <f t="shared" si="121"/>
        <v>OK</v>
      </c>
      <c r="O7799" t="str">
        <f>IF(OR(Table1_17[[#This Row],[amount]]&lt;$Y$8,Table1_17[[#This Row],[amount]]&gt;$Y$7),"Outlier","Normal")</f>
        <v>Normal</v>
      </c>
      <c r="P7799" t="str">
        <f>IF(OR(Table1_17[[#This Row],[missing_flag]]="Missing",Table1_17[[#This Row],[outlier_flag]]="Outliers"),"Review","Valid")</f>
        <v>Valid</v>
      </c>
    </row>
    <row r="7800" spans="1:16">
      <c r="A7800" t="s">
        <v>17084</v>
      </c>
      <c r="B7800" s="1">
        <v>44716</v>
      </c>
      <c r="C7800">
        <v>-58072.49</v>
      </c>
      <c r="D7800" t="s">
        <v>1478</v>
      </c>
      <c r="E7800" t="s">
        <v>7</v>
      </c>
      <c r="F7800" t="s">
        <v>271</v>
      </c>
      <c r="G7800" t="s">
        <v>8</v>
      </c>
      <c r="I7800" t="s">
        <v>193</v>
      </c>
      <c r="J7800" t="s">
        <v>30089</v>
      </c>
      <c r="K7800" t="s">
        <v>22291</v>
      </c>
      <c r="L7800" t="s">
        <v>22291</v>
      </c>
      <c r="M7800" t="s">
        <v>22291</v>
      </c>
      <c r="N7800" t="str">
        <f t="shared" si="121"/>
        <v>OK</v>
      </c>
      <c r="O7800" t="str">
        <f>IF(OR(Table1_17[[#This Row],[amount]]&lt;$Y$8,Table1_17[[#This Row],[amount]]&gt;$Y$7),"Outlier","Normal")</f>
        <v>Normal</v>
      </c>
      <c r="P7800" t="str">
        <f>IF(OR(Table1_17[[#This Row],[missing_flag]]="Missing",Table1_17[[#This Row],[outlier_flag]]="Outliers"),"Review","Valid")</f>
        <v>Valid</v>
      </c>
    </row>
    <row r="7801" spans="1:16">
      <c r="A7801" t="s">
        <v>17086</v>
      </c>
      <c r="B7801" s="1">
        <v>45175</v>
      </c>
      <c r="C7801">
        <v>-14890.05</v>
      </c>
      <c r="D7801" t="s">
        <v>1478</v>
      </c>
      <c r="E7801" t="s">
        <v>1534</v>
      </c>
      <c r="F7801" t="s">
        <v>268</v>
      </c>
      <c r="G7801" t="s">
        <v>8</v>
      </c>
      <c r="I7801" t="s">
        <v>65</v>
      </c>
      <c r="J7801" t="s">
        <v>30090</v>
      </c>
      <c r="K7801" t="s">
        <v>22291</v>
      </c>
      <c r="L7801" t="s">
        <v>22291</v>
      </c>
      <c r="M7801" t="s">
        <v>22291</v>
      </c>
      <c r="N7801" t="str">
        <f t="shared" si="121"/>
        <v>OK</v>
      </c>
      <c r="O7801" t="str">
        <f>IF(OR(Table1_17[[#This Row],[amount]]&lt;$Y$8,Table1_17[[#This Row],[amount]]&gt;$Y$7),"Outlier","Normal")</f>
        <v>Normal</v>
      </c>
      <c r="P7801" t="str">
        <f>IF(OR(Table1_17[[#This Row],[missing_flag]]="Missing",Table1_17[[#This Row],[outlier_flag]]="Outliers"),"Review","Valid")</f>
        <v>Valid</v>
      </c>
    </row>
    <row r="7802" spans="1:16">
      <c r="A7802" t="s">
        <v>17088</v>
      </c>
      <c r="B7802" s="1">
        <v>45250</v>
      </c>
      <c r="C7802">
        <v>16662.88</v>
      </c>
      <c r="D7802" t="s">
        <v>1504</v>
      </c>
      <c r="E7802" t="s">
        <v>1504</v>
      </c>
      <c r="F7802" t="s">
        <v>271</v>
      </c>
      <c r="G7802" t="s">
        <v>17</v>
      </c>
      <c r="J7802" t="s">
        <v>30091</v>
      </c>
      <c r="K7802" t="s">
        <v>22291</v>
      </c>
      <c r="L7802" t="s">
        <v>22291</v>
      </c>
      <c r="M7802" t="s">
        <v>22291</v>
      </c>
      <c r="N7802" t="str">
        <f t="shared" si="121"/>
        <v>OK</v>
      </c>
      <c r="O7802" t="str">
        <f>IF(OR(Table1_17[[#This Row],[amount]]&lt;$Y$8,Table1_17[[#This Row],[amount]]&gt;$Y$7),"Outlier","Normal")</f>
        <v>Normal</v>
      </c>
      <c r="P7802" t="str">
        <f>IF(OR(Table1_17[[#This Row],[missing_flag]]="Missing",Table1_17[[#This Row],[outlier_flag]]="Outliers"),"Review","Valid")</f>
        <v>Valid</v>
      </c>
    </row>
    <row r="7803" spans="1:16">
      <c r="A7803" t="s">
        <v>17090</v>
      </c>
      <c r="B7803" s="1">
        <v>45023</v>
      </c>
      <c r="C7803">
        <v>135489.79999999999</v>
      </c>
      <c r="D7803" t="s">
        <v>1483</v>
      </c>
      <c r="E7803" t="s">
        <v>1484</v>
      </c>
      <c r="F7803" t="s">
        <v>271</v>
      </c>
      <c r="G7803" t="s">
        <v>29</v>
      </c>
      <c r="H7803" t="s">
        <v>856</v>
      </c>
      <c r="J7803" t="s">
        <v>30092</v>
      </c>
      <c r="K7803" t="s">
        <v>22291</v>
      </c>
      <c r="L7803" t="s">
        <v>22291</v>
      </c>
      <c r="M7803" t="s">
        <v>22291</v>
      </c>
      <c r="N7803" t="str">
        <f t="shared" si="121"/>
        <v>OK</v>
      </c>
      <c r="O7803" t="str">
        <f>IF(OR(Table1_17[[#This Row],[amount]]&lt;$Y$8,Table1_17[[#This Row],[amount]]&gt;$Y$7),"Outlier","Normal")</f>
        <v>Normal</v>
      </c>
      <c r="P7803" t="str">
        <f>IF(OR(Table1_17[[#This Row],[missing_flag]]="Missing",Table1_17[[#This Row],[outlier_flag]]="Outliers"),"Review","Valid")</f>
        <v>Valid</v>
      </c>
    </row>
    <row r="7804" spans="1:16">
      <c r="A7804" t="s">
        <v>17092</v>
      </c>
      <c r="B7804" s="1">
        <v>45043</v>
      </c>
      <c r="C7804">
        <v>-40788.19</v>
      </c>
      <c r="D7804" t="s">
        <v>1478</v>
      </c>
      <c r="E7804" t="s">
        <v>36</v>
      </c>
      <c r="F7804" t="s">
        <v>268</v>
      </c>
      <c r="G7804" t="s">
        <v>13</v>
      </c>
      <c r="I7804" t="s">
        <v>187</v>
      </c>
      <c r="J7804" t="s">
        <v>30093</v>
      </c>
      <c r="K7804" t="s">
        <v>22291</v>
      </c>
      <c r="L7804" t="s">
        <v>22291</v>
      </c>
      <c r="M7804" t="s">
        <v>22291</v>
      </c>
      <c r="N7804" t="str">
        <f t="shared" si="121"/>
        <v>OK</v>
      </c>
      <c r="O7804" t="str">
        <f>IF(OR(Table1_17[[#This Row],[amount]]&lt;$Y$8,Table1_17[[#This Row],[amount]]&gt;$Y$7),"Outlier","Normal")</f>
        <v>Normal</v>
      </c>
      <c r="P7804" t="str">
        <f>IF(OR(Table1_17[[#This Row],[missing_flag]]="Missing",Table1_17[[#This Row],[outlier_flag]]="Outliers"),"Review","Valid")</f>
        <v>Valid</v>
      </c>
    </row>
    <row r="7805" spans="1:16">
      <c r="A7805" t="s">
        <v>17094</v>
      </c>
      <c r="B7805" s="1">
        <v>44676</v>
      </c>
      <c r="C7805">
        <v>241174.41</v>
      </c>
      <c r="D7805" t="s">
        <v>1483</v>
      </c>
      <c r="E7805" t="s">
        <v>1484</v>
      </c>
      <c r="F7805" t="s">
        <v>271</v>
      </c>
      <c r="G7805" t="s">
        <v>8</v>
      </c>
      <c r="H7805" t="s">
        <v>1107</v>
      </c>
      <c r="J7805" t="s">
        <v>30094</v>
      </c>
      <c r="K7805" t="s">
        <v>22291</v>
      </c>
      <c r="L7805" t="s">
        <v>22291</v>
      </c>
      <c r="M7805" t="s">
        <v>22291</v>
      </c>
      <c r="N7805" t="str">
        <f t="shared" si="121"/>
        <v>OK</v>
      </c>
      <c r="O7805" t="str">
        <f>IF(OR(Table1_17[[#This Row],[amount]]&lt;$Y$8,Table1_17[[#This Row],[amount]]&gt;$Y$7),"Outlier","Normal")</f>
        <v>Normal</v>
      </c>
      <c r="P7805" t="str">
        <f>IF(OR(Table1_17[[#This Row],[missing_flag]]="Missing",Table1_17[[#This Row],[outlier_flag]]="Outliers"),"Review","Valid")</f>
        <v>Valid</v>
      </c>
    </row>
    <row r="7806" spans="1:16">
      <c r="A7806" t="s">
        <v>17096</v>
      </c>
      <c r="B7806" s="1">
        <v>45137</v>
      </c>
      <c r="C7806">
        <v>107166.37</v>
      </c>
      <c r="D7806" t="s">
        <v>1483</v>
      </c>
      <c r="E7806" t="s">
        <v>1484</v>
      </c>
      <c r="F7806" t="s">
        <v>268</v>
      </c>
      <c r="G7806" t="s">
        <v>29</v>
      </c>
      <c r="H7806" t="s">
        <v>1127</v>
      </c>
      <c r="J7806" t="s">
        <v>30095</v>
      </c>
      <c r="K7806" t="s">
        <v>22291</v>
      </c>
      <c r="L7806" t="s">
        <v>22291</v>
      </c>
      <c r="M7806" t="s">
        <v>22291</v>
      </c>
      <c r="N7806" t="str">
        <f t="shared" si="121"/>
        <v>OK</v>
      </c>
      <c r="O7806" t="str">
        <f>IF(OR(Table1_17[[#This Row],[amount]]&lt;$Y$8,Table1_17[[#This Row],[amount]]&gt;$Y$7),"Outlier","Normal")</f>
        <v>Normal</v>
      </c>
      <c r="P7806" t="str">
        <f>IF(OR(Table1_17[[#This Row],[missing_flag]]="Missing",Table1_17[[#This Row],[outlier_flag]]="Outliers"),"Review","Valid")</f>
        <v>Valid</v>
      </c>
    </row>
    <row r="7807" spans="1:16">
      <c r="A7807" t="s">
        <v>17098</v>
      </c>
      <c r="B7807" s="1">
        <v>44694</v>
      </c>
      <c r="C7807">
        <v>-13292.66</v>
      </c>
      <c r="D7807" t="s">
        <v>1478</v>
      </c>
      <c r="E7807" t="s">
        <v>36</v>
      </c>
      <c r="F7807" t="s">
        <v>271</v>
      </c>
      <c r="G7807" t="s">
        <v>8</v>
      </c>
      <c r="I7807" t="s">
        <v>73</v>
      </c>
      <c r="J7807" t="s">
        <v>30096</v>
      </c>
      <c r="K7807" t="s">
        <v>22291</v>
      </c>
      <c r="L7807" t="s">
        <v>22291</v>
      </c>
      <c r="M7807" t="s">
        <v>22291</v>
      </c>
      <c r="N7807" t="str">
        <f t="shared" si="121"/>
        <v>OK</v>
      </c>
      <c r="O7807" t="str">
        <f>IF(OR(Table1_17[[#This Row],[amount]]&lt;$Y$8,Table1_17[[#This Row],[amount]]&gt;$Y$7),"Outlier","Normal")</f>
        <v>Normal</v>
      </c>
      <c r="P7807" t="str">
        <f>IF(OR(Table1_17[[#This Row],[missing_flag]]="Missing",Table1_17[[#This Row],[outlier_flag]]="Outliers"),"Review","Valid")</f>
        <v>Valid</v>
      </c>
    </row>
    <row r="7808" spans="1:16">
      <c r="A7808" t="s">
        <v>17100</v>
      </c>
      <c r="B7808" s="1">
        <v>44651</v>
      </c>
      <c r="C7808">
        <v>118346.16</v>
      </c>
      <c r="D7808" t="s">
        <v>1483</v>
      </c>
      <c r="E7808" t="s">
        <v>1484</v>
      </c>
      <c r="F7808" t="s">
        <v>264</v>
      </c>
      <c r="G7808" t="s">
        <v>8</v>
      </c>
      <c r="H7808" t="s">
        <v>1347</v>
      </c>
      <c r="J7808" t="s">
        <v>30097</v>
      </c>
      <c r="K7808" t="s">
        <v>22291</v>
      </c>
      <c r="L7808" t="s">
        <v>22291</v>
      </c>
      <c r="M7808" t="s">
        <v>22291</v>
      </c>
      <c r="N7808" t="str">
        <f t="shared" si="121"/>
        <v>OK</v>
      </c>
      <c r="O7808" t="str">
        <f>IF(OR(Table1_17[[#This Row],[amount]]&lt;$Y$8,Table1_17[[#This Row],[amount]]&gt;$Y$7),"Outlier","Normal")</f>
        <v>Normal</v>
      </c>
      <c r="P7808" t="str">
        <f>IF(OR(Table1_17[[#This Row],[missing_flag]]="Missing",Table1_17[[#This Row],[outlier_flag]]="Outliers"),"Review","Valid")</f>
        <v>Valid</v>
      </c>
    </row>
    <row r="7809" spans="1:16">
      <c r="A7809" t="s">
        <v>17102</v>
      </c>
      <c r="B7809" s="1">
        <v>44735</v>
      </c>
      <c r="C7809">
        <v>250550.43</v>
      </c>
      <c r="D7809" t="s">
        <v>1483</v>
      </c>
      <c r="E7809" t="s">
        <v>1484</v>
      </c>
      <c r="F7809" t="s">
        <v>268</v>
      </c>
      <c r="G7809" t="s">
        <v>29</v>
      </c>
      <c r="H7809" t="s">
        <v>790</v>
      </c>
      <c r="J7809" t="s">
        <v>30098</v>
      </c>
      <c r="K7809" t="s">
        <v>22291</v>
      </c>
      <c r="L7809" t="s">
        <v>22291</v>
      </c>
      <c r="M7809" t="s">
        <v>22291</v>
      </c>
      <c r="N7809" t="str">
        <f t="shared" si="121"/>
        <v>OK</v>
      </c>
      <c r="O7809" t="str">
        <f>IF(OR(Table1_17[[#This Row],[amount]]&lt;$Y$8,Table1_17[[#This Row],[amount]]&gt;$Y$7),"Outlier","Normal")</f>
        <v>Normal</v>
      </c>
      <c r="P7809" t="str">
        <f>IF(OR(Table1_17[[#This Row],[missing_flag]]="Missing",Table1_17[[#This Row],[outlier_flag]]="Outliers"),"Review","Valid")</f>
        <v>Valid</v>
      </c>
    </row>
    <row r="7810" spans="1:16">
      <c r="A7810" t="s">
        <v>17104</v>
      </c>
      <c r="B7810" s="1">
        <v>44761</v>
      </c>
      <c r="C7810">
        <v>144016.43</v>
      </c>
      <c r="D7810" t="s">
        <v>1483</v>
      </c>
      <c r="E7810" t="s">
        <v>1484</v>
      </c>
      <c r="F7810" t="s">
        <v>268</v>
      </c>
      <c r="G7810" t="s">
        <v>17</v>
      </c>
      <c r="H7810" t="s">
        <v>708</v>
      </c>
      <c r="J7810" t="s">
        <v>30099</v>
      </c>
      <c r="K7810" t="s">
        <v>22291</v>
      </c>
      <c r="L7810" t="s">
        <v>22291</v>
      </c>
      <c r="M7810" t="s">
        <v>22291</v>
      </c>
      <c r="N7810" t="str">
        <f t="shared" si="121"/>
        <v>OK</v>
      </c>
      <c r="O7810" t="str">
        <f>IF(OR(Table1_17[[#This Row],[amount]]&lt;$Y$8,Table1_17[[#This Row],[amount]]&gt;$Y$7),"Outlier","Normal")</f>
        <v>Normal</v>
      </c>
      <c r="P7810" t="str">
        <f>IF(OR(Table1_17[[#This Row],[missing_flag]]="Missing",Table1_17[[#This Row],[outlier_flag]]="Outliers"),"Review","Valid")</f>
        <v>Valid</v>
      </c>
    </row>
    <row r="7811" spans="1:16">
      <c r="A7811" t="s">
        <v>17106</v>
      </c>
      <c r="B7811" s="1">
        <v>44991</v>
      </c>
      <c r="C7811">
        <v>-58614.2</v>
      </c>
      <c r="D7811" t="s">
        <v>1478</v>
      </c>
      <c r="E7811" t="s">
        <v>1496</v>
      </c>
      <c r="F7811" t="s">
        <v>268</v>
      </c>
      <c r="G7811" t="s">
        <v>8</v>
      </c>
      <c r="I7811" t="s">
        <v>151</v>
      </c>
      <c r="J7811" t="s">
        <v>30100</v>
      </c>
      <c r="K7811" t="s">
        <v>22291</v>
      </c>
      <c r="L7811" t="s">
        <v>22291</v>
      </c>
      <c r="M7811" t="s">
        <v>22291</v>
      </c>
      <c r="N7811" t="str">
        <f t="shared" ref="N7811:N7874" si="122">IF(OR(B7811="",C7811="",D7811="",F7811=""),"Missing","OK")</f>
        <v>OK</v>
      </c>
      <c r="O7811" t="str">
        <f>IF(OR(Table1_17[[#This Row],[amount]]&lt;$Y$8,Table1_17[[#This Row],[amount]]&gt;$Y$7),"Outlier","Normal")</f>
        <v>Normal</v>
      </c>
      <c r="P7811" t="str">
        <f>IF(OR(Table1_17[[#This Row],[missing_flag]]="Missing",Table1_17[[#This Row],[outlier_flag]]="Outliers"),"Review","Valid")</f>
        <v>Valid</v>
      </c>
    </row>
    <row r="7812" spans="1:16">
      <c r="A7812" t="s">
        <v>17108</v>
      </c>
      <c r="B7812" s="1">
        <v>44933</v>
      </c>
      <c r="C7812">
        <v>91509.63</v>
      </c>
      <c r="D7812" t="s">
        <v>1483</v>
      </c>
      <c r="E7812" t="s">
        <v>1484</v>
      </c>
      <c r="F7812" t="s">
        <v>271</v>
      </c>
      <c r="G7812" t="s">
        <v>8</v>
      </c>
      <c r="H7812" t="s">
        <v>1147</v>
      </c>
      <c r="J7812" t="s">
        <v>30101</v>
      </c>
      <c r="K7812" t="s">
        <v>22291</v>
      </c>
      <c r="L7812" t="s">
        <v>22291</v>
      </c>
      <c r="M7812" t="s">
        <v>22291</v>
      </c>
      <c r="N7812" t="str">
        <f t="shared" si="122"/>
        <v>OK</v>
      </c>
      <c r="O7812" t="str">
        <f>IF(OR(Table1_17[[#This Row],[amount]]&lt;$Y$8,Table1_17[[#This Row],[amount]]&gt;$Y$7),"Outlier","Normal")</f>
        <v>Normal</v>
      </c>
      <c r="P7812" t="str">
        <f>IF(OR(Table1_17[[#This Row],[missing_flag]]="Missing",Table1_17[[#This Row],[outlier_flag]]="Outliers"),"Review","Valid")</f>
        <v>Valid</v>
      </c>
    </row>
    <row r="7813" spans="1:16">
      <c r="A7813" t="s">
        <v>17110</v>
      </c>
      <c r="B7813" s="1">
        <v>45258</v>
      </c>
      <c r="C7813">
        <v>156667.78</v>
      </c>
      <c r="D7813" t="s">
        <v>1483</v>
      </c>
      <c r="E7813" t="s">
        <v>1499</v>
      </c>
      <c r="F7813" t="s">
        <v>264</v>
      </c>
      <c r="G7813" t="s">
        <v>17</v>
      </c>
      <c r="H7813" t="s">
        <v>798</v>
      </c>
      <c r="J7813" t="s">
        <v>30102</v>
      </c>
      <c r="K7813" t="s">
        <v>22291</v>
      </c>
      <c r="L7813" t="s">
        <v>22291</v>
      </c>
      <c r="M7813" t="s">
        <v>22291</v>
      </c>
      <c r="N7813" t="str">
        <f t="shared" si="122"/>
        <v>OK</v>
      </c>
      <c r="O7813" t="str">
        <f>IF(OR(Table1_17[[#This Row],[amount]]&lt;$Y$8,Table1_17[[#This Row],[amount]]&gt;$Y$7),"Outlier","Normal")</f>
        <v>Normal</v>
      </c>
      <c r="P7813" t="str">
        <f>IF(OR(Table1_17[[#This Row],[missing_flag]]="Missing",Table1_17[[#This Row],[outlier_flag]]="Outliers"),"Review","Valid")</f>
        <v>Valid</v>
      </c>
    </row>
    <row r="7814" spans="1:16">
      <c r="A7814" t="s">
        <v>17112</v>
      </c>
      <c r="B7814" s="1">
        <v>44616</v>
      </c>
      <c r="C7814">
        <v>152226.32</v>
      </c>
      <c r="D7814" t="s">
        <v>1483</v>
      </c>
      <c r="E7814" t="s">
        <v>1499</v>
      </c>
      <c r="F7814" t="s">
        <v>268</v>
      </c>
      <c r="G7814" t="s">
        <v>17</v>
      </c>
      <c r="H7814" t="s">
        <v>1371</v>
      </c>
      <c r="J7814" t="s">
        <v>30103</v>
      </c>
      <c r="K7814" t="s">
        <v>22291</v>
      </c>
      <c r="L7814" t="s">
        <v>22291</v>
      </c>
      <c r="M7814" t="s">
        <v>22291</v>
      </c>
      <c r="N7814" t="str">
        <f t="shared" si="122"/>
        <v>OK</v>
      </c>
      <c r="O7814" t="str">
        <f>IF(OR(Table1_17[[#This Row],[amount]]&lt;$Y$8,Table1_17[[#This Row],[amount]]&gt;$Y$7),"Outlier","Normal")</f>
        <v>Normal</v>
      </c>
      <c r="P7814" t="str">
        <f>IF(OR(Table1_17[[#This Row],[missing_flag]]="Missing",Table1_17[[#This Row],[outlier_flag]]="Outliers"),"Review","Valid")</f>
        <v>Valid</v>
      </c>
    </row>
    <row r="7815" spans="1:16">
      <c r="A7815" t="s">
        <v>17114</v>
      </c>
      <c r="B7815" s="1">
        <v>44850</v>
      </c>
      <c r="C7815">
        <v>-68267.47</v>
      </c>
      <c r="D7815" t="s">
        <v>1478</v>
      </c>
      <c r="E7815" t="s">
        <v>1509</v>
      </c>
      <c r="F7815" t="s">
        <v>264</v>
      </c>
      <c r="G7815" t="s">
        <v>13</v>
      </c>
      <c r="I7815" t="s">
        <v>18</v>
      </c>
      <c r="J7815" t="s">
        <v>30104</v>
      </c>
      <c r="K7815" t="s">
        <v>22291</v>
      </c>
      <c r="L7815" t="s">
        <v>22291</v>
      </c>
      <c r="M7815" t="s">
        <v>22291</v>
      </c>
      <c r="N7815" t="str">
        <f t="shared" si="122"/>
        <v>OK</v>
      </c>
      <c r="O7815" t="str">
        <f>IF(OR(Table1_17[[#This Row],[amount]]&lt;$Y$8,Table1_17[[#This Row],[amount]]&gt;$Y$7),"Outlier","Normal")</f>
        <v>Normal</v>
      </c>
      <c r="P7815" t="str">
        <f>IF(OR(Table1_17[[#This Row],[missing_flag]]="Missing",Table1_17[[#This Row],[outlier_flag]]="Outliers"),"Review","Valid")</f>
        <v>Valid</v>
      </c>
    </row>
    <row r="7816" spans="1:16">
      <c r="A7816" t="s">
        <v>17116</v>
      </c>
      <c r="B7816" s="1">
        <v>45133</v>
      </c>
      <c r="C7816">
        <v>-43676.25</v>
      </c>
      <c r="D7816" t="s">
        <v>1478</v>
      </c>
      <c r="E7816" t="s">
        <v>20</v>
      </c>
      <c r="F7816" t="s">
        <v>271</v>
      </c>
      <c r="G7816" t="s">
        <v>17</v>
      </c>
      <c r="I7816" t="s">
        <v>25</v>
      </c>
      <c r="J7816" t="s">
        <v>30105</v>
      </c>
      <c r="K7816" t="s">
        <v>22291</v>
      </c>
      <c r="L7816" t="s">
        <v>22291</v>
      </c>
      <c r="M7816" t="s">
        <v>22291</v>
      </c>
      <c r="N7816" t="str">
        <f t="shared" si="122"/>
        <v>OK</v>
      </c>
      <c r="O7816" t="str">
        <f>IF(OR(Table1_17[[#This Row],[amount]]&lt;$Y$8,Table1_17[[#This Row],[amount]]&gt;$Y$7),"Outlier","Normal")</f>
        <v>Normal</v>
      </c>
      <c r="P7816" t="str">
        <f>IF(OR(Table1_17[[#This Row],[missing_flag]]="Missing",Table1_17[[#This Row],[outlier_flag]]="Outliers"),"Review","Valid")</f>
        <v>Valid</v>
      </c>
    </row>
    <row r="7817" spans="1:16">
      <c r="A7817" t="s">
        <v>17118</v>
      </c>
      <c r="B7817" s="1">
        <v>45107</v>
      </c>
      <c r="C7817">
        <v>200769.2</v>
      </c>
      <c r="D7817" t="s">
        <v>1483</v>
      </c>
      <c r="E7817" t="s">
        <v>1484</v>
      </c>
      <c r="F7817" t="s">
        <v>264</v>
      </c>
      <c r="G7817" t="s">
        <v>17</v>
      </c>
      <c r="H7817" t="s">
        <v>1359</v>
      </c>
      <c r="J7817" t="s">
        <v>30106</v>
      </c>
      <c r="K7817" t="s">
        <v>22291</v>
      </c>
      <c r="L7817" t="s">
        <v>22291</v>
      </c>
      <c r="M7817" t="s">
        <v>22291</v>
      </c>
      <c r="N7817" t="str">
        <f t="shared" si="122"/>
        <v>OK</v>
      </c>
      <c r="O7817" t="str">
        <f>IF(OR(Table1_17[[#This Row],[amount]]&lt;$Y$8,Table1_17[[#This Row],[amount]]&gt;$Y$7),"Outlier","Normal")</f>
        <v>Normal</v>
      </c>
      <c r="P7817" t="str">
        <f>IF(OR(Table1_17[[#This Row],[missing_flag]]="Missing",Table1_17[[#This Row],[outlier_flag]]="Outliers"),"Review","Valid")</f>
        <v>Valid</v>
      </c>
    </row>
    <row r="7818" spans="1:16">
      <c r="A7818" t="s">
        <v>17120</v>
      </c>
      <c r="B7818" s="1">
        <v>44855</v>
      </c>
      <c r="C7818">
        <v>157414.97</v>
      </c>
      <c r="D7818" t="s">
        <v>1483</v>
      </c>
      <c r="E7818" t="s">
        <v>1484</v>
      </c>
      <c r="F7818" t="s">
        <v>264</v>
      </c>
      <c r="G7818" t="s">
        <v>17</v>
      </c>
      <c r="H7818" t="s">
        <v>1073</v>
      </c>
      <c r="J7818" t="s">
        <v>30107</v>
      </c>
      <c r="K7818" t="s">
        <v>22291</v>
      </c>
      <c r="L7818" t="s">
        <v>22291</v>
      </c>
      <c r="M7818" t="s">
        <v>22291</v>
      </c>
      <c r="N7818" t="str">
        <f t="shared" si="122"/>
        <v>OK</v>
      </c>
      <c r="O7818" t="str">
        <f>IF(OR(Table1_17[[#This Row],[amount]]&lt;$Y$8,Table1_17[[#This Row],[amount]]&gt;$Y$7),"Outlier","Normal")</f>
        <v>Normal</v>
      </c>
      <c r="P7818" t="str">
        <f>IF(OR(Table1_17[[#This Row],[missing_flag]]="Missing",Table1_17[[#This Row],[outlier_flag]]="Outliers"),"Review","Valid")</f>
        <v>Valid</v>
      </c>
    </row>
    <row r="7819" spans="1:16">
      <c r="A7819" t="s">
        <v>17122</v>
      </c>
      <c r="B7819" s="1">
        <v>44629</v>
      </c>
      <c r="C7819">
        <v>-48599.07</v>
      </c>
      <c r="D7819" t="s">
        <v>1478</v>
      </c>
      <c r="E7819" t="s">
        <v>20</v>
      </c>
      <c r="F7819" t="s">
        <v>268</v>
      </c>
      <c r="G7819" t="s">
        <v>29</v>
      </c>
      <c r="I7819" t="s">
        <v>213</v>
      </c>
      <c r="J7819" t="s">
        <v>30108</v>
      </c>
      <c r="K7819" t="s">
        <v>22291</v>
      </c>
      <c r="L7819" t="s">
        <v>22291</v>
      </c>
      <c r="M7819" t="s">
        <v>22291</v>
      </c>
      <c r="N7819" t="str">
        <f t="shared" si="122"/>
        <v>OK</v>
      </c>
      <c r="O7819" t="str">
        <f>IF(OR(Table1_17[[#This Row],[amount]]&lt;$Y$8,Table1_17[[#This Row],[amount]]&gt;$Y$7),"Outlier","Normal")</f>
        <v>Normal</v>
      </c>
      <c r="P7819" t="str">
        <f>IF(OR(Table1_17[[#This Row],[missing_flag]]="Missing",Table1_17[[#This Row],[outlier_flag]]="Outliers"),"Review","Valid")</f>
        <v>Valid</v>
      </c>
    </row>
    <row r="7820" spans="1:16">
      <c r="A7820" t="s">
        <v>17124</v>
      </c>
      <c r="B7820" s="1">
        <v>44602</v>
      </c>
      <c r="C7820">
        <v>155473.97</v>
      </c>
      <c r="D7820" t="s">
        <v>1483</v>
      </c>
      <c r="E7820" t="s">
        <v>1484</v>
      </c>
      <c r="F7820" t="s">
        <v>271</v>
      </c>
      <c r="G7820" t="s">
        <v>29</v>
      </c>
      <c r="H7820" t="s">
        <v>1157</v>
      </c>
      <c r="J7820" t="s">
        <v>30109</v>
      </c>
      <c r="K7820" t="s">
        <v>22291</v>
      </c>
      <c r="L7820" t="s">
        <v>22291</v>
      </c>
      <c r="M7820" t="s">
        <v>22291</v>
      </c>
      <c r="N7820" t="str">
        <f t="shared" si="122"/>
        <v>OK</v>
      </c>
      <c r="O7820" t="str">
        <f>IF(OR(Table1_17[[#This Row],[amount]]&lt;$Y$8,Table1_17[[#This Row],[amount]]&gt;$Y$7),"Outlier","Normal")</f>
        <v>Normal</v>
      </c>
      <c r="P7820" t="str">
        <f>IF(OR(Table1_17[[#This Row],[missing_flag]]="Missing",Table1_17[[#This Row],[outlier_flag]]="Outliers"),"Review","Valid")</f>
        <v>Valid</v>
      </c>
    </row>
    <row r="7821" spans="1:16">
      <c r="A7821" t="s">
        <v>17126</v>
      </c>
      <c r="B7821" s="1">
        <v>44799</v>
      </c>
      <c r="C7821">
        <v>-30213.09</v>
      </c>
      <c r="D7821" t="s">
        <v>1478</v>
      </c>
      <c r="E7821" t="s">
        <v>36</v>
      </c>
      <c r="F7821" t="s">
        <v>268</v>
      </c>
      <c r="G7821" t="s">
        <v>8</v>
      </c>
      <c r="I7821" t="s">
        <v>207</v>
      </c>
      <c r="J7821" t="s">
        <v>30110</v>
      </c>
      <c r="K7821" t="s">
        <v>22291</v>
      </c>
      <c r="L7821" t="s">
        <v>22291</v>
      </c>
      <c r="M7821" t="s">
        <v>22291</v>
      </c>
      <c r="N7821" t="str">
        <f t="shared" si="122"/>
        <v>OK</v>
      </c>
      <c r="O7821" t="str">
        <f>IF(OR(Table1_17[[#This Row],[amount]]&lt;$Y$8,Table1_17[[#This Row],[amount]]&gt;$Y$7),"Outlier","Normal")</f>
        <v>Normal</v>
      </c>
      <c r="P7821" t="str">
        <f>IF(OR(Table1_17[[#This Row],[missing_flag]]="Missing",Table1_17[[#This Row],[outlier_flag]]="Outliers"),"Review","Valid")</f>
        <v>Valid</v>
      </c>
    </row>
    <row r="7822" spans="1:16">
      <c r="A7822" t="s">
        <v>17128</v>
      </c>
      <c r="B7822" s="1">
        <v>45264</v>
      </c>
      <c r="C7822">
        <v>176787.61</v>
      </c>
      <c r="D7822" t="s">
        <v>1483</v>
      </c>
      <c r="E7822" t="s">
        <v>1484</v>
      </c>
      <c r="F7822" t="s">
        <v>271</v>
      </c>
      <c r="G7822" t="s">
        <v>17</v>
      </c>
      <c r="H7822" t="s">
        <v>918</v>
      </c>
      <c r="J7822" t="s">
        <v>30111</v>
      </c>
      <c r="K7822" t="s">
        <v>22291</v>
      </c>
      <c r="L7822" t="s">
        <v>22291</v>
      </c>
      <c r="M7822" t="s">
        <v>22291</v>
      </c>
      <c r="N7822" t="str">
        <f t="shared" si="122"/>
        <v>OK</v>
      </c>
      <c r="O7822" t="str">
        <f>IF(OR(Table1_17[[#This Row],[amount]]&lt;$Y$8,Table1_17[[#This Row],[amount]]&gt;$Y$7),"Outlier","Normal")</f>
        <v>Normal</v>
      </c>
      <c r="P7822" t="str">
        <f>IF(OR(Table1_17[[#This Row],[missing_flag]]="Missing",Table1_17[[#This Row],[outlier_flag]]="Outliers"),"Review","Valid")</f>
        <v>Valid</v>
      </c>
    </row>
    <row r="7823" spans="1:16">
      <c r="A7823" t="s">
        <v>17130</v>
      </c>
      <c r="B7823" s="1">
        <v>45204</v>
      </c>
      <c r="C7823">
        <v>179105.44</v>
      </c>
      <c r="D7823" t="s">
        <v>1483</v>
      </c>
      <c r="E7823" t="s">
        <v>1487</v>
      </c>
      <c r="F7823" t="s">
        <v>271</v>
      </c>
      <c r="G7823" t="s">
        <v>8</v>
      </c>
      <c r="H7823" t="s">
        <v>1283</v>
      </c>
      <c r="J7823" t="s">
        <v>30112</v>
      </c>
      <c r="K7823" t="s">
        <v>22291</v>
      </c>
      <c r="L7823" t="s">
        <v>22291</v>
      </c>
      <c r="M7823" t="s">
        <v>22291</v>
      </c>
      <c r="N7823" t="str">
        <f t="shared" si="122"/>
        <v>OK</v>
      </c>
      <c r="O7823" t="str">
        <f>IF(OR(Table1_17[[#This Row],[amount]]&lt;$Y$8,Table1_17[[#This Row],[amount]]&gt;$Y$7),"Outlier","Normal")</f>
        <v>Normal</v>
      </c>
      <c r="P7823" t="str">
        <f>IF(OR(Table1_17[[#This Row],[missing_flag]]="Missing",Table1_17[[#This Row],[outlier_flag]]="Outliers"),"Review","Valid")</f>
        <v>Valid</v>
      </c>
    </row>
    <row r="7824" spans="1:16">
      <c r="A7824" t="s">
        <v>17132</v>
      </c>
      <c r="B7824" s="1">
        <v>44865</v>
      </c>
      <c r="C7824">
        <v>56471.51</v>
      </c>
      <c r="D7824" t="s">
        <v>1483</v>
      </c>
      <c r="E7824" t="s">
        <v>1487</v>
      </c>
      <c r="F7824" t="s">
        <v>271</v>
      </c>
      <c r="G7824" t="s">
        <v>13</v>
      </c>
      <c r="H7824" t="s">
        <v>1169</v>
      </c>
      <c r="J7824" t="s">
        <v>30113</v>
      </c>
      <c r="K7824" t="s">
        <v>22291</v>
      </c>
      <c r="L7824" t="s">
        <v>22291</v>
      </c>
      <c r="M7824" t="s">
        <v>22291</v>
      </c>
      <c r="N7824" t="str">
        <f t="shared" si="122"/>
        <v>OK</v>
      </c>
      <c r="O7824" t="str">
        <f>IF(OR(Table1_17[[#This Row],[amount]]&lt;$Y$8,Table1_17[[#This Row],[amount]]&gt;$Y$7),"Outlier","Normal")</f>
        <v>Normal</v>
      </c>
      <c r="P7824" t="str">
        <f>IF(OR(Table1_17[[#This Row],[missing_flag]]="Missing",Table1_17[[#This Row],[outlier_flag]]="Outliers"),"Review","Valid")</f>
        <v>Valid</v>
      </c>
    </row>
    <row r="7825" spans="1:16">
      <c r="A7825" t="s">
        <v>17134</v>
      </c>
      <c r="B7825" s="1">
        <v>45052</v>
      </c>
      <c r="C7825">
        <v>-78234.94</v>
      </c>
      <c r="D7825" t="s">
        <v>1478</v>
      </c>
      <c r="E7825" t="s">
        <v>1496</v>
      </c>
      <c r="F7825" t="s">
        <v>271</v>
      </c>
      <c r="G7825" t="s">
        <v>17</v>
      </c>
      <c r="I7825" t="s">
        <v>119</v>
      </c>
      <c r="J7825" t="s">
        <v>30114</v>
      </c>
      <c r="K7825" t="s">
        <v>22291</v>
      </c>
      <c r="L7825" t="s">
        <v>22291</v>
      </c>
      <c r="M7825" t="s">
        <v>22291</v>
      </c>
      <c r="N7825" t="str">
        <f t="shared" si="122"/>
        <v>OK</v>
      </c>
      <c r="O7825" t="str">
        <f>IF(OR(Table1_17[[#This Row],[amount]]&lt;$Y$8,Table1_17[[#This Row],[amount]]&gt;$Y$7),"Outlier","Normal")</f>
        <v>Normal</v>
      </c>
      <c r="P7825" t="str">
        <f>IF(OR(Table1_17[[#This Row],[missing_flag]]="Missing",Table1_17[[#This Row],[outlier_flag]]="Outliers"),"Review","Valid")</f>
        <v>Valid</v>
      </c>
    </row>
    <row r="7826" spans="1:16">
      <c r="A7826" t="s">
        <v>17136</v>
      </c>
      <c r="B7826" s="1">
        <v>44697</v>
      </c>
      <c r="C7826">
        <v>-2000</v>
      </c>
      <c r="D7826" t="s">
        <v>1478</v>
      </c>
      <c r="E7826" t="s">
        <v>36</v>
      </c>
      <c r="F7826" t="s">
        <v>264</v>
      </c>
      <c r="G7826" t="s">
        <v>13</v>
      </c>
      <c r="I7826" t="s">
        <v>87</v>
      </c>
      <c r="J7826" t="s">
        <v>30115</v>
      </c>
      <c r="K7826" t="s">
        <v>22291</v>
      </c>
      <c r="L7826" t="s">
        <v>22291</v>
      </c>
      <c r="M7826" t="s">
        <v>22291</v>
      </c>
      <c r="N7826" t="str">
        <f t="shared" si="122"/>
        <v>OK</v>
      </c>
      <c r="O7826" t="str">
        <f>IF(OR(Table1_17[[#This Row],[amount]]&lt;$Y$8,Table1_17[[#This Row],[amount]]&gt;$Y$7),"Outlier","Normal")</f>
        <v>Normal</v>
      </c>
      <c r="P7826" t="str">
        <f>IF(OR(Table1_17[[#This Row],[missing_flag]]="Missing",Table1_17[[#This Row],[outlier_flag]]="Outliers"),"Review","Valid")</f>
        <v>Valid</v>
      </c>
    </row>
    <row r="7827" spans="1:16">
      <c r="A7827" t="s">
        <v>17138</v>
      </c>
      <c r="B7827" s="1">
        <v>44871</v>
      </c>
      <c r="C7827">
        <v>174466.1</v>
      </c>
      <c r="D7827" t="s">
        <v>1483</v>
      </c>
      <c r="E7827" t="s">
        <v>1484</v>
      </c>
      <c r="F7827" t="s">
        <v>271</v>
      </c>
      <c r="G7827" t="s">
        <v>29</v>
      </c>
      <c r="H7827" t="s">
        <v>686</v>
      </c>
      <c r="J7827" t="s">
        <v>30116</v>
      </c>
      <c r="K7827" t="s">
        <v>22291</v>
      </c>
      <c r="L7827" t="s">
        <v>22291</v>
      </c>
      <c r="M7827" t="s">
        <v>22291</v>
      </c>
      <c r="N7827" t="str">
        <f t="shared" si="122"/>
        <v>OK</v>
      </c>
      <c r="O7827" t="str">
        <f>IF(OR(Table1_17[[#This Row],[amount]]&lt;$Y$8,Table1_17[[#This Row],[amount]]&gt;$Y$7),"Outlier","Normal")</f>
        <v>Normal</v>
      </c>
      <c r="P7827" t="str">
        <f>IF(OR(Table1_17[[#This Row],[missing_flag]]="Missing",Table1_17[[#This Row],[outlier_flag]]="Outliers"),"Review","Valid")</f>
        <v>Valid</v>
      </c>
    </row>
    <row r="7828" spans="1:16">
      <c r="A7828" t="s">
        <v>17140</v>
      </c>
      <c r="B7828" s="1">
        <v>45230</v>
      </c>
      <c r="C7828">
        <v>170583.59</v>
      </c>
      <c r="D7828" t="s">
        <v>1483</v>
      </c>
      <c r="E7828" t="s">
        <v>1487</v>
      </c>
      <c r="F7828" t="s">
        <v>268</v>
      </c>
      <c r="G7828" t="s">
        <v>8</v>
      </c>
      <c r="H7828" t="s">
        <v>860</v>
      </c>
      <c r="J7828" t="s">
        <v>30117</v>
      </c>
      <c r="K7828" t="s">
        <v>22291</v>
      </c>
      <c r="L7828" t="s">
        <v>22291</v>
      </c>
      <c r="M7828" t="s">
        <v>22291</v>
      </c>
      <c r="N7828" t="str">
        <f t="shared" si="122"/>
        <v>OK</v>
      </c>
      <c r="O7828" t="str">
        <f>IF(OR(Table1_17[[#This Row],[amount]]&lt;$Y$8,Table1_17[[#This Row],[amount]]&gt;$Y$7),"Outlier","Normal")</f>
        <v>Normal</v>
      </c>
      <c r="P7828" t="str">
        <f>IF(OR(Table1_17[[#This Row],[missing_flag]]="Missing",Table1_17[[#This Row],[outlier_flag]]="Outliers"),"Review","Valid")</f>
        <v>Valid</v>
      </c>
    </row>
    <row r="7829" spans="1:16">
      <c r="A7829" t="s">
        <v>17142</v>
      </c>
      <c r="B7829" s="1">
        <v>44693</v>
      </c>
      <c r="C7829">
        <v>-35358.82</v>
      </c>
      <c r="D7829" t="s">
        <v>1478</v>
      </c>
      <c r="E7829" t="s">
        <v>20</v>
      </c>
      <c r="F7829" t="s">
        <v>264</v>
      </c>
      <c r="G7829" t="s">
        <v>17</v>
      </c>
      <c r="I7829" t="s">
        <v>183</v>
      </c>
      <c r="J7829" t="s">
        <v>30118</v>
      </c>
      <c r="K7829" t="s">
        <v>22291</v>
      </c>
      <c r="L7829" t="s">
        <v>22291</v>
      </c>
      <c r="M7829" t="s">
        <v>22291</v>
      </c>
      <c r="N7829" t="str">
        <f t="shared" si="122"/>
        <v>OK</v>
      </c>
      <c r="O7829" t="str">
        <f>IF(OR(Table1_17[[#This Row],[amount]]&lt;$Y$8,Table1_17[[#This Row],[amount]]&gt;$Y$7),"Outlier","Normal")</f>
        <v>Normal</v>
      </c>
      <c r="P7829" t="str">
        <f>IF(OR(Table1_17[[#This Row],[missing_flag]]="Missing",Table1_17[[#This Row],[outlier_flag]]="Outliers"),"Review","Valid")</f>
        <v>Valid</v>
      </c>
    </row>
    <row r="7830" spans="1:16">
      <c r="A7830" t="s">
        <v>17144</v>
      </c>
      <c r="B7830" s="1">
        <v>45159</v>
      </c>
      <c r="C7830">
        <v>74109.399999999994</v>
      </c>
      <c r="D7830" t="s">
        <v>1483</v>
      </c>
      <c r="E7830" t="s">
        <v>1499</v>
      </c>
      <c r="F7830" t="s">
        <v>264</v>
      </c>
      <c r="G7830" t="s">
        <v>13</v>
      </c>
      <c r="H7830" t="s">
        <v>1357</v>
      </c>
      <c r="J7830" t="s">
        <v>30119</v>
      </c>
      <c r="K7830" t="s">
        <v>22291</v>
      </c>
      <c r="L7830" t="s">
        <v>22291</v>
      </c>
      <c r="M7830" t="s">
        <v>22291</v>
      </c>
      <c r="N7830" t="str">
        <f t="shared" si="122"/>
        <v>OK</v>
      </c>
      <c r="O7830" t="str">
        <f>IF(OR(Table1_17[[#This Row],[amount]]&lt;$Y$8,Table1_17[[#This Row],[amount]]&gt;$Y$7),"Outlier","Normal")</f>
        <v>Normal</v>
      </c>
      <c r="P7830" t="str">
        <f>IF(OR(Table1_17[[#This Row],[missing_flag]]="Missing",Table1_17[[#This Row],[outlier_flag]]="Outliers"),"Review","Valid")</f>
        <v>Valid</v>
      </c>
    </row>
    <row r="7831" spans="1:16">
      <c r="A7831" t="s">
        <v>17146</v>
      </c>
      <c r="B7831" s="1">
        <v>45270</v>
      </c>
      <c r="C7831">
        <v>178767.3</v>
      </c>
      <c r="D7831" t="s">
        <v>1483</v>
      </c>
      <c r="E7831" t="s">
        <v>1499</v>
      </c>
      <c r="F7831" t="s">
        <v>264</v>
      </c>
      <c r="G7831" t="s">
        <v>17</v>
      </c>
      <c r="H7831" t="s">
        <v>1027</v>
      </c>
      <c r="J7831" t="s">
        <v>30120</v>
      </c>
      <c r="K7831" t="s">
        <v>22291</v>
      </c>
      <c r="L7831" t="s">
        <v>22291</v>
      </c>
      <c r="M7831" t="s">
        <v>22291</v>
      </c>
      <c r="N7831" t="str">
        <f t="shared" si="122"/>
        <v>OK</v>
      </c>
      <c r="O7831" t="str">
        <f>IF(OR(Table1_17[[#This Row],[amount]]&lt;$Y$8,Table1_17[[#This Row],[amount]]&gt;$Y$7),"Outlier","Normal")</f>
        <v>Normal</v>
      </c>
      <c r="P7831" t="str">
        <f>IF(OR(Table1_17[[#This Row],[missing_flag]]="Missing",Table1_17[[#This Row],[outlier_flag]]="Outliers"),"Review","Valid")</f>
        <v>Valid</v>
      </c>
    </row>
    <row r="7832" spans="1:16">
      <c r="A7832" t="s">
        <v>17148</v>
      </c>
      <c r="B7832" s="1">
        <v>45203</v>
      </c>
      <c r="C7832">
        <v>13491.13</v>
      </c>
      <c r="D7832" t="s">
        <v>1504</v>
      </c>
      <c r="E7832" t="s">
        <v>1504</v>
      </c>
      <c r="F7832" t="s">
        <v>271</v>
      </c>
      <c r="G7832" t="s">
        <v>17</v>
      </c>
      <c r="J7832" t="s">
        <v>30121</v>
      </c>
      <c r="K7832" t="s">
        <v>22291</v>
      </c>
      <c r="L7832" t="s">
        <v>22291</v>
      </c>
      <c r="M7832" t="s">
        <v>22291</v>
      </c>
      <c r="N7832" t="str">
        <f t="shared" si="122"/>
        <v>OK</v>
      </c>
      <c r="O7832" t="str">
        <f>IF(OR(Table1_17[[#This Row],[amount]]&lt;$Y$8,Table1_17[[#This Row],[amount]]&gt;$Y$7),"Outlier","Normal")</f>
        <v>Normal</v>
      </c>
      <c r="P7832" t="str">
        <f>IF(OR(Table1_17[[#This Row],[missing_flag]]="Missing",Table1_17[[#This Row],[outlier_flag]]="Outliers"),"Review","Valid")</f>
        <v>Valid</v>
      </c>
    </row>
    <row r="7833" spans="1:16">
      <c r="A7833" t="s">
        <v>17150</v>
      </c>
      <c r="B7833" s="1">
        <v>45254</v>
      </c>
      <c r="C7833">
        <v>155094.84</v>
      </c>
      <c r="D7833" t="s">
        <v>1483</v>
      </c>
      <c r="E7833" t="s">
        <v>1499</v>
      </c>
      <c r="F7833" t="s">
        <v>271</v>
      </c>
      <c r="G7833" t="s">
        <v>13</v>
      </c>
      <c r="H7833" t="s">
        <v>1155</v>
      </c>
      <c r="J7833" t="s">
        <v>30122</v>
      </c>
      <c r="K7833" t="s">
        <v>22291</v>
      </c>
      <c r="L7833" t="s">
        <v>22291</v>
      </c>
      <c r="M7833" t="s">
        <v>22291</v>
      </c>
      <c r="N7833" t="str">
        <f t="shared" si="122"/>
        <v>OK</v>
      </c>
      <c r="O7833" t="str">
        <f>IF(OR(Table1_17[[#This Row],[amount]]&lt;$Y$8,Table1_17[[#This Row],[amount]]&gt;$Y$7),"Outlier","Normal")</f>
        <v>Normal</v>
      </c>
      <c r="P7833" t="str">
        <f>IF(OR(Table1_17[[#This Row],[missing_flag]]="Missing",Table1_17[[#This Row],[outlier_flag]]="Outliers"),"Review","Valid")</f>
        <v>Valid</v>
      </c>
    </row>
    <row r="7834" spans="1:16">
      <c r="A7834" t="s">
        <v>17152</v>
      </c>
      <c r="B7834" s="1">
        <v>44948</v>
      </c>
      <c r="C7834">
        <v>10303.49</v>
      </c>
      <c r="D7834" t="s">
        <v>1587</v>
      </c>
      <c r="E7834" t="s">
        <v>1587</v>
      </c>
      <c r="F7834" t="s">
        <v>271</v>
      </c>
      <c r="G7834" t="s">
        <v>8</v>
      </c>
      <c r="J7834" t="s">
        <v>30123</v>
      </c>
      <c r="K7834" t="s">
        <v>22291</v>
      </c>
      <c r="L7834" t="s">
        <v>22291</v>
      </c>
      <c r="M7834" t="s">
        <v>22291</v>
      </c>
      <c r="N7834" t="str">
        <f t="shared" si="122"/>
        <v>OK</v>
      </c>
      <c r="O7834" t="str">
        <f>IF(OR(Table1_17[[#This Row],[amount]]&lt;$Y$8,Table1_17[[#This Row],[amount]]&gt;$Y$7),"Outlier","Normal")</f>
        <v>Normal</v>
      </c>
      <c r="P7834" t="str">
        <f>IF(OR(Table1_17[[#This Row],[missing_flag]]="Missing",Table1_17[[#This Row],[outlier_flag]]="Outliers"),"Review","Valid")</f>
        <v>Valid</v>
      </c>
    </row>
    <row r="7835" spans="1:16">
      <c r="A7835" t="s">
        <v>17154</v>
      </c>
      <c r="B7835" s="1">
        <v>45193</v>
      </c>
      <c r="C7835">
        <v>-12586.3</v>
      </c>
      <c r="D7835" t="s">
        <v>1478</v>
      </c>
      <c r="E7835" t="s">
        <v>1534</v>
      </c>
      <c r="F7835" t="s">
        <v>271</v>
      </c>
      <c r="G7835" t="s">
        <v>29</v>
      </c>
      <c r="I7835" t="s">
        <v>139</v>
      </c>
      <c r="J7835" t="s">
        <v>30124</v>
      </c>
      <c r="K7835" t="s">
        <v>22291</v>
      </c>
      <c r="L7835" t="s">
        <v>22291</v>
      </c>
      <c r="M7835" t="s">
        <v>22291</v>
      </c>
      <c r="N7835" t="str">
        <f t="shared" si="122"/>
        <v>OK</v>
      </c>
      <c r="O7835" t="str">
        <f>IF(OR(Table1_17[[#This Row],[amount]]&lt;$Y$8,Table1_17[[#This Row],[amount]]&gt;$Y$7),"Outlier","Normal")</f>
        <v>Normal</v>
      </c>
      <c r="P7835" t="str">
        <f>IF(OR(Table1_17[[#This Row],[missing_flag]]="Missing",Table1_17[[#This Row],[outlier_flag]]="Outliers"),"Review","Valid")</f>
        <v>Valid</v>
      </c>
    </row>
    <row r="7836" spans="1:16">
      <c r="A7836" t="s">
        <v>17156</v>
      </c>
      <c r="B7836" s="1">
        <v>44826</v>
      </c>
      <c r="C7836">
        <v>174540.5</v>
      </c>
      <c r="D7836" t="s">
        <v>1483</v>
      </c>
      <c r="E7836" t="s">
        <v>1499</v>
      </c>
      <c r="F7836" t="s">
        <v>264</v>
      </c>
      <c r="G7836" t="s">
        <v>13</v>
      </c>
      <c r="H7836" t="s">
        <v>766</v>
      </c>
      <c r="J7836" t="s">
        <v>30125</v>
      </c>
      <c r="K7836" t="s">
        <v>22291</v>
      </c>
      <c r="L7836" t="s">
        <v>22291</v>
      </c>
      <c r="M7836" t="s">
        <v>22291</v>
      </c>
      <c r="N7836" t="str">
        <f t="shared" si="122"/>
        <v>OK</v>
      </c>
      <c r="O7836" t="str">
        <f>IF(OR(Table1_17[[#This Row],[amount]]&lt;$Y$8,Table1_17[[#This Row],[amount]]&gt;$Y$7),"Outlier","Normal")</f>
        <v>Normal</v>
      </c>
      <c r="P7836" t="str">
        <f>IF(OR(Table1_17[[#This Row],[missing_flag]]="Missing",Table1_17[[#This Row],[outlier_flag]]="Outliers"),"Review","Valid")</f>
        <v>Valid</v>
      </c>
    </row>
    <row r="7837" spans="1:16">
      <c r="A7837" t="s">
        <v>17158</v>
      </c>
      <c r="B7837" s="1">
        <v>45177</v>
      </c>
      <c r="C7837">
        <v>16770.810000000001</v>
      </c>
      <c r="D7837" t="s">
        <v>1924</v>
      </c>
      <c r="E7837" t="s">
        <v>1924</v>
      </c>
      <c r="F7837" t="s">
        <v>268</v>
      </c>
      <c r="G7837" t="s">
        <v>13</v>
      </c>
      <c r="J7837" t="s">
        <v>30126</v>
      </c>
      <c r="K7837" t="s">
        <v>22291</v>
      </c>
      <c r="L7837" t="s">
        <v>22291</v>
      </c>
      <c r="M7837" t="s">
        <v>22291</v>
      </c>
      <c r="N7837" t="str">
        <f t="shared" si="122"/>
        <v>OK</v>
      </c>
      <c r="O7837" t="str">
        <f>IF(OR(Table1_17[[#This Row],[amount]]&lt;$Y$8,Table1_17[[#This Row],[amount]]&gt;$Y$7),"Outlier","Normal")</f>
        <v>Normal</v>
      </c>
      <c r="P7837" t="str">
        <f>IF(OR(Table1_17[[#This Row],[missing_flag]]="Missing",Table1_17[[#This Row],[outlier_flag]]="Outliers"),"Review","Valid")</f>
        <v>Valid</v>
      </c>
    </row>
    <row r="7838" spans="1:16">
      <c r="A7838" t="s">
        <v>17160</v>
      </c>
      <c r="B7838" s="1">
        <v>44987</v>
      </c>
      <c r="C7838">
        <v>-44843.87</v>
      </c>
      <c r="D7838" t="s">
        <v>1478</v>
      </c>
      <c r="E7838" t="s">
        <v>1496</v>
      </c>
      <c r="F7838" t="s">
        <v>264</v>
      </c>
      <c r="G7838" t="s">
        <v>8</v>
      </c>
      <c r="I7838" t="s">
        <v>61</v>
      </c>
      <c r="J7838" t="s">
        <v>30127</v>
      </c>
      <c r="K7838" t="s">
        <v>22291</v>
      </c>
      <c r="L7838" t="s">
        <v>22291</v>
      </c>
      <c r="M7838" t="s">
        <v>22291</v>
      </c>
      <c r="N7838" t="str">
        <f t="shared" si="122"/>
        <v>OK</v>
      </c>
      <c r="O7838" t="str">
        <f>IF(OR(Table1_17[[#This Row],[amount]]&lt;$Y$8,Table1_17[[#This Row],[amount]]&gt;$Y$7),"Outlier","Normal")</f>
        <v>Normal</v>
      </c>
      <c r="P7838" t="str">
        <f>IF(OR(Table1_17[[#This Row],[missing_flag]]="Missing",Table1_17[[#This Row],[outlier_flag]]="Outliers"),"Review","Valid")</f>
        <v>Valid</v>
      </c>
    </row>
    <row r="7839" spans="1:16">
      <c r="A7839" t="s">
        <v>17162</v>
      </c>
      <c r="B7839" s="1">
        <v>45167</v>
      </c>
      <c r="C7839">
        <v>156745.42000000001</v>
      </c>
      <c r="D7839" t="s">
        <v>1483</v>
      </c>
      <c r="E7839" t="s">
        <v>1487</v>
      </c>
      <c r="F7839" t="s">
        <v>268</v>
      </c>
      <c r="G7839" t="s">
        <v>8</v>
      </c>
      <c r="H7839" t="s">
        <v>1229</v>
      </c>
      <c r="J7839" t="s">
        <v>30128</v>
      </c>
      <c r="K7839" t="s">
        <v>22291</v>
      </c>
      <c r="L7839" t="s">
        <v>22291</v>
      </c>
      <c r="M7839" t="s">
        <v>22291</v>
      </c>
      <c r="N7839" t="str">
        <f t="shared" si="122"/>
        <v>OK</v>
      </c>
      <c r="O7839" t="str">
        <f>IF(OR(Table1_17[[#This Row],[amount]]&lt;$Y$8,Table1_17[[#This Row],[amount]]&gt;$Y$7),"Outlier","Normal")</f>
        <v>Normal</v>
      </c>
      <c r="P7839" t="str">
        <f>IF(OR(Table1_17[[#This Row],[missing_flag]]="Missing",Table1_17[[#This Row],[outlier_flag]]="Outliers"),"Review","Valid")</f>
        <v>Valid</v>
      </c>
    </row>
    <row r="7840" spans="1:16">
      <c r="A7840" t="s">
        <v>17164</v>
      </c>
      <c r="B7840" s="1">
        <v>44820</v>
      </c>
      <c r="C7840">
        <v>98520.25</v>
      </c>
      <c r="D7840" t="s">
        <v>1483</v>
      </c>
      <c r="E7840" t="s">
        <v>1499</v>
      </c>
      <c r="F7840" t="s">
        <v>271</v>
      </c>
      <c r="G7840" t="s">
        <v>29</v>
      </c>
      <c r="H7840" t="s">
        <v>1075</v>
      </c>
      <c r="J7840" t="s">
        <v>30129</v>
      </c>
      <c r="K7840" t="s">
        <v>22291</v>
      </c>
      <c r="L7840" t="s">
        <v>22291</v>
      </c>
      <c r="M7840" t="s">
        <v>22291</v>
      </c>
      <c r="N7840" t="str">
        <f t="shared" si="122"/>
        <v>OK</v>
      </c>
      <c r="O7840" t="str">
        <f>IF(OR(Table1_17[[#This Row],[amount]]&lt;$Y$8,Table1_17[[#This Row],[amount]]&gt;$Y$7),"Outlier","Normal")</f>
        <v>Normal</v>
      </c>
      <c r="P7840" t="str">
        <f>IF(OR(Table1_17[[#This Row],[missing_flag]]="Missing",Table1_17[[#This Row],[outlier_flag]]="Outliers"),"Review","Valid")</f>
        <v>Valid</v>
      </c>
    </row>
    <row r="7841" spans="1:16">
      <c r="A7841" t="s">
        <v>17166</v>
      </c>
      <c r="B7841" s="1">
        <v>44652</v>
      </c>
      <c r="C7841">
        <v>-49963.49</v>
      </c>
      <c r="D7841" t="s">
        <v>1478</v>
      </c>
      <c r="E7841" t="s">
        <v>20</v>
      </c>
      <c r="F7841" t="s">
        <v>271</v>
      </c>
      <c r="G7841" t="s">
        <v>17</v>
      </c>
      <c r="I7841" t="s">
        <v>133</v>
      </c>
      <c r="J7841" t="s">
        <v>30130</v>
      </c>
      <c r="K7841" t="s">
        <v>22291</v>
      </c>
      <c r="L7841" t="s">
        <v>22291</v>
      </c>
      <c r="M7841" t="s">
        <v>22291</v>
      </c>
      <c r="N7841" t="str">
        <f t="shared" si="122"/>
        <v>OK</v>
      </c>
      <c r="O7841" t="str">
        <f>IF(OR(Table1_17[[#This Row],[amount]]&lt;$Y$8,Table1_17[[#This Row],[amount]]&gt;$Y$7),"Outlier","Normal")</f>
        <v>Normal</v>
      </c>
      <c r="P7841" t="str">
        <f>IF(OR(Table1_17[[#This Row],[missing_flag]]="Missing",Table1_17[[#This Row],[outlier_flag]]="Outliers"),"Review","Valid")</f>
        <v>Valid</v>
      </c>
    </row>
    <row r="7842" spans="1:16">
      <c r="A7842" t="s">
        <v>17168</v>
      </c>
      <c r="B7842" s="1">
        <v>44583</v>
      </c>
      <c r="C7842">
        <v>-40519.08</v>
      </c>
      <c r="D7842" t="s">
        <v>1478</v>
      </c>
      <c r="E7842" t="s">
        <v>36</v>
      </c>
      <c r="F7842" t="s">
        <v>268</v>
      </c>
      <c r="G7842" t="s">
        <v>17</v>
      </c>
      <c r="I7842" t="s">
        <v>87</v>
      </c>
      <c r="J7842" t="s">
        <v>30131</v>
      </c>
      <c r="K7842" t="s">
        <v>22291</v>
      </c>
      <c r="L7842" t="s">
        <v>22291</v>
      </c>
      <c r="M7842" t="s">
        <v>22291</v>
      </c>
      <c r="N7842" t="str">
        <f t="shared" si="122"/>
        <v>OK</v>
      </c>
      <c r="O7842" t="str">
        <f>IF(OR(Table1_17[[#This Row],[amount]]&lt;$Y$8,Table1_17[[#This Row],[amount]]&gt;$Y$7),"Outlier","Normal")</f>
        <v>Normal</v>
      </c>
      <c r="P7842" t="str">
        <f>IF(OR(Table1_17[[#This Row],[missing_flag]]="Missing",Table1_17[[#This Row],[outlier_flag]]="Outliers"),"Review","Valid")</f>
        <v>Valid</v>
      </c>
    </row>
    <row r="7843" spans="1:16">
      <c r="A7843" t="s">
        <v>17170</v>
      </c>
      <c r="B7843" s="1">
        <v>44821</v>
      </c>
      <c r="C7843">
        <v>217521.48</v>
      </c>
      <c r="D7843" t="s">
        <v>1483</v>
      </c>
      <c r="E7843" t="s">
        <v>1484</v>
      </c>
      <c r="F7843" t="s">
        <v>271</v>
      </c>
      <c r="G7843" t="s">
        <v>13</v>
      </c>
      <c r="H7843" t="s">
        <v>1197</v>
      </c>
      <c r="J7843" t="s">
        <v>30132</v>
      </c>
      <c r="K7843" t="s">
        <v>22291</v>
      </c>
      <c r="L7843" t="s">
        <v>22291</v>
      </c>
      <c r="M7843" t="s">
        <v>22291</v>
      </c>
      <c r="N7843" t="str">
        <f t="shared" si="122"/>
        <v>OK</v>
      </c>
      <c r="O7843" t="str">
        <f>IF(OR(Table1_17[[#This Row],[amount]]&lt;$Y$8,Table1_17[[#This Row],[amount]]&gt;$Y$7),"Outlier","Normal")</f>
        <v>Normal</v>
      </c>
      <c r="P7843" t="str">
        <f>IF(OR(Table1_17[[#This Row],[missing_flag]]="Missing",Table1_17[[#This Row],[outlier_flag]]="Outliers"),"Review","Valid")</f>
        <v>Valid</v>
      </c>
    </row>
    <row r="7844" spans="1:16">
      <c r="A7844" t="s">
        <v>17172</v>
      </c>
      <c r="B7844" s="1">
        <v>44855</v>
      </c>
      <c r="C7844">
        <v>-29586.28</v>
      </c>
      <c r="D7844" t="s">
        <v>1478</v>
      </c>
      <c r="E7844" t="s">
        <v>1509</v>
      </c>
      <c r="F7844" t="s">
        <v>271</v>
      </c>
      <c r="G7844" t="s">
        <v>8</v>
      </c>
      <c r="I7844" t="s">
        <v>79</v>
      </c>
      <c r="J7844" t="s">
        <v>30133</v>
      </c>
      <c r="K7844" t="s">
        <v>22291</v>
      </c>
      <c r="L7844" t="s">
        <v>22291</v>
      </c>
      <c r="M7844" t="s">
        <v>22291</v>
      </c>
      <c r="N7844" t="str">
        <f t="shared" si="122"/>
        <v>OK</v>
      </c>
      <c r="O7844" t="str">
        <f>IF(OR(Table1_17[[#This Row],[amount]]&lt;$Y$8,Table1_17[[#This Row],[amount]]&gt;$Y$7),"Outlier","Normal")</f>
        <v>Normal</v>
      </c>
      <c r="P7844" t="str">
        <f>IF(OR(Table1_17[[#This Row],[missing_flag]]="Missing",Table1_17[[#This Row],[outlier_flag]]="Outliers"),"Review","Valid")</f>
        <v>Valid</v>
      </c>
    </row>
    <row r="7845" spans="1:16">
      <c r="A7845" t="s">
        <v>17174</v>
      </c>
      <c r="B7845" s="1">
        <v>44785</v>
      </c>
      <c r="C7845">
        <v>148873.47</v>
      </c>
      <c r="D7845" t="s">
        <v>1483</v>
      </c>
      <c r="E7845" t="s">
        <v>1499</v>
      </c>
      <c r="F7845" t="s">
        <v>264</v>
      </c>
      <c r="G7845" t="s">
        <v>29</v>
      </c>
      <c r="H7845" t="s">
        <v>934</v>
      </c>
      <c r="J7845" t="s">
        <v>30134</v>
      </c>
      <c r="K7845" t="s">
        <v>22291</v>
      </c>
      <c r="L7845" t="s">
        <v>22291</v>
      </c>
      <c r="M7845" t="s">
        <v>22291</v>
      </c>
      <c r="N7845" t="str">
        <f t="shared" si="122"/>
        <v>OK</v>
      </c>
      <c r="O7845" t="str">
        <f>IF(OR(Table1_17[[#This Row],[amount]]&lt;$Y$8,Table1_17[[#This Row],[amount]]&gt;$Y$7),"Outlier","Normal")</f>
        <v>Normal</v>
      </c>
      <c r="P7845" t="str">
        <f>IF(OR(Table1_17[[#This Row],[missing_flag]]="Missing",Table1_17[[#This Row],[outlier_flag]]="Outliers"),"Review","Valid")</f>
        <v>Valid</v>
      </c>
    </row>
    <row r="7846" spans="1:16">
      <c r="A7846" t="s">
        <v>17176</v>
      </c>
      <c r="B7846" s="1">
        <v>45063</v>
      </c>
      <c r="C7846">
        <v>-81843.240000000005</v>
      </c>
      <c r="D7846" t="s">
        <v>1478</v>
      </c>
      <c r="E7846" t="s">
        <v>7</v>
      </c>
      <c r="F7846" t="s">
        <v>264</v>
      </c>
      <c r="G7846" t="s">
        <v>8</v>
      </c>
      <c r="I7846" t="s">
        <v>5</v>
      </c>
      <c r="J7846" t="s">
        <v>30135</v>
      </c>
      <c r="K7846" t="s">
        <v>22291</v>
      </c>
      <c r="L7846" t="s">
        <v>22291</v>
      </c>
      <c r="M7846" t="s">
        <v>22291</v>
      </c>
      <c r="N7846" t="str">
        <f t="shared" si="122"/>
        <v>OK</v>
      </c>
      <c r="O7846" t="str">
        <f>IF(OR(Table1_17[[#This Row],[amount]]&lt;$Y$8,Table1_17[[#This Row],[amount]]&gt;$Y$7),"Outlier","Normal")</f>
        <v>Normal</v>
      </c>
      <c r="P7846" t="str">
        <f>IF(OR(Table1_17[[#This Row],[missing_flag]]="Missing",Table1_17[[#This Row],[outlier_flag]]="Outliers"),"Review","Valid")</f>
        <v>Valid</v>
      </c>
    </row>
    <row r="7847" spans="1:16">
      <c r="A7847" t="s">
        <v>17178</v>
      </c>
      <c r="B7847" s="1">
        <v>44826</v>
      </c>
      <c r="C7847">
        <v>202784.35</v>
      </c>
      <c r="D7847" t="s">
        <v>1483</v>
      </c>
      <c r="E7847" t="s">
        <v>1499</v>
      </c>
      <c r="F7847" t="s">
        <v>271</v>
      </c>
      <c r="G7847" t="s">
        <v>8</v>
      </c>
      <c r="H7847" t="s">
        <v>1215</v>
      </c>
      <c r="J7847" t="s">
        <v>30136</v>
      </c>
      <c r="K7847" t="s">
        <v>22291</v>
      </c>
      <c r="L7847" t="s">
        <v>22291</v>
      </c>
      <c r="M7847" t="s">
        <v>22291</v>
      </c>
      <c r="N7847" t="str">
        <f t="shared" si="122"/>
        <v>OK</v>
      </c>
      <c r="O7847" t="str">
        <f>IF(OR(Table1_17[[#This Row],[amount]]&lt;$Y$8,Table1_17[[#This Row],[amount]]&gt;$Y$7),"Outlier","Normal")</f>
        <v>Normal</v>
      </c>
      <c r="P7847" t="str">
        <f>IF(OR(Table1_17[[#This Row],[missing_flag]]="Missing",Table1_17[[#This Row],[outlier_flag]]="Outliers"),"Review","Valid")</f>
        <v>Valid</v>
      </c>
    </row>
    <row r="7848" spans="1:16">
      <c r="A7848" t="s">
        <v>17180</v>
      </c>
      <c r="B7848" s="1">
        <v>44780</v>
      </c>
      <c r="C7848">
        <v>124216.33</v>
      </c>
      <c r="D7848" t="s">
        <v>1483</v>
      </c>
      <c r="E7848" t="s">
        <v>1484</v>
      </c>
      <c r="F7848" t="s">
        <v>271</v>
      </c>
      <c r="G7848" t="s">
        <v>8</v>
      </c>
      <c r="H7848" t="s">
        <v>1131</v>
      </c>
      <c r="J7848" t="s">
        <v>30137</v>
      </c>
      <c r="K7848" t="s">
        <v>22291</v>
      </c>
      <c r="L7848" t="s">
        <v>22291</v>
      </c>
      <c r="M7848" t="s">
        <v>22291</v>
      </c>
      <c r="N7848" t="str">
        <f t="shared" si="122"/>
        <v>OK</v>
      </c>
      <c r="O7848" t="str">
        <f>IF(OR(Table1_17[[#This Row],[amount]]&lt;$Y$8,Table1_17[[#This Row],[amount]]&gt;$Y$7),"Outlier","Normal")</f>
        <v>Normal</v>
      </c>
      <c r="P7848" t="str">
        <f>IF(OR(Table1_17[[#This Row],[missing_flag]]="Missing",Table1_17[[#This Row],[outlier_flag]]="Outliers"),"Review","Valid")</f>
        <v>Valid</v>
      </c>
    </row>
    <row r="7849" spans="1:16">
      <c r="A7849" t="s">
        <v>17182</v>
      </c>
      <c r="B7849" s="1">
        <v>45054</v>
      </c>
      <c r="C7849">
        <v>-33043.33</v>
      </c>
      <c r="D7849" t="s">
        <v>1478</v>
      </c>
      <c r="E7849" t="s">
        <v>1534</v>
      </c>
      <c r="F7849" t="s">
        <v>268</v>
      </c>
      <c r="G7849" t="s">
        <v>8</v>
      </c>
      <c r="I7849" t="s">
        <v>211</v>
      </c>
      <c r="J7849" t="s">
        <v>30138</v>
      </c>
      <c r="K7849" t="s">
        <v>22291</v>
      </c>
      <c r="L7849" t="s">
        <v>22291</v>
      </c>
      <c r="M7849" t="s">
        <v>22291</v>
      </c>
      <c r="N7849" t="str">
        <f t="shared" si="122"/>
        <v>OK</v>
      </c>
      <c r="O7849" t="str">
        <f>IF(OR(Table1_17[[#This Row],[amount]]&lt;$Y$8,Table1_17[[#This Row],[amount]]&gt;$Y$7),"Outlier","Normal")</f>
        <v>Normal</v>
      </c>
      <c r="P7849" t="str">
        <f>IF(OR(Table1_17[[#This Row],[missing_flag]]="Missing",Table1_17[[#This Row],[outlier_flag]]="Outliers"),"Review","Valid")</f>
        <v>Valid</v>
      </c>
    </row>
    <row r="7850" spans="1:16">
      <c r="A7850" t="s">
        <v>17184</v>
      </c>
      <c r="B7850" s="1">
        <v>45281</v>
      </c>
      <c r="C7850">
        <v>157209.74</v>
      </c>
      <c r="D7850" t="s">
        <v>1483</v>
      </c>
      <c r="E7850" t="s">
        <v>1499</v>
      </c>
      <c r="F7850" t="s">
        <v>268</v>
      </c>
      <c r="G7850" t="s">
        <v>29</v>
      </c>
      <c r="H7850" t="s">
        <v>1389</v>
      </c>
      <c r="J7850" t="s">
        <v>30139</v>
      </c>
      <c r="K7850" t="s">
        <v>22291</v>
      </c>
      <c r="L7850" t="s">
        <v>22291</v>
      </c>
      <c r="M7850" t="s">
        <v>22291</v>
      </c>
      <c r="N7850" t="str">
        <f t="shared" si="122"/>
        <v>OK</v>
      </c>
      <c r="O7850" t="str">
        <f>IF(OR(Table1_17[[#This Row],[amount]]&lt;$Y$8,Table1_17[[#This Row],[amount]]&gt;$Y$7),"Outlier","Normal")</f>
        <v>Normal</v>
      </c>
      <c r="P7850" t="str">
        <f>IF(OR(Table1_17[[#This Row],[missing_flag]]="Missing",Table1_17[[#This Row],[outlier_flag]]="Outliers"),"Review","Valid")</f>
        <v>Valid</v>
      </c>
    </row>
    <row r="7851" spans="1:16">
      <c r="A7851" t="s">
        <v>17186</v>
      </c>
      <c r="B7851" s="1">
        <v>44857</v>
      </c>
      <c r="C7851">
        <v>-48190.45</v>
      </c>
      <c r="D7851" t="s">
        <v>1478</v>
      </c>
      <c r="E7851" t="s">
        <v>1534</v>
      </c>
      <c r="F7851" t="s">
        <v>268</v>
      </c>
      <c r="G7851" t="s">
        <v>29</v>
      </c>
      <c r="I7851" t="s">
        <v>248</v>
      </c>
      <c r="J7851" t="s">
        <v>30140</v>
      </c>
      <c r="K7851" t="s">
        <v>22291</v>
      </c>
      <c r="L7851" t="s">
        <v>22291</v>
      </c>
      <c r="M7851" t="s">
        <v>22291</v>
      </c>
      <c r="N7851" t="str">
        <f t="shared" si="122"/>
        <v>OK</v>
      </c>
      <c r="O7851" t="str">
        <f>IF(OR(Table1_17[[#This Row],[amount]]&lt;$Y$8,Table1_17[[#This Row],[amount]]&gt;$Y$7),"Outlier","Normal")</f>
        <v>Normal</v>
      </c>
      <c r="P7851" t="str">
        <f>IF(OR(Table1_17[[#This Row],[missing_flag]]="Missing",Table1_17[[#This Row],[outlier_flag]]="Outliers"),"Review","Valid")</f>
        <v>Valid</v>
      </c>
    </row>
    <row r="7852" spans="1:16">
      <c r="A7852" t="s">
        <v>17188</v>
      </c>
      <c r="B7852" s="1">
        <v>45125</v>
      </c>
      <c r="C7852">
        <v>173231.76</v>
      </c>
      <c r="D7852" t="s">
        <v>1483</v>
      </c>
      <c r="E7852" t="s">
        <v>1487</v>
      </c>
      <c r="F7852" t="s">
        <v>271</v>
      </c>
      <c r="G7852" t="s">
        <v>17</v>
      </c>
      <c r="H7852" t="s">
        <v>1239</v>
      </c>
      <c r="J7852" t="s">
        <v>30141</v>
      </c>
      <c r="K7852" t="s">
        <v>22291</v>
      </c>
      <c r="L7852" t="s">
        <v>22291</v>
      </c>
      <c r="M7852" t="s">
        <v>22291</v>
      </c>
      <c r="N7852" t="str">
        <f t="shared" si="122"/>
        <v>OK</v>
      </c>
      <c r="O7852" t="str">
        <f>IF(OR(Table1_17[[#This Row],[amount]]&lt;$Y$8,Table1_17[[#This Row],[amount]]&gt;$Y$7),"Outlier","Normal")</f>
        <v>Normal</v>
      </c>
      <c r="P7852" t="str">
        <f>IF(OR(Table1_17[[#This Row],[missing_flag]]="Missing",Table1_17[[#This Row],[outlier_flag]]="Outliers"),"Review","Valid")</f>
        <v>Valid</v>
      </c>
    </row>
    <row r="7853" spans="1:16">
      <c r="A7853" t="s">
        <v>17190</v>
      </c>
      <c r="B7853" s="1">
        <v>44903</v>
      </c>
      <c r="C7853">
        <v>149675.42000000001</v>
      </c>
      <c r="D7853" t="s">
        <v>1483</v>
      </c>
      <c r="E7853" t="s">
        <v>1499</v>
      </c>
      <c r="F7853" t="s">
        <v>271</v>
      </c>
      <c r="G7853" t="s">
        <v>8</v>
      </c>
      <c r="H7853" t="s">
        <v>1315</v>
      </c>
      <c r="J7853" t="s">
        <v>30142</v>
      </c>
      <c r="K7853" t="s">
        <v>22291</v>
      </c>
      <c r="L7853" t="s">
        <v>22291</v>
      </c>
      <c r="M7853" t="s">
        <v>22291</v>
      </c>
      <c r="N7853" t="str">
        <f t="shared" si="122"/>
        <v>OK</v>
      </c>
      <c r="O7853" t="str">
        <f>IF(OR(Table1_17[[#This Row],[amount]]&lt;$Y$8,Table1_17[[#This Row],[amount]]&gt;$Y$7),"Outlier","Normal")</f>
        <v>Normal</v>
      </c>
      <c r="P7853" t="str">
        <f>IF(OR(Table1_17[[#This Row],[missing_flag]]="Missing",Table1_17[[#This Row],[outlier_flag]]="Outliers"),"Review","Valid")</f>
        <v>Valid</v>
      </c>
    </row>
    <row r="7854" spans="1:16">
      <c r="A7854" t="s">
        <v>17192</v>
      </c>
      <c r="B7854" s="1">
        <v>45253</v>
      </c>
      <c r="C7854">
        <v>-27394.3</v>
      </c>
      <c r="D7854" t="s">
        <v>1478</v>
      </c>
      <c r="E7854" t="s">
        <v>7</v>
      </c>
      <c r="F7854" t="s">
        <v>271</v>
      </c>
      <c r="G7854" t="s">
        <v>29</v>
      </c>
      <c r="I7854" t="s">
        <v>139</v>
      </c>
      <c r="J7854" t="s">
        <v>30143</v>
      </c>
      <c r="K7854" t="s">
        <v>22291</v>
      </c>
      <c r="L7854" t="s">
        <v>22291</v>
      </c>
      <c r="M7854" t="s">
        <v>22291</v>
      </c>
      <c r="N7854" t="str">
        <f t="shared" si="122"/>
        <v>OK</v>
      </c>
      <c r="O7854" t="str">
        <f>IF(OR(Table1_17[[#This Row],[amount]]&lt;$Y$8,Table1_17[[#This Row],[amount]]&gt;$Y$7),"Outlier","Normal")</f>
        <v>Normal</v>
      </c>
      <c r="P7854" t="str">
        <f>IF(OR(Table1_17[[#This Row],[missing_flag]]="Missing",Table1_17[[#This Row],[outlier_flag]]="Outliers"),"Review","Valid")</f>
        <v>Valid</v>
      </c>
    </row>
    <row r="7855" spans="1:16">
      <c r="A7855" t="s">
        <v>17194</v>
      </c>
      <c r="B7855" s="1">
        <v>44813</v>
      </c>
      <c r="C7855">
        <v>138243.75</v>
      </c>
      <c r="D7855" t="s">
        <v>1483</v>
      </c>
      <c r="E7855" t="s">
        <v>1499</v>
      </c>
      <c r="F7855" t="s">
        <v>271</v>
      </c>
      <c r="G7855" t="s">
        <v>13</v>
      </c>
      <c r="H7855" t="s">
        <v>938</v>
      </c>
      <c r="J7855" t="s">
        <v>30144</v>
      </c>
      <c r="K7855" t="s">
        <v>22291</v>
      </c>
      <c r="L7855" t="s">
        <v>22291</v>
      </c>
      <c r="M7855" t="s">
        <v>22291</v>
      </c>
      <c r="N7855" t="str">
        <f t="shared" si="122"/>
        <v>OK</v>
      </c>
      <c r="O7855" t="str">
        <f>IF(OR(Table1_17[[#This Row],[amount]]&lt;$Y$8,Table1_17[[#This Row],[amount]]&gt;$Y$7),"Outlier","Normal")</f>
        <v>Normal</v>
      </c>
      <c r="P7855" t="str">
        <f>IF(OR(Table1_17[[#This Row],[missing_flag]]="Missing",Table1_17[[#This Row],[outlier_flag]]="Outliers"),"Review","Valid")</f>
        <v>Valid</v>
      </c>
    </row>
    <row r="7856" spans="1:16">
      <c r="A7856" t="s">
        <v>17196</v>
      </c>
      <c r="B7856" s="1">
        <v>45204</v>
      </c>
      <c r="C7856">
        <v>257164.24</v>
      </c>
      <c r="D7856" t="s">
        <v>1483</v>
      </c>
      <c r="E7856" t="s">
        <v>1484</v>
      </c>
      <c r="F7856" t="s">
        <v>271</v>
      </c>
      <c r="G7856" t="s">
        <v>29</v>
      </c>
      <c r="H7856" t="s">
        <v>1329</v>
      </c>
      <c r="J7856" t="s">
        <v>30145</v>
      </c>
      <c r="K7856" t="s">
        <v>22291</v>
      </c>
      <c r="L7856" t="s">
        <v>22291</v>
      </c>
      <c r="M7856" t="s">
        <v>22291</v>
      </c>
      <c r="N7856" t="str">
        <f t="shared" si="122"/>
        <v>OK</v>
      </c>
      <c r="O7856" t="str">
        <f>IF(OR(Table1_17[[#This Row],[amount]]&lt;$Y$8,Table1_17[[#This Row],[amount]]&gt;$Y$7),"Outlier","Normal")</f>
        <v>Normal</v>
      </c>
      <c r="P7856" t="str">
        <f>IF(OR(Table1_17[[#This Row],[missing_flag]]="Missing",Table1_17[[#This Row],[outlier_flag]]="Outliers"),"Review","Valid")</f>
        <v>Valid</v>
      </c>
    </row>
    <row r="7857" spans="1:16">
      <c r="A7857" t="s">
        <v>17198</v>
      </c>
      <c r="B7857" s="1">
        <v>45168</v>
      </c>
      <c r="C7857">
        <v>160743.76999999999</v>
      </c>
      <c r="D7857" t="s">
        <v>1483</v>
      </c>
      <c r="E7857" t="s">
        <v>1499</v>
      </c>
      <c r="F7857" t="s">
        <v>268</v>
      </c>
      <c r="G7857" t="s">
        <v>8</v>
      </c>
      <c r="H7857" t="s">
        <v>1191</v>
      </c>
      <c r="J7857" t="s">
        <v>30146</v>
      </c>
      <c r="K7857" t="s">
        <v>22291</v>
      </c>
      <c r="L7857" t="s">
        <v>22291</v>
      </c>
      <c r="M7857" t="s">
        <v>22291</v>
      </c>
      <c r="N7857" t="str">
        <f t="shared" si="122"/>
        <v>OK</v>
      </c>
      <c r="O7857" t="str">
        <f>IF(OR(Table1_17[[#This Row],[amount]]&lt;$Y$8,Table1_17[[#This Row],[amount]]&gt;$Y$7),"Outlier","Normal")</f>
        <v>Normal</v>
      </c>
      <c r="P7857" t="str">
        <f>IF(OR(Table1_17[[#This Row],[missing_flag]]="Missing",Table1_17[[#This Row],[outlier_flag]]="Outliers"),"Review","Valid")</f>
        <v>Valid</v>
      </c>
    </row>
    <row r="7858" spans="1:16">
      <c r="A7858" t="s">
        <v>17200</v>
      </c>
      <c r="B7858" s="1">
        <v>44598</v>
      </c>
      <c r="C7858">
        <v>191922.47</v>
      </c>
      <c r="D7858" t="s">
        <v>1483</v>
      </c>
      <c r="E7858" t="s">
        <v>1484</v>
      </c>
      <c r="F7858" t="s">
        <v>271</v>
      </c>
      <c r="G7858" t="s">
        <v>29</v>
      </c>
      <c r="H7858" t="s">
        <v>1157</v>
      </c>
      <c r="J7858" t="s">
        <v>30147</v>
      </c>
      <c r="K7858" t="s">
        <v>22291</v>
      </c>
      <c r="L7858" t="s">
        <v>22291</v>
      </c>
      <c r="M7858" t="s">
        <v>22291</v>
      </c>
      <c r="N7858" t="str">
        <f t="shared" si="122"/>
        <v>OK</v>
      </c>
      <c r="O7858" t="str">
        <f>IF(OR(Table1_17[[#This Row],[amount]]&lt;$Y$8,Table1_17[[#This Row],[amount]]&gt;$Y$7),"Outlier","Normal")</f>
        <v>Normal</v>
      </c>
      <c r="P7858" t="str">
        <f>IF(OR(Table1_17[[#This Row],[missing_flag]]="Missing",Table1_17[[#This Row],[outlier_flag]]="Outliers"),"Review","Valid")</f>
        <v>Valid</v>
      </c>
    </row>
    <row r="7859" spans="1:16">
      <c r="A7859" t="s">
        <v>17202</v>
      </c>
      <c r="B7859" s="1">
        <v>44960</v>
      </c>
      <c r="C7859">
        <v>-15866</v>
      </c>
      <c r="D7859" t="s">
        <v>1478</v>
      </c>
      <c r="E7859" t="s">
        <v>7</v>
      </c>
      <c r="F7859" t="s">
        <v>271</v>
      </c>
      <c r="G7859" t="s">
        <v>8</v>
      </c>
      <c r="I7859" t="s">
        <v>215</v>
      </c>
      <c r="J7859" t="s">
        <v>30148</v>
      </c>
      <c r="K7859" t="s">
        <v>22291</v>
      </c>
      <c r="L7859" t="s">
        <v>22291</v>
      </c>
      <c r="M7859" t="s">
        <v>22291</v>
      </c>
      <c r="N7859" t="str">
        <f t="shared" si="122"/>
        <v>OK</v>
      </c>
      <c r="O7859" t="str">
        <f>IF(OR(Table1_17[[#This Row],[amount]]&lt;$Y$8,Table1_17[[#This Row],[amount]]&gt;$Y$7),"Outlier","Normal")</f>
        <v>Normal</v>
      </c>
      <c r="P7859" t="str">
        <f>IF(OR(Table1_17[[#This Row],[missing_flag]]="Missing",Table1_17[[#This Row],[outlier_flag]]="Outliers"),"Review","Valid")</f>
        <v>Valid</v>
      </c>
    </row>
    <row r="7860" spans="1:16">
      <c r="A7860" t="s">
        <v>17204</v>
      </c>
      <c r="B7860" s="1">
        <v>44712</v>
      </c>
      <c r="C7860">
        <v>190724.68</v>
      </c>
      <c r="D7860" t="s">
        <v>1483</v>
      </c>
      <c r="E7860" t="s">
        <v>1484</v>
      </c>
      <c r="F7860" t="s">
        <v>268</v>
      </c>
      <c r="G7860" t="s">
        <v>29</v>
      </c>
      <c r="H7860" t="s">
        <v>910</v>
      </c>
      <c r="J7860" t="s">
        <v>30149</v>
      </c>
      <c r="K7860" t="s">
        <v>22291</v>
      </c>
      <c r="L7860" t="s">
        <v>22291</v>
      </c>
      <c r="M7860" t="s">
        <v>22291</v>
      </c>
      <c r="N7860" t="str">
        <f t="shared" si="122"/>
        <v>OK</v>
      </c>
      <c r="O7860" t="str">
        <f>IF(OR(Table1_17[[#This Row],[amount]]&lt;$Y$8,Table1_17[[#This Row],[amount]]&gt;$Y$7),"Outlier","Normal")</f>
        <v>Normal</v>
      </c>
      <c r="P7860" t="str">
        <f>IF(OR(Table1_17[[#This Row],[missing_flag]]="Missing",Table1_17[[#This Row],[outlier_flag]]="Outliers"),"Review","Valid")</f>
        <v>Valid</v>
      </c>
    </row>
    <row r="7861" spans="1:16">
      <c r="A7861" t="s">
        <v>17206</v>
      </c>
      <c r="B7861" s="1">
        <v>44648</v>
      </c>
      <c r="C7861">
        <v>144230.82</v>
      </c>
      <c r="D7861" t="s">
        <v>1483</v>
      </c>
      <c r="E7861" t="s">
        <v>1487</v>
      </c>
      <c r="F7861" t="s">
        <v>271</v>
      </c>
      <c r="G7861" t="s">
        <v>17</v>
      </c>
      <c r="H7861" t="s">
        <v>1377</v>
      </c>
      <c r="J7861" t="s">
        <v>30150</v>
      </c>
      <c r="K7861" t="s">
        <v>22291</v>
      </c>
      <c r="L7861" t="s">
        <v>22291</v>
      </c>
      <c r="M7861" t="s">
        <v>22291</v>
      </c>
      <c r="N7861" t="str">
        <f t="shared" si="122"/>
        <v>OK</v>
      </c>
      <c r="O7861" t="str">
        <f>IF(OR(Table1_17[[#This Row],[amount]]&lt;$Y$8,Table1_17[[#This Row],[amount]]&gt;$Y$7),"Outlier","Normal")</f>
        <v>Normal</v>
      </c>
      <c r="P7861" t="str">
        <f>IF(OR(Table1_17[[#This Row],[missing_flag]]="Missing",Table1_17[[#This Row],[outlier_flag]]="Outliers"),"Review","Valid")</f>
        <v>Valid</v>
      </c>
    </row>
    <row r="7862" spans="1:16">
      <c r="A7862" t="s">
        <v>17208</v>
      </c>
      <c r="B7862" s="1">
        <v>44710</v>
      </c>
      <c r="C7862">
        <v>111404.14</v>
      </c>
      <c r="D7862" t="s">
        <v>1483</v>
      </c>
      <c r="E7862" t="s">
        <v>1499</v>
      </c>
      <c r="F7862" t="s">
        <v>264</v>
      </c>
      <c r="G7862" t="s">
        <v>29</v>
      </c>
      <c r="H7862" t="s">
        <v>850</v>
      </c>
      <c r="J7862" t="s">
        <v>30151</v>
      </c>
      <c r="K7862" t="s">
        <v>22291</v>
      </c>
      <c r="L7862" t="s">
        <v>22291</v>
      </c>
      <c r="M7862" t="s">
        <v>22291</v>
      </c>
      <c r="N7862" t="str">
        <f t="shared" si="122"/>
        <v>OK</v>
      </c>
      <c r="O7862" t="str">
        <f>IF(OR(Table1_17[[#This Row],[amount]]&lt;$Y$8,Table1_17[[#This Row],[amount]]&gt;$Y$7),"Outlier","Normal")</f>
        <v>Normal</v>
      </c>
      <c r="P7862" t="str">
        <f>IF(OR(Table1_17[[#This Row],[missing_flag]]="Missing",Table1_17[[#This Row],[outlier_flag]]="Outliers"),"Review","Valid")</f>
        <v>Valid</v>
      </c>
    </row>
    <row r="7863" spans="1:16">
      <c r="A7863" t="s">
        <v>17210</v>
      </c>
      <c r="B7863" s="1">
        <v>45134</v>
      </c>
      <c r="C7863">
        <v>-39560.81</v>
      </c>
      <c r="D7863" t="s">
        <v>1478</v>
      </c>
      <c r="E7863" t="s">
        <v>7</v>
      </c>
      <c r="F7863" t="s">
        <v>268</v>
      </c>
      <c r="G7863" t="s">
        <v>13</v>
      </c>
      <c r="I7863" t="s">
        <v>135</v>
      </c>
      <c r="J7863" t="s">
        <v>30152</v>
      </c>
      <c r="K7863" t="s">
        <v>22291</v>
      </c>
      <c r="L7863" t="s">
        <v>22291</v>
      </c>
      <c r="M7863" t="s">
        <v>22291</v>
      </c>
      <c r="N7863" t="str">
        <f t="shared" si="122"/>
        <v>OK</v>
      </c>
      <c r="O7863" t="str">
        <f>IF(OR(Table1_17[[#This Row],[amount]]&lt;$Y$8,Table1_17[[#This Row],[amount]]&gt;$Y$7),"Outlier","Normal")</f>
        <v>Normal</v>
      </c>
      <c r="P7863" t="str">
        <f>IF(OR(Table1_17[[#This Row],[missing_flag]]="Missing",Table1_17[[#This Row],[outlier_flag]]="Outliers"),"Review","Valid")</f>
        <v>Valid</v>
      </c>
    </row>
    <row r="7864" spans="1:16">
      <c r="A7864" t="s">
        <v>17212</v>
      </c>
      <c r="B7864" s="1">
        <v>44803</v>
      </c>
      <c r="C7864">
        <v>-59156.99</v>
      </c>
      <c r="D7864" t="s">
        <v>1478</v>
      </c>
      <c r="E7864" t="s">
        <v>7</v>
      </c>
      <c r="F7864" t="s">
        <v>268</v>
      </c>
      <c r="G7864" t="s">
        <v>29</v>
      </c>
      <c r="I7864" t="s">
        <v>163</v>
      </c>
      <c r="J7864" t="s">
        <v>30153</v>
      </c>
      <c r="K7864" t="s">
        <v>22291</v>
      </c>
      <c r="L7864" t="s">
        <v>22291</v>
      </c>
      <c r="M7864" t="s">
        <v>22291</v>
      </c>
      <c r="N7864" t="str">
        <f t="shared" si="122"/>
        <v>OK</v>
      </c>
      <c r="O7864" t="str">
        <f>IF(OR(Table1_17[[#This Row],[amount]]&lt;$Y$8,Table1_17[[#This Row],[amount]]&gt;$Y$7),"Outlier","Normal")</f>
        <v>Normal</v>
      </c>
      <c r="P7864" t="str">
        <f>IF(OR(Table1_17[[#This Row],[missing_flag]]="Missing",Table1_17[[#This Row],[outlier_flag]]="Outliers"),"Review","Valid")</f>
        <v>Valid</v>
      </c>
    </row>
    <row r="7865" spans="1:16">
      <c r="A7865" t="s">
        <v>17214</v>
      </c>
      <c r="B7865" s="1">
        <v>44858</v>
      </c>
      <c r="C7865">
        <v>181863.45</v>
      </c>
      <c r="D7865" t="s">
        <v>1483</v>
      </c>
      <c r="E7865" t="s">
        <v>1499</v>
      </c>
      <c r="F7865" t="s">
        <v>268</v>
      </c>
      <c r="G7865" t="s">
        <v>13</v>
      </c>
      <c r="H7865" t="s">
        <v>1261</v>
      </c>
      <c r="J7865" t="s">
        <v>30154</v>
      </c>
      <c r="K7865" t="s">
        <v>22291</v>
      </c>
      <c r="L7865" t="s">
        <v>22291</v>
      </c>
      <c r="M7865" t="s">
        <v>22291</v>
      </c>
      <c r="N7865" t="str">
        <f t="shared" si="122"/>
        <v>OK</v>
      </c>
      <c r="O7865" t="str">
        <f>IF(OR(Table1_17[[#This Row],[amount]]&lt;$Y$8,Table1_17[[#This Row],[amount]]&gt;$Y$7),"Outlier","Normal")</f>
        <v>Normal</v>
      </c>
      <c r="P7865" t="str">
        <f>IF(OR(Table1_17[[#This Row],[missing_flag]]="Missing",Table1_17[[#This Row],[outlier_flag]]="Outliers"),"Review","Valid")</f>
        <v>Valid</v>
      </c>
    </row>
    <row r="7866" spans="1:16">
      <c r="A7866" t="s">
        <v>17216</v>
      </c>
      <c r="B7866" s="1">
        <v>45175</v>
      </c>
      <c r="C7866">
        <v>160992.49</v>
      </c>
      <c r="D7866" t="s">
        <v>1483</v>
      </c>
      <c r="E7866" t="s">
        <v>1499</v>
      </c>
      <c r="F7866" t="s">
        <v>264</v>
      </c>
      <c r="G7866" t="s">
        <v>8</v>
      </c>
      <c r="H7866" t="s">
        <v>1045</v>
      </c>
      <c r="J7866" t="s">
        <v>30155</v>
      </c>
      <c r="K7866" t="s">
        <v>22291</v>
      </c>
      <c r="L7866" t="s">
        <v>22291</v>
      </c>
      <c r="M7866" t="s">
        <v>22291</v>
      </c>
      <c r="N7866" t="str">
        <f t="shared" si="122"/>
        <v>OK</v>
      </c>
      <c r="O7866" t="str">
        <f>IF(OR(Table1_17[[#This Row],[amount]]&lt;$Y$8,Table1_17[[#This Row],[amount]]&gt;$Y$7),"Outlier","Normal")</f>
        <v>Normal</v>
      </c>
      <c r="P7866" t="str">
        <f>IF(OR(Table1_17[[#This Row],[missing_flag]]="Missing",Table1_17[[#This Row],[outlier_flag]]="Outliers"),"Review","Valid")</f>
        <v>Valid</v>
      </c>
    </row>
    <row r="7867" spans="1:16">
      <c r="A7867" t="s">
        <v>17218</v>
      </c>
      <c r="B7867" s="1">
        <v>45086</v>
      </c>
      <c r="C7867">
        <v>-41661.449999999997</v>
      </c>
      <c r="D7867" t="s">
        <v>1478</v>
      </c>
      <c r="E7867" t="s">
        <v>7</v>
      </c>
      <c r="F7867" t="s">
        <v>271</v>
      </c>
      <c r="G7867" t="s">
        <v>17</v>
      </c>
      <c r="I7867" t="s">
        <v>65</v>
      </c>
      <c r="J7867" t="s">
        <v>30156</v>
      </c>
      <c r="K7867" t="s">
        <v>22291</v>
      </c>
      <c r="L7867" t="s">
        <v>22291</v>
      </c>
      <c r="M7867" t="s">
        <v>22291</v>
      </c>
      <c r="N7867" t="str">
        <f t="shared" si="122"/>
        <v>OK</v>
      </c>
      <c r="O7867" t="str">
        <f>IF(OR(Table1_17[[#This Row],[amount]]&lt;$Y$8,Table1_17[[#This Row],[amount]]&gt;$Y$7),"Outlier","Normal")</f>
        <v>Normal</v>
      </c>
      <c r="P7867" t="str">
        <f>IF(OR(Table1_17[[#This Row],[missing_flag]]="Missing",Table1_17[[#This Row],[outlier_flag]]="Outliers"),"Review","Valid")</f>
        <v>Valid</v>
      </c>
    </row>
    <row r="7868" spans="1:16">
      <c r="A7868" t="s">
        <v>17220</v>
      </c>
      <c r="B7868" s="1">
        <v>44577</v>
      </c>
      <c r="C7868">
        <v>-28610.81</v>
      </c>
      <c r="D7868" t="s">
        <v>1478</v>
      </c>
      <c r="E7868" t="s">
        <v>36</v>
      </c>
      <c r="F7868" t="s">
        <v>264</v>
      </c>
      <c r="G7868" t="s">
        <v>17</v>
      </c>
      <c r="I7868" t="s">
        <v>89</v>
      </c>
      <c r="J7868" t="s">
        <v>30157</v>
      </c>
      <c r="K7868" t="s">
        <v>22291</v>
      </c>
      <c r="L7868" t="s">
        <v>22291</v>
      </c>
      <c r="M7868" t="s">
        <v>22291</v>
      </c>
      <c r="N7868" t="str">
        <f t="shared" si="122"/>
        <v>OK</v>
      </c>
      <c r="O7868" t="str">
        <f>IF(OR(Table1_17[[#This Row],[amount]]&lt;$Y$8,Table1_17[[#This Row],[amount]]&gt;$Y$7),"Outlier","Normal")</f>
        <v>Normal</v>
      </c>
      <c r="P7868" t="str">
        <f>IF(OR(Table1_17[[#This Row],[missing_flag]]="Missing",Table1_17[[#This Row],[outlier_flag]]="Outliers"),"Review","Valid")</f>
        <v>Valid</v>
      </c>
    </row>
    <row r="7869" spans="1:16">
      <c r="A7869" t="s">
        <v>17222</v>
      </c>
      <c r="B7869" s="1">
        <v>45259</v>
      </c>
      <c r="C7869">
        <v>150603.1</v>
      </c>
      <c r="D7869" t="s">
        <v>1483</v>
      </c>
      <c r="E7869" t="s">
        <v>1484</v>
      </c>
      <c r="F7869" t="s">
        <v>264</v>
      </c>
      <c r="G7869" t="s">
        <v>17</v>
      </c>
      <c r="H7869" t="s">
        <v>866</v>
      </c>
      <c r="J7869" t="s">
        <v>30158</v>
      </c>
      <c r="K7869" t="s">
        <v>22291</v>
      </c>
      <c r="L7869" t="s">
        <v>22291</v>
      </c>
      <c r="M7869" t="s">
        <v>22291</v>
      </c>
      <c r="N7869" t="str">
        <f t="shared" si="122"/>
        <v>OK</v>
      </c>
      <c r="O7869" t="str">
        <f>IF(OR(Table1_17[[#This Row],[amount]]&lt;$Y$8,Table1_17[[#This Row],[amount]]&gt;$Y$7),"Outlier","Normal")</f>
        <v>Normal</v>
      </c>
      <c r="P7869" t="str">
        <f>IF(OR(Table1_17[[#This Row],[missing_flag]]="Missing",Table1_17[[#This Row],[outlier_flag]]="Outliers"),"Review","Valid")</f>
        <v>Valid</v>
      </c>
    </row>
    <row r="7870" spans="1:16">
      <c r="A7870" t="s">
        <v>17224</v>
      </c>
      <c r="B7870" s="1">
        <v>44639</v>
      </c>
      <c r="C7870">
        <v>151819.04999999999</v>
      </c>
      <c r="D7870" t="s">
        <v>1483</v>
      </c>
      <c r="E7870" t="s">
        <v>1487</v>
      </c>
      <c r="F7870" t="s">
        <v>264</v>
      </c>
      <c r="G7870" t="s">
        <v>13</v>
      </c>
      <c r="H7870" t="s">
        <v>1299</v>
      </c>
      <c r="J7870" t="s">
        <v>30159</v>
      </c>
      <c r="K7870" t="s">
        <v>22291</v>
      </c>
      <c r="L7870" t="s">
        <v>22291</v>
      </c>
      <c r="M7870" t="s">
        <v>22291</v>
      </c>
      <c r="N7870" t="str">
        <f t="shared" si="122"/>
        <v>OK</v>
      </c>
      <c r="O7870" t="str">
        <f>IF(OR(Table1_17[[#This Row],[amount]]&lt;$Y$8,Table1_17[[#This Row],[amount]]&gt;$Y$7),"Outlier","Normal")</f>
        <v>Normal</v>
      </c>
      <c r="P7870" t="str">
        <f>IF(OR(Table1_17[[#This Row],[missing_flag]]="Missing",Table1_17[[#This Row],[outlier_flag]]="Outliers"),"Review","Valid")</f>
        <v>Valid</v>
      </c>
    </row>
    <row r="7871" spans="1:16">
      <c r="A7871" t="s">
        <v>17226</v>
      </c>
      <c r="B7871" s="1">
        <v>45101</v>
      </c>
      <c r="C7871">
        <v>-34376.92</v>
      </c>
      <c r="D7871" t="s">
        <v>1478</v>
      </c>
      <c r="E7871" t="s">
        <v>1509</v>
      </c>
      <c r="F7871" t="s">
        <v>271</v>
      </c>
      <c r="G7871" t="s">
        <v>29</v>
      </c>
      <c r="I7871" t="s">
        <v>89</v>
      </c>
      <c r="J7871" t="s">
        <v>30160</v>
      </c>
      <c r="K7871" t="s">
        <v>22291</v>
      </c>
      <c r="L7871" t="s">
        <v>22291</v>
      </c>
      <c r="M7871" t="s">
        <v>22291</v>
      </c>
      <c r="N7871" t="str">
        <f t="shared" si="122"/>
        <v>OK</v>
      </c>
      <c r="O7871" t="str">
        <f>IF(OR(Table1_17[[#This Row],[amount]]&lt;$Y$8,Table1_17[[#This Row],[amount]]&gt;$Y$7),"Outlier","Normal")</f>
        <v>Normal</v>
      </c>
      <c r="P7871" t="str">
        <f>IF(OR(Table1_17[[#This Row],[missing_flag]]="Missing",Table1_17[[#This Row],[outlier_flag]]="Outliers"),"Review","Valid")</f>
        <v>Valid</v>
      </c>
    </row>
    <row r="7872" spans="1:16">
      <c r="A7872" t="s">
        <v>17228</v>
      </c>
      <c r="B7872" s="1">
        <v>45202</v>
      </c>
      <c r="C7872">
        <v>65805.320000000007</v>
      </c>
      <c r="D7872" t="s">
        <v>1483</v>
      </c>
      <c r="E7872" t="s">
        <v>1484</v>
      </c>
      <c r="F7872" t="s">
        <v>264</v>
      </c>
      <c r="G7872" t="s">
        <v>29</v>
      </c>
      <c r="H7872" t="s">
        <v>1259</v>
      </c>
      <c r="J7872" t="s">
        <v>30161</v>
      </c>
      <c r="K7872" t="s">
        <v>22291</v>
      </c>
      <c r="L7872" t="s">
        <v>22291</v>
      </c>
      <c r="M7872" t="s">
        <v>22291</v>
      </c>
      <c r="N7872" t="str">
        <f t="shared" si="122"/>
        <v>OK</v>
      </c>
      <c r="O7872" t="str">
        <f>IF(OR(Table1_17[[#This Row],[amount]]&lt;$Y$8,Table1_17[[#This Row],[amount]]&gt;$Y$7),"Outlier","Normal")</f>
        <v>Normal</v>
      </c>
      <c r="P7872" t="str">
        <f>IF(OR(Table1_17[[#This Row],[missing_flag]]="Missing",Table1_17[[#This Row],[outlier_flag]]="Outliers"),"Review","Valid")</f>
        <v>Valid</v>
      </c>
    </row>
    <row r="7873" spans="1:16">
      <c r="A7873" t="s">
        <v>17230</v>
      </c>
      <c r="B7873" s="1">
        <v>44746</v>
      </c>
      <c r="C7873">
        <v>-18941.22</v>
      </c>
      <c r="D7873" t="s">
        <v>1478</v>
      </c>
      <c r="E7873" t="s">
        <v>1534</v>
      </c>
      <c r="F7873" t="s">
        <v>268</v>
      </c>
      <c r="G7873" t="s">
        <v>17</v>
      </c>
      <c r="I7873" t="s">
        <v>250</v>
      </c>
      <c r="J7873" t="s">
        <v>30162</v>
      </c>
      <c r="K7873" t="s">
        <v>22291</v>
      </c>
      <c r="L7873" t="s">
        <v>22291</v>
      </c>
      <c r="M7873" t="s">
        <v>22291</v>
      </c>
      <c r="N7873" t="str">
        <f t="shared" si="122"/>
        <v>OK</v>
      </c>
      <c r="O7873" t="str">
        <f>IF(OR(Table1_17[[#This Row],[amount]]&lt;$Y$8,Table1_17[[#This Row],[amount]]&gt;$Y$7),"Outlier","Normal")</f>
        <v>Normal</v>
      </c>
      <c r="P7873" t="str">
        <f>IF(OR(Table1_17[[#This Row],[missing_flag]]="Missing",Table1_17[[#This Row],[outlier_flag]]="Outliers"),"Review","Valid")</f>
        <v>Valid</v>
      </c>
    </row>
    <row r="7874" spans="1:16">
      <c r="A7874" t="s">
        <v>17232</v>
      </c>
      <c r="B7874" s="1">
        <v>45031</v>
      </c>
      <c r="C7874">
        <v>-30270.2</v>
      </c>
      <c r="D7874" t="s">
        <v>1478</v>
      </c>
      <c r="E7874" t="s">
        <v>7</v>
      </c>
      <c r="F7874" t="s">
        <v>268</v>
      </c>
      <c r="G7874" t="s">
        <v>8</v>
      </c>
      <c r="I7874" t="s">
        <v>93</v>
      </c>
      <c r="J7874" t="s">
        <v>30163</v>
      </c>
      <c r="K7874" t="s">
        <v>22291</v>
      </c>
      <c r="L7874" t="s">
        <v>22291</v>
      </c>
      <c r="M7874" t="s">
        <v>22291</v>
      </c>
      <c r="N7874" t="str">
        <f t="shared" si="122"/>
        <v>OK</v>
      </c>
      <c r="O7874" t="str">
        <f>IF(OR(Table1_17[[#This Row],[amount]]&lt;$Y$8,Table1_17[[#This Row],[amount]]&gt;$Y$7),"Outlier","Normal")</f>
        <v>Normal</v>
      </c>
      <c r="P7874" t="str">
        <f>IF(OR(Table1_17[[#This Row],[missing_flag]]="Missing",Table1_17[[#This Row],[outlier_flag]]="Outliers"),"Review","Valid")</f>
        <v>Valid</v>
      </c>
    </row>
    <row r="7875" spans="1:16">
      <c r="A7875" t="s">
        <v>17234</v>
      </c>
      <c r="B7875" s="1">
        <v>45086</v>
      </c>
      <c r="C7875">
        <v>135458.41</v>
      </c>
      <c r="D7875" t="s">
        <v>1483</v>
      </c>
      <c r="E7875" t="s">
        <v>1499</v>
      </c>
      <c r="F7875" t="s">
        <v>271</v>
      </c>
      <c r="G7875" t="s">
        <v>13</v>
      </c>
      <c r="H7875" t="s">
        <v>1133</v>
      </c>
      <c r="J7875" t="s">
        <v>30164</v>
      </c>
      <c r="K7875" t="s">
        <v>22291</v>
      </c>
      <c r="L7875" t="s">
        <v>22291</v>
      </c>
      <c r="M7875" t="s">
        <v>22291</v>
      </c>
      <c r="N7875" t="str">
        <f t="shared" ref="N7875:N7938" si="123">IF(OR(B7875="",C7875="",D7875="",F7875=""),"Missing","OK")</f>
        <v>OK</v>
      </c>
      <c r="O7875" t="str">
        <f>IF(OR(Table1_17[[#This Row],[amount]]&lt;$Y$8,Table1_17[[#This Row],[amount]]&gt;$Y$7),"Outlier","Normal")</f>
        <v>Normal</v>
      </c>
      <c r="P7875" t="str">
        <f>IF(OR(Table1_17[[#This Row],[missing_flag]]="Missing",Table1_17[[#This Row],[outlier_flag]]="Outliers"),"Review","Valid")</f>
        <v>Valid</v>
      </c>
    </row>
    <row r="7876" spans="1:16">
      <c r="A7876" t="s">
        <v>17236</v>
      </c>
      <c r="B7876" s="1">
        <v>45178</v>
      </c>
      <c r="C7876">
        <v>180905.64</v>
      </c>
      <c r="D7876" t="s">
        <v>1483</v>
      </c>
      <c r="E7876" t="s">
        <v>1484</v>
      </c>
      <c r="F7876" t="s">
        <v>271</v>
      </c>
      <c r="G7876" t="s">
        <v>13</v>
      </c>
      <c r="H7876" t="s">
        <v>1355</v>
      </c>
      <c r="J7876" t="s">
        <v>30165</v>
      </c>
      <c r="K7876" t="s">
        <v>22291</v>
      </c>
      <c r="L7876" t="s">
        <v>22291</v>
      </c>
      <c r="M7876" t="s">
        <v>22291</v>
      </c>
      <c r="N7876" t="str">
        <f t="shared" si="123"/>
        <v>OK</v>
      </c>
      <c r="O7876" t="str">
        <f>IF(OR(Table1_17[[#This Row],[amount]]&lt;$Y$8,Table1_17[[#This Row],[amount]]&gt;$Y$7),"Outlier","Normal")</f>
        <v>Normal</v>
      </c>
      <c r="P7876" t="str">
        <f>IF(OR(Table1_17[[#This Row],[missing_flag]]="Missing",Table1_17[[#This Row],[outlier_flag]]="Outliers"),"Review","Valid")</f>
        <v>Valid</v>
      </c>
    </row>
    <row r="7877" spans="1:16">
      <c r="A7877" t="s">
        <v>17238</v>
      </c>
      <c r="B7877" s="1">
        <v>44946</v>
      </c>
      <c r="C7877">
        <v>74019.490000000005</v>
      </c>
      <c r="D7877" t="s">
        <v>1483</v>
      </c>
      <c r="E7877" t="s">
        <v>1484</v>
      </c>
      <c r="F7877" t="s">
        <v>264</v>
      </c>
      <c r="G7877" t="s">
        <v>8</v>
      </c>
      <c r="H7877" t="s">
        <v>1411</v>
      </c>
      <c r="J7877" t="s">
        <v>30166</v>
      </c>
      <c r="K7877" t="s">
        <v>22291</v>
      </c>
      <c r="L7877" t="s">
        <v>22291</v>
      </c>
      <c r="M7877" t="s">
        <v>22291</v>
      </c>
      <c r="N7877" t="str">
        <f t="shared" si="123"/>
        <v>OK</v>
      </c>
      <c r="O7877" t="str">
        <f>IF(OR(Table1_17[[#This Row],[amount]]&lt;$Y$8,Table1_17[[#This Row],[amount]]&gt;$Y$7),"Outlier","Normal")</f>
        <v>Normal</v>
      </c>
      <c r="P7877" t="str">
        <f>IF(OR(Table1_17[[#This Row],[missing_flag]]="Missing",Table1_17[[#This Row],[outlier_flag]]="Outliers"),"Review","Valid")</f>
        <v>Valid</v>
      </c>
    </row>
    <row r="7878" spans="1:16">
      <c r="A7878" t="s">
        <v>17240</v>
      </c>
      <c r="B7878" s="1">
        <v>44701</v>
      </c>
      <c r="C7878">
        <v>-43915.54</v>
      </c>
      <c r="D7878" t="s">
        <v>1478</v>
      </c>
      <c r="E7878" t="s">
        <v>36</v>
      </c>
      <c r="F7878" t="s">
        <v>268</v>
      </c>
      <c r="G7878" t="s">
        <v>13</v>
      </c>
      <c r="I7878" t="s">
        <v>209</v>
      </c>
      <c r="J7878" t="s">
        <v>30167</v>
      </c>
      <c r="K7878" t="s">
        <v>22291</v>
      </c>
      <c r="L7878" t="s">
        <v>22291</v>
      </c>
      <c r="M7878" t="s">
        <v>22291</v>
      </c>
      <c r="N7878" t="str">
        <f t="shared" si="123"/>
        <v>OK</v>
      </c>
      <c r="O7878" t="str">
        <f>IF(OR(Table1_17[[#This Row],[amount]]&lt;$Y$8,Table1_17[[#This Row],[amount]]&gt;$Y$7),"Outlier","Normal")</f>
        <v>Normal</v>
      </c>
      <c r="P7878" t="str">
        <f>IF(OR(Table1_17[[#This Row],[missing_flag]]="Missing",Table1_17[[#This Row],[outlier_flag]]="Outliers"),"Review","Valid")</f>
        <v>Valid</v>
      </c>
    </row>
    <row r="7879" spans="1:16">
      <c r="A7879" t="s">
        <v>17242</v>
      </c>
      <c r="B7879" s="1">
        <v>45079</v>
      </c>
      <c r="C7879">
        <v>-29660.79</v>
      </c>
      <c r="D7879" t="s">
        <v>1478</v>
      </c>
      <c r="E7879" t="s">
        <v>7</v>
      </c>
      <c r="F7879" t="s">
        <v>264</v>
      </c>
      <c r="G7879" t="s">
        <v>29</v>
      </c>
      <c r="I7879" t="s">
        <v>135</v>
      </c>
      <c r="J7879" t="s">
        <v>30168</v>
      </c>
      <c r="K7879" t="s">
        <v>22291</v>
      </c>
      <c r="L7879" t="s">
        <v>22291</v>
      </c>
      <c r="M7879" t="s">
        <v>22291</v>
      </c>
      <c r="N7879" t="str">
        <f t="shared" si="123"/>
        <v>OK</v>
      </c>
      <c r="O7879" t="str">
        <f>IF(OR(Table1_17[[#This Row],[amount]]&lt;$Y$8,Table1_17[[#This Row],[amount]]&gt;$Y$7),"Outlier","Normal")</f>
        <v>Normal</v>
      </c>
      <c r="P7879" t="str">
        <f>IF(OR(Table1_17[[#This Row],[missing_flag]]="Missing",Table1_17[[#This Row],[outlier_flag]]="Outliers"),"Review","Valid")</f>
        <v>Valid</v>
      </c>
    </row>
    <row r="7880" spans="1:16">
      <c r="A7880" t="s">
        <v>17244</v>
      </c>
      <c r="B7880" s="1">
        <v>45038</v>
      </c>
      <c r="C7880">
        <v>11116.06</v>
      </c>
      <c r="D7880" t="s">
        <v>1504</v>
      </c>
      <c r="E7880" t="s">
        <v>1504</v>
      </c>
      <c r="F7880" t="s">
        <v>264</v>
      </c>
      <c r="G7880" t="s">
        <v>29</v>
      </c>
      <c r="J7880" t="s">
        <v>30169</v>
      </c>
      <c r="K7880" t="s">
        <v>22291</v>
      </c>
      <c r="L7880" t="s">
        <v>22291</v>
      </c>
      <c r="M7880" t="s">
        <v>22291</v>
      </c>
      <c r="N7880" t="str">
        <f t="shared" si="123"/>
        <v>OK</v>
      </c>
      <c r="O7880" t="str">
        <f>IF(OR(Table1_17[[#This Row],[amount]]&lt;$Y$8,Table1_17[[#This Row],[amount]]&gt;$Y$7),"Outlier","Normal")</f>
        <v>Normal</v>
      </c>
      <c r="P7880" t="str">
        <f>IF(OR(Table1_17[[#This Row],[missing_flag]]="Missing",Table1_17[[#This Row],[outlier_flag]]="Outliers"),"Review","Valid")</f>
        <v>Valid</v>
      </c>
    </row>
    <row r="7881" spans="1:16">
      <c r="A7881" t="s">
        <v>17246</v>
      </c>
      <c r="B7881" s="1">
        <v>44644</v>
      </c>
      <c r="C7881">
        <v>-29207.43</v>
      </c>
      <c r="D7881" t="s">
        <v>1478</v>
      </c>
      <c r="E7881" t="s">
        <v>1509</v>
      </c>
      <c r="F7881" t="s">
        <v>264</v>
      </c>
      <c r="G7881" t="s">
        <v>17</v>
      </c>
      <c r="I7881" t="s">
        <v>34</v>
      </c>
      <c r="J7881" t="s">
        <v>30170</v>
      </c>
      <c r="K7881" t="s">
        <v>22291</v>
      </c>
      <c r="L7881" t="s">
        <v>22291</v>
      </c>
      <c r="M7881" t="s">
        <v>22291</v>
      </c>
      <c r="N7881" t="str">
        <f t="shared" si="123"/>
        <v>OK</v>
      </c>
      <c r="O7881" t="str">
        <f>IF(OR(Table1_17[[#This Row],[amount]]&lt;$Y$8,Table1_17[[#This Row],[amount]]&gt;$Y$7),"Outlier","Normal")</f>
        <v>Normal</v>
      </c>
      <c r="P7881" t="str">
        <f>IF(OR(Table1_17[[#This Row],[missing_flag]]="Missing",Table1_17[[#This Row],[outlier_flag]]="Outliers"),"Review","Valid")</f>
        <v>Valid</v>
      </c>
    </row>
    <row r="7882" spans="1:16">
      <c r="A7882" t="s">
        <v>17248</v>
      </c>
      <c r="B7882" s="1">
        <v>44902</v>
      </c>
      <c r="C7882">
        <v>148434.42000000001</v>
      </c>
      <c r="D7882" t="s">
        <v>1483</v>
      </c>
      <c r="E7882" t="s">
        <v>1487</v>
      </c>
      <c r="F7882" t="s">
        <v>268</v>
      </c>
      <c r="G7882" t="s">
        <v>13</v>
      </c>
      <c r="H7882" t="s">
        <v>828</v>
      </c>
      <c r="J7882" t="s">
        <v>30171</v>
      </c>
      <c r="K7882" t="s">
        <v>22291</v>
      </c>
      <c r="L7882" t="s">
        <v>22291</v>
      </c>
      <c r="M7882" t="s">
        <v>22291</v>
      </c>
      <c r="N7882" t="str">
        <f t="shared" si="123"/>
        <v>OK</v>
      </c>
      <c r="O7882" t="str">
        <f>IF(OR(Table1_17[[#This Row],[amount]]&lt;$Y$8,Table1_17[[#This Row],[amount]]&gt;$Y$7),"Outlier","Normal")</f>
        <v>Normal</v>
      </c>
      <c r="P7882" t="str">
        <f>IF(OR(Table1_17[[#This Row],[missing_flag]]="Missing",Table1_17[[#This Row],[outlier_flag]]="Outliers"),"Review","Valid")</f>
        <v>Valid</v>
      </c>
    </row>
    <row r="7883" spans="1:16">
      <c r="A7883" t="s">
        <v>17250</v>
      </c>
      <c r="B7883" s="1">
        <v>44635</v>
      </c>
      <c r="C7883">
        <v>-28951.37</v>
      </c>
      <c r="D7883" t="s">
        <v>1478</v>
      </c>
      <c r="E7883" t="s">
        <v>7</v>
      </c>
      <c r="F7883" t="s">
        <v>271</v>
      </c>
      <c r="G7883" t="s">
        <v>29</v>
      </c>
      <c r="I7883" t="s">
        <v>238</v>
      </c>
      <c r="J7883" t="s">
        <v>30172</v>
      </c>
      <c r="K7883" t="s">
        <v>22291</v>
      </c>
      <c r="L7883" t="s">
        <v>22291</v>
      </c>
      <c r="M7883" t="s">
        <v>22291</v>
      </c>
      <c r="N7883" t="str">
        <f t="shared" si="123"/>
        <v>OK</v>
      </c>
      <c r="O7883" t="str">
        <f>IF(OR(Table1_17[[#This Row],[amount]]&lt;$Y$8,Table1_17[[#This Row],[amount]]&gt;$Y$7),"Outlier","Normal")</f>
        <v>Normal</v>
      </c>
      <c r="P7883" t="str">
        <f>IF(OR(Table1_17[[#This Row],[missing_flag]]="Missing",Table1_17[[#This Row],[outlier_flag]]="Outliers"),"Review","Valid")</f>
        <v>Valid</v>
      </c>
    </row>
    <row r="7884" spans="1:16">
      <c r="A7884" t="s">
        <v>17252</v>
      </c>
      <c r="B7884" s="1">
        <v>45160</v>
      </c>
      <c r="C7884">
        <v>201611.37</v>
      </c>
      <c r="D7884" t="s">
        <v>1483</v>
      </c>
      <c r="E7884" t="s">
        <v>1487</v>
      </c>
      <c r="F7884" t="s">
        <v>271</v>
      </c>
      <c r="G7884" t="s">
        <v>29</v>
      </c>
      <c r="H7884" t="s">
        <v>830</v>
      </c>
      <c r="J7884" t="s">
        <v>30173</v>
      </c>
      <c r="K7884" t="s">
        <v>22291</v>
      </c>
      <c r="L7884" t="s">
        <v>22291</v>
      </c>
      <c r="M7884" t="s">
        <v>22291</v>
      </c>
      <c r="N7884" t="str">
        <f t="shared" si="123"/>
        <v>OK</v>
      </c>
      <c r="O7884" t="str">
        <f>IF(OR(Table1_17[[#This Row],[amount]]&lt;$Y$8,Table1_17[[#This Row],[amount]]&gt;$Y$7),"Outlier","Normal")</f>
        <v>Normal</v>
      </c>
      <c r="P7884" t="str">
        <f>IF(OR(Table1_17[[#This Row],[missing_flag]]="Missing",Table1_17[[#This Row],[outlier_flag]]="Outliers"),"Review","Valid")</f>
        <v>Valid</v>
      </c>
    </row>
    <row r="7885" spans="1:16">
      <c r="A7885" t="s">
        <v>17254</v>
      </c>
      <c r="B7885" s="1">
        <v>45159</v>
      </c>
      <c r="C7885">
        <v>53751.01</v>
      </c>
      <c r="D7885" t="s">
        <v>1483</v>
      </c>
      <c r="E7885" t="s">
        <v>1487</v>
      </c>
      <c r="F7885" t="s">
        <v>268</v>
      </c>
      <c r="G7885" t="s">
        <v>8</v>
      </c>
      <c r="H7885" t="s">
        <v>1339</v>
      </c>
      <c r="J7885" t="s">
        <v>30174</v>
      </c>
      <c r="K7885" t="s">
        <v>22291</v>
      </c>
      <c r="L7885" t="s">
        <v>22291</v>
      </c>
      <c r="M7885" t="s">
        <v>22291</v>
      </c>
      <c r="N7885" t="str">
        <f t="shared" si="123"/>
        <v>OK</v>
      </c>
      <c r="O7885" t="str">
        <f>IF(OR(Table1_17[[#This Row],[amount]]&lt;$Y$8,Table1_17[[#This Row],[amount]]&gt;$Y$7),"Outlier","Normal")</f>
        <v>Normal</v>
      </c>
      <c r="P7885" t="str">
        <f>IF(OR(Table1_17[[#This Row],[missing_flag]]="Missing",Table1_17[[#This Row],[outlier_flag]]="Outliers"),"Review","Valid")</f>
        <v>Valid</v>
      </c>
    </row>
    <row r="7886" spans="1:16">
      <c r="A7886" t="s">
        <v>17256</v>
      </c>
      <c r="B7886" s="1">
        <v>45249</v>
      </c>
      <c r="C7886">
        <v>130972.25</v>
      </c>
      <c r="D7886" t="s">
        <v>1483</v>
      </c>
      <c r="E7886" t="s">
        <v>1487</v>
      </c>
      <c r="F7886" t="s">
        <v>268</v>
      </c>
      <c r="G7886" t="s">
        <v>17</v>
      </c>
      <c r="H7886" t="s">
        <v>1125</v>
      </c>
      <c r="J7886" t="s">
        <v>30175</v>
      </c>
      <c r="K7886" t="s">
        <v>22291</v>
      </c>
      <c r="L7886" t="s">
        <v>22291</v>
      </c>
      <c r="M7886" t="s">
        <v>22291</v>
      </c>
      <c r="N7886" t="str">
        <f t="shared" si="123"/>
        <v>OK</v>
      </c>
      <c r="O7886" t="str">
        <f>IF(OR(Table1_17[[#This Row],[amount]]&lt;$Y$8,Table1_17[[#This Row],[amount]]&gt;$Y$7),"Outlier","Normal")</f>
        <v>Normal</v>
      </c>
      <c r="P7886" t="str">
        <f>IF(OR(Table1_17[[#This Row],[missing_flag]]="Missing",Table1_17[[#This Row],[outlier_flag]]="Outliers"),"Review","Valid")</f>
        <v>Valid</v>
      </c>
    </row>
    <row r="7887" spans="1:16">
      <c r="A7887" t="s">
        <v>17258</v>
      </c>
      <c r="B7887" s="1">
        <v>44928</v>
      </c>
      <c r="C7887">
        <v>129520.57</v>
      </c>
      <c r="D7887" t="s">
        <v>1483</v>
      </c>
      <c r="E7887" t="s">
        <v>1487</v>
      </c>
      <c r="F7887" t="s">
        <v>268</v>
      </c>
      <c r="G7887" t="s">
        <v>29</v>
      </c>
      <c r="H7887" t="s">
        <v>1215</v>
      </c>
      <c r="J7887" t="s">
        <v>30176</v>
      </c>
      <c r="K7887" t="s">
        <v>22291</v>
      </c>
      <c r="L7887" t="s">
        <v>22291</v>
      </c>
      <c r="M7887" t="s">
        <v>22291</v>
      </c>
      <c r="N7887" t="str">
        <f t="shared" si="123"/>
        <v>OK</v>
      </c>
      <c r="O7887" t="str">
        <f>IF(OR(Table1_17[[#This Row],[amount]]&lt;$Y$8,Table1_17[[#This Row],[amount]]&gt;$Y$7),"Outlier","Normal")</f>
        <v>Normal</v>
      </c>
      <c r="P7887" t="str">
        <f>IF(OR(Table1_17[[#This Row],[missing_flag]]="Missing",Table1_17[[#This Row],[outlier_flag]]="Outliers"),"Review","Valid")</f>
        <v>Valid</v>
      </c>
    </row>
    <row r="7888" spans="1:16">
      <c r="A7888" t="s">
        <v>17260</v>
      </c>
      <c r="B7888" s="1">
        <v>44650</v>
      </c>
      <c r="C7888">
        <v>142123.82999999999</v>
      </c>
      <c r="D7888" t="s">
        <v>1483</v>
      </c>
      <c r="E7888" t="s">
        <v>1499</v>
      </c>
      <c r="F7888" t="s">
        <v>264</v>
      </c>
      <c r="G7888" t="s">
        <v>13</v>
      </c>
      <c r="H7888" t="s">
        <v>1279</v>
      </c>
      <c r="J7888" t="s">
        <v>30177</v>
      </c>
      <c r="K7888" t="s">
        <v>22291</v>
      </c>
      <c r="L7888" t="s">
        <v>22291</v>
      </c>
      <c r="M7888" t="s">
        <v>22291</v>
      </c>
      <c r="N7888" t="str">
        <f t="shared" si="123"/>
        <v>OK</v>
      </c>
      <c r="O7888" t="str">
        <f>IF(OR(Table1_17[[#This Row],[amount]]&lt;$Y$8,Table1_17[[#This Row],[amount]]&gt;$Y$7),"Outlier","Normal")</f>
        <v>Normal</v>
      </c>
      <c r="P7888" t="str">
        <f>IF(OR(Table1_17[[#This Row],[missing_flag]]="Missing",Table1_17[[#This Row],[outlier_flag]]="Outliers"),"Review","Valid")</f>
        <v>Valid</v>
      </c>
    </row>
    <row r="7889" spans="1:16">
      <c r="A7889" t="s">
        <v>17262</v>
      </c>
      <c r="B7889" s="1">
        <v>45250</v>
      </c>
      <c r="C7889">
        <v>137532.56</v>
      </c>
      <c r="D7889" t="s">
        <v>1483</v>
      </c>
      <c r="E7889" t="s">
        <v>1484</v>
      </c>
      <c r="F7889" t="s">
        <v>268</v>
      </c>
      <c r="G7889" t="s">
        <v>13</v>
      </c>
      <c r="H7889" t="s">
        <v>1259</v>
      </c>
      <c r="J7889" t="s">
        <v>30178</v>
      </c>
      <c r="K7889" t="s">
        <v>22291</v>
      </c>
      <c r="L7889" t="s">
        <v>22291</v>
      </c>
      <c r="M7889" t="s">
        <v>22291</v>
      </c>
      <c r="N7889" t="str">
        <f t="shared" si="123"/>
        <v>OK</v>
      </c>
      <c r="O7889" t="str">
        <f>IF(OR(Table1_17[[#This Row],[amount]]&lt;$Y$8,Table1_17[[#This Row],[amount]]&gt;$Y$7),"Outlier","Normal")</f>
        <v>Normal</v>
      </c>
      <c r="P7889" t="str">
        <f>IF(OR(Table1_17[[#This Row],[missing_flag]]="Missing",Table1_17[[#This Row],[outlier_flag]]="Outliers"),"Review","Valid")</f>
        <v>Valid</v>
      </c>
    </row>
    <row r="7890" spans="1:16">
      <c r="A7890" t="s">
        <v>17264</v>
      </c>
      <c r="B7890" s="1">
        <v>45186</v>
      </c>
      <c r="C7890">
        <v>-68287.72</v>
      </c>
      <c r="D7890" t="s">
        <v>1478</v>
      </c>
      <c r="E7890" t="s">
        <v>36</v>
      </c>
      <c r="F7890" t="s">
        <v>268</v>
      </c>
      <c r="G7890" t="s">
        <v>13</v>
      </c>
      <c r="I7890" t="s">
        <v>244</v>
      </c>
      <c r="J7890" t="s">
        <v>30179</v>
      </c>
      <c r="K7890" t="s">
        <v>22291</v>
      </c>
      <c r="L7890" t="s">
        <v>22291</v>
      </c>
      <c r="M7890" t="s">
        <v>22291</v>
      </c>
      <c r="N7890" t="str">
        <f t="shared" si="123"/>
        <v>OK</v>
      </c>
      <c r="O7890" t="str">
        <f>IF(OR(Table1_17[[#This Row],[amount]]&lt;$Y$8,Table1_17[[#This Row],[amount]]&gt;$Y$7),"Outlier","Normal")</f>
        <v>Normal</v>
      </c>
      <c r="P7890" t="str">
        <f>IF(OR(Table1_17[[#This Row],[missing_flag]]="Missing",Table1_17[[#This Row],[outlier_flag]]="Outliers"),"Review","Valid")</f>
        <v>Valid</v>
      </c>
    </row>
    <row r="7891" spans="1:16">
      <c r="A7891" t="s">
        <v>17266</v>
      </c>
      <c r="B7891" s="1">
        <v>44635</v>
      </c>
      <c r="C7891">
        <v>77508.5</v>
      </c>
      <c r="D7891" t="s">
        <v>1483</v>
      </c>
      <c r="E7891" t="s">
        <v>1487</v>
      </c>
      <c r="F7891" t="s">
        <v>268</v>
      </c>
      <c r="G7891" t="s">
        <v>17</v>
      </c>
      <c r="H7891" t="s">
        <v>1039</v>
      </c>
      <c r="J7891" t="s">
        <v>30180</v>
      </c>
      <c r="K7891" t="s">
        <v>22291</v>
      </c>
      <c r="L7891" t="s">
        <v>22291</v>
      </c>
      <c r="M7891" t="s">
        <v>22291</v>
      </c>
      <c r="N7891" t="str">
        <f t="shared" si="123"/>
        <v>OK</v>
      </c>
      <c r="O7891" t="str">
        <f>IF(OR(Table1_17[[#This Row],[amount]]&lt;$Y$8,Table1_17[[#This Row],[amount]]&gt;$Y$7),"Outlier","Normal")</f>
        <v>Normal</v>
      </c>
      <c r="P7891" t="str">
        <f>IF(OR(Table1_17[[#This Row],[missing_flag]]="Missing",Table1_17[[#This Row],[outlier_flag]]="Outliers"),"Review","Valid")</f>
        <v>Valid</v>
      </c>
    </row>
    <row r="7892" spans="1:16">
      <c r="A7892" t="s">
        <v>17268</v>
      </c>
      <c r="B7892" s="1">
        <v>45140</v>
      </c>
      <c r="C7892">
        <v>108352.4</v>
      </c>
      <c r="D7892" t="s">
        <v>1483</v>
      </c>
      <c r="E7892" t="s">
        <v>1499</v>
      </c>
      <c r="F7892" t="s">
        <v>264</v>
      </c>
      <c r="G7892" t="s">
        <v>29</v>
      </c>
      <c r="H7892" t="s">
        <v>1257</v>
      </c>
      <c r="J7892" t="s">
        <v>30181</v>
      </c>
      <c r="K7892" t="s">
        <v>22291</v>
      </c>
      <c r="L7892" t="s">
        <v>22291</v>
      </c>
      <c r="M7892" t="s">
        <v>22291</v>
      </c>
      <c r="N7892" t="str">
        <f t="shared" si="123"/>
        <v>OK</v>
      </c>
      <c r="O7892" t="str">
        <f>IF(OR(Table1_17[[#This Row],[amount]]&lt;$Y$8,Table1_17[[#This Row],[amount]]&gt;$Y$7),"Outlier","Normal")</f>
        <v>Normal</v>
      </c>
      <c r="P7892" t="str">
        <f>IF(OR(Table1_17[[#This Row],[missing_flag]]="Missing",Table1_17[[#This Row],[outlier_flag]]="Outliers"),"Review","Valid")</f>
        <v>Valid</v>
      </c>
    </row>
    <row r="7893" spans="1:16">
      <c r="A7893" t="s">
        <v>17270</v>
      </c>
      <c r="B7893" s="1">
        <v>44878</v>
      </c>
      <c r="C7893">
        <v>-67600.429999999993</v>
      </c>
      <c r="D7893" t="s">
        <v>1478</v>
      </c>
      <c r="E7893" t="s">
        <v>36</v>
      </c>
      <c r="F7893" t="s">
        <v>271</v>
      </c>
      <c r="G7893" t="s">
        <v>17</v>
      </c>
      <c r="I7893" t="s">
        <v>165</v>
      </c>
      <c r="J7893" t="s">
        <v>30182</v>
      </c>
      <c r="K7893" t="s">
        <v>22291</v>
      </c>
      <c r="L7893" t="s">
        <v>22291</v>
      </c>
      <c r="M7893" t="s">
        <v>22291</v>
      </c>
      <c r="N7893" t="str">
        <f t="shared" si="123"/>
        <v>OK</v>
      </c>
      <c r="O7893" t="str">
        <f>IF(OR(Table1_17[[#This Row],[amount]]&lt;$Y$8,Table1_17[[#This Row],[amount]]&gt;$Y$7),"Outlier","Normal")</f>
        <v>Normal</v>
      </c>
      <c r="P7893" t="str">
        <f>IF(OR(Table1_17[[#This Row],[missing_flag]]="Missing",Table1_17[[#This Row],[outlier_flag]]="Outliers"),"Review","Valid")</f>
        <v>Valid</v>
      </c>
    </row>
    <row r="7894" spans="1:16">
      <c r="A7894" t="s">
        <v>17272</v>
      </c>
      <c r="B7894" s="1">
        <v>44905</v>
      </c>
      <c r="C7894">
        <v>177635.02</v>
      </c>
      <c r="D7894" t="s">
        <v>1483</v>
      </c>
      <c r="E7894" t="s">
        <v>1487</v>
      </c>
      <c r="F7894" t="s">
        <v>268</v>
      </c>
      <c r="G7894" t="s">
        <v>13</v>
      </c>
      <c r="H7894" t="s">
        <v>1241</v>
      </c>
      <c r="J7894" t="s">
        <v>30183</v>
      </c>
      <c r="K7894" t="s">
        <v>22291</v>
      </c>
      <c r="L7894" t="s">
        <v>22291</v>
      </c>
      <c r="M7894" t="s">
        <v>22291</v>
      </c>
      <c r="N7894" t="str">
        <f t="shared" si="123"/>
        <v>OK</v>
      </c>
      <c r="O7894" t="str">
        <f>IF(OR(Table1_17[[#This Row],[amount]]&lt;$Y$8,Table1_17[[#This Row],[amount]]&gt;$Y$7),"Outlier","Normal")</f>
        <v>Normal</v>
      </c>
      <c r="P7894" t="str">
        <f>IF(OR(Table1_17[[#This Row],[missing_flag]]="Missing",Table1_17[[#This Row],[outlier_flag]]="Outliers"),"Review","Valid")</f>
        <v>Valid</v>
      </c>
    </row>
    <row r="7895" spans="1:16">
      <c r="A7895" t="s">
        <v>17274</v>
      </c>
      <c r="B7895" s="1">
        <v>44993</v>
      </c>
      <c r="C7895">
        <v>-41828.75</v>
      </c>
      <c r="D7895" t="s">
        <v>1478</v>
      </c>
      <c r="E7895" t="s">
        <v>1496</v>
      </c>
      <c r="F7895" t="s">
        <v>268</v>
      </c>
      <c r="G7895" t="s">
        <v>13</v>
      </c>
      <c r="I7895" t="s">
        <v>115</v>
      </c>
      <c r="J7895" t="s">
        <v>30184</v>
      </c>
      <c r="K7895" t="s">
        <v>22291</v>
      </c>
      <c r="L7895" t="s">
        <v>22291</v>
      </c>
      <c r="M7895" t="s">
        <v>22291</v>
      </c>
      <c r="N7895" t="str">
        <f t="shared" si="123"/>
        <v>OK</v>
      </c>
      <c r="O7895" t="str">
        <f>IF(OR(Table1_17[[#This Row],[amount]]&lt;$Y$8,Table1_17[[#This Row],[amount]]&gt;$Y$7),"Outlier","Normal")</f>
        <v>Normal</v>
      </c>
      <c r="P7895" t="str">
        <f>IF(OR(Table1_17[[#This Row],[missing_flag]]="Missing",Table1_17[[#This Row],[outlier_flag]]="Outliers"),"Review","Valid")</f>
        <v>Valid</v>
      </c>
    </row>
    <row r="7896" spans="1:16">
      <c r="A7896" t="s">
        <v>17276</v>
      </c>
      <c r="B7896" s="1">
        <v>44797</v>
      </c>
      <c r="C7896">
        <v>113881.05</v>
      </c>
      <c r="D7896" t="s">
        <v>1483</v>
      </c>
      <c r="E7896" t="s">
        <v>1499</v>
      </c>
      <c r="F7896" t="s">
        <v>271</v>
      </c>
      <c r="G7896" t="s">
        <v>13</v>
      </c>
      <c r="H7896" t="s">
        <v>949</v>
      </c>
      <c r="J7896" t="s">
        <v>30185</v>
      </c>
      <c r="K7896" t="s">
        <v>22291</v>
      </c>
      <c r="L7896" t="s">
        <v>22291</v>
      </c>
      <c r="M7896" t="s">
        <v>22291</v>
      </c>
      <c r="N7896" t="str">
        <f t="shared" si="123"/>
        <v>OK</v>
      </c>
      <c r="O7896" t="str">
        <f>IF(OR(Table1_17[[#This Row],[amount]]&lt;$Y$8,Table1_17[[#This Row],[amount]]&gt;$Y$7),"Outlier","Normal")</f>
        <v>Normal</v>
      </c>
      <c r="P7896" t="str">
        <f>IF(OR(Table1_17[[#This Row],[missing_flag]]="Missing",Table1_17[[#This Row],[outlier_flag]]="Outliers"),"Review","Valid")</f>
        <v>Valid</v>
      </c>
    </row>
    <row r="7897" spans="1:16">
      <c r="A7897" t="s">
        <v>17278</v>
      </c>
      <c r="B7897" s="1">
        <v>44787</v>
      </c>
      <c r="C7897">
        <v>169966.42</v>
      </c>
      <c r="D7897" t="s">
        <v>1483</v>
      </c>
      <c r="E7897" t="s">
        <v>1484</v>
      </c>
      <c r="F7897" t="s">
        <v>268</v>
      </c>
      <c r="G7897" t="s">
        <v>13</v>
      </c>
      <c r="H7897" t="s">
        <v>1031</v>
      </c>
      <c r="J7897" t="s">
        <v>30186</v>
      </c>
      <c r="K7897" t="s">
        <v>22291</v>
      </c>
      <c r="L7897" t="s">
        <v>22291</v>
      </c>
      <c r="M7897" t="s">
        <v>22291</v>
      </c>
      <c r="N7897" t="str">
        <f t="shared" si="123"/>
        <v>OK</v>
      </c>
      <c r="O7897" t="str">
        <f>IF(OR(Table1_17[[#This Row],[amount]]&lt;$Y$8,Table1_17[[#This Row],[amount]]&gt;$Y$7),"Outlier","Normal")</f>
        <v>Normal</v>
      </c>
      <c r="P7897" t="str">
        <f>IF(OR(Table1_17[[#This Row],[missing_flag]]="Missing",Table1_17[[#This Row],[outlier_flag]]="Outliers"),"Review","Valid")</f>
        <v>Valid</v>
      </c>
    </row>
    <row r="7898" spans="1:16">
      <c r="A7898" t="s">
        <v>17280</v>
      </c>
      <c r="B7898" s="1">
        <v>45098</v>
      </c>
      <c r="C7898">
        <v>133657.82999999999</v>
      </c>
      <c r="D7898" t="s">
        <v>1483</v>
      </c>
      <c r="E7898" t="s">
        <v>1499</v>
      </c>
      <c r="F7898" t="s">
        <v>268</v>
      </c>
      <c r="G7898" t="s">
        <v>29</v>
      </c>
      <c r="H7898" t="s">
        <v>1367</v>
      </c>
      <c r="J7898" t="s">
        <v>30187</v>
      </c>
      <c r="K7898" t="s">
        <v>22291</v>
      </c>
      <c r="L7898" t="s">
        <v>22291</v>
      </c>
      <c r="M7898" t="s">
        <v>22291</v>
      </c>
      <c r="N7898" t="str">
        <f t="shared" si="123"/>
        <v>OK</v>
      </c>
      <c r="O7898" t="str">
        <f>IF(OR(Table1_17[[#This Row],[amount]]&lt;$Y$8,Table1_17[[#This Row],[amount]]&gt;$Y$7),"Outlier","Normal")</f>
        <v>Normal</v>
      </c>
      <c r="P7898" t="str">
        <f>IF(OR(Table1_17[[#This Row],[missing_flag]]="Missing",Table1_17[[#This Row],[outlier_flag]]="Outliers"),"Review","Valid")</f>
        <v>Valid</v>
      </c>
    </row>
    <row r="7899" spans="1:16">
      <c r="A7899" t="s">
        <v>17282</v>
      </c>
      <c r="B7899" s="1">
        <v>44871</v>
      </c>
      <c r="C7899">
        <v>178609.22</v>
      </c>
      <c r="D7899" t="s">
        <v>1483</v>
      </c>
      <c r="E7899" t="s">
        <v>1499</v>
      </c>
      <c r="F7899" t="s">
        <v>271</v>
      </c>
      <c r="G7899" t="s">
        <v>8</v>
      </c>
      <c r="H7899" t="s">
        <v>782</v>
      </c>
      <c r="J7899" t="s">
        <v>30188</v>
      </c>
      <c r="K7899" t="s">
        <v>22291</v>
      </c>
      <c r="L7899" t="s">
        <v>22291</v>
      </c>
      <c r="M7899" t="s">
        <v>22291</v>
      </c>
      <c r="N7899" t="str">
        <f t="shared" si="123"/>
        <v>OK</v>
      </c>
      <c r="O7899" t="str">
        <f>IF(OR(Table1_17[[#This Row],[amount]]&lt;$Y$8,Table1_17[[#This Row],[amount]]&gt;$Y$7),"Outlier","Normal")</f>
        <v>Normal</v>
      </c>
      <c r="P7899" t="str">
        <f>IF(OR(Table1_17[[#This Row],[missing_flag]]="Missing",Table1_17[[#This Row],[outlier_flag]]="Outliers"),"Review","Valid")</f>
        <v>Valid</v>
      </c>
    </row>
    <row r="7900" spans="1:16">
      <c r="A7900" t="s">
        <v>17284</v>
      </c>
      <c r="B7900" s="1">
        <v>45219</v>
      </c>
      <c r="C7900">
        <v>134292.20000000001</v>
      </c>
      <c r="D7900" t="s">
        <v>1483</v>
      </c>
      <c r="E7900" t="s">
        <v>1484</v>
      </c>
      <c r="F7900" t="s">
        <v>268</v>
      </c>
      <c r="G7900" t="s">
        <v>13</v>
      </c>
      <c r="H7900" t="s">
        <v>1185</v>
      </c>
      <c r="J7900" t="s">
        <v>30189</v>
      </c>
      <c r="K7900" t="s">
        <v>22291</v>
      </c>
      <c r="L7900" t="s">
        <v>22291</v>
      </c>
      <c r="M7900" t="s">
        <v>22291</v>
      </c>
      <c r="N7900" t="str">
        <f t="shared" si="123"/>
        <v>OK</v>
      </c>
      <c r="O7900" t="str">
        <f>IF(OR(Table1_17[[#This Row],[amount]]&lt;$Y$8,Table1_17[[#This Row],[amount]]&gt;$Y$7),"Outlier","Normal")</f>
        <v>Normal</v>
      </c>
      <c r="P7900" t="str">
        <f>IF(OR(Table1_17[[#This Row],[missing_flag]]="Missing",Table1_17[[#This Row],[outlier_flag]]="Outliers"),"Review","Valid")</f>
        <v>Valid</v>
      </c>
    </row>
    <row r="7901" spans="1:16">
      <c r="A7901" t="s">
        <v>17286</v>
      </c>
      <c r="B7901" s="1">
        <v>45235</v>
      </c>
      <c r="C7901">
        <v>-61746.58</v>
      </c>
      <c r="D7901" t="s">
        <v>1478</v>
      </c>
      <c r="E7901" t="s">
        <v>7</v>
      </c>
      <c r="F7901" t="s">
        <v>268</v>
      </c>
      <c r="G7901" t="s">
        <v>29</v>
      </c>
      <c r="I7901" t="s">
        <v>238</v>
      </c>
      <c r="J7901" t="s">
        <v>30190</v>
      </c>
      <c r="K7901" t="s">
        <v>22291</v>
      </c>
      <c r="L7901" t="s">
        <v>22291</v>
      </c>
      <c r="M7901" t="s">
        <v>22291</v>
      </c>
      <c r="N7901" t="str">
        <f t="shared" si="123"/>
        <v>OK</v>
      </c>
      <c r="O7901" t="str">
        <f>IF(OR(Table1_17[[#This Row],[amount]]&lt;$Y$8,Table1_17[[#This Row],[amount]]&gt;$Y$7),"Outlier","Normal")</f>
        <v>Normal</v>
      </c>
      <c r="P7901" t="str">
        <f>IF(OR(Table1_17[[#This Row],[missing_flag]]="Missing",Table1_17[[#This Row],[outlier_flag]]="Outliers"),"Review","Valid")</f>
        <v>Valid</v>
      </c>
    </row>
    <row r="7902" spans="1:16">
      <c r="A7902" t="s">
        <v>17288</v>
      </c>
      <c r="B7902" s="1">
        <v>44641</v>
      </c>
      <c r="C7902">
        <v>18975.28</v>
      </c>
      <c r="D7902" t="s">
        <v>1504</v>
      </c>
      <c r="E7902" t="s">
        <v>1504</v>
      </c>
      <c r="F7902" t="s">
        <v>264</v>
      </c>
      <c r="G7902" t="s">
        <v>29</v>
      </c>
      <c r="J7902" t="s">
        <v>30191</v>
      </c>
      <c r="K7902" t="s">
        <v>22291</v>
      </c>
      <c r="L7902" t="s">
        <v>22291</v>
      </c>
      <c r="M7902" t="s">
        <v>22291</v>
      </c>
      <c r="N7902" t="str">
        <f t="shared" si="123"/>
        <v>OK</v>
      </c>
      <c r="O7902" t="str">
        <f>IF(OR(Table1_17[[#This Row],[amount]]&lt;$Y$8,Table1_17[[#This Row],[amount]]&gt;$Y$7),"Outlier","Normal")</f>
        <v>Normal</v>
      </c>
      <c r="P7902" t="str">
        <f>IF(OR(Table1_17[[#This Row],[missing_flag]]="Missing",Table1_17[[#This Row],[outlier_flag]]="Outliers"),"Review","Valid")</f>
        <v>Valid</v>
      </c>
    </row>
    <row r="7903" spans="1:16">
      <c r="A7903" t="s">
        <v>17290</v>
      </c>
      <c r="B7903" s="1">
        <v>44954</v>
      </c>
      <c r="C7903">
        <v>-60297.97</v>
      </c>
      <c r="D7903" t="s">
        <v>1478</v>
      </c>
      <c r="E7903" t="s">
        <v>1496</v>
      </c>
      <c r="F7903" t="s">
        <v>271</v>
      </c>
      <c r="G7903" t="s">
        <v>8</v>
      </c>
      <c r="I7903" t="s">
        <v>127</v>
      </c>
      <c r="J7903" t="s">
        <v>30192</v>
      </c>
      <c r="K7903" t="s">
        <v>22291</v>
      </c>
      <c r="L7903" t="s">
        <v>22291</v>
      </c>
      <c r="M7903" t="s">
        <v>22291</v>
      </c>
      <c r="N7903" t="str">
        <f t="shared" si="123"/>
        <v>OK</v>
      </c>
      <c r="O7903" t="str">
        <f>IF(OR(Table1_17[[#This Row],[amount]]&lt;$Y$8,Table1_17[[#This Row],[amount]]&gt;$Y$7),"Outlier","Normal")</f>
        <v>Normal</v>
      </c>
      <c r="P7903" t="str">
        <f>IF(OR(Table1_17[[#This Row],[missing_flag]]="Missing",Table1_17[[#This Row],[outlier_flag]]="Outliers"),"Review","Valid")</f>
        <v>Valid</v>
      </c>
    </row>
    <row r="7904" spans="1:16">
      <c r="A7904" t="s">
        <v>17292</v>
      </c>
      <c r="B7904" s="1">
        <v>45178</v>
      </c>
      <c r="C7904">
        <v>176906.39</v>
      </c>
      <c r="D7904" t="s">
        <v>1483</v>
      </c>
      <c r="E7904" t="s">
        <v>1484</v>
      </c>
      <c r="F7904" t="s">
        <v>271</v>
      </c>
      <c r="G7904" t="s">
        <v>29</v>
      </c>
      <c r="H7904" t="s">
        <v>1141</v>
      </c>
      <c r="J7904" t="s">
        <v>30193</v>
      </c>
      <c r="K7904" t="s">
        <v>22291</v>
      </c>
      <c r="L7904" t="s">
        <v>22291</v>
      </c>
      <c r="M7904" t="s">
        <v>22291</v>
      </c>
      <c r="N7904" t="str">
        <f t="shared" si="123"/>
        <v>OK</v>
      </c>
      <c r="O7904" t="str">
        <f>IF(OR(Table1_17[[#This Row],[amount]]&lt;$Y$8,Table1_17[[#This Row],[amount]]&gt;$Y$7),"Outlier","Normal")</f>
        <v>Normal</v>
      </c>
      <c r="P7904" t="str">
        <f>IF(OR(Table1_17[[#This Row],[missing_flag]]="Missing",Table1_17[[#This Row],[outlier_flag]]="Outliers"),"Review","Valid")</f>
        <v>Valid</v>
      </c>
    </row>
    <row r="7905" spans="1:16">
      <c r="A7905" t="s">
        <v>17294</v>
      </c>
      <c r="B7905" s="1">
        <v>44962</v>
      </c>
      <c r="C7905">
        <v>222110.1</v>
      </c>
      <c r="D7905" t="s">
        <v>1483</v>
      </c>
      <c r="E7905" t="s">
        <v>1499</v>
      </c>
      <c r="F7905" t="s">
        <v>268</v>
      </c>
      <c r="G7905" t="s">
        <v>17</v>
      </c>
      <c r="H7905" t="s">
        <v>1409</v>
      </c>
      <c r="J7905" t="s">
        <v>30194</v>
      </c>
      <c r="K7905" t="s">
        <v>22291</v>
      </c>
      <c r="L7905" t="s">
        <v>22291</v>
      </c>
      <c r="M7905" t="s">
        <v>22291</v>
      </c>
      <c r="N7905" t="str">
        <f t="shared" si="123"/>
        <v>OK</v>
      </c>
      <c r="O7905" t="str">
        <f>IF(OR(Table1_17[[#This Row],[amount]]&lt;$Y$8,Table1_17[[#This Row],[amount]]&gt;$Y$7),"Outlier","Normal")</f>
        <v>Normal</v>
      </c>
      <c r="P7905" t="str">
        <f>IF(OR(Table1_17[[#This Row],[missing_flag]]="Missing",Table1_17[[#This Row],[outlier_flag]]="Outliers"),"Review","Valid")</f>
        <v>Valid</v>
      </c>
    </row>
    <row r="7906" spans="1:16">
      <c r="A7906" t="s">
        <v>17296</v>
      </c>
      <c r="B7906" s="1">
        <v>44630</v>
      </c>
      <c r="C7906">
        <v>123906.75</v>
      </c>
      <c r="D7906" t="s">
        <v>1483</v>
      </c>
      <c r="E7906" t="s">
        <v>1499</v>
      </c>
      <c r="F7906" t="s">
        <v>271</v>
      </c>
      <c r="G7906" t="s">
        <v>8</v>
      </c>
      <c r="H7906" t="s">
        <v>862</v>
      </c>
      <c r="J7906" t="s">
        <v>30195</v>
      </c>
      <c r="K7906" t="s">
        <v>22291</v>
      </c>
      <c r="L7906" t="s">
        <v>22291</v>
      </c>
      <c r="M7906" t="s">
        <v>22291</v>
      </c>
      <c r="N7906" t="str">
        <f t="shared" si="123"/>
        <v>OK</v>
      </c>
      <c r="O7906" t="str">
        <f>IF(OR(Table1_17[[#This Row],[amount]]&lt;$Y$8,Table1_17[[#This Row],[amount]]&gt;$Y$7),"Outlier","Normal")</f>
        <v>Normal</v>
      </c>
      <c r="P7906" t="str">
        <f>IF(OR(Table1_17[[#This Row],[missing_flag]]="Missing",Table1_17[[#This Row],[outlier_flag]]="Outliers"),"Review","Valid")</f>
        <v>Valid</v>
      </c>
    </row>
    <row r="7907" spans="1:16">
      <c r="A7907" t="s">
        <v>17298</v>
      </c>
      <c r="B7907" s="1">
        <v>44648</v>
      </c>
      <c r="C7907">
        <v>21899.13</v>
      </c>
      <c r="D7907" t="s">
        <v>1504</v>
      </c>
      <c r="E7907" t="s">
        <v>1504</v>
      </c>
      <c r="F7907" t="s">
        <v>268</v>
      </c>
      <c r="G7907" t="s">
        <v>13</v>
      </c>
      <c r="J7907" t="s">
        <v>30196</v>
      </c>
      <c r="K7907" t="s">
        <v>22291</v>
      </c>
      <c r="L7907" t="s">
        <v>22291</v>
      </c>
      <c r="M7907" t="s">
        <v>22291</v>
      </c>
      <c r="N7907" t="str">
        <f t="shared" si="123"/>
        <v>OK</v>
      </c>
      <c r="O7907" t="str">
        <f>IF(OR(Table1_17[[#This Row],[amount]]&lt;$Y$8,Table1_17[[#This Row],[amount]]&gt;$Y$7),"Outlier","Normal")</f>
        <v>Normal</v>
      </c>
      <c r="P7907" t="str">
        <f>IF(OR(Table1_17[[#This Row],[missing_flag]]="Missing",Table1_17[[#This Row],[outlier_flag]]="Outliers"),"Review","Valid")</f>
        <v>Valid</v>
      </c>
    </row>
    <row r="7908" spans="1:16">
      <c r="A7908" t="s">
        <v>17300</v>
      </c>
      <c r="B7908" s="1">
        <v>45163</v>
      </c>
      <c r="C7908">
        <v>-30001.79</v>
      </c>
      <c r="D7908" t="s">
        <v>1478</v>
      </c>
      <c r="E7908" t="s">
        <v>1509</v>
      </c>
      <c r="F7908" t="s">
        <v>264</v>
      </c>
      <c r="G7908" t="s">
        <v>17</v>
      </c>
      <c r="I7908" t="s">
        <v>55</v>
      </c>
      <c r="J7908" t="s">
        <v>30197</v>
      </c>
      <c r="K7908" t="s">
        <v>22291</v>
      </c>
      <c r="L7908" t="s">
        <v>22291</v>
      </c>
      <c r="M7908" t="s">
        <v>22291</v>
      </c>
      <c r="N7908" t="str">
        <f t="shared" si="123"/>
        <v>OK</v>
      </c>
      <c r="O7908" t="str">
        <f>IF(OR(Table1_17[[#This Row],[amount]]&lt;$Y$8,Table1_17[[#This Row],[amount]]&gt;$Y$7),"Outlier","Normal")</f>
        <v>Normal</v>
      </c>
      <c r="P7908" t="str">
        <f>IF(OR(Table1_17[[#This Row],[missing_flag]]="Missing",Table1_17[[#This Row],[outlier_flag]]="Outliers"),"Review","Valid")</f>
        <v>Valid</v>
      </c>
    </row>
    <row r="7909" spans="1:16">
      <c r="A7909" t="s">
        <v>17302</v>
      </c>
      <c r="B7909" s="1">
        <v>44576</v>
      </c>
      <c r="C7909">
        <v>137257.71</v>
      </c>
      <c r="D7909" t="s">
        <v>1483</v>
      </c>
      <c r="E7909" t="s">
        <v>1499</v>
      </c>
      <c r="F7909" t="s">
        <v>271</v>
      </c>
      <c r="G7909" t="s">
        <v>29</v>
      </c>
      <c r="H7909" t="s">
        <v>1381</v>
      </c>
      <c r="J7909" t="s">
        <v>30198</v>
      </c>
      <c r="K7909" t="s">
        <v>22291</v>
      </c>
      <c r="L7909" t="s">
        <v>22291</v>
      </c>
      <c r="M7909" t="s">
        <v>22291</v>
      </c>
      <c r="N7909" t="str">
        <f t="shared" si="123"/>
        <v>OK</v>
      </c>
      <c r="O7909" t="str">
        <f>IF(OR(Table1_17[[#This Row],[amount]]&lt;$Y$8,Table1_17[[#This Row],[amount]]&gt;$Y$7),"Outlier","Normal")</f>
        <v>Normal</v>
      </c>
      <c r="P7909" t="str">
        <f>IF(OR(Table1_17[[#This Row],[missing_flag]]="Missing",Table1_17[[#This Row],[outlier_flag]]="Outliers"),"Review","Valid")</f>
        <v>Valid</v>
      </c>
    </row>
    <row r="7910" spans="1:16">
      <c r="A7910" t="s">
        <v>17304</v>
      </c>
      <c r="B7910" s="1">
        <v>44871</v>
      </c>
      <c r="C7910">
        <v>-46342.15</v>
      </c>
      <c r="D7910" t="s">
        <v>1478</v>
      </c>
      <c r="E7910" t="s">
        <v>36</v>
      </c>
      <c r="F7910" t="s">
        <v>268</v>
      </c>
      <c r="G7910" t="s">
        <v>17</v>
      </c>
      <c r="I7910" t="s">
        <v>73</v>
      </c>
      <c r="J7910" t="s">
        <v>30199</v>
      </c>
      <c r="K7910" t="s">
        <v>22291</v>
      </c>
      <c r="L7910" t="s">
        <v>22291</v>
      </c>
      <c r="M7910" t="s">
        <v>22291</v>
      </c>
      <c r="N7910" t="str">
        <f t="shared" si="123"/>
        <v>OK</v>
      </c>
      <c r="O7910" t="str">
        <f>IF(OR(Table1_17[[#This Row],[amount]]&lt;$Y$8,Table1_17[[#This Row],[amount]]&gt;$Y$7),"Outlier","Normal")</f>
        <v>Normal</v>
      </c>
      <c r="P7910" t="str">
        <f>IF(OR(Table1_17[[#This Row],[missing_flag]]="Missing",Table1_17[[#This Row],[outlier_flag]]="Outliers"),"Review","Valid")</f>
        <v>Valid</v>
      </c>
    </row>
    <row r="7911" spans="1:16">
      <c r="A7911" t="s">
        <v>17306</v>
      </c>
      <c r="B7911" s="1">
        <v>44566</v>
      </c>
      <c r="C7911">
        <v>-27900.03</v>
      </c>
      <c r="D7911" t="s">
        <v>1478</v>
      </c>
      <c r="E7911" t="s">
        <v>36</v>
      </c>
      <c r="F7911" t="s">
        <v>264</v>
      </c>
      <c r="G7911" t="s">
        <v>13</v>
      </c>
      <c r="I7911" t="s">
        <v>119</v>
      </c>
      <c r="J7911" t="s">
        <v>30200</v>
      </c>
      <c r="K7911" t="s">
        <v>22291</v>
      </c>
      <c r="L7911" t="s">
        <v>22291</v>
      </c>
      <c r="M7911" t="s">
        <v>22291</v>
      </c>
      <c r="N7911" t="str">
        <f t="shared" si="123"/>
        <v>OK</v>
      </c>
      <c r="O7911" t="str">
        <f>IF(OR(Table1_17[[#This Row],[amount]]&lt;$Y$8,Table1_17[[#This Row],[amount]]&gt;$Y$7),"Outlier","Normal")</f>
        <v>Normal</v>
      </c>
      <c r="P7911" t="str">
        <f>IF(OR(Table1_17[[#This Row],[missing_flag]]="Missing",Table1_17[[#This Row],[outlier_flag]]="Outliers"),"Review","Valid")</f>
        <v>Valid</v>
      </c>
    </row>
    <row r="7912" spans="1:16">
      <c r="A7912" t="s">
        <v>17308</v>
      </c>
      <c r="B7912" s="1">
        <v>44730</v>
      </c>
      <c r="C7912">
        <v>-30342.69</v>
      </c>
      <c r="D7912" t="s">
        <v>1478</v>
      </c>
      <c r="E7912" t="s">
        <v>7</v>
      </c>
      <c r="F7912" t="s">
        <v>271</v>
      </c>
      <c r="G7912" t="s">
        <v>29</v>
      </c>
      <c r="I7912" t="s">
        <v>191</v>
      </c>
      <c r="J7912" t="s">
        <v>30201</v>
      </c>
      <c r="K7912" t="s">
        <v>22291</v>
      </c>
      <c r="L7912" t="s">
        <v>22291</v>
      </c>
      <c r="M7912" t="s">
        <v>22291</v>
      </c>
      <c r="N7912" t="str">
        <f t="shared" si="123"/>
        <v>OK</v>
      </c>
      <c r="O7912" t="str">
        <f>IF(OR(Table1_17[[#This Row],[amount]]&lt;$Y$8,Table1_17[[#This Row],[amount]]&gt;$Y$7),"Outlier","Normal")</f>
        <v>Normal</v>
      </c>
      <c r="P7912" t="str">
        <f>IF(OR(Table1_17[[#This Row],[missing_flag]]="Missing",Table1_17[[#This Row],[outlier_flag]]="Outliers"),"Review","Valid")</f>
        <v>Valid</v>
      </c>
    </row>
    <row r="7913" spans="1:16">
      <c r="A7913" t="s">
        <v>17310</v>
      </c>
      <c r="B7913" s="1">
        <v>44703</v>
      </c>
      <c r="C7913">
        <v>-58699.22</v>
      </c>
      <c r="D7913" t="s">
        <v>1478</v>
      </c>
      <c r="E7913" t="s">
        <v>1534</v>
      </c>
      <c r="F7913" t="s">
        <v>271</v>
      </c>
      <c r="G7913" t="s">
        <v>13</v>
      </c>
      <c r="I7913" t="s">
        <v>250</v>
      </c>
      <c r="J7913" t="s">
        <v>30202</v>
      </c>
      <c r="K7913" t="s">
        <v>22291</v>
      </c>
      <c r="L7913" t="s">
        <v>22291</v>
      </c>
      <c r="M7913" t="s">
        <v>22291</v>
      </c>
      <c r="N7913" t="str">
        <f t="shared" si="123"/>
        <v>OK</v>
      </c>
      <c r="O7913" t="str">
        <f>IF(OR(Table1_17[[#This Row],[amount]]&lt;$Y$8,Table1_17[[#This Row],[amount]]&gt;$Y$7),"Outlier","Normal")</f>
        <v>Normal</v>
      </c>
      <c r="P7913" t="str">
        <f>IF(OR(Table1_17[[#This Row],[missing_flag]]="Missing",Table1_17[[#This Row],[outlier_flag]]="Outliers"),"Review","Valid")</f>
        <v>Valid</v>
      </c>
    </row>
    <row r="7914" spans="1:16">
      <c r="A7914" t="s">
        <v>17312</v>
      </c>
      <c r="B7914" s="1">
        <v>45076</v>
      </c>
      <c r="C7914">
        <v>-13939.97</v>
      </c>
      <c r="D7914" t="s">
        <v>1478</v>
      </c>
      <c r="E7914" t="s">
        <v>1496</v>
      </c>
      <c r="F7914" t="s">
        <v>264</v>
      </c>
      <c r="G7914" t="s">
        <v>8</v>
      </c>
      <c r="I7914" t="s">
        <v>191</v>
      </c>
      <c r="J7914" t="s">
        <v>30203</v>
      </c>
      <c r="K7914" t="s">
        <v>22291</v>
      </c>
      <c r="L7914" t="s">
        <v>22291</v>
      </c>
      <c r="M7914" t="s">
        <v>22291</v>
      </c>
      <c r="N7914" t="str">
        <f t="shared" si="123"/>
        <v>OK</v>
      </c>
      <c r="O7914" t="str">
        <f>IF(OR(Table1_17[[#This Row],[amount]]&lt;$Y$8,Table1_17[[#This Row],[amount]]&gt;$Y$7),"Outlier","Normal")</f>
        <v>Normal</v>
      </c>
      <c r="P7914" t="str">
        <f>IF(OR(Table1_17[[#This Row],[missing_flag]]="Missing",Table1_17[[#This Row],[outlier_flag]]="Outliers"),"Review","Valid")</f>
        <v>Valid</v>
      </c>
    </row>
    <row r="7915" spans="1:16">
      <c r="A7915" t="s">
        <v>17314</v>
      </c>
      <c r="B7915" s="1">
        <v>44975</v>
      </c>
      <c r="C7915">
        <v>152886.6</v>
      </c>
      <c r="D7915" t="s">
        <v>1483</v>
      </c>
      <c r="E7915" t="s">
        <v>1487</v>
      </c>
      <c r="F7915" t="s">
        <v>268</v>
      </c>
      <c r="G7915" t="s">
        <v>29</v>
      </c>
      <c r="H7915" t="s">
        <v>945</v>
      </c>
      <c r="J7915" t="s">
        <v>30204</v>
      </c>
      <c r="K7915" t="s">
        <v>22291</v>
      </c>
      <c r="L7915" t="s">
        <v>22291</v>
      </c>
      <c r="M7915" t="s">
        <v>22291</v>
      </c>
      <c r="N7915" t="str">
        <f t="shared" si="123"/>
        <v>OK</v>
      </c>
      <c r="O7915" t="str">
        <f>IF(OR(Table1_17[[#This Row],[amount]]&lt;$Y$8,Table1_17[[#This Row],[amount]]&gt;$Y$7),"Outlier","Normal")</f>
        <v>Normal</v>
      </c>
      <c r="P7915" t="str">
        <f>IF(OR(Table1_17[[#This Row],[missing_flag]]="Missing",Table1_17[[#This Row],[outlier_flag]]="Outliers"),"Review","Valid")</f>
        <v>Valid</v>
      </c>
    </row>
    <row r="7916" spans="1:16">
      <c r="A7916" t="s">
        <v>17316</v>
      </c>
      <c r="B7916" s="1">
        <v>45273</v>
      </c>
      <c r="C7916">
        <v>240926.12</v>
      </c>
      <c r="D7916" t="s">
        <v>1483</v>
      </c>
      <c r="E7916" t="s">
        <v>1499</v>
      </c>
      <c r="F7916" t="s">
        <v>264</v>
      </c>
      <c r="G7916" t="s">
        <v>8</v>
      </c>
      <c r="H7916" t="s">
        <v>1365</v>
      </c>
      <c r="J7916" t="s">
        <v>30205</v>
      </c>
      <c r="K7916" t="s">
        <v>22291</v>
      </c>
      <c r="L7916" t="s">
        <v>22291</v>
      </c>
      <c r="M7916" t="s">
        <v>22291</v>
      </c>
      <c r="N7916" t="str">
        <f t="shared" si="123"/>
        <v>OK</v>
      </c>
      <c r="O7916" t="str">
        <f>IF(OR(Table1_17[[#This Row],[amount]]&lt;$Y$8,Table1_17[[#This Row],[amount]]&gt;$Y$7),"Outlier","Normal")</f>
        <v>Normal</v>
      </c>
      <c r="P7916" t="str">
        <f>IF(OR(Table1_17[[#This Row],[missing_flag]]="Missing",Table1_17[[#This Row],[outlier_flag]]="Outliers"),"Review","Valid")</f>
        <v>Valid</v>
      </c>
    </row>
    <row r="7917" spans="1:16">
      <c r="A7917" t="s">
        <v>17318</v>
      </c>
      <c r="B7917" s="1">
        <v>44707</v>
      </c>
      <c r="C7917">
        <v>-86826</v>
      </c>
      <c r="D7917" t="s">
        <v>1478</v>
      </c>
      <c r="E7917" t="s">
        <v>20</v>
      </c>
      <c r="F7917" t="s">
        <v>268</v>
      </c>
      <c r="G7917" t="s">
        <v>17</v>
      </c>
      <c r="I7917" t="s">
        <v>133</v>
      </c>
      <c r="J7917" t="s">
        <v>30206</v>
      </c>
      <c r="K7917" t="s">
        <v>22291</v>
      </c>
      <c r="L7917" t="s">
        <v>22291</v>
      </c>
      <c r="M7917" t="s">
        <v>22291</v>
      </c>
      <c r="N7917" t="str">
        <f t="shared" si="123"/>
        <v>OK</v>
      </c>
      <c r="O7917" t="str">
        <f>IF(OR(Table1_17[[#This Row],[amount]]&lt;$Y$8,Table1_17[[#This Row],[amount]]&gt;$Y$7),"Outlier","Normal")</f>
        <v>Normal</v>
      </c>
      <c r="P7917" t="str">
        <f>IF(OR(Table1_17[[#This Row],[missing_flag]]="Missing",Table1_17[[#This Row],[outlier_flag]]="Outliers"),"Review","Valid")</f>
        <v>Valid</v>
      </c>
    </row>
    <row r="7918" spans="1:16">
      <c r="A7918" t="s">
        <v>17320</v>
      </c>
      <c r="B7918" s="1">
        <v>44983</v>
      </c>
      <c r="C7918">
        <v>91383.21</v>
      </c>
      <c r="D7918" t="s">
        <v>1483</v>
      </c>
      <c r="E7918" t="s">
        <v>1484</v>
      </c>
      <c r="F7918" t="s">
        <v>271</v>
      </c>
      <c r="G7918" t="s">
        <v>29</v>
      </c>
      <c r="H7918" t="s">
        <v>816</v>
      </c>
      <c r="J7918" t="s">
        <v>30207</v>
      </c>
      <c r="K7918" t="s">
        <v>22291</v>
      </c>
      <c r="L7918" t="s">
        <v>22291</v>
      </c>
      <c r="M7918" t="s">
        <v>22291</v>
      </c>
      <c r="N7918" t="str">
        <f t="shared" si="123"/>
        <v>OK</v>
      </c>
      <c r="O7918" t="str">
        <f>IF(OR(Table1_17[[#This Row],[amount]]&lt;$Y$8,Table1_17[[#This Row],[amount]]&gt;$Y$7),"Outlier","Normal")</f>
        <v>Normal</v>
      </c>
      <c r="P7918" t="str">
        <f>IF(OR(Table1_17[[#This Row],[missing_flag]]="Missing",Table1_17[[#This Row],[outlier_flag]]="Outliers"),"Review","Valid")</f>
        <v>Valid</v>
      </c>
    </row>
    <row r="7919" spans="1:16">
      <c r="A7919" t="s">
        <v>17322</v>
      </c>
      <c r="B7919" s="1">
        <v>44824</v>
      </c>
      <c r="C7919">
        <v>-44537.83</v>
      </c>
      <c r="D7919" t="s">
        <v>1478</v>
      </c>
      <c r="E7919" t="s">
        <v>1496</v>
      </c>
      <c r="F7919" t="s">
        <v>271</v>
      </c>
      <c r="G7919" t="s">
        <v>17</v>
      </c>
      <c r="I7919" t="s">
        <v>91</v>
      </c>
      <c r="J7919" t="s">
        <v>30208</v>
      </c>
      <c r="K7919" t="s">
        <v>22291</v>
      </c>
      <c r="L7919" t="s">
        <v>22291</v>
      </c>
      <c r="M7919" t="s">
        <v>22291</v>
      </c>
      <c r="N7919" t="str">
        <f t="shared" si="123"/>
        <v>OK</v>
      </c>
      <c r="O7919" t="str">
        <f>IF(OR(Table1_17[[#This Row],[amount]]&lt;$Y$8,Table1_17[[#This Row],[amount]]&gt;$Y$7),"Outlier","Normal")</f>
        <v>Normal</v>
      </c>
      <c r="P7919" t="str">
        <f>IF(OR(Table1_17[[#This Row],[missing_flag]]="Missing",Table1_17[[#This Row],[outlier_flag]]="Outliers"),"Review","Valid")</f>
        <v>Valid</v>
      </c>
    </row>
    <row r="7920" spans="1:16">
      <c r="A7920" t="s">
        <v>17324</v>
      </c>
      <c r="B7920" s="1">
        <v>44708</v>
      </c>
      <c r="C7920">
        <v>30252.47</v>
      </c>
      <c r="D7920" t="s">
        <v>1587</v>
      </c>
      <c r="E7920" t="s">
        <v>1587</v>
      </c>
      <c r="F7920" t="s">
        <v>264</v>
      </c>
      <c r="G7920" t="s">
        <v>8</v>
      </c>
      <c r="J7920" t="s">
        <v>30209</v>
      </c>
      <c r="K7920" t="s">
        <v>22291</v>
      </c>
      <c r="L7920" t="s">
        <v>22291</v>
      </c>
      <c r="M7920" t="s">
        <v>22291</v>
      </c>
      <c r="N7920" t="str">
        <f t="shared" si="123"/>
        <v>OK</v>
      </c>
      <c r="O7920" t="str">
        <f>IF(OR(Table1_17[[#This Row],[amount]]&lt;$Y$8,Table1_17[[#This Row],[amount]]&gt;$Y$7),"Outlier","Normal")</f>
        <v>Normal</v>
      </c>
      <c r="P7920" t="str">
        <f>IF(OR(Table1_17[[#This Row],[missing_flag]]="Missing",Table1_17[[#This Row],[outlier_flag]]="Outliers"),"Review","Valid")</f>
        <v>Valid</v>
      </c>
    </row>
    <row r="7921" spans="1:16">
      <c r="A7921" t="s">
        <v>17326</v>
      </c>
      <c r="B7921" s="1">
        <v>45125</v>
      </c>
      <c r="C7921">
        <v>-47836.3</v>
      </c>
      <c r="D7921" t="s">
        <v>1478</v>
      </c>
      <c r="E7921" t="s">
        <v>1534</v>
      </c>
      <c r="F7921" t="s">
        <v>264</v>
      </c>
      <c r="G7921" t="s">
        <v>13</v>
      </c>
      <c r="I7921" t="s">
        <v>30</v>
      </c>
      <c r="J7921" t="s">
        <v>30210</v>
      </c>
      <c r="K7921" t="s">
        <v>22291</v>
      </c>
      <c r="L7921" t="s">
        <v>22291</v>
      </c>
      <c r="M7921" t="s">
        <v>22291</v>
      </c>
      <c r="N7921" t="str">
        <f t="shared" si="123"/>
        <v>OK</v>
      </c>
      <c r="O7921" t="str">
        <f>IF(OR(Table1_17[[#This Row],[amount]]&lt;$Y$8,Table1_17[[#This Row],[amount]]&gt;$Y$7),"Outlier","Normal")</f>
        <v>Normal</v>
      </c>
      <c r="P7921" t="str">
        <f>IF(OR(Table1_17[[#This Row],[missing_flag]]="Missing",Table1_17[[#This Row],[outlier_flag]]="Outliers"),"Review","Valid")</f>
        <v>Valid</v>
      </c>
    </row>
    <row r="7922" spans="1:16">
      <c r="A7922" t="s">
        <v>17328</v>
      </c>
      <c r="B7922" s="1">
        <v>44647</v>
      </c>
      <c r="C7922">
        <v>163688.62</v>
      </c>
      <c r="D7922" t="s">
        <v>1483</v>
      </c>
      <c r="E7922" t="s">
        <v>1487</v>
      </c>
      <c r="F7922" t="s">
        <v>271</v>
      </c>
      <c r="G7922" t="s">
        <v>8</v>
      </c>
      <c r="H7922" t="s">
        <v>830</v>
      </c>
      <c r="J7922" t="s">
        <v>30211</v>
      </c>
      <c r="K7922" t="s">
        <v>22291</v>
      </c>
      <c r="L7922" t="s">
        <v>22291</v>
      </c>
      <c r="M7922" t="s">
        <v>22291</v>
      </c>
      <c r="N7922" t="str">
        <f t="shared" si="123"/>
        <v>OK</v>
      </c>
      <c r="O7922" t="str">
        <f>IF(OR(Table1_17[[#This Row],[amount]]&lt;$Y$8,Table1_17[[#This Row],[amount]]&gt;$Y$7),"Outlier","Normal")</f>
        <v>Normal</v>
      </c>
      <c r="P7922" t="str">
        <f>IF(OR(Table1_17[[#This Row],[missing_flag]]="Missing",Table1_17[[#This Row],[outlier_flag]]="Outliers"),"Review","Valid")</f>
        <v>Valid</v>
      </c>
    </row>
    <row r="7923" spans="1:16">
      <c r="A7923" t="s">
        <v>17330</v>
      </c>
      <c r="B7923" s="1">
        <v>44681</v>
      </c>
      <c r="C7923">
        <v>161565.74</v>
      </c>
      <c r="D7923" t="s">
        <v>1483</v>
      </c>
      <c r="E7923" t="s">
        <v>1499</v>
      </c>
      <c r="F7923" t="s">
        <v>268</v>
      </c>
      <c r="G7923" t="s">
        <v>29</v>
      </c>
      <c r="H7923" t="s">
        <v>1163</v>
      </c>
      <c r="J7923" t="s">
        <v>30212</v>
      </c>
      <c r="K7923" t="s">
        <v>22291</v>
      </c>
      <c r="L7923" t="s">
        <v>22291</v>
      </c>
      <c r="M7923" t="s">
        <v>22291</v>
      </c>
      <c r="N7923" t="str">
        <f t="shared" si="123"/>
        <v>OK</v>
      </c>
      <c r="O7923" t="str">
        <f>IF(OR(Table1_17[[#This Row],[amount]]&lt;$Y$8,Table1_17[[#This Row],[amount]]&gt;$Y$7),"Outlier","Normal")</f>
        <v>Normal</v>
      </c>
      <c r="P7923" t="str">
        <f>IF(OR(Table1_17[[#This Row],[missing_flag]]="Missing",Table1_17[[#This Row],[outlier_flag]]="Outliers"),"Review","Valid")</f>
        <v>Valid</v>
      </c>
    </row>
    <row r="7924" spans="1:16">
      <c r="A7924" t="s">
        <v>17332</v>
      </c>
      <c r="B7924" s="1">
        <v>44689</v>
      </c>
      <c r="C7924">
        <v>137669.65</v>
      </c>
      <c r="D7924" t="s">
        <v>1483</v>
      </c>
      <c r="E7924" t="s">
        <v>1499</v>
      </c>
      <c r="F7924" t="s">
        <v>264</v>
      </c>
      <c r="G7924" t="s">
        <v>17</v>
      </c>
      <c r="H7924" t="s">
        <v>670</v>
      </c>
      <c r="J7924" t="s">
        <v>30213</v>
      </c>
      <c r="K7924" t="s">
        <v>22291</v>
      </c>
      <c r="L7924" t="s">
        <v>22291</v>
      </c>
      <c r="M7924" t="s">
        <v>22291</v>
      </c>
      <c r="N7924" t="str">
        <f t="shared" si="123"/>
        <v>OK</v>
      </c>
      <c r="O7924" t="str">
        <f>IF(OR(Table1_17[[#This Row],[amount]]&lt;$Y$8,Table1_17[[#This Row],[amount]]&gt;$Y$7),"Outlier","Normal")</f>
        <v>Normal</v>
      </c>
      <c r="P7924" t="str">
        <f>IF(OR(Table1_17[[#This Row],[missing_flag]]="Missing",Table1_17[[#This Row],[outlier_flag]]="Outliers"),"Review","Valid")</f>
        <v>Valid</v>
      </c>
    </row>
    <row r="7925" spans="1:16">
      <c r="A7925" t="s">
        <v>17334</v>
      </c>
      <c r="B7925" s="1">
        <v>44997</v>
      </c>
      <c r="C7925">
        <v>69770.559999999998</v>
      </c>
      <c r="D7925" t="s">
        <v>1483</v>
      </c>
      <c r="E7925" t="s">
        <v>1499</v>
      </c>
      <c r="F7925" t="s">
        <v>264</v>
      </c>
      <c r="G7925" t="s">
        <v>29</v>
      </c>
      <c r="H7925" t="s">
        <v>1023</v>
      </c>
      <c r="J7925" t="s">
        <v>30214</v>
      </c>
      <c r="K7925" t="s">
        <v>22291</v>
      </c>
      <c r="L7925" t="s">
        <v>22291</v>
      </c>
      <c r="M7925" t="s">
        <v>22291</v>
      </c>
      <c r="N7925" t="str">
        <f t="shared" si="123"/>
        <v>OK</v>
      </c>
      <c r="O7925" t="str">
        <f>IF(OR(Table1_17[[#This Row],[amount]]&lt;$Y$8,Table1_17[[#This Row],[amount]]&gt;$Y$7),"Outlier","Normal")</f>
        <v>Normal</v>
      </c>
      <c r="P7925" t="str">
        <f>IF(OR(Table1_17[[#This Row],[missing_flag]]="Missing",Table1_17[[#This Row],[outlier_flag]]="Outliers"),"Review","Valid")</f>
        <v>Valid</v>
      </c>
    </row>
    <row r="7926" spans="1:16">
      <c r="A7926" t="s">
        <v>17336</v>
      </c>
      <c r="B7926" s="1">
        <v>44689</v>
      </c>
      <c r="C7926">
        <v>108045.08</v>
      </c>
      <c r="D7926" t="s">
        <v>1483</v>
      </c>
      <c r="E7926" t="s">
        <v>1499</v>
      </c>
      <c r="F7926" t="s">
        <v>271</v>
      </c>
      <c r="G7926" t="s">
        <v>29</v>
      </c>
      <c r="H7926" t="s">
        <v>1089</v>
      </c>
      <c r="J7926" t="s">
        <v>30215</v>
      </c>
      <c r="K7926" t="s">
        <v>22291</v>
      </c>
      <c r="L7926" t="s">
        <v>22291</v>
      </c>
      <c r="M7926" t="s">
        <v>22291</v>
      </c>
      <c r="N7926" t="str">
        <f t="shared" si="123"/>
        <v>OK</v>
      </c>
      <c r="O7926" t="str">
        <f>IF(OR(Table1_17[[#This Row],[amount]]&lt;$Y$8,Table1_17[[#This Row],[amount]]&gt;$Y$7),"Outlier","Normal")</f>
        <v>Normal</v>
      </c>
      <c r="P7926" t="str">
        <f>IF(OR(Table1_17[[#This Row],[missing_flag]]="Missing",Table1_17[[#This Row],[outlier_flag]]="Outliers"),"Review","Valid")</f>
        <v>Valid</v>
      </c>
    </row>
    <row r="7927" spans="1:16">
      <c r="A7927" t="s">
        <v>17338</v>
      </c>
      <c r="B7927" s="1">
        <v>44720</v>
      </c>
      <c r="C7927">
        <v>-32131.75</v>
      </c>
      <c r="D7927" t="s">
        <v>1478</v>
      </c>
      <c r="E7927" t="s">
        <v>1496</v>
      </c>
      <c r="F7927" t="s">
        <v>264</v>
      </c>
      <c r="G7927" t="s">
        <v>17</v>
      </c>
      <c r="I7927" t="s">
        <v>69</v>
      </c>
      <c r="J7927" t="s">
        <v>30216</v>
      </c>
      <c r="K7927" t="s">
        <v>22291</v>
      </c>
      <c r="L7927" t="s">
        <v>22291</v>
      </c>
      <c r="M7927" t="s">
        <v>22291</v>
      </c>
      <c r="N7927" t="str">
        <f t="shared" si="123"/>
        <v>OK</v>
      </c>
      <c r="O7927" t="str">
        <f>IF(OR(Table1_17[[#This Row],[amount]]&lt;$Y$8,Table1_17[[#This Row],[amount]]&gt;$Y$7),"Outlier","Normal")</f>
        <v>Normal</v>
      </c>
      <c r="P7927" t="str">
        <f>IF(OR(Table1_17[[#This Row],[missing_flag]]="Missing",Table1_17[[#This Row],[outlier_flag]]="Outliers"),"Review","Valid")</f>
        <v>Valid</v>
      </c>
    </row>
    <row r="7928" spans="1:16">
      <c r="A7928" t="s">
        <v>17340</v>
      </c>
      <c r="B7928" s="1">
        <v>44580</v>
      </c>
      <c r="C7928">
        <v>-2819.22</v>
      </c>
      <c r="D7928" t="s">
        <v>1478</v>
      </c>
      <c r="E7928" t="s">
        <v>36</v>
      </c>
      <c r="F7928" t="s">
        <v>271</v>
      </c>
      <c r="G7928" t="s">
        <v>13</v>
      </c>
      <c r="I7928" t="s">
        <v>49</v>
      </c>
      <c r="J7928" t="s">
        <v>30217</v>
      </c>
      <c r="K7928" t="s">
        <v>22291</v>
      </c>
      <c r="L7928" t="s">
        <v>22291</v>
      </c>
      <c r="M7928" t="s">
        <v>22291</v>
      </c>
      <c r="N7928" t="str">
        <f t="shared" si="123"/>
        <v>OK</v>
      </c>
      <c r="O7928" t="str">
        <f>IF(OR(Table1_17[[#This Row],[amount]]&lt;$Y$8,Table1_17[[#This Row],[amount]]&gt;$Y$7),"Outlier","Normal")</f>
        <v>Normal</v>
      </c>
      <c r="P7928" t="str">
        <f>IF(OR(Table1_17[[#This Row],[missing_flag]]="Missing",Table1_17[[#This Row],[outlier_flag]]="Outliers"),"Review","Valid")</f>
        <v>Valid</v>
      </c>
    </row>
    <row r="7929" spans="1:16">
      <c r="A7929" t="s">
        <v>17342</v>
      </c>
      <c r="B7929" s="1">
        <v>44904</v>
      </c>
      <c r="C7929">
        <v>-52704.47</v>
      </c>
      <c r="D7929" t="s">
        <v>1478</v>
      </c>
      <c r="E7929" t="s">
        <v>20</v>
      </c>
      <c r="F7929" t="s">
        <v>271</v>
      </c>
      <c r="G7929" t="s">
        <v>8</v>
      </c>
      <c r="I7929" t="s">
        <v>151</v>
      </c>
      <c r="J7929" t="s">
        <v>30218</v>
      </c>
      <c r="K7929" t="s">
        <v>22291</v>
      </c>
      <c r="L7929" t="s">
        <v>22291</v>
      </c>
      <c r="M7929" t="s">
        <v>22291</v>
      </c>
      <c r="N7929" t="str">
        <f t="shared" si="123"/>
        <v>OK</v>
      </c>
      <c r="O7929" t="str">
        <f>IF(OR(Table1_17[[#This Row],[amount]]&lt;$Y$8,Table1_17[[#This Row],[amount]]&gt;$Y$7),"Outlier","Normal")</f>
        <v>Normal</v>
      </c>
      <c r="P7929" t="str">
        <f>IF(OR(Table1_17[[#This Row],[missing_flag]]="Missing",Table1_17[[#This Row],[outlier_flag]]="Outliers"),"Review","Valid")</f>
        <v>Valid</v>
      </c>
    </row>
    <row r="7930" spans="1:16">
      <c r="A7930" t="s">
        <v>17344</v>
      </c>
      <c r="B7930" s="1">
        <v>45059</v>
      </c>
      <c r="C7930">
        <v>92254.27</v>
      </c>
      <c r="D7930" t="s">
        <v>1483</v>
      </c>
      <c r="E7930" t="s">
        <v>1484</v>
      </c>
      <c r="F7930" t="s">
        <v>264</v>
      </c>
      <c r="G7930" t="s">
        <v>8</v>
      </c>
      <c r="H7930" t="s">
        <v>808</v>
      </c>
      <c r="J7930" t="s">
        <v>30219</v>
      </c>
      <c r="K7930" t="s">
        <v>22291</v>
      </c>
      <c r="L7930" t="s">
        <v>22291</v>
      </c>
      <c r="M7930" t="s">
        <v>22291</v>
      </c>
      <c r="N7930" t="str">
        <f t="shared" si="123"/>
        <v>OK</v>
      </c>
      <c r="O7930" t="str">
        <f>IF(OR(Table1_17[[#This Row],[amount]]&lt;$Y$8,Table1_17[[#This Row],[amount]]&gt;$Y$7),"Outlier","Normal")</f>
        <v>Normal</v>
      </c>
      <c r="P7930" t="str">
        <f>IF(OR(Table1_17[[#This Row],[missing_flag]]="Missing",Table1_17[[#This Row],[outlier_flag]]="Outliers"),"Review","Valid")</f>
        <v>Valid</v>
      </c>
    </row>
    <row r="7931" spans="1:16">
      <c r="A7931" t="s">
        <v>17346</v>
      </c>
      <c r="B7931" s="1">
        <v>44678</v>
      </c>
      <c r="C7931">
        <v>188543.56</v>
      </c>
      <c r="D7931" t="s">
        <v>1483</v>
      </c>
      <c r="E7931" t="s">
        <v>1499</v>
      </c>
      <c r="F7931" t="s">
        <v>268</v>
      </c>
      <c r="G7931" t="s">
        <v>8</v>
      </c>
      <c r="H7931" t="s">
        <v>810</v>
      </c>
      <c r="J7931" t="s">
        <v>30220</v>
      </c>
      <c r="K7931" t="s">
        <v>22291</v>
      </c>
      <c r="L7931" t="s">
        <v>22291</v>
      </c>
      <c r="M7931" t="s">
        <v>22291</v>
      </c>
      <c r="N7931" t="str">
        <f t="shared" si="123"/>
        <v>OK</v>
      </c>
      <c r="O7931" t="str">
        <f>IF(OR(Table1_17[[#This Row],[amount]]&lt;$Y$8,Table1_17[[#This Row],[amount]]&gt;$Y$7),"Outlier","Normal")</f>
        <v>Normal</v>
      </c>
      <c r="P7931" t="str">
        <f>IF(OR(Table1_17[[#This Row],[missing_flag]]="Missing",Table1_17[[#This Row],[outlier_flag]]="Outliers"),"Review","Valid")</f>
        <v>Valid</v>
      </c>
    </row>
    <row r="7932" spans="1:16">
      <c r="A7932" t="s">
        <v>17348</v>
      </c>
      <c r="B7932" s="1">
        <v>44769</v>
      </c>
      <c r="C7932">
        <v>-33122.15</v>
      </c>
      <c r="D7932" t="s">
        <v>1478</v>
      </c>
      <c r="E7932" t="s">
        <v>1534</v>
      </c>
      <c r="F7932" t="s">
        <v>268</v>
      </c>
      <c r="G7932" t="s">
        <v>29</v>
      </c>
      <c r="I7932" t="s">
        <v>39</v>
      </c>
      <c r="J7932" t="s">
        <v>30221</v>
      </c>
      <c r="K7932" t="s">
        <v>22291</v>
      </c>
      <c r="L7932" t="s">
        <v>22291</v>
      </c>
      <c r="M7932" t="s">
        <v>22291</v>
      </c>
      <c r="N7932" t="str">
        <f t="shared" si="123"/>
        <v>OK</v>
      </c>
      <c r="O7932" t="str">
        <f>IF(OR(Table1_17[[#This Row],[amount]]&lt;$Y$8,Table1_17[[#This Row],[amount]]&gt;$Y$7),"Outlier","Normal")</f>
        <v>Normal</v>
      </c>
      <c r="P7932" t="str">
        <f>IF(OR(Table1_17[[#This Row],[missing_flag]]="Missing",Table1_17[[#This Row],[outlier_flag]]="Outliers"),"Review","Valid")</f>
        <v>Valid</v>
      </c>
    </row>
    <row r="7933" spans="1:16">
      <c r="A7933" t="s">
        <v>17350</v>
      </c>
      <c r="B7933" s="1">
        <v>44824</v>
      </c>
      <c r="C7933">
        <v>-72912.070000000007</v>
      </c>
      <c r="D7933" t="s">
        <v>1478</v>
      </c>
      <c r="E7933" t="s">
        <v>1496</v>
      </c>
      <c r="F7933" t="s">
        <v>268</v>
      </c>
      <c r="G7933" t="s">
        <v>13</v>
      </c>
      <c r="I7933" t="s">
        <v>10</v>
      </c>
      <c r="J7933" t="s">
        <v>30222</v>
      </c>
      <c r="K7933" t="s">
        <v>22291</v>
      </c>
      <c r="L7933" t="s">
        <v>22291</v>
      </c>
      <c r="M7933" t="s">
        <v>22291</v>
      </c>
      <c r="N7933" t="str">
        <f t="shared" si="123"/>
        <v>OK</v>
      </c>
      <c r="O7933" t="str">
        <f>IF(OR(Table1_17[[#This Row],[amount]]&lt;$Y$8,Table1_17[[#This Row],[amount]]&gt;$Y$7),"Outlier","Normal")</f>
        <v>Normal</v>
      </c>
      <c r="P7933" t="str">
        <f>IF(OR(Table1_17[[#This Row],[missing_flag]]="Missing",Table1_17[[#This Row],[outlier_flag]]="Outliers"),"Review","Valid")</f>
        <v>Valid</v>
      </c>
    </row>
    <row r="7934" spans="1:16">
      <c r="A7934" t="s">
        <v>17352</v>
      </c>
      <c r="B7934" s="1">
        <v>45237</v>
      </c>
      <c r="C7934">
        <v>11783.88</v>
      </c>
      <c r="D7934" t="s">
        <v>1504</v>
      </c>
      <c r="E7934" t="s">
        <v>1504</v>
      </c>
      <c r="F7934" t="s">
        <v>271</v>
      </c>
      <c r="G7934" t="s">
        <v>8</v>
      </c>
      <c r="J7934" t="s">
        <v>30223</v>
      </c>
      <c r="K7934" t="s">
        <v>22291</v>
      </c>
      <c r="L7934" t="s">
        <v>22291</v>
      </c>
      <c r="M7934" t="s">
        <v>22291</v>
      </c>
      <c r="N7934" t="str">
        <f t="shared" si="123"/>
        <v>OK</v>
      </c>
      <c r="O7934" t="str">
        <f>IF(OR(Table1_17[[#This Row],[amount]]&lt;$Y$8,Table1_17[[#This Row],[amount]]&gt;$Y$7),"Outlier","Normal")</f>
        <v>Normal</v>
      </c>
      <c r="P7934" t="str">
        <f>IF(OR(Table1_17[[#This Row],[missing_flag]]="Missing",Table1_17[[#This Row],[outlier_flag]]="Outliers"),"Review","Valid")</f>
        <v>Valid</v>
      </c>
    </row>
    <row r="7935" spans="1:16">
      <c r="A7935" t="s">
        <v>17354</v>
      </c>
      <c r="B7935" s="1">
        <v>44813</v>
      </c>
      <c r="C7935">
        <v>-32648.7</v>
      </c>
      <c r="D7935" t="s">
        <v>1478</v>
      </c>
      <c r="E7935" t="s">
        <v>1509</v>
      </c>
      <c r="F7935" t="s">
        <v>264</v>
      </c>
      <c r="G7935" t="s">
        <v>29</v>
      </c>
      <c r="I7935" t="s">
        <v>83</v>
      </c>
      <c r="J7935" t="s">
        <v>30224</v>
      </c>
      <c r="K7935" t="s">
        <v>22291</v>
      </c>
      <c r="L7935" t="s">
        <v>22291</v>
      </c>
      <c r="M7935" t="s">
        <v>22291</v>
      </c>
      <c r="N7935" t="str">
        <f t="shared" si="123"/>
        <v>OK</v>
      </c>
      <c r="O7935" t="str">
        <f>IF(OR(Table1_17[[#This Row],[amount]]&lt;$Y$8,Table1_17[[#This Row],[amount]]&gt;$Y$7),"Outlier","Normal")</f>
        <v>Normal</v>
      </c>
      <c r="P7935" t="str">
        <f>IF(OR(Table1_17[[#This Row],[missing_flag]]="Missing",Table1_17[[#This Row],[outlier_flag]]="Outliers"),"Review","Valid")</f>
        <v>Valid</v>
      </c>
    </row>
    <row r="7936" spans="1:16">
      <c r="A7936" t="s">
        <v>17356</v>
      </c>
      <c r="B7936" s="1">
        <v>44876</v>
      </c>
      <c r="C7936">
        <v>141701.10999999999</v>
      </c>
      <c r="D7936" t="s">
        <v>1483</v>
      </c>
      <c r="E7936" t="s">
        <v>1499</v>
      </c>
      <c r="F7936" t="s">
        <v>268</v>
      </c>
      <c r="G7936" t="s">
        <v>8</v>
      </c>
      <c r="H7936" t="s">
        <v>1327</v>
      </c>
      <c r="J7936" t="s">
        <v>30225</v>
      </c>
      <c r="K7936" t="s">
        <v>22291</v>
      </c>
      <c r="L7936" t="s">
        <v>22291</v>
      </c>
      <c r="M7936" t="s">
        <v>22291</v>
      </c>
      <c r="N7936" t="str">
        <f t="shared" si="123"/>
        <v>OK</v>
      </c>
      <c r="O7936" t="str">
        <f>IF(OR(Table1_17[[#This Row],[amount]]&lt;$Y$8,Table1_17[[#This Row],[amount]]&gt;$Y$7),"Outlier","Normal")</f>
        <v>Normal</v>
      </c>
      <c r="P7936" t="str">
        <f>IF(OR(Table1_17[[#This Row],[missing_flag]]="Missing",Table1_17[[#This Row],[outlier_flag]]="Outliers"),"Review","Valid")</f>
        <v>Valid</v>
      </c>
    </row>
    <row r="7937" spans="1:16">
      <c r="A7937" t="s">
        <v>17358</v>
      </c>
      <c r="B7937" s="1">
        <v>44940</v>
      </c>
      <c r="C7937">
        <v>176938.65</v>
      </c>
      <c r="D7937" t="s">
        <v>1483</v>
      </c>
      <c r="E7937" t="s">
        <v>1499</v>
      </c>
      <c r="F7937" t="s">
        <v>264</v>
      </c>
      <c r="G7937" t="s">
        <v>17</v>
      </c>
      <c r="H7937" t="s">
        <v>1305</v>
      </c>
      <c r="J7937" t="s">
        <v>30226</v>
      </c>
      <c r="K7937" t="s">
        <v>22291</v>
      </c>
      <c r="L7937" t="s">
        <v>22291</v>
      </c>
      <c r="M7937" t="s">
        <v>22291</v>
      </c>
      <c r="N7937" t="str">
        <f t="shared" si="123"/>
        <v>OK</v>
      </c>
      <c r="O7937" t="str">
        <f>IF(OR(Table1_17[[#This Row],[amount]]&lt;$Y$8,Table1_17[[#This Row],[amount]]&gt;$Y$7),"Outlier","Normal")</f>
        <v>Normal</v>
      </c>
      <c r="P7937" t="str">
        <f>IF(OR(Table1_17[[#This Row],[missing_flag]]="Missing",Table1_17[[#This Row],[outlier_flag]]="Outliers"),"Review","Valid")</f>
        <v>Valid</v>
      </c>
    </row>
    <row r="7938" spans="1:16">
      <c r="A7938" t="s">
        <v>17360</v>
      </c>
      <c r="B7938" s="1">
        <v>44949</v>
      </c>
      <c r="C7938">
        <v>-30151.94</v>
      </c>
      <c r="D7938" t="s">
        <v>1478</v>
      </c>
      <c r="E7938" t="s">
        <v>7</v>
      </c>
      <c r="F7938" t="s">
        <v>271</v>
      </c>
      <c r="G7938" t="s">
        <v>8</v>
      </c>
      <c r="I7938" t="s">
        <v>205</v>
      </c>
      <c r="J7938" t="s">
        <v>30227</v>
      </c>
      <c r="K7938" t="s">
        <v>22291</v>
      </c>
      <c r="L7938" t="s">
        <v>22291</v>
      </c>
      <c r="M7938" t="s">
        <v>22291</v>
      </c>
      <c r="N7938" t="str">
        <f t="shared" si="123"/>
        <v>OK</v>
      </c>
      <c r="O7938" t="str">
        <f>IF(OR(Table1_17[[#This Row],[amount]]&lt;$Y$8,Table1_17[[#This Row],[amount]]&gt;$Y$7),"Outlier","Normal")</f>
        <v>Normal</v>
      </c>
      <c r="P7938" t="str">
        <f>IF(OR(Table1_17[[#This Row],[missing_flag]]="Missing",Table1_17[[#This Row],[outlier_flag]]="Outliers"),"Review","Valid")</f>
        <v>Valid</v>
      </c>
    </row>
    <row r="7939" spans="1:16">
      <c r="A7939" t="s">
        <v>17362</v>
      </c>
      <c r="B7939" s="1">
        <v>44693</v>
      </c>
      <c r="C7939">
        <v>-18916.87</v>
      </c>
      <c r="D7939" t="s">
        <v>1478</v>
      </c>
      <c r="E7939" t="s">
        <v>36</v>
      </c>
      <c r="F7939" t="s">
        <v>268</v>
      </c>
      <c r="G7939" t="s">
        <v>29</v>
      </c>
      <c r="I7939" t="s">
        <v>227</v>
      </c>
      <c r="J7939" t="s">
        <v>30228</v>
      </c>
      <c r="K7939" t="s">
        <v>22291</v>
      </c>
      <c r="L7939" t="s">
        <v>22291</v>
      </c>
      <c r="M7939" t="s">
        <v>22291</v>
      </c>
      <c r="N7939" t="str">
        <f t="shared" ref="N7939:N8002" si="124">IF(OR(B7939="",C7939="",D7939="",F7939=""),"Missing","OK")</f>
        <v>OK</v>
      </c>
      <c r="O7939" t="str">
        <f>IF(OR(Table1_17[[#This Row],[amount]]&lt;$Y$8,Table1_17[[#This Row],[amount]]&gt;$Y$7),"Outlier","Normal")</f>
        <v>Normal</v>
      </c>
      <c r="P7939" t="str">
        <f>IF(OR(Table1_17[[#This Row],[missing_flag]]="Missing",Table1_17[[#This Row],[outlier_flag]]="Outliers"),"Review","Valid")</f>
        <v>Valid</v>
      </c>
    </row>
    <row r="7940" spans="1:16">
      <c r="A7940" t="s">
        <v>17364</v>
      </c>
      <c r="B7940" s="1">
        <v>44938</v>
      </c>
      <c r="C7940">
        <v>-6179.91</v>
      </c>
      <c r="D7940" t="s">
        <v>1478</v>
      </c>
      <c r="E7940" t="s">
        <v>1534</v>
      </c>
      <c r="F7940" t="s">
        <v>271</v>
      </c>
      <c r="G7940" t="s">
        <v>8</v>
      </c>
      <c r="I7940" t="s">
        <v>34</v>
      </c>
      <c r="J7940" t="s">
        <v>30229</v>
      </c>
      <c r="K7940" t="s">
        <v>22291</v>
      </c>
      <c r="L7940" t="s">
        <v>22291</v>
      </c>
      <c r="M7940" t="s">
        <v>22291</v>
      </c>
      <c r="N7940" t="str">
        <f t="shared" si="124"/>
        <v>OK</v>
      </c>
      <c r="O7940" t="str">
        <f>IF(OR(Table1_17[[#This Row],[amount]]&lt;$Y$8,Table1_17[[#This Row],[amount]]&gt;$Y$7),"Outlier","Normal")</f>
        <v>Normal</v>
      </c>
      <c r="P7940" t="str">
        <f>IF(OR(Table1_17[[#This Row],[missing_flag]]="Missing",Table1_17[[#This Row],[outlier_flag]]="Outliers"),"Review","Valid")</f>
        <v>Valid</v>
      </c>
    </row>
    <row r="7941" spans="1:16">
      <c r="A7941" t="s">
        <v>17366</v>
      </c>
      <c r="B7941" s="1">
        <v>44909</v>
      </c>
      <c r="C7941">
        <v>166573.20000000001</v>
      </c>
      <c r="D7941" t="s">
        <v>1483</v>
      </c>
      <c r="E7941" t="s">
        <v>1484</v>
      </c>
      <c r="F7941" t="s">
        <v>271</v>
      </c>
      <c r="G7941" t="s">
        <v>29</v>
      </c>
      <c r="H7941" t="s">
        <v>1211</v>
      </c>
      <c r="J7941" t="s">
        <v>30230</v>
      </c>
      <c r="K7941" t="s">
        <v>22291</v>
      </c>
      <c r="L7941" t="s">
        <v>22291</v>
      </c>
      <c r="M7941" t="s">
        <v>22291</v>
      </c>
      <c r="N7941" t="str">
        <f t="shared" si="124"/>
        <v>OK</v>
      </c>
      <c r="O7941" t="str">
        <f>IF(OR(Table1_17[[#This Row],[amount]]&lt;$Y$8,Table1_17[[#This Row],[amount]]&gt;$Y$7),"Outlier","Normal")</f>
        <v>Normal</v>
      </c>
      <c r="P7941" t="str">
        <f>IF(OR(Table1_17[[#This Row],[missing_flag]]="Missing",Table1_17[[#This Row],[outlier_flag]]="Outliers"),"Review","Valid")</f>
        <v>Valid</v>
      </c>
    </row>
    <row r="7942" spans="1:16">
      <c r="A7942" t="s">
        <v>17368</v>
      </c>
      <c r="B7942" s="1">
        <v>44904</v>
      </c>
      <c r="C7942">
        <v>10250.75</v>
      </c>
      <c r="D7942" t="s">
        <v>1504</v>
      </c>
      <c r="E7942" t="s">
        <v>1504</v>
      </c>
      <c r="F7942" t="s">
        <v>264</v>
      </c>
      <c r="G7942" t="s">
        <v>29</v>
      </c>
      <c r="J7942" t="s">
        <v>30231</v>
      </c>
      <c r="K7942" t="s">
        <v>22291</v>
      </c>
      <c r="L7942" t="s">
        <v>22291</v>
      </c>
      <c r="M7942" t="s">
        <v>22291</v>
      </c>
      <c r="N7942" t="str">
        <f t="shared" si="124"/>
        <v>OK</v>
      </c>
      <c r="O7942" t="str">
        <f>IF(OR(Table1_17[[#This Row],[amount]]&lt;$Y$8,Table1_17[[#This Row],[amount]]&gt;$Y$7),"Outlier","Normal")</f>
        <v>Normal</v>
      </c>
      <c r="P7942" t="str">
        <f>IF(OR(Table1_17[[#This Row],[missing_flag]]="Missing",Table1_17[[#This Row],[outlier_flag]]="Outliers"),"Review","Valid")</f>
        <v>Valid</v>
      </c>
    </row>
    <row r="7943" spans="1:16">
      <c r="A7943" t="s">
        <v>17370</v>
      </c>
      <c r="B7943" s="1">
        <v>45283</v>
      </c>
      <c r="C7943">
        <v>-58227.97</v>
      </c>
      <c r="D7943" t="s">
        <v>1478</v>
      </c>
      <c r="E7943" t="s">
        <v>7</v>
      </c>
      <c r="F7943" t="s">
        <v>268</v>
      </c>
      <c r="G7943" t="s">
        <v>17</v>
      </c>
      <c r="I7943" t="s">
        <v>145</v>
      </c>
      <c r="J7943" t="s">
        <v>30232</v>
      </c>
      <c r="K7943" t="s">
        <v>22291</v>
      </c>
      <c r="L7943" t="s">
        <v>22291</v>
      </c>
      <c r="M7943" t="s">
        <v>22291</v>
      </c>
      <c r="N7943" t="str">
        <f t="shared" si="124"/>
        <v>OK</v>
      </c>
      <c r="O7943" t="str">
        <f>IF(OR(Table1_17[[#This Row],[amount]]&lt;$Y$8,Table1_17[[#This Row],[amount]]&gt;$Y$7),"Outlier","Normal")</f>
        <v>Normal</v>
      </c>
      <c r="P7943" t="str">
        <f>IF(OR(Table1_17[[#This Row],[missing_flag]]="Missing",Table1_17[[#This Row],[outlier_flag]]="Outliers"),"Review","Valid")</f>
        <v>Valid</v>
      </c>
    </row>
    <row r="7944" spans="1:16">
      <c r="A7944" t="s">
        <v>17372</v>
      </c>
      <c r="B7944" s="1">
        <v>44935</v>
      </c>
      <c r="C7944">
        <v>99245.48</v>
      </c>
      <c r="D7944" t="s">
        <v>1483</v>
      </c>
      <c r="E7944" t="s">
        <v>1487</v>
      </c>
      <c r="F7944" t="s">
        <v>271</v>
      </c>
      <c r="G7944" t="s">
        <v>29</v>
      </c>
      <c r="H7944" t="s">
        <v>1143</v>
      </c>
      <c r="J7944" t="s">
        <v>30233</v>
      </c>
      <c r="K7944" t="s">
        <v>22291</v>
      </c>
      <c r="L7944" t="s">
        <v>22291</v>
      </c>
      <c r="M7944" t="s">
        <v>22291</v>
      </c>
      <c r="N7944" t="str">
        <f t="shared" si="124"/>
        <v>OK</v>
      </c>
      <c r="O7944" t="str">
        <f>IF(OR(Table1_17[[#This Row],[amount]]&lt;$Y$8,Table1_17[[#This Row],[amount]]&gt;$Y$7),"Outlier","Normal")</f>
        <v>Normal</v>
      </c>
      <c r="P7944" t="str">
        <f>IF(OR(Table1_17[[#This Row],[missing_flag]]="Missing",Table1_17[[#This Row],[outlier_flag]]="Outliers"),"Review","Valid")</f>
        <v>Valid</v>
      </c>
    </row>
    <row r="7945" spans="1:16">
      <c r="A7945" t="s">
        <v>17374</v>
      </c>
      <c r="B7945" s="1">
        <v>45262</v>
      </c>
      <c r="C7945">
        <v>210908.25</v>
      </c>
      <c r="D7945" t="s">
        <v>1483</v>
      </c>
      <c r="E7945" t="s">
        <v>1487</v>
      </c>
      <c r="F7945" t="s">
        <v>268</v>
      </c>
      <c r="G7945" t="s">
        <v>8</v>
      </c>
      <c r="H7945" t="s">
        <v>1151</v>
      </c>
      <c r="J7945" t="s">
        <v>30234</v>
      </c>
      <c r="K7945" t="s">
        <v>22291</v>
      </c>
      <c r="L7945" t="s">
        <v>22291</v>
      </c>
      <c r="M7945" t="s">
        <v>22291</v>
      </c>
      <c r="N7945" t="str">
        <f t="shared" si="124"/>
        <v>OK</v>
      </c>
      <c r="O7945" t="str">
        <f>IF(OR(Table1_17[[#This Row],[amount]]&lt;$Y$8,Table1_17[[#This Row],[amount]]&gt;$Y$7),"Outlier","Normal")</f>
        <v>Normal</v>
      </c>
      <c r="P7945" t="str">
        <f>IF(OR(Table1_17[[#This Row],[missing_flag]]="Missing",Table1_17[[#This Row],[outlier_flag]]="Outliers"),"Review","Valid")</f>
        <v>Valid</v>
      </c>
    </row>
    <row r="7946" spans="1:16">
      <c r="A7946" t="s">
        <v>17376</v>
      </c>
      <c r="B7946" s="1">
        <v>44856</v>
      </c>
      <c r="C7946">
        <v>-39616.57</v>
      </c>
      <c r="D7946" t="s">
        <v>1478</v>
      </c>
      <c r="E7946" t="s">
        <v>7</v>
      </c>
      <c r="F7946" t="s">
        <v>268</v>
      </c>
      <c r="G7946" t="s">
        <v>29</v>
      </c>
      <c r="I7946" t="s">
        <v>215</v>
      </c>
      <c r="J7946" t="s">
        <v>30235</v>
      </c>
      <c r="K7946" t="s">
        <v>22291</v>
      </c>
      <c r="L7946" t="s">
        <v>22291</v>
      </c>
      <c r="M7946" t="s">
        <v>22291</v>
      </c>
      <c r="N7946" t="str">
        <f t="shared" si="124"/>
        <v>OK</v>
      </c>
      <c r="O7946" t="str">
        <f>IF(OR(Table1_17[[#This Row],[amount]]&lt;$Y$8,Table1_17[[#This Row],[amount]]&gt;$Y$7),"Outlier","Normal")</f>
        <v>Normal</v>
      </c>
      <c r="P7946" t="str">
        <f>IF(OR(Table1_17[[#This Row],[missing_flag]]="Missing",Table1_17[[#This Row],[outlier_flag]]="Outliers"),"Review","Valid")</f>
        <v>Valid</v>
      </c>
    </row>
    <row r="7947" spans="1:16">
      <c r="A7947" t="s">
        <v>17378</v>
      </c>
      <c r="B7947" s="1">
        <v>44803</v>
      </c>
      <c r="C7947">
        <v>-33352.44</v>
      </c>
      <c r="D7947" t="s">
        <v>1478</v>
      </c>
      <c r="E7947" t="s">
        <v>36</v>
      </c>
      <c r="F7947" t="s">
        <v>264</v>
      </c>
      <c r="G7947" t="s">
        <v>13</v>
      </c>
      <c r="I7947" t="s">
        <v>227</v>
      </c>
      <c r="J7947" t="s">
        <v>30236</v>
      </c>
      <c r="K7947" t="s">
        <v>22291</v>
      </c>
      <c r="L7947" t="s">
        <v>22291</v>
      </c>
      <c r="M7947" t="s">
        <v>22291</v>
      </c>
      <c r="N7947" t="str">
        <f t="shared" si="124"/>
        <v>OK</v>
      </c>
      <c r="O7947" t="str">
        <f>IF(OR(Table1_17[[#This Row],[amount]]&lt;$Y$8,Table1_17[[#This Row],[amount]]&gt;$Y$7),"Outlier","Normal")</f>
        <v>Normal</v>
      </c>
      <c r="P7947" t="str">
        <f>IF(OR(Table1_17[[#This Row],[missing_flag]]="Missing",Table1_17[[#This Row],[outlier_flag]]="Outliers"),"Review","Valid")</f>
        <v>Valid</v>
      </c>
    </row>
    <row r="7948" spans="1:16">
      <c r="A7948" t="s">
        <v>17380</v>
      </c>
      <c r="B7948" s="1">
        <v>45063</v>
      </c>
      <c r="C7948">
        <v>121236.76</v>
      </c>
      <c r="D7948" t="s">
        <v>1483</v>
      </c>
      <c r="E7948" t="s">
        <v>1487</v>
      </c>
      <c r="F7948" t="s">
        <v>264</v>
      </c>
      <c r="G7948" t="s">
        <v>17</v>
      </c>
      <c r="H7948" t="s">
        <v>1013</v>
      </c>
      <c r="J7948" t="s">
        <v>30237</v>
      </c>
      <c r="K7948" t="s">
        <v>22291</v>
      </c>
      <c r="L7948" t="s">
        <v>22291</v>
      </c>
      <c r="M7948" t="s">
        <v>22291</v>
      </c>
      <c r="N7948" t="str">
        <f t="shared" si="124"/>
        <v>OK</v>
      </c>
      <c r="O7948" t="str">
        <f>IF(OR(Table1_17[[#This Row],[amount]]&lt;$Y$8,Table1_17[[#This Row],[amount]]&gt;$Y$7),"Outlier","Normal")</f>
        <v>Normal</v>
      </c>
      <c r="P7948" t="str">
        <f>IF(OR(Table1_17[[#This Row],[missing_flag]]="Missing",Table1_17[[#This Row],[outlier_flag]]="Outliers"),"Review","Valid")</f>
        <v>Valid</v>
      </c>
    </row>
    <row r="7949" spans="1:16">
      <c r="A7949" t="s">
        <v>17382</v>
      </c>
      <c r="B7949" s="1">
        <v>45027</v>
      </c>
      <c r="C7949">
        <v>129734.99</v>
      </c>
      <c r="D7949" t="s">
        <v>1483</v>
      </c>
      <c r="E7949" t="s">
        <v>1484</v>
      </c>
      <c r="F7949" t="s">
        <v>264</v>
      </c>
      <c r="G7949" t="s">
        <v>8</v>
      </c>
      <c r="H7949" t="s">
        <v>1007</v>
      </c>
      <c r="J7949" t="s">
        <v>30238</v>
      </c>
      <c r="K7949" t="s">
        <v>22291</v>
      </c>
      <c r="L7949" t="s">
        <v>22291</v>
      </c>
      <c r="M7949" t="s">
        <v>22291</v>
      </c>
      <c r="N7949" t="str">
        <f t="shared" si="124"/>
        <v>OK</v>
      </c>
      <c r="O7949" t="str">
        <f>IF(OR(Table1_17[[#This Row],[amount]]&lt;$Y$8,Table1_17[[#This Row],[amount]]&gt;$Y$7),"Outlier","Normal")</f>
        <v>Normal</v>
      </c>
      <c r="P7949" t="str">
        <f>IF(OR(Table1_17[[#This Row],[missing_flag]]="Missing",Table1_17[[#This Row],[outlier_flag]]="Outliers"),"Review","Valid")</f>
        <v>Valid</v>
      </c>
    </row>
    <row r="7950" spans="1:16">
      <c r="A7950" t="s">
        <v>17384</v>
      </c>
      <c r="B7950" s="1">
        <v>45054</v>
      </c>
      <c r="C7950">
        <v>20452.150000000001</v>
      </c>
      <c r="D7950" t="s">
        <v>1587</v>
      </c>
      <c r="E7950" t="s">
        <v>1587</v>
      </c>
      <c r="F7950" t="s">
        <v>264</v>
      </c>
      <c r="G7950" t="s">
        <v>17</v>
      </c>
      <c r="J7950" t="s">
        <v>30239</v>
      </c>
      <c r="K7950" t="s">
        <v>22291</v>
      </c>
      <c r="L7950" t="s">
        <v>22291</v>
      </c>
      <c r="M7950" t="s">
        <v>22291</v>
      </c>
      <c r="N7950" t="str">
        <f t="shared" si="124"/>
        <v>OK</v>
      </c>
      <c r="O7950" t="str">
        <f>IF(OR(Table1_17[[#This Row],[amount]]&lt;$Y$8,Table1_17[[#This Row],[amount]]&gt;$Y$7),"Outlier","Normal")</f>
        <v>Normal</v>
      </c>
      <c r="P7950" t="str">
        <f>IF(OR(Table1_17[[#This Row],[missing_flag]]="Missing",Table1_17[[#This Row],[outlier_flag]]="Outliers"),"Review","Valid")</f>
        <v>Valid</v>
      </c>
    </row>
    <row r="7951" spans="1:16">
      <c r="A7951" t="s">
        <v>17386</v>
      </c>
      <c r="B7951" s="1">
        <v>44824</v>
      </c>
      <c r="C7951">
        <v>-23896.13</v>
      </c>
      <c r="D7951" t="s">
        <v>1478</v>
      </c>
      <c r="E7951" t="s">
        <v>36</v>
      </c>
      <c r="F7951" t="s">
        <v>264</v>
      </c>
      <c r="G7951" t="s">
        <v>29</v>
      </c>
      <c r="I7951" t="s">
        <v>111</v>
      </c>
      <c r="J7951" t="s">
        <v>30240</v>
      </c>
      <c r="K7951" t="s">
        <v>22291</v>
      </c>
      <c r="L7951" t="s">
        <v>22291</v>
      </c>
      <c r="M7951" t="s">
        <v>22291</v>
      </c>
      <c r="N7951" t="str">
        <f t="shared" si="124"/>
        <v>OK</v>
      </c>
      <c r="O7951" t="str">
        <f>IF(OR(Table1_17[[#This Row],[amount]]&lt;$Y$8,Table1_17[[#This Row],[amount]]&gt;$Y$7),"Outlier","Normal")</f>
        <v>Normal</v>
      </c>
      <c r="P7951" t="str">
        <f>IF(OR(Table1_17[[#This Row],[missing_flag]]="Missing",Table1_17[[#This Row],[outlier_flag]]="Outliers"),"Review","Valid")</f>
        <v>Valid</v>
      </c>
    </row>
    <row r="7952" spans="1:16">
      <c r="A7952" t="s">
        <v>17388</v>
      </c>
      <c r="B7952" s="1">
        <v>45093</v>
      </c>
      <c r="C7952">
        <v>228255.28</v>
      </c>
      <c r="D7952" t="s">
        <v>1483</v>
      </c>
      <c r="E7952" t="s">
        <v>1484</v>
      </c>
      <c r="F7952" t="s">
        <v>271</v>
      </c>
      <c r="G7952" t="s">
        <v>13</v>
      </c>
      <c r="H7952" t="s">
        <v>1079</v>
      </c>
      <c r="J7952" t="s">
        <v>30241</v>
      </c>
      <c r="K7952" t="s">
        <v>22291</v>
      </c>
      <c r="L7952" t="s">
        <v>22291</v>
      </c>
      <c r="M7952" t="s">
        <v>22291</v>
      </c>
      <c r="N7952" t="str">
        <f t="shared" si="124"/>
        <v>OK</v>
      </c>
      <c r="O7952" t="str">
        <f>IF(OR(Table1_17[[#This Row],[amount]]&lt;$Y$8,Table1_17[[#This Row],[amount]]&gt;$Y$7),"Outlier","Normal")</f>
        <v>Normal</v>
      </c>
      <c r="P7952" t="str">
        <f>IF(OR(Table1_17[[#This Row],[missing_flag]]="Missing",Table1_17[[#This Row],[outlier_flag]]="Outliers"),"Review","Valid")</f>
        <v>Valid</v>
      </c>
    </row>
    <row r="7953" spans="1:16">
      <c r="A7953" t="s">
        <v>17390</v>
      </c>
      <c r="B7953" s="1">
        <v>44865</v>
      </c>
      <c r="C7953">
        <v>-42138.91</v>
      </c>
      <c r="D7953" t="s">
        <v>1478</v>
      </c>
      <c r="E7953" t="s">
        <v>7</v>
      </c>
      <c r="F7953" t="s">
        <v>271</v>
      </c>
      <c r="G7953" t="s">
        <v>17</v>
      </c>
      <c r="I7953" t="s">
        <v>193</v>
      </c>
      <c r="J7953" t="s">
        <v>30242</v>
      </c>
      <c r="K7953" t="s">
        <v>22291</v>
      </c>
      <c r="L7953" t="s">
        <v>22291</v>
      </c>
      <c r="M7953" t="s">
        <v>22291</v>
      </c>
      <c r="N7953" t="str">
        <f t="shared" si="124"/>
        <v>OK</v>
      </c>
      <c r="O7953" t="str">
        <f>IF(OR(Table1_17[[#This Row],[amount]]&lt;$Y$8,Table1_17[[#This Row],[amount]]&gt;$Y$7),"Outlier","Normal")</f>
        <v>Normal</v>
      </c>
      <c r="P7953" t="str">
        <f>IF(OR(Table1_17[[#This Row],[missing_flag]]="Missing",Table1_17[[#This Row],[outlier_flag]]="Outliers"),"Review","Valid")</f>
        <v>Valid</v>
      </c>
    </row>
    <row r="7954" spans="1:16">
      <c r="A7954" t="s">
        <v>17392</v>
      </c>
      <c r="B7954" s="1">
        <v>45263</v>
      </c>
      <c r="C7954">
        <v>160281.42000000001</v>
      </c>
      <c r="D7954" t="s">
        <v>1483</v>
      </c>
      <c r="E7954" t="s">
        <v>1499</v>
      </c>
      <c r="F7954" t="s">
        <v>264</v>
      </c>
      <c r="G7954" t="s">
        <v>8</v>
      </c>
      <c r="H7954" t="s">
        <v>1095</v>
      </c>
      <c r="J7954" t="s">
        <v>30243</v>
      </c>
      <c r="K7954" t="s">
        <v>22291</v>
      </c>
      <c r="L7954" t="s">
        <v>22291</v>
      </c>
      <c r="M7954" t="s">
        <v>22291</v>
      </c>
      <c r="N7954" t="str">
        <f t="shared" si="124"/>
        <v>OK</v>
      </c>
      <c r="O7954" t="str">
        <f>IF(OR(Table1_17[[#This Row],[amount]]&lt;$Y$8,Table1_17[[#This Row],[amount]]&gt;$Y$7),"Outlier","Normal")</f>
        <v>Normal</v>
      </c>
      <c r="P7954" t="str">
        <f>IF(OR(Table1_17[[#This Row],[missing_flag]]="Missing",Table1_17[[#This Row],[outlier_flag]]="Outliers"),"Review","Valid")</f>
        <v>Valid</v>
      </c>
    </row>
    <row r="7955" spans="1:16">
      <c r="A7955" t="s">
        <v>17394</v>
      </c>
      <c r="B7955" s="1">
        <v>44919</v>
      </c>
      <c r="C7955">
        <v>102623.48</v>
      </c>
      <c r="D7955" t="s">
        <v>1483</v>
      </c>
      <c r="E7955" t="s">
        <v>1487</v>
      </c>
      <c r="F7955" t="s">
        <v>271</v>
      </c>
      <c r="G7955" t="s">
        <v>17</v>
      </c>
      <c r="H7955" t="s">
        <v>1017</v>
      </c>
      <c r="J7955" t="s">
        <v>30244</v>
      </c>
      <c r="K7955" t="s">
        <v>22291</v>
      </c>
      <c r="L7955" t="s">
        <v>22291</v>
      </c>
      <c r="M7955" t="s">
        <v>22291</v>
      </c>
      <c r="N7955" t="str">
        <f t="shared" si="124"/>
        <v>OK</v>
      </c>
      <c r="O7955" t="str">
        <f>IF(OR(Table1_17[[#This Row],[amount]]&lt;$Y$8,Table1_17[[#This Row],[amount]]&gt;$Y$7),"Outlier","Normal")</f>
        <v>Normal</v>
      </c>
      <c r="P7955" t="str">
        <f>IF(OR(Table1_17[[#This Row],[missing_flag]]="Missing",Table1_17[[#This Row],[outlier_flag]]="Outliers"),"Review","Valid")</f>
        <v>Valid</v>
      </c>
    </row>
    <row r="7956" spans="1:16">
      <c r="A7956" t="s">
        <v>17396</v>
      </c>
      <c r="B7956" s="1">
        <v>44600</v>
      </c>
      <c r="C7956">
        <v>-4251.3500000000004</v>
      </c>
      <c r="D7956" t="s">
        <v>1478</v>
      </c>
      <c r="E7956" t="s">
        <v>36</v>
      </c>
      <c r="F7956" t="s">
        <v>268</v>
      </c>
      <c r="G7956" t="s">
        <v>29</v>
      </c>
      <c r="I7956" t="s">
        <v>111</v>
      </c>
      <c r="J7956" t="s">
        <v>30245</v>
      </c>
      <c r="K7956" t="s">
        <v>22291</v>
      </c>
      <c r="L7956" t="s">
        <v>22291</v>
      </c>
      <c r="M7956" t="s">
        <v>22291</v>
      </c>
      <c r="N7956" t="str">
        <f t="shared" si="124"/>
        <v>OK</v>
      </c>
      <c r="O7956" t="str">
        <f>IF(OR(Table1_17[[#This Row],[amount]]&lt;$Y$8,Table1_17[[#This Row],[amount]]&gt;$Y$7),"Outlier","Normal")</f>
        <v>Normal</v>
      </c>
      <c r="P7956" t="str">
        <f>IF(OR(Table1_17[[#This Row],[missing_flag]]="Missing",Table1_17[[#This Row],[outlier_flag]]="Outliers"),"Review","Valid")</f>
        <v>Valid</v>
      </c>
    </row>
    <row r="7957" spans="1:16">
      <c r="A7957" t="s">
        <v>17398</v>
      </c>
      <c r="B7957" s="1">
        <v>44830</v>
      </c>
      <c r="C7957">
        <v>-44743.77</v>
      </c>
      <c r="D7957" t="s">
        <v>1478</v>
      </c>
      <c r="E7957" t="s">
        <v>36</v>
      </c>
      <c r="F7957" t="s">
        <v>264</v>
      </c>
      <c r="G7957" t="s">
        <v>8</v>
      </c>
      <c r="I7957" t="s">
        <v>115</v>
      </c>
      <c r="J7957" t="s">
        <v>30246</v>
      </c>
      <c r="K7957" t="s">
        <v>22291</v>
      </c>
      <c r="L7957" t="s">
        <v>22291</v>
      </c>
      <c r="M7957" t="s">
        <v>22291</v>
      </c>
      <c r="N7957" t="str">
        <f t="shared" si="124"/>
        <v>OK</v>
      </c>
      <c r="O7957" t="str">
        <f>IF(OR(Table1_17[[#This Row],[amount]]&lt;$Y$8,Table1_17[[#This Row],[amount]]&gt;$Y$7),"Outlier","Normal")</f>
        <v>Normal</v>
      </c>
      <c r="P7957" t="str">
        <f>IF(OR(Table1_17[[#This Row],[missing_flag]]="Missing",Table1_17[[#This Row],[outlier_flag]]="Outliers"),"Review","Valid")</f>
        <v>Valid</v>
      </c>
    </row>
    <row r="7958" spans="1:16">
      <c r="A7958" t="s">
        <v>17400</v>
      </c>
      <c r="B7958" s="1">
        <v>44782</v>
      </c>
      <c r="C7958">
        <v>-70606.3</v>
      </c>
      <c r="D7958" t="s">
        <v>1478</v>
      </c>
      <c r="E7958" t="s">
        <v>1534</v>
      </c>
      <c r="F7958" t="s">
        <v>268</v>
      </c>
      <c r="G7958" t="s">
        <v>17</v>
      </c>
      <c r="I7958" t="s">
        <v>49</v>
      </c>
      <c r="J7958" t="s">
        <v>30247</v>
      </c>
      <c r="K7958" t="s">
        <v>22291</v>
      </c>
      <c r="L7958" t="s">
        <v>22291</v>
      </c>
      <c r="M7958" t="s">
        <v>22291</v>
      </c>
      <c r="N7958" t="str">
        <f t="shared" si="124"/>
        <v>OK</v>
      </c>
      <c r="O7958" t="str">
        <f>IF(OR(Table1_17[[#This Row],[amount]]&lt;$Y$8,Table1_17[[#This Row],[amount]]&gt;$Y$7),"Outlier","Normal")</f>
        <v>Normal</v>
      </c>
      <c r="P7958" t="str">
        <f>IF(OR(Table1_17[[#This Row],[missing_flag]]="Missing",Table1_17[[#This Row],[outlier_flag]]="Outliers"),"Review","Valid")</f>
        <v>Valid</v>
      </c>
    </row>
    <row r="7959" spans="1:16">
      <c r="A7959" t="s">
        <v>17402</v>
      </c>
      <c r="B7959" s="1">
        <v>45219</v>
      </c>
      <c r="C7959">
        <v>-30748.34</v>
      </c>
      <c r="D7959" t="s">
        <v>1478</v>
      </c>
      <c r="E7959" t="s">
        <v>1534</v>
      </c>
      <c r="F7959" t="s">
        <v>271</v>
      </c>
      <c r="G7959" t="s">
        <v>29</v>
      </c>
      <c r="I7959" t="s">
        <v>23</v>
      </c>
      <c r="J7959" t="s">
        <v>30248</v>
      </c>
      <c r="K7959" t="s">
        <v>22291</v>
      </c>
      <c r="L7959" t="s">
        <v>22291</v>
      </c>
      <c r="M7959" t="s">
        <v>22291</v>
      </c>
      <c r="N7959" t="str">
        <f t="shared" si="124"/>
        <v>OK</v>
      </c>
      <c r="O7959" t="str">
        <f>IF(OR(Table1_17[[#This Row],[amount]]&lt;$Y$8,Table1_17[[#This Row],[amount]]&gt;$Y$7),"Outlier","Normal")</f>
        <v>Normal</v>
      </c>
      <c r="P7959" t="str">
        <f>IF(OR(Table1_17[[#This Row],[missing_flag]]="Missing",Table1_17[[#This Row],[outlier_flag]]="Outliers"),"Review","Valid")</f>
        <v>Valid</v>
      </c>
    </row>
    <row r="7960" spans="1:16">
      <c r="A7960" t="s">
        <v>17404</v>
      </c>
      <c r="B7960" s="1">
        <v>44680</v>
      </c>
      <c r="C7960">
        <v>23827.49</v>
      </c>
      <c r="D7960" t="s">
        <v>1587</v>
      </c>
      <c r="E7960" t="s">
        <v>1587</v>
      </c>
      <c r="F7960" t="s">
        <v>264</v>
      </c>
      <c r="G7960" t="s">
        <v>13</v>
      </c>
      <c r="J7960" t="s">
        <v>30249</v>
      </c>
      <c r="K7960" t="s">
        <v>22291</v>
      </c>
      <c r="L7960" t="s">
        <v>22291</v>
      </c>
      <c r="M7960" t="s">
        <v>22291</v>
      </c>
      <c r="N7960" t="str">
        <f t="shared" si="124"/>
        <v>OK</v>
      </c>
      <c r="O7960" t="str">
        <f>IF(OR(Table1_17[[#This Row],[amount]]&lt;$Y$8,Table1_17[[#This Row],[amount]]&gt;$Y$7),"Outlier","Normal")</f>
        <v>Normal</v>
      </c>
      <c r="P7960" t="str">
        <f>IF(OR(Table1_17[[#This Row],[missing_flag]]="Missing",Table1_17[[#This Row],[outlier_flag]]="Outliers"),"Review","Valid")</f>
        <v>Valid</v>
      </c>
    </row>
    <row r="7961" spans="1:16">
      <c r="A7961" t="s">
        <v>17406</v>
      </c>
      <c r="B7961" s="1">
        <v>44663</v>
      </c>
      <c r="C7961">
        <v>166731.56</v>
      </c>
      <c r="D7961" t="s">
        <v>1483</v>
      </c>
      <c r="E7961" t="s">
        <v>1484</v>
      </c>
      <c r="F7961" t="s">
        <v>268</v>
      </c>
      <c r="G7961" t="s">
        <v>17</v>
      </c>
      <c r="H7961" t="s">
        <v>1125</v>
      </c>
      <c r="J7961" t="s">
        <v>30250</v>
      </c>
      <c r="K7961" t="s">
        <v>22291</v>
      </c>
      <c r="L7961" t="s">
        <v>22291</v>
      </c>
      <c r="M7961" t="s">
        <v>22291</v>
      </c>
      <c r="N7961" t="str">
        <f t="shared" si="124"/>
        <v>OK</v>
      </c>
      <c r="O7961" t="str">
        <f>IF(OR(Table1_17[[#This Row],[amount]]&lt;$Y$8,Table1_17[[#This Row],[amount]]&gt;$Y$7),"Outlier","Normal")</f>
        <v>Normal</v>
      </c>
      <c r="P7961" t="str">
        <f>IF(OR(Table1_17[[#This Row],[missing_flag]]="Missing",Table1_17[[#This Row],[outlier_flag]]="Outliers"),"Review","Valid")</f>
        <v>Valid</v>
      </c>
    </row>
    <row r="7962" spans="1:16">
      <c r="A7962" t="s">
        <v>17408</v>
      </c>
      <c r="B7962" s="1">
        <v>44744</v>
      </c>
      <c r="C7962">
        <v>119152.37</v>
      </c>
      <c r="D7962" t="s">
        <v>1483</v>
      </c>
      <c r="E7962" t="s">
        <v>1499</v>
      </c>
      <c r="F7962" t="s">
        <v>271</v>
      </c>
      <c r="G7962" t="s">
        <v>13</v>
      </c>
      <c r="H7962" t="s">
        <v>1121</v>
      </c>
      <c r="J7962" t="s">
        <v>30251</v>
      </c>
      <c r="K7962" t="s">
        <v>22291</v>
      </c>
      <c r="L7962" t="s">
        <v>22291</v>
      </c>
      <c r="M7962" t="s">
        <v>22291</v>
      </c>
      <c r="N7962" t="str">
        <f t="shared" si="124"/>
        <v>OK</v>
      </c>
      <c r="O7962" t="str">
        <f>IF(OR(Table1_17[[#This Row],[amount]]&lt;$Y$8,Table1_17[[#This Row],[amount]]&gt;$Y$7),"Outlier","Normal")</f>
        <v>Normal</v>
      </c>
      <c r="P7962" t="str">
        <f>IF(OR(Table1_17[[#This Row],[missing_flag]]="Missing",Table1_17[[#This Row],[outlier_flag]]="Outliers"),"Review","Valid")</f>
        <v>Valid</v>
      </c>
    </row>
    <row r="7963" spans="1:16">
      <c r="A7963" t="s">
        <v>17410</v>
      </c>
      <c r="B7963" s="1">
        <v>44664</v>
      </c>
      <c r="C7963">
        <v>104120.23</v>
      </c>
      <c r="D7963" t="s">
        <v>1483</v>
      </c>
      <c r="E7963" t="s">
        <v>1484</v>
      </c>
      <c r="F7963" t="s">
        <v>264</v>
      </c>
      <c r="G7963" t="s">
        <v>8</v>
      </c>
      <c r="H7963" t="s">
        <v>1161</v>
      </c>
      <c r="J7963" t="s">
        <v>30252</v>
      </c>
      <c r="K7963" t="s">
        <v>22291</v>
      </c>
      <c r="L7963" t="s">
        <v>22291</v>
      </c>
      <c r="M7963" t="s">
        <v>22291</v>
      </c>
      <c r="N7963" t="str">
        <f t="shared" si="124"/>
        <v>OK</v>
      </c>
      <c r="O7963" t="str">
        <f>IF(OR(Table1_17[[#This Row],[amount]]&lt;$Y$8,Table1_17[[#This Row],[amount]]&gt;$Y$7),"Outlier","Normal")</f>
        <v>Normal</v>
      </c>
      <c r="P7963" t="str">
        <f>IF(OR(Table1_17[[#This Row],[missing_flag]]="Missing",Table1_17[[#This Row],[outlier_flag]]="Outliers"),"Review","Valid")</f>
        <v>Valid</v>
      </c>
    </row>
    <row r="7964" spans="1:16">
      <c r="A7964" t="s">
        <v>17412</v>
      </c>
      <c r="B7964" s="1">
        <v>44863</v>
      </c>
      <c r="C7964">
        <v>-29471.42</v>
      </c>
      <c r="D7964" t="s">
        <v>1478</v>
      </c>
      <c r="E7964" t="s">
        <v>20</v>
      </c>
      <c r="F7964" t="s">
        <v>264</v>
      </c>
      <c r="G7964" t="s">
        <v>8</v>
      </c>
      <c r="I7964" t="s">
        <v>99</v>
      </c>
      <c r="J7964" t="s">
        <v>30253</v>
      </c>
      <c r="K7964" t="s">
        <v>22291</v>
      </c>
      <c r="L7964" t="s">
        <v>22291</v>
      </c>
      <c r="M7964" t="s">
        <v>22291</v>
      </c>
      <c r="N7964" t="str">
        <f t="shared" si="124"/>
        <v>OK</v>
      </c>
      <c r="O7964" t="str">
        <f>IF(OR(Table1_17[[#This Row],[amount]]&lt;$Y$8,Table1_17[[#This Row],[amount]]&gt;$Y$7),"Outlier","Normal")</f>
        <v>Normal</v>
      </c>
      <c r="P7964" t="str">
        <f>IF(OR(Table1_17[[#This Row],[missing_flag]]="Missing",Table1_17[[#This Row],[outlier_flag]]="Outliers"),"Review","Valid")</f>
        <v>Valid</v>
      </c>
    </row>
    <row r="7965" spans="1:16">
      <c r="A7965" t="s">
        <v>17414</v>
      </c>
      <c r="B7965" s="1">
        <v>45106</v>
      </c>
      <c r="C7965">
        <v>-23032.560000000001</v>
      </c>
      <c r="D7965" t="s">
        <v>1478</v>
      </c>
      <c r="E7965" t="s">
        <v>1496</v>
      </c>
      <c r="F7965" t="s">
        <v>264</v>
      </c>
      <c r="G7965" t="s">
        <v>29</v>
      </c>
      <c r="I7965" t="s">
        <v>123</v>
      </c>
      <c r="J7965" t="s">
        <v>30254</v>
      </c>
      <c r="K7965" t="s">
        <v>22291</v>
      </c>
      <c r="L7965" t="s">
        <v>22291</v>
      </c>
      <c r="M7965" t="s">
        <v>22291</v>
      </c>
      <c r="N7965" t="str">
        <f t="shared" si="124"/>
        <v>OK</v>
      </c>
      <c r="O7965" t="str">
        <f>IF(OR(Table1_17[[#This Row],[amount]]&lt;$Y$8,Table1_17[[#This Row],[amount]]&gt;$Y$7),"Outlier","Normal")</f>
        <v>Normal</v>
      </c>
      <c r="P7965" t="str">
        <f>IF(OR(Table1_17[[#This Row],[missing_flag]]="Missing",Table1_17[[#This Row],[outlier_flag]]="Outliers"),"Review","Valid")</f>
        <v>Valid</v>
      </c>
    </row>
    <row r="7966" spans="1:16">
      <c r="A7966" t="s">
        <v>17416</v>
      </c>
      <c r="B7966" s="1">
        <v>44830</v>
      </c>
      <c r="C7966">
        <v>-57625.58</v>
      </c>
      <c r="D7966" t="s">
        <v>1478</v>
      </c>
      <c r="E7966" t="s">
        <v>7</v>
      </c>
      <c r="F7966" t="s">
        <v>264</v>
      </c>
      <c r="G7966" t="s">
        <v>13</v>
      </c>
      <c r="I7966" t="s">
        <v>135</v>
      </c>
      <c r="J7966" t="s">
        <v>30255</v>
      </c>
      <c r="K7966" t="s">
        <v>22291</v>
      </c>
      <c r="L7966" t="s">
        <v>22291</v>
      </c>
      <c r="M7966" t="s">
        <v>22291</v>
      </c>
      <c r="N7966" t="str">
        <f t="shared" si="124"/>
        <v>OK</v>
      </c>
      <c r="O7966" t="str">
        <f>IF(OR(Table1_17[[#This Row],[amount]]&lt;$Y$8,Table1_17[[#This Row],[amount]]&gt;$Y$7),"Outlier","Normal")</f>
        <v>Normal</v>
      </c>
      <c r="P7966" t="str">
        <f>IF(OR(Table1_17[[#This Row],[missing_flag]]="Missing",Table1_17[[#This Row],[outlier_flag]]="Outliers"),"Review","Valid")</f>
        <v>Valid</v>
      </c>
    </row>
    <row r="7967" spans="1:16">
      <c r="A7967" t="s">
        <v>17418</v>
      </c>
      <c r="B7967" s="1">
        <v>45172</v>
      </c>
      <c r="C7967">
        <v>187247.78</v>
      </c>
      <c r="D7967" t="s">
        <v>1483</v>
      </c>
      <c r="E7967" t="s">
        <v>1487</v>
      </c>
      <c r="F7967" t="s">
        <v>268</v>
      </c>
      <c r="G7967" t="s">
        <v>13</v>
      </c>
      <c r="H7967" t="s">
        <v>1173</v>
      </c>
      <c r="J7967" t="s">
        <v>30256</v>
      </c>
      <c r="K7967" t="s">
        <v>22291</v>
      </c>
      <c r="L7967" t="s">
        <v>22291</v>
      </c>
      <c r="M7967" t="s">
        <v>22291</v>
      </c>
      <c r="N7967" t="str">
        <f t="shared" si="124"/>
        <v>OK</v>
      </c>
      <c r="O7967" t="str">
        <f>IF(OR(Table1_17[[#This Row],[amount]]&lt;$Y$8,Table1_17[[#This Row],[amount]]&gt;$Y$7),"Outlier","Normal")</f>
        <v>Normal</v>
      </c>
      <c r="P7967" t="str">
        <f>IF(OR(Table1_17[[#This Row],[missing_flag]]="Missing",Table1_17[[#This Row],[outlier_flag]]="Outliers"),"Review","Valid")</f>
        <v>Valid</v>
      </c>
    </row>
    <row r="7968" spans="1:16">
      <c r="A7968" t="s">
        <v>17420</v>
      </c>
      <c r="B7968" s="1">
        <v>44572</v>
      </c>
      <c r="C7968">
        <v>22110.41</v>
      </c>
      <c r="D7968" t="s">
        <v>1587</v>
      </c>
      <c r="E7968" t="s">
        <v>1587</v>
      </c>
      <c r="F7968" t="s">
        <v>264</v>
      </c>
      <c r="G7968" t="s">
        <v>17</v>
      </c>
      <c r="J7968" t="s">
        <v>30257</v>
      </c>
      <c r="K7968" t="s">
        <v>22291</v>
      </c>
      <c r="L7968" t="s">
        <v>22291</v>
      </c>
      <c r="M7968" t="s">
        <v>22291</v>
      </c>
      <c r="N7968" t="str">
        <f t="shared" si="124"/>
        <v>OK</v>
      </c>
      <c r="O7968" t="str">
        <f>IF(OR(Table1_17[[#This Row],[amount]]&lt;$Y$8,Table1_17[[#This Row],[amount]]&gt;$Y$7),"Outlier","Normal")</f>
        <v>Normal</v>
      </c>
      <c r="P7968" t="str">
        <f>IF(OR(Table1_17[[#This Row],[missing_flag]]="Missing",Table1_17[[#This Row],[outlier_flag]]="Outliers"),"Review","Valid")</f>
        <v>Valid</v>
      </c>
    </row>
    <row r="7969" spans="1:16">
      <c r="A7969" t="s">
        <v>17422</v>
      </c>
      <c r="B7969" s="1">
        <v>44703</v>
      </c>
      <c r="C7969">
        <v>14796.78</v>
      </c>
      <c r="D7969" t="s">
        <v>1587</v>
      </c>
      <c r="E7969" t="s">
        <v>1587</v>
      </c>
      <c r="F7969" t="s">
        <v>264</v>
      </c>
      <c r="G7969" t="s">
        <v>8</v>
      </c>
      <c r="J7969" t="s">
        <v>30258</v>
      </c>
      <c r="K7969" t="s">
        <v>22291</v>
      </c>
      <c r="L7969" t="s">
        <v>22291</v>
      </c>
      <c r="M7969" t="s">
        <v>22291</v>
      </c>
      <c r="N7969" t="str">
        <f t="shared" si="124"/>
        <v>OK</v>
      </c>
      <c r="O7969" t="str">
        <f>IF(OR(Table1_17[[#This Row],[amount]]&lt;$Y$8,Table1_17[[#This Row],[amount]]&gt;$Y$7),"Outlier","Normal")</f>
        <v>Normal</v>
      </c>
      <c r="P7969" t="str">
        <f>IF(OR(Table1_17[[#This Row],[missing_flag]]="Missing",Table1_17[[#This Row],[outlier_flag]]="Outliers"),"Review","Valid")</f>
        <v>Valid</v>
      </c>
    </row>
    <row r="7970" spans="1:16">
      <c r="A7970" t="s">
        <v>17424</v>
      </c>
      <c r="B7970" s="1">
        <v>45199</v>
      </c>
      <c r="C7970">
        <v>183638.55</v>
      </c>
      <c r="D7970" t="s">
        <v>1483</v>
      </c>
      <c r="E7970" t="s">
        <v>1499</v>
      </c>
      <c r="F7970" t="s">
        <v>271</v>
      </c>
      <c r="G7970" t="s">
        <v>17</v>
      </c>
      <c r="H7970" t="s">
        <v>888</v>
      </c>
      <c r="J7970" t="s">
        <v>30259</v>
      </c>
      <c r="K7970" t="s">
        <v>22291</v>
      </c>
      <c r="L7970" t="s">
        <v>22291</v>
      </c>
      <c r="M7970" t="s">
        <v>22291</v>
      </c>
      <c r="N7970" t="str">
        <f t="shared" si="124"/>
        <v>OK</v>
      </c>
      <c r="O7970" t="str">
        <f>IF(OR(Table1_17[[#This Row],[amount]]&lt;$Y$8,Table1_17[[#This Row],[amount]]&gt;$Y$7),"Outlier","Normal")</f>
        <v>Normal</v>
      </c>
      <c r="P7970" t="str">
        <f>IF(OR(Table1_17[[#This Row],[missing_flag]]="Missing",Table1_17[[#This Row],[outlier_flag]]="Outliers"),"Review","Valid")</f>
        <v>Valid</v>
      </c>
    </row>
    <row r="7971" spans="1:16">
      <c r="A7971" t="s">
        <v>17426</v>
      </c>
      <c r="B7971" s="1">
        <v>44868</v>
      </c>
      <c r="C7971">
        <v>175529.9</v>
      </c>
      <c r="D7971" t="s">
        <v>1483</v>
      </c>
      <c r="E7971" t="s">
        <v>1484</v>
      </c>
      <c r="F7971" t="s">
        <v>268</v>
      </c>
      <c r="G7971" t="s">
        <v>8</v>
      </c>
      <c r="H7971" t="s">
        <v>1225</v>
      </c>
      <c r="J7971" t="s">
        <v>30260</v>
      </c>
      <c r="K7971" t="s">
        <v>22291</v>
      </c>
      <c r="L7971" t="s">
        <v>22291</v>
      </c>
      <c r="M7971" t="s">
        <v>22291</v>
      </c>
      <c r="N7971" t="str">
        <f t="shared" si="124"/>
        <v>OK</v>
      </c>
      <c r="O7971" t="str">
        <f>IF(OR(Table1_17[[#This Row],[amount]]&lt;$Y$8,Table1_17[[#This Row],[amount]]&gt;$Y$7),"Outlier","Normal")</f>
        <v>Normal</v>
      </c>
      <c r="P7971" t="str">
        <f>IF(OR(Table1_17[[#This Row],[missing_flag]]="Missing",Table1_17[[#This Row],[outlier_flag]]="Outliers"),"Review","Valid")</f>
        <v>Valid</v>
      </c>
    </row>
    <row r="7972" spans="1:16">
      <c r="A7972" t="s">
        <v>17428</v>
      </c>
      <c r="B7972" s="1">
        <v>45048</v>
      </c>
      <c r="C7972">
        <v>174314.8</v>
      </c>
      <c r="D7972" t="s">
        <v>1483</v>
      </c>
      <c r="E7972" t="s">
        <v>1487</v>
      </c>
      <c r="F7972" t="s">
        <v>264</v>
      </c>
      <c r="G7972" t="s">
        <v>13</v>
      </c>
      <c r="H7972" t="s">
        <v>802</v>
      </c>
      <c r="J7972" t="s">
        <v>30261</v>
      </c>
      <c r="K7972" t="s">
        <v>22291</v>
      </c>
      <c r="L7972" t="s">
        <v>22291</v>
      </c>
      <c r="M7972" t="s">
        <v>22291</v>
      </c>
      <c r="N7972" t="str">
        <f t="shared" si="124"/>
        <v>OK</v>
      </c>
      <c r="O7972" t="str">
        <f>IF(OR(Table1_17[[#This Row],[amount]]&lt;$Y$8,Table1_17[[#This Row],[amount]]&gt;$Y$7),"Outlier","Normal")</f>
        <v>Normal</v>
      </c>
      <c r="P7972" t="str">
        <f>IF(OR(Table1_17[[#This Row],[missing_flag]]="Missing",Table1_17[[#This Row],[outlier_flag]]="Outliers"),"Review","Valid")</f>
        <v>Valid</v>
      </c>
    </row>
    <row r="7973" spans="1:16">
      <c r="A7973" t="s">
        <v>17430</v>
      </c>
      <c r="B7973" s="1">
        <v>45210</v>
      </c>
      <c r="C7973">
        <v>176937.76</v>
      </c>
      <c r="D7973" t="s">
        <v>1483</v>
      </c>
      <c r="E7973" t="s">
        <v>1484</v>
      </c>
      <c r="F7973" t="s">
        <v>264</v>
      </c>
      <c r="G7973" t="s">
        <v>29</v>
      </c>
      <c r="H7973" t="s">
        <v>1301</v>
      </c>
      <c r="J7973" t="s">
        <v>30262</v>
      </c>
      <c r="K7973" t="s">
        <v>22291</v>
      </c>
      <c r="L7973" t="s">
        <v>22291</v>
      </c>
      <c r="M7973" t="s">
        <v>22291</v>
      </c>
      <c r="N7973" t="str">
        <f t="shared" si="124"/>
        <v>OK</v>
      </c>
      <c r="O7973" t="str">
        <f>IF(OR(Table1_17[[#This Row],[amount]]&lt;$Y$8,Table1_17[[#This Row],[amount]]&gt;$Y$7),"Outlier","Normal")</f>
        <v>Normal</v>
      </c>
      <c r="P7973" t="str">
        <f>IF(OR(Table1_17[[#This Row],[missing_flag]]="Missing",Table1_17[[#This Row],[outlier_flag]]="Outliers"),"Review","Valid")</f>
        <v>Valid</v>
      </c>
    </row>
    <row r="7974" spans="1:16">
      <c r="A7974" t="s">
        <v>17432</v>
      </c>
      <c r="B7974" s="1">
        <v>44696</v>
      </c>
      <c r="C7974">
        <v>-51211.67</v>
      </c>
      <c r="D7974" t="s">
        <v>1478</v>
      </c>
      <c r="E7974" t="s">
        <v>1534</v>
      </c>
      <c r="F7974" t="s">
        <v>268</v>
      </c>
      <c r="G7974" t="s">
        <v>8</v>
      </c>
      <c r="I7974" t="s">
        <v>240</v>
      </c>
      <c r="J7974" t="s">
        <v>30263</v>
      </c>
      <c r="K7974" t="s">
        <v>22291</v>
      </c>
      <c r="L7974" t="s">
        <v>22291</v>
      </c>
      <c r="M7974" t="s">
        <v>22291</v>
      </c>
      <c r="N7974" t="str">
        <f t="shared" si="124"/>
        <v>OK</v>
      </c>
      <c r="O7974" t="str">
        <f>IF(OR(Table1_17[[#This Row],[amount]]&lt;$Y$8,Table1_17[[#This Row],[amount]]&gt;$Y$7),"Outlier","Normal")</f>
        <v>Normal</v>
      </c>
      <c r="P7974" t="str">
        <f>IF(OR(Table1_17[[#This Row],[missing_flag]]="Missing",Table1_17[[#This Row],[outlier_flag]]="Outliers"),"Review","Valid")</f>
        <v>Valid</v>
      </c>
    </row>
    <row r="7975" spans="1:16">
      <c r="A7975" t="s">
        <v>17434</v>
      </c>
      <c r="B7975" s="1">
        <v>44732</v>
      </c>
      <c r="C7975">
        <v>146036.98000000001</v>
      </c>
      <c r="D7975" t="s">
        <v>1483</v>
      </c>
      <c r="E7975" t="s">
        <v>1487</v>
      </c>
      <c r="F7975" t="s">
        <v>268</v>
      </c>
      <c r="G7975" t="s">
        <v>17</v>
      </c>
      <c r="H7975" t="s">
        <v>672</v>
      </c>
      <c r="J7975" t="s">
        <v>30264</v>
      </c>
      <c r="K7975" t="s">
        <v>22291</v>
      </c>
      <c r="L7975" t="s">
        <v>22291</v>
      </c>
      <c r="M7975" t="s">
        <v>22291</v>
      </c>
      <c r="N7975" t="str">
        <f t="shared" si="124"/>
        <v>OK</v>
      </c>
      <c r="O7975" t="str">
        <f>IF(OR(Table1_17[[#This Row],[amount]]&lt;$Y$8,Table1_17[[#This Row],[amount]]&gt;$Y$7),"Outlier","Normal")</f>
        <v>Normal</v>
      </c>
      <c r="P7975" t="str">
        <f>IF(OR(Table1_17[[#This Row],[missing_flag]]="Missing",Table1_17[[#This Row],[outlier_flag]]="Outliers"),"Review","Valid")</f>
        <v>Valid</v>
      </c>
    </row>
    <row r="7976" spans="1:16">
      <c r="A7976" t="s">
        <v>17436</v>
      </c>
      <c r="B7976" s="1">
        <v>44683</v>
      </c>
      <c r="C7976">
        <v>-47977.11</v>
      </c>
      <c r="D7976" t="s">
        <v>1478</v>
      </c>
      <c r="E7976" t="s">
        <v>1496</v>
      </c>
      <c r="F7976" t="s">
        <v>264</v>
      </c>
      <c r="G7976" t="s">
        <v>13</v>
      </c>
      <c r="I7976" t="s">
        <v>115</v>
      </c>
      <c r="J7976" t="s">
        <v>30265</v>
      </c>
      <c r="K7976" t="s">
        <v>22291</v>
      </c>
      <c r="L7976" t="s">
        <v>22291</v>
      </c>
      <c r="M7976" t="s">
        <v>22291</v>
      </c>
      <c r="N7976" t="str">
        <f t="shared" si="124"/>
        <v>OK</v>
      </c>
      <c r="O7976" t="str">
        <f>IF(OR(Table1_17[[#This Row],[amount]]&lt;$Y$8,Table1_17[[#This Row],[amount]]&gt;$Y$7),"Outlier","Normal")</f>
        <v>Normal</v>
      </c>
      <c r="P7976" t="str">
        <f>IF(OR(Table1_17[[#This Row],[missing_flag]]="Missing",Table1_17[[#This Row],[outlier_flag]]="Outliers"),"Review","Valid")</f>
        <v>Valid</v>
      </c>
    </row>
    <row r="7977" spans="1:16">
      <c r="A7977" t="s">
        <v>17438</v>
      </c>
      <c r="B7977" s="1">
        <v>44786</v>
      </c>
      <c r="C7977">
        <v>-54903.45</v>
      </c>
      <c r="D7977" t="s">
        <v>1478</v>
      </c>
      <c r="E7977" t="s">
        <v>1496</v>
      </c>
      <c r="F7977" t="s">
        <v>264</v>
      </c>
      <c r="G7977" t="s">
        <v>8</v>
      </c>
      <c r="I7977" t="s">
        <v>71</v>
      </c>
      <c r="J7977" t="s">
        <v>30266</v>
      </c>
      <c r="K7977" t="s">
        <v>22291</v>
      </c>
      <c r="L7977" t="s">
        <v>22291</v>
      </c>
      <c r="M7977" t="s">
        <v>22291</v>
      </c>
      <c r="N7977" t="str">
        <f t="shared" si="124"/>
        <v>OK</v>
      </c>
      <c r="O7977" t="str">
        <f>IF(OR(Table1_17[[#This Row],[amount]]&lt;$Y$8,Table1_17[[#This Row],[amount]]&gt;$Y$7),"Outlier","Normal")</f>
        <v>Normal</v>
      </c>
      <c r="P7977" t="str">
        <f>IF(OR(Table1_17[[#This Row],[missing_flag]]="Missing",Table1_17[[#This Row],[outlier_flag]]="Outliers"),"Review","Valid")</f>
        <v>Valid</v>
      </c>
    </row>
    <row r="7978" spans="1:16">
      <c r="A7978" t="s">
        <v>17440</v>
      </c>
      <c r="B7978" s="1">
        <v>44789</v>
      </c>
      <c r="C7978">
        <v>132350.67000000001</v>
      </c>
      <c r="D7978" t="s">
        <v>1483</v>
      </c>
      <c r="E7978" t="s">
        <v>1487</v>
      </c>
      <c r="F7978" t="s">
        <v>268</v>
      </c>
      <c r="G7978" t="s">
        <v>13</v>
      </c>
      <c r="H7978" t="s">
        <v>858</v>
      </c>
      <c r="J7978" t="s">
        <v>30267</v>
      </c>
      <c r="K7978" t="s">
        <v>22291</v>
      </c>
      <c r="L7978" t="s">
        <v>22291</v>
      </c>
      <c r="M7978" t="s">
        <v>22291</v>
      </c>
      <c r="N7978" t="str">
        <f t="shared" si="124"/>
        <v>OK</v>
      </c>
      <c r="O7978" t="str">
        <f>IF(OR(Table1_17[[#This Row],[amount]]&lt;$Y$8,Table1_17[[#This Row],[amount]]&gt;$Y$7),"Outlier","Normal")</f>
        <v>Normal</v>
      </c>
      <c r="P7978" t="str">
        <f>IF(OR(Table1_17[[#This Row],[missing_flag]]="Missing",Table1_17[[#This Row],[outlier_flag]]="Outliers"),"Review","Valid")</f>
        <v>Valid</v>
      </c>
    </row>
    <row r="7979" spans="1:16">
      <c r="A7979" t="s">
        <v>17442</v>
      </c>
      <c r="B7979" s="1">
        <v>44667</v>
      </c>
      <c r="C7979">
        <v>-45876.67</v>
      </c>
      <c r="D7979" t="s">
        <v>1478</v>
      </c>
      <c r="E7979" t="s">
        <v>1534</v>
      </c>
      <c r="F7979" t="s">
        <v>268</v>
      </c>
      <c r="G7979" t="s">
        <v>17</v>
      </c>
      <c r="I7979" t="s">
        <v>81</v>
      </c>
      <c r="J7979" t="s">
        <v>30268</v>
      </c>
      <c r="K7979" t="s">
        <v>22291</v>
      </c>
      <c r="L7979" t="s">
        <v>22291</v>
      </c>
      <c r="M7979" t="s">
        <v>22291</v>
      </c>
      <c r="N7979" t="str">
        <f t="shared" si="124"/>
        <v>OK</v>
      </c>
      <c r="O7979" t="str">
        <f>IF(OR(Table1_17[[#This Row],[amount]]&lt;$Y$8,Table1_17[[#This Row],[amount]]&gt;$Y$7),"Outlier","Normal")</f>
        <v>Normal</v>
      </c>
      <c r="P7979" t="str">
        <f>IF(OR(Table1_17[[#This Row],[missing_flag]]="Missing",Table1_17[[#This Row],[outlier_flag]]="Outliers"),"Review","Valid")</f>
        <v>Valid</v>
      </c>
    </row>
    <row r="7980" spans="1:16">
      <c r="A7980" t="s">
        <v>17444</v>
      </c>
      <c r="B7980" s="1">
        <v>44957</v>
      </c>
      <c r="C7980">
        <v>-60088.46</v>
      </c>
      <c r="D7980" t="s">
        <v>1478</v>
      </c>
      <c r="E7980" t="s">
        <v>7</v>
      </c>
      <c r="F7980" t="s">
        <v>271</v>
      </c>
      <c r="G7980" t="s">
        <v>8</v>
      </c>
      <c r="I7980" t="s">
        <v>219</v>
      </c>
      <c r="J7980" t="s">
        <v>30269</v>
      </c>
      <c r="K7980" t="s">
        <v>22291</v>
      </c>
      <c r="L7980" t="s">
        <v>22291</v>
      </c>
      <c r="M7980" t="s">
        <v>22291</v>
      </c>
      <c r="N7980" t="str">
        <f t="shared" si="124"/>
        <v>OK</v>
      </c>
      <c r="O7980" t="str">
        <f>IF(OR(Table1_17[[#This Row],[amount]]&lt;$Y$8,Table1_17[[#This Row],[amount]]&gt;$Y$7),"Outlier","Normal")</f>
        <v>Normal</v>
      </c>
      <c r="P7980" t="str">
        <f>IF(OR(Table1_17[[#This Row],[missing_flag]]="Missing",Table1_17[[#This Row],[outlier_flag]]="Outliers"),"Review","Valid")</f>
        <v>Valid</v>
      </c>
    </row>
    <row r="7981" spans="1:16">
      <c r="A7981" t="s">
        <v>17446</v>
      </c>
      <c r="B7981" s="1">
        <v>45250</v>
      </c>
      <c r="C7981">
        <v>-44963.14</v>
      </c>
      <c r="D7981" t="s">
        <v>1478</v>
      </c>
      <c r="E7981" t="s">
        <v>36</v>
      </c>
      <c r="F7981" t="s">
        <v>271</v>
      </c>
      <c r="G7981" t="s">
        <v>17</v>
      </c>
      <c r="I7981" t="s">
        <v>91</v>
      </c>
      <c r="J7981" t="s">
        <v>30270</v>
      </c>
      <c r="K7981" t="s">
        <v>22291</v>
      </c>
      <c r="L7981" t="s">
        <v>22291</v>
      </c>
      <c r="M7981" t="s">
        <v>22291</v>
      </c>
      <c r="N7981" t="str">
        <f t="shared" si="124"/>
        <v>OK</v>
      </c>
      <c r="O7981" t="str">
        <f>IF(OR(Table1_17[[#This Row],[amount]]&lt;$Y$8,Table1_17[[#This Row],[amount]]&gt;$Y$7),"Outlier","Normal")</f>
        <v>Normal</v>
      </c>
      <c r="P7981" t="str">
        <f>IF(OR(Table1_17[[#This Row],[missing_flag]]="Missing",Table1_17[[#This Row],[outlier_flag]]="Outliers"),"Review","Valid")</f>
        <v>Valid</v>
      </c>
    </row>
    <row r="7982" spans="1:16">
      <c r="A7982" t="s">
        <v>17448</v>
      </c>
      <c r="B7982" s="1">
        <v>45290</v>
      </c>
      <c r="C7982">
        <v>206753.45</v>
      </c>
      <c r="D7982" t="s">
        <v>1483</v>
      </c>
      <c r="E7982" t="s">
        <v>1484</v>
      </c>
      <c r="F7982" t="s">
        <v>264</v>
      </c>
      <c r="G7982" t="s">
        <v>8</v>
      </c>
      <c r="H7982" t="s">
        <v>788</v>
      </c>
      <c r="J7982" t="s">
        <v>30271</v>
      </c>
      <c r="K7982" t="s">
        <v>22291</v>
      </c>
      <c r="L7982" t="s">
        <v>22291</v>
      </c>
      <c r="M7982" t="s">
        <v>22291</v>
      </c>
      <c r="N7982" t="str">
        <f t="shared" si="124"/>
        <v>OK</v>
      </c>
      <c r="O7982" t="str">
        <f>IF(OR(Table1_17[[#This Row],[amount]]&lt;$Y$8,Table1_17[[#This Row],[amount]]&gt;$Y$7),"Outlier","Normal")</f>
        <v>Normal</v>
      </c>
      <c r="P7982" t="str">
        <f>IF(OR(Table1_17[[#This Row],[missing_flag]]="Missing",Table1_17[[#This Row],[outlier_flag]]="Outliers"),"Review","Valid")</f>
        <v>Valid</v>
      </c>
    </row>
    <row r="7983" spans="1:16">
      <c r="A7983" t="s">
        <v>17450</v>
      </c>
      <c r="B7983" s="1">
        <v>45257</v>
      </c>
      <c r="C7983">
        <v>103825.34</v>
      </c>
      <c r="D7983" t="s">
        <v>1483</v>
      </c>
      <c r="E7983" t="s">
        <v>1487</v>
      </c>
      <c r="F7983" t="s">
        <v>268</v>
      </c>
      <c r="G7983" t="s">
        <v>17</v>
      </c>
      <c r="H7983" t="s">
        <v>920</v>
      </c>
      <c r="J7983" t="s">
        <v>30272</v>
      </c>
      <c r="K7983" t="s">
        <v>22291</v>
      </c>
      <c r="L7983" t="s">
        <v>22291</v>
      </c>
      <c r="M7983" t="s">
        <v>22291</v>
      </c>
      <c r="N7983" t="str">
        <f t="shared" si="124"/>
        <v>OK</v>
      </c>
      <c r="O7983" t="str">
        <f>IF(OR(Table1_17[[#This Row],[amount]]&lt;$Y$8,Table1_17[[#This Row],[amount]]&gt;$Y$7),"Outlier","Normal")</f>
        <v>Normal</v>
      </c>
      <c r="P7983" t="str">
        <f>IF(OR(Table1_17[[#This Row],[missing_flag]]="Missing",Table1_17[[#This Row],[outlier_flag]]="Outliers"),"Review","Valid")</f>
        <v>Valid</v>
      </c>
    </row>
    <row r="7984" spans="1:16">
      <c r="A7984" t="s">
        <v>17452</v>
      </c>
      <c r="B7984" s="1">
        <v>44867</v>
      </c>
      <c r="C7984">
        <v>-22750.94</v>
      </c>
      <c r="D7984" t="s">
        <v>1478</v>
      </c>
      <c r="E7984" t="s">
        <v>20</v>
      </c>
      <c r="F7984" t="s">
        <v>271</v>
      </c>
      <c r="G7984" t="s">
        <v>29</v>
      </c>
      <c r="I7984" t="s">
        <v>123</v>
      </c>
      <c r="J7984" t="s">
        <v>30273</v>
      </c>
      <c r="K7984" t="s">
        <v>22291</v>
      </c>
      <c r="L7984" t="s">
        <v>22291</v>
      </c>
      <c r="M7984" t="s">
        <v>22291</v>
      </c>
      <c r="N7984" t="str">
        <f t="shared" si="124"/>
        <v>OK</v>
      </c>
      <c r="O7984" t="str">
        <f>IF(OR(Table1_17[[#This Row],[amount]]&lt;$Y$8,Table1_17[[#This Row],[amount]]&gt;$Y$7),"Outlier","Normal")</f>
        <v>Normal</v>
      </c>
      <c r="P7984" t="str">
        <f>IF(OR(Table1_17[[#This Row],[missing_flag]]="Missing",Table1_17[[#This Row],[outlier_flag]]="Outliers"),"Review","Valid")</f>
        <v>Valid</v>
      </c>
    </row>
    <row r="7985" spans="1:16">
      <c r="A7985" t="s">
        <v>17454</v>
      </c>
      <c r="B7985" s="1">
        <v>44769</v>
      </c>
      <c r="C7985">
        <v>212900.44</v>
      </c>
      <c r="D7985" t="s">
        <v>1483</v>
      </c>
      <c r="E7985" t="s">
        <v>1487</v>
      </c>
      <c r="F7985" t="s">
        <v>268</v>
      </c>
      <c r="G7985" t="s">
        <v>13</v>
      </c>
      <c r="H7985" t="s">
        <v>997</v>
      </c>
      <c r="J7985" t="s">
        <v>30274</v>
      </c>
      <c r="K7985" t="s">
        <v>22291</v>
      </c>
      <c r="L7985" t="s">
        <v>22291</v>
      </c>
      <c r="M7985" t="s">
        <v>22291</v>
      </c>
      <c r="N7985" t="str">
        <f t="shared" si="124"/>
        <v>OK</v>
      </c>
      <c r="O7985" t="str">
        <f>IF(OR(Table1_17[[#This Row],[amount]]&lt;$Y$8,Table1_17[[#This Row],[amount]]&gt;$Y$7),"Outlier","Normal")</f>
        <v>Normal</v>
      </c>
      <c r="P7985" t="str">
        <f>IF(OR(Table1_17[[#This Row],[missing_flag]]="Missing",Table1_17[[#This Row],[outlier_flag]]="Outliers"),"Review","Valid")</f>
        <v>Valid</v>
      </c>
    </row>
    <row r="7986" spans="1:16">
      <c r="A7986" t="s">
        <v>17456</v>
      </c>
      <c r="B7986" s="1">
        <v>44995</v>
      </c>
      <c r="C7986">
        <v>120002.7</v>
      </c>
      <c r="D7986" t="s">
        <v>1483</v>
      </c>
      <c r="E7986" t="s">
        <v>1484</v>
      </c>
      <c r="F7986" t="s">
        <v>268</v>
      </c>
      <c r="G7986" t="s">
        <v>17</v>
      </c>
      <c r="H7986" t="s">
        <v>884</v>
      </c>
      <c r="J7986" t="s">
        <v>30275</v>
      </c>
      <c r="K7986" t="s">
        <v>22291</v>
      </c>
      <c r="L7986" t="s">
        <v>22291</v>
      </c>
      <c r="M7986" t="s">
        <v>22291</v>
      </c>
      <c r="N7986" t="str">
        <f t="shared" si="124"/>
        <v>OK</v>
      </c>
      <c r="O7986" t="str">
        <f>IF(OR(Table1_17[[#This Row],[amount]]&lt;$Y$8,Table1_17[[#This Row],[amount]]&gt;$Y$7),"Outlier","Normal")</f>
        <v>Normal</v>
      </c>
      <c r="P7986" t="str">
        <f>IF(OR(Table1_17[[#This Row],[missing_flag]]="Missing",Table1_17[[#This Row],[outlier_flag]]="Outliers"),"Review","Valid")</f>
        <v>Valid</v>
      </c>
    </row>
    <row r="7987" spans="1:16">
      <c r="A7987" t="s">
        <v>17458</v>
      </c>
      <c r="B7987" s="1">
        <v>45009</v>
      </c>
      <c r="C7987">
        <v>-61984.4</v>
      </c>
      <c r="D7987" t="s">
        <v>1478</v>
      </c>
      <c r="E7987" t="s">
        <v>1496</v>
      </c>
      <c r="F7987" t="s">
        <v>271</v>
      </c>
      <c r="G7987" t="s">
        <v>13</v>
      </c>
      <c r="I7987" t="s">
        <v>153</v>
      </c>
      <c r="J7987" t="s">
        <v>30276</v>
      </c>
      <c r="K7987" t="s">
        <v>22291</v>
      </c>
      <c r="L7987" t="s">
        <v>22291</v>
      </c>
      <c r="M7987" t="s">
        <v>22291</v>
      </c>
      <c r="N7987" t="str">
        <f t="shared" si="124"/>
        <v>OK</v>
      </c>
      <c r="O7987" t="str">
        <f>IF(OR(Table1_17[[#This Row],[amount]]&lt;$Y$8,Table1_17[[#This Row],[amount]]&gt;$Y$7),"Outlier","Normal")</f>
        <v>Normal</v>
      </c>
      <c r="P7987" t="str">
        <f>IF(OR(Table1_17[[#This Row],[missing_flag]]="Missing",Table1_17[[#This Row],[outlier_flag]]="Outliers"),"Review","Valid")</f>
        <v>Valid</v>
      </c>
    </row>
    <row r="7988" spans="1:16">
      <c r="A7988" t="s">
        <v>17460</v>
      </c>
      <c r="B7988" s="1">
        <v>44858</v>
      </c>
      <c r="C7988">
        <v>117463.34</v>
      </c>
      <c r="D7988" t="s">
        <v>1483</v>
      </c>
      <c r="E7988" t="s">
        <v>1487</v>
      </c>
      <c r="F7988" t="s">
        <v>264</v>
      </c>
      <c r="G7988" t="s">
        <v>17</v>
      </c>
      <c r="H7988" t="s">
        <v>1335</v>
      </c>
      <c r="J7988" t="s">
        <v>30277</v>
      </c>
      <c r="K7988" t="s">
        <v>22291</v>
      </c>
      <c r="L7988" t="s">
        <v>22291</v>
      </c>
      <c r="M7988" t="s">
        <v>22291</v>
      </c>
      <c r="N7988" t="str">
        <f t="shared" si="124"/>
        <v>OK</v>
      </c>
      <c r="O7988" t="str">
        <f>IF(OR(Table1_17[[#This Row],[amount]]&lt;$Y$8,Table1_17[[#This Row],[amount]]&gt;$Y$7),"Outlier","Normal")</f>
        <v>Normal</v>
      </c>
      <c r="P7988" t="str">
        <f>IF(OR(Table1_17[[#This Row],[missing_flag]]="Missing",Table1_17[[#This Row],[outlier_flag]]="Outliers"),"Review","Valid")</f>
        <v>Valid</v>
      </c>
    </row>
    <row r="7989" spans="1:16">
      <c r="A7989" t="s">
        <v>17462</v>
      </c>
      <c r="B7989" s="1">
        <v>45199</v>
      </c>
      <c r="C7989">
        <v>-58548.12</v>
      </c>
      <c r="D7989" t="s">
        <v>1478</v>
      </c>
      <c r="E7989" t="s">
        <v>1509</v>
      </c>
      <c r="F7989" t="s">
        <v>264</v>
      </c>
      <c r="G7989" t="s">
        <v>17</v>
      </c>
      <c r="I7989" t="s">
        <v>27</v>
      </c>
      <c r="J7989" t="s">
        <v>30278</v>
      </c>
      <c r="K7989" t="s">
        <v>22291</v>
      </c>
      <c r="L7989" t="s">
        <v>22291</v>
      </c>
      <c r="M7989" t="s">
        <v>22291</v>
      </c>
      <c r="N7989" t="str">
        <f t="shared" si="124"/>
        <v>OK</v>
      </c>
      <c r="O7989" t="str">
        <f>IF(OR(Table1_17[[#This Row],[amount]]&lt;$Y$8,Table1_17[[#This Row],[amount]]&gt;$Y$7),"Outlier","Normal")</f>
        <v>Normal</v>
      </c>
      <c r="P7989" t="str">
        <f>IF(OR(Table1_17[[#This Row],[missing_flag]]="Missing",Table1_17[[#This Row],[outlier_flag]]="Outliers"),"Review","Valid")</f>
        <v>Valid</v>
      </c>
    </row>
    <row r="7990" spans="1:16">
      <c r="A7990" t="s">
        <v>17464</v>
      </c>
      <c r="B7990" s="1">
        <v>44588</v>
      </c>
      <c r="C7990">
        <v>153137.82</v>
      </c>
      <c r="D7990" t="s">
        <v>1483</v>
      </c>
      <c r="E7990" t="s">
        <v>1484</v>
      </c>
      <c r="F7990" t="s">
        <v>271</v>
      </c>
      <c r="G7990" t="s">
        <v>13</v>
      </c>
      <c r="H7990" t="s">
        <v>1189</v>
      </c>
      <c r="J7990" t="s">
        <v>30279</v>
      </c>
      <c r="K7990" t="s">
        <v>22291</v>
      </c>
      <c r="L7990" t="s">
        <v>22291</v>
      </c>
      <c r="M7990" t="s">
        <v>22291</v>
      </c>
      <c r="N7990" t="str">
        <f t="shared" si="124"/>
        <v>OK</v>
      </c>
      <c r="O7990" t="str">
        <f>IF(OR(Table1_17[[#This Row],[amount]]&lt;$Y$8,Table1_17[[#This Row],[amount]]&gt;$Y$7),"Outlier","Normal")</f>
        <v>Normal</v>
      </c>
      <c r="P7990" t="str">
        <f>IF(OR(Table1_17[[#This Row],[missing_flag]]="Missing",Table1_17[[#This Row],[outlier_flag]]="Outliers"),"Review","Valid")</f>
        <v>Valid</v>
      </c>
    </row>
    <row r="7991" spans="1:16">
      <c r="A7991" t="s">
        <v>17466</v>
      </c>
      <c r="B7991" s="1">
        <v>44764</v>
      </c>
      <c r="C7991">
        <v>-45846.95</v>
      </c>
      <c r="D7991" t="s">
        <v>1478</v>
      </c>
      <c r="E7991" t="s">
        <v>7</v>
      </c>
      <c r="F7991" t="s">
        <v>264</v>
      </c>
      <c r="G7991" t="s">
        <v>8</v>
      </c>
      <c r="I7991" t="s">
        <v>215</v>
      </c>
      <c r="J7991" t="s">
        <v>30280</v>
      </c>
      <c r="K7991" t="s">
        <v>22291</v>
      </c>
      <c r="L7991" t="s">
        <v>22291</v>
      </c>
      <c r="M7991" t="s">
        <v>22291</v>
      </c>
      <c r="N7991" t="str">
        <f t="shared" si="124"/>
        <v>OK</v>
      </c>
      <c r="O7991" t="str">
        <f>IF(OR(Table1_17[[#This Row],[amount]]&lt;$Y$8,Table1_17[[#This Row],[amount]]&gt;$Y$7),"Outlier","Normal")</f>
        <v>Normal</v>
      </c>
      <c r="P7991" t="str">
        <f>IF(OR(Table1_17[[#This Row],[missing_flag]]="Missing",Table1_17[[#This Row],[outlier_flag]]="Outliers"),"Review","Valid")</f>
        <v>Valid</v>
      </c>
    </row>
    <row r="7992" spans="1:16">
      <c r="A7992" t="s">
        <v>17468</v>
      </c>
      <c r="B7992" s="1">
        <v>45242</v>
      </c>
      <c r="C7992">
        <v>176033.28</v>
      </c>
      <c r="D7992" t="s">
        <v>1483</v>
      </c>
      <c r="E7992" t="s">
        <v>1484</v>
      </c>
      <c r="F7992" t="s">
        <v>264</v>
      </c>
      <c r="G7992" t="s">
        <v>13</v>
      </c>
      <c r="H7992" t="s">
        <v>947</v>
      </c>
      <c r="J7992" t="s">
        <v>30281</v>
      </c>
      <c r="K7992" t="s">
        <v>22291</v>
      </c>
      <c r="L7992" t="s">
        <v>22291</v>
      </c>
      <c r="M7992" t="s">
        <v>22291</v>
      </c>
      <c r="N7992" t="str">
        <f t="shared" si="124"/>
        <v>OK</v>
      </c>
      <c r="O7992" t="str">
        <f>IF(OR(Table1_17[[#This Row],[amount]]&lt;$Y$8,Table1_17[[#This Row],[amount]]&gt;$Y$7),"Outlier","Normal")</f>
        <v>Normal</v>
      </c>
      <c r="P7992" t="str">
        <f>IF(OR(Table1_17[[#This Row],[missing_flag]]="Missing",Table1_17[[#This Row],[outlier_flag]]="Outliers"),"Review","Valid")</f>
        <v>Valid</v>
      </c>
    </row>
    <row r="7993" spans="1:16">
      <c r="A7993" t="s">
        <v>17470</v>
      </c>
      <c r="B7993" s="1">
        <v>44644</v>
      </c>
      <c r="C7993">
        <v>18287.73</v>
      </c>
      <c r="D7993" t="s">
        <v>1587</v>
      </c>
      <c r="E7993" t="s">
        <v>1587</v>
      </c>
      <c r="F7993" t="s">
        <v>271</v>
      </c>
      <c r="G7993" t="s">
        <v>29</v>
      </c>
      <c r="J7993" t="s">
        <v>30282</v>
      </c>
      <c r="K7993" t="s">
        <v>22291</v>
      </c>
      <c r="L7993" t="s">
        <v>22291</v>
      </c>
      <c r="M7993" t="s">
        <v>22291</v>
      </c>
      <c r="N7993" t="str">
        <f t="shared" si="124"/>
        <v>OK</v>
      </c>
      <c r="O7993" t="str">
        <f>IF(OR(Table1_17[[#This Row],[amount]]&lt;$Y$8,Table1_17[[#This Row],[amount]]&gt;$Y$7),"Outlier","Normal")</f>
        <v>Normal</v>
      </c>
      <c r="P7993" t="str">
        <f>IF(OR(Table1_17[[#This Row],[missing_flag]]="Missing",Table1_17[[#This Row],[outlier_flag]]="Outliers"),"Review","Valid")</f>
        <v>Valid</v>
      </c>
    </row>
    <row r="7994" spans="1:16">
      <c r="A7994" t="s">
        <v>17472</v>
      </c>
      <c r="B7994" s="1">
        <v>45068</v>
      </c>
      <c r="C7994">
        <v>188497.02</v>
      </c>
      <c r="D7994" t="s">
        <v>1483</v>
      </c>
      <c r="E7994" t="s">
        <v>1484</v>
      </c>
      <c r="F7994" t="s">
        <v>268</v>
      </c>
      <c r="G7994" t="s">
        <v>17</v>
      </c>
      <c r="H7994" t="s">
        <v>1087</v>
      </c>
      <c r="J7994" t="s">
        <v>30283</v>
      </c>
      <c r="K7994" t="s">
        <v>22291</v>
      </c>
      <c r="L7994" t="s">
        <v>22291</v>
      </c>
      <c r="M7994" t="s">
        <v>22291</v>
      </c>
      <c r="N7994" t="str">
        <f t="shared" si="124"/>
        <v>OK</v>
      </c>
      <c r="O7994" t="str">
        <f>IF(OR(Table1_17[[#This Row],[amount]]&lt;$Y$8,Table1_17[[#This Row],[amount]]&gt;$Y$7),"Outlier","Normal")</f>
        <v>Normal</v>
      </c>
      <c r="P7994" t="str">
        <f>IF(OR(Table1_17[[#This Row],[missing_flag]]="Missing",Table1_17[[#This Row],[outlier_flag]]="Outliers"),"Review","Valid")</f>
        <v>Valid</v>
      </c>
    </row>
    <row r="7995" spans="1:16">
      <c r="A7995" t="s">
        <v>17474</v>
      </c>
      <c r="B7995" s="1">
        <v>45245</v>
      </c>
      <c r="C7995">
        <v>66684.990000000005</v>
      </c>
      <c r="D7995" t="s">
        <v>1483</v>
      </c>
      <c r="E7995" t="s">
        <v>1487</v>
      </c>
      <c r="F7995" t="s">
        <v>264</v>
      </c>
      <c r="G7995" t="s">
        <v>13</v>
      </c>
      <c r="H7995" t="s">
        <v>1051</v>
      </c>
      <c r="J7995" t="s">
        <v>30284</v>
      </c>
      <c r="K7995" t="s">
        <v>22291</v>
      </c>
      <c r="L7995" t="s">
        <v>22291</v>
      </c>
      <c r="M7995" t="s">
        <v>22291</v>
      </c>
      <c r="N7995" t="str">
        <f t="shared" si="124"/>
        <v>OK</v>
      </c>
      <c r="O7995" t="str">
        <f>IF(OR(Table1_17[[#This Row],[amount]]&lt;$Y$8,Table1_17[[#This Row],[amount]]&gt;$Y$7),"Outlier","Normal")</f>
        <v>Normal</v>
      </c>
      <c r="P7995" t="str">
        <f>IF(OR(Table1_17[[#This Row],[missing_flag]]="Missing",Table1_17[[#This Row],[outlier_flag]]="Outliers"),"Review","Valid")</f>
        <v>Valid</v>
      </c>
    </row>
    <row r="7996" spans="1:16">
      <c r="A7996" t="s">
        <v>17476</v>
      </c>
      <c r="B7996" s="1">
        <v>44864</v>
      </c>
      <c r="C7996">
        <v>227518.91</v>
      </c>
      <c r="D7996" t="s">
        <v>1483</v>
      </c>
      <c r="E7996" t="s">
        <v>1484</v>
      </c>
      <c r="F7996" t="s">
        <v>268</v>
      </c>
      <c r="G7996" t="s">
        <v>8</v>
      </c>
      <c r="H7996" t="s">
        <v>997</v>
      </c>
      <c r="J7996" t="s">
        <v>30285</v>
      </c>
      <c r="K7996" t="s">
        <v>22291</v>
      </c>
      <c r="L7996" t="s">
        <v>22291</v>
      </c>
      <c r="M7996" t="s">
        <v>22291</v>
      </c>
      <c r="N7996" t="str">
        <f t="shared" si="124"/>
        <v>OK</v>
      </c>
      <c r="O7996" t="str">
        <f>IF(OR(Table1_17[[#This Row],[amount]]&lt;$Y$8,Table1_17[[#This Row],[amount]]&gt;$Y$7),"Outlier","Normal")</f>
        <v>Normal</v>
      </c>
      <c r="P7996" t="str">
        <f>IF(OR(Table1_17[[#This Row],[missing_flag]]="Missing",Table1_17[[#This Row],[outlier_flag]]="Outliers"),"Review","Valid")</f>
        <v>Valid</v>
      </c>
    </row>
    <row r="7997" spans="1:16">
      <c r="A7997" t="s">
        <v>17478</v>
      </c>
      <c r="B7997" s="1">
        <v>44604</v>
      </c>
      <c r="C7997">
        <v>-42091.83</v>
      </c>
      <c r="D7997" t="s">
        <v>1478</v>
      </c>
      <c r="E7997" t="s">
        <v>1496</v>
      </c>
      <c r="F7997" t="s">
        <v>264</v>
      </c>
      <c r="G7997" t="s">
        <v>13</v>
      </c>
      <c r="I7997" t="s">
        <v>131</v>
      </c>
      <c r="J7997" t="s">
        <v>30286</v>
      </c>
      <c r="K7997" t="s">
        <v>22291</v>
      </c>
      <c r="L7997" t="s">
        <v>22291</v>
      </c>
      <c r="M7997" t="s">
        <v>22291</v>
      </c>
      <c r="N7997" t="str">
        <f t="shared" si="124"/>
        <v>OK</v>
      </c>
      <c r="O7997" t="str">
        <f>IF(OR(Table1_17[[#This Row],[amount]]&lt;$Y$8,Table1_17[[#This Row],[amount]]&gt;$Y$7),"Outlier","Normal")</f>
        <v>Normal</v>
      </c>
      <c r="P7997" t="str">
        <f>IF(OR(Table1_17[[#This Row],[missing_flag]]="Missing",Table1_17[[#This Row],[outlier_flag]]="Outliers"),"Review","Valid")</f>
        <v>Valid</v>
      </c>
    </row>
    <row r="7998" spans="1:16">
      <c r="A7998" t="s">
        <v>17480</v>
      </c>
      <c r="B7998" s="1">
        <v>44921</v>
      </c>
      <c r="C7998">
        <v>230770.19</v>
      </c>
      <c r="D7998" t="s">
        <v>1483</v>
      </c>
      <c r="E7998" t="s">
        <v>1484</v>
      </c>
      <c r="F7998" t="s">
        <v>271</v>
      </c>
      <c r="G7998" t="s">
        <v>8</v>
      </c>
      <c r="H7998" t="s">
        <v>973</v>
      </c>
      <c r="J7998" t="s">
        <v>30287</v>
      </c>
      <c r="K7998" t="s">
        <v>22291</v>
      </c>
      <c r="L7998" t="s">
        <v>22291</v>
      </c>
      <c r="M7998" t="s">
        <v>22291</v>
      </c>
      <c r="N7998" t="str">
        <f t="shared" si="124"/>
        <v>OK</v>
      </c>
      <c r="O7998" t="str">
        <f>IF(OR(Table1_17[[#This Row],[amount]]&lt;$Y$8,Table1_17[[#This Row],[amount]]&gt;$Y$7),"Outlier","Normal")</f>
        <v>Normal</v>
      </c>
      <c r="P7998" t="str">
        <f>IF(OR(Table1_17[[#This Row],[missing_flag]]="Missing",Table1_17[[#This Row],[outlier_flag]]="Outliers"),"Review","Valid")</f>
        <v>Valid</v>
      </c>
    </row>
    <row r="7999" spans="1:16">
      <c r="A7999" t="s">
        <v>17482</v>
      </c>
      <c r="B7999" s="1">
        <v>44833</v>
      </c>
      <c r="C7999">
        <v>112793.85</v>
      </c>
      <c r="D7999" t="s">
        <v>1483</v>
      </c>
      <c r="E7999" t="s">
        <v>1487</v>
      </c>
      <c r="F7999" t="s">
        <v>271</v>
      </c>
      <c r="G7999" t="s">
        <v>29</v>
      </c>
      <c r="H7999" t="s">
        <v>1129</v>
      </c>
      <c r="J7999" t="s">
        <v>30288</v>
      </c>
      <c r="K7999" t="s">
        <v>22291</v>
      </c>
      <c r="L7999" t="s">
        <v>22291</v>
      </c>
      <c r="M7999" t="s">
        <v>22291</v>
      </c>
      <c r="N7999" t="str">
        <f t="shared" si="124"/>
        <v>OK</v>
      </c>
      <c r="O7999" t="str">
        <f>IF(OR(Table1_17[[#This Row],[amount]]&lt;$Y$8,Table1_17[[#This Row],[amount]]&gt;$Y$7),"Outlier","Normal")</f>
        <v>Normal</v>
      </c>
      <c r="P7999" t="str">
        <f>IF(OR(Table1_17[[#This Row],[missing_flag]]="Missing",Table1_17[[#This Row],[outlier_flag]]="Outliers"),"Review","Valid")</f>
        <v>Valid</v>
      </c>
    </row>
    <row r="8000" spans="1:16">
      <c r="A8000" t="s">
        <v>17484</v>
      </c>
      <c r="B8000" s="1">
        <v>45083</v>
      </c>
      <c r="C8000">
        <v>128172.57</v>
      </c>
      <c r="D8000" t="s">
        <v>1483</v>
      </c>
      <c r="E8000" t="s">
        <v>1484</v>
      </c>
      <c r="F8000" t="s">
        <v>264</v>
      </c>
      <c r="G8000" t="s">
        <v>17</v>
      </c>
      <c r="H8000" t="s">
        <v>959</v>
      </c>
      <c r="J8000" t="s">
        <v>30289</v>
      </c>
      <c r="K8000" t="s">
        <v>22291</v>
      </c>
      <c r="L8000" t="s">
        <v>22291</v>
      </c>
      <c r="M8000" t="s">
        <v>22291</v>
      </c>
      <c r="N8000" t="str">
        <f t="shared" si="124"/>
        <v>OK</v>
      </c>
      <c r="O8000" t="str">
        <f>IF(OR(Table1_17[[#This Row],[amount]]&lt;$Y$8,Table1_17[[#This Row],[amount]]&gt;$Y$7),"Outlier","Normal")</f>
        <v>Normal</v>
      </c>
      <c r="P8000" t="str">
        <f>IF(OR(Table1_17[[#This Row],[missing_flag]]="Missing",Table1_17[[#This Row],[outlier_flag]]="Outliers"),"Review","Valid")</f>
        <v>Valid</v>
      </c>
    </row>
    <row r="8001" spans="1:16">
      <c r="A8001" t="s">
        <v>17486</v>
      </c>
      <c r="B8001" s="1">
        <v>44817</v>
      </c>
      <c r="C8001">
        <v>157319.32999999999</v>
      </c>
      <c r="D8001" t="s">
        <v>1483</v>
      </c>
      <c r="E8001" t="s">
        <v>1499</v>
      </c>
      <c r="F8001" t="s">
        <v>271</v>
      </c>
      <c r="G8001" t="s">
        <v>13</v>
      </c>
      <c r="H8001" t="s">
        <v>1309</v>
      </c>
      <c r="J8001" t="s">
        <v>30290</v>
      </c>
      <c r="K8001" t="s">
        <v>22291</v>
      </c>
      <c r="L8001" t="s">
        <v>22291</v>
      </c>
      <c r="M8001" t="s">
        <v>22291</v>
      </c>
      <c r="N8001" t="str">
        <f t="shared" si="124"/>
        <v>OK</v>
      </c>
      <c r="O8001" t="str">
        <f>IF(OR(Table1_17[[#This Row],[amount]]&lt;$Y$8,Table1_17[[#This Row],[amount]]&gt;$Y$7),"Outlier","Normal")</f>
        <v>Normal</v>
      </c>
      <c r="P8001" t="str">
        <f>IF(OR(Table1_17[[#This Row],[missing_flag]]="Missing",Table1_17[[#This Row],[outlier_flag]]="Outliers"),"Review","Valid")</f>
        <v>Valid</v>
      </c>
    </row>
    <row r="8002" spans="1:16">
      <c r="A8002" t="s">
        <v>17488</v>
      </c>
      <c r="B8002" s="1">
        <v>45265</v>
      </c>
      <c r="C8002">
        <v>18211.75</v>
      </c>
      <c r="D8002" t="s">
        <v>1924</v>
      </c>
      <c r="E8002" t="s">
        <v>1924</v>
      </c>
      <c r="F8002" t="s">
        <v>268</v>
      </c>
      <c r="G8002" t="s">
        <v>29</v>
      </c>
      <c r="J8002" t="s">
        <v>30291</v>
      </c>
      <c r="K8002" t="s">
        <v>22291</v>
      </c>
      <c r="L8002" t="s">
        <v>22291</v>
      </c>
      <c r="M8002" t="s">
        <v>22291</v>
      </c>
      <c r="N8002" t="str">
        <f t="shared" si="124"/>
        <v>OK</v>
      </c>
      <c r="O8002" t="str">
        <f>IF(OR(Table1_17[[#This Row],[amount]]&lt;$Y$8,Table1_17[[#This Row],[amount]]&gt;$Y$7),"Outlier","Normal")</f>
        <v>Normal</v>
      </c>
      <c r="P8002" t="str">
        <f>IF(OR(Table1_17[[#This Row],[missing_flag]]="Missing",Table1_17[[#This Row],[outlier_flag]]="Outliers"),"Review","Valid")</f>
        <v>Valid</v>
      </c>
    </row>
    <row r="8003" spans="1:16">
      <c r="A8003" t="s">
        <v>17490</v>
      </c>
      <c r="B8003" s="1">
        <v>44976</v>
      </c>
      <c r="C8003">
        <v>152728.31</v>
      </c>
      <c r="D8003" t="s">
        <v>1483</v>
      </c>
      <c r="E8003" t="s">
        <v>1499</v>
      </c>
      <c r="F8003" t="s">
        <v>268</v>
      </c>
      <c r="G8003" t="s">
        <v>17</v>
      </c>
      <c r="H8003" t="s">
        <v>1267</v>
      </c>
      <c r="J8003" t="s">
        <v>30292</v>
      </c>
      <c r="K8003" t="s">
        <v>22291</v>
      </c>
      <c r="L8003" t="s">
        <v>22291</v>
      </c>
      <c r="M8003" t="s">
        <v>22291</v>
      </c>
      <c r="N8003" t="str">
        <f t="shared" ref="N8003:N8066" si="125">IF(OR(B8003="",C8003="",D8003="",F8003=""),"Missing","OK")</f>
        <v>OK</v>
      </c>
      <c r="O8003" t="str">
        <f>IF(OR(Table1_17[[#This Row],[amount]]&lt;$Y$8,Table1_17[[#This Row],[amount]]&gt;$Y$7),"Outlier","Normal")</f>
        <v>Normal</v>
      </c>
      <c r="P8003" t="str">
        <f>IF(OR(Table1_17[[#This Row],[missing_flag]]="Missing",Table1_17[[#This Row],[outlier_flag]]="Outliers"),"Review","Valid")</f>
        <v>Valid</v>
      </c>
    </row>
    <row r="8004" spans="1:16">
      <c r="A8004" t="s">
        <v>17492</v>
      </c>
      <c r="B8004" s="1">
        <v>44570</v>
      </c>
      <c r="C8004">
        <v>-30311.38</v>
      </c>
      <c r="D8004" t="s">
        <v>1478</v>
      </c>
      <c r="E8004" t="s">
        <v>7</v>
      </c>
      <c r="F8004" t="s">
        <v>271</v>
      </c>
      <c r="G8004" t="s">
        <v>17</v>
      </c>
      <c r="I8004" t="s">
        <v>139</v>
      </c>
      <c r="J8004" t="s">
        <v>30293</v>
      </c>
      <c r="K8004" t="s">
        <v>22291</v>
      </c>
      <c r="L8004" t="s">
        <v>22291</v>
      </c>
      <c r="M8004" t="s">
        <v>22291</v>
      </c>
      <c r="N8004" t="str">
        <f t="shared" si="125"/>
        <v>OK</v>
      </c>
      <c r="O8004" t="str">
        <f>IF(OR(Table1_17[[#This Row],[amount]]&lt;$Y$8,Table1_17[[#This Row],[amount]]&gt;$Y$7),"Outlier","Normal")</f>
        <v>Normal</v>
      </c>
      <c r="P8004" t="str">
        <f>IF(OR(Table1_17[[#This Row],[missing_flag]]="Missing",Table1_17[[#This Row],[outlier_flag]]="Outliers"),"Review","Valid")</f>
        <v>Valid</v>
      </c>
    </row>
    <row r="8005" spans="1:16">
      <c r="A8005" t="s">
        <v>17494</v>
      </c>
      <c r="B8005" s="1">
        <v>45044</v>
      </c>
      <c r="C8005">
        <v>145235.93</v>
      </c>
      <c r="D8005" t="s">
        <v>1483</v>
      </c>
      <c r="E8005" t="s">
        <v>1484</v>
      </c>
      <c r="F8005" t="s">
        <v>264</v>
      </c>
      <c r="G8005" t="s">
        <v>17</v>
      </c>
      <c r="H8005" t="s">
        <v>1143</v>
      </c>
      <c r="J8005" t="s">
        <v>30294</v>
      </c>
      <c r="K8005" t="s">
        <v>22291</v>
      </c>
      <c r="L8005" t="s">
        <v>22291</v>
      </c>
      <c r="M8005" t="s">
        <v>22291</v>
      </c>
      <c r="N8005" t="str">
        <f t="shared" si="125"/>
        <v>OK</v>
      </c>
      <c r="O8005" t="str">
        <f>IF(OR(Table1_17[[#This Row],[amount]]&lt;$Y$8,Table1_17[[#This Row],[amount]]&gt;$Y$7),"Outlier","Normal")</f>
        <v>Normal</v>
      </c>
      <c r="P8005" t="str">
        <f>IF(OR(Table1_17[[#This Row],[missing_flag]]="Missing",Table1_17[[#This Row],[outlier_flag]]="Outliers"),"Review","Valid")</f>
        <v>Valid</v>
      </c>
    </row>
    <row r="8006" spans="1:16">
      <c r="A8006" t="s">
        <v>17496</v>
      </c>
      <c r="B8006" s="1">
        <v>44781</v>
      </c>
      <c r="C8006">
        <v>24937.54</v>
      </c>
      <c r="D8006" t="s">
        <v>1924</v>
      </c>
      <c r="E8006" t="s">
        <v>1924</v>
      </c>
      <c r="F8006" t="s">
        <v>271</v>
      </c>
      <c r="G8006" t="s">
        <v>8</v>
      </c>
      <c r="J8006" t="s">
        <v>30295</v>
      </c>
      <c r="K8006" t="s">
        <v>22291</v>
      </c>
      <c r="L8006" t="s">
        <v>22291</v>
      </c>
      <c r="M8006" t="s">
        <v>22291</v>
      </c>
      <c r="N8006" t="str">
        <f t="shared" si="125"/>
        <v>OK</v>
      </c>
      <c r="O8006" t="str">
        <f>IF(OR(Table1_17[[#This Row],[amount]]&lt;$Y$8,Table1_17[[#This Row],[amount]]&gt;$Y$7),"Outlier","Normal")</f>
        <v>Normal</v>
      </c>
      <c r="P8006" t="str">
        <f>IF(OR(Table1_17[[#This Row],[missing_flag]]="Missing",Table1_17[[#This Row],[outlier_flag]]="Outliers"),"Review","Valid")</f>
        <v>Valid</v>
      </c>
    </row>
    <row r="8007" spans="1:16">
      <c r="A8007" t="s">
        <v>17498</v>
      </c>
      <c r="B8007" s="1">
        <v>44958</v>
      </c>
      <c r="C8007">
        <v>-76369.17</v>
      </c>
      <c r="D8007" t="s">
        <v>1478</v>
      </c>
      <c r="E8007" t="s">
        <v>1534</v>
      </c>
      <c r="F8007" t="s">
        <v>268</v>
      </c>
      <c r="G8007" t="s">
        <v>8</v>
      </c>
      <c r="I8007" t="s">
        <v>30</v>
      </c>
      <c r="J8007" t="s">
        <v>30296</v>
      </c>
      <c r="K8007" t="s">
        <v>22291</v>
      </c>
      <c r="L8007" t="s">
        <v>22291</v>
      </c>
      <c r="M8007" t="s">
        <v>22291</v>
      </c>
      <c r="N8007" t="str">
        <f t="shared" si="125"/>
        <v>OK</v>
      </c>
      <c r="O8007" t="str">
        <f>IF(OR(Table1_17[[#This Row],[amount]]&lt;$Y$8,Table1_17[[#This Row],[amount]]&gt;$Y$7),"Outlier","Normal")</f>
        <v>Normal</v>
      </c>
      <c r="P8007" t="str">
        <f>IF(OR(Table1_17[[#This Row],[missing_flag]]="Missing",Table1_17[[#This Row],[outlier_flag]]="Outliers"),"Review","Valid")</f>
        <v>Valid</v>
      </c>
    </row>
    <row r="8008" spans="1:16">
      <c r="A8008" t="s">
        <v>17500</v>
      </c>
      <c r="B8008" s="1">
        <v>45118</v>
      </c>
      <c r="C8008">
        <v>157524.69</v>
      </c>
      <c r="D8008" t="s">
        <v>1483</v>
      </c>
      <c r="E8008" t="s">
        <v>1484</v>
      </c>
      <c r="F8008" t="s">
        <v>264</v>
      </c>
      <c r="G8008" t="s">
        <v>17</v>
      </c>
      <c r="H8008" t="s">
        <v>1329</v>
      </c>
      <c r="J8008" t="s">
        <v>30297</v>
      </c>
      <c r="K8008" t="s">
        <v>22291</v>
      </c>
      <c r="L8008" t="s">
        <v>22291</v>
      </c>
      <c r="M8008" t="s">
        <v>22291</v>
      </c>
      <c r="N8008" t="str">
        <f t="shared" si="125"/>
        <v>OK</v>
      </c>
      <c r="O8008" t="str">
        <f>IF(OR(Table1_17[[#This Row],[amount]]&lt;$Y$8,Table1_17[[#This Row],[amount]]&gt;$Y$7),"Outlier","Normal")</f>
        <v>Normal</v>
      </c>
      <c r="P8008" t="str">
        <f>IF(OR(Table1_17[[#This Row],[missing_flag]]="Missing",Table1_17[[#This Row],[outlier_flag]]="Outliers"),"Review","Valid")</f>
        <v>Valid</v>
      </c>
    </row>
    <row r="8009" spans="1:16">
      <c r="A8009" t="s">
        <v>17502</v>
      </c>
      <c r="B8009" s="1">
        <v>44830</v>
      </c>
      <c r="C8009">
        <v>25632.2</v>
      </c>
      <c r="D8009" t="s">
        <v>1924</v>
      </c>
      <c r="E8009" t="s">
        <v>1924</v>
      </c>
      <c r="F8009" t="s">
        <v>264</v>
      </c>
      <c r="G8009" t="s">
        <v>17</v>
      </c>
      <c r="J8009" t="s">
        <v>30298</v>
      </c>
      <c r="K8009" t="s">
        <v>22291</v>
      </c>
      <c r="L8009" t="s">
        <v>22291</v>
      </c>
      <c r="M8009" t="s">
        <v>22291</v>
      </c>
      <c r="N8009" t="str">
        <f t="shared" si="125"/>
        <v>OK</v>
      </c>
      <c r="O8009" t="str">
        <f>IF(OR(Table1_17[[#This Row],[amount]]&lt;$Y$8,Table1_17[[#This Row],[amount]]&gt;$Y$7),"Outlier","Normal")</f>
        <v>Normal</v>
      </c>
      <c r="P8009" t="str">
        <f>IF(OR(Table1_17[[#This Row],[missing_flag]]="Missing",Table1_17[[#This Row],[outlier_flag]]="Outliers"),"Review","Valid")</f>
        <v>Valid</v>
      </c>
    </row>
    <row r="8010" spans="1:16">
      <c r="A8010" t="s">
        <v>17504</v>
      </c>
      <c r="B8010" s="1">
        <v>44682</v>
      </c>
      <c r="C8010">
        <v>-31558.95</v>
      </c>
      <c r="D8010" t="s">
        <v>1478</v>
      </c>
      <c r="E8010" t="s">
        <v>7</v>
      </c>
      <c r="F8010" t="s">
        <v>264</v>
      </c>
      <c r="G8010" t="s">
        <v>29</v>
      </c>
      <c r="I8010" t="s">
        <v>5</v>
      </c>
      <c r="J8010" t="s">
        <v>30299</v>
      </c>
      <c r="K8010" t="s">
        <v>22291</v>
      </c>
      <c r="L8010" t="s">
        <v>22291</v>
      </c>
      <c r="M8010" t="s">
        <v>22291</v>
      </c>
      <c r="N8010" t="str">
        <f t="shared" si="125"/>
        <v>OK</v>
      </c>
      <c r="O8010" t="str">
        <f>IF(OR(Table1_17[[#This Row],[amount]]&lt;$Y$8,Table1_17[[#This Row],[amount]]&gt;$Y$7),"Outlier","Normal")</f>
        <v>Normal</v>
      </c>
      <c r="P8010" t="str">
        <f>IF(OR(Table1_17[[#This Row],[missing_flag]]="Missing",Table1_17[[#This Row],[outlier_flag]]="Outliers"),"Review","Valid")</f>
        <v>Valid</v>
      </c>
    </row>
    <row r="8011" spans="1:16">
      <c r="A8011" t="s">
        <v>17506</v>
      </c>
      <c r="B8011" s="1">
        <v>45022</v>
      </c>
      <c r="C8011">
        <v>150818.01</v>
      </c>
      <c r="D8011" t="s">
        <v>1483</v>
      </c>
      <c r="E8011" t="s">
        <v>1499</v>
      </c>
      <c r="F8011" t="s">
        <v>268</v>
      </c>
      <c r="G8011" t="s">
        <v>17</v>
      </c>
      <c r="H8011" t="s">
        <v>1023</v>
      </c>
      <c r="J8011" t="s">
        <v>30300</v>
      </c>
      <c r="K8011" t="s">
        <v>22291</v>
      </c>
      <c r="L8011" t="s">
        <v>22291</v>
      </c>
      <c r="M8011" t="s">
        <v>22291</v>
      </c>
      <c r="N8011" t="str">
        <f t="shared" si="125"/>
        <v>OK</v>
      </c>
      <c r="O8011" t="str">
        <f>IF(OR(Table1_17[[#This Row],[amount]]&lt;$Y$8,Table1_17[[#This Row],[amount]]&gt;$Y$7),"Outlier","Normal")</f>
        <v>Normal</v>
      </c>
      <c r="P8011" t="str">
        <f>IF(OR(Table1_17[[#This Row],[missing_flag]]="Missing",Table1_17[[#This Row],[outlier_flag]]="Outliers"),"Review","Valid")</f>
        <v>Valid</v>
      </c>
    </row>
    <row r="8012" spans="1:16">
      <c r="A8012" t="s">
        <v>17508</v>
      </c>
      <c r="B8012" s="1">
        <v>44722</v>
      </c>
      <c r="C8012">
        <v>-59388.34</v>
      </c>
      <c r="D8012" t="s">
        <v>1478</v>
      </c>
      <c r="E8012" t="s">
        <v>1534</v>
      </c>
      <c r="F8012" t="s">
        <v>264</v>
      </c>
      <c r="G8012" t="s">
        <v>29</v>
      </c>
      <c r="I8012" t="s">
        <v>83</v>
      </c>
      <c r="J8012" t="s">
        <v>30301</v>
      </c>
      <c r="K8012" t="s">
        <v>22291</v>
      </c>
      <c r="L8012" t="s">
        <v>22291</v>
      </c>
      <c r="M8012" t="s">
        <v>22291</v>
      </c>
      <c r="N8012" t="str">
        <f t="shared" si="125"/>
        <v>OK</v>
      </c>
      <c r="O8012" t="str">
        <f>IF(OR(Table1_17[[#This Row],[amount]]&lt;$Y$8,Table1_17[[#This Row],[amount]]&gt;$Y$7),"Outlier","Normal")</f>
        <v>Normal</v>
      </c>
      <c r="P8012" t="str">
        <f>IF(OR(Table1_17[[#This Row],[missing_flag]]="Missing",Table1_17[[#This Row],[outlier_flag]]="Outliers"),"Review","Valid")</f>
        <v>Valid</v>
      </c>
    </row>
    <row r="8013" spans="1:16">
      <c r="A8013" t="s">
        <v>17510</v>
      </c>
      <c r="B8013" s="1">
        <v>44870</v>
      </c>
      <c r="C8013">
        <v>57451.35</v>
      </c>
      <c r="D8013" t="s">
        <v>1483</v>
      </c>
      <c r="E8013" t="s">
        <v>1484</v>
      </c>
      <c r="F8013" t="s">
        <v>271</v>
      </c>
      <c r="G8013" t="s">
        <v>29</v>
      </c>
      <c r="H8013" t="s">
        <v>748</v>
      </c>
      <c r="J8013" t="s">
        <v>30302</v>
      </c>
      <c r="K8013" t="s">
        <v>22291</v>
      </c>
      <c r="L8013" t="s">
        <v>22291</v>
      </c>
      <c r="M8013" t="s">
        <v>22291</v>
      </c>
      <c r="N8013" t="str">
        <f t="shared" si="125"/>
        <v>OK</v>
      </c>
      <c r="O8013" t="str">
        <f>IF(OR(Table1_17[[#This Row],[amount]]&lt;$Y$8,Table1_17[[#This Row],[amount]]&gt;$Y$7),"Outlier","Normal")</f>
        <v>Normal</v>
      </c>
      <c r="P8013" t="str">
        <f>IF(OR(Table1_17[[#This Row],[missing_flag]]="Missing",Table1_17[[#This Row],[outlier_flag]]="Outliers"),"Review","Valid")</f>
        <v>Valid</v>
      </c>
    </row>
    <row r="8014" spans="1:16">
      <c r="A8014" t="s">
        <v>17512</v>
      </c>
      <c r="B8014" s="1">
        <v>45244</v>
      </c>
      <c r="C8014">
        <v>-25938.85</v>
      </c>
      <c r="D8014" t="s">
        <v>1478</v>
      </c>
      <c r="E8014" t="s">
        <v>1534</v>
      </c>
      <c r="F8014" t="s">
        <v>264</v>
      </c>
      <c r="G8014" t="s">
        <v>8</v>
      </c>
      <c r="I8014" t="s">
        <v>117</v>
      </c>
      <c r="J8014" t="s">
        <v>30303</v>
      </c>
      <c r="K8014" t="s">
        <v>22291</v>
      </c>
      <c r="L8014" t="s">
        <v>22291</v>
      </c>
      <c r="M8014" t="s">
        <v>22291</v>
      </c>
      <c r="N8014" t="str">
        <f t="shared" si="125"/>
        <v>OK</v>
      </c>
      <c r="O8014" t="str">
        <f>IF(OR(Table1_17[[#This Row],[amount]]&lt;$Y$8,Table1_17[[#This Row],[amount]]&gt;$Y$7),"Outlier","Normal")</f>
        <v>Normal</v>
      </c>
      <c r="P8014" t="str">
        <f>IF(OR(Table1_17[[#This Row],[missing_flag]]="Missing",Table1_17[[#This Row],[outlier_flag]]="Outliers"),"Review","Valid")</f>
        <v>Valid</v>
      </c>
    </row>
    <row r="8015" spans="1:16">
      <c r="A8015" t="s">
        <v>17514</v>
      </c>
      <c r="B8015" s="1">
        <v>44607</v>
      </c>
      <c r="C8015">
        <v>188766.45</v>
      </c>
      <c r="D8015" t="s">
        <v>1483</v>
      </c>
      <c r="E8015" t="s">
        <v>1487</v>
      </c>
      <c r="F8015" t="s">
        <v>264</v>
      </c>
      <c r="G8015" t="s">
        <v>29</v>
      </c>
      <c r="H8015" t="s">
        <v>922</v>
      </c>
      <c r="J8015" t="s">
        <v>30304</v>
      </c>
      <c r="K8015" t="s">
        <v>22291</v>
      </c>
      <c r="L8015" t="s">
        <v>22291</v>
      </c>
      <c r="M8015" t="s">
        <v>22291</v>
      </c>
      <c r="N8015" t="str">
        <f t="shared" si="125"/>
        <v>OK</v>
      </c>
      <c r="O8015" t="str">
        <f>IF(OR(Table1_17[[#This Row],[amount]]&lt;$Y$8,Table1_17[[#This Row],[amount]]&gt;$Y$7),"Outlier","Normal")</f>
        <v>Normal</v>
      </c>
      <c r="P8015" t="str">
        <f>IF(OR(Table1_17[[#This Row],[missing_flag]]="Missing",Table1_17[[#This Row],[outlier_flag]]="Outliers"),"Review","Valid")</f>
        <v>Valid</v>
      </c>
    </row>
    <row r="8016" spans="1:16">
      <c r="A8016" t="s">
        <v>17516</v>
      </c>
      <c r="B8016" s="1">
        <v>44911</v>
      </c>
      <c r="C8016">
        <v>-17870.080000000002</v>
      </c>
      <c r="D8016" t="s">
        <v>1478</v>
      </c>
      <c r="E8016" t="s">
        <v>1496</v>
      </c>
      <c r="F8016" t="s">
        <v>264</v>
      </c>
      <c r="G8016" t="s">
        <v>13</v>
      </c>
      <c r="I8016" t="s">
        <v>115</v>
      </c>
      <c r="J8016" t="s">
        <v>30305</v>
      </c>
      <c r="K8016" t="s">
        <v>22291</v>
      </c>
      <c r="L8016" t="s">
        <v>22291</v>
      </c>
      <c r="M8016" t="s">
        <v>22291</v>
      </c>
      <c r="N8016" t="str">
        <f t="shared" si="125"/>
        <v>OK</v>
      </c>
      <c r="O8016" t="str">
        <f>IF(OR(Table1_17[[#This Row],[amount]]&lt;$Y$8,Table1_17[[#This Row],[amount]]&gt;$Y$7),"Outlier","Normal")</f>
        <v>Normal</v>
      </c>
      <c r="P8016" t="str">
        <f>IF(OR(Table1_17[[#This Row],[missing_flag]]="Missing",Table1_17[[#This Row],[outlier_flag]]="Outliers"),"Review","Valid")</f>
        <v>Valid</v>
      </c>
    </row>
    <row r="8017" spans="1:16">
      <c r="A8017" t="s">
        <v>17518</v>
      </c>
      <c r="B8017" s="1">
        <v>44622</v>
      </c>
      <c r="C8017">
        <v>25333.99</v>
      </c>
      <c r="D8017" t="s">
        <v>1587</v>
      </c>
      <c r="E8017" t="s">
        <v>1587</v>
      </c>
      <c r="F8017" t="s">
        <v>271</v>
      </c>
      <c r="G8017" t="s">
        <v>29</v>
      </c>
      <c r="J8017" t="s">
        <v>30306</v>
      </c>
      <c r="K8017" t="s">
        <v>22291</v>
      </c>
      <c r="L8017" t="s">
        <v>22291</v>
      </c>
      <c r="M8017" t="s">
        <v>22291</v>
      </c>
      <c r="N8017" t="str">
        <f t="shared" si="125"/>
        <v>OK</v>
      </c>
      <c r="O8017" t="str">
        <f>IF(OR(Table1_17[[#This Row],[amount]]&lt;$Y$8,Table1_17[[#This Row],[amount]]&gt;$Y$7),"Outlier","Normal")</f>
        <v>Normal</v>
      </c>
      <c r="P8017" t="str">
        <f>IF(OR(Table1_17[[#This Row],[missing_flag]]="Missing",Table1_17[[#This Row],[outlier_flag]]="Outliers"),"Review","Valid")</f>
        <v>Valid</v>
      </c>
    </row>
    <row r="8018" spans="1:16">
      <c r="A8018" t="s">
        <v>17520</v>
      </c>
      <c r="B8018" s="1">
        <v>45256</v>
      </c>
      <c r="C8018">
        <v>-84625.95</v>
      </c>
      <c r="D8018" t="s">
        <v>1478</v>
      </c>
      <c r="E8018" t="s">
        <v>1509</v>
      </c>
      <c r="F8018" t="s">
        <v>271</v>
      </c>
      <c r="G8018" t="s">
        <v>8</v>
      </c>
      <c r="I8018" t="s">
        <v>73</v>
      </c>
      <c r="J8018" t="s">
        <v>30307</v>
      </c>
      <c r="K8018" t="s">
        <v>22291</v>
      </c>
      <c r="L8018" t="s">
        <v>22291</v>
      </c>
      <c r="M8018" t="s">
        <v>22291</v>
      </c>
      <c r="N8018" t="str">
        <f t="shared" si="125"/>
        <v>OK</v>
      </c>
      <c r="O8018" t="str">
        <f>IF(OR(Table1_17[[#This Row],[amount]]&lt;$Y$8,Table1_17[[#This Row],[amount]]&gt;$Y$7),"Outlier","Normal")</f>
        <v>Normal</v>
      </c>
      <c r="P8018" t="str">
        <f>IF(OR(Table1_17[[#This Row],[missing_flag]]="Missing",Table1_17[[#This Row],[outlier_flag]]="Outliers"),"Review","Valid")</f>
        <v>Valid</v>
      </c>
    </row>
    <row r="8019" spans="1:16">
      <c r="A8019" t="s">
        <v>17522</v>
      </c>
      <c r="B8019" s="1">
        <v>44598</v>
      </c>
      <c r="C8019">
        <v>-17436.84</v>
      </c>
      <c r="D8019" t="s">
        <v>1478</v>
      </c>
      <c r="E8019" t="s">
        <v>1496</v>
      </c>
      <c r="F8019" t="s">
        <v>271</v>
      </c>
      <c r="G8019" t="s">
        <v>17</v>
      </c>
      <c r="I8019" t="s">
        <v>10</v>
      </c>
      <c r="J8019" t="s">
        <v>30308</v>
      </c>
      <c r="K8019" t="s">
        <v>22291</v>
      </c>
      <c r="L8019" t="s">
        <v>22291</v>
      </c>
      <c r="M8019" t="s">
        <v>22291</v>
      </c>
      <c r="N8019" t="str">
        <f t="shared" si="125"/>
        <v>OK</v>
      </c>
      <c r="O8019" t="str">
        <f>IF(OR(Table1_17[[#This Row],[amount]]&lt;$Y$8,Table1_17[[#This Row],[amount]]&gt;$Y$7),"Outlier","Normal")</f>
        <v>Normal</v>
      </c>
      <c r="P8019" t="str">
        <f>IF(OR(Table1_17[[#This Row],[missing_flag]]="Missing",Table1_17[[#This Row],[outlier_flag]]="Outliers"),"Review","Valid")</f>
        <v>Valid</v>
      </c>
    </row>
    <row r="8020" spans="1:16">
      <c r="A8020" t="s">
        <v>17524</v>
      </c>
      <c r="B8020" s="1">
        <v>45202</v>
      </c>
      <c r="C8020">
        <v>-30756.29</v>
      </c>
      <c r="D8020" t="s">
        <v>1478</v>
      </c>
      <c r="E8020" t="s">
        <v>36</v>
      </c>
      <c r="F8020" t="s">
        <v>268</v>
      </c>
      <c r="G8020" t="s">
        <v>13</v>
      </c>
      <c r="I8020" t="s">
        <v>165</v>
      </c>
      <c r="J8020" t="s">
        <v>30309</v>
      </c>
      <c r="K8020" t="s">
        <v>22291</v>
      </c>
      <c r="L8020" t="s">
        <v>22291</v>
      </c>
      <c r="M8020" t="s">
        <v>22291</v>
      </c>
      <c r="N8020" t="str">
        <f t="shared" si="125"/>
        <v>OK</v>
      </c>
      <c r="O8020" t="str">
        <f>IF(OR(Table1_17[[#This Row],[amount]]&lt;$Y$8,Table1_17[[#This Row],[amount]]&gt;$Y$7),"Outlier","Normal")</f>
        <v>Normal</v>
      </c>
      <c r="P8020" t="str">
        <f>IF(OR(Table1_17[[#This Row],[missing_flag]]="Missing",Table1_17[[#This Row],[outlier_flag]]="Outliers"),"Review","Valid")</f>
        <v>Valid</v>
      </c>
    </row>
    <row r="8021" spans="1:16">
      <c r="A8021" t="s">
        <v>17526</v>
      </c>
      <c r="B8021" s="1">
        <v>45169</v>
      </c>
      <c r="C8021">
        <v>223050.55</v>
      </c>
      <c r="D8021" t="s">
        <v>1483</v>
      </c>
      <c r="E8021" t="s">
        <v>1499</v>
      </c>
      <c r="F8021" t="s">
        <v>271</v>
      </c>
      <c r="G8021" t="s">
        <v>13</v>
      </c>
      <c r="H8021" t="s">
        <v>1277</v>
      </c>
      <c r="J8021" t="s">
        <v>30310</v>
      </c>
      <c r="K8021" t="s">
        <v>22291</v>
      </c>
      <c r="L8021" t="s">
        <v>22291</v>
      </c>
      <c r="M8021" t="s">
        <v>22291</v>
      </c>
      <c r="N8021" t="str">
        <f t="shared" si="125"/>
        <v>OK</v>
      </c>
      <c r="O8021" t="str">
        <f>IF(OR(Table1_17[[#This Row],[amount]]&lt;$Y$8,Table1_17[[#This Row],[amount]]&gt;$Y$7),"Outlier","Normal")</f>
        <v>Normal</v>
      </c>
      <c r="P8021" t="str">
        <f>IF(OR(Table1_17[[#This Row],[missing_flag]]="Missing",Table1_17[[#This Row],[outlier_flag]]="Outliers"),"Review","Valid")</f>
        <v>Valid</v>
      </c>
    </row>
    <row r="8022" spans="1:16">
      <c r="A8022" t="s">
        <v>17528</v>
      </c>
      <c r="B8022" s="1">
        <v>44563</v>
      </c>
      <c r="C8022">
        <v>-34376.76</v>
      </c>
      <c r="D8022" t="s">
        <v>1478</v>
      </c>
      <c r="E8022" t="s">
        <v>36</v>
      </c>
      <c r="F8022" t="s">
        <v>271</v>
      </c>
      <c r="G8022" t="s">
        <v>17</v>
      </c>
      <c r="I8022" t="s">
        <v>49</v>
      </c>
      <c r="J8022" t="s">
        <v>30311</v>
      </c>
      <c r="K8022" t="s">
        <v>22291</v>
      </c>
      <c r="L8022" t="s">
        <v>22291</v>
      </c>
      <c r="M8022" t="s">
        <v>22291</v>
      </c>
      <c r="N8022" t="str">
        <f t="shared" si="125"/>
        <v>OK</v>
      </c>
      <c r="O8022" t="str">
        <f>IF(OR(Table1_17[[#This Row],[amount]]&lt;$Y$8,Table1_17[[#This Row],[amount]]&gt;$Y$7),"Outlier","Normal")</f>
        <v>Normal</v>
      </c>
      <c r="P8022" t="str">
        <f>IF(OR(Table1_17[[#This Row],[missing_flag]]="Missing",Table1_17[[#This Row],[outlier_flag]]="Outliers"),"Review","Valid")</f>
        <v>Valid</v>
      </c>
    </row>
    <row r="8023" spans="1:16">
      <c r="A8023" t="s">
        <v>17530</v>
      </c>
      <c r="B8023" s="1">
        <v>44751</v>
      </c>
      <c r="C8023">
        <v>-52245.3</v>
      </c>
      <c r="D8023" t="s">
        <v>1478</v>
      </c>
      <c r="E8023" t="s">
        <v>36</v>
      </c>
      <c r="F8023" t="s">
        <v>268</v>
      </c>
      <c r="G8023" t="s">
        <v>8</v>
      </c>
      <c r="I8023" t="s">
        <v>225</v>
      </c>
      <c r="J8023" t="s">
        <v>30312</v>
      </c>
      <c r="K8023" t="s">
        <v>22291</v>
      </c>
      <c r="L8023" t="s">
        <v>22291</v>
      </c>
      <c r="M8023" t="s">
        <v>22291</v>
      </c>
      <c r="N8023" t="str">
        <f t="shared" si="125"/>
        <v>OK</v>
      </c>
      <c r="O8023" t="str">
        <f>IF(OR(Table1_17[[#This Row],[amount]]&lt;$Y$8,Table1_17[[#This Row],[amount]]&gt;$Y$7),"Outlier","Normal")</f>
        <v>Normal</v>
      </c>
      <c r="P8023" t="str">
        <f>IF(OR(Table1_17[[#This Row],[missing_flag]]="Missing",Table1_17[[#This Row],[outlier_flag]]="Outliers"),"Review","Valid")</f>
        <v>Valid</v>
      </c>
    </row>
    <row r="8024" spans="1:16">
      <c r="A8024" t="s">
        <v>17532</v>
      </c>
      <c r="B8024" s="1">
        <v>45048</v>
      </c>
      <c r="C8024">
        <v>-41602.620000000003</v>
      </c>
      <c r="D8024" t="s">
        <v>1478</v>
      </c>
      <c r="E8024" t="s">
        <v>20</v>
      </c>
      <c r="F8024" t="s">
        <v>271</v>
      </c>
      <c r="G8024" t="s">
        <v>17</v>
      </c>
      <c r="I8024" t="s">
        <v>173</v>
      </c>
      <c r="J8024" t="s">
        <v>30313</v>
      </c>
      <c r="K8024" t="s">
        <v>22291</v>
      </c>
      <c r="L8024" t="s">
        <v>22291</v>
      </c>
      <c r="M8024" t="s">
        <v>22291</v>
      </c>
      <c r="N8024" t="str">
        <f t="shared" si="125"/>
        <v>OK</v>
      </c>
      <c r="O8024" t="str">
        <f>IF(OR(Table1_17[[#This Row],[amount]]&lt;$Y$8,Table1_17[[#This Row],[amount]]&gt;$Y$7),"Outlier","Normal")</f>
        <v>Normal</v>
      </c>
      <c r="P8024" t="str">
        <f>IF(OR(Table1_17[[#This Row],[missing_flag]]="Missing",Table1_17[[#This Row],[outlier_flag]]="Outliers"),"Review","Valid")</f>
        <v>Valid</v>
      </c>
    </row>
    <row r="8025" spans="1:16">
      <c r="A8025" t="s">
        <v>17534</v>
      </c>
      <c r="B8025" s="1">
        <v>44856</v>
      </c>
      <c r="C8025">
        <v>172319.69</v>
      </c>
      <c r="D8025" t="s">
        <v>1483</v>
      </c>
      <c r="E8025" t="s">
        <v>1487</v>
      </c>
      <c r="F8025" t="s">
        <v>271</v>
      </c>
      <c r="G8025" t="s">
        <v>29</v>
      </c>
      <c r="H8025" t="s">
        <v>987</v>
      </c>
      <c r="J8025" t="s">
        <v>30314</v>
      </c>
      <c r="K8025" t="s">
        <v>22291</v>
      </c>
      <c r="L8025" t="s">
        <v>22291</v>
      </c>
      <c r="M8025" t="s">
        <v>22291</v>
      </c>
      <c r="N8025" t="str">
        <f t="shared" si="125"/>
        <v>OK</v>
      </c>
      <c r="O8025" t="str">
        <f>IF(OR(Table1_17[[#This Row],[amount]]&lt;$Y$8,Table1_17[[#This Row],[amount]]&gt;$Y$7),"Outlier","Normal")</f>
        <v>Normal</v>
      </c>
      <c r="P8025" t="str">
        <f>IF(OR(Table1_17[[#This Row],[missing_flag]]="Missing",Table1_17[[#This Row],[outlier_flag]]="Outliers"),"Review","Valid")</f>
        <v>Valid</v>
      </c>
    </row>
    <row r="8026" spans="1:16">
      <c r="A8026" t="s">
        <v>17536</v>
      </c>
      <c r="B8026" s="1">
        <v>45255</v>
      </c>
      <c r="C8026">
        <v>159832.26999999999</v>
      </c>
      <c r="D8026" t="s">
        <v>1483</v>
      </c>
      <c r="E8026" t="s">
        <v>1499</v>
      </c>
      <c r="F8026" t="s">
        <v>268</v>
      </c>
      <c r="G8026" t="s">
        <v>13</v>
      </c>
      <c r="H8026" t="s">
        <v>1189</v>
      </c>
      <c r="J8026" t="s">
        <v>30315</v>
      </c>
      <c r="K8026" t="s">
        <v>22291</v>
      </c>
      <c r="L8026" t="s">
        <v>22291</v>
      </c>
      <c r="M8026" t="s">
        <v>22291</v>
      </c>
      <c r="N8026" t="str">
        <f t="shared" si="125"/>
        <v>OK</v>
      </c>
      <c r="O8026" t="str">
        <f>IF(OR(Table1_17[[#This Row],[amount]]&lt;$Y$8,Table1_17[[#This Row],[amount]]&gt;$Y$7),"Outlier","Normal")</f>
        <v>Normal</v>
      </c>
      <c r="P8026" t="str">
        <f>IF(OR(Table1_17[[#This Row],[missing_flag]]="Missing",Table1_17[[#This Row],[outlier_flag]]="Outliers"),"Review","Valid")</f>
        <v>Valid</v>
      </c>
    </row>
    <row r="8027" spans="1:16">
      <c r="A8027" t="s">
        <v>17538</v>
      </c>
      <c r="B8027" s="1">
        <v>45183</v>
      </c>
      <c r="C8027">
        <v>205622.5</v>
      </c>
      <c r="D8027" t="s">
        <v>1483</v>
      </c>
      <c r="E8027" t="s">
        <v>1499</v>
      </c>
      <c r="F8027" t="s">
        <v>268</v>
      </c>
      <c r="G8027" t="s">
        <v>13</v>
      </c>
      <c r="H8027" t="s">
        <v>670</v>
      </c>
      <c r="J8027" t="s">
        <v>30316</v>
      </c>
      <c r="K8027" t="s">
        <v>22291</v>
      </c>
      <c r="L8027" t="s">
        <v>22291</v>
      </c>
      <c r="M8027" t="s">
        <v>22291</v>
      </c>
      <c r="N8027" t="str">
        <f t="shared" si="125"/>
        <v>OK</v>
      </c>
      <c r="O8027" t="str">
        <f>IF(OR(Table1_17[[#This Row],[amount]]&lt;$Y$8,Table1_17[[#This Row],[amount]]&gt;$Y$7),"Outlier","Normal")</f>
        <v>Normal</v>
      </c>
      <c r="P8027" t="str">
        <f>IF(OR(Table1_17[[#This Row],[missing_flag]]="Missing",Table1_17[[#This Row],[outlier_flag]]="Outliers"),"Review","Valid")</f>
        <v>Valid</v>
      </c>
    </row>
    <row r="8028" spans="1:16">
      <c r="A8028" t="s">
        <v>17540</v>
      </c>
      <c r="B8028" s="1">
        <v>44953</v>
      </c>
      <c r="C8028">
        <v>163744.46</v>
      </c>
      <c r="D8028" t="s">
        <v>1483</v>
      </c>
      <c r="E8028" t="s">
        <v>1499</v>
      </c>
      <c r="F8028" t="s">
        <v>264</v>
      </c>
      <c r="G8028" t="s">
        <v>29</v>
      </c>
      <c r="H8028" t="s">
        <v>1173</v>
      </c>
      <c r="J8028" t="s">
        <v>30317</v>
      </c>
      <c r="K8028" t="s">
        <v>22291</v>
      </c>
      <c r="L8028" t="s">
        <v>22291</v>
      </c>
      <c r="M8028" t="s">
        <v>22291</v>
      </c>
      <c r="N8028" t="str">
        <f t="shared" si="125"/>
        <v>OK</v>
      </c>
      <c r="O8028" t="str">
        <f>IF(OR(Table1_17[[#This Row],[amount]]&lt;$Y$8,Table1_17[[#This Row],[amount]]&gt;$Y$7),"Outlier","Normal")</f>
        <v>Normal</v>
      </c>
      <c r="P8028" t="str">
        <f>IF(OR(Table1_17[[#This Row],[missing_flag]]="Missing",Table1_17[[#This Row],[outlier_flag]]="Outliers"),"Review","Valid")</f>
        <v>Valid</v>
      </c>
    </row>
    <row r="8029" spans="1:16">
      <c r="A8029" t="s">
        <v>17542</v>
      </c>
      <c r="B8029" s="1">
        <v>44634</v>
      </c>
      <c r="C8029">
        <v>-55704.71</v>
      </c>
      <c r="D8029" t="s">
        <v>1478</v>
      </c>
      <c r="E8029" t="s">
        <v>1496</v>
      </c>
      <c r="F8029" t="s">
        <v>264</v>
      </c>
      <c r="G8029" t="s">
        <v>29</v>
      </c>
      <c r="I8029" t="s">
        <v>149</v>
      </c>
      <c r="J8029" t="s">
        <v>30318</v>
      </c>
      <c r="K8029" t="s">
        <v>22291</v>
      </c>
      <c r="L8029" t="s">
        <v>22291</v>
      </c>
      <c r="M8029" t="s">
        <v>22291</v>
      </c>
      <c r="N8029" t="str">
        <f t="shared" si="125"/>
        <v>OK</v>
      </c>
      <c r="O8029" t="str">
        <f>IF(OR(Table1_17[[#This Row],[amount]]&lt;$Y$8,Table1_17[[#This Row],[amount]]&gt;$Y$7),"Outlier","Normal")</f>
        <v>Normal</v>
      </c>
      <c r="P8029" t="str">
        <f>IF(OR(Table1_17[[#This Row],[missing_flag]]="Missing",Table1_17[[#This Row],[outlier_flag]]="Outliers"),"Review","Valid")</f>
        <v>Valid</v>
      </c>
    </row>
    <row r="8030" spans="1:16">
      <c r="A8030" t="s">
        <v>17544</v>
      </c>
      <c r="B8030" s="1">
        <v>44616</v>
      </c>
      <c r="C8030">
        <v>109794.04</v>
      </c>
      <c r="D8030" t="s">
        <v>1483</v>
      </c>
      <c r="E8030" t="s">
        <v>1487</v>
      </c>
      <c r="F8030" t="s">
        <v>264</v>
      </c>
      <c r="G8030" t="s">
        <v>8</v>
      </c>
      <c r="H8030" t="s">
        <v>1203</v>
      </c>
      <c r="J8030" t="s">
        <v>30319</v>
      </c>
      <c r="K8030" t="s">
        <v>22291</v>
      </c>
      <c r="L8030" t="s">
        <v>22291</v>
      </c>
      <c r="M8030" t="s">
        <v>22291</v>
      </c>
      <c r="N8030" t="str">
        <f t="shared" si="125"/>
        <v>OK</v>
      </c>
      <c r="O8030" t="str">
        <f>IF(OR(Table1_17[[#This Row],[amount]]&lt;$Y$8,Table1_17[[#This Row],[amount]]&gt;$Y$7),"Outlier","Normal")</f>
        <v>Normal</v>
      </c>
      <c r="P8030" t="str">
        <f>IF(OR(Table1_17[[#This Row],[missing_flag]]="Missing",Table1_17[[#This Row],[outlier_flag]]="Outliers"),"Review","Valid")</f>
        <v>Valid</v>
      </c>
    </row>
    <row r="8031" spans="1:16">
      <c r="A8031" t="s">
        <v>17546</v>
      </c>
      <c r="B8031" s="1">
        <v>45006</v>
      </c>
      <c r="C8031">
        <v>103480.65</v>
      </c>
      <c r="D8031" t="s">
        <v>1483</v>
      </c>
      <c r="E8031" t="s">
        <v>1484</v>
      </c>
      <c r="F8031" t="s">
        <v>271</v>
      </c>
      <c r="G8031" t="s">
        <v>8</v>
      </c>
      <c r="H8031" t="s">
        <v>1361</v>
      </c>
      <c r="J8031" t="s">
        <v>30320</v>
      </c>
      <c r="K8031" t="s">
        <v>22291</v>
      </c>
      <c r="L8031" t="s">
        <v>22291</v>
      </c>
      <c r="M8031" t="s">
        <v>22291</v>
      </c>
      <c r="N8031" t="str">
        <f t="shared" si="125"/>
        <v>OK</v>
      </c>
      <c r="O8031" t="str">
        <f>IF(OR(Table1_17[[#This Row],[amount]]&lt;$Y$8,Table1_17[[#This Row],[amount]]&gt;$Y$7),"Outlier","Normal")</f>
        <v>Normal</v>
      </c>
      <c r="P8031" t="str">
        <f>IF(OR(Table1_17[[#This Row],[missing_flag]]="Missing",Table1_17[[#This Row],[outlier_flag]]="Outliers"),"Review","Valid")</f>
        <v>Valid</v>
      </c>
    </row>
    <row r="8032" spans="1:16">
      <c r="A8032" t="s">
        <v>17548</v>
      </c>
      <c r="B8032" s="1">
        <v>45004</v>
      </c>
      <c r="C8032">
        <v>-28344.95</v>
      </c>
      <c r="D8032" t="s">
        <v>1478</v>
      </c>
      <c r="E8032" t="s">
        <v>36</v>
      </c>
      <c r="F8032" t="s">
        <v>264</v>
      </c>
      <c r="G8032" t="s">
        <v>17</v>
      </c>
      <c r="I8032" t="s">
        <v>227</v>
      </c>
      <c r="J8032" t="s">
        <v>30321</v>
      </c>
      <c r="K8032" t="s">
        <v>22291</v>
      </c>
      <c r="L8032" t="s">
        <v>22291</v>
      </c>
      <c r="M8032" t="s">
        <v>22291</v>
      </c>
      <c r="N8032" t="str">
        <f t="shared" si="125"/>
        <v>OK</v>
      </c>
      <c r="O8032" t="str">
        <f>IF(OR(Table1_17[[#This Row],[amount]]&lt;$Y$8,Table1_17[[#This Row],[amount]]&gt;$Y$7),"Outlier","Normal")</f>
        <v>Normal</v>
      </c>
      <c r="P8032" t="str">
        <f>IF(OR(Table1_17[[#This Row],[missing_flag]]="Missing",Table1_17[[#This Row],[outlier_flag]]="Outliers"),"Review","Valid")</f>
        <v>Valid</v>
      </c>
    </row>
    <row r="8033" spans="1:16">
      <c r="A8033" t="s">
        <v>17550</v>
      </c>
      <c r="B8033" s="1">
        <v>45162</v>
      </c>
      <c r="C8033">
        <v>214583.65</v>
      </c>
      <c r="D8033" t="s">
        <v>1483</v>
      </c>
      <c r="E8033" t="s">
        <v>1499</v>
      </c>
      <c r="F8033" t="s">
        <v>268</v>
      </c>
      <c r="G8033" t="s">
        <v>29</v>
      </c>
      <c r="H8033" t="s">
        <v>961</v>
      </c>
      <c r="J8033" t="s">
        <v>30322</v>
      </c>
      <c r="K8033" t="s">
        <v>22291</v>
      </c>
      <c r="L8033" t="s">
        <v>22291</v>
      </c>
      <c r="M8033" t="s">
        <v>22291</v>
      </c>
      <c r="N8033" t="str">
        <f t="shared" si="125"/>
        <v>OK</v>
      </c>
      <c r="O8033" t="str">
        <f>IF(OR(Table1_17[[#This Row],[amount]]&lt;$Y$8,Table1_17[[#This Row],[amount]]&gt;$Y$7),"Outlier","Normal")</f>
        <v>Normal</v>
      </c>
      <c r="P8033" t="str">
        <f>IF(OR(Table1_17[[#This Row],[missing_flag]]="Missing",Table1_17[[#This Row],[outlier_flag]]="Outliers"),"Review","Valid")</f>
        <v>Valid</v>
      </c>
    </row>
    <row r="8034" spans="1:16">
      <c r="A8034" t="s">
        <v>17552</v>
      </c>
      <c r="B8034" s="1">
        <v>44623</v>
      </c>
      <c r="C8034">
        <v>-10602.17</v>
      </c>
      <c r="D8034" t="s">
        <v>1478</v>
      </c>
      <c r="E8034" t="s">
        <v>7</v>
      </c>
      <c r="F8034" t="s">
        <v>271</v>
      </c>
      <c r="G8034" t="s">
        <v>17</v>
      </c>
      <c r="I8034" t="s">
        <v>219</v>
      </c>
      <c r="J8034" t="s">
        <v>30323</v>
      </c>
      <c r="K8034" t="s">
        <v>22291</v>
      </c>
      <c r="L8034" t="s">
        <v>22291</v>
      </c>
      <c r="M8034" t="s">
        <v>22291</v>
      </c>
      <c r="N8034" t="str">
        <f t="shared" si="125"/>
        <v>OK</v>
      </c>
      <c r="O8034" t="str">
        <f>IF(OR(Table1_17[[#This Row],[amount]]&lt;$Y$8,Table1_17[[#This Row],[amount]]&gt;$Y$7),"Outlier","Normal")</f>
        <v>Normal</v>
      </c>
      <c r="P8034" t="str">
        <f>IF(OR(Table1_17[[#This Row],[missing_flag]]="Missing",Table1_17[[#This Row],[outlier_flag]]="Outliers"),"Review","Valid")</f>
        <v>Valid</v>
      </c>
    </row>
    <row r="8035" spans="1:16">
      <c r="A8035" t="s">
        <v>17554</v>
      </c>
      <c r="B8035" s="1">
        <v>44976</v>
      </c>
      <c r="C8035">
        <v>255424.23</v>
      </c>
      <c r="D8035" t="s">
        <v>1483</v>
      </c>
      <c r="E8035" t="s">
        <v>1487</v>
      </c>
      <c r="F8035" t="s">
        <v>268</v>
      </c>
      <c r="G8035" t="s">
        <v>8</v>
      </c>
      <c r="H8035" t="s">
        <v>987</v>
      </c>
      <c r="J8035" t="s">
        <v>30324</v>
      </c>
      <c r="K8035" t="s">
        <v>22291</v>
      </c>
      <c r="L8035" t="s">
        <v>22291</v>
      </c>
      <c r="M8035" t="s">
        <v>22291</v>
      </c>
      <c r="N8035" t="str">
        <f t="shared" si="125"/>
        <v>OK</v>
      </c>
      <c r="O8035" t="str">
        <f>IF(OR(Table1_17[[#This Row],[amount]]&lt;$Y$8,Table1_17[[#This Row],[amount]]&gt;$Y$7),"Outlier","Normal")</f>
        <v>Normal</v>
      </c>
      <c r="P8035" t="str">
        <f>IF(OR(Table1_17[[#This Row],[missing_flag]]="Missing",Table1_17[[#This Row],[outlier_flag]]="Outliers"),"Review","Valid")</f>
        <v>Valid</v>
      </c>
    </row>
    <row r="8036" spans="1:16">
      <c r="A8036" t="s">
        <v>17556</v>
      </c>
      <c r="B8036" s="1">
        <v>45043</v>
      </c>
      <c r="C8036">
        <v>-18816.95</v>
      </c>
      <c r="D8036" t="s">
        <v>1478</v>
      </c>
      <c r="E8036" t="s">
        <v>36</v>
      </c>
      <c r="F8036" t="s">
        <v>268</v>
      </c>
      <c r="G8036" t="s">
        <v>17</v>
      </c>
      <c r="I8036" t="s">
        <v>125</v>
      </c>
      <c r="J8036" t="s">
        <v>30325</v>
      </c>
      <c r="K8036" t="s">
        <v>22291</v>
      </c>
      <c r="L8036" t="s">
        <v>22291</v>
      </c>
      <c r="M8036" t="s">
        <v>22291</v>
      </c>
      <c r="N8036" t="str">
        <f t="shared" si="125"/>
        <v>OK</v>
      </c>
      <c r="O8036" t="str">
        <f>IF(OR(Table1_17[[#This Row],[amount]]&lt;$Y$8,Table1_17[[#This Row],[amount]]&gt;$Y$7),"Outlier","Normal")</f>
        <v>Normal</v>
      </c>
      <c r="P8036" t="str">
        <f>IF(OR(Table1_17[[#This Row],[missing_flag]]="Missing",Table1_17[[#This Row],[outlier_flag]]="Outliers"),"Review","Valid")</f>
        <v>Valid</v>
      </c>
    </row>
    <row r="8037" spans="1:16">
      <c r="A8037" t="s">
        <v>17558</v>
      </c>
      <c r="B8037" s="1">
        <v>45177</v>
      </c>
      <c r="C8037">
        <v>43448.79</v>
      </c>
      <c r="D8037" t="s">
        <v>1587</v>
      </c>
      <c r="E8037" t="s">
        <v>1587</v>
      </c>
      <c r="F8037" t="s">
        <v>271</v>
      </c>
      <c r="G8037" t="s">
        <v>13</v>
      </c>
      <c r="J8037" t="s">
        <v>30326</v>
      </c>
      <c r="K8037" t="s">
        <v>22291</v>
      </c>
      <c r="L8037" t="s">
        <v>22291</v>
      </c>
      <c r="M8037" t="s">
        <v>22291</v>
      </c>
      <c r="N8037" t="str">
        <f t="shared" si="125"/>
        <v>OK</v>
      </c>
      <c r="O8037" t="str">
        <f>IF(OR(Table1_17[[#This Row],[amount]]&lt;$Y$8,Table1_17[[#This Row],[amount]]&gt;$Y$7),"Outlier","Normal")</f>
        <v>Normal</v>
      </c>
      <c r="P8037" t="str">
        <f>IF(OR(Table1_17[[#This Row],[missing_flag]]="Missing",Table1_17[[#This Row],[outlier_flag]]="Outliers"),"Review","Valid")</f>
        <v>Valid</v>
      </c>
    </row>
    <row r="8038" spans="1:16">
      <c r="A8038" t="s">
        <v>17560</v>
      </c>
      <c r="B8038" s="1">
        <v>44914</v>
      </c>
      <c r="C8038">
        <v>-23985.9</v>
      </c>
      <c r="D8038" t="s">
        <v>1478</v>
      </c>
      <c r="E8038" t="s">
        <v>1534</v>
      </c>
      <c r="F8038" t="s">
        <v>264</v>
      </c>
      <c r="G8038" t="s">
        <v>8</v>
      </c>
      <c r="I8038" t="s">
        <v>113</v>
      </c>
      <c r="J8038" t="s">
        <v>30327</v>
      </c>
      <c r="K8038" t="s">
        <v>22291</v>
      </c>
      <c r="L8038" t="s">
        <v>22291</v>
      </c>
      <c r="M8038" t="s">
        <v>22291</v>
      </c>
      <c r="N8038" t="str">
        <f t="shared" si="125"/>
        <v>OK</v>
      </c>
      <c r="O8038" t="str">
        <f>IF(OR(Table1_17[[#This Row],[amount]]&lt;$Y$8,Table1_17[[#This Row],[amount]]&gt;$Y$7),"Outlier","Normal")</f>
        <v>Normal</v>
      </c>
      <c r="P8038" t="str">
        <f>IF(OR(Table1_17[[#This Row],[missing_flag]]="Missing",Table1_17[[#This Row],[outlier_flag]]="Outliers"),"Review","Valid")</f>
        <v>Valid</v>
      </c>
    </row>
    <row r="8039" spans="1:16">
      <c r="A8039" t="s">
        <v>17562</v>
      </c>
      <c r="B8039" s="1">
        <v>44858</v>
      </c>
      <c r="C8039">
        <v>-45250.18</v>
      </c>
      <c r="D8039" t="s">
        <v>1478</v>
      </c>
      <c r="E8039" t="s">
        <v>7</v>
      </c>
      <c r="F8039" t="s">
        <v>268</v>
      </c>
      <c r="G8039" t="s">
        <v>13</v>
      </c>
      <c r="I8039" t="s">
        <v>181</v>
      </c>
      <c r="J8039" t="s">
        <v>30328</v>
      </c>
      <c r="K8039" t="s">
        <v>22291</v>
      </c>
      <c r="L8039" t="s">
        <v>22291</v>
      </c>
      <c r="M8039" t="s">
        <v>22291</v>
      </c>
      <c r="N8039" t="str">
        <f t="shared" si="125"/>
        <v>OK</v>
      </c>
      <c r="O8039" t="str">
        <f>IF(OR(Table1_17[[#This Row],[amount]]&lt;$Y$8,Table1_17[[#This Row],[amount]]&gt;$Y$7),"Outlier","Normal")</f>
        <v>Normal</v>
      </c>
      <c r="P8039" t="str">
        <f>IF(OR(Table1_17[[#This Row],[missing_flag]]="Missing",Table1_17[[#This Row],[outlier_flag]]="Outliers"),"Review","Valid")</f>
        <v>Valid</v>
      </c>
    </row>
    <row r="8040" spans="1:16">
      <c r="A8040" t="s">
        <v>17564</v>
      </c>
      <c r="B8040" s="1">
        <v>44803</v>
      </c>
      <c r="C8040">
        <v>-60144.93</v>
      </c>
      <c r="D8040" t="s">
        <v>1478</v>
      </c>
      <c r="E8040" t="s">
        <v>7</v>
      </c>
      <c r="F8040" t="s">
        <v>271</v>
      </c>
      <c r="G8040" t="s">
        <v>8</v>
      </c>
      <c r="I8040" t="s">
        <v>193</v>
      </c>
      <c r="J8040" t="s">
        <v>30329</v>
      </c>
      <c r="K8040" t="s">
        <v>22291</v>
      </c>
      <c r="L8040" t="s">
        <v>22291</v>
      </c>
      <c r="M8040" t="s">
        <v>22291</v>
      </c>
      <c r="N8040" t="str">
        <f t="shared" si="125"/>
        <v>OK</v>
      </c>
      <c r="O8040" t="str">
        <f>IF(OR(Table1_17[[#This Row],[amount]]&lt;$Y$8,Table1_17[[#This Row],[amount]]&gt;$Y$7),"Outlier","Normal")</f>
        <v>Normal</v>
      </c>
      <c r="P8040" t="str">
        <f>IF(OR(Table1_17[[#This Row],[missing_flag]]="Missing",Table1_17[[#This Row],[outlier_flag]]="Outliers"),"Review","Valid")</f>
        <v>Valid</v>
      </c>
    </row>
    <row r="8041" spans="1:16">
      <c r="A8041" t="s">
        <v>17566</v>
      </c>
      <c r="B8041" s="1">
        <v>44746</v>
      </c>
      <c r="C8041">
        <v>-92702.29</v>
      </c>
      <c r="D8041" t="s">
        <v>1478</v>
      </c>
      <c r="E8041" t="s">
        <v>1509</v>
      </c>
      <c r="F8041" t="s">
        <v>271</v>
      </c>
      <c r="G8041" t="s">
        <v>8</v>
      </c>
      <c r="I8041" t="s">
        <v>131</v>
      </c>
      <c r="J8041" t="s">
        <v>30330</v>
      </c>
      <c r="K8041" t="s">
        <v>22291</v>
      </c>
      <c r="L8041" t="s">
        <v>22291</v>
      </c>
      <c r="M8041" t="s">
        <v>22291</v>
      </c>
      <c r="N8041" t="str">
        <f t="shared" si="125"/>
        <v>OK</v>
      </c>
      <c r="O8041" t="str">
        <f>IF(OR(Table1_17[[#This Row],[amount]]&lt;$Y$8,Table1_17[[#This Row],[amount]]&gt;$Y$7),"Outlier","Normal")</f>
        <v>Normal</v>
      </c>
      <c r="P8041" t="str">
        <f>IF(OR(Table1_17[[#This Row],[missing_flag]]="Missing",Table1_17[[#This Row],[outlier_flag]]="Outliers"),"Review","Valid")</f>
        <v>Valid</v>
      </c>
    </row>
    <row r="8042" spans="1:16">
      <c r="A8042" t="s">
        <v>17568</v>
      </c>
      <c r="B8042" s="1">
        <v>45033</v>
      </c>
      <c r="C8042">
        <v>136249.54</v>
      </c>
      <c r="D8042" t="s">
        <v>1483</v>
      </c>
      <c r="E8042" t="s">
        <v>1487</v>
      </c>
      <c r="F8042" t="s">
        <v>271</v>
      </c>
      <c r="G8042" t="s">
        <v>13</v>
      </c>
      <c r="H8042" t="s">
        <v>1367</v>
      </c>
      <c r="J8042" t="s">
        <v>30331</v>
      </c>
      <c r="K8042" t="s">
        <v>22291</v>
      </c>
      <c r="L8042" t="s">
        <v>22291</v>
      </c>
      <c r="M8042" t="s">
        <v>22291</v>
      </c>
      <c r="N8042" t="str">
        <f t="shared" si="125"/>
        <v>OK</v>
      </c>
      <c r="O8042" t="str">
        <f>IF(OR(Table1_17[[#This Row],[amount]]&lt;$Y$8,Table1_17[[#This Row],[amount]]&gt;$Y$7),"Outlier","Normal")</f>
        <v>Normal</v>
      </c>
      <c r="P8042" t="str">
        <f>IF(OR(Table1_17[[#This Row],[missing_flag]]="Missing",Table1_17[[#This Row],[outlier_flag]]="Outliers"),"Review","Valid")</f>
        <v>Valid</v>
      </c>
    </row>
    <row r="8043" spans="1:16">
      <c r="A8043" t="s">
        <v>17570</v>
      </c>
      <c r="B8043" s="1">
        <v>45039</v>
      </c>
      <c r="C8043">
        <v>-44181.67</v>
      </c>
      <c r="D8043" t="s">
        <v>1478</v>
      </c>
      <c r="E8043" t="s">
        <v>20</v>
      </c>
      <c r="F8043" t="s">
        <v>271</v>
      </c>
      <c r="G8043" t="s">
        <v>13</v>
      </c>
      <c r="I8043" t="s">
        <v>123</v>
      </c>
      <c r="J8043" t="s">
        <v>30332</v>
      </c>
      <c r="K8043" t="s">
        <v>22291</v>
      </c>
      <c r="L8043" t="s">
        <v>22291</v>
      </c>
      <c r="M8043" t="s">
        <v>22291</v>
      </c>
      <c r="N8043" t="str">
        <f t="shared" si="125"/>
        <v>OK</v>
      </c>
      <c r="O8043" t="str">
        <f>IF(OR(Table1_17[[#This Row],[amount]]&lt;$Y$8,Table1_17[[#This Row],[amount]]&gt;$Y$7),"Outlier","Normal")</f>
        <v>Normal</v>
      </c>
      <c r="P8043" t="str">
        <f>IF(OR(Table1_17[[#This Row],[missing_flag]]="Missing",Table1_17[[#This Row],[outlier_flag]]="Outliers"),"Review","Valid")</f>
        <v>Valid</v>
      </c>
    </row>
    <row r="8044" spans="1:16">
      <c r="A8044" t="s">
        <v>17572</v>
      </c>
      <c r="B8044" s="1">
        <v>45101</v>
      </c>
      <c r="C8044">
        <v>20395.580000000002</v>
      </c>
      <c r="D8044" t="s">
        <v>1587</v>
      </c>
      <c r="E8044" t="s">
        <v>1587</v>
      </c>
      <c r="F8044" t="s">
        <v>268</v>
      </c>
      <c r="G8044" t="s">
        <v>13</v>
      </c>
      <c r="J8044" t="s">
        <v>30333</v>
      </c>
      <c r="K8044" t="s">
        <v>22291</v>
      </c>
      <c r="L8044" t="s">
        <v>22291</v>
      </c>
      <c r="M8044" t="s">
        <v>22291</v>
      </c>
      <c r="N8044" t="str">
        <f t="shared" si="125"/>
        <v>OK</v>
      </c>
      <c r="O8044" t="str">
        <f>IF(OR(Table1_17[[#This Row],[amount]]&lt;$Y$8,Table1_17[[#This Row],[amount]]&gt;$Y$7),"Outlier","Normal")</f>
        <v>Normal</v>
      </c>
      <c r="P8044" t="str">
        <f>IF(OR(Table1_17[[#This Row],[missing_flag]]="Missing",Table1_17[[#This Row],[outlier_flag]]="Outliers"),"Review","Valid")</f>
        <v>Valid</v>
      </c>
    </row>
    <row r="8045" spans="1:16">
      <c r="A8045" t="s">
        <v>17574</v>
      </c>
      <c r="B8045" s="1">
        <v>45045</v>
      </c>
      <c r="C8045">
        <v>-38810.79</v>
      </c>
      <c r="D8045" t="s">
        <v>1478</v>
      </c>
      <c r="E8045" t="s">
        <v>7</v>
      </c>
      <c r="F8045" t="s">
        <v>268</v>
      </c>
      <c r="G8045" t="s">
        <v>17</v>
      </c>
      <c r="I8045" t="s">
        <v>163</v>
      </c>
      <c r="J8045" t="s">
        <v>30334</v>
      </c>
      <c r="K8045" t="s">
        <v>22291</v>
      </c>
      <c r="L8045" t="s">
        <v>22291</v>
      </c>
      <c r="M8045" t="s">
        <v>22291</v>
      </c>
      <c r="N8045" t="str">
        <f t="shared" si="125"/>
        <v>OK</v>
      </c>
      <c r="O8045" t="str">
        <f>IF(OR(Table1_17[[#This Row],[amount]]&lt;$Y$8,Table1_17[[#This Row],[amount]]&gt;$Y$7),"Outlier","Normal")</f>
        <v>Normal</v>
      </c>
      <c r="P8045" t="str">
        <f>IF(OR(Table1_17[[#This Row],[missing_flag]]="Missing",Table1_17[[#This Row],[outlier_flag]]="Outliers"),"Review","Valid")</f>
        <v>Valid</v>
      </c>
    </row>
    <row r="8046" spans="1:16">
      <c r="A8046" t="s">
        <v>17576</v>
      </c>
      <c r="B8046" s="1">
        <v>44966</v>
      </c>
      <c r="C8046">
        <v>18347.29</v>
      </c>
      <c r="D8046" t="s">
        <v>1587</v>
      </c>
      <c r="E8046" t="s">
        <v>1587</v>
      </c>
      <c r="F8046" t="s">
        <v>268</v>
      </c>
      <c r="G8046" t="s">
        <v>13</v>
      </c>
      <c r="J8046" t="s">
        <v>30335</v>
      </c>
      <c r="K8046" t="s">
        <v>22291</v>
      </c>
      <c r="L8046" t="s">
        <v>22291</v>
      </c>
      <c r="M8046" t="s">
        <v>22291</v>
      </c>
      <c r="N8046" t="str">
        <f t="shared" si="125"/>
        <v>OK</v>
      </c>
      <c r="O8046" t="str">
        <f>IF(OR(Table1_17[[#This Row],[amount]]&lt;$Y$8,Table1_17[[#This Row],[amount]]&gt;$Y$7),"Outlier","Normal")</f>
        <v>Normal</v>
      </c>
      <c r="P8046" t="str">
        <f>IF(OR(Table1_17[[#This Row],[missing_flag]]="Missing",Table1_17[[#This Row],[outlier_flag]]="Outliers"),"Review","Valid")</f>
        <v>Valid</v>
      </c>
    </row>
    <row r="8047" spans="1:16">
      <c r="A8047" t="s">
        <v>17578</v>
      </c>
      <c r="B8047" s="1">
        <v>44859</v>
      </c>
      <c r="C8047">
        <v>194454.63</v>
      </c>
      <c r="D8047" t="s">
        <v>1483</v>
      </c>
      <c r="E8047" t="s">
        <v>1499</v>
      </c>
      <c r="F8047" t="s">
        <v>268</v>
      </c>
      <c r="G8047" t="s">
        <v>29</v>
      </c>
      <c r="H8047" t="s">
        <v>1183</v>
      </c>
      <c r="J8047" t="s">
        <v>30336</v>
      </c>
      <c r="K8047" t="s">
        <v>22291</v>
      </c>
      <c r="L8047" t="s">
        <v>22291</v>
      </c>
      <c r="M8047" t="s">
        <v>22291</v>
      </c>
      <c r="N8047" t="str">
        <f t="shared" si="125"/>
        <v>OK</v>
      </c>
      <c r="O8047" t="str">
        <f>IF(OR(Table1_17[[#This Row],[amount]]&lt;$Y$8,Table1_17[[#This Row],[amount]]&gt;$Y$7),"Outlier","Normal")</f>
        <v>Normal</v>
      </c>
      <c r="P8047" t="str">
        <f>IF(OR(Table1_17[[#This Row],[missing_flag]]="Missing",Table1_17[[#This Row],[outlier_flag]]="Outliers"),"Review","Valid")</f>
        <v>Valid</v>
      </c>
    </row>
    <row r="8048" spans="1:16">
      <c r="A8048" t="s">
        <v>17580</v>
      </c>
      <c r="B8048" s="1">
        <v>44669</v>
      </c>
      <c r="C8048">
        <v>-26784.12</v>
      </c>
      <c r="D8048" t="s">
        <v>1478</v>
      </c>
      <c r="E8048" t="s">
        <v>1509</v>
      </c>
      <c r="F8048" t="s">
        <v>264</v>
      </c>
      <c r="G8048" t="s">
        <v>17</v>
      </c>
      <c r="I8048" t="s">
        <v>39</v>
      </c>
      <c r="J8048" t="s">
        <v>30337</v>
      </c>
      <c r="K8048" t="s">
        <v>22291</v>
      </c>
      <c r="L8048" t="s">
        <v>22291</v>
      </c>
      <c r="M8048" t="s">
        <v>22291</v>
      </c>
      <c r="N8048" t="str">
        <f t="shared" si="125"/>
        <v>OK</v>
      </c>
      <c r="O8048" t="str">
        <f>IF(OR(Table1_17[[#This Row],[amount]]&lt;$Y$8,Table1_17[[#This Row],[amount]]&gt;$Y$7),"Outlier","Normal")</f>
        <v>Normal</v>
      </c>
      <c r="P8048" t="str">
        <f>IF(OR(Table1_17[[#This Row],[missing_flag]]="Missing",Table1_17[[#This Row],[outlier_flag]]="Outliers"),"Review","Valid")</f>
        <v>Valid</v>
      </c>
    </row>
    <row r="8049" spans="1:16">
      <c r="A8049" t="s">
        <v>17582</v>
      </c>
      <c r="B8049" s="1">
        <v>45214</v>
      </c>
      <c r="C8049">
        <v>-62196.32</v>
      </c>
      <c r="D8049" t="s">
        <v>1478</v>
      </c>
      <c r="E8049" t="s">
        <v>36</v>
      </c>
      <c r="F8049" t="s">
        <v>264</v>
      </c>
      <c r="G8049" t="s">
        <v>29</v>
      </c>
      <c r="I8049" t="s">
        <v>34</v>
      </c>
      <c r="J8049" t="s">
        <v>30338</v>
      </c>
      <c r="K8049" t="s">
        <v>22291</v>
      </c>
      <c r="L8049" t="s">
        <v>22291</v>
      </c>
      <c r="M8049" t="s">
        <v>22291</v>
      </c>
      <c r="N8049" t="str">
        <f t="shared" si="125"/>
        <v>OK</v>
      </c>
      <c r="O8049" t="str">
        <f>IF(OR(Table1_17[[#This Row],[amount]]&lt;$Y$8,Table1_17[[#This Row],[amount]]&gt;$Y$7),"Outlier","Normal")</f>
        <v>Normal</v>
      </c>
      <c r="P8049" t="str">
        <f>IF(OR(Table1_17[[#This Row],[missing_flag]]="Missing",Table1_17[[#This Row],[outlier_flag]]="Outliers"),"Review","Valid")</f>
        <v>Valid</v>
      </c>
    </row>
    <row r="8050" spans="1:16">
      <c r="A8050" t="s">
        <v>17584</v>
      </c>
      <c r="B8050" s="1">
        <v>44723</v>
      </c>
      <c r="C8050">
        <v>-34407.279999999999</v>
      </c>
      <c r="D8050" t="s">
        <v>1478</v>
      </c>
      <c r="E8050" t="s">
        <v>20</v>
      </c>
      <c r="F8050" t="s">
        <v>268</v>
      </c>
      <c r="G8050" t="s">
        <v>29</v>
      </c>
      <c r="I8050" t="s">
        <v>63</v>
      </c>
      <c r="J8050" t="s">
        <v>30339</v>
      </c>
      <c r="K8050" t="s">
        <v>22291</v>
      </c>
      <c r="L8050" t="s">
        <v>22291</v>
      </c>
      <c r="M8050" t="s">
        <v>22291</v>
      </c>
      <c r="N8050" t="str">
        <f t="shared" si="125"/>
        <v>OK</v>
      </c>
      <c r="O8050" t="str">
        <f>IF(OR(Table1_17[[#This Row],[amount]]&lt;$Y$8,Table1_17[[#This Row],[amount]]&gt;$Y$7),"Outlier","Normal")</f>
        <v>Normal</v>
      </c>
      <c r="P8050" t="str">
        <f>IF(OR(Table1_17[[#This Row],[missing_flag]]="Missing",Table1_17[[#This Row],[outlier_flag]]="Outliers"),"Review","Valid")</f>
        <v>Valid</v>
      </c>
    </row>
    <row r="8051" spans="1:16">
      <c r="A8051" t="s">
        <v>17586</v>
      </c>
      <c r="B8051" s="1">
        <v>44660</v>
      </c>
      <c r="C8051">
        <v>160230.85999999999</v>
      </c>
      <c r="D8051" t="s">
        <v>1483</v>
      </c>
      <c r="E8051" t="s">
        <v>1499</v>
      </c>
      <c r="F8051" t="s">
        <v>268</v>
      </c>
      <c r="G8051" t="s">
        <v>8</v>
      </c>
      <c r="H8051" t="s">
        <v>1273</v>
      </c>
      <c r="J8051" t="s">
        <v>30340</v>
      </c>
      <c r="K8051" t="s">
        <v>22291</v>
      </c>
      <c r="L8051" t="s">
        <v>22291</v>
      </c>
      <c r="M8051" t="s">
        <v>22291</v>
      </c>
      <c r="N8051" t="str">
        <f t="shared" si="125"/>
        <v>OK</v>
      </c>
      <c r="O8051" t="str">
        <f>IF(OR(Table1_17[[#This Row],[amount]]&lt;$Y$8,Table1_17[[#This Row],[amount]]&gt;$Y$7),"Outlier","Normal")</f>
        <v>Normal</v>
      </c>
      <c r="P8051" t="str">
        <f>IF(OR(Table1_17[[#This Row],[missing_flag]]="Missing",Table1_17[[#This Row],[outlier_flag]]="Outliers"),"Review","Valid")</f>
        <v>Valid</v>
      </c>
    </row>
    <row r="8052" spans="1:16">
      <c r="A8052" t="s">
        <v>17588</v>
      </c>
      <c r="B8052" s="1">
        <v>44926</v>
      </c>
      <c r="C8052">
        <v>26890.82</v>
      </c>
      <c r="D8052" t="s">
        <v>1504</v>
      </c>
      <c r="E8052" t="s">
        <v>1504</v>
      </c>
      <c r="F8052" t="s">
        <v>268</v>
      </c>
      <c r="G8052" t="s">
        <v>13</v>
      </c>
      <c r="J8052" t="s">
        <v>30341</v>
      </c>
      <c r="K8052" t="s">
        <v>22291</v>
      </c>
      <c r="L8052" t="s">
        <v>22291</v>
      </c>
      <c r="M8052" t="s">
        <v>22291</v>
      </c>
      <c r="N8052" t="str">
        <f t="shared" si="125"/>
        <v>OK</v>
      </c>
      <c r="O8052" t="str">
        <f>IF(OR(Table1_17[[#This Row],[amount]]&lt;$Y$8,Table1_17[[#This Row],[amount]]&gt;$Y$7),"Outlier","Normal")</f>
        <v>Normal</v>
      </c>
      <c r="P8052" t="str">
        <f>IF(OR(Table1_17[[#This Row],[missing_flag]]="Missing",Table1_17[[#This Row],[outlier_flag]]="Outliers"),"Review","Valid")</f>
        <v>Valid</v>
      </c>
    </row>
    <row r="8053" spans="1:16">
      <c r="A8053" t="s">
        <v>17590</v>
      </c>
      <c r="B8053" s="1">
        <v>44972</v>
      </c>
      <c r="C8053">
        <v>-54255.199999999997</v>
      </c>
      <c r="D8053" t="s">
        <v>1478</v>
      </c>
      <c r="E8053" t="s">
        <v>1509</v>
      </c>
      <c r="F8053" t="s">
        <v>264</v>
      </c>
      <c r="G8053" t="s">
        <v>29</v>
      </c>
      <c r="I8053" t="s">
        <v>147</v>
      </c>
      <c r="J8053" t="s">
        <v>30342</v>
      </c>
      <c r="K8053" t="s">
        <v>22291</v>
      </c>
      <c r="L8053" t="s">
        <v>22291</v>
      </c>
      <c r="M8053" t="s">
        <v>22291</v>
      </c>
      <c r="N8053" t="str">
        <f t="shared" si="125"/>
        <v>OK</v>
      </c>
      <c r="O8053" t="str">
        <f>IF(OR(Table1_17[[#This Row],[amount]]&lt;$Y$8,Table1_17[[#This Row],[amount]]&gt;$Y$7),"Outlier","Normal")</f>
        <v>Normal</v>
      </c>
      <c r="P8053" t="str">
        <f>IF(OR(Table1_17[[#This Row],[missing_flag]]="Missing",Table1_17[[#This Row],[outlier_flag]]="Outliers"),"Review","Valid")</f>
        <v>Valid</v>
      </c>
    </row>
    <row r="8054" spans="1:16">
      <c r="A8054" t="s">
        <v>17592</v>
      </c>
      <c r="B8054" s="1">
        <v>44959</v>
      </c>
      <c r="C8054">
        <v>-42978.18</v>
      </c>
      <c r="D8054" t="s">
        <v>1478</v>
      </c>
      <c r="E8054" t="s">
        <v>1509</v>
      </c>
      <c r="F8054" t="s">
        <v>271</v>
      </c>
      <c r="G8054" t="s">
        <v>8</v>
      </c>
      <c r="I8054" t="s">
        <v>83</v>
      </c>
      <c r="J8054" t="s">
        <v>30343</v>
      </c>
      <c r="K8054" t="s">
        <v>22291</v>
      </c>
      <c r="L8054" t="s">
        <v>22291</v>
      </c>
      <c r="M8054" t="s">
        <v>22291</v>
      </c>
      <c r="N8054" t="str">
        <f t="shared" si="125"/>
        <v>OK</v>
      </c>
      <c r="O8054" t="str">
        <f>IF(OR(Table1_17[[#This Row],[amount]]&lt;$Y$8,Table1_17[[#This Row],[amount]]&gt;$Y$7),"Outlier","Normal")</f>
        <v>Normal</v>
      </c>
      <c r="P8054" t="str">
        <f>IF(OR(Table1_17[[#This Row],[missing_flag]]="Missing",Table1_17[[#This Row],[outlier_flag]]="Outliers"),"Review","Valid")</f>
        <v>Valid</v>
      </c>
    </row>
    <row r="8055" spans="1:16">
      <c r="A8055" t="s">
        <v>17594</v>
      </c>
      <c r="B8055" s="1">
        <v>44679</v>
      </c>
      <c r="C8055">
        <v>155436.37</v>
      </c>
      <c r="D8055" t="s">
        <v>1483</v>
      </c>
      <c r="E8055" t="s">
        <v>1487</v>
      </c>
      <c r="F8055" t="s">
        <v>264</v>
      </c>
      <c r="G8055" t="s">
        <v>17</v>
      </c>
      <c r="H8055" t="s">
        <v>1199</v>
      </c>
      <c r="J8055" t="s">
        <v>30344</v>
      </c>
      <c r="K8055" t="s">
        <v>22291</v>
      </c>
      <c r="L8055" t="s">
        <v>22291</v>
      </c>
      <c r="M8055" t="s">
        <v>22291</v>
      </c>
      <c r="N8055" t="str">
        <f t="shared" si="125"/>
        <v>OK</v>
      </c>
      <c r="O8055" t="str">
        <f>IF(OR(Table1_17[[#This Row],[amount]]&lt;$Y$8,Table1_17[[#This Row],[amount]]&gt;$Y$7),"Outlier","Normal")</f>
        <v>Normal</v>
      </c>
      <c r="P8055" t="str">
        <f>IF(OR(Table1_17[[#This Row],[missing_flag]]="Missing",Table1_17[[#This Row],[outlier_flag]]="Outliers"),"Review","Valid")</f>
        <v>Valid</v>
      </c>
    </row>
    <row r="8056" spans="1:16">
      <c r="A8056" t="s">
        <v>17596</v>
      </c>
      <c r="B8056" s="1">
        <v>45206</v>
      </c>
      <c r="C8056">
        <v>-20542.03</v>
      </c>
      <c r="D8056" t="s">
        <v>1478</v>
      </c>
      <c r="E8056" t="s">
        <v>20</v>
      </c>
      <c r="F8056" t="s">
        <v>271</v>
      </c>
      <c r="G8056" t="s">
        <v>17</v>
      </c>
      <c r="I8056" t="s">
        <v>175</v>
      </c>
      <c r="J8056" t="s">
        <v>30345</v>
      </c>
      <c r="K8056" t="s">
        <v>22291</v>
      </c>
      <c r="L8056" t="s">
        <v>22291</v>
      </c>
      <c r="M8056" t="s">
        <v>22291</v>
      </c>
      <c r="N8056" t="str">
        <f t="shared" si="125"/>
        <v>OK</v>
      </c>
      <c r="O8056" t="str">
        <f>IF(OR(Table1_17[[#This Row],[amount]]&lt;$Y$8,Table1_17[[#This Row],[amount]]&gt;$Y$7),"Outlier","Normal")</f>
        <v>Normal</v>
      </c>
      <c r="P8056" t="str">
        <f>IF(OR(Table1_17[[#This Row],[missing_flag]]="Missing",Table1_17[[#This Row],[outlier_flag]]="Outliers"),"Review","Valid")</f>
        <v>Valid</v>
      </c>
    </row>
    <row r="8057" spans="1:16">
      <c r="A8057" t="s">
        <v>17598</v>
      </c>
      <c r="B8057" s="1">
        <v>44592</v>
      </c>
      <c r="C8057">
        <v>118232.98</v>
      </c>
      <c r="D8057" t="s">
        <v>1483</v>
      </c>
      <c r="E8057" t="s">
        <v>1484</v>
      </c>
      <c r="F8057" t="s">
        <v>268</v>
      </c>
      <c r="G8057" t="s">
        <v>29</v>
      </c>
      <c r="H8057" t="s">
        <v>1021</v>
      </c>
      <c r="J8057" t="s">
        <v>30346</v>
      </c>
      <c r="K8057" t="s">
        <v>22291</v>
      </c>
      <c r="L8057" t="s">
        <v>22291</v>
      </c>
      <c r="M8057" t="s">
        <v>22291</v>
      </c>
      <c r="N8057" t="str">
        <f t="shared" si="125"/>
        <v>OK</v>
      </c>
      <c r="O8057" t="str">
        <f>IF(OR(Table1_17[[#This Row],[amount]]&lt;$Y$8,Table1_17[[#This Row],[amount]]&gt;$Y$7),"Outlier","Normal")</f>
        <v>Normal</v>
      </c>
      <c r="P8057" t="str">
        <f>IF(OR(Table1_17[[#This Row],[missing_flag]]="Missing",Table1_17[[#This Row],[outlier_flag]]="Outliers"),"Review","Valid")</f>
        <v>Valid</v>
      </c>
    </row>
    <row r="8058" spans="1:16">
      <c r="A8058" t="s">
        <v>17600</v>
      </c>
      <c r="B8058" s="1">
        <v>44612</v>
      </c>
      <c r="C8058">
        <v>71545.81</v>
      </c>
      <c r="D8058" t="s">
        <v>1483</v>
      </c>
      <c r="E8058" t="s">
        <v>1484</v>
      </c>
      <c r="F8058" t="s">
        <v>271</v>
      </c>
      <c r="G8058" t="s">
        <v>8</v>
      </c>
      <c r="H8058" t="s">
        <v>796</v>
      </c>
      <c r="J8058" t="s">
        <v>30347</v>
      </c>
      <c r="K8058" t="s">
        <v>22291</v>
      </c>
      <c r="L8058" t="s">
        <v>22291</v>
      </c>
      <c r="M8058" t="s">
        <v>22291</v>
      </c>
      <c r="N8058" t="str">
        <f t="shared" si="125"/>
        <v>OK</v>
      </c>
      <c r="O8058" t="str">
        <f>IF(OR(Table1_17[[#This Row],[amount]]&lt;$Y$8,Table1_17[[#This Row],[amount]]&gt;$Y$7),"Outlier","Normal")</f>
        <v>Normal</v>
      </c>
      <c r="P8058" t="str">
        <f>IF(OR(Table1_17[[#This Row],[missing_flag]]="Missing",Table1_17[[#This Row],[outlier_flag]]="Outliers"),"Review","Valid")</f>
        <v>Valid</v>
      </c>
    </row>
    <row r="8059" spans="1:16">
      <c r="A8059" t="s">
        <v>17602</v>
      </c>
      <c r="B8059" s="1">
        <v>45264</v>
      </c>
      <c r="C8059">
        <v>-31730.77</v>
      </c>
      <c r="D8059" t="s">
        <v>1478</v>
      </c>
      <c r="E8059" t="s">
        <v>36</v>
      </c>
      <c r="F8059" t="s">
        <v>268</v>
      </c>
      <c r="G8059" t="s">
        <v>13</v>
      </c>
      <c r="I8059" t="s">
        <v>34</v>
      </c>
      <c r="J8059" t="s">
        <v>30348</v>
      </c>
      <c r="K8059" t="s">
        <v>22291</v>
      </c>
      <c r="L8059" t="s">
        <v>22291</v>
      </c>
      <c r="M8059" t="s">
        <v>22291</v>
      </c>
      <c r="N8059" t="str">
        <f t="shared" si="125"/>
        <v>OK</v>
      </c>
      <c r="O8059" t="str">
        <f>IF(OR(Table1_17[[#This Row],[amount]]&lt;$Y$8,Table1_17[[#This Row],[amount]]&gt;$Y$7),"Outlier","Normal")</f>
        <v>Normal</v>
      </c>
      <c r="P8059" t="str">
        <f>IF(OR(Table1_17[[#This Row],[missing_flag]]="Missing",Table1_17[[#This Row],[outlier_flag]]="Outliers"),"Review","Valid")</f>
        <v>Valid</v>
      </c>
    </row>
    <row r="8060" spans="1:16">
      <c r="A8060" t="s">
        <v>17604</v>
      </c>
      <c r="B8060" s="1">
        <v>45252</v>
      </c>
      <c r="C8060">
        <v>25477.15</v>
      </c>
      <c r="D8060" t="s">
        <v>1483</v>
      </c>
      <c r="E8060" t="s">
        <v>1487</v>
      </c>
      <c r="F8060" t="s">
        <v>264</v>
      </c>
      <c r="G8060" t="s">
        <v>17</v>
      </c>
      <c r="H8060" t="s">
        <v>1183</v>
      </c>
      <c r="J8060" t="s">
        <v>30349</v>
      </c>
      <c r="K8060" t="s">
        <v>22291</v>
      </c>
      <c r="L8060" t="s">
        <v>22291</v>
      </c>
      <c r="M8060" t="s">
        <v>22291</v>
      </c>
      <c r="N8060" t="str">
        <f t="shared" si="125"/>
        <v>OK</v>
      </c>
      <c r="O8060" t="str">
        <f>IF(OR(Table1_17[[#This Row],[amount]]&lt;$Y$8,Table1_17[[#This Row],[amount]]&gt;$Y$7),"Outlier","Normal")</f>
        <v>Normal</v>
      </c>
      <c r="P8060" t="str">
        <f>IF(OR(Table1_17[[#This Row],[missing_flag]]="Missing",Table1_17[[#This Row],[outlier_flag]]="Outliers"),"Review","Valid")</f>
        <v>Valid</v>
      </c>
    </row>
    <row r="8061" spans="1:16">
      <c r="A8061" t="s">
        <v>17606</v>
      </c>
      <c r="B8061" s="1">
        <v>45218</v>
      </c>
      <c r="C8061">
        <v>200759.75</v>
      </c>
      <c r="D8061" t="s">
        <v>1483</v>
      </c>
      <c r="E8061" t="s">
        <v>1487</v>
      </c>
      <c r="F8061" t="s">
        <v>264</v>
      </c>
      <c r="G8061" t="s">
        <v>17</v>
      </c>
      <c r="H8061" t="s">
        <v>1349</v>
      </c>
      <c r="J8061" t="s">
        <v>30350</v>
      </c>
      <c r="K8061" t="s">
        <v>22291</v>
      </c>
      <c r="L8061" t="s">
        <v>22291</v>
      </c>
      <c r="M8061" t="s">
        <v>22291</v>
      </c>
      <c r="N8061" t="str">
        <f t="shared" si="125"/>
        <v>OK</v>
      </c>
      <c r="O8061" t="str">
        <f>IF(OR(Table1_17[[#This Row],[amount]]&lt;$Y$8,Table1_17[[#This Row],[amount]]&gt;$Y$7),"Outlier","Normal")</f>
        <v>Normal</v>
      </c>
      <c r="P8061" t="str">
        <f>IF(OR(Table1_17[[#This Row],[missing_flag]]="Missing",Table1_17[[#This Row],[outlier_flag]]="Outliers"),"Review","Valid")</f>
        <v>Valid</v>
      </c>
    </row>
    <row r="8062" spans="1:16">
      <c r="A8062" t="s">
        <v>17608</v>
      </c>
      <c r="B8062" s="1">
        <v>44680</v>
      </c>
      <c r="C8062">
        <v>-113310.71</v>
      </c>
      <c r="D8062" t="s">
        <v>1478</v>
      </c>
      <c r="E8062" t="s">
        <v>1496</v>
      </c>
      <c r="F8062" t="s">
        <v>268</v>
      </c>
      <c r="G8062" t="s">
        <v>17</v>
      </c>
      <c r="I8062" t="s">
        <v>197</v>
      </c>
      <c r="J8062" t="s">
        <v>30351</v>
      </c>
      <c r="K8062" t="s">
        <v>22291</v>
      </c>
      <c r="L8062" t="s">
        <v>22291</v>
      </c>
      <c r="M8062" t="s">
        <v>22291</v>
      </c>
      <c r="N8062" t="str">
        <f t="shared" si="125"/>
        <v>OK</v>
      </c>
      <c r="O8062" t="str">
        <f>IF(OR(Table1_17[[#This Row],[amount]]&lt;$Y$8,Table1_17[[#This Row],[amount]]&gt;$Y$7),"Outlier","Normal")</f>
        <v>Normal</v>
      </c>
      <c r="P8062" t="str">
        <f>IF(OR(Table1_17[[#This Row],[missing_flag]]="Missing",Table1_17[[#This Row],[outlier_flag]]="Outliers"),"Review","Valid")</f>
        <v>Valid</v>
      </c>
    </row>
    <row r="8063" spans="1:16">
      <c r="A8063" t="s">
        <v>17610</v>
      </c>
      <c r="B8063" s="1">
        <v>44696</v>
      </c>
      <c r="C8063">
        <v>128021.7</v>
      </c>
      <c r="D8063" t="s">
        <v>1483</v>
      </c>
      <c r="E8063" t="s">
        <v>1499</v>
      </c>
      <c r="F8063" t="s">
        <v>271</v>
      </c>
      <c r="G8063" t="s">
        <v>8</v>
      </c>
      <c r="H8063" t="s">
        <v>920</v>
      </c>
      <c r="J8063" t="s">
        <v>30352</v>
      </c>
      <c r="K8063" t="s">
        <v>22291</v>
      </c>
      <c r="L8063" t="s">
        <v>22291</v>
      </c>
      <c r="M8063" t="s">
        <v>22291</v>
      </c>
      <c r="N8063" t="str">
        <f t="shared" si="125"/>
        <v>OK</v>
      </c>
      <c r="O8063" t="str">
        <f>IF(OR(Table1_17[[#This Row],[amount]]&lt;$Y$8,Table1_17[[#This Row],[amount]]&gt;$Y$7),"Outlier","Normal")</f>
        <v>Normal</v>
      </c>
      <c r="P8063" t="str">
        <f>IF(OR(Table1_17[[#This Row],[missing_flag]]="Missing",Table1_17[[#This Row],[outlier_flag]]="Outliers"),"Review","Valid")</f>
        <v>Valid</v>
      </c>
    </row>
    <row r="8064" spans="1:16">
      <c r="A8064" t="s">
        <v>17612</v>
      </c>
      <c r="B8064" s="1">
        <v>44968</v>
      </c>
      <c r="C8064">
        <v>29079.18</v>
      </c>
      <c r="D8064" t="s">
        <v>1587</v>
      </c>
      <c r="E8064" t="s">
        <v>1587</v>
      </c>
      <c r="F8064" t="s">
        <v>268</v>
      </c>
      <c r="G8064" t="s">
        <v>8</v>
      </c>
      <c r="J8064" t="s">
        <v>30353</v>
      </c>
      <c r="K8064" t="s">
        <v>22291</v>
      </c>
      <c r="L8064" t="s">
        <v>22291</v>
      </c>
      <c r="M8064" t="s">
        <v>22291</v>
      </c>
      <c r="N8064" t="str">
        <f t="shared" si="125"/>
        <v>OK</v>
      </c>
      <c r="O8064" t="str">
        <f>IF(OR(Table1_17[[#This Row],[amount]]&lt;$Y$8,Table1_17[[#This Row],[amount]]&gt;$Y$7),"Outlier","Normal")</f>
        <v>Normal</v>
      </c>
      <c r="P8064" t="str">
        <f>IF(OR(Table1_17[[#This Row],[missing_flag]]="Missing",Table1_17[[#This Row],[outlier_flag]]="Outliers"),"Review","Valid")</f>
        <v>Valid</v>
      </c>
    </row>
    <row r="8065" spans="1:16">
      <c r="A8065" t="s">
        <v>17614</v>
      </c>
      <c r="B8065" s="1">
        <v>44789</v>
      </c>
      <c r="C8065">
        <v>94075.95</v>
      </c>
      <c r="D8065" t="s">
        <v>1483</v>
      </c>
      <c r="E8065" t="s">
        <v>1484</v>
      </c>
      <c r="F8065" t="s">
        <v>268</v>
      </c>
      <c r="G8065" t="s">
        <v>8</v>
      </c>
      <c r="H8065" t="s">
        <v>1095</v>
      </c>
      <c r="J8065" t="s">
        <v>30354</v>
      </c>
      <c r="K8065" t="s">
        <v>22291</v>
      </c>
      <c r="L8065" t="s">
        <v>22291</v>
      </c>
      <c r="M8065" t="s">
        <v>22291</v>
      </c>
      <c r="N8065" t="str">
        <f t="shared" si="125"/>
        <v>OK</v>
      </c>
      <c r="O8065" t="str">
        <f>IF(OR(Table1_17[[#This Row],[amount]]&lt;$Y$8,Table1_17[[#This Row],[amount]]&gt;$Y$7),"Outlier","Normal")</f>
        <v>Normal</v>
      </c>
      <c r="P8065" t="str">
        <f>IF(OR(Table1_17[[#This Row],[missing_flag]]="Missing",Table1_17[[#This Row],[outlier_flag]]="Outliers"),"Review","Valid")</f>
        <v>Valid</v>
      </c>
    </row>
    <row r="8066" spans="1:16">
      <c r="A8066" t="s">
        <v>17616</v>
      </c>
      <c r="B8066" s="1">
        <v>45210</v>
      </c>
      <c r="C8066">
        <v>194466.59</v>
      </c>
      <c r="D8066" t="s">
        <v>1483</v>
      </c>
      <c r="E8066" t="s">
        <v>1487</v>
      </c>
      <c r="F8066" t="s">
        <v>264</v>
      </c>
      <c r="G8066" t="s">
        <v>13</v>
      </c>
      <c r="H8066" t="s">
        <v>1411</v>
      </c>
      <c r="J8066" t="s">
        <v>30355</v>
      </c>
      <c r="K8066" t="s">
        <v>22291</v>
      </c>
      <c r="L8066" t="s">
        <v>22291</v>
      </c>
      <c r="M8066" t="s">
        <v>22291</v>
      </c>
      <c r="N8066" t="str">
        <f t="shared" si="125"/>
        <v>OK</v>
      </c>
      <c r="O8066" t="str">
        <f>IF(OR(Table1_17[[#This Row],[amount]]&lt;$Y$8,Table1_17[[#This Row],[amount]]&gt;$Y$7),"Outlier","Normal")</f>
        <v>Normal</v>
      </c>
      <c r="P8066" t="str">
        <f>IF(OR(Table1_17[[#This Row],[missing_flag]]="Missing",Table1_17[[#This Row],[outlier_flag]]="Outliers"),"Review","Valid")</f>
        <v>Valid</v>
      </c>
    </row>
    <row r="8067" spans="1:16">
      <c r="A8067" t="s">
        <v>17618</v>
      </c>
      <c r="B8067" s="1">
        <v>45259</v>
      </c>
      <c r="C8067">
        <v>102421.95</v>
      </c>
      <c r="D8067" t="s">
        <v>1483</v>
      </c>
      <c r="E8067" t="s">
        <v>1499</v>
      </c>
      <c r="F8067" t="s">
        <v>271</v>
      </c>
      <c r="G8067" t="s">
        <v>29</v>
      </c>
      <c r="H8067" t="s">
        <v>1403</v>
      </c>
      <c r="J8067" t="s">
        <v>30356</v>
      </c>
      <c r="K8067" t="s">
        <v>22291</v>
      </c>
      <c r="L8067" t="s">
        <v>22291</v>
      </c>
      <c r="M8067" t="s">
        <v>22291</v>
      </c>
      <c r="N8067" t="str">
        <f t="shared" ref="N8067:N8130" si="126">IF(OR(B8067="",C8067="",D8067="",F8067=""),"Missing","OK")</f>
        <v>OK</v>
      </c>
      <c r="O8067" t="str">
        <f>IF(OR(Table1_17[[#This Row],[amount]]&lt;$Y$8,Table1_17[[#This Row],[amount]]&gt;$Y$7),"Outlier","Normal")</f>
        <v>Normal</v>
      </c>
      <c r="P8067" t="str">
        <f>IF(OR(Table1_17[[#This Row],[missing_flag]]="Missing",Table1_17[[#This Row],[outlier_flag]]="Outliers"),"Review","Valid")</f>
        <v>Valid</v>
      </c>
    </row>
    <row r="8068" spans="1:16">
      <c r="A8068" t="s">
        <v>17620</v>
      </c>
      <c r="B8068" s="1">
        <v>44992</v>
      </c>
      <c r="C8068">
        <v>90488.960000000006</v>
      </c>
      <c r="D8068" t="s">
        <v>1483</v>
      </c>
      <c r="E8068" t="s">
        <v>1487</v>
      </c>
      <c r="F8068" t="s">
        <v>268</v>
      </c>
      <c r="G8068" t="s">
        <v>17</v>
      </c>
      <c r="H8068" t="s">
        <v>748</v>
      </c>
      <c r="J8068" t="s">
        <v>30357</v>
      </c>
      <c r="K8068" t="s">
        <v>22291</v>
      </c>
      <c r="L8068" t="s">
        <v>22291</v>
      </c>
      <c r="M8068" t="s">
        <v>22291</v>
      </c>
      <c r="N8068" t="str">
        <f t="shared" si="126"/>
        <v>OK</v>
      </c>
      <c r="O8068" t="str">
        <f>IF(OR(Table1_17[[#This Row],[amount]]&lt;$Y$8,Table1_17[[#This Row],[amount]]&gt;$Y$7),"Outlier","Normal")</f>
        <v>Normal</v>
      </c>
      <c r="P8068" t="str">
        <f>IF(OR(Table1_17[[#This Row],[missing_flag]]="Missing",Table1_17[[#This Row],[outlier_flag]]="Outliers"),"Review","Valid")</f>
        <v>Valid</v>
      </c>
    </row>
    <row r="8069" spans="1:16">
      <c r="A8069" t="s">
        <v>17622</v>
      </c>
      <c r="B8069" s="1">
        <v>44709</v>
      </c>
      <c r="C8069">
        <v>157508.18</v>
      </c>
      <c r="D8069" t="s">
        <v>1483</v>
      </c>
      <c r="E8069" t="s">
        <v>1487</v>
      </c>
      <c r="F8069" t="s">
        <v>271</v>
      </c>
      <c r="G8069" t="s">
        <v>13</v>
      </c>
      <c r="H8069" t="s">
        <v>1335</v>
      </c>
      <c r="J8069" t="s">
        <v>30358</v>
      </c>
      <c r="K8069" t="s">
        <v>22291</v>
      </c>
      <c r="L8069" t="s">
        <v>22291</v>
      </c>
      <c r="M8069" t="s">
        <v>22291</v>
      </c>
      <c r="N8069" t="str">
        <f t="shared" si="126"/>
        <v>OK</v>
      </c>
      <c r="O8069" t="str">
        <f>IF(OR(Table1_17[[#This Row],[amount]]&lt;$Y$8,Table1_17[[#This Row],[amount]]&gt;$Y$7),"Outlier","Normal")</f>
        <v>Normal</v>
      </c>
      <c r="P8069" t="str">
        <f>IF(OR(Table1_17[[#This Row],[missing_flag]]="Missing",Table1_17[[#This Row],[outlier_flag]]="Outliers"),"Review","Valid")</f>
        <v>Valid</v>
      </c>
    </row>
    <row r="8070" spans="1:16">
      <c r="A8070" t="s">
        <v>17624</v>
      </c>
      <c r="B8070" s="1">
        <v>44777</v>
      </c>
      <c r="C8070">
        <v>-15066.26</v>
      </c>
      <c r="D8070" t="s">
        <v>1478</v>
      </c>
      <c r="E8070" t="s">
        <v>7</v>
      </c>
      <c r="F8070" t="s">
        <v>264</v>
      </c>
      <c r="G8070" t="s">
        <v>17</v>
      </c>
      <c r="I8070" t="s">
        <v>93</v>
      </c>
      <c r="J8070" t="s">
        <v>30359</v>
      </c>
      <c r="K8070" t="s">
        <v>22291</v>
      </c>
      <c r="L8070" t="s">
        <v>22291</v>
      </c>
      <c r="M8070" t="s">
        <v>22291</v>
      </c>
      <c r="N8070" t="str">
        <f t="shared" si="126"/>
        <v>OK</v>
      </c>
      <c r="O8070" t="str">
        <f>IF(OR(Table1_17[[#This Row],[amount]]&lt;$Y$8,Table1_17[[#This Row],[amount]]&gt;$Y$7),"Outlier","Normal")</f>
        <v>Normal</v>
      </c>
      <c r="P8070" t="str">
        <f>IF(OR(Table1_17[[#This Row],[missing_flag]]="Missing",Table1_17[[#This Row],[outlier_flag]]="Outliers"),"Review","Valid")</f>
        <v>Valid</v>
      </c>
    </row>
    <row r="8071" spans="1:16">
      <c r="A8071" t="s">
        <v>17626</v>
      </c>
      <c r="B8071" s="1">
        <v>45215</v>
      </c>
      <c r="C8071">
        <v>108689.66</v>
      </c>
      <c r="D8071" t="s">
        <v>1483</v>
      </c>
      <c r="E8071" t="s">
        <v>1487</v>
      </c>
      <c r="F8071" t="s">
        <v>264</v>
      </c>
      <c r="G8071" t="s">
        <v>13</v>
      </c>
      <c r="H8071" t="s">
        <v>698</v>
      </c>
      <c r="J8071" t="s">
        <v>30360</v>
      </c>
      <c r="K8071" t="s">
        <v>22291</v>
      </c>
      <c r="L8071" t="s">
        <v>22291</v>
      </c>
      <c r="M8071" t="s">
        <v>22291</v>
      </c>
      <c r="N8071" t="str">
        <f t="shared" si="126"/>
        <v>OK</v>
      </c>
      <c r="O8071" t="str">
        <f>IF(OR(Table1_17[[#This Row],[amount]]&lt;$Y$8,Table1_17[[#This Row],[amount]]&gt;$Y$7),"Outlier","Normal")</f>
        <v>Normal</v>
      </c>
      <c r="P8071" t="str">
        <f>IF(OR(Table1_17[[#This Row],[missing_flag]]="Missing",Table1_17[[#This Row],[outlier_flag]]="Outliers"),"Review","Valid")</f>
        <v>Valid</v>
      </c>
    </row>
    <row r="8072" spans="1:16">
      <c r="A8072" t="s">
        <v>17628</v>
      </c>
      <c r="B8072" s="1">
        <v>44694</v>
      </c>
      <c r="C8072">
        <v>-44019.28</v>
      </c>
      <c r="D8072" t="s">
        <v>1478</v>
      </c>
      <c r="E8072" t="s">
        <v>1509</v>
      </c>
      <c r="F8072" t="s">
        <v>271</v>
      </c>
      <c r="G8072" t="s">
        <v>13</v>
      </c>
      <c r="I8072" t="s">
        <v>149</v>
      </c>
      <c r="J8072" t="s">
        <v>30361</v>
      </c>
      <c r="K8072" t="s">
        <v>22291</v>
      </c>
      <c r="L8072" t="s">
        <v>22291</v>
      </c>
      <c r="M8072" t="s">
        <v>22291</v>
      </c>
      <c r="N8072" t="str">
        <f t="shared" si="126"/>
        <v>OK</v>
      </c>
      <c r="O8072" t="str">
        <f>IF(OR(Table1_17[[#This Row],[amount]]&lt;$Y$8,Table1_17[[#This Row],[amount]]&gt;$Y$7),"Outlier","Normal")</f>
        <v>Normal</v>
      </c>
      <c r="P8072" t="str">
        <f>IF(OR(Table1_17[[#This Row],[missing_flag]]="Missing",Table1_17[[#This Row],[outlier_flag]]="Outliers"),"Review","Valid")</f>
        <v>Valid</v>
      </c>
    </row>
    <row r="8073" spans="1:16">
      <c r="A8073" t="s">
        <v>17630</v>
      </c>
      <c r="B8073" s="1">
        <v>45258</v>
      </c>
      <c r="C8073">
        <v>-52758.25</v>
      </c>
      <c r="D8073" t="s">
        <v>1478</v>
      </c>
      <c r="E8073" t="s">
        <v>20</v>
      </c>
      <c r="F8073" t="s">
        <v>268</v>
      </c>
      <c r="G8073" t="s">
        <v>17</v>
      </c>
      <c r="I8073" t="s">
        <v>213</v>
      </c>
      <c r="J8073" t="s">
        <v>30362</v>
      </c>
      <c r="K8073" t="s">
        <v>22291</v>
      </c>
      <c r="L8073" t="s">
        <v>22291</v>
      </c>
      <c r="M8073" t="s">
        <v>22291</v>
      </c>
      <c r="N8073" t="str">
        <f t="shared" si="126"/>
        <v>OK</v>
      </c>
      <c r="O8073" t="str">
        <f>IF(OR(Table1_17[[#This Row],[amount]]&lt;$Y$8,Table1_17[[#This Row],[amount]]&gt;$Y$7),"Outlier","Normal")</f>
        <v>Normal</v>
      </c>
      <c r="P8073" t="str">
        <f>IF(OR(Table1_17[[#This Row],[missing_flag]]="Missing",Table1_17[[#This Row],[outlier_flag]]="Outliers"),"Review","Valid")</f>
        <v>Valid</v>
      </c>
    </row>
    <row r="8074" spans="1:16">
      <c r="A8074" t="s">
        <v>17632</v>
      </c>
      <c r="B8074" s="1">
        <v>45040</v>
      </c>
      <c r="C8074">
        <v>-53277.22</v>
      </c>
      <c r="D8074" t="s">
        <v>1478</v>
      </c>
      <c r="E8074" t="s">
        <v>7</v>
      </c>
      <c r="F8074" t="s">
        <v>268</v>
      </c>
      <c r="G8074" t="s">
        <v>29</v>
      </c>
      <c r="I8074" t="s">
        <v>238</v>
      </c>
      <c r="J8074" t="s">
        <v>30363</v>
      </c>
      <c r="K8074" t="s">
        <v>22291</v>
      </c>
      <c r="L8074" t="s">
        <v>22291</v>
      </c>
      <c r="M8074" t="s">
        <v>22291</v>
      </c>
      <c r="N8074" t="str">
        <f t="shared" si="126"/>
        <v>OK</v>
      </c>
      <c r="O8074" t="str">
        <f>IF(OR(Table1_17[[#This Row],[amount]]&lt;$Y$8,Table1_17[[#This Row],[amount]]&gt;$Y$7),"Outlier","Normal")</f>
        <v>Normal</v>
      </c>
      <c r="P8074" t="str">
        <f>IF(OR(Table1_17[[#This Row],[missing_flag]]="Missing",Table1_17[[#This Row],[outlier_flag]]="Outliers"),"Review","Valid")</f>
        <v>Valid</v>
      </c>
    </row>
    <row r="8075" spans="1:16">
      <c r="A8075" t="s">
        <v>17634</v>
      </c>
      <c r="B8075" s="1">
        <v>44889</v>
      </c>
      <c r="C8075">
        <v>-50468.35</v>
      </c>
      <c r="D8075" t="s">
        <v>1478</v>
      </c>
      <c r="E8075" t="s">
        <v>36</v>
      </c>
      <c r="F8075" t="s">
        <v>271</v>
      </c>
      <c r="G8075" t="s">
        <v>13</v>
      </c>
      <c r="I8075" t="s">
        <v>185</v>
      </c>
      <c r="J8075" t="s">
        <v>30364</v>
      </c>
      <c r="K8075" t="s">
        <v>22291</v>
      </c>
      <c r="L8075" t="s">
        <v>22291</v>
      </c>
      <c r="M8075" t="s">
        <v>22291</v>
      </c>
      <c r="N8075" t="str">
        <f t="shared" si="126"/>
        <v>OK</v>
      </c>
      <c r="O8075" t="str">
        <f>IF(OR(Table1_17[[#This Row],[amount]]&lt;$Y$8,Table1_17[[#This Row],[amount]]&gt;$Y$7),"Outlier","Normal")</f>
        <v>Normal</v>
      </c>
      <c r="P8075" t="str">
        <f>IF(OR(Table1_17[[#This Row],[missing_flag]]="Missing",Table1_17[[#This Row],[outlier_flag]]="Outliers"),"Review","Valid")</f>
        <v>Valid</v>
      </c>
    </row>
    <row r="8076" spans="1:16">
      <c r="A8076" t="s">
        <v>17636</v>
      </c>
      <c r="B8076" s="1">
        <v>45119</v>
      </c>
      <c r="C8076">
        <v>-2000</v>
      </c>
      <c r="D8076" t="s">
        <v>1478</v>
      </c>
      <c r="E8076" t="s">
        <v>1509</v>
      </c>
      <c r="F8076" t="s">
        <v>268</v>
      </c>
      <c r="G8076" t="s">
        <v>17</v>
      </c>
      <c r="I8076" t="s">
        <v>87</v>
      </c>
      <c r="J8076" t="s">
        <v>30365</v>
      </c>
      <c r="K8076" t="s">
        <v>22291</v>
      </c>
      <c r="L8076" t="s">
        <v>22291</v>
      </c>
      <c r="M8076" t="s">
        <v>22291</v>
      </c>
      <c r="N8076" t="str">
        <f t="shared" si="126"/>
        <v>OK</v>
      </c>
      <c r="O8076" t="str">
        <f>IF(OR(Table1_17[[#This Row],[amount]]&lt;$Y$8,Table1_17[[#This Row],[amount]]&gt;$Y$7),"Outlier","Normal")</f>
        <v>Normal</v>
      </c>
      <c r="P8076" t="str">
        <f>IF(OR(Table1_17[[#This Row],[missing_flag]]="Missing",Table1_17[[#This Row],[outlier_flag]]="Outliers"),"Review","Valid")</f>
        <v>Valid</v>
      </c>
    </row>
    <row r="8077" spans="1:16">
      <c r="A8077" t="s">
        <v>17638</v>
      </c>
      <c r="B8077" s="1">
        <v>45116</v>
      </c>
      <c r="C8077">
        <v>-14128.64</v>
      </c>
      <c r="D8077" t="s">
        <v>1478</v>
      </c>
      <c r="E8077" t="s">
        <v>20</v>
      </c>
      <c r="F8077" t="s">
        <v>271</v>
      </c>
      <c r="G8077" t="s">
        <v>13</v>
      </c>
      <c r="I8077" t="s">
        <v>51</v>
      </c>
      <c r="J8077" t="s">
        <v>30366</v>
      </c>
      <c r="K8077" t="s">
        <v>22291</v>
      </c>
      <c r="L8077" t="s">
        <v>22291</v>
      </c>
      <c r="M8077" t="s">
        <v>22291</v>
      </c>
      <c r="N8077" t="str">
        <f t="shared" si="126"/>
        <v>OK</v>
      </c>
      <c r="O8077" t="str">
        <f>IF(OR(Table1_17[[#This Row],[amount]]&lt;$Y$8,Table1_17[[#This Row],[amount]]&gt;$Y$7),"Outlier","Normal")</f>
        <v>Normal</v>
      </c>
      <c r="P8077" t="str">
        <f>IF(OR(Table1_17[[#This Row],[missing_flag]]="Missing",Table1_17[[#This Row],[outlier_flag]]="Outliers"),"Review","Valid")</f>
        <v>Valid</v>
      </c>
    </row>
    <row r="8078" spans="1:16">
      <c r="A8078" t="s">
        <v>17640</v>
      </c>
      <c r="B8078" s="1">
        <v>44687</v>
      </c>
      <c r="C8078">
        <v>161883.99</v>
      </c>
      <c r="D8078" t="s">
        <v>1483</v>
      </c>
      <c r="E8078" t="s">
        <v>1499</v>
      </c>
      <c r="F8078" t="s">
        <v>268</v>
      </c>
      <c r="G8078" t="s">
        <v>13</v>
      </c>
      <c r="H8078" t="s">
        <v>1101</v>
      </c>
      <c r="J8078" t="s">
        <v>30367</v>
      </c>
      <c r="K8078" t="s">
        <v>22291</v>
      </c>
      <c r="L8078" t="s">
        <v>22291</v>
      </c>
      <c r="M8078" t="s">
        <v>22291</v>
      </c>
      <c r="N8078" t="str">
        <f t="shared" si="126"/>
        <v>OK</v>
      </c>
      <c r="O8078" t="str">
        <f>IF(OR(Table1_17[[#This Row],[amount]]&lt;$Y$8,Table1_17[[#This Row],[amount]]&gt;$Y$7),"Outlier","Normal")</f>
        <v>Normal</v>
      </c>
      <c r="P8078" t="str">
        <f>IF(OR(Table1_17[[#This Row],[missing_flag]]="Missing",Table1_17[[#This Row],[outlier_flag]]="Outliers"),"Review","Valid")</f>
        <v>Valid</v>
      </c>
    </row>
    <row r="8079" spans="1:16">
      <c r="A8079" t="s">
        <v>17642</v>
      </c>
      <c r="B8079" s="1">
        <v>44777</v>
      </c>
      <c r="C8079">
        <v>153327.45000000001</v>
      </c>
      <c r="D8079" t="s">
        <v>1483</v>
      </c>
      <c r="E8079" t="s">
        <v>1487</v>
      </c>
      <c r="F8079" t="s">
        <v>268</v>
      </c>
      <c r="G8079" t="s">
        <v>8</v>
      </c>
      <c r="H8079" t="s">
        <v>674</v>
      </c>
      <c r="J8079" t="s">
        <v>30368</v>
      </c>
      <c r="K8079" t="s">
        <v>22291</v>
      </c>
      <c r="L8079" t="s">
        <v>22291</v>
      </c>
      <c r="M8079" t="s">
        <v>22291</v>
      </c>
      <c r="N8079" t="str">
        <f t="shared" si="126"/>
        <v>OK</v>
      </c>
      <c r="O8079" t="str">
        <f>IF(OR(Table1_17[[#This Row],[amount]]&lt;$Y$8,Table1_17[[#This Row],[amount]]&gt;$Y$7),"Outlier","Normal")</f>
        <v>Normal</v>
      </c>
      <c r="P8079" t="str">
        <f>IF(OR(Table1_17[[#This Row],[missing_flag]]="Missing",Table1_17[[#This Row],[outlier_flag]]="Outliers"),"Review","Valid")</f>
        <v>Valid</v>
      </c>
    </row>
    <row r="8080" spans="1:16">
      <c r="A8080" t="s">
        <v>17644</v>
      </c>
      <c r="B8080" s="1">
        <v>44930</v>
      </c>
      <c r="C8080">
        <v>23182.28</v>
      </c>
      <c r="D8080" t="s">
        <v>1924</v>
      </c>
      <c r="E8080" t="s">
        <v>1924</v>
      </c>
      <c r="F8080" t="s">
        <v>268</v>
      </c>
      <c r="G8080" t="s">
        <v>29</v>
      </c>
      <c r="J8080" t="s">
        <v>30369</v>
      </c>
      <c r="K8080" t="s">
        <v>22291</v>
      </c>
      <c r="L8080" t="s">
        <v>22291</v>
      </c>
      <c r="M8080" t="s">
        <v>22291</v>
      </c>
      <c r="N8080" t="str">
        <f t="shared" si="126"/>
        <v>OK</v>
      </c>
      <c r="O8080" t="str">
        <f>IF(OR(Table1_17[[#This Row],[amount]]&lt;$Y$8,Table1_17[[#This Row],[amount]]&gt;$Y$7),"Outlier","Normal")</f>
        <v>Normal</v>
      </c>
      <c r="P8080" t="str">
        <f>IF(OR(Table1_17[[#This Row],[missing_flag]]="Missing",Table1_17[[#This Row],[outlier_flag]]="Outliers"),"Review","Valid")</f>
        <v>Valid</v>
      </c>
    </row>
    <row r="8081" spans="1:16">
      <c r="A8081" t="s">
        <v>17646</v>
      </c>
      <c r="B8081" s="1">
        <v>44845</v>
      </c>
      <c r="C8081">
        <v>-20274.13</v>
      </c>
      <c r="D8081" t="s">
        <v>1478</v>
      </c>
      <c r="E8081" t="s">
        <v>1496</v>
      </c>
      <c r="F8081" t="s">
        <v>271</v>
      </c>
      <c r="G8081" t="s">
        <v>17</v>
      </c>
      <c r="I8081" t="s">
        <v>113</v>
      </c>
      <c r="J8081" t="s">
        <v>30370</v>
      </c>
      <c r="K8081" t="s">
        <v>22291</v>
      </c>
      <c r="L8081" t="s">
        <v>22291</v>
      </c>
      <c r="M8081" t="s">
        <v>22291</v>
      </c>
      <c r="N8081" t="str">
        <f t="shared" si="126"/>
        <v>OK</v>
      </c>
      <c r="O8081" t="str">
        <f>IF(OR(Table1_17[[#This Row],[amount]]&lt;$Y$8,Table1_17[[#This Row],[amount]]&gt;$Y$7),"Outlier","Normal")</f>
        <v>Normal</v>
      </c>
      <c r="P8081" t="str">
        <f>IF(OR(Table1_17[[#This Row],[missing_flag]]="Missing",Table1_17[[#This Row],[outlier_flag]]="Outliers"),"Review","Valid")</f>
        <v>Valid</v>
      </c>
    </row>
    <row r="8082" spans="1:16">
      <c r="A8082" t="s">
        <v>17648</v>
      </c>
      <c r="B8082" s="1">
        <v>44791</v>
      </c>
      <c r="C8082">
        <v>251424.06</v>
      </c>
      <c r="D8082" t="s">
        <v>1483</v>
      </c>
      <c r="E8082" t="s">
        <v>1484</v>
      </c>
      <c r="F8082" t="s">
        <v>271</v>
      </c>
      <c r="G8082" t="s">
        <v>17</v>
      </c>
      <c r="H8082" t="s">
        <v>1295</v>
      </c>
      <c r="J8082" t="s">
        <v>30371</v>
      </c>
      <c r="K8082" t="s">
        <v>22291</v>
      </c>
      <c r="L8082" t="s">
        <v>22291</v>
      </c>
      <c r="M8082" t="s">
        <v>22291</v>
      </c>
      <c r="N8082" t="str">
        <f t="shared" si="126"/>
        <v>OK</v>
      </c>
      <c r="O8082" t="str">
        <f>IF(OR(Table1_17[[#This Row],[amount]]&lt;$Y$8,Table1_17[[#This Row],[amount]]&gt;$Y$7),"Outlier","Normal")</f>
        <v>Normal</v>
      </c>
      <c r="P8082" t="str">
        <f>IF(OR(Table1_17[[#This Row],[missing_flag]]="Missing",Table1_17[[#This Row],[outlier_flag]]="Outliers"),"Review","Valid")</f>
        <v>Valid</v>
      </c>
    </row>
    <row r="8083" spans="1:16">
      <c r="A8083" t="s">
        <v>17650</v>
      </c>
      <c r="B8083" s="1">
        <v>45206</v>
      </c>
      <c r="C8083">
        <v>108806.17</v>
      </c>
      <c r="D8083" t="s">
        <v>1483</v>
      </c>
      <c r="E8083" t="s">
        <v>1487</v>
      </c>
      <c r="F8083" t="s">
        <v>268</v>
      </c>
      <c r="G8083" t="s">
        <v>17</v>
      </c>
      <c r="H8083" t="s">
        <v>981</v>
      </c>
      <c r="J8083" t="s">
        <v>30372</v>
      </c>
      <c r="K8083" t="s">
        <v>22291</v>
      </c>
      <c r="L8083" t="s">
        <v>22291</v>
      </c>
      <c r="M8083" t="s">
        <v>22291</v>
      </c>
      <c r="N8083" t="str">
        <f t="shared" si="126"/>
        <v>OK</v>
      </c>
      <c r="O8083" t="str">
        <f>IF(OR(Table1_17[[#This Row],[amount]]&lt;$Y$8,Table1_17[[#This Row],[amount]]&gt;$Y$7),"Outlier","Normal")</f>
        <v>Normal</v>
      </c>
      <c r="P8083" t="str">
        <f>IF(OR(Table1_17[[#This Row],[missing_flag]]="Missing",Table1_17[[#This Row],[outlier_flag]]="Outliers"),"Review","Valid")</f>
        <v>Valid</v>
      </c>
    </row>
    <row r="8084" spans="1:16">
      <c r="A8084" t="s">
        <v>17652</v>
      </c>
      <c r="B8084" s="1">
        <v>44588</v>
      </c>
      <c r="C8084">
        <v>30063.86</v>
      </c>
      <c r="D8084" t="s">
        <v>1504</v>
      </c>
      <c r="E8084" t="s">
        <v>1504</v>
      </c>
      <c r="F8084" t="s">
        <v>268</v>
      </c>
      <c r="G8084" t="s">
        <v>17</v>
      </c>
      <c r="J8084" t="s">
        <v>30373</v>
      </c>
      <c r="K8084" t="s">
        <v>22291</v>
      </c>
      <c r="L8084" t="s">
        <v>22291</v>
      </c>
      <c r="M8084" t="s">
        <v>22291</v>
      </c>
      <c r="N8084" t="str">
        <f t="shared" si="126"/>
        <v>OK</v>
      </c>
      <c r="O8084" t="str">
        <f>IF(OR(Table1_17[[#This Row],[amount]]&lt;$Y$8,Table1_17[[#This Row],[amount]]&gt;$Y$7),"Outlier","Normal")</f>
        <v>Normal</v>
      </c>
      <c r="P8084" t="str">
        <f>IF(OR(Table1_17[[#This Row],[missing_flag]]="Missing",Table1_17[[#This Row],[outlier_flag]]="Outliers"),"Review","Valid")</f>
        <v>Valid</v>
      </c>
    </row>
    <row r="8085" spans="1:16">
      <c r="A8085" t="s">
        <v>17654</v>
      </c>
      <c r="B8085" s="1">
        <v>44871</v>
      </c>
      <c r="C8085">
        <v>185462.01</v>
      </c>
      <c r="D8085" t="s">
        <v>1483</v>
      </c>
      <c r="E8085" t="s">
        <v>1499</v>
      </c>
      <c r="F8085" t="s">
        <v>271</v>
      </c>
      <c r="G8085" t="s">
        <v>29</v>
      </c>
      <c r="H8085" t="s">
        <v>782</v>
      </c>
      <c r="J8085" t="s">
        <v>30374</v>
      </c>
      <c r="K8085" t="s">
        <v>22291</v>
      </c>
      <c r="L8085" t="s">
        <v>22291</v>
      </c>
      <c r="M8085" t="s">
        <v>22291</v>
      </c>
      <c r="N8085" t="str">
        <f t="shared" si="126"/>
        <v>OK</v>
      </c>
      <c r="O8085" t="str">
        <f>IF(OR(Table1_17[[#This Row],[amount]]&lt;$Y$8,Table1_17[[#This Row],[amount]]&gt;$Y$7),"Outlier","Normal")</f>
        <v>Normal</v>
      </c>
      <c r="P8085" t="str">
        <f>IF(OR(Table1_17[[#This Row],[missing_flag]]="Missing",Table1_17[[#This Row],[outlier_flag]]="Outliers"),"Review","Valid")</f>
        <v>Valid</v>
      </c>
    </row>
    <row r="8086" spans="1:16">
      <c r="A8086" t="s">
        <v>17656</v>
      </c>
      <c r="B8086" s="1">
        <v>44609</v>
      </c>
      <c r="C8086">
        <v>236891.21</v>
      </c>
      <c r="D8086" t="s">
        <v>1483</v>
      </c>
      <c r="E8086" t="s">
        <v>1499</v>
      </c>
      <c r="F8086" t="s">
        <v>268</v>
      </c>
      <c r="G8086" t="s">
        <v>13</v>
      </c>
      <c r="H8086" t="s">
        <v>1407</v>
      </c>
      <c r="J8086" t="s">
        <v>30375</v>
      </c>
      <c r="K8086" t="s">
        <v>22291</v>
      </c>
      <c r="L8086" t="s">
        <v>22291</v>
      </c>
      <c r="M8086" t="s">
        <v>22291</v>
      </c>
      <c r="N8086" t="str">
        <f t="shared" si="126"/>
        <v>OK</v>
      </c>
      <c r="O8086" t="str">
        <f>IF(OR(Table1_17[[#This Row],[amount]]&lt;$Y$8,Table1_17[[#This Row],[amount]]&gt;$Y$7),"Outlier","Normal")</f>
        <v>Normal</v>
      </c>
      <c r="P8086" t="str">
        <f>IF(OR(Table1_17[[#This Row],[missing_flag]]="Missing",Table1_17[[#This Row],[outlier_flag]]="Outliers"),"Review","Valid")</f>
        <v>Valid</v>
      </c>
    </row>
    <row r="8087" spans="1:16">
      <c r="A8087" t="s">
        <v>17658</v>
      </c>
      <c r="B8087" s="1">
        <v>44682</v>
      </c>
      <c r="C8087">
        <v>174358.91</v>
      </c>
      <c r="D8087" t="s">
        <v>1483</v>
      </c>
      <c r="E8087" t="s">
        <v>1499</v>
      </c>
      <c r="F8087" t="s">
        <v>271</v>
      </c>
      <c r="G8087" t="s">
        <v>17</v>
      </c>
      <c r="H8087" t="s">
        <v>740</v>
      </c>
      <c r="J8087" t="s">
        <v>30376</v>
      </c>
      <c r="K8087" t="s">
        <v>22291</v>
      </c>
      <c r="L8087" t="s">
        <v>22291</v>
      </c>
      <c r="M8087" t="s">
        <v>22291</v>
      </c>
      <c r="N8087" t="str">
        <f t="shared" si="126"/>
        <v>OK</v>
      </c>
      <c r="O8087" t="str">
        <f>IF(OR(Table1_17[[#This Row],[amount]]&lt;$Y$8,Table1_17[[#This Row],[amount]]&gt;$Y$7),"Outlier","Normal")</f>
        <v>Normal</v>
      </c>
      <c r="P8087" t="str">
        <f>IF(OR(Table1_17[[#This Row],[missing_flag]]="Missing",Table1_17[[#This Row],[outlier_flag]]="Outliers"),"Review","Valid")</f>
        <v>Valid</v>
      </c>
    </row>
    <row r="8088" spans="1:16">
      <c r="A8088" t="s">
        <v>17660</v>
      </c>
      <c r="B8088" s="1">
        <v>44986</v>
      </c>
      <c r="C8088">
        <v>191477.45</v>
      </c>
      <c r="D8088" t="s">
        <v>1483</v>
      </c>
      <c r="E8088" t="s">
        <v>1484</v>
      </c>
      <c r="F8088" t="s">
        <v>264</v>
      </c>
      <c r="G8088" t="s">
        <v>29</v>
      </c>
      <c r="H8088" t="s">
        <v>981</v>
      </c>
      <c r="J8088" t="s">
        <v>30377</v>
      </c>
      <c r="K8088" t="s">
        <v>22291</v>
      </c>
      <c r="L8088" t="s">
        <v>22291</v>
      </c>
      <c r="M8088" t="s">
        <v>22291</v>
      </c>
      <c r="N8088" t="str">
        <f t="shared" si="126"/>
        <v>OK</v>
      </c>
      <c r="O8088" t="str">
        <f>IF(OR(Table1_17[[#This Row],[amount]]&lt;$Y$8,Table1_17[[#This Row],[amount]]&gt;$Y$7),"Outlier","Normal")</f>
        <v>Normal</v>
      </c>
      <c r="P8088" t="str">
        <f>IF(OR(Table1_17[[#This Row],[missing_flag]]="Missing",Table1_17[[#This Row],[outlier_flag]]="Outliers"),"Review","Valid")</f>
        <v>Valid</v>
      </c>
    </row>
    <row r="8089" spans="1:16">
      <c r="A8089" t="s">
        <v>17662</v>
      </c>
      <c r="B8089" s="1">
        <v>44612</v>
      </c>
      <c r="C8089">
        <v>221767.93</v>
      </c>
      <c r="D8089" t="s">
        <v>1483</v>
      </c>
      <c r="E8089" t="s">
        <v>1484</v>
      </c>
      <c r="F8089" t="s">
        <v>264</v>
      </c>
      <c r="G8089" t="s">
        <v>8</v>
      </c>
      <c r="H8089" t="s">
        <v>798</v>
      </c>
      <c r="J8089" t="s">
        <v>30378</v>
      </c>
      <c r="K8089" t="s">
        <v>22291</v>
      </c>
      <c r="L8089" t="s">
        <v>22291</v>
      </c>
      <c r="M8089" t="s">
        <v>22291</v>
      </c>
      <c r="N8089" t="str">
        <f t="shared" si="126"/>
        <v>OK</v>
      </c>
      <c r="O8089" t="str">
        <f>IF(OR(Table1_17[[#This Row],[amount]]&lt;$Y$8,Table1_17[[#This Row],[amount]]&gt;$Y$7),"Outlier","Normal")</f>
        <v>Normal</v>
      </c>
      <c r="P8089" t="str">
        <f>IF(OR(Table1_17[[#This Row],[missing_flag]]="Missing",Table1_17[[#This Row],[outlier_flag]]="Outliers"),"Review","Valid")</f>
        <v>Valid</v>
      </c>
    </row>
    <row r="8090" spans="1:16">
      <c r="A8090" t="s">
        <v>17664</v>
      </c>
      <c r="B8090" s="1">
        <v>44606</v>
      </c>
      <c r="C8090">
        <v>-17264.7</v>
      </c>
      <c r="D8090" t="s">
        <v>1478</v>
      </c>
      <c r="E8090" t="s">
        <v>20</v>
      </c>
      <c r="F8090" t="s">
        <v>268</v>
      </c>
      <c r="G8090" t="s">
        <v>13</v>
      </c>
      <c r="I8090" t="s">
        <v>173</v>
      </c>
      <c r="J8090" t="s">
        <v>30379</v>
      </c>
      <c r="K8090" t="s">
        <v>22291</v>
      </c>
      <c r="L8090" t="s">
        <v>22291</v>
      </c>
      <c r="M8090" t="s">
        <v>22291</v>
      </c>
      <c r="N8090" t="str">
        <f t="shared" si="126"/>
        <v>OK</v>
      </c>
      <c r="O8090" t="str">
        <f>IF(OR(Table1_17[[#This Row],[amount]]&lt;$Y$8,Table1_17[[#This Row],[amount]]&gt;$Y$7),"Outlier","Normal")</f>
        <v>Normal</v>
      </c>
      <c r="P8090" t="str">
        <f>IF(OR(Table1_17[[#This Row],[missing_flag]]="Missing",Table1_17[[#This Row],[outlier_flag]]="Outliers"),"Review","Valid")</f>
        <v>Valid</v>
      </c>
    </row>
    <row r="8091" spans="1:16">
      <c r="A8091" t="s">
        <v>17666</v>
      </c>
      <c r="B8091" s="1">
        <v>45085</v>
      </c>
      <c r="C8091">
        <v>127752.53</v>
      </c>
      <c r="D8091" t="s">
        <v>1483</v>
      </c>
      <c r="E8091" t="s">
        <v>1499</v>
      </c>
      <c r="F8091" t="s">
        <v>264</v>
      </c>
      <c r="G8091" t="s">
        <v>29</v>
      </c>
      <c r="H8091" t="s">
        <v>1083</v>
      </c>
      <c r="J8091" t="s">
        <v>30380</v>
      </c>
      <c r="K8091" t="s">
        <v>22291</v>
      </c>
      <c r="L8091" t="s">
        <v>22291</v>
      </c>
      <c r="M8091" t="s">
        <v>22291</v>
      </c>
      <c r="N8091" t="str">
        <f t="shared" si="126"/>
        <v>OK</v>
      </c>
      <c r="O8091" t="str">
        <f>IF(OR(Table1_17[[#This Row],[amount]]&lt;$Y$8,Table1_17[[#This Row],[amount]]&gt;$Y$7),"Outlier","Normal")</f>
        <v>Normal</v>
      </c>
      <c r="P8091" t="str">
        <f>IF(OR(Table1_17[[#This Row],[missing_flag]]="Missing",Table1_17[[#This Row],[outlier_flag]]="Outliers"),"Review","Valid")</f>
        <v>Valid</v>
      </c>
    </row>
    <row r="8092" spans="1:16">
      <c r="A8092" t="s">
        <v>17668</v>
      </c>
      <c r="B8092" s="1">
        <v>45275</v>
      </c>
      <c r="C8092">
        <v>187189.31</v>
      </c>
      <c r="D8092" t="s">
        <v>1483</v>
      </c>
      <c r="E8092" t="s">
        <v>1484</v>
      </c>
      <c r="F8092" t="s">
        <v>271</v>
      </c>
      <c r="G8092" t="s">
        <v>8</v>
      </c>
      <c r="H8092" t="s">
        <v>872</v>
      </c>
      <c r="J8092" t="s">
        <v>30381</v>
      </c>
      <c r="K8092" t="s">
        <v>22291</v>
      </c>
      <c r="L8092" t="s">
        <v>22291</v>
      </c>
      <c r="M8092" t="s">
        <v>22291</v>
      </c>
      <c r="N8092" t="str">
        <f t="shared" si="126"/>
        <v>OK</v>
      </c>
      <c r="O8092" t="str">
        <f>IF(OR(Table1_17[[#This Row],[amount]]&lt;$Y$8,Table1_17[[#This Row],[amount]]&gt;$Y$7),"Outlier","Normal")</f>
        <v>Normal</v>
      </c>
      <c r="P8092" t="str">
        <f>IF(OR(Table1_17[[#This Row],[missing_flag]]="Missing",Table1_17[[#This Row],[outlier_flag]]="Outliers"),"Review","Valid")</f>
        <v>Valid</v>
      </c>
    </row>
    <row r="8093" spans="1:16">
      <c r="A8093" t="s">
        <v>17670</v>
      </c>
      <c r="B8093" s="1">
        <v>44818</v>
      </c>
      <c r="C8093">
        <v>147928.07</v>
      </c>
      <c r="D8093" t="s">
        <v>1483</v>
      </c>
      <c r="E8093" t="s">
        <v>1484</v>
      </c>
      <c r="F8093" t="s">
        <v>268</v>
      </c>
      <c r="G8093" t="s">
        <v>13</v>
      </c>
      <c r="H8093" t="s">
        <v>1399</v>
      </c>
      <c r="J8093" t="s">
        <v>30382</v>
      </c>
      <c r="K8093" t="s">
        <v>22291</v>
      </c>
      <c r="L8093" t="s">
        <v>22291</v>
      </c>
      <c r="M8093" t="s">
        <v>22291</v>
      </c>
      <c r="N8093" t="str">
        <f t="shared" si="126"/>
        <v>OK</v>
      </c>
      <c r="O8093" t="str">
        <f>IF(OR(Table1_17[[#This Row],[amount]]&lt;$Y$8,Table1_17[[#This Row],[amount]]&gt;$Y$7),"Outlier","Normal")</f>
        <v>Normal</v>
      </c>
      <c r="P8093" t="str">
        <f>IF(OR(Table1_17[[#This Row],[missing_flag]]="Missing",Table1_17[[#This Row],[outlier_flag]]="Outliers"),"Review","Valid")</f>
        <v>Valid</v>
      </c>
    </row>
    <row r="8094" spans="1:16">
      <c r="A8094" t="s">
        <v>17672</v>
      </c>
      <c r="B8094" s="1">
        <v>44865</v>
      </c>
      <c r="C8094">
        <v>7531.63</v>
      </c>
      <c r="D8094" t="s">
        <v>1483</v>
      </c>
      <c r="E8094" t="s">
        <v>1484</v>
      </c>
      <c r="F8094" t="s">
        <v>268</v>
      </c>
      <c r="G8094" t="s">
        <v>17</v>
      </c>
      <c r="H8094" t="s">
        <v>1329</v>
      </c>
      <c r="J8094" t="s">
        <v>30383</v>
      </c>
      <c r="K8094" t="s">
        <v>22291</v>
      </c>
      <c r="L8094" t="s">
        <v>22291</v>
      </c>
      <c r="M8094" t="s">
        <v>22291</v>
      </c>
      <c r="N8094" t="str">
        <f t="shared" si="126"/>
        <v>OK</v>
      </c>
      <c r="O8094" t="str">
        <f>IF(OR(Table1_17[[#This Row],[amount]]&lt;$Y$8,Table1_17[[#This Row],[amount]]&gt;$Y$7),"Outlier","Normal")</f>
        <v>Normal</v>
      </c>
      <c r="P8094" t="str">
        <f>IF(OR(Table1_17[[#This Row],[missing_flag]]="Missing",Table1_17[[#This Row],[outlier_flag]]="Outliers"),"Review","Valid")</f>
        <v>Valid</v>
      </c>
    </row>
    <row r="8095" spans="1:16">
      <c r="A8095" t="s">
        <v>17674</v>
      </c>
      <c r="B8095" s="1">
        <v>45245</v>
      </c>
      <c r="C8095">
        <v>-40262.06</v>
      </c>
      <c r="D8095" t="s">
        <v>1478</v>
      </c>
      <c r="E8095" t="s">
        <v>7</v>
      </c>
      <c r="F8095" t="s">
        <v>264</v>
      </c>
      <c r="G8095" t="s">
        <v>17</v>
      </c>
      <c r="I8095" t="s">
        <v>135</v>
      </c>
      <c r="J8095" t="s">
        <v>30384</v>
      </c>
      <c r="K8095" t="s">
        <v>22291</v>
      </c>
      <c r="L8095" t="s">
        <v>22291</v>
      </c>
      <c r="M8095" t="s">
        <v>22291</v>
      </c>
      <c r="N8095" t="str">
        <f t="shared" si="126"/>
        <v>OK</v>
      </c>
      <c r="O8095" t="str">
        <f>IF(OR(Table1_17[[#This Row],[amount]]&lt;$Y$8,Table1_17[[#This Row],[amount]]&gt;$Y$7),"Outlier","Normal")</f>
        <v>Normal</v>
      </c>
      <c r="P8095" t="str">
        <f>IF(OR(Table1_17[[#This Row],[missing_flag]]="Missing",Table1_17[[#This Row],[outlier_flag]]="Outliers"),"Review","Valid")</f>
        <v>Valid</v>
      </c>
    </row>
    <row r="8096" spans="1:16">
      <c r="A8096" t="s">
        <v>17676</v>
      </c>
      <c r="B8096" s="1">
        <v>45132</v>
      </c>
      <c r="C8096">
        <v>136476.01999999999</v>
      </c>
      <c r="D8096" t="s">
        <v>1483</v>
      </c>
      <c r="E8096" t="s">
        <v>1487</v>
      </c>
      <c r="F8096" t="s">
        <v>268</v>
      </c>
      <c r="G8096" t="s">
        <v>17</v>
      </c>
      <c r="H8096" t="s">
        <v>672</v>
      </c>
      <c r="J8096" t="s">
        <v>30385</v>
      </c>
      <c r="K8096" t="s">
        <v>22291</v>
      </c>
      <c r="L8096" t="s">
        <v>22291</v>
      </c>
      <c r="M8096" t="s">
        <v>22291</v>
      </c>
      <c r="N8096" t="str">
        <f t="shared" si="126"/>
        <v>OK</v>
      </c>
      <c r="O8096" t="str">
        <f>IF(OR(Table1_17[[#This Row],[amount]]&lt;$Y$8,Table1_17[[#This Row],[amount]]&gt;$Y$7),"Outlier","Normal")</f>
        <v>Normal</v>
      </c>
      <c r="P8096" t="str">
        <f>IF(OR(Table1_17[[#This Row],[missing_flag]]="Missing",Table1_17[[#This Row],[outlier_flag]]="Outliers"),"Review","Valid")</f>
        <v>Valid</v>
      </c>
    </row>
    <row r="8097" spans="1:16">
      <c r="A8097" t="s">
        <v>17678</v>
      </c>
      <c r="B8097" s="1">
        <v>45175</v>
      </c>
      <c r="C8097">
        <v>191559.25</v>
      </c>
      <c r="D8097" t="s">
        <v>1483</v>
      </c>
      <c r="E8097" t="s">
        <v>1487</v>
      </c>
      <c r="F8097" t="s">
        <v>264</v>
      </c>
      <c r="G8097" t="s">
        <v>29</v>
      </c>
      <c r="H8097" t="s">
        <v>912</v>
      </c>
      <c r="J8097" t="s">
        <v>30386</v>
      </c>
      <c r="K8097" t="s">
        <v>22291</v>
      </c>
      <c r="L8097" t="s">
        <v>22291</v>
      </c>
      <c r="M8097" t="s">
        <v>22291</v>
      </c>
      <c r="N8097" t="str">
        <f t="shared" si="126"/>
        <v>OK</v>
      </c>
      <c r="O8097" t="str">
        <f>IF(OR(Table1_17[[#This Row],[amount]]&lt;$Y$8,Table1_17[[#This Row],[amount]]&gt;$Y$7),"Outlier","Normal")</f>
        <v>Normal</v>
      </c>
      <c r="P8097" t="str">
        <f>IF(OR(Table1_17[[#This Row],[missing_flag]]="Missing",Table1_17[[#This Row],[outlier_flag]]="Outliers"),"Review","Valid")</f>
        <v>Valid</v>
      </c>
    </row>
    <row r="8098" spans="1:16">
      <c r="A8098" t="s">
        <v>17680</v>
      </c>
      <c r="B8098" s="1">
        <v>45142</v>
      </c>
      <c r="C8098">
        <v>149188.34</v>
      </c>
      <c r="D8098" t="s">
        <v>1483</v>
      </c>
      <c r="E8098" t="s">
        <v>1484</v>
      </c>
      <c r="F8098" t="s">
        <v>264</v>
      </c>
      <c r="G8098" t="s">
        <v>29</v>
      </c>
      <c r="H8098" t="s">
        <v>967</v>
      </c>
      <c r="J8098" t="s">
        <v>30387</v>
      </c>
      <c r="K8098" t="s">
        <v>22291</v>
      </c>
      <c r="L8098" t="s">
        <v>22291</v>
      </c>
      <c r="M8098" t="s">
        <v>22291</v>
      </c>
      <c r="N8098" t="str">
        <f t="shared" si="126"/>
        <v>OK</v>
      </c>
      <c r="O8098" t="str">
        <f>IF(OR(Table1_17[[#This Row],[amount]]&lt;$Y$8,Table1_17[[#This Row],[amount]]&gt;$Y$7),"Outlier","Normal")</f>
        <v>Normal</v>
      </c>
      <c r="P8098" t="str">
        <f>IF(OR(Table1_17[[#This Row],[missing_flag]]="Missing",Table1_17[[#This Row],[outlier_flag]]="Outliers"),"Review","Valid")</f>
        <v>Valid</v>
      </c>
    </row>
    <row r="8099" spans="1:16">
      <c r="A8099" t="s">
        <v>17682</v>
      </c>
      <c r="B8099" s="1">
        <v>45242</v>
      </c>
      <c r="C8099">
        <v>107726.11</v>
      </c>
      <c r="D8099" t="s">
        <v>1483</v>
      </c>
      <c r="E8099" t="s">
        <v>1484</v>
      </c>
      <c r="F8099" t="s">
        <v>271</v>
      </c>
      <c r="G8099" t="s">
        <v>8</v>
      </c>
      <c r="H8099" t="s">
        <v>1025</v>
      </c>
      <c r="J8099" t="s">
        <v>30388</v>
      </c>
      <c r="K8099" t="s">
        <v>22291</v>
      </c>
      <c r="L8099" t="s">
        <v>22291</v>
      </c>
      <c r="M8099" t="s">
        <v>22291</v>
      </c>
      <c r="N8099" t="str">
        <f t="shared" si="126"/>
        <v>OK</v>
      </c>
      <c r="O8099" t="str">
        <f>IF(OR(Table1_17[[#This Row],[amount]]&lt;$Y$8,Table1_17[[#This Row],[amount]]&gt;$Y$7),"Outlier","Normal")</f>
        <v>Normal</v>
      </c>
      <c r="P8099" t="str">
        <f>IF(OR(Table1_17[[#This Row],[missing_flag]]="Missing",Table1_17[[#This Row],[outlier_flag]]="Outliers"),"Review","Valid")</f>
        <v>Valid</v>
      </c>
    </row>
    <row r="8100" spans="1:16">
      <c r="A8100" t="s">
        <v>17684</v>
      </c>
      <c r="B8100" s="1">
        <v>45286</v>
      </c>
      <c r="C8100">
        <v>268469.49</v>
      </c>
      <c r="D8100" t="s">
        <v>1483</v>
      </c>
      <c r="E8100" t="s">
        <v>1499</v>
      </c>
      <c r="F8100" t="s">
        <v>271</v>
      </c>
      <c r="G8100" t="s">
        <v>8</v>
      </c>
      <c r="H8100" t="s">
        <v>1289</v>
      </c>
      <c r="J8100" t="s">
        <v>30389</v>
      </c>
      <c r="K8100" t="s">
        <v>22291</v>
      </c>
      <c r="L8100" t="s">
        <v>22291</v>
      </c>
      <c r="M8100" t="s">
        <v>22291</v>
      </c>
      <c r="N8100" t="str">
        <f t="shared" si="126"/>
        <v>OK</v>
      </c>
      <c r="O8100" t="str">
        <f>IF(OR(Table1_17[[#This Row],[amount]]&lt;$Y$8,Table1_17[[#This Row],[amount]]&gt;$Y$7),"Outlier","Normal")</f>
        <v>Normal</v>
      </c>
      <c r="P8100" t="str">
        <f>IF(OR(Table1_17[[#This Row],[missing_flag]]="Missing",Table1_17[[#This Row],[outlier_flag]]="Outliers"),"Review","Valid")</f>
        <v>Valid</v>
      </c>
    </row>
    <row r="8101" spans="1:16">
      <c r="A8101" t="s">
        <v>17686</v>
      </c>
      <c r="B8101" s="1">
        <v>44964</v>
      </c>
      <c r="C8101">
        <v>-38198.28</v>
      </c>
      <c r="D8101" t="s">
        <v>1478</v>
      </c>
      <c r="E8101" t="s">
        <v>36</v>
      </c>
      <c r="F8101" t="s">
        <v>268</v>
      </c>
      <c r="G8101" t="s">
        <v>13</v>
      </c>
      <c r="I8101" t="s">
        <v>165</v>
      </c>
      <c r="J8101" t="s">
        <v>30390</v>
      </c>
      <c r="K8101" t="s">
        <v>22291</v>
      </c>
      <c r="L8101" t="s">
        <v>22291</v>
      </c>
      <c r="M8101" t="s">
        <v>22291</v>
      </c>
      <c r="N8101" t="str">
        <f t="shared" si="126"/>
        <v>OK</v>
      </c>
      <c r="O8101" t="str">
        <f>IF(OR(Table1_17[[#This Row],[amount]]&lt;$Y$8,Table1_17[[#This Row],[amount]]&gt;$Y$7),"Outlier","Normal")</f>
        <v>Normal</v>
      </c>
      <c r="P8101" t="str">
        <f>IF(OR(Table1_17[[#This Row],[missing_flag]]="Missing",Table1_17[[#This Row],[outlier_flag]]="Outliers"),"Review","Valid")</f>
        <v>Valid</v>
      </c>
    </row>
    <row r="8102" spans="1:16">
      <c r="A8102" t="s">
        <v>17688</v>
      </c>
      <c r="B8102" s="1">
        <v>45042</v>
      </c>
      <c r="C8102">
        <v>-42813.31</v>
      </c>
      <c r="D8102" t="s">
        <v>1478</v>
      </c>
      <c r="E8102" t="s">
        <v>36</v>
      </c>
      <c r="F8102" t="s">
        <v>264</v>
      </c>
      <c r="G8102" t="s">
        <v>8</v>
      </c>
      <c r="I8102" t="s">
        <v>53</v>
      </c>
      <c r="J8102" t="s">
        <v>30391</v>
      </c>
      <c r="K8102" t="s">
        <v>22291</v>
      </c>
      <c r="L8102" t="s">
        <v>22291</v>
      </c>
      <c r="M8102" t="s">
        <v>22291</v>
      </c>
      <c r="N8102" t="str">
        <f t="shared" si="126"/>
        <v>OK</v>
      </c>
      <c r="O8102" t="str">
        <f>IF(OR(Table1_17[[#This Row],[amount]]&lt;$Y$8,Table1_17[[#This Row],[amount]]&gt;$Y$7),"Outlier","Normal")</f>
        <v>Normal</v>
      </c>
      <c r="P8102" t="str">
        <f>IF(OR(Table1_17[[#This Row],[missing_flag]]="Missing",Table1_17[[#This Row],[outlier_flag]]="Outliers"),"Review","Valid")</f>
        <v>Valid</v>
      </c>
    </row>
    <row r="8103" spans="1:16">
      <c r="A8103" t="s">
        <v>17690</v>
      </c>
      <c r="B8103" s="1">
        <v>44597</v>
      </c>
      <c r="C8103">
        <v>-14666.05</v>
      </c>
      <c r="D8103" t="s">
        <v>1478</v>
      </c>
      <c r="E8103" t="s">
        <v>20</v>
      </c>
      <c r="F8103" t="s">
        <v>268</v>
      </c>
      <c r="G8103" t="s">
        <v>8</v>
      </c>
      <c r="I8103" t="s">
        <v>21</v>
      </c>
      <c r="J8103" t="s">
        <v>30392</v>
      </c>
      <c r="K8103" t="s">
        <v>22291</v>
      </c>
      <c r="L8103" t="s">
        <v>22291</v>
      </c>
      <c r="M8103" t="s">
        <v>22291</v>
      </c>
      <c r="N8103" t="str">
        <f t="shared" si="126"/>
        <v>OK</v>
      </c>
      <c r="O8103" t="str">
        <f>IF(OR(Table1_17[[#This Row],[amount]]&lt;$Y$8,Table1_17[[#This Row],[amount]]&gt;$Y$7),"Outlier","Normal")</f>
        <v>Normal</v>
      </c>
      <c r="P8103" t="str">
        <f>IF(OR(Table1_17[[#This Row],[missing_flag]]="Missing",Table1_17[[#This Row],[outlier_flag]]="Outliers"),"Review","Valid")</f>
        <v>Valid</v>
      </c>
    </row>
    <row r="8104" spans="1:16">
      <c r="A8104" t="s">
        <v>17692</v>
      </c>
      <c r="B8104" s="1">
        <v>45058</v>
      </c>
      <c r="C8104">
        <v>16581.560000000001</v>
      </c>
      <c r="D8104" t="s">
        <v>1504</v>
      </c>
      <c r="E8104" t="s">
        <v>1504</v>
      </c>
      <c r="F8104" t="s">
        <v>264</v>
      </c>
      <c r="G8104" t="s">
        <v>13</v>
      </c>
      <c r="J8104" t="s">
        <v>30393</v>
      </c>
      <c r="K8104" t="s">
        <v>22291</v>
      </c>
      <c r="L8104" t="s">
        <v>22291</v>
      </c>
      <c r="M8104" t="s">
        <v>22291</v>
      </c>
      <c r="N8104" t="str">
        <f t="shared" si="126"/>
        <v>OK</v>
      </c>
      <c r="O8104" t="str">
        <f>IF(OR(Table1_17[[#This Row],[amount]]&lt;$Y$8,Table1_17[[#This Row],[amount]]&gt;$Y$7),"Outlier","Normal")</f>
        <v>Normal</v>
      </c>
      <c r="P8104" t="str">
        <f>IF(OR(Table1_17[[#This Row],[missing_flag]]="Missing",Table1_17[[#This Row],[outlier_flag]]="Outliers"),"Review","Valid")</f>
        <v>Valid</v>
      </c>
    </row>
    <row r="8105" spans="1:16">
      <c r="A8105" t="s">
        <v>17694</v>
      </c>
      <c r="B8105" s="1">
        <v>44709</v>
      </c>
      <c r="C8105">
        <v>201441.18</v>
      </c>
      <c r="D8105" t="s">
        <v>1483</v>
      </c>
      <c r="E8105" t="s">
        <v>1487</v>
      </c>
      <c r="F8105" t="s">
        <v>271</v>
      </c>
      <c r="G8105" t="s">
        <v>29</v>
      </c>
      <c r="H8105" t="s">
        <v>914</v>
      </c>
      <c r="J8105" t="s">
        <v>30394</v>
      </c>
      <c r="K8105" t="s">
        <v>22291</v>
      </c>
      <c r="L8105" t="s">
        <v>22291</v>
      </c>
      <c r="M8105" t="s">
        <v>22291</v>
      </c>
      <c r="N8105" t="str">
        <f t="shared" si="126"/>
        <v>OK</v>
      </c>
      <c r="O8105" t="str">
        <f>IF(OR(Table1_17[[#This Row],[amount]]&lt;$Y$8,Table1_17[[#This Row],[amount]]&gt;$Y$7),"Outlier","Normal")</f>
        <v>Normal</v>
      </c>
      <c r="P8105" t="str">
        <f>IF(OR(Table1_17[[#This Row],[missing_flag]]="Missing",Table1_17[[#This Row],[outlier_flag]]="Outliers"),"Review","Valid")</f>
        <v>Valid</v>
      </c>
    </row>
    <row r="8106" spans="1:16">
      <c r="A8106" t="s">
        <v>17696</v>
      </c>
      <c r="B8106" s="1">
        <v>44607</v>
      </c>
      <c r="C8106">
        <v>-28413.05</v>
      </c>
      <c r="D8106" t="s">
        <v>1478</v>
      </c>
      <c r="E8106" t="s">
        <v>1496</v>
      </c>
      <c r="F8106" t="s">
        <v>268</v>
      </c>
      <c r="G8106" t="s">
        <v>13</v>
      </c>
      <c r="I8106" t="s">
        <v>195</v>
      </c>
      <c r="J8106" t="s">
        <v>30395</v>
      </c>
      <c r="K8106" t="s">
        <v>22291</v>
      </c>
      <c r="L8106" t="s">
        <v>22291</v>
      </c>
      <c r="M8106" t="s">
        <v>22291</v>
      </c>
      <c r="N8106" t="str">
        <f t="shared" si="126"/>
        <v>OK</v>
      </c>
      <c r="O8106" t="str">
        <f>IF(OR(Table1_17[[#This Row],[amount]]&lt;$Y$8,Table1_17[[#This Row],[amount]]&gt;$Y$7),"Outlier","Normal")</f>
        <v>Normal</v>
      </c>
      <c r="P8106" t="str">
        <f>IF(OR(Table1_17[[#This Row],[missing_flag]]="Missing",Table1_17[[#This Row],[outlier_flag]]="Outliers"),"Review","Valid")</f>
        <v>Valid</v>
      </c>
    </row>
    <row r="8107" spans="1:16">
      <c r="A8107" t="s">
        <v>17698</v>
      </c>
      <c r="B8107" s="1">
        <v>45012</v>
      </c>
      <c r="C8107">
        <v>28875.87</v>
      </c>
      <c r="D8107" t="s">
        <v>1504</v>
      </c>
      <c r="E8107" t="s">
        <v>1504</v>
      </c>
      <c r="F8107" t="s">
        <v>264</v>
      </c>
      <c r="G8107" t="s">
        <v>13</v>
      </c>
      <c r="J8107" t="s">
        <v>30396</v>
      </c>
      <c r="K8107" t="s">
        <v>22291</v>
      </c>
      <c r="L8107" t="s">
        <v>22291</v>
      </c>
      <c r="M8107" t="s">
        <v>22291</v>
      </c>
      <c r="N8107" t="str">
        <f t="shared" si="126"/>
        <v>OK</v>
      </c>
      <c r="O8107" t="str">
        <f>IF(OR(Table1_17[[#This Row],[amount]]&lt;$Y$8,Table1_17[[#This Row],[amount]]&gt;$Y$7),"Outlier","Normal")</f>
        <v>Normal</v>
      </c>
      <c r="P8107" t="str">
        <f>IF(OR(Table1_17[[#This Row],[missing_flag]]="Missing",Table1_17[[#This Row],[outlier_flag]]="Outliers"),"Review","Valid")</f>
        <v>Valid</v>
      </c>
    </row>
    <row r="8108" spans="1:16">
      <c r="A8108" t="s">
        <v>17700</v>
      </c>
      <c r="B8108" s="1">
        <v>44753</v>
      </c>
      <c r="C8108">
        <v>139910.94</v>
      </c>
      <c r="D8108" t="s">
        <v>1483</v>
      </c>
      <c r="E8108" t="s">
        <v>1484</v>
      </c>
      <c r="F8108" t="s">
        <v>271</v>
      </c>
      <c r="G8108" t="s">
        <v>17</v>
      </c>
      <c r="H8108" t="s">
        <v>1311</v>
      </c>
      <c r="J8108" t="s">
        <v>30397</v>
      </c>
      <c r="K8108" t="s">
        <v>22291</v>
      </c>
      <c r="L8108" t="s">
        <v>22291</v>
      </c>
      <c r="M8108" t="s">
        <v>22291</v>
      </c>
      <c r="N8108" t="str">
        <f t="shared" si="126"/>
        <v>OK</v>
      </c>
      <c r="O8108" t="str">
        <f>IF(OR(Table1_17[[#This Row],[amount]]&lt;$Y$8,Table1_17[[#This Row],[amount]]&gt;$Y$7),"Outlier","Normal")</f>
        <v>Normal</v>
      </c>
      <c r="P8108" t="str">
        <f>IF(OR(Table1_17[[#This Row],[missing_flag]]="Missing",Table1_17[[#This Row],[outlier_flag]]="Outliers"),"Review","Valid")</f>
        <v>Valid</v>
      </c>
    </row>
    <row r="8109" spans="1:16">
      <c r="A8109" t="s">
        <v>17702</v>
      </c>
      <c r="B8109" s="1">
        <v>44576</v>
      </c>
      <c r="C8109">
        <v>-54811.77</v>
      </c>
      <c r="D8109" t="s">
        <v>1478</v>
      </c>
      <c r="E8109" t="s">
        <v>7</v>
      </c>
      <c r="F8109" t="s">
        <v>268</v>
      </c>
      <c r="G8109" t="s">
        <v>13</v>
      </c>
      <c r="I8109" t="s">
        <v>163</v>
      </c>
      <c r="J8109" t="s">
        <v>30398</v>
      </c>
      <c r="K8109" t="s">
        <v>22291</v>
      </c>
      <c r="L8109" t="s">
        <v>22291</v>
      </c>
      <c r="M8109" t="s">
        <v>22291</v>
      </c>
      <c r="N8109" t="str">
        <f t="shared" si="126"/>
        <v>OK</v>
      </c>
      <c r="O8109" t="str">
        <f>IF(OR(Table1_17[[#This Row],[amount]]&lt;$Y$8,Table1_17[[#This Row],[amount]]&gt;$Y$7),"Outlier","Normal")</f>
        <v>Normal</v>
      </c>
      <c r="P8109" t="str">
        <f>IF(OR(Table1_17[[#This Row],[missing_flag]]="Missing",Table1_17[[#This Row],[outlier_flag]]="Outliers"),"Review","Valid")</f>
        <v>Valid</v>
      </c>
    </row>
    <row r="8110" spans="1:16">
      <c r="A8110" t="s">
        <v>17704</v>
      </c>
      <c r="B8110" s="1">
        <v>44923</v>
      </c>
      <c r="C8110">
        <v>-41334.67</v>
      </c>
      <c r="D8110" t="s">
        <v>1478</v>
      </c>
      <c r="E8110" t="s">
        <v>36</v>
      </c>
      <c r="F8110" t="s">
        <v>268</v>
      </c>
      <c r="G8110" t="s">
        <v>17</v>
      </c>
      <c r="I8110" t="s">
        <v>244</v>
      </c>
      <c r="J8110" t="s">
        <v>30399</v>
      </c>
      <c r="K8110" t="s">
        <v>22291</v>
      </c>
      <c r="L8110" t="s">
        <v>22291</v>
      </c>
      <c r="M8110" t="s">
        <v>22291</v>
      </c>
      <c r="N8110" t="str">
        <f t="shared" si="126"/>
        <v>OK</v>
      </c>
      <c r="O8110" t="str">
        <f>IF(OR(Table1_17[[#This Row],[amount]]&lt;$Y$8,Table1_17[[#This Row],[amount]]&gt;$Y$7),"Outlier","Normal")</f>
        <v>Normal</v>
      </c>
      <c r="P8110" t="str">
        <f>IF(OR(Table1_17[[#This Row],[missing_flag]]="Missing",Table1_17[[#This Row],[outlier_flag]]="Outliers"),"Review","Valid")</f>
        <v>Valid</v>
      </c>
    </row>
    <row r="8111" spans="1:16">
      <c r="A8111" t="s">
        <v>17706</v>
      </c>
      <c r="B8111" s="1">
        <v>44921</v>
      </c>
      <c r="C8111">
        <v>150834.26</v>
      </c>
      <c r="D8111" t="s">
        <v>1483</v>
      </c>
      <c r="E8111" t="s">
        <v>1487</v>
      </c>
      <c r="F8111" t="s">
        <v>271</v>
      </c>
      <c r="G8111" t="s">
        <v>8</v>
      </c>
      <c r="H8111" t="s">
        <v>756</v>
      </c>
      <c r="J8111" t="s">
        <v>30400</v>
      </c>
      <c r="K8111" t="s">
        <v>22291</v>
      </c>
      <c r="L8111" t="s">
        <v>22291</v>
      </c>
      <c r="M8111" t="s">
        <v>22291</v>
      </c>
      <c r="N8111" t="str">
        <f t="shared" si="126"/>
        <v>OK</v>
      </c>
      <c r="O8111" t="str">
        <f>IF(OR(Table1_17[[#This Row],[amount]]&lt;$Y$8,Table1_17[[#This Row],[amount]]&gt;$Y$7),"Outlier","Normal")</f>
        <v>Normal</v>
      </c>
      <c r="P8111" t="str">
        <f>IF(OR(Table1_17[[#This Row],[missing_flag]]="Missing",Table1_17[[#This Row],[outlier_flag]]="Outliers"),"Review","Valid")</f>
        <v>Valid</v>
      </c>
    </row>
    <row r="8112" spans="1:16">
      <c r="A8112" t="s">
        <v>17708</v>
      </c>
      <c r="B8112" s="1">
        <v>45263</v>
      </c>
      <c r="C8112">
        <v>-72851.98</v>
      </c>
      <c r="D8112" t="s">
        <v>1478</v>
      </c>
      <c r="E8112" t="s">
        <v>20</v>
      </c>
      <c r="F8112" t="s">
        <v>271</v>
      </c>
      <c r="G8112" t="s">
        <v>8</v>
      </c>
      <c r="I8112" t="s">
        <v>221</v>
      </c>
      <c r="J8112" t="s">
        <v>30401</v>
      </c>
      <c r="K8112" t="s">
        <v>22291</v>
      </c>
      <c r="L8112" t="s">
        <v>22291</v>
      </c>
      <c r="M8112" t="s">
        <v>22291</v>
      </c>
      <c r="N8112" t="str">
        <f t="shared" si="126"/>
        <v>OK</v>
      </c>
      <c r="O8112" t="str">
        <f>IF(OR(Table1_17[[#This Row],[amount]]&lt;$Y$8,Table1_17[[#This Row],[amount]]&gt;$Y$7),"Outlier","Normal")</f>
        <v>Normal</v>
      </c>
      <c r="P8112" t="str">
        <f>IF(OR(Table1_17[[#This Row],[missing_flag]]="Missing",Table1_17[[#This Row],[outlier_flag]]="Outliers"),"Review","Valid")</f>
        <v>Valid</v>
      </c>
    </row>
    <row r="8113" spans="1:16">
      <c r="A8113" t="s">
        <v>17710</v>
      </c>
      <c r="B8113" s="1">
        <v>45233</v>
      </c>
      <c r="C8113">
        <v>-8397.02</v>
      </c>
      <c r="D8113" t="s">
        <v>1478</v>
      </c>
      <c r="E8113" t="s">
        <v>36</v>
      </c>
      <c r="F8113" t="s">
        <v>264</v>
      </c>
      <c r="G8113" t="s">
        <v>8</v>
      </c>
      <c r="I8113" t="s">
        <v>59</v>
      </c>
      <c r="J8113" t="s">
        <v>30402</v>
      </c>
      <c r="K8113" t="s">
        <v>22291</v>
      </c>
      <c r="L8113" t="s">
        <v>22291</v>
      </c>
      <c r="M8113" t="s">
        <v>22291</v>
      </c>
      <c r="N8113" t="str">
        <f t="shared" si="126"/>
        <v>OK</v>
      </c>
      <c r="O8113" t="str">
        <f>IF(OR(Table1_17[[#This Row],[amount]]&lt;$Y$8,Table1_17[[#This Row],[amount]]&gt;$Y$7),"Outlier","Normal")</f>
        <v>Normal</v>
      </c>
      <c r="P8113" t="str">
        <f>IF(OR(Table1_17[[#This Row],[missing_flag]]="Missing",Table1_17[[#This Row],[outlier_flag]]="Outliers"),"Review","Valid")</f>
        <v>Valid</v>
      </c>
    </row>
    <row r="8114" spans="1:16">
      <c r="A8114" t="s">
        <v>17712</v>
      </c>
      <c r="B8114" s="1">
        <v>45181</v>
      </c>
      <c r="C8114">
        <v>-17356.75</v>
      </c>
      <c r="D8114" t="s">
        <v>1478</v>
      </c>
      <c r="E8114" t="s">
        <v>36</v>
      </c>
      <c r="F8114" t="s">
        <v>264</v>
      </c>
      <c r="G8114" t="s">
        <v>8</v>
      </c>
      <c r="I8114" t="s">
        <v>77</v>
      </c>
      <c r="J8114" t="s">
        <v>30403</v>
      </c>
      <c r="K8114" t="s">
        <v>22291</v>
      </c>
      <c r="L8114" t="s">
        <v>22291</v>
      </c>
      <c r="M8114" t="s">
        <v>22291</v>
      </c>
      <c r="N8114" t="str">
        <f t="shared" si="126"/>
        <v>OK</v>
      </c>
      <c r="O8114" t="str">
        <f>IF(OR(Table1_17[[#This Row],[amount]]&lt;$Y$8,Table1_17[[#This Row],[amount]]&gt;$Y$7),"Outlier","Normal")</f>
        <v>Normal</v>
      </c>
      <c r="P8114" t="str">
        <f>IF(OR(Table1_17[[#This Row],[missing_flag]]="Missing",Table1_17[[#This Row],[outlier_flag]]="Outliers"),"Review","Valid")</f>
        <v>Valid</v>
      </c>
    </row>
    <row r="8115" spans="1:16">
      <c r="A8115" t="s">
        <v>17714</v>
      </c>
      <c r="B8115" s="1">
        <v>44647</v>
      </c>
      <c r="C8115">
        <v>-67661.97</v>
      </c>
      <c r="D8115" t="s">
        <v>1478</v>
      </c>
      <c r="E8115" t="s">
        <v>36</v>
      </c>
      <c r="F8115" t="s">
        <v>268</v>
      </c>
      <c r="G8115" t="s">
        <v>8</v>
      </c>
      <c r="I8115" t="s">
        <v>179</v>
      </c>
      <c r="J8115" t="s">
        <v>30404</v>
      </c>
      <c r="K8115" t="s">
        <v>22291</v>
      </c>
      <c r="L8115" t="s">
        <v>22291</v>
      </c>
      <c r="M8115" t="s">
        <v>22291</v>
      </c>
      <c r="N8115" t="str">
        <f t="shared" si="126"/>
        <v>OK</v>
      </c>
      <c r="O8115" t="str">
        <f>IF(OR(Table1_17[[#This Row],[amount]]&lt;$Y$8,Table1_17[[#This Row],[amount]]&gt;$Y$7),"Outlier","Normal")</f>
        <v>Normal</v>
      </c>
      <c r="P8115" t="str">
        <f>IF(OR(Table1_17[[#This Row],[missing_flag]]="Missing",Table1_17[[#This Row],[outlier_flag]]="Outliers"),"Review","Valid")</f>
        <v>Valid</v>
      </c>
    </row>
    <row r="8116" spans="1:16">
      <c r="A8116" t="s">
        <v>17716</v>
      </c>
      <c r="B8116" s="1">
        <v>45082</v>
      </c>
      <c r="C8116">
        <v>127393.92</v>
      </c>
      <c r="D8116" t="s">
        <v>1483</v>
      </c>
      <c r="E8116" t="s">
        <v>1484</v>
      </c>
      <c r="F8116" t="s">
        <v>271</v>
      </c>
      <c r="G8116" t="s">
        <v>29</v>
      </c>
      <c r="H8116" t="s">
        <v>1339</v>
      </c>
      <c r="J8116" t="s">
        <v>30405</v>
      </c>
      <c r="K8116" t="s">
        <v>22291</v>
      </c>
      <c r="L8116" t="s">
        <v>22291</v>
      </c>
      <c r="M8116" t="s">
        <v>22291</v>
      </c>
      <c r="N8116" t="str">
        <f t="shared" si="126"/>
        <v>OK</v>
      </c>
      <c r="O8116" t="str">
        <f>IF(OR(Table1_17[[#This Row],[amount]]&lt;$Y$8,Table1_17[[#This Row],[amount]]&gt;$Y$7),"Outlier","Normal")</f>
        <v>Normal</v>
      </c>
      <c r="P8116" t="str">
        <f>IF(OR(Table1_17[[#This Row],[missing_flag]]="Missing",Table1_17[[#This Row],[outlier_flag]]="Outliers"),"Review","Valid")</f>
        <v>Valid</v>
      </c>
    </row>
    <row r="8117" spans="1:16">
      <c r="A8117" t="s">
        <v>17718</v>
      </c>
      <c r="B8117" s="1">
        <v>45125</v>
      </c>
      <c r="C8117">
        <v>237240.18</v>
      </c>
      <c r="D8117" t="s">
        <v>1483</v>
      </c>
      <c r="E8117" t="s">
        <v>1487</v>
      </c>
      <c r="F8117" t="s">
        <v>271</v>
      </c>
      <c r="G8117" t="s">
        <v>8</v>
      </c>
      <c r="H8117" t="s">
        <v>1089</v>
      </c>
      <c r="J8117" t="s">
        <v>30406</v>
      </c>
      <c r="K8117" t="s">
        <v>22291</v>
      </c>
      <c r="L8117" t="s">
        <v>22291</v>
      </c>
      <c r="M8117" t="s">
        <v>22291</v>
      </c>
      <c r="N8117" t="str">
        <f t="shared" si="126"/>
        <v>OK</v>
      </c>
      <c r="O8117" t="str">
        <f>IF(OR(Table1_17[[#This Row],[amount]]&lt;$Y$8,Table1_17[[#This Row],[amount]]&gt;$Y$7),"Outlier","Normal")</f>
        <v>Normal</v>
      </c>
      <c r="P8117" t="str">
        <f>IF(OR(Table1_17[[#This Row],[missing_flag]]="Missing",Table1_17[[#This Row],[outlier_flag]]="Outliers"),"Review","Valid")</f>
        <v>Valid</v>
      </c>
    </row>
    <row r="8118" spans="1:16">
      <c r="A8118" t="s">
        <v>17720</v>
      </c>
      <c r="B8118" s="1">
        <v>45080</v>
      </c>
      <c r="C8118">
        <v>-44178.400000000001</v>
      </c>
      <c r="D8118" t="s">
        <v>1478</v>
      </c>
      <c r="E8118" t="s">
        <v>1509</v>
      </c>
      <c r="F8118" t="s">
        <v>271</v>
      </c>
      <c r="G8118" t="s">
        <v>29</v>
      </c>
      <c r="I8118" t="s">
        <v>135</v>
      </c>
      <c r="J8118" t="s">
        <v>30407</v>
      </c>
      <c r="K8118" t="s">
        <v>22291</v>
      </c>
      <c r="L8118" t="s">
        <v>22291</v>
      </c>
      <c r="M8118" t="s">
        <v>22291</v>
      </c>
      <c r="N8118" t="str">
        <f t="shared" si="126"/>
        <v>OK</v>
      </c>
      <c r="O8118" t="str">
        <f>IF(OR(Table1_17[[#This Row],[amount]]&lt;$Y$8,Table1_17[[#This Row],[amount]]&gt;$Y$7),"Outlier","Normal")</f>
        <v>Normal</v>
      </c>
      <c r="P8118" t="str">
        <f>IF(OR(Table1_17[[#This Row],[missing_flag]]="Missing",Table1_17[[#This Row],[outlier_flag]]="Outliers"),"Review","Valid")</f>
        <v>Valid</v>
      </c>
    </row>
    <row r="8119" spans="1:16">
      <c r="A8119" t="s">
        <v>17722</v>
      </c>
      <c r="B8119" s="1">
        <v>44761</v>
      </c>
      <c r="C8119">
        <v>-66207.48</v>
      </c>
      <c r="D8119" t="s">
        <v>1478</v>
      </c>
      <c r="E8119" t="s">
        <v>1496</v>
      </c>
      <c r="F8119" t="s">
        <v>268</v>
      </c>
      <c r="G8119" t="s">
        <v>8</v>
      </c>
      <c r="I8119" t="s">
        <v>203</v>
      </c>
      <c r="J8119" t="s">
        <v>30408</v>
      </c>
      <c r="K8119" t="s">
        <v>22291</v>
      </c>
      <c r="L8119" t="s">
        <v>22291</v>
      </c>
      <c r="M8119" t="s">
        <v>22291</v>
      </c>
      <c r="N8119" t="str">
        <f t="shared" si="126"/>
        <v>OK</v>
      </c>
      <c r="O8119" t="str">
        <f>IF(OR(Table1_17[[#This Row],[amount]]&lt;$Y$8,Table1_17[[#This Row],[amount]]&gt;$Y$7),"Outlier","Normal")</f>
        <v>Normal</v>
      </c>
      <c r="P8119" t="str">
        <f>IF(OR(Table1_17[[#This Row],[missing_flag]]="Missing",Table1_17[[#This Row],[outlier_flag]]="Outliers"),"Review","Valid")</f>
        <v>Valid</v>
      </c>
    </row>
    <row r="8120" spans="1:16">
      <c r="A8120" t="s">
        <v>17724</v>
      </c>
      <c r="B8120" s="1">
        <v>45150</v>
      </c>
      <c r="C8120">
        <v>138020.41</v>
      </c>
      <c r="D8120" t="s">
        <v>1483</v>
      </c>
      <c r="E8120" t="s">
        <v>1499</v>
      </c>
      <c r="F8120" t="s">
        <v>264</v>
      </c>
      <c r="G8120" t="s">
        <v>29</v>
      </c>
      <c r="H8120" t="s">
        <v>1053</v>
      </c>
      <c r="J8120" t="s">
        <v>30409</v>
      </c>
      <c r="K8120" t="s">
        <v>22291</v>
      </c>
      <c r="L8120" t="s">
        <v>22291</v>
      </c>
      <c r="M8120" t="s">
        <v>22291</v>
      </c>
      <c r="N8120" t="str">
        <f t="shared" si="126"/>
        <v>OK</v>
      </c>
      <c r="O8120" t="str">
        <f>IF(OR(Table1_17[[#This Row],[amount]]&lt;$Y$8,Table1_17[[#This Row],[amount]]&gt;$Y$7),"Outlier","Normal")</f>
        <v>Normal</v>
      </c>
      <c r="P8120" t="str">
        <f>IF(OR(Table1_17[[#This Row],[missing_flag]]="Missing",Table1_17[[#This Row],[outlier_flag]]="Outliers"),"Review","Valid")</f>
        <v>Valid</v>
      </c>
    </row>
    <row r="8121" spans="1:16">
      <c r="A8121" t="s">
        <v>17726</v>
      </c>
      <c r="B8121" s="1">
        <v>44567</v>
      </c>
      <c r="C8121">
        <v>1799.88</v>
      </c>
      <c r="D8121" t="s">
        <v>1924</v>
      </c>
      <c r="E8121" t="s">
        <v>1924</v>
      </c>
      <c r="F8121" t="s">
        <v>268</v>
      </c>
      <c r="G8121" t="s">
        <v>17</v>
      </c>
      <c r="J8121" t="s">
        <v>30410</v>
      </c>
      <c r="K8121" t="s">
        <v>22291</v>
      </c>
      <c r="L8121" t="s">
        <v>22291</v>
      </c>
      <c r="M8121" t="s">
        <v>22291</v>
      </c>
      <c r="N8121" t="str">
        <f t="shared" si="126"/>
        <v>OK</v>
      </c>
      <c r="O8121" t="str">
        <f>IF(OR(Table1_17[[#This Row],[amount]]&lt;$Y$8,Table1_17[[#This Row],[amount]]&gt;$Y$7),"Outlier","Normal")</f>
        <v>Normal</v>
      </c>
      <c r="P8121" t="str">
        <f>IF(OR(Table1_17[[#This Row],[missing_flag]]="Missing",Table1_17[[#This Row],[outlier_flag]]="Outliers"),"Review","Valid")</f>
        <v>Valid</v>
      </c>
    </row>
    <row r="8122" spans="1:16">
      <c r="A8122" t="s">
        <v>17728</v>
      </c>
      <c r="B8122" s="1">
        <v>45009</v>
      </c>
      <c r="C8122">
        <v>-33360.04</v>
      </c>
      <c r="D8122" t="s">
        <v>1478</v>
      </c>
      <c r="E8122" t="s">
        <v>7</v>
      </c>
      <c r="F8122" t="s">
        <v>264</v>
      </c>
      <c r="G8122" t="s">
        <v>29</v>
      </c>
      <c r="I8122" t="s">
        <v>205</v>
      </c>
      <c r="J8122" t="s">
        <v>30411</v>
      </c>
      <c r="K8122" t="s">
        <v>22291</v>
      </c>
      <c r="L8122" t="s">
        <v>22291</v>
      </c>
      <c r="M8122" t="s">
        <v>22291</v>
      </c>
      <c r="N8122" t="str">
        <f t="shared" si="126"/>
        <v>OK</v>
      </c>
      <c r="O8122" t="str">
        <f>IF(OR(Table1_17[[#This Row],[amount]]&lt;$Y$8,Table1_17[[#This Row],[amount]]&gt;$Y$7),"Outlier","Normal")</f>
        <v>Normal</v>
      </c>
      <c r="P8122" t="str">
        <f>IF(OR(Table1_17[[#This Row],[missing_flag]]="Missing",Table1_17[[#This Row],[outlier_flag]]="Outliers"),"Review","Valid")</f>
        <v>Valid</v>
      </c>
    </row>
    <row r="8123" spans="1:16">
      <c r="A8123" t="s">
        <v>17730</v>
      </c>
      <c r="B8123" s="1">
        <v>44928</v>
      </c>
      <c r="C8123">
        <v>248831.59</v>
      </c>
      <c r="D8123" t="s">
        <v>1483</v>
      </c>
      <c r="E8123" t="s">
        <v>1487</v>
      </c>
      <c r="F8123" t="s">
        <v>271</v>
      </c>
      <c r="G8123" t="s">
        <v>8</v>
      </c>
      <c r="H8123" t="s">
        <v>1137</v>
      </c>
      <c r="J8123" t="s">
        <v>30412</v>
      </c>
      <c r="K8123" t="s">
        <v>22291</v>
      </c>
      <c r="L8123" t="s">
        <v>22291</v>
      </c>
      <c r="M8123" t="s">
        <v>22291</v>
      </c>
      <c r="N8123" t="str">
        <f t="shared" si="126"/>
        <v>OK</v>
      </c>
      <c r="O8123" t="str">
        <f>IF(OR(Table1_17[[#This Row],[amount]]&lt;$Y$8,Table1_17[[#This Row],[amount]]&gt;$Y$7),"Outlier","Normal")</f>
        <v>Normal</v>
      </c>
      <c r="P8123" t="str">
        <f>IF(OR(Table1_17[[#This Row],[missing_flag]]="Missing",Table1_17[[#This Row],[outlier_flag]]="Outliers"),"Review","Valid")</f>
        <v>Valid</v>
      </c>
    </row>
    <row r="8124" spans="1:16">
      <c r="A8124" t="s">
        <v>17732</v>
      </c>
      <c r="B8124" s="1">
        <v>44806</v>
      </c>
      <c r="C8124">
        <v>106959.14</v>
      </c>
      <c r="D8124" t="s">
        <v>1483</v>
      </c>
      <c r="E8124" t="s">
        <v>1499</v>
      </c>
      <c r="F8124" t="s">
        <v>264</v>
      </c>
      <c r="G8124" t="s">
        <v>29</v>
      </c>
      <c r="H8124" t="s">
        <v>786</v>
      </c>
      <c r="J8124" t="s">
        <v>30413</v>
      </c>
      <c r="K8124" t="s">
        <v>22291</v>
      </c>
      <c r="L8124" t="s">
        <v>22291</v>
      </c>
      <c r="M8124" t="s">
        <v>22291</v>
      </c>
      <c r="N8124" t="str">
        <f t="shared" si="126"/>
        <v>OK</v>
      </c>
      <c r="O8124" t="str">
        <f>IF(OR(Table1_17[[#This Row],[amount]]&lt;$Y$8,Table1_17[[#This Row],[amount]]&gt;$Y$7),"Outlier","Normal")</f>
        <v>Normal</v>
      </c>
      <c r="P8124" t="str">
        <f>IF(OR(Table1_17[[#This Row],[missing_flag]]="Missing",Table1_17[[#This Row],[outlier_flag]]="Outliers"),"Review","Valid")</f>
        <v>Valid</v>
      </c>
    </row>
    <row r="8125" spans="1:16">
      <c r="A8125" t="s">
        <v>17734</v>
      </c>
      <c r="B8125" s="1">
        <v>45247</v>
      </c>
      <c r="C8125">
        <v>228193.64</v>
      </c>
      <c r="D8125" t="s">
        <v>1483</v>
      </c>
      <c r="E8125" t="s">
        <v>1487</v>
      </c>
      <c r="F8125" t="s">
        <v>264</v>
      </c>
      <c r="G8125" t="s">
        <v>13</v>
      </c>
      <c r="H8125" t="s">
        <v>772</v>
      </c>
      <c r="J8125" t="s">
        <v>30414</v>
      </c>
      <c r="K8125" t="s">
        <v>22291</v>
      </c>
      <c r="L8125" t="s">
        <v>22291</v>
      </c>
      <c r="M8125" t="s">
        <v>22291</v>
      </c>
      <c r="N8125" t="str">
        <f t="shared" si="126"/>
        <v>OK</v>
      </c>
      <c r="O8125" t="str">
        <f>IF(OR(Table1_17[[#This Row],[amount]]&lt;$Y$8,Table1_17[[#This Row],[amount]]&gt;$Y$7),"Outlier","Normal")</f>
        <v>Normal</v>
      </c>
      <c r="P8125" t="str">
        <f>IF(OR(Table1_17[[#This Row],[missing_flag]]="Missing",Table1_17[[#This Row],[outlier_flag]]="Outliers"),"Review","Valid")</f>
        <v>Valid</v>
      </c>
    </row>
    <row r="8126" spans="1:16">
      <c r="A8126" t="s">
        <v>17736</v>
      </c>
      <c r="B8126" s="1">
        <v>44565</v>
      </c>
      <c r="C8126">
        <v>-55444.12</v>
      </c>
      <c r="D8126" t="s">
        <v>1478</v>
      </c>
      <c r="E8126" t="s">
        <v>1509</v>
      </c>
      <c r="F8126" t="s">
        <v>264</v>
      </c>
      <c r="G8126" t="s">
        <v>13</v>
      </c>
      <c r="I8126" t="s">
        <v>37</v>
      </c>
      <c r="J8126" t="s">
        <v>30415</v>
      </c>
      <c r="K8126" t="s">
        <v>22291</v>
      </c>
      <c r="L8126" t="s">
        <v>22291</v>
      </c>
      <c r="M8126" t="s">
        <v>22291</v>
      </c>
      <c r="N8126" t="str">
        <f t="shared" si="126"/>
        <v>OK</v>
      </c>
      <c r="O8126" t="str">
        <f>IF(OR(Table1_17[[#This Row],[amount]]&lt;$Y$8,Table1_17[[#This Row],[amount]]&gt;$Y$7),"Outlier","Normal")</f>
        <v>Normal</v>
      </c>
      <c r="P8126" t="str">
        <f>IF(OR(Table1_17[[#This Row],[missing_flag]]="Missing",Table1_17[[#This Row],[outlier_flag]]="Outliers"),"Review","Valid")</f>
        <v>Valid</v>
      </c>
    </row>
    <row r="8127" spans="1:16">
      <c r="A8127" t="s">
        <v>17738</v>
      </c>
      <c r="B8127" s="1">
        <v>45046</v>
      </c>
      <c r="C8127">
        <v>-38212.5</v>
      </c>
      <c r="D8127" t="s">
        <v>1478</v>
      </c>
      <c r="E8127" t="s">
        <v>7</v>
      </c>
      <c r="F8127" t="s">
        <v>264</v>
      </c>
      <c r="G8127" t="s">
        <v>8</v>
      </c>
      <c r="I8127" t="s">
        <v>163</v>
      </c>
      <c r="J8127" t="s">
        <v>30416</v>
      </c>
      <c r="K8127" t="s">
        <v>22291</v>
      </c>
      <c r="L8127" t="s">
        <v>22291</v>
      </c>
      <c r="M8127" t="s">
        <v>22291</v>
      </c>
      <c r="N8127" t="str">
        <f t="shared" si="126"/>
        <v>OK</v>
      </c>
      <c r="O8127" t="str">
        <f>IF(OR(Table1_17[[#This Row],[amount]]&lt;$Y$8,Table1_17[[#This Row],[amount]]&gt;$Y$7),"Outlier","Normal")</f>
        <v>Normal</v>
      </c>
      <c r="P8127" t="str">
        <f>IF(OR(Table1_17[[#This Row],[missing_flag]]="Missing",Table1_17[[#This Row],[outlier_flag]]="Outliers"),"Review","Valid")</f>
        <v>Valid</v>
      </c>
    </row>
    <row r="8128" spans="1:16">
      <c r="A8128" t="s">
        <v>17740</v>
      </c>
      <c r="B8128" s="1">
        <v>45093</v>
      </c>
      <c r="C8128">
        <v>-59840.02</v>
      </c>
      <c r="D8128" t="s">
        <v>1478</v>
      </c>
      <c r="E8128" t="s">
        <v>1509</v>
      </c>
      <c r="F8128" t="s">
        <v>268</v>
      </c>
      <c r="G8128" t="s">
        <v>17</v>
      </c>
      <c r="I8128" t="s">
        <v>205</v>
      </c>
      <c r="J8128" t="s">
        <v>30417</v>
      </c>
      <c r="K8128" t="s">
        <v>22291</v>
      </c>
      <c r="L8128" t="s">
        <v>22291</v>
      </c>
      <c r="M8128" t="s">
        <v>22291</v>
      </c>
      <c r="N8128" t="str">
        <f t="shared" si="126"/>
        <v>OK</v>
      </c>
      <c r="O8128" t="str">
        <f>IF(OR(Table1_17[[#This Row],[amount]]&lt;$Y$8,Table1_17[[#This Row],[amount]]&gt;$Y$7),"Outlier","Normal")</f>
        <v>Normal</v>
      </c>
      <c r="P8128" t="str">
        <f>IF(OR(Table1_17[[#This Row],[missing_flag]]="Missing",Table1_17[[#This Row],[outlier_flag]]="Outliers"),"Review","Valid")</f>
        <v>Valid</v>
      </c>
    </row>
    <row r="8129" spans="1:16">
      <c r="A8129" t="s">
        <v>17742</v>
      </c>
      <c r="B8129" s="1">
        <v>45075</v>
      </c>
      <c r="C8129">
        <v>176310.36</v>
      </c>
      <c r="D8129" t="s">
        <v>1483</v>
      </c>
      <c r="E8129" t="s">
        <v>1484</v>
      </c>
      <c r="F8129" t="s">
        <v>264</v>
      </c>
      <c r="G8129" t="s">
        <v>13</v>
      </c>
      <c r="H8129" t="s">
        <v>718</v>
      </c>
      <c r="J8129" t="s">
        <v>30418</v>
      </c>
      <c r="K8129" t="s">
        <v>22291</v>
      </c>
      <c r="L8129" t="s">
        <v>22291</v>
      </c>
      <c r="M8129" t="s">
        <v>22291</v>
      </c>
      <c r="N8129" t="str">
        <f t="shared" si="126"/>
        <v>OK</v>
      </c>
      <c r="O8129" t="str">
        <f>IF(OR(Table1_17[[#This Row],[amount]]&lt;$Y$8,Table1_17[[#This Row],[amount]]&gt;$Y$7),"Outlier","Normal")</f>
        <v>Normal</v>
      </c>
      <c r="P8129" t="str">
        <f>IF(OR(Table1_17[[#This Row],[missing_flag]]="Missing",Table1_17[[#This Row],[outlier_flag]]="Outliers"),"Review","Valid")</f>
        <v>Valid</v>
      </c>
    </row>
    <row r="8130" spans="1:16">
      <c r="A8130" t="s">
        <v>17744</v>
      </c>
      <c r="B8130" s="1">
        <v>44599</v>
      </c>
      <c r="C8130">
        <v>-39886.36</v>
      </c>
      <c r="D8130" t="s">
        <v>1478</v>
      </c>
      <c r="E8130" t="s">
        <v>7</v>
      </c>
      <c r="F8130" t="s">
        <v>264</v>
      </c>
      <c r="G8130" t="s">
        <v>29</v>
      </c>
      <c r="I8130" t="s">
        <v>219</v>
      </c>
      <c r="J8130" t="s">
        <v>30419</v>
      </c>
      <c r="K8130" t="s">
        <v>22291</v>
      </c>
      <c r="L8130" t="s">
        <v>22291</v>
      </c>
      <c r="M8130" t="s">
        <v>22291</v>
      </c>
      <c r="N8130" t="str">
        <f t="shared" si="126"/>
        <v>OK</v>
      </c>
      <c r="O8130" t="str">
        <f>IF(OR(Table1_17[[#This Row],[amount]]&lt;$Y$8,Table1_17[[#This Row],[amount]]&gt;$Y$7),"Outlier","Normal")</f>
        <v>Normal</v>
      </c>
      <c r="P8130" t="str">
        <f>IF(OR(Table1_17[[#This Row],[missing_flag]]="Missing",Table1_17[[#This Row],[outlier_flag]]="Outliers"),"Review","Valid")</f>
        <v>Valid</v>
      </c>
    </row>
    <row r="8131" spans="1:16">
      <c r="A8131" t="s">
        <v>17746</v>
      </c>
      <c r="B8131" s="1">
        <v>45151</v>
      </c>
      <c r="C8131">
        <v>-17064.59</v>
      </c>
      <c r="D8131" t="s">
        <v>1478</v>
      </c>
      <c r="E8131" t="s">
        <v>1534</v>
      </c>
      <c r="F8131" t="s">
        <v>268</v>
      </c>
      <c r="G8131" t="s">
        <v>29</v>
      </c>
      <c r="I8131" t="s">
        <v>27</v>
      </c>
      <c r="J8131" t="s">
        <v>30420</v>
      </c>
      <c r="K8131" t="s">
        <v>22291</v>
      </c>
      <c r="L8131" t="s">
        <v>22291</v>
      </c>
      <c r="M8131" t="s">
        <v>22291</v>
      </c>
      <c r="N8131" t="str">
        <f t="shared" ref="N8131:N8194" si="127">IF(OR(B8131="",C8131="",D8131="",F8131=""),"Missing","OK")</f>
        <v>OK</v>
      </c>
      <c r="O8131" t="str">
        <f>IF(OR(Table1_17[[#This Row],[amount]]&lt;$Y$8,Table1_17[[#This Row],[amount]]&gt;$Y$7),"Outlier","Normal")</f>
        <v>Normal</v>
      </c>
      <c r="P8131" t="str">
        <f>IF(OR(Table1_17[[#This Row],[missing_flag]]="Missing",Table1_17[[#This Row],[outlier_flag]]="Outliers"),"Review","Valid")</f>
        <v>Valid</v>
      </c>
    </row>
    <row r="8132" spans="1:16">
      <c r="A8132" t="s">
        <v>17748</v>
      </c>
      <c r="B8132" s="1">
        <v>45271</v>
      </c>
      <c r="C8132">
        <v>209899.26</v>
      </c>
      <c r="D8132" t="s">
        <v>1483</v>
      </c>
      <c r="E8132" t="s">
        <v>1499</v>
      </c>
      <c r="F8132" t="s">
        <v>268</v>
      </c>
      <c r="G8132" t="s">
        <v>8</v>
      </c>
      <c r="H8132" t="s">
        <v>768</v>
      </c>
      <c r="J8132" t="s">
        <v>30421</v>
      </c>
      <c r="K8132" t="s">
        <v>22291</v>
      </c>
      <c r="L8132" t="s">
        <v>22291</v>
      </c>
      <c r="M8132" t="s">
        <v>22291</v>
      </c>
      <c r="N8132" t="str">
        <f t="shared" si="127"/>
        <v>OK</v>
      </c>
      <c r="O8132" t="str">
        <f>IF(OR(Table1_17[[#This Row],[amount]]&lt;$Y$8,Table1_17[[#This Row],[amount]]&gt;$Y$7),"Outlier","Normal")</f>
        <v>Normal</v>
      </c>
      <c r="P8132" t="str">
        <f>IF(OR(Table1_17[[#This Row],[missing_flag]]="Missing",Table1_17[[#This Row],[outlier_flag]]="Outliers"),"Review","Valid")</f>
        <v>Valid</v>
      </c>
    </row>
    <row r="8133" spans="1:16">
      <c r="A8133" t="s">
        <v>17750</v>
      </c>
      <c r="B8133" s="1">
        <v>45235</v>
      </c>
      <c r="C8133">
        <v>119185.65</v>
      </c>
      <c r="D8133" t="s">
        <v>1483</v>
      </c>
      <c r="E8133" t="s">
        <v>1484</v>
      </c>
      <c r="F8133" t="s">
        <v>268</v>
      </c>
      <c r="G8133" t="s">
        <v>29</v>
      </c>
      <c r="H8133" t="s">
        <v>742</v>
      </c>
      <c r="J8133" t="s">
        <v>30422</v>
      </c>
      <c r="K8133" t="s">
        <v>22291</v>
      </c>
      <c r="L8133" t="s">
        <v>22291</v>
      </c>
      <c r="M8133" t="s">
        <v>22291</v>
      </c>
      <c r="N8133" t="str">
        <f t="shared" si="127"/>
        <v>OK</v>
      </c>
      <c r="O8133" t="str">
        <f>IF(OR(Table1_17[[#This Row],[amount]]&lt;$Y$8,Table1_17[[#This Row],[amount]]&gt;$Y$7),"Outlier","Normal")</f>
        <v>Normal</v>
      </c>
      <c r="P8133" t="str">
        <f>IF(OR(Table1_17[[#This Row],[missing_flag]]="Missing",Table1_17[[#This Row],[outlier_flag]]="Outliers"),"Review","Valid")</f>
        <v>Valid</v>
      </c>
    </row>
    <row r="8134" spans="1:16">
      <c r="A8134" t="s">
        <v>17752</v>
      </c>
      <c r="B8134" s="1">
        <v>45288</v>
      </c>
      <c r="C8134">
        <v>173878.99</v>
      </c>
      <c r="D8134" t="s">
        <v>1483</v>
      </c>
      <c r="E8134" t="s">
        <v>1499</v>
      </c>
      <c r="F8134" t="s">
        <v>268</v>
      </c>
      <c r="G8134" t="s">
        <v>17</v>
      </c>
      <c r="H8134" t="s">
        <v>1349</v>
      </c>
      <c r="J8134" t="s">
        <v>30423</v>
      </c>
      <c r="K8134" t="s">
        <v>22291</v>
      </c>
      <c r="L8134" t="s">
        <v>22291</v>
      </c>
      <c r="M8134" t="s">
        <v>22291</v>
      </c>
      <c r="N8134" t="str">
        <f t="shared" si="127"/>
        <v>OK</v>
      </c>
      <c r="O8134" t="str">
        <f>IF(OR(Table1_17[[#This Row],[amount]]&lt;$Y$8,Table1_17[[#This Row],[amount]]&gt;$Y$7),"Outlier","Normal")</f>
        <v>Normal</v>
      </c>
      <c r="P8134" t="str">
        <f>IF(OR(Table1_17[[#This Row],[missing_flag]]="Missing",Table1_17[[#This Row],[outlier_flag]]="Outliers"),"Review","Valid")</f>
        <v>Valid</v>
      </c>
    </row>
    <row r="8135" spans="1:16">
      <c r="A8135" t="s">
        <v>17754</v>
      </c>
      <c r="B8135" s="1">
        <v>45010</v>
      </c>
      <c r="C8135">
        <v>172957.19</v>
      </c>
      <c r="D8135" t="s">
        <v>1483</v>
      </c>
      <c r="E8135" t="s">
        <v>1487</v>
      </c>
      <c r="F8135" t="s">
        <v>271</v>
      </c>
      <c r="G8135" t="s">
        <v>8</v>
      </c>
      <c r="H8135" t="s">
        <v>1003</v>
      </c>
      <c r="J8135" t="s">
        <v>30424</v>
      </c>
      <c r="K8135" t="s">
        <v>22291</v>
      </c>
      <c r="L8135" t="s">
        <v>22291</v>
      </c>
      <c r="M8135" t="s">
        <v>22291</v>
      </c>
      <c r="N8135" t="str">
        <f t="shared" si="127"/>
        <v>OK</v>
      </c>
      <c r="O8135" t="str">
        <f>IF(OR(Table1_17[[#This Row],[amount]]&lt;$Y$8,Table1_17[[#This Row],[amount]]&gt;$Y$7),"Outlier","Normal")</f>
        <v>Normal</v>
      </c>
      <c r="P8135" t="str">
        <f>IF(OR(Table1_17[[#This Row],[missing_flag]]="Missing",Table1_17[[#This Row],[outlier_flag]]="Outliers"),"Review","Valid")</f>
        <v>Valid</v>
      </c>
    </row>
    <row r="8136" spans="1:16">
      <c r="A8136" t="s">
        <v>17756</v>
      </c>
      <c r="B8136" s="1">
        <v>44937</v>
      </c>
      <c r="C8136">
        <v>184216.09</v>
      </c>
      <c r="D8136" t="s">
        <v>1483</v>
      </c>
      <c r="E8136" t="s">
        <v>1484</v>
      </c>
      <c r="F8136" t="s">
        <v>268</v>
      </c>
      <c r="G8136" t="s">
        <v>29</v>
      </c>
      <c r="H8136" t="s">
        <v>947</v>
      </c>
      <c r="J8136" t="s">
        <v>30425</v>
      </c>
      <c r="K8136" t="s">
        <v>22291</v>
      </c>
      <c r="L8136" t="s">
        <v>22291</v>
      </c>
      <c r="M8136" t="s">
        <v>22291</v>
      </c>
      <c r="N8136" t="str">
        <f t="shared" si="127"/>
        <v>OK</v>
      </c>
      <c r="O8136" t="str">
        <f>IF(OR(Table1_17[[#This Row],[amount]]&lt;$Y$8,Table1_17[[#This Row],[amount]]&gt;$Y$7),"Outlier","Normal")</f>
        <v>Normal</v>
      </c>
      <c r="P8136" t="str">
        <f>IF(OR(Table1_17[[#This Row],[missing_flag]]="Missing",Table1_17[[#This Row],[outlier_flag]]="Outliers"),"Review","Valid")</f>
        <v>Valid</v>
      </c>
    </row>
    <row r="8137" spans="1:16">
      <c r="A8137" t="s">
        <v>17758</v>
      </c>
      <c r="B8137" s="1">
        <v>44960</v>
      </c>
      <c r="C8137">
        <v>59297.83</v>
      </c>
      <c r="D8137" t="s">
        <v>1483</v>
      </c>
      <c r="E8137" t="s">
        <v>1487</v>
      </c>
      <c r="F8137" t="s">
        <v>271</v>
      </c>
      <c r="G8137" t="s">
        <v>17</v>
      </c>
      <c r="H8137" t="s">
        <v>752</v>
      </c>
      <c r="J8137" t="s">
        <v>30426</v>
      </c>
      <c r="K8137" t="s">
        <v>22291</v>
      </c>
      <c r="L8137" t="s">
        <v>22291</v>
      </c>
      <c r="M8137" t="s">
        <v>22291</v>
      </c>
      <c r="N8137" t="str">
        <f t="shared" si="127"/>
        <v>OK</v>
      </c>
      <c r="O8137" t="str">
        <f>IF(OR(Table1_17[[#This Row],[amount]]&lt;$Y$8,Table1_17[[#This Row],[amount]]&gt;$Y$7),"Outlier","Normal")</f>
        <v>Normal</v>
      </c>
      <c r="P8137" t="str">
        <f>IF(OR(Table1_17[[#This Row],[missing_flag]]="Missing",Table1_17[[#This Row],[outlier_flag]]="Outliers"),"Review","Valid")</f>
        <v>Valid</v>
      </c>
    </row>
    <row r="8138" spans="1:16">
      <c r="A8138" t="s">
        <v>17760</v>
      </c>
      <c r="B8138" s="1">
        <v>44949</v>
      </c>
      <c r="C8138">
        <v>241928.52</v>
      </c>
      <c r="D8138" t="s">
        <v>1483</v>
      </c>
      <c r="E8138" t="s">
        <v>1484</v>
      </c>
      <c r="F8138" t="s">
        <v>268</v>
      </c>
      <c r="G8138" t="s">
        <v>8</v>
      </c>
      <c r="H8138" t="s">
        <v>1133</v>
      </c>
      <c r="J8138" t="s">
        <v>30427</v>
      </c>
      <c r="K8138" t="s">
        <v>22291</v>
      </c>
      <c r="L8138" t="s">
        <v>22291</v>
      </c>
      <c r="M8138" t="s">
        <v>22291</v>
      </c>
      <c r="N8138" t="str">
        <f t="shared" si="127"/>
        <v>OK</v>
      </c>
      <c r="O8138" t="str">
        <f>IF(OR(Table1_17[[#This Row],[amount]]&lt;$Y$8,Table1_17[[#This Row],[amount]]&gt;$Y$7),"Outlier","Normal")</f>
        <v>Normal</v>
      </c>
      <c r="P8138" t="str">
        <f>IF(OR(Table1_17[[#This Row],[missing_flag]]="Missing",Table1_17[[#This Row],[outlier_flag]]="Outliers"),"Review","Valid")</f>
        <v>Valid</v>
      </c>
    </row>
    <row r="8139" spans="1:16">
      <c r="A8139" t="s">
        <v>17762</v>
      </c>
      <c r="B8139" s="1">
        <v>45001</v>
      </c>
      <c r="C8139">
        <v>97629.57</v>
      </c>
      <c r="D8139" t="s">
        <v>1483</v>
      </c>
      <c r="E8139" t="s">
        <v>1484</v>
      </c>
      <c r="F8139" t="s">
        <v>268</v>
      </c>
      <c r="G8139" t="s">
        <v>29</v>
      </c>
      <c r="H8139" t="s">
        <v>1037</v>
      </c>
      <c r="J8139" t="s">
        <v>30428</v>
      </c>
      <c r="K8139" t="s">
        <v>22291</v>
      </c>
      <c r="L8139" t="s">
        <v>22291</v>
      </c>
      <c r="M8139" t="s">
        <v>22291</v>
      </c>
      <c r="N8139" t="str">
        <f t="shared" si="127"/>
        <v>OK</v>
      </c>
      <c r="O8139" t="str">
        <f>IF(OR(Table1_17[[#This Row],[amount]]&lt;$Y$8,Table1_17[[#This Row],[amount]]&gt;$Y$7),"Outlier","Normal")</f>
        <v>Normal</v>
      </c>
      <c r="P8139" t="str">
        <f>IF(OR(Table1_17[[#This Row],[missing_flag]]="Missing",Table1_17[[#This Row],[outlier_flag]]="Outliers"),"Review","Valid")</f>
        <v>Valid</v>
      </c>
    </row>
    <row r="8140" spans="1:16">
      <c r="A8140" t="s">
        <v>17764</v>
      </c>
      <c r="B8140" s="1">
        <v>45022</v>
      </c>
      <c r="C8140">
        <v>22525.89</v>
      </c>
      <c r="D8140" t="s">
        <v>1587</v>
      </c>
      <c r="E8140" t="s">
        <v>1587</v>
      </c>
      <c r="F8140" t="s">
        <v>271</v>
      </c>
      <c r="G8140" t="s">
        <v>8</v>
      </c>
      <c r="J8140" t="s">
        <v>30429</v>
      </c>
      <c r="K8140" t="s">
        <v>22291</v>
      </c>
      <c r="L8140" t="s">
        <v>22291</v>
      </c>
      <c r="M8140" t="s">
        <v>22291</v>
      </c>
      <c r="N8140" t="str">
        <f t="shared" si="127"/>
        <v>OK</v>
      </c>
      <c r="O8140" t="str">
        <f>IF(OR(Table1_17[[#This Row],[amount]]&lt;$Y$8,Table1_17[[#This Row],[amount]]&gt;$Y$7),"Outlier","Normal")</f>
        <v>Normal</v>
      </c>
      <c r="P8140" t="str">
        <f>IF(OR(Table1_17[[#This Row],[missing_flag]]="Missing",Table1_17[[#This Row],[outlier_flag]]="Outliers"),"Review","Valid")</f>
        <v>Valid</v>
      </c>
    </row>
    <row r="8141" spans="1:16">
      <c r="A8141" t="s">
        <v>17766</v>
      </c>
      <c r="B8141" s="1">
        <v>44838</v>
      </c>
      <c r="C8141">
        <v>215511.47</v>
      </c>
      <c r="D8141" t="s">
        <v>1483</v>
      </c>
      <c r="E8141" t="s">
        <v>1499</v>
      </c>
      <c r="F8141" t="s">
        <v>268</v>
      </c>
      <c r="G8141" t="s">
        <v>29</v>
      </c>
      <c r="H8141" t="s">
        <v>774</v>
      </c>
      <c r="J8141" t="s">
        <v>30430</v>
      </c>
      <c r="K8141" t="s">
        <v>22291</v>
      </c>
      <c r="L8141" t="s">
        <v>22291</v>
      </c>
      <c r="M8141" t="s">
        <v>22291</v>
      </c>
      <c r="N8141" t="str">
        <f t="shared" si="127"/>
        <v>OK</v>
      </c>
      <c r="O8141" t="str">
        <f>IF(OR(Table1_17[[#This Row],[amount]]&lt;$Y$8,Table1_17[[#This Row],[amount]]&gt;$Y$7),"Outlier","Normal")</f>
        <v>Normal</v>
      </c>
      <c r="P8141" t="str">
        <f>IF(OR(Table1_17[[#This Row],[missing_flag]]="Missing",Table1_17[[#This Row],[outlier_flag]]="Outliers"),"Review","Valid")</f>
        <v>Valid</v>
      </c>
    </row>
    <row r="8142" spans="1:16">
      <c r="A8142" t="s">
        <v>17768</v>
      </c>
      <c r="B8142" s="1">
        <v>44951</v>
      </c>
      <c r="C8142">
        <v>182658.05</v>
      </c>
      <c r="D8142" t="s">
        <v>1483</v>
      </c>
      <c r="E8142" t="s">
        <v>1484</v>
      </c>
      <c r="F8142" t="s">
        <v>268</v>
      </c>
      <c r="G8142" t="s">
        <v>17</v>
      </c>
      <c r="H8142" t="s">
        <v>1043</v>
      </c>
      <c r="J8142" t="s">
        <v>30431</v>
      </c>
      <c r="K8142" t="s">
        <v>22291</v>
      </c>
      <c r="L8142" t="s">
        <v>22291</v>
      </c>
      <c r="M8142" t="s">
        <v>22291</v>
      </c>
      <c r="N8142" t="str">
        <f t="shared" si="127"/>
        <v>OK</v>
      </c>
      <c r="O8142" t="str">
        <f>IF(OR(Table1_17[[#This Row],[amount]]&lt;$Y$8,Table1_17[[#This Row],[amount]]&gt;$Y$7),"Outlier","Normal")</f>
        <v>Normal</v>
      </c>
      <c r="P8142" t="str">
        <f>IF(OR(Table1_17[[#This Row],[missing_flag]]="Missing",Table1_17[[#This Row],[outlier_flag]]="Outliers"),"Review","Valid")</f>
        <v>Valid</v>
      </c>
    </row>
    <row r="8143" spans="1:16">
      <c r="A8143" t="s">
        <v>17770</v>
      </c>
      <c r="B8143" s="1">
        <v>45221</v>
      </c>
      <c r="C8143">
        <v>109314.55</v>
      </c>
      <c r="D8143" t="s">
        <v>1483</v>
      </c>
      <c r="E8143" t="s">
        <v>1499</v>
      </c>
      <c r="F8143" t="s">
        <v>268</v>
      </c>
      <c r="G8143" t="s">
        <v>17</v>
      </c>
      <c r="H8143" t="s">
        <v>1229</v>
      </c>
      <c r="J8143" t="s">
        <v>30432</v>
      </c>
      <c r="K8143" t="s">
        <v>22291</v>
      </c>
      <c r="L8143" t="s">
        <v>22291</v>
      </c>
      <c r="M8143" t="s">
        <v>22291</v>
      </c>
      <c r="N8143" t="str">
        <f t="shared" si="127"/>
        <v>OK</v>
      </c>
      <c r="O8143" t="str">
        <f>IF(OR(Table1_17[[#This Row],[amount]]&lt;$Y$8,Table1_17[[#This Row],[amount]]&gt;$Y$7),"Outlier","Normal")</f>
        <v>Normal</v>
      </c>
      <c r="P8143" t="str">
        <f>IF(OR(Table1_17[[#This Row],[missing_flag]]="Missing",Table1_17[[#This Row],[outlier_flag]]="Outliers"),"Review","Valid")</f>
        <v>Valid</v>
      </c>
    </row>
    <row r="8144" spans="1:16">
      <c r="A8144" t="s">
        <v>17772</v>
      </c>
      <c r="B8144" s="1">
        <v>44631</v>
      </c>
      <c r="C8144">
        <v>174761.88</v>
      </c>
      <c r="D8144" t="s">
        <v>1483</v>
      </c>
      <c r="E8144" t="s">
        <v>1499</v>
      </c>
      <c r="F8144" t="s">
        <v>271</v>
      </c>
      <c r="G8144" t="s">
        <v>17</v>
      </c>
      <c r="H8144" t="s">
        <v>963</v>
      </c>
      <c r="J8144" t="s">
        <v>30433</v>
      </c>
      <c r="K8144" t="s">
        <v>22291</v>
      </c>
      <c r="L8144" t="s">
        <v>22291</v>
      </c>
      <c r="M8144" t="s">
        <v>22291</v>
      </c>
      <c r="N8144" t="str">
        <f t="shared" si="127"/>
        <v>OK</v>
      </c>
      <c r="O8144" t="str">
        <f>IF(OR(Table1_17[[#This Row],[amount]]&lt;$Y$8,Table1_17[[#This Row],[amount]]&gt;$Y$7),"Outlier","Normal")</f>
        <v>Normal</v>
      </c>
      <c r="P8144" t="str">
        <f>IF(OR(Table1_17[[#This Row],[missing_flag]]="Missing",Table1_17[[#This Row],[outlier_flag]]="Outliers"),"Review","Valid")</f>
        <v>Valid</v>
      </c>
    </row>
    <row r="8145" spans="1:16">
      <c r="A8145" t="s">
        <v>17774</v>
      </c>
      <c r="B8145" s="1">
        <v>45077</v>
      </c>
      <c r="C8145">
        <v>-40642.639999999999</v>
      </c>
      <c r="D8145" t="s">
        <v>1478</v>
      </c>
      <c r="E8145" t="s">
        <v>7</v>
      </c>
      <c r="F8145" t="s">
        <v>271</v>
      </c>
      <c r="G8145" t="s">
        <v>8</v>
      </c>
      <c r="I8145" t="s">
        <v>219</v>
      </c>
      <c r="J8145" t="s">
        <v>30434</v>
      </c>
      <c r="K8145" t="s">
        <v>22291</v>
      </c>
      <c r="L8145" t="s">
        <v>22291</v>
      </c>
      <c r="M8145" t="s">
        <v>22291</v>
      </c>
      <c r="N8145" t="str">
        <f t="shared" si="127"/>
        <v>OK</v>
      </c>
      <c r="O8145" t="str">
        <f>IF(OR(Table1_17[[#This Row],[amount]]&lt;$Y$8,Table1_17[[#This Row],[amount]]&gt;$Y$7),"Outlier","Normal")</f>
        <v>Normal</v>
      </c>
      <c r="P8145" t="str">
        <f>IF(OR(Table1_17[[#This Row],[missing_flag]]="Missing",Table1_17[[#This Row],[outlier_flag]]="Outliers"),"Review","Valid")</f>
        <v>Valid</v>
      </c>
    </row>
    <row r="8146" spans="1:16">
      <c r="A8146" t="s">
        <v>17776</v>
      </c>
      <c r="B8146" s="1">
        <v>44995</v>
      </c>
      <c r="C8146">
        <v>-49533.7</v>
      </c>
      <c r="D8146" t="s">
        <v>1478</v>
      </c>
      <c r="E8146" t="s">
        <v>1509</v>
      </c>
      <c r="F8146" t="s">
        <v>264</v>
      </c>
      <c r="G8146" t="s">
        <v>29</v>
      </c>
      <c r="I8146" t="s">
        <v>151</v>
      </c>
      <c r="J8146" t="s">
        <v>30435</v>
      </c>
      <c r="K8146" t="s">
        <v>22291</v>
      </c>
      <c r="L8146" t="s">
        <v>22291</v>
      </c>
      <c r="M8146" t="s">
        <v>22291</v>
      </c>
      <c r="N8146" t="str">
        <f t="shared" si="127"/>
        <v>OK</v>
      </c>
      <c r="O8146" t="str">
        <f>IF(OR(Table1_17[[#This Row],[amount]]&lt;$Y$8,Table1_17[[#This Row],[amount]]&gt;$Y$7),"Outlier","Normal")</f>
        <v>Normal</v>
      </c>
      <c r="P8146" t="str">
        <f>IF(OR(Table1_17[[#This Row],[missing_flag]]="Missing",Table1_17[[#This Row],[outlier_flag]]="Outliers"),"Review","Valid")</f>
        <v>Valid</v>
      </c>
    </row>
    <row r="8147" spans="1:16">
      <c r="A8147" t="s">
        <v>17778</v>
      </c>
      <c r="B8147" s="1">
        <v>45131</v>
      </c>
      <c r="C8147">
        <v>157708.04</v>
      </c>
      <c r="D8147" t="s">
        <v>1483</v>
      </c>
      <c r="E8147" t="s">
        <v>1484</v>
      </c>
      <c r="F8147" t="s">
        <v>268</v>
      </c>
      <c r="G8147" t="s">
        <v>8</v>
      </c>
      <c r="H8147" t="s">
        <v>1215</v>
      </c>
      <c r="J8147" t="s">
        <v>30436</v>
      </c>
      <c r="K8147" t="s">
        <v>22291</v>
      </c>
      <c r="L8147" t="s">
        <v>22291</v>
      </c>
      <c r="M8147" t="s">
        <v>22291</v>
      </c>
      <c r="N8147" t="str">
        <f t="shared" si="127"/>
        <v>OK</v>
      </c>
      <c r="O8147" t="str">
        <f>IF(OR(Table1_17[[#This Row],[amount]]&lt;$Y$8,Table1_17[[#This Row],[amount]]&gt;$Y$7),"Outlier","Normal")</f>
        <v>Normal</v>
      </c>
      <c r="P8147" t="str">
        <f>IF(OR(Table1_17[[#This Row],[missing_flag]]="Missing",Table1_17[[#This Row],[outlier_flag]]="Outliers"),"Review","Valid")</f>
        <v>Valid</v>
      </c>
    </row>
    <row r="8148" spans="1:16">
      <c r="A8148" t="s">
        <v>17780</v>
      </c>
      <c r="B8148" s="1">
        <v>44752</v>
      </c>
      <c r="C8148">
        <v>-14340.98</v>
      </c>
      <c r="D8148" t="s">
        <v>1478</v>
      </c>
      <c r="E8148" t="s">
        <v>1534</v>
      </c>
      <c r="F8148" t="s">
        <v>271</v>
      </c>
      <c r="G8148" t="s">
        <v>13</v>
      </c>
      <c r="I8148" t="s">
        <v>115</v>
      </c>
      <c r="J8148" t="s">
        <v>30437</v>
      </c>
      <c r="K8148" t="s">
        <v>22291</v>
      </c>
      <c r="L8148" t="s">
        <v>22291</v>
      </c>
      <c r="M8148" t="s">
        <v>22291</v>
      </c>
      <c r="N8148" t="str">
        <f t="shared" si="127"/>
        <v>OK</v>
      </c>
      <c r="O8148" t="str">
        <f>IF(OR(Table1_17[[#This Row],[amount]]&lt;$Y$8,Table1_17[[#This Row],[amount]]&gt;$Y$7),"Outlier","Normal")</f>
        <v>Normal</v>
      </c>
      <c r="P8148" t="str">
        <f>IF(OR(Table1_17[[#This Row],[missing_flag]]="Missing",Table1_17[[#This Row],[outlier_flag]]="Outliers"),"Review","Valid")</f>
        <v>Valid</v>
      </c>
    </row>
    <row r="8149" spans="1:16">
      <c r="A8149" t="s">
        <v>17782</v>
      </c>
      <c r="B8149" s="1">
        <v>44871</v>
      </c>
      <c r="C8149">
        <v>23016.639999999999</v>
      </c>
      <c r="D8149" t="s">
        <v>1587</v>
      </c>
      <c r="E8149" t="s">
        <v>1587</v>
      </c>
      <c r="F8149" t="s">
        <v>268</v>
      </c>
      <c r="G8149" t="s">
        <v>29</v>
      </c>
      <c r="J8149" t="s">
        <v>30438</v>
      </c>
      <c r="K8149" t="s">
        <v>22291</v>
      </c>
      <c r="L8149" t="s">
        <v>22291</v>
      </c>
      <c r="M8149" t="s">
        <v>22291</v>
      </c>
      <c r="N8149" t="str">
        <f t="shared" si="127"/>
        <v>OK</v>
      </c>
      <c r="O8149" t="str">
        <f>IF(OR(Table1_17[[#This Row],[amount]]&lt;$Y$8,Table1_17[[#This Row],[amount]]&gt;$Y$7),"Outlier","Normal")</f>
        <v>Normal</v>
      </c>
      <c r="P8149" t="str">
        <f>IF(OR(Table1_17[[#This Row],[missing_flag]]="Missing",Table1_17[[#This Row],[outlier_flag]]="Outliers"),"Review","Valid")</f>
        <v>Valid</v>
      </c>
    </row>
    <row r="8150" spans="1:16">
      <c r="A8150" t="s">
        <v>17784</v>
      </c>
      <c r="B8150" s="1">
        <v>45103</v>
      </c>
      <c r="C8150">
        <v>58905.33</v>
      </c>
      <c r="D8150" t="s">
        <v>1483</v>
      </c>
      <c r="E8150" t="s">
        <v>1487</v>
      </c>
      <c r="F8150" t="s">
        <v>264</v>
      </c>
      <c r="G8150" t="s">
        <v>13</v>
      </c>
      <c r="H8150" t="s">
        <v>1371</v>
      </c>
      <c r="J8150" t="s">
        <v>30439</v>
      </c>
      <c r="K8150" t="s">
        <v>22291</v>
      </c>
      <c r="L8150" t="s">
        <v>22291</v>
      </c>
      <c r="M8150" t="s">
        <v>22291</v>
      </c>
      <c r="N8150" t="str">
        <f t="shared" si="127"/>
        <v>OK</v>
      </c>
      <c r="O8150" t="str">
        <f>IF(OR(Table1_17[[#This Row],[amount]]&lt;$Y$8,Table1_17[[#This Row],[amount]]&gt;$Y$7),"Outlier","Normal")</f>
        <v>Normal</v>
      </c>
      <c r="P8150" t="str">
        <f>IF(OR(Table1_17[[#This Row],[missing_flag]]="Missing",Table1_17[[#This Row],[outlier_flag]]="Outliers"),"Review","Valid")</f>
        <v>Valid</v>
      </c>
    </row>
    <row r="8151" spans="1:16">
      <c r="A8151" t="s">
        <v>17786</v>
      </c>
      <c r="B8151" s="1">
        <v>44675</v>
      </c>
      <c r="C8151">
        <v>167973.01</v>
      </c>
      <c r="D8151" t="s">
        <v>1483</v>
      </c>
      <c r="E8151" t="s">
        <v>1499</v>
      </c>
      <c r="F8151" t="s">
        <v>264</v>
      </c>
      <c r="G8151" t="s">
        <v>13</v>
      </c>
      <c r="H8151" t="s">
        <v>1329</v>
      </c>
      <c r="J8151" t="s">
        <v>30440</v>
      </c>
      <c r="K8151" t="s">
        <v>22291</v>
      </c>
      <c r="L8151" t="s">
        <v>22291</v>
      </c>
      <c r="M8151" t="s">
        <v>22291</v>
      </c>
      <c r="N8151" t="str">
        <f t="shared" si="127"/>
        <v>OK</v>
      </c>
      <c r="O8151" t="str">
        <f>IF(OR(Table1_17[[#This Row],[amount]]&lt;$Y$8,Table1_17[[#This Row],[amount]]&gt;$Y$7),"Outlier","Normal")</f>
        <v>Normal</v>
      </c>
      <c r="P8151" t="str">
        <f>IF(OR(Table1_17[[#This Row],[missing_flag]]="Missing",Table1_17[[#This Row],[outlier_flag]]="Outliers"),"Review","Valid")</f>
        <v>Valid</v>
      </c>
    </row>
    <row r="8152" spans="1:16">
      <c r="A8152" t="s">
        <v>17788</v>
      </c>
      <c r="B8152" s="1">
        <v>44810</v>
      </c>
      <c r="C8152">
        <v>-51614.41</v>
      </c>
      <c r="D8152" t="s">
        <v>1478</v>
      </c>
      <c r="E8152" t="s">
        <v>1509</v>
      </c>
      <c r="F8152" t="s">
        <v>268</v>
      </c>
      <c r="G8152" t="s">
        <v>13</v>
      </c>
      <c r="I8152" t="s">
        <v>95</v>
      </c>
      <c r="J8152" t="s">
        <v>30441</v>
      </c>
      <c r="K8152" t="s">
        <v>22291</v>
      </c>
      <c r="L8152" t="s">
        <v>22291</v>
      </c>
      <c r="M8152" t="s">
        <v>22291</v>
      </c>
      <c r="N8152" t="str">
        <f t="shared" si="127"/>
        <v>OK</v>
      </c>
      <c r="O8152" t="str">
        <f>IF(OR(Table1_17[[#This Row],[amount]]&lt;$Y$8,Table1_17[[#This Row],[amount]]&gt;$Y$7),"Outlier","Normal")</f>
        <v>Normal</v>
      </c>
      <c r="P8152" t="str">
        <f>IF(OR(Table1_17[[#This Row],[missing_flag]]="Missing",Table1_17[[#This Row],[outlier_flag]]="Outliers"),"Review","Valid")</f>
        <v>Valid</v>
      </c>
    </row>
    <row r="8153" spans="1:16">
      <c r="A8153" t="s">
        <v>17790</v>
      </c>
      <c r="B8153" s="1">
        <v>44576</v>
      </c>
      <c r="C8153">
        <v>189997.12</v>
      </c>
      <c r="D8153" t="s">
        <v>1483</v>
      </c>
      <c r="E8153" t="s">
        <v>1484</v>
      </c>
      <c r="F8153" t="s">
        <v>271</v>
      </c>
      <c r="G8153" t="s">
        <v>8</v>
      </c>
      <c r="H8153" t="s">
        <v>1305</v>
      </c>
      <c r="J8153" t="s">
        <v>30442</v>
      </c>
      <c r="K8153" t="s">
        <v>22291</v>
      </c>
      <c r="L8153" t="s">
        <v>22291</v>
      </c>
      <c r="M8153" t="s">
        <v>22291</v>
      </c>
      <c r="N8153" t="str">
        <f t="shared" si="127"/>
        <v>OK</v>
      </c>
      <c r="O8153" t="str">
        <f>IF(OR(Table1_17[[#This Row],[amount]]&lt;$Y$8,Table1_17[[#This Row],[amount]]&gt;$Y$7),"Outlier","Normal")</f>
        <v>Normal</v>
      </c>
      <c r="P8153" t="str">
        <f>IF(OR(Table1_17[[#This Row],[missing_flag]]="Missing",Table1_17[[#This Row],[outlier_flag]]="Outliers"),"Review","Valid")</f>
        <v>Valid</v>
      </c>
    </row>
    <row r="8154" spans="1:16">
      <c r="A8154" t="s">
        <v>17792</v>
      </c>
      <c r="B8154" s="1">
        <v>45023</v>
      </c>
      <c r="C8154">
        <v>-50994.94</v>
      </c>
      <c r="D8154" t="s">
        <v>1478</v>
      </c>
      <c r="E8154" t="s">
        <v>1509</v>
      </c>
      <c r="F8154" t="s">
        <v>264</v>
      </c>
      <c r="G8154" t="s">
        <v>8</v>
      </c>
      <c r="I8154" t="s">
        <v>63</v>
      </c>
      <c r="J8154" t="s">
        <v>30443</v>
      </c>
      <c r="K8154" t="s">
        <v>22291</v>
      </c>
      <c r="L8154" t="s">
        <v>22291</v>
      </c>
      <c r="M8154" t="s">
        <v>22291</v>
      </c>
      <c r="N8154" t="str">
        <f t="shared" si="127"/>
        <v>OK</v>
      </c>
      <c r="O8154" t="str">
        <f>IF(OR(Table1_17[[#This Row],[amount]]&lt;$Y$8,Table1_17[[#This Row],[amount]]&gt;$Y$7),"Outlier","Normal")</f>
        <v>Normal</v>
      </c>
      <c r="P8154" t="str">
        <f>IF(OR(Table1_17[[#This Row],[missing_flag]]="Missing",Table1_17[[#This Row],[outlier_flag]]="Outliers"),"Review","Valid")</f>
        <v>Valid</v>
      </c>
    </row>
    <row r="8155" spans="1:16">
      <c r="A8155" t="s">
        <v>17794</v>
      </c>
      <c r="B8155" s="1">
        <v>44762</v>
      </c>
      <c r="C8155">
        <v>186120.34</v>
      </c>
      <c r="D8155" t="s">
        <v>1483</v>
      </c>
      <c r="E8155" t="s">
        <v>1487</v>
      </c>
      <c r="F8155" t="s">
        <v>268</v>
      </c>
      <c r="G8155" t="s">
        <v>13</v>
      </c>
      <c r="H8155" t="s">
        <v>1157</v>
      </c>
      <c r="J8155" t="s">
        <v>30444</v>
      </c>
      <c r="K8155" t="s">
        <v>22291</v>
      </c>
      <c r="L8155" t="s">
        <v>22291</v>
      </c>
      <c r="M8155" t="s">
        <v>22291</v>
      </c>
      <c r="N8155" t="str">
        <f t="shared" si="127"/>
        <v>OK</v>
      </c>
      <c r="O8155" t="str">
        <f>IF(OR(Table1_17[[#This Row],[amount]]&lt;$Y$8,Table1_17[[#This Row],[amount]]&gt;$Y$7),"Outlier","Normal")</f>
        <v>Normal</v>
      </c>
      <c r="P8155" t="str">
        <f>IF(OR(Table1_17[[#This Row],[missing_flag]]="Missing",Table1_17[[#This Row],[outlier_flag]]="Outliers"),"Review","Valid")</f>
        <v>Valid</v>
      </c>
    </row>
    <row r="8156" spans="1:16">
      <c r="A8156" t="s">
        <v>17796</v>
      </c>
      <c r="B8156" s="1">
        <v>45061</v>
      </c>
      <c r="C8156">
        <v>115073.67</v>
      </c>
      <c r="D8156" t="s">
        <v>1483</v>
      </c>
      <c r="E8156" t="s">
        <v>1484</v>
      </c>
      <c r="F8156" t="s">
        <v>268</v>
      </c>
      <c r="G8156" t="s">
        <v>13</v>
      </c>
      <c r="H8156" t="s">
        <v>1201</v>
      </c>
      <c r="J8156" t="s">
        <v>30445</v>
      </c>
      <c r="K8156" t="s">
        <v>22291</v>
      </c>
      <c r="L8156" t="s">
        <v>22291</v>
      </c>
      <c r="M8156" t="s">
        <v>22291</v>
      </c>
      <c r="N8156" t="str">
        <f t="shared" si="127"/>
        <v>OK</v>
      </c>
      <c r="O8156" t="str">
        <f>IF(OR(Table1_17[[#This Row],[amount]]&lt;$Y$8,Table1_17[[#This Row],[amount]]&gt;$Y$7),"Outlier","Normal")</f>
        <v>Normal</v>
      </c>
      <c r="P8156" t="str">
        <f>IF(OR(Table1_17[[#This Row],[missing_flag]]="Missing",Table1_17[[#This Row],[outlier_flag]]="Outliers"),"Review","Valid")</f>
        <v>Valid</v>
      </c>
    </row>
    <row r="8157" spans="1:16">
      <c r="A8157" t="s">
        <v>17798</v>
      </c>
      <c r="B8157" s="1">
        <v>45190</v>
      </c>
      <c r="C8157">
        <v>-26649.79</v>
      </c>
      <c r="D8157" t="s">
        <v>1478</v>
      </c>
      <c r="E8157" t="s">
        <v>1496</v>
      </c>
      <c r="F8157" t="s">
        <v>268</v>
      </c>
      <c r="G8157" t="s">
        <v>8</v>
      </c>
      <c r="I8157" t="s">
        <v>45</v>
      </c>
      <c r="J8157" t="s">
        <v>30446</v>
      </c>
      <c r="K8157" t="s">
        <v>22291</v>
      </c>
      <c r="L8157" t="s">
        <v>22291</v>
      </c>
      <c r="M8157" t="s">
        <v>22291</v>
      </c>
      <c r="N8157" t="str">
        <f t="shared" si="127"/>
        <v>OK</v>
      </c>
      <c r="O8157" t="str">
        <f>IF(OR(Table1_17[[#This Row],[amount]]&lt;$Y$8,Table1_17[[#This Row],[amount]]&gt;$Y$7),"Outlier","Normal")</f>
        <v>Normal</v>
      </c>
      <c r="P8157" t="str">
        <f>IF(OR(Table1_17[[#This Row],[missing_flag]]="Missing",Table1_17[[#This Row],[outlier_flag]]="Outliers"),"Review","Valid")</f>
        <v>Valid</v>
      </c>
    </row>
    <row r="8158" spans="1:16">
      <c r="A8158" t="s">
        <v>17800</v>
      </c>
      <c r="B8158" s="1">
        <v>44658</v>
      </c>
      <c r="C8158">
        <v>209589.07</v>
      </c>
      <c r="D8158" t="s">
        <v>1483</v>
      </c>
      <c r="E8158" t="s">
        <v>1484</v>
      </c>
      <c r="F8158" t="s">
        <v>271</v>
      </c>
      <c r="G8158" t="s">
        <v>17</v>
      </c>
      <c r="H8158" t="s">
        <v>1339</v>
      </c>
      <c r="J8158" t="s">
        <v>30447</v>
      </c>
      <c r="K8158" t="s">
        <v>22291</v>
      </c>
      <c r="L8158" t="s">
        <v>22291</v>
      </c>
      <c r="M8158" t="s">
        <v>22291</v>
      </c>
      <c r="N8158" t="str">
        <f t="shared" si="127"/>
        <v>OK</v>
      </c>
      <c r="O8158" t="str">
        <f>IF(OR(Table1_17[[#This Row],[amount]]&lt;$Y$8,Table1_17[[#This Row],[amount]]&gt;$Y$7),"Outlier","Normal")</f>
        <v>Normal</v>
      </c>
      <c r="P8158" t="str">
        <f>IF(OR(Table1_17[[#This Row],[missing_flag]]="Missing",Table1_17[[#This Row],[outlier_flag]]="Outliers"),"Review","Valid")</f>
        <v>Valid</v>
      </c>
    </row>
    <row r="8159" spans="1:16">
      <c r="A8159" t="s">
        <v>17802</v>
      </c>
      <c r="B8159" s="1">
        <v>45212</v>
      </c>
      <c r="C8159">
        <v>172316.84</v>
      </c>
      <c r="D8159" t="s">
        <v>1483</v>
      </c>
      <c r="E8159" t="s">
        <v>1484</v>
      </c>
      <c r="F8159" t="s">
        <v>264</v>
      </c>
      <c r="G8159" t="s">
        <v>8</v>
      </c>
      <c r="H8159" t="s">
        <v>682</v>
      </c>
      <c r="J8159" t="s">
        <v>30448</v>
      </c>
      <c r="K8159" t="s">
        <v>22291</v>
      </c>
      <c r="L8159" t="s">
        <v>22291</v>
      </c>
      <c r="M8159" t="s">
        <v>22291</v>
      </c>
      <c r="N8159" t="str">
        <f t="shared" si="127"/>
        <v>OK</v>
      </c>
      <c r="O8159" t="str">
        <f>IF(OR(Table1_17[[#This Row],[amount]]&lt;$Y$8,Table1_17[[#This Row],[amount]]&gt;$Y$7),"Outlier","Normal")</f>
        <v>Normal</v>
      </c>
      <c r="P8159" t="str">
        <f>IF(OR(Table1_17[[#This Row],[missing_flag]]="Missing",Table1_17[[#This Row],[outlier_flag]]="Outliers"),"Review","Valid")</f>
        <v>Valid</v>
      </c>
    </row>
    <row r="8160" spans="1:16">
      <c r="A8160" t="s">
        <v>17804</v>
      </c>
      <c r="B8160" s="1">
        <v>44883</v>
      </c>
      <c r="C8160">
        <v>176025.48</v>
      </c>
      <c r="D8160" t="s">
        <v>1483</v>
      </c>
      <c r="E8160" t="s">
        <v>1487</v>
      </c>
      <c r="F8160" t="s">
        <v>268</v>
      </c>
      <c r="G8160" t="s">
        <v>17</v>
      </c>
      <c r="H8160" t="s">
        <v>1049</v>
      </c>
      <c r="J8160" t="s">
        <v>30449</v>
      </c>
      <c r="K8160" t="s">
        <v>22291</v>
      </c>
      <c r="L8160" t="s">
        <v>22291</v>
      </c>
      <c r="M8160" t="s">
        <v>22291</v>
      </c>
      <c r="N8160" t="str">
        <f t="shared" si="127"/>
        <v>OK</v>
      </c>
      <c r="O8160" t="str">
        <f>IF(OR(Table1_17[[#This Row],[amount]]&lt;$Y$8,Table1_17[[#This Row],[amount]]&gt;$Y$7),"Outlier","Normal")</f>
        <v>Normal</v>
      </c>
      <c r="P8160" t="str">
        <f>IF(OR(Table1_17[[#This Row],[missing_flag]]="Missing",Table1_17[[#This Row],[outlier_flag]]="Outliers"),"Review","Valid")</f>
        <v>Valid</v>
      </c>
    </row>
    <row r="8161" spans="1:16">
      <c r="A8161" t="s">
        <v>17806</v>
      </c>
      <c r="B8161" s="1">
        <v>45006</v>
      </c>
      <c r="C8161">
        <v>-35984.120000000003</v>
      </c>
      <c r="D8161" t="s">
        <v>1478</v>
      </c>
      <c r="E8161" t="s">
        <v>36</v>
      </c>
      <c r="F8161" t="s">
        <v>264</v>
      </c>
      <c r="G8161" t="s">
        <v>8</v>
      </c>
      <c r="I8161" t="s">
        <v>179</v>
      </c>
      <c r="J8161" t="s">
        <v>30450</v>
      </c>
      <c r="K8161" t="s">
        <v>22291</v>
      </c>
      <c r="L8161" t="s">
        <v>22291</v>
      </c>
      <c r="M8161" t="s">
        <v>22291</v>
      </c>
      <c r="N8161" t="str">
        <f t="shared" si="127"/>
        <v>OK</v>
      </c>
      <c r="O8161" t="str">
        <f>IF(OR(Table1_17[[#This Row],[amount]]&lt;$Y$8,Table1_17[[#This Row],[amount]]&gt;$Y$7),"Outlier","Normal")</f>
        <v>Normal</v>
      </c>
      <c r="P8161" t="str">
        <f>IF(OR(Table1_17[[#This Row],[missing_flag]]="Missing",Table1_17[[#This Row],[outlier_flag]]="Outliers"),"Review","Valid")</f>
        <v>Valid</v>
      </c>
    </row>
    <row r="8162" spans="1:16">
      <c r="A8162" t="s">
        <v>17808</v>
      </c>
      <c r="B8162" s="1">
        <v>44945</v>
      </c>
      <c r="C8162">
        <v>-27788.639999999999</v>
      </c>
      <c r="D8162" t="s">
        <v>1478</v>
      </c>
      <c r="E8162" t="s">
        <v>1534</v>
      </c>
      <c r="F8162" t="s">
        <v>264</v>
      </c>
      <c r="G8162" t="s">
        <v>29</v>
      </c>
      <c r="I8162" t="s">
        <v>119</v>
      </c>
      <c r="J8162" t="s">
        <v>30451</v>
      </c>
      <c r="K8162" t="s">
        <v>22291</v>
      </c>
      <c r="L8162" t="s">
        <v>22291</v>
      </c>
      <c r="M8162" t="s">
        <v>22291</v>
      </c>
      <c r="N8162" t="str">
        <f t="shared" si="127"/>
        <v>OK</v>
      </c>
      <c r="O8162" t="str">
        <f>IF(OR(Table1_17[[#This Row],[amount]]&lt;$Y$8,Table1_17[[#This Row],[amount]]&gt;$Y$7),"Outlier","Normal")</f>
        <v>Normal</v>
      </c>
      <c r="P8162" t="str">
        <f>IF(OR(Table1_17[[#This Row],[missing_flag]]="Missing",Table1_17[[#This Row],[outlier_flag]]="Outliers"),"Review","Valid")</f>
        <v>Valid</v>
      </c>
    </row>
    <row r="8163" spans="1:16">
      <c r="A8163" t="s">
        <v>17810</v>
      </c>
      <c r="B8163" s="1">
        <v>45271</v>
      </c>
      <c r="C8163">
        <v>255963.77</v>
      </c>
      <c r="D8163" t="s">
        <v>1483</v>
      </c>
      <c r="E8163" t="s">
        <v>1484</v>
      </c>
      <c r="F8163" t="s">
        <v>271</v>
      </c>
      <c r="G8163" t="s">
        <v>8</v>
      </c>
      <c r="H8163" t="s">
        <v>768</v>
      </c>
      <c r="J8163" t="s">
        <v>30452</v>
      </c>
      <c r="K8163" t="s">
        <v>22291</v>
      </c>
      <c r="L8163" t="s">
        <v>22291</v>
      </c>
      <c r="M8163" t="s">
        <v>22291</v>
      </c>
      <c r="N8163" t="str">
        <f t="shared" si="127"/>
        <v>OK</v>
      </c>
      <c r="O8163" t="str">
        <f>IF(OR(Table1_17[[#This Row],[amount]]&lt;$Y$8,Table1_17[[#This Row],[amount]]&gt;$Y$7),"Outlier","Normal")</f>
        <v>Normal</v>
      </c>
      <c r="P8163" t="str">
        <f>IF(OR(Table1_17[[#This Row],[missing_flag]]="Missing",Table1_17[[#This Row],[outlier_flag]]="Outliers"),"Review","Valid")</f>
        <v>Valid</v>
      </c>
    </row>
    <row r="8164" spans="1:16">
      <c r="A8164" t="s">
        <v>17812</v>
      </c>
      <c r="B8164" s="1">
        <v>44581</v>
      </c>
      <c r="C8164">
        <v>138737.35</v>
      </c>
      <c r="D8164" t="s">
        <v>1483</v>
      </c>
      <c r="E8164" t="s">
        <v>1484</v>
      </c>
      <c r="F8164" t="s">
        <v>271</v>
      </c>
      <c r="G8164" t="s">
        <v>29</v>
      </c>
      <c r="H8164" t="s">
        <v>1249</v>
      </c>
      <c r="J8164" t="s">
        <v>30453</v>
      </c>
      <c r="K8164" t="s">
        <v>22291</v>
      </c>
      <c r="L8164" t="s">
        <v>22291</v>
      </c>
      <c r="M8164" t="s">
        <v>22291</v>
      </c>
      <c r="N8164" t="str">
        <f t="shared" si="127"/>
        <v>OK</v>
      </c>
      <c r="O8164" t="str">
        <f>IF(OR(Table1_17[[#This Row],[amount]]&lt;$Y$8,Table1_17[[#This Row],[amount]]&gt;$Y$7),"Outlier","Normal")</f>
        <v>Normal</v>
      </c>
      <c r="P8164" t="str">
        <f>IF(OR(Table1_17[[#This Row],[missing_flag]]="Missing",Table1_17[[#This Row],[outlier_flag]]="Outliers"),"Review","Valid")</f>
        <v>Valid</v>
      </c>
    </row>
    <row r="8165" spans="1:16">
      <c r="A8165" t="s">
        <v>17814</v>
      </c>
      <c r="B8165" s="1">
        <v>45248</v>
      </c>
      <c r="C8165">
        <v>132695.04999999999</v>
      </c>
      <c r="D8165" t="s">
        <v>1483</v>
      </c>
      <c r="E8165" t="s">
        <v>1484</v>
      </c>
      <c r="F8165" t="s">
        <v>264</v>
      </c>
      <c r="G8165" t="s">
        <v>8</v>
      </c>
      <c r="H8165" t="s">
        <v>961</v>
      </c>
      <c r="J8165" t="s">
        <v>30454</v>
      </c>
      <c r="K8165" t="s">
        <v>22291</v>
      </c>
      <c r="L8165" t="s">
        <v>22291</v>
      </c>
      <c r="M8165" t="s">
        <v>22291</v>
      </c>
      <c r="N8165" t="str">
        <f t="shared" si="127"/>
        <v>OK</v>
      </c>
      <c r="O8165" t="str">
        <f>IF(OR(Table1_17[[#This Row],[amount]]&lt;$Y$8,Table1_17[[#This Row],[amount]]&gt;$Y$7),"Outlier","Normal")</f>
        <v>Normal</v>
      </c>
      <c r="P8165" t="str">
        <f>IF(OR(Table1_17[[#This Row],[missing_flag]]="Missing",Table1_17[[#This Row],[outlier_flag]]="Outliers"),"Review","Valid")</f>
        <v>Valid</v>
      </c>
    </row>
    <row r="8166" spans="1:16">
      <c r="A8166" t="s">
        <v>17816</v>
      </c>
      <c r="B8166" s="1">
        <v>45242</v>
      </c>
      <c r="C8166">
        <v>187076.12</v>
      </c>
      <c r="D8166" t="s">
        <v>1483</v>
      </c>
      <c r="E8166" t="s">
        <v>1499</v>
      </c>
      <c r="F8166" t="s">
        <v>264</v>
      </c>
      <c r="G8166" t="s">
        <v>17</v>
      </c>
      <c r="H8166" t="s">
        <v>1025</v>
      </c>
      <c r="J8166" t="s">
        <v>30455</v>
      </c>
      <c r="K8166" t="s">
        <v>22291</v>
      </c>
      <c r="L8166" t="s">
        <v>22291</v>
      </c>
      <c r="M8166" t="s">
        <v>22291</v>
      </c>
      <c r="N8166" t="str">
        <f t="shared" si="127"/>
        <v>OK</v>
      </c>
      <c r="O8166" t="str">
        <f>IF(OR(Table1_17[[#This Row],[amount]]&lt;$Y$8,Table1_17[[#This Row],[amount]]&gt;$Y$7),"Outlier","Normal")</f>
        <v>Normal</v>
      </c>
      <c r="P8166" t="str">
        <f>IF(OR(Table1_17[[#This Row],[missing_flag]]="Missing",Table1_17[[#This Row],[outlier_flag]]="Outliers"),"Review","Valid")</f>
        <v>Valid</v>
      </c>
    </row>
    <row r="8167" spans="1:16">
      <c r="A8167" t="s">
        <v>17818</v>
      </c>
      <c r="B8167" s="1">
        <v>45212</v>
      </c>
      <c r="C8167">
        <v>-35094.85</v>
      </c>
      <c r="D8167" t="s">
        <v>1478</v>
      </c>
      <c r="E8167" t="s">
        <v>7</v>
      </c>
      <c r="F8167" t="s">
        <v>268</v>
      </c>
      <c r="G8167" t="s">
        <v>13</v>
      </c>
      <c r="I8167" t="s">
        <v>145</v>
      </c>
      <c r="J8167" t="s">
        <v>30456</v>
      </c>
      <c r="K8167" t="s">
        <v>22291</v>
      </c>
      <c r="L8167" t="s">
        <v>22291</v>
      </c>
      <c r="M8167" t="s">
        <v>22291</v>
      </c>
      <c r="N8167" t="str">
        <f t="shared" si="127"/>
        <v>OK</v>
      </c>
      <c r="O8167" t="str">
        <f>IF(OR(Table1_17[[#This Row],[amount]]&lt;$Y$8,Table1_17[[#This Row],[amount]]&gt;$Y$7),"Outlier","Normal")</f>
        <v>Normal</v>
      </c>
      <c r="P8167" t="str">
        <f>IF(OR(Table1_17[[#This Row],[missing_flag]]="Missing",Table1_17[[#This Row],[outlier_flag]]="Outliers"),"Review","Valid")</f>
        <v>Valid</v>
      </c>
    </row>
    <row r="8168" spans="1:16">
      <c r="A8168" t="s">
        <v>17820</v>
      </c>
      <c r="B8168" s="1">
        <v>45257</v>
      </c>
      <c r="C8168">
        <v>-56396.1</v>
      </c>
      <c r="D8168" t="s">
        <v>1478</v>
      </c>
      <c r="E8168" t="s">
        <v>20</v>
      </c>
      <c r="F8168" t="s">
        <v>264</v>
      </c>
      <c r="G8168" t="s">
        <v>29</v>
      </c>
      <c r="I8168" t="s">
        <v>173</v>
      </c>
      <c r="J8168" t="s">
        <v>30457</v>
      </c>
      <c r="K8168" t="s">
        <v>22291</v>
      </c>
      <c r="L8168" t="s">
        <v>22291</v>
      </c>
      <c r="M8168" t="s">
        <v>22291</v>
      </c>
      <c r="N8168" t="str">
        <f t="shared" si="127"/>
        <v>OK</v>
      </c>
      <c r="O8168" t="str">
        <f>IF(OR(Table1_17[[#This Row],[amount]]&lt;$Y$8,Table1_17[[#This Row],[amount]]&gt;$Y$7),"Outlier","Normal")</f>
        <v>Normal</v>
      </c>
      <c r="P8168" t="str">
        <f>IF(OR(Table1_17[[#This Row],[missing_flag]]="Missing",Table1_17[[#This Row],[outlier_flag]]="Outliers"),"Review","Valid")</f>
        <v>Valid</v>
      </c>
    </row>
    <row r="8169" spans="1:16">
      <c r="A8169" t="s">
        <v>17822</v>
      </c>
      <c r="B8169" s="1">
        <v>44612</v>
      </c>
      <c r="C8169">
        <v>-54866.92</v>
      </c>
      <c r="D8169" t="s">
        <v>1478</v>
      </c>
      <c r="E8169" t="s">
        <v>36</v>
      </c>
      <c r="F8169" t="s">
        <v>271</v>
      </c>
      <c r="G8169" t="s">
        <v>29</v>
      </c>
      <c r="I8169" t="s">
        <v>185</v>
      </c>
      <c r="J8169" t="s">
        <v>30458</v>
      </c>
      <c r="K8169" t="s">
        <v>22291</v>
      </c>
      <c r="L8169" t="s">
        <v>22291</v>
      </c>
      <c r="M8169" t="s">
        <v>22291</v>
      </c>
      <c r="N8169" t="str">
        <f t="shared" si="127"/>
        <v>OK</v>
      </c>
      <c r="O8169" t="str">
        <f>IF(OR(Table1_17[[#This Row],[amount]]&lt;$Y$8,Table1_17[[#This Row],[amount]]&gt;$Y$7),"Outlier","Normal")</f>
        <v>Normal</v>
      </c>
      <c r="P8169" t="str">
        <f>IF(OR(Table1_17[[#This Row],[missing_flag]]="Missing",Table1_17[[#This Row],[outlier_flag]]="Outliers"),"Review","Valid")</f>
        <v>Valid</v>
      </c>
    </row>
    <row r="8170" spans="1:16">
      <c r="A8170" t="s">
        <v>17824</v>
      </c>
      <c r="B8170" s="1">
        <v>44872</v>
      </c>
      <c r="C8170">
        <v>-49442.98</v>
      </c>
      <c r="D8170" t="s">
        <v>1478</v>
      </c>
      <c r="E8170" t="s">
        <v>7</v>
      </c>
      <c r="F8170" t="s">
        <v>271</v>
      </c>
      <c r="G8170" t="s">
        <v>13</v>
      </c>
      <c r="I8170" t="s">
        <v>79</v>
      </c>
      <c r="J8170" t="s">
        <v>30459</v>
      </c>
      <c r="K8170" t="s">
        <v>22291</v>
      </c>
      <c r="L8170" t="s">
        <v>22291</v>
      </c>
      <c r="M8170" t="s">
        <v>22291</v>
      </c>
      <c r="N8170" t="str">
        <f t="shared" si="127"/>
        <v>OK</v>
      </c>
      <c r="O8170" t="str">
        <f>IF(OR(Table1_17[[#This Row],[amount]]&lt;$Y$8,Table1_17[[#This Row],[amount]]&gt;$Y$7),"Outlier","Normal")</f>
        <v>Normal</v>
      </c>
      <c r="P8170" t="str">
        <f>IF(OR(Table1_17[[#This Row],[missing_flag]]="Missing",Table1_17[[#This Row],[outlier_flag]]="Outliers"),"Review","Valid")</f>
        <v>Valid</v>
      </c>
    </row>
    <row r="8171" spans="1:16">
      <c r="A8171" t="s">
        <v>17826</v>
      </c>
      <c r="B8171" s="1">
        <v>45106</v>
      </c>
      <c r="C8171">
        <v>85565.87</v>
      </c>
      <c r="D8171" t="s">
        <v>1483</v>
      </c>
      <c r="E8171" t="s">
        <v>1487</v>
      </c>
      <c r="F8171" t="s">
        <v>268</v>
      </c>
      <c r="G8171" t="s">
        <v>29</v>
      </c>
      <c r="H8171" t="s">
        <v>928</v>
      </c>
      <c r="J8171" t="s">
        <v>30460</v>
      </c>
      <c r="K8171" t="s">
        <v>22291</v>
      </c>
      <c r="L8171" t="s">
        <v>22291</v>
      </c>
      <c r="M8171" t="s">
        <v>22291</v>
      </c>
      <c r="N8171" t="str">
        <f t="shared" si="127"/>
        <v>OK</v>
      </c>
      <c r="O8171" t="str">
        <f>IF(OR(Table1_17[[#This Row],[amount]]&lt;$Y$8,Table1_17[[#This Row],[amount]]&gt;$Y$7),"Outlier","Normal")</f>
        <v>Normal</v>
      </c>
      <c r="P8171" t="str">
        <f>IF(OR(Table1_17[[#This Row],[missing_flag]]="Missing",Table1_17[[#This Row],[outlier_flag]]="Outliers"),"Review","Valid")</f>
        <v>Valid</v>
      </c>
    </row>
    <row r="8172" spans="1:16">
      <c r="A8172" t="s">
        <v>17828</v>
      </c>
      <c r="B8172" s="1">
        <v>44855</v>
      </c>
      <c r="C8172">
        <v>211021.1</v>
      </c>
      <c r="D8172" t="s">
        <v>1483</v>
      </c>
      <c r="E8172" t="s">
        <v>1487</v>
      </c>
      <c r="F8172" t="s">
        <v>264</v>
      </c>
      <c r="G8172" t="s">
        <v>13</v>
      </c>
      <c r="H8172" t="s">
        <v>1287</v>
      </c>
      <c r="J8172" t="s">
        <v>30461</v>
      </c>
      <c r="K8172" t="s">
        <v>22291</v>
      </c>
      <c r="L8172" t="s">
        <v>22291</v>
      </c>
      <c r="M8172" t="s">
        <v>22291</v>
      </c>
      <c r="N8172" t="str">
        <f t="shared" si="127"/>
        <v>OK</v>
      </c>
      <c r="O8172" t="str">
        <f>IF(OR(Table1_17[[#This Row],[amount]]&lt;$Y$8,Table1_17[[#This Row],[amount]]&gt;$Y$7),"Outlier","Normal")</f>
        <v>Normal</v>
      </c>
      <c r="P8172" t="str">
        <f>IF(OR(Table1_17[[#This Row],[missing_flag]]="Missing",Table1_17[[#This Row],[outlier_flag]]="Outliers"),"Review","Valid")</f>
        <v>Valid</v>
      </c>
    </row>
    <row r="8173" spans="1:16">
      <c r="A8173" t="s">
        <v>17830</v>
      </c>
      <c r="B8173" s="1">
        <v>44572</v>
      </c>
      <c r="C8173">
        <v>-32288.17</v>
      </c>
      <c r="D8173" t="s">
        <v>1478</v>
      </c>
      <c r="E8173" t="s">
        <v>1534</v>
      </c>
      <c r="F8173" t="s">
        <v>268</v>
      </c>
      <c r="G8173" t="s">
        <v>17</v>
      </c>
      <c r="I8173" t="s">
        <v>195</v>
      </c>
      <c r="J8173" t="s">
        <v>30462</v>
      </c>
      <c r="K8173" t="s">
        <v>22291</v>
      </c>
      <c r="L8173" t="s">
        <v>22291</v>
      </c>
      <c r="M8173" t="s">
        <v>22291</v>
      </c>
      <c r="N8173" t="str">
        <f t="shared" si="127"/>
        <v>OK</v>
      </c>
      <c r="O8173" t="str">
        <f>IF(OR(Table1_17[[#This Row],[amount]]&lt;$Y$8,Table1_17[[#This Row],[amount]]&gt;$Y$7),"Outlier","Normal")</f>
        <v>Normal</v>
      </c>
      <c r="P8173" t="str">
        <f>IF(OR(Table1_17[[#This Row],[missing_flag]]="Missing",Table1_17[[#This Row],[outlier_flag]]="Outliers"),"Review","Valid")</f>
        <v>Valid</v>
      </c>
    </row>
    <row r="8174" spans="1:16">
      <c r="A8174" t="s">
        <v>17832</v>
      </c>
      <c r="B8174" s="1">
        <v>44819</v>
      </c>
      <c r="C8174">
        <v>233796.29</v>
      </c>
      <c r="D8174" t="s">
        <v>1483</v>
      </c>
      <c r="E8174" t="s">
        <v>1499</v>
      </c>
      <c r="F8174" t="s">
        <v>268</v>
      </c>
      <c r="G8174" t="s">
        <v>13</v>
      </c>
      <c r="H8174" t="s">
        <v>981</v>
      </c>
      <c r="J8174" t="s">
        <v>30463</v>
      </c>
      <c r="K8174" t="s">
        <v>22291</v>
      </c>
      <c r="L8174" t="s">
        <v>22291</v>
      </c>
      <c r="M8174" t="s">
        <v>22291</v>
      </c>
      <c r="N8174" t="str">
        <f t="shared" si="127"/>
        <v>OK</v>
      </c>
      <c r="O8174" t="str">
        <f>IF(OR(Table1_17[[#This Row],[amount]]&lt;$Y$8,Table1_17[[#This Row],[amount]]&gt;$Y$7),"Outlier","Normal")</f>
        <v>Normal</v>
      </c>
      <c r="P8174" t="str">
        <f>IF(OR(Table1_17[[#This Row],[missing_flag]]="Missing",Table1_17[[#This Row],[outlier_flag]]="Outliers"),"Review","Valid")</f>
        <v>Valid</v>
      </c>
    </row>
    <row r="8175" spans="1:16">
      <c r="A8175" t="s">
        <v>17834</v>
      </c>
      <c r="B8175" s="1">
        <v>45038</v>
      </c>
      <c r="C8175">
        <v>15977.9</v>
      </c>
      <c r="D8175" t="s">
        <v>1924</v>
      </c>
      <c r="E8175" t="s">
        <v>1924</v>
      </c>
      <c r="F8175" t="s">
        <v>268</v>
      </c>
      <c r="G8175" t="s">
        <v>17</v>
      </c>
      <c r="J8175" t="s">
        <v>30464</v>
      </c>
      <c r="K8175" t="s">
        <v>22291</v>
      </c>
      <c r="L8175" t="s">
        <v>22291</v>
      </c>
      <c r="M8175" t="s">
        <v>22291</v>
      </c>
      <c r="N8175" t="str">
        <f t="shared" si="127"/>
        <v>OK</v>
      </c>
      <c r="O8175" t="str">
        <f>IF(OR(Table1_17[[#This Row],[amount]]&lt;$Y$8,Table1_17[[#This Row],[amount]]&gt;$Y$7),"Outlier","Normal")</f>
        <v>Normal</v>
      </c>
      <c r="P8175" t="str">
        <f>IF(OR(Table1_17[[#This Row],[missing_flag]]="Missing",Table1_17[[#This Row],[outlier_flag]]="Outliers"),"Review","Valid")</f>
        <v>Valid</v>
      </c>
    </row>
    <row r="8176" spans="1:16">
      <c r="A8176" t="s">
        <v>17836</v>
      </c>
      <c r="B8176" s="1">
        <v>44882</v>
      </c>
      <c r="C8176">
        <v>257095.11</v>
      </c>
      <c r="D8176" t="s">
        <v>1483</v>
      </c>
      <c r="E8176" t="s">
        <v>1484</v>
      </c>
      <c r="F8176" t="s">
        <v>264</v>
      </c>
      <c r="G8176" t="s">
        <v>8</v>
      </c>
      <c r="H8176" t="s">
        <v>1355</v>
      </c>
      <c r="J8176" t="s">
        <v>30465</v>
      </c>
      <c r="K8176" t="s">
        <v>22291</v>
      </c>
      <c r="L8176" t="s">
        <v>22291</v>
      </c>
      <c r="M8176" t="s">
        <v>22291</v>
      </c>
      <c r="N8176" t="str">
        <f t="shared" si="127"/>
        <v>OK</v>
      </c>
      <c r="O8176" t="str">
        <f>IF(OR(Table1_17[[#This Row],[amount]]&lt;$Y$8,Table1_17[[#This Row],[amount]]&gt;$Y$7),"Outlier","Normal")</f>
        <v>Normal</v>
      </c>
      <c r="P8176" t="str">
        <f>IF(OR(Table1_17[[#This Row],[missing_flag]]="Missing",Table1_17[[#This Row],[outlier_flag]]="Outliers"),"Review","Valid")</f>
        <v>Valid</v>
      </c>
    </row>
    <row r="8177" spans="1:16">
      <c r="A8177" t="s">
        <v>17838</v>
      </c>
      <c r="B8177" s="1">
        <v>45175</v>
      </c>
      <c r="C8177">
        <v>82196.03</v>
      </c>
      <c r="D8177" t="s">
        <v>1483</v>
      </c>
      <c r="E8177" t="s">
        <v>1484</v>
      </c>
      <c r="F8177" t="s">
        <v>268</v>
      </c>
      <c r="G8177" t="s">
        <v>8</v>
      </c>
      <c r="H8177" t="s">
        <v>1317</v>
      </c>
      <c r="J8177" t="s">
        <v>30466</v>
      </c>
      <c r="K8177" t="s">
        <v>22291</v>
      </c>
      <c r="L8177" t="s">
        <v>22291</v>
      </c>
      <c r="M8177" t="s">
        <v>22291</v>
      </c>
      <c r="N8177" t="str">
        <f t="shared" si="127"/>
        <v>OK</v>
      </c>
      <c r="O8177" t="str">
        <f>IF(OR(Table1_17[[#This Row],[amount]]&lt;$Y$8,Table1_17[[#This Row],[amount]]&gt;$Y$7),"Outlier","Normal")</f>
        <v>Normal</v>
      </c>
      <c r="P8177" t="str">
        <f>IF(OR(Table1_17[[#This Row],[missing_flag]]="Missing",Table1_17[[#This Row],[outlier_flag]]="Outliers"),"Review","Valid")</f>
        <v>Valid</v>
      </c>
    </row>
    <row r="8178" spans="1:16">
      <c r="A8178" t="s">
        <v>17840</v>
      </c>
      <c r="B8178" s="1">
        <v>45160</v>
      </c>
      <c r="C8178">
        <v>274014.06</v>
      </c>
      <c r="D8178" t="s">
        <v>1483</v>
      </c>
      <c r="E8178" t="s">
        <v>1484</v>
      </c>
      <c r="F8178" t="s">
        <v>268</v>
      </c>
      <c r="G8178" t="s">
        <v>13</v>
      </c>
      <c r="H8178" t="s">
        <v>1169</v>
      </c>
      <c r="J8178" t="s">
        <v>30467</v>
      </c>
      <c r="K8178" t="s">
        <v>22291</v>
      </c>
      <c r="L8178" t="s">
        <v>22291</v>
      </c>
      <c r="M8178" t="s">
        <v>22291</v>
      </c>
      <c r="N8178" t="str">
        <f t="shared" si="127"/>
        <v>OK</v>
      </c>
      <c r="O8178" t="str">
        <f>IF(OR(Table1_17[[#This Row],[amount]]&lt;$Y$8,Table1_17[[#This Row],[amount]]&gt;$Y$7),"Outlier","Normal")</f>
        <v>Normal</v>
      </c>
      <c r="P8178" t="str">
        <f>IF(OR(Table1_17[[#This Row],[missing_flag]]="Missing",Table1_17[[#This Row],[outlier_flag]]="Outliers"),"Review","Valid")</f>
        <v>Valid</v>
      </c>
    </row>
    <row r="8179" spans="1:16">
      <c r="A8179" t="s">
        <v>17842</v>
      </c>
      <c r="B8179" s="1">
        <v>45038</v>
      </c>
      <c r="C8179">
        <v>133549.78</v>
      </c>
      <c r="D8179" t="s">
        <v>1483</v>
      </c>
      <c r="E8179" t="s">
        <v>1499</v>
      </c>
      <c r="F8179" t="s">
        <v>268</v>
      </c>
      <c r="G8179" t="s">
        <v>13</v>
      </c>
      <c r="H8179" t="s">
        <v>1005</v>
      </c>
      <c r="J8179" t="s">
        <v>30468</v>
      </c>
      <c r="K8179" t="s">
        <v>22291</v>
      </c>
      <c r="L8179" t="s">
        <v>22291</v>
      </c>
      <c r="M8179" t="s">
        <v>22291</v>
      </c>
      <c r="N8179" t="str">
        <f t="shared" si="127"/>
        <v>OK</v>
      </c>
      <c r="O8179" t="str">
        <f>IF(OR(Table1_17[[#This Row],[amount]]&lt;$Y$8,Table1_17[[#This Row],[amount]]&gt;$Y$7),"Outlier","Normal")</f>
        <v>Normal</v>
      </c>
      <c r="P8179" t="str">
        <f>IF(OR(Table1_17[[#This Row],[missing_flag]]="Missing",Table1_17[[#This Row],[outlier_flag]]="Outliers"),"Review","Valid")</f>
        <v>Valid</v>
      </c>
    </row>
    <row r="8180" spans="1:16">
      <c r="A8180" t="s">
        <v>17844</v>
      </c>
      <c r="B8180" s="1">
        <v>44870</v>
      </c>
      <c r="C8180">
        <v>97198.66</v>
      </c>
      <c r="D8180" t="s">
        <v>1483</v>
      </c>
      <c r="E8180" t="s">
        <v>1499</v>
      </c>
      <c r="F8180" t="s">
        <v>264</v>
      </c>
      <c r="G8180" t="s">
        <v>17</v>
      </c>
      <c r="H8180" t="s">
        <v>718</v>
      </c>
      <c r="J8180" t="s">
        <v>30469</v>
      </c>
      <c r="K8180" t="s">
        <v>22291</v>
      </c>
      <c r="L8180" t="s">
        <v>22291</v>
      </c>
      <c r="M8180" t="s">
        <v>22291</v>
      </c>
      <c r="N8180" t="str">
        <f t="shared" si="127"/>
        <v>OK</v>
      </c>
      <c r="O8180" t="str">
        <f>IF(OR(Table1_17[[#This Row],[amount]]&lt;$Y$8,Table1_17[[#This Row],[amount]]&gt;$Y$7),"Outlier","Normal")</f>
        <v>Normal</v>
      </c>
      <c r="P8180" t="str">
        <f>IF(OR(Table1_17[[#This Row],[missing_flag]]="Missing",Table1_17[[#This Row],[outlier_flag]]="Outliers"),"Review","Valid")</f>
        <v>Valid</v>
      </c>
    </row>
    <row r="8181" spans="1:16">
      <c r="A8181" t="s">
        <v>17846</v>
      </c>
      <c r="B8181" s="1">
        <v>45164</v>
      </c>
      <c r="C8181">
        <v>-15746.46</v>
      </c>
      <c r="D8181" t="s">
        <v>1478</v>
      </c>
      <c r="E8181" t="s">
        <v>20</v>
      </c>
      <c r="F8181" t="s">
        <v>268</v>
      </c>
      <c r="G8181" t="s">
        <v>29</v>
      </c>
      <c r="I8181" t="s">
        <v>171</v>
      </c>
      <c r="J8181" t="s">
        <v>30470</v>
      </c>
      <c r="K8181" t="s">
        <v>22291</v>
      </c>
      <c r="L8181" t="s">
        <v>22291</v>
      </c>
      <c r="M8181" t="s">
        <v>22291</v>
      </c>
      <c r="N8181" t="str">
        <f t="shared" si="127"/>
        <v>OK</v>
      </c>
      <c r="O8181" t="str">
        <f>IF(OR(Table1_17[[#This Row],[amount]]&lt;$Y$8,Table1_17[[#This Row],[amount]]&gt;$Y$7),"Outlier","Normal")</f>
        <v>Normal</v>
      </c>
      <c r="P8181" t="str">
        <f>IF(OR(Table1_17[[#This Row],[missing_flag]]="Missing",Table1_17[[#This Row],[outlier_flag]]="Outliers"),"Review","Valid")</f>
        <v>Valid</v>
      </c>
    </row>
    <row r="8182" spans="1:16">
      <c r="A8182" t="s">
        <v>17848</v>
      </c>
      <c r="B8182" s="1">
        <v>45160</v>
      </c>
      <c r="C8182">
        <v>178574.27</v>
      </c>
      <c r="D8182" t="s">
        <v>1483</v>
      </c>
      <c r="E8182" t="s">
        <v>1499</v>
      </c>
      <c r="F8182" t="s">
        <v>264</v>
      </c>
      <c r="G8182" t="s">
        <v>17</v>
      </c>
      <c r="H8182" t="s">
        <v>918</v>
      </c>
      <c r="J8182" t="s">
        <v>30471</v>
      </c>
      <c r="K8182" t="s">
        <v>22291</v>
      </c>
      <c r="L8182" t="s">
        <v>22291</v>
      </c>
      <c r="M8182" t="s">
        <v>22291</v>
      </c>
      <c r="N8182" t="str">
        <f t="shared" si="127"/>
        <v>OK</v>
      </c>
      <c r="O8182" t="str">
        <f>IF(OR(Table1_17[[#This Row],[amount]]&lt;$Y$8,Table1_17[[#This Row],[amount]]&gt;$Y$7),"Outlier","Normal")</f>
        <v>Normal</v>
      </c>
      <c r="P8182" t="str">
        <f>IF(OR(Table1_17[[#This Row],[missing_flag]]="Missing",Table1_17[[#This Row],[outlier_flag]]="Outliers"),"Review","Valid")</f>
        <v>Valid</v>
      </c>
    </row>
    <row r="8183" spans="1:16">
      <c r="A8183" t="s">
        <v>17850</v>
      </c>
      <c r="B8183" s="1">
        <v>44826</v>
      </c>
      <c r="C8183">
        <v>214949.87</v>
      </c>
      <c r="D8183" t="s">
        <v>1483</v>
      </c>
      <c r="E8183" t="s">
        <v>1484</v>
      </c>
      <c r="F8183" t="s">
        <v>268</v>
      </c>
      <c r="G8183" t="s">
        <v>29</v>
      </c>
      <c r="H8183" t="s">
        <v>714</v>
      </c>
      <c r="J8183" t="s">
        <v>30472</v>
      </c>
      <c r="K8183" t="s">
        <v>22291</v>
      </c>
      <c r="L8183" t="s">
        <v>22291</v>
      </c>
      <c r="M8183" t="s">
        <v>22291</v>
      </c>
      <c r="N8183" t="str">
        <f t="shared" si="127"/>
        <v>OK</v>
      </c>
      <c r="O8183" t="str">
        <f>IF(OR(Table1_17[[#This Row],[amount]]&lt;$Y$8,Table1_17[[#This Row],[amount]]&gt;$Y$7),"Outlier","Normal")</f>
        <v>Normal</v>
      </c>
      <c r="P8183" t="str">
        <f>IF(OR(Table1_17[[#This Row],[missing_flag]]="Missing",Table1_17[[#This Row],[outlier_flag]]="Outliers"),"Review","Valid")</f>
        <v>Valid</v>
      </c>
    </row>
    <row r="8184" spans="1:16">
      <c r="A8184" t="s">
        <v>17852</v>
      </c>
      <c r="B8184" s="1">
        <v>45126</v>
      </c>
      <c r="C8184">
        <v>212395.76</v>
      </c>
      <c r="D8184" t="s">
        <v>1483</v>
      </c>
      <c r="E8184" t="s">
        <v>1484</v>
      </c>
      <c r="F8184" t="s">
        <v>271</v>
      </c>
      <c r="G8184" t="s">
        <v>13</v>
      </c>
      <c r="H8184" t="s">
        <v>1261</v>
      </c>
      <c r="J8184" t="s">
        <v>30473</v>
      </c>
      <c r="K8184" t="s">
        <v>22291</v>
      </c>
      <c r="L8184" t="s">
        <v>22291</v>
      </c>
      <c r="M8184" t="s">
        <v>22291</v>
      </c>
      <c r="N8184" t="str">
        <f t="shared" si="127"/>
        <v>OK</v>
      </c>
      <c r="O8184" t="str">
        <f>IF(OR(Table1_17[[#This Row],[amount]]&lt;$Y$8,Table1_17[[#This Row],[amount]]&gt;$Y$7),"Outlier","Normal")</f>
        <v>Normal</v>
      </c>
      <c r="P8184" t="str">
        <f>IF(OR(Table1_17[[#This Row],[missing_flag]]="Missing",Table1_17[[#This Row],[outlier_flag]]="Outliers"),"Review","Valid")</f>
        <v>Valid</v>
      </c>
    </row>
    <row r="8185" spans="1:16">
      <c r="A8185" t="s">
        <v>17854</v>
      </c>
      <c r="B8185" s="1">
        <v>44643</v>
      </c>
      <c r="C8185">
        <v>123960.54</v>
      </c>
      <c r="D8185" t="s">
        <v>1483</v>
      </c>
      <c r="E8185" t="s">
        <v>1487</v>
      </c>
      <c r="F8185" t="s">
        <v>264</v>
      </c>
      <c r="G8185" t="s">
        <v>8</v>
      </c>
      <c r="H8185" t="s">
        <v>1137</v>
      </c>
      <c r="J8185" t="s">
        <v>30474</v>
      </c>
      <c r="K8185" t="s">
        <v>22291</v>
      </c>
      <c r="L8185" t="s">
        <v>22291</v>
      </c>
      <c r="M8185" t="s">
        <v>22291</v>
      </c>
      <c r="N8185" t="str">
        <f t="shared" si="127"/>
        <v>OK</v>
      </c>
      <c r="O8185" t="str">
        <f>IF(OR(Table1_17[[#This Row],[amount]]&lt;$Y$8,Table1_17[[#This Row],[amount]]&gt;$Y$7),"Outlier","Normal")</f>
        <v>Normal</v>
      </c>
      <c r="P8185" t="str">
        <f>IF(OR(Table1_17[[#This Row],[missing_flag]]="Missing",Table1_17[[#This Row],[outlier_flag]]="Outliers"),"Review","Valid")</f>
        <v>Valid</v>
      </c>
    </row>
    <row r="8186" spans="1:16">
      <c r="A8186" t="s">
        <v>17856</v>
      </c>
      <c r="B8186" s="1">
        <v>45002</v>
      </c>
      <c r="C8186">
        <v>22091.17</v>
      </c>
      <c r="D8186" t="s">
        <v>1924</v>
      </c>
      <c r="E8186" t="s">
        <v>1924</v>
      </c>
      <c r="F8186" t="s">
        <v>264</v>
      </c>
      <c r="G8186" t="s">
        <v>13</v>
      </c>
      <c r="J8186" t="s">
        <v>30475</v>
      </c>
      <c r="K8186" t="s">
        <v>22291</v>
      </c>
      <c r="L8186" t="s">
        <v>22291</v>
      </c>
      <c r="M8186" t="s">
        <v>22291</v>
      </c>
      <c r="N8186" t="str">
        <f t="shared" si="127"/>
        <v>OK</v>
      </c>
      <c r="O8186" t="str">
        <f>IF(OR(Table1_17[[#This Row],[amount]]&lt;$Y$8,Table1_17[[#This Row],[amount]]&gt;$Y$7),"Outlier","Normal")</f>
        <v>Normal</v>
      </c>
      <c r="P8186" t="str">
        <f>IF(OR(Table1_17[[#This Row],[missing_flag]]="Missing",Table1_17[[#This Row],[outlier_flag]]="Outliers"),"Review","Valid")</f>
        <v>Valid</v>
      </c>
    </row>
    <row r="8187" spans="1:16">
      <c r="A8187" t="s">
        <v>17858</v>
      </c>
      <c r="B8187" s="1">
        <v>44941</v>
      </c>
      <c r="C8187">
        <v>107466.89</v>
      </c>
      <c r="D8187" t="s">
        <v>1483</v>
      </c>
      <c r="E8187" t="s">
        <v>1484</v>
      </c>
      <c r="F8187" t="s">
        <v>264</v>
      </c>
      <c r="G8187" t="s">
        <v>17</v>
      </c>
      <c r="H8187" t="s">
        <v>1319</v>
      </c>
      <c r="J8187" t="s">
        <v>30476</v>
      </c>
      <c r="K8187" t="s">
        <v>22291</v>
      </c>
      <c r="L8187" t="s">
        <v>22291</v>
      </c>
      <c r="M8187" t="s">
        <v>22291</v>
      </c>
      <c r="N8187" t="str">
        <f t="shared" si="127"/>
        <v>OK</v>
      </c>
      <c r="O8187" t="str">
        <f>IF(OR(Table1_17[[#This Row],[amount]]&lt;$Y$8,Table1_17[[#This Row],[amount]]&gt;$Y$7),"Outlier","Normal")</f>
        <v>Normal</v>
      </c>
      <c r="P8187" t="str">
        <f>IF(OR(Table1_17[[#This Row],[missing_flag]]="Missing",Table1_17[[#This Row],[outlier_flag]]="Outliers"),"Review","Valid")</f>
        <v>Valid</v>
      </c>
    </row>
    <row r="8188" spans="1:16">
      <c r="A8188" t="s">
        <v>17860</v>
      </c>
      <c r="B8188" s="1">
        <v>44994</v>
      </c>
      <c r="C8188">
        <v>-45310.98</v>
      </c>
      <c r="D8188" t="s">
        <v>1478</v>
      </c>
      <c r="E8188" t="s">
        <v>7</v>
      </c>
      <c r="F8188" t="s">
        <v>271</v>
      </c>
      <c r="G8188" t="s">
        <v>8</v>
      </c>
      <c r="I8188" t="s">
        <v>23</v>
      </c>
      <c r="J8188" t="s">
        <v>30477</v>
      </c>
      <c r="K8188" t="s">
        <v>22291</v>
      </c>
      <c r="L8188" t="s">
        <v>22291</v>
      </c>
      <c r="M8188" t="s">
        <v>22291</v>
      </c>
      <c r="N8188" t="str">
        <f t="shared" si="127"/>
        <v>OK</v>
      </c>
      <c r="O8188" t="str">
        <f>IF(OR(Table1_17[[#This Row],[amount]]&lt;$Y$8,Table1_17[[#This Row],[amount]]&gt;$Y$7),"Outlier","Normal")</f>
        <v>Normal</v>
      </c>
      <c r="P8188" t="str">
        <f>IF(OR(Table1_17[[#This Row],[missing_flag]]="Missing",Table1_17[[#This Row],[outlier_flag]]="Outliers"),"Review","Valid")</f>
        <v>Valid</v>
      </c>
    </row>
    <row r="8189" spans="1:16">
      <c r="A8189" t="s">
        <v>17862</v>
      </c>
      <c r="B8189" s="1">
        <v>44998</v>
      </c>
      <c r="C8189">
        <v>11997.17</v>
      </c>
      <c r="D8189" t="s">
        <v>1504</v>
      </c>
      <c r="E8189" t="s">
        <v>1504</v>
      </c>
      <c r="F8189" t="s">
        <v>271</v>
      </c>
      <c r="G8189" t="s">
        <v>17</v>
      </c>
      <c r="J8189" t="s">
        <v>30478</v>
      </c>
      <c r="K8189" t="s">
        <v>22291</v>
      </c>
      <c r="L8189" t="s">
        <v>22291</v>
      </c>
      <c r="M8189" t="s">
        <v>22291</v>
      </c>
      <c r="N8189" t="str">
        <f t="shared" si="127"/>
        <v>OK</v>
      </c>
      <c r="O8189" t="str">
        <f>IF(OR(Table1_17[[#This Row],[amount]]&lt;$Y$8,Table1_17[[#This Row],[amount]]&gt;$Y$7),"Outlier","Normal")</f>
        <v>Normal</v>
      </c>
      <c r="P8189" t="str">
        <f>IF(OR(Table1_17[[#This Row],[missing_flag]]="Missing",Table1_17[[#This Row],[outlier_flag]]="Outliers"),"Review","Valid")</f>
        <v>Valid</v>
      </c>
    </row>
    <row r="8190" spans="1:16">
      <c r="A8190" t="s">
        <v>17864</v>
      </c>
      <c r="B8190" s="1">
        <v>44915</v>
      </c>
      <c r="C8190">
        <v>140462.13</v>
      </c>
      <c r="D8190" t="s">
        <v>1483</v>
      </c>
      <c r="E8190" t="s">
        <v>1484</v>
      </c>
      <c r="F8190" t="s">
        <v>271</v>
      </c>
      <c r="G8190" t="s">
        <v>17</v>
      </c>
      <c r="H8190" t="s">
        <v>1275</v>
      </c>
      <c r="J8190" t="s">
        <v>30479</v>
      </c>
      <c r="K8190" t="s">
        <v>22291</v>
      </c>
      <c r="L8190" t="s">
        <v>22291</v>
      </c>
      <c r="M8190" t="s">
        <v>22291</v>
      </c>
      <c r="N8190" t="str">
        <f t="shared" si="127"/>
        <v>OK</v>
      </c>
      <c r="O8190" t="str">
        <f>IF(OR(Table1_17[[#This Row],[amount]]&lt;$Y$8,Table1_17[[#This Row],[amount]]&gt;$Y$7),"Outlier","Normal")</f>
        <v>Normal</v>
      </c>
      <c r="P8190" t="str">
        <f>IF(OR(Table1_17[[#This Row],[missing_flag]]="Missing",Table1_17[[#This Row],[outlier_flag]]="Outliers"),"Review","Valid")</f>
        <v>Valid</v>
      </c>
    </row>
    <row r="8191" spans="1:16">
      <c r="A8191" t="s">
        <v>17866</v>
      </c>
      <c r="B8191" s="1">
        <v>45268</v>
      </c>
      <c r="C8191">
        <v>149813.38</v>
      </c>
      <c r="D8191" t="s">
        <v>1483</v>
      </c>
      <c r="E8191" t="s">
        <v>1487</v>
      </c>
      <c r="F8191" t="s">
        <v>271</v>
      </c>
      <c r="G8191" t="s">
        <v>8</v>
      </c>
      <c r="H8191" t="s">
        <v>1257</v>
      </c>
      <c r="J8191" t="s">
        <v>30480</v>
      </c>
      <c r="K8191" t="s">
        <v>22291</v>
      </c>
      <c r="L8191" t="s">
        <v>22291</v>
      </c>
      <c r="M8191" t="s">
        <v>22291</v>
      </c>
      <c r="N8191" t="str">
        <f t="shared" si="127"/>
        <v>OK</v>
      </c>
      <c r="O8191" t="str">
        <f>IF(OR(Table1_17[[#This Row],[amount]]&lt;$Y$8,Table1_17[[#This Row],[amount]]&gt;$Y$7),"Outlier","Normal")</f>
        <v>Normal</v>
      </c>
      <c r="P8191" t="str">
        <f>IF(OR(Table1_17[[#This Row],[missing_flag]]="Missing",Table1_17[[#This Row],[outlier_flag]]="Outliers"),"Review","Valid")</f>
        <v>Valid</v>
      </c>
    </row>
    <row r="8192" spans="1:16">
      <c r="A8192" t="s">
        <v>17868</v>
      </c>
      <c r="B8192" s="1">
        <v>45113</v>
      </c>
      <c r="C8192">
        <v>-62509.2</v>
      </c>
      <c r="D8192" t="s">
        <v>1478</v>
      </c>
      <c r="E8192" t="s">
        <v>7</v>
      </c>
      <c r="F8192" t="s">
        <v>268</v>
      </c>
      <c r="G8192" t="s">
        <v>17</v>
      </c>
      <c r="I8192" t="s">
        <v>23</v>
      </c>
      <c r="J8192" t="s">
        <v>30481</v>
      </c>
      <c r="K8192" t="s">
        <v>22291</v>
      </c>
      <c r="L8192" t="s">
        <v>22291</v>
      </c>
      <c r="M8192" t="s">
        <v>22291</v>
      </c>
      <c r="N8192" t="str">
        <f t="shared" si="127"/>
        <v>OK</v>
      </c>
      <c r="O8192" t="str">
        <f>IF(OR(Table1_17[[#This Row],[amount]]&lt;$Y$8,Table1_17[[#This Row],[amount]]&gt;$Y$7),"Outlier","Normal")</f>
        <v>Normal</v>
      </c>
      <c r="P8192" t="str">
        <f>IF(OR(Table1_17[[#This Row],[missing_flag]]="Missing",Table1_17[[#This Row],[outlier_flag]]="Outliers"),"Review","Valid")</f>
        <v>Valid</v>
      </c>
    </row>
    <row r="8193" spans="1:16">
      <c r="A8193" t="s">
        <v>17870</v>
      </c>
      <c r="B8193" s="1">
        <v>45232</v>
      </c>
      <c r="C8193">
        <v>-47215.49</v>
      </c>
      <c r="D8193" t="s">
        <v>1478</v>
      </c>
      <c r="E8193" t="s">
        <v>1496</v>
      </c>
      <c r="F8193" t="s">
        <v>271</v>
      </c>
      <c r="G8193" t="s">
        <v>8</v>
      </c>
      <c r="I8193" t="s">
        <v>59</v>
      </c>
      <c r="J8193" t="s">
        <v>30482</v>
      </c>
      <c r="K8193" t="s">
        <v>22291</v>
      </c>
      <c r="L8193" t="s">
        <v>22291</v>
      </c>
      <c r="M8193" t="s">
        <v>22291</v>
      </c>
      <c r="N8193" t="str">
        <f t="shared" si="127"/>
        <v>OK</v>
      </c>
      <c r="O8193" t="str">
        <f>IF(OR(Table1_17[[#This Row],[amount]]&lt;$Y$8,Table1_17[[#This Row],[amount]]&gt;$Y$7),"Outlier","Normal")</f>
        <v>Normal</v>
      </c>
      <c r="P8193" t="str">
        <f>IF(OR(Table1_17[[#This Row],[missing_flag]]="Missing",Table1_17[[#This Row],[outlier_flag]]="Outliers"),"Review","Valid")</f>
        <v>Valid</v>
      </c>
    </row>
    <row r="8194" spans="1:16">
      <c r="A8194" t="s">
        <v>17872</v>
      </c>
      <c r="B8194" s="1">
        <v>44949</v>
      </c>
      <c r="C8194">
        <v>146012.24</v>
      </c>
      <c r="D8194" t="s">
        <v>1483</v>
      </c>
      <c r="E8194" t="s">
        <v>1499</v>
      </c>
      <c r="F8194" t="s">
        <v>271</v>
      </c>
      <c r="G8194" t="s">
        <v>8</v>
      </c>
      <c r="H8194" t="s">
        <v>1089</v>
      </c>
      <c r="J8194" t="s">
        <v>30483</v>
      </c>
      <c r="K8194" t="s">
        <v>22291</v>
      </c>
      <c r="L8194" t="s">
        <v>22291</v>
      </c>
      <c r="M8194" t="s">
        <v>22291</v>
      </c>
      <c r="N8194" t="str">
        <f t="shared" si="127"/>
        <v>OK</v>
      </c>
      <c r="O8194" t="str">
        <f>IF(OR(Table1_17[[#This Row],[amount]]&lt;$Y$8,Table1_17[[#This Row],[amount]]&gt;$Y$7),"Outlier","Normal")</f>
        <v>Normal</v>
      </c>
      <c r="P8194" t="str">
        <f>IF(OR(Table1_17[[#This Row],[missing_flag]]="Missing",Table1_17[[#This Row],[outlier_flag]]="Outliers"),"Review","Valid")</f>
        <v>Valid</v>
      </c>
    </row>
    <row r="8195" spans="1:16">
      <c r="A8195" t="s">
        <v>17874</v>
      </c>
      <c r="B8195" s="1">
        <v>45103</v>
      </c>
      <c r="C8195">
        <v>134146.34</v>
      </c>
      <c r="D8195" t="s">
        <v>1483</v>
      </c>
      <c r="E8195" t="s">
        <v>1487</v>
      </c>
      <c r="F8195" t="s">
        <v>268</v>
      </c>
      <c r="G8195" t="s">
        <v>13</v>
      </c>
      <c r="H8195" t="s">
        <v>1347</v>
      </c>
      <c r="J8195" t="s">
        <v>30484</v>
      </c>
      <c r="K8195" t="s">
        <v>22291</v>
      </c>
      <c r="L8195" t="s">
        <v>22291</v>
      </c>
      <c r="M8195" t="s">
        <v>22291</v>
      </c>
      <c r="N8195" t="str">
        <f t="shared" ref="N8195:N8258" si="128">IF(OR(B8195="",C8195="",D8195="",F8195=""),"Missing","OK")</f>
        <v>OK</v>
      </c>
      <c r="O8195" t="str">
        <f>IF(OR(Table1_17[[#This Row],[amount]]&lt;$Y$8,Table1_17[[#This Row],[amount]]&gt;$Y$7),"Outlier","Normal")</f>
        <v>Normal</v>
      </c>
      <c r="P8195" t="str">
        <f>IF(OR(Table1_17[[#This Row],[missing_flag]]="Missing",Table1_17[[#This Row],[outlier_flag]]="Outliers"),"Review","Valid")</f>
        <v>Valid</v>
      </c>
    </row>
    <row r="8196" spans="1:16">
      <c r="A8196" t="s">
        <v>17876</v>
      </c>
      <c r="B8196" s="1">
        <v>45058</v>
      </c>
      <c r="C8196">
        <v>141965.89000000001</v>
      </c>
      <c r="D8196" t="s">
        <v>1483</v>
      </c>
      <c r="E8196" t="s">
        <v>1484</v>
      </c>
      <c r="F8196" t="s">
        <v>264</v>
      </c>
      <c r="G8196" t="s">
        <v>13</v>
      </c>
      <c r="H8196" t="s">
        <v>1397</v>
      </c>
      <c r="J8196" t="s">
        <v>30485</v>
      </c>
      <c r="K8196" t="s">
        <v>22291</v>
      </c>
      <c r="L8196" t="s">
        <v>22291</v>
      </c>
      <c r="M8196" t="s">
        <v>22291</v>
      </c>
      <c r="N8196" t="str">
        <f t="shared" si="128"/>
        <v>OK</v>
      </c>
      <c r="O8196" t="str">
        <f>IF(OR(Table1_17[[#This Row],[amount]]&lt;$Y$8,Table1_17[[#This Row],[amount]]&gt;$Y$7),"Outlier","Normal")</f>
        <v>Normal</v>
      </c>
      <c r="P8196" t="str">
        <f>IF(OR(Table1_17[[#This Row],[missing_flag]]="Missing",Table1_17[[#This Row],[outlier_flag]]="Outliers"),"Review","Valid")</f>
        <v>Valid</v>
      </c>
    </row>
    <row r="8197" spans="1:16">
      <c r="A8197" t="s">
        <v>17878</v>
      </c>
      <c r="B8197" s="1">
        <v>44888</v>
      </c>
      <c r="C8197">
        <v>88675.36</v>
      </c>
      <c r="D8197" t="s">
        <v>1483</v>
      </c>
      <c r="E8197" t="s">
        <v>1487</v>
      </c>
      <c r="F8197" t="s">
        <v>264</v>
      </c>
      <c r="G8197" t="s">
        <v>13</v>
      </c>
      <c r="H8197" t="s">
        <v>940</v>
      </c>
      <c r="J8197" t="s">
        <v>30486</v>
      </c>
      <c r="K8197" t="s">
        <v>22291</v>
      </c>
      <c r="L8197" t="s">
        <v>22291</v>
      </c>
      <c r="M8197" t="s">
        <v>22291</v>
      </c>
      <c r="N8197" t="str">
        <f t="shared" si="128"/>
        <v>OK</v>
      </c>
      <c r="O8197" t="str">
        <f>IF(OR(Table1_17[[#This Row],[amount]]&lt;$Y$8,Table1_17[[#This Row],[amount]]&gt;$Y$7),"Outlier","Normal")</f>
        <v>Normal</v>
      </c>
      <c r="P8197" t="str">
        <f>IF(OR(Table1_17[[#This Row],[missing_flag]]="Missing",Table1_17[[#This Row],[outlier_flag]]="Outliers"),"Review","Valid")</f>
        <v>Valid</v>
      </c>
    </row>
    <row r="8198" spans="1:16">
      <c r="A8198" t="s">
        <v>17880</v>
      </c>
      <c r="B8198" s="1">
        <v>45080</v>
      </c>
      <c r="C8198">
        <v>-37520.239999999998</v>
      </c>
      <c r="D8198" t="s">
        <v>1478</v>
      </c>
      <c r="E8198" t="s">
        <v>1496</v>
      </c>
      <c r="F8198" t="s">
        <v>264</v>
      </c>
      <c r="G8198" t="s">
        <v>8</v>
      </c>
      <c r="I8198" t="s">
        <v>77</v>
      </c>
      <c r="J8198" t="s">
        <v>30487</v>
      </c>
      <c r="K8198" t="s">
        <v>22291</v>
      </c>
      <c r="L8198" t="s">
        <v>22291</v>
      </c>
      <c r="M8198" t="s">
        <v>22291</v>
      </c>
      <c r="N8198" t="str">
        <f t="shared" si="128"/>
        <v>OK</v>
      </c>
      <c r="O8198" t="str">
        <f>IF(OR(Table1_17[[#This Row],[amount]]&lt;$Y$8,Table1_17[[#This Row],[amount]]&gt;$Y$7),"Outlier","Normal")</f>
        <v>Normal</v>
      </c>
      <c r="P8198" t="str">
        <f>IF(OR(Table1_17[[#This Row],[missing_flag]]="Missing",Table1_17[[#This Row],[outlier_flag]]="Outliers"),"Review","Valid")</f>
        <v>Valid</v>
      </c>
    </row>
    <row r="8199" spans="1:16">
      <c r="A8199" t="s">
        <v>17882</v>
      </c>
      <c r="B8199" s="1">
        <v>44637</v>
      </c>
      <c r="C8199">
        <v>-19062.349999999999</v>
      </c>
      <c r="D8199" t="s">
        <v>1478</v>
      </c>
      <c r="E8199" t="s">
        <v>7</v>
      </c>
      <c r="F8199" t="s">
        <v>271</v>
      </c>
      <c r="G8199" t="s">
        <v>17</v>
      </c>
      <c r="I8199" t="s">
        <v>23</v>
      </c>
      <c r="J8199" t="s">
        <v>30488</v>
      </c>
      <c r="K8199" t="s">
        <v>22291</v>
      </c>
      <c r="L8199" t="s">
        <v>22291</v>
      </c>
      <c r="M8199" t="s">
        <v>22291</v>
      </c>
      <c r="N8199" t="str">
        <f t="shared" si="128"/>
        <v>OK</v>
      </c>
      <c r="O8199" t="str">
        <f>IF(OR(Table1_17[[#This Row],[amount]]&lt;$Y$8,Table1_17[[#This Row],[amount]]&gt;$Y$7),"Outlier","Normal")</f>
        <v>Normal</v>
      </c>
      <c r="P8199" t="str">
        <f>IF(OR(Table1_17[[#This Row],[missing_flag]]="Missing",Table1_17[[#This Row],[outlier_flag]]="Outliers"),"Review","Valid")</f>
        <v>Valid</v>
      </c>
    </row>
    <row r="8200" spans="1:16">
      <c r="A8200" t="s">
        <v>17884</v>
      </c>
      <c r="B8200" s="1">
        <v>44601</v>
      </c>
      <c r="C8200">
        <v>176637.2</v>
      </c>
      <c r="D8200" t="s">
        <v>1483</v>
      </c>
      <c r="E8200" t="s">
        <v>1499</v>
      </c>
      <c r="F8200" t="s">
        <v>268</v>
      </c>
      <c r="G8200" t="s">
        <v>13</v>
      </c>
      <c r="H8200" t="s">
        <v>1037</v>
      </c>
      <c r="J8200" t="s">
        <v>30489</v>
      </c>
      <c r="K8200" t="s">
        <v>22291</v>
      </c>
      <c r="L8200" t="s">
        <v>22291</v>
      </c>
      <c r="M8200" t="s">
        <v>22291</v>
      </c>
      <c r="N8200" t="str">
        <f t="shared" si="128"/>
        <v>OK</v>
      </c>
      <c r="O8200" t="str">
        <f>IF(OR(Table1_17[[#This Row],[amount]]&lt;$Y$8,Table1_17[[#This Row],[amount]]&gt;$Y$7),"Outlier","Normal")</f>
        <v>Normal</v>
      </c>
      <c r="P8200" t="str">
        <f>IF(OR(Table1_17[[#This Row],[missing_flag]]="Missing",Table1_17[[#This Row],[outlier_flag]]="Outliers"),"Review","Valid")</f>
        <v>Valid</v>
      </c>
    </row>
    <row r="8201" spans="1:16">
      <c r="A8201" t="s">
        <v>17886</v>
      </c>
      <c r="B8201" s="1">
        <v>45267</v>
      </c>
      <c r="C8201">
        <v>-61785.49</v>
      </c>
      <c r="D8201" t="s">
        <v>1478</v>
      </c>
      <c r="E8201" t="s">
        <v>1496</v>
      </c>
      <c r="F8201" t="s">
        <v>271</v>
      </c>
      <c r="G8201" t="s">
        <v>17</v>
      </c>
      <c r="I8201" t="s">
        <v>69</v>
      </c>
      <c r="J8201" t="s">
        <v>30490</v>
      </c>
      <c r="K8201" t="s">
        <v>22291</v>
      </c>
      <c r="L8201" t="s">
        <v>22291</v>
      </c>
      <c r="M8201" t="s">
        <v>22291</v>
      </c>
      <c r="N8201" t="str">
        <f t="shared" si="128"/>
        <v>OK</v>
      </c>
      <c r="O8201" t="str">
        <f>IF(OR(Table1_17[[#This Row],[amount]]&lt;$Y$8,Table1_17[[#This Row],[amount]]&gt;$Y$7),"Outlier","Normal")</f>
        <v>Normal</v>
      </c>
      <c r="P8201" t="str">
        <f>IF(OR(Table1_17[[#This Row],[missing_flag]]="Missing",Table1_17[[#This Row],[outlier_flag]]="Outliers"),"Review","Valid")</f>
        <v>Valid</v>
      </c>
    </row>
    <row r="8202" spans="1:16">
      <c r="A8202" t="s">
        <v>17888</v>
      </c>
      <c r="B8202" s="1">
        <v>44775</v>
      </c>
      <c r="C8202">
        <v>150248.4</v>
      </c>
      <c r="D8202" t="s">
        <v>1483</v>
      </c>
      <c r="E8202" t="s">
        <v>1499</v>
      </c>
      <c r="F8202" t="s">
        <v>268</v>
      </c>
      <c r="G8202" t="s">
        <v>29</v>
      </c>
      <c r="H8202" t="s">
        <v>784</v>
      </c>
      <c r="J8202" t="s">
        <v>30491</v>
      </c>
      <c r="K8202" t="s">
        <v>22291</v>
      </c>
      <c r="L8202" t="s">
        <v>22291</v>
      </c>
      <c r="M8202" t="s">
        <v>22291</v>
      </c>
      <c r="N8202" t="str">
        <f t="shared" si="128"/>
        <v>OK</v>
      </c>
      <c r="O8202" t="str">
        <f>IF(OR(Table1_17[[#This Row],[amount]]&lt;$Y$8,Table1_17[[#This Row],[amount]]&gt;$Y$7),"Outlier","Normal")</f>
        <v>Normal</v>
      </c>
      <c r="P8202" t="str">
        <f>IF(OR(Table1_17[[#This Row],[missing_flag]]="Missing",Table1_17[[#This Row],[outlier_flag]]="Outliers"),"Review","Valid")</f>
        <v>Valid</v>
      </c>
    </row>
    <row r="8203" spans="1:16">
      <c r="A8203" t="s">
        <v>17890</v>
      </c>
      <c r="B8203" s="1">
        <v>45159</v>
      </c>
      <c r="C8203">
        <v>-77670.84</v>
      </c>
      <c r="D8203" t="s">
        <v>1478</v>
      </c>
      <c r="E8203" t="s">
        <v>36</v>
      </c>
      <c r="F8203" t="s">
        <v>268</v>
      </c>
      <c r="G8203" t="s">
        <v>8</v>
      </c>
      <c r="I8203" t="s">
        <v>209</v>
      </c>
      <c r="J8203" t="s">
        <v>30492</v>
      </c>
      <c r="K8203" t="s">
        <v>22291</v>
      </c>
      <c r="L8203" t="s">
        <v>22291</v>
      </c>
      <c r="M8203" t="s">
        <v>22291</v>
      </c>
      <c r="N8203" t="str">
        <f t="shared" si="128"/>
        <v>OK</v>
      </c>
      <c r="O8203" t="str">
        <f>IF(OR(Table1_17[[#This Row],[amount]]&lt;$Y$8,Table1_17[[#This Row],[amount]]&gt;$Y$7),"Outlier","Normal")</f>
        <v>Normal</v>
      </c>
      <c r="P8203" t="str">
        <f>IF(OR(Table1_17[[#This Row],[missing_flag]]="Missing",Table1_17[[#This Row],[outlier_flag]]="Outliers"),"Review","Valid")</f>
        <v>Valid</v>
      </c>
    </row>
    <row r="8204" spans="1:16">
      <c r="A8204" t="s">
        <v>17892</v>
      </c>
      <c r="B8204" s="1">
        <v>44988</v>
      </c>
      <c r="C8204">
        <v>121791.77</v>
      </c>
      <c r="D8204" t="s">
        <v>1483</v>
      </c>
      <c r="E8204" t="s">
        <v>1484</v>
      </c>
      <c r="F8204" t="s">
        <v>268</v>
      </c>
      <c r="G8204" t="s">
        <v>13</v>
      </c>
      <c r="H8204" t="s">
        <v>718</v>
      </c>
      <c r="J8204" t="s">
        <v>30493</v>
      </c>
      <c r="K8204" t="s">
        <v>22291</v>
      </c>
      <c r="L8204" t="s">
        <v>22291</v>
      </c>
      <c r="M8204" t="s">
        <v>22291</v>
      </c>
      <c r="N8204" t="str">
        <f t="shared" si="128"/>
        <v>OK</v>
      </c>
      <c r="O8204" t="str">
        <f>IF(OR(Table1_17[[#This Row],[amount]]&lt;$Y$8,Table1_17[[#This Row],[amount]]&gt;$Y$7),"Outlier","Normal")</f>
        <v>Normal</v>
      </c>
      <c r="P8204" t="str">
        <f>IF(OR(Table1_17[[#This Row],[missing_flag]]="Missing",Table1_17[[#This Row],[outlier_flag]]="Outliers"),"Review","Valid")</f>
        <v>Valid</v>
      </c>
    </row>
    <row r="8205" spans="1:16">
      <c r="A8205" t="s">
        <v>17894</v>
      </c>
      <c r="B8205" s="1">
        <v>44911</v>
      </c>
      <c r="C8205">
        <v>19783.509999999998</v>
      </c>
      <c r="D8205" t="s">
        <v>1504</v>
      </c>
      <c r="E8205" t="s">
        <v>1504</v>
      </c>
      <c r="F8205" t="s">
        <v>271</v>
      </c>
      <c r="G8205" t="s">
        <v>17</v>
      </c>
      <c r="J8205" t="s">
        <v>30494</v>
      </c>
      <c r="K8205" t="s">
        <v>22291</v>
      </c>
      <c r="L8205" t="s">
        <v>22291</v>
      </c>
      <c r="M8205" t="s">
        <v>22291</v>
      </c>
      <c r="N8205" t="str">
        <f t="shared" si="128"/>
        <v>OK</v>
      </c>
      <c r="O8205" t="str">
        <f>IF(OR(Table1_17[[#This Row],[amount]]&lt;$Y$8,Table1_17[[#This Row],[amount]]&gt;$Y$7),"Outlier","Normal")</f>
        <v>Normal</v>
      </c>
      <c r="P8205" t="str">
        <f>IF(OR(Table1_17[[#This Row],[missing_flag]]="Missing",Table1_17[[#This Row],[outlier_flag]]="Outliers"),"Review","Valid")</f>
        <v>Valid</v>
      </c>
    </row>
    <row r="8206" spans="1:16">
      <c r="A8206" t="s">
        <v>17896</v>
      </c>
      <c r="B8206" s="1">
        <v>44997</v>
      </c>
      <c r="C8206">
        <v>319438.95</v>
      </c>
      <c r="D8206" t="s">
        <v>1483</v>
      </c>
      <c r="E8206" t="s">
        <v>1499</v>
      </c>
      <c r="F8206" t="s">
        <v>271</v>
      </c>
      <c r="G8206" t="s">
        <v>13</v>
      </c>
      <c r="H8206" t="s">
        <v>1183</v>
      </c>
      <c r="J8206" t="s">
        <v>30495</v>
      </c>
      <c r="K8206" t="s">
        <v>22291</v>
      </c>
      <c r="L8206" t="s">
        <v>22291</v>
      </c>
      <c r="M8206" t="s">
        <v>22291</v>
      </c>
      <c r="N8206" t="str">
        <f t="shared" si="128"/>
        <v>OK</v>
      </c>
      <c r="O8206" t="str">
        <f>IF(OR(Table1_17[[#This Row],[amount]]&lt;$Y$8,Table1_17[[#This Row],[amount]]&gt;$Y$7),"Outlier","Normal")</f>
        <v>Normal</v>
      </c>
      <c r="P8206" t="str">
        <f>IF(OR(Table1_17[[#This Row],[missing_flag]]="Missing",Table1_17[[#This Row],[outlier_flag]]="Outliers"),"Review","Valid")</f>
        <v>Valid</v>
      </c>
    </row>
    <row r="8207" spans="1:16">
      <c r="A8207" t="s">
        <v>17898</v>
      </c>
      <c r="B8207" s="1">
        <v>45169</v>
      </c>
      <c r="C8207">
        <v>111662.97</v>
      </c>
      <c r="D8207" t="s">
        <v>1483</v>
      </c>
      <c r="E8207" t="s">
        <v>1484</v>
      </c>
      <c r="F8207" t="s">
        <v>264</v>
      </c>
      <c r="G8207" t="s">
        <v>8</v>
      </c>
      <c r="H8207" t="s">
        <v>1205</v>
      </c>
      <c r="J8207" t="s">
        <v>30496</v>
      </c>
      <c r="K8207" t="s">
        <v>22291</v>
      </c>
      <c r="L8207" t="s">
        <v>22291</v>
      </c>
      <c r="M8207" t="s">
        <v>22291</v>
      </c>
      <c r="N8207" t="str">
        <f t="shared" si="128"/>
        <v>OK</v>
      </c>
      <c r="O8207" t="str">
        <f>IF(OR(Table1_17[[#This Row],[amount]]&lt;$Y$8,Table1_17[[#This Row],[amount]]&gt;$Y$7),"Outlier","Normal")</f>
        <v>Normal</v>
      </c>
      <c r="P8207" t="str">
        <f>IF(OR(Table1_17[[#This Row],[missing_flag]]="Missing",Table1_17[[#This Row],[outlier_flag]]="Outliers"),"Review","Valid")</f>
        <v>Valid</v>
      </c>
    </row>
    <row r="8208" spans="1:16">
      <c r="A8208" t="s">
        <v>17900</v>
      </c>
      <c r="B8208" s="1">
        <v>44786</v>
      </c>
      <c r="C8208">
        <v>-51404.3</v>
      </c>
      <c r="D8208" t="s">
        <v>1478</v>
      </c>
      <c r="E8208" t="s">
        <v>1509</v>
      </c>
      <c r="F8208" t="s">
        <v>264</v>
      </c>
      <c r="G8208" t="s">
        <v>29</v>
      </c>
      <c r="I8208" t="s">
        <v>10</v>
      </c>
      <c r="J8208" t="s">
        <v>30497</v>
      </c>
      <c r="K8208" t="s">
        <v>22291</v>
      </c>
      <c r="L8208" t="s">
        <v>22291</v>
      </c>
      <c r="M8208" t="s">
        <v>22291</v>
      </c>
      <c r="N8208" t="str">
        <f t="shared" si="128"/>
        <v>OK</v>
      </c>
      <c r="O8208" t="str">
        <f>IF(OR(Table1_17[[#This Row],[amount]]&lt;$Y$8,Table1_17[[#This Row],[amount]]&gt;$Y$7),"Outlier","Normal")</f>
        <v>Normal</v>
      </c>
      <c r="P8208" t="str">
        <f>IF(OR(Table1_17[[#This Row],[missing_flag]]="Missing",Table1_17[[#This Row],[outlier_flag]]="Outliers"),"Review","Valid")</f>
        <v>Valid</v>
      </c>
    </row>
    <row r="8209" spans="1:16">
      <c r="A8209" t="s">
        <v>17902</v>
      </c>
      <c r="B8209" s="1">
        <v>45047</v>
      </c>
      <c r="C8209">
        <v>182673.99</v>
      </c>
      <c r="D8209" t="s">
        <v>1483</v>
      </c>
      <c r="E8209" t="s">
        <v>1487</v>
      </c>
      <c r="F8209" t="s">
        <v>264</v>
      </c>
      <c r="G8209" t="s">
        <v>29</v>
      </c>
      <c r="H8209" t="s">
        <v>1003</v>
      </c>
      <c r="J8209" t="s">
        <v>30498</v>
      </c>
      <c r="K8209" t="s">
        <v>22291</v>
      </c>
      <c r="L8209" t="s">
        <v>22291</v>
      </c>
      <c r="M8209" t="s">
        <v>22291</v>
      </c>
      <c r="N8209" t="str">
        <f t="shared" si="128"/>
        <v>OK</v>
      </c>
      <c r="O8209" t="str">
        <f>IF(OR(Table1_17[[#This Row],[amount]]&lt;$Y$8,Table1_17[[#This Row],[amount]]&gt;$Y$7),"Outlier","Normal")</f>
        <v>Normal</v>
      </c>
      <c r="P8209" t="str">
        <f>IF(OR(Table1_17[[#This Row],[missing_flag]]="Missing",Table1_17[[#This Row],[outlier_flag]]="Outliers"),"Review","Valid")</f>
        <v>Valid</v>
      </c>
    </row>
    <row r="8210" spans="1:16">
      <c r="A8210" t="s">
        <v>17904</v>
      </c>
      <c r="B8210" s="1">
        <v>44861</v>
      </c>
      <c r="C8210">
        <v>198136.19</v>
      </c>
      <c r="D8210" t="s">
        <v>1483</v>
      </c>
      <c r="E8210" t="s">
        <v>1487</v>
      </c>
      <c r="F8210" t="s">
        <v>271</v>
      </c>
      <c r="G8210" t="s">
        <v>29</v>
      </c>
      <c r="H8210" t="s">
        <v>872</v>
      </c>
      <c r="J8210" t="s">
        <v>30499</v>
      </c>
      <c r="K8210" t="s">
        <v>22291</v>
      </c>
      <c r="L8210" t="s">
        <v>22291</v>
      </c>
      <c r="M8210" t="s">
        <v>22291</v>
      </c>
      <c r="N8210" t="str">
        <f t="shared" si="128"/>
        <v>OK</v>
      </c>
      <c r="O8210" t="str">
        <f>IF(OR(Table1_17[[#This Row],[amount]]&lt;$Y$8,Table1_17[[#This Row],[amount]]&gt;$Y$7),"Outlier","Normal")</f>
        <v>Normal</v>
      </c>
      <c r="P8210" t="str">
        <f>IF(OR(Table1_17[[#This Row],[missing_flag]]="Missing",Table1_17[[#This Row],[outlier_flag]]="Outliers"),"Review","Valid")</f>
        <v>Valid</v>
      </c>
    </row>
    <row r="8211" spans="1:16">
      <c r="A8211" t="s">
        <v>17906</v>
      </c>
      <c r="B8211" s="1">
        <v>44701</v>
      </c>
      <c r="C8211">
        <v>-22225.48</v>
      </c>
      <c r="D8211" t="s">
        <v>1478</v>
      </c>
      <c r="E8211" t="s">
        <v>1509</v>
      </c>
      <c r="F8211" t="s">
        <v>268</v>
      </c>
      <c r="G8211" t="s">
        <v>13</v>
      </c>
      <c r="I8211" t="s">
        <v>225</v>
      </c>
      <c r="J8211" t="s">
        <v>30500</v>
      </c>
      <c r="K8211" t="s">
        <v>22291</v>
      </c>
      <c r="L8211" t="s">
        <v>22291</v>
      </c>
      <c r="M8211" t="s">
        <v>22291</v>
      </c>
      <c r="N8211" t="str">
        <f t="shared" si="128"/>
        <v>OK</v>
      </c>
      <c r="O8211" t="str">
        <f>IF(OR(Table1_17[[#This Row],[amount]]&lt;$Y$8,Table1_17[[#This Row],[amount]]&gt;$Y$7),"Outlier","Normal")</f>
        <v>Normal</v>
      </c>
      <c r="P8211" t="str">
        <f>IF(OR(Table1_17[[#This Row],[missing_flag]]="Missing",Table1_17[[#This Row],[outlier_flag]]="Outliers"),"Review","Valid")</f>
        <v>Valid</v>
      </c>
    </row>
    <row r="8212" spans="1:16">
      <c r="A8212" t="s">
        <v>17908</v>
      </c>
      <c r="B8212" s="1">
        <v>44814</v>
      </c>
      <c r="C8212">
        <v>-40779.129999999997</v>
      </c>
      <c r="D8212" t="s">
        <v>1478</v>
      </c>
      <c r="E8212" t="s">
        <v>36</v>
      </c>
      <c r="F8212" t="s">
        <v>264</v>
      </c>
      <c r="G8212" t="s">
        <v>13</v>
      </c>
      <c r="I8212" t="s">
        <v>115</v>
      </c>
      <c r="J8212" t="s">
        <v>30501</v>
      </c>
      <c r="K8212" t="s">
        <v>22291</v>
      </c>
      <c r="L8212" t="s">
        <v>22291</v>
      </c>
      <c r="M8212" t="s">
        <v>22291</v>
      </c>
      <c r="N8212" t="str">
        <f t="shared" si="128"/>
        <v>OK</v>
      </c>
      <c r="O8212" t="str">
        <f>IF(OR(Table1_17[[#This Row],[amount]]&lt;$Y$8,Table1_17[[#This Row],[amount]]&gt;$Y$7),"Outlier","Normal")</f>
        <v>Normal</v>
      </c>
      <c r="P8212" t="str">
        <f>IF(OR(Table1_17[[#This Row],[missing_flag]]="Missing",Table1_17[[#This Row],[outlier_flag]]="Outliers"),"Review","Valid")</f>
        <v>Valid</v>
      </c>
    </row>
    <row r="8213" spans="1:16">
      <c r="A8213" t="s">
        <v>17910</v>
      </c>
      <c r="B8213" s="1">
        <v>45100</v>
      </c>
      <c r="C8213">
        <v>164252.07999999999</v>
      </c>
      <c r="D8213" t="s">
        <v>1483</v>
      </c>
      <c r="E8213" t="s">
        <v>1487</v>
      </c>
      <c r="F8213" t="s">
        <v>268</v>
      </c>
      <c r="G8213" t="s">
        <v>13</v>
      </c>
      <c r="H8213" t="s">
        <v>1265</v>
      </c>
      <c r="J8213" t="s">
        <v>30502</v>
      </c>
      <c r="K8213" t="s">
        <v>22291</v>
      </c>
      <c r="L8213" t="s">
        <v>22291</v>
      </c>
      <c r="M8213" t="s">
        <v>22291</v>
      </c>
      <c r="N8213" t="str">
        <f t="shared" si="128"/>
        <v>OK</v>
      </c>
      <c r="O8213" t="str">
        <f>IF(OR(Table1_17[[#This Row],[amount]]&lt;$Y$8,Table1_17[[#This Row],[amount]]&gt;$Y$7),"Outlier","Normal")</f>
        <v>Normal</v>
      </c>
      <c r="P8213" t="str">
        <f>IF(OR(Table1_17[[#This Row],[missing_flag]]="Missing",Table1_17[[#This Row],[outlier_flag]]="Outliers"),"Review","Valid")</f>
        <v>Valid</v>
      </c>
    </row>
    <row r="8214" spans="1:16">
      <c r="A8214" t="s">
        <v>17912</v>
      </c>
      <c r="B8214" s="1">
        <v>45272</v>
      </c>
      <c r="C8214">
        <v>236166.04</v>
      </c>
      <c r="D8214" t="s">
        <v>1483</v>
      </c>
      <c r="E8214" t="s">
        <v>1484</v>
      </c>
      <c r="F8214" t="s">
        <v>264</v>
      </c>
      <c r="G8214" t="s">
        <v>13</v>
      </c>
      <c r="H8214" t="s">
        <v>1085</v>
      </c>
      <c r="J8214" t="s">
        <v>30503</v>
      </c>
      <c r="K8214" t="s">
        <v>22291</v>
      </c>
      <c r="L8214" t="s">
        <v>22291</v>
      </c>
      <c r="M8214" t="s">
        <v>22291</v>
      </c>
      <c r="N8214" t="str">
        <f t="shared" si="128"/>
        <v>OK</v>
      </c>
      <c r="O8214" t="str">
        <f>IF(OR(Table1_17[[#This Row],[amount]]&lt;$Y$8,Table1_17[[#This Row],[amount]]&gt;$Y$7),"Outlier","Normal")</f>
        <v>Normal</v>
      </c>
      <c r="P8214" t="str">
        <f>IF(OR(Table1_17[[#This Row],[missing_flag]]="Missing",Table1_17[[#This Row],[outlier_flag]]="Outliers"),"Review","Valid")</f>
        <v>Valid</v>
      </c>
    </row>
    <row r="8215" spans="1:16">
      <c r="A8215" t="s">
        <v>17914</v>
      </c>
      <c r="B8215" s="1">
        <v>45025</v>
      </c>
      <c r="C8215">
        <v>152469.76999999999</v>
      </c>
      <c r="D8215" t="s">
        <v>1483</v>
      </c>
      <c r="E8215" t="s">
        <v>1499</v>
      </c>
      <c r="F8215" t="s">
        <v>264</v>
      </c>
      <c r="G8215" t="s">
        <v>13</v>
      </c>
      <c r="H8215" t="s">
        <v>1325</v>
      </c>
      <c r="J8215" t="s">
        <v>30504</v>
      </c>
      <c r="K8215" t="s">
        <v>22291</v>
      </c>
      <c r="L8215" t="s">
        <v>22291</v>
      </c>
      <c r="M8215" t="s">
        <v>22291</v>
      </c>
      <c r="N8215" t="str">
        <f t="shared" si="128"/>
        <v>OK</v>
      </c>
      <c r="O8215" t="str">
        <f>IF(OR(Table1_17[[#This Row],[amount]]&lt;$Y$8,Table1_17[[#This Row],[amount]]&gt;$Y$7),"Outlier","Normal")</f>
        <v>Normal</v>
      </c>
      <c r="P8215" t="str">
        <f>IF(OR(Table1_17[[#This Row],[missing_flag]]="Missing",Table1_17[[#This Row],[outlier_flag]]="Outliers"),"Review","Valid")</f>
        <v>Valid</v>
      </c>
    </row>
    <row r="8216" spans="1:16">
      <c r="A8216" t="s">
        <v>17916</v>
      </c>
      <c r="B8216" s="1">
        <v>44601</v>
      </c>
      <c r="C8216">
        <v>120854.99</v>
      </c>
      <c r="D8216" t="s">
        <v>1483</v>
      </c>
      <c r="E8216" t="s">
        <v>1484</v>
      </c>
      <c r="F8216" t="s">
        <v>271</v>
      </c>
      <c r="G8216" t="s">
        <v>17</v>
      </c>
      <c r="H8216" t="s">
        <v>848</v>
      </c>
      <c r="J8216" t="s">
        <v>30505</v>
      </c>
      <c r="K8216" t="s">
        <v>22291</v>
      </c>
      <c r="L8216" t="s">
        <v>22291</v>
      </c>
      <c r="M8216" t="s">
        <v>22291</v>
      </c>
      <c r="N8216" t="str">
        <f t="shared" si="128"/>
        <v>OK</v>
      </c>
      <c r="O8216" t="str">
        <f>IF(OR(Table1_17[[#This Row],[amount]]&lt;$Y$8,Table1_17[[#This Row],[amount]]&gt;$Y$7),"Outlier","Normal")</f>
        <v>Normal</v>
      </c>
      <c r="P8216" t="str">
        <f>IF(OR(Table1_17[[#This Row],[missing_flag]]="Missing",Table1_17[[#This Row],[outlier_flag]]="Outliers"),"Review","Valid")</f>
        <v>Valid</v>
      </c>
    </row>
    <row r="8217" spans="1:16">
      <c r="A8217" t="s">
        <v>17918</v>
      </c>
      <c r="B8217" s="1">
        <v>44994</v>
      </c>
      <c r="C8217">
        <v>70311.570000000007</v>
      </c>
      <c r="D8217" t="s">
        <v>1483</v>
      </c>
      <c r="E8217" t="s">
        <v>1487</v>
      </c>
      <c r="F8217" t="s">
        <v>271</v>
      </c>
      <c r="G8217" t="s">
        <v>8</v>
      </c>
      <c r="H8217" t="s">
        <v>1149</v>
      </c>
      <c r="J8217" t="s">
        <v>30506</v>
      </c>
      <c r="K8217" t="s">
        <v>22291</v>
      </c>
      <c r="L8217" t="s">
        <v>22291</v>
      </c>
      <c r="M8217" t="s">
        <v>22291</v>
      </c>
      <c r="N8217" t="str">
        <f t="shared" si="128"/>
        <v>OK</v>
      </c>
      <c r="O8217" t="str">
        <f>IF(OR(Table1_17[[#This Row],[amount]]&lt;$Y$8,Table1_17[[#This Row],[amount]]&gt;$Y$7),"Outlier","Normal")</f>
        <v>Normal</v>
      </c>
      <c r="P8217" t="str">
        <f>IF(OR(Table1_17[[#This Row],[missing_flag]]="Missing",Table1_17[[#This Row],[outlier_flag]]="Outliers"),"Review","Valid")</f>
        <v>Valid</v>
      </c>
    </row>
    <row r="8218" spans="1:16">
      <c r="A8218" t="s">
        <v>17920</v>
      </c>
      <c r="B8218" s="1">
        <v>44589</v>
      </c>
      <c r="C8218">
        <v>116094.66</v>
      </c>
      <c r="D8218" t="s">
        <v>1483</v>
      </c>
      <c r="E8218" t="s">
        <v>1499</v>
      </c>
      <c r="F8218" t="s">
        <v>264</v>
      </c>
      <c r="G8218" t="s">
        <v>17</v>
      </c>
      <c r="H8218" t="s">
        <v>1303</v>
      </c>
      <c r="J8218" t="s">
        <v>30507</v>
      </c>
      <c r="K8218" t="s">
        <v>22291</v>
      </c>
      <c r="L8218" t="s">
        <v>22291</v>
      </c>
      <c r="M8218" t="s">
        <v>22291</v>
      </c>
      <c r="N8218" t="str">
        <f t="shared" si="128"/>
        <v>OK</v>
      </c>
      <c r="O8218" t="str">
        <f>IF(OR(Table1_17[[#This Row],[amount]]&lt;$Y$8,Table1_17[[#This Row],[amount]]&gt;$Y$7),"Outlier","Normal")</f>
        <v>Normal</v>
      </c>
      <c r="P8218" t="str">
        <f>IF(OR(Table1_17[[#This Row],[missing_flag]]="Missing",Table1_17[[#This Row],[outlier_flag]]="Outliers"),"Review","Valid")</f>
        <v>Valid</v>
      </c>
    </row>
    <row r="8219" spans="1:16">
      <c r="A8219" t="s">
        <v>17922</v>
      </c>
      <c r="B8219" s="1">
        <v>45222</v>
      </c>
      <c r="C8219">
        <v>-74919.86</v>
      </c>
      <c r="D8219" t="s">
        <v>1478</v>
      </c>
      <c r="E8219" t="s">
        <v>36</v>
      </c>
      <c r="F8219" t="s">
        <v>271</v>
      </c>
      <c r="G8219" t="s">
        <v>13</v>
      </c>
      <c r="I8219" t="s">
        <v>125</v>
      </c>
      <c r="J8219" t="s">
        <v>30508</v>
      </c>
      <c r="K8219" t="s">
        <v>22291</v>
      </c>
      <c r="L8219" t="s">
        <v>22291</v>
      </c>
      <c r="M8219" t="s">
        <v>22291</v>
      </c>
      <c r="N8219" t="str">
        <f t="shared" si="128"/>
        <v>OK</v>
      </c>
      <c r="O8219" t="str">
        <f>IF(OR(Table1_17[[#This Row],[amount]]&lt;$Y$8,Table1_17[[#This Row],[amount]]&gt;$Y$7),"Outlier","Normal")</f>
        <v>Normal</v>
      </c>
      <c r="P8219" t="str">
        <f>IF(OR(Table1_17[[#This Row],[missing_flag]]="Missing",Table1_17[[#This Row],[outlier_flag]]="Outliers"),"Review","Valid")</f>
        <v>Valid</v>
      </c>
    </row>
    <row r="8220" spans="1:16">
      <c r="A8220" t="s">
        <v>17924</v>
      </c>
      <c r="B8220" s="1">
        <v>45062</v>
      </c>
      <c r="C8220">
        <v>234939.85</v>
      </c>
      <c r="D8220" t="s">
        <v>1483</v>
      </c>
      <c r="E8220" t="s">
        <v>1499</v>
      </c>
      <c r="F8220" t="s">
        <v>264</v>
      </c>
      <c r="G8220" t="s">
        <v>17</v>
      </c>
      <c r="H8220" t="s">
        <v>922</v>
      </c>
      <c r="J8220" t="s">
        <v>30509</v>
      </c>
      <c r="K8220" t="s">
        <v>22291</v>
      </c>
      <c r="L8220" t="s">
        <v>22291</v>
      </c>
      <c r="M8220" t="s">
        <v>22291</v>
      </c>
      <c r="N8220" t="str">
        <f t="shared" si="128"/>
        <v>OK</v>
      </c>
      <c r="O8220" t="str">
        <f>IF(OR(Table1_17[[#This Row],[amount]]&lt;$Y$8,Table1_17[[#This Row],[amount]]&gt;$Y$7),"Outlier","Normal")</f>
        <v>Normal</v>
      </c>
      <c r="P8220" t="str">
        <f>IF(OR(Table1_17[[#This Row],[missing_flag]]="Missing",Table1_17[[#This Row],[outlier_flag]]="Outliers"),"Review","Valid")</f>
        <v>Valid</v>
      </c>
    </row>
    <row r="8221" spans="1:16">
      <c r="A8221" t="s">
        <v>17926</v>
      </c>
      <c r="B8221" s="1">
        <v>44835</v>
      </c>
      <c r="C8221">
        <v>-30714.21</v>
      </c>
      <c r="D8221" t="s">
        <v>1478</v>
      </c>
      <c r="E8221" t="s">
        <v>1496</v>
      </c>
      <c r="F8221" t="s">
        <v>268</v>
      </c>
      <c r="G8221" t="s">
        <v>29</v>
      </c>
      <c r="I8221" t="s">
        <v>193</v>
      </c>
      <c r="J8221" t="s">
        <v>30510</v>
      </c>
      <c r="K8221" t="s">
        <v>22291</v>
      </c>
      <c r="L8221" t="s">
        <v>22291</v>
      </c>
      <c r="M8221" t="s">
        <v>22291</v>
      </c>
      <c r="N8221" t="str">
        <f t="shared" si="128"/>
        <v>OK</v>
      </c>
      <c r="O8221" t="str">
        <f>IF(OR(Table1_17[[#This Row],[amount]]&lt;$Y$8,Table1_17[[#This Row],[amount]]&gt;$Y$7),"Outlier","Normal")</f>
        <v>Normal</v>
      </c>
      <c r="P8221" t="str">
        <f>IF(OR(Table1_17[[#This Row],[missing_flag]]="Missing",Table1_17[[#This Row],[outlier_flag]]="Outliers"),"Review","Valid")</f>
        <v>Valid</v>
      </c>
    </row>
    <row r="8222" spans="1:16">
      <c r="A8222" t="s">
        <v>17928</v>
      </c>
      <c r="B8222" s="1">
        <v>45182</v>
      </c>
      <c r="C8222">
        <v>188148.94</v>
      </c>
      <c r="D8222" t="s">
        <v>1483</v>
      </c>
      <c r="E8222" t="s">
        <v>1499</v>
      </c>
      <c r="F8222" t="s">
        <v>268</v>
      </c>
      <c r="G8222" t="s">
        <v>29</v>
      </c>
      <c r="H8222" t="s">
        <v>1069</v>
      </c>
      <c r="J8222" t="s">
        <v>30511</v>
      </c>
      <c r="K8222" t="s">
        <v>22291</v>
      </c>
      <c r="L8222" t="s">
        <v>22291</v>
      </c>
      <c r="M8222" t="s">
        <v>22291</v>
      </c>
      <c r="N8222" t="str">
        <f t="shared" si="128"/>
        <v>OK</v>
      </c>
      <c r="O8222" t="str">
        <f>IF(OR(Table1_17[[#This Row],[amount]]&lt;$Y$8,Table1_17[[#This Row],[amount]]&gt;$Y$7),"Outlier","Normal")</f>
        <v>Normal</v>
      </c>
      <c r="P8222" t="str">
        <f>IF(OR(Table1_17[[#This Row],[missing_flag]]="Missing",Table1_17[[#This Row],[outlier_flag]]="Outliers"),"Review","Valid")</f>
        <v>Valid</v>
      </c>
    </row>
    <row r="8223" spans="1:16">
      <c r="A8223" t="s">
        <v>17930</v>
      </c>
      <c r="B8223" s="1">
        <v>45178</v>
      </c>
      <c r="C8223">
        <v>92727.14</v>
      </c>
      <c r="D8223" t="s">
        <v>1483</v>
      </c>
      <c r="E8223" t="s">
        <v>1487</v>
      </c>
      <c r="F8223" t="s">
        <v>264</v>
      </c>
      <c r="G8223" t="s">
        <v>8</v>
      </c>
      <c r="H8223" t="s">
        <v>1141</v>
      </c>
      <c r="J8223" t="s">
        <v>30512</v>
      </c>
      <c r="K8223" t="s">
        <v>22291</v>
      </c>
      <c r="L8223" t="s">
        <v>22291</v>
      </c>
      <c r="M8223" t="s">
        <v>22291</v>
      </c>
      <c r="N8223" t="str">
        <f t="shared" si="128"/>
        <v>OK</v>
      </c>
      <c r="O8223" t="str">
        <f>IF(OR(Table1_17[[#This Row],[amount]]&lt;$Y$8,Table1_17[[#This Row],[amount]]&gt;$Y$7),"Outlier","Normal")</f>
        <v>Normal</v>
      </c>
      <c r="P8223" t="str">
        <f>IF(OR(Table1_17[[#This Row],[missing_flag]]="Missing",Table1_17[[#This Row],[outlier_flag]]="Outliers"),"Review","Valid")</f>
        <v>Valid</v>
      </c>
    </row>
    <row r="8224" spans="1:16">
      <c r="A8224" t="s">
        <v>17932</v>
      </c>
      <c r="B8224" s="1">
        <v>44879</v>
      </c>
      <c r="C8224">
        <v>-54272.85</v>
      </c>
      <c r="D8224" t="s">
        <v>1478</v>
      </c>
      <c r="E8224" t="s">
        <v>7</v>
      </c>
      <c r="F8224" t="s">
        <v>268</v>
      </c>
      <c r="G8224" t="s">
        <v>13</v>
      </c>
      <c r="I8224" t="s">
        <v>121</v>
      </c>
      <c r="J8224" t="s">
        <v>30513</v>
      </c>
      <c r="K8224" t="s">
        <v>22291</v>
      </c>
      <c r="L8224" t="s">
        <v>22291</v>
      </c>
      <c r="M8224" t="s">
        <v>22291</v>
      </c>
      <c r="N8224" t="str">
        <f t="shared" si="128"/>
        <v>OK</v>
      </c>
      <c r="O8224" t="str">
        <f>IF(OR(Table1_17[[#This Row],[amount]]&lt;$Y$8,Table1_17[[#This Row],[amount]]&gt;$Y$7),"Outlier","Normal")</f>
        <v>Normal</v>
      </c>
      <c r="P8224" t="str">
        <f>IF(OR(Table1_17[[#This Row],[missing_flag]]="Missing",Table1_17[[#This Row],[outlier_flag]]="Outliers"),"Review","Valid")</f>
        <v>Valid</v>
      </c>
    </row>
    <row r="8225" spans="1:16">
      <c r="A8225" t="s">
        <v>17934</v>
      </c>
      <c r="B8225" s="1">
        <v>44907</v>
      </c>
      <c r="C8225">
        <v>-41288.54</v>
      </c>
      <c r="D8225" t="s">
        <v>1478</v>
      </c>
      <c r="E8225" t="s">
        <v>1509</v>
      </c>
      <c r="F8225" t="s">
        <v>268</v>
      </c>
      <c r="G8225" t="s">
        <v>8</v>
      </c>
      <c r="I8225" t="s">
        <v>195</v>
      </c>
      <c r="J8225" t="s">
        <v>30514</v>
      </c>
      <c r="K8225" t="s">
        <v>22291</v>
      </c>
      <c r="L8225" t="s">
        <v>22291</v>
      </c>
      <c r="M8225" t="s">
        <v>22291</v>
      </c>
      <c r="N8225" t="str">
        <f t="shared" si="128"/>
        <v>OK</v>
      </c>
      <c r="O8225" t="str">
        <f>IF(OR(Table1_17[[#This Row],[amount]]&lt;$Y$8,Table1_17[[#This Row],[amount]]&gt;$Y$7),"Outlier","Normal")</f>
        <v>Normal</v>
      </c>
      <c r="P8225" t="str">
        <f>IF(OR(Table1_17[[#This Row],[missing_flag]]="Missing",Table1_17[[#This Row],[outlier_flag]]="Outliers"),"Review","Valid")</f>
        <v>Valid</v>
      </c>
    </row>
    <row r="8226" spans="1:16">
      <c r="A8226" t="s">
        <v>17936</v>
      </c>
      <c r="B8226" s="1">
        <v>44909</v>
      </c>
      <c r="C8226">
        <v>21980.880000000001</v>
      </c>
      <c r="D8226" t="s">
        <v>1504</v>
      </c>
      <c r="E8226" t="s">
        <v>1504</v>
      </c>
      <c r="F8226" t="s">
        <v>264</v>
      </c>
      <c r="G8226" t="s">
        <v>13</v>
      </c>
      <c r="J8226" t="s">
        <v>30515</v>
      </c>
      <c r="K8226" t="s">
        <v>22291</v>
      </c>
      <c r="L8226" t="s">
        <v>22291</v>
      </c>
      <c r="M8226" t="s">
        <v>22291</v>
      </c>
      <c r="N8226" t="str">
        <f t="shared" si="128"/>
        <v>OK</v>
      </c>
      <c r="O8226" t="str">
        <f>IF(OR(Table1_17[[#This Row],[amount]]&lt;$Y$8,Table1_17[[#This Row],[amount]]&gt;$Y$7),"Outlier","Normal")</f>
        <v>Normal</v>
      </c>
      <c r="P8226" t="str">
        <f>IF(OR(Table1_17[[#This Row],[missing_flag]]="Missing",Table1_17[[#This Row],[outlier_flag]]="Outliers"),"Review","Valid")</f>
        <v>Valid</v>
      </c>
    </row>
    <row r="8227" spans="1:16">
      <c r="A8227" t="s">
        <v>17938</v>
      </c>
      <c r="B8227" s="1">
        <v>45214</v>
      </c>
      <c r="C8227">
        <v>-16609.349999999999</v>
      </c>
      <c r="D8227" t="s">
        <v>1478</v>
      </c>
      <c r="E8227" t="s">
        <v>1496</v>
      </c>
      <c r="F8227" t="s">
        <v>264</v>
      </c>
      <c r="G8227" t="s">
        <v>8</v>
      </c>
      <c r="I8227" t="s">
        <v>181</v>
      </c>
      <c r="J8227" t="s">
        <v>30516</v>
      </c>
      <c r="K8227" t="s">
        <v>22291</v>
      </c>
      <c r="L8227" t="s">
        <v>22291</v>
      </c>
      <c r="M8227" t="s">
        <v>22291</v>
      </c>
      <c r="N8227" t="str">
        <f t="shared" si="128"/>
        <v>OK</v>
      </c>
      <c r="O8227" t="str">
        <f>IF(OR(Table1_17[[#This Row],[amount]]&lt;$Y$8,Table1_17[[#This Row],[amount]]&gt;$Y$7),"Outlier","Normal")</f>
        <v>Normal</v>
      </c>
      <c r="P8227" t="str">
        <f>IF(OR(Table1_17[[#This Row],[missing_flag]]="Missing",Table1_17[[#This Row],[outlier_flag]]="Outliers"),"Review","Valid")</f>
        <v>Valid</v>
      </c>
    </row>
    <row r="8228" spans="1:16">
      <c r="A8228" t="s">
        <v>17940</v>
      </c>
      <c r="B8228" s="1">
        <v>45172</v>
      </c>
      <c r="C8228">
        <v>-37101.57</v>
      </c>
      <c r="D8228" t="s">
        <v>1478</v>
      </c>
      <c r="E8228" t="s">
        <v>1534</v>
      </c>
      <c r="F8228" t="s">
        <v>271</v>
      </c>
      <c r="G8228" t="s">
        <v>17</v>
      </c>
      <c r="I8228" t="s">
        <v>79</v>
      </c>
      <c r="J8228" t="s">
        <v>30517</v>
      </c>
      <c r="K8228" t="s">
        <v>22291</v>
      </c>
      <c r="L8228" t="s">
        <v>22291</v>
      </c>
      <c r="M8228" t="s">
        <v>22291</v>
      </c>
      <c r="N8228" t="str">
        <f t="shared" si="128"/>
        <v>OK</v>
      </c>
      <c r="O8228" t="str">
        <f>IF(OR(Table1_17[[#This Row],[amount]]&lt;$Y$8,Table1_17[[#This Row],[amount]]&gt;$Y$7),"Outlier","Normal")</f>
        <v>Normal</v>
      </c>
      <c r="P8228" t="str">
        <f>IF(OR(Table1_17[[#This Row],[missing_flag]]="Missing",Table1_17[[#This Row],[outlier_flag]]="Outliers"),"Review","Valid")</f>
        <v>Valid</v>
      </c>
    </row>
    <row r="8229" spans="1:16">
      <c r="A8229" t="s">
        <v>17942</v>
      </c>
      <c r="B8229" s="1">
        <v>44960</v>
      </c>
      <c r="C8229">
        <v>124885.86</v>
      </c>
      <c r="D8229" t="s">
        <v>1483</v>
      </c>
      <c r="E8229" t="s">
        <v>1484</v>
      </c>
      <c r="F8229" t="s">
        <v>271</v>
      </c>
      <c r="G8229" t="s">
        <v>8</v>
      </c>
      <c r="H8229" t="s">
        <v>930</v>
      </c>
      <c r="J8229" t="s">
        <v>30518</v>
      </c>
      <c r="K8229" t="s">
        <v>22291</v>
      </c>
      <c r="L8229" t="s">
        <v>22291</v>
      </c>
      <c r="M8229" t="s">
        <v>22291</v>
      </c>
      <c r="N8229" t="str">
        <f t="shared" si="128"/>
        <v>OK</v>
      </c>
      <c r="O8229" t="str">
        <f>IF(OR(Table1_17[[#This Row],[amount]]&lt;$Y$8,Table1_17[[#This Row],[amount]]&gt;$Y$7),"Outlier","Normal")</f>
        <v>Normal</v>
      </c>
      <c r="P8229" t="str">
        <f>IF(OR(Table1_17[[#This Row],[missing_flag]]="Missing",Table1_17[[#This Row],[outlier_flag]]="Outliers"),"Review","Valid")</f>
        <v>Valid</v>
      </c>
    </row>
    <row r="8230" spans="1:16">
      <c r="A8230" t="s">
        <v>17944</v>
      </c>
      <c r="B8230" s="1">
        <v>45127</v>
      </c>
      <c r="C8230">
        <v>-52946.9</v>
      </c>
      <c r="D8230" t="s">
        <v>1478</v>
      </c>
      <c r="E8230" t="s">
        <v>1534</v>
      </c>
      <c r="F8230" t="s">
        <v>268</v>
      </c>
      <c r="G8230" t="s">
        <v>13</v>
      </c>
      <c r="I8230" t="s">
        <v>67</v>
      </c>
      <c r="J8230" t="s">
        <v>30519</v>
      </c>
      <c r="K8230" t="s">
        <v>22291</v>
      </c>
      <c r="L8230" t="s">
        <v>22291</v>
      </c>
      <c r="M8230" t="s">
        <v>22291</v>
      </c>
      <c r="N8230" t="str">
        <f t="shared" si="128"/>
        <v>OK</v>
      </c>
      <c r="O8230" t="str">
        <f>IF(OR(Table1_17[[#This Row],[amount]]&lt;$Y$8,Table1_17[[#This Row],[amount]]&gt;$Y$7),"Outlier","Normal")</f>
        <v>Normal</v>
      </c>
      <c r="P8230" t="str">
        <f>IF(OR(Table1_17[[#This Row],[missing_flag]]="Missing",Table1_17[[#This Row],[outlier_flag]]="Outliers"),"Review","Valid")</f>
        <v>Valid</v>
      </c>
    </row>
    <row r="8231" spans="1:16">
      <c r="A8231" t="s">
        <v>17946</v>
      </c>
      <c r="B8231" s="1">
        <v>44710</v>
      </c>
      <c r="C8231">
        <v>-2000</v>
      </c>
      <c r="D8231" t="s">
        <v>1478</v>
      </c>
      <c r="E8231" t="s">
        <v>20</v>
      </c>
      <c r="F8231" t="s">
        <v>264</v>
      </c>
      <c r="G8231" t="s">
        <v>29</v>
      </c>
      <c r="I8231" t="s">
        <v>175</v>
      </c>
      <c r="J8231" t="s">
        <v>30520</v>
      </c>
      <c r="K8231" t="s">
        <v>22291</v>
      </c>
      <c r="L8231" t="s">
        <v>22291</v>
      </c>
      <c r="M8231" t="s">
        <v>22291</v>
      </c>
      <c r="N8231" t="str">
        <f t="shared" si="128"/>
        <v>OK</v>
      </c>
      <c r="O8231" t="str">
        <f>IF(OR(Table1_17[[#This Row],[amount]]&lt;$Y$8,Table1_17[[#This Row],[amount]]&gt;$Y$7),"Outlier","Normal")</f>
        <v>Normal</v>
      </c>
      <c r="P8231" t="str">
        <f>IF(OR(Table1_17[[#This Row],[missing_flag]]="Missing",Table1_17[[#This Row],[outlier_flag]]="Outliers"),"Review","Valid")</f>
        <v>Valid</v>
      </c>
    </row>
    <row r="8232" spans="1:16">
      <c r="A8232" t="s">
        <v>17948</v>
      </c>
      <c r="B8232" s="1">
        <v>44727</v>
      </c>
      <c r="C8232">
        <v>-42672.34</v>
      </c>
      <c r="D8232" t="s">
        <v>1478</v>
      </c>
      <c r="E8232" t="s">
        <v>1509</v>
      </c>
      <c r="F8232" t="s">
        <v>264</v>
      </c>
      <c r="G8232" t="s">
        <v>29</v>
      </c>
      <c r="I8232" t="s">
        <v>213</v>
      </c>
      <c r="J8232" t="s">
        <v>30521</v>
      </c>
      <c r="K8232" t="s">
        <v>22291</v>
      </c>
      <c r="L8232" t="s">
        <v>22291</v>
      </c>
      <c r="M8232" t="s">
        <v>22291</v>
      </c>
      <c r="N8232" t="str">
        <f t="shared" si="128"/>
        <v>OK</v>
      </c>
      <c r="O8232" t="str">
        <f>IF(OR(Table1_17[[#This Row],[amount]]&lt;$Y$8,Table1_17[[#This Row],[amount]]&gt;$Y$7),"Outlier","Normal")</f>
        <v>Normal</v>
      </c>
      <c r="P8232" t="str">
        <f>IF(OR(Table1_17[[#This Row],[missing_flag]]="Missing",Table1_17[[#This Row],[outlier_flag]]="Outliers"),"Review","Valid")</f>
        <v>Valid</v>
      </c>
    </row>
    <row r="8233" spans="1:16">
      <c r="A8233" t="s">
        <v>17950</v>
      </c>
      <c r="B8233" s="1">
        <v>45212</v>
      </c>
      <c r="C8233">
        <v>156122.85</v>
      </c>
      <c r="D8233" t="s">
        <v>1483</v>
      </c>
      <c r="E8233" t="s">
        <v>1487</v>
      </c>
      <c r="F8233" t="s">
        <v>271</v>
      </c>
      <c r="G8233" t="s">
        <v>13</v>
      </c>
      <c r="H8233" t="s">
        <v>682</v>
      </c>
      <c r="J8233" t="s">
        <v>30522</v>
      </c>
      <c r="K8233" t="s">
        <v>22291</v>
      </c>
      <c r="L8233" t="s">
        <v>22291</v>
      </c>
      <c r="M8233" t="s">
        <v>22291</v>
      </c>
      <c r="N8233" t="str">
        <f t="shared" si="128"/>
        <v>OK</v>
      </c>
      <c r="O8233" t="str">
        <f>IF(OR(Table1_17[[#This Row],[amount]]&lt;$Y$8,Table1_17[[#This Row],[amount]]&gt;$Y$7),"Outlier","Normal")</f>
        <v>Normal</v>
      </c>
      <c r="P8233" t="str">
        <f>IF(OR(Table1_17[[#This Row],[missing_flag]]="Missing",Table1_17[[#This Row],[outlier_flag]]="Outliers"),"Review","Valid")</f>
        <v>Valid</v>
      </c>
    </row>
    <row r="8234" spans="1:16">
      <c r="A8234" t="s">
        <v>17952</v>
      </c>
      <c r="B8234" s="1">
        <v>44897</v>
      </c>
      <c r="C8234">
        <v>216501.95</v>
      </c>
      <c r="D8234" t="s">
        <v>1483</v>
      </c>
      <c r="E8234" t="s">
        <v>1487</v>
      </c>
      <c r="F8234" t="s">
        <v>268</v>
      </c>
      <c r="G8234" t="s">
        <v>13</v>
      </c>
      <c r="H8234" t="s">
        <v>1081</v>
      </c>
      <c r="J8234" t="s">
        <v>30523</v>
      </c>
      <c r="K8234" t="s">
        <v>22291</v>
      </c>
      <c r="L8234" t="s">
        <v>22291</v>
      </c>
      <c r="M8234" t="s">
        <v>22291</v>
      </c>
      <c r="N8234" t="str">
        <f t="shared" si="128"/>
        <v>OK</v>
      </c>
      <c r="O8234" t="str">
        <f>IF(OR(Table1_17[[#This Row],[amount]]&lt;$Y$8,Table1_17[[#This Row],[amount]]&gt;$Y$7),"Outlier","Normal")</f>
        <v>Normal</v>
      </c>
      <c r="P8234" t="str">
        <f>IF(OR(Table1_17[[#This Row],[missing_flag]]="Missing",Table1_17[[#This Row],[outlier_flag]]="Outliers"),"Review","Valid")</f>
        <v>Valid</v>
      </c>
    </row>
    <row r="8235" spans="1:16">
      <c r="A8235" t="s">
        <v>17954</v>
      </c>
      <c r="B8235" s="1">
        <v>45215</v>
      </c>
      <c r="C8235">
        <v>94555.199999999997</v>
      </c>
      <c r="D8235" t="s">
        <v>1483</v>
      </c>
      <c r="E8235" t="s">
        <v>1487</v>
      </c>
      <c r="F8235" t="s">
        <v>264</v>
      </c>
      <c r="G8235" t="s">
        <v>8</v>
      </c>
      <c r="H8235" t="s">
        <v>1169</v>
      </c>
      <c r="J8235" t="s">
        <v>30524</v>
      </c>
      <c r="K8235" t="s">
        <v>22291</v>
      </c>
      <c r="L8235" t="s">
        <v>22291</v>
      </c>
      <c r="M8235" t="s">
        <v>22291</v>
      </c>
      <c r="N8235" t="str">
        <f t="shared" si="128"/>
        <v>OK</v>
      </c>
      <c r="O8235" t="str">
        <f>IF(OR(Table1_17[[#This Row],[amount]]&lt;$Y$8,Table1_17[[#This Row],[amount]]&gt;$Y$7),"Outlier","Normal")</f>
        <v>Normal</v>
      </c>
      <c r="P8235" t="str">
        <f>IF(OR(Table1_17[[#This Row],[missing_flag]]="Missing",Table1_17[[#This Row],[outlier_flag]]="Outliers"),"Review","Valid")</f>
        <v>Valid</v>
      </c>
    </row>
    <row r="8236" spans="1:16">
      <c r="A8236" t="s">
        <v>17956</v>
      </c>
      <c r="B8236" s="1">
        <v>44841</v>
      </c>
      <c r="C8236">
        <v>-25521.54</v>
      </c>
      <c r="D8236" t="s">
        <v>1478</v>
      </c>
      <c r="E8236" t="s">
        <v>7</v>
      </c>
      <c r="F8236" t="s">
        <v>268</v>
      </c>
      <c r="G8236" t="s">
        <v>13</v>
      </c>
      <c r="I8236" t="s">
        <v>238</v>
      </c>
      <c r="J8236" t="s">
        <v>30525</v>
      </c>
      <c r="K8236" t="s">
        <v>22291</v>
      </c>
      <c r="L8236" t="s">
        <v>22291</v>
      </c>
      <c r="M8236" t="s">
        <v>22291</v>
      </c>
      <c r="N8236" t="str">
        <f t="shared" si="128"/>
        <v>OK</v>
      </c>
      <c r="O8236" t="str">
        <f>IF(OR(Table1_17[[#This Row],[amount]]&lt;$Y$8,Table1_17[[#This Row],[amount]]&gt;$Y$7),"Outlier","Normal")</f>
        <v>Normal</v>
      </c>
      <c r="P8236" t="str">
        <f>IF(OR(Table1_17[[#This Row],[missing_flag]]="Missing",Table1_17[[#This Row],[outlier_flag]]="Outliers"),"Review","Valid")</f>
        <v>Valid</v>
      </c>
    </row>
    <row r="8237" spans="1:16">
      <c r="A8237" t="s">
        <v>17958</v>
      </c>
      <c r="B8237" s="1">
        <v>44768</v>
      </c>
      <c r="C8237">
        <v>188846.63</v>
      </c>
      <c r="D8237" t="s">
        <v>1483</v>
      </c>
      <c r="E8237" t="s">
        <v>1487</v>
      </c>
      <c r="F8237" t="s">
        <v>264</v>
      </c>
      <c r="G8237" t="s">
        <v>13</v>
      </c>
      <c r="H8237" t="s">
        <v>983</v>
      </c>
      <c r="J8237" t="s">
        <v>30526</v>
      </c>
      <c r="K8237" t="s">
        <v>22291</v>
      </c>
      <c r="L8237" t="s">
        <v>22291</v>
      </c>
      <c r="M8237" t="s">
        <v>22291</v>
      </c>
      <c r="N8237" t="str">
        <f t="shared" si="128"/>
        <v>OK</v>
      </c>
      <c r="O8237" t="str">
        <f>IF(OR(Table1_17[[#This Row],[amount]]&lt;$Y$8,Table1_17[[#This Row],[amount]]&gt;$Y$7),"Outlier","Normal")</f>
        <v>Normal</v>
      </c>
      <c r="P8237" t="str">
        <f>IF(OR(Table1_17[[#This Row],[missing_flag]]="Missing",Table1_17[[#This Row],[outlier_flag]]="Outliers"),"Review","Valid")</f>
        <v>Valid</v>
      </c>
    </row>
    <row r="8238" spans="1:16">
      <c r="A8238" t="s">
        <v>17960</v>
      </c>
      <c r="B8238" s="1">
        <v>44903</v>
      </c>
      <c r="C8238">
        <v>110914.76</v>
      </c>
      <c r="D8238" t="s">
        <v>1483</v>
      </c>
      <c r="E8238" t="s">
        <v>1484</v>
      </c>
      <c r="F8238" t="s">
        <v>264</v>
      </c>
      <c r="G8238" t="s">
        <v>29</v>
      </c>
      <c r="H8238" t="s">
        <v>1371</v>
      </c>
      <c r="J8238" t="s">
        <v>30527</v>
      </c>
      <c r="K8238" t="s">
        <v>22291</v>
      </c>
      <c r="L8238" t="s">
        <v>22291</v>
      </c>
      <c r="M8238" t="s">
        <v>22291</v>
      </c>
      <c r="N8238" t="str">
        <f t="shared" si="128"/>
        <v>OK</v>
      </c>
      <c r="O8238" t="str">
        <f>IF(OR(Table1_17[[#This Row],[amount]]&lt;$Y$8,Table1_17[[#This Row],[amount]]&gt;$Y$7),"Outlier","Normal")</f>
        <v>Normal</v>
      </c>
      <c r="P8238" t="str">
        <f>IF(OR(Table1_17[[#This Row],[missing_flag]]="Missing",Table1_17[[#This Row],[outlier_flag]]="Outliers"),"Review","Valid")</f>
        <v>Valid</v>
      </c>
    </row>
    <row r="8239" spans="1:16">
      <c r="A8239" t="s">
        <v>17962</v>
      </c>
      <c r="B8239" s="1">
        <v>45180</v>
      </c>
      <c r="C8239">
        <v>181049.38</v>
      </c>
      <c r="D8239" t="s">
        <v>1483</v>
      </c>
      <c r="E8239" t="s">
        <v>1484</v>
      </c>
      <c r="F8239" t="s">
        <v>268</v>
      </c>
      <c r="G8239" t="s">
        <v>17</v>
      </c>
      <c r="H8239" t="s">
        <v>997</v>
      </c>
      <c r="J8239" t="s">
        <v>30528</v>
      </c>
      <c r="K8239" t="s">
        <v>22291</v>
      </c>
      <c r="L8239" t="s">
        <v>22291</v>
      </c>
      <c r="M8239" t="s">
        <v>22291</v>
      </c>
      <c r="N8239" t="str">
        <f t="shared" si="128"/>
        <v>OK</v>
      </c>
      <c r="O8239" t="str">
        <f>IF(OR(Table1_17[[#This Row],[amount]]&lt;$Y$8,Table1_17[[#This Row],[amount]]&gt;$Y$7),"Outlier","Normal")</f>
        <v>Normal</v>
      </c>
      <c r="P8239" t="str">
        <f>IF(OR(Table1_17[[#This Row],[missing_flag]]="Missing",Table1_17[[#This Row],[outlier_flag]]="Outliers"),"Review","Valid")</f>
        <v>Valid</v>
      </c>
    </row>
    <row r="8240" spans="1:16">
      <c r="A8240" t="s">
        <v>17964</v>
      </c>
      <c r="B8240" s="1">
        <v>45144</v>
      </c>
      <c r="C8240">
        <v>-22438.59</v>
      </c>
      <c r="D8240" t="s">
        <v>1478</v>
      </c>
      <c r="E8240" t="s">
        <v>1496</v>
      </c>
      <c r="F8240" t="s">
        <v>271</v>
      </c>
      <c r="G8240" t="s">
        <v>8</v>
      </c>
      <c r="I8240" t="s">
        <v>67</v>
      </c>
      <c r="J8240" t="s">
        <v>30529</v>
      </c>
      <c r="K8240" t="s">
        <v>22291</v>
      </c>
      <c r="L8240" t="s">
        <v>22291</v>
      </c>
      <c r="M8240" t="s">
        <v>22291</v>
      </c>
      <c r="N8240" t="str">
        <f t="shared" si="128"/>
        <v>OK</v>
      </c>
      <c r="O8240" t="str">
        <f>IF(OR(Table1_17[[#This Row],[amount]]&lt;$Y$8,Table1_17[[#This Row],[amount]]&gt;$Y$7),"Outlier","Normal")</f>
        <v>Normal</v>
      </c>
      <c r="P8240" t="str">
        <f>IF(OR(Table1_17[[#This Row],[missing_flag]]="Missing",Table1_17[[#This Row],[outlier_flag]]="Outliers"),"Review","Valid")</f>
        <v>Valid</v>
      </c>
    </row>
    <row r="8241" spans="1:16">
      <c r="A8241" t="s">
        <v>17966</v>
      </c>
      <c r="B8241" s="1">
        <v>45107</v>
      </c>
      <c r="C8241">
        <v>112883.01</v>
      </c>
      <c r="D8241" t="s">
        <v>1483</v>
      </c>
      <c r="E8241" t="s">
        <v>1499</v>
      </c>
      <c r="F8241" t="s">
        <v>271</v>
      </c>
      <c r="G8241" t="s">
        <v>17</v>
      </c>
      <c r="H8241" t="s">
        <v>1345</v>
      </c>
      <c r="J8241" t="s">
        <v>30530</v>
      </c>
      <c r="K8241" t="s">
        <v>22291</v>
      </c>
      <c r="L8241" t="s">
        <v>22291</v>
      </c>
      <c r="M8241" t="s">
        <v>22291</v>
      </c>
      <c r="N8241" t="str">
        <f t="shared" si="128"/>
        <v>OK</v>
      </c>
      <c r="O8241" t="str">
        <f>IF(OR(Table1_17[[#This Row],[amount]]&lt;$Y$8,Table1_17[[#This Row],[amount]]&gt;$Y$7),"Outlier","Normal")</f>
        <v>Normal</v>
      </c>
      <c r="P8241" t="str">
        <f>IF(OR(Table1_17[[#This Row],[missing_flag]]="Missing",Table1_17[[#This Row],[outlier_flag]]="Outliers"),"Review","Valid")</f>
        <v>Valid</v>
      </c>
    </row>
    <row r="8242" spans="1:16">
      <c r="A8242" t="s">
        <v>17968</v>
      </c>
      <c r="B8242" s="1">
        <v>44853</v>
      </c>
      <c r="C8242">
        <v>27974.49</v>
      </c>
      <c r="D8242" t="s">
        <v>1924</v>
      </c>
      <c r="E8242" t="s">
        <v>1924</v>
      </c>
      <c r="F8242" t="s">
        <v>264</v>
      </c>
      <c r="G8242" t="s">
        <v>8</v>
      </c>
      <c r="J8242" t="s">
        <v>30531</v>
      </c>
      <c r="K8242" t="s">
        <v>22291</v>
      </c>
      <c r="L8242" t="s">
        <v>22291</v>
      </c>
      <c r="M8242" t="s">
        <v>22291</v>
      </c>
      <c r="N8242" t="str">
        <f t="shared" si="128"/>
        <v>OK</v>
      </c>
      <c r="O8242" t="str">
        <f>IF(OR(Table1_17[[#This Row],[amount]]&lt;$Y$8,Table1_17[[#This Row],[amount]]&gt;$Y$7),"Outlier","Normal")</f>
        <v>Normal</v>
      </c>
      <c r="P8242" t="str">
        <f>IF(OR(Table1_17[[#This Row],[missing_flag]]="Missing",Table1_17[[#This Row],[outlier_flag]]="Outliers"),"Review","Valid")</f>
        <v>Valid</v>
      </c>
    </row>
    <row r="8243" spans="1:16">
      <c r="A8243" t="s">
        <v>17970</v>
      </c>
      <c r="B8243" s="1">
        <v>44853</v>
      </c>
      <c r="C8243">
        <v>191024.65</v>
      </c>
      <c r="D8243" t="s">
        <v>1483</v>
      </c>
      <c r="E8243" t="s">
        <v>1499</v>
      </c>
      <c r="F8243" t="s">
        <v>264</v>
      </c>
      <c r="G8243" t="s">
        <v>17</v>
      </c>
      <c r="H8243" t="s">
        <v>1039</v>
      </c>
      <c r="J8243" t="s">
        <v>30532</v>
      </c>
      <c r="K8243" t="s">
        <v>22291</v>
      </c>
      <c r="L8243" t="s">
        <v>22291</v>
      </c>
      <c r="M8243" t="s">
        <v>22291</v>
      </c>
      <c r="N8243" t="str">
        <f t="shared" si="128"/>
        <v>OK</v>
      </c>
      <c r="O8243" t="str">
        <f>IF(OR(Table1_17[[#This Row],[amount]]&lt;$Y$8,Table1_17[[#This Row],[amount]]&gt;$Y$7),"Outlier","Normal")</f>
        <v>Normal</v>
      </c>
      <c r="P8243" t="str">
        <f>IF(OR(Table1_17[[#This Row],[missing_flag]]="Missing",Table1_17[[#This Row],[outlier_flag]]="Outliers"),"Review","Valid")</f>
        <v>Valid</v>
      </c>
    </row>
    <row r="8244" spans="1:16">
      <c r="A8244" t="s">
        <v>17972</v>
      </c>
      <c r="B8244" s="1">
        <v>44708</v>
      </c>
      <c r="C8244">
        <v>161558.85999999999</v>
      </c>
      <c r="D8244" t="s">
        <v>1483</v>
      </c>
      <c r="E8244" t="s">
        <v>1487</v>
      </c>
      <c r="F8244" t="s">
        <v>264</v>
      </c>
      <c r="G8244" t="s">
        <v>29</v>
      </c>
      <c r="H8244" t="s">
        <v>676</v>
      </c>
      <c r="J8244" t="s">
        <v>30533</v>
      </c>
      <c r="K8244" t="s">
        <v>22291</v>
      </c>
      <c r="L8244" t="s">
        <v>22291</v>
      </c>
      <c r="M8244" t="s">
        <v>22291</v>
      </c>
      <c r="N8244" t="str">
        <f t="shared" si="128"/>
        <v>OK</v>
      </c>
      <c r="O8244" t="str">
        <f>IF(OR(Table1_17[[#This Row],[amount]]&lt;$Y$8,Table1_17[[#This Row],[amount]]&gt;$Y$7),"Outlier","Normal")</f>
        <v>Normal</v>
      </c>
      <c r="P8244" t="str">
        <f>IF(OR(Table1_17[[#This Row],[missing_flag]]="Missing",Table1_17[[#This Row],[outlier_flag]]="Outliers"),"Review","Valid")</f>
        <v>Valid</v>
      </c>
    </row>
    <row r="8245" spans="1:16">
      <c r="A8245" t="s">
        <v>17974</v>
      </c>
      <c r="B8245" s="1">
        <v>44567</v>
      </c>
      <c r="C8245">
        <v>-50760.88</v>
      </c>
      <c r="D8245" t="s">
        <v>1478</v>
      </c>
      <c r="E8245" t="s">
        <v>1509</v>
      </c>
      <c r="F8245" t="s">
        <v>268</v>
      </c>
      <c r="G8245" t="s">
        <v>13</v>
      </c>
      <c r="I8245" t="s">
        <v>167</v>
      </c>
      <c r="J8245" t="s">
        <v>30534</v>
      </c>
      <c r="K8245" t="s">
        <v>22291</v>
      </c>
      <c r="L8245" t="s">
        <v>22291</v>
      </c>
      <c r="M8245" t="s">
        <v>22291</v>
      </c>
      <c r="N8245" t="str">
        <f t="shared" si="128"/>
        <v>OK</v>
      </c>
      <c r="O8245" t="str">
        <f>IF(OR(Table1_17[[#This Row],[amount]]&lt;$Y$8,Table1_17[[#This Row],[amount]]&gt;$Y$7),"Outlier","Normal")</f>
        <v>Normal</v>
      </c>
      <c r="P8245" t="str">
        <f>IF(OR(Table1_17[[#This Row],[missing_flag]]="Missing",Table1_17[[#This Row],[outlier_flag]]="Outliers"),"Review","Valid")</f>
        <v>Valid</v>
      </c>
    </row>
    <row r="8246" spans="1:16">
      <c r="A8246" t="s">
        <v>17976</v>
      </c>
      <c r="B8246" s="1">
        <v>44706</v>
      </c>
      <c r="C8246">
        <v>-25827.53</v>
      </c>
      <c r="D8246" t="s">
        <v>1478</v>
      </c>
      <c r="E8246" t="s">
        <v>36</v>
      </c>
      <c r="F8246" t="s">
        <v>264</v>
      </c>
      <c r="G8246" t="s">
        <v>17</v>
      </c>
      <c r="I8246" t="s">
        <v>73</v>
      </c>
      <c r="J8246" t="s">
        <v>30535</v>
      </c>
      <c r="K8246" t="s">
        <v>22291</v>
      </c>
      <c r="L8246" t="s">
        <v>22291</v>
      </c>
      <c r="M8246" t="s">
        <v>22291</v>
      </c>
      <c r="N8246" t="str">
        <f t="shared" si="128"/>
        <v>OK</v>
      </c>
      <c r="O8246" t="str">
        <f>IF(OR(Table1_17[[#This Row],[amount]]&lt;$Y$8,Table1_17[[#This Row],[amount]]&gt;$Y$7),"Outlier","Normal")</f>
        <v>Normal</v>
      </c>
      <c r="P8246" t="str">
        <f>IF(OR(Table1_17[[#This Row],[missing_flag]]="Missing",Table1_17[[#This Row],[outlier_flag]]="Outliers"),"Review","Valid")</f>
        <v>Valid</v>
      </c>
    </row>
    <row r="8247" spans="1:16">
      <c r="A8247" t="s">
        <v>17978</v>
      </c>
      <c r="B8247" s="1">
        <v>44994</v>
      </c>
      <c r="C8247">
        <v>153523.91</v>
      </c>
      <c r="D8247" t="s">
        <v>1483</v>
      </c>
      <c r="E8247" t="s">
        <v>1499</v>
      </c>
      <c r="F8247" t="s">
        <v>271</v>
      </c>
      <c r="G8247" t="s">
        <v>13</v>
      </c>
      <c r="H8247" t="s">
        <v>1129</v>
      </c>
      <c r="J8247" t="s">
        <v>30536</v>
      </c>
      <c r="K8247" t="s">
        <v>22291</v>
      </c>
      <c r="L8247" t="s">
        <v>22291</v>
      </c>
      <c r="M8247" t="s">
        <v>22291</v>
      </c>
      <c r="N8247" t="str">
        <f t="shared" si="128"/>
        <v>OK</v>
      </c>
      <c r="O8247" t="str">
        <f>IF(OR(Table1_17[[#This Row],[amount]]&lt;$Y$8,Table1_17[[#This Row],[amount]]&gt;$Y$7),"Outlier","Normal")</f>
        <v>Normal</v>
      </c>
      <c r="P8247" t="str">
        <f>IF(OR(Table1_17[[#This Row],[missing_flag]]="Missing",Table1_17[[#This Row],[outlier_flag]]="Outliers"),"Review","Valid")</f>
        <v>Valid</v>
      </c>
    </row>
    <row r="8248" spans="1:16">
      <c r="A8248" t="s">
        <v>17980</v>
      </c>
      <c r="B8248" s="1">
        <v>45129</v>
      </c>
      <c r="C8248">
        <v>173974.38</v>
      </c>
      <c r="D8248" t="s">
        <v>1483</v>
      </c>
      <c r="E8248" t="s">
        <v>1484</v>
      </c>
      <c r="F8248" t="s">
        <v>264</v>
      </c>
      <c r="G8248" t="s">
        <v>17</v>
      </c>
      <c r="H8248" t="s">
        <v>1111</v>
      </c>
      <c r="J8248" t="s">
        <v>30537</v>
      </c>
      <c r="K8248" t="s">
        <v>22291</v>
      </c>
      <c r="L8248" t="s">
        <v>22291</v>
      </c>
      <c r="M8248" t="s">
        <v>22291</v>
      </c>
      <c r="N8248" t="str">
        <f t="shared" si="128"/>
        <v>OK</v>
      </c>
      <c r="O8248" t="str">
        <f>IF(OR(Table1_17[[#This Row],[amount]]&lt;$Y$8,Table1_17[[#This Row],[amount]]&gt;$Y$7),"Outlier","Normal")</f>
        <v>Normal</v>
      </c>
      <c r="P8248" t="str">
        <f>IF(OR(Table1_17[[#This Row],[missing_flag]]="Missing",Table1_17[[#This Row],[outlier_flag]]="Outliers"),"Review","Valid")</f>
        <v>Valid</v>
      </c>
    </row>
    <row r="8249" spans="1:16">
      <c r="A8249" t="s">
        <v>17982</v>
      </c>
      <c r="B8249" s="1">
        <v>44991</v>
      </c>
      <c r="C8249">
        <v>133162.85</v>
      </c>
      <c r="D8249" t="s">
        <v>1483</v>
      </c>
      <c r="E8249" t="s">
        <v>1487</v>
      </c>
      <c r="F8249" t="s">
        <v>268</v>
      </c>
      <c r="G8249" t="s">
        <v>29</v>
      </c>
      <c r="H8249" t="s">
        <v>1111</v>
      </c>
      <c r="J8249" t="s">
        <v>30538</v>
      </c>
      <c r="K8249" t="s">
        <v>22291</v>
      </c>
      <c r="L8249" t="s">
        <v>22291</v>
      </c>
      <c r="M8249" t="s">
        <v>22291</v>
      </c>
      <c r="N8249" t="str">
        <f t="shared" si="128"/>
        <v>OK</v>
      </c>
      <c r="O8249" t="str">
        <f>IF(OR(Table1_17[[#This Row],[amount]]&lt;$Y$8,Table1_17[[#This Row],[amount]]&gt;$Y$7),"Outlier","Normal")</f>
        <v>Normal</v>
      </c>
      <c r="P8249" t="str">
        <f>IF(OR(Table1_17[[#This Row],[missing_flag]]="Missing",Table1_17[[#This Row],[outlier_flag]]="Outliers"),"Review","Valid")</f>
        <v>Valid</v>
      </c>
    </row>
    <row r="8250" spans="1:16">
      <c r="A8250" t="s">
        <v>17984</v>
      </c>
      <c r="B8250" s="1">
        <v>45139</v>
      </c>
      <c r="C8250">
        <v>135593.51999999999</v>
      </c>
      <c r="D8250" t="s">
        <v>1483</v>
      </c>
      <c r="E8250" t="s">
        <v>1484</v>
      </c>
      <c r="F8250" t="s">
        <v>264</v>
      </c>
      <c r="G8250" t="s">
        <v>29</v>
      </c>
      <c r="H8250" t="s">
        <v>786</v>
      </c>
      <c r="J8250" t="s">
        <v>30539</v>
      </c>
      <c r="K8250" t="s">
        <v>22291</v>
      </c>
      <c r="L8250" t="s">
        <v>22291</v>
      </c>
      <c r="M8250" t="s">
        <v>22291</v>
      </c>
      <c r="N8250" t="str">
        <f t="shared" si="128"/>
        <v>OK</v>
      </c>
      <c r="O8250" t="str">
        <f>IF(OR(Table1_17[[#This Row],[amount]]&lt;$Y$8,Table1_17[[#This Row],[amount]]&gt;$Y$7),"Outlier","Normal")</f>
        <v>Normal</v>
      </c>
      <c r="P8250" t="str">
        <f>IF(OR(Table1_17[[#This Row],[missing_flag]]="Missing",Table1_17[[#This Row],[outlier_flag]]="Outliers"),"Review","Valid")</f>
        <v>Valid</v>
      </c>
    </row>
    <row r="8251" spans="1:16">
      <c r="A8251" t="s">
        <v>17986</v>
      </c>
      <c r="B8251" s="1">
        <v>45282</v>
      </c>
      <c r="C8251">
        <v>19290.64</v>
      </c>
      <c r="D8251" t="s">
        <v>1587</v>
      </c>
      <c r="E8251" t="s">
        <v>1587</v>
      </c>
      <c r="F8251" t="s">
        <v>271</v>
      </c>
      <c r="G8251" t="s">
        <v>13</v>
      </c>
      <c r="J8251" t="s">
        <v>30540</v>
      </c>
      <c r="K8251" t="s">
        <v>22291</v>
      </c>
      <c r="L8251" t="s">
        <v>22291</v>
      </c>
      <c r="M8251" t="s">
        <v>22291</v>
      </c>
      <c r="N8251" t="str">
        <f t="shared" si="128"/>
        <v>OK</v>
      </c>
      <c r="O8251" t="str">
        <f>IF(OR(Table1_17[[#This Row],[amount]]&lt;$Y$8,Table1_17[[#This Row],[amount]]&gt;$Y$7),"Outlier","Normal")</f>
        <v>Normal</v>
      </c>
      <c r="P8251" t="str">
        <f>IF(OR(Table1_17[[#This Row],[missing_flag]]="Missing",Table1_17[[#This Row],[outlier_flag]]="Outliers"),"Review","Valid")</f>
        <v>Valid</v>
      </c>
    </row>
    <row r="8252" spans="1:16">
      <c r="A8252" t="s">
        <v>17988</v>
      </c>
      <c r="B8252" s="1">
        <v>45217</v>
      </c>
      <c r="C8252">
        <v>161033.18</v>
      </c>
      <c r="D8252" t="s">
        <v>1483</v>
      </c>
      <c r="E8252" t="s">
        <v>1484</v>
      </c>
      <c r="F8252" t="s">
        <v>268</v>
      </c>
      <c r="G8252" t="s">
        <v>29</v>
      </c>
      <c r="H8252" t="s">
        <v>740</v>
      </c>
      <c r="J8252" t="s">
        <v>30541</v>
      </c>
      <c r="K8252" t="s">
        <v>22291</v>
      </c>
      <c r="L8252" t="s">
        <v>22291</v>
      </c>
      <c r="M8252" t="s">
        <v>22291</v>
      </c>
      <c r="N8252" t="str">
        <f t="shared" si="128"/>
        <v>OK</v>
      </c>
      <c r="O8252" t="str">
        <f>IF(OR(Table1_17[[#This Row],[amount]]&lt;$Y$8,Table1_17[[#This Row],[amount]]&gt;$Y$7),"Outlier","Normal")</f>
        <v>Normal</v>
      </c>
      <c r="P8252" t="str">
        <f>IF(OR(Table1_17[[#This Row],[missing_flag]]="Missing",Table1_17[[#This Row],[outlier_flag]]="Outliers"),"Review","Valid")</f>
        <v>Valid</v>
      </c>
    </row>
    <row r="8253" spans="1:16">
      <c r="A8253" t="s">
        <v>17990</v>
      </c>
      <c r="B8253" s="1">
        <v>44963</v>
      </c>
      <c r="C8253">
        <v>-49508.02</v>
      </c>
      <c r="D8253" t="s">
        <v>1478</v>
      </c>
      <c r="E8253" t="s">
        <v>1534</v>
      </c>
      <c r="F8253" t="s">
        <v>271</v>
      </c>
      <c r="G8253" t="s">
        <v>29</v>
      </c>
      <c r="I8253" t="s">
        <v>231</v>
      </c>
      <c r="J8253" t="s">
        <v>30542</v>
      </c>
      <c r="K8253" t="s">
        <v>22291</v>
      </c>
      <c r="L8253" t="s">
        <v>22291</v>
      </c>
      <c r="M8253" t="s">
        <v>22291</v>
      </c>
      <c r="N8253" t="str">
        <f t="shared" si="128"/>
        <v>OK</v>
      </c>
      <c r="O8253" t="str">
        <f>IF(OR(Table1_17[[#This Row],[amount]]&lt;$Y$8,Table1_17[[#This Row],[amount]]&gt;$Y$7),"Outlier","Normal")</f>
        <v>Normal</v>
      </c>
      <c r="P8253" t="str">
        <f>IF(OR(Table1_17[[#This Row],[missing_flag]]="Missing",Table1_17[[#This Row],[outlier_flag]]="Outliers"),"Review","Valid")</f>
        <v>Valid</v>
      </c>
    </row>
    <row r="8254" spans="1:16">
      <c r="A8254" t="s">
        <v>17992</v>
      </c>
      <c r="B8254" s="1">
        <v>44774</v>
      </c>
      <c r="C8254">
        <v>-50229.440000000002</v>
      </c>
      <c r="D8254" t="s">
        <v>1478</v>
      </c>
      <c r="E8254" t="s">
        <v>1534</v>
      </c>
      <c r="F8254" t="s">
        <v>271</v>
      </c>
      <c r="G8254" t="s">
        <v>29</v>
      </c>
      <c r="I8254" t="s">
        <v>53</v>
      </c>
      <c r="J8254" t="s">
        <v>30543</v>
      </c>
      <c r="K8254" t="s">
        <v>22291</v>
      </c>
      <c r="L8254" t="s">
        <v>22291</v>
      </c>
      <c r="M8254" t="s">
        <v>22291</v>
      </c>
      <c r="N8254" t="str">
        <f t="shared" si="128"/>
        <v>OK</v>
      </c>
      <c r="O8254" t="str">
        <f>IF(OR(Table1_17[[#This Row],[amount]]&lt;$Y$8,Table1_17[[#This Row],[amount]]&gt;$Y$7),"Outlier","Normal")</f>
        <v>Normal</v>
      </c>
      <c r="P8254" t="str">
        <f>IF(OR(Table1_17[[#This Row],[missing_flag]]="Missing",Table1_17[[#This Row],[outlier_flag]]="Outliers"),"Review","Valid")</f>
        <v>Valid</v>
      </c>
    </row>
    <row r="8255" spans="1:16">
      <c r="A8255" t="s">
        <v>17994</v>
      </c>
      <c r="B8255" s="1">
        <v>45027</v>
      </c>
      <c r="C8255">
        <v>118010.69</v>
      </c>
      <c r="D8255" t="s">
        <v>1483</v>
      </c>
      <c r="E8255" t="s">
        <v>1484</v>
      </c>
      <c r="F8255" t="s">
        <v>264</v>
      </c>
      <c r="G8255" t="s">
        <v>17</v>
      </c>
      <c r="H8255" t="s">
        <v>1269</v>
      </c>
      <c r="J8255" t="s">
        <v>30544</v>
      </c>
      <c r="K8255" t="s">
        <v>22291</v>
      </c>
      <c r="L8255" t="s">
        <v>22291</v>
      </c>
      <c r="M8255" t="s">
        <v>22291</v>
      </c>
      <c r="N8255" t="str">
        <f t="shared" si="128"/>
        <v>OK</v>
      </c>
      <c r="O8255" t="str">
        <f>IF(OR(Table1_17[[#This Row],[amount]]&lt;$Y$8,Table1_17[[#This Row],[amount]]&gt;$Y$7),"Outlier","Normal")</f>
        <v>Normal</v>
      </c>
      <c r="P8255" t="str">
        <f>IF(OR(Table1_17[[#This Row],[missing_flag]]="Missing",Table1_17[[#This Row],[outlier_flag]]="Outliers"),"Review","Valid")</f>
        <v>Valid</v>
      </c>
    </row>
    <row r="8256" spans="1:16">
      <c r="A8256" t="s">
        <v>17996</v>
      </c>
      <c r="B8256" s="1">
        <v>45247</v>
      </c>
      <c r="C8256">
        <v>105263.41</v>
      </c>
      <c r="D8256" t="s">
        <v>1483</v>
      </c>
      <c r="E8256" t="s">
        <v>1484</v>
      </c>
      <c r="F8256" t="s">
        <v>268</v>
      </c>
      <c r="G8256" t="s">
        <v>13</v>
      </c>
      <c r="H8256" t="s">
        <v>942</v>
      </c>
      <c r="J8256" t="s">
        <v>30545</v>
      </c>
      <c r="K8256" t="s">
        <v>22291</v>
      </c>
      <c r="L8256" t="s">
        <v>22291</v>
      </c>
      <c r="M8256" t="s">
        <v>22291</v>
      </c>
      <c r="N8256" t="str">
        <f t="shared" si="128"/>
        <v>OK</v>
      </c>
      <c r="O8256" t="str">
        <f>IF(OR(Table1_17[[#This Row],[amount]]&lt;$Y$8,Table1_17[[#This Row],[amount]]&gt;$Y$7),"Outlier","Normal")</f>
        <v>Normal</v>
      </c>
      <c r="P8256" t="str">
        <f>IF(OR(Table1_17[[#This Row],[missing_flag]]="Missing",Table1_17[[#This Row],[outlier_flag]]="Outliers"),"Review","Valid")</f>
        <v>Valid</v>
      </c>
    </row>
    <row r="8257" spans="1:16">
      <c r="A8257" t="s">
        <v>17998</v>
      </c>
      <c r="B8257" s="1">
        <v>45210</v>
      </c>
      <c r="C8257">
        <v>-34358.050000000003</v>
      </c>
      <c r="D8257" t="s">
        <v>1478</v>
      </c>
      <c r="E8257" t="s">
        <v>1534</v>
      </c>
      <c r="F8257" t="s">
        <v>264</v>
      </c>
      <c r="G8257" t="s">
        <v>17</v>
      </c>
      <c r="I8257" t="s">
        <v>91</v>
      </c>
      <c r="J8257" t="s">
        <v>30546</v>
      </c>
      <c r="K8257" t="s">
        <v>22291</v>
      </c>
      <c r="L8257" t="s">
        <v>22291</v>
      </c>
      <c r="M8257" t="s">
        <v>22291</v>
      </c>
      <c r="N8257" t="str">
        <f t="shared" si="128"/>
        <v>OK</v>
      </c>
      <c r="O8257" t="str">
        <f>IF(OR(Table1_17[[#This Row],[amount]]&lt;$Y$8,Table1_17[[#This Row],[amount]]&gt;$Y$7),"Outlier","Normal")</f>
        <v>Normal</v>
      </c>
      <c r="P8257" t="str">
        <f>IF(OR(Table1_17[[#This Row],[missing_flag]]="Missing",Table1_17[[#This Row],[outlier_flag]]="Outliers"),"Review","Valid")</f>
        <v>Valid</v>
      </c>
    </row>
    <row r="8258" spans="1:16">
      <c r="A8258" t="s">
        <v>18000</v>
      </c>
      <c r="B8258" s="1">
        <v>44838</v>
      </c>
      <c r="C8258">
        <v>179512.53</v>
      </c>
      <c r="D8258" t="s">
        <v>1483</v>
      </c>
      <c r="E8258" t="s">
        <v>1499</v>
      </c>
      <c r="F8258" t="s">
        <v>268</v>
      </c>
      <c r="G8258" t="s">
        <v>13</v>
      </c>
      <c r="H8258" t="s">
        <v>940</v>
      </c>
      <c r="J8258" t="s">
        <v>30547</v>
      </c>
      <c r="K8258" t="s">
        <v>22291</v>
      </c>
      <c r="L8258" t="s">
        <v>22291</v>
      </c>
      <c r="M8258" t="s">
        <v>22291</v>
      </c>
      <c r="N8258" t="str">
        <f t="shared" si="128"/>
        <v>OK</v>
      </c>
      <c r="O8258" t="str">
        <f>IF(OR(Table1_17[[#This Row],[amount]]&lt;$Y$8,Table1_17[[#This Row],[amount]]&gt;$Y$7),"Outlier","Normal")</f>
        <v>Normal</v>
      </c>
      <c r="P8258" t="str">
        <f>IF(OR(Table1_17[[#This Row],[missing_flag]]="Missing",Table1_17[[#This Row],[outlier_flag]]="Outliers"),"Review","Valid")</f>
        <v>Valid</v>
      </c>
    </row>
    <row r="8259" spans="1:16">
      <c r="A8259" t="s">
        <v>18002</v>
      </c>
      <c r="B8259" s="1">
        <v>44673</v>
      </c>
      <c r="C8259">
        <v>205849.82</v>
      </c>
      <c r="D8259" t="s">
        <v>1483</v>
      </c>
      <c r="E8259" t="s">
        <v>1487</v>
      </c>
      <c r="F8259" t="s">
        <v>268</v>
      </c>
      <c r="G8259" t="s">
        <v>13</v>
      </c>
      <c r="H8259" t="s">
        <v>1193</v>
      </c>
      <c r="J8259" t="s">
        <v>30548</v>
      </c>
      <c r="K8259" t="s">
        <v>22291</v>
      </c>
      <c r="L8259" t="s">
        <v>22291</v>
      </c>
      <c r="M8259" t="s">
        <v>22291</v>
      </c>
      <c r="N8259" t="str">
        <f t="shared" ref="N8259:N8322" si="129">IF(OR(B8259="",C8259="",D8259="",F8259=""),"Missing","OK")</f>
        <v>OK</v>
      </c>
      <c r="O8259" t="str">
        <f>IF(OR(Table1_17[[#This Row],[amount]]&lt;$Y$8,Table1_17[[#This Row],[amount]]&gt;$Y$7),"Outlier","Normal")</f>
        <v>Normal</v>
      </c>
      <c r="P8259" t="str">
        <f>IF(OR(Table1_17[[#This Row],[missing_flag]]="Missing",Table1_17[[#This Row],[outlier_flag]]="Outliers"),"Review","Valid")</f>
        <v>Valid</v>
      </c>
    </row>
    <row r="8260" spans="1:16">
      <c r="A8260" t="s">
        <v>18004</v>
      </c>
      <c r="B8260" s="1">
        <v>45025</v>
      </c>
      <c r="C8260">
        <v>152210.32</v>
      </c>
      <c r="D8260" t="s">
        <v>1483</v>
      </c>
      <c r="E8260" t="s">
        <v>1487</v>
      </c>
      <c r="F8260" t="s">
        <v>271</v>
      </c>
      <c r="G8260" t="s">
        <v>13</v>
      </c>
      <c r="H8260" t="s">
        <v>866</v>
      </c>
      <c r="J8260" t="s">
        <v>30549</v>
      </c>
      <c r="K8260" t="s">
        <v>22291</v>
      </c>
      <c r="L8260" t="s">
        <v>22291</v>
      </c>
      <c r="M8260" t="s">
        <v>22291</v>
      </c>
      <c r="N8260" t="str">
        <f t="shared" si="129"/>
        <v>OK</v>
      </c>
      <c r="O8260" t="str">
        <f>IF(OR(Table1_17[[#This Row],[amount]]&lt;$Y$8,Table1_17[[#This Row],[amount]]&gt;$Y$7),"Outlier","Normal")</f>
        <v>Normal</v>
      </c>
      <c r="P8260" t="str">
        <f>IF(OR(Table1_17[[#This Row],[missing_flag]]="Missing",Table1_17[[#This Row],[outlier_flag]]="Outliers"),"Review","Valid")</f>
        <v>Valid</v>
      </c>
    </row>
    <row r="8261" spans="1:16">
      <c r="A8261" t="s">
        <v>18006</v>
      </c>
      <c r="B8261" s="1">
        <v>44976</v>
      </c>
      <c r="C8261">
        <v>168086.51</v>
      </c>
      <c r="D8261" t="s">
        <v>1483</v>
      </c>
      <c r="E8261" t="s">
        <v>1484</v>
      </c>
      <c r="F8261" t="s">
        <v>264</v>
      </c>
      <c r="G8261" t="s">
        <v>17</v>
      </c>
      <c r="H8261" t="s">
        <v>794</v>
      </c>
      <c r="J8261" t="s">
        <v>30550</v>
      </c>
      <c r="K8261" t="s">
        <v>22291</v>
      </c>
      <c r="L8261" t="s">
        <v>22291</v>
      </c>
      <c r="M8261" t="s">
        <v>22291</v>
      </c>
      <c r="N8261" t="str">
        <f t="shared" si="129"/>
        <v>OK</v>
      </c>
      <c r="O8261" t="str">
        <f>IF(OR(Table1_17[[#This Row],[amount]]&lt;$Y$8,Table1_17[[#This Row],[amount]]&gt;$Y$7),"Outlier","Normal")</f>
        <v>Normal</v>
      </c>
      <c r="P8261" t="str">
        <f>IF(OR(Table1_17[[#This Row],[missing_flag]]="Missing",Table1_17[[#This Row],[outlier_flag]]="Outliers"),"Review","Valid")</f>
        <v>Valid</v>
      </c>
    </row>
    <row r="8262" spans="1:16">
      <c r="A8262" t="s">
        <v>18008</v>
      </c>
      <c r="B8262" s="1">
        <v>44735</v>
      </c>
      <c r="C8262">
        <v>-73365.929999999993</v>
      </c>
      <c r="D8262" t="s">
        <v>1478</v>
      </c>
      <c r="E8262" t="s">
        <v>1509</v>
      </c>
      <c r="F8262" t="s">
        <v>271</v>
      </c>
      <c r="G8262" t="s">
        <v>29</v>
      </c>
      <c r="I8262" t="s">
        <v>81</v>
      </c>
      <c r="J8262" t="s">
        <v>30551</v>
      </c>
      <c r="K8262" t="s">
        <v>22291</v>
      </c>
      <c r="L8262" t="s">
        <v>22291</v>
      </c>
      <c r="M8262" t="s">
        <v>22291</v>
      </c>
      <c r="N8262" t="str">
        <f t="shared" si="129"/>
        <v>OK</v>
      </c>
      <c r="O8262" t="str">
        <f>IF(OR(Table1_17[[#This Row],[amount]]&lt;$Y$8,Table1_17[[#This Row],[amount]]&gt;$Y$7),"Outlier","Normal")</f>
        <v>Normal</v>
      </c>
      <c r="P8262" t="str">
        <f>IF(OR(Table1_17[[#This Row],[missing_flag]]="Missing",Table1_17[[#This Row],[outlier_flag]]="Outliers"),"Review","Valid")</f>
        <v>Valid</v>
      </c>
    </row>
    <row r="8263" spans="1:16">
      <c r="A8263" t="s">
        <v>18010</v>
      </c>
      <c r="B8263" s="1">
        <v>44964</v>
      </c>
      <c r="C8263">
        <v>-44856.26</v>
      </c>
      <c r="D8263" t="s">
        <v>1478</v>
      </c>
      <c r="E8263" t="s">
        <v>20</v>
      </c>
      <c r="F8263" t="s">
        <v>271</v>
      </c>
      <c r="G8263" t="s">
        <v>17</v>
      </c>
      <c r="I8263" t="s">
        <v>21</v>
      </c>
      <c r="J8263" t="s">
        <v>30552</v>
      </c>
      <c r="K8263" t="s">
        <v>22291</v>
      </c>
      <c r="L8263" t="s">
        <v>22291</v>
      </c>
      <c r="M8263" t="s">
        <v>22291</v>
      </c>
      <c r="N8263" t="str">
        <f t="shared" si="129"/>
        <v>OK</v>
      </c>
      <c r="O8263" t="str">
        <f>IF(OR(Table1_17[[#This Row],[amount]]&lt;$Y$8,Table1_17[[#This Row],[amount]]&gt;$Y$7),"Outlier","Normal")</f>
        <v>Normal</v>
      </c>
      <c r="P8263" t="str">
        <f>IF(OR(Table1_17[[#This Row],[missing_flag]]="Missing",Table1_17[[#This Row],[outlier_flag]]="Outliers"),"Review","Valid")</f>
        <v>Valid</v>
      </c>
    </row>
    <row r="8264" spans="1:16">
      <c r="A8264" t="s">
        <v>18012</v>
      </c>
      <c r="B8264" s="1">
        <v>45143</v>
      </c>
      <c r="C8264">
        <v>207131.51</v>
      </c>
      <c r="D8264" t="s">
        <v>1483</v>
      </c>
      <c r="E8264" t="s">
        <v>1487</v>
      </c>
      <c r="F8264" t="s">
        <v>268</v>
      </c>
      <c r="G8264" t="s">
        <v>29</v>
      </c>
      <c r="H8264" t="s">
        <v>860</v>
      </c>
      <c r="J8264" t="s">
        <v>30553</v>
      </c>
      <c r="K8264" t="s">
        <v>22291</v>
      </c>
      <c r="L8264" t="s">
        <v>22291</v>
      </c>
      <c r="M8264" t="s">
        <v>22291</v>
      </c>
      <c r="N8264" t="str">
        <f t="shared" si="129"/>
        <v>OK</v>
      </c>
      <c r="O8264" t="str">
        <f>IF(OR(Table1_17[[#This Row],[amount]]&lt;$Y$8,Table1_17[[#This Row],[amount]]&gt;$Y$7),"Outlier","Normal")</f>
        <v>Normal</v>
      </c>
      <c r="P8264" t="str">
        <f>IF(OR(Table1_17[[#This Row],[missing_flag]]="Missing",Table1_17[[#This Row],[outlier_flag]]="Outliers"),"Review","Valid")</f>
        <v>Valid</v>
      </c>
    </row>
    <row r="8265" spans="1:16">
      <c r="A8265" t="s">
        <v>18014</v>
      </c>
      <c r="B8265" s="1">
        <v>44891</v>
      </c>
      <c r="C8265">
        <v>-17781.599999999999</v>
      </c>
      <c r="D8265" t="s">
        <v>1478</v>
      </c>
      <c r="E8265" t="s">
        <v>1534</v>
      </c>
      <c r="F8265" t="s">
        <v>271</v>
      </c>
      <c r="G8265" t="s">
        <v>17</v>
      </c>
      <c r="I8265" t="s">
        <v>14</v>
      </c>
      <c r="J8265" t="s">
        <v>30554</v>
      </c>
      <c r="K8265" t="s">
        <v>22291</v>
      </c>
      <c r="L8265" t="s">
        <v>22291</v>
      </c>
      <c r="M8265" t="s">
        <v>22291</v>
      </c>
      <c r="N8265" t="str">
        <f t="shared" si="129"/>
        <v>OK</v>
      </c>
      <c r="O8265" t="str">
        <f>IF(OR(Table1_17[[#This Row],[amount]]&lt;$Y$8,Table1_17[[#This Row],[amount]]&gt;$Y$7),"Outlier","Normal")</f>
        <v>Normal</v>
      </c>
      <c r="P8265" t="str">
        <f>IF(OR(Table1_17[[#This Row],[missing_flag]]="Missing",Table1_17[[#This Row],[outlier_flag]]="Outliers"),"Review","Valid")</f>
        <v>Valid</v>
      </c>
    </row>
    <row r="8266" spans="1:16">
      <c r="A8266" t="s">
        <v>18016</v>
      </c>
      <c r="B8266" s="1">
        <v>45042</v>
      </c>
      <c r="C8266">
        <v>90981.46</v>
      </c>
      <c r="D8266" t="s">
        <v>1483</v>
      </c>
      <c r="E8266" t="s">
        <v>1499</v>
      </c>
      <c r="F8266" t="s">
        <v>268</v>
      </c>
      <c r="G8266" t="s">
        <v>29</v>
      </c>
      <c r="H8266" t="s">
        <v>1325</v>
      </c>
      <c r="J8266" t="s">
        <v>30555</v>
      </c>
      <c r="K8266" t="s">
        <v>22291</v>
      </c>
      <c r="L8266" t="s">
        <v>22291</v>
      </c>
      <c r="M8266" t="s">
        <v>22291</v>
      </c>
      <c r="N8266" t="str">
        <f t="shared" si="129"/>
        <v>OK</v>
      </c>
      <c r="O8266" t="str">
        <f>IF(OR(Table1_17[[#This Row],[amount]]&lt;$Y$8,Table1_17[[#This Row],[amount]]&gt;$Y$7),"Outlier","Normal")</f>
        <v>Normal</v>
      </c>
      <c r="P8266" t="str">
        <f>IF(OR(Table1_17[[#This Row],[missing_flag]]="Missing",Table1_17[[#This Row],[outlier_flag]]="Outliers"),"Review","Valid")</f>
        <v>Valid</v>
      </c>
    </row>
    <row r="8267" spans="1:16">
      <c r="A8267" t="s">
        <v>18018</v>
      </c>
      <c r="B8267" s="1">
        <v>44851</v>
      </c>
      <c r="C8267">
        <v>160825.65</v>
      </c>
      <c r="D8267" t="s">
        <v>1483</v>
      </c>
      <c r="E8267" t="s">
        <v>1487</v>
      </c>
      <c r="F8267" t="s">
        <v>271</v>
      </c>
      <c r="G8267" t="s">
        <v>29</v>
      </c>
      <c r="H8267" t="s">
        <v>951</v>
      </c>
      <c r="J8267" t="s">
        <v>30556</v>
      </c>
      <c r="K8267" t="s">
        <v>22291</v>
      </c>
      <c r="L8267" t="s">
        <v>22291</v>
      </c>
      <c r="M8267" t="s">
        <v>22291</v>
      </c>
      <c r="N8267" t="str">
        <f t="shared" si="129"/>
        <v>OK</v>
      </c>
      <c r="O8267" t="str">
        <f>IF(OR(Table1_17[[#This Row],[amount]]&lt;$Y$8,Table1_17[[#This Row],[amount]]&gt;$Y$7),"Outlier","Normal")</f>
        <v>Normal</v>
      </c>
      <c r="P8267" t="str">
        <f>IF(OR(Table1_17[[#This Row],[missing_flag]]="Missing",Table1_17[[#This Row],[outlier_flag]]="Outliers"),"Review","Valid")</f>
        <v>Valid</v>
      </c>
    </row>
    <row r="8268" spans="1:16">
      <c r="A8268" t="s">
        <v>18020</v>
      </c>
      <c r="B8268" s="1">
        <v>44823</v>
      </c>
      <c r="C8268">
        <v>146692.32999999999</v>
      </c>
      <c r="D8268" t="s">
        <v>1483</v>
      </c>
      <c r="E8268" t="s">
        <v>1484</v>
      </c>
      <c r="F8268" t="s">
        <v>268</v>
      </c>
      <c r="G8268" t="s">
        <v>8</v>
      </c>
      <c r="H8268" t="s">
        <v>776</v>
      </c>
      <c r="J8268" t="s">
        <v>30557</v>
      </c>
      <c r="K8268" t="s">
        <v>22291</v>
      </c>
      <c r="L8268" t="s">
        <v>22291</v>
      </c>
      <c r="M8268" t="s">
        <v>22291</v>
      </c>
      <c r="N8268" t="str">
        <f t="shared" si="129"/>
        <v>OK</v>
      </c>
      <c r="O8268" t="str">
        <f>IF(OR(Table1_17[[#This Row],[amount]]&lt;$Y$8,Table1_17[[#This Row],[amount]]&gt;$Y$7),"Outlier","Normal")</f>
        <v>Normal</v>
      </c>
      <c r="P8268" t="str">
        <f>IF(OR(Table1_17[[#This Row],[missing_flag]]="Missing",Table1_17[[#This Row],[outlier_flag]]="Outliers"),"Review","Valid")</f>
        <v>Valid</v>
      </c>
    </row>
    <row r="8269" spans="1:16">
      <c r="A8269" t="s">
        <v>18022</v>
      </c>
      <c r="B8269" s="1">
        <v>44944</v>
      </c>
      <c r="C8269">
        <v>197261.79</v>
      </c>
      <c r="D8269" t="s">
        <v>1483</v>
      </c>
      <c r="E8269" t="s">
        <v>1487</v>
      </c>
      <c r="F8269" t="s">
        <v>268</v>
      </c>
      <c r="G8269" t="s">
        <v>29</v>
      </c>
      <c r="H8269" t="s">
        <v>1331</v>
      </c>
      <c r="J8269" t="s">
        <v>30558</v>
      </c>
      <c r="K8269" t="s">
        <v>22291</v>
      </c>
      <c r="L8269" t="s">
        <v>22291</v>
      </c>
      <c r="M8269" t="s">
        <v>22291</v>
      </c>
      <c r="N8269" t="str">
        <f t="shared" si="129"/>
        <v>OK</v>
      </c>
      <c r="O8269" t="str">
        <f>IF(OR(Table1_17[[#This Row],[amount]]&lt;$Y$8,Table1_17[[#This Row],[amount]]&gt;$Y$7),"Outlier","Normal")</f>
        <v>Normal</v>
      </c>
      <c r="P8269" t="str">
        <f>IF(OR(Table1_17[[#This Row],[missing_flag]]="Missing",Table1_17[[#This Row],[outlier_flag]]="Outliers"),"Review","Valid")</f>
        <v>Valid</v>
      </c>
    </row>
    <row r="8270" spans="1:16">
      <c r="A8270" t="s">
        <v>18024</v>
      </c>
      <c r="B8270" s="1">
        <v>45113</v>
      </c>
      <c r="C8270">
        <v>105495.88</v>
      </c>
      <c r="D8270" t="s">
        <v>1483</v>
      </c>
      <c r="E8270" t="s">
        <v>1484</v>
      </c>
      <c r="F8270" t="s">
        <v>268</v>
      </c>
      <c r="G8270" t="s">
        <v>8</v>
      </c>
      <c r="H8270" t="s">
        <v>999</v>
      </c>
      <c r="J8270" t="s">
        <v>30559</v>
      </c>
      <c r="K8270" t="s">
        <v>22291</v>
      </c>
      <c r="L8270" t="s">
        <v>22291</v>
      </c>
      <c r="M8270" t="s">
        <v>22291</v>
      </c>
      <c r="N8270" t="str">
        <f t="shared" si="129"/>
        <v>OK</v>
      </c>
      <c r="O8270" t="str">
        <f>IF(OR(Table1_17[[#This Row],[amount]]&lt;$Y$8,Table1_17[[#This Row],[amount]]&gt;$Y$7),"Outlier","Normal")</f>
        <v>Normal</v>
      </c>
      <c r="P8270" t="str">
        <f>IF(OR(Table1_17[[#This Row],[missing_flag]]="Missing",Table1_17[[#This Row],[outlier_flag]]="Outliers"),"Review","Valid")</f>
        <v>Valid</v>
      </c>
    </row>
    <row r="8271" spans="1:16">
      <c r="A8271" t="s">
        <v>18026</v>
      </c>
      <c r="B8271" s="1">
        <v>45091</v>
      </c>
      <c r="C8271">
        <v>256516.53</v>
      </c>
      <c r="D8271" t="s">
        <v>1483</v>
      </c>
      <c r="E8271" t="s">
        <v>1499</v>
      </c>
      <c r="F8271" t="s">
        <v>264</v>
      </c>
      <c r="G8271" t="s">
        <v>29</v>
      </c>
      <c r="H8271" t="s">
        <v>834</v>
      </c>
      <c r="J8271" t="s">
        <v>30560</v>
      </c>
      <c r="K8271" t="s">
        <v>22291</v>
      </c>
      <c r="L8271" t="s">
        <v>22291</v>
      </c>
      <c r="M8271" t="s">
        <v>22291</v>
      </c>
      <c r="N8271" t="str">
        <f t="shared" si="129"/>
        <v>OK</v>
      </c>
      <c r="O8271" t="str">
        <f>IF(OR(Table1_17[[#This Row],[amount]]&lt;$Y$8,Table1_17[[#This Row],[amount]]&gt;$Y$7),"Outlier","Normal")</f>
        <v>Normal</v>
      </c>
      <c r="P8271" t="str">
        <f>IF(OR(Table1_17[[#This Row],[missing_flag]]="Missing",Table1_17[[#This Row],[outlier_flag]]="Outliers"),"Review","Valid")</f>
        <v>Valid</v>
      </c>
    </row>
    <row r="8272" spans="1:16">
      <c r="A8272" t="s">
        <v>18028</v>
      </c>
      <c r="B8272" s="1">
        <v>44666</v>
      </c>
      <c r="C8272">
        <v>-52924.91</v>
      </c>
      <c r="D8272" t="s">
        <v>1478</v>
      </c>
      <c r="E8272" t="s">
        <v>20</v>
      </c>
      <c r="F8272" t="s">
        <v>271</v>
      </c>
      <c r="G8272" t="s">
        <v>8</v>
      </c>
      <c r="I8272" t="s">
        <v>151</v>
      </c>
      <c r="J8272" t="s">
        <v>30561</v>
      </c>
      <c r="K8272" t="s">
        <v>22291</v>
      </c>
      <c r="L8272" t="s">
        <v>22291</v>
      </c>
      <c r="M8272" t="s">
        <v>22291</v>
      </c>
      <c r="N8272" t="str">
        <f t="shared" si="129"/>
        <v>OK</v>
      </c>
      <c r="O8272" t="str">
        <f>IF(OR(Table1_17[[#This Row],[amount]]&lt;$Y$8,Table1_17[[#This Row],[amount]]&gt;$Y$7),"Outlier","Normal")</f>
        <v>Normal</v>
      </c>
      <c r="P8272" t="str">
        <f>IF(OR(Table1_17[[#This Row],[missing_flag]]="Missing",Table1_17[[#This Row],[outlier_flag]]="Outliers"),"Review","Valid")</f>
        <v>Valid</v>
      </c>
    </row>
    <row r="8273" spans="1:16">
      <c r="A8273" t="s">
        <v>18030</v>
      </c>
      <c r="B8273" s="1">
        <v>45025</v>
      </c>
      <c r="C8273">
        <v>120281.55</v>
      </c>
      <c r="D8273" t="s">
        <v>1483</v>
      </c>
      <c r="E8273" t="s">
        <v>1484</v>
      </c>
      <c r="F8273" t="s">
        <v>271</v>
      </c>
      <c r="G8273" t="s">
        <v>13</v>
      </c>
      <c r="H8273" t="s">
        <v>916</v>
      </c>
      <c r="J8273" t="s">
        <v>30562</v>
      </c>
      <c r="K8273" t="s">
        <v>22291</v>
      </c>
      <c r="L8273" t="s">
        <v>22291</v>
      </c>
      <c r="M8273" t="s">
        <v>22291</v>
      </c>
      <c r="N8273" t="str">
        <f t="shared" si="129"/>
        <v>OK</v>
      </c>
      <c r="O8273" t="str">
        <f>IF(OR(Table1_17[[#This Row],[amount]]&lt;$Y$8,Table1_17[[#This Row],[amount]]&gt;$Y$7),"Outlier","Normal")</f>
        <v>Normal</v>
      </c>
      <c r="P8273" t="str">
        <f>IF(OR(Table1_17[[#This Row],[missing_flag]]="Missing",Table1_17[[#This Row],[outlier_flag]]="Outliers"),"Review","Valid")</f>
        <v>Valid</v>
      </c>
    </row>
    <row r="8274" spans="1:16">
      <c r="A8274" t="s">
        <v>18032</v>
      </c>
      <c r="B8274" s="1">
        <v>44985</v>
      </c>
      <c r="C8274">
        <v>-19121.849999999999</v>
      </c>
      <c r="D8274" t="s">
        <v>1478</v>
      </c>
      <c r="E8274" t="s">
        <v>36</v>
      </c>
      <c r="F8274" t="s">
        <v>264</v>
      </c>
      <c r="G8274" t="s">
        <v>17</v>
      </c>
      <c r="I8274" t="s">
        <v>209</v>
      </c>
      <c r="J8274" t="s">
        <v>30563</v>
      </c>
      <c r="K8274" t="s">
        <v>22291</v>
      </c>
      <c r="L8274" t="s">
        <v>22291</v>
      </c>
      <c r="M8274" t="s">
        <v>22291</v>
      </c>
      <c r="N8274" t="str">
        <f t="shared" si="129"/>
        <v>OK</v>
      </c>
      <c r="O8274" t="str">
        <f>IF(OR(Table1_17[[#This Row],[amount]]&lt;$Y$8,Table1_17[[#This Row],[amount]]&gt;$Y$7),"Outlier","Normal")</f>
        <v>Normal</v>
      </c>
      <c r="P8274" t="str">
        <f>IF(OR(Table1_17[[#This Row],[missing_flag]]="Missing",Table1_17[[#This Row],[outlier_flag]]="Outliers"),"Review","Valid")</f>
        <v>Valid</v>
      </c>
    </row>
    <row r="8275" spans="1:16">
      <c r="A8275" t="s">
        <v>18034</v>
      </c>
      <c r="B8275" s="1">
        <v>45116</v>
      </c>
      <c r="C8275">
        <v>128901.56</v>
      </c>
      <c r="D8275" t="s">
        <v>1483</v>
      </c>
      <c r="E8275" t="s">
        <v>1499</v>
      </c>
      <c r="F8275" t="s">
        <v>264</v>
      </c>
      <c r="G8275" t="s">
        <v>17</v>
      </c>
      <c r="H8275" t="s">
        <v>1039</v>
      </c>
      <c r="J8275" t="s">
        <v>30564</v>
      </c>
      <c r="K8275" t="s">
        <v>22291</v>
      </c>
      <c r="L8275" t="s">
        <v>22291</v>
      </c>
      <c r="M8275" t="s">
        <v>22291</v>
      </c>
      <c r="N8275" t="str">
        <f t="shared" si="129"/>
        <v>OK</v>
      </c>
      <c r="O8275" t="str">
        <f>IF(OR(Table1_17[[#This Row],[amount]]&lt;$Y$8,Table1_17[[#This Row],[amount]]&gt;$Y$7),"Outlier","Normal")</f>
        <v>Normal</v>
      </c>
      <c r="P8275" t="str">
        <f>IF(OR(Table1_17[[#This Row],[missing_flag]]="Missing",Table1_17[[#This Row],[outlier_flag]]="Outliers"),"Review","Valid")</f>
        <v>Valid</v>
      </c>
    </row>
    <row r="8276" spans="1:16">
      <c r="A8276" t="s">
        <v>18036</v>
      </c>
      <c r="B8276" s="1">
        <v>45070</v>
      </c>
      <c r="C8276">
        <v>105097.85</v>
      </c>
      <c r="D8276" t="s">
        <v>1483</v>
      </c>
      <c r="E8276" t="s">
        <v>1499</v>
      </c>
      <c r="F8276" t="s">
        <v>268</v>
      </c>
      <c r="G8276" t="s">
        <v>8</v>
      </c>
      <c r="H8276" t="s">
        <v>754</v>
      </c>
      <c r="J8276" t="s">
        <v>30565</v>
      </c>
      <c r="K8276" t="s">
        <v>22291</v>
      </c>
      <c r="L8276" t="s">
        <v>22291</v>
      </c>
      <c r="M8276" t="s">
        <v>22291</v>
      </c>
      <c r="N8276" t="str">
        <f t="shared" si="129"/>
        <v>OK</v>
      </c>
      <c r="O8276" t="str">
        <f>IF(OR(Table1_17[[#This Row],[amount]]&lt;$Y$8,Table1_17[[#This Row],[amount]]&gt;$Y$7),"Outlier","Normal")</f>
        <v>Normal</v>
      </c>
      <c r="P8276" t="str">
        <f>IF(OR(Table1_17[[#This Row],[missing_flag]]="Missing",Table1_17[[#This Row],[outlier_flag]]="Outliers"),"Review","Valid")</f>
        <v>Valid</v>
      </c>
    </row>
    <row r="8277" spans="1:16">
      <c r="A8277" t="s">
        <v>18038</v>
      </c>
      <c r="B8277" s="1">
        <v>44722</v>
      </c>
      <c r="C8277">
        <v>154009.68</v>
      </c>
      <c r="D8277" t="s">
        <v>1483</v>
      </c>
      <c r="E8277" t="s">
        <v>1499</v>
      </c>
      <c r="F8277" t="s">
        <v>271</v>
      </c>
      <c r="G8277" t="s">
        <v>13</v>
      </c>
      <c r="H8277" t="s">
        <v>1059</v>
      </c>
      <c r="J8277" t="s">
        <v>30566</v>
      </c>
      <c r="K8277" t="s">
        <v>22291</v>
      </c>
      <c r="L8277" t="s">
        <v>22291</v>
      </c>
      <c r="M8277" t="s">
        <v>22291</v>
      </c>
      <c r="N8277" t="str">
        <f t="shared" si="129"/>
        <v>OK</v>
      </c>
      <c r="O8277" t="str">
        <f>IF(OR(Table1_17[[#This Row],[amount]]&lt;$Y$8,Table1_17[[#This Row],[amount]]&gt;$Y$7),"Outlier","Normal")</f>
        <v>Normal</v>
      </c>
      <c r="P8277" t="str">
        <f>IF(OR(Table1_17[[#This Row],[missing_flag]]="Missing",Table1_17[[#This Row],[outlier_flag]]="Outliers"),"Review","Valid")</f>
        <v>Valid</v>
      </c>
    </row>
    <row r="8278" spans="1:16">
      <c r="A8278" t="s">
        <v>18040</v>
      </c>
      <c r="B8278" s="1">
        <v>44614</v>
      </c>
      <c r="C8278">
        <v>-35886.29</v>
      </c>
      <c r="D8278" t="s">
        <v>1478</v>
      </c>
      <c r="E8278" t="s">
        <v>36</v>
      </c>
      <c r="F8278" t="s">
        <v>271</v>
      </c>
      <c r="G8278" t="s">
        <v>8</v>
      </c>
      <c r="I8278" t="s">
        <v>209</v>
      </c>
      <c r="J8278" t="s">
        <v>30567</v>
      </c>
      <c r="K8278" t="s">
        <v>22291</v>
      </c>
      <c r="L8278" t="s">
        <v>22291</v>
      </c>
      <c r="M8278" t="s">
        <v>22291</v>
      </c>
      <c r="N8278" t="str">
        <f t="shared" si="129"/>
        <v>OK</v>
      </c>
      <c r="O8278" t="str">
        <f>IF(OR(Table1_17[[#This Row],[amount]]&lt;$Y$8,Table1_17[[#This Row],[amount]]&gt;$Y$7),"Outlier","Normal")</f>
        <v>Normal</v>
      </c>
      <c r="P8278" t="str">
        <f>IF(OR(Table1_17[[#This Row],[missing_flag]]="Missing",Table1_17[[#This Row],[outlier_flag]]="Outliers"),"Review","Valid")</f>
        <v>Valid</v>
      </c>
    </row>
    <row r="8279" spans="1:16">
      <c r="A8279" t="s">
        <v>18042</v>
      </c>
      <c r="B8279" s="1">
        <v>44824</v>
      </c>
      <c r="C8279">
        <v>-63715.75</v>
      </c>
      <c r="D8279" t="s">
        <v>1478</v>
      </c>
      <c r="E8279" t="s">
        <v>7</v>
      </c>
      <c r="F8279" t="s">
        <v>264</v>
      </c>
      <c r="G8279" t="s">
        <v>29</v>
      </c>
      <c r="I8279" t="s">
        <v>5</v>
      </c>
      <c r="J8279" t="s">
        <v>30568</v>
      </c>
      <c r="K8279" t="s">
        <v>22291</v>
      </c>
      <c r="L8279" t="s">
        <v>22291</v>
      </c>
      <c r="M8279" t="s">
        <v>22291</v>
      </c>
      <c r="N8279" t="str">
        <f t="shared" si="129"/>
        <v>OK</v>
      </c>
      <c r="O8279" t="str">
        <f>IF(OR(Table1_17[[#This Row],[amount]]&lt;$Y$8,Table1_17[[#This Row],[amount]]&gt;$Y$7),"Outlier","Normal")</f>
        <v>Normal</v>
      </c>
      <c r="P8279" t="str">
        <f>IF(OR(Table1_17[[#This Row],[missing_flag]]="Missing",Table1_17[[#This Row],[outlier_flag]]="Outliers"),"Review","Valid")</f>
        <v>Valid</v>
      </c>
    </row>
    <row r="8280" spans="1:16">
      <c r="A8280" t="s">
        <v>18044</v>
      </c>
      <c r="B8280" s="1">
        <v>45109</v>
      </c>
      <c r="C8280">
        <v>171898.1</v>
      </c>
      <c r="D8280" t="s">
        <v>1483</v>
      </c>
      <c r="E8280" t="s">
        <v>1484</v>
      </c>
      <c r="F8280" t="s">
        <v>264</v>
      </c>
      <c r="G8280" t="s">
        <v>29</v>
      </c>
      <c r="H8280" t="s">
        <v>704</v>
      </c>
      <c r="J8280" t="s">
        <v>30569</v>
      </c>
      <c r="K8280" t="s">
        <v>22291</v>
      </c>
      <c r="L8280" t="s">
        <v>22291</v>
      </c>
      <c r="M8280" t="s">
        <v>22291</v>
      </c>
      <c r="N8280" t="str">
        <f t="shared" si="129"/>
        <v>OK</v>
      </c>
      <c r="O8280" t="str">
        <f>IF(OR(Table1_17[[#This Row],[amount]]&lt;$Y$8,Table1_17[[#This Row],[amount]]&gt;$Y$7),"Outlier","Normal")</f>
        <v>Normal</v>
      </c>
      <c r="P8280" t="str">
        <f>IF(OR(Table1_17[[#This Row],[missing_flag]]="Missing",Table1_17[[#This Row],[outlier_flag]]="Outliers"),"Review","Valid")</f>
        <v>Valid</v>
      </c>
    </row>
    <row r="8281" spans="1:16">
      <c r="A8281" t="s">
        <v>18046</v>
      </c>
      <c r="B8281" s="1">
        <v>45088</v>
      </c>
      <c r="C8281">
        <v>245680.53</v>
      </c>
      <c r="D8281" t="s">
        <v>1483</v>
      </c>
      <c r="E8281" t="s">
        <v>1499</v>
      </c>
      <c r="F8281" t="s">
        <v>271</v>
      </c>
      <c r="G8281" t="s">
        <v>17</v>
      </c>
      <c r="H8281" t="s">
        <v>852</v>
      </c>
      <c r="J8281" t="s">
        <v>30570</v>
      </c>
      <c r="K8281" t="s">
        <v>22291</v>
      </c>
      <c r="L8281" t="s">
        <v>22291</v>
      </c>
      <c r="M8281" t="s">
        <v>22291</v>
      </c>
      <c r="N8281" t="str">
        <f t="shared" si="129"/>
        <v>OK</v>
      </c>
      <c r="O8281" t="str">
        <f>IF(OR(Table1_17[[#This Row],[amount]]&lt;$Y$8,Table1_17[[#This Row],[amount]]&gt;$Y$7),"Outlier","Normal")</f>
        <v>Normal</v>
      </c>
      <c r="P8281" t="str">
        <f>IF(OR(Table1_17[[#This Row],[missing_flag]]="Missing",Table1_17[[#This Row],[outlier_flag]]="Outliers"),"Review","Valid")</f>
        <v>Valid</v>
      </c>
    </row>
    <row r="8282" spans="1:16">
      <c r="A8282" t="s">
        <v>18048</v>
      </c>
      <c r="B8282" s="1">
        <v>45076</v>
      </c>
      <c r="C8282">
        <v>-38547.360000000001</v>
      </c>
      <c r="D8282" t="s">
        <v>1478</v>
      </c>
      <c r="E8282" t="s">
        <v>36</v>
      </c>
      <c r="F8282" t="s">
        <v>264</v>
      </c>
      <c r="G8282" t="s">
        <v>29</v>
      </c>
      <c r="I8282" t="s">
        <v>248</v>
      </c>
      <c r="J8282" t="s">
        <v>30571</v>
      </c>
      <c r="K8282" t="s">
        <v>22291</v>
      </c>
      <c r="L8282" t="s">
        <v>22291</v>
      </c>
      <c r="M8282" t="s">
        <v>22291</v>
      </c>
      <c r="N8282" t="str">
        <f t="shared" si="129"/>
        <v>OK</v>
      </c>
      <c r="O8282" t="str">
        <f>IF(OR(Table1_17[[#This Row],[amount]]&lt;$Y$8,Table1_17[[#This Row],[amount]]&gt;$Y$7),"Outlier","Normal")</f>
        <v>Normal</v>
      </c>
      <c r="P8282" t="str">
        <f>IF(OR(Table1_17[[#This Row],[missing_flag]]="Missing",Table1_17[[#This Row],[outlier_flag]]="Outliers"),"Review","Valid")</f>
        <v>Valid</v>
      </c>
    </row>
    <row r="8283" spans="1:16">
      <c r="A8283" t="s">
        <v>18050</v>
      </c>
      <c r="B8283" s="1">
        <v>44597</v>
      </c>
      <c r="C8283">
        <v>-26842.07</v>
      </c>
      <c r="D8283" t="s">
        <v>1478</v>
      </c>
      <c r="E8283" t="s">
        <v>7</v>
      </c>
      <c r="F8283" t="s">
        <v>264</v>
      </c>
      <c r="G8283" t="s">
        <v>8</v>
      </c>
      <c r="I8283" t="s">
        <v>23</v>
      </c>
      <c r="J8283" t="s">
        <v>30572</v>
      </c>
      <c r="K8283" t="s">
        <v>22291</v>
      </c>
      <c r="L8283" t="s">
        <v>22291</v>
      </c>
      <c r="M8283" t="s">
        <v>22291</v>
      </c>
      <c r="N8283" t="str">
        <f t="shared" si="129"/>
        <v>OK</v>
      </c>
      <c r="O8283" t="str">
        <f>IF(OR(Table1_17[[#This Row],[amount]]&lt;$Y$8,Table1_17[[#This Row],[amount]]&gt;$Y$7),"Outlier","Normal")</f>
        <v>Normal</v>
      </c>
      <c r="P8283" t="str">
        <f>IF(OR(Table1_17[[#This Row],[missing_flag]]="Missing",Table1_17[[#This Row],[outlier_flag]]="Outliers"),"Review","Valid")</f>
        <v>Valid</v>
      </c>
    </row>
    <row r="8284" spans="1:16">
      <c r="A8284" t="s">
        <v>18052</v>
      </c>
      <c r="B8284" s="1">
        <v>45110</v>
      </c>
      <c r="C8284">
        <v>-19672.64</v>
      </c>
      <c r="D8284" t="s">
        <v>1478</v>
      </c>
      <c r="E8284" t="s">
        <v>1509</v>
      </c>
      <c r="F8284" t="s">
        <v>271</v>
      </c>
      <c r="G8284" t="s">
        <v>8</v>
      </c>
      <c r="I8284" t="s">
        <v>113</v>
      </c>
      <c r="J8284" t="s">
        <v>30573</v>
      </c>
      <c r="K8284" t="s">
        <v>22291</v>
      </c>
      <c r="L8284" t="s">
        <v>22291</v>
      </c>
      <c r="M8284" t="s">
        <v>22291</v>
      </c>
      <c r="N8284" t="str">
        <f t="shared" si="129"/>
        <v>OK</v>
      </c>
      <c r="O8284" t="str">
        <f>IF(OR(Table1_17[[#This Row],[amount]]&lt;$Y$8,Table1_17[[#This Row],[amount]]&gt;$Y$7),"Outlier","Normal")</f>
        <v>Normal</v>
      </c>
      <c r="P8284" t="str">
        <f>IF(OR(Table1_17[[#This Row],[missing_flag]]="Missing",Table1_17[[#This Row],[outlier_flag]]="Outliers"),"Review","Valid")</f>
        <v>Valid</v>
      </c>
    </row>
    <row r="8285" spans="1:16">
      <c r="A8285" t="s">
        <v>18054</v>
      </c>
      <c r="B8285" s="1">
        <v>44918</v>
      </c>
      <c r="C8285">
        <v>108479.1</v>
      </c>
      <c r="D8285" t="s">
        <v>1483</v>
      </c>
      <c r="E8285" t="s">
        <v>1487</v>
      </c>
      <c r="F8285" t="s">
        <v>271</v>
      </c>
      <c r="G8285" t="s">
        <v>8</v>
      </c>
      <c r="H8285" t="s">
        <v>844</v>
      </c>
      <c r="J8285" t="s">
        <v>30574</v>
      </c>
      <c r="K8285" t="s">
        <v>22291</v>
      </c>
      <c r="L8285" t="s">
        <v>22291</v>
      </c>
      <c r="M8285" t="s">
        <v>22291</v>
      </c>
      <c r="N8285" t="str">
        <f t="shared" si="129"/>
        <v>OK</v>
      </c>
      <c r="O8285" t="str">
        <f>IF(OR(Table1_17[[#This Row],[amount]]&lt;$Y$8,Table1_17[[#This Row],[amount]]&gt;$Y$7),"Outlier","Normal")</f>
        <v>Normal</v>
      </c>
      <c r="P8285" t="str">
        <f>IF(OR(Table1_17[[#This Row],[missing_flag]]="Missing",Table1_17[[#This Row],[outlier_flag]]="Outliers"),"Review","Valid")</f>
        <v>Valid</v>
      </c>
    </row>
    <row r="8286" spans="1:16">
      <c r="A8286" t="s">
        <v>18056</v>
      </c>
      <c r="B8286" s="1">
        <v>45157</v>
      </c>
      <c r="C8286">
        <v>-42561.95</v>
      </c>
      <c r="D8286" t="s">
        <v>1478</v>
      </c>
      <c r="E8286" t="s">
        <v>36</v>
      </c>
      <c r="F8286" t="s">
        <v>264</v>
      </c>
      <c r="G8286" t="s">
        <v>17</v>
      </c>
      <c r="I8286" t="s">
        <v>115</v>
      </c>
      <c r="J8286" t="s">
        <v>30575</v>
      </c>
      <c r="K8286" t="s">
        <v>22291</v>
      </c>
      <c r="L8286" t="s">
        <v>22291</v>
      </c>
      <c r="M8286" t="s">
        <v>22291</v>
      </c>
      <c r="N8286" t="str">
        <f t="shared" si="129"/>
        <v>OK</v>
      </c>
      <c r="O8286" t="str">
        <f>IF(OR(Table1_17[[#This Row],[amount]]&lt;$Y$8,Table1_17[[#This Row],[amount]]&gt;$Y$7),"Outlier","Normal")</f>
        <v>Normal</v>
      </c>
      <c r="P8286" t="str">
        <f>IF(OR(Table1_17[[#This Row],[missing_flag]]="Missing",Table1_17[[#This Row],[outlier_flag]]="Outliers"),"Review","Valid")</f>
        <v>Valid</v>
      </c>
    </row>
    <row r="8287" spans="1:16">
      <c r="A8287" t="s">
        <v>18058</v>
      </c>
      <c r="B8287" s="1">
        <v>44750</v>
      </c>
      <c r="C8287">
        <v>-40945.82</v>
      </c>
      <c r="D8287" t="s">
        <v>1478</v>
      </c>
      <c r="E8287" t="s">
        <v>1509</v>
      </c>
      <c r="F8287" t="s">
        <v>264</v>
      </c>
      <c r="G8287" t="s">
        <v>13</v>
      </c>
      <c r="I8287" t="s">
        <v>59</v>
      </c>
      <c r="J8287" t="s">
        <v>30576</v>
      </c>
      <c r="K8287" t="s">
        <v>22291</v>
      </c>
      <c r="L8287" t="s">
        <v>22291</v>
      </c>
      <c r="M8287" t="s">
        <v>22291</v>
      </c>
      <c r="N8287" t="str">
        <f t="shared" si="129"/>
        <v>OK</v>
      </c>
      <c r="O8287" t="str">
        <f>IF(OR(Table1_17[[#This Row],[amount]]&lt;$Y$8,Table1_17[[#This Row],[amount]]&gt;$Y$7),"Outlier","Normal")</f>
        <v>Normal</v>
      </c>
      <c r="P8287" t="str">
        <f>IF(OR(Table1_17[[#This Row],[missing_flag]]="Missing",Table1_17[[#This Row],[outlier_flag]]="Outliers"),"Review","Valid")</f>
        <v>Valid</v>
      </c>
    </row>
    <row r="8288" spans="1:16">
      <c r="A8288" t="s">
        <v>18060</v>
      </c>
      <c r="B8288" s="1">
        <v>45202</v>
      </c>
      <c r="C8288">
        <v>179443.98</v>
      </c>
      <c r="D8288" t="s">
        <v>1483</v>
      </c>
      <c r="E8288" t="s">
        <v>1484</v>
      </c>
      <c r="F8288" t="s">
        <v>268</v>
      </c>
      <c r="G8288" t="s">
        <v>17</v>
      </c>
      <c r="H8288" t="s">
        <v>938</v>
      </c>
      <c r="J8288" t="s">
        <v>30577</v>
      </c>
      <c r="K8288" t="s">
        <v>22291</v>
      </c>
      <c r="L8288" t="s">
        <v>22291</v>
      </c>
      <c r="M8288" t="s">
        <v>22291</v>
      </c>
      <c r="N8288" t="str">
        <f t="shared" si="129"/>
        <v>OK</v>
      </c>
      <c r="O8288" t="str">
        <f>IF(OR(Table1_17[[#This Row],[amount]]&lt;$Y$8,Table1_17[[#This Row],[amount]]&gt;$Y$7),"Outlier","Normal")</f>
        <v>Normal</v>
      </c>
      <c r="P8288" t="str">
        <f>IF(OR(Table1_17[[#This Row],[missing_flag]]="Missing",Table1_17[[#This Row],[outlier_flag]]="Outliers"),"Review","Valid")</f>
        <v>Valid</v>
      </c>
    </row>
    <row r="8289" spans="1:16">
      <c r="A8289" t="s">
        <v>18062</v>
      </c>
      <c r="B8289" s="1">
        <v>44661</v>
      </c>
      <c r="C8289">
        <v>5000</v>
      </c>
      <c r="D8289" t="s">
        <v>1483</v>
      </c>
      <c r="E8289" t="s">
        <v>1487</v>
      </c>
      <c r="F8289" t="s">
        <v>271</v>
      </c>
      <c r="G8289" t="s">
        <v>29</v>
      </c>
      <c r="H8289" t="s">
        <v>688</v>
      </c>
      <c r="J8289" t="s">
        <v>30578</v>
      </c>
      <c r="K8289" t="s">
        <v>22291</v>
      </c>
      <c r="L8289" t="s">
        <v>22291</v>
      </c>
      <c r="M8289" t="s">
        <v>22291</v>
      </c>
      <c r="N8289" t="str">
        <f t="shared" si="129"/>
        <v>OK</v>
      </c>
      <c r="O8289" t="str">
        <f>IF(OR(Table1_17[[#This Row],[amount]]&lt;$Y$8,Table1_17[[#This Row],[amount]]&gt;$Y$7),"Outlier","Normal")</f>
        <v>Normal</v>
      </c>
      <c r="P8289" t="str">
        <f>IF(OR(Table1_17[[#This Row],[missing_flag]]="Missing",Table1_17[[#This Row],[outlier_flag]]="Outliers"),"Review","Valid")</f>
        <v>Valid</v>
      </c>
    </row>
    <row r="8290" spans="1:16">
      <c r="A8290" t="s">
        <v>18064</v>
      </c>
      <c r="B8290" s="1">
        <v>44833</v>
      </c>
      <c r="C8290">
        <v>107233.42</v>
      </c>
      <c r="D8290" t="s">
        <v>1483</v>
      </c>
      <c r="E8290" t="s">
        <v>1499</v>
      </c>
      <c r="F8290" t="s">
        <v>268</v>
      </c>
      <c r="G8290" t="s">
        <v>29</v>
      </c>
      <c r="H8290" t="s">
        <v>1139</v>
      </c>
      <c r="J8290" t="s">
        <v>30579</v>
      </c>
      <c r="K8290" t="s">
        <v>22291</v>
      </c>
      <c r="L8290" t="s">
        <v>22291</v>
      </c>
      <c r="M8290" t="s">
        <v>22291</v>
      </c>
      <c r="N8290" t="str">
        <f t="shared" si="129"/>
        <v>OK</v>
      </c>
      <c r="O8290" t="str">
        <f>IF(OR(Table1_17[[#This Row],[amount]]&lt;$Y$8,Table1_17[[#This Row],[amount]]&gt;$Y$7),"Outlier","Normal")</f>
        <v>Normal</v>
      </c>
      <c r="P8290" t="str">
        <f>IF(OR(Table1_17[[#This Row],[missing_flag]]="Missing",Table1_17[[#This Row],[outlier_flag]]="Outliers"),"Review","Valid")</f>
        <v>Valid</v>
      </c>
    </row>
    <row r="8291" spans="1:16">
      <c r="A8291" t="s">
        <v>18066</v>
      </c>
      <c r="B8291" s="1">
        <v>44960</v>
      </c>
      <c r="C8291">
        <v>140560.16</v>
      </c>
      <c r="D8291" t="s">
        <v>1483</v>
      </c>
      <c r="E8291" t="s">
        <v>1499</v>
      </c>
      <c r="F8291" t="s">
        <v>268</v>
      </c>
      <c r="G8291" t="s">
        <v>8</v>
      </c>
      <c r="H8291" t="s">
        <v>1255</v>
      </c>
      <c r="J8291" t="s">
        <v>30580</v>
      </c>
      <c r="K8291" t="s">
        <v>22291</v>
      </c>
      <c r="L8291" t="s">
        <v>22291</v>
      </c>
      <c r="M8291" t="s">
        <v>22291</v>
      </c>
      <c r="N8291" t="str">
        <f t="shared" si="129"/>
        <v>OK</v>
      </c>
      <c r="O8291" t="str">
        <f>IF(OR(Table1_17[[#This Row],[amount]]&lt;$Y$8,Table1_17[[#This Row],[amount]]&gt;$Y$7),"Outlier","Normal")</f>
        <v>Normal</v>
      </c>
      <c r="P8291" t="str">
        <f>IF(OR(Table1_17[[#This Row],[missing_flag]]="Missing",Table1_17[[#This Row],[outlier_flag]]="Outliers"),"Review","Valid")</f>
        <v>Valid</v>
      </c>
    </row>
    <row r="8292" spans="1:16">
      <c r="A8292" t="s">
        <v>18068</v>
      </c>
      <c r="B8292" s="1">
        <v>44567</v>
      </c>
      <c r="C8292">
        <v>128478.69</v>
      </c>
      <c r="D8292" t="s">
        <v>1483</v>
      </c>
      <c r="E8292" t="s">
        <v>1499</v>
      </c>
      <c r="F8292" t="s">
        <v>268</v>
      </c>
      <c r="G8292" t="s">
        <v>17</v>
      </c>
      <c r="H8292" t="s">
        <v>848</v>
      </c>
      <c r="J8292" t="s">
        <v>30581</v>
      </c>
      <c r="K8292" t="s">
        <v>22291</v>
      </c>
      <c r="L8292" t="s">
        <v>22291</v>
      </c>
      <c r="M8292" t="s">
        <v>22291</v>
      </c>
      <c r="N8292" t="str">
        <f t="shared" si="129"/>
        <v>OK</v>
      </c>
      <c r="O8292" t="str">
        <f>IF(OR(Table1_17[[#This Row],[amount]]&lt;$Y$8,Table1_17[[#This Row],[amount]]&gt;$Y$7),"Outlier","Normal")</f>
        <v>Normal</v>
      </c>
      <c r="P8292" t="str">
        <f>IF(OR(Table1_17[[#This Row],[missing_flag]]="Missing",Table1_17[[#This Row],[outlier_flag]]="Outliers"),"Review","Valid")</f>
        <v>Valid</v>
      </c>
    </row>
    <row r="8293" spans="1:16">
      <c r="A8293" t="s">
        <v>18070</v>
      </c>
      <c r="B8293" s="1">
        <v>45043</v>
      </c>
      <c r="C8293">
        <v>31259.32</v>
      </c>
      <c r="D8293" t="s">
        <v>1504</v>
      </c>
      <c r="E8293" t="s">
        <v>1504</v>
      </c>
      <c r="F8293" t="s">
        <v>271</v>
      </c>
      <c r="G8293" t="s">
        <v>8</v>
      </c>
      <c r="J8293" t="s">
        <v>30582</v>
      </c>
      <c r="K8293" t="s">
        <v>22291</v>
      </c>
      <c r="L8293" t="s">
        <v>22291</v>
      </c>
      <c r="M8293" t="s">
        <v>22291</v>
      </c>
      <c r="N8293" t="str">
        <f t="shared" si="129"/>
        <v>OK</v>
      </c>
      <c r="O8293" t="str">
        <f>IF(OR(Table1_17[[#This Row],[amount]]&lt;$Y$8,Table1_17[[#This Row],[amount]]&gt;$Y$7),"Outlier","Normal")</f>
        <v>Normal</v>
      </c>
      <c r="P8293" t="str">
        <f>IF(OR(Table1_17[[#This Row],[missing_flag]]="Missing",Table1_17[[#This Row],[outlier_flag]]="Outliers"),"Review","Valid")</f>
        <v>Valid</v>
      </c>
    </row>
    <row r="8294" spans="1:16">
      <c r="A8294" t="s">
        <v>18072</v>
      </c>
      <c r="B8294" s="1">
        <v>45049</v>
      </c>
      <c r="C8294">
        <v>-10265.01</v>
      </c>
      <c r="D8294" t="s">
        <v>1478</v>
      </c>
      <c r="E8294" t="s">
        <v>1496</v>
      </c>
      <c r="F8294" t="s">
        <v>271</v>
      </c>
      <c r="G8294" t="s">
        <v>13</v>
      </c>
      <c r="I8294" t="s">
        <v>197</v>
      </c>
      <c r="J8294" t="s">
        <v>30583</v>
      </c>
      <c r="K8294" t="s">
        <v>22291</v>
      </c>
      <c r="L8294" t="s">
        <v>22291</v>
      </c>
      <c r="M8294" t="s">
        <v>22291</v>
      </c>
      <c r="N8294" t="str">
        <f t="shared" si="129"/>
        <v>OK</v>
      </c>
      <c r="O8294" t="str">
        <f>IF(OR(Table1_17[[#This Row],[amount]]&lt;$Y$8,Table1_17[[#This Row],[amount]]&gt;$Y$7),"Outlier","Normal")</f>
        <v>Normal</v>
      </c>
      <c r="P8294" t="str">
        <f>IF(OR(Table1_17[[#This Row],[missing_flag]]="Missing",Table1_17[[#This Row],[outlier_flag]]="Outliers"),"Review","Valid")</f>
        <v>Valid</v>
      </c>
    </row>
    <row r="8295" spans="1:16">
      <c r="A8295" t="s">
        <v>18074</v>
      </c>
      <c r="B8295" s="1">
        <v>45249</v>
      </c>
      <c r="C8295">
        <v>-58653.29</v>
      </c>
      <c r="D8295" t="s">
        <v>1478</v>
      </c>
      <c r="E8295" t="s">
        <v>1534</v>
      </c>
      <c r="F8295" t="s">
        <v>268</v>
      </c>
      <c r="G8295" t="s">
        <v>17</v>
      </c>
      <c r="I8295" t="s">
        <v>165</v>
      </c>
      <c r="J8295" t="s">
        <v>30584</v>
      </c>
      <c r="K8295" t="s">
        <v>22291</v>
      </c>
      <c r="L8295" t="s">
        <v>22291</v>
      </c>
      <c r="M8295" t="s">
        <v>22291</v>
      </c>
      <c r="N8295" t="str">
        <f t="shared" si="129"/>
        <v>OK</v>
      </c>
      <c r="O8295" t="str">
        <f>IF(OR(Table1_17[[#This Row],[amount]]&lt;$Y$8,Table1_17[[#This Row],[amount]]&gt;$Y$7),"Outlier","Normal")</f>
        <v>Normal</v>
      </c>
      <c r="P8295" t="str">
        <f>IF(OR(Table1_17[[#This Row],[missing_flag]]="Missing",Table1_17[[#This Row],[outlier_flag]]="Outliers"),"Review","Valid")</f>
        <v>Valid</v>
      </c>
    </row>
    <row r="8296" spans="1:16">
      <c r="A8296" t="s">
        <v>18076</v>
      </c>
      <c r="B8296" s="1">
        <v>44791</v>
      </c>
      <c r="C8296">
        <v>209436.46</v>
      </c>
      <c r="D8296" t="s">
        <v>1483</v>
      </c>
      <c r="E8296" t="s">
        <v>1499</v>
      </c>
      <c r="F8296" t="s">
        <v>264</v>
      </c>
      <c r="G8296" t="s">
        <v>8</v>
      </c>
      <c r="H8296" t="s">
        <v>1371</v>
      </c>
      <c r="J8296" t="s">
        <v>30585</v>
      </c>
      <c r="K8296" t="s">
        <v>22291</v>
      </c>
      <c r="L8296" t="s">
        <v>22291</v>
      </c>
      <c r="M8296" t="s">
        <v>22291</v>
      </c>
      <c r="N8296" t="str">
        <f t="shared" si="129"/>
        <v>OK</v>
      </c>
      <c r="O8296" t="str">
        <f>IF(OR(Table1_17[[#This Row],[amount]]&lt;$Y$8,Table1_17[[#This Row],[amount]]&gt;$Y$7),"Outlier","Normal")</f>
        <v>Normal</v>
      </c>
      <c r="P8296" t="str">
        <f>IF(OR(Table1_17[[#This Row],[missing_flag]]="Missing",Table1_17[[#This Row],[outlier_flag]]="Outliers"),"Review","Valid")</f>
        <v>Valid</v>
      </c>
    </row>
    <row r="8297" spans="1:16">
      <c r="A8297" t="s">
        <v>18078</v>
      </c>
      <c r="B8297" s="1">
        <v>45010</v>
      </c>
      <c r="C8297">
        <v>215935.71</v>
      </c>
      <c r="D8297" t="s">
        <v>1483</v>
      </c>
      <c r="E8297" t="s">
        <v>1499</v>
      </c>
      <c r="F8297" t="s">
        <v>271</v>
      </c>
      <c r="G8297" t="s">
        <v>8</v>
      </c>
      <c r="H8297" t="s">
        <v>1003</v>
      </c>
      <c r="J8297" t="s">
        <v>30586</v>
      </c>
      <c r="K8297" t="s">
        <v>22291</v>
      </c>
      <c r="L8297" t="s">
        <v>22291</v>
      </c>
      <c r="M8297" t="s">
        <v>22291</v>
      </c>
      <c r="N8297" t="str">
        <f t="shared" si="129"/>
        <v>OK</v>
      </c>
      <c r="O8297" t="str">
        <f>IF(OR(Table1_17[[#This Row],[amount]]&lt;$Y$8,Table1_17[[#This Row],[amount]]&gt;$Y$7),"Outlier","Normal")</f>
        <v>Normal</v>
      </c>
      <c r="P8297" t="str">
        <f>IF(OR(Table1_17[[#This Row],[missing_flag]]="Missing",Table1_17[[#This Row],[outlier_flag]]="Outliers"),"Review","Valid")</f>
        <v>Valid</v>
      </c>
    </row>
    <row r="8298" spans="1:16">
      <c r="A8298" t="s">
        <v>18080</v>
      </c>
      <c r="B8298" s="1">
        <v>45204</v>
      </c>
      <c r="C8298">
        <v>144606.85</v>
      </c>
      <c r="D8298" t="s">
        <v>1483</v>
      </c>
      <c r="E8298" t="s">
        <v>1484</v>
      </c>
      <c r="F8298" t="s">
        <v>268</v>
      </c>
      <c r="G8298" t="s">
        <v>8</v>
      </c>
      <c r="H8298" t="s">
        <v>1283</v>
      </c>
      <c r="J8298" t="s">
        <v>30587</v>
      </c>
      <c r="K8298" t="s">
        <v>22291</v>
      </c>
      <c r="L8298" t="s">
        <v>22291</v>
      </c>
      <c r="M8298" t="s">
        <v>22291</v>
      </c>
      <c r="N8298" t="str">
        <f t="shared" si="129"/>
        <v>OK</v>
      </c>
      <c r="O8298" t="str">
        <f>IF(OR(Table1_17[[#This Row],[amount]]&lt;$Y$8,Table1_17[[#This Row],[amount]]&gt;$Y$7),"Outlier","Normal")</f>
        <v>Normal</v>
      </c>
      <c r="P8298" t="str">
        <f>IF(OR(Table1_17[[#This Row],[missing_flag]]="Missing",Table1_17[[#This Row],[outlier_flag]]="Outliers"),"Review","Valid")</f>
        <v>Valid</v>
      </c>
    </row>
    <row r="8299" spans="1:16">
      <c r="A8299" t="s">
        <v>18082</v>
      </c>
      <c r="B8299" s="1">
        <v>44708</v>
      </c>
      <c r="C8299">
        <v>97862.6</v>
      </c>
      <c r="D8299" t="s">
        <v>1483</v>
      </c>
      <c r="E8299" t="s">
        <v>1484</v>
      </c>
      <c r="F8299" t="s">
        <v>271</v>
      </c>
      <c r="G8299" t="s">
        <v>29</v>
      </c>
      <c r="H8299" t="s">
        <v>981</v>
      </c>
      <c r="J8299" t="s">
        <v>30588</v>
      </c>
      <c r="K8299" t="s">
        <v>22291</v>
      </c>
      <c r="L8299" t="s">
        <v>22291</v>
      </c>
      <c r="M8299" t="s">
        <v>22291</v>
      </c>
      <c r="N8299" t="str">
        <f t="shared" si="129"/>
        <v>OK</v>
      </c>
      <c r="O8299" t="str">
        <f>IF(OR(Table1_17[[#This Row],[amount]]&lt;$Y$8,Table1_17[[#This Row],[amount]]&gt;$Y$7),"Outlier","Normal")</f>
        <v>Normal</v>
      </c>
      <c r="P8299" t="str">
        <f>IF(OR(Table1_17[[#This Row],[missing_flag]]="Missing",Table1_17[[#This Row],[outlier_flag]]="Outliers"),"Review","Valid")</f>
        <v>Valid</v>
      </c>
    </row>
    <row r="8300" spans="1:16">
      <c r="A8300" t="s">
        <v>18084</v>
      </c>
      <c r="B8300" s="1">
        <v>44897</v>
      </c>
      <c r="C8300">
        <v>172874.33</v>
      </c>
      <c r="D8300" t="s">
        <v>1483</v>
      </c>
      <c r="E8300" t="s">
        <v>1484</v>
      </c>
      <c r="F8300" t="s">
        <v>271</v>
      </c>
      <c r="G8300" t="s">
        <v>29</v>
      </c>
      <c r="H8300" t="s">
        <v>1081</v>
      </c>
      <c r="J8300" t="s">
        <v>30589</v>
      </c>
      <c r="K8300" t="s">
        <v>22291</v>
      </c>
      <c r="L8300" t="s">
        <v>22291</v>
      </c>
      <c r="M8300" t="s">
        <v>22291</v>
      </c>
      <c r="N8300" t="str">
        <f t="shared" si="129"/>
        <v>OK</v>
      </c>
      <c r="O8300" t="str">
        <f>IF(OR(Table1_17[[#This Row],[amount]]&lt;$Y$8,Table1_17[[#This Row],[amount]]&gt;$Y$7),"Outlier","Normal")</f>
        <v>Normal</v>
      </c>
      <c r="P8300" t="str">
        <f>IF(OR(Table1_17[[#This Row],[missing_flag]]="Missing",Table1_17[[#This Row],[outlier_flag]]="Outliers"),"Review","Valid")</f>
        <v>Valid</v>
      </c>
    </row>
    <row r="8301" spans="1:16">
      <c r="A8301" t="s">
        <v>18086</v>
      </c>
      <c r="B8301" s="1">
        <v>45063</v>
      </c>
      <c r="C8301">
        <v>109474.88</v>
      </c>
      <c r="D8301" t="s">
        <v>1483</v>
      </c>
      <c r="E8301" t="s">
        <v>1499</v>
      </c>
      <c r="F8301" t="s">
        <v>268</v>
      </c>
      <c r="G8301" t="s">
        <v>13</v>
      </c>
      <c r="H8301" t="s">
        <v>824</v>
      </c>
      <c r="J8301" t="s">
        <v>30590</v>
      </c>
      <c r="K8301" t="s">
        <v>22291</v>
      </c>
      <c r="L8301" t="s">
        <v>22291</v>
      </c>
      <c r="M8301" t="s">
        <v>22291</v>
      </c>
      <c r="N8301" t="str">
        <f t="shared" si="129"/>
        <v>OK</v>
      </c>
      <c r="O8301" t="str">
        <f>IF(OR(Table1_17[[#This Row],[amount]]&lt;$Y$8,Table1_17[[#This Row],[amount]]&gt;$Y$7),"Outlier","Normal")</f>
        <v>Normal</v>
      </c>
      <c r="P8301" t="str">
        <f>IF(OR(Table1_17[[#This Row],[missing_flag]]="Missing",Table1_17[[#This Row],[outlier_flag]]="Outliers"),"Review","Valid")</f>
        <v>Valid</v>
      </c>
    </row>
    <row r="8302" spans="1:16">
      <c r="A8302" t="s">
        <v>18088</v>
      </c>
      <c r="B8302" s="1">
        <v>44868</v>
      </c>
      <c r="C8302">
        <v>-51471.42</v>
      </c>
      <c r="D8302" t="s">
        <v>1478</v>
      </c>
      <c r="E8302" t="s">
        <v>20</v>
      </c>
      <c r="F8302" t="s">
        <v>268</v>
      </c>
      <c r="G8302" t="s">
        <v>17</v>
      </c>
      <c r="I8302" t="s">
        <v>18</v>
      </c>
      <c r="J8302" t="s">
        <v>30591</v>
      </c>
      <c r="K8302" t="s">
        <v>22291</v>
      </c>
      <c r="L8302" t="s">
        <v>22291</v>
      </c>
      <c r="M8302" t="s">
        <v>22291</v>
      </c>
      <c r="N8302" t="str">
        <f t="shared" si="129"/>
        <v>OK</v>
      </c>
      <c r="O8302" t="str">
        <f>IF(OR(Table1_17[[#This Row],[amount]]&lt;$Y$8,Table1_17[[#This Row],[amount]]&gt;$Y$7),"Outlier","Normal")</f>
        <v>Normal</v>
      </c>
      <c r="P8302" t="str">
        <f>IF(OR(Table1_17[[#This Row],[missing_flag]]="Missing",Table1_17[[#This Row],[outlier_flag]]="Outliers"),"Review","Valid")</f>
        <v>Valid</v>
      </c>
    </row>
    <row r="8303" spans="1:16">
      <c r="A8303" t="s">
        <v>18090</v>
      </c>
      <c r="B8303" s="1">
        <v>45205</v>
      </c>
      <c r="C8303">
        <v>215714.75</v>
      </c>
      <c r="D8303" t="s">
        <v>1483</v>
      </c>
      <c r="E8303" t="s">
        <v>1499</v>
      </c>
      <c r="F8303" t="s">
        <v>271</v>
      </c>
      <c r="G8303" t="s">
        <v>17</v>
      </c>
      <c r="H8303" t="s">
        <v>1395</v>
      </c>
      <c r="J8303" t="s">
        <v>30592</v>
      </c>
      <c r="K8303" t="s">
        <v>22291</v>
      </c>
      <c r="L8303" t="s">
        <v>22291</v>
      </c>
      <c r="M8303" t="s">
        <v>22291</v>
      </c>
      <c r="N8303" t="str">
        <f t="shared" si="129"/>
        <v>OK</v>
      </c>
      <c r="O8303" t="str">
        <f>IF(OR(Table1_17[[#This Row],[amount]]&lt;$Y$8,Table1_17[[#This Row],[amount]]&gt;$Y$7),"Outlier","Normal")</f>
        <v>Normal</v>
      </c>
      <c r="P8303" t="str">
        <f>IF(OR(Table1_17[[#This Row],[missing_flag]]="Missing",Table1_17[[#This Row],[outlier_flag]]="Outliers"),"Review","Valid")</f>
        <v>Valid</v>
      </c>
    </row>
    <row r="8304" spans="1:16">
      <c r="A8304" t="s">
        <v>18092</v>
      </c>
      <c r="B8304" s="1">
        <v>44887</v>
      </c>
      <c r="C8304">
        <v>213964.91</v>
      </c>
      <c r="D8304" t="s">
        <v>1483</v>
      </c>
      <c r="E8304" t="s">
        <v>1487</v>
      </c>
      <c r="F8304" t="s">
        <v>264</v>
      </c>
      <c r="G8304" t="s">
        <v>13</v>
      </c>
      <c r="H8304" t="s">
        <v>953</v>
      </c>
      <c r="J8304" t="s">
        <v>30593</v>
      </c>
      <c r="K8304" t="s">
        <v>22291</v>
      </c>
      <c r="L8304" t="s">
        <v>22291</v>
      </c>
      <c r="M8304" t="s">
        <v>22291</v>
      </c>
      <c r="N8304" t="str">
        <f t="shared" si="129"/>
        <v>OK</v>
      </c>
      <c r="O8304" t="str">
        <f>IF(OR(Table1_17[[#This Row],[amount]]&lt;$Y$8,Table1_17[[#This Row],[amount]]&gt;$Y$7),"Outlier","Normal")</f>
        <v>Normal</v>
      </c>
      <c r="P8304" t="str">
        <f>IF(OR(Table1_17[[#This Row],[missing_flag]]="Missing",Table1_17[[#This Row],[outlier_flag]]="Outliers"),"Review","Valid")</f>
        <v>Valid</v>
      </c>
    </row>
    <row r="8305" spans="1:16">
      <c r="A8305" t="s">
        <v>18094</v>
      </c>
      <c r="B8305" s="1">
        <v>44626</v>
      </c>
      <c r="C8305">
        <v>113811.73</v>
      </c>
      <c r="D8305" t="s">
        <v>1483</v>
      </c>
      <c r="E8305" t="s">
        <v>1499</v>
      </c>
      <c r="F8305" t="s">
        <v>271</v>
      </c>
      <c r="G8305" t="s">
        <v>13</v>
      </c>
      <c r="H8305" t="s">
        <v>1249</v>
      </c>
      <c r="J8305" t="s">
        <v>30594</v>
      </c>
      <c r="K8305" t="s">
        <v>22291</v>
      </c>
      <c r="L8305" t="s">
        <v>22291</v>
      </c>
      <c r="M8305" t="s">
        <v>22291</v>
      </c>
      <c r="N8305" t="str">
        <f t="shared" si="129"/>
        <v>OK</v>
      </c>
      <c r="O8305" t="str">
        <f>IF(OR(Table1_17[[#This Row],[amount]]&lt;$Y$8,Table1_17[[#This Row],[amount]]&gt;$Y$7),"Outlier","Normal")</f>
        <v>Normal</v>
      </c>
      <c r="P8305" t="str">
        <f>IF(OR(Table1_17[[#This Row],[missing_flag]]="Missing",Table1_17[[#This Row],[outlier_flag]]="Outliers"),"Review","Valid")</f>
        <v>Valid</v>
      </c>
    </row>
    <row r="8306" spans="1:16">
      <c r="A8306" t="s">
        <v>18096</v>
      </c>
      <c r="B8306" s="1">
        <v>45034</v>
      </c>
      <c r="C8306">
        <v>13454.79</v>
      </c>
      <c r="D8306" t="s">
        <v>1587</v>
      </c>
      <c r="E8306" t="s">
        <v>1587</v>
      </c>
      <c r="F8306" t="s">
        <v>264</v>
      </c>
      <c r="G8306" t="s">
        <v>17</v>
      </c>
      <c r="J8306" t="s">
        <v>30595</v>
      </c>
      <c r="K8306" t="s">
        <v>22291</v>
      </c>
      <c r="L8306" t="s">
        <v>22291</v>
      </c>
      <c r="M8306" t="s">
        <v>22291</v>
      </c>
      <c r="N8306" t="str">
        <f t="shared" si="129"/>
        <v>OK</v>
      </c>
      <c r="O8306" t="str">
        <f>IF(OR(Table1_17[[#This Row],[amount]]&lt;$Y$8,Table1_17[[#This Row],[amount]]&gt;$Y$7),"Outlier","Normal")</f>
        <v>Normal</v>
      </c>
      <c r="P8306" t="str">
        <f>IF(OR(Table1_17[[#This Row],[missing_flag]]="Missing",Table1_17[[#This Row],[outlier_flag]]="Outliers"),"Review","Valid")</f>
        <v>Valid</v>
      </c>
    </row>
    <row r="8307" spans="1:16">
      <c r="A8307" t="s">
        <v>18098</v>
      </c>
      <c r="B8307" s="1">
        <v>44650</v>
      </c>
      <c r="C8307">
        <v>-35001.730000000003</v>
      </c>
      <c r="D8307" t="s">
        <v>1478</v>
      </c>
      <c r="E8307" t="s">
        <v>1534</v>
      </c>
      <c r="F8307" t="s">
        <v>271</v>
      </c>
      <c r="G8307" t="s">
        <v>13</v>
      </c>
      <c r="I8307" t="s">
        <v>34</v>
      </c>
      <c r="J8307" t="s">
        <v>30596</v>
      </c>
      <c r="K8307" t="s">
        <v>22291</v>
      </c>
      <c r="L8307" t="s">
        <v>22291</v>
      </c>
      <c r="M8307" t="s">
        <v>22291</v>
      </c>
      <c r="N8307" t="str">
        <f t="shared" si="129"/>
        <v>OK</v>
      </c>
      <c r="O8307" t="str">
        <f>IF(OR(Table1_17[[#This Row],[amount]]&lt;$Y$8,Table1_17[[#This Row],[amount]]&gt;$Y$7),"Outlier","Normal")</f>
        <v>Normal</v>
      </c>
      <c r="P8307" t="str">
        <f>IF(OR(Table1_17[[#This Row],[missing_flag]]="Missing",Table1_17[[#This Row],[outlier_flag]]="Outliers"),"Review","Valid")</f>
        <v>Valid</v>
      </c>
    </row>
    <row r="8308" spans="1:16">
      <c r="A8308" t="s">
        <v>18100</v>
      </c>
      <c r="B8308" s="1">
        <v>44948</v>
      </c>
      <c r="C8308">
        <v>-54170.720000000001</v>
      </c>
      <c r="D8308" t="s">
        <v>1478</v>
      </c>
      <c r="E8308" t="s">
        <v>20</v>
      </c>
      <c r="F8308" t="s">
        <v>264</v>
      </c>
      <c r="G8308" t="s">
        <v>13</v>
      </c>
      <c r="I8308" t="s">
        <v>250</v>
      </c>
      <c r="J8308" t="s">
        <v>30597</v>
      </c>
      <c r="K8308" t="s">
        <v>22291</v>
      </c>
      <c r="L8308" t="s">
        <v>22291</v>
      </c>
      <c r="M8308" t="s">
        <v>22291</v>
      </c>
      <c r="N8308" t="str">
        <f t="shared" si="129"/>
        <v>OK</v>
      </c>
      <c r="O8308" t="str">
        <f>IF(OR(Table1_17[[#This Row],[amount]]&lt;$Y$8,Table1_17[[#This Row],[amount]]&gt;$Y$7),"Outlier","Normal")</f>
        <v>Normal</v>
      </c>
      <c r="P8308" t="str">
        <f>IF(OR(Table1_17[[#This Row],[missing_flag]]="Missing",Table1_17[[#This Row],[outlier_flag]]="Outliers"),"Review","Valid")</f>
        <v>Valid</v>
      </c>
    </row>
    <row r="8309" spans="1:16">
      <c r="A8309" t="s">
        <v>18102</v>
      </c>
      <c r="B8309" s="1">
        <v>44849</v>
      </c>
      <c r="C8309">
        <v>-37446.68</v>
      </c>
      <c r="D8309" t="s">
        <v>1478</v>
      </c>
      <c r="E8309" t="s">
        <v>1509</v>
      </c>
      <c r="F8309" t="s">
        <v>271</v>
      </c>
      <c r="G8309" t="s">
        <v>29</v>
      </c>
      <c r="I8309" t="s">
        <v>21</v>
      </c>
      <c r="J8309" t="s">
        <v>30598</v>
      </c>
      <c r="K8309" t="s">
        <v>22291</v>
      </c>
      <c r="L8309" t="s">
        <v>22291</v>
      </c>
      <c r="M8309" t="s">
        <v>22291</v>
      </c>
      <c r="N8309" t="str">
        <f t="shared" si="129"/>
        <v>OK</v>
      </c>
      <c r="O8309" t="str">
        <f>IF(OR(Table1_17[[#This Row],[amount]]&lt;$Y$8,Table1_17[[#This Row],[amount]]&gt;$Y$7),"Outlier","Normal")</f>
        <v>Normal</v>
      </c>
      <c r="P8309" t="str">
        <f>IF(OR(Table1_17[[#This Row],[missing_flag]]="Missing",Table1_17[[#This Row],[outlier_flag]]="Outliers"),"Review","Valid")</f>
        <v>Valid</v>
      </c>
    </row>
    <row r="8310" spans="1:16">
      <c r="A8310" t="s">
        <v>18104</v>
      </c>
      <c r="B8310" s="1">
        <v>45035</v>
      </c>
      <c r="C8310">
        <v>-34453.26</v>
      </c>
      <c r="D8310" t="s">
        <v>1478</v>
      </c>
      <c r="E8310" t="s">
        <v>20</v>
      </c>
      <c r="F8310" t="s">
        <v>268</v>
      </c>
      <c r="G8310" t="s">
        <v>29</v>
      </c>
      <c r="I8310" t="s">
        <v>25</v>
      </c>
      <c r="J8310" t="s">
        <v>30599</v>
      </c>
      <c r="K8310" t="s">
        <v>22291</v>
      </c>
      <c r="L8310" t="s">
        <v>22291</v>
      </c>
      <c r="M8310" t="s">
        <v>22291</v>
      </c>
      <c r="N8310" t="str">
        <f t="shared" si="129"/>
        <v>OK</v>
      </c>
      <c r="O8310" t="str">
        <f>IF(OR(Table1_17[[#This Row],[amount]]&lt;$Y$8,Table1_17[[#This Row],[amount]]&gt;$Y$7),"Outlier","Normal")</f>
        <v>Normal</v>
      </c>
      <c r="P8310" t="str">
        <f>IF(OR(Table1_17[[#This Row],[missing_flag]]="Missing",Table1_17[[#This Row],[outlier_flag]]="Outliers"),"Review","Valid")</f>
        <v>Valid</v>
      </c>
    </row>
    <row r="8311" spans="1:16">
      <c r="A8311" t="s">
        <v>18106</v>
      </c>
      <c r="B8311" s="1">
        <v>45261</v>
      </c>
      <c r="C8311">
        <v>-54585.65</v>
      </c>
      <c r="D8311" t="s">
        <v>1478</v>
      </c>
      <c r="E8311" t="s">
        <v>20</v>
      </c>
      <c r="F8311" t="s">
        <v>268</v>
      </c>
      <c r="G8311" t="s">
        <v>29</v>
      </c>
      <c r="I8311" t="s">
        <v>113</v>
      </c>
      <c r="J8311" t="s">
        <v>30600</v>
      </c>
      <c r="K8311" t="s">
        <v>22291</v>
      </c>
      <c r="L8311" t="s">
        <v>22291</v>
      </c>
      <c r="M8311" t="s">
        <v>22291</v>
      </c>
      <c r="N8311" t="str">
        <f t="shared" si="129"/>
        <v>OK</v>
      </c>
      <c r="O8311" t="str">
        <f>IF(OR(Table1_17[[#This Row],[amount]]&lt;$Y$8,Table1_17[[#This Row],[amount]]&gt;$Y$7),"Outlier","Normal")</f>
        <v>Normal</v>
      </c>
      <c r="P8311" t="str">
        <f>IF(OR(Table1_17[[#This Row],[missing_flag]]="Missing",Table1_17[[#This Row],[outlier_flag]]="Outliers"),"Review","Valid")</f>
        <v>Valid</v>
      </c>
    </row>
    <row r="8312" spans="1:16">
      <c r="A8312" t="s">
        <v>18108</v>
      </c>
      <c r="B8312" s="1">
        <v>45226</v>
      </c>
      <c r="C8312">
        <v>-62069.21</v>
      </c>
      <c r="D8312" t="s">
        <v>1478</v>
      </c>
      <c r="E8312" t="s">
        <v>36</v>
      </c>
      <c r="F8312" t="s">
        <v>268</v>
      </c>
      <c r="G8312" t="s">
        <v>29</v>
      </c>
      <c r="I8312" t="s">
        <v>165</v>
      </c>
      <c r="J8312" t="s">
        <v>30601</v>
      </c>
      <c r="K8312" t="s">
        <v>22291</v>
      </c>
      <c r="L8312" t="s">
        <v>22291</v>
      </c>
      <c r="M8312" t="s">
        <v>22291</v>
      </c>
      <c r="N8312" t="str">
        <f t="shared" si="129"/>
        <v>OK</v>
      </c>
      <c r="O8312" t="str">
        <f>IF(OR(Table1_17[[#This Row],[amount]]&lt;$Y$8,Table1_17[[#This Row],[amount]]&gt;$Y$7),"Outlier","Normal")</f>
        <v>Normal</v>
      </c>
      <c r="P8312" t="str">
        <f>IF(OR(Table1_17[[#This Row],[missing_flag]]="Missing",Table1_17[[#This Row],[outlier_flag]]="Outliers"),"Review","Valid")</f>
        <v>Valid</v>
      </c>
    </row>
    <row r="8313" spans="1:16">
      <c r="A8313" t="s">
        <v>18110</v>
      </c>
      <c r="B8313" s="1">
        <v>45199</v>
      </c>
      <c r="C8313">
        <v>123249.27</v>
      </c>
      <c r="D8313" t="s">
        <v>1483</v>
      </c>
      <c r="E8313" t="s">
        <v>1487</v>
      </c>
      <c r="F8313" t="s">
        <v>268</v>
      </c>
      <c r="G8313" t="s">
        <v>29</v>
      </c>
      <c r="H8313" t="s">
        <v>1353</v>
      </c>
      <c r="J8313" t="s">
        <v>30602</v>
      </c>
      <c r="K8313" t="s">
        <v>22291</v>
      </c>
      <c r="L8313" t="s">
        <v>22291</v>
      </c>
      <c r="M8313" t="s">
        <v>22291</v>
      </c>
      <c r="N8313" t="str">
        <f t="shared" si="129"/>
        <v>OK</v>
      </c>
      <c r="O8313" t="str">
        <f>IF(OR(Table1_17[[#This Row],[amount]]&lt;$Y$8,Table1_17[[#This Row],[amount]]&gt;$Y$7),"Outlier","Normal")</f>
        <v>Normal</v>
      </c>
      <c r="P8313" t="str">
        <f>IF(OR(Table1_17[[#This Row],[missing_flag]]="Missing",Table1_17[[#This Row],[outlier_flag]]="Outliers"),"Review","Valid")</f>
        <v>Valid</v>
      </c>
    </row>
    <row r="8314" spans="1:16">
      <c r="A8314" t="s">
        <v>18112</v>
      </c>
      <c r="B8314" s="1">
        <v>44766</v>
      </c>
      <c r="C8314">
        <v>-39889.760000000002</v>
      </c>
      <c r="D8314" t="s">
        <v>1478</v>
      </c>
      <c r="E8314" t="s">
        <v>1509</v>
      </c>
      <c r="F8314" t="s">
        <v>268</v>
      </c>
      <c r="G8314" t="s">
        <v>8</v>
      </c>
      <c r="I8314" t="s">
        <v>113</v>
      </c>
      <c r="J8314" t="s">
        <v>30603</v>
      </c>
      <c r="K8314" t="s">
        <v>22291</v>
      </c>
      <c r="L8314" t="s">
        <v>22291</v>
      </c>
      <c r="M8314" t="s">
        <v>22291</v>
      </c>
      <c r="N8314" t="str">
        <f t="shared" si="129"/>
        <v>OK</v>
      </c>
      <c r="O8314" t="str">
        <f>IF(OR(Table1_17[[#This Row],[amount]]&lt;$Y$8,Table1_17[[#This Row],[amount]]&gt;$Y$7),"Outlier","Normal")</f>
        <v>Normal</v>
      </c>
      <c r="P8314" t="str">
        <f>IF(OR(Table1_17[[#This Row],[missing_flag]]="Missing",Table1_17[[#This Row],[outlier_flag]]="Outliers"),"Review","Valid")</f>
        <v>Valid</v>
      </c>
    </row>
    <row r="8315" spans="1:16">
      <c r="A8315" t="s">
        <v>18114</v>
      </c>
      <c r="B8315" s="1">
        <v>44711</v>
      </c>
      <c r="C8315">
        <v>172567.19</v>
      </c>
      <c r="D8315" t="s">
        <v>1483</v>
      </c>
      <c r="E8315" t="s">
        <v>1499</v>
      </c>
      <c r="F8315" t="s">
        <v>271</v>
      </c>
      <c r="G8315" t="s">
        <v>29</v>
      </c>
      <c r="H8315" t="s">
        <v>770</v>
      </c>
      <c r="J8315" t="s">
        <v>30604</v>
      </c>
      <c r="K8315" t="s">
        <v>22291</v>
      </c>
      <c r="L8315" t="s">
        <v>22291</v>
      </c>
      <c r="M8315" t="s">
        <v>22291</v>
      </c>
      <c r="N8315" t="str">
        <f t="shared" si="129"/>
        <v>OK</v>
      </c>
      <c r="O8315" t="str">
        <f>IF(OR(Table1_17[[#This Row],[amount]]&lt;$Y$8,Table1_17[[#This Row],[amount]]&gt;$Y$7),"Outlier","Normal")</f>
        <v>Normal</v>
      </c>
      <c r="P8315" t="str">
        <f>IF(OR(Table1_17[[#This Row],[missing_flag]]="Missing",Table1_17[[#This Row],[outlier_flag]]="Outliers"),"Review","Valid")</f>
        <v>Valid</v>
      </c>
    </row>
    <row r="8316" spans="1:16">
      <c r="A8316" t="s">
        <v>18116</v>
      </c>
      <c r="B8316" s="1">
        <v>44823</v>
      </c>
      <c r="C8316">
        <v>206130.79</v>
      </c>
      <c r="D8316" t="s">
        <v>1483</v>
      </c>
      <c r="E8316" t="s">
        <v>1487</v>
      </c>
      <c r="F8316" t="s">
        <v>264</v>
      </c>
      <c r="G8316" t="s">
        <v>8</v>
      </c>
      <c r="H8316" t="s">
        <v>800</v>
      </c>
      <c r="J8316" t="s">
        <v>30605</v>
      </c>
      <c r="K8316" t="s">
        <v>22291</v>
      </c>
      <c r="L8316" t="s">
        <v>22291</v>
      </c>
      <c r="M8316" t="s">
        <v>22291</v>
      </c>
      <c r="N8316" t="str">
        <f t="shared" si="129"/>
        <v>OK</v>
      </c>
      <c r="O8316" t="str">
        <f>IF(OR(Table1_17[[#This Row],[amount]]&lt;$Y$8,Table1_17[[#This Row],[amount]]&gt;$Y$7),"Outlier","Normal")</f>
        <v>Normal</v>
      </c>
      <c r="P8316" t="str">
        <f>IF(OR(Table1_17[[#This Row],[missing_flag]]="Missing",Table1_17[[#This Row],[outlier_flag]]="Outliers"),"Review","Valid")</f>
        <v>Valid</v>
      </c>
    </row>
    <row r="8317" spans="1:16">
      <c r="A8317" t="s">
        <v>18118</v>
      </c>
      <c r="B8317" s="1">
        <v>45026</v>
      </c>
      <c r="C8317">
        <v>42030.75</v>
      </c>
      <c r="D8317" t="s">
        <v>1483</v>
      </c>
      <c r="E8317" t="s">
        <v>1487</v>
      </c>
      <c r="F8317" t="s">
        <v>264</v>
      </c>
      <c r="G8317" t="s">
        <v>13</v>
      </c>
      <c r="H8317" t="s">
        <v>1305</v>
      </c>
      <c r="J8317" t="s">
        <v>30606</v>
      </c>
      <c r="K8317" t="s">
        <v>22291</v>
      </c>
      <c r="L8317" t="s">
        <v>22291</v>
      </c>
      <c r="M8317" t="s">
        <v>22291</v>
      </c>
      <c r="N8317" t="str">
        <f t="shared" si="129"/>
        <v>OK</v>
      </c>
      <c r="O8317" t="str">
        <f>IF(OR(Table1_17[[#This Row],[amount]]&lt;$Y$8,Table1_17[[#This Row],[amount]]&gt;$Y$7),"Outlier","Normal")</f>
        <v>Normal</v>
      </c>
      <c r="P8317" t="str">
        <f>IF(OR(Table1_17[[#This Row],[missing_flag]]="Missing",Table1_17[[#This Row],[outlier_flag]]="Outliers"),"Review","Valid")</f>
        <v>Valid</v>
      </c>
    </row>
    <row r="8318" spans="1:16">
      <c r="A8318" t="s">
        <v>18120</v>
      </c>
      <c r="B8318" s="1">
        <v>45103</v>
      </c>
      <c r="C8318">
        <v>-46422.95</v>
      </c>
      <c r="D8318" t="s">
        <v>1478</v>
      </c>
      <c r="E8318" t="s">
        <v>36</v>
      </c>
      <c r="F8318" t="s">
        <v>264</v>
      </c>
      <c r="G8318" t="s">
        <v>29</v>
      </c>
      <c r="I8318" t="s">
        <v>244</v>
      </c>
      <c r="J8318" t="s">
        <v>30607</v>
      </c>
      <c r="K8318" t="s">
        <v>22291</v>
      </c>
      <c r="L8318" t="s">
        <v>22291</v>
      </c>
      <c r="M8318" t="s">
        <v>22291</v>
      </c>
      <c r="N8318" t="str">
        <f t="shared" si="129"/>
        <v>OK</v>
      </c>
      <c r="O8318" t="str">
        <f>IF(OR(Table1_17[[#This Row],[amount]]&lt;$Y$8,Table1_17[[#This Row],[amount]]&gt;$Y$7),"Outlier","Normal")</f>
        <v>Normal</v>
      </c>
      <c r="P8318" t="str">
        <f>IF(OR(Table1_17[[#This Row],[missing_flag]]="Missing",Table1_17[[#This Row],[outlier_flag]]="Outliers"),"Review","Valid")</f>
        <v>Valid</v>
      </c>
    </row>
    <row r="8319" spans="1:16">
      <c r="A8319" t="s">
        <v>18122</v>
      </c>
      <c r="B8319" s="1">
        <v>44812</v>
      </c>
      <c r="C8319">
        <v>-33738.86</v>
      </c>
      <c r="D8319" t="s">
        <v>1478</v>
      </c>
      <c r="E8319" t="s">
        <v>20</v>
      </c>
      <c r="F8319" t="s">
        <v>268</v>
      </c>
      <c r="G8319" t="s">
        <v>8</v>
      </c>
      <c r="I8319" t="s">
        <v>25</v>
      </c>
      <c r="J8319" t="s">
        <v>30608</v>
      </c>
      <c r="K8319" t="s">
        <v>22291</v>
      </c>
      <c r="L8319" t="s">
        <v>22291</v>
      </c>
      <c r="M8319" t="s">
        <v>22291</v>
      </c>
      <c r="N8319" t="str">
        <f t="shared" si="129"/>
        <v>OK</v>
      </c>
      <c r="O8319" t="str">
        <f>IF(OR(Table1_17[[#This Row],[amount]]&lt;$Y$8,Table1_17[[#This Row],[amount]]&gt;$Y$7),"Outlier","Normal")</f>
        <v>Normal</v>
      </c>
      <c r="P8319" t="str">
        <f>IF(OR(Table1_17[[#This Row],[missing_flag]]="Missing",Table1_17[[#This Row],[outlier_flag]]="Outliers"),"Review","Valid")</f>
        <v>Valid</v>
      </c>
    </row>
    <row r="8320" spans="1:16">
      <c r="A8320" t="s">
        <v>18124</v>
      </c>
      <c r="B8320" s="1">
        <v>45159</v>
      </c>
      <c r="C8320">
        <v>127657.24</v>
      </c>
      <c r="D8320" t="s">
        <v>1483</v>
      </c>
      <c r="E8320" t="s">
        <v>1499</v>
      </c>
      <c r="F8320" t="s">
        <v>268</v>
      </c>
      <c r="G8320" t="s">
        <v>29</v>
      </c>
      <c r="H8320" t="s">
        <v>748</v>
      </c>
      <c r="J8320" t="s">
        <v>30609</v>
      </c>
      <c r="K8320" t="s">
        <v>22291</v>
      </c>
      <c r="L8320" t="s">
        <v>22291</v>
      </c>
      <c r="M8320" t="s">
        <v>22291</v>
      </c>
      <c r="N8320" t="str">
        <f t="shared" si="129"/>
        <v>OK</v>
      </c>
      <c r="O8320" t="str">
        <f>IF(OR(Table1_17[[#This Row],[amount]]&lt;$Y$8,Table1_17[[#This Row],[amount]]&gt;$Y$7),"Outlier","Normal")</f>
        <v>Normal</v>
      </c>
      <c r="P8320" t="str">
        <f>IF(OR(Table1_17[[#This Row],[missing_flag]]="Missing",Table1_17[[#This Row],[outlier_flag]]="Outliers"),"Review","Valid")</f>
        <v>Valid</v>
      </c>
    </row>
    <row r="8321" spans="1:16">
      <c r="A8321" t="s">
        <v>18126</v>
      </c>
      <c r="B8321" s="1">
        <v>45075</v>
      </c>
      <c r="C8321">
        <v>135334.91</v>
      </c>
      <c r="D8321" t="s">
        <v>1483</v>
      </c>
      <c r="E8321" t="s">
        <v>1487</v>
      </c>
      <c r="F8321" t="s">
        <v>264</v>
      </c>
      <c r="G8321" t="s">
        <v>29</v>
      </c>
      <c r="H8321" t="s">
        <v>1233</v>
      </c>
      <c r="J8321" t="s">
        <v>30610</v>
      </c>
      <c r="K8321" t="s">
        <v>22291</v>
      </c>
      <c r="L8321" t="s">
        <v>22291</v>
      </c>
      <c r="M8321" t="s">
        <v>22291</v>
      </c>
      <c r="N8321" t="str">
        <f t="shared" si="129"/>
        <v>OK</v>
      </c>
      <c r="O8321" t="str">
        <f>IF(OR(Table1_17[[#This Row],[amount]]&lt;$Y$8,Table1_17[[#This Row],[amount]]&gt;$Y$7),"Outlier","Normal")</f>
        <v>Normal</v>
      </c>
      <c r="P8321" t="str">
        <f>IF(OR(Table1_17[[#This Row],[missing_flag]]="Missing",Table1_17[[#This Row],[outlier_flag]]="Outliers"),"Review","Valid")</f>
        <v>Valid</v>
      </c>
    </row>
    <row r="8322" spans="1:16">
      <c r="A8322" t="s">
        <v>18128</v>
      </c>
      <c r="B8322" s="1">
        <v>44570</v>
      </c>
      <c r="C8322">
        <v>88491.03</v>
      </c>
      <c r="D8322" t="s">
        <v>1483</v>
      </c>
      <c r="E8322" t="s">
        <v>1499</v>
      </c>
      <c r="F8322" t="s">
        <v>268</v>
      </c>
      <c r="G8322" t="s">
        <v>17</v>
      </c>
      <c r="H8322" t="s">
        <v>744</v>
      </c>
      <c r="J8322" t="s">
        <v>30611</v>
      </c>
      <c r="K8322" t="s">
        <v>22291</v>
      </c>
      <c r="L8322" t="s">
        <v>22291</v>
      </c>
      <c r="M8322" t="s">
        <v>22291</v>
      </c>
      <c r="N8322" t="str">
        <f t="shared" si="129"/>
        <v>OK</v>
      </c>
      <c r="O8322" t="str">
        <f>IF(OR(Table1_17[[#This Row],[amount]]&lt;$Y$8,Table1_17[[#This Row],[amount]]&gt;$Y$7),"Outlier","Normal")</f>
        <v>Normal</v>
      </c>
      <c r="P8322" t="str">
        <f>IF(OR(Table1_17[[#This Row],[missing_flag]]="Missing",Table1_17[[#This Row],[outlier_flag]]="Outliers"),"Review","Valid")</f>
        <v>Valid</v>
      </c>
    </row>
    <row r="8323" spans="1:16">
      <c r="A8323" t="s">
        <v>18130</v>
      </c>
      <c r="B8323" s="1">
        <v>44993</v>
      </c>
      <c r="C8323">
        <v>-13462.81</v>
      </c>
      <c r="D8323" t="s">
        <v>1478</v>
      </c>
      <c r="E8323" t="s">
        <v>20</v>
      </c>
      <c r="F8323" t="s">
        <v>264</v>
      </c>
      <c r="G8323" t="s">
        <v>17</v>
      </c>
      <c r="I8323" t="s">
        <v>18</v>
      </c>
      <c r="J8323" t="s">
        <v>30612</v>
      </c>
      <c r="K8323" t="s">
        <v>22291</v>
      </c>
      <c r="L8323" t="s">
        <v>22291</v>
      </c>
      <c r="M8323" t="s">
        <v>22291</v>
      </c>
      <c r="N8323" t="str">
        <f t="shared" ref="N8323:N8386" si="130">IF(OR(B8323="",C8323="",D8323="",F8323=""),"Missing","OK")</f>
        <v>OK</v>
      </c>
      <c r="O8323" t="str">
        <f>IF(OR(Table1_17[[#This Row],[amount]]&lt;$Y$8,Table1_17[[#This Row],[amount]]&gt;$Y$7),"Outlier","Normal")</f>
        <v>Normal</v>
      </c>
      <c r="P8323" t="str">
        <f>IF(OR(Table1_17[[#This Row],[missing_flag]]="Missing",Table1_17[[#This Row],[outlier_flag]]="Outliers"),"Review","Valid")</f>
        <v>Valid</v>
      </c>
    </row>
    <row r="8324" spans="1:16">
      <c r="A8324" t="s">
        <v>18132</v>
      </c>
      <c r="B8324" s="1">
        <v>44847</v>
      </c>
      <c r="C8324">
        <v>-20501.38</v>
      </c>
      <c r="D8324" t="s">
        <v>1478</v>
      </c>
      <c r="E8324" t="s">
        <v>36</v>
      </c>
      <c r="F8324" t="s">
        <v>271</v>
      </c>
      <c r="G8324" t="s">
        <v>17</v>
      </c>
      <c r="I8324" t="s">
        <v>107</v>
      </c>
      <c r="J8324" t="s">
        <v>30613</v>
      </c>
      <c r="K8324" t="s">
        <v>22291</v>
      </c>
      <c r="L8324" t="s">
        <v>22291</v>
      </c>
      <c r="M8324" t="s">
        <v>22291</v>
      </c>
      <c r="N8324" t="str">
        <f t="shared" si="130"/>
        <v>OK</v>
      </c>
      <c r="O8324" t="str">
        <f>IF(OR(Table1_17[[#This Row],[amount]]&lt;$Y$8,Table1_17[[#This Row],[amount]]&gt;$Y$7),"Outlier","Normal")</f>
        <v>Normal</v>
      </c>
      <c r="P8324" t="str">
        <f>IF(OR(Table1_17[[#This Row],[missing_flag]]="Missing",Table1_17[[#This Row],[outlier_flag]]="Outliers"),"Review","Valid")</f>
        <v>Valid</v>
      </c>
    </row>
    <row r="8325" spans="1:16">
      <c r="A8325" t="s">
        <v>18134</v>
      </c>
      <c r="B8325" s="1">
        <v>45037</v>
      </c>
      <c r="C8325">
        <v>-85698.36</v>
      </c>
      <c r="D8325" t="s">
        <v>1478</v>
      </c>
      <c r="E8325" t="s">
        <v>20</v>
      </c>
      <c r="F8325" t="s">
        <v>271</v>
      </c>
      <c r="G8325" t="s">
        <v>17</v>
      </c>
      <c r="I8325" t="s">
        <v>133</v>
      </c>
      <c r="J8325" t="s">
        <v>30614</v>
      </c>
      <c r="K8325" t="s">
        <v>22291</v>
      </c>
      <c r="L8325" t="s">
        <v>22291</v>
      </c>
      <c r="M8325" t="s">
        <v>22291</v>
      </c>
      <c r="N8325" t="str">
        <f t="shared" si="130"/>
        <v>OK</v>
      </c>
      <c r="O8325" t="str">
        <f>IF(OR(Table1_17[[#This Row],[amount]]&lt;$Y$8,Table1_17[[#This Row],[amount]]&gt;$Y$7),"Outlier","Normal")</f>
        <v>Normal</v>
      </c>
      <c r="P8325" t="str">
        <f>IF(OR(Table1_17[[#This Row],[missing_flag]]="Missing",Table1_17[[#This Row],[outlier_flag]]="Outliers"),"Review","Valid")</f>
        <v>Valid</v>
      </c>
    </row>
    <row r="8326" spans="1:16">
      <c r="A8326" t="s">
        <v>18136</v>
      </c>
      <c r="B8326" s="1">
        <v>45256</v>
      </c>
      <c r="C8326">
        <v>-75352.23</v>
      </c>
      <c r="D8326" t="s">
        <v>1478</v>
      </c>
      <c r="E8326" t="s">
        <v>1509</v>
      </c>
      <c r="F8326" t="s">
        <v>268</v>
      </c>
      <c r="G8326" t="s">
        <v>29</v>
      </c>
      <c r="I8326" t="s">
        <v>169</v>
      </c>
      <c r="J8326" t="s">
        <v>30615</v>
      </c>
      <c r="K8326" t="s">
        <v>22291</v>
      </c>
      <c r="L8326" t="s">
        <v>22291</v>
      </c>
      <c r="M8326" t="s">
        <v>22291</v>
      </c>
      <c r="N8326" t="str">
        <f t="shared" si="130"/>
        <v>OK</v>
      </c>
      <c r="O8326" t="str">
        <f>IF(OR(Table1_17[[#This Row],[amount]]&lt;$Y$8,Table1_17[[#This Row],[amount]]&gt;$Y$7),"Outlier","Normal")</f>
        <v>Normal</v>
      </c>
      <c r="P8326" t="str">
        <f>IF(OR(Table1_17[[#This Row],[missing_flag]]="Missing",Table1_17[[#This Row],[outlier_flag]]="Outliers"),"Review","Valid")</f>
        <v>Valid</v>
      </c>
    </row>
    <row r="8327" spans="1:16">
      <c r="A8327" t="s">
        <v>18138</v>
      </c>
      <c r="B8327" s="1">
        <v>45055</v>
      </c>
      <c r="C8327">
        <v>229586.28</v>
      </c>
      <c r="D8327" t="s">
        <v>1483</v>
      </c>
      <c r="E8327" t="s">
        <v>1487</v>
      </c>
      <c r="F8327" t="s">
        <v>271</v>
      </c>
      <c r="G8327" t="s">
        <v>17</v>
      </c>
      <c r="H8327" t="s">
        <v>977</v>
      </c>
      <c r="J8327" t="s">
        <v>30616</v>
      </c>
      <c r="K8327" t="s">
        <v>22291</v>
      </c>
      <c r="L8327" t="s">
        <v>22291</v>
      </c>
      <c r="M8327" t="s">
        <v>22291</v>
      </c>
      <c r="N8327" t="str">
        <f t="shared" si="130"/>
        <v>OK</v>
      </c>
      <c r="O8327" t="str">
        <f>IF(OR(Table1_17[[#This Row],[amount]]&lt;$Y$8,Table1_17[[#This Row],[amount]]&gt;$Y$7),"Outlier","Normal")</f>
        <v>Normal</v>
      </c>
      <c r="P8327" t="str">
        <f>IF(OR(Table1_17[[#This Row],[missing_flag]]="Missing",Table1_17[[#This Row],[outlier_flag]]="Outliers"),"Review","Valid")</f>
        <v>Valid</v>
      </c>
    </row>
    <row r="8328" spans="1:16">
      <c r="A8328" t="s">
        <v>18140</v>
      </c>
      <c r="B8328" s="1">
        <v>45006</v>
      </c>
      <c r="C8328">
        <v>133771.06</v>
      </c>
      <c r="D8328" t="s">
        <v>1483</v>
      </c>
      <c r="E8328" t="s">
        <v>1484</v>
      </c>
      <c r="F8328" t="s">
        <v>271</v>
      </c>
      <c r="G8328" t="s">
        <v>13</v>
      </c>
      <c r="H8328" t="s">
        <v>1403</v>
      </c>
      <c r="J8328" t="s">
        <v>30617</v>
      </c>
      <c r="K8328" t="s">
        <v>22291</v>
      </c>
      <c r="L8328" t="s">
        <v>22291</v>
      </c>
      <c r="M8328" t="s">
        <v>22291</v>
      </c>
      <c r="N8328" t="str">
        <f t="shared" si="130"/>
        <v>OK</v>
      </c>
      <c r="O8328" t="str">
        <f>IF(OR(Table1_17[[#This Row],[amount]]&lt;$Y$8,Table1_17[[#This Row],[amount]]&gt;$Y$7),"Outlier","Normal")</f>
        <v>Normal</v>
      </c>
      <c r="P8328" t="str">
        <f>IF(OR(Table1_17[[#This Row],[missing_flag]]="Missing",Table1_17[[#This Row],[outlier_flag]]="Outliers"),"Review","Valid")</f>
        <v>Valid</v>
      </c>
    </row>
    <row r="8329" spans="1:16">
      <c r="A8329" t="s">
        <v>18142</v>
      </c>
      <c r="B8329" s="1">
        <v>44676</v>
      </c>
      <c r="C8329">
        <v>160919.26</v>
      </c>
      <c r="D8329" t="s">
        <v>1483</v>
      </c>
      <c r="E8329" t="s">
        <v>1499</v>
      </c>
      <c r="F8329" t="s">
        <v>268</v>
      </c>
      <c r="G8329" t="s">
        <v>13</v>
      </c>
      <c r="H8329" t="s">
        <v>854</v>
      </c>
      <c r="J8329" t="s">
        <v>30618</v>
      </c>
      <c r="K8329" t="s">
        <v>22291</v>
      </c>
      <c r="L8329" t="s">
        <v>22291</v>
      </c>
      <c r="M8329" t="s">
        <v>22291</v>
      </c>
      <c r="N8329" t="str">
        <f t="shared" si="130"/>
        <v>OK</v>
      </c>
      <c r="O8329" t="str">
        <f>IF(OR(Table1_17[[#This Row],[amount]]&lt;$Y$8,Table1_17[[#This Row],[amount]]&gt;$Y$7),"Outlier","Normal")</f>
        <v>Normal</v>
      </c>
      <c r="P8329" t="str">
        <f>IF(OR(Table1_17[[#This Row],[missing_flag]]="Missing",Table1_17[[#This Row],[outlier_flag]]="Outliers"),"Review","Valid")</f>
        <v>Valid</v>
      </c>
    </row>
    <row r="8330" spans="1:16">
      <c r="A8330" t="s">
        <v>18144</v>
      </c>
      <c r="B8330" s="1">
        <v>44992</v>
      </c>
      <c r="C8330">
        <v>155411.29</v>
      </c>
      <c r="D8330" t="s">
        <v>1483</v>
      </c>
      <c r="E8330" t="s">
        <v>1484</v>
      </c>
      <c r="F8330" t="s">
        <v>271</v>
      </c>
      <c r="G8330" t="s">
        <v>29</v>
      </c>
      <c r="H8330" t="s">
        <v>1237</v>
      </c>
      <c r="J8330" t="s">
        <v>30619</v>
      </c>
      <c r="K8330" t="s">
        <v>22291</v>
      </c>
      <c r="L8330" t="s">
        <v>22291</v>
      </c>
      <c r="M8330" t="s">
        <v>22291</v>
      </c>
      <c r="N8330" t="str">
        <f t="shared" si="130"/>
        <v>OK</v>
      </c>
      <c r="O8330" t="str">
        <f>IF(OR(Table1_17[[#This Row],[amount]]&lt;$Y$8,Table1_17[[#This Row],[amount]]&gt;$Y$7),"Outlier","Normal")</f>
        <v>Normal</v>
      </c>
      <c r="P8330" t="str">
        <f>IF(OR(Table1_17[[#This Row],[missing_flag]]="Missing",Table1_17[[#This Row],[outlier_flag]]="Outliers"),"Review","Valid")</f>
        <v>Valid</v>
      </c>
    </row>
    <row r="8331" spans="1:16">
      <c r="A8331" t="s">
        <v>18146</v>
      </c>
      <c r="B8331" s="1">
        <v>45209</v>
      </c>
      <c r="C8331">
        <v>104675.5</v>
      </c>
      <c r="D8331" t="s">
        <v>1483</v>
      </c>
      <c r="E8331" t="s">
        <v>1499</v>
      </c>
      <c r="F8331" t="s">
        <v>268</v>
      </c>
      <c r="G8331" t="s">
        <v>13</v>
      </c>
      <c r="H8331" t="s">
        <v>1035</v>
      </c>
      <c r="J8331" t="s">
        <v>30620</v>
      </c>
      <c r="K8331" t="s">
        <v>22291</v>
      </c>
      <c r="L8331" t="s">
        <v>22291</v>
      </c>
      <c r="M8331" t="s">
        <v>22291</v>
      </c>
      <c r="N8331" t="str">
        <f t="shared" si="130"/>
        <v>OK</v>
      </c>
      <c r="O8331" t="str">
        <f>IF(OR(Table1_17[[#This Row],[amount]]&lt;$Y$8,Table1_17[[#This Row],[amount]]&gt;$Y$7),"Outlier","Normal")</f>
        <v>Normal</v>
      </c>
      <c r="P8331" t="str">
        <f>IF(OR(Table1_17[[#This Row],[missing_flag]]="Missing",Table1_17[[#This Row],[outlier_flag]]="Outliers"),"Review","Valid")</f>
        <v>Valid</v>
      </c>
    </row>
    <row r="8332" spans="1:16">
      <c r="A8332" t="s">
        <v>18148</v>
      </c>
      <c r="B8332" s="1">
        <v>44873</v>
      </c>
      <c r="C8332">
        <v>-23868.47</v>
      </c>
      <c r="D8332" t="s">
        <v>1478</v>
      </c>
      <c r="E8332" t="s">
        <v>1496</v>
      </c>
      <c r="F8332" t="s">
        <v>268</v>
      </c>
      <c r="G8332" t="s">
        <v>13</v>
      </c>
      <c r="I8332" t="s">
        <v>59</v>
      </c>
      <c r="J8332" t="s">
        <v>30621</v>
      </c>
      <c r="K8332" t="s">
        <v>22291</v>
      </c>
      <c r="L8332" t="s">
        <v>22291</v>
      </c>
      <c r="M8332" t="s">
        <v>22291</v>
      </c>
      <c r="N8332" t="str">
        <f t="shared" si="130"/>
        <v>OK</v>
      </c>
      <c r="O8332" t="str">
        <f>IF(OR(Table1_17[[#This Row],[amount]]&lt;$Y$8,Table1_17[[#This Row],[amount]]&gt;$Y$7),"Outlier","Normal")</f>
        <v>Normal</v>
      </c>
      <c r="P8332" t="str">
        <f>IF(OR(Table1_17[[#This Row],[missing_flag]]="Missing",Table1_17[[#This Row],[outlier_flag]]="Outliers"),"Review","Valid")</f>
        <v>Valid</v>
      </c>
    </row>
    <row r="8333" spans="1:16">
      <c r="A8333" t="s">
        <v>18150</v>
      </c>
      <c r="B8333" s="1">
        <v>44664</v>
      </c>
      <c r="C8333">
        <v>-21827.4</v>
      </c>
      <c r="D8333" t="s">
        <v>1478</v>
      </c>
      <c r="E8333" t="s">
        <v>1509</v>
      </c>
      <c r="F8333" t="s">
        <v>264</v>
      </c>
      <c r="G8333" t="s">
        <v>29</v>
      </c>
      <c r="I8333" t="s">
        <v>242</v>
      </c>
      <c r="J8333" t="s">
        <v>30622</v>
      </c>
      <c r="K8333" t="s">
        <v>22291</v>
      </c>
      <c r="L8333" t="s">
        <v>22291</v>
      </c>
      <c r="M8333" t="s">
        <v>22291</v>
      </c>
      <c r="N8333" t="str">
        <f t="shared" si="130"/>
        <v>OK</v>
      </c>
      <c r="O8333" t="str">
        <f>IF(OR(Table1_17[[#This Row],[amount]]&lt;$Y$8,Table1_17[[#This Row],[amount]]&gt;$Y$7),"Outlier","Normal")</f>
        <v>Normal</v>
      </c>
      <c r="P8333" t="str">
        <f>IF(OR(Table1_17[[#This Row],[missing_flag]]="Missing",Table1_17[[#This Row],[outlier_flag]]="Outliers"),"Review","Valid")</f>
        <v>Valid</v>
      </c>
    </row>
    <row r="8334" spans="1:16">
      <c r="A8334" t="s">
        <v>18152</v>
      </c>
      <c r="B8334" s="1">
        <v>44918</v>
      </c>
      <c r="C8334">
        <v>58062.57</v>
      </c>
      <c r="D8334" t="s">
        <v>1483</v>
      </c>
      <c r="E8334" t="s">
        <v>1499</v>
      </c>
      <c r="F8334" t="s">
        <v>264</v>
      </c>
      <c r="G8334" t="s">
        <v>13</v>
      </c>
      <c r="H8334" t="s">
        <v>1325</v>
      </c>
      <c r="J8334" t="s">
        <v>30623</v>
      </c>
      <c r="K8334" t="s">
        <v>22291</v>
      </c>
      <c r="L8334" t="s">
        <v>22291</v>
      </c>
      <c r="M8334" t="s">
        <v>22291</v>
      </c>
      <c r="N8334" t="str">
        <f t="shared" si="130"/>
        <v>OK</v>
      </c>
      <c r="O8334" t="str">
        <f>IF(OR(Table1_17[[#This Row],[amount]]&lt;$Y$8,Table1_17[[#This Row],[amount]]&gt;$Y$7),"Outlier","Normal")</f>
        <v>Normal</v>
      </c>
      <c r="P8334" t="str">
        <f>IF(OR(Table1_17[[#This Row],[missing_flag]]="Missing",Table1_17[[#This Row],[outlier_flag]]="Outliers"),"Review","Valid")</f>
        <v>Valid</v>
      </c>
    </row>
    <row r="8335" spans="1:16">
      <c r="A8335" t="s">
        <v>18154</v>
      </c>
      <c r="B8335" s="1">
        <v>45149</v>
      </c>
      <c r="C8335">
        <v>79889.850000000006</v>
      </c>
      <c r="D8335" t="s">
        <v>1483</v>
      </c>
      <c r="E8335" t="s">
        <v>1487</v>
      </c>
      <c r="F8335" t="s">
        <v>268</v>
      </c>
      <c r="G8335" t="s">
        <v>17</v>
      </c>
      <c r="H8335" t="s">
        <v>1299</v>
      </c>
      <c r="J8335" t="s">
        <v>30624</v>
      </c>
      <c r="K8335" t="s">
        <v>22291</v>
      </c>
      <c r="L8335" t="s">
        <v>22291</v>
      </c>
      <c r="M8335" t="s">
        <v>22291</v>
      </c>
      <c r="N8335" t="str">
        <f t="shared" si="130"/>
        <v>OK</v>
      </c>
      <c r="O8335" t="str">
        <f>IF(OR(Table1_17[[#This Row],[amount]]&lt;$Y$8,Table1_17[[#This Row],[amount]]&gt;$Y$7),"Outlier","Normal")</f>
        <v>Normal</v>
      </c>
      <c r="P8335" t="str">
        <f>IF(OR(Table1_17[[#This Row],[missing_flag]]="Missing",Table1_17[[#This Row],[outlier_flag]]="Outliers"),"Review","Valid")</f>
        <v>Valid</v>
      </c>
    </row>
    <row r="8336" spans="1:16">
      <c r="A8336" t="s">
        <v>18156</v>
      </c>
      <c r="B8336" s="1">
        <v>44969</v>
      </c>
      <c r="C8336">
        <v>-29121.58</v>
      </c>
      <c r="D8336" t="s">
        <v>1478</v>
      </c>
      <c r="E8336" t="s">
        <v>7</v>
      </c>
      <c r="F8336" t="s">
        <v>271</v>
      </c>
      <c r="G8336" t="s">
        <v>8</v>
      </c>
      <c r="I8336" t="s">
        <v>65</v>
      </c>
      <c r="J8336" t="s">
        <v>30625</v>
      </c>
      <c r="K8336" t="s">
        <v>22291</v>
      </c>
      <c r="L8336" t="s">
        <v>22291</v>
      </c>
      <c r="M8336" t="s">
        <v>22291</v>
      </c>
      <c r="N8336" t="str">
        <f t="shared" si="130"/>
        <v>OK</v>
      </c>
      <c r="O8336" t="str">
        <f>IF(OR(Table1_17[[#This Row],[amount]]&lt;$Y$8,Table1_17[[#This Row],[amount]]&gt;$Y$7),"Outlier","Normal")</f>
        <v>Normal</v>
      </c>
      <c r="P8336" t="str">
        <f>IF(OR(Table1_17[[#This Row],[missing_flag]]="Missing",Table1_17[[#This Row],[outlier_flag]]="Outliers"),"Review","Valid")</f>
        <v>Valid</v>
      </c>
    </row>
    <row r="8337" spans="1:16">
      <c r="A8337" t="s">
        <v>18158</v>
      </c>
      <c r="B8337" s="1">
        <v>44680</v>
      </c>
      <c r="C8337">
        <v>-30866.799999999999</v>
      </c>
      <c r="D8337" t="s">
        <v>1478</v>
      </c>
      <c r="E8337" t="s">
        <v>20</v>
      </c>
      <c r="F8337" t="s">
        <v>271</v>
      </c>
      <c r="G8337" t="s">
        <v>8</v>
      </c>
      <c r="I8337" t="s">
        <v>113</v>
      </c>
      <c r="J8337" t="s">
        <v>30626</v>
      </c>
      <c r="K8337" t="s">
        <v>22291</v>
      </c>
      <c r="L8337" t="s">
        <v>22291</v>
      </c>
      <c r="M8337" t="s">
        <v>22291</v>
      </c>
      <c r="N8337" t="str">
        <f t="shared" si="130"/>
        <v>OK</v>
      </c>
      <c r="O8337" t="str">
        <f>IF(OR(Table1_17[[#This Row],[amount]]&lt;$Y$8,Table1_17[[#This Row],[amount]]&gt;$Y$7),"Outlier","Normal")</f>
        <v>Normal</v>
      </c>
      <c r="P8337" t="str">
        <f>IF(OR(Table1_17[[#This Row],[missing_flag]]="Missing",Table1_17[[#This Row],[outlier_flag]]="Outliers"),"Review","Valid")</f>
        <v>Valid</v>
      </c>
    </row>
    <row r="8338" spans="1:16">
      <c r="A8338" t="s">
        <v>18160</v>
      </c>
      <c r="B8338" s="1">
        <v>45185</v>
      </c>
      <c r="C8338">
        <v>-51479.81</v>
      </c>
      <c r="D8338" t="s">
        <v>1478</v>
      </c>
      <c r="E8338" t="s">
        <v>1496</v>
      </c>
      <c r="F8338" t="s">
        <v>271</v>
      </c>
      <c r="G8338" t="s">
        <v>8</v>
      </c>
      <c r="I8338" t="s">
        <v>99</v>
      </c>
      <c r="J8338" t="s">
        <v>30627</v>
      </c>
      <c r="K8338" t="s">
        <v>22291</v>
      </c>
      <c r="L8338" t="s">
        <v>22291</v>
      </c>
      <c r="M8338" t="s">
        <v>22291</v>
      </c>
      <c r="N8338" t="str">
        <f t="shared" si="130"/>
        <v>OK</v>
      </c>
      <c r="O8338" t="str">
        <f>IF(OR(Table1_17[[#This Row],[amount]]&lt;$Y$8,Table1_17[[#This Row],[amount]]&gt;$Y$7),"Outlier","Normal")</f>
        <v>Normal</v>
      </c>
      <c r="P8338" t="str">
        <f>IF(OR(Table1_17[[#This Row],[missing_flag]]="Missing",Table1_17[[#This Row],[outlier_flag]]="Outliers"),"Review","Valid")</f>
        <v>Valid</v>
      </c>
    </row>
    <row r="8339" spans="1:16">
      <c r="A8339" t="s">
        <v>18162</v>
      </c>
      <c r="B8339" s="1">
        <v>45241</v>
      </c>
      <c r="C8339">
        <v>145256.28</v>
      </c>
      <c r="D8339" t="s">
        <v>1483</v>
      </c>
      <c r="E8339" t="s">
        <v>1484</v>
      </c>
      <c r="F8339" t="s">
        <v>268</v>
      </c>
      <c r="G8339" t="s">
        <v>13</v>
      </c>
      <c r="H8339" t="s">
        <v>824</v>
      </c>
      <c r="J8339" t="s">
        <v>30628</v>
      </c>
      <c r="K8339" t="s">
        <v>22291</v>
      </c>
      <c r="L8339" t="s">
        <v>22291</v>
      </c>
      <c r="M8339" t="s">
        <v>22291</v>
      </c>
      <c r="N8339" t="str">
        <f t="shared" si="130"/>
        <v>OK</v>
      </c>
      <c r="O8339" t="str">
        <f>IF(OR(Table1_17[[#This Row],[amount]]&lt;$Y$8,Table1_17[[#This Row],[amount]]&gt;$Y$7),"Outlier","Normal")</f>
        <v>Normal</v>
      </c>
      <c r="P8339" t="str">
        <f>IF(OR(Table1_17[[#This Row],[missing_flag]]="Missing",Table1_17[[#This Row],[outlier_flag]]="Outliers"),"Review","Valid")</f>
        <v>Valid</v>
      </c>
    </row>
    <row r="8340" spans="1:16">
      <c r="A8340" t="s">
        <v>18164</v>
      </c>
      <c r="B8340" s="1">
        <v>45030</v>
      </c>
      <c r="C8340">
        <v>-41654.26</v>
      </c>
      <c r="D8340" t="s">
        <v>1478</v>
      </c>
      <c r="E8340" t="s">
        <v>7</v>
      </c>
      <c r="F8340" t="s">
        <v>268</v>
      </c>
      <c r="G8340" t="s">
        <v>13</v>
      </c>
      <c r="I8340" t="s">
        <v>145</v>
      </c>
      <c r="J8340" t="s">
        <v>30629</v>
      </c>
      <c r="K8340" t="s">
        <v>22291</v>
      </c>
      <c r="L8340" t="s">
        <v>22291</v>
      </c>
      <c r="M8340" t="s">
        <v>22291</v>
      </c>
      <c r="N8340" t="str">
        <f t="shared" si="130"/>
        <v>OK</v>
      </c>
      <c r="O8340" t="str">
        <f>IF(OR(Table1_17[[#This Row],[amount]]&lt;$Y$8,Table1_17[[#This Row],[amount]]&gt;$Y$7),"Outlier","Normal")</f>
        <v>Normal</v>
      </c>
      <c r="P8340" t="str">
        <f>IF(OR(Table1_17[[#This Row],[missing_flag]]="Missing",Table1_17[[#This Row],[outlier_flag]]="Outliers"),"Review","Valid")</f>
        <v>Valid</v>
      </c>
    </row>
    <row r="8341" spans="1:16">
      <c r="A8341" t="s">
        <v>18166</v>
      </c>
      <c r="B8341" s="1">
        <v>45259</v>
      </c>
      <c r="C8341">
        <v>31270.28</v>
      </c>
      <c r="D8341" t="s">
        <v>1587</v>
      </c>
      <c r="E8341" t="s">
        <v>1587</v>
      </c>
      <c r="F8341" t="s">
        <v>264</v>
      </c>
      <c r="G8341" t="s">
        <v>29</v>
      </c>
      <c r="J8341" t="s">
        <v>30630</v>
      </c>
      <c r="K8341" t="s">
        <v>22291</v>
      </c>
      <c r="L8341" t="s">
        <v>22291</v>
      </c>
      <c r="M8341" t="s">
        <v>22291</v>
      </c>
      <c r="N8341" t="str">
        <f t="shared" si="130"/>
        <v>OK</v>
      </c>
      <c r="O8341" t="str">
        <f>IF(OR(Table1_17[[#This Row],[amount]]&lt;$Y$8,Table1_17[[#This Row],[amount]]&gt;$Y$7),"Outlier","Normal")</f>
        <v>Normal</v>
      </c>
      <c r="P8341" t="str">
        <f>IF(OR(Table1_17[[#This Row],[missing_flag]]="Missing",Table1_17[[#This Row],[outlier_flag]]="Outliers"),"Review","Valid")</f>
        <v>Valid</v>
      </c>
    </row>
    <row r="8342" spans="1:16">
      <c r="A8342" t="s">
        <v>18168</v>
      </c>
      <c r="B8342" s="1">
        <v>44644</v>
      </c>
      <c r="C8342">
        <v>-2000</v>
      </c>
      <c r="D8342" t="s">
        <v>1478</v>
      </c>
      <c r="E8342" t="s">
        <v>1496</v>
      </c>
      <c r="F8342" t="s">
        <v>264</v>
      </c>
      <c r="G8342" t="s">
        <v>17</v>
      </c>
      <c r="I8342" t="s">
        <v>221</v>
      </c>
      <c r="J8342" t="s">
        <v>30631</v>
      </c>
      <c r="K8342" t="s">
        <v>22291</v>
      </c>
      <c r="L8342" t="s">
        <v>22291</v>
      </c>
      <c r="M8342" t="s">
        <v>22291</v>
      </c>
      <c r="N8342" t="str">
        <f t="shared" si="130"/>
        <v>OK</v>
      </c>
      <c r="O8342" t="str">
        <f>IF(OR(Table1_17[[#This Row],[amount]]&lt;$Y$8,Table1_17[[#This Row],[amount]]&gt;$Y$7),"Outlier","Normal")</f>
        <v>Normal</v>
      </c>
      <c r="P8342" t="str">
        <f>IF(OR(Table1_17[[#This Row],[missing_flag]]="Missing",Table1_17[[#This Row],[outlier_flag]]="Outliers"),"Review","Valid")</f>
        <v>Valid</v>
      </c>
    </row>
    <row r="8343" spans="1:16">
      <c r="A8343" t="s">
        <v>18170</v>
      </c>
      <c r="B8343" s="1">
        <v>45098</v>
      </c>
      <c r="C8343">
        <v>-20984.48</v>
      </c>
      <c r="D8343" t="s">
        <v>1478</v>
      </c>
      <c r="E8343" t="s">
        <v>1496</v>
      </c>
      <c r="F8343" t="s">
        <v>268</v>
      </c>
      <c r="G8343" t="s">
        <v>29</v>
      </c>
      <c r="I8343" t="s">
        <v>32</v>
      </c>
      <c r="J8343" t="s">
        <v>30632</v>
      </c>
      <c r="K8343" t="s">
        <v>22291</v>
      </c>
      <c r="L8343" t="s">
        <v>22291</v>
      </c>
      <c r="M8343" t="s">
        <v>22291</v>
      </c>
      <c r="N8343" t="str">
        <f t="shared" si="130"/>
        <v>OK</v>
      </c>
      <c r="O8343" t="str">
        <f>IF(OR(Table1_17[[#This Row],[amount]]&lt;$Y$8,Table1_17[[#This Row],[amount]]&gt;$Y$7),"Outlier","Normal")</f>
        <v>Normal</v>
      </c>
      <c r="P8343" t="str">
        <f>IF(OR(Table1_17[[#This Row],[missing_flag]]="Missing",Table1_17[[#This Row],[outlier_flag]]="Outliers"),"Review","Valid")</f>
        <v>Valid</v>
      </c>
    </row>
    <row r="8344" spans="1:16">
      <c r="A8344" t="s">
        <v>18172</v>
      </c>
      <c r="B8344" s="1">
        <v>44768</v>
      </c>
      <c r="C8344">
        <v>170030.63</v>
      </c>
      <c r="D8344" t="s">
        <v>1483</v>
      </c>
      <c r="E8344" t="s">
        <v>1499</v>
      </c>
      <c r="F8344" t="s">
        <v>264</v>
      </c>
      <c r="G8344" t="s">
        <v>17</v>
      </c>
      <c r="H8344" t="s">
        <v>1055</v>
      </c>
      <c r="J8344" t="s">
        <v>30633</v>
      </c>
      <c r="K8344" t="s">
        <v>22291</v>
      </c>
      <c r="L8344" t="s">
        <v>22291</v>
      </c>
      <c r="M8344" t="s">
        <v>22291</v>
      </c>
      <c r="N8344" t="str">
        <f t="shared" si="130"/>
        <v>OK</v>
      </c>
      <c r="O8344" t="str">
        <f>IF(OR(Table1_17[[#This Row],[amount]]&lt;$Y$8,Table1_17[[#This Row],[amount]]&gt;$Y$7),"Outlier","Normal")</f>
        <v>Normal</v>
      </c>
      <c r="P8344" t="str">
        <f>IF(OR(Table1_17[[#This Row],[missing_flag]]="Missing",Table1_17[[#This Row],[outlier_flag]]="Outliers"),"Review","Valid")</f>
        <v>Valid</v>
      </c>
    </row>
    <row r="8345" spans="1:16">
      <c r="A8345" t="s">
        <v>18174</v>
      </c>
      <c r="B8345" s="1">
        <v>44757</v>
      </c>
      <c r="C8345">
        <v>18232.150000000001</v>
      </c>
      <c r="D8345" t="s">
        <v>1587</v>
      </c>
      <c r="E8345" t="s">
        <v>1587</v>
      </c>
      <c r="F8345" t="s">
        <v>264</v>
      </c>
      <c r="G8345" t="s">
        <v>8</v>
      </c>
      <c r="J8345" t="s">
        <v>30634</v>
      </c>
      <c r="K8345" t="s">
        <v>22291</v>
      </c>
      <c r="L8345" t="s">
        <v>22291</v>
      </c>
      <c r="M8345" t="s">
        <v>22291</v>
      </c>
      <c r="N8345" t="str">
        <f t="shared" si="130"/>
        <v>OK</v>
      </c>
      <c r="O8345" t="str">
        <f>IF(OR(Table1_17[[#This Row],[amount]]&lt;$Y$8,Table1_17[[#This Row],[amount]]&gt;$Y$7),"Outlier","Normal")</f>
        <v>Normal</v>
      </c>
      <c r="P8345" t="str">
        <f>IF(OR(Table1_17[[#This Row],[missing_flag]]="Missing",Table1_17[[#This Row],[outlier_flag]]="Outliers"),"Review","Valid")</f>
        <v>Valid</v>
      </c>
    </row>
    <row r="8346" spans="1:16">
      <c r="A8346" t="s">
        <v>18176</v>
      </c>
      <c r="B8346" s="1">
        <v>45180</v>
      </c>
      <c r="C8346">
        <v>-11922.25</v>
      </c>
      <c r="D8346" t="s">
        <v>1478</v>
      </c>
      <c r="E8346" t="s">
        <v>1496</v>
      </c>
      <c r="F8346" t="s">
        <v>271</v>
      </c>
      <c r="G8346" t="s">
        <v>29</v>
      </c>
      <c r="I8346" t="s">
        <v>117</v>
      </c>
      <c r="J8346" t="s">
        <v>30635</v>
      </c>
      <c r="K8346" t="s">
        <v>22291</v>
      </c>
      <c r="L8346" t="s">
        <v>22291</v>
      </c>
      <c r="M8346" t="s">
        <v>22291</v>
      </c>
      <c r="N8346" t="str">
        <f t="shared" si="130"/>
        <v>OK</v>
      </c>
      <c r="O8346" t="str">
        <f>IF(OR(Table1_17[[#This Row],[amount]]&lt;$Y$8,Table1_17[[#This Row],[amount]]&gt;$Y$7),"Outlier","Normal")</f>
        <v>Normal</v>
      </c>
      <c r="P8346" t="str">
        <f>IF(OR(Table1_17[[#This Row],[missing_flag]]="Missing",Table1_17[[#This Row],[outlier_flag]]="Outliers"),"Review","Valid")</f>
        <v>Valid</v>
      </c>
    </row>
    <row r="8347" spans="1:16">
      <c r="A8347" t="s">
        <v>18178</v>
      </c>
      <c r="B8347" s="1">
        <v>45088</v>
      </c>
      <c r="C8347">
        <v>29800.71</v>
      </c>
      <c r="D8347" t="s">
        <v>1504</v>
      </c>
      <c r="E8347" t="s">
        <v>1504</v>
      </c>
      <c r="F8347" t="s">
        <v>268</v>
      </c>
      <c r="G8347" t="s">
        <v>17</v>
      </c>
      <c r="J8347" t="s">
        <v>30636</v>
      </c>
      <c r="K8347" t="s">
        <v>22291</v>
      </c>
      <c r="L8347" t="s">
        <v>22291</v>
      </c>
      <c r="M8347" t="s">
        <v>22291</v>
      </c>
      <c r="N8347" t="str">
        <f t="shared" si="130"/>
        <v>OK</v>
      </c>
      <c r="O8347" t="str">
        <f>IF(OR(Table1_17[[#This Row],[amount]]&lt;$Y$8,Table1_17[[#This Row],[amount]]&gt;$Y$7),"Outlier","Normal")</f>
        <v>Normal</v>
      </c>
      <c r="P8347" t="str">
        <f>IF(OR(Table1_17[[#This Row],[missing_flag]]="Missing",Table1_17[[#This Row],[outlier_flag]]="Outliers"),"Review","Valid")</f>
        <v>Valid</v>
      </c>
    </row>
    <row r="8348" spans="1:16">
      <c r="A8348" t="s">
        <v>18180</v>
      </c>
      <c r="B8348" s="1">
        <v>44879</v>
      </c>
      <c r="C8348">
        <v>-68422.44</v>
      </c>
      <c r="D8348" t="s">
        <v>1478</v>
      </c>
      <c r="E8348" t="s">
        <v>20</v>
      </c>
      <c r="F8348" t="s">
        <v>268</v>
      </c>
      <c r="G8348" t="s">
        <v>13</v>
      </c>
      <c r="I8348" t="s">
        <v>175</v>
      </c>
      <c r="J8348" t="s">
        <v>30637</v>
      </c>
      <c r="K8348" t="s">
        <v>22291</v>
      </c>
      <c r="L8348" t="s">
        <v>22291</v>
      </c>
      <c r="M8348" t="s">
        <v>22291</v>
      </c>
      <c r="N8348" t="str">
        <f t="shared" si="130"/>
        <v>OK</v>
      </c>
      <c r="O8348" t="str">
        <f>IF(OR(Table1_17[[#This Row],[amount]]&lt;$Y$8,Table1_17[[#This Row],[amount]]&gt;$Y$7),"Outlier","Normal")</f>
        <v>Normal</v>
      </c>
      <c r="P8348" t="str">
        <f>IF(OR(Table1_17[[#This Row],[missing_flag]]="Missing",Table1_17[[#This Row],[outlier_flag]]="Outliers"),"Review","Valid")</f>
        <v>Valid</v>
      </c>
    </row>
    <row r="8349" spans="1:16">
      <c r="A8349" t="s">
        <v>18182</v>
      </c>
      <c r="B8349" s="1">
        <v>45252</v>
      </c>
      <c r="C8349">
        <v>160117.19</v>
      </c>
      <c r="D8349" t="s">
        <v>1483</v>
      </c>
      <c r="E8349" t="s">
        <v>1487</v>
      </c>
      <c r="F8349" t="s">
        <v>264</v>
      </c>
      <c r="G8349" t="s">
        <v>29</v>
      </c>
      <c r="H8349" t="s">
        <v>1293</v>
      </c>
      <c r="J8349" t="s">
        <v>30638</v>
      </c>
      <c r="K8349" t="s">
        <v>22291</v>
      </c>
      <c r="L8349" t="s">
        <v>22291</v>
      </c>
      <c r="M8349" t="s">
        <v>22291</v>
      </c>
      <c r="N8349" t="str">
        <f t="shared" si="130"/>
        <v>OK</v>
      </c>
      <c r="O8349" t="str">
        <f>IF(OR(Table1_17[[#This Row],[amount]]&lt;$Y$8,Table1_17[[#This Row],[amount]]&gt;$Y$7),"Outlier","Normal")</f>
        <v>Normal</v>
      </c>
      <c r="P8349" t="str">
        <f>IF(OR(Table1_17[[#This Row],[missing_flag]]="Missing",Table1_17[[#This Row],[outlier_flag]]="Outliers"),"Review","Valid")</f>
        <v>Valid</v>
      </c>
    </row>
    <row r="8350" spans="1:16">
      <c r="A8350" t="s">
        <v>18184</v>
      </c>
      <c r="B8350" s="1">
        <v>44651</v>
      </c>
      <c r="C8350">
        <v>-43384.25</v>
      </c>
      <c r="D8350" t="s">
        <v>1478</v>
      </c>
      <c r="E8350" t="s">
        <v>1509</v>
      </c>
      <c r="F8350" t="s">
        <v>268</v>
      </c>
      <c r="G8350" t="s">
        <v>17</v>
      </c>
      <c r="I8350" t="s">
        <v>197</v>
      </c>
      <c r="J8350" t="s">
        <v>30639</v>
      </c>
      <c r="K8350" t="s">
        <v>22291</v>
      </c>
      <c r="L8350" t="s">
        <v>22291</v>
      </c>
      <c r="M8350" t="s">
        <v>22291</v>
      </c>
      <c r="N8350" t="str">
        <f t="shared" si="130"/>
        <v>OK</v>
      </c>
      <c r="O8350" t="str">
        <f>IF(OR(Table1_17[[#This Row],[amount]]&lt;$Y$8,Table1_17[[#This Row],[amount]]&gt;$Y$7),"Outlier","Normal")</f>
        <v>Normal</v>
      </c>
      <c r="P8350" t="str">
        <f>IF(OR(Table1_17[[#This Row],[missing_flag]]="Missing",Table1_17[[#This Row],[outlier_flag]]="Outliers"),"Review","Valid")</f>
        <v>Valid</v>
      </c>
    </row>
    <row r="8351" spans="1:16">
      <c r="A8351" t="s">
        <v>18186</v>
      </c>
      <c r="B8351" s="1">
        <v>45273</v>
      </c>
      <c r="C8351">
        <v>45047.51</v>
      </c>
      <c r="D8351" t="s">
        <v>1483</v>
      </c>
      <c r="E8351" t="s">
        <v>1499</v>
      </c>
      <c r="F8351" t="s">
        <v>264</v>
      </c>
      <c r="G8351" t="s">
        <v>29</v>
      </c>
      <c r="H8351" t="s">
        <v>858</v>
      </c>
      <c r="J8351" t="s">
        <v>30640</v>
      </c>
      <c r="K8351" t="s">
        <v>22291</v>
      </c>
      <c r="L8351" t="s">
        <v>22291</v>
      </c>
      <c r="M8351" t="s">
        <v>22291</v>
      </c>
      <c r="N8351" t="str">
        <f t="shared" si="130"/>
        <v>OK</v>
      </c>
      <c r="O8351" t="str">
        <f>IF(OR(Table1_17[[#This Row],[amount]]&lt;$Y$8,Table1_17[[#This Row],[amount]]&gt;$Y$7),"Outlier","Normal")</f>
        <v>Normal</v>
      </c>
      <c r="P8351" t="str">
        <f>IF(OR(Table1_17[[#This Row],[missing_flag]]="Missing",Table1_17[[#This Row],[outlier_flag]]="Outliers"),"Review","Valid")</f>
        <v>Valid</v>
      </c>
    </row>
    <row r="8352" spans="1:16">
      <c r="A8352" t="s">
        <v>18188</v>
      </c>
      <c r="B8352" s="1">
        <v>45130</v>
      </c>
      <c r="C8352">
        <v>191549.47</v>
      </c>
      <c r="D8352" t="s">
        <v>1483</v>
      </c>
      <c r="E8352" t="s">
        <v>1499</v>
      </c>
      <c r="F8352" t="s">
        <v>264</v>
      </c>
      <c r="G8352" t="s">
        <v>17</v>
      </c>
      <c r="H8352" t="s">
        <v>1123</v>
      </c>
      <c r="J8352" t="s">
        <v>30641</v>
      </c>
      <c r="K8352" t="s">
        <v>22291</v>
      </c>
      <c r="L8352" t="s">
        <v>22291</v>
      </c>
      <c r="M8352" t="s">
        <v>22291</v>
      </c>
      <c r="N8352" t="str">
        <f t="shared" si="130"/>
        <v>OK</v>
      </c>
      <c r="O8352" t="str">
        <f>IF(OR(Table1_17[[#This Row],[amount]]&lt;$Y$8,Table1_17[[#This Row],[amount]]&gt;$Y$7),"Outlier","Normal")</f>
        <v>Normal</v>
      </c>
      <c r="P8352" t="str">
        <f>IF(OR(Table1_17[[#This Row],[missing_flag]]="Missing",Table1_17[[#This Row],[outlier_flag]]="Outliers"),"Review","Valid")</f>
        <v>Valid</v>
      </c>
    </row>
    <row r="8353" spans="1:16">
      <c r="A8353" t="s">
        <v>18190</v>
      </c>
      <c r="B8353" s="1">
        <v>44718</v>
      </c>
      <c r="C8353">
        <v>-18511.919999999998</v>
      </c>
      <c r="D8353" t="s">
        <v>1478</v>
      </c>
      <c r="E8353" t="s">
        <v>1496</v>
      </c>
      <c r="F8353" t="s">
        <v>264</v>
      </c>
      <c r="G8353" t="s">
        <v>17</v>
      </c>
      <c r="I8353" t="s">
        <v>65</v>
      </c>
      <c r="J8353" t="s">
        <v>30642</v>
      </c>
      <c r="K8353" t="s">
        <v>22291</v>
      </c>
      <c r="L8353" t="s">
        <v>22291</v>
      </c>
      <c r="M8353" t="s">
        <v>22291</v>
      </c>
      <c r="N8353" t="str">
        <f t="shared" si="130"/>
        <v>OK</v>
      </c>
      <c r="O8353" t="str">
        <f>IF(OR(Table1_17[[#This Row],[amount]]&lt;$Y$8,Table1_17[[#This Row],[amount]]&gt;$Y$7),"Outlier","Normal")</f>
        <v>Normal</v>
      </c>
      <c r="P8353" t="str">
        <f>IF(OR(Table1_17[[#This Row],[missing_flag]]="Missing",Table1_17[[#This Row],[outlier_flag]]="Outliers"),"Review","Valid")</f>
        <v>Valid</v>
      </c>
    </row>
    <row r="8354" spans="1:16">
      <c r="A8354" t="s">
        <v>18192</v>
      </c>
      <c r="B8354" s="1">
        <v>45102</v>
      </c>
      <c r="C8354">
        <v>-2000</v>
      </c>
      <c r="D8354" t="s">
        <v>1478</v>
      </c>
      <c r="E8354" t="s">
        <v>20</v>
      </c>
      <c r="F8354" t="s">
        <v>264</v>
      </c>
      <c r="G8354" t="s">
        <v>8</v>
      </c>
      <c r="I8354" t="s">
        <v>27</v>
      </c>
      <c r="J8354" t="s">
        <v>30643</v>
      </c>
      <c r="K8354" t="s">
        <v>22291</v>
      </c>
      <c r="L8354" t="s">
        <v>22291</v>
      </c>
      <c r="M8354" t="s">
        <v>22291</v>
      </c>
      <c r="N8354" t="str">
        <f t="shared" si="130"/>
        <v>OK</v>
      </c>
      <c r="O8354" t="str">
        <f>IF(OR(Table1_17[[#This Row],[amount]]&lt;$Y$8,Table1_17[[#This Row],[amount]]&gt;$Y$7),"Outlier","Normal")</f>
        <v>Normal</v>
      </c>
      <c r="P8354" t="str">
        <f>IF(OR(Table1_17[[#This Row],[missing_flag]]="Missing",Table1_17[[#This Row],[outlier_flag]]="Outliers"),"Review","Valid")</f>
        <v>Valid</v>
      </c>
    </row>
    <row r="8355" spans="1:16">
      <c r="A8355" t="s">
        <v>18194</v>
      </c>
      <c r="B8355" s="1">
        <v>45209</v>
      </c>
      <c r="C8355">
        <v>-96300.7</v>
      </c>
      <c r="D8355" t="s">
        <v>1478</v>
      </c>
      <c r="E8355" t="s">
        <v>20</v>
      </c>
      <c r="F8355" t="s">
        <v>268</v>
      </c>
      <c r="G8355" t="s">
        <v>8</v>
      </c>
      <c r="I8355" t="s">
        <v>99</v>
      </c>
      <c r="J8355" t="s">
        <v>30644</v>
      </c>
      <c r="K8355" t="s">
        <v>22291</v>
      </c>
      <c r="L8355" t="s">
        <v>22291</v>
      </c>
      <c r="M8355" t="s">
        <v>22291</v>
      </c>
      <c r="N8355" t="str">
        <f t="shared" si="130"/>
        <v>OK</v>
      </c>
      <c r="O8355" t="str">
        <f>IF(OR(Table1_17[[#This Row],[amount]]&lt;$Y$8,Table1_17[[#This Row],[amount]]&gt;$Y$7),"Outlier","Normal")</f>
        <v>Normal</v>
      </c>
      <c r="P8355" t="str">
        <f>IF(OR(Table1_17[[#This Row],[missing_flag]]="Missing",Table1_17[[#This Row],[outlier_flag]]="Outliers"),"Review","Valid")</f>
        <v>Valid</v>
      </c>
    </row>
    <row r="8356" spans="1:16">
      <c r="A8356" t="s">
        <v>18196</v>
      </c>
      <c r="B8356" s="1">
        <v>44944</v>
      </c>
      <c r="C8356">
        <v>281258.15999999997</v>
      </c>
      <c r="D8356" t="s">
        <v>1483</v>
      </c>
      <c r="E8356" t="s">
        <v>1499</v>
      </c>
      <c r="F8356" t="s">
        <v>271</v>
      </c>
      <c r="G8356" t="s">
        <v>17</v>
      </c>
      <c r="H8356" t="s">
        <v>708</v>
      </c>
      <c r="J8356" t="s">
        <v>30645</v>
      </c>
      <c r="K8356" t="s">
        <v>22291</v>
      </c>
      <c r="L8356" t="s">
        <v>22291</v>
      </c>
      <c r="M8356" t="s">
        <v>22291</v>
      </c>
      <c r="N8356" t="str">
        <f t="shared" si="130"/>
        <v>OK</v>
      </c>
      <c r="O8356" t="str">
        <f>IF(OR(Table1_17[[#This Row],[amount]]&lt;$Y$8,Table1_17[[#This Row],[amount]]&gt;$Y$7),"Outlier","Normal")</f>
        <v>Normal</v>
      </c>
      <c r="P8356" t="str">
        <f>IF(OR(Table1_17[[#This Row],[missing_flag]]="Missing",Table1_17[[#This Row],[outlier_flag]]="Outliers"),"Review","Valid")</f>
        <v>Valid</v>
      </c>
    </row>
    <row r="8357" spans="1:16">
      <c r="A8357" t="s">
        <v>18198</v>
      </c>
      <c r="B8357" s="1">
        <v>45185</v>
      </c>
      <c r="C8357">
        <v>227943.59</v>
      </c>
      <c r="D8357" t="s">
        <v>1483</v>
      </c>
      <c r="E8357" t="s">
        <v>1484</v>
      </c>
      <c r="F8357" t="s">
        <v>271</v>
      </c>
      <c r="G8357" t="s">
        <v>8</v>
      </c>
      <c r="H8357" t="s">
        <v>730</v>
      </c>
      <c r="J8357" t="s">
        <v>30646</v>
      </c>
      <c r="K8357" t="s">
        <v>22291</v>
      </c>
      <c r="L8357" t="s">
        <v>22291</v>
      </c>
      <c r="M8357" t="s">
        <v>22291</v>
      </c>
      <c r="N8357" t="str">
        <f t="shared" si="130"/>
        <v>OK</v>
      </c>
      <c r="O8357" t="str">
        <f>IF(OR(Table1_17[[#This Row],[amount]]&lt;$Y$8,Table1_17[[#This Row],[amount]]&gt;$Y$7),"Outlier","Normal")</f>
        <v>Normal</v>
      </c>
      <c r="P8357" t="str">
        <f>IF(OR(Table1_17[[#This Row],[missing_flag]]="Missing",Table1_17[[#This Row],[outlier_flag]]="Outliers"),"Review","Valid")</f>
        <v>Valid</v>
      </c>
    </row>
    <row r="8358" spans="1:16">
      <c r="A8358" t="s">
        <v>18200</v>
      </c>
      <c r="B8358" s="1">
        <v>44807</v>
      </c>
      <c r="C8358">
        <v>-68653.47</v>
      </c>
      <c r="D8358" t="s">
        <v>1478</v>
      </c>
      <c r="E8358" t="s">
        <v>36</v>
      </c>
      <c r="F8358" t="s">
        <v>268</v>
      </c>
      <c r="G8358" t="s">
        <v>29</v>
      </c>
      <c r="I8358" t="s">
        <v>165</v>
      </c>
      <c r="J8358" t="s">
        <v>30647</v>
      </c>
      <c r="K8358" t="s">
        <v>22291</v>
      </c>
      <c r="L8358" t="s">
        <v>22291</v>
      </c>
      <c r="M8358" t="s">
        <v>22291</v>
      </c>
      <c r="N8358" t="str">
        <f t="shared" si="130"/>
        <v>OK</v>
      </c>
      <c r="O8358" t="str">
        <f>IF(OR(Table1_17[[#This Row],[amount]]&lt;$Y$8,Table1_17[[#This Row],[amount]]&gt;$Y$7),"Outlier","Normal")</f>
        <v>Normal</v>
      </c>
      <c r="P8358" t="str">
        <f>IF(OR(Table1_17[[#This Row],[missing_flag]]="Missing",Table1_17[[#This Row],[outlier_flag]]="Outliers"),"Review","Valid")</f>
        <v>Valid</v>
      </c>
    </row>
    <row r="8359" spans="1:16">
      <c r="A8359" t="s">
        <v>18202</v>
      </c>
      <c r="B8359" s="1">
        <v>45177</v>
      </c>
      <c r="C8359">
        <v>131246.15</v>
      </c>
      <c r="D8359" t="s">
        <v>1483</v>
      </c>
      <c r="E8359" t="s">
        <v>1487</v>
      </c>
      <c r="F8359" t="s">
        <v>264</v>
      </c>
      <c r="G8359" t="s">
        <v>8</v>
      </c>
      <c r="H8359" t="s">
        <v>1391</v>
      </c>
      <c r="J8359" t="s">
        <v>30648</v>
      </c>
      <c r="K8359" t="s">
        <v>22291</v>
      </c>
      <c r="L8359" t="s">
        <v>22291</v>
      </c>
      <c r="M8359" t="s">
        <v>22291</v>
      </c>
      <c r="N8359" t="str">
        <f t="shared" si="130"/>
        <v>OK</v>
      </c>
      <c r="O8359" t="str">
        <f>IF(OR(Table1_17[[#This Row],[amount]]&lt;$Y$8,Table1_17[[#This Row],[amount]]&gt;$Y$7),"Outlier","Normal")</f>
        <v>Normal</v>
      </c>
      <c r="P8359" t="str">
        <f>IF(OR(Table1_17[[#This Row],[missing_flag]]="Missing",Table1_17[[#This Row],[outlier_flag]]="Outliers"),"Review","Valid")</f>
        <v>Valid</v>
      </c>
    </row>
    <row r="8360" spans="1:16">
      <c r="A8360" t="s">
        <v>18204</v>
      </c>
      <c r="B8360" s="1">
        <v>44626</v>
      </c>
      <c r="C8360">
        <v>6728.14</v>
      </c>
      <c r="D8360" t="s">
        <v>1924</v>
      </c>
      <c r="E8360" t="s">
        <v>1924</v>
      </c>
      <c r="F8360" t="s">
        <v>264</v>
      </c>
      <c r="G8360" t="s">
        <v>8</v>
      </c>
      <c r="J8360" t="s">
        <v>30649</v>
      </c>
      <c r="K8360" t="s">
        <v>22291</v>
      </c>
      <c r="L8360" t="s">
        <v>22291</v>
      </c>
      <c r="M8360" t="s">
        <v>22291</v>
      </c>
      <c r="N8360" t="str">
        <f t="shared" si="130"/>
        <v>OK</v>
      </c>
      <c r="O8360" t="str">
        <f>IF(OR(Table1_17[[#This Row],[amount]]&lt;$Y$8,Table1_17[[#This Row],[amount]]&gt;$Y$7),"Outlier","Normal")</f>
        <v>Normal</v>
      </c>
      <c r="P8360" t="str">
        <f>IF(OR(Table1_17[[#This Row],[missing_flag]]="Missing",Table1_17[[#This Row],[outlier_flag]]="Outliers"),"Review","Valid")</f>
        <v>Valid</v>
      </c>
    </row>
    <row r="8361" spans="1:16">
      <c r="A8361" t="s">
        <v>18206</v>
      </c>
      <c r="B8361" s="1">
        <v>44968</v>
      </c>
      <c r="C8361">
        <v>157443.82</v>
      </c>
      <c r="D8361" t="s">
        <v>1483</v>
      </c>
      <c r="E8361" t="s">
        <v>1484</v>
      </c>
      <c r="F8361" t="s">
        <v>264</v>
      </c>
      <c r="G8361" t="s">
        <v>13</v>
      </c>
      <c r="H8361" t="s">
        <v>1309</v>
      </c>
      <c r="J8361" t="s">
        <v>30650</v>
      </c>
      <c r="K8361" t="s">
        <v>22291</v>
      </c>
      <c r="L8361" t="s">
        <v>22291</v>
      </c>
      <c r="M8361" t="s">
        <v>22291</v>
      </c>
      <c r="N8361" t="str">
        <f t="shared" si="130"/>
        <v>OK</v>
      </c>
      <c r="O8361" t="str">
        <f>IF(OR(Table1_17[[#This Row],[amount]]&lt;$Y$8,Table1_17[[#This Row],[amount]]&gt;$Y$7),"Outlier","Normal")</f>
        <v>Normal</v>
      </c>
      <c r="P8361" t="str">
        <f>IF(OR(Table1_17[[#This Row],[missing_flag]]="Missing",Table1_17[[#This Row],[outlier_flag]]="Outliers"),"Review","Valid")</f>
        <v>Valid</v>
      </c>
    </row>
    <row r="8362" spans="1:16">
      <c r="A8362" t="s">
        <v>18208</v>
      </c>
      <c r="B8362" s="1">
        <v>45010</v>
      </c>
      <c r="C8362">
        <v>152667.9</v>
      </c>
      <c r="D8362" t="s">
        <v>1483</v>
      </c>
      <c r="E8362" t="s">
        <v>1499</v>
      </c>
      <c r="F8362" t="s">
        <v>264</v>
      </c>
      <c r="G8362" t="s">
        <v>17</v>
      </c>
      <c r="H8362" t="s">
        <v>1133</v>
      </c>
      <c r="J8362" t="s">
        <v>30651</v>
      </c>
      <c r="K8362" t="s">
        <v>22291</v>
      </c>
      <c r="L8362" t="s">
        <v>22291</v>
      </c>
      <c r="M8362" t="s">
        <v>22291</v>
      </c>
      <c r="N8362" t="str">
        <f t="shared" si="130"/>
        <v>OK</v>
      </c>
      <c r="O8362" t="str">
        <f>IF(OR(Table1_17[[#This Row],[amount]]&lt;$Y$8,Table1_17[[#This Row],[amount]]&gt;$Y$7),"Outlier","Normal")</f>
        <v>Normal</v>
      </c>
      <c r="P8362" t="str">
        <f>IF(OR(Table1_17[[#This Row],[missing_flag]]="Missing",Table1_17[[#This Row],[outlier_flag]]="Outliers"),"Review","Valid")</f>
        <v>Valid</v>
      </c>
    </row>
    <row r="8363" spans="1:16">
      <c r="A8363" t="s">
        <v>18210</v>
      </c>
      <c r="B8363" s="1">
        <v>44620</v>
      </c>
      <c r="C8363">
        <v>21494.400000000001</v>
      </c>
      <c r="D8363" t="s">
        <v>1587</v>
      </c>
      <c r="E8363" t="s">
        <v>1587</v>
      </c>
      <c r="F8363" t="s">
        <v>271</v>
      </c>
      <c r="G8363" t="s">
        <v>29</v>
      </c>
      <c r="J8363" t="s">
        <v>30652</v>
      </c>
      <c r="K8363" t="s">
        <v>22291</v>
      </c>
      <c r="L8363" t="s">
        <v>22291</v>
      </c>
      <c r="M8363" t="s">
        <v>22291</v>
      </c>
      <c r="N8363" t="str">
        <f t="shared" si="130"/>
        <v>OK</v>
      </c>
      <c r="O8363" t="str">
        <f>IF(OR(Table1_17[[#This Row],[amount]]&lt;$Y$8,Table1_17[[#This Row],[amount]]&gt;$Y$7),"Outlier","Normal")</f>
        <v>Normal</v>
      </c>
      <c r="P8363" t="str">
        <f>IF(OR(Table1_17[[#This Row],[missing_flag]]="Missing",Table1_17[[#This Row],[outlier_flag]]="Outliers"),"Review","Valid")</f>
        <v>Valid</v>
      </c>
    </row>
    <row r="8364" spans="1:16">
      <c r="A8364" t="s">
        <v>18212</v>
      </c>
      <c r="B8364" s="1">
        <v>44874</v>
      </c>
      <c r="C8364">
        <v>227693.69</v>
      </c>
      <c r="D8364" t="s">
        <v>1483</v>
      </c>
      <c r="E8364" t="s">
        <v>1487</v>
      </c>
      <c r="F8364" t="s">
        <v>268</v>
      </c>
      <c r="G8364" t="s">
        <v>8</v>
      </c>
      <c r="H8364" t="s">
        <v>1085</v>
      </c>
      <c r="J8364" t="s">
        <v>30653</v>
      </c>
      <c r="K8364" t="s">
        <v>22291</v>
      </c>
      <c r="L8364" t="s">
        <v>22291</v>
      </c>
      <c r="M8364" t="s">
        <v>22291</v>
      </c>
      <c r="N8364" t="str">
        <f t="shared" si="130"/>
        <v>OK</v>
      </c>
      <c r="O8364" t="str">
        <f>IF(OR(Table1_17[[#This Row],[amount]]&lt;$Y$8,Table1_17[[#This Row],[amount]]&gt;$Y$7),"Outlier","Normal")</f>
        <v>Normal</v>
      </c>
      <c r="P8364" t="str">
        <f>IF(OR(Table1_17[[#This Row],[missing_flag]]="Missing",Table1_17[[#This Row],[outlier_flag]]="Outliers"),"Review","Valid")</f>
        <v>Valid</v>
      </c>
    </row>
    <row r="8365" spans="1:16">
      <c r="A8365" t="s">
        <v>18214</v>
      </c>
      <c r="B8365" s="1">
        <v>44958</v>
      </c>
      <c r="C8365">
        <v>-58300.99</v>
      </c>
      <c r="D8365" t="s">
        <v>1478</v>
      </c>
      <c r="E8365" t="s">
        <v>20</v>
      </c>
      <c r="F8365" t="s">
        <v>271</v>
      </c>
      <c r="G8365" t="s">
        <v>17</v>
      </c>
      <c r="I8365" t="s">
        <v>173</v>
      </c>
      <c r="J8365" t="s">
        <v>30654</v>
      </c>
      <c r="K8365" t="s">
        <v>22291</v>
      </c>
      <c r="L8365" t="s">
        <v>22291</v>
      </c>
      <c r="M8365" t="s">
        <v>22291</v>
      </c>
      <c r="N8365" t="str">
        <f t="shared" si="130"/>
        <v>OK</v>
      </c>
      <c r="O8365" t="str">
        <f>IF(OR(Table1_17[[#This Row],[amount]]&lt;$Y$8,Table1_17[[#This Row],[amount]]&gt;$Y$7),"Outlier","Normal")</f>
        <v>Normal</v>
      </c>
      <c r="P8365" t="str">
        <f>IF(OR(Table1_17[[#This Row],[missing_flag]]="Missing",Table1_17[[#This Row],[outlier_flag]]="Outliers"),"Review","Valid")</f>
        <v>Valid</v>
      </c>
    </row>
    <row r="8366" spans="1:16">
      <c r="A8366" t="s">
        <v>18216</v>
      </c>
      <c r="B8366" s="1">
        <v>44740</v>
      </c>
      <c r="C8366">
        <v>191849.09</v>
      </c>
      <c r="D8366" t="s">
        <v>1483</v>
      </c>
      <c r="E8366" t="s">
        <v>1484</v>
      </c>
      <c r="F8366" t="s">
        <v>268</v>
      </c>
      <c r="G8366" t="s">
        <v>13</v>
      </c>
      <c r="H8366" t="s">
        <v>690</v>
      </c>
      <c r="J8366" t="s">
        <v>30655</v>
      </c>
      <c r="K8366" t="s">
        <v>22291</v>
      </c>
      <c r="L8366" t="s">
        <v>22291</v>
      </c>
      <c r="M8366" t="s">
        <v>22291</v>
      </c>
      <c r="N8366" t="str">
        <f t="shared" si="130"/>
        <v>OK</v>
      </c>
      <c r="O8366" t="str">
        <f>IF(OR(Table1_17[[#This Row],[amount]]&lt;$Y$8,Table1_17[[#This Row],[amount]]&gt;$Y$7),"Outlier","Normal")</f>
        <v>Normal</v>
      </c>
      <c r="P8366" t="str">
        <f>IF(OR(Table1_17[[#This Row],[missing_flag]]="Missing",Table1_17[[#This Row],[outlier_flag]]="Outliers"),"Review","Valid")</f>
        <v>Valid</v>
      </c>
    </row>
    <row r="8367" spans="1:16">
      <c r="A8367" t="s">
        <v>18218</v>
      </c>
      <c r="B8367" s="1">
        <v>45117</v>
      </c>
      <c r="C8367">
        <v>65381.120000000003</v>
      </c>
      <c r="D8367" t="s">
        <v>1483</v>
      </c>
      <c r="E8367" t="s">
        <v>1499</v>
      </c>
      <c r="F8367" t="s">
        <v>268</v>
      </c>
      <c r="G8367" t="s">
        <v>17</v>
      </c>
      <c r="H8367" t="s">
        <v>686</v>
      </c>
      <c r="J8367" t="s">
        <v>30656</v>
      </c>
      <c r="K8367" t="s">
        <v>22291</v>
      </c>
      <c r="L8367" t="s">
        <v>22291</v>
      </c>
      <c r="M8367" t="s">
        <v>22291</v>
      </c>
      <c r="N8367" t="str">
        <f t="shared" si="130"/>
        <v>OK</v>
      </c>
      <c r="O8367" t="str">
        <f>IF(OR(Table1_17[[#This Row],[amount]]&lt;$Y$8,Table1_17[[#This Row],[amount]]&gt;$Y$7),"Outlier","Normal")</f>
        <v>Normal</v>
      </c>
      <c r="P8367" t="str">
        <f>IF(OR(Table1_17[[#This Row],[missing_flag]]="Missing",Table1_17[[#This Row],[outlier_flag]]="Outliers"),"Review","Valid")</f>
        <v>Valid</v>
      </c>
    </row>
    <row r="8368" spans="1:16">
      <c r="A8368" t="s">
        <v>18220</v>
      </c>
      <c r="B8368" s="1">
        <v>44945</v>
      </c>
      <c r="C8368">
        <v>-54496.18</v>
      </c>
      <c r="D8368" t="s">
        <v>1478</v>
      </c>
      <c r="E8368" t="s">
        <v>1496</v>
      </c>
      <c r="F8368" t="s">
        <v>268</v>
      </c>
      <c r="G8368" t="s">
        <v>13</v>
      </c>
      <c r="I8368" t="s">
        <v>61</v>
      </c>
      <c r="J8368" t="s">
        <v>30657</v>
      </c>
      <c r="K8368" t="s">
        <v>22291</v>
      </c>
      <c r="L8368" t="s">
        <v>22291</v>
      </c>
      <c r="M8368" t="s">
        <v>22291</v>
      </c>
      <c r="N8368" t="str">
        <f t="shared" si="130"/>
        <v>OK</v>
      </c>
      <c r="O8368" t="str">
        <f>IF(OR(Table1_17[[#This Row],[amount]]&lt;$Y$8,Table1_17[[#This Row],[amount]]&gt;$Y$7),"Outlier","Normal")</f>
        <v>Normal</v>
      </c>
      <c r="P8368" t="str">
        <f>IF(OR(Table1_17[[#This Row],[missing_flag]]="Missing",Table1_17[[#This Row],[outlier_flag]]="Outliers"),"Review","Valid")</f>
        <v>Valid</v>
      </c>
    </row>
    <row r="8369" spans="1:16">
      <c r="A8369" t="s">
        <v>18222</v>
      </c>
      <c r="B8369" s="1">
        <v>45212</v>
      </c>
      <c r="C8369">
        <v>-44623.51</v>
      </c>
      <c r="D8369" t="s">
        <v>1478</v>
      </c>
      <c r="E8369" t="s">
        <v>1534</v>
      </c>
      <c r="F8369" t="s">
        <v>268</v>
      </c>
      <c r="G8369" t="s">
        <v>13</v>
      </c>
      <c r="I8369" t="s">
        <v>103</v>
      </c>
      <c r="J8369" t="s">
        <v>30658</v>
      </c>
      <c r="K8369" t="s">
        <v>22291</v>
      </c>
      <c r="L8369" t="s">
        <v>22291</v>
      </c>
      <c r="M8369" t="s">
        <v>22291</v>
      </c>
      <c r="N8369" t="str">
        <f t="shared" si="130"/>
        <v>OK</v>
      </c>
      <c r="O8369" t="str">
        <f>IF(OR(Table1_17[[#This Row],[amount]]&lt;$Y$8,Table1_17[[#This Row],[amount]]&gt;$Y$7),"Outlier","Normal")</f>
        <v>Normal</v>
      </c>
      <c r="P8369" t="str">
        <f>IF(OR(Table1_17[[#This Row],[missing_flag]]="Missing",Table1_17[[#This Row],[outlier_flag]]="Outliers"),"Review","Valid")</f>
        <v>Valid</v>
      </c>
    </row>
    <row r="8370" spans="1:16">
      <c r="A8370" t="s">
        <v>18224</v>
      </c>
      <c r="B8370" s="1">
        <v>45202</v>
      </c>
      <c r="C8370">
        <v>213446.99</v>
      </c>
      <c r="D8370" t="s">
        <v>1483</v>
      </c>
      <c r="E8370" t="s">
        <v>1499</v>
      </c>
      <c r="F8370" t="s">
        <v>264</v>
      </c>
      <c r="G8370" t="s">
        <v>29</v>
      </c>
      <c r="H8370" t="s">
        <v>1259</v>
      </c>
      <c r="J8370" t="s">
        <v>30659</v>
      </c>
      <c r="K8370" t="s">
        <v>22291</v>
      </c>
      <c r="L8370" t="s">
        <v>22291</v>
      </c>
      <c r="M8370" t="s">
        <v>22291</v>
      </c>
      <c r="N8370" t="str">
        <f t="shared" si="130"/>
        <v>OK</v>
      </c>
      <c r="O8370" t="str">
        <f>IF(OR(Table1_17[[#This Row],[amount]]&lt;$Y$8,Table1_17[[#This Row],[amount]]&gt;$Y$7),"Outlier","Normal")</f>
        <v>Normal</v>
      </c>
      <c r="P8370" t="str">
        <f>IF(OR(Table1_17[[#This Row],[missing_flag]]="Missing",Table1_17[[#This Row],[outlier_flag]]="Outliers"),"Review","Valid")</f>
        <v>Valid</v>
      </c>
    </row>
    <row r="8371" spans="1:16">
      <c r="A8371" t="s">
        <v>18226</v>
      </c>
      <c r="B8371" s="1">
        <v>45166</v>
      </c>
      <c r="C8371">
        <v>137391.93</v>
      </c>
      <c r="D8371" t="s">
        <v>1483</v>
      </c>
      <c r="E8371" t="s">
        <v>1499</v>
      </c>
      <c r="F8371" t="s">
        <v>268</v>
      </c>
      <c r="G8371" t="s">
        <v>8</v>
      </c>
      <c r="H8371" t="s">
        <v>896</v>
      </c>
      <c r="J8371" t="s">
        <v>30660</v>
      </c>
      <c r="K8371" t="s">
        <v>22291</v>
      </c>
      <c r="L8371" t="s">
        <v>22291</v>
      </c>
      <c r="M8371" t="s">
        <v>22291</v>
      </c>
      <c r="N8371" t="str">
        <f t="shared" si="130"/>
        <v>OK</v>
      </c>
      <c r="O8371" t="str">
        <f>IF(OR(Table1_17[[#This Row],[amount]]&lt;$Y$8,Table1_17[[#This Row],[amount]]&gt;$Y$7),"Outlier","Normal")</f>
        <v>Normal</v>
      </c>
      <c r="P8371" t="str">
        <f>IF(OR(Table1_17[[#This Row],[missing_flag]]="Missing",Table1_17[[#This Row],[outlier_flag]]="Outliers"),"Review","Valid")</f>
        <v>Valid</v>
      </c>
    </row>
    <row r="8372" spans="1:16">
      <c r="A8372" t="s">
        <v>18228</v>
      </c>
      <c r="B8372" s="1">
        <v>44690</v>
      </c>
      <c r="C8372">
        <v>165486.26999999999</v>
      </c>
      <c r="D8372" t="s">
        <v>1483</v>
      </c>
      <c r="E8372" t="s">
        <v>1484</v>
      </c>
      <c r="F8372" t="s">
        <v>268</v>
      </c>
      <c r="G8372" t="s">
        <v>13</v>
      </c>
      <c r="H8372" t="s">
        <v>700</v>
      </c>
      <c r="J8372" t="s">
        <v>30661</v>
      </c>
      <c r="K8372" t="s">
        <v>22291</v>
      </c>
      <c r="L8372" t="s">
        <v>22291</v>
      </c>
      <c r="M8372" t="s">
        <v>22291</v>
      </c>
      <c r="N8372" t="str">
        <f t="shared" si="130"/>
        <v>OK</v>
      </c>
      <c r="O8372" t="str">
        <f>IF(OR(Table1_17[[#This Row],[amount]]&lt;$Y$8,Table1_17[[#This Row],[amount]]&gt;$Y$7),"Outlier","Normal")</f>
        <v>Normal</v>
      </c>
      <c r="P8372" t="str">
        <f>IF(OR(Table1_17[[#This Row],[missing_flag]]="Missing",Table1_17[[#This Row],[outlier_flag]]="Outliers"),"Review","Valid")</f>
        <v>Valid</v>
      </c>
    </row>
    <row r="8373" spans="1:16">
      <c r="A8373" t="s">
        <v>18230</v>
      </c>
      <c r="B8373" s="1">
        <v>44815</v>
      </c>
      <c r="C8373">
        <v>134332.29</v>
      </c>
      <c r="D8373" t="s">
        <v>1483</v>
      </c>
      <c r="E8373" t="s">
        <v>1484</v>
      </c>
      <c r="F8373" t="s">
        <v>271</v>
      </c>
      <c r="G8373" t="s">
        <v>29</v>
      </c>
      <c r="H8373" t="s">
        <v>1341</v>
      </c>
      <c r="J8373" t="s">
        <v>30662</v>
      </c>
      <c r="K8373" t="s">
        <v>22291</v>
      </c>
      <c r="L8373" t="s">
        <v>22291</v>
      </c>
      <c r="M8373" t="s">
        <v>22291</v>
      </c>
      <c r="N8373" t="str">
        <f t="shared" si="130"/>
        <v>OK</v>
      </c>
      <c r="O8373" t="str">
        <f>IF(OR(Table1_17[[#This Row],[amount]]&lt;$Y$8,Table1_17[[#This Row],[amount]]&gt;$Y$7),"Outlier","Normal")</f>
        <v>Normal</v>
      </c>
      <c r="P8373" t="str">
        <f>IF(OR(Table1_17[[#This Row],[missing_flag]]="Missing",Table1_17[[#This Row],[outlier_flag]]="Outliers"),"Review","Valid")</f>
        <v>Valid</v>
      </c>
    </row>
    <row r="8374" spans="1:16">
      <c r="A8374" t="s">
        <v>18232</v>
      </c>
      <c r="B8374" s="1">
        <v>45257</v>
      </c>
      <c r="C8374">
        <v>-35656.44</v>
      </c>
      <c r="D8374" t="s">
        <v>1478</v>
      </c>
      <c r="E8374" t="s">
        <v>20</v>
      </c>
      <c r="F8374" t="s">
        <v>268</v>
      </c>
      <c r="G8374" t="s">
        <v>13</v>
      </c>
      <c r="I8374" t="s">
        <v>201</v>
      </c>
      <c r="J8374" t="s">
        <v>30663</v>
      </c>
      <c r="K8374" t="s">
        <v>22291</v>
      </c>
      <c r="L8374" t="s">
        <v>22291</v>
      </c>
      <c r="M8374" t="s">
        <v>22291</v>
      </c>
      <c r="N8374" t="str">
        <f t="shared" si="130"/>
        <v>OK</v>
      </c>
      <c r="O8374" t="str">
        <f>IF(OR(Table1_17[[#This Row],[amount]]&lt;$Y$8,Table1_17[[#This Row],[amount]]&gt;$Y$7),"Outlier","Normal")</f>
        <v>Normal</v>
      </c>
      <c r="P8374" t="str">
        <f>IF(OR(Table1_17[[#This Row],[missing_flag]]="Missing",Table1_17[[#This Row],[outlier_flag]]="Outliers"),"Review","Valid")</f>
        <v>Valid</v>
      </c>
    </row>
    <row r="8375" spans="1:16">
      <c r="A8375" t="s">
        <v>18234</v>
      </c>
      <c r="B8375" s="1">
        <v>44710</v>
      </c>
      <c r="C8375">
        <v>201625.04</v>
      </c>
      <c r="D8375" t="s">
        <v>1483</v>
      </c>
      <c r="E8375" t="s">
        <v>1484</v>
      </c>
      <c r="F8375" t="s">
        <v>271</v>
      </c>
      <c r="G8375" t="s">
        <v>29</v>
      </c>
      <c r="H8375" t="s">
        <v>892</v>
      </c>
      <c r="J8375" t="s">
        <v>30664</v>
      </c>
      <c r="K8375" t="s">
        <v>22291</v>
      </c>
      <c r="L8375" t="s">
        <v>22291</v>
      </c>
      <c r="M8375" t="s">
        <v>22291</v>
      </c>
      <c r="N8375" t="str">
        <f t="shared" si="130"/>
        <v>OK</v>
      </c>
      <c r="O8375" t="str">
        <f>IF(OR(Table1_17[[#This Row],[amount]]&lt;$Y$8,Table1_17[[#This Row],[amount]]&gt;$Y$7),"Outlier","Normal")</f>
        <v>Normal</v>
      </c>
      <c r="P8375" t="str">
        <f>IF(OR(Table1_17[[#This Row],[missing_flag]]="Missing",Table1_17[[#This Row],[outlier_flag]]="Outliers"),"Review","Valid")</f>
        <v>Valid</v>
      </c>
    </row>
    <row r="8376" spans="1:16">
      <c r="A8376" t="s">
        <v>18236</v>
      </c>
      <c r="B8376" s="1">
        <v>45067</v>
      </c>
      <c r="C8376">
        <v>227677.74</v>
      </c>
      <c r="D8376" t="s">
        <v>1483</v>
      </c>
      <c r="E8376" t="s">
        <v>1484</v>
      </c>
      <c r="F8376" t="s">
        <v>264</v>
      </c>
      <c r="G8376" t="s">
        <v>8</v>
      </c>
      <c r="H8376" t="s">
        <v>898</v>
      </c>
      <c r="J8376" t="s">
        <v>30665</v>
      </c>
      <c r="K8376" t="s">
        <v>22291</v>
      </c>
      <c r="L8376" t="s">
        <v>22291</v>
      </c>
      <c r="M8376" t="s">
        <v>22291</v>
      </c>
      <c r="N8376" t="str">
        <f t="shared" si="130"/>
        <v>OK</v>
      </c>
      <c r="O8376" t="str">
        <f>IF(OR(Table1_17[[#This Row],[amount]]&lt;$Y$8,Table1_17[[#This Row],[amount]]&gt;$Y$7),"Outlier","Normal")</f>
        <v>Normal</v>
      </c>
      <c r="P8376" t="str">
        <f>IF(OR(Table1_17[[#This Row],[missing_flag]]="Missing",Table1_17[[#This Row],[outlier_flag]]="Outliers"),"Review","Valid")</f>
        <v>Valid</v>
      </c>
    </row>
    <row r="8377" spans="1:16">
      <c r="A8377" t="s">
        <v>18238</v>
      </c>
      <c r="B8377" s="1">
        <v>45047</v>
      </c>
      <c r="C8377">
        <v>173474.47</v>
      </c>
      <c r="D8377" t="s">
        <v>1483</v>
      </c>
      <c r="E8377" t="s">
        <v>1487</v>
      </c>
      <c r="F8377" t="s">
        <v>264</v>
      </c>
      <c r="G8377" t="s">
        <v>29</v>
      </c>
      <c r="H8377" t="s">
        <v>846</v>
      </c>
      <c r="J8377" t="s">
        <v>30666</v>
      </c>
      <c r="K8377" t="s">
        <v>22291</v>
      </c>
      <c r="L8377" t="s">
        <v>22291</v>
      </c>
      <c r="M8377" t="s">
        <v>22291</v>
      </c>
      <c r="N8377" t="str">
        <f t="shared" si="130"/>
        <v>OK</v>
      </c>
      <c r="O8377" t="str">
        <f>IF(OR(Table1_17[[#This Row],[amount]]&lt;$Y$8,Table1_17[[#This Row],[amount]]&gt;$Y$7),"Outlier","Normal")</f>
        <v>Normal</v>
      </c>
      <c r="P8377" t="str">
        <f>IF(OR(Table1_17[[#This Row],[missing_flag]]="Missing",Table1_17[[#This Row],[outlier_flag]]="Outliers"),"Review","Valid")</f>
        <v>Valid</v>
      </c>
    </row>
    <row r="8378" spans="1:16">
      <c r="A8378" t="s">
        <v>18240</v>
      </c>
      <c r="B8378" s="1">
        <v>45278</v>
      </c>
      <c r="C8378">
        <v>154732.91</v>
      </c>
      <c r="D8378" t="s">
        <v>1483</v>
      </c>
      <c r="E8378" t="s">
        <v>1499</v>
      </c>
      <c r="F8378" t="s">
        <v>264</v>
      </c>
      <c r="G8378" t="s">
        <v>29</v>
      </c>
      <c r="H8378" t="s">
        <v>1339</v>
      </c>
      <c r="J8378" t="s">
        <v>30667</v>
      </c>
      <c r="K8378" t="s">
        <v>22291</v>
      </c>
      <c r="L8378" t="s">
        <v>22291</v>
      </c>
      <c r="M8378" t="s">
        <v>22291</v>
      </c>
      <c r="N8378" t="str">
        <f t="shared" si="130"/>
        <v>OK</v>
      </c>
      <c r="O8378" t="str">
        <f>IF(OR(Table1_17[[#This Row],[amount]]&lt;$Y$8,Table1_17[[#This Row],[amount]]&gt;$Y$7),"Outlier","Normal")</f>
        <v>Normal</v>
      </c>
      <c r="P8378" t="str">
        <f>IF(OR(Table1_17[[#This Row],[missing_flag]]="Missing",Table1_17[[#This Row],[outlier_flag]]="Outliers"),"Review","Valid")</f>
        <v>Valid</v>
      </c>
    </row>
    <row r="8379" spans="1:16">
      <c r="A8379" t="s">
        <v>18242</v>
      </c>
      <c r="B8379" s="1">
        <v>44577</v>
      </c>
      <c r="C8379">
        <v>113115.13</v>
      </c>
      <c r="D8379" t="s">
        <v>1483</v>
      </c>
      <c r="E8379" t="s">
        <v>1484</v>
      </c>
      <c r="F8379" t="s">
        <v>268</v>
      </c>
      <c r="G8379" t="s">
        <v>13</v>
      </c>
      <c r="H8379" t="s">
        <v>1079</v>
      </c>
      <c r="J8379" t="s">
        <v>30668</v>
      </c>
      <c r="K8379" t="s">
        <v>22291</v>
      </c>
      <c r="L8379" t="s">
        <v>22291</v>
      </c>
      <c r="M8379" t="s">
        <v>22291</v>
      </c>
      <c r="N8379" t="str">
        <f t="shared" si="130"/>
        <v>OK</v>
      </c>
      <c r="O8379" t="str">
        <f>IF(OR(Table1_17[[#This Row],[amount]]&lt;$Y$8,Table1_17[[#This Row],[amount]]&gt;$Y$7),"Outlier","Normal")</f>
        <v>Normal</v>
      </c>
      <c r="P8379" t="str">
        <f>IF(OR(Table1_17[[#This Row],[missing_flag]]="Missing",Table1_17[[#This Row],[outlier_flag]]="Outliers"),"Review","Valid")</f>
        <v>Valid</v>
      </c>
    </row>
    <row r="8380" spans="1:16">
      <c r="A8380" t="s">
        <v>18244</v>
      </c>
      <c r="B8380" s="1">
        <v>44915</v>
      </c>
      <c r="C8380">
        <v>137027.79999999999</v>
      </c>
      <c r="D8380" t="s">
        <v>1483</v>
      </c>
      <c r="E8380" t="s">
        <v>1487</v>
      </c>
      <c r="F8380" t="s">
        <v>264</v>
      </c>
      <c r="G8380" t="s">
        <v>17</v>
      </c>
      <c r="H8380" t="s">
        <v>738</v>
      </c>
      <c r="J8380" t="s">
        <v>30669</v>
      </c>
      <c r="K8380" t="s">
        <v>22291</v>
      </c>
      <c r="L8380" t="s">
        <v>22291</v>
      </c>
      <c r="M8380" t="s">
        <v>22291</v>
      </c>
      <c r="N8380" t="str">
        <f t="shared" si="130"/>
        <v>OK</v>
      </c>
      <c r="O8380" t="str">
        <f>IF(OR(Table1_17[[#This Row],[amount]]&lt;$Y$8,Table1_17[[#This Row],[amount]]&gt;$Y$7),"Outlier","Normal")</f>
        <v>Normal</v>
      </c>
      <c r="P8380" t="str">
        <f>IF(OR(Table1_17[[#This Row],[missing_flag]]="Missing",Table1_17[[#This Row],[outlier_flag]]="Outliers"),"Review","Valid")</f>
        <v>Valid</v>
      </c>
    </row>
    <row r="8381" spans="1:16">
      <c r="A8381" t="s">
        <v>18246</v>
      </c>
      <c r="B8381" s="1">
        <v>44795</v>
      </c>
      <c r="C8381">
        <v>158750.73000000001</v>
      </c>
      <c r="D8381" t="s">
        <v>1483</v>
      </c>
      <c r="E8381" t="s">
        <v>1484</v>
      </c>
      <c r="F8381" t="s">
        <v>268</v>
      </c>
      <c r="G8381" t="s">
        <v>17</v>
      </c>
      <c r="H8381" t="s">
        <v>910</v>
      </c>
      <c r="J8381" t="s">
        <v>30670</v>
      </c>
      <c r="K8381" t="s">
        <v>22291</v>
      </c>
      <c r="L8381" t="s">
        <v>22291</v>
      </c>
      <c r="M8381" t="s">
        <v>22291</v>
      </c>
      <c r="N8381" t="str">
        <f t="shared" si="130"/>
        <v>OK</v>
      </c>
      <c r="O8381" t="str">
        <f>IF(OR(Table1_17[[#This Row],[amount]]&lt;$Y$8,Table1_17[[#This Row],[amount]]&gt;$Y$7),"Outlier","Normal")</f>
        <v>Normal</v>
      </c>
      <c r="P8381" t="str">
        <f>IF(OR(Table1_17[[#This Row],[missing_flag]]="Missing",Table1_17[[#This Row],[outlier_flag]]="Outliers"),"Review","Valid")</f>
        <v>Valid</v>
      </c>
    </row>
    <row r="8382" spans="1:16">
      <c r="A8382" t="s">
        <v>18248</v>
      </c>
      <c r="B8382" s="1">
        <v>44745</v>
      </c>
      <c r="C8382">
        <v>284635.3</v>
      </c>
      <c r="D8382" t="s">
        <v>1483</v>
      </c>
      <c r="E8382" t="s">
        <v>1484</v>
      </c>
      <c r="F8382" t="s">
        <v>268</v>
      </c>
      <c r="G8382" t="s">
        <v>29</v>
      </c>
      <c r="H8382" t="s">
        <v>985</v>
      </c>
      <c r="J8382" t="s">
        <v>30671</v>
      </c>
      <c r="K8382" t="s">
        <v>22291</v>
      </c>
      <c r="L8382" t="s">
        <v>22291</v>
      </c>
      <c r="M8382" t="s">
        <v>22291</v>
      </c>
      <c r="N8382" t="str">
        <f t="shared" si="130"/>
        <v>OK</v>
      </c>
      <c r="O8382" t="str">
        <f>IF(OR(Table1_17[[#This Row],[amount]]&lt;$Y$8,Table1_17[[#This Row],[amount]]&gt;$Y$7),"Outlier","Normal")</f>
        <v>Normal</v>
      </c>
      <c r="P8382" t="str">
        <f>IF(OR(Table1_17[[#This Row],[missing_flag]]="Missing",Table1_17[[#This Row],[outlier_flag]]="Outliers"),"Review","Valid")</f>
        <v>Valid</v>
      </c>
    </row>
    <row r="8383" spans="1:16">
      <c r="A8383" t="s">
        <v>18250</v>
      </c>
      <c r="B8383" s="1">
        <v>45153</v>
      </c>
      <c r="C8383">
        <v>141977.63</v>
      </c>
      <c r="D8383" t="s">
        <v>1483</v>
      </c>
      <c r="E8383" t="s">
        <v>1499</v>
      </c>
      <c r="F8383" t="s">
        <v>271</v>
      </c>
      <c r="G8383" t="s">
        <v>8</v>
      </c>
      <c r="H8383" t="s">
        <v>818</v>
      </c>
      <c r="J8383" t="s">
        <v>30672</v>
      </c>
      <c r="K8383" t="s">
        <v>22291</v>
      </c>
      <c r="L8383" t="s">
        <v>22291</v>
      </c>
      <c r="M8383" t="s">
        <v>22291</v>
      </c>
      <c r="N8383" t="str">
        <f t="shared" si="130"/>
        <v>OK</v>
      </c>
      <c r="O8383" t="str">
        <f>IF(OR(Table1_17[[#This Row],[amount]]&lt;$Y$8,Table1_17[[#This Row],[amount]]&gt;$Y$7),"Outlier","Normal")</f>
        <v>Normal</v>
      </c>
      <c r="P8383" t="str">
        <f>IF(OR(Table1_17[[#This Row],[missing_flag]]="Missing",Table1_17[[#This Row],[outlier_flag]]="Outliers"),"Review","Valid")</f>
        <v>Valid</v>
      </c>
    </row>
    <row r="8384" spans="1:16">
      <c r="A8384" t="s">
        <v>18252</v>
      </c>
      <c r="B8384" s="1">
        <v>45097</v>
      </c>
      <c r="C8384">
        <v>-19143.07</v>
      </c>
      <c r="D8384" t="s">
        <v>1478</v>
      </c>
      <c r="E8384" t="s">
        <v>36</v>
      </c>
      <c r="F8384" t="s">
        <v>264</v>
      </c>
      <c r="G8384" t="s">
        <v>17</v>
      </c>
      <c r="I8384" t="s">
        <v>55</v>
      </c>
      <c r="J8384" t="s">
        <v>30673</v>
      </c>
      <c r="K8384" t="s">
        <v>22291</v>
      </c>
      <c r="L8384" t="s">
        <v>22291</v>
      </c>
      <c r="M8384" t="s">
        <v>22291</v>
      </c>
      <c r="N8384" t="str">
        <f t="shared" si="130"/>
        <v>OK</v>
      </c>
      <c r="O8384" t="str">
        <f>IF(OR(Table1_17[[#This Row],[amount]]&lt;$Y$8,Table1_17[[#This Row],[amount]]&gt;$Y$7),"Outlier","Normal")</f>
        <v>Normal</v>
      </c>
      <c r="P8384" t="str">
        <f>IF(OR(Table1_17[[#This Row],[missing_flag]]="Missing",Table1_17[[#This Row],[outlier_flag]]="Outliers"),"Review","Valid")</f>
        <v>Valid</v>
      </c>
    </row>
    <row r="8385" spans="1:16">
      <c r="A8385" t="s">
        <v>18254</v>
      </c>
      <c r="B8385" s="1">
        <v>44939</v>
      </c>
      <c r="C8385">
        <v>-87028.72</v>
      </c>
      <c r="D8385" t="s">
        <v>1478</v>
      </c>
      <c r="E8385" t="s">
        <v>1509</v>
      </c>
      <c r="F8385" t="s">
        <v>271</v>
      </c>
      <c r="G8385" t="s">
        <v>29</v>
      </c>
      <c r="I8385" t="s">
        <v>195</v>
      </c>
      <c r="J8385" t="s">
        <v>30674</v>
      </c>
      <c r="K8385" t="s">
        <v>22291</v>
      </c>
      <c r="L8385" t="s">
        <v>22291</v>
      </c>
      <c r="M8385" t="s">
        <v>22291</v>
      </c>
      <c r="N8385" t="str">
        <f t="shared" si="130"/>
        <v>OK</v>
      </c>
      <c r="O8385" t="str">
        <f>IF(OR(Table1_17[[#This Row],[amount]]&lt;$Y$8,Table1_17[[#This Row],[amount]]&gt;$Y$7),"Outlier","Normal")</f>
        <v>Normal</v>
      </c>
      <c r="P8385" t="str">
        <f>IF(OR(Table1_17[[#This Row],[missing_flag]]="Missing",Table1_17[[#This Row],[outlier_flag]]="Outliers"),"Review","Valid")</f>
        <v>Valid</v>
      </c>
    </row>
    <row r="8386" spans="1:16">
      <c r="A8386" t="s">
        <v>18256</v>
      </c>
      <c r="B8386" s="1">
        <v>44941</v>
      </c>
      <c r="C8386">
        <v>-46219.68</v>
      </c>
      <c r="D8386" t="s">
        <v>1478</v>
      </c>
      <c r="E8386" t="s">
        <v>36</v>
      </c>
      <c r="F8386" t="s">
        <v>264</v>
      </c>
      <c r="G8386" t="s">
        <v>8</v>
      </c>
      <c r="I8386" t="s">
        <v>91</v>
      </c>
      <c r="J8386" t="s">
        <v>30675</v>
      </c>
      <c r="K8386" t="s">
        <v>22291</v>
      </c>
      <c r="L8386" t="s">
        <v>22291</v>
      </c>
      <c r="M8386" t="s">
        <v>22291</v>
      </c>
      <c r="N8386" t="str">
        <f t="shared" si="130"/>
        <v>OK</v>
      </c>
      <c r="O8386" t="str">
        <f>IF(OR(Table1_17[[#This Row],[amount]]&lt;$Y$8,Table1_17[[#This Row],[amount]]&gt;$Y$7),"Outlier","Normal")</f>
        <v>Normal</v>
      </c>
      <c r="P8386" t="str">
        <f>IF(OR(Table1_17[[#This Row],[missing_flag]]="Missing",Table1_17[[#This Row],[outlier_flag]]="Outliers"),"Review","Valid")</f>
        <v>Valid</v>
      </c>
    </row>
    <row r="8387" spans="1:16">
      <c r="A8387" t="s">
        <v>18258</v>
      </c>
      <c r="B8387" s="1">
        <v>45169</v>
      </c>
      <c r="C8387">
        <v>-46525.78</v>
      </c>
      <c r="D8387" t="s">
        <v>1478</v>
      </c>
      <c r="E8387" t="s">
        <v>36</v>
      </c>
      <c r="F8387" t="s">
        <v>264</v>
      </c>
      <c r="G8387" t="s">
        <v>17</v>
      </c>
      <c r="I8387" t="s">
        <v>227</v>
      </c>
      <c r="J8387" t="s">
        <v>30676</v>
      </c>
      <c r="K8387" t="s">
        <v>22291</v>
      </c>
      <c r="L8387" t="s">
        <v>22291</v>
      </c>
      <c r="M8387" t="s">
        <v>22291</v>
      </c>
      <c r="N8387" t="str">
        <f t="shared" ref="N8387:N8450" si="131">IF(OR(B8387="",C8387="",D8387="",F8387=""),"Missing","OK")</f>
        <v>OK</v>
      </c>
      <c r="O8387" t="str">
        <f>IF(OR(Table1_17[[#This Row],[amount]]&lt;$Y$8,Table1_17[[#This Row],[amount]]&gt;$Y$7),"Outlier","Normal")</f>
        <v>Normal</v>
      </c>
      <c r="P8387" t="str">
        <f>IF(OR(Table1_17[[#This Row],[missing_flag]]="Missing",Table1_17[[#This Row],[outlier_flag]]="Outliers"),"Review","Valid")</f>
        <v>Valid</v>
      </c>
    </row>
    <row r="8388" spans="1:16">
      <c r="A8388" t="s">
        <v>18260</v>
      </c>
      <c r="B8388" s="1">
        <v>45044</v>
      </c>
      <c r="C8388">
        <v>-37262.57</v>
      </c>
      <c r="D8388" t="s">
        <v>1478</v>
      </c>
      <c r="E8388" t="s">
        <v>1534</v>
      </c>
      <c r="F8388" t="s">
        <v>271</v>
      </c>
      <c r="G8388" t="s">
        <v>17</v>
      </c>
      <c r="I8388" t="s">
        <v>10</v>
      </c>
      <c r="J8388" t="s">
        <v>30677</v>
      </c>
      <c r="K8388" t="s">
        <v>22291</v>
      </c>
      <c r="L8388" t="s">
        <v>22291</v>
      </c>
      <c r="M8388" t="s">
        <v>22291</v>
      </c>
      <c r="N8388" t="str">
        <f t="shared" si="131"/>
        <v>OK</v>
      </c>
      <c r="O8388" t="str">
        <f>IF(OR(Table1_17[[#This Row],[amount]]&lt;$Y$8,Table1_17[[#This Row],[amount]]&gt;$Y$7),"Outlier","Normal")</f>
        <v>Normal</v>
      </c>
      <c r="P8388" t="str">
        <f>IF(OR(Table1_17[[#This Row],[missing_flag]]="Missing",Table1_17[[#This Row],[outlier_flag]]="Outliers"),"Review","Valid")</f>
        <v>Valid</v>
      </c>
    </row>
    <row r="8389" spans="1:16">
      <c r="A8389" t="s">
        <v>18262</v>
      </c>
      <c r="B8389" s="1">
        <v>45290</v>
      </c>
      <c r="C8389">
        <v>290448.95</v>
      </c>
      <c r="D8389" t="s">
        <v>1483</v>
      </c>
      <c r="E8389" t="s">
        <v>1499</v>
      </c>
      <c r="F8389" t="s">
        <v>264</v>
      </c>
      <c r="G8389" t="s">
        <v>17</v>
      </c>
      <c r="H8389" t="s">
        <v>1365</v>
      </c>
      <c r="J8389" t="s">
        <v>30678</v>
      </c>
      <c r="K8389" t="s">
        <v>22291</v>
      </c>
      <c r="L8389" t="s">
        <v>22291</v>
      </c>
      <c r="M8389" t="s">
        <v>22291</v>
      </c>
      <c r="N8389" t="str">
        <f t="shared" si="131"/>
        <v>OK</v>
      </c>
      <c r="O8389" t="str">
        <f>IF(OR(Table1_17[[#This Row],[amount]]&lt;$Y$8,Table1_17[[#This Row],[amount]]&gt;$Y$7),"Outlier","Normal")</f>
        <v>Normal</v>
      </c>
      <c r="P8389" t="str">
        <f>IF(OR(Table1_17[[#This Row],[missing_flag]]="Missing",Table1_17[[#This Row],[outlier_flag]]="Outliers"),"Review","Valid")</f>
        <v>Valid</v>
      </c>
    </row>
    <row r="8390" spans="1:16">
      <c r="A8390" t="s">
        <v>18264</v>
      </c>
      <c r="B8390" s="1">
        <v>45140</v>
      </c>
      <c r="C8390">
        <v>184416.17</v>
      </c>
      <c r="D8390" t="s">
        <v>1483</v>
      </c>
      <c r="E8390" t="s">
        <v>1499</v>
      </c>
      <c r="F8390" t="s">
        <v>264</v>
      </c>
      <c r="G8390" t="s">
        <v>8</v>
      </c>
      <c r="H8390" t="s">
        <v>814</v>
      </c>
      <c r="J8390" t="s">
        <v>30679</v>
      </c>
      <c r="K8390" t="s">
        <v>22291</v>
      </c>
      <c r="L8390" t="s">
        <v>22291</v>
      </c>
      <c r="M8390" t="s">
        <v>22291</v>
      </c>
      <c r="N8390" t="str">
        <f t="shared" si="131"/>
        <v>OK</v>
      </c>
      <c r="O8390" t="str">
        <f>IF(OR(Table1_17[[#This Row],[amount]]&lt;$Y$8,Table1_17[[#This Row],[amount]]&gt;$Y$7),"Outlier","Normal")</f>
        <v>Normal</v>
      </c>
      <c r="P8390" t="str">
        <f>IF(OR(Table1_17[[#This Row],[missing_flag]]="Missing",Table1_17[[#This Row],[outlier_flag]]="Outliers"),"Review","Valid")</f>
        <v>Valid</v>
      </c>
    </row>
    <row r="8391" spans="1:16">
      <c r="A8391" t="s">
        <v>18266</v>
      </c>
      <c r="B8391" s="1">
        <v>44595</v>
      </c>
      <c r="C8391">
        <v>22147.07</v>
      </c>
      <c r="D8391" t="s">
        <v>1587</v>
      </c>
      <c r="E8391" t="s">
        <v>1587</v>
      </c>
      <c r="F8391" t="s">
        <v>268</v>
      </c>
      <c r="G8391" t="s">
        <v>29</v>
      </c>
      <c r="J8391" t="s">
        <v>30680</v>
      </c>
      <c r="K8391" t="s">
        <v>22291</v>
      </c>
      <c r="L8391" t="s">
        <v>22291</v>
      </c>
      <c r="M8391" t="s">
        <v>22291</v>
      </c>
      <c r="N8391" t="str">
        <f t="shared" si="131"/>
        <v>OK</v>
      </c>
      <c r="O8391" t="str">
        <f>IF(OR(Table1_17[[#This Row],[amount]]&lt;$Y$8,Table1_17[[#This Row],[amount]]&gt;$Y$7),"Outlier","Normal")</f>
        <v>Normal</v>
      </c>
      <c r="P8391" t="str">
        <f>IF(OR(Table1_17[[#This Row],[missing_flag]]="Missing",Table1_17[[#This Row],[outlier_flag]]="Outliers"),"Review","Valid")</f>
        <v>Valid</v>
      </c>
    </row>
    <row r="8392" spans="1:16">
      <c r="A8392" t="s">
        <v>18268</v>
      </c>
      <c r="B8392" s="1">
        <v>44840</v>
      </c>
      <c r="C8392">
        <v>24146.67</v>
      </c>
      <c r="D8392" t="s">
        <v>1924</v>
      </c>
      <c r="E8392" t="s">
        <v>1924</v>
      </c>
      <c r="F8392" t="s">
        <v>268</v>
      </c>
      <c r="G8392" t="s">
        <v>17</v>
      </c>
      <c r="J8392" t="s">
        <v>30681</v>
      </c>
      <c r="K8392" t="s">
        <v>22291</v>
      </c>
      <c r="L8392" t="s">
        <v>22291</v>
      </c>
      <c r="M8392" t="s">
        <v>22291</v>
      </c>
      <c r="N8392" t="str">
        <f t="shared" si="131"/>
        <v>OK</v>
      </c>
      <c r="O8392" t="str">
        <f>IF(OR(Table1_17[[#This Row],[amount]]&lt;$Y$8,Table1_17[[#This Row],[amount]]&gt;$Y$7),"Outlier","Normal")</f>
        <v>Normal</v>
      </c>
      <c r="P8392" t="str">
        <f>IF(OR(Table1_17[[#This Row],[missing_flag]]="Missing",Table1_17[[#This Row],[outlier_flag]]="Outliers"),"Review","Valid")</f>
        <v>Valid</v>
      </c>
    </row>
    <row r="8393" spans="1:16">
      <c r="A8393" t="s">
        <v>18270</v>
      </c>
      <c r="B8393" s="1">
        <v>45242</v>
      </c>
      <c r="C8393">
        <v>-24555.62</v>
      </c>
      <c r="D8393" t="s">
        <v>1478</v>
      </c>
      <c r="E8393" t="s">
        <v>20</v>
      </c>
      <c r="F8393" t="s">
        <v>264</v>
      </c>
      <c r="G8393" t="s">
        <v>17</v>
      </c>
      <c r="I8393" t="s">
        <v>25</v>
      </c>
      <c r="J8393" t="s">
        <v>30682</v>
      </c>
      <c r="K8393" t="s">
        <v>22291</v>
      </c>
      <c r="L8393" t="s">
        <v>22291</v>
      </c>
      <c r="M8393" t="s">
        <v>22291</v>
      </c>
      <c r="N8393" t="str">
        <f t="shared" si="131"/>
        <v>OK</v>
      </c>
      <c r="O8393" t="str">
        <f>IF(OR(Table1_17[[#This Row],[amount]]&lt;$Y$8,Table1_17[[#This Row],[amount]]&gt;$Y$7),"Outlier","Normal")</f>
        <v>Normal</v>
      </c>
      <c r="P8393" t="str">
        <f>IF(OR(Table1_17[[#This Row],[missing_flag]]="Missing",Table1_17[[#This Row],[outlier_flag]]="Outliers"),"Review","Valid")</f>
        <v>Valid</v>
      </c>
    </row>
    <row r="8394" spans="1:16">
      <c r="A8394" t="s">
        <v>18272</v>
      </c>
      <c r="B8394" s="1">
        <v>44607</v>
      </c>
      <c r="C8394">
        <v>101483.14</v>
      </c>
      <c r="D8394" t="s">
        <v>1483</v>
      </c>
      <c r="E8394" t="s">
        <v>1487</v>
      </c>
      <c r="F8394" t="s">
        <v>268</v>
      </c>
      <c r="G8394" t="s">
        <v>17</v>
      </c>
      <c r="H8394" t="s">
        <v>818</v>
      </c>
      <c r="J8394" t="s">
        <v>30683</v>
      </c>
      <c r="K8394" t="s">
        <v>22291</v>
      </c>
      <c r="L8394" t="s">
        <v>22291</v>
      </c>
      <c r="M8394" t="s">
        <v>22291</v>
      </c>
      <c r="N8394" t="str">
        <f t="shared" si="131"/>
        <v>OK</v>
      </c>
      <c r="O8394" t="str">
        <f>IF(OR(Table1_17[[#This Row],[amount]]&lt;$Y$8,Table1_17[[#This Row],[amount]]&gt;$Y$7),"Outlier","Normal")</f>
        <v>Normal</v>
      </c>
      <c r="P8394" t="str">
        <f>IF(OR(Table1_17[[#This Row],[missing_flag]]="Missing",Table1_17[[#This Row],[outlier_flag]]="Outliers"),"Review","Valid")</f>
        <v>Valid</v>
      </c>
    </row>
    <row r="8395" spans="1:16">
      <c r="A8395" t="s">
        <v>18274</v>
      </c>
      <c r="B8395" s="1">
        <v>44865</v>
      </c>
      <c r="C8395">
        <v>-40567.19</v>
      </c>
      <c r="D8395" t="s">
        <v>1478</v>
      </c>
      <c r="E8395" t="s">
        <v>20</v>
      </c>
      <c r="F8395" t="s">
        <v>264</v>
      </c>
      <c r="G8395" t="s">
        <v>8</v>
      </c>
      <c r="I8395" t="s">
        <v>63</v>
      </c>
      <c r="J8395" t="s">
        <v>30684</v>
      </c>
      <c r="K8395" t="s">
        <v>22291</v>
      </c>
      <c r="L8395" t="s">
        <v>22291</v>
      </c>
      <c r="M8395" t="s">
        <v>22291</v>
      </c>
      <c r="N8395" t="str">
        <f t="shared" si="131"/>
        <v>OK</v>
      </c>
      <c r="O8395" t="str">
        <f>IF(OR(Table1_17[[#This Row],[amount]]&lt;$Y$8,Table1_17[[#This Row],[amount]]&gt;$Y$7),"Outlier","Normal")</f>
        <v>Normal</v>
      </c>
      <c r="P8395" t="str">
        <f>IF(OR(Table1_17[[#This Row],[missing_flag]]="Missing",Table1_17[[#This Row],[outlier_flag]]="Outliers"),"Review","Valid")</f>
        <v>Valid</v>
      </c>
    </row>
    <row r="8396" spans="1:16">
      <c r="A8396" t="s">
        <v>18276</v>
      </c>
      <c r="B8396" s="1">
        <v>45168</v>
      </c>
      <c r="C8396">
        <v>118563.26</v>
      </c>
      <c r="D8396" t="s">
        <v>1483</v>
      </c>
      <c r="E8396" t="s">
        <v>1487</v>
      </c>
      <c r="F8396" t="s">
        <v>264</v>
      </c>
      <c r="G8396" t="s">
        <v>13</v>
      </c>
      <c r="H8396" t="s">
        <v>955</v>
      </c>
      <c r="J8396" t="s">
        <v>30685</v>
      </c>
      <c r="K8396" t="s">
        <v>22291</v>
      </c>
      <c r="L8396" t="s">
        <v>22291</v>
      </c>
      <c r="M8396" t="s">
        <v>22291</v>
      </c>
      <c r="N8396" t="str">
        <f t="shared" si="131"/>
        <v>OK</v>
      </c>
      <c r="O8396" t="str">
        <f>IF(OR(Table1_17[[#This Row],[amount]]&lt;$Y$8,Table1_17[[#This Row],[amount]]&gt;$Y$7),"Outlier","Normal")</f>
        <v>Normal</v>
      </c>
      <c r="P8396" t="str">
        <f>IF(OR(Table1_17[[#This Row],[missing_flag]]="Missing",Table1_17[[#This Row],[outlier_flag]]="Outliers"),"Review","Valid")</f>
        <v>Valid</v>
      </c>
    </row>
    <row r="8397" spans="1:16">
      <c r="A8397" t="s">
        <v>18278</v>
      </c>
      <c r="B8397" s="1">
        <v>44730</v>
      </c>
      <c r="C8397">
        <v>135267.63</v>
      </c>
      <c r="D8397" t="s">
        <v>1483</v>
      </c>
      <c r="E8397" t="s">
        <v>1499</v>
      </c>
      <c r="F8397" t="s">
        <v>271</v>
      </c>
      <c r="G8397" t="s">
        <v>8</v>
      </c>
      <c r="H8397" t="s">
        <v>834</v>
      </c>
      <c r="J8397" t="s">
        <v>30686</v>
      </c>
      <c r="K8397" t="s">
        <v>22291</v>
      </c>
      <c r="L8397" t="s">
        <v>22291</v>
      </c>
      <c r="M8397" t="s">
        <v>22291</v>
      </c>
      <c r="N8397" t="str">
        <f t="shared" si="131"/>
        <v>OK</v>
      </c>
      <c r="O8397" t="str">
        <f>IF(OR(Table1_17[[#This Row],[amount]]&lt;$Y$8,Table1_17[[#This Row],[amount]]&gt;$Y$7),"Outlier","Normal")</f>
        <v>Normal</v>
      </c>
      <c r="P8397" t="str">
        <f>IF(OR(Table1_17[[#This Row],[missing_flag]]="Missing",Table1_17[[#This Row],[outlier_flag]]="Outliers"),"Review","Valid")</f>
        <v>Valid</v>
      </c>
    </row>
    <row r="8398" spans="1:16">
      <c r="A8398" t="s">
        <v>18280</v>
      </c>
      <c r="B8398" s="1">
        <v>45190</v>
      </c>
      <c r="C8398">
        <v>-48130.23</v>
      </c>
      <c r="D8398" t="s">
        <v>1478</v>
      </c>
      <c r="E8398" t="s">
        <v>1509</v>
      </c>
      <c r="F8398" t="s">
        <v>271</v>
      </c>
      <c r="G8398" t="s">
        <v>29</v>
      </c>
      <c r="I8398" t="s">
        <v>175</v>
      </c>
      <c r="J8398" t="s">
        <v>30687</v>
      </c>
      <c r="K8398" t="s">
        <v>22291</v>
      </c>
      <c r="L8398" t="s">
        <v>22291</v>
      </c>
      <c r="M8398" t="s">
        <v>22291</v>
      </c>
      <c r="N8398" t="str">
        <f t="shared" si="131"/>
        <v>OK</v>
      </c>
      <c r="O8398" t="str">
        <f>IF(OR(Table1_17[[#This Row],[amount]]&lt;$Y$8,Table1_17[[#This Row],[amount]]&gt;$Y$7),"Outlier","Normal")</f>
        <v>Normal</v>
      </c>
      <c r="P8398" t="str">
        <f>IF(OR(Table1_17[[#This Row],[missing_flag]]="Missing",Table1_17[[#This Row],[outlier_flag]]="Outliers"),"Review","Valid")</f>
        <v>Valid</v>
      </c>
    </row>
    <row r="8399" spans="1:16">
      <c r="A8399" t="s">
        <v>18282</v>
      </c>
      <c r="B8399" s="1">
        <v>44868</v>
      </c>
      <c r="C8399">
        <v>141571.84</v>
      </c>
      <c r="D8399" t="s">
        <v>1483</v>
      </c>
      <c r="E8399" t="s">
        <v>1487</v>
      </c>
      <c r="F8399" t="s">
        <v>268</v>
      </c>
      <c r="G8399" t="s">
        <v>17</v>
      </c>
      <c r="H8399" t="s">
        <v>780</v>
      </c>
      <c r="J8399" t="s">
        <v>30688</v>
      </c>
      <c r="K8399" t="s">
        <v>22291</v>
      </c>
      <c r="L8399" t="s">
        <v>22291</v>
      </c>
      <c r="M8399" t="s">
        <v>22291</v>
      </c>
      <c r="N8399" t="str">
        <f t="shared" si="131"/>
        <v>OK</v>
      </c>
      <c r="O8399" t="str">
        <f>IF(OR(Table1_17[[#This Row],[amount]]&lt;$Y$8,Table1_17[[#This Row],[amount]]&gt;$Y$7),"Outlier","Normal")</f>
        <v>Normal</v>
      </c>
      <c r="P8399" t="str">
        <f>IF(OR(Table1_17[[#This Row],[missing_flag]]="Missing",Table1_17[[#This Row],[outlier_flag]]="Outliers"),"Review","Valid")</f>
        <v>Valid</v>
      </c>
    </row>
    <row r="8400" spans="1:16">
      <c r="A8400" t="s">
        <v>18284</v>
      </c>
      <c r="B8400" s="1">
        <v>44900</v>
      </c>
      <c r="C8400">
        <v>145074.12</v>
      </c>
      <c r="D8400" t="s">
        <v>1483</v>
      </c>
      <c r="E8400" t="s">
        <v>1484</v>
      </c>
      <c r="F8400" t="s">
        <v>271</v>
      </c>
      <c r="G8400" t="s">
        <v>29</v>
      </c>
      <c r="H8400" t="s">
        <v>1105</v>
      </c>
      <c r="J8400" t="s">
        <v>30689</v>
      </c>
      <c r="K8400" t="s">
        <v>22291</v>
      </c>
      <c r="L8400" t="s">
        <v>22291</v>
      </c>
      <c r="M8400" t="s">
        <v>22291</v>
      </c>
      <c r="N8400" t="str">
        <f t="shared" si="131"/>
        <v>OK</v>
      </c>
      <c r="O8400" t="str">
        <f>IF(OR(Table1_17[[#This Row],[amount]]&lt;$Y$8,Table1_17[[#This Row],[amount]]&gt;$Y$7),"Outlier","Normal")</f>
        <v>Normal</v>
      </c>
      <c r="P8400" t="str">
        <f>IF(OR(Table1_17[[#This Row],[missing_flag]]="Missing",Table1_17[[#This Row],[outlier_flag]]="Outliers"),"Review","Valid")</f>
        <v>Valid</v>
      </c>
    </row>
    <row r="8401" spans="1:16">
      <c r="A8401" t="s">
        <v>18286</v>
      </c>
      <c r="B8401" s="1">
        <v>45019</v>
      </c>
      <c r="C8401">
        <v>189698.02</v>
      </c>
      <c r="D8401" t="s">
        <v>1483</v>
      </c>
      <c r="E8401" t="s">
        <v>1499</v>
      </c>
      <c r="F8401" t="s">
        <v>268</v>
      </c>
      <c r="G8401" t="s">
        <v>17</v>
      </c>
      <c r="H8401" t="s">
        <v>977</v>
      </c>
      <c r="J8401" t="s">
        <v>30690</v>
      </c>
      <c r="K8401" t="s">
        <v>22291</v>
      </c>
      <c r="L8401" t="s">
        <v>22291</v>
      </c>
      <c r="M8401" t="s">
        <v>22291</v>
      </c>
      <c r="N8401" t="str">
        <f t="shared" si="131"/>
        <v>OK</v>
      </c>
      <c r="O8401" t="str">
        <f>IF(OR(Table1_17[[#This Row],[amount]]&lt;$Y$8,Table1_17[[#This Row],[amount]]&gt;$Y$7),"Outlier","Normal")</f>
        <v>Normal</v>
      </c>
      <c r="P8401" t="str">
        <f>IF(OR(Table1_17[[#This Row],[missing_flag]]="Missing",Table1_17[[#This Row],[outlier_flag]]="Outliers"),"Review","Valid")</f>
        <v>Valid</v>
      </c>
    </row>
    <row r="8402" spans="1:16">
      <c r="A8402" t="s">
        <v>18288</v>
      </c>
      <c r="B8402" s="1">
        <v>44845</v>
      </c>
      <c r="C8402">
        <v>164616.57999999999</v>
      </c>
      <c r="D8402" t="s">
        <v>1483</v>
      </c>
      <c r="E8402" t="s">
        <v>1487</v>
      </c>
      <c r="F8402" t="s">
        <v>264</v>
      </c>
      <c r="G8402" t="s">
        <v>29</v>
      </c>
      <c r="H8402" t="s">
        <v>914</v>
      </c>
      <c r="J8402" t="s">
        <v>30691</v>
      </c>
      <c r="K8402" t="s">
        <v>22291</v>
      </c>
      <c r="L8402" t="s">
        <v>22291</v>
      </c>
      <c r="M8402" t="s">
        <v>22291</v>
      </c>
      <c r="N8402" t="str">
        <f t="shared" si="131"/>
        <v>OK</v>
      </c>
      <c r="O8402" t="str">
        <f>IF(OR(Table1_17[[#This Row],[amount]]&lt;$Y$8,Table1_17[[#This Row],[amount]]&gt;$Y$7),"Outlier","Normal")</f>
        <v>Normal</v>
      </c>
      <c r="P8402" t="str">
        <f>IF(OR(Table1_17[[#This Row],[missing_flag]]="Missing",Table1_17[[#This Row],[outlier_flag]]="Outliers"),"Review","Valid")</f>
        <v>Valid</v>
      </c>
    </row>
    <row r="8403" spans="1:16">
      <c r="A8403" t="s">
        <v>18290</v>
      </c>
      <c r="B8403" s="1">
        <v>44655</v>
      </c>
      <c r="C8403">
        <v>133617.41</v>
      </c>
      <c r="D8403" t="s">
        <v>1483</v>
      </c>
      <c r="E8403" t="s">
        <v>1484</v>
      </c>
      <c r="F8403" t="s">
        <v>268</v>
      </c>
      <c r="G8403" t="s">
        <v>17</v>
      </c>
      <c r="H8403" t="s">
        <v>1347</v>
      </c>
      <c r="J8403" t="s">
        <v>30692</v>
      </c>
      <c r="K8403" t="s">
        <v>22291</v>
      </c>
      <c r="L8403" t="s">
        <v>22291</v>
      </c>
      <c r="M8403" t="s">
        <v>22291</v>
      </c>
      <c r="N8403" t="str">
        <f t="shared" si="131"/>
        <v>OK</v>
      </c>
      <c r="O8403" t="str">
        <f>IF(OR(Table1_17[[#This Row],[amount]]&lt;$Y$8,Table1_17[[#This Row],[amount]]&gt;$Y$7),"Outlier","Normal")</f>
        <v>Normal</v>
      </c>
      <c r="P8403" t="str">
        <f>IF(OR(Table1_17[[#This Row],[missing_flag]]="Missing",Table1_17[[#This Row],[outlier_flag]]="Outliers"),"Review","Valid")</f>
        <v>Valid</v>
      </c>
    </row>
    <row r="8404" spans="1:16">
      <c r="A8404" t="s">
        <v>18292</v>
      </c>
      <c r="B8404" s="1">
        <v>45003</v>
      </c>
      <c r="C8404">
        <v>166839.6</v>
      </c>
      <c r="D8404" t="s">
        <v>1483</v>
      </c>
      <c r="E8404" t="s">
        <v>1487</v>
      </c>
      <c r="F8404" t="s">
        <v>264</v>
      </c>
      <c r="G8404" t="s">
        <v>29</v>
      </c>
      <c r="H8404" t="s">
        <v>1231</v>
      </c>
      <c r="J8404" t="s">
        <v>30693</v>
      </c>
      <c r="K8404" t="s">
        <v>22291</v>
      </c>
      <c r="L8404" t="s">
        <v>22291</v>
      </c>
      <c r="M8404" t="s">
        <v>22291</v>
      </c>
      <c r="N8404" t="str">
        <f t="shared" si="131"/>
        <v>OK</v>
      </c>
      <c r="O8404" t="str">
        <f>IF(OR(Table1_17[[#This Row],[amount]]&lt;$Y$8,Table1_17[[#This Row],[amount]]&gt;$Y$7),"Outlier","Normal")</f>
        <v>Normal</v>
      </c>
      <c r="P8404" t="str">
        <f>IF(OR(Table1_17[[#This Row],[missing_flag]]="Missing",Table1_17[[#This Row],[outlier_flag]]="Outliers"),"Review","Valid")</f>
        <v>Valid</v>
      </c>
    </row>
    <row r="8405" spans="1:16">
      <c r="A8405" t="s">
        <v>18294</v>
      </c>
      <c r="B8405" s="1">
        <v>45276</v>
      </c>
      <c r="C8405">
        <v>-71696.509999999995</v>
      </c>
      <c r="D8405" t="s">
        <v>1478</v>
      </c>
      <c r="E8405" t="s">
        <v>1496</v>
      </c>
      <c r="F8405" t="s">
        <v>271</v>
      </c>
      <c r="G8405" t="s">
        <v>8</v>
      </c>
      <c r="I8405" t="s">
        <v>238</v>
      </c>
      <c r="J8405" t="s">
        <v>30694</v>
      </c>
      <c r="K8405" t="s">
        <v>22291</v>
      </c>
      <c r="L8405" t="s">
        <v>22291</v>
      </c>
      <c r="M8405" t="s">
        <v>22291</v>
      </c>
      <c r="N8405" t="str">
        <f t="shared" si="131"/>
        <v>OK</v>
      </c>
      <c r="O8405" t="str">
        <f>IF(OR(Table1_17[[#This Row],[amount]]&lt;$Y$8,Table1_17[[#This Row],[amount]]&gt;$Y$7),"Outlier","Normal")</f>
        <v>Normal</v>
      </c>
      <c r="P8405" t="str">
        <f>IF(OR(Table1_17[[#This Row],[missing_flag]]="Missing",Table1_17[[#This Row],[outlier_flag]]="Outliers"),"Review","Valid")</f>
        <v>Valid</v>
      </c>
    </row>
    <row r="8406" spans="1:16">
      <c r="A8406" t="s">
        <v>18296</v>
      </c>
      <c r="B8406" s="1">
        <v>44678</v>
      </c>
      <c r="C8406">
        <v>96504.85</v>
      </c>
      <c r="D8406" t="s">
        <v>1483</v>
      </c>
      <c r="E8406" t="s">
        <v>1484</v>
      </c>
      <c r="F8406" t="s">
        <v>268</v>
      </c>
      <c r="G8406" t="s">
        <v>13</v>
      </c>
      <c r="H8406" t="s">
        <v>1347</v>
      </c>
      <c r="J8406" t="s">
        <v>30695</v>
      </c>
      <c r="K8406" t="s">
        <v>22291</v>
      </c>
      <c r="L8406" t="s">
        <v>22291</v>
      </c>
      <c r="M8406" t="s">
        <v>22291</v>
      </c>
      <c r="N8406" t="str">
        <f t="shared" si="131"/>
        <v>OK</v>
      </c>
      <c r="O8406" t="str">
        <f>IF(OR(Table1_17[[#This Row],[amount]]&lt;$Y$8,Table1_17[[#This Row],[amount]]&gt;$Y$7),"Outlier","Normal")</f>
        <v>Normal</v>
      </c>
      <c r="P8406" t="str">
        <f>IF(OR(Table1_17[[#This Row],[missing_flag]]="Missing",Table1_17[[#This Row],[outlier_flag]]="Outliers"),"Review","Valid")</f>
        <v>Valid</v>
      </c>
    </row>
    <row r="8407" spans="1:16">
      <c r="A8407" t="s">
        <v>18298</v>
      </c>
      <c r="B8407" s="1">
        <v>45104</v>
      </c>
      <c r="C8407">
        <v>204852.86</v>
      </c>
      <c r="D8407" t="s">
        <v>1483</v>
      </c>
      <c r="E8407" t="s">
        <v>1487</v>
      </c>
      <c r="F8407" t="s">
        <v>271</v>
      </c>
      <c r="G8407" t="s">
        <v>8</v>
      </c>
      <c r="H8407" t="s">
        <v>1189</v>
      </c>
      <c r="J8407" t="s">
        <v>30696</v>
      </c>
      <c r="K8407" t="s">
        <v>22291</v>
      </c>
      <c r="L8407" t="s">
        <v>22291</v>
      </c>
      <c r="M8407" t="s">
        <v>22291</v>
      </c>
      <c r="N8407" t="str">
        <f t="shared" si="131"/>
        <v>OK</v>
      </c>
      <c r="O8407" t="str">
        <f>IF(OR(Table1_17[[#This Row],[amount]]&lt;$Y$8,Table1_17[[#This Row],[amount]]&gt;$Y$7),"Outlier","Normal")</f>
        <v>Normal</v>
      </c>
      <c r="P8407" t="str">
        <f>IF(OR(Table1_17[[#This Row],[missing_flag]]="Missing",Table1_17[[#This Row],[outlier_flag]]="Outliers"),"Review","Valid")</f>
        <v>Valid</v>
      </c>
    </row>
    <row r="8408" spans="1:16">
      <c r="A8408" t="s">
        <v>18300</v>
      </c>
      <c r="B8408" s="1">
        <v>44925</v>
      </c>
      <c r="C8408">
        <v>-43354.98</v>
      </c>
      <c r="D8408" t="s">
        <v>1478</v>
      </c>
      <c r="E8408" t="s">
        <v>1509</v>
      </c>
      <c r="F8408" t="s">
        <v>271</v>
      </c>
      <c r="G8408" t="s">
        <v>29</v>
      </c>
      <c r="I8408" t="s">
        <v>99</v>
      </c>
      <c r="J8408" t="s">
        <v>30697</v>
      </c>
      <c r="K8408" t="s">
        <v>22291</v>
      </c>
      <c r="L8408" t="s">
        <v>22291</v>
      </c>
      <c r="M8408" t="s">
        <v>22291</v>
      </c>
      <c r="N8408" t="str">
        <f t="shared" si="131"/>
        <v>OK</v>
      </c>
      <c r="O8408" t="str">
        <f>IF(OR(Table1_17[[#This Row],[amount]]&lt;$Y$8,Table1_17[[#This Row],[amount]]&gt;$Y$7),"Outlier","Normal")</f>
        <v>Normal</v>
      </c>
      <c r="P8408" t="str">
        <f>IF(OR(Table1_17[[#This Row],[missing_flag]]="Missing",Table1_17[[#This Row],[outlier_flag]]="Outliers"),"Review","Valid")</f>
        <v>Valid</v>
      </c>
    </row>
    <row r="8409" spans="1:16">
      <c r="A8409" t="s">
        <v>18302</v>
      </c>
      <c r="B8409" s="1">
        <v>45029</v>
      </c>
      <c r="C8409">
        <v>-40727.96</v>
      </c>
      <c r="D8409" t="s">
        <v>1478</v>
      </c>
      <c r="E8409" t="s">
        <v>7</v>
      </c>
      <c r="F8409" t="s">
        <v>268</v>
      </c>
      <c r="G8409" t="s">
        <v>8</v>
      </c>
      <c r="I8409" t="s">
        <v>181</v>
      </c>
      <c r="J8409" t="s">
        <v>30698</v>
      </c>
      <c r="K8409" t="s">
        <v>22291</v>
      </c>
      <c r="L8409" t="s">
        <v>22291</v>
      </c>
      <c r="M8409" t="s">
        <v>22291</v>
      </c>
      <c r="N8409" t="str">
        <f t="shared" si="131"/>
        <v>OK</v>
      </c>
      <c r="O8409" t="str">
        <f>IF(OR(Table1_17[[#This Row],[amount]]&lt;$Y$8,Table1_17[[#This Row],[amount]]&gt;$Y$7),"Outlier","Normal")</f>
        <v>Normal</v>
      </c>
      <c r="P8409" t="str">
        <f>IF(OR(Table1_17[[#This Row],[missing_flag]]="Missing",Table1_17[[#This Row],[outlier_flag]]="Outliers"),"Review","Valid")</f>
        <v>Valid</v>
      </c>
    </row>
    <row r="8410" spans="1:16">
      <c r="A8410" t="s">
        <v>18304</v>
      </c>
      <c r="B8410" s="1">
        <v>44945</v>
      </c>
      <c r="C8410">
        <v>166859.16</v>
      </c>
      <c r="D8410" t="s">
        <v>1483</v>
      </c>
      <c r="E8410" t="s">
        <v>1487</v>
      </c>
      <c r="F8410" t="s">
        <v>268</v>
      </c>
      <c r="G8410" t="s">
        <v>29</v>
      </c>
      <c r="H8410" t="s">
        <v>975</v>
      </c>
      <c r="J8410" t="s">
        <v>30699</v>
      </c>
      <c r="K8410" t="s">
        <v>22291</v>
      </c>
      <c r="L8410" t="s">
        <v>22291</v>
      </c>
      <c r="M8410" t="s">
        <v>22291</v>
      </c>
      <c r="N8410" t="str">
        <f t="shared" si="131"/>
        <v>OK</v>
      </c>
      <c r="O8410" t="str">
        <f>IF(OR(Table1_17[[#This Row],[amount]]&lt;$Y$8,Table1_17[[#This Row],[amount]]&gt;$Y$7),"Outlier","Normal")</f>
        <v>Normal</v>
      </c>
      <c r="P8410" t="str">
        <f>IF(OR(Table1_17[[#This Row],[missing_flag]]="Missing",Table1_17[[#This Row],[outlier_flag]]="Outliers"),"Review","Valid")</f>
        <v>Valid</v>
      </c>
    </row>
    <row r="8411" spans="1:16">
      <c r="A8411" t="s">
        <v>18306</v>
      </c>
      <c r="B8411" s="1">
        <v>44888</v>
      </c>
      <c r="C8411">
        <v>130461.82</v>
      </c>
      <c r="D8411" t="s">
        <v>1483</v>
      </c>
      <c r="E8411" t="s">
        <v>1484</v>
      </c>
      <c r="F8411" t="s">
        <v>268</v>
      </c>
      <c r="G8411" t="s">
        <v>29</v>
      </c>
      <c r="H8411" t="s">
        <v>1167</v>
      </c>
      <c r="J8411" t="s">
        <v>30700</v>
      </c>
      <c r="K8411" t="s">
        <v>22291</v>
      </c>
      <c r="L8411" t="s">
        <v>22291</v>
      </c>
      <c r="M8411" t="s">
        <v>22291</v>
      </c>
      <c r="N8411" t="str">
        <f t="shared" si="131"/>
        <v>OK</v>
      </c>
      <c r="O8411" t="str">
        <f>IF(OR(Table1_17[[#This Row],[amount]]&lt;$Y$8,Table1_17[[#This Row],[amount]]&gt;$Y$7),"Outlier","Normal")</f>
        <v>Normal</v>
      </c>
      <c r="P8411" t="str">
        <f>IF(OR(Table1_17[[#This Row],[missing_flag]]="Missing",Table1_17[[#This Row],[outlier_flag]]="Outliers"),"Review","Valid")</f>
        <v>Valid</v>
      </c>
    </row>
    <row r="8412" spans="1:16">
      <c r="A8412" t="s">
        <v>18308</v>
      </c>
      <c r="B8412" s="1">
        <v>44724</v>
      </c>
      <c r="C8412">
        <v>263212.76</v>
      </c>
      <c r="D8412" t="s">
        <v>1483</v>
      </c>
      <c r="E8412" t="s">
        <v>1499</v>
      </c>
      <c r="F8412" t="s">
        <v>264</v>
      </c>
      <c r="G8412" t="s">
        <v>17</v>
      </c>
      <c r="H8412" t="s">
        <v>1293</v>
      </c>
      <c r="J8412" t="s">
        <v>30701</v>
      </c>
      <c r="K8412" t="s">
        <v>22291</v>
      </c>
      <c r="L8412" t="s">
        <v>22291</v>
      </c>
      <c r="M8412" t="s">
        <v>22291</v>
      </c>
      <c r="N8412" t="str">
        <f t="shared" si="131"/>
        <v>OK</v>
      </c>
      <c r="O8412" t="str">
        <f>IF(OR(Table1_17[[#This Row],[amount]]&lt;$Y$8,Table1_17[[#This Row],[amount]]&gt;$Y$7),"Outlier","Normal")</f>
        <v>Normal</v>
      </c>
      <c r="P8412" t="str">
        <f>IF(OR(Table1_17[[#This Row],[missing_flag]]="Missing",Table1_17[[#This Row],[outlier_flag]]="Outliers"),"Review","Valid")</f>
        <v>Valid</v>
      </c>
    </row>
    <row r="8413" spans="1:16">
      <c r="A8413" t="s">
        <v>18310</v>
      </c>
      <c r="B8413" s="1">
        <v>45149</v>
      </c>
      <c r="C8413">
        <v>149296.20000000001</v>
      </c>
      <c r="D8413" t="s">
        <v>1483</v>
      </c>
      <c r="E8413" t="s">
        <v>1487</v>
      </c>
      <c r="F8413" t="s">
        <v>271</v>
      </c>
      <c r="G8413" t="s">
        <v>29</v>
      </c>
      <c r="H8413" t="s">
        <v>792</v>
      </c>
      <c r="J8413" t="s">
        <v>30702</v>
      </c>
      <c r="K8413" t="s">
        <v>22291</v>
      </c>
      <c r="L8413" t="s">
        <v>22291</v>
      </c>
      <c r="M8413" t="s">
        <v>22291</v>
      </c>
      <c r="N8413" t="str">
        <f t="shared" si="131"/>
        <v>OK</v>
      </c>
      <c r="O8413" t="str">
        <f>IF(OR(Table1_17[[#This Row],[amount]]&lt;$Y$8,Table1_17[[#This Row],[amount]]&gt;$Y$7),"Outlier","Normal")</f>
        <v>Normal</v>
      </c>
      <c r="P8413" t="str">
        <f>IF(OR(Table1_17[[#This Row],[missing_flag]]="Missing",Table1_17[[#This Row],[outlier_flag]]="Outliers"),"Review","Valid")</f>
        <v>Valid</v>
      </c>
    </row>
    <row r="8414" spans="1:16">
      <c r="A8414" t="s">
        <v>18312</v>
      </c>
      <c r="B8414" s="1">
        <v>45012</v>
      </c>
      <c r="C8414">
        <v>-27807.439999999999</v>
      </c>
      <c r="D8414" t="s">
        <v>1478</v>
      </c>
      <c r="E8414" t="s">
        <v>7</v>
      </c>
      <c r="F8414" t="s">
        <v>264</v>
      </c>
      <c r="G8414" t="s">
        <v>17</v>
      </c>
      <c r="I8414" t="s">
        <v>219</v>
      </c>
      <c r="J8414" t="s">
        <v>30703</v>
      </c>
      <c r="K8414" t="s">
        <v>22291</v>
      </c>
      <c r="L8414" t="s">
        <v>22291</v>
      </c>
      <c r="M8414" t="s">
        <v>22291</v>
      </c>
      <c r="N8414" t="str">
        <f t="shared" si="131"/>
        <v>OK</v>
      </c>
      <c r="O8414" t="str">
        <f>IF(OR(Table1_17[[#This Row],[amount]]&lt;$Y$8,Table1_17[[#This Row],[amount]]&gt;$Y$7),"Outlier","Normal")</f>
        <v>Normal</v>
      </c>
      <c r="P8414" t="str">
        <f>IF(OR(Table1_17[[#This Row],[missing_flag]]="Missing",Table1_17[[#This Row],[outlier_flag]]="Outliers"),"Review","Valid")</f>
        <v>Valid</v>
      </c>
    </row>
    <row r="8415" spans="1:16">
      <c r="A8415" t="s">
        <v>18314</v>
      </c>
      <c r="B8415" s="1">
        <v>44646</v>
      </c>
      <c r="C8415">
        <v>148672.21</v>
      </c>
      <c r="D8415" t="s">
        <v>1483</v>
      </c>
      <c r="E8415" t="s">
        <v>1487</v>
      </c>
      <c r="F8415" t="s">
        <v>264</v>
      </c>
      <c r="G8415" t="s">
        <v>17</v>
      </c>
      <c r="H8415" t="s">
        <v>1313</v>
      </c>
      <c r="J8415" t="s">
        <v>30704</v>
      </c>
      <c r="K8415" t="s">
        <v>22291</v>
      </c>
      <c r="L8415" t="s">
        <v>22291</v>
      </c>
      <c r="M8415" t="s">
        <v>22291</v>
      </c>
      <c r="N8415" t="str">
        <f t="shared" si="131"/>
        <v>OK</v>
      </c>
      <c r="O8415" t="str">
        <f>IF(OR(Table1_17[[#This Row],[amount]]&lt;$Y$8,Table1_17[[#This Row],[amount]]&gt;$Y$7),"Outlier","Normal")</f>
        <v>Normal</v>
      </c>
      <c r="P8415" t="str">
        <f>IF(OR(Table1_17[[#This Row],[missing_flag]]="Missing",Table1_17[[#This Row],[outlier_flag]]="Outliers"),"Review","Valid")</f>
        <v>Valid</v>
      </c>
    </row>
    <row r="8416" spans="1:16">
      <c r="A8416" t="s">
        <v>18316</v>
      </c>
      <c r="B8416" s="1">
        <v>44724</v>
      </c>
      <c r="C8416">
        <v>126637.4</v>
      </c>
      <c r="D8416" t="s">
        <v>1483</v>
      </c>
      <c r="E8416" t="s">
        <v>1484</v>
      </c>
      <c r="F8416" t="s">
        <v>268</v>
      </c>
      <c r="G8416" t="s">
        <v>13</v>
      </c>
      <c r="H8416" t="s">
        <v>1191</v>
      </c>
      <c r="J8416" t="s">
        <v>30705</v>
      </c>
      <c r="K8416" t="s">
        <v>22291</v>
      </c>
      <c r="L8416" t="s">
        <v>22291</v>
      </c>
      <c r="M8416" t="s">
        <v>22291</v>
      </c>
      <c r="N8416" t="str">
        <f t="shared" si="131"/>
        <v>OK</v>
      </c>
      <c r="O8416" t="str">
        <f>IF(OR(Table1_17[[#This Row],[amount]]&lt;$Y$8,Table1_17[[#This Row],[amount]]&gt;$Y$7),"Outlier","Normal")</f>
        <v>Normal</v>
      </c>
      <c r="P8416" t="str">
        <f>IF(OR(Table1_17[[#This Row],[missing_flag]]="Missing",Table1_17[[#This Row],[outlier_flag]]="Outliers"),"Review","Valid")</f>
        <v>Valid</v>
      </c>
    </row>
    <row r="8417" spans="1:16">
      <c r="A8417" t="s">
        <v>18318</v>
      </c>
      <c r="B8417" s="1">
        <v>44698</v>
      </c>
      <c r="C8417">
        <v>155539.17000000001</v>
      </c>
      <c r="D8417" t="s">
        <v>1483</v>
      </c>
      <c r="E8417" t="s">
        <v>1499</v>
      </c>
      <c r="F8417" t="s">
        <v>264</v>
      </c>
      <c r="G8417" t="s">
        <v>8</v>
      </c>
      <c r="H8417" t="s">
        <v>1265</v>
      </c>
      <c r="J8417" t="s">
        <v>30706</v>
      </c>
      <c r="K8417" t="s">
        <v>22291</v>
      </c>
      <c r="L8417" t="s">
        <v>22291</v>
      </c>
      <c r="M8417" t="s">
        <v>22291</v>
      </c>
      <c r="N8417" t="str">
        <f t="shared" si="131"/>
        <v>OK</v>
      </c>
      <c r="O8417" t="str">
        <f>IF(OR(Table1_17[[#This Row],[amount]]&lt;$Y$8,Table1_17[[#This Row],[amount]]&gt;$Y$7),"Outlier","Normal")</f>
        <v>Normal</v>
      </c>
      <c r="P8417" t="str">
        <f>IF(OR(Table1_17[[#This Row],[missing_flag]]="Missing",Table1_17[[#This Row],[outlier_flag]]="Outliers"),"Review","Valid")</f>
        <v>Valid</v>
      </c>
    </row>
    <row r="8418" spans="1:16">
      <c r="A8418" t="s">
        <v>18320</v>
      </c>
      <c r="B8418" s="1">
        <v>44883</v>
      </c>
      <c r="C8418">
        <v>-26288.03</v>
      </c>
      <c r="D8418" t="s">
        <v>1478</v>
      </c>
      <c r="E8418" t="s">
        <v>1509</v>
      </c>
      <c r="F8418" t="s">
        <v>268</v>
      </c>
      <c r="G8418" t="s">
        <v>29</v>
      </c>
      <c r="I8418" t="s">
        <v>105</v>
      </c>
      <c r="J8418" t="s">
        <v>30707</v>
      </c>
      <c r="K8418" t="s">
        <v>22291</v>
      </c>
      <c r="L8418" t="s">
        <v>22291</v>
      </c>
      <c r="M8418" t="s">
        <v>22291</v>
      </c>
      <c r="N8418" t="str">
        <f t="shared" si="131"/>
        <v>OK</v>
      </c>
      <c r="O8418" t="str">
        <f>IF(OR(Table1_17[[#This Row],[amount]]&lt;$Y$8,Table1_17[[#This Row],[amount]]&gt;$Y$7),"Outlier","Normal")</f>
        <v>Normal</v>
      </c>
      <c r="P8418" t="str">
        <f>IF(OR(Table1_17[[#This Row],[missing_flag]]="Missing",Table1_17[[#This Row],[outlier_flag]]="Outliers"),"Review","Valid")</f>
        <v>Valid</v>
      </c>
    </row>
    <row r="8419" spans="1:16">
      <c r="A8419" t="s">
        <v>18322</v>
      </c>
      <c r="B8419" s="1">
        <v>44650</v>
      </c>
      <c r="C8419">
        <v>-24523.57</v>
      </c>
      <c r="D8419" t="s">
        <v>1478</v>
      </c>
      <c r="E8419" t="s">
        <v>1534</v>
      </c>
      <c r="F8419" t="s">
        <v>268</v>
      </c>
      <c r="G8419" t="s">
        <v>8</v>
      </c>
      <c r="I8419" t="s">
        <v>135</v>
      </c>
      <c r="J8419" t="s">
        <v>30708</v>
      </c>
      <c r="K8419" t="s">
        <v>22291</v>
      </c>
      <c r="L8419" t="s">
        <v>22291</v>
      </c>
      <c r="M8419" t="s">
        <v>22291</v>
      </c>
      <c r="N8419" t="str">
        <f t="shared" si="131"/>
        <v>OK</v>
      </c>
      <c r="O8419" t="str">
        <f>IF(OR(Table1_17[[#This Row],[amount]]&lt;$Y$8,Table1_17[[#This Row],[amount]]&gt;$Y$7),"Outlier","Normal")</f>
        <v>Normal</v>
      </c>
      <c r="P8419" t="str">
        <f>IF(OR(Table1_17[[#This Row],[missing_flag]]="Missing",Table1_17[[#This Row],[outlier_flag]]="Outliers"),"Review","Valid")</f>
        <v>Valid</v>
      </c>
    </row>
    <row r="8420" spans="1:16">
      <c r="A8420" t="s">
        <v>18324</v>
      </c>
      <c r="B8420" s="1">
        <v>44857</v>
      </c>
      <c r="C8420">
        <v>-74084.63</v>
      </c>
      <c r="D8420" t="s">
        <v>1478</v>
      </c>
      <c r="E8420" t="s">
        <v>7</v>
      </c>
      <c r="F8420" t="s">
        <v>271</v>
      </c>
      <c r="G8420" t="s">
        <v>8</v>
      </c>
      <c r="I8420" t="s">
        <v>79</v>
      </c>
      <c r="J8420" t="s">
        <v>30709</v>
      </c>
      <c r="K8420" t="s">
        <v>22291</v>
      </c>
      <c r="L8420" t="s">
        <v>22291</v>
      </c>
      <c r="M8420" t="s">
        <v>22291</v>
      </c>
      <c r="N8420" t="str">
        <f t="shared" si="131"/>
        <v>OK</v>
      </c>
      <c r="O8420" t="str">
        <f>IF(OR(Table1_17[[#This Row],[amount]]&lt;$Y$8,Table1_17[[#This Row],[amount]]&gt;$Y$7),"Outlier","Normal")</f>
        <v>Normal</v>
      </c>
      <c r="P8420" t="str">
        <f>IF(OR(Table1_17[[#This Row],[missing_flag]]="Missing",Table1_17[[#This Row],[outlier_flag]]="Outliers"),"Review","Valid")</f>
        <v>Valid</v>
      </c>
    </row>
    <row r="8421" spans="1:16">
      <c r="A8421" t="s">
        <v>18326</v>
      </c>
      <c r="B8421" s="1">
        <v>44709</v>
      </c>
      <c r="C8421">
        <v>27514.29</v>
      </c>
      <c r="D8421" t="s">
        <v>1587</v>
      </c>
      <c r="E8421" t="s">
        <v>1587</v>
      </c>
      <c r="F8421" t="s">
        <v>268</v>
      </c>
      <c r="G8421" t="s">
        <v>17</v>
      </c>
      <c r="J8421" t="s">
        <v>30710</v>
      </c>
      <c r="K8421" t="s">
        <v>22291</v>
      </c>
      <c r="L8421" t="s">
        <v>22291</v>
      </c>
      <c r="M8421" t="s">
        <v>22291</v>
      </c>
      <c r="N8421" t="str">
        <f t="shared" si="131"/>
        <v>OK</v>
      </c>
      <c r="O8421" t="str">
        <f>IF(OR(Table1_17[[#This Row],[amount]]&lt;$Y$8,Table1_17[[#This Row],[amount]]&gt;$Y$7),"Outlier","Normal")</f>
        <v>Normal</v>
      </c>
      <c r="P8421" t="str">
        <f>IF(OR(Table1_17[[#This Row],[missing_flag]]="Missing",Table1_17[[#This Row],[outlier_flag]]="Outliers"),"Review","Valid")</f>
        <v>Valid</v>
      </c>
    </row>
    <row r="8422" spans="1:16">
      <c r="A8422" t="s">
        <v>18328</v>
      </c>
      <c r="B8422" s="1">
        <v>44953</v>
      </c>
      <c r="C8422">
        <v>-60912.44</v>
      </c>
      <c r="D8422" t="s">
        <v>1478</v>
      </c>
      <c r="E8422" t="s">
        <v>36</v>
      </c>
      <c r="F8422" t="s">
        <v>268</v>
      </c>
      <c r="G8422" t="s">
        <v>13</v>
      </c>
      <c r="I8422" t="s">
        <v>75</v>
      </c>
      <c r="J8422" t="s">
        <v>30711</v>
      </c>
      <c r="K8422" t="s">
        <v>22291</v>
      </c>
      <c r="L8422" t="s">
        <v>22291</v>
      </c>
      <c r="M8422" t="s">
        <v>22291</v>
      </c>
      <c r="N8422" t="str">
        <f t="shared" si="131"/>
        <v>OK</v>
      </c>
      <c r="O8422" t="str">
        <f>IF(OR(Table1_17[[#This Row],[amount]]&lt;$Y$8,Table1_17[[#This Row],[amount]]&gt;$Y$7),"Outlier","Normal")</f>
        <v>Normal</v>
      </c>
      <c r="P8422" t="str">
        <f>IF(OR(Table1_17[[#This Row],[missing_flag]]="Missing",Table1_17[[#This Row],[outlier_flag]]="Outliers"),"Review","Valid")</f>
        <v>Valid</v>
      </c>
    </row>
    <row r="8423" spans="1:16">
      <c r="A8423" t="s">
        <v>18330</v>
      </c>
      <c r="B8423" s="1">
        <v>45193</v>
      </c>
      <c r="C8423">
        <v>159198.71</v>
      </c>
      <c r="D8423" t="s">
        <v>1483</v>
      </c>
      <c r="E8423" t="s">
        <v>1487</v>
      </c>
      <c r="F8423" t="s">
        <v>271</v>
      </c>
      <c r="G8423" t="s">
        <v>17</v>
      </c>
      <c r="H8423" t="s">
        <v>1241</v>
      </c>
      <c r="J8423" t="s">
        <v>30712</v>
      </c>
      <c r="K8423" t="s">
        <v>22291</v>
      </c>
      <c r="L8423" t="s">
        <v>22291</v>
      </c>
      <c r="M8423" t="s">
        <v>22291</v>
      </c>
      <c r="N8423" t="str">
        <f t="shared" si="131"/>
        <v>OK</v>
      </c>
      <c r="O8423" t="str">
        <f>IF(OR(Table1_17[[#This Row],[amount]]&lt;$Y$8,Table1_17[[#This Row],[amount]]&gt;$Y$7),"Outlier","Normal")</f>
        <v>Normal</v>
      </c>
      <c r="P8423" t="str">
        <f>IF(OR(Table1_17[[#This Row],[missing_flag]]="Missing",Table1_17[[#This Row],[outlier_flag]]="Outliers"),"Review","Valid")</f>
        <v>Valid</v>
      </c>
    </row>
    <row r="8424" spans="1:16">
      <c r="A8424" t="s">
        <v>18332</v>
      </c>
      <c r="B8424" s="1">
        <v>44724</v>
      </c>
      <c r="C8424">
        <v>-51295.05</v>
      </c>
      <c r="D8424" t="s">
        <v>1478</v>
      </c>
      <c r="E8424" t="s">
        <v>7</v>
      </c>
      <c r="F8424" t="s">
        <v>268</v>
      </c>
      <c r="G8424" t="s">
        <v>17</v>
      </c>
      <c r="I8424" t="s">
        <v>135</v>
      </c>
      <c r="J8424" t="s">
        <v>30713</v>
      </c>
      <c r="K8424" t="s">
        <v>22291</v>
      </c>
      <c r="L8424" t="s">
        <v>22291</v>
      </c>
      <c r="M8424" t="s">
        <v>22291</v>
      </c>
      <c r="N8424" t="str">
        <f t="shared" si="131"/>
        <v>OK</v>
      </c>
      <c r="O8424" t="str">
        <f>IF(OR(Table1_17[[#This Row],[amount]]&lt;$Y$8,Table1_17[[#This Row],[amount]]&gt;$Y$7),"Outlier","Normal")</f>
        <v>Normal</v>
      </c>
      <c r="P8424" t="str">
        <f>IF(OR(Table1_17[[#This Row],[missing_flag]]="Missing",Table1_17[[#This Row],[outlier_flag]]="Outliers"),"Review","Valid")</f>
        <v>Valid</v>
      </c>
    </row>
    <row r="8425" spans="1:16">
      <c r="A8425" t="s">
        <v>18334</v>
      </c>
      <c r="B8425" s="1">
        <v>44879</v>
      </c>
      <c r="C8425">
        <v>-15835.18</v>
      </c>
      <c r="D8425" t="s">
        <v>1478</v>
      </c>
      <c r="E8425" t="s">
        <v>1496</v>
      </c>
      <c r="F8425" t="s">
        <v>271</v>
      </c>
      <c r="G8425" t="s">
        <v>8</v>
      </c>
      <c r="I8425" t="s">
        <v>147</v>
      </c>
      <c r="J8425" t="s">
        <v>30714</v>
      </c>
      <c r="K8425" t="s">
        <v>22291</v>
      </c>
      <c r="L8425" t="s">
        <v>22291</v>
      </c>
      <c r="M8425" t="s">
        <v>22291</v>
      </c>
      <c r="N8425" t="str">
        <f t="shared" si="131"/>
        <v>OK</v>
      </c>
      <c r="O8425" t="str">
        <f>IF(OR(Table1_17[[#This Row],[amount]]&lt;$Y$8,Table1_17[[#This Row],[amount]]&gt;$Y$7),"Outlier","Normal")</f>
        <v>Normal</v>
      </c>
      <c r="P8425" t="str">
        <f>IF(OR(Table1_17[[#This Row],[missing_flag]]="Missing",Table1_17[[#This Row],[outlier_flag]]="Outliers"),"Review","Valid")</f>
        <v>Valid</v>
      </c>
    </row>
    <row r="8426" spans="1:16">
      <c r="A8426" t="s">
        <v>18336</v>
      </c>
      <c r="B8426" s="1">
        <v>45086</v>
      </c>
      <c r="C8426">
        <v>-53919.11</v>
      </c>
      <c r="D8426" t="s">
        <v>1478</v>
      </c>
      <c r="E8426" t="s">
        <v>36</v>
      </c>
      <c r="F8426" t="s">
        <v>268</v>
      </c>
      <c r="G8426" t="s">
        <v>17</v>
      </c>
      <c r="I8426" t="s">
        <v>119</v>
      </c>
      <c r="J8426" t="s">
        <v>30715</v>
      </c>
      <c r="K8426" t="s">
        <v>22291</v>
      </c>
      <c r="L8426" t="s">
        <v>22291</v>
      </c>
      <c r="M8426" t="s">
        <v>22291</v>
      </c>
      <c r="N8426" t="str">
        <f t="shared" si="131"/>
        <v>OK</v>
      </c>
      <c r="O8426" t="str">
        <f>IF(OR(Table1_17[[#This Row],[amount]]&lt;$Y$8,Table1_17[[#This Row],[amount]]&gt;$Y$7),"Outlier","Normal")</f>
        <v>Normal</v>
      </c>
      <c r="P8426" t="str">
        <f>IF(OR(Table1_17[[#This Row],[missing_flag]]="Missing",Table1_17[[#This Row],[outlier_flag]]="Outliers"),"Review","Valid")</f>
        <v>Valid</v>
      </c>
    </row>
    <row r="8427" spans="1:16">
      <c r="A8427" t="s">
        <v>18338</v>
      </c>
      <c r="B8427" s="1">
        <v>44690</v>
      </c>
      <c r="C8427">
        <v>14010.33</v>
      </c>
      <c r="D8427" t="s">
        <v>1587</v>
      </c>
      <c r="E8427" t="s">
        <v>1587</v>
      </c>
      <c r="F8427" t="s">
        <v>271</v>
      </c>
      <c r="G8427" t="s">
        <v>29</v>
      </c>
      <c r="J8427" t="s">
        <v>30716</v>
      </c>
      <c r="K8427" t="s">
        <v>22291</v>
      </c>
      <c r="L8427" t="s">
        <v>22291</v>
      </c>
      <c r="M8427" t="s">
        <v>22291</v>
      </c>
      <c r="N8427" t="str">
        <f t="shared" si="131"/>
        <v>OK</v>
      </c>
      <c r="O8427" t="str">
        <f>IF(OR(Table1_17[[#This Row],[amount]]&lt;$Y$8,Table1_17[[#This Row],[amount]]&gt;$Y$7),"Outlier","Normal")</f>
        <v>Normal</v>
      </c>
      <c r="P8427" t="str">
        <f>IF(OR(Table1_17[[#This Row],[missing_flag]]="Missing",Table1_17[[#This Row],[outlier_flag]]="Outliers"),"Review","Valid")</f>
        <v>Valid</v>
      </c>
    </row>
    <row r="8428" spans="1:16">
      <c r="A8428" t="s">
        <v>18340</v>
      </c>
      <c r="B8428" s="1">
        <v>44677</v>
      </c>
      <c r="C8428">
        <v>177831.81</v>
      </c>
      <c r="D8428" t="s">
        <v>1483</v>
      </c>
      <c r="E8428" t="s">
        <v>1499</v>
      </c>
      <c r="F8428" t="s">
        <v>268</v>
      </c>
      <c r="G8428" t="s">
        <v>8</v>
      </c>
      <c r="H8428" t="s">
        <v>702</v>
      </c>
      <c r="J8428" t="s">
        <v>30717</v>
      </c>
      <c r="K8428" t="s">
        <v>22291</v>
      </c>
      <c r="L8428" t="s">
        <v>22291</v>
      </c>
      <c r="M8428" t="s">
        <v>22291</v>
      </c>
      <c r="N8428" t="str">
        <f t="shared" si="131"/>
        <v>OK</v>
      </c>
      <c r="O8428" t="str">
        <f>IF(OR(Table1_17[[#This Row],[amount]]&lt;$Y$8,Table1_17[[#This Row],[amount]]&gt;$Y$7),"Outlier","Normal")</f>
        <v>Normal</v>
      </c>
      <c r="P8428" t="str">
        <f>IF(OR(Table1_17[[#This Row],[missing_flag]]="Missing",Table1_17[[#This Row],[outlier_flag]]="Outliers"),"Review","Valid")</f>
        <v>Valid</v>
      </c>
    </row>
    <row r="8429" spans="1:16">
      <c r="A8429" t="s">
        <v>18342</v>
      </c>
      <c r="B8429" s="1">
        <v>44807</v>
      </c>
      <c r="C8429">
        <v>-33373.11</v>
      </c>
      <c r="D8429" t="s">
        <v>1478</v>
      </c>
      <c r="E8429" t="s">
        <v>1496</v>
      </c>
      <c r="F8429" t="s">
        <v>264</v>
      </c>
      <c r="G8429" t="s">
        <v>13</v>
      </c>
      <c r="I8429" t="s">
        <v>30</v>
      </c>
      <c r="J8429" t="s">
        <v>30718</v>
      </c>
      <c r="K8429" t="s">
        <v>22291</v>
      </c>
      <c r="L8429" t="s">
        <v>22291</v>
      </c>
      <c r="M8429" t="s">
        <v>22291</v>
      </c>
      <c r="N8429" t="str">
        <f t="shared" si="131"/>
        <v>OK</v>
      </c>
      <c r="O8429" t="str">
        <f>IF(OR(Table1_17[[#This Row],[amount]]&lt;$Y$8,Table1_17[[#This Row],[amount]]&gt;$Y$7),"Outlier","Normal")</f>
        <v>Normal</v>
      </c>
      <c r="P8429" t="str">
        <f>IF(OR(Table1_17[[#This Row],[missing_flag]]="Missing",Table1_17[[#This Row],[outlier_flag]]="Outliers"),"Review","Valid")</f>
        <v>Valid</v>
      </c>
    </row>
    <row r="8430" spans="1:16">
      <c r="A8430" t="s">
        <v>18344</v>
      </c>
      <c r="B8430" s="1">
        <v>45028</v>
      </c>
      <c r="C8430">
        <v>111671.8</v>
      </c>
      <c r="D8430" t="s">
        <v>1483</v>
      </c>
      <c r="E8430" t="s">
        <v>1484</v>
      </c>
      <c r="F8430" t="s">
        <v>264</v>
      </c>
      <c r="G8430" t="s">
        <v>13</v>
      </c>
      <c r="H8430" t="s">
        <v>1159</v>
      </c>
      <c r="J8430" t="s">
        <v>30719</v>
      </c>
      <c r="K8430" t="s">
        <v>22291</v>
      </c>
      <c r="L8430" t="s">
        <v>22291</v>
      </c>
      <c r="M8430" t="s">
        <v>22291</v>
      </c>
      <c r="N8430" t="str">
        <f t="shared" si="131"/>
        <v>OK</v>
      </c>
      <c r="O8430" t="str">
        <f>IF(OR(Table1_17[[#This Row],[amount]]&lt;$Y$8,Table1_17[[#This Row],[amount]]&gt;$Y$7),"Outlier","Normal")</f>
        <v>Normal</v>
      </c>
      <c r="P8430" t="str">
        <f>IF(OR(Table1_17[[#This Row],[missing_flag]]="Missing",Table1_17[[#This Row],[outlier_flag]]="Outliers"),"Review","Valid")</f>
        <v>Valid</v>
      </c>
    </row>
    <row r="8431" spans="1:16">
      <c r="A8431" t="s">
        <v>18346</v>
      </c>
      <c r="B8431" s="1">
        <v>44830</v>
      </c>
      <c r="C8431">
        <v>-45367.55</v>
      </c>
      <c r="D8431" t="s">
        <v>1478</v>
      </c>
      <c r="E8431" t="s">
        <v>20</v>
      </c>
      <c r="F8431" t="s">
        <v>264</v>
      </c>
      <c r="G8431" t="s">
        <v>17</v>
      </c>
      <c r="I8431" t="s">
        <v>27</v>
      </c>
      <c r="J8431" t="s">
        <v>30720</v>
      </c>
      <c r="K8431" t="s">
        <v>22291</v>
      </c>
      <c r="L8431" t="s">
        <v>22291</v>
      </c>
      <c r="M8431" t="s">
        <v>22291</v>
      </c>
      <c r="N8431" t="str">
        <f t="shared" si="131"/>
        <v>OK</v>
      </c>
      <c r="O8431" t="str">
        <f>IF(OR(Table1_17[[#This Row],[amount]]&lt;$Y$8,Table1_17[[#This Row],[amount]]&gt;$Y$7),"Outlier","Normal")</f>
        <v>Normal</v>
      </c>
      <c r="P8431" t="str">
        <f>IF(OR(Table1_17[[#This Row],[missing_flag]]="Missing",Table1_17[[#This Row],[outlier_flag]]="Outliers"),"Review","Valid")</f>
        <v>Valid</v>
      </c>
    </row>
    <row r="8432" spans="1:16">
      <c r="A8432" t="s">
        <v>18348</v>
      </c>
      <c r="B8432" s="1">
        <v>45128</v>
      </c>
      <c r="C8432">
        <v>-46342.39</v>
      </c>
      <c r="D8432" t="s">
        <v>1478</v>
      </c>
      <c r="E8432" t="s">
        <v>1509</v>
      </c>
      <c r="F8432" t="s">
        <v>264</v>
      </c>
      <c r="G8432" t="s">
        <v>8</v>
      </c>
      <c r="I8432" t="s">
        <v>183</v>
      </c>
      <c r="J8432" t="s">
        <v>30721</v>
      </c>
      <c r="K8432" t="s">
        <v>22291</v>
      </c>
      <c r="L8432" t="s">
        <v>22291</v>
      </c>
      <c r="M8432" t="s">
        <v>22291</v>
      </c>
      <c r="N8432" t="str">
        <f t="shared" si="131"/>
        <v>OK</v>
      </c>
      <c r="O8432" t="str">
        <f>IF(OR(Table1_17[[#This Row],[amount]]&lt;$Y$8,Table1_17[[#This Row],[amount]]&gt;$Y$7),"Outlier","Normal")</f>
        <v>Normal</v>
      </c>
      <c r="P8432" t="str">
        <f>IF(OR(Table1_17[[#This Row],[missing_flag]]="Missing",Table1_17[[#This Row],[outlier_flag]]="Outliers"),"Review","Valid")</f>
        <v>Valid</v>
      </c>
    </row>
    <row r="8433" spans="1:16">
      <c r="A8433" t="s">
        <v>18350</v>
      </c>
      <c r="B8433" s="1">
        <v>44698</v>
      </c>
      <c r="C8433">
        <v>-59836.71</v>
      </c>
      <c r="D8433" t="s">
        <v>1478</v>
      </c>
      <c r="E8433" t="s">
        <v>36</v>
      </c>
      <c r="F8433" t="s">
        <v>264</v>
      </c>
      <c r="G8433" t="s">
        <v>13</v>
      </c>
      <c r="I8433" t="s">
        <v>111</v>
      </c>
      <c r="J8433" t="s">
        <v>30722</v>
      </c>
      <c r="K8433" t="s">
        <v>22291</v>
      </c>
      <c r="L8433" t="s">
        <v>22291</v>
      </c>
      <c r="M8433" t="s">
        <v>22291</v>
      </c>
      <c r="N8433" t="str">
        <f t="shared" si="131"/>
        <v>OK</v>
      </c>
      <c r="O8433" t="str">
        <f>IF(OR(Table1_17[[#This Row],[amount]]&lt;$Y$8,Table1_17[[#This Row],[amount]]&gt;$Y$7),"Outlier","Normal")</f>
        <v>Normal</v>
      </c>
      <c r="P8433" t="str">
        <f>IF(OR(Table1_17[[#This Row],[missing_flag]]="Missing",Table1_17[[#This Row],[outlier_flag]]="Outliers"),"Review","Valid")</f>
        <v>Valid</v>
      </c>
    </row>
    <row r="8434" spans="1:16">
      <c r="A8434" t="s">
        <v>18352</v>
      </c>
      <c r="B8434" s="1">
        <v>44752</v>
      </c>
      <c r="C8434">
        <v>235291.47</v>
      </c>
      <c r="D8434" t="s">
        <v>1483</v>
      </c>
      <c r="E8434" t="s">
        <v>1484</v>
      </c>
      <c r="F8434" t="s">
        <v>271</v>
      </c>
      <c r="G8434" t="s">
        <v>29</v>
      </c>
      <c r="H8434" t="s">
        <v>1113</v>
      </c>
      <c r="J8434" t="s">
        <v>30723</v>
      </c>
      <c r="K8434" t="s">
        <v>22291</v>
      </c>
      <c r="L8434" t="s">
        <v>22291</v>
      </c>
      <c r="M8434" t="s">
        <v>22291</v>
      </c>
      <c r="N8434" t="str">
        <f t="shared" si="131"/>
        <v>OK</v>
      </c>
      <c r="O8434" t="str">
        <f>IF(OR(Table1_17[[#This Row],[amount]]&lt;$Y$8,Table1_17[[#This Row],[amount]]&gt;$Y$7),"Outlier","Normal")</f>
        <v>Normal</v>
      </c>
      <c r="P8434" t="str">
        <f>IF(OR(Table1_17[[#This Row],[missing_flag]]="Missing",Table1_17[[#This Row],[outlier_flag]]="Outliers"),"Review","Valid")</f>
        <v>Valid</v>
      </c>
    </row>
    <row r="8435" spans="1:16">
      <c r="A8435" t="s">
        <v>18354</v>
      </c>
      <c r="B8435" s="1">
        <v>44919</v>
      </c>
      <c r="C8435">
        <v>151201.54</v>
      </c>
      <c r="D8435" t="s">
        <v>1483</v>
      </c>
      <c r="E8435" t="s">
        <v>1499</v>
      </c>
      <c r="F8435" t="s">
        <v>264</v>
      </c>
      <c r="G8435" t="s">
        <v>13</v>
      </c>
      <c r="H8435" t="s">
        <v>676</v>
      </c>
      <c r="J8435" t="s">
        <v>30724</v>
      </c>
      <c r="K8435" t="s">
        <v>22291</v>
      </c>
      <c r="L8435" t="s">
        <v>22291</v>
      </c>
      <c r="M8435" t="s">
        <v>22291</v>
      </c>
      <c r="N8435" t="str">
        <f t="shared" si="131"/>
        <v>OK</v>
      </c>
      <c r="O8435" t="str">
        <f>IF(OR(Table1_17[[#This Row],[amount]]&lt;$Y$8,Table1_17[[#This Row],[amount]]&gt;$Y$7),"Outlier","Normal")</f>
        <v>Normal</v>
      </c>
      <c r="P8435" t="str">
        <f>IF(OR(Table1_17[[#This Row],[missing_flag]]="Missing",Table1_17[[#This Row],[outlier_flag]]="Outliers"),"Review","Valid")</f>
        <v>Valid</v>
      </c>
    </row>
    <row r="8436" spans="1:16">
      <c r="A8436" t="s">
        <v>18356</v>
      </c>
      <c r="B8436" s="1">
        <v>44852</v>
      </c>
      <c r="C8436">
        <v>22950.82</v>
      </c>
      <c r="D8436" t="s">
        <v>1587</v>
      </c>
      <c r="E8436" t="s">
        <v>1587</v>
      </c>
      <c r="F8436" t="s">
        <v>268</v>
      </c>
      <c r="G8436" t="s">
        <v>17</v>
      </c>
      <c r="J8436" t="s">
        <v>30725</v>
      </c>
      <c r="K8436" t="s">
        <v>22291</v>
      </c>
      <c r="L8436" t="s">
        <v>22291</v>
      </c>
      <c r="M8436" t="s">
        <v>22291</v>
      </c>
      <c r="N8436" t="str">
        <f t="shared" si="131"/>
        <v>OK</v>
      </c>
      <c r="O8436" t="str">
        <f>IF(OR(Table1_17[[#This Row],[amount]]&lt;$Y$8,Table1_17[[#This Row],[amount]]&gt;$Y$7),"Outlier","Normal")</f>
        <v>Normal</v>
      </c>
      <c r="P8436" t="str">
        <f>IF(OR(Table1_17[[#This Row],[missing_flag]]="Missing",Table1_17[[#This Row],[outlier_flag]]="Outliers"),"Review","Valid")</f>
        <v>Valid</v>
      </c>
    </row>
    <row r="8437" spans="1:16">
      <c r="A8437" t="s">
        <v>18358</v>
      </c>
      <c r="B8437" s="1">
        <v>45028</v>
      </c>
      <c r="C8437">
        <v>15579.56</v>
      </c>
      <c r="D8437" t="s">
        <v>1587</v>
      </c>
      <c r="E8437" t="s">
        <v>1587</v>
      </c>
      <c r="F8437" t="s">
        <v>271</v>
      </c>
      <c r="G8437" t="s">
        <v>13</v>
      </c>
      <c r="J8437" t="s">
        <v>30726</v>
      </c>
      <c r="K8437" t="s">
        <v>22291</v>
      </c>
      <c r="L8437" t="s">
        <v>22291</v>
      </c>
      <c r="M8437" t="s">
        <v>22291</v>
      </c>
      <c r="N8437" t="str">
        <f t="shared" si="131"/>
        <v>OK</v>
      </c>
      <c r="O8437" t="str">
        <f>IF(OR(Table1_17[[#This Row],[amount]]&lt;$Y$8,Table1_17[[#This Row],[amount]]&gt;$Y$7),"Outlier","Normal")</f>
        <v>Normal</v>
      </c>
      <c r="P8437" t="str">
        <f>IF(OR(Table1_17[[#This Row],[missing_flag]]="Missing",Table1_17[[#This Row],[outlier_flag]]="Outliers"),"Review","Valid")</f>
        <v>Valid</v>
      </c>
    </row>
    <row r="8438" spans="1:16">
      <c r="A8438" t="s">
        <v>18360</v>
      </c>
      <c r="B8438" s="1">
        <v>45227</v>
      </c>
      <c r="C8438">
        <v>163300.35</v>
      </c>
      <c r="D8438" t="s">
        <v>1483</v>
      </c>
      <c r="E8438" t="s">
        <v>1499</v>
      </c>
      <c r="F8438" t="s">
        <v>268</v>
      </c>
      <c r="G8438" t="s">
        <v>8</v>
      </c>
      <c r="H8438" t="s">
        <v>702</v>
      </c>
      <c r="J8438" t="s">
        <v>30727</v>
      </c>
      <c r="K8438" t="s">
        <v>22291</v>
      </c>
      <c r="L8438" t="s">
        <v>22291</v>
      </c>
      <c r="M8438" t="s">
        <v>22291</v>
      </c>
      <c r="N8438" t="str">
        <f t="shared" si="131"/>
        <v>OK</v>
      </c>
      <c r="O8438" t="str">
        <f>IF(OR(Table1_17[[#This Row],[amount]]&lt;$Y$8,Table1_17[[#This Row],[amount]]&gt;$Y$7),"Outlier","Normal")</f>
        <v>Normal</v>
      </c>
      <c r="P8438" t="str">
        <f>IF(OR(Table1_17[[#This Row],[missing_flag]]="Missing",Table1_17[[#This Row],[outlier_flag]]="Outliers"),"Review","Valid")</f>
        <v>Valid</v>
      </c>
    </row>
    <row r="8439" spans="1:16">
      <c r="A8439" t="s">
        <v>18362</v>
      </c>
      <c r="B8439" s="1">
        <v>44764</v>
      </c>
      <c r="C8439">
        <v>-42704.12</v>
      </c>
      <c r="D8439" t="s">
        <v>1478</v>
      </c>
      <c r="E8439" t="s">
        <v>7</v>
      </c>
      <c r="F8439" t="s">
        <v>268</v>
      </c>
      <c r="G8439" t="s">
        <v>8</v>
      </c>
      <c r="I8439" t="s">
        <v>145</v>
      </c>
      <c r="J8439" t="s">
        <v>30728</v>
      </c>
      <c r="K8439" t="s">
        <v>22291</v>
      </c>
      <c r="L8439" t="s">
        <v>22291</v>
      </c>
      <c r="M8439" t="s">
        <v>22291</v>
      </c>
      <c r="N8439" t="str">
        <f t="shared" si="131"/>
        <v>OK</v>
      </c>
      <c r="O8439" t="str">
        <f>IF(OR(Table1_17[[#This Row],[amount]]&lt;$Y$8,Table1_17[[#This Row],[amount]]&gt;$Y$7),"Outlier","Normal")</f>
        <v>Normal</v>
      </c>
      <c r="P8439" t="str">
        <f>IF(OR(Table1_17[[#This Row],[missing_flag]]="Missing",Table1_17[[#This Row],[outlier_flag]]="Outliers"),"Review","Valid")</f>
        <v>Valid</v>
      </c>
    </row>
    <row r="8440" spans="1:16">
      <c r="A8440" t="s">
        <v>18364</v>
      </c>
      <c r="B8440" s="1">
        <v>45213</v>
      </c>
      <c r="C8440">
        <v>82486.45</v>
      </c>
      <c r="D8440" t="s">
        <v>1483</v>
      </c>
      <c r="E8440" t="s">
        <v>1499</v>
      </c>
      <c r="F8440" t="s">
        <v>271</v>
      </c>
      <c r="G8440" t="s">
        <v>17</v>
      </c>
      <c r="H8440" t="s">
        <v>1171</v>
      </c>
      <c r="J8440" t="s">
        <v>30729</v>
      </c>
      <c r="K8440" t="s">
        <v>22291</v>
      </c>
      <c r="L8440" t="s">
        <v>22291</v>
      </c>
      <c r="M8440" t="s">
        <v>22291</v>
      </c>
      <c r="N8440" t="str">
        <f t="shared" si="131"/>
        <v>OK</v>
      </c>
      <c r="O8440" t="str">
        <f>IF(OR(Table1_17[[#This Row],[amount]]&lt;$Y$8,Table1_17[[#This Row],[amount]]&gt;$Y$7),"Outlier","Normal")</f>
        <v>Normal</v>
      </c>
      <c r="P8440" t="str">
        <f>IF(OR(Table1_17[[#This Row],[missing_flag]]="Missing",Table1_17[[#This Row],[outlier_flag]]="Outliers"),"Review","Valid")</f>
        <v>Valid</v>
      </c>
    </row>
    <row r="8441" spans="1:16">
      <c r="A8441" t="s">
        <v>18366</v>
      </c>
      <c r="B8441" s="1">
        <v>44890</v>
      </c>
      <c r="C8441">
        <v>217130.08</v>
      </c>
      <c r="D8441" t="s">
        <v>1483</v>
      </c>
      <c r="E8441" t="s">
        <v>1484</v>
      </c>
      <c r="F8441" t="s">
        <v>264</v>
      </c>
      <c r="G8441" t="s">
        <v>17</v>
      </c>
      <c r="H8441" t="s">
        <v>678</v>
      </c>
      <c r="J8441" t="s">
        <v>30730</v>
      </c>
      <c r="K8441" t="s">
        <v>22291</v>
      </c>
      <c r="L8441" t="s">
        <v>22291</v>
      </c>
      <c r="M8441" t="s">
        <v>22291</v>
      </c>
      <c r="N8441" t="str">
        <f t="shared" si="131"/>
        <v>OK</v>
      </c>
      <c r="O8441" t="str">
        <f>IF(OR(Table1_17[[#This Row],[amount]]&lt;$Y$8,Table1_17[[#This Row],[amount]]&gt;$Y$7),"Outlier","Normal")</f>
        <v>Normal</v>
      </c>
      <c r="P8441" t="str">
        <f>IF(OR(Table1_17[[#This Row],[missing_flag]]="Missing",Table1_17[[#This Row],[outlier_flag]]="Outliers"),"Review","Valid")</f>
        <v>Valid</v>
      </c>
    </row>
    <row r="8442" spans="1:16">
      <c r="A8442" t="s">
        <v>18368</v>
      </c>
      <c r="B8442" s="1">
        <v>45030</v>
      </c>
      <c r="C8442">
        <v>99134.7</v>
      </c>
      <c r="D8442" t="s">
        <v>1483</v>
      </c>
      <c r="E8442" t="s">
        <v>1499</v>
      </c>
      <c r="F8442" t="s">
        <v>271</v>
      </c>
      <c r="G8442" t="s">
        <v>17</v>
      </c>
      <c r="H8442" t="s">
        <v>1271</v>
      </c>
      <c r="J8442" t="s">
        <v>30731</v>
      </c>
      <c r="K8442" t="s">
        <v>22291</v>
      </c>
      <c r="L8442" t="s">
        <v>22291</v>
      </c>
      <c r="M8442" t="s">
        <v>22291</v>
      </c>
      <c r="N8442" t="str">
        <f t="shared" si="131"/>
        <v>OK</v>
      </c>
      <c r="O8442" t="str">
        <f>IF(OR(Table1_17[[#This Row],[amount]]&lt;$Y$8,Table1_17[[#This Row],[amount]]&gt;$Y$7),"Outlier","Normal")</f>
        <v>Normal</v>
      </c>
      <c r="P8442" t="str">
        <f>IF(OR(Table1_17[[#This Row],[missing_flag]]="Missing",Table1_17[[#This Row],[outlier_flag]]="Outliers"),"Review","Valid")</f>
        <v>Valid</v>
      </c>
    </row>
    <row r="8443" spans="1:16">
      <c r="A8443" t="s">
        <v>18370</v>
      </c>
      <c r="B8443" s="1">
        <v>45090</v>
      </c>
      <c r="C8443">
        <v>127623.11</v>
      </c>
      <c r="D8443" t="s">
        <v>1483</v>
      </c>
      <c r="E8443" t="s">
        <v>1499</v>
      </c>
      <c r="F8443" t="s">
        <v>268</v>
      </c>
      <c r="G8443" t="s">
        <v>13</v>
      </c>
      <c r="H8443" t="s">
        <v>1207</v>
      </c>
      <c r="J8443" t="s">
        <v>30732</v>
      </c>
      <c r="K8443" t="s">
        <v>22291</v>
      </c>
      <c r="L8443" t="s">
        <v>22291</v>
      </c>
      <c r="M8443" t="s">
        <v>22291</v>
      </c>
      <c r="N8443" t="str">
        <f t="shared" si="131"/>
        <v>OK</v>
      </c>
      <c r="O8443" t="str">
        <f>IF(OR(Table1_17[[#This Row],[amount]]&lt;$Y$8,Table1_17[[#This Row],[amount]]&gt;$Y$7),"Outlier","Normal")</f>
        <v>Normal</v>
      </c>
      <c r="P8443" t="str">
        <f>IF(OR(Table1_17[[#This Row],[missing_flag]]="Missing",Table1_17[[#This Row],[outlier_flag]]="Outliers"),"Review","Valid")</f>
        <v>Valid</v>
      </c>
    </row>
    <row r="8444" spans="1:16">
      <c r="A8444" t="s">
        <v>18372</v>
      </c>
      <c r="B8444" s="1">
        <v>44874</v>
      </c>
      <c r="C8444">
        <v>16935.240000000002</v>
      </c>
      <c r="D8444" t="s">
        <v>1504</v>
      </c>
      <c r="E8444" t="s">
        <v>1504</v>
      </c>
      <c r="F8444" t="s">
        <v>264</v>
      </c>
      <c r="G8444" t="s">
        <v>13</v>
      </c>
      <c r="J8444" t="s">
        <v>30733</v>
      </c>
      <c r="K8444" t="s">
        <v>22291</v>
      </c>
      <c r="L8444" t="s">
        <v>22291</v>
      </c>
      <c r="M8444" t="s">
        <v>22291</v>
      </c>
      <c r="N8444" t="str">
        <f t="shared" si="131"/>
        <v>OK</v>
      </c>
      <c r="O8444" t="str">
        <f>IF(OR(Table1_17[[#This Row],[amount]]&lt;$Y$8,Table1_17[[#This Row],[amount]]&gt;$Y$7),"Outlier","Normal")</f>
        <v>Normal</v>
      </c>
      <c r="P8444" t="str">
        <f>IF(OR(Table1_17[[#This Row],[missing_flag]]="Missing",Table1_17[[#This Row],[outlier_flag]]="Outliers"),"Review","Valid")</f>
        <v>Valid</v>
      </c>
    </row>
    <row r="8445" spans="1:16">
      <c r="A8445" t="s">
        <v>18374</v>
      </c>
      <c r="B8445" s="1">
        <v>44792</v>
      </c>
      <c r="C8445">
        <v>-2000</v>
      </c>
      <c r="D8445" t="s">
        <v>1478</v>
      </c>
      <c r="E8445" t="s">
        <v>1534</v>
      </c>
      <c r="F8445" t="s">
        <v>268</v>
      </c>
      <c r="G8445" t="s">
        <v>17</v>
      </c>
      <c r="I8445" t="s">
        <v>49</v>
      </c>
      <c r="J8445" t="s">
        <v>30734</v>
      </c>
      <c r="K8445" t="s">
        <v>22291</v>
      </c>
      <c r="L8445" t="s">
        <v>22291</v>
      </c>
      <c r="M8445" t="s">
        <v>22291</v>
      </c>
      <c r="N8445" t="str">
        <f t="shared" si="131"/>
        <v>OK</v>
      </c>
      <c r="O8445" t="str">
        <f>IF(OR(Table1_17[[#This Row],[amount]]&lt;$Y$8,Table1_17[[#This Row],[amount]]&gt;$Y$7),"Outlier","Normal")</f>
        <v>Normal</v>
      </c>
      <c r="P8445" t="str">
        <f>IF(OR(Table1_17[[#This Row],[missing_flag]]="Missing",Table1_17[[#This Row],[outlier_flag]]="Outliers"),"Review","Valid")</f>
        <v>Valid</v>
      </c>
    </row>
    <row r="8446" spans="1:16">
      <c r="A8446" t="s">
        <v>18376</v>
      </c>
      <c r="B8446" s="1">
        <v>45234</v>
      </c>
      <c r="C8446">
        <v>-12698.12</v>
      </c>
      <c r="D8446" t="s">
        <v>1478</v>
      </c>
      <c r="E8446" t="s">
        <v>36</v>
      </c>
      <c r="F8446" t="s">
        <v>271</v>
      </c>
      <c r="G8446" t="s">
        <v>8</v>
      </c>
      <c r="I8446" t="s">
        <v>77</v>
      </c>
      <c r="J8446" t="s">
        <v>30735</v>
      </c>
      <c r="K8446" t="s">
        <v>22291</v>
      </c>
      <c r="L8446" t="s">
        <v>22291</v>
      </c>
      <c r="M8446" t="s">
        <v>22291</v>
      </c>
      <c r="N8446" t="str">
        <f t="shared" si="131"/>
        <v>OK</v>
      </c>
      <c r="O8446" t="str">
        <f>IF(OR(Table1_17[[#This Row],[amount]]&lt;$Y$8,Table1_17[[#This Row],[amount]]&gt;$Y$7),"Outlier","Normal")</f>
        <v>Normal</v>
      </c>
      <c r="P8446" t="str">
        <f>IF(OR(Table1_17[[#This Row],[missing_flag]]="Missing",Table1_17[[#This Row],[outlier_flag]]="Outliers"),"Review","Valid")</f>
        <v>Valid</v>
      </c>
    </row>
    <row r="8447" spans="1:16">
      <c r="A8447" t="s">
        <v>18378</v>
      </c>
      <c r="B8447" s="1">
        <v>45202</v>
      </c>
      <c r="C8447">
        <v>182247.54</v>
      </c>
      <c r="D8447" t="s">
        <v>1483</v>
      </c>
      <c r="E8447" t="s">
        <v>1499</v>
      </c>
      <c r="F8447" t="s">
        <v>268</v>
      </c>
      <c r="G8447" t="s">
        <v>17</v>
      </c>
      <c r="H8447" t="s">
        <v>1357</v>
      </c>
      <c r="J8447" t="s">
        <v>30736</v>
      </c>
      <c r="K8447" t="s">
        <v>22291</v>
      </c>
      <c r="L8447" t="s">
        <v>22291</v>
      </c>
      <c r="M8447" t="s">
        <v>22291</v>
      </c>
      <c r="N8447" t="str">
        <f t="shared" si="131"/>
        <v>OK</v>
      </c>
      <c r="O8447" t="str">
        <f>IF(OR(Table1_17[[#This Row],[amount]]&lt;$Y$8,Table1_17[[#This Row],[amount]]&gt;$Y$7),"Outlier","Normal")</f>
        <v>Normal</v>
      </c>
      <c r="P8447" t="str">
        <f>IF(OR(Table1_17[[#This Row],[missing_flag]]="Missing",Table1_17[[#This Row],[outlier_flag]]="Outliers"),"Review","Valid")</f>
        <v>Valid</v>
      </c>
    </row>
    <row r="8448" spans="1:16">
      <c r="A8448" t="s">
        <v>18380</v>
      </c>
      <c r="B8448" s="1">
        <v>44570</v>
      </c>
      <c r="C8448">
        <v>-31909.7</v>
      </c>
      <c r="D8448" t="s">
        <v>1478</v>
      </c>
      <c r="E8448" t="s">
        <v>36</v>
      </c>
      <c r="F8448" t="s">
        <v>271</v>
      </c>
      <c r="G8448" t="s">
        <v>17</v>
      </c>
      <c r="I8448" t="s">
        <v>195</v>
      </c>
      <c r="J8448" t="s">
        <v>30737</v>
      </c>
      <c r="K8448" t="s">
        <v>22291</v>
      </c>
      <c r="L8448" t="s">
        <v>22291</v>
      </c>
      <c r="M8448" t="s">
        <v>22291</v>
      </c>
      <c r="N8448" t="str">
        <f t="shared" si="131"/>
        <v>OK</v>
      </c>
      <c r="O8448" t="str">
        <f>IF(OR(Table1_17[[#This Row],[amount]]&lt;$Y$8,Table1_17[[#This Row],[amount]]&gt;$Y$7),"Outlier","Normal")</f>
        <v>Normal</v>
      </c>
      <c r="P8448" t="str">
        <f>IF(OR(Table1_17[[#This Row],[missing_flag]]="Missing",Table1_17[[#This Row],[outlier_flag]]="Outliers"),"Review","Valid")</f>
        <v>Valid</v>
      </c>
    </row>
    <row r="8449" spans="1:16">
      <c r="A8449" t="s">
        <v>18382</v>
      </c>
      <c r="B8449" s="1">
        <v>45003</v>
      </c>
      <c r="C8449">
        <v>-38822.65</v>
      </c>
      <c r="D8449" t="s">
        <v>1478</v>
      </c>
      <c r="E8449" t="s">
        <v>20</v>
      </c>
      <c r="F8449" t="s">
        <v>264</v>
      </c>
      <c r="G8449" t="s">
        <v>8</v>
      </c>
      <c r="I8449" t="s">
        <v>25</v>
      </c>
      <c r="J8449" t="s">
        <v>30738</v>
      </c>
      <c r="K8449" t="s">
        <v>22291</v>
      </c>
      <c r="L8449" t="s">
        <v>22291</v>
      </c>
      <c r="M8449" t="s">
        <v>22291</v>
      </c>
      <c r="N8449" t="str">
        <f t="shared" si="131"/>
        <v>OK</v>
      </c>
      <c r="O8449" t="str">
        <f>IF(OR(Table1_17[[#This Row],[amount]]&lt;$Y$8,Table1_17[[#This Row],[amount]]&gt;$Y$7),"Outlier","Normal")</f>
        <v>Normal</v>
      </c>
      <c r="P8449" t="str">
        <f>IF(OR(Table1_17[[#This Row],[missing_flag]]="Missing",Table1_17[[#This Row],[outlier_flag]]="Outliers"),"Review","Valid")</f>
        <v>Valid</v>
      </c>
    </row>
    <row r="8450" spans="1:16">
      <c r="A8450" t="s">
        <v>18384</v>
      </c>
      <c r="B8450" s="1">
        <v>44909</v>
      </c>
      <c r="C8450">
        <v>89006.41</v>
      </c>
      <c r="D8450" t="s">
        <v>1483</v>
      </c>
      <c r="E8450" t="s">
        <v>1499</v>
      </c>
      <c r="F8450" t="s">
        <v>264</v>
      </c>
      <c r="G8450" t="s">
        <v>17</v>
      </c>
      <c r="H8450" t="s">
        <v>991</v>
      </c>
      <c r="J8450" t="s">
        <v>30739</v>
      </c>
      <c r="K8450" t="s">
        <v>22291</v>
      </c>
      <c r="L8450" t="s">
        <v>22291</v>
      </c>
      <c r="M8450" t="s">
        <v>22291</v>
      </c>
      <c r="N8450" t="str">
        <f t="shared" si="131"/>
        <v>OK</v>
      </c>
      <c r="O8450" t="str">
        <f>IF(OR(Table1_17[[#This Row],[amount]]&lt;$Y$8,Table1_17[[#This Row],[amount]]&gt;$Y$7),"Outlier","Normal")</f>
        <v>Normal</v>
      </c>
      <c r="P8450" t="str">
        <f>IF(OR(Table1_17[[#This Row],[missing_flag]]="Missing",Table1_17[[#This Row],[outlier_flag]]="Outliers"),"Review","Valid")</f>
        <v>Valid</v>
      </c>
    </row>
    <row r="8451" spans="1:16">
      <c r="A8451" t="s">
        <v>18386</v>
      </c>
      <c r="B8451" s="1">
        <v>45020</v>
      </c>
      <c r="C8451">
        <v>125166.85</v>
      </c>
      <c r="D8451" t="s">
        <v>1483</v>
      </c>
      <c r="E8451" t="s">
        <v>1487</v>
      </c>
      <c r="F8451" t="s">
        <v>264</v>
      </c>
      <c r="G8451" t="s">
        <v>29</v>
      </c>
      <c r="H8451" t="s">
        <v>1359</v>
      </c>
      <c r="J8451" t="s">
        <v>30740</v>
      </c>
      <c r="K8451" t="s">
        <v>22291</v>
      </c>
      <c r="L8451" t="s">
        <v>22291</v>
      </c>
      <c r="M8451" t="s">
        <v>22291</v>
      </c>
      <c r="N8451" t="str">
        <f t="shared" ref="N8451:N8514" si="132">IF(OR(B8451="",C8451="",D8451="",F8451=""),"Missing","OK")</f>
        <v>OK</v>
      </c>
      <c r="O8451" t="str">
        <f>IF(OR(Table1_17[[#This Row],[amount]]&lt;$Y$8,Table1_17[[#This Row],[amount]]&gt;$Y$7),"Outlier","Normal")</f>
        <v>Normal</v>
      </c>
      <c r="P8451" t="str">
        <f>IF(OR(Table1_17[[#This Row],[missing_flag]]="Missing",Table1_17[[#This Row],[outlier_flag]]="Outliers"),"Review","Valid")</f>
        <v>Valid</v>
      </c>
    </row>
    <row r="8452" spans="1:16">
      <c r="A8452" t="s">
        <v>18388</v>
      </c>
      <c r="B8452" s="1">
        <v>44680</v>
      </c>
      <c r="C8452">
        <v>-48610.55</v>
      </c>
      <c r="D8452" t="s">
        <v>1478</v>
      </c>
      <c r="E8452" t="s">
        <v>36</v>
      </c>
      <c r="F8452" t="s">
        <v>264</v>
      </c>
      <c r="G8452" t="s">
        <v>29</v>
      </c>
      <c r="I8452" t="s">
        <v>195</v>
      </c>
      <c r="J8452" t="s">
        <v>30741</v>
      </c>
      <c r="K8452" t="s">
        <v>22291</v>
      </c>
      <c r="L8452" t="s">
        <v>22291</v>
      </c>
      <c r="M8452" t="s">
        <v>22291</v>
      </c>
      <c r="N8452" t="str">
        <f t="shared" si="132"/>
        <v>OK</v>
      </c>
      <c r="O8452" t="str">
        <f>IF(OR(Table1_17[[#This Row],[amount]]&lt;$Y$8,Table1_17[[#This Row],[amount]]&gt;$Y$7),"Outlier","Normal")</f>
        <v>Normal</v>
      </c>
      <c r="P8452" t="str">
        <f>IF(OR(Table1_17[[#This Row],[missing_flag]]="Missing",Table1_17[[#This Row],[outlier_flag]]="Outliers"),"Review","Valid")</f>
        <v>Valid</v>
      </c>
    </row>
    <row r="8453" spans="1:16">
      <c r="A8453" t="s">
        <v>18390</v>
      </c>
      <c r="B8453" s="1">
        <v>44600</v>
      </c>
      <c r="C8453">
        <v>-58481.22</v>
      </c>
      <c r="D8453" t="s">
        <v>1478</v>
      </c>
      <c r="E8453" t="s">
        <v>1509</v>
      </c>
      <c r="F8453" t="s">
        <v>264</v>
      </c>
      <c r="G8453" t="s">
        <v>29</v>
      </c>
      <c r="I8453" t="s">
        <v>23</v>
      </c>
      <c r="J8453" t="s">
        <v>30742</v>
      </c>
      <c r="K8453" t="s">
        <v>22291</v>
      </c>
      <c r="L8453" t="s">
        <v>22291</v>
      </c>
      <c r="M8453" t="s">
        <v>22291</v>
      </c>
      <c r="N8453" t="str">
        <f t="shared" si="132"/>
        <v>OK</v>
      </c>
      <c r="O8453" t="str">
        <f>IF(OR(Table1_17[[#This Row],[amount]]&lt;$Y$8,Table1_17[[#This Row],[amount]]&gt;$Y$7),"Outlier","Normal")</f>
        <v>Normal</v>
      </c>
      <c r="P8453" t="str">
        <f>IF(OR(Table1_17[[#This Row],[missing_flag]]="Missing",Table1_17[[#This Row],[outlier_flag]]="Outliers"),"Review","Valid")</f>
        <v>Valid</v>
      </c>
    </row>
    <row r="8454" spans="1:16">
      <c r="A8454" t="s">
        <v>18392</v>
      </c>
      <c r="B8454" s="1">
        <v>45016</v>
      </c>
      <c r="C8454">
        <v>199540.82</v>
      </c>
      <c r="D8454" t="s">
        <v>1483</v>
      </c>
      <c r="E8454" t="s">
        <v>1484</v>
      </c>
      <c r="F8454" t="s">
        <v>264</v>
      </c>
      <c r="G8454" t="s">
        <v>13</v>
      </c>
      <c r="H8454" t="s">
        <v>1293</v>
      </c>
      <c r="J8454" t="s">
        <v>30743</v>
      </c>
      <c r="K8454" t="s">
        <v>22291</v>
      </c>
      <c r="L8454" t="s">
        <v>22291</v>
      </c>
      <c r="M8454" t="s">
        <v>22291</v>
      </c>
      <c r="N8454" t="str">
        <f t="shared" si="132"/>
        <v>OK</v>
      </c>
      <c r="O8454" t="str">
        <f>IF(OR(Table1_17[[#This Row],[amount]]&lt;$Y$8,Table1_17[[#This Row],[amount]]&gt;$Y$7),"Outlier","Normal")</f>
        <v>Normal</v>
      </c>
      <c r="P8454" t="str">
        <f>IF(OR(Table1_17[[#This Row],[missing_flag]]="Missing",Table1_17[[#This Row],[outlier_flag]]="Outliers"),"Review","Valid")</f>
        <v>Valid</v>
      </c>
    </row>
    <row r="8455" spans="1:16">
      <c r="A8455" t="s">
        <v>18394</v>
      </c>
      <c r="B8455" s="1">
        <v>45133</v>
      </c>
      <c r="C8455">
        <v>-46635.87</v>
      </c>
      <c r="D8455" t="s">
        <v>1478</v>
      </c>
      <c r="E8455" t="s">
        <v>36</v>
      </c>
      <c r="F8455" t="s">
        <v>268</v>
      </c>
      <c r="G8455" t="s">
        <v>8</v>
      </c>
      <c r="I8455" t="s">
        <v>244</v>
      </c>
      <c r="J8455" t="s">
        <v>30744</v>
      </c>
      <c r="K8455" t="s">
        <v>22291</v>
      </c>
      <c r="L8455" t="s">
        <v>22291</v>
      </c>
      <c r="M8455" t="s">
        <v>22291</v>
      </c>
      <c r="N8455" t="str">
        <f t="shared" si="132"/>
        <v>OK</v>
      </c>
      <c r="O8455" t="str">
        <f>IF(OR(Table1_17[[#This Row],[amount]]&lt;$Y$8,Table1_17[[#This Row],[amount]]&gt;$Y$7),"Outlier","Normal")</f>
        <v>Normal</v>
      </c>
      <c r="P8455" t="str">
        <f>IF(OR(Table1_17[[#This Row],[missing_flag]]="Missing",Table1_17[[#This Row],[outlier_flag]]="Outliers"),"Review","Valid")</f>
        <v>Valid</v>
      </c>
    </row>
    <row r="8456" spans="1:16">
      <c r="A8456" t="s">
        <v>18396</v>
      </c>
      <c r="B8456" s="1">
        <v>45052</v>
      </c>
      <c r="C8456">
        <v>-27455.3</v>
      </c>
      <c r="D8456" t="s">
        <v>1478</v>
      </c>
      <c r="E8456" t="s">
        <v>7</v>
      </c>
      <c r="F8456" t="s">
        <v>268</v>
      </c>
      <c r="G8456" t="s">
        <v>29</v>
      </c>
      <c r="I8456" t="s">
        <v>169</v>
      </c>
      <c r="J8456" t="s">
        <v>30745</v>
      </c>
      <c r="K8456" t="s">
        <v>22291</v>
      </c>
      <c r="L8456" t="s">
        <v>22291</v>
      </c>
      <c r="M8456" t="s">
        <v>22291</v>
      </c>
      <c r="N8456" t="str">
        <f t="shared" si="132"/>
        <v>OK</v>
      </c>
      <c r="O8456" t="str">
        <f>IF(OR(Table1_17[[#This Row],[amount]]&lt;$Y$8,Table1_17[[#This Row],[amount]]&gt;$Y$7),"Outlier","Normal")</f>
        <v>Normal</v>
      </c>
      <c r="P8456" t="str">
        <f>IF(OR(Table1_17[[#This Row],[missing_flag]]="Missing",Table1_17[[#This Row],[outlier_flag]]="Outliers"),"Review","Valid")</f>
        <v>Valid</v>
      </c>
    </row>
    <row r="8457" spans="1:16">
      <c r="A8457" t="s">
        <v>18398</v>
      </c>
      <c r="B8457" s="1">
        <v>44631</v>
      </c>
      <c r="C8457">
        <v>-31654.34</v>
      </c>
      <c r="D8457" t="s">
        <v>1478</v>
      </c>
      <c r="E8457" t="s">
        <v>7</v>
      </c>
      <c r="F8457" t="s">
        <v>264</v>
      </c>
      <c r="G8457" t="s">
        <v>29</v>
      </c>
      <c r="I8457" t="s">
        <v>79</v>
      </c>
      <c r="J8457" t="s">
        <v>30746</v>
      </c>
      <c r="K8457" t="s">
        <v>22291</v>
      </c>
      <c r="L8457" t="s">
        <v>22291</v>
      </c>
      <c r="M8457" t="s">
        <v>22291</v>
      </c>
      <c r="N8457" t="str">
        <f t="shared" si="132"/>
        <v>OK</v>
      </c>
      <c r="O8457" t="str">
        <f>IF(OR(Table1_17[[#This Row],[amount]]&lt;$Y$8,Table1_17[[#This Row],[amount]]&gt;$Y$7),"Outlier","Normal")</f>
        <v>Normal</v>
      </c>
      <c r="P8457" t="str">
        <f>IF(OR(Table1_17[[#This Row],[missing_flag]]="Missing",Table1_17[[#This Row],[outlier_flag]]="Outliers"),"Review","Valid")</f>
        <v>Valid</v>
      </c>
    </row>
    <row r="8458" spans="1:16">
      <c r="A8458" t="s">
        <v>18400</v>
      </c>
      <c r="B8458" s="1">
        <v>44608</v>
      </c>
      <c r="C8458">
        <v>-31004.13</v>
      </c>
      <c r="D8458" t="s">
        <v>1478</v>
      </c>
      <c r="E8458" t="s">
        <v>7</v>
      </c>
      <c r="F8458" t="s">
        <v>264</v>
      </c>
      <c r="G8458" t="s">
        <v>8</v>
      </c>
      <c r="I8458" t="s">
        <v>93</v>
      </c>
      <c r="J8458" t="s">
        <v>30747</v>
      </c>
      <c r="K8458" t="s">
        <v>22291</v>
      </c>
      <c r="L8458" t="s">
        <v>22291</v>
      </c>
      <c r="M8458" t="s">
        <v>22291</v>
      </c>
      <c r="N8458" t="str">
        <f t="shared" si="132"/>
        <v>OK</v>
      </c>
      <c r="O8458" t="str">
        <f>IF(OR(Table1_17[[#This Row],[amount]]&lt;$Y$8,Table1_17[[#This Row],[amount]]&gt;$Y$7),"Outlier","Normal")</f>
        <v>Normal</v>
      </c>
      <c r="P8458" t="str">
        <f>IF(OR(Table1_17[[#This Row],[missing_flag]]="Missing",Table1_17[[#This Row],[outlier_flag]]="Outliers"),"Review","Valid")</f>
        <v>Valid</v>
      </c>
    </row>
    <row r="8459" spans="1:16">
      <c r="A8459" t="s">
        <v>18402</v>
      </c>
      <c r="B8459" s="1">
        <v>45271</v>
      </c>
      <c r="C8459">
        <v>257645.05</v>
      </c>
      <c r="D8459" t="s">
        <v>1483</v>
      </c>
      <c r="E8459" t="s">
        <v>1499</v>
      </c>
      <c r="F8459" t="s">
        <v>271</v>
      </c>
      <c r="G8459" t="s">
        <v>29</v>
      </c>
      <c r="H8459" t="s">
        <v>768</v>
      </c>
      <c r="J8459" t="s">
        <v>30748</v>
      </c>
      <c r="K8459" t="s">
        <v>22291</v>
      </c>
      <c r="L8459" t="s">
        <v>22291</v>
      </c>
      <c r="M8459" t="s">
        <v>22291</v>
      </c>
      <c r="N8459" t="str">
        <f t="shared" si="132"/>
        <v>OK</v>
      </c>
      <c r="O8459" t="str">
        <f>IF(OR(Table1_17[[#This Row],[amount]]&lt;$Y$8,Table1_17[[#This Row],[amount]]&gt;$Y$7),"Outlier","Normal")</f>
        <v>Normal</v>
      </c>
      <c r="P8459" t="str">
        <f>IF(OR(Table1_17[[#This Row],[missing_flag]]="Missing",Table1_17[[#This Row],[outlier_flag]]="Outliers"),"Review","Valid")</f>
        <v>Valid</v>
      </c>
    </row>
    <row r="8460" spans="1:16">
      <c r="A8460" t="s">
        <v>18404</v>
      </c>
      <c r="B8460" s="1">
        <v>44599</v>
      </c>
      <c r="C8460">
        <v>91233.26</v>
      </c>
      <c r="D8460" t="s">
        <v>1483</v>
      </c>
      <c r="E8460" t="s">
        <v>1484</v>
      </c>
      <c r="F8460" t="s">
        <v>268</v>
      </c>
      <c r="G8460" t="s">
        <v>8</v>
      </c>
      <c r="H8460" t="s">
        <v>848</v>
      </c>
      <c r="J8460" t="s">
        <v>30749</v>
      </c>
      <c r="K8460" t="s">
        <v>22291</v>
      </c>
      <c r="L8460" t="s">
        <v>22291</v>
      </c>
      <c r="M8460" t="s">
        <v>22291</v>
      </c>
      <c r="N8460" t="str">
        <f t="shared" si="132"/>
        <v>OK</v>
      </c>
      <c r="O8460" t="str">
        <f>IF(OR(Table1_17[[#This Row],[amount]]&lt;$Y$8,Table1_17[[#This Row],[amount]]&gt;$Y$7),"Outlier","Normal")</f>
        <v>Normal</v>
      </c>
      <c r="P8460" t="str">
        <f>IF(OR(Table1_17[[#This Row],[missing_flag]]="Missing",Table1_17[[#This Row],[outlier_flag]]="Outliers"),"Review","Valid")</f>
        <v>Valid</v>
      </c>
    </row>
    <row r="8461" spans="1:16">
      <c r="A8461" t="s">
        <v>18406</v>
      </c>
      <c r="B8461" s="1">
        <v>44776</v>
      </c>
      <c r="C8461">
        <v>-55273.32</v>
      </c>
      <c r="D8461" t="s">
        <v>1478</v>
      </c>
      <c r="E8461" t="s">
        <v>1496</v>
      </c>
      <c r="F8461" t="s">
        <v>264</v>
      </c>
      <c r="G8461" t="s">
        <v>8</v>
      </c>
      <c r="I8461" t="s">
        <v>209</v>
      </c>
      <c r="J8461" t="s">
        <v>30750</v>
      </c>
      <c r="K8461" t="s">
        <v>22291</v>
      </c>
      <c r="L8461" t="s">
        <v>22291</v>
      </c>
      <c r="M8461" t="s">
        <v>22291</v>
      </c>
      <c r="N8461" t="str">
        <f t="shared" si="132"/>
        <v>OK</v>
      </c>
      <c r="O8461" t="str">
        <f>IF(OR(Table1_17[[#This Row],[amount]]&lt;$Y$8,Table1_17[[#This Row],[amount]]&gt;$Y$7),"Outlier","Normal")</f>
        <v>Normal</v>
      </c>
      <c r="P8461" t="str">
        <f>IF(OR(Table1_17[[#This Row],[missing_flag]]="Missing",Table1_17[[#This Row],[outlier_flag]]="Outliers"),"Review","Valid")</f>
        <v>Valid</v>
      </c>
    </row>
    <row r="8462" spans="1:16">
      <c r="A8462" t="s">
        <v>18408</v>
      </c>
      <c r="B8462" s="1">
        <v>45189</v>
      </c>
      <c r="C8462">
        <v>-49309.599999999999</v>
      </c>
      <c r="D8462" t="s">
        <v>1478</v>
      </c>
      <c r="E8462" t="s">
        <v>20</v>
      </c>
      <c r="F8462" t="s">
        <v>264</v>
      </c>
      <c r="G8462" t="s">
        <v>17</v>
      </c>
      <c r="I8462" t="s">
        <v>25</v>
      </c>
      <c r="J8462" t="s">
        <v>30751</v>
      </c>
      <c r="K8462" t="s">
        <v>22291</v>
      </c>
      <c r="L8462" t="s">
        <v>22291</v>
      </c>
      <c r="M8462" t="s">
        <v>22291</v>
      </c>
      <c r="N8462" t="str">
        <f t="shared" si="132"/>
        <v>OK</v>
      </c>
      <c r="O8462" t="str">
        <f>IF(OR(Table1_17[[#This Row],[amount]]&lt;$Y$8,Table1_17[[#This Row],[amount]]&gt;$Y$7),"Outlier","Normal")</f>
        <v>Normal</v>
      </c>
      <c r="P8462" t="str">
        <f>IF(OR(Table1_17[[#This Row],[missing_flag]]="Missing",Table1_17[[#This Row],[outlier_flag]]="Outliers"),"Review","Valid")</f>
        <v>Valid</v>
      </c>
    </row>
    <row r="8463" spans="1:16">
      <c r="A8463" t="s">
        <v>18410</v>
      </c>
      <c r="B8463" s="1">
        <v>44829</v>
      </c>
      <c r="C8463">
        <v>143471.76999999999</v>
      </c>
      <c r="D8463" t="s">
        <v>1483</v>
      </c>
      <c r="E8463" t="s">
        <v>1484</v>
      </c>
      <c r="F8463" t="s">
        <v>271</v>
      </c>
      <c r="G8463" t="s">
        <v>17</v>
      </c>
      <c r="H8463" t="s">
        <v>674</v>
      </c>
      <c r="J8463" t="s">
        <v>30752</v>
      </c>
      <c r="K8463" t="s">
        <v>22291</v>
      </c>
      <c r="L8463" t="s">
        <v>22291</v>
      </c>
      <c r="M8463" t="s">
        <v>22291</v>
      </c>
      <c r="N8463" t="str">
        <f t="shared" si="132"/>
        <v>OK</v>
      </c>
      <c r="O8463" t="str">
        <f>IF(OR(Table1_17[[#This Row],[amount]]&lt;$Y$8,Table1_17[[#This Row],[amount]]&gt;$Y$7),"Outlier","Normal")</f>
        <v>Normal</v>
      </c>
      <c r="P8463" t="str">
        <f>IF(OR(Table1_17[[#This Row],[missing_flag]]="Missing",Table1_17[[#This Row],[outlier_flag]]="Outliers"),"Review","Valid")</f>
        <v>Valid</v>
      </c>
    </row>
    <row r="8464" spans="1:16">
      <c r="A8464" t="s">
        <v>18412</v>
      </c>
      <c r="B8464" s="1">
        <v>45040</v>
      </c>
      <c r="C8464">
        <v>-89259.12</v>
      </c>
      <c r="D8464" t="s">
        <v>1478</v>
      </c>
      <c r="E8464" t="s">
        <v>1509</v>
      </c>
      <c r="F8464" t="s">
        <v>264</v>
      </c>
      <c r="G8464" t="s">
        <v>17</v>
      </c>
      <c r="I8464" t="s">
        <v>83</v>
      </c>
      <c r="J8464" t="s">
        <v>30753</v>
      </c>
      <c r="K8464" t="s">
        <v>22291</v>
      </c>
      <c r="L8464" t="s">
        <v>22291</v>
      </c>
      <c r="M8464" t="s">
        <v>22291</v>
      </c>
      <c r="N8464" t="str">
        <f t="shared" si="132"/>
        <v>OK</v>
      </c>
      <c r="O8464" t="str">
        <f>IF(OR(Table1_17[[#This Row],[amount]]&lt;$Y$8,Table1_17[[#This Row],[amount]]&gt;$Y$7),"Outlier","Normal")</f>
        <v>Normal</v>
      </c>
      <c r="P8464" t="str">
        <f>IF(OR(Table1_17[[#This Row],[missing_flag]]="Missing",Table1_17[[#This Row],[outlier_flag]]="Outliers"),"Review","Valid")</f>
        <v>Valid</v>
      </c>
    </row>
    <row r="8465" spans="1:16">
      <c r="A8465" t="s">
        <v>18414</v>
      </c>
      <c r="B8465" s="1">
        <v>44885</v>
      </c>
      <c r="C8465">
        <v>276904.87</v>
      </c>
      <c r="D8465" t="s">
        <v>1483</v>
      </c>
      <c r="E8465" t="s">
        <v>1484</v>
      </c>
      <c r="F8465" t="s">
        <v>268</v>
      </c>
      <c r="G8465" t="s">
        <v>17</v>
      </c>
      <c r="H8465" t="s">
        <v>957</v>
      </c>
      <c r="J8465" t="s">
        <v>30754</v>
      </c>
      <c r="K8465" t="s">
        <v>22291</v>
      </c>
      <c r="L8465" t="s">
        <v>22291</v>
      </c>
      <c r="M8465" t="s">
        <v>22291</v>
      </c>
      <c r="N8465" t="str">
        <f t="shared" si="132"/>
        <v>OK</v>
      </c>
      <c r="O8465" t="str">
        <f>IF(OR(Table1_17[[#This Row],[amount]]&lt;$Y$8,Table1_17[[#This Row],[amount]]&gt;$Y$7),"Outlier","Normal")</f>
        <v>Normal</v>
      </c>
      <c r="P8465" t="str">
        <f>IF(OR(Table1_17[[#This Row],[missing_flag]]="Missing",Table1_17[[#This Row],[outlier_flag]]="Outliers"),"Review","Valid")</f>
        <v>Valid</v>
      </c>
    </row>
    <row r="8466" spans="1:16">
      <c r="A8466" t="s">
        <v>18416</v>
      </c>
      <c r="B8466" s="1">
        <v>44688</v>
      </c>
      <c r="C8466">
        <v>-38650.25</v>
      </c>
      <c r="D8466" t="s">
        <v>1478</v>
      </c>
      <c r="E8466" t="s">
        <v>7</v>
      </c>
      <c r="F8466" t="s">
        <v>271</v>
      </c>
      <c r="G8466" t="s">
        <v>17</v>
      </c>
      <c r="I8466" t="s">
        <v>169</v>
      </c>
      <c r="J8466" t="s">
        <v>30755</v>
      </c>
      <c r="K8466" t="s">
        <v>22291</v>
      </c>
      <c r="L8466" t="s">
        <v>22291</v>
      </c>
      <c r="M8466" t="s">
        <v>22291</v>
      </c>
      <c r="N8466" t="str">
        <f t="shared" si="132"/>
        <v>OK</v>
      </c>
      <c r="O8466" t="str">
        <f>IF(OR(Table1_17[[#This Row],[amount]]&lt;$Y$8,Table1_17[[#This Row],[amount]]&gt;$Y$7),"Outlier","Normal")</f>
        <v>Normal</v>
      </c>
      <c r="P8466" t="str">
        <f>IF(OR(Table1_17[[#This Row],[missing_flag]]="Missing",Table1_17[[#This Row],[outlier_flag]]="Outliers"),"Review","Valid")</f>
        <v>Valid</v>
      </c>
    </row>
    <row r="8467" spans="1:16">
      <c r="A8467" t="s">
        <v>18418</v>
      </c>
      <c r="B8467" s="1">
        <v>44625</v>
      </c>
      <c r="C8467">
        <v>153452.93</v>
      </c>
      <c r="D8467" t="s">
        <v>1483</v>
      </c>
      <c r="E8467" t="s">
        <v>1484</v>
      </c>
      <c r="F8467" t="s">
        <v>264</v>
      </c>
      <c r="G8467" t="s">
        <v>8</v>
      </c>
      <c r="H8467" t="s">
        <v>1323</v>
      </c>
      <c r="J8467" t="s">
        <v>30756</v>
      </c>
      <c r="K8467" t="s">
        <v>22291</v>
      </c>
      <c r="L8467" t="s">
        <v>22291</v>
      </c>
      <c r="M8467" t="s">
        <v>22291</v>
      </c>
      <c r="N8467" t="str">
        <f t="shared" si="132"/>
        <v>OK</v>
      </c>
      <c r="O8467" t="str">
        <f>IF(OR(Table1_17[[#This Row],[amount]]&lt;$Y$8,Table1_17[[#This Row],[amount]]&gt;$Y$7),"Outlier","Normal")</f>
        <v>Normal</v>
      </c>
      <c r="P8467" t="str">
        <f>IF(OR(Table1_17[[#This Row],[missing_flag]]="Missing",Table1_17[[#This Row],[outlier_flag]]="Outliers"),"Review","Valid")</f>
        <v>Valid</v>
      </c>
    </row>
    <row r="8468" spans="1:16">
      <c r="A8468" t="s">
        <v>18420</v>
      </c>
      <c r="B8468" s="1">
        <v>45273</v>
      </c>
      <c r="C8468">
        <v>-51295.47</v>
      </c>
      <c r="D8468" t="s">
        <v>1478</v>
      </c>
      <c r="E8468" t="s">
        <v>7</v>
      </c>
      <c r="F8468" t="s">
        <v>271</v>
      </c>
      <c r="G8468" t="s">
        <v>8</v>
      </c>
      <c r="I8468" t="s">
        <v>240</v>
      </c>
      <c r="J8468" t="s">
        <v>30757</v>
      </c>
      <c r="K8468" t="s">
        <v>22291</v>
      </c>
      <c r="L8468" t="s">
        <v>22291</v>
      </c>
      <c r="M8468" t="s">
        <v>22291</v>
      </c>
      <c r="N8468" t="str">
        <f t="shared" si="132"/>
        <v>OK</v>
      </c>
      <c r="O8468" t="str">
        <f>IF(OR(Table1_17[[#This Row],[amount]]&lt;$Y$8,Table1_17[[#This Row],[amount]]&gt;$Y$7),"Outlier","Normal")</f>
        <v>Normal</v>
      </c>
      <c r="P8468" t="str">
        <f>IF(OR(Table1_17[[#This Row],[missing_flag]]="Missing",Table1_17[[#This Row],[outlier_flag]]="Outliers"),"Review","Valid")</f>
        <v>Valid</v>
      </c>
    </row>
    <row r="8469" spans="1:16">
      <c r="A8469" t="s">
        <v>18422</v>
      </c>
      <c r="B8469" s="1">
        <v>45108</v>
      </c>
      <c r="C8469">
        <v>-64076.2</v>
      </c>
      <c r="D8469" t="s">
        <v>1478</v>
      </c>
      <c r="E8469" t="s">
        <v>7</v>
      </c>
      <c r="F8469" t="s">
        <v>268</v>
      </c>
      <c r="G8469" t="s">
        <v>17</v>
      </c>
      <c r="I8469" t="s">
        <v>23</v>
      </c>
      <c r="J8469" t="s">
        <v>30758</v>
      </c>
      <c r="K8469" t="s">
        <v>22291</v>
      </c>
      <c r="L8469" t="s">
        <v>22291</v>
      </c>
      <c r="M8469" t="s">
        <v>22291</v>
      </c>
      <c r="N8469" t="str">
        <f t="shared" si="132"/>
        <v>OK</v>
      </c>
      <c r="O8469" t="str">
        <f>IF(OR(Table1_17[[#This Row],[amount]]&lt;$Y$8,Table1_17[[#This Row],[amount]]&gt;$Y$7),"Outlier","Normal")</f>
        <v>Normal</v>
      </c>
      <c r="P8469" t="str">
        <f>IF(OR(Table1_17[[#This Row],[missing_flag]]="Missing",Table1_17[[#This Row],[outlier_flag]]="Outliers"),"Review","Valid")</f>
        <v>Valid</v>
      </c>
    </row>
    <row r="8470" spans="1:16">
      <c r="A8470" t="s">
        <v>18424</v>
      </c>
      <c r="B8470" s="1">
        <v>45251</v>
      </c>
      <c r="C8470">
        <v>-25273.47</v>
      </c>
      <c r="D8470" t="s">
        <v>1478</v>
      </c>
      <c r="E8470" t="s">
        <v>7</v>
      </c>
      <c r="F8470" t="s">
        <v>268</v>
      </c>
      <c r="G8470" t="s">
        <v>17</v>
      </c>
      <c r="I8470" t="s">
        <v>163</v>
      </c>
      <c r="J8470" t="s">
        <v>30759</v>
      </c>
      <c r="K8470" t="s">
        <v>22291</v>
      </c>
      <c r="L8470" t="s">
        <v>22291</v>
      </c>
      <c r="M8470" t="s">
        <v>22291</v>
      </c>
      <c r="N8470" t="str">
        <f t="shared" si="132"/>
        <v>OK</v>
      </c>
      <c r="O8470" t="str">
        <f>IF(OR(Table1_17[[#This Row],[amount]]&lt;$Y$8,Table1_17[[#This Row],[amount]]&gt;$Y$7),"Outlier","Normal")</f>
        <v>Normal</v>
      </c>
      <c r="P8470" t="str">
        <f>IF(OR(Table1_17[[#This Row],[missing_flag]]="Missing",Table1_17[[#This Row],[outlier_flag]]="Outliers"),"Review","Valid")</f>
        <v>Valid</v>
      </c>
    </row>
    <row r="8471" spans="1:16">
      <c r="A8471" t="s">
        <v>18426</v>
      </c>
      <c r="B8471" s="1">
        <v>44970</v>
      </c>
      <c r="C8471">
        <v>-28679.77</v>
      </c>
      <c r="D8471" t="s">
        <v>1478</v>
      </c>
      <c r="E8471" t="s">
        <v>1534</v>
      </c>
      <c r="F8471" t="s">
        <v>264</v>
      </c>
      <c r="G8471" t="s">
        <v>8</v>
      </c>
      <c r="I8471" t="s">
        <v>165</v>
      </c>
      <c r="J8471" t="s">
        <v>30760</v>
      </c>
      <c r="K8471" t="s">
        <v>22291</v>
      </c>
      <c r="L8471" t="s">
        <v>22291</v>
      </c>
      <c r="M8471" t="s">
        <v>22291</v>
      </c>
      <c r="N8471" t="str">
        <f t="shared" si="132"/>
        <v>OK</v>
      </c>
      <c r="O8471" t="str">
        <f>IF(OR(Table1_17[[#This Row],[amount]]&lt;$Y$8,Table1_17[[#This Row],[amount]]&gt;$Y$7),"Outlier","Normal")</f>
        <v>Normal</v>
      </c>
      <c r="P8471" t="str">
        <f>IF(OR(Table1_17[[#This Row],[missing_flag]]="Missing",Table1_17[[#This Row],[outlier_flag]]="Outliers"),"Review","Valid")</f>
        <v>Valid</v>
      </c>
    </row>
    <row r="8472" spans="1:16">
      <c r="A8472" t="s">
        <v>18428</v>
      </c>
      <c r="B8472" s="1">
        <v>45094</v>
      </c>
      <c r="C8472">
        <v>136034.67000000001</v>
      </c>
      <c r="D8472" t="s">
        <v>1483</v>
      </c>
      <c r="E8472" t="s">
        <v>1484</v>
      </c>
      <c r="F8472" t="s">
        <v>264</v>
      </c>
      <c r="G8472" t="s">
        <v>17</v>
      </c>
      <c r="H8472" t="s">
        <v>1001</v>
      </c>
      <c r="J8472" t="s">
        <v>30761</v>
      </c>
      <c r="K8472" t="s">
        <v>22291</v>
      </c>
      <c r="L8472" t="s">
        <v>22291</v>
      </c>
      <c r="M8472" t="s">
        <v>22291</v>
      </c>
      <c r="N8472" t="str">
        <f t="shared" si="132"/>
        <v>OK</v>
      </c>
      <c r="O8472" t="str">
        <f>IF(OR(Table1_17[[#This Row],[amount]]&lt;$Y$8,Table1_17[[#This Row],[amount]]&gt;$Y$7),"Outlier","Normal")</f>
        <v>Normal</v>
      </c>
      <c r="P8472" t="str">
        <f>IF(OR(Table1_17[[#This Row],[missing_flag]]="Missing",Table1_17[[#This Row],[outlier_flag]]="Outliers"),"Review","Valid")</f>
        <v>Valid</v>
      </c>
    </row>
    <row r="8473" spans="1:16">
      <c r="A8473" t="s">
        <v>18430</v>
      </c>
      <c r="B8473" s="1">
        <v>44923</v>
      </c>
      <c r="C8473">
        <v>208588.86</v>
      </c>
      <c r="D8473" t="s">
        <v>1483</v>
      </c>
      <c r="E8473" t="s">
        <v>1484</v>
      </c>
      <c r="F8473" t="s">
        <v>268</v>
      </c>
      <c r="G8473" t="s">
        <v>8</v>
      </c>
      <c r="H8473" t="s">
        <v>830</v>
      </c>
      <c r="J8473" t="s">
        <v>30762</v>
      </c>
      <c r="K8473" t="s">
        <v>22291</v>
      </c>
      <c r="L8473" t="s">
        <v>22291</v>
      </c>
      <c r="M8473" t="s">
        <v>22291</v>
      </c>
      <c r="N8473" t="str">
        <f t="shared" si="132"/>
        <v>OK</v>
      </c>
      <c r="O8473" t="str">
        <f>IF(OR(Table1_17[[#This Row],[amount]]&lt;$Y$8,Table1_17[[#This Row],[amount]]&gt;$Y$7),"Outlier","Normal")</f>
        <v>Normal</v>
      </c>
      <c r="P8473" t="str">
        <f>IF(OR(Table1_17[[#This Row],[missing_flag]]="Missing",Table1_17[[#This Row],[outlier_flag]]="Outliers"),"Review","Valid")</f>
        <v>Valid</v>
      </c>
    </row>
    <row r="8474" spans="1:16">
      <c r="A8474" t="s">
        <v>18432</v>
      </c>
      <c r="B8474" s="1">
        <v>45003</v>
      </c>
      <c r="C8474">
        <v>-7214.28</v>
      </c>
      <c r="D8474" t="s">
        <v>1478</v>
      </c>
      <c r="E8474" t="s">
        <v>7</v>
      </c>
      <c r="F8474" t="s">
        <v>268</v>
      </c>
      <c r="G8474" t="s">
        <v>8</v>
      </c>
      <c r="I8474" t="s">
        <v>205</v>
      </c>
      <c r="J8474" t="s">
        <v>30763</v>
      </c>
      <c r="K8474" t="s">
        <v>22291</v>
      </c>
      <c r="L8474" t="s">
        <v>22291</v>
      </c>
      <c r="M8474" t="s">
        <v>22291</v>
      </c>
      <c r="N8474" t="str">
        <f t="shared" si="132"/>
        <v>OK</v>
      </c>
      <c r="O8474" t="str">
        <f>IF(OR(Table1_17[[#This Row],[amount]]&lt;$Y$8,Table1_17[[#This Row],[amount]]&gt;$Y$7),"Outlier","Normal")</f>
        <v>Normal</v>
      </c>
      <c r="P8474" t="str">
        <f>IF(OR(Table1_17[[#This Row],[missing_flag]]="Missing",Table1_17[[#This Row],[outlier_flag]]="Outliers"),"Review","Valid")</f>
        <v>Valid</v>
      </c>
    </row>
    <row r="8475" spans="1:16">
      <c r="A8475" t="s">
        <v>18434</v>
      </c>
      <c r="B8475" s="1">
        <v>44842</v>
      </c>
      <c r="C8475">
        <v>139888.95999999999</v>
      </c>
      <c r="D8475" t="s">
        <v>1483</v>
      </c>
      <c r="E8475" t="s">
        <v>1484</v>
      </c>
      <c r="F8475" t="s">
        <v>268</v>
      </c>
      <c r="G8475" t="s">
        <v>8</v>
      </c>
      <c r="H8475" t="s">
        <v>702</v>
      </c>
      <c r="J8475" t="s">
        <v>30764</v>
      </c>
      <c r="K8475" t="s">
        <v>22291</v>
      </c>
      <c r="L8475" t="s">
        <v>22291</v>
      </c>
      <c r="M8475" t="s">
        <v>22291</v>
      </c>
      <c r="N8475" t="str">
        <f t="shared" si="132"/>
        <v>OK</v>
      </c>
      <c r="O8475" t="str">
        <f>IF(OR(Table1_17[[#This Row],[amount]]&lt;$Y$8,Table1_17[[#This Row],[amount]]&gt;$Y$7),"Outlier","Normal")</f>
        <v>Normal</v>
      </c>
      <c r="P8475" t="str">
        <f>IF(OR(Table1_17[[#This Row],[missing_flag]]="Missing",Table1_17[[#This Row],[outlier_flag]]="Outliers"),"Review","Valid")</f>
        <v>Valid</v>
      </c>
    </row>
    <row r="8476" spans="1:16">
      <c r="A8476" t="s">
        <v>18436</v>
      </c>
      <c r="B8476" s="1">
        <v>44701</v>
      </c>
      <c r="C8476">
        <v>116855.25</v>
      </c>
      <c r="D8476" t="s">
        <v>1483</v>
      </c>
      <c r="E8476" t="s">
        <v>1499</v>
      </c>
      <c r="F8476" t="s">
        <v>264</v>
      </c>
      <c r="G8476" t="s">
        <v>8</v>
      </c>
      <c r="H8476" t="s">
        <v>1037</v>
      </c>
      <c r="J8476" t="s">
        <v>30765</v>
      </c>
      <c r="K8476" t="s">
        <v>22291</v>
      </c>
      <c r="L8476" t="s">
        <v>22291</v>
      </c>
      <c r="M8476" t="s">
        <v>22291</v>
      </c>
      <c r="N8476" t="str">
        <f t="shared" si="132"/>
        <v>OK</v>
      </c>
      <c r="O8476" t="str">
        <f>IF(OR(Table1_17[[#This Row],[amount]]&lt;$Y$8,Table1_17[[#This Row],[amount]]&gt;$Y$7),"Outlier","Normal")</f>
        <v>Normal</v>
      </c>
      <c r="P8476" t="str">
        <f>IF(OR(Table1_17[[#This Row],[missing_flag]]="Missing",Table1_17[[#This Row],[outlier_flag]]="Outliers"),"Review","Valid")</f>
        <v>Valid</v>
      </c>
    </row>
    <row r="8477" spans="1:16">
      <c r="A8477" t="s">
        <v>18438</v>
      </c>
      <c r="B8477" s="1">
        <v>45279</v>
      </c>
      <c r="C8477">
        <v>179960.28</v>
      </c>
      <c r="D8477" t="s">
        <v>1483</v>
      </c>
      <c r="E8477" t="s">
        <v>1487</v>
      </c>
      <c r="F8477" t="s">
        <v>264</v>
      </c>
      <c r="G8477" t="s">
        <v>13</v>
      </c>
      <c r="H8477" t="s">
        <v>1095</v>
      </c>
      <c r="J8477" t="s">
        <v>30766</v>
      </c>
      <c r="K8477" t="s">
        <v>22291</v>
      </c>
      <c r="L8477" t="s">
        <v>22291</v>
      </c>
      <c r="M8477" t="s">
        <v>22291</v>
      </c>
      <c r="N8477" t="str">
        <f t="shared" si="132"/>
        <v>OK</v>
      </c>
      <c r="O8477" t="str">
        <f>IF(OR(Table1_17[[#This Row],[amount]]&lt;$Y$8,Table1_17[[#This Row],[amount]]&gt;$Y$7),"Outlier","Normal")</f>
        <v>Normal</v>
      </c>
      <c r="P8477" t="str">
        <f>IF(OR(Table1_17[[#This Row],[missing_flag]]="Missing",Table1_17[[#This Row],[outlier_flag]]="Outliers"),"Review","Valid")</f>
        <v>Valid</v>
      </c>
    </row>
    <row r="8478" spans="1:16">
      <c r="A8478" t="s">
        <v>18440</v>
      </c>
      <c r="B8478" s="1">
        <v>45251</v>
      </c>
      <c r="C8478">
        <v>-27473.78</v>
      </c>
      <c r="D8478" t="s">
        <v>1478</v>
      </c>
      <c r="E8478" t="s">
        <v>7</v>
      </c>
      <c r="F8478" t="s">
        <v>268</v>
      </c>
      <c r="G8478" t="s">
        <v>17</v>
      </c>
      <c r="I8478" t="s">
        <v>163</v>
      </c>
      <c r="J8478" t="s">
        <v>30767</v>
      </c>
      <c r="K8478" t="s">
        <v>22291</v>
      </c>
      <c r="L8478" t="s">
        <v>22291</v>
      </c>
      <c r="M8478" t="s">
        <v>22291</v>
      </c>
      <c r="N8478" t="str">
        <f t="shared" si="132"/>
        <v>OK</v>
      </c>
      <c r="O8478" t="str">
        <f>IF(OR(Table1_17[[#This Row],[amount]]&lt;$Y$8,Table1_17[[#This Row],[amount]]&gt;$Y$7),"Outlier","Normal")</f>
        <v>Normal</v>
      </c>
      <c r="P8478" t="str">
        <f>IF(OR(Table1_17[[#This Row],[missing_flag]]="Missing",Table1_17[[#This Row],[outlier_flag]]="Outliers"),"Review","Valid")</f>
        <v>Valid</v>
      </c>
    </row>
    <row r="8479" spans="1:16">
      <c r="A8479" t="s">
        <v>18442</v>
      </c>
      <c r="B8479" s="1">
        <v>45196</v>
      </c>
      <c r="C8479">
        <v>139099.92000000001</v>
      </c>
      <c r="D8479" t="s">
        <v>1483</v>
      </c>
      <c r="E8479" t="s">
        <v>1487</v>
      </c>
      <c r="F8479" t="s">
        <v>264</v>
      </c>
      <c r="G8479" t="s">
        <v>17</v>
      </c>
      <c r="H8479" t="s">
        <v>1007</v>
      </c>
      <c r="J8479" t="s">
        <v>30768</v>
      </c>
      <c r="K8479" t="s">
        <v>22291</v>
      </c>
      <c r="L8479" t="s">
        <v>22291</v>
      </c>
      <c r="M8479" t="s">
        <v>22291</v>
      </c>
      <c r="N8479" t="str">
        <f t="shared" si="132"/>
        <v>OK</v>
      </c>
      <c r="O8479" t="str">
        <f>IF(OR(Table1_17[[#This Row],[amount]]&lt;$Y$8,Table1_17[[#This Row],[amount]]&gt;$Y$7),"Outlier","Normal")</f>
        <v>Normal</v>
      </c>
      <c r="P8479" t="str">
        <f>IF(OR(Table1_17[[#This Row],[missing_flag]]="Missing",Table1_17[[#This Row],[outlier_flag]]="Outliers"),"Review","Valid")</f>
        <v>Valid</v>
      </c>
    </row>
    <row r="8480" spans="1:16">
      <c r="A8480" t="s">
        <v>18444</v>
      </c>
      <c r="B8480" s="1">
        <v>45201</v>
      </c>
      <c r="C8480">
        <v>93270.69</v>
      </c>
      <c r="D8480" t="s">
        <v>1483</v>
      </c>
      <c r="E8480" t="s">
        <v>1487</v>
      </c>
      <c r="F8480" t="s">
        <v>268</v>
      </c>
      <c r="G8480" t="s">
        <v>29</v>
      </c>
      <c r="H8480" t="s">
        <v>1167</v>
      </c>
      <c r="J8480" t="s">
        <v>30769</v>
      </c>
      <c r="K8480" t="s">
        <v>22291</v>
      </c>
      <c r="L8480" t="s">
        <v>22291</v>
      </c>
      <c r="M8480" t="s">
        <v>22291</v>
      </c>
      <c r="N8480" t="str">
        <f t="shared" si="132"/>
        <v>OK</v>
      </c>
      <c r="O8480" t="str">
        <f>IF(OR(Table1_17[[#This Row],[amount]]&lt;$Y$8,Table1_17[[#This Row],[amount]]&gt;$Y$7),"Outlier","Normal")</f>
        <v>Normal</v>
      </c>
      <c r="P8480" t="str">
        <f>IF(OR(Table1_17[[#This Row],[missing_flag]]="Missing",Table1_17[[#This Row],[outlier_flag]]="Outliers"),"Review","Valid")</f>
        <v>Valid</v>
      </c>
    </row>
    <row r="8481" spans="1:16">
      <c r="A8481" t="s">
        <v>18446</v>
      </c>
      <c r="B8481" s="1">
        <v>44930</v>
      </c>
      <c r="C8481">
        <v>131369.51</v>
      </c>
      <c r="D8481" t="s">
        <v>1483</v>
      </c>
      <c r="E8481" t="s">
        <v>1499</v>
      </c>
      <c r="F8481" t="s">
        <v>271</v>
      </c>
      <c r="G8481" t="s">
        <v>29</v>
      </c>
      <c r="H8481" t="s">
        <v>1071</v>
      </c>
      <c r="J8481" t="s">
        <v>30770</v>
      </c>
      <c r="K8481" t="s">
        <v>22291</v>
      </c>
      <c r="L8481" t="s">
        <v>22291</v>
      </c>
      <c r="M8481" t="s">
        <v>22291</v>
      </c>
      <c r="N8481" t="str">
        <f t="shared" si="132"/>
        <v>OK</v>
      </c>
      <c r="O8481" t="str">
        <f>IF(OR(Table1_17[[#This Row],[amount]]&lt;$Y$8,Table1_17[[#This Row],[amount]]&gt;$Y$7),"Outlier","Normal")</f>
        <v>Normal</v>
      </c>
      <c r="P8481" t="str">
        <f>IF(OR(Table1_17[[#This Row],[missing_flag]]="Missing",Table1_17[[#This Row],[outlier_flag]]="Outliers"),"Review","Valid")</f>
        <v>Valid</v>
      </c>
    </row>
    <row r="8482" spans="1:16">
      <c r="A8482" t="s">
        <v>18448</v>
      </c>
      <c r="B8482" s="1">
        <v>45283</v>
      </c>
      <c r="C8482">
        <v>149461.45000000001</v>
      </c>
      <c r="D8482" t="s">
        <v>1483</v>
      </c>
      <c r="E8482" t="s">
        <v>1499</v>
      </c>
      <c r="F8482" t="s">
        <v>268</v>
      </c>
      <c r="G8482" t="s">
        <v>17</v>
      </c>
      <c r="H8482" t="s">
        <v>1325</v>
      </c>
      <c r="J8482" t="s">
        <v>30771</v>
      </c>
      <c r="K8482" t="s">
        <v>22291</v>
      </c>
      <c r="L8482" t="s">
        <v>22291</v>
      </c>
      <c r="M8482" t="s">
        <v>22291</v>
      </c>
      <c r="N8482" t="str">
        <f t="shared" si="132"/>
        <v>OK</v>
      </c>
      <c r="O8482" t="str">
        <f>IF(OR(Table1_17[[#This Row],[amount]]&lt;$Y$8,Table1_17[[#This Row],[amount]]&gt;$Y$7),"Outlier","Normal")</f>
        <v>Normal</v>
      </c>
      <c r="P8482" t="str">
        <f>IF(OR(Table1_17[[#This Row],[missing_flag]]="Missing",Table1_17[[#This Row],[outlier_flag]]="Outliers"),"Review","Valid")</f>
        <v>Valid</v>
      </c>
    </row>
    <row r="8483" spans="1:16">
      <c r="A8483" t="s">
        <v>18450</v>
      </c>
      <c r="B8483" s="1">
        <v>44592</v>
      </c>
      <c r="C8483">
        <v>18228.77</v>
      </c>
      <c r="D8483" t="s">
        <v>1587</v>
      </c>
      <c r="E8483" t="s">
        <v>1587</v>
      </c>
      <c r="F8483" t="s">
        <v>268</v>
      </c>
      <c r="G8483" t="s">
        <v>8</v>
      </c>
      <c r="J8483" t="s">
        <v>30772</v>
      </c>
      <c r="K8483" t="s">
        <v>22291</v>
      </c>
      <c r="L8483" t="s">
        <v>22291</v>
      </c>
      <c r="M8483" t="s">
        <v>22291</v>
      </c>
      <c r="N8483" t="str">
        <f t="shared" si="132"/>
        <v>OK</v>
      </c>
      <c r="O8483" t="str">
        <f>IF(OR(Table1_17[[#This Row],[amount]]&lt;$Y$8,Table1_17[[#This Row],[amount]]&gt;$Y$7),"Outlier","Normal")</f>
        <v>Normal</v>
      </c>
      <c r="P8483" t="str">
        <f>IF(OR(Table1_17[[#This Row],[missing_flag]]="Missing",Table1_17[[#This Row],[outlier_flag]]="Outliers"),"Review","Valid")</f>
        <v>Valid</v>
      </c>
    </row>
    <row r="8484" spans="1:16">
      <c r="A8484" t="s">
        <v>18452</v>
      </c>
      <c r="B8484" s="1">
        <v>44566</v>
      </c>
      <c r="C8484">
        <v>133171.64000000001</v>
      </c>
      <c r="D8484" t="s">
        <v>1483</v>
      </c>
      <c r="E8484" t="s">
        <v>1484</v>
      </c>
      <c r="F8484" t="s">
        <v>264</v>
      </c>
      <c r="G8484" t="s">
        <v>29</v>
      </c>
      <c r="H8484" t="s">
        <v>832</v>
      </c>
      <c r="J8484" t="s">
        <v>30773</v>
      </c>
      <c r="K8484" t="s">
        <v>22291</v>
      </c>
      <c r="L8484" t="s">
        <v>22291</v>
      </c>
      <c r="M8484" t="s">
        <v>22291</v>
      </c>
      <c r="N8484" t="str">
        <f t="shared" si="132"/>
        <v>OK</v>
      </c>
      <c r="O8484" t="str">
        <f>IF(OR(Table1_17[[#This Row],[amount]]&lt;$Y$8,Table1_17[[#This Row],[amount]]&gt;$Y$7),"Outlier","Normal")</f>
        <v>Normal</v>
      </c>
      <c r="P8484" t="str">
        <f>IF(OR(Table1_17[[#This Row],[missing_flag]]="Missing",Table1_17[[#This Row],[outlier_flag]]="Outliers"),"Review","Valid")</f>
        <v>Valid</v>
      </c>
    </row>
    <row r="8485" spans="1:16">
      <c r="A8485" t="s">
        <v>18454</v>
      </c>
      <c r="B8485" s="1">
        <v>45244</v>
      </c>
      <c r="C8485">
        <v>174218.85</v>
      </c>
      <c r="D8485" t="s">
        <v>1483</v>
      </c>
      <c r="E8485" t="s">
        <v>1487</v>
      </c>
      <c r="F8485" t="s">
        <v>264</v>
      </c>
      <c r="G8485" t="s">
        <v>8</v>
      </c>
      <c r="H8485" t="s">
        <v>878</v>
      </c>
      <c r="J8485" t="s">
        <v>30774</v>
      </c>
      <c r="K8485" t="s">
        <v>22291</v>
      </c>
      <c r="L8485" t="s">
        <v>22291</v>
      </c>
      <c r="M8485" t="s">
        <v>22291</v>
      </c>
      <c r="N8485" t="str">
        <f t="shared" si="132"/>
        <v>OK</v>
      </c>
      <c r="O8485" t="str">
        <f>IF(OR(Table1_17[[#This Row],[amount]]&lt;$Y$8,Table1_17[[#This Row],[amount]]&gt;$Y$7),"Outlier","Normal")</f>
        <v>Normal</v>
      </c>
      <c r="P8485" t="str">
        <f>IF(OR(Table1_17[[#This Row],[missing_flag]]="Missing",Table1_17[[#This Row],[outlier_flag]]="Outliers"),"Review","Valid")</f>
        <v>Valid</v>
      </c>
    </row>
    <row r="8486" spans="1:16">
      <c r="A8486" t="s">
        <v>18456</v>
      </c>
      <c r="B8486" s="1">
        <v>44644</v>
      </c>
      <c r="C8486">
        <v>130804.52</v>
      </c>
      <c r="D8486" t="s">
        <v>1483</v>
      </c>
      <c r="E8486" t="s">
        <v>1499</v>
      </c>
      <c r="F8486" t="s">
        <v>268</v>
      </c>
      <c r="G8486" t="s">
        <v>13</v>
      </c>
      <c r="H8486" t="s">
        <v>722</v>
      </c>
      <c r="J8486" t="s">
        <v>30775</v>
      </c>
      <c r="K8486" t="s">
        <v>22291</v>
      </c>
      <c r="L8486" t="s">
        <v>22291</v>
      </c>
      <c r="M8486" t="s">
        <v>22291</v>
      </c>
      <c r="N8486" t="str">
        <f t="shared" si="132"/>
        <v>OK</v>
      </c>
      <c r="O8486" t="str">
        <f>IF(OR(Table1_17[[#This Row],[amount]]&lt;$Y$8,Table1_17[[#This Row],[amount]]&gt;$Y$7),"Outlier","Normal")</f>
        <v>Normal</v>
      </c>
      <c r="P8486" t="str">
        <f>IF(OR(Table1_17[[#This Row],[missing_flag]]="Missing",Table1_17[[#This Row],[outlier_flag]]="Outliers"),"Review","Valid")</f>
        <v>Valid</v>
      </c>
    </row>
    <row r="8487" spans="1:16">
      <c r="A8487" t="s">
        <v>18458</v>
      </c>
      <c r="B8487" s="1">
        <v>44787</v>
      </c>
      <c r="C8487">
        <v>251464.1</v>
      </c>
      <c r="D8487" t="s">
        <v>1483</v>
      </c>
      <c r="E8487" t="s">
        <v>1484</v>
      </c>
      <c r="F8487" t="s">
        <v>271</v>
      </c>
      <c r="G8487" t="s">
        <v>13</v>
      </c>
      <c r="H8487" t="s">
        <v>834</v>
      </c>
      <c r="J8487" t="s">
        <v>30776</v>
      </c>
      <c r="K8487" t="s">
        <v>22291</v>
      </c>
      <c r="L8487" t="s">
        <v>22291</v>
      </c>
      <c r="M8487" t="s">
        <v>22291</v>
      </c>
      <c r="N8487" t="str">
        <f t="shared" si="132"/>
        <v>OK</v>
      </c>
      <c r="O8487" t="str">
        <f>IF(OR(Table1_17[[#This Row],[amount]]&lt;$Y$8,Table1_17[[#This Row],[amount]]&gt;$Y$7),"Outlier","Normal")</f>
        <v>Normal</v>
      </c>
      <c r="P8487" t="str">
        <f>IF(OR(Table1_17[[#This Row],[missing_flag]]="Missing",Table1_17[[#This Row],[outlier_flag]]="Outliers"),"Review","Valid")</f>
        <v>Valid</v>
      </c>
    </row>
    <row r="8488" spans="1:16">
      <c r="A8488" t="s">
        <v>18460</v>
      </c>
      <c r="B8488" s="1">
        <v>45153</v>
      </c>
      <c r="C8488">
        <v>184055.56</v>
      </c>
      <c r="D8488" t="s">
        <v>1483</v>
      </c>
      <c r="E8488" t="s">
        <v>1484</v>
      </c>
      <c r="F8488" t="s">
        <v>264</v>
      </c>
      <c r="G8488" t="s">
        <v>29</v>
      </c>
      <c r="H8488" t="s">
        <v>1009</v>
      </c>
      <c r="J8488" t="s">
        <v>30777</v>
      </c>
      <c r="K8488" t="s">
        <v>22291</v>
      </c>
      <c r="L8488" t="s">
        <v>22291</v>
      </c>
      <c r="M8488" t="s">
        <v>22291</v>
      </c>
      <c r="N8488" t="str">
        <f t="shared" si="132"/>
        <v>OK</v>
      </c>
      <c r="O8488" t="str">
        <f>IF(OR(Table1_17[[#This Row],[amount]]&lt;$Y$8,Table1_17[[#This Row],[amount]]&gt;$Y$7),"Outlier","Normal")</f>
        <v>Normal</v>
      </c>
      <c r="P8488" t="str">
        <f>IF(OR(Table1_17[[#This Row],[missing_flag]]="Missing",Table1_17[[#This Row],[outlier_flag]]="Outliers"),"Review","Valid")</f>
        <v>Valid</v>
      </c>
    </row>
    <row r="8489" spans="1:16">
      <c r="A8489" t="s">
        <v>18462</v>
      </c>
      <c r="B8489" s="1">
        <v>45290</v>
      </c>
      <c r="C8489">
        <v>247508.28</v>
      </c>
      <c r="D8489" t="s">
        <v>1483</v>
      </c>
      <c r="E8489" t="s">
        <v>1487</v>
      </c>
      <c r="F8489" t="s">
        <v>268</v>
      </c>
      <c r="G8489" t="s">
        <v>8</v>
      </c>
      <c r="H8489" t="s">
        <v>1113</v>
      </c>
      <c r="J8489" t="s">
        <v>30778</v>
      </c>
      <c r="K8489" t="s">
        <v>22291</v>
      </c>
      <c r="L8489" t="s">
        <v>22291</v>
      </c>
      <c r="M8489" t="s">
        <v>22291</v>
      </c>
      <c r="N8489" t="str">
        <f t="shared" si="132"/>
        <v>OK</v>
      </c>
      <c r="O8489" t="str">
        <f>IF(OR(Table1_17[[#This Row],[amount]]&lt;$Y$8,Table1_17[[#This Row],[amount]]&gt;$Y$7),"Outlier","Normal")</f>
        <v>Normal</v>
      </c>
      <c r="P8489" t="str">
        <f>IF(OR(Table1_17[[#This Row],[missing_flag]]="Missing",Table1_17[[#This Row],[outlier_flag]]="Outliers"),"Review","Valid")</f>
        <v>Valid</v>
      </c>
    </row>
    <row r="8490" spans="1:16">
      <c r="A8490" t="s">
        <v>18464</v>
      </c>
      <c r="B8490" s="1">
        <v>45274</v>
      </c>
      <c r="C8490">
        <v>-64669.56</v>
      </c>
      <c r="D8490" t="s">
        <v>1478</v>
      </c>
      <c r="E8490" t="s">
        <v>1496</v>
      </c>
      <c r="F8490" t="s">
        <v>264</v>
      </c>
      <c r="G8490" t="s">
        <v>13</v>
      </c>
      <c r="I8490" t="s">
        <v>171</v>
      </c>
      <c r="J8490" t="s">
        <v>30779</v>
      </c>
      <c r="K8490" t="s">
        <v>22291</v>
      </c>
      <c r="L8490" t="s">
        <v>22291</v>
      </c>
      <c r="M8490" t="s">
        <v>22291</v>
      </c>
      <c r="N8490" t="str">
        <f t="shared" si="132"/>
        <v>OK</v>
      </c>
      <c r="O8490" t="str">
        <f>IF(OR(Table1_17[[#This Row],[amount]]&lt;$Y$8,Table1_17[[#This Row],[amount]]&gt;$Y$7),"Outlier","Normal")</f>
        <v>Normal</v>
      </c>
      <c r="P8490" t="str">
        <f>IF(OR(Table1_17[[#This Row],[missing_flag]]="Missing",Table1_17[[#This Row],[outlier_flag]]="Outliers"),"Review","Valid")</f>
        <v>Valid</v>
      </c>
    </row>
    <row r="8491" spans="1:16">
      <c r="A8491" t="s">
        <v>18466</v>
      </c>
      <c r="B8491" s="1">
        <v>44595</v>
      </c>
      <c r="C8491">
        <v>124765.79</v>
      </c>
      <c r="D8491" t="s">
        <v>1483</v>
      </c>
      <c r="E8491" t="s">
        <v>1499</v>
      </c>
      <c r="F8491" t="s">
        <v>264</v>
      </c>
      <c r="G8491" t="s">
        <v>17</v>
      </c>
      <c r="H8491" t="s">
        <v>1265</v>
      </c>
      <c r="J8491" t="s">
        <v>30780</v>
      </c>
      <c r="K8491" t="s">
        <v>22291</v>
      </c>
      <c r="L8491" t="s">
        <v>22291</v>
      </c>
      <c r="M8491" t="s">
        <v>22291</v>
      </c>
      <c r="N8491" t="str">
        <f t="shared" si="132"/>
        <v>OK</v>
      </c>
      <c r="O8491" t="str">
        <f>IF(OR(Table1_17[[#This Row],[amount]]&lt;$Y$8,Table1_17[[#This Row],[amount]]&gt;$Y$7),"Outlier","Normal")</f>
        <v>Normal</v>
      </c>
      <c r="P8491" t="str">
        <f>IF(OR(Table1_17[[#This Row],[missing_flag]]="Missing",Table1_17[[#This Row],[outlier_flag]]="Outliers"),"Review","Valid")</f>
        <v>Valid</v>
      </c>
    </row>
    <row r="8492" spans="1:16">
      <c r="A8492" t="s">
        <v>18468</v>
      </c>
      <c r="B8492" s="1">
        <v>45108</v>
      </c>
      <c r="C8492">
        <v>227717.51</v>
      </c>
      <c r="D8492" t="s">
        <v>1483</v>
      </c>
      <c r="E8492" t="s">
        <v>1499</v>
      </c>
      <c r="F8492" t="s">
        <v>264</v>
      </c>
      <c r="G8492" t="s">
        <v>13</v>
      </c>
      <c r="H8492" t="s">
        <v>1163</v>
      </c>
      <c r="J8492" t="s">
        <v>30781</v>
      </c>
      <c r="K8492" t="s">
        <v>22291</v>
      </c>
      <c r="L8492" t="s">
        <v>22291</v>
      </c>
      <c r="M8492" t="s">
        <v>22291</v>
      </c>
      <c r="N8492" t="str">
        <f t="shared" si="132"/>
        <v>OK</v>
      </c>
      <c r="O8492" t="str">
        <f>IF(OR(Table1_17[[#This Row],[amount]]&lt;$Y$8,Table1_17[[#This Row],[amount]]&gt;$Y$7),"Outlier","Normal")</f>
        <v>Normal</v>
      </c>
      <c r="P8492" t="str">
        <f>IF(OR(Table1_17[[#This Row],[missing_flag]]="Missing",Table1_17[[#This Row],[outlier_flag]]="Outliers"),"Review","Valid")</f>
        <v>Valid</v>
      </c>
    </row>
    <row r="8493" spans="1:16">
      <c r="A8493" t="s">
        <v>18470</v>
      </c>
      <c r="B8493" s="1">
        <v>44652</v>
      </c>
      <c r="C8493">
        <v>-28273.33</v>
      </c>
      <c r="D8493" t="s">
        <v>1478</v>
      </c>
      <c r="E8493" t="s">
        <v>1534</v>
      </c>
      <c r="F8493" t="s">
        <v>271</v>
      </c>
      <c r="G8493" t="s">
        <v>13</v>
      </c>
      <c r="I8493" t="s">
        <v>83</v>
      </c>
      <c r="J8493" t="s">
        <v>30782</v>
      </c>
      <c r="K8493" t="s">
        <v>22291</v>
      </c>
      <c r="L8493" t="s">
        <v>22291</v>
      </c>
      <c r="M8493" t="s">
        <v>22291</v>
      </c>
      <c r="N8493" t="str">
        <f t="shared" si="132"/>
        <v>OK</v>
      </c>
      <c r="O8493" t="str">
        <f>IF(OR(Table1_17[[#This Row],[amount]]&lt;$Y$8,Table1_17[[#This Row],[amount]]&gt;$Y$7),"Outlier","Normal")</f>
        <v>Normal</v>
      </c>
      <c r="P8493" t="str">
        <f>IF(OR(Table1_17[[#This Row],[missing_flag]]="Missing",Table1_17[[#This Row],[outlier_flag]]="Outliers"),"Review","Valid")</f>
        <v>Valid</v>
      </c>
    </row>
    <row r="8494" spans="1:16">
      <c r="A8494" t="s">
        <v>18472</v>
      </c>
      <c r="B8494" s="1">
        <v>45183</v>
      </c>
      <c r="C8494">
        <v>134794.23000000001</v>
      </c>
      <c r="D8494" t="s">
        <v>1483</v>
      </c>
      <c r="E8494" t="s">
        <v>1499</v>
      </c>
      <c r="F8494" t="s">
        <v>264</v>
      </c>
      <c r="G8494" t="s">
        <v>8</v>
      </c>
      <c r="H8494" t="s">
        <v>806</v>
      </c>
      <c r="J8494" t="s">
        <v>30783</v>
      </c>
      <c r="K8494" t="s">
        <v>22291</v>
      </c>
      <c r="L8494" t="s">
        <v>22291</v>
      </c>
      <c r="M8494" t="s">
        <v>22291</v>
      </c>
      <c r="N8494" t="str">
        <f t="shared" si="132"/>
        <v>OK</v>
      </c>
      <c r="O8494" t="str">
        <f>IF(OR(Table1_17[[#This Row],[amount]]&lt;$Y$8,Table1_17[[#This Row],[amount]]&gt;$Y$7),"Outlier","Normal")</f>
        <v>Normal</v>
      </c>
      <c r="P8494" t="str">
        <f>IF(OR(Table1_17[[#This Row],[missing_flag]]="Missing",Table1_17[[#This Row],[outlier_flag]]="Outliers"),"Review","Valid")</f>
        <v>Valid</v>
      </c>
    </row>
    <row r="8495" spans="1:16">
      <c r="A8495" t="s">
        <v>18474</v>
      </c>
      <c r="B8495" s="1">
        <v>45183</v>
      </c>
      <c r="C8495">
        <v>136697.4</v>
      </c>
      <c r="D8495" t="s">
        <v>1483</v>
      </c>
      <c r="E8495" t="s">
        <v>1499</v>
      </c>
      <c r="F8495" t="s">
        <v>271</v>
      </c>
      <c r="G8495" t="s">
        <v>8</v>
      </c>
      <c r="H8495" t="s">
        <v>1001</v>
      </c>
      <c r="J8495" t="s">
        <v>30784</v>
      </c>
      <c r="K8495" t="s">
        <v>22291</v>
      </c>
      <c r="L8495" t="s">
        <v>22291</v>
      </c>
      <c r="M8495" t="s">
        <v>22291</v>
      </c>
      <c r="N8495" t="str">
        <f t="shared" si="132"/>
        <v>OK</v>
      </c>
      <c r="O8495" t="str">
        <f>IF(OR(Table1_17[[#This Row],[amount]]&lt;$Y$8,Table1_17[[#This Row],[amount]]&gt;$Y$7),"Outlier","Normal")</f>
        <v>Normal</v>
      </c>
      <c r="P8495" t="str">
        <f>IF(OR(Table1_17[[#This Row],[missing_flag]]="Missing",Table1_17[[#This Row],[outlier_flag]]="Outliers"),"Review","Valid")</f>
        <v>Valid</v>
      </c>
    </row>
    <row r="8496" spans="1:16">
      <c r="A8496" t="s">
        <v>18476</v>
      </c>
      <c r="B8496" s="1">
        <v>44789</v>
      </c>
      <c r="C8496">
        <v>-14895.8</v>
      </c>
      <c r="D8496" t="s">
        <v>1478</v>
      </c>
      <c r="E8496" t="s">
        <v>1509</v>
      </c>
      <c r="F8496" t="s">
        <v>268</v>
      </c>
      <c r="G8496" t="s">
        <v>13</v>
      </c>
      <c r="I8496" t="s">
        <v>211</v>
      </c>
      <c r="J8496" t="s">
        <v>30785</v>
      </c>
      <c r="K8496" t="s">
        <v>22291</v>
      </c>
      <c r="L8496" t="s">
        <v>22291</v>
      </c>
      <c r="M8496" t="s">
        <v>22291</v>
      </c>
      <c r="N8496" t="str">
        <f t="shared" si="132"/>
        <v>OK</v>
      </c>
      <c r="O8496" t="str">
        <f>IF(OR(Table1_17[[#This Row],[amount]]&lt;$Y$8,Table1_17[[#This Row],[amount]]&gt;$Y$7),"Outlier","Normal")</f>
        <v>Normal</v>
      </c>
      <c r="P8496" t="str">
        <f>IF(OR(Table1_17[[#This Row],[missing_flag]]="Missing",Table1_17[[#This Row],[outlier_flag]]="Outliers"),"Review","Valid")</f>
        <v>Valid</v>
      </c>
    </row>
    <row r="8497" spans="1:16">
      <c r="A8497" t="s">
        <v>18478</v>
      </c>
      <c r="B8497" s="1">
        <v>44585</v>
      </c>
      <c r="C8497">
        <v>-52887.21</v>
      </c>
      <c r="D8497" t="s">
        <v>1478</v>
      </c>
      <c r="E8497" t="s">
        <v>1509</v>
      </c>
      <c r="F8497" t="s">
        <v>268</v>
      </c>
      <c r="G8497" t="s">
        <v>8</v>
      </c>
      <c r="I8497" t="s">
        <v>137</v>
      </c>
      <c r="J8497" t="s">
        <v>30786</v>
      </c>
      <c r="K8497" t="s">
        <v>22291</v>
      </c>
      <c r="L8497" t="s">
        <v>22291</v>
      </c>
      <c r="M8497" t="s">
        <v>22291</v>
      </c>
      <c r="N8497" t="str">
        <f t="shared" si="132"/>
        <v>OK</v>
      </c>
      <c r="O8497" t="str">
        <f>IF(OR(Table1_17[[#This Row],[amount]]&lt;$Y$8,Table1_17[[#This Row],[amount]]&gt;$Y$7),"Outlier","Normal")</f>
        <v>Normal</v>
      </c>
      <c r="P8497" t="str">
        <f>IF(OR(Table1_17[[#This Row],[missing_flag]]="Missing",Table1_17[[#This Row],[outlier_flag]]="Outliers"),"Review","Valid")</f>
        <v>Valid</v>
      </c>
    </row>
    <row r="8498" spans="1:16">
      <c r="A8498" t="s">
        <v>18480</v>
      </c>
      <c r="B8498" s="1">
        <v>45215</v>
      </c>
      <c r="C8498">
        <v>-23141.85</v>
      </c>
      <c r="D8498" t="s">
        <v>1478</v>
      </c>
      <c r="E8498" t="s">
        <v>1534</v>
      </c>
      <c r="F8498" t="s">
        <v>268</v>
      </c>
      <c r="G8498" t="s">
        <v>8</v>
      </c>
      <c r="I8498" t="s">
        <v>123</v>
      </c>
      <c r="J8498" t="s">
        <v>30787</v>
      </c>
      <c r="K8498" t="s">
        <v>22291</v>
      </c>
      <c r="L8498" t="s">
        <v>22291</v>
      </c>
      <c r="M8498" t="s">
        <v>22291</v>
      </c>
      <c r="N8498" t="str">
        <f t="shared" si="132"/>
        <v>OK</v>
      </c>
      <c r="O8498" t="str">
        <f>IF(OR(Table1_17[[#This Row],[amount]]&lt;$Y$8,Table1_17[[#This Row],[amount]]&gt;$Y$7),"Outlier","Normal")</f>
        <v>Normal</v>
      </c>
      <c r="P8498" t="str">
        <f>IF(OR(Table1_17[[#This Row],[missing_flag]]="Missing",Table1_17[[#This Row],[outlier_flag]]="Outliers"),"Review","Valid")</f>
        <v>Valid</v>
      </c>
    </row>
    <row r="8499" spans="1:16">
      <c r="A8499" t="s">
        <v>18482</v>
      </c>
      <c r="B8499" s="1">
        <v>45252</v>
      </c>
      <c r="C8499">
        <v>159809.26999999999</v>
      </c>
      <c r="D8499" t="s">
        <v>1483</v>
      </c>
      <c r="E8499" t="s">
        <v>1487</v>
      </c>
      <c r="F8499" t="s">
        <v>271</v>
      </c>
      <c r="G8499" t="s">
        <v>8</v>
      </c>
      <c r="H8499" t="s">
        <v>1307</v>
      </c>
      <c r="J8499" t="s">
        <v>30788</v>
      </c>
      <c r="K8499" t="s">
        <v>22291</v>
      </c>
      <c r="L8499" t="s">
        <v>22291</v>
      </c>
      <c r="M8499" t="s">
        <v>22291</v>
      </c>
      <c r="N8499" t="str">
        <f t="shared" si="132"/>
        <v>OK</v>
      </c>
      <c r="O8499" t="str">
        <f>IF(OR(Table1_17[[#This Row],[amount]]&lt;$Y$8,Table1_17[[#This Row],[amount]]&gt;$Y$7),"Outlier","Normal")</f>
        <v>Normal</v>
      </c>
      <c r="P8499" t="str">
        <f>IF(OR(Table1_17[[#This Row],[missing_flag]]="Missing",Table1_17[[#This Row],[outlier_flag]]="Outliers"),"Review","Valid")</f>
        <v>Valid</v>
      </c>
    </row>
    <row r="8500" spans="1:16">
      <c r="A8500" t="s">
        <v>18484</v>
      </c>
      <c r="B8500" s="1">
        <v>45236</v>
      </c>
      <c r="C8500">
        <v>-54413.3</v>
      </c>
      <c r="D8500" t="s">
        <v>1478</v>
      </c>
      <c r="E8500" t="s">
        <v>7</v>
      </c>
      <c r="F8500" t="s">
        <v>268</v>
      </c>
      <c r="G8500" t="s">
        <v>17</v>
      </c>
      <c r="I8500" t="s">
        <v>238</v>
      </c>
      <c r="J8500" t="s">
        <v>30789</v>
      </c>
      <c r="K8500" t="s">
        <v>22291</v>
      </c>
      <c r="L8500" t="s">
        <v>22291</v>
      </c>
      <c r="M8500" t="s">
        <v>22291</v>
      </c>
      <c r="N8500" t="str">
        <f t="shared" si="132"/>
        <v>OK</v>
      </c>
      <c r="O8500" t="str">
        <f>IF(OR(Table1_17[[#This Row],[amount]]&lt;$Y$8,Table1_17[[#This Row],[amount]]&gt;$Y$7),"Outlier","Normal")</f>
        <v>Normal</v>
      </c>
      <c r="P8500" t="str">
        <f>IF(OR(Table1_17[[#This Row],[missing_flag]]="Missing",Table1_17[[#This Row],[outlier_flag]]="Outliers"),"Review","Valid")</f>
        <v>Valid</v>
      </c>
    </row>
    <row r="8501" spans="1:16">
      <c r="A8501" t="s">
        <v>18486</v>
      </c>
      <c r="B8501" s="1">
        <v>45073</v>
      </c>
      <c r="C8501">
        <v>115490.4</v>
      </c>
      <c r="D8501" t="s">
        <v>1483</v>
      </c>
      <c r="E8501" t="s">
        <v>1487</v>
      </c>
      <c r="F8501" t="s">
        <v>268</v>
      </c>
      <c r="G8501" t="s">
        <v>29</v>
      </c>
      <c r="H8501" t="s">
        <v>979</v>
      </c>
      <c r="J8501" t="s">
        <v>30790</v>
      </c>
      <c r="K8501" t="s">
        <v>22291</v>
      </c>
      <c r="L8501" t="s">
        <v>22291</v>
      </c>
      <c r="M8501" t="s">
        <v>22291</v>
      </c>
      <c r="N8501" t="str">
        <f t="shared" si="132"/>
        <v>OK</v>
      </c>
      <c r="O8501" t="str">
        <f>IF(OR(Table1_17[[#This Row],[amount]]&lt;$Y$8,Table1_17[[#This Row],[amount]]&gt;$Y$7),"Outlier","Normal")</f>
        <v>Normal</v>
      </c>
      <c r="P8501" t="str">
        <f>IF(OR(Table1_17[[#This Row],[missing_flag]]="Missing",Table1_17[[#This Row],[outlier_flag]]="Outliers"),"Review","Valid")</f>
        <v>Valid</v>
      </c>
    </row>
    <row r="8502" spans="1:16">
      <c r="A8502" t="s">
        <v>18488</v>
      </c>
      <c r="B8502" s="1">
        <v>44771</v>
      </c>
      <c r="C8502">
        <v>201143.1</v>
      </c>
      <c r="D8502" t="s">
        <v>1483</v>
      </c>
      <c r="E8502" t="s">
        <v>1484</v>
      </c>
      <c r="F8502" t="s">
        <v>264</v>
      </c>
      <c r="G8502" t="s">
        <v>13</v>
      </c>
      <c r="H8502" t="s">
        <v>1305</v>
      </c>
      <c r="J8502" t="s">
        <v>30791</v>
      </c>
      <c r="K8502" t="s">
        <v>22291</v>
      </c>
      <c r="L8502" t="s">
        <v>22291</v>
      </c>
      <c r="M8502" t="s">
        <v>22291</v>
      </c>
      <c r="N8502" t="str">
        <f t="shared" si="132"/>
        <v>OK</v>
      </c>
      <c r="O8502" t="str">
        <f>IF(OR(Table1_17[[#This Row],[amount]]&lt;$Y$8,Table1_17[[#This Row],[amount]]&gt;$Y$7),"Outlier","Normal")</f>
        <v>Normal</v>
      </c>
      <c r="P8502" t="str">
        <f>IF(OR(Table1_17[[#This Row],[missing_flag]]="Missing",Table1_17[[#This Row],[outlier_flag]]="Outliers"),"Review","Valid")</f>
        <v>Valid</v>
      </c>
    </row>
    <row r="8503" spans="1:16">
      <c r="A8503" t="s">
        <v>18490</v>
      </c>
      <c r="B8503" s="1">
        <v>45219</v>
      </c>
      <c r="C8503">
        <v>150590.47</v>
      </c>
      <c r="D8503" t="s">
        <v>1483</v>
      </c>
      <c r="E8503" t="s">
        <v>1484</v>
      </c>
      <c r="F8503" t="s">
        <v>268</v>
      </c>
      <c r="G8503" t="s">
        <v>29</v>
      </c>
      <c r="H8503" t="s">
        <v>1063</v>
      </c>
      <c r="J8503" t="s">
        <v>30792</v>
      </c>
      <c r="K8503" t="s">
        <v>22291</v>
      </c>
      <c r="L8503" t="s">
        <v>22291</v>
      </c>
      <c r="M8503" t="s">
        <v>22291</v>
      </c>
      <c r="N8503" t="str">
        <f t="shared" si="132"/>
        <v>OK</v>
      </c>
      <c r="O8503" t="str">
        <f>IF(OR(Table1_17[[#This Row],[amount]]&lt;$Y$8,Table1_17[[#This Row],[amount]]&gt;$Y$7),"Outlier","Normal")</f>
        <v>Normal</v>
      </c>
      <c r="P8503" t="str">
        <f>IF(OR(Table1_17[[#This Row],[missing_flag]]="Missing",Table1_17[[#This Row],[outlier_flag]]="Outliers"),"Review","Valid")</f>
        <v>Valid</v>
      </c>
    </row>
    <row r="8504" spans="1:16">
      <c r="A8504" t="s">
        <v>18492</v>
      </c>
      <c r="B8504" s="1">
        <v>44709</v>
      </c>
      <c r="C8504">
        <v>103153.89</v>
      </c>
      <c r="D8504" t="s">
        <v>1483</v>
      </c>
      <c r="E8504" t="s">
        <v>1484</v>
      </c>
      <c r="F8504" t="s">
        <v>268</v>
      </c>
      <c r="G8504" t="s">
        <v>29</v>
      </c>
      <c r="H8504" t="s">
        <v>1041</v>
      </c>
      <c r="J8504" t="s">
        <v>30793</v>
      </c>
      <c r="K8504" t="s">
        <v>22291</v>
      </c>
      <c r="L8504" t="s">
        <v>22291</v>
      </c>
      <c r="M8504" t="s">
        <v>22291</v>
      </c>
      <c r="N8504" t="str">
        <f t="shared" si="132"/>
        <v>OK</v>
      </c>
      <c r="O8504" t="str">
        <f>IF(OR(Table1_17[[#This Row],[amount]]&lt;$Y$8,Table1_17[[#This Row],[amount]]&gt;$Y$7),"Outlier","Normal")</f>
        <v>Normal</v>
      </c>
      <c r="P8504" t="str">
        <f>IF(OR(Table1_17[[#This Row],[missing_flag]]="Missing",Table1_17[[#This Row],[outlier_flag]]="Outliers"),"Review","Valid")</f>
        <v>Valid</v>
      </c>
    </row>
    <row r="8505" spans="1:16">
      <c r="A8505" t="s">
        <v>18494</v>
      </c>
      <c r="B8505" s="1">
        <v>44704</v>
      </c>
      <c r="C8505">
        <v>199542.62</v>
      </c>
      <c r="D8505" t="s">
        <v>1483</v>
      </c>
      <c r="E8505" t="s">
        <v>1487</v>
      </c>
      <c r="F8505" t="s">
        <v>271</v>
      </c>
      <c r="G8505" t="s">
        <v>17</v>
      </c>
      <c r="H8505" t="s">
        <v>1323</v>
      </c>
      <c r="J8505" t="s">
        <v>30794</v>
      </c>
      <c r="K8505" t="s">
        <v>22291</v>
      </c>
      <c r="L8505" t="s">
        <v>22291</v>
      </c>
      <c r="M8505" t="s">
        <v>22291</v>
      </c>
      <c r="N8505" t="str">
        <f t="shared" si="132"/>
        <v>OK</v>
      </c>
      <c r="O8505" t="str">
        <f>IF(OR(Table1_17[[#This Row],[amount]]&lt;$Y$8,Table1_17[[#This Row],[amount]]&gt;$Y$7),"Outlier","Normal")</f>
        <v>Normal</v>
      </c>
      <c r="P8505" t="str">
        <f>IF(OR(Table1_17[[#This Row],[missing_flag]]="Missing",Table1_17[[#This Row],[outlier_flag]]="Outliers"),"Review","Valid")</f>
        <v>Valid</v>
      </c>
    </row>
    <row r="8506" spans="1:16">
      <c r="A8506" t="s">
        <v>18496</v>
      </c>
      <c r="B8506" s="1">
        <v>44907</v>
      </c>
      <c r="C8506">
        <v>111785.02</v>
      </c>
      <c r="D8506" t="s">
        <v>1483</v>
      </c>
      <c r="E8506" t="s">
        <v>1499</v>
      </c>
      <c r="F8506" t="s">
        <v>268</v>
      </c>
      <c r="G8506" t="s">
        <v>8</v>
      </c>
      <c r="H8506" t="s">
        <v>872</v>
      </c>
      <c r="J8506" t="s">
        <v>30795</v>
      </c>
      <c r="K8506" t="s">
        <v>22291</v>
      </c>
      <c r="L8506" t="s">
        <v>22291</v>
      </c>
      <c r="M8506" t="s">
        <v>22291</v>
      </c>
      <c r="N8506" t="str">
        <f t="shared" si="132"/>
        <v>OK</v>
      </c>
      <c r="O8506" t="str">
        <f>IF(OR(Table1_17[[#This Row],[amount]]&lt;$Y$8,Table1_17[[#This Row],[amount]]&gt;$Y$7),"Outlier","Normal")</f>
        <v>Normal</v>
      </c>
      <c r="P8506" t="str">
        <f>IF(OR(Table1_17[[#This Row],[missing_flag]]="Missing",Table1_17[[#This Row],[outlier_flag]]="Outliers"),"Review","Valid")</f>
        <v>Valid</v>
      </c>
    </row>
    <row r="8507" spans="1:16">
      <c r="A8507" t="s">
        <v>18498</v>
      </c>
      <c r="B8507" s="1">
        <v>45094</v>
      </c>
      <c r="C8507">
        <v>146166.22</v>
      </c>
      <c r="D8507" t="s">
        <v>1483</v>
      </c>
      <c r="E8507" t="s">
        <v>1484</v>
      </c>
      <c r="F8507" t="s">
        <v>264</v>
      </c>
      <c r="G8507" t="s">
        <v>29</v>
      </c>
      <c r="H8507" t="s">
        <v>1201</v>
      </c>
      <c r="J8507" t="s">
        <v>30796</v>
      </c>
      <c r="K8507" t="s">
        <v>22291</v>
      </c>
      <c r="L8507" t="s">
        <v>22291</v>
      </c>
      <c r="M8507" t="s">
        <v>22291</v>
      </c>
      <c r="N8507" t="str">
        <f t="shared" si="132"/>
        <v>OK</v>
      </c>
      <c r="O8507" t="str">
        <f>IF(OR(Table1_17[[#This Row],[amount]]&lt;$Y$8,Table1_17[[#This Row],[amount]]&gt;$Y$7),"Outlier","Normal")</f>
        <v>Normal</v>
      </c>
      <c r="P8507" t="str">
        <f>IF(OR(Table1_17[[#This Row],[missing_flag]]="Missing",Table1_17[[#This Row],[outlier_flag]]="Outliers"),"Review","Valid")</f>
        <v>Valid</v>
      </c>
    </row>
    <row r="8508" spans="1:16">
      <c r="A8508" t="s">
        <v>18500</v>
      </c>
      <c r="B8508" s="1">
        <v>44756</v>
      </c>
      <c r="C8508">
        <v>15040.65</v>
      </c>
      <c r="D8508" t="s">
        <v>1504</v>
      </c>
      <c r="E8508" t="s">
        <v>1504</v>
      </c>
      <c r="F8508" t="s">
        <v>264</v>
      </c>
      <c r="G8508" t="s">
        <v>8</v>
      </c>
      <c r="J8508" t="s">
        <v>30797</v>
      </c>
      <c r="K8508" t="s">
        <v>22291</v>
      </c>
      <c r="L8508" t="s">
        <v>22291</v>
      </c>
      <c r="M8508" t="s">
        <v>22291</v>
      </c>
      <c r="N8508" t="str">
        <f t="shared" si="132"/>
        <v>OK</v>
      </c>
      <c r="O8508" t="str">
        <f>IF(OR(Table1_17[[#This Row],[amount]]&lt;$Y$8,Table1_17[[#This Row],[amount]]&gt;$Y$7),"Outlier","Normal")</f>
        <v>Normal</v>
      </c>
      <c r="P8508" t="str">
        <f>IF(OR(Table1_17[[#This Row],[missing_flag]]="Missing",Table1_17[[#This Row],[outlier_flag]]="Outliers"),"Review","Valid")</f>
        <v>Valid</v>
      </c>
    </row>
    <row r="8509" spans="1:16">
      <c r="A8509" t="s">
        <v>18502</v>
      </c>
      <c r="B8509" s="1">
        <v>45286</v>
      </c>
      <c r="C8509">
        <v>164951.38</v>
      </c>
      <c r="D8509" t="s">
        <v>1483</v>
      </c>
      <c r="E8509" t="s">
        <v>1487</v>
      </c>
      <c r="F8509" t="s">
        <v>268</v>
      </c>
      <c r="G8509" t="s">
        <v>17</v>
      </c>
      <c r="H8509" t="s">
        <v>766</v>
      </c>
      <c r="J8509" t="s">
        <v>30798</v>
      </c>
      <c r="K8509" t="s">
        <v>22291</v>
      </c>
      <c r="L8509" t="s">
        <v>22291</v>
      </c>
      <c r="M8509" t="s">
        <v>22291</v>
      </c>
      <c r="N8509" t="str">
        <f t="shared" si="132"/>
        <v>OK</v>
      </c>
      <c r="O8509" t="str">
        <f>IF(OR(Table1_17[[#This Row],[amount]]&lt;$Y$8,Table1_17[[#This Row],[amount]]&gt;$Y$7),"Outlier","Normal")</f>
        <v>Normal</v>
      </c>
      <c r="P8509" t="str">
        <f>IF(OR(Table1_17[[#This Row],[missing_flag]]="Missing",Table1_17[[#This Row],[outlier_flag]]="Outliers"),"Review","Valid")</f>
        <v>Valid</v>
      </c>
    </row>
    <row r="8510" spans="1:16">
      <c r="A8510" t="s">
        <v>18504</v>
      </c>
      <c r="B8510" s="1">
        <v>44728</v>
      </c>
      <c r="C8510">
        <v>-42575.1</v>
      </c>
      <c r="D8510" t="s">
        <v>1478</v>
      </c>
      <c r="E8510" t="s">
        <v>1509</v>
      </c>
      <c r="F8510" t="s">
        <v>268</v>
      </c>
      <c r="G8510" t="s">
        <v>17</v>
      </c>
      <c r="I8510" t="s">
        <v>227</v>
      </c>
      <c r="J8510" t="s">
        <v>30799</v>
      </c>
      <c r="K8510" t="s">
        <v>22291</v>
      </c>
      <c r="L8510" t="s">
        <v>22291</v>
      </c>
      <c r="M8510" t="s">
        <v>22291</v>
      </c>
      <c r="N8510" t="str">
        <f t="shared" si="132"/>
        <v>OK</v>
      </c>
      <c r="O8510" t="str">
        <f>IF(OR(Table1_17[[#This Row],[amount]]&lt;$Y$8,Table1_17[[#This Row],[amount]]&gt;$Y$7),"Outlier","Normal")</f>
        <v>Normal</v>
      </c>
      <c r="P8510" t="str">
        <f>IF(OR(Table1_17[[#This Row],[missing_flag]]="Missing",Table1_17[[#This Row],[outlier_flag]]="Outliers"),"Review","Valid")</f>
        <v>Valid</v>
      </c>
    </row>
    <row r="8511" spans="1:16">
      <c r="A8511" t="s">
        <v>18506</v>
      </c>
      <c r="B8511" s="1">
        <v>44766</v>
      </c>
      <c r="C8511">
        <v>147584.28</v>
      </c>
      <c r="D8511" t="s">
        <v>1483</v>
      </c>
      <c r="E8511" t="s">
        <v>1484</v>
      </c>
      <c r="F8511" t="s">
        <v>264</v>
      </c>
      <c r="G8511" t="s">
        <v>8</v>
      </c>
      <c r="H8511" t="s">
        <v>1109</v>
      </c>
      <c r="J8511" t="s">
        <v>30800</v>
      </c>
      <c r="K8511" t="s">
        <v>22291</v>
      </c>
      <c r="L8511" t="s">
        <v>22291</v>
      </c>
      <c r="M8511" t="s">
        <v>22291</v>
      </c>
      <c r="N8511" t="str">
        <f t="shared" si="132"/>
        <v>OK</v>
      </c>
      <c r="O8511" t="str">
        <f>IF(OR(Table1_17[[#This Row],[amount]]&lt;$Y$8,Table1_17[[#This Row],[amount]]&gt;$Y$7),"Outlier","Normal")</f>
        <v>Normal</v>
      </c>
      <c r="P8511" t="str">
        <f>IF(OR(Table1_17[[#This Row],[missing_flag]]="Missing",Table1_17[[#This Row],[outlier_flag]]="Outliers"),"Review","Valid")</f>
        <v>Valid</v>
      </c>
    </row>
    <row r="8512" spans="1:16">
      <c r="A8512" t="s">
        <v>18508</v>
      </c>
      <c r="B8512" s="1">
        <v>44740</v>
      </c>
      <c r="C8512">
        <v>182135.35</v>
      </c>
      <c r="D8512" t="s">
        <v>1483</v>
      </c>
      <c r="E8512" t="s">
        <v>1484</v>
      </c>
      <c r="F8512" t="s">
        <v>264</v>
      </c>
      <c r="G8512" t="s">
        <v>17</v>
      </c>
      <c r="H8512" t="s">
        <v>1179</v>
      </c>
      <c r="J8512" t="s">
        <v>30801</v>
      </c>
      <c r="K8512" t="s">
        <v>22291</v>
      </c>
      <c r="L8512" t="s">
        <v>22291</v>
      </c>
      <c r="M8512" t="s">
        <v>22291</v>
      </c>
      <c r="N8512" t="str">
        <f t="shared" si="132"/>
        <v>OK</v>
      </c>
      <c r="O8512" t="str">
        <f>IF(OR(Table1_17[[#This Row],[amount]]&lt;$Y$8,Table1_17[[#This Row],[amount]]&gt;$Y$7),"Outlier","Normal")</f>
        <v>Normal</v>
      </c>
      <c r="P8512" t="str">
        <f>IF(OR(Table1_17[[#This Row],[missing_flag]]="Missing",Table1_17[[#This Row],[outlier_flag]]="Outliers"),"Review","Valid")</f>
        <v>Valid</v>
      </c>
    </row>
    <row r="8513" spans="1:16">
      <c r="A8513" t="s">
        <v>18510</v>
      </c>
      <c r="B8513" s="1">
        <v>45148</v>
      </c>
      <c r="C8513">
        <v>-59670.06</v>
      </c>
      <c r="D8513" t="s">
        <v>1478</v>
      </c>
      <c r="E8513" t="s">
        <v>1496</v>
      </c>
      <c r="F8513" t="s">
        <v>271</v>
      </c>
      <c r="G8513" t="s">
        <v>17</v>
      </c>
      <c r="I8513" t="s">
        <v>101</v>
      </c>
      <c r="J8513" t="s">
        <v>30802</v>
      </c>
      <c r="K8513" t="s">
        <v>22291</v>
      </c>
      <c r="L8513" t="s">
        <v>22291</v>
      </c>
      <c r="M8513" t="s">
        <v>22291</v>
      </c>
      <c r="N8513" t="str">
        <f t="shared" si="132"/>
        <v>OK</v>
      </c>
      <c r="O8513" t="str">
        <f>IF(OR(Table1_17[[#This Row],[amount]]&lt;$Y$8,Table1_17[[#This Row],[amount]]&gt;$Y$7),"Outlier","Normal")</f>
        <v>Normal</v>
      </c>
      <c r="P8513" t="str">
        <f>IF(OR(Table1_17[[#This Row],[missing_flag]]="Missing",Table1_17[[#This Row],[outlier_flag]]="Outliers"),"Review","Valid")</f>
        <v>Valid</v>
      </c>
    </row>
    <row r="8514" spans="1:16">
      <c r="A8514" t="s">
        <v>18512</v>
      </c>
      <c r="B8514" s="1">
        <v>44750</v>
      </c>
      <c r="C8514">
        <v>112150.48</v>
      </c>
      <c r="D8514" t="s">
        <v>1483</v>
      </c>
      <c r="E8514" t="s">
        <v>1484</v>
      </c>
      <c r="F8514" t="s">
        <v>264</v>
      </c>
      <c r="G8514" t="s">
        <v>13</v>
      </c>
      <c r="H8514" t="s">
        <v>1175</v>
      </c>
      <c r="J8514" t="s">
        <v>30803</v>
      </c>
      <c r="K8514" t="s">
        <v>22291</v>
      </c>
      <c r="L8514" t="s">
        <v>22291</v>
      </c>
      <c r="M8514" t="s">
        <v>22291</v>
      </c>
      <c r="N8514" t="str">
        <f t="shared" si="132"/>
        <v>OK</v>
      </c>
      <c r="O8514" t="str">
        <f>IF(OR(Table1_17[[#This Row],[amount]]&lt;$Y$8,Table1_17[[#This Row],[amount]]&gt;$Y$7),"Outlier","Normal")</f>
        <v>Normal</v>
      </c>
      <c r="P8514" t="str">
        <f>IF(OR(Table1_17[[#This Row],[missing_flag]]="Missing",Table1_17[[#This Row],[outlier_flag]]="Outliers"),"Review","Valid")</f>
        <v>Valid</v>
      </c>
    </row>
    <row r="8515" spans="1:16">
      <c r="A8515" t="s">
        <v>18514</v>
      </c>
      <c r="B8515" s="1">
        <v>45077</v>
      </c>
      <c r="C8515">
        <v>144118.21</v>
      </c>
      <c r="D8515" t="s">
        <v>1483</v>
      </c>
      <c r="E8515" t="s">
        <v>1487</v>
      </c>
      <c r="F8515" t="s">
        <v>264</v>
      </c>
      <c r="G8515" t="s">
        <v>29</v>
      </c>
      <c r="H8515" t="s">
        <v>979</v>
      </c>
      <c r="J8515" t="s">
        <v>30804</v>
      </c>
      <c r="K8515" t="s">
        <v>22291</v>
      </c>
      <c r="L8515" t="s">
        <v>22291</v>
      </c>
      <c r="M8515" t="s">
        <v>22291</v>
      </c>
      <c r="N8515" t="str">
        <f t="shared" ref="N8515:N8578" si="133">IF(OR(B8515="",C8515="",D8515="",F8515=""),"Missing","OK")</f>
        <v>OK</v>
      </c>
      <c r="O8515" t="str">
        <f>IF(OR(Table1_17[[#This Row],[amount]]&lt;$Y$8,Table1_17[[#This Row],[amount]]&gt;$Y$7),"Outlier","Normal")</f>
        <v>Normal</v>
      </c>
      <c r="P8515" t="str">
        <f>IF(OR(Table1_17[[#This Row],[missing_flag]]="Missing",Table1_17[[#This Row],[outlier_flag]]="Outliers"),"Review","Valid")</f>
        <v>Valid</v>
      </c>
    </row>
    <row r="8516" spans="1:16">
      <c r="A8516" t="s">
        <v>18516</v>
      </c>
      <c r="B8516" s="1">
        <v>45166</v>
      </c>
      <c r="C8516">
        <v>139383.71</v>
      </c>
      <c r="D8516" t="s">
        <v>1483</v>
      </c>
      <c r="E8516" t="s">
        <v>1487</v>
      </c>
      <c r="F8516" t="s">
        <v>271</v>
      </c>
      <c r="G8516" t="s">
        <v>29</v>
      </c>
      <c r="H8516" t="s">
        <v>896</v>
      </c>
      <c r="J8516" t="s">
        <v>30805</v>
      </c>
      <c r="K8516" t="s">
        <v>22291</v>
      </c>
      <c r="L8516" t="s">
        <v>22291</v>
      </c>
      <c r="M8516" t="s">
        <v>22291</v>
      </c>
      <c r="N8516" t="str">
        <f t="shared" si="133"/>
        <v>OK</v>
      </c>
      <c r="O8516" t="str">
        <f>IF(OR(Table1_17[[#This Row],[amount]]&lt;$Y$8,Table1_17[[#This Row],[amount]]&gt;$Y$7),"Outlier","Normal")</f>
        <v>Normal</v>
      </c>
      <c r="P8516" t="str">
        <f>IF(OR(Table1_17[[#This Row],[missing_flag]]="Missing",Table1_17[[#This Row],[outlier_flag]]="Outliers"),"Review","Valid")</f>
        <v>Valid</v>
      </c>
    </row>
    <row r="8517" spans="1:16">
      <c r="A8517" t="s">
        <v>18518</v>
      </c>
      <c r="B8517" s="1">
        <v>45196</v>
      </c>
      <c r="C8517">
        <v>24933.68</v>
      </c>
      <c r="D8517" t="s">
        <v>1587</v>
      </c>
      <c r="E8517" t="s">
        <v>1587</v>
      </c>
      <c r="F8517" t="s">
        <v>271</v>
      </c>
      <c r="G8517" t="s">
        <v>17</v>
      </c>
      <c r="J8517" t="s">
        <v>30806</v>
      </c>
      <c r="K8517" t="s">
        <v>22291</v>
      </c>
      <c r="L8517" t="s">
        <v>22291</v>
      </c>
      <c r="M8517" t="s">
        <v>22291</v>
      </c>
      <c r="N8517" t="str">
        <f t="shared" si="133"/>
        <v>OK</v>
      </c>
      <c r="O8517" t="str">
        <f>IF(OR(Table1_17[[#This Row],[amount]]&lt;$Y$8,Table1_17[[#This Row],[amount]]&gt;$Y$7),"Outlier","Normal")</f>
        <v>Normal</v>
      </c>
      <c r="P8517" t="str">
        <f>IF(OR(Table1_17[[#This Row],[missing_flag]]="Missing",Table1_17[[#This Row],[outlier_flag]]="Outliers"),"Review","Valid")</f>
        <v>Valid</v>
      </c>
    </row>
    <row r="8518" spans="1:16">
      <c r="A8518" t="s">
        <v>18520</v>
      </c>
      <c r="B8518" s="1">
        <v>44645</v>
      </c>
      <c r="C8518">
        <v>-66377.14</v>
      </c>
      <c r="D8518" t="s">
        <v>1478</v>
      </c>
      <c r="E8518" t="s">
        <v>1496</v>
      </c>
      <c r="F8518" t="s">
        <v>268</v>
      </c>
      <c r="G8518" t="s">
        <v>8</v>
      </c>
      <c r="I8518" t="s">
        <v>27</v>
      </c>
      <c r="J8518" t="s">
        <v>30807</v>
      </c>
      <c r="K8518" t="s">
        <v>22291</v>
      </c>
      <c r="L8518" t="s">
        <v>22291</v>
      </c>
      <c r="M8518" t="s">
        <v>22291</v>
      </c>
      <c r="N8518" t="str">
        <f t="shared" si="133"/>
        <v>OK</v>
      </c>
      <c r="O8518" t="str">
        <f>IF(OR(Table1_17[[#This Row],[amount]]&lt;$Y$8,Table1_17[[#This Row],[amount]]&gt;$Y$7),"Outlier","Normal")</f>
        <v>Normal</v>
      </c>
      <c r="P8518" t="str">
        <f>IF(OR(Table1_17[[#This Row],[missing_flag]]="Missing",Table1_17[[#This Row],[outlier_flag]]="Outliers"),"Review","Valid")</f>
        <v>Valid</v>
      </c>
    </row>
    <row r="8519" spans="1:16">
      <c r="A8519" t="s">
        <v>18522</v>
      </c>
      <c r="B8519" s="1">
        <v>45152</v>
      </c>
      <c r="C8519">
        <v>226172.73</v>
      </c>
      <c r="D8519" t="s">
        <v>1483</v>
      </c>
      <c r="E8519" t="s">
        <v>1484</v>
      </c>
      <c r="F8519" t="s">
        <v>271</v>
      </c>
      <c r="G8519" t="s">
        <v>17</v>
      </c>
      <c r="H8519" t="s">
        <v>924</v>
      </c>
      <c r="J8519" t="s">
        <v>30808</v>
      </c>
      <c r="K8519" t="s">
        <v>22291</v>
      </c>
      <c r="L8519" t="s">
        <v>22291</v>
      </c>
      <c r="M8519" t="s">
        <v>22291</v>
      </c>
      <c r="N8519" t="str">
        <f t="shared" si="133"/>
        <v>OK</v>
      </c>
      <c r="O8519" t="str">
        <f>IF(OR(Table1_17[[#This Row],[amount]]&lt;$Y$8,Table1_17[[#This Row],[amount]]&gt;$Y$7),"Outlier","Normal")</f>
        <v>Normal</v>
      </c>
      <c r="P8519" t="str">
        <f>IF(OR(Table1_17[[#This Row],[missing_flag]]="Missing",Table1_17[[#This Row],[outlier_flag]]="Outliers"),"Review","Valid")</f>
        <v>Valid</v>
      </c>
    </row>
    <row r="8520" spans="1:16">
      <c r="A8520" t="s">
        <v>18524</v>
      </c>
      <c r="B8520" s="1">
        <v>45242</v>
      </c>
      <c r="C8520">
        <v>232599.06</v>
      </c>
      <c r="D8520" t="s">
        <v>1483</v>
      </c>
      <c r="E8520" t="s">
        <v>1484</v>
      </c>
      <c r="F8520" t="s">
        <v>264</v>
      </c>
      <c r="G8520" t="s">
        <v>8</v>
      </c>
      <c r="H8520" t="s">
        <v>1159</v>
      </c>
      <c r="J8520" t="s">
        <v>30809</v>
      </c>
      <c r="K8520" t="s">
        <v>22291</v>
      </c>
      <c r="L8520" t="s">
        <v>22291</v>
      </c>
      <c r="M8520" t="s">
        <v>22291</v>
      </c>
      <c r="N8520" t="str">
        <f t="shared" si="133"/>
        <v>OK</v>
      </c>
      <c r="O8520" t="str">
        <f>IF(OR(Table1_17[[#This Row],[amount]]&lt;$Y$8,Table1_17[[#This Row],[amount]]&gt;$Y$7),"Outlier","Normal")</f>
        <v>Normal</v>
      </c>
      <c r="P8520" t="str">
        <f>IF(OR(Table1_17[[#This Row],[missing_flag]]="Missing",Table1_17[[#This Row],[outlier_flag]]="Outliers"),"Review","Valid")</f>
        <v>Valid</v>
      </c>
    </row>
    <row r="8521" spans="1:16">
      <c r="A8521" t="s">
        <v>18526</v>
      </c>
      <c r="B8521" s="1">
        <v>45190</v>
      </c>
      <c r="C8521">
        <v>213187.69</v>
      </c>
      <c r="D8521" t="s">
        <v>1483</v>
      </c>
      <c r="E8521" t="s">
        <v>1499</v>
      </c>
      <c r="F8521" t="s">
        <v>268</v>
      </c>
      <c r="G8521" t="s">
        <v>8</v>
      </c>
      <c r="H8521" t="s">
        <v>812</v>
      </c>
      <c r="J8521" t="s">
        <v>30810</v>
      </c>
      <c r="K8521" t="s">
        <v>22291</v>
      </c>
      <c r="L8521" t="s">
        <v>22291</v>
      </c>
      <c r="M8521" t="s">
        <v>22291</v>
      </c>
      <c r="N8521" t="str">
        <f t="shared" si="133"/>
        <v>OK</v>
      </c>
      <c r="O8521" t="str">
        <f>IF(OR(Table1_17[[#This Row],[amount]]&lt;$Y$8,Table1_17[[#This Row],[amount]]&gt;$Y$7),"Outlier","Normal")</f>
        <v>Normal</v>
      </c>
      <c r="P8521" t="str">
        <f>IF(OR(Table1_17[[#This Row],[missing_flag]]="Missing",Table1_17[[#This Row],[outlier_flag]]="Outliers"),"Review","Valid")</f>
        <v>Valid</v>
      </c>
    </row>
    <row r="8522" spans="1:16">
      <c r="A8522" t="s">
        <v>18528</v>
      </c>
      <c r="B8522" s="1">
        <v>45242</v>
      </c>
      <c r="C8522">
        <v>-21919.52</v>
      </c>
      <c r="D8522" t="s">
        <v>1478</v>
      </c>
      <c r="E8522" t="s">
        <v>20</v>
      </c>
      <c r="F8522" t="s">
        <v>268</v>
      </c>
      <c r="G8522" t="s">
        <v>17</v>
      </c>
      <c r="I8522" t="s">
        <v>250</v>
      </c>
      <c r="J8522" t="s">
        <v>30811</v>
      </c>
      <c r="K8522" t="s">
        <v>22291</v>
      </c>
      <c r="L8522" t="s">
        <v>22291</v>
      </c>
      <c r="M8522" t="s">
        <v>22291</v>
      </c>
      <c r="N8522" t="str">
        <f t="shared" si="133"/>
        <v>OK</v>
      </c>
      <c r="O8522" t="str">
        <f>IF(OR(Table1_17[[#This Row],[amount]]&lt;$Y$8,Table1_17[[#This Row],[amount]]&gt;$Y$7),"Outlier","Normal")</f>
        <v>Normal</v>
      </c>
      <c r="P8522" t="str">
        <f>IF(OR(Table1_17[[#This Row],[missing_flag]]="Missing",Table1_17[[#This Row],[outlier_flag]]="Outliers"),"Review","Valid")</f>
        <v>Valid</v>
      </c>
    </row>
    <row r="8523" spans="1:16">
      <c r="A8523" t="s">
        <v>18530</v>
      </c>
      <c r="B8523" s="1">
        <v>45187</v>
      </c>
      <c r="C8523">
        <v>147330.49</v>
      </c>
      <c r="D8523" t="s">
        <v>1483</v>
      </c>
      <c r="E8523" t="s">
        <v>1487</v>
      </c>
      <c r="F8523" t="s">
        <v>264</v>
      </c>
      <c r="G8523" t="s">
        <v>29</v>
      </c>
      <c r="H8523" t="s">
        <v>912</v>
      </c>
      <c r="J8523" t="s">
        <v>30812</v>
      </c>
      <c r="K8523" t="s">
        <v>22291</v>
      </c>
      <c r="L8523" t="s">
        <v>22291</v>
      </c>
      <c r="M8523" t="s">
        <v>22291</v>
      </c>
      <c r="N8523" t="str">
        <f t="shared" si="133"/>
        <v>OK</v>
      </c>
      <c r="O8523" t="str">
        <f>IF(OR(Table1_17[[#This Row],[amount]]&lt;$Y$8,Table1_17[[#This Row],[amount]]&gt;$Y$7),"Outlier","Normal")</f>
        <v>Normal</v>
      </c>
      <c r="P8523" t="str">
        <f>IF(OR(Table1_17[[#This Row],[missing_flag]]="Missing",Table1_17[[#This Row],[outlier_flag]]="Outliers"),"Review","Valid")</f>
        <v>Valid</v>
      </c>
    </row>
    <row r="8524" spans="1:16">
      <c r="A8524" t="s">
        <v>18532</v>
      </c>
      <c r="B8524" s="1">
        <v>45113</v>
      </c>
      <c r="C8524">
        <v>165781.9</v>
      </c>
      <c r="D8524" t="s">
        <v>1483</v>
      </c>
      <c r="E8524" t="s">
        <v>1487</v>
      </c>
      <c r="F8524" t="s">
        <v>268</v>
      </c>
      <c r="G8524" t="s">
        <v>29</v>
      </c>
      <c r="H8524" t="s">
        <v>888</v>
      </c>
      <c r="J8524" t="s">
        <v>30813</v>
      </c>
      <c r="K8524" t="s">
        <v>22291</v>
      </c>
      <c r="L8524" t="s">
        <v>22291</v>
      </c>
      <c r="M8524" t="s">
        <v>22291</v>
      </c>
      <c r="N8524" t="str">
        <f t="shared" si="133"/>
        <v>OK</v>
      </c>
      <c r="O8524" t="str">
        <f>IF(OR(Table1_17[[#This Row],[amount]]&lt;$Y$8,Table1_17[[#This Row],[amount]]&gt;$Y$7),"Outlier","Normal")</f>
        <v>Normal</v>
      </c>
      <c r="P8524" t="str">
        <f>IF(OR(Table1_17[[#This Row],[missing_flag]]="Missing",Table1_17[[#This Row],[outlier_flag]]="Outliers"),"Review","Valid")</f>
        <v>Valid</v>
      </c>
    </row>
    <row r="8525" spans="1:16">
      <c r="A8525" t="s">
        <v>18534</v>
      </c>
      <c r="B8525" s="1">
        <v>44937</v>
      </c>
      <c r="C8525">
        <v>228705.19</v>
      </c>
      <c r="D8525" t="s">
        <v>1483</v>
      </c>
      <c r="E8525" t="s">
        <v>1499</v>
      </c>
      <c r="F8525" t="s">
        <v>271</v>
      </c>
      <c r="G8525" t="s">
        <v>13</v>
      </c>
      <c r="H8525" t="s">
        <v>1115</v>
      </c>
      <c r="J8525" t="s">
        <v>30814</v>
      </c>
      <c r="K8525" t="s">
        <v>22291</v>
      </c>
      <c r="L8525" t="s">
        <v>22291</v>
      </c>
      <c r="M8525" t="s">
        <v>22291</v>
      </c>
      <c r="N8525" t="str">
        <f t="shared" si="133"/>
        <v>OK</v>
      </c>
      <c r="O8525" t="str">
        <f>IF(OR(Table1_17[[#This Row],[amount]]&lt;$Y$8,Table1_17[[#This Row],[amount]]&gt;$Y$7),"Outlier","Normal")</f>
        <v>Normal</v>
      </c>
      <c r="P8525" t="str">
        <f>IF(OR(Table1_17[[#This Row],[missing_flag]]="Missing",Table1_17[[#This Row],[outlier_flag]]="Outliers"),"Review","Valid")</f>
        <v>Valid</v>
      </c>
    </row>
    <row r="8526" spans="1:16">
      <c r="A8526" t="s">
        <v>18536</v>
      </c>
      <c r="B8526" s="1">
        <v>45130</v>
      </c>
      <c r="C8526">
        <v>-51008.88</v>
      </c>
      <c r="D8526" t="s">
        <v>1478</v>
      </c>
      <c r="E8526" t="s">
        <v>1534</v>
      </c>
      <c r="F8526" t="s">
        <v>268</v>
      </c>
      <c r="G8526" t="s">
        <v>13</v>
      </c>
      <c r="I8526" t="s">
        <v>231</v>
      </c>
      <c r="J8526" t="s">
        <v>30815</v>
      </c>
      <c r="K8526" t="s">
        <v>22291</v>
      </c>
      <c r="L8526" t="s">
        <v>22291</v>
      </c>
      <c r="M8526" t="s">
        <v>22291</v>
      </c>
      <c r="N8526" t="str">
        <f t="shared" si="133"/>
        <v>OK</v>
      </c>
      <c r="O8526" t="str">
        <f>IF(OR(Table1_17[[#This Row],[amount]]&lt;$Y$8,Table1_17[[#This Row],[amount]]&gt;$Y$7),"Outlier","Normal")</f>
        <v>Normal</v>
      </c>
      <c r="P8526" t="str">
        <f>IF(OR(Table1_17[[#This Row],[missing_flag]]="Missing",Table1_17[[#This Row],[outlier_flag]]="Outliers"),"Review","Valid")</f>
        <v>Valid</v>
      </c>
    </row>
    <row r="8527" spans="1:16">
      <c r="A8527" t="s">
        <v>18538</v>
      </c>
      <c r="B8527" s="1">
        <v>45235</v>
      </c>
      <c r="C8527">
        <v>169026.16</v>
      </c>
      <c r="D8527" t="s">
        <v>1483</v>
      </c>
      <c r="E8527" t="s">
        <v>1499</v>
      </c>
      <c r="F8527" t="s">
        <v>271</v>
      </c>
      <c r="G8527" t="s">
        <v>8</v>
      </c>
      <c r="H8527" t="s">
        <v>949</v>
      </c>
      <c r="J8527" t="s">
        <v>30816</v>
      </c>
      <c r="K8527" t="s">
        <v>22291</v>
      </c>
      <c r="L8527" t="s">
        <v>22291</v>
      </c>
      <c r="M8527" t="s">
        <v>22291</v>
      </c>
      <c r="N8527" t="str">
        <f t="shared" si="133"/>
        <v>OK</v>
      </c>
      <c r="O8527" t="str">
        <f>IF(OR(Table1_17[[#This Row],[amount]]&lt;$Y$8,Table1_17[[#This Row],[amount]]&gt;$Y$7),"Outlier","Normal")</f>
        <v>Normal</v>
      </c>
      <c r="P8527" t="str">
        <f>IF(OR(Table1_17[[#This Row],[missing_flag]]="Missing",Table1_17[[#This Row],[outlier_flag]]="Outliers"),"Review","Valid")</f>
        <v>Valid</v>
      </c>
    </row>
    <row r="8528" spans="1:16">
      <c r="A8528" t="s">
        <v>18540</v>
      </c>
      <c r="B8528" s="1">
        <v>45254</v>
      </c>
      <c r="C8528">
        <v>233589.59</v>
      </c>
      <c r="D8528" t="s">
        <v>1483</v>
      </c>
      <c r="E8528" t="s">
        <v>1484</v>
      </c>
      <c r="F8528" t="s">
        <v>264</v>
      </c>
      <c r="G8528" t="s">
        <v>8</v>
      </c>
      <c r="H8528" t="s">
        <v>1341</v>
      </c>
      <c r="J8528" t="s">
        <v>30817</v>
      </c>
      <c r="K8528" t="s">
        <v>22291</v>
      </c>
      <c r="L8528" t="s">
        <v>22291</v>
      </c>
      <c r="M8528" t="s">
        <v>22291</v>
      </c>
      <c r="N8528" t="str">
        <f t="shared" si="133"/>
        <v>OK</v>
      </c>
      <c r="O8528" t="str">
        <f>IF(OR(Table1_17[[#This Row],[amount]]&lt;$Y$8,Table1_17[[#This Row],[amount]]&gt;$Y$7),"Outlier","Normal")</f>
        <v>Normal</v>
      </c>
      <c r="P8528" t="str">
        <f>IF(OR(Table1_17[[#This Row],[missing_flag]]="Missing",Table1_17[[#This Row],[outlier_flag]]="Outliers"),"Review","Valid")</f>
        <v>Valid</v>
      </c>
    </row>
    <row r="8529" spans="1:16">
      <c r="A8529" t="s">
        <v>18542</v>
      </c>
      <c r="B8529" s="1">
        <v>44566</v>
      </c>
      <c r="C8529">
        <v>-32380.65</v>
      </c>
      <c r="D8529" t="s">
        <v>1478</v>
      </c>
      <c r="E8529" t="s">
        <v>1534</v>
      </c>
      <c r="F8529" t="s">
        <v>271</v>
      </c>
      <c r="G8529" t="s">
        <v>8</v>
      </c>
      <c r="I8529" t="s">
        <v>67</v>
      </c>
      <c r="J8529" t="s">
        <v>30818</v>
      </c>
      <c r="K8529" t="s">
        <v>22291</v>
      </c>
      <c r="L8529" t="s">
        <v>22291</v>
      </c>
      <c r="M8529" t="s">
        <v>22291</v>
      </c>
      <c r="N8529" t="str">
        <f t="shared" si="133"/>
        <v>OK</v>
      </c>
      <c r="O8529" t="str">
        <f>IF(OR(Table1_17[[#This Row],[amount]]&lt;$Y$8,Table1_17[[#This Row],[amount]]&gt;$Y$7),"Outlier","Normal")</f>
        <v>Normal</v>
      </c>
      <c r="P8529" t="str">
        <f>IF(OR(Table1_17[[#This Row],[missing_flag]]="Missing",Table1_17[[#This Row],[outlier_flag]]="Outliers"),"Review","Valid")</f>
        <v>Valid</v>
      </c>
    </row>
    <row r="8530" spans="1:16">
      <c r="A8530" t="s">
        <v>18544</v>
      </c>
      <c r="B8530" s="1">
        <v>44601</v>
      </c>
      <c r="C8530">
        <v>242935.24</v>
      </c>
      <c r="D8530" t="s">
        <v>1483</v>
      </c>
      <c r="E8530" t="s">
        <v>1484</v>
      </c>
      <c r="F8530" t="s">
        <v>268</v>
      </c>
      <c r="G8530" t="s">
        <v>13</v>
      </c>
      <c r="H8530" t="s">
        <v>848</v>
      </c>
      <c r="J8530" t="s">
        <v>30819</v>
      </c>
      <c r="K8530" t="s">
        <v>22291</v>
      </c>
      <c r="L8530" t="s">
        <v>22291</v>
      </c>
      <c r="M8530" t="s">
        <v>22291</v>
      </c>
      <c r="N8530" t="str">
        <f t="shared" si="133"/>
        <v>OK</v>
      </c>
      <c r="O8530" t="str">
        <f>IF(OR(Table1_17[[#This Row],[amount]]&lt;$Y$8,Table1_17[[#This Row],[amount]]&gt;$Y$7),"Outlier","Normal")</f>
        <v>Normal</v>
      </c>
      <c r="P8530" t="str">
        <f>IF(OR(Table1_17[[#This Row],[missing_flag]]="Missing",Table1_17[[#This Row],[outlier_flag]]="Outliers"),"Review","Valid")</f>
        <v>Valid</v>
      </c>
    </row>
    <row r="8531" spans="1:16">
      <c r="A8531" t="s">
        <v>18546</v>
      </c>
      <c r="B8531" s="1">
        <v>45242</v>
      </c>
      <c r="C8531">
        <v>156324.51999999999</v>
      </c>
      <c r="D8531" t="s">
        <v>1483</v>
      </c>
      <c r="E8531" t="s">
        <v>1484</v>
      </c>
      <c r="F8531" t="s">
        <v>268</v>
      </c>
      <c r="G8531" t="s">
        <v>29</v>
      </c>
      <c r="H8531" t="s">
        <v>1271</v>
      </c>
      <c r="J8531" t="s">
        <v>30820</v>
      </c>
      <c r="K8531" t="s">
        <v>22291</v>
      </c>
      <c r="L8531" t="s">
        <v>22291</v>
      </c>
      <c r="M8531" t="s">
        <v>22291</v>
      </c>
      <c r="N8531" t="str">
        <f t="shared" si="133"/>
        <v>OK</v>
      </c>
      <c r="O8531" t="str">
        <f>IF(OR(Table1_17[[#This Row],[amount]]&lt;$Y$8,Table1_17[[#This Row],[amount]]&gt;$Y$7),"Outlier","Normal")</f>
        <v>Normal</v>
      </c>
      <c r="P8531" t="str">
        <f>IF(OR(Table1_17[[#This Row],[missing_flag]]="Missing",Table1_17[[#This Row],[outlier_flag]]="Outliers"),"Review","Valid")</f>
        <v>Valid</v>
      </c>
    </row>
    <row r="8532" spans="1:16">
      <c r="A8532" t="s">
        <v>18548</v>
      </c>
      <c r="B8532" s="1">
        <v>44798</v>
      </c>
      <c r="C8532">
        <v>167153.87</v>
      </c>
      <c r="D8532" t="s">
        <v>1483</v>
      </c>
      <c r="E8532" t="s">
        <v>1499</v>
      </c>
      <c r="F8532" t="s">
        <v>268</v>
      </c>
      <c r="G8532" t="s">
        <v>13</v>
      </c>
      <c r="H8532" t="s">
        <v>1009</v>
      </c>
      <c r="J8532" t="s">
        <v>30821</v>
      </c>
      <c r="K8532" t="s">
        <v>22291</v>
      </c>
      <c r="L8532" t="s">
        <v>22291</v>
      </c>
      <c r="M8532" t="s">
        <v>22291</v>
      </c>
      <c r="N8532" t="str">
        <f t="shared" si="133"/>
        <v>OK</v>
      </c>
      <c r="O8532" t="str">
        <f>IF(OR(Table1_17[[#This Row],[amount]]&lt;$Y$8,Table1_17[[#This Row],[amount]]&gt;$Y$7),"Outlier","Normal")</f>
        <v>Normal</v>
      </c>
      <c r="P8532" t="str">
        <f>IF(OR(Table1_17[[#This Row],[missing_flag]]="Missing",Table1_17[[#This Row],[outlier_flag]]="Outliers"),"Review","Valid")</f>
        <v>Valid</v>
      </c>
    </row>
    <row r="8533" spans="1:16">
      <c r="A8533" t="s">
        <v>18550</v>
      </c>
      <c r="B8533" s="1">
        <v>44971</v>
      </c>
      <c r="C8533">
        <v>-13574.87</v>
      </c>
      <c r="D8533" t="s">
        <v>1478</v>
      </c>
      <c r="E8533" t="s">
        <v>36</v>
      </c>
      <c r="F8533" t="s">
        <v>268</v>
      </c>
      <c r="G8533" t="s">
        <v>29</v>
      </c>
      <c r="I8533" t="s">
        <v>225</v>
      </c>
      <c r="J8533" t="s">
        <v>30822</v>
      </c>
      <c r="K8533" t="s">
        <v>22291</v>
      </c>
      <c r="L8533" t="s">
        <v>22291</v>
      </c>
      <c r="M8533" t="s">
        <v>22291</v>
      </c>
      <c r="N8533" t="str">
        <f t="shared" si="133"/>
        <v>OK</v>
      </c>
      <c r="O8533" t="str">
        <f>IF(OR(Table1_17[[#This Row],[amount]]&lt;$Y$8,Table1_17[[#This Row],[amount]]&gt;$Y$7),"Outlier","Normal")</f>
        <v>Normal</v>
      </c>
      <c r="P8533" t="str">
        <f>IF(OR(Table1_17[[#This Row],[missing_flag]]="Missing",Table1_17[[#This Row],[outlier_flag]]="Outliers"),"Review","Valid")</f>
        <v>Valid</v>
      </c>
    </row>
    <row r="8534" spans="1:16">
      <c r="A8534" t="s">
        <v>18552</v>
      </c>
      <c r="B8534" s="1">
        <v>44994</v>
      </c>
      <c r="C8534">
        <v>78730.7</v>
      </c>
      <c r="D8534" t="s">
        <v>1483</v>
      </c>
      <c r="E8534" t="s">
        <v>1487</v>
      </c>
      <c r="F8534" t="s">
        <v>268</v>
      </c>
      <c r="G8534" t="s">
        <v>13</v>
      </c>
      <c r="H8534" t="s">
        <v>866</v>
      </c>
      <c r="J8534" t="s">
        <v>30823</v>
      </c>
      <c r="K8534" t="s">
        <v>22291</v>
      </c>
      <c r="L8534" t="s">
        <v>22291</v>
      </c>
      <c r="M8534" t="s">
        <v>22291</v>
      </c>
      <c r="N8534" t="str">
        <f t="shared" si="133"/>
        <v>OK</v>
      </c>
      <c r="O8534" t="str">
        <f>IF(OR(Table1_17[[#This Row],[amount]]&lt;$Y$8,Table1_17[[#This Row],[amount]]&gt;$Y$7),"Outlier","Normal")</f>
        <v>Normal</v>
      </c>
      <c r="P8534" t="str">
        <f>IF(OR(Table1_17[[#This Row],[missing_flag]]="Missing",Table1_17[[#This Row],[outlier_flag]]="Outliers"),"Review","Valid")</f>
        <v>Valid</v>
      </c>
    </row>
    <row r="8535" spans="1:16">
      <c r="A8535" t="s">
        <v>18554</v>
      </c>
      <c r="B8535" s="1">
        <v>45238</v>
      </c>
      <c r="C8535">
        <v>-23712.16</v>
      </c>
      <c r="D8535" t="s">
        <v>1478</v>
      </c>
      <c r="E8535" t="s">
        <v>1496</v>
      </c>
      <c r="F8535" t="s">
        <v>268</v>
      </c>
      <c r="G8535" t="s">
        <v>17</v>
      </c>
      <c r="I8535" t="s">
        <v>125</v>
      </c>
      <c r="J8535" t="s">
        <v>30824</v>
      </c>
      <c r="K8535" t="s">
        <v>22291</v>
      </c>
      <c r="L8535" t="s">
        <v>22291</v>
      </c>
      <c r="M8535" t="s">
        <v>22291</v>
      </c>
      <c r="N8535" t="str">
        <f t="shared" si="133"/>
        <v>OK</v>
      </c>
      <c r="O8535" t="str">
        <f>IF(OR(Table1_17[[#This Row],[amount]]&lt;$Y$8,Table1_17[[#This Row],[amount]]&gt;$Y$7),"Outlier","Normal")</f>
        <v>Normal</v>
      </c>
      <c r="P8535" t="str">
        <f>IF(OR(Table1_17[[#This Row],[missing_flag]]="Missing",Table1_17[[#This Row],[outlier_flag]]="Outliers"),"Review","Valid")</f>
        <v>Valid</v>
      </c>
    </row>
    <row r="8536" spans="1:16">
      <c r="A8536" t="s">
        <v>18556</v>
      </c>
      <c r="B8536" s="1">
        <v>44787</v>
      </c>
      <c r="C8536">
        <v>108518.5</v>
      </c>
      <c r="D8536" t="s">
        <v>1483</v>
      </c>
      <c r="E8536" t="s">
        <v>1499</v>
      </c>
      <c r="F8536" t="s">
        <v>271</v>
      </c>
      <c r="G8536" t="s">
        <v>13</v>
      </c>
      <c r="H8536" t="s">
        <v>1031</v>
      </c>
      <c r="J8536" t="s">
        <v>30825</v>
      </c>
      <c r="K8536" t="s">
        <v>22291</v>
      </c>
      <c r="L8536" t="s">
        <v>22291</v>
      </c>
      <c r="M8536" t="s">
        <v>22291</v>
      </c>
      <c r="N8536" t="str">
        <f t="shared" si="133"/>
        <v>OK</v>
      </c>
      <c r="O8536" t="str">
        <f>IF(OR(Table1_17[[#This Row],[amount]]&lt;$Y$8,Table1_17[[#This Row],[amount]]&gt;$Y$7),"Outlier","Normal")</f>
        <v>Normal</v>
      </c>
      <c r="P8536" t="str">
        <f>IF(OR(Table1_17[[#This Row],[missing_flag]]="Missing",Table1_17[[#This Row],[outlier_flag]]="Outliers"),"Review","Valid")</f>
        <v>Valid</v>
      </c>
    </row>
    <row r="8537" spans="1:16">
      <c r="A8537" t="s">
        <v>18558</v>
      </c>
      <c r="B8537" s="1">
        <v>45035</v>
      </c>
      <c r="C8537">
        <v>-22871.01</v>
      </c>
      <c r="D8537" t="s">
        <v>1478</v>
      </c>
      <c r="E8537" t="s">
        <v>7</v>
      </c>
      <c r="F8537" t="s">
        <v>268</v>
      </c>
      <c r="G8537" t="s">
        <v>8</v>
      </c>
      <c r="I8537" t="s">
        <v>93</v>
      </c>
      <c r="J8537" t="s">
        <v>30826</v>
      </c>
      <c r="K8537" t="s">
        <v>22291</v>
      </c>
      <c r="L8537" t="s">
        <v>22291</v>
      </c>
      <c r="M8537" t="s">
        <v>22291</v>
      </c>
      <c r="N8537" t="str">
        <f t="shared" si="133"/>
        <v>OK</v>
      </c>
      <c r="O8537" t="str">
        <f>IF(OR(Table1_17[[#This Row],[amount]]&lt;$Y$8,Table1_17[[#This Row],[amount]]&gt;$Y$7),"Outlier","Normal")</f>
        <v>Normal</v>
      </c>
      <c r="P8537" t="str">
        <f>IF(OR(Table1_17[[#This Row],[missing_flag]]="Missing",Table1_17[[#This Row],[outlier_flag]]="Outliers"),"Review","Valid")</f>
        <v>Valid</v>
      </c>
    </row>
    <row r="8538" spans="1:16">
      <c r="A8538" t="s">
        <v>18560</v>
      </c>
      <c r="B8538" s="1">
        <v>45269</v>
      </c>
      <c r="C8538">
        <v>17634.07</v>
      </c>
      <c r="D8538" t="s">
        <v>1504</v>
      </c>
      <c r="E8538" t="s">
        <v>1504</v>
      </c>
      <c r="F8538" t="s">
        <v>271</v>
      </c>
      <c r="G8538" t="s">
        <v>17</v>
      </c>
      <c r="J8538" t="s">
        <v>30827</v>
      </c>
      <c r="K8538" t="s">
        <v>22291</v>
      </c>
      <c r="L8538" t="s">
        <v>22291</v>
      </c>
      <c r="M8538" t="s">
        <v>22291</v>
      </c>
      <c r="N8538" t="str">
        <f t="shared" si="133"/>
        <v>OK</v>
      </c>
      <c r="O8538" t="str">
        <f>IF(OR(Table1_17[[#This Row],[amount]]&lt;$Y$8,Table1_17[[#This Row],[amount]]&gt;$Y$7),"Outlier","Normal")</f>
        <v>Normal</v>
      </c>
      <c r="P8538" t="str">
        <f>IF(OR(Table1_17[[#This Row],[missing_flag]]="Missing",Table1_17[[#This Row],[outlier_flag]]="Outliers"),"Review","Valid")</f>
        <v>Valid</v>
      </c>
    </row>
    <row r="8539" spans="1:16">
      <c r="A8539" t="s">
        <v>18562</v>
      </c>
      <c r="B8539" s="1">
        <v>45161</v>
      </c>
      <c r="C8539">
        <v>40186.089999999997</v>
      </c>
      <c r="D8539" t="s">
        <v>1483</v>
      </c>
      <c r="E8539" t="s">
        <v>1484</v>
      </c>
      <c r="F8539" t="s">
        <v>264</v>
      </c>
      <c r="G8539" t="s">
        <v>29</v>
      </c>
      <c r="H8539" t="s">
        <v>1201</v>
      </c>
      <c r="J8539" t="s">
        <v>30828</v>
      </c>
      <c r="K8539" t="s">
        <v>22291</v>
      </c>
      <c r="L8539" t="s">
        <v>22291</v>
      </c>
      <c r="M8539" t="s">
        <v>22291</v>
      </c>
      <c r="N8539" t="str">
        <f t="shared" si="133"/>
        <v>OK</v>
      </c>
      <c r="O8539" t="str">
        <f>IF(OR(Table1_17[[#This Row],[amount]]&lt;$Y$8,Table1_17[[#This Row],[amount]]&gt;$Y$7),"Outlier","Normal")</f>
        <v>Normal</v>
      </c>
      <c r="P8539" t="str">
        <f>IF(OR(Table1_17[[#This Row],[missing_flag]]="Missing",Table1_17[[#This Row],[outlier_flag]]="Outliers"),"Review","Valid")</f>
        <v>Valid</v>
      </c>
    </row>
    <row r="8540" spans="1:16">
      <c r="A8540" t="s">
        <v>18564</v>
      </c>
      <c r="B8540" s="1">
        <v>45033</v>
      </c>
      <c r="C8540">
        <v>105087.95</v>
      </c>
      <c r="D8540" t="s">
        <v>1483</v>
      </c>
      <c r="E8540" t="s">
        <v>1487</v>
      </c>
      <c r="F8540" t="s">
        <v>268</v>
      </c>
      <c r="G8540" t="s">
        <v>8</v>
      </c>
      <c r="H8540" t="s">
        <v>947</v>
      </c>
      <c r="J8540" t="s">
        <v>30829</v>
      </c>
      <c r="K8540" t="s">
        <v>22291</v>
      </c>
      <c r="L8540" t="s">
        <v>22291</v>
      </c>
      <c r="M8540" t="s">
        <v>22291</v>
      </c>
      <c r="N8540" t="str">
        <f t="shared" si="133"/>
        <v>OK</v>
      </c>
      <c r="O8540" t="str">
        <f>IF(OR(Table1_17[[#This Row],[amount]]&lt;$Y$8,Table1_17[[#This Row],[amount]]&gt;$Y$7),"Outlier","Normal")</f>
        <v>Normal</v>
      </c>
      <c r="P8540" t="str">
        <f>IF(OR(Table1_17[[#This Row],[missing_flag]]="Missing",Table1_17[[#This Row],[outlier_flag]]="Outliers"),"Review","Valid")</f>
        <v>Valid</v>
      </c>
    </row>
    <row r="8541" spans="1:16">
      <c r="A8541" t="s">
        <v>18566</v>
      </c>
      <c r="B8541" s="1">
        <v>45151</v>
      </c>
      <c r="C8541">
        <v>133149.59</v>
      </c>
      <c r="D8541" t="s">
        <v>1483</v>
      </c>
      <c r="E8541" t="s">
        <v>1484</v>
      </c>
      <c r="F8541" t="s">
        <v>271</v>
      </c>
      <c r="G8541" t="s">
        <v>13</v>
      </c>
      <c r="H8541" t="s">
        <v>694</v>
      </c>
      <c r="J8541" t="s">
        <v>30830</v>
      </c>
      <c r="K8541" t="s">
        <v>22291</v>
      </c>
      <c r="L8541" t="s">
        <v>22291</v>
      </c>
      <c r="M8541" t="s">
        <v>22291</v>
      </c>
      <c r="N8541" t="str">
        <f t="shared" si="133"/>
        <v>OK</v>
      </c>
      <c r="O8541" t="str">
        <f>IF(OR(Table1_17[[#This Row],[amount]]&lt;$Y$8,Table1_17[[#This Row],[amount]]&gt;$Y$7),"Outlier","Normal")</f>
        <v>Normal</v>
      </c>
      <c r="P8541" t="str">
        <f>IF(OR(Table1_17[[#This Row],[missing_flag]]="Missing",Table1_17[[#This Row],[outlier_flag]]="Outliers"),"Review","Valid")</f>
        <v>Valid</v>
      </c>
    </row>
    <row r="8542" spans="1:16">
      <c r="A8542" t="s">
        <v>18568</v>
      </c>
      <c r="B8542" s="1">
        <v>45058</v>
      </c>
      <c r="C8542">
        <v>155910.60999999999</v>
      </c>
      <c r="D8542" t="s">
        <v>1483</v>
      </c>
      <c r="E8542" t="s">
        <v>1484</v>
      </c>
      <c r="F8542" t="s">
        <v>271</v>
      </c>
      <c r="G8542" t="s">
        <v>17</v>
      </c>
      <c r="H8542" t="s">
        <v>756</v>
      </c>
      <c r="J8542" t="s">
        <v>30831</v>
      </c>
      <c r="K8542" t="s">
        <v>22291</v>
      </c>
      <c r="L8542" t="s">
        <v>22291</v>
      </c>
      <c r="M8542" t="s">
        <v>22291</v>
      </c>
      <c r="N8542" t="str">
        <f t="shared" si="133"/>
        <v>OK</v>
      </c>
      <c r="O8542" t="str">
        <f>IF(OR(Table1_17[[#This Row],[amount]]&lt;$Y$8,Table1_17[[#This Row],[amount]]&gt;$Y$7),"Outlier","Normal")</f>
        <v>Normal</v>
      </c>
      <c r="P8542" t="str">
        <f>IF(OR(Table1_17[[#This Row],[missing_flag]]="Missing",Table1_17[[#This Row],[outlier_flag]]="Outliers"),"Review","Valid")</f>
        <v>Valid</v>
      </c>
    </row>
    <row r="8543" spans="1:16">
      <c r="A8543" t="s">
        <v>18570</v>
      </c>
      <c r="B8543" s="1">
        <v>44782</v>
      </c>
      <c r="C8543">
        <v>124199.55</v>
      </c>
      <c r="D8543" t="s">
        <v>1483</v>
      </c>
      <c r="E8543" t="s">
        <v>1487</v>
      </c>
      <c r="F8543" t="s">
        <v>271</v>
      </c>
      <c r="G8543" t="s">
        <v>17</v>
      </c>
      <c r="H8543" t="s">
        <v>985</v>
      </c>
      <c r="J8543" t="s">
        <v>30832</v>
      </c>
      <c r="K8543" t="s">
        <v>22291</v>
      </c>
      <c r="L8543" t="s">
        <v>22291</v>
      </c>
      <c r="M8543" t="s">
        <v>22291</v>
      </c>
      <c r="N8543" t="str">
        <f t="shared" si="133"/>
        <v>OK</v>
      </c>
      <c r="O8543" t="str">
        <f>IF(OR(Table1_17[[#This Row],[amount]]&lt;$Y$8,Table1_17[[#This Row],[amount]]&gt;$Y$7),"Outlier","Normal")</f>
        <v>Normal</v>
      </c>
      <c r="P8543" t="str">
        <f>IF(OR(Table1_17[[#This Row],[missing_flag]]="Missing",Table1_17[[#This Row],[outlier_flag]]="Outliers"),"Review","Valid")</f>
        <v>Valid</v>
      </c>
    </row>
    <row r="8544" spans="1:16">
      <c r="A8544" t="s">
        <v>18572</v>
      </c>
      <c r="B8544" s="1">
        <v>45106</v>
      </c>
      <c r="C8544">
        <v>59666</v>
      </c>
      <c r="D8544" t="s">
        <v>1483</v>
      </c>
      <c r="E8544" t="s">
        <v>1499</v>
      </c>
      <c r="F8544" t="s">
        <v>268</v>
      </c>
      <c r="G8544" t="s">
        <v>17</v>
      </c>
      <c r="H8544" t="s">
        <v>1297</v>
      </c>
      <c r="J8544" t="s">
        <v>30833</v>
      </c>
      <c r="K8544" t="s">
        <v>22291</v>
      </c>
      <c r="L8544" t="s">
        <v>22291</v>
      </c>
      <c r="M8544" t="s">
        <v>22291</v>
      </c>
      <c r="N8544" t="str">
        <f t="shared" si="133"/>
        <v>OK</v>
      </c>
      <c r="O8544" t="str">
        <f>IF(OR(Table1_17[[#This Row],[amount]]&lt;$Y$8,Table1_17[[#This Row],[amount]]&gt;$Y$7),"Outlier","Normal")</f>
        <v>Normal</v>
      </c>
      <c r="P8544" t="str">
        <f>IF(OR(Table1_17[[#This Row],[missing_flag]]="Missing",Table1_17[[#This Row],[outlier_flag]]="Outliers"),"Review","Valid")</f>
        <v>Valid</v>
      </c>
    </row>
    <row r="8545" spans="1:16">
      <c r="A8545" t="s">
        <v>18574</v>
      </c>
      <c r="B8545" s="1">
        <v>45184</v>
      </c>
      <c r="C8545">
        <v>220623.33</v>
      </c>
      <c r="D8545" t="s">
        <v>1483</v>
      </c>
      <c r="E8545" t="s">
        <v>1487</v>
      </c>
      <c r="F8545" t="s">
        <v>264</v>
      </c>
      <c r="G8545" t="s">
        <v>8</v>
      </c>
      <c r="H8545" t="s">
        <v>776</v>
      </c>
      <c r="J8545" t="s">
        <v>30834</v>
      </c>
      <c r="K8545" t="s">
        <v>22291</v>
      </c>
      <c r="L8545" t="s">
        <v>22291</v>
      </c>
      <c r="M8545" t="s">
        <v>22291</v>
      </c>
      <c r="N8545" t="str">
        <f t="shared" si="133"/>
        <v>OK</v>
      </c>
      <c r="O8545" t="str">
        <f>IF(OR(Table1_17[[#This Row],[amount]]&lt;$Y$8,Table1_17[[#This Row],[amount]]&gt;$Y$7),"Outlier","Normal")</f>
        <v>Normal</v>
      </c>
      <c r="P8545" t="str">
        <f>IF(OR(Table1_17[[#This Row],[missing_flag]]="Missing",Table1_17[[#This Row],[outlier_flag]]="Outliers"),"Review","Valid")</f>
        <v>Valid</v>
      </c>
    </row>
    <row r="8546" spans="1:16">
      <c r="A8546" t="s">
        <v>18576</v>
      </c>
      <c r="B8546" s="1">
        <v>45139</v>
      </c>
      <c r="C8546">
        <v>124988.42</v>
      </c>
      <c r="D8546" t="s">
        <v>1483</v>
      </c>
      <c r="E8546" t="s">
        <v>1484</v>
      </c>
      <c r="F8546" t="s">
        <v>268</v>
      </c>
      <c r="G8546" t="s">
        <v>29</v>
      </c>
      <c r="H8546" t="s">
        <v>1117</v>
      </c>
      <c r="J8546" t="s">
        <v>30835</v>
      </c>
      <c r="K8546" t="s">
        <v>22291</v>
      </c>
      <c r="L8546" t="s">
        <v>22291</v>
      </c>
      <c r="M8546" t="s">
        <v>22291</v>
      </c>
      <c r="N8546" t="str">
        <f t="shared" si="133"/>
        <v>OK</v>
      </c>
      <c r="O8546" t="str">
        <f>IF(OR(Table1_17[[#This Row],[amount]]&lt;$Y$8,Table1_17[[#This Row],[amount]]&gt;$Y$7),"Outlier","Normal")</f>
        <v>Normal</v>
      </c>
      <c r="P8546" t="str">
        <f>IF(OR(Table1_17[[#This Row],[missing_flag]]="Missing",Table1_17[[#This Row],[outlier_flag]]="Outliers"),"Review","Valid")</f>
        <v>Valid</v>
      </c>
    </row>
    <row r="8547" spans="1:16">
      <c r="A8547" t="s">
        <v>18578</v>
      </c>
      <c r="B8547" s="1">
        <v>44807</v>
      </c>
      <c r="C8547">
        <v>-12249.01</v>
      </c>
      <c r="D8547" t="s">
        <v>1478</v>
      </c>
      <c r="E8547" t="s">
        <v>7</v>
      </c>
      <c r="F8547" t="s">
        <v>264</v>
      </c>
      <c r="G8547" t="s">
        <v>13</v>
      </c>
      <c r="I8547" t="s">
        <v>5</v>
      </c>
      <c r="J8547" t="s">
        <v>30836</v>
      </c>
      <c r="K8547" t="s">
        <v>22291</v>
      </c>
      <c r="L8547" t="s">
        <v>22291</v>
      </c>
      <c r="M8547" t="s">
        <v>22291</v>
      </c>
      <c r="N8547" t="str">
        <f t="shared" si="133"/>
        <v>OK</v>
      </c>
      <c r="O8547" t="str">
        <f>IF(OR(Table1_17[[#This Row],[amount]]&lt;$Y$8,Table1_17[[#This Row],[amount]]&gt;$Y$7),"Outlier","Normal")</f>
        <v>Normal</v>
      </c>
      <c r="P8547" t="str">
        <f>IF(OR(Table1_17[[#This Row],[missing_flag]]="Missing",Table1_17[[#This Row],[outlier_flag]]="Outliers"),"Review","Valid")</f>
        <v>Valid</v>
      </c>
    </row>
    <row r="8548" spans="1:16">
      <c r="A8548" t="s">
        <v>18580</v>
      </c>
      <c r="B8548" s="1">
        <v>45110</v>
      </c>
      <c r="C8548">
        <v>24302.240000000002</v>
      </c>
      <c r="D8548" t="s">
        <v>1587</v>
      </c>
      <c r="E8548" t="s">
        <v>1587</v>
      </c>
      <c r="F8548" t="s">
        <v>271</v>
      </c>
      <c r="G8548" t="s">
        <v>8</v>
      </c>
      <c r="J8548" t="s">
        <v>30837</v>
      </c>
      <c r="K8548" t="s">
        <v>22291</v>
      </c>
      <c r="L8548" t="s">
        <v>22291</v>
      </c>
      <c r="M8548" t="s">
        <v>22291</v>
      </c>
      <c r="N8548" t="str">
        <f t="shared" si="133"/>
        <v>OK</v>
      </c>
      <c r="O8548" t="str">
        <f>IF(OR(Table1_17[[#This Row],[amount]]&lt;$Y$8,Table1_17[[#This Row],[amount]]&gt;$Y$7),"Outlier","Normal")</f>
        <v>Normal</v>
      </c>
      <c r="P8548" t="str">
        <f>IF(OR(Table1_17[[#This Row],[missing_flag]]="Missing",Table1_17[[#This Row],[outlier_flag]]="Outliers"),"Review","Valid")</f>
        <v>Valid</v>
      </c>
    </row>
    <row r="8549" spans="1:16">
      <c r="A8549" t="s">
        <v>18582</v>
      </c>
      <c r="B8549" s="1">
        <v>44645</v>
      </c>
      <c r="C8549">
        <v>-27085.31</v>
      </c>
      <c r="D8549" t="s">
        <v>1478</v>
      </c>
      <c r="E8549" t="s">
        <v>1534</v>
      </c>
      <c r="F8549" t="s">
        <v>268</v>
      </c>
      <c r="G8549" t="s">
        <v>17</v>
      </c>
      <c r="I8549" t="s">
        <v>67</v>
      </c>
      <c r="J8549" t="s">
        <v>30838</v>
      </c>
      <c r="K8549" t="s">
        <v>22291</v>
      </c>
      <c r="L8549" t="s">
        <v>22291</v>
      </c>
      <c r="M8549" t="s">
        <v>22291</v>
      </c>
      <c r="N8549" t="str">
        <f t="shared" si="133"/>
        <v>OK</v>
      </c>
      <c r="O8549" t="str">
        <f>IF(OR(Table1_17[[#This Row],[amount]]&lt;$Y$8,Table1_17[[#This Row],[amount]]&gt;$Y$7),"Outlier","Normal")</f>
        <v>Normal</v>
      </c>
      <c r="P8549" t="str">
        <f>IF(OR(Table1_17[[#This Row],[missing_flag]]="Missing",Table1_17[[#This Row],[outlier_flag]]="Outliers"),"Review","Valid")</f>
        <v>Valid</v>
      </c>
    </row>
    <row r="8550" spans="1:16">
      <c r="A8550" t="s">
        <v>18584</v>
      </c>
      <c r="B8550" s="1">
        <v>45086</v>
      </c>
      <c r="C8550">
        <v>-37512.82</v>
      </c>
      <c r="D8550" t="s">
        <v>1478</v>
      </c>
      <c r="E8550" t="s">
        <v>1534</v>
      </c>
      <c r="F8550" t="s">
        <v>268</v>
      </c>
      <c r="G8550" t="s">
        <v>17</v>
      </c>
      <c r="I8550" t="s">
        <v>161</v>
      </c>
      <c r="J8550" t="s">
        <v>30839</v>
      </c>
      <c r="K8550" t="s">
        <v>22291</v>
      </c>
      <c r="L8550" t="s">
        <v>22291</v>
      </c>
      <c r="M8550" t="s">
        <v>22291</v>
      </c>
      <c r="N8550" t="str">
        <f t="shared" si="133"/>
        <v>OK</v>
      </c>
      <c r="O8550" t="str">
        <f>IF(OR(Table1_17[[#This Row],[amount]]&lt;$Y$8,Table1_17[[#This Row],[amount]]&gt;$Y$7),"Outlier","Normal")</f>
        <v>Normal</v>
      </c>
      <c r="P8550" t="str">
        <f>IF(OR(Table1_17[[#This Row],[missing_flag]]="Missing",Table1_17[[#This Row],[outlier_flag]]="Outliers"),"Review","Valid")</f>
        <v>Valid</v>
      </c>
    </row>
    <row r="8551" spans="1:16">
      <c r="A8551" t="s">
        <v>18586</v>
      </c>
      <c r="B8551" s="1">
        <v>45167</v>
      </c>
      <c r="C8551">
        <v>186140.33</v>
      </c>
      <c r="D8551" t="s">
        <v>1483</v>
      </c>
      <c r="E8551" t="s">
        <v>1499</v>
      </c>
      <c r="F8551" t="s">
        <v>268</v>
      </c>
      <c r="G8551" t="s">
        <v>13</v>
      </c>
      <c r="H8551" t="s">
        <v>782</v>
      </c>
      <c r="J8551" t="s">
        <v>30840</v>
      </c>
      <c r="K8551" t="s">
        <v>22291</v>
      </c>
      <c r="L8551" t="s">
        <v>22291</v>
      </c>
      <c r="M8551" t="s">
        <v>22291</v>
      </c>
      <c r="N8551" t="str">
        <f t="shared" si="133"/>
        <v>OK</v>
      </c>
      <c r="O8551" t="str">
        <f>IF(OR(Table1_17[[#This Row],[amount]]&lt;$Y$8,Table1_17[[#This Row],[amount]]&gt;$Y$7),"Outlier","Normal")</f>
        <v>Normal</v>
      </c>
      <c r="P8551" t="str">
        <f>IF(OR(Table1_17[[#This Row],[missing_flag]]="Missing",Table1_17[[#This Row],[outlier_flag]]="Outliers"),"Review","Valid")</f>
        <v>Valid</v>
      </c>
    </row>
    <row r="8552" spans="1:16">
      <c r="A8552" t="s">
        <v>18588</v>
      </c>
      <c r="B8552" s="1">
        <v>45282</v>
      </c>
      <c r="C8552">
        <v>277225.73</v>
      </c>
      <c r="D8552" t="s">
        <v>1483</v>
      </c>
      <c r="E8552" t="s">
        <v>1499</v>
      </c>
      <c r="F8552" t="s">
        <v>271</v>
      </c>
      <c r="G8552" t="s">
        <v>8</v>
      </c>
      <c r="H8552" t="s">
        <v>977</v>
      </c>
      <c r="J8552" t="s">
        <v>30841</v>
      </c>
      <c r="K8552" t="s">
        <v>22291</v>
      </c>
      <c r="L8552" t="s">
        <v>22291</v>
      </c>
      <c r="M8552" t="s">
        <v>22291</v>
      </c>
      <c r="N8552" t="str">
        <f t="shared" si="133"/>
        <v>OK</v>
      </c>
      <c r="O8552" t="str">
        <f>IF(OR(Table1_17[[#This Row],[amount]]&lt;$Y$8,Table1_17[[#This Row],[amount]]&gt;$Y$7),"Outlier","Normal")</f>
        <v>Normal</v>
      </c>
      <c r="P8552" t="str">
        <f>IF(OR(Table1_17[[#This Row],[missing_flag]]="Missing",Table1_17[[#This Row],[outlier_flag]]="Outliers"),"Review","Valid")</f>
        <v>Valid</v>
      </c>
    </row>
    <row r="8553" spans="1:16">
      <c r="A8553" t="s">
        <v>18590</v>
      </c>
      <c r="B8553" s="1">
        <v>45086</v>
      </c>
      <c r="C8553">
        <v>-7952.55</v>
      </c>
      <c r="D8553" t="s">
        <v>1478</v>
      </c>
      <c r="E8553" t="s">
        <v>36</v>
      </c>
      <c r="F8553" t="s">
        <v>271</v>
      </c>
      <c r="G8553" t="s">
        <v>13</v>
      </c>
      <c r="I8553" t="s">
        <v>77</v>
      </c>
      <c r="J8553" t="s">
        <v>30842</v>
      </c>
      <c r="K8553" t="s">
        <v>22291</v>
      </c>
      <c r="L8553" t="s">
        <v>22291</v>
      </c>
      <c r="M8553" t="s">
        <v>22291</v>
      </c>
      <c r="N8553" t="str">
        <f t="shared" si="133"/>
        <v>OK</v>
      </c>
      <c r="O8553" t="str">
        <f>IF(OR(Table1_17[[#This Row],[amount]]&lt;$Y$8,Table1_17[[#This Row],[amount]]&gt;$Y$7),"Outlier","Normal")</f>
        <v>Normal</v>
      </c>
      <c r="P8553" t="str">
        <f>IF(OR(Table1_17[[#This Row],[missing_flag]]="Missing",Table1_17[[#This Row],[outlier_flag]]="Outliers"),"Review","Valid")</f>
        <v>Valid</v>
      </c>
    </row>
    <row r="8554" spans="1:16">
      <c r="A8554" t="s">
        <v>18592</v>
      </c>
      <c r="B8554" s="1">
        <v>45099</v>
      </c>
      <c r="C8554">
        <v>33025.42</v>
      </c>
      <c r="D8554" t="s">
        <v>1587</v>
      </c>
      <c r="E8554" t="s">
        <v>1587</v>
      </c>
      <c r="F8554" t="s">
        <v>268</v>
      </c>
      <c r="G8554" t="s">
        <v>17</v>
      </c>
      <c r="J8554" t="s">
        <v>30843</v>
      </c>
      <c r="K8554" t="s">
        <v>22291</v>
      </c>
      <c r="L8554" t="s">
        <v>22291</v>
      </c>
      <c r="M8554" t="s">
        <v>22291</v>
      </c>
      <c r="N8554" t="str">
        <f t="shared" si="133"/>
        <v>OK</v>
      </c>
      <c r="O8554" t="str">
        <f>IF(OR(Table1_17[[#This Row],[amount]]&lt;$Y$8,Table1_17[[#This Row],[amount]]&gt;$Y$7),"Outlier","Normal")</f>
        <v>Normal</v>
      </c>
      <c r="P8554" t="str">
        <f>IF(OR(Table1_17[[#This Row],[missing_flag]]="Missing",Table1_17[[#This Row],[outlier_flag]]="Outliers"),"Review","Valid")</f>
        <v>Valid</v>
      </c>
    </row>
    <row r="8555" spans="1:16">
      <c r="A8555" t="s">
        <v>18594</v>
      </c>
      <c r="B8555" s="1">
        <v>45018</v>
      </c>
      <c r="C8555">
        <v>26137.21</v>
      </c>
      <c r="D8555" t="s">
        <v>1924</v>
      </c>
      <c r="E8555" t="s">
        <v>1924</v>
      </c>
      <c r="F8555" t="s">
        <v>264</v>
      </c>
      <c r="G8555" t="s">
        <v>13</v>
      </c>
      <c r="J8555" t="s">
        <v>30844</v>
      </c>
      <c r="K8555" t="s">
        <v>22291</v>
      </c>
      <c r="L8555" t="s">
        <v>22291</v>
      </c>
      <c r="M8555" t="s">
        <v>22291</v>
      </c>
      <c r="N8555" t="str">
        <f t="shared" si="133"/>
        <v>OK</v>
      </c>
      <c r="O8555" t="str">
        <f>IF(OR(Table1_17[[#This Row],[amount]]&lt;$Y$8,Table1_17[[#This Row],[amount]]&gt;$Y$7),"Outlier","Normal")</f>
        <v>Normal</v>
      </c>
      <c r="P8555" t="str">
        <f>IF(OR(Table1_17[[#This Row],[missing_flag]]="Missing",Table1_17[[#This Row],[outlier_flag]]="Outliers"),"Review","Valid")</f>
        <v>Valid</v>
      </c>
    </row>
    <row r="8556" spans="1:16">
      <c r="A8556" t="s">
        <v>18596</v>
      </c>
      <c r="B8556" s="1">
        <v>44859</v>
      </c>
      <c r="C8556">
        <v>23133.19</v>
      </c>
      <c r="D8556" t="s">
        <v>1504</v>
      </c>
      <c r="E8556" t="s">
        <v>1504</v>
      </c>
      <c r="F8556" t="s">
        <v>271</v>
      </c>
      <c r="G8556" t="s">
        <v>8</v>
      </c>
      <c r="J8556" t="s">
        <v>30845</v>
      </c>
      <c r="K8556" t="s">
        <v>22291</v>
      </c>
      <c r="L8556" t="s">
        <v>22291</v>
      </c>
      <c r="M8556" t="s">
        <v>22291</v>
      </c>
      <c r="N8556" t="str">
        <f t="shared" si="133"/>
        <v>OK</v>
      </c>
      <c r="O8556" t="str">
        <f>IF(OR(Table1_17[[#This Row],[amount]]&lt;$Y$8,Table1_17[[#This Row],[amount]]&gt;$Y$7),"Outlier","Normal")</f>
        <v>Normal</v>
      </c>
      <c r="P8556" t="str">
        <f>IF(OR(Table1_17[[#This Row],[missing_flag]]="Missing",Table1_17[[#This Row],[outlier_flag]]="Outliers"),"Review","Valid")</f>
        <v>Valid</v>
      </c>
    </row>
    <row r="8557" spans="1:16">
      <c r="A8557" t="s">
        <v>18598</v>
      </c>
      <c r="B8557" s="1">
        <v>44575</v>
      </c>
      <c r="C8557">
        <v>152157.79999999999</v>
      </c>
      <c r="D8557" t="s">
        <v>1483</v>
      </c>
      <c r="E8557" t="s">
        <v>1499</v>
      </c>
      <c r="F8557" t="s">
        <v>264</v>
      </c>
      <c r="G8557" t="s">
        <v>17</v>
      </c>
      <c r="H8557" t="s">
        <v>938</v>
      </c>
      <c r="J8557" t="s">
        <v>30846</v>
      </c>
      <c r="K8557" t="s">
        <v>22291</v>
      </c>
      <c r="L8557" t="s">
        <v>22291</v>
      </c>
      <c r="M8557" t="s">
        <v>22291</v>
      </c>
      <c r="N8557" t="str">
        <f t="shared" si="133"/>
        <v>OK</v>
      </c>
      <c r="O8557" t="str">
        <f>IF(OR(Table1_17[[#This Row],[amount]]&lt;$Y$8,Table1_17[[#This Row],[amount]]&gt;$Y$7),"Outlier","Normal")</f>
        <v>Normal</v>
      </c>
      <c r="P8557" t="str">
        <f>IF(OR(Table1_17[[#This Row],[missing_flag]]="Missing",Table1_17[[#This Row],[outlier_flag]]="Outliers"),"Review","Valid")</f>
        <v>Valid</v>
      </c>
    </row>
    <row r="8558" spans="1:16">
      <c r="A8558" t="s">
        <v>18600</v>
      </c>
      <c r="B8558" s="1">
        <v>44645</v>
      </c>
      <c r="C8558">
        <v>-23684.7</v>
      </c>
      <c r="D8558" t="s">
        <v>1478</v>
      </c>
      <c r="E8558" t="s">
        <v>1509</v>
      </c>
      <c r="F8558" t="s">
        <v>271</v>
      </c>
      <c r="G8558" t="s">
        <v>8</v>
      </c>
      <c r="I8558" t="s">
        <v>240</v>
      </c>
      <c r="J8558" t="s">
        <v>30847</v>
      </c>
      <c r="K8558" t="s">
        <v>22291</v>
      </c>
      <c r="L8558" t="s">
        <v>22291</v>
      </c>
      <c r="M8558" t="s">
        <v>22291</v>
      </c>
      <c r="N8558" t="str">
        <f t="shared" si="133"/>
        <v>OK</v>
      </c>
      <c r="O8558" t="str">
        <f>IF(OR(Table1_17[[#This Row],[amount]]&lt;$Y$8,Table1_17[[#This Row],[amount]]&gt;$Y$7),"Outlier","Normal")</f>
        <v>Normal</v>
      </c>
      <c r="P8558" t="str">
        <f>IF(OR(Table1_17[[#This Row],[missing_flag]]="Missing",Table1_17[[#This Row],[outlier_flag]]="Outliers"),"Review","Valid")</f>
        <v>Valid</v>
      </c>
    </row>
    <row r="8559" spans="1:16">
      <c r="A8559" t="s">
        <v>18602</v>
      </c>
      <c r="B8559" s="1">
        <v>45208</v>
      </c>
      <c r="C8559">
        <v>116756.69</v>
      </c>
      <c r="D8559" t="s">
        <v>1483</v>
      </c>
      <c r="E8559" t="s">
        <v>1499</v>
      </c>
      <c r="F8559" t="s">
        <v>271</v>
      </c>
      <c r="G8559" t="s">
        <v>13</v>
      </c>
      <c r="H8559" t="s">
        <v>1367</v>
      </c>
      <c r="J8559" t="s">
        <v>30848</v>
      </c>
      <c r="K8559" t="s">
        <v>22291</v>
      </c>
      <c r="L8559" t="s">
        <v>22291</v>
      </c>
      <c r="M8559" t="s">
        <v>22291</v>
      </c>
      <c r="N8559" t="str">
        <f t="shared" si="133"/>
        <v>OK</v>
      </c>
      <c r="O8559" t="str">
        <f>IF(OR(Table1_17[[#This Row],[amount]]&lt;$Y$8,Table1_17[[#This Row],[amount]]&gt;$Y$7),"Outlier","Normal")</f>
        <v>Normal</v>
      </c>
      <c r="P8559" t="str">
        <f>IF(OR(Table1_17[[#This Row],[missing_flag]]="Missing",Table1_17[[#This Row],[outlier_flag]]="Outliers"),"Review","Valid")</f>
        <v>Valid</v>
      </c>
    </row>
    <row r="8560" spans="1:16">
      <c r="A8560" t="s">
        <v>18604</v>
      </c>
      <c r="B8560" s="1">
        <v>44634</v>
      </c>
      <c r="C8560">
        <v>-2000</v>
      </c>
      <c r="D8560" t="s">
        <v>1478</v>
      </c>
      <c r="E8560" t="s">
        <v>7</v>
      </c>
      <c r="F8560" t="s">
        <v>271</v>
      </c>
      <c r="G8560" t="s">
        <v>13</v>
      </c>
      <c r="I8560" t="s">
        <v>181</v>
      </c>
      <c r="J8560" t="s">
        <v>30849</v>
      </c>
      <c r="K8560" t="s">
        <v>22291</v>
      </c>
      <c r="L8560" t="s">
        <v>22291</v>
      </c>
      <c r="M8560" t="s">
        <v>22291</v>
      </c>
      <c r="N8560" t="str">
        <f t="shared" si="133"/>
        <v>OK</v>
      </c>
      <c r="O8560" t="str">
        <f>IF(OR(Table1_17[[#This Row],[amount]]&lt;$Y$8,Table1_17[[#This Row],[amount]]&gt;$Y$7),"Outlier","Normal")</f>
        <v>Normal</v>
      </c>
      <c r="P8560" t="str">
        <f>IF(OR(Table1_17[[#This Row],[missing_flag]]="Missing",Table1_17[[#This Row],[outlier_flag]]="Outliers"),"Review","Valid")</f>
        <v>Valid</v>
      </c>
    </row>
    <row r="8561" spans="1:16">
      <c r="A8561" t="s">
        <v>18606</v>
      </c>
      <c r="B8561" s="1">
        <v>44606</v>
      </c>
      <c r="C8561">
        <v>157808.41</v>
      </c>
      <c r="D8561" t="s">
        <v>1483</v>
      </c>
      <c r="E8561" t="s">
        <v>1487</v>
      </c>
      <c r="F8561" t="s">
        <v>264</v>
      </c>
      <c r="G8561" t="s">
        <v>8</v>
      </c>
      <c r="H8561" t="s">
        <v>1203</v>
      </c>
      <c r="J8561" t="s">
        <v>30850</v>
      </c>
      <c r="K8561" t="s">
        <v>22291</v>
      </c>
      <c r="L8561" t="s">
        <v>22291</v>
      </c>
      <c r="M8561" t="s">
        <v>22291</v>
      </c>
      <c r="N8561" t="str">
        <f t="shared" si="133"/>
        <v>OK</v>
      </c>
      <c r="O8561" t="str">
        <f>IF(OR(Table1_17[[#This Row],[amount]]&lt;$Y$8,Table1_17[[#This Row],[amount]]&gt;$Y$7),"Outlier","Normal")</f>
        <v>Normal</v>
      </c>
      <c r="P8561" t="str">
        <f>IF(OR(Table1_17[[#This Row],[missing_flag]]="Missing",Table1_17[[#This Row],[outlier_flag]]="Outliers"),"Review","Valid")</f>
        <v>Valid</v>
      </c>
    </row>
    <row r="8562" spans="1:16">
      <c r="A8562" t="s">
        <v>18608</v>
      </c>
      <c r="B8562" s="1">
        <v>45189</v>
      </c>
      <c r="C8562">
        <v>143038.21</v>
      </c>
      <c r="D8562" t="s">
        <v>1483</v>
      </c>
      <c r="E8562" t="s">
        <v>1487</v>
      </c>
      <c r="F8562" t="s">
        <v>271</v>
      </c>
      <c r="G8562" t="s">
        <v>13</v>
      </c>
      <c r="H8562" t="s">
        <v>676</v>
      </c>
      <c r="J8562" t="s">
        <v>30851</v>
      </c>
      <c r="K8562" t="s">
        <v>22291</v>
      </c>
      <c r="L8562" t="s">
        <v>22291</v>
      </c>
      <c r="M8562" t="s">
        <v>22291</v>
      </c>
      <c r="N8562" t="str">
        <f t="shared" si="133"/>
        <v>OK</v>
      </c>
      <c r="O8562" t="str">
        <f>IF(OR(Table1_17[[#This Row],[amount]]&lt;$Y$8,Table1_17[[#This Row],[amount]]&gt;$Y$7),"Outlier","Normal")</f>
        <v>Normal</v>
      </c>
      <c r="P8562" t="str">
        <f>IF(OR(Table1_17[[#This Row],[missing_flag]]="Missing",Table1_17[[#This Row],[outlier_flag]]="Outliers"),"Review","Valid")</f>
        <v>Valid</v>
      </c>
    </row>
    <row r="8563" spans="1:16">
      <c r="A8563" t="s">
        <v>18610</v>
      </c>
      <c r="B8563" s="1">
        <v>44904</v>
      </c>
      <c r="C8563">
        <v>-79250.48</v>
      </c>
      <c r="D8563" t="s">
        <v>1478</v>
      </c>
      <c r="E8563" t="s">
        <v>36</v>
      </c>
      <c r="F8563" t="s">
        <v>268</v>
      </c>
      <c r="G8563" t="s">
        <v>29</v>
      </c>
      <c r="I8563" t="s">
        <v>115</v>
      </c>
      <c r="J8563" t="s">
        <v>30852</v>
      </c>
      <c r="K8563" t="s">
        <v>22291</v>
      </c>
      <c r="L8563" t="s">
        <v>22291</v>
      </c>
      <c r="M8563" t="s">
        <v>22291</v>
      </c>
      <c r="N8563" t="str">
        <f t="shared" si="133"/>
        <v>OK</v>
      </c>
      <c r="O8563" t="str">
        <f>IF(OR(Table1_17[[#This Row],[amount]]&lt;$Y$8,Table1_17[[#This Row],[amount]]&gt;$Y$7),"Outlier","Normal")</f>
        <v>Normal</v>
      </c>
      <c r="P8563" t="str">
        <f>IF(OR(Table1_17[[#This Row],[missing_flag]]="Missing",Table1_17[[#This Row],[outlier_flag]]="Outliers"),"Review","Valid")</f>
        <v>Valid</v>
      </c>
    </row>
    <row r="8564" spans="1:16">
      <c r="A8564" t="s">
        <v>18612</v>
      </c>
      <c r="B8564" s="1">
        <v>44985</v>
      </c>
      <c r="C8564">
        <v>73936.460000000006</v>
      </c>
      <c r="D8564" t="s">
        <v>1483</v>
      </c>
      <c r="E8564" t="s">
        <v>1487</v>
      </c>
      <c r="F8564" t="s">
        <v>271</v>
      </c>
      <c r="G8564" t="s">
        <v>17</v>
      </c>
      <c r="H8564" t="s">
        <v>1335</v>
      </c>
      <c r="J8564" t="s">
        <v>30853</v>
      </c>
      <c r="K8564" t="s">
        <v>22291</v>
      </c>
      <c r="L8564" t="s">
        <v>22291</v>
      </c>
      <c r="M8564" t="s">
        <v>22291</v>
      </c>
      <c r="N8564" t="str">
        <f t="shared" si="133"/>
        <v>OK</v>
      </c>
      <c r="O8564" t="str">
        <f>IF(OR(Table1_17[[#This Row],[amount]]&lt;$Y$8,Table1_17[[#This Row],[amount]]&gt;$Y$7),"Outlier","Normal")</f>
        <v>Normal</v>
      </c>
      <c r="P8564" t="str">
        <f>IF(OR(Table1_17[[#This Row],[missing_flag]]="Missing",Table1_17[[#This Row],[outlier_flag]]="Outliers"),"Review","Valid")</f>
        <v>Valid</v>
      </c>
    </row>
    <row r="8565" spans="1:16">
      <c r="A8565" t="s">
        <v>18614</v>
      </c>
      <c r="B8565" s="1">
        <v>45165</v>
      </c>
      <c r="C8565">
        <v>-60098.09</v>
      </c>
      <c r="D8565" t="s">
        <v>1478</v>
      </c>
      <c r="E8565" t="s">
        <v>1496</v>
      </c>
      <c r="F8565" t="s">
        <v>271</v>
      </c>
      <c r="G8565" t="s">
        <v>8</v>
      </c>
      <c r="I8565" t="s">
        <v>105</v>
      </c>
      <c r="J8565" t="s">
        <v>30854</v>
      </c>
      <c r="K8565" t="s">
        <v>22291</v>
      </c>
      <c r="L8565" t="s">
        <v>22291</v>
      </c>
      <c r="M8565" t="s">
        <v>22291</v>
      </c>
      <c r="N8565" t="str">
        <f t="shared" si="133"/>
        <v>OK</v>
      </c>
      <c r="O8565" t="str">
        <f>IF(OR(Table1_17[[#This Row],[amount]]&lt;$Y$8,Table1_17[[#This Row],[amount]]&gt;$Y$7),"Outlier","Normal")</f>
        <v>Normal</v>
      </c>
      <c r="P8565" t="str">
        <f>IF(OR(Table1_17[[#This Row],[missing_flag]]="Missing",Table1_17[[#This Row],[outlier_flag]]="Outliers"),"Review","Valid")</f>
        <v>Valid</v>
      </c>
    </row>
    <row r="8566" spans="1:16">
      <c r="A8566" t="s">
        <v>18616</v>
      </c>
      <c r="B8566" s="1">
        <v>45061</v>
      </c>
      <c r="C8566">
        <v>185122.95</v>
      </c>
      <c r="D8566" t="s">
        <v>1483</v>
      </c>
      <c r="E8566" t="s">
        <v>1499</v>
      </c>
      <c r="F8566" t="s">
        <v>268</v>
      </c>
      <c r="G8566" t="s">
        <v>8</v>
      </c>
      <c r="H8566" t="s">
        <v>1389</v>
      </c>
      <c r="J8566" t="s">
        <v>30855</v>
      </c>
      <c r="K8566" t="s">
        <v>22291</v>
      </c>
      <c r="L8566" t="s">
        <v>22291</v>
      </c>
      <c r="M8566" t="s">
        <v>22291</v>
      </c>
      <c r="N8566" t="str">
        <f t="shared" si="133"/>
        <v>OK</v>
      </c>
      <c r="O8566" t="str">
        <f>IF(OR(Table1_17[[#This Row],[amount]]&lt;$Y$8,Table1_17[[#This Row],[amount]]&gt;$Y$7),"Outlier","Normal")</f>
        <v>Normal</v>
      </c>
      <c r="P8566" t="str">
        <f>IF(OR(Table1_17[[#This Row],[missing_flag]]="Missing",Table1_17[[#This Row],[outlier_flag]]="Outliers"),"Review","Valid")</f>
        <v>Valid</v>
      </c>
    </row>
    <row r="8567" spans="1:16">
      <c r="A8567" t="s">
        <v>18618</v>
      </c>
      <c r="B8567" s="1">
        <v>44568</v>
      </c>
      <c r="C8567">
        <v>-28376.26</v>
      </c>
      <c r="D8567" t="s">
        <v>1478</v>
      </c>
      <c r="E8567" t="s">
        <v>1509</v>
      </c>
      <c r="F8567" t="s">
        <v>271</v>
      </c>
      <c r="G8567" t="s">
        <v>13</v>
      </c>
      <c r="I8567" t="s">
        <v>18</v>
      </c>
      <c r="J8567" t="s">
        <v>30856</v>
      </c>
      <c r="K8567" t="s">
        <v>22291</v>
      </c>
      <c r="L8567" t="s">
        <v>22291</v>
      </c>
      <c r="M8567" t="s">
        <v>22291</v>
      </c>
      <c r="N8567" t="str">
        <f t="shared" si="133"/>
        <v>OK</v>
      </c>
      <c r="O8567" t="str">
        <f>IF(OR(Table1_17[[#This Row],[amount]]&lt;$Y$8,Table1_17[[#This Row],[amount]]&gt;$Y$7),"Outlier","Normal")</f>
        <v>Normal</v>
      </c>
      <c r="P8567" t="str">
        <f>IF(OR(Table1_17[[#This Row],[missing_flag]]="Missing",Table1_17[[#This Row],[outlier_flag]]="Outliers"),"Review","Valid")</f>
        <v>Valid</v>
      </c>
    </row>
    <row r="8568" spans="1:16">
      <c r="A8568" t="s">
        <v>18620</v>
      </c>
      <c r="B8568" s="1">
        <v>45206</v>
      </c>
      <c r="C8568">
        <v>-20863.169999999998</v>
      </c>
      <c r="D8568" t="s">
        <v>1478</v>
      </c>
      <c r="E8568" t="s">
        <v>1496</v>
      </c>
      <c r="F8568" t="s">
        <v>271</v>
      </c>
      <c r="G8568" t="s">
        <v>17</v>
      </c>
      <c r="I8568" t="s">
        <v>151</v>
      </c>
      <c r="J8568" t="s">
        <v>30857</v>
      </c>
      <c r="K8568" t="s">
        <v>22291</v>
      </c>
      <c r="L8568" t="s">
        <v>22291</v>
      </c>
      <c r="M8568" t="s">
        <v>22291</v>
      </c>
      <c r="N8568" t="str">
        <f t="shared" si="133"/>
        <v>OK</v>
      </c>
      <c r="O8568" t="str">
        <f>IF(OR(Table1_17[[#This Row],[amount]]&lt;$Y$8,Table1_17[[#This Row],[amount]]&gt;$Y$7),"Outlier","Normal")</f>
        <v>Normal</v>
      </c>
      <c r="P8568" t="str">
        <f>IF(OR(Table1_17[[#This Row],[missing_flag]]="Missing",Table1_17[[#This Row],[outlier_flag]]="Outliers"),"Review","Valid")</f>
        <v>Valid</v>
      </c>
    </row>
    <row r="8569" spans="1:16">
      <c r="A8569" t="s">
        <v>18622</v>
      </c>
      <c r="B8569" s="1">
        <v>44871</v>
      </c>
      <c r="C8569">
        <v>290504.74</v>
      </c>
      <c r="D8569" t="s">
        <v>1483</v>
      </c>
      <c r="E8569" t="s">
        <v>1484</v>
      </c>
      <c r="F8569" t="s">
        <v>268</v>
      </c>
      <c r="G8569" t="s">
        <v>8</v>
      </c>
      <c r="H8569" t="s">
        <v>920</v>
      </c>
      <c r="J8569" t="s">
        <v>30858</v>
      </c>
      <c r="K8569" t="s">
        <v>22291</v>
      </c>
      <c r="L8569" t="s">
        <v>22291</v>
      </c>
      <c r="M8569" t="s">
        <v>22291</v>
      </c>
      <c r="N8569" t="str">
        <f t="shared" si="133"/>
        <v>OK</v>
      </c>
      <c r="O8569" t="str">
        <f>IF(OR(Table1_17[[#This Row],[amount]]&lt;$Y$8,Table1_17[[#This Row],[amount]]&gt;$Y$7),"Outlier","Normal")</f>
        <v>Normal</v>
      </c>
      <c r="P8569" t="str">
        <f>IF(OR(Table1_17[[#This Row],[missing_flag]]="Missing",Table1_17[[#This Row],[outlier_flag]]="Outliers"),"Review","Valid")</f>
        <v>Valid</v>
      </c>
    </row>
    <row r="8570" spans="1:16">
      <c r="A8570" t="s">
        <v>18624</v>
      </c>
      <c r="B8570" s="1">
        <v>45053</v>
      </c>
      <c r="C8570">
        <v>132483.85999999999</v>
      </c>
      <c r="D8570" t="s">
        <v>1483</v>
      </c>
      <c r="E8570" t="s">
        <v>1499</v>
      </c>
      <c r="F8570" t="s">
        <v>268</v>
      </c>
      <c r="G8570" t="s">
        <v>8</v>
      </c>
      <c r="H8570" t="s">
        <v>1183</v>
      </c>
      <c r="J8570" t="s">
        <v>30859</v>
      </c>
      <c r="K8570" t="s">
        <v>22291</v>
      </c>
      <c r="L8570" t="s">
        <v>22291</v>
      </c>
      <c r="M8570" t="s">
        <v>22291</v>
      </c>
      <c r="N8570" t="str">
        <f t="shared" si="133"/>
        <v>OK</v>
      </c>
      <c r="O8570" t="str">
        <f>IF(OR(Table1_17[[#This Row],[amount]]&lt;$Y$8,Table1_17[[#This Row],[amount]]&gt;$Y$7),"Outlier","Normal")</f>
        <v>Normal</v>
      </c>
      <c r="P8570" t="str">
        <f>IF(OR(Table1_17[[#This Row],[missing_flag]]="Missing",Table1_17[[#This Row],[outlier_flag]]="Outliers"),"Review","Valid")</f>
        <v>Valid</v>
      </c>
    </row>
    <row r="8571" spans="1:16">
      <c r="A8571" t="s">
        <v>18626</v>
      </c>
      <c r="B8571" s="1">
        <v>45036</v>
      </c>
      <c r="C8571">
        <v>173980.79999999999</v>
      </c>
      <c r="D8571" t="s">
        <v>1483</v>
      </c>
      <c r="E8571" t="s">
        <v>1484</v>
      </c>
      <c r="F8571" t="s">
        <v>271</v>
      </c>
      <c r="G8571" t="s">
        <v>13</v>
      </c>
      <c r="H8571" t="s">
        <v>926</v>
      </c>
      <c r="J8571" t="s">
        <v>30860</v>
      </c>
      <c r="K8571" t="s">
        <v>22291</v>
      </c>
      <c r="L8571" t="s">
        <v>22291</v>
      </c>
      <c r="M8571" t="s">
        <v>22291</v>
      </c>
      <c r="N8571" t="str">
        <f t="shared" si="133"/>
        <v>OK</v>
      </c>
      <c r="O8571" t="str">
        <f>IF(OR(Table1_17[[#This Row],[amount]]&lt;$Y$8,Table1_17[[#This Row],[amount]]&gt;$Y$7),"Outlier","Normal")</f>
        <v>Normal</v>
      </c>
      <c r="P8571" t="str">
        <f>IF(OR(Table1_17[[#This Row],[missing_flag]]="Missing",Table1_17[[#This Row],[outlier_flag]]="Outliers"),"Review","Valid")</f>
        <v>Valid</v>
      </c>
    </row>
    <row r="8572" spans="1:16">
      <c r="A8572" t="s">
        <v>18628</v>
      </c>
      <c r="B8572" s="1">
        <v>45171</v>
      </c>
      <c r="C8572">
        <v>-84680.53</v>
      </c>
      <c r="D8572" t="s">
        <v>1478</v>
      </c>
      <c r="E8572" t="s">
        <v>1509</v>
      </c>
      <c r="F8572" t="s">
        <v>264</v>
      </c>
      <c r="G8572" t="s">
        <v>29</v>
      </c>
      <c r="I8572" t="s">
        <v>99</v>
      </c>
      <c r="J8572" t="s">
        <v>30861</v>
      </c>
      <c r="K8572" t="s">
        <v>22291</v>
      </c>
      <c r="L8572" t="s">
        <v>22291</v>
      </c>
      <c r="M8572" t="s">
        <v>22291</v>
      </c>
      <c r="N8572" t="str">
        <f t="shared" si="133"/>
        <v>OK</v>
      </c>
      <c r="O8572" t="str">
        <f>IF(OR(Table1_17[[#This Row],[amount]]&lt;$Y$8,Table1_17[[#This Row],[amount]]&gt;$Y$7),"Outlier","Normal")</f>
        <v>Normal</v>
      </c>
      <c r="P8572" t="str">
        <f>IF(OR(Table1_17[[#This Row],[missing_flag]]="Missing",Table1_17[[#This Row],[outlier_flag]]="Outliers"),"Review","Valid")</f>
        <v>Valid</v>
      </c>
    </row>
    <row r="8573" spans="1:16">
      <c r="A8573" t="s">
        <v>18630</v>
      </c>
      <c r="B8573" s="1">
        <v>45156</v>
      </c>
      <c r="C8573">
        <v>145262.06</v>
      </c>
      <c r="D8573" t="s">
        <v>1483</v>
      </c>
      <c r="E8573" t="s">
        <v>1484</v>
      </c>
      <c r="F8573" t="s">
        <v>264</v>
      </c>
      <c r="G8573" t="s">
        <v>8</v>
      </c>
      <c r="H8573" t="s">
        <v>1381</v>
      </c>
      <c r="J8573" t="s">
        <v>30862</v>
      </c>
      <c r="K8573" t="s">
        <v>22291</v>
      </c>
      <c r="L8573" t="s">
        <v>22291</v>
      </c>
      <c r="M8573" t="s">
        <v>22291</v>
      </c>
      <c r="N8573" t="str">
        <f t="shared" si="133"/>
        <v>OK</v>
      </c>
      <c r="O8573" t="str">
        <f>IF(OR(Table1_17[[#This Row],[amount]]&lt;$Y$8,Table1_17[[#This Row],[amount]]&gt;$Y$7),"Outlier","Normal")</f>
        <v>Normal</v>
      </c>
      <c r="P8573" t="str">
        <f>IF(OR(Table1_17[[#This Row],[missing_flag]]="Missing",Table1_17[[#This Row],[outlier_flag]]="Outliers"),"Review","Valid")</f>
        <v>Valid</v>
      </c>
    </row>
    <row r="8574" spans="1:16">
      <c r="A8574" t="s">
        <v>18632</v>
      </c>
      <c r="B8574" s="1">
        <v>45150</v>
      </c>
      <c r="C8574">
        <v>228524.85</v>
      </c>
      <c r="D8574" t="s">
        <v>1483</v>
      </c>
      <c r="E8574" t="s">
        <v>1499</v>
      </c>
      <c r="F8574" t="s">
        <v>271</v>
      </c>
      <c r="G8574" t="s">
        <v>8</v>
      </c>
      <c r="H8574" t="s">
        <v>844</v>
      </c>
      <c r="J8574" t="s">
        <v>30863</v>
      </c>
      <c r="K8574" t="s">
        <v>22291</v>
      </c>
      <c r="L8574" t="s">
        <v>22291</v>
      </c>
      <c r="M8574" t="s">
        <v>22291</v>
      </c>
      <c r="N8574" t="str">
        <f t="shared" si="133"/>
        <v>OK</v>
      </c>
      <c r="O8574" t="str">
        <f>IF(OR(Table1_17[[#This Row],[amount]]&lt;$Y$8,Table1_17[[#This Row],[amount]]&gt;$Y$7),"Outlier","Normal")</f>
        <v>Normal</v>
      </c>
      <c r="P8574" t="str">
        <f>IF(OR(Table1_17[[#This Row],[missing_flag]]="Missing",Table1_17[[#This Row],[outlier_flag]]="Outliers"),"Review","Valid")</f>
        <v>Valid</v>
      </c>
    </row>
    <row r="8575" spans="1:16">
      <c r="A8575" t="s">
        <v>18634</v>
      </c>
      <c r="B8575" s="1">
        <v>45117</v>
      </c>
      <c r="C8575">
        <v>143374.59</v>
      </c>
      <c r="D8575" t="s">
        <v>1483</v>
      </c>
      <c r="E8575" t="s">
        <v>1484</v>
      </c>
      <c r="F8575" t="s">
        <v>268</v>
      </c>
      <c r="G8575" t="s">
        <v>8</v>
      </c>
      <c r="H8575" t="s">
        <v>1369</v>
      </c>
      <c r="J8575" t="s">
        <v>30864</v>
      </c>
      <c r="K8575" t="s">
        <v>22291</v>
      </c>
      <c r="L8575" t="s">
        <v>22291</v>
      </c>
      <c r="M8575" t="s">
        <v>22291</v>
      </c>
      <c r="N8575" t="str">
        <f t="shared" si="133"/>
        <v>OK</v>
      </c>
      <c r="O8575" t="str">
        <f>IF(OR(Table1_17[[#This Row],[amount]]&lt;$Y$8,Table1_17[[#This Row],[amount]]&gt;$Y$7),"Outlier","Normal")</f>
        <v>Normal</v>
      </c>
      <c r="P8575" t="str">
        <f>IF(OR(Table1_17[[#This Row],[missing_flag]]="Missing",Table1_17[[#This Row],[outlier_flag]]="Outliers"),"Review","Valid")</f>
        <v>Valid</v>
      </c>
    </row>
    <row r="8576" spans="1:16">
      <c r="A8576" t="s">
        <v>18636</v>
      </c>
      <c r="B8576" s="1">
        <v>44995</v>
      </c>
      <c r="C8576">
        <v>71533.279999999999</v>
      </c>
      <c r="D8576" t="s">
        <v>1483</v>
      </c>
      <c r="E8576" t="s">
        <v>1484</v>
      </c>
      <c r="F8576" t="s">
        <v>268</v>
      </c>
      <c r="G8576" t="s">
        <v>29</v>
      </c>
      <c r="H8576" t="s">
        <v>1093</v>
      </c>
      <c r="J8576" t="s">
        <v>30865</v>
      </c>
      <c r="K8576" t="s">
        <v>22291</v>
      </c>
      <c r="L8576" t="s">
        <v>22291</v>
      </c>
      <c r="M8576" t="s">
        <v>22291</v>
      </c>
      <c r="N8576" t="str">
        <f t="shared" si="133"/>
        <v>OK</v>
      </c>
      <c r="O8576" t="str">
        <f>IF(OR(Table1_17[[#This Row],[amount]]&lt;$Y$8,Table1_17[[#This Row],[amount]]&gt;$Y$7),"Outlier","Normal")</f>
        <v>Normal</v>
      </c>
      <c r="P8576" t="str">
        <f>IF(OR(Table1_17[[#This Row],[missing_flag]]="Missing",Table1_17[[#This Row],[outlier_flag]]="Outliers"),"Review","Valid")</f>
        <v>Valid</v>
      </c>
    </row>
    <row r="8577" spans="1:16">
      <c r="A8577" t="s">
        <v>18638</v>
      </c>
      <c r="B8577" s="1">
        <v>45221</v>
      </c>
      <c r="C8577">
        <v>-28758.09</v>
      </c>
      <c r="D8577" t="s">
        <v>1478</v>
      </c>
      <c r="E8577" t="s">
        <v>1534</v>
      </c>
      <c r="F8577" t="s">
        <v>271</v>
      </c>
      <c r="G8577" t="s">
        <v>13</v>
      </c>
      <c r="I8577" t="s">
        <v>143</v>
      </c>
      <c r="J8577" t="s">
        <v>30866</v>
      </c>
      <c r="K8577" t="s">
        <v>22291</v>
      </c>
      <c r="L8577" t="s">
        <v>22291</v>
      </c>
      <c r="M8577" t="s">
        <v>22291</v>
      </c>
      <c r="N8577" t="str">
        <f t="shared" si="133"/>
        <v>OK</v>
      </c>
      <c r="O8577" t="str">
        <f>IF(OR(Table1_17[[#This Row],[amount]]&lt;$Y$8,Table1_17[[#This Row],[amount]]&gt;$Y$7),"Outlier","Normal")</f>
        <v>Normal</v>
      </c>
      <c r="P8577" t="str">
        <f>IF(OR(Table1_17[[#This Row],[missing_flag]]="Missing",Table1_17[[#This Row],[outlier_flag]]="Outliers"),"Review","Valid")</f>
        <v>Valid</v>
      </c>
    </row>
    <row r="8578" spans="1:16">
      <c r="A8578" t="s">
        <v>18640</v>
      </c>
      <c r="B8578" s="1">
        <v>45063</v>
      </c>
      <c r="C8578">
        <v>178457.13</v>
      </c>
      <c r="D8578" t="s">
        <v>1483</v>
      </c>
      <c r="E8578" t="s">
        <v>1487</v>
      </c>
      <c r="F8578" t="s">
        <v>264</v>
      </c>
      <c r="G8578" t="s">
        <v>17</v>
      </c>
      <c r="H8578" t="s">
        <v>1101</v>
      </c>
      <c r="J8578" t="s">
        <v>30867</v>
      </c>
      <c r="K8578" t="s">
        <v>22291</v>
      </c>
      <c r="L8578" t="s">
        <v>22291</v>
      </c>
      <c r="M8578" t="s">
        <v>22291</v>
      </c>
      <c r="N8578" t="str">
        <f t="shared" si="133"/>
        <v>OK</v>
      </c>
      <c r="O8578" t="str">
        <f>IF(OR(Table1_17[[#This Row],[amount]]&lt;$Y$8,Table1_17[[#This Row],[amount]]&gt;$Y$7),"Outlier","Normal")</f>
        <v>Normal</v>
      </c>
      <c r="P8578" t="str">
        <f>IF(OR(Table1_17[[#This Row],[missing_flag]]="Missing",Table1_17[[#This Row],[outlier_flag]]="Outliers"),"Review","Valid")</f>
        <v>Valid</v>
      </c>
    </row>
    <row r="8579" spans="1:16">
      <c r="A8579" t="s">
        <v>18642</v>
      </c>
      <c r="B8579" s="1">
        <v>45002</v>
      </c>
      <c r="C8579">
        <v>-43614.09</v>
      </c>
      <c r="D8579" t="s">
        <v>1478</v>
      </c>
      <c r="E8579" t="s">
        <v>1509</v>
      </c>
      <c r="F8579" t="s">
        <v>268</v>
      </c>
      <c r="G8579" t="s">
        <v>8</v>
      </c>
      <c r="I8579" t="s">
        <v>238</v>
      </c>
      <c r="J8579" t="s">
        <v>30868</v>
      </c>
      <c r="K8579" t="s">
        <v>22291</v>
      </c>
      <c r="L8579" t="s">
        <v>22291</v>
      </c>
      <c r="M8579" t="s">
        <v>22291</v>
      </c>
      <c r="N8579" t="str">
        <f t="shared" ref="N8579:N8642" si="134">IF(OR(B8579="",C8579="",D8579="",F8579=""),"Missing","OK")</f>
        <v>OK</v>
      </c>
      <c r="O8579" t="str">
        <f>IF(OR(Table1_17[[#This Row],[amount]]&lt;$Y$8,Table1_17[[#This Row],[amount]]&gt;$Y$7),"Outlier","Normal")</f>
        <v>Normal</v>
      </c>
      <c r="P8579" t="str">
        <f>IF(OR(Table1_17[[#This Row],[missing_flag]]="Missing",Table1_17[[#This Row],[outlier_flag]]="Outliers"),"Review","Valid")</f>
        <v>Valid</v>
      </c>
    </row>
    <row r="8580" spans="1:16">
      <c r="A8580" t="s">
        <v>18644</v>
      </c>
      <c r="B8580" s="1">
        <v>44751</v>
      </c>
      <c r="C8580">
        <v>-32030.62</v>
      </c>
      <c r="D8580" t="s">
        <v>1478</v>
      </c>
      <c r="E8580" t="s">
        <v>36</v>
      </c>
      <c r="F8580" t="s">
        <v>264</v>
      </c>
      <c r="G8580" t="s">
        <v>13</v>
      </c>
      <c r="I8580" t="s">
        <v>91</v>
      </c>
      <c r="J8580" t="s">
        <v>30869</v>
      </c>
      <c r="K8580" t="s">
        <v>22291</v>
      </c>
      <c r="L8580" t="s">
        <v>22291</v>
      </c>
      <c r="M8580" t="s">
        <v>22291</v>
      </c>
      <c r="N8580" t="str">
        <f t="shared" si="134"/>
        <v>OK</v>
      </c>
      <c r="O8580" t="str">
        <f>IF(OR(Table1_17[[#This Row],[amount]]&lt;$Y$8,Table1_17[[#This Row],[amount]]&gt;$Y$7),"Outlier","Normal")</f>
        <v>Normal</v>
      </c>
      <c r="P8580" t="str">
        <f>IF(OR(Table1_17[[#This Row],[missing_flag]]="Missing",Table1_17[[#This Row],[outlier_flag]]="Outliers"),"Review","Valid")</f>
        <v>Valid</v>
      </c>
    </row>
    <row r="8581" spans="1:16">
      <c r="A8581" t="s">
        <v>18646</v>
      </c>
      <c r="B8581" s="1">
        <v>44780</v>
      </c>
      <c r="C8581">
        <v>95521.34</v>
      </c>
      <c r="D8581" t="s">
        <v>1483</v>
      </c>
      <c r="E8581" t="s">
        <v>1484</v>
      </c>
      <c r="F8581" t="s">
        <v>264</v>
      </c>
      <c r="G8581" t="s">
        <v>17</v>
      </c>
      <c r="H8581" t="s">
        <v>1381</v>
      </c>
      <c r="J8581" t="s">
        <v>30870</v>
      </c>
      <c r="K8581" t="s">
        <v>22291</v>
      </c>
      <c r="L8581" t="s">
        <v>22291</v>
      </c>
      <c r="M8581" t="s">
        <v>22291</v>
      </c>
      <c r="N8581" t="str">
        <f t="shared" si="134"/>
        <v>OK</v>
      </c>
      <c r="O8581" t="str">
        <f>IF(OR(Table1_17[[#This Row],[amount]]&lt;$Y$8,Table1_17[[#This Row],[amount]]&gt;$Y$7),"Outlier","Normal")</f>
        <v>Normal</v>
      </c>
      <c r="P8581" t="str">
        <f>IF(OR(Table1_17[[#This Row],[missing_flag]]="Missing",Table1_17[[#This Row],[outlier_flag]]="Outliers"),"Review","Valid")</f>
        <v>Valid</v>
      </c>
    </row>
    <row r="8582" spans="1:16">
      <c r="A8582" t="s">
        <v>18648</v>
      </c>
      <c r="B8582" s="1">
        <v>45157</v>
      </c>
      <c r="C8582">
        <v>61313.64</v>
      </c>
      <c r="D8582" t="s">
        <v>1483</v>
      </c>
      <c r="E8582" t="s">
        <v>1487</v>
      </c>
      <c r="F8582" t="s">
        <v>268</v>
      </c>
      <c r="G8582" t="s">
        <v>13</v>
      </c>
      <c r="H8582" t="s">
        <v>1139</v>
      </c>
      <c r="J8582" t="s">
        <v>30871</v>
      </c>
      <c r="K8582" t="s">
        <v>22291</v>
      </c>
      <c r="L8582" t="s">
        <v>22291</v>
      </c>
      <c r="M8582" t="s">
        <v>22291</v>
      </c>
      <c r="N8582" t="str">
        <f t="shared" si="134"/>
        <v>OK</v>
      </c>
      <c r="O8582" t="str">
        <f>IF(OR(Table1_17[[#This Row],[amount]]&lt;$Y$8,Table1_17[[#This Row],[amount]]&gt;$Y$7),"Outlier","Normal")</f>
        <v>Normal</v>
      </c>
      <c r="P8582" t="str">
        <f>IF(OR(Table1_17[[#This Row],[missing_flag]]="Missing",Table1_17[[#This Row],[outlier_flag]]="Outliers"),"Review","Valid")</f>
        <v>Valid</v>
      </c>
    </row>
    <row r="8583" spans="1:16">
      <c r="A8583" t="s">
        <v>18650</v>
      </c>
      <c r="B8583" s="1">
        <v>45100</v>
      </c>
      <c r="C8583">
        <v>172326.96</v>
      </c>
      <c r="D8583" t="s">
        <v>1483</v>
      </c>
      <c r="E8583" t="s">
        <v>1487</v>
      </c>
      <c r="F8583" t="s">
        <v>264</v>
      </c>
      <c r="G8583" t="s">
        <v>8</v>
      </c>
      <c r="H8583" t="s">
        <v>800</v>
      </c>
      <c r="J8583" t="s">
        <v>30872</v>
      </c>
      <c r="K8583" t="s">
        <v>22291</v>
      </c>
      <c r="L8583" t="s">
        <v>22291</v>
      </c>
      <c r="M8583" t="s">
        <v>22291</v>
      </c>
      <c r="N8583" t="str">
        <f t="shared" si="134"/>
        <v>OK</v>
      </c>
      <c r="O8583" t="str">
        <f>IF(OR(Table1_17[[#This Row],[amount]]&lt;$Y$8,Table1_17[[#This Row],[amount]]&gt;$Y$7),"Outlier","Normal")</f>
        <v>Normal</v>
      </c>
      <c r="P8583" t="str">
        <f>IF(OR(Table1_17[[#This Row],[missing_flag]]="Missing",Table1_17[[#This Row],[outlier_flag]]="Outliers"),"Review","Valid")</f>
        <v>Valid</v>
      </c>
    </row>
    <row r="8584" spans="1:16">
      <c r="A8584" t="s">
        <v>18652</v>
      </c>
      <c r="B8584" s="1">
        <v>44794</v>
      </c>
      <c r="C8584">
        <v>130401.23</v>
      </c>
      <c r="D8584" t="s">
        <v>1483</v>
      </c>
      <c r="E8584" t="s">
        <v>1487</v>
      </c>
      <c r="F8584" t="s">
        <v>264</v>
      </c>
      <c r="G8584" t="s">
        <v>17</v>
      </c>
      <c r="H8584" t="s">
        <v>934</v>
      </c>
      <c r="J8584" t="s">
        <v>30873</v>
      </c>
      <c r="K8584" t="s">
        <v>22291</v>
      </c>
      <c r="L8584" t="s">
        <v>22291</v>
      </c>
      <c r="M8584" t="s">
        <v>22291</v>
      </c>
      <c r="N8584" t="str">
        <f t="shared" si="134"/>
        <v>OK</v>
      </c>
      <c r="O8584" t="str">
        <f>IF(OR(Table1_17[[#This Row],[amount]]&lt;$Y$8,Table1_17[[#This Row],[amount]]&gt;$Y$7),"Outlier","Normal")</f>
        <v>Normal</v>
      </c>
      <c r="P8584" t="str">
        <f>IF(OR(Table1_17[[#This Row],[missing_flag]]="Missing",Table1_17[[#This Row],[outlier_flag]]="Outliers"),"Review","Valid")</f>
        <v>Valid</v>
      </c>
    </row>
    <row r="8585" spans="1:16">
      <c r="A8585" t="s">
        <v>18654</v>
      </c>
      <c r="B8585" s="1">
        <v>44993</v>
      </c>
      <c r="C8585">
        <v>-63009.81</v>
      </c>
      <c r="D8585" t="s">
        <v>1478</v>
      </c>
      <c r="E8585" t="s">
        <v>1496</v>
      </c>
      <c r="F8585" t="s">
        <v>271</v>
      </c>
      <c r="G8585" t="s">
        <v>13</v>
      </c>
      <c r="I8585" t="s">
        <v>155</v>
      </c>
      <c r="J8585" t="s">
        <v>30874</v>
      </c>
      <c r="K8585" t="s">
        <v>22291</v>
      </c>
      <c r="L8585" t="s">
        <v>22291</v>
      </c>
      <c r="M8585" t="s">
        <v>22291</v>
      </c>
      <c r="N8585" t="str">
        <f t="shared" si="134"/>
        <v>OK</v>
      </c>
      <c r="O8585" t="str">
        <f>IF(OR(Table1_17[[#This Row],[amount]]&lt;$Y$8,Table1_17[[#This Row],[amount]]&gt;$Y$7),"Outlier","Normal")</f>
        <v>Normal</v>
      </c>
      <c r="P8585" t="str">
        <f>IF(OR(Table1_17[[#This Row],[missing_flag]]="Missing",Table1_17[[#This Row],[outlier_flag]]="Outliers"),"Review","Valid")</f>
        <v>Valid</v>
      </c>
    </row>
    <row r="8586" spans="1:16">
      <c r="A8586" t="s">
        <v>18656</v>
      </c>
      <c r="B8586" s="1">
        <v>45129</v>
      </c>
      <c r="C8586">
        <v>-58499</v>
      </c>
      <c r="D8586" t="s">
        <v>1478</v>
      </c>
      <c r="E8586" t="s">
        <v>7</v>
      </c>
      <c r="F8586" t="s">
        <v>268</v>
      </c>
      <c r="G8586" t="s">
        <v>8</v>
      </c>
      <c r="I8586" t="s">
        <v>145</v>
      </c>
      <c r="J8586" t="s">
        <v>30875</v>
      </c>
      <c r="K8586" t="s">
        <v>22291</v>
      </c>
      <c r="L8586" t="s">
        <v>22291</v>
      </c>
      <c r="M8586" t="s">
        <v>22291</v>
      </c>
      <c r="N8586" t="str">
        <f t="shared" si="134"/>
        <v>OK</v>
      </c>
      <c r="O8586" t="str">
        <f>IF(OR(Table1_17[[#This Row],[amount]]&lt;$Y$8,Table1_17[[#This Row],[amount]]&gt;$Y$7),"Outlier","Normal")</f>
        <v>Normal</v>
      </c>
      <c r="P8586" t="str">
        <f>IF(OR(Table1_17[[#This Row],[missing_flag]]="Missing",Table1_17[[#This Row],[outlier_flag]]="Outliers"),"Review","Valid")</f>
        <v>Valid</v>
      </c>
    </row>
    <row r="8587" spans="1:16">
      <c r="A8587" t="s">
        <v>18658</v>
      </c>
      <c r="B8587" s="1">
        <v>44933</v>
      </c>
      <c r="C8587">
        <v>-20610.41</v>
      </c>
      <c r="D8587" t="s">
        <v>1478</v>
      </c>
      <c r="E8587" t="s">
        <v>1496</v>
      </c>
      <c r="F8587" t="s">
        <v>264</v>
      </c>
      <c r="G8587" t="s">
        <v>29</v>
      </c>
      <c r="I8587" t="s">
        <v>149</v>
      </c>
      <c r="J8587" t="s">
        <v>30876</v>
      </c>
      <c r="K8587" t="s">
        <v>22291</v>
      </c>
      <c r="L8587" t="s">
        <v>22291</v>
      </c>
      <c r="M8587" t="s">
        <v>22291</v>
      </c>
      <c r="N8587" t="str">
        <f t="shared" si="134"/>
        <v>OK</v>
      </c>
      <c r="O8587" t="str">
        <f>IF(OR(Table1_17[[#This Row],[amount]]&lt;$Y$8,Table1_17[[#This Row],[amount]]&gt;$Y$7),"Outlier","Normal")</f>
        <v>Normal</v>
      </c>
      <c r="P8587" t="str">
        <f>IF(OR(Table1_17[[#This Row],[missing_flag]]="Missing",Table1_17[[#This Row],[outlier_flag]]="Outliers"),"Review","Valid")</f>
        <v>Valid</v>
      </c>
    </row>
    <row r="8588" spans="1:16">
      <c r="A8588" t="s">
        <v>18660</v>
      </c>
      <c r="B8588" s="1">
        <v>44718</v>
      </c>
      <c r="C8588">
        <v>155321.76</v>
      </c>
      <c r="D8588" t="s">
        <v>1483</v>
      </c>
      <c r="E8588" t="s">
        <v>1499</v>
      </c>
      <c r="F8588" t="s">
        <v>271</v>
      </c>
      <c r="G8588" t="s">
        <v>13</v>
      </c>
      <c r="H8588" t="s">
        <v>1219</v>
      </c>
      <c r="J8588" t="s">
        <v>30877</v>
      </c>
      <c r="K8588" t="s">
        <v>22291</v>
      </c>
      <c r="L8588" t="s">
        <v>22291</v>
      </c>
      <c r="M8588" t="s">
        <v>22291</v>
      </c>
      <c r="N8588" t="str">
        <f t="shared" si="134"/>
        <v>OK</v>
      </c>
      <c r="O8588" t="str">
        <f>IF(OR(Table1_17[[#This Row],[amount]]&lt;$Y$8,Table1_17[[#This Row],[amount]]&gt;$Y$7),"Outlier","Normal")</f>
        <v>Normal</v>
      </c>
      <c r="P8588" t="str">
        <f>IF(OR(Table1_17[[#This Row],[missing_flag]]="Missing",Table1_17[[#This Row],[outlier_flag]]="Outliers"),"Review","Valid")</f>
        <v>Valid</v>
      </c>
    </row>
    <row r="8589" spans="1:16">
      <c r="A8589" t="s">
        <v>18662</v>
      </c>
      <c r="B8589" s="1">
        <v>44605</v>
      </c>
      <c r="C8589">
        <v>20658.689999999999</v>
      </c>
      <c r="D8589" t="s">
        <v>1924</v>
      </c>
      <c r="E8589" t="s">
        <v>1924</v>
      </c>
      <c r="F8589" t="s">
        <v>271</v>
      </c>
      <c r="G8589" t="s">
        <v>29</v>
      </c>
      <c r="J8589" t="s">
        <v>30878</v>
      </c>
      <c r="K8589" t="s">
        <v>22291</v>
      </c>
      <c r="L8589" t="s">
        <v>22291</v>
      </c>
      <c r="M8589" t="s">
        <v>22291</v>
      </c>
      <c r="N8589" t="str">
        <f t="shared" si="134"/>
        <v>OK</v>
      </c>
      <c r="O8589" t="str">
        <f>IF(OR(Table1_17[[#This Row],[amount]]&lt;$Y$8,Table1_17[[#This Row],[amount]]&gt;$Y$7),"Outlier","Normal")</f>
        <v>Normal</v>
      </c>
      <c r="P8589" t="str">
        <f>IF(OR(Table1_17[[#This Row],[missing_flag]]="Missing",Table1_17[[#This Row],[outlier_flag]]="Outliers"),"Review","Valid")</f>
        <v>Valid</v>
      </c>
    </row>
    <row r="8590" spans="1:16">
      <c r="A8590" t="s">
        <v>18664</v>
      </c>
      <c r="B8590" s="1">
        <v>44865</v>
      </c>
      <c r="C8590">
        <v>147803.9</v>
      </c>
      <c r="D8590" t="s">
        <v>1483</v>
      </c>
      <c r="E8590" t="s">
        <v>1484</v>
      </c>
      <c r="F8590" t="s">
        <v>268</v>
      </c>
      <c r="G8590" t="s">
        <v>17</v>
      </c>
      <c r="H8590" t="s">
        <v>1153</v>
      </c>
      <c r="J8590" t="s">
        <v>30879</v>
      </c>
      <c r="K8590" t="s">
        <v>22291</v>
      </c>
      <c r="L8590" t="s">
        <v>22291</v>
      </c>
      <c r="M8590" t="s">
        <v>22291</v>
      </c>
      <c r="N8590" t="str">
        <f t="shared" si="134"/>
        <v>OK</v>
      </c>
      <c r="O8590" t="str">
        <f>IF(OR(Table1_17[[#This Row],[amount]]&lt;$Y$8,Table1_17[[#This Row],[amount]]&gt;$Y$7),"Outlier","Normal")</f>
        <v>Normal</v>
      </c>
      <c r="P8590" t="str">
        <f>IF(OR(Table1_17[[#This Row],[missing_flag]]="Missing",Table1_17[[#This Row],[outlier_flag]]="Outliers"),"Review","Valid")</f>
        <v>Valid</v>
      </c>
    </row>
    <row r="8591" spans="1:16">
      <c r="A8591" t="s">
        <v>18666</v>
      </c>
      <c r="B8591" s="1">
        <v>44650</v>
      </c>
      <c r="C8591">
        <v>-59822.78</v>
      </c>
      <c r="D8591" t="s">
        <v>1478</v>
      </c>
      <c r="E8591" t="s">
        <v>20</v>
      </c>
      <c r="F8591" t="s">
        <v>268</v>
      </c>
      <c r="G8591" t="s">
        <v>8</v>
      </c>
      <c r="I8591" t="s">
        <v>183</v>
      </c>
      <c r="J8591" t="s">
        <v>30880</v>
      </c>
      <c r="K8591" t="s">
        <v>22291</v>
      </c>
      <c r="L8591" t="s">
        <v>22291</v>
      </c>
      <c r="M8591" t="s">
        <v>22291</v>
      </c>
      <c r="N8591" t="str">
        <f t="shared" si="134"/>
        <v>OK</v>
      </c>
      <c r="O8591" t="str">
        <f>IF(OR(Table1_17[[#This Row],[amount]]&lt;$Y$8,Table1_17[[#This Row],[amount]]&gt;$Y$7),"Outlier","Normal")</f>
        <v>Normal</v>
      </c>
      <c r="P8591" t="str">
        <f>IF(OR(Table1_17[[#This Row],[missing_flag]]="Missing",Table1_17[[#This Row],[outlier_flag]]="Outliers"),"Review","Valid")</f>
        <v>Valid</v>
      </c>
    </row>
    <row r="8592" spans="1:16">
      <c r="A8592" t="s">
        <v>18668</v>
      </c>
      <c r="B8592" s="1">
        <v>44581</v>
      </c>
      <c r="C8592">
        <v>-71532.210000000006</v>
      </c>
      <c r="D8592" t="s">
        <v>1478</v>
      </c>
      <c r="E8592" t="s">
        <v>36</v>
      </c>
      <c r="F8592" t="s">
        <v>264</v>
      </c>
      <c r="G8592" t="s">
        <v>13</v>
      </c>
      <c r="I8592" t="s">
        <v>209</v>
      </c>
      <c r="J8592" t="s">
        <v>30881</v>
      </c>
      <c r="K8592" t="s">
        <v>22291</v>
      </c>
      <c r="L8592" t="s">
        <v>22291</v>
      </c>
      <c r="M8592" t="s">
        <v>22291</v>
      </c>
      <c r="N8592" t="str">
        <f t="shared" si="134"/>
        <v>OK</v>
      </c>
      <c r="O8592" t="str">
        <f>IF(OR(Table1_17[[#This Row],[amount]]&lt;$Y$8,Table1_17[[#This Row],[amount]]&gt;$Y$7),"Outlier","Normal")</f>
        <v>Normal</v>
      </c>
      <c r="P8592" t="str">
        <f>IF(OR(Table1_17[[#This Row],[missing_flag]]="Missing",Table1_17[[#This Row],[outlier_flag]]="Outliers"),"Review","Valid")</f>
        <v>Valid</v>
      </c>
    </row>
    <row r="8593" spans="1:16">
      <c r="A8593" t="s">
        <v>18670</v>
      </c>
      <c r="B8593" s="1">
        <v>44904</v>
      </c>
      <c r="C8593">
        <v>193942.9</v>
      </c>
      <c r="D8593" t="s">
        <v>1483</v>
      </c>
      <c r="E8593" t="s">
        <v>1484</v>
      </c>
      <c r="F8593" t="s">
        <v>268</v>
      </c>
      <c r="G8593" t="s">
        <v>13</v>
      </c>
      <c r="H8593" t="s">
        <v>1077</v>
      </c>
      <c r="J8593" t="s">
        <v>30882</v>
      </c>
      <c r="K8593" t="s">
        <v>22291</v>
      </c>
      <c r="L8593" t="s">
        <v>22291</v>
      </c>
      <c r="M8593" t="s">
        <v>22291</v>
      </c>
      <c r="N8593" t="str">
        <f t="shared" si="134"/>
        <v>OK</v>
      </c>
      <c r="O8593" t="str">
        <f>IF(OR(Table1_17[[#This Row],[amount]]&lt;$Y$8,Table1_17[[#This Row],[amount]]&gt;$Y$7),"Outlier","Normal")</f>
        <v>Normal</v>
      </c>
      <c r="P8593" t="str">
        <f>IF(OR(Table1_17[[#This Row],[missing_flag]]="Missing",Table1_17[[#This Row],[outlier_flag]]="Outliers"),"Review","Valid")</f>
        <v>Valid</v>
      </c>
    </row>
    <row r="8594" spans="1:16">
      <c r="A8594" t="s">
        <v>18672</v>
      </c>
      <c r="B8594" s="1">
        <v>44801</v>
      </c>
      <c r="C8594">
        <v>227133.97</v>
      </c>
      <c r="D8594" t="s">
        <v>1483</v>
      </c>
      <c r="E8594" t="s">
        <v>1484</v>
      </c>
      <c r="F8594" t="s">
        <v>271</v>
      </c>
      <c r="G8594" t="s">
        <v>17</v>
      </c>
      <c r="H8594" t="s">
        <v>1277</v>
      </c>
      <c r="J8594" t="s">
        <v>30883</v>
      </c>
      <c r="K8594" t="s">
        <v>22291</v>
      </c>
      <c r="L8594" t="s">
        <v>22291</v>
      </c>
      <c r="M8594" t="s">
        <v>22291</v>
      </c>
      <c r="N8594" t="str">
        <f t="shared" si="134"/>
        <v>OK</v>
      </c>
      <c r="O8594" t="str">
        <f>IF(OR(Table1_17[[#This Row],[amount]]&lt;$Y$8,Table1_17[[#This Row],[amount]]&gt;$Y$7),"Outlier","Normal")</f>
        <v>Normal</v>
      </c>
      <c r="P8594" t="str">
        <f>IF(OR(Table1_17[[#This Row],[missing_flag]]="Missing",Table1_17[[#This Row],[outlier_flag]]="Outliers"),"Review","Valid")</f>
        <v>Valid</v>
      </c>
    </row>
    <row r="8595" spans="1:16">
      <c r="A8595" t="s">
        <v>18674</v>
      </c>
      <c r="B8595" s="1">
        <v>44787</v>
      </c>
      <c r="C8595">
        <v>21823.46</v>
      </c>
      <c r="D8595" t="s">
        <v>1924</v>
      </c>
      <c r="E8595" t="s">
        <v>1924</v>
      </c>
      <c r="F8595" t="s">
        <v>271</v>
      </c>
      <c r="G8595" t="s">
        <v>29</v>
      </c>
      <c r="J8595" t="s">
        <v>30884</v>
      </c>
      <c r="K8595" t="s">
        <v>22291</v>
      </c>
      <c r="L8595" t="s">
        <v>22291</v>
      </c>
      <c r="M8595" t="s">
        <v>22291</v>
      </c>
      <c r="N8595" t="str">
        <f t="shared" si="134"/>
        <v>OK</v>
      </c>
      <c r="O8595" t="str">
        <f>IF(OR(Table1_17[[#This Row],[amount]]&lt;$Y$8,Table1_17[[#This Row],[amount]]&gt;$Y$7),"Outlier","Normal")</f>
        <v>Normal</v>
      </c>
      <c r="P8595" t="str">
        <f>IF(OR(Table1_17[[#This Row],[missing_flag]]="Missing",Table1_17[[#This Row],[outlier_flag]]="Outliers"),"Review","Valid")</f>
        <v>Valid</v>
      </c>
    </row>
    <row r="8596" spans="1:16">
      <c r="A8596" t="s">
        <v>18676</v>
      </c>
      <c r="B8596" s="1">
        <v>44590</v>
      </c>
      <c r="C8596">
        <v>197364.54</v>
      </c>
      <c r="D8596" t="s">
        <v>1483</v>
      </c>
      <c r="E8596" t="s">
        <v>1487</v>
      </c>
      <c r="F8596" t="s">
        <v>264</v>
      </c>
      <c r="G8596" t="s">
        <v>13</v>
      </c>
      <c r="H8596" t="s">
        <v>1087</v>
      </c>
      <c r="J8596" t="s">
        <v>30885</v>
      </c>
      <c r="K8596" t="s">
        <v>22291</v>
      </c>
      <c r="L8596" t="s">
        <v>22291</v>
      </c>
      <c r="M8596" t="s">
        <v>22291</v>
      </c>
      <c r="N8596" t="str">
        <f t="shared" si="134"/>
        <v>OK</v>
      </c>
      <c r="O8596" t="str">
        <f>IF(OR(Table1_17[[#This Row],[amount]]&lt;$Y$8,Table1_17[[#This Row],[amount]]&gt;$Y$7),"Outlier","Normal")</f>
        <v>Normal</v>
      </c>
      <c r="P8596" t="str">
        <f>IF(OR(Table1_17[[#This Row],[missing_flag]]="Missing",Table1_17[[#This Row],[outlier_flag]]="Outliers"),"Review","Valid")</f>
        <v>Valid</v>
      </c>
    </row>
    <row r="8597" spans="1:16">
      <c r="A8597" t="s">
        <v>18678</v>
      </c>
      <c r="B8597" s="1">
        <v>45159</v>
      </c>
      <c r="C8597">
        <v>219338.23999999999</v>
      </c>
      <c r="D8597" t="s">
        <v>1483</v>
      </c>
      <c r="E8597" t="s">
        <v>1487</v>
      </c>
      <c r="F8597" t="s">
        <v>268</v>
      </c>
      <c r="G8597" t="s">
        <v>8</v>
      </c>
      <c r="H8597" t="s">
        <v>1357</v>
      </c>
      <c r="J8597" t="s">
        <v>30886</v>
      </c>
      <c r="K8597" t="s">
        <v>22291</v>
      </c>
      <c r="L8597" t="s">
        <v>22291</v>
      </c>
      <c r="M8597" t="s">
        <v>22291</v>
      </c>
      <c r="N8597" t="str">
        <f t="shared" si="134"/>
        <v>OK</v>
      </c>
      <c r="O8597" t="str">
        <f>IF(OR(Table1_17[[#This Row],[amount]]&lt;$Y$8,Table1_17[[#This Row],[amount]]&gt;$Y$7),"Outlier","Normal")</f>
        <v>Normal</v>
      </c>
      <c r="P8597" t="str">
        <f>IF(OR(Table1_17[[#This Row],[missing_flag]]="Missing",Table1_17[[#This Row],[outlier_flag]]="Outliers"),"Review","Valid")</f>
        <v>Valid</v>
      </c>
    </row>
    <row r="8598" spans="1:16">
      <c r="A8598" t="s">
        <v>18680</v>
      </c>
      <c r="B8598" s="1">
        <v>45287</v>
      </c>
      <c r="C8598">
        <v>-65734.080000000002</v>
      </c>
      <c r="D8598" t="s">
        <v>1478</v>
      </c>
      <c r="E8598" t="s">
        <v>1509</v>
      </c>
      <c r="F8598" t="s">
        <v>264</v>
      </c>
      <c r="G8598" t="s">
        <v>8</v>
      </c>
      <c r="I8598" t="s">
        <v>147</v>
      </c>
      <c r="J8598" t="s">
        <v>30887</v>
      </c>
      <c r="K8598" t="s">
        <v>22291</v>
      </c>
      <c r="L8598" t="s">
        <v>22291</v>
      </c>
      <c r="M8598" t="s">
        <v>22291</v>
      </c>
      <c r="N8598" t="str">
        <f t="shared" si="134"/>
        <v>OK</v>
      </c>
      <c r="O8598" t="str">
        <f>IF(OR(Table1_17[[#This Row],[amount]]&lt;$Y$8,Table1_17[[#This Row],[amount]]&gt;$Y$7),"Outlier","Normal")</f>
        <v>Normal</v>
      </c>
      <c r="P8598" t="str">
        <f>IF(OR(Table1_17[[#This Row],[missing_flag]]="Missing",Table1_17[[#This Row],[outlier_flag]]="Outliers"),"Review","Valid")</f>
        <v>Valid</v>
      </c>
    </row>
    <row r="8599" spans="1:16">
      <c r="A8599" t="s">
        <v>18682</v>
      </c>
      <c r="B8599" s="1">
        <v>45217</v>
      </c>
      <c r="C8599">
        <v>-71723.19</v>
      </c>
      <c r="D8599" t="s">
        <v>1478</v>
      </c>
      <c r="E8599" t="s">
        <v>1509</v>
      </c>
      <c r="F8599" t="s">
        <v>264</v>
      </c>
      <c r="G8599" t="s">
        <v>17</v>
      </c>
      <c r="I8599" t="s">
        <v>205</v>
      </c>
      <c r="J8599" t="s">
        <v>30888</v>
      </c>
      <c r="K8599" t="s">
        <v>22291</v>
      </c>
      <c r="L8599" t="s">
        <v>22291</v>
      </c>
      <c r="M8599" t="s">
        <v>22291</v>
      </c>
      <c r="N8599" t="str">
        <f t="shared" si="134"/>
        <v>OK</v>
      </c>
      <c r="O8599" t="str">
        <f>IF(OR(Table1_17[[#This Row],[amount]]&lt;$Y$8,Table1_17[[#This Row],[amount]]&gt;$Y$7),"Outlier","Normal")</f>
        <v>Normal</v>
      </c>
      <c r="P8599" t="str">
        <f>IF(OR(Table1_17[[#This Row],[missing_flag]]="Missing",Table1_17[[#This Row],[outlier_flag]]="Outliers"),"Review","Valid")</f>
        <v>Valid</v>
      </c>
    </row>
    <row r="8600" spans="1:16">
      <c r="A8600" t="s">
        <v>18684</v>
      </c>
      <c r="B8600" s="1">
        <v>44851</v>
      </c>
      <c r="C8600">
        <v>70050.66</v>
      </c>
      <c r="D8600" t="s">
        <v>1483</v>
      </c>
      <c r="E8600" t="s">
        <v>1499</v>
      </c>
      <c r="F8600" t="s">
        <v>264</v>
      </c>
      <c r="G8600" t="s">
        <v>8</v>
      </c>
      <c r="H8600" t="s">
        <v>1173</v>
      </c>
      <c r="J8600" t="s">
        <v>30889</v>
      </c>
      <c r="K8600" t="s">
        <v>22291</v>
      </c>
      <c r="L8600" t="s">
        <v>22291</v>
      </c>
      <c r="M8600" t="s">
        <v>22291</v>
      </c>
      <c r="N8600" t="str">
        <f t="shared" si="134"/>
        <v>OK</v>
      </c>
      <c r="O8600" t="str">
        <f>IF(OR(Table1_17[[#This Row],[amount]]&lt;$Y$8,Table1_17[[#This Row],[amount]]&gt;$Y$7),"Outlier","Normal")</f>
        <v>Normal</v>
      </c>
      <c r="P8600" t="str">
        <f>IF(OR(Table1_17[[#This Row],[missing_flag]]="Missing",Table1_17[[#This Row],[outlier_flag]]="Outliers"),"Review","Valid")</f>
        <v>Valid</v>
      </c>
    </row>
    <row r="8601" spans="1:16">
      <c r="A8601" t="s">
        <v>18686</v>
      </c>
      <c r="B8601" s="1">
        <v>44875</v>
      </c>
      <c r="C8601">
        <v>164937.38</v>
      </c>
      <c r="D8601" t="s">
        <v>1483</v>
      </c>
      <c r="E8601" t="s">
        <v>1487</v>
      </c>
      <c r="F8601" t="s">
        <v>264</v>
      </c>
      <c r="G8601" t="s">
        <v>8</v>
      </c>
      <c r="H8601" t="s">
        <v>838</v>
      </c>
      <c r="J8601" t="s">
        <v>30890</v>
      </c>
      <c r="K8601" t="s">
        <v>22291</v>
      </c>
      <c r="L8601" t="s">
        <v>22291</v>
      </c>
      <c r="M8601" t="s">
        <v>22291</v>
      </c>
      <c r="N8601" t="str">
        <f t="shared" si="134"/>
        <v>OK</v>
      </c>
      <c r="O8601" t="str">
        <f>IF(OR(Table1_17[[#This Row],[amount]]&lt;$Y$8,Table1_17[[#This Row],[amount]]&gt;$Y$7),"Outlier","Normal")</f>
        <v>Normal</v>
      </c>
      <c r="P8601" t="str">
        <f>IF(OR(Table1_17[[#This Row],[missing_flag]]="Missing",Table1_17[[#This Row],[outlier_flag]]="Outliers"),"Review","Valid")</f>
        <v>Valid</v>
      </c>
    </row>
    <row r="8602" spans="1:16">
      <c r="A8602" t="s">
        <v>18688</v>
      </c>
      <c r="B8602" s="1">
        <v>44815</v>
      </c>
      <c r="C8602">
        <v>-31898.86</v>
      </c>
      <c r="D8602" t="s">
        <v>1478</v>
      </c>
      <c r="E8602" t="s">
        <v>7</v>
      </c>
      <c r="F8602" t="s">
        <v>264</v>
      </c>
      <c r="G8602" t="s">
        <v>13</v>
      </c>
      <c r="I8602" t="s">
        <v>193</v>
      </c>
      <c r="J8602" t="s">
        <v>30891</v>
      </c>
      <c r="K8602" t="s">
        <v>22291</v>
      </c>
      <c r="L8602" t="s">
        <v>22291</v>
      </c>
      <c r="M8602" t="s">
        <v>22291</v>
      </c>
      <c r="N8602" t="str">
        <f t="shared" si="134"/>
        <v>OK</v>
      </c>
      <c r="O8602" t="str">
        <f>IF(OR(Table1_17[[#This Row],[amount]]&lt;$Y$8,Table1_17[[#This Row],[amount]]&gt;$Y$7),"Outlier","Normal")</f>
        <v>Normal</v>
      </c>
      <c r="P8602" t="str">
        <f>IF(OR(Table1_17[[#This Row],[missing_flag]]="Missing",Table1_17[[#This Row],[outlier_flag]]="Outliers"),"Review","Valid")</f>
        <v>Valid</v>
      </c>
    </row>
    <row r="8603" spans="1:16">
      <c r="A8603" t="s">
        <v>18690</v>
      </c>
      <c r="B8603" s="1">
        <v>44940</v>
      </c>
      <c r="C8603">
        <v>98479.02</v>
      </c>
      <c r="D8603" t="s">
        <v>1483</v>
      </c>
      <c r="E8603" t="s">
        <v>1487</v>
      </c>
      <c r="F8603" t="s">
        <v>264</v>
      </c>
      <c r="G8603" t="s">
        <v>17</v>
      </c>
      <c r="H8603" t="s">
        <v>1039</v>
      </c>
      <c r="J8603" t="s">
        <v>30892</v>
      </c>
      <c r="K8603" t="s">
        <v>22291</v>
      </c>
      <c r="L8603" t="s">
        <v>22291</v>
      </c>
      <c r="M8603" t="s">
        <v>22291</v>
      </c>
      <c r="N8603" t="str">
        <f t="shared" si="134"/>
        <v>OK</v>
      </c>
      <c r="O8603" t="str">
        <f>IF(OR(Table1_17[[#This Row],[amount]]&lt;$Y$8,Table1_17[[#This Row],[amount]]&gt;$Y$7),"Outlier","Normal")</f>
        <v>Normal</v>
      </c>
      <c r="P8603" t="str">
        <f>IF(OR(Table1_17[[#This Row],[missing_flag]]="Missing",Table1_17[[#This Row],[outlier_flag]]="Outliers"),"Review","Valid")</f>
        <v>Valid</v>
      </c>
    </row>
    <row r="8604" spans="1:16">
      <c r="A8604" t="s">
        <v>18692</v>
      </c>
      <c r="B8604" s="1">
        <v>44833</v>
      </c>
      <c r="C8604">
        <v>91514.26</v>
      </c>
      <c r="D8604" t="s">
        <v>1483</v>
      </c>
      <c r="E8604" t="s">
        <v>1487</v>
      </c>
      <c r="F8604" t="s">
        <v>268</v>
      </c>
      <c r="G8604" t="s">
        <v>13</v>
      </c>
      <c r="H8604" t="s">
        <v>744</v>
      </c>
      <c r="J8604" t="s">
        <v>30893</v>
      </c>
      <c r="K8604" t="s">
        <v>22291</v>
      </c>
      <c r="L8604" t="s">
        <v>22291</v>
      </c>
      <c r="M8604" t="s">
        <v>22291</v>
      </c>
      <c r="N8604" t="str">
        <f t="shared" si="134"/>
        <v>OK</v>
      </c>
      <c r="O8604" t="str">
        <f>IF(OR(Table1_17[[#This Row],[amount]]&lt;$Y$8,Table1_17[[#This Row],[amount]]&gt;$Y$7),"Outlier","Normal")</f>
        <v>Normal</v>
      </c>
      <c r="P8604" t="str">
        <f>IF(OR(Table1_17[[#This Row],[missing_flag]]="Missing",Table1_17[[#This Row],[outlier_flag]]="Outliers"),"Review","Valid")</f>
        <v>Valid</v>
      </c>
    </row>
    <row r="8605" spans="1:16">
      <c r="A8605" t="s">
        <v>18694</v>
      </c>
      <c r="B8605" s="1">
        <v>45199</v>
      </c>
      <c r="C8605">
        <v>109148.54</v>
      </c>
      <c r="D8605" t="s">
        <v>1483</v>
      </c>
      <c r="E8605" t="s">
        <v>1487</v>
      </c>
      <c r="F8605" t="s">
        <v>271</v>
      </c>
      <c r="G8605" t="s">
        <v>17</v>
      </c>
      <c r="H8605" t="s">
        <v>1353</v>
      </c>
      <c r="J8605" t="s">
        <v>30894</v>
      </c>
      <c r="K8605" t="s">
        <v>22291</v>
      </c>
      <c r="L8605" t="s">
        <v>22291</v>
      </c>
      <c r="M8605" t="s">
        <v>22291</v>
      </c>
      <c r="N8605" t="str">
        <f t="shared" si="134"/>
        <v>OK</v>
      </c>
      <c r="O8605" t="str">
        <f>IF(OR(Table1_17[[#This Row],[amount]]&lt;$Y$8,Table1_17[[#This Row],[amount]]&gt;$Y$7),"Outlier","Normal")</f>
        <v>Normal</v>
      </c>
      <c r="P8605" t="str">
        <f>IF(OR(Table1_17[[#This Row],[missing_flag]]="Missing",Table1_17[[#This Row],[outlier_flag]]="Outliers"),"Review","Valid")</f>
        <v>Valid</v>
      </c>
    </row>
    <row r="8606" spans="1:16">
      <c r="A8606" t="s">
        <v>18696</v>
      </c>
      <c r="B8606" s="1">
        <v>44788</v>
      </c>
      <c r="C8606">
        <v>156023.71</v>
      </c>
      <c r="D8606" t="s">
        <v>1483</v>
      </c>
      <c r="E8606" t="s">
        <v>1484</v>
      </c>
      <c r="F8606" t="s">
        <v>268</v>
      </c>
      <c r="G8606" t="s">
        <v>13</v>
      </c>
      <c r="H8606" t="s">
        <v>1209</v>
      </c>
      <c r="J8606" t="s">
        <v>30895</v>
      </c>
      <c r="K8606" t="s">
        <v>22291</v>
      </c>
      <c r="L8606" t="s">
        <v>22291</v>
      </c>
      <c r="M8606" t="s">
        <v>22291</v>
      </c>
      <c r="N8606" t="str">
        <f t="shared" si="134"/>
        <v>OK</v>
      </c>
      <c r="O8606" t="str">
        <f>IF(OR(Table1_17[[#This Row],[amount]]&lt;$Y$8,Table1_17[[#This Row],[amount]]&gt;$Y$7),"Outlier","Normal")</f>
        <v>Normal</v>
      </c>
      <c r="P8606" t="str">
        <f>IF(OR(Table1_17[[#This Row],[missing_flag]]="Missing",Table1_17[[#This Row],[outlier_flag]]="Outliers"),"Review","Valid")</f>
        <v>Valid</v>
      </c>
    </row>
    <row r="8607" spans="1:16">
      <c r="A8607" t="s">
        <v>18698</v>
      </c>
      <c r="B8607" s="1">
        <v>44964</v>
      </c>
      <c r="C8607">
        <v>148915.21</v>
      </c>
      <c r="D8607" t="s">
        <v>1483</v>
      </c>
      <c r="E8607" t="s">
        <v>1499</v>
      </c>
      <c r="F8607" t="s">
        <v>268</v>
      </c>
      <c r="G8607" t="s">
        <v>29</v>
      </c>
      <c r="H8607" t="s">
        <v>720</v>
      </c>
      <c r="J8607" t="s">
        <v>30896</v>
      </c>
      <c r="K8607" t="s">
        <v>22291</v>
      </c>
      <c r="L8607" t="s">
        <v>22291</v>
      </c>
      <c r="M8607" t="s">
        <v>22291</v>
      </c>
      <c r="N8607" t="str">
        <f t="shared" si="134"/>
        <v>OK</v>
      </c>
      <c r="O8607" t="str">
        <f>IF(OR(Table1_17[[#This Row],[amount]]&lt;$Y$8,Table1_17[[#This Row],[amount]]&gt;$Y$7),"Outlier","Normal")</f>
        <v>Normal</v>
      </c>
      <c r="P8607" t="str">
        <f>IF(OR(Table1_17[[#This Row],[missing_flag]]="Missing",Table1_17[[#This Row],[outlier_flag]]="Outliers"),"Review","Valid")</f>
        <v>Valid</v>
      </c>
    </row>
    <row r="8608" spans="1:16">
      <c r="A8608" t="s">
        <v>18700</v>
      </c>
      <c r="B8608" s="1">
        <v>44789</v>
      </c>
      <c r="C8608">
        <v>207859.99</v>
      </c>
      <c r="D8608" t="s">
        <v>1483</v>
      </c>
      <c r="E8608" t="s">
        <v>1499</v>
      </c>
      <c r="F8608" t="s">
        <v>264</v>
      </c>
      <c r="G8608" t="s">
        <v>8</v>
      </c>
      <c r="H8608" t="s">
        <v>1389</v>
      </c>
      <c r="J8608" t="s">
        <v>30897</v>
      </c>
      <c r="K8608" t="s">
        <v>22291</v>
      </c>
      <c r="L8608" t="s">
        <v>22291</v>
      </c>
      <c r="M8608" t="s">
        <v>22291</v>
      </c>
      <c r="N8608" t="str">
        <f t="shared" si="134"/>
        <v>OK</v>
      </c>
      <c r="O8608" t="str">
        <f>IF(OR(Table1_17[[#This Row],[amount]]&lt;$Y$8,Table1_17[[#This Row],[amount]]&gt;$Y$7),"Outlier","Normal")</f>
        <v>Normal</v>
      </c>
      <c r="P8608" t="str">
        <f>IF(OR(Table1_17[[#This Row],[missing_flag]]="Missing",Table1_17[[#This Row],[outlier_flag]]="Outliers"),"Review","Valid")</f>
        <v>Valid</v>
      </c>
    </row>
    <row r="8609" spans="1:16">
      <c r="A8609" t="s">
        <v>18702</v>
      </c>
      <c r="B8609" s="1">
        <v>44798</v>
      </c>
      <c r="C8609">
        <v>-21968.13</v>
      </c>
      <c r="D8609" t="s">
        <v>1478</v>
      </c>
      <c r="E8609" t="s">
        <v>36</v>
      </c>
      <c r="F8609" t="s">
        <v>268</v>
      </c>
      <c r="G8609" t="s">
        <v>29</v>
      </c>
      <c r="I8609" t="s">
        <v>209</v>
      </c>
      <c r="J8609" t="s">
        <v>30898</v>
      </c>
      <c r="K8609" t="s">
        <v>22291</v>
      </c>
      <c r="L8609" t="s">
        <v>22291</v>
      </c>
      <c r="M8609" t="s">
        <v>22291</v>
      </c>
      <c r="N8609" t="str">
        <f t="shared" si="134"/>
        <v>OK</v>
      </c>
      <c r="O8609" t="str">
        <f>IF(OR(Table1_17[[#This Row],[amount]]&lt;$Y$8,Table1_17[[#This Row],[amount]]&gt;$Y$7),"Outlier","Normal")</f>
        <v>Normal</v>
      </c>
      <c r="P8609" t="str">
        <f>IF(OR(Table1_17[[#This Row],[missing_flag]]="Missing",Table1_17[[#This Row],[outlier_flag]]="Outliers"),"Review","Valid")</f>
        <v>Valid</v>
      </c>
    </row>
    <row r="8610" spans="1:16">
      <c r="A8610" t="s">
        <v>18704</v>
      </c>
      <c r="B8610" s="1">
        <v>45124</v>
      </c>
      <c r="C8610">
        <v>131818.94</v>
      </c>
      <c r="D8610" t="s">
        <v>1483</v>
      </c>
      <c r="E8610" t="s">
        <v>1487</v>
      </c>
      <c r="F8610" t="s">
        <v>268</v>
      </c>
      <c r="G8610" t="s">
        <v>29</v>
      </c>
      <c r="H8610" t="s">
        <v>1269</v>
      </c>
      <c r="J8610" t="s">
        <v>30899</v>
      </c>
      <c r="K8610" t="s">
        <v>22291</v>
      </c>
      <c r="L8610" t="s">
        <v>22291</v>
      </c>
      <c r="M8610" t="s">
        <v>22291</v>
      </c>
      <c r="N8610" t="str">
        <f t="shared" si="134"/>
        <v>OK</v>
      </c>
      <c r="O8610" t="str">
        <f>IF(OR(Table1_17[[#This Row],[amount]]&lt;$Y$8,Table1_17[[#This Row],[amount]]&gt;$Y$7),"Outlier","Normal")</f>
        <v>Normal</v>
      </c>
      <c r="P8610" t="str">
        <f>IF(OR(Table1_17[[#This Row],[missing_flag]]="Missing",Table1_17[[#This Row],[outlier_flag]]="Outliers"),"Review","Valid")</f>
        <v>Valid</v>
      </c>
    </row>
    <row r="8611" spans="1:16">
      <c r="A8611" t="s">
        <v>18706</v>
      </c>
      <c r="B8611" s="1">
        <v>44876</v>
      </c>
      <c r="C8611">
        <v>-43281.599999999999</v>
      </c>
      <c r="D8611" t="s">
        <v>1478</v>
      </c>
      <c r="E8611" t="s">
        <v>1509</v>
      </c>
      <c r="F8611" t="s">
        <v>268</v>
      </c>
      <c r="G8611" t="s">
        <v>29</v>
      </c>
      <c r="I8611" t="s">
        <v>236</v>
      </c>
      <c r="J8611" t="s">
        <v>30900</v>
      </c>
      <c r="K8611" t="s">
        <v>22291</v>
      </c>
      <c r="L8611" t="s">
        <v>22291</v>
      </c>
      <c r="M8611" t="s">
        <v>22291</v>
      </c>
      <c r="N8611" t="str">
        <f t="shared" si="134"/>
        <v>OK</v>
      </c>
      <c r="O8611" t="str">
        <f>IF(OR(Table1_17[[#This Row],[amount]]&lt;$Y$8,Table1_17[[#This Row],[amount]]&gt;$Y$7),"Outlier","Normal")</f>
        <v>Normal</v>
      </c>
      <c r="P8611" t="str">
        <f>IF(OR(Table1_17[[#This Row],[missing_flag]]="Missing",Table1_17[[#This Row],[outlier_flag]]="Outliers"),"Review","Valid")</f>
        <v>Valid</v>
      </c>
    </row>
    <row r="8612" spans="1:16">
      <c r="A8612" t="s">
        <v>18708</v>
      </c>
      <c r="B8612" s="1">
        <v>44783</v>
      </c>
      <c r="C8612">
        <v>-32809.4</v>
      </c>
      <c r="D8612" t="s">
        <v>1478</v>
      </c>
      <c r="E8612" t="s">
        <v>36</v>
      </c>
      <c r="F8612" t="s">
        <v>264</v>
      </c>
      <c r="G8612" t="s">
        <v>29</v>
      </c>
      <c r="I8612" t="s">
        <v>111</v>
      </c>
      <c r="J8612" t="s">
        <v>30901</v>
      </c>
      <c r="K8612" t="s">
        <v>22291</v>
      </c>
      <c r="L8612" t="s">
        <v>22291</v>
      </c>
      <c r="M8612" t="s">
        <v>22291</v>
      </c>
      <c r="N8612" t="str">
        <f t="shared" si="134"/>
        <v>OK</v>
      </c>
      <c r="O8612" t="str">
        <f>IF(OR(Table1_17[[#This Row],[amount]]&lt;$Y$8,Table1_17[[#This Row],[amount]]&gt;$Y$7),"Outlier","Normal")</f>
        <v>Normal</v>
      </c>
      <c r="P8612" t="str">
        <f>IF(OR(Table1_17[[#This Row],[missing_flag]]="Missing",Table1_17[[#This Row],[outlier_flag]]="Outliers"),"Review","Valid")</f>
        <v>Valid</v>
      </c>
    </row>
    <row r="8613" spans="1:16">
      <c r="A8613" t="s">
        <v>18710</v>
      </c>
      <c r="B8613" s="1">
        <v>44672</v>
      </c>
      <c r="C8613">
        <v>-53998.12</v>
      </c>
      <c r="D8613" t="s">
        <v>1478</v>
      </c>
      <c r="E8613" t="s">
        <v>7</v>
      </c>
      <c r="F8613" t="s">
        <v>268</v>
      </c>
      <c r="G8613" t="s">
        <v>8</v>
      </c>
      <c r="I8613" t="s">
        <v>163</v>
      </c>
      <c r="J8613" t="s">
        <v>30902</v>
      </c>
      <c r="K8613" t="s">
        <v>22291</v>
      </c>
      <c r="L8613" t="s">
        <v>22291</v>
      </c>
      <c r="M8613" t="s">
        <v>22291</v>
      </c>
      <c r="N8613" t="str">
        <f t="shared" si="134"/>
        <v>OK</v>
      </c>
      <c r="O8613" t="str">
        <f>IF(OR(Table1_17[[#This Row],[amount]]&lt;$Y$8,Table1_17[[#This Row],[amount]]&gt;$Y$7),"Outlier","Normal")</f>
        <v>Normal</v>
      </c>
      <c r="P8613" t="str">
        <f>IF(OR(Table1_17[[#This Row],[missing_flag]]="Missing",Table1_17[[#This Row],[outlier_flag]]="Outliers"),"Review","Valid")</f>
        <v>Valid</v>
      </c>
    </row>
    <row r="8614" spans="1:16">
      <c r="A8614" t="s">
        <v>18712</v>
      </c>
      <c r="B8614" s="1">
        <v>44590</v>
      </c>
      <c r="C8614">
        <v>136640.4</v>
      </c>
      <c r="D8614" t="s">
        <v>1483</v>
      </c>
      <c r="E8614" t="s">
        <v>1499</v>
      </c>
      <c r="F8614" t="s">
        <v>264</v>
      </c>
      <c r="G8614" t="s">
        <v>13</v>
      </c>
      <c r="H8614" t="s">
        <v>730</v>
      </c>
      <c r="J8614" t="s">
        <v>30903</v>
      </c>
      <c r="K8614" t="s">
        <v>22291</v>
      </c>
      <c r="L8614" t="s">
        <v>22291</v>
      </c>
      <c r="M8614" t="s">
        <v>22291</v>
      </c>
      <c r="N8614" t="str">
        <f t="shared" si="134"/>
        <v>OK</v>
      </c>
      <c r="O8614" t="str">
        <f>IF(OR(Table1_17[[#This Row],[amount]]&lt;$Y$8,Table1_17[[#This Row],[amount]]&gt;$Y$7),"Outlier","Normal")</f>
        <v>Normal</v>
      </c>
      <c r="P8614" t="str">
        <f>IF(OR(Table1_17[[#This Row],[missing_flag]]="Missing",Table1_17[[#This Row],[outlier_flag]]="Outliers"),"Review","Valid")</f>
        <v>Valid</v>
      </c>
    </row>
    <row r="8615" spans="1:16">
      <c r="A8615" t="s">
        <v>18714</v>
      </c>
      <c r="B8615" s="1">
        <v>44868</v>
      </c>
      <c r="C8615">
        <v>-41425.4</v>
      </c>
      <c r="D8615" t="s">
        <v>1478</v>
      </c>
      <c r="E8615" t="s">
        <v>1509</v>
      </c>
      <c r="F8615" t="s">
        <v>271</v>
      </c>
      <c r="G8615" t="s">
        <v>8</v>
      </c>
      <c r="I8615" t="s">
        <v>221</v>
      </c>
      <c r="J8615" t="s">
        <v>30904</v>
      </c>
      <c r="K8615" t="s">
        <v>22291</v>
      </c>
      <c r="L8615" t="s">
        <v>22291</v>
      </c>
      <c r="M8615" t="s">
        <v>22291</v>
      </c>
      <c r="N8615" t="str">
        <f t="shared" si="134"/>
        <v>OK</v>
      </c>
      <c r="O8615" t="str">
        <f>IF(OR(Table1_17[[#This Row],[amount]]&lt;$Y$8,Table1_17[[#This Row],[amount]]&gt;$Y$7),"Outlier","Normal")</f>
        <v>Normal</v>
      </c>
      <c r="P8615" t="str">
        <f>IF(OR(Table1_17[[#This Row],[missing_flag]]="Missing",Table1_17[[#This Row],[outlier_flag]]="Outliers"),"Review","Valid")</f>
        <v>Valid</v>
      </c>
    </row>
    <row r="8616" spans="1:16">
      <c r="A8616" t="s">
        <v>18716</v>
      </c>
      <c r="B8616" s="1">
        <v>44784</v>
      </c>
      <c r="C8616">
        <v>186637.01</v>
      </c>
      <c r="D8616" t="s">
        <v>1483</v>
      </c>
      <c r="E8616" t="s">
        <v>1487</v>
      </c>
      <c r="F8616" t="s">
        <v>271</v>
      </c>
      <c r="G8616" t="s">
        <v>17</v>
      </c>
      <c r="H8616" t="s">
        <v>957</v>
      </c>
      <c r="J8616" t="s">
        <v>30905</v>
      </c>
      <c r="K8616" t="s">
        <v>22291</v>
      </c>
      <c r="L8616" t="s">
        <v>22291</v>
      </c>
      <c r="M8616" t="s">
        <v>22291</v>
      </c>
      <c r="N8616" t="str">
        <f t="shared" si="134"/>
        <v>OK</v>
      </c>
      <c r="O8616" t="str">
        <f>IF(OR(Table1_17[[#This Row],[amount]]&lt;$Y$8,Table1_17[[#This Row],[amount]]&gt;$Y$7),"Outlier","Normal")</f>
        <v>Normal</v>
      </c>
      <c r="P8616" t="str">
        <f>IF(OR(Table1_17[[#This Row],[missing_flag]]="Missing",Table1_17[[#This Row],[outlier_flag]]="Outliers"),"Review","Valid")</f>
        <v>Valid</v>
      </c>
    </row>
    <row r="8617" spans="1:16">
      <c r="A8617" t="s">
        <v>18718</v>
      </c>
      <c r="B8617" s="1">
        <v>44940</v>
      </c>
      <c r="C8617">
        <v>201914.56</v>
      </c>
      <c r="D8617" t="s">
        <v>1483</v>
      </c>
      <c r="E8617" t="s">
        <v>1484</v>
      </c>
      <c r="F8617" t="s">
        <v>268</v>
      </c>
      <c r="G8617" t="s">
        <v>29</v>
      </c>
      <c r="H8617" t="s">
        <v>870</v>
      </c>
      <c r="J8617" t="s">
        <v>30906</v>
      </c>
      <c r="K8617" t="s">
        <v>22291</v>
      </c>
      <c r="L8617" t="s">
        <v>22291</v>
      </c>
      <c r="M8617" t="s">
        <v>22291</v>
      </c>
      <c r="N8617" t="str">
        <f t="shared" si="134"/>
        <v>OK</v>
      </c>
      <c r="O8617" t="str">
        <f>IF(OR(Table1_17[[#This Row],[amount]]&lt;$Y$8,Table1_17[[#This Row],[amount]]&gt;$Y$7),"Outlier","Normal")</f>
        <v>Normal</v>
      </c>
      <c r="P8617" t="str">
        <f>IF(OR(Table1_17[[#This Row],[missing_flag]]="Missing",Table1_17[[#This Row],[outlier_flag]]="Outliers"),"Review","Valid")</f>
        <v>Valid</v>
      </c>
    </row>
    <row r="8618" spans="1:16">
      <c r="A8618" t="s">
        <v>18720</v>
      </c>
      <c r="B8618" s="1">
        <v>44777</v>
      </c>
      <c r="C8618">
        <v>-61552.27</v>
      </c>
      <c r="D8618" t="s">
        <v>1478</v>
      </c>
      <c r="E8618" t="s">
        <v>20</v>
      </c>
      <c r="F8618" t="s">
        <v>268</v>
      </c>
      <c r="G8618" t="s">
        <v>8</v>
      </c>
      <c r="I8618" t="s">
        <v>18</v>
      </c>
      <c r="J8618" t="s">
        <v>30907</v>
      </c>
      <c r="K8618" t="s">
        <v>22291</v>
      </c>
      <c r="L8618" t="s">
        <v>22291</v>
      </c>
      <c r="M8618" t="s">
        <v>22291</v>
      </c>
      <c r="N8618" t="str">
        <f t="shared" si="134"/>
        <v>OK</v>
      </c>
      <c r="O8618" t="str">
        <f>IF(OR(Table1_17[[#This Row],[amount]]&lt;$Y$8,Table1_17[[#This Row],[amount]]&gt;$Y$7),"Outlier","Normal")</f>
        <v>Normal</v>
      </c>
      <c r="P8618" t="str">
        <f>IF(OR(Table1_17[[#This Row],[missing_flag]]="Missing",Table1_17[[#This Row],[outlier_flag]]="Outliers"),"Review","Valid")</f>
        <v>Valid</v>
      </c>
    </row>
    <row r="8619" spans="1:16">
      <c r="A8619" t="s">
        <v>18722</v>
      </c>
      <c r="B8619" s="1">
        <v>45100</v>
      </c>
      <c r="C8619">
        <v>72027.7</v>
      </c>
      <c r="D8619" t="s">
        <v>1483</v>
      </c>
      <c r="E8619" t="s">
        <v>1487</v>
      </c>
      <c r="F8619" t="s">
        <v>268</v>
      </c>
      <c r="G8619" t="s">
        <v>13</v>
      </c>
      <c r="H8619" t="s">
        <v>955</v>
      </c>
      <c r="J8619" t="s">
        <v>30908</v>
      </c>
      <c r="K8619" t="s">
        <v>22291</v>
      </c>
      <c r="L8619" t="s">
        <v>22291</v>
      </c>
      <c r="M8619" t="s">
        <v>22291</v>
      </c>
      <c r="N8619" t="str">
        <f t="shared" si="134"/>
        <v>OK</v>
      </c>
      <c r="O8619" t="str">
        <f>IF(OR(Table1_17[[#This Row],[amount]]&lt;$Y$8,Table1_17[[#This Row],[amount]]&gt;$Y$7),"Outlier","Normal")</f>
        <v>Normal</v>
      </c>
      <c r="P8619" t="str">
        <f>IF(OR(Table1_17[[#This Row],[missing_flag]]="Missing",Table1_17[[#This Row],[outlier_flag]]="Outliers"),"Review","Valid")</f>
        <v>Valid</v>
      </c>
    </row>
    <row r="8620" spans="1:16">
      <c r="A8620" t="s">
        <v>18724</v>
      </c>
      <c r="B8620" s="1">
        <v>44724</v>
      </c>
      <c r="C8620">
        <v>201784.58</v>
      </c>
      <c r="D8620" t="s">
        <v>1483</v>
      </c>
      <c r="E8620" t="s">
        <v>1499</v>
      </c>
      <c r="F8620" t="s">
        <v>264</v>
      </c>
      <c r="G8620" t="s">
        <v>17</v>
      </c>
      <c r="H8620" t="s">
        <v>957</v>
      </c>
      <c r="J8620" t="s">
        <v>30909</v>
      </c>
      <c r="K8620" t="s">
        <v>22291</v>
      </c>
      <c r="L8620" t="s">
        <v>22291</v>
      </c>
      <c r="M8620" t="s">
        <v>22291</v>
      </c>
      <c r="N8620" t="str">
        <f t="shared" si="134"/>
        <v>OK</v>
      </c>
      <c r="O8620" t="str">
        <f>IF(OR(Table1_17[[#This Row],[amount]]&lt;$Y$8,Table1_17[[#This Row],[amount]]&gt;$Y$7),"Outlier","Normal")</f>
        <v>Normal</v>
      </c>
      <c r="P8620" t="str">
        <f>IF(OR(Table1_17[[#This Row],[missing_flag]]="Missing",Table1_17[[#This Row],[outlier_flag]]="Outliers"),"Review","Valid")</f>
        <v>Valid</v>
      </c>
    </row>
    <row r="8621" spans="1:16">
      <c r="A8621" t="s">
        <v>18726</v>
      </c>
      <c r="B8621" s="1">
        <v>45200</v>
      </c>
      <c r="C8621">
        <v>97167.91</v>
      </c>
      <c r="D8621" t="s">
        <v>1483</v>
      </c>
      <c r="E8621" t="s">
        <v>1499</v>
      </c>
      <c r="F8621" t="s">
        <v>264</v>
      </c>
      <c r="G8621" t="s">
        <v>13</v>
      </c>
      <c r="H8621" t="s">
        <v>1059</v>
      </c>
      <c r="J8621" t="s">
        <v>30910</v>
      </c>
      <c r="K8621" t="s">
        <v>22291</v>
      </c>
      <c r="L8621" t="s">
        <v>22291</v>
      </c>
      <c r="M8621" t="s">
        <v>22291</v>
      </c>
      <c r="N8621" t="str">
        <f t="shared" si="134"/>
        <v>OK</v>
      </c>
      <c r="O8621" t="str">
        <f>IF(OR(Table1_17[[#This Row],[amount]]&lt;$Y$8,Table1_17[[#This Row],[amount]]&gt;$Y$7),"Outlier","Normal")</f>
        <v>Normal</v>
      </c>
      <c r="P8621" t="str">
        <f>IF(OR(Table1_17[[#This Row],[missing_flag]]="Missing",Table1_17[[#This Row],[outlier_flag]]="Outliers"),"Review","Valid")</f>
        <v>Valid</v>
      </c>
    </row>
    <row r="8622" spans="1:16">
      <c r="A8622" t="s">
        <v>18728</v>
      </c>
      <c r="B8622" s="1">
        <v>44943</v>
      </c>
      <c r="C8622">
        <v>92436.38</v>
      </c>
      <c r="D8622" t="s">
        <v>1483</v>
      </c>
      <c r="E8622" t="s">
        <v>1487</v>
      </c>
      <c r="F8622" t="s">
        <v>268</v>
      </c>
      <c r="G8622" t="s">
        <v>29</v>
      </c>
      <c r="H8622" t="s">
        <v>953</v>
      </c>
      <c r="J8622" t="s">
        <v>30911</v>
      </c>
      <c r="K8622" t="s">
        <v>22291</v>
      </c>
      <c r="L8622" t="s">
        <v>22291</v>
      </c>
      <c r="M8622" t="s">
        <v>22291</v>
      </c>
      <c r="N8622" t="str">
        <f t="shared" si="134"/>
        <v>OK</v>
      </c>
      <c r="O8622" t="str">
        <f>IF(OR(Table1_17[[#This Row],[amount]]&lt;$Y$8,Table1_17[[#This Row],[amount]]&gt;$Y$7),"Outlier","Normal")</f>
        <v>Normal</v>
      </c>
      <c r="P8622" t="str">
        <f>IF(OR(Table1_17[[#This Row],[missing_flag]]="Missing",Table1_17[[#This Row],[outlier_flag]]="Outliers"),"Review","Valid")</f>
        <v>Valid</v>
      </c>
    </row>
    <row r="8623" spans="1:16">
      <c r="A8623" t="s">
        <v>18730</v>
      </c>
      <c r="B8623" s="1">
        <v>45053</v>
      </c>
      <c r="C8623">
        <v>165098.04999999999</v>
      </c>
      <c r="D8623" t="s">
        <v>1483</v>
      </c>
      <c r="E8623" t="s">
        <v>1487</v>
      </c>
      <c r="F8623" t="s">
        <v>271</v>
      </c>
      <c r="G8623" t="s">
        <v>8</v>
      </c>
      <c r="H8623" t="s">
        <v>1125</v>
      </c>
      <c r="J8623" t="s">
        <v>30912</v>
      </c>
      <c r="K8623" t="s">
        <v>22291</v>
      </c>
      <c r="L8623" t="s">
        <v>22291</v>
      </c>
      <c r="M8623" t="s">
        <v>22291</v>
      </c>
      <c r="N8623" t="str">
        <f t="shared" si="134"/>
        <v>OK</v>
      </c>
      <c r="O8623" t="str">
        <f>IF(OR(Table1_17[[#This Row],[amount]]&lt;$Y$8,Table1_17[[#This Row],[amount]]&gt;$Y$7),"Outlier","Normal")</f>
        <v>Normal</v>
      </c>
      <c r="P8623" t="str">
        <f>IF(OR(Table1_17[[#This Row],[missing_flag]]="Missing",Table1_17[[#This Row],[outlier_flag]]="Outliers"),"Review","Valid")</f>
        <v>Valid</v>
      </c>
    </row>
    <row r="8624" spans="1:16">
      <c r="A8624" t="s">
        <v>18732</v>
      </c>
      <c r="B8624" s="1">
        <v>45250</v>
      </c>
      <c r="C8624">
        <v>-28091.599999999999</v>
      </c>
      <c r="D8624" t="s">
        <v>1478</v>
      </c>
      <c r="E8624" t="s">
        <v>7</v>
      </c>
      <c r="F8624" t="s">
        <v>271</v>
      </c>
      <c r="G8624" t="s">
        <v>29</v>
      </c>
      <c r="I8624" t="s">
        <v>139</v>
      </c>
      <c r="J8624" t="s">
        <v>30913</v>
      </c>
      <c r="K8624" t="s">
        <v>22291</v>
      </c>
      <c r="L8624" t="s">
        <v>22291</v>
      </c>
      <c r="M8624" t="s">
        <v>22291</v>
      </c>
      <c r="N8624" t="str">
        <f t="shared" si="134"/>
        <v>OK</v>
      </c>
      <c r="O8624" t="str">
        <f>IF(OR(Table1_17[[#This Row],[amount]]&lt;$Y$8,Table1_17[[#This Row],[amount]]&gt;$Y$7),"Outlier","Normal")</f>
        <v>Normal</v>
      </c>
      <c r="P8624" t="str">
        <f>IF(OR(Table1_17[[#This Row],[missing_flag]]="Missing",Table1_17[[#This Row],[outlier_flag]]="Outliers"),"Review","Valid")</f>
        <v>Valid</v>
      </c>
    </row>
    <row r="8625" spans="1:16">
      <c r="A8625" t="s">
        <v>18734</v>
      </c>
      <c r="B8625" s="1">
        <v>44962</v>
      </c>
      <c r="C8625">
        <v>123646.14</v>
      </c>
      <c r="D8625" t="s">
        <v>1483</v>
      </c>
      <c r="E8625" t="s">
        <v>1499</v>
      </c>
      <c r="F8625" t="s">
        <v>264</v>
      </c>
      <c r="G8625" t="s">
        <v>29</v>
      </c>
      <c r="H8625" t="s">
        <v>1397</v>
      </c>
      <c r="J8625" t="s">
        <v>30914</v>
      </c>
      <c r="K8625" t="s">
        <v>22291</v>
      </c>
      <c r="L8625" t="s">
        <v>22291</v>
      </c>
      <c r="M8625" t="s">
        <v>22291</v>
      </c>
      <c r="N8625" t="str">
        <f t="shared" si="134"/>
        <v>OK</v>
      </c>
      <c r="O8625" t="str">
        <f>IF(OR(Table1_17[[#This Row],[amount]]&lt;$Y$8,Table1_17[[#This Row],[amount]]&gt;$Y$7),"Outlier","Normal")</f>
        <v>Normal</v>
      </c>
      <c r="P8625" t="str">
        <f>IF(OR(Table1_17[[#This Row],[missing_flag]]="Missing",Table1_17[[#This Row],[outlier_flag]]="Outliers"),"Review","Valid")</f>
        <v>Valid</v>
      </c>
    </row>
    <row r="8626" spans="1:16">
      <c r="A8626" t="s">
        <v>18736</v>
      </c>
      <c r="B8626" s="1">
        <v>44897</v>
      </c>
      <c r="C8626">
        <v>161731.46</v>
      </c>
      <c r="D8626" t="s">
        <v>1483</v>
      </c>
      <c r="E8626" t="s">
        <v>1487</v>
      </c>
      <c r="F8626" t="s">
        <v>268</v>
      </c>
      <c r="G8626" t="s">
        <v>29</v>
      </c>
      <c r="H8626" t="s">
        <v>1081</v>
      </c>
      <c r="J8626" t="s">
        <v>30915</v>
      </c>
      <c r="K8626" t="s">
        <v>22291</v>
      </c>
      <c r="L8626" t="s">
        <v>22291</v>
      </c>
      <c r="M8626" t="s">
        <v>22291</v>
      </c>
      <c r="N8626" t="str">
        <f t="shared" si="134"/>
        <v>OK</v>
      </c>
      <c r="O8626" t="str">
        <f>IF(OR(Table1_17[[#This Row],[amount]]&lt;$Y$8,Table1_17[[#This Row],[amount]]&gt;$Y$7),"Outlier","Normal")</f>
        <v>Normal</v>
      </c>
      <c r="P8626" t="str">
        <f>IF(OR(Table1_17[[#This Row],[missing_flag]]="Missing",Table1_17[[#This Row],[outlier_flag]]="Outliers"),"Review","Valid")</f>
        <v>Valid</v>
      </c>
    </row>
    <row r="8627" spans="1:16">
      <c r="A8627" t="s">
        <v>18738</v>
      </c>
      <c r="B8627" s="1">
        <v>45101</v>
      </c>
      <c r="C8627">
        <v>206612.56</v>
      </c>
      <c r="D8627" t="s">
        <v>1483</v>
      </c>
      <c r="E8627" t="s">
        <v>1487</v>
      </c>
      <c r="F8627" t="s">
        <v>271</v>
      </c>
      <c r="G8627" t="s">
        <v>17</v>
      </c>
      <c r="H8627" t="s">
        <v>752</v>
      </c>
      <c r="J8627" t="s">
        <v>30916</v>
      </c>
      <c r="K8627" t="s">
        <v>22291</v>
      </c>
      <c r="L8627" t="s">
        <v>22291</v>
      </c>
      <c r="M8627" t="s">
        <v>22291</v>
      </c>
      <c r="N8627" t="str">
        <f t="shared" si="134"/>
        <v>OK</v>
      </c>
      <c r="O8627" t="str">
        <f>IF(OR(Table1_17[[#This Row],[amount]]&lt;$Y$8,Table1_17[[#This Row],[amount]]&gt;$Y$7),"Outlier","Normal")</f>
        <v>Normal</v>
      </c>
      <c r="P8627" t="str">
        <f>IF(OR(Table1_17[[#This Row],[missing_flag]]="Missing",Table1_17[[#This Row],[outlier_flag]]="Outliers"),"Review","Valid")</f>
        <v>Valid</v>
      </c>
    </row>
    <row r="8628" spans="1:16">
      <c r="A8628" t="s">
        <v>18740</v>
      </c>
      <c r="B8628" s="1">
        <v>45104</v>
      </c>
      <c r="C8628">
        <v>43440.63</v>
      </c>
      <c r="D8628" t="s">
        <v>1483</v>
      </c>
      <c r="E8628" t="s">
        <v>1499</v>
      </c>
      <c r="F8628" t="s">
        <v>268</v>
      </c>
      <c r="G8628" t="s">
        <v>8</v>
      </c>
      <c r="H8628" t="s">
        <v>1163</v>
      </c>
      <c r="J8628" t="s">
        <v>30917</v>
      </c>
      <c r="K8628" t="s">
        <v>22291</v>
      </c>
      <c r="L8628" t="s">
        <v>22291</v>
      </c>
      <c r="M8628" t="s">
        <v>22291</v>
      </c>
      <c r="N8628" t="str">
        <f t="shared" si="134"/>
        <v>OK</v>
      </c>
      <c r="O8628" t="str">
        <f>IF(OR(Table1_17[[#This Row],[amount]]&lt;$Y$8,Table1_17[[#This Row],[amount]]&gt;$Y$7),"Outlier","Normal")</f>
        <v>Normal</v>
      </c>
      <c r="P8628" t="str">
        <f>IF(OR(Table1_17[[#This Row],[missing_flag]]="Missing",Table1_17[[#This Row],[outlier_flag]]="Outliers"),"Review","Valid")</f>
        <v>Valid</v>
      </c>
    </row>
    <row r="8629" spans="1:16">
      <c r="A8629" t="s">
        <v>18742</v>
      </c>
      <c r="B8629" s="1">
        <v>44846</v>
      </c>
      <c r="C8629">
        <v>-23556.959999999999</v>
      </c>
      <c r="D8629" t="s">
        <v>1478</v>
      </c>
      <c r="E8629" t="s">
        <v>20</v>
      </c>
      <c r="F8629" t="s">
        <v>264</v>
      </c>
      <c r="G8629" t="s">
        <v>13</v>
      </c>
      <c r="I8629" t="s">
        <v>99</v>
      </c>
      <c r="J8629" t="s">
        <v>30918</v>
      </c>
      <c r="K8629" t="s">
        <v>22291</v>
      </c>
      <c r="L8629" t="s">
        <v>22291</v>
      </c>
      <c r="M8629" t="s">
        <v>22291</v>
      </c>
      <c r="N8629" t="str">
        <f t="shared" si="134"/>
        <v>OK</v>
      </c>
      <c r="O8629" t="str">
        <f>IF(OR(Table1_17[[#This Row],[amount]]&lt;$Y$8,Table1_17[[#This Row],[amount]]&gt;$Y$7),"Outlier","Normal")</f>
        <v>Normal</v>
      </c>
      <c r="P8629" t="str">
        <f>IF(OR(Table1_17[[#This Row],[missing_flag]]="Missing",Table1_17[[#This Row],[outlier_flag]]="Outliers"),"Review","Valid")</f>
        <v>Valid</v>
      </c>
    </row>
    <row r="8630" spans="1:16">
      <c r="A8630" t="s">
        <v>18744</v>
      </c>
      <c r="B8630" s="1">
        <v>45180</v>
      </c>
      <c r="C8630">
        <v>213451.35</v>
      </c>
      <c r="D8630" t="s">
        <v>1483</v>
      </c>
      <c r="E8630" t="s">
        <v>1487</v>
      </c>
      <c r="F8630" t="s">
        <v>268</v>
      </c>
      <c r="G8630" t="s">
        <v>8</v>
      </c>
      <c r="H8630" t="s">
        <v>991</v>
      </c>
      <c r="J8630" t="s">
        <v>30919</v>
      </c>
      <c r="K8630" t="s">
        <v>22291</v>
      </c>
      <c r="L8630" t="s">
        <v>22291</v>
      </c>
      <c r="M8630" t="s">
        <v>22291</v>
      </c>
      <c r="N8630" t="str">
        <f t="shared" si="134"/>
        <v>OK</v>
      </c>
      <c r="O8630" t="str">
        <f>IF(OR(Table1_17[[#This Row],[amount]]&lt;$Y$8,Table1_17[[#This Row],[amount]]&gt;$Y$7),"Outlier","Normal")</f>
        <v>Normal</v>
      </c>
      <c r="P8630" t="str">
        <f>IF(OR(Table1_17[[#This Row],[missing_flag]]="Missing",Table1_17[[#This Row],[outlier_flag]]="Outliers"),"Review","Valid")</f>
        <v>Valid</v>
      </c>
    </row>
    <row r="8631" spans="1:16">
      <c r="A8631" t="s">
        <v>18746</v>
      </c>
      <c r="B8631" s="1">
        <v>44989</v>
      </c>
      <c r="C8631">
        <v>248518.91</v>
      </c>
      <c r="D8631" t="s">
        <v>1483</v>
      </c>
      <c r="E8631" t="s">
        <v>1499</v>
      </c>
      <c r="F8631" t="s">
        <v>271</v>
      </c>
      <c r="G8631" t="s">
        <v>13</v>
      </c>
      <c r="H8631" t="s">
        <v>1187</v>
      </c>
      <c r="J8631" t="s">
        <v>30920</v>
      </c>
      <c r="K8631" t="s">
        <v>22291</v>
      </c>
      <c r="L8631" t="s">
        <v>22291</v>
      </c>
      <c r="M8631" t="s">
        <v>22291</v>
      </c>
      <c r="N8631" t="str">
        <f t="shared" si="134"/>
        <v>OK</v>
      </c>
      <c r="O8631" t="str">
        <f>IF(OR(Table1_17[[#This Row],[amount]]&lt;$Y$8,Table1_17[[#This Row],[amount]]&gt;$Y$7),"Outlier","Normal")</f>
        <v>Normal</v>
      </c>
      <c r="P8631" t="str">
        <f>IF(OR(Table1_17[[#This Row],[missing_flag]]="Missing",Table1_17[[#This Row],[outlier_flag]]="Outliers"),"Review","Valid")</f>
        <v>Valid</v>
      </c>
    </row>
    <row r="8632" spans="1:16">
      <c r="A8632" t="s">
        <v>18748</v>
      </c>
      <c r="B8632" s="1">
        <v>44781</v>
      </c>
      <c r="C8632">
        <v>154821.89000000001</v>
      </c>
      <c r="D8632" t="s">
        <v>1483</v>
      </c>
      <c r="E8632" t="s">
        <v>1484</v>
      </c>
      <c r="F8632" t="s">
        <v>268</v>
      </c>
      <c r="G8632" t="s">
        <v>13</v>
      </c>
      <c r="H8632" t="s">
        <v>1375</v>
      </c>
      <c r="J8632" t="s">
        <v>30921</v>
      </c>
      <c r="K8632" t="s">
        <v>22291</v>
      </c>
      <c r="L8632" t="s">
        <v>22291</v>
      </c>
      <c r="M8632" t="s">
        <v>22291</v>
      </c>
      <c r="N8632" t="str">
        <f t="shared" si="134"/>
        <v>OK</v>
      </c>
      <c r="O8632" t="str">
        <f>IF(OR(Table1_17[[#This Row],[amount]]&lt;$Y$8,Table1_17[[#This Row],[amount]]&gt;$Y$7),"Outlier","Normal")</f>
        <v>Normal</v>
      </c>
      <c r="P8632" t="str">
        <f>IF(OR(Table1_17[[#This Row],[missing_flag]]="Missing",Table1_17[[#This Row],[outlier_flag]]="Outliers"),"Review","Valid")</f>
        <v>Valid</v>
      </c>
    </row>
    <row r="8633" spans="1:16">
      <c r="A8633" t="s">
        <v>18750</v>
      </c>
      <c r="B8633" s="1">
        <v>45260</v>
      </c>
      <c r="C8633">
        <v>-29196.11</v>
      </c>
      <c r="D8633" t="s">
        <v>1478</v>
      </c>
      <c r="E8633" t="s">
        <v>1509</v>
      </c>
      <c r="F8633" t="s">
        <v>271</v>
      </c>
      <c r="G8633" t="s">
        <v>17</v>
      </c>
      <c r="I8633" t="s">
        <v>23</v>
      </c>
      <c r="J8633" t="s">
        <v>30922</v>
      </c>
      <c r="K8633" t="s">
        <v>22291</v>
      </c>
      <c r="L8633" t="s">
        <v>22291</v>
      </c>
      <c r="M8633" t="s">
        <v>22291</v>
      </c>
      <c r="N8633" t="str">
        <f t="shared" si="134"/>
        <v>OK</v>
      </c>
      <c r="O8633" t="str">
        <f>IF(OR(Table1_17[[#This Row],[amount]]&lt;$Y$8,Table1_17[[#This Row],[amount]]&gt;$Y$7),"Outlier","Normal")</f>
        <v>Normal</v>
      </c>
      <c r="P8633" t="str">
        <f>IF(OR(Table1_17[[#This Row],[missing_flag]]="Missing",Table1_17[[#This Row],[outlier_flag]]="Outliers"),"Review","Valid")</f>
        <v>Valid</v>
      </c>
    </row>
    <row r="8634" spans="1:16">
      <c r="A8634" t="s">
        <v>18752</v>
      </c>
      <c r="B8634" s="1">
        <v>44896</v>
      </c>
      <c r="C8634">
        <v>175921.56</v>
      </c>
      <c r="D8634" t="s">
        <v>1483</v>
      </c>
      <c r="E8634" t="s">
        <v>1484</v>
      </c>
      <c r="F8634" t="s">
        <v>264</v>
      </c>
      <c r="G8634" t="s">
        <v>13</v>
      </c>
      <c r="H8634" t="s">
        <v>1153</v>
      </c>
      <c r="J8634" t="s">
        <v>30923</v>
      </c>
      <c r="K8634" t="s">
        <v>22291</v>
      </c>
      <c r="L8634" t="s">
        <v>22291</v>
      </c>
      <c r="M8634" t="s">
        <v>22291</v>
      </c>
      <c r="N8634" t="str">
        <f t="shared" si="134"/>
        <v>OK</v>
      </c>
      <c r="O8634" t="str">
        <f>IF(OR(Table1_17[[#This Row],[amount]]&lt;$Y$8,Table1_17[[#This Row],[amount]]&gt;$Y$7),"Outlier","Normal")</f>
        <v>Normal</v>
      </c>
      <c r="P8634" t="str">
        <f>IF(OR(Table1_17[[#This Row],[missing_flag]]="Missing",Table1_17[[#This Row],[outlier_flag]]="Outliers"),"Review","Valid")</f>
        <v>Valid</v>
      </c>
    </row>
    <row r="8635" spans="1:16">
      <c r="A8635" t="s">
        <v>18754</v>
      </c>
      <c r="B8635" s="1">
        <v>44914</v>
      </c>
      <c r="C8635">
        <v>-30760.27</v>
      </c>
      <c r="D8635" t="s">
        <v>1478</v>
      </c>
      <c r="E8635" t="s">
        <v>1534</v>
      </c>
      <c r="F8635" t="s">
        <v>264</v>
      </c>
      <c r="G8635" t="s">
        <v>8</v>
      </c>
      <c r="I8635" t="s">
        <v>119</v>
      </c>
      <c r="J8635" t="s">
        <v>30924</v>
      </c>
      <c r="K8635" t="s">
        <v>22291</v>
      </c>
      <c r="L8635" t="s">
        <v>22291</v>
      </c>
      <c r="M8635" t="s">
        <v>22291</v>
      </c>
      <c r="N8635" t="str">
        <f t="shared" si="134"/>
        <v>OK</v>
      </c>
      <c r="O8635" t="str">
        <f>IF(OR(Table1_17[[#This Row],[amount]]&lt;$Y$8,Table1_17[[#This Row],[amount]]&gt;$Y$7),"Outlier","Normal")</f>
        <v>Normal</v>
      </c>
      <c r="P8635" t="str">
        <f>IF(OR(Table1_17[[#This Row],[missing_flag]]="Missing",Table1_17[[#This Row],[outlier_flag]]="Outliers"),"Review","Valid")</f>
        <v>Valid</v>
      </c>
    </row>
    <row r="8636" spans="1:16">
      <c r="A8636" t="s">
        <v>18756</v>
      </c>
      <c r="B8636" s="1">
        <v>44954</v>
      </c>
      <c r="C8636">
        <v>-20688.43</v>
      </c>
      <c r="D8636" t="s">
        <v>1478</v>
      </c>
      <c r="E8636" t="s">
        <v>1509</v>
      </c>
      <c r="F8636" t="s">
        <v>268</v>
      </c>
      <c r="G8636" t="s">
        <v>29</v>
      </c>
      <c r="I8636" t="s">
        <v>191</v>
      </c>
      <c r="J8636" t="s">
        <v>30925</v>
      </c>
      <c r="K8636" t="s">
        <v>22291</v>
      </c>
      <c r="L8636" t="s">
        <v>22291</v>
      </c>
      <c r="M8636" t="s">
        <v>22291</v>
      </c>
      <c r="N8636" t="str">
        <f t="shared" si="134"/>
        <v>OK</v>
      </c>
      <c r="O8636" t="str">
        <f>IF(OR(Table1_17[[#This Row],[amount]]&lt;$Y$8,Table1_17[[#This Row],[amount]]&gt;$Y$7),"Outlier","Normal")</f>
        <v>Normal</v>
      </c>
      <c r="P8636" t="str">
        <f>IF(OR(Table1_17[[#This Row],[missing_flag]]="Missing",Table1_17[[#This Row],[outlier_flag]]="Outliers"),"Review","Valid")</f>
        <v>Valid</v>
      </c>
    </row>
    <row r="8637" spans="1:16">
      <c r="A8637" t="s">
        <v>18758</v>
      </c>
      <c r="B8637" s="1">
        <v>45285</v>
      </c>
      <c r="C8637">
        <v>185326.29</v>
      </c>
      <c r="D8637" t="s">
        <v>1483</v>
      </c>
      <c r="E8637" t="s">
        <v>1487</v>
      </c>
      <c r="F8637" t="s">
        <v>268</v>
      </c>
      <c r="G8637" t="s">
        <v>29</v>
      </c>
      <c r="H8637" t="s">
        <v>848</v>
      </c>
      <c r="J8637" t="s">
        <v>30926</v>
      </c>
      <c r="K8637" t="s">
        <v>22291</v>
      </c>
      <c r="L8637" t="s">
        <v>22291</v>
      </c>
      <c r="M8637" t="s">
        <v>22291</v>
      </c>
      <c r="N8637" t="str">
        <f t="shared" si="134"/>
        <v>OK</v>
      </c>
      <c r="O8637" t="str">
        <f>IF(OR(Table1_17[[#This Row],[amount]]&lt;$Y$8,Table1_17[[#This Row],[amount]]&gt;$Y$7),"Outlier","Normal")</f>
        <v>Normal</v>
      </c>
      <c r="P8637" t="str">
        <f>IF(OR(Table1_17[[#This Row],[missing_flag]]="Missing",Table1_17[[#This Row],[outlier_flag]]="Outliers"),"Review","Valid")</f>
        <v>Valid</v>
      </c>
    </row>
    <row r="8638" spans="1:16">
      <c r="A8638" t="s">
        <v>18760</v>
      </c>
      <c r="B8638" s="1">
        <v>44905</v>
      </c>
      <c r="C8638">
        <v>111048.56</v>
      </c>
      <c r="D8638" t="s">
        <v>1483</v>
      </c>
      <c r="E8638" t="s">
        <v>1499</v>
      </c>
      <c r="F8638" t="s">
        <v>271</v>
      </c>
      <c r="G8638" t="s">
        <v>8</v>
      </c>
      <c r="H8638" t="s">
        <v>971</v>
      </c>
      <c r="J8638" t="s">
        <v>30927</v>
      </c>
      <c r="K8638" t="s">
        <v>22291</v>
      </c>
      <c r="L8638" t="s">
        <v>22291</v>
      </c>
      <c r="M8638" t="s">
        <v>22291</v>
      </c>
      <c r="N8638" t="str">
        <f t="shared" si="134"/>
        <v>OK</v>
      </c>
      <c r="O8638" t="str">
        <f>IF(OR(Table1_17[[#This Row],[amount]]&lt;$Y$8,Table1_17[[#This Row],[amount]]&gt;$Y$7),"Outlier","Normal")</f>
        <v>Normal</v>
      </c>
      <c r="P8638" t="str">
        <f>IF(OR(Table1_17[[#This Row],[missing_flag]]="Missing",Table1_17[[#This Row],[outlier_flag]]="Outliers"),"Review","Valid")</f>
        <v>Valid</v>
      </c>
    </row>
    <row r="8639" spans="1:16">
      <c r="A8639" t="s">
        <v>18762</v>
      </c>
      <c r="B8639" s="1">
        <v>44629</v>
      </c>
      <c r="C8639">
        <v>87716.57</v>
      </c>
      <c r="D8639" t="s">
        <v>1483</v>
      </c>
      <c r="E8639" t="s">
        <v>1487</v>
      </c>
      <c r="F8639" t="s">
        <v>268</v>
      </c>
      <c r="G8639" t="s">
        <v>8</v>
      </c>
      <c r="H8639" t="s">
        <v>724</v>
      </c>
      <c r="J8639" t="s">
        <v>30928</v>
      </c>
      <c r="K8639" t="s">
        <v>22291</v>
      </c>
      <c r="L8639" t="s">
        <v>22291</v>
      </c>
      <c r="M8639" t="s">
        <v>22291</v>
      </c>
      <c r="N8639" t="str">
        <f t="shared" si="134"/>
        <v>OK</v>
      </c>
      <c r="O8639" t="str">
        <f>IF(OR(Table1_17[[#This Row],[amount]]&lt;$Y$8,Table1_17[[#This Row],[amount]]&gt;$Y$7),"Outlier","Normal")</f>
        <v>Normal</v>
      </c>
      <c r="P8639" t="str">
        <f>IF(OR(Table1_17[[#This Row],[missing_flag]]="Missing",Table1_17[[#This Row],[outlier_flag]]="Outliers"),"Review","Valid")</f>
        <v>Valid</v>
      </c>
    </row>
    <row r="8640" spans="1:16">
      <c r="A8640" t="s">
        <v>18764</v>
      </c>
      <c r="B8640" s="1">
        <v>44787</v>
      </c>
      <c r="C8640">
        <v>-24603.94</v>
      </c>
      <c r="D8640" t="s">
        <v>1478</v>
      </c>
      <c r="E8640" t="s">
        <v>1509</v>
      </c>
      <c r="F8640" t="s">
        <v>264</v>
      </c>
      <c r="G8640" t="s">
        <v>17</v>
      </c>
      <c r="I8640" t="s">
        <v>159</v>
      </c>
      <c r="J8640" t="s">
        <v>30929</v>
      </c>
      <c r="K8640" t="s">
        <v>22291</v>
      </c>
      <c r="L8640" t="s">
        <v>22291</v>
      </c>
      <c r="M8640" t="s">
        <v>22291</v>
      </c>
      <c r="N8640" t="str">
        <f t="shared" si="134"/>
        <v>OK</v>
      </c>
      <c r="O8640" t="str">
        <f>IF(OR(Table1_17[[#This Row],[amount]]&lt;$Y$8,Table1_17[[#This Row],[amount]]&gt;$Y$7),"Outlier","Normal")</f>
        <v>Normal</v>
      </c>
      <c r="P8640" t="str">
        <f>IF(OR(Table1_17[[#This Row],[missing_flag]]="Missing",Table1_17[[#This Row],[outlier_flag]]="Outliers"),"Review","Valid")</f>
        <v>Valid</v>
      </c>
    </row>
    <row r="8641" spans="1:16">
      <c r="A8641" t="s">
        <v>18766</v>
      </c>
      <c r="B8641" s="1">
        <v>45069</v>
      </c>
      <c r="C8641">
        <v>191927.52</v>
      </c>
      <c r="D8641" t="s">
        <v>1483</v>
      </c>
      <c r="E8641" t="s">
        <v>1487</v>
      </c>
      <c r="F8641" t="s">
        <v>264</v>
      </c>
      <c r="G8641" t="s">
        <v>8</v>
      </c>
      <c r="H8641" t="s">
        <v>1129</v>
      </c>
      <c r="J8641" t="s">
        <v>30930</v>
      </c>
      <c r="K8641" t="s">
        <v>22291</v>
      </c>
      <c r="L8641" t="s">
        <v>22291</v>
      </c>
      <c r="M8641" t="s">
        <v>22291</v>
      </c>
      <c r="N8641" t="str">
        <f t="shared" si="134"/>
        <v>OK</v>
      </c>
      <c r="O8641" t="str">
        <f>IF(OR(Table1_17[[#This Row],[amount]]&lt;$Y$8,Table1_17[[#This Row],[amount]]&gt;$Y$7),"Outlier","Normal")</f>
        <v>Normal</v>
      </c>
      <c r="P8641" t="str">
        <f>IF(OR(Table1_17[[#This Row],[missing_flag]]="Missing",Table1_17[[#This Row],[outlier_flag]]="Outliers"),"Review","Valid")</f>
        <v>Valid</v>
      </c>
    </row>
    <row r="8642" spans="1:16">
      <c r="A8642" t="s">
        <v>18768</v>
      </c>
      <c r="B8642" s="1">
        <v>45285</v>
      </c>
      <c r="C8642">
        <v>-31526.36</v>
      </c>
      <c r="D8642" t="s">
        <v>1478</v>
      </c>
      <c r="E8642" t="s">
        <v>1534</v>
      </c>
      <c r="F8642" t="s">
        <v>271</v>
      </c>
      <c r="G8642" t="s">
        <v>8</v>
      </c>
      <c r="I8642" t="s">
        <v>231</v>
      </c>
      <c r="J8642" t="s">
        <v>30931</v>
      </c>
      <c r="K8642" t="s">
        <v>22291</v>
      </c>
      <c r="L8642" t="s">
        <v>22291</v>
      </c>
      <c r="M8642" t="s">
        <v>22291</v>
      </c>
      <c r="N8642" t="str">
        <f t="shared" si="134"/>
        <v>OK</v>
      </c>
      <c r="O8642" t="str">
        <f>IF(OR(Table1_17[[#This Row],[amount]]&lt;$Y$8,Table1_17[[#This Row],[amount]]&gt;$Y$7),"Outlier","Normal")</f>
        <v>Normal</v>
      </c>
      <c r="P8642" t="str">
        <f>IF(OR(Table1_17[[#This Row],[missing_flag]]="Missing",Table1_17[[#This Row],[outlier_flag]]="Outliers"),"Review","Valid")</f>
        <v>Valid</v>
      </c>
    </row>
    <row r="8643" spans="1:16">
      <c r="A8643" t="s">
        <v>18770</v>
      </c>
      <c r="B8643" s="1">
        <v>44874</v>
      </c>
      <c r="C8643">
        <v>92353.44</v>
      </c>
      <c r="D8643" t="s">
        <v>1483</v>
      </c>
      <c r="E8643" t="s">
        <v>1487</v>
      </c>
      <c r="F8643" t="s">
        <v>268</v>
      </c>
      <c r="G8643" t="s">
        <v>13</v>
      </c>
      <c r="H8643" t="s">
        <v>1341</v>
      </c>
      <c r="J8643" t="s">
        <v>30932</v>
      </c>
      <c r="K8643" t="s">
        <v>22291</v>
      </c>
      <c r="L8643" t="s">
        <v>22291</v>
      </c>
      <c r="M8643" t="s">
        <v>22291</v>
      </c>
      <c r="N8643" t="str">
        <f t="shared" ref="N8643:N8706" si="135">IF(OR(B8643="",C8643="",D8643="",F8643=""),"Missing","OK")</f>
        <v>OK</v>
      </c>
      <c r="O8643" t="str">
        <f>IF(OR(Table1_17[[#This Row],[amount]]&lt;$Y$8,Table1_17[[#This Row],[amount]]&gt;$Y$7),"Outlier","Normal")</f>
        <v>Normal</v>
      </c>
      <c r="P8643" t="str">
        <f>IF(OR(Table1_17[[#This Row],[missing_flag]]="Missing",Table1_17[[#This Row],[outlier_flag]]="Outliers"),"Review","Valid")</f>
        <v>Valid</v>
      </c>
    </row>
    <row r="8644" spans="1:16">
      <c r="A8644" t="s">
        <v>18772</v>
      </c>
      <c r="B8644" s="1">
        <v>44596</v>
      </c>
      <c r="C8644">
        <v>-32748.99</v>
      </c>
      <c r="D8644" t="s">
        <v>1478</v>
      </c>
      <c r="E8644" t="s">
        <v>36</v>
      </c>
      <c r="F8644" t="s">
        <v>268</v>
      </c>
      <c r="G8644" t="s">
        <v>17</v>
      </c>
      <c r="I8644" t="s">
        <v>225</v>
      </c>
      <c r="J8644" t="s">
        <v>30933</v>
      </c>
      <c r="K8644" t="s">
        <v>22291</v>
      </c>
      <c r="L8644" t="s">
        <v>22291</v>
      </c>
      <c r="M8644" t="s">
        <v>22291</v>
      </c>
      <c r="N8644" t="str">
        <f t="shared" si="135"/>
        <v>OK</v>
      </c>
      <c r="O8644" t="str">
        <f>IF(OR(Table1_17[[#This Row],[amount]]&lt;$Y$8,Table1_17[[#This Row],[amount]]&gt;$Y$7),"Outlier","Normal")</f>
        <v>Normal</v>
      </c>
      <c r="P8644" t="str">
        <f>IF(OR(Table1_17[[#This Row],[missing_flag]]="Missing",Table1_17[[#This Row],[outlier_flag]]="Outliers"),"Review","Valid")</f>
        <v>Valid</v>
      </c>
    </row>
    <row r="8645" spans="1:16">
      <c r="A8645" t="s">
        <v>18774</v>
      </c>
      <c r="B8645" s="1">
        <v>44907</v>
      </c>
      <c r="C8645">
        <v>-44207</v>
      </c>
      <c r="D8645" t="s">
        <v>1478</v>
      </c>
      <c r="E8645" t="s">
        <v>20</v>
      </c>
      <c r="F8645" t="s">
        <v>271</v>
      </c>
      <c r="G8645" t="s">
        <v>8</v>
      </c>
      <c r="I8645" t="s">
        <v>25</v>
      </c>
      <c r="J8645" t="s">
        <v>30934</v>
      </c>
      <c r="K8645" t="s">
        <v>22291</v>
      </c>
      <c r="L8645" t="s">
        <v>22291</v>
      </c>
      <c r="M8645" t="s">
        <v>22291</v>
      </c>
      <c r="N8645" t="str">
        <f t="shared" si="135"/>
        <v>OK</v>
      </c>
      <c r="O8645" t="str">
        <f>IF(OR(Table1_17[[#This Row],[amount]]&lt;$Y$8,Table1_17[[#This Row],[amount]]&gt;$Y$7),"Outlier","Normal")</f>
        <v>Normal</v>
      </c>
      <c r="P8645" t="str">
        <f>IF(OR(Table1_17[[#This Row],[missing_flag]]="Missing",Table1_17[[#This Row],[outlier_flag]]="Outliers"),"Review","Valid")</f>
        <v>Valid</v>
      </c>
    </row>
    <row r="8646" spans="1:16">
      <c r="A8646" t="s">
        <v>18776</v>
      </c>
      <c r="B8646" s="1">
        <v>45113</v>
      </c>
      <c r="C8646">
        <v>140931.38</v>
      </c>
      <c r="D8646" t="s">
        <v>1483</v>
      </c>
      <c r="E8646" t="s">
        <v>1484</v>
      </c>
      <c r="F8646" t="s">
        <v>264</v>
      </c>
      <c r="G8646" t="s">
        <v>8</v>
      </c>
      <c r="H8646" t="s">
        <v>888</v>
      </c>
      <c r="J8646" t="s">
        <v>30935</v>
      </c>
      <c r="K8646" t="s">
        <v>22291</v>
      </c>
      <c r="L8646" t="s">
        <v>22291</v>
      </c>
      <c r="M8646" t="s">
        <v>22291</v>
      </c>
      <c r="N8646" t="str">
        <f t="shared" si="135"/>
        <v>OK</v>
      </c>
      <c r="O8646" t="str">
        <f>IF(OR(Table1_17[[#This Row],[amount]]&lt;$Y$8,Table1_17[[#This Row],[amount]]&gt;$Y$7),"Outlier","Normal")</f>
        <v>Normal</v>
      </c>
      <c r="P8646" t="str">
        <f>IF(OR(Table1_17[[#This Row],[missing_flag]]="Missing",Table1_17[[#This Row],[outlier_flag]]="Outliers"),"Review","Valid")</f>
        <v>Valid</v>
      </c>
    </row>
    <row r="8647" spans="1:16">
      <c r="A8647" t="s">
        <v>18778</v>
      </c>
      <c r="B8647" s="1">
        <v>45250</v>
      </c>
      <c r="C8647">
        <v>138534.57</v>
      </c>
      <c r="D8647" t="s">
        <v>1483</v>
      </c>
      <c r="E8647" t="s">
        <v>1499</v>
      </c>
      <c r="F8647" t="s">
        <v>268</v>
      </c>
      <c r="G8647" t="s">
        <v>17</v>
      </c>
      <c r="H8647" t="s">
        <v>1331</v>
      </c>
      <c r="J8647" t="s">
        <v>30936</v>
      </c>
      <c r="K8647" t="s">
        <v>22291</v>
      </c>
      <c r="L8647" t="s">
        <v>22291</v>
      </c>
      <c r="M8647" t="s">
        <v>22291</v>
      </c>
      <c r="N8647" t="str">
        <f t="shared" si="135"/>
        <v>OK</v>
      </c>
      <c r="O8647" t="str">
        <f>IF(OR(Table1_17[[#This Row],[amount]]&lt;$Y$8,Table1_17[[#This Row],[amount]]&gt;$Y$7),"Outlier","Normal")</f>
        <v>Normal</v>
      </c>
      <c r="P8647" t="str">
        <f>IF(OR(Table1_17[[#This Row],[missing_flag]]="Missing",Table1_17[[#This Row],[outlier_flag]]="Outliers"),"Review","Valid")</f>
        <v>Valid</v>
      </c>
    </row>
    <row r="8648" spans="1:16">
      <c r="A8648" t="s">
        <v>18780</v>
      </c>
      <c r="B8648" s="1">
        <v>45116</v>
      </c>
      <c r="C8648">
        <v>-25724.3</v>
      </c>
      <c r="D8648" t="s">
        <v>1478</v>
      </c>
      <c r="E8648" t="s">
        <v>20</v>
      </c>
      <c r="F8648" t="s">
        <v>268</v>
      </c>
      <c r="G8648" t="s">
        <v>8</v>
      </c>
      <c r="I8648" t="s">
        <v>173</v>
      </c>
      <c r="J8648" t="s">
        <v>30937</v>
      </c>
      <c r="K8648" t="s">
        <v>22291</v>
      </c>
      <c r="L8648" t="s">
        <v>22291</v>
      </c>
      <c r="M8648" t="s">
        <v>22291</v>
      </c>
      <c r="N8648" t="str">
        <f t="shared" si="135"/>
        <v>OK</v>
      </c>
      <c r="O8648" t="str">
        <f>IF(OR(Table1_17[[#This Row],[amount]]&lt;$Y$8,Table1_17[[#This Row],[amount]]&gt;$Y$7),"Outlier","Normal")</f>
        <v>Normal</v>
      </c>
      <c r="P8648" t="str">
        <f>IF(OR(Table1_17[[#This Row],[missing_flag]]="Missing",Table1_17[[#This Row],[outlier_flag]]="Outliers"),"Review","Valid")</f>
        <v>Valid</v>
      </c>
    </row>
    <row r="8649" spans="1:16">
      <c r="A8649" t="s">
        <v>18782</v>
      </c>
      <c r="B8649" s="1">
        <v>45050</v>
      </c>
      <c r="C8649">
        <v>146276.82</v>
      </c>
      <c r="D8649" t="s">
        <v>1483</v>
      </c>
      <c r="E8649" t="s">
        <v>1487</v>
      </c>
      <c r="F8649" t="s">
        <v>264</v>
      </c>
      <c r="G8649" t="s">
        <v>8</v>
      </c>
      <c r="H8649" t="s">
        <v>766</v>
      </c>
      <c r="J8649" t="s">
        <v>30938</v>
      </c>
      <c r="K8649" t="s">
        <v>22291</v>
      </c>
      <c r="L8649" t="s">
        <v>22291</v>
      </c>
      <c r="M8649" t="s">
        <v>22291</v>
      </c>
      <c r="N8649" t="str">
        <f t="shared" si="135"/>
        <v>OK</v>
      </c>
      <c r="O8649" t="str">
        <f>IF(OR(Table1_17[[#This Row],[amount]]&lt;$Y$8,Table1_17[[#This Row],[amount]]&gt;$Y$7),"Outlier","Normal")</f>
        <v>Normal</v>
      </c>
      <c r="P8649" t="str">
        <f>IF(OR(Table1_17[[#This Row],[missing_flag]]="Missing",Table1_17[[#This Row],[outlier_flag]]="Outliers"),"Review","Valid")</f>
        <v>Valid</v>
      </c>
    </row>
    <row r="8650" spans="1:16">
      <c r="A8650" t="s">
        <v>18784</v>
      </c>
      <c r="B8650" s="1">
        <v>44834</v>
      </c>
      <c r="C8650">
        <v>-68537.05</v>
      </c>
      <c r="D8650" t="s">
        <v>1478</v>
      </c>
      <c r="E8650" t="s">
        <v>1496</v>
      </c>
      <c r="F8650" t="s">
        <v>271</v>
      </c>
      <c r="G8650" t="s">
        <v>17</v>
      </c>
      <c r="I8650" t="s">
        <v>87</v>
      </c>
      <c r="J8650" t="s">
        <v>30939</v>
      </c>
      <c r="K8650" t="s">
        <v>22291</v>
      </c>
      <c r="L8650" t="s">
        <v>22291</v>
      </c>
      <c r="M8650" t="s">
        <v>22291</v>
      </c>
      <c r="N8650" t="str">
        <f t="shared" si="135"/>
        <v>OK</v>
      </c>
      <c r="O8650" t="str">
        <f>IF(OR(Table1_17[[#This Row],[amount]]&lt;$Y$8,Table1_17[[#This Row],[amount]]&gt;$Y$7),"Outlier","Normal")</f>
        <v>Normal</v>
      </c>
      <c r="P8650" t="str">
        <f>IF(OR(Table1_17[[#This Row],[missing_flag]]="Missing",Table1_17[[#This Row],[outlier_flag]]="Outliers"),"Review","Valid")</f>
        <v>Valid</v>
      </c>
    </row>
    <row r="8651" spans="1:16">
      <c r="A8651" t="s">
        <v>18786</v>
      </c>
      <c r="B8651" s="1">
        <v>45185</v>
      </c>
      <c r="C8651">
        <v>-48192.14</v>
      </c>
      <c r="D8651" t="s">
        <v>1478</v>
      </c>
      <c r="E8651" t="s">
        <v>1534</v>
      </c>
      <c r="F8651" t="s">
        <v>271</v>
      </c>
      <c r="G8651" t="s">
        <v>13</v>
      </c>
      <c r="I8651" t="s">
        <v>121</v>
      </c>
      <c r="J8651" t="s">
        <v>30940</v>
      </c>
      <c r="K8651" t="s">
        <v>22291</v>
      </c>
      <c r="L8651" t="s">
        <v>22291</v>
      </c>
      <c r="M8651" t="s">
        <v>22291</v>
      </c>
      <c r="N8651" t="str">
        <f t="shared" si="135"/>
        <v>OK</v>
      </c>
      <c r="O8651" t="str">
        <f>IF(OR(Table1_17[[#This Row],[amount]]&lt;$Y$8,Table1_17[[#This Row],[amount]]&gt;$Y$7),"Outlier","Normal")</f>
        <v>Normal</v>
      </c>
      <c r="P8651" t="str">
        <f>IF(OR(Table1_17[[#This Row],[missing_flag]]="Missing",Table1_17[[#This Row],[outlier_flag]]="Outliers"),"Review","Valid")</f>
        <v>Valid</v>
      </c>
    </row>
    <row r="8652" spans="1:16">
      <c r="A8652" t="s">
        <v>18788</v>
      </c>
      <c r="B8652" s="1">
        <v>44673</v>
      </c>
      <c r="C8652">
        <v>231600.82</v>
      </c>
      <c r="D8652" t="s">
        <v>1483</v>
      </c>
      <c r="E8652" t="s">
        <v>1484</v>
      </c>
      <c r="F8652" t="s">
        <v>271</v>
      </c>
      <c r="G8652" t="s">
        <v>29</v>
      </c>
      <c r="H8652" t="s">
        <v>1125</v>
      </c>
      <c r="J8652" t="s">
        <v>30941</v>
      </c>
      <c r="K8652" t="s">
        <v>22291</v>
      </c>
      <c r="L8652" t="s">
        <v>22291</v>
      </c>
      <c r="M8652" t="s">
        <v>22291</v>
      </c>
      <c r="N8652" t="str">
        <f t="shared" si="135"/>
        <v>OK</v>
      </c>
      <c r="O8652" t="str">
        <f>IF(OR(Table1_17[[#This Row],[amount]]&lt;$Y$8,Table1_17[[#This Row],[amount]]&gt;$Y$7),"Outlier","Normal")</f>
        <v>Normal</v>
      </c>
      <c r="P8652" t="str">
        <f>IF(OR(Table1_17[[#This Row],[missing_flag]]="Missing",Table1_17[[#This Row],[outlier_flag]]="Outliers"),"Review","Valid")</f>
        <v>Valid</v>
      </c>
    </row>
    <row r="8653" spans="1:16">
      <c r="A8653" t="s">
        <v>18790</v>
      </c>
      <c r="B8653" s="1">
        <v>44960</v>
      </c>
      <c r="C8653">
        <v>166523.35</v>
      </c>
      <c r="D8653" t="s">
        <v>1483</v>
      </c>
      <c r="E8653" t="s">
        <v>1484</v>
      </c>
      <c r="F8653" t="s">
        <v>264</v>
      </c>
      <c r="G8653" t="s">
        <v>17</v>
      </c>
      <c r="H8653" t="s">
        <v>1091</v>
      </c>
      <c r="J8653" t="s">
        <v>30942</v>
      </c>
      <c r="K8653" t="s">
        <v>22291</v>
      </c>
      <c r="L8653" t="s">
        <v>22291</v>
      </c>
      <c r="M8653" t="s">
        <v>22291</v>
      </c>
      <c r="N8653" t="str">
        <f t="shared" si="135"/>
        <v>OK</v>
      </c>
      <c r="O8653" t="str">
        <f>IF(OR(Table1_17[[#This Row],[amount]]&lt;$Y$8,Table1_17[[#This Row],[amount]]&gt;$Y$7),"Outlier","Normal")</f>
        <v>Normal</v>
      </c>
      <c r="P8653" t="str">
        <f>IF(OR(Table1_17[[#This Row],[missing_flag]]="Missing",Table1_17[[#This Row],[outlier_flag]]="Outliers"),"Review","Valid")</f>
        <v>Valid</v>
      </c>
    </row>
    <row r="8654" spans="1:16">
      <c r="A8654" t="s">
        <v>18792</v>
      </c>
      <c r="B8654" s="1">
        <v>44754</v>
      </c>
      <c r="C8654">
        <v>121956.19</v>
      </c>
      <c r="D8654" t="s">
        <v>1483</v>
      </c>
      <c r="E8654" t="s">
        <v>1487</v>
      </c>
      <c r="F8654" t="s">
        <v>268</v>
      </c>
      <c r="G8654" t="s">
        <v>13</v>
      </c>
      <c r="H8654" t="s">
        <v>778</v>
      </c>
      <c r="J8654" t="s">
        <v>30943</v>
      </c>
      <c r="K8654" t="s">
        <v>22291</v>
      </c>
      <c r="L8654" t="s">
        <v>22291</v>
      </c>
      <c r="M8654" t="s">
        <v>22291</v>
      </c>
      <c r="N8654" t="str">
        <f t="shared" si="135"/>
        <v>OK</v>
      </c>
      <c r="O8654" t="str">
        <f>IF(OR(Table1_17[[#This Row],[amount]]&lt;$Y$8,Table1_17[[#This Row],[amount]]&gt;$Y$7),"Outlier","Normal")</f>
        <v>Normal</v>
      </c>
      <c r="P8654" t="str">
        <f>IF(OR(Table1_17[[#This Row],[missing_flag]]="Missing",Table1_17[[#This Row],[outlier_flag]]="Outliers"),"Review","Valid")</f>
        <v>Valid</v>
      </c>
    </row>
    <row r="8655" spans="1:16">
      <c r="A8655" t="s">
        <v>18794</v>
      </c>
      <c r="B8655" s="1">
        <v>45244</v>
      </c>
      <c r="C8655">
        <v>103745.07</v>
      </c>
      <c r="D8655" t="s">
        <v>1483</v>
      </c>
      <c r="E8655" t="s">
        <v>1487</v>
      </c>
      <c r="F8655" t="s">
        <v>271</v>
      </c>
      <c r="G8655" t="s">
        <v>17</v>
      </c>
      <c r="H8655" t="s">
        <v>878</v>
      </c>
      <c r="J8655" t="s">
        <v>30944</v>
      </c>
      <c r="K8655" t="s">
        <v>22291</v>
      </c>
      <c r="L8655" t="s">
        <v>22291</v>
      </c>
      <c r="M8655" t="s">
        <v>22291</v>
      </c>
      <c r="N8655" t="str">
        <f t="shared" si="135"/>
        <v>OK</v>
      </c>
      <c r="O8655" t="str">
        <f>IF(OR(Table1_17[[#This Row],[amount]]&lt;$Y$8,Table1_17[[#This Row],[amount]]&gt;$Y$7),"Outlier","Normal")</f>
        <v>Normal</v>
      </c>
      <c r="P8655" t="str">
        <f>IF(OR(Table1_17[[#This Row],[missing_flag]]="Missing",Table1_17[[#This Row],[outlier_flag]]="Outliers"),"Review","Valid")</f>
        <v>Valid</v>
      </c>
    </row>
    <row r="8656" spans="1:16">
      <c r="A8656" t="s">
        <v>18796</v>
      </c>
      <c r="B8656" s="1">
        <v>45146</v>
      </c>
      <c r="C8656">
        <v>137021.18</v>
      </c>
      <c r="D8656" t="s">
        <v>1483</v>
      </c>
      <c r="E8656" t="s">
        <v>1484</v>
      </c>
      <c r="F8656" t="s">
        <v>264</v>
      </c>
      <c r="G8656" t="s">
        <v>13</v>
      </c>
      <c r="H8656" t="s">
        <v>910</v>
      </c>
      <c r="J8656" t="s">
        <v>30945</v>
      </c>
      <c r="K8656" t="s">
        <v>22291</v>
      </c>
      <c r="L8656" t="s">
        <v>22291</v>
      </c>
      <c r="M8656" t="s">
        <v>22291</v>
      </c>
      <c r="N8656" t="str">
        <f t="shared" si="135"/>
        <v>OK</v>
      </c>
      <c r="O8656" t="str">
        <f>IF(OR(Table1_17[[#This Row],[amount]]&lt;$Y$8,Table1_17[[#This Row],[amount]]&gt;$Y$7),"Outlier","Normal")</f>
        <v>Normal</v>
      </c>
      <c r="P8656" t="str">
        <f>IF(OR(Table1_17[[#This Row],[missing_flag]]="Missing",Table1_17[[#This Row],[outlier_flag]]="Outliers"),"Review","Valid")</f>
        <v>Valid</v>
      </c>
    </row>
    <row r="8657" spans="1:16">
      <c r="A8657" t="s">
        <v>18798</v>
      </c>
      <c r="B8657" s="1">
        <v>44665</v>
      </c>
      <c r="C8657">
        <v>-58988.480000000003</v>
      </c>
      <c r="D8657" t="s">
        <v>1478</v>
      </c>
      <c r="E8657" t="s">
        <v>1509</v>
      </c>
      <c r="F8657" t="s">
        <v>271</v>
      </c>
      <c r="G8657" t="s">
        <v>13</v>
      </c>
      <c r="I8657" t="s">
        <v>23</v>
      </c>
      <c r="J8657" t="s">
        <v>30946</v>
      </c>
      <c r="K8657" t="s">
        <v>22291</v>
      </c>
      <c r="L8657" t="s">
        <v>22291</v>
      </c>
      <c r="M8657" t="s">
        <v>22291</v>
      </c>
      <c r="N8657" t="str">
        <f t="shared" si="135"/>
        <v>OK</v>
      </c>
      <c r="O8657" t="str">
        <f>IF(OR(Table1_17[[#This Row],[amount]]&lt;$Y$8,Table1_17[[#This Row],[amount]]&gt;$Y$7),"Outlier","Normal")</f>
        <v>Normal</v>
      </c>
      <c r="P8657" t="str">
        <f>IF(OR(Table1_17[[#This Row],[missing_flag]]="Missing",Table1_17[[#This Row],[outlier_flag]]="Outliers"),"Review","Valid")</f>
        <v>Valid</v>
      </c>
    </row>
    <row r="8658" spans="1:16">
      <c r="A8658" t="s">
        <v>18800</v>
      </c>
      <c r="B8658" s="1">
        <v>44796</v>
      </c>
      <c r="C8658">
        <v>-47934.79</v>
      </c>
      <c r="D8658" t="s">
        <v>1478</v>
      </c>
      <c r="E8658" t="s">
        <v>1534</v>
      </c>
      <c r="F8658" t="s">
        <v>264</v>
      </c>
      <c r="G8658" t="s">
        <v>17</v>
      </c>
      <c r="I8658" t="s">
        <v>67</v>
      </c>
      <c r="J8658" t="s">
        <v>30947</v>
      </c>
      <c r="K8658" t="s">
        <v>22291</v>
      </c>
      <c r="L8658" t="s">
        <v>22291</v>
      </c>
      <c r="M8658" t="s">
        <v>22291</v>
      </c>
      <c r="N8658" t="str">
        <f t="shared" si="135"/>
        <v>OK</v>
      </c>
      <c r="O8658" t="str">
        <f>IF(OR(Table1_17[[#This Row],[amount]]&lt;$Y$8,Table1_17[[#This Row],[amount]]&gt;$Y$7),"Outlier","Normal")</f>
        <v>Normal</v>
      </c>
      <c r="P8658" t="str">
        <f>IF(OR(Table1_17[[#This Row],[missing_flag]]="Missing",Table1_17[[#This Row],[outlier_flag]]="Outliers"),"Review","Valid")</f>
        <v>Valid</v>
      </c>
    </row>
    <row r="8659" spans="1:16">
      <c r="A8659" t="s">
        <v>18802</v>
      </c>
      <c r="B8659" s="1">
        <v>44896</v>
      </c>
      <c r="C8659">
        <v>-57604.2</v>
      </c>
      <c r="D8659" t="s">
        <v>1478</v>
      </c>
      <c r="E8659" t="s">
        <v>1509</v>
      </c>
      <c r="F8659" t="s">
        <v>271</v>
      </c>
      <c r="G8659" t="s">
        <v>17</v>
      </c>
      <c r="I8659" t="s">
        <v>97</v>
      </c>
      <c r="J8659" t="s">
        <v>30948</v>
      </c>
      <c r="K8659" t="s">
        <v>22291</v>
      </c>
      <c r="L8659" t="s">
        <v>22291</v>
      </c>
      <c r="M8659" t="s">
        <v>22291</v>
      </c>
      <c r="N8659" t="str">
        <f t="shared" si="135"/>
        <v>OK</v>
      </c>
      <c r="O8659" t="str">
        <f>IF(OR(Table1_17[[#This Row],[amount]]&lt;$Y$8,Table1_17[[#This Row],[amount]]&gt;$Y$7),"Outlier","Normal")</f>
        <v>Normal</v>
      </c>
      <c r="P8659" t="str">
        <f>IF(OR(Table1_17[[#This Row],[missing_flag]]="Missing",Table1_17[[#This Row],[outlier_flag]]="Outliers"),"Review","Valid")</f>
        <v>Valid</v>
      </c>
    </row>
    <row r="8660" spans="1:16">
      <c r="A8660" t="s">
        <v>18804</v>
      </c>
      <c r="B8660" s="1">
        <v>45214</v>
      </c>
      <c r="C8660">
        <v>-54606.92</v>
      </c>
      <c r="D8660" t="s">
        <v>1478</v>
      </c>
      <c r="E8660" t="s">
        <v>36</v>
      </c>
      <c r="F8660" t="s">
        <v>264</v>
      </c>
      <c r="G8660" t="s">
        <v>13</v>
      </c>
      <c r="I8660" t="s">
        <v>75</v>
      </c>
      <c r="J8660" t="s">
        <v>30949</v>
      </c>
      <c r="K8660" t="s">
        <v>22291</v>
      </c>
      <c r="L8660" t="s">
        <v>22291</v>
      </c>
      <c r="M8660" t="s">
        <v>22291</v>
      </c>
      <c r="N8660" t="str">
        <f t="shared" si="135"/>
        <v>OK</v>
      </c>
      <c r="O8660" t="str">
        <f>IF(OR(Table1_17[[#This Row],[amount]]&lt;$Y$8,Table1_17[[#This Row],[amount]]&gt;$Y$7),"Outlier","Normal")</f>
        <v>Normal</v>
      </c>
      <c r="P8660" t="str">
        <f>IF(OR(Table1_17[[#This Row],[missing_flag]]="Missing",Table1_17[[#This Row],[outlier_flag]]="Outliers"),"Review","Valid")</f>
        <v>Valid</v>
      </c>
    </row>
    <row r="8661" spans="1:16">
      <c r="A8661" t="s">
        <v>18806</v>
      </c>
      <c r="B8661" s="1">
        <v>44735</v>
      </c>
      <c r="C8661">
        <v>-40171.589999999997</v>
      </c>
      <c r="D8661" t="s">
        <v>1478</v>
      </c>
      <c r="E8661" t="s">
        <v>1534</v>
      </c>
      <c r="F8661" t="s">
        <v>268</v>
      </c>
      <c r="G8661" t="s">
        <v>17</v>
      </c>
      <c r="I8661" t="s">
        <v>101</v>
      </c>
      <c r="J8661" t="s">
        <v>30950</v>
      </c>
      <c r="K8661" t="s">
        <v>22291</v>
      </c>
      <c r="L8661" t="s">
        <v>22291</v>
      </c>
      <c r="M8661" t="s">
        <v>22291</v>
      </c>
      <c r="N8661" t="str">
        <f t="shared" si="135"/>
        <v>OK</v>
      </c>
      <c r="O8661" t="str">
        <f>IF(OR(Table1_17[[#This Row],[amount]]&lt;$Y$8,Table1_17[[#This Row],[amount]]&gt;$Y$7),"Outlier","Normal")</f>
        <v>Normal</v>
      </c>
      <c r="P8661" t="str">
        <f>IF(OR(Table1_17[[#This Row],[missing_flag]]="Missing",Table1_17[[#This Row],[outlier_flag]]="Outliers"),"Review","Valid")</f>
        <v>Valid</v>
      </c>
    </row>
    <row r="8662" spans="1:16">
      <c r="A8662" t="s">
        <v>18808</v>
      </c>
      <c r="B8662" s="1">
        <v>44904</v>
      </c>
      <c r="C8662">
        <v>-39214.07</v>
      </c>
      <c r="D8662" t="s">
        <v>1478</v>
      </c>
      <c r="E8662" t="s">
        <v>7</v>
      </c>
      <c r="F8662" t="s">
        <v>271</v>
      </c>
      <c r="G8662" t="s">
        <v>29</v>
      </c>
      <c r="I8662" t="s">
        <v>135</v>
      </c>
      <c r="J8662" t="s">
        <v>30951</v>
      </c>
      <c r="K8662" t="s">
        <v>22291</v>
      </c>
      <c r="L8662" t="s">
        <v>22291</v>
      </c>
      <c r="M8662" t="s">
        <v>22291</v>
      </c>
      <c r="N8662" t="str">
        <f t="shared" si="135"/>
        <v>OK</v>
      </c>
      <c r="O8662" t="str">
        <f>IF(OR(Table1_17[[#This Row],[amount]]&lt;$Y$8,Table1_17[[#This Row],[amount]]&gt;$Y$7),"Outlier","Normal")</f>
        <v>Normal</v>
      </c>
      <c r="P8662" t="str">
        <f>IF(OR(Table1_17[[#This Row],[missing_flag]]="Missing",Table1_17[[#This Row],[outlier_flag]]="Outliers"),"Review","Valid")</f>
        <v>Valid</v>
      </c>
    </row>
    <row r="8663" spans="1:16">
      <c r="A8663" t="s">
        <v>18810</v>
      </c>
      <c r="B8663" s="1">
        <v>44581</v>
      </c>
      <c r="C8663">
        <v>-31420.3</v>
      </c>
      <c r="D8663" t="s">
        <v>1478</v>
      </c>
      <c r="E8663" t="s">
        <v>36</v>
      </c>
      <c r="F8663" t="s">
        <v>264</v>
      </c>
      <c r="G8663" t="s">
        <v>13</v>
      </c>
      <c r="I8663" t="s">
        <v>73</v>
      </c>
      <c r="J8663" t="s">
        <v>30952</v>
      </c>
      <c r="K8663" t="s">
        <v>22291</v>
      </c>
      <c r="L8663" t="s">
        <v>22291</v>
      </c>
      <c r="M8663" t="s">
        <v>22291</v>
      </c>
      <c r="N8663" t="str">
        <f t="shared" si="135"/>
        <v>OK</v>
      </c>
      <c r="O8663" t="str">
        <f>IF(OR(Table1_17[[#This Row],[amount]]&lt;$Y$8,Table1_17[[#This Row],[amount]]&gt;$Y$7),"Outlier","Normal")</f>
        <v>Normal</v>
      </c>
      <c r="P8663" t="str">
        <f>IF(OR(Table1_17[[#This Row],[missing_flag]]="Missing",Table1_17[[#This Row],[outlier_flag]]="Outliers"),"Review","Valid")</f>
        <v>Valid</v>
      </c>
    </row>
    <row r="8664" spans="1:16">
      <c r="A8664" t="s">
        <v>18812</v>
      </c>
      <c r="B8664" s="1">
        <v>45006</v>
      </c>
      <c r="C8664">
        <v>171918.09</v>
      </c>
      <c r="D8664" t="s">
        <v>1483</v>
      </c>
      <c r="E8664" t="s">
        <v>1484</v>
      </c>
      <c r="F8664" t="s">
        <v>264</v>
      </c>
      <c r="G8664" t="s">
        <v>8</v>
      </c>
      <c r="H8664" t="s">
        <v>1403</v>
      </c>
      <c r="J8664" t="s">
        <v>30953</v>
      </c>
      <c r="K8664" t="s">
        <v>22291</v>
      </c>
      <c r="L8664" t="s">
        <v>22291</v>
      </c>
      <c r="M8664" t="s">
        <v>22291</v>
      </c>
      <c r="N8664" t="str">
        <f t="shared" si="135"/>
        <v>OK</v>
      </c>
      <c r="O8664" t="str">
        <f>IF(OR(Table1_17[[#This Row],[amount]]&lt;$Y$8,Table1_17[[#This Row],[amount]]&gt;$Y$7),"Outlier","Normal")</f>
        <v>Normal</v>
      </c>
      <c r="P8664" t="str">
        <f>IF(OR(Table1_17[[#This Row],[missing_flag]]="Missing",Table1_17[[#This Row],[outlier_flag]]="Outliers"),"Review","Valid")</f>
        <v>Valid</v>
      </c>
    </row>
    <row r="8665" spans="1:16">
      <c r="A8665" t="s">
        <v>18814</v>
      </c>
      <c r="B8665" s="1">
        <v>44592</v>
      </c>
      <c r="C8665">
        <v>96463.73</v>
      </c>
      <c r="D8665" t="s">
        <v>1483</v>
      </c>
      <c r="E8665" t="s">
        <v>1487</v>
      </c>
      <c r="F8665" t="s">
        <v>268</v>
      </c>
      <c r="G8665" t="s">
        <v>13</v>
      </c>
      <c r="H8665" t="s">
        <v>864</v>
      </c>
      <c r="J8665" t="s">
        <v>30954</v>
      </c>
      <c r="K8665" t="s">
        <v>22291</v>
      </c>
      <c r="L8665" t="s">
        <v>22291</v>
      </c>
      <c r="M8665" t="s">
        <v>22291</v>
      </c>
      <c r="N8665" t="str">
        <f t="shared" si="135"/>
        <v>OK</v>
      </c>
      <c r="O8665" t="str">
        <f>IF(OR(Table1_17[[#This Row],[amount]]&lt;$Y$8,Table1_17[[#This Row],[amount]]&gt;$Y$7),"Outlier","Normal")</f>
        <v>Normal</v>
      </c>
      <c r="P8665" t="str">
        <f>IF(OR(Table1_17[[#This Row],[missing_flag]]="Missing",Table1_17[[#This Row],[outlier_flag]]="Outliers"),"Review","Valid")</f>
        <v>Valid</v>
      </c>
    </row>
    <row r="8666" spans="1:16">
      <c r="A8666" t="s">
        <v>18816</v>
      </c>
      <c r="B8666" s="1">
        <v>45265</v>
      </c>
      <c r="C8666">
        <v>146478.9</v>
      </c>
      <c r="D8666" t="s">
        <v>1483</v>
      </c>
      <c r="E8666" t="s">
        <v>1487</v>
      </c>
      <c r="F8666" t="s">
        <v>271</v>
      </c>
      <c r="G8666" t="s">
        <v>8</v>
      </c>
      <c r="H8666" t="s">
        <v>1043</v>
      </c>
      <c r="J8666" t="s">
        <v>30955</v>
      </c>
      <c r="K8666" t="s">
        <v>22291</v>
      </c>
      <c r="L8666" t="s">
        <v>22291</v>
      </c>
      <c r="M8666" t="s">
        <v>22291</v>
      </c>
      <c r="N8666" t="str">
        <f t="shared" si="135"/>
        <v>OK</v>
      </c>
      <c r="O8666" t="str">
        <f>IF(OR(Table1_17[[#This Row],[amount]]&lt;$Y$8,Table1_17[[#This Row],[amount]]&gt;$Y$7),"Outlier","Normal")</f>
        <v>Normal</v>
      </c>
      <c r="P8666" t="str">
        <f>IF(OR(Table1_17[[#This Row],[missing_flag]]="Missing",Table1_17[[#This Row],[outlier_flag]]="Outliers"),"Review","Valid")</f>
        <v>Valid</v>
      </c>
    </row>
    <row r="8667" spans="1:16">
      <c r="A8667" t="s">
        <v>18818</v>
      </c>
      <c r="B8667" s="1">
        <v>44709</v>
      </c>
      <c r="C8667">
        <v>-38079.730000000003</v>
      </c>
      <c r="D8667" t="s">
        <v>1478</v>
      </c>
      <c r="E8667" t="s">
        <v>1509</v>
      </c>
      <c r="F8667" t="s">
        <v>264</v>
      </c>
      <c r="G8667" t="s">
        <v>17</v>
      </c>
      <c r="I8667" t="s">
        <v>231</v>
      </c>
      <c r="J8667" t="s">
        <v>30956</v>
      </c>
      <c r="K8667" t="s">
        <v>22291</v>
      </c>
      <c r="L8667" t="s">
        <v>22291</v>
      </c>
      <c r="M8667" t="s">
        <v>22291</v>
      </c>
      <c r="N8667" t="str">
        <f t="shared" si="135"/>
        <v>OK</v>
      </c>
      <c r="O8667" t="str">
        <f>IF(OR(Table1_17[[#This Row],[amount]]&lt;$Y$8,Table1_17[[#This Row],[amount]]&gt;$Y$7),"Outlier","Normal")</f>
        <v>Normal</v>
      </c>
      <c r="P8667" t="str">
        <f>IF(OR(Table1_17[[#This Row],[missing_flag]]="Missing",Table1_17[[#This Row],[outlier_flag]]="Outliers"),"Review","Valid")</f>
        <v>Valid</v>
      </c>
    </row>
    <row r="8668" spans="1:16">
      <c r="A8668" t="s">
        <v>18820</v>
      </c>
      <c r="B8668" s="1">
        <v>45245</v>
      </c>
      <c r="C8668">
        <v>-20196.64</v>
      </c>
      <c r="D8668" t="s">
        <v>1478</v>
      </c>
      <c r="E8668" t="s">
        <v>1509</v>
      </c>
      <c r="F8668" t="s">
        <v>271</v>
      </c>
      <c r="G8668" t="s">
        <v>29</v>
      </c>
      <c r="I8668" t="s">
        <v>18</v>
      </c>
      <c r="J8668" t="s">
        <v>30957</v>
      </c>
      <c r="K8668" t="s">
        <v>22291</v>
      </c>
      <c r="L8668" t="s">
        <v>22291</v>
      </c>
      <c r="M8668" t="s">
        <v>22291</v>
      </c>
      <c r="N8668" t="str">
        <f t="shared" si="135"/>
        <v>OK</v>
      </c>
      <c r="O8668" t="str">
        <f>IF(OR(Table1_17[[#This Row],[amount]]&lt;$Y$8,Table1_17[[#This Row],[amount]]&gt;$Y$7),"Outlier","Normal")</f>
        <v>Normal</v>
      </c>
      <c r="P8668" t="str">
        <f>IF(OR(Table1_17[[#This Row],[missing_flag]]="Missing",Table1_17[[#This Row],[outlier_flag]]="Outliers"),"Review","Valid")</f>
        <v>Valid</v>
      </c>
    </row>
    <row r="8669" spans="1:16">
      <c r="A8669" t="s">
        <v>18822</v>
      </c>
      <c r="B8669" s="1">
        <v>45104</v>
      </c>
      <c r="C8669">
        <v>13281.53</v>
      </c>
      <c r="D8669" t="s">
        <v>1504</v>
      </c>
      <c r="E8669" t="s">
        <v>1504</v>
      </c>
      <c r="F8669" t="s">
        <v>271</v>
      </c>
      <c r="G8669" t="s">
        <v>29</v>
      </c>
      <c r="J8669" t="s">
        <v>30958</v>
      </c>
      <c r="K8669" t="s">
        <v>22291</v>
      </c>
      <c r="L8669" t="s">
        <v>22291</v>
      </c>
      <c r="M8669" t="s">
        <v>22291</v>
      </c>
      <c r="N8669" t="str">
        <f t="shared" si="135"/>
        <v>OK</v>
      </c>
      <c r="O8669" t="str">
        <f>IF(OR(Table1_17[[#This Row],[amount]]&lt;$Y$8,Table1_17[[#This Row],[amount]]&gt;$Y$7),"Outlier","Normal")</f>
        <v>Normal</v>
      </c>
      <c r="P8669" t="str">
        <f>IF(OR(Table1_17[[#This Row],[missing_flag]]="Missing",Table1_17[[#This Row],[outlier_flag]]="Outliers"),"Review","Valid")</f>
        <v>Valid</v>
      </c>
    </row>
    <row r="8670" spans="1:16">
      <c r="A8670" t="s">
        <v>18824</v>
      </c>
      <c r="B8670" s="1">
        <v>44977</v>
      </c>
      <c r="C8670">
        <v>321026.51</v>
      </c>
      <c r="D8670" t="s">
        <v>1483</v>
      </c>
      <c r="E8670" t="s">
        <v>1484</v>
      </c>
      <c r="F8670" t="s">
        <v>268</v>
      </c>
      <c r="G8670" t="s">
        <v>13</v>
      </c>
      <c r="H8670" t="s">
        <v>1093</v>
      </c>
      <c r="J8670" t="s">
        <v>30959</v>
      </c>
      <c r="K8670" t="s">
        <v>22291</v>
      </c>
      <c r="L8670" t="s">
        <v>22291</v>
      </c>
      <c r="M8670" t="s">
        <v>22291</v>
      </c>
      <c r="N8670" t="str">
        <f t="shared" si="135"/>
        <v>OK</v>
      </c>
      <c r="O8670" t="str">
        <f>IF(OR(Table1_17[[#This Row],[amount]]&lt;$Y$8,Table1_17[[#This Row],[amount]]&gt;$Y$7),"Outlier","Normal")</f>
        <v>Normal</v>
      </c>
      <c r="P8670" t="str">
        <f>IF(OR(Table1_17[[#This Row],[missing_flag]]="Missing",Table1_17[[#This Row],[outlier_flag]]="Outliers"),"Review","Valid")</f>
        <v>Valid</v>
      </c>
    </row>
    <row r="8671" spans="1:16">
      <c r="A8671" t="s">
        <v>18826</v>
      </c>
      <c r="B8671" s="1">
        <v>44622</v>
      </c>
      <c r="C8671">
        <v>-67081.259999999995</v>
      </c>
      <c r="D8671" t="s">
        <v>1478</v>
      </c>
      <c r="E8671" t="s">
        <v>1534</v>
      </c>
      <c r="F8671" t="s">
        <v>268</v>
      </c>
      <c r="G8671" t="s">
        <v>13</v>
      </c>
      <c r="I8671" t="s">
        <v>238</v>
      </c>
      <c r="J8671" t="s">
        <v>30960</v>
      </c>
      <c r="K8671" t="s">
        <v>22291</v>
      </c>
      <c r="L8671" t="s">
        <v>22291</v>
      </c>
      <c r="M8671" t="s">
        <v>22291</v>
      </c>
      <c r="N8671" t="str">
        <f t="shared" si="135"/>
        <v>OK</v>
      </c>
      <c r="O8671" t="str">
        <f>IF(OR(Table1_17[[#This Row],[amount]]&lt;$Y$8,Table1_17[[#This Row],[amount]]&gt;$Y$7),"Outlier","Normal")</f>
        <v>Normal</v>
      </c>
      <c r="P8671" t="str">
        <f>IF(OR(Table1_17[[#This Row],[missing_flag]]="Missing",Table1_17[[#This Row],[outlier_flag]]="Outliers"),"Review","Valid")</f>
        <v>Valid</v>
      </c>
    </row>
    <row r="8672" spans="1:16">
      <c r="A8672" t="s">
        <v>18828</v>
      </c>
      <c r="B8672" s="1">
        <v>44664</v>
      </c>
      <c r="C8672">
        <v>-5401.55</v>
      </c>
      <c r="D8672" t="s">
        <v>1478</v>
      </c>
      <c r="E8672" t="s">
        <v>7</v>
      </c>
      <c r="F8672" t="s">
        <v>271</v>
      </c>
      <c r="G8672" t="s">
        <v>13</v>
      </c>
      <c r="I8672" t="s">
        <v>238</v>
      </c>
      <c r="J8672" t="s">
        <v>30961</v>
      </c>
      <c r="K8672" t="s">
        <v>22291</v>
      </c>
      <c r="L8672" t="s">
        <v>22291</v>
      </c>
      <c r="M8672" t="s">
        <v>22291</v>
      </c>
      <c r="N8672" t="str">
        <f t="shared" si="135"/>
        <v>OK</v>
      </c>
      <c r="O8672" t="str">
        <f>IF(OR(Table1_17[[#This Row],[amount]]&lt;$Y$8,Table1_17[[#This Row],[amount]]&gt;$Y$7),"Outlier","Normal")</f>
        <v>Normal</v>
      </c>
      <c r="P8672" t="str">
        <f>IF(OR(Table1_17[[#This Row],[missing_flag]]="Missing",Table1_17[[#This Row],[outlier_flag]]="Outliers"),"Review","Valid")</f>
        <v>Valid</v>
      </c>
    </row>
    <row r="8673" spans="1:16">
      <c r="A8673" t="s">
        <v>18830</v>
      </c>
      <c r="B8673" s="1">
        <v>44725</v>
      </c>
      <c r="C8673">
        <v>-33686.25</v>
      </c>
      <c r="D8673" t="s">
        <v>1478</v>
      </c>
      <c r="E8673" t="s">
        <v>1496</v>
      </c>
      <c r="F8673" t="s">
        <v>271</v>
      </c>
      <c r="G8673" t="s">
        <v>8</v>
      </c>
      <c r="I8673" t="s">
        <v>57</v>
      </c>
      <c r="J8673" t="s">
        <v>30962</v>
      </c>
      <c r="K8673" t="s">
        <v>22291</v>
      </c>
      <c r="L8673" t="s">
        <v>22291</v>
      </c>
      <c r="M8673" t="s">
        <v>22291</v>
      </c>
      <c r="N8673" t="str">
        <f t="shared" si="135"/>
        <v>OK</v>
      </c>
      <c r="O8673" t="str">
        <f>IF(OR(Table1_17[[#This Row],[amount]]&lt;$Y$8,Table1_17[[#This Row],[amount]]&gt;$Y$7),"Outlier","Normal")</f>
        <v>Normal</v>
      </c>
      <c r="P8673" t="str">
        <f>IF(OR(Table1_17[[#This Row],[missing_flag]]="Missing",Table1_17[[#This Row],[outlier_flag]]="Outliers"),"Review","Valid")</f>
        <v>Valid</v>
      </c>
    </row>
    <row r="8674" spans="1:16">
      <c r="A8674" t="s">
        <v>18832</v>
      </c>
      <c r="B8674" s="1">
        <v>44839</v>
      </c>
      <c r="C8674">
        <v>-47485.99</v>
      </c>
      <c r="D8674" t="s">
        <v>1478</v>
      </c>
      <c r="E8674" t="s">
        <v>1509</v>
      </c>
      <c r="F8674" t="s">
        <v>264</v>
      </c>
      <c r="G8674" t="s">
        <v>8</v>
      </c>
      <c r="I8674" t="s">
        <v>171</v>
      </c>
      <c r="J8674" t="s">
        <v>30963</v>
      </c>
      <c r="K8674" t="s">
        <v>22291</v>
      </c>
      <c r="L8674" t="s">
        <v>22291</v>
      </c>
      <c r="M8674" t="s">
        <v>22291</v>
      </c>
      <c r="N8674" t="str">
        <f t="shared" si="135"/>
        <v>OK</v>
      </c>
      <c r="O8674" t="str">
        <f>IF(OR(Table1_17[[#This Row],[amount]]&lt;$Y$8,Table1_17[[#This Row],[amount]]&gt;$Y$7),"Outlier","Normal")</f>
        <v>Normal</v>
      </c>
      <c r="P8674" t="str">
        <f>IF(OR(Table1_17[[#This Row],[missing_flag]]="Missing",Table1_17[[#This Row],[outlier_flag]]="Outliers"),"Review","Valid")</f>
        <v>Valid</v>
      </c>
    </row>
    <row r="8675" spans="1:16">
      <c r="A8675" t="s">
        <v>18834</v>
      </c>
      <c r="B8675" s="1">
        <v>44635</v>
      </c>
      <c r="C8675">
        <v>-61733.440000000002</v>
      </c>
      <c r="D8675" t="s">
        <v>1478</v>
      </c>
      <c r="E8675" t="s">
        <v>1534</v>
      </c>
      <c r="F8675" t="s">
        <v>271</v>
      </c>
      <c r="G8675" t="s">
        <v>13</v>
      </c>
      <c r="I8675" t="s">
        <v>205</v>
      </c>
      <c r="J8675" t="s">
        <v>30964</v>
      </c>
      <c r="K8675" t="s">
        <v>22291</v>
      </c>
      <c r="L8675" t="s">
        <v>22291</v>
      </c>
      <c r="M8675" t="s">
        <v>22291</v>
      </c>
      <c r="N8675" t="str">
        <f t="shared" si="135"/>
        <v>OK</v>
      </c>
      <c r="O8675" t="str">
        <f>IF(OR(Table1_17[[#This Row],[amount]]&lt;$Y$8,Table1_17[[#This Row],[amount]]&gt;$Y$7),"Outlier","Normal")</f>
        <v>Normal</v>
      </c>
      <c r="P8675" t="str">
        <f>IF(OR(Table1_17[[#This Row],[missing_flag]]="Missing",Table1_17[[#This Row],[outlier_flag]]="Outliers"),"Review","Valid")</f>
        <v>Valid</v>
      </c>
    </row>
    <row r="8676" spans="1:16">
      <c r="A8676" t="s">
        <v>18836</v>
      </c>
      <c r="B8676" s="1">
        <v>45017</v>
      </c>
      <c r="C8676">
        <v>-41195.379999999997</v>
      </c>
      <c r="D8676" t="s">
        <v>1478</v>
      </c>
      <c r="E8676" t="s">
        <v>7</v>
      </c>
      <c r="F8676" t="s">
        <v>264</v>
      </c>
      <c r="G8676" t="s">
        <v>13</v>
      </c>
      <c r="I8676" t="s">
        <v>215</v>
      </c>
      <c r="J8676" t="s">
        <v>30965</v>
      </c>
      <c r="K8676" t="s">
        <v>22291</v>
      </c>
      <c r="L8676" t="s">
        <v>22291</v>
      </c>
      <c r="M8676" t="s">
        <v>22291</v>
      </c>
      <c r="N8676" t="str">
        <f t="shared" si="135"/>
        <v>OK</v>
      </c>
      <c r="O8676" t="str">
        <f>IF(OR(Table1_17[[#This Row],[amount]]&lt;$Y$8,Table1_17[[#This Row],[amount]]&gt;$Y$7),"Outlier","Normal")</f>
        <v>Normal</v>
      </c>
      <c r="P8676" t="str">
        <f>IF(OR(Table1_17[[#This Row],[missing_flag]]="Missing",Table1_17[[#This Row],[outlier_flag]]="Outliers"),"Review","Valid")</f>
        <v>Valid</v>
      </c>
    </row>
    <row r="8677" spans="1:16">
      <c r="A8677" t="s">
        <v>18838</v>
      </c>
      <c r="B8677" s="1">
        <v>45015</v>
      </c>
      <c r="C8677">
        <v>129256.62</v>
      </c>
      <c r="D8677" t="s">
        <v>1483</v>
      </c>
      <c r="E8677" t="s">
        <v>1487</v>
      </c>
      <c r="F8677" t="s">
        <v>264</v>
      </c>
      <c r="G8677" t="s">
        <v>8</v>
      </c>
      <c r="H8677" t="s">
        <v>914</v>
      </c>
      <c r="J8677" t="s">
        <v>30966</v>
      </c>
      <c r="K8677" t="s">
        <v>22291</v>
      </c>
      <c r="L8677" t="s">
        <v>22291</v>
      </c>
      <c r="M8677" t="s">
        <v>22291</v>
      </c>
      <c r="N8677" t="str">
        <f t="shared" si="135"/>
        <v>OK</v>
      </c>
      <c r="O8677" t="str">
        <f>IF(OR(Table1_17[[#This Row],[amount]]&lt;$Y$8,Table1_17[[#This Row],[amount]]&gt;$Y$7),"Outlier","Normal")</f>
        <v>Normal</v>
      </c>
      <c r="P8677" t="str">
        <f>IF(OR(Table1_17[[#This Row],[missing_flag]]="Missing",Table1_17[[#This Row],[outlier_flag]]="Outliers"),"Review","Valid")</f>
        <v>Valid</v>
      </c>
    </row>
    <row r="8678" spans="1:16">
      <c r="A8678" t="s">
        <v>18840</v>
      </c>
      <c r="B8678" s="1">
        <v>45017</v>
      </c>
      <c r="C8678">
        <v>-53133.25</v>
      </c>
      <c r="D8678" t="s">
        <v>1478</v>
      </c>
      <c r="E8678" t="s">
        <v>1534</v>
      </c>
      <c r="F8678" t="s">
        <v>264</v>
      </c>
      <c r="G8678" t="s">
        <v>13</v>
      </c>
      <c r="I8678" t="s">
        <v>133</v>
      </c>
      <c r="J8678" t="s">
        <v>30967</v>
      </c>
      <c r="K8678" t="s">
        <v>22291</v>
      </c>
      <c r="L8678" t="s">
        <v>22291</v>
      </c>
      <c r="M8678" t="s">
        <v>22291</v>
      </c>
      <c r="N8678" t="str">
        <f t="shared" si="135"/>
        <v>OK</v>
      </c>
      <c r="O8678" t="str">
        <f>IF(OR(Table1_17[[#This Row],[amount]]&lt;$Y$8,Table1_17[[#This Row],[amount]]&gt;$Y$7),"Outlier","Normal")</f>
        <v>Normal</v>
      </c>
      <c r="P8678" t="str">
        <f>IF(OR(Table1_17[[#This Row],[missing_flag]]="Missing",Table1_17[[#This Row],[outlier_flag]]="Outliers"),"Review","Valid")</f>
        <v>Valid</v>
      </c>
    </row>
    <row r="8679" spans="1:16">
      <c r="A8679" t="s">
        <v>18842</v>
      </c>
      <c r="B8679" s="1">
        <v>44771</v>
      </c>
      <c r="C8679">
        <v>170372.27</v>
      </c>
      <c r="D8679" t="s">
        <v>1483</v>
      </c>
      <c r="E8679" t="s">
        <v>1484</v>
      </c>
      <c r="F8679" t="s">
        <v>271</v>
      </c>
      <c r="G8679" t="s">
        <v>8</v>
      </c>
      <c r="H8679" t="s">
        <v>1275</v>
      </c>
      <c r="J8679" t="s">
        <v>30968</v>
      </c>
      <c r="K8679" t="s">
        <v>22291</v>
      </c>
      <c r="L8679" t="s">
        <v>22291</v>
      </c>
      <c r="M8679" t="s">
        <v>22291</v>
      </c>
      <c r="N8679" t="str">
        <f t="shared" si="135"/>
        <v>OK</v>
      </c>
      <c r="O8679" t="str">
        <f>IF(OR(Table1_17[[#This Row],[amount]]&lt;$Y$8,Table1_17[[#This Row],[amount]]&gt;$Y$7),"Outlier","Normal")</f>
        <v>Normal</v>
      </c>
      <c r="P8679" t="str">
        <f>IF(OR(Table1_17[[#This Row],[missing_flag]]="Missing",Table1_17[[#This Row],[outlier_flag]]="Outliers"),"Review","Valid")</f>
        <v>Valid</v>
      </c>
    </row>
    <row r="8680" spans="1:16">
      <c r="A8680" t="s">
        <v>18844</v>
      </c>
      <c r="B8680" s="1">
        <v>44929</v>
      </c>
      <c r="C8680">
        <v>-36704.47</v>
      </c>
      <c r="D8680" t="s">
        <v>1478</v>
      </c>
      <c r="E8680" t="s">
        <v>1509</v>
      </c>
      <c r="F8680" t="s">
        <v>268</v>
      </c>
      <c r="G8680" t="s">
        <v>8</v>
      </c>
      <c r="I8680" t="s">
        <v>65</v>
      </c>
      <c r="J8680" t="s">
        <v>30969</v>
      </c>
      <c r="K8680" t="s">
        <v>22291</v>
      </c>
      <c r="L8680" t="s">
        <v>22291</v>
      </c>
      <c r="M8680" t="s">
        <v>22291</v>
      </c>
      <c r="N8680" t="str">
        <f t="shared" si="135"/>
        <v>OK</v>
      </c>
      <c r="O8680" t="str">
        <f>IF(OR(Table1_17[[#This Row],[amount]]&lt;$Y$8,Table1_17[[#This Row],[amount]]&gt;$Y$7),"Outlier","Normal")</f>
        <v>Normal</v>
      </c>
      <c r="P8680" t="str">
        <f>IF(OR(Table1_17[[#This Row],[missing_flag]]="Missing",Table1_17[[#This Row],[outlier_flag]]="Outliers"),"Review","Valid")</f>
        <v>Valid</v>
      </c>
    </row>
    <row r="8681" spans="1:16">
      <c r="A8681" t="s">
        <v>18846</v>
      </c>
      <c r="B8681" s="1">
        <v>45139</v>
      </c>
      <c r="C8681">
        <v>139281.74</v>
      </c>
      <c r="D8681" t="s">
        <v>1483</v>
      </c>
      <c r="E8681" t="s">
        <v>1484</v>
      </c>
      <c r="F8681" t="s">
        <v>271</v>
      </c>
      <c r="G8681" t="s">
        <v>13</v>
      </c>
      <c r="H8681" t="s">
        <v>772</v>
      </c>
      <c r="J8681" t="s">
        <v>30970</v>
      </c>
      <c r="K8681" t="s">
        <v>22291</v>
      </c>
      <c r="L8681" t="s">
        <v>22291</v>
      </c>
      <c r="M8681" t="s">
        <v>22291</v>
      </c>
      <c r="N8681" t="str">
        <f t="shared" si="135"/>
        <v>OK</v>
      </c>
      <c r="O8681" t="str">
        <f>IF(OR(Table1_17[[#This Row],[amount]]&lt;$Y$8,Table1_17[[#This Row],[amount]]&gt;$Y$7),"Outlier","Normal")</f>
        <v>Normal</v>
      </c>
      <c r="P8681" t="str">
        <f>IF(OR(Table1_17[[#This Row],[missing_flag]]="Missing",Table1_17[[#This Row],[outlier_flag]]="Outliers"),"Review","Valid")</f>
        <v>Valid</v>
      </c>
    </row>
    <row r="8682" spans="1:16">
      <c r="A8682" t="s">
        <v>18848</v>
      </c>
      <c r="B8682" s="1">
        <v>44579</v>
      </c>
      <c r="C8682">
        <v>196389.03</v>
      </c>
      <c r="D8682" t="s">
        <v>1483</v>
      </c>
      <c r="E8682" t="s">
        <v>1484</v>
      </c>
      <c r="F8682" t="s">
        <v>264</v>
      </c>
      <c r="G8682" t="s">
        <v>13</v>
      </c>
      <c r="H8682" t="s">
        <v>870</v>
      </c>
      <c r="J8682" t="s">
        <v>30971</v>
      </c>
      <c r="K8682" t="s">
        <v>22291</v>
      </c>
      <c r="L8682" t="s">
        <v>22291</v>
      </c>
      <c r="M8682" t="s">
        <v>22291</v>
      </c>
      <c r="N8682" t="str">
        <f t="shared" si="135"/>
        <v>OK</v>
      </c>
      <c r="O8682" t="str">
        <f>IF(OR(Table1_17[[#This Row],[amount]]&lt;$Y$8,Table1_17[[#This Row],[amount]]&gt;$Y$7),"Outlier","Normal")</f>
        <v>Normal</v>
      </c>
      <c r="P8682" t="str">
        <f>IF(OR(Table1_17[[#This Row],[missing_flag]]="Missing",Table1_17[[#This Row],[outlier_flag]]="Outliers"),"Review","Valid")</f>
        <v>Valid</v>
      </c>
    </row>
    <row r="8683" spans="1:16">
      <c r="A8683" t="s">
        <v>18850</v>
      </c>
      <c r="B8683" s="1">
        <v>44817</v>
      </c>
      <c r="C8683">
        <v>236756.85</v>
      </c>
      <c r="D8683" t="s">
        <v>1483</v>
      </c>
      <c r="E8683" t="s">
        <v>1499</v>
      </c>
      <c r="F8683" t="s">
        <v>264</v>
      </c>
      <c r="G8683" t="s">
        <v>17</v>
      </c>
      <c r="H8683" t="s">
        <v>1069</v>
      </c>
      <c r="J8683" t="s">
        <v>30972</v>
      </c>
      <c r="K8683" t="s">
        <v>22291</v>
      </c>
      <c r="L8683" t="s">
        <v>22291</v>
      </c>
      <c r="M8683" t="s">
        <v>22291</v>
      </c>
      <c r="N8683" t="str">
        <f t="shared" si="135"/>
        <v>OK</v>
      </c>
      <c r="O8683" t="str">
        <f>IF(OR(Table1_17[[#This Row],[amount]]&lt;$Y$8,Table1_17[[#This Row],[amount]]&gt;$Y$7),"Outlier","Normal")</f>
        <v>Normal</v>
      </c>
      <c r="P8683" t="str">
        <f>IF(OR(Table1_17[[#This Row],[missing_flag]]="Missing",Table1_17[[#This Row],[outlier_flag]]="Outliers"),"Review","Valid")</f>
        <v>Valid</v>
      </c>
    </row>
    <row r="8684" spans="1:16">
      <c r="A8684" t="s">
        <v>18852</v>
      </c>
      <c r="B8684" s="1">
        <v>44566</v>
      </c>
      <c r="C8684">
        <v>59589.47</v>
      </c>
      <c r="D8684" t="s">
        <v>1483</v>
      </c>
      <c r="E8684" t="s">
        <v>1484</v>
      </c>
      <c r="F8684" t="s">
        <v>264</v>
      </c>
      <c r="G8684" t="s">
        <v>8</v>
      </c>
      <c r="H8684" t="s">
        <v>1107</v>
      </c>
      <c r="J8684" t="s">
        <v>30973</v>
      </c>
      <c r="K8684" t="s">
        <v>22291</v>
      </c>
      <c r="L8684" t="s">
        <v>22291</v>
      </c>
      <c r="M8684" t="s">
        <v>22291</v>
      </c>
      <c r="N8684" t="str">
        <f t="shared" si="135"/>
        <v>OK</v>
      </c>
      <c r="O8684" t="str">
        <f>IF(OR(Table1_17[[#This Row],[amount]]&lt;$Y$8,Table1_17[[#This Row],[amount]]&gt;$Y$7),"Outlier","Normal")</f>
        <v>Normal</v>
      </c>
      <c r="P8684" t="str">
        <f>IF(OR(Table1_17[[#This Row],[missing_flag]]="Missing",Table1_17[[#This Row],[outlier_flag]]="Outliers"),"Review","Valid")</f>
        <v>Valid</v>
      </c>
    </row>
    <row r="8685" spans="1:16">
      <c r="A8685" t="s">
        <v>18854</v>
      </c>
      <c r="B8685" s="1">
        <v>44746</v>
      </c>
      <c r="C8685">
        <v>-56513.81</v>
      </c>
      <c r="D8685" t="s">
        <v>1478</v>
      </c>
      <c r="E8685" t="s">
        <v>1534</v>
      </c>
      <c r="F8685" t="s">
        <v>264</v>
      </c>
      <c r="G8685" t="s">
        <v>29</v>
      </c>
      <c r="I8685" t="s">
        <v>189</v>
      </c>
      <c r="J8685" t="s">
        <v>30974</v>
      </c>
      <c r="K8685" t="s">
        <v>22291</v>
      </c>
      <c r="L8685" t="s">
        <v>22291</v>
      </c>
      <c r="M8685" t="s">
        <v>22291</v>
      </c>
      <c r="N8685" t="str">
        <f t="shared" si="135"/>
        <v>OK</v>
      </c>
      <c r="O8685" t="str">
        <f>IF(OR(Table1_17[[#This Row],[amount]]&lt;$Y$8,Table1_17[[#This Row],[amount]]&gt;$Y$7),"Outlier","Normal")</f>
        <v>Normal</v>
      </c>
      <c r="P8685" t="str">
        <f>IF(OR(Table1_17[[#This Row],[missing_flag]]="Missing",Table1_17[[#This Row],[outlier_flag]]="Outliers"),"Review","Valid")</f>
        <v>Valid</v>
      </c>
    </row>
    <row r="8686" spans="1:16">
      <c r="A8686" t="s">
        <v>18856</v>
      </c>
      <c r="B8686" s="1">
        <v>44617</v>
      </c>
      <c r="C8686">
        <v>135131.60999999999</v>
      </c>
      <c r="D8686" t="s">
        <v>1483</v>
      </c>
      <c r="E8686" t="s">
        <v>1487</v>
      </c>
      <c r="F8686" t="s">
        <v>271</v>
      </c>
      <c r="G8686" t="s">
        <v>17</v>
      </c>
      <c r="H8686" t="s">
        <v>1365</v>
      </c>
      <c r="J8686" t="s">
        <v>30975</v>
      </c>
      <c r="K8686" t="s">
        <v>22291</v>
      </c>
      <c r="L8686" t="s">
        <v>22291</v>
      </c>
      <c r="M8686" t="s">
        <v>22291</v>
      </c>
      <c r="N8686" t="str">
        <f t="shared" si="135"/>
        <v>OK</v>
      </c>
      <c r="O8686" t="str">
        <f>IF(OR(Table1_17[[#This Row],[amount]]&lt;$Y$8,Table1_17[[#This Row],[amount]]&gt;$Y$7),"Outlier","Normal")</f>
        <v>Normal</v>
      </c>
      <c r="P8686" t="str">
        <f>IF(OR(Table1_17[[#This Row],[missing_flag]]="Missing",Table1_17[[#This Row],[outlier_flag]]="Outliers"),"Review","Valid")</f>
        <v>Valid</v>
      </c>
    </row>
    <row r="8687" spans="1:16">
      <c r="A8687" t="s">
        <v>18858</v>
      </c>
      <c r="B8687" s="1">
        <v>44843</v>
      </c>
      <c r="C8687">
        <v>23397.05</v>
      </c>
      <c r="D8687" t="s">
        <v>1924</v>
      </c>
      <c r="E8687" t="s">
        <v>1924</v>
      </c>
      <c r="F8687" t="s">
        <v>271</v>
      </c>
      <c r="G8687" t="s">
        <v>8</v>
      </c>
      <c r="J8687" t="s">
        <v>30976</v>
      </c>
      <c r="K8687" t="s">
        <v>22291</v>
      </c>
      <c r="L8687" t="s">
        <v>22291</v>
      </c>
      <c r="M8687" t="s">
        <v>22291</v>
      </c>
      <c r="N8687" t="str">
        <f t="shared" si="135"/>
        <v>OK</v>
      </c>
      <c r="O8687" t="str">
        <f>IF(OR(Table1_17[[#This Row],[amount]]&lt;$Y$8,Table1_17[[#This Row],[amount]]&gt;$Y$7),"Outlier","Normal")</f>
        <v>Normal</v>
      </c>
      <c r="P8687" t="str">
        <f>IF(OR(Table1_17[[#This Row],[missing_flag]]="Missing",Table1_17[[#This Row],[outlier_flag]]="Outliers"),"Review","Valid")</f>
        <v>Valid</v>
      </c>
    </row>
    <row r="8688" spans="1:16">
      <c r="A8688" t="s">
        <v>18860</v>
      </c>
      <c r="B8688" s="1">
        <v>44953</v>
      </c>
      <c r="C8688">
        <v>213758.52</v>
      </c>
      <c r="D8688" t="s">
        <v>1483</v>
      </c>
      <c r="E8688" t="s">
        <v>1499</v>
      </c>
      <c r="F8688" t="s">
        <v>271</v>
      </c>
      <c r="G8688" t="s">
        <v>13</v>
      </c>
      <c r="H8688" t="s">
        <v>953</v>
      </c>
      <c r="J8688" t="s">
        <v>30977</v>
      </c>
      <c r="K8688" t="s">
        <v>22291</v>
      </c>
      <c r="L8688" t="s">
        <v>22291</v>
      </c>
      <c r="M8688" t="s">
        <v>22291</v>
      </c>
      <c r="N8688" t="str">
        <f t="shared" si="135"/>
        <v>OK</v>
      </c>
      <c r="O8688" t="str">
        <f>IF(OR(Table1_17[[#This Row],[amount]]&lt;$Y$8,Table1_17[[#This Row],[amount]]&gt;$Y$7),"Outlier","Normal")</f>
        <v>Normal</v>
      </c>
      <c r="P8688" t="str">
        <f>IF(OR(Table1_17[[#This Row],[missing_flag]]="Missing",Table1_17[[#This Row],[outlier_flag]]="Outliers"),"Review","Valid")</f>
        <v>Valid</v>
      </c>
    </row>
    <row r="8689" spans="1:16">
      <c r="A8689" t="s">
        <v>18862</v>
      </c>
      <c r="B8689" s="1">
        <v>45182</v>
      </c>
      <c r="C8689">
        <v>-32835.03</v>
      </c>
      <c r="D8689" t="s">
        <v>1478</v>
      </c>
      <c r="E8689" t="s">
        <v>36</v>
      </c>
      <c r="F8689" t="s">
        <v>271</v>
      </c>
      <c r="G8689" t="s">
        <v>17</v>
      </c>
      <c r="I8689" t="s">
        <v>53</v>
      </c>
      <c r="J8689" t="s">
        <v>30978</v>
      </c>
      <c r="K8689" t="s">
        <v>22291</v>
      </c>
      <c r="L8689" t="s">
        <v>22291</v>
      </c>
      <c r="M8689" t="s">
        <v>22291</v>
      </c>
      <c r="N8689" t="str">
        <f t="shared" si="135"/>
        <v>OK</v>
      </c>
      <c r="O8689" t="str">
        <f>IF(OR(Table1_17[[#This Row],[amount]]&lt;$Y$8,Table1_17[[#This Row],[amount]]&gt;$Y$7),"Outlier","Normal")</f>
        <v>Normal</v>
      </c>
      <c r="P8689" t="str">
        <f>IF(OR(Table1_17[[#This Row],[missing_flag]]="Missing",Table1_17[[#This Row],[outlier_flag]]="Outliers"),"Review","Valid")</f>
        <v>Valid</v>
      </c>
    </row>
    <row r="8690" spans="1:16">
      <c r="A8690" t="s">
        <v>18864</v>
      </c>
      <c r="B8690" s="1">
        <v>45221</v>
      </c>
      <c r="C8690">
        <v>184264.68</v>
      </c>
      <c r="D8690" t="s">
        <v>1483</v>
      </c>
      <c r="E8690" t="s">
        <v>1499</v>
      </c>
      <c r="F8690" t="s">
        <v>268</v>
      </c>
      <c r="G8690" t="s">
        <v>8</v>
      </c>
      <c r="H8690" t="s">
        <v>1125</v>
      </c>
      <c r="J8690" t="s">
        <v>30979</v>
      </c>
      <c r="K8690" t="s">
        <v>22291</v>
      </c>
      <c r="L8690" t="s">
        <v>22291</v>
      </c>
      <c r="M8690" t="s">
        <v>22291</v>
      </c>
      <c r="N8690" t="str">
        <f t="shared" si="135"/>
        <v>OK</v>
      </c>
      <c r="O8690" t="str">
        <f>IF(OR(Table1_17[[#This Row],[amount]]&lt;$Y$8,Table1_17[[#This Row],[amount]]&gt;$Y$7),"Outlier","Normal")</f>
        <v>Normal</v>
      </c>
      <c r="P8690" t="str">
        <f>IF(OR(Table1_17[[#This Row],[missing_flag]]="Missing",Table1_17[[#This Row],[outlier_flag]]="Outliers"),"Review","Valid")</f>
        <v>Valid</v>
      </c>
    </row>
    <row r="8691" spans="1:16">
      <c r="A8691" t="s">
        <v>18866</v>
      </c>
      <c r="B8691" s="1">
        <v>45154</v>
      </c>
      <c r="C8691">
        <v>212250.71</v>
      </c>
      <c r="D8691" t="s">
        <v>1483</v>
      </c>
      <c r="E8691" t="s">
        <v>1487</v>
      </c>
      <c r="F8691" t="s">
        <v>271</v>
      </c>
      <c r="G8691" t="s">
        <v>29</v>
      </c>
      <c r="H8691" t="s">
        <v>993</v>
      </c>
      <c r="J8691" t="s">
        <v>30980</v>
      </c>
      <c r="K8691" t="s">
        <v>22291</v>
      </c>
      <c r="L8691" t="s">
        <v>22291</v>
      </c>
      <c r="M8691" t="s">
        <v>22291</v>
      </c>
      <c r="N8691" t="str">
        <f t="shared" si="135"/>
        <v>OK</v>
      </c>
      <c r="O8691" t="str">
        <f>IF(OR(Table1_17[[#This Row],[amount]]&lt;$Y$8,Table1_17[[#This Row],[amount]]&gt;$Y$7),"Outlier","Normal")</f>
        <v>Normal</v>
      </c>
      <c r="P8691" t="str">
        <f>IF(OR(Table1_17[[#This Row],[missing_flag]]="Missing",Table1_17[[#This Row],[outlier_flag]]="Outliers"),"Review","Valid")</f>
        <v>Valid</v>
      </c>
    </row>
    <row r="8692" spans="1:16">
      <c r="A8692" t="s">
        <v>18868</v>
      </c>
      <c r="B8692" s="1">
        <v>45003</v>
      </c>
      <c r="C8692">
        <v>-49486.62</v>
      </c>
      <c r="D8692" t="s">
        <v>1478</v>
      </c>
      <c r="E8692" t="s">
        <v>20</v>
      </c>
      <c r="F8692" t="s">
        <v>264</v>
      </c>
      <c r="G8692" t="s">
        <v>17</v>
      </c>
      <c r="I8692" t="s">
        <v>213</v>
      </c>
      <c r="J8692" t="s">
        <v>30981</v>
      </c>
      <c r="K8692" t="s">
        <v>22291</v>
      </c>
      <c r="L8692" t="s">
        <v>22291</v>
      </c>
      <c r="M8692" t="s">
        <v>22291</v>
      </c>
      <c r="N8692" t="str">
        <f t="shared" si="135"/>
        <v>OK</v>
      </c>
      <c r="O8692" t="str">
        <f>IF(OR(Table1_17[[#This Row],[amount]]&lt;$Y$8,Table1_17[[#This Row],[amount]]&gt;$Y$7),"Outlier","Normal")</f>
        <v>Normal</v>
      </c>
      <c r="P8692" t="str">
        <f>IF(OR(Table1_17[[#This Row],[missing_flag]]="Missing",Table1_17[[#This Row],[outlier_flag]]="Outliers"),"Review","Valid")</f>
        <v>Valid</v>
      </c>
    </row>
    <row r="8693" spans="1:16">
      <c r="A8693" t="s">
        <v>18870</v>
      </c>
      <c r="B8693" s="1">
        <v>45149</v>
      </c>
      <c r="C8693">
        <v>-60923.47</v>
      </c>
      <c r="D8693" t="s">
        <v>1478</v>
      </c>
      <c r="E8693" t="s">
        <v>1496</v>
      </c>
      <c r="F8693" t="s">
        <v>271</v>
      </c>
      <c r="G8693" t="s">
        <v>8</v>
      </c>
      <c r="I8693" t="s">
        <v>61</v>
      </c>
      <c r="J8693" t="s">
        <v>30982</v>
      </c>
      <c r="K8693" t="s">
        <v>22291</v>
      </c>
      <c r="L8693" t="s">
        <v>22291</v>
      </c>
      <c r="M8693" t="s">
        <v>22291</v>
      </c>
      <c r="N8693" t="str">
        <f t="shared" si="135"/>
        <v>OK</v>
      </c>
      <c r="O8693" t="str">
        <f>IF(OR(Table1_17[[#This Row],[amount]]&lt;$Y$8,Table1_17[[#This Row],[amount]]&gt;$Y$7),"Outlier","Normal")</f>
        <v>Normal</v>
      </c>
      <c r="P8693" t="str">
        <f>IF(OR(Table1_17[[#This Row],[missing_flag]]="Missing",Table1_17[[#This Row],[outlier_flag]]="Outliers"),"Review","Valid")</f>
        <v>Valid</v>
      </c>
    </row>
    <row r="8694" spans="1:16">
      <c r="A8694" t="s">
        <v>18872</v>
      </c>
      <c r="B8694" s="1">
        <v>44829</v>
      </c>
      <c r="C8694">
        <v>87770.01</v>
      </c>
      <c r="D8694" t="s">
        <v>1483</v>
      </c>
      <c r="E8694" t="s">
        <v>1487</v>
      </c>
      <c r="F8694" t="s">
        <v>268</v>
      </c>
      <c r="G8694" t="s">
        <v>13</v>
      </c>
      <c r="H8694" t="s">
        <v>1285</v>
      </c>
      <c r="J8694" t="s">
        <v>30983</v>
      </c>
      <c r="K8694" t="s">
        <v>22291</v>
      </c>
      <c r="L8694" t="s">
        <v>22291</v>
      </c>
      <c r="M8694" t="s">
        <v>22291</v>
      </c>
      <c r="N8694" t="str">
        <f t="shared" si="135"/>
        <v>OK</v>
      </c>
      <c r="O8694" t="str">
        <f>IF(OR(Table1_17[[#This Row],[amount]]&lt;$Y$8,Table1_17[[#This Row],[amount]]&gt;$Y$7),"Outlier","Normal")</f>
        <v>Normal</v>
      </c>
      <c r="P8694" t="str">
        <f>IF(OR(Table1_17[[#This Row],[missing_flag]]="Missing",Table1_17[[#This Row],[outlier_flag]]="Outliers"),"Review","Valid")</f>
        <v>Valid</v>
      </c>
    </row>
    <row r="8695" spans="1:16">
      <c r="A8695" t="s">
        <v>18874</v>
      </c>
      <c r="B8695" s="1">
        <v>44743</v>
      </c>
      <c r="C8695">
        <v>5439.97</v>
      </c>
      <c r="D8695" t="s">
        <v>1587</v>
      </c>
      <c r="E8695" t="s">
        <v>1587</v>
      </c>
      <c r="F8695" t="s">
        <v>264</v>
      </c>
      <c r="G8695" t="s">
        <v>17</v>
      </c>
      <c r="J8695" t="s">
        <v>30984</v>
      </c>
      <c r="K8695" t="s">
        <v>22291</v>
      </c>
      <c r="L8695" t="s">
        <v>22291</v>
      </c>
      <c r="M8695" t="s">
        <v>22291</v>
      </c>
      <c r="N8695" t="str">
        <f t="shared" si="135"/>
        <v>OK</v>
      </c>
      <c r="O8695" t="str">
        <f>IF(OR(Table1_17[[#This Row],[amount]]&lt;$Y$8,Table1_17[[#This Row],[amount]]&gt;$Y$7),"Outlier","Normal")</f>
        <v>Normal</v>
      </c>
      <c r="P8695" t="str">
        <f>IF(OR(Table1_17[[#This Row],[missing_flag]]="Missing",Table1_17[[#This Row],[outlier_flag]]="Outliers"),"Review","Valid")</f>
        <v>Valid</v>
      </c>
    </row>
    <row r="8696" spans="1:16">
      <c r="A8696" t="s">
        <v>18876</v>
      </c>
      <c r="B8696" s="1">
        <v>45131</v>
      </c>
      <c r="C8696">
        <v>-33294.410000000003</v>
      </c>
      <c r="D8696" t="s">
        <v>1478</v>
      </c>
      <c r="E8696" t="s">
        <v>20</v>
      </c>
      <c r="F8696" t="s">
        <v>268</v>
      </c>
      <c r="G8696" t="s">
        <v>8</v>
      </c>
      <c r="I8696" t="s">
        <v>25</v>
      </c>
      <c r="J8696" t="s">
        <v>30985</v>
      </c>
      <c r="K8696" t="s">
        <v>22291</v>
      </c>
      <c r="L8696" t="s">
        <v>22291</v>
      </c>
      <c r="M8696" t="s">
        <v>22291</v>
      </c>
      <c r="N8696" t="str">
        <f t="shared" si="135"/>
        <v>OK</v>
      </c>
      <c r="O8696" t="str">
        <f>IF(OR(Table1_17[[#This Row],[amount]]&lt;$Y$8,Table1_17[[#This Row],[amount]]&gt;$Y$7),"Outlier","Normal")</f>
        <v>Normal</v>
      </c>
      <c r="P8696" t="str">
        <f>IF(OR(Table1_17[[#This Row],[missing_flag]]="Missing",Table1_17[[#This Row],[outlier_flag]]="Outliers"),"Review","Valid")</f>
        <v>Valid</v>
      </c>
    </row>
    <row r="8697" spans="1:16">
      <c r="A8697" t="s">
        <v>18878</v>
      </c>
      <c r="B8697" s="1">
        <v>45063</v>
      </c>
      <c r="C8697">
        <v>140080.45000000001</v>
      </c>
      <c r="D8697" t="s">
        <v>1483</v>
      </c>
      <c r="E8697" t="s">
        <v>1487</v>
      </c>
      <c r="F8697" t="s">
        <v>268</v>
      </c>
      <c r="G8697" t="s">
        <v>13</v>
      </c>
      <c r="H8697" t="s">
        <v>1199</v>
      </c>
      <c r="J8697" t="s">
        <v>30986</v>
      </c>
      <c r="K8697" t="s">
        <v>22291</v>
      </c>
      <c r="L8697" t="s">
        <v>22291</v>
      </c>
      <c r="M8697" t="s">
        <v>22291</v>
      </c>
      <c r="N8697" t="str">
        <f t="shared" si="135"/>
        <v>OK</v>
      </c>
      <c r="O8697" t="str">
        <f>IF(OR(Table1_17[[#This Row],[amount]]&lt;$Y$8,Table1_17[[#This Row],[amount]]&gt;$Y$7),"Outlier","Normal")</f>
        <v>Normal</v>
      </c>
      <c r="P8697" t="str">
        <f>IF(OR(Table1_17[[#This Row],[missing_flag]]="Missing",Table1_17[[#This Row],[outlier_flag]]="Outliers"),"Review","Valid")</f>
        <v>Valid</v>
      </c>
    </row>
    <row r="8698" spans="1:16">
      <c r="A8698" t="s">
        <v>18880</v>
      </c>
      <c r="B8698" s="1">
        <v>45190</v>
      </c>
      <c r="C8698">
        <v>-53492.52</v>
      </c>
      <c r="D8698" t="s">
        <v>1478</v>
      </c>
      <c r="E8698" t="s">
        <v>1509</v>
      </c>
      <c r="F8698" t="s">
        <v>268</v>
      </c>
      <c r="G8698" t="s">
        <v>13</v>
      </c>
      <c r="I8698" t="s">
        <v>209</v>
      </c>
      <c r="J8698" t="s">
        <v>30987</v>
      </c>
      <c r="K8698" t="s">
        <v>22291</v>
      </c>
      <c r="L8698" t="s">
        <v>22291</v>
      </c>
      <c r="M8698" t="s">
        <v>22291</v>
      </c>
      <c r="N8698" t="str">
        <f t="shared" si="135"/>
        <v>OK</v>
      </c>
      <c r="O8698" t="str">
        <f>IF(OR(Table1_17[[#This Row],[amount]]&lt;$Y$8,Table1_17[[#This Row],[amount]]&gt;$Y$7),"Outlier","Normal")</f>
        <v>Normal</v>
      </c>
      <c r="P8698" t="str">
        <f>IF(OR(Table1_17[[#This Row],[missing_flag]]="Missing",Table1_17[[#This Row],[outlier_flag]]="Outliers"),"Review","Valid")</f>
        <v>Valid</v>
      </c>
    </row>
    <row r="8699" spans="1:16">
      <c r="A8699" t="s">
        <v>18882</v>
      </c>
      <c r="B8699" s="1">
        <v>44937</v>
      </c>
      <c r="C8699">
        <v>-38665.040000000001</v>
      </c>
      <c r="D8699" t="s">
        <v>1478</v>
      </c>
      <c r="E8699" t="s">
        <v>7</v>
      </c>
      <c r="F8699" t="s">
        <v>264</v>
      </c>
      <c r="G8699" t="s">
        <v>17</v>
      </c>
      <c r="I8699" t="s">
        <v>65</v>
      </c>
      <c r="J8699" t="s">
        <v>30988</v>
      </c>
      <c r="K8699" t="s">
        <v>22291</v>
      </c>
      <c r="L8699" t="s">
        <v>22291</v>
      </c>
      <c r="M8699" t="s">
        <v>22291</v>
      </c>
      <c r="N8699" t="str">
        <f t="shared" si="135"/>
        <v>OK</v>
      </c>
      <c r="O8699" t="str">
        <f>IF(OR(Table1_17[[#This Row],[amount]]&lt;$Y$8,Table1_17[[#This Row],[amount]]&gt;$Y$7),"Outlier","Normal")</f>
        <v>Normal</v>
      </c>
      <c r="P8699" t="str">
        <f>IF(OR(Table1_17[[#This Row],[missing_flag]]="Missing",Table1_17[[#This Row],[outlier_flag]]="Outliers"),"Review","Valid")</f>
        <v>Valid</v>
      </c>
    </row>
    <row r="8700" spans="1:16">
      <c r="A8700" t="s">
        <v>18884</v>
      </c>
      <c r="B8700" s="1">
        <v>45206</v>
      </c>
      <c r="C8700">
        <v>-2000</v>
      </c>
      <c r="D8700" t="s">
        <v>1478</v>
      </c>
      <c r="E8700" t="s">
        <v>1496</v>
      </c>
      <c r="F8700" t="s">
        <v>268</v>
      </c>
      <c r="G8700" t="s">
        <v>17</v>
      </c>
      <c r="I8700" t="s">
        <v>89</v>
      </c>
      <c r="J8700" t="s">
        <v>30989</v>
      </c>
      <c r="K8700" t="s">
        <v>22291</v>
      </c>
      <c r="L8700" t="s">
        <v>22291</v>
      </c>
      <c r="M8700" t="s">
        <v>22291</v>
      </c>
      <c r="N8700" t="str">
        <f t="shared" si="135"/>
        <v>OK</v>
      </c>
      <c r="O8700" t="str">
        <f>IF(OR(Table1_17[[#This Row],[amount]]&lt;$Y$8,Table1_17[[#This Row],[amount]]&gt;$Y$7),"Outlier","Normal")</f>
        <v>Normal</v>
      </c>
      <c r="P8700" t="str">
        <f>IF(OR(Table1_17[[#This Row],[missing_flag]]="Missing",Table1_17[[#This Row],[outlier_flag]]="Outliers"),"Review","Valid")</f>
        <v>Valid</v>
      </c>
    </row>
    <row r="8701" spans="1:16">
      <c r="A8701" t="s">
        <v>18886</v>
      </c>
      <c r="B8701" s="1">
        <v>45271</v>
      </c>
      <c r="C8701">
        <v>166803.45000000001</v>
      </c>
      <c r="D8701" t="s">
        <v>1483</v>
      </c>
      <c r="E8701" t="s">
        <v>1484</v>
      </c>
      <c r="F8701" t="s">
        <v>264</v>
      </c>
      <c r="G8701" t="s">
        <v>8</v>
      </c>
      <c r="H8701" t="s">
        <v>768</v>
      </c>
      <c r="J8701" t="s">
        <v>30990</v>
      </c>
      <c r="K8701" t="s">
        <v>22291</v>
      </c>
      <c r="L8701" t="s">
        <v>22291</v>
      </c>
      <c r="M8701" t="s">
        <v>22291</v>
      </c>
      <c r="N8701" t="str">
        <f t="shared" si="135"/>
        <v>OK</v>
      </c>
      <c r="O8701" t="str">
        <f>IF(OR(Table1_17[[#This Row],[amount]]&lt;$Y$8,Table1_17[[#This Row],[amount]]&gt;$Y$7),"Outlier","Normal")</f>
        <v>Normal</v>
      </c>
      <c r="P8701" t="str">
        <f>IF(OR(Table1_17[[#This Row],[missing_flag]]="Missing",Table1_17[[#This Row],[outlier_flag]]="Outliers"),"Review","Valid")</f>
        <v>Valid</v>
      </c>
    </row>
    <row r="8702" spans="1:16">
      <c r="A8702" t="s">
        <v>18888</v>
      </c>
      <c r="B8702" s="1">
        <v>45152</v>
      </c>
      <c r="C8702">
        <v>196876.24</v>
      </c>
      <c r="D8702" t="s">
        <v>1483</v>
      </c>
      <c r="E8702" t="s">
        <v>1487</v>
      </c>
      <c r="F8702" t="s">
        <v>271</v>
      </c>
      <c r="G8702" t="s">
        <v>13</v>
      </c>
      <c r="H8702" t="s">
        <v>1163</v>
      </c>
      <c r="J8702" t="s">
        <v>30991</v>
      </c>
      <c r="K8702" t="s">
        <v>22291</v>
      </c>
      <c r="L8702" t="s">
        <v>22291</v>
      </c>
      <c r="M8702" t="s">
        <v>22291</v>
      </c>
      <c r="N8702" t="str">
        <f t="shared" si="135"/>
        <v>OK</v>
      </c>
      <c r="O8702" t="str">
        <f>IF(OR(Table1_17[[#This Row],[amount]]&lt;$Y$8,Table1_17[[#This Row],[amount]]&gt;$Y$7),"Outlier","Normal")</f>
        <v>Normal</v>
      </c>
      <c r="P8702" t="str">
        <f>IF(OR(Table1_17[[#This Row],[missing_flag]]="Missing",Table1_17[[#This Row],[outlier_flag]]="Outliers"),"Review","Valid")</f>
        <v>Valid</v>
      </c>
    </row>
    <row r="8703" spans="1:16">
      <c r="A8703" t="s">
        <v>18890</v>
      </c>
      <c r="B8703" s="1">
        <v>44698</v>
      </c>
      <c r="C8703">
        <v>-36031.61</v>
      </c>
      <c r="D8703" t="s">
        <v>1478</v>
      </c>
      <c r="E8703" t="s">
        <v>36</v>
      </c>
      <c r="F8703" t="s">
        <v>271</v>
      </c>
      <c r="G8703" t="s">
        <v>17</v>
      </c>
      <c r="I8703" t="s">
        <v>225</v>
      </c>
      <c r="J8703" t="s">
        <v>30992</v>
      </c>
      <c r="K8703" t="s">
        <v>22291</v>
      </c>
      <c r="L8703" t="s">
        <v>22291</v>
      </c>
      <c r="M8703" t="s">
        <v>22291</v>
      </c>
      <c r="N8703" t="str">
        <f t="shared" si="135"/>
        <v>OK</v>
      </c>
      <c r="O8703" t="str">
        <f>IF(OR(Table1_17[[#This Row],[amount]]&lt;$Y$8,Table1_17[[#This Row],[amount]]&gt;$Y$7),"Outlier","Normal")</f>
        <v>Normal</v>
      </c>
      <c r="P8703" t="str">
        <f>IF(OR(Table1_17[[#This Row],[missing_flag]]="Missing",Table1_17[[#This Row],[outlier_flag]]="Outliers"),"Review","Valid")</f>
        <v>Valid</v>
      </c>
    </row>
    <row r="8704" spans="1:16">
      <c r="A8704" t="s">
        <v>18892</v>
      </c>
      <c r="B8704" s="1">
        <v>45055</v>
      </c>
      <c r="C8704">
        <v>185691.8</v>
      </c>
      <c r="D8704" t="s">
        <v>1483</v>
      </c>
      <c r="E8704" t="s">
        <v>1499</v>
      </c>
      <c r="F8704" t="s">
        <v>271</v>
      </c>
      <c r="G8704" t="s">
        <v>29</v>
      </c>
      <c r="H8704" t="s">
        <v>848</v>
      </c>
      <c r="J8704" t="s">
        <v>30993</v>
      </c>
      <c r="K8704" t="s">
        <v>22291</v>
      </c>
      <c r="L8704" t="s">
        <v>22291</v>
      </c>
      <c r="M8704" t="s">
        <v>22291</v>
      </c>
      <c r="N8704" t="str">
        <f t="shared" si="135"/>
        <v>OK</v>
      </c>
      <c r="O8704" t="str">
        <f>IF(OR(Table1_17[[#This Row],[amount]]&lt;$Y$8,Table1_17[[#This Row],[amount]]&gt;$Y$7),"Outlier","Normal")</f>
        <v>Normal</v>
      </c>
      <c r="P8704" t="str">
        <f>IF(OR(Table1_17[[#This Row],[missing_flag]]="Missing",Table1_17[[#This Row],[outlier_flag]]="Outliers"),"Review","Valid")</f>
        <v>Valid</v>
      </c>
    </row>
    <row r="8705" spans="1:16">
      <c r="A8705" t="s">
        <v>18894</v>
      </c>
      <c r="B8705" s="1">
        <v>44884</v>
      </c>
      <c r="C8705">
        <v>93433.24</v>
      </c>
      <c r="D8705" t="s">
        <v>1483</v>
      </c>
      <c r="E8705" t="s">
        <v>1487</v>
      </c>
      <c r="F8705" t="s">
        <v>264</v>
      </c>
      <c r="G8705" t="s">
        <v>13</v>
      </c>
      <c r="H8705" t="s">
        <v>1341</v>
      </c>
      <c r="J8705" t="s">
        <v>30994</v>
      </c>
      <c r="K8705" t="s">
        <v>22291</v>
      </c>
      <c r="L8705" t="s">
        <v>22291</v>
      </c>
      <c r="M8705" t="s">
        <v>22291</v>
      </c>
      <c r="N8705" t="str">
        <f t="shared" si="135"/>
        <v>OK</v>
      </c>
      <c r="O8705" t="str">
        <f>IF(OR(Table1_17[[#This Row],[amount]]&lt;$Y$8,Table1_17[[#This Row],[amount]]&gt;$Y$7),"Outlier","Normal")</f>
        <v>Normal</v>
      </c>
      <c r="P8705" t="str">
        <f>IF(OR(Table1_17[[#This Row],[missing_flag]]="Missing",Table1_17[[#This Row],[outlier_flag]]="Outliers"),"Review","Valid")</f>
        <v>Valid</v>
      </c>
    </row>
    <row r="8706" spans="1:16">
      <c r="A8706" t="s">
        <v>18896</v>
      </c>
      <c r="B8706" s="1">
        <v>45060</v>
      </c>
      <c r="C8706">
        <v>82090.62</v>
      </c>
      <c r="D8706" t="s">
        <v>1483</v>
      </c>
      <c r="E8706" t="s">
        <v>1487</v>
      </c>
      <c r="F8706" t="s">
        <v>268</v>
      </c>
      <c r="G8706" t="s">
        <v>8</v>
      </c>
      <c r="H8706" t="s">
        <v>983</v>
      </c>
      <c r="J8706" t="s">
        <v>30995</v>
      </c>
      <c r="K8706" t="s">
        <v>22291</v>
      </c>
      <c r="L8706" t="s">
        <v>22291</v>
      </c>
      <c r="M8706" t="s">
        <v>22291</v>
      </c>
      <c r="N8706" t="str">
        <f t="shared" si="135"/>
        <v>OK</v>
      </c>
      <c r="O8706" t="str">
        <f>IF(OR(Table1_17[[#This Row],[amount]]&lt;$Y$8,Table1_17[[#This Row],[amount]]&gt;$Y$7),"Outlier","Normal")</f>
        <v>Normal</v>
      </c>
      <c r="P8706" t="str">
        <f>IF(OR(Table1_17[[#This Row],[missing_flag]]="Missing",Table1_17[[#This Row],[outlier_flag]]="Outliers"),"Review","Valid")</f>
        <v>Valid</v>
      </c>
    </row>
    <row r="8707" spans="1:16">
      <c r="A8707" t="s">
        <v>18898</v>
      </c>
      <c r="B8707" s="1">
        <v>45203</v>
      </c>
      <c r="C8707">
        <v>194861.04</v>
      </c>
      <c r="D8707" t="s">
        <v>1483</v>
      </c>
      <c r="E8707" t="s">
        <v>1487</v>
      </c>
      <c r="F8707" t="s">
        <v>271</v>
      </c>
      <c r="G8707" t="s">
        <v>8</v>
      </c>
      <c r="H8707" t="s">
        <v>754</v>
      </c>
      <c r="J8707" t="s">
        <v>30996</v>
      </c>
      <c r="K8707" t="s">
        <v>22291</v>
      </c>
      <c r="L8707" t="s">
        <v>22291</v>
      </c>
      <c r="M8707" t="s">
        <v>22291</v>
      </c>
      <c r="N8707" t="str">
        <f t="shared" ref="N8707:N8770" si="136">IF(OR(B8707="",C8707="",D8707="",F8707=""),"Missing","OK")</f>
        <v>OK</v>
      </c>
      <c r="O8707" t="str">
        <f>IF(OR(Table1_17[[#This Row],[amount]]&lt;$Y$8,Table1_17[[#This Row],[amount]]&gt;$Y$7),"Outlier","Normal")</f>
        <v>Normal</v>
      </c>
      <c r="P8707" t="str">
        <f>IF(OR(Table1_17[[#This Row],[missing_flag]]="Missing",Table1_17[[#This Row],[outlier_flag]]="Outliers"),"Review","Valid")</f>
        <v>Valid</v>
      </c>
    </row>
    <row r="8708" spans="1:16">
      <c r="A8708" t="s">
        <v>18900</v>
      </c>
      <c r="B8708" s="1">
        <v>44891</v>
      </c>
      <c r="C8708">
        <v>-69236.56</v>
      </c>
      <c r="D8708" t="s">
        <v>1478</v>
      </c>
      <c r="E8708" t="s">
        <v>1496</v>
      </c>
      <c r="F8708" t="s">
        <v>264</v>
      </c>
      <c r="G8708" t="s">
        <v>8</v>
      </c>
      <c r="I8708" t="s">
        <v>250</v>
      </c>
      <c r="J8708" t="s">
        <v>30997</v>
      </c>
      <c r="K8708" t="s">
        <v>22291</v>
      </c>
      <c r="L8708" t="s">
        <v>22291</v>
      </c>
      <c r="M8708" t="s">
        <v>22291</v>
      </c>
      <c r="N8708" t="str">
        <f t="shared" si="136"/>
        <v>OK</v>
      </c>
      <c r="O8708" t="str">
        <f>IF(OR(Table1_17[[#This Row],[amount]]&lt;$Y$8,Table1_17[[#This Row],[amount]]&gt;$Y$7),"Outlier","Normal")</f>
        <v>Normal</v>
      </c>
      <c r="P8708" t="str">
        <f>IF(OR(Table1_17[[#This Row],[missing_flag]]="Missing",Table1_17[[#This Row],[outlier_flag]]="Outliers"),"Review","Valid")</f>
        <v>Valid</v>
      </c>
    </row>
    <row r="8709" spans="1:16">
      <c r="A8709" t="s">
        <v>18902</v>
      </c>
      <c r="B8709" s="1">
        <v>44704</v>
      </c>
      <c r="C8709">
        <v>-22686.14</v>
      </c>
      <c r="D8709" t="s">
        <v>1478</v>
      </c>
      <c r="E8709" t="s">
        <v>1534</v>
      </c>
      <c r="F8709" t="s">
        <v>264</v>
      </c>
      <c r="G8709" t="s">
        <v>8</v>
      </c>
      <c r="I8709" t="s">
        <v>143</v>
      </c>
      <c r="J8709" t="s">
        <v>30998</v>
      </c>
      <c r="K8709" t="s">
        <v>22291</v>
      </c>
      <c r="L8709" t="s">
        <v>22291</v>
      </c>
      <c r="M8709" t="s">
        <v>22291</v>
      </c>
      <c r="N8709" t="str">
        <f t="shared" si="136"/>
        <v>OK</v>
      </c>
      <c r="O8709" t="str">
        <f>IF(OR(Table1_17[[#This Row],[amount]]&lt;$Y$8,Table1_17[[#This Row],[amount]]&gt;$Y$7),"Outlier","Normal")</f>
        <v>Normal</v>
      </c>
      <c r="P8709" t="str">
        <f>IF(OR(Table1_17[[#This Row],[missing_flag]]="Missing",Table1_17[[#This Row],[outlier_flag]]="Outliers"),"Review","Valid")</f>
        <v>Valid</v>
      </c>
    </row>
    <row r="8710" spans="1:16">
      <c r="A8710" t="s">
        <v>18904</v>
      </c>
      <c r="B8710" s="1">
        <v>44803</v>
      </c>
      <c r="C8710">
        <v>-69146.25</v>
      </c>
      <c r="D8710" t="s">
        <v>1478</v>
      </c>
      <c r="E8710" t="s">
        <v>1496</v>
      </c>
      <c r="F8710" t="s">
        <v>271</v>
      </c>
      <c r="G8710" t="s">
        <v>13</v>
      </c>
      <c r="I8710" t="s">
        <v>242</v>
      </c>
      <c r="J8710" t="s">
        <v>30999</v>
      </c>
      <c r="K8710" t="s">
        <v>22291</v>
      </c>
      <c r="L8710" t="s">
        <v>22291</v>
      </c>
      <c r="M8710" t="s">
        <v>22291</v>
      </c>
      <c r="N8710" t="str">
        <f t="shared" si="136"/>
        <v>OK</v>
      </c>
      <c r="O8710" t="str">
        <f>IF(OR(Table1_17[[#This Row],[amount]]&lt;$Y$8,Table1_17[[#This Row],[amount]]&gt;$Y$7),"Outlier","Normal")</f>
        <v>Normal</v>
      </c>
      <c r="P8710" t="str">
        <f>IF(OR(Table1_17[[#This Row],[missing_flag]]="Missing",Table1_17[[#This Row],[outlier_flag]]="Outliers"),"Review","Valid")</f>
        <v>Valid</v>
      </c>
    </row>
    <row r="8711" spans="1:16">
      <c r="A8711" t="s">
        <v>18906</v>
      </c>
      <c r="B8711" s="1">
        <v>44865</v>
      </c>
      <c r="C8711">
        <v>-48679.68</v>
      </c>
      <c r="D8711" t="s">
        <v>1478</v>
      </c>
      <c r="E8711" t="s">
        <v>20</v>
      </c>
      <c r="F8711" t="s">
        <v>271</v>
      </c>
      <c r="G8711" t="s">
        <v>17</v>
      </c>
      <c r="I8711" t="s">
        <v>221</v>
      </c>
      <c r="J8711" t="s">
        <v>31000</v>
      </c>
      <c r="K8711" t="s">
        <v>22291</v>
      </c>
      <c r="L8711" t="s">
        <v>22291</v>
      </c>
      <c r="M8711" t="s">
        <v>22291</v>
      </c>
      <c r="N8711" t="str">
        <f t="shared" si="136"/>
        <v>OK</v>
      </c>
      <c r="O8711" t="str">
        <f>IF(OR(Table1_17[[#This Row],[amount]]&lt;$Y$8,Table1_17[[#This Row],[amount]]&gt;$Y$7),"Outlier","Normal")</f>
        <v>Normal</v>
      </c>
      <c r="P8711" t="str">
        <f>IF(OR(Table1_17[[#This Row],[missing_flag]]="Missing",Table1_17[[#This Row],[outlier_flag]]="Outliers"),"Review","Valid")</f>
        <v>Valid</v>
      </c>
    </row>
    <row r="8712" spans="1:16">
      <c r="A8712" t="s">
        <v>18908</v>
      </c>
      <c r="B8712" s="1">
        <v>44632</v>
      </c>
      <c r="C8712">
        <v>142705.88</v>
      </c>
      <c r="D8712" t="s">
        <v>1483</v>
      </c>
      <c r="E8712" t="s">
        <v>1499</v>
      </c>
      <c r="F8712" t="s">
        <v>268</v>
      </c>
      <c r="G8712" t="s">
        <v>8</v>
      </c>
      <c r="H8712" t="s">
        <v>1121</v>
      </c>
      <c r="J8712" t="s">
        <v>31001</v>
      </c>
      <c r="K8712" t="s">
        <v>22291</v>
      </c>
      <c r="L8712" t="s">
        <v>22291</v>
      </c>
      <c r="M8712" t="s">
        <v>22291</v>
      </c>
      <c r="N8712" t="str">
        <f t="shared" si="136"/>
        <v>OK</v>
      </c>
      <c r="O8712" t="str">
        <f>IF(OR(Table1_17[[#This Row],[amount]]&lt;$Y$8,Table1_17[[#This Row],[amount]]&gt;$Y$7),"Outlier","Normal")</f>
        <v>Normal</v>
      </c>
      <c r="P8712" t="str">
        <f>IF(OR(Table1_17[[#This Row],[missing_flag]]="Missing",Table1_17[[#This Row],[outlier_flag]]="Outliers"),"Review","Valid")</f>
        <v>Valid</v>
      </c>
    </row>
    <row r="8713" spans="1:16">
      <c r="A8713" t="s">
        <v>18910</v>
      </c>
      <c r="B8713" s="1">
        <v>45031</v>
      </c>
      <c r="C8713">
        <v>108440.58</v>
      </c>
      <c r="D8713" t="s">
        <v>1483</v>
      </c>
      <c r="E8713" t="s">
        <v>1487</v>
      </c>
      <c r="F8713" t="s">
        <v>264</v>
      </c>
      <c r="G8713" t="s">
        <v>13</v>
      </c>
      <c r="H8713" t="s">
        <v>1053</v>
      </c>
      <c r="J8713" t="s">
        <v>31002</v>
      </c>
      <c r="K8713" t="s">
        <v>22291</v>
      </c>
      <c r="L8713" t="s">
        <v>22291</v>
      </c>
      <c r="M8713" t="s">
        <v>22291</v>
      </c>
      <c r="N8713" t="str">
        <f t="shared" si="136"/>
        <v>OK</v>
      </c>
      <c r="O8713" t="str">
        <f>IF(OR(Table1_17[[#This Row],[amount]]&lt;$Y$8,Table1_17[[#This Row],[amount]]&gt;$Y$7),"Outlier","Normal")</f>
        <v>Normal</v>
      </c>
      <c r="P8713" t="str">
        <f>IF(OR(Table1_17[[#This Row],[missing_flag]]="Missing",Table1_17[[#This Row],[outlier_flag]]="Outliers"),"Review","Valid")</f>
        <v>Valid</v>
      </c>
    </row>
    <row r="8714" spans="1:16">
      <c r="A8714" t="s">
        <v>18912</v>
      </c>
      <c r="B8714" s="1">
        <v>44978</v>
      </c>
      <c r="C8714">
        <v>-39958.870000000003</v>
      </c>
      <c r="D8714" t="s">
        <v>1478</v>
      </c>
      <c r="E8714" t="s">
        <v>1509</v>
      </c>
      <c r="F8714" t="s">
        <v>264</v>
      </c>
      <c r="G8714" t="s">
        <v>8</v>
      </c>
      <c r="I8714" t="s">
        <v>240</v>
      </c>
      <c r="J8714" t="s">
        <v>31003</v>
      </c>
      <c r="K8714" t="s">
        <v>22291</v>
      </c>
      <c r="L8714" t="s">
        <v>22291</v>
      </c>
      <c r="M8714" t="s">
        <v>22291</v>
      </c>
      <c r="N8714" t="str">
        <f t="shared" si="136"/>
        <v>OK</v>
      </c>
      <c r="O8714" t="str">
        <f>IF(OR(Table1_17[[#This Row],[amount]]&lt;$Y$8,Table1_17[[#This Row],[amount]]&gt;$Y$7),"Outlier","Normal")</f>
        <v>Normal</v>
      </c>
      <c r="P8714" t="str">
        <f>IF(OR(Table1_17[[#This Row],[missing_flag]]="Missing",Table1_17[[#This Row],[outlier_flag]]="Outliers"),"Review","Valid")</f>
        <v>Valid</v>
      </c>
    </row>
    <row r="8715" spans="1:16">
      <c r="A8715" t="s">
        <v>18914</v>
      </c>
      <c r="B8715" s="1">
        <v>44769</v>
      </c>
      <c r="C8715">
        <v>174008.67</v>
      </c>
      <c r="D8715" t="s">
        <v>1483</v>
      </c>
      <c r="E8715" t="s">
        <v>1487</v>
      </c>
      <c r="F8715" t="s">
        <v>264</v>
      </c>
      <c r="G8715" t="s">
        <v>29</v>
      </c>
      <c r="H8715" t="s">
        <v>1339</v>
      </c>
      <c r="J8715" t="s">
        <v>31004</v>
      </c>
      <c r="K8715" t="s">
        <v>22291</v>
      </c>
      <c r="L8715" t="s">
        <v>22291</v>
      </c>
      <c r="M8715" t="s">
        <v>22291</v>
      </c>
      <c r="N8715" t="str">
        <f t="shared" si="136"/>
        <v>OK</v>
      </c>
      <c r="O8715" t="str">
        <f>IF(OR(Table1_17[[#This Row],[amount]]&lt;$Y$8,Table1_17[[#This Row],[amount]]&gt;$Y$7),"Outlier","Normal")</f>
        <v>Normal</v>
      </c>
      <c r="P8715" t="str">
        <f>IF(OR(Table1_17[[#This Row],[missing_flag]]="Missing",Table1_17[[#This Row],[outlier_flag]]="Outliers"),"Review","Valid")</f>
        <v>Valid</v>
      </c>
    </row>
    <row r="8716" spans="1:16">
      <c r="A8716" t="s">
        <v>18916</v>
      </c>
      <c r="B8716" s="1">
        <v>45004</v>
      </c>
      <c r="C8716">
        <v>154198.21</v>
      </c>
      <c r="D8716" t="s">
        <v>1483</v>
      </c>
      <c r="E8716" t="s">
        <v>1487</v>
      </c>
      <c r="F8716" t="s">
        <v>271</v>
      </c>
      <c r="G8716" t="s">
        <v>8</v>
      </c>
      <c r="H8716" t="s">
        <v>1187</v>
      </c>
      <c r="J8716" t="s">
        <v>31005</v>
      </c>
      <c r="K8716" t="s">
        <v>22291</v>
      </c>
      <c r="L8716" t="s">
        <v>22291</v>
      </c>
      <c r="M8716" t="s">
        <v>22291</v>
      </c>
      <c r="N8716" t="str">
        <f t="shared" si="136"/>
        <v>OK</v>
      </c>
      <c r="O8716" t="str">
        <f>IF(OR(Table1_17[[#This Row],[amount]]&lt;$Y$8,Table1_17[[#This Row],[amount]]&gt;$Y$7),"Outlier","Normal")</f>
        <v>Normal</v>
      </c>
      <c r="P8716" t="str">
        <f>IF(OR(Table1_17[[#This Row],[missing_flag]]="Missing",Table1_17[[#This Row],[outlier_flag]]="Outliers"),"Review","Valid")</f>
        <v>Valid</v>
      </c>
    </row>
    <row r="8717" spans="1:16">
      <c r="A8717" t="s">
        <v>18918</v>
      </c>
      <c r="B8717" s="1">
        <v>44617</v>
      </c>
      <c r="C8717">
        <v>-27093.55</v>
      </c>
      <c r="D8717" t="s">
        <v>1478</v>
      </c>
      <c r="E8717" t="s">
        <v>1509</v>
      </c>
      <c r="F8717" t="s">
        <v>264</v>
      </c>
      <c r="G8717" t="s">
        <v>8</v>
      </c>
      <c r="I8717" t="s">
        <v>111</v>
      </c>
      <c r="J8717" t="s">
        <v>31006</v>
      </c>
      <c r="K8717" t="s">
        <v>22291</v>
      </c>
      <c r="L8717" t="s">
        <v>22291</v>
      </c>
      <c r="M8717" t="s">
        <v>22291</v>
      </c>
      <c r="N8717" t="str">
        <f t="shared" si="136"/>
        <v>OK</v>
      </c>
      <c r="O8717" t="str">
        <f>IF(OR(Table1_17[[#This Row],[amount]]&lt;$Y$8,Table1_17[[#This Row],[amount]]&gt;$Y$7),"Outlier","Normal")</f>
        <v>Normal</v>
      </c>
      <c r="P8717" t="str">
        <f>IF(OR(Table1_17[[#This Row],[missing_flag]]="Missing",Table1_17[[#This Row],[outlier_flag]]="Outliers"),"Review","Valid")</f>
        <v>Valid</v>
      </c>
    </row>
    <row r="8718" spans="1:16">
      <c r="A8718" t="s">
        <v>18920</v>
      </c>
      <c r="B8718" s="1">
        <v>44845</v>
      </c>
      <c r="C8718">
        <v>160696.66</v>
      </c>
      <c r="D8718" t="s">
        <v>1483</v>
      </c>
      <c r="E8718" t="s">
        <v>1499</v>
      </c>
      <c r="F8718" t="s">
        <v>264</v>
      </c>
      <c r="G8718" t="s">
        <v>29</v>
      </c>
      <c r="H8718" t="s">
        <v>1337</v>
      </c>
      <c r="J8718" t="s">
        <v>31007</v>
      </c>
      <c r="K8718" t="s">
        <v>22291</v>
      </c>
      <c r="L8718" t="s">
        <v>22291</v>
      </c>
      <c r="M8718" t="s">
        <v>22291</v>
      </c>
      <c r="N8718" t="str">
        <f t="shared" si="136"/>
        <v>OK</v>
      </c>
      <c r="O8718" t="str">
        <f>IF(OR(Table1_17[[#This Row],[amount]]&lt;$Y$8,Table1_17[[#This Row],[amount]]&gt;$Y$7),"Outlier","Normal")</f>
        <v>Normal</v>
      </c>
      <c r="P8718" t="str">
        <f>IF(OR(Table1_17[[#This Row],[missing_flag]]="Missing",Table1_17[[#This Row],[outlier_flag]]="Outliers"),"Review","Valid")</f>
        <v>Valid</v>
      </c>
    </row>
    <row r="8719" spans="1:16">
      <c r="A8719" t="s">
        <v>18922</v>
      </c>
      <c r="B8719" s="1">
        <v>45067</v>
      </c>
      <c r="C8719">
        <v>-30107.96</v>
      </c>
      <c r="D8719" t="s">
        <v>1478</v>
      </c>
      <c r="E8719" t="s">
        <v>1534</v>
      </c>
      <c r="F8719" t="s">
        <v>268</v>
      </c>
      <c r="G8719" t="s">
        <v>29</v>
      </c>
      <c r="I8719" t="s">
        <v>25</v>
      </c>
      <c r="J8719" t="s">
        <v>31008</v>
      </c>
      <c r="K8719" t="s">
        <v>22291</v>
      </c>
      <c r="L8719" t="s">
        <v>22291</v>
      </c>
      <c r="M8719" t="s">
        <v>22291</v>
      </c>
      <c r="N8719" t="str">
        <f t="shared" si="136"/>
        <v>OK</v>
      </c>
      <c r="O8719" t="str">
        <f>IF(OR(Table1_17[[#This Row],[amount]]&lt;$Y$8,Table1_17[[#This Row],[amount]]&gt;$Y$7),"Outlier","Normal")</f>
        <v>Normal</v>
      </c>
      <c r="P8719" t="str">
        <f>IF(OR(Table1_17[[#This Row],[missing_flag]]="Missing",Table1_17[[#This Row],[outlier_flag]]="Outliers"),"Review","Valid")</f>
        <v>Valid</v>
      </c>
    </row>
    <row r="8720" spans="1:16">
      <c r="A8720" t="s">
        <v>18924</v>
      </c>
      <c r="B8720" s="1">
        <v>44715</v>
      </c>
      <c r="C8720">
        <v>19946.490000000002</v>
      </c>
      <c r="D8720" t="s">
        <v>1504</v>
      </c>
      <c r="E8720" t="s">
        <v>1504</v>
      </c>
      <c r="F8720" t="s">
        <v>271</v>
      </c>
      <c r="G8720" t="s">
        <v>8</v>
      </c>
      <c r="J8720" t="s">
        <v>31009</v>
      </c>
      <c r="K8720" t="s">
        <v>22291</v>
      </c>
      <c r="L8720" t="s">
        <v>22291</v>
      </c>
      <c r="M8720" t="s">
        <v>22291</v>
      </c>
      <c r="N8720" t="str">
        <f t="shared" si="136"/>
        <v>OK</v>
      </c>
      <c r="O8720" t="str">
        <f>IF(OR(Table1_17[[#This Row],[amount]]&lt;$Y$8,Table1_17[[#This Row],[amount]]&gt;$Y$7),"Outlier","Normal")</f>
        <v>Normal</v>
      </c>
      <c r="P8720" t="str">
        <f>IF(OR(Table1_17[[#This Row],[missing_flag]]="Missing",Table1_17[[#This Row],[outlier_flag]]="Outliers"),"Review","Valid")</f>
        <v>Valid</v>
      </c>
    </row>
    <row r="8721" spans="1:16">
      <c r="A8721" t="s">
        <v>18926</v>
      </c>
      <c r="B8721" s="1">
        <v>44578</v>
      </c>
      <c r="C8721">
        <v>-28827.11</v>
      </c>
      <c r="D8721" t="s">
        <v>1478</v>
      </c>
      <c r="E8721" t="s">
        <v>36</v>
      </c>
      <c r="F8721" t="s">
        <v>264</v>
      </c>
      <c r="G8721" t="s">
        <v>29</v>
      </c>
      <c r="I8721" t="s">
        <v>248</v>
      </c>
      <c r="J8721" t="s">
        <v>31010</v>
      </c>
      <c r="K8721" t="s">
        <v>22291</v>
      </c>
      <c r="L8721" t="s">
        <v>22291</v>
      </c>
      <c r="M8721" t="s">
        <v>22291</v>
      </c>
      <c r="N8721" t="str">
        <f t="shared" si="136"/>
        <v>OK</v>
      </c>
      <c r="O8721" t="str">
        <f>IF(OR(Table1_17[[#This Row],[amount]]&lt;$Y$8,Table1_17[[#This Row],[amount]]&gt;$Y$7),"Outlier","Normal")</f>
        <v>Normal</v>
      </c>
      <c r="P8721" t="str">
        <f>IF(OR(Table1_17[[#This Row],[missing_flag]]="Missing",Table1_17[[#This Row],[outlier_flag]]="Outliers"),"Review","Valid")</f>
        <v>Valid</v>
      </c>
    </row>
    <row r="8722" spans="1:16">
      <c r="A8722" t="s">
        <v>18928</v>
      </c>
      <c r="B8722" s="1">
        <v>44891</v>
      </c>
      <c r="C8722">
        <v>36773.32</v>
      </c>
      <c r="D8722" t="s">
        <v>1587</v>
      </c>
      <c r="E8722" t="s">
        <v>1587</v>
      </c>
      <c r="F8722" t="s">
        <v>268</v>
      </c>
      <c r="G8722" t="s">
        <v>13</v>
      </c>
      <c r="J8722" t="s">
        <v>31011</v>
      </c>
      <c r="K8722" t="s">
        <v>22291</v>
      </c>
      <c r="L8722" t="s">
        <v>22291</v>
      </c>
      <c r="M8722" t="s">
        <v>22291</v>
      </c>
      <c r="N8722" t="str">
        <f t="shared" si="136"/>
        <v>OK</v>
      </c>
      <c r="O8722" t="str">
        <f>IF(OR(Table1_17[[#This Row],[amount]]&lt;$Y$8,Table1_17[[#This Row],[amount]]&gt;$Y$7),"Outlier","Normal")</f>
        <v>Normal</v>
      </c>
      <c r="P8722" t="str">
        <f>IF(OR(Table1_17[[#This Row],[missing_flag]]="Missing",Table1_17[[#This Row],[outlier_flag]]="Outliers"),"Review","Valid")</f>
        <v>Valid</v>
      </c>
    </row>
    <row r="8723" spans="1:16">
      <c r="A8723" t="s">
        <v>18930</v>
      </c>
      <c r="B8723" s="1">
        <v>45121</v>
      </c>
      <c r="C8723">
        <v>175864.04</v>
      </c>
      <c r="D8723" t="s">
        <v>1483</v>
      </c>
      <c r="E8723" t="s">
        <v>1499</v>
      </c>
      <c r="F8723" t="s">
        <v>271</v>
      </c>
      <c r="G8723" t="s">
        <v>8</v>
      </c>
      <c r="H8723" t="s">
        <v>1243</v>
      </c>
      <c r="J8723" t="s">
        <v>31012</v>
      </c>
      <c r="K8723" t="s">
        <v>22291</v>
      </c>
      <c r="L8723" t="s">
        <v>22291</v>
      </c>
      <c r="M8723" t="s">
        <v>22291</v>
      </c>
      <c r="N8723" t="str">
        <f t="shared" si="136"/>
        <v>OK</v>
      </c>
      <c r="O8723" t="str">
        <f>IF(OR(Table1_17[[#This Row],[amount]]&lt;$Y$8,Table1_17[[#This Row],[amount]]&gt;$Y$7),"Outlier","Normal")</f>
        <v>Normal</v>
      </c>
      <c r="P8723" t="str">
        <f>IF(OR(Table1_17[[#This Row],[missing_flag]]="Missing",Table1_17[[#This Row],[outlier_flag]]="Outliers"),"Review","Valid")</f>
        <v>Valid</v>
      </c>
    </row>
    <row r="8724" spans="1:16">
      <c r="A8724" t="s">
        <v>18932</v>
      </c>
      <c r="B8724" s="1">
        <v>44941</v>
      </c>
      <c r="C8724">
        <v>-62834.73</v>
      </c>
      <c r="D8724" t="s">
        <v>1478</v>
      </c>
      <c r="E8724" t="s">
        <v>1509</v>
      </c>
      <c r="F8724" t="s">
        <v>264</v>
      </c>
      <c r="G8724" t="s">
        <v>8</v>
      </c>
      <c r="I8724" t="s">
        <v>141</v>
      </c>
      <c r="J8724" t="s">
        <v>31013</v>
      </c>
      <c r="K8724" t="s">
        <v>22291</v>
      </c>
      <c r="L8724" t="s">
        <v>22291</v>
      </c>
      <c r="M8724" t="s">
        <v>22291</v>
      </c>
      <c r="N8724" t="str">
        <f t="shared" si="136"/>
        <v>OK</v>
      </c>
      <c r="O8724" t="str">
        <f>IF(OR(Table1_17[[#This Row],[amount]]&lt;$Y$8,Table1_17[[#This Row],[amount]]&gt;$Y$7),"Outlier","Normal")</f>
        <v>Normal</v>
      </c>
      <c r="P8724" t="str">
        <f>IF(OR(Table1_17[[#This Row],[missing_flag]]="Missing",Table1_17[[#This Row],[outlier_flag]]="Outliers"),"Review","Valid")</f>
        <v>Valid</v>
      </c>
    </row>
    <row r="8725" spans="1:16">
      <c r="A8725" t="s">
        <v>18934</v>
      </c>
      <c r="B8725" s="1">
        <v>45235</v>
      </c>
      <c r="C8725">
        <v>19919.95</v>
      </c>
      <c r="D8725" t="s">
        <v>1924</v>
      </c>
      <c r="E8725" t="s">
        <v>1924</v>
      </c>
      <c r="F8725" t="s">
        <v>264</v>
      </c>
      <c r="G8725" t="s">
        <v>13</v>
      </c>
      <c r="J8725" t="s">
        <v>31014</v>
      </c>
      <c r="K8725" t="s">
        <v>22291</v>
      </c>
      <c r="L8725" t="s">
        <v>22291</v>
      </c>
      <c r="M8725" t="s">
        <v>22291</v>
      </c>
      <c r="N8725" t="str">
        <f t="shared" si="136"/>
        <v>OK</v>
      </c>
      <c r="O8725" t="str">
        <f>IF(OR(Table1_17[[#This Row],[amount]]&lt;$Y$8,Table1_17[[#This Row],[amount]]&gt;$Y$7),"Outlier","Normal")</f>
        <v>Normal</v>
      </c>
      <c r="P8725" t="str">
        <f>IF(OR(Table1_17[[#This Row],[missing_flag]]="Missing",Table1_17[[#This Row],[outlier_flag]]="Outliers"),"Review","Valid")</f>
        <v>Valid</v>
      </c>
    </row>
    <row r="8726" spans="1:16">
      <c r="A8726" t="s">
        <v>18936</v>
      </c>
      <c r="B8726" s="1">
        <v>44592</v>
      </c>
      <c r="C8726">
        <v>-50761.85</v>
      </c>
      <c r="D8726" t="s">
        <v>1478</v>
      </c>
      <c r="E8726" t="s">
        <v>1509</v>
      </c>
      <c r="F8726" t="s">
        <v>271</v>
      </c>
      <c r="G8726" t="s">
        <v>17</v>
      </c>
      <c r="I8726" t="s">
        <v>242</v>
      </c>
      <c r="J8726" t="s">
        <v>31015</v>
      </c>
      <c r="K8726" t="s">
        <v>22291</v>
      </c>
      <c r="L8726" t="s">
        <v>22291</v>
      </c>
      <c r="M8726" t="s">
        <v>22291</v>
      </c>
      <c r="N8726" t="str">
        <f t="shared" si="136"/>
        <v>OK</v>
      </c>
      <c r="O8726" t="str">
        <f>IF(OR(Table1_17[[#This Row],[amount]]&lt;$Y$8,Table1_17[[#This Row],[amount]]&gt;$Y$7),"Outlier","Normal")</f>
        <v>Normal</v>
      </c>
      <c r="P8726" t="str">
        <f>IF(OR(Table1_17[[#This Row],[missing_flag]]="Missing",Table1_17[[#This Row],[outlier_flag]]="Outliers"),"Review","Valid")</f>
        <v>Valid</v>
      </c>
    </row>
    <row r="8727" spans="1:16">
      <c r="A8727" t="s">
        <v>18938</v>
      </c>
      <c r="B8727" s="1">
        <v>45083</v>
      </c>
      <c r="C8727">
        <v>-46040.17</v>
      </c>
      <c r="D8727" t="s">
        <v>1478</v>
      </c>
      <c r="E8727" t="s">
        <v>20</v>
      </c>
      <c r="F8727" t="s">
        <v>271</v>
      </c>
      <c r="G8727" t="s">
        <v>13</v>
      </c>
      <c r="I8727" t="s">
        <v>149</v>
      </c>
      <c r="J8727" t="s">
        <v>31016</v>
      </c>
      <c r="K8727" t="s">
        <v>22291</v>
      </c>
      <c r="L8727" t="s">
        <v>22291</v>
      </c>
      <c r="M8727" t="s">
        <v>22291</v>
      </c>
      <c r="N8727" t="str">
        <f t="shared" si="136"/>
        <v>OK</v>
      </c>
      <c r="O8727" t="str">
        <f>IF(OR(Table1_17[[#This Row],[amount]]&lt;$Y$8,Table1_17[[#This Row],[amount]]&gt;$Y$7),"Outlier","Normal")</f>
        <v>Normal</v>
      </c>
      <c r="P8727" t="str">
        <f>IF(OR(Table1_17[[#This Row],[missing_flag]]="Missing",Table1_17[[#This Row],[outlier_flag]]="Outliers"),"Review","Valid")</f>
        <v>Valid</v>
      </c>
    </row>
    <row r="8728" spans="1:16">
      <c r="A8728" t="s">
        <v>18940</v>
      </c>
      <c r="B8728" s="1">
        <v>44796</v>
      </c>
      <c r="C8728">
        <v>208109.4</v>
      </c>
      <c r="D8728" t="s">
        <v>1483</v>
      </c>
      <c r="E8728" t="s">
        <v>1487</v>
      </c>
      <c r="F8728" t="s">
        <v>264</v>
      </c>
      <c r="G8728" t="s">
        <v>29</v>
      </c>
      <c r="H8728" t="s">
        <v>800</v>
      </c>
      <c r="J8728" t="s">
        <v>31017</v>
      </c>
      <c r="K8728" t="s">
        <v>22291</v>
      </c>
      <c r="L8728" t="s">
        <v>22291</v>
      </c>
      <c r="M8728" t="s">
        <v>22291</v>
      </c>
      <c r="N8728" t="str">
        <f t="shared" si="136"/>
        <v>OK</v>
      </c>
      <c r="O8728" t="str">
        <f>IF(OR(Table1_17[[#This Row],[amount]]&lt;$Y$8,Table1_17[[#This Row],[amount]]&gt;$Y$7),"Outlier","Normal")</f>
        <v>Normal</v>
      </c>
      <c r="P8728" t="str">
        <f>IF(OR(Table1_17[[#This Row],[missing_flag]]="Missing",Table1_17[[#This Row],[outlier_flag]]="Outliers"),"Review","Valid")</f>
        <v>Valid</v>
      </c>
    </row>
    <row r="8729" spans="1:16">
      <c r="A8729" t="s">
        <v>18942</v>
      </c>
      <c r="B8729" s="1">
        <v>44768</v>
      </c>
      <c r="C8729">
        <v>110099.98</v>
      </c>
      <c r="D8729" t="s">
        <v>1483</v>
      </c>
      <c r="E8729" t="s">
        <v>1499</v>
      </c>
      <c r="F8729" t="s">
        <v>264</v>
      </c>
      <c r="G8729" t="s">
        <v>29</v>
      </c>
      <c r="H8729" t="s">
        <v>928</v>
      </c>
      <c r="J8729" t="s">
        <v>31018</v>
      </c>
      <c r="K8729" t="s">
        <v>22291</v>
      </c>
      <c r="L8729" t="s">
        <v>22291</v>
      </c>
      <c r="M8729" t="s">
        <v>22291</v>
      </c>
      <c r="N8729" t="str">
        <f t="shared" si="136"/>
        <v>OK</v>
      </c>
      <c r="O8729" t="str">
        <f>IF(OR(Table1_17[[#This Row],[amount]]&lt;$Y$8,Table1_17[[#This Row],[amount]]&gt;$Y$7),"Outlier","Normal")</f>
        <v>Normal</v>
      </c>
      <c r="P8729" t="str">
        <f>IF(OR(Table1_17[[#This Row],[missing_flag]]="Missing",Table1_17[[#This Row],[outlier_flag]]="Outliers"),"Review","Valid")</f>
        <v>Valid</v>
      </c>
    </row>
    <row r="8730" spans="1:16">
      <c r="A8730" t="s">
        <v>18944</v>
      </c>
      <c r="B8730" s="1">
        <v>45272</v>
      </c>
      <c r="C8730">
        <v>195859.17</v>
      </c>
      <c r="D8730" t="s">
        <v>1483</v>
      </c>
      <c r="E8730" t="s">
        <v>1499</v>
      </c>
      <c r="F8730" t="s">
        <v>268</v>
      </c>
      <c r="G8730" t="s">
        <v>13</v>
      </c>
      <c r="H8730" t="s">
        <v>1239</v>
      </c>
      <c r="J8730" t="s">
        <v>31019</v>
      </c>
      <c r="K8730" t="s">
        <v>22291</v>
      </c>
      <c r="L8730" t="s">
        <v>22291</v>
      </c>
      <c r="M8730" t="s">
        <v>22291</v>
      </c>
      <c r="N8730" t="str">
        <f t="shared" si="136"/>
        <v>OK</v>
      </c>
      <c r="O8730" t="str">
        <f>IF(OR(Table1_17[[#This Row],[amount]]&lt;$Y$8,Table1_17[[#This Row],[amount]]&gt;$Y$7),"Outlier","Normal")</f>
        <v>Normal</v>
      </c>
      <c r="P8730" t="str">
        <f>IF(OR(Table1_17[[#This Row],[missing_flag]]="Missing",Table1_17[[#This Row],[outlier_flag]]="Outliers"),"Review","Valid")</f>
        <v>Valid</v>
      </c>
    </row>
    <row r="8731" spans="1:16">
      <c r="A8731" t="s">
        <v>18946</v>
      </c>
      <c r="B8731" s="1">
        <v>44702</v>
      </c>
      <c r="C8731">
        <v>-25990.38</v>
      </c>
      <c r="D8731" t="s">
        <v>1478</v>
      </c>
      <c r="E8731" t="s">
        <v>1534</v>
      </c>
      <c r="F8731" t="s">
        <v>271</v>
      </c>
      <c r="G8731" t="s">
        <v>17</v>
      </c>
      <c r="I8731" t="s">
        <v>197</v>
      </c>
      <c r="J8731" t="s">
        <v>31020</v>
      </c>
      <c r="K8731" t="s">
        <v>22291</v>
      </c>
      <c r="L8731" t="s">
        <v>22291</v>
      </c>
      <c r="M8731" t="s">
        <v>22291</v>
      </c>
      <c r="N8731" t="str">
        <f t="shared" si="136"/>
        <v>OK</v>
      </c>
      <c r="O8731" t="str">
        <f>IF(OR(Table1_17[[#This Row],[amount]]&lt;$Y$8,Table1_17[[#This Row],[amount]]&gt;$Y$7),"Outlier","Normal")</f>
        <v>Normal</v>
      </c>
      <c r="P8731" t="str">
        <f>IF(OR(Table1_17[[#This Row],[missing_flag]]="Missing",Table1_17[[#This Row],[outlier_flag]]="Outliers"),"Review","Valid")</f>
        <v>Valid</v>
      </c>
    </row>
    <row r="8732" spans="1:16">
      <c r="A8732" t="s">
        <v>18948</v>
      </c>
      <c r="B8732" s="1">
        <v>44726</v>
      </c>
      <c r="C8732">
        <v>-31061.78</v>
      </c>
      <c r="D8732" t="s">
        <v>1478</v>
      </c>
      <c r="E8732" t="s">
        <v>36</v>
      </c>
      <c r="F8732" t="s">
        <v>271</v>
      </c>
      <c r="G8732" t="s">
        <v>17</v>
      </c>
      <c r="I8732" t="s">
        <v>53</v>
      </c>
      <c r="J8732" t="s">
        <v>31021</v>
      </c>
      <c r="K8732" t="s">
        <v>22291</v>
      </c>
      <c r="L8732" t="s">
        <v>22291</v>
      </c>
      <c r="M8732" t="s">
        <v>22291</v>
      </c>
      <c r="N8732" t="str">
        <f t="shared" si="136"/>
        <v>OK</v>
      </c>
      <c r="O8732" t="str">
        <f>IF(OR(Table1_17[[#This Row],[amount]]&lt;$Y$8,Table1_17[[#This Row],[amount]]&gt;$Y$7),"Outlier","Normal")</f>
        <v>Normal</v>
      </c>
      <c r="P8732" t="str">
        <f>IF(OR(Table1_17[[#This Row],[missing_flag]]="Missing",Table1_17[[#This Row],[outlier_flag]]="Outliers"),"Review","Valid")</f>
        <v>Valid</v>
      </c>
    </row>
    <row r="8733" spans="1:16">
      <c r="A8733" t="s">
        <v>18950</v>
      </c>
      <c r="B8733" s="1">
        <v>45012</v>
      </c>
      <c r="C8733">
        <v>190519.05</v>
      </c>
      <c r="D8733" t="s">
        <v>1483</v>
      </c>
      <c r="E8733" t="s">
        <v>1484</v>
      </c>
      <c r="F8733" t="s">
        <v>264</v>
      </c>
      <c r="G8733" t="s">
        <v>29</v>
      </c>
      <c r="H8733" t="s">
        <v>716</v>
      </c>
      <c r="J8733" t="s">
        <v>31022</v>
      </c>
      <c r="K8733" t="s">
        <v>22291</v>
      </c>
      <c r="L8733" t="s">
        <v>22291</v>
      </c>
      <c r="M8733" t="s">
        <v>22291</v>
      </c>
      <c r="N8733" t="str">
        <f t="shared" si="136"/>
        <v>OK</v>
      </c>
      <c r="O8733" t="str">
        <f>IF(OR(Table1_17[[#This Row],[amount]]&lt;$Y$8,Table1_17[[#This Row],[amount]]&gt;$Y$7),"Outlier","Normal")</f>
        <v>Normal</v>
      </c>
      <c r="P8733" t="str">
        <f>IF(OR(Table1_17[[#This Row],[missing_flag]]="Missing",Table1_17[[#This Row],[outlier_flag]]="Outliers"),"Review","Valid")</f>
        <v>Valid</v>
      </c>
    </row>
    <row r="8734" spans="1:16">
      <c r="A8734" t="s">
        <v>18952</v>
      </c>
      <c r="B8734" s="1">
        <v>45270</v>
      </c>
      <c r="C8734">
        <v>-79890.720000000001</v>
      </c>
      <c r="D8734" t="s">
        <v>1478</v>
      </c>
      <c r="E8734" t="s">
        <v>36</v>
      </c>
      <c r="F8734" t="s">
        <v>264</v>
      </c>
      <c r="G8734" t="s">
        <v>8</v>
      </c>
      <c r="I8734" t="s">
        <v>107</v>
      </c>
      <c r="J8734" t="s">
        <v>31023</v>
      </c>
      <c r="K8734" t="s">
        <v>22291</v>
      </c>
      <c r="L8734" t="s">
        <v>22291</v>
      </c>
      <c r="M8734" t="s">
        <v>22291</v>
      </c>
      <c r="N8734" t="str">
        <f t="shared" si="136"/>
        <v>OK</v>
      </c>
      <c r="O8734" t="str">
        <f>IF(OR(Table1_17[[#This Row],[amount]]&lt;$Y$8,Table1_17[[#This Row],[amount]]&gt;$Y$7),"Outlier","Normal")</f>
        <v>Normal</v>
      </c>
      <c r="P8734" t="str">
        <f>IF(OR(Table1_17[[#This Row],[missing_flag]]="Missing",Table1_17[[#This Row],[outlier_flag]]="Outliers"),"Review","Valid")</f>
        <v>Valid</v>
      </c>
    </row>
    <row r="8735" spans="1:16">
      <c r="A8735" t="s">
        <v>18954</v>
      </c>
      <c r="B8735" s="1">
        <v>45220</v>
      </c>
      <c r="C8735">
        <v>-61832.91</v>
      </c>
      <c r="D8735" t="s">
        <v>1478</v>
      </c>
      <c r="E8735" t="s">
        <v>1496</v>
      </c>
      <c r="F8735" t="s">
        <v>264</v>
      </c>
      <c r="G8735" t="s">
        <v>13</v>
      </c>
      <c r="I8735" t="s">
        <v>141</v>
      </c>
      <c r="J8735" t="s">
        <v>31024</v>
      </c>
      <c r="K8735" t="s">
        <v>22291</v>
      </c>
      <c r="L8735" t="s">
        <v>22291</v>
      </c>
      <c r="M8735" t="s">
        <v>22291</v>
      </c>
      <c r="N8735" t="str">
        <f t="shared" si="136"/>
        <v>OK</v>
      </c>
      <c r="O8735" t="str">
        <f>IF(OR(Table1_17[[#This Row],[amount]]&lt;$Y$8,Table1_17[[#This Row],[amount]]&gt;$Y$7),"Outlier","Normal")</f>
        <v>Normal</v>
      </c>
      <c r="P8735" t="str">
        <f>IF(OR(Table1_17[[#This Row],[missing_flag]]="Missing",Table1_17[[#This Row],[outlier_flag]]="Outliers"),"Review","Valid")</f>
        <v>Valid</v>
      </c>
    </row>
    <row r="8736" spans="1:16">
      <c r="A8736" t="s">
        <v>18956</v>
      </c>
      <c r="B8736" s="1">
        <v>45178</v>
      </c>
      <c r="C8736">
        <v>156706.37</v>
      </c>
      <c r="D8736" t="s">
        <v>1483</v>
      </c>
      <c r="E8736" t="s">
        <v>1484</v>
      </c>
      <c r="F8736" t="s">
        <v>264</v>
      </c>
      <c r="G8736" t="s">
        <v>29</v>
      </c>
      <c r="H8736" t="s">
        <v>1375</v>
      </c>
      <c r="J8736" t="s">
        <v>31025</v>
      </c>
      <c r="K8736" t="s">
        <v>22291</v>
      </c>
      <c r="L8736" t="s">
        <v>22291</v>
      </c>
      <c r="M8736" t="s">
        <v>22291</v>
      </c>
      <c r="N8736" t="str">
        <f t="shared" si="136"/>
        <v>OK</v>
      </c>
      <c r="O8736" t="str">
        <f>IF(OR(Table1_17[[#This Row],[amount]]&lt;$Y$8,Table1_17[[#This Row],[amount]]&gt;$Y$7),"Outlier","Normal")</f>
        <v>Normal</v>
      </c>
      <c r="P8736" t="str">
        <f>IF(OR(Table1_17[[#This Row],[missing_flag]]="Missing",Table1_17[[#This Row],[outlier_flag]]="Outliers"),"Review","Valid")</f>
        <v>Valid</v>
      </c>
    </row>
    <row r="8737" spans="1:16">
      <c r="A8737" t="s">
        <v>18958</v>
      </c>
      <c r="B8737" s="1">
        <v>44835</v>
      </c>
      <c r="C8737">
        <v>168039.14</v>
      </c>
      <c r="D8737" t="s">
        <v>1483</v>
      </c>
      <c r="E8737" t="s">
        <v>1487</v>
      </c>
      <c r="F8737" t="s">
        <v>264</v>
      </c>
      <c r="G8737" t="s">
        <v>8</v>
      </c>
      <c r="H8737" t="s">
        <v>1347</v>
      </c>
      <c r="J8737" t="s">
        <v>31026</v>
      </c>
      <c r="K8737" t="s">
        <v>22291</v>
      </c>
      <c r="L8737" t="s">
        <v>22291</v>
      </c>
      <c r="M8737" t="s">
        <v>22291</v>
      </c>
      <c r="N8737" t="str">
        <f t="shared" si="136"/>
        <v>OK</v>
      </c>
      <c r="O8737" t="str">
        <f>IF(OR(Table1_17[[#This Row],[amount]]&lt;$Y$8,Table1_17[[#This Row],[amount]]&gt;$Y$7),"Outlier","Normal")</f>
        <v>Normal</v>
      </c>
      <c r="P8737" t="str">
        <f>IF(OR(Table1_17[[#This Row],[missing_flag]]="Missing",Table1_17[[#This Row],[outlier_flag]]="Outliers"),"Review","Valid")</f>
        <v>Valid</v>
      </c>
    </row>
    <row r="8738" spans="1:16">
      <c r="A8738" t="s">
        <v>18960</v>
      </c>
      <c r="B8738" s="1">
        <v>44845</v>
      </c>
      <c r="C8738">
        <v>-58046.879999999997</v>
      </c>
      <c r="D8738" t="s">
        <v>1478</v>
      </c>
      <c r="E8738" t="s">
        <v>1496</v>
      </c>
      <c r="F8738" t="s">
        <v>268</v>
      </c>
      <c r="G8738" t="s">
        <v>13</v>
      </c>
      <c r="I8738" t="s">
        <v>77</v>
      </c>
      <c r="J8738" t="s">
        <v>31027</v>
      </c>
      <c r="K8738" t="s">
        <v>22291</v>
      </c>
      <c r="L8738" t="s">
        <v>22291</v>
      </c>
      <c r="M8738" t="s">
        <v>22291</v>
      </c>
      <c r="N8738" t="str">
        <f t="shared" si="136"/>
        <v>OK</v>
      </c>
      <c r="O8738" t="str">
        <f>IF(OR(Table1_17[[#This Row],[amount]]&lt;$Y$8,Table1_17[[#This Row],[amount]]&gt;$Y$7),"Outlier","Normal")</f>
        <v>Normal</v>
      </c>
      <c r="P8738" t="str">
        <f>IF(OR(Table1_17[[#This Row],[missing_flag]]="Missing",Table1_17[[#This Row],[outlier_flag]]="Outliers"),"Review","Valid")</f>
        <v>Valid</v>
      </c>
    </row>
    <row r="8739" spans="1:16">
      <c r="A8739" t="s">
        <v>18962</v>
      </c>
      <c r="B8739" s="1">
        <v>45196</v>
      </c>
      <c r="C8739">
        <v>59637.86</v>
      </c>
      <c r="D8739" t="s">
        <v>1483</v>
      </c>
      <c r="E8739" t="s">
        <v>1487</v>
      </c>
      <c r="F8739" t="s">
        <v>268</v>
      </c>
      <c r="G8739" t="s">
        <v>29</v>
      </c>
      <c r="H8739" t="s">
        <v>1233</v>
      </c>
      <c r="J8739" t="s">
        <v>31028</v>
      </c>
      <c r="K8739" t="s">
        <v>22291</v>
      </c>
      <c r="L8739" t="s">
        <v>22291</v>
      </c>
      <c r="M8739" t="s">
        <v>22291</v>
      </c>
      <c r="N8739" t="str">
        <f t="shared" si="136"/>
        <v>OK</v>
      </c>
      <c r="O8739" t="str">
        <f>IF(OR(Table1_17[[#This Row],[amount]]&lt;$Y$8,Table1_17[[#This Row],[amount]]&gt;$Y$7),"Outlier","Normal")</f>
        <v>Normal</v>
      </c>
      <c r="P8739" t="str">
        <f>IF(OR(Table1_17[[#This Row],[missing_flag]]="Missing",Table1_17[[#This Row],[outlier_flag]]="Outliers"),"Review","Valid")</f>
        <v>Valid</v>
      </c>
    </row>
    <row r="8740" spans="1:16">
      <c r="A8740" t="s">
        <v>18964</v>
      </c>
      <c r="B8740" s="1">
        <v>44735</v>
      </c>
      <c r="C8740">
        <v>209896.34</v>
      </c>
      <c r="D8740" t="s">
        <v>1483</v>
      </c>
      <c r="E8740" t="s">
        <v>1487</v>
      </c>
      <c r="F8740" t="s">
        <v>268</v>
      </c>
      <c r="G8740" t="s">
        <v>8</v>
      </c>
      <c r="H8740" t="s">
        <v>1051</v>
      </c>
      <c r="J8740" t="s">
        <v>31029</v>
      </c>
      <c r="K8740" t="s">
        <v>22291</v>
      </c>
      <c r="L8740" t="s">
        <v>22291</v>
      </c>
      <c r="M8740" t="s">
        <v>22291</v>
      </c>
      <c r="N8740" t="str">
        <f t="shared" si="136"/>
        <v>OK</v>
      </c>
      <c r="O8740" t="str">
        <f>IF(OR(Table1_17[[#This Row],[amount]]&lt;$Y$8,Table1_17[[#This Row],[amount]]&gt;$Y$7),"Outlier","Normal")</f>
        <v>Normal</v>
      </c>
      <c r="P8740" t="str">
        <f>IF(OR(Table1_17[[#This Row],[missing_flag]]="Missing",Table1_17[[#This Row],[outlier_flag]]="Outliers"),"Review","Valid")</f>
        <v>Valid</v>
      </c>
    </row>
    <row r="8741" spans="1:16">
      <c r="A8741" t="s">
        <v>18966</v>
      </c>
      <c r="B8741" s="1">
        <v>44659</v>
      </c>
      <c r="C8741">
        <v>-41051.47</v>
      </c>
      <c r="D8741" t="s">
        <v>1478</v>
      </c>
      <c r="E8741" t="s">
        <v>1496</v>
      </c>
      <c r="F8741" t="s">
        <v>264</v>
      </c>
      <c r="G8741" t="s">
        <v>8</v>
      </c>
      <c r="I8741" t="s">
        <v>147</v>
      </c>
      <c r="J8741" t="s">
        <v>31030</v>
      </c>
      <c r="K8741" t="s">
        <v>22291</v>
      </c>
      <c r="L8741" t="s">
        <v>22291</v>
      </c>
      <c r="M8741" t="s">
        <v>22291</v>
      </c>
      <c r="N8741" t="str">
        <f t="shared" si="136"/>
        <v>OK</v>
      </c>
      <c r="O8741" t="str">
        <f>IF(OR(Table1_17[[#This Row],[amount]]&lt;$Y$8,Table1_17[[#This Row],[amount]]&gt;$Y$7),"Outlier","Normal")</f>
        <v>Normal</v>
      </c>
      <c r="P8741" t="str">
        <f>IF(OR(Table1_17[[#This Row],[missing_flag]]="Missing",Table1_17[[#This Row],[outlier_flag]]="Outliers"),"Review","Valid")</f>
        <v>Valid</v>
      </c>
    </row>
    <row r="8742" spans="1:16">
      <c r="A8742" t="s">
        <v>18968</v>
      </c>
      <c r="B8742" s="1">
        <v>45232</v>
      </c>
      <c r="C8742">
        <v>184699.07</v>
      </c>
      <c r="D8742" t="s">
        <v>1483</v>
      </c>
      <c r="E8742" t="s">
        <v>1487</v>
      </c>
      <c r="F8742" t="s">
        <v>264</v>
      </c>
      <c r="G8742" t="s">
        <v>13</v>
      </c>
      <c r="H8742" t="s">
        <v>730</v>
      </c>
      <c r="J8742" t="s">
        <v>31031</v>
      </c>
      <c r="K8742" t="s">
        <v>22291</v>
      </c>
      <c r="L8742" t="s">
        <v>22291</v>
      </c>
      <c r="M8742" t="s">
        <v>22291</v>
      </c>
      <c r="N8742" t="str">
        <f t="shared" si="136"/>
        <v>OK</v>
      </c>
      <c r="O8742" t="str">
        <f>IF(OR(Table1_17[[#This Row],[amount]]&lt;$Y$8,Table1_17[[#This Row],[amount]]&gt;$Y$7),"Outlier","Normal")</f>
        <v>Normal</v>
      </c>
      <c r="P8742" t="str">
        <f>IF(OR(Table1_17[[#This Row],[missing_flag]]="Missing",Table1_17[[#This Row],[outlier_flag]]="Outliers"),"Review","Valid")</f>
        <v>Valid</v>
      </c>
    </row>
    <row r="8743" spans="1:16">
      <c r="A8743" t="s">
        <v>18970</v>
      </c>
      <c r="B8743" s="1">
        <v>45187</v>
      </c>
      <c r="C8743">
        <v>123093.17</v>
      </c>
      <c r="D8743" t="s">
        <v>1483</v>
      </c>
      <c r="E8743" t="s">
        <v>1484</v>
      </c>
      <c r="F8743" t="s">
        <v>264</v>
      </c>
      <c r="G8743" t="s">
        <v>17</v>
      </c>
      <c r="H8743" t="s">
        <v>748</v>
      </c>
      <c r="J8743" t="s">
        <v>31032</v>
      </c>
      <c r="K8743" t="s">
        <v>22291</v>
      </c>
      <c r="L8743" t="s">
        <v>22291</v>
      </c>
      <c r="M8743" t="s">
        <v>22291</v>
      </c>
      <c r="N8743" t="str">
        <f t="shared" si="136"/>
        <v>OK</v>
      </c>
      <c r="O8743" t="str">
        <f>IF(OR(Table1_17[[#This Row],[amount]]&lt;$Y$8,Table1_17[[#This Row],[amount]]&gt;$Y$7),"Outlier","Normal")</f>
        <v>Normal</v>
      </c>
      <c r="P8743" t="str">
        <f>IF(OR(Table1_17[[#This Row],[missing_flag]]="Missing",Table1_17[[#This Row],[outlier_flag]]="Outliers"),"Review","Valid")</f>
        <v>Valid</v>
      </c>
    </row>
    <row r="8744" spans="1:16">
      <c r="A8744" t="s">
        <v>18972</v>
      </c>
      <c r="B8744" s="1">
        <v>45208</v>
      </c>
      <c r="C8744">
        <v>-41573.74</v>
      </c>
      <c r="D8744" t="s">
        <v>1478</v>
      </c>
      <c r="E8744" t="s">
        <v>7</v>
      </c>
      <c r="F8744" t="s">
        <v>271</v>
      </c>
      <c r="G8744" t="s">
        <v>29</v>
      </c>
      <c r="I8744" t="s">
        <v>139</v>
      </c>
      <c r="J8744" t="s">
        <v>31033</v>
      </c>
      <c r="K8744" t="s">
        <v>22291</v>
      </c>
      <c r="L8744" t="s">
        <v>22291</v>
      </c>
      <c r="M8744" t="s">
        <v>22291</v>
      </c>
      <c r="N8744" t="str">
        <f t="shared" si="136"/>
        <v>OK</v>
      </c>
      <c r="O8744" t="str">
        <f>IF(OR(Table1_17[[#This Row],[amount]]&lt;$Y$8,Table1_17[[#This Row],[amount]]&gt;$Y$7),"Outlier","Normal")</f>
        <v>Normal</v>
      </c>
      <c r="P8744" t="str">
        <f>IF(OR(Table1_17[[#This Row],[missing_flag]]="Missing",Table1_17[[#This Row],[outlier_flag]]="Outliers"),"Review","Valid")</f>
        <v>Valid</v>
      </c>
    </row>
    <row r="8745" spans="1:16">
      <c r="A8745" t="s">
        <v>18974</v>
      </c>
      <c r="B8745" s="1">
        <v>44840</v>
      </c>
      <c r="C8745">
        <v>162426.39000000001</v>
      </c>
      <c r="D8745" t="s">
        <v>1483</v>
      </c>
      <c r="E8745" t="s">
        <v>1484</v>
      </c>
      <c r="F8745" t="s">
        <v>268</v>
      </c>
      <c r="G8745" t="s">
        <v>8</v>
      </c>
      <c r="H8745" t="s">
        <v>738</v>
      </c>
      <c r="J8745" t="s">
        <v>31034</v>
      </c>
      <c r="K8745" t="s">
        <v>22291</v>
      </c>
      <c r="L8745" t="s">
        <v>22291</v>
      </c>
      <c r="M8745" t="s">
        <v>22291</v>
      </c>
      <c r="N8745" t="str">
        <f t="shared" si="136"/>
        <v>OK</v>
      </c>
      <c r="O8745" t="str">
        <f>IF(OR(Table1_17[[#This Row],[amount]]&lt;$Y$8,Table1_17[[#This Row],[amount]]&gt;$Y$7),"Outlier","Normal")</f>
        <v>Normal</v>
      </c>
      <c r="P8745" t="str">
        <f>IF(OR(Table1_17[[#This Row],[missing_flag]]="Missing",Table1_17[[#This Row],[outlier_flag]]="Outliers"),"Review","Valid")</f>
        <v>Valid</v>
      </c>
    </row>
    <row r="8746" spans="1:16">
      <c r="A8746" t="s">
        <v>18976</v>
      </c>
      <c r="B8746" s="1">
        <v>44696</v>
      </c>
      <c r="C8746">
        <v>-33948.75</v>
      </c>
      <c r="D8746" t="s">
        <v>1478</v>
      </c>
      <c r="E8746" t="s">
        <v>20</v>
      </c>
      <c r="F8746" t="s">
        <v>268</v>
      </c>
      <c r="G8746" t="s">
        <v>13</v>
      </c>
      <c r="I8746" t="s">
        <v>183</v>
      </c>
      <c r="J8746" t="s">
        <v>31035</v>
      </c>
      <c r="K8746" t="s">
        <v>22291</v>
      </c>
      <c r="L8746" t="s">
        <v>22291</v>
      </c>
      <c r="M8746" t="s">
        <v>22291</v>
      </c>
      <c r="N8746" t="str">
        <f t="shared" si="136"/>
        <v>OK</v>
      </c>
      <c r="O8746" t="str">
        <f>IF(OR(Table1_17[[#This Row],[amount]]&lt;$Y$8,Table1_17[[#This Row],[amount]]&gt;$Y$7),"Outlier","Normal")</f>
        <v>Normal</v>
      </c>
      <c r="P8746" t="str">
        <f>IF(OR(Table1_17[[#This Row],[missing_flag]]="Missing",Table1_17[[#This Row],[outlier_flag]]="Outliers"),"Review","Valid")</f>
        <v>Valid</v>
      </c>
    </row>
    <row r="8747" spans="1:16">
      <c r="A8747" t="s">
        <v>18978</v>
      </c>
      <c r="B8747" s="1">
        <v>45231</v>
      </c>
      <c r="C8747">
        <v>135100.35</v>
      </c>
      <c r="D8747" t="s">
        <v>1483</v>
      </c>
      <c r="E8747" t="s">
        <v>1484</v>
      </c>
      <c r="F8747" t="s">
        <v>271</v>
      </c>
      <c r="G8747" t="s">
        <v>8</v>
      </c>
      <c r="H8747" t="s">
        <v>1321</v>
      </c>
      <c r="J8747" t="s">
        <v>31036</v>
      </c>
      <c r="K8747" t="s">
        <v>22291</v>
      </c>
      <c r="L8747" t="s">
        <v>22291</v>
      </c>
      <c r="M8747" t="s">
        <v>22291</v>
      </c>
      <c r="N8747" t="str">
        <f t="shared" si="136"/>
        <v>OK</v>
      </c>
      <c r="O8747" t="str">
        <f>IF(OR(Table1_17[[#This Row],[amount]]&lt;$Y$8,Table1_17[[#This Row],[amount]]&gt;$Y$7),"Outlier","Normal")</f>
        <v>Normal</v>
      </c>
      <c r="P8747" t="str">
        <f>IF(OR(Table1_17[[#This Row],[missing_flag]]="Missing",Table1_17[[#This Row],[outlier_flag]]="Outliers"),"Review","Valid")</f>
        <v>Valid</v>
      </c>
    </row>
    <row r="8748" spans="1:16">
      <c r="A8748" t="s">
        <v>18980</v>
      </c>
      <c r="B8748" s="1">
        <v>45004</v>
      </c>
      <c r="C8748">
        <v>-72172.210000000006</v>
      </c>
      <c r="D8748" t="s">
        <v>1478</v>
      </c>
      <c r="E8748" t="s">
        <v>36</v>
      </c>
      <c r="F8748" t="s">
        <v>271</v>
      </c>
      <c r="G8748" t="s">
        <v>13</v>
      </c>
      <c r="I8748" t="s">
        <v>107</v>
      </c>
      <c r="J8748" t="s">
        <v>31037</v>
      </c>
      <c r="K8748" t="s">
        <v>22291</v>
      </c>
      <c r="L8748" t="s">
        <v>22291</v>
      </c>
      <c r="M8748" t="s">
        <v>22291</v>
      </c>
      <c r="N8748" t="str">
        <f t="shared" si="136"/>
        <v>OK</v>
      </c>
      <c r="O8748" t="str">
        <f>IF(OR(Table1_17[[#This Row],[amount]]&lt;$Y$8,Table1_17[[#This Row],[amount]]&gt;$Y$7),"Outlier","Normal")</f>
        <v>Normal</v>
      </c>
      <c r="P8748" t="str">
        <f>IF(OR(Table1_17[[#This Row],[missing_flag]]="Missing",Table1_17[[#This Row],[outlier_flag]]="Outliers"),"Review","Valid")</f>
        <v>Valid</v>
      </c>
    </row>
    <row r="8749" spans="1:16">
      <c r="A8749" t="s">
        <v>18982</v>
      </c>
      <c r="B8749" s="1">
        <v>45204</v>
      </c>
      <c r="C8749">
        <v>225614.32</v>
      </c>
      <c r="D8749" t="s">
        <v>1483</v>
      </c>
      <c r="E8749" t="s">
        <v>1484</v>
      </c>
      <c r="F8749" t="s">
        <v>264</v>
      </c>
      <c r="G8749" t="s">
        <v>17</v>
      </c>
      <c r="H8749" t="s">
        <v>1401</v>
      </c>
      <c r="J8749" t="s">
        <v>31038</v>
      </c>
      <c r="K8749" t="s">
        <v>22291</v>
      </c>
      <c r="L8749" t="s">
        <v>22291</v>
      </c>
      <c r="M8749" t="s">
        <v>22291</v>
      </c>
      <c r="N8749" t="str">
        <f t="shared" si="136"/>
        <v>OK</v>
      </c>
      <c r="O8749" t="str">
        <f>IF(OR(Table1_17[[#This Row],[amount]]&lt;$Y$8,Table1_17[[#This Row],[amount]]&gt;$Y$7),"Outlier","Normal")</f>
        <v>Normal</v>
      </c>
      <c r="P8749" t="str">
        <f>IF(OR(Table1_17[[#This Row],[missing_flag]]="Missing",Table1_17[[#This Row],[outlier_flag]]="Outliers"),"Review","Valid")</f>
        <v>Valid</v>
      </c>
    </row>
    <row r="8750" spans="1:16">
      <c r="A8750" t="s">
        <v>18984</v>
      </c>
      <c r="B8750" s="1">
        <v>44604</v>
      </c>
      <c r="C8750">
        <v>21700.46</v>
      </c>
      <c r="D8750" t="s">
        <v>1504</v>
      </c>
      <c r="E8750" t="s">
        <v>1504</v>
      </c>
      <c r="F8750" t="s">
        <v>268</v>
      </c>
      <c r="G8750" t="s">
        <v>8</v>
      </c>
      <c r="J8750" t="s">
        <v>31039</v>
      </c>
      <c r="K8750" t="s">
        <v>22291</v>
      </c>
      <c r="L8750" t="s">
        <v>22291</v>
      </c>
      <c r="M8750" t="s">
        <v>22291</v>
      </c>
      <c r="N8750" t="str">
        <f t="shared" si="136"/>
        <v>OK</v>
      </c>
      <c r="O8750" t="str">
        <f>IF(OR(Table1_17[[#This Row],[amount]]&lt;$Y$8,Table1_17[[#This Row],[amount]]&gt;$Y$7),"Outlier","Normal")</f>
        <v>Normal</v>
      </c>
      <c r="P8750" t="str">
        <f>IF(OR(Table1_17[[#This Row],[missing_flag]]="Missing",Table1_17[[#This Row],[outlier_flag]]="Outliers"),"Review","Valid")</f>
        <v>Valid</v>
      </c>
    </row>
    <row r="8751" spans="1:16">
      <c r="A8751" t="s">
        <v>18986</v>
      </c>
      <c r="B8751" s="1">
        <v>45208</v>
      </c>
      <c r="C8751">
        <v>11511.83</v>
      </c>
      <c r="D8751" t="s">
        <v>1587</v>
      </c>
      <c r="E8751" t="s">
        <v>1587</v>
      </c>
      <c r="F8751" t="s">
        <v>271</v>
      </c>
      <c r="G8751" t="s">
        <v>8</v>
      </c>
      <c r="J8751" t="s">
        <v>31040</v>
      </c>
      <c r="K8751" t="s">
        <v>22291</v>
      </c>
      <c r="L8751" t="s">
        <v>22291</v>
      </c>
      <c r="M8751" t="s">
        <v>22291</v>
      </c>
      <c r="N8751" t="str">
        <f t="shared" si="136"/>
        <v>OK</v>
      </c>
      <c r="O8751" t="str">
        <f>IF(OR(Table1_17[[#This Row],[amount]]&lt;$Y$8,Table1_17[[#This Row],[amount]]&gt;$Y$7),"Outlier","Normal")</f>
        <v>Normal</v>
      </c>
      <c r="P8751" t="str">
        <f>IF(OR(Table1_17[[#This Row],[missing_flag]]="Missing",Table1_17[[#This Row],[outlier_flag]]="Outliers"),"Review","Valid")</f>
        <v>Valid</v>
      </c>
    </row>
    <row r="8752" spans="1:16">
      <c r="A8752" t="s">
        <v>18988</v>
      </c>
      <c r="B8752" s="1">
        <v>45122</v>
      </c>
      <c r="C8752">
        <v>197090.86</v>
      </c>
      <c r="D8752" t="s">
        <v>1483</v>
      </c>
      <c r="E8752" t="s">
        <v>1499</v>
      </c>
      <c r="F8752" t="s">
        <v>271</v>
      </c>
      <c r="G8752" t="s">
        <v>17</v>
      </c>
      <c r="H8752" t="s">
        <v>963</v>
      </c>
      <c r="J8752" t="s">
        <v>31041</v>
      </c>
      <c r="K8752" t="s">
        <v>22291</v>
      </c>
      <c r="L8752" t="s">
        <v>22291</v>
      </c>
      <c r="M8752" t="s">
        <v>22291</v>
      </c>
      <c r="N8752" t="str">
        <f t="shared" si="136"/>
        <v>OK</v>
      </c>
      <c r="O8752" t="str">
        <f>IF(OR(Table1_17[[#This Row],[amount]]&lt;$Y$8,Table1_17[[#This Row],[amount]]&gt;$Y$7),"Outlier","Normal")</f>
        <v>Normal</v>
      </c>
      <c r="P8752" t="str">
        <f>IF(OR(Table1_17[[#This Row],[missing_flag]]="Missing",Table1_17[[#This Row],[outlier_flag]]="Outliers"),"Review","Valid")</f>
        <v>Valid</v>
      </c>
    </row>
    <row r="8753" spans="1:16">
      <c r="A8753" t="s">
        <v>18990</v>
      </c>
      <c r="B8753" s="1">
        <v>44958</v>
      </c>
      <c r="C8753">
        <v>-24081.18</v>
      </c>
      <c r="D8753" t="s">
        <v>1478</v>
      </c>
      <c r="E8753" t="s">
        <v>7</v>
      </c>
      <c r="F8753" t="s">
        <v>264</v>
      </c>
      <c r="G8753" t="s">
        <v>8</v>
      </c>
      <c r="I8753" t="s">
        <v>205</v>
      </c>
      <c r="J8753" t="s">
        <v>31042</v>
      </c>
      <c r="K8753" t="s">
        <v>22291</v>
      </c>
      <c r="L8753" t="s">
        <v>22291</v>
      </c>
      <c r="M8753" t="s">
        <v>22291</v>
      </c>
      <c r="N8753" t="str">
        <f t="shared" si="136"/>
        <v>OK</v>
      </c>
      <c r="O8753" t="str">
        <f>IF(OR(Table1_17[[#This Row],[amount]]&lt;$Y$8,Table1_17[[#This Row],[amount]]&gt;$Y$7),"Outlier","Normal")</f>
        <v>Normal</v>
      </c>
      <c r="P8753" t="str">
        <f>IF(OR(Table1_17[[#This Row],[missing_flag]]="Missing",Table1_17[[#This Row],[outlier_flag]]="Outliers"),"Review","Valid")</f>
        <v>Valid</v>
      </c>
    </row>
    <row r="8754" spans="1:16">
      <c r="A8754" t="s">
        <v>18992</v>
      </c>
      <c r="B8754" s="1">
        <v>44997</v>
      </c>
      <c r="C8754">
        <v>55629</v>
      </c>
      <c r="D8754" t="s">
        <v>1483</v>
      </c>
      <c r="E8754" t="s">
        <v>1499</v>
      </c>
      <c r="F8754" t="s">
        <v>268</v>
      </c>
      <c r="G8754" t="s">
        <v>8</v>
      </c>
      <c r="H8754" t="s">
        <v>1107</v>
      </c>
      <c r="J8754" t="s">
        <v>31043</v>
      </c>
      <c r="K8754" t="s">
        <v>22291</v>
      </c>
      <c r="L8754" t="s">
        <v>22291</v>
      </c>
      <c r="M8754" t="s">
        <v>22291</v>
      </c>
      <c r="N8754" t="str">
        <f t="shared" si="136"/>
        <v>OK</v>
      </c>
      <c r="O8754" t="str">
        <f>IF(OR(Table1_17[[#This Row],[amount]]&lt;$Y$8,Table1_17[[#This Row],[amount]]&gt;$Y$7),"Outlier","Normal")</f>
        <v>Normal</v>
      </c>
      <c r="P8754" t="str">
        <f>IF(OR(Table1_17[[#This Row],[missing_flag]]="Missing",Table1_17[[#This Row],[outlier_flag]]="Outliers"),"Review","Valid")</f>
        <v>Valid</v>
      </c>
    </row>
    <row r="8755" spans="1:16">
      <c r="A8755" t="s">
        <v>18994</v>
      </c>
      <c r="B8755" s="1">
        <v>44591</v>
      </c>
      <c r="C8755">
        <v>-26923.45</v>
      </c>
      <c r="D8755" t="s">
        <v>1478</v>
      </c>
      <c r="E8755" t="s">
        <v>1496</v>
      </c>
      <c r="F8755" t="s">
        <v>264</v>
      </c>
      <c r="G8755" t="s">
        <v>17</v>
      </c>
      <c r="I8755" t="s">
        <v>87</v>
      </c>
      <c r="J8755" t="s">
        <v>31044</v>
      </c>
      <c r="K8755" t="s">
        <v>22291</v>
      </c>
      <c r="L8755" t="s">
        <v>22291</v>
      </c>
      <c r="M8755" t="s">
        <v>22291</v>
      </c>
      <c r="N8755" t="str">
        <f t="shared" si="136"/>
        <v>OK</v>
      </c>
      <c r="O8755" t="str">
        <f>IF(OR(Table1_17[[#This Row],[amount]]&lt;$Y$8,Table1_17[[#This Row],[amount]]&gt;$Y$7),"Outlier","Normal")</f>
        <v>Normal</v>
      </c>
      <c r="P8755" t="str">
        <f>IF(OR(Table1_17[[#This Row],[missing_flag]]="Missing",Table1_17[[#This Row],[outlier_flag]]="Outliers"),"Review","Valid")</f>
        <v>Valid</v>
      </c>
    </row>
    <row r="8756" spans="1:16">
      <c r="A8756" t="s">
        <v>18996</v>
      </c>
      <c r="B8756" s="1">
        <v>45059</v>
      </c>
      <c r="C8756">
        <v>231505.07</v>
      </c>
      <c r="D8756" t="s">
        <v>1483</v>
      </c>
      <c r="E8756" t="s">
        <v>1499</v>
      </c>
      <c r="F8756" t="s">
        <v>264</v>
      </c>
      <c r="G8756" t="s">
        <v>13</v>
      </c>
      <c r="H8756" t="s">
        <v>890</v>
      </c>
      <c r="J8756" t="s">
        <v>31045</v>
      </c>
      <c r="K8756" t="s">
        <v>22291</v>
      </c>
      <c r="L8756" t="s">
        <v>22291</v>
      </c>
      <c r="M8756" t="s">
        <v>22291</v>
      </c>
      <c r="N8756" t="str">
        <f t="shared" si="136"/>
        <v>OK</v>
      </c>
      <c r="O8756" t="str">
        <f>IF(OR(Table1_17[[#This Row],[amount]]&lt;$Y$8,Table1_17[[#This Row],[amount]]&gt;$Y$7),"Outlier","Normal")</f>
        <v>Normal</v>
      </c>
      <c r="P8756" t="str">
        <f>IF(OR(Table1_17[[#This Row],[missing_flag]]="Missing",Table1_17[[#This Row],[outlier_flag]]="Outliers"),"Review","Valid")</f>
        <v>Valid</v>
      </c>
    </row>
    <row r="8757" spans="1:16">
      <c r="A8757" t="s">
        <v>18998</v>
      </c>
      <c r="B8757" s="1">
        <v>44905</v>
      </c>
      <c r="C8757">
        <v>106378.42</v>
      </c>
      <c r="D8757" t="s">
        <v>1483</v>
      </c>
      <c r="E8757" t="s">
        <v>1499</v>
      </c>
      <c r="F8757" t="s">
        <v>268</v>
      </c>
      <c r="G8757" t="s">
        <v>8</v>
      </c>
      <c r="H8757" t="s">
        <v>991</v>
      </c>
      <c r="J8757" t="s">
        <v>31046</v>
      </c>
      <c r="K8757" t="s">
        <v>22291</v>
      </c>
      <c r="L8757" t="s">
        <v>22291</v>
      </c>
      <c r="M8757" t="s">
        <v>22291</v>
      </c>
      <c r="N8757" t="str">
        <f t="shared" si="136"/>
        <v>OK</v>
      </c>
      <c r="O8757" t="str">
        <f>IF(OR(Table1_17[[#This Row],[amount]]&lt;$Y$8,Table1_17[[#This Row],[amount]]&gt;$Y$7),"Outlier","Normal")</f>
        <v>Normal</v>
      </c>
      <c r="P8757" t="str">
        <f>IF(OR(Table1_17[[#This Row],[missing_flag]]="Missing",Table1_17[[#This Row],[outlier_flag]]="Outliers"),"Review","Valid")</f>
        <v>Valid</v>
      </c>
    </row>
    <row r="8758" spans="1:16">
      <c r="A8758" t="s">
        <v>19000</v>
      </c>
      <c r="B8758" s="1">
        <v>44753</v>
      </c>
      <c r="C8758">
        <v>22579.73</v>
      </c>
      <c r="D8758" t="s">
        <v>1924</v>
      </c>
      <c r="E8758" t="s">
        <v>1924</v>
      </c>
      <c r="F8758" t="s">
        <v>268</v>
      </c>
      <c r="G8758" t="s">
        <v>17</v>
      </c>
      <c r="J8758" t="s">
        <v>31047</v>
      </c>
      <c r="K8758" t="s">
        <v>22291</v>
      </c>
      <c r="L8758" t="s">
        <v>22291</v>
      </c>
      <c r="M8758" t="s">
        <v>22291</v>
      </c>
      <c r="N8758" t="str">
        <f t="shared" si="136"/>
        <v>OK</v>
      </c>
      <c r="O8758" t="str">
        <f>IF(OR(Table1_17[[#This Row],[amount]]&lt;$Y$8,Table1_17[[#This Row],[amount]]&gt;$Y$7),"Outlier","Normal")</f>
        <v>Normal</v>
      </c>
      <c r="P8758" t="str">
        <f>IF(OR(Table1_17[[#This Row],[missing_flag]]="Missing",Table1_17[[#This Row],[outlier_flag]]="Outliers"),"Review","Valid")</f>
        <v>Valid</v>
      </c>
    </row>
    <row r="8759" spans="1:16">
      <c r="A8759" t="s">
        <v>19002</v>
      </c>
      <c r="B8759" s="1">
        <v>44571</v>
      </c>
      <c r="C8759">
        <v>-66218.16</v>
      </c>
      <c r="D8759" t="s">
        <v>1478</v>
      </c>
      <c r="E8759" t="s">
        <v>36</v>
      </c>
      <c r="F8759" t="s">
        <v>271</v>
      </c>
      <c r="G8759" t="s">
        <v>29</v>
      </c>
      <c r="I8759" t="s">
        <v>53</v>
      </c>
      <c r="J8759" t="s">
        <v>31048</v>
      </c>
      <c r="K8759" t="s">
        <v>22291</v>
      </c>
      <c r="L8759" t="s">
        <v>22291</v>
      </c>
      <c r="M8759" t="s">
        <v>22291</v>
      </c>
      <c r="N8759" t="str">
        <f t="shared" si="136"/>
        <v>OK</v>
      </c>
      <c r="O8759" t="str">
        <f>IF(OR(Table1_17[[#This Row],[amount]]&lt;$Y$8,Table1_17[[#This Row],[amount]]&gt;$Y$7),"Outlier","Normal")</f>
        <v>Normal</v>
      </c>
      <c r="P8759" t="str">
        <f>IF(OR(Table1_17[[#This Row],[missing_flag]]="Missing",Table1_17[[#This Row],[outlier_flag]]="Outliers"),"Review","Valid")</f>
        <v>Valid</v>
      </c>
    </row>
    <row r="8760" spans="1:16">
      <c r="A8760" t="s">
        <v>19004</v>
      </c>
      <c r="B8760" s="1">
        <v>45130</v>
      </c>
      <c r="C8760">
        <v>-57250.66</v>
      </c>
      <c r="D8760" t="s">
        <v>1478</v>
      </c>
      <c r="E8760" t="s">
        <v>20</v>
      </c>
      <c r="F8760" t="s">
        <v>264</v>
      </c>
      <c r="G8760" t="s">
        <v>13</v>
      </c>
      <c r="I8760" t="s">
        <v>113</v>
      </c>
      <c r="J8760" t="s">
        <v>31049</v>
      </c>
      <c r="K8760" t="s">
        <v>22291</v>
      </c>
      <c r="L8760" t="s">
        <v>22291</v>
      </c>
      <c r="M8760" t="s">
        <v>22291</v>
      </c>
      <c r="N8760" t="str">
        <f t="shared" si="136"/>
        <v>OK</v>
      </c>
      <c r="O8760" t="str">
        <f>IF(OR(Table1_17[[#This Row],[amount]]&lt;$Y$8,Table1_17[[#This Row],[amount]]&gt;$Y$7),"Outlier","Normal")</f>
        <v>Normal</v>
      </c>
      <c r="P8760" t="str">
        <f>IF(OR(Table1_17[[#This Row],[missing_flag]]="Missing",Table1_17[[#This Row],[outlier_flag]]="Outliers"),"Review","Valid")</f>
        <v>Valid</v>
      </c>
    </row>
    <row r="8761" spans="1:16">
      <c r="A8761" t="s">
        <v>19006</v>
      </c>
      <c r="B8761" s="1">
        <v>44962</v>
      </c>
      <c r="C8761">
        <v>22964.7</v>
      </c>
      <c r="D8761" t="s">
        <v>1587</v>
      </c>
      <c r="E8761" t="s">
        <v>1587</v>
      </c>
      <c r="F8761" t="s">
        <v>268</v>
      </c>
      <c r="G8761" t="s">
        <v>8</v>
      </c>
      <c r="J8761" t="s">
        <v>31050</v>
      </c>
      <c r="K8761" t="s">
        <v>22291</v>
      </c>
      <c r="L8761" t="s">
        <v>22291</v>
      </c>
      <c r="M8761" t="s">
        <v>22291</v>
      </c>
      <c r="N8761" t="str">
        <f t="shared" si="136"/>
        <v>OK</v>
      </c>
      <c r="O8761" t="str">
        <f>IF(OR(Table1_17[[#This Row],[amount]]&lt;$Y$8,Table1_17[[#This Row],[amount]]&gt;$Y$7),"Outlier","Normal")</f>
        <v>Normal</v>
      </c>
      <c r="P8761" t="str">
        <f>IF(OR(Table1_17[[#This Row],[missing_flag]]="Missing",Table1_17[[#This Row],[outlier_flag]]="Outliers"),"Review","Valid")</f>
        <v>Valid</v>
      </c>
    </row>
    <row r="8762" spans="1:16">
      <c r="A8762" t="s">
        <v>19008</v>
      </c>
      <c r="B8762" s="1">
        <v>45255</v>
      </c>
      <c r="C8762">
        <v>106627.03</v>
      </c>
      <c r="D8762" t="s">
        <v>1483</v>
      </c>
      <c r="E8762" t="s">
        <v>1499</v>
      </c>
      <c r="F8762" t="s">
        <v>271</v>
      </c>
      <c r="G8762" t="s">
        <v>29</v>
      </c>
      <c r="H8762" t="s">
        <v>932</v>
      </c>
      <c r="J8762" t="s">
        <v>31051</v>
      </c>
      <c r="K8762" t="s">
        <v>22291</v>
      </c>
      <c r="L8762" t="s">
        <v>22291</v>
      </c>
      <c r="M8762" t="s">
        <v>22291</v>
      </c>
      <c r="N8762" t="str">
        <f t="shared" si="136"/>
        <v>OK</v>
      </c>
      <c r="O8762" t="str">
        <f>IF(OR(Table1_17[[#This Row],[amount]]&lt;$Y$8,Table1_17[[#This Row],[amount]]&gt;$Y$7),"Outlier","Normal")</f>
        <v>Normal</v>
      </c>
      <c r="P8762" t="str">
        <f>IF(OR(Table1_17[[#This Row],[missing_flag]]="Missing",Table1_17[[#This Row],[outlier_flag]]="Outliers"),"Review","Valid")</f>
        <v>Valid</v>
      </c>
    </row>
    <row r="8763" spans="1:16">
      <c r="A8763" t="s">
        <v>19010</v>
      </c>
      <c r="B8763" s="1">
        <v>44956</v>
      </c>
      <c r="C8763">
        <v>229254.43</v>
      </c>
      <c r="D8763" t="s">
        <v>1483</v>
      </c>
      <c r="E8763" t="s">
        <v>1487</v>
      </c>
      <c r="F8763" t="s">
        <v>271</v>
      </c>
      <c r="G8763" t="s">
        <v>29</v>
      </c>
      <c r="H8763" t="s">
        <v>1059</v>
      </c>
      <c r="J8763" t="s">
        <v>31052</v>
      </c>
      <c r="K8763" t="s">
        <v>22291</v>
      </c>
      <c r="L8763" t="s">
        <v>22291</v>
      </c>
      <c r="M8763" t="s">
        <v>22291</v>
      </c>
      <c r="N8763" t="str">
        <f t="shared" si="136"/>
        <v>OK</v>
      </c>
      <c r="O8763" t="str">
        <f>IF(OR(Table1_17[[#This Row],[amount]]&lt;$Y$8,Table1_17[[#This Row],[amount]]&gt;$Y$7),"Outlier","Normal")</f>
        <v>Normal</v>
      </c>
      <c r="P8763" t="str">
        <f>IF(OR(Table1_17[[#This Row],[missing_flag]]="Missing",Table1_17[[#This Row],[outlier_flag]]="Outliers"),"Review","Valid")</f>
        <v>Valid</v>
      </c>
    </row>
    <row r="8764" spans="1:16">
      <c r="A8764" t="s">
        <v>19012</v>
      </c>
      <c r="B8764" s="1">
        <v>44846</v>
      </c>
      <c r="C8764">
        <v>-46138.26</v>
      </c>
      <c r="D8764" t="s">
        <v>1478</v>
      </c>
      <c r="E8764" t="s">
        <v>1509</v>
      </c>
      <c r="F8764" t="s">
        <v>264</v>
      </c>
      <c r="G8764" t="s">
        <v>17</v>
      </c>
      <c r="I8764" t="s">
        <v>161</v>
      </c>
      <c r="J8764" t="s">
        <v>31053</v>
      </c>
      <c r="K8764" t="s">
        <v>22291</v>
      </c>
      <c r="L8764" t="s">
        <v>22291</v>
      </c>
      <c r="M8764" t="s">
        <v>22291</v>
      </c>
      <c r="N8764" t="str">
        <f t="shared" si="136"/>
        <v>OK</v>
      </c>
      <c r="O8764" t="str">
        <f>IF(OR(Table1_17[[#This Row],[amount]]&lt;$Y$8,Table1_17[[#This Row],[amount]]&gt;$Y$7),"Outlier","Normal")</f>
        <v>Normal</v>
      </c>
      <c r="P8764" t="str">
        <f>IF(OR(Table1_17[[#This Row],[missing_flag]]="Missing",Table1_17[[#This Row],[outlier_flag]]="Outliers"),"Review","Valid")</f>
        <v>Valid</v>
      </c>
    </row>
    <row r="8765" spans="1:16">
      <c r="A8765" t="s">
        <v>19014</v>
      </c>
      <c r="B8765" s="1">
        <v>44733</v>
      </c>
      <c r="C8765">
        <v>172072.99</v>
      </c>
      <c r="D8765" t="s">
        <v>1483</v>
      </c>
      <c r="E8765" t="s">
        <v>1487</v>
      </c>
      <c r="F8765" t="s">
        <v>268</v>
      </c>
      <c r="G8765" t="s">
        <v>17</v>
      </c>
      <c r="H8765" t="s">
        <v>1079</v>
      </c>
      <c r="J8765" t="s">
        <v>31054</v>
      </c>
      <c r="K8765" t="s">
        <v>22291</v>
      </c>
      <c r="L8765" t="s">
        <v>22291</v>
      </c>
      <c r="M8765" t="s">
        <v>22291</v>
      </c>
      <c r="N8765" t="str">
        <f t="shared" si="136"/>
        <v>OK</v>
      </c>
      <c r="O8765" t="str">
        <f>IF(OR(Table1_17[[#This Row],[amount]]&lt;$Y$8,Table1_17[[#This Row],[amount]]&gt;$Y$7),"Outlier","Normal")</f>
        <v>Normal</v>
      </c>
      <c r="P8765" t="str">
        <f>IF(OR(Table1_17[[#This Row],[missing_flag]]="Missing",Table1_17[[#This Row],[outlier_flag]]="Outliers"),"Review","Valid")</f>
        <v>Valid</v>
      </c>
    </row>
    <row r="8766" spans="1:16">
      <c r="A8766" t="s">
        <v>19016</v>
      </c>
      <c r="B8766" s="1">
        <v>44567</v>
      </c>
      <c r="C8766">
        <v>3044.09</v>
      </c>
      <c r="D8766" t="s">
        <v>1587</v>
      </c>
      <c r="E8766" t="s">
        <v>1587</v>
      </c>
      <c r="F8766" t="s">
        <v>271</v>
      </c>
      <c r="G8766" t="s">
        <v>29</v>
      </c>
      <c r="J8766" t="s">
        <v>31055</v>
      </c>
      <c r="K8766" t="s">
        <v>22291</v>
      </c>
      <c r="L8766" t="s">
        <v>22291</v>
      </c>
      <c r="M8766" t="s">
        <v>22291</v>
      </c>
      <c r="N8766" t="str">
        <f t="shared" si="136"/>
        <v>OK</v>
      </c>
      <c r="O8766" t="str">
        <f>IF(OR(Table1_17[[#This Row],[amount]]&lt;$Y$8,Table1_17[[#This Row],[amount]]&gt;$Y$7),"Outlier","Normal")</f>
        <v>Normal</v>
      </c>
      <c r="P8766" t="str">
        <f>IF(OR(Table1_17[[#This Row],[missing_flag]]="Missing",Table1_17[[#This Row],[outlier_flag]]="Outliers"),"Review","Valid")</f>
        <v>Valid</v>
      </c>
    </row>
    <row r="8767" spans="1:16">
      <c r="A8767" t="s">
        <v>19018</v>
      </c>
      <c r="B8767" s="1">
        <v>45215</v>
      </c>
      <c r="C8767">
        <v>257752.55</v>
      </c>
      <c r="D8767" t="s">
        <v>1483</v>
      </c>
      <c r="E8767" t="s">
        <v>1484</v>
      </c>
      <c r="F8767" t="s">
        <v>264</v>
      </c>
      <c r="G8767" t="s">
        <v>17</v>
      </c>
      <c r="H8767" t="s">
        <v>1279</v>
      </c>
      <c r="J8767" t="s">
        <v>31056</v>
      </c>
      <c r="K8767" t="s">
        <v>22291</v>
      </c>
      <c r="L8767" t="s">
        <v>22291</v>
      </c>
      <c r="M8767" t="s">
        <v>22291</v>
      </c>
      <c r="N8767" t="str">
        <f t="shared" si="136"/>
        <v>OK</v>
      </c>
      <c r="O8767" t="str">
        <f>IF(OR(Table1_17[[#This Row],[amount]]&lt;$Y$8,Table1_17[[#This Row],[amount]]&gt;$Y$7),"Outlier","Normal")</f>
        <v>Normal</v>
      </c>
      <c r="P8767" t="str">
        <f>IF(OR(Table1_17[[#This Row],[missing_flag]]="Missing",Table1_17[[#This Row],[outlier_flag]]="Outliers"),"Review","Valid")</f>
        <v>Valid</v>
      </c>
    </row>
    <row r="8768" spans="1:16">
      <c r="A8768" t="s">
        <v>19020</v>
      </c>
      <c r="B8768" s="1">
        <v>45159</v>
      </c>
      <c r="C8768">
        <v>198403.23</v>
      </c>
      <c r="D8768" t="s">
        <v>1483</v>
      </c>
      <c r="E8768" t="s">
        <v>1499</v>
      </c>
      <c r="F8768" t="s">
        <v>268</v>
      </c>
      <c r="G8768" t="s">
        <v>29</v>
      </c>
      <c r="H8768" t="s">
        <v>1357</v>
      </c>
      <c r="J8768" t="s">
        <v>31057</v>
      </c>
      <c r="K8768" t="s">
        <v>22291</v>
      </c>
      <c r="L8768" t="s">
        <v>22291</v>
      </c>
      <c r="M8768" t="s">
        <v>22291</v>
      </c>
      <c r="N8768" t="str">
        <f t="shared" si="136"/>
        <v>OK</v>
      </c>
      <c r="O8768" t="str">
        <f>IF(OR(Table1_17[[#This Row],[amount]]&lt;$Y$8,Table1_17[[#This Row],[amount]]&gt;$Y$7),"Outlier","Normal")</f>
        <v>Normal</v>
      </c>
      <c r="P8768" t="str">
        <f>IF(OR(Table1_17[[#This Row],[missing_flag]]="Missing",Table1_17[[#This Row],[outlier_flag]]="Outliers"),"Review","Valid")</f>
        <v>Valid</v>
      </c>
    </row>
    <row r="8769" spans="1:16">
      <c r="A8769" t="s">
        <v>19022</v>
      </c>
      <c r="B8769" s="1">
        <v>44866</v>
      </c>
      <c r="C8769">
        <v>171809.02</v>
      </c>
      <c r="D8769" t="s">
        <v>1483</v>
      </c>
      <c r="E8769" t="s">
        <v>1484</v>
      </c>
      <c r="F8769" t="s">
        <v>264</v>
      </c>
      <c r="G8769" t="s">
        <v>17</v>
      </c>
      <c r="H8769" t="s">
        <v>866</v>
      </c>
      <c r="J8769" t="s">
        <v>31058</v>
      </c>
      <c r="K8769" t="s">
        <v>22291</v>
      </c>
      <c r="L8769" t="s">
        <v>22291</v>
      </c>
      <c r="M8769" t="s">
        <v>22291</v>
      </c>
      <c r="N8769" t="str">
        <f t="shared" si="136"/>
        <v>OK</v>
      </c>
      <c r="O8769" t="str">
        <f>IF(OR(Table1_17[[#This Row],[amount]]&lt;$Y$8,Table1_17[[#This Row],[amount]]&gt;$Y$7),"Outlier","Normal")</f>
        <v>Normal</v>
      </c>
      <c r="P8769" t="str">
        <f>IF(OR(Table1_17[[#This Row],[missing_flag]]="Missing",Table1_17[[#This Row],[outlier_flag]]="Outliers"),"Review","Valid")</f>
        <v>Valid</v>
      </c>
    </row>
    <row r="8770" spans="1:16">
      <c r="A8770" t="s">
        <v>19024</v>
      </c>
      <c r="B8770" s="1">
        <v>45048</v>
      </c>
      <c r="C8770">
        <v>-27056.98</v>
      </c>
      <c r="D8770" t="s">
        <v>1478</v>
      </c>
      <c r="E8770" t="s">
        <v>1534</v>
      </c>
      <c r="F8770" t="s">
        <v>268</v>
      </c>
      <c r="G8770" t="s">
        <v>29</v>
      </c>
      <c r="I8770" t="s">
        <v>151</v>
      </c>
      <c r="J8770" t="s">
        <v>31059</v>
      </c>
      <c r="K8770" t="s">
        <v>22291</v>
      </c>
      <c r="L8770" t="s">
        <v>22291</v>
      </c>
      <c r="M8770" t="s">
        <v>22291</v>
      </c>
      <c r="N8770" t="str">
        <f t="shared" si="136"/>
        <v>OK</v>
      </c>
      <c r="O8770" t="str">
        <f>IF(OR(Table1_17[[#This Row],[amount]]&lt;$Y$8,Table1_17[[#This Row],[amount]]&gt;$Y$7),"Outlier","Normal")</f>
        <v>Normal</v>
      </c>
      <c r="P8770" t="str">
        <f>IF(OR(Table1_17[[#This Row],[missing_flag]]="Missing",Table1_17[[#This Row],[outlier_flag]]="Outliers"),"Review","Valid")</f>
        <v>Valid</v>
      </c>
    </row>
    <row r="8771" spans="1:16">
      <c r="A8771" t="s">
        <v>19026</v>
      </c>
      <c r="B8771" s="1">
        <v>44702</v>
      </c>
      <c r="C8771">
        <v>206631.6</v>
      </c>
      <c r="D8771" t="s">
        <v>1483</v>
      </c>
      <c r="E8771" t="s">
        <v>1487</v>
      </c>
      <c r="F8771" t="s">
        <v>271</v>
      </c>
      <c r="G8771" t="s">
        <v>8</v>
      </c>
      <c r="H8771" t="s">
        <v>854</v>
      </c>
      <c r="J8771" t="s">
        <v>31060</v>
      </c>
      <c r="K8771" t="s">
        <v>22291</v>
      </c>
      <c r="L8771" t="s">
        <v>22291</v>
      </c>
      <c r="M8771" t="s">
        <v>22291</v>
      </c>
      <c r="N8771" t="str">
        <f t="shared" ref="N8771:N8834" si="137">IF(OR(B8771="",C8771="",D8771="",F8771=""),"Missing","OK")</f>
        <v>OK</v>
      </c>
      <c r="O8771" t="str">
        <f>IF(OR(Table1_17[[#This Row],[amount]]&lt;$Y$8,Table1_17[[#This Row],[amount]]&gt;$Y$7),"Outlier","Normal")</f>
        <v>Normal</v>
      </c>
      <c r="P8771" t="str">
        <f>IF(OR(Table1_17[[#This Row],[missing_flag]]="Missing",Table1_17[[#This Row],[outlier_flag]]="Outliers"),"Review","Valid")</f>
        <v>Valid</v>
      </c>
    </row>
    <row r="8772" spans="1:16">
      <c r="A8772" t="s">
        <v>19028</v>
      </c>
      <c r="B8772" s="1">
        <v>45136</v>
      </c>
      <c r="C8772">
        <v>-15077.93</v>
      </c>
      <c r="D8772" t="s">
        <v>1478</v>
      </c>
      <c r="E8772" t="s">
        <v>1534</v>
      </c>
      <c r="F8772" t="s">
        <v>264</v>
      </c>
      <c r="G8772" t="s">
        <v>17</v>
      </c>
      <c r="I8772" t="s">
        <v>119</v>
      </c>
      <c r="J8772" t="s">
        <v>31061</v>
      </c>
      <c r="K8772" t="s">
        <v>22291</v>
      </c>
      <c r="L8772" t="s">
        <v>22291</v>
      </c>
      <c r="M8772" t="s">
        <v>22291</v>
      </c>
      <c r="N8772" t="str">
        <f t="shared" si="137"/>
        <v>OK</v>
      </c>
      <c r="O8772" t="str">
        <f>IF(OR(Table1_17[[#This Row],[amount]]&lt;$Y$8,Table1_17[[#This Row],[amount]]&gt;$Y$7),"Outlier","Normal")</f>
        <v>Normal</v>
      </c>
      <c r="P8772" t="str">
        <f>IF(OR(Table1_17[[#This Row],[missing_flag]]="Missing",Table1_17[[#This Row],[outlier_flag]]="Outliers"),"Review","Valid")</f>
        <v>Valid</v>
      </c>
    </row>
    <row r="8773" spans="1:16">
      <c r="A8773" t="s">
        <v>19030</v>
      </c>
      <c r="B8773" s="1">
        <v>44578</v>
      </c>
      <c r="C8773">
        <v>190095.8</v>
      </c>
      <c r="D8773" t="s">
        <v>1483</v>
      </c>
      <c r="E8773" t="s">
        <v>1484</v>
      </c>
      <c r="F8773" t="s">
        <v>264</v>
      </c>
      <c r="G8773" t="s">
        <v>13</v>
      </c>
      <c r="H8773" t="s">
        <v>1337</v>
      </c>
      <c r="J8773" t="s">
        <v>31062</v>
      </c>
      <c r="K8773" t="s">
        <v>22291</v>
      </c>
      <c r="L8773" t="s">
        <v>22291</v>
      </c>
      <c r="M8773" t="s">
        <v>22291</v>
      </c>
      <c r="N8773" t="str">
        <f t="shared" si="137"/>
        <v>OK</v>
      </c>
      <c r="O8773" t="str">
        <f>IF(OR(Table1_17[[#This Row],[amount]]&lt;$Y$8,Table1_17[[#This Row],[amount]]&gt;$Y$7),"Outlier","Normal")</f>
        <v>Normal</v>
      </c>
      <c r="P8773" t="str">
        <f>IF(OR(Table1_17[[#This Row],[missing_flag]]="Missing",Table1_17[[#This Row],[outlier_flag]]="Outliers"),"Review","Valid")</f>
        <v>Valid</v>
      </c>
    </row>
    <row r="8774" spans="1:16">
      <c r="A8774" t="s">
        <v>19032</v>
      </c>
      <c r="B8774" s="1">
        <v>44930</v>
      </c>
      <c r="C8774">
        <v>114411.92</v>
      </c>
      <c r="D8774" t="s">
        <v>1483</v>
      </c>
      <c r="E8774" t="s">
        <v>1499</v>
      </c>
      <c r="F8774" t="s">
        <v>264</v>
      </c>
      <c r="G8774" t="s">
        <v>8</v>
      </c>
      <c r="H8774" t="s">
        <v>766</v>
      </c>
      <c r="J8774" t="s">
        <v>31063</v>
      </c>
      <c r="K8774" t="s">
        <v>22291</v>
      </c>
      <c r="L8774" t="s">
        <v>22291</v>
      </c>
      <c r="M8774" t="s">
        <v>22291</v>
      </c>
      <c r="N8774" t="str">
        <f t="shared" si="137"/>
        <v>OK</v>
      </c>
      <c r="O8774" t="str">
        <f>IF(OR(Table1_17[[#This Row],[amount]]&lt;$Y$8,Table1_17[[#This Row],[amount]]&gt;$Y$7),"Outlier","Normal")</f>
        <v>Normal</v>
      </c>
      <c r="P8774" t="str">
        <f>IF(OR(Table1_17[[#This Row],[missing_flag]]="Missing",Table1_17[[#This Row],[outlier_flag]]="Outliers"),"Review","Valid")</f>
        <v>Valid</v>
      </c>
    </row>
    <row r="8775" spans="1:16">
      <c r="A8775" t="s">
        <v>19034</v>
      </c>
      <c r="B8775" s="1">
        <v>45001</v>
      </c>
      <c r="C8775">
        <v>-49046.84</v>
      </c>
      <c r="D8775" t="s">
        <v>1478</v>
      </c>
      <c r="E8775" t="s">
        <v>1534</v>
      </c>
      <c r="F8775" t="s">
        <v>268</v>
      </c>
      <c r="G8775" t="s">
        <v>13</v>
      </c>
      <c r="I8775" t="s">
        <v>217</v>
      </c>
      <c r="J8775" t="s">
        <v>31064</v>
      </c>
      <c r="K8775" t="s">
        <v>22291</v>
      </c>
      <c r="L8775" t="s">
        <v>22291</v>
      </c>
      <c r="M8775" t="s">
        <v>22291</v>
      </c>
      <c r="N8775" t="str">
        <f t="shared" si="137"/>
        <v>OK</v>
      </c>
      <c r="O8775" t="str">
        <f>IF(OR(Table1_17[[#This Row],[amount]]&lt;$Y$8,Table1_17[[#This Row],[amount]]&gt;$Y$7),"Outlier","Normal")</f>
        <v>Normal</v>
      </c>
      <c r="P8775" t="str">
        <f>IF(OR(Table1_17[[#This Row],[missing_flag]]="Missing",Table1_17[[#This Row],[outlier_flag]]="Outliers"),"Review","Valid")</f>
        <v>Valid</v>
      </c>
    </row>
    <row r="8776" spans="1:16">
      <c r="A8776" t="s">
        <v>19036</v>
      </c>
      <c r="B8776" s="1">
        <v>45200</v>
      </c>
      <c r="C8776">
        <v>-55839.9</v>
      </c>
      <c r="D8776" t="s">
        <v>1478</v>
      </c>
      <c r="E8776" t="s">
        <v>20</v>
      </c>
      <c r="F8776" t="s">
        <v>271</v>
      </c>
      <c r="G8776" t="s">
        <v>29</v>
      </c>
      <c r="I8776" t="s">
        <v>123</v>
      </c>
      <c r="J8776" t="s">
        <v>31065</v>
      </c>
      <c r="K8776" t="s">
        <v>22291</v>
      </c>
      <c r="L8776" t="s">
        <v>22291</v>
      </c>
      <c r="M8776" t="s">
        <v>22291</v>
      </c>
      <c r="N8776" t="str">
        <f t="shared" si="137"/>
        <v>OK</v>
      </c>
      <c r="O8776" t="str">
        <f>IF(OR(Table1_17[[#This Row],[amount]]&lt;$Y$8,Table1_17[[#This Row],[amount]]&gt;$Y$7),"Outlier","Normal")</f>
        <v>Normal</v>
      </c>
      <c r="P8776" t="str">
        <f>IF(OR(Table1_17[[#This Row],[missing_flag]]="Missing",Table1_17[[#This Row],[outlier_flag]]="Outliers"),"Review","Valid")</f>
        <v>Valid</v>
      </c>
    </row>
    <row r="8777" spans="1:16">
      <c r="A8777" t="s">
        <v>19038</v>
      </c>
      <c r="B8777" s="1">
        <v>44856</v>
      </c>
      <c r="C8777">
        <v>-91262.31</v>
      </c>
      <c r="D8777" t="s">
        <v>1478</v>
      </c>
      <c r="E8777" t="s">
        <v>1496</v>
      </c>
      <c r="F8777" t="s">
        <v>271</v>
      </c>
      <c r="G8777" t="s">
        <v>13</v>
      </c>
      <c r="I8777" t="s">
        <v>135</v>
      </c>
      <c r="J8777" t="s">
        <v>31066</v>
      </c>
      <c r="K8777" t="s">
        <v>22291</v>
      </c>
      <c r="L8777" t="s">
        <v>22291</v>
      </c>
      <c r="M8777" t="s">
        <v>22291</v>
      </c>
      <c r="N8777" t="str">
        <f t="shared" si="137"/>
        <v>OK</v>
      </c>
      <c r="O8777" t="str">
        <f>IF(OR(Table1_17[[#This Row],[amount]]&lt;$Y$8,Table1_17[[#This Row],[amount]]&gt;$Y$7),"Outlier","Normal")</f>
        <v>Normal</v>
      </c>
      <c r="P8777" t="str">
        <f>IF(OR(Table1_17[[#This Row],[missing_flag]]="Missing",Table1_17[[#This Row],[outlier_flag]]="Outliers"),"Review","Valid")</f>
        <v>Valid</v>
      </c>
    </row>
    <row r="8778" spans="1:16">
      <c r="A8778" t="s">
        <v>19040</v>
      </c>
      <c r="B8778" s="1">
        <v>44744</v>
      </c>
      <c r="C8778">
        <v>-37183.93</v>
      </c>
      <c r="D8778" t="s">
        <v>1478</v>
      </c>
      <c r="E8778" t="s">
        <v>36</v>
      </c>
      <c r="F8778" t="s">
        <v>268</v>
      </c>
      <c r="G8778" t="s">
        <v>29</v>
      </c>
      <c r="I8778" t="s">
        <v>115</v>
      </c>
      <c r="J8778" t="s">
        <v>31067</v>
      </c>
      <c r="K8778" t="s">
        <v>22291</v>
      </c>
      <c r="L8778" t="s">
        <v>22291</v>
      </c>
      <c r="M8778" t="s">
        <v>22291</v>
      </c>
      <c r="N8778" t="str">
        <f t="shared" si="137"/>
        <v>OK</v>
      </c>
      <c r="O8778" t="str">
        <f>IF(OR(Table1_17[[#This Row],[amount]]&lt;$Y$8,Table1_17[[#This Row],[amount]]&gt;$Y$7),"Outlier","Normal")</f>
        <v>Normal</v>
      </c>
      <c r="P8778" t="str">
        <f>IF(OR(Table1_17[[#This Row],[missing_flag]]="Missing",Table1_17[[#This Row],[outlier_flag]]="Outliers"),"Review","Valid")</f>
        <v>Valid</v>
      </c>
    </row>
    <row r="8779" spans="1:16">
      <c r="A8779" t="s">
        <v>19042</v>
      </c>
      <c r="B8779" s="1">
        <v>45202</v>
      </c>
      <c r="C8779">
        <v>180691.5</v>
      </c>
      <c r="D8779" t="s">
        <v>1483</v>
      </c>
      <c r="E8779" t="s">
        <v>1487</v>
      </c>
      <c r="F8779" t="s">
        <v>271</v>
      </c>
      <c r="G8779" t="s">
        <v>17</v>
      </c>
      <c r="H8779" t="s">
        <v>1259</v>
      </c>
      <c r="J8779" t="s">
        <v>31068</v>
      </c>
      <c r="K8779" t="s">
        <v>22291</v>
      </c>
      <c r="L8779" t="s">
        <v>22291</v>
      </c>
      <c r="M8779" t="s">
        <v>22291</v>
      </c>
      <c r="N8779" t="str">
        <f t="shared" si="137"/>
        <v>OK</v>
      </c>
      <c r="O8779" t="str">
        <f>IF(OR(Table1_17[[#This Row],[amount]]&lt;$Y$8,Table1_17[[#This Row],[amount]]&gt;$Y$7),"Outlier","Normal")</f>
        <v>Normal</v>
      </c>
      <c r="P8779" t="str">
        <f>IF(OR(Table1_17[[#This Row],[missing_flag]]="Missing",Table1_17[[#This Row],[outlier_flag]]="Outliers"),"Review","Valid")</f>
        <v>Valid</v>
      </c>
    </row>
    <row r="8780" spans="1:16">
      <c r="A8780" t="s">
        <v>19044</v>
      </c>
      <c r="B8780" s="1">
        <v>45091</v>
      </c>
      <c r="C8780">
        <v>-59885.52</v>
      </c>
      <c r="D8780" t="s">
        <v>1478</v>
      </c>
      <c r="E8780" t="s">
        <v>1509</v>
      </c>
      <c r="F8780" t="s">
        <v>271</v>
      </c>
      <c r="G8780" t="s">
        <v>29</v>
      </c>
      <c r="I8780" t="s">
        <v>85</v>
      </c>
      <c r="J8780" t="s">
        <v>31069</v>
      </c>
      <c r="K8780" t="s">
        <v>22291</v>
      </c>
      <c r="L8780" t="s">
        <v>22291</v>
      </c>
      <c r="M8780" t="s">
        <v>22291</v>
      </c>
      <c r="N8780" t="str">
        <f t="shared" si="137"/>
        <v>OK</v>
      </c>
      <c r="O8780" t="str">
        <f>IF(OR(Table1_17[[#This Row],[amount]]&lt;$Y$8,Table1_17[[#This Row],[amount]]&gt;$Y$7),"Outlier","Normal")</f>
        <v>Normal</v>
      </c>
      <c r="P8780" t="str">
        <f>IF(OR(Table1_17[[#This Row],[missing_flag]]="Missing",Table1_17[[#This Row],[outlier_flag]]="Outliers"),"Review","Valid")</f>
        <v>Valid</v>
      </c>
    </row>
    <row r="8781" spans="1:16">
      <c r="A8781" t="s">
        <v>19046</v>
      </c>
      <c r="B8781" s="1">
        <v>44781</v>
      </c>
      <c r="C8781">
        <v>148977.12</v>
      </c>
      <c r="D8781" t="s">
        <v>1483</v>
      </c>
      <c r="E8781" t="s">
        <v>1484</v>
      </c>
      <c r="F8781" t="s">
        <v>264</v>
      </c>
      <c r="G8781" t="s">
        <v>29</v>
      </c>
      <c r="H8781" t="s">
        <v>1375</v>
      </c>
      <c r="J8781" t="s">
        <v>31070</v>
      </c>
      <c r="K8781" t="s">
        <v>22291</v>
      </c>
      <c r="L8781" t="s">
        <v>22291</v>
      </c>
      <c r="M8781" t="s">
        <v>22291</v>
      </c>
      <c r="N8781" t="str">
        <f t="shared" si="137"/>
        <v>OK</v>
      </c>
      <c r="O8781" t="str">
        <f>IF(OR(Table1_17[[#This Row],[amount]]&lt;$Y$8,Table1_17[[#This Row],[amount]]&gt;$Y$7),"Outlier","Normal")</f>
        <v>Normal</v>
      </c>
      <c r="P8781" t="str">
        <f>IF(OR(Table1_17[[#This Row],[missing_flag]]="Missing",Table1_17[[#This Row],[outlier_flag]]="Outliers"),"Review","Valid")</f>
        <v>Valid</v>
      </c>
    </row>
    <row r="8782" spans="1:16">
      <c r="A8782" t="s">
        <v>19048</v>
      </c>
      <c r="B8782" s="1">
        <v>44756</v>
      </c>
      <c r="C8782">
        <v>222245.07</v>
      </c>
      <c r="D8782" t="s">
        <v>1483</v>
      </c>
      <c r="E8782" t="s">
        <v>1499</v>
      </c>
      <c r="F8782" t="s">
        <v>271</v>
      </c>
      <c r="G8782" t="s">
        <v>17</v>
      </c>
      <c r="H8782" t="s">
        <v>987</v>
      </c>
      <c r="J8782" t="s">
        <v>31071</v>
      </c>
      <c r="K8782" t="s">
        <v>22291</v>
      </c>
      <c r="L8782" t="s">
        <v>22291</v>
      </c>
      <c r="M8782" t="s">
        <v>22291</v>
      </c>
      <c r="N8782" t="str">
        <f t="shared" si="137"/>
        <v>OK</v>
      </c>
      <c r="O8782" t="str">
        <f>IF(OR(Table1_17[[#This Row],[amount]]&lt;$Y$8,Table1_17[[#This Row],[amount]]&gt;$Y$7),"Outlier","Normal")</f>
        <v>Normal</v>
      </c>
      <c r="P8782" t="str">
        <f>IF(OR(Table1_17[[#This Row],[missing_flag]]="Missing",Table1_17[[#This Row],[outlier_flag]]="Outliers"),"Review","Valid")</f>
        <v>Valid</v>
      </c>
    </row>
    <row r="8783" spans="1:16">
      <c r="A8783" t="s">
        <v>19050</v>
      </c>
      <c r="B8783" s="1">
        <v>44655</v>
      </c>
      <c r="C8783">
        <v>-15793.99</v>
      </c>
      <c r="D8783" t="s">
        <v>1478</v>
      </c>
      <c r="E8783" t="s">
        <v>36</v>
      </c>
      <c r="F8783" t="s">
        <v>268</v>
      </c>
      <c r="G8783" t="s">
        <v>8</v>
      </c>
      <c r="I8783" t="s">
        <v>87</v>
      </c>
      <c r="J8783" t="s">
        <v>31072</v>
      </c>
      <c r="K8783" t="s">
        <v>22291</v>
      </c>
      <c r="L8783" t="s">
        <v>22291</v>
      </c>
      <c r="M8783" t="s">
        <v>22291</v>
      </c>
      <c r="N8783" t="str">
        <f t="shared" si="137"/>
        <v>OK</v>
      </c>
      <c r="O8783" t="str">
        <f>IF(OR(Table1_17[[#This Row],[amount]]&lt;$Y$8,Table1_17[[#This Row],[amount]]&gt;$Y$7),"Outlier","Normal")</f>
        <v>Normal</v>
      </c>
      <c r="P8783" t="str">
        <f>IF(OR(Table1_17[[#This Row],[missing_flag]]="Missing",Table1_17[[#This Row],[outlier_flag]]="Outliers"),"Review","Valid")</f>
        <v>Valid</v>
      </c>
    </row>
    <row r="8784" spans="1:16">
      <c r="A8784" t="s">
        <v>19052</v>
      </c>
      <c r="B8784" s="1">
        <v>45184</v>
      </c>
      <c r="C8784">
        <v>30472.47</v>
      </c>
      <c r="D8784" t="s">
        <v>1504</v>
      </c>
      <c r="E8784" t="s">
        <v>1504</v>
      </c>
      <c r="F8784" t="s">
        <v>268</v>
      </c>
      <c r="G8784" t="s">
        <v>29</v>
      </c>
      <c r="J8784" t="s">
        <v>31073</v>
      </c>
      <c r="K8784" t="s">
        <v>22291</v>
      </c>
      <c r="L8784" t="s">
        <v>22291</v>
      </c>
      <c r="M8784" t="s">
        <v>22291</v>
      </c>
      <c r="N8784" t="str">
        <f t="shared" si="137"/>
        <v>OK</v>
      </c>
      <c r="O8784" t="str">
        <f>IF(OR(Table1_17[[#This Row],[amount]]&lt;$Y$8,Table1_17[[#This Row],[amount]]&gt;$Y$7),"Outlier","Normal")</f>
        <v>Normal</v>
      </c>
      <c r="P8784" t="str">
        <f>IF(OR(Table1_17[[#This Row],[missing_flag]]="Missing",Table1_17[[#This Row],[outlier_flag]]="Outliers"),"Review","Valid")</f>
        <v>Valid</v>
      </c>
    </row>
    <row r="8785" spans="1:16">
      <c r="A8785" t="s">
        <v>19054</v>
      </c>
      <c r="B8785" s="1">
        <v>44852</v>
      </c>
      <c r="C8785">
        <v>258599.89</v>
      </c>
      <c r="D8785" t="s">
        <v>1483</v>
      </c>
      <c r="E8785" t="s">
        <v>1487</v>
      </c>
      <c r="F8785" t="s">
        <v>268</v>
      </c>
      <c r="G8785" t="s">
        <v>8</v>
      </c>
      <c r="H8785" t="s">
        <v>1407</v>
      </c>
      <c r="J8785" t="s">
        <v>31074</v>
      </c>
      <c r="K8785" t="s">
        <v>22291</v>
      </c>
      <c r="L8785" t="s">
        <v>22291</v>
      </c>
      <c r="M8785" t="s">
        <v>22291</v>
      </c>
      <c r="N8785" t="str">
        <f t="shared" si="137"/>
        <v>OK</v>
      </c>
      <c r="O8785" t="str">
        <f>IF(OR(Table1_17[[#This Row],[amount]]&lt;$Y$8,Table1_17[[#This Row],[amount]]&gt;$Y$7),"Outlier","Normal")</f>
        <v>Normal</v>
      </c>
      <c r="P8785" t="str">
        <f>IF(OR(Table1_17[[#This Row],[missing_flag]]="Missing",Table1_17[[#This Row],[outlier_flag]]="Outliers"),"Review","Valid")</f>
        <v>Valid</v>
      </c>
    </row>
    <row r="8786" spans="1:16">
      <c r="A8786" t="s">
        <v>19056</v>
      </c>
      <c r="B8786" s="1">
        <v>44969</v>
      </c>
      <c r="C8786">
        <v>-32765.95</v>
      </c>
      <c r="D8786" t="s">
        <v>1478</v>
      </c>
      <c r="E8786" t="s">
        <v>1509</v>
      </c>
      <c r="F8786" t="s">
        <v>271</v>
      </c>
      <c r="G8786" t="s">
        <v>8</v>
      </c>
      <c r="I8786" t="s">
        <v>248</v>
      </c>
      <c r="J8786" t="s">
        <v>31075</v>
      </c>
      <c r="K8786" t="s">
        <v>22291</v>
      </c>
      <c r="L8786" t="s">
        <v>22291</v>
      </c>
      <c r="M8786" t="s">
        <v>22291</v>
      </c>
      <c r="N8786" t="str">
        <f t="shared" si="137"/>
        <v>OK</v>
      </c>
      <c r="O8786" t="str">
        <f>IF(OR(Table1_17[[#This Row],[amount]]&lt;$Y$8,Table1_17[[#This Row],[amount]]&gt;$Y$7),"Outlier","Normal")</f>
        <v>Normal</v>
      </c>
      <c r="P8786" t="str">
        <f>IF(OR(Table1_17[[#This Row],[missing_flag]]="Missing",Table1_17[[#This Row],[outlier_flag]]="Outliers"),"Review","Valid")</f>
        <v>Valid</v>
      </c>
    </row>
    <row r="8787" spans="1:16">
      <c r="A8787" t="s">
        <v>19058</v>
      </c>
      <c r="B8787" s="1">
        <v>44626</v>
      </c>
      <c r="C8787">
        <v>-36365.99</v>
      </c>
      <c r="D8787" t="s">
        <v>1478</v>
      </c>
      <c r="E8787" t="s">
        <v>20</v>
      </c>
      <c r="F8787" t="s">
        <v>268</v>
      </c>
      <c r="G8787" t="s">
        <v>8</v>
      </c>
      <c r="I8787" t="s">
        <v>51</v>
      </c>
      <c r="J8787" t="s">
        <v>31076</v>
      </c>
      <c r="K8787" t="s">
        <v>22291</v>
      </c>
      <c r="L8787" t="s">
        <v>22291</v>
      </c>
      <c r="M8787" t="s">
        <v>22291</v>
      </c>
      <c r="N8787" t="str">
        <f t="shared" si="137"/>
        <v>OK</v>
      </c>
      <c r="O8787" t="str">
        <f>IF(OR(Table1_17[[#This Row],[amount]]&lt;$Y$8,Table1_17[[#This Row],[amount]]&gt;$Y$7),"Outlier","Normal")</f>
        <v>Normal</v>
      </c>
      <c r="P8787" t="str">
        <f>IF(OR(Table1_17[[#This Row],[missing_flag]]="Missing",Table1_17[[#This Row],[outlier_flag]]="Outliers"),"Review","Valid")</f>
        <v>Valid</v>
      </c>
    </row>
    <row r="8788" spans="1:16">
      <c r="A8788" t="s">
        <v>19060</v>
      </c>
      <c r="B8788" s="1">
        <v>44964</v>
      </c>
      <c r="C8788">
        <v>250807.55</v>
      </c>
      <c r="D8788" t="s">
        <v>1483</v>
      </c>
      <c r="E8788" t="s">
        <v>1487</v>
      </c>
      <c r="F8788" t="s">
        <v>268</v>
      </c>
      <c r="G8788" t="s">
        <v>13</v>
      </c>
      <c r="H8788" t="s">
        <v>904</v>
      </c>
      <c r="J8788" t="s">
        <v>31077</v>
      </c>
      <c r="K8788" t="s">
        <v>22291</v>
      </c>
      <c r="L8788" t="s">
        <v>22291</v>
      </c>
      <c r="M8788" t="s">
        <v>22291</v>
      </c>
      <c r="N8788" t="str">
        <f t="shared" si="137"/>
        <v>OK</v>
      </c>
      <c r="O8788" t="str">
        <f>IF(OR(Table1_17[[#This Row],[amount]]&lt;$Y$8,Table1_17[[#This Row],[amount]]&gt;$Y$7),"Outlier","Normal")</f>
        <v>Normal</v>
      </c>
      <c r="P8788" t="str">
        <f>IF(OR(Table1_17[[#This Row],[missing_flag]]="Missing",Table1_17[[#This Row],[outlier_flag]]="Outliers"),"Review","Valid")</f>
        <v>Valid</v>
      </c>
    </row>
    <row r="8789" spans="1:16">
      <c r="A8789" t="s">
        <v>19062</v>
      </c>
      <c r="B8789" s="1">
        <v>45017</v>
      </c>
      <c r="C8789">
        <v>121556.19</v>
      </c>
      <c r="D8789" t="s">
        <v>1483</v>
      </c>
      <c r="E8789" t="s">
        <v>1484</v>
      </c>
      <c r="F8789" t="s">
        <v>264</v>
      </c>
      <c r="G8789" t="s">
        <v>17</v>
      </c>
      <c r="H8789" t="s">
        <v>1361</v>
      </c>
      <c r="J8789" t="s">
        <v>31078</v>
      </c>
      <c r="K8789" t="s">
        <v>22291</v>
      </c>
      <c r="L8789" t="s">
        <v>22291</v>
      </c>
      <c r="M8789" t="s">
        <v>22291</v>
      </c>
      <c r="N8789" t="str">
        <f t="shared" si="137"/>
        <v>OK</v>
      </c>
      <c r="O8789" t="str">
        <f>IF(OR(Table1_17[[#This Row],[amount]]&lt;$Y$8,Table1_17[[#This Row],[amount]]&gt;$Y$7),"Outlier","Normal")</f>
        <v>Normal</v>
      </c>
      <c r="P8789" t="str">
        <f>IF(OR(Table1_17[[#This Row],[missing_flag]]="Missing",Table1_17[[#This Row],[outlier_flag]]="Outliers"),"Review","Valid")</f>
        <v>Valid</v>
      </c>
    </row>
    <row r="8790" spans="1:16">
      <c r="A8790" t="s">
        <v>19064</v>
      </c>
      <c r="B8790" s="1">
        <v>45139</v>
      </c>
      <c r="C8790">
        <v>-28622.43</v>
      </c>
      <c r="D8790" t="s">
        <v>1478</v>
      </c>
      <c r="E8790" t="s">
        <v>1509</v>
      </c>
      <c r="F8790" t="s">
        <v>268</v>
      </c>
      <c r="G8790" t="s">
        <v>8</v>
      </c>
      <c r="I8790" t="s">
        <v>115</v>
      </c>
      <c r="J8790" t="s">
        <v>31079</v>
      </c>
      <c r="K8790" t="s">
        <v>22291</v>
      </c>
      <c r="L8790" t="s">
        <v>22291</v>
      </c>
      <c r="M8790" t="s">
        <v>22291</v>
      </c>
      <c r="N8790" t="str">
        <f t="shared" si="137"/>
        <v>OK</v>
      </c>
      <c r="O8790" t="str">
        <f>IF(OR(Table1_17[[#This Row],[amount]]&lt;$Y$8,Table1_17[[#This Row],[amount]]&gt;$Y$7),"Outlier","Normal")</f>
        <v>Normal</v>
      </c>
      <c r="P8790" t="str">
        <f>IF(OR(Table1_17[[#This Row],[missing_flag]]="Missing",Table1_17[[#This Row],[outlier_flag]]="Outliers"),"Review","Valid")</f>
        <v>Valid</v>
      </c>
    </row>
    <row r="8791" spans="1:16">
      <c r="A8791" t="s">
        <v>19066</v>
      </c>
      <c r="B8791" s="1">
        <v>45204</v>
      </c>
      <c r="C8791">
        <v>86986.23</v>
      </c>
      <c r="D8791" t="s">
        <v>1483</v>
      </c>
      <c r="E8791" t="s">
        <v>1487</v>
      </c>
      <c r="F8791" t="s">
        <v>268</v>
      </c>
      <c r="G8791" t="s">
        <v>29</v>
      </c>
      <c r="H8791" t="s">
        <v>1283</v>
      </c>
      <c r="J8791" t="s">
        <v>31080</v>
      </c>
      <c r="K8791" t="s">
        <v>22291</v>
      </c>
      <c r="L8791" t="s">
        <v>22291</v>
      </c>
      <c r="M8791" t="s">
        <v>22291</v>
      </c>
      <c r="N8791" t="str">
        <f t="shared" si="137"/>
        <v>OK</v>
      </c>
      <c r="O8791" t="str">
        <f>IF(OR(Table1_17[[#This Row],[amount]]&lt;$Y$8,Table1_17[[#This Row],[amount]]&gt;$Y$7),"Outlier","Normal")</f>
        <v>Normal</v>
      </c>
      <c r="P8791" t="str">
        <f>IF(OR(Table1_17[[#This Row],[missing_flag]]="Missing",Table1_17[[#This Row],[outlier_flag]]="Outliers"),"Review","Valid")</f>
        <v>Valid</v>
      </c>
    </row>
    <row r="8792" spans="1:16">
      <c r="A8792" t="s">
        <v>19068</v>
      </c>
      <c r="B8792" s="1">
        <v>45186</v>
      </c>
      <c r="C8792">
        <v>123400.65</v>
      </c>
      <c r="D8792" t="s">
        <v>1483</v>
      </c>
      <c r="E8792" t="s">
        <v>1499</v>
      </c>
      <c r="F8792" t="s">
        <v>268</v>
      </c>
      <c r="G8792" t="s">
        <v>17</v>
      </c>
      <c r="H8792" t="s">
        <v>842</v>
      </c>
      <c r="J8792" t="s">
        <v>31081</v>
      </c>
      <c r="K8792" t="s">
        <v>22291</v>
      </c>
      <c r="L8792" t="s">
        <v>22291</v>
      </c>
      <c r="M8792" t="s">
        <v>22291</v>
      </c>
      <c r="N8792" t="str">
        <f t="shared" si="137"/>
        <v>OK</v>
      </c>
      <c r="O8792" t="str">
        <f>IF(OR(Table1_17[[#This Row],[amount]]&lt;$Y$8,Table1_17[[#This Row],[amount]]&gt;$Y$7),"Outlier","Normal")</f>
        <v>Normal</v>
      </c>
      <c r="P8792" t="str">
        <f>IF(OR(Table1_17[[#This Row],[missing_flag]]="Missing",Table1_17[[#This Row],[outlier_flag]]="Outliers"),"Review","Valid")</f>
        <v>Valid</v>
      </c>
    </row>
    <row r="8793" spans="1:16">
      <c r="A8793" t="s">
        <v>19070</v>
      </c>
      <c r="B8793" s="1">
        <v>44715</v>
      </c>
      <c r="C8793">
        <v>145161.92000000001</v>
      </c>
      <c r="D8793" t="s">
        <v>1483</v>
      </c>
      <c r="E8793" t="s">
        <v>1487</v>
      </c>
      <c r="F8793" t="s">
        <v>271</v>
      </c>
      <c r="G8793" t="s">
        <v>13</v>
      </c>
      <c r="H8793" t="s">
        <v>1063</v>
      </c>
      <c r="J8793" t="s">
        <v>31082</v>
      </c>
      <c r="K8793" t="s">
        <v>22291</v>
      </c>
      <c r="L8793" t="s">
        <v>22291</v>
      </c>
      <c r="M8793" t="s">
        <v>22291</v>
      </c>
      <c r="N8793" t="str">
        <f t="shared" si="137"/>
        <v>OK</v>
      </c>
      <c r="O8793" t="str">
        <f>IF(OR(Table1_17[[#This Row],[amount]]&lt;$Y$8,Table1_17[[#This Row],[amount]]&gt;$Y$7),"Outlier","Normal")</f>
        <v>Normal</v>
      </c>
      <c r="P8793" t="str">
        <f>IF(OR(Table1_17[[#This Row],[missing_flag]]="Missing",Table1_17[[#This Row],[outlier_flag]]="Outliers"),"Review","Valid")</f>
        <v>Valid</v>
      </c>
    </row>
    <row r="8794" spans="1:16">
      <c r="A8794" t="s">
        <v>19072</v>
      </c>
      <c r="B8794" s="1">
        <v>45094</v>
      </c>
      <c r="C8794">
        <v>78998.460000000006</v>
      </c>
      <c r="D8794" t="s">
        <v>1483</v>
      </c>
      <c r="E8794" t="s">
        <v>1484</v>
      </c>
      <c r="F8794" t="s">
        <v>264</v>
      </c>
      <c r="G8794" t="s">
        <v>17</v>
      </c>
      <c r="H8794" t="s">
        <v>1351</v>
      </c>
      <c r="J8794" t="s">
        <v>31083</v>
      </c>
      <c r="K8794" t="s">
        <v>22291</v>
      </c>
      <c r="L8794" t="s">
        <v>22291</v>
      </c>
      <c r="M8794" t="s">
        <v>22291</v>
      </c>
      <c r="N8794" t="str">
        <f t="shared" si="137"/>
        <v>OK</v>
      </c>
      <c r="O8794" t="str">
        <f>IF(OR(Table1_17[[#This Row],[amount]]&lt;$Y$8,Table1_17[[#This Row],[amount]]&gt;$Y$7),"Outlier","Normal")</f>
        <v>Normal</v>
      </c>
      <c r="P8794" t="str">
        <f>IF(OR(Table1_17[[#This Row],[missing_flag]]="Missing",Table1_17[[#This Row],[outlier_flag]]="Outliers"),"Review","Valid")</f>
        <v>Valid</v>
      </c>
    </row>
    <row r="8795" spans="1:16">
      <c r="A8795" t="s">
        <v>19074</v>
      </c>
      <c r="B8795" s="1">
        <v>45029</v>
      </c>
      <c r="C8795">
        <v>109226.54</v>
      </c>
      <c r="D8795" t="s">
        <v>1483</v>
      </c>
      <c r="E8795" t="s">
        <v>1484</v>
      </c>
      <c r="F8795" t="s">
        <v>271</v>
      </c>
      <c r="G8795" t="s">
        <v>29</v>
      </c>
      <c r="H8795" t="s">
        <v>1179</v>
      </c>
      <c r="J8795" t="s">
        <v>31084</v>
      </c>
      <c r="K8795" t="s">
        <v>22291</v>
      </c>
      <c r="L8795" t="s">
        <v>22291</v>
      </c>
      <c r="M8795" t="s">
        <v>22291</v>
      </c>
      <c r="N8795" t="str">
        <f t="shared" si="137"/>
        <v>OK</v>
      </c>
      <c r="O8795" t="str">
        <f>IF(OR(Table1_17[[#This Row],[amount]]&lt;$Y$8,Table1_17[[#This Row],[amount]]&gt;$Y$7),"Outlier","Normal")</f>
        <v>Normal</v>
      </c>
      <c r="P8795" t="str">
        <f>IF(OR(Table1_17[[#This Row],[missing_flag]]="Missing",Table1_17[[#This Row],[outlier_flag]]="Outliers"),"Review","Valid")</f>
        <v>Valid</v>
      </c>
    </row>
    <row r="8796" spans="1:16">
      <c r="A8796" t="s">
        <v>19076</v>
      </c>
      <c r="B8796" s="1">
        <v>45288</v>
      </c>
      <c r="C8796">
        <v>129102.42</v>
      </c>
      <c r="D8796" t="s">
        <v>1483</v>
      </c>
      <c r="E8796" t="s">
        <v>1499</v>
      </c>
      <c r="F8796" t="s">
        <v>268</v>
      </c>
      <c r="G8796" t="s">
        <v>17</v>
      </c>
      <c r="H8796" t="s">
        <v>1235</v>
      </c>
      <c r="J8796" t="s">
        <v>31085</v>
      </c>
      <c r="K8796" t="s">
        <v>22291</v>
      </c>
      <c r="L8796" t="s">
        <v>22291</v>
      </c>
      <c r="M8796" t="s">
        <v>22291</v>
      </c>
      <c r="N8796" t="str">
        <f t="shared" si="137"/>
        <v>OK</v>
      </c>
      <c r="O8796" t="str">
        <f>IF(OR(Table1_17[[#This Row],[amount]]&lt;$Y$8,Table1_17[[#This Row],[amount]]&gt;$Y$7),"Outlier","Normal")</f>
        <v>Normal</v>
      </c>
      <c r="P8796" t="str">
        <f>IF(OR(Table1_17[[#This Row],[missing_flag]]="Missing",Table1_17[[#This Row],[outlier_flag]]="Outliers"),"Review","Valid")</f>
        <v>Valid</v>
      </c>
    </row>
    <row r="8797" spans="1:16">
      <c r="A8797" t="s">
        <v>19078</v>
      </c>
      <c r="B8797" s="1">
        <v>45136</v>
      </c>
      <c r="C8797">
        <v>122996.53</v>
      </c>
      <c r="D8797" t="s">
        <v>1483</v>
      </c>
      <c r="E8797" t="s">
        <v>1499</v>
      </c>
      <c r="F8797" t="s">
        <v>264</v>
      </c>
      <c r="G8797" t="s">
        <v>29</v>
      </c>
      <c r="H8797" t="s">
        <v>969</v>
      </c>
      <c r="J8797" t="s">
        <v>31086</v>
      </c>
      <c r="K8797" t="s">
        <v>22291</v>
      </c>
      <c r="L8797" t="s">
        <v>22291</v>
      </c>
      <c r="M8797" t="s">
        <v>22291</v>
      </c>
      <c r="N8797" t="str">
        <f t="shared" si="137"/>
        <v>OK</v>
      </c>
      <c r="O8797" t="str">
        <f>IF(OR(Table1_17[[#This Row],[amount]]&lt;$Y$8,Table1_17[[#This Row],[amount]]&gt;$Y$7),"Outlier","Normal")</f>
        <v>Normal</v>
      </c>
      <c r="P8797" t="str">
        <f>IF(OR(Table1_17[[#This Row],[missing_flag]]="Missing",Table1_17[[#This Row],[outlier_flag]]="Outliers"),"Review","Valid")</f>
        <v>Valid</v>
      </c>
    </row>
    <row r="8798" spans="1:16">
      <c r="A8798" t="s">
        <v>19080</v>
      </c>
      <c r="B8798" s="1">
        <v>44670</v>
      </c>
      <c r="C8798">
        <v>25379.21</v>
      </c>
      <c r="D8798" t="s">
        <v>1504</v>
      </c>
      <c r="E8798" t="s">
        <v>1504</v>
      </c>
      <c r="F8798" t="s">
        <v>268</v>
      </c>
      <c r="G8798" t="s">
        <v>8</v>
      </c>
      <c r="J8798" t="s">
        <v>31087</v>
      </c>
      <c r="K8798" t="s">
        <v>22291</v>
      </c>
      <c r="L8798" t="s">
        <v>22291</v>
      </c>
      <c r="M8798" t="s">
        <v>22291</v>
      </c>
      <c r="N8798" t="str">
        <f t="shared" si="137"/>
        <v>OK</v>
      </c>
      <c r="O8798" t="str">
        <f>IF(OR(Table1_17[[#This Row],[amount]]&lt;$Y$8,Table1_17[[#This Row],[amount]]&gt;$Y$7),"Outlier","Normal")</f>
        <v>Normal</v>
      </c>
      <c r="P8798" t="str">
        <f>IF(OR(Table1_17[[#This Row],[missing_flag]]="Missing",Table1_17[[#This Row],[outlier_flag]]="Outliers"),"Review","Valid")</f>
        <v>Valid</v>
      </c>
    </row>
    <row r="8799" spans="1:16">
      <c r="A8799" t="s">
        <v>19082</v>
      </c>
      <c r="B8799" s="1">
        <v>45206</v>
      </c>
      <c r="C8799">
        <v>-68618.92</v>
      </c>
      <c r="D8799" t="s">
        <v>1478</v>
      </c>
      <c r="E8799" t="s">
        <v>1534</v>
      </c>
      <c r="F8799" t="s">
        <v>268</v>
      </c>
      <c r="G8799" t="s">
        <v>8</v>
      </c>
      <c r="I8799" t="s">
        <v>181</v>
      </c>
      <c r="J8799" t="s">
        <v>31088</v>
      </c>
      <c r="K8799" t="s">
        <v>22291</v>
      </c>
      <c r="L8799" t="s">
        <v>22291</v>
      </c>
      <c r="M8799" t="s">
        <v>22291</v>
      </c>
      <c r="N8799" t="str">
        <f t="shared" si="137"/>
        <v>OK</v>
      </c>
      <c r="O8799" t="str">
        <f>IF(OR(Table1_17[[#This Row],[amount]]&lt;$Y$8,Table1_17[[#This Row],[amount]]&gt;$Y$7),"Outlier","Normal")</f>
        <v>Normal</v>
      </c>
      <c r="P8799" t="str">
        <f>IF(OR(Table1_17[[#This Row],[missing_flag]]="Missing",Table1_17[[#This Row],[outlier_flag]]="Outliers"),"Review","Valid")</f>
        <v>Valid</v>
      </c>
    </row>
    <row r="8800" spans="1:16">
      <c r="A8800" t="s">
        <v>19084</v>
      </c>
      <c r="B8800" s="1">
        <v>45194</v>
      </c>
      <c r="C8800">
        <v>174988.44</v>
      </c>
      <c r="D8800" t="s">
        <v>1483</v>
      </c>
      <c r="E8800" t="s">
        <v>1499</v>
      </c>
      <c r="F8800" t="s">
        <v>264</v>
      </c>
      <c r="G8800" t="s">
        <v>17</v>
      </c>
      <c r="H8800" t="s">
        <v>734</v>
      </c>
      <c r="J8800" t="s">
        <v>31089</v>
      </c>
      <c r="K8800" t="s">
        <v>22291</v>
      </c>
      <c r="L8800" t="s">
        <v>22291</v>
      </c>
      <c r="M8800" t="s">
        <v>22291</v>
      </c>
      <c r="N8800" t="str">
        <f t="shared" si="137"/>
        <v>OK</v>
      </c>
      <c r="O8800" t="str">
        <f>IF(OR(Table1_17[[#This Row],[amount]]&lt;$Y$8,Table1_17[[#This Row],[amount]]&gt;$Y$7),"Outlier","Normal")</f>
        <v>Normal</v>
      </c>
      <c r="P8800" t="str">
        <f>IF(OR(Table1_17[[#This Row],[missing_flag]]="Missing",Table1_17[[#This Row],[outlier_flag]]="Outliers"),"Review","Valid")</f>
        <v>Valid</v>
      </c>
    </row>
    <row r="8801" spans="1:16">
      <c r="A8801" t="s">
        <v>19086</v>
      </c>
      <c r="B8801" s="1">
        <v>45233</v>
      </c>
      <c r="C8801">
        <v>259331.62</v>
      </c>
      <c r="D8801" t="s">
        <v>1483</v>
      </c>
      <c r="E8801" t="s">
        <v>1484</v>
      </c>
      <c r="F8801" t="s">
        <v>264</v>
      </c>
      <c r="G8801" t="s">
        <v>8</v>
      </c>
      <c r="H8801" t="s">
        <v>1053</v>
      </c>
      <c r="J8801" t="s">
        <v>31090</v>
      </c>
      <c r="K8801" t="s">
        <v>22291</v>
      </c>
      <c r="L8801" t="s">
        <v>22291</v>
      </c>
      <c r="M8801" t="s">
        <v>22291</v>
      </c>
      <c r="N8801" t="str">
        <f t="shared" si="137"/>
        <v>OK</v>
      </c>
      <c r="O8801" t="str">
        <f>IF(OR(Table1_17[[#This Row],[amount]]&lt;$Y$8,Table1_17[[#This Row],[amount]]&gt;$Y$7),"Outlier","Normal")</f>
        <v>Normal</v>
      </c>
      <c r="P8801" t="str">
        <f>IF(OR(Table1_17[[#This Row],[missing_flag]]="Missing",Table1_17[[#This Row],[outlier_flag]]="Outliers"),"Review","Valid")</f>
        <v>Valid</v>
      </c>
    </row>
    <row r="8802" spans="1:16">
      <c r="A8802" t="s">
        <v>19088</v>
      </c>
      <c r="B8802" s="1">
        <v>45155</v>
      </c>
      <c r="C8802">
        <v>-10630.18</v>
      </c>
      <c r="D8802" t="s">
        <v>1478</v>
      </c>
      <c r="E8802" t="s">
        <v>7</v>
      </c>
      <c r="F8802" t="s">
        <v>271</v>
      </c>
      <c r="G8802" t="s">
        <v>8</v>
      </c>
      <c r="I8802" t="s">
        <v>191</v>
      </c>
      <c r="J8802" t="s">
        <v>31091</v>
      </c>
      <c r="K8802" t="s">
        <v>22291</v>
      </c>
      <c r="L8802" t="s">
        <v>22291</v>
      </c>
      <c r="M8802" t="s">
        <v>22291</v>
      </c>
      <c r="N8802" t="str">
        <f t="shared" si="137"/>
        <v>OK</v>
      </c>
      <c r="O8802" t="str">
        <f>IF(OR(Table1_17[[#This Row],[amount]]&lt;$Y$8,Table1_17[[#This Row],[amount]]&gt;$Y$7),"Outlier","Normal")</f>
        <v>Normal</v>
      </c>
      <c r="P8802" t="str">
        <f>IF(OR(Table1_17[[#This Row],[missing_flag]]="Missing",Table1_17[[#This Row],[outlier_flag]]="Outliers"),"Review","Valid")</f>
        <v>Valid</v>
      </c>
    </row>
    <row r="8803" spans="1:16">
      <c r="A8803" t="s">
        <v>19090</v>
      </c>
      <c r="B8803" s="1">
        <v>44867</v>
      </c>
      <c r="C8803">
        <v>-36068.11</v>
      </c>
      <c r="D8803" t="s">
        <v>1478</v>
      </c>
      <c r="E8803" t="s">
        <v>1496</v>
      </c>
      <c r="F8803" t="s">
        <v>271</v>
      </c>
      <c r="G8803" t="s">
        <v>13</v>
      </c>
      <c r="I8803" t="s">
        <v>121</v>
      </c>
      <c r="J8803" t="s">
        <v>31092</v>
      </c>
      <c r="K8803" t="s">
        <v>22291</v>
      </c>
      <c r="L8803" t="s">
        <v>22291</v>
      </c>
      <c r="M8803" t="s">
        <v>22291</v>
      </c>
      <c r="N8803" t="str">
        <f t="shared" si="137"/>
        <v>OK</v>
      </c>
      <c r="O8803" t="str">
        <f>IF(OR(Table1_17[[#This Row],[amount]]&lt;$Y$8,Table1_17[[#This Row],[amount]]&gt;$Y$7),"Outlier","Normal")</f>
        <v>Normal</v>
      </c>
      <c r="P8803" t="str">
        <f>IF(OR(Table1_17[[#This Row],[missing_flag]]="Missing",Table1_17[[#This Row],[outlier_flag]]="Outliers"),"Review","Valid")</f>
        <v>Valid</v>
      </c>
    </row>
    <row r="8804" spans="1:16">
      <c r="A8804" t="s">
        <v>19092</v>
      </c>
      <c r="B8804" s="1">
        <v>45084</v>
      </c>
      <c r="C8804">
        <v>174300.64</v>
      </c>
      <c r="D8804" t="s">
        <v>1483</v>
      </c>
      <c r="E8804" t="s">
        <v>1499</v>
      </c>
      <c r="F8804" t="s">
        <v>268</v>
      </c>
      <c r="G8804" t="s">
        <v>29</v>
      </c>
      <c r="H8804" t="s">
        <v>884</v>
      </c>
      <c r="J8804" t="s">
        <v>31093</v>
      </c>
      <c r="K8804" t="s">
        <v>22291</v>
      </c>
      <c r="L8804" t="s">
        <v>22291</v>
      </c>
      <c r="M8804" t="s">
        <v>22291</v>
      </c>
      <c r="N8804" t="str">
        <f t="shared" si="137"/>
        <v>OK</v>
      </c>
      <c r="O8804" t="str">
        <f>IF(OR(Table1_17[[#This Row],[amount]]&lt;$Y$8,Table1_17[[#This Row],[amount]]&gt;$Y$7),"Outlier","Normal")</f>
        <v>Normal</v>
      </c>
      <c r="P8804" t="str">
        <f>IF(OR(Table1_17[[#This Row],[missing_flag]]="Missing",Table1_17[[#This Row],[outlier_flag]]="Outliers"),"Review","Valid")</f>
        <v>Valid</v>
      </c>
    </row>
    <row r="8805" spans="1:16">
      <c r="A8805" t="s">
        <v>19094</v>
      </c>
      <c r="B8805" s="1">
        <v>45170</v>
      </c>
      <c r="C8805">
        <v>160975.38</v>
      </c>
      <c r="D8805" t="s">
        <v>1483</v>
      </c>
      <c r="E8805" t="s">
        <v>1487</v>
      </c>
      <c r="F8805" t="s">
        <v>271</v>
      </c>
      <c r="G8805" t="s">
        <v>29</v>
      </c>
      <c r="H8805" t="s">
        <v>716</v>
      </c>
      <c r="J8805" t="s">
        <v>31094</v>
      </c>
      <c r="K8805" t="s">
        <v>22291</v>
      </c>
      <c r="L8805" t="s">
        <v>22291</v>
      </c>
      <c r="M8805" t="s">
        <v>22291</v>
      </c>
      <c r="N8805" t="str">
        <f t="shared" si="137"/>
        <v>OK</v>
      </c>
      <c r="O8805" t="str">
        <f>IF(OR(Table1_17[[#This Row],[amount]]&lt;$Y$8,Table1_17[[#This Row],[amount]]&gt;$Y$7),"Outlier","Normal")</f>
        <v>Normal</v>
      </c>
      <c r="P8805" t="str">
        <f>IF(OR(Table1_17[[#This Row],[missing_flag]]="Missing",Table1_17[[#This Row],[outlier_flag]]="Outliers"),"Review","Valid")</f>
        <v>Valid</v>
      </c>
    </row>
    <row r="8806" spans="1:16">
      <c r="A8806" t="s">
        <v>19096</v>
      </c>
      <c r="B8806" s="1">
        <v>44956</v>
      </c>
      <c r="C8806">
        <v>124472.63</v>
      </c>
      <c r="D8806" t="s">
        <v>1483</v>
      </c>
      <c r="E8806" t="s">
        <v>1484</v>
      </c>
      <c r="F8806" t="s">
        <v>264</v>
      </c>
      <c r="G8806" t="s">
        <v>29</v>
      </c>
      <c r="H8806" t="s">
        <v>1335</v>
      </c>
      <c r="J8806" t="s">
        <v>31095</v>
      </c>
      <c r="K8806" t="s">
        <v>22291</v>
      </c>
      <c r="L8806" t="s">
        <v>22291</v>
      </c>
      <c r="M8806" t="s">
        <v>22291</v>
      </c>
      <c r="N8806" t="str">
        <f t="shared" si="137"/>
        <v>OK</v>
      </c>
      <c r="O8806" t="str">
        <f>IF(OR(Table1_17[[#This Row],[amount]]&lt;$Y$8,Table1_17[[#This Row],[amount]]&gt;$Y$7),"Outlier","Normal")</f>
        <v>Normal</v>
      </c>
      <c r="P8806" t="str">
        <f>IF(OR(Table1_17[[#This Row],[missing_flag]]="Missing",Table1_17[[#This Row],[outlier_flag]]="Outliers"),"Review","Valid")</f>
        <v>Valid</v>
      </c>
    </row>
    <row r="8807" spans="1:16">
      <c r="A8807" t="s">
        <v>19098</v>
      </c>
      <c r="B8807" s="1">
        <v>44727</v>
      </c>
      <c r="C8807">
        <v>334887.86</v>
      </c>
      <c r="D8807" t="s">
        <v>1483</v>
      </c>
      <c r="E8807" t="s">
        <v>1487</v>
      </c>
      <c r="F8807" t="s">
        <v>264</v>
      </c>
      <c r="G8807" t="s">
        <v>13</v>
      </c>
      <c r="H8807" t="s">
        <v>1289</v>
      </c>
      <c r="J8807" t="s">
        <v>31096</v>
      </c>
      <c r="K8807" t="s">
        <v>22291</v>
      </c>
      <c r="L8807" t="s">
        <v>22291</v>
      </c>
      <c r="M8807" t="s">
        <v>22291</v>
      </c>
      <c r="N8807" t="str">
        <f t="shared" si="137"/>
        <v>OK</v>
      </c>
      <c r="O8807" t="str">
        <f>IF(OR(Table1_17[[#This Row],[amount]]&lt;$Y$8,Table1_17[[#This Row],[amount]]&gt;$Y$7),"Outlier","Normal")</f>
        <v>Normal</v>
      </c>
      <c r="P8807" t="str">
        <f>IF(OR(Table1_17[[#This Row],[missing_flag]]="Missing",Table1_17[[#This Row],[outlier_flag]]="Outliers"),"Review","Valid")</f>
        <v>Valid</v>
      </c>
    </row>
    <row r="8808" spans="1:16">
      <c r="A8808" t="s">
        <v>19100</v>
      </c>
      <c r="B8808" s="1">
        <v>44797</v>
      </c>
      <c r="C8808">
        <v>-54437.41</v>
      </c>
      <c r="D8808" t="s">
        <v>1478</v>
      </c>
      <c r="E8808" t="s">
        <v>1534</v>
      </c>
      <c r="F8808" t="s">
        <v>271</v>
      </c>
      <c r="G8808" t="s">
        <v>8</v>
      </c>
      <c r="I8808" t="s">
        <v>93</v>
      </c>
      <c r="J8808" t="s">
        <v>31097</v>
      </c>
      <c r="K8808" t="s">
        <v>22291</v>
      </c>
      <c r="L8808" t="s">
        <v>22291</v>
      </c>
      <c r="M8808" t="s">
        <v>22291</v>
      </c>
      <c r="N8808" t="str">
        <f t="shared" si="137"/>
        <v>OK</v>
      </c>
      <c r="O8808" t="str">
        <f>IF(OR(Table1_17[[#This Row],[amount]]&lt;$Y$8,Table1_17[[#This Row],[amount]]&gt;$Y$7),"Outlier","Normal")</f>
        <v>Normal</v>
      </c>
      <c r="P8808" t="str">
        <f>IF(OR(Table1_17[[#This Row],[missing_flag]]="Missing",Table1_17[[#This Row],[outlier_flag]]="Outliers"),"Review","Valid")</f>
        <v>Valid</v>
      </c>
    </row>
    <row r="8809" spans="1:16">
      <c r="A8809" t="s">
        <v>19102</v>
      </c>
      <c r="B8809" s="1">
        <v>45110</v>
      </c>
      <c r="C8809">
        <v>181919.13</v>
      </c>
      <c r="D8809" t="s">
        <v>1483</v>
      </c>
      <c r="E8809" t="s">
        <v>1484</v>
      </c>
      <c r="F8809" t="s">
        <v>264</v>
      </c>
      <c r="G8809" t="s">
        <v>29</v>
      </c>
      <c r="H8809" t="s">
        <v>1237</v>
      </c>
      <c r="J8809" t="s">
        <v>31098</v>
      </c>
      <c r="K8809" t="s">
        <v>22291</v>
      </c>
      <c r="L8809" t="s">
        <v>22291</v>
      </c>
      <c r="M8809" t="s">
        <v>22291</v>
      </c>
      <c r="N8809" t="str">
        <f t="shared" si="137"/>
        <v>OK</v>
      </c>
      <c r="O8809" t="str">
        <f>IF(OR(Table1_17[[#This Row],[amount]]&lt;$Y$8,Table1_17[[#This Row],[amount]]&gt;$Y$7),"Outlier","Normal")</f>
        <v>Normal</v>
      </c>
      <c r="P8809" t="str">
        <f>IF(OR(Table1_17[[#This Row],[missing_flag]]="Missing",Table1_17[[#This Row],[outlier_flag]]="Outliers"),"Review","Valid")</f>
        <v>Valid</v>
      </c>
    </row>
    <row r="8810" spans="1:16">
      <c r="A8810" t="s">
        <v>19104</v>
      </c>
      <c r="B8810" s="1">
        <v>44713</v>
      </c>
      <c r="C8810">
        <v>168742.13</v>
      </c>
      <c r="D8810" t="s">
        <v>1483</v>
      </c>
      <c r="E8810" t="s">
        <v>1484</v>
      </c>
      <c r="F8810" t="s">
        <v>268</v>
      </c>
      <c r="G8810" t="s">
        <v>8</v>
      </c>
      <c r="H8810" t="s">
        <v>1343</v>
      </c>
      <c r="J8810" t="s">
        <v>31099</v>
      </c>
      <c r="K8810" t="s">
        <v>22291</v>
      </c>
      <c r="L8810" t="s">
        <v>22291</v>
      </c>
      <c r="M8810" t="s">
        <v>22291</v>
      </c>
      <c r="N8810" t="str">
        <f t="shared" si="137"/>
        <v>OK</v>
      </c>
      <c r="O8810" t="str">
        <f>IF(OR(Table1_17[[#This Row],[amount]]&lt;$Y$8,Table1_17[[#This Row],[amount]]&gt;$Y$7),"Outlier","Normal")</f>
        <v>Normal</v>
      </c>
      <c r="P8810" t="str">
        <f>IF(OR(Table1_17[[#This Row],[missing_flag]]="Missing",Table1_17[[#This Row],[outlier_flag]]="Outliers"),"Review","Valid")</f>
        <v>Valid</v>
      </c>
    </row>
    <row r="8811" spans="1:16">
      <c r="A8811" t="s">
        <v>19106</v>
      </c>
      <c r="B8811" s="1">
        <v>45260</v>
      </c>
      <c r="C8811">
        <v>72574.17</v>
      </c>
      <c r="D8811" t="s">
        <v>1483</v>
      </c>
      <c r="E8811" t="s">
        <v>1484</v>
      </c>
      <c r="F8811" t="s">
        <v>268</v>
      </c>
      <c r="G8811" t="s">
        <v>13</v>
      </c>
      <c r="H8811" t="s">
        <v>1173</v>
      </c>
      <c r="J8811" t="s">
        <v>31100</v>
      </c>
      <c r="K8811" t="s">
        <v>22291</v>
      </c>
      <c r="L8811" t="s">
        <v>22291</v>
      </c>
      <c r="M8811" t="s">
        <v>22291</v>
      </c>
      <c r="N8811" t="str">
        <f t="shared" si="137"/>
        <v>OK</v>
      </c>
      <c r="O8811" t="str">
        <f>IF(OR(Table1_17[[#This Row],[amount]]&lt;$Y$8,Table1_17[[#This Row],[amount]]&gt;$Y$7),"Outlier","Normal")</f>
        <v>Normal</v>
      </c>
      <c r="P8811" t="str">
        <f>IF(OR(Table1_17[[#This Row],[missing_flag]]="Missing",Table1_17[[#This Row],[outlier_flag]]="Outliers"),"Review","Valid")</f>
        <v>Valid</v>
      </c>
    </row>
    <row r="8812" spans="1:16">
      <c r="A8812" t="s">
        <v>19108</v>
      </c>
      <c r="B8812" s="1">
        <v>45149</v>
      </c>
      <c r="C8812">
        <v>-28404.63</v>
      </c>
      <c r="D8812" t="s">
        <v>1478</v>
      </c>
      <c r="E8812" t="s">
        <v>20</v>
      </c>
      <c r="F8812" t="s">
        <v>268</v>
      </c>
      <c r="G8812" t="s">
        <v>29</v>
      </c>
      <c r="I8812" t="s">
        <v>183</v>
      </c>
      <c r="J8812" t="s">
        <v>31101</v>
      </c>
      <c r="K8812" t="s">
        <v>22291</v>
      </c>
      <c r="L8812" t="s">
        <v>22291</v>
      </c>
      <c r="M8812" t="s">
        <v>22291</v>
      </c>
      <c r="N8812" t="str">
        <f t="shared" si="137"/>
        <v>OK</v>
      </c>
      <c r="O8812" t="str">
        <f>IF(OR(Table1_17[[#This Row],[amount]]&lt;$Y$8,Table1_17[[#This Row],[amount]]&gt;$Y$7),"Outlier","Normal")</f>
        <v>Normal</v>
      </c>
      <c r="P8812" t="str">
        <f>IF(OR(Table1_17[[#This Row],[missing_flag]]="Missing",Table1_17[[#This Row],[outlier_flag]]="Outliers"),"Review","Valid")</f>
        <v>Valid</v>
      </c>
    </row>
    <row r="8813" spans="1:16">
      <c r="A8813" t="s">
        <v>19110</v>
      </c>
      <c r="B8813" s="1">
        <v>44990</v>
      </c>
      <c r="C8813">
        <v>-54811.59</v>
      </c>
      <c r="D8813" t="s">
        <v>1478</v>
      </c>
      <c r="E8813" t="s">
        <v>1509</v>
      </c>
      <c r="F8813" t="s">
        <v>268</v>
      </c>
      <c r="G8813" t="s">
        <v>17</v>
      </c>
      <c r="I8813" t="s">
        <v>189</v>
      </c>
      <c r="J8813" t="s">
        <v>31102</v>
      </c>
      <c r="K8813" t="s">
        <v>22291</v>
      </c>
      <c r="L8813" t="s">
        <v>22291</v>
      </c>
      <c r="M8813" t="s">
        <v>22291</v>
      </c>
      <c r="N8813" t="str">
        <f t="shared" si="137"/>
        <v>OK</v>
      </c>
      <c r="O8813" t="str">
        <f>IF(OR(Table1_17[[#This Row],[amount]]&lt;$Y$8,Table1_17[[#This Row],[amount]]&gt;$Y$7),"Outlier","Normal")</f>
        <v>Normal</v>
      </c>
      <c r="P8813" t="str">
        <f>IF(OR(Table1_17[[#This Row],[missing_flag]]="Missing",Table1_17[[#This Row],[outlier_flag]]="Outliers"),"Review","Valid")</f>
        <v>Valid</v>
      </c>
    </row>
    <row r="8814" spans="1:16">
      <c r="A8814" t="s">
        <v>19112</v>
      </c>
      <c r="B8814" s="1">
        <v>45280</v>
      </c>
      <c r="C8814">
        <v>269427.74</v>
      </c>
      <c r="D8814" t="s">
        <v>1483</v>
      </c>
      <c r="E8814" t="s">
        <v>1487</v>
      </c>
      <c r="F8814" t="s">
        <v>264</v>
      </c>
      <c r="G8814" t="s">
        <v>29</v>
      </c>
      <c r="H8814" t="s">
        <v>1143</v>
      </c>
      <c r="J8814" t="s">
        <v>31103</v>
      </c>
      <c r="K8814" t="s">
        <v>22291</v>
      </c>
      <c r="L8814" t="s">
        <v>22291</v>
      </c>
      <c r="M8814" t="s">
        <v>22291</v>
      </c>
      <c r="N8814" t="str">
        <f t="shared" si="137"/>
        <v>OK</v>
      </c>
      <c r="O8814" t="str">
        <f>IF(OR(Table1_17[[#This Row],[amount]]&lt;$Y$8,Table1_17[[#This Row],[amount]]&gt;$Y$7),"Outlier","Normal")</f>
        <v>Normal</v>
      </c>
      <c r="P8814" t="str">
        <f>IF(OR(Table1_17[[#This Row],[missing_flag]]="Missing",Table1_17[[#This Row],[outlier_flag]]="Outliers"),"Review","Valid")</f>
        <v>Valid</v>
      </c>
    </row>
    <row r="8815" spans="1:16">
      <c r="A8815" t="s">
        <v>19114</v>
      </c>
      <c r="B8815" s="1">
        <v>44945</v>
      </c>
      <c r="C8815">
        <v>-43059.46</v>
      </c>
      <c r="D8815" t="s">
        <v>1478</v>
      </c>
      <c r="E8815" t="s">
        <v>20</v>
      </c>
      <c r="F8815" t="s">
        <v>264</v>
      </c>
      <c r="G8815" t="s">
        <v>8</v>
      </c>
      <c r="I8815" t="s">
        <v>43</v>
      </c>
      <c r="J8815" t="s">
        <v>31104</v>
      </c>
      <c r="K8815" t="s">
        <v>22291</v>
      </c>
      <c r="L8815" t="s">
        <v>22291</v>
      </c>
      <c r="M8815" t="s">
        <v>22291</v>
      </c>
      <c r="N8815" t="str">
        <f t="shared" si="137"/>
        <v>OK</v>
      </c>
      <c r="O8815" t="str">
        <f>IF(OR(Table1_17[[#This Row],[amount]]&lt;$Y$8,Table1_17[[#This Row],[amount]]&gt;$Y$7),"Outlier","Normal")</f>
        <v>Normal</v>
      </c>
      <c r="P8815" t="str">
        <f>IF(OR(Table1_17[[#This Row],[missing_flag]]="Missing",Table1_17[[#This Row],[outlier_flag]]="Outliers"),"Review","Valid")</f>
        <v>Valid</v>
      </c>
    </row>
    <row r="8816" spans="1:16">
      <c r="A8816" t="s">
        <v>19116</v>
      </c>
      <c r="B8816" s="1">
        <v>44653</v>
      </c>
      <c r="C8816">
        <v>134050.35</v>
      </c>
      <c r="D8816" t="s">
        <v>1483</v>
      </c>
      <c r="E8816" t="s">
        <v>1499</v>
      </c>
      <c r="F8816" t="s">
        <v>271</v>
      </c>
      <c r="G8816" t="s">
        <v>8</v>
      </c>
      <c r="H8816" t="s">
        <v>1341</v>
      </c>
      <c r="J8816" t="s">
        <v>31105</v>
      </c>
      <c r="K8816" t="s">
        <v>22291</v>
      </c>
      <c r="L8816" t="s">
        <v>22291</v>
      </c>
      <c r="M8816" t="s">
        <v>22291</v>
      </c>
      <c r="N8816" t="str">
        <f t="shared" si="137"/>
        <v>OK</v>
      </c>
      <c r="O8816" t="str">
        <f>IF(OR(Table1_17[[#This Row],[amount]]&lt;$Y$8,Table1_17[[#This Row],[amount]]&gt;$Y$7),"Outlier","Normal")</f>
        <v>Normal</v>
      </c>
      <c r="P8816" t="str">
        <f>IF(OR(Table1_17[[#This Row],[missing_flag]]="Missing",Table1_17[[#This Row],[outlier_flag]]="Outliers"),"Review","Valid")</f>
        <v>Valid</v>
      </c>
    </row>
    <row r="8817" spans="1:16">
      <c r="A8817" t="s">
        <v>19118</v>
      </c>
      <c r="B8817" s="1">
        <v>44814</v>
      </c>
      <c r="C8817">
        <v>130054.9</v>
      </c>
      <c r="D8817" t="s">
        <v>1483</v>
      </c>
      <c r="E8817" t="s">
        <v>1487</v>
      </c>
      <c r="F8817" t="s">
        <v>268</v>
      </c>
      <c r="G8817" t="s">
        <v>29</v>
      </c>
      <c r="H8817" t="s">
        <v>1347</v>
      </c>
      <c r="J8817" t="s">
        <v>31106</v>
      </c>
      <c r="K8817" t="s">
        <v>22291</v>
      </c>
      <c r="L8817" t="s">
        <v>22291</v>
      </c>
      <c r="M8817" t="s">
        <v>22291</v>
      </c>
      <c r="N8817" t="str">
        <f t="shared" si="137"/>
        <v>OK</v>
      </c>
      <c r="O8817" t="str">
        <f>IF(OR(Table1_17[[#This Row],[amount]]&lt;$Y$8,Table1_17[[#This Row],[amount]]&gt;$Y$7),"Outlier","Normal")</f>
        <v>Normal</v>
      </c>
      <c r="P8817" t="str">
        <f>IF(OR(Table1_17[[#This Row],[missing_flag]]="Missing",Table1_17[[#This Row],[outlier_flag]]="Outliers"),"Review","Valid")</f>
        <v>Valid</v>
      </c>
    </row>
    <row r="8818" spans="1:16">
      <c r="A8818" t="s">
        <v>19120</v>
      </c>
      <c r="B8818" s="1">
        <v>45171</v>
      </c>
      <c r="C8818">
        <v>170836.69</v>
      </c>
      <c r="D8818" t="s">
        <v>1483</v>
      </c>
      <c r="E8818" t="s">
        <v>1484</v>
      </c>
      <c r="F8818" t="s">
        <v>264</v>
      </c>
      <c r="G8818" t="s">
        <v>29</v>
      </c>
      <c r="H8818" t="s">
        <v>1395</v>
      </c>
      <c r="J8818" t="s">
        <v>31107</v>
      </c>
      <c r="K8818" t="s">
        <v>22291</v>
      </c>
      <c r="L8818" t="s">
        <v>22291</v>
      </c>
      <c r="M8818" t="s">
        <v>22291</v>
      </c>
      <c r="N8818" t="str">
        <f t="shared" si="137"/>
        <v>OK</v>
      </c>
      <c r="O8818" t="str">
        <f>IF(OR(Table1_17[[#This Row],[amount]]&lt;$Y$8,Table1_17[[#This Row],[amount]]&gt;$Y$7),"Outlier","Normal")</f>
        <v>Normal</v>
      </c>
      <c r="P8818" t="str">
        <f>IF(OR(Table1_17[[#This Row],[missing_flag]]="Missing",Table1_17[[#This Row],[outlier_flag]]="Outliers"),"Review","Valid")</f>
        <v>Valid</v>
      </c>
    </row>
    <row r="8819" spans="1:16">
      <c r="A8819" t="s">
        <v>19122</v>
      </c>
      <c r="B8819" s="1">
        <v>45231</v>
      </c>
      <c r="C8819">
        <v>-38011.99</v>
      </c>
      <c r="D8819" t="s">
        <v>1478</v>
      </c>
      <c r="E8819" t="s">
        <v>1534</v>
      </c>
      <c r="F8819" t="s">
        <v>271</v>
      </c>
      <c r="G8819" t="s">
        <v>17</v>
      </c>
      <c r="I8819" t="s">
        <v>43</v>
      </c>
      <c r="J8819" t="s">
        <v>31108</v>
      </c>
      <c r="K8819" t="s">
        <v>22291</v>
      </c>
      <c r="L8819" t="s">
        <v>22291</v>
      </c>
      <c r="M8819" t="s">
        <v>22291</v>
      </c>
      <c r="N8819" t="str">
        <f t="shared" si="137"/>
        <v>OK</v>
      </c>
      <c r="O8819" t="str">
        <f>IF(OR(Table1_17[[#This Row],[amount]]&lt;$Y$8,Table1_17[[#This Row],[amount]]&gt;$Y$7),"Outlier","Normal")</f>
        <v>Normal</v>
      </c>
      <c r="P8819" t="str">
        <f>IF(OR(Table1_17[[#This Row],[missing_flag]]="Missing",Table1_17[[#This Row],[outlier_flag]]="Outliers"),"Review","Valid")</f>
        <v>Valid</v>
      </c>
    </row>
    <row r="8820" spans="1:16">
      <c r="A8820" t="s">
        <v>19124</v>
      </c>
      <c r="B8820" s="1">
        <v>45024</v>
      </c>
      <c r="C8820">
        <v>145584.29</v>
      </c>
      <c r="D8820" t="s">
        <v>1483</v>
      </c>
      <c r="E8820" t="s">
        <v>1499</v>
      </c>
      <c r="F8820" t="s">
        <v>271</v>
      </c>
      <c r="G8820" t="s">
        <v>17</v>
      </c>
      <c r="H8820" t="s">
        <v>684</v>
      </c>
      <c r="J8820" t="s">
        <v>31109</v>
      </c>
      <c r="K8820" t="s">
        <v>22291</v>
      </c>
      <c r="L8820" t="s">
        <v>22291</v>
      </c>
      <c r="M8820" t="s">
        <v>22291</v>
      </c>
      <c r="N8820" t="str">
        <f t="shared" si="137"/>
        <v>OK</v>
      </c>
      <c r="O8820" t="str">
        <f>IF(OR(Table1_17[[#This Row],[amount]]&lt;$Y$8,Table1_17[[#This Row],[amount]]&gt;$Y$7),"Outlier","Normal")</f>
        <v>Normal</v>
      </c>
      <c r="P8820" t="str">
        <f>IF(OR(Table1_17[[#This Row],[missing_flag]]="Missing",Table1_17[[#This Row],[outlier_flag]]="Outliers"),"Review","Valid")</f>
        <v>Valid</v>
      </c>
    </row>
    <row r="8821" spans="1:16">
      <c r="A8821" t="s">
        <v>19126</v>
      </c>
      <c r="B8821" s="1">
        <v>45140</v>
      </c>
      <c r="C8821">
        <v>153786.21</v>
      </c>
      <c r="D8821" t="s">
        <v>1483</v>
      </c>
      <c r="E8821" t="s">
        <v>1487</v>
      </c>
      <c r="F8821" t="s">
        <v>264</v>
      </c>
      <c r="G8821" t="s">
        <v>8</v>
      </c>
      <c r="H8821" t="s">
        <v>814</v>
      </c>
      <c r="J8821" t="s">
        <v>31110</v>
      </c>
      <c r="K8821" t="s">
        <v>22291</v>
      </c>
      <c r="L8821" t="s">
        <v>22291</v>
      </c>
      <c r="M8821" t="s">
        <v>22291</v>
      </c>
      <c r="N8821" t="str">
        <f t="shared" si="137"/>
        <v>OK</v>
      </c>
      <c r="O8821" t="str">
        <f>IF(OR(Table1_17[[#This Row],[amount]]&lt;$Y$8,Table1_17[[#This Row],[amount]]&gt;$Y$7),"Outlier","Normal")</f>
        <v>Normal</v>
      </c>
      <c r="P8821" t="str">
        <f>IF(OR(Table1_17[[#This Row],[missing_flag]]="Missing",Table1_17[[#This Row],[outlier_flag]]="Outliers"),"Review","Valid")</f>
        <v>Valid</v>
      </c>
    </row>
    <row r="8822" spans="1:16">
      <c r="A8822" t="s">
        <v>19128</v>
      </c>
      <c r="B8822" s="1">
        <v>44962</v>
      </c>
      <c r="C8822">
        <v>141496.71</v>
      </c>
      <c r="D8822" t="s">
        <v>1483</v>
      </c>
      <c r="E8822" t="s">
        <v>1487</v>
      </c>
      <c r="F8822" t="s">
        <v>271</v>
      </c>
      <c r="G8822" t="s">
        <v>8</v>
      </c>
      <c r="H8822" t="s">
        <v>820</v>
      </c>
      <c r="J8822" t="s">
        <v>31111</v>
      </c>
      <c r="K8822" t="s">
        <v>22291</v>
      </c>
      <c r="L8822" t="s">
        <v>22291</v>
      </c>
      <c r="M8822" t="s">
        <v>22291</v>
      </c>
      <c r="N8822" t="str">
        <f t="shared" si="137"/>
        <v>OK</v>
      </c>
      <c r="O8822" t="str">
        <f>IF(OR(Table1_17[[#This Row],[amount]]&lt;$Y$8,Table1_17[[#This Row],[amount]]&gt;$Y$7),"Outlier","Normal")</f>
        <v>Normal</v>
      </c>
      <c r="P8822" t="str">
        <f>IF(OR(Table1_17[[#This Row],[missing_flag]]="Missing",Table1_17[[#This Row],[outlier_flag]]="Outliers"),"Review","Valid")</f>
        <v>Valid</v>
      </c>
    </row>
    <row r="8823" spans="1:16">
      <c r="A8823" t="s">
        <v>19130</v>
      </c>
      <c r="B8823" s="1">
        <v>45172</v>
      </c>
      <c r="C8823">
        <v>135735.19</v>
      </c>
      <c r="D8823" t="s">
        <v>1483</v>
      </c>
      <c r="E8823" t="s">
        <v>1499</v>
      </c>
      <c r="F8823" t="s">
        <v>264</v>
      </c>
      <c r="G8823" t="s">
        <v>17</v>
      </c>
      <c r="H8823" t="s">
        <v>1277</v>
      </c>
      <c r="J8823" t="s">
        <v>31112</v>
      </c>
      <c r="K8823" t="s">
        <v>22291</v>
      </c>
      <c r="L8823" t="s">
        <v>22291</v>
      </c>
      <c r="M8823" t="s">
        <v>22291</v>
      </c>
      <c r="N8823" t="str">
        <f t="shared" si="137"/>
        <v>OK</v>
      </c>
      <c r="O8823" t="str">
        <f>IF(OR(Table1_17[[#This Row],[amount]]&lt;$Y$8,Table1_17[[#This Row],[amount]]&gt;$Y$7),"Outlier","Normal")</f>
        <v>Normal</v>
      </c>
      <c r="P8823" t="str">
        <f>IF(OR(Table1_17[[#This Row],[missing_flag]]="Missing",Table1_17[[#This Row],[outlier_flag]]="Outliers"),"Review","Valid")</f>
        <v>Valid</v>
      </c>
    </row>
    <row r="8824" spans="1:16">
      <c r="A8824" t="s">
        <v>19132</v>
      </c>
      <c r="B8824" s="1">
        <v>44722</v>
      </c>
      <c r="C8824">
        <v>249139.49</v>
      </c>
      <c r="D8824" t="s">
        <v>1483</v>
      </c>
      <c r="E8824" t="s">
        <v>1499</v>
      </c>
      <c r="F8824" t="s">
        <v>264</v>
      </c>
      <c r="G8824" t="s">
        <v>17</v>
      </c>
      <c r="H8824" t="s">
        <v>704</v>
      </c>
      <c r="J8824" t="s">
        <v>31113</v>
      </c>
      <c r="K8824" t="s">
        <v>22291</v>
      </c>
      <c r="L8824" t="s">
        <v>22291</v>
      </c>
      <c r="M8824" t="s">
        <v>22291</v>
      </c>
      <c r="N8824" t="str">
        <f t="shared" si="137"/>
        <v>OK</v>
      </c>
      <c r="O8824" t="str">
        <f>IF(OR(Table1_17[[#This Row],[amount]]&lt;$Y$8,Table1_17[[#This Row],[amount]]&gt;$Y$7),"Outlier","Normal")</f>
        <v>Normal</v>
      </c>
      <c r="P8824" t="str">
        <f>IF(OR(Table1_17[[#This Row],[missing_flag]]="Missing",Table1_17[[#This Row],[outlier_flag]]="Outliers"),"Review","Valid")</f>
        <v>Valid</v>
      </c>
    </row>
    <row r="8825" spans="1:16">
      <c r="A8825" t="s">
        <v>19134</v>
      </c>
      <c r="B8825" s="1">
        <v>45254</v>
      </c>
      <c r="C8825">
        <v>-61781.82</v>
      </c>
      <c r="D8825" t="s">
        <v>1478</v>
      </c>
      <c r="E8825" t="s">
        <v>1534</v>
      </c>
      <c r="F8825" t="s">
        <v>271</v>
      </c>
      <c r="G8825" t="s">
        <v>29</v>
      </c>
      <c r="I8825" t="s">
        <v>177</v>
      </c>
      <c r="J8825" t="s">
        <v>31114</v>
      </c>
      <c r="K8825" t="s">
        <v>22291</v>
      </c>
      <c r="L8825" t="s">
        <v>22291</v>
      </c>
      <c r="M8825" t="s">
        <v>22291</v>
      </c>
      <c r="N8825" t="str">
        <f t="shared" si="137"/>
        <v>OK</v>
      </c>
      <c r="O8825" t="str">
        <f>IF(OR(Table1_17[[#This Row],[amount]]&lt;$Y$8,Table1_17[[#This Row],[amount]]&gt;$Y$7),"Outlier","Normal")</f>
        <v>Normal</v>
      </c>
      <c r="P8825" t="str">
        <f>IF(OR(Table1_17[[#This Row],[missing_flag]]="Missing",Table1_17[[#This Row],[outlier_flag]]="Outliers"),"Review","Valid")</f>
        <v>Valid</v>
      </c>
    </row>
    <row r="8826" spans="1:16">
      <c r="A8826" t="s">
        <v>19136</v>
      </c>
      <c r="B8826" s="1">
        <v>45053</v>
      </c>
      <c r="C8826">
        <v>153793.48000000001</v>
      </c>
      <c r="D8826" t="s">
        <v>1483</v>
      </c>
      <c r="E8826" t="s">
        <v>1487</v>
      </c>
      <c r="F8826" t="s">
        <v>271</v>
      </c>
      <c r="G8826" t="s">
        <v>13</v>
      </c>
      <c r="H8826" t="s">
        <v>850</v>
      </c>
      <c r="J8826" t="s">
        <v>31115</v>
      </c>
      <c r="K8826" t="s">
        <v>22291</v>
      </c>
      <c r="L8826" t="s">
        <v>22291</v>
      </c>
      <c r="M8826" t="s">
        <v>22291</v>
      </c>
      <c r="N8826" t="str">
        <f t="shared" si="137"/>
        <v>OK</v>
      </c>
      <c r="O8826" t="str">
        <f>IF(OR(Table1_17[[#This Row],[amount]]&lt;$Y$8,Table1_17[[#This Row],[amount]]&gt;$Y$7),"Outlier","Normal")</f>
        <v>Normal</v>
      </c>
      <c r="P8826" t="str">
        <f>IF(OR(Table1_17[[#This Row],[missing_flag]]="Missing",Table1_17[[#This Row],[outlier_flag]]="Outliers"),"Review","Valid")</f>
        <v>Valid</v>
      </c>
    </row>
    <row r="8827" spans="1:16">
      <c r="A8827" t="s">
        <v>19138</v>
      </c>
      <c r="B8827" s="1">
        <v>45250</v>
      </c>
      <c r="C8827">
        <v>240076.51</v>
      </c>
      <c r="D8827" t="s">
        <v>1483</v>
      </c>
      <c r="E8827" t="s">
        <v>1484</v>
      </c>
      <c r="F8827" t="s">
        <v>271</v>
      </c>
      <c r="G8827" t="s">
        <v>13</v>
      </c>
      <c r="H8827" t="s">
        <v>748</v>
      </c>
      <c r="J8827" t="s">
        <v>31116</v>
      </c>
      <c r="K8827" t="s">
        <v>22291</v>
      </c>
      <c r="L8827" t="s">
        <v>22291</v>
      </c>
      <c r="M8827" t="s">
        <v>22291</v>
      </c>
      <c r="N8827" t="str">
        <f t="shared" si="137"/>
        <v>OK</v>
      </c>
      <c r="O8827" t="str">
        <f>IF(OR(Table1_17[[#This Row],[amount]]&lt;$Y$8,Table1_17[[#This Row],[amount]]&gt;$Y$7),"Outlier","Normal")</f>
        <v>Normal</v>
      </c>
      <c r="P8827" t="str">
        <f>IF(OR(Table1_17[[#This Row],[missing_flag]]="Missing",Table1_17[[#This Row],[outlier_flag]]="Outliers"),"Review","Valid")</f>
        <v>Valid</v>
      </c>
    </row>
    <row r="8828" spans="1:16">
      <c r="A8828" t="s">
        <v>19140</v>
      </c>
      <c r="B8828" s="1">
        <v>44801</v>
      </c>
      <c r="C8828">
        <v>230623.91</v>
      </c>
      <c r="D8828" t="s">
        <v>1483</v>
      </c>
      <c r="E8828" t="s">
        <v>1487</v>
      </c>
      <c r="F8828" t="s">
        <v>264</v>
      </c>
      <c r="G8828" t="s">
        <v>8</v>
      </c>
      <c r="H8828" t="s">
        <v>1313</v>
      </c>
      <c r="J8828" t="s">
        <v>31117</v>
      </c>
      <c r="K8828" t="s">
        <v>22291</v>
      </c>
      <c r="L8828" t="s">
        <v>22291</v>
      </c>
      <c r="M8828" t="s">
        <v>22291</v>
      </c>
      <c r="N8828" t="str">
        <f t="shared" si="137"/>
        <v>OK</v>
      </c>
      <c r="O8828" t="str">
        <f>IF(OR(Table1_17[[#This Row],[amount]]&lt;$Y$8,Table1_17[[#This Row],[amount]]&gt;$Y$7),"Outlier","Normal")</f>
        <v>Normal</v>
      </c>
      <c r="P8828" t="str">
        <f>IF(OR(Table1_17[[#This Row],[missing_flag]]="Missing",Table1_17[[#This Row],[outlier_flag]]="Outliers"),"Review","Valid")</f>
        <v>Valid</v>
      </c>
    </row>
    <row r="8829" spans="1:16">
      <c r="A8829" t="s">
        <v>19142</v>
      </c>
      <c r="B8829" s="1">
        <v>45005</v>
      </c>
      <c r="C8829">
        <v>-27672.75</v>
      </c>
      <c r="D8829" t="s">
        <v>1478</v>
      </c>
      <c r="E8829" t="s">
        <v>20</v>
      </c>
      <c r="F8829" t="s">
        <v>271</v>
      </c>
      <c r="G8829" t="s">
        <v>13</v>
      </c>
      <c r="I8829" t="s">
        <v>21</v>
      </c>
      <c r="J8829" t="s">
        <v>31118</v>
      </c>
      <c r="K8829" t="s">
        <v>22291</v>
      </c>
      <c r="L8829" t="s">
        <v>22291</v>
      </c>
      <c r="M8829" t="s">
        <v>22291</v>
      </c>
      <c r="N8829" t="str">
        <f t="shared" si="137"/>
        <v>OK</v>
      </c>
      <c r="O8829" t="str">
        <f>IF(OR(Table1_17[[#This Row],[amount]]&lt;$Y$8,Table1_17[[#This Row],[amount]]&gt;$Y$7),"Outlier","Normal")</f>
        <v>Normal</v>
      </c>
      <c r="P8829" t="str">
        <f>IF(OR(Table1_17[[#This Row],[missing_flag]]="Missing",Table1_17[[#This Row],[outlier_flag]]="Outliers"),"Review","Valid")</f>
        <v>Valid</v>
      </c>
    </row>
    <row r="8830" spans="1:16">
      <c r="A8830" t="s">
        <v>19144</v>
      </c>
      <c r="B8830" s="1">
        <v>45032</v>
      </c>
      <c r="C8830">
        <v>-44355.12</v>
      </c>
      <c r="D8830" t="s">
        <v>1478</v>
      </c>
      <c r="E8830" t="s">
        <v>20</v>
      </c>
      <c r="F8830" t="s">
        <v>271</v>
      </c>
      <c r="G8830" t="s">
        <v>8</v>
      </c>
      <c r="I8830" t="s">
        <v>123</v>
      </c>
      <c r="J8830" t="s">
        <v>31119</v>
      </c>
      <c r="K8830" t="s">
        <v>22291</v>
      </c>
      <c r="L8830" t="s">
        <v>22291</v>
      </c>
      <c r="M8830" t="s">
        <v>22291</v>
      </c>
      <c r="N8830" t="str">
        <f t="shared" si="137"/>
        <v>OK</v>
      </c>
      <c r="O8830" t="str">
        <f>IF(OR(Table1_17[[#This Row],[amount]]&lt;$Y$8,Table1_17[[#This Row],[amount]]&gt;$Y$7),"Outlier","Normal")</f>
        <v>Normal</v>
      </c>
      <c r="P8830" t="str">
        <f>IF(OR(Table1_17[[#This Row],[missing_flag]]="Missing",Table1_17[[#This Row],[outlier_flag]]="Outliers"),"Review","Valid")</f>
        <v>Valid</v>
      </c>
    </row>
    <row r="8831" spans="1:16">
      <c r="A8831" t="s">
        <v>19146</v>
      </c>
      <c r="B8831" s="1">
        <v>44975</v>
      </c>
      <c r="C8831">
        <v>-41921.96</v>
      </c>
      <c r="D8831" t="s">
        <v>1478</v>
      </c>
      <c r="E8831" t="s">
        <v>1534</v>
      </c>
      <c r="F8831" t="s">
        <v>264</v>
      </c>
      <c r="G8831" t="s">
        <v>29</v>
      </c>
      <c r="I8831" t="s">
        <v>244</v>
      </c>
      <c r="J8831" t="s">
        <v>31120</v>
      </c>
      <c r="K8831" t="s">
        <v>22291</v>
      </c>
      <c r="L8831" t="s">
        <v>22291</v>
      </c>
      <c r="M8831" t="s">
        <v>22291</v>
      </c>
      <c r="N8831" t="str">
        <f t="shared" si="137"/>
        <v>OK</v>
      </c>
      <c r="O8831" t="str">
        <f>IF(OR(Table1_17[[#This Row],[amount]]&lt;$Y$8,Table1_17[[#This Row],[amount]]&gt;$Y$7),"Outlier","Normal")</f>
        <v>Normal</v>
      </c>
      <c r="P8831" t="str">
        <f>IF(OR(Table1_17[[#This Row],[missing_flag]]="Missing",Table1_17[[#This Row],[outlier_flag]]="Outliers"),"Review","Valid")</f>
        <v>Valid</v>
      </c>
    </row>
    <row r="8832" spans="1:16">
      <c r="A8832" t="s">
        <v>19148</v>
      </c>
      <c r="B8832" s="1">
        <v>45023</v>
      </c>
      <c r="C8832">
        <v>-54746.78</v>
      </c>
      <c r="D8832" t="s">
        <v>1478</v>
      </c>
      <c r="E8832" t="s">
        <v>1496</v>
      </c>
      <c r="F8832" t="s">
        <v>264</v>
      </c>
      <c r="G8832" t="s">
        <v>8</v>
      </c>
      <c r="I8832" t="s">
        <v>23</v>
      </c>
      <c r="J8832" t="s">
        <v>31121</v>
      </c>
      <c r="K8832" t="s">
        <v>22291</v>
      </c>
      <c r="L8832" t="s">
        <v>22291</v>
      </c>
      <c r="M8832" t="s">
        <v>22291</v>
      </c>
      <c r="N8832" t="str">
        <f t="shared" si="137"/>
        <v>OK</v>
      </c>
      <c r="O8832" t="str">
        <f>IF(OR(Table1_17[[#This Row],[amount]]&lt;$Y$8,Table1_17[[#This Row],[amount]]&gt;$Y$7),"Outlier","Normal")</f>
        <v>Normal</v>
      </c>
      <c r="P8832" t="str">
        <f>IF(OR(Table1_17[[#This Row],[missing_flag]]="Missing",Table1_17[[#This Row],[outlier_flag]]="Outliers"),"Review","Valid")</f>
        <v>Valid</v>
      </c>
    </row>
    <row r="8833" spans="1:16">
      <c r="A8833" t="s">
        <v>19150</v>
      </c>
      <c r="B8833" s="1">
        <v>44613</v>
      </c>
      <c r="C8833">
        <v>98726.73</v>
      </c>
      <c r="D8833" t="s">
        <v>1483</v>
      </c>
      <c r="E8833" t="s">
        <v>1484</v>
      </c>
      <c r="F8833" t="s">
        <v>268</v>
      </c>
      <c r="G8833" t="s">
        <v>8</v>
      </c>
      <c r="H8833" t="s">
        <v>1397</v>
      </c>
      <c r="J8833" t="s">
        <v>31122</v>
      </c>
      <c r="K8833" t="s">
        <v>22291</v>
      </c>
      <c r="L8833" t="s">
        <v>22291</v>
      </c>
      <c r="M8833" t="s">
        <v>22291</v>
      </c>
      <c r="N8833" t="str">
        <f t="shared" si="137"/>
        <v>OK</v>
      </c>
      <c r="O8833" t="str">
        <f>IF(OR(Table1_17[[#This Row],[amount]]&lt;$Y$8,Table1_17[[#This Row],[amount]]&gt;$Y$7),"Outlier","Normal")</f>
        <v>Normal</v>
      </c>
      <c r="P8833" t="str">
        <f>IF(OR(Table1_17[[#This Row],[missing_flag]]="Missing",Table1_17[[#This Row],[outlier_flag]]="Outliers"),"Review","Valid")</f>
        <v>Valid</v>
      </c>
    </row>
    <row r="8834" spans="1:16">
      <c r="A8834" t="s">
        <v>19152</v>
      </c>
      <c r="B8834" s="1">
        <v>45122</v>
      </c>
      <c r="C8834">
        <v>163925.9</v>
      </c>
      <c r="D8834" t="s">
        <v>1483</v>
      </c>
      <c r="E8834" t="s">
        <v>1499</v>
      </c>
      <c r="F8834" t="s">
        <v>264</v>
      </c>
      <c r="G8834" t="s">
        <v>17</v>
      </c>
      <c r="H8834" t="s">
        <v>1403</v>
      </c>
      <c r="J8834" t="s">
        <v>31123</v>
      </c>
      <c r="K8834" t="s">
        <v>22291</v>
      </c>
      <c r="L8834" t="s">
        <v>22291</v>
      </c>
      <c r="M8834" t="s">
        <v>22291</v>
      </c>
      <c r="N8834" t="str">
        <f t="shared" si="137"/>
        <v>OK</v>
      </c>
      <c r="O8834" t="str">
        <f>IF(OR(Table1_17[[#This Row],[amount]]&lt;$Y$8,Table1_17[[#This Row],[amount]]&gt;$Y$7),"Outlier","Normal")</f>
        <v>Normal</v>
      </c>
      <c r="P8834" t="str">
        <f>IF(OR(Table1_17[[#This Row],[missing_flag]]="Missing",Table1_17[[#This Row],[outlier_flag]]="Outliers"),"Review","Valid")</f>
        <v>Valid</v>
      </c>
    </row>
    <row r="8835" spans="1:16">
      <c r="A8835" t="s">
        <v>19154</v>
      </c>
      <c r="B8835" s="1">
        <v>45186</v>
      </c>
      <c r="C8835">
        <v>-12916.56</v>
      </c>
      <c r="D8835" t="s">
        <v>1478</v>
      </c>
      <c r="E8835" t="s">
        <v>1509</v>
      </c>
      <c r="F8835" t="s">
        <v>271</v>
      </c>
      <c r="G8835" t="s">
        <v>13</v>
      </c>
      <c r="I8835" t="s">
        <v>119</v>
      </c>
      <c r="J8835" t="s">
        <v>31124</v>
      </c>
      <c r="K8835" t="s">
        <v>22291</v>
      </c>
      <c r="L8835" t="s">
        <v>22291</v>
      </c>
      <c r="M8835" t="s">
        <v>22291</v>
      </c>
      <c r="N8835" t="str">
        <f t="shared" ref="N8835:N8898" si="138">IF(OR(B8835="",C8835="",D8835="",F8835=""),"Missing","OK")</f>
        <v>OK</v>
      </c>
      <c r="O8835" t="str">
        <f>IF(OR(Table1_17[[#This Row],[amount]]&lt;$Y$8,Table1_17[[#This Row],[amount]]&gt;$Y$7),"Outlier","Normal")</f>
        <v>Normal</v>
      </c>
      <c r="P8835" t="str">
        <f>IF(OR(Table1_17[[#This Row],[missing_flag]]="Missing",Table1_17[[#This Row],[outlier_flag]]="Outliers"),"Review","Valid")</f>
        <v>Valid</v>
      </c>
    </row>
    <row r="8836" spans="1:16">
      <c r="A8836" t="s">
        <v>19156</v>
      </c>
      <c r="B8836" s="1">
        <v>44833</v>
      </c>
      <c r="C8836">
        <v>91755.66</v>
      </c>
      <c r="D8836" t="s">
        <v>1483</v>
      </c>
      <c r="E8836" t="s">
        <v>1487</v>
      </c>
      <c r="F8836" t="s">
        <v>264</v>
      </c>
      <c r="G8836" t="s">
        <v>8</v>
      </c>
      <c r="H8836" t="s">
        <v>930</v>
      </c>
      <c r="J8836" t="s">
        <v>31125</v>
      </c>
      <c r="K8836" t="s">
        <v>22291</v>
      </c>
      <c r="L8836" t="s">
        <v>22291</v>
      </c>
      <c r="M8836" t="s">
        <v>22291</v>
      </c>
      <c r="N8836" t="str">
        <f t="shared" si="138"/>
        <v>OK</v>
      </c>
      <c r="O8836" t="str">
        <f>IF(OR(Table1_17[[#This Row],[amount]]&lt;$Y$8,Table1_17[[#This Row],[amount]]&gt;$Y$7),"Outlier","Normal")</f>
        <v>Normal</v>
      </c>
      <c r="P8836" t="str">
        <f>IF(OR(Table1_17[[#This Row],[missing_flag]]="Missing",Table1_17[[#This Row],[outlier_flag]]="Outliers"),"Review","Valid")</f>
        <v>Valid</v>
      </c>
    </row>
    <row r="8837" spans="1:16">
      <c r="A8837" t="s">
        <v>19158</v>
      </c>
      <c r="B8837" s="1">
        <v>44758</v>
      </c>
      <c r="C8837">
        <v>87693.4</v>
      </c>
      <c r="D8837" t="s">
        <v>1483</v>
      </c>
      <c r="E8837" t="s">
        <v>1484</v>
      </c>
      <c r="F8837" t="s">
        <v>264</v>
      </c>
      <c r="G8837" t="s">
        <v>8</v>
      </c>
      <c r="H8837" t="s">
        <v>1237</v>
      </c>
      <c r="J8837" t="s">
        <v>31126</v>
      </c>
      <c r="K8837" t="s">
        <v>22291</v>
      </c>
      <c r="L8837" t="s">
        <v>22291</v>
      </c>
      <c r="M8837" t="s">
        <v>22291</v>
      </c>
      <c r="N8837" t="str">
        <f t="shared" si="138"/>
        <v>OK</v>
      </c>
      <c r="O8837" t="str">
        <f>IF(OR(Table1_17[[#This Row],[amount]]&lt;$Y$8,Table1_17[[#This Row],[amount]]&gt;$Y$7),"Outlier","Normal")</f>
        <v>Normal</v>
      </c>
      <c r="P8837" t="str">
        <f>IF(OR(Table1_17[[#This Row],[missing_flag]]="Missing",Table1_17[[#This Row],[outlier_flag]]="Outliers"),"Review","Valid")</f>
        <v>Valid</v>
      </c>
    </row>
    <row r="8838" spans="1:16">
      <c r="A8838" t="s">
        <v>19160</v>
      </c>
      <c r="B8838" s="1">
        <v>44640</v>
      </c>
      <c r="C8838">
        <v>-28095.77</v>
      </c>
      <c r="D8838" t="s">
        <v>1478</v>
      </c>
      <c r="E8838" t="s">
        <v>1534</v>
      </c>
      <c r="F8838" t="s">
        <v>271</v>
      </c>
      <c r="G8838" t="s">
        <v>17</v>
      </c>
      <c r="I8838" t="s">
        <v>183</v>
      </c>
      <c r="J8838" t="s">
        <v>31127</v>
      </c>
      <c r="K8838" t="s">
        <v>22291</v>
      </c>
      <c r="L8838" t="s">
        <v>22291</v>
      </c>
      <c r="M8838" t="s">
        <v>22291</v>
      </c>
      <c r="N8838" t="str">
        <f t="shared" si="138"/>
        <v>OK</v>
      </c>
      <c r="O8838" t="str">
        <f>IF(OR(Table1_17[[#This Row],[amount]]&lt;$Y$8,Table1_17[[#This Row],[amount]]&gt;$Y$7),"Outlier","Normal")</f>
        <v>Normal</v>
      </c>
      <c r="P8838" t="str">
        <f>IF(OR(Table1_17[[#This Row],[missing_flag]]="Missing",Table1_17[[#This Row],[outlier_flag]]="Outliers"),"Review","Valid")</f>
        <v>Valid</v>
      </c>
    </row>
    <row r="8839" spans="1:16">
      <c r="A8839" t="s">
        <v>19162</v>
      </c>
      <c r="B8839" s="1">
        <v>44831</v>
      </c>
      <c r="C8839">
        <v>184320.55</v>
      </c>
      <c r="D8839" t="s">
        <v>1483</v>
      </c>
      <c r="E8839" t="s">
        <v>1484</v>
      </c>
      <c r="F8839" t="s">
        <v>271</v>
      </c>
      <c r="G8839" t="s">
        <v>8</v>
      </c>
      <c r="H8839" t="s">
        <v>778</v>
      </c>
      <c r="J8839" t="s">
        <v>31128</v>
      </c>
      <c r="K8839" t="s">
        <v>22291</v>
      </c>
      <c r="L8839" t="s">
        <v>22291</v>
      </c>
      <c r="M8839" t="s">
        <v>22291</v>
      </c>
      <c r="N8839" t="str">
        <f t="shared" si="138"/>
        <v>OK</v>
      </c>
      <c r="O8839" t="str">
        <f>IF(OR(Table1_17[[#This Row],[amount]]&lt;$Y$8,Table1_17[[#This Row],[amount]]&gt;$Y$7),"Outlier","Normal")</f>
        <v>Normal</v>
      </c>
      <c r="P8839" t="str">
        <f>IF(OR(Table1_17[[#This Row],[missing_flag]]="Missing",Table1_17[[#This Row],[outlier_flag]]="Outliers"),"Review","Valid")</f>
        <v>Valid</v>
      </c>
    </row>
    <row r="8840" spans="1:16">
      <c r="A8840" t="s">
        <v>19164</v>
      </c>
      <c r="B8840" s="1">
        <v>44941</v>
      </c>
      <c r="C8840">
        <v>116373.99</v>
      </c>
      <c r="D8840" t="s">
        <v>1483</v>
      </c>
      <c r="E8840" t="s">
        <v>1484</v>
      </c>
      <c r="F8840" t="s">
        <v>271</v>
      </c>
      <c r="G8840" t="s">
        <v>8</v>
      </c>
      <c r="H8840" t="s">
        <v>985</v>
      </c>
      <c r="J8840" t="s">
        <v>31129</v>
      </c>
      <c r="K8840" t="s">
        <v>22291</v>
      </c>
      <c r="L8840" t="s">
        <v>22291</v>
      </c>
      <c r="M8840" t="s">
        <v>22291</v>
      </c>
      <c r="N8840" t="str">
        <f t="shared" si="138"/>
        <v>OK</v>
      </c>
      <c r="O8840" t="str">
        <f>IF(OR(Table1_17[[#This Row],[amount]]&lt;$Y$8,Table1_17[[#This Row],[amount]]&gt;$Y$7),"Outlier","Normal")</f>
        <v>Normal</v>
      </c>
      <c r="P8840" t="str">
        <f>IF(OR(Table1_17[[#This Row],[missing_flag]]="Missing",Table1_17[[#This Row],[outlier_flag]]="Outliers"),"Review","Valid")</f>
        <v>Valid</v>
      </c>
    </row>
    <row r="8841" spans="1:16">
      <c r="A8841" t="s">
        <v>19166</v>
      </c>
      <c r="B8841" s="1">
        <v>44909</v>
      </c>
      <c r="C8841">
        <v>153866.04999999999</v>
      </c>
      <c r="D8841" t="s">
        <v>1483</v>
      </c>
      <c r="E8841" t="s">
        <v>1499</v>
      </c>
      <c r="F8841" t="s">
        <v>268</v>
      </c>
      <c r="G8841" t="s">
        <v>29</v>
      </c>
      <c r="H8841" t="s">
        <v>1043</v>
      </c>
      <c r="J8841" t="s">
        <v>31130</v>
      </c>
      <c r="K8841" t="s">
        <v>22291</v>
      </c>
      <c r="L8841" t="s">
        <v>22291</v>
      </c>
      <c r="M8841" t="s">
        <v>22291</v>
      </c>
      <c r="N8841" t="str">
        <f t="shared" si="138"/>
        <v>OK</v>
      </c>
      <c r="O8841" t="str">
        <f>IF(OR(Table1_17[[#This Row],[amount]]&lt;$Y$8,Table1_17[[#This Row],[amount]]&gt;$Y$7),"Outlier","Normal")</f>
        <v>Normal</v>
      </c>
      <c r="P8841" t="str">
        <f>IF(OR(Table1_17[[#This Row],[missing_flag]]="Missing",Table1_17[[#This Row],[outlier_flag]]="Outliers"),"Review","Valid")</f>
        <v>Valid</v>
      </c>
    </row>
    <row r="8842" spans="1:16">
      <c r="A8842" t="s">
        <v>19168</v>
      </c>
      <c r="B8842" s="1">
        <v>44621</v>
      </c>
      <c r="C8842">
        <v>145581.79999999999</v>
      </c>
      <c r="D8842" t="s">
        <v>1483</v>
      </c>
      <c r="E8842" t="s">
        <v>1484</v>
      </c>
      <c r="F8842" t="s">
        <v>264</v>
      </c>
      <c r="G8842" t="s">
        <v>29</v>
      </c>
      <c r="H8842" t="s">
        <v>955</v>
      </c>
      <c r="J8842" t="s">
        <v>31131</v>
      </c>
      <c r="K8842" t="s">
        <v>22291</v>
      </c>
      <c r="L8842" t="s">
        <v>22291</v>
      </c>
      <c r="M8842" t="s">
        <v>22291</v>
      </c>
      <c r="N8842" t="str">
        <f t="shared" si="138"/>
        <v>OK</v>
      </c>
      <c r="O8842" t="str">
        <f>IF(OR(Table1_17[[#This Row],[amount]]&lt;$Y$8,Table1_17[[#This Row],[amount]]&gt;$Y$7),"Outlier","Normal")</f>
        <v>Normal</v>
      </c>
      <c r="P8842" t="str">
        <f>IF(OR(Table1_17[[#This Row],[missing_flag]]="Missing",Table1_17[[#This Row],[outlier_flag]]="Outliers"),"Review","Valid")</f>
        <v>Valid</v>
      </c>
    </row>
    <row r="8843" spans="1:16">
      <c r="A8843" t="s">
        <v>19170</v>
      </c>
      <c r="B8843" s="1">
        <v>44573</v>
      </c>
      <c r="C8843">
        <v>8386.5</v>
      </c>
      <c r="D8843" t="s">
        <v>1924</v>
      </c>
      <c r="E8843" t="s">
        <v>1924</v>
      </c>
      <c r="F8843" t="s">
        <v>268</v>
      </c>
      <c r="G8843" t="s">
        <v>8</v>
      </c>
      <c r="J8843" t="s">
        <v>31132</v>
      </c>
      <c r="K8843" t="s">
        <v>22291</v>
      </c>
      <c r="L8843" t="s">
        <v>22291</v>
      </c>
      <c r="M8843" t="s">
        <v>22291</v>
      </c>
      <c r="N8843" t="str">
        <f t="shared" si="138"/>
        <v>OK</v>
      </c>
      <c r="O8843" t="str">
        <f>IF(OR(Table1_17[[#This Row],[amount]]&lt;$Y$8,Table1_17[[#This Row],[amount]]&gt;$Y$7),"Outlier","Normal")</f>
        <v>Normal</v>
      </c>
      <c r="P8843" t="str">
        <f>IF(OR(Table1_17[[#This Row],[missing_flag]]="Missing",Table1_17[[#This Row],[outlier_flag]]="Outliers"),"Review","Valid")</f>
        <v>Valid</v>
      </c>
    </row>
    <row r="8844" spans="1:16">
      <c r="A8844" t="s">
        <v>19172</v>
      </c>
      <c r="B8844" s="1">
        <v>44779</v>
      </c>
      <c r="C8844">
        <v>-50735.6</v>
      </c>
      <c r="D8844" t="s">
        <v>1478</v>
      </c>
      <c r="E8844" t="s">
        <v>1496</v>
      </c>
      <c r="F8844" t="s">
        <v>271</v>
      </c>
      <c r="G8844" t="s">
        <v>13</v>
      </c>
      <c r="I8844" t="s">
        <v>209</v>
      </c>
      <c r="J8844" t="s">
        <v>31133</v>
      </c>
      <c r="K8844" t="s">
        <v>22291</v>
      </c>
      <c r="L8844" t="s">
        <v>22291</v>
      </c>
      <c r="M8844" t="s">
        <v>22291</v>
      </c>
      <c r="N8844" t="str">
        <f t="shared" si="138"/>
        <v>OK</v>
      </c>
      <c r="O8844" t="str">
        <f>IF(OR(Table1_17[[#This Row],[amount]]&lt;$Y$8,Table1_17[[#This Row],[amount]]&gt;$Y$7),"Outlier","Normal")</f>
        <v>Normal</v>
      </c>
      <c r="P8844" t="str">
        <f>IF(OR(Table1_17[[#This Row],[missing_flag]]="Missing",Table1_17[[#This Row],[outlier_flag]]="Outliers"),"Review","Valid")</f>
        <v>Valid</v>
      </c>
    </row>
    <row r="8845" spans="1:16">
      <c r="A8845" t="s">
        <v>19174</v>
      </c>
      <c r="B8845" s="1">
        <v>44822</v>
      </c>
      <c r="C8845">
        <v>-43372.33</v>
      </c>
      <c r="D8845" t="s">
        <v>1478</v>
      </c>
      <c r="E8845" t="s">
        <v>36</v>
      </c>
      <c r="F8845" t="s">
        <v>268</v>
      </c>
      <c r="G8845" t="s">
        <v>29</v>
      </c>
      <c r="I8845" t="s">
        <v>165</v>
      </c>
      <c r="J8845" t="s">
        <v>31134</v>
      </c>
      <c r="K8845" t="s">
        <v>22291</v>
      </c>
      <c r="L8845" t="s">
        <v>22291</v>
      </c>
      <c r="M8845" t="s">
        <v>22291</v>
      </c>
      <c r="N8845" t="str">
        <f t="shared" si="138"/>
        <v>OK</v>
      </c>
      <c r="O8845" t="str">
        <f>IF(OR(Table1_17[[#This Row],[amount]]&lt;$Y$8,Table1_17[[#This Row],[amount]]&gt;$Y$7),"Outlier","Normal")</f>
        <v>Normal</v>
      </c>
      <c r="P8845" t="str">
        <f>IF(OR(Table1_17[[#This Row],[missing_flag]]="Missing",Table1_17[[#This Row],[outlier_flag]]="Outliers"),"Review","Valid")</f>
        <v>Valid</v>
      </c>
    </row>
    <row r="8846" spans="1:16">
      <c r="A8846" t="s">
        <v>19176</v>
      </c>
      <c r="B8846" s="1">
        <v>44810</v>
      </c>
      <c r="C8846">
        <v>197536.85</v>
      </c>
      <c r="D8846" t="s">
        <v>1483</v>
      </c>
      <c r="E8846" t="s">
        <v>1499</v>
      </c>
      <c r="F8846" t="s">
        <v>264</v>
      </c>
      <c r="G8846" t="s">
        <v>13</v>
      </c>
      <c r="H8846" t="s">
        <v>1137</v>
      </c>
      <c r="J8846" t="s">
        <v>31135</v>
      </c>
      <c r="K8846" t="s">
        <v>22291</v>
      </c>
      <c r="L8846" t="s">
        <v>22291</v>
      </c>
      <c r="M8846" t="s">
        <v>22291</v>
      </c>
      <c r="N8846" t="str">
        <f t="shared" si="138"/>
        <v>OK</v>
      </c>
      <c r="O8846" t="str">
        <f>IF(OR(Table1_17[[#This Row],[amount]]&lt;$Y$8,Table1_17[[#This Row],[amount]]&gt;$Y$7),"Outlier","Normal")</f>
        <v>Normal</v>
      </c>
      <c r="P8846" t="str">
        <f>IF(OR(Table1_17[[#This Row],[missing_flag]]="Missing",Table1_17[[#This Row],[outlier_flag]]="Outliers"),"Review","Valid")</f>
        <v>Valid</v>
      </c>
    </row>
    <row r="8847" spans="1:16">
      <c r="A8847" t="s">
        <v>19178</v>
      </c>
      <c r="B8847" s="1">
        <v>45129</v>
      </c>
      <c r="C8847">
        <v>14476.03</v>
      </c>
      <c r="D8847" t="s">
        <v>1504</v>
      </c>
      <c r="E8847" t="s">
        <v>1504</v>
      </c>
      <c r="F8847" t="s">
        <v>264</v>
      </c>
      <c r="G8847" t="s">
        <v>17</v>
      </c>
      <c r="J8847" t="s">
        <v>31136</v>
      </c>
      <c r="K8847" t="s">
        <v>22291</v>
      </c>
      <c r="L8847" t="s">
        <v>22291</v>
      </c>
      <c r="M8847" t="s">
        <v>22291</v>
      </c>
      <c r="N8847" t="str">
        <f t="shared" si="138"/>
        <v>OK</v>
      </c>
      <c r="O8847" t="str">
        <f>IF(OR(Table1_17[[#This Row],[amount]]&lt;$Y$8,Table1_17[[#This Row],[amount]]&gt;$Y$7),"Outlier","Normal")</f>
        <v>Normal</v>
      </c>
      <c r="P8847" t="str">
        <f>IF(OR(Table1_17[[#This Row],[missing_flag]]="Missing",Table1_17[[#This Row],[outlier_flag]]="Outliers"),"Review","Valid")</f>
        <v>Valid</v>
      </c>
    </row>
    <row r="8848" spans="1:16">
      <c r="A8848" t="s">
        <v>19180</v>
      </c>
      <c r="B8848" s="1">
        <v>44696</v>
      </c>
      <c r="C8848">
        <v>-28530.52</v>
      </c>
      <c r="D8848" t="s">
        <v>1478</v>
      </c>
      <c r="E8848" t="s">
        <v>1509</v>
      </c>
      <c r="F8848" t="s">
        <v>264</v>
      </c>
      <c r="G8848" t="s">
        <v>17</v>
      </c>
      <c r="I8848" t="s">
        <v>199</v>
      </c>
      <c r="J8848" t="s">
        <v>31137</v>
      </c>
      <c r="K8848" t="s">
        <v>22291</v>
      </c>
      <c r="L8848" t="s">
        <v>22291</v>
      </c>
      <c r="M8848" t="s">
        <v>22291</v>
      </c>
      <c r="N8848" t="str">
        <f t="shared" si="138"/>
        <v>OK</v>
      </c>
      <c r="O8848" t="str">
        <f>IF(OR(Table1_17[[#This Row],[amount]]&lt;$Y$8,Table1_17[[#This Row],[amount]]&gt;$Y$7),"Outlier","Normal")</f>
        <v>Normal</v>
      </c>
      <c r="P8848" t="str">
        <f>IF(OR(Table1_17[[#This Row],[missing_flag]]="Missing",Table1_17[[#This Row],[outlier_flag]]="Outliers"),"Review","Valid")</f>
        <v>Valid</v>
      </c>
    </row>
    <row r="8849" spans="1:16">
      <c r="A8849" t="s">
        <v>19182</v>
      </c>
      <c r="B8849" s="1">
        <v>45018</v>
      </c>
      <c r="C8849">
        <v>144195.81</v>
      </c>
      <c r="D8849" t="s">
        <v>1483</v>
      </c>
      <c r="E8849" t="s">
        <v>1484</v>
      </c>
      <c r="F8849" t="s">
        <v>264</v>
      </c>
      <c r="G8849" t="s">
        <v>29</v>
      </c>
      <c r="H8849" t="s">
        <v>1241</v>
      </c>
      <c r="J8849" t="s">
        <v>31138</v>
      </c>
      <c r="K8849" t="s">
        <v>22291</v>
      </c>
      <c r="L8849" t="s">
        <v>22291</v>
      </c>
      <c r="M8849" t="s">
        <v>22291</v>
      </c>
      <c r="N8849" t="str">
        <f t="shared" si="138"/>
        <v>OK</v>
      </c>
      <c r="O8849" t="str">
        <f>IF(OR(Table1_17[[#This Row],[amount]]&lt;$Y$8,Table1_17[[#This Row],[amount]]&gt;$Y$7),"Outlier","Normal")</f>
        <v>Normal</v>
      </c>
      <c r="P8849" t="str">
        <f>IF(OR(Table1_17[[#This Row],[missing_flag]]="Missing",Table1_17[[#This Row],[outlier_flag]]="Outliers"),"Review","Valid")</f>
        <v>Valid</v>
      </c>
    </row>
    <row r="8850" spans="1:16">
      <c r="A8850" t="s">
        <v>19184</v>
      </c>
      <c r="B8850" s="1">
        <v>45075</v>
      </c>
      <c r="C8850">
        <v>-12180.91</v>
      </c>
      <c r="D8850" t="s">
        <v>1478</v>
      </c>
      <c r="E8850" t="s">
        <v>1534</v>
      </c>
      <c r="F8850" t="s">
        <v>264</v>
      </c>
      <c r="G8850" t="s">
        <v>8</v>
      </c>
      <c r="I8850" t="s">
        <v>53</v>
      </c>
      <c r="J8850" t="s">
        <v>31139</v>
      </c>
      <c r="K8850" t="s">
        <v>22291</v>
      </c>
      <c r="L8850" t="s">
        <v>22291</v>
      </c>
      <c r="M8850" t="s">
        <v>22291</v>
      </c>
      <c r="N8850" t="str">
        <f t="shared" si="138"/>
        <v>OK</v>
      </c>
      <c r="O8850" t="str">
        <f>IF(OR(Table1_17[[#This Row],[amount]]&lt;$Y$8,Table1_17[[#This Row],[amount]]&gt;$Y$7),"Outlier","Normal")</f>
        <v>Normal</v>
      </c>
      <c r="P8850" t="str">
        <f>IF(OR(Table1_17[[#This Row],[missing_flag]]="Missing",Table1_17[[#This Row],[outlier_flag]]="Outliers"),"Review","Valid")</f>
        <v>Valid</v>
      </c>
    </row>
    <row r="8851" spans="1:16">
      <c r="A8851" t="s">
        <v>19186</v>
      </c>
      <c r="B8851" s="1">
        <v>45091</v>
      </c>
      <c r="C8851">
        <v>95411</v>
      </c>
      <c r="D8851" t="s">
        <v>1483</v>
      </c>
      <c r="E8851" t="s">
        <v>1484</v>
      </c>
      <c r="F8851" t="s">
        <v>268</v>
      </c>
      <c r="G8851" t="s">
        <v>17</v>
      </c>
      <c r="H8851" t="s">
        <v>848</v>
      </c>
      <c r="J8851" t="s">
        <v>31140</v>
      </c>
      <c r="K8851" t="s">
        <v>22291</v>
      </c>
      <c r="L8851" t="s">
        <v>22291</v>
      </c>
      <c r="M8851" t="s">
        <v>22291</v>
      </c>
      <c r="N8851" t="str">
        <f t="shared" si="138"/>
        <v>OK</v>
      </c>
      <c r="O8851" t="str">
        <f>IF(OR(Table1_17[[#This Row],[amount]]&lt;$Y$8,Table1_17[[#This Row],[amount]]&gt;$Y$7),"Outlier","Normal")</f>
        <v>Normal</v>
      </c>
      <c r="P8851" t="str">
        <f>IF(OR(Table1_17[[#This Row],[missing_flag]]="Missing",Table1_17[[#This Row],[outlier_flag]]="Outliers"),"Review","Valid")</f>
        <v>Valid</v>
      </c>
    </row>
    <row r="8852" spans="1:16">
      <c r="A8852" t="s">
        <v>19188</v>
      </c>
      <c r="B8852" s="1">
        <v>45121</v>
      </c>
      <c r="C8852">
        <v>-46386.83</v>
      </c>
      <c r="D8852" t="s">
        <v>1478</v>
      </c>
      <c r="E8852" t="s">
        <v>7</v>
      </c>
      <c r="F8852" t="s">
        <v>271</v>
      </c>
      <c r="G8852" t="s">
        <v>17</v>
      </c>
      <c r="I8852" t="s">
        <v>240</v>
      </c>
      <c r="J8852" t="s">
        <v>31141</v>
      </c>
      <c r="K8852" t="s">
        <v>22291</v>
      </c>
      <c r="L8852" t="s">
        <v>22291</v>
      </c>
      <c r="M8852" t="s">
        <v>22291</v>
      </c>
      <c r="N8852" t="str">
        <f t="shared" si="138"/>
        <v>OK</v>
      </c>
      <c r="O8852" t="str">
        <f>IF(OR(Table1_17[[#This Row],[amount]]&lt;$Y$8,Table1_17[[#This Row],[amount]]&gt;$Y$7),"Outlier","Normal")</f>
        <v>Normal</v>
      </c>
      <c r="P8852" t="str">
        <f>IF(OR(Table1_17[[#This Row],[missing_flag]]="Missing",Table1_17[[#This Row],[outlier_flag]]="Outliers"),"Review","Valid")</f>
        <v>Valid</v>
      </c>
    </row>
    <row r="8853" spans="1:16">
      <c r="A8853" t="s">
        <v>19190</v>
      </c>
      <c r="B8853" s="1">
        <v>45201</v>
      </c>
      <c r="C8853">
        <v>-40750.449999999997</v>
      </c>
      <c r="D8853" t="s">
        <v>1478</v>
      </c>
      <c r="E8853" t="s">
        <v>20</v>
      </c>
      <c r="F8853" t="s">
        <v>264</v>
      </c>
      <c r="G8853" t="s">
        <v>17</v>
      </c>
      <c r="I8853" t="s">
        <v>25</v>
      </c>
      <c r="J8853" t="s">
        <v>31142</v>
      </c>
      <c r="K8853" t="s">
        <v>22291</v>
      </c>
      <c r="L8853" t="s">
        <v>22291</v>
      </c>
      <c r="M8853" t="s">
        <v>22291</v>
      </c>
      <c r="N8853" t="str">
        <f t="shared" si="138"/>
        <v>OK</v>
      </c>
      <c r="O8853" t="str">
        <f>IF(OR(Table1_17[[#This Row],[amount]]&lt;$Y$8,Table1_17[[#This Row],[amount]]&gt;$Y$7),"Outlier","Normal")</f>
        <v>Normal</v>
      </c>
      <c r="P8853" t="str">
        <f>IF(OR(Table1_17[[#This Row],[missing_flag]]="Missing",Table1_17[[#This Row],[outlier_flag]]="Outliers"),"Review","Valid")</f>
        <v>Valid</v>
      </c>
    </row>
    <row r="8854" spans="1:16">
      <c r="A8854" t="s">
        <v>19192</v>
      </c>
      <c r="B8854" s="1">
        <v>44957</v>
      </c>
      <c r="C8854">
        <v>143220.19</v>
      </c>
      <c r="D8854" t="s">
        <v>1483</v>
      </c>
      <c r="E8854" t="s">
        <v>1487</v>
      </c>
      <c r="F8854" t="s">
        <v>268</v>
      </c>
      <c r="G8854" t="s">
        <v>29</v>
      </c>
      <c r="H8854" t="s">
        <v>778</v>
      </c>
      <c r="J8854" t="s">
        <v>31143</v>
      </c>
      <c r="K8854" t="s">
        <v>22291</v>
      </c>
      <c r="L8854" t="s">
        <v>22291</v>
      </c>
      <c r="M8854" t="s">
        <v>22291</v>
      </c>
      <c r="N8854" t="str">
        <f t="shared" si="138"/>
        <v>OK</v>
      </c>
      <c r="O8854" t="str">
        <f>IF(OR(Table1_17[[#This Row],[amount]]&lt;$Y$8,Table1_17[[#This Row],[amount]]&gt;$Y$7),"Outlier","Normal")</f>
        <v>Normal</v>
      </c>
      <c r="P8854" t="str">
        <f>IF(OR(Table1_17[[#This Row],[missing_flag]]="Missing",Table1_17[[#This Row],[outlier_flag]]="Outliers"),"Review","Valid")</f>
        <v>Valid</v>
      </c>
    </row>
    <row r="8855" spans="1:16">
      <c r="A8855" t="s">
        <v>19194</v>
      </c>
      <c r="B8855" s="1">
        <v>45074</v>
      </c>
      <c r="C8855">
        <v>90713.26</v>
      </c>
      <c r="D8855" t="s">
        <v>1483</v>
      </c>
      <c r="E8855" t="s">
        <v>1484</v>
      </c>
      <c r="F8855" t="s">
        <v>268</v>
      </c>
      <c r="G8855" t="s">
        <v>8</v>
      </c>
      <c r="H8855" t="s">
        <v>955</v>
      </c>
      <c r="J8855" t="s">
        <v>31144</v>
      </c>
      <c r="K8855" t="s">
        <v>22291</v>
      </c>
      <c r="L8855" t="s">
        <v>22291</v>
      </c>
      <c r="M8855" t="s">
        <v>22291</v>
      </c>
      <c r="N8855" t="str">
        <f t="shared" si="138"/>
        <v>OK</v>
      </c>
      <c r="O8855" t="str">
        <f>IF(OR(Table1_17[[#This Row],[amount]]&lt;$Y$8,Table1_17[[#This Row],[amount]]&gt;$Y$7),"Outlier","Normal")</f>
        <v>Normal</v>
      </c>
      <c r="P8855" t="str">
        <f>IF(OR(Table1_17[[#This Row],[missing_flag]]="Missing",Table1_17[[#This Row],[outlier_flag]]="Outliers"),"Review","Valid")</f>
        <v>Valid</v>
      </c>
    </row>
    <row r="8856" spans="1:16">
      <c r="A8856" t="s">
        <v>19196</v>
      </c>
      <c r="B8856" s="1">
        <v>44668</v>
      </c>
      <c r="C8856">
        <v>90890.05</v>
      </c>
      <c r="D8856" t="s">
        <v>1483</v>
      </c>
      <c r="E8856" t="s">
        <v>1499</v>
      </c>
      <c r="F8856" t="s">
        <v>271</v>
      </c>
      <c r="G8856" t="s">
        <v>17</v>
      </c>
      <c r="H8856" t="s">
        <v>766</v>
      </c>
      <c r="J8856" t="s">
        <v>31145</v>
      </c>
      <c r="K8856" t="s">
        <v>22291</v>
      </c>
      <c r="L8856" t="s">
        <v>22291</v>
      </c>
      <c r="M8856" t="s">
        <v>22291</v>
      </c>
      <c r="N8856" t="str">
        <f t="shared" si="138"/>
        <v>OK</v>
      </c>
      <c r="O8856" t="str">
        <f>IF(OR(Table1_17[[#This Row],[amount]]&lt;$Y$8,Table1_17[[#This Row],[amount]]&gt;$Y$7),"Outlier","Normal")</f>
        <v>Normal</v>
      </c>
      <c r="P8856" t="str">
        <f>IF(OR(Table1_17[[#This Row],[missing_flag]]="Missing",Table1_17[[#This Row],[outlier_flag]]="Outliers"),"Review","Valid")</f>
        <v>Valid</v>
      </c>
    </row>
    <row r="8857" spans="1:16">
      <c r="A8857" t="s">
        <v>19198</v>
      </c>
      <c r="B8857" s="1">
        <v>45061</v>
      </c>
      <c r="C8857">
        <v>-33614.949999999997</v>
      </c>
      <c r="D8857" t="s">
        <v>1478</v>
      </c>
      <c r="E8857" t="s">
        <v>1534</v>
      </c>
      <c r="F8857" t="s">
        <v>268</v>
      </c>
      <c r="G8857" t="s">
        <v>29</v>
      </c>
      <c r="I8857" t="s">
        <v>133</v>
      </c>
      <c r="J8857" t="s">
        <v>31146</v>
      </c>
      <c r="K8857" t="s">
        <v>22291</v>
      </c>
      <c r="L8857" t="s">
        <v>22291</v>
      </c>
      <c r="M8857" t="s">
        <v>22291</v>
      </c>
      <c r="N8857" t="str">
        <f t="shared" si="138"/>
        <v>OK</v>
      </c>
      <c r="O8857" t="str">
        <f>IF(OR(Table1_17[[#This Row],[amount]]&lt;$Y$8,Table1_17[[#This Row],[amount]]&gt;$Y$7),"Outlier","Normal")</f>
        <v>Normal</v>
      </c>
      <c r="P8857" t="str">
        <f>IF(OR(Table1_17[[#This Row],[missing_flag]]="Missing",Table1_17[[#This Row],[outlier_flag]]="Outliers"),"Review","Valid")</f>
        <v>Valid</v>
      </c>
    </row>
    <row r="8858" spans="1:16">
      <c r="A8858" t="s">
        <v>19200</v>
      </c>
      <c r="B8858" s="1">
        <v>44958</v>
      </c>
      <c r="C8858">
        <v>-53619.44</v>
      </c>
      <c r="D8858" t="s">
        <v>1478</v>
      </c>
      <c r="E8858" t="s">
        <v>20</v>
      </c>
      <c r="F8858" t="s">
        <v>264</v>
      </c>
      <c r="G8858" t="s">
        <v>13</v>
      </c>
      <c r="I8858" t="s">
        <v>43</v>
      </c>
      <c r="J8858" t="s">
        <v>31147</v>
      </c>
      <c r="K8858" t="s">
        <v>22291</v>
      </c>
      <c r="L8858" t="s">
        <v>22291</v>
      </c>
      <c r="M8858" t="s">
        <v>22291</v>
      </c>
      <c r="N8858" t="str">
        <f t="shared" si="138"/>
        <v>OK</v>
      </c>
      <c r="O8858" t="str">
        <f>IF(OR(Table1_17[[#This Row],[amount]]&lt;$Y$8,Table1_17[[#This Row],[amount]]&gt;$Y$7),"Outlier","Normal")</f>
        <v>Normal</v>
      </c>
      <c r="P8858" t="str">
        <f>IF(OR(Table1_17[[#This Row],[missing_flag]]="Missing",Table1_17[[#This Row],[outlier_flag]]="Outliers"),"Review","Valid")</f>
        <v>Valid</v>
      </c>
    </row>
    <row r="8859" spans="1:16">
      <c r="A8859" t="s">
        <v>19202</v>
      </c>
      <c r="B8859" s="1">
        <v>45011</v>
      </c>
      <c r="C8859">
        <v>-40184.04</v>
      </c>
      <c r="D8859" t="s">
        <v>1478</v>
      </c>
      <c r="E8859" t="s">
        <v>1534</v>
      </c>
      <c r="F8859" t="s">
        <v>264</v>
      </c>
      <c r="G8859" t="s">
        <v>17</v>
      </c>
      <c r="I8859" t="s">
        <v>59</v>
      </c>
      <c r="J8859" t="s">
        <v>31148</v>
      </c>
      <c r="K8859" t="s">
        <v>22291</v>
      </c>
      <c r="L8859" t="s">
        <v>22291</v>
      </c>
      <c r="M8859" t="s">
        <v>22291</v>
      </c>
      <c r="N8859" t="str">
        <f t="shared" si="138"/>
        <v>OK</v>
      </c>
      <c r="O8859" t="str">
        <f>IF(OR(Table1_17[[#This Row],[amount]]&lt;$Y$8,Table1_17[[#This Row],[amount]]&gt;$Y$7),"Outlier","Normal")</f>
        <v>Normal</v>
      </c>
      <c r="P8859" t="str">
        <f>IF(OR(Table1_17[[#This Row],[missing_flag]]="Missing",Table1_17[[#This Row],[outlier_flag]]="Outliers"),"Review","Valid")</f>
        <v>Valid</v>
      </c>
    </row>
    <row r="8860" spans="1:16">
      <c r="A8860" t="s">
        <v>19204</v>
      </c>
      <c r="B8860" s="1">
        <v>44845</v>
      </c>
      <c r="C8860">
        <v>21307.33</v>
      </c>
      <c r="D8860" t="s">
        <v>1587</v>
      </c>
      <c r="E8860" t="s">
        <v>1587</v>
      </c>
      <c r="F8860" t="s">
        <v>271</v>
      </c>
      <c r="G8860" t="s">
        <v>17</v>
      </c>
      <c r="J8860" t="s">
        <v>31149</v>
      </c>
      <c r="K8860" t="s">
        <v>22291</v>
      </c>
      <c r="L8860" t="s">
        <v>22291</v>
      </c>
      <c r="M8860" t="s">
        <v>22291</v>
      </c>
      <c r="N8860" t="str">
        <f t="shared" si="138"/>
        <v>OK</v>
      </c>
      <c r="O8860" t="str">
        <f>IF(OR(Table1_17[[#This Row],[amount]]&lt;$Y$8,Table1_17[[#This Row],[amount]]&gt;$Y$7),"Outlier","Normal")</f>
        <v>Normal</v>
      </c>
      <c r="P8860" t="str">
        <f>IF(OR(Table1_17[[#This Row],[missing_flag]]="Missing",Table1_17[[#This Row],[outlier_flag]]="Outliers"),"Review","Valid")</f>
        <v>Valid</v>
      </c>
    </row>
    <row r="8861" spans="1:16">
      <c r="A8861" t="s">
        <v>19206</v>
      </c>
      <c r="B8861" s="1">
        <v>44638</v>
      </c>
      <c r="C8861">
        <v>13107.59</v>
      </c>
      <c r="D8861" t="s">
        <v>1587</v>
      </c>
      <c r="E8861" t="s">
        <v>1587</v>
      </c>
      <c r="F8861" t="s">
        <v>271</v>
      </c>
      <c r="G8861" t="s">
        <v>13</v>
      </c>
      <c r="J8861" t="s">
        <v>31150</v>
      </c>
      <c r="K8861" t="s">
        <v>22291</v>
      </c>
      <c r="L8861" t="s">
        <v>22291</v>
      </c>
      <c r="M8861" t="s">
        <v>22291</v>
      </c>
      <c r="N8861" t="str">
        <f t="shared" si="138"/>
        <v>OK</v>
      </c>
      <c r="O8861" t="str">
        <f>IF(OR(Table1_17[[#This Row],[amount]]&lt;$Y$8,Table1_17[[#This Row],[amount]]&gt;$Y$7),"Outlier","Normal")</f>
        <v>Normal</v>
      </c>
      <c r="P8861" t="str">
        <f>IF(OR(Table1_17[[#This Row],[missing_flag]]="Missing",Table1_17[[#This Row],[outlier_flag]]="Outliers"),"Review","Valid")</f>
        <v>Valid</v>
      </c>
    </row>
    <row r="8862" spans="1:16">
      <c r="A8862" t="s">
        <v>19208</v>
      </c>
      <c r="B8862" s="1">
        <v>45274</v>
      </c>
      <c r="C8862">
        <v>-36622.58</v>
      </c>
      <c r="D8862" t="s">
        <v>1478</v>
      </c>
      <c r="E8862" t="s">
        <v>20</v>
      </c>
      <c r="F8862" t="s">
        <v>271</v>
      </c>
      <c r="G8862" t="s">
        <v>8</v>
      </c>
      <c r="I8862" t="s">
        <v>43</v>
      </c>
      <c r="J8862" t="s">
        <v>31151</v>
      </c>
      <c r="K8862" t="s">
        <v>22291</v>
      </c>
      <c r="L8862" t="s">
        <v>22291</v>
      </c>
      <c r="M8862" t="s">
        <v>22291</v>
      </c>
      <c r="N8862" t="str">
        <f t="shared" si="138"/>
        <v>OK</v>
      </c>
      <c r="O8862" t="str">
        <f>IF(OR(Table1_17[[#This Row],[amount]]&lt;$Y$8,Table1_17[[#This Row],[amount]]&gt;$Y$7),"Outlier","Normal")</f>
        <v>Normal</v>
      </c>
      <c r="P8862" t="str">
        <f>IF(OR(Table1_17[[#This Row],[missing_flag]]="Missing",Table1_17[[#This Row],[outlier_flag]]="Outliers"),"Review","Valid")</f>
        <v>Valid</v>
      </c>
    </row>
    <row r="8863" spans="1:16">
      <c r="A8863" t="s">
        <v>19210</v>
      </c>
      <c r="B8863" s="1">
        <v>44739</v>
      </c>
      <c r="C8863">
        <v>-35318.769999999997</v>
      </c>
      <c r="D8863" t="s">
        <v>1478</v>
      </c>
      <c r="E8863" t="s">
        <v>36</v>
      </c>
      <c r="F8863" t="s">
        <v>268</v>
      </c>
      <c r="G8863" t="s">
        <v>17</v>
      </c>
      <c r="I8863" t="s">
        <v>125</v>
      </c>
      <c r="J8863" t="s">
        <v>31152</v>
      </c>
      <c r="K8863" t="s">
        <v>22291</v>
      </c>
      <c r="L8863" t="s">
        <v>22291</v>
      </c>
      <c r="M8863" t="s">
        <v>22291</v>
      </c>
      <c r="N8863" t="str">
        <f t="shared" si="138"/>
        <v>OK</v>
      </c>
      <c r="O8863" t="str">
        <f>IF(OR(Table1_17[[#This Row],[amount]]&lt;$Y$8,Table1_17[[#This Row],[amount]]&gt;$Y$7),"Outlier","Normal")</f>
        <v>Normal</v>
      </c>
      <c r="P8863" t="str">
        <f>IF(OR(Table1_17[[#This Row],[missing_flag]]="Missing",Table1_17[[#This Row],[outlier_flag]]="Outliers"),"Review","Valid")</f>
        <v>Valid</v>
      </c>
    </row>
    <row r="8864" spans="1:16">
      <c r="A8864" t="s">
        <v>19212</v>
      </c>
      <c r="B8864" s="1">
        <v>45028</v>
      </c>
      <c r="C8864">
        <v>-69303.61</v>
      </c>
      <c r="D8864" t="s">
        <v>1478</v>
      </c>
      <c r="E8864" t="s">
        <v>7</v>
      </c>
      <c r="F8864" t="s">
        <v>271</v>
      </c>
      <c r="G8864" t="s">
        <v>17</v>
      </c>
      <c r="I8864" t="s">
        <v>163</v>
      </c>
      <c r="J8864" t="s">
        <v>31153</v>
      </c>
      <c r="K8864" t="s">
        <v>22291</v>
      </c>
      <c r="L8864" t="s">
        <v>22291</v>
      </c>
      <c r="M8864" t="s">
        <v>22291</v>
      </c>
      <c r="N8864" t="str">
        <f t="shared" si="138"/>
        <v>OK</v>
      </c>
      <c r="O8864" t="str">
        <f>IF(OR(Table1_17[[#This Row],[amount]]&lt;$Y$8,Table1_17[[#This Row],[amount]]&gt;$Y$7),"Outlier","Normal")</f>
        <v>Normal</v>
      </c>
      <c r="P8864" t="str">
        <f>IF(OR(Table1_17[[#This Row],[missing_flag]]="Missing",Table1_17[[#This Row],[outlier_flag]]="Outliers"),"Review","Valid")</f>
        <v>Valid</v>
      </c>
    </row>
    <row r="8865" spans="1:16">
      <c r="A8865" t="s">
        <v>19214</v>
      </c>
      <c r="B8865" s="1">
        <v>44817</v>
      </c>
      <c r="C8865">
        <v>-2000</v>
      </c>
      <c r="D8865" t="s">
        <v>1478</v>
      </c>
      <c r="E8865" t="s">
        <v>36</v>
      </c>
      <c r="F8865" t="s">
        <v>271</v>
      </c>
      <c r="G8865" t="s">
        <v>17</v>
      </c>
      <c r="I8865" t="s">
        <v>185</v>
      </c>
      <c r="J8865" t="s">
        <v>31154</v>
      </c>
      <c r="K8865" t="s">
        <v>22291</v>
      </c>
      <c r="L8865" t="s">
        <v>22291</v>
      </c>
      <c r="M8865" t="s">
        <v>22291</v>
      </c>
      <c r="N8865" t="str">
        <f t="shared" si="138"/>
        <v>OK</v>
      </c>
      <c r="O8865" t="str">
        <f>IF(OR(Table1_17[[#This Row],[amount]]&lt;$Y$8,Table1_17[[#This Row],[amount]]&gt;$Y$7),"Outlier","Normal")</f>
        <v>Normal</v>
      </c>
      <c r="P8865" t="str">
        <f>IF(OR(Table1_17[[#This Row],[missing_flag]]="Missing",Table1_17[[#This Row],[outlier_flag]]="Outliers"),"Review","Valid")</f>
        <v>Valid</v>
      </c>
    </row>
    <row r="8866" spans="1:16">
      <c r="A8866" t="s">
        <v>19216</v>
      </c>
      <c r="B8866" s="1">
        <v>44766</v>
      </c>
      <c r="C8866">
        <v>-31276.28</v>
      </c>
      <c r="D8866" t="s">
        <v>1478</v>
      </c>
      <c r="E8866" t="s">
        <v>20</v>
      </c>
      <c r="F8866" t="s">
        <v>271</v>
      </c>
      <c r="G8866" t="s">
        <v>8</v>
      </c>
      <c r="I8866" t="s">
        <v>123</v>
      </c>
      <c r="J8866" t="s">
        <v>31155</v>
      </c>
      <c r="K8866" t="s">
        <v>22291</v>
      </c>
      <c r="L8866" t="s">
        <v>22291</v>
      </c>
      <c r="M8866" t="s">
        <v>22291</v>
      </c>
      <c r="N8866" t="str">
        <f t="shared" si="138"/>
        <v>OK</v>
      </c>
      <c r="O8866" t="str">
        <f>IF(OR(Table1_17[[#This Row],[amount]]&lt;$Y$8,Table1_17[[#This Row],[amount]]&gt;$Y$7),"Outlier","Normal")</f>
        <v>Normal</v>
      </c>
      <c r="P8866" t="str">
        <f>IF(OR(Table1_17[[#This Row],[missing_flag]]="Missing",Table1_17[[#This Row],[outlier_flag]]="Outliers"),"Review","Valid")</f>
        <v>Valid</v>
      </c>
    </row>
    <row r="8867" spans="1:16">
      <c r="A8867" t="s">
        <v>19218</v>
      </c>
      <c r="B8867" s="1">
        <v>44718</v>
      </c>
      <c r="C8867">
        <v>234877.99</v>
      </c>
      <c r="D8867" t="s">
        <v>1483</v>
      </c>
      <c r="E8867" t="s">
        <v>1484</v>
      </c>
      <c r="F8867" t="s">
        <v>268</v>
      </c>
      <c r="G8867" t="s">
        <v>17</v>
      </c>
      <c r="H8867" t="s">
        <v>1219</v>
      </c>
      <c r="J8867" t="s">
        <v>31156</v>
      </c>
      <c r="K8867" t="s">
        <v>22291</v>
      </c>
      <c r="L8867" t="s">
        <v>22291</v>
      </c>
      <c r="M8867" t="s">
        <v>22291</v>
      </c>
      <c r="N8867" t="str">
        <f t="shared" si="138"/>
        <v>OK</v>
      </c>
      <c r="O8867" t="str">
        <f>IF(OR(Table1_17[[#This Row],[amount]]&lt;$Y$8,Table1_17[[#This Row],[amount]]&gt;$Y$7),"Outlier","Normal")</f>
        <v>Normal</v>
      </c>
      <c r="P8867" t="str">
        <f>IF(OR(Table1_17[[#This Row],[missing_flag]]="Missing",Table1_17[[#This Row],[outlier_flag]]="Outliers"),"Review","Valid")</f>
        <v>Valid</v>
      </c>
    </row>
    <row r="8868" spans="1:16">
      <c r="A8868" t="s">
        <v>19220</v>
      </c>
      <c r="B8868" s="1">
        <v>44740</v>
      </c>
      <c r="C8868">
        <v>-73765.600000000006</v>
      </c>
      <c r="D8868" t="s">
        <v>1478</v>
      </c>
      <c r="E8868" t="s">
        <v>20</v>
      </c>
      <c r="F8868" t="s">
        <v>268</v>
      </c>
      <c r="G8868" t="s">
        <v>13</v>
      </c>
      <c r="I8868" t="s">
        <v>51</v>
      </c>
      <c r="J8868" t="s">
        <v>31157</v>
      </c>
      <c r="K8868" t="s">
        <v>22291</v>
      </c>
      <c r="L8868" t="s">
        <v>22291</v>
      </c>
      <c r="M8868" t="s">
        <v>22291</v>
      </c>
      <c r="N8868" t="str">
        <f t="shared" si="138"/>
        <v>OK</v>
      </c>
      <c r="O8868" t="str">
        <f>IF(OR(Table1_17[[#This Row],[amount]]&lt;$Y$8,Table1_17[[#This Row],[amount]]&gt;$Y$7),"Outlier","Normal")</f>
        <v>Normal</v>
      </c>
      <c r="P8868" t="str">
        <f>IF(OR(Table1_17[[#This Row],[missing_flag]]="Missing",Table1_17[[#This Row],[outlier_flag]]="Outliers"),"Review","Valid")</f>
        <v>Valid</v>
      </c>
    </row>
    <row r="8869" spans="1:16">
      <c r="A8869" t="s">
        <v>19222</v>
      </c>
      <c r="B8869" s="1">
        <v>45042</v>
      </c>
      <c r="C8869">
        <v>21159.65</v>
      </c>
      <c r="D8869" t="s">
        <v>1504</v>
      </c>
      <c r="E8869" t="s">
        <v>1504</v>
      </c>
      <c r="F8869" t="s">
        <v>268</v>
      </c>
      <c r="G8869" t="s">
        <v>8</v>
      </c>
      <c r="J8869" t="s">
        <v>31158</v>
      </c>
      <c r="K8869" t="s">
        <v>22291</v>
      </c>
      <c r="L8869" t="s">
        <v>22291</v>
      </c>
      <c r="M8869" t="s">
        <v>22291</v>
      </c>
      <c r="N8869" t="str">
        <f t="shared" si="138"/>
        <v>OK</v>
      </c>
      <c r="O8869" t="str">
        <f>IF(OR(Table1_17[[#This Row],[amount]]&lt;$Y$8,Table1_17[[#This Row],[amount]]&gt;$Y$7),"Outlier","Normal")</f>
        <v>Normal</v>
      </c>
      <c r="P8869" t="str">
        <f>IF(OR(Table1_17[[#This Row],[missing_flag]]="Missing",Table1_17[[#This Row],[outlier_flag]]="Outliers"),"Review","Valid")</f>
        <v>Valid</v>
      </c>
    </row>
    <row r="8870" spans="1:16">
      <c r="A8870" t="s">
        <v>19224</v>
      </c>
      <c r="B8870" s="1">
        <v>45250</v>
      </c>
      <c r="C8870">
        <v>-87471.51</v>
      </c>
      <c r="D8870" t="s">
        <v>1478</v>
      </c>
      <c r="E8870" t="s">
        <v>20</v>
      </c>
      <c r="F8870" t="s">
        <v>268</v>
      </c>
      <c r="G8870" t="s">
        <v>13</v>
      </c>
      <c r="I8870" t="s">
        <v>175</v>
      </c>
      <c r="J8870" t="s">
        <v>31159</v>
      </c>
      <c r="K8870" t="s">
        <v>22291</v>
      </c>
      <c r="L8870" t="s">
        <v>22291</v>
      </c>
      <c r="M8870" t="s">
        <v>22291</v>
      </c>
      <c r="N8870" t="str">
        <f t="shared" si="138"/>
        <v>OK</v>
      </c>
      <c r="O8870" t="str">
        <f>IF(OR(Table1_17[[#This Row],[amount]]&lt;$Y$8,Table1_17[[#This Row],[amount]]&gt;$Y$7),"Outlier","Normal")</f>
        <v>Normal</v>
      </c>
      <c r="P8870" t="str">
        <f>IF(OR(Table1_17[[#This Row],[missing_flag]]="Missing",Table1_17[[#This Row],[outlier_flag]]="Outliers"),"Review","Valid")</f>
        <v>Valid</v>
      </c>
    </row>
    <row r="8871" spans="1:16">
      <c r="A8871" t="s">
        <v>19226</v>
      </c>
      <c r="B8871" s="1">
        <v>45092</v>
      </c>
      <c r="C8871">
        <v>-33708.74</v>
      </c>
      <c r="D8871" t="s">
        <v>1478</v>
      </c>
      <c r="E8871" t="s">
        <v>7</v>
      </c>
      <c r="F8871" t="s">
        <v>268</v>
      </c>
      <c r="G8871" t="s">
        <v>13</v>
      </c>
      <c r="I8871" t="s">
        <v>219</v>
      </c>
      <c r="J8871" t="s">
        <v>31160</v>
      </c>
      <c r="K8871" t="s">
        <v>22291</v>
      </c>
      <c r="L8871" t="s">
        <v>22291</v>
      </c>
      <c r="M8871" t="s">
        <v>22291</v>
      </c>
      <c r="N8871" t="str">
        <f t="shared" si="138"/>
        <v>OK</v>
      </c>
      <c r="O8871" t="str">
        <f>IF(OR(Table1_17[[#This Row],[amount]]&lt;$Y$8,Table1_17[[#This Row],[amount]]&gt;$Y$7),"Outlier","Normal")</f>
        <v>Normal</v>
      </c>
      <c r="P8871" t="str">
        <f>IF(OR(Table1_17[[#This Row],[missing_flag]]="Missing",Table1_17[[#This Row],[outlier_flag]]="Outliers"),"Review","Valid")</f>
        <v>Valid</v>
      </c>
    </row>
    <row r="8872" spans="1:16">
      <c r="A8872" t="s">
        <v>19228</v>
      </c>
      <c r="B8872" s="1">
        <v>45160</v>
      </c>
      <c r="C8872">
        <v>-28356.03</v>
      </c>
      <c r="D8872" t="s">
        <v>1478</v>
      </c>
      <c r="E8872" t="s">
        <v>1509</v>
      </c>
      <c r="F8872" t="s">
        <v>271</v>
      </c>
      <c r="G8872" t="s">
        <v>13</v>
      </c>
      <c r="I8872" t="s">
        <v>197</v>
      </c>
      <c r="J8872" t="s">
        <v>31161</v>
      </c>
      <c r="K8872" t="s">
        <v>22291</v>
      </c>
      <c r="L8872" t="s">
        <v>22291</v>
      </c>
      <c r="M8872" t="s">
        <v>22291</v>
      </c>
      <c r="N8872" t="str">
        <f t="shared" si="138"/>
        <v>OK</v>
      </c>
      <c r="O8872" t="str">
        <f>IF(OR(Table1_17[[#This Row],[amount]]&lt;$Y$8,Table1_17[[#This Row],[amount]]&gt;$Y$7),"Outlier","Normal")</f>
        <v>Normal</v>
      </c>
      <c r="P8872" t="str">
        <f>IF(OR(Table1_17[[#This Row],[missing_flag]]="Missing",Table1_17[[#This Row],[outlier_flag]]="Outliers"),"Review","Valid")</f>
        <v>Valid</v>
      </c>
    </row>
    <row r="8873" spans="1:16">
      <c r="A8873" t="s">
        <v>19230</v>
      </c>
      <c r="B8873" s="1">
        <v>44911</v>
      </c>
      <c r="C8873">
        <v>16940.330000000002</v>
      </c>
      <c r="D8873" t="s">
        <v>1504</v>
      </c>
      <c r="E8873" t="s">
        <v>1504</v>
      </c>
      <c r="F8873" t="s">
        <v>264</v>
      </c>
      <c r="G8873" t="s">
        <v>8</v>
      </c>
      <c r="J8873" t="s">
        <v>31162</v>
      </c>
      <c r="K8873" t="s">
        <v>22291</v>
      </c>
      <c r="L8873" t="s">
        <v>22291</v>
      </c>
      <c r="M8873" t="s">
        <v>22291</v>
      </c>
      <c r="N8873" t="str">
        <f t="shared" si="138"/>
        <v>OK</v>
      </c>
      <c r="O8873" t="str">
        <f>IF(OR(Table1_17[[#This Row],[amount]]&lt;$Y$8,Table1_17[[#This Row],[amount]]&gt;$Y$7),"Outlier","Normal")</f>
        <v>Normal</v>
      </c>
      <c r="P8873" t="str">
        <f>IF(OR(Table1_17[[#This Row],[missing_flag]]="Missing",Table1_17[[#This Row],[outlier_flag]]="Outliers"),"Review","Valid")</f>
        <v>Valid</v>
      </c>
    </row>
    <row r="8874" spans="1:16">
      <c r="A8874" t="s">
        <v>19232</v>
      </c>
      <c r="B8874" s="1">
        <v>45024</v>
      </c>
      <c r="C8874">
        <v>-41614.07</v>
      </c>
      <c r="D8874" t="s">
        <v>1478</v>
      </c>
      <c r="E8874" t="s">
        <v>20</v>
      </c>
      <c r="F8874" t="s">
        <v>264</v>
      </c>
      <c r="G8874" t="s">
        <v>13</v>
      </c>
      <c r="I8874" t="s">
        <v>250</v>
      </c>
      <c r="J8874" t="s">
        <v>31163</v>
      </c>
      <c r="K8874" t="s">
        <v>22291</v>
      </c>
      <c r="L8874" t="s">
        <v>22291</v>
      </c>
      <c r="M8874" t="s">
        <v>22291</v>
      </c>
      <c r="N8874" t="str">
        <f t="shared" si="138"/>
        <v>OK</v>
      </c>
      <c r="O8874" t="str">
        <f>IF(OR(Table1_17[[#This Row],[amount]]&lt;$Y$8,Table1_17[[#This Row],[amount]]&gt;$Y$7),"Outlier","Normal")</f>
        <v>Normal</v>
      </c>
      <c r="P8874" t="str">
        <f>IF(OR(Table1_17[[#This Row],[missing_flag]]="Missing",Table1_17[[#This Row],[outlier_flag]]="Outliers"),"Review","Valid")</f>
        <v>Valid</v>
      </c>
    </row>
    <row r="8875" spans="1:16">
      <c r="A8875" t="s">
        <v>19234</v>
      </c>
      <c r="B8875" s="1">
        <v>44573</v>
      </c>
      <c r="C8875">
        <v>14608.29</v>
      </c>
      <c r="D8875" t="s">
        <v>1504</v>
      </c>
      <c r="E8875" t="s">
        <v>1504</v>
      </c>
      <c r="F8875" t="s">
        <v>268</v>
      </c>
      <c r="G8875" t="s">
        <v>13</v>
      </c>
      <c r="J8875" t="s">
        <v>31164</v>
      </c>
      <c r="K8875" t="s">
        <v>22291</v>
      </c>
      <c r="L8875" t="s">
        <v>22291</v>
      </c>
      <c r="M8875" t="s">
        <v>22291</v>
      </c>
      <c r="N8875" t="str">
        <f t="shared" si="138"/>
        <v>OK</v>
      </c>
      <c r="O8875" t="str">
        <f>IF(OR(Table1_17[[#This Row],[amount]]&lt;$Y$8,Table1_17[[#This Row],[amount]]&gt;$Y$7),"Outlier","Normal")</f>
        <v>Normal</v>
      </c>
      <c r="P8875" t="str">
        <f>IF(OR(Table1_17[[#This Row],[missing_flag]]="Missing",Table1_17[[#This Row],[outlier_flag]]="Outliers"),"Review","Valid")</f>
        <v>Valid</v>
      </c>
    </row>
    <row r="8876" spans="1:16">
      <c r="A8876" t="s">
        <v>19236</v>
      </c>
      <c r="B8876" s="1">
        <v>44933</v>
      </c>
      <c r="C8876">
        <v>-77372.149999999994</v>
      </c>
      <c r="D8876" t="s">
        <v>1478</v>
      </c>
      <c r="E8876" t="s">
        <v>1509</v>
      </c>
      <c r="F8876" t="s">
        <v>268</v>
      </c>
      <c r="G8876" t="s">
        <v>17</v>
      </c>
      <c r="I8876" t="s">
        <v>199</v>
      </c>
      <c r="J8876" t="s">
        <v>31165</v>
      </c>
      <c r="K8876" t="s">
        <v>22291</v>
      </c>
      <c r="L8876" t="s">
        <v>22291</v>
      </c>
      <c r="M8876" t="s">
        <v>22291</v>
      </c>
      <c r="N8876" t="str">
        <f t="shared" si="138"/>
        <v>OK</v>
      </c>
      <c r="O8876" t="str">
        <f>IF(OR(Table1_17[[#This Row],[amount]]&lt;$Y$8,Table1_17[[#This Row],[amount]]&gt;$Y$7),"Outlier","Normal")</f>
        <v>Normal</v>
      </c>
      <c r="P8876" t="str">
        <f>IF(OR(Table1_17[[#This Row],[missing_flag]]="Missing",Table1_17[[#This Row],[outlier_flag]]="Outliers"),"Review","Valid")</f>
        <v>Valid</v>
      </c>
    </row>
    <row r="8877" spans="1:16">
      <c r="A8877" t="s">
        <v>19238</v>
      </c>
      <c r="B8877" s="1">
        <v>44702</v>
      </c>
      <c r="C8877">
        <v>167780.92</v>
      </c>
      <c r="D8877" t="s">
        <v>1483</v>
      </c>
      <c r="E8877" t="s">
        <v>1487</v>
      </c>
      <c r="F8877" t="s">
        <v>271</v>
      </c>
      <c r="G8877" t="s">
        <v>29</v>
      </c>
      <c r="H8877" t="s">
        <v>1027</v>
      </c>
      <c r="J8877" t="s">
        <v>31166</v>
      </c>
      <c r="K8877" t="s">
        <v>22291</v>
      </c>
      <c r="L8877" t="s">
        <v>22291</v>
      </c>
      <c r="M8877" t="s">
        <v>22291</v>
      </c>
      <c r="N8877" t="str">
        <f t="shared" si="138"/>
        <v>OK</v>
      </c>
      <c r="O8877" t="str">
        <f>IF(OR(Table1_17[[#This Row],[amount]]&lt;$Y$8,Table1_17[[#This Row],[amount]]&gt;$Y$7),"Outlier","Normal")</f>
        <v>Normal</v>
      </c>
      <c r="P8877" t="str">
        <f>IF(OR(Table1_17[[#This Row],[missing_flag]]="Missing",Table1_17[[#This Row],[outlier_flag]]="Outliers"),"Review","Valid")</f>
        <v>Valid</v>
      </c>
    </row>
    <row r="8878" spans="1:16">
      <c r="A8878" t="s">
        <v>19240</v>
      </c>
      <c r="B8878" s="1">
        <v>44713</v>
      </c>
      <c r="C8878">
        <v>-65633.460000000006</v>
      </c>
      <c r="D8878" t="s">
        <v>1478</v>
      </c>
      <c r="E8878" t="s">
        <v>20</v>
      </c>
      <c r="F8878" t="s">
        <v>271</v>
      </c>
      <c r="G8878" t="s">
        <v>29</v>
      </c>
      <c r="I8878" t="s">
        <v>173</v>
      </c>
      <c r="J8878" t="s">
        <v>31167</v>
      </c>
      <c r="K8878" t="s">
        <v>22291</v>
      </c>
      <c r="L8878" t="s">
        <v>22291</v>
      </c>
      <c r="M8878" t="s">
        <v>22291</v>
      </c>
      <c r="N8878" t="str">
        <f t="shared" si="138"/>
        <v>OK</v>
      </c>
      <c r="O8878" t="str">
        <f>IF(OR(Table1_17[[#This Row],[amount]]&lt;$Y$8,Table1_17[[#This Row],[amount]]&gt;$Y$7),"Outlier","Normal")</f>
        <v>Normal</v>
      </c>
      <c r="P8878" t="str">
        <f>IF(OR(Table1_17[[#This Row],[missing_flag]]="Missing",Table1_17[[#This Row],[outlier_flag]]="Outliers"),"Review","Valid")</f>
        <v>Valid</v>
      </c>
    </row>
    <row r="8879" spans="1:16">
      <c r="A8879" t="s">
        <v>19242</v>
      </c>
      <c r="B8879" s="1">
        <v>44842</v>
      </c>
      <c r="C8879">
        <v>169131.44</v>
      </c>
      <c r="D8879" t="s">
        <v>1483</v>
      </c>
      <c r="E8879" t="s">
        <v>1484</v>
      </c>
      <c r="F8879" t="s">
        <v>271</v>
      </c>
      <c r="G8879" t="s">
        <v>13</v>
      </c>
      <c r="H8879" t="s">
        <v>752</v>
      </c>
      <c r="J8879" t="s">
        <v>31168</v>
      </c>
      <c r="K8879" t="s">
        <v>22291</v>
      </c>
      <c r="L8879" t="s">
        <v>22291</v>
      </c>
      <c r="M8879" t="s">
        <v>22291</v>
      </c>
      <c r="N8879" t="str">
        <f t="shared" si="138"/>
        <v>OK</v>
      </c>
      <c r="O8879" t="str">
        <f>IF(OR(Table1_17[[#This Row],[amount]]&lt;$Y$8,Table1_17[[#This Row],[amount]]&gt;$Y$7),"Outlier","Normal")</f>
        <v>Normal</v>
      </c>
      <c r="P8879" t="str">
        <f>IF(OR(Table1_17[[#This Row],[missing_flag]]="Missing",Table1_17[[#This Row],[outlier_flag]]="Outliers"),"Review","Valid")</f>
        <v>Valid</v>
      </c>
    </row>
    <row r="8880" spans="1:16">
      <c r="A8880" t="s">
        <v>19244</v>
      </c>
      <c r="B8880" s="1">
        <v>44935</v>
      </c>
      <c r="C8880">
        <v>-22708.42</v>
      </c>
      <c r="D8880" t="s">
        <v>1478</v>
      </c>
      <c r="E8880" t="s">
        <v>7</v>
      </c>
      <c r="F8880" t="s">
        <v>264</v>
      </c>
      <c r="G8880" t="s">
        <v>13</v>
      </c>
      <c r="I8880" t="s">
        <v>219</v>
      </c>
      <c r="J8880" t="s">
        <v>31169</v>
      </c>
      <c r="K8880" t="s">
        <v>22291</v>
      </c>
      <c r="L8880" t="s">
        <v>22291</v>
      </c>
      <c r="M8880" t="s">
        <v>22291</v>
      </c>
      <c r="N8880" t="str">
        <f t="shared" si="138"/>
        <v>OK</v>
      </c>
      <c r="O8880" t="str">
        <f>IF(OR(Table1_17[[#This Row],[amount]]&lt;$Y$8,Table1_17[[#This Row],[amount]]&gt;$Y$7),"Outlier","Normal")</f>
        <v>Normal</v>
      </c>
      <c r="P8880" t="str">
        <f>IF(OR(Table1_17[[#This Row],[missing_flag]]="Missing",Table1_17[[#This Row],[outlier_flag]]="Outliers"),"Review","Valid")</f>
        <v>Valid</v>
      </c>
    </row>
    <row r="8881" spans="1:16">
      <c r="A8881" t="s">
        <v>19246</v>
      </c>
      <c r="B8881" s="1">
        <v>44571</v>
      </c>
      <c r="C8881">
        <v>185763.54</v>
      </c>
      <c r="D8881" t="s">
        <v>1483</v>
      </c>
      <c r="E8881" t="s">
        <v>1487</v>
      </c>
      <c r="F8881" t="s">
        <v>268</v>
      </c>
      <c r="G8881" t="s">
        <v>13</v>
      </c>
      <c r="H8881" t="s">
        <v>1277</v>
      </c>
      <c r="J8881" t="s">
        <v>31170</v>
      </c>
      <c r="K8881" t="s">
        <v>22291</v>
      </c>
      <c r="L8881" t="s">
        <v>22291</v>
      </c>
      <c r="M8881" t="s">
        <v>22291</v>
      </c>
      <c r="N8881" t="str">
        <f t="shared" si="138"/>
        <v>OK</v>
      </c>
      <c r="O8881" t="str">
        <f>IF(OR(Table1_17[[#This Row],[amount]]&lt;$Y$8,Table1_17[[#This Row],[amount]]&gt;$Y$7),"Outlier","Normal")</f>
        <v>Normal</v>
      </c>
      <c r="P8881" t="str">
        <f>IF(OR(Table1_17[[#This Row],[missing_flag]]="Missing",Table1_17[[#This Row],[outlier_flag]]="Outliers"),"Review","Valid")</f>
        <v>Valid</v>
      </c>
    </row>
    <row r="8882" spans="1:16">
      <c r="A8882" t="s">
        <v>19248</v>
      </c>
      <c r="B8882" s="1">
        <v>44919</v>
      </c>
      <c r="C8882">
        <v>129806.39</v>
      </c>
      <c r="D8882" t="s">
        <v>1483</v>
      </c>
      <c r="E8882" t="s">
        <v>1487</v>
      </c>
      <c r="F8882" t="s">
        <v>271</v>
      </c>
      <c r="G8882" t="s">
        <v>8</v>
      </c>
      <c r="H8882" t="s">
        <v>1069</v>
      </c>
      <c r="J8882" t="s">
        <v>31171</v>
      </c>
      <c r="K8882" t="s">
        <v>22291</v>
      </c>
      <c r="L8882" t="s">
        <v>22291</v>
      </c>
      <c r="M8882" t="s">
        <v>22291</v>
      </c>
      <c r="N8882" t="str">
        <f t="shared" si="138"/>
        <v>OK</v>
      </c>
      <c r="O8882" t="str">
        <f>IF(OR(Table1_17[[#This Row],[amount]]&lt;$Y$8,Table1_17[[#This Row],[amount]]&gt;$Y$7),"Outlier","Normal")</f>
        <v>Normal</v>
      </c>
      <c r="P8882" t="str">
        <f>IF(OR(Table1_17[[#This Row],[missing_flag]]="Missing",Table1_17[[#This Row],[outlier_flag]]="Outliers"),"Review","Valid")</f>
        <v>Valid</v>
      </c>
    </row>
    <row r="8883" spans="1:16">
      <c r="A8883" t="s">
        <v>19250</v>
      </c>
      <c r="B8883" s="1">
        <v>45121</v>
      </c>
      <c r="C8883">
        <v>175148.06</v>
      </c>
      <c r="D8883" t="s">
        <v>1483</v>
      </c>
      <c r="E8883" t="s">
        <v>1484</v>
      </c>
      <c r="F8883" t="s">
        <v>271</v>
      </c>
      <c r="G8883" t="s">
        <v>29</v>
      </c>
      <c r="H8883" t="s">
        <v>1143</v>
      </c>
      <c r="J8883" t="s">
        <v>31172</v>
      </c>
      <c r="K8883" t="s">
        <v>22291</v>
      </c>
      <c r="L8883" t="s">
        <v>22291</v>
      </c>
      <c r="M8883" t="s">
        <v>22291</v>
      </c>
      <c r="N8883" t="str">
        <f t="shared" si="138"/>
        <v>OK</v>
      </c>
      <c r="O8883" t="str">
        <f>IF(OR(Table1_17[[#This Row],[amount]]&lt;$Y$8,Table1_17[[#This Row],[amount]]&gt;$Y$7),"Outlier","Normal")</f>
        <v>Normal</v>
      </c>
      <c r="P8883" t="str">
        <f>IF(OR(Table1_17[[#This Row],[missing_flag]]="Missing",Table1_17[[#This Row],[outlier_flag]]="Outliers"),"Review","Valid")</f>
        <v>Valid</v>
      </c>
    </row>
    <row r="8884" spans="1:16">
      <c r="A8884" t="s">
        <v>19252</v>
      </c>
      <c r="B8884" s="1">
        <v>44588</v>
      </c>
      <c r="C8884">
        <v>-25828.7</v>
      </c>
      <c r="D8884" t="s">
        <v>1478</v>
      </c>
      <c r="E8884" t="s">
        <v>20</v>
      </c>
      <c r="F8884" t="s">
        <v>271</v>
      </c>
      <c r="G8884" t="s">
        <v>8</v>
      </c>
      <c r="I8884" t="s">
        <v>171</v>
      </c>
      <c r="J8884" t="s">
        <v>31173</v>
      </c>
      <c r="K8884" t="s">
        <v>22291</v>
      </c>
      <c r="L8884" t="s">
        <v>22291</v>
      </c>
      <c r="M8884" t="s">
        <v>22291</v>
      </c>
      <c r="N8884" t="str">
        <f t="shared" si="138"/>
        <v>OK</v>
      </c>
      <c r="O8884" t="str">
        <f>IF(OR(Table1_17[[#This Row],[amount]]&lt;$Y$8,Table1_17[[#This Row],[amount]]&gt;$Y$7),"Outlier","Normal")</f>
        <v>Normal</v>
      </c>
      <c r="P8884" t="str">
        <f>IF(OR(Table1_17[[#This Row],[missing_flag]]="Missing",Table1_17[[#This Row],[outlier_flag]]="Outliers"),"Review","Valid")</f>
        <v>Valid</v>
      </c>
    </row>
    <row r="8885" spans="1:16">
      <c r="A8885" t="s">
        <v>19254</v>
      </c>
      <c r="B8885" s="1">
        <v>44627</v>
      </c>
      <c r="C8885">
        <v>-23640.89</v>
      </c>
      <c r="D8885" t="s">
        <v>1478</v>
      </c>
      <c r="E8885" t="s">
        <v>1509</v>
      </c>
      <c r="F8885" t="s">
        <v>271</v>
      </c>
      <c r="G8885" t="s">
        <v>29</v>
      </c>
      <c r="I8885" t="s">
        <v>95</v>
      </c>
      <c r="J8885" t="s">
        <v>31174</v>
      </c>
      <c r="K8885" t="s">
        <v>22291</v>
      </c>
      <c r="L8885" t="s">
        <v>22291</v>
      </c>
      <c r="M8885" t="s">
        <v>22291</v>
      </c>
      <c r="N8885" t="str">
        <f t="shared" si="138"/>
        <v>OK</v>
      </c>
      <c r="O8885" t="str">
        <f>IF(OR(Table1_17[[#This Row],[amount]]&lt;$Y$8,Table1_17[[#This Row],[amount]]&gt;$Y$7),"Outlier","Normal")</f>
        <v>Normal</v>
      </c>
      <c r="P8885" t="str">
        <f>IF(OR(Table1_17[[#This Row],[missing_flag]]="Missing",Table1_17[[#This Row],[outlier_flag]]="Outliers"),"Review","Valid")</f>
        <v>Valid</v>
      </c>
    </row>
    <row r="8886" spans="1:16">
      <c r="A8886" t="s">
        <v>19256</v>
      </c>
      <c r="B8886" s="1">
        <v>44701</v>
      </c>
      <c r="C8886">
        <v>-37086.35</v>
      </c>
      <c r="D8886" t="s">
        <v>1478</v>
      </c>
      <c r="E8886" t="s">
        <v>1509</v>
      </c>
      <c r="F8886" t="s">
        <v>264</v>
      </c>
      <c r="G8886" t="s">
        <v>29</v>
      </c>
      <c r="I8886" t="s">
        <v>163</v>
      </c>
      <c r="J8886" t="s">
        <v>31175</v>
      </c>
      <c r="K8886" t="s">
        <v>22291</v>
      </c>
      <c r="L8886" t="s">
        <v>22291</v>
      </c>
      <c r="M8886" t="s">
        <v>22291</v>
      </c>
      <c r="N8886" t="str">
        <f t="shared" si="138"/>
        <v>OK</v>
      </c>
      <c r="O8886" t="str">
        <f>IF(OR(Table1_17[[#This Row],[amount]]&lt;$Y$8,Table1_17[[#This Row],[amount]]&gt;$Y$7),"Outlier","Normal")</f>
        <v>Normal</v>
      </c>
      <c r="P8886" t="str">
        <f>IF(OR(Table1_17[[#This Row],[missing_flag]]="Missing",Table1_17[[#This Row],[outlier_flag]]="Outliers"),"Review","Valid")</f>
        <v>Valid</v>
      </c>
    </row>
    <row r="8887" spans="1:16">
      <c r="A8887" t="s">
        <v>19258</v>
      </c>
      <c r="B8887" s="1">
        <v>44705</v>
      </c>
      <c r="C8887">
        <v>-44654.3</v>
      </c>
      <c r="D8887" t="s">
        <v>1478</v>
      </c>
      <c r="E8887" t="s">
        <v>7</v>
      </c>
      <c r="F8887" t="s">
        <v>268</v>
      </c>
      <c r="G8887" t="s">
        <v>8</v>
      </c>
      <c r="I8887" t="s">
        <v>121</v>
      </c>
      <c r="J8887" t="s">
        <v>31176</v>
      </c>
      <c r="K8887" t="s">
        <v>22291</v>
      </c>
      <c r="L8887" t="s">
        <v>22291</v>
      </c>
      <c r="M8887" t="s">
        <v>22291</v>
      </c>
      <c r="N8887" t="str">
        <f t="shared" si="138"/>
        <v>OK</v>
      </c>
      <c r="O8887" t="str">
        <f>IF(OR(Table1_17[[#This Row],[amount]]&lt;$Y$8,Table1_17[[#This Row],[amount]]&gt;$Y$7),"Outlier","Normal")</f>
        <v>Normal</v>
      </c>
      <c r="P8887" t="str">
        <f>IF(OR(Table1_17[[#This Row],[missing_flag]]="Missing",Table1_17[[#This Row],[outlier_flag]]="Outliers"),"Review","Valid")</f>
        <v>Valid</v>
      </c>
    </row>
    <row r="8888" spans="1:16">
      <c r="A8888" t="s">
        <v>19260</v>
      </c>
      <c r="B8888" s="1">
        <v>44689</v>
      </c>
      <c r="C8888">
        <v>137162.09</v>
      </c>
      <c r="D8888" t="s">
        <v>1483</v>
      </c>
      <c r="E8888" t="s">
        <v>1487</v>
      </c>
      <c r="F8888" t="s">
        <v>268</v>
      </c>
      <c r="G8888" t="s">
        <v>8</v>
      </c>
      <c r="H8888" t="s">
        <v>688</v>
      </c>
      <c r="J8888" t="s">
        <v>31177</v>
      </c>
      <c r="K8888" t="s">
        <v>22291</v>
      </c>
      <c r="L8888" t="s">
        <v>22291</v>
      </c>
      <c r="M8888" t="s">
        <v>22291</v>
      </c>
      <c r="N8888" t="str">
        <f t="shared" si="138"/>
        <v>OK</v>
      </c>
      <c r="O8888" t="str">
        <f>IF(OR(Table1_17[[#This Row],[amount]]&lt;$Y$8,Table1_17[[#This Row],[amount]]&gt;$Y$7),"Outlier","Normal")</f>
        <v>Normal</v>
      </c>
      <c r="P8888" t="str">
        <f>IF(OR(Table1_17[[#This Row],[missing_flag]]="Missing",Table1_17[[#This Row],[outlier_flag]]="Outliers"),"Review","Valid")</f>
        <v>Valid</v>
      </c>
    </row>
    <row r="8889" spans="1:16">
      <c r="A8889" t="s">
        <v>19262</v>
      </c>
      <c r="B8889" s="1">
        <v>44861</v>
      </c>
      <c r="C8889">
        <v>193533.08</v>
      </c>
      <c r="D8889" t="s">
        <v>1483</v>
      </c>
      <c r="E8889" t="s">
        <v>1484</v>
      </c>
      <c r="F8889" t="s">
        <v>271</v>
      </c>
      <c r="G8889" t="s">
        <v>13</v>
      </c>
      <c r="H8889" t="s">
        <v>1299</v>
      </c>
      <c r="J8889" t="s">
        <v>31178</v>
      </c>
      <c r="K8889" t="s">
        <v>22291</v>
      </c>
      <c r="L8889" t="s">
        <v>22291</v>
      </c>
      <c r="M8889" t="s">
        <v>22291</v>
      </c>
      <c r="N8889" t="str">
        <f t="shared" si="138"/>
        <v>OK</v>
      </c>
      <c r="O8889" t="str">
        <f>IF(OR(Table1_17[[#This Row],[amount]]&lt;$Y$8,Table1_17[[#This Row],[amount]]&gt;$Y$7),"Outlier","Normal")</f>
        <v>Normal</v>
      </c>
      <c r="P8889" t="str">
        <f>IF(OR(Table1_17[[#This Row],[missing_flag]]="Missing",Table1_17[[#This Row],[outlier_flag]]="Outliers"),"Review","Valid")</f>
        <v>Valid</v>
      </c>
    </row>
    <row r="8890" spans="1:16">
      <c r="A8890" t="s">
        <v>19264</v>
      </c>
      <c r="B8890" s="1">
        <v>44728</v>
      </c>
      <c r="C8890">
        <v>-52486.77</v>
      </c>
      <c r="D8890" t="s">
        <v>1478</v>
      </c>
      <c r="E8890" t="s">
        <v>20</v>
      </c>
      <c r="F8890" t="s">
        <v>268</v>
      </c>
      <c r="G8890" t="s">
        <v>29</v>
      </c>
      <c r="I8890" t="s">
        <v>173</v>
      </c>
      <c r="J8890" t="s">
        <v>31179</v>
      </c>
      <c r="K8890" t="s">
        <v>22291</v>
      </c>
      <c r="L8890" t="s">
        <v>22291</v>
      </c>
      <c r="M8890" t="s">
        <v>22291</v>
      </c>
      <c r="N8890" t="str">
        <f t="shared" si="138"/>
        <v>OK</v>
      </c>
      <c r="O8890" t="str">
        <f>IF(OR(Table1_17[[#This Row],[amount]]&lt;$Y$8,Table1_17[[#This Row],[amount]]&gt;$Y$7),"Outlier","Normal")</f>
        <v>Normal</v>
      </c>
      <c r="P8890" t="str">
        <f>IF(OR(Table1_17[[#This Row],[missing_flag]]="Missing",Table1_17[[#This Row],[outlier_flag]]="Outliers"),"Review","Valid")</f>
        <v>Valid</v>
      </c>
    </row>
    <row r="8891" spans="1:16">
      <c r="A8891" t="s">
        <v>19266</v>
      </c>
      <c r="B8891" s="1">
        <v>44660</v>
      </c>
      <c r="C8891">
        <v>-10311.42</v>
      </c>
      <c r="D8891" t="s">
        <v>1478</v>
      </c>
      <c r="E8891" t="s">
        <v>20</v>
      </c>
      <c r="F8891" t="s">
        <v>268</v>
      </c>
      <c r="G8891" t="s">
        <v>17</v>
      </c>
      <c r="I8891" t="s">
        <v>133</v>
      </c>
      <c r="J8891" t="s">
        <v>31180</v>
      </c>
      <c r="K8891" t="s">
        <v>22291</v>
      </c>
      <c r="L8891" t="s">
        <v>22291</v>
      </c>
      <c r="M8891" t="s">
        <v>22291</v>
      </c>
      <c r="N8891" t="str">
        <f t="shared" si="138"/>
        <v>OK</v>
      </c>
      <c r="O8891" t="str">
        <f>IF(OR(Table1_17[[#This Row],[amount]]&lt;$Y$8,Table1_17[[#This Row],[amount]]&gt;$Y$7),"Outlier","Normal")</f>
        <v>Normal</v>
      </c>
      <c r="P8891" t="str">
        <f>IF(OR(Table1_17[[#This Row],[missing_flag]]="Missing",Table1_17[[#This Row],[outlier_flag]]="Outliers"),"Review","Valid")</f>
        <v>Valid</v>
      </c>
    </row>
    <row r="8892" spans="1:16">
      <c r="A8892" t="s">
        <v>19268</v>
      </c>
      <c r="B8892" s="1">
        <v>44846</v>
      </c>
      <c r="C8892">
        <v>119445.17</v>
      </c>
      <c r="D8892" t="s">
        <v>1483</v>
      </c>
      <c r="E8892" t="s">
        <v>1499</v>
      </c>
      <c r="F8892" t="s">
        <v>264</v>
      </c>
      <c r="G8892" t="s">
        <v>17</v>
      </c>
      <c r="H8892" t="s">
        <v>945</v>
      </c>
      <c r="J8892" t="s">
        <v>31181</v>
      </c>
      <c r="K8892" t="s">
        <v>22291</v>
      </c>
      <c r="L8892" t="s">
        <v>22291</v>
      </c>
      <c r="M8892" t="s">
        <v>22291</v>
      </c>
      <c r="N8892" t="str">
        <f t="shared" si="138"/>
        <v>OK</v>
      </c>
      <c r="O8892" t="str">
        <f>IF(OR(Table1_17[[#This Row],[amount]]&lt;$Y$8,Table1_17[[#This Row],[amount]]&gt;$Y$7),"Outlier","Normal")</f>
        <v>Normal</v>
      </c>
      <c r="P8892" t="str">
        <f>IF(OR(Table1_17[[#This Row],[missing_flag]]="Missing",Table1_17[[#This Row],[outlier_flag]]="Outliers"),"Review","Valid")</f>
        <v>Valid</v>
      </c>
    </row>
    <row r="8893" spans="1:16">
      <c r="A8893" t="s">
        <v>19270</v>
      </c>
      <c r="B8893" s="1">
        <v>44674</v>
      </c>
      <c r="C8893">
        <v>170557.19</v>
      </c>
      <c r="D8893" t="s">
        <v>1483</v>
      </c>
      <c r="E8893" t="s">
        <v>1487</v>
      </c>
      <c r="F8893" t="s">
        <v>268</v>
      </c>
      <c r="G8893" t="s">
        <v>29</v>
      </c>
      <c r="H8893" t="s">
        <v>690</v>
      </c>
      <c r="J8893" t="s">
        <v>31182</v>
      </c>
      <c r="K8893" t="s">
        <v>22291</v>
      </c>
      <c r="L8893" t="s">
        <v>22291</v>
      </c>
      <c r="M8893" t="s">
        <v>22291</v>
      </c>
      <c r="N8893" t="str">
        <f t="shared" si="138"/>
        <v>OK</v>
      </c>
      <c r="O8893" t="str">
        <f>IF(OR(Table1_17[[#This Row],[amount]]&lt;$Y$8,Table1_17[[#This Row],[amount]]&gt;$Y$7),"Outlier","Normal")</f>
        <v>Normal</v>
      </c>
      <c r="P8893" t="str">
        <f>IF(OR(Table1_17[[#This Row],[missing_flag]]="Missing",Table1_17[[#This Row],[outlier_flag]]="Outliers"),"Review","Valid")</f>
        <v>Valid</v>
      </c>
    </row>
    <row r="8894" spans="1:16">
      <c r="A8894" t="s">
        <v>19272</v>
      </c>
      <c r="B8894" s="1">
        <v>44889</v>
      </c>
      <c r="C8894">
        <v>-61804.52</v>
      </c>
      <c r="D8894" t="s">
        <v>1478</v>
      </c>
      <c r="E8894" t="s">
        <v>7</v>
      </c>
      <c r="F8894" t="s">
        <v>264</v>
      </c>
      <c r="G8894" t="s">
        <v>29</v>
      </c>
      <c r="I8894" t="s">
        <v>191</v>
      </c>
      <c r="J8894" t="s">
        <v>31183</v>
      </c>
      <c r="K8894" t="s">
        <v>22291</v>
      </c>
      <c r="L8894" t="s">
        <v>22291</v>
      </c>
      <c r="M8894" t="s">
        <v>22291</v>
      </c>
      <c r="N8894" t="str">
        <f t="shared" si="138"/>
        <v>OK</v>
      </c>
      <c r="O8894" t="str">
        <f>IF(OR(Table1_17[[#This Row],[amount]]&lt;$Y$8,Table1_17[[#This Row],[amount]]&gt;$Y$7),"Outlier","Normal")</f>
        <v>Normal</v>
      </c>
      <c r="P8894" t="str">
        <f>IF(OR(Table1_17[[#This Row],[missing_flag]]="Missing",Table1_17[[#This Row],[outlier_flag]]="Outliers"),"Review","Valid")</f>
        <v>Valid</v>
      </c>
    </row>
    <row r="8895" spans="1:16">
      <c r="A8895" t="s">
        <v>19274</v>
      </c>
      <c r="B8895" s="1">
        <v>45282</v>
      </c>
      <c r="C8895">
        <v>-6194.21</v>
      </c>
      <c r="D8895" t="s">
        <v>1478</v>
      </c>
      <c r="E8895" t="s">
        <v>1534</v>
      </c>
      <c r="F8895" t="s">
        <v>268</v>
      </c>
      <c r="G8895" t="s">
        <v>29</v>
      </c>
      <c r="I8895" t="s">
        <v>83</v>
      </c>
      <c r="J8895" t="s">
        <v>31184</v>
      </c>
      <c r="K8895" t="s">
        <v>22291</v>
      </c>
      <c r="L8895" t="s">
        <v>22291</v>
      </c>
      <c r="M8895" t="s">
        <v>22291</v>
      </c>
      <c r="N8895" t="str">
        <f t="shared" si="138"/>
        <v>OK</v>
      </c>
      <c r="O8895" t="str">
        <f>IF(OR(Table1_17[[#This Row],[amount]]&lt;$Y$8,Table1_17[[#This Row],[amount]]&gt;$Y$7),"Outlier","Normal")</f>
        <v>Normal</v>
      </c>
      <c r="P8895" t="str">
        <f>IF(OR(Table1_17[[#This Row],[missing_flag]]="Missing",Table1_17[[#This Row],[outlier_flag]]="Outliers"),"Review","Valid")</f>
        <v>Valid</v>
      </c>
    </row>
    <row r="8896" spans="1:16">
      <c r="A8896" t="s">
        <v>19276</v>
      </c>
      <c r="B8896" s="1">
        <v>44732</v>
      </c>
      <c r="C8896">
        <v>220952.31</v>
      </c>
      <c r="D8896" t="s">
        <v>1483</v>
      </c>
      <c r="E8896" t="s">
        <v>1487</v>
      </c>
      <c r="F8896" t="s">
        <v>264</v>
      </c>
      <c r="G8896" t="s">
        <v>17</v>
      </c>
      <c r="H8896" t="s">
        <v>1343</v>
      </c>
      <c r="J8896" t="s">
        <v>31185</v>
      </c>
      <c r="K8896" t="s">
        <v>22291</v>
      </c>
      <c r="L8896" t="s">
        <v>22291</v>
      </c>
      <c r="M8896" t="s">
        <v>22291</v>
      </c>
      <c r="N8896" t="str">
        <f t="shared" si="138"/>
        <v>OK</v>
      </c>
      <c r="O8896" t="str">
        <f>IF(OR(Table1_17[[#This Row],[amount]]&lt;$Y$8,Table1_17[[#This Row],[amount]]&gt;$Y$7),"Outlier","Normal")</f>
        <v>Normal</v>
      </c>
      <c r="P8896" t="str">
        <f>IF(OR(Table1_17[[#This Row],[missing_flag]]="Missing",Table1_17[[#This Row],[outlier_flag]]="Outliers"),"Review","Valid")</f>
        <v>Valid</v>
      </c>
    </row>
    <row r="8897" spans="1:16">
      <c r="A8897" t="s">
        <v>19278</v>
      </c>
      <c r="B8897" s="1">
        <v>44903</v>
      </c>
      <c r="C8897">
        <v>222060.32</v>
      </c>
      <c r="D8897" t="s">
        <v>1483</v>
      </c>
      <c r="E8897" t="s">
        <v>1484</v>
      </c>
      <c r="F8897" t="s">
        <v>268</v>
      </c>
      <c r="G8897" t="s">
        <v>13</v>
      </c>
      <c r="H8897" t="s">
        <v>1073</v>
      </c>
      <c r="J8897" t="s">
        <v>31186</v>
      </c>
      <c r="K8897" t="s">
        <v>22291</v>
      </c>
      <c r="L8897" t="s">
        <v>22291</v>
      </c>
      <c r="M8897" t="s">
        <v>22291</v>
      </c>
      <c r="N8897" t="str">
        <f t="shared" si="138"/>
        <v>OK</v>
      </c>
      <c r="O8897" t="str">
        <f>IF(OR(Table1_17[[#This Row],[amount]]&lt;$Y$8,Table1_17[[#This Row],[amount]]&gt;$Y$7),"Outlier","Normal")</f>
        <v>Normal</v>
      </c>
      <c r="P8897" t="str">
        <f>IF(OR(Table1_17[[#This Row],[missing_flag]]="Missing",Table1_17[[#This Row],[outlier_flag]]="Outliers"),"Review","Valid")</f>
        <v>Valid</v>
      </c>
    </row>
    <row r="8898" spans="1:16">
      <c r="A8898" t="s">
        <v>19280</v>
      </c>
      <c r="B8898" s="1">
        <v>45130</v>
      </c>
      <c r="C8898">
        <v>194385.42</v>
      </c>
      <c r="D8898" t="s">
        <v>1483</v>
      </c>
      <c r="E8898" t="s">
        <v>1487</v>
      </c>
      <c r="F8898" t="s">
        <v>271</v>
      </c>
      <c r="G8898" t="s">
        <v>29</v>
      </c>
      <c r="H8898" t="s">
        <v>1041</v>
      </c>
      <c r="J8898" t="s">
        <v>31187</v>
      </c>
      <c r="K8898" t="s">
        <v>22291</v>
      </c>
      <c r="L8898" t="s">
        <v>22291</v>
      </c>
      <c r="M8898" t="s">
        <v>22291</v>
      </c>
      <c r="N8898" t="str">
        <f t="shared" si="138"/>
        <v>OK</v>
      </c>
      <c r="O8898" t="str">
        <f>IF(OR(Table1_17[[#This Row],[amount]]&lt;$Y$8,Table1_17[[#This Row],[amount]]&gt;$Y$7),"Outlier","Normal")</f>
        <v>Normal</v>
      </c>
      <c r="P8898" t="str">
        <f>IF(OR(Table1_17[[#This Row],[missing_flag]]="Missing",Table1_17[[#This Row],[outlier_flag]]="Outliers"),"Review","Valid")</f>
        <v>Valid</v>
      </c>
    </row>
    <row r="8899" spans="1:16">
      <c r="A8899" t="s">
        <v>19282</v>
      </c>
      <c r="B8899" s="1">
        <v>45024</v>
      </c>
      <c r="C8899">
        <v>115782.73</v>
      </c>
      <c r="D8899" t="s">
        <v>1483</v>
      </c>
      <c r="E8899" t="s">
        <v>1487</v>
      </c>
      <c r="F8899" t="s">
        <v>264</v>
      </c>
      <c r="G8899" t="s">
        <v>8</v>
      </c>
      <c r="H8899" t="s">
        <v>1105</v>
      </c>
      <c r="J8899" t="s">
        <v>31188</v>
      </c>
      <c r="K8899" t="s">
        <v>22291</v>
      </c>
      <c r="L8899" t="s">
        <v>22291</v>
      </c>
      <c r="M8899" t="s">
        <v>22291</v>
      </c>
      <c r="N8899" t="str">
        <f t="shared" ref="N8899:N8962" si="139">IF(OR(B8899="",C8899="",D8899="",F8899=""),"Missing","OK")</f>
        <v>OK</v>
      </c>
      <c r="O8899" t="str">
        <f>IF(OR(Table1_17[[#This Row],[amount]]&lt;$Y$8,Table1_17[[#This Row],[amount]]&gt;$Y$7),"Outlier","Normal")</f>
        <v>Normal</v>
      </c>
      <c r="P8899" t="str">
        <f>IF(OR(Table1_17[[#This Row],[missing_flag]]="Missing",Table1_17[[#This Row],[outlier_flag]]="Outliers"),"Review","Valid")</f>
        <v>Valid</v>
      </c>
    </row>
    <row r="8900" spans="1:16">
      <c r="A8900" t="s">
        <v>19284</v>
      </c>
      <c r="B8900" s="1">
        <v>44777</v>
      </c>
      <c r="C8900">
        <v>-48169.66</v>
      </c>
      <c r="D8900" t="s">
        <v>1478</v>
      </c>
      <c r="E8900" t="s">
        <v>20</v>
      </c>
      <c r="F8900" t="s">
        <v>264</v>
      </c>
      <c r="G8900" t="s">
        <v>29</v>
      </c>
      <c r="I8900" t="s">
        <v>250</v>
      </c>
      <c r="J8900" t="s">
        <v>31189</v>
      </c>
      <c r="K8900" t="s">
        <v>22291</v>
      </c>
      <c r="L8900" t="s">
        <v>22291</v>
      </c>
      <c r="M8900" t="s">
        <v>22291</v>
      </c>
      <c r="N8900" t="str">
        <f t="shared" si="139"/>
        <v>OK</v>
      </c>
      <c r="O8900" t="str">
        <f>IF(OR(Table1_17[[#This Row],[amount]]&lt;$Y$8,Table1_17[[#This Row],[amount]]&gt;$Y$7),"Outlier","Normal")</f>
        <v>Normal</v>
      </c>
      <c r="P8900" t="str">
        <f>IF(OR(Table1_17[[#This Row],[missing_flag]]="Missing",Table1_17[[#This Row],[outlier_flag]]="Outliers"),"Review","Valid")</f>
        <v>Valid</v>
      </c>
    </row>
    <row r="8901" spans="1:16">
      <c r="A8901" t="s">
        <v>19286</v>
      </c>
      <c r="B8901" s="1">
        <v>44567</v>
      </c>
      <c r="C8901">
        <v>-26115.94</v>
      </c>
      <c r="D8901" t="s">
        <v>1478</v>
      </c>
      <c r="E8901" t="s">
        <v>7</v>
      </c>
      <c r="F8901" t="s">
        <v>268</v>
      </c>
      <c r="G8901" t="s">
        <v>29</v>
      </c>
      <c r="I8901" t="s">
        <v>191</v>
      </c>
      <c r="J8901" t="s">
        <v>31190</v>
      </c>
      <c r="K8901" t="s">
        <v>22291</v>
      </c>
      <c r="L8901" t="s">
        <v>22291</v>
      </c>
      <c r="M8901" t="s">
        <v>22291</v>
      </c>
      <c r="N8901" t="str">
        <f t="shared" si="139"/>
        <v>OK</v>
      </c>
      <c r="O8901" t="str">
        <f>IF(OR(Table1_17[[#This Row],[amount]]&lt;$Y$8,Table1_17[[#This Row],[amount]]&gt;$Y$7),"Outlier","Normal")</f>
        <v>Normal</v>
      </c>
      <c r="P8901" t="str">
        <f>IF(OR(Table1_17[[#This Row],[missing_flag]]="Missing",Table1_17[[#This Row],[outlier_flag]]="Outliers"),"Review","Valid")</f>
        <v>Valid</v>
      </c>
    </row>
    <row r="8902" spans="1:16">
      <c r="A8902" t="s">
        <v>19288</v>
      </c>
      <c r="B8902" s="1">
        <v>45278</v>
      </c>
      <c r="C8902">
        <v>13159.68</v>
      </c>
      <c r="D8902" t="s">
        <v>1587</v>
      </c>
      <c r="E8902" t="s">
        <v>1587</v>
      </c>
      <c r="F8902" t="s">
        <v>271</v>
      </c>
      <c r="G8902" t="s">
        <v>17</v>
      </c>
      <c r="J8902" t="s">
        <v>31191</v>
      </c>
      <c r="K8902" t="s">
        <v>22291</v>
      </c>
      <c r="L8902" t="s">
        <v>22291</v>
      </c>
      <c r="M8902" t="s">
        <v>22291</v>
      </c>
      <c r="N8902" t="str">
        <f t="shared" si="139"/>
        <v>OK</v>
      </c>
      <c r="O8902" t="str">
        <f>IF(OR(Table1_17[[#This Row],[amount]]&lt;$Y$8,Table1_17[[#This Row],[amount]]&gt;$Y$7),"Outlier","Normal")</f>
        <v>Normal</v>
      </c>
      <c r="P8902" t="str">
        <f>IF(OR(Table1_17[[#This Row],[missing_flag]]="Missing",Table1_17[[#This Row],[outlier_flag]]="Outliers"),"Review","Valid")</f>
        <v>Valid</v>
      </c>
    </row>
    <row r="8903" spans="1:16">
      <c r="A8903" t="s">
        <v>19290</v>
      </c>
      <c r="B8903" s="1">
        <v>44850</v>
      </c>
      <c r="C8903">
        <v>126146.62</v>
      </c>
      <c r="D8903" t="s">
        <v>1483</v>
      </c>
      <c r="E8903" t="s">
        <v>1499</v>
      </c>
      <c r="F8903" t="s">
        <v>264</v>
      </c>
      <c r="G8903" t="s">
        <v>13</v>
      </c>
      <c r="H8903" t="s">
        <v>985</v>
      </c>
      <c r="J8903" t="s">
        <v>31192</v>
      </c>
      <c r="K8903" t="s">
        <v>22291</v>
      </c>
      <c r="L8903" t="s">
        <v>22291</v>
      </c>
      <c r="M8903" t="s">
        <v>22291</v>
      </c>
      <c r="N8903" t="str">
        <f t="shared" si="139"/>
        <v>OK</v>
      </c>
      <c r="O8903" t="str">
        <f>IF(OR(Table1_17[[#This Row],[amount]]&lt;$Y$8,Table1_17[[#This Row],[amount]]&gt;$Y$7),"Outlier","Normal")</f>
        <v>Normal</v>
      </c>
      <c r="P8903" t="str">
        <f>IF(OR(Table1_17[[#This Row],[missing_flag]]="Missing",Table1_17[[#This Row],[outlier_flag]]="Outliers"),"Review","Valid")</f>
        <v>Valid</v>
      </c>
    </row>
    <row r="8904" spans="1:16">
      <c r="A8904" t="s">
        <v>19292</v>
      </c>
      <c r="B8904" s="1">
        <v>45085</v>
      </c>
      <c r="C8904">
        <v>192931.47</v>
      </c>
      <c r="D8904" t="s">
        <v>1483</v>
      </c>
      <c r="E8904" t="s">
        <v>1499</v>
      </c>
      <c r="F8904" t="s">
        <v>271</v>
      </c>
      <c r="G8904" t="s">
        <v>8</v>
      </c>
      <c r="H8904" t="s">
        <v>856</v>
      </c>
      <c r="J8904" t="s">
        <v>31193</v>
      </c>
      <c r="K8904" t="s">
        <v>22291</v>
      </c>
      <c r="L8904" t="s">
        <v>22291</v>
      </c>
      <c r="M8904" t="s">
        <v>22291</v>
      </c>
      <c r="N8904" t="str">
        <f t="shared" si="139"/>
        <v>OK</v>
      </c>
      <c r="O8904" t="str">
        <f>IF(OR(Table1_17[[#This Row],[amount]]&lt;$Y$8,Table1_17[[#This Row],[amount]]&gt;$Y$7),"Outlier","Normal")</f>
        <v>Normal</v>
      </c>
      <c r="P8904" t="str">
        <f>IF(OR(Table1_17[[#This Row],[missing_flag]]="Missing",Table1_17[[#This Row],[outlier_flag]]="Outliers"),"Review","Valid")</f>
        <v>Valid</v>
      </c>
    </row>
    <row r="8905" spans="1:16">
      <c r="A8905" t="s">
        <v>19294</v>
      </c>
      <c r="B8905" s="1">
        <v>45245</v>
      </c>
      <c r="C8905">
        <v>181012.06</v>
      </c>
      <c r="D8905" t="s">
        <v>1483</v>
      </c>
      <c r="E8905" t="s">
        <v>1487</v>
      </c>
      <c r="F8905" t="s">
        <v>271</v>
      </c>
      <c r="G8905" t="s">
        <v>17</v>
      </c>
      <c r="H8905" t="s">
        <v>1049</v>
      </c>
      <c r="J8905" t="s">
        <v>31194</v>
      </c>
      <c r="K8905" t="s">
        <v>22291</v>
      </c>
      <c r="L8905" t="s">
        <v>22291</v>
      </c>
      <c r="M8905" t="s">
        <v>22291</v>
      </c>
      <c r="N8905" t="str">
        <f t="shared" si="139"/>
        <v>OK</v>
      </c>
      <c r="O8905" t="str">
        <f>IF(OR(Table1_17[[#This Row],[amount]]&lt;$Y$8,Table1_17[[#This Row],[amount]]&gt;$Y$7),"Outlier","Normal")</f>
        <v>Normal</v>
      </c>
      <c r="P8905" t="str">
        <f>IF(OR(Table1_17[[#This Row],[missing_flag]]="Missing",Table1_17[[#This Row],[outlier_flag]]="Outliers"),"Review","Valid")</f>
        <v>Valid</v>
      </c>
    </row>
    <row r="8906" spans="1:16">
      <c r="A8906" t="s">
        <v>19296</v>
      </c>
      <c r="B8906" s="1">
        <v>44645</v>
      </c>
      <c r="C8906">
        <v>-57475.23</v>
      </c>
      <c r="D8906" t="s">
        <v>1478</v>
      </c>
      <c r="E8906" t="s">
        <v>1534</v>
      </c>
      <c r="F8906" t="s">
        <v>264</v>
      </c>
      <c r="G8906" t="s">
        <v>29</v>
      </c>
      <c r="I8906" t="s">
        <v>189</v>
      </c>
      <c r="J8906" t="s">
        <v>31195</v>
      </c>
      <c r="K8906" t="s">
        <v>22291</v>
      </c>
      <c r="L8906" t="s">
        <v>22291</v>
      </c>
      <c r="M8906" t="s">
        <v>22291</v>
      </c>
      <c r="N8906" t="str">
        <f t="shared" si="139"/>
        <v>OK</v>
      </c>
      <c r="O8906" t="str">
        <f>IF(OR(Table1_17[[#This Row],[amount]]&lt;$Y$8,Table1_17[[#This Row],[amount]]&gt;$Y$7),"Outlier","Normal")</f>
        <v>Normal</v>
      </c>
      <c r="P8906" t="str">
        <f>IF(OR(Table1_17[[#This Row],[missing_flag]]="Missing",Table1_17[[#This Row],[outlier_flag]]="Outliers"),"Review","Valid")</f>
        <v>Valid</v>
      </c>
    </row>
    <row r="8907" spans="1:16">
      <c r="A8907" t="s">
        <v>19298</v>
      </c>
      <c r="B8907" s="1">
        <v>44722</v>
      </c>
      <c r="C8907">
        <v>159402.56</v>
      </c>
      <c r="D8907" t="s">
        <v>1483</v>
      </c>
      <c r="E8907" t="s">
        <v>1487</v>
      </c>
      <c r="F8907" t="s">
        <v>268</v>
      </c>
      <c r="G8907" t="s">
        <v>17</v>
      </c>
      <c r="H8907" t="s">
        <v>1069</v>
      </c>
      <c r="J8907" t="s">
        <v>31196</v>
      </c>
      <c r="K8907" t="s">
        <v>22291</v>
      </c>
      <c r="L8907" t="s">
        <v>22291</v>
      </c>
      <c r="M8907" t="s">
        <v>22291</v>
      </c>
      <c r="N8907" t="str">
        <f t="shared" si="139"/>
        <v>OK</v>
      </c>
      <c r="O8907" t="str">
        <f>IF(OR(Table1_17[[#This Row],[amount]]&lt;$Y$8,Table1_17[[#This Row],[amount]]&gt;$Y$7),"Outlier","Normal")</f>
        <v>Normal</v>
      </c>
      <c r="P8907" t="str">
        <f>IF(OR(Table1_17[[#This Row],[missing_flag]]="Missing",Table1_17[[#This Row],[outlier_flag]]="Outliers"),"Review","Valid")</f>
        <v>Valid</v>
      </c>
    </row>
    <row r="8908" spans="1:16">
      <c r="A8908" t="s">
        <v>19300</v>
      </c>
      <c r="B8908" s="1">
        <v>44984</v>
      </c>
      <c r="C8908">
        <v>191272.42</v>
      </c>
      <c r="D8908" t="s">
        <v>1483</v>
      </c>
      <c r="E8908" t="s">
        <v>1487</v>
      </c>
      <c r="F8908" t="s">
        <v>268</v>
      </c>
      <c r="G8908" t="s">
        <v>13</v>
      </c>
      <c r="H8908" t="s">
        <v>1349</v>
      </c>
      <c r="J8908" t="s">
        <v>31197</v>
      </c>
      <c r="K8908" t="s">
        <v>22291</v>
      </c>
      <c r="L8908" t="s">
        <v>22291</v>
      </c>
      <c r="M8908" t="s">
        <v>22291</v>
      </c>
      <c r="N8908" t="str">
        <f t="shared" si="139"/>
        <v>OK</v>
      </c>
      <c r="O8908" t="str">
        <f>IF(OR(Table1_17[[#This Row],[amount]]&lt;$Y$8,Table1_17[[#This Row],[amount]]&gt;$Y$7),"Outlier","Normal")</f>
        <v>Normal</v>
      </c>
      <c r="P8908" t="str">
        <f>IF(OR(Table1_17[[#This Row],[missing_flag]]="Missing",Table1_17[[#This Row],[outlier_flag]]="Outliers"),"Review","Valid")</f>
        <v>Valid</v>
      </c>
    </row>
    <row r="8909" spans="1:16">
      <c r="A8909" t="s">
        <v>19302</v>
      </c>
      <c r="B8909" s="1">
        <v>45215</v>
      </c>
      <c r="C8909">
        <v>141857.54999999999</v>
      </c>
      <c r="D8909" t="s">
        <v>1483</v>
      </c>
      <c r="E8909" t="s">
        <v>1487</v>
      </c>
      <c r="F8909" t="s">
        <v>264</v>
      </c>
      <c r="G8909" t="s">
        <v>8</v>
      </c>
      <c r="H8909" t="s">
        <v>1115</v>
      </c>
      <c r="J8909" t="s">
        <v>31198</v>
      </c>
      <c r="K8909" t="s">
        <v>22291</v>
      </c>
      <c r="L8909" t="s">
        <v>22291</v>
      </c>
      <c r="M8909" t="s">
        <v>22291</v>
      </c>
      <c r="N8909" t="str">
        <f t="shared" si="139"/>
        <v>OK</v>
      </c>
      <c r="O8909" t="str">
        <f>IF(OR(Table1_17[[#This Row],[amount]]&lt;$Y$8,Table1_17[[#This Row],[amount]]&gt;$Y$7),"Outlier","Normal")</f>
        <v>Normal</v>
      </c>
      <c r="P8909" t="str">
        <f>IF(OR(Table1_17[[#This Row],[missing_flag]]="Missing",Table1_17[[#This Row],[outlier_flag]]="Outliers"),"Review","Valid")</f>
        <v>Valid</v>
      </c>
    </row>
    <row r="8910" spans="1:16">
      <c r="A8910" t="s">
        <v>19304</v>
      </c>
      <c r="B8910" s="1">
        <v>44759</v>
      </c>
      <c r="C8910">
        <v>150853.03</v>
      </c>
      <c r="D8910" t="s">
        <v>1483</v>
      </c>
      <c r="E8910" t="s">
        <v>1499</v>
      </c>
      <c r="F8910" t="s">
        <v>268</v>
      </c>
      <c r="G8910" t="s">
        <v>13</v>
      </c>
      <c r="H8910" t="s">
        <v>1201</v>
      </c>
      <c r="J8910" t="s">
        <v>31199</v>
      </c>
      <c r="K8910" t="s">
        <v>22291</v>
      </c>
      <c r="L8910" t="s">
        <v>22291</v>
      </c>
      <c r="M8910" t="s">
        <v>22291</v>
      </c>
      <c r="N8910" t="str">
        <f t="shared" si="139"/>
        <v>OK</v>
      </c>
      <c r="O8910" t="str">
        <f>IF(OR(Table1_17[[#This Row],[amount]]&lt;$Y$8,Table1_17[[#This Row],[amount]]&gt;$Y$7),"Outlier","Normal")</f>
        <v>Normal</v>
      </c>
      <c r="P8910" t="str">
        <f>IF(OR(Table1_17[[#This Row],[missing_flag]]="Missing",Table1_17[[#This Row],[outlier_flag]]="Outliers"),"Review","Valid")</f>
        <v>Valid</v>
      </c>
    </row>
    <row r="8911" spans="1:16">
      <c r="A8911" t="s">
        <v>19306</v>
      </c>
      <c r="B8911" s="1">
        <v>44906</v>
      </c>
      <c r="C8911">
        <v>-40709.03</v>
      </c>
      <c r="D8911" t="s">
        <v>1478</v>
      </c>
      <c r="E8911" t="s">
        <v>7</v>
      </c>
      <c r="F8911" t="s">
        <v>264</v>
      </c>
      <c r="G8911" t="s">
        <v>8</v>
      </c>
      <c r="I8911" t="s">
        <v>215</v>
      </c>
      <c r="J8911" t="s">
        <v>31200</v>
      </c>
      <c r="K8911" t="s">
        <v>22291</v>
      </c>
      <c r="L8911" t="s">
        <v>22291</v>
      </c>
      <c r="M8911" t="s">
        <v>22291</v>
      </c>
      <c r="N8911" t="str">
        <f t="shared" si="139"/>
        <v>OK</v>
      </c>
      <c r="O8911" t="str">
        <f>IF(OR(Table1_17[[#This Row],[amount]]&lt;$Y$8,Table1_17[[#This Row],[amount]]&gt;$Y$7),"Outlier","Normal")</f>
        <v>Normal</v>
      </c>
      <c r="P8911" t="str">
        <f>IF(OR(Table1_17[[#This Row],[missing_flag]]="Missing",Table1_17[[#This Row],[outlier_flag]]="Outliers"),"Review","Valid")</f>
        <v>Valid</v>
      </c>
    </row>
    <row r="8912" spans="1:16">
      <c r="A8912" t="s">
        <v>19308</v>
      </c>
      <c r="B8912" s="1">
        <v>45280</v>
      </c>
      <c r="C8912">
        <v>-41156.089999999997</v>
      </c>
      <c r="D8912" t="s">
        <v>1478</v>
      </c>
      <c r="E8912" t="s">
        <v>7</v>
      </c>
      <c r="F8912" t="s">
        <v>264</v>
      </c>
      <c r="G8912" t="s">
        <v>29</v>
      </c>
      <c r="I8912" t="s">
        <v>145</v>
      </c>
      <c r="J8912" t="s">
        <v>31201</v>
      </c>
      <c r="K8912" t="s">
        <v>22291</v>
      </c>
      <c r="L8912" t="s">
        <v>22291</v>
      </c>
      <c r="M8912" t="s">
        <v>22291</v>
      </c>
      <c r="N8912" t="str">
        <f t="shared" si="139"/>
        <v>OK</v>
      </c>
      <c r="O8912" t="str">
        <f>IF(OR(Table1_17[[#This Row],[amount]]&lt;$Y$8,Table1_17[[#This Row],[amount]]&gt;$Y$7),"Outlier","Normal")</f>
        <v>Normal</v>
      </c>
      <c r="P8912" t="str">
        <f>IF(OR(Table1_17[[#This Row],[missing_flag]]="Missing",Table1_17[[#This Row],[outlier_flag]]="Outliers"),"Review","Valid")</f>
        <v>Valid</v>
      </c>
    </row>
    <row r="8913" spans="1:16">
      <c r="A8913" t="s">
        <v>19310</v>
      </c>
      <c r="B8913" s="1">
        <v>45163</v>
      </c>
      <c r="C8913">
        <v>151716.43</v>
      </c>
      <c r="D8913" t="s">
        <v>1483</v>
      </c>
      <c r="E8913" t="s">
        <v>1484</v>
      </c>
      <c r="F8913" t="s">
        <v>264</v>
      </c>
      <c r="G8913" t="s">
        <v>8</v>
      </c>
      <c r="H8913" t="s">
        <v>1225</v>
      </c>
      <c r="J8913" t="s">
        <v>31202</v>
      </c>
      <c r="K8913" t="s">
        <v>22291</v>
      </c>
      <c r="L8913" t="s">
        <v>22291</v>
      </c>
      <c r="M8913" t="s">
        <v>22291</v>
      </c>
      <c r="N8913" t="str">
        <f t="shared" si="139"/>
        <v>OK</v>
      </c>
      <c r="O8913" t="str">
        <f>IF(OR(Table1_17[[#This Row],[amount]]&lt;$Y$8,Table1_17[[#This Row],[amount]]&gt;$Y$7),"Outlier","Normal")</f>
        <v>Normal</v>
      </c>
      <c r="P8913" t="str">
        <f>IF(OR(Table1_17[[#This Row],[missing_flag]]="Missing",Table1_17[[#This Row],[outlier_flag]]="Outliers"),"Review","Valid")</f>
        <v>Valid</v>
      </c>
    </row>
    <row r="8914" spans="1:16">
      <c r="A8914" t="s">
        <v>19312</v>
      </c>
      <c r="B8914" s="1">
        <v>45091</v>
      </c>
      <c r="C8914">
        <v>-37091.879999999997</v>
      </c>
      <c r="D8914" t="s">
        <v>1478</v>
      </c>
      <c r="E8914" t="s">
        <v>1534</v>
      </c>
      <c r="F8914" t="s">
        <v>271</v>
      </c>
      <c r="G8914" t="s">
        <v>13</v>
      </c>
      <c r="I8914" t="s">
        <v>23</v>
      </c>
      <c r="J8914" t="s">
        <v>31203</v>
      </c>
      <c r="K8914" t="s">
        <v>22291</v>
      </c>
      <c r="L8914" t="s">
        <v>22291</v>
      </c>
      <c r="M8914" t="s">
        <v>22291</v>
      </c>
      <c r="N8914" t="str">
        <f t="shared" si="139"/>
        <v>OK</v>
      </c>
      <c r="O8914" t="str">
        <f>IF(OR(Table1_17[[#This Row],[amount]]&lt;$Y$8,Table1_17[[#This Row],[amount]]&gt;$Y$7),"Outlier","Normal")</f>
        <v>Normal</v>
      </c>
      <c r="P8914" t="str">
        <f>IF(OR(Table1_17[[#This Row],[missing_flag]]="Missing",Table1_17[[#This Row],[outlier_flag]]="Outliers"),"Review","Valid")</f>
        <v>Valid</v>
      </c>
    </row>
    <row r="8915" spans="1:16">
      <c r="A8915" t="s">
        <v>19314</v>
      </c>
      <c r="B8915" s="1">
        <v>45094</v>
      </c>
      <c r="C8915">
        <v>-25069.67</v>
      </c>
      <c r="D8915" t="s">
        <v>1478</v>
      </c>
      <c r="E8915" t="s">
        <v>1496</v>
      </c>
      <c r="F8915" t="s">
        <v>271</v>
      </c>
      <c r="G8915" t="s">
        <v>13</v>
      </c>
      <c r="I8915" t="s">
        <v>173</v>
      </c>
      <c r="J8915" t="s">
        <v>31204</v>
      </c>
      <c r="K8915" t="s">
        <v>22291</v>
      </c>
      <c r="L8915" t="s">
        <v>22291</v>
      </c>
      <c r="M8915" t="s">
        <v>22291</v>
      </c>
      <c r="N8915" t="str">
        <f t="shared" si="139"/>
        <v>OK</v>
      </c>
      <c r="O8915" t="str">
        <f>IF(OR(Table1_17[[#This Row],[amount]]&lt;$Y$8,Table1_17[[#This Row],[amount]]&gt;$Y$7),"Outlier","Normal")</f>
        <v>Normal</v>
      </c>
      <c r="P8915" t="str">
        <f>IF(OR(Table1_17[[#This Row],[missing_flag]]="Missing",Table1_17[[#This Row],[outlier_flag]]="Outliers"),"Review","Valid")</f>
        <v>Valid</v>
      </c>
    </row>
    <row r="8916" spans="1:16">
      <c r="A8916" t="s">
        <v>19316</v>
      </c>
      <c r="B8916" s="1">
        <v>45124</v>
      </c>
      <c r="C8916">
        <v>153876.34</v>
      </c>
      <c r="D8916" t="s">
        <v>1483</v>
      </c>
      <c r="E8916" t="s">
        <v>1484</v>
      </c>
      <c r="F8916" t="s">
        <v>271</v>
      </c>
      <c r="G8916" t="s">
        <v>13</v>
      </c>
      <c r="H8916" t="s">
        <v>790</v>
      </c>
      <c r="J8916" t="s">
        <v>31205</v>
      </c>
      <c r="K8916" t="s">
        <v>22291</v>
      </c>
      <c r="L8916" t="s">
        <v>22291</v>
      </c>
      <c r="M8916" t="s">
        <v>22291</v>
      </c>
      <c r="N8916" t="str">
        <f t="shared" si="139"/>
        <v>OK</v>
      </c>
      <c r="O8916" t="str">
        <f>IF(OR(Table1_17[[#This Row],[amount]]&lt;$Y$8,Table1_17[[#This Row],[amount]]&gt;$Y$7),"Outlier","Normal")</f>
        <v>Normal</v>
      </c>
      <c r="P8916" t="str">
        <f>IF(OR(Table1_17[[#This Row],[missing_flag]]="Missing",Table1_17[[#This Row],[outlier_flag]]="Outliers"),"Review","Valid")</f>
        <v>Valid</v>
      </c>
    </row>
    <row r="8917" spans="1:16">
      <c r="A8917" t="s">
        <v>19318</v>
      </c>
      <c r="B8917" s="1">
        <v>45115</v>
      </c>
      <c r="C8917">
        <v>-48541.72</v>
      </c>
      <c r="D8917" t="s">
        <v>1478</v>
      </c>
      <c r="E8917" t="s">
        <v>1496</v>
      </c>
      <c r="F8917" t="s">
        <v>268</v>
      </c>
      <c r="G8917" t="s">
        <v>29</v>
      </c>
      <c r="I8917" t="s">
        <v>165</v>
      </c>
      <c r="J8917" t="s">
        <v>31206</v>
      </c>
      <c r="K8917" t="s">
        <v>22291</v>
      </c>
      <c r="L8917" t="s">
        <v>22291</v>
      </c>
      <c r="M8917" t="s">
        <v>22291</v>
      </c>
      <c r="N8917" t="str">
        <f t="shared" si="139"/>
        <v>OK</v>
      </c>
      <c r="O8917" t="str">
        <f>IF(OR(Table1_17[[#This Row],[amount]]&lt;$Y$8,Table1_17[[#This Row],[amount]]&gt;$Y$7),"Outlier","Normal")</f>
        <v>Normal</v>
      </c>
      <c r="P8917" t="str">
        <f>IF(OR(Table1_17[[#This Row],[missing_flag]]="Missing",Table1_17[[#This Row],[outlier_flag]]="Outliers"),"Review","Valid")</f>
        <v>Valid</v>
      </c>
    </row>
    <row r="8918" spans="1:16">
      <c r="A8918" t="s">
        <v>19320</v>
      </c>
      <c r="B8918" s="1">
        <v>44737</v>
      </c>
      <c r="C8918">
        <v>143500.71</v>
      </c>
      <c r="D8918" t="s">
        <v>1483</v>
      </c>
      <c r="E8918" t="s">
        <v>1487</v>
      </c>
      <c r="F8918" t="s">
        <v>268</v>
      </c>
      <c r="G8918" t="s">
        <v>13</v>
      </c>
      <c r="H8918" t="s">
        <v>776</v>
      </c>
      <c r="J8918" t="s">
        <v>31207</v>
      </c>
      <c r="K8918" t="s">
        <v>22291</v>
      </c>
      <c r="L8918" t="s">
        <v>22291</v>
      </c>
      <c r="M8918" t="s">
        <v>22291</v>
      </c>
      <c r="N8918" t="str">
        <f t="shared" si="139"/>
        <v>OK</v>
      </c>
      <c r="O8918" t="str">
        <f>IF(OR(Table1_17[[#This Row],[amount]]&lt;$Y$8,Table1_17[[#This Row],[amount]]&gt;$Y$7),"Outlier","Normal")</f>
        <v>Normal</v>
      </c>
      <c r="P8918" t="str">
        <f>IF(OR(Table1_17[[#This Row],[missing_flag]]="Missing",Table1_17[[#This Row],[outlier_flag]]="Outliers"),"Review","Valid")</f>
        <v>Valid</v>
      </c>
    </row>
    <row r="8919" spans="1:16">
      <c r="A8919" t="s">
        <v>19322</v>
      </c>
      <c r="B8919" s="1">
        <v>44935</v>
      </c>
      <c r="C8919">
        <v>144891.29999999999</v>
      </c>
      <c r="D8919" t="s">
        <v>1483</v>
      </c>
      <c r="E8919" t="s">
        <v>1487</v>
      </c>
      <c r="F8919" t="s">
        <v>264</v>
      </c>
      <c r="G8919" t="s">
        <v>13</v>
      </c>
      <c r="H8919" t="s">
        <v>1169</v>
      </c>
      <c r="J8919" t="s">
        <v>31208</v>
      </c>
      <c r="K8919" t="s">
        <v>22291</v>
      </c>
      <c r="L8919" t="s">
        <v>22291</v>
      </c>
      <c r="M8919" t="s">
        <v>22291</v>
      </c>
      <c r="N8919" t="str">
        <f t="shared" si="139"/>
        <v>OK</v>
      </c>
      <c r="O8919" t="str">
        <f>IF(OR(Table1_17[[#This Row],[amount]]&lt;$Y$8,Table1_17[[#This Row],[amount]]&gt;$Y$7),"Outlier","Normal")</f>
        <v>Normal</v>
      </c>
      <c r="P8919" t="str">
        <f>IF(OR(Table1_17[[#This Row],[missing_flag]]="Missing",Table1_17[[#This Row],[outlier_flag]]="Outliers"),"Review","Valid")</f>
        <v>Valid</v>
      </c>
    </row>
    <row r="8920" spans="1:16">
      <c r="A8920" t="s">
        <v>19324</v>
      </c>
      <c r="B8920" s="1">
        <v>44817</v>
      </c>
      <c r="C8920">
        <v>120466.58</v>
      </c>
      <c r="D8920" t="s">
        <v>1483</v>
      </c>
      <c r="E8920" t="s">
        <v>1484</v>
      </c>
      <c r="F8920" t="s">
        <v>268</v>
      </c>
      <c r="G8920" t="s">
        <v>29</v>
      </c>
      <c r="H8920" t="s">
        <v>1193</v>
      </c>
      <c r="J8920" t="s">
        <v>31209</v>
      </c>
      <c r="K8920" t="s">
        <v>22291</v>
      </c>
      <c r="L8920" t="s">
        <v>22291</v>
      </c>
      <c r="M8920" t="s">
        <v>22291</v>
      </c>
      <c r="N8920" t="str">
        <f t="shared" si="139"/>
        <v>OK</v>
      </c>
      <c r="O8920" t="str">
        <f>IF(OR(Table1_17[[#This Row],[amount]]&lt;$Y$8,Table1_17[[#This Row],[amount]]&gt;$Y$7),"Outlier","Normal")</f>
        <v>Normal</v>
      </c>
      <c r="P8920" t="str">
        <f>IF(OR(Table1_17[[#This Row],[missing_flag]]="Missing",Table1_17[[#This Row],[outlier_flag]]="Outliers"),"Review","Valid")</f>
        <v>Valid</v>
      </c>
    </row>
    <row r="8921" spans="1:16">
      <c r="A8921" t="s">
        <v>19326</v>
      </c>
      <c r="B8921" s="1">
        <v>45160</v>
      </c>
      <c r="C8921">
        <v>207421.2</v>
      </c>
      <c r="D8921" t="s">
        <v>1483</v>
      </c>
      <c r="E8921" t="s">
        <v>1487</v>
      </c>
      <c r="F8921" t="s">
        <v>271</v>
      </c>
      <c r="G8921" t="s">
        <v>17</v>
      </c>
      <c r="H8921" t="s">
        <v>1153</v>
      </c>
      <c r="J8921" t="s">
        <v>31210</v>
      </c>
      <c r="K8921" t="s">
        <v>22291</v>
      </c>
      <c r="L8921" t="s">
        <v>22291</v>
      </c>
      <c r="M8921" t="s">
        <v>22291</v>
      </c>
      <c r="N8921" t="str">
        <f t="shared" si="139"/>
        <v>OK</v>
      </c>
      <c r="O8921" t="str">
        <f>IF(OR(Table1_17[[#This Row],[amount]]&lt;$Y$8,Table1_17[[#This Row],[amount]]&gt;$Y$7),"Outlier","Normal")</f>
        <v>Normal</v>
      </c>
      <c r="P8921" t="str">
        <f>IF(OR(Table1_17[[#This Row],[missing_flag]]="Missing",Table1_17[[#This Row],[outlier_flag]]="Outliers"),"Review","Valid")</f>
        <v>Valid</v>
      </c>
    </row>
    <row r="8922" spans="1:16">
      <c r="A8922" t="s">
        <v>19328</v>
      </c>
      <c r="B8922" s="1">
        <v>45118</v>
      </c>
      <c r="C8922">
        <v>127853.27</v>
      </c>
      <c r="D8922" t="s">
        <v>1483</v>
      </c>
      <c r="E8922" t="s">
        <v>1499</v>
      </c>
      <c r="F8922" t="s">
        <v>264</v>
      </c>
      <c r="G8922" t="s">
        <v>8</v>
      </c>
      <c r="H8922" t="s">
        <v>1161</v>
      </c>
      <c r="J8922" t="s">
        <v>31211</v>
      </c>
      <c r="K8922" t="s">
        <v>22291</v>
      </c>
      <c r="L8922" t="s">
        <v>22291</v>
      </c>
      <c r="M8922" t="s">
        <v>22291</v>
      </c>
      <c r="N8922" t="str">
        <f t="shared" si="139"/>
        <v>OK</v>
      </c>
      <c r="O8922" t="str">
        <f>IF(OR(Table1_17[[#This Row],[amount]]&lt;$Y$8,Table1_17[[#This Row],[amount]]&gt;$Y$7),"Outlier","Normal")</f>
        <v>Normal</v>
      </c>
      <c r="P8922" t="str">
        <f>IF(OR(Table1_17[[#This Row],[missing_flag]]="Missing",Table1_17[[#This Row],[outlier_flag]]="Outliers"),"Review","Valid")</f>
        <v>Valid</v>
      </c>
    </row>
    <row r="8923" spans="1:16">
      <c r="A8923" t="s">
        <v>19330</v>
      </c>
      <c r="B8923" s="1">
        <v>44982</v>
      </c>
      <c r="C8923">
        <v>-18706.38</v>
      </c>
      <c r="D8923" t="s">
        <v>1478</v>
      </c>
      <c r="E8923" t="s">
        <v>1509</v>
      </c>
      <c r="F8923" t="s">
        <v>264</v>
      </c>
      <c r="G8923" t="s">
        <v>17</v>
      </c>
      <c r="I8923" t="s">
        <v>73</v>
      </c>
      <c r="J8923" t="s">
        <v>31212</v>
      </c>
      <c r="K8923" t="s">
        <v>22291</v>
      </c>
      <c r="L8923" t="s">
        <v>22291</v>
      </c>
      <c r="M8923" t="s">
        <v>22291</v>
      </c>
      <c r="N8923" t="str">
        <f t="shared" si="139"/>
        <v>OK</v>
      </c>
      <c r="O8923" t="str">
        <f>IF(OR(Table1_17[[#This Row],[amount]]&lt;$Y$8,Table1_17[[#This Row],[amount]]&gt;$Y$7),"Outlier","Normal")</f>
        <v>Normal</v>
      </c>
      <c r="P8923" t="str">
        <f>IF(OR(Table1_17[[#This Row],[missing_flag]]="Missing",Table1_17[[#This Row],[outlier_flag]]="Outliers"),"Review","Valid")</f>
        <v>Valid</v>
      </c>
    </row>
    <row r="8924" spans="1:16">
      <c r="A8924" t="s">
        <v>19332</v>
      </c>
      <c r="B8924" s="1">
        <v>44793</v>
      </c>
      <c r="C8924">
        <v>148031.16</v>
      </c>
      <c r="D8924" t="s">
        <v>1483</v>
      </c>
      <c r="E8924" t="s">
        <v>1499</v>
      </c>
      <c r="F8924" t="s">
        <v>264</v>
      </c>
      <c r="G8924" t="s">
        <v>8</v>
      </c>
      <c r="H8924" t="s">
        <v>1389</v>
      </c>
      <c r="J8924" t="s">
        <v>31213</v>
      </c>
      <c r="K8924" t="s">
        <v>22291</v>
      </c>
      <c r="L8924" t="s">
        <v>22291</v>
      </c>
      <c r="M8924" t="s">
        <v>22291</v>
      </c>
      <c r="N8924" t="str">
        <f t="shared" si="139"/>
        <v>OK</v>
      </c>
      <c r="O8924" t="str">
        <f>IF(OR(Table1_17[[#This Row],[amount]]&lt;$Y$8,Table1_17[[#This Row],[amount]]&gt;$Y$7),"Outlier","Normal")</f>
        <v>Normal</v>
      </c>
      <c r="P8924" t="str">
        <f>IF(OR(Table1_17[[#This Row],[missing_flag]]="Missing",Table1_17[[#This Row],[outlier_flag]]="Outliers"),"Review","Valid")</f>
        <v>Valid</v>
      </c>
    </row>
    <row r="8925" spans="1:16">
      <c r="A8925" t="s">
        <v>19334</v>
      </c>
      <c r="B8925" s="1">
        <v>45265</v>
      </c>
      <c r="C8925">
        <v>-49900.19</v>
      </c>
      <c r="D8925" t="s">
        <v>1478</v>
      </c>
      <c r="E8925" t="s">
        <v>1496</v>
      </c>
      <c r="F8925" t="s">
        <v>268</v>
      </c>
      <c r="G8925" t="s">
        <v>13</v>
      </c>
      <c r="I8925" t="s">
        <v>21</v>
      </c>
      <c r="J8925" t="s">
        <v>31214</v>
      </c>
      <c r="K8925" t="s">
        <v>22291</v>
      </c>
      <c r="L8925" t="s">
        <v>22291</v>
      </c>
      <c r="M8925" t="s">
        <v>22291</v>
      </c>
      <c r="N8925" t="str">
        <f t="shared" si="139"/>
        <v>OK</v>
      </c>
      <c r="O8925" t="str">
        <f>IF(OR(Table1_17[[#This Row],[amount]]&lt;$Y$8,Table1_17[[#This Row],[amount]]&gt;$Y$7),"Outlier","Normal")</f>
        <v>Normal</v>
      </c>
      <c r="P8925" t="str">
        <f>IF(OR(Table1_17[[#This Row],[missing_flag]]="Missing",Table1_17[[#This Row],[outlier_flag]]="Outliers"),"Review","Valid")</f>
        <v>Valid</v>
      </c>
    </row>
    <row r="8926" spans="1:16">
      <c r="A8926" t="s">
        <v>19336</v>
      </c>
      <c r="B8926" s="1">
        <v>44798</v>
      </c>
      <c r="C8926">
        <v>164255.51999999999</v>
      </c>
      <c r="D8926" t="s">
        <v>1483</v>
      </c>
      <c r="E8926" t="s">
        <v>1484</v>
      </c>
      <c r="F8926" t="s">
        <v>271</v>
      </c>
      <c r="G8926" t="s">
        <v>29</v>
      </c>
      <c r="H8926" t="s">
        <v>1375</v>
      </c>
      <c r="J8926" t="s">
        <v>31215</v>
      </c>
      <c r="K8926" t="s">
        <v>22291</v>
      </c>
      <c r="L8926" t="s">
        <v>22291</v>
      </c>
      <c r="M8926" t="s">
        <v>22291</v>
      </c>
      <c r="N8926" t="str">
        <f t="shared" si="139"/>
        <v>OK</v>
      </c>
      <c r="O8926" t="str">
        <f>IF(OR(Table1_17[[#This Row],[amount]]&lt;$Y$8,Table1_17[[#This Row],[amount]]&gt;$Y$7),"Outlier","Normal")</f>
        <v>Normal</v>
      </c>
      <c r="P8926" t="str">
        <f>IF(OR(Table1_17[[#This Row],[missing_flag]]="Missing",Table1_17[[#This Row],[outlier_flag]]="Outliers"),"Review","Valid")</f>
        <v>Valid</v>
      </c>
    </row>
    <row r="8927" spans="1:16">
      <c r="A8927" t="s">
        <v>19338</v>
      </c>
      <c r="B8927" s="1">
        <v>45199</v>
      </c>
      <c r="C8927">
        <v>138837.65</v>
      </c>
      <c r="D8927" t="s">
        <v>1483</v>
      </c>
      <c r="E8927" t="s">
        <v>1484</v>
      </c>
      <c r="F8927" t="s">
        <v>271</v>
      </c>
      <c r="G8927" t="s">
        <v>29</v>
      </c>
      <c r="H8927" t="s">
        <v>1227</v>
      </c>
      <c r="J8927" t="s">
        <v>31216</v>
      </c>
      <c r="K8927" t="s">
        <v>22291</v>
      </c>
      <c r="L8927" t="s">
        <v>22291</v>
      </c>
      <c r="M8927" t="s">
        <v>22291</v>
      </c>
      <c r="N8927" t="str">
        <f t="shared" si="139"/>
        <v>OK</v>
      </c>
      <c r="O8927" t="str">
        <f>IF(OR(Table1_17[[#This Row],[amount]]&lt;$Y$8,Table1_17[[#This Row],[amount]]&gt;$Y$7),"Outlier","Normal")</f>
        <v>Normal</v>
      </c>
      <c r="P8927" t="str">
        <f>IF(OR(Table1_17[[#This Row],[missing_flag]]="Missing",Table1_17[[#This Row],[outlier_flag]]="Outliers"),"Review","Valid")</f>
        <v>Valid</v>
      </c>
    </row>
    <row r="8928" spans="1:16">
      <c r="A8928" t="s">
        <v>19340</v>
      </c>
      <c r="B8928" s="1">
        <v>44886</v>
      </c>
      <c r="C8928">
        <v>-18762.75</v>
      </c>
      <c r="D8928" t="s">
        <v>1478</v>
      </c>
      <c r="E8928" t="s">
        <v>1534</v>
      </c>
      <c r="F8928" t="s">
        <v>271</v>
      </c>
      <c r="G8928" t="s">
        <v>13</v>
      </c>
      <c r="I8928" t="s">
        <v>213</v>
      </c>
      <c r="J8928" t="s">
        <v>31217</v>
      </c>
      <c r="K8928" t="s">
        <v>22291</v>
      </c>
      <c r="L8928" t="s">
        <v>22291</v>
      </c>
      <c r="M8928" t="s">
        <v>22291</v>
      </c>
      <c r="N8928" t="str">
        <f t="shared" si="139"/>
        <v>OK</v>
      </c>
      <c r="O8928" t="str">
        <f>IF(OR(Table1_17[[#This Row],[amount]]&lt;$Y$8,Table1_17[[#This Row],[amount]]&gt;$Y$7),"Outlier","Normal")</f>
        <v>Normal</v>
      </c>
      <c r="P8928" t="str">
        <f>IF(OR(Table1_17[[#This Row],[missing_flag]]="Missing",Table1_17[[#This Row],[outlier_flag]]="Outliers"),"Review","Valid")</f>
        <v>Valid</v>
      </c>
    </row>
    <row r="8929" spans="1:16">
      <c r="A8929" t="s">
        <v>19342</v>
      </c>
      <c r="B8929" s="1">
        <v>44909</v>
      </c>
      <c r="C8929">
        <v>204470.25</v>
      </c>
      <c r="D8929" t="s">
        <v>1483</v>
      </c>
      <c r="E8929" t="s">
        <v>1484</v>
      </c>
      <c r="F8929" t="s">
        <v>264</v>
      </c>
      <c r="G8929" t="s">
        <v>17</v>
      </c>
      <c r="H8929" t="s">
        <v>1121</v>
      </c>
      <c r="J8929" t="s">
        <v>31218</v>
      </c>
      <c r="K8929" t="s">
        <v>22291</v>
      </c>
      <c r="L8929" t="s">
        <v>22291</v>
      </c>
      <c r="M8929" t="s">
        <v>22291</v>
      </c>
      <c r="N8929" t="str">
        <f t="shared" si="139"/>
        <v>OK</v>
      </c>
      <c r="O8929" t="str">
        <f>IF(OR(Table1_17[[#This Row],[amount]]&lt;$Y$8,Table1_17[[#This Row],[amount]]&gt;$Y$7),"Outlier","Normal")</f>
        <v>Normal</v>
      </c>
      <c r="P8929" t="str">
        <f>IF(OR(Table1_17[[#This Row],[missing_flag]]="Missing",Table1_17[[#This Row],[outlier_flag]]="Outliers"),"Review","Valid")</f>
        <v>Valid</v>
      </c>
    </row>
    <row r="8930" spans="1:16">
      <c r="A8930" t="s">
        <v>19344</v>
      </c>
      <c r="B8930" s="1">
        <v>44911</v>
      </c>
      <c r="C8930">
        <v>143806.43</v>
      </c>
      <c r="D8930" t="s">
        <v>1483</v>
      </c>
      <c r="E8930" t="s">
        <v>1487</v>
      </c>
      <c r="F8930" t="s">
        <v>268</v>
      </c>
      <c r="G8930" t="s">
        <v>17</v>
      </c>
      <c r="H8930" t="s">
        <v>1401</v>
      </c>
      <c r="J8930" t="s">
        <v>31219</v>
      </c>
      <c r="K8930" t="s">
        <v>22291</v>
      </c>
      <c r="L8930" t="s">
        <v>22291</v>
      </c>
      <c r="M8930" t="s">
        <v>22291</v>
      </c>
      <c r="N8930" t="str">
        <f t="shared" si="139"/>
        <v>OK</v>
      </c>
      <c r="O8930" t="str">
        <f>IF(OR(Table1_17[[#This Row],[amount]]&lt;$Y$8,Table1_17[[#This Row],[amount]]&gt;$Y$7),"Outlier","Normal")</f>
        <v>Normal</v>
      </c>
      <c r="P8930" t="str">
        <f>IF(OR(Table1_17[[#This Row],[missing_flag]]="Missing",Table1_17[[#This Row],[outlier_flag]]="Outliers"),"Review","Valid")</f>
        <v>Valid</v>
      </c>
    </row>
    <row r="8931" spans="1:16">
      <c r="A8931" t="s">
        <v>19346</v>
      </c>
      <c r="B8931" s="1">
        <v>44943</v>
      </c>
      <c r="C8931">
        <v>-30889.919999999998</v>
      </c>
      <c r="D8931" t="s">
        <v>1478</v>
      </c>
      <c r="E8931" t="s">
        <v>20</v>
      </c>
      <c r="F8931" t="s">
        <v>268</v>
      </c>
      <c r="G8931" t="s">
        <v>13</v>
      </c>
      <c r="I8931" t="s">
        <v>213</v>
      </c>
      <c r="J8931" t="s">
        <v>31220</v>
      </c>
      <c r="K8931" t="s">
        <v>22291</v>
      </c>
      <c r="L8931" t="s">
        <v>22291</v>
      </c>
      <c r="M8931" t="s">
        <v>22291</v>
      </c>
      <c r="N8931" t="str">
        <f t="shared" si="139"/>
        <v>OK</v>
      </c>
      <c r="O8931" t="str">
        <f>IF(OR(Table1_17[[#This Row],[amount]]&lt;$Y$8,Table1_17[[#This Row],[amount]]&gt;$Y$7),"Outlier","Normal")</f>
        <v>Normal</v>
      </c>
      <c r="P8931" t="str">
        <f>IF(OR(Table1_17[[#This Row],[missing_flag]]="Missing",Table1_17[[#This Row],[outlier_flag]]="Outliers"),"Review","Valid")</f>
        <v>Valid</v>
      </c>
    </row>
    <row r="8932" spans="1:16">
      <c r="A8932" t="s">
        <v>19348</v>
      </c>
      <c r="B8932" s="1">
        <v>44777</v>
      </c>
      <c r="C8932">
        <v>-55207.75</v>
      </c>
      <c r="D8932" t="s">
        <v>1478</v>
      </c>
      <c r="E8932" t="s">
        <v>36</v>
      </c>
      <c r="F8932" t="s">
        <v>271</v>
      </c>
      <c r="G8932" t="s">
        <v>29</v>
      </c>
      <c r="I8932" t="s">
        <v>115</v>
      </c>
      <c r="J8932" t="s">
        <v>31221</v>
      </c>
      <c r="K8932" t="s">
        <v>22291</v>
      </c>
      <c r="L8932" t="s">
        <v>22291</v>
      </c>
      <c r="M8932" t="s">
        <v>22291</v>
      </c>
      <c r="N8932" t="str">
        <f t="shared" si="139"/>
        <v>OK</v>
      </c>
      <c r="O8932" t="str">
        <f>IF(OR(Table1_17[[#This Row],[amount]]&lt;$Y$8,Table1_17[[#This Row],[amount]]&gt;$Y$7),"Outlier","Normal")</f>
        <v>Normal</v>
      </c>
      <c r="P8932" t="str">
        <f>IF(OR(Table1_17[[#This Row],[missing_flag]]="Missing",Table1_17[[#This Row],[outlier_flag]]="Outliers"),"Review","Valid")</f>
        <v>Valid</v>
      </c>
    </row>
    <row r="8933" spans="1:16">
      <c r="A8933" t="s">
        <v>19350</v>
      </c>
      <c r="B8933" s="1">
        <v>44742</v>
      </c>
      <c r="C8933">
        <v>-68862.539999999994</v>
      </c>
      <c r="D8933" t="s">
        <v>1478</v>
      </c>
      <c r="E8933" t="s">
        <v>1509</v>
      </c>
      <c r="F8933" t="s">
        <v>271</v>
      </c>
      <c r="G8933" t="s">
        <v>8</v>
      </c>
      <c r="I8933" t="s">
        <v>223</v>
      </c>
      <c r="J8933" t="s">
        <v>31222</v>
      </c>
      <c r="K8933" t="s">
        <v>22291</v>
      </c>
      <c r="L8933" t="s">
        <v>22291</v>
      </c>
      <c r="M8933" t="s">
        <v>22291</v>
      </c>
      <c r="N8933" t="str">
        <f t="shared" si="139"/>
        <v>OK</v>
      </c>
      <c r="O8933" t="str">
        <f>IF(OR(Table1_17[[#This Row],[amount]]&lt;$Y$8,Table1_17[[#This Row],[amount]]&gt;$Y$7),"Outlier","Normal")</f>
        <v>Normal</v>
      </c>
      <c r="P8933" t="str">
        <f>IF(OR(Table1_17[[#This Row],[missing_flag]]="Missing",Table1_17[[#This Row],[outlier_flag]]="Outliers"),"Review","Valid")</f>
        <v>Valid</v>
      </c>
    </row>
    <row r="8934" spans="1:16">
      <c r="A8934" t="s">
        <v>19352</v>
      </c>
      <c r="B8934" s="1">
        <v>44968</v>
      </c>
      <c r="C8934">
        <v>114820.7</v>
      </c>
      <c r="D8934" t="s">
        <v>1483</v>
      </c>
      <c r="E8934" t="s">
        <v>1484</v>
      </c>
      <c r="F8934" t="s">
        <v>271</v>
      </c>
      <c r="G8934" t="s">
        <v>13</v>
      </c>
      <c r="H8934" t="s">
        <v>1203</v>
      </c>
      <c r="J8934" t="s">
        <v>31223</v>
      </c>
      <c r="K8934" t="s">
        <v>22291</v>
      </c>
      <c r="L8934" t="s">
        <v>22291</v>
      </c>
      <c r="M8934" t="s">
        <v>22291</v>
      </c>
      <c r="N8934" t="str">
        <f t="shared" si="139"/>
        <v>OK</v>
      </c>
      <c r="O8934" t="str">
        <f>IF(OR(Table1_17[[#This Row],[amount]]&lt;$Y$8,Table1_17[[#This Row],[amount]]&gt;$Y$7),"Outlier","Normal")</f>
        <v>Normal</v>
      </c>
      <c r="P8934" t="str">
        <f>IF(OR(Table1_17[[#This Row],[missing_flag]]="Missing",Table1_17[[#This Row],[outlier_flag]]="Outliers"),"Review","Valid")</f>
        <v>Valid</v>
      </c>
    </row>
    <row r="8935" spans="1:16">
      <c r="A8935" t="s">
        <v>19354</v>
      </c>
      <c r="B8935" s="1">
        <v>44703</v>
      </c>
      <c r="C8935">
        <v>184774.93</v>
      </c>
      <c r="D8935" t="s">
        <v>1483</v>
      </c>
      <c r="E8935" t="s">
        <v>1487</v>
      </c>
      <c r="F8935" t="s">
        <v>271</v>
      </c>
      <c r="G8935" t="s">
        <v>29</v>
      </c>
      <c r="H8935" t="s">
        <v>1221</v>
      </c>
      <c r="J8935" t="s">
        <v>31224</v>
      </c>
      <c r="K8935" t="s">
        <v>22291</v>
      </c>
      <c r="L8935" t="s">
        <v>22291</v>
      </c>
      <c r="M8935" t="s">
        <v>22291</v>
      </c>
      <c r="N8935" t="str">
        <f t="shared" si="139"/>
        <v>OK</v>
      </c>
      <c r="O8935" t="str">
        <f>IF(OR(Table1_17[[#This Row],[amount]]&lt;$Y$8,Table1_17[[#This Row],[amount]]&gt;$Y$7),"Outlier","Normal")</f>
        <v>Normal</v>
      </c>
      <c r="P8935" t="str">
        <f>IF(OR(Table1_17[[#This Row],[missing_flag]]="Missing",Table1_17[[#This Row],[outlier_flag]]="Outliers"),"Review","Valid")</f>
        <v>Valid</v>
      </c>
    </row>
    <row r="8936" spans="1:16">
      <c r="A8936" t="s">
        <v>19356</v>
      </c>
      <c r="B8936" s="1">
        <v>45156</v>
      </c>
      <c r="C8936">
        <v>191713.24</v>
      </c>
      <c r="D8936" t="s">
        <v>1483</v>
      </c>
      <c r="E8936" t="s">
        <v>1484</v>
      </c>
      <c r="F8936" t="s">
        <v>268</v>
      </c>
      <c r="G8936" t="s">
        <v>29</v>
      </c>
      <c r="H8936" t="s">
        <v>1339</v>
      </c>
      <c r="J8936" t="s">
        <v>31225</v>
      </c>
      <c r="K8936" t="s">
        <v>22291</v>
      </c>
      <c r="L8936" t="s">
        <v>22291</v>
      </c>
      <c r="M8936" t="s">
        <v>22291</v>
      </c>
      <c r="N8936" t="str">
        <f t="shared" si="139"/>
        <v>OK</v>
      </c>
      <c r="O8936" t="str">
        <f>IF(OR(Table1_17[[#This Row],[amount]]&lt;$Y$8,Table1_17[[#This Row],[amount]]&gt;$Y$7),"Outlier","Normal")</f>
        <v>Normal</v>
      </c>
      <c r="P8936" t="str">
        <f>IF(OR(Table1_17[[#This Row],[missing_flag]]="Missing",Table1_17[[#This Row],[outlier_flag]]="Outliers"),"Review","Valid")</f>
        <v>Valid</v>
      </c>
    </row>
    <row r="8937" spans="1:16">
      <c r="A8937" t="s">
        <v>19358</v>
      </c>
      <c r="B8937" s="1">
        <v>44656</v>
      </c>
      <c r="C8937">
        <v>-60494.23</v>
      </c>
      <c r="D8937" t="s">
        <v>1478</v>
      </c>
      <c r="E8937" t="s">
        <v>1509</v>
      </c>
      <c r="F8937" t="s">
        <v>268</v>
      </c>
      <c r="G8937" t="s">
        <v>29</v>
      </c>
      <c r="I8937" t="s">
        <v>179</v>
      </c>
      <c r="J8937" t="s">
        <v>31226</v>
      </c>
      <c r="K8937" t="s">
        <v>22291</v>
      </c>
      <c r="L8937" t="s">
        <v>22291</v>
      </c>
      <c r="M8937" t="s">
        <v>22291</v>
      </c>
      <c r="N8937" t="str">
        <f t="shared" si="139"/>
        <v>OK</v>
      </c>
      <c r="O8937" t="str">
        <f>IF(OR(Table1_17[[#This Row],[amount]]&lt;$Y$8,Table1_17[[#This Row],[amount]]&gt;$Y$7),"Outlier","Normal")</f>
        <v>Normal</v>
      </c>
      <c r="P8937" t="str">
        <f>IF(OR(Table1_17[[#This Row],[missing_flag]]="Missing",Table1_17[[#This Row],[outlier_flag]]="Outliers"),"Review","Valid")</f>
        <v>Valid</v>
      </c>
    </row>
    <row r="8938" spans="1:16">
      <c r="A8938" t="s">
        <v>19360</v>
      </c>
      <c r="B8938" s="1">
        <v>45102</v>
      </c>
      <c r="C8938">
        <v>115141.89</v>
      </c>
      <c r="D8938" t="s">
        <v>1483</v>
      </c>
      <c r="E8938" t="s">
        <v>1487</v>
      </c>
      <c r="F8938" t="s">
        <v>264</v>
      </c>
      <c r="G8938" t="s">
        <v>8</v>
      </c>
      <c r="H8938" t="s">
        <v>1093</v>
      </c>
      <c r="J8938" t="s">
        <v>31227</v>
      </c>
      <c r="K8938" t="s">
        <v>22291</v>
      </c>
      <c r="L8938" t="s">
        <v>22291</v>
      </c>
      <c r="M8938" t="s">
        <v>22291</v>
      </c>
      <c r="N8938" t="str">
        <f t="shared" si="139"/>
        <v>OK</v>
      </c>
      <c r="O8938" t="str">
        <f>IF(OR(Table1_17[[#This Row],[amount]]&lt;$Y$8,Table1_17[[#This Row],[amount]]&gt;$Y$7),"Outlier","Normal")</f>
        <v>Normal</v>
      </c>
      <c r="P8938" t="str">
        <f>IF(OR(Table1_17[[#This Row],[missing_flag]]="Missing",Table1_17[[#This Row],[outlier_flag]]="Outliers"),"Review","Valid")</f>
        <v>Valid</v>
      </c>
    </row>
    <row r="8939" spans="1:16">
      <c r="A8939" t="s">
        <v>19362</v>
      </c>
      <c r="B8939" s="1">
        <v>44970</v>
      </c>
      <c r="C8939">
        <v>106185.31</v>
      </c>
      <c r="D8939" t="s">
        <v>1483</v>
      </c>
      <c r="E8939" t="s">
        <v>1484</v>
      </c>
      <c r="F8939" t="s">
        <v>271</v>
      </c>
      <c r="G8939" t="s">
        <v>8</v>
      </c>
      <c r="H8939" t="s">
        <v>1333</v>
      </c>
      <c r="J8939" t="s">
        <v>31228</v>
      </c>
      <c r="K8939" t="s">
        <v>22291</v>
      </c>
      <c r="L8939" t="s">
        <v>22291</v>
      </c>
      <c r="M8939" t="s">
        <v>22291</v>
      </c>
      <c r="N8939" t="str">
        <f t="shared" si="139"/>
        <v>OK</v>
      </c>
      <c r="O8939" t="str">
        <f>IF(OR(Table1_17[[#This Row],[amount]]&lt;$Y$8,Table1_17[[#This Row],[amount]]&gt;$Y$7),"Outlier","Normal")</f>
        <v>Normal</v>
      </c>
      <c r="P8939" t="str">
        <f>IF(OR(Table1_17[[#This Row],[missing_flag]]="Missing",Table1_17[[#This Row],[outlier_flag]]="Outliers"),"Review","Valid")</f>
        <v>Valid</v>
      </c>
    </row>
    <row r="8940" spans="1:16">
      <c r="A8940" t="s">
        <v>19364</v>
      </c>
      <c r="B8940" s="1">
        <v>45185</v>
      </c>
      <c r="C8940">
        <v>-40260.230000000003</v>
      </c>
      <c r="D8940" t="s">
        <v>1478</v>
      </c>
      <c r="E8940" t="s">
        <v>1509</v>
      </c>
      <c r="F8940" t="s">
        <v>264</v>
      </c>
      <c r="G8940" t="s">
        <v>13</v>
      </c>
      <c r="I8940" t="s">
        <v>250</v>
      </c>
      <c r="J8940" t="s">
        <v>31229</v>
      </c>
      <c r="K8940" t="s">
        <v>22291</v>
      </c>
      <c r="L8940" t="s">
        <v>22291</v>
      </c>
      <c r="M8940" t="s">
        <v>22291</v>
      </c>
      <c r="N8940" t="str">
        <f t="shared" si="139"/>
        <v>OK</v>
      </c>
      <c r="O8940" t="str">
        <f>IF(OR(Table1_17[[#This Row],[amount]]&lt;$Y$8,Table1_17[[#This Row],[amount]]&gt;$Y$7),"Outlier","Normal")</f>
        <v>Normal</v>
      </c>
      <c r="P8940" t="str">
        <f>IF(OR(Table1_17[[#This Row],[missing_flag]]="Missing",Table1_17[[#This Row],[outlier_flag]]="Outliers"),"Review","Valid")</f>
        <v>Valid</v>
      </c>
    </row>
    <row r="8941" spans="1:16">
      <c r="A8941" t="s">
        <v>19366</v>
      </c>
      <c r="B8941" s="1">
        <v>45217</v>
      </c>
      <c r="C8941">
        <v>26225.07</v>
      </c>
      <c r="D8941" t="s">
        <v>1587</v>
      </c>
      <c r="E8941" t="s">
        <v>1587</v>
      </c>
      <c r="F8941" t="s">
        <v>264</v>
      </c>
      <c r="G8941" t="s">
        <v>29</v>
      </c>
      <c r="J8941" t="s">
        <v>31230</v>
      </c>
      <c r="K8941" t="s">
        <v>22291</v>
      </c>
      <c r="L8941" t="s">
        <v>22291</v>
      </c>
      <c r="M8941" t="s">
        <v>22291</v>
      </c>
      <c r="N8941" t="str">
        <f t="shared" si="139"/>
        <v>OK</v>
      </c>
      <c r="O8941" t="str">
        <f>IF(OR(Table1_17[[#This Row],[amount]]&lt;$Y$8,Table1_17[[#This Row],[amount]]&gt;$Y$7),"Outlier","Normal")</f>
        <v>Normal</v>
      </c>
      <c r="P8941" t="str">
        <f>IF(OR(Table1_17[[#This Row],[missing_flag]]="Missing",Table1_17[[#This Row],[outlier_flag]]="Outliers"),"Review","Valid")</f>
        <v>Valid</v>
      </c>
    </row>
    <row r="8942" spans="1:16">
      <c r="A8942" t="s">
        <v>19368</v>
      </c>
      <c r="B8942" s="1">
        <v>44634</v>
      </c>
      <c r="C8942">
        <v>100114.55</v>
      </c>
      <c r="D8942" t="s">
        <v>1483</v>
      </c>
      <c r="E8942" t="s">
        <v>1484</v>
      </c>
      <c r="F8942" t="s">
        <v>268</v>
      </c>
      <c r="G8942" t="s">
        <v>13</v>
      </c>
      <c r="H8942" t="s">
        <v>686</v>
      </c>
      <c r="J8942" t="s">
        <v>31231</v>
      </c>
      <c r="K8942" t="s">
        <v>22291</v>
      </c>
      <c r="L8942" t="s">
        <v>22291</v>
      </c>
      <c r="M8942" t="s">
        <v>22291</v>
      </c>
      <c r="N8942" t="str">
        <f t="shared" si="139"/>
        <v>OK</v>
      </c>
      <c r="O8942" t="str">
        <f>IF(OR(Table1_17[[#This Row],[amount]]&lt;$Y$8,Table1_17[[#This Row],[amount]]&gt;$Y$7),"Outlier","Normal")</f>
        <v>Normal</v>
      </c>
      <c r="P8942" t="str">
        <f>IF(OR(Table1_17[[#This Row],[missing_flag]]="Missing",Table1_17[[#This Row],[outlier_flag]]="Outliers"),"Review","Valid")</f>
        <v>Valid</v>
      </c>
    </row>
    <row r="8943" spans="1:16">
      <c r="A8943" t="s">
        <v>19370</v>
      </c>
      <c r="B8943" s="1">
        <v>44899</v>
      </c>
      <c r="C8943">
        <v>141815.48000000001</v>
      </c>
      <c r="D8943" t="s">
        <v>1483</v>
      </c>
      <c r="E8943" t="s">
        <v>1499</v>
      </c>
      <c r="F8943" t="s">
        <v>264</v>
      </c>
      <c r="G8943" t="s">
        <v>8</v>
      </c>
      <c r="H8943" t="s">
        <v>794</v>
      </c>
      <c r="J8943" t="s">
        <v>31232</v>
      </c>
      <c r="K8943" t="s">
        <v>22291</v>
      </c>
      <c r="L8943" t="s">
        <v>22291</v>
      </c>
      <c r="M8943" t="s">
        <v>22291</v>
      </c>
      <c r="N8943" t="str">
        <f t="shared" si="139"/>
        <v>OK</v>
      </c>
      <c r="O8943" t="str">
        <f>IF(OR(Table1_17[[#This Row],[amount]]&lt;$Y$8,Table1_17[[#This Row],[amount]]&gt;$Y$7),"Outlier","Normal")</f>
        <v>Normal</v>
      </c>
      <c r="P8943" t="str">
        <f>IF(OR(Table1_17[[#This Row],[missing_flag]]="Missing",Table1_17[[#This Row],[outlier_flag]]="Outliers"),"Review","Valid")</f>
        <v>Valid</v>
      </c>
    </row>
    <row r="8944" spans="1:16">
      <c r="A8944" t="s">
        <v>19372</v>
      </c>
      <c r="B8944" s="1">
        <v>44830</v>
      </c>
      <c r="C8944">
        <v>154987.74</v>
      </c>
      <c r="D8944" t="s">
        <v>1483</v>
      </c>
      <c r="E8944" t="s">
        <v>1484</v>
      </c>
      <c r="F8944" t="s">
        <v>271</v>
      </c>
      <c r="G8944" t="s">
        <v>17</v>
      </c>
      <c r="H8944" t="s">
        <v>991</v>
      </c>
      <c r="J8944" t="s">
        <v>31233</v>
      </c>
      <c r="K8944" t="s">
        <v>22291</v>
      </c>
      <c r="L8944" t="s">
        <v>22291</v>
      </c>
      <c r="M8944" t="s">
        <v>22291</v>
      </c>
      <c r="N8944" t="str">
        <f t="shared" si="139"/>
        <v>OK</v>
      </c>
      <c r="O8944" t="str">
        <f>IF(OR(Table1_17[[#This Row],[amount]]&lt;$Y$8,Table1_17[[#This Row],[amount]]&gt;$Y$7),"Outlier","Normal")</f>
        <v>Normal</v>
      </c>
      <c r="P8944" t="str">
        <f>IF(OR(Table1_17[[#This Row],[missing_flag]]="Missing",Table1_17[[#This Row],[outlier_flag]]="Outliers"),"Review","Valid")</f>
        <v>Valid</v>
      </c>
    </row>
    <row r="8945" spans="1:16">
      <c r="A8945" t="s">
        <v>19374</v>
      </c>
      <c r="B8945" s="1">
        <v>45125</v>
      </c>
      <c r="C8945">
        <v>126406.1</v>
      </c>
      <c r="D8945" t="s">
        <v>1483</v>
      </c>
      <c r="E8945" t="s">
        <v>1484</v>
      </c>
      <c r="F8945" t="s">
        <v>268</v>
      </c>
      <c r="G8945" t="s">
        <v>29</v>
      </c>
      <c r="H8945" t="s">
        <v>924</v>
      </c>
      <c r="J8945" t="s">
        <v>31234</v>
      </c>
      <c r="K8945" t="s">
        <v>22291</v>
      </c>
      <c r="L8945" t="s">
        <v>22291</v>
      </c>
      <c r="M8945" t="s">
        <v>22291</v>
      </c>
      <c r="N8945" t="str">
        <f t="shared" si="139"/>
        <v>OK</v>
      </c>
      <c r="O8945" t="str">
        <f>IF(OR(Table1_17[[#This Row],[amount]]&lt;$Y$8,Table1_17[[#This Row],[amount]]&gt;$Y$7),"Outlier","Normal")</f>
        <v>Normal</v>
      </c>
      <c r="P8945" t="str">
        <f>IF(OR(Table1_17[[#This Row],[missing_flag]]="Missing",Table1_17[[#This Row],[outlier_flag]]="Outliers"),"Review","Valid")</f>
        <v>Valid</v>
      </c>
    </row>
    <row r="8946" spans="1:16">
      <c r="A8946" t="s">
        <v>19376</v>
      </c>
      <c r="B8946" s="1">
        <v>45003</v>
      </c>
      <c r="C8946">
        <v>-19456.77</v>
      </c>
      <c r="D8946" t="s">
        <v>1478</v>
      </c>
      <c r="E8946" t="s">
        <v>36</v>
      </c>
      <c r="F8946" t="s">
        <v>268</v>
      </c>
      <c r="G8946" t="s">
        <v>13</v>
      </c>
      <c r="I8946" t="s">
        <v>91</v>
      </c>
      <c r="J8946" t="s">
        <v>31235</v>
      </c>
      <c r="K8946" t="s">
        <v>22291</v>
      </c>
      <c r="L8946" t="s">
        <v>22291</v>
      </c>
      <c r="M8946" t="s">
        <v>22291</v>
      </c>
      <c r="N8946" t="str">
        <f t="shared" si="139"/>
        <v>OK</v>
      </c>
      <c r="O8946" t="str">
        <f>IF(OR(Table1_17[[#This Row],[amount]]&lt;$Y$8,Table1_17[[#This Row],[amount]]&gt;$Y$7),"Outlier","Normal")</f>
        <v>Normal</v>
      </c>
      <c r="P8946" t="str">
        <f>IF(OR(Table1_17[[#This Row],[missing_flag]]="Missing",Table1_17[[#This Row],[outlier_flag]]="Outliers"),"Review","Valid")</f>
        <v>Valid</v>
      </c>
    </row>
    <row r="8947" spans="1:16">
      <c r="A8947" t="s">
        <v>19378</v>
      </c>
      <c r="B8947" s="1">
        <v>45057</v>
      </c>
      <c r="C8947">
        <v>-39802.379999999997</v>
      </c>
      <c r="D8947" t="s">
        <v>1478</v>
      </c>
      <c r="E8947" t="s">
        <v>1534</v>
      </c>
      <c r="F8947" t="s">
        <v>271</v>
      </c>
      <c r="G8947" t="s">
        <v>17</v>
      </c>
      <c r="I8947" t="s">
        <v>89</v>
      </c>
      <c r="J8947" t="s">
        <v>31236</v>
      </c>
      <c r="K8947" t="s">
        <v>22291</v>
      </c>
      <c r="L8947" t="s">
        <v>22291</v>
      </c>
      <c r="M8947" t="s">
        <v>22291</v>
      </c>
      <c r="N8947" t="str">
        <f t="shared" si="139"/>
        <v>OK</v>
      </c>
      <c r="O8947" t="str">
        <f>IF(OR(Table1_17[[#This Row],[amount]]&lt;$Y$8,Table1_17[[#This Row],[amount]]&gt;$Y$7),"Outlier","Normal")</f>
        <v>Normal</v>
      </c>
      <c r="P8947" t="str">
        <f>IF(OR(Table1_17[[#This Row],[missing_flag]]="Missing",Table1_17[[#This Row],[outlier_flag]]="Outliers"),"Review","Valid")</f>
        <v>Valid</v>
      </c>
    </row>
    <row r="8948" spans="1:16">
      <c r="A8948" t="s">
        <v>19380</v>
      </c>
      <c r="B8948" s="1">
        <v>44959</v>
      </c>
      <c r="C8948">
        <v>233607.74</v>
      </c>
      <c r="D8948" t="s">
        <v>1483</v>
      </c>
      <c r="E8948" t="s">
        <v>1487</v>
      </c>
      <c r="F8948" t="s">
        <v>268</v>
      </c>
      <c r="G8948" t="s">
        <v>29</v>
      </c>
      <c r="H8948" t="s">
        <v>706</v>
      </c>
      <c r="J8948" t="s">
        <v>31237</v>
      </c>
      <c r="K8948" t="s">
        <v>22291</v>
      </c>
      <c r="L8948" t="s">
        <v>22291</v>
      </c>
      <c r="M8948" t="s">
        <v>22291</v>
      </c>
      <c r="N8948" t="str">
        <f t="shared" si="139"/>
        <v>OK</v>
      </c>
      <c r="O8948" t="str">
        <f>IF(OR(Table1_17[[#This Row],[amount]]&lt;$Y$8,Table1_17[[#This Row],[amount]]&gt;$Y$7),"Outlier","Normal")</f>
        <v>Normal</v>
      </c>
      <c r="P8948" t="str">
        <f>IF(OR(Table1_17[[#This Row],[missing_flag]]="Missing",Table1_17[[#This Row],[outlier_flag]]="Outliers"),"Review","Valid")</f>
        <v>Valid</v>
      </c>
    </row>
    <row r="8949" spans="1:16">
      <c r="A8949" t="s">
        <v>19382</v>
      </c>
      <c r="B8949" s="1">
        <v>44811</v>
      </c>
      <c r="C8949">
        <v>92552.5</v>
      </c>
      <c r="D8949" t="s">
        <v>1483</v>
      </c>
      <c r="E8949" t="s">
        <v>1487</v>
      </c>
      <c r="F8949" t="s">
        <v>268</v>
      </c>
      <c r="G8949" t="s">
        <v>29</v>
      </c>
      <c r="H8949" t="s">
        <v>1395</v>
      </c>
      <c r="J8949" t="s">
        <v>31238</v>
      </c>
      <c r="K8949" t="s">
        <v>22291</v>
      </c>
      <c r="L8949" t="s">
        <v>22291</v>
      </c>
      <c r="M8949" t="s">
        <v>22291</v>
      </c>
      <c r="N8949" t="str">
        <f t="shared" si="139"/>
        <v>OK</v>
      </c>
      <c r="O8949" t="str">
        <f>IF(OR(Table1_17[[#This Row],[amount]]&lt;$Y$8,Table1_17[[#This Row],[amount]]&gt;$Y$7),"Outlier","Normal")</f>
        <v>Normal</v>
      </c>
      <c r="P8949" t="str">
        <f>IF(OR(Table1_17[[#This Row],[missing_flag]]="Missing",Table1_17[[#This Row],[outlier_flag]]="Outliers"),"Review","Valid")</f>
        <v>Valid</v>
      </c>
    </row>
    <row r="8950" spans="1:16">
      <c r="A8950" t="s">
        <v>19384</v>
      </c>
      <c r="B8950" s="1">
        <v>44929</v>
      </c>
      <c r="C8950">
        <v>23660.35</v>
      </c>
      <c r="D8950" t="s">
        <v>1924</v>
      </c>
      <c r="E8950" t="s">
        <v>1924</v>
      </c>
      <c r="F8950" t="s">
        <v>268</v>
      </c>
      <c r="G8950" t="s">
        <v>29</v>
      </c>
      <c r="J8950" t="s">
        <v>31239</v>
      </c>
      <c r="K8950" t="s">
        <v>22291</v>
      </c>
      <c r="L8950" t="s">
        <v>22291</v>
      </c>
      <c r="M8950" t="s">
        <v>22291</v>
      </c>
      <c r="N8950" t="str">
        <f t="shared" si="139"/>
        <v>OK</v>
      </c>
      <c r="O8950" t="str">
        <f>IF(OR(Table1_17[[#This Row],[amount]]&lt;$Y$8,Table1_17[[#This Row],[amount]]&gt;$Y$7),"Outlier","Normal")</f>
        <v>Normal</v>
      </c>
      <c r="P8950" t="str">
        <f>IF(OR(Table1_17[[#This Row],[missing_flag]]="Missing",Table1_17[[#This Row],[outlier_flag]]="Outliers"),"Review","Valid")</f>
        <v>Valid</v>
      </c>
    </row>
    <row r="8951" spans="1:16">
      <c r="A8951" t="s">
        <v>19386</v>
      </c>
      <c r="B8951" s="1">
        <v>44864</v>
      </c>
      <c r="C8951">
        <v>228890.39</v>
      </c>
      <c r="D8951" t="s">
        <v>1483</v>
      </c>
      <c r="E8951" t="s">
        <v>1487</v>
      </c>
      <c r="F8951" t="s">
        <v>264</v>
      </c>
      <c r="G8951" t="s">
        <v>13</v>
      </c>
      <c r="H8951" t="s">
        <v>1323</v>
      </c>
      <c r="J8951" t="s">
        <v>31240</v>
      </c>
      <c r="K8951" t="s">
        <v>22291</v>
      </c>
      <c r="L8951" t="s">
        <v>22291</v>
      </c>
      <c r="M8951" t="s">
        <v>22291</v>
      </c>
      <c r="N8951" t="str">
        <f t="shared" si="139"/>
        <v>OK</v>
      </c>
      <c r="O8951" t="str">
        <f>IF(OR(Table1_17[[#This Row],[amount]]&lt;$Y$8,Table1_17[[#This Row],[amount]]&gt;$Y$7),"Outlier","Normal")</f>
        <v>Normal</v>
      </c>
      <c r="P8951" t="str">
        <f>IF(OR(Table1_17[[#This Row],[missing_flag]]="Missing",Table1_17[[#This Row],[outlier_flag]]="Outliers"),"Review","Valid")</f>
        <v>Valid</v>
      </c>
    </row>
    <row r="8952" spans="1:16">
      <c r="A8952" t="s">
        <v>19388</v>
      </c>
      <c r="B8952" s="1">
        <v>45129</v>
      </c>
      <c r="C8952">
        <v>165976.94</v>
      </c>
      <c r="D8952" t="s">
        <v>1483</v>
      </c>
      <c r="E8952" t="s">
        <v>1484</v>
      </c>
      <c r="F8952" t="s">
        <v>271</v>
      </c>
      <c r="G8952" t="s">
        <v>8</v>
      </c>
      <c r="H8952" t="s">
        <v>1079</v>
      </c>
      <c r="J8952" t="s">
        <v>31241</v>
      </c>
      <c r="K8952" t="s">
        <v>22291</v>
      </c>
      <c r="L8952" t="s">
        <v>22291</v>
      </c>
      <c r="M8952" t="s">
        <v>22291</v>
      </c>
      <c r="N8952" t="str">
        <f t="shared" si="139"/>
        <v>OK</v>
      </c>
      <c r="O8952" t="str">
        <f>IF(OR(Table1_17[[#This Row],[amount]]&lt;$Y$8,Table1_17[[#This Row],[amount]]&gt;$Y$7),"Outlier","Normal")</f>
        <v>Normal</v>
      </c>
      <c r="P8952" t="str">
        <f>IF(OR(Table1_17[[#This Row],[missing_flag]]="Missing",Table1_17[[#This Row],[outlier_flag]]="Outliers"),"Review","Valid")</f>
        <v>Valid</v>
      </c>
    </row>
    <row r="8953" spans="1:16">
      <c r="A8953" t="s">
        <v>19390</v>
      </c>
      <c r="B8953" s="1">
        <v>44858</v>
      </c>
      <c r="C8953">
        <v>-20414.96</v>
      </c>
      <c r="D8953" t="s">
        <v>1478</v>
      </c>
      <c r="E8953" t="s">
        <v>20</v>
      </c>
      <c r="F8953" t="s">
        <v>268</v>
      </c>
      <c r="G8953" t="s">
        <v>8</v>
      </c>
      <c r="I8953" t="s">
        <v>25</v>
      </c>
      <c r="J8953" t="s">
        <v>31242</v>
      </c>
      <c r="K8953" t="s">
        <v>22291</v>
      </c>
      <c r="L8953" t="s">
        <v>22291</v>
      </c>
      <c r="M8953" t="s">
        <v>22291</v>
      </c>
      <c r="N8953" t="str">
        <f t="shared" si="139"/>
        <v>OK</v>
      </c>
      <c r="O8953" t="str">
        <f>IF(OR(Table1_17[[#This Row],[amount]]&lt;$Y$8,Table1_17[[#This Row],[amount]]&gt;$Y$7),"Outlier","Normal")</f>
        <v>Normal</v>
      </c>
      <c r="P8953" t="str">
        <f>IF(OR(Table1_17[[#This Row],[missing_flag]]="Missing",Table1_17[[#This Row],[outlier_flag]]="Outliers"),"Review","Valid")</f>
        <v>Valid</v>
      </c>
    </row>
    <row r="8954" spans="1:16">
      <c r="A8954" t="s">
        <v>19392</v>
      </c>
      <c r="B8954" s="1">
        <v>45028</v>
      </c>
      <c r="C8954">
        <v>153142.98000000001</v>
      </c>
      <c r="D8954" t="s">
        <v>1483</v>
      </c>
      <c r="E8954" t="s">
        <v>1499</v>
      </c>
      <c r="F8954" t="s">
        <v>264</v>
      </c>
      <c r="G8954" t="s">
        <v>17</v>
      </c>
      <c r="H8954" t="s">
        <v>792</v>
      </c>
      <c r="J8954" t="s">
        <v>31243</v>
      </c>
      <c r="K8954" t="s">
        <v>22291</v>
      </c>
      <c r="L8954" t="s">
        <v>22291</v>
      </c>
      <c r="M8954" t="s">
        <v>22291</v>
      </c>
      <c r="N8954" t="str">
        <f t="shared" si="139"/>
        <v>OK</v>
      </c>
      <c r="O8954" t="str">
        <f>IF(OR(Table1_17[[#This Row],[amount]]&lt;$Y$8,Table1_17[[#This Row],[amount]]&gt;$Y$7),"Outlier","Normal")</f>
        <v>Normal</v>
      </c>
      <c r="P8954" t="str">
        <f>IF(OR(Table1_17[[#This Row],[missing_flag]]="Missing",Table1_17[[#This Row],[outlier_flag]]="Outliers"),"Review","Valid")</f>
        <v>Valid</v>
      </c>
    </row>
    <row r="8955" spans="1:16">
      <c r="A8955" t="s">
        <v>19394</v>
      </c>
      <c r="B8955" s="1">
        <v>44674</v>
      </c>
      <c r="C8955">
        <v>-32117.63</v>
      </c>
      <c r="D8955" t="s">
        <v>1478</v>
      </c>
      <c r="E8955" t="s">
        <v>20</v>
      </c>
      <c r="F8955" t="s">
        <v>271</v>
      </c>
      <c r="G8955" t="s">
        <v>17</v>
      </c>
      <c r="I8955" t="s">
        <v>199</v>
      </c>
      <c r="J8955" t="s">
        <v>31244</v>
      </c>
      <c r="K8955" t="s">
        <v>22291</v>
      </c>
      <c r="L8955" t="s">
        <v>22291</v>
      </c>
      <c r="M8955" t="s">
        <v>22291</v>
      </c>
      <c r="N8955" t="str">
        <f t="shared" si="139"/>
        <v>OK</v>
      </c>
      <c r="O8955" t="str">
        <f>IF(OR(Table1_17[[#This Row],[amount]]&lt;$Y$8,Table1_17[[#This Row],[amount]]&gt;$Y$7),"Outlier","Normal")</f>
        <v>Normal</v>
      </c>
      <c r="P8955" t="str">
        <f>IF(OR(Table1_17[[#This Row],[missing_flag]]="Missing",Table1_17[[#This Row],[outlier_flag]]="Outliers"),"Review","Valid")</f>
        <v>Valid</v>
      </c>
    </row>
    <row r="8956" spans="1:16">
      <c r="A8956" t="s">
        <v>19396</v>
      </c>
      <c r="B8956" s="1">
        <v>45207</v>
      </c>
      <c r="C8956">
        <v>100110.31</v>
      </c>
      <c r="D8956" t="s">
        <v>1483</v>
      </c>
      <c r="E8956" t="s">
        <v>1499</v>
      </c>
      <c r="F8956" t="s">
        <v>268</v>
      </c>
      <c r="G8956" t="s">
        <v>8</v>
      </c>
      <c r="H8956" t="s">
        <v>844</v>
      </c>
      <c r="J8956" t="s">
        <v>31245</v>
      </c>
      <c r="K8956" t="s">
        <v>22291</v>
      </c>
      <c r="L8956" t="s">
        <v>22291</v>
      </c>
      <c r="M8956" t="s">
        <v>22291</v>
      </c>
      <c r="N8956" t="str">
        <f t="shared" si="139"/>
        <v>OK</v>
      </c>
      <c r="O8956" t="str">
        <f>IF(OR(Table1_17[[#This Row],[amount]]&lt;$Y$8,Table1_17[[#This Row],[amount]]&gt;$Y$7),"Outlier","Normal")</f>
        <v>Normal</v>
      </c>
      <c r="P8956" t="str">
        <f>IF(OR(Table1_17[[#This Row],[missing_flag]]="Missing",Table1_17[[#This Row],[outlier_flag]]="Outliers"),"Review","Valid")</f>
        <v>Valid</v>
      </c>
    </row>
    <row r="8957" spans="1:16">
      <c r="A8957" t="s">
        <v>19398</v>
      </c>
      <c r="B8957" s="1">
        <v>44583</v>
      </c>
      <c r="C8957">
        <v>-67091.42</v>
      </c>
      <c r="D8957" t="s">
        <v>1478</v>
      </c>
      <c r="E8957" t="s">
        <v>1509</v>
      </c>
      <c r="F8957" t="s">
        <v>271</v>
      </c>
      <c r="G8957" t="s">
        <v>8</v>
      </c>
      <c r="I8957" t="s">
        <v>163</v>
      </c>
      <c r="J8957" t="s">
        <v>31246</v>
      </c>
      <c r="K8957" t="s">
        <v>22291</v>
      </c>
      <c r="L8957" t="s">
        <v>22291</v>
      </c>
      <c r="M8957" t="s">
        <v>22291</v>
      </c>
      <c r="N8957" t="str">
        <f t="shared" si="139"/>
        <v>OK</v>
      </c>
      <c r="O8957" t="str">
        <f>IF(OR(Table1_17[[#This Row],[amount]]&lt;$Y$8,Table1_17[[#This Row],[amount]]&gt;$Y$7),"Outlier","Normal")</f>
        <v>Normal</v>
      </c>
      <c r="P8957" t="str">
        <f>IF(OR(Table1_17[[#This Row],[missing_flag]]="Missing",Table1_17[[#This Row],[outlier_flag]]="Outliers"),"Review","Valid")</f>
        <v>Valid</v>
      </c>
    </row>
    <row r="8958" spans="1:16">
      <c r="A8958" t="s">
        <v>19400</v>
      </c>
      <c r="B8958" s="1">
        <v>44716</v>
      </c>
      <c r="C8958">
        <v>60339.97</v>
      </c>
      <c r="D8958" t="s">
        <v>1483</v>
      </c>
      <c r="E8958" t="s">
        <v>1484</v>
      </c>
      <c r="F8958" t="s">
        <v>271</v>
      </c>
      <c r="G8958" t="s">
        <v>13</v>
      </c>
      <c r="H8958" t="s">
        <v>918</v>
      </c>
      <c r="J8958" t="s">
        <v>31247</v>
      </c>
      <c r="K8958" t="s">
        <v>22291</v>
      </c>
      <c r="L8958" t="s">
        <v>22291</v>
      </c>
      <c r="M8958" t="s">
        <v>22291</v>
      </c>
      <c r="N8958" t="str">
        <f t="shared" si="139"/>
        <v>OK</v>
      </c>
      <c r="O8958" t="str">
        <f>IF(OR(Table1_17[[#This Row],[amount]]&lt;$Y$8,Table1_17[[#This Row],[amount]]&gt;$Y$7),"Outlier","Normal")</f>
        <v>Normal</v>
      </c>
      <c r="P8958" t="str">
        <f>IF(OR(Table1_17[[#This Row],[missing_flag]]="Missing",Table1_17[[#This Row],[outlier_flag]]="Outliers"),"Review","Valid")</f>
        <v>Valid</v>
      </c>
    </row>
    <row r="8959" spans="1:16">
      <c r="A8959" t="s">
        <v>19402</v>
      </c>
      <c r="B8959" s="1">
        <v>45061</v>
      </c>
      <c r="C8959">
        <v>-51262.25</v>
      </c>
      <c r="D8959" t="s">
        <v>1478</v>
      </c>
      <c r="E8959" t="s">
        <v>1509</v>
      </c>
      <c r="F8959" t="s">
        <v>268</v>
      </c>
      <c r="G8959" t="s">
        <v>17</v>
      </c>
      <c r="I8959" t="s">
        <v>65</v>
      </c>
      <c r="J8959" t="s">
        <v>31248</v>
      </c>
      <c r="K8959" t="s">
        <v>22291</v>
      </c>
      <c r="L8959" t="s">
        <v>22291</v>
      </c>
      <c r="M8959" t="s">
        <v>22291</v>
      </c>
      <c r="N8959" t="str">
        <f t="shared" si="139"/>
        <v>OK</v>
      </c>
      <c r="O8959" t="str">
        <f>IF(OR(Table1_17[[#This Row],[amount]]&lt;$Y$8,Table1_17[[#This Row],[amount]]&gt;$Y$7),"Outlier","Normal")</f>
        <v>Normal</v>
      </c>
      <c r="P8959" t="str">
        <f>IF(OR(Table1_17[[#This Row],[missing_flag]]="Missing",Table1_17[[#This Row],[outlier_flag]]="Outliers"),"Review","Valid")</f>
        <v>Valid</v>
      </c>
    </row>
    <row r="8960" spans="1:16">
      <c r="A8960" t="s">
        <v>19404</v>
      </c>
      <c r="B8960" s="1">
        <v>45110</v>
      </c>
      <c r="C8960">
        <v>158570.76</v>
      </c>
      <c r="D8960" t="s">
        <v>1483</v>
      </c>
      <c r="E8960" t="s">
        <v>1499</v>
      </c>
      <c r="F8960" t="s">
        <v>268</v>
      </c>
      <c r="G8960" t="s">
        <v>13</v>
      </c>
      <c r="H8960" t="s">
        <v>756</v>
      </c>
      <c r="J8960" t="s">
        <v>31249</v>
      </c>
      <c r="K8960" t="s">
        <v>22291</v>
      </c>
      <c r="L8960" t="s">
        <v>22291</v>
      </c>
      <c r="M8960" t="s">
        <v>22291</v>
      </c>
      <c r="N8960" t="str">
        <f t="shared" si="139"/>
        <v>OK</v>
      </c>
      <c r="O8960" t="str">
        <f>IF(OR(Table1_17[[#This Row],[amount]]&lt;$Y$8,Table1_17[[#This Row],[amount]]&gt;$Y$7),"Outlier","Normal")</f>
        <v>Normal</v>
      </c>
      <c r="P8960" t="str">
        <f>IF(OR(Table1_17[[#This Row],[missing_flag]]="Missing",Table1_17[[#This Row],[outlier_flag]]="Outliers"),"Review","Valid")</f>
        <v>Valid</v>
      </c>
    </row>
    <row r="8961" spans="1:16">
      <c r="A8961" t="s">
        <v>19406</v>
      </c>
      <c r="B8961" s="1">
        <v>45202</v>
      </c>
      <c r="C8961">
        <v>64781.35</v>
      </c>
      <c r="D8961" t="s">
        <v>1483</v>
      </c>
      <c r="E8961" t="s">
        <v>1487</v>
      </c>
      <c r="F8961" t="s">
        <v>271</v>
      </c>
      <c r="G8961" t="s">
        <v>17</v>
      </c>
      <c r="H8961" t="s">
        <v>1269</v>
      </c>
      <c r="J8961" t="s">
        <v>31250</v>
      </c>
      <c r="K8961" t="s">
        <v>22291</v>
      </c>
      <c r="L8961" t="s">
        <v>22291</v>
      </c>
      <c r="M8961" t="s">
        <v>22291</v>
      </c>
      <c r="N8961" t="str">
        <f t="shared" si="139"/>
        <v>OK</v>
      </c>
      <c r="O8961" t="str">
        <f>IF(OR(Table1_17[[#This Row],[amount]]&lt;$Y$8,Table1_17[[#This Row],[amount]]&gt;$Y$7),"Outlier","Normal")</f>
        <v>Normal</v>
      </c>
      <c r="P8961" t="str">
        <f>IF(OR(Table1_17[[#This Row],[missing_flag]]="Missing",Table1_17[[#This Row],[outlier_flag]]="Outliers"),"Review","Valid")</f>
        <v>Valid</v>
      </c>
    </row>
    <row r="8962" spans="1:16">
      <c r="A8962" t="s">
        <v>19408</v>
      </c>
      <c r="B8962" s="1">
        <v>45034</v>
      </c>
      <c r="C8962">
        <v>87057.61</v>
      </c>
      <c r="D8962" t="s">
        <v>1483</v>
      </c>
      <c r="E8962" t="s">
        <v>1487</v>
      </c>
      <c r="F8962" t="s">
        <v>268</v>
      </c>
      <c r="G8962" t="s">
        <v>13</v>
      </c>
      <c r="H8962" t="s">
        <v>822</v>
      </c>
      <c r="J8962" t="s">
        <v>31251</v>
      </c>
      <c r="K8962" t="s">
        <v>22291</v>
      </c>
      <c r="L8962" t="s">
        <v>22291</v>
      </c>
      <c r="M8962" t="s">
        <v>22291</v>
      </c>
      <c r="N8962" t="str">
        <f t="shared" si="139"/>
        <v>OK</v>
      </c>
      <c r="O8962" t="str">
        <f>IF(OR(Table1_17[[#This Row],[amount]]&lt;$Y$8,Table1_17[[#This Row],[amount]]&gt;$Y$7),"Outlier","Normal")</f>
        <v>Normal</v>
      </c>
      <c r="P8962" t="str">
        <f>IF(OR(Table1_17[[#This Row],[missing_flag]]="Missing",Table1_17[[#This Row],[outlier_flag]]="Outliers"),"Review","Valid")</f>
        <v>Valid</v>
      </c>
    </row>
    <row r="8963" spans="1:16">
      <c r="A8963" t="s">
        <v>19410</v>
      </c>
      <c r="B8963" s="1">
        <v>44910</v>
      </c>
      <c r="C8963">
        <v>-51898.01</v>
      </c>
      <c r="D8963" t="s">
        <v>1478</v>
      </c>
      <c r="E8963" t="s">
        <v>1496</v>
      </c>
      <c r="F8963" t="s">
        <v>268</v>
      </c>
      <c r="G8963" t="s">
        <v>29</v>
      </c>
      <c r="I8963" t="s">
        <v>32</v>
      </c>
      <c r="J8963" t="s">
        <v>31252</v>
      </c>
      <c r="K8963" t="s">
        <v>22291</v>
      </c>
      <c r="L8963" t="s">
        <v>22291</v>
      </c>
      <c r="M8963" t="s">
        <v>22291</v>
      </c>
      <c r="N8963" t="str">
        <f t="shared" ref="N8963:N9026" si="140">IF(OR(B8963="",C8963="",D8963="",F8963=""),"Missing","OK")</f>
        <v>OK</v>
      </c>
      <c r="O8963" t="str">
        <f>IF(OR(Table1_17[[#This Row],[amount]]&lt;$Y$8,Table1_17[[#This Row],[amount]]&gt;$Y$7),"Outlier","Normal")</f>
        <v>Normal</v>
      </c>
      <c r="P8963" t="str">
        <f>IF(OR(Table1_17[[#This Row],[missing_flag]]="Missing",Table1_17[[#This Row],[outlier_flag]]="Outliers"),"Review","Valid")</f>
        <v>Valid</v>
      </c>
    </row>
    <row r="8964" spans="1:16">
      <c r="A8964" t="s">
        <v>19412</v>
      </c>
      <c r="B8964" s="1">
        <v>45096</v>
      </c>
      <c r="C8964">
        <v>-60679.69</v>
      </c>
      <c r="D8964" t="s">
        <v>1478</v>
      </c>
      <c r="E8964" t="s">
        <v>1496</v>
      </c>
      <c r="F8964" t="s">
        <v>264</v>
      </c>
      <c r="G8964" t="s">
        <v>29</v>
      </c>
      <c r="I8964" t="s">
        <v>57</v>
      </c>
      <c r="J8964" t="s">
        <v>31253</v>
      </c>
      <c r="K8964" t="s">
        <v>22291</v>
      </c>
      <c r="L8964" t="s">
        <v>22291</v>
      </c>
      <c r="M8964" t="s">
        <v>22291</v>
      </c>
      <c r="N8964" t="str">
        <f t="shared" si="140"/>
        <v>OK</v>
      </c>
      <c r="O8964" t="str">
        <f>IF(OR(Table1_17[[#This Row],[amount]]&lt;$Y$8,Table1_17[[#This Row],[amount]]&gt;$Y$7),"Outlier","Normal")</f>
        <v>Normal</v>
      </c>
      <c r="P8964" t="str">
        <f>IF(OR(Table1_17[[#This Row],[missing_flag]]="Missing",Table1_17[[#This Row],[outlier_flag]]="Outliers"),"Review","Valid")</f>
        <v>Valid</v>
      </c>
    </row>
    <row r="8965" spans="1:16">
      <c r="A8965" t="s">
        <v>19414</v>
      </c>
      <c r="B8965" s="1">
        <v>44644</v>
      </c>
      <c r="C8965">
        <v>-29902.47</v>
      </c>
      <c r="D8965" t="s">
        <v>1478</v>
      </c>
      <c r="E8965" t="s">
        <v>1496</v>
      </c>
      <c r="F8965" t="s">
        <v>268</v>
      </c>
      <c r="G8965" t="s">
        <v>8</v>
      </c>
      <c r="I8965" t="s">
        <v>145</v>
      </c>
      <c r="J8965" t="s">
        <v>31254</v>
      </c>
      <c r="K8965" t="s">
        <v>22291</v>
      </c>
      <c r="L8965" t="s">
        <v>22291</v>
      </c>
      <c r="M8965" t="s">
        <v>22291</v>
      </c>
      <c r="N8965" t="str">
        <f t="shared" si="140"/>
        <v>OK</v>
      </c>
      <c r="O8965" t="str">
        <f>IF(OR(Table1_17[[#This Row],[amount]]&lt;$Y$8,Table1_17[[#This Row],[amount]]&gt;$Y$7),"Outlier","Normal")</f>
        <v>Normal</v>
      </c>
      <c r="P8965" t="str">
        <f>IF(OR(Table1_17[[#This Row],[missing_flag]]="Missing",Table1_17[[#This Row],[outlier_flag]]="Outliers"),"Review","Valid")</f>
        <v>Valid</v>
      </c>
    </row>
    <row r="8966" spans="1:16">
      <c r="A8966" t="s">
        <v>19416</v>
      </c>
      <c r="B8966" s="1">
        <v>44778</v>
      </c>
      <c r="C8966">
        <v>-34369.85</v>
      </c>
      <c r="D8966" t="s">
        <v>1478</v>
      </c>
      <c r="E8966" t="s">
        <v>36</v>
      </c>
      <c r="F8966" t="s">
        <v>271</v>
      </c>
      <c r="G8966" t="s">
        <v>8</v>
      </c>
      <c r="I8966" t="s">
        <v>107</v>
      </c>
      <c r="J8966" t="s">
        <v>31255</v>
      </c>
      <c r="K8966" t="s">
        <v>22291</v>
      </c>
      <c r="L8966" t="s">
        <v>22291</v>
      </c>
      <c r="M8966" t="s">
        <v>22291</v>
      </c>
      <c r="N8966" t="str">
        <f t="shared" si="140"/>
        <v>OK</v>
      </c>
      <c r="O8966" t="str">
        <f>IF(OR(Table1_17[[#This Row],[amount]]&lt;$Y$8,Table1_17[[#This Row],[amount]]&gt;$Y$7),"Outlier","Normal")</f>
        <v>Normal</v>
      </c>
      <c r="P8966" t="str">
        <f>IF(OR(Table1_17[[#This Row],[missing_flag]]="Missing",Table1_17[[#This Row],[outlier_flag]]="Outliers"),"Review","Valid")</f>
        <v>Valid</v>
      </c>
    </row>
    <row r="8967" spans="1:16">
      <c r="A8967" t="s">
        <v>19418</v>
      </c>
      <c r="B8967" s="1">
        <v>44881</v>
      </c>
      <c r="C8967">
        <v>-31105.54</v>
      </c>
      <c r="D8967" t="s">
        <v>1478</v>
      </c>
      <c r="E8967" t="s">
        <v>20</v>
      </c>
      <c r="F8967" t="s">
        <v>271</v>
      </c>
      <c r="G8967" t="s">
        <v>29</v>
      </c>
      <c r="I8967" t="s">
        <v>173</v>
      </c>
      <c r="J8967" t="s">
        <v>31256</v>
      </c>
      <c r="K8967" t="s">
        <v>22291</v>
      </c>
      <c r="L8967" t="s">
        <v>22291</v>
      </c>
      <c r="M8967" t="s">
        <v>22291</v>
      </c>
      <c r="N8967" t="str">
        <f t="shared" si="140"/>
        <v>OK</v>
      </c>
      <c r="O8967" t="str">
        <f>IF(OR(Table1_17[[#This Row],[amount]]&lt;$Y$8,Table1_17[[#This Row],[amount]]&gt;$Y$7),"Outlier","Normal")</f>
        <v>Normal</v>
      </c>
      <c r="P8967" t="str">
        <f>IF(OR(Table1_17[[#This Row],[missing_flag]]="Missing",Table1_17[[#This Row],[outlier_flag]]="Outliers"),"Review","Valid")</f>
        <v>Valid</v>
      </c>
    </row>
    <row r="8968" spans="1:16">
      <c r="A8968" t="s">
        <v>19420</v>
      </c>
      <c r="B8968" s="1">
        <v>45140</v>
      </c>
      <c r="C8968">
        <v>-39542.71</v>
      </c>
      <c r="D8968" t="s">
        <v>1478</v>
      </c>
      <c r="E8968" t="s">
        <v>7</v>
      </c>
      <c r="F8968" t="s">
        <v>268</v>
      </c>
      <c r="G8968" t="s">
        <v>8</v>
      </c>
      <c r="I8968" t="s">
        <v>238</v>
      </c>
      <c r="J8968" t="s">
        <v>31257</v>
      </c>
      <c r="K8968" t="s">
        <v>22291</v>
      </c>
      <c r="L8968" t="s">
        <v>22291</v>
      </c>
      <c r="M8968" t="s">
        <v>22291</v>
      </c>
      <c r="N8968" t="str">
        <f t="shared" si="140"/>
        <v>OK</v>
      </c>
      <c r="O8968" t="str">
        <f>IF(OR(Table1_17[[#This Row],[amount]]&lt;$Y$8,Table1_17[[#This Row],[amount]]&gt;$Y$7),"Outlier","Normal")</f>
        <v>Normal</v>
      </c>
      <c r="P8968" t="str">
        <f>IF(OR(Table1_17[[#This Row],[missing_flag]]="Missing",Table1_17[[#This Row],[outlier_flag]]="Outliers"),"Review","Valid")</f>
        <v>Valid</v>
      </c>
    </row>
    <row r="8969" spans="1:16">
      <c r="A8969" t="s">
        <v>19422</v>
      </c>
      <c r="B8969" s="1">
        <v>44803</v>
      </c>
      <c r="C8969">
        <v>-48441.919999999998</v>
      </c>
      <c r="D8969" t="s">
        <v>1478</v>
      </c>
      <c r="E8969" t="s">
        <v>1496</v>
      </c>
      <c r="F8969" t="s">
        <v>271</v>
      </c>
      <c r="G8969" t="s">
        <v>17</v>
      </c>
      <c r="I8969" t="s">
        <v>5</v>
      </c>
      <c r="J8969" t="s">
        <v>31258</v>
      </c>
      <c r="K8969" t="s">
        <v>22291</v>
      </c>
      <c r="L8969" t="s">
        <v>22291</v>
      </c>
      <c r="M8969" t="s">
        <v>22291</v>
      </c>
      <c r="N8969" t="str">
        <f t="shared" si="140"/>
        <v>OK</v>
      </c>
      <c r="O8969" t="str">
        <f>IF(OR(Table1_17[[#This Row],[amount]]&lt;$Y$8,Table1_17[[#This Row],[amount]]&gt;$Y$7),"Outlier","Normal")</f>
        <v>Normal</v>
      </c>
      <c r="P8969" t="str">
        <f>IF(OR(Table1_17[[#This Row],[missing_flag]]="Missing",Table1_17[[#This Row],[outlier_flag]]="Outliers"),"Review","Valid")</f>
        <v>Valid</v>
      </c>
    </row>
    <row r="8970" spans="1:16">
      <c r="A8970" t="s">
        <v>19424</v>
      </c>
      <c r="B8970" s="1">
        <v>45259</v>
      </c>
      <c r="C8970">
        <v>-21152.13</v>
      </c>
      <c r="D8970" t="s">
        <v>1478</v>
      </c>
      <c r="E8970" t="s">
        <v>1509</v>
      </c>
      <c r="F8970" t="s">
        <v>271</v>
      </c>
      <c r="G8970" t="s">
        <v>13</v>
      </c>
      <c r="I8970" t="s">
        <v>171</v>
      </c>
      <c r="J8970" t="s">
        <v>31259</v>
      </c>
      <c r="K8970" t="s">
        <v>22291</v>
      </c>
      <c r="L8970" t="s">
        <v>22291</v>
      </c>
      <c r="M8970" t="s">
        <v>22291</v>
      </c>
      <c r="N8970" t="str">
        <f t="shared" si="140"/>
        <v>OK</v>
      </c>
      <c r="O8970" t="str">
        <f>IF(OR(Table1_17[[#This Row],[amount]]&lt;$Y$8,Table1_17[[#This Row],[amount]]&gt;$Y$7),"Outlier","Normal")</f>
        <v>Normal</v>
      </c>
      <c r="P8970" t="str">
        <f>IF(OR(Table1_17[[#This Row],[missing_flag]]="Missing",Table1_17[[#This Row],[outlier_flag]]="Outliers"),"Review","Valid")</f>
        <v>Valid</v>
      </c>
    </row>
    <row r="8971" spans="1:16">
      <c r="A8971" t="s">
        <v>19426</v>
      </c>
      <c r="B8971" s="1">
        <v>45273</v>
      </c>
      <c r="C8971">
        <v>200514.18</v>
      </c>
      <c r="D8971" t="s">
        <v>1483</v>
      </c>
      <c r="E8971" t="s">
        <v>1487</v>
      </c>
      <c r="F8971" t="s">
        <v>268</v>
      </c>
      <c r="G8971" t="s">
        <v>13</v>
      </c>
      <c r="H8971" t="s">
        <v>1361</v>
      </c>
      <c r="J8971" t="s">
        <v>31260</v>
      </c>
      <c r="K8971" t="s">
        <v>22291</v>
      </c>
      <c r="L8971" t="s">
        <v>22291</v>
      </c>
      <c r="M8971" t="s">
        <v>22291</v>
      </c>
      <c r="N8971" t="str">
        <f t="shared" si="140"/>
        <v>OK</v>
      </c>
      <c r="O8971" t="str">
        <f>IF(OR(Table1_17[[#This Row],[amount]]&lt;$Y$8,Table1_17[[#This Row],[amount]]&gt;$Y$7),"Outlier","Normal")</f>
        <v>Normal</v>
      </c>
      <c r="P8971" t="str">
        <f>IF(OR(Table1_17[[#This Row],[missing_flag]]="Missing",Table1_17[[#This Row],[outlier_flag]]="Outliers"),"Review","Valid")</f>
        <v>Valid</v>
      </c>
    </row>
    <row r="8972" spans="1:16">
      <c r="A8972" t="s">
        <v>19428</v>
      </c>
      <c r="B8972" s="1">
        <v>44838</v>
      </c>
      <c r="C8972">
        <v>-35199.879999999997</v>
      </c>
      <c r="D8972" t="s">
        <v>1478</v>
      </c>
      <c r="E8972" t="s">
        <v>1509</v>
      </c>
      <c r="F8972" t="s">
        <v>268</v>
      </c>
      <c r="G8972" t="s">
        <v>13</v>
      </c>
      <c r="I8972" t="s">
        <v>244</v>
      </c>
      <c r="J8972" t="s">
        <v>31261</v>
      </c>
      <c r="K8972" t="s">
        <v>22291</v>
      </c>
      <c r="L8972" t="s">
        <v>22291</v>
      </c>
      <c r="M8972" t="s">
        <v>22291</v>
      </c>
      <c r="N8972" t="str">
        <f t="shared" si="140"/>
        <v>OK</v>
      </c>
      <c r="O8972" t="str">
        <f>IF(OR(Table1_17[[#This Row],[amount]]&lt;$Y$8,Table1_17[[#This Row],[amount]]&gt;$Y$7),"Outlier","Normal")</f>
        <v>Normal</v>
      </c>
      <c r="P8972" t="str">
        <f>IF(OR(Table1_17[[#This Row],[missing_flag]]="Missing",Table1_17[[#This Row],[outlier_flag]]="Outliers"),"Review","Valid")</f>
        <v>Valid</v>
      </c>
    </row>
    <row r="8973" spans="1:16">
      <c r="A8973" t="s">
        <v>19430</v>
      </c>
      <c r="B8973" s="1">
        <v>44628</v>
      </c>
      <c r="C8973">
        <v>97659.41</v>
      </c>
      <c r="D8973" t="s">
        <v>1483</v>
      </c>
      <c r="E8973" t="s">
        <v>1484</v>
      </c>
      <c r="F8973" t="s">
        <v>264</v>
      </c>
      <c r="G8973" t="s">
        <v>17</v>
      </c>
      <c r="H8973" t="s">
        <v>1183</v>
      </c>
      <c r="J8973" t="s">
        <v>31262</v>
      </c>
      <c r="K8973" t="s">
        <v>22291</v>
      </c>
      <c r="L8973" t="s">
        <v>22291</v>
      </c>
      <c r="M8973" t="s">
        <v>22291</v>
      </c>
      <c r="N8973" t="str">
        <f t="shared" si="140"/>
        <v>OK</v>
      </c>
      <c r="O8973" t="str">
        <f>IF(OR(Table1_17[[#This Row],[amount]]&lt;$Y$8,Table1_17[[#This Row],[amount]]&gt;$Y$7),"Outlier","Normal")</f>
        <v>Normal</v>
      </c>
      <c r="P8973" t="str">
        <f>IF(OR(Table1_17[[#This Row],[missing_flag]]="Missing",Table1_17[[#This Row],[outlier_flag]]="Outliers"),"Review","Valid")</f>
        <v>Valid</v>
      </c>
    </row>
    <row r="8974" spans="1:16">
      <c r="A8974" t="s">
        <v>19432</v>
      </c>
      <c r="B8974" s="1">
        <v>44766</v>
      </c>
      <c r="C8974">
        <v>190226.62</v>
      </c>
      <c r="D8974" t="s">
        <v>1483</v>
      </c>
      <c r="E8974" t="s">
        <v>1484</v>
      </c>
      <c r="F8974" t="s">
        <v>271</v>
      </c>
      <c r="G8974" t="s">
        <v>8</v>
      </c>
      <c r="H8974" t="s">
        <v>1131</v>
      </c>
      <c r="J8974" t="s">
        <v>31263</v>
      </c>
      <c r="K8974" t="s">
        <v>22291</v>
      </c>
      <c r="L8974" t="s">
        <v>22291</v>
      </c>
      <c r="M8974" t="s">
        <v>22291</v>
      </c>
      <c r="N8974" t="str">
        <f t="shared" si="140"/>
        <v>OK</v>
      </c>
      <c r="O8974" t="str">
        <f>IF(OR(Table1_17[[#This Row],[amount]]&lt;$Y$8,Table1_17[[#This Row],[amount]]&gt;$Y$7),"Outlier","Normal")</f>
        <v>Normal</v>
      </c>
      <c r="P8974" t="str">
        <f>IF(OR(Table1_17[[#This Row],[missing_flag]]="Missing",Table1_17[[#This Row],[outlier_flag]]="Outliers"),"Review","Valid")</f>
        <v>Valid</v>
      </c>
    </row>
    <row r="8975" spans="1:16">
      <c r="A8975" t="s">
        <v>19434</v>
      </c>
      <c r="B8975" s="1">
        <v>45145</v>
      </c>
      <c r="C8975">
        <v>-23850.080000000002</v>
      </c>
      <c r="D8975" t="s">
        <v>1478</v>
      </c>
      <c r="E8975" t="s">
        <v>36</v>
      </c>
      <c r="F8975" t="s">
        <v>268</v>
      </c>
      <c r="G8975" t="s">
        <v>8</v>
      </c>
      <c r="I8975" t="s">
        <v>209</v>
      </c>
      <c r="J8975" t="s">
        <v>31264</v>
      </c>
      <c r="K8975" t="s">
        <v>22291</v>
      </c>
      <c r="L8975" t="s">
        <v>22291</v>
      </c>
      <c r="M8975" t="s">
        <v>22291</v>
      </c>
      <c r="N8975" t="str">
        <f t="shared" si="140"/>
        <v>OK</v>
      </c>
      <c r="O8975" t="str">
        <f>IF(OR(Table1_17[[#This Row],[amount]]&lt;$Y$8,Table1_17[[#This Row],[amount]]&gt;$Y$7),"Outlier","Normal")</f>
        <v>Normal</v>
      </c>
      <c r="P8975" t="str">
        <f>IF(OR(Table1_17[[#This Row],[missing_flag]]="Missing",Table1_17[[#This Row],[outlier_flag]]="Outliers"),"Review","Valid")</f>
        <v>Valid</v>
      </c>
    </row>
    <row r="8976" spans="1:16">
      <c r="A8976" t="s">
        <v>19436</v>
      </c>
      <c r="B8976" s="1">
        <v>44987</v>
      </c>
      <c r="C8976">
        <v>256272.24</v>
      </c>
      <c r="D8976" t="s">
        <v>1483</v>
      </c>
      <c r="E8976" t="s">
        <v>1484</v>
      </c>
      <c r="F8976" t="s">
        <v>264</v>
      </c>
      <c r="G8976" t="s">
        <v>13</v>
      </c>
      <c r="H8976" t="s">
        <v>1089</v>
      </c>
      <c r="J8976" t="s">
        <v>31265</v>
      </c>
      <c r="K8976" t="s">
        <v>22291</v>
      </c>
      <c r="L8976" t="s">
        <v>22291</v>
      </c>
      <c r="M8976" t="s">
        <v>22291</v>
      </c>
      <c r="N8976" t="str">
        <f t="shared" si="140"/>
        <v>OK</v>
      </c>
      <c r="O8976" t="str">
        <f>IF(OR(Table1_17[[#This Row],[amount]]&lt;$Y$8,Table1_17[[#This Row],[amount]]&gt;$Y$7),"Outlier","Normal")</f>
        <v>Normal</v>
      </c>
      <c r="P8976" t="str">
        <f>IF(OR(Table1_17[[#This Row],[missing_flag]]="Missing",Table1_17[[#This Row],[outlier_flag]]="Outliers"),"Review","Valid")</f>
        <v>Valid</v>
      </c>
    </row>
    <row r="8977" spans="1:16">
      <c r="A8977" t="s">
        <v>19438</v>
      </c>
      <c r="B8977" s="1">
        <v>45140</v>
      </c>
      <c r="C8977">
        <v>164978.16</v>
      </c>
      <c r="D8977" t="s">
        <v>1483</v>
      </c>
      <c r="E8977" t="s">
        <v>1487</v>
      </c>
      <c r="F8977" t="s">
        <v>271</v>
      </c>
      <c r="G8977" t="s">
        <v>29</v>
      </c>
      <c r="H8977" t="s">
        <v>814</v>
      </c>
      <c r="J8977" t="s">
        <v>31266</v>
      </c>
      <c r="K8977" t="s">
        <v>22291</v>
      </c>
      <c r="L8977" t="s">
        <v>22291</v>
      </c>
      <c r="M8977" t="s">
        <v>22291</v>
      </c>
      <c r="N8977" t="str">
        <f t="shared" si="140"/>
        <v>OK</v>
      </c>
      <c r="O8977" t="str">
        <f>IF(OR(Table1_17[[#This Row],[amount]]&lt;$Y$8,Table1_17[[#This Row],[amount]]&gt;$Y$7),"Outlier","Normal")</f>
        <v>Normal</v>
      </c>
      <c r="P8977" t="str">
        <f>IF(OR(Table1_17[[#This Row],[missing_flag]]="Missing",Table1_17[[#This Row],[outlier_flag]]="Outliers"),"Review","Valid")</f>
        <v>Valid</v>
      </c>
    </row>
    <row r="8978" spans="1:16">
      <c r="A8978" t="s">
        <v>19440</v>
      </c>
      <c r="B8978" s="1">
        <v>44704</v>
      </c>
      <c r="C8978">
        <v>-46145.58</v>
      </c>
      <c r="D8978" t="s">
        <v>1478</v>
      </c>
      <c r="E8978" t="s">
        <v>36</v>
      </c>
      <c r="F8978" t="s">
        <v>268</v>
      </c>
      <c r="G8978" t="s">
        <v>13</v>
      </c>
      <c r="I8978" t="s">
        <v>119</v>
      </c>
      <c r="J8978" t="s">
        <v>31267</v>
      </c>
      <c r="K8978" t="s">
        <v>22291</v>
      </c>
      <c r="L8978" t="s">
        <v>22291</v>
      </c>
      <c r="M8978" t="s">
        <v>22291</v>
      </c>
      <c r="N8978" t="str">
        <f t="shared" si="140"/>
        <v>OK</v>
      </c>
      <c r="O8978" t="str">
        <f>IF(OR(Table1_17[[#This Row],[amount]]&lt;$Y$8,Table1_17[[#This Row],[amount]]&gt;$Y$7),"Outlier","Normal")</f>
        <v>Normal</v>
      </c>
      <c r="P8978" t="str">
        <f>IF(OR(Table1_17[[#This Row],[missing_flag]]="Missing",Table1_17[[#This Row],[outlier_flag]]="Outliers"),"Review","Valid")</f>
        <v>Valid</v>
      </c>
    </row>
    <row r="8979" spans="1:16">
      <c r="A8979" t="s">
        <v>19442</v>
      </c>
      <c r="B8979" s="1">
        <v>44888</v>
      </c>
      <c r="C8979">
        <v>-4182.0200000000004</v>
      </c>
      <c r="D8979" t="s">
        <v>1478</v>
      </c>
      <c r="E8979" t="s">
        <v>1496</v>
      </c>
      <c r="F8979" t="s">
        <v>264</v>
      </c>
      <c r="G8979" t="s">
        <v>13</v>
      </c>
      <c r="I8979" t="s">
        <v>21</v>
      </c>
      <c r="J8979" t="s">
        <v>31268</v>
      </c>
      <c r="K8979" t="s">
        <v>22291</v>
      </c>
      <c r="L8979" t="s">
        <v>22291</v>
      </c>
      <c r="M8979" t="s">
        <v>22291</v>
      </c>
      <c r="N8979" t="str">
        <f t="shared" si="140"/>
        <v>OK</v>
      </c>
      <c r="O8979" t="str">
        <f>IF(OR(Table1_17[[#This Row],[amount]]&lt;$Y$8,Table1_17[[#This Row],[amount]]&gt;$Y$7),"Outlier","Normal")</f>
        <v>Normal</v>
      </c>
      <c r="P8979" t="str">
        <f>IF(OR(Table1_17[[#This Row],[missing_flag]]="Missing",Table1_17[[#This Row],[outlier_flag]]="Outliers"),"Review","Valid")</f>
        <v>Valid</v>
      </c>
    </row>
    <row r="8980" spans="1:16">
      <c r="A8980" t="s">
        <v>19444</v>
      </c>
      <c r="B8980" s="1">
        <v>44984</v>
      </c>
      <c r="C8980">
        <v>19927.66</v>
      </c>
      <c r="D8980" t="s">
        <v>1504</v>
      </c>
      <c r="E8980" t="s">
        <v>1504</v>
      </c>
      <c r="F8980" t="s">
        <v>264</v>
      </c>
      <c r="G8980" t="s">
        <v>29</v>
      </c>
      <c r="J8980" t="s">
        <v>31269</v>
      </c>
      <c r="K8980" t="s">
        <v>22291</v>
      </c>
      <c r="L8980" t="s">
        <v>22291</v>
      </c>
      <c r="M8980" t="s">
        <v>22291</v>
      </c>
      <c r="N8980" t="str">
        <f t="shared" si="140"/>
        <v>OK</v>
      </c>
      <c r="O8980" t="str">
        <f>IF(OR(Table1_17[[#This Row],[amount]]&lt;$Y$8,Table1_17[[#This Row],[amount]]&gt;$Y$7),"Outlier","Normal")</f>
        <v>Normal</v>
      </c>
      <c r="P8980" t="str">
        <f>IF(OR(Table1_17[[#This Row],[missing_flag]]="Missing",Table1_17[[#This Row],[outlier_flag]]="Outliers"),"Review","Valid")</f>
        <v>Valid</v>
      </c>
    </row>
    <row r="8981" spans="1:16">
      <c r="A8981" t="s">
        <v>19446</v>
      </c>
      <c r="B8981" s="1">
        <v>45232</v>
      </c>
      <c r="C8981">
        <v>180770.71</v>
      </c>
      <c r="D8981" t="s">
        <v>1483</v>
      </c>
      <c r="E8981" t="s">
        <v>1487</v>
      </c>
      <c r="F8981" t="s">
        <v>268</v>
      </c>
      <c r="G8981" t="s">
        <v>13</v>
      </c>
      <c r="H8981" t="s">
        <v>840</v>
      </c>
      <c r="J8981" t="s">
        <v>31270</v>
      </c>
      <c r="K8981" t="s">
        <v>22291</v>
      </c>
      <c r="L8981" t="s">
        <v>22291</v>
      </c>
      <c r="M8981" t="s">
        <v>22291</v>
      </c>
      <c r="N8981" t="str">
        <f t="shared" si="140"/>
        <v>OK</v>
      </c>
      <c r="O8981" t="str">
        <f>IF(OR(Table1_17[[#This Row],[amount]]&lt;$Y$8,Table1_17[[#This Row],[amount]]&gt;$Y$7),"Outlier","Normal")</f>
        <v>Normal</v>
      </c>
      <c r="P8981" t="str">
        <f>IF(OR(Table1_17[[#This Row],[missing_flag]]="Missing",Table1_17[[#This Row],[outlier_flag]]="Outliers"),"Review","Valid")</f>
        <v>Valid</v>
      </c>
    </row>
    <row r="8982" spans="1:16">
      <c r="A8982" t="s">
        <v>19448</v>
      </c>
      <c r="B8982" s="1">
        <v>44888</v>
      </c>
      <c r="C8982">
        <v>145449.78</v>
      </c>
      <c r="D8982" t="s">
        <v>1483</v>
      </c>
      <c r="E8982" t="s">
        <v>1487</v>
      </c>
      <c r="F8982" t="s">
        <v>268</v>
      </c>
      <c r="G8982" t="s">
        <v>13</v>
      </c>
      <c r="H8982" t="s">
        <v>1371</v>
      </c>
      <c r="J8982" t="s">
        <v>31271</v>
      </c>
      <c r="K8982" t="s">
        <v>22291</v>
      </c>
      <c r="L8982" t="s">
        <v>22291</v>
      </c>
      <c r="M8982" t="s">
        <v>22291</v>
      </c>
      <c r="N8982" t="str">
        <f t="shared" si="140"/>
        <v>OK</v>
      </c>
      <c r="O8982" t="str">
        <f>IF(OR(Table1_17[[#This Row],[amount]]&lt;$Y$8,Table1_17[[#This Row],[amount]]&gt;$Y$7),"Outlier","Normal")</f>
        <v>Normal</v>
      </c>
      <c r="P8982" t="str">
        <f>IF(OR(Table1_17[[#This Row],[missing_flag]]="Missing",Table1_17[[#This Row],[outlier_flag]]="Outliers"),"Review","Valid")</f>
        <v>Valid</v>
      </c>
    </row>
    <row r="8983" spans="1:16">
      <c r="A8983" t="s">
        <v>19450</v>
      </c>
      <c r="B8983" s="1">
        <v>44891</v>
      </c>
      <c r="C8983">
        <v>199176.26</v>
      </c>
      <c r="D8983" t="s">
        <v>1483</v>
      </c>
      <c r="E8983" t="s">
        <v>1484</v>
      </c>
      <c r="F8983" t="s">
        <v>268</v>
      </c>
      <c r="G8983" t="s">
        <v>13</v>
      </c>
      <c r="H8983" t="s">
        <v>1391</v>
      </c>
      <c r="J8983" t="s">
        <v>31272</v>
      </c>
      <c r="K8983" t="s">
        <v>22291</v>
      </c>
      <c r="L8983" t="s">
        <v>22291</v>
      </c>
      <c r="M8983" t="s">
        <v>22291</v>
      </c>
      <c r="N8983" t="str">
        <f t="shared" si="140"/>
        <v>OK</v>
      </c>
      <c r="O8983" t="str">
        <f>IF(OR(Table1_17[[#This Row],[amount]]&lt;$Y$8,Table1_17[[#This Row],[amount]]&gt;$Y$7),"Outlier","Normal")</f>
        <v>Normal</v>
      </c>
      <c r="P8983" t="str">
        <f>IF(OR(Table1_17[[#This Row],[missing_flag]]="Missing",Table1_17[[#This Row],[outlier_flag]]="Outliers"),"Review","Valid")</f>
        <v>Valid</v>
      </c>
    </row>
    <row r="8984" spans="1:16">
      <c r="A8984" t="s">
        <v>19452</v>
      </c>
      <c r="B8984" s="1">
        <v>45290</v>
      </c>
      <c r="C8984">
        <v>-60644.160000000003</v>
      </c>
      <c r="D8984" t="s">
        <v>1478</v>
      </c>
      <c r="E8984" t="s">
        <v>36</v>
      </c>
      <c r="F8984" t="s">
        <v>264</v>
      </c>
      <c r="G8984" t="s">
        <v>17</v>
      </c>
      <c r="I8984" t="s">
        <v>34</v>
      </c>
      <c r="J8984" t="s">
        <v>31273</v>
      </c>
      <c r="K8984" t="s">
        <v>22291</v>
      </c>
      <c r="L8984" t="s">
        <v>22291</v>
      </c>
      <c r="M8984" t="s">
        <v>22291</v>
      </c>
      <c r="N8984" t="str">
        <f t="shared" si="140"/>
        <v>OK</v>
      </c>
      <c r="O8984" t="str">
        <f>IF(OR(Table1_17[[#This Row],[amount]]&lt;$Y$8,Table1_17[[#This Row],[amount]]&gt;$Y$7),"Outlier","Normal")</f>
        <v>Normal</v>
      </c>
      <c r="P8984" t="str">
        <f>IF(OR(Table1_17[[#This Row],[missing_flag]]="Missing",Table1_17[[#This Row],[outlier_flag]]="Outliers"),"Review","Valid")</f>
        <v>Valid</v>
      </c>
    </row>
    <row r="8985" spans="1:16">
      <c r="A8985" t="s">
        <v>19454</v>
      </c>
      <c r="B8985" s="1">
        <v>44762</v>
      </c>
      <c r="C8985">
        <v>-5248.37</v>
      </c>
      <c r="D8985" t="s">
        <v>1478</v>
      </c>
      <c r="E8985" t="s">
        <v>7</v>
      </c>
      <c r="F8985" t="s">
        <v>271</v>
      </c>
      <c r="G8985" t="s">
        <v>13</v>
      </c>
      <c r="I8985" t="s">
        <v>169</v>
      </c>
      <c r="J8985" t="s">
        <v>31274</v>
      </c>
      <c r="K8985" t="s">
        <v>22291</v>
      </c>
      <c r="L8985" t="s">
        <v>22291</v>
      </c>
      <c r="M8985" t="s">
        <v>22291</v>
      </c>
      <c r="N8985" t="str">
        <f t="shared" si="140"/>
        <v>OK</v>
      </c>
      <c r="O8985" t="str">
        <f>IF(OR(Table1_17[[#This Row],[amount]]&lt;$Y$8,Table1_17[[#This Row],[amount]]&gt;$Y$7),"Outlier","Normal")</f>
        <v>Normal</v>
      </c>
      <c r="P8985" t="str">
        <f>IF(OR(Table1_17[[#This Row],[missing_flag]]="Missing",Table1_17[[#This Row],[outlier_flag]]="Outliers"),"Review","Valid")</f>
        <v>Valid</v>
      </c>
    </row>
    <row r="8986" spans="1:16">
      <c r="A8986" t="s">
        <v>19456</v>
      </c>
      <c r="B8986" s="1">
        <v>44911</v>
      </c>
      <c r="C8986">
        <v>-36162.17</v>
      </c>
      <c r="D8986" t="s">
        <v>1478</v>
      </c>
      <c r="E8986" t="s">
        <v>20</v>
      </c>
      <c r="F8986" t="s">
        <v>271</v>
      </c>
      <c r="G8986" t="s">
        <v>29</v>
      </c>
      <c r="I8986" t="s">
        <v>183</v>
      </c>
      <c r="J8986" t="s">
        <v>31275</v>
      </c>
      <c r="K8986" t="s">
        <v>22291</v>
      </c>
      <c r="L8986" t="s">
        <v>22291</v>
      </c>
      <c r="M8986" t="s">
        <v>22291</v>
      </c>
      <c r="N8986" t="str">
        <f t="shared" si="140"/>
        <v>OK</v>
      </c>
      <c r="O8986" t="str">
        <f>IF(OR(Table1_17[[#This Row],[amount]]&lt;$Y$8,Table1_17[[#This Row],[amount]]&gt;$Y$7),"Outlier","Normal")</f>
        <v>Normal</v>
      </c>
      <c r="P8986" t="str">
        <f>IF(OR(Table1_17[[#This Row],[missing_flag]]="Missing",Table1_17[[#This Row],[outlier_flag]]="Outliers"),"Review","Valid")</f>
        <v>Valid</v>
      </c>
    </row>
    <row r="8987" spans="1:16">
      <c r="A8987" t="s">
        <v>19458</v>
      </c>
      <c r="B8987" s="1">
        <v>44641</v>
      </c>
      <c r="C8987">
        <v>11229.43</v>
      </c>
      <c r="D8987" t="s">
        <v>1924</v>
      </c>
      <c r="E8987" t="s">
        <v>1924</v>
      </c>
      <c r="F8987" t="s">
        <v>268</v>
      </c>
      <c r="G8987" t="s">
        <v>17</v>
      </c>
      <c r="J8987" t="s">
        <v>31276</v>
      </c>
      <c r="K8987" t="s">
        <v>22291</v>
      </c>
      <c r="L8987" t="s">
        <v>22291</v>
      </c>
      <c r="M8987" t="s">
        <v>22291</v>
      </c>
      <c r="N8987" t="str">
        <f t="shared" si="140"/>
        <v>OK</v>
      </c>
      <c r="O8987" t="str">
        <f>IF(OR(Table1_17[[#This Row],[amount]]&lt;$Y$8,Table1_17[[#This Row],[amount]]&gt;$Y$7),"Outlier","Normal")</f>
        <v>Normal</v>
      </c>
      <c r="P8987" t="str">
        <f>IF(OR(Table1_17[[#This Row],[missing_flag]]="Missing",Table1_17[[#This Row],[outlier_flag]]="Outliers"),"Review","Valid")</f>
        <v>Valid</v>
      </c>
    </row>
    <row r="8988" spans="1:16">
      <c r="A8988" t="s">
        <v>19460</v>
      </c>
      <c r="B8988" s="1">
        <v>45025</v>
      </c>
      <c r="C8988">
        <v>108173.92</v>
      </c>
      <c r="D8988" t="s">
        <v>1483</v>
      </c>
      <c r="E8988" t="s">
        <v>1487</v>
      </c>
      <c r="F8988" t="s">
        <v>264</v>
      </c>
      <c r="G8988" t="s">
        <v>8</v>
      </c>
      <c r="H8988" t="s">
        <v>1007</v>
      </c>
      <c r="J8988" t="s">
        <v>31277</v>
      </c>
      <c r="K8988" t="s">
        <v>22291</v>
      </c>
      <c r="L8988" t="s">
        <v>22291</v>
      </c>
      <c r="M8988" t="s">
        <v>22291</v>
      </c>
      <c r="N8988" t="str">
        <f t="shared" si="140"/>
        <v>OK</v>
      </c>
      <c r="O8988" t="str">
        <f>IF(OR(Table1_17[[#This Row],[amount]]&lt;$Y$8,Table1_17[[#This Row],[amount]]&gt;$Y$7),"Outlier","Normal")</f>
        <v>Normal</v>
      </c>
      <c r="P8988" t="str">
        <f>IF(OR(Table1_17[[#This Row],[missing_flag]]="Missing",Table1_17[[#This Row],[outlier_flag]]="Outliers"),"Review","Valid")</f>
        <v>Valid</v>
      </c>
    </row>
    <row r="8989" spans="1:16">
      <c r="A8989" t="s">
        <v>19462</v>
      </c>
      <c r="B8989" s="1">
        <v>45251</v>
      </c>
      <c r="C8989">
        <v>-16925.05</v>
      </c>
      <c r="D8989" t="s">
        <v>1478</v>
      </c>
      <c r="E8989" t="s">
        <v>1496</v>
      </c>
      <c r="F8989" t="s">
        <v>271</v>
      </c>
      <c r="G8989" t="s">
        <v>29</v>
      </c>
      <c r="I8989" t="s">
        <v>39</v>
      </c>
      <c r="J8989" t="s">
        <v>31278</v>
      </c>
      <c r="K8989" t="s">
        <v>22291</v>
      </c>
      <c r="L8989" t="s">
        <v>22291</v>
      </c>
      <c r="M8989" t="s">
        <v>22291</v>
      </c>
      <c r="N8989" t="str">
        <f t="shared" si="140"/>
        <v>OK</v>
      </c>
      <c r="O8989" t="str">
        <f>IF(OR(Table1_17[[#This Row],[amount]]&lt;$Y$8,Table1_17[[#This Row],[amount]]&gt;$Y$7),"Outlier","Normal")</f>
        <v>Normal</v>
      </c>
      <c r="P8989" t="str">
        <f>IF(OR(Table1_17[[#This Row],[missing_flag]]="Missing",Table1_17[[#This Row],[outlier_flag]]="Outliers"),"Review","Valid")</f>
        <v>Valid</v>
      </c>
    </row>
    <row r="8990" spans="1:16">
      <c r="A8990" t="s">
        <v>19464</v>
      </c>
      <c r="B8990" s="1">
        <v>45186</v>
      </c>
      <c r="C8990">
        <v>63271.08</v>
      </c>
      <c r="D8990" t="s">
        <v>1483</v>
      </c>
      <c r="E8990" t="s">
        <v>1484</v>
      </c>
      <c r="F8990" t="s">
        <v>264</v>
      </c>
      <c r="G8990" t="s">
        <v>17</v>
      </c>
      <c r="H8990" t="s">
        <v>850</v>
      </c>
      <c r="J8990" t="s">
        <v>31279</v>
      </c>
      <c r="K8990" t="s">
        <v>22291</v>
      </c>
      <c r="L8990" t="s">
        <v>22291</v>
      </c>
      <c r="M8990" t="s">
        <v>22291</v>
      </c>
      <c r="N8990" t="str">
        <f t="shared" si="140"/>
        <v>OK</v>
      </c>
      <c r="O8990" t="str">
        <f>IF(OR(Table1_17[[#This Row],[amount]]&lt;$Y$8,Table1_17[[#This Row],[amount]]&gt;$Y$7),"Outlier","Normal")</f>
        <v>Normal</v>
      </c>
      <c r="P8990" t="str">
        <f>IF(OR(Table1_17[[#This Row],[missing_flag]]="Missing",Table1_17[[#This Row],[outlier_flag]]="Outliers"),"Review","Valid")</f>
        <v>Valid</v>
      </c>
    </row>
    <row r="8991" spans="1:16">
      <c r="A8991" t="s">
        <v>19466</v>
      </c>
      <c r="B8991" s="1">
        <v>44716</v>
      </c>
      <c r="C8991">
        <v>-8275.59</v>
      </c>
      <c r="D8991" t="s">
        <v>1478</v>
      </c>
      <c r="E8991" t="s">
        <v>1509</v>
      </c>
      <c r="F8991" t="s">
        <v>264</v>
      </c>
      <c r="G8991" t="s">
        <v>29</v>
      </c>
      <c r="I8991" t="s">
        <v>71</v>
      </c>
      <c r="J8991" t="s">
        <v>31280</v>
      </c>
      <c r="K8991" t="s">
        <v>22291</v>
      </c>
      <c r="L8991" t="s">
        <v>22291</v>
      </c>
      <c r="M8991" t="s">
        <v>22291</v>
      </c>
      <c r="N8991" t="str">
        <f t="shared" si="140"/>
        <v>OK</v>
      </c>
      <c r="O8991" t="str">
        <f>IF(OR(Table1_17[[#This Row],[amount]]&lt;$Y$8,Table1_17[[#This Row],[amount]]&gt;$Y$7),"Outlier","Normal")</f>
        <v>Normal</v>
      </c>
      <c r="P8991" t="str">
        <f>IF(OR(Table1_17[[#This Row],[missing_flag]]="Missing",Table1_17[[#This Row],[outlier_flag]]="Outliers"),"Review","Valid")</f>
        <v>Valid</v>
      </c>
    </row>
    <row r="8992" spans="1:16">
      <c r="A8992" t="s">
        <v>19468</v>
      </c>
      <c r="B8992" s="1">
        <v>44565</v>
      </c>
      <c r="C8992">
        <v>157535.95000000001</v>
      </c>
      <c r="D8992" t="s">
        <v>1483</v>
      </c>
      <c r="E8992" t="s">
        <v>1487</v>
      </c>
      <c r="F8992" t="s">
        <v>268</v>
      </c>
      <c r="G8992" t="s">
        <v>29</v>
      </c>
      <c r="H8992" t="s">
        <v>949</v>
      </c>
      <c r="J8992" t="s">
        <v>31281</v>
      </c>
      <c r="K8992" t="s">
        <v>22291</v>
      </c>
      <c r="L8992" t="s">
        <v>22291</v>
      </c>
      <c r="M8992" t="s">
        <v>22291</v>
      </c>
      <c r="N8992" t="str">
        <f t="shared" si="140"/>
        <v>OK</v>
      </c>
      <c r="O8992" t="str">
        <f>IF(OR(Table1_17[[#This Row],[amount]]&lt;$Y$8,Table1_17[[#This Row],[amount]]&gt;$Y$7),"Outlier","Normal")</f>
        <v>Normal</v>
      </c>
      <c r="P8992" t="str">
        <f>IF(OR(Table1_17[[#This Row],[missing_flag]]="Missing",Table1_17[[#This Row],[outlier_flag]]="Outliers"),"Review","Valid")</f>
        <v>Valid</v>
      </c>
    </row>
    <row r="8993" spans="1:16">
      <c r="A8993" t="s">
        <v>19470</v>
      </c>
      <c r="B8993" s="1">
        <v>44584</v>
      </c>
      <c r="C8993">
        <v>54984.12</v>
      </c>
      <c r="D8993" t="s">
        <v>1483</v>
      </c>
      <c r="E8993" t="s">
        <v>1499</v>
      </c>
      <c r="F8993" t="s">
        <v>268</v>
      </c>
      <c r="G8993" t="s">
        <v>29</v>
      </c>
      <c r="H8993" t="s">
        <v>1183</v>
      </c>
      <c r="J8993" t="s">
        <v>31282</v>
      </c>
      <c r="K8993" t="s">
        <v>22291</v>
      </c>
      <c r="L8993" t="s">
        <v>22291</v>
      </c>
      <c r="M8993" t="s">
        <v>22291</v>
      </c>
      <c r="N8993" t="str">
        <f t="shared" si="140"/>
        <v>OK</v>
      </c>
      <c r="O8993" t="str">
        <f>IF(OR(Table1_17[[#This Row],[amount]]&lt;$Y$8,Table1_17[[#This Row],[amount]]&gt;$Y$7),"Outlier","Normal")</f>
        <v>Normal</v>
      </c>
      <c r="P8993" t="str">
        <f>IF(OR(Table1_17[[#This Row],[missing_flag]]="Missing",Table1_17[[#This Row],[outlier_flag]]="Outliers"),"Review","Valid")</f>
        <v>Valid</v>
      </c>
    </row>
    <row r="8994" spans="1:16">
      <c r="A8994" t="s">
        <v>19472</v>
      </c>
      <c r="B8994" s="1">
        <v>44904</v>
      </c>
      <c r="C8994">
        <v>-51755.07</v>
      </c>
      <c r="D8994" t="s">
        <v>1478</v>
      </c>
      <c r="E8994" t="s">
        <v>1496</v>
      </c>
      <c r="F8994" t="s">
        <v>268</v>
      </c>
      <c r="G8994" t="s">
        <v>8</v>
      </c>
      <c r="I8994" t="s">
        <v>169</v>
      </c>
      <c r="J8994" t="s">
        <v>31283</v>
      </c>
      <c r="K8994" t="s">
        <v>22291</v>
      </c>
      <c r="L8994" t="s">
        <v>22291</v>
      </c>
      <c r="M8994" t="s">
        <v>22291</v>
      </c>
      <c r="N8994" t="str">
        <f t="shared" si="140"/>
        <v>OK</v>
      </c>
      <c r="O8994" t="str">
        <f>IF(OR(Table1_17[[#This Row],[amount]]&lt;$Y$8,Table1_17[[#This Row],[amount]]&gt;$Y$7),"Outlier","Normal")</f>
        <v>Normal</v>
      </c>
      <c r="P8994" t="str">
        <f>IF(OR(Table1_17[[#This Row],[missing_flag]]="Missing",Table1_17[[#This Row],[outlier_flag]]="Outliers"),"Review","Valid")</f>
        <v>Valid</v>
      </c>
    </row>
    <row r="8995" spans="1:16">
      <c r="A8995" t="s">
        <v>19474</v>
      </c>
      <c r="B8995" s="1">
        <v>44950</v>
      </c>
      <c r="C8995">
        <v>-40164.089999999997</v>
      </c>
      <c r="D8995" t="s">
        <v>1478</v>
      </c>
      <c r="E8995" t="s">
        <v>36</v>
      </c>
      <c r="F8995" t="s">
        <v>271</v>
      </c>
      <c r="G8995" t="s">
        <v>8</v>
      </c>
      <c r="I8995" t="s">
        <v>195</v>
      </c>
      <c r="J8995" t="s">
        <v>31284</v>
      </c>
      <c r="K8995" t="s">
        <v>22291</v>
      </c>
      <c r="L8995" t="s">
        <v>22291</v>
      </c>
      <c r="M8995" t="s">
        <v>22291</v>
      </c>
      <c r="N8995" t="str">
        <f t="shared" si="140"/>
        <v>OK</v>
      </c>
      <c r="O8995" t="str">
        <f>IF(OR(Table1_17[[#This Row],[amount]]&lt;$Y$8,Table1_17[[#This Row],[amount]]&gt;$Y$7),"Outlier","Normal")</f>
        <v>Normal</v>
      </c>
      <c r="P8995" t="str">
        <f>IF(OR(Table1_17[[#This Row],[missing_flag]]="Missing",Table1_17[[#This Row],[outlier_flag]]="Outliers"),"Review","Valid")</f>
        <v>Valid</v>
      </c>
    </row>
    <row r="8996" spans="1:16">
      <c r="A8996" t="s">
        <v>19476</v>
      </c>
      <c r="B8996" s="1">
        <v>44769</v>
      </c>
      <c r="C8996">
        <v>-20745.810000000001</v>
      </c>
      <c r="D8996" t="s">
        <v>1478</v>
      </c>
      <c r="E8996" t="s">
        <v>7</v>
      </c>
      <c r="F8996" t="s">
        <v>264</v>
      </c>
      <c r="G8996" t="s">
        <v>29</v>
      </c>
      <c r="I8996" t="s">
        <v>181</v>
      </c>
      <c r="J8996" t="s">
        <v>31285</v>
      </c>
      <c r="K8996" t="s">
        <v>22291</v>
      </c>
      <c r="L8996" t="s">
        <v>22291</v>
      </c>
      <c r="M8996" t="s">
        <v>22291</v>
      </c>
      <c r="N8996" t="str">
        <f t="shared" si="140"/>
        <v>OK</v>
      </c>
      <c r="O8996" t="str">
        <f>IF(OR(Table1_17[[#This Row],[amount]]&lt;$Y$8,Table1_17[[#This Row],[amount]]&gt;$Y$7),"Outlier","Normal")</f>
        <v>Normal</v>
      </c>
      <c r="P8996" t="str">
        <f>IF(OR(Table1_17[[#This Row],[missing_flag]]="Missing",Table1_17[[#This Row],[outlier_flag]]="Outliers"),"Review","Valid")</f>
        <v>Valid</v>
      </c>
    </row>
    <row r="8997" spans="1:16">
      <c r="A8997" t="s">
        <v>19478</v>
      </c>
      <c r="B8997" s="1">
        <v>44659</v>
      </c>
      <c r="C8997">
        <v>294671.37</v>
      </c>
      <c r="D8997" t="s">
        <v>1483</v>
      </c>
      <c r="E8997" t="s">
        <v>1484</v>
      </c>
      <c r="F8997" t="s">
        <v>271</v>
      </c>
      <c r="G8997" t="s">
        <v>13</v>
      </c>
      <c r="H8997" t="s">
        <v>724</v>
      </c>
      <c r="J8997" t="s">
        <v>31286</v>
      </c>
      <c r="K8997" t="s">
        <v>22291</v>
      </c>
      <c r="L8997" t="s">
        <v>22291</v>
      </c>
      <c r="M8997" t="s">
        <v>22291</v>
      </c>
      <c r="N8997" t="str">
        <f t="shared" si="140"/>
        <v>OK</v>
      </c>
      <c r="O8997" t="str">
        <f>IF(OR(Table1_17[[#This Row],[amount]]&lt;$Y$8,Table1_17[[#This Row],[amount]]&gt;$Y$7),"Outlier","Normal")</f>
        <v>Normal</v>
      </c>
      <c r="P8997" t="str">
        <f>IF(OR(Table1_17[[#This Row],[missing_flag]]="Missing",Table1_17[[#This Row],[outlier_flag]]="Outliers"),"Review","Valid")</f>
        <v>Valid</v>
      </c>
    </row>
    <row r="8998" spans="1:16">
      <c r="A8998" t="s">
        <v>19480</v>
      </c>
      <c r="B8998" s="1">
        <v>45238</v>
      </c>
      <c r="C8998">
        <v>-29752.67</v>
      </c>
      <c r="D8998" t="s">
        <v>1478</v>
      </c>
      <c r="E8998" t="s">
        <v>1509</v>
      </c>
      <c r="F8998" t="s">
        <v>264</v>
      </c>
      <c r="G8998" t="s">
        <v>8</v>
      </c>
      <c r="I8998" t="s">
        <v>105</v>
      </c>
      <c r="J8998" t="s">
        <v>31287</v>
      </c>
      <c r="K8998" t="s">
        <v>22291</v>
      </c>
      <c r="L8998" t="s">
        <v>22291</v>
      </c>
      <c r="M8998" t="s">
        <v>22291</v>
      </c>
      <c r="N8998" t="str">
        <f t="shared" si="140"/>
        <v>OK</v>
      </c>
      <c r="O8998" t="str">
        <f>IF(OR(Table1_17[[#This Row],[amount]]&lt;$Y$8,Table1_17[[#This Row],[amount]]&gt;$Y$7),"Outlier","Normal")</f>
        <v>Normal</v>
      </c>
      <c r="P8998" t="str">
        <f>IF(OR(Table1_17[[#This Row],[missing_flag]]="Missing",Table1_17[[#This Row],[outlier_flag]]="Outliers"),"Review","Valid")</f>
        <v>Valid</v>
      </c>
    </row>
    <row r="8999" spans="1:16">
      <c r="A8999" t="s">
        <v>19482</v>
      </c>
      <c r="B8999" s="1">
        <v>44915</v>
      </c>
      <c r="C8999">
        <v>-20600.509999999998</v>
      </c>
      <c r="D8999" t="s">
        <v>1478</v>
      </c>
      <c r="E8999" t="s">
        <v>1534</v>
      </c>
      <c r="F8999" t="s">
        <v>264</v>
      </c>
      <c r="G8999" t="s">
        <v>13</v>
      </c>
      <c r="I8999" t="s">
        <v>238</v>
      </c>
      <c r="J8999" t="s">
        <v>31288</v>
      </c>
      <c r="K8999" t="s">
        <v>22291</v>
      </c>
      <c r="L8999" t="s">
        <v>22291</v>
      </c>
      <c r="M8999" t="s">
        <v>22291</v>
      </c>
      <c r="N8999" t="str">
        <f t="shared" si="140"/>
        <v>OK</v>
      </c>
      <c r="O8999" t="str">
        <f>IF(OR(Table1_17[[#This Row],[amount]]&lt;$Y$8,Table1_17[[#This Row],[amount]]&gt;$Y$7),"Outlier","Normal")</f>
        <v>Normal</v>
      </c>
      <c r="P8999" t="str">
        <f>IF(OR(Table1_17[[#This Row],[missing_flag]]="Missing",Table1_17[[#This Row],[outlier_flag]]="Outliers"),"Review","Valid")</f>
        <v>Valid</v>
      </c>
    </row>
    <row r="9000" spans="1:16">
      <c r="A9000" t="s">
        <v>19484</v>
      </c>
      <c r="B9000" s="1">
        <v>44931</v>
      </c>
      <c r="C9000">
        <v>-39207.74</v>
      </c>
      <c r="D9000" t="s">
        <v>1478</v>
      </c>
      <c r="E9000" t="s">
        <v>36</v>
      </c>
      <c r="F9000" t="s">
        <v>271</v>
      </c>
      <c r="G9000" t="s">
        <v>13</v>
      </c>
      <c r="I9000" t="s">
        <v>248</v>
      </c>
      <c r="J9000" t="s">
        <v>31289</v>
      </c>
      <c r="K9000" t="s">
        <v>22291</v>
      </c>
      <c r="L9000" t="s">
        <v>22291</v>
      </c>
      <c r="M9000" t="s">
        <v>22291</v>
      </c>
      <c r="N9000" t="str">
        <f t="shared" si="140"/>
        <v>OK</v>
      </c>
      <c r="O9000" t="str">
        <f>IF(OR(Table1_17[[#This Row],[amount]]&lt;$Y$8,Table1_17[[#This Row],[amount]]&gt;$Y$7),"Outlier","Normal")</f>
        <v>Normal</v>
      </c>
      <c r="P9000" t="str">
        <f>IF(OR(Table1_17[[#This Row],[missing_flag]]="Missing",Table1_17[[#This Row],[outlier_flag]]="Outliers"),"Review","Valid")</f>
        <v>Valid</v>
      </c>
    </row>
    <row r="9001" spans="1:16">
      <c r="A9001" t="s">
        <v>19486</v>
      </c>
      <c r="B9001" s="1">
        <v>44817</v>
      </c>
      <c r="C9001">
        <v>134453.01999999999</v>
      </c>
      <c r="D9001" t="s">
        <v>1483</v>
      </c>
      <c r="E9001" t="s">
        <v>1484</v>
      </c>
      <c r="F9001" t="s">
        <v>268</v>
      </c>
      <c r="G9001" t="s">
        <v>17</v>
      </c>
      <c r="H9001" t="s">
        <v>1151</v>
      </c>
      <c r="J9001" t="s">
        <v>31290</v>
      </c>
      <c r="K9001" t="s">
        <v>22291</v>
      </c>
      <c r="L9001" t="s">
        <v>22291</v>
      </c>
      <c r="M9001" t="s">
        <v>22291</v>
      </c>
      <c r="N9001" t="str">
        <f t="shared" si="140"/>
        <v>OK</v>
      </c>
      <c r="O9001" t="str">
        <f>IF(OR(Table1_17[[#This Row],[amount]]&lt;$Y$8,Table1_17[[#This Row],[amount]]&gt;$Y$7),"Outlier","Normal")</f>
        <v>Normal</v>
      </c>
      <c r="P9001" t="str">
        <f>IF(OR(Table1_17[[#This Row],[missing_flag]]="Missing",Table1_17[[#This Row],[outlier_flag]]="Outliers"),"Review","Valid")</f>
        <v>Valid</v>
      </c>
    </row>
    <row r="9002" spans="1:16">
      <c r="A9002" t="s">
        <v>19488</v>
      </c>
      <c r="B9002" s="1">
        <v>45060</v>
      </c>
      <c r="C9002">
        <v>-49320.95</v>
      </c>
      <c r="D9002" t="s">
        <v>1478</v>
      </c>
      <c r="E9002" t="s">
        <v>1496</v>
      </c>
      <c r="F9002" t="s">
        <v>271</v>
      </c>
      <c r="G9002" t="s">
        <v>8</v>
      </c>
      <c r="I9002" t="s">
        <v>129</v>
      </c>
      <c r="J9002" t="s">
        <v>31291</v>
      </c>
      <c r="K9002" t="s">
        <v>22291</v>
      </c>
      <c r="L9002" t="s">
        <v>22291</v>
      </c>
      <c r="M9002" t="s">
        <v>22291</v>
      </c>
      <c r="N9002" t="str">
        <f t="shared" si="140"/>
        <v>OK</v>
      </c>
      <c r="O9002" t="str">
        <f>IF(OR(Table1_17[[#This Row],[amount]]&lt;$Y$8,Table1_17[[#This Row],[amount]]&gt;$Y$7),"Outlier","Normal")</f>
        <v>Normal</v>
      </c>
      <c r="P9002" t="str">
        <f>IF(OR(Table1_17[[#This Row],[missing_flag]]="Missing",Table1_17[[#This Row],[outlier_flag]]="Outliers"),"Review","Valid")</f>
        <v>Valid</v>
      </c>
    </row>
    <row r="9003" spans="1:16">
      <c r="A9003" t="s">
        <v>19490</v>
      </c>
      <c r="B9003" s="1">
        <v>45125</v>
      </c>
      <c r="C9003">
        <v>181532.53</v>
      </c>
      <c r="D9003" t="s">
        <v>1483</v>
      </c>
      <c r="E9003" t="s">
        <v>1484</v>
      </c>
      <c r="F9003" t="s">
        <v>264</v>
      </c>
      <c r="G9003" t="s">
        <v>13</v>
      </c>
      <c r="H9003" t="s">
        <v>1055</v>
      </c>
      <c r="J9003" t="s">
        <v>31292</v>
      </c>
      <c r="K9003" t="s">
        <v>22291</v>
      </c>
      <c r="L9003" t="s">
        <v>22291</v>
      </c>
      <c r="M9003" t="s">
        <v>22291</v>
      </c>
      <c r="N9003" t="str">
        <f t="shared" si="140"/>
        <v>OK</v>
      </c>
      <c r="O9003" t="str">
        <f>IF(OR(Table1_17[[#This Row],[amount]]&lt;$Y$8,Table1_17[[#This Row],[amount]]&gt;$Y$7),"Outlier","Normal")</f>
        <v>Normal</v>
      </c>
      <c r="P9003" t="str">
        <f>IF(OR(Table1_17[[#This Row],[missing_flag]]="Missing",Table1_17[[#This Row],[outlier_flag]]="Outliers"),"Review","Valid")</f>
        <v>Valid</v>
      </c>
    </row>
    <row r="9004" spans="1:16">
      <c r="A9004" t="s">
        <v>19492</v>
      </c>
      <c r="B9004" s="1">
        <v>45091</v>
      </c>
      <c r="C9004">
        <v>27542.97</v>
      </c>
      <c r="D9004" t="s">
        <v>1924</v>
      </c>
      <c r="E9004" t="s">
        <v>1924</v>
      </c>
      <c r="F9004" t="s">
        <v>271</v>
      </c>
      <c r="G9004" t="s">
        <v>29</v>
      </c>
      <c r="J9004" t="s">
        <v>31293</v>
      </c>
      <c r="K9004" t="s">
        <v>22291</v>
      </c>
      <c r="L9004" t="s">
        <v>22291</v>
      </c>
      <c r="M9004" t="s">
        <v>22291</v>
      </c>
      <c r="N9004" t="str">
        <f t="shared" si="140"/>
        <v>OK</v>
      </c>
      <c r="O9004" t="str">
        <f>IF(OR(Table1_17[[#This Row],[amount]]&lt;$Y$8,Table1_17[[#This Row],[amount]]&gt;$Y$7),"Outlier","Normal")</f>
        <v>Normal</v>
      </c>
      <c r="P9004" t="str">
        <f>IF(OR(Table1_17[[#This Row],[missing_flag]]="Missing",Table1_17[[#This Row],[outlier_flag]]="Outliers"),"Review","Valid")</f>
        <v>Valid</v>
      </c>
    </row>
    <row r="9005" spans="1:16">
      <c r="A9005" t="s">
        <v>19494</v>
      </c>
      <c r="B9005" s="1">
        <v>45122</v>
      </c>
      <c r="C9005">
        <v>90944.82</v>
      </c>
      <c r="D9005" t="s">
        <v>1483</v>
      </c>
      <c r="E9005" t="s">
        <v>1487</v>
      </c>
      <c r="F9005" t="s">
        <v>264</v>
      </c>
      <c r="G9005" t="s">
        <v>17</v>
      </c>
      <c r="H9005" t="s">
        <v>1195</v>
      </c>
      <c r="J9005" t="s">
        <v>31294</v>
      </c>
      <c r="K9005" t="s">
        <v>22291</v>
      </c>
      <c r="L9005" t="s">
        <v>22291</v>
      </c>
      <c r="M9005" t="s">
        <v>22291</v>
      </c>
      <c r="N9005" t="str">
        <f t="shared" si="140"/>
        <v>OK</v>
      </c>
      <c r="O9005" t="str">
        <f>IF(OR(Table1_17[[#This Row],[amount]]&lt;$Y$8,Table1_17[[#This Row],[amount]]&gt;$Y$7),"Outlier","Normal")</f>
        <v>Normal</v>
      </c>
      <c r="P9005" t="str">
        <f>IF(OR(Table1_17[[#This Row],[missing_flag]]="Missing",Table1_17[[#This Row],[outlier_flag]]="Outliers"),"Review","Valid")</f>
        <v>Valid</v>
      </c>
    </row>
    <row r="9006" spans="1:16">
      <c r="A9006" t="s">
        <v>19496</v>
      </c>
      <c r="B9006" s="1">
        <v>45079</v>
      </c>
      <c r="C9006">
        <v>151124.91</v>
      </c>
      <c r="D9006" t="s">
        <v>1483</v>
      </c>
      <c r="E9006" t="s">
        <v>1487</v>
      </c>
      <c r="F9006" t="s">
        <v>271</v>
      </c>
      <c r="G9006" t="s">
        <v>29</v>
      </c>
      <c r="H9006" t="s">
        <v>1397</v>
      </c>
      <c r="J9006" t="s">
        <v>31295</v>
      </c>
      <c r="K9006" t="s">
        <v>22291</v>
      </c>
      <c r="L9006" t="s">
        <v>22291</v>
      </c>
      <c r="M9006" t="s">
        <v>22291</v>
      </c>
      <c r="N9006" t="str">
        <f t="shared" si="140"/>
        <v>OK</v>
      </c>
      <c r="O9006" t="str">
        <f>IF(OR(Table1_17[[#This Row],[amount]]&lt;$Y$8,Table1_17[[#This Row],[amount]]&gt;$Y$7),"Outlier","Normal")</f>
        <v>Normal</v>
      </c>
      <c r="P9006" t="str">
        <f>IF(OR(Table1_17[[#This Row],[missing_flag]]="Missing",Table1_17[[#This Row],[outlier_flag]]="Outliers"),"Review","Valid")</f>
        <v>Valid</v>
      </c>
    </row>
    <row r="9007" spans="1:16">
      <c r="A9007" t="s">
        <v>19498</v>
      </c>
      <c r="B9007" s="1">
        <v>45283</v>
      </c>
      <c r="C9007">
        <v>51050.9</v>
      </c>
      <c r="D9007" t="s">
        <v>1483</v>
      </c>
      <c r="E9007" t="s">
        <v>1484</v>
      </c>
      <c r="F9007" t="s">
        <v>271</v>
      </c>
      <c r="G9007" t="s">
        <v>29</v>
      </c>
      <c r="H9007" t="s">
        <v>957</v>
      </c>
      <c r="J9007" t="s">
        <v>31296</v>
      </c>
      <c r="K9007" t="s">
        <v>22291</v>
      </c>
      <c r="L9007" t="s">
        <v>22291</v>
      </c>
      <c r="M9007" t="s">
        <v>22291</v>
      </c>
      <c r="N9007" t="str">
        <f t="shared" si="140"/>
        <v>OK</v>
      </c>
      <c r="O9007" t="str">
        <f>IF(OR(Table1_17[[#This Row],[amount]]&lt;$Y$8,Table1_17[[#This Row],[amount]]&gt;$Y$7),"Outlier","Normal")</f>
        <v>Normal</v>
      </c>
      <c r="P9007" t="str">
        <f>IF(OR(Table1_17[[#This Row],[missing_flag]]="Missing",Table1_17[[#This Row],[outlier_flag]]="Outliers"),"Review","Valid")</f>
        <v>Valid</v>
      </c>
    </row>
    <row r="9008" spans="1:16">
      <c r="A9008" t="s">
        <v>19500</v>
      </c>
      <c r="B9008" s="1">
        <v>44609</v>
      </c>
      <c r="C9008">
        <v>-2000</v>
      </c>
      <c r="D9008" t="s">
        <v>1478</v>
      </c>
      <c r="E9008" t="s">
        <v>20</v>
      </c>
      <c r="F9008" t="s">
        <v>264</v>
      </c>
      <c r="G9008" t="s">
        <v>8</v>
      </c>
      <c r="I9008" t="s">
        <v>213</v>
      </c>
      <c r="J9008" t="s">
        <v>31297</v>
      </c>
      <c r="K9008" t="s">
        <v>22291</v>
      </c>
      <c r="L9008" t="s">
        <v>22291</v>
      </c>
      <c r="M9008" t="s">
        <v>22291</v>
      </c>
      <c r="N9008" t="str">
        <f t="shared" si="140"/>
        <v>OK</v>
      </c>
      <c r="O9008" t="str">
        <f>IF(OR(Table1_17[[#This Row],[amount]]&lt;$Y$8,Table1_17[[#This Row],[amount]]&gt;$Y$7),"Outlier","Normal")</f>
        <v>Normal</v>
      </c>
      <c r="P9008" t="str">
        <f>IF(OR(Table1_17[[#This Row],[missing_flag]]="Missing",Table1_17[[#This Row],[outlier_flag]]="Outliers"),"Review","Valid")</f>
        <v>Valid</v>
      </c>
    </row>
    <row r="9009" spans="1:16">
      <c r="A9009" t="s">
        <v>19502</v>
      </c>
      <c r="B9009" s="1">
        <v>45060</v>
      </c>
      <c r="C9009">
        <v>-52709.91</v>
      </c>
      <c r="D9009" t="s">
        <v>1478</v>
      </c>
      <c r="E9009" t="s">
        <v>1496</v>
      </c>
      <c r="F9009" t="s">
        <v>264</v>
      </c>
      <c r="G9009" t="s">
        <v>8</v>
      </c>
      <c r="I9009" t="s">
        <v>77</v>
      </c>
      <c r="J9009" t="s">
        <v>31298</v>
      </c>
      <c r="K9009" t="s">
        <v>22291</v>
      </c>
      <c r="L9009" t="s">
        <v>22291</v>
      </c>
      <c r="M9009" t="s">
        <v>22291</v>
      </c>
      <c r="N9009" t="str">
        <f t="shared" si="140"/>
        <v>OK</v>
      </c>
      <c r="O9009" t="str">
        <f>IF(OR(Table1_17[[#This Row],[amount]]&lt;$Y$8,Table1_17[[#This Row],[amount]]&gt;$Y$7),"Outlier","Normal")</f>
        <v>Normal</v>
      </c>
      <c r="P9009" t="str">
        <f>IF(OR(Table1_17[[#This Row],[missing_flag]]="Missing",Table1_17[[#This Row],[outlier_flag]]="Outliers"),"Review","Valid")</f>
        <v>Valid</v>
      </c>
    </row>
    <row r="9010" spans="1:16">
      <c r="A9010" t="s">
        <v>19504</v>
      </c>
      <c r="B9010" s="1">
        <v>45075</v>
      </c>
      <c r="C9010">
        <v>-58449.03</v>
      </c>
      <c r="D9010" t="s">
        <v>1478</v>
      </c>
      <c r="E9010" t="s">
        <v>1496</v>
      </c>
      <c r="F9010" t="s">
        <v>268</v>
      </c>
      <c r="G9010" t="s">
        <v>29</v>
      </c>
      <c r="I9010" t="s">
        <v>43</v>
      </c>
      <c r="J9010" t="s">
        <v>31299</v>
      </c>
      <c r="K9010" t="s">
        <v>22291</v>
      </c>
      <c r="L9010" t="s">
        <v>22291</v>
      </c>
      <c r="M9010" t="s">
        <v>22291</v>
      </c>
      <c r="N9010" t="str">
        <f t="shared" si="140"/>
        <v>OK</v>
      </c>
      <c r="O9010" t="str">
        <f>IF(OR(Table1_17[[#This Row],[amount]]&lt;$Y$8,Table1_17[[#This Row],[amount]]&gt;$Y$7),"Outlier","Normal")</f>
        <v>Normal</v>
      </c>
      <c r="P9010" t="str">
        <f>IF(OR(Table1_17[[#This Row],[missing_flag]]="Missing",Table1_17[[#This Row],[outlier_flag]]="Outliers"),"Review","Valid")</f>
        <v>Valid</v>
      </c>
    </row>
    <row r="9011" spans="1:16">
      <c r="A9011" t="s">
        <v>19506</v>
      </c>
      <c r="B9011" s="1">
        <v>45166</v>
      </c>
      <c r="C9011">
        <v>131846.35</v>
      </c>
      <c r="D9011" t="s">
        <v>1483</v>
      </c>
      <c r="E9011" t="s">
        <v>1499</v>
      </c>
      <c r="F9011" t="s">
        <v>264</v>
      </c>
      <c r="G9011" t="s">
        <v>29</v>
      </c>
      <c r="H9011" t="s">
        <v>896</v>
      </c>
      <c r="J9011" t="s">
        <v>31300</v>
      </c>
      <c r="K9011" t="s">
        <v>22291</v>
      </c>
      <c r="L9011" t="s">
        <v>22291</v>
      </c>
      <c r="M9011" t="s">
        <v>22291</v>
      </c>
      <c r="N9011" t="str">
        <f t="shared" si="140"/>
        <v>OK</v>
      </c>
      <c r="O9011" t="str">
        <f>IF(OR(Table1_17[[#This Row],[amount]]&lt;$Y$8,Table1_17[[#This Row],[amount]]&gt;$Y$7),"Outlier","Normal")</f>
        <v>Normal</v>
      </c>
      <c r="P9011" t="str">
        <f>IF(OR(Table1_17[[#This Row],[missing_flag]]="Missing",Table1_17[[#This Row],[outlier_flag]]="Outliers"),"Review","Valid")</f>
        <v>Valid</v>
      </c>
    </row>
    <row r="9012" spans="1:16">
      <c r="A9012" t="s">
        <v>19508</v>
      </c>
      <c r="B9012" s="1">
        <v>45039</v>
      </c>
      <c r="C9012">
        <v>142536.76999999999</v>
      </c>
      <c r="D9012" t="s">
        <v>1483</v>
      </c>
      <c r="E9012" t="s">
        <v>1487</v>
      </c>
      <c r="F9012" t="s">
        <v>268</v>
      </c>
      <c r="G9012" t="s">
        <v>13</v>
      </c>
      <c r="H9012" t="s">
        <v>1269</v>
      </c>
      <c r="J9012" t="s">
        <v>31301</v>
      </c>
      <c r="K9012" t="s">
        <v>22291</v>
      </c>
      <c r="L9012" t="s">
        <v>22291</v>
      </c>
      <c r="M9012" t="s">
        <v>22291</v>
      </c>
      <c r="N9012" t="str">
        <f t="shared" si="140"/>
        <v>OK</v>
      </c>
      <c r="O9012" t="str">
        <f>IF(OR(Table1_17[[#This Row],[amount]]&lt;$Y$8,Table1_17[[#This Row],[amount]]&gt;$Y$7),"Outlier","Normal")</f>
        <v>Normal</v>
      </c>
      <c r="P9012" t="str">
        <f>IF(OR(Table1_17[[#This Row],[missing_flag]]="Missing",Table1_17[[#This Row],[outlier_flag]]="Outliers"),"Review","Valid")</f>
        <v>Valid</v>
      </c>
    </row>
    <row r="9013" spans="1:16">
      <c r="A9013" t="s">
        <v>19510</v>
      </c>
      <c r="B9013" s="1">
        <v>45140</v>
      </c>
      <c r="C9013">
        <v>106952.78</v>
      </c>
      <c r="D9013" t="s">
        <v>1483</v>
      </c>
      <c r="E9013" t="s">
        <v>1499</v>
      </c>
      <c r="F9013" t="s">
        <v>271</v>
      </c>
      <c r="G9013" t="s">
        <v>29</v>
      </c>
      <c r="H9013" t="s">
        <v>1269</v>
      </c>
      <c r="J9013" t="s">
        <v>31302</v>
      </c>
      <c r="K9013" t="s">
        <v>22291</v>
      </c>
      <c r="L9013" t="s">
        <v>22291</v>
      </c>
      <c r="M9013" t="s">
        <v>22291</v>
      </c>
      <c r="N9013" t="str">
        <f t="shared" si="140"/>
        <v>OK</v>
      </c>
      <c r="O9013" t="str">
        <f>IF(OR(Table1_17[[#This Row],[amount]]&lt;$Y$8,Table1_17[[#This Row],[amount]]&gt;$Y$7),"Outlier","Normal")</f>
        <v>Normal</v>
      </c>
      <c r="P9013" t="str">
        <f>IF(OR(Table1_17[[#This Row],[missing_flag]]="Missing",Table1_17[[#This Row],[outlier_flag]]="Outliers"),"Review","Valid")</f>
        <v>Valid</v>
      </c>
    </row>
    <row r="9014" spans="1:16">
      <c r="A9014" t="s">
        <v>19512</v>
      </c>
      <c r="B9014" s="1">
        <v>45046</v>
      </c>
      <c r="C9014">
        <v>155810.6</v>
      </c>
      <c r="D9014" t="s">
        <v>1483</v>
      </c>
      <c r="E9014" t="s">
        <v>1487</v>
      </c>
      <c r="F9014" t="s">
        <v>271</v>
      </c>
      <c r="G9014" t="s">
        <v>13</v>
      </c>
      <c r="H9014" t="s">
        <v>1313</v>
      </c>
      <c r="J9014" t="s">
        <v>31303</v>
      </c>
      <c r="K9014" t="s">
        <v>22291</v>
      </c>
      <c r="L9014" t="s">
        <v>22291</v>
      </c>
      <c r="M9014" t="s">
        <v>22291</v>
      </c>
      <c r="N9014" t="str">
        <f t="shared" si="140"/>
        <v>OK</v>
      </c>
      <c r="O9014" t="str">
        <f>IF(OR(Table1_17[[#This Row],[amount]]&lt;$Y$8,Table1_17[[#This Row],[amount]]&gt;$Y$7),"Outlier","Normal")</f>
        <v>Normal</v>
      </c>
      <c r="P9014" t="str">
        <f>IF(OR(Table1_17[[#This Row],[missing_flag]]="Missing",Table1_17[[#This Row],[outlier_flag]]="Outliers"),"Review","Valid")</f>
        <v>Valid</v>
      </c>
    </row>
    <row r="9015" spans="1:16">
      <c r="A9015" t="s">
        <v>19514</v>
      </c>
      <c r="B9015" s="1">
        <v>44591</v>
      </c>
      <c r="C9015">
        <v>-38599.21</v>
      </c>
      <c r="D9015" t="s">
        <v>1478</v>
      </c>
      <c r="E9015" t="s">
        <v>7</v>
      </c>
      <c r="F9015" t="s">
        <v>264</v>
      </c>
      <c r="G9015" t="s">
        <v>8</v>
      </c>
      <c r="I9015" t="s">
        <v>121</v>
      </c>
      <c r="J9015" t="s">
        <v>31304</v>
      </c>
      <c r="K9015" t="s">
        <v>22291</v>
      </c>
      <c r="L9015" t="s">
        <v>22291</v>
      </c>
      <c r="M9015" t="s">
        <v>22291</v>
      </c>
      <c r="N9015" t="str">
        <f t="shared" si="140"/>
        <v>OK</v>
      </c>
      <c r="O9015" t="str">
        <f>IF(OR(Table1_17[[#This Row],[amount]]&lt;$Y$8,Table1_17[[#This Row],[amount]]&gt;$Y$7),"Outlier","Normal")</f>
        <v>Normal</v>
      </c>
      <c r="P9015" t="str">
        <f>IF(OR(Table1_17[[#This Row],[missing_flag]]="Missing",Table1_17[[#This Row],[outlier_flag]]="Outliers"),"Review","Valid")</f>
        <v>Valid</v>
      </c>
    </row>
    <row r="9016" spans="1:16">
      <c r="A9016" t="s">
        <v>19516</v>
      </c>
      <c r="B9016" s="1">
        <v>45096</v>
      </c>
      <c r="C9016">
        <v>166005.71</v>
      </c>
      <c r="D9016" t="s">
        <v>1483</v>
      </c>
      <c r="E9016" t="s">
        <v>1487</v>
      </c>
      <c r="F9016" t="s">
        <v>264</v>
      </c>
      <c r="G9016" t="s">
        <v>13</v>
      </c>
      <c r="H9016" t="s">
        <v>989</v>
      </c>
      <c r="J9016" t="s">
        <v>31305</v>
      </c>
      <c r="K9016" t="s">
        <v>22291</v>
      </c>
      <c r="L9016" t="s">
        <v>22291</v>
      </c>
      <c r="M9016" t="s">
        <v>22291</v>
      </c>
      <c r="N9016" t="str">
        <f t="shared" si="140"/>
        <v>OK</v>
      </c>
      <c r="O9016" t="str">
        <f>IF(OR(Table1_17[[#This Row],[amount]]&lt;$Y$8,Table1_17[[#This Row],[amount]]&gt;$Y$7),"Outlier","Normal")</f>
        <v>Normal</v>
      </c>
      <c r="P9016" t="str">
        <f>IF(OR(Table1_17[[#This Row],[missing_flag]]="Missing",Table1_17[[#This Row],[outlier_flag]]="Outliers"),"Review","Valid")</f>
        <v>Valid</v>
      </c>
    </row>
    <row r="9017" spans="1:16">
      <c r="A9017" t="s">
        <v>19518</v>
      </c>
      <c r="B9017" s="1">
        <v>44793</v>
      </c>
      <c r="C9017">
        <v>-40102.769999999997</v>
      </c>
      <c r="D9017" t="s">
        <v>1478</v>
      </c>
      <c r="E9017" t="s">
        <v>7</v>
      </c>
      <c r="F9017" t="s">
        <v>268</v>
      </c>
      <c r="G9017" t="s">
        <v>8</v>
      </c>
      <c r="I9017" t="s">
        <v>79</v>
      </c>
      <c r="J9017" t="s">
        <v>31306</v>
      </c>
      <c r="K9017" t="s">
        <v>22291</v>
      </c>
      <c r="L9017" t="s">
        <v>22291</v>
      </c>
      <c r="M9017" t="s">
        <v>22291</v>
      </c>
      <c r="N9017" t="str">
        <f t="shared" si="140"/>
        <v>OK</v>
      </c>
      <c r="O9017" t="str">
        <f>IF(OR(Table1_17[[#This Row],[amount]]&lt;$Y$8,Table1_17[[#This Row],[amount]]&gt;$Y$7),"Outlier","Normal")</f>
        <v>Normal</v>
      </c>
      <c r="P9017" t="str">
        <f>IF(OR(Table1_17[[#This Row],[missing_flag]]="Missing",Table1_17[[#This Row],[outlier_flag]]="Outliers"),"Review","Valid")</f>
        <v>Valid</v>
      </c>
    </row>
    <row r="9018" spans="1:16">
      <c r="A9018" t="s">
        <v>19520</v>
      </c>
      <c r="B9018" s="1">
        <v>45068</v>
      </c>
      <c r="C9018">
        <v>278966.13</v>
      </c>
      <c r="D9018" t="s">
        <v>1483</v>
      </c>
      <c r="E9018" t="s">
        <v>1487</v>
      </c>
      <c r="F9018" t="s">
        <v>264</v>
      </c>
      <c r="G9018" t="s">
        <v>8</v>
      </c>
      <c r="H9018" t="s">
        <v>1123</v>
      </c>
      <c r="J9018" t="s">
        <v>31307</v>
      </c>
      <c r="K9018" t="s">
        <v>22291</v>
      </c>
      <c r="L9018" t="s">
        <v>22291</v>
      </c>
      <c r="M9018" t="s">
        <v>22291</v>
      </c>
      <c r="N9018" t="str">
        <f t="shared" si="140"/>
        <v>OK</v>
      </c>
      <c r="O9018" t="str">
        <f>IF(OR(Table1_17[[#This Row],[amount]]&lt;$Y$8,Table1_17[[#This Row],[amount]]&gt;$Y$7),"Outlier","Normal")</f>
        <v>Normal</v>
      </c>
      <c r="P9018" t="str">
        <f>IF(OR(Table1_17[[#This Row],[missing_flag]]="Missing",Table1_17[[#This Row],[outlier_flag]]="Outliers"),"Review","Valid")</f>
        <v>Valid</v>
      </c>
    </row>
    <row r="9019" spans="1:16">
      <c r="A9019" t="s">
        <v>19522</v>
      </c>
      <c r="B9019" s="1">
        <v>44803</v>
      </c>
      <c r="C9019">
        <v>-34919.39</v>
      </c>
      <c r="D9019" t="s">
        <v>1478</v>
      </c>
      <c r="E9019" t="s">
        <v>1509</v>
      </c>
      <c r="F9019" t="s">
        <v>268</v>
      </c>
      <c r="G9019" t="s">
        <v>17</v>
      </c>
      <c r="I9019" t="s">
        <v>111</v>
      </c>
      <c r="J9019" t="s">
        <v>31308</v>
      </c>
      <c r="K9019" t="s">
        <v>22291</v>
      </c>
      <c r="L9019" t="s">
        <v>22291</v>
      </c>
      <c r="M9019" t="s">
        <v>22291</v>
      </c>
      <c r="N9019" t="str">
        <f t="shared" si="140"/>
        <v>OK</v>
      </c>
      <c r="O9019" t="str">
        <f>IF(OR(Table1_17[[#This Row],[amount]]&lt;$Y$8,Table1_17[[#This Row],[amount]]&gt;$Y$7),"Outlier","Normal")</f>
        <v>Normal</v>
      </c>
      <c r="P9019" t="str">
        <f>IF(OR(Table1_17[[#This Row],[missing_flag]]="Missing",Table1_17[[#This Row],[outlier_flag]]="Outliers"),"Review","Valid")</f>
        <v>Valid</v>
      </c>
    </row>
    <row r="9020" spans="1:16">
      <c r="A9020" t="s">
        <v>19524</v>
      </c>
      <c r="B9020" s="1">
        <v>45012</v>
      </c>
      <c r="C9020">
        <v>-48107.3</v>
      </c>
      <c r="D9020" t="s">
        <v>1478</v>
      </c>
      <c r="E9020" t="s">
        <v>1509</v>
      </c>
      <c r="F9020" t="s">
        <v>268</v>
      </c>
      <c r="G9020" t="s">
        <v>13</v>
      </c>
      <c r="I9020" t="s">
        <v>27</v>
      </c>
      <c r="J9020" t="s">
        <v>31309</v>
      </c>
      <c r="K9020" t="s">
        <v>22291</v>
      </c>
      <c r="L9020" t="s">
        <v>22291</v>
      </c>
      <c r="M9020" t="s">
        <v>22291</v>
      </c>
      <c r="N9020" t="str">
        <f t="shared" si="140"/>
        <v>OK</v>
      </c>
      <c r="O9020" t="str">
        <f>IF(OR(Table1_17[[#This Row],[amount]]&lt;$Y$8,Table1_17[[#This Row],[amount]]&gt;$Y$7),"Outlier","Normal")</f>
        <v>Normal</v>
      </c>
      <c r="P9020" t="str">
        <f>IF(OR(Table1_17[[#This Row],[missing_flag]]="Missing",Table1_17[[#This Row],[outlier_flag]]="Outliers"),"Review","Valid")</f>
        <v>Valid</v>
      </c>
    </row>
    <row r="9021" spans="1:16">
      <c r="A9021" t="s">
        <v>19526</v>
      </c>
      <c r="B9021" s="1">
        <v>45110</v>
      </c>
      <c r="C9021">
        <v>-62816</v>
      </c>
      <c r="D9021" t="s">
        <v>1478</v>
      </c>
      <c r="E9021" t="s">
        <v>20</v>
      </c>
      <c r="F9021" t="s">
        <v>268</v>
      </c>
      <c r="G9021" t="s">
        <v>8</v>
      </c>
      <c r="I9021" t="s">
        <v>221</v>
      </c>
      <c r="J9021" t="s">
        <v>31310</v>
      </c>
      <c r="K9021" t="s">
        <v>22291</v>
      </c>
      <c r="L9021" t="s">
        <v>22291</v>
      </c>
      <c r="M9021" t="s">
        <v>22291</v>
      </c>
      <c r="N9021" t="str">
        <f t="shared" si="140"/>
        <v>OK</v>
      </c>
      <c r="O9021" t="str">
        <f>IF(OR(Table1_17[[#This Row],[amount]]&lt;$Y$8,Table1_17[[#This Row],[amount]]&gt;$Y$7),"Outlier","Normal")</f>
        <v>Normal</v>
      </c>
      <c r="P9021" t="str">
        <f>IF(OR(Table1_17[[#This Row],[missing_flag]]="Missing",Table1_17[[#This Row],[outlier_flag]]="Outliers"),"Review","Valid")</f>
        <v>Valid</v>
      </c>
    </row>
    <row r="9022" spans="1:16">
      <c r="A9022" t="s">
        <v>19528</v>
      </c>
      <c r="B9022" s="1">
        <v>44661</v>
      </c>
      <c r="C9022">
        <v>-28952.84</v>
      </c>
      <c r="D9022" t="s">
        <v>1478</v>
      </c>
      <c r="E9022" t="s">
        <v>36</v>
      </c>
      <c r="F9022" t="s">
        <v>264</v>
      </c>
      <c r="G9022" t="s">
        <v>8</v>
      </c>
      <c r="I9022" t="s">
        <v>119</v>
      </c>
      <c r="J9022" t="s">
        <v>31311</v>
      </c>
      <c r="K9022" t="s">
        <v>22291</v>
      </c>
      <c r="L9022" t="s">
        <v>22291</v>
      </c>
      <c r="M9022" t="s">
        <v>22291</v>
      </c>
      <c r="N9022" t="str">
        <f t="shared" si="140"/>
        <v>OK</v>
      </c>
      <c r="O9022" t="str">
        <f>IF(OR(Table1_17[[#This Row],[amount]]&lt;$Y$8,Table1_17[[#This Row],[amount]]&gt;$Y$7),"Outlier","Normal")</f>
        <v>Normal</v>
      </c>
      <c r="P9022" t="str">
        <f>IF(OR(Table1_17[[#This Row],[missing_flag]]="Missing",Table1_17[[#This Row],[outlier_flag]]="Outliers"),"Review","Valid")</f>
        <v>Valid</v>
      </c>
    </row>
    <row r="9023" spans="1:16">
      <c r="A9023" t="s">
        <v>19530</v>
      </c>
      <c r="B9023" s="1">
        <v>45071</v>
      </c>
      <c r="C9023">
        <v>-12958.16</v>
      </c>
      <c r="D9023" t="s">
        <v>1478</v>
      </c>
      <c r="E9023" t="s">
        <v>1509</v>
      </c>
      <c r="F9023" t="s">
        <v>268</v>
      </c>
      <c r="G9023" t="s">
        <v>13</v>
      </c>
      <c r="I9023" t="s">
        <v>185</v>
      </c>
      <c r="J9023" t="s">
        <v>31312</v>
      </c>
      <c r="K9023" t="s">
        <v>22291</v>
      </c>
      <c r="L9023" t="s">
        <v>22291</v>
      </c>
      <c r="M9023" t="s">
        <v>22291</v>
      </c>
      <c r="N9023" t="str">
        <f t="shared" si="140"/>
        <v>OK</v>
      </c>
      <c r="O9023" t="str">
        <f>IF(OR(Table1_17[[#This Row],[amount]]&lt;$Y$8,Table1_17[[#This Row],[amount]]&gt;$Y$7),"Outlier","Normal")</f>
        <v>Normal</v>
      </c>
      <c r="P9023" t="str">
        <f>IF(OR(Table1_17[[#This Row],[missing_flag]]="Missing",Table1_17[[#This Row],[outlier_flag]]="Outliers"),"Review","Valid")</f>
        <v>Valid</v>
      </c>
    </row>
    <row r="9024" spans="1:16">
      <c r="A9024" t="s">
        <v>19532</v>
      </c>
      <c r="B9024" s="1">
        <v>45116</v>
      </c>
      <c r="C9024">
        <v>-48774.52</v>
      </c>
      <c r="D9024" t="s">
        <v>1478</v>
      </c>
      <c r="E9024" t="s">
        <v>1496</v>
      </c>
      <c r="F9024" t="s">
        <v>264</v>
      </c>
      <c r="G9024" t="s">
        <v>13</v>
      </c>
      <c r="I9024" t="s">
        <v>67</v>
      </c>
      <c r="J9024" t="s">
        <v>31313</v>
      </c>
      <c r="K9024" t="s">
        <v>22291</v>
      </c>
      <c r="L9024" t="s">
        <v>22291</v>
      </c>
      <c r="M9024" t="s">
        <v>22291</v>
      </c>
      <c r="N9024" t="str">
        <f t="shared" si="140"/>
        <v>OK</v>
      </c>
      <c r="O9024" t="str">
        <f>IF(OR(Table1_17[[#This Row],[amount]]&lt;$Y$8,Table1_17[[#This Row],[amount]]&gt;$Y$7),"Outlier","Normal")</f>
        <v>Normal</v>
      </c>
      <c r="P9024" t="str">
        <f>IF(OR(Table1_17[[#This Row],[missing_flag]]="Missing",Table1_17[[#This Row],[outlier_flag]]="Outliers"),"Review","Valid")</f>
        <v>Valid</v>
      </c>
    </row>
    <row r="9025" spans="1:16">
      <c r="A9025" t="s">
        <v>19534</v>
      </c>
      <c r="B9025" s="1">
        <v>44591</v>
      </c>
      <c r="C9025">
        <v>211927.87</v>
      </c>
      <c r="D9025" t="s">
        <v>1483</v>
      </c>
      <c r="E9025" t="s">
        <v>1499</v>
      </c>
      <c r="F9025" t="s">
        <v>264</v>
      </c>
      <c r="G9025" t="s">
        <v>13</v>
      </c>
      <c r="H9025" t="s">
        <v>932</v>
      </c>
      <c r="J9025" t="s">
        <v>31314</v>
      </c>
      <c r="K9025" t="s">
        <v>22291</v>
      </c>
      <c r="L9025" t="s">
        <v>22291</v>
      </c>
      <c r="M9025" t="s">
        <v>22291</v>
      </c>
      <c r="N9025" t="str">
        <f t="shared" si="140"/>
        <v>OK</v>
      </c>
      <c r="O9025" t="str">
        <f>IF(OR(Table1_17[[#This Row],[amount]]&lt;$Y$8,Table1_17[[#This Row],[amount]]&gt;$Y$7),"Outlier","Normal")</f>
        <v>Normal</v>
      </c>
      <c r="P9025" t="str">
        <f>IF(OR(Table1_17[[#This Row],[missing_flag]]="Missing",Table1_17[[#This Row],[outlier_flag]]="Outliers"),"Review","Valid")</f>
        <v>Valid</v>
      </c>
    </row>
    <row r="9026" spans="1:16">
      <c r="A9026" t="s">
        <v>19536</v>
      </c>
      <c r="B9026" s="1">
        <v>44960</v>
      </c>
      <c r="C9026">
        <v>-62286.27</v>
      </c>
      <c r="D9026" t="s">
        <v>1478</v>
      </c>
      <c r="E9026" t="s">
        <v>7</v>
      </c>
      <c r="F9026" t="s">
        <v>271</v>
      </c>
      <c r="G9026" t="s">
        <v>8</v>
      </c>
      <c r="I9026" t="s">
        <v>169</v>
      </c>
      <c r="J9026" t="s">
        <v>31315</v>
      </c>
      <c r="K9026" t="s">
        <v>22291</v>
      </c>
      <c r="L9026" t="s">
        <v>22291</v>
      </c>
      <c r="M9026" t="s">
        <v>22291</v>
      </c>
      <c r="N9026" t="str">
        <f t="shared" si="140"/>
        <v>OK</v>
      </c>
      <c r="O9026" t="str">
        <f>IF(OR(Table1_17[[#This Row],[amount]]&lt;$Y$8,Table1_17[[#This Row],[amount]]&gt;$Y$7),"Outlier","Normal")</f>
        <v>Normal</v>
      </c>
      <c r="P9026" t="str">
        <f>IF(OR(Table1_17[[#This Row],[missing_flag]]="Missing",Table1_17[[#This Row],[outlier_flag]]="Outliers"),"Review","Valid")</f>
        <v>Valid</v>
      </c>
    </row>
    <row r="9027" spans="1:16">
      <c r="A9027" t="s">
        <v>19538</v>
      </c>
      <c r="B9027" s="1">
        <v>44625</v>
      </c>
      <c r="C9027">
        <v>180256.18</v>
      </c>
      <c r="D9027" t="s">
        <v>1483</v>
      </c>
      <c r="E9027" t="s">
        <v>1487</v>
      </c>
      <c r="F9027" t="s">
        <v>264</v>
      </c>
      <c r="G9027" t="s">
        <v>13</v>
      </c>
      <c r="H9027" t="s">
        <v>981</v>
      </c>
      <c r="J9027" t="s">
        <v>31316</v>
      </c>
      <c r="K9027" t="s">
        <v>22291</v>
      </c>
      <c r="L9027" t="s">
        <v>22291</v>
      </c>
      <c r="M9027" t="s">
        <v>22291</v>
      </c>
      <c r="N9027" t="str">
        <f t="shared" ref="N9027:N9090" si="141">IF(OR(B9027="",C9027="",D9027="",F9027=""),"Missing","OK")</f>
        <v>OK</v>
      </c>
      <c r="O9027" t="str">
        <f>IF(OR(Table1_17[[#This Row],[amount]]&lt;$Y$8,Table1_17[[#This Row],[amount]]&gt;$Y$7),"Outlier","Normal")</f>
        <v>Normal</v>
      </c>
      <c r="P9027" t="str">
        <f>IF(OR(Table1_17[[#This Row],[missing_flag]]="Missing",Table1_17[[#This Row],[outlier_flag]]="Outliers"),"Review","Valid")</f>
        <v>Valid</v>
      </c>
    </row>
    <row r="9028" spans="1:16">
      <c r="A9028" t="s">
        <v>19540</v>
      </c>
      <c r="B9028" s="1">
        <v>44862</v>
      </c>
      <c r="C9028">
        <v>129221.7</v>
      </c>
      <c r="D9028" t="s">
        <v>1483</v>
      </c>
      <c r="E9028" t="s">
        <v>1484</v>
      </c>
      <c r="F9028" t="s">
        <v>268</v>
      </c>
      <c r="G9028" t="s">
        <v>13</v>
      </c>
      <c r="H9028" t="s">
        <v>1119</v>
      </c>
      <c r="J9028" t="s">
        <v>31317</v>
      </c>
      <c r="K9028" t="s">
        <v>22291</v>
      </c>
      <c r="L9028" t="s">
        <v>22291</v>
      </c>
      <c r="M9028" t="s">
        <v>22291</v>
      </c>
      <c r="N9028" t="str">
        <f t="shared" si="141"/>
        <v>OK</v>
      </c>
      <c r="O9028" t="str">
        <f>IF(OR(Table1_17[[#This Row],[amount]]&lt;$Y$8,Table1_17[[#This Row],[amount]]&gt;$Y$7),"Outlier","Normal")</f>
        <v>Normal</v>
      </c>
      <c r="P9028" t="str">
        <f>IF(OR(Table1_17[[#This Row],[missing_flag]]="Missing",Table1_17[[#This Row],[outlier_flag]]="Outliers"),"Review","Valid")</f>
        <v>Valid</v>
      </c>
    </row>
    <row r="9029" spans="1:16">
      <c r="A9029" t="s">
        <v>19542</v>
      </c>
      <c r="B9029" s="1">
        <v>44876</v>
      </c>
      <c r="C9029">
        <v>-64072.92</v>
      </c>
      <c r="D9029" t="s">
        <v>1478</v>
      </c>
      <c r="E9029" t="s">
        <v>1509</v>
      </c>
      <c r="F9029" t="s">
        <v>264</v>
      </c>
      <c r="G9029" t="s">
        <v>13</v>
      </c>
      <c r="I9029" t="s">
        <v>123</v>
      </c>
      <c r="J9029" t="s">
        <v>31318</v>
      </c>
      <c r="K9029" t="s">
        <v>22291</v>
      </c>
      <c r="L9029" t="s">
        <v>22291</v>
      </c>
      <c r="M9029" t="s">
        <v>22291</v>
      </c>
      <c r="N9029" t="str">
        <f t="shared" si="141"/>
        <v>OK</v>
      </c>
      <c r="O9029" t="str">
        <f>IF(OR(Table1_17[[#This Row],[amount]]&lt;$Y$8,Table1_17[[#This Row],[amount]]&gt;$Y$7),"Outlier","Normal")</f>
        <v>Normal</v>
      </c>
      <c r="P9029" t="str">
        <f>IF(OR(Table1_17[[#This Row],[missing_flag]]="Missing",Table1_17[[#This Row],[outlier_flag]]="Outliers"),"Review","Valid")</f>
        <v>Valid</v>
      </c>
    </row>
    <row r="9030" spans="1:16">
      <c r="A9030" t="s">
        <v>19544</v>
      </c>
      <c r="B9030" s="1">
        <v>44738</v>
      </c>
      <c r="C9030">
        <v>-17656.009999999998</v>
      </c>
      <c r="D9030" t="s">
        <v>1478</v>
      </c>
      <c r="E9030" t="s">
        <v>1496</v>
      </c>
      <c r="F9030" t="s">
        <v>271</v>
      </c>
      <c r="G9030" t="s">
        <v>13</v>
      </c>
      <c r="I9030" t="s">
        <v>37</v>
      </c>
      <c r="J9030" t="s">
        <v>31319</v>
      </c>
      <c r="K9030" t="s">
        <v>22291</v>
      </c>
      <c r="L9030" t="s">
        <v>22291</v>
      </c>
      <c r="M9030" t="s">
        <v>22291</v>
      </c>
      <c r="N9030" t="str">
        <f t="shared" si="141"/>
        <v>OK</v>
      </c>
      <c r="O9030" t="str">
        <f>IF(OR(Table1_17[[#This Row],[amount]]&lt;$Y$8,Table1_17[[#This Row],[amount]]&gt;$Y$7),"Outlier","Normal")</f>
        <v>Normal</v>
      </c>
      <c r="P9030" t="str">
        <f>IF(OR(Table1_17[[#This Row],[missing_flag]]="Missing",Table1_17[[#This Row],[outlier_flag]]="Outliers"),"Review","Valid")</f>
        <v>Valid</v>
      </c>
    </row>
    <row r="9031" spans="1:16">
      <c r="A9031" t="s">
        <v>19546</v>
      </c>
      <c r="B9031" s="1">
        <v>44825</v>
      </c>
      <c r="C9031">
        <v>156268.01999999999</v>
      </c>
      <c r="D9031" t="s">
        <v>1483</v>
      </c>
      <c r="E9031" t="s">
        <v>1499</v>
      </c>
      <c r="F9031" t="s">
        <v>271</v>
      </c>
      <c r="G9031" t="s">
        <v>8</v>
      </c>
      <c r="H9031" t="s">
        <v>1009</v>
      </c>
      <c r="J9031" t="s">
        <v>31320</v>
      </c>
      <c r="K9031" t="s">
        <v>22291</v>
      </c>
      <c r="L9031" t="s">
        <v>22291</v>
      </c>
      <c r="M9031" t="s">
        <v>22291</v>
      </c>
      <c r="N9031" t="str">
        <f t="shared" si="141"/>
        <v>OK</v>
      </c>
      <c r="O9031" t="str">
        <f>IF(OR(Table1_17[[#This Row],[amount]]&lt;$Y$8,Table1_17[[#This Row],[amount]]&gt;$Y$7),"Outlier","Normal")</f>
        <v>Normal</v>
      </c>
      <c r="P9031" t="str">
        <f>IF(OR(Table1_17[[#This Row],[missing_flag]]="Missing",Table1_17[[#This Row],[outlier_flag]]="Outliers"),"Review","Valid")</f>
        <v>Valid</v>
      </c>
    </row>
    <row r="9032" spans="1:16">
      <c r="A9032" t="s">
        <v>19548</v>
      </c>
      <c r="B9032" s="1">
        <v>45210</v>
      </c>
      <c r="C9032">
        <v>204425.43</v>
      </c>
      <c r="D9032" t="s">
        <v>1483</v>
      </c>
      <c r="E9032" t="s">
        <v>1499</v>
      </c>
      <c r="F9032" t="s">
        <v>264</v>
      </c>
      <c r="G9032" t="s">
        <v>17</v>
      </c>
      <c r="H9032" t="s">
        <v>908</v>
      </c>
      <c r="J9032" t="s">
        <v>31321</v>
      </c>
      <c r="K9032" t="s">
        <v>22291</v>
      </c>
      <c r="L9032" t="s">
        <v>22291</v>
      </c>
      <c r="M9032" t="s">
        <v>22291</v>
      </c>
      <c r="N9032" t="str">
        <f t="shared" si="141"/>
        <v>OK</v>
      </c>
      <c r="O9032" t="str">
        <f>IF(OR(Table1_17[[#This Row],[amount]]&lt;$Y$8,Table1_17[[#This Row],[amount]]&gt;$Y$7),"Outlier","Normal")</f>
        <v>Normal</v>
      </c>
      <c r="P9032" t="str">
        <f>IF(OR(Table1_17[[#This Row],[missing_flag]]="Missing",Table1_17[[#This Row],[outlier_flag]]="Outliers"),"Review","Valid")</f>
        <v>Valid</v>
      </c>
    </row>
    <row r="9033" spans="1:16">
      <c r="A9033" t="s">
        <v>19550</v>
      </c>
      <c r="B9033" s="1">
        <v>45145</v>
      </c>
      <c r="C9033">
        <v>184472.39</v>
      </c>
      <c r="D9033" t="s">
        <v>1483</v>
      </c>
      <c r="E9033" t="s">
        <v>1487</v>
      </c>
      <c r="F9033" t="s">
        <v>264</v>
      </c>
      <c r="G9033" t="s">
        <v>17</v>
      </c>
      <c r="H9033" t="s">
        <v>1155</v>
      </c>
      <c r="J9033" t="s">
        <v>31322</v>
      </c>
      <c r="K9033" t="s">
        <v>22291</v>
      </c>
      <c r="L9033" t="s">
        <v>22291</v>
      </c>
      <c r="M9033" t="s">
        <v>22291</v>
      </c>
      <c r="N9033" t="str">
        <f t="shared" si="141"/>
        <v>OK</v>
      </c>
      <c r="O9033" t="str">
        <f>IF(OR(Table1_17[[#This Row],[amount]]&lt;$Y$8,Table1_17[[#This Row],[amount]]&gt;$Y$7),"Outlier","Normal")</f>
        <v>Normal</v>
      </c>
      <c r="P9033" t="str">
        <f>IF(OR(Table1_17[[#This Row],[missing_flag]]="Missing",Table1_17[[#This Row],[outlier_flag]]="Outliers"),"Review","Valid")</f>
        <v>Valid</v>
      </c>
    </row>
    <row r="9034" spans="1:16">
      <c r="A9034" t="s">
        <v>19552</v>
      </c>
      <c r="B9034" s="1">
        <v>45037</v>
      </c>
      <c r="C9034">
        <v>176465.38</v>
      </c>
      <c r="D9034" t="s">
        <v>1483</v>
      </c>
      <c r="E9034" t="s">
        <v>1484</v>
      </c>
      <c r="F9034" t="s">
        <v>264</v>
      </c>
      <c r="G9034" t="s">
        <v>13</v>
      </c>
      <c r="H9034" t="s">
        <v>1379</v>
      </c>
      <c r="J9034" t="s">
        <v>31323</v>
      </c>
      <c r="K9034" t="s">
        <v>22291</v>
      </c>
      <c r="L9034" t="s">
        <v>22291</v>
      </c>
      <c r="M9034" t="s">
        <v>22291</v>
      </c>
      <c r="N9034" t="str">
        <f t="shared" si="141"/>
        <v>OK</v>
      </c>
      <c r="O9034" t="str">
        <f>IF(OR(Table1_17[[#This Row],[amount]]&lt;$Y$8,Table1_17[[#This Row],[amount]]&gt;$Y$7),"Outlier","Normal")</f>
        <v>Normal</v>
      </c>
      <c r="P9034" t="str">
        <f>IF(OR(Table1_17[[#This Row],[missing_flag]]="Missing",Table1_17[[#This Row],[outlier_flag]]="Outliers"),"Review","Valid")</f>
        <v>Valid</v>
      </c>
    </row>
    <row r="9035" spans="1:16">
      <c r="A9035" t="s">
        <v>19554</v>
      </c>
      <c r="B9035" s="1">
        <v>44795</v>
      </c>
      <c r="C9035">
        <v>166284.51999999999</v>
      </c>
      <c r="D9035" t="s">
        <v>1483</v>
      </c>
      <c r="E9035" t="s">
        <v>1487</v>
      </c>
      <c r="F9035" t="s">
        <v>268</v>
      </c>
      <c r="G9035" t="s">
        <v>8</v>
      </c>
      <c r="H9035" t="s">
        <v>786</v>
      </c>
      <c r="J9035" t="s">
        <v>31324</v>
      </c>
      <c r="K9035" t="s">
        <v>22291</v>
      </c>
      <c r="L9035" t="s">
        <v>22291</v>
      </c>
      <c r="M9035" t="s">
        <v>22291</v>
      </c>
      <c r="N9035" t="str">
        <f t="shared" si="141"/>
        <v>OK</v>
      </c>
      <c r="O9035" t="str">
        <f>IF(OR(Table1_17[[#This Row],[amount]]&lt;$Y$8,Table1_17[[#This Row],[amount]]&gt;$Y$7),"Outlier","Normal")</f>
        <v>Normal</v>
      </c>
      <c r="P9035" t="str">
        <f>IF(OR(Table1_17[[#This Row],[missing_flag]]="Missing",Table1_17[[#This Row],[outlier_flag]]="Outliers"),"Review","Valid")</f>
        <v>Valid</v>
      </c>
    </row>
    <row r="9036" spans="1:16">
      <c r="A9036" t="s">
        <v>19556</v>
      </c>
      <c r="B9036" s="1">
        <v>45134</v>
      </c>
      <c r="C9036">
        <v>-51532.33</v>
      </c>
      <c r="D9036" t="s">
        <v>1478</v>
      </c>
      <c r="E9036" t="s">
        <v>1496</v>
      </c>
      <c r="F9036" t="s">
        <v>271</v>
      </c>
      <c r="G9036" t="s">
        <v>8</v>
      </c>
      <c r="I9036" t="s">
        <v>99</v>
      </c>
      <c r="J9036" t="s">
        <v>31325</v>
      </c>
      <c r="K9036" t="s">
        <v>22291</v>
      </c>
      <c r="L9036" t="s">
        <v>22291</v>
      </c>
      <c r="M9036" t="s">
        <v>22291</v>
      </c>
      <c r="N9036" t="str">
        <f t="shared" si="141"/>
        <v>OK</v>
      </c>
      <c r="O9036" t="str">
        <f>IF(OR(Table1_17[[#This Row],[amount]]&lt;$Y$8,Table1_17[[#This Row],[amount]]&gt;$Y$7),"Outlier","Normal")</f>
        <v>Normal</v>
      </c>
      <c r="P9036" t="str">
        <f>IF(OR(Table1_17[[#This Row],[missing_flag]]="Missing",Table1_17[[#This Row],[outlier_flag]]="Outliers"),"Review","Valid")</f>
        <v>Valid</v>
      </c>
    </row>
    <row r="9037" spans="1:16">
      <c r="A9037" t="s">
        <v>19558</v>
      </c>
      <c r="B9037" s="1">
        <v>44963</v>
      </c>
      <c r="C9037">
        <v>-32557.09</v>
      </c>
      <c r="D9037" t="s">
        <v>1478</v>
      </c>
      <c r="E9037" t="s">
        <v>7</v>
      </c>
      <c r="F9037" t="s">
        <v>264</v>
      </c>
      <c r="G9037" t="s">
        <v>8</v>
      </c>
      <c r="I9037" t="s">
        <v>181</v>
      </c>
      <c r="J9037" t="s">
        <v>31326</v>
      </c>
      <c r="K9037" t="s">
        <v>22291</v>
      </c>
      <c r="L9037" t="s">
        <v>22291</v>
      </c>
      <c r="M9037" t="s">
        <v>22291</v>
      </c>
      <c r="N9037" t="str">
        <f t="shared" si="141"/>
        <v>OK</v>
      </c>
      <c r="O9037" t="str">
        <f>IF(OR(Table1_17[[#This Row],[amount]]&lt;$Y$8,Table1_17[[#This Row],[amount]]&gt;$Y$7),"Outlier","Normal")</f>
        <v>Normal</v>
      </c>
      <c r="P9037" t="str">
        <f>IF(OR(Table1_17[[#This Row],[missing_flag]]="Missing",Table1_17[[#This Row],[outlier_flag]]="Outliers"),"Review","Valid")</f>
        <v>Valid</v>
      </c>
    </row>
    <row r="9038" spans="1:16">
      <c r="A9038" t="s">
        <v>19560</v>
      </c>
      <c r="B9038" s="1">
        <v>45266</v>
      </c>
      <c r="C9038">
        <v>-20939.39</v>
      </c>
      <c r="D9038" t="s">
        <v>1478</v>
      </c>
      <c r="E9038" t="s">
        <v>1496</v>
      </c>
      <c r="F9038" t="s">
        <v>271</v>
      </c>
      <c r="G9038" t="s">
        <v>8</v>
      </c>
      <c r="I9038" t="s">
        <v>159</v>
      </c>
      <c r="J9038" t="s">
        <v>31327</v>
      </c>
      <c r="K9038" t="s">
        <v>22291</v>
      </c>
      <c r="L9038" t="s">
        <v>22291</v>
      </c>
      <c r="M9038" t="s">
        <v>22291</v>
      </c>
      <c r="N9038" t="str">
        <f t="shared" si="141"/>
        <v>OK</v>
      </c>
      <c r="O9038" t="str">
        <f>IF(OR(Table1_17[[#This Row],[amount]]&lt;$Y$8,Table1_17[[#This Row],[amount]]&gt;$Y$7),"Outlier","Normal")</f>
        <v>Normal</v>
      </c>
      <c r="P9038" t="str">
        <f>IF(OR(Table1_17[[#This Row],[missing_flag]]="Missing",Table1_17[[#This Row],[outlier_flag]]="Outliers"),"Review","Valid")</f>
        <v>Valid</v>
      </c>
    </row>
    <row r="9039" spans="1:16">
      <c r="A9039" t="s">
        <v>19562</v>
      </c>
      <c r="B9039" s="1">
        <v>44786</v>
      </c>
      <c r="C9039">
        <v>-6472.69</v>
      </c>
      <c r="D9039" t="s">
        <v>1478</v>
      </c>
      <c r="E9039" t="s">
        <v>7</v>
      </c>
      <c r="F9039" t="s">
        <v>264</v>
      </c>
      <c r="G9039" t="s">
        <v>29</v>
      </c>
      <c r="I9039" t="s">
        <v>219</v>
      </c>
      <c r="J9039" t="s">
        <v>31328</v>
      </c>
      <c r="K9039" t="s">
        <v>22291</v>
      </c>
      <c r="L9039" t="s">
        <v>22291</v>
      </c>
      <c r="M9039" t="s">
        <v>22291</v>
      </c>
      <c r="N9039" t="str">
        <f t="shared" si="141"/>
        <v>OK</v>
      </c>
      <c r="O9039" t="str">
        <f>IF(OR(Table1_17[[#This Row],[amount]]&lt;$Y$8,Table1_17[[#This Row],[amount]]&gt;$Y$7),"Outlier","Normal")</f>
        <v>Normal</v>
      </c>
      <c r="P9039" t="str">
        <f>IF(OR(Table1_17[[#This Row],[missing_flag]]="Missing",Table1_17[[#This Row],[outlier_flag]]="Outliers"),"Review","Valid")</f>
        <v>Valid</v>
      </c>
    </row>
    <row r="9040" spans="1:16">
      <c r="A9040" t="s">
        <v>19564</v>
      </c>
      <c r="B9040" s="1">
        <v>45052</v>
      </c>
      <c r="C9040">
        <v>-58505.23</v>
      </c>
      <c r="D9040" t="s">
        <v>1478</v>
      </c>
      <c r="E9040" t="s">
        <v>1509</v>
      </c>
      <c r="F9040" t="s">
        <v>264</v>
      </c>
      <c r="G9040" t="s">
        <v>17</v>
      </c>
      <c r="I9040" t="s">
        <v>254</v>
      </c>
      <c r="J9040" t="s">
        <v>31329</v>
      </c>
      <c r="K9040" t="s">
        <v>22291</v>
      </c>
      <c r="L9040" t="s">
        <v>22291</v>
      </c>
      <c r="M9040" t="s">
        <v>22291</v>
      </c>
      <c r="N9040" t="str">
        <f t="shared" si="141"/>
        <v>OK</v>
      </c>
      <c r="O9040" t="str">
        <f>IF(OR(Table1_17[[#This Row],[amount]]&lt;$Y$8,Table1_17[[#This Row],[amount]]&gt;$Y$7),"Outlier","Normal")</f>
        <v>Normal</v>
      </c>
      <c r="P9040" t="str">
        <f>IF(OR(Table1_17[[#This Row],[missing_flag]]="Missing",Table1_17[[#This Row],[outlier_flag]]="Outliers"),"Review","Valid")</f>
        <v>Valid</v>
      </c>
    </row>
    <row r="9041" spans="1:16">
      <c r="A9041" t="s">
        <v>19566</v>
      </c>
      <c r="B9041" s="1">
        <v>45083</v>
      </c>
      <c r="C9041">
        <v>185818.37</v>
      </c>
      <c r="D9041" t="s">
        <v>1483</v>
      </c>
      <c r="E9041" t="s">
        <v>1499</v>
      </c>
      <c r="F9041" t="s">
        <v>264</v>
      </c>
      <c r="G9041" t="s">
        <v>17</v>
      </c>
      <c r="H9041" t="s">
        <v>1349</v>
      </c>
      <c r="J9041" t="s">
        <v>31330</v>
      </c>
      <c r="K9041" t="s">
        <v>22291</v>
      </c>
      <c r="L9041" t="s">
        <v>22291</v>
      </c>
      <c r="M9041" t="s">
        <v>22291</v>
      </c>
      <c r="N9041" t="str">
        <f t="shared" si="141"/>
        <v>OK</v>
      </c>
      <c r="O9041" t="str">
        <f>IF(OR(Table1_17[[#This Row],[amount]]&lt;$Y$8,Table1_17[[#This Row],[amount]]&gt;$Y$7),"Outlier","Normal")</f>
        <v>Normal</v>
      </c>
      <c r="P9041" t="str">
        <f>IF(OR(Table1_17[[#This Row],[missing_flag]]="Missing",Table1_17[[#This Row],[outlier_flag]]="Outliers"),"Review","Valid")</f>
        <v>Valid</v>
      </c>
    </row>
    <row r="9042" spans="1:16">
      <c r="A9042" t="s">
        <v>19568</v>
      </c>
      <c r="B9042" s="1">
        <v>44768</v>
      </c>
      <c r="C9042">
        <v>204790.96</v>
      </c>
      <c r="D9042" t="s">
        <v>1483</v>
      </c>
      <c r="E9042" t="s">
        <v>1484</v>
      </c>
      <c r="F9042" t="s">
        <v>271</v>
      </c>
      <c r="G9042" t="s">
        <v>17</v>
      </c>
      <c r="H9042" t="s">
        <v>1033</v>
      </c>
      <c r="J9042" t="s">
        <v>31331</v>
      </c>
      <c r="K9042" t="s">
        <v>22291</v>
      </c>
      <c r="L9042" t="s">
        <v>22291</v>
      </c>
      <c r="M9042" t="s">
        <v>22291</v>
      </c>
      <c r="N9042" t="str">
        <f t="shared" si="141"/>
        <v>OK</v>
      </c>
      <c r="O9042" t="str">
        <f>IF(OR(Table1_17[[#This Row],[amount]]&lt;$Y$8,Table1_17[[#This Row],[amount]]&gt;$Y$7),"Outlier","Normal")</f>
        <v>Normal</v>
      </c>
      <c r="P9042" t="str">
        <f>IF(OR(Table1_17[[#This Row],[missing_flag]]="Missing",Table1_17[[#This Row],[outlier_flag]]="Outliers"),"Review","Valid")</f>
        <v>Valid</v>
      </c>
    </row>
    <row r="9043" spans="1:16">
      <c r="A9043" t="s">
        <v>19570</v>
      </c>
      <c r="B9043" s="1">
        <v>44602</v>
      </c>
      <c r="C9043">
        <v>-63597.98</v>
      </c>
      <c r="D9043" t="s">
        <v>1478</v>
      </c>
      <c r="E9043" t="s">
        <v>36</v>
      </c>
      <c r="F9043" t="s">
        <v>268</v>
      </c>
      <c r="G9043" t="s">
        <v>8</v>
      </c>
      <c r="I9043" t="s">
        <v>77</v>
      </c>
      <c r="J9043" t="s">
        <v>31332</v>
      </c>
      <c r="K9043" t="s">
        <v>22291</v>
      </c>
      <c r="L9043" t="s">
        <v>22291</v>
      </c>
      <c r="M9043" t="s">
        <v>22291</v>
      </c>
      <c r="N9043" t="str">
        <f t="shared" si="141"/>
        <v>OK</v>
      </c>
      <c r="O9043" t="str">
        <f>IF(OR(Table1_17[[#This Row],[amount]]&lt;$Y$8,Table1_17[[#This Row],[amount]]&gt;$Y$7),"Outlier","Normal")</f>
        <v>Normal</v>
      </c>
      <c r="P9043" t="str">
        <f>IF(OR(Table1_17[[#This Row],[missing_flag]]="Missing",Table1_17[[#This Row],[outlier_flag]]="Outliers"),"Review","Valid")</f>
        <v>Valid</v>
      </c>
    </row>
    <row r="9044" spans="1:16">
      <c r="A9044" t="s">
        <v>19572</v>
      </c>
      <c r="B9044" s="1">
        <v>45235</v>
      </c>
      <c r="C9044">
        <v>-63646.99</v>
      </c>
      <c r="D9044" t="s">
        <v>1478</v>
      </c>
      <c r="E9044" t="s">
        <v>1509</v>
      </c>
      <c r="F9044" t="s">
        <v>271</v>
      </c>
      <c r="G9044" t="s">
        <v>13</v>
      </c>
      <c r="I9044" t="s">
        <v>201</v>
      </c>
      <c r="J9044" t="s">
        <v>31333</v>
      </c>
      <c r="K9044" t="s">
        <v>22291</v>
      </c>
      <c r="L9044" t="s">
        <v>22291</v>
      </c>
      <c r="M9044" t="s">
        <v>22291</v>
      </c>
      <c r="N9044" t="str">
        <f t="shared" si="141"/>
        <v>OK</v>
      </c>
      <c r="O9044" t="str">
        <f>IF(OR(Table1_17[[#This Row],[amount]]&lt;$Y$8,Table1_17[[#This Row],[amount]]&gt;$Y$7),"Outlier","Normal")</f>
        <v>Normal</v>
      </c>
      <c r="P9044" t="str">
        <f>IF(OR(Table1_17[[#This Row],[missing_flag]]="Missing",Table1_17[[#This Row],[outlier_flag]]="Outliers"),"Review","Valid")</f>
        <v>Valid</v>
      </c>
    </row>
    <row r="9045" spans="1:16">
      <c r="A9045" t="s">
        <v>19574</v>
      </c>
      <c r="B9045" s="1">
        <v>45201</v>
      </c>
      <c r="C9045">
        <v>143112.38</v>
      </c>
      <c r="D9045" t="s">
        <v>1483</v>
      </c>
      <c r="E9045" t="s">
        <v>1499</v>
      </c>
      <c r="F9045" t="s">
        <v>271</v>
      </c>
      <c r="G9045" t="s">
        <v>8</v>
      </c>
      <c r="H9045" t="s">
        <v>884</v>
      </c>
      <c r="J9045" t="s">
        <v>31334</v>
      </c>
      <c r="K9045" t="s">
        <v>22291</v>
      </c>
      <c r="L9045" t="s">
        <v>22291</v>
      </c>
      <c r="M9045" t="s">
        <v>22291</v>
      </c>
      <c r="N9045" t="str">
        <f t="shared" si="141"/>
        <v>OK</v>
      </c>
      <c r="O9045" t="str">
        <f>IF(OR(Table1_17[[#This Row],[amount]]&lt;$Y$8,Table1_17[[#This Row],[amount]]&gt;$Y$7),"Outlier","Normal")</f>
        <v>Normal</v>
      </c>
      <c r="P9045" t="str">
        <f>IF(OR(Table1_17[[#This Row],[missing_flag]]="Missing",Table1_17[[#This Row],[outlier_flag]]="Outliers"),"Review","Valid")</f>
        <v>Valid</v>
      </c>
    </row>
    <row r="9046" spans="1:16">
      <c r="A9046" t="s">
        <v>19576</v>
      </c>
      <c r="B9046" s="1">
        <v>44837</v>
      </c>
      <c r="C9046">
        <v>117024.46</v>
      </c>
      <c r="D9046" t="s">
        <v>1483</v>
      </c>
      <c r="E9046" t="s">
        <v>1484</v>
      </c>
      <c r="F9046" t="s">
        <v>271</v>
      </c>
      <c r="G9046" t="s">
        <v>8</v>
      </c>
      <c r="H9046" t="s">
        <v>868</v>
      </c>
      <c r="J9046" t="s">
        <v>31335</v>
      </c>
      <c r="K9046" t="s">
        <v>22291</v>
      </c>
      <c r="L9046" t="s">
        <v>22291</v>
      </c>
      <c r="M9046" t="s">
        <v>22291</v>
      </c>
      <c r="N9046" t="str">
        <f t="shared" si="141"/>
        <v>OK</v>
      </c>
      <c r="O9046" t="str">
        <f>IF(OR(Table1_17[[#This Row],[amount]]&lt;$Y$8,Table1_17[[#This Row],[amount]]&gt;$Y$7),"Outlier","Normal")</f>
        <v>Normal</v>
      </c>
      <c r="P9046" t="str">
        <f>IF(OR(Table1_17[[#This Row],[missing_flag]]="Missing",Table1_17[[#This Row],[outlier_flag]]="Outliers"),"Review","Valid")</f>
        <v>Valid</v>
      </c>
    </row>
    <row r="9047" spans="1:16">
      <c r="A9047" t="s">
        <v>19578</v>
      </c>
      <c r="B9047" s="1">
        <v>44803</v>
      </c>
      <c r="C9047">
        <v>203371.89</v>
      </c>
      <c r="D9047" t="s">
        <v>1483</v>
      </c>
      <c r="E9047" t="s">
        <v>1484</v>
      </c>
      <c r="F9047" t="s">
        <v>271</v>
      </c>
      <c r="G9047" t="s">
        <v>17</v>
      </c>
      <c r="H9047" t="s">
        <v>930</v>
      </c>
      <c r="J9047" t="s">
        <v>31336</v>
      </c>
      <c r="K9047" t="s">
        <v>22291</v>
      </c>
      <c r="L9047" t="s">
        <v>22291</v>
      </c>
      <c r="M9047" t="s">
        <v>22291</v>
      </c>
      <c r="N9047" t="str">
        <f t="shared" si="141"/>
        <v>OK</v>
      </c>
      <c r="O9047" t="str">
        <f>IF(OR(Table1_17[[#This Row],[amount]]&lt;$Y$8,Table1_17[[#This Row],[amount]]&gt;$Y$7),"Outlier","Normal")</f>
        <v>Normal</v>
      </c>
      <c r="P9047" t="str">
        <f>IF(OR(Table1_17[[#This Row],[missing_flag]]="Missing",Table1_17[[#This Row],[outlier_flag]]="Outliers"),"Review","Valid")</f>
        <v>Valid</v>
      </c>
    </row>
    <row r="9048" spans="1:16">
      <c r="A9048" t="s">
        <v>19580</v>
      </c>
      <c r="B9048" s="1">
        <v>44696</v>
      </c>
      <c r="C9048">
        <v>162808.76999999999</v>
      </c>
      <c r="D9048" t="s">
        <v>1483</v>
      </c>
      <c r="E9048" t="s">
        <v>1484</v>
      </c>
      <c r="F9048" t="s">
        <v>264</v>
      </c>
      <c r="G9048" t="s">
        <v>8</v>
      </c>
      <c r="H9048" t="s">
        <v>1289</v>
      </c>
      <c r="J9048" t="s">
        <v>31337</v>
      </c>
      <c r="K9048" t="s">
        <v>22291</v>
      </c>
      <c r="L9048" t="s">
        <v>22291</v>
      </c>
      <c r="M9048" t="s">
        <v>22291</v>
      </c>
      <c r="N9048" t="str">
        <f t="shared" si="141"/>
        <v>OK</v>
      </c>
      <c r="O9048" t="str">
        <f>IF(OR(Table1_17[[#This Row],[amount]]&lt;$Y$8,Table1_17[[#This Row],[amount]]&gt;$Y$7),"Outlier","Normal")</f>
        <v>Normal</v>
      </c>
      <c r="P9048" t="str">
        <f>IF(OR(Table1_17[[#This Row],[missing_flag]]="Missing",Table1_17[[#This Row],[outlier_flag]]="Outliers"),"Review","Valid")</f>
        <v>Valid</v>
      </c>
    </row>
    <row r="9049" spans="1:16">
      <c r="A9049" t="s">
        <v>19582</v>
      </c>
      <c r="B9049" s="1">
        <v>44982</v>
      </c>
      <c r="C9049">
        <v>239830.94</v>
      </c>
      <c r="D9049" t="s">
        <v>1483</v>
      </c>
      <c r="E9049" t="s">
        <v>1487</v>
      </c>
      <c r="F9049" t="s">
        <v>268</v>
      </c>
      <c r="G9049" t="s">
        <v>17</v>
      </c>
      <c r="H9049" t="s">
        <v>1375</v>
      </c>
      <c r="J9049" t="s">
        <v>31338</v>
      </c>
      <c r="K9049" t="s">
        <v>22291</v>
      </c>
      <c r="L9049" t="s">
        <v>22291</v>
      </c>
      <c r="M9049" t="s">
        <v>22291</v>
      </c>
      <c r="N9049" t="str">
        <f t="shared" si="141"/>
        <v>OK</v>
      </c>
      <c r="O9049" t="str">
        <f>IF(OR(Table1_17[[#This Row],[amount]]&lt;$Y$8,Table1_17[[#This Row],[amount]]&gt;$Y$7),"Outlier","Normal")</f>
        <v>Normal</v>
      </c>
      <c r="P9049" t="str">
        <f>IF(OR(Table1_17[[#This Row],[missing_flag]]="Missing",Table1_17[[#This Row],[outlier_flag]]="Outliers"),"Review","Valid")</f>
        <v>Valid</v>
      </c>
    </row>
    <row r="9050" spans="1:16">
      <c r="A9050" t="s">
        <v>19584</v>
      </c>
      <c r="B9050" s="1">
        <v>45277</v>
      </c>
      <c r="C9050">
        <v>189804.21</v>
      </c>
      <c r="D9050" t="s">
        <v>1483</v>
      </c>
      <c r="E9050" t="s">
        <v>1484</v>
      </c>
      <c r="F9050" t="s">
        <v>264</v>
      </c>
      <c r="G9050" t="s">
        <v>8</v>
      </c>
      <c r="H9050" t="s">
        <v>922</v>
      </c>
      <c r="J9050" t="s">
        <v>31339</v>
      </c>
      <c r="K9050" t="s">
        <v>22291</v>
      </c>
      <c r="L9050" t="s">
        <v>22291</v>
      </c>
      <c r="M9050" t="s">
        <v>22291</v>
      </c>
      <c r="N9050" t="str">
        <f t="shared" si="141"/>
        <v>OK</v>
      </c>
      <c r="O9050" t="str">
        <f>IF(OR(Table1_17[[#This Row],[amount]]&lt;$Y$8,Table1_17[[#This Row],[amount]]&gt;$Y$7),"Outlier","Normal")</f>
        <v>Normal</v>
      </c>
      <c r="P9050" t="str">
        <f>IF(OR(Table1_17[[#This Row],[missing_flag]]="Missing",Table1_17[[#This Row],[outlier_flag]]="Outliers"),"Review","Valid")</f>
        <v>Valid</v>
      </c>
    </row>
    <row r="9051" spans="1:16">
      <c r="A9051" t="s">
        <v>19586</v>
      </c>
      <c r="B9051" s="1">
        <v>44843</v>
      </c>
      <c r="C9051">
        <v>156602.39000000001</v>
      </c>
      <c r="D9051" t="s">
        <v>1483</v>
      </c>
      <c r="E9051" t="s">
        <v>1484</v>
      </c>
      <c r="F9051" t="s">
        <v>264</v>
      </c>
      <c r="G9051" t="s">
        <v>29</v>
      </c>
      <c r="H9051" t="s">
        <v>676</v>
      </c>
      <c r="J9051" t="s">
        <v>31340</v>
      </c>
      <c r="K9051" t="s">
        <v>22291</v>
      </c>
      <c r="L9051" t="s">
        <v>22291</v>
      </c>
      <c r="M9051" t="s">
        <v>22291</v>
      </c>
      <c r="N9051" t="str">
        <f t="shared" si="141"/>
        <v>OK</v>
      </c>
      <c r="O9051" t="str">
        <f>IF(OR(Table1_17[[#This Row],[amount]]&lt;$Y$8,Table1_17[[#This Row],[amount]]&gt;$Y$7),"Outlier","Normal")</f>
        <v>Normal</v>
      </c>
      <c r="P9051" t="str">
        <f>IF(OR(Table1_17[[#This Row],[missing_flag]]="Missing",Table1_17[[#This Row],[outlier_flag]]="Outliers"),"Review","Valid")</f>
        <v>Valid</v>
      </c>
    </row>
    <row r="9052" spans="1:16">
      <c r="A9052" t="s">
        <v>19588</v>
      </c>
      <c r="B9052" s="1">
        <v>45109</v>
      </c>
      <c r="C9052">
        <v>122679.72</v>
      </c>
      <c r="D9052" t="s">
        <v>1483</v>
      </c>
      <c r="E9052" t="s">
        <v>1484</v>
      </c>
      <c r="F9052" t="s">
        <v>268</v>
      </c>
      <c r="G9052" t="s">
        <v>13</v>
      </c>
      <c r="H9052" t="s">
        <v>1035</v>
      </c>
      <c r="J9052" t="s">
        <v>31341</v>
      </c>
      <c r="K9052" t="s">
        <v>22291</v>
      </c>
      <c r="L9052" t="s">
        <v>22291</v>
      </c>
      <c r="M9052" t="s">
        <v>22291</v>
      </c>
      <c r="N9052" t="str">
        <f t="shared" si="141"/>
        <v>OK</v>
      </c>
      <c r="O9052" t="str">
        <f>IF(OR(Table1_17[[#This Row],[amount]]&lt;$Y$8,Table1_17[[#This Row],[amount]]&gt;$Y$7),"Outlier","Normal")</f>
        <v>Normal</v>
      </c>
      <c r="P9052" t="str">
        <f>IF(OR(Table1_17[[#This Row],[missing_flag]]="Missing",Table1_17[[#This Row],[outlier_flag]]="Outliers"),"Review","Valid")</f>
        <v>Valid</v>
      </c>
    </row>
    <row r="9053" spans="1:16">
      <c r="A9053" t="s">
        <v>19590</v>
      </c>
      <c r="B9053" s="1">
        <v>44632</v>
      </c>
      <c r="C9053">
        <v>78756.72</v>
      </c>
      <c r="D9053" t="s">
        <v>1483</v>
      </c>
      <c r="E9053" t="s">
        <v>1499</v>
      </c>
      <c r="F9053" t="s">
        <v>268</v>
      </c>
      <c r="G9053" t="s">
        <v>17</v>
      </c>
      <c r="H9053" t="s">
        <v>700</v>
      </c>
      <c r="J9053" t="s">
        <v>31342</v>
      </c>
      <c r="K9053" t="s">
        <v>22291</v>
      </c>
      <c r="L9053" t="s">
        <v>22291</v>
      </c>
      <c r="M9053" t="s">
        <v>22291</v>
      </c>
      <c r="N9053" t="str">
        <f t="shared" si="141"/>
        <v>OK</v>
      </c>
      <c r="O9053" t="str">
        <f>IF(OR(Table1_17[[#This Row],[amount]]&lt;$Y$8,Table1_17[[#This Row],[amount]]&gt;$Y$7),"Outlier","Normal")</f>
        <v>Normal</v>
      </c>
      <c r="P9053" t="str">
        <f>IF(OR(Table1_17[[#This Row],[missing_flag]]="Missing",Table1_17[[#This Row],[outlier_flag]]="Outliers"),"Review","Valid")</f>
        <v>Valid</v>
      </c>
    </row>
    <row r="9054" spans="1:16">
      <c r="A9054" t="s">
        <v>19592</v>
      </c>
      <c r="B9054" s="1">
        <v>45275</v>
      </c>
      <c r="C9054">
        <v>-14418.34</v>
      </c>
      <c r="D9054" t="s">
        <v>1478</v>
      </c>
      <c r="E9054" t="s">
        <v>1496</v>
      </c>
      <c r="F9054" t="s">
        <v>264</v>
      </c>
      <c r="G9054" t="s">
        <v>29</v>
      </c>
      <c r="I9054" t="s">
        <v>34</v>
      </c>
      <c r="J9054" t="s">
        <v>31343</v>
      </c>
      <c r="K9054" t="s">
        <v>22291</v>
      </c>
      <c r="L9054" t="s">
        <v>22291</v>
      </c>
      <c r="M9054" t="s">
        <v>22291</v>
      </c>
      <c r="N9054" t="str">
        <f t="shared" si="141"/>
        <v>OK</v>
      </c>
      <c r="O9054" t="str">
        <f>IF(OR(Table1_17[[#This Row],[amount]]&lt;$Y$8,Table1_17[[#This Row],[amount]]&gt;$Y$7),"Outlier","Normal")</f>
        <v>Normal</v>
      </c>
      <c r="P9054" t="str">
        <f>IF(OR(Table1_17[[#This Row],[missing_flag]]="Missing",Table1_17[[#This Row],[outlier_flag]]="Outliers"),"Review","Valid")</f>
        <v>Valid</v>
      </c>
    </row>
    <row r="9055" spans="1:16">
      <c r="A9055" t="s">
        <v>19594</v>
      </c>
      <c r="B9055" s="1">
        <v>44916</v>
      </c>
      <c r="C9055">
        <v>160559.85999999999</v>
      </c>
      <c r="D9055" t="s">
        <v>1483</v>
      </c>
      <c r="E9055" t="s">
        <v>1484</v>
      </c>
      <c r="F9055" t="s">
        <v>264</v>
      </c>
      <c r="G9055" t="s">
        <v>17</v>
      </c>
      <c r="H9055" t="s">
        <v>1319</v>
      </c>
      <c r="J9055" t="s">
        <v>31344</v>
      </c>
      <c r="K9055" t="s">
        <v>22291</v>
      </c>
      <c r="L9055" t="s">
        <v>22291</v>
      </c>
      <c r="M9055" t="s">
        <v>22291</v>
      </c>
      <c r="N9055" t="str">
        <f t="shared" si="141"/>
        <v>OK</v>
      </c>
      <c r="O9055" t="str">
        <f>IF(OR(Table1_17[[#This Row],[amount]]&lt;$Y$8,Table1_17[[#This Row],[amount]]&gt;$Y$7),"Outlier","Normal")</f>
        <v>Normal</v>
      </c>
      <c r="P9055" t="str">
        <f>IF(OR(Table1_17[[#This Row],[missing_flag]]="Missing",Table1_17[[#This Row],[outlier_flag]]="Outliers"),"Review","Valid")</f>
        <v>Valid</v>
      </c>
    </row>
    <row r="9056" spans="1:16">
      <c r="A9056" t="s">
        <v>19596</v>
      </c>
      <c r="B9056" s="1">
        <v>45167</v>
      </c>
      <c r="C9056">
        <v>97092.99</v>
      </c>
      <c r="D9056" t="s">
        <v>1483</v>
      </c>
      <c r="E9056" t="s">
        <v>1487</v>
      </c>
      <c r="F9056" t="s">
        <v>264</v>
      </c>
      <c r="G9056" t="s">
        <v>8</v>
      </c>
      <c r="H9056" t="s">
        <v>934</v>
      </c>
      <c r="J9056" t="s">
        <v>31345</v>
      </c>
      <c r="K9056" t="s">
        <v>22291</v>
      </c>
      <c r="L9056" t="s">
        <v>22291</v>
      </c>
      <c r="M9056" t="s">
        <v>22291</v>
      </c>
      <c r="N9056" t="str">
        <f t="shared" si="141"/>
        <v>OK</v>
      </c>
      <c r="O9056" t="str">
        <f>IF(OR(Table1_17[[#This Row],[amount]]&lt;$Y$8,Table1_17[[#This Row],[amount]]&gt;$Y$7),"Outlier","Normal")</f>
        <v>Normal</v>
      </c>
      <c r="P9056" t="str">
        <f>IF(OR(Table1_17[[#This Row],[missing_flag]]="Missing",Table1_17[[#This Row],[outlier_flag]]="Outliers"),"Review","Valid")</f>
        <v>Valid</v>
      </c>
    </row>
    <row r="9057" spans="1:16">
      <c r="A9057" t="s">
        <v>19598</v>
      </c>
      <c r="B9057" s="1">
        <v>44665</v>
      </c>
      <c r="C9057">
        <v>30319.94</v>
      </c>
      <c r="D9057" t="s">
        <v>1504</v>
      </c>
      <c r="E9057" t="s">
        <v>1504</v>
      </c>
      <c r="F9057" t="s">
        <v>268</v>
      </c>
      <c r="G9057" t="s">
        <v>17</v>
      </c>
      <c r="J9057" t="s">
        <v>31346</v>
      </c>
      <c r="K9057" t="s">
        <v>22291</v>
      </c>
      <c r="L9057" t="s">
        <v>22291</v>
      </c>
      <c r="M9057" t="s">
        <v>22291</v>
      </c>
      <c r="N9057" t="str">
        <f t="shared" si="141"/>
        <v>OK</v>
      </c>
      <c r="O9057" t="str">
        <f>IF(OR(Table1_17[[#This Row],[amount]]&lt;$Y$8,Table1_17[[#This Row],[amount]]&gt;$Y$7),"Outlier","Normal")</f>
        <v>Normal</v>
      </c>
      <c r="P9057" t="str">
        <f>IF(OR(Table1_17[[#This Row],[missing_flag]]="Missing",Table1_17[[#This Row],[outlier_flag]]="Outliers"),"Review","Valid")</f>
        <v>Valid</v>
      </c>
    </row>
    <row r="9058" spans="1:16">
      <c r="A9058" t="s">
        <v>19600</v>
      </c>
      <c r="B9058" s="1">
        <v>44588</v>
      </c>
      <c r="C9058">
        <v>195675.87</v>
      </c>
      <c r="D9058" t="s">
        <v>1483</v>
      </c>
      <c r="E9058" t="s">
        <v>1487</v>
      </c>
      <c r="F9058" t="s">
        <v>271</v>
      </c>
      <c r="G9058" t="s">
        <v>8</v>
      </c>
      <c r="H9058" t="s">
        <v>830</v>
      </c>
      <c r="J9058" t="s">
        <v>31347</v>
      </c>
      <c r="K9058" t="s">
        <v>22291</v>
      </c>
      <c r="L9058" t="s">
        <v>22291</v>
      </c>
      <c r="M9058" t="s">
        <v>22291</v>
      </c>
      <c r="N9058" t="str">
        <f t="shared" si="141"/>
        <v>OK</v>
      </c>
      <c r="O9058" t="str">
        <f>IF(OR(Table1_17[[#This Row],[amount]]&lt;$Y$8,Table1_17[[#This Row],[amount]]&gt;$Y$7),"Outlier","Normal")</f>
        <v>Normal</v>
      </c>
      <c r="P9058" t="str">
        <f>IF(OR(Table1_17[[#This Row],[missing_flag]]="Missing",Table1_17[[#This Row],[outlier_flag]]="Outliers"),"Review","Valid")</f>
        <v>Valid</v>
      </c>
    </row>
    <row r="9059" spans="1:16">
      <c r="A9059" t="s">
        <v>19602</v>
      </c>
      <c r="B9059" s="1">
        <v>45267</v>
      </c>
      <c r="C9059">
        <v>176776.49</v>
      </c>
      <c r="D9059" t="s">
        <v>1483</v>
      </c>
      <c r="E9059" t="s">
        <v>1484</v>
      </c>
      <c r="F9059" t="s">
        <v>268</v>
      </c>
      <c r="G9059" t="s">
        <v>8</v>
      </c>
      <c r="H9059" t="s">
        <v>1259</v>
      </c>
      <c r="J9059" t="s">
        <v>31348</v>
      </c>
      <c r="K9059" t="s">
        <v>22291</v>
      </c>
      <c r="L9059" t="s">
        <v>22291</v>
      </c>
      <c r="M9059" t="s">
        <v>22291</v>
      </c>
      <c r="N9059" t="str">
        <f t="shared" si="141"/>
        <v>OK</v>
      </c>
      <c r="O9059" t="str">
        <f>IF(OR(Table1_17[[#This Row],[amount]]&lt;$Y$8,Table1_17[[#This Row],[amount]]&gt;$Y$7),"Outlier","Normal")</f>
        <v>Normal</v>
      </c>
      <c r="P9059" t="str">
        <f>IF(OR(Table1_17[[#This Row],[missing_flag]]="Missing",Table1_17[[#This Row],[outlier_flag]]="Outliers"),"Review","Valid")</f>
        <v>Valid</v>
      </c>
    </row>
    <row r="9060" spans="1:16">
      <c r="A9060" t="s">
        <v>19604</v>
      </c>
      <c r="B9060" s="1">
        <v>44881</v>
      </c>
      <c r="C9060">
        <v>107727.01</v>
      </c>
      <c r="D9060" t="s">
        <v>1483</v>
      </c>
      <c r="E9060" t="s">
        <v>1487</v>
      </c>
      <c r="F9060" t="s">
        <v>268</v>
      </c>
      <c r="G9060" t="s">
        <v>17</v>
      </c>
      <c r="H9060" t="s">
        <v>686</v>
      </c>
      <c r="J9060" t="s">
        <v>31349</v>
      </c>
      <c r="K9060" t="s">
        <v>22291</v>
      </c>
      <c r="L9060" t="s">
        <v>22291</v>
      </c>
      <c r="M9060" t="s">
        <v>22291</v>
      </c>
      <c r="N9060" t="str">
        <f t="shared" si="141"/>
        <v>OK</v>
      </c>
      <c r="O9060" t="str">
        <f>IF(OR(Table1_17[[#This Row],[amount]]&lt;$Y$8,Table1_17[[#This Row],[amount]]&gt;$Y$7),"Outlier","Normal")</f>
        <v>Normal</v>
      </c>
      <c r="P9060" t="str">
        <f>IF(OR(Table1_17[[#This Row],[missing_flag]]="Missing",Table1_17[[#This Row],[outlier_flag]]="Outliers"),"Review","Valid")</f>
        <v>Valid</v>
      </c>
    </row>
    <row r="9061" spans="1:16">
      <c r="A9061" t="s">
        <v>19606</v>
      </c>
      <c r="B9061" s="1">
        <v>45134</v>
      </c>
      <c r="C9061">
        <v>110997.23</v>
      </c>
      <c r="D9061" t="s">
        <v>1483</v>
      </c>
      <c r="E9061" t="s">
        <v>1499</v>
      </c>
      <c r="F9061" t="s">
        <v>268</v>
      </c>
      <c r="G9061" t="s">
        <v>29</v>
      </c>
      <c r="H9061" t="s">
        <v>1363</v>
      </c>
      <c r="J9061" t="s">
        <v>31350</v>
      </c>
      <c r="K9061" t="s">
        <v>22291</v>
      </c>
      <c r="L9061" t="s">
        <v>22291</v>
      </c>
      <c r="M9061" t="s">
        <v>22291</v>
      </c>
      <c r="N9061" t="str">
        <f t="shared" si="141"/>
        <v>OK</v>
      </c>
      <c r="O9061" t="str">
        <f>IF(OR(Table1_17[[#This Row],[amount]]&lt;$Y$8,Table1_17[[#This Row],[amount]]&gt;$Y$7),"Outlier","Normal")</f>
        <v>Normal</v>
      </c>
      <c r="P9061" t="str">
        <f>IF(OR(Table1_17[[#This Row],[missing_flag]]="Missing",Table1_17[[#This Row],[outlier_flag]]="Outliers"),"Review","Valid")</f>
        <v>Valid</v>
      </c>
    </row>
    <row r="9062" spans="1:16">
      <c r="A9062" t="s">
        <v>19608</v>
      </c>
      <c r="B9062" s="1">
        <v>44862</v>
      </c>
      <c r="C9062">
        <v>-83839.33</v>
      </c>
      <c r="D9062" t="s">
        <v>1478</v>
      </c>
      <c r="E9062" t="s">
        <v>36</v>
      </c>
      <c r="F9062" t="s">
        <v>268</v>
      </c>
      <c r="G9062" t="s">
        <v>8</v>
      </c>
      <c r="I9062" t="s">
        <v>75</v>
      </c>
      <c r="J9062" t="s">
        <v>31351</v>
      </c>
      <c r="K9062" t="s">
        <v>22291</v>
      </c>
      <c r="L9062" t="s">
        <v>22291</v>
      </c>
      <c r="M9062" t="s">
        <v>22291</v>
      </c>
      <c r="N9062" t="str">
        <f t="shared" si="141"/>
        <v>OK</v>
      </c>
      <c r="O9062" t="str">
        <f>IF(OR(Table1_17[[#This Row],[amount]]&lt;$Y$8,Table1_17[[#This Row],[amount]]&gt;$Y$7),"Outlier","Normal")</f>
        <v>Normal</v>
      </c>
      <c r="P9062" t="str">
        <f>IF(OR(Table1_17[[#This Row],[missing_flag]]="Missing",Table1_17[[#This Row],[outlier_flag]]="Outliers"),"Review","Valid")</f>
        <v>Valid</v>
      </c>
    </row>
    <row r="9063" spans="1:16">
      <c r="A9063" t="s">
        <v>19610</v>
      </c>
      <c r="B9063" s="1">
        <v>44595</v>
      </c>
      <c r="C9063">
        <v>-27094.09</v>
      </c>
      <c r="D9063" t="s">
        <v>1478</v>
      </c>
      <c r="E9063" t="s">
        <v>36</v>
      </c>
      <c r="F9063" t="s">
        <v>268</v>
      </c>
      <c r="G9063" t="s">
        <v>17</v>
      </c>
      <c r="I9063" t="s">
        <v>227</v>
      </c>
      <c r="J9063" t="s">
        <v>31352</v>
      </c>
      <c r="K9063" t="s">
        <v>22291</v>
      </c>
      <c r="L9063" t="s">
        <v>22291</v>
      </c>
      <c r="M9063" t="s">
        <v>22291</v>
      </c>
      <c r="N9063" t="str">
        <f t="shared" si="141"/>
        <v>OK</v>
      </c>
      <c r="O9063" t="str">
        <f>IF(OR(Table1_17[[#This Row],[amount]]&lt;$Y$8,Table1_17[[#This Row],[amount]]&gt;$Y$7),"Outlier","Normal")</f>
        <v>Normal</v>
      </c>
      <c r="P9063" t="str">
        <f>IF(OR(Table1_17[[#This Row],[missing_flag]]="Missing",Table1_17[[#This Row],[outlier_flag]]="Outliers"),"Review","Valid")</f>
        <v>Valid</v>
      </c>
    </row>
    <row r="9064" spans="1:16">
      <c r="A9064" t="s">
        <v>19612</v>
      </c>
      <c r="B9064" s="1">
        <v>44748</v>
      </c>
      <c r="C9064">
        <v>-41733.629999999997</v>
      </c>
      <c r="D9064" t="s">
        <v>1478</v>
      </c>
      <c r="E9064" t="s">
        <v>36</v>
      </c>
      <c r="F9064" t="s">
        <v>268</v>
      </c>
      <c r="G9064" t="s">
        <v>29</v>
      </c>
      <c r="I9064" t="s">
        <v>53</v>
      </c>
      <c r="J9064" t="s">
        <v>31353</v>
      </c>
      <c r="K9064" t="s">
        <v>22291</v>
      </c>
      <c r="L9064" t="s">
        <v>22291</v>
      </c>
      <c r="M9064" t="s">
        <v>22291</v>
      </c>
      <c r="N9064" t="str">
        <f t="shared" si="141"/>
        <v>OK</v>
      </c>
      <c r="O9064" t="str">
        <f>IF(OR(Table1_17[[#This Row],[amount]]&lt;$Y$8,Table1_17[[#This Row],[amount]]&gt;$Y$7),"Outlier","Normal")</f>
        <v>Normal</v>
      </c>
      <c r="P9064" t="str">
        <f>IF(OR(Table1_17[[#This Row],[missing_flag]]="Missing",Table1_17[[#This Row],[outlier_flag]]="Outliers"),"Review","Valid")</f>
        <v>Valid</v>
      </c>
    </row>
    <row r="9065" spans="1:16">
      <c r="A9065" t="s">
        <v>19614</v>
      </c>
      <c r="B9065" s="1">
        <v>44776</v>
      </c>
      <c r="C9065">
        <v>25957.57</v>
      </c>
      <c r="D9065" t="s">
        <v>1504</v>
      </c>
      <c r="E9065" t="s">
        <v>1504</v>
      </c>
      <c r="F9065" t="s">
        <v>268</v>
      </c>
      <c r="G9065" t="s">
        <v>8</v>
      </c>
      <c r="J9065" t="s">
        <v>31354</v>
      </c>
      <c r="K9065" t="s">
        <v>22291</v>
      </c>
      <c r="L9065" t="s">
        <v>22291</v>
      </c>
      <c r="M9065" t="s">
        <v>22291</v>
      </c>
      <c r="N9065" t="str">
        <f t="shared" si="141"/>
        <v>OK</v>
      </c>
      <c r="O9065" t="str">
        <f>IF(OR(Table1_17[[#This Row],[amount]]&lt;$Y$8,Table1_17[[#This Row],[amount]]&gt;$Y$7),"Outlier","Normal")</f>
        <v>Normal</v>
      </c>
      <c r="P9065" t="str">
        <f>IF(OR(Table1_17[[#This Row],[missing_flag]]="Missing",Table1_17[[#This Row],[outlier_flag]]="Outliers"),"Review","Valid")</f>
        <v>Valid</v>
      </c>
    </row>
    <row r="9066" spans="1:16">
      <c r="A9066" t="s">
        <v>19616</v>
      </c>
      <c r="B9066" s="1">
        <v>44725</v>
      </c>
      <c r="C9066">
        <v>84709.97</v>
      </c>
      <c r="D9066" t="s">
        <v>1483</v>
      </c>
      <c r="E9066" t="s">
        <v>1487</v>
      </c>
      <c r="F9066" t="s">
        <v>264</v>
      </c>
      <c r="G9066" t="s">
        <v>13</v>
      </c>
      <c r="H9066" t="s">
        <v>934</v>
      </c>
      <c r="J9066" t="s">
        <v>31355</v>
      </c>
      <c r="K9066" t="s">
        <v>22291</v>
      </c>
      <c r="L9066" t="s">
        <v>22291</v>
      </c>
      <c r="M9066" t="s">
        <v>22291</v>
      </c>
      <c r="N9066" t="str">
        <f t="shared" si="141"/>
        <v>OK</v>
      </c>
      <c r="O9066" t="str">
        <f>IF(OR(Table1_17[[#This Row],[amount]]&lt;$Y$8,Table1_17[[#This Row],[amount]]&gt;$Y$7),"Outlier","Normal")</f>
        <v>Normal</v>
      </c>
      <c r="P9066" t="str">
        <f>IF(OR(Table1_17[[#This Row],[missing_flag]]="Missing",Table1_17[[#This Row],[outlier_flag]]="Outliers"),"Review","Valid")</f>
        <v>Valid</v>
      </c>
    </row>
    <row r="9067" spans="1:16">
      <c r="A9067" t="s">
        <v>19618</v>
      </c>
      <c r="B9067" s="1">
        <v>44656</v>
      </c>
      <c r="C9067">
        <v>-68838.61</v>
      </c>
      <c r="D9067" t="s">
        <v>1478</v>
      </c>
      <c r="E9067" t="s">
        <v>36</v>
      </c>
      <c r="F9067" t="s">
        <v>271</v>
      </c>
      <c r="G9067" t="s">
        <v>17</v>
      </c>
      <c r="I9067" t="s">
        <v>248</v>
      </c>
      <c r="J9067" t="s">
        <v>31356</v>
      </c>
      <c r="K9067" t="s">
        <v>22291</v>
      </c>
      <c r="L9067" t="s">
        <v>22291</v>
      </c>
      <c r="M9067" t="s">
        <v>22291</v>
      </c>
      <c r="N9067" t="str">
        <f t="shared" si="141"/>
        <v>OK</v>
      </c>
      <c r="O9067" t="str">
        <f>IF(OR(Table1_17[[#This Row],[amount]]&lt;$Y$8,Table1_17[[#This Row],[amount]]&gt;$Y$7),"Outlier","Normal")</f>
        <v>Normal</v>
      </c>
      <c r="P9067" t="str">
        <f>IF(OR(Table1_17[[#This Row],[missing_flag]]="Missing",Table1_17[[#This Row],[outlier_flag]]="Outliers"),"Review","Valid")</f>
        <v>Valid</v>
      </c>
    </row>
    <row r="9068" spans="1:16">
      <c r="A9068" t="s">
        <v>19620</v>
      </c>
      <c r="B9068" s="1">
        <v>45088</v>
      </c>
      <c r="C9068">
        <v>259257</v>
      </c>
      <c r="D9068" t="s">
        <v>1483</v>
      </c>
      <c r="E9068" t="s">
        <v>1487</v>
      </c>
      <c r="F9068" t="s">
        <v>271</v>
      </c>
      <c r="G9068" t="s">
        <v>13</v>
      </c>
      <c r="H9068" t="s">
        <v>710</v>
      </c>
      <c r="J9068" t="s">
        <v>31357</v>
      </c>
      <c r="K9068" t="s">
        <v>22291</v>
      </c>
      <c r="L9068" t="s">
        <v>22291</v>
      </c>
      <c r="M9068" t="s">
        <v>22291</v>
      </c>
      <c r="N9068" t="str">
        <f t="shared" si="141"/>
        <v>OK</v>
      </c>
      <c r="O9068" t="str">
        <f>IF(OR(Table1_17[[#This Row],[amount]]&lt;$Y$8,Table1_17[[#This Row],[amount]]&gt;$Y$7),"Outlier","Normal")</f>
        <v>Normal</v>
      </c>
      <c r="P9068" t="str">
        <f>IF(OR(Table1_17[[#This Row],[missing_flag]]="Missing",Table1_17[[#This Row],[outlier_flag]]="Outliers"),"Review","Valid")</f>
        <v>Valid</v>
      </c>
    </row>
    <row r="9069" spans="1:16">
      <c r="A9069" t="s">
        <v>19622</v>
      </c>
      <c r="B9069" s="1">
        <v>44979</v>
      </c>
      <c r="C9069">
        <v>149475.89000000001</v>
      </c>
      <c r="D9069" t="s">
        <v>1483</v>
      </c>
      <c r="E9069" t="s">
        <v>1487</v>
      </c>
      <c r="F9069" t="s">
        <v>271</v>
      </c>
      <c r="G9069" t="s">
        <v>17</v>
      </c>
      <c r="H9069" t="s">
        <v>1029</v>
      </c>
      <c r="J9069" t="s">
        <v>31358</v>
      </c>
      <c r="K9069" t="s">
        <v>22291</v>
      </c>
      <c r="L9069" t="s">
        <v>22291</v>
      </c>
      <c r="M9069" t="s">
        <v>22291</v>
      </c>
      <c r="N9069" t="str">
        <f t="shared" si="141"/>
        <v>OK</v>
      </c>
      <c r="O9069" t="str">
        <f>IF(OR(Table1_17[[#This Row],[amount]]&lt;$Y$8,Table1_17[[#This Row],[amount]]&gt;$Y$7),"Outlier","Normal")</f>
        <v>Normal</v>
      </c>
      <c r="P9069" t="str">
        <f>IF(OR(Table1_17[[#This Row],[missing_flag]]="Missing",Table1_17[[#This Row],[outlier_flag]]="Outliers"),"Review","Valid")</f>
        <v>Valid</v>
      </c>
    </row>
    <row r="9070" spans="1:16">
      <c r="A9070" t="s">
        <v>19624</v>
      </c>
      <c r="B9070" s="1">
        <v>45113</v>
      </c>
      <c r="C9070">
        <v>182724.62</v>
      </c>
      <c r="D9070" t="s">
        <v>1483</v>
      </c>
      <c r="E9070" t="s">
        <v>1487</v>
      </c>
      <c r="F9070" t="s">
        <v>268</v>
      </c>
      <c r="G9070" t="s">
        <v>17</v>
      </c>
      <c r="H9070" t="s">
        <v>670</v>
      </c>
      <c r="J9070" t="s">
        <v>31359</v>
      </c>
      <c r="K9070" t="s">
        <v>22291</v>
      </c>
      <c r="L9070" t="s">
        <v>22291</v>
      </c>
      <c r="M9070" t="s">
        <v>22291</v>
      </c>
      <c r="N9070" t="str">
        <f t="shared" si="141"/>
        <v>OK</v>
      </c>
      <c r="O9070" t="str">
        <f>IF(OR(Table1_17[[#This Row],[amount]]&lt;$Y$8,Table1_17[[#This Row],[amount]]&gt;$Y$7),"Outlier","Normal")</f>
        <v>Normal</v>
      </c>
      <c r="P9070" t="str">
        <f>IF(OR(Table1_17[[#This Row],[missing_flag]]="Missing",Table1_17[[#This Row],[outlier_flag]]="Outliers"),"Review","Valid")</f>
        <v>Valid</v>
      </c>
    </row>
    <row r="9071" spans="1:16">
      <c r="A9071" t="s">
        <v>19626</v>
      </c>
      <c r="B9071" s="1">
        <v>44576</v>
      </c>
      <c r="C9071">
        <v>143283.21</v>
      </c>
      <c r="D9071" t="s">
        <v>1483</v>
      </c>
      <c r="E9071" t="s">
        <v>1487</v>
      </c>
      <c r="F9071" t="s">
        <v>271</v>
      </c>
      <c r="G9071" t="s">
        <v>29</v>
      </c>
      <c r="H9071" t="s">
        <v>1037</v>
      </c>
      <c r="J9071" t="s">
        <v>31360</v>
      </c>
      <c r="K9071" t="s">
        <v>22291</v>
      </c>
      <c r="L9071" t="s">
        <v>22291</v>
      </c>
      <c r="M9071" t="s">
        <v>22291</v>
      </c>
      <c r="N9071" t="str">
        <f t="shared" si="141"/>
        <v>OK</v>
      </c>
      <c r="O9071" t="str">
        <f>IF(OR(Table1_17[[#This Row],[amount]]&lt;$Y$8,Table1_17[[#This Row],[amount]]&gt;$Y$7),"Outlier","Normal")</f>
        <v>Normal</v>
      </c>
      <c r="P9071" t="str">
        <f>IF(OR(Table1_17[[#This Row],[missing_flag]]="Missing",Table1_17[[#This Row],[outlier_flag]]="Outliers"),"Review","Valid")</f>
        <v>Valid</v>
      </c>
    </row>
    <row r="9072" spans="1:16">
      <c r="A9072" t="s">
        <v>19628</v>
      </c>
      <c r="B9072" s="1">
        <v>44742</v>
      </c>
      <c r="C9072">
        <v>-51832.05</v>
      </c>
      <c r="D9072" t="s">
        <v>1478</v>
      </c>
      <c r="E9072" t="s">
        <v>1534</v>
      </c>
      <c r="F9072" t="s">
        <v>264</v>
      </c>
      <c r="G9072" t="s">
        <v>17</v>
      </c>
      <c r="I9072" t="s">
        <v>248</v>
      </c>
      <c r="J9072" t="s">
        <v>31361</v>
      </c>
      <c r="K9072" t="s">
        <v>22291</v>
      </c>
      <c r="L9072" t="s">
        <v>22291</v>
      </c>
      <c r="M9072" t="s">
        <v>22291</v>
      </c>
      <c r="N9072" t="str">
        <f t="shared" si="141"/>
        <v>OK</v>
      </c>
      <c r="O9072" t="str">
        <f>IF(OR(Table1_17[[#This Row],[amount]]&lt;$Y$8,Table1_17[[#This Row],[amount]]&gt;$Y$7),"Outlier","Normal")</f>
        <v>Normal</v>
      </c>
      <c r="P9072" t="str">
        <f>IF(OR(Table1_17[[#This Row],[missing_flag]]="Missing",Table1_17[[#This Row],[outlier_flag]]="Outliers"),"Review","Valid")</f>
        <v>Valid</v>
      </c>
    </row>
    <row r="9073" spans="1:16">
      <c r="A9073" t="s">
        <v>19630</v>
      </c>
      <c r="B9073" s="1">
        <v>45289</v>
      </c>
      <c r="C9073">
        <v>226112.83</v>
      </c>
      <c r="D9073" t="s">
        <v>1483</v>
      </c>
      <c r="E9073" t="s">
        <v>1499</v>
      </c>
      <c r="F9073" t="s">
        <v>264</v>
      </c>
      <c r="G9073" t="s">
        <v>8</v>
      </c>
      <c r="H9073" t="s">
        <v>732</v>
      </c>
      <c r="J9073" t="s">
        <v>31362</v>
      </c>
      <c r="K9073" t="s">
        <v>22291</v>
      </c>
      <c r="L9073" t="s">
        <v>22291</v>
      </c>
      <c r="M9073" t="s">
        <v>22291</v>
      </c>
      <c r="N9073" t="str">
        <f t="shared" si="141"/>
        <v>OK</v>
      </c>
      <c r="O9073" t="str">
        <f>IF(OR(Table1_17[[#This Row],[amount]]&lt;$Y$8,Table1_17[[#This Row],[amount]]&gt;$Y$7),"Outlier","Normal")</f>
        <v>Normal</v>
      </c>
      <c r="P9073" t="str">
        <f>IF(OR(Table1_17[[#This Row],[missing_flag]]="Missing",Table1_17[[#This Row],[outlier_flag]]="Outliers"),"Review","Valid")</f>
        <v>Valid</v>
      </c>
    </row>
    <row r="9074" spans="1:16">
      <c r="A9074" t="s">
        <v>19632</v>
      </c>
      <c r="B9074" s="1">
        <v>44564</v>
      </c>
      <c r="C9074">
        <v>-36862.269999999997</v>
      </c>
      <c r="D9074" t="s">
        <v>1478</v>
      </c>
      <c r="E9074" t="s">
        <v>20</v>
      </c>
      <c r="F9074" t="s">
        <v>268</v>
      </c>
      <c r="G9074" t="s">
        <v>13</v>
      </c>
      <c r="I9074" t="s">
        <v>133</v>
      </c>
      <c r="J9074" t="s">
        <v>31363</v>
      </c>
      <c r="K9074" t="s">
        <v>22291</v>
      </c>
      <c r="L9074" t="s">
        <v>22291</v>
      </c>
      <c r="M9074" t="s">
        <v>22291</v>
      </c>
      <c r="N9074" t="str">
        <f t="shared" si="141"/>
        <v>OK</v>
      </c>
      <c r="O9074" t="str">
        <f>IF(OR(Table1_17[[#This Row],[amount]]&lt;$Y$8,Table1_17[[#This Row],[amount]]&gt;$Y$7),"Outlier","Normal")</f>
        <v>Normal</v>
      </c>
      <c r="P9074" t="str">
        <f>IF(OR(Table1_17[[#This Row],[missing_flag]]="Missing",Table1_17[[#This Row],[outlier_flag]]="Outliers"),"Review","Valid")</f>
        <v>Valid</v>
      </c>
    </row>
    <row r="9075" spans="1:16">
      <c r="A9075" t="s">
        <v>19634</v>
      </c>
      <c r="B9075" s="1">
        <v>44627</v>
      </c>
      <c r="C9075">
        <v>-54905.61</v>
      </c>
      <c r="D9075" t="s">
        <v>1478</v>
      </c>
      <c r="E9075" t="s">
        <v>20</v>
      </c>
      <c r="F9075" t="s">
        <v>271</v>
      </c>
      <c r="G9075" t="s">
        <v>29</v>
      </c>
      <c r="I9075" t="s">
        <v>21</v>
      </c>
      <c r="J9075" t="s">
        <v>31364</v>
      </c>
      <c r="K9075" t="s">
        <v>22291</v>
      </c>
      <c r="L9075" t="s">
        <v>22291</v>
      </c>
      <c r="M9075" t="s">
        <v>22291</v>
      </c>
      <c r="N9075" t="str">
        <f t="shared" si="141"/>
        <v>OK</v>
      </c>
      <c r="O9075" t="str">
        <f>IF(OR(Table1_17[[#This Row],[amount]]&lt;$Y$8,Table1_17[[#This Row],[amount]]&gt;$Y$7),"Outlier","Normal")</f>
        <v>Normal</v>
      </c>
      <c r="P9075" t="str">
        <f>IF(OR(Table1_17[[#This Row],[missing_flag]]="Missing",Table1_17[[#This Row],[outlier_flag]]="Outliers"),"Review","Valid")</f>
        <v>Valid</v>
      </c>
    </row>
    <row r="9076" spans="1:16">
      <c r="A9076" t="s">
        <v>19636</v>
      </c>
      <c r="B9076" s="1">
        <v>44712</v>
      </c>
      <c r="C9076">
        <v>-44678.81</v>
      </c>
      <c r="D9076" t="s">
        <v>1478</v>
      </c>
      <c r="E9076" t="s">
        <v>7</v>
      </c>
      <c r="F9076" t="s">
        <v>268</v>
      </c>
      <c r="G9076" t="s">
        <v>29</v>
      </c>
      <c r="I9076" t="s">
        <v>79</v>
      </c>
      <c r="J9076" t="s">
        <v>31365</v>
      </c>
      <c r="K9076" t="s">
        <v>22291</v>
      </c>
      <c r="L9076" t="s">
        <v>22291</v>
      </c>
      <c r="M9076" t="s">
        <v>22291</v>
      </c>
      <c r="N9076" t="str">
        <f t="shared" si="141"/>
        <v>OK</v>
      </c>
      <c r="O9076" t="str">
        <f>IF(OR(Table1_17[[#This Row],[amount]]&lt;$Y$8,Table1_17[[#This Row],[amount]]&gt;$Y$7),"Outlier","Normal")</f>
        <v>Normal</v>
      </c>
      <c r="P9076" t="str">
        <f>IF(OR(Table1_17[[#This Row],[missing_flag]]="Missing",Table1_17[[#This Row],[outlier_flag]]="Outliers"),"Review","Valid")</f>
        <v>Valid</v>
      </c>
    </row>
    <row r="9077" spans="1:16">
      <c r="A9077" t="s">
        <v>19638</v>
      </c>
      <c r="B9077" s="1">
        <v>44717</v>
      </c>
      <c r="C9077">
        <v>-27741.49</v>
      </c>
      <c r="D9077" t="s">
        <v>1478</v>
      </c>
      <c r="E9077" t="s">
        <v>7</v>
      </c>
      <c r="F9077" t="s">
        <v>271</v>
      </c>
      <c r="G9077" t="s">
        <v>29</v>
      </c>
      <c r="I9077" t="s">
        <v>205</v>
      </c>
      <c r="J9077" t="s">
        <v>31366</v>
      </c>
      <c r="K9077" t="s">
        <v>22291</v>
      </c>
      <c r="L9077" t="s">
        <v>22291</v>
      </c>
      <c r="M9077" t="s">
        <v>22291</v>
      </c>
      <c r="N9077" t="str">
        <f t="shared" si="141"/>
        <v>OK</v>
      </c>
      <c r="O9077" t="str">
        <f>IF(OR(Table1_17[[#This Row],[amount]]&lt;$Y$8,Table1_17[[#This Row],[amount]]&gt;$Y$7),"Outlier","Normal")</f>
        <v>Normal</v>
      </c>
      <c r="P9077" t="str">
        <f>IF(OR(Table1_17[[#This Row],[missing_flag]]="Missing",Table1_17[[#This Row],[outlier_flag]]="Outliers"),"Review","Valid")</f>
        <v>Valid</v>
      </c>
    </row>
    <row r="9078" spans="1:16">
      <c r="A9078" t="s">
        <v>19640</v>
      </c>
      <c r="B9078" s="1">
        <v>45250</v>
      </c>
      <c r="C9078">
        <v>-31409.41</v>
      </c>
      <c r="D9078" t="s">
        <v>1478</v>
      </c>
      <c r="E9078" t="s">
        <v>20</v>
      </c>
      <c r="F9078" t="s">
        <v>271</v>
      </c>
      <c r="G9078" t="s">
        <v>8</v>
      </c>
      <c r="I9078" t="s">
        <v>21</v>
      </c>
      <c r="J9078" t="s">
        <v>31367</v>
      </c>
      <c r="K9078" t="s">
        <v>22291</v>
      </c>
      <c r="L9078" t="s">
        <v>22291</v>
      </c>
      <c r="M9078" t="s">
        <v>22291</v>
      </c>
      <c r="N9078" t="str">
        <f t="shared" si="141"/>
        <v>OK</v>
      </c>
      <c r="O9078" t="str">
        <f>IF(OR(Table1_17[[#This Row],[amount]]&lt;$Y$8,Table1_17[[#This Row],[amount]]&gt;$Y$7),"Outlier","Normal")</f>
        <v>Normal</v>
      </c>
      <c r="P9078" t="str">
        <f>IF(OR(Table1_17[[#This Row],[missing_flag]]="Missing",Table1_17[[#This Row],[outlier_flag]]="Outliers"),"Review","Valid")</f>
        <v>Valid</v>
      </c>
    </row>
    <row r="9079" spans="1:16">
      <c r="A9079" t="s">
        <v>19642</v>
      </c>
      <c r="B9079" s="1">
        <v>45205</v>
      </c>
      <c r="C9079">
        <v>172863.3</v>
      </c>
      <c r="D9079" t="s">
        <v>1483</v>
      </c>
      <c r="E9079" t="s">
        <v>1487</v>
      </c>
      <c r="F9079" t="s">
        <v>271</v>
      </c>
      <c r="G9079" t="s">
        <v>29</v>
      </c>
      <c r="H9079" t="s">
        <v>888</v>
      </c>
      <c r="J9079" t="s">
        <v>31368</v>
      </c>
      <c r="K9079" t="s">
        <v>22291</v>
      </c>
      <c r="L9079" t="s">
        <v>22291</v>
      </c>
      <c r="M9079" t="s">
        <v>22291</v>
      </c>
      <c r="N9079" t="str">
        <f t="shared" si="141"/>
        <v>OK</v>
      </c>
      <c r="O9079" t="str">
        <f>IF(OR(Table1_17[[#This Row],[amount]]&lt;$Y$8,Table1_17[[#This Row],[amount]]&gt;$Y$7),"Outlier","Normal")</f>
        <v>Normal</v>
      </c>
      <c r="P9079" t="str">
        <f>IF(OR(Table1_17[[#This Row],[missing_flag]]="Missing",Table1_17[[#This Row],[outlier_flag]]="Outliers"),"Review","Valid")</f>
        <v>Valid</v>
      </c>
    </row>
    <row r="9080" spans="1:16">
      <c r="A9080" t="s">
        <v>19644</v>
      </c>
      <c r="B9080" s="1">
        <v>44843</v>
      </c>
      <c r="C9080">
        <v>144027.17000000001</v>
      </c>
      <c r="D9080" t="s">
        <v>1483</v>
      </c>
      <c r="E9080" t="s">
        <v>1487</v>
      </c>
      <c r="F9080" t="s">
        <v>268</v>
      </c>
      <c r="G9080" t="s">
        <v>13</v>
      </c>
      <c r="H9080" t="s">
        <v>766</v>
      </c>
      <c r="J9080" t="s">
        <v>31369</v>
      </c>
      <c r="K9080" t="s">
        <v>22291</v>
      </c>
      <c r="L9080" t="s">
        <v>22291</v>
      </c>
      <c r="M9080" t="s">
        <v>22291</v>
      </c>
      <c r="N9080" t="str">
        <f t="shared" si="141"/>
        <v>OK</v>
      </c>
      <c r="O9080" t="str">
        <f>IF(OR(Table1_17[[#This Row],[amount]]&lt;$Y$8,Table1_17[[#This Row],[amount]]&gt;$Y$7),"Outlier","Normal")</f>
        <v>Normal</v>
      </c>
      <c r="P9080" t="str">
        <f>IF(OR(Table1_17[[#This Row],[missing_flag]]="Missing",Table1_17[[#This Row],[outlier_flag]]="Outliers"),"Review","Valid")</f>
        <v>Valid</v>
      </c>
    </row>
    <row r="9081" spans="1:16">
      <c r="A9081" t="s">
        <v>19646</v>
      </c>
      <c r="B9081" s="1">
        <v>45056</v>
      </c>
      <c r="C9081">
        <v>-18077.48</v>
      </c>
      <c r="D9081" t="s">
        <v>1478</v>
      </c>
      <c r="E9081" t="s">
        <v>1534</v>
      </c>
      <c r="F9081" t="s">
        <v>271</v>
      </c>
      <c r="G9081" t="s">
        <v>8</v>
      </c>
      <c r="I9081" t="s">
        <v>117</v>
      </c>
      <c r="J9081" t="s">
        <v>31370</v>
      </c>
      <c r="K9081" t="s">
        <v>22291</v>
      </c>
      <c r="L9081" t="s">
        <v>22291</v>
      </c>
      <c r="M9081" t="s">
        <v>22291</v>
      </c>
      <c r="N9081" t="str">
        <f t="shared" si="141"/>
        <v>OK</v>
      </c>
      <c r="O9081" t="str">
        <f>IF(OR(Table1_17[[#This Row],[amount]]&lt;$Y$8,Table1_17[[#This Row],[amount]]&gt;$Y$7),"Outlier","Normal")</f>
        <v>Normal</v>
      </c>
      <c r="P9081" t="str">
        <f>IF(OR(Table1_17[[#This Row],[missing_flag]]="Missing",Table1_17[[#This Row],[outlier_flag]]="Outliers"),"Review","Valid")</f>
        <v>Valid</v>
      </c>
    </row>
    <row r="9082" spans="1:16">
      <c r="A9082" t="s">
        <v>19648</v>
      </c>
      <c r="B9082" s="1">
        <v>45242</v>
      </c>
      <c r="C9082">
        <v>150569.32</v>
      </c>
      <c r="D9082" t="s">
        <v>1483</v>
      </c>
      <c r="E9082" t="s">
        <v>1484</v>
      </c>
      <c r="F9082" t="s">
        <v>271</v>
      </c>
      <c r="G9082" t="s">
        <v>8</v>
      </c>
      <c r="H9082" t="s">
        <v>1025</v>
      </c>
      <c r="J9082" t="s">
        <v>31371</v>
      </c>
      <c r="K9082" t="s">
        <v>22291</v>
      </c>
      <c r="L9082" t="s">
        <v>22291</v>
      </c>
      <c r="M9082" t="s">
        <v>22291</v>
      </c>
      <c r="N9082" t="str">
        <f t="shared" si="141"/>
        <v>OK</v>
      </c>
      <c r="O9082" t="str">
        <f>IF(OR(Table1_17[[#This Row],[amount]]&lt;$Y$8,Table1_17[[#This Row],[amount]]&gt;$Y$7),"Outlier","Normal")</f>
        <v>Normal</v>
      </c>
      <c r="P9082" t="str">
        <f>IF(OR(Table1_17[[#This Row],[missing_flag]]="Missing",Table1_17[[#This Row],[outlier_flag]]="Outliers"),"Review","Valid")</f>
        <v>Valid</v>
      </c>
    </row>
    <row r="9083" spans="1:16">
      <c r="A9083" t="s">
        <v>19650</v>
      </c>
      <c r="B9083" s="1">
        <v>44795</v>
      </c>
      <c r="C9083">
        <v>-19097.900000000001</v>
      </c>
      <c r="D9083" t="s">
        <v>1478</v>
      </c>
      <c r="E9083" t="s">
        <v>20</v>
      </c>
      <c r="F9083" t="s">
        <v>264</v>
      </c>
      <c r="G9083" t="s">
        <v>8</v>
      </c>
      <c r="I9083" t="s">
        <v>25</v>
      </c>
      <c r="J9083" t="s">
        <v>31372</v>
      </c>
      <c r="K9083" t="s">
        <v>22291</v>
      </c>
      <c r="L9083" t="s">
        <v>22291</v>
      </c>
      <c r="M9083" t="s">
        <v>22291</v>
      </c>
      <c r="N9083" t="str">
        <f t="shared" si="141"/>
        <v>OK</v>
      </c>
      <c r="O9083" t="str">
        <f>IF(OR(Table1_17[[#This Row],[amount]]&lt;$Y$8,Table1_17[[#This Row],[amount]]&gt;$Y$7),"Outlier","Normal")</f>
        <v>Normal</v>
      </c>
      <c r="P9083" t="str">
        <f>IF(OR(Table1_17[[#This Row],[missing_flag]]="Missing",Table1_17[[#This Row],[outlier_flag]]="Outliers"),"Review","Valid")</f>
        <v>Valid</v>
      </c>
    </row>
    <row r="9084" spans="1:16">
      <c r="A9084" t="s">
        <v>19652</v>
      </c>
      <c r="B9084" s="1">
        <v>44639</v>
      </c>
      <c r="C9084">
        <v>144384.26</v>
      </c>
      <c r="D9084" t="s">
        <v>1483</v>
      </c>
      <c r="E9084" t="s">
        <v>1484</v>
      </c>
      <c r="F9084" t="s">
        <v>264</v>
      </c>
      <c r="G9084" t="s">
        <v>8</v>
      </c>
      <c r="H9084" t="s">
        <v>1143</v>
      </c>
      <c r="J9084" t="s">
        <v>31373</v>
      </c>
      <c r="K9084" t="s">
        <v>22291</v>
      </c>
      <c r="L9084" t="s">
        <v>22291</v>
      </c>
      <c r="M9084" t="s">
        <v>22291</v>
      </c>
      <c r="N9084" t="str">
        <f t="shared" si="141"/>
        <v>OK</v>
      </c>
      <c r="O9084" t="str">
        <f>IF(OR(Table1_17[[#This Row],[amount]]&lt;$Y$8,Table1_17[[#This Row],[amount]]&gt;$Y$7),"Outlier","Normal")</f>
        <v>Normal</v>
      </c>
      <c r="P9084" t="str">
        <f>IF(OR(Table1_17[[#This Row],[missing_flag]]="Missing",Table1_17[[#This Row],[outlier_flag]]="Outliers"),"Review","Valid")</f>
        <v>Valid</v>
      </c>
    </row>
    <row r="9085" spans="1:16">
      <c r="A9085" t="s">
        <v>19654</v>
      </c>
      <c r="B9085" s="1">
        <v>45084</v>
      </c>
      <c r="C9085">
        <v>202368.9</v>
      </c>
      <c r="D9085" t="s">
        <v>1483</v>
      </c>
      <c r="E9085" t="s">
        <v>1499</v>
      </c>
      <c r="F9085" t="s">
        <v>264</v>
      </c>
      <c r="G9085" t="s">
        <v>29</v>
      </c>
      <c r="H9085" t="s">
        <v>1205</v>
      </c>
      <c r="J9085" t="s">
        <v>31374</v>
      </c>
      <c r="K9085" t="s">
        <v>22291</v>
      </c>
      <c r="L9085" t="s">
        <v>22291</v>
      </c>
      <c r="M9085" t="s">
        <v>22291</v>
      </c>
      <c r="N9085" t="str">
        <f t="shared" si="141"/>
        <v>OK</v>
      </c>
      <c r="O9085" t="str">
        <f>IF(OR(Table1_17[[#This Row],[amount]]&lt;$Y$8,Table1_17[[#This Row],[amount]]&gt;$Y$7),"Outlier","Normal")</f>
        <v>Normal</v>
      </c>
      <c r="P9085" t="str">
        <f>IF(OR(Table1_17[[#This Row],[missing_flag]]="Missing",Table1_17[[#This Row],[outlier_flag]]="Outliers"),"Review","Valid")</f>
        <v>Valid</v>
      </c>
    </row>
    <row r="9086" spans="1:16">
      <c r="A9086" t="s">
        <v>19656</v>
      </c>
      <c r="B9086" s="1">
        <v>44757</v>
      </c>
      <c r="C9086">
        <v>123258.09</v>
      </c>
      <c r="D9086" t="s">
        <v>1483</v>
      </c>
      <c r="E9086" t="s">
        <v>1499</v>
      </c>
      <c r="F9086" t="s">
        <v>264</v>
      </c>
      <c r="G9086" t="s">
        <v>13</v>
      </c>
      <c r="H9086" t="s">
        <v>928</v>
      </c>
      <c r="J9086" t="s">
        <v>31375</v>
      </c>
      <c r="K9086" t="s">
        <v>22291</v>
      </c>
      <c r="L9086" t="s">
        <v>22291</v>
      </c>
      <c r="M9086" t="s">
        <v>22291</v>
      </c>
      <c r="N9086" t="str">
        <f t="shared" si="141"/>
        <v>OK</v>
      </c>
      <c r="O9086" t="str">
        <f>IF(OR(Table1_17[[#This Row],[amount]]&lt;$Y$8,Table1_17[[#This Row],[amount]]&gt;$Y$7),"Outlier","Normal")</f>
        <v>Normal</v>
      </c>
      <c r="P9086" t="str">
        <f>IF(OR(Table1_17[[#This Row],[missing_flag]]="Missing",Table1_17[[#This Row],[outlier_flag]]="Outliers"),"Review","Valid")</f>
        <v>Valid</v>
      </c>
    </row>
    <row r="9087" spans="1:16">
      <c r="A9087" t="s">
        <v>19658</v>
      </c>
      <c r="B9087" s="1">
        <v>44785</v>
      </c>
      <c r="C9087">
        <v>167528.34</v>
      </c>
      <c r="D9087" t="s">
        <v>1483</v>
      </c>
      <c r="E9087" t="s">
        <v>1499</v>
      </c>
      <c r="F9087" t="s">
        <v>271</v>
      </c>
      <c r="G9087" t="s">
        <v>29</v>
      </c>
      <c r="H9087" t="s">
        <v>971</v>
      </c>
      <c r="J9087" t="s">
        <v>31376</v>
      </c>
      <c r="K9087" t="s">
        <v>22291</v>
      </c>
      <c r="L9087" t="s">
        <v>22291</v>
      </c>
      <c r="M9087" t="s">
        <v>22291</v>
      </c>
      <c r="N9087" t="str">
        <f t="shared" si="141"/>
        <v>OK</v>
      </c>
      <c r="O9087" t="str">
        <f>IF(OR(Table1_17[[#This Row],[amount]]&lt;$Y$8,Table1_17[[#This Row],[amount]]&gt;$Y$7),"Outlier","Normal")</f>
        <v>Normal</v>
      </c>
      <c r="P9087" t="str">
        <f>IF(OR(Table1_17[[#This Row],[missing_flag]]="Missing",Table1_17[[#This Row],[outlier_flag]]="Outliers"),"Review","Valid")</f>
        <v>Valid</v>
      </c>
    </row>
    <row r="9088" spans="1:16">
      <c r="A9088" t="s">
        <v>19660</v>
      </c>
      <c r="B9088" s="1">
        <v>45118</v>
      </c>
      <c r="C9088">
        <v>108959.72</v>
      </c>
      <c r="D9088" t="s">
        <v>1483</v>
      </c>
      <c r="E9088" t="s">
        <v>1487</v>
      </c>
      <c r="F9088" t="s">
        <v>271</v>
      </c>
      <c r="G9088" t="s">
        <v>13</v>
      </c>
      <c r="H9088" t="s">
        <v>830</v>
      </c>
      <c r="J9088" t="s">
        <v>31377</v>
      </c>
      <c r="K9088" t="s">
        <v>22291</v>
      </c>
      <c r="L9088" t="s">
        <v>22291</v>
      </c>
      <c r="M9088" t="s">
        <v>22291</v>
      </c>
      <c r="N9088" t="str">
        <f t="shared" si="141"/>
        <v>OK</v>
      </c>
      <c r="O9088" t="str">
        <f>IF(OR(Table1_17[[#This Row],[amount]]&lt;$Y$8,Table1_17[[#This Row],[amount]]&gt;$Y$7),"Outlier","Normal")</f>
        <v>Normal</v>
      </c>
      <c r="P9088" t="str">
        <f>IF(OR(Table1_17[[#This Row],[missing_flag]]="Missing",Table1_17[[#This Row],[outlier_flag]]="Outliers"),"Review","Valid")</f>
        <v>Valid</v>
      </c>
    </row>
    <row r="9089" spans="1:16">
      <c r="A9089" t="s">
        <v>19662</v>
      </c>
      <c r="B9089" s="1">
        <v>44700</v>
      </c>
      <c r="C9089">
        <v>-55623.42</v>
      </c>
      <c r="D9089" t="s">
        <v>1478</v>
      </c>
      <c r="E9089" t="s">
        <v>1509</v>
      </c>
      <c r="F9089" t="s">
        <v>264</v>
      </c>
      <c r="G9089" t="s">
        <v>17</v>
      </c>
      <c r="I9089" t="s">
        <v>221</v>
      </c>
      <c r="J9089" t="s">
        <v>31378</v>
      </c>
      <c r="K9089" t="s">
        <v>22291</v>
      </c>
      <c r="L9089" t="s">
        <v>22291</v>
      </c>
      <c r="M9089" t="s">
        <v>22291</v>
      </c>
      <c r="N9089" t="str">
        <f t="shared" si="141"/>
        <v>OK</v>
      </c>
      <c r="O9089" t="str">
        <f>IF(OR(Table1_17[[#This Row],[amount]]&lt;$Y$8,Table1_17[[#This Row],[amount]]&gt;$Y$7),"Outlier","Normal")</f>
        <v>Normal</v>
      </c>
      <c r="P9089" t="str">
        <f>IF(OR(Table1_17[[#This Row],[missing_flag]]="Missing",Table1_17[[#This Row],[outlier_flag]]="Outliers"),"Review","Valid")</f>
        <v>Valid</v>
      </c>
    </row>
    <row r="9090" spans="1:16">
      <c r="A9090" t="s">
        <v>19664</v>
      </c>
      <c r="B9090" s="1">
        <v>44670</v>
      </c>
      <c r="C9090">
        <v>-35278.370000000003</v>
      </c>
      <c r="D9090" t="s">
        <v>1478</v>
      </c>
      <c r="E9090" t="s">
        <v>20</v>
      </c>
      <c r="F9090" t="s">
        <v>264</v>
      </c>
      <c r="G9090" t="s">
        <v>13</v>
      </c>
      <c r="I9090" t="s">
        <v>27</v>
      </c>
      <c r="J9090" t="s">
        <v>31379</v>
      </c>
      <c r="K9090" t="s">
        <v>22291</v>
      </c>
      <c r="L9090" t="s">
        <v>22291</v>
      </c>
      <c r="M9090" t="s">
        <v>22291</v>
      </c>
      <c r="N9090" t="str">
        <f t="shared" si="141"/>
        <v>OK</v>
      </c>
      <c r="O9090" t="str">
        <f>IF(OR(Table1_17[[#This Row],[amount]]&lt;$Y$8,Table1_17[[#This Row],[amount]]&gt;$Y$7),"Outlier","Normal")</f>
        <v>Normal</v>
      </c>
      <c r="P9090" t="str">
        <f>IF(OR(Table1_17[[#This Row],[missing_flag]]="Missing",Table1_17[[#This Row],[outlier_flag]]="Outliers"),"Review","Valid")</f>
        <v>Valid</v>
      </c>
    </row>
    <row r="9091" spans="1:16">
      <c r="A9091" t="s">
        <v>19666</v>
      </c>
      <c r="B9091" s="1">
        <v>44740</v>
      </c>
      <c r="C9091">
        <v>-58547.47</v>
      </c>
      <c r="D9091" t="s">
        <v>1478</v>
      </c>
      <c r="E9091" t="s">
        <v>36</v>
      </c>
      <c r="F9091" t="s">
        <v>264</v>
      </c>
      <c r="G9091" t="s">
        <v>17</v>
      </c>
      <c r="I9091" t="s">
        <v>187</v>
      </c>
      <c r="J9091" t="s">
        <v>31380</v>
      </c>
      <c r="K9091" t="s">
        <v>22291</v>
      </c>
      <c r="L9091" t="s">
        <v>22291</v>
      </c>
      <c r="M9091" t="s">
        <v>22291</v>
      </c>
      <c r="N9091" t="str">
        <f t="shared" ref="N9091:N9154" si="142">IF(OR(B9091="",C9091="",D9091="",F9091=""),"Missing","OK")</f>
        <v>OK</v>
      </c>
      <c r="O9091" t="str">
        <f>IF(OR(Table1_17[[#This Row],[amount]]&lt;$Y$8,Table1_17[[#This Row],[amount]]&gt;$Y$7),"Outlier","Normal")</f>
        <v>Normal</v>
      </c>
      <c r="P9091" t="str">
        <f>IF(OR(Table1_17[[#This Row],[missing_flag]]="Missing",Table1_17[[#This Row],[outlier_flag]]="Outliers"),"Review","Valid")</f>
        <v>Valid</v>
      </c>
    </row>
    <row r="9092" spans="1:16">
      <c r="A9092" t="s">
        <v>19668</v>
      </c>
      <c r="B9092" s="1">
        <v>44876</v>
      </c>
      <c r="C9092">
        <v>197324.74</v>
      </c>
      <c r="D9092" t="s">
        <v>1483</v>
      </c>
      <c r="E9092" t="s">
        <v>1487</v>
      </c>
      <c r="F9092" t="s">
        <v>264</v>
      </c>
      <c r="G9092" t="s">
        <v>13</v>
      </c>
      <c r="H9092" t="s">
        <v>963</v>
      </c>
      <c r="J9092" t="s">
        <v>31381</v>
      </c>
      <c r="K9092" t="s">
        <v>22291</v>
      </c>
      <c r="L9092" t="s">
        <v>22291</v>
      </c>
      <c r="M9092" t="s">
        <v>22291</v>
      </c>
      <c r="N9092" t="str">
        <f t="shared" si="142"/>
        <v>OK</v>
      </c>
      <c r="O9092" t="str">
        <f>IF(OR(Table1_17[[#This Row],[amount]]&lt;$Y$8,Table1_17[[#This Row],[amount]]&gt;$Y$7),"Outlier","Normal")</f>
        <v>Normal</v>
      </c>
      <c r="P9092" t="str">
        <f>IF(OR(Table1_17[[#This Row],[missing_flag]]="Missing",Table1_17[[#This Row],[outlier_flag]]="Outliers"),"Review","Valid")</f>
        <v>Valid</v>
      </c>
    </row>
    <row r="9093" spans="1:16">
      <c r="A9093" t="s">
        <v>19670</v>
      </c>
      <c r="B9093" s="1">
        <v>44859</v>
      </c>
      <c r="C9093">
        <v>-69149.070000000007</v>
      </c>
      <c r="D9093" t="s">
        <v>1478</v>
      </c>
      <c r="E9093" t="s">
        <v>7</v>
      </c>
      <c r="F9093" t="s">
        <v>264</v>
      </c>
      <c r="G9093" t="s">
        <v>13</v>
      </c>
      <c r="I9093" t="s">
        <v>79</v>
      </c>
      <c r="J9093" t="s">
        <v>31382</v>
      </c>
      <c r="K9093" t="s">
        <v>22291</v>
      </c>
      <c r="L9093" t="s">
        <v>22291</v>
      </c>
      <c r="M9093" t="s">
        <v>22291</v>
      </c>
      <c r="N9093" t="str">
        <f t="shared" si="142"/>
        <v>OK</v>
      </c>
      <c r="O9093" t="str">
        <f>IF(OR(Table1_17[[#This Row],[amount]]&lt;$Y$8,Table1_17[[#This Row],[amount]]&gt;$Y$7),"Outlier","Normal")</f>
        <v>Normal</v>
      </c>
      <c r="P9093" t="str">
        <f>IF(OR(Table1_17[[#This Row],[missing_flag]]="Missing",Table1_17[[#This Row],[outlier_flag]]="Outliers"),"Review","Valid")</f>
        <v>Valid</v>
      </c>
    </row>
    <row r="9094" spans="1:16">
      <c r="A9094" t="s">
        <v>19672</v>
      </c>
      <c r="B9094" s="1">
        <v>44768</v>
      </c>
      <c r="C9094">
        <v>-6743.12</v>
      </c>
      <c r="D9094" t="s">
        <v>1478</v>
      </c>
      <c r="E9094" t="s">
        <v>20</v>
      </c>
      <c r="F9094" t="s">
        <v>271</v>
      </c>
      <c r="G9094" t="s">
        <v>29</v>
      </c>
      <c r="I9094" t="s">
        <v>123</v>
      </c>
      <c r="J9094" t="s">
        <v>31383</v>
      </c>
      <c r="K9094" t="s">
        <v>22291</v>
      </c>
      <c r="L9094" t="s">
        <v>22291</v>
      </c>
      <c r="M9094" t="s">
        <v>22291</v>
      </c>
      <c r="N9094" t="str">
        <f t="shared" si="142"/>
        <v>OK</v>
      </c>
      <c r="O9094" t="str">
        <f>IF(OR(Table1_17[[#This Row],[amount]]&lt;$Y$8,Table1_17[[#This Row],[amount]]&gt;$Y$7),"Outlier","Normal")</f>
        <v>Normal</v>
      </c>
      <c r="P9094" t="str">
        <f>IF(OR(Table1_17[[#This Row],[missing_flag]]="Missing",Table1_17[[#This Row],[outlier_flag]]="Outliers"),"Review","Valid")</f>
        <v>Valid</v>
      </c>
    </row>
    <row r="9095" spans="1:16">
      <c r="A9095" t="s">
        <v>19674</v>
      </c>
      <c r="B9095" s="1">
        <v>44729</v>
      </c>
      <c r="C9095">
        <v>-83169.509999999995</v>
      </c>
      <c r="D9095" t="s">
        <v>1478</v>
      </c>
      <c r="E9095" t="s">
        <v>1496</v>
      </c>
      <c r="F9095" t="s">
        <v>264</v>
      </c>
      <c r="G9095" t="s">
        <v>13</v>
      </c>
      <c r="I9095" t="s">
        <v>145</v>
      </c>
      <c r="J9095" t="s">
        <v>31384</v>
      </c>
      <c r="K9095" t="s">
        <v>22291</v>
      </c>
      <c r="L9095" t="s">
        <v>22291</v>
      </c>
      <c r="M9095" t="s">
        <v>22291</v>
      </c>
      <c r="N9095" t="str">
        <f t="shared" si="142"/>
        <v>OK</v>
      </c>
      <c r="O9095" t="str">
        <f>IF(OR(Table1_17[[#This Row],[amount]]&lt;$Y$8,Table1_17[[#This Row],[amount]]&gt;$Y$7),"Outlier","Normal")</f>
        <v>Normal</v>
      </c>
      <c r="P9095" t="str">
        <f>IF(OR(Table1_17[[#This Row],[missing_flag]]="Missing",Table1_17[[#This Row],[outlier_flag]]="Outliers"),"Review","Valid")</f>
        <v>Valid</v>
      </c>
    </row>
    <row r="9096" spans="1:16">
      <c r="A9096" t="s">
        <v>19676</v>
      </c>
      <c r="B9096" s="1">
        <v>44859</v>
      </c>
      <c r="C9096">
        <v>-63320.91</v>
      </c>
      <c r="D9096" t="s">
        <v>1478</v>
      </c>
      <c r="E9096" t="s">
        <v>1534</v>
      </c>
      <c r="F9096" t="s">
        <v>271</v>
      </c>
      <c r="G9096" t="s">
        <v>8</v>
      </c>
      <c r="I9096" t="s">
        <v>207</v>
      </c>
      <c r="J9096" t="s">
        <v>31385</v>
      </c>
      <c r="K9096" t="s">
        <v>22291</v>
      </c>
      <c r="L9096" t="s">
        <v>22291</v>
      </c>
      <c r="M9096" t="s">
        <v>22291</v>
      </c>
      <c r="N9096" t="str">
        <f t="shared" si="142"/>
        <v>OK</v>
      </c>
      <c r="O9096" t="str">
        <f>IF(OR(Table1_17[[#This Row],[amount]]&lt;$Y$8,Table1_17[[#This Row],[amount]]&gt;$Y$7),"Outlier","Normal")</f>
        <v>Normal</v>
      </c>
      <c r="P9096" t="str">
        <f>IF(OR(Table1_17[[#This Row],[missing_flag]]="Missing",Table1_17[[#This Row],[outlier_flag]]="Outliers"),"Review","Valid")</f>
        <v>Valid</v>
      </c>
    </row>
    <row r="9097" spans="1:16">
      <c r="A9097" t="s">
        <v>19678</v>
      </c>
      <c r="B9097" s="1">
        <v>45000</v>
      </c>
      <c r="C9097">
        <v>-48599.85</v>
      </c>
      <c r="D9097" t="s">
        <v>1478</v>
      </c>
      <c r="E9097" t="s">
        <v>1534</v>
      </c>
      <c r="F9097" t="s">
        <v>268</v>
      </c>
      <c r="G9097" t="s">
        <v>17</v>
      </c>
      <c r="I9097" t="s">
        <v>169</v>
      </c>
      <c r="J9097" t="s">
        <v>31386</v>
      </c>
      <c r="K9097" t="s">
        <v>22291</v>
      </c>
      <c r="L9097" t="s">
        <v>22291</v>
      </c>
      <c r="M9097" t="s">
        <v>22291</v>
      </c>
      <c r="N9097" t="str">
        <f t="shared" si="142"/>
        <v>OK</v>
      </c>
      <c r="O9097" t="str">
        <f>IF(OR(Table1_17[[#This Row],[amount]]&lt;$Y$8,Table1_17[[#This Row],[amount]]&gt;$Y$7),"Outlier","Normal")</f>
        <v>Normal</v>
      </c>
      <c r="P9097" t="str">
        <f>IF(OR(Table1_17[[#This Row],[missing_flag]]="Missing",Table1_17[[#This Row],[outlier_flag]]="Outliers"),"Review","Valid")</f>
        <v>Valid</v>
      </c>
    </row>
    <row r="9098" spans="1:16">
      <c r="A9098" t="s">
        <v>19680</v>
      </c>
      <c r="B9098" s="1">
        <v>44723</v>
      </c>
      <c r="C9098">
        <v>81681.98</v>
      </c>
      <c r="D9098" t="s">
        <v>1483</v>
      </c>
      <c r="E9098" t="s">
        <v>1484</v>
      </c>
      <c r="F9098" t="s">
        <v>264</v>
      </c>
      <c r="G9098" t="s">
        <v>8</v>
      </c>
      <c r="H9098" t="s">
        <v>1401</v>
      </c>
      <c r="J9098" t="s">
        <v>31387</v>
      </c>
      <c r="K9098" t="s">
        <v>22291</v>
      </c>
      <c r="L9098" t="s">
        <v>22291</v>
      </c>
      <c r="M9098" t="s">
        <v>22291</v>
      </c>
      <c r="N9098" t="str">
        <f t="shared" si="142"/>
        <v>OK</v>
      </c>
      <c r="O9098" t="str">
        <f>IF(OR(Table1_17[[#This Row],[amount]]&lt;$Y$8,Table1_17[[#This Row],[amount]]&gt;$Y$7),"Outlier","Normal")</f>
        <v>Normal</v>
      </c>
      <c r="P9098" t="str">
        <f>IF(OR(Table1_17[[#This Row],[missing_flag]]="Missing",Table1_17[[#This Row],[outlier_flag]]="Outliers"),"Review","Valid")</f>
        <v>Valid</v>
      </c>
    </row>
    <row r="9099" spans="1:16">
      <c r="A9099" t="s">
        <v>19682</v>
      </c>
      <c r="B9099" s="1">
        <v>44614</v>
      </c>
      <c r="C9099">
        <v>-35464.639999999999</v>
      </c>
      <c r="D9099" t="s">
        <v>1478</v>
      </c>
      <c r="E9099" t="s">
        <v>1496</v>
      </c>
      <c r="F9099" t="s">
        <v>268</v>
      </c>
      <c r="G9099" t="s">
        <v>17</v>
      </c>
      <c r="I9099" t="s">
        <v>30</v>
      </c>
      <c r="J9099" t="s">
        <v>31388</v>
      </c>
      <c r="K9099" t="s">
        <v>22291</v>
      </c>
      <c r="L9099" t="s">
        <v>22291</v>
      </c>
      <c r="M9099" t="s">
        <v>22291</v>
      </c>
      <c r="N9099" t="str">
        <f t="shared" si="142"/>
        <v>OK</v>
      </c>
      <c r="O9099" t="str">
        <f>IF(OR(Table1_17[[#This Row],[amount]]&lt;$Y$8,Table1_17[[#This Row],[amount]]&gt;$Y$7),"Outlier","Normal")</f>
        <v>Normal</v>
      </c>
      <c r="P9099" t="str">
        <f>IF(OR(Table1_17[[#This Row],[missing_flag]]="Missing",Table1_17[[#This Row],[outlier_flag]]="Outliers"),"Review","Valid")</f>
        <v>Valid</v>
      </c>
    </row>
    <row r="9100" spans="1:16">
      <c r="A9100" t="s">
        <v>19684</v>
      </c>
      <c r="B9100" s="1">
        <v>45036</v>
      </c>
      <c r="C9100">
        <v>-49487.6</v>
      </c>
      <c r="D9100" t="s">
        <v>1478</v>
      </c>
      <c r="E9100" t="s">
        <v>1534</v>
      </c>
      <c r="F9100" t="s">
        <v>271</v>
      </c>
      <c r="G9100" t="s">
        <v>8</v>
      </c>
      <c r="I9100" t="s">
        <v>89</v>
      </c>
      <c r="J9100" t="s">
        <v>31389</v>
      </c>
      <c r="K9100" t="s">
        <v>22291</v>
      </c>
      <c r="L9100" t="s">
        <v>22291</v>
      </c>
      <c r="M9100" t="s">
        <v>22291</v>
      </c>
      <c r="N9100" t="str">
        <f t="shared" si="142"/>
        <v>OK</v>
      </c>
      <c r="O9100" t="str">
        <f>IF(OR(Table1_17[[#This Row],[amount]]&lt;$Y$8,Table1_17[[#This Row],[amount]]&gt;$Y$7),"Outlier","Normal")</f>
        <v>Normal</v>
      </c>
      <c r="P9100" t="str">
        <f>IF(OR(Table1_17[[#This Row],[missing_flag]]="Missing",Table1_17[[#This Row],[outlier_flag]]="Outliers"),"Review","Valid")</f>
        <v>Valid</v>
      </c>
    </row>
    <row r="9101" spans="1:16">
      <c r="A9101" t="s">
        <v>19686</v>
      </c>
      <c r="B9101" s="1">
        <v>45100</v>
      </c>
      <c r="C9101">
        <v>-2000</v>
      </c>
      <c r="D9101" t="s">
        <v>1478</v>
      </c>
      <c r="E9101" t="s">
        <v>36</v>
      </c>
      <c r="F9101" t="s">
        <v>264</v>
      </c>
      <c r="G9101" t="s">
        <v>29</v>
      </c>
      <c r="I9101" t="s">
        <v>248</v>
      </c>
      <c r="J9101" t="s">
        <v>31390</v>
      </c>
      <c r="K9101" t="s">
        <v>22291</v>
      </c>
      <c r="L9101" t="s">
        <v>22291</v>
      </c>
      <c r="M9101" t="s">
        <v>22291</v>
      </c>
      <c r="N9101" t="str">
        <f t="shared" si="142"/>
        <v>OK</v>
      </c>
      <c r="O9101" t="str">
        <f>IF(OR(Table1_17[[#This Row],[amount]]&lt;$Y$8,Table1_17[[#This Row],[amount]]&gt;$Y$7),"Outlier","Normal")</f>
        <v>Normal</v>
      </c>
      <c r="P9101" t="str">
        <f>IF(OR(Table1_17[[#This Row],[missing_flag]]="Missing",Table1_17[[#This Row],[outlier_flag]]="Outliers"),"Review","Valid")</f>
        <v>Valid</v>
      </c>
    </row>
    <row r="9102" spans="1:16">
      <c r="A9102" t="s">
        <v>19688</v>
      </c>
      <c r="B9102" s="1">
        <v>44621</v>
      </c>
      <c r="C9102">
        <v>-23119.81</v>
      </c>
      <c r="D9102" t="s">
        <v>1478</v>
      </c>
      <c r="E9102" t="s">
        <v>1496</v>
      </c>
      <c r="F9102" t="s">
        <v>264</v>
      </c>
      <c r="G9102" t="s">
        <v>17</v>
      </c>
      <c r="I9102" t="s">
        <v>169</v>
      </c>
      <c r="J9102" t="s">
        <v>31391</v>
      </c>
      <c r="K9102" t="s">
        <v>22291</v>
      </c>
      <c r="L9102" t="s">
        <v>22291</v>
      </c>
      <c r="M9102" t="s">
        <v>22291</v>
      </c>
      <c r="N9102" t="str">
        <f t="shared" si="142"/>
        <v>OK</v>
      </c>
      <c r="O9102" t="str">
        <f>IF(OR(Table1_17[[#This Row],[amount]]&lt;$Y$8,Table1_17[[#This Row],[amount]]&gt;$Y$7),"Outlier","Normal")</f>
        <v>Normal</v>
      </c>
      <c r="P9102" t="str">
        <f>IF(OR(Table1_17[[#This Row],[missing_flag]]="Missing",Table1_17[[#This Row],[outlier_flag]]="Outliers"),"Review","Valid")</f>
        <v>Valid</v>
      </c>
    </row>
    <row r="9103" spans="1:16">
      <c r="A9103" t="s">
        <v>19690</v>
      </c>
      <c r="B9103" s="1">
        <v>44807</v>
      </c>
      <c r="C9103">
        <v>136286.09</v>
      </c>
      <c r="D9103" t="s">
        <v>1483</v>
      </c>
      <c r="E9103" t="s">
        <v>1484</v>
      </c>
      <c r="F9103" t="s">
        <v>271</v>
      </c>
      <c r="G9103" t="s">
        <v>8</v>
      </c>
      <c r="H9103" t="s">
        <v>1145</v>
      </c>
      <c r="J9103" t="s">
        <v>31392</v>
      </c>
      <c r="K9103" t="s">
        <v>22291</v>
      </c>
      <c r="L9103" t="s">
        <v>22291</v>
      </c>
      <c r="M9103" t="s">
        <v>22291</v>
      </c>
      <c r="N9103" t="str">
        <f t="shared" si="142"/>
        <v>OK</v>
      </c>
      <c r="O9103" t="str">
        <f>IF(OR(Table1_17[[#This Row],[amount]]&lt;$Y$8,Table1_17[[#This Row],[amount]]&gt;$Y$7),"Outlier","Normal")</f>
        <v>Normal</v>
      </c>
      <c r="P9103" t="str">
        <f>IF(OR(Table1_17[[#This Row],[missing_flag]]="Missing",Table1_17[[#This Row],[outlier_flag]]="Outliers"),"Review","Valid")</f>
        <v>Valid</v>
      </c>
    </row>
    <row r="9104" spans="1:16">
      <c r="A9104" t="s">
        <v>19692</v>
      </c>
      <c r="B9104" s="1">
        <v>44649</v>
      </c>
      <c r="C9104">
        <v>195758.22</v>
      </c>
      <c r="D9104" t="s">
        <v>1483</v>
      </c>
      <c r="E9104" t="s">
        <v>1499</v>
      </c>
      <c r="F9104" t="s">
        <v>268</v>
      </c>
      <c r="G9104" t="s">
        <v>29</v>
      </c>
      <c r="H9104" t="s">
        <v>1133</v>
      </c>
      <c r="J9104" t="s">
        <v>31393</v>
      </c>
      <c r="K9104" t="s">
        <v>22291</v>
      </c>
      <c r="L9104" t="s">
        <v>22291</v>
      </c>
      <c r="M9104" t="s">
        <v>22291</v>
      </c>
      <c r="N9104" t="str">
        <f t="shared" si="142"/>
        <v>OK</v>
      </c>
      <c r="O9104" t="str">
        <f>IF(OR(Table1_17[[#This Row],[amount]]&lt;$Y$8,Table1_17[[#This Row],[amount]]&gt;$Y$7),"Outlier","Normal")</f>
        <v>Normal</v>
      </c>
      <c r="P9104" t="str">
        <f>IF(OR(Table1_17[[#This Row],[missing_flag]]="Missing",Table1_17[[#This Row],[outlier_flag]]="Outliers"),"Review","Valid")</f>
        <v>Valid</v>
      </c>
    </row>
    <row r="9105" spans="1:16">
      <c r="A9105" t="s">
        <v>19694</v>
      </c>
      <c r="B9105" s="1">
        <v>45069</v>
      </c>
      <c r="C9105">
        <v>257396.45</v>
      </c>
      <c r="D9105" t="s">
        <v>1483</v>
      </c>
      <c r="E9105" t="s">
        <v>1487</v>
      </c>
      <c r="F9105" t="s">
        <v>264</v>
      </c>
      <c r="G9105" t="s">
        <v>13</v>
      </c>
      <c r="H9105" t="s">
        <v>752</v>
      </c>
      <c r="J9105" t="s">
        <v>31394</v>
      </c>
      <c r="K9105" t="s">
        <v>22291</v>
      </c>
      <c r="L9105" t="s">
        <v>22291</v>
      </c>
      <c r="M9105" t="s">
        <v>22291</v>
      </c>
      <c r="N9105" t="str">
        <f t="shared" si="142"/>
        <v>OK</v>
      </c>
      <c r="O9105" t="str">
        <f>IF(OR(Table1_17[[#This Row],[amount]]&lt;$Y$8,Table1_17[[#This Row],[amount]]&gt;$Y$7),"Outlier","Normal")</f>
        <v>Normal</v>
      </c>
      <c r="P9105" t="str">
        <f>IF(OR(Table1_17[[#This Row],[missing_flag]]="Missing",Table1_17[[#This Row],[outlier_flag]]="Outliers"),"Review","Valid")</f>
        <v>Valid</v>
      </c>
    </row>
    <row r="9106" spans="1:16">
      <c r="A9106" t="s">
        <v>19696</v>
      </c>
      <c r="B9106" s="1">
        <v>44851</v>
      </c>
      <c r="C9106">
        <v>87839.89</v>
      </c>
      <c r="D9106" t="s">
        <v>1483</v>
      </c>
      <c r="E9106" t="s">
        <v>1487</v>
      </c>
      <c r="F9106" t="s">
        <v>271</v>
      </c>
      <c r="G9106" t="s">
        <v>13</v>
      </c>
      <c r="H9106" t="s">
        <v>756</v>
      </c>
      <c r="J9106" t="s">
        <v>31395</v>
      </c>
      <c r="K9106" t="s">
        <v>22291</v>
      </c>
      <c r="L9106" t="s">
        <v>22291</v>
      </c>
      <c r="M9106" t="s">
        <v>22291</v>
      </c>
      <c r="N9106" t="str">
        <f t="shared" si="142"/>
        <v>OK</v>
      </c>
      <c r="O9106" t="str">
        <f>IF(OR(Table1_17[[#This Row],[amount]]&lt;$Y$8,Table1_17[[#This Row],[amount]]&gt;$Y$7),"Outlier","Normal")</f>
        <v>Normal</v>
      </c>
      <c r="P9106" t="str">
        <f>IF(OR(Table1_17[[#This Row],[missing_flag]]="Missing",Table1_17[[#This Row],[outlier_flag]]="Outliers"),"Review","Valid")</f>
        <v>Valid</v>
      </c>
    </row>
    <row r="9107" spans="1:16">
      <c r="A9107" t="s">
        <v>19698</v>
      </c>
      <c r="B9107" s="1">
        <v>45195</v>
      </c>
      <c r="C9107">
        <v>-65629.47</v>
      </c>
      <c r="D9107" t="s">
        <v>1478</v>
      </c>
      <c r="E9107" t="s">
        <v>1496</v>
      </c>
      <c r="F9107" t="s">
        <v>264</v>
      </c>
      <c r="G9107" t="s">
        <v>8</v>
      </c>
      <c r="I9107" t="s">
        <v>191</v>
      </c>
      <c r="J9107" t="s">
        <v>31396</v>
      </c>
      <c r="K9107" t="s">
        <v>22291</v>
      </c>
      <c r="L9107" t="s">
        <v>22291</v>
      </c>
      <c r="M9107" t="s">
        <v>22291</v>
      </c>
      <c r="N9107" t="str">
        <f t="shared" si="142"/>
        <v>OK</v>
      </c>
      <c r="O9107" t="str">
        <f>IF(OR(Table1_17[[#This Row],[amount]]&lt;$Y$8,Table1_17[[#This Row],[amount]]&gt;$Y$7),"Outlier","Normal")</f>
        <v>Normal</v>
      </c>
      <c r="P9107" t="str">
        <f>IF(OR(Table1_17[[#This Row],[missing_flag]]="Missing",Table1_17[[#This Row],[outlier_flag]]="Outliers"),"Review","Valid")</f>
        <v>Valid</v>
      </c>
    </row>
    <row r="9108" spans="1:16">
      <c r="A9108" t="s">
        <v>19700</v>
      </c>
      <c r="B9108" s="1">
        <v>44631</v>
      </c>
      <c r="C9108">
        <v>-23477.57</v>
      </c>
      <c r="D9108" t="s">
        <v>1478</v>
      </c>
      <c r="E9108" t="s">
        <v>36</v>
      </c>
      <c r="F9108" t="s">
        <v>268</v>
      </c>
      <c r="G9108" t="s">
        <v>17</v>
      </c>
      <c r="I9108" t="s">
        <v>115</v>
      </c>
      <c r="J9108" t="s">
        <v>31397</v>
      </c>
      <c r="K9108" t="s">
        <v>22291</v>
      </c>
      <c r="L9108" t="s">
        <v>22291</v>
      </c>
      <c r="M9108" t="s">
        <v>22291</v>
      </c>
      <c r="N9108" t="str">
        <f t="shared" si="142"/>
        <v>OK</v>
      </c>
      <c r="O9108" t="str">
        <f>IF(OR(Table1_17[[#This Row],[amount]]&lt;$Y$8,Table1_17[[#This Row],[amount]]&gt;$Y$7),"Outlier","Normal")</f>
        <v>Normal</v>
      </c>
      <c r="P9108" t="str">
        <f>IF(OR(Table1_17[[#This Row],[missing_flag]]="Missing",Table1_17[[#This Row],[outlier_flag]]="Outliers"),"Review","Valid")</f>
        <v>Valid</v>
      </c>
    </row>
    <row r="9109" spans="1:16">
      <c r="A9109" t="s">
        <v>19702</v>
      </c>
      <c r="B9109" s="1">
        <v>44842</v>
      </c>
      <c r="C9109">
        <v>152436.71</v>
      </c>
      <c r="D9109" t="s">
        <v>1483</v>
      </c>
      <c r="E9109" t="s">
        <v>1499</v>
      </c>
      <c r="F9109" t="s">
        <v>264</v>
      </c>
      <c r="G9109" t="s">
        <v>13</v>
      </c>
      <c r="H9109" t="s">
        <v>1387</v>
      </c>
      <c r="J9109" t="s">
        <v>31398</v>
      </c>
      <c r="K9109" t="s">
        <v>22291</v>
      </c>
      <c r="L9109" t="s">
        <v>22291</v>
      </c>
      <c r="M9109" t="s">
        <v>22291</v>
      </c>
      <c r="N9109" t="str">
        <f t="shared" si="142"/>
        <v>OK</v>
      </c>
      <c r="O9109" t="str">
        <f>IF(OR(Table1_17[[#This Row],[amount]]&lt;$Y$8,Table1_17[[#This Row],[amount]]&gt;$Y$7),"Outlier","Normal")</f>
        <v>Normal</v>
      </c>
      <c r="P9109" t="str">
        <f>IF(OR(Table1_17[[#This Row],[missing_flag]]="Missing",Table1_17[[#This Row],[outlier_flag]]="Outliers"),"Review","Valid")</f>
        <v>Valid</v>
      </c>
    </row>
    <row r="9110" spans="1:16">
      <c r="A9110" t="s">
        <v>19704</v>
      </c>
      <c r="B9110" s="1">
        <v>44815</v>
      </c>
      <c r="C9110">
        <v>175735.11</v>
      </c>
      <c r="D9110" t="s">
        <v>1483</v>
      </c>
      <c r="E9110" t="s">
        <v>1484</v>
      </c>
      <c r="F9110" t="s">
        <v>264</v>
      </c>
      <c r="G9110" t="s">
        <v>13</v>
      </c>
      <c r="H9110" t="s">
        <v>932</v>
      </c>
      <c r="J9110" t="s">
        <v>31399</v>
      </c>
      <c r="K9110" t="s">
        <v>22291</v>
      </c>
      <c r="L9110" t="s">
        <v>22291</v>
      </c>
      <c r="M9110" t="s">
        <v>22291</v>
      </c>
      <c r="N9110" t="str">
        <f t="shared" si="142"/>
        <v>OK</v>
      </c>
      <c r="O9110" t="str">
        <f>IF(OR(Table1_17[[#This Row],[amount]]&lt;$Y$8,Table1_17[[#This Row],[amount]]&gt;$Y$7),"Outlier","Normal")</f>
        <v>Normal</v>
      </c>
      <c r="P9110" t="str">
        <f>IF(OR(Table1_17[[#This Row],[missing_flag]]="Missing",Table1_17[[#This Row],[outlier_flag]]="Outliers"),"Review","Valid")</f>
        <v>Valid</v>
      </c>
    </row>
    <row r="9111" spans="1:16">
      <c r="A9111" t="s">
        <v>19706</v>
      </c>
      <c r="B9111" s="1">
        <v>45035</v>
      </c>
      <c r="C9111">
        <v>-71909.88</v>
      </c>
      <c r="D9111" t="s">
        <v>1478</v>
      </c>
      <c r="E9111" t="s">
        <v>20</v>
      </c>
      <c r="F9111" t="s">
        <v>268</v>
      </c>
      <c r="G9111" t="s">
        <v>29</v>
      </c>
      <c r="I9111" t="s">
        <v>221</v>
      </c>
      <c r="J9111" t="s">
        <v>31400</v>
      </c>
      <c r="K9111" t="s">
        <v>22291</v>
      </c>
      <c r="L9111" t="s">
        <v>22291</v>
      </c>
      <c r="M9111" t="s">
        <v>22291</v>
      </c>
      <c r="N9111" t="str">
        <f t="shared" si="142"/>
        <v>OK</v>
      </c>
      <c r="O9111" t="str">
        <f>IF(OR(Table1_17[[#This Row],[amount]]&lt;$Y$8,Table1_17[[#This Row],[amount]]&gt;$Y$7),"Outlier","Normal")</f>
        <v>Normal</v>
      </c>
      <c r="P9111" t="str">
        <f>IF(OR(Table1_17[[#This Row],[missing_flag]]="Missing",Table1_17[[#This Row],[outlier_flag]]="Outliers"),"Review","Valid")</f>
        <v>Valid</v>
      </c>
    </row>
    <row r="9112" spans="1:16">
      <c r="A9112" t="s">
        <v>19708</v>
      </c>
      <c r="B9112" s="1">
        <v>44648</v>
      </c>
      <c r="C9112">
        <v>170868.39</v>
      </c>
      <c r="D9112" t="s">
        <v>1483</v>
      </c>
      <c r="E9112" t="s">
        <v>1484</v>
      </c>
      <c r="F9112" t="s">
        <v>268</v>
      </c>
      <c r="G9112" t="s">
        <v>13</v>
      </c>
      <c r="H9112" t="s">
        <v>798</v>
      </c>
      <c r="J9112" t="s">
        <v>31401</v>
      </c>
      <c r="K9112" t="s">
        <v>22291</v>
      </c>
      <c r="L9112" t="s">
        <v>22291</v>
      </c>
      <c r="M9112" t="s">
        <v>22291</v>
      </c>
      <c r="N9112" t="str">
        <f t="shared" si="142"/>
        <v>OK</v>
      </c>
      <c r="O9112" t="str">
        <f>IF(OR(Table1_17[[#This Row],[amount]]&lt;$Y$8,Table1_17[[#This Row],[amount]]&gt;$Y$7),"Outlier","Normal")</f>
        <v>Normal</v>
      </c>
      <c r="P9112" t="str">
        <f>IF(OR(Table1_17[[#This Row],[missing_flag]]="Missing",Table1_17[[#This Row],[outlier_flag]]="Outliers"),"Review","Valid")</f>
        <v>Valid</v>
      </c>
    </row>
    <row r="9113" spans="1:16">
      <c r="A9113" t="s">
        <v>19710</v>
      </c>
      <c r="B9113" s="1">
        <v>44896</v>
      </c>
      <c r="C9113">
        <v>230230.8</v>
      </c>
      <c r="D9113" t="s">
        <v>1483</v>
      </c>
      <c r="E9113" t="s">
        <v>1499</v>
      </c>
      <c r="F9113" t="s">
        <v>271</v>
      </c>
      <c r="G9113" t="s">
        <v>8</v>
      </c>
      <c r="H9113" t="s">
        <v>1047</v>
      </c>
      <c r="J9113" t="s">
        <v>31402</v>
      </c>
      <c r="K9113" t="s">
        <v>22291</v>
      </c>
      <c r="L9113" t="s">
        <v>22291</v>
      </c>
      <c r="M9113" t="s">
        <v>22291</v>
      </c>
      <c r="N9113" t="str">
        <f t="shared" si="142"/>
        <v>OK</v>
      </c>
      <c r="O9113" t="str">
        <f>IF(OR(Table1_17[[#This Row],[amount]]&lt;$Y$8,Table1_17[[#This Row],[amount]]&gt;$Y$7),"Outlier","Normal")</f>
        <v>Normal</v>
      </c>
      <c r="P9113" t="str">
        <f>IF(OR(Table1_17[[#This Row],[missing_flag]]="Missing",Table1_17[[#This Row],[outlier_flag]]="Outliers"),"Review","Valid")</f>
        <v>Valid</v>
      </c>
    </row>
    <row r="9114" spans="1:16">
      <c r="A9114" t="s">
        <v>19712</v>
      </c>
      <c r="B9114" s="1">
        <v>45177</v>
      </c>
      <c r="C9114">
        <v>-95063.66</v>
      </c>
      <c r="D9114" t="s">
        <v>1478</v>
      </c>
      <c r="E9114" t="s">
        <v>1534</v>
      </c>
      <c r="F9114" t="s">
        <v>264</v>
      </c>
      <c r="G9114" t="s">
        <v>13</v>
      </c>
      <c r="I9114" t="s">
        <v>101</v>
      </c>
      <c r="J9114" t="s">
        <v>31403</v>
      </c>
      <c r="K9114" t="s">
        <v>22291</v>
      </c>
      <c r="L9114" t="s">
        <v>22291</v>
      </c>
      <c r="M9114" t="s">
        <v>22291</v>
      </c>
      <c r="N9114" t="str">
        <f t="shared" si="142"/>
        <v>OK</v>
      </c>
      <c r="O9114" t="str">
        <f>IF(OR(Table1_17[[#This Row],[amount]]&lt;$Y$8,Table1_17[[#This Row],[amount]]&gt;$Y$7),"Outlier","Normal")</f>
        <v>Normal</v>
      </c>
      <c r="P9114" t="str">
        <f>IF(OR(Table1_17[[#This Row],[missing_flag]]="Missing",Table1_17[[#This Row],[outlier_flag]]="Outliers"),"Review","Valid")</f>
        <v>Valid</v>
      </c>
    </row>
    <row r="9115" spans="1:16">
      <c r="A9115" t="s">
        <v>19714</v>
      </c>
      <c r="B9115" s="1">
        <v>44610</v>
      </c>
      <c r="C9115">
        <v>224069.71</v>
      </c>
      <c r="D9115" t="s">
        <v>1483</v>
      </c>
      <c r="E9115" t="s">
        <v>1487</v>
      </c>
      <c r="F9115" t="s">
        <v>268</v>
      </c>
      <c r="G9115" t="s">
        <v>29</v>
      </c>
      <c r="H9115" t="s">
        <v>1171</v>
      </c>
      <c r="J9115" t="s">
        <v>31404</v>
      </c>
      <c r="K9115" t="s">
        <v>22291</v>
      </c>
      <c r="L9115" t="s">
        <v>22291</v>
      </c>
      <c r="M9115" t="s">
        <v>22291</v>
      </c>
      <c r="N9115" t="str">
        <f t="shared" si="142"/>
        <v>OK</v>
      </c>
      <c r="O9115" t="str">
        <f>IF(OR(Table1_17[[#This Row],[amount]]&lt;$Y$8,Table1_17[[#This Row],[amount]]&gt;$Y$7),"Outlier","Normal")</f>
        <v>Normal</v>
      </c>
      <c r="P9115" t="str">
        <f>IF(OR(Table1_17[[#This Row],[missing_flag]]="Missing",Table1_17[[#This Row],[outlier_flag]]="Outliers"),"Review","Valid")</f>
        <v>Valid</v>
      </c>
    </row>
    <row r="9116" spans="1:16">
      <c r="A9116" t="s">
        <v>19716</v>
      </c>
      <c r="B9116" s="1">
        <v>44856</v>
      </c>
      <c r="C9116">
        <v>3303.56</v>
      </c>
      <c r="D9116" t="s">
        <v>1504</v>
      </c>
      <c r="E9116" t="s">
        <v>1504</v>
      </c>
      <c r="F9116" t="s">
        <v>268</v>
      </c>
      <c r="G9116" t="s">
        <v>8</v>
      </c>
      <c r="J9116" t="s">
        <v>31405</v>
      </c>
      <c r="K9116" t="s">
        <v>22291</v>
      </c>
      <c r="L9116" t="s">
        <v>22291</v>
      </c>
      <c r="M9116" t="s">
        <v>22291</v>
      </c>
      <c r="N9116" t="str">
        <f t="shared" si="142"/>
        <v>OK</v>
      </c>
      <c r="O9116" t="str">
        <f>IF(OR(Table1_17[[#This Row],[amount]]&lt;$Y$8,Table1_17[[#This Row],[amount]]&gt;$Y$7),"Outlier","Normal")</f>
        <v>Normal</v>
      </c>
      <c r="P9116" t="str">
        <f>IF(OR(Table1_17[[#This Row],[missing_flag]]="Missing",Table1_17[[#This Row],[outlier_flag]]="Outliers"),"Review","Valid")</f>
        <v>Valid</v>
      </c>
    </row>
    <row r="9117" spans="1:16">
      <c r="A9117" t="s">
        <v>19718</v>
      </c>
      <c r="B9117" s="1">
        <v>44648</v>
      </c>
      <c r="C9117">
        <v>-75520.160000000003</v>
      </c>
      <c r="D9117" t="s">
        <v>1478</v>
      </c>
      <c r="E9117" t="s">
        <v>1509</v>
      </c>
      <c r="F9117" t="s">
        <v>271</v>
      </c>
      <c r="G9117" t="s">
        <v>8</v>
      </c>
      <c r="I9117" t="s">
        <v>179</v>
      </c>
      <c r="J9117" t="s">
        <v>31406</v>
      </c>
      <c r="K9117" t="s">
        <v>22291</v>
      </c>
      <c r="L9117" t="s">
        <v>22291</v>
      </c>
      <c r="M9117" t="s">
        <v>22291</v>
      </c>
      <c r="N9117" t="str">
        <f t="shared" si="142"/>
        <v>OK</v>
      </c>
      <c r="O9117" t="str">
        <f>IF(OR(Table1_17[[#This Row],[amount]]&lt;$Y$8,Table1_17[[#This Row],[amount]]&gt;$Y$7),"Outlier","Normal")</f>
        <v>Normal</v>
      </c>
      <c r="P9117" t="str">
        <f>IF(OR(Table1_17[[#This Row],[missing_flag]]="Missing",Table1_17[[#This Row],[outlier_flag]]="Outliers"),"Review","Valid")</f>
        <v>Valid</v>
      </c>
    </row>
    <row r="9118" spans="1:16">
      <c r="A9118" t="s">
        <v>19720</v>
      </c>
      <c r="B9118" s="1">
        <v>45033</v>
      </c>
      <c r="C9118">
        <v>-52615.76</v>
      </c>
      <c r="D9118" t="s">
        <v>1478</v>
      </c>
      <c r="E9118" t="s">
        <v>1509</v>
      </c>
      <c r="F9118" t="s">
        <v>264</v>
      </c>
      <c r="G9118" t="s">
        <v>17</v>
      </c>
      <c r="I9118" t="s">
        <v>32</v>
      </c>
      <c r="J9118" t="s">
        <v>31407</v>
      </c>
      <c r="K9118" t="s">
        <v>22291</v>
      </c>
      <c r="L9118" t="s">
        <v>22291</v>
      </c>
      <c r="M9118" t="s">
        <v>22291</v>
      </c>
      <c r="N9118" t="str">
        <f t="shared" si="142"/>
        <v>OK</v>
      </c>
      <c r="O9118" t="str">
        <f>IF(OR(Table1_17[[#This Row],[amount]]&lt;$Y$8,Table1_17[[#This Row],[amount]]&gt;$Y$7),"Outlier","Normal")</f>
        <v>Normal</v>
      </c>
      <c r="P9118" t="str">
        <f>IF(OR(Table1_17[[#This Row],[missing_flag]]="Missing",Table1_17[[#This Row],[outlier_flag]]="Outliers"),"Review","Valid")</f>
        <v>Valid</v>
      </c>
    </row>
    <row r="9119" spans="1:16">
      <c r="A9119" t="s">
        <v>19722</v>
      </c>
      <c r="B9119" s="1">
        <v>45281</v>
      </c>
      <c r="C9119">
        <v>-50285.46</v>
      </c>
      <c r="D9119" t="s">
        <v>1478</v>
      </c>
      <c r="E9119" t="s">
        <v>20</v>
      </c>
      <c r="F9119" t="s">
        <v>271</v>
      </c>
      <c r="G9119" t="s">
        <v>29</v>
      </c>
      <c r="I9119" t="s">
        <v>173</v>
      </c>
      <c r="J9119" t="s">
        <v>31408</v>
      </c>
      <c r="K9119" t="s">
        <v>22291</v>
      </c>
      <c r="L9119" t="s">
        <v>22291</v>
      </c>
      <c r="M9119" t="s">
        <v>22291</v>
      </c>
      <c r="N9119" t="str">
        <f t="shared" si="142"/>
        <v>OK</v>
      </c>
      <c r="O9119" t="str">
        <f>IF(OR(Table1_17[[#This Row],[amount]]&lt;$Y$8,Table1_17[[#This Row],[amount]]&gt;$Y$7),"Outlier","Normal")</f>
        <v>Normal</v>
      </c>
      <c r="P9119" t="str">
        <f>IF(OR(Table1_17[[#This Row],[missing_flag]]="Missing",Table1_17[[#This Row],[outlier_flag]]="Outliers"),"Review","Valid")</f>
        <v>Valid</v>
      </c>
    </row>
    <row r="9120" spans="1:16">
      <c r="A9120" t="s">
        <v>19724</v>
      </c>
      <c r="B9120" s="1">
        <v>45019</v>
      </c>
      <c r="C9120">
        <v>178876.17</v>
      </c>
      <c r="D9120" t="s">
        <v>1483</v>
      </c>
      <c r="E9120" t="s">
        <v>1499</v>
      </c>
      <c r="F9120" t="s">
        <v>264</v>
      </c>
      <c r="G9120" t="s">
        <v>13</v>
      </c>
      <c r="H9120" t="s">
        <v>977</v>
      </c>
      <c r="J9120" t="s">
        <v>31409</v>
      </c>
      <c r="K9120" t="s">
        <v>22291</v>
      </c>
      <c r="L9120" t="s">
        <v>22291</v>
      </c>
      <c r="M9120" t="s">
        <v>22291</v>
      </c>
      <c r="N9120" t="str">
        <f t="shared" si="142"/>
        <v>OK</v>
      </c>
      <c r="O9120" t="str">
        <f>IF(OR(Table1_17[[#This Row],[amount]]&lt;$Y$8,Table1_17[[#This Row],[amount]]&gt;$Y$7),"Outlier","Normal")</f>
        <v>Normal</v>
      </c>
      <c r="P9120" t="str">
        <f>IF(OR(Table1_17[[#This Row],[missing_flag]]="Missing",Table1_17[[#This Row],[outlier_flag]]="Outliers"),"Review","Valid")</f>
        <v>Valid</v>
      </c>
    </row>
    <row r="9121" spans="1:16">
      <c r="A9121" t="s">
        <v>19726</v>
      </c>
      <c r="B9121" s="1">
        <v>44911</v>
      </c>
      <c r="C9121">
        <v>134242.98000000001</v>
      </c>
      <c r="D9121" t="s">
        <v>1483</v>
      </c>
      <c r="E9121" t="s">
        <v>1487</v>
      </c>
      <c r="F9121" t="s">
        <v>264</v>
      </c>
      <c r="G9121" t="s">
        <v>13</v>
      </c>
      <c r="H9121" t="s">
        <v>1077</v>
      </c>
      <c r="J9121" t="s">
        <v>31410</v>
      </c>
      <c r="K9121" t="s">
        <v>22291</v>
      </c>
      <c r="L9121" t="s">
        <v>22291</v>
      </c>
      <c r="M9121" t="s">
        <v>22291</v>
      </c>
      <c r="N9121" t="str">
        <f t="shared" si="142"/>
        <v>OK</v>
      </c>
      <c r="O9121" t="str">
        <f>IF(OR(Table1_17[[#This Row],[amount]]&lt;$Y$8,Table1_17[[#This Row],[amount]]&gt;$Y$7),"Outlier","Normal")</f>
        <v>Normal</v>
      </c>
      <c r="P9121" t="str">
        <f>IF(OR(Table1_17[[#This Row],[missing_flag]]="Missing",Table1_17[[#This Row],[outlier_flag]]="Outliers"),"Review","Valid")</f>
        <v>Valid</v>
      </c>
    </row>
    <row r="9122" spans="1:16">
      <c r="A9122" t="s">
        <v>19728</v>
      </c>
      <c r="B9122" s="1">
        <v>44933</v>
      </c>
      <c r="C9122">
        <v>169374.43</v>
      </c>
      <c r="D9122" t="s">
        <v>1483</v>
      </c>
      <c r="E9122" t="s">
        <v>1499</v>
      </c>
      <c r="F9122" t="s">
        <v>271</v>
      </c>
      <c r="G9122" t="s">
        <v>17</v>
      </c>
      <c r="H9122" t="s">
        <v>1103</v>
      </c>
      <c r="J9122" t="s">
        <v>31411</v>
      </c>
      <c r="K9122" t="s">
        <v>22291</v>
      </c>
      <c r="L9122" t="s">
        <v>22291</v>
      </c>
      <c r="M9122" t="s">
        <v>22291</v>
      </c>
      <c r="N9122" t="str">
        <f t="shared" si="142"/>
        <v>OK</v>
      </c>
      <c r="O9122" t="str">
        <f>IF(OR(Table1_17[[#This Row],[amount]]&lt;$Y$8,Table1_17[[#This Row],[amount]]&gt;$Y$7),"Outlier","Normal")</f>
        <v>Normal</v>
      </c>
      <c r="P9122" t="str">
        <f>IF(OR(Table1_17[[#This Row],[missing_flag]]="Missing",Table1_17[[#This Row],[outlier_flag]]="Outliers"),"Review","Valid")</f>
        <v>Valid</v>
      </c>
    </row>
    <row r="9123" spans="1:16">
      <c r="A9123" t="s">
        <v>19730</v>
      </c>
      <c r="B9123" s="1">
        <v>44960</v>
      </c>
      <c r="C9123">
        <v>-26493.21</v>
      </c>
      <c r="D9123" t="s">
        <v>1478</v>
      </c>
      <c r="E9123" t="s">
        <v>7</v>
      </c>
      <c r="F9123" t="s">
        <v>268</v>
      </c>
      <c r="G9123" t="s">
        <v>17</v>
      </c>
      <c r="I9123" t="s">
        <v>135</v>
      </c>
      <c r="J9123" t="s">
        <v>31412</v>
      </c>
      <c r="K9123" t="s">
        <v>22291</v>
      </c>
      <c r="L9123" t="s">
        <v>22291</v>
      </c>
      <c r="M9123" t="s">
        <v>22291</v>
      </c>
      <c r="N9123" t="str">
        <f t="shared" si="142"/>
        <v>OK</v>
      </c>
      <c r="O9123" t="str">
        <f>IF(OR(Table1_17[[#This Row],[amount]]&lt;$Y$8,Table1_17[[#This Row],[amount]]&gt;$Y$7),"Outlier","Normal")</f>
        <v>Normal</v>
      </c>
      <c r="P9123" t="str">
        <f>IF(OR(Table1_17[[#This Row],[missing_flag]]="Missing",Table1_17[[#This Row],[outlier_flag]]="Outliers"),"Review","Valid")</f>
        <v>Valid</v>
      </c>
    </row>
    <row r="9124" spans="1:16">
      <c r="A9124" t="s">
        <v>19732</v>
      </c>
      <c r="B9124" s="1">
        <v>45175</v>
      </c>
      <c r="C9124">
        <v>-2000</v>
      </c>
      <c r="D9124" t="s">
        <v>1478</v>
      </c>
      <c r="E9124" t="s">
        <v>1496</v>
      </c>
      <c r="F9124" t="s">
        <v>271</v>
      </c>
      <c r="G9124" t="s">
        <v>29</v>
      </c>
      <c r="I9124" t="s">
        <v>181</v>
      </c>
      <c r="J9124" t="s">
        <v>31413</v>
      </c>
      <c r="K9124" t="s">
        <v>22291</v>
      </c>
      <c r="L9124" t="s">
        <v>22291</v>
      </c>
      <c r="M9124" t="s">
        <v>22291</v>
      </c>
      <c r="N9124" t="str">
        <f t="shared" si="142"/>
        <v>OK</v>
      </c>
      <c r="O9124" t="str">
        <f>IF(OR(Table1_17[[#This Row],[amount]]&lt;$Y$8,Table1_17[[#This Row],[amount]]&gt;$Y$7),"Outlier","Normal")</f>
        <v>Normal</v>
      </c>
      <c r="P9124" t="str">
        <f>IF(OR(Table1_17[[#This Row],[missing_flag]]="Missing",Table1_17[[#This Row],[outlier_flag]]="Outliers"),"Review","Valid")</f>
        <v>Valid</v>
      </c>
    </row>
    <row r="9125" spans="1:16">
      <c r="A9125" t="s">
        <v>19734</v>
      </c>
      <c r="B9125" s="1">
        <v>44765</v>
      </c>
      <c r="C9125">
        <v>146960.24</v>
      </c>
      <c r="D9125" t="s">
        <v>1483</v>
      </c>
      <c r="E9125" t="s">
        <v>1484</v>
      </c>
      <c r="F9125" t="s">
        <v>271</v>
      </c>
      <c r="G9125" t="s">
        <v>17</v>
      </c>
      <c r="H9125" t="s">
        <v>1187</v>
      </c>
      <c r="J9125" t="s">
        <v>31414</v>
      </c>
      <c r="K9125" t="s">
        <v>22291</v>
      </c>
      <c r="L9125" t="s">
        <v>22291</v>
      </c>
      <c r="M9125" t="s">
        <v>22291</v>
      </c>
      <c r="N9125" t="str">
        <f t="shared" si="142"/>
        <v>OK</v>
      </c>
      <c r="O9125" t="str">
        <f>IF(OR(Table1_17[[#This Row],[amount]]&lt;$Y$8,Table1_17[[#This Row],[amount]]&gt;$Y$7),"Outlier","Normal")</f>
        <v>Normal</v>
      </c>
      <c r="P9125" t="str">
        <f>IF(OR(Table1_17[[#This Row],[missing_flag]]="Missing",Table1_17[[#This Row],[outlier_flag]]="Outliers"),"Review","Valid")</f>
        <v>Valid</v>
      </c>
    </row>
    <row r="9126" spans="1:16">
      <c r="A9126" t="s">
        <v>19736</v>
      </c>
      <c r="B9126" s="1">
        <v>44729</v>
      </c>
      <c r="C9126">
        <v>173546.99</v>
      </c>
      <c r="D9126" t="s">
        <v>1483</v>
      </c>
      <c r="E9126" t="s">
        <v>1484</v>
      </c>
      <c r="F9126" t="s">
        <v>268</v>
      </c>
      <c r="G9126" t="s">
        <v>17</v>
      </c>
      <c r="H9126" t="s">
        <v>1143</v>
      </c>
      <c r="J9126" t="s">
        <v>31415</v>
      </c>
      <c r="K9126" t="s">
        <v>22291</v>
      </c>
      <c r="L9126" t="s">
        <v>22291</v>
      </c>
      <c r="M9126" t="s">
        <v>22291</v>
      </c>
      <c r="N9126" t="str">
        <f t="shared" si="142"/>
        <v>OK</v>
      </c>
      <c r="O9126" t="str">
        <f>IF(OR(Table1_17[[#This Row],[amount]]&lt;$Y$8,Table1_17[[#This Row],[amount]]&gt;$Y$7),"Outlier","Normal")</f>
        <v>Normal</v>
      </c>
      <c r="P9126" t="str">
        <f>IF(OR(Table1_17[[#This Row],[missing_flag]]="Missing",Table1_17[[#This Row],[outlier_flag]]="Outliers"),"Review","Valid")</f>
        <v>Valid</v>
      </c>
    </row>
    <row r="9127" spans="1:16">
      <c r="A9127" t="s">
        <v>19738</v>
      </c>
      <c r="B9127" s="1">
        <v>45260</v>
      </c>
      <c r="C9127">
        <v>-13253.95</v>
      </c>
      <c r="D9127" t="s">
        <v>1478</v>
      </c>
      <c r="E9127" t="s">
        <v>1534</v>
      </c>
      <c r="F9127" t="s">
        <v>264</v>
      </c>
      <c r="G9127" t="s">
        <v>8</v>
      </c>
      <c r="I9127" t="s">
        <v>133</v>
      </c>
      <c r="J9127" t="s">
        <v>31416</v>
      </c>
      <c r="K9127" t="s">
        <v>22291</v>
      </c>
      <c r="L9127" t="s">
        <v>22291</v>
      </c>
      <c r="M9127" t="s">
        <v>22291</v>
      </c>
      <c r="N9127" t="str">
        <f t="shared" si="142"/>
        <v>OK</v>
      </c>
      <c r="O9127" t="str">
        <f>IF(OR(Table1_17[[#This Row],[amount]]&lt;$Y$8,Table1_17[[#This Row],[amount]]&gt;$Y$7),"Outlier","Normal")</f>
        <v>Normal</v>
      </c>
      <c r="P9127" t="str">
        <f>IF(OR(Table1_17[[#This Row],[missing_flag]]="Missing",Table1_17[[#This Row],[outlier_flag]]="Outliers"),"Review","Valid")</f>
        <v>Valid</v>
      </c>
    </row>
    <row r="9128" spans="1:16">
      <c r="A9128" t="s">
        <v>19740</v>
      </c>
      <c r="B9128" s="1">
        <v>45199</v>
      </c>
      <c r="C9128">
        <v>257717.99</v>
      </c>
      <c r="D9128" t="s">
        <v>1483</v>
      </c>
      <c r="E9128" t="s">
        <v>1487</v>
      </c>
      <c r="F9128" t="s">
        <v>268</v>
      </c>
      <c r="G9128" t="s">
        <v>17</v>
      </c>
      <c r="H9128" t="s">
        <v>1353</v>
      </c>
      <c r="J9128" t="s">
        <v>31417</v>
      </c>
      <c r="K9128" t="s">
        <v>22291</v>
      </c>
      <c r="L9128" t="s">
        <v>22291</v>
      </c>
      <c r="M9128" t="s">
        <v>22291</v>
      </c>
      <c r="N9128" t="str">
        <f t="shared" si="142"/>
        <v>OK</v>
      </c>
      <c r="O9128" t="str">
        <f>IF(OR(Table1_17[[#This Row],[amount]]&lt;$Y$8,Table1_17[[#This Row],[amount]]&gt;$Y$7),"Outlier","Normal")</f>
        <v>Normal</v>
      </c>
      <c r="P9128" t="str">
        <f>IF(OR(Table1_17[[#This Row],[missing_flag]]="Missing",Table1_17[[#This Row],[outlier_flag]]="Outliers"),"Review","Valid")</f>
        <v>Valid</v>
      </c>
    </row>
    <row r="9129" spans="1:16">
      <c r="A9129" t="s">
        <v>19742</v>
      </c>
      <c r="B9129" s="1">
        <v>44715</v>
      </c>
      <c r="C9129">
        <v>-29184.18</v>
      </c>
      <c r="D9129" t="s">
        <v>1478</v>
      </c>
      <c r="E9129" t="s">
        <v>7</v>
      </c>
      <c r="F9129" t="s">
        <v>268</v>
      </c>
      <c r="G9129" t="s">
        <v>17</v>
      </c>
      <c r="I9129" t="s">
        <v>219</v>
      </c>
      <c r="J9129" t="s">
        <v>31418</v>
      </c>
      <c r="K9129" t="s">
        <v>22291</v>
      </c>
      <c r="L9129" t="s">
        <v>22291</v>
      </c>
      <c r="M9129" t="s">
        <v>22291</v>
      </c>
      <c r="N9129" t="str">
        <f t="shared" si="142"/>
        <v>OK</v>
      </c>
      <c r="O9129" t="str">
        <f>IF(OR(Table1_17[[#This Row],[amount]]&lt;$Y$8,Table1_17[[#This Row],[amount]]&gt;$Y$7),"Outlier","Normal")</f>
        <v>Normal</v>
      </c>
      <c r="P9129" t="str">
        <f>IF(OR(Table1_17[[#This Row],[missing_flag]]="Missing",Table1_17[[#This Row],[outlier_flag]]="Outliers"),"Review","Valid")</f>
        <v>Valid</v>
      </c>
    </row>
    <row r="9130" spans="1:16">
      <c r="A9130" t="s">
        <v>19744</v>
      </c>
      <c r="B9130" s="1">
        <v>45045</v>
      </c>
      <c r="C9130">
        <v>33407.519999999997</v>
      </c>
      <c r="D9130" t="s">
        <v>1483</v>
      </c>
      <c r="E9130" t="s">
        <v>1484</v>
      </c>
      <c r="F9130" t="s">
        <v>264</v>
      </c>
      <c r="G9130" t="s">
        <v>8</v>
      </c>
      <c r="H9130" t="s">
        <v>1265</v>
      </c>
      <c r="J9130" t="s">
        <v>31419</v>
      </c>
      <c r="K9130" t="s">
        <v>22291</v>
      </c>
      <c r="L9130" t="s">
        <v>22291</v>
      </c>
      <c r="M9130" t="s">
        <v>22291</v>
      </c>
      <c r="N9130" t="str">
        <f t="shared" si="142"/>
        <v>OK</v>
      </c>
      <c r="O9130" t="str">
        <f>IF(OR(Table1_17[[#This Row],[amount]]&lt;$Y$8,Table1_17[[#This Row],[amount]]&gt;$Y$7),"Outlier","Normal")</f>
        <v>Normal</v>
      </c>
      <c r="P9130" t="str">
        <f>IF(OR(Table1_17[[#This Row],[missing_flag]]="Missing",Table1_17[[#This Row],[outlier_flag]]="Outliers"),"Review","Valid")</f>
        <v>Valid</v>
      </c>
    </row>
    <row r="9131" spans="1:16">
      <c r="A9131" t="s">
        <v>19746</v>
      </c>
      <c r="B9131" s="1">
        <v>44728</v>
      </c>
      <c r="C9131">
        <v>-46816.63</v>
      </c>
      <c r="D9131" t="s">
        <v>1478</v>
      </c>
      <c r="E9131" t="s">
        <v>1534</v>
      </c>
      <c r="F9131" t="s">
        <v>271</v>
      </c>
      <c r="G9131" t="s">
        <v>13</v>
      </c>
      <c r="I9131" t="s">
        <v>95</v>
      </c>
      <c r="J9131" t="s">
        <v>31420</v>
      </c>
      <c r="K9131" t="s">
        <v>22291</v>
      </c>
      <c r="L9131" t="s">
        <v>22291</v>
      </c>
      <c r="M9131" t="s">
        <v>22291</v>
      </c>
      <c r="N9131" t="str">
        <f t="shared" si="142"/>
        <v>OK</v>
      </c>
      <c r="O9131" t="str">
        <f>IF(OR(Table1_17[[#This Row],[amount]]&lt;$Y$8,Table1_17[[#This Row],[amount]]&gt;$Y$7),"Outlier","Normal")</f>
        <v>Normal</v>
      </c>
      <c r="P9131" t="str">
        <f>IF(OR(Table1_17[[#This Row],[missing_flag]]="Missing",Table1_17[[#This Row],[outlier_flag]]="Outliers"),"Review","Valid")</f>
        <v>Valid</v>
      </c>
    </row>
    <row r="9132" spans="1:16">
      <c r="A9132" t="s">
        <v>19748</v>
      </c>
      <c r="B9132" s="1">
        <v>45113</v>
      </c>
      <c r="C9132">
        <v>-34914.46</v>
      </c>
      <c r="D9132" t="s">
        <v>1478</v>
      </c>
      <c r="E9132" t="s">
        <v>1496</v>
      </c>
      <c r="F9132" t="s">
        <v>268</v>
      </c>
      <c r="G9132" t="s">
        <v>17</v>
      </c>
      <c r="I9132" t="s">
        <v>167</v>
      </c>
      <c r="J9132" t="s">
        <v>31421</v>
      </c>
      <c r="K9132" t="s">
        <v>22291</v>
      </c>
      <c r="L9132" t="s">
        <v>22291</v>
      </c>
      <c r="M9132" t="s">
        <v>22291</v>
      </c>
      <c r="N9132" t="str">
        <f t="shared" si="142"/>
        <v>OK</v>
      </c>
      <c r="O9132" t="str">
        <f>IF(OR(Table1_17[[#This Row],[amount]]&lt;$Y$8,Table1_17[[#This Row],[amount]]&gt;$Y$7),"Outlier","Normal")</f>
        <v>Normal</v>
      </c>
      <c r="P9132" t="str">
        <f>IF(OR(Table1_17[[#This Row],[missing_flag]]="Missing",Table1_17[[#This Row],[outlier_flag]]="Outliers"),"Review","Valid")</f>
        <v>Valid</v>
      </c>
    </row>
    <row r="9133" spans="1:16">
      <c r="A9133" t="s">
        <v>19750</v>
      </c>
      <c r="B9133" s="1">
        <v>44943</v>
      </c>
      <c r="C9133">
        <v>164989.49</v>
      </c>
      <c r="D9133" t="s">
        <v>1483</v>
      </c>
      <c r="E9133" t="s">
        <v>1499</v>
      </c>
      <c r="F9133" t="s">
        <v>268</v>
      </c>
      <c r="G9133" t="s">
        <v>13</v>
      </c>
      <c r="H9133" t="s">
        <v>1297</v>
      </c>
      <c r="J9133" t="s">
        <v>31422</v>
      </c>
      <c r="K9133" t="s">
        <v>22291</v>
      </c>
      <c r="L9133" t="s">
        <v>22291</v>
      </c>
      <c r="M9133" t="s">
        <v>22291</v>
      </c>
      <c r="N9133" t="str">
        <f t="shared" si="142"/>
        <v>OK</v>
      </c>
      <c r="O9133" t="str">
        <f>IF(OR(Table1_17[[#This Row],[amount]]&lt;$Y$8,Table1_17[[#This Row],[amount]]&gt;$Y$7),"Outlier","Normal")</f>
        <v>Normal</v>
      </c>
      <c r="P9133" t="str">
        <f>IF(OR(Table1_17[[#This Row],[missing_flag]]="Missing",Table1_17[[#This Row],[outlier_flag]]="Outliers"),"Review","Valid")</f>
        <v>Valid</v>
      </c>
    </row>
    <row r="9134" spans="1:16">
      <c r="A9134" t="s">
        <v>19752</v>
      </c>
      <c r="B9134" s="1">
        <v>44686</v>
      </c>
      <c r="C9134">
        <v>98284.28</v>
      </c>
      <c r="D9134" t="s">
        <v>1483</v>
      </c>
      <c r="E9134" t="s">
        <v>1499</v>
      </c>
      <c r="F9134" t="s">
        <v>264</v>
      </c>
      <c r="G9134" t="s">
        <v>29</v>
      </c>
      <c r="H9134" t="s">
        <v>1277</v>
      </c>
      <c r="J9134" t="s">
        <v>31423</v>
      </c>
      <c r="K9134" t="s">
        <v>22291</v>
      </c>
      <c r="L9134" t="s">
        <v>22291</v>
      </c>
      <c r="M9134" t="s">
        <v>22291</v>
      </c>
      <c r="N9134" t="str">
        <f t="shared" si="142"/>
        <v>OK</v>
      </c>
      <c r="O9134" t="str">
        <f>IF(OR(Table1_17[[#This Row],[amount]]&lt;$Y$8,Table1_17[[#This Row],[amount]]&gt;$Y$7),"Outlier","Normal")</f>
        <v>Normal</v>
      </c>
      <c r="P9134" t="str">
        <f>IF(OR(Table1_17[[#This Row],[missing_flag]]="Missing",Table1_17[[#This Row],[outlier_flag]]="Outliers"),"Review","Valid")</f>
        <v>Valid</v>
      </c>
    </row>
    <row r="9135" spans="1:16">
      <c r="A9135" t="s">
        <v>19754</v>
      </c>
      <c r="B9135" s="1">
        <v>45151</v>
      </c>
      <c r="C9135">
        <v>-41103.74</v>
      </c>
      <c r="D9135" t="s">
        <v>1478</v>
      </c>
      <c r="E9135" t="s">
        <v>20</v>
      </c>
      <c r="F9135" t="s">
        <v>264</v>
      </c>
      <c r="G9135" t="s">
        <v>29</v>
      </c>
      <c r="I9135" t="s">
        <v>123</v>
      </c>
      <c r="J9135" t="s">
        <v>31424</v>
      </c>
      <c r="K9135" t="s">
        <v>22291</v>
      </c>
      <c r="L9135" t="s">
        <v>22291</v>
      </c>
      <c r="M9135" t="s">
        <v>22291</v>
      </c>
      <c r="N9135" t="str">
        <f t="shared" si="142"/>
        <v>OK</v>
      </c>
      <c r="O9135" t="str">
        <f>IF(OR(Table1_17[[#This Row],[amount]]&lt;$Y$8,Table1_17[[#This Row],[amount]]&gt;$Y$7),"Outlier","Normal")</f>
        <v>Normal</v>
      </c>
      <c r="P9135" t="str">
        <f>IF(OR(Table1_17[[#This Row],[missing_flag]]="Missing",Table1_17[[#This Row],[outlier_flag]]="Outliers"),"Review","Valid")</f>
        <v>Valid</v>
      </c>
    </row>
    <row r="9136" spans="1:16">
      <c r="A9136" t="s">
        <v>19756</v>
      </c>
      <c r="B9136" s="1">
        <v>45047</v>
      </c>
      <c r="C9136">
        <v>186342.48</v>
      </c>
      <c r="D9136" t="s">
        <v>1483</v>
      </c>
      <c r="E9136" t="s">
        <v>1484</v>
      </c>
      <c r="F9136" t="s">
        <v>264</v>
      </c>
      <c r="G9136" t="s">
        <v>29</v>
      </c>
      <c r="H9136" t="s">
        <v>949</v>
      </c>
      <c r="J9136" t="s">
        <v>31425</v>
      </c>
      <c r="K9136" t="s">
        <v>22291</v>
      </c>
      <c r="L9136" t="s">
        <v>22291</v>
      </c>
      <c r="M9136" t="s">
        <v>22291</v>
      </c>
      <c r="N9136" t="str">
        <f t="shared" si="142"/>
        <v>OK</v>
      </c>
      <c r="O9136" t="str">
        <f>IF(OR(Table1_17[[#This Row],[amount]]&lt;$Y$8,Table1_17[[#This Row],[amount]]&gt;$Y$7),"Outlier","Normal")</f>
        <v>Normal</v>
      </c>
      <c r="P9136" t="str">
        <f>IF(OR(Table1_17[[#This Row],[missing_flag]]="Missing",Table1_17[[#This Row],[outlier_flag]]="Outliers"),"Review","Valid")</f>
        <v>Valid</v>
      </c>
    </row>
    <row r="9137" spans="1:16">
      <c r="A9137" t="s">
        <v>19758</v>
      </c>
      <c r="B9137" s="1">
        <v>44905</v>
      </c>
      <c r="C9137">
        <v>39287.21</v>
      </c>
      <c r="D9137" t="s">
        <v>1483</v>
      </c>
      <c r="E9137" t="s">
        <v>1484</v>
      </c>
      <c r="F9137" t="s">
        <v>264</v>
      </c>
      <c r="G9137" t="s">
        <v>8</v>
      </c>
      <c r="H9137" t="s">
        <v>780</v>
      </c>
      <c r="J9137" t="s">
        <v>31426</v>
      </c>
      <c r="K9137" t="s">
        <v>22291</v>
      </c>
      <c r="L9137" t="s">
        <v>22291</v>
      </c>
      <c r="M9137" t="s">
        <v>22291</v>
      </c>
      <c r="N9137" t="str">
        <f t="shared" si="142"/>
        <v>OK</v>
      </c>
      <c r="O9137" t="str">
        <f>IF(OR(Table1_17[[#This Row],[amount]]&lt;$Y$8,Table1_17[[#This Row],[amount]]&gt;$Y$7),"Outlier","Normal")</f>
        <v>Normal</v>
      </c>
      <c r="P9137" t="str">
        <f>IF(OR(Table1_17[[#This Row],[missing_flag]]="Missing",Table1_17[[#This Row],[outlier_flag]]="Outliers"),"Review","Valid")</f>
        <v>Valid</v>
      </c>
    </row>
    <row r="9138" spans="1:16">
      <c r="A9138" t="s">
        <v>19760</v>
      </c>
      <c r="B9138" s="1">
        <v>44868</v>
      </c>
      <c r="C9138">
        <v>126569.76</v>
      </c>
      <c r="D9138" t="s">
        <v>1483</v>
      </c>
      <c r="E9138" t="s">
        <v>1499</v>
      </c>
      <c r="F9138" t="s">
        <v>268</v>
      </c>
      <c r="G9138" t="s">
        <v>8</v>
      </c>
      <c r="H9138" t="s">
        <v>1309</v>
      </c>
      <c r="J9138" t="s">
        <v>31427</v>
      </c>
      <c r="K9138" t="s">
        <v>22291</v>
      </c>
      <c r="L9138" t="s">
        <v>22291</v>
      </c>
      <c r="M9138" t="s">
        <v>22291</v>
      </c>
      <c r="N9138" t="str">
        <f t="shared" si="142"/>
        <v>OK</v>
      </c>
      <c r="O9138" t="str">
        <f>IF(OR(Table1_17[[#This Row],[amount]]&lt;$Y$8,Table1_17[[#This Row],[amount]]&gt;$Y$7),"Outlier","Normal")</f>
        <v>Normal</v>
      </c>
      <c r="P9138" t="str">
        <f>IF(OR(Table1_17[[#This Row],[missing_flag]]="Missing",Table1_17[[#This Row],[outlier_flag]]="Outliers"),"Review","Valid")</f>
        <v>Valid</v>
      </c>
    </row>
    <row r="9139" spans="1:16">
      <c r="A9139" t="s">
        <v>19762</v>
      </c>
      <c r="B9139" s="1">
        <v>45151</v>
      </c>
      <c r="C9139">
        <v>61065.279999999999</v>
      </c>
      <c r="D9139" t="s">
        <v>1483</v>
      </c>
      <c r="E9139" t="s">
        <v>1484</v>
      </c>
      <c r="F9139" t="s">
        <v>264</v>
      </c>
      <c r="G9139" t="s">
        <v>29</v>
      </c>
      <c r="H9139" t="s">
        <v>1225</v>
      </c>
      <c r="J9139" t="s">
        <v>31428</v>
      </c>
      <c r="K9139" t="s">
        <v>22291</v>
      </c>
      <c r="L9139" t="s">
        <v>22291</v>
      </c>
      <c r="M9139" t="s">
        <v>22291</v>
      </c>
      <c r="N9139" t="str">
        <f t="shared" si="142"/>
        <v>OK</v>
      </c>
      <c r="O9139" t="str">
        <f>IF(OR(Table1_17[[#This Row],[amount]]&lt;$Y$8,Table1_17[[#This Row],[amount]]&gt;$Y$7),"Outlier","Normal")</f>
        <v>Normal</v>
      </c>
      <c r="P9139" t="str">
        <f>IF(OR(Table1_17[[#This Row],[missing_flag]]="Missing",Table1_17[[#This Row],[outlier_flag]]="Outliers"),"Review","Valid")</f>
        <v>Valid</v>
      </c>
    </row>
    <row r="9140" spans="1:16">
      <c r="A9140" t="s">
        <v>19764</v>
      </c>
      <c r="B9140" s="1">
        <v>45039</v>
      </c>
      <c r="C9140">
        <v>140866.53</v>
      </c>
      <c r="D9140" t="s">
        <v>1483</v>
      </c>
      <c r="E9140" t="s">
        <v>1487</v>
      </c>
      <c r="F9140" t="s">
        <v>268</v>
      </c>
      <c r="G9140" t="s">
        <v>8</v>
      </c>
      <c r="H9140" t="s">
        <v>852</v>
      </c>
      <c r="J9140" t="s">
        <v>31429</v>
      </c>
      <c r="K9140" t="s">
        <v>22291</v>
      </c>
      <c r="L9140" t="s">
        <v>22291</v>
      </c>
      <c r="M9140" t="s">
        <v>22291</v>
      </c>
      <c r="N9140" t="str">
        <f t="shared" si="142"/>
        <v>OK</v>
      </c>
      <c r="O9140" t="str">
        <f>IF(OR(Table1_17[[#This Row],[amount]]&lt;$Y$8,Table1_17[[#This Row],[amount]]&gt;$Y$7),"Outlier","Normal")</f>
        <v>Normal</v>
      </c>
      <c r="P9140" t="str">
        <f>IF(OR(Table1_17[[#This Row],[missing_flag]]="Missing",Table1_17[[#This Row],[outlier_flag]]="Outliers"),"Review","Valid")</f>
        <v>Valid</v>
      </c>
    </row>
    <row r="9141" spans="1:16">
      <c r="A9141" t="s">
        <v>19766</v>
      </c>
      <c r="B9141" s="1">
        <v>45068</v>
      </c>
      <c r="C9141">
        <v>-5428.8</v>
      </c>
      <c r="D9141" t="s">
        <v>1478</v>
      </c>
      <c r="E9141" t="s">
        <v>1534</v>
      </c>
      <c r="F9141" t="s">
        <v>271</v>
      </c>
      <c r="G9141" t="s">
        <v>17</v>
      </c>
      <c r="I9141" t="s">
        <v>63</v>
      </c>
      <c r="J9141" t="s">
        <v>31430</v>
      </c>
      <c r="K9141" t="s">
        <v>22291</v>
      </c>
      <c r="L9141" t="s">
        <v>22291</v>
      </c>
      <c r="M9141" t="s">
        <v>22291</v>
      </c>
      <c r="N9141" t="str">
        <f t="shared" si="142"/>
        <v>OK</v>
      </c>
      <c r="O9141" t="str">
        <f>IF(OR(Table1_17[[#This Row],[amount]]&lt;$Y$8,Table1_17[[#This Row],[amount]]&gt;$Y$7),"Outlier","Normal")</f>
        <v>Normal</v>
      </c>
      <c r="P9141" t="str">
        <f>IF(OR(Table1_17[[#This Row],[missing_flag]]="Missing",Table1_17[[#This Row],[outlier_flag]]="Outliers"),"Review","Valid")</f>
        <v>Valid</v>
      </c>
    </row>
    <row r="9142" spans="1:16">
      <c r="A9142" t="s">
        <v>19768</v>
      </c>
      <c r="B9142" s="1">
        <v>44982</v>
      </c>
      <c r="C9142">
        <v>154630.45000000001</v>
      </c>
      <c r="D9142" t="s">
        <v>1483</v>
      </c>
      <c r="E9142" t="s">
        <v>1484</v>
      </c>
      <c r="F9142" t="s">
        <v>264</v>
      </c>
      <c r="G9142" t="s">
        <v>13</v>
      </c>
      <c r="H9142" t="s">
        <v>790</v>
      </c>
      <c r="J9142" t="s">
        <v>31431</v>
      </c>
      <c r="K9142" t="s">
        <v>22291</v>
      </c>
      <c r="L9142" t="s">
        <v>22291</v>
      </c>
      <c r="M9142" t="s">
        <v>22291</v>
      </c>
      <c r="N9142" t="str">
        <f t="shared" si="142"/>
        <v>OK</v>
      </c>
      <c r="O9142" t="str">
        <f>IF(OR(Table1_17[[#This Row],[amount]]&lt;$Y$8,Table1_17[[#This Row],[amount]]&gt;$Y$7),"Outlier","Normal")</f>
        <v>Normal</v>
      </c>
      <c r="P9142" t="str">
        <f>IF(OR(Table1_17[[#This Row],[missing_flag]]="Missing",Table1_17[[#This Row],[outlier_flag]]="Outliers"),"Review","Valid")</f>
        <v>Valid</v>
      </c>
    </row>
    <row r="9143" spans="1:16">
      <c r="A9143" t="s">
        <v>19770</v>
      </c>
      <c r="B9143" s="1">
        <v>44921</v>
      </c>
      <c r="C9143">
        <v>-41173.42</v>
      </c>
      <c r="D9143" t="s">
        <v>1478</v>
      </c>
      <c r="E9143" t="s">
        <v>1496</v>
      </c>
      <c r="F9143" t="s">
        <v>264</v>
      </c>
      <c r="G9143" t="s">
        <v>17</v>
      </c>
      <c r="I9143" t="s">
        <v>197</v>
      </c>
      <c r="J9143" t="s">
        <v>31432</v>
      </c>
      <c r="K9143" t="s">
        <v>22291</v>
      </c>
      <c r="L9143" t="s">
        <v>22291</v>
      </c>
      <c r="M9143" t="s">
        <v>22291</v>
      </c>
      <c r="N9143" t="str">
        <f t="shared" si="142"/>
        <v>OK</v>
      </c>
      <c r="O9143" t="str">
        <f>IF(OR(Table1_17[[#This Row],[amount]]&lt;$Y$8,Table1_17[[#This Row],[amount]]&gt;$Y$7),"Outlier","Normal")</f>
        <v>Normal</v>
      </c>
      <c r="P9143" t="str">
        <f>IF(OR(Table1_17[[#This Row],[missing_flag]]="Missing",Table1_17[[#This Row],[outlier_flag]]="Outliers"),"Review","Valid")</f>
        <v>Valid</v>
      </c>
    </row>
    <row r="9144" spans="1:16">
      <c r="A9144" t="s">
        <v>19772</v>
      </c>
      <c r="B9144" s="1">
        <v>45173</v>
      </c>
      <c r="C9144">
        <v>-37660.959999999999</v>
      </c>
      <c r="D9144" t="s">
        <v>1478</v>
      </c>
      <c r="E9144" t="s">
        <v>1509</v>
      </c>
      <c r="F9144" t="s">
        <v>271</v>
      </c>
      <c r="G9144" t="s">
        <v>29</v>
      </c>
      <c r="I9144" t="s">
        <v>107</v>
      </c>
      <c r="J9144" t="s">
        <v>31433</v>
      </c>
      <c r="K9144" t="s">
        <v>22291</v>
      </c>
      <c r="L9144" t="s">
        <v>22291</v>
      </c>
      <c r="M9144" t="s">
        <v>22291</v>
      </c>
      <c r="N9144" t="str">
        <f t="shared" si="142"/>
        <v>OK</v>
      </c>
      <c r="O9144" t="str">
        <f>IF(OR(Table1_17[[#This Row],[amount]]&lt;$Y$8,Table1_17[[#This Row],[amount]]&gt;$Y$7),"Outlier","Normal")</f>
        <v>Normal</v>
      </c>
      <c r="P9144" t="str">
        <f>IF(OR(Table1_17[[#This Row],[missing_flag]]="Missing",Table1_17[[#This Row],[outlier_flag]]="Outliers"),"Review","Valid")</f>
        <v>Valid</v>
      </c>
    </row>
    <row r="9145" spans="1:16">
      <c r="A9145" t="s">
        <v>19774</v>
      </c>
      <c r="B9145" s="1">
        <v>44701</v>
      </c>
      <c r="C9145">
        <v>142703.67999999999</v>
      </c>
      <c r="D9145" t="s">
        <v>1483</v>
      </c>
      <c r="E9145" t="s">
        <v>1484</v>
      </c>
      <c r="F9145" t="s">
        <v>264</v>
      </c>
      <c r="G9145" t="s">
        <v>17</v>
      </c>
      <c r="H9145" t="s">
        <v>928</v>
      </c>
      <c r="J9145" t="s">
        <v>31434</v>
      </c>
      <c r="K9145" t="s">
        <v>22291</v>
      </c>
      <c r="L9145" t="s">
        <v>22291</v>
      </c>
      <c r="M9145" t="s">
        <v>22291</v>
      </c>
      <c r="N9145" t="str">
        <f t="shared" si="142"/>
        <v>OK</v>
      </c>
      <c r="O9145" t="str">
        <f>IF(OR(Table1_17[[#This Row],[amount]]&lt;$Y$8,Table1_17[[#This Row],[amount]]&gt;$Y$7),"Outlier","Normal")</f>
        <v>Normal</v>
      </c>
      <c r="P9145" t="str">
        <f>IF(OR(Table1_17[[#This Row],[missing_flag]]="Missing",Table1_17[[#This Row],[outlier_flag]]="Outliers"),"Review","Valid")</f>
        <v>Valid</v>
      </c>
    </row>
    <row r="9146" spans="1:16">
      <c r="A9146" t="s">
        <v>19776</v>
      </c>
      <c r="B9146" s="1">
        <v>44832</v>
      </c>
      <c r="C9146">
        <v>169938.72</v>
      </c>
      <c r="D9146" t="s">
        <v>1483</v>
      </c>
      <c r="E9146" t="s">
        <v>1484</v>
      </c>
      <c r="F9146" t="s">
        <v>268</v>
      </c>
      <c r="G9146" t="s">
        <v>17</v>
      </c>
      <c r="H9146" t="s">
        <v>872</v>
      </c>
      <c r="J9146" t="s">
        <v>31435</v>
      </c>
      <c r="K9146" t="s">
        <v>22291</v>
      </c>
      <c r="L9146" t="s">
        <v>22291</v>
      </c>
      <c r="M9146" t="s">
        <v>22291</v>
      </c>
      <c r="N9146" t="str">
        <f t="shared" si="142"/>
        <v>OK</v>
      </c>
      <c r="O9146" t="str">
        <f>IF(OR(Table1_17[[#This Row],[amount]]&lt;$Y$8,Table1_17[[#This Row],[amount]]&gt;$Y$7),"Outlier","Normal")</f>
        <v>Normal</v>
      </c>
      <c r="P9146" t="str">
        <f>IF(OR(Table1_17[[#This Row],[missing_flag]]="Missing",Table1_17[[#This Row],[outlier_flag]]="Outliers"),"Review","Valid")</f>
        <v>Valid</v>
      </c>
    </row>
    <row r="9147" spans="1:16">
      <c r="A9147" t="s">
        <v>19778</v>
      </c>
      <c r="B9147" s="1">
        <v>45114</v>
      </c>
      <c r="C9147">
        <v>115988.78</v>
      </c>
      <c r="D9147" t="s">
        <v>1483</v>
      </c>
      <c r="E9147" t="s">
        <v>1499</v>
      </c>
      <c r="F9147" t="s">
        <v>268</v>
      </c>
      <c r="G9147" t="s">
        <v>13</v>
      </c>
      <c r="H9147" t="s">
        <v>1035</v>
      </c>
      <c r="J9147" t="s">
        <v>31436</v>
      </c>
      <c r="K9147" t="s">
        <v>22291</v>
      </c>
      <c r="L9147" t="s">
        <v>22291</v>
      </c>
      <c r="M9147" t="s">
        <v>22291</v>
      </c>
      <c r="N9147" t="str">
        <f t="shared" si="142"/>
        <v>OK</v>
      </c>
      <c r="O9147" t="str">
        <f>IF(OR(Table1_17[[#This Row],[amount]]&lt;$Y$8,Table1_17[[#This Row],[amount]]&gt;$Y$7),"Outlier","Normal")</f>
        <v>Normal</v>
      </c>
      <c r="P9147" t="str">
        <f>IF(OR(Table1_17[[#This Row],[missing_flag]]="Missing",Table1_17[[#This Row],[outlier_flag]]="Outliers"),"Review","Valid")</f>
        <v>Valid</v>
      </c>
    </row>
    <row r="9148" spans="1:16">
      <c r="A9148" t="s">
        <v>19780</v>
      </c>
      <c r="B9148" s="1">
        <v>44859</v>
      </c>
      <c r="C9148">
        <v>-29665.71</v>
      </c>
      <c r="D9148" t="s">
        <v>1478</v>
      </c>
      <c r="E9148" t="s">
        <v>1496</v>
      </c>
      <c r="F9148" t="s">
        <v>264</v>
      </c>
      <c r="G9148" t="s">
        <v>13</v>
      </c>
      <c r="I9148" t="s">
        <v>175</v>
      </c>
      <c r="J9148" t="s">
        <v>31437</v>
      </c>
      <c r="K9148" t="s">
        <v>22291</v>
      </c>
      <c r="L9148" t="s">
        <v>22291</v>
      </c>
      <c r="M9148" t="s">
        <v>22291</v>
      </c>
      <c r="N9148" t="str">
        <f t="shared" si="142"/>
        <v>OK</v>
      </c>
      <c r="O9148" t="str">
        <f>IF(OR(Table1_17[[#This Row],[amount]]&lt;$Y$8,Table1_17[[#This Row],[amount]]&gt;$Y$7),"Outlier","Normal")</f>
        <v>Normal</v>
      </c>
      <c r="P9148" t="str">
        <f>IF(OR(Table1_17[[#This Row],[missing_flag]]="Missing",Table1_17[[#This Row],[outlier_flag]]="Outliers"),"Review","Valid")</f>
        <v>Valid</v>
      </c>
    </row>
    <row r="9149" spans="1:16">
      <c r="A9149" t="s">
        <v>19782</v>
      </c>
      <c r="B9149" s="1">
        <v>44763</v>
      </c>
      <c r="C9149">
        <v>66600.84</v>
      </c>
      <c r="D9149" t="s">
        <v>1483</v>
      </c>
      <c r="E9149" t="s">
        <v>1499</v>
      </c>
      <c r="F9149" t="s">
        <v>264</v>
      </c>
      <c r="G9149" t="s">
        <v>29</v>
      </c>
      <c r="H9149" t="s">
        <v>862</v>
      </c>
      <c r="J9149" t="s">
        <v>31438</v>
      </c>
      <c r="K9149" t="s">
        <v>22291</v>
      </c>
      <c r="L9149" t="s">
        <v>22291</v>
      </c>
      <c r="M9149" t="s">
        <v>22291</v>
      </c>
      <c r="N9149" t="str">
        <f t="shared" si="142"/>
        <v>OK</v>
      </c>
      <c r="O9149" t="str">
        <f>IF(OR(Table1_17[[#This Row],[amount]]&lt;$Y$8,Table1_17[[#This Row],[amount]]&gt;$Y$7),"Outlier","Normal")</f>
        <v>Normal</v>
      </c>
      <c r="P9149" t="str">
        <f>IF(OR(Table1_17[[#This Row],[missing_flag]]="Missing",Table1_17[[#This Row],[outlier_flag]]="Outliers"),"Review","Valid")</f>
        <v>Valid</v>
      </c>
    </row>
    <row r="9150" spans="1:16">
      <c r="A9150" t="s">
        <v>19784</v>
      </c>
      <c r="B9150" s="1">
        <v>45231</v>
      </c>
      <c r="C9150">
        <v>276932.09999999998</v>
      </c>
      <c r="D9150" t="s">
        <v>1483</v>
      </c>
      <c r="E9150" t="s">
        <v>1499</v>
      </c>
      <c r="F9150" t="s">
        <v>264</v>
      </c>
      <c r="G9150" t="s">
        <v>29</v>
      </c>
      <c r="H9150" t="s">
        <v>808</v>
      </c>
      <c r="J9150" t="s">
        <v>31439</v>
      </c>
      <c r="K9150" t="s">
        <v>22291</v>
      </c>
      <c r="L9150" t="s">
        <v>22291</v>
      </c>
      <c r="M9150" t="s">
        <v>22291</v>
      </c>
      <c r="N9150" t="str">
        <f t="shared" si="142"/>
        <v>OK</v>
      </c>
      <c r="O9150" t="str">
        <f>IF(OR(Table1_17[[#This Row],[amount]]&lt;$Y$8,Table1_17[[#This Row],[amount]]&gt;$Y$7),"Outlier","Normal")</f>
        <v>Normal</v>
      </c>
      <c r="P9150" t="str">
        <f>IF(OR(Table1_17[[#This Row],[missing_flag]]="Missing",Table1_17[[#This Row],[outlier_flag]]="Outliers"),"Review","Valid")</f>
        <v>Valid</v>
      </c>
    </row>
    <row r="9151" spans="1:16">
      <c r="A9151" t="s">
        <v>19786</v>
      </c>
      <c r="B9151" s="1">
        <v>45028</v>
      </c>
      <c r="C9151">
        <v>107851.26</v>
      </c>
      <c r="D9151" t="s">
        <v>1483</v>
      </c>
      <c r="E9151" t="s">
        <v>1499</v>
      </c>
      <c r="F9151" t="s">
        <v>271</v>
      </c>
      <c r="G9151" t="s">
        <v>8</v>
      </c>
      <c r="H9151" t="s">
        <v>1285</v>
      </c>
      <c r="J9151" t="s">
        <v>31440</v>
      </c>
      <c r="K9151" t="s">
        <v>22291</v>
      </c>
      <c r="L9151" t="s">
        <v>22291</v>
      </c>
      <c r="M9151" t="s">
        <v>22291</v>
      </c>
      <c r="N9151" t="str">
        <f t="shared" si="142"/>
        <v>OK</v>
      </c>
      <c r="O9151" t="str">
        <f>IF(OR(Table1_17[[#This Row],[amount]]&lt;$Y$8,Table1_17[[#This Row],[amount]]&gt;$Y$7),"Outlier","Normal")</f>
        <v>Normal</v>
      </c>
      <c r="P9151" t="str">
        <f>IF(OR(Table1_17[[#This Row],[missing_flag]]="Missing",Table1_17[[#This Row],[outlier_flag]]="Outliers"),"Review","Valid")</f>
        <v>Valid</v>
      </c>
    </row>
    <row r="9152" spans="1:16">
      <c r="A9152" t="s">
        <v>19788</v>
      </c>
      <c r="B9152" s="1">
        <v>44981</v>
      </c>
      <c r="C9152">
        <v>186517.24</v>
      </c>
      <c r="D9152" t="s">
        <v>1483</v>
      </c>
      <c r="E9152" t="s">
        <v>1499</v>
      </c>
      <c r="F9152" t="s">
        <v>268</v>
      </c>
      <c r="G9152" t="s">
        <v>17</v>
      </c>
      <c r="H9152" t="s">
        <v>834</v>
      </c>
      <c r="J9152" t="s">
        <v>31441</v>
      </c>
      <c r="K9152" t="s">
        <v>22291</v>
      </c>
      <c r="L9152" t="s">
        <v>22291</v>
      </c>
      <c r="M9152" t="s">
        <v>22291</v>
      </c>
      <c r="N9152" t="str">
        <f t="shared" si="142"/>
        <v>OK</v>
      </c>
      <c r="O9152" t="str">
        <f>IF(OR(Table1_17[[#This Row],[amount]]&lt;$Y$8,Table1_17[[#This Row],[amount]]&gt;$Y$7),"Outlier","Normal")</f>
        <v>Normal</v>
      </c>
      <c r="P9152" t="str">
        <f>IF(OR(Table1_17[[#This Row],[missing_flag]]="Missing",Table1_17[[#This Row],[outlier_flag]]="Outliers"),"Review","Valid")</f>
        <v>Valid</v>
      </c>
    </row>
    <row r="9153" spans="1:16">
      <c r="A9153" t="s">
        <v>19790</v>
      </c>
      <c r="B9153" s="1">
        <v>44659</v>
      </c>
      <c r="C9153">
        <v>-42292.959999999999</v>
      </c>
      <c r="D9153" t="s">
        <v>1478</v>
      </c>
      <c r="E9153" t="s">
        <v>1509</v>
      </c>
      <c r="F9153" t="s">
        <v>268</v>
      </c>
      <c r="G9153" t="s">
        <v>13</v>
      </c>
      <c r="I9153" t="s">
        <v>195</v>
      </c>
      <c r="J9153" t="s">
        <v>31442</v>
      </c>
      <c r="K9153" t="s">
        <v>22291</v>
      </c>
      <c r="L9153" t="s">
        <v>22291</v>
      </c>
      <c r="M9153" t="s">
        <v>22291</v>
      </c>
      <c r="N9153" t="str">
        <f t="shared" si="142"/>
        <v>OK</v>
      </c>
      <c r="O9153" t="str">
        <f>IF(OR(Table1_17[[#This Row],[amount]]&lt;$Y$8,Table1_17[[#This Row],[amount]]&gt;$Y$7),"Outlier","Normal")</f>
        <v>Normal</v>
      </c>
      <c r="P9153" t="str">
        <f>IF(OR(Table1_17[[#This Row],[missing_flag]]="Missing",Table1_17[[#This Row],[outlier_flag]]="Outliers"),"Review","Valid")</f>
        <v>Valid</v>
      </c>
    </row>
    <row r="9154" spans="1:16">
      <c r="A9154" t="s">
        <v>19792</v>
      </c>
      <c r="B9154" s="1">
        <v>45141</v>
      </c>
      <c r="C9154">
        <v>-44377</v>
      </c>
      <c r="D9154" t="s">
        <v>1478</v>
      </c>
      <c r="E9154" t="s">
        <v>1534</v>
      </c>
      <c r="F9154" t="s">
        <v>271</v>
      </c>
      <c r="G9154" t="s">
        <v>29</v>
      </c>
      <c r="I9154" t="s">
        <v>219</v>
      </c>
      <c r="J9154" t="s">
        <v>31443</v>
      </c>
      <c r="K9154" t="s">
        <v>22291</v>
      </c>
      <c r="L9154" t="s">
        <v>22291</v>
      </c>
      <c r="M9154" t="s">
        <v>22291</v>
      </c>
      <c r="N9154" t="str">
        <f t="shared" si="142"/>
        <v>OK</v>
      </c>
      <c r="O9154" t="str">
        <f>IF(OR(Table1_17[[#This Row],[amount]]&lt;$Y$8,Table1_17[[#This Row],[amount]]&gt;$Y$7),"Outlier","Normal")</f>
        <v>Normal</v>
      </c>
      <c r="P9154" t="str">
        <f>IF(OR(Table1_17[[#This Row],[missing_flag]]="Missing",Table1_17[[#This Row],[outlier_flag]]="Outliers"),"Review","Valid")</f>
        <v>Valid</v>
      </c>
    </row>
    <row r="9155" spans="1:16">
      <c r="A9155" t="s">
        <v>19794</v>
      </c>
      <c r="B9155" s="1">
        <v>44793</v>
      </c>
      <c r="C9155">
        <v>-61367.02</v>
      </c>
      <c r="D9155" t="s">
        <v>1478</v>
      </c>
      <c r="E9155" t="s">
        <v>20</v>
      </c>
      <c r="F9155" t="s">
        <v>268</v>
      </c>
      <c r="G9155" t="s">
        <v>29</v>
      </c>
      <c r="I9155" t="s">
        <v>27</v>
      </c>
      <c r="J9155" t="s">
        <v>31444</v>
      </c>
      <c r="K9155" t="s">
        <v>22291</v>
      </c>
      <c r="L9155" t="s">
        <v>22291</v>
      </c>
      <c r="M9155" t="s">
        <v>22291</v>
      </c>
      <c r="N9155" t="str">
        <f t="shared" ref="N9155:N9218" si="143">IF(OR(B9155="",C9155="",D9155="",F9155=""),"Missing","OK")</f>
        <v>OK</v>
      </c>
      <c r="O9155" t="str">
        <f>IF(OR(Table1_17[[#This Row],[amount]]&lt;$Y$8,Table1_17[[#This Row],[amount]]&gt;$Y$7),"Outlier","Normal")</f>
        <v>Normal</v>
      </c>
      <c r="P9155" t="str">
        <f>IF(OR(Table1_17[[#This Row],[missing_flag]]="Missing",Table1_17[[#This Row],[outlier_flag]]="Outliers"),"Review","Valid")</f>
        <v>Valid</v>
      </c>
    </row>
    <row r="9156" spans="1:16">
      <c r="A9156" t="s">
        <v>19796</v>
      </c>
      <c r="B9156" s="1">
        <v>44959</v>
      </c>
      <c r="C9156">
        <v>52718.63</v>
      </c>
      <c r="D9156" t="s">
        <v>1483</v>
      </c>
      <c r="E9156" t="s">
        <v>1484</v>
      </c>
      <c r="F9156" t="s">
        <v>271</v>
      </c>
      <c r="G9156" t="s">
        <v>13</v>
      </c>
      <c r="H9156" t="s">
        <v>1231</v>
      </c>
      <c r="J9156" t="s">
        <v>31445</v>
      </c>
      <c r="K9156" t="s">
        <v>22291</v>
      </c>
      <c r="L9156" t="s">
        <v>22291</v>
      </c>
      <c r="M9156" t="s">
        <v>22291</v>
      </c>
      <c r="N9156" t="str">
        <f t="shared" si="143"/>
        <v>OK</v>
      </c>
      <c r="O9156" t="str">
        <f>IF(OR(Table1_17[[#This Row],[amount]]&lt;$Y$8,Table1_17[[#This Row],[amount]]&gt;$Y$7),"Outlier","Normal")</f>
        <v>Normal</v>
      </c>
      <c r="P9156" t="str">
        <f>IF(OR(Table1_17[[#This Row],[missing_flag]]="Missing",Table1_17[[#This Row],[outlier_flag]]="Outliers"),"Review","Valid")</f>
        <v>Valid</v>
      </c>
    </row>
    <row r="9157" spans="1:16">
      <c r="A9157" t="s">
        <v>19798</v>
      </c>
      <c r="B9157" s="1">
        <v>45080</v>
      </c>
      <c r="C9157">
        <v>-37658.35</v>
      </c>
      <c r="D9157" t="s">
        <v>1478</v>
      </c>
      <c r="E9157" t="s">
        <v>20</v>
      </c>
      <c r="F9157" t="s">
        <v>271</v>
      </c>
      <c r="G9157" t="s">
        <v>8</v>
      </c>
      <c r="I9157" t="s">
        <v>63</v>
      </c>
      <c r="J9157" t="s">
        <v>31446</v>
      </c>
      <c r="K9157" t="s">
        <v>22291</v>
      </c>
      <c r="L9157" t="s">
        <v>22291</v>
      </c>
      <c r="M9157" t="s">
        <v>22291</v>
      </c>
      <c r="N9157" t="str">
        <f t="shared" si="143"/>
        <v>OK</v>
      </c>
      <c r="O9157" t="str">
        <f>IF(OR(Table1_17[[#This Row],[amount]]&lt;$Y$8,Table1_17[[#This Row],[amount]]&gt;$Y$7),"Outlier","Normal")</f>
        <v>Normal</v>
      </c>
      <c r="P9157" t="str">
        <f>IF(OR(Table1_17[[#This Row],[missing_flag]]="Missing",Table1_17[[#This Row],[outlier_flag]]="Outliers"),"Review","Valid")</f>
        <v>Valid</v>
      </c>
    </row>
    <row r="9158" spans="1:16">
      <c r="A9158" t="s">
        <v>19800</v>
      </c>
      <c r="B9158" s="1">
        <v>45177</v>
      </c>
      <c r="C9158">
        <v>109541.87</v>
      </c>
      <c r="D9158" t="s">
        <v>1483</v>
      </c>
      <c r="E9158" t="s">
        <v>1484</v>
      </c>
      <c r="F9158" t="s">
        <v>264</v>
      </c>
      <c r="G9158" t="s">
        <v>8</v>
      </c>
      <c r="H9158" t="s">
        <v>1003</v>
      </c>
      <c r="J9158" t="s">
        <v>31447</v>
      </c>
      <c r="K9158" t="s">
        <v>22291</v>
      </c>
      <c r="L9158" t="s">
        <v>22291</v>
      </c>
      <c r="M9158" t="s">
        <v>22291</v>
      </c>
      <c r="N9158" t="str">
        <f t="shared" si="143"/>
        <v>OK</v>
      </c>
      <c r="O9158" t="str">
        <f>IF(OR(Table1_17[[#This Row],[amount]]&lt;$Y$8,Table1_17[[#This Row],[amount]]&gt;$Y$7),"Outlier","Normal")</f>
        <v>Normal</v>
      </c>
      <c r="P9158" t="str">
        <f>IF(OR(Table1_17[[#This Row],[missing_flag]]="Missing",Table1_17[[#This Row],[outlier_flag]]="Outliers"),"Review","Valid")</f>
        <v>Valid</v>
      </c>
    </row>
    <row r="9159" spans="1:16">
      <c r="A9159" t="s">
        <v>19802</v>
      </c>
      <c r="B9159" s="1">
        <v>44763</v>
      </c>
      <c r="C9159">
        <v>-51200.84</v>
      </c>
      <c r="D9159" t="s">
        <v>1478</v>
      </c>
      <c r="E9159" t="s">
        <v>1534</v>
      </c>
      <c r="F9159" t="s">
        <v>264</v>
      </c>
      <c r="G9159" t="s">
        <v>13</v>
      </c>
      <c r="I9159" t="s">
        <v>215</v>
      </c>
      <c r="J9159" t="s">
        <v>31448</v>
      </c>
      <c r="K9159" t="s">
        <v>22291</v>
      </c>
      <c r="L9159" t="s">
        <v>22291</v>
      </c>
      <c r="M9159" t="s">
        <v>22291</v>
      </c>
      <c r="N9159" t="str">
        <f t="shared" si="143"/>
        <v>OK</v>
      </c>
      <c r="O9159" t="str">
        <f>IF(OR(Table1_17[[#This Row],[amount]]&lt;$Y$8,Table1_17[[#This Row],[amount]]&gt;$Y$7),"Outlier","Normal")</f>
        <v>Normal</v>
      </c>
      <c r="P9159" t="str">
        <f>IF(OR(Table1_17[[#This Row],[missing_flag]]="Missing",Table1_17[[#This Row],[outlier_flag]]="Outliers"),"Review","Valid")</f>
        <v>Valid</v>
      </c>
    </row>
    <row r="9160" spans="1:16">
      <c r="A9160" t="s">
        <v>19804</v>
      </c>
      <c r="B9160" s="1">
        <v>45261</v>
      </c>
      <c r="C9160">
        <v>16373.59</v>
      </c>
      <c r="D9160" t="s">
        <v>1504</v>
      </c>
      <c r="E9160" t="s">
        <v>1504</v>
      </c>
      <c r="F9160" t="s">
        <v>264</v>
      </c>
      <c r="G9160" t="s">
        <v>17</v>
      </c>
      <c r="J9160" t="s">
        <v>31449</v>
      </c>
      <c r="K9160" t="s">
        <v>22291</v>
      </c>
      <c r="L9160" t="s">
        <v>22291</v>
      </c>
      <c r="M9160" t="s">
        <v>22291</v>
      </c>
      <c r="N9160" t="str">
        <f t="shared" si="143"/>
        <v>OK</v>
      </c>
      <c r="O9160" t="str">
        <f>IF(OR(Table1_17[[#This Row],[amount]]&lt;$Y$8,Table1_17[[#This Row],[amount]]&gt;$Y$7),"Outlier","Normal")</f>
        <v>Normal</v>
      </c>
      <c r="P9160" t="str">
        <f>IF(OR(Table1_17[[#This Row],[missing_flag]]="Missing",Table1_17[[#This Row],[outlier_flag]]="Outliers"),"Review","Valid")</f>
        <v>Valid</v>
      </c>
    </row>
    <row r="9161" spans="1:16">
      <c r="A9161" t="s">
        <v>19806</v>
      </c>
      <c r="B9161" s="1">
        <v>44593</v>
      </c>
      <c r="C9161">
        <v>97470.2</v>
      </c>
      <c r="D9161" t="s">
        <v>1483</v>
      </c>
      <c r="E9161" t="s">
        <v>1499</v>
      </c>
      <c r="F9161" t="s">
        <v>271</v>
      </c>
      <c r="G9161" t="s">
        <v>17</v>
      </c>
      <c r="H9161" t="s">
        <v>1013</v>
      </c>
      <c r="J9161" t="s">
        <v>31450</v>
      </c>
      <c r="K9161" t="s">
        <v>22291</v>
      </c>
      <c r="L9161" t="s">
        <v>22291</v>
      </c>
      <c r="M9161" t="s">
        <v>22291</v>
      </c>
      <c r="N9161" t="str">
        <f t="shared" si="143"/>
        <v>OK</v>
      </c>
      <c r="O9161" t="str">
        <f>IF(OR(Table1_17[[#This Row],[amount]]&lt;$Y$8,Table1_17[[#This Row],[amount]]&gt;$Y$7),"Outlier","Normal")</f>
        <v>Normal</v>
      </c>
      <c r="P9161" t="str">
        <f>IF(OR(Table1_17[[#This Row],[missing_flag]]="Missing",Table1_17[[#This Row],[outlier_flag]]="Outliers"),"Review","Valid")</f>
        <v>Valid</v>
      </c>
    </row>
    <row r="9162" spans="1:16">
      <c r="A9162" t="s">
        <v>19808</v>
      </c>
      <c r="B9162" s="1">
        <v>45035</v>
      </c>
      <c r="C9162">
        <v>140808.94</v>
      </c>
      <c r="D9162" t="s">
        <v>1483</v>
      </c>
      <c r="E9162" t="s">
        <v>1499</v>
      </c>
      <c r="F9162" t="s">
        <v>271</v>
      </c>
      <c r="G9162" t="s">
        <v>13</v>
      </c>
      <c r="H9162" t="s">
        <v>1061</v>
      </c>
      <c r="J9162" t="s">
        <v>31451</v>
      </c>
      <c r="K9162" t="s">
        <v>22291</v>
      </c>
      <c r="L9162" t="s">
        <v>22291</v>
      </c>
      <c r="M9162" t="s">
        <v>22291</v>
      </c>
      <c r="N9162" t="str">
        <f t="shared" si="143"/>
        <v>OK</v>
      </c>
      <c r="O9162" t="str">
        <f>IF(OR(Table1_17[[#This Row],[amount]]&lt;$Y$8,Table1_17[[#This Row],[amount]]&gt;$Y$7),"Outlier","Normal")</f>
        <v>Normal</v>
      </c>
      <c r="P9162" t="str">
        <f>IF(OR(Table1_17[[#This Row],[missing_flag]]="Missing",Table1_17[[#This Row],[outlier_flag]]="Outliers"),"Review","Valid")</f>
        <v>Valid</v>
      </c>
    </row>
    <row r="9163" spans="1:16">
      <c r="A9163" t="s">
        <v>19810</v>
      </c>
      <c r="B9163" s="1">
        <v>45259</v>
      </c>
      <c r="C9163">
        <v>-43935.839999999997</v>
      </c>
      <c r="D9163" t="s">
        <v>1478</v>
      </c>
      <c r="E9163" t="s">
        <v>1509</v>
      </c>
      <c r="F9163" t="s">
        <v>268</v>
      </c>
      <c r="G9163" t="s">
        <v>29</v>
      </c>
      <c r="I9163" t="s">
        <v>75</v>
      </c>
      <c r="J9163" t="s">
        <v>31452</v>
      </c>
      <c r="K9163" t="s">
        <v>22291</v>
      </c>
      <c r="L9163" t="s">
        <v>22291</v>
      </c>
      <c r="M9163" t="s">
        <v>22291</v>
      </c>
      <c r="N9163" t="str">
        <f t="shared" si="143"/>
        <v>OK</v>
      </c>
      <c r="O9163" t="str">
        <f>IF(OR(Table1_17[[#This Row],[amount]]&lt;$Y$8,Table1_17[[#This Row],[amount]]&gt;$Y$7),"Outlier","Normal")</f>
        <v>Normal</v>
      </c>
      <c r="P9163" t="str">
        <f>IF(OR(Table1_17[[#This Row],[missing_flag]]="Missing",Table1_17[[#This Row],[outlier_flag]]="Outliers"),"Review","Valid")</f>
        <v>Valid</v>
      </c>
    </row>
    <row r="9164" spans="1:16">
      <c r="A9164" t="s">
        <v>19812</v>
      </c>
      <c r="B9164" s="1">
        <v>45048</v>
      </c>
      <c r="C9164">
        <v>-69447.039999999994</v>
      </c>
      <c r="D9164" t="s">
        <v>1478</v>
      </c>
      <c r="E9164" t="s">
        <v>1496</v>
      </c>
      <c r="F9164" t="s">
        <v>271</v>
      </c>
      <c r="G9164" t="s">
        <v>8</v>
      </c>
      <c r="I9164" t="s">
        <v>238</v>
      </c>
      <c r="J9164" t="s">
        <v>31453</v>
      </c>
      <c r="K9164" t="s">
        <v>22291</v>
      </c>
      <c r="L9164" t="s">
        <v>22291</v>
      </c>
      <c r="M9164" t="s">
        <v>22291</v>
      </c>
      <c r="N9164" t="str">
        <f t="shared" si="143"/>
        <v>OK</v>
      </c>
      <c r="O9164" t="str">
        <f>IF(OR(Table1_17[[#This Row],[amount]]&lt;$Y$8,Table1_17[[#This Row],[amount]]&gt;$Y$7),"Outlier","Normal")</f>
        <v>Normal</v>
      </c>
      <c r="P9164" t="str">
        <f>IF(OR(Table1_17[[#This Row],[missing_flag]]="Missing",Table1_17[[#This Row],[outlier_flag]]="Outliers"),"Review","Valid")</f>
        <v>Valid</v>
      </c>
    </row>
    <row r="9165" spans="1:16">
      <c r="A9165" t="s">
        <v>19814</v>
      </c>
      <c r="B9165" s="1">
        <v>45124</v>
      </c>
      <c r="C9165">
        <v>-12845.01</v>
      </c>
      <c r="D9165" t="s">
        <v>1478</v>
      </c>
      <c r="E9165" t="s">
        <v>36</v>
      </c>
      <c r="F9165" t="s">
        <v>268</v>
      </c>
      <c r="G9165" t="s">
        <v>17</v>
      </c>
      <c r="I9165" t="s">
        <v>73</v>
      </c>
      <c r="J9165" t="s">
        <v>31454</v>
      </c>
      <c r="K9165" t="s">
        <v>22291</v>
      </c>
      <c r="L9165" t="s">
        <v>22291</v>
      </c>
      <c r="M9165" t="s">
        <v>22291</v>
      </c>
      <c r="N9165" t="str">
        <f t="shared" si="143"/>
        <v>OK</v>
      </c>
      <c r="O9165" t="str">
        <f>IF(OR(Table1_17[[#This Row],[amount]]&lt;$Y$8,Table1_17[[#This Row],[amount]]&gt;$Y$7),"Outlier","Normal")</f>
        <v>Normal</v>
      </c>
      <c r="P9165" t="str">
        <f>IF(OR(Table1_17[[#This Row],[missing_flag]]="Missing",Table1_17[[#This Row],[outlier_flag]]="Outliers"),"Review","Valid")</f>
        <v>Valid</v>
      </c>
    </row>
    <row r="9166" spans="1:16">
      <c r="A9166" t="s">
        <v>19816</v>
      </c>
      <c r="B9166" s="1">
        <v>44915</v>
      </c>
      <c r="C9166">
        <v>60072.34</v>
      </c>
      <c r="D9166" t="s">
        <v>1483</v>
      </c>
      <c r="E9166" t="s">
        <v>1487</v>
      </c>
      <c r="F9166" t="s">
        <v>264</v>
      </c>
      <c r="G9166" t="s">
        <v>29</v>
      </c>
      <c r="H9166" t="s">
        <v>880</v>
      </c>
      <c r="J9166" t="s">
        <v>31455</v>
      </c>
      <c r="K9166" t="s">
        <v>22291</v>
      </c>
      <c r="L9166" t="s">
        <v>22291</v>
      </c>
      <c r="M9166" t="s">
        <v>22291</v>
      </c>
      <c r="N9166" t="str">
        <f t="shared" si="143"/>
        <v>OK</v>
      </c>
      <c r="O9166" t="str">
        <f>IF(OR(Table1_17[[#This Row],[amount]]&lt;$Y$8,Table1_17[[#This Row],[amount]]&gt;$Y$7),"Outlier","Normal")</f>
        <v>Normal</v>
      </c>
      <c r="P9166" t="str">
        <f>IF(OR(Table1_17[[#This Row],[missing_flag]]="Missing",Table1_17[[#This Row],[outlier_flag]]="Outliers"),"Review","Valid")</f>
        <v>Valid</v>
      </c>
    </row>
    <row r="9167" spans="1:16">
      <c r="A9167" t="s">
        <v>19818</v>
      </c>
      <c r="B9167" s="1">
        <v>44778</v>
      </c>
      <c r="C9167">
        <v>148945.03</v>
      </c>
      <c r="D9167" t="s">
        <v>1483</v>
      </c>
      <c r="E9167" t="s">
        <v>1487</v>
      </c>
      <c r="F9167" t="s">
        <v>264</v>
      </c>
      <c r="G9167" t="s">
        <v>17</v>
      </c>
      <c r="H9167" t="s">
        <v>838</v>
      </c>
      <c r="J9167" t="s">
        <v>31456</v>
      </c>
      <c r="K9167" t="s">
        <v>22291</v>
      </c>
      <c r="L9167" t="s">
        <v>22291</v>
      </c>
      <c r="M9167" t="s">
        <v>22291</v>
      </c>
      <c r="N9167" t="str">
        <f t="shared" si="143"/>
        <v>OK</v>
      </c>
      <c r="O9167" t="str">
        <f>IF(OR(Table1_17[[#This Row],[amount]]&lt;$Y$8,Table1_17[[#This Row],[amount]]&gt;$Y$7),"Outlier","Normal")</f>
        <v>Normal</v>
      </c>
      <c r="P9167" t="str">
        <f>IF(OR(Table1_17[[#This Row],[missing_flag]]="Missing",Table1_17[[#This Row],[outlier_flag]]="Outliers"),"Review","Valid")</f>
        <v>Valid</v>
      </c>
    </row>
    <row r="9168" spans="1:16">
      <c r="A9168" t="s">
        <v>19820</v>
      </c>
      <c r="B9168" s="1">
        <v>45248</v>
      </c>
      <c r="C9168">
        <v>191913.77</v>
      </c>
      <c r="D9168" t="s">
        <v>1483</v>
      </c>
      <c r="E9168" t="s">
        <v>1499</v>
      </c>
      <c r="F9168" t="s">
        <v>264</v>
      </c>
      <c r="G9168" t="s">
        <v>13</v>
      </c>
      <c r="H9168" t="s">
        <v>1325</v>
      </c>
      <c r="J9168" t="s">
        <v>31457</v>
      </c>
      <c r="K9168" t="s">
        <v>22291</v>
      </c>
      <c r="L9168" t="s">
        <v>22291</v>
      </c>
      <c r="M9168" t="s">
        <v>22291</v>
      </c>
      <c r="N9168" t="str">
        <f t="shared" si="143"/>
        <v>OK</v>
      </c>
      <c r="O9168" t="str">
        <f>IF(OR(Table1_17[[#This Row],[amount]]&lt;$Y$8,Table1_17[[#This Row],[amount]]&gt;$Y$7),"Outlier","Normal")</f>
        <v>Normal</v>
      </c>
      <c r="P9168" t="str">
        <f>IF(OR(Table1_17[[#This Row],[missing_flag]]="Missing",Table1_17[[#This Row],[outlier_flag]]="Outliers"),"Review","Valid")</f>
        <v>Valid</v>
      </c>
    </row>
    <row r="9169" spans="1:16">
      <c r="A9169" t="s">
        <v>19822</v>
      </c>
      <c r="B9169" s="1">
        <v>45217</v>
      </c>
      <c r="C9169">
        <v>213274.94</v>
      </c>
      <c r="D9169" t="s">
        <v>1483</v>
      </c>
      <c r="E9169" t="s">
        <v>1484</v>
      </c>
      <c r="F9169" t="s">
        <v>264</v>
      </c>
      <c r="G9169" t="s">
        <v>8</v>
      </c>
      <c r="H9169" t="s">
        <v>836</v>
      </c>
      <c r="J9169" t="s">
        <v>31458</v>
      </c>
      <c r="K9169" t="s">
        <v>22291</v>
      </c>
      <c r="L9169" t="s">
        <v>22291</v>
      </c>
      <c r="M9169" t="s">
        <v>22291</v>
      </c>
      <c r="N9169" t="str">
        <f t="shared" si="143"/>
        <v>OK</v>
      </c>
      <c r="O9169" t="str">
        <f>IF(OR(Table1_17[[#This Row],[amount]]&lt;$Y$8,Table1_17[[#This Row],[amount]]&gt;$Y$7),"Outlier","Normal")</f>
        <v>Normal</v>
      </c>
      <c r="P9169" t="str">
        <f>IF(OR(Table1_17[[#This Row],[missing_flag]]="Missing",Table1_17[[#This Row],[outlier_flag]]="Outliers"),"Review","Valid")</f>
        <v>Valid</v>
      </c>
    </row>
    <row r="9170" spans="1:16">
      <c r="A9170" t="s">
        <v>19824</v>
      </c>
      <c r="B9170" s="1">
        <v>45059</v>
      </c>
      <c r="C9170">
        <v>-52322.63</v>
      </c>
      <c r="D9170" t="s">
        <v>1478</v>
      </c>
      <c r="E9170" t="s">
        <v>1496</v>
      </c>
      <c r="F9170" t="s">
        <v>271</v>
      </c>
      <c r="G9170" t="s">
        <v>29</v>
      </c>
      <c r="I9170" t="s">
        <v>103</v>
      </c>
      <c r="J9170" t="s">
        <v>31459</v>
      </c>
      <c r="K9170" t="s">
        <v>22291</v>
      </c>
      <c r="L9170" t="s">
        <v>22291</v>
      </c>
      <c r="M9170" t="s">
        <v>22291</v>
      </c>
      <c r="N9170" t="str">
        <f t="shared" si="143"/>
        <v>OK</v>
      </c>
      <c r="O9170" t="str">
        <f>IF(OR(Table1_17[[#This Row],[amount]]&lt;$Y$8,Table1_17[[#This Row],[amount]]&gt;$Y$7),"Outlier","Normal")</f>
        <v>Normal</v>
      </c>
      <c r="P9170" t="str">
        <f>IF(OR(Table1_17[[#This Row],[missing_flag]]="Missing",Table1_17[[#This Row],[outlier_flag]]="Outliers"),"Review","Valid")</f>
        <v>Valid</v>
      </c>
    </row>
    <row r="9171" spans="1:16">
      <c r="A9171" t="s">
        <v>19826</v>
      </c>
      <c r="B9171" s="1">
        <v>44608</v>
      </c>
      <c r="C9171">
        <v>128352.55</v>
      </c>
      <c r="D9171" t="s">
        <v>1483</v>
      </c>
      <c r="E9171" t="s">
        <v>1484</v>
      </c>
      <c r="F9171" t="s">
        <v>268</v>
      </c>
      <c r="G9171" t="s">
        <v>13</v>
      </c>
      <c r="H9171" t="s">
        <v>1387</v>
      </c>
      <c r="J9171" t="s">
        <v>31460</v>
      </c>
      <c r="K9171" t="s">
        <v>22291</v>
      </c>
      <c r="L9171" t="s">
        <v>22291</v>
      </c>
      <c r="M9171" t="s">
        <v>22291</v>
      </c>
      <c r="N9171" t="str">
        <f t="shared" si="143"/>
        <v>OK</v>
      </c>
      <c r="O9171" t="str">
        <f>IF(OR(Table1_17[[#This Row],[amount]]&lt;$Y$8,Table1_17[[#This Row],[amount]]&gt;$Y$7),"Outlier","Normal")</f>
        <v>Normal</v>
      </c>
      <c r="P9171" t="str">
        <f>IF(OR(Table1_17[[#This Row],[missing_flag]]="Missing",Table1_17[[#This Row],[outlier_flag]]="Outliers"),"Review","Valid")</f>
        <v>Valid</v>
      </c>
    </row>
    <row r="9172" spans="1:16">
      <c r="A9172" t="s">
        <v>19828</v>
      </c>
      <c r="B9172" s="1">
        <v>44566</v>
      </c>
      <c r="C9172">
        <v>142297.72</v>
      </c>
      <c r="D9172" t="s">
        <v>1483</v>
      </c>
      <c r="E9172" t="s">
        <v>1499</v>
      </c>
      <c r="F9172" t="s">
        <v>264</v>
      </c>
      <c r="G9172" t="s">
        <v>8</v>
      </c>
      <c r="H9172" t="s">
        <v>1035</v>
      </c>
      <c r="J9172" t="s">
        <v>31461</v>
      </c>
      <c r="K9172" t="s">
        <v>22291</v>
      </c>
      <c r="L9172" t="s">
        <v>22291</v>
      </c>
      <c r="M9172" t="s">
        <v>22291</v>
      </c>
      <c r="N9172" t="str">
        <f t="shared" si="143"/>
        <v>OK</v>
      </c>
      <c r="O9172" t="str">
        <f>IF(OR(Table1_17[[#This Row],[amount]]&lt;$Y$8,Table1_17[[#This Row],[amount]]&gt;$Y$7),"Outlier","Normal")</f>
        <v>Normal</v>
      </c>
      <c r="P9172" t="str">
        <f>IF(OR(Table1_17[[#This Row],[missing_flag]]="Missing",Table1_17[[#This Row],[outlier_flag]]="Outliers"),"Review","Valid")</f>
        <v>Valid</v>
      </c>
    </row>
    <row r="9173" spans="1:16">
      <c r="A9173" t="s">
        <v>19830</v>
      </c>
      <c r="B9173" s="1">
        <v>45289</v>
      </c>
      <c r="C9173">
        <v>-60562.91</v>
      </c>
      <c r="D9173" t="s">
        <v>1478</v>
      </c>
      <c r="E9173" t="s">
        <v>36</v>
      </c>
      <c r="F9173" t="s">
        <v>271</v>
      </c>
      <c r="G9173" t="s">
        <v>29</v>
      </c>
      <c r="I9173" t="s">
        <v>75</v>
      </c>
      <c r="J9173" t="s">
        <v>31462</v>
      </c>
      <c r="K9173" t="s">
        <v>22291</v>
      </c>
      <c r="L9173" t="s">
        <v>22291</v>
      </c>
      <c r="M9173" t="s">
        <v>22291</v>
      </c>
      <c r="N9173" t="str">
        <f t="shared" si="143"/>
        <v>OK</v>
      </c>
      <c r="O9173" t="str">
        <f>IF(OR(Table1_17[[#This Row],[amount]]&lt;$Y$8,Table1_17[[#This Row],[amount]]&gt;$Y$7),"Outlier","Normal")</f>
        <v>Normal</v>
      </c>
      <c r="P9173" t="str">
        <f>IF(OR(Table1_17[[#This Row],[missing_flag]]="Missing",Table1_17[[#This Row],[outlier_flag]]="Outliers"),"Review","Valid")</f>
        <v>Valid</v>
      </c>
    </row>
    <row r="9174" spans="1:16">
      <c r="A9174" t="s">
        <v>19832</v>
      </c>
      <c r="B9174" s="1">
        <v>44939</v>
      </c>
      <c r="C9174">
        <v>-39949.57</v>
      </c>
      <c r="D9174" t="s">
        <v>1478</v>
      </c>
      <c r="E9174" t="s">
        <v>7</v>
      </c>
      <c r="F9174" t="s">
        <v>268</v>
      </c>
      <c r="G9174" t="s">
        <v>13</v>
      </c>
      <c r="I9174" t="s">
        <v>121</v>
      </c>
      <c r="J9174" t="s">
        <v>31463</v>
      </c>
      <c r="K9174" t="s">
        <v>22291</v>
      </c>
      <c r="L9174" t="s">
        <v>22291</v>
      </c>
      <c r="M9174" t="s">
        <v>22291</v>
      </c>
      <c r="N9174" t="str">
        <f t="shared" si="143"/>
        <v>OK</v>
      </c>
      <c r="O9174" t="str">
        <f>IF(OR(Table1_17[[#This Row],[amount]]&lt;$Y$8,Table1_17[[#This Row],[amount]]&gt;$Y$7),"Outlier","Normal")</f>
        <v>Normal</v>
      </c>
      <c r="P9174" t="str">
        <f>IF(OR(Table1_17[[#This Row],[missing_flag]]="Missing",Table1_17[[#This Row],[outlier_flag]]="Outliers"),"Review","Valid")</f>
        <v>Valid</v>
      </c>
    </row>
    <row r="9175" spans="1:16">
      <c r="A9175" t="s">
        <v>19834</v>
      </c>
      <c r="B9175" s="1">
        <v>45236</v>
      </c>
      <c r="C9175">
        <v>19436.150000000001</v>
      </c>
      <c r="D9175" t="s">
        <v>1504</v>
      </c>
      <c r="E9175" t="s">
        <v>1504</v>
      </c>
      <c r="F9175" t="s">
        <v>268</v>
      </c>
      <c r="G9175" t="s">
        <v>8</v>
      </c>
      <c r="J9175" t="s">
        <v>31464</v>
      </c>
      <c r="K9175" t="s">
        <v>22291</v>
      </c>
      <c r="L9175" t="s">
        <v>22291</v>
      </c>
      <c r="M9175" t="s">
        <v>22291</v>
      </c>
      <c r="N9175" t="str">
        <f t="shared" si="143"/>
        <v>OK</v>
      </c>
      <c r="O9175" t="str">
        <f>IF(OR(Table1_17[[#This Row],[amount]]&lt;$Y$8,Table1_17[[#This Row],[amount]]&gt;$Y$7),"Outlier","Normal")</f>
        <v>Normal</v>
      </c>
      <c r="P9175" t="str">
        <f>IF(OR(Table1_17[[#This Row],[missing_flag]]="Missing",Table1_17[[#This Row],[outlier_flag]]="Outliers"),"Review","Valid")</f>
        <v>Valid</v>
      </c>
    </row>
    <row r="9176" spans="1:16">
      <c r="A9176" t="s">
        <v>19836</v>
      </c>
      <c r="B9176" s="1">
        <v>44985</v>
      </c>
      <c r="C9176">
        <v>-48999.79</v>
      </c>
      <c r="D9176" t="s">
        <v>1478</v>
      </c>
      <c r="E9176" t="s">
        <v>20</v>
      </c>
      <c r="F9176" t="s">
        <v>268</v>
      </c>
      <c r="G9176" t="s">
        <v>17</v>
      </c>
      <c r="I9176" t="s">
        <v>149</v>
      </c>
      <c r="J9176" t="s">
        <v>31465</v>
      </c>
      <c r="K9176" t="s">
        <v>22291</v>
      </c>
      <c r="L9176" t="s">
        <v>22291</v>
      </c>
      <c r="M9176" t="s">
        <v>22291</v>
      </c>
      <c r="N9176" t="str">
        <f t="shared" si="143"/>
        <v>OK</v>
      </c>
      <c r="O9176" t="str">
        <f>IF(OR(Table1_17[[#This Row],[amount]]&lt;$Y$8,Table1_17[[#This Row],[amount]]&gt;$Y$7),"Outlier","Normal")</f>
        <v>Normal</v>
      </c>
      <c r="P9176" t="str">
        <f>IF(OR(Table1_17[[#This Row],[missing_flag]]="Missing",Table1_17[[#This Row],[outlier_flag]]="Outliers"),"Review","Valid")</f>
        <v>Valid</v>
      </c>
    </row>
    <row r="9177" spans="1:16">
      <c r="A9177" t="s">
        <v>19838</v>
      </c>
      <c r="B9177" s="1">
        <v>44583</v>
      </c>
      <c r="C9177">
        <v>77649.42</v>
      </c>
      <c r="D9177" t="s">
        <v>1483</v>
      </c>
      <c r="E9177" t="s">
        <v>1499</v>
      </c>
      <c r="F9177" t="s">
        <v>264</v>
      </c>
      <c r="G9177" t="s">
        <v>17</v>
      </c>
      <c r="H9177" t="s">
        <v>736</v>
      </c>
      <c r="J9177" t="s">
        <v>31466</v>
      </c>
      <c r="K9177" t="s">
        <v>22291</v>
      </c>
      <c r="L9177" t="s">
        <v>22291</v>
      </c>
      <c r="M9177" t="s">
        <v>22291</v>
      </c>
      <c r="N9177" t="str">
        <f t="shared" si="143"/>
        <v>OK</v>
      </c>
      <c r="O9177" t="str">
        <f>IF(OR(Table1_17[[#This Row],[amount]]&lt;$Y$8,Table1_17[[#This Row],[amount]]&gt;$Y$7),"Outlier","Normal")</f>
        <v>Normal</v>
      </c>
      <c r="P9177" t="str">
        <f>IF(OR(Table1_17[[#This Row],[missing_flag]]="Missing",Table1_17[[#This Row],[outlier_flag]]="Outliers"),"Review","Valid")</f>
        <v>Valid</v>
      </c>
    </row>
    <row r="9178" spans="1:16">
      <c r="A9178" t="s">
        <v>19840</v>
      </c>
      <c r="B9178" s="1">
        <v>45057</v>
      </c>
      <c r="C9178">
        <v>-50170.02</v>
      </c>
      <c r="D9178" t="s">
        <v>1478</v>
      </c>
      <c r="E9178" t="s">
        <v>1496</v>
      </c>
      <c r="F9178" t="s">
        <v>264</v>
      </c>
      <c r="G9178" t="s">
        <v>29</v>
      </c>
      <c r="I9178" t="s">
        <v>49</v>
      </c>
      <c r="J9178" t="s">
        <v>31467</v>
      </c>
      <c r="K9178" t="s">
        <v>22291</v>
      </c>
      <c r="L9178" t="s">
        <v>22291</v>
      </c>
      <c r="M9178" t="s">
        <v>22291</v>
      </c>
      <c r="N9178" t="str">
        <f t="shared" si="143"/>
        <v>OK</v>
      </c>
      <c r="O9178" t="str">
        <f>IF(OR(Table1_17[[#This Row],[amount]]&lt;$Y$8,Table1_17[[#This Row],[amount]]&gt;$Y$7),"Outlier","Normal")</f>
        <v>Normal</v>
      </c>
      <c r="P9178" t="str">
        <f>IF(OR(Table1_17[[#This Row],[missing_flag]]="Missing",Table1_17[[#This Row],[outlier_flag]]="Outliers"),"Review","Valid")</f>
        <v>Valid</v>
      </c>
    </row>
    <row r="9179" spans="1:16">
      <c r="A9179" t="s">
        <v>19842</v>
      </c>
      <c r="B9179" s="1">
        <v>44750</v>
      </c>
      <c r="C9179">
        <v>-39549.339999999997</v>
      </c>
      <c r="D9179" t="s">
        <v>1478</v>
      </c>
      <c r="E9179" t="s">
        <v>7</v>
      </c>
      <c r="F9179" t="s">
        <v>271</v>
      </c>
      <c r="G9179" t="s">
        <v>29</v>
      </c>
      <c r="I9179" t="s">
        <v>79</v>
      </c>
      <c r="J9179" t="s">
        <v>31468</v>
      </c>
      <c r="K9179" t="s">
        <v>22291</v>
      </c>
      <c r="L9179" t="s">
        <v>22291</v>
      </c>
      <c r="M9179" t="s">
        <v>22291</v>
      </c>
      <c r="N9179" t="str">
        <f t="shared" si="143"/>
        <v>OK</v>
      </c>
      <c r="O9179" t="str">
        <f>IF(OR(Table1_17[[#This Row],[amount]]&lt;$Y$8,Table1_17[[#This Row],[amount]]&gt;$Y$7),"Outlier","Normal")</f>
        <v>Normal</v>
      </c>
      <c r="P9179" t="str">
        <f>IF(OR(Table1_17[[#This Row],[missing_flag]]="Missing",Table1_17[[#This Row],[outlier_flag]]="Outliers"),"Review","Valid")</f>
        <v>Valid</v>
      </c>
    </row>
    <row r="9180" spans="1:16">
      <c r="A9180" t="s">
        <v>19844</v>
      </c>
      <c r="B9180" s="1">
        <v>45215</v>
      </c>
      <c r="C9180">
        <v>138122.47</v>
      </c>
      <c r="D9180" t="s">
        <v>1483</v>
      </c>
      <c r="E9180" t="s">
        <v>1487</v>
      </c>
      <c r="F9180" t="s">
        <v>268</v>
      </c>
      <c r="G9180" t="s">
        <v>8</v>
      </c>
      <c r="H9180" t="s">
        <v>698</v>
      </c>
      <c r="J9180" t="s">
        <v>31469</v>
      </c>
      <c r="K9180" t="s">
        <v>22291</v>
      </c>
      <c r="L9180" t="s">
        <v>22291</v>
      </c>
      <c r="M9180" t="s">
        <v>22291</v>
      </c>
      <c r="N9180" t="str">
        <f t="shared" si="143"/>
        <v>OK</v>
      </c>
      <c r="O9180" t="str">
        <f>IF(OR(Table1_17[[#This Row],[amount]]&lt;$Y$8,Table1_17[[#This Row],[amount]]&gt;$Y$7),"Outlier","Normal")</f>
        <v>Normal</v>
      </c>
      <c r="P9180" t="str">
        <f>IF(OR(Table1_17[[#This Row],[missing_flag]]="Missing",Table1_17[[#This Row],[outlier_flag]]="Outliers"),"Review","Valid")</f>
        <v>Valid</v>
      </c>
    </row>
    <row r="9181" spans="1:16">
      <c r="A9181" t="s">
        <v>19846</v>
      </c>
      <c r="B9181" s="1">
        <v>44581</v>
      </c>
      <c r="C9181">
        <v>105195.95</v>
      </c>
      <c r="D9181" t="s">
        <v>1483</v>
      </c>
      <c r="E9181" t="s">
        <v>1484</v>
      </c>
      <c r="F9181" t="s">
        <v>264</v>
      </c>
      <c r="G9181" t="s">
        <v>29</v>
      </c>
      <c r="H9181" t="s">
        <v>1267</v>
      </c>
      <c r="J9181" t="s">
        <v>31470</v>
      </c>
      <c r="K9181" t="s">
        <v>22291</v>
      </c>
      <c r="L9181" t="s">
        <v>22291</v>
      </c>
      <c r="M9181" t="s">
        <v>22291</v>
      </c>
      <c r="N9181" t="str">
        <f t="shared" si="143"/>
        <v>OK</v>
      </c>
      <c r="O9181" t="str">
        <f>IF(OR(Table1_17[[#This Row],[amount]]&lt;$Y$8,Table1_17[[#This Row],[amount]]&gt;$Y$7),"Outlier","Normal")</f>
        <v>Normal</v>
      </c>
      <c r="P9181" t="str">
        <f>IF(OR(Table1_17[[#This Row],[missing_flag]]="Missing",Table1_17[[#This Row],[outlier_flag]]="Outliers"),"Review","Valid")</f>
        <v>Valid</v>
      </c>
    </row>
    <row r="9182" spans="1:16">
      <c r="A9182" t="s">
        <v>19848</v>
      </c>
      <c r="B9182" s="1">
        <v>45262</v>
      </c>
      <c r="C9182">
        <v>-46071.06</v>
      </c>
      <c r="D9182" t="s">
        <v>1478</v>
      </c>
      <c r="E9182" t="s">
        <v>36</v>
      </c>
      <c r="F9182" t="s">
        <v>264</v>
      </c>
      <c r="G9182" t="s">
        <v>17</v>
      </c>
      <c r="I9182" t="s">
        <v>185</v>
      </c>
      <c r="J9182" t="s">
        <v>31471</v>
      </c>
      <c r="K9182" t="s">
        <v>22291</v>
      </c>
      <c r="L9182" t="s">
        <v>22291</v>
      </c>
      <c r="M9182" t="s">
        <v>22291</v>
      </c>
      <c r="N9182" t="str">
        <f t="shared" si="143"/>
        <v>OK</v>
      </c>
      <c r="O9182" t="str">
        <f>IF(OR(Table1_17[[#This Row],[amount]]&lt;$Y$8,Table1_17[[#This Row],[amount]]&gt;$Y$7),"Outlier","Normal")</f>
        <v>Normal</v>
      </c>
      <c r="P9182" t="str">
        <f>IF(OR(Table1_17[[#This Row],[missing_flag]]="Missing",Table1_17[[#This Row],[outlier_flag]]="Outliers"),"Review","Valid")</f>
        <v>Valid</v>
      </c>
    </row>
    <row r="9183" spans="1:16">
      <c r="A9183" t="s">
        <v>19850</v>
      </c>
      <c r="B9183" s="1">
        <v>45088</v>
      </c>
      <c r="C9183">
        <v>-49510.76</v>
      </c>
      <c r="D9183" t="s">
        <v>1478</v>
      </c>
      <c r="E9183" t="s">
        <v>7</v>
      </c>
      <c r="F9183" t="s">
        <v>271</v>
      </c>
      <c r="G9183" t="s">
        <v>8</v>
      </c>
      <c r="I9183" t="s">
        <v>145</v>
      </c>
      <c r="J9183" t="s">
        <v>31472</v>
      </c>
      <c r="K9183" t="s">
        <v>22291</v>
      </c>
      <c r="L9183" t="s">
        <v>22291</v>
      </c>
      <c r="M9183" t="s">
        <v>22291</v>
      </c>
      <c r="N9183" t="str">
        <f t="shared" si="143"/>
        <v>OK</v>
      </c>
      <c r="O9183" t="str">
        <f>IF(OR(Table1_17[[#This Row],[amount]]&lt;$Y$8,Table1_17[[#This Row],[amount]]&gt;$Y$7),"Outlier","Normal")</f>
        <v>Normal</v>
      </c>
      <c r="P9183" t="str">
        <f>IF(OR(Table1_17[[#This Row],[missing_flag]]="Missing",Table1_17[[#This Row],[outlier_flag]]="Outliers"),"Review","Valid")</f>
        <v>Valid</v>
      </c>
    </row>
    <row r="9184" spans="1:16">
      <c r="A9184" t="s">
        <v>19852</v>
      </c>
      <c r="B9184" s="1">
        <v>44570</v>
      </c>
      <c r="C9184">
        <v>17368.48</v>
      </c>
      <c r="D9184" t="s">
        <v>1504</v>
      </c>
      <c r="E9184" t="s">
        <v>1504</v>
      </c>
      <c r="F9184" t="s">
        <v>264</v>
      </c>
      <c r="G9184" t="s">
        <v>29</v>
      </c>
      <c r="J9184" t="s">
        <v>31473</v>
      </c>
      <c r="K9184" t="s">
        <v>22291</v>
      </c>
      <c r="L9184" t="s">
        <v>22291</v>
      </c>
      <c r="M9184" t="s">
        <v>22291</v>
      </c>
      <c r="N9184" t="str">
        <f t="shared" si="143"/>
        <v>OK</v>
      </c>
      <c r="O9184" t="str">
        <f>IF(OR(Table1_17[[#This Row],[amount]]&lt;$Y$8,Table1_17[[#This Row],[amount]]&gt;$Y$7),"Outlier","Normal")</f>
        <v>Normal</v>
      </c>
      <c r="P9184" t="str">
        <f>IF(OR(Table1_17[[#This Row],[missing_flag]]="Missing",Table1_17[[#This Row],[outlier_flag]]="Outliers"),"Review","Valid")</f>
        <v>Valid</v>
      </c>
    </row>
    <row r="9185" spans="1:16">
      <c r="A9185" t="s">
        <v>19854</v>
      </c>
      <c r="B9185" s="1">
        <v>45212</v>
      </c>
      <c r="C9185">
        <v>140428.65</v>
      </c>
      <c r="D9185" t="s">
        <v>1483</v>
      </c>
      <c r="E9185" t="s">
        <v>1487</v>
      </c>
      <c r="F9185" t="s">
        <v>264</v>
      </c>
      <c r="G9185" t="s">
        <v>17</v>
      </c>
      <c r="H9185" t="s">
        <v>1203</v>
      </c>
      <c r="J9185" t="s">
        <v>31474</v>
      </c>
      <c r="K9185" t="s">
        <v>22291</v>
      </c>
      <c r="L9185" t="s">
        <v>22291</v>
      </c>
      <c r="M9185" t="s">
        <v>22291</v>
      </c>
      <c r="N9185" t="str">
        <f t="shared" si="143"/>
        <v>OK</v>
      </c>
      <c r="O9185" t="str">
        <f>IF(OR(Table1_17[[#This Row],[amount]]&lt;$Y$8,Table1_17[[#This Row],[amount]]&gt;$Y$7),"Outlier","Normal")</f>
        <v>Normal</v>
      </c>
      <c r="P9185" t="str">
        <f>IF(OR(Table1_17[[#This Row],[missing_flag]]="Missing",Table1_17[[#This Row],[outlier_flag]]="Outliers"),"Review","Valid")</f>
        <v>Valid</v>
      </c>
    </row>
    <row r="9186" spans="1:16">
      <c r="A9186" t="s">
        <v>19856</v>
      </c>
      <c r="B9186" s="1">
        <v>44876</v>
      </c>
      <c r="C9186">
        <v>193210.62</v>
      </c>
      <c r="D9186" t="s">
        <v>1483</v>
      </c>
      <c r="E9186" t="s">
        <v>1487</v>
      </c>
      <c r="F9186" t="s">
        <v>264</v>
      </c>
      <c r="G9186" t="s">
        <v>29</v>
      </c>
      <c r="H9186" t="s">
        <v>1211</v>
      </c>
      <c r="J9186" t="s">
        <v>31475</v>
      </c>
      <c r="K9186" t="s">
        <v>22291</v>
      </c>
      <c r="L9186" t="s">
        <v>22291</v>
      </c>
      <c r="M9186" t="s">
        <v>22291</v>
      </c>
      <c r="N9186" t="str">
        <f t="shared" si="143"/>
        <v>OK</v>
      </c>
      <c r="O9186" t="str">
        <f>IF(OR(Table1_17[[#This Row],[amount]]&lt;$Y$8,Table1_17[[#This Row],[amount]]&gt;$Y$7),"Outlier","Normal")</f>
        <v>Normal</v>
      </c>
      <c r="P9186" t="str">
        <f>IF(OR(Table1_17[[#This Row],[missing_flag]]="Missing",Table1_17[[#This Row],[outlier_flag]]="Outliers"),"Review","Valid")</f>
        <v>Valid</v>
      </c>
    </row>
    <row r="9187" spans="1:16">
      <c r="A9187" t="s">
        <v>19858</v>
      </c>
      <c r="B9187" s="1">
        <v>44567</v>
      </c>
      <c r="C9187">
        <v>163244.21</v>
      </c>
      <c r="D9187" t="s">
        <v>1483</v>
      </c>
      <c r="E9187" t="s">
        <v>1499</v>
      </c>
      <c r="F9187" t="s">
        <v>271</v>
      </c>
      <c r="G9187" t="s">
        <v>17</v>
      </c>
      <c r="H9187" t="s">
        <v>1241</v>
      </c>
      <c r="J9187" t="s">
        <v>31476</v>
      </c>
      <c r="K9187" t="s">
        <v>22291</v>
      </c>
      <c r="L9187" t="s">
        <v>22291</v>
      </c>
      <c r="M9187" t="s">
        <v>22291</v>
      </c>
      <c r="N9187" t="str">
        <f t="shared" si="143"/>
        <v>OK</v>
      </c>
      <c r="O9187" t="str">
        <f>IF(OR(Table1_17[[#This Row],[amount]]&lt;$Y$8,Table1_17[[#This Row],[amount]]&gt;$Y$7),"Outlier","Normal")</f>
        <v>Normal</v>
      </c>
      <c r="P9187" t="str">
        <f>IF(OR(Table1_17[[#This Row],[missing_flag]]="Missing",Table1_17[[#This Row],[outlier_flag]]="Outliers"),"Review","Valid")</f>
        <v>Valid</v>
      </c>
    </row>
    <row r="9188" spans="1:16">
      <c r="A9188" t="s">
        <v>19860</v>
      </c>
      <c r="B9188" s="1">
        <v>45178</v>
      </c>
      <c r="C9188">
        <v>126050.51</v>
      </c>
      <c r="D9188" t="s">
        <v>1483</v>
      </c>
      <c r="E9188" t="s">
        <v>1499</v>
      </c>
      <c r="F9188" t="s">
        <v>264</v>
      </c>
      <c r="G9188" t="s">
        <v>13</v>
      </c>
      <c r="H9188" t="s">
        <v>848</v>
      </c>
      <c r="J9188" t="s">
        <v>31477</v>
      </c>
      <c r="K9188" t="s">
        <v>22291</v>
      </c>
      <c r="L9188" t="s">
        <v>22291</v>
      </c>
      <c r="M9188" t="s">
        <v>22291</v>
      </c>
      <c r="N9188" t="str">
        <f t="shared" si="143"/>
        <v>OK</v>
      </c>
      <c r="O9188" t="str">
        <f>IF(OR(Table1_17[[#This Row],[amount]]&lt;$Y$8,Table1_17[[#This Row],[amount]]&gt;$Y$7),"Outlier","Normal")</f>
        <v>Normal</v>
      </c>
      <c r="P9188" t="str">
        <f>IF(OR(Table1_17[[#This Row],[missing_flag]]="Missing",Table1_17[[#This Row],[outlier_flag]]="Outliers"),"Review","Valid")</f>
        <v>Valid</v>
      </c>
    </row>
    <row r="9189" spans="1:16">
      <c r="A9189" t="s">
        <v>19862</v>
      </c>
      <c r="B9189" s="1">
        <v>44931</v>
      </c>
      <c r="C9189">
        <v>-13543.85</v>
      </c>
      <c r="D9189" t="s">
        <v>1478</v>
      </c>
      <c r="E9189" t="s">
        <v>36</v>
      </c>
      <c r="F9189" t="s">
        <v>268</v>
      </c>
      <c r="G9189" t="s">
        <v>29</v>
      </c>
      <c r="I9189" t="s">
        <v>209</v>
      </c>
      <c r="J9189" t="s">
        <v>31478</v>
      </c>
      <c r="K9189" t="s">
        <v>22291</v>
      </c>
      <c r="L9189" t="s">
        <v>22291</v>
      </c>
      <c r="M9189" t="s">
        <v>22291</v>
      </c>
      <c r="N9189" t="str">
        <f t="shared" si="143"/>
        <v>OK</v>
      </c>
      <c r="O9189" t="str">
        <f>IF(OR(Table1_17[[#This Row],[amount]]&lt;$Y$8,Table1_17[[#This Row],[amount]]&gt;$Y$7),"Outlier","Normal")</f>
        <v>Normal</v>
      </c>
      <c r="P9189" t="str">
        <f>IF(OR(Table1_17[[#This Row],[missing_flag]]="Missing",Table1_17[[#This Row],[outlier_flag]]="Outliers"),"Review","Valid")</f>
        <v>Valid</v>
      </c>
    </row>
    <row r="9190" spans="1:16">
      <c r="A9190" t="s">
        <v>19864</v>
      </c>
      <c r="B9190" s="1">
        <v>44720</v>
      </c>
      <c r="C9190">
        <v>-60805.22</v>
      </c>
      <c r="D9190" t="s">
        <v>1478</v>
      </c>
      <c r="E9190" t="s">
        <v>20</v>
      </c>
      <c r="F9190" t="s">
        <v>268</v>
      </c>
      <c r="G9190" t="s">
        <v>8</v>
      </c>
      <c r="I9190" t="s">
        <v>246</v>
      </c>
      <c r="J9190" t="s">
        <v>31479</v>
      </c>
      <c r="K9190" t="s">
        <v>22291</v>
      </c>
      <c r="L9190" t="s">
        <v>22291</v>
      </c>
      <c r="M9190" t="s">
        <v>22291</v>
      </c>
      <c r="N9190" t="str">
        <f t="shared" si="143"/>
        <v>OK</v>
      </c>
      <c r="O9190" t="str">
        <f>IF(OR(Table1_17[[#This Row],[amount]]&lt;$Y$8,Table1_17[[#This Row],[amount]]&gt;$Y$7),"Outlier","Normal")</f>
        <v>Normal</v>
      </c>
      <c r="P9190" t="str">
        <f>IF(OR(Table1_17[[#This Row],[missing_flag]]="Missing",Table1_17[[#This Row],[outlier_flag]]="Outliers"),"Review","Valid")</f>
        <v>Valid</v>
      </c>
    </row>
    <row r="9191" spans="1:16">
      <c r="A9191" t="s">
        <v>19866</v>
      </c>
      <c r="B9191" s="1">
        <v>44730</v>
      </c>
      <c r="C9191">
        <v>-25240.74</v>
      </c>
      <c r="D9191" t="s">
        <v>1478</v>
      </c>
      <c r="E9191" t="s">
        <v>20</v>
      </c>
      <c r="F9191" t="s">
        <v>271</v>
      </c>
      <c r="G9191" t="s">
        <v>29</v>
      </c>
      <c r="I9191" t="s">
        <v>149</v>
      </c>
      <c r="J9191" t="s">
        <v>31480</v>
      </c>
      <c r="K9191" t="s">
        <v>22291</v>
      </c>
      <c r="L9191" t="s">
        <v>22291</v>
      </c>
      <c r="M9191" t="s">
        <v>22291</v>
      </c>
      <c r="N9191" t="str">
        <f t="shared" si="143"/>
        <v>OK</v>
      </c>
      <c r="O9191" t="str">
        <f>IF(OR(Table1_17[[#This Row],[amount]]&lt;$Y$8,Table1_17[[#This Row],[amount]]&gt;$Y$7),"Outlier","Normal")</f>
        <v>Normal</v>
      </c>
      <c r="P9191" t="str">
        <f>IF(OR(Table1_17[[#This Row],[missing_flag]]="Missing",Table1_17[[#This Row],[outlier_flag]]="Outliers"),"Review","Valid")</f>
        <v>Valid</v>
      </c>
    </row>
    <row r="9192" spans="1:16">
      <c r="A9192" t="s">
        <v>19868</v>
      </c>
      <c r="B9192" s="1">
        <v>44850</v>
      </c>
      <c r="C9192">
        <v>-25221.86</v>
      </c>
      <c r="D9192" t="s">
        <v>1478</v>
      </c>
      <c r="E9192" t="s">
        <v>7</v>
      </c>
      <c r="F9192" t="s">
        <v>268</v>
      </c>
      <c r="G9192" t="s">
        <v>17</v>
      </c>
      <c r="I9192" t="s">
        <v>219</v>
      </c>
      <c r="J9192" t="s">
        <v>31481</v>
      </c>
      <c r="K9192" t="s">
        <v>22291</v>
      </c>
      <c r="L9192" t="s">
        <v>22291</v>
      </c>
      <c r="M9192" t="s">
        <v>22291</v>
      </c>
      <c r="N9192" t="str">
        <f t="shared" si="143"/>
        <v>OK</v>
      </c>
      <c r="O9192" t="str">
        <f>IF(OR(Table1_17[[#This Row],[amount]]&lt;$Y$8,Table1_17[[#This Row],[amount]]&gt;$Y$7),"Outlier","Normal")</f>
        <v>Normal</v>
      </c>
      <c r="P9192" t="str">
        <f>IF(OR(Table1_17[[#This Row],[missing_flag]]="Missing",Table1_17[[#This Row],[outlier_flag]]="Outliers"),"Review","Valid")</f>
        <v>Valid</v>
      </c>
    </row>
    <row r="9193" spans="1:16">
      <c r="A9193" t="s">
        <v>19870</v>
      </c>
      <c r="B9193" s="1">
        <v>44836</v>
      </c>
      <c r="C9193">
        <v>29165.33</v>
      </c>
      <c r="D9193" t="s">
        <v>1483</v>
      </c>
      <c r="E9193" t="s">
        <v>1487</v>
      </c>
      <c r="F9193" t="s">
        <v>264</v>
      </c>
      <c r="G9193" t="s">
        <v>13</v>
      </c>
      <c r="H9193" t="s">
        <v>890</v>
      </c>
      <c r="J9193" t="s">
        <v>31482</v>
      </c>
      <c r="K9193" t="s">
        <v>22291</v>
      </c>
      <c r="L9193" t="s">
        <v>22291</v>
      </c>
      <c r="M9193" t="s">
        <v>22291</v>
      </c>
      <c r="N9193" t="str">
        <f t="shared" si="143"/>
        <v>OK</v>
      </c>
      <c r="O9193" t="str">
        <f>IF(OR(Table1_17[[#This Row],[amount]]&lt;$Y$8,Table1_17[[#This Row],[amount]]&gt;$Y$7),"Outlier","Normal")</f>
        <v>Normal</v>
      </c>
      <c r="P9193" t="str">
        <f>IF(OR(Table1_17[[#This Row],[missing_flag]]="Missing",Table1_17[[#This Row],[outlier_flag]]="Outliers"),"Review","Valid")</f>
        <v>Valid</v>
      </c>
    </row>
    <row r="9194" spans="1:16">
      <c r="A9194" t="s">
        <v>19872</v>
      </c>
      <c r="B9194" s="1">
        <v>45262</v>
      </c>
      <c r="C9194">
        <v>166192.4</v>
      </c>
      <c r="D9194" t="s">
        <v>1483</v>
      </c>
      <c r="E9194" t="s">
        <v>1484</v>
      </c>
      <c r="F9194" t="s">
        <v>271</v>
      </c>
      <c r="G9194" t="s">
        <v>8</v>
      </c>
      <c r="H9194" t="s">
        <v>836</v>
      </c>
      <c r="J9194" t="s">
        <v>31483</v>
      </c>
      <c r="K9194" t="s">
        <v>22291</v>
      </c>
      <c r="L9194" t="s">
        <v>22291</v>
      </c>
      <c r="M9194" t="s">
        <v>22291</v>
      </c>
      <c r="N9194" t="str">
        <f t="shared" si="143"/>
        <v>OK</v>
      </c>
      <c r="O9194" t="str">
        <f>IF(OR(Table1_17[[#This Row],[amount]]&lt;$Y$8,Table1_17[[#This Row],[amount]]&gt;$Y$7),"Outlier","Normal")</f>
        <v>Normal</v>
      </c>
      <c r="P9194" t="str">
        <f>IF(OR(Table1_17[[#This Row],[missing_flag]]="Missing",Table1_17[[#This Row],[outlier_flag]]="Outliers"),"Review","Valid")</f>
        <v>Valid</v>
      </c>
    </row>
    <row r="9195" spans="1:16">
      <c r="A9195" t="s">
        <v>19874</v>
      </c>
      <c r="B9195" s="1">
        <v>44992</v>
      </c>
      <c r="C9195">
        <v>76025.08</v>
      </c>
      <c r="D9195" t="s">
        <v>1483</v>
      </c>
      <c r="E9195" t="s">
        <v>1484</v>
      </c>
      <c r="F9195" t="s">
        <v>271</v>
      </c>
      <c r="G9195" t="s">
        <v>8</v>
      </c>
      <c r="H9195" t="s">
        <v>1071</v>
      </c>
      <c r="J9195" t="s">
        <v>31484</v>
      </c>
      <c r="K9195" t="s">
        <v>22291</v>
      </c>
      <c r="L9195" t="s">
        <v>22291</v>
      </c>
      <c r="M9195" t="s">
        <v>22291</v>
      </c>
      <c r="N9195" t="str">
        <f t="shared" si="143"/>
        <v>OK</v>
      </c>
      <c r="O9195" t="str">
        <f>IF(OR(Table1_17[[#This Row],[amount]]&lt;$Y$8,Table1_17[[#This Row],[amount]]&gt;$Y$7),"Outlier","Normal")</f>
        <v>Normal</v>
      </c>
      <c r="P9195" t="str">
        <f>IF(OR(Table1_17[[#This Row],[missing_flag]]="Missing",Table1_17[[#This Row],[outlier_flag]]="Outliers"),"Review","Valid")</f>
        <v>Valid</v>
      </c>
    </row>
    <row r="9196" spans="1:16">
      <c r="A9196" t="s">
        <v>19876</v>
      </c>
      <c r="B9196" s="1">
        <v>44776</v>
      </c>
      <c r="C9196">
        <v>-66649.289999999994</v>
      </c>
      <c r="D9196" t="s">
        <v>1478</v>
      </c>
      <c r="E9196" t="s">
        <v>20</v>
      </c>
      <c r="F9196" t="s">
        <v>271</v>
      </c>
      <c r="G9196" t="s">
        <v>13</v>
      </c>
      <c r="I9196" t="s">
        <v>27</v>
      </c>
      <c r="J9196" t="s">
        <v>31485</v>
      </c>
      <c r="K9196" t="s">
        <v>22291</v>
      </c>
      <c r="L9196" t="s">
        <v>22291</v>
      </c>
      <c r="M9196" t="s">
        <v>22291</v>
      </c>
      <c r="N9196" t="str">
        <f t="shared" si="143"/>
        <v>OK</v>
      </c>
      <c r="O9196" t="str">
        <f>IF(OR(Table1_17[[#This Row],[amount]]&lt;$Y$8,Table1_17[[#This Row],[amount]]&gt;$Y$7),"Outlier","Normal")</f>
        <v>Normal</v>
      </c>
      <c r="P9196" t="str">
        <f>IF(OR(Table1_17[[#This Row],[missing_flag]]="Missing",Table1_17[[#This Row],[outlier_flag]]="Outliers"),"Review","Valid")</f>
        <v>Valid</v>
      </c>
    </row>
    <row r="9197" spans="1:16">
      <c r="A9197" t="s">
        <v>19878</v>
      </c>
      <c r="B9197" s="1">
        <v>44971</v>
      </c>
      <c r="C9197">
        <v>18031.38</v>
      </c>
      <c r="D9197" t="s">
        <v>1504</v>
      </c>
      <c r="E9197" t="s">
        <v>1504</v>
      </c>
      <c r="F9197" t="s">
        <v>271</v>
      </c>
      <c r="G9197" t="s">
        <v>8</v>
      </c>
      <c r="J9197" t="s">
        <v>31486</v>
      </c>
      <c r="K9197" t="s">
        <v>22291</v>
      </c>
      <c r="L9197" t="s">
        <v>22291</v>
      </c>
      <c r="M9197" t="s">
        <v>22291</v>
      </c>
      <c r="N9197" t="str">
        <f t="shared" si="143"/>
        <v>OK</v>
      </c>
      <c r="O9197" t="str">
        <f>IF(OR(Table1_17[[#This Row],[amount]]&lt;$Y$8,Table1_17[[#This Row],[amount]]&gt;$Y$7),"Outlier","Normal")</f>
        <v>Normal</v>
      </c>
      <c r="P9197" t="str">
        <f>IF(OR(Table1_17[[#This Row],[missing_flag]]="Missing",Table1_17[[#This Row],[outlier_flag]]="Outliers"),"Review","Valid")</f>
        <v>Valid</v>
      </c>
    </row>
    <row r="9198" spans="1:16">
      <c r="A9198" t="s">
        <v>19880</v>
      </c>
      <c r="B9198" s="1">
        <v>45228</v>
      </c>
      <c r="C9198">
        <v>-44404.67</v>
      </c>
      <c r="D9198" t="s">
        <v>1478</v>
      </c>
      <c r="E9198" t="s">
        <v>7</v>
      </c>
      <c r="F9198" t="s">
        <v>264</v>
      </c>
      <c r="G9198" t="s">
        <v>17</v>
      </c>
      <c r="I9198" t="s">
        <v>135</v>
      </c>
      <c r="J9198" t="s">
        <v>31487</v>
      </c>
      <c r="K9198" t="s">
        <v>22291</v>
      </c>
      <c r="L9198" t="s">
        <v>22291</v>
      </c>
      <c r="M9198" t="s">
        <v>22291</v>
      </c>
      <c r="N9198" t="str">
        <f t="shared" si="143"/>
        <v>OK</v>
      </c>
      <c r="O9198" t="str">
        <f>IF(OR(Table1_17[[#This Row],[amount]]&lt;$Y$8,Table1_17[[#This Row],[amount]]&gt;$Y$7),"Outlier","Normal")</f>
        <v>Normal</v>
      </c>
      <c r="P9198" t="str">
        <f>IF(OR(Table1_17[[#This Row],[missing_flag]]="Missing",Table1_17[[#This Row],[outlier_flag]]="Outliers"),"Review","Valid")</f>
        <v>Valid</v>
      </c>
    </row>
    <row r="9199" spans="1:16">
      <c r="A9199" t="s">
        <v>19882</v>
      </c>
      <c r="B9199" s="1">
        <v>45053</v>
      </c>
      <c r="C9199">
        <v>192919.63</v>
      </c>
      <c r="D9199" t="s">
        <v>1483</v>
      </c>
      <c r="E9199" t="s">
        <v>1499</v>
      </c>
      <c r="F9199" t="s">
        <v>271</v>
      </c>
      <c r="G9199" t="s">
        <v>13</v>
      </c>
      <c r="H9199" t="s">
        <v>1067</v>
      </c>
      <c r="J9199" t="s">
        <v>31488</v>
      </c>
      <c r="K9199" t="s">
        <v>22291</v>
      </c>
      <c r="L9199" t="s">
        <v>22291</v>
      </c>
      <c r="M9199" t="s">
        <v>22291</v>
      </c>
      <c r="N9199" t="str">
        <f t="shared" si="143"/>
        <v>OK</v>
      </c>
      <c r="O9199" t="str">
        <f>IF(OR(Table1_17[[#This Row],[amount]]&lt;$Y$8,Table1_17[[#This Row],[amount]]&gt;$Y$7),"Outlier","Normal")</f>
        <v>Normal</v>
      </c>
      <c r="P9199" t="str">
        <f>IF(OR(Table1_17[[#This Row],[missing_flag]]="Missing",Table1_17[[#This Row],[outlier_flag]]="Outliers"),"Review","Valid")</f>
        <v>Valid</v>
      </c>
    </row>
    <row r="9200" spans="1:16">
      <c r="A9200" t="s">
        <v>19884</v>
      </c>
      <c r="B9200" s="1">
        <v>44951</v>
      </c>
      <c r="C9200">
        <v>-11379.58</v>
      </c>
      <c r="D9200" t="s">
        <v>1478</v>
      </c>
      <c r="E9200" t="s">
        <v>7</v>
      </c>
      <c r="F9200" t="s">
        <v>268</v>
      </c>
      <c r="G9200" t="s">
        <v>17</v>
      </c>
      <c r="I9200" t="s">
        <v>169</v>
      </c>
      <c r="J9200" t="s">
        <v>31489</v>
      </c>
      <c r="K9200" t="s">
        <v>22291</v>
      </c>
      <c r="L9200" t="s">
        <v>22291</v>
      </c>
      <c r="M9200" t="s">
        <v>22291</v>
      </c>
      <c r="N9200" t="str">
        <f t="shared" si="143"/>
        <v>OK</v>
      </c>
      <c r="O9200" t="str">
        <f>IF(OR(Table1_17[[#This Row],[amount]]&lt;$Y$8,Table1_17[[#This Row],[amount]]&gt;$Y$7),"Outlier","Normal")</f>
        <v>Normal</v>
      </c>
      <c r="P9200" t="str">
        <f>IF(OR(Table1_17[[#This Row],[missing_flag]]="Missing",Table1_17[[#This Row],[outlier_flag]]="Outliers"),"Review","Valid")</f>
        <v>Valid</v>
      </c>
    </row>
    <row r="9201" spans="1:16">
      <c r="A9201" t="s">
        <v>19886</v>
      </c>
      <c r="B9201" s="1">
        <v>44859</v>
      </c>
      <c r="C9201">
        <v>123039.7</v>
      </c>
      <c r="D9201" t="s">
        <v>1483</v>
      </c>
      <c r="E9201" t="s">
        <v>1487</v>
      </c>
      <c r="F9201" t="s">
        <v>268</v>
      </c>
      <c r="G9201" t="s">
        <v>17</v>
      </c>
      <c r="H9201" t="s">
        <v>1097</v>
      </c>
      <c r="J9201" t="s">
        <v>31490</v>
      </c>
      <c r="K9201" t="s">
        <v>22291</v>
      </c>
      <c r="L9201" t="s">
        <v>22291</v>
      </c>
      <c r="M9201" t="s">
        <v>22291</v>
      </c>
      <c r="N9201" t="str">
        <f t="shared" si="143"/>
        <v>OK</v>
      </c>
      <c r="O9201" t="str">
        <f>IF(OR(Table1_17[[#This Row],[amount]]&lt;$Y$8,Table1_17[[#This Row],[amount]]&gt;$Y$7),"Outlier","Normal")</f>
        <v>Normal</v>
      </c>
      <c r="P9201" t="str">
        <f>IF(OR(Table1_17[[#This Row],[missing_flag]]="Missing",Table1_17[[#This Row],[outlier_flag]]="Outliers"),"Review","Valid")</f>
        <v>Valid</v>
      </c>
    </row>
    <row r="9202" spans="1:16">
      <c r="A9202" t="s">
        <v>19888</v>
      </c>
      <c r="B9202" s="1">
        <v>45220</v>
      </c>
      <c r="C9202">
        <v>196321.46</v>
      </c>
      <c r="D9202" t="s">
        <v>1483</v>
      </c>
      <c r="E9202" t="s">
        <v>1487</v>
      </c>
      <c r="F9202" t="s">
        <v>271</v>
      </c>
      <c r="G9202" t="s">
        <v>17</v>
      </c>
      <c r="H9202" t="s">
        <v>694</v>
      </c>
      <c r="J9202" t="s">
        <v>31491</v>
      </c>
      <c r="K9202" t="s">
        <v>22291</v>
      </c>
      <c r="L9202" t="s">
        <v>22291</v>
      </c>
      <c r="M9202" t="s">
        <v>22291</v>
      </c>
      <c r="N9202" t="str">
        <f t="shared" si="143"/>
        <v>OK</v>
      </c>
      <c r="O9202" t="str">
        <f>IF(OR(Table1_17[[#This Row],[amount]]&lt;$Y$8,Table1_17[[#This Row],[amount]]&gt;$Y$7),"Outlier","Normal")</f>
        <v>Normal</v>
      </c>
      <c r="P9202" t="str">
        <f>IF(OR(Table1_17[[#This Row],[missing_flag]]="Missing",Table1_17[[#This Row],[outlier_flag]]="Outliers"),"Review","Valid")</f>
        <v>Valid</v>
      </c>
    </row>
    <row r="9203" spans="1:16">
      <c r="A9203" t="s">
        <v>19890</v>
      </c>
      <c r="B9203" s="1">
        <v>44745</v>
      </c>
      <c r="C9203">
        <v>18955.12</v>
      </c>
      <c r="D9203" t="s">
        <v>1587</v>
      </c>
      <c r="E9203" t="s">
        <v>1587</v>
      </c>
      <c r="F9203" t="s">
        <v>268</v>
      </c>
      <c r="G9203" t="s">
        <v>29</v>
      </c>
      <c r="J9203" t="s">
        <v>31492</v>
      </c>
      <c r="K9203" t="s">
        <v>22291</v>
      </c>
      <c r="L9203" t="s">
        <v>22291</v>
      </c>
      <c r="M9203" t="s">
        <v>22291</v>
      </c>
      <c r="N9203" t="str">
        <f t="shared" si="143"/>
        <v>OK</v>
      </c>
      <c r="O9203" t="str">
        <f>IF(OR(Table1_17[[#This Row],[amount]]&lt;$Y$8,Table1_17[[#This Row],[amount]]&gt;$Y$7),"Outlier","Normal")</f>
        <v>Normal</v>
      </c>
      <c r="P9203" t="str">
        <f>IF(OR(Table1_17[[#This Row],[missing_flag]]="Missing",Table1_17[[#This Row],[outlier_flag]]="Outliers"),"Review","Valid")</f>
        <v>Valid</v>
      </c>
    </row>
    <row r="9204" spans="1:16">
      <c r="A9204" t="s">
        <v>19892</v>
      </c>
      <c r="B9204" s="1">
        <v>44749</v>
      </c>
      <c r="C9204">
        <v>-47513.99</v>
      </c>
      <c r="D9204" t="s">
        <v>1478</v>
      </c>
      <c r="E9204" t="s">
        <v>7</v>
      </c>
      <c r="F9204" t="s">
        <v>264</v>
      </c>
      <c r="G9204" t="s">
        <v>13</v>
      </c>
      <c r="I9204" t="s">
        <v>163</v>
      </c>
      <c r="J9204" t="s">
        <v>31493</v>
      </c>
      <c r="K9204" t="s">
        <v>22291</v>
      </c>
      <c r="L9204" t="s">
        <v>22291</v>
      </c>
      <c r="M9204" t="s">
        <v>22291</v>
      </c>
      <c r="N9204" t="str">
        <f t="shared" si="143"/>
        <v>OK</v>
      </c>
      <c r="O9204" t="str">
        <f>IF(OR(Table1_17[[#This Row],[amount]]&lt;$Y$8,Table1_17[[#This Row],[amount]]&gt;$Y$7),"Outlier","Normal")</f>
        <v>Normal</v>
      </c>
      <c r="P9204" t="str">
        <f>IF(OR(Table1_17[[#This Row],[missing_flag]]="Missing",Table1_17[[#This Row],[outlier_flag]]="Outliers"),"Review","Valid")</f>
        <v>Valid</v>
      </c>
    </row>
    <row r="9205" spans="1:16">
      <c r="A9205" t="s">
        <v>19894</v>
      </c>
      <c r="B9205" s="1">
        <v>44880</v>
      </c>
      <c r="C9205">
        <v>119560.84</v>
      </c>
      <c r="D9205" t="s">
        <v>1483</v>
      </c>
      <c r="E9205" t="s">
        <v>1487</v>
      </c>
      <c r="F9205" t="s">
        <v>271</v>
      </c>
      <c r="G9205" t="s">
        <v>17</v>
      </c>
      <c r="H9205" t="s">
        <v>704</v>
      </c>
      <c r="J9205" t="s">
        <v>31494</v>
      </c>
      <c r="K9205" t="s">
        <v>22291</v>
      </c>
      <c r="L9205" t="s">
        <v>22291</v>
      </c>
      <c r="M9205" t="s">
        <v>22291</v>
      </c>
      <c r="N9205" t="str">
        <f t="shared" si="143"/>
        <v>OK</v>
      </c>
      <c r="O9205" t="str">
        <f>IF(OR(Table1_17[[#This Row],[amount]]&lt;$Y$8,Table1_17[[#This Row],[amount]]&gt;$Y$7),"Outlier","Normal")</f>
        <v>Normal</v>
      </c>
      <c r="P9205" t="str">
        <f>IF(OR(Table1_17[[#This Row],[missing_flag]]="Missing",Table1_17[[#This Row],[outlier_flag]]="Outliers"),"Review","Valid")</f>
        <v>Valid</v>
      </c>
    </row>
    <row r="9206" spans="1:16">
      <c r="A9206" t="s">
        <v>19896</v>
      </c>
      <c r="B9206" s="1">
        <v>45045</v>
      </c>
      <c r="C9206">
        <v>-63124.87</v>
      </c>
      <c r="D9206" t="s">
        <v>1478</v>
      </c>
      <c r="E9206" t="s">
        <v>1509</v>
      </c>
      <c r="F9206" t="s">
        <v>264</v>
      </c>
      <c r="G9206" t="s">
        <v>13</v>
      </c>
      <c r="I9206" t="s">
        <v>39</v>
      </c>
      <c r="J9206" t="s">
        <v>31495</v>
      </c>
      <c r="K9206" t="s">
        <v>22291</v>
      </c>
      <c r="L9206" t="s">
        <v>22291</v>
      </c>
      <c r="M9206" t="s">
        <v>22291</v>
      </c>
      <c r="N9206" t="str">
        <f t="shared" si="143"/>
        <v>OK</v>
      </c>
      <c r="O9206" t="str">
        <f>IF(OR(Table1_17[[#This Row],[amount]]&lt;$Y$8,Table1_17[[#This Row],[amount]]&gt;$Y$7),"Outlier","Normal")</f>
        <v>Normal</v>
      </c>
      <c r="P9206" t="str">
        <f>IF(OR(Table1_17[[#This Row],[missing_flag]]="Missing",Table1_17[[#This Row],[outlier_flag]]="Outliers"),"Review","Valid")</f>
        <v>Valid</v>
      </c>
    </row>
    <row r="9207" spans="1:16">
      <c r="A9207" t="s">
        <v>19898</v>
      </c>
      <c r="B9207" s="1">
        <v>44707</v>
      </c>
      <c r="C9207">
        <v>-10208.6</v>
      </c>
      <c r="D9207" t="s">
        <v>1478</v>
      </c>
      <c r="E9207" t="s">
        <v>20</v>
      </c>
      <c r="F9207" t="s">
        <v>264</v>
      </c>
      <c r="G9207" t="s">
        <v>17</v>
      </c>
      <c r="I9207" t="s">
        <v>250</v>
      </c>
      <c r="J9207" t="s">
        <v>31496</v>
      </c>
      <c r="K9207" t="s">
        <v>22291</v>
      </c>
      <c r="L9207" t="s">
        <v>22291</v>
      </c>
      <c r="M9207" t="s">
        <v>22291</v>
      </c>
      <c r="N9207" t="str">
        <f t="shared" si="143"/>
        <v>OK</v>
      </c>
      <c r="O9207" t="str">
        <f>IF(OR(Table1_17[[#This Row],[amount]]&lt;$Y$8,Table1_17[[#This Row],[amount]]&gt;$Y$7),"Outlier","Normal")</f>
        <v>Normal</v>
      </c>
      <c r="P9207" t="str">
        <f>IF(OR(Table1_17[[#This Row],[missing_flag]]="Missing",Table1_17[[#This Row],[outlier_flag]]="Outliers"),"Review","Valid")</f>
        <v>Valid</v>
      </c>
    </row>
    <row r="9208" spans="1:16">
      <c r="A9208" t="s">
        <v>19900</v>
      </c>
      <c r="B9208" s="1">
        <v>44809</v>
      </c>
      <c r="C9208">
        <v>-2972.83</v>
      </c>
      <c r="D9208" t="s">
        <v>1478</v>
      </c>
      <c r="E9208" t="s">
        <v>36</v>
      </c>
      <c r="F9208" t="s">
        <v>264</v>
      </c>
      <c r="G9208" t="s">
        <v>29</v>
      </c>
      <c r="I9208" t="s">
        <v>125</v>
      </c>
      <c r="J9208" t="s">
        <v>31497</v>
      </c>
      <c r="K9208" t="s">
        <v>22291</v>
      </c>
      <c r="L9208" t="s">
        <v>22291</v>
      </c>
      <c r="M9208" t="s">
        <v>22291</v>
      </c>
      <c r="N9208" t="str">
        <f t="shared" si="143"/>
        <v>OK</v>
      </c>
      <c r="O9208" t="str">
        <f>IF(OR(Table1_17[[#This Row],[amount]]&lt;$Y$8,Table1_17[[#This Row],[amount]]&gt;$Y$7),"Outlier","Normal")</f>
        <v>Normal</v>
      </c>
      <c r="P9208" t="str">
        <f>IF(OR(Table1_17[[#This Row],[missing_flag]]="Missing",Table1_17[[#This Row],[outlier_flag]]="Outliers"),"Review","Valid")</f>
        <v>Valid</v>
      </c>
    </row>
    <row r="9209" spans="1:16">
      <c r="A9209" t="s">
        <v>19902</v>
      </c>
      <c r="B9209" s="1">
        <v>44910</v>
      </c>
      <c r="C9209">
        <v>20449.89</v>
      </c>
      <c r="D9209" t="s">
        <v>1924</v>
      </c>
      <c r="E9209" t="s">
        <v>1924</v>
      </c>
      <c r="F9209" t="s">
        <v>264</v>
      </c>
      <c r="G9209" t="s">
        <v>8</v>
      </c>
      <c r="J9209" t="s">
        <v>31498</v>
      </c>
      <c r="K9209" t="s">
        <v>22291</v>
      </c>
      <c r="L9209" t="s">
        <v>22291</v>
      </c>
      <c r="M9209" t="s">
        <v>22291</v>
      </c>
      <c r="N9209" t="str">
        <f t="shared" si="143"/>
        <v>OK</v>
      </c>
      <c r="O9209" t="str">
        <f>IF(OR(Table1_17[[#This Row],[amount]]&lt;$Y$8,Table1_17[[#This Row],[amount]]&gt;$Y$7),"Outlier","Normal")</f>
        <v>Normal</v>
      </c>
      <c r="P9209" t="str">
        <f>IF(OR(Table1_17[[#This Row],[missing_flag]]="Missing",Table1_17[[#This Row],[outlier_flag]]="Outliers"),"Review","Valid")</f>
        <v>Valid</v>
      </c>
    </row>
    <row r="9210" spans="1:16">
      <c r="A9210" t="s">
        <v>19904</v>
      </c>
      <c r="B9210" s="1">
        <v>45240</v>
      </c>
      <c r="C9210">
        <v>195758.04</v>
      </c>
      <c r="D9210" t="s">
        <v>1483</v>
      </c>
      <c r="E9210" t="s">
        <v>1487</v>
      </c>
      <c r="F9210" t="s">
        <v>271</v>
      </c>
      <c r="G9210" t="s">
        <v>13</v>
      </c>
      <c r="H9210" t="s">
        <v>1369</v>
      </c>
      <c r="J9210" t="s">
        <v>31499</v>
      </c>
      <c r="K9210" t="s">
        <v>22291</v>
      </c>
      <c r="L9210" t="s">
        <v>22291</v>
      </c>
      <c r="M9210" t="s">
        <v>22291</v>
      </c>
      <c r="N9210" t="str">
        <f t="shared" si="143"/>
        <v>OK</v>
      </c>
      <c r="O9210" t="str">
        <f>IF(OR(Table1_17[[#This Row],[amount]]&lt;$Y$8,Table1_17[[#This Row],[amount]]&gt;$Y$7),"Outlier","Normal")</f>
        <v>Normal</v>
      </c>
      <c r="P9210" t="str">
        <f>IF(OR(Table1_17[[#This Row],[missing_flag]]="Missing",Table1_17[[#This Row],[outlier_flag]]="Outliers"),"Review","Valid")</f>
        <v>Valid</v>
      </c>
    </row>
    <row r="9211" spans="1:16">
      <c r="A9211" t="s">
        <v>19906</v>
      </c>
      <c r="B9211" s="1">
        <v>45166</v>
      </c>
      <c r="C9211">
        <v>18019.28</v>
      </c>
      <c r="D9211" t="s">
        <v>1587</v>
      </c>
      <c r="E9211" t="s">
        <v>1587</v>
      </c>
      <c r="F9211" t="s">
        <v>264</v>
      </c>
      <c r="G9211" t="s">
        <v>8</v>
      </c>
      <c r="J9211" t="s">
        <v>31500</v>
      </c>
      <c r="K9211" t="s">
        <v>22291</v>
      </c>
      <c r="L9211" t="s">
        <v>22291</v>
      </c>
      <c r="M9211" t="s">
        <v>22291</v>
      </c>
      <c r="N9211" t="str">
        <f t="shared" si="143"/>
        <v>OK</v>
      </c>
      <c r="O9211" t="str">
        <f>IF(OR(Table1_17[[#This Row],[amount]]&lt;$Y$8,Table1_17[[#This Row],[amount]]&gt;$Y$7),"Outlier","Normal")</f>
        <v>Normal</v>
      </c>
      <c r="P9211" t="str">
        <f>IF(OR(Table1_17[[#This Row],[missing_flag]]="Missing",Table1_17[[#This Row],[outlier_flag]]="Outliers"),"Review","Valid")</f>
        <v>Valid</v>
      </c>
    </row>
    <row r="9212" spans="1:16">
      <c r="A9212" t="s">
        <v>19908</v>
      </c>
      <c r="B9212" s="1">
        <v>44766</v>
      </c>
      <c r="C9212">
        <v>147166.74</v>
      </c>
      <c r="D9212" t="s">
        <v>1483</v>
      </c>
      <c r="E9212" t="s">
        <v>1499</v>
      </c>
      <c r="F9212" t="s">
        <v>264</v>
      </c>
      <c r="G9212" t="s">
        <v>17</v>
      </c>
      <c r="H9212" t="s">
        <v>1011</v>
      </c>
      <c r="J9212" t="s">
        <v>31501</v>
      </c>
      <c r="K9212" t="s">
        <v>22291</v>
      </c>
      <c r="L9212" t="s">
        <v>22291</v>
      </c>
      <c r="M9212" t="s">
        <v>22291</v>
      </c>
      <c r="N9212" t="str">
        <f t="shared" si="143"/>
        <v>OK</v>
      </c>
      <c r="O9212" t="str">
        <f>IF(OR(Table1_17[[#This Row],[amount]]&lt;$Y$8,Table1_17[[#This Row],[amount]]&gt;$Y$7),"Outlier","Normal")</f>
        <v>Normal</v>
      </c>
      <c r="P9212" t="str">
        <f>IF(OR(Table1_17[[#This Row],[missing_flag]]="Missing",Table1_17[[#This Row],[outlier_flag]]="Outliers"),"Review","Valid")</f>
        <v>Valid</v>
      </c>
    </row>
    <row r="9213" spans="1:16">
      <c r="A9213" t="s">
        <v>19910</v>
      </c>
      <c r="B9213" s="1">
        <v>45236</v>
      </c>
      <c r="C9213">
        <v>143472.82999999999</v>
      </c>
      <c r="D9213" t="s">
        <v>1483</v>
      </c>
      <c r="E9213" t="s">
        <v>1499</v>
      </c>
      <c r="F9213" t="s">
        <v>268</v>
      </c>
      <c r="G9213" t="s">
        <v>8</v>
      </c>
      <c r="H9213" t="s">
        <v>1297</v>
      </c>
      <c r="J9213" t="s">
        <v>31502</v>
      </c>
      <c r="K9213" t="s">
        <v>22291</v>
      </c>
      <c r="L9213" t="s">
        <v>22291</v>
      </c>
      <c r="M9213" t="s">
        <v>22291</v>
      </c>
      <c r="N9213" t="str">
        <f t="shared" si="143"/>
        <v>OK</v>
      </c>
      <c r="O9213" t="str">
        <f>IF(OR(Table1_17[[#This Row],[amount]]&lt;$Y$8,Table1_17[[#This Row],[amount]]&gt;$Y$7),"Outlier","Normal")</f>
        <v>Normal</v>
      </c>
      <c r="P9213" t="str">
        <f>IF(OR(Table1_17[[#This Row],[missing_flag]]="Missing",Table1_17[[#This Row],[outlier_flag]]="Outliers"),"Review","Valid")</f>
        <v>Valid</v>
      </c>
    </row>
    <row r="9214" spans="1:16">
      <c r="A9214" t="s">
        <v>19912</v>
      </c>
      <c r="B9214" s="1">
        <v>45075</v>
      </c>
      <c r="C9214">
        <v>-30324.25</v>
      </c>
      <c r="D9214" t="s">
        <v>1478</v>
      </c>
      <c r="E9214" t="s">
        <v>1496</v>
      </c>
      <c r="F9214" t="s">
        <v>268</v>
      </c>
      <c r="G9214" t="s">
        <v>29</v>
      </c>
      <c r="I9214" t="s">
        <v>238</v>
      </c>
      <c r="J9214" t="s">
        <v>31503</v>
      </c>
      <c r="K9214" t="s">
        <v>22291</v>
      </c>
      <c r="L9214" t="s">
        <v>22291</v>
      </c>
      <c r="M9214" t="s">
        <v>22291</v>
      </c>
      <c r="N9214" t="str">
        <f t="shared" si="143"/>
        <v>OK</v>
      </c>
      <c r="O9214" t="str">
        <f>IF(OR(Table1_17[[#This Row],[amount]]&lt;$Y$8,Table1_17[[#This Row],[amount]]&gt;$Y$7),"Outlier","Normal")</f>
        <v>Normal</v>
      </c>
      <c r="P9214" t="str">
        <f>IF(OR(Table1_17[[#This Row],[missing_flag]]="Missing",Table1_17[[#This Row],[outlier_flag]]="Outliers"),"Review","Valid")</f>
        <v>Valid</v>
      </c>
    </row>
    <row r="9215" spans="1:16">
      <c r="A9215" t="s">
        <v>19914</v>
      </c>
      <c r="B9215" s="1">
        <v>44781</v>
      </c>
      <c r="C9215">
        <v>82004.37</v>
      </c>
      <c r="D9215" t="s">
        <v>1483</v>
      </c>
      <c r="E9215" t="s">
        <v>1484</v>
      </c>
      <c r="F9215" t="s">
        <v>271</v>
      </c>
      <c r="G9215" t="s">
        <v>29</v>
      </c>
      <c r="H9215" t="s">
        <v>1073</v>
      </c>
      <c r="J9215" t="s">
        <v>31504</v>
      </c>
      <c r="K9215" t="s">
        <v>22291</v>
      </c>
      <c r="L9215" t="s">
        <v>22291</v>
      </c>
      <c r="M9215" t="s">
        <v>22291</v>
      </c>
      <c r="N9215" t="str">
        <f t="shared" si="143"/>
        <v>OK</v>
      </c>
      <c r="O9215" t="str">
        <f>IF(OR(Table1_17[[#This Row],[amount]]&lt;$Y$8,Table1_17[[#This Row],[amount]]&gt;$Y$7),"Outlier","Normal")</f>
        <v>Normal</v>
      </c>
      <c r="P9215" t="str">
        <f>IF(OR(Table1_17[[#This Row],[missing_flag]]="Missing",Table1_17[[#This Row],[outlier_flag]]="Outliers"),"Review","Valid")</f>
        <v>Valid</v>
      </c>
    </row>
    <row r="9216" spans="1:16">
      <c r="A9216" t="s">
        <v>19916</v>
      </c>
      <c r="B9216" s="1">
        <v>44769</v>
      </c>
      <c r="C9216">
        <v>208364.27</v>
      </c>
      <c r="D9216" t="s">
        <v>1483</v>
      </c>
      <c r="E9216" t="s">
        <v>1499</v>
      </c>
      <c r="F9216" t="s">
        <v>268</v>
      </c>
      <c r="G9216" t="s">
        <v>17</v>
      </c>
      <c r="H9216" t="s">
        <v>932</v>
      </c>
      <c r="J9216" t="s">
        <v>31505</v>
      </c>
      <c r="K9216" t="s">
        <v>22291</v>
      </c>
      <c r="L9216" t="s">
        <v>22291</v>
      </c>
      <c r="M9216" t="s">
        <v>22291</v>
      </c>
      <c r="N9216" t="str">
        <f t="shared" si="143"/>
        <v>OK</v>
      </c>
      <c r="O9216" t="str">
        <f>IF(OR(Table1_17[[#This Row],[amount]]&lt;$Y$8,Table1_17[[#This Row],[amount]]&gt;$Y$7),"Outlier","Normal")</f>
        <v>Normal</v>
      </c>
      <c r="P9216" t="str">
        <f>IF(OR(Table1_17[[#This Row],[missing_flag]]="Missing",Table1_17[[#This Row],[outlier_flag]]="Outliers"),"Review","Valid")</f>
        <v>Valid</v>
      </c>
    </row>
    <row r="9217" spans="1:16">
      <c r="A9217" t="s">
        <v>19918</v>
      </c>
      <c r="B9217" s="1">
        <v>44781</v>
      </c>
      <c r="C9217">
        <v>220858.57</v>
      </c>
      <c r="D9217" t="s">
        <v>1483</v>
      </c>
      <c r="E9217" t="s">
        <v>1499</v>
      </c>
      <c r="F9217" t="s">
        <v>268</v>
      </c>
      <c r="G9217" t="s">
        <v>17</v>
      </c>
      <c r="H9217" t="s">
        <v>1375</v>
      </c>
      <c r="J9217" t="s">
        <v>31506</v>
      </c>
      <c r="K9217" t="s">
        <v>22291</v>
      </c>
      <c r="L9217" t="s">
        <v>22291</v>
      </c>
      <c r="M9217" t="s">
        <v>22291</v>
      </c>
      <c r="N9217" t="str">
        <f t="shared" si="143"/>
        <v>OK</v>
      </c>
      <c r="O9217" t="str">
        <f>IF(OR(Table1_17[[#This Row],[amount]]&lt;$Y$8,Table1_17[[#This Row],[amount]]&gt;$Y$7),"Outlier","Normal")</f>
        <v>Normal</v>
      </c>
      <c r="P9217" t="str">
        <f>IF(OR(Table1_17[[#This Row],[missing_flag]]="Missing",Table1_17[[#This Row],[outlier_flag]]="Outliers"),"Review","Valid")</f>
        <v>Valid</v>
      </c>
    </row>
    <row r="9218" spans="1:16">
      <c r="A9218" t="s">
        <v>19920</v>
      </c>
      <c r="B9218" s="1">
        <v>45073</v>
      </c>
      <c r="C9218">
        <v>115632.27</v>
      </c>
      <c r="D9218" t="s">
        <v>1483</v>
      </c>
      <c r="E9218" t="s">
        <v>1484</v>
      </c>
      <c r="F9218" t="s">
        <v>268</v>
      </c>
      <c r="G9218" t="s">
        <v>17</v>
      </c>
      <c r="H9218" t="s">
        <v>1223</v>
      </c>
      <c r="J9218" t="s">
        <v>31507</v>
      </c>
      <c r="K9218" t="s">
        <v>22291</v>
      </c>
      <c r="L9218" t="s">
        <v>22291</v>
      </c>
      <c r="M9218" t="s">
        <v>22291</v>
      </c>
      <c r="N9218" t="str">
        <f t="shared" si="143"/>
        <v>OK</v>
      </c>
      <c r="O9218" t="str">
        <f>IF(OR(Table1_17[[#This Row],[amount]]&lt;$Y$8,Table1_17[[#This Row],[amount]]&gt;$Y$7),"Outlier","Normal")</f>
        <v>Normal</v>
      </c>
      <c r="P9218" t="str">
        <f>IF(OR(Table1_17[[#This Row],[missing_flag]]="Missing",Table1_17[[#This Row],[outlier_flag]]="Outliers"),"Review","Valid")</f>
        <v>Valid</v>
      </c>
    </row>
    <row r="9219" spans="1:16">
      <c r="A9219" t="s">
        <v>19922</v>
      </c>
      <c r="B9219" s="1">
        <v>45236</v>
      </c>
      <c r="C9219">
        <v>213292.47</v>
      </c>
      <c r="D9219" t="s">
        <v>1483</v>
      </c>
      <c r="E9219" t="s">
        <v>1487</v>
      </c>
      <c r="F9219" t="s">
        <v>264</v>
      </c>
      <c r="G9219" t="s">
        <v>13</v>
      </c>
      <c r="H9219" t="s">
        <v>1229</v>
      </c>
      <c r="J9219" t="s">
        <v>31508</v>
      </c>
      <c r="K9219" t="s">
        <v>22291</v>
      </c>
      <c r="L9219" t="s">
        <v>22291</v>
      </c>
      <c r="M9219" t="s">
        <v>22291</v>
      </c>
      <c r="N9219" t="str">
        <f t="shared" ref="N9219:N9282" si="144">IF(OR(B9219="",C9219="",D9219="",F9219=""),"Missing","OK")</f>
        <v>OK</v>
      </c>
      <c r="O9219" t="str">
        <f>IF(OR(Table1_17[[#This Row],[amount]]&lt;$Y$8,Table1_17[[#This Row],[amount]]&gt;$Y$7),"Outlier","Normal")</f>
        <v>Normal</v>
      </c>
      <c r="P9219" t="str">
        <f>IF(OR(Table1_17[[#This Row],[missing_flag]]="Missing",Table1_17[[#This Row],[outlier_flag]]="Outliers"),"Review","Valid")</f>
        <v>Valid</v>
      </c>
    </row>
    <row r="9220" spans="1:16">
      <c r="A9220" t="s">
        <v>19924</v>
      </c>
      <c r="B9220" s="1">
        <v>44941</v>
      </c>
      <c r="C9220">
        <v>125651.12</v>
      </c>
      <c r="D9220" t="s">
        <v>1483</v>
      </c>
      <c r="E9220" t="s">
        <v>1487</v>
      </c>
      <c r="F9220" t="s">
        <v>268</v>
      </c>
      <c r="G9220" t="s">
        <v>8</v>
      </c>
      <c r="H9220" t="s">
        <v>1301</v>
      </c>
      <c r="J9220" t="s">
        <v>31509</v>
      </c>
      <c r="K9220" t="s">
        <v>22291</v>
      </c>
      <c r="L9220" t="s">
        <v>22291</v>
      </c>
      <c r="M9220" t="s">
        <v>22291</v>
      </c>
      <c r="N9220" t="str">
        <f t="shared" si="144"/>
        <v>OK</v>
      </c>
      <c r="O9220" t="str">
        <f>IF(OR(Table1_17[[#This Row],[amount]]&lt;$Y$8,Table1_17[[#This Row],[amount]]&gt;$Y$7),"Outlier","Normal")</f>
        <v>Normal</v>
      </c>
      <c r="P9220" t="str">
        <f>IF(OR(Table1_17[[#This Row],[missing_flag]]="Missing",Table1_17[[#This Row],[outlier_flag]]="Outliers"),"Review","Valid")</f>
        <v>Valid</v>
      </c>
    </row>
    <row r="9221" spans="1:16">
      <c r="A9221" t="s">
        <v>19926</v>
      </c>
      <c r="B9221" s="1">
        <v>44773</v>
      </c>
      <c r="C9221">
        <v>-27949.86</v>
      </c>
      <c r="D9221" t="s">
        <v>1478</v>
      </c>
      <c r="E9221" t="s">
        <v>1534</v>
      </c>
      <c r="F9221" t="s">
        <v>268</v>
      </c>
      <c r="G9221" t="s">
        <v>13</v>
      </c>
      <c r="I9221" t="s">
        <v>97</v>
      </c>
      <c r="J9221" t="s">
        <v>31510</v>
      </c>
      <c r="K9221" t="s">
        <v>22291</v>
      </c>
      <c r="L9221" t="s">
        <v>22291</v>
      </c>
      <c r="M9221" t="s">
        <v>22291</v>
      </c>
      <c r="N9221" t="str">
        <f t="shared" si="144"/>
        <v>OK</v>
      </c>
      <c r="O9221" t="str">
        <f>IF(OR(Table1_17[[#This Row],[amount]]&lt;$Y$8,Table1_17[[#This Row],[amount]]&gt;$Y$7),"Outlier","Normal")</f>
        <v>Normal</v>
      </c>
      <c r="P9221" t="str">
        <f>IF(OR(Table1_17[[#This Row],[missing_flag]]="Missing",Table1_17[[#This Row],[outlier_flag]]="Outliers"),"Review","Valid")</f>
        <v>Valid</v>
      </c>
    </row>
    <row r="9222" spans="1:16">
      <c r="A9222" t="s">
        <v>19928</v>
      </c>
      <c r="B9222" s="1">
        <v>44797</v>
      </c>
      <c r="C9222">
        <v>158492.22</v>
      </c>
      <c r="D9222" t="s">
        <v>1483</v>
      </c>
      <c r="E9222" t="s">
        <v>1487</v>
      </c>
      <c r="F9222" t="s">
        <v>268</v>
      </c>
      <c r="G9222" t="s">
        <v>8</v>
      </c>
      <c r="H9222" t="s">
        <v>1273</v>
      </c>
      <c r="J9222" t="s">
        <v>31511</v>
      </c>
      <c r="K9222" t="s">
        <v>22291</v>
      </c>
      <c r="L9222" t="s">
        <v>22291</v>
      </c>
      <c r="M9222" t="s">
        <v>22291</v>
      </c>
      <c r="N9222" t="str">
        <f t="shared" si="144"/>
        <v>OK</v>
      </c>
      <c r="O9222" t="str">
        <f>IF(OR(Table1_17[[#This Row],[amount]]&lt;$Y$8,Table1_17[[#This Row],[amount]]&gt;$Y$7),"Outlier","Normal")</f>
        <v>Normal</v>
      </c>
      <c r="P9222" t="str">
        <f>IF(OR(Table1_17[[#This Row],[missing_flag]]="Missing",Table1_17[[#This Row],[outlier_flag]]="Outliers"),"Review","Valid")</f>
        <v>Valid</v>
      </c>
    </row>
    <row r="9223" spans="1:16">
      <c r="A9223" t="s">
        <v>19930</v>
      </c>
      <c r="B9223" s="1">
        <v>45091</v>
      </c>
      <c r="C9223">
        <v>239621.25</v>
      </c>
      <c r="D9223" t="s">
        <v>1483</v>
      </c>
      <c r="E9223" t="s">
        <v>1499</v>
      </c>
      <c r="F9223" t="s">
        <v>271</v>
      </c>
      <c r="G9223" t="s">
        <v>8</v>
      </c>
      <c r="H9223" t="s">
        <v>1299</v>
      </c>
      <c r="J9223" t="s">
        <v>31512</v>
      </c>
      <c r="K9223" t="s">
        <v>22291</v>
      </c>
      <c r="L9223" t="s">
        <v>22291</v>
      </c>
      <c r="M9223" t="s">
        <v>22291</v>
      </c>
      <c r="N9223" t="str">
        <f t="shared" si="144"/>
        <v>OK</v>
      </c>
      <c r="O9223" t="str">
        <f>IF(OR(Table1_17[[#This Row],[amount]]&lt;$Y$8,Table1_17[[#This Row],[amount]]&gt;$Y$7),"Outlier","Normal")</f>
        <v>Normal</v>
      </c>
      <c r="P9223" t="str">
        <f>IF(OR(Table1_17[[#This Row],[missing_flag]]="Missing",Table1_17[[#This Row],[outlier_flag]]="Outliers"),"Review","Valid")</f>
        <v>Valid</v>
      </c>
    </row>
    <row r="9224" spans="1:16">
      <c r="A9224" t="s">
        <v>19932</v>
      </c>
      <c r="B9224" s="1">
        <v>44693</v>
      </c>
      <c r="C9224">
        <v>168767.93</v>
      </c>
      <c r="D9224" t="s">
        <v>1483</v>
      </c>
      <c r="E9224" t="s">
        <v>1499</v>
      </c>
      <c r="F9224" t="s">
        <v>264</v>
      </c>
      <c r="G9224" t="s">
        <v>13</v>
      </c>
      <c r="H9224" t="s">
        <v>838</v>
      </c>
      <c r="J9224" t="s">
        <v>31513</v>
      </c>
      <c r="K9224" t="s">
        <v>22291</v>
      </c>
      <c r="L9224" t="s">
        <v>22291</v>
      </c>
      <c r="M9224" t="s">
        <v>22291</v>
      </c>
      <c r="N9224" t="str">
        <f t="shared" si="144"/>
        <v>OK</v>
      </c>
      <c r="O9224" t="str">
        <f>IF(OR(Table1_17[[#This Row],[amount]]&lt;$Y$8,Table1_17[[#This Row],[amount]]&gt;$Y$7),"Outlier","Normal")</f>
        <v>Normal</v>
      </c>
      <c r="P9224" t="str">
        <f>IF(OR(Table1_17[[#This Row],[missing_flag]]="Missing",Table1_17[[#This Row],[outlier_flag]]="Outliers"),"Review","Valid")</f>
        <v>Valid</v>
      </c>
    </row>
    <row r="9225" spans="1:16">
      <c r="A9225" t="s">
        <v>19934</v>
      </c>
      <c r="B9225" s="1">
        <v>44608</v>
      </c>
      <c r="C9225">
        <v>-27452.03</v>
      </c>
      <c r="D9225" t="s">
        <v>1478</v>
      </c>
      <c r="E9225" t="s">
        <v>7</v>
      </c>
      <c r="F9225" t="s">
        <v>271</v>
      </c>
      <c r="G9225" t="s">
        <v>13</v>
      </c>
      <c r="I9225" t="s">
        <v>191</v>
      </c>
      <c r="J9225" t="s">
        <v>31514</v>
      </c>
      <c r="K9225" t="s">
        <v>22291</v>
      </c>
      <c r="L9225" t="s">
        <v>22291</v>
      </c>
      <c r="M9225" t="s">
        <v>22291</v>
      </c>
      <c r="N9225" t="str">
        <f t="shared" si="144"/>
        <v>OK</v>
      </c>
      <c r="O9225" t="str">
        <f>IF(OR(Table1_17[[#This Row],[amount]]&lt;$Y$8,Table1_17[[#This Row],[amount]]&gt;$Y$7),"Outlier","Normal")</f>
        <v>Normal</v>
      </c>
      <c r="P9225" t="str">
        <f>IF(OR(Table1_17[[#This Row],[missing_flag]]="Missing",Table1_17[[#This Row],[outlier_flag]]="Outliers"),"Review","Valid")</f>
        <v>Valid</v>
      </c>
    </row>
    <row r="9226" spans="1:16">
      <c r="A9226" t="s">
        <v>19936</v>
      </c>
      <c r="B9226" s="1">
        <v>45277</v>
      </c>
      <c r="C9226">
        <v>173094.1</v>
      </c>
      <c r="D9226" t="s">
        <v>1483</v>
      </c>
      <c r="E9226" t="s">
        <v>1487</v>
      </c>
      <c r="F9226" t="s">
        <v>268</v>
      </c>
      <c r="G9226" t="s">
        <v>17</v>
      </c>
      <c r="H9226" t="s">
        <v>1037</v>
      </c>
      <c r="J9226" t="s">
        <v>31515</v>
      </c>
      <c r="K9226" t="s">
        <v>22291</v>
      </c>
      <c r="L9226" t="s">
        <v>22291</v>
      </c>
      <c r="M9226" t="s">
        <v>22291</v>
      </c>
      <c r="N9226" t="str">
        <f t="shared" si="144"/>
        <v>OK</v>
      </c>
      <c r="O9226" t="str">
        <f>IF(OR(Table1_17[[#This Row],[amount]]&lt;$Y$8,Table1_17[[#This Row],[amount]]&gt;$Y$7),"Outlier","Normal")</f>
        <v>Normal</v>
      </c>
      <c r="P9226" t="str">
        <f>IF(OR(Table1_17[[#This Row],[missing_flag]]="Missing",Table1_17[[#This Row],[outlier_flag]]="Outliers"),"Review","Valid")</f>
        <v>Valid</v>
      </c>
    </row>
    <row r="9227" spans="1:16">
      <c r="A9227" t="s">
        <v>19938</v>
      </c>
      <c r="B9227" s="1">
        <v>45218</v>
      </c>
      <c r="C9227">
        <v>-22432.42</v>
      </c>
      <c r="D9227" t="s">
        <v>1478</v>
      </c>
      <c r="E9227" t="s">
        <v>20</v>
      </c>
      <c r="F9227" t="s">
        <v>271</v>
      </c>
      <c r="G9227" t="s">
        <v>29</v>
      </c>
      <c r="I9227" t="s">
        <v>51</v>
      </c>
      <c r="J9227" t="s">
        <v>31516</v>
      </c>
      <c r="K9227" t="s">
        <v>22291</v>
      </c>
      <c r="L9227" t="s">
        <v>22291</v>
      </c>
      <c r="M9227" t="s">
        <v>22291</v>
      </c>
      <c r="N9227" t="str">
        <f t="shared" si="144"/>
        <v>OK</v>
      </c>
      <c r="O9227" t="str">
        <f>IF(OR(Table1_17[[#This Row],[amount]]&lt;$Y$8,Table1_17[[#This Row],[amount]]&gt;$Y$7),"Outlier","Normal")</f>
        <v>Normal</v>
      </c>
      <c r="P9227" t="str">
        <f>IF(OR(Table1_17[[#This Row],[missing_flag]]="Missing",Table1_17[[#This Row],[outlier_flag]]="Outliers"),"Review","Valid")</f>
        <v>Valid</v>
      </c>
    </row>
    <row r="9228" spans="1:16">
      <c r="A9228" t="s">
        <v>19940</v>
      </c>
      <c r="B9228" s="1">
        <v>44598</v>
      </c>
      <c r="C9228">
        <v>-8416.42</v>
      </c>
      <c r="D9228" t="s">
        <v>1478</v>
      </c>
      <c r="E9228" t="s">
        <v>1534</v>
      </c>
      <c r="F9228" t="s">
        <v>268</v>
      </c>
      <c r="G9228" t="s">
        <v>17</v>
      </c>
      <c r="I9228" t="s">
        <v>30</v>
      </c>
      <c r="J9228" t="s">
        <v>31517</v>
      </c>
      <c r="K9228" t="s">
        <v>22291</v>
      </c>
      <c r="L9228" t="s">
        <v>22291</v>
      </c>
      <c r="M9228" t="s">
        <v>22291</v>
      </c>
      <c r="N9228" t="str">
        <f t="shared" si="144"/>
        <v>OK</v>
      </c>
      <c r="O9228" t="str">
        <f>IF(OR(Table1_17[[#This Row],[amount]]&lt;$Y$8,Table1_17[[#This Row],[amount]]&gt;$Y$7),"Outlier","Normal")</f>
        <v>Normal</v>
      </c>
      <c r="P9228" t="str">
        <f>IF(OR(Table1_17[[#This Row],[missing_flag]]="Missing",Table1_17[[#This Row],[outlier_flag]]="Outliers"),"Review","Valid")</f>
        <v>Valid</v>
      </c>
    </row>
    <row r="9229" spans="1:16">
      <c r="A9229" t="s">
        <v>19942</v>
      </c>
      <c r="B9229" s="1">
        <v>44636</v>
      </c>
      <c r="C9229">
        <v>130442</v>
      </c>
      <c r="D9229" t="s">
        <v>1483</v>
      </c>
      <c r="E9229" t="s">
        <v>1484</v>
      </c>
      <c r="F9229" t="s">
        <v>268</v>
      </c>
      <c r="G9229" t="s">
        <v>8</v>
      </c>
      <c r="H9229" t="s">
        <v>748</v>
      </c>
      <c r="J9229" t="s">
        <v>31518</v>
      </c>
      <c r="K9229" t="s">
        <v>22291</v>
      </c>
      <c r="L9229" t="s">
        <v>22291</v>
      </c>
      <c r="M9229" t="s">
        <v>22291</v>
      </c>
      <c r="N9229" t="str">
        <f t="shared" si="144"/>
        <v>OK</v>
      </c>
      <c r="O9229" t="str">
        <f>IF(OR(Table1_17[[#This Row],[amount]]&lt;$Y$8,Table1_17[[#This Row],[amount]]&gt;$Y$7),"Outlier","Normal")</f>
        <v>Normal</v>
      </c>
      <c r="P9229" t="str">
        <f>IF(OR(Table1_17[[#This Row],[missing_flag]]="Missing",Table1_17[[#This Row],[outlier_flag]]="Outliers"),"Review","Valid")</f>
        <v>Valid</v>
      </c>
    </row>
    <row r="9230" spans="1:16">
      <c r="A9230" t="s">
        <v>19944</v>
      </c>
      <c r="B9230" s="1">
        <v>44694</v>
      </c>
      <c r="C9230">
        <v>48132.7</v>
      </c>
      <c r="D9230" t="s">
        <v>1483</v>
      </c>
      <c r="E9230" t="s">
        <v>1487</v>
      </c>
      <c r="F9230" t="s">
        <v>271</v>
      </c>
      <c r="G9230" t="s">
        <v>13</v>
      </c>
      <c r="H9230" t="s">
        <v>959</v>
      </c>
      <c r="J9230" t="s">
        <v>31519</v>
      </c>
      <c r="K9230" t="s">
        <v>22291</v>
      </c>
      <c r="L9230" t="s">
        <v>22291</v>
      </c>
      <c r="M9230" t="s">
        <v>22291</v>
      </c>
      <c r="N9230" t="str">
        <f t="shared" si="144"/>
        <v>OK</v>
      </c>
      <c r="O9230" t="str">
        <f>IF(OR(Table1_17[[#This Row],[amount]]&lt;$Y$8,Table1_17[[#This Row],[amount]]&gt;$Y$7),"Outlier","Normal")</f>
        <v>Normal</v>
      </c>
      <c r="P9230" t="str">
        <f>IF(OR(Table1_17[[#This Row],[missing_flag]]="Missing",Table1_17[[#This Row],[outlier_flag]]="Outliers"),"Review","Valid")</f>
        <v>Valid</v>
      </c>
    </row>
    <row r="9231" spans="1:16">
      <c r="A9231" t="s">
        <v>19946</v>
      </c>
      <c r="B9231" s="1">
        <v>44833</v>
      </c>
      <c r="C9231">
        <v>251557.64</v>
      </c>
      <c r="D9231" t="s">
        <v>1483</v>
      </c>
      <c r="E9231" t="s">
        <v>1487</v>
      </c>
      <c r="F9231" t="s">
        <v>264</v>
      </c>
      <c r="G9231" t="s">
        <v>29</v>
      </c>
      <c r="H9231" t="s">
        <v>900</v>
      </c>
      <c r="J9231" t="s">
        <v>31520</v>
      </c>
      <c r="K9231" t="s">
        <v>22291</v>
      </c>
      <c r="L9231" t="s">
        <v>22291</v>
      </c>
      <c r="M9231" t="s">
        <v>22291</v>
      </c>
      <c r="N9231" t="str">
        <f t="shared" si="144"/>
        <v>OK</v>
      </c>
      <c r="O9231" t="str">
        <f>IF(OR(Table1_17[[#This Row],[amount]]&lt;$Y$8,Table1_17[[#This Row],[amount]]&gt;$Y$7),"Outlier","Normal")</f>
        <v>Normal</v>
      </c>
      <c r="P9231" t="str">
        <f>IF(OR(Table1_17[[#This Row],[missing_flag]]="Missing",Table1_17[[#This Row],[outlier_flag]]="Outliers"),"Review","Valid")</f>
        <v>Valid</v>
      </c>
    </row>
    <row r="9232" spans="1:16">
      <c r="A9232" t="s">
        <v>19948</v>
      </c>
      <c r="B9232" s="1">
        <v>45210</v>
      </c>
      <c r="C9232">
        <v>92250.65</v>
      </c>
      <c r="D9232" t="s">
        <v>1483</v>
      </c>
      <c r="E9232" t="s">
        <v>1487</v>
      </c>
      <c r="F9232" t="s">
        <v>268</v>
      </c>
      <c r="G9232" t="s">
        <v>17</v>
      </c>
      <c r="H9232" t="s">
        <v>736</v>
      </c>
      <c r="J9232" t="s">
        <v>31521</v>
      </c>
      <c r="K9232" t="s">
        <v>22291</v>
      </c>
      <c r="L9232" t="s">
        <v>22291</v>
      </c>
      <c r="M9232" t="s">
        <v>22291</v>
      </c>
      <c r="N9232" t="str">
        <f t="shared" si="144"/>
        <v>OK</v>
      </c>
      <c r="O9232" t="str">
        <f>IF(OR(Table1_17[[#This Row],[amount]]&lt;$Y$8,Table1_17[[#This Row],[amount]]&gt;$Y$7),"Outlier","Normal")</f>
        <v>Normal</v>
      </c>
      <c r="P9232" t="str">
        <f>IF(OR(Table1_17[[#This Row],[missing_flag]]="Missing",Table1_17[[#This Row],[outlier_flag]]="Outliers"),"Review","Valid")</f>
        <v>Valid</v>
      </c>
    </row>
    <row r="9233" spans="1:16">
      <c r="A9233" t="s">
        <v>19950</v>
      </c>
      <c r="B9233" s="1">
        <v>44720</v>
      </c>
      <c r="C9233">
        <v>163334.1</v>
      </c>
      <c r="D9233" t="s">
        <v>1483</v>
      </c>
      <c r="E9233" t="s">
        <v>1484</v>
      </c>
      <c r="F9233" t="s">
        <v>264</v>
      </c>
      <c r="G9233" t="s">
        <v>17</v>
      </c>
      <c r="H9233" t="s">
        <v>1277</v>
      </c>
      <c r="J9233" t="s">
        <v>31522</v>
      </c>
      <c r="K9233" t="s">
        <v>22291</v>
      </c>
      <c r="L9233" t="s">
        <v>22291</v>
      </c>
      <c r="M9233" t="s">
        <v>22291</v>
      </c>
      <c r="N9233" t="str">
        <f t="shared" si="144"/>
        <v>OK</v>
      </c>
      <c r="O9233" t="str">
        <f>IF(OR(Table1_17[[#This Row],[amount]]&lt;$Y$8,Table1_17[[#This Row],[amount]]&gt;$Y$7),"Outlier","Normal")</f>
        <v>Normal</v>
      </c>
      <c r="P9233" t="str">
        <f>IF(OR(Table1_17[[#This Row],[missing_flag]]="Missing",Table1_17[[#This Row],[outlier_flag]]="Outliers"),"Review","Valid")</f>
        <v>Valid</v>
      </c>
    </row>
    <row r="9234" spans="1:16">
      <c r="A9234" t="s">
        <v>19952</v>
      </c>
      <c r="B9234" s="1">
        <v>44888</v>
      </c>
      <c r="C9234">
        <v>215886.47</v>
      </c>
      <c r="D9234" t="s">
        <v>1483</v>
      </c>
      <c r="E9234" t="s">
        <v>1499</v>
      </c>
      <c r="F9234" t="s">
        <v>264</v>
      </c>
      <c r="G9234" t="s">
        <v>13</v>
      </c>
      <c r="H9234" t="s">
        <v>1323</v>
      </c>
      <c r="J9234" t="s">
        <v>31523</v>
      </c>
      <c r="K9234" t="s">
        <v>22291</v>
      </c>
      <c r="L9234" t="s">
        <v>22291</v>
      </c>
      <c r="M9234" t="s">
        <v>22291</v>
      </c>
      <c r="N9234" t="str">
        <f t="shared" si="144"/>
        <v>OK</v>
      </c>
      <c r="O9234" t="str">
        <f>IF(OR(Table1_17[[#This Row],[amount]]&lt;$Y$8,Table1_17[[#This Row],[amount]]&gt;$Y$7),"Outlier","Normal")</f>
        <v>Normal</v>
      </c>
      <c r="P9234" t="str">
        <f>IF(OR(Table1_17[[#This Row],[missing_flag]]="Missing",Table1_17[[#This Row],[outlier_flag]]="Outliers"),"Review","Valid")</f>
        <v>Valid</v>
      </c>
    </row>
    <row r="9235" spans="1:16">
      <c r="A9235" t="s">
        <v>19954</v>
      </c>
      <c r="B9235" s="1">
        <v>44825</v>
      </c>
      <c r="C9235">
        <v>-74326.03</v>
      </c>
      <c r="D9235" t="s">
        <v>1478</v>
      </c>
      <c r="E9235" t="s">
        <v>1509</v>
      </c>
      <c r="F9235" t="s">
        <v>264</v>
      </c>
      <c r="G9235" t="s">
        <v>17</v>
      </c>
      <c r="I9235" t="s">
        <v>107</v>
      </c>
      <c r="J9235" t="s">
        <v>31524</v>
      </c>
      <c r="K9235" t="s">
        <v>22291</v>
      </c>
      <c r="L9235" t="s">
        <v>22291</v>
      </c>
      <c r="M9235" t="s">
        <v>22291</v>
      </c>
      <c r="N9235" t="str">
        <f t="shared" si="144"/>
        <v>OK</v>
      </c>
      <c r="O9235" t="str">
        <f>IF(OR(Table1_17[[#This Row],[amount]]&lt;$Y$8,Table1_17[[#This Row],[amount]]&gt;$Y$7),"Outlier","Normal")</f>
        <v>Normal</v>
      </c>
      <c r="P9235" t="str">
        <f>IF(OR(Table1_17[[#This Row],[missing_flag]]="Missing",Table1_17[[#This Row],[outlier_flag]]="Outliers"),"Review","Valid")</f>
        <v>Valid</v>
      </c>
    </row>
    <row r="9236" spans="1:16">
      <c r="A9236" t="s">
        <v>19956</v>
      </c>
      <c r="B9236" s="1">
        <v>44798</v>
      </c>
      <c r="C9236">
        <v>173068.51</v>
      </c>
      <c r="D9236" t="s">
        <v>1483</v>
      </c>
      <c r="E9236" t="s">
        <v>1487</v>
      </c>
      <c r="F9236" t="s">
        <v>271</v>
      </c>
      <c r="G9236" t="s">
        <v>13</v>
      </c>
      <c r="H9236" t="s">
        <v>1247</v>
      </c>
      <c r="J9236" t="s">
        <v>31525</v>
      </c>
      <c r="K9236" t="s">
        <v>22291</v>
      </c>
      <c r="L9236" t="s">
        <v>22291</v>
      </c>
      <c r="M9236" t="s">
        <v>22291</v>
      </c>
      <c r="N9236" t="str">
        <f t="shared" si="144"/>
        <v>OK</v>
      </c>
      <c r="O9236" t="str">
        <f>IF(OR(Table1_17[[#This Row],[amount]]&lt;$Y$8,Table1_17[[#This Row],[amount]]&gt;$Y$7),"Outlier","Normal")</f>
        <v>Normal</v>
      </c>
      <c r="P9236" t="str">
        <f>IF(OR(Table1_17[[#This Row],[missing_flag]]="Missing",Table1_17[[#This Row],[outlier_flag]]="Outliers"),"Review","Valid")</f>
        <v>Valid</v>
      </c>
    </row>
    <row r="9237" spans="1:16">
      <c r="A9237" t="s">
        <v>19958</v>
      </c>
      <c r="B9237" s="1">
        <v>44829</v>
      </c>
      <c r="C9237">
        <v>107826.57</v>
      </c>
      <c r="D9237" t="s">
        <v>1483</v>
      </c>
      <c r="E9237" t="s">
        <v>1484</v>
      </c>
      <c r="F9237" t="s">
        <v>264</v>
      </c>
      <c r="G9237" t="s">
        <v>8</v>
      </c>
      <c r="H9237" t="s">
        <v>1185</v>
      </c>
      <c r="J9237" t="s">
        <v>31526</v>
      </c>
      <c r="K9237" t="s">
        <v>22291</v>
      </c>
      <c r="L9237" t="s">
        <v>22291</v>
      </c>
      <c r="M9237" t="s">
        <v>22291</v>
      </c>
      <c r="N9237" t="str">
        <f t="shared" si="144"/>
        <v>OK</v>
      </c>
      <c r="O9237" t="str">
        <f>IF(OR(Table1_17[[#This Row],[amount]]&lt;$Y$8,Table1_17[[#This Row],[amount]]&gt;$Y$7),"Outlier","Normal")</f>
        <v>Normal</v>
      </c>
      <c r="P9237" t="str">
        <f>IF(OR(Table1_17[[#This Row],[missing_flag]]="Missing",Table1_17[[#This Row],[outlier_flag]]="Outliers"),"Review","Valid")</f>
        <v>Valid</v>
      </c>
    </row>
    <row r="9238" spans="1:16">
      <c r="A9238" t="s">
        <v>19960</v>
      </c>
      <c r="B9238" s="1">
        <v>45234</v>
      </c>
      <c r="C9238">
        <v>184986.4</v>
      </c>
      <c r="D9238" t="s">
        <v>1483</v>
      </c>
      <c r="E9238" t="s">
        <v>1499</v>
      </c>
      <c r="F9238" t="s">
        <v>271</v>
      </c>
      <c r="G9238" t="s">
        <v>8</v>
      </c>
      <c r="H9238" t="s">
        <v>1011</v>
      </c>
      <c r="J9238" t="s">
        <v>31527</v>
      </c>
      <c r="K9238" t="s">
        <v>22291</v>
      </c>
      <c r="L9238" t="s">
        <v>22291</v>
      </c>
      <c r="M9238" t="s">
        <v>22291</v>
      </c>
      <c r="N9238" t="str">
        <f t="shared" si="144"/>
        <v>OK</v>
      </c>
      <c r="O9238" t="str">
        <f>IF(OR(Table1_17[[#This Row],[amount]]&lt;$Y$8,Table1_17[[#This Row],[amount]]&gt;$Y$7),"Outlier","Normal")</f>
        <v>Normal</v>
      </c>
      <c r="P9238" t="str">
        <f>IF(OR(Table1_17[[#This Row],[missing_flag]]="Missing",Table1_17[[#This Row],[outlier_flag]]="Outliers"),"Review","Valid")</f>
        <v>Valid</v>
      </c>
    </row>
    <row r="9239" spans="1:16">
      <c r="A9239" t="s">
        <v>19962</v>
      </c>
      <c r="B9239" s="1">
        <v>45025</v>
      </c>
      <c r="C9239">
        <v>81742.03</v>
      </c>
      <c r="D9239" t="s">
        <v>1483</v>
      </c>
      <c r="E9239" t="s">
        <v>1499</v>
      </c>
      <c r="F9239" t="s">
        <v>268</v>
      </c>
      <c r="G9239" t="s">
        <v>17</v>
      </c>
      <c r="H9239" t="s">
        <v>1215</v>
      </c>
      <c r="J9239" t="s">
        <v>31528</v>
      </c>
      <c r="K9239" t="s">
        <v>22291</v>
      </c>
      <c r="L9239" t="s">
        <v>22291</v>
      </c>
      <c r="M9239" t="s">
        <v>22291</v>
      </c>
      <c r="N9239" t="str">
        <f t="shared" si="144"/>
        <v>OK</v>
      </c>
      <c r="O9239" t="str">
        <f>IF(OR(Table1_17[[#This Row],[amount]]&lt;$Y$8,Table1_17[[#This Row],[amount]]&gt;$Y$7),"Outlier","Normal")</f>
        <v>Normal</v>
      </c>
      <c r="P9239" t="str">
        <f>IF(OR(Table1_17[[#This Row],[missing_flag]]="Missing",Table1_17[[#This Row],[outlier_flag]]="Outliers"),"Review","Valid")</f>
        <v>Valid</v>
      </c>
    </row>
    <row r="9240" spans="1:16">
      <c r="A9240" t="s">
        <v>19964</v>
      </c>
      <c r="B9240" s="1">
        <v>45140</v>
      </c>
      <c r="C9240">
        <v>-16393.830000000002</v>
      </c>
      <c r="D9240" t="s">
        <v>1478</v>
      </c>
      <c r="E9240" t="s">
        <v>7</v>
      </c>
      <c r="F9240" t="s">
        <v>268</v>
      </c>
      <c r="G9240" t="s">
        <v>8</v>
      </c>
      <c r="I9240" t="s">
        <v>79</v>
      </c>
      <c r="J9240" t="s">
        <v>31529</v>
      </c>
      <c r="K9240" t="s">
        <v>22291</v>
      </c>
      <c r="L9240" t="s">
        <v>22291</v>
      </c>
      <c r="M9240" t="s">
        <v>22291</v>
      </c>
      <c r="N9240" t="str">
        <f t="shared" si="144"/>
        <v>OK</v>
      </c>
      <c r="O9240" t="str">
        <f>IF(OR(Table1_17[[#This Row],[amount]]&lt;$Y$8,Table1_17[[#This Row],[amount]]&gt;$Y$7),"Outlier","Normal")</f>
        <v>Normal</v>
      </c>
      <c r="P9240" t="str">
        <f>IF(OR(Table1_17[[#This Row],[missing_flag]]="Missing",Table1_17[[#This Row],[outlier_flag]]="Outliers"),"Review","Valid")</f>
        <v>Valid</v>
      </c>
    </row>
    <row r="9241" spans="1:16">
      <c r="A9241" t="s">
        <v>19966</v>
      </c>
      <c r="B9241" s="1">
        <v>44916</v>
      </c>
      <c r="C9241">
        <v>10426.879999999999</v>
      </c>
      <c r="D9241" t="s">
        <v>1924</v>
      </c>
      <c r="E9241" t="s">
        <v>1924</v>
      </c>
      <c r="F9241" t="s">
        <v>271</v>
      </c>
      <c r="G9241" t="s">
        <v>13</v>
      </c>
      <c r="J9241" t="s">
        <v>31530</v>
      </c>
      <c r="K9241" t="s">
        <v>22291</v>
      </c>
      <c r="L9241" t="s">
        <v>22291</v>
      </c>
      <c r="M9241" t="s">
        <v>22291</v>
      </c>
      <c r="N9241" t="str">
        <f t="shared" si="144"/>
        <v>OK</v>
      </c>
      <c r="O9241" t="str">
        <f>IF(OR(Table1_17[[#This Row],[amount]]&lt;$Y$8,Table1_17[[#This Row],[amount]]&gt;$Y$7),"Outlier","Normal")</f>
        <v>Normal</v>
      </c>
      <c r="P9241" t="str">
        <f>IF(OR(Table1_17[[#This Row],[missing_flag]]="Missing",Table1_17[[#This Row],[outlier_flag]]="Outliers"),"Review","Valid")</f>
        <v>Valid</v>
      </c>
    </row>
    <row r="9242" spans="1:16">
      <c r="A9242" t="s">
        <v>19968</v>
      </c>
      <c r="B9242" s="1">
        <v>45105</v>
      </c>
      <c r="C9242">
        <v>101380.61</v>
      </c>
      <c r="D9242" t="s">
        <v>1483</v>
      </c>
      <c r="E9242" t="s">
        <v>1487</v>
      </c>
      <c r="F9242" t="s">
        <v>268</v>
      </c>
      <c r="G9242" t="s">
        <v>29</v>
      </c>
      <c r="H9242" t="s">
        <v>1121</v>
      </c>
      <c r="J9242" t="s">
        <v>31531</v>
      </c>
      <c r="K9242" t="s">
        <v>22291</v>
      </c>
      <c r="L9242" t="s">
        <v>22291</v>
      </c>
      <c r="M9242" t="s">
        <v>22291</v>
      </c>
      <c r="N9242" t="str">
        <f t="shared" si="144"/>
        <v>OK</v>
      </c>
      <c r="O9242" t="str">
        <f>IF(OR(Table1_17[[#This Row],[amount]]&lt;$Y$8,Table1_17[[#This Row],[amount]]&gt;$Y$7),"Outlier","Normal")</f>
        <v>Normal</v>
      </c>
      <c r="P9242" t="str">
        <f>IF(OR(Table1_17[[#This Row],[missing_flag]]="Missing",Table1_17[[#This Row],[outlier_flag]]="Outliers"),"Review","Valid")</f>
        <v>Valid</v>
      </c>
    </row>
    <row r="9243" spans="1:16">
      <c r="A9243" t="s">
        <v>19970</v>
      </c>
      <c r="B9243" s="1">
        <v>45039</v>
      </c>
      <c r="C9243">
        <v>92301.27</v>
      </c>
      <c r="D9243" t="s">
        <v>1483</v>
      </c>
      <c r="E9243" t="s">
        <v>1499</v>
      </c>
      <c r="F9243" t="s">
        <v>271</v>
      </c>
      <c r="G9243" t="s">
        <v>29</v>
      </c>
      <c r="H9243" t="s">
        <v>852</v>
      </c>
      <c r="J9243" t="s">
        <v>31532</v>
      </c>
      <c r="K9243" t="s">
        <v>22291</v>
      </c>
      <c r="L9243" t="s">
        <v>22291</v>
      </c>
      <c r="M9243" t="s">
        <v>22291</v>
      </c>
      <c r="N9243" t="str">
        <f t="shared" si="144"/>
        <v>OK</v>
      </c>
      <c r="O9243" t="str">
        <f>IF(OR(Table1_17[[#This Row],[amount]]&lt;$Y$8,Table1_17[[#This Row],[amount]]&gt;$Y$7),"Outlier","Normal")</f>
        <v>Normal</v>
      </c>
      <c r="P9243" t="str">
        <f>IF(OR(Table1_17[[#This Row],[missing_flag]]="Missing",Table1_17[[#This Row],[outlier_flag]]="Outliers"),"Review","Valid")</f>
        <v>Valid</v>
      </c>
    </row>
    <row r="9244" spans="1:16">
      <c r="A9244" t="s">
        <v>19972</v>
      </c>
      <c r="B9244" s="1">
        <v>44697</v>
      </c>
      <c r="C9244">
        <v>-26616.41</v>
      </c>
      <c r="D9244" t="s">
        <v>1478</v>
      </c>
      <c r="E9244" t="s">
        <v>1509</v>
      </c>
      <c r="F9244" t="s">
        <v>271</v>
      </c>
      <c r="G9244" t="s">
        <v>8</v>
      </c>
      <c r="I9244" t="s">
        <v>238</v>
      </c>
      <c r="J9244" t="s">
        <v>31533</v>
      </c>
      <c r="K9244" t="s">
        <v>22291</v>
      </c>
      <c r="L9244" t="s">
        <v>22291</v>
      </c>
      <c r="M9244" t="s">
        <v>22291</v>
      </c>
      <c r="N9244" t="str">
        <f t="shared" si="144"/>
        <v>OK</v>
      </c>
      <c r="O9244" t="str">
        <f>IF(OR(Table1_17[[#This Row],[amount]]&lt;$Y$8,Table1_17[[#This Row],[amount]]&gt;$Y$7),"Outlier","Normal")</f>
        <v>Normal</v>
      </c>
      <c r="P9244" t="str">
        <f>IF(OR(Table1_17[[#This Row],[missing_flag]]="Missing",Table1_17[[#This Row],[outlier_flag]]="Outliers"),"Review","Valid")</f>
        <v>Valid</v>
      </c>
    </row>
    <row r="9245" spans="1:16">
      <c r="A9245" t="s">
        <v>19974</v>
      </c>
      <c r="B9245" s="1">
        <v>44680</v>
      </c>
      <c r="C9245">
        <v>-26712.79</v>
      </c>
      <c r="D9245" t="s">
        <v>1478</v>
      </c>
      <c r="E9245" t="s">
        <v>1534</v>
      </c>
      <c r="F9245" t="s">
        <v>268</v>
      </c>
      <c r="G9245" t="s">
        <v>17</v>
      </c>
      <c r="I9245" t="s">
        <v>21</v>
      </c>
      <c r="J9245" t="s">
        <v>31534</v>
      </c>
      <c r="K9245" t="s">
        <v>22291</v>
      </c>
      <c r="L9245" t="s">
        <v>22291</v>
      </c>
      <c r="M9245" t="s">
        <v>22291</v>
      </c>
      <c r="N9245" t="str">
        <f t="shared" si="144"/>
        <v>OK</v>
      </c>
      <c r="O9245" t="str">
        <f>IF(OR(Table1_17[[#This Row],[amount]]&lt;$Y$8,Table1_17[[#This Row],[amount]]&gt;$Y$7),"Outlier","Normal")</f>
        <v>Normal</v>
      </c>
      <c r="P9245" t="str">
        <f>IF(OR(Table1_17[[#This Row],[missing_flag]]="Missing",Table1_17[[#This Row],[outlier_flag]]="Outliers"),"Review","Valid")</f>
        <v>Valid</v>
      </c>
    </row>
    <row r="9246" spans="1:16">
      <c r="A9246" t="s">
        <v>19976</v>
      </c>
      <c r="B9246" s="1">
        <v>45087</v>
      </c>
      <c r="C9246">
        <v>-44583.4</v>
      </c>
      <c r="D9246" t="s">
        <v>1478</v>
      </c>
      <c r="E9246" t="s">
        <v>1496</v>
      </c>
      <c r="F9246" t="s">
        <v>264</v>
      </c>
      <c r="G9246" t="s">
        <v>17</v>
      </c>
      <c r="I9246" t="s">
        <v>51</v>
      </c>
      <c r="J9246" t="s">
        <v>31535</v>
      </c>
      <c r="K9246" t="s">
        <v>22291</v>
      </c>
      <c r="L9246" t="s">
        <v>22291</v>
      </c>
      <c r="M9246" t="s">
        <v>22291</v>
      </c>
      <c r="N9246" t="str">
        <f t="shared" si="144"/>
        <v>OK</v>
      </c>
      <c r="O9246" t="str">
        <f>IF(OR(Table1_17[[#This Row],[amount]]&lt;$Y$8,Table1_17[[#This Row],[amount]]&gt;$Y$7),"Outlier","Normal")</f>
        <v>Normal</v>
      </c>
      <c r="P9246" t="str">
        <f>IF(OR(Table1_17[[#This Row],[missing_flag]]="Missing",Table1_17[[#This Row],[outlier_flag]]="Outliers"),"Review","Valid")</f>
        <v>Valid</v>
      </c>
    </row>
    <row r="9247" spans="1:16">
      <c r="A9247" t="s">
        <v>19978</v>
      </c>
      <c r="B9247" s="1">
        <v>45084</v>
      </c>
      <c r="C9247">
        <v>130261.98</v>
      </c>
      <c r="D9247" t="s">
        <v>1483</v>
      </c>
      <c r="E9247" t="s">
        <v>1484</v>
      </c>
      <c r="F9247" t="s">
        <v>268</v>
      </c>
      <c r="G9247" t="s">
        <v>29</v>
      </c>
      <c r="H9247" t="s">
        <v>774</v>
      </c>
      <c r="J9247" t="s">
        <v>31536</v>
      </c>
      <c r="K9247" t="s">
        <v>22291</v>
      </c>
      <c r="L9247" t="s">
        <v>22291</v>
      </c>
      <c r="M9247" t="s">
        <v>22291</v>
      </c>
      <c r="N9247" t="str">
        <f t="shared" si="144"/>
        <v>OK</v>
      </c>
      <c r="O9247" t="str">
        <f>IF(OR(Table1_17[[#This Row],[amount]]&lt;$Y$8,Table1_17[[#This Row],[amount]]&gt;$Y$7),"Outlier","Normal")</f>
        <v>Normal</v>
      </c>
      <c r="P9247" t="str">
        <f>IF(OR(Table1_17[[#This Row],[missing_flag]]="Missing",Table1_17[[#This Row],[outlier_flag]]="Outliers"),"Review","Valid")</f>
        <v>Valid</v>
      </c>
    </row>
    <row r="9248" spans="1:16">
      <c r="A9248" t="s">
        <v>19980</v>
      </c>
      <c r="B9248" s="1">
        <v>44643</v>
      </c>
      <c r="C9248">
        <v>-49047.14</v>
      </c>
      <c r="D9248" t="s">
        <v>1478</v>
      </c>
      <c r="E9248" t="s">
        <v>1509</v>
      </c>
      <c r="F9248" t="s">
        <v>271</v>
      </c>
      <c r="G9248" t="s">
        <v>29</v>
      </c>
      <c r="I9248" t="s">
        <v>61</v>
      </c>
      <c r="J9248" t="s">
        <v>31537</v>
      </c>
      <c r="K9248" t="s">
        <v>22291</v>
      </c>
      <c r="L9248" t="s">
        <v>22291</v>
      </c>
      <c r="M9248" t="s">
        <v>22291</v>
      </c>
      <c r="N9248" t="str">
        <f t="shared" si="144"/>
        <v>OK</v>
      </c>
      <c r="O9248" t="str">
        <f>IF(OR(Table1_17[[#This Row],[amount]]&lt;$Y$8,Table1_17[[#This Row],[amount]]&gt;$Y$7),"Outlier","Normal")</f>
        <v>Normal</v>
      </c>
      <c r="P9248" t="str">
        <f>IF(OR(Table1_17[[#This Row],[missing_flag]]="Missing",Table1_17[[#This Row],[outlier_flag]]="Outliers"),"Review","Valid")</f>
        <v>Valid</v>
      </c>
    </row>
    <row r="9249" spans="1:16">
      <c r="A9249" t="s">
        <v>19982</v>
      </c>
      <c r="B9249" s="1">
        <v>44732</v>
      </c>
      <c r="C9249">
        <v>-54454.09</v>
      </c>
      <c r="D9249" t="s">
        <v>1478</v>
      </c>
      <c r="E9249" t="s">
        <v>1496</v>
      </c>
      <c r="F9249" t="s">
        <v>271</v>
      </c>
      <c r="G9249" t="s">
        <v>13</v>
      </c>
      <c r="I9249" t="s">
        <v>167</v>
      </c>
      <c r="J9249" t="s">
        <v>31538</v>
      </c>
      <c r="K9249" t="s">
        <v>22291</v>
      </c>
      <c r="L9249" t="s">
        <v>22291</v>
      </c>
      <c r="M9249" t="s">
        <v>22291</v>
      </c>
      <c r="N9249" t="str">
        <f t="shared" si="144"/>
        <v>OK</v>
      </c>
      <c r="O9249" t="str">
        <f>IF(OR(Table1_17[[#This Row],[amount]]&lt;$Y$8,Table1_17[[#This Row],[amount]]&gt;$Y$7),"Outlier","Normal")</f>
        <v>Normal</v>
      </c>
      <c r="P9249" t="str">
        <f>IF(OR(Table1_17[[#This Row],[missing_flag]]="Missing",Table1_17[[#This Row],[outlier_flag]]="Outliers"),"Review","Valid")</f>
        <v>Valid</v>
      </c>
    </row>
    <row r="9250" spans="1:16">
      <c r="A9250" t="s">
        <v>19984</v>
      </c>
      <c r="B9250" s="1">
        <v>45199</v>
      </c>
      <c r="C9250">
        <v>-46601.77</v>
      </c>
      <c r="D9250" t="s">
        <v>1478</v>
      </c>
      <c r="E9250" t="s">
        <v>20</v>
      </c>
      <c r="F9250" t="s">
        <v>264</v>
      </c>
      <c r="G9250" t="s">
        <v>17</v>
      </c>
      <c r="I9250" t="s">
        <v>201</v>
      </c>
      <c r="J9250" t="s">
        <v>31539</v>
      </c>
      <c r="K9250" t="s">
        <v>22291</v>
      </c>
      <c r="L9250" t="s">
        <v>22291</v>
      </c>
      <c r="M9250" t="s">
        <v>22291</v>
      </c>
      <c r="N9250" t="str">
        <f t="shared" si="144"/>
        <v>OK</v>
      </c>
      <c r="O9250" t="str">
        <f>IF(OR(Table1_17[[#This Row],[amount]]&lt;$Y$8,Table1_17[[#This Row],[amount]]&gt;$Y$7),"Outlier","Normal")</f>
        <v>Normal</v>
      </c>
      <c r="P9250" t="str">
        <f>IF(OR(Table1_17[[#This Row],[missing_flag]]="Missing",Table1_17[[#This Row],[outlier_flag]]="Outliers"),"Review","Valid")</f>
        <v>Valid</v>
      </c>
    </row>
    <row r="9251" spans="1:16">
      <c r="A9251" t="s">
        <v>19986</v>
      </c>
      <c r="B9251" s="1">
        <v>45211</v>
      </c>
      <c r="C9251">
        <v>25462.19</v>
      </c>
      <c r="D9251" t="s">
        <v>1924</v>
      </c>
      <c r="E9251" t="s">
        <v>1924</v>
      </c>
      <c r="F9251" t="s">
        <v>268</v>
      </c>
      <c r="G9251" t="s">
        <v>13</v>
      </c>
      <c r="J9251" t="s">
        <v>31540</v>
      </c>
      <c r="K9251" t="s">
        <v>22291</v>
      </c>
      <c r="L9251" t="s">
        <v>22291</v>
      </c>
      <c r="M9251" t="s">
        <v>22291</v>
      </c>
      <c r="N9251" t="str">
        <f t="shared" si="144"/>
        <v>OK</v>
      </c>
      <c r="O9251" t="str">
        <f>IF(OR(Table1_17[[#This Row],[amount]]&lt;$Y$8,Table1_17[[#This Row],[amount]]&gt;$Y$7),"Outlier","Normal")</f>
        <v>Normal</v>
      </c>
      <c r="P9251" t="str">
        <f>IF(OR(Table1_17[[#This Row],[missing_flag]]="Missing",Table1_17[[#This Row],[outlier_flag]]="Outliers"),"Review","Valid")</f>
        <v>Valid</v>
      </c>
    </row>
    <row r="9252" spans="1:16">
      <c r="A9252" t="s">
        <v>19988</v>
      </c>
      <c r="B9252" s="1">
        <v>45005</v>
      </c>
      <c r="C9252">
        <v>-31547.27</v>
      </c>
      <c r="D9252" t="s">
        <v>1478</v>
      </c>
      <c r="E9252" t="s">
        <v>1509</v>
      </c>
      <c r="F9252" t="s">
        <v>271</v>
      </c>
      <c r="G9252" t="s">
        <v>8</v>
      </c>
      <c r="I9252" t="s">
        <v>89</v>
      </c>
      <c r="J9252" t="s">
        <v>31541</v>
      </c>
      <c r="K9252" t="s">
        <v>22291</v>
      </c>
      <c r="L9252" t="s">
        <v>22291</v>
      </c>
      <c r="M9252" t="s">
        <v>22291</v>
      </c>
      <c r="N9252" t="str">
        <f t="shared" si="144"/>
        <v>OK</v>
      </c>
      <c r="O9252" t="str">
        <f>IF(OR(Table1_17[[#This Row],[amount]]&lt;$Y$8,Table1_17[[#This Row],[amount]]&gt;$Y$7),"Outlier","Normal")</f>
        <v>Normal</v>
      </c>
      <c r="P9252" t="str">
        <f>IF(OR(Table1_17[[#This Row],[missing_flag]]="Missing",Table1_17[[#This Row],[outlier_flag]]="Outliers"),"Review","Valid")</f>
        <v>Valid</v>
      </c>
    </row>
    <row r="9253" spans="1:16">
      <c r="A9253" t="s">
        <v>19990</v>
      </c>
      <c r="B9253" s="1">
        <v>44724</v>
      </c>
      <c r="C9253">
        <v>-54000.17</v>
      </c>
      <c r="D9253" t="s">
        <v>1478</v>
      </c>
      <c r="E9253" t="s">
        <v>20</v>
      </c>
      <c r="F9253" t="s">
        <v>271</v>
      </c>
      <c r="G9253" t="s">
        <v>29</v>
      </c>
      <c r="I9253" t="s">
        <v>25</v>
      </c>
      <c r="J9253" t="s">
        <v>31542</v>
      </c>
      <c r="K9253" t="s">
        <v>22291</v>
      </c>
      <c r="L9253" t="s">
        <v>22291</v>
      </c>
      <c r="M9253" t="s">
        <v>22291</v>
      </c>
      <c r="N9253" t="str">
        <f t="shared" si="144"/>
        <v>OK</v>
      </c>
      <c r="O9253" t="str">
        <f>IF(OR(Table1_17[[#This Row],[amount]]&lt;$Y$8,Table1_17[[#This Row],[amount]]&gt;$Y$7),"Outlier","Normal")</f>
        <v>Normal</v>
      </c>
      <c r="P9253" t="str">
        <f>IF(OR(Table1_17[[#This Row],[missing_flag]]="Missing",Table1_17[[#This Row],[outlier_flag]]="Outliers"),"Review","Valid")</f>
        <v>Valid</v>
      </c>
    </row>
    <row r="9254" spans="1:16">
      <c r="A9254" t="s">
        <v>19992</v>
      </c>
      <c r="B9254" s="1">
        <v>44764</v>
      </c>
      <c r="C9254">
        <v>-40817.050000000003</v>
      </c>
      <c r="D9254" t="s">
        <v>1478</v>
      </c>
      <c r="E9254" t="s">
        <v>1534</v>
      </c>
      <c r="F9254" t="s">
        <v>264</v>
      </c>
      <c r="G9254" t="s">
        <v>8</v>
      </c>
      <c r="I9254" t="s">
        <v>167</v>
      </c>
      <c r="J9254" t="s">
        <v>31543</v>
      </c>
      <c r="K9254" t="s">
        <v>22291</v>
      </c>
      <c r="L9254" t="s">
        <v>22291</v>
      </c>
      <c r="M9254" t="s">
        <v>22291</v>
      </c>
      <c r="N9254" t="str">
        <f t="shared" si="144"/>
        <v>OK</v>
      </c>
      <c r="O9254" t="str">
        <f>IF(OR(Table1_17[[#This Row],[amount]]&lt;$Y$8,Table1_17[[#This Row],[amount]]&gt;$Y$7),"Outlier","Normal")</f>
        <v>Normal</v>
      </c>
      <c r="P9254" t="str">
        <f>IF(OR(Table1_17[[#This Row],[missing_flag]]="Missing",Table1_17[[#This Row],[outlier_flag]]="Outliers"),"Review","Valid")</f>
        <v>Valid</v>
      </c>
    </row>
    <row r="9255" spans="1:16">
      <c r="A9255" t="s">
        <v>19994</v>
      </c>
      <c r="B9255" s="1">
        <v>44581</v>
      </c>
      <c r="C9255">
        <v>-62144.29</v>
      </c>
      <c r="D9255" t="s">
        <v>1478</v>
      </c>
      <c r="E9255" t="s">
        <v>1534</v>
      </c>
      <c r="F9255" t="s">
        <v>264</v>
      </c>
      <c r="G9255" t="s">
        <v>13</v>
      </c>
      <c r="I9255" t="s">
        <v>129</v>
      </c>
      <c r="J9255" t="s">
        <v>31544</v>
      </c>
      <c r="K9255" t="s">
        <v>22291</v>
      </c>
      <c r="L9255" t="s">
        <v>22291</v>
      </c>
      <c r="M9255" t="s">
        <v>22291</v>
      </c>
      <c r="N9255" t="str">
        <f t="shared" si="144"/>
        <v>OK</v>
      </c>
      <c r="O9255" t="str">
        <f>IF(OR(Table1_17[[#This Row],[amount]]&lt;$Y$8,Table1_17[[#This Row],[amount]]&gt;$Y$7),"Outlier","Normal")</f>
        <v>Normal</v>
      </c>
      <c r="P9255" t="str">
        <f>IF(OR(Table1_17[[#This Row],[missing_flag]]="Missing",Table1_17[[#This Row],[outlier_flag]]="Outliers"),"Review","Valid")</f>
        <v>Valid</v>
      </c>
    </row>
    <row r="9256" spans="1:16">
      <c r="A9256" t="s">
        <v>19996</v>
      </c>
      <c r="B9256" s="1">
        <v>44601</v>
      </c>
      <c r="C9256">
        <v>107261.08</v>
      </c>
      <c r="D9256" t="s">
        <v>1483</v>
      </c>
      <c r="E9256" t="s">
        <v>1499</v>
      </c>
      <c r="F9256" t="s">
        <v>271</v>
      </c>
      <c r="G9256" t="s">
        <v>29</v>
      </c>
      <c r="H9256" t="s">
        <v>981</v>
      </c>
      <c r="J9256" t="s">
        <v>31545</v>
      </c>
      <c r="K9256" t="s">
        <v>22291</v>
      </c>
      <c r="L9256" t="s">
        <v>22291</v>
      </c>
      <c r="M9256" t="s">
        <v>22291</v>
      </c>
      <c r="N9256" t="str">
        <f t="shared" si="144"/>
        <v>OK</v>
      </c>
      <c r="O9256" t="str">
        <f>IF(OR(Table1_17[[#This Row],[amount]]&lt;$Y$8,Table1_17[[#This Row],[amount]]&gt;$Y$7),"Outlier","Normal")</f>
        <v>Normal</v>
      </c>
      <c r="P9256" t="str">
        <f>IF(OR(Table1_17[[#This Row],[missing_flag]]="Missing",Table1_17[[#This Row],[outlier_flag]]="Outliers"),"Review","Valid")</f>
        <v>Valid</v>
      </c>
    </row>
    <row r="9257" spans="1:16">
      <c r="A9257" t="s">
        <v>19998</v>
      </c>
      <c r="B9257" s="1">
        <v>45244</v>
      </c>
      <c r="C9257">
        <v>159074.85999999999</v>
      </c>
      <c r="D9257" t="s">
        <v>1483</v>
      </c>
      <c r="E9257" t="s">
        <v>1499</v>
      </c>
      <c r="F9257" t="s">
        <v>268</v>
      </c>
      <c r="G9257" t="s">
        <v>17</v>
      </c>
      <c r="H9257" t="s">
        <v>878</v>
      </c>
      <c r="J9257" t="s">
        <v>31546</v>
      </c>
      <c r="K9257" t="s">
        <v>22291</v>
      </c>
      <c r="L9257" t="s">
        <v>22291</v>
      </c>
      <c r="M9257" t="s">
        <v>22291</v>
      </c>
      <c r="N9257" t="str">
        <f t="shared" si="144"/>
        <v>OK</v>
      </c>
      <c r="O9257" t="str">
        <f>IF(OR(Table1_17[[#This Row],[amount]]&lt;$Y$8,Table1_17[[#This Row],[amount]]&gt;$Y$7),"Outlier","Normal")</f>
        <v>Normal</v>
      </c>
      <c r="P9257" t="str">
        <f>IF(OR(Table1_17[[#This Row],[missing_flag]]="Missing",Table1_17[[#This Row],[outlier_flag]]="Outliers"),"Review","Valid")</f>
        <v>Valid</v>
      </c>
    </row>
    <row r="9258" spans="1:16">
      <c r="A9258" t="s">
        <v>20000</v>
      </c>
      <c r="B9258" s="1">
        <v>45141</v>
      </c>
      <c r="C9258">
        <v>-37074.68</v>
      </c>
      <c r="D9258" t="s">
        <v>1478</v>
      </c>
      <c r="E9258" t="s">
        <v>1496</v>
      </c>
      <c r="F9258" t="s">
        <v>268</v>
      </c>
      <c r="G9258" t="s">
        <v>8</v>
      </c>
      <c r="I9258" t="s">
        <v>183</v>
      </c>
      <c r="J9258" t="s">
        <v>31547</v>
      </c>
      <c r="K9258" t="s">
        <v>22291</v>
      </c>
      <c r="L9258" t="s">
        <v>22291</v>
      </c>
      <c r="M9258" t="s">
        <v>22291</v>
      </c>
      <c r="N9258" t="str">
        <f t="shared" si="144"/>
        <v>OK</v>
      </c>
      <c r="O9258" t="str">
        <f>IF(OR(Table1_17[[#This Row],[amount]]&lt;$Y$8,Table1_17[[#This Row],[amount]]&gt;$Y$7),"Outlier","Normal")</f>
        <v>Normal</v>
      </c>
      <c r="P9258" t="str">
        <f>IF(OR(Table1_17[[#This Row],[missing_flag]]="Missing",Table1_17[[#This Row],[outlier_flag]]="Outliers"),"Review","Valid")</f>
        <v>Valid</v>
      </c>
    </row>
    <row r="9259" spans="1:16">
      <c r="A9259" t="s">
        <v>20002</v>
      </c>
      <c r="B9259" s="1">
        <v>44635</v>
      </c>
      <c r="C9259">
        <v>-28389.15</v>
      </c>
      <c r="D9259" t="s">
        <v>1478</v>
      </c>
      <c r="E9259" t="s">
        <v>1534</v>
      </c>
      <c r="F9259" t="s">
        <v>271</v>
      </c>
      <c r="G9259" t="s">
        <v>8</v>
      </c>
      <c r="I9259" t="s">
        <v>143</v>
      </c>
      <c r="J9259" t="s">
        <v>31548</v>
      </c>
      <c r="K9259" t="s">
        <v>22291</v>
      </c>
      <c r="L9259" t="s">
        <v>22291</v>
      </c>
      <c r="M9259" t="s">
        <v>22291</v>
      </c>
      <c r="N9259" t="str">
        <f t="shared" si="144"/>
        <v>OK</v>
      </c>
      <c r="O9259" t="str">
        <f>IF(OR(Table1_17[[#This Row],[amount]]&lt;$Y$8,Table1_17[[#This Row],[amount]]&gt;$Y$7),"Outlier","Normal")</f>
        <v>Normal</v>
      </c>
      <c r="P9259" t="str">
        <f>IF(OR(Table1_17[[#This Row],[missing_flag]]="Missing",Table1_17[[#This Row],[outlier_flag]]="Outliers"),"Review","Valid")</f>
        <v>Valid</v>
      </c>
    </row>
    <row r="9260" spans="1:16">
      <c r="A9260" t="s">
        <v>20004</v>
      </c>
      <c r="B9260" s="1">
        <v>44685</v>
      </c>
      <c r="C9260">
        <v>-8502.5</v>
      </c>
      <c r="D9260" t="s">
        <v>1478</v>
      </c>
      <c r="E9260" t="s">
        <v>36</v>
      </c>
      <c r="F9260" t="s">
        <v>264</v>
      </c>
      <c r="G9260" t="s">
        <v>8</v>
      </c>
      <c r="I9260" t="s">
        <v>179</v>
      </c>
      <c r="J9260" t="s">
        <v>31549</v>
      </c>
      <c r="K9260" t="s">
        <v>22291</v>
      </c>
      <c r="L9260" t="s">
        <v>22291</v>
      </c>
      <c r="M9260" t="s">
        <v>22291</v>
      </c>
      <c r="N9260" t="str">
        <f t="shared" si="144"/>
        <v>OK</v>
      </c>
      <c r="O9260" t="str">
        <f>IF(OR(Table1_17[[#This Row],[amount]]&lt;$Y$8,Table1_17[[#This Row],[amount]]&gt;$Y$7),"Outlier","Normal")</f>
        <v>Normal</v>
      </c>
      <c r="P9260" t="str">
        <f>IF(OR(Table1_17[[#This Row],[missing_flag]]="Missing",Table1_17[[#This Row],[outlier_flag]]="Outliers"),"Review","Valid")</f>
        <v>Valid</v>
      </c>
    </row>
    <row r="9261" spans="1:16">
      <c r="A9261" t="s">
        <v>20006</v>
      </c>
      <c r="B9261" s="1">
        <v>44844</v>
      </c>
      <c r="C9261">
        <v>11712.02</v>
      </c>
      <c r="D9261" t="s">
        <v>1924</v>
      </c>
      <c r="E9261" t="s">
        <v>1924</v>
      </c>
      <c r="F9261" t="s">
        <v>271</v>
      </c>
      <c r="G9261" t="s">
        <v>17</v>
      </c>
      <c r="J9261" t="s">
        <v>31550</v>
      </c>
      <c r="K9261" t="s">
        <v>22291</v>
      </c>
      <c r="L9261" t="s">
        <v>22291</v>
      </c>
      <c r="M9261" t="s">
        <v>22291</v>
      </c>
      <c r="N9261" t="str">
        <f t="shared" si="144"/>
        <v>OK</v>
      </c>
      <c r="O9261" t="str">
        <f>IF(OR(Table1_17[[#This Row],[amount]]&lt;$Y$8,Table1_17[[#This Row],[amount]]&gt;$Y$7),"Outlier","Normal")</f>
        <v>Normal</v>
      </c>
      <c r="P9261" t="str">
        <f>IF(OR(Table1_17[[#This Row],[missing_flag]]="Missing",Table1_17[[#This Row],[outlier_flag]]="Outliers"),"Review","Valid")</f>
        <v>Valid</v>
      </c>
    </row>
    <row r="9262" spans="1:16">
      <c r="A9262" t="s">
        <v>20008</v>
      </c>
      <c r="B9262" s="1">
        <v>44847</v>
      </c>
      <c r="C9262">
        <v>17794.38</v>
      </c>
      <c r="D9262" t="s">
        <v>1587</v>
      </c>
      <c r="E9262" t="s">
        <v>1587</v>
      </c>
      <c r="F9262" t="s">
        <v>268</v>
      </c>
      <c r="G9262" t="s">
        <v>17</v>
      </c>
      <c r="J9262" t="s">
        <v>31551</v>
      </c>
      <c r="K9262" t="s">
        <v>22291</v>
      </c>
      <c r="L9262" t="s">
        <v>22291</v>
      </c>
      <c r="M9262" t="s">
        <v>22291</v>
      </c>
      <c r="N9262" t="str">
        <f t="shared" si="144"/>
        <v>OK</v>
      </c>
      <c r="O9262" t="str">
        <f>IF(OR(Table1_17[[#This Row],[amount]]&lt;$Y$8,Table1_17[[#This Row],[amount]]&gt;$Y$7),"Outlier","Normal")</f>
        <v>Normal</v>
      </c>
      <c r="P9262" t="str">
        <f>IF(OR(Table1_17[[#This Row],[missing_flag]]="Missing",Table1_17[[#This Row],[outlier_flag]]="Outliers"),"Review","Valid")</f>
        <v>Valid</v>
      </c>
    </row>
    <row r="9263" spans="1:16">
      <c r="A9263" t="s">
        <v>20010</v>
      </c>
      <c r="B9263" s="1">
        <v>44680</v>
      </c>
      <c r="C9263">
        <v>-18861.73</v>
      </c>
      <c r="D9263" t="s">
        <v>1478</v>
      </c>
      <c r="E9263" t="s">
        <v>1509</v>
      </c>
      <c r="F9263" t="s">
        <v>268</v>
      </c>
      <c r="G9263" t="s">
        <v>13</v>
      </c>
      <c r="I9263" t="s">
        <v>225</v>
      </c>
      <c r="J9263" t="s">
        <v>31552</v>
      </c>
      <c r="K9263" t="s">
        <v>22291</v>
      </c>
      <c r="L9263" t="s">
        <v>22291</v>
      </c>
      <c r="M9263" t="s">
        <v>22291</v>
      </c>
      <c r="N9263" t="str">
        <f t="shared" si="144"/>
        <v>OK</v>
      </c>
      <c r="O9263" t="str">
        <f>IF(OR(Table1_17[[#This Row],[amount]]&lt;$Y$8,Table1_17[[#This Row],[amount]]&gt;$Y$7),"Outlier","Normal")</f>
        <v>Normal</v>
      </c>
      <c r="P9263" t="str">
        <f>IF(OR(Table1_17[[#This Row],[missing_flag]]="Missing",Table1_17[[#This Row],[outlier_flag]]="Outliers"),"Review","Valid")</f>
        <v>Valid</v>
      </c>
    </row>
    <row r="9264" spans="1:16">
      <c r="A9264" t="s">
        <v>20012</v>
      </c>
      <c r="B9264" s="1">
        <v>45082</v>
      </c>
      <c r="C9264">
        <v>-48484.4</v>
      </c>
      <c r="D9264" t="s">
        <v>1478</v>
      </c>
      <c r="E9264" t="s">
        <v>1509</v>
      </c>
      <c r="F9264" t="s">
        <v>264</v>
      </c>
      <c r="G9264" t="s">
        <v>8</v>
      </c>
      <c r="I9264" t="s">
        <v>175</v>
      </c>
      <c r="J9264" t="s">
        <v>31553</v>
      </c>
      <c r="K9264" t="s">
        <v>22291</v>
      </c>
      <c r="L9264" t="s">
        <v>22291</v>
      </c>
      <c r="M9264" t="s">
        <v>22291</v>
      </c>
      <c r="N9264" t="str">
        <f t="shared" si="144"/>
        <v>OK</v>
      </c>
      <c r="O9264" t="str">
        <f>IF(OR(Table1_17[[#This Row],[amount]]&lt;$Y$8,Table1_17[[#This Row],[amount]]&gt;$Y$7),"Outlier","Normal")</f>
        <v>Normal</v>
      </c>
      <c r="P9264" t="str">
        <f>IF(OR(Table1_17[[#This Row],[missing_flag]]="Missing",Table1_17[[#This Row],[outlier_flag]]="Outliers"),"Review","Valid")</f>
        <v>Valid</v>
      </c>
    </row>
    <row r="9265" spans="1:16">
      <c r="A9265" t="s">
        <v>20014</v>
      </c>
      <c r="B9265" s="1">
        <v>44928</v>
      </c>
      <c r="C9265">
        <v>16279.59</v>
      </c>
      <c r="D9265" t="s">
        <v>1924</v>
      </c>
      <c r="E9265" t="s">
        <v>1924</v>
      </c>
      <c r="F9265" t="s">
        <v>268</v>
      </c>
      <c r="G9265" t="s">
        <v>17</v>
      </c>
      <c r="J9265" t="s">
        <v>31554</v>
      </c>
      <c r="K9265" t="s">
        <v>22291</v>
      </c>
      <c r="L9265" t="s">
        <v>22291</v>
      </c>
      <c r="M9265" t="s">
        <v>22291</v>
      </c>
      <c r="N9265" t="str">
        <f t="shared" si="144"/>
        <v>OK</v>
      </c>
      <c r="O9265" t="str">
        <f>IF(OR(Table1_17[[#This Row],[amount]]&lt;$Y$8,Table1_17[[#This Row],[amount]]&gt;$Y$7),"Outlier","Normal")</f>
        <v>Normal</v>
      </c>
      <c r="P9265" t="str">
        <f>IF(OR(Table1_17[[#This Row],[missing_flag]]="Missing",Table1_17[[#This Row],[outlier_flag]]="Outliers"),"Review","Valid")</f>
        <v>Valid</v>
      </c>
    </row>
    <row r="9266" spans="1:16">
      <c r="A9266" t="s">
        <v>20016</v>
      </c>
      <c r="B9266" s="1">
        <v>44610</v>
      </c>
      <c r="C9266">
        <v>17967.46</v>
      </c>
      <c r="D9266" t="s">
        <v>1587</v>
      </c>
      <c r="E9266" t="s">
        <v>1587</v>
      </c>
      <c r="F9266" t="s">
        <v>264</v>
      </c>
      <c r="G9266" t="s">
        <v>17</v>
      </c>
      <c r="J9266" t="s">
        <v>31555</v>
      </c>
      <c r="K9266" t="s">
        <v>22291</v>
      </c>
      <c r="L9266" t="s">
        <v>22291</v>
      </c>
      <c r="M9266" t="s">
        <v>22291</v>
      </c>
      <c r="N9266" t="str">
        <f t="shared" si="144"/>
        <v>OK</v>
      </c>
      <c r="O9266" t="str">
        <f>IF(OR(Table1_17[[#This Row],[amount]]&lt;$Y$8,Table1_17[[#This Row],[amount]]&gt;$Y$7),"Outlier","Normal")</f>
        <v>Normal</v>
      </c>
      <c r="P9266" t="str">
        <f>IF(OR(Table1_17[[#This Row],[missing_flag]]="Missing",Table1_17[[#This Row],[outlier_flag]]="Outliers"),"Review","Valid")</f>
        <v>Valid</v>
      </c>
    </row>
    <row r="9267" spans="1:16">
      <c r="A9267" t="s">
        <v>20018</v>
      </c>
      <c r="B9267" s="1">
        <v>45253</v>
      </c>
      <c r="C9267">
        <v>-32050.55</v>
      </c>
      <c r="D9267" t="s">
        <v>1478</v>
      </c>
      <c r="E9267" t="s">
        <v>36</v>
      </c>
      <c r="F9267" t="s">
        <v>264</v>
      </c>
      <c r="G9267" t="s">
        <v>8</v>
      </c>
      <c r="I9267" t="s">
        <v>165</v>
      </c>
      <c r="J9267" t="s">
        <v>31556</v>
      </c>
      <c r="K9267" t="s">
        <v>22291</v>
      </c>
      <c r="L9267" t="s">
        <v>22291</v>
      </c>
      <c r="M9267" t="s">
        <v>22291</v>
      </c>
      <c r="N9267" t="str">
        <f t="shared" si="144"/>
        <v>OK</v>
      </c>
      <c r="O9267" t="str">
        <f>IF(OR(Table1_17[[#This Row],[amount]]&lt;$Y$8,Table1_17[[#This Row],[amount]]&gt;$Y$7),"Outlier","Normal")</f>
        <v>Normal</v>
      </c>
      <c r="P9267" t="str">
        <f>IF(OR(Table1_17[[#This Row],[missing_flag]]="Missing",Table1_17[[#This Row],[outlier_flag]]="Outliers"),"Review","Valid")</f>
        <v>Valid</v>
      </c>
    </row>
    <row r="9268" spans="1:16">
      <c r="A9268" t="s">
        <v>20020</v>
      </c>
      <c r="B9268" s="1">
        <v>45103</v>
      </c>
      <c r="C9268">
        <v>-49048.2</v>
      </c>
      <c r="D9268" t="s">
        <v>1478</v>
      </c>
      <c r="E9268" t="s">
        <v>7</v>
      </c>
      <c r="F9268" t="s">
        <v>264</v>
      </c>
      <c r="G9268" t="s">
        <v>29</v>
      </c>
      <c r="I9268" t="s">
        <v>93</v>
      </c>
      <c r="J9268" t="s">
        <v>31557</v>
      </c>
      <c r="K9268" t="s">
        <v>22291</v>
      </c>
      <c r="L9268" t="s">
        <v>22291</v>
      </c>
      <c r="M9268" t="s">
        <v>22291</v>
      </c>
      <c r="N9268" t="str">
        <f t="shared" si="144"/>
        <v>OK</v>
      </c>
      <c r="O9268" t="str">
        <f>IF(OR(Table1_17[[#This Row],[amount]]&lt;$Y$8,Table1_17[[#This Row],[amount]]&gt;$Y$7),"Outlier","Normal")</f>
        <v>Normal</v>
      </c>
      <c r="P9268" t="str">
        <f>IF(OR(Table1_17[[#This Row],[missing_flag]]="Missing",Table1_17[[#This Row],[outlier_flag]]="Outliers"),"Review","Valid")</f>
        <v>Valid</v>
      </c>
    </row>
    <row r="9269" spans="1:16">
      <c r="A9269" t="s">
        <v>20022</v>
      </c>
      <c r="B9269" s="1">
        <v>45262</v>
      </c>
      <c r="C9269">
        <v>-39358.32</v>
      </c>
      <c r="D9269" t="s">
        <v>1478</v>
      </c>
      <c r="E9269" t="s">
        <v>7</v>
      </c>
      <c r="F9269" t="s">
        <v>271</v>
      </c>
      <c r="G9269" t="s">
        <v>17</v>
      </c>
      <c r="I9269" t="s">
        <v>181</v>
      </c>
      <c r="J9269" t="s">
        <v>31558</v>
      </c>
      <c r="K9269" t="s">
        <v>22291</v>
      </c>
      <c r="L9269" t="s">
        <v>22291</v>
      </c>
      <c r="M9269" t="s">
        <v>22291</v>
      </c>
      <c r="N9269" t="str">
        <f t="shared" si="144"/>
        <v>OK</v>
      </c>
      <c r="O9269" t="str">
        <f>IF(OR(Table1_17[[#This Row],[amount]]&lt;$Y$8,Table1_17[[#This Row],[amount]]&gt;$Y$7),"Outlier","Normal")</f>
        <v>Normal</v>
      </c>
      <c r="P9269" t="str">
        <f>IF(OR(Table1_17[[#This Row],[missing_flag]]="Missing",Table1_17[[#This Row],[outlier_flag]]="Outliers"),"Review","Valid")</f>
        <v>Valid</v>
      </c>
    </row>
    <row r="9270" spans="1:16">
      <c r="A9270" t="s">
        <v>20024</v>
      </c>
      <c r="B9270" s="1">
        <v>44703</v>
      </c>
      <c r="C9270">
        <v>86552.04</v>
      </c>
      <c r="D9270" t="s">
        <v>1483</v>
      </c>
      <c r="E9270" t="s">
        <v>1487</v>
      </c>
      <c r="F9270" t="s">
        <v>264</v>
      </c>
      <c r="G9270" t="s">
        <v>29</v>
      </c>
      <c r="H9270" t="s">
        <v>1307</v>
      </c>
      <c r="J9270" t="s">
        <v>31559</v>
      </c>
      <c r="K9270" t="s">
        <v>22291</v>
      </c>
      <c r="L9270" t="s">
        <v>22291</v>
      </c>
      <c r="M9270" t="s">
        <v>22291</v>
      </c>
      <c r="N9270" t="str">
        <f t="shared" si="144"/>
        <v>OK</v>
      </c>
      <c r="O9270" t="str">
        <f>IF(OR(Table1_17[[#This Row],[amount]]&lt;$Y$8,Table1_17[[#This Row],[amount]]&gt;$Y$7),"Outlier","Normal")</f>
        <v>Normal</v>
      </c>
      <c r="P9270" t="str">
        <f>IF(OR(Table1_17[[#This Row],[missing_flag]]="Missing",Table1_17[[#This Row],[outlier_flag]]="Outliers"),"Review","Valid")</f>
        <v>Valid</v>
      </c>
    </row>
    <row r="9271" spans="1:16">
      <c r="A9271" t="s">
        <v>20026</v>
      </c>
      <c r="B9271" s="1">
        <v>45027</v>
      </c>
      <c r="C9271">
        <v>58403.89</v>
      </c>
      <c r="D9271" t="s">
        <v>1483</v>
      </c>
      <c r="E9271" t="s">
        <v>1487</v>
      </c>
      <c r="F9271" t="s">
        <v>264</v>
      </c>
      <c r="G9271" t="s">
        <v>13</v>
      </c>
      <c r="H9271" t="s">
        <v>1267</v>
      </c>
      <c r="J9271" t="s">
        <v>31560</v>
      </c>
      <c r="K9271" t="s">
        <v>22291</v>
      </c>
      <c r="L9271" t="s">
        <v>22291</v>
      </c>
      <c r="M9271" t="s">
        <v>22291</v>
      </c>
      <c r="N9271" t="str">
        <f t="shared" si="144"/>
        <v>OK</v>
      </c>
      <c r="O9271" t="str">
        <f>IF(OR(Table1_17[[#This Row],[amount]]&lt;$Y$8,Table1_17[[#This Row],[amount]]&gt;$Y$7),"Outlier","Normal")</f>
        <v>Normal</v>
      </c>
      <c r="P9271" t="str">
        <f>IF(OR(Table1_17[[#This Row],[missing_flag]]="Missing",Table1_17[[#This Row],[outlier_flag]]="Outliers"),"Review","Valid")</f>
        <v>Valid</v>
      </c>
    </row>
    <row r="9272" spans="1:16">
      <c r="A9272" t="s">
        <v>20028</v>
      </c>
      <c r="B9272" s="1">
        <v>45151</v>
      </c>
      <c r="C9272">
        <v>220864.97</v>
      </c>
      <c r="D9272" t="s">
        <v>1483</v>
      </c>
      <c r="E9272" t="s">
        <v>1484</v>
      </c>
      <c r="F9272" t="s">
        <v>271</v>
      </c>
      <c r="G9272" t="s">
        <v>13</v>
      </c>
      <c r="H9272" t="s">
        <v>694</v>
      </c>
      <c r="J9272" t="s">
        <v>31561</v>
      </c>
      <c r="K9272" t="s">
        <v>22291</v>
      </c>
      <c r="L9272" t="s">
        <v>22291</v>
      </c>
      <c r="M9272" t="s">
        <v>22291</v>
      </c>
      <c r="N9272" t="str">
        <f t="shared" si="144"/>
        <v>OK</v>
      </c>
      <c r="O9272" t="str">
        <f>IF(OR(Table1_17[[#This Row],[amount]]&lt;$Y$8,Table1_17[[#This Row],[amount]]&gt;$Y$7),"Outlier","Normal")</f>
        <v>Normal</v>
      </c>
      <c r="P9272" t="str">
        <f>IF(OR(Table1_17[[#This Row],[missing_flag]]="Missing",Table1_17[[#This Row],[outlier_flag]]="Outliers"),"Review","Valid")</f>
        <v>Valid</v>
      </c>
    </row>
    <row r="9273" spans="1:16">
      <c r="A9273" t="s">
        <v>20030</v>
      </c>
      <c r="B9273" s="1">
        <v>44791</v>
      </c>
      <c r="C9273">
        <v>-48526.79</v>
      </c>
      <c r="D9273" t="s">
        <v>1478</v>
      </c>
      <c r="E9273" t="s">
        <v>1496</v>
      </c>
      <c r="F9273" t="s">
        <v>268</v>
      </c>
      <c r="G9273" t="s">
        <v>13</v>
      </c>
      <c r="I9273" t="s">
        <v>115</v>
      </c>
      <c r="J9273" t="s">
        <v>31562</v>
      </c>
      <c r="K9273" t="s">
        <v>22291</v>
      </c>
      <c r="L9273" t="s">
        <v>22291</v>
      </c>
      <c r="M9273" t="s">
        <v>22291</v>
      </c>
      <c r="N9273" t="str">
        <f t="shared" si="144"/>
        <v>OK</v>
      </c>
      <c r="O9273" t="str">
        <f>IF(OR(Table1_17[[#This Row],[amount]]&lt;$Y$8,Table1_17[[#This Row],[amount]]&gt;$Y$7),"Outlier","Normal")</f>
        <v>Normal</v>
      </c>
      <c r="P9273" t="str">
        <f>IF(OR(Table1_17[[#This Row],[missing_flag]]="Missing",Table1_17[[#This Row],[outlier_flag]]="Outliers"),"Review","Valid")</f>
        <v>Valid</v>
      </c>
    </row>
    <row r="9274" spans="1:16">
      <c r="A9274" t="s">
        <v>20032</v>
      </c>
      <c r="B9274" s="1">
        <v>44998</v>
      </c>
      <c r="C9274">
        <v>-20307.990000000002</v>
      </c>
      <c r="D9274" t="s">
        <v>1478</v>
      </c>
      <c r="E9274" t="s">
        <v>36</v>
      </c>
      <c r="F9274" t="s">
        <v>271</v>
      </c>
      <c r="G9274" t="s">
        <v>8</v>
      </c>
      <c r="I9274" t="s">
        <v>59</v>
      </c>
      <c r="J9274" t="s">
        <v>31563</v>
      </c>
      <c r="K9274" t="s">
        <v>22291</v>
      </c>
      <c r="L9274" t="s">
        <v>22291</v>
      </c>
      <c r="M9274" t="s">
        <v>22291</v>
      </c>
      <c r="N9274" t="str">
        <f t="shared" si="144"/>
        <v>OK</v>
      </c>
      <c r="O9274" t="str">
        <f>IF(OR(Table1_17[[#This Row],[amount]]&lt;$Y$8,Table1_17[[#This Row],[amount]]&gt;$Y$7),"Outlier","Normal")</f>
        <v>Normal</v>
      </c>
      <c r="P9274" t="str">
        <f>IF(OR(Table1_17[[#This Row],[missing_flag]]="Missing",Table1_17[[#This Row],[outlier_flag]]="Outliers"),"Review","Valid")</f>
        <v>Valid</v>
      </c>
    </row>
    <row r="9275" spans="1:16">
      <c r="A9275" t="s">
        <v>20034</v>
      </c>
      <c r="B9275" s="1">
        <v>45108</v>
      </c>
      <c r="C9275">
        <v>100108.57</v>
      </c>
      <c r="D9275" t="s">
        <v>1483</v>
      </c>
      <c r="E9275" t="s">
        <v>1487</v>
      </c>
      <c r="F9275" t="s">
        <v>271</v>
      </c>
      <c r="G9275" t="s">
        <v>13</v>
      </c>
      <c r="H9275" t="s">
        <v>1405</v>
      </c>
      <c r="J9275" t="s">
        <v>31564</v>
      </c>
      <c r="K9275" t="s">
        <v>22291</v>
      </c>
      <c r="L9275" t="s">
        <v>22291</v>
      </c>
      <c r="M9275" t="s">
        <v>22291</v>
      </c>
      <c r="N9275" t="str">
        <f t="shared" si="144"/>
        <v>OK</v>
      </c>
      <c r="O9275" t="str">
        <f>IF(OR(Table1_17[[#This Row],[amount]]&lt;$Y$8,Table1_17[[#This Row],[amount]]&gt;$Y$7),"Outlier","Normal")</f>
        <v>Normal</v>
      </c>
      <c r="P9275" t="str">
        <f>IF(OR(Table1_17[[#This Row],[missing_flag]]="Missing",Table1_17[[#This Row],[outlier_flag]]="Outliers"),"Review","Valid")</f>
        <v>Valid</v>
      </c>
    </row>
    <row r="9276" spans="1:16">
      <c r="A9276" t="s">
        <v>20036</v>
      </c>
      <c r="B9276" s="1">
        <v>44771</v>
      </c>
      <c r="C9276">
        <v>-46901.23</v>
      </c>
      <c r="D9276" t="s">
        <v>1478</v>
      </c>
      <c r="E9276" t="s">
        <v>36</v>
      </c>
      <c r="F9276" t="s">
        <v>271</v>
      </c>
      <c r="G9276" t="s">
        <v>29</v>
      </c>
      <c r="I9276" t="s">
        <v>111</v>
      </c>
      <c r="J9276" t="s">
        <v>31565</v>
      </c>
      <c r="K9276" t="s">
        <v>22291</v>
      </c>
      <c r="L9276" t="s">
        <v>22291</v>
      </c>
      <c r="M9276" t="s">
        <v>22291</v>
      </c>
      <c r="N9276" t="str">
        <f t="shared" si="144"/>
        <v>OK</v>
      </c>
      <c r="O9276" t="str">
        <f>IF(OR(Table1_17[[#This Row],[amount]]&lt;$Y$8,Table1_17[[#This Row],[amount]]&gt;$Y$7),"Outlier","Normal")</f>
        <v>Normal</v>
      </c>
      <c r="P9276" t="str">
        <f>IF(OR(Table1_17[[#This Row],[missing_flag]]="Missing",Table1_17[[#This Row],[outlier_flag]]="Outliers"),"Review","Valid")</f>
        <v>Valid</v>
      </c>
    </row>
    <row r="9277" spans="1:16">
      <c r="A9277" t="s">
        <v>20038</v>
      </c>
      <c r="B9277" s="1">
        <v>44727</v>
      </c>
      <c r="C9277">
        <v>-67741.490000000005</v>
      </c>
      <c r="D9277" t="s">
        <v>1478</v>
      </c>
      <c r="E9277" t="s">
        <v>1509</v>
      </c>
      <c r="F9277" t="s">
        <v>264</v>
      </c>
      <c r="G9277" t="s">
        <v>29</v>
      </c>
      <c r="I9277" t="s">
        <v>250</v>
      </c>
      <c r="J9277" t="s">
        <v>31566</v>
      </c>
      <c r="K9277" t="s">
        <v>22291</v>
      </c>
      <c r="L9277" t="s">
        <v>22291</v>
      </c>
      <c r="M9277" t="s">
        <v>22291</v>
      </c>
      <c r="N9277" t="str">
        <f t="shared" si="144"/>
        <v>OK</v>
      </c>
      <c r="O9277" t="str">
        <f>IF(OR(Table1_17[[#This Row],[amount]]&lt;$Y$8,Table1_17[[#This Row],[amount]]&gt;$Y$7),"Outlier","Normal")</f>
        <v>Normal</v>
      </c>
      <c r="P9277" t="str">
        <f>IF(OR(Table1_17[[#This Row],[missing_flag]]="Missing",Table1_17[[#This Row],[outlier_flag]]="Outliers"),"Review","Valid")</f>
        <v>Valid</v>
      </c>
    </row>
    <row r="9278" spans="1:16">
      <c r="A9278" t="s">
        <v>20040</v>
      </c>
      <c r="B9278" s="1">
        <v>45004</v>
      </c>
      <c r="C9278">
        <v>176992.63</v>
      </c>
      <c r="D9278" t="s">
        <v>1483</v>
      </c>
      <c r="E9278" t="s">
        <v>1484</v>
      </c>
      <c r="F9278" t="s">
        <v>271</v>
      </c>
      <c r="G9278" t="s">
        <v>8</v>
      </c>
      <c r="H9278" t="s">
        <v>1395</v>
      </c>
      <c r="J9278" t="s">
        <v>31567</v>
      </c>
      <c r="K9278" t="s">
        <v>22291</v>
      </c>
      <c r="L9278" t="s">
        <v>22291</v>
      </c>
      <c r="M9278" t="s">
        <v>22291</v>
      </c>
      <c r="N9278" t="str">
        <f t="shared" si="144"/>
        <v>OK</v>
      </c>
      <c r="O9278" t="str">
        <f>IF(OR(Table1_17[[#This Row],[amount]]&lt;$Y$8,Table1_17[[#This Row],[amount]]&gt;$Y$7),"Outlier","Normal")</f>
        <v>Normal</v>
      </c>
      <c r="P9278" t="str">
        <f>IF(OR(Table1_17[[#This Row],[missing_flag]]="Missing",Table1_17[[#This Row],[outlier_flag]]="Outliers"),"Review","Valid")</f>
        <v>Valid</v>
      </c>
    </row>
    <row r="9279" spans="1:16">
      <c r="A9279" t="s">
        <v>20042</v>
      </c>
      <c r="B9279" s="1">
        <v>44864</v>
      </c>
      <c r="C9279">
        <v>128577.44</v>
      </c>
      <c r="D9279" t="s">
        <v>1483</v>
      </c>
      <c r="E9279" t="s">
        <v>1499</v>
      </c>
      <c r="F9279" t="s">
        <v>264</v>
      </c>
      <c r="G9279" t="s">
        <v>29</v>
      </c>
      <c r="H9279" t="s">
        <v>776</v>
      </c>
      <c r="J9279" t="s">
        <v>31568</v>
      </c>
      <c r="K9279" t="s">
        <v>22291</v>
      </c>
      <c r="L9279" t="s">
        <v>22291</v>
      </c>
      <c r="M9279" t="s">
        <v>22291</v>
      </c>
      <c r="N9279" t="str">
        <f t="shared" si="144"/>
        <v>OK</v>
      </c>
      <c r="O9279" t="str">
        <f>IF(OR(Table1_17[[#This Row],[amount]]&lt;$Y$8,Table1_17[[#This Row],[amount]]&gt;$Y$7),"Outlier","Normal")</f>
        <v>Normal</v>
      </c>
      <c r="P9279" t="str">
        <f>IF(OR(Table1_17[[#This Row],[missing_flag]]="Missing",Table1_17[[#This Row],[outlier_flag]]="Outliers"),"Review","Valid")</f>
        <v>Valid</v>
      </c>
    </row>
    <row r="9280" spans="1:16">
      <c r="A9280" t="s">
        <v>20044</v>
      </c>
      <c r="B9280" s="1">
        <v>44781</v>
      </c>
      <c r="C9280">
        <v>92427.06</v>
      </c>
      <c r="D9280" t="s">
        <v>1483</v>
      </c>
      <c r="E9280" t="s">
        <v>1487</v>
      </c>
      <c r="F9280" t="s">
        <v>271</v>
      </c>
      <c r="G9280" t="s">
        <v>8</v>
      </c>
      <c r="H9280" t="s">
        <v>846</v>
      </c>
      <c r="J9280" t="s">
        <v>31569</v>
      </c>
      <c r="K9280" t="s">
        <v>22291</v>
      </c>
      <c r="L9280" t="s">
        <v>22291</v>
      </c>
      <c r="M9280" t="s">
        <v>22291</v>
      </c>
      <c r="N9280" t="str">
        <f t="shared" si="144"/>
        <v>OK</v>
      </c>
      <c r="O9280" t="str">
        <f>IF(OR(Table1_17[[#This Row],[amount]]&lt;$Y$8,Table1_17[[#This Row],[amount]]&gt;$Y$7),"Outlier","Normal")</f>
        <v>Normal</v>
      </c>
      <c r="P9280" t="str">
        <f>IF(OR(Table1_17[[#This Row],[missing_flag]]="Missing",Table1_17[[#This Row],[outlier_flag]]="Outliers"),"Review","Valid")</f>
        <v>Valid</v>
      </c>
    </row>
    <row r="9281" spans="1:16">
      <c r="A9281" t="s">
        <v>20046</v>
      </c>
      <c r="B9281" s="1">
        <v>44742</v>
      </c>
      <c r="C9281">
        <v>33809.440000000002</v>
      </c>
      <c r="D9281" t="s">
        <v>1587</v>
      </c>
      <c r="E9281" t="s">
        <v>1587</v>
      </c>
      <c r="F9281" t="s">
        <v>271</v>
      </c>
      <c r="G9281" t="s">
        <v>13</v>
      </c>
      <c r="J9281" t="s">
        <v>31570</v>
      </c>
      <c r="K9281" t="s">
        <v>22291</v>
      </c>
      <c r="L9281" t="s">
        <v>22291</v>
      </c>
      <c r="M9281" t="s">
        <v>22291</v>
      </c>
      <c r="N9281" t="str">
        <f t="shared" si="144"/>
        <v>OK</v>
      </c>
      <c r="O9281" t="str">
        <f>IF(OR(Table1_17[[#This Row],[amount]]&lt;$Y$8,Table1_17[[#This Row],[amount]]&gt;$Y$7),"Outlier","Normal")</f>
        <v>Normal</v>
      </c>
      <c r="P9281" t="str">
        <f>IF(OR(Table1_17[[#This Row],[missing_flag]]="Missing",Table1_17[[#This Row],[outlier_flag]]="Outliers"),"Review","Valid")</f>
        <v>Valid</v>
      </c>
    </row>
    <row r="9282" spans="1:16">
      <c r="A9282" t="s">
        <v>20048</v>
      </c>
      <c r="B9282" s="1">
        <v>45093</v>
      </c>
      <c r="C9282">
        <v>171466.4</v>
      </c>
      <c r="D9282" t="s">
        <v>1483</v>
      </c>
      <c r="E9282" t="s">
        <v>1499</v>
      </c>
      <c r="F9282" t="s">
        <v>271</v>
      </c>
      <c r="G9282" t="s">
        <v>17</v>
      </c>
      <c r="H9282" t="s">
        <v>1333</v>
      </c>
      <c r="J9282" t="s">
        <v>31571</v>
      </c>
      <c r="K9282" t="s">
        <v>22291</v>
      </c>
      <c r="L9282" t="s">
        <v>22291</v>
      </c>
      <c r="M9282" t="s">
        <v>22291</v>
      </c>
      <c r="N9282" t="str">
        <f t="shared" si="144"/>
        <v>OK</v>
      </c>
      <c r="O9282" t="str">
        <f>IF(OR(Table1_17[[#This Row],[amount]]&lt;$Y$8,Table1_17[[#This Row],[amount]]&gt;$Y$7),"Outlier","Normal")</f>
        <v>Normal</v>
      </c>
      <c r="P9282" t="str">
        <f>IF(OR(Table1_17[[#This Row],[missing_flag]]="Missing",Table1_17[[#This Row],[outlier_flag]]="Outliers"),"Review","Valid")</f>
        <v>Valid</v>
      </c>
    </row>
    <row r="9283" spans="1:16">
      <c r="A9283" t="s">
        <v>20050</v>
      </c>
      <c r="B9283" s="1">
        <v>45186</v>
      </c>
      <c r="C9283">
        <v>255644.31</v>
      </c>
      <c r="D9283" t="s">
        <v>1483</v>
      </c>
      <c r="E9283" t="s">
        <v>1484</v>
      </c>
      <c r="F9283" t="s">
        <v>271</v>
      </c>
      <c r="G9283" t="s">
        <v>13</v>
      </c>
      <c r="H9283" t="s">
        <v>1385</v>
      </c>
      <c r="J9283" t="s">
        <v>31572</v>
      </c>
      <c r="K9283" t="s">
        <v>22291</v>
      </c>
      <c r="L9283" t="s">
        <v>22291</v>
      </c>
      <c r="M9283" t="s">
        <v>22291</v>
      </c>
      <c r="N9283" t="str">
        <f t="shared" ref="N9283:N9346" si="145">IF(OR(B9283="",C9283="",D9283="",F9283=""),"Missing","OK")</f>
        <v>OK</v>
      </c>
      <c r="O9283" t="str">
        <f>IF(OR(Table1_17[[#This Row],[amount]]&lt;$Y$8,Table1_17[[#This Row],[amount]]&gt;$Y$7),"Outlier","Normal")</f>
        <v>Normal</v>
      </c>
      <c r="P9283" t="str">
        <f>IF(OR(Table1_17[[#This Row],[missing_flag]]="Missing",Table1_17[[#This Row],[outlier_flag]]="Outliers"),"Review","Valid")</f>
        <v>Valid</v>
      </c>
    </row>
    <row r="9284" spans="1:16">
      <c r="A9284" t="s">
        <v>20052</v>
      </c>
      <c r="B9284" s="1">
        <v>44760</v>
      </c>
      <c r="C9284">
        <v>176343.64</v>
      </c>
      <c r="D9284" t="s">
        <v>1483</v>
      </c>
      <c r="E9284" t="s">
        <v>1499</v>
      </c>
      <c r="F9284" t="s">
        <v>271</v>
      </c>
      <c r="G9284" t="s">
        <v>13</v>
      </c>
      <c r="H9284" t="s">
        <v>820</v>
      </c>
      <c r="J9284" t="s">
        <v>31573</v>
      </c>
      <c r="K9284" t="s">
        <v>22291</v>
      </c>
      <c r="L9284" t="s">
        <v>22291</v>
      </c>
      <c r="M9284" t="s">
        <v>22291</v>
      </c>
      <c r="N9284" t="str">
        <f t="shared" si="145"/>
        <v>OK</v>
      </c>
      <c r="O9284" t="str">
        <f>IF(OR(Table1_17[[#This Row],[amount]]&lt;$Y$8,Table1_17[[#This Row],[amount]]&gt;$Y$7),"Outlier","Normal")</f>
        <v>Normal</v>
      </c>
      <c r="P9284" t="str">
        <f>IF(OR(Table1_17[[#This Row],[missing_flag]]="Missing",Table1_17[[#This Row],[outlier_flag]]="Outliers"),"Review","Valid")</f>
        <v>Valid</v>
      </c>
    </row>
    <row r="9285" spans="1:16">
      <c r="A9285" t="s">
        <v>20054</v>
      </c>
      <c r="B9285" s="1">
        <v>45233</v>
      </c>
      <c r="C9285">
        <v>172799.52</v>
      </c>
      <c r="D9285" t="s">
        <v>1483</v>
      </c>
      <c r="E9285" t="s">
        <v>1499</v>
      </c>
      <c r="F9285" t="s">
        <v>268</v>
      </c>
      <c r="G9285" t="s">
        <v>17</v>
      </c>
      <c r="H9285" t="s">
        <v>1033</v>
      </c>
      <c r="J9285" t="s">
        <v>31574</v>
      </c>
      <c r="K9285" t="s">
        <v>22291</v>
      </c>
      <c r="L9285" t="s">
        <v>22291</v>
      </c>
      <c r="M9285" t="s">
        <v>22291</v>
      </c>
      <c r="N9285" t="str">
        <f t="shared" si="145"/>
        <v>OK</v>
      </c>
      <c r="O9285" t="str">
        <f>IF(OR(Table1_17[[#This Row],[amount]]&lt;$Y$8,Table1_17[[#This Row],[amount]]&gt;$Y$7),"Outlier","Normal")</f>
        <v>Normal</v>
      </c>
      <c r="P9285" t="str">
        <f>IF(OR(Table1_17[[#This Row],[missing_flag]]="Missing",Table1_17[[#This Row],[outlier_flag]]="Outliers"),"Review","Valid")</f>
        <v>Valid</v>
      </c>
    </row>
    <row r="9286" spans="1:16">
      <c r="A9286" t="s">
        <v>20056</v>
      </c>
      <c r="B9286" s="1">
        <v>45134</v>
      </c>
      <c r="C9286">
        <v>125279.25</v>
      </c>
      <c r="D9286" t="s">
        <v>1483</v>
      </c>
      <c r="E9286" t="s">
        <v>1487</v>
      </c>
      <c r="F9286" t="s">
        <v>264</v>
      </c>
      <c r="G9286" t="s">
        <v>29</v>
      </c>
      <c r="H9286" t="s">
        <v>1315</v>
      </c>
      <c r="J9286" t="s">
        <v>31575</v>
      </c>
      <c r="K9286" t="s">
        <v>22291</v>
      </c>
      <c r="L9286" t="s">
        <v>22291</v>
      </c>
      <c r="M9286" t="s">
        <v>22291</v>
      </c>
      <c r="N9286" t="str">
        <f t="shared" si="145"/>
        <v>OK</v>
      </c>
      <c r="O9286" t="str">
        <f>IF(OR(Table1_17[[#This Row],[amount]]&lt;$Y$8,Table1_17[[#This Row],[amount]]&gt;$Y$7),"Outlier","Normal")</f>
        <v>Normal</v>
      </c>
      <c r="P9286" t="str">
        <f>IF(OR(Table1_17[[#This Row],[missing_flag]]="Missing",Table1_17[[#This Row],[outlier_flag]]="Outliers"),"Review","Valid")</f>
        <v>Valid</v>
      </c>
    </row>
    <row r="9287" spans="1:16">
      <c r="A9287" t="s">
        <v>20058</v>
      </c>
      <c r="B9287" s="1">
        <v>44861</v>
      </c>
      <c r="C9287">
        <v>-33107.97</v>
      </c>
      <c r="D9287" t="s">
        <v>1478</v>
      </c>
      <c r="E9287" t="s">
        <v>7</v>
      </c>
      <c r="F9287" t="s">
        <v>271</v>
      </c>
      <c r="G9287" t="s">
        <v>17</v>
      </c>
      <c r="I9287" t="s">
        <v>238</v>
      </c>
      <c r="J9287" t="s">
        <v>31576</v>
      </c>
      <c r="K9287" t="s">
        <v>22291</v>
      </c>
      <c r="L9287" t="s">
        <v>22291</v>
      </c>
      <c r="M9287" t="s">
        <v>22291</v>
      </c>
      <c r="N9287" t="str">
        <f t="shared" si="145"/>
        <v>OK</v>
      </c>
      <c r="O9287" t="str">
        <f>IF(OR(Table1_17[[#This Row],[amount]]&lt;$Y$8,Table1_17[[#This Row],[amount]]&gt;$Y$7),"Outlier","Normal")</f>
        <v>Normal</v>
      </c>
      <c r="P9287" t="str">
        <f>IF(OR(Table1_17[[#This Row],[missing_flag]]="Missing",Table1_17[[#This Row],[outlier_flag]]="Outliers"),"Review","Valid")</f>
        <v>Valid</v>
      </c>
    </row>
    <row r="9288" spans="1:16">
      <c r="A9288" t="s">
        <v>20060</v>
      </c>
      <c r="B9288" s="1">
        <v>45053</v>
      </c>
      <c r="C9288">
        <v>141308.75</v>
      </c>
      <c r="D9288" t="s">
        <v>1483</v>
      </c>
      <c r="E9288" t="s">
        <v>1484</v>
      </c>
      <c r="F9288" t="s">
        <v>268</v>
      </c>
      <c r="G9288" t="s">
        <v>29</v>
      </c>
      <c r="H9288" t="s">
        <v>704</v>
      </c>
      <c r="J9288" t="s">
        <v>31577</v>
      </c>
      <c r="K9288" t="s">
        <v>22291</v>
      </c>
      <c r="L9288" t="s">
        <v>22291</v>
      </c>
      <c r="M9288" t="s">
        <v>22291</v>
      </c>
      <c r="N9288" t="str">
        <f t="shared" si="145"/>
        <v>OK</v>
      </c>
      <c r="O9288" t="str">
        <f>IF(OR(Table1_17[[#This Row],[amount]]&lt;$Y$8,Table1_17[[#This Row],[amount]]&gt;$Y$7),"Outlier","Normal")</f>
        <v>Normal</v>
      </c>
      <c r="P9288" t="str">
        <f>IF(OR(Table1_17[[#This Row],[missing_flag]]="Missing",Table1_17[[#This Row],[outlier_flag]]="Outliers"),"Review","Valid")</f>
        <v>Valid</v>
      </c>
    </row>
    <row r="9289" spans="1:16">
      <c r="A9289" t="s">
        <v>20062</v>
      </c>
      <c r="B9289" s="1">
        <v>44951</v>
      </c>
      <c r="C9289">
        <v>-2000</v>
      </c>
      <c r="D9289" t="s">
        <v>1478</v>
      </c>
      <c r="E9289" t="s">
        <v>1509</v>
      </c>
      <c r="F9289" t="s">
        <v>268</v>
      </c>
      <c r="G9289" t="s">
        <v>8</v>
      </c>
      <c r="I9289" t="s">
        <v>183</v>
      </c>
      <c r="J9289" t="s">
        <v>31578</v>
      </c>
      <c r="K9289" t="s">
        <v>22291</v>
      </c>
      <c r="L9289" t="s">
        <v>22291</v>
      </c>
      <c r="M9289" t="s">
        <v>22291</v>
      </c>
      <c r="N9289" t="str">
        <f t="shared" si="145"/>
        <v>OK</v>
      </c>
      <c r="O9289" t="str">
        <f>IF(OR(Table1_17[[#This Row],[amount]]&lt;$Y$8,Table1_17[[#This Row],[amount]]&gt;$Y$7),"Outlier","Normal")</f>
        <v>Normal</v>
      </c>
      <c r="P9289" t="str">
        <f>IF(OR(Table1_17[[#This Row],[missing_flag]]="Missing",Table1_17[[#This Row],[outlier_flag]]="Outliers"),"Review","Valid")</f>
        <v>Valid</v>
      </c>
    </row>
    <row r="9290" spans="1:16">
      <c r="A9290" t="s">
        <v>20064</v>
      </c>
      <c r="B9290" s="1">
        <v>45077</v>
      </c>
      <c r="C9290">
        <v>-94285.72</v>
      </c>
      <c r="D9290" t="s">
        <v>1478</v>
      </c>
      <c r="E9290" t="s">
        <v>36</v>
      </c>
      <c r="F9290" t="s">
        <v>271</v>
      </c>
      <c r="G9290" t="s">
        <v>29</v>
      </c>
      <c r="I9290" t="s">
        <v>125</v>
      </c>
      <c r="J9290" t="s">
        <v>31579</v>
      </c>
      <c r="K9290" t="s">
        <v>22291</v>
      </c>
      <c r="L9290" t="s">
        <v>22291</v>
      </c>
      <c r="M9290" t="s">
        <v>22291</v>
      </c>
      <c r="N9290" t="str">
        <f t="shared" si="145"/>
        <v>OK</v>
      </c>
      <c r="O9290" t="str">
        <f>IF(OR(Table1_17[[#This Row],[amount]]&lt;$Y$8,Table1_17[[#This Row],[amount]]&gt;$Y$7),"Outlier","Normal")</f>
        <v>Normal</v>
      </c>
      <c r="P9290" t="str">
        <f>IF(OR(Table1_17[[#This Row],[missing_flag]]="Missing",Table1_17[[#This Row],[outlier_flag]]="Outliers"),"Review","Valid")</f>
        <v>Valid</v>
      </c>
    </row>
    <row r="9291" spans="1:16">
      <c r="A9291" t="s">
        <v>20066</v>
      </c>
      <c r="B9291" s="1">
        <v>45141</v>
      </c>
      <c r="C9291">
        <v>189259.54</v>
      </c>
      <c r="D9291" t="s">
        <v>1483</v>
      </c>
      <c r="E9291" t="s">
        <v>1484</v>
      </c>
      <c r="F9291" t="s">
        <v>268</v>
      </c>
      <c r="G9291" t="s">
        <v>29</v>
      </c>
      <c r="H9291" t="s">
        <v>746</v>
      </c>
      <c r="J9291" t="s">
        <v>31580</v>
      </c>
      <c r="K9291" t="s">
        <v>22291</v>
      </c>
      <c r="L9291" t="s">
        <v>22291</v>
      </c>
      <c r="M9291" t="s">
        <v>22291</v>
      </c>
      <c r="N9291" t="str">
        <f t="shared" si="145"/>
        <v>OK</v>
      </c>
      <c r="O9291" t="str">
        <f>IF(OR(Table1_17[[#This Row],[amount]]&lt;$Y$8,Table1_17[[#This Row],[amount]]&gt;$Y$7),"Outlier","Normal")</f>
        <v>Normal</v>
      </c>
      <c r="P9291" t="str">
        <f>IF(OR(Table1_17[[#This Row],[missing_flag]]="Missing",Table1_17[[#This Row],[outlier_flag]]="Outliers"),"Review","Valid")</f>
        <v>Valid</v>
      </c>
    </row>
    <row r="9292" spans="1:16">
      <c r="A9292" t="s">
        <v>20068</v>
      </c>
      <c r="B9292" s="1">
        <v>45140</v>
      </c>
      <c r="C9292">
        <v>176151.13</v>
      </c>
      <c r="D9292" t="s">
        <v>1483</v>
      </c>
      <c r="E9292" t="s">
        <v>1487</v>
      </c>
      <c r="F9292" t="s">
        <v>264</v>
      </c>
      <c r="G9292" t="s">
        <v>29</v>
      </c>
      <c r="H9292" t="s">
        <v>814</v>
      </c>
      <c r="J9292" t="s">
        <v>31581</v>
      </c>
      <c r="K9292" t="s">
        <v>22291</v>
      </c>
      <c r="L9292" t="s">
        <v>22291</v>
      </c>
      <c r="M9292" t="s">
        <v>22291</v>
      </c>
      <c r="N9292" t="str">
        <f t="shared" si="145"/>
        <v>OK</v>
      </c>
      <c r="O9292" t="str">
        <f>IF(OR(Table1_17[[#This Row],[amount]]&lt;$Y$8,Table1_17[[#This Row],[amount]]&gt;$Y$7),"Outlier","Normal")</f>
        <v>Normal</v>
      </c>
      <c r="P9292" t="str">
        <f>IF(OR(Table1_17[[#This Row],[missing_flag]]="Missing",Table1_17[[#This Row],[outlier_flag]]="Outliers"),"Review","Valid")</f>
        <v>Valid</v>
      </c>
    </row>
    <row r="9293" spans="1:16">
      <c r="A9293" t="s">
        <v>20070</v>
      </c>
      <c r="B9293" s="1">
        <v>45022</v>
      </c>
      <c r="C9293">
        <v>128018.05</v>
      </c>
      <c r="D9293" t="s">
        <v>1483</v>
      </c>
      <c r="E9293" t="s">
        <v>1484</v>
      </c>
      <c r="F9293" t="s">
        <v>271</v>
      </c>
      <c r="G9293" t="s">
        <v>29</v>
      </c>
      <c r="H9293" t="s">
        <v>1149</v>
      </c>
      <c r="J9293" t="s">
        <v>31582</v>
      </c>
      <c r="K9293" t="s">
        <v>22291</v>
      </c>
      <c r="L9293" t="s">
        <v>22291</v>
      </c>
      <c r="M9293" t="s">
        <v>22291</v>
      </c>
      <c r="N9293" t="str">
        <f t="shared" si="145"/>
        <v>OK</v>
      </c>
      <c r="O9293" t="str">
        <f>IF(OR(Table1_17[[#This Row],[amount]]&lt;$Y$8,Table1_17[[#This Row],[amount]]&gt;$Y$7),"Outlier","Normal")</f>
        <v>Normal</v>
      </c>
      <c r="P9293" t="str">
        <f>IF(OR(Table1_17[[#This Row],[missing_flag]]="Missing",Table1_17[[#This Row],[outlier_flag]]="Outliers"),"Review","Valid")</f>
        <v>Valid</v>
      </c>
    </row>
    <row r="9294" spans="1:16">
      <c r="A9294" t="s">
        <v>20072</v>
      </c>
      <c r="B9294" s="1">
        <v>44715</v>
      </c>
      <c r="C9294">
        <v>-48890.54</v>
      </c>
      <c r="D9294" t="s">
        <v>1478</v>
      </c>
      <c r="E9294" t="s">
        <v>7</v>
      </c>
      <c r="F9294" t="s">
        <v>268</v>
      </c>
      <c r="G9294" t="s">
        <v>17</v>
      </c>
      <c r="I9294" t="s">
        <v>135</v>
      </c>
      <c r="J9294" t="s">
        <v>31583</v>
      </c>
      <c r="K9294" t="s">
        <v>22291</v>
      </c>
      <c r="L9294" t="s">
        <v>22291</v>
      </c>
      <c r="M9294" t="s">
        <v>22291</v>
      </c>
      <c r="N9294" t="str">
        <f t="shared" si="145"/>
        <v>OK</v>
      </c>
      <c r="O9294" t="str">
        <f>IF(OR(Table1_17[[#This Row],[amount]]&lt;$Y$8,Table1_17[[#This Row],[amount]]&gt;$Y$7),"Outlier","Normal")</f>
        <v>Normal</v>
      </c>
      <c r="P9294" t="str">
        <f>IF(OR(Table1_17[[#This Row],[missing_flag]]="Missing",Table1_17[[#This Row],[outlier_flag]]="Outliers"),"Review","Valid")</f>
        <v>Valid</v>
      </c>
    </row>
    <row r="9295" spans="1:16">
      <c r="A9295" t="s">
        <v>20074</v>
      </c>
      <c r="B9295" s="1">
        <v>44907</v>
      </c>
      <c r="C9295">
        <v>-2509.4299999999998</v>
      </c>
      <c r="D9295" t="s">
        <v>1478</v>
      </c>
      <c r="E9295" t="s">
        <v>1496</v>
      </c>
      <c r="F9295" t="s">
        <v>271</v>
      </c>
      <c r="G9295" t="s">
        <v>17</v>
      </c>
      <c r="I9295" t="s">
        <v>129</v>
      </c>
      <c r="J9295" t="s">
        <v>31584</v>
      </c>
      <c r="K9295" t="s">
        <v>22291</v>
      </c>
      <c r="L9295" t="s">
        <v>22291</v>
      </c>
      <c r="M9295" t="s">
        <v>22291</v>
      </c>
      <c r="N9295" t="str">
        <f t="shared" si="145"/>
        <v>OK</v>
      </c>
      <c r="O9295" t="str">
        <f>IF(OR(Table1_17[[#This Row],[amount]]&lt;$Y$8,Table1_17[[#This Row],[amount]]&gt;$Y$7),"Outlier","Normal")</f>
        <v>Normal</v>
      </c>
      <c r="P9295" t="str">
        <f>IF(OR(Table1_17[[#This Row],[missing_flag]]="Missing",Table1_17[[#This Row],[outlier_flag]]="Outliers"),"Review","Valid")</f>
        <v>Valid</v>
      </c>
    </row>
    <row r="9296" spans="1:16">
      <c r="A9296" t="s">
        <v>20076</v>
      </c>
      <c r="B9296" s="1">
        <v>44817</v>
      </c>
      <c r="C9296">
        <v>286309.14</v>
      </c>
      <c r="D9296" t="s">
        <v>1483</v>
      </c>
      <c r="E9296" t="s">
        <v>1487</v>
      </c>
      <c r="F9296" t="s">
        <v>271</v>
      </c>
      <c r="G9296" t="s">
        <v>13</v>
      </c>
      <c r="H9296" t="s">
        <v>1393</v>
      </c>
      <c r="J9296" t="s">
        <v>31585</v>
      </c>
      <c r="K9296" t="s">
        <v>22291</v>
      </c>
      <c r="L9296" t="s">
        <v>22291</v>
      </c>
      <c r="M9296" t="s">
        <v>22291</v>
      </c>
      <c r="N9296" t="str">
        <f t="shared" si="145"/>
        <v>OK</v>
      </c>
      <c r="O9296" t="str">
        <f>IF(OR(Table1_17[[#This Row],[amount]]&lt;$Y$8,Table1_17[[#This Row],[amount]]&gt;$Y$7),"Outlier","Normal")</f>
        <v>Normal</v>
      </c>
      <c r="P9296" t="str">
        <f>IF(OR(Table1_17[[#This Row],[missing_flag]]="Missing",Table1_17[[#This Row],[outlier_flag]]="Outliers"),"Review","Valid")</f>
        <v>Valid</v>
      </c>
    </row>
    <row r="9297" spans="1:16">
      <c r="A9297" t="s">
        <v>20078</v>
      </c>
      <c r="B9297" s="1">
        <v>44662</v>
      </c>
      <c r="C9297">
        <v>-51239.94</v>
      </c>
      <c r="D9297" t="s">
        <v>1478</v>
      </c>
      <c r="E9297" t="s">
        <v>1509</v>
      </c>
      <c r="F9297" t="s">
        <v>271</v>
      </c>
      <c r="G9297" t="s">
        <v>13</v>
      </c>
      <c r="I9297" t="s">
        <v>55</v>
      </c>
      <c r="J9297" t="s">
        <v>31586</v>
      </c>
      <c r="K9297" t="s">
        <v>22291</v>
      </c>
      <c r="L9297" t="s">
        <v>22291</v>
      </c>
      <c r="M9297" t="s">
        <v>22291</v>
      </c>
      <c r="N9297" t="str">
        <f t="shared" si="145"/>
        <v>OK</v>
      </c>
      <c r="O9297" t="str">
        <f>IF(OR(Table1_17[[#This Row],[amount]]&lt;$Y$8,Table1_17[[#This Row],[amount]]&gt;$Y$7),"Outlier","Normal")</f>
        <v>Normal</v>
      </c>
      <c r="P9297" t="str">
        <f>IF(OR(Table1_17[[#This Row],[missing_flag]]="Missing",Table1_17[[#This Row],[outlier_flag]]="Outliers"),"Review","Valid")</f>
        <v>Valid</v>
      </c>
    </row>
    <row r="9298" spans="1:16">
      <c r="A9298" t="s">
        <v>20080</v>
      </c>
      <c r="B9298" s="1">
        <v>44869</v>
      </c>
      <c r="C9298">
        <v>-40469.879999999997</v>
      </c>
      <c r="D9298" t="s">
        <v>1478</v>
      </c>
      <c r="E9298" t="s">
        <v>36</v>
      </c>
      <c r="F9298" t="s">
        <v>264</v>
      </c>
      <c r="G9298" t="s">
        <v>17</v>
      </c>
      <c r="I9298" t="s">
        <v>49</v>
      </c>
      <c r="J9298" t="s">
        <v>31587</v>
      </c>
      <c r="K9298" t="s">
        <v>22291</v>
      </c>
      <c r="L9298" t="s">
        <v>22291</v>
      </c>
      <c r="M9298" t="s">
        <v>22291</v>
      </c>
      <c r="N9298" t="str">
        <f t="shared" si="145"/>
        <v>OK</v>
      </c>
      <c r="O9298" t="str">
        <f>IF(OR(Table1_17[[#This Row],[amount]]&lt;$Y$8,Table1_17[[#This Row],[amount]]&gt;$Y$7),"Outlier","Normal")</f>
        <v>Normal</v>
      </c>
      <c r="P9298" t="str">
        <f>IF(OR(Table1_17[[#This Row],[missing_flag]]="Missing",Table1_17[[#This Row],[outlier_flag]]="Outliers"),"Review","Valid")</f>
        <v>Valid</v>
      </c>
    </row>
    <row r="9299" spans="1:16">
      <c r="A9299" t="s">
        <v>20082</v>
      </c>
      <c r="B9299" s="1">
        <v>44579</v>
      </c>
      <c r="C9299">
        <v>65258.64</v>
      </c>
      <c r="D9299" t="s">
        <v>1483</v>
      </c>
      <c r="E9299" t="s">
        <v>1484</v>
      </c>
      <c r="F9299" t="s">
        <v>264</v>
      </c>
      <c r="G9299" t="s">
        <v>29</v>
      </c>
      <c r="H9299" t="s">
        <v>1387</v>
      </c>
      <c r="J9299" t="s">
        <v>31588</v>
      </c>
      <c r="K9299" t="s">
        <v>22291</v>
      </c>
      <c r="L9299" t="s">
        <v>22291</v>
      </c>
      <c r="M9299" t="s">
        <v>22291</v>
      </c>
      <c r="N9299" t="str">
        <f t="shared" si="145"/>
        <v>OK</v>
      </c>
      <c r="O9299" t="str">
        <f>IF(OR(Table1_17[[#This Row],[amount]]&lt;$Y$8,Table1_17[[#This Row],[amount]]&gt;$Y$7),"Outlier","Normal")</f>
        <v>Normal</v>
      </c>
      <c r="P9299" t="str">
        <f>IF(OR(Table1_17[[#This Row],[missing_flag]]="Missing",Table1_17[[#This Row],[outlier_flag]]="Outliers"),"Review","Valid")</f>
        <v>Valid</v>
      </c>
    </row>
    <row r="9300" spans="1:16">
      <c r="A9300" t="s">
        <v>20084</v>
      </c>
      <c r="B9300" s="1">
        <v>45264</v>
      </c>
      <c r="C9300">
        <v>-10357.209999999999</v>
      </c>
      <c r="D9300" t="s">
        <v>1478</v>
      </c>
      <c r="E9300" t="s">
        <v>20</v>
      </c>
      <c r="F9300" t="s">
        <v>264</v>
      </c>
      <c r="G9300" t="s">
        <v>17</v>
      </c>
      <c r="I9300" t="s">
        <v>51</v>
      </c>
      <c r="J9300" t="s">
        <v>31589</v>
      </c>
      <c r="K9300" t="s">
        <v>22291</v>
      </c>
      <c r="L9300" t="s">
        <v>22291</v>
      </c>
      <c r="M9300" t="s">
        <v>22291</v>
      </c>
      <c r="N9300" t="str">
        <f t="shared" si="145"/>
        <v>OK</v>
      </c>
      <c r="O9300" t="str">
        <f>IF(OR(Table1_17[[#This Row],[amount]]&lt;$Y$8,Table1_17[[#This Row],[amount]]&gt;$Y$7),"Outlier","Normal")</f>
        <v>Normal</v>
      </c>
      <c r="P9300" t="str">
        <f>IF(OR(Table1_17[[#This Row],[missing_flag]]="Missing",Table1_17[[#This Row],[outlier_flag]]="Outliers"),"Review","Valid")</f>
        <v>Valid</v>
      </c>
    </row>
    <row r="9301" spans="1:16">
      <c r="A9301" t="s">
        <v>20086</v>
      </c>
      <c r="B9301" s="1">
        <v>44999</v>
      </c>
      <c r="C9301">
        <v>88671.73</v>
      </c>
      <c r="D9301" t="s">
        <v>1483</v>
      </c>
      <c r="E9301" t="s">
        <v>1484</v>
      </c>
      <c r="F9301" t="s">
        <v>268</v>
      </c>
      <c r="G9301" t="s">
        <v>17</v>
      </c>
      <c r="H9301" t="s">
        <v>840</v>
      </c>
      <c r="J9301" t="s">
        <v>31590</v>
      </c>
      <c r="K9301" t="s">
        <v>22291</v>
      </c>
      <c r="L9301" t="s">
        <v>22291</v>
      </c>
      <c r="M9301" t="s">
        <v>22291</v>
      </c>
      <c r="N9301" t="str">
        <f t="shared" si="145"/>
        <v>OK</v>
      </c>
      <c r="O9301" t="str">
        <f>IF(OR(Table1_17[[#This Row],[amount]]&lt;$Y$8,Table1_17[[#This Row],[amount]]&gt;$Y$7),"Outlier","Normal")</f>
        <v>Normal</v>
      </c>
      <c r="P9301" t="str">
        <f>IF(OR(Table1_17[[#This Row],[missing_flag]]="Missing",Table1_17[[#This Row],[outlier_flag]]="Outliers"),"Review","Valid")</f>
        <v>Valid</v>
      </c>
    </row>
    <row r="9302" spans="1:16">
      <c r="A9302" t="s">
        <v>20088</v>
      </c>
      <c r="B9302" s="1">
        <v>44961</v>
      </c>
      <c r="C9302">
        <v>-31790.76</v>
      </c>
      <c r="D9302" t="s">
        <v>1478</v>
      </c>
      <c r="E9302" t="s">
        <v>1509</v>
      </c>
      <c r="F9302" t="s">
        <v>268</v>
      </c>
      <c r="G9302" t="s">
        <v>8</v>
      </c>
      <c r="I9302" t="s">
        <v>59</v>
      </c>
      <c r="J9302" t="s">
        <v>31591</v>
      </c>
      <c r="K9302" t="s">
        <v>22291</v>
      </c>
      <c r="L9302" t="s">
        <v>22291</v>
      </c>
      <c r="M9302" t="s">
        <v>22291</v>
      </c>
      <c r="N9302" t="str">
        <f t="shared" si="145"/>
        <v>OK</v>
      </c>
      <c r="O9302" t="str">
        <f>IF(OR(Table1_17[[#This Row],[amount]]&lt;$Y$8,Table1_17[[#This Row],[amount]]&gt;$Y$7),"Outlier","Normal")</f>
        <v>Normal</v>
      </c>
      <c r="P9302" t="str">
        <f>IF(OR(Table1_17[[#This Row],[missing_flag]]="Missing",Table1_17[[#This Row],[outlier_flag]]="Outliers"),"Review","Valid")</f>
        <v>Valid</v>
      </c>
    </row>
    <row r="9303" spans="1:16">
      <c r="A9303" t="s">
        <v>20090</v>
      </c>
      <c r="B9303" s="1">
        <v>45232</v>
      </c>
      <c r="C9303">
        <v>214573.41</v>
      </c>
      <c r="D9303" t="s">
        <v>1483</v>
      </c>
      <c r="E9303" t="s">
        <v>1487</v>
      </c>
      <c r="F9303" t="s">
        <v>264</v>
      </c>
      <c r="G9303" t="s">
        <v>29</v>
      </c>
      <c r="H9303" t="s">
        <v>1301</v>
      </c>
      <c r="J9303" t="s">
        <v>31592</v>
      </c>
      <c r="K9303" t="s">
        <v>22291</v>
      </c>
      <c r="L9303" t="s">
        <v>22291</v>
      </c>
      <c r="M9303" t="s">
        <v>22291</v>
      </c>
      <c r="N9303" t="str">
        <f t="shared" si="145"/>
        <v>OK</v>
      </c>
      <c r="O9303" t="str">
        <f>IF(OR(Table1_17[[#This Row],[amount]]&lt;$Y$8,Table1_17[[#This Row],[amount]]&gt;$Y$7),"Outlier","Normal")</f>
        <v>Normal</v>
      </c>
      <c r="P9303" t="str">
        <f>IF(OR(Table1_17[[#This Row],[missing_flag]]="Missing",Table1_17[[#This Row],[outlier_flag]]="Outliers"),"Review","Valid")</f>
        <v>Valid</v>
      </c>
    </row>
    <row r="9304" spans="1:16">
      <c r="A9304" t="s">
        <v>20092</v>
      </c>
      <c r="B9304" s="1">
        <v>45006</v>
      </c>
      <c r="C9304">
        <v>-48530.14</v>
      </c>
      <c r="D9304" t="s">
        <v>1478</v>
      </c>
      <c r="E9304" t="s">
        <v>20</v>
      </c>
      <c r="F9304" t="s">
        <v>271</v>
      </c>
      <c r="G9304" t="s">
        <v>29</v>
      </c>
      <c r="I9304" t="s">
        <v>213</v>
      </c>
      <c r="J9304" t="s">
        <v>31593</v>
      </c>
      <c r="K9304" t="s">
        <v>22291</v>
      </c>
      <c r="L9304" t="s">
        <v>22291</v>
      </c>
      <c r="M9304" t="s">
        <v>22291</v>
      </c>
      <c r="N9304" t="str">
        <f t="shared" si="145"/>
        <v>OK</v>
      </c>
      <c r="O9304" t="str">
        <f>IF(OR(Table1_17[[#This Row],[amount]]&lt;$Y$8,Table1_17[[#This Row],[amount]]&gt;$Y$7),"Outlier","Normal")</f>
        <v>Normal</v>
      </c>
      <c r="P9304" t="str">
        <f>IF(OR(Table1_17[[#This Row],[missing_flag]]="Missing",Table1_17[[#This Row],[outlier_flag]]="Outliers"),"Review","Valid")</f>
        <v>Valid</v>
      </c>
    </row>
    <row r="9305" spans="1:16">
      <c r="A9305" t="s">
        <v>20094</v>
      </c>
      <c r="B9305" s="1">
        <v>45216</v>
      </c>
      <c r="C9305">
        <v>221660.53</v>
      </c>
      <c r="D9305" t="s">
        <v>1483</v>
      </c>
      <c r="E9305" t="s">
        <v>1499</v>
      </c>
      <c r="F9305" t="s">
        <v>271</v>
      </c>
      <c r="G9305" t="s">
        <v>13</v>
      </c>
      <c r="H9305" t="s">
        <v>1045</v>
      </c>
      <c r="J9305" t="s">
        <v>31594</v>
      </c>
      <c r="K9305" t="s">
        <v>22291</v>
      </c>
      <c r="L9305" t="s">
        <v>22291</v>
      </c>
      <c r="M9305" t="s">
        <v>22291</v>
      </c>
      <c r="N9305" t="str">
        <f t="shared" si="145"/>
        <v>OK</v>
      </c>
      <c r="O9305" t="str">
        <f>IF(OR(Table1_17[[#This Row],[amount]]&lt;$Y$8,Table1_17[[#This Row],[amount]]&gt;$Y$7),"Outlier","Normal")</f>
        <v>Normal</v>
      </c>
      <c r="P9305" t="str">
        <f>IF(OR(Table1_17[[#This Row],[missing_flag]]="Missing",Table1_17[[#This Row],[outlier_flag]]="Outliers"),"Review","Valid")</f>
        <v>Valid</v>
      </c>
    </row>
    <row r="9306" spans="1:16">
      <c r="A9306" t="s">
        <v>20096</v>
      </c>
      <c r="B9306" s="1">
        <v>45113</v>
      </c>
      <c r="C9306">
        <v>102717.79</v>
      </c>
      <c r="D9306" t="s">
        <v>1483</v>
      </c>
      <c r="E9306" t="s">
        <v>1499</v>
      </c>
      <c r="F9306" t="s">
        <v>271</v>
      </c>
      <c r="G9306" t="s">
        <v>17</v>
      </c>
      <c r="H9306" t="s">
        <v>888</v>
      </c>
      <c r="J9306" t="s">
        <v>31595</v>
      </c>
      <c r="K9306" t="s">
        <v>22291</v>
      </c>
      <c r="L9306" t="s">
        <v>22291</v>
      </c>
      <c r="M9306" t="s">
        <v>22291</v>
      </c>
      <c r="N9306" t="str">
        <f t="shared" si="145"/>
        <v>OK</v>
      </c>
      <c r="O9306" t="str">
        <f>IF(OR(Table1_17[[#This Row],[amount]]&lt;$Y$8,Table1_17[[#This Row],[amount]]&gt;$Y$7),"Outlier","Normal")</f>
        <v>Normal</v>
      </c>
      <c r="P9306" t="str">
        <f>IF(OR(Table1_17[[#This Row],[missing_flag]]="Missing",Table1_17[[#This Row],[outlier_flag]]="Outliers"),"Review","Valid")</f>
        <v>Valid</v>
      </c>
    </row>
    <row r="9307" spans="1:16">
      <c r="A9307" t="s">
        <v>20098</v>
      </c>
      <c r="B9307" s="1">
        <v>45256</v>
      </c>
      <c r="C9307">
        <v>212835.72</v>
      </c>
      <c r="D9307" t="s">
        <v>1483</v>
      </c>
      <c r="E9307" t="s">
        <v>1499</v>
      </c>
      <c r="F9307" t="s">
        <v>264</v>
      </c>
      <c r="G9307" t="s">
        <v>8</v>
      </c>
      <c r="H9307" t="s">
        <v>926</v>
      </c>
      <c r="J9307" t="s">
        <v>31596</v>
      </c>
      <c r="K9307" t="s">
        <v>22291</v>
      </c>
      <c r="L9307" t="s">
        <v>22291</v>
      </c>
      <c r="M9307" t="s">
        <v>22291</v>
      </c>
      <c r="N9307" t="str">
        <f t="shared" si="145"/>
        <v>OK</v>
      </c>
      <c r="O9307" t="str">
        <f>IF(OR(Table1_17[[#This Row],[amount]]&lt;$Y$8,Table1_17[[#This Row],[amount]]&gt;$Y$7),"Outlier","Normal")</f>
        <v>Normal</v>
      </c>
      <c r="P9307" t="str">
        <f>IF(OR(Table1_17[[#This Row],[missing_flag]]="Missing",Table1_17[[#This Row],[outlier_flag]]="Outliers"),"Review","Valid")</f>
        <v>Valid</v>
      </c>
    </row>
    <row r="9308" spans="1:16">
      <c r="A9308" t="s">
        <v>20100</v>
      </c>
      <c r="B9308" s="1">
        <v>44640</v>
      </c>
      <c r="C9308">
        <v>182366.63</v>
      </c>
      <c r="D9308" t="s">
        <v>1483</v>
      </c>
      <c r="E9308" t="s">
        <v>1484</v>
      </c>
      <c r="F9308" t="s">
        <v>271</v>
      </c>
      <c r="G9308" t="s">
        <v>13</v>
      </c>
      <c r="H9308" t="s">
        <v>1151</v>
      </c>
      <c r="J9308" t="s">
        <v>31597</v>
      </c>
      <c r="K9308" t="s">
        <v>22291</v>
      </c>
      <c r="L9308" t="s">
        <v>22291</v>
      </c>
      <c r="M9308" t="s">
        <v>22291</v>
      </c>
      <c r="N9308" t="str">
        <f t="shared" si="145"/>
        <v>OK</v>
      </c>
      <c r="O9308" t="str">
        <f>IF(OR(Table1_17[[#This Row],[amount]]&lt;$Y$8,Table1_17[[#This Row],[amount]]&gt;$Y$7),"Outlier","Normal")</f>
        <v>Normal</v>
      </c>
      <c r="P9308" t="str">
        <f>IF(OR(Table1_17[[#This Row],[missing_flag]]="Missing",Table1_17[[#This Row],[outlier_flag]]="Outliers"),"Review","Valid")</f>
        <v>Valid</v>
      </c>
    </row>
    <row r="9309" spans="1:16">
      <c r="A9309" t="s">
        <v>20102</v>
      </c>
      <c r="B9309" s="1">
        <v>44707</v>
      </c>
      <c r="C9309">
        <v>-33609.269999999997</v>
      </c>
      <c r="D9309" t="s">
        <v>1478</v>
      </c>
      <c r="E9309" t="s">
        <v>36</v>
      </c>
      <c r="F9309" t="s">
        <v>264</v>
      </c>
      <c r="G9309" t="s">
        <v>13</v>
      </c>
      <c r="I9309" t="s">
        <v>165</v>
      </c>
      <c r="J9309" t="s">
        <v>31598</v>
      </c>
      <c r="K9309" t="s">
        <v>22291</v>
      </c>
      <c r="L9309" t="s">
        <v>22291</v>
      </c>
      <c r="M9309" t="s">
        <v>22291</v>
      </c>
      <c r="N9309" t="str">
        <f t="shared" si="145"/>
        <v>OK</v>
      </c>
      <c r="O9309" t="str">
        <f>IF(OR(Table1_17[[#This Row],[amount]]&lt;$Y$8,Table1_17[[#This Row],[amount]]&gt;$Y$7),"Outlier","Normal")</f>
        <v>Normal</v>
      </c>
      <c r="P9309" t="str">
        <f>IF(OR(Table1_17[[#This Row],[missing_flag]]="Missing",Table1_17[[#This Row],[outlier_flag]]="Outliers"),"Review","Valid")</f>
        <v>Valid</v>
      </c>
    </row>
    <row r="9310" spans="1:16">
      <c r="A9310" t="s">
        <v>20104</v>
      </c>
      <c r="B9310" s="1">
        <v>44674</v>
      </c>
      <c r="C9310">
        <v>-28489.64</v>
      </c>
      <c r="D9310" t="s">
        <v>1478</v>
      </c>
      <c r="E9310" t="s">
        <v>7</v>
      </c>
      <c r="F9310" t="s">
        <v>264</v>
      </c>
      <c r="G9310" t="s">
        <v>29</v>
      </c>
      <c r="I9310" t="s">
        <v>163</v>
      </c>
      <c r="J9310" t="s">
        <v>31599</v>
      </c>
      <c r="K9310" t="s">
        <v>22291</v>
      </c>
      <c r="L9310" t="s">
        <v>22291</v>
      </c>
      <c r="M9310" t="s">
        <v>22291</v>
      </c>
      <c r="N9310" t="str">
        <f t="shared" si="145"/>
        <v>OK</v>
      </c>
      <c r="O9310" t="str">
        <f>IF(OR(Table1_17[[#This Row],[amount]]&lt;$Y$8,Table1_17[[#This Row],[amount]]&gt;$Y$7),"Outlier","Normal")</f>
        <v>Normal</v>
      </c>
      <c r="P9310" t="str">
        <f>IF(OR(Table1_17[[#This Row],[missing_flag]]="Missing",Table1_17[[#This Row],[outlier_flag]]="Outliers"),"Review","Valid")</f>
        <v>Valid</v>
      </c>
    </row>
    <row r="9311" spans="1:16">
      <c r="A9311" t="s">
        <v>20106</v>
      </c>
      <c r="B9311" s="1">
        <v>45238</v>
      </c>
      <c r="C9311">
        <v>30879.21</v>
      </c>
      <c r="D9311" t="s">
        <v>1924</v>
      </c>
      <c r="E9311" t="s">
        <v>1924</v>
      </c>
      <c r="F9311" t="s">
        <v>268</v>
      </c>
      <c r="G9311" t="s">
        <v>13</v>
      </c>
      <c r="J9311" t="s">
        <v>31600</v>
      </c>
      <c r="K9311" t="s">
        <v>22291</v>
      </c>
      <c r="L9311" t="s">
        <v>22291</v>
      </c>
      <c r="M9311" t="s">
        <v>22291</v>
      </c>
      <c r="N9311" t="str">
        <f t="shared" si="145"/>
        <v>OK</v>
      </c>
      <c r="O9311" t="str">
        <f>IF(OR(Table1_17[[#This Row],[amount]]&lt;$Y$8,Table1_17[[#This Row],[amount]]&gt;$Y$7),"Outlier","Normal")</f>
        <v>Normal</v>
      </c>
      <c r="P9311" t="str">
        <f>IF(OR(Table1_17[[#This Row],[missing_flag]]="Missing",Table1_17[[#This Row],[outlier_flag]]="Outliers"),"Review","Valid")</f>
        <v>Valid</v>
      </c>
    </row>
    <row r="9312" spans="1:16">
      <c r="A9312" t="s">
        <v>20108</v>
      </c>
      <c r="B9312" s="1">
        <v>45115</v>
      </c>
      <c r="C9312">
        <v>116594.98</v>
      </c>
      <c r="D9312" t="s">
        <v>1483</v>
      </c>
      <c r="E9312" t="s">
        <v>1484</v>
      </c>
      <c r="F9312" t="s">
        <v>268</v>
      </c>
      <c r="G9312" t="s">
        <v>29</v>
      </c>
      <c r="H9312" t="s">
        <v>918</v>
      </c>
      <c r="J9312" t="s">
        <v>31601</v>
      </c>
      <c r="K9312" t="s">
        <v>22291</v>
      </c>
      <c r="L9312" t="s">
        <v>22291</v>
      </c>
      <c r="M9312" t="s">
        <v>22291</v>
      </c>
      <c r="N9312" t="str">
        <f t="shared" si="145"/>
        <v>OK</v>
      </c>
      <c r="O9312" t="str">
        <f>IF(OR(Table1_17[[#This Row],[amount]]&lt;$Y$8,Table1_17[[#This Row],[amount]]&gt;$Y$7),"Outlier","Normal")</f>
        <v>Normal</v>
      </c>
      <c r="P9312" t="str">
        <f>IF(OR(Table1_17[[#This Row],[missing_flag]]="Missing",Table1_17[[#This Row],[outlier_flag]]="Outliers"),"Review","Valid")</f>
        <v>Valid</v>
      </c>
    </row>
    <row r="9313" spans="1:16">
      <c r="A9313" t="s">
        <v>20110</v>
      </c>
      <c r="B9313" s="1">
        <v>45178</v>
      </c>
      <c r="C9313">
        <v>-32273.29</v>
      </c>
      <c r="D9313" t="s">
        <v>1478</v>
      </c>
      <c r="E9313" t="s">
        <v>1496</v>
      </c>
      <c r="F9313" t="s">
        <v>268</v>
      </c>
      <c r="G9313" t="s">
        <v>8</v>
      </c>
      <c r="I9313" t="s">
        <v>81</v>
      </c>
      <c r="J9313" t="s">
        <v>31602</v>
      </c>
      <c r="K9313" t="s">
        <v>22291</v>
      </c>
      <c r="L9313" t="s">
        <v>22291</v>
      </c>
      <c r="M9313" t="s">
        <v>22291</v>
      </c>
      <c r="N9313" t="str">
        <f t="shared" si="145"/>
        <v>OK</v>
      </c>
      <c r="O9313" t="str">
        <f>IF(OR(Table1_17[[#This Row],[amount]]&lt;$Y$8,Table1_17[[#This Row],[amount]]&gt;$Y$7),"Outlier","Normal")</f>
        <v>Normal</v>
      </c>
      <c r="P9313" t="str">
        <f>IF(OR(Table1_17[[#This Row],[missing_flag]]="Missing",Table1_17[[#This Row],[outlier_flag]]="Outliers"),"Review","Valid")</f>
        <v>Valid</v>
      </c>
    </row>
    <row r="9314" spans="1:16">
      <c r="A9314" t="s">
        <v>20112</v>
      </c>
      <c r="B9314" s="1">
        <v>44629</v>
      </c>
      <c r="C9314">
        <v>107584.34</v>
      </c>
      <c r="D9314" t="s">
        <v>1483</v>
      </c>
      <c r="E9314" t="s">
        <v>1484</v>
      </c>
      <c r="F9314" t="s">
        <v>264</v>
      </c>
      <c r="G9314" t="s">
        <v>13</v>
      </c>
      <c r="H9314" t="s">
        <v>884</v>
      </c>
      <c r="J9314" t="s">
        <v>31603</v>
      </c>
      <c r="K9314" t="s">
        <v>22291</v>
      </c>
      <c r="L9314" t="s">
        <v>22291</v>
      </c>
      <c r="M9314" t="s">
        <v>22291</v>
      </c>
      <c r="N9314" t="str">
        <f t="shared" si="145"/>
        <v>OK</v>
      </c>
      <c r="O9314" t="str">
        <f>IF(OR(Table1_17[[#This Row],[amount]]&lt;$Y$8,Table1_17[[#This Row],[amount]]&gt;$Y$7),"Outlier","Normal")</f>
        <v>Normal</v>
      </c>
      <c r="P9314" t="str">
        <f>IF(OR(Table1_17[[#This Row],[missing_flag]]="Missing",Table1_17[[#This Row],[outlier_flag]]="Outliers"),"Review","Valid")</f>
        <v>Valid</v>
      </c>
    </row>
    <row r="9315" spans="1:16">
      <c r="A9315" t="s">
        <v>20114</v>
      </c>
      <c r="B9315" s="1">
        <v>45007</v>
      </c>
      <c r="C9315">
        <v>138465.94</v>
      </c>
      <c r="D9315" t="s">
        <v>1483</v>
      </c>
      <c r="E9315" t="s">
        <v>1499</v>
      </c>
      <c r="F9315" t="s">
        <v>268</v>
      </c>
      <c r="G9315" t="s">
        <v>17</v>
      </c>
      <c r="H9315" t="s">
        <v>971</v>
      </c>
      <c r="J9315" t="s">
        <v>31604</v>
      </c>
      <c r="K9315" t="s">
        <v>22291</v>
      </c>
      <c r="L9315" t="s">
        <v>22291</v>
      </c>
      <c r="M9315" t="s">
        <v>22291</v>
      </c>
      <c r="N9315" t="str">
        <f t="shared" si="145"/>
        <v>OK</v>
      </c>
      <c r="O9315" t="str">
        <f>IF(OR(Table1_17[[#This Row],[amount]]&lt;$Y$8,Table1_17[[#This Row],[amount]]&gt;$Y$7),"Outlier","Normal")</f>
        <v>Normal</v>
      </c>
      <c r="P9315" t="str">
        <f>IF(OR(Table1_17[[#This Row],[missing_flag]]="Missing",Table1_17[[#This Row],[outlier_flag]]="Outliers"),"Review","Valid")</f>
        <v>Valid</v>
      </c>
    </row>
    <row r="9316" spans="1:16">
      <c r="A9316" t="s">
        <v>20116</v>
      </c>
      <c r="B9316" s="1">
        <v>45113</v>
      </c>
      <c r="C9316">
        <v>83051.31</v>
      </c>
      <c r="D9316" t="s">
        <v>1483</v>
      </c>
      <c r="E9316" t="s">
        <v>1484</v>
      </c>
      <c r="F9316" t="s">
        <v>271</v>
      </c>
      <c r="G9316" t="s">
        <v>13</v>
      </c>
      <c r="H9316" t="s">
        <v>888</v>
      </c>
      <c r="J9316" t="s">
        <v>31605</v>
      </c>
      <c r="K9316" t="s">
        <v>22291</v>
      </c>
      <c r="L9316" t="s">
        <v>22291</v>
      </c>
      <c r="M9316" t="s">
        <v>22291</v>
      </c>
      <c r="N9316" t="str">
        <f t="shared" si="145"/>
        <v>OK</v>
      </c>
      <c r="O9316" t="str">
        <f>IF(OR(Table1_17[[#This Row],[amount]]&lt;$Y$8,Table1_17[[#This Row],[amount]]&gt;$Y$7),"Outlier","Normal")</f>
        <v>Normal</v>
      </c>
      <c r="P9316" t="str">
        <f>IF(OR(Table1_17[[#This Row],[missing_flag]]="Missing",Table1_17[[#This Row],[outlier_flag]]="Outliers"),"Review","Valid")</f>
        <v>Valid</v>
      </c>
    </row>
    <row r="9317" spans="1:16">
      <c r="A9317" t="s">
        <v>20118</v>
      </c>
      <c r="B9317" s="1">
        <v>45015</v>
      </c>
      <c r="C9317">
        <v>137273.79999999999</v>
      </c>
      <c r="D9317" t="s">
        <v>1483</v>
      </c>
      <c r="E9317" t="s">
        <v>1487</v>
      </c>
      <c r="F9317" t="s">
        <v>268</v>
      </c>
      <c r="G9317" t="s">
        <v>17</v>
      </c>
      <c r="H9317" t="s">
        <v>766</v>
      </c>
      <c r="J9317" t="s">
        <v>31606</v>
      </c>
      <c r="K9317" t="s">
        <v>22291</v>
      </c>
      <c r="L9317" t="s">
        <v>22291</v>
      </c>
      <c r="M9317" t="s">
        <v>22291</v>
      </c>
      <c r="N9317" t="str">
        <f t="shared" si="145"/>
        <v>OK</v>
      </c>
      <c r="O9317" t="str">
        <f>IF(OR(Table1_17[[#This Row],[amount]]&lt;$Y$8,Table1_17[[#This Row],[amount]]&gt;$Y$7),"Outlier","Normal")</f>
        <v>Normal</v>
      </c>
      <c r="P9317" t="str">
        <f>IF(OR(Table1_17[[#This Row],[missing_flag]]="Missing",Table1_17[[#This Row],[outlier_flag]]="Outliers"),"Review","Valid")</f>
        <v>Valid</v>
      </c>
    </row>
    <row r="9318" spans="1:16">
      <c r="A9318" t="s">
        <v>20120</v>
      </c>
      <c r="B9318" s="1">
        <v>44848</v>
      </c>
      <c r="C9318">
        <v>93517.74</v>
      </c>
      <c r="D9318" t="s">
        <v>1483</v>
      </c>
      <c r="E9318" t="s">
        <v>1487</v>
      </c>
      <c r="F9318" t="s">
        <v>271</v>
      </c>
      <c r="G9318" t="s">
        <v>29</v>
      </c>
      <c r="H9318" t="s">
        <v>1191</v>
      </c>
      <c r="J9318" t="s">
        <v>31607</v>
      </c>
      <c r="K9318" t="s">
        <v>22291</v>
      </c>
      <c r="L9318" t="s">
        <v>22291</v>
      </c>
      <c r="M9318" t="s">
        <v>22291</v>
      </c>
      <c r="N9318" t="str">
        <f t="shared" si="145"/>
        <v>OK</v>
      </c>
      <c r="O9318" t="str">
        <f>IF(OR(Table1_17[[#This Row],[amount]]&lt;$Y$8,Table1_17[[#This Row],[amount]]&gt;$Y$7),"Outlier","Normal")</f>
        <v>Normal</v>
      </c>
      <c r="P9318" t="str">
        <f>IF(OR(Table1_17[[#This Row],[missing_flag]]="Missing",Table1_17[[#This Row],[outlier_flag]]="Outliers"),"Review","Valid")</f>
        <v>Valid</v>
      </c>
    </row>
    <row r="9319" spans="1:16">
      <c r="A9319" t="s">
        <v>20122</v>
      </c>
      <c r="B9319" s="1">
        <v>44926</v>
      </c>
      <c r="C9319">
        <v>181997.47</v>
      </c>
      <c r="D9319" t="s">
        <v>1483</v>
      </c>
      <c r="E9319" t="s">
        <v>1487</v>
      </c>
      <c r="F9319" t="s">
        <v>264</v>
      </c>
      <c r="G9319" t="s">
        <v>29</v>
      </c>
      <c r="H9319" t="s">
        <v>1389</v>
      </c>
      <c r="J9319" t="s">
        <v>31608</v>
      </c>
      <c r="K9319" t="s">
        <v>22291</v>
      </c>
      <c r="L9319" t="s">
        <v>22291</v>
      </c>
      <c r="M9319" t="s">
        <v>22291</v>
      </c>
      <c r="N9319" t="str">
        <f t="shared" si="145"/>
        <v>OK</v>
      </c>
      <c r="O9319" t="str">
        <f>IF(OR(Table1_17[[#This Row],[amount]]&lt;$Y$8,Table1_17[[#This Row],[amount]]&gt;$Y$7),"Outlier","Normal")</f>
        <v>Normal</v>
      </c>
      <c r="P9319" t="str">
        <f>IF(OR(Table1_17[[#This Row],[missing_flag]]="Missing",Table1_17[[#This Row],[outlier_flag]]="Outliers"),"Review","Valid")</f>
        <v>Valid</v>
      </c>
    </row>
    <row r="9320" spans="1:16">
      <c r="A9320" t="s">
        <v>20124</v>
      </c>
      <c r="B9320" s="1">
        <v>45170</v>
      </c>
      <c r="C9320">
        <v>108482.6</v>
      </c>
      <c r="D9320" t="s">
        <v>1483</v>
      </c>
      <c r="E9320" t="s">
        <v>1484</v>
      </c>
      <c r="F9320" t="s">
        <v>264</v>
      </c>
      <c r="G9320" t="s">
        <v>8</v>
      </c>
      <c r="H9320" t="s">
        <v>1341</v>
      </c>
      <c r="J9320" t="s">
        <v>31609</v>
      </c>
      <c r="K9320" t="s">
        <v>22291</v>
      </c>
      <c r="L9320" t="s">
        <v>22291</v>
      </c>
      <c r="M9320" t="s">
        <v>22291</v>
      </c>
      <c r="N9320" t="str">
        <f t="shared" si="145"/>
        <v>OK</v>
      </c>
      <c r="O9320" t="str">
        <f>IF(OR(Table1_17[[#This Row],[amount]]&lt;$Y$8,Table1_17[[#This Row],[amount]]&gt;$Y$7),"Outlier","Normal")</f>
        <v>Normal</v>
      </c>
      <c r="P9320" t="str">
        <f>IF(OR(Table1_17[[#This Row],[missing_flag]]="Missing",Table1_17[[#This Row],[outlier_flag]]="Outliers"),"Review","Valid")</f>
        <v>Valid</v>
      </c>
    </row>
    <row r="9321" spans="1:16">
      <c r="A9321" t="s">
        <v>20126</v>
      </c>
      <c r="B9321" s="1">
        <v>44664</v>
      </c>
      <c r="C9321">
        <v>-33598.050000000003</v>
      </c>
      <c r="D9321" t="s">
        <v>1478</v>
      </c>
      <c r="E9321" t="s">
        <v>36</v>
      </c>
      <c r="F9321" t="s">
        <v>264</v>
      </c>
      <c r="G9321" t="s">
        <v>13</v>
      </c>
      <c r="I9321" t="s">
        <v>87</v>
      </c>
      <c r="J9321" t="s">
        <v>31610</v>
      </c>
      <c r="K9321" t="s">
        <v>22291</v>
      </c>
      <c r="L9321" t="s">
        <v>22291</v>
      </c>
      <c r="M9321" t="s">
        <v>22291</v>
      </c>
      <c r="N9321" t="str">
        <f t="shared" si="145"/>
        <v>OK</v>
      </c>
      <c r="O9321" t="str">
        <f>IF(OR(Table1_17[[#This Row],[amount]]&lt;$Y$8,Table1_17[[#This Row],[amount]]&gt;$Y$7),"Outlier","Normal")</f>
        <v>Normal</v>
      </c>
      <c r="P9321" t="str">
        <f>IF(OR(Table1_17[[#This Row],[missing_flag]]="Missing",Table1_17[[#This Row],[outlier_flag]]="Outliers"),"Review","Valid")</f>
        <v>Valid</v>
      </c>
    </row>
    <row r="9322" spans="1:16">
      <c r="A9322" t="s">
        <v>20128</v>
      </c>
      <c r="B9322" s="1">
        <v>44611</v>
      </c>
      <c r="C9322">
        <v>25596.87</v>
      </c>
      <c r="D9322" t="s">
        <v>1587</v>
      </c>
      <c r="E9322" t="s">
        <v>1587</v>
      </c>
      <c r="F9322" t="s">
        <v>271</v>
      </c>
      <c r="G9322" t="s">
        <v>29</v>
      </c>
      <c r="J9322" t="s">
        <v>31611</v>
      </c>
      <c r="K9322" t="s">
        <v>22291</v>
      </c>
      <c r="L9322" t="s">
        <v>22291</v>
      </c>
      <c r="M9322" t="s">
        <v>22291</v>
      </c>
      <c r="N9322" t="str">
        <f t="shared" si="145"/>
        <v>OK</v>
      </c>
      <c r="O9322" t="str">
        <f>IF(OR(Table1_17[[#This Row],[amount]]&lt;$Y$8,Table1_17[[#This Row],[amount]]&gt;$Y$7),"Outlier","Normal")</f>
        <v>Normal</v>
      </c>
      <c r="P9322" t="str">
        <f>IF(OR(Table1_17[[#This Row],[missing_flag]]="Missing",Table1_17[[#This Row],[outlier_flag]]="Outliers"),"Review","Valid")</f>
        <v>Valid</v>
      </c>
    </row>
    <row r="9323" spans="1:16">
      <c r="A9323" t="s">
        <v>20130</v>
      </c>
      <c r="B9323" s="1">
        <v>44925</v>
      </c>
      <c r="C9323">
        <v>-37590.28</v>
      </c>
      <c r="D9323" t="s">
        <v>1478</v>
      </c>
      <c r="E9323" t="s">
        <v>1496</v>
      </c>
      <c r="F9323" t="s">
        <v>268</v>
      </c>
      <c r="G9323" t="s">
        <v>29</v>
      </c>
      <c r="I9323" t="s">
        <v>139</v>
      </c>
      <c r="J9323" t="s">
        <v>31612</v>
      </c>
      <c r="K9323" t="s">
        <v>22291</v>
      </c>
      <c r="L9323" t="s">
        <v>22291</v>
      </c>
      <c r="M9323" t="s">
        <v>22291</v>
      </c>
      <c r="N9323" t="str">
        <f t="shared" si="145"/>
        <v>OK</v>
      </c>
      <c r="O9323" t="str">
        <f>IF(OR(Table1_17[[#This Row],[amount]]&lt;$Y$8,Table1_17[[#This Row],[amount]]&gt;$Y$7),"Outlier","Normal")</f>
        <v>Normal</v>
      </c>
      <c r="P9323" t="str">
        <f>IF(OR(Table1_17[[#This Row],[missing_flag]]="Missing",Table1_17[[#This Row],[outlier_flag]]="Outliers"),"Review","Valid")</f>
        <v>Valid</v>
      </c>
    </row>
    <row r="9324" spans="1:16">
      <c r="A9324" t="s">
        <v>20132</v>
      </c>
      <c r="B9324" s="1">
        <v>44941</v>
      </c>
      <c r="C9324">
        <v>16566.599999999999</v>
      </c>
      <c r="D9324" t="s">
        <v>1924</v>
      </c>
      <c r="E9324" t="s">
        <v>1924</v>
      </c>
      <c r="F9324" t="s">
        <v>264</v>
      </c>
      <c r="G9324" t="s">
        <v>13</v>
      </c>
      <c r="J9324" t="s">
        <v>31613</v>
      </c>
      <c r="K9324" t="s">
        <v>22291</v>
      </c>
      <c r="L9324" t="s">
        <v>22291</v>
      </c>
      <c r="M9324" t="s">
        <v>22291</v>
      </c>
      <c r="N9324" t="str">
        <f t="shared" si="145"/>
        <v>OK</v>
      </c>
      <c r="O9324" t="str">
        <f>IF(OR(Table1_17[[#This Row],[amount]]&lt;$Y$8,Table1_17[[#This Row],[amount]]&gt;$Y$7),"Outlier","Normal")</f>
        <v>Normal</v>
      </c>
      <c r="P9324" t="str">
        <f>IF(OR(Table1_17[[#This Row],[missing_flag]]="Missing",Table1_17[[#This Row],[outlier_flag]]="Outliers"),"Review","Valid")</f>
        <v>Valid</v>
      </c>
    </row>
    <row r="9325" spans="1:16">
      <c r="A9325" t="s">
        <v>20134</v>
      </c>
      <c r="B9325" s="1">
        <v>44595</v>
      </c>
      <c r="C9325">
        <v>146629.51</v>
      </c>
      <c r="D9325" t="s">
        <v>1483</v>
      </c>
      <c r="E9325" t="s">
        <v>1484</v>
      </c>
      <c r="F9325" t="s">
        <v>268</v>
      </c>
      <c r="G9325" t="s">
        <v>29</v>
      </c>
      <c r="H9325" t="s">
        <v>1099</v>
      </c>
      <c r="J9325" t="s">
        <v>31614</v>
      </c>
      <c r="K9325" t="s">
        <v>22291</v>
      </c>
      <c r="L9325" t="s">
        <v>22291</v>
      </c>
      <c r="M9325" t="s">
        <v>22291</v>
      </c>
      <c r="N9325" t="str">
        <f t="shared" si="145"/>
        <v>OK</v>
      </c>
      <c r="O9325" t="str">
        <f>IF(OR(Table1_17[[#This Row],[amount]]&lt;$Y$8,Table1_17[[#This Row],[amount]]&gt;$Y$7),"Outlier","Normal")</f>
        <v>Normal</v>
      </c>
      <c r="P9325" t="str">
        <f>IF(OR(Table1_17[[#This Row],[missing_flag]]="Missing",Table1_17[[#This Row],[outlier_flag]]="Outliers"),"Review","Valid")</f>
        <v>Valid</v>
      </c>
    </row>
    <row r="9326" spans="1:16">
      <c r="A9326" t="s">
        <v>20136</v>
      </c>
      <c r="B9326" s="1">
        <v>44577</v>
      </c>
      <c r="C9326">
        <v>311927.01</v>
      </c>
      <c r="D9326" t="s">
        <v>1483</v>
      </c>
      <c r="E9326" t="s">
        <v>1499</v>
      </c>
      <c r="F9326" t="s">
        <v>271</v>
      </c>
      <c r="G9326" t="s">
        <v>8</v>
      </c>
      <c r="H9326" t="s">
        <v>1223</v>
      </c>
      <c r="J9326" t="s">
        <v>31615</v>
      </c>
      <c r="K9326" t="s">
        <v>22291</v>
      </c>
      <c r="L9326" t="s">
        <v>22291</v>
      </c>
      <c r="M9326" t="s">
        <v>22291</v>
      </c>
      <c r="N9326" t="str">
        <f t="shared" si="145"/>
        <v>OK</v>
      </c>
      <c r="O9326" t="str">
        <f>IF(OR(Table1_17[[#This Row],[amount]]&lt;$Y$8,Table1_17[[#This Row],[amount]]&gt;$Y$7),"Outlier","Normal")</f>
        <v>Normal</v>
      </c>
      <c r="P9326" t="str">
        <f>IF(OR(Table1_17[[#This Row],[missing_flag]]="Missing",Table1_17[[#This Row],[outlier_flag]]="Outliers"),"Review","Valid")</f>
        <v>Valid</v>
      </c>
    </row>
    <row r="9327" spans="1:16">
      <c r="A9327" t="s">
        <v>20138</v>
      </c>
      <c r="B9327" s="1">
        <v>44625</v>
      </c>
      <c r="C9327">
        <v>-63473.86</v>
      </c>
      <c r="D9327" t="s">
        <v>1478</v>
      </c>
      <c r="E9327" t="s">
        <v>1509</v>
      </c>
      <c r="F9327" t="s">
        <v>268</v>
      </c>
      <c r="G9327" t="s">
        <v>17</v>
      </c>
      <c r="I9327" t="s">
        <v>71</v>
      </c>
      <c r="J9327" t="s">
        <v>31616</v>
      </c>
      <c r="K9327" t="s">
        <v>22291</v>
      </c>
      <c r="L9327" t="s">
        <v>22291</v>
      </c>
      <c r="M9327" t="s">
        <v>22291</v>
      </c>
      <c r="N9327" t="str">
        <f t="shared" si="145"/>
        <v>OK</v>
      </c>
      <c r="O9327" t="str">
        <f>IF(OR(Table1_17[[#This Row],[amount]]&lt;$Y$8,Table1_17[[#This Row],[amount]]&gt;$Y$7),"Outlier","Normal")</f>
        <v>Normal</v>
      </c>
      <c r="P9327" t="str">
        <f>IF(OR(Table1_17[[#This Row],[missing_flag]]="Missing",Table1_17[[#This Row],[outlier_flag]]="Outliers"),"Review","Valid")</f>
        <v>Valid</v>
      </c>
    </row>
    <row r="9328" spans="1:16">
      <c r="A9328" t="s">
        <v>20140</v>
      </c>
      <c r="B9328" s="1">
        <v>45122</v>
      </c>
      <c r="C9328">
        <v>94026.59</v>
      </c>
      <c r="D9328" t="s">
        <v>1483</v>
      </c>
      <c r="E9328" t="s">
        <v>1499</v>
      </c>
      <c r="F9328" t="s">
        <v>264</v>
      </c>
      <c r="G9328" t="s">
        <v>13</v>
      </c>
      <c r="H9328" t="s">
        <v>1191</v>
      </c>
      <c r="J9328" t="s">
        <v>31617</v>
      </c>
      <c r="K9328" t="s">
        <v>22291</v>
      </c>
      <c r="L9328" t="s">
        <v>22291</v>
      </c>
      <c r="M9328" t="s">
        <v>22291</v>
      </c>
      <c r="N9328" t="str">
        <f t="shared" si="145"/>
        <v>OK</v>
      </c>
      <c r="O9328" t="str">
        <f>IF(OR(Table1_17[[#This Row],[amount]]&lt;$Y$8,Table1_17[[#This Row],[amount]]&gt;$Y$7),"Outlier","Normal")</f>
        <v>Normal</v>
      </c>
      <c r="P9328" t="str">
        <f>IF(OR(Table1_17[[#This Row],[missing_flag]]="Missing",Table1_17[[#This Row],[outlier_flag]]="Outliers"),"Review","Valid")</f>
        <v>Valid</v>
      </c>
    </row>
    <row r="9329" spans="1:16">
      <c r="A9329" t="s">
        <v>20142</v>
      </c>
      <c r="B9329" s="1">
        <v>45005</v>
      </c>
      <c r="C9329">
        <v>85022.55</v>
      </c>
      <c r="D9329" t="s">
        <v>1483</v>
      </c>
      <c r="E9329" t="s">
        <v>1487</v>
      </c>
      <c r="F9329" t="s">
        <v>271</v>
      </c>
      <c r="G9329" t="s">
        <v>17</v>
      </c>
      <c r="H9329" t="s">
        <v>1325</v>
      </c>
      <c r="J9329" t="s">
        <v>31618</v>
      </c>
      <c r="K9329" t="s">
        <v>22291</v>
      </c>
      <c r="L9329" t="s">
        <v>22291</v>
      </c>
      <c r="M9329" t="s">
        <v>22291</v>
      </c>
      <c r="N9329" t="str">
        <f t="shared" si="145"/>
        <v>OK</v>
      </c>
      <c r="O9329" t="str">
        <f>IF(OR(Table1_17[[#This Row],[amount]]&lt;$Y$8,Table1_17[[#This Row],[amount]]&gt;$Y$7),"Outlier","Normal")</f>
        <v>Normal</v>
      </c>
      <c r="P9329" t="str">
        <f>IF(OR(Table1_17[[#This Row],[missing_flag]]="Missing",Table1_17[[#This Row],[outlier_flag]]="Outliers"),"Review","Valid")</f>
        <v>Valid</v>
      </c>
    </row>
    <row r="9330" spans="1:16">
      <c r="A9330" t="s">
        <v>20144</v>
      </c>
      <c r="B9330" s="1">
        <v>44938</v>
      </c>
      <c r="C9330">
        <v>101364</v>
      </c>
      <c r="D9330" t="s">
        <v>1483</v>
      </c>
      <c r="E9330" t="s">
        <v>1484</v>
      </c>
      <c r="F9330" t="s">
        <v>264</v>
      </c>
      <c r="G9330" t="s">
        <v>17</v>
      </c>
      <c r="H9330" t="s">
        <v>692</v>
      </c>
      <c r="J9330" t="s">
        <v>31619</v>
      </c>
      <c r="K9330" t="s">
        <v>22291</v>
      </c>
      <c r="L9330" t="s">
        <v>22291</v>
      </c>
      <c r="M9330" t="s">
        <v>22291</v>
      </c>
      <c r="N9330" t="str">
        <f t="shared" si="145"/>
        <v>OK</v>
      </c>
      <c r="O9330" t="str">
        <f>IF(OR(Table1_17[[#This Row],[amount]]&lt;$Y$8,Table1_17[[#This Row],[amount]]&gt;$Y$7),"Outlier","Normal")</f>
        <v>Normal</v>
      </c>
      <c r="P9330" t="str">
        <f>IF(OR(Table1_17[[#This Row],[missing_flag]]="Missing",Table1_17[[#This Row],[outlier_flag]]="Outliers"),"Review","Valid")</f>
        <v>Valid</v>
      </c>
    </row>
    <row r="9331" spans="1:16">
      <c r="A9331" t="s">
        <v>20146</v>
      </c>
      <c r="B9331" s="1">
        <v>44969</v>
      </c>
      <c r="C9331">
        <v>143785.76999999999</v>
      </c>
      <c r="D9331" t="s">
        <v>1483</v>
      </c>
      <c r="E9331" t="s">
        <v>1487</v>
      </c>
      <c r="F9331" t="s">
        <v>271</v>
      </c>
      <c r="G9331" t="s">
        <v>8</v>
      </c>
      <c r="H9331" t="s">
        <v>1071</v>
      </c>
      <c r="J9331" t="s">
        <v>31620</v>
      </c>
      <c r="K9331" t="s">
        <v>22291</v>
      </c>
      <c r="L9331" t="s">
        <v>22291</v>
      </c>
      <c r="M9331" t="s">
        <v>22291</v>
      </c>
      <c r="N9331" t="str">
        <f t="shared" si="145"/>
        <v>OK</v>
      </c>
      <c r="O9331" t="str">
        <f>IF(OR(Table1_17[[#This Row],[amount]]&lt;$Y$8,Table1_17[[#This Row],[amount]]&gt;$Y$7),"Outlier","Normal")</f>
        <v>Normal</v>
      </c>
      <c r="P9331" t="str">
        <f>IF(OR(Table1_17[[#This Row],[missing_flag]]="Missing",Table1_17[[#This Row],[outlier_flag]]="Outliers"),"Review","Valid")</f>
        <v>Valid</v>
      </c>
    </row>
    <row r="9332" spans="1:16">
      <c r="A9332" t="s">
        <v>20148</v>
      </c>
      <c r="B9332" s="1">
        <v>45261</v>
      </c>
      <c r="C9332">
        <v>-32649</v>
      </c>
      <c r="D9332" t="s">
        <v>1478</v>
      </c>
      <c r="E9332" t="s">
        <v>1496</v>
      </c>
      <c r="F9332" t="s">
        <v>268</v>
      </c>
      <c r="G9332" t="s">
        <v>13</v>
      </c>
      <c r="I9332" t="s">
        <v>201</v>
      </c>
      <c r="J9332" t="s">
        <v>31621</v>
      </c>
      <c r="K9332" t="s">
        <v>22291</v>
      </c>
      <c r="L9332" t="s">
        <v>22291</v>
      </c>
      <c r="M9332" t="s">
        <v>22291</v>
      </c>
      <c r="N9332" t="str">
        <f t="shared" si="145"/>
        <v>OK</v>
      </c>
      <c r="O9332" t="str">
        <f>IF(OR(Table1_17[[#This Row],[amount]]&lt;$Y$8,Table1_17[[#This Row],[amount]]&gt;$Y$7),"Outlier","Normal")</f>
        <v>Normal</v>
      </c>
      <c r="P9332" t="str">
        <f>IF(OR(Table1_17[[#This Row],[missing_flag]]="Missing",Table1_17[[#This Row],[outlier_flag]]="Outliers"),"Review","Valid")</f>
        <v>Valid</v>
      </c>
    </row>
    <row r="9333" spans="1:16">
      <c r="A9333" t="s">
        <v>20150</v>
      </c>
      <c r="B9333" s="1">
        <v>45214</v>
      </c>
      <c r="C9333">
        <v>-32093.62</v>
      </c>
      <c r="D9333" t="s">
        <v>1478</v>
      </c>
      <c r="E9333" t="s">
        <v>7</v>
      </c>
      <c r="F9333" t="s">
        <v>264</v>
      </c>
      <c r="G9333" t="s">
        <v>29</v>
      </c>
      <c r="I9333" t="s">
        <v>193</v>
      </c>
      <c r="J9333" t="s">
        <v>31622</v>
      </c>
      <c r="K9333" t="s">
        <v>22291</v>
      </c>
      <c r="L9333" t="s">
        <v>22291</v>
      </c>
      <c r="M9333" t="s">
        <v>22291</v>
      </c>
      <c r="N9333" t="str">
        <f t="shared" si="145"/>
        <v>OK</v>
      </c>
      <c r="O9333" t="str">
        <f>IF(OR(Table1_17[[#This Row],[amount]]&lt;$Y$8,Table1_17[[#This Row],[amount]]&gt;$Y$7),"Outlier","Normal")</f>
        <v>Normal</v>
      </c>
      <c r="P9333" t="str">
        <f>IF(OR(Table1_17[[#This Row],[missing_flag]]="Missing",Table1_17[[#This Row],[outlier_flag]]="Outliers"),"Review","Valid")</f>
        <v>Valid</v>
      </c>
    </row>
    <row r="9334" spans="1:16">
      <c r="A9334" t="s">
        <v>20152</v>
      </c>
      <c r="B9334" s="1">
        <v>45266</v>
      </c>
      <c r="C9334">
        <v>-2000</v>
      </c>
      <c r="D9334" t="s">
        <v>1478</v>
      </c>
      <c r="E9334" t="s">
        <v>1509</v>
      </c>
      <c r="F9334" t="s">
        <v>264</v>
      </c>
      <c r="G9334" t="s">
        <v>17</v>
      </c>
      <c r="I9334" t="s">
        <v>211</v>
      </c>
      <c r="J9334" t="s">
        <v>31623</v>
      </c>
      <c r="K9334" t="s">
        <v>22291</v>
      </c>
      <c r="L9334" t="s">
        <v>22291</v>
      </c>
      <c r="M9334" t="s">
        <v>22291</v>
      </c>
      <c r="N9334" t="str">
        <f t="shared" si="145"/>
        <v>OK</v>
      </c>
      <c r="O9334" t="str">
        <f>IF(OR(Table1_17[[#This Row],[amount]]&lt;$Y$8,Table1_17[[#This Row],[amount]]&gt;$Y$7),"Outlier","Normal")</f>
        <v>Normal</v>
      </c>
      <c r="P9334" t="str">
        <f>IF(OR(Table1_17[[#This Row],[missing_flag]]="Missing",Table1_17[[#This Row],[outlier_flag]]="Outliers"),"Review","Valid")</f>
        <v>Valid</v>
      </c>
    </row>
    <row r="9335" spans="1:16">
      <c r="A9335" t="s">
        <v>20154</v>
      </c>
      <c r="B9335" s="1">
        <v>44766</v>
      </c>
      <c r="C9335">
        <v>132086.25</v>
      </c>
      <c r="D9335" t="s">
        <v>1483</v>
      </c>
      <c r="E9335" t="s">
        <v>1484</v>
      </c>
      <c r="F9335" t="s">
        <v>264</v>
      </c>
      <c r="G9335" t="s">
        <v>8</v>
      </c>
      <c r="H9335" t="s">
        <v>854</v>
      </c>
      <c r="J9335" t="s">
        <v>31624</v>
      </c>
      <c r="K9335" t="s">
        <v>22291</v>
      </c>
      <c r="L9335" t="s">
        <v>22291</v>
      </c>
      <c r="M9335" t="s">
        <v>22291</v>
      </c>
      <c r="N9335" t="str">
        <f t="shared" si="145"/>
        <v>OK</v>
      </c>
      <c r="O9335" t="str">
        <f>IF(OR(Table1_17[[#This Row],[amount]]&lt;$Y$8,Table1_17[[#This Row],[amount]]&gt;$Y$7),"Outlier","Normal")</f>
        <v>Normal</v>
      </c>
      <c r="P9335" t="str">
        <f>IF(OR(Table1_17[[#This Row],[missing_flag]]="Missing",Table1_17[[#This Row],[outlier_flag]]="Outliers"),"Review","Valid")</f>
        <v>Valid</v>
      </c>
    </row>
    <row r="9336" spans="1:16">
      <c r="A9336" t="s">
        <v>20156</v>
      </c>
      <c r="B9336" s="1">
        <v>44750</v>
      </c>
      <c r="C9336">
        <v>-44739.93</v>
      </c>
      <c r="D9336" t="s">
        <v>1478</v>
      </c>
      <c r="E9336" t="s">
        <v>7</v>
      </c>
      <c r="F9336" t="s">
        <v>271</v>
      </c>
      <c r="G9336" t="s">
        <v>29</v>
      </c>
      <c r="I9336" t="s">
        <v>163</v>
      </c>
      <c r="J9336" t="s">
        <v>31625</v>
      </c>
      <c r="K9336" t="s">
        <v>22291</v>
      </c>
      <c r="L9336" t="s">
        <v>22291</v>
      </c>
      <c r="M9336" t="s">
        <v>22291</v>
      </c>
      <c r="N9336" t="str">
        <f t="shared" si="145"/>
        <v>OK</v>
      </c>
      <c r="O9336" t="str">
        <f>IF(OR(Table1_17[[#This Row],[amount]]&lt;$Y$8,Table1_17[[#This Row],[amount]]&gt;$Y$7),"Outlier","Normal")</f>
        <v>Normal</v>
      </c>
      <c r="P9336" t="str">
        <f>IF(OR(Table1_17[[#This Row],[missing_flag]]="Missing",Table1_17[[#This Row],[outlier_flag]]="Outliers"),"Review","Valid")</f>
        <v>Valid</v>
      </c>
    </row>
    <row r="9337" spans="1:16">
      <c r="A9337" t="s">
        <v>20158</v>
      </c>
      <c r="B9337" s="1">
        <v>44609</v>
      </c>
      <c r="C9337">
        <v>-34297.71</v>
      </c>
      <c r="D9337" t="s">
        <v>1478</v>
      </c>
      <c r="E9337" t="s">
        <v>1534</v>
      </c>
      <c r="F9337" t="s">
        <v>268</v>
      </c>
      <c r="G9337" t="s">
        <v>8</v>
      </c>
      <c r="I9337" t="s">
        <v>75</v>
      </c>
      <c r="J9337" t="s">
        <v>31626</v>
      </c>
      <c r="K9337" t="s">
        <v>22291</v>
      </c>
      <c r="L9337" t="s">
        <v>22291</v>
      </c>
      <c r="M9337" t="s">
        <v>22291</v>
      </c>
      <c r="N9337" t="str">
        <f t="shared" si="145"/>
        <v>OK</v>
      </c>
      <c r="O9337" t="str">
        <f>IF(OR(Table1_17[[#This Row],[amount]]&lt;$Y$8,Table1_17[[#This Row],[amount]]&gt;$Y$7),"Outlier","Normal")</f>
        <v>Normal</v>
      </c>
      <c r="P9337" t="str">
        <f>IF(OR(Table1_17[[#This Row],[missing_flag]]="Missing",Table1_17[[#This Row],[outlier_flag]]="Outliers"),"Review","Valid")</f>
        <v>Valid</v>
      </c>
    </row>
    <row r="9338" spans="1:16">
      <c r="A9338" t="s">
        <v>20160</v>
      </c>
      <c r="B9338" s="1">
        <v>44780</v>
      </c>
      <c r="C9338">
        <v>-18664.93</v>
      </c>
      <c r="D9338" t="s">
        <v>1478</v>
      </c>
      <c r="E9338" t="s">
        <v>1509</v>
      </c>
      <c r="F9338" t="s">
        <v>264</v>
      </c>
      <c r="G9338" t="s">
        <v>29</v>
      </c>
      <c r="I9338" t="s">
        <v>5</v>
      </c>
      <c r="J9338" t="s">
        <v>31627</v>
      </c>
      <c r="K9338" t="s">
        <v>22291</v>
      </c>
      <c r="L9338" t="s">
        <v>22291</v>
      </c>
      <c r="M9338" t="s">
        <v>22291</v>
      </c>
      <c r="N9338" t="str">
        <f t="shared" si="145"/>
        <v>OK</v>
      </c>
      <c r="O9338" t="str">
        <f>IF(OR(Table1_17[[#This Row],[amount]]&lt;$Y$8,Table1_17[[#This Row],[amount]]&gt;$Y$7),"Outlier","Normal")</f>
        <v>Normal</v>
      </c>
      <c r="P9338" t="str">
        <f>IF(OR(Table1_17[[#This Row],[missing_flag]]="Missing",Table1_17[[#This Row],[outlier_flag]]="Outliers"),"Review","Valid")</f>
        <v>Valid</v>
      </c>
    </row>
    <row r="9339" spans="1:16">
      <c r="A9339" t="s">
        <v>20162</v>
      </c>
      <c r="B9339" s="1">
        <v>44703</v>
      </c>
      <c r="C9339">
        <v>-34414.01</v>
      </c>
      <c r="D9339" t="s">
        <v>1478</v>
      </c>
      <c r="E9339" t="s">
        <v>36</v>
      </c>
      <c r="F9339" t="s">
        <v>271</v>
      </c>
      <c r="G9339" t="s">
        <v>13</v>
      </c>
      <c r="I9339" t="s">
        <v>49</v>
      </c>
      <c r="J9339" t="s">
        <v>31628</v>
      </c>
      <c r="K9339" t="s">
        <v>22291</v>
      </c>
      <c r="L9339" t="s">
        <v>22291</v>
      </c>
      <c r="M9339" t="s">
        <v>22291</v>
      </c>
      <c r="N9339" t="str">
        <f t="shared" si="145"/>
        <v>OK</v>
      </c>
      <c r="O9339" t="str">
        <f>IF(OR(Table1_17[[#This Row],[amount]]&lt;$Y$8,Table1_17[[#This Row],[amount]]&gt;$Y$7),"Outlier","Normal")</f>
        <v>Normal</v>
      </c>
      <c r="P9339" t="str">
        <f>IF(OR(Table1_17[[#This Row],[missing_flag]]="Missing",Table1_17[[#This Row],[outlier_flag]]="Outliers"),"Review","Valid")</f>
        <v>Valid</v>
      </c>
    </row>
    <row r="9340" spans="1:16">
      <c r="A9340" t="s">
        <v>20164</v>
      </c>
      <c r="B9340" s="1">
        <v>44600</v>
      </c>
      <c r="C9340">
        <v>111253.24</v>
      </c>
      <c r="D9340" t="s">
        <v>1483</v>
      </c>
      <c r="E9340" t="s">
        <v>1484</v>
      </c>
      <c r="F9340" t="s">
        <v>268</v>
      </c>
      <c r="G9340" t="s">
        <v>29</v>
      </c>
      <c r="H9340" t="s">
        <v>728</v>
      </c>
      <c r="J9340" t="s">
        <v>31629</v>
      </c>
      <c r="K9340" t="s">
        <v>22291</v>
      </c>
      <c r="L9340" t="s">
        <v>22291</v>
      </c>
      <c r="M9340" t="s">
        <v>22291</v>
      </c>
      <c r="N9340" t="str">
        <f t="shared" si="145"/>
        <v>OK</v>
      </c>
      <c r="O9340" t="str">
        <f>IF(OR(Table1_17[[#This Row],[amount]]&lt;$Y$8,Table1_17[[#This Row],[amount]]&gt;$Y$7),"Outlier","Normal")</f>
        <v>Normal</v>
      </c>
      <c r="P9340" t="str">
        <f>IF(OR(Table1_17[[#This Row],[missing_flag]]="Missing",Table1_17[[#This Row],[outlier_flag]]="Outliers"),"Review","Valid")</f>
        <v>Valid</v>
      </c>
    </row>
    <row r="9341" spans="1:16">
      <c r="A9341" t="s">
        <v>20166</v>
      </c>
      <c r="B9341" s="1">
        <v>45094</v>
      </c>
      <c r="C9341">
        <v>75933.47</v>
      </c>
      <c r="D9341" t="s">
        <v>1483</v>
      </c>
      <c r="E9341" t="s">
        <v>1499</v>
      </c>
      <c r="F9341" t="s">
        <v>268</v>
      </c>
      <c r="G9341" t="s">
        <v>17</v>
      </c>
      <c r="H9341" t="s">
        <v>1225</v>
      </c>
      <c r="J9341" t="s">
        <v>31630</v>
      </c>
      <c r="K9341" t="s">
        <v>22291</v>
      </c>
      <c r="L9341" t="s">
        <v>22291</v>
      </c>
      <c r="M9341" t="s">
        <v>22291</v>
      </c>
      <c r="N9341" t="str">
        <f t="shared" si="145"/>
        <v>OK</v>
      </c>
      <c r="O9341" t="str">
        <f>IF(OR(Table1_17[[#This Row],[amount]]&lt;$Y$8,Table1_17[[#This Row],[amount]]&gt;$Y$7),"Outlier","Normal")</f>
        <v>Normal</v>
      </c>
      <c r="P9341" t="str">
        <f>IF(OR(Table1_17[[#This Row],[missing_flag]]="Missing",Table1_17[[#This Row],[outlier_flag]]="Outliers"),"Review","Valid")</f>
        <v>Valid</v>
      </c>
    </row>
    <row r="9342" spans="1:16">
      <c r="A9342" t="s">
        <v>20168</v>
      </c>
      <c r="B9342" s="1">
        <v>45076</v>
      </c>
      <c r="C9342">
        <v>-42643.72</v>
      </c>
      <c r="D9342" t="s">
        <v>1478</v>
      </c>
      <c r="E9342" t="s">
        <v>36</v>
      </c>
      <c r="F9342" t="s">
        <v>271</v>
      </c>
      <c r="G9342" t="s">
        <v>13</v>
      </c>
      <c r="I9342" t="s">
        <v>209</v>
      </c>
      <c r="J9342" t="s">
        <v>31631</v>
      </c>
      <c r="K9342" t="s">
        <v>22291</v>
      </c>
      <c r="L9342" t="s">
        <v>22291</v>
      </c>
      <c r="M9342" t="s">
        <v>22291</v>
      </c>
      <c r="N9342" t="str">
        <f t="shared" si="145"/>
        <v>OK</v>
      </c>
      <c r="O9342" t="str">
        <f>IF(OR(Table1_17[[#This Row],[amount]]&lt;$Y$8,Table1_17[[#This Row],[amount]]&gt;$Y$7),"Outlier","Normal")</f>
        <v>Normal</v>
      </c>
      <c r="P9342" t="str">
        <f>IF(OR(Table1_17[[#This Row],[missing_flag]]="Missing",Table1_17[[#This Row],[outlier_flag]]="Outliers"),"Review","Valid")</f>
        <v>Valid</v>
      </c>
    </row>
    <row r="9343" spans="1:16">
      <c r="A9343" t="s">
        <v>20170</v>
      </c>
      <c r="B9343" s="1">
        <v>44768</v>
      </c>
      <c r="C9343">
        <v>220974.37</v>
      </c>
      <c r="D9343" t="s">
        <v>1483</v>
      </c>
      <c r="E9343" t="s">
        <v>1499</v>
      </c>
      <c r="F9343" t="s">
        <v>268</v>
      </c>
      <c r="G9343" t="s">
        <v>17</v>
      </c>
      <c r="H9343" t="s">
        <v>1055</v>
      </c>
      <c r="J9343" t="s">
        <v>31632</v>
      </c>
      <c r="K9343" t="s">
        <v>22291</v>
      </c>
      <c r="L9343" t="s">
        <v>22291</v>
      </c>
      <c r="M9343" t="s">
        <v>22291</v>
      </c>
      <c r="N9343" t="str">
        <f t="shared" si="145"/>
        <v>OK</v>
      </c>
      <c r="O9343" t="str">
        <f>IF(OR(Table1_17[[#This Row],[amount]]&lt;$Y$8,Table1_17[[#This Row],[amount]]&gt;$Y$7),"Outlier","Normal")</f>
        <v>Normal</v>
      </c>
      <c r="P9343" t="str">
        <f>IF(OR(Table1_17[[#This Row],[missing_flag]]="Missing",Table1_17[[#This Row],[outlier_flag]]="Outliers"),"Review","Valid")</f>
        <v>Valid</v>
      </c>
    </row>
    <row r="9344" spans="1:16">
      <c r="A9344" t="s">
        <v>20172</v>
      </c>
      <c r="B9344" s="1">
        <v>44646</v>
      </c>
      <c r="C9344">
        <v>150517.96</v>
      </c>
      <c r="D9344" t="s">
        <v>1483</v>
      </c>
      <c r="E9344" t="s">
        <v>1499</v>
      </c>
      <c r="F9344" t="s">
        <v>268</v>
      </c>
      <c r="G9344" t="s">
        <v>29</v>
      </c>
      <c r="H9344" t="s">
        <v>930</v>
      </c>
      <c r="J9344" t="s">
        <v>31633</v>
      </c>
      <c r="K9344" t="s">
        <v>22291</v>
      </c>
      <c r="L9344" t="s">
        <v>22291</v>
      </c>
      <c r="M9344" t="s">
        <v>22291</v>
      </c>
      <c r="N9344" t="str">
        <f t="shared" si="145"/>
        <v>OK</v>
      </c>
      <c r="O9344" t="str">
        <f>IF(OR(Table1_17[[#This Row],[amount]]&lt;$Y$8,Table1_17[[#This Row],[amount]]&gt;$Y$7),"Outlier","Normal")</f>
        <v>Normal</v>
      </c>
      <c r="P9344" t="str">
        <f>IF(OR(Table1_17[[#This Row],[missing_flag]]="Missing",Table1_17[[#This Row],[outlier_flag]]="Outliers"),"Review","Valid")</f>
        <v>Valid</v>
      </c>
    </row>
    <row r="9345" spans="1:16">
      <c r="A9345" t="s">
        <v>20174</v>
      </c>
      <c r="B9345" s="1">
        <v>44745</v>
      </c>
      <c r="C9345">
        <v>146311.07</v>
      </c>
      <c r="D9345" t="s">
        <v>1483</v>
      </c>
      <c r="E9345" t="s">
        <v>1499</v>
      </c>
      <c r="F9345" t="s">
        <v>271</v>
      </c>
      <c r="G9345" t="s">
        <v>17</v>
      </c>
      <c r="H9345" t="s">
        <v>786</v>
      </c>
      <c r="J9345" t="s">
        <v>31634</v>
      </c>
      <c r="K9345" t="s">
        <v>22291</v>
      </c>
      <c r="L9345" t="s">
        <v>22291</v>
      </c>
      <c r="M9345" t="s">
        <v>22291</v>
      </c>
      <c r="N9345" t="str">
        <f t="shared" si="145"/>
        <v>OK</v>
      </c>
      <c r="O9345" t="str">
        <f>IF(OR(Table1_17[[#This Row],[amount]]&lt;$Y$8,Table1_17[[#This Row],[amount]]&gt;$Y$7),"Outlier","Normal")</f>
        <v>Normal</v>
      </c>
      <c r="P9345" t="str">
        <f>IF(OR(Table1_17[[#This Row],[missing_flag]]="Missing",Table1_17[[#This Row],[outlier_flag]]="Outliers"),"Review","Valid")</f>
        <v>Valid</v>
      </c>
    </row>
    <row r="9346" spans="1:16">
      <c r="A9346" t="s">
        <v>20176</v>
      </c>
      <c r="B9346" s="1">
        <v>44801</v>
      </c>
      <c r="C9346">
        <v>14622.53</v>
      </c>
      <c r="D9346" t="s">
        <v>1587</v>
      </c>
      <c r="E9346" t="s">
        <v>1587</v>
      </c>
      <c r="F9346" t="s">
        <v>264</v>
      </c>
      <c r="G9346" t="s">
        <v>17</v>
      </c>
      <c r="J9346" t="s">
        <v>31635</v>
      </c>
      <c r="K9346" t="s">
        <v>22291</v>
      </c>
      <c r="L9346" t="s">
        <v>22291</v>
      </c>
      <c r="M9346" t="s">
        <v>22291</v>
      </c>
      <c r="N9346" t="str">
        <f t="shared" si="145"/>
        <v>OK</v>
      </c>
      <c r="O9346" t="str">
        <f>IF(OR(Table1_17[[#This Row],[amount]]&lt;$Y$8,Table1_17[[#This Row],[amount]]&gt;$Y$7),"Outlier","Normal")</f>
        <v>Normal</v>
      </c>
      <c r="P9346" t="str">
        <f>IF(OR(Table1_17[[#This Row],[missing_flag]]="Missing",Table1_17[[#This Row],[outlier_flag]]="Outliers"),"Review","Valid")</f>
        <v>Valid</v>
      </c>
    </row>
    <row r="9347" spans="1:16">
      <c r="A9347" t="s">
        <v>20178</v>
      </c>
      <c r="B9347" s="1">
        <v>45257</v>
      </c>
      <c r="C9347">
        <v>170712.84</v>
      </c>
      <c r="D9347" t="s">
        <v>1483</v>
      </c>
      <c r="E9347" t="s">
        <v>1499</v>
      </c>
      <c r="F9347" t="s">
        <v>271</v>
      </c>
      <c r="G9347" t="s">
        <v>29</v>
      </c>
      <c r="H9347" t="s">
        <v>993</v>
      </c>
      <c r="J9347" t="s">
        <v>31636</v>
      </c>
      <c r="K9347" t="s">
        <v>22291</v>
      </c>
      <c r="L9347" t="s">
        <v>22291</v>
      </c>
      <c r="M9347" t="s">
        <v>22291</v>
      </c>
      <c r="N9347" t="str">
        <f t="shared" ref="N9347:N9410" si="146">IF(OR(B9347="",C9347="",D9347="",F9347=""),"Missing","OK")</f>
        <v>OK</v>
      </c>
      <c r="O9347" t="str">
        <f>IF(OR(Table1_17[[#This Row],[amount]]&lt;$Y$8,Table1_17[[#This Row],[amount]]&gt;$Y$7),"Outlier","Normal")</f>
        <v>Normal</v>
      </c>
      <c r="P9347" t="str">
        <f>IF(OR(Table1_17[[#This Row],[missing_flag]]="Missing",Table1_17[[#This Row],[outlier_flag]]="Outliers"),"Review","Valid")</f>
        <v>Valid</v>
      </c>
    </row>
    <row r="9348" spans="1:16">
      <c r="A9348" t="s">
        <v>20180</v>
      </c>
      <c r="B9348" s="1">
        <v>45195</v>
      </c>
      <c r="C9348">
        <v>147702.18</v>
      </c>
      <c r="D9348" t="s">
        <v>1483</v>
      </c>
      <c r="E9348" t="s">
        <v>1484</v>
      </c>
      <c r="F9348" t="s">
        <v>264</v>
      </c>
      <c r="G9348" t="s">
        <v>17</v>
      </c>
      <c r="H9348" t="s">
        <v>766</v>
      </c>
      <c r="J9348" t="s">
        <v>31637</v>
      </c>
      <c r="K9348" t="s">
        <v>22291</v>
      </c>
      <c r="L9348" t="s">
        <v>22291</v>
      </c>
      <c r="M9348" t="s">
        <v>22291</v>
      </c>
      <c r="N9348" t="str">
        <f t="shared" si="146"/>
        <v>OK</v>
      </c>
      <c r="O9348" t="str">
        <f>IF(OR(Table1_17[[#This Row],[amount]]&lt;$Y$8,Table1_17[[#This Row],[amount]]&gt;$Y$7),"Outlier","Normal")</f>
        <v>Normal</v>
      </c>
      <c r="P9348" t="str">
        <f>IF(OR(Table1_17[[#This Row],[missing_flag]]="Missing",Table1_17[[#This Row],[outlier_flag]]="Outliers"),"Review","Valid")</f>
        <v>Valid</v>
      </c>
    </row>
    <row r="9349" spans="1:16">
      <c r="A9349" t="s">
        <v>20182</v>
      </c>
      <c r="B9349" s="1">
        <v>45121</v>
      </c>
      <c r="C9349">
        <v>111213.3</v>
      </c>
      <c r="D9349" t="s">
        <v>1483</v>
      </c>
      <c r="E9349" t="s">
        <v>1499</v>
      </c>
      <c r="F9349" t="s">
        <v>268</v>
      </c>
      <c r="G9349" t="s">
        <v>13</v>
      </c>
      <c r="H9349" t="s">
        <v>772</v>
      </c>
      <c r="J9349" t="s">
        <v>31638</v>
      </c>
      <c r="K9349" t="s">
        <v>22291</v>
      </c>
      <c r="L9349" t="s">
        <v>22291</v>
      </c>
      <c r="M9349" t="s">
        <v>22291</v>
      </c>
      <c r="N9349" t="str">
        <f t="shared" si="146"/>
        <v>OK</v>
      </c>
      <c r="O9349" t="str">
        <f>IF(OR(Table1_17[[#This Row],[amount]]&lt;$Y$8,Table1_17[[#This Row],[amount]]&gt;$Y$7),"Outlier","Normal")</f>
        <v>Normal</v>
      </c>
      <c r="P9349" t="str">
        <f>IF(OR(Table1_17[[#This Row],[missing_flag]]="Missing",Table1_17[[#This Row],[outlier_flag]]="Outliers"),"Review","Valid")</f>
        <v>Valid</v>
      </c>
    </row>
    <row r="9350" spans="1:16">
      <c r="A9350" t="s">
        <v>20184</v>
      </c>
      <c r="B9350" s="1">
        <v>44752</v>
      </c>
      <c r="C9350">
        <v>13317.37</v>
      </c>
      <c r="D9350" t="s">
        <v>1504</v>
      </c>
      <c r="E9350" t="s">
        <v>1504</v>
      </c>
      <c r="F9350" t="s">
        <v>268</v>
      </c>
      <c r="G9350" t="s">
        <v>17</v>
      </c>
      <c r="J9350" t="s">
        <v>31639</v>
      </c>
      <c r="K9350" t="s">
        <v>22291</v>
      </c>
      <c r="L9350" t="s">
        <v>22291</v>
      </c>
      <c r="M9350" t="s">
        <v>22291</v>
      </c>
      <c r="N9350" t="str">
        <f t="shared" si="146"/>
        <v>OK</v>
      </c>
      <c r="O9350" t="str">
        <f>IF(OR(Table1_17[[#This Row],[amount]]&lt;$Y$8,Table1_17[[#This Row],[amount]]&gt;$Y$7),"Outlier","Normal")</f>
        <v>Normal</v>
      </c>
      <c r="P9350" t="str">
        <f>IF(OR(Table1_17[[#This Row],[missing_flag]]="Missing",Table1_17[[#This Row],[outlier_flag]]="Outliers"),"Review","Valid")</f>
        <v>Valid</v>
      </c>
    </row>
    <row r="9351" spans="1:16">
      <c r="A9351" t="s">
        <v>20186</v>
      </c>
      <c r="B9351" s="1">
        <v>45274</v>
      </c>
      <c r="C9351">
        <v>-34020.53</v>
      </c>
      <c r="D9351" t="s">
        <v>1478</v>
      </c>
      <c r="E9351" t="s">
        <v>1534</v>
      </c>
      <c r="F9351" t="s">
        <v>268</v>
      </c>
      <c r="G9351" t="s">
        <v>8</v>
      </c>
      <c r="I9351" t="s">
        <v>135</v>
      </c>
      <c r="J9351" t="s">
        <v>31640</v>
      </c>
      <c r="K9351" t="s">
        <v>22291</v>
      </c>
      <c r="L9351" t="s">
        <v>22291</v>
      </c>
      <c r="M9351" t="s">
        <v>22291</v>
      </c>
      <c r="N9351" t="str">
        <f t="shared" si="146"/>
        <v>OK</v>
      </c>
      <c r="O9351" t="str">
        <f>IF(OR(Table1_17[[#This Row],[amount]]&lt;$Y$8,Table1_17[[#This Row],[amount]]&gt;$Y$7),"Outlier","Normal")</f>
        <v>Normal</v>
      </c>
      <c r="P9351" t="str">
        <f>IF(OR(Table1_17[[#This Row],[missing_flag]]="Missing",Table1_17[[#This Row],[outlier_flag]]="Outliers"),"Review","Valid")</f>
        <v>Valid</v>
      </c>
    </row>
    <row r="9352" spans="1:16">
      <c r="A9352" t="s">
        <v>20188</v>
      </c>
      <c r="B9352" s="1">
        <v>44897</v>
      </c>
      <c r="C9352">
        <v>-34409.910000000003</v>
      </c>
      <c r="D9352" t="s">
        <v>1478</v>
      </c>
      <c r="E9352" t="s">
        <v>20</v>
      </c>
      <c r="F9352" t="s">
        <v>264</v>
      </c>
      <c r="G9352" t="s">
        <v>17</v>
      </c>
      <c r="I9352" t="s">
        <v>175</v>
      </c>
      <c r="J9352" t="s">
        <v>31641</v>
      </c>
      <c r="K9352" t="s">
        <v>22291</v>
      </c>
      <c r="L9352" t="s">
        <v>22291</v>
      </c>
      <c r="M9352" t="s">
        <v>22291</v>
      </c>
      <c r="N9352" t="str">
        <f t="shared" si="146"/>
        <v>OK</v>
      </c>
      <c r="O9352" t="str">
        <f>IF(OR(Table1_17[[#This Row],[amount]]&lt;$Y$8,Table1_17[[#This Row],[amount]]&gt;$Y$7),"Outlier","Normal")</f>
        <v>Normal</v>
      </c>
      <c r="P9352" t="str">
        <f>IF(OR(Table1_17[[#This Row],[missing_flag]]="Missing",Table1_17[[#This Row],[outlier_flag]]="Outliers"),"Review","Valid")</f>
        <v>Valid</v>
      </c>
    </row>
    <row r="9353" spans="1:16">
      <c r="A9353" t="s">
        <v>20190</v>
      </c>
      <c r="B9353" s="1">
        <v>45078</v>
      </c>
      <c r="C9353">
        <v>-41712.019999999997</v>
      </c>
      <c r="D9353" t="s">
        <v>1478</v>
      </c>
      <c r="E9353" t="s">
        <v>1534</v>
      </c>
      <c r="F9353" t="s">
        <v>268</v>
      </c>
      <c r="G9353" t="s">
        <v>29</v>
      </c>
      <c r="I9353" t="s">
        <v>93</v>
      </c>
      <c r="J9353" t="s">
        <v>31642</v>
      </c>
      <c r="K9353" t="s">
        <v>22291</v>
      </c>
      <c r="L9353" t="s">
        <v>22291</v>
      </c>
      <c r="M9353" t="s">
        <v>22291</v>
      </c>
      <c r="N9353" t="str">
        <f t="shared" si="146"/>
        <v>OK</v>
      </c>
      <c r="O9353" t="str">
        <f>IF(OR(Table1_17[[#This Row],[amount]]&lt;$Y$8,Table1_17[[#This Row],[amount]]&gt;$Y$7),"Outlier","Normal")</f>
        <v>Normal</v>
      </c>
      <c r="P9353" t="str">
        <f>IF(OR(Table1_17[[#This Row],[missing_flag]]="Missing",Table1_17[[#This Row],[outlier_flag]]="Outliers"),"Review","Valid")</f>
        <v>Valid</v>
      </c>
    </row>
    <row r="9354" spans="1:16">
      <c r="A9354" t="s">
        <v>20192</v>
      </c>
      <c r="B9354" s="1">
        <v>45283</v>
      </c>
      <c r="C9354">
        <v>-33166.83</v>
      </c>
      <c r="D9354" t="s">
        <v>1478</v>
      </c>
      <c r="E9354" t="s">
        <v>1509</v>
      </c>
      <c r="F9354" t="s">
        <v>264</v>
      </c>
      <c r="G9354" t="s">
        <v>17</v>
      </c>
      <c r="I9354" t="s">
        <v>187</v>
      </c>
      <c r="J9354" t="s">
        <v>31643</v>
      </c>
      <c r="K9354" t="s">
        <v>22291</v>
      </c>
      <c r="L9354" t="s">
        <v>22291</v>
      </c>
      <c r="M9354" t="s">
        <v>22291</v>
      </c>
      <c r="N9354" t="str">
        <f t="shared" si="146"/>
        <v>OK</v>
      </c>
      <c r="O9354" t="str">
        <f>IF(OR(Table1_17[[#This Row],[amount]]&lt;$Y$8,Table1_17[[#This Row],[amount]]&gt;$Y$7),"Outlier","Normal")</f>
        <v>Normal</v>
      </c>
      <c r="P9354" t="str">
        <f>IF(OR(Table1_17[[#This Row],[missing_flag]]="Missing",Table1_17[[#This Row],[outlier_flag]]="Outliers"),"Review","Valid")</f>
        <v>Valid</v>
      </c>
    </row>
    <row r="9355" spans="1:16">
      <c r="A9355" t="s">
        <v>20194</v>
      </c>
      <c r="B9355" s="1">
        <v>44588</v>
      </c>
      <c r="C9355">
        <v>-60344.88</v>
      </c>
      <c r="D9355" t="s">
        <v>1478</v>
      </c>
      <c r="E9355" t="s">
        <v>1534</v>
      </c>
      <c r="F9355" t="s">
        <v>271</v>
      </c>
      <c r="G9355" t="s">
        <v>8</v>
      </c>
      <c r="I9355" t="s">
        <v>197</v>
      </c>
      <c r="J9355" t="s">
        <v>31644</v>
      </c>
      <c r="K9355" t="s">
        <v>22291</v>
      </c>
      <c r="L9355" t="s">
        <v>22291</v>
      </c>
      <c r="M9355" t="s">
        <v>22291</v>
      </c>
      <c r="N9355" t="str">
        <f t="shared" si="146"/>
        <v>OK</v>
      </c>
      <c r="O9355" t="str">
        <f>IF(OR(Table1_17[[#This Row],[amount]]&lt;$Y$8,Table1_17[[#This Row],[amount]]&gt;$Y$7),"Outlier","Normal")</f>
        <v>Normal</v>
      </c>
      <c r="P9355" t="str">
        <f>IF(OR(Table1_17[[#This Row],[missing_flag]]="Missing",Table1_17[[#This Row],[outlier_flag]]="Outliers"),"Review","Valid")</f>
        <v>Valid</v>
      </c>
    </row>
    <row r="9356" spans="1:16">
      <c r="A9356" t="s">
        <v>20196</v>
      </c>
      <c r="B9356" s="1">
        <v>44927</v>
      </c>
      <c r="C9356">
        <v>181284.23</v>
      </c>
      <c r="D9356" t="s">
        <v>1483</v>
      </c>
      <c r="E9356" t="s">
        <v>1487</v>
      </c>
      <c r="F9356" t="s">
        <v>268</v>
      </c>
      <c r="G9356" t="s">
        <v>17</v>
      </c>
      <c r="H9356" t="s">
        <v>1059</v>
      </c>
      <c r="J9356" t="s">
        <v>31645</v>
      </c>
      <c r="K9356" t="s">
        <v>22291</v>
      </c>
      <c r="L9356" t="s">
        <v>22291</v>
      </c>
      <c r="M9356" t="s">
        <v>22291</v>
      </c>
      <c r="N9356" t="str">
        <f t="shared" si="146"/>
        <v>OK</v>
      </c>
      <c r="O9356" t="str">
        <f>IF(OR(Table1_17[[#This Row],[amount]]&lt;$Y$8,Table1_17[[#This Row],[amount]]&gt;$Y$7),"Outlier","Normal")</f>
        <v>Normal</v>
      </c>
      <c r="P9356" t="str">
        <f>IF(OR(Table1_17[[#This Row],[missing_flag]]="Missing",Table1_17[[#This Row],[outlier_flag]]="Outliers"),"Review","Valid")</f>
        <v>Valid</v>
      </c>
    </row>
    <row r="9357" spans="1:16">
      <c r="A9357" t="s">
        <v>20198</v>
      </c>
      <c r="B9357" s="1">
        <v>45052</v>
      </c>
      <c r="C9357">
        <v>217013.82</v>
      </c>
      <c r="D9357" t="s">
        <v>1483</v>
      </c>
      <c r="E9357" t="s">
        <v>1487</v>
      </c>
      <c r="F9357" t="s">
        <v>271</v>
      </c>
      <c r="G9357" t="s">
        <v>8</v>
      </c>
      <c r="H9357" t="s">
        <v>762</v>
      </c>
      <c r="J9357" t="s">
        <v>31646</v>
      </c>
      <c r="K9357" t="s">
        <v>22291</v>
      </c>
      <c r="L9357" t="s">
        <v>22291</v>
      </c>
      <c r="M9357" t="s">
        <v>22291</v>
      </c>
      <c r="N9357" t="str">
        <f t="shared" si="146"/>
        <v>OK</v>
      </c>
      <c r="O9357" t="str">
        <f>IF(OR(Table1_17[[#This Row],[amount]]&lt;$Y$8,Table1_17[[#This Row],[amount]]&gt;$Y$7),"Outlier","Normal")</f>
        <v>Normal</v>
      </c>
      <c r="P9357" t="str">
        <f>IF(OR(Table1_17[[#This Row],[missing_flag]]="Missing",Table1_17[[#This Row],[outlier_flag]]="Outliers"),"Review","Valid")</f>
        <v>Valid</v>
      </c>
    </row>
    <row r="9358" spans="1:16">
      <c r="A9358" t="s">
        <v>20200</v>
      </c>
      <c r="B9358" s="1">
        <v>44671</v>
      </c>
      <c r="C9358">
        <v>-59081.77</v>
      </c>
      <c r="D9358" t="s">
        <v>1478</v>
      </c>
      <c r="E9358" t="s">
        <v>36</v>
      </c>
      <c r="F9358" t="s">
        <v>271</v>
      </c>
      <c r="G9358" t="s">
        <v>8</v>
      </c>
      <c r="I9358" t="s">
        <v>53</v>
      </c>
      <c r="J9358" t="s">
        <v>31647</v>
      </c>
      <c r="K9358" t="s">
        <v>22291</v>
      </c>
      <c r="L9358" t="s">
        <v>22291</v>
      </c>
      <c r="M9358" t="s">
        <v>22291</v>
      </c>
      <c r="N9358" t="str">
        <f t="shared" si="146"/>
        <v>OK</v>
      </c>
      <c r="O9358" t="str">
        <f>IF(OR(Table1_17[[#This Row],[amount]]&lt;$Y$8,Table1_17[[#This Row],[amount]]&gt;$Y$7),"Outlier","Normal")</f>
        <v>Normal</v>
      </c>
      <c r="P9358" t="str">
        <f>IF(OR(Table1_17[[#This Row],[missing_flag]]="Missing",Table1_17[[#This Row],[outlier_flag]]="Outliers"),"Review","Valid")</f>
        <v>Valid</v>
      </c>
    </row>
    <row r="9359" spans="1:16">
      <c r="A9359" t="s">
        <v>20202</v>
      </c>
      <c r="B9359" s="1">
        <v>44770</v>
      </c>
      <c r="C9359">
        <v>-86320.29</v>
      </c>
      <c r="D9359" t="s">
        <v>1478</v>
      </c>
      <c r="E9359" t="s">
        <v>1534</v>
      </c>
      <c r="F9359" t="s">
        <v>264</v>
      </c>
      <c r="G9359" t="s">
        <v>17</v>
      </c>
      <c r="I9359" t="s">
        <v>125</v>
      </c>
      <c r="J9359" t="s">
        <v>31648</v>
      </c>
      <c r="K9359" t="s">
        <v>22291</v>
      </c>
      <c r="L9359" t="s">
        <v>22291</v>
      </c>
      <c r="M9359" t="s">
        <v>22291</v>
      </c>
      <c r="N9359" t="str">
        <f t="shared" si="146"/>
        <v>OK</v>
      </c>
      <c r="O9359" t="str">
        <f>IF(OR(Table1_17[[#This Row],[amount]]&lt;$Y$8,Table1_17[[#This Row],[amount]]&gt;$Y$7),"Outlier","Normal")</f>
        <v>Normal</v>
      </c>
      <c r="P9359" t="str">
        <f>IF(OR(Table1_17[[#This Row],[missing_flag]]="Missing",Table1_17[[#This Row],[outlier_flag]]="Outliers"),"Review","Valid")</f>
        <v>Valid</v>
      </c>
    </row>
    <row r="9360" spans="1:16">
      <c r="A9360" t="s">
        <v>20204</v>
      </c>
      <c r="B9360" s="1">
        <v>44845</v>
      </c>
      <c r="C9360">
        <v>-14624.78</v>
      </c>
      <c r="D9360" t="s">
        <v>1478</v>
      </c>
      <c r="E9360" t="s">
        <v>1509</v>
      </c>
      <c r="F9360" t="s">
        <v>264</v>
      </c>
      <c r="G9360" t="s">
        <v>17</v>
      </c>
      <c r="I9360" t="s">
        <v>73</v>
      </c>
      <c r="J9360" t="s">
        <v>31649</v>
      </c>
      <c r="K9360" t="s">
        <v>22291</v>
      </c>
      <c r="L9360" t="s">
        <v>22291</v>
      </c>
      <c r="M9360" t="s">
        <v>22291</v>
      </c>
      <c r="N9360" t="str">
        <f t="shared" si="146"/>
        <v>OK</v>
      </c>
      <c r="O9360" t="str">
        <f>IF(OR(Table1_17[[#This Row],[amount]]&lt;$Y$8,Table1_17[[#This Row],[amount]]&gt;$Y$7),"Outlier","Normal")</f>
        <v>Normal</v>
      </c>
      <c r="P9360" t="str">
        <f>IF(OR(Table1_17[[#This Row],[missing_flag]]="Missing",Table1_17[[#This Row],[outlier_flag]]="Outliers"),"Review","Valid")</f>
        <v>Valid</v>
      </c>
    </row>
    <row r="9361" spans="1:16">
      <c r="A9361" t="s">
        <v>20206</v>
      </c>
      <c r="B9361" s="1">
        <v>44642</v>
      </c>
      <c r="C9361">
        <v>-34682.9</v>
      </c>
      <c r="D9361" t="s">
        <v>1478</v>
      </c>
      <c r="E9361" t="s">
        <v>1509</v>
      </c>
      <c r="F9361" t="s">
        <v>264</v>
      </c>
      <c r="G9361" t="s">
        <v>8</v>
      </c>
      <c r="I9361" t="s">
        <v>252</v>
      </c>
      <c r="J9361" t="s">
        <v>31650</v>
      </c>
      <c r="K9361" t="s">
        <v>22291</v>
      </c>
      <c r="L9361" t="s">
        <v>22291</v>
      </c>
      <c r="M9361" t="s">
        <v>22291</v>
      </c>
      <c r="N9361" t="str">
        <f t="shared" si="146"/>
        <v>OK</v>
      </c>
      <c r="O9361" t="str">
        <f>IF(OR(Table1_17[[#This Row],[amount]]&lt;$Y$8,Table1_17[[#This Row],[amount]]&gt;$Y$7),"Outlier","Normal")</f>
        <v>Normal</v>
      </c>
      <c r="P9361" t="str">
        <f>IF(OR(Table1_17[[#This Row],[missing_flag]]="Missing",Table1_17[[#This Row],[outlier_flag]]="Outliers"),"Review","Valid")</f>
        <v>Valid</v>
      </c>
    </row>
    <row r="9362" spans="1:16">
      <c r="A9362" t="s">
        <v>20208</v>
      </c>
      <c r="B9362" s="1">
        <v>45010</v>
      </c>
      <c r="C9362">
        <v>-43283.22</v>
      </c>
      <c r="D9362" t="s">
        <v>1478</v>
      </c>
      <c r="E9362" t="s">
        <v>36</v>
      </c>
      <c r="F9362" t="s">
        <v>268</v>
      </c>
      <c r="G9362" t="s">
        <v>8</v>
      </c>
      <c r="I9362" t="s">
        <v>227</v>
      </c>
      <c r="J9362" t="s">
        <v>31651</v>
      </c>
      <c r="K9362" t="s">
        <v>22291</v>
      </c>
      <c r="L9362" t="s">
        <v>22291</v>
      </c>
      <c r="M9362" t="s">
        <v>22291</v>
      </c>
      <c r="N9362" t="str">
        <f t="shared" si="146"/>
        <v>OK</v>
      </c>
      <c r="O9362" t="str">
        <f>IF(OR(Table1_17[[#This Row],[amount]]&lt;$Y$8,Table1_17[[#This Row],[amount]]&gt;$Y$7),"Outlier","Normal")</f>
        <v>Normal</v>
      </c>
      <c r="P9362" t="str">
        <f>IF(OR(Table1_17[[#This Row],[missing_flag]]="Missing",Table1_17[[#This Row],[outlier_flag]]="Outliers"),"Review","Valid")</f>
        <v>Valid</v>
      </c>
    </row>
    <row r="9363" spans="1:16">
      <c r="A9363" t="s">
        <v>20210</v>
      </c>
      <c r="B9363" s="1">
        <v>44896</v>
      </c>
      <c r="C9363">
        <v>80703.070000000007</v>
      </c>
      <c r="D9363" t="s">
        <v>1483</v>
      </c>
      <c r="E9363" t="s">
        <v>1499</v>
      </c>
      <c r="F9363" t="s">
        <v>271</v>
      </c>
      <c r="G9363" t="s">
        <v>8</v>
      </c>
      <c r="H9363" t="s">
        <v>1171</v>
      </c>
      <c r="J9363" t="s">
        <v>31652</v>
      </c>
      <c r="K9363" t="s">
        <v>22291</v>
      </c>
      <c r="L9363" t="s">
        <v>22291</v>
      </c>
      <c r="M9363" t="s">
        <v>22291</v>
      </c>
      <c r="N9363" t="str">
        <f t="shared" si="146"/>
        <v>OK</v>
      </c>
      <c r="O9363" t="str">
        <f>IF(OR(Table1_17[[#This Row],[amount]]&lt;$Y$8,Table1_17[[#This Row],[amount]]&gt;$Y$7),"Outlier","Normal")</f>
        <v>Normal</v>
      </c>
      <c r="P9363" t="str">
        <f>IF(OR(Table1_17[[#This Row],[missing_flag]]="Missing",Table1_17[[#This Row],[outlier_flag]]="Outliers"),"Review","Valid")</f>
        <v>Valid</v>
      </c>
    </row>
    <row r="9364" spans="1:16">
      <c r="A9364" t="s">
        <v>20212</v>
      </c>
      <c r="B9364" s="1">
        <v>45134</v>
      </c>
      <c r="C9364">
        <v>124917.67</v>
      </c>
      <c r="D9364" t="s">
        <v>1483</v>
      </c>
      <c r="E9364" t="s">
        <v>1487</v>
      </c>
      <c r="F9364" t="s">
        <v>264</v>
      </c>
      <c r="G9364" t="s">
        <v>29</v>
      </c>
      <c r="H9364" t="s">
        <v>1363</v>
      </c>
      <c r="J9364" t="s">
        <v>31653</v>
      </c>
      <c r="K9364" t="s">
        <v>22291</v>
      </c>
      <c r="L9364" t="s">
        <v>22291</v>
      </c>
      <c r="M9364" t="s">
        <v>22291</v>
      </c>
      <c r="N9364" t="str">
        <f t="shared" si="146"/>
        <v>OK</v>
      </c>
      <c r="O9364" t="str">
        <f>IF(OR(Table1_17[[#This Row],[amount]]&lt;$Y$8,Table1_17[[#This Row],[amount]]&gt;$Y$7),"Outlier","Normal")</f>
        <v>Normal</v>
      </c>
      <c r="P9364" t="str">
        <f>IF(OR(Table1_17[[#This Row],[missing_flag]]="Missing",Table1_17[[#This Row],[outlier_flag]]="Outliers"),"Review","Valid")</f>
        <v>Valid</v>
      </c>
    </row>
    <row r="9365" spans="1:16">
      <c r="A9365" t="s">
        <v>20214</v>
      </c>
      <c r="B9365" s="1">
        <v>45042</v>
      </c>
      <c r="C9365">
        <v>-23750.94</v>
      </c>
      <c r="D9365" t="s">
        <v>1478</v>
      </c>
      <c r="E9365" t="s">
        <v>7</v>
      </c>
      <c r="F9365" t="s">
        <v>271</v>
      </c>
      <c r="G9365" t="s">
        <v>29</v>
      </c>
      <c r="I9365" t="s">
        <v>193</v>
      </c>
      <c r="J9365" t="s">
        <v>31654</v>
      </c>
      <c r="K9365" t="s">
        <v>22291</v>
      </c>
      <c r="L9365" t="s">
        <v>22291</v>
      </c>
      <c r="M9365" t="s">
        <v>22291</v>
      </c>
      <c r="N9365" t="str">
        <f t="shared" si="146"/>
        <v>OK</v>
      </c>
      <c r="O9365" t="str">
        <f>IF(OR(Table1_17[[#This Row],[amount]]&lt;$Y$8,Table1_17[[#This Row],[amount]]&gt;$Y$7),"Outlier","Normal")</f>
        <v>Normal</v>
      </c>
      <c r="P9365" t="str">
        <f>IF(OR(Table1_17[[#This Row],[missing_flag]]="Missing",Table1_17[[#This Row],[outlier_flag]]="Outliers"),"Review","Valid")</f>
        <v>Valid</v>
      </c>
    </row>
    <row r="9366" spans="1:16">
      <c r="A9366" t="s">
        <v>20216</v>
      </c>
      <c r="B9366" s="1">
        <v>45227</v>
      </c>
      <c r="C9366">
        <v>186872.74</v>
      </c>
      <c r="D9366" t="s">
        <v>1483</v>
      </c>
      <c r="E9366" t="s">
        <v>1499</v>
      </c>
      <c r="F9366" t="s">
        <v>264</v>
      </c>
      <c r="G9366" t="s">
        <v>8</v>
      </c>
      <c r="H9366" t="s">
        <v>1355</v>
      </c>
      <c r="J9366" t="s">
        <v>31655</v>
      </c>
      <c r="K9366" t="s">
        <v>22291</v>
      </c>
      <c r="L9366" t="s">
        <v>22291</v>
      </c>
      <c r="M9366" t="s">
        <v>22291</v>
      </c>
      <c r="N9366" t="str">
        <f t="shared" si="146"/>
        <v>OK</v>
      </c>
      <c r="O9366" t="str">
        <f>IF(OR(Table1_17[[#This Row],[amount]]&lt;$Y$8,Table1_17[[#This Row],[amount]]&gt;$Y$7),"Outlier","Normal")</f>
        <v>Normal</v>
      </c>
      <c r="P9366" t="str">
        <f>IF(OR(Table1_17[[#This Row],[missing_flag]]="Missing",Table1_17[[#This Row],[outlier_flag]]="Outliers"),"Review","Valid")</f>
        <v>Valid</v>
      </c>
    </row>
    <row r="9367" spans="1:16">
      <c r="A9367" t="s">
        <v>20218</v>
      </c>
      <c r="B9367" s="1">
        <v>44716</v>
      </c>
      <c r="C9367">
        <v>74884.63</v>
      </c>
      <c r="D9367" t="s">
        <v>1483</v>
      </c>
      <c r="E9367" t="s">
        <v>1484</v>
      </c>
      <c r="F9367" t="s">
        <v>264</v>
      </c>
      <c r="G9367" t="s">
        <v>13</v>
      </c>
      <c r="H9367" t="s">
        <v>1035</v>
      </c>
      <c r="J9367" t="s">
        <v>31656</v>
      </c>
      <c r="K9367" t="s">
        <v>22291</v>
      </c>
      <c r="L9367" t="s">
        <v>22291</v>
      </c>
      <c r="M9367" t="s">
        <v>22291</v>
      </c>
      <c r="N9367" t="str">
        <f t="shared" si="146"/>
        <v>OK</v>
      </c>
      <c r="O9367" t="str">
        <f>IF(OR(Table1_17[[#This Row],[amount]]&lt;$Y$8,Table1_17[[#This Row],[amount]]&gt;$Y$7),"Outlier","Normal")</f>
        <v>Normal</v>
      </c>
      <c r="P9367" t="str">
        <f>IF(OR(Table1_17[[#This Row],[missing_flag]]="Missing",Table1_17[[#This Row],[outlier_flag]]="Outliers"),"Review","Valid")</f>
        <v>Valid</v>
      </c>
    </row>
    <row r="9368" spans="1:16">
      <c r="A9368" t="s">
        <v>20220</v>
      </c>
      <c r="B9368" s="1">
        <v>44762</v>
      </c>
      <c r="C9368">
        <v>-19171.599999999999</v>
      </c>
      <c r="D9368" t="s">
        <v>1478</v>
      </c>
      <c r="E9368" t="s">
        <v>7</v>
      </c>
      <c r="F9368" t="s">
        <v>268</v>
      </c>
      <c r="G9368" t="s">
        <v>8</v>
      </c>
      <c r="I9368" t="s">
        <v>93</v>
      </c>
      <c r="J9368" t="s">
        <v>31657</v>
      </c>
      <c r="K9368" t="s">
        <v>22291</v>
      </c>
      <c r="L9368" t="s">
        <v>22291</v>
      </c>
      <c r="M9368" t="s">
        <v>22291</v>
      </c>
      <c r="N9368" t="str">
        <f t="shared" si="146"/>
        <v>OK</v>
      </c>
      <c r="O9368" t="str">
        <f>IF(OR(Table1_17[[#This Row],[amount]]&lt;$Y$8,Table1_17[[#This Row],[amount]]&gt;$Y$7),"Outlier","Normal")</f>
        <v>Normal</v>
      </c>
      <c r="P9368" t="str">
        <f>IF(OR(Table1_17[[#This Row],[missing_flag]]="Missing",Table1_17[[#This Row],[outlier_flag]]="Outliers"),"Review","Valid")</f>
        <v>Valid</v>
      </c>
    </row>
    <row r="9369" spans="1:16">
      <c r="A9369" t="s">
        <v>20222</v>
      </c>
      <c r="B9369" s="1">
        <v>45028</v>
      </c>
      <c r="C9369">
        <v>95376.94</v>
      </c>
      <c r="D9369" t="s">
        <v>1483</v>
      </c>
      <c r="E9369" t="s">
        <v>1487</v>
      </c>
      <c r="F9369" t="s">
        <v>264</v>
      </c>
      <c r="G9369" t="s">
        <v>17</v>
      </c>
      <c r="H9369" t="s">
        <v>918</v>
      </c>
      <c r="J9369" t="s">
        <v>31658</v>
      </c>
      <c r="K9369" t="s">
        <v>22291</v>
      </c>
      <c r="L9369" t="s">
        <v>22291</v>
      </c>
      <c r="M9369" t="s">
        <v>22291</v>
      </c>
      <c r="N9369" t="str">
        <f t="shared" si="146"/>
        <v>OK</v>
      </c>
      <c r="O9369" t="str">
        <f>IF(OR(Table1_17[[#This Row],[amount]]&lt;$Y$8,Table1_17[[#This Row],[amount]]&gt;$Y$7),"Outlier","Normal")</f>
        <v>Normal</v>
      </c>
      <c r="P9369" t="str">
        <f>IF(OR(Table1_17[[#This Row],[missing_flag]]="Missing",Table1_17[[#This Row],[outlier_flag]]="Outliers"),"Review","Valid")</f>
        <v>Valid</v>
      </c>
    </row>
    <row r="9370" spans="1:16">
      <c r="A9370" t="s">
        <v>20224</v>
      </c>
      <c r="B9370" s="1">
        <v>44647</v>
      </c>
      <c r="C9370">
        <v>76860.53</v>
      </c>
      <c r="D9370" t="s">
        <v>1483</v>
      </c>
      <c r="E9370" t="s">
        <v>1484</v>
      </c>
      <c r="F9370" t="s">
        <v>264</v>
      </c>
      <c r="G9370" t="s">
        <v>13</v>
      </c>
      <c r="H9370" t="s">
        <v>696</v>
      </c>
      <c r="J9370" t="s">
        <v>31659</v>
      </c>
      <c r="K9370" t="s">
        <v>22291</v>
      </c>
      <c r="L9370" t="s">
        <v>22291</v>
      </c>
      <c r="M9370" t="s">
        <v>22291</v>
      </c>
      <c r="N9370" t="str">
        <f t="shared" si="146"/>
        <v>OK</v>
      </c>
      <c r="O9370" t="str">
        <f>IF(OR(Table1_17[[#This Row],[amount]]&lt;$Y$8,Table1_17[[#This Row],[amount]]&gt;$Y$7),"Outlier","Normal")</f>
        <v>Normal</v>
      </c>
      <c r="P9370" t="str">
        <f>IF(OR(Table1_17[[#This Row],[missing_flag]]="Missing",Table1_17[[#This Row],[outlier_flag]]="Outliers"),"Review","Valid")</f>
        <v>Valid</v>
      </c>
    </row>
    <row r="9371" spans="1:16">
      <c r="A9371" t="s">
        <v>20226</v>
      </c>
      <c r="B9371" s="1">
        <v>44769</v>
      </c>
      <c r="C9371">
        <v>169402.99</v>
      </c>
      <c r="D9371" t="s">
        <v>1483</v>
      </c>
      <c r="E9371" t="s">
        <v>1487</v>
      </c>
      <c r="F9371" t="s">
        <v>271</v>
      </c>
      <c r="G9371" t="s">
        <v>8</v>
      </c>
      <c r="H9371" t="s">
        <v>1177</v>
      </c>
      <c r="J9371" t="s">
        <v>31660</v>
      </c>
      <c r="K9371" t="s">
        <v>22291</v>
      </c>
      <c r="L9371" t="s">
        <v>22291</v>
      </c>
      <c r="M9371" t="s">
        <v>22291</v>
      </c>
      <c r="N9371" t="str">
        <f t="shared" si="146"/>
        <v>OK</v>
      </c>
      <c r="O9371" t="str">
        <f>IF(OR(Table1_17[[#This Row],[amount]]&lt;$Y$8,Table1_17[[#This Row],[amount]]&gt;$Y$7),"Outlier","Normal")</f>
        <v>Normal</v>
      </c>
      <c r="P9371" t="str">
        <f>IF(OR(Table1_17[[#This Row],[missing_flag]]="Missing",Table1_17[[#This Row],[outlier_flag]]="Outliers"),"Review","Valid")</f>
        <v>Valid</v>
      </c>
    </row>
    <row r="9372" spans="1:16">
      <c r="A9372" t="s">
        <v>20228</v>
      </c>
      <c r="B9372" s="1">
        <v>45144</v>
      </c>
      <c r="C9372">
        <v>9974.39</v>
      </c>
      <c r="D9372" t="s">
        <v>1504</v>
      </c>
      <c r="E9372" t="s">
        <v>1504</v>
      </c>
      <c r="F9372" t="s">
        <v>268</v>
      </c>
      <c r="G9372" t="s">
        <v>13</v>
      </c>
      <c r="J9372" t="s">
        <v>31661</v>
      </c>
      <c r="K9372" t="s">
        <v>22291</v>
      </c>
      <c r="L9372" t="s">
        <v>22291</v>
      </c>
      <c r="M9372" t="s">
        <v>22291</v>
      </c>
      <c r="N9372" t="str">
        <f t="shared" si="146"/>
        <v>OK</v>
      </c>
      <c r="O9372" t="str">
        <f>IF(OR(Table1_17[[#This Row],[amount]]&lt;$Y$8,Table1_17[[#This Row],[amount]]&gt;$Y$7),"Outlier","Normal")</f>
        <v>Normal</v>
      </c>
      <c r="P9372" t="str">
        <f>IF(OR(Table1_17[[#This Row],[missing_flag]]="Missing",Table1_17[[#This Row],[outlier_flag]]="Outliers"),"Review","Valid")</f>
        <v>Valid</v>
      </c>
    </row>
    <row r="9373" spans="1:16">
      <c r="A9373" t="s">
        <v>20230</v>
      </c>
      <c r="B9373" s="1">
        <v>45168</v>
      </c>
      <c r="C9373">
        <v>266927.28999999998</v>
      </c>
      <c r="D9373" t="s">
        <v>1483</v>
      </c>
      <c r="E9373" t="s">
        <v>1487</v>
      </c>
      <c r="F9373" t="s">
        <v>268</v>
      </c>
      <c r="G9373" t="s">
        <v>17</v>
      </c>
      <c r="H9373" t="s">
        <v>1237</v>
      </c>
      <c r="J9373" t="s">
        <v>31662</v>
      </c>
      <c r="K9373" t="s">
        <v>22291</v>
      </c>
      <c r="L9373" t="s">
        <v>22291</v>
      </c>
      <c r="M9373" t="s">
        <v>22291</v>
      </c>
      <c r="N9373" t="str">
        <f t="shared" si="146"/>
        <v>OK</v>
      </c>
      <c r="O9373" t="str">
        <f>IF(OR(Table1_17[[#This Row],[amount]]&lt;$Y$8,Table1_17[[#This Row],[amount]]&gt;$Y$7),"Outlier","Normal")</f>
        <v>Normal</v>
      </c>
      <c r="P9373" t="str">
        <f>IF(OR(Table1_17[[#This Row],[missing_flag]]="Missing",Table1_17[[#This Row],[outlier_flag]]="Outliers"),"Review","Valid")</f>
        <v>Valid</v>
      </c>
    </row>
    <row r="9374" spans="1:16">
      <c r="A9374" t="s">
        <v>20232</v>
      </c>
      <c r="B9374" s="1">
        <v>45191</v>
      </c>
      <c r="C9374">
        <v>166033.65</v>
      </c>
      <c r="D9374" t="s">
        <v>1483</v>
      </c>
      <c r="E9374" t="s">
        <v>1499</v>
      </c>
      <c r="F9374" t="s">
        <v>264</v>
      </c>
      <c r="G9374" t="s">
        <v>17</v>
      </c>
      <c r="H9374" t="s">
        <v>870</v>
      </c>
      <c r="J9374" t="s">
        <v>31663</v>
      </c>
      <c r="K9374" t="s">
        <v>22291</v>
      </c>
      <c r="L9374" t="s">
        <v>22291</v>
      </c>
      <c r="M9374" t="s">
        <v>22291</v>
      </c>
      <c r="N9374" t="str">
        <f t="shared" si="146"/>
        <v>OK</v>
      </c>
      <c r="O9374" t="str">
        <f>IF(OR(Table1_17[[#This Row],[amount]]&lt;$Y$8,Table1_17[[#This Row],[amount]]&gt;$Y$7),"Outlier","Normal")</f>
        <v>Normal</v>
      </c>
      <c r="P9374" t="str">
        <f>IF(OR(Table1_17[[#This Row],[missing_flag]]="Missing",Table1_17[[#This Row],[outlier_flag]]="Outliers"),"Review","Valid")</f>
        <v>Valid</v>
      </c>
    </row>
    <row r="9375" spans="1:16">
      <c r="A9375" t="s">
        <v>20234</v>
      </c>
      <c r="B9375" s="1">
        <v>45290</v>
      </c>
      <c r="C9375">
        <v>-62867.47</v>
      </c>
      <c r="D9375" t="s">
        <v>1478</v>
      </c>
      <c r="E9375" t="s">
        <v>1534</v>
      </c>
      <c r="F9375" t="s">
        <v>264</v>
      </c>
      <c r="G9375" t="s">
        <v>29</v>
      </c>
      <c r="I9375" t="s">
        <v>133</v>
      </c>
      <c r="J9375" t="s">
        <v>31664</v>
      </c>
      <c r="K9375" t="s">
        <v>22291</v>
      </c>
      <c r="L9375" t="s">
        <v>22291</v>
      </c>
      <c r="M9375" t="s">
        <v>22291</v>
      </c>
      <c r="N9375" t="str">
        <f t="shared" si="146"/>
        <v>OK</v>
      </c>
      <c r="O9375" t="str">
        <f>IF(OR(Table1_17[[#This Row],[amount]]&lt;$Y$8,Table1_17[[#This Row],[amount]]&gt;$Y$7),"Outlier","Normal")</f>
        <v>Normal</v>
      </c>
      <c r="P9375" t="str">
        <f>IF(OR(Table1_17[[#This Row],[missing_flag]]="Missing",Table1_17[[#This Row],[outlier_flag]]="Outliers"),"Review","Valid")</f>
        <v>Valid</v>
      </c>
    </row>
    <row r="9376" spans="1:16">
      <c r="A9376" t="s">
        <v>20236</v>
      </c>
      <c r="B9376" s="1">
        <v>44870</v>
      </c>
      <c r="C9376">
        <v>-47217.26</v>
      </c>
      <c r="D9376" t="s">
        <v>1478</v>
      </c>
      <c r="E9376" t="s">
        <v>7</v>
      </c>
      <c r="F9376" t="s">
        <v>268</v>
      </c>
      <c r="G9376" t="s">
        <v>17</v>
      </c>
      <c r="I9376" t="s">
        <v>79</v>
      </c>
      <c r="J9376" t="s">
        <v>31665</v>
      </c>
      <c r="K9376" t="s">
        <v>22291</v>
      </c>
      <c r="L9376" t="s">
        <v>22291</v>
      </c>
      <c r="M9376" t="s">
        <v>22291</v>
      </c>
      <c r="N9376" t="str">
        <f t="shared" si="146"/>
        <v>OK</v>
      </c>
      <c r="O9376" t="str">
        <f>IF(OR(Table1_17[[#This Row],[amount]]&lt;$Y$8,Table1_17[[#This Row],[amount]]&gt;$Y$7),"Outlier","Normal")</f>
        <v>Normal</v>
      </c>
      <c r="P9376" t="str">
        <f>IF(OR(Table1_17[[#This Row],[missing_flag]]="Missing",Table1_17[[#This Row],[outlier_flag]]="Outliers"),"Review","Valid")</f>
        <v>Valid</v>
      </c>
    </row>
    <row r="9377" spans="1:16">
      <c r="A9377" t="s">
        <v>20238</v>
      </c>
      <c r="B9377" s="1">
        <v>44919</v>
      </c>
      <c r="C9377">
        <v>10311.030000000001</v>
      </c>
      <c r="D9377" t="s">
        <v>1504</v>
      </c>
      <c r="E9377" t="s">
        <v>1504</v>
      </c>
      <c r="F9377" t="s">
        <v>271</v>
      </c>
      <c r="G9377" t="s">
        <v>8</v>
      </c>
      <c r="J9377" t="s">
        <v>31666</v>
      </c>
      <c r="K9377" t="s">
        <v>22291</v>
      </c>
      <c r="L9377" t="s">
        <v>22291</v>
      </c>
      <c r="M9377" t="s">
        <v>22291</v>
      </c>
      <c r="N9377" t="str">
        <f t="shared" si="146"/>
        <v>OK</v>
      </c>
      <c r="O9377" t="str">
        <f>IF(OR(Table1_17[[#This Row],[amount]]&lt;$Y$8,Table1_17[[#This Row],[amount]]&gt;$Y$7),"Outlier","Normal")</f>
        <v>Normal</v>
      </c>
      <c r="P9377" t="str">
        <f>IF(OR(Table1_17[[#This Row],[missing_flag]]="Missing",Table1_17[[#This Row],[outlier_flag]]="Outliers"),"Review","Valid")</f>
        <v>Valid</v>
      </c>
    </row>
    <row r="9378" spans="1:16">
      <c r="A9378" t="s">
        <v>20240</v>
      </c>
      <c r="B9378" s="1">
        <v>45159</v>
      </c>
      <c r="C9378">
        <v>-26206.720000000001</v>
      </c>
      <c r="D9378" t="s">
        <v>1478</v>
      </c>
      <c r="E9378" t="s">
        <v>1534</v>
      </c>
      <c r="F9378" t="s">
        <v>271</v>
      </c>
      <c r="G9378" t="s">
        <v>13</v>
      </c>
      <c r="I9378" t="s">
        <v>49</v>
      </c>
      <c r="J9378" t="s">
        <v>31667</v>
      </c>
      <c r="K9378" t="s">
        <v>22291</v>
      </c>
      <c r="L9378" t="s">
        <v>22291</v>
      </c>
      <c r="M9378" t="s">
        <v>22291</v>
      </c>
      <c r="N9378" t="str">
        <f t="shared" si="146"/>
        <v>OK</v>
      </c>
      <c r="O9378" t="str">
        <f>IF(OR(Table1_17[[#This Row],[amount]]&lt;$Y$8,Table1_17[[#This Row],[amount]]&gt;$Y$7),"Outlier","Normal")</f>
        <v>Normal</v>
      </c>
      <c r="P9378" t="str">
        <f>IF(OR(Table1_17[[#This Row],[missing_flag]]="Missing",Table1_17[[#This Row],[outlier_flag]]="Outliers"),"Review","Valid")</f>
        <v>Valid</v>
      </c>
    </row>
    <row r="9379" spans="1:16">
      <c r="A9379" t="s">
        <v>20242</v>
      </c>
      <c r="B9379" s="1">
        <v>44840</v>
      </c>
      <c r="C9379">
        <v>216271.64</v>
      </c>
      <c r="D9379" t="s">
        <v>1483</v>
      </c>
      <c r="E9379" t="s">
        <v>1487</v>
      </c>
      <c r="F9379" t="s">
        <v>264</v>
      </c>
      <c r="G9379" t="s">
        <v>13</v>
      </c>
      <c r="H9379" t="s">
        <v>836</v>
      </c>
      <c r="J9379" t="s">
        <v>31668</v>
      </c>
      <c r="K9379" t="s">
        <v>22291</v>
      </c>
      <c r="L9379" t="s">
        <v>22291</v>
      </c>
      <c r="M9379" t="s">
        <v>22291</v>
      </c>
      <c r="N9379" t="str">
        <f t="shared" si="146"/>
        <v>OK</v>
      </c>
      <c r="O9379" t="str">
        <f>IF(OR(Table1_17[[#This Row],[amount]]&lt;$Y$8,Table1_17[[#This Row],[amount]]&gt;$Y$7),"Outlier","Normal")</f>
        <v>Normal</v>
      </c>
      <c r="P9379" t="str">
        <f>IF(OR(Table1_17[[#This Row],[missing_flag]]="Missing",Table1_17[[#This Row],[outlier_flag]]="Outliers"),"Review","Valid")</f>
        <v>Valid</v>
      </c>
    </row>
    <row r="9380" spans="1:16">
      <c r="A9380" t="s">
        <v>20244</v>
      </c>
      <c r="B9380" s="1">
        <v>44799</v>
      </c>
      <c r="C9380">
        <v>113721.81</v>
      </c>
      <c r="D9380" t="s">
        <v>1483</v>
      </c>
      <c r="E9380" t="s">
        <v>1484</v>
      </c>
      <c r="F9380" t="s">
        <v>268</v>
      </c>
      <c r="G9380" t="s">
        <v>29</v>
      </c>
      <c r="H9380" t="s">
        <v>1359</v>
      </c>
      <c r="J9380" t="s">
        <v>31669</v>
      </c>
      <c r="K9380" t="s">
        <v>22291</v>
      </c>
      <c r="L9380" t="s">
        <v>22291</v>
      </c>
      <c r="M9380" t="s">
        <v>22291</v>
      </c>
      <c r="N9380" t="str">
        <f t="shared" si="146"/>
        <v>OK</v>
      </c>
      <c r="O9380" t="str">
        <f>IF(OR(Table1_17[[#This Row],[amount]]&lt;$Y$8,Table1_17[[#This Row],[amount]]&gt;$Y$7),"Outlier","Normal")</f>
        <v>Normal</v>
      </c>
      <c r="P9380" t="str">
        <f>IF(OR(Table1_17[[#This Row],[missing_flag]]="Missing",Table1_17[[#This Row],[outlier_flag]]="Outliers"),"Review","Valid")</f>
        <v>Valid</v>
      </c>
    </row>
    <row r="9381" spans="1:16">
      <c r="A9381" t="s">
        <v>20246</v>
      </c>
      <c r="B9381" s="1">
        <v>44757</v>
      </c>
      <c r="C9381">
        <v>-56117.63</v>
      </c>
      <c r="D9381" t="s">
        <v>1478</v>
      </c>
      <c r="E9381" t="s">
        <v>20</v>
      </c>
      <c r="F9381" t="s">
        <v>268</v>
      </c>
      <c r="G9381" t="s">
        <v>29</v>
      </c>
      <c r="I9381" t="s">
        <v>63</v>
      </c>
      <c r="J9381" t="s">
        <v>31670</v>
      </c>
      <c r="K9381" t="s">
        <v>22291</v>
      </c>
      <c r="L9381" t="s">
        <v>22291</v>
      </c>
      <c r="M9381" t="s">
        <v>22291</v>
      </c>
      <c r="N9381" t="str">
        <f t="shared" si="146"/>
        <v>OK</v>
      </c>
      <c r="O9381" t="str">
        <f>IF(OR(Table1_17[[#This Row],[amount]]&lt;$Y$8,Table1_17[[#This Row],[amount]]&gt;$Y$7),"Outlier","Normal")</f>
        <v>Normal</v>
      </c>
      <c r="P9381" t="str">
        <f>IF(OR(Table1_17[[#This Row],[missing_flag]]="Missing",Table1_17[[#This Row],[outlier_flag]]="Outliers"),"Review","Valid")</f>
        <v>Valid</v>
      </c>
    </row>
    <row r="9382" spans="1:16">
      <c r="A9382" t="s">
        <v>20248</v>
      </c>
      <c r="B9382" s="1">
        <v>44921</v>
      </c>
      <c r="C9382">
        <v>15045.34</v>
      </c>
      <c r="D9382" t="s">
        <v>1587</v>
      </c>
      <c r="E9382" t="s">
        <v>1587</v>
      </c>
      <c r="F9382" t="s">
        <v>264</v>
      </c>
      <c r="G9382" t="s">
        <v>29</v>
      </c>
      <c r="J9382" t="s">
        <v>31671</v>
      </c>
      <c r="K9382" t="s">
        <v>22291</v>
      </c>
      <c r="L9382" t="s">
        <v>22291</v>
      </c>
      <c r="M9382" t="s">
        <v>22291</v>
      </c>
      <c r="N9382" t="str">
        <f t="shared" si="146"/>
        <v>OK</v>
      </c>
      <c r="O9382" t="str">
        <f>IF(OR(Table1_17[[#This Row],[amount]]&lt;$Y$8,Table1_17[[#This Row],[amount]]&gt;$Y$7),"Outlier","Normal")</f>
        <v>Normal</v>
      </c>
      <c r="P9382" t="str">
        <f>IF(OR(Table1_17[[#This Row],[missing_flag]]="Missing",Table1_17[[#This Row],[outlier_flag]]="Outliers"),"Review","Valid")</f>
        <v>Valid</v>
      </c>
    </row>
    <row r="9383" spans="1:16">
      <c r="A9383" t="s">
        <v>20250</v>
      </c>
      <c r="B9383" s="1">
        <v>44719</v>
      </c>
      <c r="C9383">
        <v>-62114.080000000002</v>
      </c>
      <c r="D9383" t="s">
        <v>1478</v>
      </c>
      <c r="E9383" t="s">
        <v>36</v>
      </c>
      <c r="F9383" t="s">
        <v>271</v>
      </c>
      <c r="G9383" t="s">
        <v>29</v>
      </c>
      <c r="I9383" t="s">
        <v>49</v>
      </c>
      <c r="J9383" t="s">
        <v>31672</v>
      </c>
      <c r="K9383" t="s">
        <v>22291</v>
      </c>
      <c r="L9383" t="s">
        <v>22291</v>
      </c>
      <c r="M9383" t="s">
        <v>22291</v>
      </c>
      <c r="N9383" t="str">
        <f t="shared" si="146"/>
        <v>OK</v>
      </c>
      <c r="O9383" t="str">
        <f>IF(OR(Table1_17[[#This Row],[amount]]&lt;$Y$8,Table1_17[[#This Row],[amount]]&gt;$Y$7),"Outlier","Normal")</f>
        <v>Normal</v>
      </c>
      <c r="P9383" t="str">
        <f>IF(OR(Table1_17[[#This Row],[missing_flag]]="Missing",Table1_17[[#This Row],[outlier_flag]]="Outliers"),"Review","Valid")</f>
        <v>Valid</v>
      </c>
    </row>
    <row r="9384" spans="1:16">
      <c r="A9384" t="s">
        <v>20252</v>
      </c>
      <c r="B9384" s="1">
        <v>45258</v>
      </c>
      <c r="C9384">
        <v>86618.7</v>
      </c>
      <c r="D9384" t="s">
        <v>1483</v>
      </c>
      <c r="E9384" t="s">
        <v>1484</v>
      </c>
      <c r="F9384" t="s">
        <v>268</v>
      </c>
      <c r="G9384" t="s">
        <v>29</v>
      </c>
      <c r="H9384" t="s">
        <v>1147</v>
      </c>
      <c r="J9384" t="s">
        <v>31673</v>
      </c>
      <c r="K9384" t="s">
        <v>22291</v>
      </c>
      <c r="L9384" t="s">
        <v>22291</v>
      </c>
      <c r="M9384" t="s">
        <v>22291</v>
      </c>
      <c r="N9384" t="str">
        <f t="shared" si="146"/>
        <v>OK</v>
      </c>
      <c r="O9384" t="str">
        <f>IF(OR(Table1_17[[#This Row],[amount]]&lt;$Y$8,Table1_17[[#This Row],[amount]]&gt;$Y$7),"Outlier","Normal")</f>
        <v>Normal</v>
      </c>
      <c r="P9384" t="str">
        <f>IF(OR(Table1_17[[#This Row],[missing_flag]]="Missing",Table1_17[[#This Row],[outlier_flag]]="Outliers"),"Review","Valid")</f>
        <v>Valid</v>
      </c>
    </row>
    <row r="9385" spans="1:16">
      <c r="A9385" t="s">
        <v>20254</v>
      </c>
      <c r="B9385" s="1">
        <v>45167</v>
      </c>
      <c r="C9385">
        <v>193716.27</v>
      </c>
      <c r="D9385" t="s">
        <v>1483</v>
      </c>
      <c r="E9385" t="s">
        <v>1484</v>
      </c>
      <c r="F9385" t="s">
        <v>271</v>
      </c>
      <c r="G9385" t="s">
        <v>8</v>
      </c>
      <c r="H9385" t="s">
        <v>1357</v>
      </c>
      <c r="J9385" t="s">
        <v>31674</v>
      </c>
      <c r="K9385" t="s">
        <v>22291</v>
      </c>
      <c r="L9385" t="s">
        <v>22291</v>
      </c>
      <c r="M9385" t="s">
        <v>22291</v>
      </c>
      <c r="N9385" t="str">
        <f t="shared" si="146"/>
        <v>OK</v>
      </c>
      <c r="O9385" t="str">
        <f>IF(OR(Table1_17[[#This Row],[amount]]&lt;$Y$8,Table1_17[[#This Row],[amount]]&gt;$Y$7),"Outlier","Normal")</f>
        <v>Normal</v>
      </c>
      <c r="P9385" t="str">
        <f>IF(OR(Table1_17[[#This Row],[missing_flag]]="Missing",Table1_17[[#This Row],[outlier_flag]]="Outliers"),"Review","Valid")</f>
        <v>Valid</v>
      </c>
    </row>
    <row r="9386" spans="1:16">
      <c r="A9386" t="s">
        <v>20256</v>
      </c>
      <c r="B9386" s="1">
        <v>45161</v>
      </c>
      <c r="C9386">
        <v>-47315.46</v>
      </c>
      <c r="D9386" t="s">
        <v>1478</v>
      </c>
      <c r="E9386" t="s">
        <v>7</v>
      </c>
      <c r="F9386" t="s">
        <v>271</v>
      </c>
      <c r="G9386" t="s">
        <v>8</v>
      </c>
      <c r="I9386" t="s">
        <v>93</v>
      </c>
      <c r="J9386" t="s">
        <v>31675</v>
      </c>
      <c r="K9386" t="s">
        <v>22291</v>
      </c>
      <c r="L9386" t="s">
        <v>22291</v>
      </c>
      <c r="M9386" t="s">
        <v>22291</v>
      </c>
      <c r="N9386" t="str">
        <f t="shared" si="146"/>
        <v>OK</v>
      </c>
      <c r="O9386" t="str">
        <f>IF(OR(Table1_17[[#This Row],[amount]]&lt;$Y$8,Table1_17[[#This Row],[amount]]&gt;$Y$7),"Outlier","Normal")</f>
        <v>Normal</v>
      </c>
      <c r="P9386" t="str">
        <f>IF(OR(Table1_17[[#This Row],[missing_flag]]="Missing",Table1_17[[#This Row],[outlier_flag]]="Outliers"),"Review","Valid")</f>
        <v>Valid</v>
      </c>
    </row>
    <row r="9387" spans="1:16">
      <c r="A9387" t="s">
        <v>20258</v>
      </c>
      <c r="B9387" s="1">
        <v>45115</v>
      </c>
      <c r="C9387">
        <v>140857.18</v>
      </c>
      <c r="D9387" t="s">
        <v>1483</v>
      </c>
      <c r="E9387" t="s">
        <v>1484</v>
      </c>
      <c r="F9387" t="s">
        <v>271</v>
      </c>
      <c r="G9387" t="s">
        <v>8</v>
      </c>
      <c r="H9387" t="s">
        <v>798</v>
      </c>
      <c r="J9387" t="s">
        <v>31676</v>
      </c>
      <c r="K9387" t="s">
        <v>22291</v>
      </c>
      <c r="L9387" t="s">
        <v>22291</v>
      </c>
      <c r="M9387" t="s">
        <v>22291</v>
      </c>
      <c r="N9387" t="str">
        <f t="shared" si="146"/>
        <v>OK</v>
      </c>
      <c r="O9387" t="str">
        <f>IF(OR(Table1_17[[#This Row],[amount]]&lt;$Y$8,Table1_17[[#This Row],[amount]]&gt;$Y$7),"Outlier","Normal")</f>
        <v>Normal</v>
      </c>
      <c r="P9387" t="str">
        <f>IF(OR(Table1_17[[#This Row],[missing_flag]]="Missing",Table1_17[[#This Row],[outlier_flag]]="Outliers"),"Review","Valid")</f>
        <v>Valid</v>
      </c>
    </row>
    <row r="9388" spans="1:16">
      <c r="A9388" t="s">
        <v>20260</v>
      </c>
      <c r="B9388" s="1">
        <v>44702</v>
      </c>
      <c r="C9388">
        <v>222211.02</v>
      </c>
      <c r="D9388" t="s">
        <v>1483</v>
      </c>
      <c r="E9388" t="s">
        <v>1484</v>
      </c>
      <c r="F9388" t="s">
        <v>271</v>
      </c>
      <c r="G9388" t="s">
        <v>8</v>
      </c>
      <c r="H9388" t="s">
        <v>997</v>
      </c>
      <c r="J9388" t="s">
        <v>31677</v>
      </c>
      <c r="K9388" t="s">
        <v>22291</v>
      </c>
      <c r="L9388" t="s">
        <v>22291</v>
      </c>
      <c r="M9388" t="s">
        <v>22291</v>
      </c>
      <c r="N9388" t="str">
        <f t="shared" si="146"/>
        <v>OK</v>
      </c>
      <c r="O9388" t="str">
        <f>IF(OR(Table1_17[[#This Row],[amount]]&lt;$Y$8,Table1_17[[#This Row],[amount]]&gt;$Y$7),"Outlier","Normal")</f>
        <v>Normal</v>
      </c>
      <c r="P9388" t="str">
        <f>IF(OR(Table1_17[[#This Row],[missing_flag]]="Missing",Table1_17[[#This Row],[outlier_flag]]="Outliers"),"Review","Valid")</f>
        <v>Valid</v>
      </c>
    </row>
    <row r="9389" spans="1:16">
      <c r="A9389" t="s">
        <v>20262</v>
      </c>
      <c r="B9389" s="1">
        <v>44736</v>
      </c>
      <c r="C9389">
        <v>125683.3</v>
      </c>
      <c r="D9389" t="s">
        <v>1483</v>
      </c>
      <c r="E9389" t="s">
        <v>1484</v>
      </c>
      <c r="F9389" t="s">
        <v>271</v>
      </c>
      <c r="G9389" t="s">
        <v>29</v>
      </c>
      <c r="H9389" t="s">
        <v>1323</v>
      </c>
      <c r="J9389" t="s">
        <v>31678</v>
      </c>
      <c r="K9389" t="s">
        <v>22291</v>
      </c>
      <c r="L9389" t="s">
        <v>22291</v>
      </c>
      <c r="M9389" t="s">
        <v>22291</v>
      </c>
      <c r="N9389" t="str">
        <f t="shared" si="146"/>
        <v>OK</v>
      </c>
      <c r="O9389" t="str">
        <f>IF(OR(Table1_17[[#This Row],[amount]]&lt;$Y$8,Table1_17[[#This Row],[amount]]&gt;$Y$7),"Outlier","Normal")</f>
        <v>Normal</v>
      </c>
      <c r="P9389" t="str">
        <f>IF(OR(Table1_17[[#This Row],[missing_flag]]="Missing",Table1_17[[#This Row],[outlier_flag]]="Outliers"),"Review","Valid")</f>
        <v>Valid</v>
      </c>
    </row>
    <row r="9390" spans="1:16">
      <c r="A9390" t="s">
        <v>20264</v>
      </c>
      <c r="B9390" s="1">
        <v>45023</v>
      </c>
      <c r="C9390">
        <v>21883.59</v>
      </c>
      <c r="D9390" t="s">
        <v>1483</v>
      </c>
      <c r="E9390" t="s">
        <v>1487</v>
      </c>
      <c r="F9390" t="s">
        <v>268</v>
      </c>
      <c r="G9390" t="s">
        <v>8</v>
      </c>
      <c r="H9390" t="s">
        <v>924</v>
      </c>
      <c r="J9390" t="s">
        <v>31679</v>
      </c>
      <c r="K9390" t="s">
        <v>22291</v>
      </c>
      <c r="L9390" t="s">
        <v>22291</v>
      </c>
      <c r="M9390" t="s">
        <v>22291</v>
      </c>
      <c r="N9390" t="str">
        <f t="shared" si="146"/>
        <v>OK</v>
      </c>
      <c r="O9390" t="str">
        <f>IF(OR(Table1_17[[#This Row],[amount]]&lt;$Y$8,Table1_17[[#This Row],[amount]]&gt;$Y$7),"Outlier","Normal")</f>
        <v>Normal</v>
      </c>
      <c r="P9390" t="str">
        <f>IF(OR(Table1_17[[#This Row],[missing_flag]]="Missing",Table1_17[[#This Row],[outlier_flag]]="Outliers"),"Review","Valid")</f>
        <v>Valid</v>
      </c>
    </row>
    <row r="9391" spans="1:16">
      <c r="A9391" t="s">
        <v>20266</v>
      </c>
      <c r="B9391" s="1">
        <v>44752</v>
      </c>
      <c r="C9391">
        <v>129163.3</v>
      </c>
      <c r="D9391" t="s">
        <v>1483</v>
      </c>
      <c r="E9391" t="s">
        <v>1487</v>
      </c>
      <c r="F9391" t="s">
        <v>271</v>
      </c>
      <c r="G9391" t="s">
        <v>8</v>
      </c>
      <c r="H9391" t="s">
        <v>1243</v>
      </c>
      <c r="J9391" t="s">
        <v>31680</v>
      </c>
      <c r="K9391" t="s">
        <v>22291</v>
      </c>
      <c r="L9391" t="s">
        <v>22291</v>
      </c>
      <c r="M9391" t="s">
        <v>22291</v>
      </c>
      <c r="N9391" t="str">
        <f t="shared" si="146"/>
        <v>OK</v>
      </c>
      <c r="O9391" t="str">
        <f>IF(OR(Table1_17[[#This Row],[amount]]&lt;$Y$8,Table1_17[[#This Row],[amount]]&gt;$Y$7),"Outlier","Normal")</f>
        <v>Normal</v>
      </c>
      <c r="P9391" t="str">
        <f>IF(OR(Table1_17[[#This Row],[missing_flag]]="Missing",Table1_17[[#This Row],[outlier_flag]]="Outliers"),"Review","Valid")</f>
        <v>Valid</v>
      </c>
    </row>
    <row r="9392" spans="1:16">
      <c r="A9392" t="s">
        <v>20268</v>
      </c>
      <c r="B9392" s="1">
        <v>44868</v>
      </c>
      <c r="C9392">
        <v>-35799.33</v>
      </c>
      <c r="D9392" t="s">
        <v>1478</v>
      </c>
      <c r="E9392" t="s">
        <v>20</v>
      </c>
      <c r="F9392" t="s">
        <v>271</v>
      </c>
      <c r="G9392" t="s">
        <v>8</v>
      </c>
      <c r="I9392" t="s">
        <v>151</v>
      </c>
      <c r="J9392" t="s">
        <v>31681</v>
      </c>
      <c r="K9392" t="s">
        <v>22291</v>
      </c>
      <c r="L9392" t="s">
        <v>22291</v>
      </c>
      <c r="M9392" t="s">
        <v>22291</v>
      </c>
      <c r="N9392" t="str">
        <f t="shared" si="146"/>
        <v>OK</v>
      </c>
      <c r="O9392" t="str">
        <f>IF(OR(Table1_17[[#This Row],[amount]]&lt;$Y$8,Table1_17[[#This Row],[amount]]&gt;$Y$7),"Outlier","Normal")</f>
        <v>Normal</v>
      </c>
      <c r="P9392" t="str">
        <f>IF(OR(Table1_17[[#This Row],[missing_flag]]="Missing",Table1_17[[#This Row],[outlier_flag]]="Outliers"),"Review","Valid")</f>
        <v>Valid</v>
      </c>
    </row>
    <row r="9393" spans="1:16">
      <c r="A9393" t="s">
        <v>20270</v>
      </c>
      <c r="B9393" s="1">
        <v>44714</v>
      </c>
      <c r="C9393">
        <v>-32207.439999999999</v>
      </c>
      <c r="D9393" t="s">
        <v>1478</v>
      </c>
      <c r="E9393" t="s">
        <v>7</v>
      </c>
      <c r="F9393" t="s">
        <v>268</v>
      </c>
      <c r="G9393" t="s">
        <v>29</v>
      </c>
      <c r="I9393" t="s">
        <v>219</v>
      </c>
      <c r="J9393" t="s">
        <v>31682</v>
      </c>
      <c r="K9393" t="s">
        <v>22291</v>
      </c>
      <c r="L9393" t="s">
        <v>22291</v>
      </c>
      <c r="M9393" t="s">
        <v>22291</v>
      </c>
      <c r="N9393" t="str">
        <f t="shared" si="146"/>
        <v>OK</v>
      </c>
      <c r="O9393" t="str">
        <f>IF(OR(Table1_17[[#This Row],[amount]]&lt;$Y$8,Table1_17[[#This Row],[amount]]&gt;$Y$7),"Outlier","Normal")</f>
        <v>Normal</v>
      </c>
      <c r="P9393" t="str">
        <f>IF(OR(Table1_17[[#This Row],[missing_flag]]="Missing",Table1_17[[#This Row],[outlier_flag]]="Outliers"),"Review","Valid")</f>
        <v>Valid</v>
      </c>
    </row>
    <row r="9394" spans="1:16">
      <c r="A9394" t="s">
        <v>20272</v>
      </c>
      <c r="B9394" s="1">
        <v>44700</v>
      </c>
      <c r="C9394">
        <v>-48923.3</v>
      </c>
      <c r="D9394" t="s">
        <v>1478</v>
      </c>
      <c r="E9394" t="s">
        <v>1509</v>
      </c>
      <c r="F9394" t="s">
        <v>271</v>
      </c>
      <c r="G9394" t="s">
        <v>13</v>
      </c>
      <c r="I9394" t="s">
        <v>161</v>
      </c>
      <c r="J9394" t="s">
        <v>31683</v>
      </c>
      <c r="K9394" t="s">
        <v>22291</v>
      </c>
      <c r="L9394" t="s">
        <v>22291</v>
      </c>
      <c r="M9394" t="s">
        <v>22291</v>
      </c>
      <c r="N9394" t="str">
        <f t="shared" si="146"/>
        <v>OK</v>
      </c>
      <c r="O9394" t="str">
        <f>IF(OR(Table1_17[[#This Row],[amount]]&lt;$Y$8,Table1_17[[#This Row],[amount]]&gt;$Y$7),"Outlier","Normal")</f>
        <v>Normal</v>
      </c>
      <c r="P9394" t="str">
        <f>IF(OR(Table1_17[[#This Row],[missing_flag]]="Missing",Table1_17[[#This Row],[outlier_flag]]="Outliers"),"Review","Valid")</f>
        <v>Valid</v>
      </c>
    </row>
    <row r="9395" spans="1:16">
      <c r="A9395" t="s">
        <v>20274</v>
      </c>
      <c r="B9395" s="1">
        <v>44715</v>
      </c>
      <c r="C9395">
        <v>20403.16</v>
      </c>
      <c r="D9395" t="s">
        <v>1587</v>
      </c>
      <c r="E9395" t="s">
        <v>1587</v>
      </c>
      <c r="F9395" t="s">
        <v>264</v>
      </c>
      <c r="G9395" t="s">
        <v>8</v>
      </c>
      <c r="J9395" t="s">
        <v>31684</v>
      </c>
      <c r="K9395" t="s">
        <v>22291</v>
      </c>
      <c r="L9395" t="s">
        <v>22291</v>
      </c>
      <c r="M9395" t="s">
        <v>22291</v>
      </c>
      <c r="N9395" t="str">
        <f t="shared" si="146"/>
        <v>OK</v>
      </c>
      <c r="O9395" t="str">
        <f>IF(OR(Table1_17[[#This Row],[amount]]&lt;$Y$8,Table1_17[[#This Row],[amount]]&gt;$Y$7),"Outlier","Normal")</f>
        <v>Normal</v>
      </c>
      <c r="P9395" t="str">
        <f>IF(OR(Table1_17[[#This Row],[missing_flag]]="Missing",Table1_17[[#This Row],[outlier_flag]]="Outliers"),"Review","Valid")</f>
        <v>Valid</v>
      </c>
    </row>
    <row r="9396" spans="1:16">
      <c r="A9396" t="s">
        <v>20276</v>
      </c>
      <c r="B9396" s="1">
        <v>45122</v>
      </c>
      <c r="C9396">
        <v>61579.46</v>
      </c>
      <c r="D9396" t="s">
        <v>1483</v>
      </c>
      <c r="E9396" t="s">
        <v>1499</v>
      </c>
      <c r="F9396" t="s">
        <v>264</v>
      </c>
      <c r="G9396" t="s">
        <v>13</v>
      </c>
      <c r="H9396" t="s">
        <v>1195</v>
      </c>
      <c r="J9396" t="s">
        <v>31685</v>
      </c>
      <c r="K9396" t="s">
        <v>22291</v>
      </c>
      <c r="L9396" t="s">
        <v>22291</v>
      </c>
      <c r="M9396" t="s">
        <v>22291</v>
      </c>
      <c r="N9396" t="str">
        <f t="shared" si="146"/>
        <v>OK</v>
      </c>
      <c r="O9396" t="str">
        <f>IF(OR(Table1_17[[#This Row],[amount]]&lt;$Y$8,Table1_17[[#This Row],[amount]]&gt;$Y$7),"Outlier","Normal")</f>
        <v>Normal</v>
      </c>
      <c r="P9396" t="str">
        <f>IF(OR(Table1_17[[#This Row],[missing_flag]]="Missing",Table1_17[[#This Row],[outlier_flag]]="Outliers"),"Review","Valid")</f>
        <v>Valid</v>
      </c>
    </row>
    <row r="9397" spans="1:16">
      <c r="A9397" t="s">
        <v>20278</v>
      </c>
      <c r="B9397" s="1">
        <v>44882</v>
      </c>
      <c r="C9397">
        <v>137865.82999999999</v>
      </c>
      <c r="D9397" t="s">
        <v>1483</v>
      </c>
      <c r="E9397" t="s">
        <v>1487</v>
      </c>
      <c r="F9397" t="s">
        <v>264</v>
      </c>
      <c r="G9397" t="s">
        <v>17</v>
      </c>
      <c r="H9397" t="s">
        <v>836</v>
      </c>
      <c r="J9397" t="s">
        <v>31686</v>
      </c>
      <c r="K9397" t="s">
        <v>22291</v>
      </c>
      <c r="L9397" t="s">
        <v>22291</v>
      </c>
      <c r="M9397" t="s">
        <v>22291</v>
      </c>
      <c r="N9397" t="str">
        <f t="shared" si="146"/>
        <v>OK</v>
      </c>
      <c r="O9397" t="str">
        <f>IF(OR(Table1_17[[#This Row],[amount]]&lt;$Y$8,Table1_17[[#This Row],[amount]]&gt;$Y$7),"Outlier","Normal")</f>
        <v>Normal</v>
      </c>
      <c r="P9397" t="str">
        <f>IF(OR(Table1_17[[#This Row],[missing_flag]]="Missing",Table1_17[[#This Row],[outlier_flag]]="Outliers"),"Review","Valid")</f>
        <v>Valid</v>
      </c>
    </row>
    <row r="9398" spans="1:16">
      <c r="A9398" t="s">
        <v>20280</v>
      </c>
      <c r="B9398" s="1">
        <v>45076</v>
      </c>
      <c r="C9398">
        <v>-23258.1</v>
      </c>
      <c r="D9398" t="s">
        <v>1478</v>
      </c>
      <c r="E9398" t="s">
        <v>7</v>
      </c>
      <c r="F9398" t="s">
        <v>271</v>
      </c>
      <c r="G9398" t="s">
        <v>13</v>
      </c>
      <c r="I9398" t="s">
        <v>193</v>
      </c>
      <c r="J9398" t="s">
        <v>31687</v>
      </c>
      <c r="K9398" t="s">
        <v>22291</v>
      </c>
      <c r="L9398" t="s">
        <v>22291</v>
      </c>
      <c r="M9398" t="s">
        <v>22291</v>
      </c>
      <c r="N9398" t="str">
        <f t="shared" si="146"/>
        <v>OK</v>
      </c>
      <c r="O9398" t="str">
        <f>IF(OR(Table1_17[[#This Row],[amount]]&lt;$Y$8,Table1_17[[#This Row],[amount]]&gt;$Y$7),"Outlier","Normal")</f>
        <v>Normal</v>
      </c>
      <c r="P9398" t="str">
        <f>IF(OR(Table1_17[[#This Row],[missing_flag]]="Missing",Table1_17[[#This Row],[outlier_flag]]="Outliers"),"Review","Valid")</f>
        <v>Valid</v>
      </c>
    </row>
    <row r="9399" spans="1:16">
      <c r="A9399" t="s">
        <v>20282</v>
      </c>
      <c r="B9399" s="1">
        <v>45228</v>
      </c>
      <c r="C9399">
        <v>260518.73</v>
      </c>
      <c r="D9399" t="s">
        <v>1483</v>
      </c>
      <c r="E9399" t="s">
        <v>1484</v>
      </c>
      <c r="F9399" t="s">
        <v>271</v>
      </c>
      <c r="G9399" t="s">
        <v>13</v>
      </c>
      <c r="H9399" t="s">
        <v>814</v>
      </c>
      <c r="J9399" t="s">
        <v>31688</v>
      </c>
      <c r="K9399" t="s">
        <v>22291</v>
      </c>
      <c r="L9399" t="s">
        <v>22291</v>
      </c>
      <c r="M9399" t="s">
        <v>22291</v>
      </c>
      <c r="N9399" t="str">
        <f t="shared" si="146"/>
        <v>OK</v>
      </c>
      <c r="O9399" t="str">
        <f>IF(OR(Table1_17[[#This Row],[amount]]&lt;$Y$8,Table1_17[[#This Row],[amount]]&gt;$Y$7),"Outlier","Normal")</f>
        <v>Normal</v>
      </c>
      <c r="P9399" t="str">
        <f>IF(OR(Table1_17[[#This Row],[missing_flag]]="Missing",Table1_17[[#This Row],[outlier_flag]]="Outliers"),"Review","Valid")</f>
        <v>Valid</v>
      </c>
    </row>
    <row r="9400" spans="1:16">
      <c r="A9400" t="s">
        <v>20284</v>
      </c>
      <c r="B9400" s="1">
        <v>45211</v>
      </c>
      <c r="C9400">
        <v>-54148.05</v>
      </c>
      <c r="D9400" t="s">
        <v>1478</v>
      </c>
      <c r="E9400" t="s">
        <v>36</v>
      </c>
      <c r="F9400" t="s">
        <v>268</v>
      </c>
      <c r="G9400" t="s">
        <v>13</v>
      </c>
      <c r="I9400" t="s">
        <v>89</v>
      </c>
      <c r="J9400" t="s">
        <v>31689</v>
      </c>
      <c r="K9400" t="s">
        <v>22291</v>
      </c>
      <c r="L9400" t="s">
        <v>22291</v>
      </c>
      <c r="M9400" t="s">
        <v>22291</v>
      </c>
      <c r="N9400" t="str">
        <f t="shared" si="146"/>
        <v>OK</v>
      </c>
      <c r="O9400" t="str">
        <f>IF(OR(Table1_17[[#This Row],[amount]]&lt;$Y$8,Table1_17[[#This Row],[amount]]&gt;$Y$7),"Outlier","Normal")</f>
        <v>Normal</v>
      </c>
      <c r="P9400" t="str">
        <f>IF(OR(Table1_17[[#This Row],[missing_flag]]="Missing",Table1_17[[#This Row],[outlier_flag]]="Outliers"),"Review","Valid")</f>
        <v>Valid</v>
      </c>
    </row>
    <row r="9401" spans="1:16">
      <c r="A9401" t="s">
        <v>20286</v>
      </c>
      <c r="B9401" s="1">
        <v>45272</v>
      </c>
      <c r="C9401">
        <v>84659.69</v>
      </c>
      <c r="D9401" t="s">
        <v>1483</v>
      </c>
      <c r="E9401" t="s">
        <v>1484</v>
      </c>
      <c r="F9401" t="s">
        <v>264</v>
      </c>
      <c r="G9401" t="s">
        <v>8</v>
      </c>
      <c r="H9401" t="s">
        <v>1059</v>
      </c>
      <c r="J9401" t="s">
        <v>31690</v>
      </c>
      <c r="K9401" t="s">
        <v>22291</v>
      </c>
      <c r="L9401" t="s">
        <v>22291</v>
      </c>
      <c r="M9401" t="s">
        <v>22291</v>
      </c>
      <c r="N9401" t="str">
        <f t="shared" si="146"/>
        <v>OK</v>
      </c>
      <c r="O9401" t="str">
        <f>IF(OR(Table1_17[[#This Row],[amount]]&lt;$Y$8,Table1_17[[#This Row],[amount]]&gt;$Y$7),"Outlier","Normal")</f>
        <v>Normal</v>
      </c>
      <c r="P9401" t="str">
        <f>IF(OR(Table1_17[[#This Row],[missing_flag]]="Missing",Table1_17[[#This Row],[outlier_flag]]="Outliers"),"Review","Valid")</f>
        <v>Valid</v>
      </c>
    </row>
    <row r="9402" spans="1:16">
      <c r="A9402" t="s">
        <v>20288</v>
      </c>
      <c r="B9402" s="1">
        <v>44970</v>
      </c>
      <c r="C9402">
        <v>106400.77</v>
      </c>
      <c r="D9402" t="s">
        <v>1483</v>
      </c>
      <c r="E9402" t="s">
        <v>1499</v>
      </c>
      <c r="F9402" t="s">
        <v>264</v>
      </c>
      <c r="G9402" t="s">
        <v>13</v>
      </c>
      <c r="H9402" t="s">
        <v>989</v>
      </c>
      <c r="J9402" t="s">
        <v>31691</v>
      </c>
      <c r="K9402" t="s">
        <v>22291</v>
      </c>
      <c r="L9402" t="s">
        <v>22291</v>
      </c>
      <c r="M9402" t="s">
        <v>22291</v>
      </c>
      <c r="N9402" t="str">
        <f t="shared" si="146"/>
        <v>OK</v>
      </c>
      <c r="O9402" t="str">
        <f>IF(OR(Table1_17[[#This Row],[amount]]&lt;$Y$8,Table1_17[[#This Row],[amount]]&gt;$Y$7),"Outlier","Normal")</f>
        <v>Normal</v>
      </c>
      <c r="P9402" t="str">
        <f>IF(OR(Table1_17[[#This Row],[missing_flag]]="Missing",Table1_17[[#This Row],[outlier_flag]]="Outliers"),"Review","Valid")</f>
        <v>Valid</v>
      </c>
    </row>
    <row r="9403" spans="1:16">
      <c r="A9403" t="s">
        <v>20290</v>
      </c>
      <c r="B9403" s="1">
        <v>44811</v>
      </c>
      <c r="C9403">
        <v>174332.11</v>
      </c>
      <c r="D9403" t="s">
        <v>1483</v>
      </c>
      <c r="E9403" t="s">
        <v>1487</v>
      </c>
      <c r="F9403" t="s">
        <v>271</v>
      </c>
      <c r="G9403" t="s">
        <v>13</v>
      </c>
      <c r="H9403" t="s">
        <v>1235</v>
      </c>
      <c r="J9403" t="s">
        <v>31692</v>
      </c>
      <c r="K9403" t="s">
        <v>22291</v>
      </c>
      <c r="L9403" t="s">
        <v>22291</v>
      </c>
      <c r="M9403" t="s">
        <v>22291</v>
      </c>
      <c r="N9403" t="str">
        <f t="shared" si="146"/>
        <v>OK</v>
      </c>
      <c r="O9403" t="str">
        <f>IF(OR(Table1_17[[#This Row],[amount]]&lt;$Y$8,Table1_17[[#This Row],[amount]]&gt;$Y$7),"Outlier","Normal")</f>
        <v>Normal</v>
      </c>
      <c r="P9403" t="str">
        <f>IF(OR(Table1_17[[#This Row],[missing_flag]]="Missing",Table1_17[[#This Row],[outlier_flag]]="Outliers"),"Review","Valid")</f>
        <v>Valid</v>
      </c>
    </row>
    <row r="9404" spans="1:16">
      <c r="A9404" t="s">
        <v>20292</v>
      </c>
      <c r="B9404" s="1">
        <v>44924</v>
      </c>
      <c r="C9404">
        <v>162245.51999999999</v>
      </c>
      <c r="D9404" t="s">
        <v>1483</v>
      </c>
      <c r="E9404" t="s">
        <v>1484</v>
      </c>
      <c r="F9404" t="s">
        <v>268</v>
      </c>
      <c r="G9404" t="s">
        <v>13</v>
      </c>
      <c r="H9404" t="s">
        <v>808</v>
      </c>
      <c r="J9404" t="s">
        <v>31693</v>
      </c>
      <c r="K9404" t="s">
        <v>22291</v>
      </c>
      <c r="L9404" t="s">
        <v>22291</v>
      </c>
      <c r="M9404" t="s">
        <v>22291</v>
      </c>
      <c r="N9404" t="str">
        <f t="shared" si="146"/>
        <v>OK</v>
      </c>
      <c r="O9404" t="str">
        <f>IF(OR(Table1_17[[#This Row],[amount]]&lt;$Y$8,Table1_17[[#This Row],[amount]]&gt;$Y$7),"Outlier","Normal")</f>
        <v>Normal</v>
      </c>
      <c r="P9404" t="str">
        <f>IF(OR(Table1_17[[#This Row],[missing_flag]]="Missing",Table1_17[[#This Row],[outlier_flag]]="Outliers"),"Review","Valid")</f>
        <v>Valid</v>
      </c>
    </row>
    <row r="9405" spans="1:16">
      <c r="A9405" t="s">
        <v>20294</v>
      </c>
      <c r="B9405" s="1">
        <v>44821</v>
      </c>
      <c r="C9405">
        <v>-25558.35</v>
      </c>
      <c r="D9405" t="s">
        <v>1478</v>
      </c>
      <c r="E9405" t="s">
        <v>1534</v>
      </c>
      <c r="F9405" t="s">
        <v>264</v>
      </c>
      <c r="G9405" t="s">
        <v>29</v>
      </c>
      <c r="I9405" t="s">
        <v>155</v>
      </c>
      <c r="J9405" t="s">
        <v>31694</v>
      </c>
      <c r="K9405" t="s">
        <v>22291</v>
      </c>
      <c r="L9405" t="s">
        <v>22291</v>
      </c>
      <c r="M9405" t="s">
        <v>22291</v>
      </c>
      <c r="N9405" t="str">
        <f t="shared" si="146"/>
        <v>OK</v>
      </c>
      <c r="O9405" t="str">
        <f>IF(OR(Table1_17[[#This Row],[amount]]&lt;$Y$8,Table1_17[[#This Row],[amount]]&gt;$Y$7),"Outlier","Normal")</f>
        <v>Normal</v>
      </c>
      <c r="P9405" t="str">
        <f>IF(OR(Table1_17[[#This Row],[missing_flag]]="Missing",Table1_17[[#This Row],[outlier_flag]]="Outliers"),"Review","Valid")</f>
        <v>Valid</v>
      </c>
    </row>
    <row r="9406" spans="1:16">
      <c r="A9406" t="s">
        <v>20296</v>
      </c>
      <c r="B9406" s="1">
        <v>45076</v>
      </c>
      <c r="C9406">
        <v>-33142.82</v>
      </c>
      <c r="D9406" t="s">
        <v>1478</v>
      </c>
      <c r="E9406" t="s">
        <v>1496</v>
      </c>
      <c r="F9406" t="s">
        <v>268</v>
      </c>
      <c r="G9406" t="s">
        <v>13</v>
      </c>
      <c r="I9406" t="s">
        <v>165</v>
      </c>
      <c r="J9406" t="s">
        <v>31695</v>
      </c>
      <c r="K9406" t="s">
        <v>22291</v>
      </c>
      <c r="L9406" t="s">
        <v>22291</v>
      </c>
      <c r="M9406" t="s">
        <v>22291</v>
      </c>
      <c r="N9406" t="str">
        <f t="shared" si="146"/>
        <v>OK</v>
      </c>
      <c r="O9406" t="str">
        <f>IF(OR(Table1_17[[#This Row],[amount]]&lt;$Y$8,Table1_17[[#This Row],[amount]]&gt;$Y$7),"Outlier","Normal")</f>
        <v>Normal</v>
      </c>
      <c r="P9406" t="str">
        <f>IF(OR(Table1_17[[#This Row],[missing_flag]]="Missing",Table1_17[[#This Row],[outlier_flag]]="Outliers"),"Review","Valid")</f>
        <v>Valid</v>
      </c>
    </row>
    <row r="9407" spans="1:16">
      <c r="A9407" t="s">
        <v>20298</v>
      </c>
      <c r="B9407" s="1">
        <v>45275</v>
      </c>
      <c r="C9407">
        <v>22291.71</v>
      </c>
      <c r="D9407" t="s">
        <v>1504</v>
      </c>
      <c r="E9407" t="s">
        <v>1504</v>
      </c>
      <c r="F9407" t="s">
        <v>271</v>
      </c>
      <c r="G9407" t="s">
        <v>8</v>
      </c>
      <c r="J9407" t="s">
        <v>31696</v>
      </c>
      <c r="K9407" t="s">
        <v>22291</v>
      </c>
      <c r="L9407" t="s">
        <v>22291</v>
      </c>
      <c r="M9407" t="s">
        <v>22291</v>
      </c>
      <c r="N9407" t="str">
        <f t="shared" si="146"/>
        <v>OK</v>
      </c>
      <c r="O9407" t="str">
        <f>IF(OR(Table1_17[[#This Row],[amount]]&lt;$Y$8,Table1_17[[#This Row],[amount]]&gt;$Y$7),"Outlier","Normal")</f>
        <v>Normal</v>
      </c>
      <c r="P9407" t="str">
        <f>IF(OR(Table1_17[[#This Row],[missing_flag]]="Missing",Table1_17[[#This Row],[outlier_flag]]="Outliers"),"Review","Valid")</f>
        <v>Valid</v>
      </c>
    </row>
    <row r="9408" spans="1:16">
      <c r="A9408" t="s">
        <v>20300</v>
      </c>
      <c r="B9408" s="1">
        <v>44577</v>
      </c>
      <c r="C9408">
        <v>8356.16</v>
      </c>
      <c r="D9408" t="s">
        <v>1587</v>
      </c>
      <c r="E9408" t="s">
        <v>1587</v>
      </c>
      <c r="F9408" t="s">
        <v>271</v>
      </c>
      <c r="G9408" t="s">
        <v>8</v>
      </c>
      <c r="J9408" t="s">
        <v>31697</v>
      </c>
      <c r="K9408" t="s">
        <v>22291</v>
      </c>
      <c r="L9408" t="s">
        <v>22291</v>
      </c>
      <c r="M9408" t="s">
        <v>22291</v>
      </c>
      <c r="N9408" t="str">
        <f t="shared" si="146"/>
        <v>OK</v>
      </c>
      <c r="O9408" t="str">
        <f>IF(OR(Table1_17[[#This Row],[amount]]&lt;$Y$8,Table1_17[[#This Row],[amount]]&gt;$Y$7),"Outlier","Normal")</f>
        <v>Normal</v>
      </c>
      <c r="P9408" t="str">
        <f>IF(OR(Table1_17[[#This Row],[missing_flag]]="Missing",Table1_17[[#This Row],[outlier_flag]]="Outliers"),"Review","Valid")</f>
        <v>Valid</v>
      </c>
    </row>
    <row r="9409" spans="1:16">
      <c r="A9409" t="s">
        <v>20302</v>
      </c>
      <c r="B9409" s="1">
        <v>44774</v>
      </c>
      <c r="C9409">
        <v>118676.8</v>
      </c>
      <c r="D9409" t="s">
        <v>1483</v>
      </c>
      <c r="E9409" t="s">
        <v>1499</v>
      </c>
      <c r="F9409" t="s">
        <v>264</v>
      </c>
      <c r="G9409" t="s">
        <v>13</v>
      </c>
      <c r="H9409" t="s">
        <v>866</v>
      </c>
      <c r="J9409" t="s">
        <v>31698</v>
      </c>
      <c r="K9409" t="s">
        <v>22291</v>
      </c>
      <c r="L9409" t="s">
        <v>22291</v>
      </c>
      <c r="M9409" t="s">
        <v>22291</v>
      </c>
      <c r="N9409" t="str">
        <f t="shared" si="146"/>
        <v>OK</v>
      </c>
      <c r="O9409" t="str">
        <f>IF(OR(Table1_17[[#This Row],[amount]]&lt;$Y$8,Table1_17[[#This Row],[amount]]&gt;$Y$7),"Outlier","Normal")</f>
        <v>Normal</v>
      </c>
      <c r="P9409" t="str">
        <f>IF(OR(Table1_17[[#This Row],[missing_flag]]="Missing",Table1_17[[#This Row],[outlier_flag]]="Outliers"),"Review","Valid")</f>
        <v>Valid</v>
      </c>
    </row>
    <row r="9410" spans="1:16">
      <c r="A9410" t="s">
        <v>20304</v>
      </c>
      <c r="B9410" s="1">
        <v>45269</v>
      </c>
      <c r="C9410">
        <v>-27476.41</v>
      </c>
      <c r="D9410" t="s">
        <v>1478</v>
      </c>
      <c r="E9410" t="s">
        <v>1509</v>
      </c>
      <c r="F9410" t="s">
        <v>268</v>
      </c>
      <c r="G9410" t="s">
        <v>29</v>
      </c>
      <c r="I9410" t="s">
        <v>163</v>
      </c>
      <c r="J9410" t="s">
        <v>31699</v>
      </c>
      <c r="K9410" t="s">
        <v>22291</v>
      </c>
      <c r="L9410" t="s">
        <v>22291</v>
      </c>
      <c r="M9410" t="s">
        <v>22291</v>
      </c>
      <c r="N9410" t="str">
        <f t="shared" si="146"/>
        <v>OK</v>
      </c>
      <c r="O9410" t="str">
        <f>IF(OR(Table1_17[[#This Row],[amount]]&lt;$Y$8,Table1_17[[#This Row],[amount]]&gt;$Y$7),"Outlier","Normal")</f>
        <v>Normal</v>
      </c>
      <c r="P9410" t="str">
        <f>IF(OR(Table1_17[[#This Row],[missing_flag]]="Missing",Table1_17[[#This Row],[outlier_flag]]="Outliers"),"Review","Valid")</f>
        <v>Valid</v>
      </c>
    </row>
    <row r="9411" spans="1:16">
      <c r="A9411" t="s">
        <v>20306</v>
      </c>
      <c r="B9411" s="1">
        <v>44972</v>
      </c>
      <c r="C9411">
        <v>-92261.55</v>
      </c>
      <c r="D9411" t="s">
        <v>1478</v>
      </c>
      <c r="E9411" t="s">
        <v>1534</v>
      </c>
      <c r="F9411" t="s">
        <v>271</v>
      </c>
      <c r="G9411" t="s">
        <v>8</v>
      </c>
      <c r="I9411" t="s">
        <v>171</v>
      </c>
      <c r="J9411" t="s">
        <v>31700</v>
      </c>
      <c r="K9411" t="s">
        <v>22291</v>
      </c>
      <c r="L9411" t="s">
        <v>22291</v>
      </c>
      <c r="M9411" t="s">
        <v>22291</v>
      </c>
      <c r="N9411" t="str">
        <f t="shared" ref="N9411:N9474" si="147">IF(OR(B9411="",C9411="",D9411="",F9411=""),"Missing","OK")</f>
        <v>OK</v>
      </c>
      <c r="O9411" t="str">
        <f>IF(OR(Table1_17[[#This Row],[amount]]&lt;$Y$8,Table1_17[[#This Row],[amount]]&gt;$Y$7),"Outlier","Normal")</f>
        <v>Normal</v>
      </c>
      <c r="P9411" t="str">
        <f>IF(OR(Table1_17[[#This Row],[missing_flag]]="Missing",Table1_17[[#This Row],[outlier_flag]]="Outliers"),"Review","Valid")</f>
        <v>Valid</v>
      </c>
    </row>
    <row r="9412" spans="1:16">
      <c r="A9412" t="s">
        <v>20308</v>
      </c>
      <c r="B9412" s="1">
        <v>44966</v>
      </c>
      <c r="C9412">
        <v>157028.12</v>
      </c>
      <c r="D9412" t="s">
        <v>1483</v>
      </c>
      <c r="E9412" t="s">
        <v>1484</v>
      </c>
      <c r="F9412" t="s">
        <v>268</v>
      </c>
      <c r="G9412" t="s">
        <v>29</v>
      </c>
      <c r="H9412" t="s">
        <v>1015</v>
      </c>
      <c r="J9412" t="s">
        <v>31701</v>
      </c>
      <c r="K9412" t="s">
        <v>22291</v>
      </c>
      <c r="L9412" t="s">
        <v>22291</v>
      </c>
      <c r="M9412" t="s">
        <v>22291</v>
      </c>
      <c r="N9412" t="str">
        <f t="shared" si="147"/>
        <v>OK</v>
      </c>
      <c r="O9412" t="str">
        <f>IF(OR(Table1_17[[#This Row],[amount]]&lt;$Y$8,Table1_17[[#This Row],[amount]]&gt;$Y$7),"Outlier","Normal")</f>
        <v>Normal</v>
      </c>
      <c r="P9412" t="str">
        <f>IF(OR(Table1_17[[#This Row],[missing_flag]]="Missing",Table1_17[[#This Row],[outlier_flag]]="Outliers"),"Review","Valid")</f>
        <v>Valid</v>
      </c>
    </row>
    <row r="9413" spans="1:16">
      <c r="A9413" t="s">
        <v>20310</v>
      </c>
      <c r="B9413" s="1">
        <v>44987</v>
      </c>
      <c r="C9413">
        <v>254043.92</v>
      </c>
      <c r="D9413" t="s">
        <v>1483</v>
      </c>
      <c r="E9413" t="s">
        <v>1487</v>
      </c>
      <c r="F9413" t="s">
        <v>271</v>
      </c>
      <c r="G9413" t="s">
        <v>8</v>
      </c>
      <c r="H9413" t="s">
        <v>914</v>
      </c>
      <c r="J9413" t="s">
        <v>31702</v>
      </c>
      <c r="K9413" t="s">
        <v>22291</v>
      </c>
      <c r="L9413" t="s">
        <v>22291</v>
      </c>
      <c r="M9413" t="s">
        <v>22291</v>
      </c>
      <c r="N9413" t="str">
        <f t="shared" si="147"/>
        <v>OK</v>
      </c>
      <c r="O9413" t="str">
        <f>IF(OR(Table1_17[[#This Row],[amount]]&lt;$Y$8,Table1_17[[#This Row],[amount]]&gt;$Y$7),"Outlier","Normal")</f>
        <v>Normal</v>
      </c>
      <c r="P9413" t="str">
        <f>IF(OR(Table1_17[[#This Row],[missing_flag]]="Missing",Table1_17[[#This Row],[outlier_flag]]="Outliers"),"Review","Valid")</f>
        <v>Valid</v>
      </c>
    </row>
    <row r="9414" spans="1:16">
      <c r="A9414" t="s">
        <v>20312</v>
      </c>
      <c r="B9414" s="1">
        <v>45246</v>
      </c>
      <c r="C9414">
        <v>94141.43</v>
      </c>
      <c r="D9414" t="s">
        <v>1483</v>
      </c>
      <c r="E9414" t="s">
        <v>1487</v>
      </c>
      <c r="F9414" t="s">
        <v>271</v>
      </c>
      <c r="G9414" t="s">
        <v>17</v>
      </c>
      <c r="H9414" t="s">
        <v>1009</v>
      </c>
      <c r="J9414" t="s">
        <v>31703</v>
      </c>
      <c r="K9414" t="s">
        <v>22291</v>
      </c>
      <c r="L9414" t="s">
        <v>22291</v>
      </c>
      <c r="M9414" t="s">
        <v>22291</v>
      </c>
      <c r="N9414" t="str">
        <f t="shared" si="147"/>
        <v>OK</v>
      </c>
      <c r="O9414" t="str">
        <f>IF(OR(Table1_17[[#This Row],[amount]]&lt;$Y$8,Table1_17[[#This Row],[amount]]&gt;$Y$7),"Outlier","Normal")</f>
        <v>Normal</v>
      </c>
      <c r="P9414" t="str">
        <f>IF(OR(Table1_17[[#This Row],[missing_flag]]="Missing",Table1_17[[#This Row],[outlier_flag]]="Outliers"),"Review","Valid")</f>
        <v>Valid</v>
      </c>
    </row>
    <row r="9415" spans="1:16">
      <c r="A9415" t="s">
        <v>20314</v>
      </c>
      <c r="B9415" s="1">
        <v>45238</v>
      </c>
      <c r="C9415">
        <v>-53348.26</v>
      </c>
      <c r="D9415" t="s">
        <v>1478</v>
      </c>
      <c r="E9415" t="s">
        <v>36</v>
      </c>
      <c r="F9415" t="s">
        <v>271</v>
      </c>
      <c r="G9415" t="s">
        <v>13</v>
      </c>
      <c r="I9415" t="s">
        <v>34</v>
      </c>
      <c r="J9415" t="s">
        <v>31704</v>
      </c>
      <c r="K9415" t="s">
        <v>22291</v>
      </c>
      <c r="L9415" t="s">
        <v>22291</v>
      </c>
      <c r="M9415" t="s">
        <v>22291</v>
      </c>
      <c r="N9415" t="str">
        <f t="shared" si="147"/>
        <v>OK</v>
      </c>
      <c r="O9415" t="str">
        <f>IF(OR(Table1_17[[#This Row],[amount]]&lt;$Y$8,Table1_17[[#This Row],[amount]]&gt;$Y$7),"Outlier","Normal")</f>
        <v>Normal</v>
      </c>
      <c r="P9415" t="str">
        <f>IF(OR(Table1_17[[#This Row],[missing_flag]]="Missing",Table1_17[[#This Row],[outlier_flag]]="Outliers"),"Review","Valid")</f>
        <v>Valid</v>
      </c>
    </row>
    <row r="9416" spans="1:16">
      <c r="A9416" t="s">
        <v>20316</v>
      </c>
      <c r="B9416" s="1">
        <v>44902</v>
      </c>
      <c r="C9416">
        <v>181801.99</v>
      </c>
      <c r="D9416" t="s">
        <v>1483</v>
      </c>
      <c r="E9416" t="s">
        <v>1499</v>
      </c>
      <c r="F9416" t="s">
        <v>271</v>
      </c>
      <c r="G9416" t="s">
        <v>29</v>
      </c>
      <c r="H9416" t="s">
        <v>850</v>
      </c>
      <c r="J9416" t="s">
        <v>31705</v>
      </c>
      <c r="K9416" t="s">
        <v>22291</v>
      </c>
      <c r="L9416" t="s">
        <v>22291</v>
      </c>
      <c r="M9416" t="s">
        <v>22291</v>
      </c>
      <c r="N9416" t="str">
        <f t="shared" si="147"/>
        <v>OK</v>
      </c>
      <c r="O9416" t="str">
        <f>IF(OR(Table1_17[[#This Row],[amount]]&lt;$Y$8,Table1_17[[#This Row],[amount]]&gt;$Y$7),"Outlier","Normal")</f>
        <v>Normal</v>
      </c>
      <c r="P9416" t="str">
        <f>IF(OR(Table1_17[[#This Row],[missing_flag]]="Missing",Table1_17[[#This Row],[outlier_flag]]="Outliers"),"Review","Valid")</f>
        <v>Valid</v>
      </c>
    </row>
    <row r="9417" spans="1:16">
      <c r="A9417" t="s">
        <v>20318</v>
      </c>
      <c r="B9417" s="1">
        <v>44728</v>
      </c>
      <c r="C9417">
        <v>283684.74</v>
      </c>
      <c r="D9417" t="s">
        <v>1483</v>
      </c>
      <c r="E9417" t="s">
        <v>1499</v>
      </c>
      <c r="F9417" t="s">
        <v>264</v>
      </c>
      <c r="G9417" t="s">
        <v>17</v>
      </c>
      <c r="H9417" t="s">
        <v>718</v>
      </c>
      <c r="J9417" t="s">
        <v>31706</v>
      </c>
      <c r="K9417" t="s">
        <v>22291</v>
      </c>
      <c r="L9417" t="s">
        <v>22291</v>
      </c>
      <c r="M9417" t="s">
        <v>22291</v>
      </c>
      <c r="N9417" t="str">
        <f t="shared" si="147"/>
        <v>OK</v>
      </c>
      <c r="O9417" t="str">
        <f>IF(OR(Table1_17[[#This Row],[amount]]&lt;$Y$8,Table1_17[[#This Row],[amount]]&gt;$Y$7),"Outlier","Normal")</f>
        <v>Normal</v>
      </c>
      <c r="P9417" t="str">
        <f>IF(OR(Table1_17[[#This Row],[missing_flag]]="Missing",Table1_17[[#This Row],[outlier_flag]]="Outliers"),"Review","Valid")</f>
        <v>Valid</v>
      </c>
    </row>
    <row r="9418" spans="1:16">
      <c r="A9418" t="s">
        <v>20320</v>
      </c>
      <c r="B9418" s="1">
        <v>44721</v>
      </c>
      <c r="C9418">
        <v>-32111.1</v>
      </c>
      <c r="D9418" t="s">
        <v>1478</v>
      </c>
      <c r="E9418" t="s">
        <v>1496</v>
      </c>
      <c r="F9418" t="s">
        <v>264</v>
      </c>
      <c r="G9418" t="s">
        <v>17</v>
      </c>
      <c r="I9418" t="s">
        <v>65</v>
      </c>
      <c r="J9418" t="s">
        <v>31707</v>
      </c>
      <c r="K9418" t="s">
        <v>22291</v>
      </c>
      <c r="L9418" t="s">
        <v>22291</v>
      </c>
      <c r="M9418" t="s">
        <v>22291</v>
      </c>
      <c r="N9418" t="str">
        <f t="shared" si="147"/>
        <v>OK</v>
      </c>
      <c r="O9418" t="str">
        <f>IF(OR(Table1_17[[#This Row],[amount]]&lt;$Y$8,Table1_17[[#This Row],[amount]]&gt;$Y$7),"Outlier","Normal")</f>
        <v>Normal</v>
      </c>
      <c r="P9418" t="str">
        <f>IF(OR(Table1_17[[#This Row],[missing_flag]]="Missing",Table1_17[[#This Row],[outlier_flag]]="Outliers"),"Review","Valid")</f>
        <v>Valid</v>
      </c>
    </row>
    <row r="9419" spans="1:16">
      <c r="A9419" t="s">
        <v>20322</v>
      </c>
      <c r="B9419" s="1">
        <v>44782</v>
      </c>
      <c r="C9419">
        <v>-52100.25</v>
      </c>
      <c r="D9419" t="s">
        <v>1478</v>
      </c>
      <c r="E9419" t="s">
        <v>1509</v>
      </c>
      <c r="F9419" t="s">
        <v>268</v>
      </c>
      <c r="G9419" t="s">
        <v>29</v>
      </c>
      <c r="I9419" t="s">
        <v>69</v>
      </c>
      <c r="J9419" t="s">
        <v>31708</v>
      </c>
      <c r="K9419" t="s">
        <v>22291</v>
      </c>
      <c r="L9419" t="s">
        <v>22291</v>
      </c>
      <c r="M9419" t="s">
        <v>22291</v>
      </c>
      <c r="N9419" t="str">
        <f t="shared" si="147"/>
        <v>OK</v>
      </c>
      <c r="O9419" t="str">
        <f>IF(OR(Table1_17[[#This Row],[amount]]&lt;$Y$8,Table1_17[[#This Row],[amount]]&gt;$Y$7),"Outlier","Normal")</f>
        <v>Normal</v>
      </c>
      <c r="P9419" t="str">
        <f>IF(OR(Table1_17[[#This Row],[missing_flag]]="Missing",Table1_17[[#This Row],[outlier_flag]]="Outliers"),"Review","Valid")</f>
        <v>Valid</v>
      </c>
    </row>
    <row r="9420" spans="1:16">
      <c r="A9420" t="s">
        <v>20324</v>
      </c>
      <c r="B9420" s="1">
        <v>44607</v>
      </c>
      <c r="C9420">
        <v>146903.54</v>
      </c>
      <c r="D9420" t="s">
        <v>1483</v>
      </c>
      <c r="E9420" t="s">
        <v>1484</v>
      </c>
      <c r="F9420" t="s">
        <v>271</v>
      </c>
      <c r="G9420" t="s">
        <v>17</v>
      </c>
      <c r="H9420" t="s">
        <v>1143</v>
      </c>
      <c r="J9420" t="s">
        <v>31709</v>
      </c>
      <c r="K9420" t="s">
        <v>22291</v>
      </c>
      <c r="L9420" t="s">
        <v>22291</v>
      </c>
      <c r="M9420" t="s">
        <v>22291</v>
      </c>
      <c r="N9420" t="str">
        <f t="shared" si="147"/>
        <v>OK</v>
      </c>
      <c r="O9420" t="str">
        <f>IF(OR(Table1_17[[#This Row],[amount]]&lt;$Y$8,Table1_17[[#This Row],[amount]]&gt;$Y$7),"Outlier","Normal")</f>
        <v>Normal</v>
      </c>
      <c r="P9420" t="str">
        <f>IF(OR(Table1_17[[#This Row],[missing_flag]]="Missing",Table1_17[[#This Row],[outlier_flag]]="Outliers"),"Review","Valid")</f>
        <v>Valid</v>
      </c>
    </row>
    <row r="9421" spans="1:16">
      <c r="A9421" t="s">
        <v>20326</v>
      </c>
      <c r="B9421" s="1">
        <v>44954</v>
      </c>
      <c r="C9421">
        <v>14840.27</v>
      </c>
      <c r="D9421" t="s">
        <v>1504</v>
      </c>
      <c r="E9421" t="s">
        <v>1504</v>
      </c>
      <c r="F9421" t="s">
        <v>271</v>
      </c>
      <c r="G9421" t="s">
        <v>17</v>
      </c>
      <c r="J9421" t="s">
        <v>31710</v>
      </c>
      <c r="K9421" t="s">
        <v>22291</v>
      </c>
      <c r="L9421" t="s">
        <v>22291</v>
      </c>
      <c r="M9421" t="s">
        <v>22291</v>
      </c>
      <c r="N9421" t="str">
        <f t="shared" si="147"/>
        <v>OK</v>
      </c>
      <c r="O9421" t="str">
        <f>IF(OR(Table1_17[[#This Row],[amount]]&lt;$Y$8,Table1_17[[#This Row],[amount]]&gt;$Y$7),"Outlier","Normal")</f>
        <v>Normal</v>
      </c>
      <c r="P9421" t="str">
        <f>IF(OR(Table1_17[[#This Row],[missing_flag]]="Missing",Table1_17[[#This Row],[outlier_flag]]="Outliers"),"Review","Valid")</f>
        <v>Valid</v>
      </c>
    </row>
    <row r="9422" spans="1:16">
      <c r="A9422" t="s">
        <v>20328</v>
      </c>
      <c r="B9422" s="1">
        <v>45148</v>
      </c>
      <c r="C9422">
        <v>236710.06</v>
      </c>
      <c r="D9422" t="s">
        <v>1483</v>
      </c>
      <c r="E9422" t="s">
        <v>1487</v>
      </c>
      <c r="F9422" t="s">
        <v>271</v>
      </c>
      <c r="G9422" t="s">
        <v>13</v>
      </c>
      <c r="H9422" t="s">
        <v>969</v>
      </c>
      <c r="J9422" t="s">
        <v>31711</v>
      </c>
      <c r="K9422" t="s">
        <v>22291</v>
      </c>
      <c r="L9422" t="s">
        <v>22291</v>
      </c>
      <c r="M9422" t="s">
        <v>22291</v>
      </c>
      <c r="N9422" t="str">
        <f t="shared" si="147"/>
        <v>OK</v>
      </c>
      <c r="O9422" t="str">
        <f>IF(OR(Table1_17[[#This Row],[amount]]&lt;$Y$8,Table1_17[[#This Row],[amount]]&gt;$Y$7),"Outlier","Normal")</f>
        <v>Normal</v>
      </c>
      <c r="P9422" t="str">
        <f>IF(OR(Table1_17[[#This Row],[missing_flag]]="Missing",Table1_17[[#This Row],[outlier_flag]]="Outliers"),"Review","Valid")</f>
        <v>Valid</v>
      </c>
    </row>
    <row r="9423" spans="1:16">
      <c r="A9423" t="s">
        <v>20330</v>
      </c>
      <c r="B9423" s="1">
        <v>45172</v>
      </c>
      <c r="C9423">
        <v>-46513.54</v>
      </c>
      <c r="D9423" t="s">
        <v>1478</v>
      </c>
      <c r="E9423" t="s">
        <v>20</v>
      </c>
      <c r="F9423" t="s">
        <v>264</v>
      </c>
      <c r="G9423" t="s">
        <v>8</v>
      </c>
      <c r="I9423" t="s">
        <v>27</v>
      </c>
      <c r="J9423" t="s">
        <v>31712</v>
      </c>
      <c r="K9423" t="s">
        <v>22291</v>
      </c>
      <c r="L9423" t="s">
        <v>22291</v>
      </c>
      <c r="M9423" t="s">
        <v>22291</v>
      </c>
      <c r="N9423" t="str">
        <f t="shared" si="147"/>
        <v>OK</v>
      </c>
      <c r="O9423" t="str">
        <f>IF(OR(Table1_17[[#This Row],[amount]]&lt;$Y$8,Table1_17[[#This Row],[amount]]&gt;$Y$7),"Outlier","Normal")</f>
        <v>Normal</v>
      </c>
      <c r="P9423" t="str">
        <f>IF(OR(Table1_17[[#This Row],[missing_flag]]="Missing",Table1_17[[#This Row],[outlier_flag]]="Outliers"),"Review","Valid")</f>
        <v>Valid</v>
      </c>
    </row>
    <row r="9424" spans="1:16">
      <c r="A9424" t="s">
        <v>20332</v>
      </c>
      <c r="B9424" s="1">
        <v>44911</v>
      </c>
      <c r="C9424">
        <v>-31130.14</v>
      </c>
      <c r="D9424" t="s">
        <v>1478</v>
      </c>
      <c r="E9424" t="s">
        <v>1534</v>
      </c>
      <c r="F9424" t="s">
        <v>268</v>
      </c>
      <c r="G9424" t="s">
        <v>8</v>
      </c>
      <c r="I9424" t="s">
        <v>221</v>
      </c>
      <c r="J9424" t="s">
        <v>31713</v>
      </c>
      <c r="K9424" t="s">
        <v>22291</v>
      </c>
      <c r="L9424" t="s">
        <v>22291</v>
      </c>
      <c r="M9424" t="s">
        <v>22291</v>
      </c>
      <c r="N9424" t="str">
        <f t="shared" si="147"/>
        <v>OK</v>
      </c>
      <c r="O9424" t="str">
        <f>IF(OR(Table1_17[[#This Row],[amount]]&lt;$Y$8,Table1_17[[#This Row],[amount]]&gt;$Y$7),"Outlier","Normal")</f>
        <v>Normal</v>
      </c>
      <c r="P9424" t="str">
        <f>IF(OR(Table1_17[[#This Row],[missing_flag]]="Missing",Table1_17[[#This Row],[outlier_flag]]="Outliers"),"Review","Valid")</f>
        <v>Valid</v>
      </c>
    </row>
    <row r="9425" spans="1:16">
      <c r="A9425" t="s">
        <v>20334</v>
      </c>
      <c r="B9425" s="1">
        <v>44577</v>
      </c>
      <c r="C9425">
        <v>-27980.28</v>
      </c>
      <c r="D9425" t="s">
        <v>1478</v>
      </c>
      <c r="E9425" t="s">
        <v>1496</v>
      </c>
      <c r="F9425" t="s">
        <v>264</v>
      </c>
      <c r="G9425" t="s">
        <v>13</v>
      </c>
      <c r="I9425" t="s">
        <v>161</v>
      </c>
      <c r="J9425" t="s">
        <v>31714</v>
      </c>
      <c r="K9425" t="s">
        <v>22291</v>
      </c>
      <c r="L9425" t="s">
        <v>22291</v>
      </c>
      <c r="M9425" t="s">
        <v>22291</v>
      </c>
      <c r="N9425" t="str">
        <f t="shared" si="147"/>
        <v>OK</v>
      </c>
      <c r="O9425" t="str">
        <f>IF(OR(Table1_17[[#This Row],[amount]]&lt;$Y$8,Table1_17[[#This Row],[amount]]&gt;$Y$7),"Outlier","Normal")</f>
        <v>Normal</v>
      </c>
      <c r="P9425" t="str">
        <f>IF(OR(Table1_17[[#This Row],[missing_flag]]="Missing",Table1_17[[#This Row],[outlier_flag]]="Outliers"),"Review","Valid")</f>
        <v>Valid</v>
      </c>
    </row>
    <row r="9426" spans="1:16">
      <c r="A9426" t="s">
        <v>20336</v>
      </c>
      <c r="B9426" s="1">
        <v>44793</v>
      </c>
      <c r="C9426">
        <v>-21149.78</v>
      </c>
      <c r="D9426" t="s">
        <v>1478</v>
      </c>
      <c r="E9426" t="s">
        <v>7</v>
      </c>
      <c r="F9426" t="s">
        <v>264</v>
      </c>
      <c r="G9426" t="s">
        <v>8</v>
      </c>
      <c r="I9426" t="s">
        <v>240</v>
      </c>
      <c r="J9426" t="s">
        <v>31715</v>
      </c>
      <c r="K9426" t="s">
        <v>22291</v>
      </c>
      <c r="L9426" t="s">
        <v>22291</v>
      </c>
      <c r="M9426" t="s">
        <v>22291</v>
      </c>
      <c r="N9426" t="str">
        <f t="shared" si="147"/>
        <v>OK</v>
      </c>
      <c r="O9426" t="str">
        <f>IF(OR(Table1_17[[#This Row],[amount]]&lt;$Y$8,Table1_17[[#This Row],[amount]]&gt;$Y$7),"Outlier","Normal")</f>
        <v>Normal</v>
      </c>
      <c r="P9426" t="str">
        <f>IF(OR(Table1_17[[#This Row],[missing_flag]]="Missing",Table1_17[[#This Row],[outlier_flag]]="Outliers"),"Review","Valid")</f>
        <v>Valid</v>
      </c>
    </row>
    <row r="9427" spans="1:16">
      <c r="A9427" t="s">
        <v>20338</v>
      </c>
      <c r="B9427" s="1">
        <v>44850</v>
      </c>
      <c r="C9427">
        <v>-36996.730000000003</v>
      </c>
      <c r="D9427" t="s">
        <v>1478</v>
      </c>
      <c r="E9427" t="s">
        <v>20</v>
      </c>
      <c r="F9427" t="s">
        <v>271</v>
      </c>
      <c r="G9427" t="s">
        <v>8</v>
      </c>
      <c r="I9427" t="s">
        <v>51</v>
      </c>
      <c r="J9427" t="s">
        <v>31716</v>
      </c>
      <c r="K9427" t="s">
        <v>22291</v>
      </c>
      <c r="L9427" t="s">
        <v>22291</v>
      </c>
      <c r="M9427" t="s">
        <v>22291</v>
      </c>
      <c r="N9427" t="str">
        <f t="shared" si="147"/>
        <v>OK</v>
      </c>
      <c r="O9427" t="str">
        <f>IF(OR(Table1_17[[#This Row],[amount]]&lt;$Y$8,Table1_17[[#This Row],[amount]]&gt;$Y$7),"Outlier","Normal")</f>
        <v>Normal</v>
      </c>
      <c r="P9427" t="str">
        <f>IF(OR(Table1_17[[#This Row],[missing_flag]]="Missing",Table1_17[[#This Row],[outlier_flag]]="Outliers"),"Review","Valid")</f>
        <v>Valid</v>
      </c>
    </row>
    <row r="9428" spans="1:16">
      <c r="A9428" t="s">
        <v>20340</v>
      </c>
      <c r="B9428" s="1">
        <v>45173</v>
      </c>
      <c r="C9428">
        <v>178710.13</v>
      </c>
      <c r="D9428" t="s">
        <v>1483</v>
      </c>
      <c r="E9428" t="s">
        <v>1487</v>
      </c>
      <c r="F9428" t="s">
        <v>271</v>
      </c>
      <c r="G9428" t="s">
        <v>29</v>
      </c>
      <c r="H9428" t="s">
        <v>936</v>
      </c>
      <c r="J9428" t="s">
        <v>31717</v>
      </c>
      <c r="K9428" t="s">
        <v>22291</v>
      </c>
      <c r="L9428" t="s">
        <v>22291</v>
      </c>
      <c r="M9428" t="s">
        <v>22291</v>
      </c>
      <c r="N9428" t="str">
        <f t="shared" si="147"/>
        <v>OK</v>
      </c>
      <c r="O9428" t="str">
        <f>IF(OR(Table1_17[[#This Row],[amount]]&lt;$Y$8,Table1_17[[#This Row],[amount]]&gt;$Y$7),"Outlier","Normal")</f>
        <v>Normal</v>
      </c>
      <c r="P9428" t="str">
        <f>IF(OR(Table1_17[[#This Row],[missing_flag]]="Missing",Table1_17[[#This Row],[outlier_flag]]="Outliers"),"Review","Valid")</f>
        <v>Valid</v>
      </c>
    </row>
    <row r="9429" spans="1:16">
      <c r="A9429" t="s">
        <v>20342</v>
      </c>
      <c r="B9429" s="1">
        <v>44829</v>
      </c>
      <c r="C9429">
        <v>252110.49</v>
      </c>
      <c r="D9429" t="s">
        <v>1483</v>
      </c>
      <c r="E9429" t="s">
        <v>1499</v>
      </c>
      <c r="F9429" t="s">
        <v>271</v>
      </c>
      <c r="G9429" t="s">
        <v>17</v>
      </c>
      <c r="H9429" t="s">
        <v>1285</v>
      </c>
      <c r="J9429" t="s">
        <v>31718</v>
      </c>
      <c r="K9429" t="s">
        <v>22291</v>
      </c>
      <c r="L9429" t="s">
        <v>22291</v>
      </c>
      <c r="M9429" t="s">
        <v>22291</v>
      </c>
      <c r="N9429" t="str">
        <f t="shared" si="147"/>
        <v>OK</v>
      </c>
      <c r="O9429" t="str">
        <f>IF(OR(Table1_17[[#This Row],[amount]]&lt;$Y$8,Table1_17[[#This Row],[amount]]&gt;$Y$7),"Outlier","Normal")</f>
        <v>Normal</v>
      </c>
      <c r="P9429" t="str">
        <f>IF(OR(Table1_17[[#This Row],[missing_flag]]="Missing",Table1_17[[#This Row],[outlier_flag]]="Outliers"),"Review","Valid")</f>
        <v>Valid</v>
      </c>
    </row>
    <row r="9430" spans="1:16">
      <c r="A9430" t="s">
        <v>20344</v>
      </c>
      <c r="B9430" s="1">
        <v>44740</v>
      </c>
      <c r="C9430">
        <v>-41061.61</v>
      </c>
      <c r="D9430" t="s">
        <v>1478</v>
      </c>
      <c r="E9430" t="s">
        <v>36</v>
      </c>
      <c r="F9430" t="s">
        <v>268</v>
      </c>
      <c r="G9430" t="s">
        <v>17</v>
      </c>
      <c r="I9430" t="s">
        <v>73</v>
      </c>
      <c r="J9430" t="s">
        <v>31719</v>
      </c>
      <c r="K9430" t="s">
        <v>22291</v>
      </c>
      <c r="L9430" t="s">
        <v>22291</v>
      </c>
      <c r="M9430" t="s">
        <v>22291</v>
      </c>
      <c r="N9430" t="str">
        <f t="shared" si="147"/>
        <v>OK</v>
      </c>
      <c r="O9430" t="str">
        <f>IF(OR(Table1_17[[#This Row],[amount]]&lt;$Y$8,Table1_17[[#This Row],[amount]]&gt;$Y$7),"Outlier","Normal")</f>
        <v>Normal</v>
      </c>
      <c r="P9430" t="str">
        <f>IF(OR(Table1_17[[#This Row],[missing_flag]]="Missing",Table1_17[[#This Row],[outlier_flag]]="Outliers"),"Review","Valid")</f>
        <v>Valid</v>
      </c>
    </row>
    <row r="9431" spans="1:16">
      <c r="A9431" t="s">
        <v>20346</v>
      </c>
      <c r="B9431" s="1">
        <v>45161</v>
      </c>
      <c r="C9431">
        <v>154514.29999999999</v>
      </c>
      <c r="D9431" t="s">
        <v>1483</v>
      </c>
      <c r="E9431" t="s">
        <v>1484</v>
      </c>
      <c r="F9431" t="s">
        <v>268</v>
      </c>
      <c r="G9431" t="s">
        <v>17</v>
      </c>
      <c r="H9431" t="s">
        <v>790</v>
      </c>
      <c r="J9431" t="s">
        <v>31720</v>
      </c>
      <c r="K9431" t="s">
        <v>22291</v>
      </c>
      <c r="L9431" t="s">
        <v>22291</v>
      </c>
      <c r="M9431" t="s">
        <v>22291</v>
      </c>
      <c r="N9431" t="str">
        <f t="shared" si="147"/>
        <v>OK</v>
      </c>
      <c r="O9431" t="str">
        <f>IF(OR(Table1_17[[#This Row],[amount]]&lt;$Y$8,Table1_17[[#This Row],[amount]]&gt;$Y$7),"Outlier","Normal")</f>
        <v>Normal</v>
      </c>
      <c r="P9431" t="str">
        <f>IF(OR(Table1_17[[#This Row],[missing_flag]]="Missing",Table1_17[[#This Row],[outlier_flag]]="Outliers"),"Review","Valid")</f>
        <v>Valid</v>
      </c>
    </row>
    <row r="9432" spans="1:16">
      <c r="A9432" t="s">
        <v>20348</v>
      </c>
      <c r="B9432" s="1">
        <v>45084</v>
      </c>
      <c r="C9432">
        <v>-44364.959999999999</v>
      </c>
      <c r="D9432" t="s">
        <v>1478</v>
      </c>
      <c r="E9432" t="s">
        <v>7</v>
      </c>
      <c r="F9432" t="s">
        <v>271</v>
      </c>
      <c r="G9432" t="s">
        <v>8</v>
      </c>
      <c r="I9432" t="s">
        <v>191</v>
      </c>
      <c r="J9432" t="s">
        <v>31721</v>
      </c>
      <c r="K9432" t="s">
        <v>22291</v>
      </c>
      <c r="L9432" t="s">
        <v>22291</v>
      </c>
      <c r="M9432" t="s">
        <v>22291</v>
      </c>
      <c r="N9432" t="str">
        <f t="shared" si="147"/>
        <v>OK</v>
      </c>
      <c r="O9432" t="str">
        <f>IF(OR(Table1_17[[#This Row],[amount]]&lt;$Y$8,Table1_17[[#This Row],[amount]]&gt;$Y$7),"Outlier","Normal")</f>
        <v>Normal</v>
      </c>
      <c r="P9432" t="str">
        <f>IF(OR(Table1_17[[#This Row],[missing_flag]]="Missing",Table1_17[[#This Row],[outlier_flag]]="Outliers"),"Review","Valid")</f>
        <v>Valid</v>
      </c>
    </row>
    <row r="9433" spans="1:16">
      <c r="A9433" t="s">
        <v>20350</v>
      </c>
      <c r="B9433" s="1">
        <v>44837</v>
      </c>
      <c r="C9433">
        <v>22366.71</v>
      </c>
      <c r="D9433" t="s">
        <v>1504</v>
      </c>
      <c r="E9433" t="s">
        <v>1504</v>
      </c>
      <c r="F9433" t="s">
        <v>268</v>
      </c>
      <c r="G9433" t="s">
        <v>8</v>
      </c>
      <c r="J9433" t="s">
        <v>31722</v>
      </c>
      <c r="K9433" t="s">
        <v>22291</v>
      </c>
      <c r="L9433" t="s">
        <v>22291</v>
      </c>
      <c r="M9433" t="s">
        <v>22291</v>
      </c>
      <c r="N9433" t="str">
        <f t="shared" si="147"/>
        <v>OK</v>
      </c>
      <c r="O9433" t="str">
        <f>IF(OR(Table1_17[[#This Row],[amount]]&lt;$Y$8,Table1_17[[#This Row],[amount]]&gt;$Y$7),"Outlier","Normal")</f>
        <v>Normal</v>
      </c>
      <c r="P9433" t="str">
        <f>IF(OR(Table1_17[[#This Row],[missing_flag]]="Missing",Table1_17[[#This Row],[outlier_flag]]="Outliers"),"Review","Valid")</f>
        <v>Valid</v>
      </c>
    </row>
    <row r="9434" spans="1:16">
      <c r="A9434" t="s">
        <v>20352</v>
      </c>
      <c r="B9434" s="1">
        <v>44804</v>
      </c>
      <c r="C9434">
        <v>134337.68</v>
      </c>
      <c r="D9434" t="s">
        <v>1483</v>
      </c>
      <c r="E9434" t="s">
        <v>1484</v>
      </c>
      <c r="F9434" t="s">
        <v>268</v>
      </c>
      <c r="G9434" t="s">
        <v>29</v>
      </c>
      <c r="H9434" t="s">
        <v>1223</v>
      </c>
      <c r="J9434" t="s">
        <v>31723</v>
      </c>
      <c r="K9434" t="s">
        <v>22291</v>
      </c>
      <c r="L9434" t="s">
        <v>22291</v>
      </c>
      <c r="M9434" t="s">
        <v>22291</v>
      </c>
      <c r="N9434" t="str">
        <f t="shared" si="147"/>
        <v>OK</v>
      </c>
      <c r="O9434" t="str">
        <f>IF(OR(Table1_17[[#This Row],[amount]]&lt;$Y$8,Table1_17[[#This Row],[amount]]&gt;$Y$7),"Outlier","Normal")</f>
        <v>Normal</v>
      </c>
      <c r="P9434" t="str">
        <f>IF(OR(Table1_17[[#This Row],[missing_flag]]="Missing",Table1_17[[#This Row],[outlier_flag]]="Outliers"),"Review","Valid")</f>
        <v>Valid</v>
      </c>
    </row>
    <row r="9435" spans="1:16">
      <c r="A9435" t="s">
        <v>20354</v>
      </c>
      <c r="B9435" s="1">
        <v>45127</v>
      </c>
      <c r="C9435">
        <v>-36327.599999999999</v>
      </c>
      <c r="D9435" t="s">
        <v>1478</v>
      </c>
      <c r="E9435" t="s">
        <v>1534</v>
      </c>
      <c r="F9435" t="s">
        <v>268</v>
      </c>
      <c r="G9435" t="s">
        <v>8</v>
      </c>
      <c r="I9435" t="s">
        <v>125</v>
      </c>
      <c r="J9435" t="s">
        <v>31724</v>
      </c>
      <c r="K9435" t="s">
        <v>22291</v>
      </c>
      <c r="L9435" t="s">
        <v>22291</v>
      </c>
      <c r="M9435" t="s">
        <v>22291</v>
      </c>
      <c r="N9435" t="str">
        <f t="shared" si="147"/>
        <v>OK</v>
      </c>
      <c r="O9435" t="str">
        <f>IF(OR(Table1_17[[#This Row],[amount]]&lt;$Y$8,Table1_17[[#This Row],[amount]]&gt;$Y$7),"Outlier","Normal")</f>
        <v>Normal</v>
      </c>
      <c r="P9435" t="str">
        <f>IF(OR(Table1_17[[#This Row],[missing_flag]]="Missing",Table1_17[[#This Row],[outlier_flag]]="Outliers"),"Review","Valid")</f>
        <v>Valid</v>
      </c>
    </row>
    <row r="9436" spans="1:16">
      <c r="A9436" t="s">
        <v>20356</v>
      </c>
      <c r="B9436" s="1">
        <v>44687</v>
      </c>
      <c r="C9436">
        <v>237816.24</v>
      </c>
      <c r="D9436" t="s">
        <v>1483</v>
      </c>
      <c r="E9436" t="s">
        <v>1499</v>
      </c>
      <c r="F9436" t="s">
        <v>271</v>
      </c>
      <c r="G9436" t="s">
        <v>8</v>
      </c>
      <c r="H9436" t="s">
        <v>1029</v>
      </c>
      <c r="J9436" t="s">
        <v>31725</v>
      </c>
      <c r="K9436" t="s">
        <v>22291</v>
      </c>
      <c r="L9436" t="s">
        <v>22291</v>
      </c>
      <c r="M9436" t="s">
        <v>22291</v>
      </c>
      <c r="N9436" t="str">
        <f t="shared" si="147"/>
        <v>OK</v>
      </c>
      <c r="O9436" t="str">
        <f>IF(OR(Table1_17[[#This Row],[amount]]&lt;$Y$8,Table1_17[[#This Row],[amount]]&gt;$Y$7),"Outlier","Normal")</f>
        <v>Normal</v>
      </c>
      <c r="P9436" t="str">
        <f>IF(OR(Table1_17[[#This Row],[missing_flag]]="Missing",Table1_17[[#This Row],[outlier_flag]]="Outliers"),"Review","Valid")</f>
        <v>Valid</v>
      </c>
    </row>
    <row r="9437" spans="1:16">
      <c r="A9437" t="s">
        <v>20358</v>
      </c>
      <c r="B9437" s="1">
        <v>45226</v>
      </c>
      <c r="C9437">
        <v>237031.81</v>
      </c>
      <c r="D9437" t="s">
        <v>1483</v>
      </c>
      <c r="E9437" t="s">
        <v>1499</v>
      </c>
      <c r="F9437" t="s">
        <v>271</v>
      </c>
      <c r="G9437" t="s">
        <v>8</v>
      </c>
      <c r="H9437" t="s">
        <v>822</v>
      </c>
      <c r="J9437" t="s">
        <v>31726</v>
      </c>
      <c r="K9437" t="s">
        <v>22291</v>
      </c>
      <c r="L9437" t="s">
        <v>22291</v>
      </c>
      <c r="M9437" t="s">
        <v>22291</v>
      </c>
      <c r="N9437" t="str">
        <f t="shared" si="147"/>
        <v>OK</v>
      </c>
      <c r="O9437" t="str">
        <f>IF(OR(Table1_17[[#This Row],[amount]]&lt;$Y$8,Table1_17[[#This Row],[amount]]&gt;$Y$7),"Outlier","Normal")</f>
        <v>Normal</v>
      </c>
      <c r="P9437" t="str">
        <f>IF(OR(Table1_17[[#This Row],[missing_flag]]="Missing",Table1_17[[#This Row],[outlier_flag]]="Outliers"),"Review","Valid")</f>
        <v>Valid</v>
      </c>
    </row>
    <row r="9438" spans="1:16">
      <c r="A9438" t="s">
        <v>20360</v>
      </c>
      <c r="B9438" s="1">
        <v>44731</v>
      </c>
      <c r="C9438">
        <v>253666.5</v>
      </c>
      <c r="D9438" t="s">
        <v>1483</v>
      </c>
      <c r="E9438" t="s">
        <v>1484</v>
      </c>
      <c r="F9438" t="s">
        <v>268</v>
      </c>
      <c r="G9438" t="s">
        <v>17</v>
      </c>
      <c r="H9438" t="s">
        <v>724</v>
      </c>
      <c r="J9438" t="s">
        <v>31727</v>
      </c>
      <c r="K9438" t="s">
        <v>22291</v>
      </c>
      <c r="L9438" t="s">
        <v>22291</v>
      </c>
      <c r="M9438" t="s">
        <v>22291</v>
      </c>
      <c r="N9438" t="str">
        <f t="shared" si="147"/>
        <v>OK</v>
      </c>
      <c r="O9438" t="str">
        <f>IF(OR(Table1_17[[#This Row],[amount]]&lt;$Y$8,Table1_17[[#This Row],[amount]]&gt;$Y$7),"Outlier","Normal")</f>
        <v>Normal</v>
      </c>
      <c r="P9438" t="str">
        <f>IF(OR(Table1_17[[#This Row],[missing_flag]]="Missing",Table1_17[[#This Row],[outlier_flag]]="Outliers"),"Review","Valid")</f>
        <v>Valid</v>
      </c>
    </row>
    <row r="9439" spans="1:16">
      <c r="A9439" t="s">
        <v>20362</v>
      </c>
      <c r="B9439" s="1">
        <v>45163</v>
      </c>
      <c r="C9439">
        <v>-72603.73</v>
      </c>
      <c r="D9439" t="s">
        <v>1478</v>
      </c>
      <c r="E9439" t="s">
        <v>7</v>
      </c>
      <c r="F9439" t="s">
        <v>271</v>
      </c>
      <c r="G9439" t="s">
        <v>17</v>
      </c>
      <c r="I9439" t="s">
        <v>205</v>
      </c>
      <c r="J9439" t="s">
        <v>31728</v>
      </c>
      <c r="K9439" t="s">
        <v>22291</v>
      </c>
      <c r="L9439" t="s">
        <v>22291</v>
      </c>
      <c r="M9439" t="s">
        <v>22291</v>
      </c>
      <c r="N9439" t="str">
        <f t="shared" si="147"/>
        <v>OK</v>
      </c>
      <c r="O9439" t="str">
        <f>IF(OR(Table1_17[[#This Row],[amount]]&lt;$Y$8,Table1_17[[#This Row],[amount]]&gt;$Y$7),"Outlier","Normal")</f>
        <v>Normal</v>
      </c>
      <c r="P9439" t="str">
        <f>IF(OR(Table1_17[[#This Row],[missing_flag]]="Missing",Table1_17[[#This Row],[outlier_flag]]="Outliers"),"Review","Valid")</f>
        <v>Valid</v>
      </c>
    </row>
    <row r="9440" spans="1:16">
      <c r="A9440" t="s">
        <v>20364</v>
      </c>
      <c r="B9440" s="1">
        <v>44878</v>
      </c>
      <c r="C9440">
        <v>183733.85</v>
      </c>
      <c r="D9440" t="s">
        <v>1483</v>
      </c>
      <c r="E9440" t="s">
        <v>1484</v>
      </c>
      <c r="F9440" t="s">
        <v>268</v>
      </c>
      <c r="G9440" t="s">
        <v>17</v>
      </c>
      <c r="H9440" t="s">
        <v>1109</v>
      </c>
      <c r="J9440" t="s">
        <v>31729</v>
      </c>
      <c r="K9440" t="s">
        <v>22291</v>
      </c>
      <c r="L9440" t="s">
        <v>22291</v>
      </c>
      <c r="M9440" t="s">
        <v>22291</v>
      </c>
      <c r="N9440" t="str">
        <f t="shared" si="147"/>
        <v>OK</v>
      </c>
      <c r="O9440" t="str">
        <f>IF(OR(Table1_17[[#This Row],[amount]]&lt;$Y$8,Table1_17[[#This Row],[amount]]&gt;$Y$7),"Outlier","Normal")</f>
        <v>Normal</v>
      </c>
      <c r="P9440" t="str">
        <f>IF(OR(Table1_17[[#This Row],[missing_flag]]="Missing",Table1_17[[#This Row],[outlier_flag]]="Outliers"),"Review","Valid")</f>
        <v>Valid</v>
      </c>
    </row>
    <row r="9441" spans="1:16">
      <c r="A9441" t="s">
        <v>20366</v>
      </c>
      <c r="B9441" s="1">
        <v>44918</v>
      </c>
      <c r="C9441">
        <v>55572.53</v>
      </c>
      <c r="D9441" t="s">
        <v>1483</v>
      </c>
      <c r="E9441" t="s">
        <v>1499</v>
      </c>
      <c r="F9441" t="s">
        <v>271</v>
      </c>
      <c r="G9441" t="s">
        <v>8</v>
      </c>
      <c r="H9441" t="s">
        <v>858</v>
      </c>
      <c r="J9441" t="s">
        <v>31730</v>
      </c>
      <c r="K9441" t="s">
        <v>22291</v>
      </c>
      <c r="L9441" t="s">
        <v>22291</v>
      </c>
      <c r="M9441" t="s">
        <v>22291</v>
      </c>
      <c r="N9441" t="str">
        <f t="shared" si="147"/>
        <v>OK</v>
      </c>
      <c r="O9441" t="str">
        <f>IF(OR(Table1_17[[#This Row],[amount]]&lt;$Y$8,Table1_17[[#This Row],[amount]]&gt;$Y$7),"Outlier","Normal")</f>
        <v>Normal</v>
      </c>
      <c r="P9441" t="str">
        <f>IF(OR(Table1_17[[#This Row],[missing_flag]]="Missing",Table1_17[[#This Row],[outlier_flag]]="Outliers"),"Review","Valid")</f>
        <v>Valid</v>
      </c>
    </row>
    <row r="9442" spans="1:16">
      <c r="A9442" t="s">
        <v>20368</v>
      </c>
      <c r="B9442" s="1">
        <v>44914</v>
      </c>
      <c r="C9442">
        <v>111947.79</v>
      </c>
      <c r="D9442" t="s">
        <v>1483</v>
      </c>
      <c r="E9442" t="s">
        <v>1487</v>
      </c>
      <c r="F9442" t="s">
        <v>268</v>
      </c>
      <c r="G9442" t="s">
        <v>17</v>
      </c>
      <c r="H9442" t="s">
        <v>1299</v>
      </c>
      <c r="J9442" t="s">
        <v>31731</v>
      </c>
      <c r="K9442" t="s">
        <v>22291</v>
      </c>
      <c r="L9442" t="s">
        <v>22291</v>
      </c>
      <c r="M9442" t="s">
        <v>22291</v>
      </c>
      <c r="N9442" t="str">
        <f t="shared" si="147"/>
        <v>OK</v>
      </c>
      <c r="O9442" t="str">
        <f>IF(OR(Table1_17[[#This Row],[amount]]&lt;$Y$8,Table1_17[[#This Row],[amount]]&gt;$Y$7),"Outlier","Normal")</f>
        <v>Normal</v>
      </c>
      <c r="P9442" t="str">
        <f>IF(OR(Table1_17[[#This Row],[missing_flag]]="Missing",Table1_17[[#This Row],[outlier_flag]]="Outliers"),"Review","Valid")</f>
        <v>Valid</v>
      </c>
    </row>
    <row r="9443" spans="1:16">
      <c r="A9443" t="s">
        <v>20370</v>
      </c>
      <c r="B9443" s="1">
        <v>45035</v>
      </c>
      <c r="C9443">
        <v>117302.07</v>
      </c>
      <c r="D9443" t="s">
        <v>1483</v>
      </c>
      <c r="E9443" t="s">
        <v>1487</v>
      </c>
      <c r="F9443" t="s">
        <v>271</v>
      </c>
      <c r="G9443" t="s">
        <v>17</v>
      </c>
      <c r="H9443" t="s">
        <v>1387</v>
      </c>
      <c r="J9443" t="s">
        <v>31732</v>
      </c>
      <c r="K9443" t="s">
        <v>22291</v>
      </c>
      <c r="L9443" t="s">
        <v>22291</v>
      </c>
      <c r="M9443" t="s">
        <v>22291</v>
      </c>
      <c r="N9443" t="str">
        <f t="shared" si="147"/>
        <v>OK</v>
      </c>
      <c r="O9443" t="str">
        <f>IF(OR(Table1_17[[#This Row],[amount]]&lt;$Y$8,Table1_17[[#This Row],[amount]]&gt;$Y$7),"Outlier","Normal")</f>
        <v>Normal</v>
      </c>
      <c r="P9443" t="str">
        <f>IF(OR(Table1_17[[#This Row],[missing_flag]]="Missing",Table1_17[[#This Row],[outlier_flag]]="Outliers"),"Review","Valid")</f>
        <v>Valid</v>
      </c>
    </row>
    <row r="9444" spans="1:16">
      <c r="A9444" t="s">
        <v>20372</v>
      </c>
      <c r="B9444" s="1">
        <v>45248</v>
      </c>
      <c r="C9444">
        <v>124834.85</v>
      </c>
      <c r="D9444" t="s">
        <v>1483</v>
      </c>
      <c r="E9444" t="s">
        <v>1499</v>
      </c>
      <c r="F9444" t="s">
        <v>268</v>
      </c>
      <c r="G9444" t="s">
        <v>8</v>
      </c>
      <c r="H9444" t="s">
        <v>1263</v>
      </c>
      <c r="J9444" t="s">
        <v>31733</v>
      </c>
      <c r="K9444" t="s">
        <v>22291</v>
      </c>
      <c r="L9444" t="s">
        <v>22291</v>
      </c>
      <c r="M9444" t="s">
        <v>22291</v>
      </c>
      <c r="N9444" t="str">
        <f t="shared" si="147"/>
        <v>OK</v>
      </c>
      <c r="O9444" t="str">
        <f>IF(OR(Table1_17[[#This Row],[amount]]&lt;$Y$8,Table1_17[[#This Row],[amount]]&gt;$Y$7),"Outlier","Normal")</f>
        <v>Normal</v>
      </c>
      <c r="P9444" t="str">
        <f>IF(OR(Table1_17[[#This Row],[missing_flag]]="Missing",Table1_17[[#This Row],[outlier_flag]]="Outliers"),"Review","Valid")</f>
        <v>Valid</v>
      </c>
    </row>
    <row r="9445" spans="1:16">
      <c r="A9445" t="s">
        <v>20374</v>
      </c>
      <c r="B9445" s="1">
        <v>45001</v>
      </c>
      <c r="C9445">
        <v>213911.44</v>
      </c>
      <c r="D9445" t="s">
        <v>1483</v>
      </c>
      <c r="E9445" t="s">
        <v>1487</v>
      </c>
      <c r="F9445" t="s">
        <v>271</v>
      </c>
      <c r="G9445" t="s">
        <v>29</v>
      </c>
      <c r="H9445" t="s">
        <v>1127</v>
      </c>
      <c r="J9445" t="s">
        <v>31734</v>
      </c>
      <c r="K9445" t="s">
        <v>22291</v>
      </c>
      <c r="L9445" t="s">
        <v>22291</v>
      </c>
      <c r="M9445" t="s">
        <v>22291</v>
      </c>
      <c r="N9445" t="str">
        <f t="shared" si="147"/>
        <v>OK</v>
      </c>
      <c r="O9445" t="str">
        <f>IF(OR(Table1_17[[#This Row],[amount]]&lt;$Y$8,Table1_17[[#This Row],[amount]]&gt;$Y$7),"Outlier","Normal")</f>
        <v>Normal</v>
      </c>
      <c r="P9445" t="str">
        <f>IF(OR(Table1_17[[#This Row],[missing_flag]]="Missing",Table1_17[[#This Row],[outlier_flag]]="Outliers"),"Review","Valid")</f>
        <v>Valid</v>
      </c>
    </row>
    <row r="9446" spans="1:16">
      <c r="A9446" t="s">
        <v>20376</v>
      </c>
      <c r="B9446" s="1">
        <v>45250</v>
      </c>
      <c r="C9446">
        <v>207512.07</v>
      </c>
      <c r="D9446" t="s">
        <v>1483</v>
      </c>
      <c r="E9446" t="s">
        <v>1484</v>
      </c>
      <c r="F9446" t="s">
        <v>271</v>
      </c>
      <c r="G9446" t="s">
        <v>8</v>
      </c>
      <c r="H9446" t="s">
        <v>714</v>
      </c>
      <c r="J9446" t="s">
        <v>31735</v>
      </c>
      <c r="K9446" t="s">
        <v>22291</v>
      </c>
      <c r="L9446" t="s">
        <v>22291</v>
      </c>
      <c r="M9446" t="s">
        <v>22291</v>
      </c>
      <c r="N9446" t="str">
        <f t="shared" si="147"/>
        <v>OK</v>
      </c>
      <c r="O9446" t="str">
        <f>IF(OR(Table1_17[[#This Row],[amount]]&lt;$Y$8,Table1_17[[#This Row],[amount]]&gt;$Y$7),"Outlier","Normal")</f>
        <v>Normal</v>
      </c>
      <c r="P9446" t="str">
        <f>IF(OR(Table1_17[[#This Row],[missing_flag]]="Missing",Table1_17[[#This Row],[outlier_flag]]="Outliers"),"Review","Valid")</f>
        <v>Valid</v>
      </c>
    </row>
    <row r="9447" spans="1:16">
      <c r="A9447" t="s">
        <v>20378</v>
      </c>
      <c r="B9447" s="1">
        <v>45189</v>
      </c>
      <c r="C9447">
        <v>108937.47</v>
      </c>
      <c r="D9447" t="s">
        <v>1483</v>
      </c>
      <c r="E9447" t="s">
        <v>1484</v>
      </c>
      <c r="F9447" t="s">
        <v>271</v>
      </c>
      <c r="G9447" t="s">
        <v>17</v>
      </c>
      <c r="H9447" t="s">
        <v>1253</v>
      </c>
      <c r="J9447" t="s">
        <v>31736</v>
      </c>
      <c r="K9447" t="s">
        <v>22291</v>
      </c>
      <c r="L9447" t="s">
        <v>22291</v>
      </c>
      <c r="M9447" t="s">
        <v>22291</v>
      </c>
      <c r="N9447" t="str">
        <f t="shared" si="147"/>
        <v>OK</v>
      </c>
      <c r="O9447" t="str">
        <f>IF(OR(Table1_17[[#This Row],[amount]]&lt;$Y$8,Table1_17[[#This Row],[amount]]&gt;$Y$7),"Outlier","Normal")</f>
        <v>Normal</v>
      </c>
      <c r="P9447" t="str">
        <f>IF(OR(Table1_17[[#This Row],[missing_flag]]="Missing",Table1_17[[#This Row],[outlier_flag]]="Outliers"),"Review","Valid")</f>
        <v>Valid</v>
      </c>
    </row>
    <row r="9448" spans="1:16">
      <c r="A9448" t="s">
        <v>20380</v>
      </c>
      <c r="B9448" s="1">
        <v>44992</v>
      </c>
      <c r="C9448">
        <v>174117.56</v>
      </c>
      <c r="D9448" t="s">
        <v>1483</v>
      </c>
      <c r="E9448" t="s">
        <v>1484</v>
      </c>
      <c r="F9448" t="s">
        <v>264</v>
      </c>
      <c r="G9448" t="s">
        <v>8</v>
      </c>
      <c r="H9448" t="s">
        <v>702</v>
      </c>
      <c r="J9448" t="s">
        <v>31737</v>
      </c>
      <c r="K9448" t="s">
        <v>22291</v>
      </c>
      <c r="L9448" t="s">
        <v>22291</v>
      </c>
      <c r="M9448" t="s">
        <v>22291</v>
      </c>
      <c r="N9448" t="str">
        <f t="shared" si="147"/>
        <v>OK</v>
      </c>
      <c r="O9448" t="str">
        <f>IF(OR(Table1_17[[#This Row],[amount]]&lt;$Y$8,Table1_17[[#This Row],[amount]]&gt;$Y$7),"Outlier","Normal")</f>
        <v>Normal</v>
      </c>
      <c r="P9448" t="str">
        <f>IF(OR(Table1_17[[#This Row],[missing_flag]]="Missing",Table1_17[[#This Row],[outlier_flag]]="Outliers"),"Review","Valid")</f>
        <v>Valid</v>
      </c>
    </row>
    <row r="9449" spans="1:16">
      <c r="A9449" t="s">
        <v>20382</v>
      </c>
      <c r="B9449" s="1">
        <v>45021</v>
      </c>
      <c r="C9449">
        <v>141218.6</v>
      </c>
      <c r="D9449" t="s">
        <v>1483</v>
      </c>
      <c r="E9449" t="s">
        <v>1487</v>
      </c>
      <c r="F9449" t="s">
        <v>268</v>
      </c>
      <c r="G9449" t="s">
        <v>29</v>
      </c>
      <c r="H9449" t="s">
        <v>1191</v>
      </c>
      <c r="J9449" t="s">
        <v>31738</v>
      </c>
      <c r="K9449" t="s">
        <v>22291</v>
      </c>
      <c r="L9449" t="s">
        <v>22291</v>
      </c>
      <c r="M9449" t="s">
        <v>22291</v>
      </c>
      <c r="N9449" t="str">
        <f t="shared" si="147"/>
        <v>OK</v>
      </c>
      <c r="O9449" t="str">
        <f>IF(OR(Table1_17[[#This Row],[amount]]&lt;$Y$8,Table1_17[[#This Row],[amount]]&gt;$Y$7),"Outlier","Normal")</f>
        <v>Normal</v>
      </c>
      <c r="P9449" t="str">
        <f>IF(OR(Table1_17[[#This Row],[missing_flag]]="Missing",Table1_17[[#This Row],[outlier_flag]]="Outliers"),"Review","Valid")</f>
        <v>Valid</v>
      </c>
    </row>
    <row r="9450" spans="1:16">
      <c r="A9450" t="s">
        <v>20384</v>
      </c>
      <c r="B9450" s="1">
        <v>44992</v>
      </c>
      <c r="C9450">
        <v>-34498.49</v>
      </c>
      <c r="D9450" t="s">
        <v>1478</v>
      </c>
      <c r="E9450" t="s">
        <v>1496</v>
      </c>
      <c r="F9450" t="s">
        <v>264</v>
      </c>
      <c r="G9450" t="s">
        <v>13</v>
      </c>
      <c r="I9450" t="s">
        <v>55</v>
      </c>
      <c r="J9450" t="s">
        <v>31739</v>
      </c>
      <c r="K9450" t="s">
        <v>22291</v>
      </c>
      <c r="L9450" t="s">
        <v>22291</v>
      </c>
      <c r="M9450" t="s">
        <v>22291</v>
      </c>
      <c r="N9450" t="str">
        <f t="shared" si="147"/>
        <v>OK</v>
      </c>
      <c r="O9450" t="str">
        <f>IF(OR(Table1_17[[#This Row],[amount]]&lt;$Y$8,Table1_17[[#This Row],[amount]]&gt;$Y$7),"Outlier","Normal")</f>
        <v>Normal</v>
      </c>
      <c r="P9450" t="str">
        <f>IF(OR(Table1_17[[#This Row],[missing_flag]]="Missing",Table1_17[[#This Row],[outlier_flag]]="Outliers"),"Review","Valid")</f>
        <v>Valid</v>
      </c>
    </row>
    <row r="9451" spans="1:16">
      <c r="A9451" t="s">
        <v>20386</v>
      </c>
      <c r="B9451" s="1">
        <v>45052</v>
      </c>
      <c r="C9451">
        <v>-43309.55</v>
      </c>
      <c r="D9451" t="s">
        <v>1478</v>
      </c>
      <c r="E9451" t="s">
        <v>36</v>
      </c>
      <c r="F9451" t="s">
        <v>264</v>
      </c>
      <c r="G9451" t="s">
        <v>13</v>
      </c>
      <c r="I9451" t="s">
        <v>59</v>
      </c>
      <c r="J9451" t="s">
        <v>31740</v>
      </c>
      <c r="K9451" t="s">
        <v>22291</v>
      </c>
      <c r="L9451" t="s">
        <v>22291</v>
      </c>
      <c r="M9451" t="s">
        <v>22291</v>
      </c>
      <c r="N9451" t="str">
        <f t="shared" si="147"/>
        <v>OK</v>
      </c>
      <c r="O9451" t="str">
        <f>IF(OR(Table1_17[[#This Row],[amount]]&lt;$Y$8,Table1_17[[#This Row],[amount]]&gt;$Y$7),"Outlier","Normal")</f>
        <v>Normal</v>
      </c>
      <c r="P9451" t="str">
        <f>IF(OR(Table1_17[[#This Row],[missing_flag]]="Missing",Table1_17[[#This Row],[outlier_flag]]="Outliers"),"Review","Valid")</f>
        <v>Valid</v>
      </c>
    </row>
    <row r="9452" spans="1:16">
      <c r="A9452" t="s">
        <v>20388</v>
      </c>
      <c r="B9452" s="1">
        <v>45247</v>
      </c>
      <c r="C9452">
        <v>21050.7</v>
      </c>
      <c r="D9452" t="s">
        <v>1504</v>
      </c>
      <c r="E9452" t="s">
        <v>1504</v>
      </c>
      <c r="F9452" t="s">
        <v>264</v>
      </c>
      <c r="G9452" t="s">
        <v>13</v>
      </c>
      <c r="J9452" t="s">
        <v>31741</v>
      </c>
      <c r="K9452" t="s">
        <v>22291</v>
      </c>
      <c r="L9452" t="s">
        <v>22291</v>
      </c>
      <c r="M9452" t="s">
        <v>22291</v>
      </c>
      <c r="N9452" t="str">
        <f t="shared" si="147"/>
        <v>OK</v>
      </c>
      <c r="O9452" t="str">
        <f>IF(OR(Table1_17[[#This Row],[amount]]&lt;$Y$8,Table1_17[[#This Row],[amount]]&gt;$Y$7),"Outlier","Normal")</f>
        <v>Normal</v>
      </c>
      <c r="P9452" t="str">
        <f>IF(OR(Table1_17[[#This Row],[missing_flag]]="Missing",Table1_17[[#This Row],[outlier_flag]]="Outliers"),"Review","Valid")</f>
        <v>Valid</v>
      </c>
    </row>
    <row r="9453" spans="1:16">
      <c r="A9453" t="s">
        <v>20390</v>
      </c>
      <c r="B9453" s="1">
        <v>44741</v>
      </c>
      <c r="C9453">
        <v>147601.82999999999</v>
      </c>
      <c r="D9453" t="s">
        <v>1483</v>
      </c>
      <c r="E9453" t="s">
        <v>1499</v>
      </c>
      <c r="F9453" t="s">
        <v>264</v>
      </c>
      <c r="G9453" t="s">
        <v>13</v>
      </c>
      <c r="H9453" t="s">
        <v>1301</v>
      </c>
      <c r="J9453" t="s">
        <v>31742</v>
      </c>
      <c r="K9453" t="s">
        <v>22291</v>
      </c>
      <c r="L9453" t="s">
        <v>22291</v>
      </c>
      <c r="M9453" t="s">
        <v>22291</v>
      </c>
      <c r="N9453" t="str">
        <f t="shared" si="147"/>
        <v>OK</v>
      </c>
      <c r="O9453" t="str">
        <f>IF(OR(Table1_17[[#This Row],[amount]]&lt;$Y$8,Table1_17[[#This Row],[amount]]&gt;$Y$7),"Outlier","Normal")</f>
        <v>Normal</v>
      </c>
      <c r="P9453" t="str">
        <f>IF(OR(Table1_17[[#This Row],[missing_flag]]="Missing",Table1_17[[#This Row],[outlier_flag]]="Outliers"),"Review","Valid")</f>
        <v>Valid</v>
      </c>
    </row>
    <row r="9454" spans="1:16">
      <c r="A9454" t="s">
        <v>20392</v>
      </c>
      <c r="B9454" s="1">
        <v>44977</v>
      </c>
      <c r="C9454">
        <v>142069.32999999999</v>
      </c>
      <c r="D9454" t="s">
        <v>1483</v>
      </c>
      <c r="E9454" t="s">
        <v>1484</v>
      </c>
      <c r="F9454" t="s">
        <v>268</v>
      </c>
      <c r="G9454" t="s">
        <v>29</v>
      </c>
      <c r="H9454" t="s">
        <v>1073</v>
      </c>
      <c r="J9454" t="s">
        <v>31743</v>
      </c>
      <c r="K9454" t="s">
        <v>22291</v>
      </c>
      <c r="L9454" t="s">
        <v>22291</v>
      </c>
      <c r="M9454" t="s">
        <v>22291</v>
      </c>
      <c r="N9454" t="str">
        <f t="shared" si="147"/>
        <v>OK</v>
      </c>
      <c r="O9454" t="str">
        <f>IF(OR(Table1_17[[#This Row],[amount]]&lt;$Y$8,Table1_17[[#This Row],[amount]]&gt;$Y$7),"Outlier","Normal")</f>
        <v>Normal</v>
      </c>
      <c r="P9454" t="str">
        <f>IF(OR(Table1_17[[#This Row],[missing_flag]]="Missing",Table1_17[[#This Row],[outlier_flag]]="Outliers"),"Review","Valid")</f>
        <v>Valid</v>
      </c>
    </row>
    <row r="9455" spans="1:16">
      <c r="A9455" t="s">
        <v>20394</v>
      </c>
      <c r="B9455" s="1">
        <v>45244</v>
      </c>
      <c r="C9455">
        <v>72215.179999999993</v>
      </c>
      <c r="D9455" t="s">
        <v>1483</v>
      </c>
      <c r="E9455" t="s">
        <v>1487</v>
      </c>
      <c r="F9455" t="s">
        <v>271</v>
      </c>
      <c r="G9455" t="s">
        <v>8</v>
      </c>
      <c r="H9455" t="s">
        <v>878</v>
      </c>
      <c r="J9455" t="s">
        <v>31744</v>
      </c>
      <c r="K9455" t="s">
        <v>22291</v>
      </c>
      <c r="L9455" t="s">
        <v>22291</v>
      </c>
      <c r="M9455" t="s">
        <v>22291</v>
      </c>
      <c r="N9455" t="str">
        <f t="shared" si="147"/>
        <v>OK</v>
      </c>
      <c r="O9455" t="str">
        <f>IF(OR(Table1_17[[#This Row],[amount]]&lt;$Y$8,Table1_17[[#This Row],[amount]]&gt;$Y$7),"Outlier","Normal")</f>
        <v>Normal</v>
      </c>
      <c r="P9455" t="str">
        <f>IF(OR(Table1_17[[#This Row],[missing_flag]]="Missing",Table1_17[[#This Row],[outlier_flag]]="Outliers"),"Review","Valid")</f>
        <v>Valid</v>
      </c>
    </row>
    <row r="9456" spans="1:16">
      <c r="A9456" t="s">
        <v>20396</v>
      </c>
      <c r="B9456" s="1">
        <v>44860</v>
      </c>
      <c r="C9456">
        <v>124364.66</v>
      </c>
      <c r="D9456" t="s">
        <v>1483</v>
      </c>
      <c r="E9456" t="s">
        <v>1487</v>
      </c>
      <c r="F9456" t="s">
        <v>268</v>
      </c>
      <c r="G9456" t="s">
        <v>29</v>
      </c>
      <c r="H9456" t="s">
        <v>724</v>
      </c>
      <c r="J9456" t="s">
        <v>31745</v>
      </c>
      <c r="K9456" t="s">
        <v>22291</v>
      </c>
      <c r="L9456" t="s">
        <v>22291</v>
      </c>
      <c r="M9456" t="s">
        <v>22291</v>
      </c>
      <c r="N9456" t="str">
        <f t="shared" si="147"/>
        <v>OK</v>
      </c>
      <c r="O9456" t="str">
        <f>IF(OR(Table1_17[[#This Row],[amount]]&lt;$Y$8,Table1_17[[#This Row],[amount]]&gt;$Y$7),"Outlier","Normal")</f>
        <v>Normal</v>
      </c>
      <c r="P9456" t="str">
        <f>IF(OR(Table1_17[[#This Row],[missing_flag]]="Missing",Table1_17[[#This Row],[outlier_flag]]="Outliers"),"Review","Valid")</f>
        <v>Valid</v>
      </c>
    </row>
    <row r="9457" spans="1:16">
      <c r="A9457" t="s">
        <v>20398</v>
      </c>
      <c r="B9457" s="1">
        <v>44886</v>
      </c>
      <c r="C9457">
        <v>-11185.17</v>
      </c>
      <c r="D9457" t="s">
        <v>1478</v>
      </c>
      <c r="E9457" t="s">
        <v>1534</v>
      </c>
      <c r="F9457" t="s">
        <v>264</v>
      </c>
      <c r="G9457" t="s">
        <v>29</v>
      </c>
      <c r="I9457" t="s">
        <v>25</v>
      </c>
      <c r="J9457" t="s">
        <v>31746</v>
      </c>
      <c r="K9457" t="s">
        <v>22291</v>
      </c>
      <c r="L9457" t="s">
        <v>22291</v>
      </c>
      <c r="M9457" t="s">
        <v>22291</v>
      </c>
      <c r="N9457" t="str">
        <f t="shared" si="147"/>
        <v>OK</v>
      </c>
      <c r="O9457" t="str">
        <f>IF(OR(Table1_17[[#This Row],[amount]]&lt;$Y$8,Table1_17[[#This Row],[amount]]&gt;$Y$7),"Outlier","Normal")</f>
        <v>Normal</v>
      </c>
      <c r="P9457" t="str">
        <f>IF(OR(Table1_17[[#This Row],[missing_flag]]="Missing",Table1_17[[#This Row],[outlier_flag]]="Outliers"),"Review","Valid")</f>
        <v>Valid</v>
      </c>
    </row>
    <row r="9458" spans="1:16">
      <c r="A9458" t="s">
        <v>20400</v>
      </c>
      <c r="B9458" s="1">
        <v>44754</v>
      </c>
      <c r="C9458">
        <v>117450.15</v>
      </c>
      <c r="D9458" t="s">
        <v>1483</v>
      </c>
      <c r="E9458" t="s">
        <v>1499</v>
      </c>
      <c r="F9458" t="s">
        <v>268</v>
      </c>
      <c r="G9458" t="s">
        <v>13</v>
      </c>
      <c r="H9458" t="s">
        <v>1381</v>
      </c>
      <c r="J9458" t="s">
        <v>31747</v>
      </c>
      <c r="K9458" t="s">
        <v>22291</v>
      </c>
      <c r="L9458" t="s">
        <v>22291</v>
      </c>
      <c r="M9458" t="s">
        <v>22291</v>
      </c>
      <c r="N9458" t="str">
        <f t="shared" si="147"/>
        <v>OK</v>
      </c>
      <c r="O9458" t="str">
        <f>IF(OR(Table1_17[[#This Row],[amount]]&lt;$Y$8,Table1_17[[#This Row],[amount]]&gt;$Y$7),"Outlier","Normal")</f>
        <v>Normal</v>
      </c>
      <c r="P9458" t="str">
        <f>IF(OR(Table1_17[[#This Row],[missing_flag]]="Missing",Table1_17[[#This Row],[outlier_flag]]="Outliers"),"Review","Valid")</f>
        <v>Valid</v>
      </c>
    </row>
    <row r="9459" spans="1:16">
      <c r="A9459" t="s">
        <v>20402</v>
      </c>
      <c r="B9459" s="1">
        <v>45230</v>
      </c>
      <c r="C9459">
        <v>25566.76</v>
      </c>
      <c r="D9459" t="s">
        <v>1504</v>
      </c>
      <c r="E9459" t="s">
        <v>1504</v>
      </c>
      <c r="F9459" t="s">
        <v>264</v>
      </c>
      <c r="G9459" t="s">
        <v>29</v>
      </c>
      <c r="J9459" t="s">
        <v>31748</v>
      </c>
      <c r="K9459" t="s">
        <v>22291</v>
      </c>
      <c r="L9459" t="s">
        <v>22291</v>
      </c>
      <c r="M9459" t="s">
        <v>22291</v>
      </c>
      <c r="N9459" t="str">
        <f t="shared" si="147"/>
        <v>OK</v>
      </c>
      <c r="O9459" t="str">
        <f>IF(OR(Table1_17[[#This Row],[amount]]&lt;$Y$8,Table1_17[[#This Row],[amount]]&gt;$Y$7),"Outlier","Normal")</f>
        <v>Normal</v>
      </c>
      <c r="P9459" t="str">
        <f>IF(OR(Table1_17[[#This Row],[missing_flag]]="Missing",Table1_17[[#This Row],[outlier_flag]]="Outliers"),"Review","Valid")</f>
        <v>Valid</v>
      </c>
    </row>
    <row r="9460" spans="1:16">
      <c r="A9460" t="s">
        <v>20404</v>
      </c>
      <c r="B9460" s="1">
        <v>45178</v>
      </c>
      <c r="C9460">
        <v>-50552.78</v>
      </c>
      <c r="D9460" t="s">
        <v>1478</v>
      </c>
      <c r="E9460" t="s">
        <v>36</v>
      </c>
      <c r="F9460" t="s">
        <v>268</v>
      </c>
      <c r="G9460" t="s">
        <v>17</v>
      </c>
      <c r="I9460" t="s">
        <v>91</v>
      </c>
      <c r="J9460" t="s">
        <v>31749</v>
      </c>
      <c r="K9460" t="s">
        <v>22291</v>
      </c>
      <c r="L9460" t="s">
        <v>22291</v>
      </c>
      <c r="M9460" t="s">
        <v>22291</v>
      </c>
      <c r="N9460" t="str">
        <f t="shared" si="147"/>
        <v>OK</v>
      </c>
      <c r="O9460" t="str">
        <f>IF(OR(Table1_17[[#This Row],[amount]]&lt;$Y$8,Table1_17[[#This Row],[amount]]&gt;$Y$7),"Outlier","Normal")</f>
        <v>Normal</v>
      </c>
      <c r="P9460" t="str">
        <f>IF(OR(Table1_17[[#This Row],[missing_flag]]="Missing",Table1_17[[#This Row],[outlier_flag]]="Outliers"),"Review","Valid")</f>
        <v>Valid</v>
      </c>
    </row>
    <row r="9461" spans="1:16">
      <c r="A9461" t="s">
        <v>20406</v>
      </c>
      <c r="B9461" s="1">
        <v>45055</v>
      </c>
      <c r="C9461">
        <v>-52554.080000000002</v>
      </c>
      <c r="D9461" t="s">
        <v>1478</v>
      </c>
      <c r="E9461" t="s">
        <v>36</v>
      </c>
      <c r="F9461" t="s">
        <v>268</v>
      </c>
      <c r="G9461" t="s">
        <v>17</v>
      </c>
      <c r="I9461" t="s">
        <v>248</v>
      </c>
      <c r="J9461" t="s">
        <v>31750</v>
      </c>
      <c r="K9461" t="s">
        <v>22291</v>
      </c>
      <c r="L9461" t="s">
        <v>22291</v>
      </c>
      <c r="M9461" t="s">
        <v>22291</v>
      </c>
      <c r="N9461" t="str">
        <f t="shared" si="147"/>
        <v>OK</v>
      </c>
      <c r="O9461" t="str">
        <f>IF(OR(Table1_17[[#This Row],[amount]]&lt;$Y$8,Table1_17[[#This Row],[amount]]&gt;$Y$7),"Outlier","Normal")</f>
        <v>Normal</v>
      </c>
      <c r="P9461" t="str">
        <f>IF(OR(Table1_17[[#This Row],[missing_flag]]="Missing",Table1_17[[#This Row],[outlier_flag]]="Outliers"),"Review","Valid")</f>
        <v>Valid</v>
      </c>
    </row>
    <row r="9462" spans="1:16">
      <c r="A9462" t="s">
        <v>20408</v>
      </c>
      <c r="B9462" s="1">
        <v>45151</v>
      </c>
      <c r="C9462">
        <v>-18367.45</v>
      </c>
      <c r="D9462" t="s">
        <v>1478</v>
      </c>
      <c r="E9462" t="s">
        <v>1496</v>
      </c>
      <c r="F9462" t="s">
        <v>268</v>
      </c>
      <c r="G9462" t="s">
        <v>8</v>
      </c>
      <c r="I9462" t="s">
        <v>195</v>
      </c>
      <c r="J9462" t="s">
        <v>31751</v>
      </c>
      <c r="K9462" t="s">
        <v>22291</v>
      </c>
      <c r="L9462" t="s">
        <v>22291</v>
      </c>
      <c r="M9462" t="s">
        <v>22291</v>
      </c>
      <c r="N9462" t="str">
        <f t="shared" si="147"/>
        <v>OK</v>
      </c>
      <c r="O9462" t="str">
        <f>IF(OR(Table1_17[[#This Row],[amount]]&lt;$Y$8,Table1_17[[#This Row],[amount]]&gt;$Y$7),"Outlier","Normal")</f>
        <v>Normal</v>
      </c>
      <c r="P9462" t="str">
        <f>IF(OR(Table1_17[[#This Row],[missing_flag]]="Missing",Table1_17[[#This Row],[outlier_flag]]="Outliers"),"Review","Valid")</f>
        <v>Valid</v>
      </c>
    </row>
    <row r="9463" spans="1:16">
      <c r="A9463" t="s">
        <v>20410</v>
      </c>
      <c r="B9463" s="1">
        <v>45284</v>
      </c>
      <c r="C9463">
        <v>167287.85999999999</v>
      </c>
      <c r="D9463" t="s">
        <v>1483</v>
      </c>
      <c r="E9463" t="s">
        <v>1499</v>
      </c>
      <c r="F9463" t="s">
        <v>264</v>
      </c>
      <c r="G9463" t="s">
        <v>8</v>
      </c>
      <c r="H9463" t="s">
        <v>1049</v>
      </c>
      <c r="J9463" t="s">
        <v>31752</v>
      </c>
      <c r="K9463" t="s">
        <v>22291</v>
      </c>
      <c r="L9463" t="s">
        <v>22291</v>
      </c>
      <c r="M9463" t="s">
        <v>22291</v>
      </c>
      <c r="N9463" t="str">
        <f t="shared" si="147"/>
        <v>OK</v>
      </c>
      <c r="O9463" t="str">
        <f>IF(OR(Table1_17[[#This Row],[amount]]&lt;$Y$8,Table1_17[[#This Row],[amount]]&gt;$Y$7),"Outlier","Normal")</f>
        <v>Normal</v>
      </c>
      <c r="P9463" t="str">
        <f>IF(OR(Table1_17[[#This Row],[missing_flag]]="Missing",Table1_17[[#This Row],[outlier_flag]]="Outliers"),"Review","Valid")</f>
        <v>Valid</v>
      </c>
    </row>
    <row r="9464" spans="1:16">
      <c r="A9464" t="s">
        <v>20412</v>
      </c>
      <c r="B9464" s="1">
        <v>44942</v>
      </c>
      <c r="C9464">
        <v>-56316.07</v>
      </c>
      <c r="D9464" t="s">
        <v>1478</v>
      </c>
      <c r="E9464" t="s">
        <v>20</v>
      </c>
      <c r="F9464" t="s">
        <v>264</v>
      </c>
      <c r="G9464" t="s">
        <v>29</v>
      </c>
      <c r="I9464" t="s">
        <v>213</v>
      </c>
      <c r="J9464" t="s">
        <v>31753</v>
      </c>
      <c r="K9464" t="s">
        <v>22291</v>
      </c>
      <c r="L9464" t="s">
        <v>22291</v>
      </c>
      <c r="M9464" t="s">
        <v>22291</v>
      </c>
      <c r="N9464" t="str">
        <f t="shared" si="147"/>
        <v>OK</v>
      </c>
      <c r="O9464" t="str">
        <f>IF(OR(Table1_17[[#This Row],[amount]]&lt;$Y$8,Table1_17[[#This Row],[amount]]&gt;$Y$7),"Outlier","Normal")</f>
        <v>Normal</v>
      </c>
      <c r="P9464" t="str">
        <f>IF(OR(Table1_17[[#This Row],[missing_flag]]="Missing",Table1_17[[#This Row],[outlier_flag]]="Outliers"),"Review","Valid")</f>
        <v>Valid</v>
      </c>
    </row>
    <row r="9465" spans="1:16">
      <c r="A9465" t="s">
        <v>20414</v>
      </c>
      <c r="B9465" s="1">
        <v>45023</v>
      </c>
      <c r="C9465">
        <v>118144.7</v>
      </c>
      <c r="D9465" t="s">
        <v>1483</v>
      </c>
      <c r="E9465" t="s">
        <v>1484</v>
      </c>
      <c r="F9465" t="s">
        <v>271</v>
      </c>
      <c r="G9465" t="s">
        <v>17</v>
      </c>
      <c r="H9465" t="s">
        <v>945</v>
      </c>
      <c r="J9465" t="s">
        <v>31754</v>
      </c>
      <c r="K9465" t="s">
        <v>22291</v>
      </c>
      <c r="L9465" t="s">
        <v>22291</v>
      </c>
      <c r="M9465" t="s">
        <v>22291</v>
      </c>
      <c r="N9465" t="str">
        <f t="shared" si="147"/>
        <v>OK</v>
      </c>
      <c r="O9465" t="str">
        <f>IF(OR(Table1_17[[#This Row],[amount]]&lt;$Y$8,Table1_17[[#This Row],[amount]]&gt;$Y$7),"Outlier","Normal")</f>
        <v>Normal</v>
      </c>
      <c r="P9465" t="str">
        <f>IF(OR(Table1_17[[#This Row],[missing_flag]]="Missing",Table1_17[[#This Row],[outlier_flag]]="Outliers"),"Review","Valid")</f>
        <v>Valid</v>
      </c>
    </row>
    <row r="9466" spans="1:16">
      <c r="A9466" t="s">
        <v>20416</v>
      </c>
      <c r="B9466" s="1">
        <v>44750</v>
      </c>
      <c r="C9466">
        <v>-79474.039999999994</v>
      </c>
      <c r="D9466" t="s">
        <v>1478</v>
      </c>
      <c r="E9466" t="s">
        <v>36</v>
      </c>
      <c r="F9466" t="s">
        <v>264</v>
      </c>
      <c r="G9466" t="s">
        <v>17</v>
      </c>
      <c r="I9466" t="s">
        <v>115</v>
      </c>
      <c r="J9466" t="s">
        <v>31755</v>
      </c>
      <c r="K9466" t="s">
        <v>22291</v>
      </c>
      <c r="L9466" t="s">
        <v>22291</v>
      </c>
      <c r="M9466" t="s">
        <v>22291</v>
      </c>
      <c r="N9466" t="str">
        <f t="shared" si="147"/>
        <v>OK</v>
      </c>
      <c r="O9466" t="str">
        <f>IF(OR(Table1_17[[#This Row],[amount]]&lt;$Y$8,Table1_17[[#This Row],[amount]]&gt;$Y$7),"Outlier","Normal")</f>
        <v>Normal</v>
      </c>
      <c r="P9466" t="str">
        <f>IF(OR(Table1_17[[#This Row],[missing_flag]]="Missing",Table1_17[[#This Row],[outlier_flag]]="Outliers"),"Review","Valid")</f>
        <v>Valid</v>
      </c>
    </row>
    <row r="9467" spans="1:16">
      <c r="A9467" t="s">
        <v>20418</v>
      </c>
      <c r="B9467" s="1">
        <v>44904</v>
      </c>
      <c r="C9467">
        <v>-65388.160000000003</v>
      </c>
      <c r="D9467" t="s">
        <v>1478</v>
      </c>
      <c r="E9467" t="s">
        <v>1509</v>
      </c>
      <c r="F9467" t="s">
        <v>264</v>
      </c>
      <c r="G9467" t="s">
        <v>8</v>
      </c>
      <c r="I9467" t="s">
        <v>244</v>
      </c>
      <c r="J9467" t="s">
        <v>31756</v>
      </c>
      <c r="K9467" t="s">
        <v>22291</v>
      </c>
      <c r="L9467" t="s">
        <v>22291</v>
      </c>
      <c r="M9467" t="s">
        <v>22291</v>
      </c>
      <c r="N9467" t="str">
        <f t="shared" si="147"/>
        <v>OK</v>
      </c>
      <c r="O9467" t="str">
        <f>IF(OR(Table1_17[[#This Row],[amount]]&lt;$Y$8,Table1_17[[#This Row],[amount]]&gt;$Y$7),"Outlier","Normal")</f>
        <v>Normal</v>
      </c>
      <c r="P9467" t="str">
        <f>IF(OR(Table1_17[[#This Row],[missing_flag]]="Missing",Table1_17[[#This Row],[outlier_flag]]="Outliers"),"Review","Valid")</f>
        <v>Valid</v>
      </c>
    </row>
    <row r="9468" spans="1:16">
      <c r="A9468" t="s">
        <v>20420</v>
      </c>
      <c r="B9468" s="1">
        <v>45147</v>
      </c>
      <c r="C9468">
        <v>74827.710000000006</v>
      </c>
      <c r="D9468" t="s">
        <v>1483</v>
      </c>
      <c r="E9468" t="s">
        <v>1484</v>
      </c>
      <c r="F9468" t="s">
        <v>264</v>
      </c>
      <c r="G9468" t="s">
        <v>17</v>
      </c>
      <c r="H9468" t="s">
        <v>1083</v>
      </c>
      <c r="J9468" t="s">
        <v>31757</v>
      </c>
      <c r="K9468" t="s">
        <v>22291</v>
      </c>
      <c r="L9468" t="s">
        <v>22291</v>
      </c>
      <c r="M9468" t="s">
        <v>22291</v>
      </c>
      <c r="N9468" t="str">
        <f t="shared" si="147"/>
        <v>OK</v>
      </c>
      <c r="O9468" t="str">
        <f>IF(OR(Table1_17[[#This Row],[amount]]&lt;$Y$8,Table1_17[[#This Row],[amount]]&gt;$Y$7),"Outlier","Normal")</f>
        <v>Normal</v>
      </c>
      <c r="P9468" t="str">
        <f>IF(OR(Table1_17[[#This Row],[missing_flag]]="Missing",Table1_17[[#This Row],[outlier_flag]]="Outliers"),"Review","Valid")</f>
        <v>Valid</v>
      </c>
    </row>
    <row r="9469" spans="1:16">
      <c r="A9469" t="s">
        <v>20422</v>
      </c>
      <c r="B9469" s="1">
        <v>45163</v>
      </c>
      <c r="C9469">
        <v>123352.21</v>
      </c>
      <c r="D9469" t="s">
        <v>1483</v>
      </c>
      <c r="E9469" t="s">
        <v>1487</v>
      </c>
      <c r="F9469" t="s">
        <v>264</v>
      </c>
      <c r="G9469" t="s">
        <v>8</v>
      </c>
      <c r="H9469" t="s">
        <v>1105</v>
      </c>
      <c r="J9469" t="s">
        <v>31758</v>
      </c>
      <c r="K9469" t="s">
        <v>22291</v>
      </c>
      <c r="L9469" t="s">
        <v>22291</v>
      </c>
      <c r="M9469" t="s">
        <v>22291</v>
      </c>
      <c r="N9469" t="str">
        <f t="shared" si="147"/>
        <v>OK</v>
      </c>
      <c r="O9469" t="str">
        <f>IF(OR(Table1_17[[#This Row],[amount]]&lt;$Y$8,Table1_17[[#This Row],[amount]]&gt;$Y$7),"Outlier","Normal")</f>
        <v>Normal</v>
      </c>
      <c r="P9469" t="str">
        <f>IF(OR(Table1_17[[#This Row],[missing_flag]]="Missing",Table1_17[[#This Row],[outlier_flag]]="Outliers"),"Review","Valid")</f>
        <v>Valid</v>
      </c>
    </row>
    <row r="9470" spans="1:16">
      <c r="A9470" t="s">
        <v>20424</v>
      </c>
      <c r="B9470" s="1">
        <v>44937</v>
      </c>
      <c r="C9470">
        <v>-55671.14</v>
      </c>
      <c r="D9470" t="s">
        <v>1478</v>
      </c>
      <c r="E9470" t="s">
        <v>7</v>
      </c>
      <c r="F9470" t="s">
        <v>264</v>
      </c>
      <c r="G9470" t="s">
        <v>29</v>
      </c>
      <c r="I9470" t="s">
        <v>205</v>
      </c>
      <c r="J9470" t="s">
        <v>31759</v>
      </c>
      <c r="K9470" t="s">
        <v>22291</v>
      </c>
      <c r="L9470" t="s">
        <v>22291</v>
      </c>
      <c r="M9470" t="s">
        <v>22291</v>
      </c>
      <c r="N9470" t="str">
        <f t="shared" si="147"/>
        <v>OK</v>
      </c>
      <c r="O9470" t="str">
        <f>IF(OR(Table1_17[[#This Row],[amount]]&lt;$Y$8,Table1_17[[#This Row],[amount]]&gt;$Y$7),"Outlier","Normal")</f>
        <v>Normal</v>
      </c>
      <c r="P9470" t="str">
        <f>IF(OR(Table1_17[[#This Row],[missing_flag]]="Missing",Table1_17[[#This Row],[outlier_flag]]="Outliers"),"Review","Valid")</f>
        <v>Valid</v>
      </c>
    </row>
    <row r="9471" spans="1:16">
      <c r="A9471" t="s">
        <v>20426</v>
      </c>
      <c r="B9471" s="1">
        <v>45050</v>
      </c>
      <c r="C9471">
        <v>22242.55</v>
      </c>
      <c r="D9471" t="s">
        <v>1924</v>
      </c>
      <c r="E9471" t="s">
        <v>1924</v>
      </c>
      <c r="F9471" t="s">
        <v>271</v>
      </c>
      <c r="G9471" t="s">
        <v>17</v>
      </c>
      <c r="J9471" t="s">
        <v>31760</v>
      </c>
      <c r="K9471" t="s">
        <v>22291</v>
      </c>
      <c r="L9471" t="s">
        <v>22291</v>
      </c>
      <c r="M9471" t="s">
        <v>22291</v>
      </c>
      <c r="N9471" t="str">
        <f t="shared" si="147"/>
        <v>OK</v>
      </c>
      <c r="O9471" t="str">
        <f>IF(OR(Table1_17[[#This Row],[amount]]&lt;$Y$8,Table1_17[[#This Row],[amount]]&gt;$Y$7),"Outlier","Normal")</f>
        <v>Normal</v>
      </c>
      <c r="P9471" t="str">
        <f>IF(OR(Table1_17[[#This Row],[missing_flag]]="Missing",Table1_17[[#This Row],[outlier_flag]]="Outliers"),"Review","Valid")</f>
        <v>Valid</v>
      </c>
    </row>
    <row r="9472" spans="1:16">
      <c r="A9472" t="s">
        <v>20428</v>
      </c>
      <c r="B9472" s="1">
        <v>44997</v>
      </c>
      <c r="C9472">
        <v>156413.57</v>
      </c>
      <c r="D9472" t="s">
        <v>1483</v>
      </c>
      <c r="E9472" t="s">
        <v>1484</v>
      </c>
      <c r="F9472" t="s">
        <v>264</v>
      </c>
      <c r="G9472" t="s">
        <v>8</v>
      </c>
      <c r="H9472" t="s">
        <v>1349</v>
      </c>
      <c r="J9472" t="s">
        <v>31761</v>
      </c>
      <c r="K9472" t="s">
        <v>22291</v>
      </c>
      <c r="L9472" t="s">
        <v>22291</v>
      </c>
      <c r="M9472" t="s">
        <v>22291</v>
      </c>
      <c r="N9472" t="str">
        <f t="shared" si="147"/>
        <v>OK</v>
      </c>
      <c r="O9472" t="str">
        <f>IF(OR(Table1_17[[#This Row],[amount]]&lt;$Y$8,Table1_17[[#This Row],[amount]]&gt;$Y$7),"Outlier","Normal")</f>
        <v>Normal</v>
      </c>
      <c r="P9472" t="str">
        <f>IF(OR(Table1_17[[#This Row],[missing_flag]]="Missing",Table1_17[[#This Row],[outlier_flag]]="Outliers"),"Review","Valid")</f>
        <v>Valid</v>
      </c>
    </row>
    <row r="9473" spans="1:16">
      <c r="A9473" t="s">
        <v>20430</v>
      </c>
      <c r="B9473" s="1">
        <v>44604</v>
      </c>
      <c r="C9473">
        <v>21660.21</v>
      </c>
      <c r="D9473" t="s">
        <v>1924</v>
      </c>
      <c r="E9473" t="s">
        <v>1924</v>
      </c>
      <c r="F9473" t="s">
        <v>268</v>
      </c>
      <c r="G9473" t="s">
        <v>29</v>
      </c>
      <c r="J9473" t="s">
        <v>31762</v>
      </c>
      <c r="K9473" t="s">
        <v>22291</v>
      </c>
      <c r="L9473" t="s">
        <v>22291</v>
      </c>
      <c r="M9473" t="s">
        <v>22291</v>
      </c>
      <c r="N9473" t="str">
        <f t="shared" si="147"/>
        <v>OK</v>
      </c>
      <c r="O9473" t="str">
        <f>IF(OR(Table1_17[[#This Row],[amount]]&lt;$Y$8,Table1_17[[#This Row],[amount]]&gt;$Y$7),"Outlier","Normal")</f>
        <v>Normal</v>
      </c>
      <c r="P9473" t="str">
        <f>IF(OR(Table1_17[[#This Row],[missing_flag]]="Missing",Table1_17[[#This Row],[outlier_flag]]="Outliers"),"Review","Valid")</f>
        <v>Valid</v>
      </c>
    </row>
    <row r="9474" spans="1:16">
      <c r="A9474" t="s">
        <v>20432</v>
      </c>
      <c r="B9474" s="1">
        <v>44792</v>
      </c>
      <c r="C9474">
        <v>23647.63</v>
      </c>
      <c r="D9474" t="s">
        <v>1924</v>
      </c>
      <c r="E9474" t="s">
        <v>1924</v>
      </c>
      <c r="F9474" t="s">
        <v>271</v>
      </c>
      <c r="G9474" t="s">
        <v>29</v>
      </c>
      <c r="J9474" t="s">
        <v>31763</v>
      </c>
      <c r="K9474" t="s">
        <v>22291</v>
      </c>
      <c r="L9474" t="s">
        <v>22291</v>
      </c>
      <c r="M9474" t="s">
        <v>22291</v>
      </c>
      <c r="N9474" t="str">
        <f t="shared" si="147"/>
        <v>OK</v>
      </c>
      <c r="O9474" t="str">
        <f>IF(OR(Table1_17[[#This Row],[amount]]&lt;$Y$8,Table1_17[[#This Row],[amount]]&gt;$Y$7),"Outlier","Normal")</f>
        <v>Normal</v>
      </c>
      <c r="P9474" t="str">
        <f>IF(OR(Table1_17[[#This Row],[missing_flag]]="Missing",Table1_17[[#This Row],[outlier_flag]]="Outliers"),"Review","Valid")</f>
        <v>Valid</v>
      </c>
    </row>
    <row r="9475" spans="1:16">
      <c r="A9475" t="s">
        <v>20434</v>
      </c>
      <c r="B9475" s="1">
        <v>44954</v>
      </c>
      <c r="C9475">
        <v>87504.12</v>
      </c>
      <c r="D9475" t="s">
        <v>1483</v>
      </c>
      <c r="E9475" t="s">
        <v>1487</v>
      </c>
      <c r="F9475" t="s">
        <v>268</v>
      </c>
      <c r="G9475" t="s">
        <v>29</v>
      </c>
      <c r="H9475" t="s">
        <v>1237</v>
      </c>
      <c r="J9475" t="s">
        <v>31764</v>
      </c>
      <c r="K9475" t="s">
        <v>22291</v>
      </c>
      <c r="L9475" t="s">
        <v>22291</v>
      </c>
      <c r="M9475" t="s">
        <v>22291</v>
      </c>
      <c r="N9475" t="str">
        <f t="shared" ref="N9475:N9538" si="148">IF(OR(B9475="",C9475="",D9475="",F9475=""),"Missing","OK")</f>
        <v>OK</v>
      </c>
      <c r="O9475" t="str">
        <f>IF(OR(Table1_17[[#This Row],[amount]]&lt;$Y$8,Table1_17[[#This Row],[amount]]&gt;$Y$7),"Outlier","Normal")</f>
        <v>Normal</v>
      </c>
      <c r="P9475" t="str">
        <f>IF(OR(Table1_17[[#This Row],[missing_flag]]="Missing",Table1_17[[#This Row],[outlier_flag]]="Outliers"),"Review","Valid")</f>
        <v>Valid</v>
      </c>
    </row>
    <row r="9476" spans="1:16">
      <c r="A9476" t="s">
        <v>20436</v>
      </c>
      <c r="B9476" s="1">
        <v>45068</v>
      </c>
      <c r="C9476">
        <v>225649.27</v>
      </c>
      <c r="D9476" t="s">
        <v>1483</v>
      </c>
      <c r="E9476" t="s">
        <v>1487</v>
      </c>
      <c r="F9476" t="s">
        <v>264</v>
      </c>
      <c r="G9476" t="s">
        <v>8</v>
      </c>
      <c r="H9476" t="s">
        <v>1123</v>
      </c>
      <c r="J9476" t="s">
        <v>31765</v>
      </c>
      <c r="K9476" t="s">
        <v>22291</v>
      </c>
      <c r="L9476" t="s">
        <v>22291</v>
      </c>
      <c r="M9476" t="s">
        <v>22291</v>
      </c>
      <c r="N9476" t="str">
        <f t="shared" si="148"/>
        <v>OK</v>
      </c>
      <c r="O9476" t="str">
        <f>IF(OR(Table1_17[[#This Row],[amount]]&lt;$Y$8,Table1_17[[#This Row],[amount]]&gt;$Y$7),"Outlier","Normal")</f>
        <v>Normal</v>
      </c>
      <c r="P9476" t="str">
        <f>IF(OR(Table1_17[[#This Row],[missing_flag]]="Missing",Table1_17[[#This Row],[outlier_flag]]="Outliers"),"Review","Valid")</f>
        <v>Valid</v>
      </c>
    </row>
    <row r="9477" spans="1:16">
      <c r="A9477" t="s">
        <v>20438</v>
      </c>
      <c r="B9477" s="1">
        <v>44744</v>
      </c>
      <c r="C9477">
        <v>110083.69</v>
      </c>
      <c r="D9477" t="s">
        <v>1483</v>
      </c>
      <c r="E9477" t="s">
        <v>1487</v>
      </c>
      <c r="F9477" t="s">
        <v>264</v>
      </c>
      <c r="G9477" t="s">
        <v>8</v>
      </c>
      <c r="H9477" t="s">
        <v>934</v>
      </c>
      <c r="J9477" t="s">
        <v>31766</v>
      </c>
      <c r="K9477" t="s">
        <v>22291</v>
      </c>
      <c r="L9477" t="s">
        <v>22291</v>
      </c>
      <c r="M9477" t="s">
        <v>22291</v>
      </c>
      <c r="N9477" t="str">
        <f t="shared" si="148"/>
        <v>OK</v>
      </c>
      <c r="O9477" t="str">
        <f>IF(OR(Table1_17[[#This Row],[amount]]&lt;$Y$8,Table1_17[[#This Row],[amount]]&gt;$Y$7),"Outlier","Normal")</f>
        <v>Normal</v>
      </c>
      <c r="P9477" t="str">
        <f>IF(OR(Table1_17[[#This Row],[missing_flag]]="Missing",Table1_17[[#This Row],[outlier_flag]]="Outliers"),"Review","Valid")</f>
        <v>Valid</v>
      </c>
    </row>
    <row r="9478" spans="1:16">
      <c r="A9478" t="s">
        <v>20440</v>
      </c>
      <c r="B9478" s="1">
        <v>45151</v>
      </c>
      <c r="C9478">
        <v>-36181.06</v>
      </c>
      <c r="D9478" t="s">
        <v>1478</v>
      </c>
      <c r="E9478" t="s">
        <v>7</v>
      </c>
      <c r="F9478" t="s">
        <v>271</v>
      </c>
      <c r="G9478" t="s">
        <v>17</v>
      </c>
      <c r="I9478" t="s">
        <v>240</v>
      </c>
      <c r="J9478" t="s">
        <v>31767</v>
      </c>
      <c r="K9478" t="s">
        <v>22291</v>
      </c>
      <c r="L9478" t="s">
        <v>22291</v>
      </c>
      <c r="M9478" t="s">
        <v>22291</v>
      </c>
      <c r="N9478" t="str">
        <f t="shared" si="148"/>
        <v>OK</v>
      </c>
      <c r="O9478" t="str">
        <f>IF(OR(Table1_17[[#This Row],[amount]]&lt;$Y$8,Table1_17[[#This Row],[amount]]&gt;$Y$7),"Outlier","Normal")</f>
        <v>Normal</v>
      </c>
      <c r="P9478" t="str">
        <f>IF(OR(Table1_17[[#This Row],[missing_flag]]="Missing",Table1_17[[#This Row],[outlier_flag]]="Outliers"),"Review","Valid")</f>
        <v>Valid</v>
      </c>
    </row>
    <row r="9479" spans="1:16">
      <c r="A9479" t="s">
        <v>20442</v>
      </c>
      <c r="B9479" s="1">
        <v>45215</v>
      </c>
      <c r="C9479">
        <v>234921.26</v>
      </c>
      <c r="D9479" t="s">
        <v>1483</v>
      </c>
      <c r="E9479" t="s">
        <v>1487</v>
      </c>
      <c r="F9479" t="s">
        <v>271</v>
      </c>
      <c r="G9479" t="s">
        <v>13</v>
      </c>
      <c r="H9479" t="s">
        <v>698</v>
      </c>
      <c r="J9479" t="s">
        <v>31768</v>
      </c>
      <c r="K9479" t="s">
        <v>22291</v>
      </c>
      <c r="L9479" t="s">
        <v>22291</v>
      </c>
      <c r="M9479" t="s">
        <v>22291</v>
      </c>
      <c r="N9479" t="str">
        <f t="shared" si="148"/>
        <v>OK</v>
      </c>
      <c r="O9479" t="str">
        <f>IF(OR(Table1_17[[#This Row],[amount]]&lt;$Y$8,Table1_17[[#This Row],[amount]]&gt;$Y$7),"Outlier","Normal")</f>
        <v>Normal</v>
      </c>
      <c r="P9479" t="str">
        <f>IF(OR(Table1_17[[#This Row],[missing_flag]]="Missing",Table1_17[[#This Row],[outlier_flag]]="Outliers"),"Review","Valid")</f>
        <v>Valid</v>
      </c>
    </row>
    <row r="9480" spans="1:16">
      <c r="A9480" t="s">
        <v>20444</v>
      </c>
      <c r="B9480" s="1">
        <v>44562</v>
      </c>
      <c r="C9480">
        <v>-73694.89</v>
      </c>
      <c r="D9480" t="s">
        <v>1478</v>
      </c>
      <c r="E9480" t="s">
        <v>1509</v>
      </c>
      <c r="F9480" t="s">
        <v>268</v>
      </c>
      <c r="G9480" t="s">
        <v>17</v>
      </c>
      <c r="I9480" t="s">
        <v>14</v>
      </c>
      <c r="J9480" t="s">
        <v>31769</v>
      </c>
      <c r="K9480" t="s">
        <v>22291</v>
      </c>
      <c r="L9480" t="s">
        <v>22291</v>
      </c>
      <c r="M9480" t="s">
        <v>22291</v>
      </c>
      <c r="N9480" t="str">
        <f t="shared" si="148"/>
        <v>OK</v>
      </c>
      <c r="O9480" t="str">
        <f>IF(OR(Table1_17[[#This Row],[amount]]&lt;$Y$8,Table1_17[[#This Row],[amount]]&gt;$Y$7),"Outlier","Normal")</f>
        <v>Normal</v>
      </c>
      <c r="P9480" t="str">
        <f>IF(OR(Table1_17[[#This Row],[missing_flag]]="Missing",Table1_17[[#This Row],[outlier_flag]]="Outliers"),"Review","Valid")</f>
        <v>Valid</v>
      </c>
    </row>
    <row r="9481" spans="1:16">
      <c r="A9481" t="s">
        <v>20446</v>
      </c>
      <c r="B9481" s="1">
        <v>44617</v>
      </c>
      <c r="C9481">
        <v>20400.189999999999</v>
      </c>
      <c r="D9481" t="s">
        <v>1587</v>
      </c>
      <c r="E9481" t="s">
        <v>1587</v>
      </c>
      <c r="F9481" t="s">
        <v>271</v>
      </c>
      <c r="G9481" t="s">
        <v>17</v>
      </c>
      <c r="J9481" t="s">
        <v>31770</v>
      </c>
      <c r="K9481" t="s">
        <v>22291</v>
      </c>
      <c r="L9481" t="s">
        <v>22291</v>
      </c>
      <c r="M9481" t="s">
        <v>22291</v>
      </c>
      <c r="N9481" t="str">
        <f t="shared" si="148"/>
        <v>OK</v>
      </c>
      <c r="O9481" t="str">
        <f>IF(OR(Table1_17[[#This Row],[amount]]&lt;$Y$8,Table1_17[[#This Row],[amount]]&gt;$Y$7),"Outlier","Normal")</f>
        <v>Normal</v>
      </c>
      <c r="P9481" t="str">
        <f>IF(OR(Table1_17[[#This Row],[missing_flag]]="Missing",Table1_17[[#This Row],[outlier_flag]]="Outliers"),"Review","Valid")</f>
        <v>Valid</v>
      </c>
    </row>
    <row r="9482" spans="1:16">
      <c r="A9482" t="s">
        <v>20448</v>
      </c>
      <c r="B9482" s="1">
        <v>44619</v>
      </c>
      <c r="C9482">
        <v>95792.99</v>
      </c>
      <c r="D9482" t="s">
        <v>1483</v>
      </c>
      <c r="E9482" t="s">
        <v>1499</v>
      </c>
      <c r="F9482" t="s">
        <v>271</v>
      </c>
      <c r="G9482" t="s">
        <v>29</v>
      </c>
      <c r="H9482" t="s">
        <v>1181</v>
      </c>
      <c r="J9482" t="s">
        <v>31771</v>
      </c>
      <c r="K9482" t="s">
        <v>22291</v>
      </c>
      <c r="L9482" t="s">
        <v>22291</v>
      </c>
      <c r="M9482" t="s">
        <v>22291</v>
      </c>
      <c r="N9482" t="str">
        <f t="shared" si="148"/>
        <v>OK</v>
      </c>
      <c r="O9482" t="str">
        <f>IF(OR(Table1_17[[#This Row],[amount]]&lt;$Y$8,Table1_17[[#This Row],[amount]]&gt;$Y$7),"Outlier","Normal")</f>
        <v>Normal</v>
      </c>
      <c r="P9482" t="str">
        <f>IF(OR(Table1_17[[#This Row],[missing_flag]]="Missing",Table1_17[[#This Row],[outlier_flag]]="Outliers"),"Review","Valid")</f>
        <v>Valid</v>
      </c>
    </row>
    <row r="9483" spans="1:16">
      <c r="A9483" t="s">
        <v>20450</v>
      </c>
      <c r="B9483" s="1">
        <v>44998</v>
      </c>
      <c r="C9483">
        <v>161878.15</v>
      </c>
      <c r="D9483" t="s">
        <v>1483</v>
      </c>
      <c r="E9483" t="s">
        <v>1499</v>
      </c>
      <c r="F9483" t="s">
        <v>264</v>
      </c>
      <c r="G9483" t="s">
        <v>17</v>
      </c>
      <c r="H9483" t="s">
        <v>1035</v>
      </c>
      <c r="J9483" t="s">
        <v>31772</v>
      </c>
      <c r="K9483" t="s">
        <v>22291</v>
      </c>
      <c r="L9483" t="s">
        <v>22291</v>
      </c>
      <c r="M9483" t="s">
        <v>22291</v>
      </c>
      <c r="N9483" t="str">
        <f t="shared" si="148"/>
        <v>OK</v>
      </c>
      <c r="O9483" t="str">
        <f>IF(OR(Table1_17[[#This Row],[amount]]&lt;$Y$8,Table1_17[[#This Row],[amount]]&gt;$Y$7),"Outlier","Normal")</f>
        <v>Normal</v>
      </c>
      <c r="P9483" t="str">
        <f>IF(OR(Table1_17[[#This Row],[missing_flag]]="Missing",Table1_17[[#This Row],[outlier_flag]]="Outliers"),"Review","Valid")</f>
        <v>Valid</v>
      </c>
    </row>
    <row r="9484" spans="1:16">
      <c r="A9484" t="s">
        <v>20452</v>
      </c>
      <c r="B9484" s="1">
        <v>45121</v>
      </c>
      <c r="C9484">
        <v>-37010.120000000003</v>
      </c>
      <c r="D9484" t="s">
        <v>1478</v>
      </c>
      <c r="E9484" t="s">
        <v>7</v>
      </c>
      <c r="F9484" t="s">
        <v>271</v>
      </c>
      <c r="G9484" t="s">
        <v>8</v>
      </c>
      <c r="I9484" t="s">
        <v>191</v>
      </c>
      <c r="J9484" t="s">
        <v>31773</v>
      </c>
      <c r="K9484" t="s">
        <v>22291</v>
      </c>
      <c r="L9484" t="s">
        <v>22291</v>
      </c>
      <c r="M9484" t="s">
        <v>22291</v>
      </c>
      <c r="N9484" t="str">
        <f t="shared" si="148"/>
        <v>OK</v>
      </c>
      <c r="O9484" t="str">
        <f>IF(OR(Table1_17[[#This Row],[amount]]&lt;$Y$8,Table1_17[[#This Row],[amount]]&gt;$Y$7),"Outlier","Normal")</f>
        <v>Normal</v>
      </c>
      <c r="P9484" t="str">
        <f>IF(OR(Table1_17[[#This Row],[missing_flag]]="Missing",Table1_17[[#This Row],[outlier_flag]]="Outliers"),"Review","Valid")</f>
        <v>Valid</v>
      </c>
    </row>
    <row r="9485" spans="1:16">
      <c r="A9485" t="s">
        <v>20454</v>
      </c>
      <c r="B9485" s="1">
        <v>45168</v>
      </c>
      <c r="C9485">
        <v>136250.85999999999</v>
      </c>
      <c r="D9485" t="s">
        <v>1483</v>
      </c>
      <c r="E9485" t="s">
        <v>1484</v>
      </c>
      <c r="F9485" t="s">
        <v>264</v>
      </c>
      <c r="G9485" t="s">
        <v>13</v>
      </c>
      <c r="H9485" t="s">
        <v>1217</v>
      </c>
      <c r="J9485" t="s">
        <v>31774</v>
      </c>
      <c r="K9485" t="s">
        <v>22291</v>
      </c>
      <c r="L9485" t="s">
        <v>22291</v>
      </c>
      <c r="M9485" t="s">
        <v>22291</v>
      </c>
      <c r="N9485" t="str">
        <f t="shared" si="148"/>
        <v>OK</v>
      </c>
      <c r="O9485" t="str">
        <f>IF(OR(Table1_17[[#This Row],[amount]]&lt;$Y$8,Table1_17[[#This Row],[amount]]&gt;$Y$7),"Outlier","Normal")</f>
        <v>Normal</v>
      </c>
      <c r="P9485" t="str">
        <f>IF(OR(Table1_17[[#This Row],[missing_flag]]="Missing",Table1_17[[#This Row],[outlier_flag]]="Outliers"),"Review","Valid")</f>
        <v>Valid</v>
      </c>
    </row>
    <row r="9486" spans="1:16">
      <c r="A9486" t="s">
        <v>20456</v>
      </c>
      <c r="B9486" s="1">
        <v>44722</v>
      </c>
      <c r="C9486">
        <v>-10311.65</v>
      </c>
      <c r="D9486" t="s">
        <v>1478</v>
      </c>
      <c r="E9486" t="s">
        <v>36</v>
      </c>
      <c r="F9486" t="s">
        <v>264</v>
      </c>
      <c r="G9486" t="s">
        <v>13</v>
      </c>
      <c r="I9486" t="s">
        <v>209</v>
      </c>
      <c r="J9486" t="s">
        <v>31775</v>
      </c>
      <c r="K9486" t="s">
        <v>22291</v>
      </c>
      <c r="L9486" t="s">
        <v>22291</v>
      </c>
      <c r="M9486" t="s">
        <v>22291</v>
      </c>
      <c r="N9486" t="str">
        <f t="shared" si="148"/>
        <v>OK</v>
      </c>
      <c r="O9486" t="str">
        <f>IF(OR(Table1_17[[#This Row],[amount]]&lt;$Y$8,Table1_17[[#This Row],[amount]]&gt;$Y$7),"Outlier","Normal")</f>
        <v>Normal</v>
      </c>
      <c r="P9486" t="str">
        <f>IF(OR(Table1_17[[#This Row],[missing_flag]]="Missing",Table1_17[[#This Row],[outlier_flag]]="Outliers"),"Review","Valid")</f>
        <v>Valid</v>
      </c>
    </row>
    <row r="9487" spans="1:16">
      <c r="A9487" t="s">
        <v>20458</v>
      </c>
      <c r="B9487" s="1">
        <v>44576</v>
      </c>
      <c r="C9487">
        <v>135408.75</v>
      </c>
      <c r="D9487" t="s">
        <v>1483</v>
      </c>
      <c r="E9487" t="s">
        <v>1484</v>
      </c>
      <c r="F9487" t="s">
        <v>271</v>
      </c>
      <c r="G9487" t="s">
        <v>8</v>
      </c>
      <c r="H9487" t="s">
        <v>1053</v>
      </c>
      <c r="J9487" t="s">
        <v>31776</v>
      </c>
      <c r="K9487" t="s">
        <v>22291</v>
      </c>
      <c r="L9487" t="s">
        <v>22291</v>
      </c>
      <c r="M9487" t="s">
        <v>22291</v>
      </c>
      <c r="N9487" t="str">
        <f t="shared" si="148"/>
        <v>OK</v>
      </c>
      <c r="O9487" t="str">
        <f>IF(OR(Table1_17[[#This Row],[amount]]&lt;$Y$8,Table1_17[[#This Row],[amount]]&gt;$Y$7),"Outlier","Normal")</f>
        <v>Normal</v>
      </c>
      <c r="P9487" t="str">
        <f>IF(OR(Table1_17[[#This Row],[missing_flag]]="Missing",Table1_17[[#This Row],[outlier_flag]]="Outliers"),"Review","Valid")</f>
        <v>Valid</v>
      </c>
    </row>
    <row r="9488" spans="1:16">
      <c r="A9488" t="s">
        <v>20460</v>
      </c>
      <c r="B9488" s="1">
        <v>44923</v>
      </c>
      <c r="C9488">
        <v>105180.5</v>
      </c>
      <c r="D9488" t="s">
        <v>1483</v>
      </c>
      <c r="E9488" t="s">
        <v>1499</v>
      </c>
      <c r="F9488" t="s">
        <v>271</v>
      </c>
      <c r="G9488" t="s">
        <v>17</v>
      </c>
      <c r="H9488" t="s">
        <v>1183</v>
      </c>
      <c r="J9488" t="s">
        <v>31777</v>
      </c>
      <c r="K9488" t="s">
        <v>22291</v>
      </c>
      <c r="L9488" t="s">
        <v>22291</v>
      </c>
      <c r="M9488" t="s">
        <v>22291</v>
      </c>
      <c r="N9488" t="str">
        <f t="shared" si="148"/>
        <v>OK</v>
      </c>
      <c r="O9488" t="str">
        <f>IF(OR(Table1_17[[#This Row],[amount]]&lt;$Y$8,Table1_17[[#This Row],[amount]]&gt;$Y$7),"Outlier","Normal")</f>
        <v>Normal</v>
      </c>
      <c r="P9488" t="str">
        <f>IF(OR(Table1_17[[#This Row],[missing_flag]]="Missing",Table1_17[[#This Row],[outlier_flag]]="Outliers"),"Review","Valid")</f>
        <v>Valid</v>
      </c>
    </row>
    <row r="9489" spans="1:16">
      <c r="A9489" t="s">
        <v>20462</v>
      </c>
      <c r="B9489" s="1">
        <v>45042</v>
      </c>
      <c r="C9489">
        <v>86411.35</v>
      </c>
      <c r="D9489" t="s">
        <v>1483</v>
      </c>
      <c r="E9489" t="s">
        <v>1499</v>
      </c>
      <c r="F9489" t="s">
        <v>268</v>
      </c>
      <c r="G9489" t="s">
        <v>13</v>
      </c>
      <c r="H9489" t="s">
        <v>836</v>
      </c>
      <c r="J9489" t="s">
        <v>31778</v>
      </c>
      <c r="K9489" t="s">
        <v>22291</v>
      </c>
      <c r="L9489" t="s">
        <v>22291</v>
      </c>
      <c r="M9489" t="s">
        <v>22291</v>
      </c>
      <c r="N9489" t="str">
        <f t="shared" si="148"/>
        <v>OK</v>
      </c>
      <c r="O9489" t="str">
        <f>IF(OR(Table1_17[[#This Row],[amount]]&lt;$Y$8,Table1_17[[#This Row],[amount]]&gt;$Y$7),"Outlier","Normal")</f>
        <v>Normal</v>
      </c>
      <c r="P9489" t="str">
        <f>IF(OR(Table1_17[[#This Row],[missing_flag]]="Missing",Table1_17[[#This Row],[outlier_flag]]="Outliers"),"Review","Valid")</f>
        <v>Valid</v>
      </c>
    </row>
    <row r="9490" spans="1:16">
      <c r="A9490" t="s">
        <v>20464</v>
      </c>
      <c r="B9490" s="1">
        <v>45050</v>
      </c>
      <c r="C9490">
        <v>125417.77</v>
      </c>
      <c r="D9490" t="s">
        <v>1483</v>
      </c>
      <c r="E9490" t="s">
        <v>1484</v>
      </c>
      <c r="F9490" t="s">
        <v>264</v>
      </c>
      <c r="G9490" t="s">
        <v>29</v>
      </c>
      <c r="H9490" t="s">
        <v>1223</v>
      </c>
      <c r="J9490" t="s">
        <v>31779</v>
      </c>
      <c r="K9490" t="s">
        <v>22291</v>
      </c>
      <c r="L9490" t="s">
        <v>22291</v>
      </c>
      <c r="M9490" t="s">
        <v>22291</v>
      </c>
      <c r="N9490" t="str">
        <f t="shared" si="148"/>
        <v>OK</v>
      </c>
      <c r="O9490" t="str">
        <f>IF(OR(Table1_17[[#This Row],[amount]]&lt;$Y$8,Table1_17[[#This Row],[amount]]&gt;$Y$7),"Outlier","Normal")</f>
        <v>Normal</v>
      </c>
      <c r="P9490" t="str">
        <f>IF(OR(Table1_17[[#This Row],[missing_flag]]="Missing",Table1_17[[#This Row],[outlier_flag]]="Outliers"),"Review","Valid")</f>
        <v>Valid</v>
      </c>
    </row>
    <row r="9491" spans="1:16">
      <c r="A9491" t="s">
        <v>20466</v>
      </c>
      <c r="B9491" s="1">
        <v>45239</v>
      </c>
      <c r="C9491">
        <v>-49528.35</v>
      </c>
      <c r="D9491" t="s">
        <v>1478</v>
      </c>
      <c r="E9491" t="s">
        <v>36</v>
      </c>
      <c r="F9491" t="s">
        <v>271</v>
      </c>
      <c r="G9491" t="s">
        <v>13</v>
      </c>
      <c r="I9491" t="s">
        <v>248</v>
      </c>
      <c r="J9491" t="s">
        <v>31780</v>
      </c>
      <c r="K9491" t="s">
        <v>22291</v>
      </c>
      <c r="L9491" t="s">
        <v>22291</v>
      </c>
      <c r="M9491" t="s">
        <v>22291</v>
      </c>
      <c r="N9491" t="str">
        <f t="shared" si="148"/>
        <v>OK</v>
      </c>
      <c r="O9491" t="str">
        <f>IF(OR(Table1_17[[#This Row],[amount]]&lt;$Y$8,Table1_17[[#This Row],[amount]]&gt;$Y$7),"Outlier","Normal")</f>
        <v>Normal</v>
      </c>
      <c r="P9491" t="str">
        <f>IF(OR(Table1_17[[#This Row],[missing_flag]]="Missing",Table1_17[[#This Row],[outlier_flag]]="Outliers"),"Review","Valid")</f>
        <v>Valid</v>
      </c>
    </row>
    <row r="9492" spans="1:16">
      <c r="A9492" t="s">
        <v>20468</v>
      </c>
      <c r="B9492" s="1">
        <v>44601</v>
      </c>
      <c r="C9492">
        <v>175578.75</v>
      </c>
      <c r="D9492" t="s">
        <v>1483</v>
      </c>
      <c r="E9492" t="s">
        <v>1499</v>
      </c>
      <c r="F9492" t="s">
        <v>264</v>
      </c>
      <c r="G9492" t="s">
        <v>29</v>
      </c>
      <c r="H9492" t="s">
        <v>981</v>
      </c>
      <c r="J9492" t="s">
        <v>31781</v>
      </c>
      <c r="K9492" t="s">
        <v>22291</v>
      </c>
      <c r="L9492" t="s">
        <v>22291</v>
      </c>
      <c r="M9492" t="s">
        <v>22291</v>
      </c>
      <c r="N9492" t="str">
        <f t="shared" si="148"/>
        <v>OK</v>
      </c>
      <c r="O9492" t="str">
        <f>IF(OR(Table1_17[[#This Row],[amount]]&lt;$Y$8,Table1_17[[#This Row],[amount]]&gt;$Y$7),"Outlier","Normal")</f>
        <v>Normal</v>
      </c>
      <c r="P9492" t="str">
        <f>IF(OR(Table1_17[[#This Row],[missing_flag]]="Missing",Table1_17[[#This Row],[outlier_flag]]="Outliers"),"Review","Valid")</f>
        <v>Valid</v>
      </c>
    </row>
    <row r="9493" spans="1:16">
      <c r="A9493" t="s">
        <v>20470</v>
      </c>
      <c r="B9493" s="1">
        <v>45270</v>
      </c>
      <c r="C9493">
        <v>-57968.76</v>
      </c>
      <c r="D9493" t="s">
        <v>1478</v>
      </c>
      <c r="E9493" t="s">
        <v>20</v>
      </c>
      <c r="F9493" t="s">
        <v>264</v>
      </c>
      <c r="G9493" t="s">
        <v>29</v>
      </c>
      <c r="I9493" t="s">
        <v>51</v>
      </c>
      <c r="J9493" t="s">
        <v>31782</v>
      </c>
      <c r="K9493" t="s">
        <v>22291</v>
      </c>
      <c r="L9493" t="s">
        <v>22291</v>
      </c>
      <c r="M9493" t="s">
        <v>22291</v>
      </c>
      <c r="N9493" t="str">
        <f t="shared" si="148"/>
        <v>OK</v>
      </c>
      <c r="O9493" t="str">
        <f>IF(OR(Table1_17[[#This Row],[amount]]&lt;$Y$8,Table1_17[[#This Row],[amount]]&gt;$Y$7),"Outlier","Normal")</f>
        <v>Normal</v>
      </c>
      <c r="P9493" t="str">
        <f>IF(OR(Table1_17[[#This Row],[missing_flag]]="Missing",Table1_17[[#This Row],[outlier_flag]]="Outliers"),"Review","Valid")</f>
        <v>Valid</v>
      </c>
    </row>
    <row r="9494" spans="1:16">
      <c r="A9494" t="s">
        <v>20472</v>
      </c>
      <c r="B9494" s="1">
        <v>45136</v>
      </c>
      <c r="C9494">
        <v>52974.03</v>
      </c>
      <c r="D9494" t="s">
        <v>1483</v>
      </c>
      <c r="E9494" t="s">
        <v>1484</v>
      </c>
      <c r="F9494" t="s">
        <v>268</v>
      </c>
      <c r="G9494" t="s">
        <v>17</v>
      </c>
      <c r="H9494" t="s">
        <v>1187</v>
      </c>
      <c r="J9494" t="s">
        <v>31783</v>
      </c>
      <c r="K9494" t="s">
        <v>22291</v>
      </c>
      <c r="L9494" t="s">
        <v>22291</v>
      </c>
      <c r="M9494" t="s">
        <v>22291</v>
      </c>
      <c r="N9494" t="str">
        <f t="shared" si="148"/>
        <v>OK</v>
      </c>
      <c r="O9494" t="str">
        <f>IF(OR(Table1_17[[#This Row],[amount]]&lt;$Y$8,Table1_17[[#This Row],[amount]]&gt;$Y$7),"Outlier","Normal")</f>
        <v>Normal</v>
      </c>
      <c r="P9494" t="str">
        <f>IF(OR(Table1_17[[#This Row],[missing_flag]]="Missing",Table1_17[[#This Row],[outlier_flag]]="Outliers"),"Review","Valid")</f>
        <v>Valid</v>
      </c>
    </row>
    <row r="9495" spans="1:16">
      <c r="A9495" t="s">
        <v>20474</v>
      </c>
      <c r="B9495" s="1">
        <v>44737</v>
      </c>
      <c r="C9495">
        <v>-23432.67</v>
      </c>
      <c r="D9495" t="s">
        <v>1478</v>
      </c>
      <c r="E9495" t="s">
        <v>20</v>
      </c>
      <c r="F9495" t="s">
        <v>268</v>
      </c>
      <c r="G9495" t="s">
        <v>8</v>
      </c>
      <c r="I9495" t="s">
        <v>123</v>
      </c>
      <c r="J9495" t="s">
        <v>31784</v>
      </c>
      <c r="K9495" t="s">
        <v>22291</v>
      </c>
      <c r="L9495" t="s">
        <v>22291</v>
      </c>
      <c r="M9495" t="s">
        <v>22291</v>
      </c>
      <c r="N9495" t="str">
        <f t="shared" si="148"/>
        <v>OK</v>
      </c>
      <c r="O9495" t="str">
        <f>IF(OR(Table1_17[[#This Row],[amount]]&lt;$Y$8,Table1_17[[#This Row],[amount]]&gt;$Y$7),"Outlier","Normal")</f>
        <v>Normal</v>
      </c>
      <c r="P9495" t="str">
        <f>IF(OR(Table1_17[[#This Row],[missing_flag]]="Missing",Table1_17[[#This Row],[outlier_flag]]="Outliers"),"Review","Valid")</f>
        <v>Valid</v>
      </c>
    </row>
    <row r="9496" spans="1:16">
      <c r="A9496" t="s">
        <v>20476</v>
      </c>
      <c r="B9496" s="1">
        <v>44673</v>
      </c>
      <c r="C9496">
        <v>187965.08</v>
      </c>
      <c r="D9496" t="s">
        <v>1483</v>
      </c>
      <c r="E9496" t="s">
        <v>1484</v>
      </c>
      <c r="F9496" t="s">
        <v>271</v>
      </c>
      <c r="G9496" t="s">
        <v>8</v>
      </c>
      <c r="H9496" t="s">
        <v>1245</v>
      </c>
      <c r="J9496" t="s">
        <v>31785</v>
      </c>
      <c r="K9496" t="s">
        <v>22291</v>
      </c>
      <c r="L9496" t="s">
        <v>22291</v>
      </c>
      <c r="M9496" t="s">
        <v>22291</v>
      </c>
      <c r="N9496" t="str">
        <f t="shared" si="148"/>
        <v>OK</v>
      </c>
      <c r="O9496" t="str">
        <f>IF(OR(Table1_17[[#This Row],[amount]]&lt;$Y$8,Table1_17[[#This Row],[amount]]&gt;$Y$7),"Outlier","Normal")</f>
        <v>Normal</v>
      </c>
      <c r="P9496" t="str">
        <f>IF(OR(Table1_17[[#This Row],[missing_flag]]="Missing",Table1_17[[#This Row],[outlier_flag]]="Outliers"),"Review","Valid")</f>
        <v>Valid</v>
      </c>
    </row>
    <row r="9497" spans="1:16">
      <c r="A9497" t="s">
        <v>20478</v>
      </c>
      <c r="B9497" s="1">
        <v>45154</v>
      </c>
      <c r="C9497">
        <v>-30850.58</v>
      </c>
      <c r="D9497" t="s">
        <v>1478</v>
      </c>
      <c r="E9497" t="s">
        <v>1509</v>
      </c>
      <c r="F9497" t="s">
        <v>268</v>
      </c>
      <c r="G9497" t="s">
        <v>13</v>
      </c>
      <c r="I9497" t="s">
        <v>229</v>
      </c>
      <c r="J9497" t="s">
        <v>31786</v>
      </c>
      <c r="K9497" t="s">
        <v>22291</v>
      </c>
      <c r="L9497" t="s">
        <v>22291</v>
      </c>
      <c r="M9497" t="s">
        <v>22291</v>
      </c>
      <c r="N9497" t="str">
        <f t="shared" si="148"/>
        <v>OK</v>
      </c>
      <c r="O9497" t="str">
        <f>IF(OR(Table1_17[[#This Row],[amount]]&lt;$Y$8,Table1_17[[#This Row],[amount]]&gt;$Y$7),"Outlier","Normal")</f>
        <v>Normal</v>
      </c>
      <c r="P9497" t="str">
        <f>IF(OR(Table1_17[[#This Row],[missing_flag]]="Missing",Table1_17[[#This Row],[outlier_flag]]="Outliers"),"Review","Valid")</f>
        <v>Valid</v>
      </c>
    </row>
    <row r="9498" spans="1:16">
      <c r="A9498" t="s">
        <v>20480</v>
      </c>
      <c r="B9498" s="1">
        <v>44936</v>
      </c>
      <c r="C9498">
        <v>126659.02</v>
      </c>
      <c r="D9498" t="s">
        <v>1483</v>
      </c>
      <c r="E9498" t="s">
        <v>1487</v>
      </c>
      <c r="F9498" t="s">
        <v>268</v>
      </c>
      <c r="G9498" t="s">
        <v>8</v>
      </c>
      <c r="H9498" t="s">
        <v>1197</v>
      </c>
      <c r="J9498" t="s">
        <v>31787</v>
      </c>
      <c r="K9498" t="s">
        <v>22291</v>
      </c>
      <c r="L9498" t="s">
        <v>22291</v>
      </c>
      <c r="M9498" t="s">
        <v>22291</v>
      </c>
      <c r="N9498" t="str">
        <f t="shared" si="148"/>
        <v>OK</v>
      </c>
      <c r="O9498" t="str">
        <f>IF(OR(Table1_17[[#This Row],[amount]]&lt;$Y$8,Table1_17[[#This Row],[amount]]&gt;$Y$7),"Outlier","Normal")</f>
        <v>Normal</v>
      </c>
      <c r="P9498" t="str">
        <f>IF(OR(Table1_17[[#This Row],[missing_flag]]="Missing",Table1_17[[#This Row],[outlier_flag]]="Outliers"),"Review","Valid")</f>
        <v>Valid</v>
      </c>
    </row>
    <row r="9499" spans="1:16">
      <c r="A9499" t="s">
        <v>20482</v>
      </c>
      <c r="B9499" s="1">
        <v>45201</v>
      </c>
      <c r="C9499">
        <v>127412.85</v>
      </c>
      <c r="D9499" t="s">
        <v>1483</v>
      </c>
      <c r="E9499" t="s">
        <v>1499</v>
      </c>
      <c r="F9499" t="s">
        <v>268</v>
      </c>
      <c r="G9499" t="s">
        <v>8</v>
      </c>
      <c r="H9499" t="s">
        <v>1193</v>
      </c>
      <c r="J9499" t="s">
        <v>31788</v>
      </c>
      <c r="K9499" t="s">
        <v>22291</v>
      </c>
      <c r="L9499" t="s">
        <v>22291</v>
      </c>
      <c r="M9499" t="s">
        <v>22291</v>
      </c>
      <c r="N9499" t="str">
        <f t="shared" si="148"/>
        <v>OK</v>
      </c>
      <c r="O9499" t="str">
        <f>IF(OR(Table1_17[[#This Row],[amount]]&lt;$Y$8,Table1_17[[#This Row],[amount]]&gt;$Y$7),"Outlier","Normal")</f>
        <v>Normal</v>
      </c>
      <c r="P9499" t="str">
        <f>IF(OR(Table1_17[[#This Row],[missing_flag]]="Missing",Table1_17[[#This Row],[outlier_flag]]="Outliers"),"Review","Valid")</f>
        <v>Valid</v>
      </c>
    </row>
    <row r="9500" spans="1:16">
      <c r="A9500" t="s">
        <v>20484</v>
      </c>
      <c r="B9500" s="1">
        <v>45285</v>
      </c>
      <c r="C9500">
        <v>208570.14</v>
      </c>
      <c r="D9500" t="s">
        <v>1483</v>
      </c>
      <c r="E9500" t="s">
        <v>1499</v>
      </c>
      <c r="F9500" t="s">
        <v>268</v>
      </c>
      <c r="G9500" t="s">
        <v>8</v>
      </c>
      <c r="H9500" t="s">
        <v>1105</v>
      </c>
      <c r="J9500" t="s">
        <v>31789</v>
      </c>
      <c r="K9500" t="s">
        <v>22291</v>
      </c>
      <c r="L9500" t="s">
        <v>22291</v>
      </c>
      <c r="M9500" t="s">
        <v>22291</v>
      </c>
      <c r="N9500" t="str">
        <f t="shared" si="148"/>
        <v>OK</v>
      </c>
      <c r="O9500" t="str">
        <f>IF(OR(Table1_17[[#This Row],[amount]]&lt;$Y$8,Table1_17[[#This Row],[amount]]&gt;$Y$7),"Outlier","Normal")</f>
        <v>Normal</v>
      </c>
      <c r="P9500" t="str">
        <f>IF(OR(Table1_17[[#This Row],[missing_flag]]="Missing",Table1_17[[#This Row],[outlier_flag]]="Outliers"),"Review","Valid")</f>
        <v>Valid</v>
      </c>
    </row>
    <row r="9501" spans="1:16">
      <c r="A9501" t="s">
        <v>20486</v>
      </c>
      <c r="B9501" s="1">
        <v>45241</v>
      </c>
      <c r="C9501">
        <v>179919.45</v>
      </c>
      <c r="D9501" t="s">
        <v>1483</v>
      </c>
      <c r="E9501" t="s">
        <v>1487</v>
      </c>
      <c r="F9501" t="s">
        <v>268</v>
      </c>
      <c r="G9501" t="s">
        <v>29</v>
      </c>
      <c r="H9501" t="s">
        <v>810</v>
      </c>
      <c r="J9501" t="s">
        <v>31790</v>
      </c>
      <c r="K9501" t="s">
        <v>22291</v>
      </c>
      <c r="L9501" t="s">
        <v>22291</v>
      </c>
      <c r="M9501" t="s">
        <v>22291</v>
      </c>
      <c r="N9501" t="str">
        <f t="shared" si="148"/>
        <v>OK</v>
      </c>
      <c r="O9501" t="str">
        <f>IF(OR(Table1_17[[#This Row],[amount]]&lt;$Y$8,Table1_17[[#This Row],[amount]]&gt;$Y$7),"Outlier","Normal")</f>
        <v>Normal</v>
      </c>
      <c r="P9501" t="str">
        <f>IF(OR(Table1_17[[#This Row],[missing_flag]]="Missing",Table1_17[[#This Row],[outlier_flag]]="Outliers"),"Review","Valid")</f>
        <v>Valid</v>
      </c>
    </row>
    <row r="9502" spans="1:16">
      <c r="A9502" t="s">
        <v>20488</v>
      </c>
      <c r="B9502" s="1">
        <v>44907</v>
      </c>
      <c r="C9502">
        <v>184378.99</v>
      </c>
      <c r="D9502" t="s">
        <v>1483</v>
      </c>
      <c r="E9502" t="s">
        <v>1487</v>
      </c>
      <c r="F9502" t="s">
        <v>264</v>
      </c>
      <c r="G9502" t="s">
        <v>13</v>
      </c>
      <c r="H9502" t="s">
        <v>810</v>
      </c>
      <c r="J9502" t="s">
        <v>31791</v>
      </c>
      <c r="K9502" t="s">
        <v>22291</v>
      </c>
      <c r="L9502" t="s">
        <v>22291</v>
      </c>
      <c r="M9502" t="s">
        <v>22291</v>
      </c>
      <c r="N9502" t="str">
        <f t="shared" si="148"/>
        <v>OK</v>
      </c>
      <c r="O9502" t="str">
        <f>IF(OR(Table1_17[[#This Row],[amount]]&lt;$Y$8,Table1_17[[#This Row],[amount]]&gt;$Y$7),"Outlier","Normal")</f>
        <v>Normal</v>
      </c>
      <c r="P9502" t="str">
        <f>IF(OR(Table1_17[[#This Row],[missing_flag]]="Missing",Table1_17[[#This Row],[outlier_flag]]="Outliers"),"Review","Valid")</f>
        <v>Valid</v>
      </c>
    </row>
    <row r="9503" spans="1:16">
      <c r="A9503" t="s">
        <v>20490</v>
      </c>
      <c r="B9503" s="1">
        <v>45101</v>
      </c>
      <c r="C9503">
        <v>10333.82</v>
      </c>
      <c r="D9503" t="s">
        <v>1924</v>
      </c>
      <c r="E9503" t="s">
        <v>1924</v>
      </c>
      <c r="F9503" t="s">
        <v>268</v>
      </c>
      <c r="G9503" t="s">
        <v>8</v>
      </c>
      <c r="J9503" t="s">
        <v>31792</v>
      </c>
      <c r="K9503" t="s">
        <v>22291</v>
      </c>
      <c r="L9503" t="s">
        <v>22291</v>
      </c>
      <c r="M9503" t="s">
        <v>22291</v>
      </c>
      <c r="N9503" t="str">
        <f t="shared" si="148"/>
        <v>OK</v>
      </c>
      <c r="O9503" t="str">
        <f>IF(OR(Table1_17[[#This Row],[amount]]&lt;$Y$8,Table1_17[[#This Row],[amount]]&gt;$Y$7),"Outlier","Normal")</f>
        <v>Normal</v>
      </c>
      <c r="P9503" t="str">
        <f>IF(OR(Table1_17[[#This Row],[missing_flag]]="Missing",Table1_17[[#This Row],[outlier_flag]]="Outliers"),"Review","Valid")</f>
        <v>Valid</v>
      </c>
    </row>
    <row r="9504" spans="1:16">
      <c r="A9504" t="s">
        <v>20492</v>
      </c>
      <c r="B9504" s="1">
        <v>44887</v>
      </c>
      <c r="C9504">
        <v>260120.23</v>
      </c>
      <c r="D9504" t="s">
        <v>1483</v>
      </c>
      <c r="E9504" t="s">
        <v>1487</v>
      </c>
      <c r="F9504" t="s">
        <v>271</v>
      </c>
      <c r="G9504" t="s">
        <v>13</v>
      </c>
      <c r="H9504" t="s">
        <v>1287</v>
      </c>
      <c r="J9504" t="s">
        <v>31793</v>
      </c>
      <c r="K9504" t="s">
        <v>22291</v>
      </c>
      <c r="L9504" t="s">
        <v>22291</v>
      </c>
      <c r="M9504" t="s">
        <v>22291</v>
      </c>
      <c r="N9504" t="str">
        <f t="shared" si="148"/>
        <v>OK</v>
      </c>
      <c r="O9504" t="str">
        <f>IF(OR(Table1_17[[#This Row],[amount]]&lt;$Y$8,Table1_17[[#This Row],[amount]]&gt;$Y$7),"Outlier","Normal")</f>
        <v>Normal</v>
      </c>
      <c r="P9504" t="str">
        <f>IF(OR(Table1_17[[#This Row],[missing_flag]]="Missing",Table1_17[[#This Row],[outlier_flag]]="Outliers"),"Review","Valid")</f>
        <v>Valid</v>
      </c>
    </row>
    <row r="9505" spans="1:16">
      <c r="A9505" t="s">
        <v>20494</v>
      </c>
      <c r="B9505" s="1">
        <v>44851</v>
      </c>
      <c r="C9505">
        <v>135180.32</v>
      </c>
      <c r="D9505" t="s">
        <v>1483</v>
      </c>
      <c r="E9505" t="s">
        <v>1499</v>
      </c>
      <c r="F9505" t="s">
        <v>264</v>
      </c>
      <c r="G9505" t="s">
        <v>17</v>
      </c>
      <c r="H9505" t="s">
        <v>1387</v>
      </c>
      <c r="J9505" t="s">
        <v>31794</v>
      </c>
      <c r="K9505" t="s">
        <v>22291</v>
      </c>
      <c r="L9505" t="s">
        <v>22291</v>
      </c>
      <c r="M9505" t="s">
        <v>22291</v>
      </c>
      <c r="N9505" t="str">
        <f t="shared" si="148"/>
        <v>OK</v>
      </c>
      <c r="O9505" t="str">
        <f>IF(OR(Table1_17[[#This Row],[amount]]&lt;$Y$8,Table1_17[[#This Row],[amount]]&gt;$Y$7),"Outlier","Normal")</f>
        <v>Normal</v>
      </c>
      <c r="P9505" t="str">
        <f>IF(OR(Table1_17[[#This Row],[missing_flag]]="Missing",Table1_17[[#This Row],[outlier_flag]]="Outliers"),"Review","Valid")</f>
        <v>Valid</v>
      </c>
    </row>
    <row r="9506" spans="1:16">
      <c r="A9506" t="s">
        <v>20496</v>
      </c>
      <c r="B9506" s="1">
        <v>44927</v>
      </c>
      <c r="C9506">
        <v>-76358.679999999993</v>
      </c>
      <c r="D9506" t="s">
        <v>1478</v>
      </c>
      <c r="E9506" t="s">
        <v>36</v>
      </c>
      <c r="F9506" t="s">
        <v>264</v>
      </c>
      <c r="G9506" t="s">
        <v>13</v>
      </c>
      <c r="I9506" t="s">
        <v>61</v>
      </c>
      <c r="J9506" t="s">
        <v>31795</v>
      </c>
      <c r="K9506" t="s">
        <v>22291</v>
      </c>
      <c r="L9506" t="s">
        <v>22291</v>
      </c>
      <c r="M9506" t="s">
        <v>22291</v>
      </c>
      <c r="N9506" t="str">
        <f t="shared" si="148"/>
        <v>OK</v>
      </c>
      <c r="O9506" t="str">
        <f>IF(OR(Table1_17[[#This Row],[amount]]&lt;$Y$8,Table1_17[[#This Row],[amount]]&gt;$Y$7),"Outlier","Normal")</f>
        <v>Normal</v>
      </c>
      <c r="P9506" t="str">
        <f>IF(OR(Table1_17[[#This Row],[missing_flag]]="Missing",Table1_17[[#This Row],[outlier_flag]]="Outliers"),"Review","Valid")</f>
        <v>Valid</v>
      </c>
    </row>
    <row r="9507" spans="1:16">
      <c r="A9507" t="s">
        <v>20498</v>
      </c>
      <c r="B9507" s="1">
        <v>45064</v>
      </c>
      <c r="C9507">
        <v>-29684.45</v>
      </c>
      <c r="D9507" t="s">
        <v>1478</v>
      </c>
      <c r="E9507" t="s">
        <v>1509</v>
      </c>
      <c r="F9507" t="s">
        <v>268</v>
      </c>
      <c r="G9507" t="s">
        <v>13</v>
      </c>
      <c r="I9507" t="s">
        <v>135</v>
      </c>
      <c r="J9507" t="s">
        <v>31796</v>
      </c>
      <c r="K9507" t="s">
        <v>22291</v>
      </c>
      <c r="L9507" t="s">
        <v>22291</v>
      </c>
      <c r="M9507" t="s">
        <v>22291</v>
      </c>
      <c r="N9507" t="str">
        <f t="shared" si="148"/>
        <v>OK</v>
      </c>
      <c r="O9507" t="str">
        <f>IF(OR(Table1_17[[#This Row],[amount]]&lt;$Y$8,Table1_17[[#This Row],[amount]]&gt;$Y$7),"Outlier","Normal")</f>
        <v>Normal</v>
      </c>
      <c r="P9507" t="str">
        <f>IF(OR(Table1_17[[#This Row],[missing_flag]]="Missing",Table1_17[[#This Row],[outlier_flag]]="Outliers"),"Review","Valid")</f>
        <v>Valid</v>
      </c>
    </row>
    <row r="9508" spans="1:16">
      <c r="A9508" t="s">
        <v>20500</v>
      </c>
      <c r="B9508" s="1">
        <v>44642</v>
      </c>
      <c r="C9508">
        <v>46697.86</v>
      </c>
      <c r="D9508" t="s">
        <v>1483</v>
      </c>
      <c r="E9508" t="s">
        <v>1484</v>
      </c>
      <c r="F9508" t="s">
        <v>268</v>
      </c>
      <c r="G9508" t="s">
        <v>17</v>
      </c>
      <c r="H9508" t="s">
        <v>1255</v>
      </c>
      <c r="J9508" t="s">
        <v>31797</v>
      </c>
      <c r="K9508" t="s">
        <v>22291</v>
      </c>
      <c r="L9508" t="s">
        <v>22291</v>
      </c>
      <c r="M9508" t="s">
        <v>22291</v>
      </c>
      <c r="N9508" t="str">
        <f t="shared" si="148"/>
        <v>OK</v>
      </c>
      <c r="O9508" t="str">
        <f>IF(OR(Table1_17[[#This Row],[amount]]&lt;$Y$8,Table1_17[[#This Row],[amount]]&gt;$Y$7),"Outlier","Normal")</f>
        <v>Normal</v>
      </c>
      <c r="P9508" t="str">
        <f>IF(OR(Table1_17[[#This Row],[missing_flag]]="Missing",Table1_17[[#This Row],[outlier_flag]]="Outliers"),"Review","Valid")</f>
        <v>Valid</v>
      </c>
    </row>
    <row r="9509" spans="1:16">
      <c r="A9509" t="s">
        <v>20502</v>
      </c>
      <c r="B9509" s="1">
        <v>44696</v>
      </c>
      <c r="C9509">
        <v>-72417.350000000006</v>
      </c>
      <c r="D9509" t="s">
        <v>1478</v>
      </c>
      <c r="E9509" t="s">
        <v>1509</v>
      </c>
      <c r="F9509" t="s">
        <v>268</v>
      </c>
      <c r="G9509" t="s">
        <v>13</v>
      </c>
      <c r="I9509" t="s">
        <v>149</v>
      </c>
      <c r="J9509" t="s">
        <v>31798</v>
      </c>
      <c r="K9509" t="s">
        <v>22291</v>
      </c>
      <c r="L9509" t="s">
        <v>22291</v>
      </c>
      <c r="M9509" t="s">
        <v>22291</v>
      </c>
      <c r="N9509" t="str">
        <f t="shared" si="148"/>
        <v>OK</v>
      </c>
      <c r="O9509" t="str">
        <f>IF(OR(Table1_17[[#This Row],[amount]]&lt;$Y$8,Table1_17[[#This Row],[amount]]&gt;$Y$7),"Outlier","Normal")</f>
        <v>Normal</v>
      </c>
      <c r="P9509" t="str">
        <f>IF(OR(Table1_17[[#This Row],[missing_flag]]="Missing",Table1_17[[#This Row],[outlier_flag]]="Outliers"),"Review","Valid")</f>
        <v>Valid</v>
      </c>
    </row>
    <row r="9510" spans="1:16">
      <c r="A9510" t="s">
        <v>20504</v>
      </c>
      <c r="B9510" s="1">
        <v>45288</v>
      </c>
      <c r="C9510">
        <v>181452.54</v>
      </c>
      <c r="D9510" t="s">
        <v>1483</v>
      </c>
      <c r="E9510" t="s">
        <v>1499</v>
      </c>
      <c r="F9510" t="s">
        <v>264</v>
      </c>
      <c r="G9510" t="s">
        <v>13</v>
      </c>
      <c r="H9510" t="s">
        <v>1395</v>
      </c>
      <c r="J9510" t="s">
        <v>31799</v>
      </c>
      <c r="K9510" t="s">
        <v>22291</v>
      </c>
      <c r="L9510" t="s">
        <v>22291</v>
      </c>
      <c r="M9510" t="s">
        <v>22291</v>
      </c>
      <c r="N9510" t="str">
        <f t="shared" si="148"/>
        <v>OK</v>
      </c>
      <c r="O9510" t="str">
        <f>IF(OR(Table1_17[[#This Row],[amount]]&lt;$Y$8,Table1_17[[#This Row],[amount]]&gt;$Y$7),"Outlier","Normal")</f>
        <v>Normal</v>
      </c>
      <c r="P9510" t="str">
        <f>IF(OR(Table1_17[[#This Row],[missing_flag]]="Missing",Table1_17[[#This Row],[outlier_flag]]="Outliers"),"Review","Valid")</f>
        <v>Valid</v>
      </c>
    </row>
    <row r="9511" spans="1:16">
      <c r="A9511" t="s">
        <v>20506</v>
      </c>
      <c r="B9511" s="1">
        <v>44914</v>
      </c>
      <c r="C9511">
        <v>162475.23000000001</v>
      </c>
      <c r="D9511" t="s">
        <v>1483</v>
      </c>
      <c r="E9511" t="s">
        <v>1499</v>
      </c>
      <c r="F9511" t="s">
        <v>271</v>
      </c>
      <c r="G9511" t="s">
        <v>17</v>
      </c>
      <c r="H9511" t="s">
        <v>1077</v>
      </c>
      <c r="J9511" t="s">
        <v>31800</v>
      </c>
      <c r="K9511" t="s">
        <v>22291</v>
      </c>
      <c r="L9511" t="s">
        <v>22291</v>
      </c>
      <c r="M9511" t="s">
        <v>22291</v>
      </c>
      <c r="N9511" t="str">
        <f t="shared" si="148"/>
        <v>OK</v>
      </c>
      <c r="O9511" t="str">
        <f>IF(OR(Table1_17[[#This Row],[amount]]&lt;$Y$8,Table1_17[[#This Row],[amount]]&gt;$Y$7),"Outlier","Normal")</f>
        <v>Normal</v>
      </c>
      <c r="P9511" t="str">
        <f>IF(OR(Table1_17[[#This Row],[missing_flag]]="Missing",Table1_17[[#This Row],[outlier_flag]]="Outliers"),"Review","Valid")</f>
        <v>Valid</v>
      </c>
    </row>
    <row r="9512" spans="1:16">
      <c r="A9512" t="s">
        <v>20508</v>
      </c>
      <c r="B9512" s="1">
        <v>44840</v>
      </c>
      <c r="C9512">
        <v>128071.83</v>
      </c>
      <c r="D9512" t="s">
        <v>1483</v>
      </c>
      <c r="E9512" t="s">
        <v>1484</v>
      </c>
      <c r="F9512" t="s">
        <v>264</v>
      </c>
      <c r="G9512" t="s">
        <v>29</v>
      </c>
      <c r="H9512" t="s">
        <v>1167</v>
      </c>
      <c r="J9512" t="s">
        <v>31801</v>
      </c>
      <c r="K9512" t="s">
        <v>22291</v>
      </c>
      <c r="L9512" t="s">
        <v>22291</v>
      </c>
      <c r="M9512" t="s">
        <v>22291</v>
      </c>
      <c r="N9512" t="str">
        <f t="shared" si="148"/>
        <v>OK</v>
      </c>
      <c r="O9512" t="str">
        <f>IF(OR(Table1_17[[#This Row],[amount]]&lt;$Y$8,Table1_17[[#This Row],[amount]]&gt;$Y$7),"Outlier","Normal")</f>
        <v>Normal</v>
      </c>
      <c r="P9512" t="str">
        <f>IF(OR(Table1_17[[#This Row],[missing_flag]]="Missing",Table1_17[[#This Row],[outlier_flag]]="Outliers"),"Review","Valid")</f>
        <v>Valid</v>
      </c>
    </row>
    <row r="9513" spans="1:16">
      <c r="A9513" t="s">
        <v>20510</v>
      </c>
      <c r="B9513" s="1">
        <v>44772</v>
      </c>
      <c r="C9513">
        <v>137739.92000000001</v>
      </c>
      <c r="D9513" t="s">
        <v>1483</v>
      </c>
      <c r="E9513" t="s">
        <v>1484</v>
      </c>
      <c r="F9513" t="s">
        <v>264</v>
      </c>
      <c r="G9513" t="s">
        <v>8</v>
      </c>
      <c r="H9513" t="s">
        <v>1079</v>
      </c>
      <c r="J9513" t="s">
        <v>31802</v>
      </c>
      <c r="K9513" t="s">
        <v>22291</v>
      </c>
      <c r="L9513" t="s">
        <v>22291</v>
      </c>
      <c r="M9513" t="s">
        <v>22291</v>
      </c>
      <c r="N9513" t="str">
        <f t="shared" si="148"/>
        <v>OK</v>
      </c>
      <c r="O9513" t="str">
        <f>IF(OR(Table1_17[[#This Row],[amount]]&lt;$Y$8,Table1_17[[#This Row],[amount]]&gt;$Y$7),"Outlier","Normal")</f>
        <v>Normal</v>
      </c>
      <c r="P9513" t="str">
        <f>IF(OR(Table1_17[[#This Row],[missing_flag]]="Missing",Table1_17[[#This Row],[outlier_flag]]="Outliers"),"Review","Valid")</f>
        <v>Valid</v>
      </c>
    </row>
    <row r="9514" spans="1:16">
      <c r="A9514" t="s">
        <v>20512</v>
      </c>
      <c r="B9514" s="1">
        <v>45115</v>
      </c>
      <c r="C9514">
        <v>-18008.330000000002</v>
      </c>
      <c r="D9514" t="s">
        <v>1478</v>
      </c>
      <c r="E9514" t="s">
        <v>1496</v>
      </c>
      <c r="F9514" t="s">
        <v>271</v>
      </c>
      <c r="G9514" t="s">
        <v>17</v>
      </c>
      <c r="I9514" t="s">
        <v>240</v>
      </c>
      <c r="J9514" t="s">
        <v>31803</v>
      </c>
      <c r="K9514" t="s">
        <v>22291</v>
      </c>
      <c r="L9514" t="s">
        <v>22291</v>
      </c>
      <c r="M9514" t="s">
        <v>22291</v>
      </c>
      <c r="N9514" t="str">
        <f t="shared" si="148"/>
        <v>OK</v>
      </c>
      <c r="O9514" t="str">
        <f>IF(OR(Table1_17[[#This Row],[amount]]&lt;$Y$8,Table1_17[[#This Row],[amount]]&gt;$Y$7),"Outlier","Normal")</f>
        <v>Normal</v>
      </c>
      <c r="P9514" t="str">
        <f>IF(OR(Table1_17[[#This Row],[missing_flag]]="Missing",Table1_17[[#This Row],[outlier_flag]]="Outliers"),"Review","Valid")</f>
        <v>Valid</v>
      </c>
    </row>
    <row r="9515" spans="1:16">
      <c r="A9515" t="s">
        <v>20514</v>
      </c>
      <c r="B9515" s="1">
        <v>44648</v>
      </c>
      <c r="C9515">
        <v>272559.27</v>
      </c>
      <c r="D9515" t="s">
        <v>1483</v>
      </c>
      <c r="E9515" t="s">
        <v>1484</v>
      </c>
      <c r="F9515" t="s">
        <v>271</v>
      </c>
      <c r="G9515" t="s">
        <v>13</v>
      </c>
      <c r="H9515" t="s">
        <v>1279</v>
      </c>
      <c r="J9515" t="s">
        <v>31804</v>
      </c>
      <c r="K9515" t="s">
        <v>22291</v>
      </c>
      <c r="L9515" t="s">
        <v>22291</v>
      </c>
      <c r="M9515" t="s">
        <v>22291</v>
      </c>
      <c r="N9515" t="str">
        <f t="shared" si="148"/>
        <v>OK</v>
      </c>
      <c r="O9515" t="str">
        <f>IF(OR(Table1_17[[#This Row],[amount]]&lt;$Y$8,Table1_17[[#This Row],[amount]]&gt;$Y$7),"Outlier","Normal")</f>
        <v>Normal</v>
      </c>
      <c r="P9515" t="str">
        <f>IF(OR(Table1_17[[#This Row],[missing_flag]]="Missing",Table1_17[[#This Row],[outlier_flag]]="Outliers"),"Review","Valid")</f>
        <v>Valid</v>
      </c>
    </row>
    <row r="9516" spans="1:16">
      <c r="A9516" t="s">
        <v>20516</v>
      </c>
      <c r="B9516" s="1">
        <v>44987</v>
      </c>
      <c r="C9516">
        <v>151208.88</v>
      </c>
      <c r="D9516" t="s">
        <v>1483</v>
      </c>
      <c r="E9516" t="s">
        <v>1487</v>
      </c>
      <c r="F9516" t="s">
        <v>268</v>
      </c>
      <c r="G9516" t="s">
        <v>8</v>
      </c>
      <c r="H9516" t="s">
        <v>1401</v>
      </c>
      <c r="J9516" t="s">
        <v>31805</v>
      </c>
      <c r="K9516" t="s">
        <v>22291</v>
      </c>
      <c r="L9516" t="s">
        <v>22291</v>
      </c>
      <c r="M9516" t="s">
        <v>22291</v>
      </c>
      <c r="N9516" t="str">
        <f t="shared" si="148"/>
        <v>OK</v>
      </c>
      <c r="O9516" t="str">
        <f>IF(OR(Table1_17[[#This Row],[amount]]&lt;$Y$8,Table1_17[[#This Row],[amount]]&gt;$Y$7),"Outlier","Normal")</f>
        <v>Normal</v>
      </c>
      <c r="P9516" t="str">
        <f>IF(OR(Table1_17[[#This Row],[missing_flag]]="Missing",Table1_17[[#This Row],[outlier_flag]]="Outliers"),"Review","Valid")</f>
        <v>Valid</v>
      </c>
    </row>
    <row r="9517" spans="1:16">
      <c r="A9517" t="s">
        <v>20518</v>
      </c>
      <c r="B9517" s="1">
        <v>44989</v>
      </c>
      <c r="C9517">
        <v>90196.62</v>
      </c>
      <c r="D9517" t="s">
        <v>1483</v>
      </c>
      <c r="E9517" t="s">
        <v>1484</v>
      </c>
      <c r="F9517" t="s">
        <v>271</v>
      </c>
      <c r="G9517" t="s">
        <v>8</v>
      </c>
      <c r="H9517" t="s">
        <v>1199</v>
      </c>
      <c r="J9517" t="s">
        <v>31806</v>
      </c>
      <c r="K9517" t="s">
        <v>22291</v>
      </c>
      <c r="L9517" t="s">
        <v>22291</v>
      </c>
      <c r="M9517" t="s">
        <v>22291</v>
      </c>
      <c r="N9517" t="str">
        <f t="shared" si="148"/>
        <v>OK</v>
      </c>
      <c r="O9517" t="str">
        <f>IF(OR(Table1_17[[#This Row],[amount]]&lt;$Y$8,Table1_17[[#This Row],[amount]]&gt;$Y$7),"Outlier","Normal")</f>
        <v>Normal</v>
      </c>
      <c r="P9517" t="str">
        <f>IF(OR(Table1_17[[#This Row],[missing_flag]]="Missing",Table1_17[[#This Row],[outlier_flag]]="Outliers"),"Review","Valid")</f>
        <v>Valid</v>
      </c>
    </row>
    <row r="9518" spans="1:16">
      <c r="A9518" t="s">
        <v>20520</v>
      </c>
      <c r="B9518" s="1">
        <v>44584</v>
      </c>
      <c r="C9518">
        <v>219902.54</v>
      </c>
      <c r="D9518" t="s">
        <v>1483</v>
      </c>
      <c r="E9518" t="s">
        <v>1499</v>
      </c>
      <c r="F9518" t="s">
        <v>271</v>
      </c>
      <c r="G9518" t="s">
        <v>8</v>
      </c>
      <c r="H9518" t="s">
        <v>942</v>
      </c>
      <c r="J9518" t="s">
        <v>31807</v>
      </c>
      <c r="K9518" t="s">
        <v>22291</v>
      </c>
      <c r="L9518" t="s">
        <v>22291</v>
      </c>
      <c r="M9518" t="s">
        <v>22291</v>
      </c>
      <c r="N9518" t="str">
        <f t="shared" si="148"/>
        <v>OK</v>
      </c>
      <c r="O9518" t="str">
        <f>IF(OR(Table1_17[[#This Row],[amount]]&lt;$Y$8,Table1_17[[#This Row],[amount]]&gt;$Y$7),"Outlier","Normal")</f>
        <v>Normal</v>
      </c>
      <c r="P9518" t="str">
        <f>IF(OR(Table1_17[[#This Row],[missing_flag]]="Missing",Table1_17[[#This Row],[outlier_flag]]="Outliers"),"Review","Valid")</f>
        <v>Valid</v>
      </c>
    </row>
    <row r="9519" spans="1:16">
      <c r="A9519" t="s">
        <v>20522</v>
      </c>
      <c r="B9519" s="1">
        <v>44691</v>
      </c>
      <c r="C9519">
        <v>-43654.38</v>
      </c>
      <c r="D9519" t="s">
        <v>1478</v>
      </c>
      <c r="E9519" t="s">
        <v>1534</v>
      </c>
      <c r="F9519" t="s">
        <v>264</v>
      </c>
      <c r="G9519" t="s">
        <v>13</v>
      </c>
      <c r="I9519" t="s">
        <v>155</v>
      </c>
      <c r="J9519" t="s">
        <v>31808</v>
      </c>
      <c r="K9519" t="s">
        <v>22291</v>
      </c>
      <c r="L9519" t="s">
        <v>22291</v>
      </c>
      <c r="M9519" t="s">
        <v>22291</v>
      </c>
      <c r="N9519" t="str">
        <f t="shared" si="148"/>
        <v>OK</v>
      </c>
      <c r="O9519" t="str">
        <f>IF(OR(Table1_17[[#This Row],[amount]]&lt;$Y$8,Table1_17[[#This Row],[amount]]&gt;$Y$7),"Outlier","Normal")</f>
        <v>Normal</v>
      </c>
      <c r="P9519" t="str">
        <f>IF(OR(Table1_17[[#This Row],[missing_flag]]="Missing",Table1_17[[#This Row],[outlier_flag]]="Outliers"),"Review","Valid")</f>
        <v>Valid</v>
      </c>
    </row>
    <row r="9520" spans="1:16">
      <c r="A9520" t="s">
        <v>20524</v>
      </c>
      <c r="B9520" s="1">
        <v>45130</v>
      </c>
      <c r="C9520">
        <v>113717.38</v>
      </c>
      <c r="D9520" t="s">
        <v>1483</v>
      </c>
      <c r="E9520" t="s">
        <v>1487</v>
      </c>
      <c r="F9520" t="s">
        <v>271</v>
      </c>
      <c r="G9520" t="s">
        <v>17</v>
      </c>
      <c r="H9520" t="s">
        <v>722</v>
      </c>
      <c r="J9520" t="s">
        <v>31809</v>
      </c>
      <c r="K9520" t="s">
        <v>22291</v>
      </c>
      <c r="L9520" t="s">
        <v>22291</v>
      </c>
      <c r="M9520" t="s">
        <v>22291</v>
      </c>
      <c r="N9520" t="str">
        <f t="shared" si="148"/>
        <v>OK</v>
      </c>
      <c r="O9520" t="str">
        <f>IF(OR(Table1_17[[#This Row],[amount]]&lt;$Y$8,Table1_17[[#This Row],[amount]]&gt;$Y$7),"Outlier","Normal")</f>
        <v>Normal</v>
      </c>
      <c r="P9520" t="str">
        <f>IF(OR(Table1_17[[#This Row],[missing_flag]]="Missing",Table1_17[[#This Row],[outlier_flag]]="Outliers"),"Review","Valid")</f>
        <v>Valid</v>
      </c>
    </row>
    <row r="9521" spans="1:16">
      <c r="A9521" t="s">
        <v>20526</v>
      </c>
      <c r="B9521" s="1">
        <v>44737</v>
      </c>
      <c r="C9521">
        <v>130427.02</v>
      </c>
      <c r="D9521" t="s">
        <v>1483</v>
      </c>
      <c r="E9521" t="s">
        <v>1499</v>
      </c>
      <c r="F9521" t="s">
        <v>271</v>
      </c>
      <c r="G9521" t="s">
        <v>13</v>
      </c>
      <c r="H9521" t="s">
        <v>1059</v>
      </c>
      <c r="J9521" t="s">
        <v>31810</v>
      </c>
      <c r="K9521" t="s">
        <v>22291</v>
      </c>
      <c r="L9521" t="s">
        <v>22291</v>
      </c>
      <c r="M9521" t="s">
        <v>22291</v>
      </c>
      <c r="N9521" t="str">
        <f t="shared" si="148"/>
        <v>OK</v>
      </c>
      <c r="O9521" t="str">
        <f>IF(OR(Table1_17[[#This Row],[amount]]&lt;$Y$8,Table1_17[[#This Row],[amount]]&gt;$Y$7),"Outlier","Normal")</f>
        <v>Normal</v>
      </c>
      <c r="P9521" t="str">
        <f>IF(OR(Table1_17[[#This Row],[missing_flag]]="Missing",Table1_17[[#This Row],[outlier_flag]]="Outliers"),"Review","Valid")</f>
        <v>Valid</v>
      </c>
    </row>
    <row r="9522" spans="1:16">
      <c r="A9522" t="s">
        <v>20528</v>
      </c>
      <c r="B9522" s="1">
        <v>45280</v>
      </c>
      <c r="C9522">
        <v>-25709.39</v>
      </c>
      <c r="D9522" t="s">
        <v>1478</v>
      </c>
      <c r="E9522" t="s">
        <v>20</v>
      </c>
      <c r="F9522" t="s">
        <v>271</v>
      </c>
      <c r="G9522" t="s">
        <v>13</v>
      </c>
      <c r="I9522" t="s">
        <v>27</v>
      </c>
      <c r="J9522" t="s">
        <v>31811</v>
      </c>
      <c r="K9522" t="s">
        <v>22291</v>
      </c>
      <c r="L9522" t="s">
        <v>22291</v>
      </c>
      <c r="M9522" t="s">
        <v>22291</v>
      </c>
      <c r="N9522" t="str">
        <f t="shared" si="148"/>
        <v>OK</v>
      </c>
      <c r="O9522" t="str">
        <f>IF(OR(Table1_17[[#This Row],[amount]]&lt;$Y$8,Table1_17[[#This Row],[amount]]&gt;$Y$7),"Outlier","Normal")</f>
        <v>Normal</v>
      </c>
      <c r="P9522" t="str">
        <f>IF(OR(Table1_17[[#This Row],[missing_flag]]="Missing",Table1_17[[#This Row],[outlier_flag]]="Outliers"),"Review","Valid")</f>
        <v>Valid</v>
      </c>
    </row>
    <row r="9523" spans="1:16">
      <c r="A9523" t="s">
        <v>20530</v>
      </c>
      <c r="B9523" s="1">
        <v>44570</v>
      </c>
      <c r="C9523">
        <v>251558.82</v>
      </c>
      <c r="D9523" t="s">
        <v>1483</v>
      </c>
      <c r="E9523" t="s">
        <v>1487</v>
      </c>
      <c r="F9523" t="s">
        <v>271</v>
      </c>
      <c r="G9523" t="s">
        <v>17</v>
      </c>
      <c r="H9523" t="s">
        <v>981</v>
      </c>
      <c r="J9523" t="s">
        <v>31812</v>
      </c>
      <c r="K9523" t="s">
        <v>22291</v>
      </c>
      <c r="L9523" t="s">
        <v>22291</v>
      </c>
      <c r="M9523" t="s">
        <v>22291</v>
      </c>
      <c r="N9523" t="str">
        <f t="shared" si="148"/>
        <v>OK</v>
      </c>
      <c r="O9523" t="str">
        <f>IF(OR(Table1_17[[#This Row],[amount]]&lt;$Y$8,Table1_17[[#This Row],[amount]]&gt;$Y$7),"Outlier","Normal")</f>
        <v>Normal</v>
      </c>
      <c r="P9523" t="str">
        <f>IF(OR(Table1_17[[#This Row],[missing_flag]]="Missing",Table1_17[[#This Row],[outlier_flag]]="Outliers"),"Review","Valid")</f>
        <v>Valid</v>
      </c>
    </row>
    <row r="9524" spans="1:16">
      <c r="A9524" t="s">
        <v>20532</v>
      </c>
      <c r="B9524" s="1">
        <v>44611</v>
      </c>
      <c r="C9524">
        <v>158269.10999999999</v>
      </c>
      <c r="D9524" t="s">
        <v>1483</v>
      </c>
      <c r="E9524" t="s">
        <v>1499</v>
      </c>
      <c r="F9524" t="s">
        <v>264</v>
      </c>
      <c r="G9524" t="s">
        <v>13</v>
      </c>
      <c r="H9524" t="s">
        <v>1147</v>
      </c>
      <c r="J9524" t="s">
        <v>31813</v>
      </c>
      <c r="K9524" t="s">
        <v>22291</v>
      </c>
      <c r="L9524" t="s">
        <v>22291</v>
      </c>
      <c r="M9524" t="s">
        <v>22291</v>
      </c>
      <c r="N9524" t="str">
        <f t="shared" si="148"/>
        <v>OK</v>
      </c>
      <c r="O9524" t="str">
        <f>IF(OR(Table1_17[[#This Row],[amount]]&lt;$Y$8,Table1_17[[#This Row],[amount]]&gt;$Y$7),"Outlier","Normal")</f>
        <v>Normal</v>
      </c>
      <c r="P9524" t="str">
        <f>IF(OR(Table1_17[[#This Row],[missing_flag]]="Missing",Table1_17[[#This Row],[outlier_flag]]="Outliers"),"Review","Valid")</f>
        <v>Valid</v>
      </c>
    </row>
    <row r="9525" spans="1:16">
      <c r="A9525" t="s">
        <v>20534</v>
      </c>
      <c r="B9525" s="1">
        <v>44970</v>
      </c>
      <c r="C9525">
        <v>165316.71</v>
      </c>
      <c r="D9525" t="s">
        <v>1483</v>
      </c>
      <c r="E9525" t="s">
        <v>1484</v>
      </c>
      <c r="F9525" t="s">
        <v>271</v>
      </c>
      <c r="G9525" t="s">
        <v>17</v>
      </c>
      <c r="H9525" t="s">
        <v>716</v>
      </c>
      <c r="J9525" t="s">
        <v>31814</v>
      </c>
      <c r="K9525" t="s">
        <v>22291</v>
      </c>
      <c r="L9525" t="s">
        <v>22291</v>
      </c>
      <c r="M9525" t="s">
        <v>22291</v>
      </c>
      <c r="N9525" t="str">
        <f t="shared" si="148"/>
        <v>OK</v>
      </c>
      <c r="O9525" t="str">
        <f>IF(OR(Table1_17[[#This Row],[amount]]&lt;$Y$8,Table1_17[[#This Row],[amount]]&gt;$Y$7),"Outlier","Normal")</f>
        <v>Normal</v>
      </c>
      <c r="P9525" t="str">
        <f>IF(OR(Table1_17[[#This Row],[missing_flag]]="Missing",Table1_17[[#This Row],[outlier_flag]]="Outliers"),"Review","Valid")</f>
        <v>Valid</v>
      </c>
    </row>
    <row r="9526" spans="1:16">
      <c r="A9526" t="s">
        <v>20536</v>
      </c>
      <c r="B9526" s="1">
        <v>45276</v>
      </c>
      <c r="C9526">
        <v>263455.65999999997</v>
      </c>
      <c r="D9526" t="s">
        <v>1483</v>
      </c>
      <c r="E9526" t="s">
        <v>1484</v>
      </c>
      <c r="F9526" t="s">
        <v>268</v>
      </c>
      <c r="G9526" t="s">
        <v>13</v>
      </c>
      <c r="H9526" t="s">
        <v>1315</v>
      </c>
      <c r="J9526" t="s">
        <v>31815</v>
      </c>
      <c r="K9526" t="s">
        <v>22291</v>
      </c>
      <c r="L9526" t="s">
        <v>22291</v>
      </c>
      <c r="M9526" t="s">
        <v>22291</v>
      </c>
      <c r="N9526" t="str">
        <f t="shared" si="148"/>
        <v>OK</v>
      </c>
      <c r="O9526" t="str">
        <f>IF(OR(Table1_17[[#This Row],[amount]]&lt;$Y$8,Table1_17[[#This Row],[amount]]&gt;$Y$7),"Outlier","Normal")</f>
        <v>Normal</v>
      </c>
      <c r="P9526" t="str">
        <f>IF(OR(Table1_17[[#This Row],[missing_flag]]="Missing",Table1_17[[#This Row],[outlier_flag]]="Outliers"),"Review","Valid")</f>
        <v>Valid</v>
      </c>
    </row>
    <row r="9527" spans="1:16">
      <c r="A9527" t="s">
        <v>20538</v>
      </c>
      <c r="B9527" s="1">
        <v>45044</v>
      </c>
      <c r="C9527">
        <v>95648.27</v>
      </c>
      <c r="D9527" t="s">
        <v>1483</v>
      </c>
      <c r="E9527" t="s">
        <v>1499</v>
      </c>
      <c r="F9527" t="s">
        <v>264</v>
      </c>
      <c r="G9527" t="s">
        <v>13</v>
      </c>
      <c r="H9527" t="s">
        <v>969</v>
      </c>
      <c r="J9527" t="s">
        <v>31816</v>
      </c>
      <c r="K9527" t="s">
        <v>22291</v>
      </c>
      <c r="L9527" t="s">
        <v>22291</v>
      </c>
      <c r="M9527" t="s">
        <v>22291</v>
      </c>
      <c r="N9527" t="str">
        <f t="shared" si="148"/>
        <v>OK</v>
      </c>
      <c r="O9527" t="str">
        <f>IF(OR(Table1_17[[#This Row],[amount]]&lt;$Y$8,Table1_17[[#This Row],[amount]]&gt;$Y$7),"Outlier","Normal")</f>
        <v>Normal</v>
      </c>
      <c r="P9527" t="str">
        <f>IF(OR(Table1_17[[#This Row],[missing_flag]]="Missing",Table1_17[[#This Row],[outlier_flag]]="Outliers"),"Review","Valid")</f>
        <v>Valid</v>
      </c>
    </row>
    <row r="9528" spans="1:16">
      <c r="A9528" t="s">
        <v>20540</v>
      </c>
      <c r="B9528" s="1">
        <v>44815</v>
      </c>
      <c r="C9528">
        <v>-36508.15</v>
      </c>
      <c r="D9528" t="s">
        <v>1478</v>
      </c>
      <c r="E9528" t="s">
        <v>1496</v>
      </c>
      <c r="F9528" t="s">
        <v>268</v>
      </c>
      <c r="G9528" t="s">
        <v>8</v>
      </c>
      <c r="I9528" t="s">
        <v>109</v>
      </c>
      <c r="J9528" t="s">
        <v>31817</v>
      </c>
      <c r="K9528" t="s">
        <v>22291</v>
      </c>
      <c r="L9528" t="s">
        <v>22291</v>
      </c>
      <c r="M9528" t="s">
        <v>22291</v>
      </c>
      <c r="N9528" t="str">
        <f t="shared" si="148"/>
        <v>OK</v>
      </c>
      <c r="O9528" t="str">
        <f>IF(OR(Table1_17[[#This Row],[amount]]&lt;$Y$8,Table1_17[[#This Row],[amount]]&gt;$Y$7),"Outlier","Normal")</f>
        <v>Normal</v>
      </c>
      <c r="P9528" t="str">
        <f>IF(OR(Table1_17[[#This Row],[missing_flag]]="Missing",Table1_17[[#This Row],[outlier_flag]]="Outliers"),"Review","Valid")</f>
        <v>Valid</v>
      </c>
    </row>
    <row r="9529" spans="1:16">
      <c r="A9529" t="s">
        <v>20542</v>
      </c>
      <c r="B9529" s="1">
        <v>44656</v>
      </c>
      <c r="C9529">
        <v>25676.61</v>
      </c>
      <c r="D9529" t="s">
        <v>1924</v>
      </c>
      <c r="E9529" t="s">
        <v>1924</v>
      </c>
      <c r="F9529" t="s">
        <v>264</v>
      </c>
      <c r="G9529" t="s">
        <v>13</v>
      </c>
      <c r="J9529" t="s">
        <v>31818</v>
      </c>
      <c r="K9529" t="s">
        <v>22291</v>
      </c>
      <c r="L9529" t="s">
        <v>22291</v>
      </c>
      <c r="M9529" t="s">
        <v>22291</v>
      </c>
      <c r="N9529" t="str">
        <f t="shared" si="148"/>
        <v>OK</v>
      </c>
      <c r="O9529" t="str">
        <f>IF(OR(Table1_17[[#This Row],[amount]]&lt;$Y$8,Table1_17[[#This Row],[amount]]&gt;$Y$7),"Outlier","Normal")</f>
        <v>Normal</v>
      </c>
      <c r="P9529" t="str">
        <f>IF(OR(Table1_17[[#This Row],[missing_flag]]="Missing",Table1_17[[#This Row],[outlier_flag]]="Outliers"),"Review","Valid")</f>
        <v>Valid</v>
      </c>
    </row>
    <row r="9530" spans="1:16">
      <c r="A9530" t="s">
        <v>20544</v>
      </c>
      <c r="B9530" s="1">
        <v>44713</v>
      </c>
      <c r="C9530">
        <v>273494.83</v>
      </c>
      <c r="D9530" t="s">
        <v>1483</v>
      </c>
      <c r="E9530" t="s">
        <v>1487</v>
      </c>
      <c r="F9530" t="s">
        <v>264</v>
      </c>
      <c r="G9530" t="s">
        <v>29</v>
      </c>
      <c r="H9530" t="s">
        <v>1253</v>
      </c>
      <c r="J9530" t="s">
        <v>31819</v>
      </c>
      <c r="K9530" t="s">
        <v>22291</v>
      </c>
      <c r="L9530" t="s">
        <v>22291</v>
      </c>
      <c r="M9530" t="s">
        <v>22291</v>
      </c>
      <c r="N9530" t="str">
        <f t="shared" si="148"/>
        <v>OK</v>
      </c>
      <c r="O9530" t="str">
        <f>IF(OR(Table1_17[[#This Row],[amount]]&lt;$Y$8,Table1_17[[#This Row],[amount]]&gt;$Y$7),"Outlier","Normal")</f>
        <v>Normal</v>
      </c>
      <c r="P9530" t="str">
        <f>IF(OR(Table1_17[[#This Row],[missing_flag]]="Missing",Table1_17[[#This Row],[outlier_flag]]="Outliers"),"Review","Valid")</f>
        <v>Valid</v>
      </c>
    </row>
    <row r="9531" spans="1:16">
      <c r="A9531" t="s">
        <v>20546</v>
      </c>
      <c r="B9531" s="1">
        <v>44850</v>
      </c>
      <c r="C9531">
        <v>169983.42</v>
      </c>
      <c r="D9531" t="s">
        <v>1483</v>
      </c>
      <c r="E9531" t="s">
        <v>1499</v>
      </c>
      <c r="F9531" t="s">
        <v>271</v>
      </c>
      <c r="G9531" t="s">
        <v>13</v>
      </c>
      <c r="H9531" t="s">
        <v>796</v>
      </c>
      <c r="J9531" t="s">
        <v>31820</v>
      </c>
      <c r="K9531" t="s">
        <v>22291</v>
      </c>
      <c r="L9531" t="s">
        <v>22291</v>
      </c>
      <c r="M9531" t="s">
        <v>22291</v>
      </c>
      <c r="N9531" t="str">
        <f t="shared" si="148"/>
        <v>OK</v>
      </c>
      <c r="O9531" t="str">
        <f>IF(OR(Table1_17[[#This Row],[amount]]&lt;$Y$8,Table1_17[[#This Row],[amount]]&gt;$Y$7),"Outlier","Normal")</f>
        <v>Normal</v>
      </c>
      <c r="P9531" t="str">
        <f>IF(OR(Table1_17[[#This Row],[missing_flag]]="Missing",Table1_17[[#This Row],[outlier_flag]]="Outliers"),"Review","Valid")</f>
        <v>Valid</v>
      </c>
    </row>
    <row r="9532" spans="1:16">
      <c r="A9532" t="s">
        <v>20548</v>
      </c>
      <c r="B9532" s="1">
        <v>44716</v>
      </c>
      <c r="C9532">
        <v>212536.73</v>
      </c>
      <c r="D9532" t="s">
        <v>1483</v>
      </c>
      <c r="E9532" t="s">
        <v>1487</v>
      </c>
      <c r="F9532" t="s">
        <v>264</v>
      </c>
      <c r="G9532" t="s">
        <v>8</v>
      </c>
      <c r="H9532" t="s">
        <v>1213</v>
      </c>
      <c r="J9532" t="s">
        <v>31821</v>
      </c>
      <c r="K9532" t="s">
        <v>22291</v>
      </c>
      <c r="L9532" t="s">
        <v>22291</v>
      </c>
      <c r="M9532" t="s">
        <v>22291</v>
      </c>
      <c r="N9532" t="str">
        <f t="shared" si="148"/>
        <v>OK</v>
      </c>
      <c r="O9532" t="str">
        <f>IF(OR(Table1_17[[#This Row],[amount]]&lt;$Y$8,Table1_17[[#This Row],[amount]]&gt;$Y$7),"Outlier","Normal")</f>
        <v>Normal</v>
      </c>
      <c r="P9532" t="str">
        <f>IF(OR(Table1_17[[#This Row],[missing_flag]]="Missing",Table1_17[[#This Row],[outlier_flag]]="Outliers"),"Review","Valid")</f>
        <v>Valid</v>
      </c>
    </row>
    <row r="9533" spans="1:16">
      <c r="A9533" t="s">
        <v>20550</v>
      </c>
      <c r="B9533" s="1">
        <v>45097</v>
      </c>
      <c r="C9533">
        <v>-37329.480000000003</v>
      </c>
      <c r="D9533" t="s">
        <v>1478</v>
      </c>
      <c r="E9533" t="s">
        <v>36</v>
      </c>
      <c r="F9533" t="s">
        <v>264</v>
      </c>
      <c r="G9533" t="s">
        <v>8</v>
      </c>
      <c r="I9533" t="s">
        <v>244</v>
      </c>
      <c r="J9533" t="s">
        <v>31822</v>
      </c>
      <c r="K9533" t="s">
        <v>22291</v>
      </c>
      <c r="L9533" t="s">
        <v>22291</v>
      </c>
      <c r="M9533" t="s">
        <v>22291</v>
      </c>
      <c r="N9533" t="str">
        <f t="shared" si="148"/>
        <v>OK</v>
      </c>
      <c r="O9533" t="str">
        <f>IF(OR(Table1_17[[#This Row],[amount]]&lt;$Y$8,Table1_17[[#This Row],[amount]]&gt;$Y$7),"Outlier","Normal")</f>
        <v>Normal</v>
      </c>
      <c r="P9533" t="str">
        <f>IF(OR(Table1_17[[#This Row],[missing_flag]]="Missing",Table1_17[[#This Row],[outlier_flag]]="Outliers"),"Review","Valid")</f>
        <v>Valid</v>
      </c>
    </row>
    <row r="9534" spans="1:16">
      <c r="A9534" t="s">
        <v>20552</v>
      </c>
      <c r="B9534" s="1">
        <v>45029</v>
      </c>
      <c r="C9534">
        <v>172616.71</v>
      </c>
      <c r="D9534" t="s">
        <v>1483</v>
      </c>
      <c r="E9534" t="s">
        <v>1484</v>
      </c>
      <c r="F9534" t="s">
        <v>268</v>
      </c>
      <c r="G9534" t="s">
        <v>17</v>
      </c>
      <c r="H9534" t="s">
        <v>1395</v>
      </c>
      <c r="J9534" t="s">
        <v>31823</v>
      </c>
      <c r="K9534" t="s">
        <v>22291</v>
      </c>
      <c r="L9534" t="s">
        <v>22291</v>
      </c>
      <c r="M9534" t="s">
        <v>22291</v>
      </c>
      <c r="N9534" t="str">
        <f t="shared" si="148"/>
        <v>OK</v>
      </c>
      <c r="O9534" t="str">
        <f>IF(OR(Table1_17[[#This Row],[amount]]&lt;$Y$8,Table1_17[[#This Row],[amount]]&gt;$Y$7),"Outlier","Normal")</f>
        <v>Normal</v>
      </c>
      <c r="P9534" t="str">
        <f>IF(OR(Table1_17[[#This Row],[missing_flag]]="Missing",Table1_17[[#This Row],[outlier_flag]]="Outliers"),"Review","Valid")</f>
        <v>Valid</v>
      </c>
    </row>
    <row r="9535" spans="1:16">
      <c r="A9535" t="s">
        <v>20554</v>
      </c>
      <c r="B9535" s="1">
        <v>44954</v>
      </c>
      <c r="C9535">
        <v>-20604.990000000002</v>
      </c>
      <c r="D9535" t="s">
        <v>1478</v>
      </c>
      <c r="E9535" t="s">
        <v>36</v>
      </c>
      <c r="F9535" t="s">
        <v>264</v>
      </c>
      <c r="G9535" t="s">
        <v>13</v>
      </c>
      <c r="I9535" t="s">
        <v>185</v>
      </c>
      <c r="J9535" t="s">
        <v>31824</v>
      </c>
      <c r="K9535" t="s">
        <v>22291</v>
      </c>
      <c r="L9535" t="s">
        <v>22291</v>
      </c>
      <c r="M9535" t="s">
        <v>22291</v>
      </c>
      <c r="N9535" t="str">
        <f t="shared" si="148"/>
        <v>OK</v>
      </c>
      <c r="O9535" t="str">
        <f>IF(OR(Table1_17[[#This Row],[amount]]&lt;$Y$8,Table1_17[[#This Row],[amount]]&gt;$Y$7),"Outlier","Normal")</f>
        <v>Normal</v>
      </c>
      <c r="P9535" t="str">
        <f>IF(OR(Table1_17[[#This Row],[missing_flag]]="Missing",Table1_17[[#This Row],[outlier_flag]]="Outliers"),"Review","Valid")</f>
        <v>Valid</v>
      </c>
    </row>
    <row r="9536" spans="1:16">
      <c r="A9536" t="s">
        <v>20556</v>
      </c>
      <c r="B9536" s="1">
        <v>44629</v>
      </c>
      <c r="C9536">
        <v>-58408.52</v>
      </c>
      <c r="D9536" t="s">
        <v>1478</v>
      </c>
      <c r="E9536" t="s">
        <v>1496</v>
      </c>
      <c r="F9536" t="s">
        <v>271</v>
      </c>
      <c r="G9536" t="s">
        <v>29</v>
      </c>
      <c r="I9536" t="s">
        <v>181</v>
      </c>
      <c r="J9536" t="s">
        <v>31825</v>
      </c>
      <c r="K9536" t="s">
        <v>22291</v>
      </c>
      <c r="L9536" t="s">
        <v>22291</v>
      </c>
      <c r="M9536" t="s">
        <v>22291</v>
      </c>
      <c r="N9536" t="str">
        <f t="shared" si="148"/>
        <v>OK</v>
      </c>
      <c r="O9536" t="str">
        <f>IF(OR(Table1_17[[#This Row],[amount]]&lt;$Y$8,Table1_17[[#This Row],[amount]]&gt;$Y$7),"Outlier","Normal")</f>
        <v>Normal</v>
      </c>
      <c r="P9536" t="str">
        <f>IF(OR(Table1_17[[#This Row],[missing_flag]]="Missing",Table1_17[[#This Row],[outlier_flag]]="Outliers"),"Review","Valid")</f>
        <v>Valid</v>
      </c>
    </row>
    <row r="9537" spans="1:16">
      <c r="A9537" t="s">
        <v>20558</v>
      </c>
      <c r="B9537" s="1">
        <v>44826</v>
      </c>
      <c r="C9537">
        <v>-56138.55</v>
      </c>
      <c r="D9537" t="s">
        <v>1478</v>
      </c>
      <c r="E9537" t="s">
        <v>1509</v>
      </c>
      <c r="F9537" t="s">
        <v>268</v>
      </c>
      <c r="G9537" t="s">
        <v>13</v>
      </c>
      <c r="I9537" t="s">
        <v>173</v>
      </c>
      <c r="J9537" t="s">
        <v>31826</v>
      </c>
      <c r="K9537" t="s">
        <v>22291</v>
      </c>
      <c r="L9537" t="s">
        <v>22291</v>
      </c>
      <c r="M9537" t="s">
        <v>22291</v>
      </c>
      <c r="N9537" t="str">
        <f t="shared" si="148"/>
        <v>OK</v>
      </c>
      <c r="O9537" t="str">
        <f>IF(OR(Table1_17[[#This Row],[amount]]&lt;$Y$8,Table1_17[[#This Row],[amount]]&gt;$Y$7),"Outlier","Normal")</f>
        <v>Normal</v>
      </c>
      <c r="P9537" t="str">
        <f>IF(OR(Table1_17[[#This Row],[missing_flag]]="Missing",Table1_17[[#This Row],[outlier_flag]]="Outliers"),"Review","Valid")</f>
        <v>Valid</v>
      </c>
    </row>
    <row r="9538" spans="1:16">
      <c r="A9538" t="s">
        <v>20560</v>
      </c>
      <c r="B9538" s="1">
        <v>44747</v>
      </c>
      <c r="C9538">
        <v>4533.82</v>
      </c>
      <c r="D9538" t="s">
        <v>1924</v>
      </c>
      <c r="E9538" t="s">
        <v>1924</v>
      </c>
      <c r="F9538" t="s">
        <v>264</v>
      </c>
      <c r="G9538" t="s">
        <v>8</v>
      </c>
      <c r="J9538" t="s">
        <v>31827</v>
      </c>
      <c r="K9538" t="s">
        <v>22291</v>
      </c>
      <c r="L9538" t="s">
        <v>22291</v>
      </c>
      <c r="M9538" t="s">
        <v>22291</v>
      </c>
      <c r="N9538" t="str">
        <f t="shared" si="148"/>
        <v>OK</v>
      </c>
      <c r="O9538" t="str">
        <f>IF(OR(Table1_17[[#This Row],[amount]]&lt;$Y$8,Table1_17[[#This Row],[amount]]&gt;$Y$7),"Outlier","Normal")</f>
        <v>Normal</v>
      </c>
      <c r="P9538" t="str">
        <f>IF(OR(Table1_17[[#This Row],[missing_flag]]="Missing",Table1_17[[#This Row],[outlier_flag]]="Outliers"),"Review","Valid")</f>
        <v>Valid</v>
      </c>
    </row>
    <row r="9539" spans="1:16">
      <c r="A9539" t="s">
        <v>20562</v>
      </c>
      <c r="B9539" s="1">
        <v>45186</v>
      </c>
      <c r="C9539">
        <v>153843.35</v>
      </c>
      <c r="D9539" t="s">
        <v>1483</v>
      </c>
      <c r="E9539" t="s">
        <v>1499</v>
      </c>
      <c r="F9539" t="s">
        <v>264</v>
      </c>
      <c r="G9539" t="s">
        <v>13</v>
      </c>
      <c r="H9539" t="s">
        <v>842</v>
      </c>
      <c r="J9539" t="s">
        <v>31828</v>
      </c>
      <c r="K9539" t="s">
        <v>22291</v>
      </c>
      <c r="L9539" t="s">
        <v>22291</v>
      </c>
      <c r="M9539" t="s">
        <v>22291</v>
      </c>
      <c r="N9539" t="str">
        <f t="shared" ref="N9539:N9602" si="149">IF(OR(B9539="",C9539="",D9539="",F9539=""),"Missing","OK")</f>
        <v>OK</v>
      </c>
      <c r="O9539" t="str">
        <f>IF(OR(Table1_17[[#This Row],[amount]]&lt;$Y$8,Table1_17[[#This Row],[amount]]&gt;$Y$7),"Outlier","Normal")</f>
        <v>Normal</v>
      </c>
      <c r="P9539" t="str">
        <f>IF(OR(Table1_17[[#This Row],[missing_flag]]="Missing",Table1_17[[#This Row],[outlier_flag]]="Outliers"),"Review","Valid")</f>
        <v>Valid</v>
      </c>
    </row>
    <row r="9540" spans="1:16">
      <c r="A9540" t="s">
        <v>20564</v>
      </c>
      <c r="B9540" s="1">
        <v>44590</v>
      </c>
      <c r="C9540">
        <v>85640.75</v>
      </c>
      <c r="D9540" t="s">
        <v>1483</v>
      </c>
      <c r="E9540" t="s">
        <v>1484</v>
      </c>
      <c r="F9540" t="s">
        <v>268</v>
      </c>
      <c r="G9540" t="s">
        <v>29</v>
      </c>
      <c r="H9540" t="s">
        <v>1117</v>
      </c>
      <c r="J9540" t="s">
        <v>31829</v>
      </c>
      <c r="K9540" t="s">
        <v>22291</v>
      </c>
      <c r="L9540" t="s">
        <v>22291</v>
      </c>
      <c r="M9540" t="s">
        <v>22291</v>
      </c>
      <c r="N9540" t="str">
        <f t="shared" si="149"/>
        <v>OK</v>
      </c>
      <c r="O9540" t="str">
        <f>IF(OR(Table1_17[[#This Row],[amount]]&lt;$Y$8,Table1_17[[#This Row],[amount]]&gt;$Y$7),"Outlier","Normal")</f>
        <v>Normal</v>
      </c>
      <c r="P9540" t="str">
        <f>IF(OR(Table1_17[[#This Row],[missing_flag]]="Missing",Table1_17[[#This Row],[outlier_flag]]="Outliers"),"Review","Valid")</f>
        <v>Valid</v>
      </c>
    </row>
    <row r="9541" spans="1:16">
      <c r="A9541" t="s">
        <v>20566</v>
      </c>
      <c r="B9541" s="1">
        <v>44720</v>
      </c>
      <c r="C9541">
        <v>70272.490000000005</v>
      </c>
      <c r="D9541" t="s">
        <v>1483</v>
      </c>
      <c r="E9541" t="s">
        <v>1484</v>
      </c>
      <c r="F9541" t="s">
        <v>271</v>
      </c>
      <c r="G9541" t="s">
        <v>17</v>
      </c>
      <c r="H9541" t="s">
        <v>760</v>
      </c>
      <c r="J9541" t="s">
        <v>31830</v>
      </c>
      <c r="K9541" t="s">
        <v>22291</v>
      </c>
      <c r="L9541" t="s">
        <v>22291</v>
      </c>
      <c r="M9541" t="s">
        <v>22291</v>
      </c>
      <c r="N9541" t="str">
        <f t="shared" si="149"/>
        <v>OK</v>
      </c>
      <c r="O9541" t="str">
        <f>IF(OR(Table1_17[[#This Row],[amount]]&lt;$Y$8,Table1_17[[#This Row],[amount]]&gt;$Y$7),"Outlier","Normal")</f>
        <v>Normal</v>
      </c>
      <c r="P9541" t="str">
        <f>IF(OR(Table1_17[[#This Row],[missing_flag]]="Missing",Table1_17[[#This Row],[outlier_flag]]="Outliers"),"Review","Valid")</f>
        <v>Valid</v>
      </c>
    </row>
    <row r="9542" spans="1:16">
      <c r="A9542" t="s">
        <v>20568</v>
      </c>
      <c r="B9542" s="1">
        <v>44896</v>
      </c>
      <c r="C9542">
        <v>124213.99</v>
      </c>
      <c r="D9542" t="s">
        <v>1483</v>
      </c>
      <c r="E9542" t="s">
        <v>1484</v>
      </c>
      <c r="F9542" t="s">
        <v>268</v>
      </c>
      <c r="G9542" t="s">
        <v>29</v>
      </c>
      <c r="H9542" t="s">
        <v>1047</v>
      </c>
      <c r="J9542" t="s">
        <v>31831</v>
      </c>
      <c r="K9542" t="s">
        <v>22291</v>
      </c>
      <c r="L9542" t="s">
        <v>22291</v>
      </c>
      <c r="M9542" t="s">
        <v>22291</v>
      </c>
      <c r="N9542" t="str">
        <f t="shared" si="149"/>
        <v>OK</v>
      </c>
      <c r="O9542" t="str">
        <f>IF(OR(Table1_17[[#This Row],[amount]]&lt;$Y$8,Table1_17[[#This Row],[amount]]&gt;$Y$7),"Outlier","Normal")</f>
        <v>Normal</v>
      </c>
      <c r="P9542" t="str">
        <f>IF(OR(Table1_17[[#This Row],[missing_flag]]="Missing",Table1_17[[#This Row],[outlier_flag]]="Outliers"),"Review","Valid")</f>
        <v>Valid</v>
      </c>
    </row>
    <row r="9543" spans="1:16">
      <c r="A9543" t="s">
        <v>20570</v>
      </c>
      <c r="B9543" s="1">
        <v>44670</v>
      </c>
      <c r="C9543">
        <v>112609.82</v>
      </c>
      <c r="D9543" t="s">
        <v>1483</v>
      </c>
      <c r="E9543" t="s">
        <v>1487</v>
      </c>
      <c r="F9543" t="s">
        <v>264</v>
      </c>
      <c r="G9543" t="s">
        <v>8</v>
      </c>
      <c r="H9543" t="s">
        <v>1111</v>
      </c>
      <c r="J9543" t="s">
        <v>31832</v>
      </c>
      <c r="K9543" t="s">
        <v>22291</v>
      </c>
      <c r="L9543" t="s">
        <v>22291</v>
      </c>
      <c r="M9543" t="s">
        <v>22291</v>
      </c>
      <c r="N9543" t="str">
        <f t="shared" si="149"/>
        <v>OK</v>
      </c>
      <c r="O9543" t="str">
        <f>IF(OR(Table1_17[[#This Row],[amount]]&lt;$Y$8,Table1_17[[#This Row],[amount]]&gt;$Y$7),"Outlier","Normal")</f>
        <v>Normal</v>
      </c>
      <c r="P9543" t="str">
        <f>IF(OR(Table1_17[[#This Row],[missing_flag]]="Missing",Table1_17[[#This Row],[outlier_flag]]="Outliers"),"Review","Valid")</f>
        <v>Valid</v>
      </c>
    </row>
    <row r="9544" spans="1:16">
      <c r="A9544" t="s">
        <v>20572</v>
      </c>
      <c r="B9544" s="1">
        <v>45137</v>
      </c>
      <c r="C9544">
        <v>95460.4</v>
      </c>
      <c r="D9544" t="s">
        <v>1483</v>
      </c>
      <c r="E9544" t="s">
        <v>1499</v>
      </c>
      <c r="F9544" t="s">
        <v>264</v>
      </c>
      <c r="G9544" t="s">
        <v>8</v>
      </c>
      <c r="H9544" t="s">
        <v>1139</v>
      </c>
      <c r="J9544" t="s">
        <v>31833</v>
      </c>
      <c r="K9544" t="s">
        <v>22291</v>
      </c>
      <c r="L9544" t="s">
        <v>22291</v>
      </c>
      <c r="M9544" t="s">
        <v>22291</v>
      </c>
      <c r="N9544" t="str">
        <f t="shared" si="149"/>
        <v>OK</v>
      </c>
      <c r="O9544" t="str">
        <f>IF(OR(Table1_17[[#This Row],[amount]]&lt;$Y$8,Table1_17[[#This Row],[amount]]&gt;$Y$7),"Outlier","Normal")</f>
        <v>Normal</v>
      </c>
      <c r="P9544" t="str">
        <f>IF(OR(Table1_17[[#This Row],[missing_flag]]="Missing",Table1_17[[#This Row],[outlier_flag]]="Outliers"),"Review","Valid")</f>
        <v>Valid</v>
      </c>
    </row>
    <row r="9545" spans="1:16">
      <c r="A9545" t="s">
        <v>20574</v>
      </c>
      <c r="B9545" s="1">
        <v>44939</v>
      </c>
      <c r="C9545">
        <v>161028.74</v>
      </c>
      <c r="D9545" t="s">
        <v>1483</v>
      </c>
      <c r="E9545" t="s">
        <v>1484</v>
      </c>
      <c r="F9545" t="s">
        <v>264</v>
      </c>
      <c r="G9545" t="s">
        <v>8</v>
      </c>
      <c r="H9545" t="s">
        <v>858</v>
      </c>
      <c r="J9545" t="s">
        <v>31834</v>
      </c>
      <c r="K9545" t="s">
        <v>22291</v>
      </c>
      <c r="L9545" t="s">
        <v>22291</v>
      </c>
      <c r="M9545" t="s">
        <v>22291</v>
      </c>
      <c r="N9545" t="str">
        <f t="shared" si="149"/>
        <v>OK</v>
      </c>
      <c r="O9545" t="str">
        <f>IF(OR(Table1_17[[#This Row],[amount]]&lt;$Y$8,Table1_17[[#This Row],[amount]]&gt;$Y$7),"Outlier","Normal")</f>
        <v>Normal</v>
      </c>
      <c r="P9545" t="str">
        <f>IF(OR(Table1_17[[#This Row],[missing_flag]]="Missing",Table1_17[[#This Row],[outlier_flag]]="Outliers"),"Review","Valid")</f>
        <v>Valid</v>
      </c>
    </row>
    <row r="9546" spans="1:16">
      <c r="A9546" t="s">
        <v>20576</v>
      </c>
      <c r="B9546" s="1">
        <v>45092</v>
      </c>
      <c r="C9546">
        <v>-41710.42</v>
      </c>
      <c r="D9546" t="s">
        <v>1478</v>
      </c>
      <c r="E9546" t="s">
        <v>1496</v>
      </c>
      <c r="F9546" t="s">
        <v>264</v>
      </c>
      <c r="G9546" t="s">
        <v>13</v>
      </c>
      <c r="I9546" t="s">
        <v>95</v>
      </c>
      <c r="J9546" t="s">
        <v>31835</v>
      </c>
      <c r="K9546" t="s">
        <v>22291</v>
      </c>
      <c r="L9546" t="s">
        <v>22291</v>
      </c>
      <c r="M9546" t="s">
        <v>22291</v>
      </c>
      <c r="N9546" t="str">
        <f t="shared" si="149"/>
        <v>OK</v>
      </c>
      <c r="O9546" t="str">
        <f>IF(OR(Table1_17[[#This Row],[amount]]&lt;$Y$8,Table1_17[[#This Row],[amount]]&gt;$Y$7),"Outlier","Normal")</f>
        <v>Normal</v>
      </c>
      <c r="P9546" t="str">
        <f>IF(OR(Table1_17[[#This Row],[missing_flag]]="Missing",Table1_17[[#This Row],[outlier_flag]]="Outliers"),"Review","Valid")</f>
        <v>Valid</v>
      </c>
    </row>
    <row r="9547" spans="1:16">
      <c r="A9547" t="s">
        <v>20578</v>
      </c>
      <c r="B9547" s="1">
        <v>44972</v>
      </c>
      <c r="C9547">
        <v>-37760.910000000003</v>
      </c>
      <c r="D9547" t="s">
        <v>1478</v>
      </c>
      <c r="E9547" t="s">
        <v>36</v>
      </c>
      <c r="F9547" t="s">
        <v>271</v>
      </c>
      <c r="G9547" t="s">
        <v>17</v>
      </c>
      <c r="I9547" t="s">
        <v>185</v>
      </c>
      <c r="J9547" t="s">
        <v>31836</v>
      </c>
      <c r="K9547" t="s">
        <v>22291</v>
      </c>
      <c r="L9547" t="s">
        <v>22291</v>
      </c>
      <c r="M9547" t="s">
        <v>22291</v>
      </c>
      <c r="N9547" t="str">
        <f t="shared" si="149"/>
        <v>OK</v>
      </c>
      <c r="O9547" t="str">
        <f>IF(OR(Table1_17[[#This Row],[amount]]&lt;$Y$8,Table1_17[[#This Row],[amount]]&gt;$Y$7),"Outlier","Normal")</f>
        <v>Normal</v>
      </c>
      <c r="P9547" t="str">
        <f>IF(OR(Table1_17[[#This Row],[missing_flag]]="Missing",Table1_17[[#This Row],[outlier_flag]]="Outliers"),"Review","Valid")</f>
        <v>Valid</v>
      </c>
    </row>
    <row r="9548" spans="1:16">
      <c r="A9548" t="s">
        <v>20580</v>
      </c>
      <c r="B9548" s="1">
        <v>45192</v>
      </c>
      <c r="C9548">
        <v>-5587.6</v>
      </c>
      <c r="D9548" t="s">
        <v>1478</v>
      </c>
      <c r="E9548" t="s">
        <v>1534</v>
      </c>
      <c r="F9548" t="s">
        <v>264</v>
      </c>
      <c r="G9548" t="s">
        <v>13</v>
      </c>
      <c r="I9548" t="s">
        <v>10</v>
      </c>
      <c r="J9548" t="s">
        <v>31837</v>
      </c>
      <c r="K9548" t="s">
        <v>22291</v>
      </c>
      <c r="L9548" t="s">
        <v>22291</v>
      </c>
      <c r="M9548" t="s">
        <v>22291</v>
      </c>
      <c r="N9548" t="str">
        <f t="shared" si="149"/>
        <v>OK</v>
      </c>
      <c r="O9548" t="str">
        <f>IF(OR(Table1_17[[#This Row],[amount]]&lt;$Y$8,Table1_17[[#This Row],[amount]]&gt;$Y$7),"Outlier","Normal")</f>
        <v>Normal</v>
      </c>
      <c r="P9548" t="str">
        <f>IF(OR(Table1_17[[#This Row],[missing_flag]]="Missing",Table1_17[[#This Row],[outlier_flag]]="Outliers"),"Review","Valid")</f>
        <v>Valid</v>
      </c>
    </row>
    <row r="9549" spans="1:16">
      <c r="A9549" t="s">
        <v>20582</v>
      </c>
      <c r="B9549" s="1">
        <v>44707</v>
      </c>
      <c r="C9549">
        <v>-53615.4</v>
      </c>
      <c r="D9549" t="s">
        <v>1478</v>
      </c>
      <c r="E9549" t="s">
        <v>1509</v>
      </c>
      <c r="F9549" t="s">
        <v>271</v>
      </c>
      <c r="G9549" t="s">
        <v>13</v>
      </c>
      <c r="I9549" t="s">
        <v>81</v>
      </c>
      <c r="J9549" t="s">
        <v>31838</v>
      </c>
      <c r="K9549" t="s">
        <v>22291</v>
      </c>
      <c r="L9549" t="s">
        <v>22291</v>
      </c>
      <c r="M9549" t="s">
        <v>22291</v>
      </c>
      <c r="N9549" t="str">
        <f t="shared" si="149"/>
        <v>OK</v>
      </c>
      <c r="O9549" t="str">
        <f>IF(OR(Table1_17[[#This Row],[amount]]&lt;$Y$8,Table1_17[[#This Row],[amount]]&gt;$Y$7),"Outlier","Normal")</f>
        <v>Normal</v>
      </c>
      <c r="P9549" t="str">
        <f>IF(OR(Table1_17[[#This Row],[missing_flag]]="Missing",Table1_17[[#This Row],[outlier_flag]]="Outliers"),"Review","Valid")</f>
        <v>Valid</v>
      </c>
    </row>
    <row r="9550" spans="1:16">
      <c r="A9550" t="s">
        <v>20584</v>
      </c>
      <c r="B9550" s="1">
        <v>44742</v>
      </c>
      <c r="C9550">
        <v>204490.27</v>
      </c>
      <c r="D9550" t="s">
        <v>1483</v>
      </c>
      <c r="E9550" t="s">
        <v>1484</v>
      </c>
      <c r="F9550" t="s">
        <v>268</v>
      </c>
      <c r="G9550" t="s">
        <v>29</v>
      </c>
      <c r="H9550" t="s">
        <v>884</v>
      </c>
      <c r="J9550" t="s">
        <v>31839</v>
      </c>
      <c r="K9550" t="s">
        <v>22291</v>
      </c>
      <c r="L9550" t="s">
        <v>22291</v>
      </c>
      <c r="M9550" t="s">
        <v>22291</v>
      </c>
      <c r="N9550" t="str">
        <f t="shared" si="149"/>
        <v>OK</v>
      </c>
      <c r="O9550" t="str">
        <f>IF(OR(Table1_17[[#This Row],[amount]]&lt;$Y$8,Table1_17[[#This Row],[amount]]&gt;$Y$7),"Outlier","Normal")</f>
        <v>Normal</v>
      </c>
      <c r="P9550" t="str">
        <f>IF(OR(Table1_17[[#This Row],[missing_flag]]="Missing",Table1_17[[#This Row],[outlier_flag]]="Outliers"),"Review","Valid")</f>
        <v>Valid</v>
      </c>
    </row>
    <row r="9551" spans="1:16">
      <c r="A9551" t="s">
        <v>20586</v>
      </c>
      <c r="B9551" s="1">
        <v>45257</v>
      </c>
      <c r="C9551">
        <v>133108.59</v>
      </c>
      <c r="D9551" t="s">
        <v>1483</v>
      </c>
      <c r="E9551" t="s">
        <v>1484</v>
      </c>
      <c r="F9551" t="s">
        <v>268</v>
      </c>
      <c r="G9551" t="s">
        <v>17</v>
      </c>
      <c r="H9551" t="s">
        <v>1039</v>
      </c>
      <c r="J9551" t="s">
        <v>31840</v>
      </c>
      <c r="K9551" t="s">
        <v>22291</v>
      </c>
      <c r="L9551" t="s">
        <v>22291</v>
      </c>
      <c r="M9551" t="s">
        <v>22291</v>
      </c>
      <c r="N9551" t="str">
        <f t="shared" si="149"/>
        <v>OK</v>
      </c>
      <c r="O9551" t="str">
        <f>IF(OR(Table1_17[[#This Row],[amount]]&lt;$Y$8,Table1_17[[#This Row],[amount]]&gt;$Y$7),"Outlier","Normal")</f>
        <v>Normal</v>
      </c>
      <c r="P9551" t="str">
        <f>IF(OR(Table1_17[[#This Row],[missing_flag]]="Missing",Table1_17[[#This Row],[outlier_flag]]="Outliers"),"Review","Valid")</f>
        <v>Valid</v>
      </c>
    </row>
    <row r="9552" spans="1:16">
      <c r="A9552" t="s">
        <v>20588</v>
      </c>
      <c r="B9552" s="1">
        <v>44883</v>
      </c>
      <c r="C9552">
        <v>-41143.29</v>
      </c>
      <c r="D9552" t="s">
        <v>1478</v>
      </c>
      <c r="E9552" t="s">
        <v>36</v>
      </c>
      <c r="F9552" t="s">
        <v>264</v>
      </c>
      <c r="G9552" t="s">
        <v>8</v>
      </c>
      <c r="I9552" t="s">
        <v>115</v>
      </c>
      <c r="J9552" t="s">
        <v>31841</v>
      </c>
      <c r="K9552" t="s">
        <v>22291</v>
      </c>
      <c r="L9552" t="s">
        <v>22291</v>
      </c>
      <c r="M9552" t="s">
        <v>22291</v>
      </c>
      <c r="N9552" t="str">
        <f t="shared" si="149"/>
        <v>OK</v>
      </c>
      <c r="O9552" t="str">
        <f>IF(OR(Table1_17[[#This Row],[amount]]&lt;$Y$8,Table1_17[[#This Row],[amount]]&gt;$Y$7),"Outlier","Normal")</f>
        <v>Normal</v>
      </c>
      <c r="P9552" t="str">
        <f>IF(OR(Table1_17[[#This Row],[missing_flag]]="Missing",Table1_17[[#This Row],[outlier_flag]]="Outliers"),"Review","Valid")</f>
        <v>Valid</v>
      </c>
    </row>
    <row r="9553" spans="1:16">
      <c r="A9553" t="s">
        <v>20590</v>
      </c>
      <c r="B9553" s="1">
        <v>44702</v>
      </c>
      <c r="C9553">
        <v>-28333.57</v>
      </c>
      <c r="D9553" t="s">
        <v>1478</v>
      </c>
      <c r="E9553" t="s">
        <v>1509</v>
      </c>
      <c r="F9553" t="s">
        <v>264</v>
      </c>
      <c r="G9553" t="s">
        <v>8</v>
      </c>
      <c r="I9553" t="s">
        <v>23</v>
      </c>
      <c r="J9553" t="s">
        <v>31842</v>
      </c>
      <c r="K9553" t="s">
        <v>22291</v>
      </c>
      <c r="L9553" t="s">
        <v>22291</v>
      </c>
      <c r="M9553" t="s">
        <v>22291</v>
      </c>
      <c r="N9553" t="str">
        <f t="shared" si="149"/>
        <v>OK</v>
      </c>
      <c r="O9553" t="str">
        <f>IF(OR(Table1_17[[#This Row],[amount]]&lt;$Y$8,Table1_17[[#This Row],[amount]]&gt;$Y$7),"Outlier","Normal")</f>
        <v>Normal</v>
      </c>
      <c r="P9553" t="str">
        <f>IF(OR(Table1_17[[#This Row],[missing_flag]]="Missing",Table1_17[[#This Row],[outlier_flag]]="Outliers"),"Review","Valid")</f>
        <v>Valid</v>
      </c>
    </row>
    <row r="9554" spans="1:16">
      <c r="A9554" t="s">
        <v>20592</v>
      </c>
      <c r="B9554" s="1">
        <v>44609</v>
      </c>
      <c r="C9554">
        <v>157930</v>
      </c>
      <c r="D9554" t="s">
        <v>1483</v>
      </c>
      <c r="E9554" t="s">
        <v>1487</v>
      </c>
      <c r="F9554" t="s">
        <v>271</v>
      </c>
      <c r="G9554" t="s">
        <v>13</v>
      </c>
      <c r="H9554" t="s">
        <v>770</v>
      </c>
      <c r="J9554" t="s">
        <v>31843</v>
      </c>
      <c r="K9554" t="s">
        <v>22291</v>
      </c>
      <c r="L9554" t="s">
        <v>22291</v>
      </c>
      <c r="M9554" t="s">
        <v>22291</v>
      </c>
      <c r="N9554" t="str">
        <f t="shared" si="149"/>
        <v>OK</v>
      </c>
      <c r="O9554" t="str">
        <f>IF(OR(Table1_17[[#This Row],[amount]]&lt;$Y$8,Table1_17[[#This Row],[amount]]&gt;$Y$7),"Outlier","Normal")</f>
        <v>Normal</v>
      </c>
      <c r="P9554" t="str">
        <f>IF(OR(Table1_17[[#This Row],[missing_flag]]="Missing",Table1_17[[#This Row],[outlier_flag]]="Outliers"),"Review","Valid")</f>
        <v>Valid</v>
      </c>
    </row>
    <row r="9555" spans="1:16">
      <c r="A9555" t="s">
        <v>20594</v>
      </c>
      <c r="B9555" s="1">
        <v>45118</v>
      </c>
      <c r="C9555">
        <v>-60765.42</v>
      </c>
      <c r="D9555" t="s">
        <v>1478</v>
      </c>
      <c r="E9555" t="s">
        <v>7</v>
      </c>
      <c r="F9555" t="s">
        <v>264</v>
      </c>
      <c r="G9555" t="s">
        <v>29</v>
      </c>
      <c r="I9555" t="s">
        <v>169</v>
      </c>
      <c r="J9555" t="s">
        <v>31844</v>
      </c>
      <c r="K9555" t="s">
        <v>22291</v>
      </c>
      <c r="L9555" t="s">
        <v>22291</v>
      </c>
      <c r="M9555" t="s">
        <v>22291</v>
      </c>
      <c r="N9555" t="str">
        <f t="shared" si="149"/>
        <v>OK</v>
      </c>
      <c r="O9555" t="str">
        <f>IF(OR(Table1_17[[#This Row],[amount]]&lt;$Y$8,Table1_17[[#This Row],[amount]]&gt;$Y$7),"Outlier","Normal")</f>
        <v>Normal</v>
      </c>
      <c r="P9555" t="str">
        <f>IF(OR(Table1_17[[#This Row],[missing_flag]]="Missing",Table1_17[[#This Row],[outlier_flag]]="Outliers"),"Review","Valid")</f>
        <v>Valid</v>
      </c>
    </row>
    <row r="9556" spans="1:16">
      <c r="A9556" t="s">
        <v>20596</v>
      </c>
      <c r="B9556" s="1">
        <v>45163</v>
      </c>
      <c r="C9556">
        <v>144268.66</v>
      </c>
      <c r="D9556" t="s">
        <v>1483</v>
      </c>
      <c r="E9556" t="s">
        <v>1499</v>
      </c>
      <c r="F9556" t="s">
        <v>264</v>
      </c>
      <c r="G9556" t="s">
        <v>13</v>
      </c>
      <c r="H9556" t="s">
        <v>961</v>
      </c>
      <c r="J9556" t="s">
        <v>31845</v>
      </c>
      <c r="K9556" t="s">
        <v>22291</v>
      </c>
      <c r="L9556" t="s">
        <v>22291</v>
      </c>
      <c r="M9556" t="s">
        <v>22291</v>
      </c>
      <c r="N9556" t="str">
        <f t="shared" si="149"/>
        <v>OK</v>
      </c>
      <c r="O9556" t="str">
        <f>IF(OR(Table1_17[[#This Row],[amount]]&lt;$Y$8,Table1_17[[#This Row],[amount]]&gt;$Y$7),"Outlier","Normal")</f>
        <v>Normal</v>
      </c>
      <c r="P9556" t="str">
        <f>IF(OR(Table1_17[[#This Row],[missing_flag]]="Missing",Table1_17[[#This Row],[outlier_flag]]="Outliers"),"Review","Valid")</f>
        <v>Valid</v>
      </c>
    </row>
    <row r="9557" spans="1:16">
      <c r="A9557" t="s">
        <v>20598</v>
      </c>
      <c r="B9557" s="1">
        <v>44577</v>
      </c>
      <c r="C9557">
        <v>-26886.43</v>
      </c>
      <c r="D9557" t="s">
        <v>1478</v>
      </c>
      <c r="E9557" t="s">
        <v>1496</v>
      </c>
      <c r="F9557" t="s">
        <v>271</v>
      </c>
      <c r="G9557" t="s">
        <v>13</v>
      </c>
      <c r="I9557" t="s">
        <v>207</v>
      </c>
      <c r="J9557" t="s">
        <v>31846</v>
      </c>
      <c r="K9557" t="s">
        <v>22291</v>
      </c>
      <c r="L9557" t="s">
        <v>22291</v>
      </c>
      <c r="M9557" t="s">
        <v>22291</v>
      </c>
      <c r="N9557" t="str">
        <f t="shared" si="149"/>
        <v>OK</v>
      </c>
      <c r="O9557" t="str">
        <f>IF(OR(Table1_17[[#This Row],[amount]]&lt;$Y$8,Table1_17[[#This Row],[amount]]&gt;$Y$7),"Outlier","Normal")</f>
        <v>Normal</v>
      </c>
      <c r="P9557" t="str">
        <f>IF(OR(Table1_17[[#This Row],[missing_flag]]="Missing",Table1_17[[#This Row],[outlier_flag]]="Outliers"),"Review","Valid")</f>
        <v>Valid</v>
      </c>
    </row>
    <row r="9558" spans="1:16">
      <c r="A9558" t="s">
        <v>20600</v>
      </c>
      <c r="B9558" s="1">
        <v>45277</v>
      </c>
      <c r="C9558">
        <v>271126.14</v>
      </c>
      <c r="D9558" t="s">
        <v>1483</v>
      </c>
      <c r="E9558" t="s">
        <v>1484</v>
      </c>
      <c r="F9558" t="s">
        <v>264</v>
      </c>
      <c r="G9558" t="s">
        <v>17</v>
      </c>
      <c r="H9558" t="s">
        <v>716</v>
      </c>
      <c r="J9558" t="s">
        <v>31847</v>
      </c>
      <c r="K9558" t="s">
        <v>22291</v>
      </c>
      <c r="L9558" t="s">
        <v>22291</v>
      </c>
      <c r="M9558" t="s">
        <v>22291</v>
      </c>
      <c r="N9558" t="str">
        <f t="shared" si="149"/>
        <v>OK</v>
      </c>
      <c r="O9558" t="str">
        <f>IF(OR(Table1_17[[#This Row],[amount]]&lt;$Y$8,Table1_17[[#This Row],[amount]]&gt;$Y$7),"Outlier","Normal")</f>
        <v>Normal</v>
      </c>
      <c r="P9558" t="str">
        <f>IF(OR(Table1_17[[#This Row],[missing_flag]]="Missing",Table1_17[[#This Row],[outlier_flag]]="Outliers"),"Review","Valid")</f>
        <v>Valid</v>
      </c>
    </row>
    <row r="9559" spans="1:16">
      <c r="A9559" t="s">
        <v>20602</v>
      </c>
      <c r="B9559" s="1">
        <v>45139</v>
      </c>
      <c r="C9559">
        <v>137246.47</v>
      </c>
      <c r="D9559" t="s">
        <v>1483</v>
      </c>
      <c r="E9559" t="s">
        <v>1499</v>
      </c>
      <c r="F9559" t="s">
        <v>264</v>
      </c>
      <c r="G9559" t="s">
        <v>17</v>
      </c>
      <c r="H9559" t="s">
        <v>1047</v>
      </c>
      <c r="J9559" t="s">
        <v>31848</v>
      </c>
      <c r="K9559" t="s">
        <v>22291</v>
      </c>
      <c r="L9559" t="s">
        <v>22291</v>
      </c>
      <c r="M9559" t="s">
        <v>22291</v>
      </c>
      <c r="N9559" t="str">
        <f t="shared" si="149"/>
        <v>OK</v>
      </c>
      <c r="O9559" t="str">
        <f>IF(OR(Table1_17[[#This Row],[amount]]&lt;$Y$8,Table1_17[[#This Row],[amount]]&gt;$Y$7),"Outlier","Normal")</f>
        <v>Normal</v>
      </c>
      <c r="P9559" t="str">
        <f>IF(OR(Table1_17[[#This Row],[missing_flag]]="Missing",Table1_17[[#This Row],[outlier_flag]]="Outliers"),"Review","Valid")</f>
        <v>Valid</v>
      </c>
    </row>
    <row r="9560" spans="1:16">
      <c r="A9560" t="s">
        <v>20604</v>
      </c>
      <c r="B9560" s="1">
        <v>44825</v>
      </c>
      <c r="C9560">
        <v>-24297.52</v>
      </c>
      <c r="D9560" t="s">
        <v>1478</v>
      </c>
      <c r="E9560" t="s">
        <v>1509</v>
      </c>
      <c r="F9560" t="s">
        <v>271</v>
      </c>
      <c r="G9560" t="s">
        <v>29</v>
      </c>
      <c r="I9560" t="s">
        <v>143</v>
      </c>
      <c r="J9560" t="s">
        <v>31849</v>
      </c>
      <c r="K9560" t="s">
        <v>22291</v>
      </c>
      <c r="L9560" t="s">
        <v>22291</v>
      </c>
      <c r="M9560" t="s">
        <v>22291</v>
      </c>
      <c r="N9560" t="str">
        <f t="shared" si="149"/>
        <v>OK</v>
      </c>
      <c r="O9560" t="str">
        <f>IF(OR(Table1_17[[#This Row],[amount]]&lt;$Y$8,Table1_17[[#This Row],[amount]]&gt;$Y$7),"Outlier","Normal")</f>
        <v>Normal</v>
      </c>
      <c r="P9560" t="str">
        <f>IF(OR(Table1_17[[#This Row],[missing_flag]]="Missing",Table1_17[[#This Row],[outlier_flag]]="Outliers"),"Review","Valid")</f>
        <v>Valid</v>
      </c>
    </row>
    <row r="9561" spans="1:16">
      <c r="A9561" t="s">
        <v>20606</v>
      </c>
      <c r="B9561" s="1">
        <v>44708</v>
      </c>
      <c r="C9561">
        <v>141563.59</v>
      </c>
      <c r="D9561" t="s">
        <v>1483</v>
      </c>
      <c r="E9561" t="s">
        <v>1484</v>
      </c>
      <c r="F9561" t="s">
        <v>264</v>
      </c>
      <c r="G9561" t="s">
        <v>29</v>
      </c>
      <c r="H9561" t="s">
        <v>1211</v>
      </c>
      <c r="J9561" t="s">
        <v>31850</v>
      </c>
      <c r="K9561" t="s">
        <v>22291</v>
      </c>
      <c r="L9561" t="s">
        <v>22291</v>
      </c>
      <c r="M9561" t="s">
        <v>22291</v>
      </c>
      <c r="N9561" t="str">
        <f t="shared" si="149"/>
        <v>OK</v>
      </c>
      <c r="O9561" t="str">
        <f>IF(OR(Table1_17[[#This Row],[amount]]&lt;$Y$8,Table1_17[[#This Row],[amount]]&gt;$Y$7),"Outlier","Normal")</f>
        <v>Normal</v>
      </c>
      <c r="P9561" t="str">
        <f>IF(OR(Table1_17[[#This Row],[missing_flag]]="Missing",Table1_17[[#This Row],[outlier_flag]]="Outliers"),"Review","Valid")</f>
        <v>Valid</v>
      </c>
    </row>
    <row r="9562" spans="1:16">
      <c r="A9562" t="s">
        <v>20608</v>
      </c>
      <c r="B9562" s="1">
        <v>44944</v>
      </c>
      <c r="C9562">
        <v>13803</v>
      </c>
      <c r="D9562" t="s">
        <v>1587</v>
      </c>
      <c r="E9562" t="s">
        <v>1587</v>
      </c>
      <c r="F9562" t="s">
        <v>268</v>
      </c>
      <c r="G9562" t="s">
        <v>8</v>
      </c>
      <c r="J9562" t="s">
        <v>31851</v>
      </c>
      <c r="K9562" t="s">
        <v>22291</v>
      </c>
      <c r="L9562" t="s">
        <v>22291</v>
      </c>
      <c r="M9562" t="s">
        <v>22291</v>
      </c>
      <c r="N9562" t="str">
        <f t="shared" si="149"/>
        <v>OK</v>
      </c>
      <c r="O9562" t="str">
        <f>IF(OR(Table1_17[[#This Row],[amount]]&lt;$Y$8,Table1_17[[#This Row],[amount]]&gt;$Y$7),"Outlier","Normal")</f>
        <v>Normal</v>
      </c>
      <c r="P9562" t="str">
        <f>IF(OR(Table1_17[[#This Row],[missing_flag]]="Missing",Table1_17[[#This Row],[outlier_flag]]="Outliers"),"Review","Valid")</f>
        <v>Valid</v>
      </c>
    </row>
    <row r="9563" spans="1:16">
      <c r="A9563" t="s">
        <v>20610</v>
      </c>
      <c r="B9563" s="1">
        <v>45099</v>
      </c>
      <c r="C9563">
        <v>118294.91</v>
      </c>
      <c r="D9563" t="s">
        <v>1483</v>
      </c>
      <c r="E9563" t="s">
        <v>1487</v>
      </c>
      <c r="F9563" t="s">
        <v>271</v>
      </c>
      <c r="G9563" t="s">
        <v>8</v>
      </c>
      <c r="H9563" t="s">
        <v>1013</v>
      </c>
      <c r="J9563" t="s">
        <v>31852</v>
      </c>
      <c r="K9563" t="s">
        <v>22291</v>
      </c>
      <c r="L9563" t="s">
        <v>22291</v>
      </c>
      <c r="M9563" t="s">
        <v>22291</v>
      </c>
      <c r="N9563" t="str">
        <f t="shared" si="149"/>
        <v>OK</v>
      </c>
      <c r="O9563" t="str">
        <f>IF(OR(Table1_17[[#This Row],[amount]]&lt;$Y$8,Table1_17[[#This Row],[amount]]&gt;$Y$7),"Outlier","Normal")</f>
        <v>Normal</v>
      </c>
      <c r="P9563" t="str">
        <f>IF(OR(Table1_17[[#This Row],[missing_flag]]="Missing",Table1_17[[#This Row],[outlier_flag]]="Outliers"),"Review","Valid")</f>
        <v>Valid</v>
      </c>
    </row>
    <row r="9564" spans="1:16">
      <c r="A9564" t="s">
        <v>20612</v>
      </c>
      <c r="B9564" s="1">
        <v>45092</v>
      </c>
      <c r="C9564">
        <v>59931.17</v>
      </c>
      <c r="D9564" t="s">
        <v>1483</v>
      </c>
      <c r="E9564" t="s">
        <v>1484</v>
      </c>
      <c r="F9564" t="s">
        <v>268</v>
      </c>
      <c r="G9564" t="s">
        <v>17</v>
      </c>
      <c r="H9564" t="s">
        <v>846</v>
      </c>
      <c r="J9564" t="s">
        <v>31853</v>
      </c>
      <c r="K9564" t="s">
        <v>22291</v>
      </c>
      <c r="L9564" t="s">
        <v>22291</v>
      </c>
      <c r="M9564" t="s">
        <v>22291</v>
      </c>
      <c r="N9564" t="str">
        <f t="shared" si="149"/>
        <v>OK</v>
      </c>
      <c r="O9564" t="str">
        <f>IF(OR(Table1_17[[#This Row],[amount]]&lt;$Y$8,Table1_17[[#This Row],[amount]]&gt;$Y$7),"Outlier","Normal")</f>
        <v>Normal</v>
      </c>
      <c r="P9564" t="str">
        <f>IF(OR(Table1_17[[#This Row],[missing_flag]]="Missing",Table1_17[[#This Row],[outlier_flag]]="Outliers"),"Review","Valid")</f>
        <v>Valid</v>
      </c>
    </row>
    <row r="9565" spans="1:16">
      <c r="A9565" t="s">
        <v>20614</v>
      </c>
      <c r="B9565" s="1">
        <v>45131</v>
      </c>
      <c r="C9565">
        <v>186353.3</v>
      </c>
      <c r="D9565" t="s">
        <v>1483</v>
      </c>
      <c r="E9565" t="s">
        <v>1484</v>
      </c>
      <c r="F9565" t="s">
        <v>268</v>
      </c>
      <c r="G9565" t="s">
        <v>13</v>
      </c>
      <c r="H9565" t="s">
        <v>720</v>
      </c>
      <c r="J9565" t="s">
        <v>31854</v>
      </c>
      <c r="K9565" t="s">
        <v>22291</v>
      </c>
      <c r="L9565" t="s">
        <v>22291</v>
      </c>
      <c r="M9565" t="s">
        <v>22291</v>
      </c>
      <c r="N9565" t="str">
        <f t="shared" si="149"/>
        <v>OK</v>
      </c>
      <c r="O9565" t="str">
        <f>IF(OR(Table1_17[[#This Row],[amount]]&lt;$Y$8,Table1_17[[#This Row],[amount]]&gt;$Y$7),"Outlier","Normal")</f>
        <v>Normal</v>
      </c>
      <c r="P9565" t="str">
        <f>IF(OR(Table1_17[[#This Row],[missing_flag]]="Missing",Table1_17[[#This Row],[outlier_flag]]="Outliers"),"Review","Valid")</f>
        <v>Valid</v>
      </c>
    </row>
    <row r="9566" spans="1:16">
      <c r="A9566" t="s">
        <v>20616</v>
      </c>
      <c r="B9566" s="1">
        <v>44621</v>
      </c>
      <c r="C9566">
        <v>-55234.31</v>
      </c>
      <c r="D9566" t="s">
        <v>1478</v>
      </c>
      <c r="E9566" t="s">
        <v>7</v>
      </c>
      <c r="F9566" t="s">
        <v>264</v>
      </c>
      <c r="G9566" t="s">
        <v>8</v>
      </c>
      <c r="I9566" t="s">
        <v>219</v>
      </c>
      <c r="J9566" t="s">
        <v>31855</v>
      </c>
      <c r="K9566" t="s">
        <v>22291</v>
      </c>
      <c r="L9566" t="s">
        <v>22291</v>
      </c>
      <c r="M9566" t="s">
        <v>22291</v>
      </c>
      <c r="N9566" t="str">
        <f t="shared" si="149"/>
        <v>OK</v>
      </c>
      <c r="O9566" t="str">
        <f>IF(OR(Table1_17[[#This Row],[amount]]&lt;$Y$8,Table1_17[[#This Row],[amount]]&gt;$Y$7),"Outlier","Normal")</f>
        <v>Normal</v>
      </c>
      <c r="P9566" t="str">
        <f>IF(OR(Table1_17[[#This Row],[missing_flag]]="Missing",Table1_17[[#This Row],[outlier_flag]]="Outliers"),"Review","Valid")</f>
        <v>Valid</v>
      </c>
    </row>
    <row r="9567" spans="1:16">
      <c r="A9567" t="s">
        <v>20618</v>
      </c>
      <c r="B9567" s="1">
        <v>44819</v>
      </c>
      <c r="C9567">
        <v>125326.82</v>
      </c>
      <c r="D9567" t="s">
        <v>1483</v>
      </c>
      <c r="E9567" t="s">
        <v>1487</v>
      </c>
      <c r="F9567" t="s">
        <v>268</v>
      </c>
      <c r="G9567" t="s">
        <v>17</v>
      </c>
      <c r="H9567" t="s">
        <v>1181</v>
      </c>
      <c r="J9567" t="s">
        <v>31856</v>
      </c>
      <c r="K9567" t="s">
        <v>22291</v>
      </c>
      <c r="L9567" t="s">
        <v>22291</v>
      </c>
      <c r="M9567" t="s">
        <v>22291</v>
      </c>
      <c r="N9567" t="str">
        <f t="shared" si="149"/>
        <v>OK</v>
      </c>
      <c r="O9567" t="str">
        <f>IF(OR(Table1_17[[#This Row],[amount]]&lt;$Y$8,Table1_17[[#This Row],[amount]]&gt;$Y$7),"Outlier","Normal")</f>
        <v>Normal</v>
      </c>
      <c r="P9567" t="str">
        <f>IF(OR(Table1_17[[#This Row],[missing_flag]]="Missing",Table1_17[[#This Row],[outlier_flag]]="Outliers"),"Review","Valid")</f>
        <v>Valid</v>
      </c>
    </row>
    <row r="9568" spans="1:16">
      <c r="A9568" t="s">
        <v>20620</v>
      </c>
      <c r="B9568" s="1">
        <v>45078</v>
      </c>
      <c r="C9568">
        <v>198302.95</v>
      </c>
      <c r="D9568" t="s">
        <v>1483</v>
      </c>
      <c r="E9568" t="s">
        <v>1484</v>
      </c>
      <c r="F9568" t="s">
        <v>264</v>
      </c>
      <c r="G9568" t="s">
        <v>17</v>
      </c>
      <c r="H9568" t="s">
        <v>804</v>
      </c>
      <c r="J9568" t="s">
        <v>31857</v>
      </c>
      <c r="K9568" t="s">
        <v>22291</v>
      </c>
      <c r="L9568" t="s">
        <v>22291</v>
      </c>
      <c r="M9568" t="s">
        <v>22291</v>
      </c>
      <c r="N9568" t="str">
        <f t="shared" si="149"/>
        <v>OK</v>
      </c>
      <c r="O9568" t="str">
        <f>IF(OR(Table1_17[[#This Row],[amount]]&lt;$Y$8,Table1_17[[#This Row],[amount]]&gt;$Y$7),"Outlier","Normal")</f>
        <v>Normal</v>
      </c>
      <c r="P9568" t="str">
        <f>IF(OR(Table1_17[[#This Row],[missing_flag]]="Missing",Table1_17[[#This Row],[outlier_flag]]="Outliers"),"Review","Valid")</f>
        <v>Valid</v>
      </c>
    </row>
    <row r="9569" spans="1:16">
      <c r="A9569" t="s">
        <v>20622</v>
      </c>
      <c r="B9569" s="1">
        <v>45037</v>
      </c>
      <c r="C9569">
        <v>-36006.42</v>
      </c>
      <c r="D9569" t="s">
        <v>1478</v>
      </c>
      <c r="E9569" t="s">
        <v>20</v>
      </c>
      <c r="F9569" t="s">
        <v>264</v>
      </c>
      <c r="G9569" t="s">
        <v>29</v>
      </c>
      <c r="I9569" t="s">
        <v>43</v>
      </c>
      <c r="J9569" t="s">
        <v>31858</v>
      </c>
      <c r="K9569" t="s">
        <v>22291</v>
      </c>
      <c r="L9569" t="s">
        <v>22291</v>
      </c>
      <c r="M9569" t="s">
        <v>22291</v>
      </c>
      <c r="N9569" t="str">
        <f t="shared" si="149"/>
        <v>OK</v>
      </c>
      <c r="O9569" t="str">
        <f>IF(OR(Table1_17[[#This Row],[amount]]&lt;$Y$8,Table1_17[[#This Row],[amount]]&gt;$Y$7),"Outlier","Normal")</f>
        <v>Normal</v>
      </c>
      <c r="P9569" t="str">
        <f>IF(OR(Table1_17[[#This Row],[missing_flag]]="Missing",Table1_17[[#This Row],[outlier_flag]]="Outliers"),"Review","Valid")</f>
        <v>Valid</v>
      </c>
    </row>
    <row r="9570" spans="1:16">
      <c r="A9570" t="s">
        <v>20624</v>
      </c>
      <c r="B9570" s="1">
        <v>45040</v>
      </c>
      <c r="C9570">
        <v>173523.58</v>
      </c>
      <c r="D9570" t="s">
        <v>1483</v>
      </c>
      <c r="E9570" t="s">
        <v>1484</v>
      </c>
      <c r="F9570" t="s">
        <v>264</v>
      </c>
      <c r="G9570" t="s">
        <v>13</v>
      </c>
      <c r="H9570" t="s">
        <v>1379</v>
      </c>
      <c r="J9570" t="s">
        <v>31859</v>
      </c>
      <c r="K9570" t="s">
        <v>22291</v>
      </c>
      <c r="L9570" t="s">
        <v>22291</v>
      </c>
      <c r="M9570" t="s">
        <v>22291</v>
      </c>
      <c r="N9570" t="str">
        <f t="shared" si="149"/>
        <v>OK</v>
      </c>
      <c r="O9570" t="str">
        <f>IF(OR(Table1_17[[#This Row],[amount]]&lt;$Y$8,Table1_17[[#This Row],[amount]]&gt;$Y$7),"Outlier","Normal")</f>
        <v>Normal</v>
      </c>
      <c r="P9570" t="str">
        <f>IF(OR(Table1_17[[#This Row],[missing_flag]]="Missing",Table1_17[[#This Row],[outlier_flag]]="Outliers"),"Review","Valid")</f>
        <v>Valid</v>
      </c>
    </row>
    <row r="9571" spans="1:16">
      <c r="A9571" t="s">
        <v>20626</v>
      </c>
      <c r="B9571" s="1">
        <v>44700</v>
      </c>
      <c r="C9571">
        <v>-65945.73</v>
      </c>
      <c r="D9571" t="s">
        <v>1478</v>
      </c>
      <c r="E9571" t="s">
        <v>20</v>
      </c>
      <c r="F9571" t="s">
        <v>271</v>
      </c>
      <c r="G9571" t="s">
        <v>13</v>
      </c>
      <c r="I9571" t="s">
        <v>250</v>
      </c>
      <c r="J9571" t="s">
        <v>31860</v>
      </c>
      <c r="K9571" t="s">
        <v>22291</v>
      </c>
      <c r="L9571" t="s">
        <v>22291</v>
      </c>
      <c r="M9571" t="s">
        <v>22291</v>
      </c>
      <c r="N9571" t="str">
        <f t="shared" si="149"/>
        <v>OK</v>
      </c>
      <c r="O9571" t="str">
        <f>IF(OR(Table1_17[[#This Row],[amount]]&lt;$Y$8,Table1_17[[#This Row],[amount]]&gt;$Y$7),"Outlier","Normal")</f>
        <v>Normal</v>
      </c>
      <c r="P9571" t="str">
        <f>IF(OR(Table1_17[[#This Row],[missing_flag]]="Missing",Table1_17[[#This Row],[outlier_flag]]="Outliers"),"Review","Valid")</f>
        <v>Valid</v>
      </c>
    </row>
    <row r="9572" spans="1:16">
      <c r="A9572" t="s">
        <v>20628</v>
      </c>
      <c r="B9572" s="1">
        <v>45184</v>
      </c>
      <c r="C9572">
        <v>82591.179999999993</v>
      </c>
      <c r="D9572" t="s">
        <v>1483</v>
      </c>
      <c r="E9572" t="s">
        <v>1484</v>
      </c>
      <c r="F9572" t="s">
        <v>268</v>
      </c>
      <c r="G9572" t="s">
        <v>8</v>
      </c>
      <c r="H9572" t="s">
        <v>832</v>
      </c>
      <c r="J9572" t="s">
        <v>31861</v>
      </c>
      <c r="K9572" t="s">
        <v>22291</v>
      </c>
      <c r="L9572" t="s">
        <v>22291</v>
      </c>
      <c r="M9572" t="s">
        <v>22291</v>
      </c>
      <c r="N9572" t="str">
        <f t="shared" si="149"/>
        <v>OK</v>
      </c>
      <c r="O9572" t="str">
        <f>IF(OR(Table1_17[[#This Row],[amount]]&lt;$Y$8,Table1_17[[#This Row],[amount]]&gt;$Y$7),"Outlier","Normal")</f>
        <v>Normal</v>
      </c>
      <c r="P9572" t="str">
        <f>IF(OR(Table1_17[[#This Row],[missing_flag]]="Missing",Table1_17[[#This Row],[outlier_flag]]="Outliers"),"Review","Valid")</f>
        <v>Valid</v>
      </c>
    </row>
    <row r="9573" spans="1:16">
      <c r="A9573" t="s">
        <v>20630</v>
      </c>
      <c r="B9573" s="1">
        <v>44890</v>
      </c>
      <c r="C9573">
        <v>180934.94</v>
      </c>
      <c r="D9573" t="s">
        <v>1483</v>
      </c>
      <c r="E9573" t="s">
        <v>1499</v>
      </c>
      <c r="F9573" t="s">
        <v>271</v>
      </c>
      <c r="G9573" t="s">
        <v>8</v>
      </c>
      <c r="H9573" t="s">
        <v>1397</v>
      </c>
      <c r="J9573" t="s">
        <v>31862</v>
      </c>
      <c r="K9573" t="s">
        <v>22291</v>
      </c>
      <c r="L9573" t="s">
        <v>22291</v>
      </c>
      <c r="M9573" t="s">
        <v>22291</v>
      </c>
      <c r="N9573" t="str">
        <f t="shared" si="149"/>
        <v>OK</v>
      </c>
      <c r="O9573" t="str">
        <f>IF(OR(Table1_17[[#This Row],[amount]]&lt;$Y$8,Table1_17[[#This Row],[amount]]&gt;$Y$7),"Outlier","Normal")</f>
        <v>Normal</v>
      </c>
      <c r="P9573" t="str">
        <f>IF(OR(Table1_17[[#This Row],[missing_flag]]="Missing",Table1_17[[#This Row],[outlier_flag]]="Outliers"),"Review","Valid")</f>
        <v>Valid</v>
      </c>
    </row>
    <row r="9574" spans="1:16">
      <c r="A9574" t="s">
        <v>20632</v>
      </c>
      <c r="B9574" s="1">
        <v>44773</v>
      </c>
      <c r="C9574">
        <v>222842.23</v>
      </c>
      <c r="D9574" t="s">
        <v>1483</v>
      </c>
      <c r="E9574" t="s">
        <v>1484</v>
      </c>
      <c r="F9574" t="s">
        <v>271</v>
      </c>
      <c r="G9574" t="s">
        <v>8</v>
      </c>
      <c r="H9574" t="s">
        <v>1277</v>
      </c>
      <c r="J9574" t="s">
        <v>31863</v>
      </c>
      <c r="K9574" t="s">
        <v>22291</v>
      </c>
      <c r="L9574" t="s">
        <v>22291</v>
      </c>
      <c r="M9574" t="s">
        <v>22291</v>
      </c>
      <c r="N9574" t="str">
        <f t="shared" si="149"/>
        <v>OK</v>
      </c>
      <c r="O9574" t="str">
        <f>IF(OR(Table1_17[[#This Row],[amount]]&lt;$Y$8,Table1_17[[#This Row],[amount]]&gt;$Y$7),"Outlier","Normal")</f>
        <v>Normal</v>
      </c>
      <c r="P9574" t="str">
        <f>IF(OR(Table1_17[[#This Row],[missing_flag]]="Missing",Table1_17[[#This Row],[outlier_flag]]="Outliers"),"Review","Valid")</f>
        <v>Valid</v>
      </c>
    </row>
    <row r="9575" spans="1:16">
      <c r="A9575" t="s">
        <v>20634</v>
      </c>
      <c r="B9575" s="1">
        <v>44860</v>
      </c>
      <c r="C9575">
        <v>-34044.14</v>
      </c>
      <c r="D9575" t="s">
        <v>1478</v>
      </c>
      <c r="E9575" t="s">
        <v>7</v>
      </c>
      <c r="F9575" t="s">
        <v>268</v>
      </c>
      <c r="G9575" t="s">
        <v>13</v>
      </c>
      <c r="I9575" t="s">
        <v>79</v>
      </c>
      <c r="J9575" t="s">
        <v>31864</v>
      </c>
      <c r="K9575" t="s">
        <v>22291</v>
      </c>
      <c r="L9575" t="s">
        <v>22291</v>
      </c>
      <c r="M9575" t="s">
        <v>22291</v>
      </c>
      <c r="N9575" t="str">
        <f t="shared" si="149"/>
        <v>OK</v>
      </c>
      <c r="O9575" t="str">
        <f>IF(OR(Table1_17[[#This Row],[amount]]&lt;$Y$8,Table1_17[[#This Row],[amount]]&gt;$Y$7),"Outlier","Normal")</f>
        <v>Normal</v>
      </c>
      <c r="P9575" t="str">
        <f>IF(OR(Table1_17[[#This Row],[missing_flag]]="Missing",Table1_17[[#This Row],[outlier_flag]]="Outliers"),"Review","Valid")</f>
        <v>Valid</v>
      </c>
    </row>
    <row r="9576" spans="1:16">
      <c r="A9576" t="s">
        <v>20636</v>
      </c>
      <c r="B9576" s="1">
        <v>44685</v>
      </c>
      <c r="C9576">
        <v>-9766.74</v>
      </c>
      <c r="D9576" t="s">
        <v>1478</v>
      </c>
      <c r="E9576" t="s">
        <v>36</v>
      </c>
      <c r="F9576" t="s">
        <v>264</v>
      </c>
      <c r="G9576" t="s">
        <v>8</v>
      </c>
      <c r="I9576" t="s">
        <v>53</v>
      </c>
      <c r="J9576" t="s">
        <v>31865</v>
      </c>
      <c r="K9576" t="s">
        <v>22291</v>
      </c>
      <c r="L9576" t="s">
        <v>22291</v>
      </c>
      <c r="M9576" t="s">
        <v>22291</v>
      </c>
      <c r="N9576" t="str">
        <f t="shared" si="149"/>
        <v>OK</v>
      </c>
      <c r="O9576" t="str">
        <f>IF(OR(Table1_17[[#This Row],[amount]]&lt;$Y$8,Table1_17[[#This Row],[amount]]&gt;$Y$7),"Outlier","Normal")</f>
        <v>Normal</v>
      </c>
      <c r="P9576" t="str">
        <f>IF(OR(Table1_17[[#This Row],[missing_flag]]="Missing",Table1_17[[#This Row],[outlier_flag]]="Outliers"),"Review","Valid")</f>
        <v>Valid</v>
      </c>
    </row>
    <row r="9577" spans="1:16">
      <c r="A9577" t="s">
        <v>20638</v>
      </c>
      <c r="B9577" s="1">
        <v>45044</v>
      </c>
      <c r="C9577">
        <v>181866.71</v>
      </c>
      <c r="D9577" t="s">
        <v>1483</v>
      </c>
      <c r="E9577" t="s">
        <v>1487</v>
      </c>
      <c r="F9577" t="s">
        <v>271</v>
      </c>
      <c r="G9577" t="s">
        <v>13</v>
      </c>
      <c r="H9577" t="s">
        <v>940</v>
      </c>
      <c r="J9577" t="s">
        <v>31866</v>
      </c>
      <c r="K9577" t="s">
        <v>22291</v>
      </c>
      <c r="L9577" t="s">
        <v>22291</v>
      </c>
      <c r="M9577" t="s">
        <v>22291</v>
      </c>
      <c r="N9577" t="str">
        <f t="shared" si="149"/>
        <v>OK</v>
      </c>
      <c r="O9577" t="str">
        <f>IF(OR(Table1_17[[#This Row],[amount]]&lt;$Y$8,Table1_17[[#This Row],[amount]]&gt;$Y$7),"Outlier","Normal")</f>
        <v>Normal</v>
      </c>
      <c r="P9577" t="str">
        <f>IF(OR(Table1_17[[#This Row],[missing_flag]]="Missing",Table1_17[[#This Row],[outlier_flag]]="Outliers"),"Review","Valid")</f>
        <v>Valid</v>
      </c>
    </row>
    <row r="9578" spans="1:16">
      <c r="A9578" t="s">
        <v>20640</v>
      </c>
      <c r="B9578" s="1">
        <v>44794</v>
      </c>
      <c r="C9578">
        <v>-10589.34</v>
      </c>
      <c r="D9578" t="s">
        <v>1478</v>
      </c>
      <c r="E9578" t="s">
        <v>1509</v>
      </c>
      <c r="F9578" t="s">
        <v>268</v>
      </c>
      <c r="G9578" t="s">
        <v>17</v>
      </c>
      <c r="I9578" t="s">
        <v>37</v>
      </c>
      <c r="J9578" t="s">
        <v>31867</v>
      </c>
      <c r="K9578" t="s">
        <v>22291</v>
      </c>
      <c r="L9578" t="s">
        <v>22291</v>
      </c>
      <c r="M9578" t="s">
        <v>22291</v>
      </c>
      <c r="N9578" t="str">
        <f t="shared" si="149"/>
        <v>OK</v>
      </c>
      <c r="O9578" t="str">
        <f>IF(OR(Table1_17[[#This Row],[amount]]&lt;$Y$8,Table1_17[[#This Row],[amount]]&gt;$Y$7),"Outlier","Normal")</f>
        <v>Normal</v>
      </c>
      <c r="P9578" t="str">
        <f>IF(OR(Table1_17[[#This Row],[missing_flag]]="Missing",Table1_17[[#This Row],[outlier_flag]]="Outliers"),"Review","Valid")</f>
        <v>Valid</v>
      </c>
    </row>
    <row r="9579" spans="1:16">
      <c r="A9579" t="s">
        <v>20642</v>
      </c>
      <c r="B9579" s="1">
        <v>44605</v>
      </c>
      <c r="C9579">
        <v>228004.62</v>
      </c>
      <c r="D9579" t="s">
        <v>1483</v>
      </c>
      <c r="E9579" t="s">
        <v>1484</v>
      </c>
      <c r="F9579" t="s">
        <v>268</v>
      </c>
      <c r="G9579" t="s">
        <v>29</v>
      </c>
      <c r="H9579" t="s">
        <v>1277</v>
      </c>
      <c r="J9579" t="s">
        <v>31868</v>
      </c>
      <c r="K9579" t="s">
        <v>22291</v>
      </c>
      <c r="L9579" t="s">
        <v>22291</v>
      </c>
      <c r="M9579" t="s">
        <v>22291</v>
      </c>
      <c r="N9579" t="str">
        <f t="shared" si="149"/>
        <v>OK</v>
      </c>
      <c r="O9579" t="str">
        <f>IF(OR(Table1_17[[#This Row],[amount]]&lt;$Y$8,Table1_17[[#This Row],[amount]]&gt;$Y$7),"Outlier","Normal")</f>
        <v>Normal</v>
      </c>
      <c r="P9579" t="str">
        <f>IF(OR(Table1_17[[#This Row],[missing_flag]]="Missing",Table1_17[[#This Row],[outlier_flag]]="Outliers"),"Review","Valid")</f>
        <v>Valid</v>
      </c>
    </row>
    <row r="9580" spans="1:16">
      <c r="A9580" t="s">
        <v>20644</v>
      </c>
      <c r="B9580" s="1">
        <v>44981</v>
      </c>
      <c r="C9580">
        <v>-17756.72</v>
      </c>
      <c r="D9580" t="s">
        <v>1478</v>
      </c>
      <c r="E9580" t="s">
        <v>1496</v>
      </c>
      <c r="F9580" t="s">
        <v>268</v>
      </c>
      <c r="G9580" t="s">
        <v>13</v>
      </c>
      <c r="I9580" t="s">
        <v>101</v>
      </c>
      <c r="J9580" t="s">
        <v>31869</v>
      </c>
      <c r="K9580" t="s">
        <v>22291</v>
      </c>
      <c r="L9580" t="s">
        <v>22291</v>
      </c>
      <c r="M9580" t="s">
        <v>22291</v>
      </c>
      <c r="N9580" t="str">
        <f t="shared" si="149"/>
        <v>OK</v>
      </c>
      <c r="O9580" t="str">
        <f>IF(OR(Table1_17[[#This Row],[amount]]&lt;$Y$8,Table1_17[[#This Row],[amount]]&gt;$Y$7),"Outlier","Normal")</f>
        <v>Normal</v>
      </c>
      <c r="P9580" t="str">
        <f>IF(OR(Table1_17[[#This Row],[missing_flag]]="Missing",Table1_17[[#This Row],[outlier_flag]]="Outliers"),"Review","Valid")</f>
        <v>Valid</v>
      </c>
    </row>
    <row r="9581" spans="1:16">
      <c r="A9581" t="s">
        <v>20646</v>
      </c>
      <c r="B9581" s="1">
        <v>44936</v>
      </c>
      <c r="C9581">
        <v>-33401.21</v>
      </c>
      <c r="D9581" t="s">
        <v>1478</v>
      </c>
      <c r="E9581" t="s">
        <v>1496</v>
      </c>
      <c r="F9581" t="s">
        <v>271</v>
      </c>
      <c r="G9581" t="s">
        <v>29</v>
      </c>
      <c r="I9581" t="s">
        <v>185</v>
      </c>
      <c r="J9581" t="s">
        <v>31870</v>
      </c>
      <c r="K9581" t="s">
        <v>22291</v>
      </c>
      <c r="L9581" t="s">
        <v>22291</v>
      </c>
      <c r="M9581" t="s">
        <v>22291</v>
      </c>
      <c r="N9581" t="str">
        <f t="shared" si="149"/>
        <v>OK</v>
      </c>
      <c r="O9581" t="str">
        <f>IF(OR(Table1_17[[#This Row],[amount]]&lt;$Y$8,Table1_17[[#This Row],[amount]]&gt;$Y$7),"Outlier","Normal")</f>
        <v>Normal</v>
      </c>
      <c r="P9581" t="str">
        <f>IF(OR(Table1_17[[#This Row],[missing_flag]]="Missing",Table1_17[[#This Row],[outlier_flag]]="Outliers"),"Review","Valid")</f>
        <v>Valid</v>
      </c>
    </row>
    <row r="9582" spans="1:16">
      <c r="A9582" t="s">
        <v>20648</v>
      </c>
      <c r="B9582" s="1">
        <v>45196</v>
      </c>
      <c r="C9582">
        <v>102991.49</v>
      </c>
      <c r="D9582" t="s">
        <v>1483</v>
      </c>
      <c r="E9582" t="s">
        <v>1487</v>
      </c>
      <c r="F9582" t="s">
        <v>264</v>
      </c>
      <c r="G9582" t="s">
        <v>8</v>
      </c>
      <c r="H9582" t="s">
        <v>772</v>
      </c>
      <c r="J9582" t="s">
        <v>31871</v>
      </c>
      <c r="K9582" t="s">
        <v>22291</v>
      </c>
      <c r="L9582" t="s">
        <v>22291</v>
      </c>
      <c r="M9582" t="s">
        <v>22291</v>
      </c>
      <c r="N9582" t="str">
        <f t="shared" si="149"/>
        <v>OK</v>
      </c>
      <c r="O9582" t="str">
        <f>IF(OR(Table1_17[[#This Row],[amount]]&lt;$Y$8,Table1_17[[#This Row],[amount]]&gt;$Y$7),"Outlier","Normal")</f>
        <v>Normal</v>
      </c>
      <c r="P9582" t="str">
        <f>IF(OR(Table1_17[[#This Row],[missing_flag]]="Missing",Table1_17[[#This Row],[outlier_flag]]="Outliers"),"Review","Valid")</f>
        <v>Valid</v>
      </c>
    </row>
    <row r="9583" spans="1:16">
      <c r="A9583" t="s">
        <v>20650</v>
      </c>
      <c r="B9583" s="1">
        <v>44949</v>
      </c>
      <c r="C9583">
        <v>211061.19</v>
      </c>
      <c r="D9583" t="s">
        <v>1483</v>
      </c>
      <c r="E9583" t="s">
        <v>1487</v>
      </c>
      <c r="F9583" t="s">
        <v>271</v>
      </c>
      <c r="G9583" t="s">
        <v>17</v>
      </c>
      <c r="H9583" t="s">
        <v>1091</v>
      </c>
      <c r="J9583" t="s">
        <v>31872</v>
      </c>
      <c r="K9583" t="s">
        <v>22291</v>
      </c>
      <c r="L9583" t="s">
        <v>22291</v>
      </c>
      <c r="M9583" t="s">
        <v>22291</v>
      </c>
      <c r="N9583" t="str">
        <f t="shared" si="149"/>
        <v>OK</v>
      </c>
      <c r="O9583" t="str">
        <f>IF(OR(Table1_17[[#This Row],[amount]]&lt;$Y$8,Table1_17[[#This Row],[amount]]&gt;$Y$7),"Outlier","Normal")</f>
        <v>Normal</v>
      </c>
      <c r="P9583" t="str">
        <f>IF(OR(Table1_17[[#This Row],[missing_flag]]="Missing",Table1_17[[#This Row],[outlier_flag]]="Outliers"),"Review","Valid")</f>
        <v>Valid</v>
      </c>
    </row>
    <row r="9584" spans="1:16">
      <c r="A9584" t="s">
        <v>20652</v>
      </c>
      <c r="B9584" s="1">
        <v>44569</v>
      </c>
      <c r="C9584">
        <v>-41032.050000000003</v>
      </c>
      <c r="D9584" t="s">
        <v>1478</v>
      </c>
      <c r="E9584" t="s">
        <v>7</v>
      </c>
      <c r="F9584" t="s">
        <v>271</v>
      </c>
      <c r="G9584" t="s">
        <v>13</v>
      </c>
      <c r="I9584" t="s">
        <v>93</v>
      </c>
      <c r="J9584" t="s">
        <v>31873</v>
      </c>
      <c r="K9584" t="s">
        <v>22291</v>
      </c>
      <c r="L9584" t="s">
        <v>22291</v>
      </c>
      <c r="M9584" t="s">
        <v>22291</v>
      </c>
      <c r="N9584" t="str">
        <f t="shared" si="149"/>
        <v>OK</v>
      </c>
      <c r="O9584" t="str">
        <f>IF(OR(Table1_17[[#This Row],[amount]]&lt;$Y$8,Table1_17[[#This Row],[amount]]&gt;$Y$7),"Outlier","Normal")</f>
        <v>Normal</v>
      </c>
      <c r="P9584" t="str">
        <f>IF(OR(Table1_17[[#This Row],[missing_flag]]="Missing",Table1_17[[#This Row],[outlier_flag]]="Outliers"),"Review","Valid")</f>
        <v>Valid</v>
      </c>
    </row>
    <row r="9585" spans="1:16">
      <c r="A9585" t="s">
        <v>20654</v>
      </c>
      <c r="B9585" s="1">
        <v>44916</v>
      </c>
      <c r="C9585">
        <v>-31667.06</v>
      </c>
      <c r="D9585" t="s">
        <v>1478</v>
      </c>
      <c r="E9585" t="s">
        <v>7</v>
      </c>
      <c r="F9585" t="s">
        <v>268</v>
      </c>
      <c r="G9585" t="s">
        <v>29</v>
      </c>
      <c r="I9585" t="s">
        <v>193</v>
      </c>
      <c r="J9585" t="s">
        <v>31874</v>
      </c>
      <c r="K9585" t="s">
        <v>22291</v>
      </c>
      <c r="L9585" t="s">
        <v>22291</v>
      </c>
      <c r="M9585" t="s">
        <v>22291</v>
      </c>
      <c r="N9585" t="str">
        <f t="shared" si="149"/>
        <v>OK</v>
      </c>
      <c r="O9585" t="str">
        <f>IF(OR(Table1_17[[#This Row],[amount]]&lt;$Y$8,Table1_17[[#This Row],[amount]]&gt;$Y$7),"Outlier","Normal")</f>
        <v>Normal</v>
      </c>
      <c r="P9585" t="str">
        <f>IF(OR(Table1_17[[#This Row],[missing_flag]]="Missing",Table1_17[[#This Row],[outlier_flag]]="Outliers"),"Review","Valid")</f>
        <v>Valid</v>
      </c>
    </row>
    <row r="9586" spans="1:16">
      <c r="A9586" t="s">
        <v>20656</v>
      </c>
      <c r="B9586" s="1">
        <v>44906</v>
      </c>
      <c r="C9586">
        <v>-23511.59</v>
      </c>
      <c r="D9586" t="s">
        <v>1478</v>
      </c>
      <c r="E9586" t="s">
        <v>1509</v>
      </c>
      <c r="F9586" t="s">
        <v>271</v>
      </c>
      <c r="G9586" t="s">
        <v>29</v>
      </c>
      <c r="I9586" t="s">
        <v>155</v>
      </c>
      <c r="J9586" t="s">
        <v>31875</v>
      </c>
      <c r="K9586" t="s">
        <v>22291</v>
      </c>
      <c r="L9586" t="s">
        <v>22291</v>
      </c>
      <c r="M9586" t="s">
        <v>22291</v>
      </c>
      <c r="N9586" t="str">
        <f t="shared" si="149"/>
        <v>OK</v>
      </c>
      <c r="O9586" t="str">
        <f>IF(OR(Table1_17[[#This Row],[amount]]&lt;$Y$8,Table1_17[[#This Row],[amount]]&gt;$Y$7),"Outlier","Normal")</f>
        <v>Normal</v>
      </c>
      <c r="P9586" t="str">
        <f>IF(OR(Table1_17[[#This Row],[missing_flag]]="Missing",Table1_17[[#This Row],[outlier_flag]]="Outliers"),"Review","Valid")</f>
        <v>Valid</v>
      </c>
    </row>
    <row r="9587" spans="1:16">
      <c r="A9587" t="s">
        <v>20658</v>
      </c>
      <c r="B9587" s="1">
        <v>44949</v>
      </c>
      <c r="C9587">
        <v>72169.11</v>
      </c>
      <c r="D9587" t="s">
        <v>1483</v>
      </c>
      <c r="E9587" t="s">
        <v>1484</v>
      </c>
      <c r="F9587" t="s">
        <v>264</v>
      </c>
      <c r="G9587" t="s">
        <v>29</v>
      </c>
      <c r="H9587" t="s">
        <v>1197</v>
      </c>
      <c r="J9587" t="s">
        <v>31876</v>
      </c>
      <c r="K9587" t="s">
        <v>22291</v>
      </c>
      <c r="L9587" t="s">
        <v>22291</v>
      </c>
      <c r="M9587" t="s">
        <v>22291</v>
      </c>
      <c r="N9587" t="str">
        <f t="shared" si="149"/>
        <v>OK</v>
      </c>
      <c r="O9587" t="str">
        <f>IF(OR(Table1_17[[#This Row],[amount]]&lt;$Y$8,Table1_17[[#This Row],[amount]]&gt;$Y$7),"Outlier","Normal")</f>
        <v>Normal</v>
      </c>
      <c r="P9587" t="str">
        <f>IF(OR(Table1_17[[#This Row],[missing_flag]]="Missing",Table1_17[[#This Row],[outlier_flag]]="Outliers"),"Review","Valid")</f>
        <v>Valid</v>
      </c>
    </row>
    <row r="9588" spans="1:16">
      <c r="A9588" t="s">
        <v>20660</v>
      </c>
      <c r="B9588" s="1">
        <v>44783</v>
      </c>
      <c r="C9588">
        <v>23331.02</v>
      </c>
      <c r="D9588" t="s">
        <v>1587</v>
      </c>
      <c r="E9588" t="s">
        <v>1587</v>
      </c>
      <c r="F9588" t="s">
        <v>264</v>
      </c>
      <c r="G9588" t="s">
        <v>29</v>
      </c>
      <c r="J9588" t="s">
        <v>31877</v>
      </c>
      <c r="K9588" t="s">
        <v>22291</v>
      </c>
      <c r="L9588" t="s">
        <v>22291</v>
      </c>
      <c r="M9588" t="s">
        <v>22291</v>
      </c>
      <c r="N9588" t="str">
        <f t="shared" si="149"/>
        <v>OK</v>
      </c>
      <c r="O9588" t="str">
        <f>IF(OR(Table1_17[[#This Row],[amount]]&lt;$Y$8,Table1_17[[#This Row],[amount]]&gt;$Y$7),"Outlier","Normal")</f>
        <v>Normal</v>
      </c>
      <c r="P9588" t="str">
        <f>IF(OR(Table1_17[[#This Row],[missing_flag]]="Missing",Table1_17[[#This Row],[outlier_flag]]="Outliers"),"Review","Valid")</f>
        <v>Valid</v>
      </c>
    </row>
    <row r="9589" spans="1:16">
      <c r="A9589" t="s">
        <v>20662</v>
      </c>
      <c r="B9589" s="1">
        <v>45159</v>
      </c>
      <c r="C9589">
        <v>111917.25</v>
      </c>
      <c r="D9589" t="s">
        <v>1483</v>
      </c>
      <c r="E9589" t="s">
        <v>1484</v>
      </c>
      <c r="F9589" t="s">
        <v>264</v>
      </c>
      <c r="G9589" t="s">
        <v>13</v>
      </c>
      <c r="H9589" t="s">
        <v>1383</v>
      </c>
      <c r="J9589" t="s">
        <v>31878</v>
      </c>
      <c r="K9589" t="s">
        <v>22291</v>
      </c>
      <c r="L9589" t="s">
        <v>22291</v>
      </c>
      <c r="M9589" t="s">
        <v>22291</v>
      </c>
      <c r="N9589" t="str">
        <f t="shared" si="149"/>
        <v>OK</v>
      </c>
      <c r="O9589" t="str">
        <f>IF(OR(Table1_17[[#This Row],[amount]]&lt;$Y$8,Table1_17[[#This Row],[amount]]&gt;$Y$7),"Outlier","Normal")</f>
        <v>Normal</v>
      </c>
      <c r="P9589" t="str">
        <f>IF(OR(Table1_17[[#This Row],[missing_flag]]="Missing",Table1_17[[#This Row],[outlier_flag]]="Outliers"),"Review","Valid")</f>
        <v>Valid</v>
      </c>
    </row>
    <row r="9590" spans="1:16">
      <c r="A9590" t="s">
        <v>20664</v>
      </c>
      <c r="B9590" s="1">
        <v>45289</v>
      </c>
      <c r="C9590">
        <v>211617.63</v>
      </c>
      <c r="D9590" t="s">
        <v>1483</v>
      </c>
      <c r="E9590" t="s">
        <v>1484</v>
      </c>
      <c r="F9590" t="s">
        <v>268</v>
      </c>
      <c r="G9590" t="s">
        <v>17</v>
      </c>
      <c r="H9590" t="s">
        <v>940</v>
      </c>
      <c r="J9590" t="s">
        <v>31879</v>
      </c>
      <c r="K9590" t="s">
        <v>22291</v>
      </c>
      <c r="L9590" t="s">
        <v>22291</v>
      </c>
      <c r="M9590" t="s">
        <v>22291</v>
      </c>
      <c r="N9590" t="str">
        <f t="shared" si="149"/>
        <v>OK</v>
      </c>
      <c r="O9590" t="str">
        <f>IF(OR(Table1_17[[#This Row],[amount]]&lt;$Y$8,Table1_17[[#This Row],[amount]]&gt;$Y$7),"Outlier","Normal")</f>
        <v>Normal</v>
      </c>
      <c r="P9590" t="str">
        <f>IF(OR(Table1_17[[#This Row],[missing_flag]]="Missing",Table1_17[[#This Row],[outlier_flag]]="Outliers"),"Review","Valid")</f>
        <v>Valid</v>
      </c>
    </row>
    <row r="9591" spans="1:16">
      <c r="A9591" t="s">
        <v>20666</v>
      </c>
      <c r="B9591" s="1">
        <v>45204</v>
      </c>
      <c r="C9591">
        <v>292506.83</v>
      </c>
      <c r="D9591" t="s">
        <v>1483</v>
      </c>
      <c r="E9591" t="s">
        <v>1484</v>
      </c>
      <c r="F9591" t="s">
        <v>264</v>
      </c>
      <c r="G9591" t="s">
        <v>29</v>
      </c>
      <c r="H9591" t="s">
        <v>1283</v>
      </c>
      <c r="J9591" t="s">
        <v>31880</v>
      </c>
      <c r="K9591" t="s">
        <v>22291</v>
      </c>
      <c r="L9591" t="s">
        <v>22291</v>
      </c>
      <c r="M9591" t="s">
        <v>22291</v>
      </c>
      <c r="N9591" t="str">
        <f t="shared" si="149"/>
        <v>OK</v>
      </c>
      <c r="O9591" t="str">
        <f>IF(OR(Table1_17[[#This Row],[amount]]&lt;$Y$8,Table1_17[[#This Row],[amount]]&gt;$Y$7),"Outlier","Normal")</f>
        <v>Normal</v>
      </c>
      <c r="P9591" t="str">
        <f>IF(OR(Table1_17[[#This Row],[missing_flag]]="Missing",Table1_17[[#This Row],[outlier_flag]]="Outliers"),"Review","Valid")</f>
        <v>Valid</v>
      </c>
    </row>
    <row r="9592" spans="1:16">
      <c r="A9592" t="s">
        <v>20668</v>
      </c>
      <c r="B9592" s="1">
        <v>44909</v>
      </c>
      <c r="C9592">
        <v>-45412.34</v>
      </c>
      <c r="D9592" t="s">
        <v>1478</v>
      </c>
      <c r="E9592" t="s">
        <v>7</v>
      </c>
      <c r="F9592" t="s">
        <v>264</v>
      </c>
      <c r="G9592" t="s">
        <v>13</v>
      </c>
      <c r="I9592" t="s">
        <v>93</v>
      </c>
      <c r="J9592" t="s">
        <v>31881</v>
      </c>
      <c r="K9592" t="s">
        <v>22291</v>
      </c>
      <c r="L9592" t="s">
        <v>22291</v>
      </c>
      <c r="M9592" t="s">
        <v>22291</v>
      </c>
      <c r="N9592" t="str">
        <f t="shared" si="149"/>
        <v>OK</v>
      </c>
      <c r="O9592" t="str">
        <f>IF(OR(Table1_17[[#This Row],[amount]]&lt;$Y$8,Table1_17[[#This Row],[amount]]&gt;$Y$7),"Outlier","Normal")</f>
        <v>Normal</v>
      </c>
      <c r="P9592" t="str">
        <f>IF(OR(Table1_17[[#This Row],[missing_flag]]="Missing",Table1_17[[#This Row],[outlier_flag]]="Outliers"),"Review","Valid")</f>
        <v>Valid</v>
      </c>
    </row>
    <row r="9593" spans="1:16">
      <c r="A9593" t="s">
        <v>20670</v>
      </c>
      <c r="B9593" s="1">
        <v>44937</v>
      </c>
      <c r="C9593">
        <v>-28261.64</v>
      </c>
      <c r="D9593" t="s">
        <v>1478</v>
      </c>
      <c r="E9593" t="s">
        <v>20</v>
      </c>
      <c r="F9593" t="s">
        <v>264</v>
      </c>
      <c r="G9593" t="s">
        <v>17</v>
      </c>
      <c r="I9593" t="s">
        <v>133</v>
      </c>
      <c r="J9593" t="s">
        <v>31882</v>
      </c>
      <c r="K9593" t="s">
        <v>22291</v>
      </c>
      <c r="L9593" t="s">
        <v>22291</v>
      </c>
      <c r="M9593" t="s">
        <v>22291</v>
      </c>
      <c r="N9593" t="str">
        <f t="shared" si="149"/>
        <v>OK</v>
      </c>
      <c r="O9593" t="str">
        <f>IF(OR(Table1_17[[#This Row],[amount]]&lt;$Y$8,Table1_17[[#This Row],[amount]]&gt;$Y$7),"Outlier","Normal")</f>
        <v>Normal</v>
      </c>
      <c r="P9593" t="str">
        <f>IF(OR(Table1_17[[#This Row],[missing_flag]]="Missing",Table1_17[[#This Row],[outlier_flag]]="Outliers"),"Review","Valid")</f>
        <v>Valid</v>
      </c>
    </row>
    <row r="9594" spans="1:16">
      <c r="A9594" t="s">
        <v>20672</v>
      </c>
      <c r="B9594" s="1">
        <v>44941</v>
      </c>
      <c r="C9594">
        <v>-44263.59</v>
      </c>
      <c r="D9594" t="s">
        <v>1478</v>
      </c>
      <c r="E9594" t="s">
        <v>1496</v>
      </c>
      <c r="F9594" t="s">
        <v>268</v>
      </c>
      <c r="G9594" t="s">
        <v>13</v>
      </c>
      <c r="I9594" t="s">
        <v>123</v>
      </c>
      <c r="J9594" t="s">
        <v>31883</v>
      </c>
      <c r="K9594" t="s">
        <v>22291</v>
      </c>
      <c r="L9594" t="s">
        <v>22291</v>
      </c>
      <c r="M9594" t="s">
        <v>22291</v>
      </c>
      <c r="N9594" t="str">
        <f t="shared" si="149"/>
        <v>OK</v>
      </c>
      <c r="O9594" t="str">
        <f>IF(OR(Table1_17[[#This Row],[amount]]&lt;$Y$8,Table1_17[[#This Row],[amount]]&gt;$Y$7),"Outlier","Normal")</f>
        <v>Normal</v>
      </c>
      <c r="P9594" t="str">
        <f>IF(OR(Table1_17[[#This Row],[missing_flag]]="Missing",Table1_17[[#This Row],[outlier_flag]]="Outliers"),"Review","Valid")</f>
        <v>Valid</v>
      </c>
    </row>
    <row r="9595" spans="1:16">
      <c r="A9595" t="s">
        <v>20674</v>
      </c>
      <c r="B9595" s="1">
        <v>45025</v>
      </c>
      <c r="C9595">
        <v>82540.69</v>
      </c>
      <c r="D9595" t="s">
        <v>1483</v>
      </c>
      <c r="E9595" t="s">
        <v>1484</v>
      </c>
      <c r="F9595" t="s">
        <v>268</v>
      </c>
      <c r="G9595" t="s">
        <v>8</v>
      </c>
      <c r="H9595" t="s">
        <v>1307</v>
      </c>
      <c r="J9595" t="s">
        <v>31884</v>
      </c>
      <c r="K9595" t="s">
        <v>22291</v>
      </c>
      <c r="L9595" t="s">
        <v>22291</v>
      </c>
      <c r="M9595" t="s">
        <v>22291</v>
      </c>
      <c r="N9595" t="str">
        <f t="shared" si="149"/>
        <v>OK</v>
      </c>
      <c r="O9595" t="str">
        <f>IF(OR(Table1_17[[#This Row],[amount]]&lt;$Y$8,Table1_17[[#This Row],[amount]]&gt;$Y$7),"Outlier","Normal")</f>
        <v>Normal</v>
      </c>
      <c r="P9595" t="str">
        <f>IF(OR(Table1_17[[#This Row],[missing_flag]]="Missing",Table1_17[[#This Row],[outlier_flag]]="Outliers"),"Review","Valid")</f>
        <v>Valid</v>
      </c>
    </row>
    <row r="9596" spans="1:16">
      <c r="A9596" t="s">
        <v>20676</v>
      </c>
      <c r="B9596" s="1">
        <v>44737</v>
      </c>
      <c r="C9596">
        <v>-21167.759999999998</v>
      </c>
      <c r="D9596" t="s">
        <v>1478</v>
      </c>
      <c r="E9596" t="s">
        <v>1509</v>
      </c>
      <c r="F9596" t="s">
        <v>268</v>
      </c>
      <c r="G9596" t="s">
        <v>17</v>
      </c>
      <c r="I9596" t="s">
        <v>205</v>
      </c>
      <c r="J9596" t="s">
        <v>31885</v>
      </c>
      <c r="K9596" t="s">
        <v>22291</v>
      </c>
      <c r="L9596" t="s">
        <v>22291</v>
      </c>
      <c r="M9596" t="s">
        <v>22291</v>
      </c>
      <c r="N9596" t="str">
        <f t="shared" si="149"/>
        <v>OK</v>
      </c>
      <c r="O9596" t="str">
        <f>IF(OR(Table1_17[[#This Row],[amount]]&lt;$Y$8,Table1_17[[#This Row],[amount]]&gt;$Y$7),"Outlier","Normal")</f>
        <v>Normal</v>
      </c>
      <c r="P9596" t="str">
        <f>IF(OR(Table1_17[[#This Row],[missing_flag]]="Missing",Table1_17[[#This Row],[outlier_flag]]="Outliers"),"Review","Valid")</f>
        <v>Valid</v>
      </c>
    </row>
    <row r="9597" spans="1:16">
      <c r="A9597" t="s">
        <v>20678</v>
      </c>
      <c r="B9597" s="1">
        <v>44996</v>
      </c>
      <c r="C9597">
        <v>-37567.39</v>
      </c>
      <c r="D9597" t="s">
        <v>1478</v>
      </c>
      <c r="E9597" t="s">
        <v>7</v>
      </c>
      <c r="F9597" t="s">
        <v>271</v>
      </c>
      <c r="G9597" t="s">
        <v>17</v>
      </c>
      <c r="I9597" t="s">
        <v>219</v>
      </c>
      <c r="J9597" t="s">
        <v>31886</v>
      </c>
      <c r="K9597" t="s">
        <v>22291</v>
      </c>
      <c r="L9597" t="s">
        <v>22291</v>
      </c>
      <c r="M9597" t="s">
        <v>22291</v>
      </c>
      <c r="N9597" t="str">
        <f t="shared" si="149"/>
        <v>OK</v>
      </c>
      <c r="O9597" t="str">
        <f>IF(OR(Table1_17[[#This Row],[amount]]&lt;$Y$8,Table1_17[[#This Row],[amount]]&gt;$Y$7),"Outlier","Normal")</f>
        <v>Normal</v>
      </c>
      <c r="P9597" t="str">
        <f>IF(OR(Table1_17[[#This Row],[missing_flag]]="Missing",Table1_17[[#This Row],[outlier_flag]]="Outliers"),"Review","Valid")</f>
        <v>Valid</v>
      </c>
    </row>
    <row r="9598" spans="1:16">
      <c r="A9598" t="s">
        <v>20680</v>
      </c>
      <c r="B9598" s="1">
        <v>44814</v>
      </c>
      <c r="C9598">
        <v>-58975.13</v>
      </c>
      <c r="D9598" t="s">
        <v>1478</v>
      </c>
      <c r="E9598" t="s">
        <v>1534</v>
      </c>
      <c r="F9598" t="s">
        <v>268</v>
      </c>
      <c r="G9598" t="s">
        <v>17</v>
      </c>
      <c r="I9598" t="s">
        <v>89</v>
      </c>
      <c r="J9598" t="s">
        <v>31887</v>
      </c>
      <c r="K9598" t="s">
        <v>22291</v>
      </c>
      <c r="L9598" t="s">
        <v>22291</v>
      </c>
      <c r="M9598" t="s">
        <v>22291</v>
      </c>
      <c r="N9598" t="str">
        <f t="shared" si="149"/>
        <v>OK</v>
      </c>
      <c r="O9598" t="str">
        <f>IF(OR(Table1_17[[#This Row],[amount]]&lt;$Y$8,Table1_17[[#This Row],[amount]]&gt;$Y$7),"Outlier","Normal")</f>
        <v>Normal</v>
      </c>
      <c r="P9598" t="str">
        <f>IF(OR(Table1_17[[#This Row],[missing_flag]]="Missing",Table1_17[[#This Row],[outlier_flag]]="Outliers"),"Review","Valid")</f>
        <v>Valid</v>
      </c>
    </row>
    <row r="9599" spans="1:16">
      <c r="A9599" t="s">
        <v>20682</v>
      </c>
      <c r="B9599" s="1">
        <v>44756</v>
      </c>
      <c r="C9599">
        <v>-60848.99</v>
      </c>
      <c r="D9599" t="s">
        <v>1478</v>
      </c>
      <c r="E9599" t="s">
        <v>1509</v>
      </c>
      <c r="F9599" t="s">
        <v>264</v>
      </c>
      <c r="G9599" t="s">
        <v>8</v>
      </c>
      <c r="I9599" t="s">
        <v>207</v>
      </c>
      <c r="J9599" t="s">
        <v>31888</v>
      </c>
      <c r="K9599" t="s">
        <v>22291</v>
      </c>
      <c r="L9599" t="s">
        <v>22291</v>
      </c>
      <c r="M9599" t="s">
        <v>22291</v>
      </c>
      <c r="N9599" t="str">
        <f t="shared" si="149"/>
        <v>OK</v>
      </c>
      <c r="O9599" t="str">
        <f>IF(OR(Table1_17[[#This Row],[amount]]&lt;$Y$8,Table1_17[[#This Row],[amount]]&gt;$Y$7),"Outlier","Normal")</f>
        <v>Normal</v>
      </c>
      <c r="P9599" t="str">
        <f>IF(OR(Table1_17[[#This Row],[missing_flag]]="Missing",Table1_17[[#This Row],[outlier_flag]]="Outliers"),"Review","Valid")</f>
        <v>Valid</v>
      </c>
    </row>
    <row r="9600" spans="1:16">
      <c r="A9600" t="s">
        <v>20684</v>
      </c>
      <c r="B9600" s="1">
        <v>44810</v>
      </c>
      <c r="C9600">
        <v>181727.98</v>
      </c>
      <c r="D9600" t="s">
        <v>1483</v>
      </c>
      <c r="E9600" t="s">
        <v>1499</v>
      </c>
      <c r="F9600" t="s">
        <v>268</v>
      </c>
      <c r="G9600" t="s">
        <v>29</v>
      </c>
      <c r="H9600" t="s">
        <v>1147</v>
      </c>
      <c r="J9600" t="s">
        <v>31889</v>
      </c>
      <c r="K9600" t="s">
        <v>22291</v>
      </c>
      <c r="L9600" t="s">
        <v>22291</v>
      </c>
      <c r="M9600" t="s">
        <v>22291</v>
      </c>
      <c r="N9600" t="str">
        <f t="shared" si="149"/>
        <v>OK</v>
      </c>
      <c r="O9600" t="str">
        <f>IF(OR(Table1_17[[#This Row],[amount]]&lt;$Y$8,Table1_17[[#This Row],[amount]]&gt;$Y$7),"Outlier","Normal")</f>
        <v>Normal</v>
      </c>
      <c r="P9600" t="str">
        <f>IF(OR(Table1_17[[#This Row],[missing_flag]]="Missing",Table1_17[[#This Row],[outlier_flag]]="Outliers"),"Review","Valid")</f>
        <v>Valid</v>
      </c>
    </row>
    <row r="9601" spans="1:16">
      <c r="A9601" t="s">
        <v>20686</v>
      </c>
      <c r="B9601" s="1">
        <v>44963</v>
      </c>
      <c r="C9601">
        <v>-72582.3</v>
      </c>
      <c r="D9601" t="s">
        <v>1478</v>
      </c>
      <c r="E9601" t="s">
        <v>1509</v>
      </c>
      <c r="F9601" t="s">
        <v>268</v>
      </c>
      <c r="G9601" t="s">
        <v>29</v>
      </c>
      <c r="I9601" t="s">
        <v>215</v>
      </c>
      <c r="J9601" t="s">
        <v>31890</v>
      </c>
      <c r="K9601" t="s">
        <v>22291</v>
      </c>
      <c r="L9601" t="s">
        <v>22291</v>
      </c>
      <c r="M9601" t="s">
        <v>22291</v>
      </c>
      <c r="N9601" t="str">
        <f t="shared" si="149"/>
        <v>OK</v>
      </c>
      <c r="O9601" t="str">
        <f>IF(OR(Table1_17[[#This Row],[amount]]&lt;$Y$8,Table1_17[[#This Row],[amount]]&gt;$Y$7),"Outlier","Normal")</f>
        <v>Normal</v>
      </c>
      <c r="P9601" t="str">
        <f>IF(OR(Table1_17[[#This Row],[missing_flag]]="Missing",Table1_17[[#This Row],[outlier_flag]]="Outliers"),"Review","Valid")</f>
        <v>Valid</v>
      </c>
    </row>
    <row r="9602" spans="1:16">
      <c r="A9602" t="s">
        <v>20688</v>
      </c>
      <c r="B9602" s="1">
        <v>44849</v>
      </c>
      <c r="C9602">
        <v>129923.95</v>
      </c>
      <c r="D9602" t="s">
        <v>1483</v>
      </c>
      <c r="E9602" t="s">
        <v>1499</v>
      </c>
      <c r="F9602" t="s">
        <v>271</v>
      </c>
      <c r="G9602" t="s">
        <v>8</v>
      </c>
      <c r="H9602" t="s">
        <v>1143</v>
      </c>
      <c r="J9602" t="s">
        <v>31891</v>
      </c>
      <c r="K9602" t="s">
        <v>22291</v>
      </c>
      <c r="L9602" t="s">
        <v>22291</v>
      </c>
      <c r="M9602" t="s">
        <v>22291</v>
      </c>
      <c r="N9602" t="str">
        <f t="shared" si="149"/>
        <v>OK</v>
      </c>
      <c r="O9602" t="str">
        <f>IF(OR(Table1_17[[#This Row],[amount]]&lt;$Y$8,Table1_17[[#This Row],[amount]]&gt;$Y$7),"Outlier","Normal")</f>
        <v>Normal</v>
      </c>
      <c r="P9602" t="str">
        <f>IF(OR(Table1_17[[#This Row],[missing_flag]]="Missing",Table1_17[[#This Row],[outlier_flag]]="Outliers"),"Review","Valid")</f>
        <v>Valid</v>
      </c>
    </row>
    <row r="9603" spans="1:16">
      <c r="A9603" t="s">
        <v>20690</v>
      </c>
      <c r="B9603" s="1">
        <v>44959</v>
      </c>
      <c r="C9603">
        <v>133963.92000000001</v>
      </c>
      <c r="D9603" t="s">
        <v>1483</v>
      </c>
      <c r="E9603" t="s">
        <v>1484</v>
      </c>
      <c r="F9603" t="s">
        <v>268</v>
      </c>
      <c r="G9603" t="s">
        <v>17</v>
      </c>
      <c r="H9603" t="s">
        <v>1391</v>
      </c>
      <c r="J9603" t="s">
        <v>31892</v>
      </c>
      <c r="K9603" t="s">
        <v>22291</v>
      </c>
      <c r="L9603" t="s">
        <v>22291</v>
      </c>
      <c r="M9603" t="s">
        <v>22291</v>
      </c>
      <c r="N9603" t="str">
        <f t="shared" ref="N9603:N9666" si="150">IF(OR(B9603="",C9603="",D9603="",F9603=""),"Missing","OK")</f>
        <v>OK</v>
      </c>
      <c r="O9603" t="str">
        <f>IF(OR(Table1_17[[#This Row],[amount]]&lt;$Y$8,Table1_17[[#This Row],[amount]]&gt;$Y$7),"Outlier","Normal")</f>
        <v>Normal</v>
      </c>
      <c r="P9603" t="str">
        <f>IF(OR(Table1_17[[#This Row],[missing_flag]]="Missing",Table1_17[[#This Row],[outlier_flag]]="Outliers"),"Review","Valid")</f>
        <v>Valid</v>
      </c>
    </row>
    <row r="9604" spans="1:16">
      <c r="A9604" t="s">
        <v>20692</v>
      </c>
      <c r="B9604" s="1">
        <v>44732</v>
      </c>
      <c r="C9604">
        <v>173018.74</v>
      </c>
      <c r="D9604" t="s">
        <v>1483</v>
      </c>
      <c r="E9604" t="s">
        <v>1484</v>
      </c>
      <c r="F9604" t="s">
        <v>268</v>
      </c>
      <c r="G9604" t="s">
        <v>13</v>
      </c>
      <c r="H9604" t="s">
        <v>902</v>
      </c>
      <c r="J9604" t="s">
        <v>31893</v>
      </c>
      <c r="K9604" t="s">
        <v>22291</v>
      </c>
      <c r="L9604" t="s">
        <v>22291</v>
      </c>
      <c r="M9604" t="s">
        <v>22291</v>
      </c>
      <c r="N9604" t="str">
        <f t="shared" si="150"/>
        <v>OK</v>
      </c>
      <c r="O9604" t="str">
        <f>IF(OR(Table1_17[[#This Row],[amount]]&lt;$Y$8,Table1_17[[#This Row],[amount]]&gt;$Y$7),"Outlier","Normal")</f>
        <v>Normal</v>
      </c>
      <c r="P9604" t="str">
        <f>IF(OR(Table1_17[[#This Row],[missing_flag]]="Missing",Table1_17[[#This Row],[outlier_flag]]="Outliers"),"Review","Valid")</f>
        <v>Valid</v>
      </c>
    </row>
    <row r="9605" spans="1:16">
      <c r="A9605" t="s">
        <v>20694</v>
      </c>
      <c r="B9605" s="1">
        <v>44830</v>
      </c>
      <c r="C9605">
        <v>78978.3</v>
      </c>
      <c r="D9605" t="s">
        <v>1483</v>
      </c>
      <c r="E9605" t="s">
        <v>1484</v>
      </c>
      <c r="F9605" t="s">
        <v>264</v>
      </c>
      <c r="G9605" t="s">
        <v>17</v>
      </c>
      <c r="H9605" t="s">
        <v>728</v>
      </c>
      <c r="J9605" t="s">
        <v>31894</v>
      </c>
      <c r="K9605" t="s">
        <v>22291</v>
      </c>
      <c r="L9605" t="s">
        <v>22291</v>
      </c>
      <c r="M9605" t="s">
        <v>22291</v>
      </c>
      <c r="N9605" t="str">
        <f t="shared" si="150"/>
        <v>OK</v>
      </c>
      <c r="O9605" t="str">
        <f>IF(OR(Table1_17[[#This Row],[amount]]&lt;$Y$8,Table1_17[[#This Row],[amount]]&gt;$Y$7),"Outlier","Normal")</f>
        <v>Normal</v>
      </c>
      <c r="P9605" t="str">
        <f>IF(OR(Table1_17[[#This Row],[missing_flag]]="Missing",Table1_17[[#This Row],[outlier_flag]]="Outliers"),"Review","Valid")</f>
        <v>Valid</v>
      </c>
    </row>
    <row r="9606" spans="1:16">
      <c r="A9606" t="s">
        <v>20696</v>
      </c>
      <c r="B9606" s="1">
        <v>44992</v>
      </c>
      <c r="C9606">
        <v>120144.65</v>
      </c>
      <c r="D9606" t="s">
        <v>1483</v>
      </c>
      <c r="E9606" t="s">
        <v>1487</v>
      </c>
      <c r="F9606" t="s">
        <v>268</v>
      </c>
      <c r="G9606" t="s">
        <v>29</v>
      </c>
      <c r="H9606" t="s">
        <v>816</v>
      </c>
      <c r="J9606" t="s">
        <v>31895</v>
      </c>
      <c r="K9606" t="s">
        <v>22291</v>
      </c>
      <c r="L9606" t="s">
        <v>22291</v>
      </c>
      <c r="M9606" t="s">
        <v>22291</v>
      </c>
      <c r="N9606" t="str">
        <f t="shared" si="150"/>
        <v>OK</v>
      </c>
      <c r="O9606" t="str">
        <f>IF(OR(Table1_17[[#This Row],[amount]]&lt;$Y$8,Table1_17[[#This Row],[amount]]&gt;$Y$7),"Outlier","Normal")</f>
        <v>Normal</v>
      </c>
      <c r="P9606" t="str">
        <f>IF(OR(Table1_17[[#This Row],[missing_flag]]="Missing",Table1_17[[#This Row],[outlier_flag]]="Outliers"),"Review","Valid")</f>
        <v>Valid</v>
      </c>
    </row>
    <row r="9607" spans="1:16">
      <c r="A9607" t="s">
        <v>20698</v>
      </c>
      <c r="B9607" s="1">
        <v>44790</v>
      </c>
      <c r="C9607">
        <v>189149.09</v>
      </c>
      <c r="D9607" t="s">
        <v>1483</v>
      </c>
      <c r="E9607" t="s">
        <v>1487</v>
      </c>
      <c r="F9607" t="s">
        <v>268</v>
      </c>
      <c r="G9607" t="s">
        <v>29</v>
      </c>
      <c r="H9607" t="s">
        <v>1131</v>
      </c>
      <c r="J9607" t="s">
        <v>31896</v>
      </c>
      <c r="K9607" t="s">
        <v>22291</v>
      </c>
      <c r="L9607" t="s">
        <v>22291</v>
      </c>
      <c r="M9607" t="s">
        <v>22291</v>
      </c>
      <c r="N9607" t="str">
        <f t="shared" si="150"/>
        <v>OK</v>
      </c>
      <c r="O9607" t="str">
        <f>IF(OR(Table1_17[[#This Row],[amount]]&lt;$Y$8,Table1_17[[#This Row],[amount]]&gt;$Y$7),"Outlier","Normal")</f>
        <v>Normal</v>
      </c>
      <c r="P9607" t="str">
        <f>IF(OR(Table1_17[[#This Row],[missing_flag]]="Missing",Table1_17[[#This Row],[outlier_flag]]="Outliers"),"Review","Valid")</f>
        <v>Valid</v>
      </c>
    </row>
    <row r="9608" spans="1:16">
      <c r="A9608" t="s">
        <v>20700</v>
      </c>
      <c r="B9608" s="1">
        <v>45276</v>
      </c>
      <c r="C9608">
        <v>232088.4</v>
      </c>
      <c r="D9608" t="s">
        <v>1483</v>
      </c>
      <c r="E9608" t="s">
        <v>1484</v>
      </c>
      <c r="F9608" t="s">
        <v>268</v>
      </c>
      <c r="G9608" t="s">
        <v>13</v>
      </c>
      <c r="H9608" t="s">
        <v>1061</v>
      </c>
      <c r="J9608" t="s">
        <v>31897</v>
      </c>
      <c r="K9608" t="s">
        <v>22291</v>
      </c>
      <c r="L9608" t="s">
        <v>22291</v>
      </c>
      <c r="M9608" t="s">
        <v>22291</v>
      </c>
      <c r="N9608" t="str">
        <f t="shared" si="150"/>
        <v>OK</v>
      </c>
      <c r="O9608" t="str">
        <f>IF(OR(Table1_17[[#This Row],[amount]]&lt;$Y$8,Table1_17[[#This Row],[amount]]&gt;$Y$7),"Outlier","Normal")</f>
        <v>Normal</v>
      </c>
      <c r="P9608" t="str">
        <f>IF(OR(Table1_17[[#This Row],[missing_flag]]="Missing",Table1_17[[#This Row],[outlier_flag]]="Outliers"),"Review","Valid")</f>
        <v>Valid</v>
      </c>
    </row>
    <row r="9609" spans="1:16">
      <c r="A9609" t="s">
        <v>20702</v>
      </c>
      <c r="B9609" s="1">
        <v>45044</v>
      </c>
      <c r="C9609">
        <v>105397.32</v>
      </c>
      <c r="D9609" t="s">
        <v>1483</v>
      </c>
      <c r="E9609" t="s">
        <v>1484</v>
      </c>
      <c r="F9609" t="s">
        <v>268</v>
      </c>
      <c r="G9609" t="s">
        <v>13</v>
      </c>
      <c r="H9609" t="s">
        <v>1327</v>
      </c>
      <c r="J9609" t="s">
        <v>31898</v>
      </c>
      <c r="K9609" t="s">
        <v>22291</v>
      </c>
      <c r="L9609" t="s">
        <v>22291</v>
      </c>
      <c r="M9609" t="s">
        <v>22291</v>
      </c>
      <c r="N9609" t="str">
        <f t="shared" si="150"/>
        <v>OK</v>
      </c>
      <c r="O9609" t="str">
        <f>IF(OR(Table1_17[[#This Row],[amount]]&lt;$Y$8,Table1_17[[#This Row],[amount]]&gt;$Y$7),"Outlier","Normal")</f>
        <v>Normal</v>
      </c>
      <c r="P9609" t="str">
        <f>IF(OR(Table1_17[[#This Row],[missing_flag]]="Missing",Table1_17[[#This Row],[outlier_flag]]="Outliers"),"Review","Valid")</f>
        <v>Valid</v>
      </c>
    </row>
    <row r="9610" spans="1:16">
      <c r="A9610" t="s">
        <v>20704</v>
      </c>
      <c r="B9610" s="1">
        <v>44665</v>
      </c>
      <c r="C9610">
        <v>-17553.12</v>
      </c>
      <c r="D9610" t="s">
        <v>1478</v>
      </c>
      <c r="E9610" t="s">
        <v>36</v>
      </c>
      <c r="F9610" t="s">
        <v>268</v>
      </c>
      <c r="G9610" t="s">
        <v>29</v>
      </c>
      <c r="I9610" t="s">
        <v>195</v>
      </c>
      <c r="J9610" t="s">
        <v>31899</v>
      </c>
      <c r="K9610" t="s">
        <v>22291</v>
      </c>
      <c r="L9610" t="s">
        <v>22291</v>
      </c>
      <c r="M9610" t="s">
        <v>22291</v>
      </c>
      <c r="N9610" t="str">
        <f t="shared" si="150"/>
        <v>OK</v>
      </c>
      <c r="O9610" t="str">
        <f>IF(OR(Table1_17[[#This Row],[amount]]&lt;$Y$8,Table1_17[[#This Row],[amount]]&gt;$Y$7),"Outlier","Normal")</f>
        <v>Normal</v>
      </c>
      <c r="P9610" t="str">
        <f>IF(OR(Table1_17[[#This Row],[missing_flag]]="Missing",Table1_17[[#This Row],[outlier_flag]]="Outliers"),"Review","Valid")</f>
        <v>Valid</v>
      </c>
    </row>
    <row r="9611" spans="1:16">
      <c r="A9611" t="s">
        <v>20706</v>
      </c>
      <c r="B9611" s="1">
        <v>45194</v>
      </c>
      <c r="C9611">
        <v>120597.08</v>
      </c>
      <c r="D9611" t="s">
        <v>1483</v>
      </c>
      <c r="E9611" t="s">
        <v>1484</v>
      </c>
      <c r="F9611" t="s">
        <v>271</v>
      </c>
      <c r="G9611" t="s">
        <v>13</v>
      </c>
      <c r="H9611" t="s">
        <v>1043</v>
      </c>
      <c r="J9611" t="s">
        <v>31900</v>
      </c>
      <c r="K9611" t="s">
        <v>22291</v>
      </c>
      <c r="L9611" t="s">
        <v>22291</v>
      </c>
      <c r="M9611" t="s">
        <v>22291</v>
      </c>
      <c r="N9611" t="str">
        <f t="shared" si="150"/>
        <v>OK</v>
      </c>
      <c r="O9611" t="str">
        <f>IF(OR(Table1_17[[#This Row],[amount]]&lt;$Y$8,Table1_17[[#This Row],[amount]]&gt;$Y$7),"Outlier","Normal")</f>
        <v>Normal</v>
      </c>
      <c r="P9611" t="str">
        <f>IF(OR(Table1_17[[#This Row],[missing_flag]]="Missing",Table1_17[[#This Row],[outlier_flag]]="Outliers"),"Review","Valid")</f>
        <v>Valid</v>
      </c>
    </row>
    <row r="9612" spans="1:16">
      <c r="A9612" t="s">
        <v>20708</v>
      </c>
      <c r="B9612" s="1">
        <v>44905</v>
      </c>
      <c r="C9612">
        <v>-57942.07</v>
      </c>
      <c r="D9612" t="s">
        <v>1478</v>
      </c>
      <c r="E9612" t="s">
        <v>36</v>
      </c>
      <c r="F9612" t="s">
        <v>271</v>
      </c>
      <c r="G9612" t="s">
        <v>17</v>
      </c>
      <c r="I9612" t="s">
        <v>53</v>
      </c>
      <c r="J9612" t="s">
        <v>31901</v>
      </c>
      <c r="K9612" t="s">
        <v>22291</v>
      </c>
      <c r="L9612" t="s">
        <v>22291</v>
      </c>
      <c r="M9612" t="s">
        <v>22291</v>
      </c>
      <c r="N9612" t="str">
        <f t="shared" si="150"/>
        <v>OK</v>
      </c>
      <c r="O9612" t="str">
        <f>IF(OR(Table1_17[[#This Row],[amount]]&lt;$Y$8,Table1_17[[#This Row],[amount]]&gt;$Y$7),"Outlier","Normal")</f>
        <v>Normal</v>
      </c>
      <c r="P9612" t="str">
        <f>IF(OR(Table1_17[[#This Row],[missing_flag]]="Missing",Table1_17[[#This Row],[outlier_flag]]="Outliers"),"Review","Valid")</f>
        <v>Valid</v>
      </c>
    </row>
    <row r="9613" spans="1:16">
      <c r="A9613" t="s">
        <v>20710</v>
      </c>
      <c r="B9613" s="1">
        <v>45248</v>
      </c>
      <c r="C9613">
        <v>177399.76</v>
      </c>
      <c r="D9613" t="s">
        <v>1483</v>
      </c>
      <c r="E9613" t="s">
        <v>1499</v>
      </c>
      <c r="F9613" t="s">
        <v>264</v>
      </c>
      <c r="G9613" t="s">
        <v>17</v>
      </c>
      <c r="H9613" t="s">
        <v>1263</v>
      </c>
      <c r="J9613" t="s">
        <v>31902</v>
      </c>
      <c r="K9613" t="s">
        <v>22291</v>
      </c>
      <c r="L9613" t="s">
        <v>22291</v>
      </c>
      <c r="M9613" t="s">
        <v>22291</v>
      </c>
      <c r="N9613" t="str">
        <f t="shared" si="150"/>
        <v>OK</v>
      </c>
      <c r="O9613" t="str">
        <f>IF(OR(Table1_17[[#This Row],[amount]]&lt;$Y$8,Table1_17[[#This Row],[amount]]&gt;$Y$7),"Outlier","Normal")</f>
        <v>Normal</v>
      </c>
      <c r="P9613" t="str">
        <f>IF(OR(Table1_17[[#This Row],[missing_flag]]="Missing",Table1_17[[#This Row],[outlier_flag]]="Outliers"),"Review","Valid")</f>
        <v>Valid</v>
      </c>
    </row>
    <row r="9614" spans="1:16">
      <c r="A9614" t="s">
        <v>20712</v>
      </c>
      <c r="B9614" s="1">
        <v>44973</v>
      </c>
      <c r="C9614">
        <v>-2000</v>
      </c>
      <c r="D9614" t="s">
        <v>1478</v>
      </c>
      <c r="E9614" t="s">
        <v>36</v>
      </c>
      <c r="F9614" t="s">
        <v>271</v>
      </c>
      <c r="G9614" t="s">
        <v>13</v>
      </c>
      <c r="I9614" t="s">
        <v>125</v>
      </c>
      <c r="J9614" t="s">
        <v>31903</v>
      </c>
      <c r="K9614" t="s">
        <v>22291</v>
      </c>
      <c r="L9614" t="s">
        <v>22291</v>
      </c>
      <c r="M9614" t="s">
        <v>22291</v>
      </c>
      <c r="N9614" t="str">
        <f t="shared" si="150"/>
        <v>OK</v>
      </c>
      <c r="O9614" t="str">
        <f>IF(OR(Table1_17[[#This Row],[amount]]&lt;$Y$8,Table1_17[[#This Row],[amount]]&gt;$Y$7),"Outlier","Normal")</f>
        <v>Normal</v>
      </c>
      <c r="P9614" t="str">
        <f>IF(OR(Table1_17[[#This Row],[missing_flag]]="Missing",Table1_17[[#This Row],[outlier_flag]]="Outliers"),"Review","Valid")</f>
        <v>Valid</v>
      </c>
    </row>
    <row r="9615" spans="1:16">
      <c r="A9615" t="s">
        <v>20714</v>
      </c>
      <c r="B9615" s="1">
        <v>45019</v>
      </c>
      <c r="C9615">
        <v>87211.42</v>
      </c>
      <c r="D9615" t="s">
        <v>1483</v>
      </c>
      <c r="E9615" t="s">
        <v>1499</v>
      </c>
      <c r="F9615" t="s">
        <v>268</v>
      </c>
      <c r="G9615" t="s">
        <v>8</v>
      </c>
      <c r="H9615" t="s">
        <v>977</v>
      </c>
      <c r="J9615" t="s">
        <v>31904</v>
      </c>
      <c r="K9615" t="s">
        <v>22291</v>
      </c>
      <c r="L9615" t="s">
        <v>22291</v>
      </c>
      <c r="M9615" t="s">
        <v>22291</v>
      </c>
      <c r="N9615" t="str">
        <f t="shared" si="150"/>
        <v>OK</v>
      </c>
      <c r="O9615" t="str">
        <f>IF(OR(Table1_17[[#This Row],[amount]]&lt;$Y$8,Table1_17[[#This Row],[amount]]&gt;$Y$7),"Outlier","Normal")</f>
        <v>Normal</v>
      </c>
      <c r="P9615" t="str">
        <f>IF(OR(Table1_17[[#This Row],[missing_flag]]="Missing",Table1_17[[#This Row],[outlier_flag]]="Outliers"),"Review","Valid")</f>
        <v>Valid</v>
      </c>
    </row>
    <row r="9616" spans="1:16">
      <c r="A9616" t="s">
        <v>20716</v>
      </c>
      <c r="B9616" s="1">
        <v>44583</v>
      </c>
      <c r="C9616">
        <v>-26334.74</v>
      </c>
      <c r="D9616" t="s">
        <v>1478</v>
      </c>
      <c r="E9616" t="s">
        <v>1496</v>
      </c>
      <c r="F9616" t="s">
        <v>268</v>
      </c>
      <c r="G9616" t="s">
        <v>29</v>
      </c>
      <c r="I9616" t="s">
        <v>244</v>
      </c>
      <c r="J9616" t="s">
        <v>31905</v>
      </c>
      <c r="K9616" t="s">
        <v>22291</v>
      </c>
      <c r="L9616" t="s">
        <v>22291</v>
      </c>
      <c r="M9616" t="s">
        <v>22291</v>
      </c>
      <c r="N9616" t="str">
        <f t="shared" si="150"/>
        <v>OK</v>
      </c>
      <c r="O9616" t="str">
        <f>IF(OR(Table1_17[[#This Row],[amount]]&lt;$Y$8,Table1_17[[#This Row],[amount]]&gt;$Y$7),"Outlier","Normal")</f>
        <v>Normal</v>
      </c>
      <c r="P9616" t="str">
        <f>IF(OR(Table1_17[[#This Row],[missing_flag]]="Missing",Table1_17[[#This Row],[outlier_flag]]="Outliers"),"Review","Valid")</f>
        <v>Valid</v>
      </c>
    </row>
    <row r="9617" spans="1:16">
      <c r="A9617" t="s">
        <v>20718</v>
      </c>
      <c r="B9617" s="1">
        <v>44722</v>
      </c>
      <c r="C9617">
        <v>-33493.53</v>
      </c>
      <c r="D9617" t="s">
        <v>1478</v>
      </c>
      <c r="E9617" t="s">
        <v>36</v>
      </c>
      <c r="F9617" t="s">
        <v>268</v>
      </c>
      <c r="G9617" t="s">
        <v>29</v>
      </c>
      <c r="I9617" t="s">
        <v>244</v>
      </c>
      <c r="J9617" t="s">
        <v>31906</v>
      </c>
      <c r="K9617" t="s">
        <v>22291</v>
      </c>
      <c r="L9617" t="s">
        <v>22291</v>
      </c>
      <c r="M9617" t="s">
        <v>22291</v>
      </c>
      <c r="N9617" t="str">
        <f t="shared" si="150"/>
        <v>OK</v>
      </c>
      <c r="O9617" t="str">
        <f>IF(OR(Table1_17[[#This Row],[amount]]&lt;$Y$8,Table1_17[[#This Row],[amount]]&gt;$Y$7),"Outlier","Normal")</f>
        <v>Normal</v>
      </c>
      <c r="P9617" t="str">
        <f>IF(OR(Table1_17[[#This Row],[missing_flag]]="Missing",Table1_17[[#This Row],[outlier_flag]]="Outliers"),"Review","Valid")</f>
        <v>Valid</v>
      </c>
    </row>
    <row r="9618" spans="1:16">
      <c r="A9618" t="s">
        <v>20720</v>
      </c>
      <c r="B9618" s="1">
        <v>44587</v>
      </c>
      <c r="C9618">
        <v>202873.87</v>
      </c>
      <c r="D9618" t="s">
        <v>1483</v>
      </c>
      <c r="E9618" t="s">
        <v>1484</v>
      </c>
      <c r="F9618" t="s">
        <v>264</v>
      </c>
      <c r="G9618" t="s">
        <v>8</v>
      </c>
      <c r="H9618" t="s">
        <v>1359</v>
      </c>
      <c r="J9618" t="s">
        <v>31907</v>
      </c>
      <c r="K9618" t="s">
        <v>22291</v>
      </c>
      <c r="L9618" t="s">
        <v>22291</v>
      </c>
      <c r="M9618" t="s">
        <v>22291</v>
      </c>
      <c r="N9618" t="str">
        <f t="shared" si="150"/>
        <v>OK</v>
      </c>
      <c r="O9618" t="str">
        <f>IF(OR(Table1_17[[#This Row],[amount]]&lt;$Y$8,Table1_17[[#This Row],[amount]]&gt;$Y$7),"Outlier","Normal")</f>
        <v>Normal</v>
      </c>
      <c r="P9618" t="str">
        <f>IF(OR(Table1_17[[#This Row],[missing_flag]]="Missing",Table1_17[[#This Row],[outlier_flag]]="Outliers"),"Review","Valid")</f>
        <v>Valid</v>
      </c>
    </row>
    <row r="9619" spans="1:16">
      <c r="A9619" t="s">
        <v>20722</v>
      </c>
      <c r="B9619" s="1">
        <v>44986</v>
      </c>
      <c r="C9619">
        <v>-25195.19</v>
      </c>
      <c r="D9619" t="s">
        <v>1478</v>
      </c>
      <c r="E9619" t="s">
        <v>1509</v>
      </c>
      <c r="F9619" t="s">
        <v>271</v>
      </c>
      <c r="G9619" t="s">
        <v>8</v>
      </c>
      <c r="I9619" t="s">
        <v>246</v>
      </c>
      <c r="J9619" t="s">
        <v>31908</v>
      </c>
      <c r="K9619" t="s">
        <v>22291</v>
      </c>
      <c r="L9619" t="s">
        <v>22291</v>
      </c>
      <c r="M9619" t="s">
        <v>22291</v>
      </c>
      <c r="N9619" t="str">
        <f t="shared" si="150"/>
        <v>OK</v>
      </c>
      <c r="O9619" t="str">
        <f>IF(OR(Table1_17[[#This Row],[amount]]&lt;$Y$8,Table1_17[[#This Row],[amount]]&gt;$Y$7),"Outlier","Normal")</f>
        <v>Normal</v>
      </c>
      <c r="P9619" t="str">
        <f>IF(OR(Table1_17[[#This Row],[missing_flag]]="Missing",Table1_17[[#This Row],[outlier_flag]]="Outliers"),"Review","Valid")</f>
        <v>Valid</v>
      </c>
    </row>
    <row r="9620" spans="1:16">
      <c r="A9620" t="s">
        <v>20724</v>
      </c>
      <c r="B9620" s="1">
        <v>44783</v>
      </c>
      <c r="C9620">
        <v>180543.25</v>
      </c>
      <c r="D9620" t="s">
        <v>1483</v>
      </c>
      <c r="E9620" t="s">
        <v>1487</v>
      </c>
      <c r="F9620" t="s">
        <v>271</v>
      </c>
      <c r="G9620" t="s">
        <v>8</v>
      </c>
      <c r="H9620" t="s">
        <v>1253</v>
      </c>
      <c r="J9620" t="s">
        <v>31909</v>
      </c>
      <c r="K9620" t="s">
        <v>22291</v>
      </c>
      <c r="L9620" t="s">
        <v>22291</v>
      </c>
      <c r="M9620" t="s">
        <v>22291</v>
      </c>
      <c r="N9620" t="str">
        <f t="shared" si="150"/>
        <v>OK</v>
      </c>
      <c r="O9620" t="str">
        <f>IF(OR(Table1_17[[#This Row],[amount]]&lt;$Y$8,Table1_17[[#This Row],[amount]]&gt;$Y$7),"Outlier","Normal")</f>
        <v>Normal</v>
      </c>
      <c r="P9620" t="str">
        <f>IF(OR(Table1_17[[#This Row],[missing_flag]]="Missing",Table1_17[[#This Row],[outlier_flag]]="Outliers"),"Review","Valid")</f>
        <v>Valid</v>
      </c>
    </row>
    <row r="9621" spans="1:16">
      <c r="A9621" t="s">
        <v>20726</v>
      </c>
      <c r="B9621" s="1">
        <v>44807</v>
      </c>
      <c r="C9621">
        <v>-65964.88</v>
      </c>
      <c r="D9621" t="s">
        <v>1478</v>
      </c>
      <c r="E9621" t="s">
        <v>1534</v>
      </c>
      <c r="F9621" t="s">
        <v>268</v>
      </c>
      <c r="G9621" t="s">
        <v>29</v>
      </c>
      <c r="I9621" t="s">
        <v>103</v>
      </c>
      <c r="J9621" t="s">
        <v>31910</v>
      </c>
      <c r="K9621" t="s">
        <v>22291</v>
      </c>
      <c r="L9621" t="s">
        <v>22291</v>
      </c>
      <c r="M9621" t="s">
        <v>22291</v>
      </c>
      <c r="N9621" t="str">
        <f t="shared" si="150"/>
        <v>OK</v>
      </c>
      <c r="O9621" t="str">
        <f>IF(OR(Table1_17[[#This Row],[amount]]&lt;$Y$8,Table1_17[[#This Row],[amount]]&gt;$Y$7),"Outlier","Normal")</f>
        <v>Normal</v>
      </c>
      <c r="P9621" t="str">
        <f>IF(OR(Table1_17[[#This Row],[missing_flag]]="Missing",Table1_17[[#This Row],[outlier_flag]]="Outliers"),"Review","Valid")</f>
        <v>Valid</v>
      </c>
    </row>
    <row r="9622" spans="1:16">
      <c r="A9622" t="s">
        <v>20728</v>
      </c>
      <c r="B9622" s="1">
        <v>44912</v>
      </c>
      <c r="C9622">
        <v>215272.52</v>
      </c>
      <c r="D9622" t="s">
        <v>1483</v>
      </c>
      <c r="E9622" t="s">
        <v>1499</v>
      </c>
      <c r="F9622" t="s">
        <v>271</v>
      </c>
      <c r="G9622" t="s">
        <v>13</v>
      </c>
      <c r="H9622" t="s">
        <v>1041</v>
      </c>
      <c r="J9622" t="s">
        <v>31911</v>
      </c>
      <c r="K9622" t="s">
        <v>22291</v>
      </c>
      <c r="L9622" t="s">
        <v>22291</v>
      </c>
      <c r="M9622" t="s">
        <v>22291</v>
      </c>
      <c r="N9622" t="str">
        <f t="shared" si="150"/>
        <v>OK</v>
      </c>
      <c r="O9622" t="str">
        <f>IF(OR(Table1_17[[#This Row],[amount]]&lt;$Y$8,Table1_17[[#This Row],[amount]]&gt;$Y$7),"Outlier","Normal")</f>
        <v>Normal</v>
      </c>
      <c r="P9622" t="str">
        <f>IF(OR(Table1_17[[#This Row],[missing_flag]]="Missing",Table1_17[[#This Row],[outlier_flag]]="Outliers"),"Review","Valid")</f>
        <v>Valid</v>
      </c>
    </row>
    <row r="9623" spans="1:16">
      <c r="A9623" t="s">
        <v>20730</v>
      </c>
      <c r="B9623" s="1">
        <v>44872</v>
      </c>
      <c r="C9623">
        <v>20732.39</v>
      </c>
      <c r="D9623" t="s">
        <v>1924</v>
      </c>
      <c r="E9623" t="s">
        <v>1924</v>
      </c>
      <c r="F9623" t="s">
        <v>264</v>
      </c>
      <c r="G9623" t="s">
        <v>8</v>
      </c>
      <c r="J9623" t="s">
        <v>31912</v>
      </c>
      <c r="K9623" t="s">
        <v>22291</v>
      </c>
      <c r="L9623" t="s">
        <v>22291</v>
      </c>
      <c r="M9623" t="s">
        <v>22291</v>
      </c>
      <c r="N9623" t="str">
        <f t="shared" si="150"/>
        <v>OK</v>
      </c>
      <c r="O9623" t="str">
        <f>IF(OR(Table1_17[[#This Row],[amount]]&lt;$Y$8,Table1_17[[#This Row],[amount]]&gt;$Y$7),"Outlier","Normal")</f>
        <v>Normal</v>
      </c>
      <c r="P9623" t="str">
        <f>IF(OR(Table1_17[[#This Row],[missing_flag]]="Missing",Table1_17[[#This Row],[outlier_flag]]="Outliers"),"Review","Valid")</f>
        <v>Valid</v>
      </c>
    </row>
    <row r="9624" spans="1:16">
      <c r="A9624" t="s">
        <v>20732</v>
      </c>
      <c r="B9624" s="1">
        <v>44719</v>
      </c>
      <c r="C9624">
        <v>213771.51</v>
      </c>
      <c r="D9624" t="s">
        <v>1483</v>
      </c>
      <c r="E9624" t="s">
        <v>1487</v>
      </c>
      <c r="F9624" t="s">
        <v>271</v>
      </c>
      <c r="G9624" t="s">
        <v>8</v>
      </c>
      <c r="H9624" t="s">
        <v>1099</v>
      </c>
      <c r="J9624" t="s">
        <v>31913</v>
      </c>
      <c r="K9624" t="s">
        <v>22291</v>
      </c>
      <c r="L9624" t="s">
        <v>22291</v>
      </c>
      <c r="M9624" t="s">
        <v>22291</v>
      </c>
      <c r="N9624" t="str">
        <f t="shared" si="150"/>
        <v>OK</v>
      </c>
      <c r="O9624" t="str">
        <f>IF(OR(Table1_17[[#This Row],[amount]]&lt;$Y$8,Table1_17[[#This Row],[amount]]&gt;$Y$7),"Outlier","Normal")</f>
        <v>Normal</v>
      </c>
      <c r="P9624" t="str">
        <f>IF(OR(Table1_17[[#This Row],[missing_flag]]="Missing",Table1_17[[#This Row],[outlier_flag]]="Outliers"),"Review","Valid")</f>
        <v>Valid</v>
      </c>
    </row>
    <row r="9625" spans="1:16">
      <c r="A9625" t="s">
        <v>20734</v>
      </c>
      <c r="B9625" s="1">
        <v>45284</v>
      </c>
      <c r="C9625">
        <v>13027.16</v>
      </c>
      <c r="D9625" t="s">
        <v>1924</v>
      </c>
      <c r="E9625" t="s">
        <v>1924</v>
      </c>
      <c r="F9625" t="s">
        <v>271</v>
      </c>
      <c r="G9625" t="s">
        <v>29</v>
      </c>
      <c r="J9625" t="s">
        <v>31914</v>
      </c>
      <c r="K9625" t="s">
        <v>22291</v>
      </c>
      <c r="L9625" t="s">
        <v>22291</v>
      </c>
      <c r="M9625" t="s">
        <v>22291</v>
      </c>
      <c r="N9625" t="str">
        <f t="shared" si="150"/>
        <v>OK</v>
      </c>
      <c r="O9625" t="str">
        <f>IF(OR(Table1_17[[#This Row],[amount]]&lt;$Y$8,Table1_17[[#This Row],[amount]]&gt;$Y$7),"Outlier","Normal")</f>
        <v>Normal</v>
      </c>
      <c r="P9625" t="str">
        <f>IF(OR(Table1_17[[#This Row],[missing_flag]]="Missing",Table1_17[[#This Row],[outlier_flag]]="Outliers"),"Review","Valid")</f>
        <v>Valid</v>
      </c>
    </row>
    <row r="9626" spans="1:16">
      <c r="A9626" t="s">
        <v>20736</v>
      </c>
      <c r="B9626" s="1">
        <v>45286</v>
      </c>
      <c r="C9626">
        <v>142045.39000000001</v>
      </c>
      <c r="D9626" t="s">
        <v>1483</v>
      </c>
      <c r="E9626" t="s">
        <v>1499</v>
      </c>
      <c r="F9626" t="s">
        <v>271</v>
      </c>
      <c r="G9626" t="s">
        <v>29</v>
      </c>
      <c r="H9626" t="s">
        <v>1345</v>
      </c>
      <c r="J9626" t="s">
        <v>31915</v>
      </c>
      <c r="K9626" t="s">
        <v>22291</v>
      </c>
      <c r="L9626" t="s">
        <v>22291</v>
      </c>
      <c r="M9626" t="s">
        <v>22291</v>
      </c>
      <c r="N9626" t="str">
        <f t="shared" si="150"/>
        <v>OK</v>
      </c>
      <c r="O9626" t="str">
        <f>IF(OR(Table1_17[[#This Row],[amount]]&lt;$Y$8,Table1_17[[#This Row],[amount]]&gt;$Y$7),"Outlier","Normal")</f>
        <v>Normal</v>
      </c>
      <c r="P9626" t="str">
        <f>IF(OR(Table1_17[[#This Row],[missing_flag]]="Missing",Table1_17[[#This Row],[outlier_flag]]="Outliers"),"Review","Valid")</f>
        <v>Valid</v>
      </c>
    </row>
    <row r="9627" spans="1:16">
      <c r="A9627" t="s">
        <v>20738</v>
      </c>
      <c r="B9627" s="1">
        <v>44641</v>
      </c>
      <c r="C9627">
        <v>-64038.400000000001</v>
      </c>
      <c r="D9627" t="s">
        <v>1478</v>
      </c>
      <c r="E9627" t="s">
        <v>1496</v>
      </c>
      <c r="F9627" t="s">
        <v>264</v>
      </c>
      <c r="G9627" t="s">
        <v>17</v>
      </c>
      <c r="I9627" t="s">
        <v>123</v>
      </c>
      <c r="J9627" t="s">
        <v>31916</v>
      </c>
      <c r="K9627" t="s">
        <v>22291</v>
      </c>
      <c r="L9627" t="s">
        <v>22291</v>
      </c>
      <c r="M9627" t="s">
        <v>22291</v>
      </c>
      <c r="N9627" t="str">
        <f t="shared" si="150"/>
        <v>OK</v>
      </c>
      <c r="O9627" t="str">
        <f>IF(OR(Table1_17[[#This Row],[amount]]&lt;$Y$8,Table1_17[[#This Row],[amount]]&gt;$Y$7),"Outlier","Normal")</f>
        <v>Normal</v>
      </c>
      <c r="P9627" t="str">
        <f>IF(OR(Table1_17[[#This Row],[missing_flag]]="Missing",Table1_17[[#This Row],[outlier_flag]]="Outliers"),"Review","Valid")</f>
        <v>Valid</v>
      </c>
    </row>
    <row r="9628" spans="1:16">
      <c r="A9628" t="s">
        <v>20740</v>
      </c>
      <c r="B9628" s="1">
        <v>45019</v>
      </c>
      <c r="C9628">
        <v>-16684.009999999998</v>
      </c>
      <c r="D9628" t="s">
        <v>1478</v>
      </c>
      <c r="E9628" t="s">
        <v>20</v>
      </c>
      <c r="F9628" t="s">
        <v>271</v>
      </c>
      <c r="G9628" t="s">
        <v>17</v>
      </c>
      <c r="I9628" t="s">
        <v>183</v>
      </c>
      <c r="J9628" t="s">
        <v>31917</v>
      </c>
      <c r="K9628" t="s">
        <v>22291</v>
      </c>
      <c r="L9628" t="s">
        <v>22291</v>
      </c>
      <c r="M9628" t="s">
        <v>22291</v>
      </c>
      <c r="N9628" t="str">
        <f t="shared" si="150"/>
        <v>OK</v>
      </c>
      <c r="O9628" t="str">
        <f>IF(OR(Table1_17[[#This Row],[amount]]&lt;$Y$8,Table1_17[[#This Row],[amount]]&gt;$Y$7),"Outlier","Normal")</f>
        <v>Normal</v>
      </c>
      <c r="P9628" t="str">
        <f>IF(OR(Table1_17[[#This Row],[missing_flag]]="Missing",Table1_17[[#This Row],[outlier_flag]]="Outliers"),"Review","Valid")</f>
        <v>Valid</v>
      </c>
    </row>
    <row r="9629" spans="1:16">
      <c r="A9629" t="s">
        <v>20742</v>
      </c>
      <c r="B9629" s="1">
        <v>45150</v>
      </c>
      <c r="C9629">
        <v>-23204.799999999999</v>
      </c>
      <c r="D9629" t="s">
        <v>1478</v>
      </c>
      <c r="E9629" t="s">
        <v>1534</v>
      </c>
      <c r="F9629" t="s">
        <v>268</v>
      </c>
      <c r="G9629" t="s">
        <v>13</v>
      </c>
      <c r="I9629" t="s">
        <v>221</v>
      </c>
      <c r="J9629" t="s">
        <v>31918</v>
      </c>
      <c r="K9629" t="s">
        <v>22291</v>
      </c>
      <c r="L9629" t="s">
        <v>22291</v>
      </c>
      <c r="M9629" t="s">
        <v>22291</v>
      </c>
      <c r="N9629" t="str">
        <f t="shared" si="150"/>
        <v>OK</v>
      </c>
      <c r="O9629" t="str">
        <f>IF(OR(Table1_17[[#This Row],[amount]]&lt;$Y$8,Table1_17[[#This Row],[amount]]&gt;$Y$7),"Outlier","Normal")</f>
        <v>Normal</v>
      </c>
      <c r="P9629" t="str">
        <f>IF(OR(Table1_17[[#This Row],[missing_flag]]="Missing",Table1_17[[#This Row],[outlier_flag]]="Outliers"),"Review","Valid")</f>
        <v>Valid</v>
      </c>
    </row>
    <row r="9630" spans="1:16">
      <c r="A9630" t="s">
        <v>20744</v>
      </c>
      <c r="B9630" s="1">
        <v>44821</v>
      </c>
      <c r="C9630">
        <v>-59390.16</v>
      </c>
      <c r="D9630" t="s">
        <v>1478</v>
      </c>
      <c r="E9630" t="s">
        <v>20</v>
      </c>
      <c r="F9630" t="s">
        <v>271</v>
      </c>
      <c r="G9630" t="s">
        <v>13</v>
      </c>
      <c r="I9630" t="s">
        <v>51</v>
      </c>
      <c r="J9630" t="s">
        <v>31919</v>
      </c>
      <c r="K9630" t="s">
        <v>22291</v>
      </c>
      <c r="L9630" t="s">
        <v>22291</v>
      </c>
      <c r="M9630" t="s">
        <v>22291</v>
      </c>
      <c r="N9630" t="str">
        <f t="shared" si="150"/>
        <v>OK</v>
      </c>
      <c r="O9630" t="str">
        <f>IF(OR(Table1_17[[#This Row],[amount]]&lt;$Y$8,Table1_17[[#This Row],[amount]]&gt;$Y$7),"Outlier","Normal")</f>
        <v>Normal</v>
      </c>
      <c r="P9630" t="str">
        <f>IF(OR(Table1_17[[#This Row],[missing_flag]]="Missing",Table1_17[[#This Row],[outlier_flag]]="Outliers"),"Review","Valid")</f>
        <v>Valid</v>
      </c>
    </row>
    <row r="9631" spans="1:16">
      <c r="A9631" t="s">
        <v>20746</v>
      </c>
      <c r="B9631" s="1">
        <v>44777</v>
      </c>
      <c r="C9631">
        <v>175868.92</v>
      </c>
      <c r="D9631" t="s">
        <v>1483</v>
      </c>
      <c r="E9631" t="s">
        <v>1487</v>
      </c>
      <c r="F9631" t="s">
        <v>264</v>
      </c>
      <c r="G9631" t="s">
        <v>8</v>
      </c>
      <c r="H9631" t="s">
        <v>1411</v>
      </c>
      <c r="J9631" t="s">
        <v>31920</v>
      </c>
      <c r="K9631" t="s">
        <v>22291</v>
      </c>
      <c r="L9631" t="s">
        <v>22291</v>
      </c>
      <c r="M9631" t="s">
        <v>22291</v>
      </c>
      <c r="N9631" t="str">
        <f t="shared" si="150"/>
        <v>OK</v>
      </c>
      <c r="O9631" t="str">
        <f>IF(OR(Table1_17[[#This Row],[amount]]&lt;$Y$8,Table1_17[[#This Row],[amount]]&gt;$Y$7),"Outlier","Normal")</f>
        <v>Normal</v>
      </c>
      <c r="P9631" t="str">
        <f>IF(OR(Table1_17[[#This Row],[missing_flag]]="Missing",Table1_17[[#This Row],[outlier_flag]]="Outliers"),"Review","Valid")</f>
        <v>Valid</v>
      </c>
    </row>
    <row r="9632" spans="1:16">
      <c r="A9632" t="s">
        <v>20748</v>
      </c>
      <c r="B9632" s="1">
        <v>45095</v>
      </c>
      <c r="C9632">
        <v>-84322.93</v>
      </c>
      <c r="D9632" t="s">
        <v>1478</v>
      </c>
      <c r="E9632" t="s">
        <v>20</v>
      </c>
      <c r="F9632" t="s">
        <v>271</v>
      </c>
      <c r="G9632" t="s">
        <v>8</v>
      </c>
      <c r="I9632" t="s">
        <v>133</v>
      </c>
      <c r="J9632" t="s">
        <v>31921</v>
      </c>
      <c r="K9632" t="s">
        <v>22291</v>
      </c>
      <c r="L9632" t="s">
        <v>22291</v>
      </c>
      <c r="M9632" t="s">
        <v>22291</v>
      </c>
      <c r="N9632" t="str">
        <f t="shared" si="150"/>
        <v>OK</v>
      </c>
      <c r="O9632" t="str">
        <f>IF(OR(Table1_17[[#This Row],[amount]]&lt;$Y$8,Table1_17[[#This Row],[amount]]&gt;$Y$7),"Outlier","Normal")</f>
        <v>Normal</v>
      </c>
      <c r="P9632" t="str">
        <f>IF(OR(Table1_17[[#This Row],[missing_flag]]="Missing",Table1_17[[#This Row],[outlier_flag]]="Outliers"),"Review","Valid")</f>
        <v>Valid</v>
      </c>
    </row>
    <row r="9633" spans="1:16">
      <c r="A9633" t="s">
        <v>20750</v>
      </c>
      <c r="B9633" s="1">
        <v>45018</v>
      </c>
      <c r="C9633">
        <v>139055.09</v>
      </c>
      <c r="D9633" t="s">
        <v>1483</v>
      </c>
      <c r="E9633" t="s">
        <v>1499</v>
      </c>
      <c r="F9633" t="s">
        <v>264</v>
      </c>
      <c r="G9633" t="s">
        <v>13</v>
      </c>
      <c r="H9633" t="s">
        <v>746</v>
      </c>
      <c r="J9633" t="s">
        <v>31922</v>
      </c>
      <c r="K9633" t="s">
        <v>22291</v>
      </c>
      <c r="L9633" t="s">
        <v>22291</v>
      </c>
      <c r="M9633" t="s">
        <v>22291</v>
      </c>
      <c r="N9633" t="str">
        <f t="shared" si="150"/>
        <v>OK</v>
      </c>
      <c r="O9633" t="str">
        <f>IF(OR(Table1_17[[#This Row],[amount]]&lt;$Y$8,Table1_17[[#This Row],[amount]]&gt;$Y$7),"Outlier","Normal")</f>
        <v>Normal</v>
      </c>
      <c r="P9633" t="str">
        <f>IF(OR(Table1_17[[#This Row],[missing_flag]]="Missing",Table1_17[[#This Row],[outlier_flag]]="Outliers"),"Review","Valid")</f>
        <v>Valid</v>
      </c>
    </row>
    <row r="9634" spans="1:16">
      <c r="A9634" t="s">
        <v>20752</v>
      </c>
      <c r="B9634" s="1">
        <v>44996</v>
      </c>
      <c r="C9634">
        <v>-40997.08</v>
      </c>
      <c r="D9634" t="s">
        <v>1478</v>
      </c>
      <c r="E9634" t="s">
        <v>7</v>
      </c>
      <c r="F9634" t="s">
        <v>271</v>
      </c>
      <c r="G9634" t="s">
        <v>17</v>
      </c>
      <c r="I9634" t="s">
        <v>79</v>
      </c>
      <c r="J9634" t="s">
        <v>31923</v>
      </c>
      <c r="K9634" t="s">
        <v>22291</v>
      </c>
      <c r="L9634" t="s">
        <v>22291</v>
      </c>
      <c r="M9634" t="s">
        <v>22291</v>
      </c>
      <c r="N9634" t="str">
        <f t="shared" si="150"/>
        <v>OK</v>
      </c>
      <c r="O9634" t="str">
        <f>IF(OR(Table1_17[[#This Row],[amount]]&lt;$Y$8,Table1_17[[#This Row],[amount]]&gt;$Y$7),"Outlier","Normal")</f>
        <v>Normal</v>
      </c>
      <c r="P9634" t="str">
        <f>IF(OR(Table1_17[[#This Row],[missing_flag]]="Missing",Table1_17[[#This Row],[outlier_flag]]="Outliers"),"Review","Valid")</f>
        <v>Valid</v>
      </c>
    </row>
    <row r="9635" spans="1:16">
      <c r="A9635" t="s">
        <v>20754</v>
      </c>
      <c r="B9635" s="1">
        <v>44965</v>
      </c>
      <c r="C9635">
        <v>102610.36</v>
      </c>
      <c r="D9635" t="s">
        <v>1483</v>
      </c>
      <c r="E9635" t="s">
        <v>1499</v>
      </c>
      <c r="F9635" t="s">
        <v>271</v>
      </c>
      <c r="G9635" t="s">
        <v>13</v>
      </c>
      <c r="H9635" t="s">
        <v>858</v>
      </c>
      <c r="J9635" t="s">
        <v>31924</v>
      </c>
      <c r="K9635" t="s">
        <v>22291</v>
      </c>
      <c r="L9635" t="s">
        <v>22291</v>
      </c>
      <c r="M9635" t="s">
        <v>22291</v>
      </c>
      <c r="N9635" t="str">
        <f t="shared" si="150"/>
        <v>OK</v>
      </c>
      <c r="O9635" t="str">
        <f>IF(OR(Table1_17[[#This Row],[amount]]&lt;$Y$8,Table1_17[[#This Row],[amount]]&gt;$Y$7),"Outlier","Normal")</f>
        <v>Normal</v>
      </c>
      <c r="P9635" t="str">
        <f>IF(OR(Table1_17[[#This Row],[missing_flag]]="Missing",Table1_17[[#This Row],[outlier_flag]]="Outliers"),"Review","Valid")</f>
        <v>Valid</v>
      </c>
    </row>
    <row r="9636" spans="1:16">
      <c r="A9636" t="s">
        <v>20756</v>
      </c>
      <c r="B9636" s="1">
        <v>45094</v>
      </c>
      <c r="C9636">
        <v>206054.18</v>
      </c>
      <c r="D9636" t="s">
        <v>1483</v>
      </c>
      <c r="E9636" t="s">
        <v>1484</v>
      </c>
      <c r="F9636" t="s">
        <v>271</v>
      </c>
      <c r="G9636" t="s">
        <v>29</v>
      </c>
      <c r="H9636" t="s">
        <v>1189</v>
      </c>
      <c r="J9636" t="s">
        <v>31925</v>
      </c>
      <c r="K9636" t="s">
        <v>22291</v>
      </c>
      <c r="L9636" t="s">
        <v>22291</v>
      </c>
      <c r="M9636" t="s">
        <v>22291</v>
      </c>
      <c r="N9636" t="str">
        <f t="shared" si="150"/>
        <v>OK</v>
      </c>
      <c r="O9636" t="str">
        <f>IF(OR(Table1_17[[#This Row],[amount]]&lt;$Y$8,Table1_17[[#This Row],[amount]]&gt;$Y$7),"Outlier","Normal")</f>
        <v>Normal</v>
      </c>
      <c r="P9636" t="str">
        <f>IF(OR(Table1_17[[#This Row],[missing_flag]]="Missing",Table1_17[[#This Row],[outlier_flag]]="Outliers"),"Review","Valid")</f>
        <v>Valid</v>
      </c>
    </row>
    <row r="9637" spans="1:16">
      <c r="A9637" t="s">
        <v>20758</v>
      </c>
      <c r="B9637" s="1">
        <v>45272</v>
      </c>
      <c r="C9637">
        <v>131506.23000000001</v>
      </c>
      <c r="D9637" t="s">
        <v>1483</v>
      </c>
      <c r="E9637" t="s">
        <v>1484</v>
      </c>
      <c r="F9637" t="s">
        <v>264</v>
      </c>
      <c r="G9637" t="s">
        <v>8</v>
      </c>
      <c r="H9637" t="s">
        <v>1307</v>
      </c>
      <c r="J9637" t="s">
        <v>31926</v>
      </c>
      <c r="K9637" t="s">
        <v>22291</v>
      </c>
      <c r="L9637" t="s">
        <v>22291</v>
      </c>
      <c r="M9637" t="s">
        <v>22291</v>
      </c>
      <c r="N9637" t="str">
        <f t="shared" si="150"/>
        <v>OK</v>
      </c>
      <c r="O9637" t="str">
        <f>IF(OR(Table1_17[[#This Row],[amount]]&lt;$Y$8,Table1_17[[#This Row],[amount]]&gt;$Y$7),"Outlier","Normal")</f>
        <v>Normal</v>
      </c>
      <c r="P9637" t="str">
        <f>IF(OR(Table1_17[[#This Row],[missing_flag]]="Missing",Table1_17[[#This Row],[outlier_flag]]="Outliers"),"Review","Valid")</f>
        <v>Valid</v>
      </c>
    </row>
    <row r="9638" spans="1:16">
      <c r="A9638" t="s">
        <v>20760</v>
      </c>
      <c r="B9638" s="1">
        <v>45181</v>
      </c>
      <c r="C9638">
        <v>180890.98</v>
      </c>
      <c r="D9638" t="s">
        <v>1483</v>
      </c>
      <c r="E9638" t="s">
        <v>1499</v>
      </c>
      <c r="F9638" t="s">
        <v>268</v>
      </c>
      <c r="G9638" t="s">
        <v>13</v>
      </c>
      <c r="H9638" t="s">
        <v>1245</v>
      </c>
      <c r="J9638" t="s">
        <v>31927</v>
      </c>
      <c r="K9638" t="s">
        <v>22291</v>
      </c>
      <c r="L9638" t="s">
        <v>22291</v>
      </c>
      <c r="M9638" t="s">
        <v>22291</v>
      </c>
      <c r="N9638" t="str">
        <f t="shared" si="150"/>
        <v>OK</v>
      </c>
      <c r="O9638" t="str">
        <f>IF(OR(Table1_17[[#This Row],[amount]]&lt;$Y$8,Table1_17[[#This Row],[amount]]&gt;$Y$7),"Outlier","Normal")</f>
        <v>Normal</v>
      </c>
      <c r="P9638" t="str">
        <f>IF(OR(Table1_17[[#This Row],[missing_flag]]="Missing",Table1_17[[#This Row],[outlier_flag]]="Outliers"),"Review","Valid")</f>
        <v>Valid</v>
      </c>
    </row>
    <row r="9639" spans="1:16">
      <c r="A9639" t="s">
        <v>20762</v>
      </c>
      <c r="B9639" s="1">
        <v>45215</v>
      </c>
      <c r="C9639">
        <v>-75676.240000000005</v>
      </c>
      <c r="D9639" t="s">
        <v>1478</v>
      </c>
      <c r="E9639" t="s">
        <v>1534</v>
      </c>
      <c r="F9639" t="s">
        <v>271</v>
      </c>
      <c r="G9639" t="s">
        <v>13</v>
      </c>
      <c r="I9639" t="s">
        <v>109</v>
      </c>
      <c r="J9639" t="s">
        <v>31928</v>
      </c>
      <c r="K9639" t="s">
        <v>22291</v>
      </c>
      <c r="L9639" t="s">
        <v>22291</v>
      </c>
      <c r="M9639" t="s">
        <v>22291</v>
      </c>
      <c r="N9639" t="str">
        <f t="shared" si="150"/>
        <v>OK</v>
      </c>
      <c r="O9639" t="str">
        <f>IF(OR(Table1_17[[#This Row],[amount]]&lt;$Y$8,Table1_17[[#This Row],[amount]]&gt;$Y$7),"Outlier","Normal")</f>
        <v>Normal</v>
      </c>
      <c r="P9639" t="str">
        <f>IF(OR(Table1_17[[#This Row],[missing_flag]]="Missing",Table1_17[[#This Row],[outlier_flag]]="Outliers"),"Review","Valid")</f>
        <v>Valid</v>
      </c>
    </row>
    <row r="9640" spans="1:16">
      <c r="A9640" t="s">
        <v>20764</v>
      </c>
      <c r="B9640" s="1">
        <v>44786</v>
      </c>
      <c r="C9640">
        <v>191468.3</v>
      </c>
      <c r="D9640" t="s">
        <v>1483</v>
      </c>
      <c r="E9640" t="s">
        <v>1487</v>
      </c>
      <c r="F9640" t="s">
        <v>271</v>
      </c>
      <c r="G9640" t="s">
        <v>8</v>
      </c>
      <c r="H9640" t="s">
        <v>1181</v>
      </c>
      <c r="J9640" t="s">
        <v>31929</v>
      </c>
      <c r="K9640" t="s">
        <v>22291</v>
      </c>
      <c r="L9640" t="s">
        <v>22291</v>
      </c>
      <c r="M9640" t="s">
        <v>22291</v>
      </c>
      <c r="N9640" t="str">
        <f t="shared" si="150"/>
        <v>OK</v>
      </c>
      <c r="O9640" t="str">
        <f>IF(OR(Table1_17[[#This Row],[amount]]&lt;$Y$8,Table1_17[[#This Row],[amount]]&gt;$Y$7),"Outlier","Normal")</f>
        <v>Normal</v>
      </c>
      <c r="P9640" t="str">
        <f>IF(OR(Table1_17[[#This Row],[missing_flag]]="Missing",Table1_17[[#This Row],[outlier_flag]]="Outliers"),"Review","Valid")</f>
        <v>Valid</v>
      </c>
    </row>
    <row r="9641" spans="1:16">
      <c r="A9641" t="s">
        <v>20766</v>
      </c>
      <c r="B9641" s="1">
        <v>44707</v>
      </c>
      <c r="C9641">
        <v>185170.44</v>
      </c>
      <c r="D9641" t="s">
        <v>1483</v>
      </c>
      <c r="E9641" t="s">
        <v>1487</v>
      </c>
      <c r="F9641" t="s">
        <v>271</v>
      </c>
      <c r="G9641" t="s">
        <v>17</v>
      </c>
      <c r="H9641" t="s">
        <v>1095</v>
      </c>
      <c r="J9641" t="s">
        <v>31930</v>
      </c>
      <c r="K9641" t="s">
        <v>22291</v>
      </c>
      <c r="L9641" t="s">
        <v>22291</v>
      </c>
      <c r="M9641" t="s">
        <v>22291</v>
      </c>
      <c r="N9641" t="str">
        <f t="shared" si="150"/>
        <v>OK</v>
      </c>
      <c r="O9641" t="str">
        <f>IF(OR(Table1_17[[#This Row],[amount]]&lt;$Y$8,Table1_17[[#This Row],[amount]]&gt;$Y$7),"Outlier","Normal")</f>
        <v>Normal</v>
      </c>
      <c r="P9641" t="str">
        <f>IF(OR(Table1_17[[#This Row],[missing_flag]]="Missing",Table1_17[[#This Row],[outlier_flag]]="Outliers"),"Review","Valid")</f>
        <v>Valid</v>
      </c>
    </row>
    <row r="9642" spans="1:16">
      <c r="A9642" t="s">
        <v>20768</v>
      </c>
      <c r="B9642" s="1">
        <v>44968</v>
      </c>
      <c r="C9642">
        <v>109208.51</v>
      </c>
      <c r="D9642" t="s">
        <v>1483</v>
      </c>
      <c r="E9642" t="s">
        <v>1499</v>
      </c>
      <c r="F9642" t="s">
        <v>271</v>
      </c>
      <c r="G9642" t="s">
        <v>17</v>
      </c>
      <c r="H9642" t="s">
        <v>1287</v>
      </c>
      <c r="J9642" t="s">
        <v>31931</v>
      </c>
      <c r="K9642" t="s">
        <v>22291</v>
      </c>
      <c r="L9642" t="s">
        <v>22291</v>
      </c>
      <c r="M9642" t="s">
        <v>22291</v>
      </c>
      <c r="N9642" t="str">
        <f t="shared" si="150"/>
        <v>OK</v>
      </c>
      <c r="O9642" t="str">
        <f>IF(OR(Table1_17[[#This Row],[amount]]&lt;$Y$8,Table1_17[[#This Row],[amount]]&gt;$Y$7),"Outlier","Normal")</f>
        <v>Normal</v>
      </c>
      <c r="P9642" t="str">
        <f>IF(OR(Table1_17[[#This Row],[missing_flag]]="Missing",Table1_17[[#This Row],[outlier_flag]]="Outliers"),"Review","Valid")</f>
        <v>Valid</v>
      </c>
    </row>
    <row r="9643" spans="1:16">
      <c r="A9643" t="s">
        <v>20770</v>
      </c>
      <c r="B9643" s="1">
        <v>44671</v>
      </c>
      <c r="C9643">
        <v>131996.41</v>
      </c>
      <c r="D9643" t="s">
        <v>1483</v>
      </c>
      <c r="E9643" t="s">
        <v>1499</v>
      </c>
      <c r="F9643" t="s">
        <v>268</v>
      </c>
      <c r="G9643" t="s">
        <v>17</v>
      </c>
      <c r="H9643" t="s">
        <v>780</v>
      </c>
      <c r="J9643" t="s">
        <v>31932</v>
      </c>
      <c r="K9643" t="s">
        <v>22291</v>
      </c>
      <c r="L9643" t="s">
        <v>22291</v>
      </c>
      <c r="M9643" t="s">
        <v>22291</v>
      </c>
      <c r="N9643" t="str">
        <f t="shared" si="150"/>
        <v>OK</v>
      </c>
      <c r="O9643" t="str">
        <f>IF(OR(Table1_17[[#This Row],[amount]]&lt;$Y$8,Table1_17[[#This Row],[amount]]&gt;$Y$7),"Outlier","Normal")</f>
        <v>Normal</v>
      </c>
      <c r="P9643" t="str">
        <f>IF(OR(Table1_17[[#This Row],[missing_flag]]="Missing",Table1_17[[#This Row],[outlier_flag]]="Outliers"),"Review","Valid")</f>
        <v>Valid</v>
      </c>
    </row>
    <row r="9644" spans="1:16">
      <c r="A9644" t="s">
        <v>20772</v>
      </c>
      <c r="B9644" s="1">
        <v>45122</v>
      </c>
      <c r="C9644">
        <v>179677.65</v>
      </c>
      <c r="D9644" t="s">
        <v>1483</v>
      </c>
      <c r="E9644" t="s">
        <v>1487</v>
      </c>
      <c r="F9644" t="s">
        <v>268</v>
      </c>
      <c r="G9644" t="s">
        <v>13</v>
      </c>
      <c r="H9644" t="s">
        <v>1195</v>
      </c>
      <c r="J9644" t="s">
        <v>31933</v>
      </c>
      <c r="K9644" t="s">
        <v>22291</v>
      </c>
      <c r="L9644" t="s">
        <v>22291</v>
      </c>
      <c r="M9644" t="s">
        <v>22291</v>
      </c>
      <c r="N9644" t="str">
        <f t="shared" si="150"/>
        <v>OK</v>
      </c>
      <c r="O9644" t="str">
        <f>IF(OR(Table1_17[[#This Row],[amount]]&lt;$Y$8,Table1_17[[#This Row],[amount]]&gt;$Y$7),"Outlier","Normal")</f>
        <v>Normal</v>
      </c>
      <c r="P9644" t="str">
        <f>IF(OR(Table1_17[[#This Row],[missing_flag]]="Missing",Table1_17[[#This Row],[outlier_flag]]="Outliers"),"Review","Valid")</f>
        <v>Valid</v>
      </c>
    </row>
    <row r="9645" spans="1:16">
      <c r="A9645" t="s">
        <v>20774</v>
      </c>
      <c r="B9645" s="1">
        <v>44593</v>
      </c>
      <c r="C9645">
        <v>-25620.240000000002</v>
      </c>
      <c r="D9645" t="s">
        <v>1478</v>
      </c>
      <c r="E9645" t="s">
        <v>7</v>
      </c>
      <c r="F9645" t="s">
        <v>264</v>
      </c>
      <c r="G9645" t="s">
        <v>29</v>
      </c>
      <c r="I9645" t="s">
        <v>163</v>
      </c>
      <c r="J9645" t="s">
        <v>31934</v>
      </c>
      <c r="K9645" t="s">
        <v>22291</v>
      </c>
      <c r="L9645" t="s">
        <v>22291</v>
      </c>
      <c r="M9645" t="s">
        <v>22291</v>
      </c>
      <c r="N9645" t="str">
        <f t="shared" si="150"/>
        <v>OK</v>
      </c>
      <c r="O9645" t="str">
        <f>IF(OR(Table1_17[[#This Row],[amount]]&lt;$Y$8,Table1_17[[#This Row],[amount]]&gt;$Y$7),"Outlier","Normal")</f>
        <v>Normal</v>
      </c>
      <c r="P9645" t="str">
        <f>IF(OR(Table1_17[[#This Row],[missing_flag]]="Missing",Table1_17[[#This Row],[outlier_flag]]="Outliers"),"Review","Valid")</f>
        <v>Valid</v>
      </c>
    </row>
    <row r="9646" spans="1:16">
      <c r="A9646" t="s">
        <v>20776</v>
      </c>
      <c r="B9646" s="1">
        <v>44935</v>
      </c>
      <c r="C9646">
        <v>-60634.49</v>
      </c>
      <c r="D9646" t="s">
        <v>1478</v>
      </c>
      <c r="E9646" t="s">
        <v>20</v>
      </c>
      <c r="F9646" t="s">
        <v>268</v>
      </c>
      <c r="G9646" t="s">
        <v>13</v>
      </c>
      <c r="I9646" t="s">
        <v>175</v>
      </c>
      <c r="J9646" t="s">
        <v>31935</v>
      </c>
      <c r="K9646" t="s">
        <v>22291</v>
      </c>
      <c r="L9646" t="s">
        <v>22291</v>
      </c>
      <c r="M9646" t="s">
        <v>22291</v>
      </c>
      <c r="N9646" t="str">
        <f t="shared" si="150"/>
        <v>OK</v>
      </c>
      <c r="O9646" t="str">
        <f>IF(OR(Table1_17[[#This Row],[amount]]&lt;$Y$8,Table1_17[[#This Row],[amount]]&gt;$Y$7),"Outlier","Normal")</f>
        <v>Normal</v>
      </c>
      <c r="P9646" t="str">
        <f>IF(OR(Table1_17[[#This Row],[missing_flag]]="Missing",Table1_17[[#This Row],[outlier_flag]]="Outliers"),"Review","Valid")</f>
        <v>Valid</v>
      </c>
    </row>
    <row r="9647" spans="1:16">
      <c r="A9647" t="s">
        <v>20778</v>
      </c>
      <c r="B9647" s="1">
        <v>44887</v>
      </c>
      <c r="C9647">
        <v>-33034.959999999999</v>
      </c>
      <c r="D9647" t="s">
        <v>1478</v>
      </c>
      <c r="E9647" t="s">
        <v>20</v>
      </c>
      <c r="F9647" t="s">
        <v>268</v>
      </c>
      <c r="G9647" t="s">
        <v>29</v>
      </c>
      <c r="I9647" t="s">
        <v>173</v>
      </c>
      <c r="J9647" t="s">
        <v>31936</v>
      </c>
      <c r="K9647" t="s">
        <v>22291</v>
      </c>
      <c r="L9647" t="s">
        <v>22291</v>
      </c>
      <c r="M9647" t="s">
        <v>22291</v>
      </c>
      <c r="N9647" t="str">
        <f t="shared" si="150"/>
        <v>OK</v>
      </c>
      <c r="O9647" t="str">
        <f>IF(OR(Table1_17[[#This Row],[amount]]&lt;$Y$8,Table1_17[[#This Row],[amount]]&gt;$Y$7),"Outlier","Normal")</f>
        <v>Normal</v>
      </c>
      <c r="P9647" t="str">
        <f>IF(OR(Table1_17[[#This Row],[missing_flag]]="Missing",Table1_17[[#This Row],[outlier_flag]]="Outliers"),"Review","Valid")</f>
        <v>Valid</v>
      </c>
    </row>
    <row r="9648" spans="1:16">
      <c r="A9648" t="s">
        <v>20780</v>
      </c>
      <c r="B9648" s="1">
        <v>44817</v>
      </c>
      <c r="C9648">
        <v>82595.490000000005</v>
      </c>
      <c r="D9648" t="s">
        <v>1483</v>
      </c>
      <c r="E9648" t="s">
        <v>1484</v>
      </c>
      <c r="F9648" t="s">
        <v>268</v>
      </c>
      <c r="G9648" t="s">
        <v>29</v>
      </c>
      <c r="H9648" t="s">
        <v>1177</v>
      </c>
      <c r="J9648" t="s">
        <v>31937</v>
      </c>
      <c r="K9648" t="s">
        <v>22291</v>
      </c>
      <c r="L9648" t="s">
        <v>22291</v>
      </c>
      <c r="M9648" t="s">
        <v>22291</v>
      </c>
      <c r="N9648" t="str">
        <f t="shared" si="150"/>
        <v>OK</v>
      </c>
      <c r="O9648" t="str">
        <f>IF(OR(Table1_17[[#This Row],[amount]]&lt;$Y$8,Table1_17[[#This Row],[amount]]&gt;$Y$7),"Outlier","Normal")</f>
        <v>Normal</v>
      </c>
      <c r="P9648" t="str">
        <f>IF(OR(Table1_17[[#This Row],[missing_flag]]="Missing",Table1_17[[#This Row],[outlier_flag]]="Outliers"),"Review","Valid")</f>
        <v>Valid</v>
      </c>
    </row>
    <row r="9649" spans="1:16">
      <c r="A9649" t="s">
        <v>20782</v>
      </c>
      <c r="B9649" s="1">
        <v>44972</v>
      </c>
      <c r="C9649">
        <v>123357.31</v>
      </c>
      <c r="D9649" t="s">
        <v>1483</v>
      </c>
      <c r="E9649" t="s">
        <v>1484</v>
      </c>
      <c r="F9649" t="s">
        <v>271</v>
      </c>
      <c r="G9649" t="s">
        <v>8</v>
      </c>
      <c r="H9649" t="s">
        <v>1289</v>
      </c>
      <c r="J9649" t="s">
        <v>31938</v>
      </c>
      <c r="K9649" t="s">
        <v>22291</v>
      </c>
      <c r="L9649" t="s">
        <v>22291</v>
      </c>
      <c r="M9649" t="s">
        <v>22291</v>
      </c>
      <c r="N9649" t="str">
        <f t="shared" si="150"/>
        <v>OK</v>
      </c>
      <c r="O9649" t="str">
        <f>IF(OR(Table1_17[[#This Row],[amount]]&lt;$Y$8,Table1_17[[#This Row],[amount]]&gt;$Y$7),"Outlier","Normal")</f>
        <v>Normal</v>
      </c>
      <c r="P9649" t="str">
        <f>IF(OR(Table1_17[[#This Row],[missing_flag]]="Missing",Table1_17[[#This Row],[outlier_flag]]="Outliers"),"Review","Valid")</f>
        <v>Valid</v>
      </c>
    </row>
    <row r="9650" spans="1:16">
      <c r="A9650" t="s">
        <v>20784</v>
      </c>
      <c r="B9650" s="1">
        <v>44713</v>
      </c>
      <c r="C9650">
        <v>170260.38</v>
      </c>
      <c r="D9650" t="s">
        <v>1483</v>
      </c>
      <c r="E9650" t="s">
        <v>1499</v>
      </c>
      <c r="F9650" t="s">
        <v>268</v>
      </c>
      <c r="G9650" t="s">
        <v>8</v>
      </c>
      <c r="H9650" t="s">
        <v>1235</v>
      </c>
      <c r="J9650" t="s">
        <v>31939</v>
      </c>
      <c r="K9650" t="s">
        <v>22291</v>
      </c>
      <c r="L9650" t="s">
        <v>22291</v>
      </c>
      <c r="M9650" t="s">
        <v>22291</v>
      </c>
      <c r="N9650" t="str">
        <f t="shared" si="150"/>
        <v>OK</v>
      </c>
      <c r="O9650" t="str">
        <f>IF(OR(Table1_17[[#This Row],[amount]]&lt;$Y$8,Table1_17[[#This Row],[amount]]&gt;$Y$7),"Outlier","Normal")</f>
        <v>Normal</v>
      </c>
      <c r="P9650" t="str">
        <f>IF(OR(Table1_17[[#This Row],[missing_flag]]="Missing",Table1_17[[#This Row],[outlier_flag]]="Outliers"),"Review","Valid")</f>
        <v>Valid</v>
      </c>
    </row>
    <row r="9651" spans="1:16">
      <c r="A9651" t="s">
        <v>20786</v>
      </c>
      <c r="B9651" s="1">
        <v>45122</v>
      </c>
      <c r="C9651">
        <v>23121.67</v>
      </c>
      <c r="D9651" t="s">
        <v>1924</v>
      </c>
      <c r="E9651" t="s">
        <v>1924</v>
      </c>
      <c r="F9651" t="s">
        <v>268</v>
      </c>
      <c r="G9651" t="s">
        <v>8</v>
      </c>
      <c r="J9651" t="s">
        <v>31940</v>
      </c>
      <c r="K9651" t="s">
        <v>22291</v>
      </c>
      <c r="L9651" t="s">
        <v>22291</v>
      </c>
      <c r="M9651" t="s">
        <v>22291</v>
      </c>
      <c r="N9651" t="str">
        <f t="shared" si="150"/>
        <v>OK</v>
      </c>
      <c r="O9651" t="str">
        <f>IF(OR(Table1_17[[#This Row],[amount]]&lt;$Y$8,Table1_17[[#This Row],[amount]]&gt;$Y$7),"Outlier","Normal")</f>
        <v>Normal</v>
      </c>
      <c r="P9651" t="str">
        <f>IF(OR(Table1_17[[#This Row],[missing_flag]]="Missing",Table1_17[[#This Row],[outlier_flag]]="Outliers"),"Review","Valid")</f>
        <v>Valid</v>
      </c>
    </row>
    <row r="9652" spans="1:16">
      <c r="A9652" t="s">
        <v>20788</v>
      </c>
      <c r="B9652" s="1">
        <v>45112</v>
      </c>
      <c r="C9652">
        <v>-54700.11</v>
      </c>
      <c r="D9652" t="s">
        <v>1478</v>
      </c>
      <c r="E9652" t="s">
        <v>1509</v>
      </c>
      <c r="F9652" t="s">
        <v>268</v>
      </c>
      <c r="G9652" t="s">
        <v>29</v>
      </c>
      <c r="I9652" t="s">
        <v>23</v>
      </c>
      <c r="J9652" t="s">
        <v>31941</v>
      </c>
      <c r="K9652" t="s">
        <v>22291</v>
      </c>
      <c r="L9652" t="s">
        <v>22291</v>
      </c>
      <c r="M9652" t="s">
        <v>22291</v>
      </c>
      <c r="N9652" t="str">
        <f t="shared" si="150"/>
        <v>OK</v>
      </c>
      <c r="O9652" t="str">
        <f>IF(OR(Table1_17[[#This Row],[amount]]&lt;$Y$8,Table1_17[[#This Row],[amount]]&gt;$Y$7),"Outlier","Normal")</f>
        <v>Normal</v>
      </c>
      <c r="P9652" t="str">
        <f>IF(OR(Table1_17[[#This Row],[missing_flag]]="Missing",Table1_17[[#This Row],[outlier_flag]]="Outliers"),"Review","Valid")</f>
        <v>Valid</v>
      </c>
    </row>
    <row r="9653" spans="1:16">
      <c r="A9653" t="s">
        <v>20790</v>
      </c>
      <c r="B9653" s="1">
        <v>44982</v>
      </c>
      <c r="C9653">
        <v>128130.5</v>
      </c>
      <c r="D9653" t="s">
        <v>1483</v>
      </c>
      <c r="E9653" t="s">
        <v>1487</v>
      </c>
      <c r="F9653" t="s">
        <v>271</v>
      </c>
      <c r="G9653" t="s">
        <v>29</v>
      </c>
      <c r="H9653" t="s">
        <v>1041</v>
      </c>
      <c r="J9653" t="s">
        <v>31942</v>
      </c>
      <c r="K9653" t="s">
        <v>22291</v>
      </c>
      <c r="L9653" t="s">
        <v>22291</v>
      </c>
      <c r="M9653" t="s">
        <v>22291</v>
      </c>
      <c r="N9653" t="str">
        <f t="shared" si="150"/>
        <v>OK</v>
      </c>
      <c r="O9653" t="str">
        <f>IF(OR(Table1_17[[#This Row],[amount]]&lt;$Y$8,Table1_17[[#This Row],[amount]]&gt;$Y$7),"Outlier","Normal")</f>
        <v>Normal</v>
      </c>
      <c r="P9653" t="str">
        <f>IF(OR(Table1_17[[#This Row],[missing_flag]]="Missing",Table1_17[[#This Row],[outlier_flag]]="Outliers"),"Review","Valid")</f>
        <v>Valid</v>
      </c>
    </row>
    <row r="9654" spans="1:16">
      <c r="A9654" t="s">
        <v>20792</v>
      </c>
      <c r="B9654" s="1">
        <v>45240</v>
      </c>
      <c r="C9654">
        <v>-45937.85</v>
      </c>
      <c r="D9654" t="s">
        <v>1478</v>
      </c>
      <c r="E9654" t="s">
        <v>20</v>
      </c>
      <c r="F9654" t="s">
        <v>271</v>
      </c>
      <c r="G9654" t="s">
        <v>8</v>
      </c>
      <c r="I9654" t="s">
        <v>171</v>
      </c>
      <c r="J9654" t="s">
        <v>31943</v>
      </c>
      <c r="K9654" t="s">
        <v>22291</v>
      </c>
      <c r="L9654" t="s">
        <v>22291</v>
      </c>
      <c r="M9654" t="s">
        <v>22291</v>
      </c>
      <c r="N9654" t="str">
        <f t="shared" si="150"/>
        <v>OK</v>
      </c>
      <c r="O9654" t="str">
        <f>IF(OR(Table1_17[[#This Row],[amount]]&lt;$Y$8,Table1_17[[#This Row],[amount]]&gt;$Y$7),"Outlier","Normal")</f>
        <v>Normal</v>
      </c>
      <c r="P9654" t="str">
        <f>IF(OR(Table1_17[[#This Row],[missing_flag]]="Missing",Table1_17[[#This Row],[outlier_flag]]="Outliers"),"Review","Valid")</f>
        <v>Valid</v>
      </c>
    </row>
    <row r="9655" spans="1:16">
      <c r="A9655" t="s">
        <v>20794</v>
      </c>
      <c r="B9655" s="1">
        <v>44960</v>
      </c>
      <c r="C9655">
        <v>-27464.61</v>
      </c>
      <c r="D9655" t="s">
        <v>1478</v>
      </c>
      <c r="E9655" t="s">
        <v>20</v>
      </c>
      <c r="F9655" t="s">
        <v>271</v>
      </c>
      <c r="G9655" t="s">
        <v>29</v>
      </c>
      <c r="I9655" t="s">
        <v>246</v>
      </c>
      <c r="J9655" t="s">
        <v>31944</v>
      </c>
      <c r="K9655" t="s">
        <v>22291</v>
      </c>
      <c r="L9655" t="s">
        <v>22291</v>
      </c>
      <c r="M9655" t="s">
        <v>22291</v>
      </c>
      <c r="N9655" t="str">
        <f t="shared" si="150"/>
        <v>OK</v>
      </c>
      <c r="O9655" t="str">
        <f>IF(OR(Table1_17[[#This Row],[amount]]&lt;$Y$8,Table1_17[[#This Row],[amount]]&gt;$Y$7),"Outlier","Normal")</f>
        <v>Normal</v>
      </c>
      <c r="P9655" t="str">
        <f>IF(OR(Table1_17[[#This Row],[missing_flag]]="Missing",Table1_17[[#This Row],[outlier_flag]]="Outliers"),"Review","Valid")</f>
        <v>Valid</v>
      </c>
    </row>
    <row r="9656" spans="1:16">
      <c r="A9656" t="s">
        <v>20796</v>
      </c>
      <c r="B9656" s="1">
        <v>45187</v>
      </c>
      <c r="C9656">
        <v>135805.93</v>
      </c>
      <c r="D9656" t="s">
        <v>1483</v>
      </c>
      <c r="E9656" t="s">
        <v>1499</v>
      </c>
      <c r="F9656" t="s">
        <v>271</v>
      </c>
      <c r="G9656" t="s">
        <v>13</v>
      </c>
      <c r="H9656" t="s">
        <v>820</v>
      </c>
      <c r="J9656" t="s">
        <v>31945</v>
      </c>
      <c r="K9656" t="s">
        <v>22291</v>
      </c>
      <c r="L9656" t="s">
        <v>22291</v>
      </c>
      <c r="M9656" t="s">
        <v>22291</v>
      </c>
      <c r="N9656" t="str">
        <f t="shared" si="150"/>
        <v>OK</v>
      </c>
      <c r="O9656" t="str">
        <f>IF(OR(Table1_17[[#This Row],[amount]]&lt;$Y$8,Table1_17[[#This Row],[amount]]&gt;$Y$7),"Outlier","Normal")</f>
        <v>Normal</v>
      </c>
      <c r="P9656" t="str">
        <f>IF(OR(Table1_17[[#This Row],[missing_flag]]="Missing",Table1_17[[#This Row],[outlier_flag]]="Outliers"),"Review","Valid")</f>
        <v>Valid</v>
      </c>
    </row>
    <row r="9657" spans="1:16">
      <c r="A9657" t="s">
        <v>20798</v>
      </c>
      <c r="B9657" s="1">
        <v>44612</v>
      </c>
      <c r="C9657">
        <v>191994.34</v>
      </c>
      <c r="D9657" t="s">
        <v>1483</v>
      </c>
      <c r="E9657" t="s">
        <v>1484</v>
      </c>
      <c r="F9657" t="s">
        <v>268</v>
      </c>
      <c r="G9657" t="s">
        <v>8</v>
      </c>
      <c r="H9657" t="s">
        <v>1019</v>
      </c>
      <c r="J9657" t="s">
        <v>31946</v>
      </c>
      <c r="K9657" t="s">
        <v>22291</v>
      </c>
      <c r="L9657" t="s">
        <v>22291</v>
      </c>
      <c r="M9657" t="s">
        <v>22291</v>
      </c>
      <c r="N9657" t="str">
        <f t="shared" si="150"/>
        <v>OK</v>
      </c>
      <c r="O9657" t="str">
        <f>IF(OR(Table1_17[[#This Row],[amount]]&lt;$Y$8,Table1_17[[#This Row],[amount]]&gt;$Y$7),"Outlier","Normal")</f>
        <v>Normal</v>
      </c>
      <c r="P9657" t="str">
        <f>IF(OR(Table1_17[[#This Row],[missing_flag]]="Missing",Table1_17[[#This Row],[outlier_flag]]="Outliers"),"Review","Valid")</f>
        <v>Valid</v>
      </c>
    </row>
    <row r="9658" spans="1:16">
      <c r="A9658" t="s">
        <v>20800</v>
      </c>
      <c r="B9658" s="1">
        <v>44991</v>
      </c>
      <c r="C9658">
        <v>-38136.629999999997</v>
      </c>
      <c r="D9658" t="s">
        <v>1478</v>
      </c>
      <c r="E9658" t="s">
        <v>1534</v>
      </c>
      <c r="F9658" t="s">
        <v>264</v>
      </c>
      <c r="G9658" t="s">
        <v>29</v>
      </c>
      <c r="I9658" t="s">
        <v>209</v>
      </c>
      <c r="J9658" t="s">
        <v>31947</v>
      </c>
      <c r="K9658" t="s">
        <v>22291</v>
      </c>
      <c r="L9658" t="s">
        <v>22291</v>
      </c>
      <c r="M9658" t="s">
        <v>22291</v>
      </c>
      <c r="N9658" t="str">
        <f t="shared" si="150"/>
        <v>OK</v>
      </c>
      <c r="O9658" t="str">
        <f>IF(OR(Table1_17[[#This Row],[amount]]&lt;$Y$8,Table1_17[[#This Row],[amount]]&gt;$Y$7),"Outlier","Normal")</f>
        <v>Normal</v>
      </c>
      <c r="P9658" t="str">
        <f>IF(OR(Table1_17[[#This Row],[missing_flag]]="Missing",Table1_17[[#This Row],[outlier_flag]]="Outliers"),"Review","Valid")</f>
        <v>Valid</v>
      </c>
    </row>
    <row r="9659" spans="1:16">
      <c r="A9659" t="s">
        <v>20802</v>
      </c>
      <c r="B9659" s="1">
        <v>45194</v>
      </c>
      <c r="C9659">
        <v>200132.07</v>
      </c>
      <c r="D9659" t="s">
        <v>1483</v>
      </c>
      <c r="E9659" t="s">
        <v>1499</v>
      </c>
      <c r="F9659" t="s">
        <v>264</v>
      </c>
      <c r="G9659" t="s">
        <v>17</v>
      </c>
      <c r="H9659" t="s">
        <v>1383</v>
      </c>
      <c r="J9659" t="s">
        <v>31948</v>
      </c>
      <c r="K9659" t="s">
        <v>22291</v>
      </c>
      <c r="L9659" t="s">
        <v>22291</v>
      </c>
      <c r="M9659" t="s">
        <v>22291</v>
      </c>
      <c r="N9659" t="str">
        <f t="shared" si="150"/>
        <v>OK</v>
      </c>
      <c r="O9659" t="str">
        <f>IF(OR(Table1_17[[#This Row],[amount]]&lt;$Y$8,Table1_17[[#This Row],[amount]]&gt;$Y$7),"Outlier","Normal")</f>
        <v>Normal</v>
      </c>
      <c r="P9659" t="str">
        <f>IF(OR(Table1_17[[#This Row],[missing_flag]]="Missing",Table1_17[[#This Row],[outlier_flag]]="Outliers"),"Review","Valid")</f>
        <v>Valid</v>
      </c>
    </row>
    <row r="9660" spans="1:16">
      <c r="A9660" t="s">
        <v>20804</v>
      </c>
      <c r="B9660" s="1">
        <v>44884</v>
      </c>
      <c r="C9660">
        <v>-56258.45</v>
      </c>
      <c r="D9660" t="s">
        <v>1478</v>
      </c>
      <c r="E9660" t="s">
        <v>7</v>
      </c>
      <c r="F9660" t="s">
        <v>268</v>
      </c>
      <c r="G9660" t="s">
        <v>29</v>
      </c>
      <c r="I9660" t="s">
        <v>215</v>
      </c>
      <c r="J9660" t="s">
        <v>31949</v>
      </c>
      <c r="K9660" t="s">
        <v>22291</v>
      </c>
      <c r="L9660" t="s">
        <v>22291</v>
      </c>
      <c r="M9660" t="s">
        <v>22291</v>
      </c>
      <c r="N9660" t="str">
        <f t="shared" si="150"/>
        <v>OK</v>
      </c>
      <c r="O9660" t="str">
        <f>IF(OR(Table1_17[[#This Row],[amount]]&lt;$Y$8,Table1_17[[#This Row],[amount]]&gt;$Y$7),"Outlier","Normal")</f>
        <v>Normal</v>
      </c>
      <c r="P9660" t="str">
        <f>IF(OR(Table1_17[[#This Row],[missing_flag]]="Missing",Table1_17[[#This Row],[outlier_flag]]="Outliers"),"Review","Valid")</f>
        <v>Valid</v>
      </c>
    </row>
    <row r="9661" spans="1:16">
      <c r="A9661" t="s">
        <v>20806</v>
      </c>
      <c r="B9661" s="1">
        <v>44592</v>
      </c>
      <c r="C9661">
        <v>101242.95</v>
      </c>
      <c r="D9661" t="s">
        <v>1483</v>
      </c>
      <c r="E9661" t="s">
        <v>1499</v>
      </c>
      <c r="F9661" t="s">
        <v>268</v>
      </c>
      <c r="G9661" t="s">
        <v>8</v>
      </c>
      <c r="H9661" t="s">
        <v>1323</v>
      </c>
      <c r="J9661" t="s">
        <v>31950</v>
      </c>
      <c r="K9661" t="s">
        <v>22291</v>
      </c>
      <c r="L9661" t="s">
        <v>22291</v>
      </c>
      <c r="M9661" t="s">
        <v>22291</v>
      </c>
      <c r="N9661" t="str">
        <f t="shared" si="150"/>
        <v>OK</v>
      </c>
      <c r="O9661" t="str">
        <f>IF(OR(Table1_17[[#This Row],[amount]]&lt;$Y$8,Table1_17[[#This Row],[amount]]&gt;$Y$7),"Outlier","Normal")</f>
        <v>Normal</v>
      </c>
      <c r="P9661" t="str">
        <f>IF(OR(Table1_17[[#This Row],[missing_flag]]="Missing",Table1_17[[#This Row],[outlier_flag]]="Outliers"),"Review","Valid")</f>
        <v>Valid</v>
      </c>
    </row>
    <row r="9662" spans="1:16">
      <c r="A9662" t="s">
        <v>20808</v>
      </c>
      <c r="B9662" s="1">
        <v>44823</v>
      </c>
      <c r="C9662">
        <v>-40034.57</v>
      </c>
      <c r="D9662" t="s">
        <v>1478</v>
      </c>
      <c r="E9662" t="s">
        <v>1509</v>
      </c>
      <c r="F9662" t="s">
        <v>264</v>
      </c>
      <c r="G9662" t="s">
        <v>17</v>
      </c>
      <c r="I9662" t="s">
        <v>197</v>
      </c>
      <c r="J9662" t="s">
        <v>31951</v>
      </c>
      <c r="K9662" t="s">
        <v>22291</v>
      </c>
      <c r="L9662" t="s">
        <v>22291</v>
      </c>
      <c r="M9662" t="s">
        <v>22291</v>
      </c>
      <c r="N9662" t="str">
        <f t="shared" si="150"/>
        <v>OK</v>
      </c>
      <c r="O9662" t="str">
        <f>IF(OR(Table1_17[[#This Row],[amount]]&lt;$Y$8,Table1_17[[#This Row],[amount]]&gt;$Y$7),"Outlier","Normal")</f>
        <v>Normal</v>
      </c>
      <c r="P9662" t="str">
        <f>IF(OR(Table1_17[[#This Row],[missing_flag]]="Missing",Table1_17[[#This Row],[outlier_flag]]="Outliers"),"Review","Valid")</f>
        <v>Valid</v>
      </c>
    </row>
    <row r="9663" spans="1:16">
      <c r="A9663" t="s">
        <v>20810</v>
      </c>
      <c r="B9663" s="1">
        <v>44798</v>
      </c>
      <c r="C9663">
        <v>-31235.27</v>
      </c>
      <c r="D9663" t="s">
        <v>1478</v>
      </c>
      <c r="E9663" t="s">
        <v>7</v>
      </c>
      <c r="F9663" t="s">
        <v>264</v>
      </c>
      <c r="G9663" t="s">
        <v>13</v>
      </c>
      <c r="I9663" t="s">
        <v>215</v>
      </c>
      <c r="J9663" t="s">
        <v>31952</v>
      </c>
      <c r="K9663" t="s">
        <v>22291</v>
      </c>
      <c r="L9663" t="s">
        <v>22291</v>
      </c>
      <c r="M9663" t="s">
        <v>22291</v>
      </c>
      <c r="N9663" t="str">
        <f t="shared" si="150"/>
        <v>OK</v>
      </c>
      <c r="O9663" t="str">
        <f>IF(OR(Table1_17[[#This Row],[amount]]&lt;$Y$8,Table1_17[[#This Row],[amount]]&gt;$Y$7),"Outlier","Normal")</f>
        <v>Normal</v>
      </c>
      <c r="P9663" t="str">
        <f>IF(OR(Table1_17[[#This Row],[missing_flag]]="Missing",Table1_17[[#This Row],[outlier_flag]]="Outliers"),"Review","Valid")</f>
        <v>Valid</v>
      </c>
    </row>
    <row r="9664" spans="1:16">
      <c r="A9664" t="s">
        <v>20812</v>
      </c>
      <c r="B9664" s="1">
        <v>45122</v>
      </c>
      <c r="C9664">
        <v>169067.24</v>
      </c>
      <c r="D9664" t="s">
        <v>1483</v>
      </c>
      <c r="E9664" t="s">
        <v>1499</v>
      </c>
      <c r="F9664" t="s">
        <v>271</v>
      </c>
      <c r="G9664" t="s">
        <v>8</v>
      </c>
      <c r="H9664" t="s">
        <v>1195</v>
      </c>
      <c r="J9664" t="s">
        <v>31953</v>
      </c>
      <c r="K9664" t="s">
        <v>22291</v>
      </c>
      <c r="L9664" t="s">
        <v>22291</v>
      </c>
      <c r="M9664" t="s">
        <v>22291</v>
      </c>
      <c r="N9664" t="str">
        <f t="shared" si="150"/>
        <v>OK</v>
      </c>
      <c r="O9664" t="str">
        <f>IF(OR(Table1_17[[#This Row],[amount]]&lt;$Y$8,Table1_17[[#This Row],[amount]]&gt;$Y$7),"Outlier","Normal")</f>
        <v>Normal</v>
      </c>
      <c r="P9664" t="str">
        <f>IF(OR(Table1_17[[#This Row],[missing_flag]]="Missing",Table1_17[[#This Row],[outlier_flag]]="Outliers"),"Review","Valid")</f>
        <v>Valid</v>
      </c>
    </row>
    <row r="9665" spans="1:16">
      <c r="A9665" t="s">
        <v>20814</v>
      </c>
      <c r="B9665" s="1">
        <v>45201</v>
      </c>
      <c r="C9665">
        <v>124265.62</v>
      </c>
      <c r="D9665" t="s">
        <v>1483</v>
      </c>
      <c r="E9665" t="s">
        <v>1499</v>
      </c>
      <c r="F9665" t="s">
        <v>268</v>
      </c>
      <c r="G9665" t="s">
        <v>8</v>
      </c>
      <c r="H9665" t="s">
        <v>1357</v>
      </c>
      <c r="J9665" t="s">
        <v>31954</v>
      </c>
      <c r="K9665" t="s">
        <v>22291</v>
      </c>
      <c r="L9665" t="s">
        <v>22291</v>
      </c>
      <c r="M9665" t="s">
        <v>22291</v>
      </c>
      <c r="N9665" t="str">
        <f t="shared" si="150"/>
        <v>OK</v>
      </c>
      <c r="O9665" t="str">
        <f>IF(OR(Table1_17[[#This Row],[amount]]&lt;$Y$8,Table1_17[[#This Row],[amount]]&gt;$Y$7),"Outlier","Normal")</f>
        <v>Normal</v>
      </c>
      <c r="P9665" t="str">
        <f>IF(OR(Table1_17[[#This Row],[missing_flag]]="Missing",Table1_17[[#This Row],[outlier_flag]]="Outliers"),"Review","Valid")</f>
        <v>Valid</v>
      </c>
    </row>
    <row r="9666" spans="1:16">
      <c r="A9666" t="s">
        <v>20816</v>
      </c>
      <c r="B9666" s="1">
        <v>44801</v>
      </c>
      <c r="C9666">
        <v>-9331.8799999999992</v>
      </c>
      <c r="D9666" t="s">
        <v>1478</v>
      </c>
      <c r="E9666" t="s">
        <v>1534</v>
      </c>
      <c r="F9666" t="s">
        <v>271</v>
      </c>
      <c r="G9666" t="s">
        <v>17</v>
      </c>
      <c r="I9666" t="s">
        <v>137</v>
      </c>
      <c r="J9666" t="s">
        <v>31955</v>
      </c>
      <c r="K9666" t="s">
        <v>22291</v>
      </c>
      <c r="L9666" t="s">
        <v>22291</v>
      </c>
      <c r="M9666" t="s">
        <v>22291</v>
      </c>
      <c r="N9666" t="str">
        <f t="shared" si="150"/>
        <v>OK</v>
      </c>
      <c r="O9666" t="str">
        <f>IF(OR(Table1_17[[#This Row],[amount]]&lt;$Y$8,Table1_17[[#This Row],[amount]]&gt;$Y$7),"Outlier","Normal")</f>
        <v>Normal</v>
      </c>
      <c r="P9666" t="str">
        <f>IF(OR(Table1_17[[#This Row],[missing_flag]]="Missing",Table1_17[[#This Row],[outlier_flag]]="Outliers"),"Review","Valid")</f>
        <v>Valid</v>
      </c>
    </row>
    <row r="9667" spans="1:16">
      <c r="A9667" t="s">
        <v>20818</v>
      </c>
      <c r="B9667" s="1">
        <v>44851</v>
      </c>
      <c r="C9667">
        <v>261046.73</v>
      </c>
      <c r="D9667" t="s">
        <v>1483</v>
      </c>
      <c r="E9667" t="s">
        <v>1484</v>
      </c>
      <c r="F9667" t="s">
        <v>268</v>
      </c>
      <c r="G9667" t="s">
        <v>29</v>
      </c>
      <c r="H9667" t="s">
        <v>858</v>
      </c>
      <c r="J9667" t="s">
        <v>31956</v>
      </c>
      <c r="K9667" t="s">
        <v>22291</v>
      </c>
      <c r="L9667" t="s">
        <v>22291</v>
      </c>
      <c r="M9667" t="s">
        <v>22291</v>
      </c>
      <c r="N9667" t="str">
        <f t="shared" ref="N9667:N9730" si="151">IF(OR(B9667="",C9667="",D9667="",F9667=""),"Missing","OK")</f>
        <v>OK</v>
      </c>
      <c r="O9667" t="str">
        <f>IF(OR(Table1_17[[#This Row],[amount]]&lt;$Y$8,Table1_17[[#This Row],[amount]]&gt;$Y$7),"Outlier","Normal")</f>
        <v>Normal</v>
      </c>
      <c r="P9667" t="str">
        <f>IF(OR(Table1_17[[#This Row],[missing_flag]]="Missing",Table1_17[[#This Row],[outlier_flag]]="Outliers"),"Review","Valid")</f>
        <v>Valid</v>
      </c>
    </row>
    <row r="9668" spans="1:16">
      <c r="A9668" t="s">
        <v>20820</v>
      </c>
      <c r="B9668" s="1">
        <v>45013</v>
      </c>
      <c r="C9668">
        <v>15576.62</v>
      </c>
      <c r="D9668" t="s">
        <v>1587</v>
      </c>
      <c r="E9668" t="s">
        <v>1587</v>
      </c>
      <c r="F9668" t="s">
        <v>264</v>
      </c>
      <c r="G9668" t="s">
        <v>13</v>
      </c>
      <c r="J9668" t="s">
        <v>31957</v>
      </c>
      <c r="K9668" t="s">
        <v>22291</v>
      </c>
      <c r="L9668" t="s">
        <v>22291</v>
      </c>
      <c r="M9668" t="s">
        <v>22291</v>
      </c>
      <c r="N9668" t="str">
        <f t="shared" si="151"/>
        <v>OK</v>
      </c>
      <c r="O9668" t="str">
        <f>IF(OR(Table1_17[[#This Row],[amount]]&lt;$Y$8,Table1_17[[#This Row],[amount]]&gt;$Y$7),"Outlier","Normal")</f>
        <v>Normal</v>
      </c>
      <c r="P9668" t="str">
        <f>IF(OR(Table1_17[[#This Row],[missing_flag]]="Missing",Table1_17[[#This Row],[outlier_flag]]="Outliers"),"Review","Valid")</f>
        <v>Valid</v>
      </c>
    </row>
    <row r="9669" spans="1:16">
      <c r="A9669" t="s">
        <v>20822</v>
      </c>
      <c r="B9669" s="1">
        <v>44926</v>
      </c>
      <c r="C9669">
        <v>-38482.699999999997</v>
      </c>
      <c r="D9669" t="s">
        <v>1478</v>
      </c>
      <c r="E9669" t="s">
        <v>1509</v>
      </c>
      <c r="F9669" t="s">
        <v>268</v>
      </c>
      <c r="G9669" t="s">
        <v>13</v>
      </c>
      <c r="I9669" t="s">
        <v>47</v>
      </c>
      <c r="J9669" t="s">
        <v>31958</v>
      </c>
      <c r="K9669" t="s">
        <v>22291</v>
      </c>
      <c r="L9669" t="s">
        <v>22291</v>
      </c>
      <c r="M9669" t="s">
        <v>22291</v>
      </c>
      <c r="N9669" t="str">
        <f t="shared" si="151"/>
        <v>OK</v>
      </c>
      <c r="O9669" t="str">
        <f>IF(OR(Table1_17[[#This Row],[amount]]&lt;$Y$8,Table1_17[[#This Row],[amount]]&gt;$Y$7),"Outlier","Normal")</f>
        <v>Normal</v>
      </c>
      <c r="P9669" t="str">
        <f>IF(OR(Table1_17[[#This Row],[missing_flag]]="Missing",Table1_17[[#This Row],[outlier_flag]]="Outliers"),"Review","Valid")</f>
        <v>Valid</v>
      </c>
    </row>
    <row r="9670" spans="1:16">
      <c r="A9670" t="s">
        <v>20824</v>
      </c>
      <c r="B9670" s="1">
        <v>44950</v>
      </c>
      <c r="C9670">
        <v>-86939.35</v>
      </c>
      <c r="D9670" t="s">
        <v>1478</v>
      </c>
      <c r="E9670" t="s">
        <v>20</v>
      </c>
      <c r="F9670" t="s">
        <v>271</v>
      </c>
      <c r="G9670" t="s">
        <v>29</v>
      </c>
      <c r="I9670" t="s">
        <v>171</v>
      </c>
      <c r="J9670" t="s">
        <v>31959</v>
      </c>
      <c r="K9670" t="s">
        <v>22291</v>
      </c>
      <c r="L9670" t="s">
        <v>22291</v>
      </c>
      <c r="M9670" t="s">
        <v>22291</v>
      </c>
      <c r="N9670" t="str">
        <f t="shared" si="151"/>
        <v>OK</v>
      </c>
      <c r="O9670" t="str">
        <f>IF(OR(Table1_17[[#This Row],[amount]]&lt;$Y$8,Table1_17[[#This Row],[amount]]&gt;$Y$7),"Outlier","Normal")</f>
        <v>Normal</v>
      </c>
      <c r="P9670" t="str">
        <f>IF(OR(Table1_17[[#This Row],[missing_flag]]="Missing",Table1_17[[#This Row],[outlier_flag]]="Outliers"),"Review","Valid")</f>
        <v>Valid</v>
      </c>
    </row>
    <row r="9671" spans="1:16">
      <c r="A9671" t="s">
        <v>20826</v>
      </c>
      <c r="B9671" s="1">
        <v>45248</v>
      </c>
      <c r="C9671">
        <v>-42146.96</v>
      </c>
      <c r="D9671" t="s">
        <v>1478</v>
      </c>
      <c r="E9671" t="s">
        <v>1509</v>
      </c>
      <c r="F9671" t="s">
        <v>264</v>
      </c>
      <c r="G9671" t="s">
        <v>13</v>
      </c>
      <c r="I9671" t="s">
        <v>244</v>
      </c>
      <c r="J9671" t="s">
        <v>31960</v>
      </c>
      <c r="K9671" t="s">
        <v>22291</v>
      </c>
      <c r="L9671" t="s">
        <v>22291</v>
      </c>
      <c r="M9671" t="s">
        <v>22291</v>
      </c>
      <c r="N9671" t="str">
        <f t="shared" si="151"/>
        <v>OK</v>
      </c>
      <c r="O9671" t="str">
        <f>IF(OR(Table1_17[[#This Row],[amount]]&lt;$Y$8,Table1_17[[#This Row],[amount]]&gt;$Y$7),"Outlier","Normal")</f>
        <v>Normal</v>
      </c>
      <c r="P9671" t="str">
        <f>IF(OR(Table1_17[[#This Row],[missing_flag]]="Missing",Table1_17[[#This Row],[outlier_flag]]="Outliers"),"Review","Valid")</f>
        <v>Valid</v>
      </c>
    </row>
    <row r="9672" spans="1:16">
      <c r="A9672" t="s">
        <v>20828</v>
      </c>
      <c r="B9672" s="1">
        <v>44744</v>
      </c>
      <c r="C9672">
        <v>23293.5</v>
      </c>
      <c r="D9672" t="s">
        <v>1504</v>
      </c>
      <c r="E9672" t="s">
        <v>1504</v>
      </c>
      <c r="F9672" t="s">
        <v>271</v>
      </c>
      <c r="G9672" t="s">
        <v>17</v>
      </c>
      <c r="J9672" t="s">
        <v>31961</v>
      </c>
      <c r="K9672" t="s">
        <v>22291</v>
      </c>
      <c r="L9672" t="s">
        <v>22291</v>
      </c>
      <c r="M9672" t="s">
        <v>22291</v>
      </c>
      <c r="N9672" t="str">
        <f t="shared" si="151"/>
        <v>OK</v>
      </c>
      <c r="O9672" t="str">
        <f>IF(OR(Table1_17[[#This Row],[amount]]&lt;$Y$8,Table1_17[[#This Row],[amount]]&gt;$Y$7),"Outlier","Normal")</f>
        <v>Normal</v>
      </c>
      <c r="P9672" t="str">
        <f>IF(OR(Table1_17[[#This Row],[missing_flag]]="Missing",Table1_17[[#This Row],[outlier_flag]]="Outliers"),"Review","Valid")</f>
        <v>Valid</v>
      </c>
    </row>
    <row r="9673" spans="1:16">
      <c r="A9673" t="s">
        <v>20830</v>
      </c>
      <c r="B9673" s="1">
        <v>44921</v>
      </c>
      <c r="C9673">
        <v>-52239.28</v>
      </c>
      <c r="D9673" t="s">
        <v>1478</v>
      </c>
      <c r="E9673" t="s">
        <v>1509</v>
      </c>
      <c r="F9673" t="s">
        <v>271</v>
      </c>
      <c r="G9673" t="s">
        <v>29</v>
      </c>
      <c r="I9673" t="s">
        <v>73</v>
      </c>
      <c r="J9673" t="s">
        <v>31962</v>
      </c>
      <c r="K9673" t="s">
        <v>22291</v>
      </c>
      <c r="L9673" t="s">
        <v>22291</v>
      </c>
      <c r="M9673" t="s">
        <v>22291</v>
      </c>
      <c r="N9673" t="str">
        <f t="shared" si="151"/>
        <v>OK</v>
      </c>
      <c r="O9673" t="str">
        <f>IF(OR(Table1_17[[#This Row],[amount]]&lt;$Y$8,Table1_17[[#This Row],[amount]]&gt;$Y$7),"Outlier","Normal")</f>
        <v>Normal</v>
      </c>
      <c r="P9673" t="str">
        <f>IF(OR(Table1_17[[#This Row],[missing_flag]]="Missing",Table1_17[[#This Row],[outlier_flag]]="Outliers"),"Review","Valid")</f>
        <v>Valid</v>
      </c>
    </row>
    <row r="9674" spans="1:16">
      <c r="A9674" t="s">
        <v>20832</v>
      </c>
      <c r="B9674" s="1">
        <v>44718</v>
      </c>
      <c r="C9674">
        <v>-7950.72</v>
      </c>
      <c r="D9674" t="s">
        <v>1478</v>
      </c>
      <c r="E9674" t="s">
        <v>20</v>
      </c>
      <c r="F9674" t="s">
        <v>264</v>
      </c>
      <c r="G9674" t="s">
        <v>13</v>
      </c>
      <c r="I9674" t="s">
        <v>201</v>
      </c>
      <c r="J9674" t="s">
        <v>31963</v>
      </c>
      <c r="K9674" t="s">
        <v>22291</v>
      </c>
      <c r="L9674" t="s">
        <v>22291</v>
      </c>
      <c r="M9674" t="s">
        <v>22291</v>
      </c>
      <c r="N9674" t="str">
        <f t="shared" si="151"/>
        <v>OK</v>
      </c>
      <c r="O9674" t="str">
        <f>IF(OR(Table1_17[[#This Row],[amount]]&lt;$Y$8,Table1_17[[#This Row],[amount]]&gt;$Y$7),"Outlier","Normal")</f>
        <v>Normal</v>
      </c>
      <c r="P9674" t="str">
        <f>IF(OR(Table1_17[[#This Row],[missing_flag]]="Missing",Table1_17[[#This Row],[outlier_flag]]="Outliers"),"Review","Valid")</f>
        <v>Valid</v>
      </c>
    </row>
    <row r="9675" spans="1:16">
      <c r="A9675" t="s">
        <v>20834</v>
      </c>
      <c r="B9675" s="1">
        <v>44682</v>
      </c>
      <c r="C9675">
        <v>90993.16</v>
      </c>
      <c r="D9675" t="s">
        <v>1483</v>
      </c>
      <c r="E9675" t="s">
        <v>1487</v>
      </c>
      <c r="F9675" t="s">
        <v>264</v>
      </c>
      <c r="G9675" t="s">
        <v>8</v>
      </c>
      <c r="H9675" t="s">
        <v>858</v>
      </c>
      <c r="J9675" t="s">
        <v>31964</v>
      </c>
      <c r="K9675" t="s">
        <v>22291</v>
      </c>
      <c r="L9675" t="s">
        <v>22291</v>
      </c>
      <c r="M9675" t="s">
        <v>22291</v>
      </c>
      <c r="N9675" t="str">
        <f t="shared" si="151"/>
        <v>OK</v>
      </c>
      <c r="O9675" t="str">
        <f>IF(OR(Table1_17[[#This Row],[amount]]&lt;$Y$8,Table1_17[[#This Row],[amount]]&gt;$Y$7),"Outlier","Normal")</f>
        <v>Normal</v>
      </c>
      <c r="P9675" t="str">
        <f>IF(OR(Table1_17[[#This Row],[missing_flag]]="Missing",Table1_17[[#This Row],[outlier_flag]]="Outliers"),"Review","Valid")</f>
        <v>Valid</v>
      </c>
    </row>
    <row r="9676" spans="1:16">
      <c r="A9676" t="s">
        <v>20836</v>
      </c>
      <c r="B9676" s="1">
        <v>45265</v>
      </c>
      <c r="C9676">
        <v>150984.78</v>
      </c>
      <c r="D9676" t="s">
        <v>1483</v>
      </c>
      <c r="E9676" t="s">
        <v>1484</v>
      </c>
      <c r="F9676" t="s">
        <v>268</v>
      </c>
      <c r="G9676" t="s">
        <v>29</v>
      </c>
      <c r="H9676" t="s">
        <v>1247</v>
      </c>
      <c r="J9676" t="s">
        <v>31965</v>
      </c>
      <c r="K9676" t="s">
        <v>22291</v>
      </c>
      <c r="L9676" t="s">
        <v>22291</v>
      </c>
      <c r="M9676" t="s">
        <v>22291</v>
      </c>
      <c r="N9676" t="str">
        <f t="shared" si="151"/>
        <v>OK</v>
      </c>
      <c r="O9676" t="str">
        <f>IF(OR(Table1_17[[#This Row],[amount]]&lt;$Y$8,Table1_17[[#This Row],[amount]]&gt;$Y$7),"Outlier","Normal")</f>
        <v>Normal</v>
      </c>
      <c r="P9676" t="str">
        <f>IF(OR(Table1_17[[#This Row],[missing_flag]]="Missing",Table1_17[[#This Row],[outlier_flag]]="Outliers"),"Review","Valid")</f>
        <v>Valid</v>
      </c>
    </row>
    <row r="9677" spans="1:16">
      <c r="A9677" t="s">
        <v>20838</v>
      </c>
      <c r="B9677" s="1">
        <v>45027</v>
      </c>
      <c r="C9677">
        <v>145299.16</v>
      </c>
      <c r="D9677" t="s">
        <v>1483</v>
      </c>
      <c r="E9677" t="s">
        <v>1484</v>
      </c>
      <c r="F9677" t="s">
        <v>268</v>
      </c>
      <c r="G9677" t="s">
        <v>17</v>
      </c>
      <c r="H9677" t="s">
        <v>1269</v>
      </c>
      <c r="J9677" t="s">
        <v>31966</v>
      </c>
      <c r="K9677" t="s">
        <v>22291</v>
      </c>
      <c r="L9677" t="s">
        <v>22291</v>
      </c>
      <c r="M9677" t="s">
        <v>22291</v>
      </c>
      <c r="N9677" t="str">
        <f t="shared" si="151"/>
        <v>OK</v>
      </c>
      <c r="O9677" t="str">
        <f>IF(OR(Table1_17[[#This Row],[amount]]&lt;$Y$8,Table1_17[[#This Row],[amount]]&gt;$Y$7),"Outlier","Normal")</f>
        <v>Normal</v>
      </c>
      <c r="P9677" t="str">
        <f>IF(OR(Table1_17[[#This Row],[missing_flag]]="Missing",Table1_17[[#This Row],[outlier_flag]]="Outliers"),"Review","Valid")</f>
        <v>Valid</v>
      </c>
    </row>
    <row r="9678" spans="1:16">
      <c r="A9678" t="s">
        <v>20840</v>
      </c>
      <c r="B9678" s="1">
        <v>45123</v>
      </c>
      <c r="C9678">
        <v>-51321.43</v>
      </c>
      <c r="D9678" t="s">
        <v>1478</v>
      </c>
      <c r="E9678" t="s">
        <v>1509</v>
      </c>
      <c r="F9678" t="s">
        <v>264</v>
      </c>
      <c r="G9678" t="s">
        <v>17</v>
      </c>
      <c r="I9678" t="s">
        <v>209</v>
      </c>
      <c r="J9678" t="s">
        <v>31967</v>
      </c>
      <c r="K9678" t="s">
        <v>22291</v>
      </c>
      <c r="L9678" t="s">
        <v>22291</v>
      </c>
      <c r="M9678" t="s">
        <v>22291</v>
      </c>
      <c r="N9678" t="str">
        <f t="shared" si="151"/>
        <v>OK</v>
      </c>
      <c r="O9678" t="str">
        <f>IF(OR(Table1_17[[#This Row],[amount]]&lt;$Y$8,Table1_17[[#This Row],[amount]]&gt;$Y$7),"Outlier","Normal")</f>
        <v>Normal</v>
      </c>
      <c r="P9678" t="str">
        <f>IF(OR(Table1_17[[#This Row],[missing_flag]]="Missing",Table1_17[[#This Row],[outlier_flag]]="Outliers"),"Review","Valid")</f>
        <v>Valid</v>
      </c>
    </row>
    <row r="9679" spans="1:16">
      <c r="A9679" t="s">
        <v>20842</v>
      </c>
      <c r="B9679" s="1">
        <v>44990</v>
      </c>
      <c r="C9679">
        <v>151111.28</v>
      </c>
      <c r="D9679" t="s">
        <v>1483</v>
      </c>
      <c r="E9679" t="s">
        <v>1487</v>
      </c>
      <c r="F9679" t="s">
        <v>268</v>
      </c>
      <c r="G9679" t="s">
        <v>8</v>
      </c>
      <c r="H9679" t="s">
        <v>704</v>
      </c>
      <c r="J9679" t="s">
        <v>31968</v>
      </c>
      <c r="K9679" t="s">
        <v>22291</v>
      </c>
      <c r="L9679" t="s">
        <v>22291</v>
      </c>
      <c r="M9679" t="s">
        <v>22291</v>
      </c>
      <c r="N9679" t="str">
        <f t="shared" si="151"/>
        <v>OK</v>
      </c>
      <c r="O9679" t="str">
        <f>IF(OR(Table1_17[[#This Row],[amount]]&lt;$Y$8,Table1_17[[#This Row],[amount]]&gt;$Y$7),"Outlier","Normal")</f>
        <v>Normal</v>
      </c>
      <c r="P9679" t="str">
        <f>IF(OR(Table1_17[[#This Row],[missing_flag]]="Missing",Table1_17[[#This Row],[outlier_flag]]="Outliers"),"Review","Valid")</f>
        <v>Valid</v>
      </c>
    </row>
    <row r="9680" spans="1:16">
      <c r="A9680" t="s">
        <v>20844</v>
      </c>
      <c r="B9680" s="1">
        <v>44730</v>
      </c>
      <c r="C9680">
        <v>-56044.49</v>
      </c>
      <c r="D9680" t="s">
        <v>1478</v>
      </c>
      <c r="E9680" t="s">
        <v>1496</v>
      </c>
      <c r="F9680" t="s">
        <v>268</v>
      </c>
      <c r="G9680" t="s">
        <v>29</v>
      </c>
      <c r="I9680" t="s">
        <v>63</v>
      </c>
      <c r="J9680" t="s">
        <v>31969</v>
      </c>
      <c r="K9680" t="s">
        <v>22291</v>
      </c>
      <c r="L9680" t="s">
        <v>22291</v>
      </c>
      <c r="M9680" t="s">
        <v>22291</v>
      </c>
      <c r="N9680" t="str">
        <f t="shared" si="151"/>
        <v>OK</v>
      </c>
      <c r="O9680" t="str">
        <f>IF(OR(Table1_17[[#This Row],[amount]]&lt;$Y$8,Table1_17[[#This Row],[amount]]&gt;$Y$7),"Outlier","Normal")</f>
        <v>Normal</v>
      </c>
      <c r="P9680" t="str">
        <f>IF(OR(Table1_17[[#This Row],[missing_flag]]="Missing",Table1_17[[#This Row],[outlier_flag]]="Outliers"),"Review","Valid")</f>
        <v>Valid</v>
      </c>
    </row>
    <row r="9681" spans="1:16">
      <c r="A9681" t="s">
        <v>20846</v>
      </c>
      <c r="B9681" s="1">
        <v>44588</v>
      </c>
      <c r="C9681">
        <v>19317.259999999998</v>
      </c>
      <c r="D9681" t="s">
        <v>1587</v>
      </c>
      <c r="E9681" t="s">
        <v>1587</v>
      </c>
      <c r="F9681" t="s">
        <v>268</v>
      </c>
      <c r="G9681" t="s">
        <v>29</v>
      </c>
      <c r="J9681" t="s">
        <v>31970</v>
      </c>
      <c r="K9681" t="s">
        <v>22291</v>
      </c>
      <c r="L9681" t="s">
        <v>22291</v>
      </c>
      <c r="M9681" t="s">
        <v>22291</v>
      </c>
      <c r="N9681" t="str">
        <f t="shared" si="151"/>
        <v>OK</v>
      </c>
      <c r="O9681" t="str">
        <f>IF(OR(Table1_17[[#This Row],[amount]]&lt;$Y$8,Table1_17[[#This Row],[amount]]&gt;$Y$7),"Outlier","Normal")</f>
        <v>Normal</v>
      </c>
      <c r="P9681" t="str">
        <f>IF(OR(Table1_17[[#This Row],[missing_flag]]="Missing",Table1_17[[#This Row],[outlier_flag]]="Outliers"),"Review","Valid")</f>
        <v>Valid</v>
      </c>
    </row>
    <row r="9682" spans="1:16">
      <c r="A9682" t="s">
        <v>20848</v>
      </c>
      <c r="B9682" s="1">
        <v>44921</v>
      </c>
      <c r="C9682">
        <v>-34748.57</v>
      </c>
      <c r="D9682" t="s">
        <v>1478</v>
      </c>
      <c r="E9682" t="s">
        <v>1534</v>
      </c>
      <c r="F9682" t="s">
        <v>271</v>
      </c>
      <c r="G9682" t="s">
        <v>8</v>
      </c>
      <c r="I9682" t="s">
        <v>213</v>
      </c>
      <c r="J9682" t="s">
        <v>31971</v>
      </c>
      <c r="K9682" t="s">
        <v>22291</v>
      </c>
      <c r="L9682" t="s">
        <v>22291</v>
      </c>
      <c r="M9682" t="s">
        <v>22291</v>
      </c>
      <c r="N9682" t="str">
        <f t="shared" si="151"/>
        <v>OK</v>
      </c>
      <c r="O9682" t="str">
        <f>IF(OR(Table1_17[[#This Row],[amount]]&lt;$Y$8,Table1_17[[#This Row],[amount]]&gt;$Y$7),"Outlier","Normal")</f>
        <v>Normal</v>
      </c>
      <c r="P9682" t="str">
        <f>IF(OR(Table1_17[[#This Row],[missing_flag]]="Missing",Table1_17[[#This Row],[outlier_flag]]="Outliers"),"Review","Valid")</f>
        <v>Valid</v>
      </c>
    </row>
    <row r="9683" spans="1:16">
      <c r="A9683" t="s">
        <v>20850</v>
      </c>
      <c r="B9683" s="1">
        <v>45178</v>
      </c>
      <c r="C9683">
        <v>-28590.48</v>
      </c>
      <c r="D9683" t="s">
        <v>1478</v>
      </c>
      <c r="E9683" t="s">
        <v>1496</v>
      </c>
      <c r="F9683" t="s">
        <v>264</v>
      </c>
      <c r="G9683" t="s">
        <v>17</v>
      </c>
      <c r="I9683" t="s">
        <v>205</v>
      </c>
      <c r="J9683" t="s">
        <v>31972</v>
      </c>
      <c r="K9683" t="s">
        <v>22291</v>
      </c>
      <c r="L9683" t="s">
        <v>22291</v>
      </c>
      <c r="M9683" t="s">
        <v>22291</v>
      </c>
      <c r="N9683" t="str">
        <f t="shared" si="151"/>
        <v>OK</v>
      </c>
      <c r="O9683" t="str">
        <f>IF(OR(Table1_17[[#This Row],[amount]]&lt;$Y$8,Table1_17[[#This Row],[amount]]&gt;$Y$7),"Outlier","Normal")</f>
        <v>Normal</v>
      </c>
      <c r="P9683" t="str">
        <f>IF(OR(Table1_17[[#This Row],[missing_flag]]="Missing",Table1_17[[#This Row],[outlier_flag]]="Outliers"),"Review","Valid")</f>
        <v>Valid</v>
      </c>
    </row>
    <row r="9684" spans="1:16">
      <c r="A9684" t="s">
        <v>20852</v>
      </c>
      <c r="B9684" s="1">
        <v>45178</v>
      </c>
      <c r="C9684">
        <v>143374.65</v>
      </c>
      <c r="D9684" t="s">
        <v>1483</v>
      </c>
      <c r="E9684" t="s">
        <v>1499</v>
      </c>
      <c r="F9684" t="s">
        <v>264</v>
      </c>
      <c r="G9684" t="s">
        <v>13</v>
      </c>
      <c r="H9684" t="s">
        <v>1023</v>
      </c>
      <c r="J9684" t="s">
        <v>31973</v>
      </c>
      <c r="K9684" t="s">
        <v>22291</v>
      </c>
      <c r="L9684" t="s">
        <v>22291</v>
      </c>
      <c r="M9684" t="s">
        <v>22291</v>
      </c>
      <c r="N9684" t="str">
        <f t="shared" si="151"/>
        <v>OK</v>
      </c>
      <c r="O9684" t="str">
        <f>IF(OR(Table1_17[[#This Row],[amount]]&lt;$Y$8,Table1_17[[#This Row],[amount]]&gt;$Y$7),"Outlier","Normal")</f>
        <v>Normal</v>
      </c>
      <c r="P9684" t="str">
        <f>IF(OR(Table1_17[[#This Row],[missing_flag]]="Missing",Table1_17[[#This Row],[outlier_flag]]="Outliers"),"Review","Valid")</f>
        <v>Valid</v>
      </c>
    </row>
    <row r="9685" spans="1:16">
      <c r="A9685" t="s">
        <v>20854</v>
      </c>
      <c r="B9685" s="1">
        <v>44990</v>
      </c>
      <c r="C9685">
        <v>17680.22</v>
      </c>
      <c r="D9685" t="s">
        <v>1587</v>
      </c>
      <c r="E9685" t="s">
        <v>1587</v>
      </c>
      <c r="F9685" t="s">
        <v>271</v>
      </c>
      <c r="G9685" t="s">
        <v>17</v>
      </c>
      <c r="J9685" t="s">
        <v>31974</v>
      </c>
      <c r="K9685" t="s">
        <v>22291</v>
      </c>
      <c r="L9685" t="s">
        <v>22291</v>
      </c>
      <c r="M9685" t="s">
        <v>22291</v>
      </c>
      <c r="N9685" t="str">
        <f t="shared" si="151"/>
        <v>OK</v>
      </c>
      <c r="O9685" t="str">
        <f>IF(OR(Table1_17[[#This Row],[amount]]&lt;$Y$8,Table1_17[[#This Row],[amount]]&gt;$Y$7),"Outlier","Normal")</f>
        <v>Normal</v>
      </c>
      <c r="P9685" t="str">
        <f>IF(OR(Table1_17[[#This Row],[missing_flag]]="Missing",Table1_17[[#This Row],[outlier_flag]]="Outliers"),"Review","Valid")</f>
        <v>Valid</v>
      </c>
    </row>
    <row r="9686" spans="1:16">
      <c r="A9686" t="s">
        <v>20856</v>
      </c>
      <c r="B9686" s="1">
        <v>44969</v>
      </c>
      <c r="C9686">
        <v>-6401.82</v>
      </c>
      <c r="D9686" t="s">
        <v>1478</v>
      </c>
      <c r="E9686" t="s">
        <v>1534</v>
      </c>
      <c r="F9686" t="s">
        <v>268</v>
      </c>
      <c r="G9686" t="s">
        <v>8</v>
      </c>
      <c r="I9686" t="s">
        <v>135</v>
      </c>
      <c r="J9686" t="s">
        <v>31975</v>
      </c>
      <c r="K9686" t="s">
        <v>22291</v>
      </c>
      <c r="L9686" t="s">
        <v>22291</v>
      </c>
      <c r="M9686" t="s">
        <v>22291</v>
      </c>
      <c r="N9686" t="str">
        <f t="shared" si="151"/>
        <v>OK</v>
      </c>
      <c r="O9686" t="str">
        <f>IF(OR(Table1_17[[#This Row],[amount]]&lt;$Y$8,Table1_17[[#This Row],[amount]]&gt;$Y$7),"Outlier","Normal")</f>
        <v>Normal</v>
      </c>
      <c r="P9686" t="str">
        <f>IF(OR(Table1_17[[#This Row],[missing_flag]]="Missing",Table1_17[[#This Row],[outlier_flag]]="Outliers"),"Review","Valid")</f>
        <v>Valid</v>
      </c>
    </row>
    <row r="9687" spans="1:16">
      <c r="A9687" t="s">
        <v>20858</v>
      </c>
      <c r="B9687" s="1">
        <v>45018</v>
      </c>
      <c r="C9687">
        <v>170254.9</v>
      </c>
      <c r="D9687" t="s">
        <v>1483</v>
      </c>
      <c r="E9687" t="s">
        <v>1499</v>
      </c>
      <c r="F9687" t="s">
        <v>268</v>
      </c>
      <c r="G9687" t="s">
        <v>13</v>
      </c>
      <c r="H9687" t="s">
        <v>776</v>
      </c>
      <c r="J9687" t="s">
        <v>31976</v>
      </c>
      <c r="K9687" t="s">
        <v>22291</v>
      </c>
      <c r="L9687" t="s">
        <v>22291</v>
      </c>
      <c r="M9687" t="s">
        <v>22291</v>
      </c>
      <c r="N9687" t="str">
        <f t="shared" si="151"/>
        <v>OK</v>
      </c>
      <c r="O9687" t="str">
        <f>IF(OR(Table1_17[[#This Row],[amount]]&lt;$Y$8,Table1_17[[#This Row],[amount]]&gt;$Y$7),"Outlier","Normal")</f>
        <v>Normal</v>
      </c>
      <c r="P9687" t="str">
        <f>IF(OR(Table1_17[[#This Row],[missing_flag]]="Missing",Table1_17[[#This Row],[outlier_flag]]="Outliers"),"Review","Valid")</f>
        <v>Valid</v>
      </c>
    </row>
    <row r="9688" spans="1:16">
      <c r="A9688" t="s">
        <v>20860</v>
      </c>
      <c r="B9688" s="1">
        <v>45271</v>
      </c>
      <c r="C9688">
        <v>131064.88</v>
      </c>
      <c r="D9688" t="s">
        <v>1483</v>
      </c>
      <c r="E9688" t="s">
        <v>1487</v>
      </c>
      <c r="F9688" t="s">
        <v>268</v>
      </c>
      <c r="G9688" t="s">
        <v>29</v>
      </c>
      <c r="H9688" t="s">
        <v>768</v>
      </c>
      <c r="J9688" t="s">
        <v>31977</v>
      </c>
      <c r="K9688" t="s">
        <v>22291</v>
      </c>
      <c r="L9688" t="s">
        <v>22291</v>
      </c>
      <c r="M9688" t="s">
        <v>22291</v>
      </c>
      <c r="N9688" t="str">
        <f t="shared" si="151"/>
        <v>OK</v>
      </c>
      <c r="O9688" t="str">
        <f>IF(OR(Table1_17[[#This Row],[amount]]&lt;$Y$8,Table1_17[[#This Row],[amount]]&gt;$Y$7),"Outlier","Normal")</f>
        <v>Normal</v>
      </c>
      <c r="P9688" t="str">
        <f>IF(OR(Table1_17[[#This Row],[missing_flag]]="Missing",Table1_17[[#This Row],[outlier_flag]]="Outliers"),"Review","Valid")</f>
        <v>Valid</v>
      </c>
    </row>
    <row r="9689" spans="1:16">
      <c r="A9689" t="s">
        <v>20862</v>
      </c>
      <c r="B9689" s="1">
        <v>45193</v>
      </c>
      <c r="C9689">
        <v>272390.13</v>
      </c>
      <c r="D9689" t="s">
        <v>1483</v>
      </c>
      <c r="E9689" t="s">
        <v>1499</v>
      </c>
      <c r="F9689" t="s">
        <v>271</v>
      </c>
      <c r="G9689" t="s">
        <v>13</v>
      </c>
      <c r="H9689" t="s">
        <v>750</v>
      </c>
      <c r="J9689" t="s">
        <v>31978</v>
      </c>
      <c r="K9689" t="s">
        <v>22291</v>
      </c>
      <c r="L9689" t="s">
        <v>22291</v>
      </c>
      <c r="M9689" t="s">
        <v>22291</v>
      </c>
      <c r="N9689" t="str">
        <f t="shared" si="151"/>
        <v>OK</v>
      </c>
      <c r="O9689" t="str">
        <f>IF(OR(Table1_17[[#This Row],[amount]]&lt;$Y$8,Table1_17[[#This Row],[amount]]&gt;$Y$7),"Outlier","Normal")</f>
        <v>Normal</v>
      </c>
      <c r="P9689" t="str">
        <f>IF(OR(Table1_17[[#This Row],[missing_flag]]="Missing",Table1_17[[#This Row],[outlier_flag]]="Outliers"),"Review","Valid")</f>
        <v>Valid</v>
      </c>
    </row>
    <row r="9690" spans="1:16">
      <c r="A9690" t="s">
        <v>20864</v>
      </c>
      <c r="B9690" s="1">
        <v>45075</v>
      </c>
      <c r="C9690">
        <v>-43061.440000000002</v>
      </c>
      <c r="D9690" t="s">
        <v>1478</v>
      </c>
      <c r="E9690" t="s">
        <v>1496</v>
      </c>
      <c r="F9690" t="s">
        <v>271</v>
      </c>
      <c r="G9690" t="s">
        <v>8</v>
      </c>
      <c r="I9690" t="s">
        <v>141</v>
      </c>
      <c r="J9690" t="s">
        <v>31979</v>
      </c>
      <c r="K9690" t="s">
        <v>22291</v>
      </c>
      <c r="L9690" t="s">
        <v>22291</v>
      </c>
      <c r="M9690" t="s">
        <v>22291</v>
      </c>
      <c r="N9690" t="str">
        <f t="shared" si="151"/>
        <v>OK</v>
      </c>
      <c r="O9690" t="str">
        <f>IF(OR(Table1_17[[#This Row],[amount]]&lt;$Y$8,Table1_17[[#This Row],[amount]]&gt;$Y$7),"Outlier","Normal")</f>
        <v>Normal</v>
      </c>
      <c r="P9690" t="str">
        <f>IF(OR(Table1_17[[#This Row],[missing_flag]]="Missing",Table1_17[[#This Row],[outlier_flag]]="Outliers"),"Review","Valid")</f>
        <v>Valid</v>
      </c>
    </row>
    <row r="9691" spans="1:16">
      <c r="A9691" t="s">
        <v>20866</v>
      </c>
      <c r="B9691" s="1">
        <v>44917</v>
      </c>
      <c r="C9691">
        <v>-49843.24</v>
      </c>
      <c r="D9691" t="s">
        <v>1478</v>
      </c>
      <c r="E9691" t="s">
        <v>1496</v>
      </c>
      <c r="F9691" t="s">
        <v>268</v>
      </c>
      <c r="G9691" t="s">
        <v>8</v>
      </c>
      <c r="I9691" t="s">
        <v>207</v>
      </c>
      <c r="J9691" t="s">
        <v>31980</v>
      </c>
      <c r="K9691" t="s">
        <v>22291</v>
      </c>
      <c r="L9691" t="s">
        <v>22291</v>
      </c>
      <c r="M9691" t="s">
        <v>22291</v>
      </c>
      <c r="N9691" t="str">
        <f t="shared" si="151"/>
        <v>OK</v>
      </c>
      <c r="O9691" t="str">
        <f>IF(OR(Table1_17[[#This Row],[amount]]&lt;$Y$8,Table1_17[[#This Row],[amount]]&gt;$Y$7),"Outlier","Normal")</f>
        <v>Normal</v>
      </c>
      <c r="P9691" t="str">
        <f>IF(OR(Table1_17[[#This Row],[missing_flag]]="Missing",Table1_17[[#This Row],[outlier_flag]]="Outliers"),"Review","Valid")</f>
        <v>Valid</v>
      </c>
    </row>
    <row r="9692" spans="1:16">
      <c r="A9692" t="s">
        <v>20868</v>
      </c>
      <c r="B9692" s="1">
        <v>44926</v>
      </c>
      <c r="C9692">
        <v>130031.41</v>
      </c>
      <c r="D9692" t="s">
        <v>1483</v>
      </c>
      <c r="E9692" t="s">
        <v>1499</v>
      </c>
      <c r="F9692" t="s">
        <v>271</v>
      </c>
      <c r="G9692" t="s">
        <v>8</v>
      </c>
      <c r="H9692" t="s">
        <v>918</v>
      </c>
      <c r="J9692" t="s">
        <v>31981</v>
      </c>
      <c r="K9692" t="s">
        <v>22291</v>
      </c>
      <c r="L9692" t="s">
        <v>22291</v>
      </c>
      <c r="M9692" t="s">
        <v>22291</v>
      </c>
      <c r="N9692" t="str">
        <f t="shared" si="151"/>
        <v>OK</v>
      </c>
      <c r="O9692" t="str">
        <f>IF(OR(Table1_17[[#This Row],[amount]]&lt;$Y$8,Table1_17[[#This Row],[amount]]&gt;$Y$7),"Outlier","Normal")</f>
        <v>Normal</v>
      </c>
      <c r="P9692" t="str">
        <f>IF(OR(Table1_17[[#This Row],[missing_flag]]="Missing",Table1_17[[#This Row],[outlier_flag]]="Outliers"),"Review","Valid")</f>
        <v>Valid</v>
      </c>
    </row>
    <row r="9693" spans="1:16">
      <c r="A9693" t="s">
        <v>20870</v>
      </c>
      <c r="B9693" s="1">
        <v>44914</v>
      </c>
      <c r="C9693">
        <v>-43860.59</v>
      </c>
      <c r="D9693" t="s">
        <v>1478</v>
      </c>
      <c r="E9693" t="s">
        <v>7</v>
      </c>
      <c r="F9693" t="s">
        <v>271</v>
      </c>
      <c r="G9693" t="s">
        <v>17</v>
      </c>
      <c r="I9693" t="s">
        <v>135</v>
      </c>
      <c r="J9693" t="s">
        <v>31982</v>
      </c>
      <c r="K9693" t="s">
        <v>22291</v>
      </c>
      <c r="L9693" t="s">
        <v>22291</v>
      </c>
      <c r="M9693" t="s">
        <v>22291</v>
      </c>
      <c r="N9693" t="str">
        <f t="shared" si="151"/>
        <v>OK</v>
      </c>
      <c r="O9693" t="str">
        <f>IF(OR(Table1_17[[#This Row],[amount]]&lt;$Y$8,Table1_17[[#This Row],[amount]]&gt;$Y$7),"Outlier","Normal")</f>
        <v>Normal</v>
      </c>
      <c r="P9693" t="str">
        <f>IF(OR(Table1_17[[#This Row],[missing_flag]]="Missing",Table1_17[[#This Row],[outlier_flag]]="Outliers"),"Review","Valid")</f>
        <v>Valid</v>
      </c>
    </row>
    <row r="9694" spans="1:16">
      <c r="A9694" t="s">
        <v>20872</v>
      </c>
      <c r="B9694" s="1">
        <v>45194</v>
      </c>
      <c r="C9694">
        <v>136094.97</v>
      </c>
      <c r="D9694" t="s">
        <v>1483</v>
      </c>
      <c r="E9694" t="s">
        <v>1499</v>
      </c>
      <c r="F9694" t="s">
        <v>264</v>
      </c>
      <c r="G9694" t="s">
        <v>8</v>
      </c>
      <c r="H9694" t="s">
        <v>1083</v>
      </c>
      <c r="J9694" t="s">
        <v>31983</v>
      </c>
      <c r="K9694" t="s">
        <v>22291</v>
      </c>
      <c r="L9694" t="s">
        <v>22291</v>
      </c>
      <c r="M9694" t="s">
        <v>22291</v>
      </c>
      <c r="N9694" t="str">
        <f t="shared" si="151"/>
        <v>OK</v>
      </c>
      <c r="O9694" t="str">
        <f>IF(OR(Table1_17[[#This Row],[amount]]&lt;$Y$8,Table1_17[[#This Row],[amount]]&gt;$Y$7),"Outlier","Normal")</f>
        <v>Normal</v>
      </c>
      <c r="P9694" t="str">
        <f>IF(OR(Table1_17[[#This Row],[missing_flag]]="Missing",Table1_17[[#This Row],[outlier_flag]]="Outliers"),"Review","Valid")</f>
        <v>Valid</v>
      </c>
    </row>
    <row r="9695" spans="1:16">
      <c r="A9695" t="s">
        <v>20874</v>
      </c>
      <c r="B9695" s="1">
        <v>44611</v>
      </c>
      <c r="C9695">
        <v>-50740.08</v>
      </c>
      <c r="D9695" t="s">
        <v>1478</v>
      </c>
      <c r="E9695" t="s">
        <v>1509</v>
      </c>
      <c r="F9695" t="s">
        <v>271</v>
      </c>
      <c r="G9695" t="s">
        <v>17</v>
      </c>
      <c r="I9695" t="s">
        <v>137</v>
      </c>
      <c r="J9695" t="s">
        <v>31984</v>
      </c>
      <c r="K9695" t="s">
        <v>22291</v>
      </c>
      <c r="L9695" t="s">
        <v>22291</v>
      </c>
      <c r="M9695" t="s">
        <v>22291</v>
      </c>
      <c r="N9695" t="str">
        <f t="shared" si="151"/>
        <v>OK</v>
      </c>
      <c r="O9695" t="str">
        <f>IF(OR(Table1_17[[#This Row],[amount]]&lt;$Y$8,Table1_17[[#This Row],[amount]]&gt;$Y$7),"Outlier","Normal")</f>
        <v>Normal</v>
      </c>
      <c r="P9695" t="str">
        <f>IF(OR(Table1_17[[#This Row],[missing_flag]]="Missing",Table1_17[[#This Row],[outlier_flag]]="Outliers"),"Review","Valid")</f>
        <v>Valid</v>
      </c>
    </row>
    <row r="9696" spans="1:16">
      <c r="A9696" t="s">
        <v>20876</v>
      </c>
      <c r="B9696" s="1">
        <v>45037</v>
      </c>
      <c r="C9696">
        <v>72550.240000000005</v>
      </c>
      <c r="D9696" t="s">
        <v>1483</v>
      </c>
      <c r="E9696" t="s">
        <v>1499</v>
      </c>
      <c r="F9696" t="s">
        <v>268</v>
      </c>
      <c r="G9696" t="s">
        <v>17</v>
      </c>
      <c r="H9696" t="s">
        <v>1069</v>
      </c>
      <c r="J9696" t="s">
        <v>31985</v>
      </c>
      <c r="K9696" t="s">
        <v>22291</v>
      </c>
      <c r="L9696" t="s">
        <v>22291</v>
      </c>
      <c r="M9696" t="s">
        <v>22291</v>
      </c>
      <c r="N9696" t="str">
        <f t="shared" si="151"/>
        <v>OK</v>
      </c>
      <c r="O9696" t="str">
        <f>IF(OR(Table1_17[[#This Row],[amount]]&lt;$Y$8,Table1_17[[#This Row],[amount]]&gt;$Y$7),"Outlier","Normal")</f>
        <v>Normal</v>
      </c>
      <c r="P9696" t="str">
        <f>IF(OR(Table1_17[[#This Row],[missing_flag]]="Missing",Table1_17[[#This Row],[outlier_flag]]="Outliers"),"Review","Valid")</f>
        <v>Valid</v>
      </c>
    </row>
    <row r="9697" spans="1:16">
      <c r="A9697" t="s">
        <v>20878</v>
      </c>
      <c r="B9697" s="1">
        <v>44797</v>
      </c>
      <c r="C9697">
        <v>212045.27</v>
      </c>
      <c r="D9697" t="s">
        <v>1483</v>
      </c>
      <c r="E9697" t="s">
        <v>1499</v>
      </c>
      <c r="F9697" t="s">
        <v>268</v>
      </c>
      <c r="G9697" t="s">
        <v>13</v>
      </c>
      <c r="H9697" t="s">
        <v>712</v>
      </c>
      <c r="J9697" t="s">
        <v>31986</v>
      </c>
      <c r="K9697" t="s">
        <v>22291</v>
      </c>
      <c r="L9697" t="s">
        <v>22291</v>
      </c>
      <c r="M9697" t="s">
        <v>22291</v>
      </c>
      <c r="N9697" t="str">
        <f t="shared" si="151"/>
        <v>OK</v>
      </c>
      <c r="O9697" t="str">
        <f>IF(OR(Table1_17[[#This Row],[amount]]&lt;$Y$8,Table1_17[[#This Row],[amount]]&gt;$Y$7),"Outlier","Normal")</f>
        <v>Normal</v>
      </c>
      <c r="P9697" t="str">
        <f>IF(OR(Table1_17[[#This Row],[missing_flag]]="Missing",Table1_17[[#This Row],[outlier_flag]]="Outliers"),"Review","Valid")</f>
        <v>Valid</v>
      </c>
    </row>
    <row r="9698" spans="1:16">
      <c r="A9698" t="s">
        <v>20880</v>
      </c>
      <c r="B9698" s="1">
        <v>44720</v>
      </c>
      <c r="C9698">
        <v>151889.60999999999</v>
      </c>
      <c r="D9698" t="s">
        <v>1483</v>
      </c>
      <c r="E9698" t="s">
        <v>1484</v>
      </c>
      <c r="F9698" t="s">
        <v>271</v>
      </c>
      <c r="G9698" t="s">
        <v>13</v>
      </c>
      <c r="H9698" t="s">
        <v>820</v>
      </c>
      <c r="J9698" t="s">
        <v>31987</v>
      </c>
      <c r="K9698" t="s">
        <v>22291</v>
      </c>
      <c r="L9698" t="s">
        <v>22291</v>
      </c>
      <c r="M9698" t="s">
        <v>22291</v>
      </c>
      <c r="N9698" t="str">
        <f t="shared" si="151"/>
        <v>OK</v>
      </c>
      <c r="O9698" t="str">
        <f>IF(OR(Table1_17[[#This Row],[amount]]&lt;$Y$8,Table1_17[[#This Row],[amount]]&gt;$Y$7),"Outlier","Normal")</f>
        <v>Normal</v>
      </c>
      <c r="P9698" t="str">
        <f>IF(OR(Table1_17[[#This Row],[missing_flag]]="Missing",Table1_17[[#This Row],[outlier_flag]]="Outliers"),"Review","Valid")</f>
        <v>Valid</v>
      </c>
    </row>
    <row r="9699" spans="1:16">
      <c r="A9699" t="s">
        <v>20882</v>
      </c>
      <c r="B9699" s="1">
        <v>44579</v>
      </c>
      <c r="C9699">
        <v>161054.51</v>
      </c>
      <c r="D9699" t="s">
        <v>1483</v>
      </c>
      <c r="E9699" t="s">
        <v>1499</v>
      </c>
      <c r="F9699" t="s">
        <v>271</v>
      </c>
      <c r="G9699" t="s">
        <v>29</v>
      </c>
      <c r="H9699" t="s">
        <v>1233</v>
      </c>
      <c r="J9699" t="s">
        <v>31988</v>
      </c>
      <c r="K9699" t="s">
        <v>22291</v>
      </c>
      <c r="L9699" t="s">
        <v>22291</v>
      </c>
      <c r="M9699" t="s">
        <v>22291</v>
      </c>
      <c r="N9699" t="str">
        <f t="shared" si="151"/>
        <v>OK</v>
      </c>
      <c r="O9699" t="str">
        <f>IF(OR(Table1_17[[#This Row],[amount]]&lt;$Y$8,Table1_17[[#This Row],[amount]]&gt;$Y$7),"Outlier","Normal")</f>
        <v>Normal</v>
      </c>
      <c r="P9699" t="str">
        <f>IF(OR(Table1_17[[#This Row],[missing_flag]]="Missing",Table1_17[[#This Row],[outlier_flag]]="Outliers"),"Review","Valid")</f>
        <v>Valid</v>
      </c>
    </row>
    <row r="9700" spans="1:16">
      <c r="A9700" t="s">
        <v>20884</v>
      </c>
      <c r="B9700" s="1">
        <v>44760</v>
      </c>
      <c r="C9700">
        <v>-54322.55</v>
      </c>
      <c r="D9700" t="s">
        <v>1478</v>
      </c>
      <c r="E9700" t="s">
        <v>1534</v>
      </c>
      <c r="F9700" t="s">
        <v>268</v>
      </c>
      <c r="G9700" t="s">
        <v>13</v>
      </c>
      <c r="I9700" t="s">
        <v>57</v>
      </c>
      <c r="J9700" t="s">
        <v>31989</v>
      </c>
      <c r="K9700" t="s">
        <v>22291</v>
      </c>
      <c r="L9700" t="s">
        <v>22291</v>
      </c>
      <c r="M9700" t="s">
        <v>22291</v>
      </c>
      <c r="N9700" t="str">
        <f t="shared" si="151"/>
        <v>OK</v>
      </c>
      <c r="O9700" t="str">
        <f>IF(OR(Table1_17[[#This Row],[amount]]&lt;$Y$8,Table1_17[[#This Row],[amount]]&gt;$Y$7),"Outlier","Normal")</f>
        <v>Normal</v>
      </c>
      <c r="P9700" t="str">
        <f>IF(OR(Table1_17[[#This Row],[missing_flag]]="Missing",Table1_17[[#This Row],[outlier_flag]]="Outliers"),"Review","Valid")</f>
        <v>Valid</v>
      </c>
    </row>
    <row r="9701" spans="1:16">
      <c r="A9701" t="s">
        <v>20886</v>
      </c>
      <c r="B9701" s="1">
        <v>45011</v>
      </c>
      <c r="C9701">
        <v>-55460.06</v>
      </c>
      <c r="D9701" t="s">
        <v>1478</v>
      </c>
      <c r="E9701" t="s">
        <v>20</v>
      </c>
      <c r="F9701" t="s">
        <v>268</v>
      </c>
      <c r="G9701" t="s">
        <v>29</v>
      </c>
      <c r="I9701" t="s">
        <v>151</v>
      </c>
      <c r="J9701" t="s">
        <v>31990</v>
      </c>
      <c r="K9701" t="s">
        <v>22291</v>
      </c>
      <c r="L9701" t="s">
        <v>22291</v>
      </c>
      <c r="M9701" t="s">
        <v>22291</v>
      </c>
      <c r="N9701" t="str">
        <f t="shared" si="151"/>
        <v>OK</v>
      </c>
      <c r="O9701" t="str">
        <f>IF(OR(Table1_17[[#This Row],[amount]]&lt;$Y$8,Table1_17[[#This Row],[amount]]&gt;$Y$7),"Outlier","Normal")</f>
        <v>Normal</v>
      </c>
      <c r="P9701" t="str">
        <f>IF(OR(Table1_17[[#This Row],[missing_flag]]="Missing",Table1_17[[#This Row],[outlier_flag]]="Outliers"),"Review","Valid")</f>
        <v>Valid</v>
      </c>
    </row>
    <row r="9702" spans="1:16">
      <c r="A9702" t="s">
        <v>20888</v>
      </c>
      <c r="B9702" s="1">
        <v>45151</v>
      </c>
      <c r="C9702">
        <v>204207.47</v>
      </c>
      <c r="D9702" t="s">
        <v>1483</v>
      </c>
      <c r="E9702" t="s">
        <v>1484</v>
      </c>
      <c r="F9702" t="s">
        <v>271</v>
      </c>
      <c r="G9702" t="s">
        <v>13</v>
      </c>
      <c r="H9702" t="s">
        <v>1301</v>
      </c>
      <c r="J9702" t="s">
        <v>31991</v>
      </c>
      <c r="K9702" t="s">
        <v>22291</v>
      </c>
      <c r="L9702" t="s">
        <v>22291</v>
      </c>
      <c r="M9702" t="s">
        <v>22291</v>
      </c>
      <c r="N9702" t="str">
        <f t="shared" si="151"/>
        <v>OK</v>
      </c>
      <c r="O9702" t="str">
        <f>IF(OR(Table1_17[[#This Row],[amount]]&lt;$Y$8,Table1_17[[#This Row],[amount]]&gt;$Y$7),"Outlier","Normal")</f>
        <v>Normal</v>
      </c>
      <c r="P9702" t="str">
        <f>IF(OR(Table1_17[[#This Row],[missing_flag]]="Missing",Table1_17[[#This Row],[outlier_flag]]="Outliers"),"Review","Valid")</f>
        <v>Valid</v>
      </c>
    </row>
    <row r="9703" spans="1:16">
      <c r="A9703" t="s">
        <v>20890</v>
      </c>
      <c r="B9703" s="1">
        <v>44924</v>
      </c>
      <c r="C9703">
        <v>-39353.75</v>
      </c>
      <c r="D9703" t="s">
        <v>1478</v>
      </c>
      <c r="E9703" t="s">
        <v>7</v>
      </c>
      <c r="F9703" t="s">
        <v>264</v>
      </c>
      <c r="G9703" t="s">
        <v>29</v>
      </c>
      <c r="I9703" t="s">
        <v>23</v>
      </c>
      <c r="J9703" t="s">
        <v>31992</v>
      </c>
      <c r="K9703" t="s">
        <v>22291</v>
      </c>
      <c r="L9703" t="s">
        <v>22291</v>
      </c>
      <c r="M9703" t="s">
        <v>22291</v>
      </c>
      <c r="N9703" t="str">
        <f t="shared" si="151"/>
        <v>OK</v>
      </c>
      <c r="O9703" t="str">
        <f>IF(OR(Table1_17[[#This Row],[amount]]&lt;$Y$8,Table1_17[[#This Row],[amount]]&gt;$Y$7),"Outlier","Normal")</f>
        <v>Normal</v>
      </c>
      <c r="P9703" t="str">
        <f>IF(OR(Table1_17[[#This Row],[missing_flag]]="Missing",Table1_17[[#This Row],[outlier_flag]]="Outliers"),"Review","Valid")</f>
        <v>Valid</v>
      </c>
    </row>
    <row r="9704" spans="1:16">
      <c r="A9704" t="s">
        <v>20892</v>
      </c>
      <c r="B9704" s="1">
        <v>44622</v>
      </c>
      <c r="C9704">
        <v>-19909.580000000002</v>
      </c>
      <c r="D9704" t="s">
        <v>1478</v>
      </c>
      <c r="E9704" t="s">
        <v>1509</v>
      </c>
      <c r="F9704" t="s">
        <v>264</v>
      </c>
      <c r="G9704" t="s">
        <v>17</v>
      </c>
      <c r="I9704" t="s">
        <v>171</v>
      </c>
      <c r="J9704" t="s">
        <v>31993</v>
      </c>
      <c r="K9704" t="s">
        <v>22291</v>
      </c>
      <c r="L9704" t="s">
        <v>22291</v>
      </c>
      <c r="M9704" t="s">
        <v>22291</v>
      </c>
      <c r="N9704" t="str">
        <f t="shared" si="151"/>
        <v>OK</v>
      </c>
      <c r="O9704" t="str">
        <f>IF(OR(Table1_17[[#This Row],[amount]]&lt;$Y$8,Table1_17[[#This Row],[amount]]&gt;$Y$7),"Outlier","Normal")</f>
        <v>Normal</v>
      </c>
      <c r="P9704" t="str">
        <f>IF(OR(Table1_17[[#This Row],[missing_flag]]="Missing",Table1_17[[#This Row],[outlier_flag]]="Outliers"),"Review","Valid")</f>
        <v>Valid</v>
      </c>
    </row>
    <row r="9705" spans="1:16">
      <c r="A9705" t="s">
        <v>20894</v>
      </c>
      <c r="B9705" s="1">
        <v>45102</v>
      </c>
      <c r="C9705">
        <v>-39194.93</v>
      </c>
      <c r="D9705" t="s">
        <v>1478</v>
      </c>
      <c r="E9705" t="s">
        <v>1534</v>
      </c>
      <c r="F9705" t="s">
        <v>264</v>
      </c>
      <c r="G9705" t="s">
        <v>8</v>
      </c>
      <c r="I9705" t="s">
        <v>41</v>
      </c>
      <c r="J9705" t="s">
        <v>31994</v>
      </c>
      <c r="K9705" t="s">
        <v>22291</v>
      </c>
      <c r="L9705" t="s">
        <v>22291</v>
      </c>
      <c r="M9705" t="s">
        <v>22291</v>
      </c>
      <c r="N9705" t="str">
        <f t="shared" si="151"/>
        <v>OK</v>
      </c>
      <c r="O9705" t="str">
        <f>IF(OR(Table1_17[[#This Row],[amount]]&lt;$Y$8,Table1_17[[#This Row],[amount]]&gt;$Y$7),"Outlier","Normal")</f>
        <v>Normal</v>
      </c>
      <c r="P9705" t="str">
        <f>IF(OR(Table1_17[[#This Row],[missing_flag]]="Missing",Table1_17[[#This Row],[outlier_flag]]="Outliers"),"Review","Valid")</f>
        <v>Valid</v>
      </c>
    </row>
    <row r="9706" spans="1:16">
      <c r="A9706" t="s">
        <v>20896</v>
      </c>
      <c r="B9706" s="1">
        <v>44891</v>
      </c>
      <c r="C9706">
        <v>94774.01</v>
      </c>
      <c r="D9706" t="s">
        <v>1483</v>
      </c>
      <c r="E9706" t="s">
        <v>1484</v>
      </c>
      <c r="F9706" t="s">
        <v>268</v>
      </c>
      <c r="G9706" t="s">
        <v>17</v>
      </c>
      <c r="H9706" t="s">
        <v>1391</v>
      </c>
      <c r="J9706" t="s">
        <v>31995</v>
      </c>
      <c r="K9706" t="s">
        <v>22291</v>
      </c>
      <c r="L9706" t="s">
        <v>22291</v>
      </c>
      <c r="M9706" t="s">
        <v>22291</v>
      </c>
      <c r="N9706" t="str">
        <f t="shared" si="151"/>
        <v>OK</v>
      </c>
      <c r="O9706" t="str">
        <f>IF(OR(Table1_17[[#This Row],[amount]]&lt;$Y$8,Table1_17[[#This Row],[amount]]&gt;$Y$7),"Outlier","Normal")</f>
        <v>Normal</v>
      </c>
      <c r="P9706" t="str">
        <f>IF(OR(Table1_17[[#This Row],[missing_flag]]="Missing",Table1_17[[#This Row],[outlier_flag]]="Outliers"),"Review","Valid")</f>
        <v>Valid</v>
      </c>
    </row>
    <row r="9707" spans="1:16">
      <c r="A9707" t="s">
        <v>20898</v>
      </c>
      <c r="B9707" s="1">
        <v>44831</v>
      </c>
      <c r="C9707">
        <v>97375.51</v>
      </c>
      <c r="D9707" t="s">
        <v>1483</v>
      </c>
      <c r="E9707" t="s">
        <v>1499</v>
      </c>
      <c r="F9707" t="s">
        <v>264</v>
      </c>
      <c r="G9707" t="s">
        <v>13</v>
      </c>
      <c r="H9707" t="s">
        <v>860</v>
      </c>
      <c r="J9707" t="s">
        <v>31996</v>
      </c>
      <c r="K9707" t="s">
        <v>22291</v>
      </c>
      <c r="L9707" t="s">
        <v>22291</v>
      </c>
      <c r="M9707" t="s">
        <v>22291</v>
      </c>
      <c r="N9707" t="str">
        <f t="shared" si="151"/>
        <v>OK</v>
      </c>
      <c r="O9707" t="str">
        <f>IF(OR(Table1_17[[#This Row],[amount]]&lt;$Y$8,Table1_17[[#This Row],[amount]]&gt;$Y$7),"Outlier","Normal")</f>
        <v>Normal</v>
      </c>
      <c r="P9707" t="str">
        <f>IF(OR(Table1_17[[#This Row],[missing_flag]]="Missing",Table1_17[[#This Row],[outlier_flag]]="Outliers"),"Review","Valid")</f>
        <v>Valid</v>
      </c>
    </row>
    <row r="9708" spans="1:16">
      <c r="A9708" t="s">
        <v>20900</v>
      </c>
      <c r="B9708" s="1">
        <v>45254</v>
      </c>
      <c r="C9708">
        <v>84969.42</v>
      </c>
      <c r="D9708" t="s">
        <v>1483</v>
      </c>
      <c r="E9708" t="s">
        <v>1487</v>
      </c>
      <c r="F9708" t="s">
        <v>268</v>
      </c>
      <c r="G9708" t="s">
        <v>13</v>
      </c>
      <c r="H9708" t="s">
        <v>878</v>
      </c>
      <c r="J9708" t="s">
        <v>31997</v>
      </c>
      <c r="K9708" t="s">
        <v>22291</v>
      </c>
      <c r="L9708" t="s">
        <v>22291</v>
      </c>
      <c r="M9708" t="s">
        <v>22291</v>
      </c>
      <c r="N9708" t="str">
        <f t="shared" si="151"/>
        <v>OK</v>
      </c>
      <c r="O9708" t="str">
        <f>IF(OR(Table1_17[[#This Row],[amount]]&lt;$Y$8,Table1_17[[#This Row],[amount]]&gt;$Y$7),"Outlier","Normal")</f>
        <v>Normal</v>
      </c>
      <c r="P9708" t="str">
        <f>IF(OR(Table1_17[[#This Row],[missing_flag]]="Missing",Table1_17[[#This Row],[outlier_flag]]="Outliers"),"Review","Valid")</f>
        <v>Valid</v>
      </c>
    </row>
    <row r="9709" spans="1:16">
      <c r="A9709" t="s">
        <v>20902</v>
      </c>
      <c r="B9709" s="1">
        <v>44935</v>
      </c>
      <c r="C9709">
        <v>206777.42</v>
      </c>
      <c r="D9709" t="s">
        <v>1483</v>
      </c>
      <c r="E9709" t="s">
        <v>1484</v>
      </c>
      <c r="F9709" t="s">
        <v>271</v>
      </c>
      <c r="G9709" t="s">
        <v>13</v>
      </c>
      <c r="H9709" t="s">
        <v>1185</v>
      </c>
      <c r="J9709" t="s">
        <v>31998</v>
      </c>
      <c r="K9709" t="s">
        <v>22291</v>
      </c>
      <c r="L9709" t="s">
        <v>22291</v>
      </c>
      <c r="M9709" t="s">
        <v>22291</v>
      </c>
      <c r="N9709" t="str">
        <f t="shared" si="151"/>
        <v>OK</v>
      </c>
      <c r="O9709" t="str">
        <f>IF(OR(Table1_17[[#This Row],[amount]]&lt;$Y$8,Table1_17[[#This Row],[amount]]&gt;$Y$7),"Outlier","Normal")</f>
        <v>Normal</v>
      </c>
      <c r="P9709" t="str">
        <f>IF(OR(Table1_17[[#This Row],[missing_flag]]="Missing",Table1_17[[#This Row],[outlier_flag]]="Outliers"),"Review","Valid")</f>
        <v>Valid</v>
      </c>
    </row>
    <row r="9710" spans="1:16">
      <c r="A9710" t="s">
        <v>20904</v>
      </c>
      <c r="B9710" s="1">
        <v>45069</v>
      </c>
      <c r="C9710">
        <v>213641.37</v>
      </c>
      <c r="D9710" t="s">
        <v>1483</v>
      </c>
      <c r="E9710" t="s">
        <v>1487</v>
      </c>
      <c r="F9710" t="s">
        <v>271</v>
      </c>
      <c r="G9710" t="s">
        <v>17</v>
      </c>
      <c r="H9710" t="s">
        <v>1157</v>
      </c>
      <c r="J9710" t="s">
        <v>31999</v>
      </c>
      <c r="K9710" t="s">
        <v>22291</v>
      </c>
      <c r="L9710" t="s">
        <v>22291</v>
      </c>
      <c r="M9710" t="s">
        <v>22291</v>
      </c>
      <c r="N9710" t="str">
        <f t="shared" si="151"/>
        <v>OK</v>
      </c>
      <c r="O9710" t="str">
        <f>IF(OR(Table1_17[[#This Row],[amount]]&lt;$Y$8,Table1_17[[#This Row],[amount]]&gt;$Y$7),"Outlier","Normal")</f>
        <v>Normal</v>
      </c>
      <c r="P9710" t="str">
        <f>IF(OR(Table1_17[[#This Row],[missing_flag]]="Missing",Table1_17[[#This Row],[outlier_flag]]="Outliers"),"Review","Valid")</f>
        <v>Valid</v>
      </c>
    </row>
    <row r="9711" spans="1:16">
      <c r="A9711" t="s">
        <v>20906</v>
      </c>
      <c r="B9711" s="1">
        <v>45219</v>
      </c>
      <c r="C9711">
        <v>-22707.119999999999</v>
      </c>
      <c r="D9711" t="s">
        <v>1478</v>
      </c>
      <c r="E9711" t="s">
        <v>7</v>
      </c>
      <c r="F9711" t="s">
        <v>271</v>
      </c>
      <c r="G9711" t="s">
        <v>13</v>
      </c>
      <c r="I9711" t="s">
        <v>135</v>
      </c>
      <c r="J9711" t="s">
        <v>32000</v>
      </c>
      <c r="K9711" t="s">
        <v>22291</v>
      </c>
      <c r="L9711" t="s">
        <v>22291</v>
      </c>
      <c r="M9711" t="s">
        <v>22291</v>
      </c>
      <c r="N9711" t="str">
        <f t="shared" si="151"/>
        <v>OK</v>
      </c>
      <c r="O9711" t="str">
        <f>IF(OR(Table1_17[[#This Row],[amount]]&lt;$Y$8,Table1_17[[#This Row],[amount]]&gt;$Y$7),"Outlier","Normal")</f>
        <v>Normal</v>
      </c>
      <c r="P9711" t="str">
        <f>IF(OR(Table1_17[[#This Row],[missing_flag]]="Missing",Table1_17[[#This Row],[outlier_flag]]="Outliers"),"Review","Valid")</f>
        <v>Valid</v>
      </c>
    </row>
    <row r="9712" spans="1:16">
      <c r="A9712" t="s">
        <v>20908</v>
      </c>
      <c r="B9712" s="1">
        <v>45249</v>
      </c>
      <c r="C9712">
        <v>214851.45</v>
      </c>
      <c r="D9712" t="s">
        <v>1483</v>
      </c>
      <c r="E9712" t="s">
        <v>1484</v>
      </c>
      <c r="F9712" t="s">
        <v>271</v>
      </c>
      <c r="G9712" t="s">
        <v>13</v>
      </c>
      <c r="H9712" t="s">
        <v>1377</v>
      </c>
      <c r="J9712" t="s">
        <v>32001</v>
      </c>
      <c r="K9712" t="s">
        <v>22291</v>
      </c>
      <c r="L9712" t="s">
        <v>22291</v>
      </c>
      <c r="M9712" t="s">
        <v>22291</v>
      </c>
      <c r="N9712" t="str">
        <f t="shared" si="151"/>
        <v>OK</v>
      </c>
      <c r="O9712" t="str">
        <f>IF(OR(Table1_17[[#This Row],[amount]]&lt;$Y$8,Table1_17[[#This Row],[amount]]&gt;$Y$7),"Outlier","Normal")</f>
        <v>Normal</v>
      </c>
      <c r="P9712" t="str">
        <f>IF(OR(Table1_17[[#This Row],[missing_flag]]="Missing",Table1_17[[#This Row],[outlier_flag]]="Outliers"),"Review","Valid")</f>
        <v>Valid</v>
      </c>
    </row>
    <row r="9713" spans="1:16">
      <c r="A9713" t="s">
        <v>20910</v>
      </c>
      <c r="B9713" s="1">
        <v>44867</v>
      </c>
      <c r="C9713">
        <v>194605.19</v>
      </c>
      <c r="D9713" t="s">
        <v>1483</v>
      </c>
      <c r="E9713" t="s">
        <v>1484</v>
      </c>
      <c r="F9713" t="s">
        <v>264</v>
      </c>
      <c r="G9713" t="s">
        <v>17</v>
      </c>
      <c r="H9713" t="s">
        <v>945</v>
      </c>
      <c r="J9713" t="s">
        <v>32002</v>
      </c>
      <c r="K9713" t="s">
        <v>22291</v>
      </c>
      <c r="L9713" t="s">
        <v>22291</v>
      </c>
      <c r="M9713" t="s">
        <v>22291</v>
      </c>
      <c r="N9713" t="str">
        <f t="shared" si="151"/>
        <v>OK</v>
      </c>
      <c r="O9713" t="str">
        <f>IF(OR(Table1_17[[#This Row],[amount]]&lt;$Y$8,Table1_17[[#This Row],[amount]]&gt;$Y$7),"Outlier","Normal")</f>
        <v>Normal</v>
      </c>
      <c r="P9713" t="str">
        <f>IF(OR(Table1_17[[#This Row],[missing_flag]]="Missing",Table1_17[[#This Row],[outlier_flag]]="Outliers"),"Review","Valid")</f>
        <v>Valid</v>
      </c>
    </row>
    <row r="9714" spans="1:16">
      <c r="A9714" t="s">
        <v>20912</v>
      </c>
      <c r="B9714" s="1">
        <v>45191</v>
      </c>
      <c r="C9714">
        <v>-43435.21</v>
      </c>
      <c r="D9714" t="s">
        <v>1478</v>
      </c>
      <c r="E9714" t="s">
        <v>1496</v>
      </c>
      <c r="F9714" t="s">
        <v>268</v>
      </c>
      <c r="G9714" t="s">
        <v>13</v>
      </c>
      <c r="I9714" t="s">
        <v>117</v>
      </c>
      <c r="J9714" t="s">
        <v>32003</v>
      </c>
      <c r="K9714" t="s">
        <v>22291</v>
      </c>
      <c r="L9714" t="s">
        <v>22291</v>
      </c>
      <c r="M9714" t="s">
        <v>22291</v>
      </c>
      <c r="N9714" t="str">
        <f t="shared" si="151"/>
        <v>OK</v>
      </c>
      <c r="O9714" t="str">
        <f>IF(OR(Table1_17[[#This Row],[amount]]&lt;$Y$8,Table1_17[[#This Row],[amount]]&gt;$Y$7),"Outlier","Normal")</f>
        <v>Normal</v>
      </c>
      <c r="P9714" t="str">
        <f>IF(OR(Table1_17[[#This Row],[missing_flag]]="Missing",Table1_17[[#This Row],[outlier_flag]]="Outliers"),"Review","Valid")</f>
        <v>Valid</v>
      </c>
    </row>
    <row r="9715" spans="1:16">
      <c r="A9715" t="s">
        <v>20914</v>
      </c>
      <c r="B9715" s="1">
        <v>45029</v>
      </c>
      <c r="C9715">
        <v>161407.01</v>
      </c>
      <c r="D9715" t="s">
        <v>1483</v>
      </c>
      <c r="E9715" t="s">
        <v>1484</v>
      </c>
      <c r="F9715" t="s">
        <v>268</v>
      </c>
      <c r="G9715" t="s">
        <v>8</v>
      </c>
      <c r="H9715" t="s">
        <v>826</v>
      </c>
      <c r="J9715" t="s">
        <v>32004</v>
      </c>
      <c r="K9715" t="s">
        <v>22291</v>
      </c>
      <c r="L9715" t="s">
        <v>22291</v>
      </c>
      <c r="M9715" t="s">
        <v>22291</v>
      </c>
      <c r="N9715" t="str">
        <f t="shared" si="151"/>
        <v>OK</v>
      </c>
      <c r="O9715" t="str">
        <f>IF(OR(Table1_17[[#This Row],[amount]]&lt;$Y$8,Table1_17[[#This Row],[amount]]&gt;$Y$7),"Outlier","Normal")</f>
        <v>Normal</v>
      </c>
      <c r="P9715" t="str">
        <f>IF(OR(Table1_17[[#This Row],[missing_flag]]="Missing",Table1_17[[#This Row],[outlier_flag]]="Outliers"),"Review","Valid")</f>
        <v>Valid</v>
      </c>
    </row>
    <row r="9716" spans="1:16">
      <c r="A9716" t="s">
        <v>20916</v>
      </c>
      <c r="B9716" s="1">
        <v>44765</v>
      </c>
      <c r="C9716">
        <v>220400.03</v>
      </c>
      <c r="D9716" t="s">
        <v>1483</v>
      </c>
      <c r="E9716" t="s">
        <v>1499</v>
      </c>
      <c r="F9716" t="s">
        <v>271</v>
      </c>
      <c r="G9716" t="s">
        <v>17</v>
      </c>
      <c r="H9716" t="s">
        <v>810</v>
      </c>
      <c r="J9716" t="s">
        <v>32005</v>
      </c>
      <c r="K9716" t="s">
        <v>22291</v>
      </c>
      <c r="L9716" t="s">
        <v>22291</v>
      </c>
      <c r="M9716" t="s">
        <v>22291</v>
      </c>
      <c r="N9716" t="str">
        <f t="shared" si="151"/>
        <v>OK</v>
      </c>
      <c r="O9716" t="str">
        <f>IF(OR(Table1_17[[#This Row],[amount]]&lt;$Y$8,Table1_17[[#This Row],[amount]]&gt;$Y$7),"Outlier","Normal")</f>
        <v>Normal</v>
      </c>
      <c r="P9716" t="str">
        <f>IF(OR(Table1_17[[#This Row],[missing_flag]]="Missing",Table1_17[[#This Row],[outlier_flag]]="Outliers"),"Review","Valid")</f>
        <v>Valid</v>
      </c>
    </row>
    <row r="9717" spans="1:16">
      <c r="A9717" t="s">
        <v>20918</v>
      </c>
      <c r="B9717" s="1">
        <v>44830</v>
      </c>
      <c r="C9717">
        <v>97725.36</v>
      </c>
      <c r="D9717" t="s">
        <v>1483</v>
      </c>
      <c r="E9717" t="s">
        <v>1487</v>
      </c>
      <c r="F9717" t="s">
        <v>264</v>
      </c>
      <c r="G9717" t="s">
        <v>13</v>
      </c>
      <c r="H9717" t="s">
        <v>1063</v>
      </c>
      <c r="J9717" t="s">
        <v>32006</v>
      </c>
      <c r="K9717" t="s">
        <v>22291</v>
      </c>
      <c r="L9717" t="s">
        <v>22291</v>
      </c>
      <c r="M9717" t="s">
        <v>22291</v>
      </c>
      <c r="N9717" t="str">
        <f t="shared" si="151"/>
        <v>OK</v>
      </c>
      <c r="O9717" t="str">
        <f>IF(OR(Table1_17[[#This Row],[amount]]&lt;$Y$8,Table1_17[[#This Row],[amount]]&gt;$Y$7),"Outlier","Normal")</f>
        <v>Normal</v>
      </c>
      <c r="P9717" t="str">
        <f>IF(OR(Table1_17[[#This Row],[missing_flag]]="Missing",Table1_17[[#This Row],[outlier_flag]]="Outliers"),"Review","Valid")</f>
        <v>Valid</v>
      </c>
    </row>
    <row r="9718" spans="1:16">
      <c r="A9718" t="s">
        <v>20920</v>
      </c>
      <c r="B9718" s="1">
        <v>44809</v>
      </c>
      <c r="C9718">
        <v>-78114.350000000006</v>
      </c>
      <c r="D9718" t="s">
        <v>1478</v>
      </c>
      <c r="E9718" t="s">
        <v>1509</v>
      </c>
      <c r="F9718" t="s">
        <v>271</v>
      </c>
      <c r="G9718" t="s">
        <v>29</v>
      </c>
      <c r="I9718" t="s">
        <v>227</v>
      </c>
      <c r="J9718" t="s">
        <v>32007</v>
      </c>
      <c r="K9718" t="s">
        <v>22291</v>
      </c>
      <c r="L9718" t="s">
        <v>22291</v>
      </c>
      <c r="M9718" t="s">
        <v>22291</v>
      </c>
      <c r="N9718" t="str">
        <f t="shared" si="151"/>
        <v>OK</v>
      </c>
      <c r="O9718" t="str">
        <f>IF(OR(Table1_17[[#This Row],[amount]]&lt;$Y$8,Table1_17[[#This Row],[amount]]&gt;$Y$7),"Outlier","Normal")</f>
        <v>Normal</v>
      </c>
      <c r="P9718" t="str">
        <f>IF(OR(Table1_17[[#This Row],[missing_flag]]="Missing",Table1_17[[#This Row],[outlier_flag]]="Outliers"),"Review","Valid")</f>
        <v>Valid</v>
      </c>
    </row>
    <row r="9719" spans="1:16">
      <c r="A9719" t="s">
        <v>20922</v>
      </c>
      <c r="B9719" s="1">
        <v>44964</v>
      </c>
      <c r="C9719">
        <v>124374.7</v>
      </c>
      <c r="D9719" t="s">
        <v>1483</v>
      </c>
      <c r="E9719" t="s">
        <v>1487</v>
      </c>
      <c r="F9719" t="s">
        <v>268</v>
      </c>
      <c r="G9719" t="s">
        <v>17</v>
      </c>
      <c r="H9719" t="s">
        <v>1285</v>
      </c>
      <c r="J9719" t="s">
        <v>32008</v>
      </c>
      <c r="K9719" t="s">
        <v>22291</v>
      </c>
      <c r="L9719" t="s">
        <v>22291</v>
      </c>
      <c r="M9719" t="s">
        <v>22291</v>
      </c>
      <c r="N9719" t="str">
        <f t="shared" si="151"/>
        <v>OK</v>
      </c>
      <c r="O9719" t="str">
        <f>IF(OR(Table1_17[[#This Row],[amount]]&lt;$Y$8,Table1_17[[#This Row],[amount]]&gt;$Y$7),"Outlier","Normal")</f>
        <v>Normal</v>
      </c>
      <c r="P9719" t="str">
        <f>IF(OR(Table1_17[[#This Row],[missing_flag]]="Missing",Table1_17[[#This Row],[outlier_flag]]="Outliers"),"Review","Valid")</f>
        <v>Valid</v>
      </c>
    </row>
    <row r="9720" spans="1:16">
      <c r="A9720" t="s">
        <v>20924</v>
      </c>
      <c r="B9720" s="1">
        <v>44920</v>
      </c>
      <c r="C9720">
        <v>-8652.5499999999993</v>
      </c>
      <c r="D9720" t="s">
        <v>1478</v>
      </c>
      <c r="E9720" t="s">
        <v>7</v>
      </c>
      <c r="F9720" t="s">
        <v>271</v>
      </c>
      <c r="G9720" t="s">
        <v>17</v>
      </c>
      <c r="I9720" t="s">
        <v>135</v>
      </c>
      <c r="J9720" t="s">
        <v>32009</v>
      </c>
      <c r="K9720" t="s">
        <v>22291</v>
      </c>
      <c r="L9720" t="s">
        <v>22291</v>
      </c>
      <c r="M9720" t="s">
        <v>22291</v>
      </c>
      <c r="N9720" t="str">
        <f t="shared" si="151"/>
        <v>OK</v>
      </c>
      <c r="O9720" t="str">
        <f>IF(OR(Table1_17[[#This Row],[amount]]&lt;$Y$8,Table1_17[[#This Row],[amount]]&gt;$Y$7),"Outlier","Normal")</f>
        <v>Normal</v>
      </c>
      <c r="P9720" t="str">
        <f>IF(OR(Table1_17[[#This Row],[missing_flag]]="Missing",Table1_17[[#This Row],[outlier_flag]]="Outliers"),"Review","Valid")</f>
        <v>Valid</v>
      </c>
    </row>
    <row r="9721" spans="1:16">
      <c r="A9721" t="s">
        <v>20926</v>
      </c>
      <c r="B9721" s="1">
        <v>44806</v>
      </c>
      <c r="C9721">
        <v>191839.91</v>
      </c>
      <c r="D9721" t="s">
        <v>1483</v>
      </c>
      <c r="E9721" t="s">
        <v>1487</v>
      </c>
      <c r="F9721" t="s">
        <v>271</v>
      </c>
      <c r="G9721" t="s">
        <v>8</v>
      </c>
      <c r="H9721" t="s">
        <v>1405</v>
      </c>
      <c r="J9721" t="s">
        <v>32010</v>
      </c>
      <c r="K9721" t="s">
        <v>22291</v>
      </c>
      <c r="L9721" t="s">
        <v>22291</v>
      </c>
      <c r="M9721" t="s">
        <v>22291</v>
      </c>
      <c r="N9721" t="str">
        <f t="shared" si="151"/>
        <v>OK</v>
      </c>
      <c r="O9721" t="str">
        <f>IF(OR(Table1_17[[#This Row],[amount]]&lt;$Y$8,Table1_17[[#This Row],[amount]]&gt;$Y$7),"Outlier","Normal")</f>
        <v>Normal</v>
      </c>
      <c r="P9721" t="str">
        <f>IF(OR(Table1_17[[#This Row],[missing_flag]]="Missing",Table1_17[[#This Row],[outlier_flag]]="Outliers"),"Review","Valid")</f>
        <v>Valid</v>
      </c>
    </row>
    <row r="9722" spans="1:16">
      <c r="A9722" t="s">
        <v>20928</v>
      </c>
      <c r="B9722" s="1">
        <v>44878</v>
      </c>
      <c r="C9722">
        <v>174480.92</v>
      </c>
      <c r="D9722" t="s">
        <v>1483</v>
      </c>
      <c r="E9722" t="s">
        <v>1484</v>
      </c>
      <c r="F9722" t="s">
        <v>271</v>
      </c>
      <c r="G9722" t="s">
        <v>13</v>
      </c>
      <c r="H9722" t="s">
        <v>872</v>
      </c>
      <c r="J9722" t="s">
        <v>32011</v>
      </c>
      <c r="K9722" t="s">
        <v>22291</v>
      </c>
      <c r="L9722" t="s">
        <v>22291</v>
      </c>
      <c r="M9722" t="s">
        <v>22291</v>
      </c>
      <c r="N9722" t="str">
        <f t="shared" si="151"/>
        <v>OK</v>
      </c>
      <c r="O9722" t="str">
        <f>IF(OR(Table1_17[[#This Row],[amount]]&lt;$Y$8,Table1_17[[#This Row],[amount]]&gt;$Y$7),"Outlier","Normal")</f>
        <v>Normal</v>
      </c>
      <c r="P9722" t="str">
        <f>IF(OR(Table1_17[[#This Row],[missing_flag]]="Missing",Table1_17[[#This Row],[outlier_flag]]="Outliers"),"Review","Valid")</f>
        <v>Valid</v>
      </c>
    </row>
    <row r="9723" spans="1:16">
      <c r="A9723" t="s">
        <v>20930</v>
      </c>
      <c r="B9723" s="1">
        <v>44699</v>
      </c>
      <c r="C9723">
        <v>-29537.279999999999</v>
      </c>
      <c r="D9723" t="s">
        <v>1478</v>
      </c>
      <c r="E9723" t="s">
        <v>1496</v>
      </c>
      <c r="F9723" t="s">
        <v>268</v>
      </c>
      <c r="G9723" t="s">
        <v>29</v>
      </c>
      <c r="I9723" t="s">
        <v>55</v>
      </c>
      <c r="J9723" t="s">
        <v>32012</v>
      </c>
      <c r="K9723" t="s">
        <v>22291</v>
      </c>
      <c r="L9723" t="s">
        <v>22291</v>
      </c>
      <c r="M9723" t="s">
        <v>22291</v>
      </c>
      <c r="N9723" t="str">
        <f t="shared" si="151"/>
        <v>OK</v>
      </c>
      <c r="O9723" t="str">
        <f>IF(OR(Table1_17[[#This Row],[amount]]&lt;$Y$8,Table1_17[[#This Row],[amount]]&gt;$Y$7),"Outlier","Normal")</f>
        <v>Normal</v>
      </c>
      <c r="P9723" t="str">
        <f>IF(OR(Table1_17[[#This Row],[missing_flag]]="Missing",Table1_17[[#This Row],[outlier_flag]]="Outliers"),"Review","Valid")</f>
        <v>Valid</v>
      </c>
    </row>
    <row r="9724" spans="1:16">
      <c r="A9724" t="s">
        <v>20932</v>
      </c>
      <c r="B9724" s="1">
        <v>44684</v>
      </c>
      <c r="C9724">
        <v>-3916.11</v>
      </c>
      <c r="D9724" t="s">
        <v>1478</v>
      </c>
      <c r="E9724" t="s">
        <v>36</v>
      </c>
      <c r="F9724" t="s">
        <v>271</v>
      </c>
      <c r="G9724" t="s">
        <v>29</v>
      </c>
      <c r="I9724" t="s">
        <v>77</v>
      </c>
      <c r="J9724" t="s">
        <v>32013</v>
      </c>
      <c r="K9724" t="s">
        <v>22291</v>
      </c>
      <c r="L9724" t="s">
        <v>22291</v>
      </c>
      <c r="M9724" t="s">
        <v>22291</v>
      </c>
      <c r="N9724" t="str">
        <f t="shared" si="151"/>
        <v>OK</v>
      </c>
      <c r="O9724" t="str">
        <f>IF(OR(Table1_17[[#This Row],[amount]]&lt;$Y$8,Table1_17[[#This Row],[amount]]&gt;$Y$7),"Outlier","Normal")</f>
        <v>Normal</v>
      </c>
      <c r="P9724" t="str">
        <f>IF(OR(Table1_17[[#This Row],[missing_flag]]="Missing",Table1_17[[#This Row],[outlier_flag]]="Outliers"),"Review","Valid")</f>
        <v>Valid</v>
      </c>
    </row>
    <row r="9725" spans="1:16">
      <c r="A9725" t="s">
        <v>20934</v>
      </c>
      <c r="B9725" s="1">
        <v>45262</v>
      </c>
      <c r="C9725">
        <v>144110.22</v>
      </c>
      <c r="D9725" t="s">
        <v>1483</v>
      </c>
      <c r="E9725" t="s">
        <v>1487</v>
      </c>
      <c r="F9725" t="s">
        <v>264</v>
      </c>
      <c r="G9725" t="s">
        <v>29</v>
      </c>
      <c r="H9725" t="s">
        <v>1015</v>
      </c>
      <c r="J9725" t="s">
        <v>32014</v>
      </c>
      <c r="K9725" t="s">
        <v>22291</v>
      </c>
      <c r="L9725" t="s">
        <v>22291</v>
      </c>
      <c r="M9725" t="s">
        <v>22291</v>
      </c>
      <c r="N9725" t="str">
        <f t="shared" si="151"/>
        <v>OK</v>
      </c>
      <c r="O9725" t="str">
        <f>IF(OR(Table1_17[[#This Row],[amount]]&lt;$Y$8,Table1_17[[#This Row],[amount]]&gt;$Y$7),"Outlier","Normal")</f>
        <v>Normal</v>
      </c>
      <c r="P9725" t="str">
        <f>IF(OR(Table1_17[[#This Row],[missing_flag]]="Missing",Table1_17[[#This Row],[outlier_flag]]="Outliers"),"Review","Valid")</f>
        <v>Valid</v>
      </c>
    </row>
    <row r="9726" spans="1:16">
      <c r="A9726" t="s">
        <v>20936</v>
      </c>
      <c r="B9726" s="1">
        <v>44671</v>
      </c>
      <c r="C9726">
        <v>155893.68</v>
      </c>
      <c r="D9726" t="s">
        <v>1483</v>
      </c>
      <c r="E9726" t="s">
        <v>1487</v>
      </c>
      <c r="F9726" t="s">
        <v>264</v>
      </c>
      <c r="G9726" t="s">
        <v>13</v>
      </c>
      <c r="H9726" t="s">
        <v>1159</v>
      </c>
      <c r="J9726" t="s">
        <v>32015</v>
      </c>
      <c r="K9726" t="s">
        <v>22291</v>
      </c>
      <c r="L9726" t="s">
        <v>22291</v>
      </c>
      <c r="M9726" t="s">
        <v>22291</v>
      </c>
      <c r="N9726" t="str">
        <f t="shared" si="151"/>
        <v>OK</v>
      </c>
      <c r="O9726" t="str">
        <f>IF(OR(Table1_17[[#This Row],[amount]]&lt;$Y$8,Table1_17[[#This Row],[amount]]&gt;$Y$7),"Outlier","Normal")</f>
        <v>Normal</v>
      </c>
      <c r="P9726" t="str">
        <f>IF(OR(Table1_17[[#This Row],[missing_flag]]="Missing",Table1_17[[#This Row],[outlier_flag]]="Outliers"),"Review","Valid")</f>
        <v>Valid</v>
      </c>
    </row>
    <row r="9727" spans="1:16">
      <c r="A9727" t="s">
        <v>20938</v>
      </c>
      <c r="B9727" s="1">
        <v>44875</v>
      </c>
      <c r="C9727">
        <v>10364.89</v>
      </c>
      <c r="D9727" t="s">
        <v>1483</v>
      </c>
      <c r="E9727" t="s">
        <v>1484</v>
      </c>
      <c r="F9727" t="s">
        <v>271</v>
      </c>
      <c r="G9727" t="s">
        <v>29</v>
      </c>
      <c r="H9727" t="s">
        <v>860</v>
      </c>
      <c r="J9727" t="s">
        <v>32016</v>
      </c>
      <c r="K9727" t="s">
        <v>22291</v>
      </c>
      <c r="L9727" t="s">
        <v>22291</v>
      </c>
      <c r="M9727" t="s">
        <v>22291</v>
      </c>
      <c r="N9727" t="str">
        <f t="shared" si="151"/>
        <v>OK</v>
      </c>
      <c r="O9727" t="str">
        <f>IF(OR(Table1_17[[#This Row],[amount]]&lt;$Y$8,Table1_17[[#This Row],[amount]]&gt;$Y$7),"Outlier","Normal")</f>
        <v>Normal</v>
      </c>
      <c r="P9727" t="str">
        <f>IF(OR(Table1_17[[#This Row],[missing_flag]]="Missing",Table1_17[[#This Row],[outlier_flag]]="Outliers"),"Review","Valid")</f>
        <v>Valid</v>
      </c>
    </row>
    <row r="9728" spans="1:16">
      <c r="A9728" t="s">
        <v>20940</v>
      </c>
      <c r="B9728" s="1">
        <v>44922</v>
      </c>
      <c r="C9728">
        <v>112288.73</v>
      </c>
      <c r="D9728" t="s">
        <v>1483</v>
      </c>
      <c r="E9728" t="s">
        <v>1487</v>
      </c>
      <c r="F9728" t="s">
        <v>264</v>
      </c>
      <c r="G9728" t="s">
        <v>8</v>
      </c>
      <c r="H9728" t="s">
        <v>1301</v>
      </c>
      <c r="J9728" t="s">
        <v>32017</v>
      </c>
      <c r="K9728" t="s">
        <v>22291</v>
      </c>
      <c r="L9728" t="s">
        <v>22291</v>
      </c>
      <c r="M9728" t="s">
        <v>22291</v>
      </c>
      <c r="N9728" t="str">
        <f t="shared" si="151"/>
        <v>OK</v>
      </c>
      <c r="O9728" t="str">
        <f>IF(OR(Table1_17[[#This Row],[amount]]&lt;$Y$8,Table1_17[[#This Row],[amount]]&gt;$Y$7),"Outlier","Normal")</f>
        <v>Normal</v>
      </c>
      <c r="P9728" t="str">
        <f>IF(OR(Table1_17[[#This Row],[missing_flag]]="Missing",Table1_17[[#This Row],[outlier_flag]]="Outliers"),"Review","Valid")</f>
        <v>Valid</v>
      </c>
    </row>
    <row r="9729" spans="1:16">
      <c r="A9729" t="s">
        <v>20942</v>
      </c>
      <c r="B9729" s="1">
        <v>45264</v>
      </c>
      <c r="C9729">
        <v>-40995.82</v>
      </c>
      <c r="D9729" t="s">
        <v>1478</v>
      </c>
      <c r="E9729" t="s">
        <v>1496</v>
      </c>
      <c r="F9729" t="s">
        <v>268</v>
      </c>
      <c r="G9729" t="s">
        <v>29</v>
      </c>
      <c r="I9729" t="s">
        <v>65</v>
      </c>
      <c r="J9729" t="s">
        <v>32018</v>
      </c>
      <c r="K9729" t="s">
        <v>22291</v>
      </c>
      <c r="L9729" t="s">
        <v>22291</v>
      </c>
      <c r="M9729" t="s">
        <v>22291</v>
      </c>
      <c r="N9729" t="str">
        <f t="shared" si="151"/>
        <v>OK</v>
      </c>
      <c r="O9729" t="str">
        <f>IF(OR(Table1_17[[#This Row],[amount]]&lt;$Y$8,Table1_17[[#This Row],[amount]]&gt;$Y$7),"Outlier","Normal")</f>
        <v>Normal</v>
      </c>
      <c r="P9729" t="str">
        <f>IF(OR(Table1_17[[#This Row],[missing_flag]]="Missing",Table1_17[[#This Row],[outlier_flag]]="Outliers"),"Review","Valid")</f>
        <v>Valid</v>
      </c>
    </row>
    <row r="9730" spans="1:16">
      <c r="A9730" t="s">
        <v>20944</v>
      </c>
      <c r="B9730" s="1">
        <v>44713</v>
      </c>
      <c r="C9730">
        <v>-27337.69</v>
      </c>
      <c r="D9730" t="s">
        <v>1478</v>
      </c>
      <c r="E9730" t="s">
        <v>1509</v>
      </c>
      <c r="F9730" t="s">
        <v>264</v>
      </c>
      <c r="G9730" t="s">
        <v>13</v>
      </c>
      <c r="I9730" t="s">
        <v>34</v>
      </c>
      <c r="J9730" t="s">
        <v>32019</v>
      </c>
      <c r="K9730" t="s">
        <v>22291</v>
      </c>
      <c r="L9730" t="s">
        <v>22291</v>
      </c>
      <c r="M9730" t="s">
        <v>22291</v>
      </c>
      <c r="N9730" t="str">
        <f t="shared" si="151"/>
        <v>OK</v>
      </c>
      <c r="O9730" t="str">
        <f>IF(OR(Table1_17[[#This Row],[amount]]&lt;$Y$8,Table1_17[[#This Row],[amount]]&gt;$Y$7),"Outlier","Normal")</f>
        <v>Normal</v>
      </c>
      <c r="P9730" t="str">
        <f>IF(OR(Table1_17[[#This Row],[missing_flag]]="Missing",Table1_17[[#This Row],[outlier_flag]]="Outliers"),"Review","Valid")</f>
        <v>Valid</v>
      </c>
    </row>
    <row r="9731" spans="1:16">
      <c r="A9731" t="s">
        <v>20946</v>
      </c>
      <c r="B9731" s="1">
        <v>45069</v>
      </c>
      <c r="C9731">
        <v>-25561.02</v>
      </c>
      <c r="D9731" t="s">
        <v>1478</v>
      </c>
      <c r="E9731" t="s">
        <v>7</v>
      </c>
      <c r="F9731" t="s">
        <v>264</v>
      </c>
      <c r="G9731" t="s">
        <v>8</v>
      </c>
      <c r="I9731" t="s">
        <v>215</v>
      </c>
      <c r="J9731" t="s">
        <v>32020</v>
      </c>
      <c r="K9731" t="s">
        <v>22291</v>
      </c>
      <c r="L9731" t="s">
        <v>22291</v>
      </c>
      <c r="M9731" t="s">
        <v>22291</v>
      </c>
      <c r="N9731" t="str">
        <f t="shared" ref="N9731:N9794" si="152">IF(OR(B9731="",C9731="",D9731="",F9731=""),"Missing","OK")</f>
        <v>OK</v>
      </c>
      <c r="O9731" t="str">
        <f>IF(OR(Table1_17[[#This Row],[amount]]&lt;$Y$8,Table1_17[[#This Row],[amount]]&gt;$Y$7),"Outlier","Normal")</f>
        <v>Normal</v>
      </c>
      <c r="P9731" t="str">
        <f>IF(OR(Table1_17[[#This Row],[missing_flag]]="Missing",Table1_17[[#This Row],[outlier_flag]]="Outliers"),"Review","Valid")</f>
        <v>Valid</v>
      </c>
    </row>
    <row r="9732" spans="1:16">
      <c r="A9732" t="s">
        <v>20948</v>
      </c>
      <c r="B9732" s="1">
        <v>44725</v>
      </c>
      <c r="C9732">
        <v>134421.37</v>
      </c>
      <c r="D9732" t="s">
        <v>1483</v>
      </c>
      <c r="E9732" t="s">
        <v>1487</v>
      </c>
      <c r="F9732" t="s">
        <v>268</v>
      </c>
      <c r="G9732" t="s">
        <v>17</v>
      </c>
      <c r="H9732" t="s">
        <v>1063</v>
      </c>
      <c r="J9732" t="s">
        <v>32021</v>
      </c>
      <c r="K9732" t="s">
        <v>22291</v>
      </c>
      <c r="L9732" t="s">
        <v>22291</v>
      </c>
      <c r="M9732" t="s">
        <v>22291</v>
      </c>
      <c r="N9732" t="str">
        <f t="shared" si="152"/>
        <v>OK</v>
      </c>
      <c r="O9732" t="str">
        <f>IF(OR(Table1_17[[#This Row],[amount]]&lt;$Y$8,Table1_17[[#This Row],[amount]]&gt;$Y$7),"Outlier","Normal")</f>
        <v>Normal</v>
      </c>
      <c r="P9732" t="str">
        <f>IF(OR(Table1_17[[#This Row],[missing_flag]]="Missing",Table1_17[[#This Row],[outlier_flag]]="Outliers"),"Review","Valid")</f>
        <v>Valid</v>
      </c>
    </row>
    <row r="9733" spans="1:16">
      <c r="A9733" t="s">
        <v>20950</v>
      </c>
      <c r="B9733" s="1">
        <v>45100</v>
      </c>
      <c r="C9733">
        <v>157558.85</v>
      </c>
      <c r="D9733" t="s">
        <v>1483</v>
      </c>
      <c r="E9733" t="s">
        <v>1499</v>
      </c>
      <c r="F9733" t="s">
        <v>264</v>
      </c>
      <c r="G9733" t="s">
        <v>8</v>
      </c>
      <c r="H9733" t="s">
        <v>993</v>
      </c>
      <c r="J9733" t="s">
        <v>32022</v>
      </c>
      <c r="K9733" t="s">
        <v>22291</v>
      </c>
      <c r="L9733" t="s">
        <v>22291</v>
      </c>
      <c r="M9733" t="s">
        <v>22291</v>
      </c>
      <c r="N9733" t="str">
        <f t="shared" si="152"/>
        <v>OK</v>
      </c>
      <c r="O9733" t="str">
        <f>IF(OR(Table1_17[[#This Row],[amount]]&lt;$Y$8,Table1_17[[#This Row],[amount]]&gt;$Y$7),"Outlier","Normal")</f>
        <v>Normal</v>
      </c>
      <c r="P9733" t="str">
        <f>IF(OR(Table1_17[[#This Row],[missing_flag]]="Missing",Table1_17[[#This Row],[outlier_flag]]="Outliers"),"Review","Valid")</f>
        <v>Valid</v>
      </c>
    </row>
    <row r="9734" spans="1:16">
      <c r="A9734" t="s">
        <v>20952</v>
      </c>
      <c r="B9734" s="1">
        <v>44755</v>
      </c>
      <c r="C9734">
        <v>256834.79</v>
      </c>
      <c r="D9734" t="s">
        <v>1483</v>
      </c>
      <c r="E9734" t="s">
        <v>1499</v>
      </c>
      <c r="F9734" t="s">
        <v>271</v>
      </c>
      <c r="G9734" t="s">
        <v>8</v>
      </c>
      <c r="H9734" t="s">
        <v>1271</v>
      </c>
      <c r="J9734" t="s">
        <v>32023</v>
      </c>
      <c r="K9734" t="s">
        <v>22291</v>
      </c>
      <c r="L9734" t="s">
        <v>22291</v>
      </c>
      <c r="M9734" t="s">
        <v>22291</v>
      </c>
      <c r="N9734" t="str">
        <f t="shared" si="152"/>
        <v>OK</v>
      </c>
      <c r="O9734" t="str">
        <f>IF(OR(Table1_17[[#This Row],[amount]]&lt;$Y$8,Table1_17[[#This Row],[amount]]&gt;$Y$7),"Outlier","Normal")</f>
        <v>Normal</v>
      </c>
      <c r="P9734" t="str">
        <f>IF(OR(Table1_17[[#This Row],[missing_flag]]="Missing",Table1_17[[#This Row],[outlier_flag]]="Outliers"),"Review","Valid")</f>
        <v>Valid</v>
      </c>
    </row>
    <row r="9735" spans="1:16">
      <c r="A9735" t="s">
        <v>20954</v>
      </c>
      <c r="B9735" s="1">
        <v>44706</v>
      </c>
      <c r="C9735">
        <v>63586.03</v>
      </c>
      <c r="D9735" t="s">
        <v>1483</v>
      </c>
      <c r="E9735" t="s">
        <v>1484</v>
      </c>
      <c r="F9735" t="s">
        <v>271</v>
      </c>
      <c r="G9735" t="s">
        <v>8</v>
      </c>
      <c r="H9735" t="s">
        <v>776</v>
      </c>
      <c r="J9735" t="s">
        <v>32024</v>
      </c>
      <c r="K9735" t="s">
        <v>22291</v>
      </c>
      <c r="L9735" t="s">
        <v>22291</v>
      </c>
      <c r="M9735" t="s">
        <v>22291</v>
      </c>
      <c r="N9735" t="str">
        <f t="shared" si="152"/>
        <v>OK</v>
      </c>
      <c r="O9735" t="str">
        <f>IF(OR(Table1_17[[#This Row],[amount]]&lt;$Y$8,Table1_17[[#This Row],[amount]]&gt;$Y$7),"Outlier","Normal")</f>
        <v>Normal</v>
      </c>
      <c r="P9735" t="str">
        <f>IF(OR(Table1_17[[#This Row],[missing_flag]]="Missing",Table1_17[[#This Row],[outlier_flag]]="Outliers"),"Review","Valid")</f>
        <v>Valid</v>
      </c>
    </row>
    <row r="9736" spans="1:16">
      <c r="A9736" t="s">
        <v>20956</v>
      </c>
      <c r="B9736" s="1">
        <v>44872</v>
      </c>
      <c r="C9736">
        <v>-44040.98</v>
      </c>
      <c r="D9736" t="s">
        <v>1478</v>
      </c>
      <c r="E9736" t="s">
        <v>1509</v>
      </c>
      <c r="F9736" t="s">
        <v>264</v>
      </c>
      <c r="G9736" t="s">
        <v>29</v>
      </c>
      <c r="I9736" t="s">
        <v>27</v>
      </c>
      <c r="J9736" t="s">
        <v>32025</v>
      </c>
      <c r="K9736" t="s">
        <v>22291</v>
      </c>
      <c r="L9736" t="s">
        <v>22291</v>
      </c>
      <c r="M9736" t="s">
        <v>22291</v>
      </c>
      <c r="N9736" t="str">
        <f t="shared" si="152"/>
        <v>OK</v>
      </c>
      <c r="O9736" t="str">
        <f>IF(OR(Table1_17[[#This Row],[amount]]&lt;$Y$8,Table1_17[[#This Row],[amount]]&gt;$Y$7),"Outlier","Normal")</f>
        <v>Normal</v>
      </c>
      <c r="P9736" t="str">
        <f>IF(OR(Table1_17[[#This Row],[missing_flag]]="Missing",Table1_17[[#This Row],[outlier_flag]]="Outliers"),"Review","Valid")</f>
        <v>Valid</v>
      </c>
    </row>
    <row r="9737" spans="1:16">
      <c r="A9737" t="s">
        <v>20958</v>
      </c>
      <c r="B9737" s="1">
        <v>45181</v>
      </c>
      <c r="C9737">
        <v>-39220.5</v>
      </c>
      <c r="D9737" t="s">
        <v>1478</v>
      </c>
      <c r="E9737" t="s">
        <v>20</v>
      </c>
      <c r="F9737" t="s">
        <v>264</v>
      </c>
      <c r="G9737" t="s">
        <v>8</v>
      </c>
      <c r="I9737" t="s">
        <v>113</v>
      </c>
      <c r="J9737" t="s">
        <v>32026</v>
      </c>
      <c r="K9737" t="s">
        <v>22291</v>
      </c>
      <c r="L9737" t="s">
        <v>22291</v>
      </c>
      <c r="M9737" t="s">
        <v>22291</v>
      </c>
      <c r="N9737" t="str">
        <f t="shared" si="152"/>
        <v>OK</v>
      </c>
      <c r="O9737" t="str">
        <f>IF(OR(Table1_17[[#This Row],[amount]]&lt;$Y$8,Table1_17[[#This Row],[amount]]&gt;$Y$7),"Outlier","Normal")</f>
        <v>Normal</v>
      </c>
      <c r="P9737" t="str">
        <f>IF(OR(Table1_17[[#This Row],[missing_flag]]="Missing",Table1_17[[#This Row],[outlier_flag]]="Outliers"),"Review","Valid")</f>
        <v>Valid</v>
      </c>
    </row>
    <row r="9738" spans="1:16">
      <c r="A9738" t="s">
        <v>20960</v>
      </c>
      <c r="B9738" s="1">
        <v>45054</v>
      </c>
      <c r="C9738">
        <v>-56402.46</v>
      </c>
      <c r="D9738" t="s">
        <v>1478</v>
      </c>
      <c r="E9738" t="s">
        <v>7</v>
      </c>
      <c r="F9738" t="s">
        <v>271</v>
      </c>
      <c r="G9738" t="s">
        <v>29</v>
      </c>
      <c r="I9738" t="s">
        <v>240</v>
      </c>
      <c r="J9738" t="s">
        <v>32027</v>
      </c>
      <c r="K9738" t="s">
        <v>22291</v>
      </c>
      <c r="L9738" t="s">
        <v>22291</v>
      </c>
      <c r="M9738" t="s">
        <v>22291</v>
      </c>
      <c r="N9738" t="str">
        <f t="shared" si="152"/>
        <v>OK</v>
      </c>
      <c r="O9738" t="str">
        <f>IF(OR(Table1_17[[#This Row],[amount]]&lt;$Y$8,Table1_17[[#This Row],[amount]]&gt;$Y$7),"Outlier","Normal")</f>
        <v>Normal</v>
      </c>
      <c r="P9738" t="str">
        <f>IF(OR(Table1_17[[#This Row],[missing_flag]]="Missing",Table1_17[[#This Row],[outlier_flag]]="Outliers"),"Review","Valid")</f>
        <v>Valid</v>
      </c>
    </row>
    <row r="9739" spans="1:16">
      <c r="A9739" t="s">
        <v>20962</v>
      </c>
      <c r="B9739" s="1">
        <v>45200</v>
      </c>
      <c r="C9739">
        <v>-15715.89</v>
      </c>
      <c r="D9739" t="s">
        <v>1478</v>
      </c>
      <c r="E9739" t="s">
        <v>20</v>
      </c>
      <c r="F9739" t="s">
        <v>268</v>
      </c>
      <c r="G9739" t="s">
        <v>17</v>
      </c>
      <c r="I9739" t="s">
        <v>149</v>
      </c>
      <c r="J9739" t="s">
        <v>32028</v>
      </c>
      <c r="K9739" t="s">
        <v>22291</v>
      </c>
      <c r="L9739" t="s">
        <v>22291</v>
      </c>
      <c r="M9739" t="s">
        <v>22291</v>
      </c>
      <c r="N9739" t="str">
        <f t="shared" si="152"/>
        <v>OK</v>
      </c>
      <c r="O9739" t="str">
        <f>IF(OR(Table1_17[[#This Row],[amount]]&lt;$Y$8,Table1_17[[#This Row],[amount]]&gt;$Y$7),"Outlier","Normal")</f>
        <v>Normal</v>
      </c>
      <c r="P9739" t="str">
        <f>IF(OR(Table1_17[[#This Row],[missing_flag]]="Missing",Table1_17[[#This Row],[outlier_flag]]="Outliers"),"Review","Valid")</f>
        <v>Valid</v>
      </c>
    </row>
    <row r="9740" spans="1:16">
      <c r="A9740" t="s">
        <v>20964</v>
      </c>
      <c r="B9740" s="1">
        <v>44686</v>
      </c>
      <c r="C9740">
        <v>218286.39</v>
      </c>
      <c r="D9740" t="s">
        <v>1483</v>
      </c>
      <c r="E9740" t="s">
        <v>1487</v>
      </c>
      <c r="F9740" t="s">
        <v>268</v>
      </c>
      <c r="G9740" t="s">
        <v>13</v>
      </c>
      <c r="H9740" t="s">
        <v>1017</v>
      </c>
      <c r="J9740" t="s">
        <v>32029</v>
      </c>
      <c r="K9740" t="s">
        <v>22291</v>
      </c>
      <c r="L9740" t="s">
        <v>22291</v>
      </c>
      <c r="M9740" t="s">
        <v>22291</v>
      </c>
      <c r="N9740" t="str">
        <f t="shared" si="152"/>
        <v>OK</v>
      </c>
      <c r="O9740" t="str">
        <f>IF(OR(Table1_17[[#This Row],[amount]]&lt;$Y$8,Table1_17[[#This Row],[amount]]&gt;$Y$7),"Outlier","Normal")</f>
        <v>Normal</v>
      </c>
      <c r="P9740" t="str">
        <f>IF(OR(Table1_17[[#This Row],[missing_flag]]="Missing",Table1_17[[#This Row],[outlier_flag]]="Outliers"),"Review","Valid")</f>
        <v>Valid</v>
      </c>
    </row>
    <row r="9741" spans="1:16">
      <c r="A9741" t="s">
        <v>20966</v>
      </c>
      <c r="B9741" s="1">
        <v>45079</v>
      </c>
      <c r="C9741">
        <v>24583.05</v>
      </c>
      <c r="D9741" t="s">
        <v>1504</v>
      </c>
      <c r="E9741" t="s">
        <v>1504</v>
      </c>
      <c r="F9741" t="s">
        <v>271</v>
      </c>
      <c r="G9741" t="s">
        <v>13</v>
      </c>
      <c r="J9741" t="s">
        <v>32030</v>
      </c>
      <c r="K9741" t="s">
        <v>22291</v>
      </c>
      <c r="L9741" t="s">
        <v>22291</v>
      </c>
      <c r="M9741" t="s">
        <v>22291</v>
      </c>
      <c r="N9741" t="str">
        <f t="shared" si="152"/>
        <v>OK</v>
      </c>
      <c r="O9741" t="str">
        <f>IF(OR(Table1_17[[#This Row],[amount]]&lt;$Y$8,Table1_17[[#This Row],[amount]]&gt;$Y$7),"Outlier","Normal")</f>
        <v>Normal</v>
      </c>
      <c r="P9741" t="str">
        <f>IF(OR(Table1_17[[#This Row],[missing_flag]]="Missing",Table1_17[[#This Row],[outlier_flag]]="Outliers"),"Review","Valid")</f>
        <v>Valid</v>
      </c>
    </row>
    <row r="9742" spans="1:16">
      <c r="A9742" t="s">
        <v>20968</v>
      </c>
      <c r="B9742" s="1">
        <v>44836</v>
      </c>
      <c r="C9742">
        <v>137107.85</v>
      </c>
      <c r="D9742" t="s">
        <v>1483</v>
      </c>
      <c r="E9742" t="s">
        <v>1487</v>
      </c>
      <c r="F9742" t="s">
        <v>271</v>
      </c>
      <c r="G9742" t="s">
        <v>17</v>
      </c>
      <c r="H9742" t="s">
        <v>1295</v>
      </c>
      <c r="J9742" t="s">
        <v>32031</v>
      </c>
      <c r="K9742" t="s">
        <v>22291</v>
      </c>
      <c r="L9742" t="s">
        <v>22291</v>
      </c>
      <c r="M9742" t="s">
        <v>22291</v>
      </c>
      <c r="N9742" t="str">
        <f t="shared" si="152"/>
        <v>OK</v>
      </c>
      <c r="O9742" t="str">
        <f>IF(OR(Table1_17[[#This Row],[amount]]&lt;$Y$8,Table1_17[[#This Row],[amount]]&gt;$Y$7),"Outlier","Normal")</f>
        <v>Normal</v>
      </c>
      <c r="P9742" t="str">
        <f>IF(OR(Table1_17[[#This Row],[missing_flag]]="Missing",Table1_17[[#This Row],[outlier_flag]]="Outliers"),"Review","Valid")</f>
        <v>Valid</v>
      </c>
    </row>
    <row r="9743" spans="1:16">
      <c r="A9743" t="s">
        <v>20970</v>
      </c>
      <c r="B9743" s="1">
        <v>44936</v>
      </c>
      <c r="C9743">
        <v>114957.21</v>
      </c>
      <c r="D9743" t="s">
        <v>1483</v>
      </c>
      <c r="E9743" t="s">
        <v>1484</v>
      </c>
      <c r="F9743" t="s">
        <v>268</v>
      </c>
      <c r="G9743" t="s">
        <v>29</v>
      </c>
      <c r="H9743" t="s">
        <v>938</v>
      </c>
      <c r="J9743" t="s">
        <v>32032</v>
      </c>
      <c r="K9743" t="s">
        <v>22291</v>
      </c>
      <c r="L9743" t="s">
        <v>22291</v>
      </c>
      <c r="M9743" t="s">
        <v>22291</v>
      </c>
      <c r="N9743" t="str">
        <f t="shared" si="152"/>
        <v>OK</v>
      </c>
      <c r="O9743" t="str">
        <f>IF(OR(Table1_17[[#This Row],[amount]]&lt;$Y$8,Table1_17[[#This Row],[amount]]&gt;$Y$7),"Outlier","Normal")</f>
        <v>Normal</v>
      </c>
      <c r="P9743" t="str">
        <f>IF(OR(Table1_17[[#This Row],[missing_flag]]="Missing",Table1_17[[#This Row],[outlier_flag]]="Outliers"),"Review","Valid")</f>
        <v>Valid</v>
      </c>
    </row>
    <row r="9744" spans="1:16">
      <c r="A9744" t="s">
        <v>20972</v>
      </c>
      <c r="B9744" s="1">
        <v>45248</v>
      </c>
      <c r="C9744">
        <v>150710.70000000001</v>
      </c>
      <c r="D9744" t="s">
        <v>1483</v>
      </c>
      <c r="E9744" t="s">
        <v>1499</v>
      </c>
      <c r="F9744" t="s">
        <v>268</v>
      </c>
      <c r="G9744" t="s">
        <v>17</v>
      </c>
      <c r="H9744" t="s">
        <v>1263</v>
      </c>
      <c r="J9744" t="s">
        <v>32033</v>
      </c>
      <c r="K9744" t="s">
        <v>22291</v>
      </c>
      <c r="L9744" t="s">
        <v>22291</v>
      </c>
      <c r="M9744" t="s">
        <v>22291</v>
      </c>
      <c r="N9744" t="str">
        <f t="shared" si="152"/>
        <v>OK</v>
      </c>
      <c r="O9744" t="str">
        <f>IF(OR(Table1_17[[#This Row],[amount]]&lt;$Y$8,Table1_17[[#This Row],[amount]]&gt;$Y$7),"Outlier","Normal")</f>
        <v>Normal</v>
      </c>
      <c r="P9744" t="str">
        <f>IF(OR(Table1_17[[#This Row],[missing_flag]]="Missing",Table1_17[[#This Row],[outlier_flag]]="Outliers"),"Review","Valid")</f>
        <v>Valid</v>
      </c>
    </row>
    <row r="9745" spans="1:16">
      <c r="A9745" t="s">
        <v>20974</v>
      </c>
      <c r="B9745" s="1">
        <v>44828</v>
      </c>
      <c r="C9745">
        <v>104869.96</v>
      </c>
      <c r="D9745" t="s">
        <v>1483</v>
      </c>
      <c r="E9745" t="s">
        <v>1487</v>
      </c>
      <c r="F9745" t="s">
        <v>271</v>
      </c>
      <c r="G9745" t="s">
        <v>29</v>
      </c>
      <c r="H9745" t="s">
        <v>1191</v>
      </c>
      <c r="J9745" t="s">
        <v>32034</v>
      </c>
      <c r="K9745" t="s">
        <v>22291</v>
      </c>
      <c r="L9745" t="s">
        <v>22291</v>
      </c>
      <c r="M9745" t="s">
        <v>22291</v>
      </c>
      <c r="N9745" t="str">
        <f t="shared" si="152"/>
        <v>OK</v>
      </c>
      <c r="O9745" t="str">
        <f>IF(OR(Table1_17[[#This Row],[amount]]&lt;$Y$8,Table1_17[[#This Row],[amount]]&gt;$Y$7),"Outlier","Normal")</f>
        <v>Normal</v>
      </c>
      <c r="P9745" t="str">
        <f>IF(OR(Table1_17[[#This Row],[missing_flag]]="Missing",Table1_17[[#This Row],[outlier_flag]]="Outliers"),"Review","Valid")</f>
        <v>Valid</v>
      </c>
    </row>
    <row r="9746" spans="1:16">
      <c r="A9746" t="s">
        <v>20976</v>
      </c>
      <c r="B9746" s="1">
        <v>44896</v>
      </c>
      <c r="C9746">
        <v>137768.35</v>
      </c>
      <c r="D9746" t="s">
        <v>1483</v>
      </c>
      <c r="E9746" t="s">
        <v>1487</v>
      </c>
      <c r="F9746" t="s">
        <v>271</v>
      </c>
      <c r="G9746" t="s">
        <v>17</v>
      </c>
      <c r="H9746" t="s">
        <v>1047</v>
      </c>
      <c r="J9746" t="s">
        <v>32035</v>
      </c>
      <c r="K9746" t="s">
        <v>22291</v>
      </c>
      <c r="L9746" t="s">
        <v>22291</v>
      </c>
      <c r="M9746" t="s">
        <v>22291</v>
      </c>
      <c r="N9746" t="str">
        <f t="shared" si="152"/>
        <v>OK</v>
      </c>
      <c r="O9746" t="str">
        <f>IF(OR(Table1_17[[#This Row],[amount]]&lt;$Y$8,Table1_17[[#This Row],[amount]]&gt;$Y$7),"Outlier","Normal")</f>
        <v>Normal</v>
      </c>
      <c r="P9746" t="str">
        <f>IF(OR(Table1_17[[#This Row],[missing_flag]]="Missing",Table1_17[[#This Row],[outlier_flag]]="Outliers"),"Review","Valid")</f>
        <v>Valid</v>
      </c>
    </row>
    <row r="9747" spans="1:16">
      <c r="A9747" t="s">
        <v>20978</v>
      </c>
      <c r="B9747" s="1">
        <v>44643</v>
      </c>
      <c r="C9747">
        <v>-57689.07</v>
      </c>
      <c r="D9747" t="s">
        <v>1478</v>
      </c>
      <c r="E9747" t="s">
        <v>1496</v>
      </c>
      <c r="F9747" t="s">
        <v>264</v>
      </c>
      <c r="G9747" t="s">
        <v>17</v>
      </c>
      <c r="I9747" t="s">
        <v>167</v>
      </c>
      <c r="J9747" t="s">
        <v>32036</v>
      </c>
      <c r="K9747" t="s">
        <v>22291</v>
      </c>
      <c r="L9747" t="s">
        <v>22291</v>
      </c>
      <c r="M9747" t="s">
        <v>22291</v>
      </c>
      <c r="N9747" t="str">
        <f t="shared" si="152"/>
        <v>OK</v>
      </c>
      <c r="O9747" t="str">
        <f>IF(OR(Table1_17[[#This Row],[amount]]&lt;$Y$8,Table1_17[[#This Row],[amount]]&gt;$Y$7),"Outlier","Normal")</f>
        <v>Normal</v>
      </c>
      <c r="P9747" t="str">
        <f>IF(OR(Table1_17[[#This Row],[missing_flag]]="Missing",Table1_17[[#This Row],[outlier_flag]]="Outliers"),"Review","Valid")</f>
        <v>Valid</v>
      </c>
    </row>
    <row r="9748" spans="1:16">
      <c r="A9748" t="s">
        <v>20980</v>
      </c>
      <c r="B9748" s="1">
        <v>45098</v>
      </c>
      <c r="C9748">
        <v>198561.76</v>
      </c>
      <c r="D9748" t="s">
        <v>1483</v>
      </c>
      <c r="E9748" t="s">
        <v>1487</v>
      </c>
      <c r="F9748" t="s">
        <v>271</v>
      </c>
      <c r="G9748" t="s">
        <v>13</v>
      </c>
      <c r="H9748" t="s">
        <v>810</v>
      </c>
      <c r="J9748" t="s">
        <v>32037</v>
      </c>
      <c r="K9748" t="s">
        <v>22291</v>
      </c>
      <c r="L9748" t="s">
        <v>22291</v>
      </c>
      <c r="M9748" t="s">
        <v>22291</v>
      </c>
      <c r="N9748" t="str">
        <f t="shared" si="152"/>
        <v>OK</v>
      </c>
      <c r="O9748" t="str">
        <f>IF(OR(Table1_17[[#This Row],[amount]]&lt;$Y$8,Table1_17[[#This Row],[amount]]&gt;$Y$7),"Outlier","Normal")</f>
        <v>Normal</v>
      </c>
      <c r="P9748" t="str">
        <f>IF(OR(Table1_17[[#This Row],[missing_flag]]="Missing",Table1_17[[#This Row],[outlier_flag]]="Outliers"),"Review","Valid")</f>
        <v>Valid</v>
      </c>
    </row>
    <row r="9749" spans="1:16">
      <c r="A9749" t="s">
        <v>20982</v>
      </c>
      <c r="B9749" s="1">
        <v>44916</v>
      </c>
      <c r="C9749">
        <v>228815.44</v>
      </c>
      <c r="D9749" t="s">
        <v>1483</v>
      </c>
      <c r="E9749" t="s">
        <v>1499</v>
      </c>
      <c r="F9749" t="s">
        <v>271</v>
      </c>
      <c r="G9749" t="s">
        <v>17</v>
      </c>
      <c r="H9749" t="s">
        <v>1059</v>
      </c>
      <c r="J9749" t="s">
        <v>32038</v>
      </c>
      <c r="K9749" t="s">
        <v>22291</v>
      </c>
      <c r="L9749" t="s">
        <v>22291</v>
      </c>
      <c r="M9749" t="s">
        <v>22291</v>
      </c>
      <c r="N9749" t="str">
        <f t="shared" si="152"/>
        <v>OK</v>
      </c>
      <c r="O9749" t="str">
        <f>IF(OR(Table1_17[[#This Row],[amount]]&lt;$Y$8,Table1_17[[#This Row],[amount]]&gt;$Y$7),"Outlier","Normal")</f>
        <v>Normal</v>
      </c>
      <c r="P9749" t="str">
        <f>IF(OR(Table1_17[[#This Row],[missing_flag]]="Missing",Table1_17[[#This Row],[outlier_flag]]="Outliers"),"Review","Valid")</f>
        <v>Valid</v>
      </c>
    </row>
    <row r="9750" spans="1:16">
      <c r="A9750" t="s">
        <v>20984</v>
      </c>
      <c r="B9750" s="1">
        <v>45165</v>
      </c>
      <c r="C9750">
        <v>-24496.27</v>
      </c>
      <c r="D9750" t="s">
        <v>1478</v>
      </c>
      <c r="E9750" t="s">
        <v>1509</v>
      </c>
      <c r="F9750" t="s">
        <v>268</v>
      </c>
      <c r="G9750" t="s">
        <v>13</v>
      </c>
      <c r="I9750" t="s">
        <v>187</v>
      </c>
      <c r="J9750" t="s">
        <v>32039</v>
      </c>
      <c r="K9750" t="s">
        <v>22291</v>
      </c>
      <c r="L9750" t="s">
        <v>22291</v>
      </c>
      <c r="M9750" t="s">
        <v>22291</v>
      </c>
      <c r="N9750" t="str">
        <f t="shared" si="152"/>
        <v>OK</v>
      </c>
      <c r="O9750" t="str">
        <f>IF(OR(Table1_17[[#This Row],[amount]]&lt;$Y$8,Table1_17[[#This Row],[amount]]&gt;$Y$7),"Outlier","Normal")</f>
        <v>Normal</v>
      </c>
      <c r="P9750" t="str">
        <f>IF(OR(Table1_17[[#This Row],[missing_flag]]="Missing",Table1_17[[#This Row],[outlier_flag]]="Outliers"),"Review","Valid")</f>
        <v>Valid</v>
      </c>
    </row>
    <row r="9751" spans="1:16">
      <c r="A9751" t="s">
        <v>20986</v>
      </c>
      <c r="B9751" s="1">
        <v>44610</v>
      </c>
      <c r="C9751">
        <v>121650.18</v>
      </c>
      <c r="D9751" t="s">
        <v>1483</v>
      </c>
      <c r="E9751" t="s">
        <v>1484</v>
      </c>
      <c r="F9751" t="s">
        <v>264</v>
      </c>
      <c r="G9751" t="s">
        <v>17</v>
      </c>
      <c r="H9751" t="s">
        <v>1345</v>
      </c>
      <c r="J9751" t="s">
        <v>32040</v>
      </c>
      <c r="K9751" t="s">
        <v>22291</v>
      </c>
      <c r="L9751" t="s">
        <v>22291</v>
      </c>
      <c r="M9751" t="s">
        <v>22291</v>
      </c>
      <c r="N9751" t="str">
        <f t="shared" si="152"/>
        <v>OK</v>
      </c>
      <c r="O9751" t="str">
        <f>IF(OR(Table1_17[[#This Row],[amount]]&lt;$Y$8,Table1_17[[#This Row],[amount]]&gt;$Y$7),"Outlier","Normal")</f>
        <v>Normal</v>
      </c>
      <c r="P9751" t="str">
        <f>IF(OR(Table1_17[[#This Row],[missing_flag]]="Missing",Table1_17[[#This Row],[outlier_flag]]="Outliers"),"Review","Valid")</f>
        <v>Valid</v>
      </c>
    </row>
    <row r="9752" spans="1:16">
      <c r="A9752" t="s">
        <v>20988</v>
      </c>
      <c r="B9752" s="1">
        <v>45290</v>
      </c>
      <c r="C9752">
        <v>180786.65</v>
      </c>
      <c r="D9752" t="s">
        <v>1483</v>
      </c>
      <c r="E9752" t="s">
        <v>1484</v>
      </c>
      <c r="F9752" t="s">
        <v>268</v>
      </c>
      <c r="G9752" t="s">
        <v>8</v>
      </c>
      <c r="H9752" t="s">
        <v>788</v>
      </c>
      <c r="J9752" t="s">
        <v>32041</v>
      </c>
      <c r="K9752" t="s">
        <v>22291</v>
      </c>
      <c r="L9752" t="s">
        <v>22291</v>
      </c>
      <c r="M9752" t="s">
        <v>22291</v>
      </c>
      <c r="N9752" t="str">
        <f t="shared" si="152"/>
        <v>OK</v>
      </c>
      <c r="O9752" t="str">
        <f>IF(OR(Table1_17[[#This Row],[amount]]&lt;$Y$8,Table1_17[[#This Row],[amount]]&gt;$Y$7),"Outlier","Normal")</f>
        <v>Normal</v>
      </c>
      <c r="P9752" t="str">
        <f>IF(OR(Table1_17[[#This Row],[missing_flag]]="Missing",Table1_17[[#This Row],[outlier_flag]]="Outliers"),"Review","Valid")</f>
        <v>Valid</v>
      </c>
    </row>
    <row r="9753" spans="1:16">
      <c r="A9753" t="s">
        <v>20990</v>
      </c>
      <c r="B9753" s="1">
        <v>45029</v>
      </c>
      <c r="C9753">
        <v>-49652.93</v>
      </c>
      <c r="D9753" t="s">
        <v>1478</v>
      </c>
      <c r="E9753" t="s">
        <v>1534</v>
      </c>
      <c r="F9753" t="s">
        <v>264</v>
      </c>
      <c r="G9753" t="s">
        <v>29</v>
      </c>
      <c r="I9753" t="s">
        <v>254</v>
      </c>
      <c r="J9753" t="s">
        <v>32042</v>
      </c>
      <c r="K9753" t="s">
        <v>22291</v>
      </c>
      <c r="L9753" t="s">
        <v>22291</v>
      </c>
      <c r="M9753" t="s">
        <v>22291</v>
      </c>
      <c r="N9753" t="str">
        <f t="shared" si="152"/>
        <v>OK</v>
      </c>
      <c r="O9753" t="str">
        <f>IF(OR(Table1_17[[#This Row],[amount]]&lt;$Y$8,Table1_17[[#This Row],[amount]]&gt;$Y$7),"Outlier","Normal")</f>
        <v>Normal</v>
      </c>
      <c r="P9753" t="str">
        <f>IF(OR(Table1_17[[#This Row],[missing_flag]]="Missing",Table1_17[[#This Row],[outlier_flag]]="Outliers"),"Review","Valid")</f>
        <v>Valid</v>
      </c>
    </row>
    <row r="9754" spans="1:16">
      <c r="A9754" t="s">
        <v>20992</v>
      </c>
      <c r="B9754" s="1">
        <v>44828</v>
      </c>
      <c r="C9754">
        <v>8155</v>
      </c>
      <c r="D9754" t="s">
        <v>1587</v>
      </c>
      <c r="E9754" t="s">
        <v>1587</v>
      </c>
      <c r="F9754" t="s">
        <v>264</v>
      </c>
      <c r="G9754" t="s">
        <v>17</v>
      </c>
      <c r="J9754" t="s">
        <v>32043</v>
      </c>
      <c r="K9754" t="s">
        <v>22291</v>
      </c>
      <c r="L9754" t="s">
        <v>22291</v>
      </c>
      <c r="M9754" t="s">
        <v>22291</v>
      </c>
      <c r="N9754" t="str">
        <f t="shared" si="152"/>
        <v>OK</v>
      </c>
      <c r="O9754" t="str">
        <f>IF(OR(Table1_17[[#This Row],[amount]]&lt;$Y$8,Table1_17[[#This Row],[amount]]&gt;$Y$7),"Outlier","Normal")</f>
        <v>Normal</v>
      </c>
      <c r="P9754" t="str">
        <f>IF(OR(Table1_17[[#This Row],[missing_flag]]="Missing",Table1_17[[#This Row],[outlier_flag]]="Outliers"),"Review","Valid")</f>
        <v>Valid</v>
      </c>
    </row>
    <row r="9755" spans="1:16">
      <c r="A9755" t="s">
        <v>20994</v>
      </c>
      <c r="B9755" s="1">
        <v>44910</v>
      </c>
      <c r="C9755">
        <v>90861.89</v>
      </c>
      <c r="D9755" t="s">
        <v>1483</v>
      </c>
      <c r="E9755" t="s">
        <v>1499</v>
      </c>
      <c r="F9755" t="s">
        <v>268</v>
      </c>
      <c r="G9755" t="s">
        <v>13</v>
      </c>
      <c r="H9755" t="s">
        <v>1407</v>
      </c>
      <c r="J9755" t="s">
        <v>32044</v>
      </c>
      <c r="K9755" t="s">
        <v>22291</v>
      </c>
      <c r="L9755" t="s">
        <v>22291</v>
      </c>
      <c r="M9755" t="s">
        <v>22291</v>
      </c>
      <c r="N9755" t="str">
        <f t="shared" si="152"/>
        <v>OK</v>
      </c>
      <c r="O9755" t="str">
        <f>IF(OR(Table1_17[[#This Row],[amount]]&lt;$Y$8,Table1_17[[#This Row],[amount]]&gt;$Y$7),"Outlier","Normal")</f>
        <v>Normal</v>
      </c>
      <c r="P9755" t="str">
        <f>IF(OR(Table1_17[[#This Row],[missing_flag]]="Missing",Table1_17[[#This Row],[outlier_flag]]="Outliers"),"Review","Valid")</f>
        <v>Valid</v>
      </c>
    </row>
    <row r="9756" spans="1:16">
      <c r="A9756" t="s">
        <v>20996</v>
      </c>
      <c r="B9756" s="1">
        <v>44929</v>
      </c>
      <c r="C9756">
        <v>-55473.89</v>
      </c>
      <c r="D9756" t="s">
        <v>1478</v>
      </c>
      <c r="E9756" t="s">
        <v>1496</v>
      </c>
      <c r="F9756" t="s">
        <v>264</v>
      </c>
      <c r="G9756" t="s">
        <v>17</v>
      </c>
      <c r="I9756" t="s">
        <v>191</v>
      </c>
      <c r="J9756" t="s">
        <v>32045</v>
      </c>
      <c r="K9756" t="s">
        <v>22291</v>
      </c>
      <c r="L9756" t="s">
        <v>22291</v>
      </c>
      <c r="M9756" t="s">
        <v>22291</v>
      </c>
      <c r="N9756" t="str">
        <f t="shared" si="152"/>
        <v>OK</v>
      </c>
      <c r="O9756" t="str">
        <f>IF(OR(Table1_17[[#This Row],[amount]]&lt;$Y$8,Table1_17[[#This Row],[amount]]&gt;$Y$7),"Outlier","Normal")</f>
        <v>Normal</v>
      </c>
      <c r="P9756" t="str">
        <f>IF(OR(Table1_17[[#This Row],[missing_flag]]="Missing",Table1_17[[#This Row],[outlier_flag]]="Outliers"),"Review","Valid")</f>
        <v>Valid</v>
      </c>
    </row>
    <row r="9757" spans="1:16">
      <c r="A9757" t="s">
        <v>20998</v>
      </c>
      <c r="B9757" s="1">
        <v>44997</v>
      </c>
      <c r="C9757">
        <v>36595.919999999998</v>
      </c>
      <c r="D9757" t="s">
        <v>1483</v>
      </c>
      <c r="E9757" t="s">
        <v>1487</v>
      </c>
      <c r="F9757" t="s">
        <v>268</v>
      </c>
      <c r="G9757" t="s">
        <v>17</v>
      </c>
      <c r="H9757" t="s">
        <v>1023</v>
      </c>
      <c r="J9757" t="s">
        <v>32046</v>
      </c>
      <c r="K9757" t="s">
        <v>22291</v>
      </c>
      <c r="L9757" t="s">
        <v>22291</v>
      </c>
      <c r="M9757" t="s">
        <v>22291</v>
      </c>
      <c r="N9757" t="str">
        <f t="shared" si="152"/>
        <v>OK</v>
      </c>
      <c r="O9757" t="str">
        <f>IF(OR(Table1_17[[#This Row],[amount]]&lt;$Y$8,Table1_17[[#This Row],[amount]]&gt;$Y$7),"Outlier","Normal")</f>
        <v>Normal</v>
      </c>
      <c r="P9757" t="str">
        <f>IF(OR(Table1_17[[#This Row],[missing_flag]]="Missing",Table1_17[[#This Row],[outlier_flag]]="Outliers"),"Review","Valid")</f>
        <v>Valid</v>
      </c>
    </row>
    <row r="9758" spans="1:16">
      <c r="A9758" t="s">
        <v>21000</v>
      </c>
      <c r="B9758" s="1">
        <v>45257</v>
      </c>
      <c r="C9758">
        <v>141833.71</v>
      </c>
      <c r="D9758" t="s">
        <v>1483</v>
      </c>
      <c r="E9758" t="s">
        <v>1487</v>
      </c>
      <c r="F9758" t="s">
        <v>268</v>
      </c>
      <c r="G9758" t="s">
        <v>13</v>
      </c>
      <c r="H9758" t="s">
        <v>812</v>
      </c>
      <c r="J9758" t="s">
        <v>32047</v>
      </c>
      <c r="K9758" t="s">
        <v>22291</v>
      </c>
      <c r="L9758" t="s">
        <v>22291</v>
      </c>
      <c r="M9758" t="s">
        <v>22291</v>
      </c>
      <c r="N9758" t="str">
        <f t="shared" si="152"/>
        <v>OK</v>
      </c>
      <c r="O9758" t="str">
        <f>IF(OR(Table1_17[[#This Row],[amount]]&lt;$Y$8,Table1_17[[#This Row],[amount]]&gt;$Y$7),"Outlier","Normal")</f>
        <v>Normal</v>
      </c>
      <c r="P9758" t="str">
        <f>IF(OR(Table1_17[[#This Row],[missing_flag]]="Missing",Table1_17[[#This Row],[outlier_flag]]="Outliers"),"Review","Valid")</f>
        <v>Valid</v>
      </c>
    </row>
    <row r="9759" spans="1:16">
      <c r="A9759" t="s">
        <v>21002</v>
      </c>
      <c r="B9759" s="1">
        <v>45121</v>
      </c>
      <c r="C9759">
        <v>92252.3</v>
      </c>
      <c r="D9759" t="s">
        <v>1483</v>
      </c>
      <c r="E9759" t="s">
        <v>1499</v>
      </c>
      <c r="F9759" t="s">
        <v>264</v>
      </c>
      <c r="G9759" t="s">
        <v>17</v>
      </c>
      <c r="H9759" t="s">
        <v>1143</v>
      </c>
      <c r="J9759" t="s">
        <v>32048</v>
      </c>
      <c r="K9759" t="s">
        <v>22291</v>
      </c>
      <c r="L9759" t="s">
        <v>22291</v>
      </c>
      <c r="M9759" t="s">
        <v>22291</v>
      </c>
      <c r="N9759" t="str">
        <f t="shared" si="152"/>
        <v>OK</v>
      </c>
      <c r="O9759" t="str">
        <f>IF(OR(Table1_17[[#This Row],[amount]]&lt;$Y$8,Table1_17[[#This Row],[amount]]&gt;$Y$7),"Outlier","Normal")</f>
        <v>Normal</v>
      </c>
      <c r="P9759" t="str">
        <f>IF(OR(Table1_17[[#This Row],[missing_flag]]="Missing",Table1_17[[#This Row],[outlier_flag]]="Outliers"),"Review","Valid")</f>
        <v>Valid</v>
      </c>
    </row>
    <row r="9760" spans="1:16">
      <c r="A9760" t="s">
        <v>21004</v>
      </c>
      <c r="B9760" s="1">
        <v>44625</v>
      </c>
      <c r="C9760">
        <v>21672.639999999999</v>
      </c>
      <c r="D9760" t="s">
        <v>1587</v>
      </c>
      <c r="E9760" t="s">
        <v>1587</v>
      </c>
      <c r="F9760" t="s">
        <v>271</v>
      </c>
      <c r="G9760" t="s">
        <v>29</v>
      </c>
      <c r="J9760" t="s">
        <v>32049</v>
      </c>
      <c r="K9760" t="s">
        <v>22291</v>
      </c>
      <c r="L9760" t="s">
        <v>22291</v>
      </c>
      <c r="M9760" t="s">
        <v>22291</v>
      </c>
      <c r="N9760" t="str">
        <f t="shared" si="152"/>
        <v>OK</v>
      </c>
      <c r="O9760" t="str">
        <f>IF(OR(Table1_17[[#This Row],[amount]]&lt;$Y$8,Table1_17[[#This Row],[amount]]&gt;$Y$7),"Outlier","Normal")</f>
        <v>Normal</v>
      </c>
      <c r="P9760" t="str">
        <f>IF(OR(Table1_17[[#This Row],[missing_flag]]="Missing",Table1_17[[#This Row],[outlier_flag]]="Outliers"),"Review","Valid")</f>
        <v>Valid</v>
      </c>
    </row>
    <row r="9761" spans="1:16">
      <c r="A9761" t="s">
        <v>21006</v>
      </c>
      <c r="B9761" s="1">
        <v>44855</v>
      </c>
      <c r="C9761">
        <v>168370.47</v>
      </c>
      <c r="D9761" t="s">
        <v>1483</v>
      </c>
      <c r="E9761" t="s">
        <v>1484</v>
      </c>
      <c r="F9761" t="s">
        <v>268</v>
      </c>
      <c r="G9761" t="s">
        <v>8</v>
      </c>
      <c r="H9761" t="s">
        <v>1347</v>
      </c>
      <c r="J9761" t="s">
        <v>32050</v>
      </c>
      <c r="K9761" t="s">
        <v>22291</v>
      </c>
      <c r="L9761" t="s">
        <v>22291</v>
      </c>
      <c r="M9761" t="s">
        <v>22291</v>
      </c>
      <c r="N9761" t="str">
        <f t="shared" si="152"/>
        <v>OK</v>
      </c>
      <c r="O9761" t="str">
        <f>IF(OR(Table1_17[[#This Row],[amount]]&lt;$Y$8,Table1_17[[#This Row],[amount]]&gt;$Y$7),"Outlier","Normal")</f>
        <v>Normal</v>
      </c>
      <c r="P9761" t="str">
        <f>IF(OR(Table1_17[[#This Row],[missing_flag]]="Missing",Table1_17[[#This Row],[outlier_flag]]="Outliers"),"Review","Valid")</f>
        <v>Valid</v>
      </c>
    </row>
    <row r="9762" spans="1:16">
      <c r="A9762" t="s">
        <v>21008</v>
      </c>
      <c r="B9762" s="1">
        <v>44727</v>
      </c>
      <c r="C9762">
        <v>85777.46</v>
      </c>
      <c r="D9762" t="s">
        <v>1483</v>
      </c>
      <c r="E9762" t="s">
        <v>1499</v>
      </c>
      <c r="F9762" t="s">
        <v>268</v>
      </c>
      <c r="G9762" t="s">
        <v>8</v>
      </c>
      <c r="H9762" t="s">
        <v>754</v>
      </c>
      <c r="J9762" t="s">
        <v>32051</v>
      </c>
      <c r="K9762" t="s">
        <v>22291</v>
      </c>
      <c r="L9762" t="s">
        <v>22291</v>
      </c>
      <c r="M9762" t="s">
        <v>22291</v>
      </c>
      <c r="N9762" t="str">
        <f t="shared" si="152"/>
        <v>OK</v>
      </c>
      <c r="O9762" t="str">
        <f>IF(OR(Table1_17[[#This Row],[amount]]&lt;$Y$8,Table1_17[[#This Row],[amount]]&gt;$Y$7),"Outlier","Normal")</f>
        <v>Normal</v>
      </c>
      <c r="P9762" t="str">
        <f>IF(OR(Table1_17[[#This Row],[missing_flag]]="Missing",Table1_17[[#This Row],[outlier_flag]]="Outliers"),"Review","Valid")</f>
        <v>Valid</v>
      </c>
    </row>
    <row r="9763" spans="1:16">
      <c r="A9763" t="s">
        <v>21010</v>
      </c>
      <c r="B9763" s="1">
        <v>44888</v>
      </c>
      <c r="C9763">
        <v>213538.86</v>
      </c>
      <c r="D9763" t="s">
        <v>1483</v>
      </c>
      <c r="E9763" t="s">
        <v>1487</v>
      </c>
      <c r="F9763" t="s">
        <v>264</v>
      </c>
      <c r="G9763" t="s">
        <v>13</v>
      </c>
      <c r="H9763" t="s">
        <v>686</v>
      </c>
      <c r="J9763" t="s">
        <v>32052</v>
      </c>
      <c r="K9763" t="s">
        <v>22291</v>
      </c>
      <c r="L9763" t="s">
        <v>22291</v>
      </c>
      <c r="M9763" t="s">
        <v>22291</v>
      </c>
      <c r="N9763" t="str">
        <f t="shared" si="152"/>
        <v>OK</v>
      </c>
      <c r="O9763" t="str">
        <f>IF(OR(Table1_17[[#This Row],[amount]]&lt;$Y$8,Table1_17[[#This Row],[amount]]&gt;$Y$7),"Outlier","Normal")</f>
        <v>Normal</v>
      </c>
      <c r="P9763" t="str">
        <f>IF(OR(Table1_17[[#This Row],[missing_flag]]="Missing",Table1_17[[#This Row],[outlier_flag]]="Outliers"),"Review","Valid")</f>
        <v>Valid</v>
      </c>
    </row>
    <row r="9764" spans="1:16">
      <c r="A9764" t="s">
        <v>21012</v>
      </c>
      <c r="B9764" s="1">
        <v>44696</v>
      </c>
      <c r="C9764">
        <v>106330.66</v>
      </c>
      <c r="D9764" t="s">
        <v>1483</v>
      </c>
      <c r="E9764" t="s">
        <v>1487</v>
      </c>
      <c r="F9764" t="s">
        <v>268</v>
      </c>
      <c r="G9764" t="s">
        <v>29</v>
      </c>
      <c r="H9764" t="s">
        <v>1085</v>
      </c>
      <c r="J9764" t="s">
        <v>32053</v>
      </c>
      <c r="K9764" t="s">
        <v>22291</v>
      </c>
      <c r="L9764" t="s">
        <v>22291</v>
      </c>
      <c r="M9764" t="s">
        <v>22291</v>
      </c>
      <c r="N9764" t="str">
        <f t="shared" si="152"/>
        <v>OK</v>
      </c>
      <c r="O9764" t="str">
        <f>IF(OR(Table1_17[[#This Row],[amount]]&lt;$Y$8,Table1_17[[#This Row],[amount]]&gt;$Y$7),"Outlier","Normal")</f>
        <v>Normal</v>
      </c>
      <c r="P9764" t="str">
        <f>IF(OR(Table1_17[[#This Row],[missing_flag]]="Missing",Table1_17[[#This Row],[outlier_flag]]="Outliers"),"Review","Valid")</f>
        <v>Valid</v>
      </c>
    </row>
    <row r="9765" spans="1:16">
      <c r="A9765" t="s">
        <v>21014</v>
      </c>
      <c r="B9765" s="1">
        <v>45141</v>
      </c>
      <c r="C9765">
        <v>126085.63</v>
      </c>
      <c r="D9765" t="s">
        <v>1483</v>
      </c>
      <c r="E9765" t="s">
        <v>1484</v>
      </c>
      <c r="F9765" t="s">
        <v>264</v>
      </c>
      <c r="G9765" t="s">
        <v>29</v>
      </c>
      <c r="H9765" t="s">
        <v>912</v>
      </c>
      <c r="J9765" t="s">
        <v>32054</v>
      </c>
      <c r="K9765" t="s">
        <v>22291</v>
      </c>
      <c r="L9765" t="s">
        <v>22291</v>
      </c>
      <c r="M9765" t="s">
        <v>22291</v>
      </c>
      <c r="N9765" t="str">
        <f t="shared" si="152"/>
        <v>OK</v>
      </c>
      <c r="O9765" t="str">
        <f>IF(OR(Table1_17[[#This Row],[amount]]&lt;$Y$8,Table1_17[[#This Row],[amount]]&gt;$Y$7),"Outlier","Normal")</f>
        <v>Normal</v>
      </c>
      <c r="P9765" t="str">
        <f>IF(OR(Table1_17[[#This Row],[missing_flag]]="Missing",Table1_17[[#This Row],[outlier_flag]]="Outliers"),"Review","Valid")</f>
        <v>Valid</v>
      </c>
    </row>
    <row r="9766" spans="1:16">
      <c r="A9766" t="s">
        <v>21016</v>
      </c>
      <c r="B9766" s="1">
        <v>44624</v>
      </c>
      <c r="C9766">
        <v>-42476.21</v>
      </c>
      <c r="D9766" t="s">
        <v>1478</v>
      </c>
      <c r="E9766" t="s">
        <v>1496</v>
      </c>
      <c r="F9766" t="s">
        <v>264</v>
      </c>
      <c r="G9766" t="s">
        <v>8</v>
      </c>
      <c r="I9766" t="s">
        <v>236</v>
      </c>
      <c r="J9766" t="s">
        <v>32055</v>
      </c>
      <c r="K9766" t="s">
        <v>22291</v>
      </c>
      <c r="L9766" t="s">
        <v>22291</v>
      </c>
      <c r="M9766" t="s">
        <v>22291</v>
      </c>
      <c r="N9766" t="str">
        <f t="shared" si="152"/>
        <v>OK</v>
      </c>
      <c r="O9766" t="str">
        <f>IF(OR(Table1_17[[#This Row],[amount]]&lt;$Y$8,Table1_17[[#This Row],[amount]]&gt;$Y$7),"Outlier","Normal")</f>
        <v>Normal</v>
      </c>
      <c r="P9766" t="str">
        <f>IF(OR(Table1_17[[#This Row],[missing_flag]]="Missing",Table1_17[[#This Row],[outlier_flag]]="Outliers"),"Review","Valid")</f>
        <v>Valid</v>
      </c>
    </row>
    <row r="9767" spans="1:16">
      <c r="A9767" t="s">
        <v>21018</v>
      </c>
      <c r="B9767" s="1">
        <v>44928</v>
      </c>
      <c r="C9767">
        <v>-37594.44</v>
      </c>
      <c r="D9767" t="s">
        <v>1478</v>
      </c>
      <c r="E9767" t="s">
        <v>7</v>
      </c>
      <c r="F9767" t="s">
        <v>268</v>
      </c>
      <c r="G9767" t="s">
        <v>8</v>
      </c>
      <c r="I9767" t="s">
        <v>181</v>
      </c>
      <c r="J9767" t="s">
        <v>32056</v>
      </c>
      <c r="K9767" t="s">
        <v>22291</v>
      </c>
      <c r="L9767" t="s">
        <v>22291</v>
      </c>
      <c r="M9767" t="s">
        <v>22291</v>
      </c>
      <c r="N9767" t="str">
        <f t="shared" si="152"/>
        <v>OK</v>
      </c>
      <c r="O9767" t="str">
        <f>IF(OR(Table1_17[[#This Row],[amount]]&lt;$Y$8,Table1_17[[#This Row],[amount]]&gt;$Y$7),"Outlier","Normal")</f>
        <v>Normal</v>
      </c>
      <c r="P9767" t="str">
        <f>IF(OR(Table1_17[[#This Row],[missing_flag]]="Missing",Table1_17[[#This Row],[outlier_flag]]="Outliers"),"Review","Valid")</f>
        <v>Valid</v>
      </c>
    </row>
    <row r="9768" spans="1:16">
      <c r="A9768" t="s">
        <v>21020</v>
      </c>
      <c r="B9768" s="1">
        <v>44984</v>
      </c>
      <c r="C9768">
        <v>-15199.99</v>
      </c>
      <c r="D9768" t="s">
        <v>1478</v>
      </c>
      <c r="E9768" t="s">
        <v>1509</v>
      </c>
      <c r="F9768" t="s">
        <v>268</v>
      </c>
      <c r="G9768" t="s">
        <v>29</v>
      </c>
      <c r="I9768" t="s">
        <v>117</v>
      </c>
      <c r="J9768" t="s">
        <v>32057</v>
      </c>
      <c r="K9768" t="s">
        <v>22291</v>
      </c>
      <c r="L9768" t="s">
        <v>22291</v>
      </c>
      <c r="M9768" t="s">
        <v>22291</v>
      </c>
      <c r="N9768" t="str">
        <f t="shared" si="152"/>
        <v>OK</v>
      </c>
      <c r="O9768" t="str">
        <f>IF(OR(Table1_17[[#This Row],[amount]]&lt;$Y$8,Table1_17[[#This Row],[amount]]&gt;$Y$7),"Outlier","Normal")</f>
        <v>Normal</v>
      </c>
      <c r="P9768" t="str">
        <f>IF(OR(Table1_17[[#This Row],[missing_flag]]="Missing",Table1_17[[#This Row],[outlier_flag]]="Outliers"),"Review","Valid")</f>
        <v>Valid</v>
      </c>
    </row>
    <row r="9769" spans="1:16">
      <c r="A9769" t="s">
        <v>21022</v>
      </c>
      <c r="B9769" s="1">
        <v>45214</v>
      </c>
      <c r="C9769">
        <v>146010.35</v>
      </c>
      <c r="D9769" t="s">
        <v>1483</v>
      </c>
      <c r="E9769" t="s">
        <v>1499</v>
      </c>
      <c r="F9769" t="s">
        <v>268</v>
      </c>
      <c r="G9769" t="s">
        <v>29</v>
      </c>
      <c r="H9769" t="s">
        <v>1265</v>
      </c>
      <c r="J9769" t="s">
        <v>32058</v>
      </c>
      <c r="K9769" t="s">
        <v>22291</v>
      </c>
      <c r="L9769" t="s">
        <v>22291</v>
      </c>
      <c r="M9769" t="s">
        <v>22291</v>
      </c>
      <c r="N9769" t="str">
        <f t="shared" si="152"/>
        <v>OK</v>
      </c>
      <c r="O9769" t="str">
        <f>IF(OR(Table1_17[[#This Row],[amount]]&lt;$Y$8,Table1_17[[#This Row],[amount]]&gt;$Y$7),"Outlier","Normal")</f>
        <v>Normal</v>
      </c>
      <c r="P9769" t="str">
        <f>IF(OR(Table1_17[[#This Row],[missing_flag]]="Missing",Table1_17[[#This Row],[outlier_flag]]="Outliers"),"Review","Valid")</f>
        <v>Valid</v>
      </c>
    </row>
    <row r="9770" spans="1:16">
      <c r="A9770" t="s">
        <v>21024</v>
      </c>
      <c r="B9770" s="1">
        <v>44883</v>
      </c>
      <c r="C9770">
        <v>200053.99</v>
      </c>
      <c r="D9770" t="s">
        <v>1483</v>
      </c>
      <c r="E9770" t="s">
        <v>1487</v>
      </c>
      <c r="F9770" t="s">
        <v>264</v>
      </c>
      <c r="G9770" t="s">
        <v>13</v>
      </c>
      <c r="H9770" t="s">
        <v>800</v>
      </c>
      <c r="J9770" t="s">
        <v>32059</v>
      </c>
      <c r="K9770" t="s">
        <v>22291</v>
      </c>
      <c r="L9770" t="s">
        <v>22291</v>
      </c>
      <c r="M9770" t="s">
        <v>22291</v>
      </c>
      <c r="N9770" t="str">
        <f t="shared" si="152"/>
        <v>OK</v>
      </c>
      <c r="O9770" t="str">
        <f>IF(OR(Table1_17[[#This Row],[amount]]&lt;$Y$8,Table1_17[[#This Row],[amount]]&gt;$Y$7),"Outlier","Normal")</f>
        <v>Normal</v>
      </c>
      <c r="P9770" t="str">
        <f>IF(OR(Table1_17[[#This Row],[missing_flag]]="Missing",Table1_17[[#This Row],[outlier_flag]]="Outliers"),"Review","Valid")</f>
        <v>Valid</v>
      </c>
    </row>
    <row r="9771" spans="1:16">
      <c r="A9771" t="s">
        <v>21026</v>
      </c>
      <c r="B9771" s="1">
        <v>44738</v>
      </c>
      <c r="C9771">
        <v>253522.36</v>
      </c>
      <c r="D9771" t="s">
        <v>1483</v>
      </c>
      <c r="E9771" t="s">
        <v>1499</v>
      </c>
      <c r="F9771" t="s">
        <v>268</v>
      </c>
      <c r="G9771" t="s">
        <v>17</v>
      </c>
      <c r="H9771" t="s">
        <v>1267</v>
      </c>
      <c r="J9771" t="s">
        <v>32060</v>
      </c>
      <c r="K9771" t="s">
        <v>22291</v>
      </c>
      <c r="L9771" t="s">
        <v>22291</v>
      </c>
      <c r="M9771" t="s">
        <v>22291</v>
      </c>
      <c r="N9771" t="str">
        <f t="shared" si="152"/>
        <v>OK</v>
      </c>
      <c r="O9771" t="str">
        <f>IF(OR(Table1_17[[#This Row],[amount]]&lt;$Y$8,Table1_17[[#This Row],[amount]]&gt;$Y$7),"Outlier","Normal")</f>
        <v>Normal</v>
      </c>
      <c r="P9771" t="str">
        <f>IF(OR(Table1_17[[#This Row],[missing_flag]]="Missing",Table1_17[[#This Row],[outlier_flag]]="Outliers"),"Review","Valid")</f>
        <v>Valid</v>
      </c>
    </row>
    <row r="9772" spans="1:16">
      <c r="A9772" t="s">
        <v>21028</v>
      </c>
      <c r="B9772" s="1">
        <v>44684</v>
      </c>
      <c r="C9772">
        <v>-23848.9</v>
      </c>
      <c r="D9772" t="s">
        <v>1478</v>
      </c>
      <c r="E9772" t="s">
        <v>1496</v>
      </c>
      <c r="F9772" t="s">
        <v>271</v>
      </c>
      <c r="G9772" t="s">
        <v>29</v>
      </c>
      <c r="I9772" t="s">
        <v>30</v>
      </c>
      <c r="J9772" t="s">
        <v>32061</v>
      </c>
      <c r="K9772" t="s">
        <v>22291</v>
      </c>
      <c r="L9772" t="s">
        <v>22291</v>
      </c>
      <c r="M9772" t="s">
        <v>22291</v>
      </c>
      <c r="N9772" t="str">
        <f t="shared" si="152"/>
        <v>OK</v>
      </c>
      <c r="O9772" t="str">
        <f>IF(OR(Table1_17[[#This Row],[amount]]&lt;$Y$8,Table1_17[[#This Row],[amount]]&gt;$Y$7),"Outlier","Normal")</f>
        <v>Normal</v>
      </c>
      <c r="P9772" t="str">
        <f>IF(OR(Table1_17[[#This Row],[missing_flag]]="Missing",Table1_17[[#This Row],[outlier_flag]]="Outliers"),"Review","Valid")</f>
        <v>Valid</v>
      </c>
    </row>
    <row r="9773" spans="1:16">
      <c r="A9773" t="s">
        <v>21030</v>
      </c>
      <c r="B9773" s="1">
        <v>45196</v>
      </c>
      <c r="C9773">
        <v>-12857.42</v>
      </c>
      <c r="D9773" t="s">
        <v>1478</v>
      </c>
      <c r="E9773" t="s">
        <v>36</v>
      </c>
      <c r="F9773" t="s">
        <v>268</v>
      </c>
      <c r="G9773" t="s">
        <v>8</v>
      </c>
      <c r="I9773" t="s">
        <v>165</v>
      </c>
      <c r="J9773" t="s">
        <v>32062</v>
      </c>
      <c r="K9773" t="s">
        <v>22291</v>
      </c>
      <c r="L9773" t="s">
        <v>22291</v>
      </c>
      <c r="M9773" t="s">
        <v>22291</v>
      </c>
      <c r="N9773" t="str">
        <f t="shared" si="152"/>
        <v>OK</v>
      </c>
      <c r="O9773" t="str">
        <f>IF(OR(Table1_17[[#This Row],[amount]]&lt;$Y$8,Table1_17[[#This Row],[amount]]&gt;$Y$7),"Outlier","Normal")</f>
        <v>Normal</v>
      </c>
      <c r="P9773" t="str">
        <f>IF(OR(Table1_17[[#This Row],[missing_flag]]="Missing",Table1_17[[#This Row],[outlier_flag]]="Outliers"),"Review","Valid")</f>
        <v>Valid</v>
      </c>
    </row>
    <row r="9774" spans="1:16">
      <c r="A9774" t="s">
        <v>21032</v>
      </c>
      <c r="B9774" s="1">
        <v>45070</v>
      </c>
      <c r="C9774">
        <v>193726.01</v>
      </c>
      <c r="D9774" t="s">
        <v>1483</v>
      </c>
      <c r="E9774" t="s">
        <v>1484</v>
      </c>
      <c r="F9774" t="s">
        <v>264</v>
      </c>
      <c r="G9774" t="s">
        <v>29</v>
      </c>
      <c r="H9774" t="s">
        <v>818</v>
      </c>
      <c r="J9774" t="s">
        <v>32063</v>
      </c>
      <c r="K9774" t="s">
        <v>22291</v>
      </c>
      <c r="L9774" t="s">
        <v>22291</v>
      </c>
      <c r="M9774" t="s">
        <v>22291</v>
      </c>
      <c r="N9774" t="str">
        <f t="shared" si="152"/>
        <v>OK</v>
      </c>
      <c r="O9774" t="str">
        <f>IF(OR(Table1_17[[#This Row],[amount]]&lt;$Y$8,Table1_17[[#This Row],[amount]]&gt;$Y$7),"Outlier","Normal")</f>
        <v>Normal</v>
      </c>
      <c r="P9774" t="str">
        <f>IF(OR(Table1_17[[#This Row],[missing_flag]]="Missing",Table1_17[[#This Row],[outlier_flag]]="Outliers"),"Review","Valid")</f>
        <v>Valid</v>
      </c>
    </row>
    <row r="9775" spans="1:16">
      <c r="A9775" t="s">
        <v>21034</v>
      </c>
      <c r="B9775" s="1">
        <v>44908</v>
      </c>
      <c r="C9775">
        <v>-16377.75</v>
      </c>
      <c r="D9775" t="s">
        <v>1478</v>
      </c>
      <c r="E9775" t="s">
        <v>1496</v>
      </c>
      <c r="F9775" t="s">
        <v>264</v>
      </c>
      <c r="G9775" t="s">
        <v>8</v>
      </c>
      <c r="I9775" t="s">
        <v>101</v>
      </c>
      <c r="J9775" t="s">
        <v>32064</v>
      </c>
      <c r="K9775" t="s">
        <v>22291</v>
      </c>
      <c r="L9775" t="s">
        <v>22291</v>
      </c>
      <c r="M9775" t="s">
        <v>22291</v>
      </c>
      <c r="N9775" t="str">
        <f t="shared" si="152"/>
        <v>OK</v>
      </c>
      <c r="O9775" t="str">
        <f>IF(OR(Table1_17[[#This Row],[amount]]&lt;$Y$8,Table1_17[[#This Row],[amount]]&gt;$Y$7),"Outlier","Normal")</f>
        <v>Normal</v>
      </c>
      <c r="P9775" t="str">
        <f>IF(OR(Table1_17[[#This Row],[missing_flag]]="Missing",Table1_17[[#This Row],[outlier_flag]]="Outliers"),"Review","Valid")</f>
        <v>Valid</v>
      </c>
    </row>
    <row r="9776" spans="1:16">
      <c r="A9776" t="s">
        <v>21036</v>
      </c>
      <c r="B9776" s="1">
        <v>45190</v>
      </c>
      <c r="C9776">
        <v>257645.62</v>
      </c>
      <c r="D9776" t="s">
        <v>1483</v>
      </c>
      <c r="E9776" t="s">
        <v>1499</v>
      </c>
      <c r="F9776" t="s">
        <v>268</v>
      </c>
      <c r="G9776" t="s">
        <v>17</v>
      </c>
      <c r="H9776" t="s">
        <v>1357</v>
      </c>
      <c r="J9776" t="s">
        <v>32065</v>
      </c>
      <c r="K9776" t="s">
        <v>22291</v>
      </c>
      <c r="L9776" t="s">
        <v>22291</v>
      </c>
      <c r="M9776" t="s">
        <v>22291</v>
      </c>
      <c r="N9776" t="str">
        <f t="shared" si="152"/>
        <v>OK</v>
      </c>
      <c r="O9776" t="str">
        <f>IF(OR(Table1_17[[#This Row],[amount]]&lt;$Y$8,Table1_17[[#This Row],[amount]]&gt;$Y$7),"Outlier","Normal")</f>
        <v>Normal</v>
      </c>
      <c r="P9776" t="str">
        <f>IF(OR(Table1_17[[#This Row],[missing_flag]]="Missing",Table1_17[[#This Row],[outlier_flag]]="Outliers"),"Review","Valid")</f>
        <v>Valid</v>
      </c>
    </row>
    <row r="9777" spans="1:16">
      <c r="A9777" t="s">
        <v>21038</v>
      </c>
      <c r="B9777" s="1">
        <v>44643</v>
      </c>
      <c r="C9777">
        <v>186670.15</v>
      </c>
      <c r="D9777" t="s">
        <v>1483</v>
      </c>
      <c r="E9777" t="s">
        <v>1487</v>
      </c>
      <c r="F9777" t="s">
        <v>264</v>
      </c>
      <c r="G9777" t="s">
        <v>17</v>
      </c>
      <c r="H9777" t="s">
        <v>1095</v>
      </c>
      <c r="J9777" t="s">
        <v>32066</v>
      </c>
      <c r="K9777" t="s">
        <v>22291</v>
      </c>
      <c r="L9777" t="s">
        <v>22291</v>
      </c>
      <c r="M9777" t="s">
        <v>22291</v>
      </c>
      <c r="N9777" t="str">
        <f t="shared" si="152"/>
        <v>OK</v>
      </c>
      <c r="O9777" t="str">
        <f>IF(OR(Table1_17[[#This Row],[amount]]&lt;$Y$8,Table1_17[[#This Row],[amount]]&gt;$Y$7),"Outlier","Normal")</f>
        <v>Normal</v>
      </c>
      <c r="P9777" t="str">
        <f>IF(OR(Table1_17[[#This Row],[missing_flag]]="Missing",Table1_17[[#This Row],[outlier_flag]]="Outliers"),"Review","Valid")</f>
        <v>Valid</v>
      </c>
    </row>
    <row r="9778" spans="1:16">
      <c r="A9778" t="s">
        <v>21040</v>
      </c>
      <c r="B9778" s="1">
        <v>44831</v>
      </c>
      <c r="C9778">
        <v>44739.95</v>
      </c>
      <c r="D9778" t="s">
        <v>1483</v>
      </c>
      <c r="E9778" t="s">
        <v>1484</v>
      </c>
      <c r="F9778" t="s">
        <v>264</v>
      </c>
      <c r="G9778" t="s">
        <v>8</v>
      </c>
      <c r="H9778" t="s">
        <v>1029</v>
      </c>
      <c r="J9778" t="s">
        <v>32067</v>
      </c>
      <c r="K9778" t="s">
        <v>22291</v>
      </c>
      <c r="L9778" t="s">
        <v>22291</v>
      </c>
      <c r="M9778" t="s">
        <v>22291</v>
      </c>
      <c r="N9778" t="str">
        <f t="shared" si="152"/>
        <v>OK</v>
      </c>
      <c r="O9778" t="str">
        <f>IF(OR(Table1_17[[#This Row],[amount]]&lt;$Y$8,Table1_17[[#This Row],[amount]]&gt;$Y$7),"Outlier","Normal")</f>
        <v>Normal</v>
      </c>
      <c r="P9778" t="str">
        <f>IF(OR(Table1_17[[#This Row],[missing_flag]]="Missing",Table1_17[[#This Row],[outlier_flag]]="Outliers"),"Review","Valid")</f>
        <v>Valid</v>
      </c>
    </row>
    <row r="9779" spans="1:16">
      <c r="A9779" t="s">
        <v>21042</v>
      </c>
      <c r="B9779" s="1">
        <v>44796</v>
      </c>
      <c r="C9779">
        <v>-2000</v>
      </c>
      <c r="D9779" t="s">
        <v>1478</v>
      </c>
      <c r="E9779" t="s">
        <v>1534</v>
      </c>
      <c r="F9779" t="s">
        <v>268</v>
      </c>
      <c r="G9779" t="s">
        <v>13</v>
      </c>
      <c r="I9779" t="s">
        <v>242</v>
      </c>
      <c r="J9779" t="s">
        <v>32068</v>
      </c>
      <c r="K9779" t="s">
        <v>22291</v>
      </c>
      <c r="L9779" t="s">
        <v>22291</v>
      </c>
      <c r="M9779" t="s">
        <v>22291</v>
      </c>
      <c r="N9779" t="str">
        <f t="shared" si="152"/>
        <v>OK</v>
      </c>
      <c r="O9779" t="str">
        <f>IF(OR(Table1_17[[#This Row],[amount]]&lt;$Y$8,Table1_17[[#This Row],[amount]]&gt;$Y$7),"Outlier","Normal")</f>
        <v>Normal</v>
      </c>
      <c r="P9779" t="str">
        <f>IF(OR(Table1_17[[#This Row],[missing_flag]]="Missing",Table1_17[[#This Row],[outlier_flag]]="Outliers"),"Review","Valid")</f>
        <v>Valid</v>
      </c>
    </row>
    <row r="9780" spans="1:16">
      <c r="A9780" t="s">
        <v>21044</v>
      </c>
      <c r="B9780" s="1">
        <v>44601</v>
      </c>
      <c r="C9780">
        <v>276257.25</v>
      </c>
      <c r="D9780" t="s">
        <v>1483</v>
      </c>
      <c r="E9780" t="s">
        <v>1499</v>
      </c>
      <c r="F9780" t="s">
        <v>264</v>
      </c>
      <c r="G9780" t="s">
        <v>17</v>
      </c>
      <c r="H9780" t="s">
        <v>1071</v>
      </c>
      <c r="J9780" t="s">
        <v>32069</v>
      </c>
      <c r="K9780" t="s">
        <v>22291</v>
      </c>
      <c r="L9780" t="s">
        <v>22291</v>
      </c>
      <c r="M9780" t="s">
        <v>22291</v>
      </c>
      <c r="N9780" t="str">
        <f t="shared" si="152"/>
        <v>OK</v>
      </c>
      <c r="O9780" t="str">
        <f>IF(OR(Table1_17[[#This Row],[amount]]&lt;$Y$8,Table1_17[[#This Row],[amount]]&gt;$Y$7),"Outlier","Normal")</f>
        <v>Normal</v>
      </c>
      <c r="P9780" t="str">
        <f>IF(OR(Table1_17[[#This Row],[missing_flag]]="Missing",Table1_17[[#This Row],[outlier_flag]]="Outliers"),"Review","Valid")</f>
        <v>Valid</v>
      </c>
    </row>
    <row r="9781" spans="1:16">
      <c r="A9781" t="s">
        <v>21046</v>
      </c>
      <c r="B9781" s="1">
        <v>44658</v>
      </c>
      <c r="C9781">
        <v>-23422.94</v>
      </c>
      <c r="D9781" t="s">
        <v>1478</v>
      </c>
      <c r="E9781" t="s">
        <v>7</v>
      </c>
      <c r="F9781" t="s">
        <v>268</v>
      </c>
      <c r="G9781" t="s">
        <v>8</v>
      </c>
      <c r="I9781" t="s">
        <v>238</v>
      </c>
      <c r="J9781" t="s">
        <v>32070</v>
      </c>
      <c r="K9781" t="s">
        <v>22291</v>
      </c>
      <c r="L9781" t="s">
        <v>22291</v>
      </c>
      <c r="M9781" t="s">
        <v>22291</v>
      </c>
      <c r="N9781" t="str">
        <f t="shared" si="152"/>
        <v>OK</v>
      </c>
      <c r="O9781" t="str">
        <f>IF(OR(Table1_17[[#This Row],[amount]]&lt;$Y$8,Table1_17[[#This Row],[amount]]&gt;$Y$7),"Outlier","Normal")</f>
        <v>Normal</v>
      </c>
      <c r="P9781" t="str">
        <f>IF(OR(Table1_17[[#This Row],[missing_flag]]="Missing",Table1_17[[#This Row],[outlier_flag]]="Outliers"),"Review","Valid")</f>
        <v>Valid</v>
      </c>
    </row>
    <row r="9782" spans="1:16">
      <c r="A9782" t="s">
        <v>21048</v>
      </c>
      <c r="B9782" s="1">
        <v>44871</v>
      </c>
      <c r="C9782">
        <v>203867.77</v>
      </c>
      <c r="D9782" t="s">
        <v>1483</v>
      </c>
      <c r="E9782" t="s">
        <v>1487</v>
      </c>
      <c r="F9782" t="s">
        <v>271</v>
      </c>
      <c r="G9782" t="s">
        <v>8</v>
      </c>
      <c r="H9782" t="s">
        <v>1253</v>
      </c>
      <c r="J9782" t="s">
        <v>32071</v>
      </c>
      <c r="K9782" t="s">
        <v>22291</v>
      </c>
      <c r="L9782" t="s">
        <v>22291</v>
      </c>
      <c r="M9782" t="s">
        <v>22291</v>
      </c>
      <c r="N9782" t="str">
        <f t="shared" si="152"/>
        <v>OK</v>
      </c>
      <c r="O9782" t="str">
        <f>IF(OR(Table1_17[[#This Row],[amount]]&lt;$Y$8,Table1_17[[#This Row],[amount]]&gt;$Y$7),"Outlier","Normal")</f>
        <v>Normal</v>
      </c>
      <c r="P9782" t="str">
        <f>IF(OR(Table1_17[[#This Row],[missing_flag]]="Missing",Table1_17[[#This Row],[outlier_flag]]="Outliers"),"Review","Valid")</f>
        <v>Valid</v>
      </c>
    </row>
    <row r="9783" spans="1:16">
      <c r="A9783" t="s">
        <v>21050</v>
      </c>
      <c r="B9783" s="1">
        <v>45226</v>
      </c>
      <c r="C9783">
        <v>139310.16</v>
      </c>
      <c r="D9783" t="s">
        <v>1483</v>
      </c>
      <c r="E9783" t="s">
        <v>1499</v>
      </c>
      <c r="F9783" t="s">
        <v>271</v>
      </c>
      <c r="G9783" t="s">
        <v>29</v>
      </c>
      <c r="H9783" t="s">
        <v>1185</v>
      </c>
      <c r="J9783" t="s">
        <v>32072</v>
      </c>
      <c r="K9783" t="s">
        <v>22291</v>
      </c>
      <c r="L9783" t="s">
        <v>22291</v>
      </c>
      <c r="M9783" t="s">
        <v>22291</v>
      </c>
      <c r="N9783" t="str">
        <f t="shared" si="152"/>
        <v>OK</v>
      </c>
      <c r="O9783" t="str">
        <f>IF(OR(Table1_17[[#This Row],[amount]]&lt;$Y$8,Table1_17[[#This Row],[amount]]&gt;$Y$7),"Outlier","Normal")</f>
        <v>Normal</v>
      </c>
      <c r="P9783" t="str">
        <f>IF(OR(Table1_17[[#This Row],[missing_flag]]="Missing",Table1_17[[#This Row],[outlier_flag]]="Outliers"),"Review","Valid")</f>
        <v>Valid</v>
      </c>
    </row>
    <row r="9784" spans="1:16">
      <c r="A9784" t="s">
        <v>21052</v>
      </c>
      <c r="B9784" s="1">
        <v>44856</v>
      </c>
      <c r="C9784">
        <v>125829.89</v>
      </c>
      <c r="D9784" t="s">
        <v>1483</v>
      </c>
      <c r="E9784" t="s">
        <v>1484</v>
      </c>
      <c r="F9784" t="s">
        <v>268</v>
      </c>
      <c r="G9784" t="s">
        <v>13</v>
      </c>
      <c r="H9784" t="s">
        <v>1199</v>
      </c>
      <c r="J9784" t="s">
        <v>32073</v>
      </c>
      <c r="K9784" t="s">
        <v>22291</v>
      </c>
      <c r="L9784" t="s">
        <v>22291</v>
      </c>
      <c r="M9784" t="s">
        <v>22291</v>
      </c>
      <c r="N9784" t="str">
        <f t="shared" si="152"/>
        <v>OK</v>
      </c>
      <c r="O9784" t="str">
        <f>IF(OR(Table1_17[[#This Row],[amount]]&lt;$Y$8,Table1_17[[#This Row],[amount]]&gt;$Y$7),"Outlier","Normal")</f>
        <v>Normal</v>
      </c>
      <c r="P9784" t="str">
        <f>IF(OR(Table1_17[[#This Row],[missing_flag]]="Missing",Table1_17[[#This Row],[outlier_flag]]="Outliers"),"Review","Valid")</f>
        <v>Valid</v>
      </c>
    </row>
    <row r="9785" spans="1:16">
      <c r="A9785" t="s">
        <v>21054</v>
      </c>
      <c r="B9785" s="1">
        <v>44922</v>
      </c>
      <c r="C9785">
        <v>216235.92</v>
      </c>
      <c r="D9785" t="s">
        <v>1483</v>
      </c>
      <c r="E9785" t="s">
        <v>1499</v>
      </c>
      <c r="F9785" t="s">
        <v>271</v>
      </c>
      <c r="G9785" t="s">
        <v>17</v>
      </c>
      <c r="H9785" t="s">
        <v>1213</v>
      </c>
      <c r="J9785" t="s">
        <v>32074</v>
      </c>
      <c r="K9785" t="s">
        <v>22291</v>
      </c>
      <c r="L9785" t="s">
        <v>22291</v>
      </c>
      <c r="M9785" t="s">
        <v>22291</v>
      </c>
      <c r="N9785" t="str">
        <f t="shared" si="152"/>
        <v>OK</v>
      </c>
      <c r="O9785" t="str">
        <f>IF(OR(Table1_17[[#This Row],[amount]]&lt;$Y$8,Table1_17[[#This Row],[amount]]&gt;$Y$7),"Outlier","Normal")</f>
        <v>Normal</v>
      </c>
      <c r="P9785" t="str">
        <f>IF(OR(Table1_17[[#This Row],[missing_flag]]="Missing",Table1_17[[#This Row],[outlier_flag]]="Outliers"),"Review","Valid")</f>
        <v>Valid</v>
      </c>
    </row>
    <row r="9786" spans="1:16">
      <c r="A9786" t="s">
        <v>21056</v>
      </c>
      <c r="B9786" s="1">
        <v>45167</v>
      </c>
      <c r="C9786">
        <v>162157.26999999999</v>
      </c>
      <c r="D9786" t="s">
        <v>1483</v>
      </c>
      <c r="E9786" t="s">
        <v>1487</v>
      </c>
      <c r="F9786" t="s">
        <v>268</v>
      </c>
      <c r="G9786" t="s">
        <v>29</v>
      </c>
      <c r="H9786" t="s">
        <v>722</v>
      </c>
      <c r="J9786" t="s">
        <v>32075</v>
      </c>
      <c r="K9786" t="s">
        <v>22291</v>
      </c>
      <c r="L9786" t="s">
        <v>22291</v>
      </c>
      <c r="M9786" t="s">
        <v>22291</v>
      </c>
      <c r="N9786" t="str">
        <f t="shared" si="152"/>
        <v>OK</v>
      </c>
      <c r="O9786" t="str">
        <f>IF(OR(Table1_17[[#This Row],[amount]]&lt;$Y$8,Table1_17[[#This Row],[amount]]&gt;$Y$7),"Outlier","Normal")</f>
        <v>Normal</v>
      </c>
      <c r="P9786" t="str">
        <f>IF(OR(Table1_17[[#This Row],[missing_flag]]="Missing",Table1_17[[#This Row],[outlier_flag]]="Outliers"),"Review","Valid")</f>
        <v>Valid</v>
      </c>
    </row>
    <row r="9787" spans="1:16">
      <c r="A9787" t="s">
        <v>21058</v>
      </c>
      <c r="B9787" s="1">
        <v>44983</v>
      </c>
      <c r="C9787">
        <v>172877.59</v>
      </c>
      <c r="D9787" t="s">
        <v>1483</v>
      </c>
      <c r="E9787" t="s">
        <v>1487</v>
      </c>
      <c r="F9787" t="s">
        <v>268</v>
      </c>
      <c r="G9787" t="s">
        <v>29</v>
      </c>
      <c r="H9787" t="s">
        <v>816</v>
      </c>
      <c r="J9787" t="s">
        <v>32076</v>
      </c>
      <c r="K9787" t="s">
        <v>22291</v>
      </c>
      <c r="L9787" t="s">
        <v>22291</v>
      </c>
      <c r="M9787" t="s">
        <v>22291</v>
      </c>
      <c r="N9787" t="str">
        <f t="shared" si="152"/>
        <v>OK</v>
      </c>
      <c r="O9787" t="str">
        <f>IF(OR(Table1_17[[#This Row],[amount]]&lt;$Y$8,Table1_17[[#This Row],[amount]]&gt;$Y$7),"Outlier","Normal")</f>
        <v>Normal</v>
      </c>
      <c r="P9787" t="str">
        <f>IF(OR(Table1_17[[#This Row],[missing_flag]]="Missing",Table1_17[[#This Row],[outlier_flag]]="Outliers"),"Review","Valid")</f>
        <v>Valid</v>
      </c>
    </row>
    <row r="9788" spans="1:16">
      <c r="A9788" t="s">
        <v>21060</v>
      </c>
      <c r="B9788" s="1">
        <v>44775</v>
      </c>
      <c r="C9788">
        <v>-7620.25</v>
      </c>
      <c r="D9788" t="s">
        <v>1478</v>
      </c>
      <c r="E9788" t="s">
        <v>36</v>
      </c>
      <c r="F9788" t="s">
        <v>268</v>
      </c>
      <c r="G9788" t="s">
        <v>17</v>
      </c>
      <c r="I9788" t="s">
        <v>207</v>
      </c>
      <c r="J9788" t="s">
        <v>32077</v>
      </c>
      <c r="K9788" t="s">
        <v>22291</v>
      </c>
      <c r="L9788" t="s">
        <v>22291</v>
      </c>
      <c r="M9788" t="s">
        <v>22291</v>
      </c>
      <c r="N9788" t="str">
        <f t="shared" si="152"/>
        <v>OK</v>
      </c>
      <c r="O9788" t="str">
        <f>IF(OR(Table1_17[[#This Row],[amount]]&lt;$Y$8,Table1_17[[#This Row],[amount]]&gt;$Y$7),"Outlier","Normal")</f>
        <v>Normal</v>
      </c>
      <c r="P9788" t="str">
        <f>IF(OR(Table1_17[[#This Row],[missing_flag]]="Missing",Table1_17[[#This Row],[outlier_flag]]="Outliers"),"Review","Valid")</f>
        <v>Valid</v>
      </c>
    </row>
    <row r="9789" spans="1:16">
      <c r="A9789" t="s">
        <v>21062</v>
      </c>
      <c r="B9789" s="1">
        <v>44695</v>
      </c>
      <c r="C9789">
        <v>-22661.9</v>
      </c>
      <c r="D9789" t="s">
        <v>1478</v>
      </c>
      <c r="E9789" t="s">
        <v>36</v>
      </c>
      <c r="F9789" t="s">
        <v>271</v>
      </c>
      <c r="G9789" t="s">
        <v>8</v>
      </c>
      <c r="I9789" t="s">
        <v>225</v>
      </c>
      <c r="J9789" t="s">
        <v>32078</v>
      </c>
      <c r="K9789" t="s">
        <v>22291</v>
      </c>
      <c r="L9789" t="s">
        <v>22291</v>
      </c>
      <c r="M9789" t="s">
        <v>22291</v>
      </c>
      <c r="N9789" t="str">
        <f t="shared" si="152"/>
        <v>OK</v>
      </c>
      <c r="O9789" t="str">
        <f>IF(OR(Table1_17[[#This Row],[amount]]&lt;$Y$8,Table1_17[[#This Row],[amount]]&gt;$Y$7),"Outlier","Normal")</f>
        <v>Normal</v>
      </c>
      <c r="P9789" t="str">
        <f>IF(OR(Table1_17[[#This Row],[missing_flag]]="Missing",Table1_17[[#This Row],[outlier_flag]]="Outliers"),"Review","Valid")</f>
        <v>Valid</v>
      </c>
    </row>
    <row r="9790" spans="1:16">
      <c r="A9790" t="s">
        <v>21064</v>
      </c>
      <c r="B9790" s="1">
        <v>45215</v>
      </c>
      <c r="C9790">
        <v>-44423.39</v>
      </c>
      <c r="D9790" t="s">
        <v>1478</v>
      </c>
      <c r="E9790" t="s">
        <v>36</v>
      </c>
      <c r="F9790" t="s">
        <v>264</v>
      </c>
      <c r="G9790" t="s">
        <v>13</v>
      </c>
      <c r="I9790" t="s">
        <v>179</v>
      </c>
      <c r="J9790" t="s">
        <v>32079</v>
      </c>
      <c r="K9790" t="s">
        <v>22291</v>
      </c>
      <c r="L9790" t="s">
        <v>22291</v>
      </c>
      <c r="M9790" t="s">
        <v>22291</v>
      </c>
      <c r="N9790" t="str">
        <f t="shared" si="152"/>
        <v>OK</v>
      </c>
      <c r="O9790" t="str">
        <f>IF(OR(Table1_17[[#This Row],[amount]]&lt;$Y$8,Table1_17[[#This Row],[amount]]&gt;$Y$7),"Outlier","Normal")</f>
        <v>Normal</v>
      </c>
      <c r="P9790" t="str">
        <f>IF(OR(Table1_17[[#This Row],[missing_flag]]="Missing",Table1_17[[#This Row],[outlier_flag]]="Outliers"),"Review","Valid")</f>
        <v>Valid</v>
      </c>
    </row>
    <row r="9791" spans="1:16">
      <c r="A9791" t="s">
        <v>21066</v>
      </c>
      <c r="B9791" s="1">
        <v>45154</v>
      </c>
      <c r="C9791">
        <v>118228.91</v>
      </c>
      <c r="D9791" t="s">
        <v>1483</v>
      </c>
      <c r="E9791" t="s">
        <v>1499</v>
      </c>
      <c r="F9791" t="s">
        <v>271</v>
      </c>
      <c r="G9791" t="s">
        <v>17</v>
      </c>
      <c r="H9791" t="s">
        <v>1363</v>
      </c>
      <c r="J9791" t="s">
        <v>32080</v>
      </c>
      <c r="K9791" t="s">
        <v>22291</v>
      </c>
      <c r="L9791" t="s">
        <v>22291</v>
      </c>
      <c r="M9791" t="s">
        <v>22291</v>
      </c>
      <c r="N9791" t="str">
        <f t="shared" si="152"/>
        <v>OK</v>
      </c>
      <c r="O9791" t="str">
        <f>IF(OR(Table1_17[[#This Row],[amount]]&lt;$Y$8,Table1_17[[#This Row],[amount]]&gt;$Y$7),"Outlier","Normal")</f>
        <v>Normal</v>
      </c>
      <c r="P9791" t="str">
        <f>IF(OR(Table1_17[[#This Row],[missing_flag]]="Missing",Table1_17[[#This Row],[outlier_flag]]="Outliers"),"Review","Valid")</f>
        <v>Valid</v>
      </c>
    </row>
    <row r="9792" spans="1:16">
      <c r="A9792" t="s">
        <v>21068</v>
      </c>
      <c r="B9792" s="1">
        <v>44897</v>
      </c>
      <c r="C9792">
        <v>81672.23</v>
      </c>
      <c r="D9792" t="s">
        <v>1483</v>
      </c>
      <c r="E9792" t="s">
        <v>1487</v>
      </c>
      <c r="F9792" t="s">
        <v>268</v>
      </c>
      <c r="G9792" t="s">
        <v>13</v>
      </c>
      <c r="H9792" t="s">
        <v>1081</v>
      </c>
      <c r="J9792" t="s">
        <v>32081</v>
      </c>
      <c r="K9792" t="s">
        <v>22291</v>
      </c>
      <c r="L9792" t="s">
        <v>22291</v>
      </c>
      <c r="M9792" t="s">
        <v>22291</v>
      </c>
      <c r="N9792" t="str">
        <f t="shared" si="152"/>
        <v>OK</v>
      </c>
      <c r="O9792" t="str">
        <f>IF(OR(Table1_17[[#This Row],[amount]]&lt;$Y$8,Table1_17[[#This Row],[amount]]&gt;$Y$7),"Outlier","Normal")</f>
        <v>Normal</v>
      </c>
      <c r="P9792" t="str">
        <f>IF(OR(Table1_17[[#This Row],[missing_flag]]="Missing",Table1_17[[#This Row],[outlier_flag]]="Outliers"),"Review","Valid")</f>
        <v>Valid</v>
      </c>
    </row>
    <row r="9793" spans="1:16">
      <c r="A9793" t="s">
        <v>21070</v>
      </c>
      <c r="B9793" s="1">
        <v>44834</v>
      </c>
      <c r="C9793">
        <v>-55322.03</v>
      </c>
      <c r="D9793" t="s">
        <v>1478</v>
      </c>
      <c r="E9793" t="s">
        <v>1509</v>
      </c>
      <c r="F9793" t="s">
        <v>264</v>
      </c>
      <c r="G9793" t="s">
        <v>8</v>
      </c>
      <c r="I9793" t="s">
        <v>131</v>
      </c>
      <c r="J9793" t="s">
        <v>32082</v>
      </c>
      <c r="K9793" t="s">
        <v>22291</v>
      </c>
      <c r="L9793" t="s">
        <v>22291</v>
      </c>
      <c r="M9793" t="s">
        <v>22291</v>
      </c>
      <c r="N9793" t="str">
        <f t="shared" si="152"/>
        <v>OK</v>
      </c>
      <c r="O9793" t="str">
        <f>IF(OR(Table1_17[[#This Row],[amount]]&lt;$Y$8,Table1_17[[#This Row],[amount]]&gt;$Y$7),"Outlier","Normal")</f>
        <v>Normal</v>
      </c>
      <c r="P9793" t="str">
        <f>IF(OR(Table1_17[[#This Row],[missing_flag]]="Missing",Table1_17[[#This Row],[outlier_flag]]="Outliers"),"Review","Valid")</f>
        <v>Valid</v>
      </c>
    </row>
    <row r="9794" spans="1:16">
      <c r="A9794" t="s">
        <v>21072</v>
      </c>
      <c r="B9794" s="1">
        <v>44844</v>
      </c>
      <c r="C9794">
        <v>-66511.460000000006</v>
      </c>
      <c r="D9794" t="s">
        <v>1478</v>
      </c>
      <c r="E9794" t="s">
        <v>1509</v>
      </c>
      <c r="F9794" t="s">
        <v>264</v>
      </c>
      <c r="G9794" t="s">
        <v>29</v>
      </c>
      <c r="I9794" t="s">
        <v>171</v>
      </c>
      <c r="J9794" t="s">
        <v>32083</v>
      </c>
      <c r="K9794" t="s">
        <v>22291</v>
      </c>
      <c r="L9794" t="s">
        <v>22291</v>
      </c>
      <c r="M9794" t="s">
        <v>22291</v>
      </c>
      <c r="N9794" t="str">
        <f t="shared" si="152"/>
        <v>OK</v>
      </c>
      <c r="O9794" t="str">
        <f>IF(OR(Table1_17[[#This Row],[amount]]&lt;$Y$8,Table1_17[[#This Row],[amount]]&gt;$Y$7),"Outlier","Normal")</f>
        <v>Normal</v>
      </c>
      <c r="P9794" t="str">
        <f>IF(OR(Table1_17[[#This Row],[missing_flag]]="Missing",Table1_17[[#This Row],[outlier_flag]]="Outliers"),"Review","Valid")</f>
        <v>Valid</v>
      </c>
    </row>
    <row r="9795" spans="1:16">
      <c r="A9795" t="s">
        <v>21074</v>
      </c>
      <c r="B9795" s="1">
        <v>45059</v>
      </c>
      <c r="C9795">
        <v>183580.95</v>
      </c>
      <c r="D9795" t="s">
        <v>1483</v>
      </c>
      <c r="E9795" t="s">
        <v>1484</v>
      </c>
      <c r="F9795" t="s">
        <v>264</v>
      </c>
      <c r="G9795" t="s">
        <v>8</v>
      </c>
      <c r="H9795" t="s">
        <v>792</v>
      </c>
      <c r="J9795" t="s">
        <v>32084</v>
      </c>
      <c r="K9795" t="s">
        <v>22291</v>
      </c>
      <c r="L9795" t="s">
        <v>22291</v>
      </c>
      <c r="M9795" t="s">
        <v>22291</v>
      </c>
      <c r="N9795" t="str">
        <f t="shared" ref="N9795:N9858" si="153">IF(OR(B9795="",C9795="",D9795="",F9795=""),"Missing","OK")</f>
        <v>OK</v>
      </c>
      <c r="O9795" t="str">
        <f>IF(OR(Table1_17[[#This Row],[amount]]&lt;$Y$8,Table1_17[[#This Row],[amount]]&gt;$Y$7),"Outlier","Normal")</f>
        <v>Normal</v>
      </c>
      <c r="P9795" t="str">
        <f>IF(OR(Table1_17[[#This Row],[missing_flag]]="Missing",Table1_17[[#This Row],[outlier_flag]]="Outliers"),"Review","Valid")</f>
        <v>Valid</v>
      </c>
    </row>
    <row r="9796" spans="1:16">
      <c r="A9796" t="s">
        <v>21076</v>
      </c>
      <c r="B9796" s="1">
        <v>45034</v>
      </c>
      <c r="C9796">
        <v>10435.200000000001</v>
      </c>
      <c r="D9796" t="s">
        <v>1587</v>
      </c>
      <c r="E9796" t="s">
        <v>1587</v>
      </c>
      <c r="F9796" t="s">
        <v>264</v>
      </c>
      <c r="G9796" t="s">
        <v>29</v>
      </c>
      <c r="J9796" t="s">
        <v>32085</v>
      </c>
      <c r="K9796" t="s">
        <v>22291</v>
      </c>
      <c r="L9796" t="s">
        <v>22291</v>
      </c>
      <c r="M9796" t="s">
        <v>22291</v>
      </c>
      <c r="N9796" t="str">
        <f t="shared" si="153"/>
        <v>OK</v>
      </c>
      <c r="O9796" t="str">
        <f>IF(OR(Table1_17[[#This Row],[amount]]&lt;$Y$8,Table1_17[[#This Row],[amount]]&gt;$Y$7),"Outlier","Normal")</f>
        <v>Normal</v>
      </c>
      <c r="P9796" t="str">
        <f>IF(OR(Table1_17[[#This Row],[missing_flag]]="Missing",Table1_17[[#This Row],[outlier_flag]]="Outliers"),"Review","Valid")</f>
        <v>Valid</v>
      </c>
    </row>
    <row r="9797" spans="1:16">
      <c r="A9797" t="s">
        <v>21078</v>
      </c>
      <c r="B9797" s="1">
        <v>44707</v>
      </c>
      <c r="C9797">
        <v>-52877.18</v>
      </c>
      <c r="D9797" t="s">
        <v>1478</v>
      </c>
      <c r="E9797" t="s">
        <v>7</v>
      </c>
      <c r="F9797" t="s">
        <v>268</v>
      </c>
      <c r="G9797" t="s">
        <v>13</v>
      </c>
      <c r="I9797" t="s">
        <v>215</v>
      </c>
      <c r="J9797" t="s">
        <v>32086</v>
      </c>
      <c r="K9797" t="s">
        <v>22291</v>
      </c>
      <c r="L9797" t="s">
        <v>22291</v>
      </c>
      <c r="M9797" t="s">
        <v>22291</v>
      </c>
      <c r="N9797" t="str">
        <f t="shared" si="153"/>
        <v>OK</v>
      </c>
      <c r="O9797" t="str">
        <f>IF(OR(Table1_17[[#This Row],[amount]]&lt;$Y$8,Table1_17[[#This Row],[amount]]&gt;$Y$7),"Outlier","Normal")</f>
        <v>Normal</v>
      </c>
      <c r="P9797" t="str">
        <f>IF(OR(Table1_17[[#This Row],[missing_flag]]="Missing",Table1_17[[#This Row],[outlier_flag]]="Outliers"),"Review","Valid")</f>
        <v>Valid</v>
      </c>
    </row>
    <row r="9798" spans="1:16">
      <c r="A9798" t="s">
        <v>21080</v>
      </c>
      <c r="B9798" s="1">
        <v>45276</v>
      </c>
      <c r="C9798">
        <v>-33194.14</v>
      </c>
      <c r="D9798" t="s">
        <v>1478</v>
      </c>
      <c r="E9798" t="s">
        <v>7</v>
      </c>
      <c r="F9798" t="s">
        <v>271</v>
      </c>
      <c r="G9798" t="s">
        <v>29</v>
      </c>
      <c r="I9798" t="s">
        <v>23</v>
      </c>
      <c r="J9798" t="s">
        <v>32087</v>
      </c>
      <c r="K9798" t="s">
        <v>22291</v>
      </c>
      <c r="L9798" t="s">
        <v>22291</v>
      </c>
      <c r="M9798" t="s">
        <v>22291</v>
      </c>
      <c r="N9798" t="str">
        <f t="shared" si="153"/>
        <v>OK</v>
      </c>
      <c r="O9798" t="str">
        <f>IF(OR(Table1_17[[#This Row],[amount]]&lt;$Y$8,Table1_17[[#This Row],[amount]]&gt;$Y$7),"Outlier","Normal")</f>
        <v>Normal</v>
      </c>
      <c r="P9798" t="str">
        <f>IF(OR(Table1_17[[#This Row],[missing_flag]]="Missing",Table1_17[[#This Row],[outlier_flag]]="Outliers"),"Review","Valid")</f>
        <v>Valid</v>
      </c>
    </row>
    <row r="9799" spans="1:16">
      <c r="A9799" t="s">
        <v>21082</v>
      </c>
      <c r="B9799" s="1">
        <v>45215</v>
      </c>
      <c r="C9799">
        <v>220899.89</v>
      </c>
      <c r="D9799" t="s">
        <v>1483</v>
      </c>
      <c r="E9799" t="s">
        <v>1487</v>
      </c>
      <c r="F9799" t="s">
        <v>268</v>
      </c>
      <c r="G9799" t="s">
        <v>17</v>
      </c>
      <c r="H9799" t="s">
        <v>698</v>
      </c>
      <c r="J9799" t="s">
        <v>32088</v>
      </c>
      <c r="K9799" t="s">
        <v>22291</v>
      </c>
      <c r="L9799" t="s">
        <v>22291</v>
      </c>
      <c r="M9799" t="s">
        <v>22291</v>
      </c>
      <c r="N9799" t="str">
        <f t="shared" si="153"/>
        <v>OK</v>
      </c>
      <c r="O9799" t="str">
        <f>IF(OR(Table1_17[[#This Row],[amount]]&lt;$Y$8,Table1_17[[#This Row],[amount]]&gt;$Y$7),"Outlier","Normal")</f>
        <v>Normal</v>
      </c>
      <c r="P9799" t="str">
        <f>IF(OR(Table1_17[[#This Row],[missing_flag]]="Missing",Table1_17[[#This Row],[outlier_flag]]="Outliers"),"Review","Valid")</f>
        <v>Valid</v>
      </c>
    </row>
    <row r="9800" spans="1:16">
      <c r="A9800" t="s">
        <v>21084</v>
      </c>
      <c r="B9800" s="1">
        <v>45081</v>
      </c>
      <c r="C9800">
        <v>-40682.839999999997</v>
      </c>
      <c r="D9800" t="s">
        <v>1478</v>
      </c>
      <c r="E9800" t="s">
        <v>20</v>
      </c>
      <c r="F9800" t="s">
        <v>271</v>
      </c>
      <c r="G9800" t="s">
        <v>8</v>
      </c>
      <c r="I9800" t="s">
        <v>199</v>
      </c>
      <c r="J9800" t="s">
        <v>32089</v>
      </c>
      <c r="K9800" t="s">
        <v>22291</v>
      </c>
      <c r="L9800" t="s">
        <v>22291</v>
      </c>
      <c r="M9800" t="s">
        <v>22291</v>
      </c>
      <c r="N9800" t="str">
        <f t="shared" si="153"/>
        <v>OK</v>
      </c>
      <c r="O9800" t="str">
        <f>IF(OR(Table1_17[[#This Row],[amount]]&lt;$Y$8,Table1_17[[#This Row],[amount]]&gt;$Y$7),"Outlier","Normal")</f>
        <v>Normal</v>
      </c>
      <c r="P9800" t="str">
        <f>IF(OR(Table1_17[[#This Row],[missing_flag]]="Missing",Table1_17[[#This Row],[outlier_flag]]="Outliers"),"Review","Valid")</f>
        <v>Valid</v>
      </c>
    </row>
    <row r="9801" spans="1:16">
      <c r="A9801" t="s">
        <v>21086</v>
      </c>
      <c r="B9801" s="1">
        <v>44721</v>
      </c>
      <c r="C9801">
        <v>-31443.59</v>
      </c>
      <c r="D9801" t="s">
        <v>1478</v>
      </c>
      <c r="E9801" t="s">
        <v>1534</v>
      </c>
      <c r="F9801" t="s">
        <v>271</v>
      </c>
      <c r="G9801" t="s">
        <v>8</v>
      </c>
      <c r="I9801" t="s">
        <v>49</v>
      </c>
      <c r="J9801" t="s">
        <v>32090</v>
      </c>
      <c r="K9801" t="s">
        <v>22291</v>
      </c>
      <c r="L9801" t="s">
        <v>22291</v>
      </c>
      <c r="M9801" t="s">
        <v>22291</v>
      </c>
      <c r="N9801" t="str">
        <f t="shared" si="153"/>
        <v>OK</v>
      </c>
      <c r="O9801" t="str">
        <f>IF(OR(Table1_17[[#This Row],[amount]]&lt;$Y$8,Table1_17[[#This Row],[amount]]&gt;$Y$7),"Outlier","Normal")</f>
        <v>Normal</v>
      </c>
      <c r="P9801" t="str">
        <f>IF(OR(Table1_17[[#This Row],[missing_flag]]="Missing",Table1_17[[#This Row],[outlier_flag]]="Outliers"),"Review","Valid")</f>
        <v>Valid</v>
      </c>
    </row>
    <row r="9802" spans="1:16">
      <c r="A9802" t="s">
        <v>21088</v>
      </c>
      <c r="B9802" s="1">
        <v>45186</v>
      </c>
      <c r="C9802">
        <v>246957.88</v>
      </c>
      <c r="D9802" t="s">
        <v>1483</v>
      </c>
      <c r="E9802" t="s">
        <v>1499</v>
      </c>
      <c r="F9802" t="s">
        <v>271</v>
      </c>
      <c r="G9802" t="s">
        <v>13</v>
      </c>
      <c r="H9802" t="s">
        <v>842</v>
      </c>
      <c r="J9802" t="s">
        <v>32091</v>
      </c>
      <c r="K9802" t="s">
        <v>22291</v>
      </c>
      <c r="L9802" t="s">
        <v>22291</v>
      </c>
      <c r="M9802" t="s">
        <v>22291</v>
      </c>
      <c r="N9802" t="str">
        <f t="shared" si="153"/>
        <v>OK</v>
      </c>
      <c r="O9802" t="str">
        <f>IF(OR(Table1_17[[#This Row],[amount]]&lt;$Y$8,Table1_17[[#This Row],[amount]]&gt;$Y$7),"Outlier","Normal")</f>
        <v>Normal</v>
      </c>
      <c r="P9802" t="str">
        <f>IF(OR(Table1_17[[#This Row],[missing_flag]]="Missing",Table1_17[[#This Row],[outlier_flag]]="Outliers"),"Review","Valid")</f>
        <v>Valid</v>
      </c>
    </row>
    <row r="9803" spans="1:16">
      <c r="A9803" t="s">
        <v>21090</v>
      </c>
      <c r="B9803" s="1">
        <v>45116</v>
      </c>
      <c r="C9803">
        <v>-69409.64</v>
      </c>
      <c r="D9803" t="s">
        <v>1478</v>
      </c>
      <c r="E9803" t="s">
        <v>1496</v>
      </c>
      <c r="F9803" t="s">
        <v>271</v>
      </c>
      <c r="G9803" t="s">
        <v>13</v>
      </c>
      <c r="I9803" t="s">
        <v>197</v>
      </c>
      <c r="J9803" t="s">
        <v>32092</v>
      </c>
      <c r="K9803" t="s">
        <v>22291</v>
      </c>
      <c r="L9803" t="s">
        <v>22291</v>
      </c>
      <c r="M9803" t="s">
        <v>22291</v>
      </c>
      <c r="N9803" t="str">
        <f t="shared" si="153"/>
        <v>OK</v>
      </c>
      <c r="O9803" t="str">
        <f>IF(OR(Table1_17[[#This Row],[amount]]&lt;$Y$8,Table1_17[[#This Row],[amount]]&gt;$Y$7),"Outlier","Normal")</f>
        <v>Normal</v>
      </c>
      <c r="P9803" t="str">
        <f>IF(OR(Table1_17[[#This Row],[missing_flag]]="Missing",Table1_17[[#This Row],[outlier_flag]]="Outliers"),"Review","Valid")</f>
        <v>Valid</v>
      </c>
    </row>
    <row r="9804" spans="1:16">
      <c r="A9804" t="s">
        <v>21092</v>
      </c>
      <c r="B9804" s="1">
        <v>44850</v>
      </c>
      <c r="C9804">
        <v>134737.85999999999</v>
      </c>
      <c r="D9804" t="s">
        <v>1483</v>
      </c>
      <c r="E9804" t="s">
        <v>1499</v>
      </c>
      <c r="F9804" t="s">
        <v>271</v>
      </c>
      <c r="G9804" t="s">
        <v>13</v>
      </c>
      <c r="H9804" t="s">
        <v>1267</v>
      </c>
      <c r="J9804" t="s">
        <v>32093</v>
      </c>
      <c r="K9804" t="s">
        <v>22291</v>
      </c>
      <c r="L9804" t="s">
        <v>22291</v>
      </c>
      <c r="M9804" t="s">
        <v>22291</v>
      </c>
      <c r="N9804" t="str">
        <f t="shared" si="153"/>
        <v>OK</v>
      </c>
      <c r="O9804" t="str">
        <f>IF(OR(Table1_17[[#This Row],[amount]]&lt;$Y$8,Table1_17[[#This Row],[amount]]&gt;$Y$7),"Outlier","Normal")</f>
        <v>Normal</v>
      </c>
      <c r="P9804" t="str">
        <f>IF(OR(Table1_17[[#This Row],[missing_flag]]="Missing",Table1_17[[#This Row],[outlier_flag]]="Outliers"),"Review","Valid")</f>
        <v>Valid</v>
      </c>
    </row>
    <row r="9805" spans="1:16">
      <c r="A9805" t="s">
        <v>21094</v>
      </c>
      <c r="B9805" s="1">
        <v>44655</v>
      </c>
      <c r="C9805">
        <v>-28531.34</v>
      </c>
      <c r="D9805" t="s">
        <v>1478</v>
      </c>
      <c r="E9805" t="s">
        <v>1534</v>
      </c>
      <c r="F9805" t="s">
        <v>271</v>
      </c>
      <c r="G9805" t="s">
        <v>8</v>
      </c>
      <c r="I9805" t="s">
        <v>209</v>
      </c>
      <c r="J9805" t="s">
        <v>32094</v>
      </c>
      <c r="K9805" t="s">
        <v>22291</v>
      </c>
      <c r="L9805" t="s">
        <v>22291</v>
      </c>
      <c r="M9805" t="s">
        <v>22291</v>
      </c>
      <c r="N9805" t="str">
        <f t="shared" si="153"/>
        <v>OK</v>
      </c>
      <c r="O9805" t="str">
        <f>IF(OR(Table1_17[[#This Row],[amount]]&lt;$Y$8,Table1_17[[#This Row],[amount]]&gt;$Y$7),"Outlier","Normal")</f>
        <v>Normal</v>
      </c>
      <c r="P9805" t="str">
        <f>IF(OR(Table1_17[[#This Row],[missing_flag]]="Missing",Table1_17[[#This Row],[outlier_flag]]="Outliers"),"Review","Valid")</f>
        <v>Valid</v>
      </c>
    </row>
    <row r="9806" spans="1:16">
      <c r="A9806" t="s">
        <v>21096</v>
      </c>
      <c r="B9806" s="1">
        <v>45221</v>
      </c>
      <c r="C9806">
        <v>144430.43</v>
      </c>
      <c r="D9806" t="s">
        <v>1483</v>
      </c>
      <c r="E9806" t="s">
        <v>1484</v>
      </c>
      <c r="F9806" t="s">
        <v>268</v>
      </c>
      <c r="G9806" t="s">
        <v>13</v>
      </c>
      <c r="H9806" t="s">
        <v>1057</v>
      </c>
      <c r="J9806" t="s">
        <v>32095</v>
      </c>
      <c r="K9806" t="s">
        <v>22291</v>
      </c>
      <c r="L9806" t="s">
        <v>22291</v>
      </c>
      <c r="M9806" t="s">
        <v>22291</v>
      </c>
      <c r="N9806" t="str">
        <f t="shared" si="153"/>
        <v>OK</v>
      </c>
      <c r="O9806" t="str">
        <f>IF(OR(Table1_17[[#This Row],[amount]]&lt;$Y$8,Table1_17[[#This Row],[amount]]&gt;$Y$7),"Outlier","Normal")</f>
        <v>Normal</v>
      </c>
      <c r="P9806" t="str">
        <f>IF(OR(Table1_17[[#This Row],[missing_flag]]="Missing",Table1_17[[#This Row],[outlier_flag]]="Outliers"),"Review","Valid")</f>
        <v>Valid</v>
      </c>
    </row>
    <row r="9807" spans="1:16">
      <c r="A9807" t="s">
        <v>21098</v>
      </c>
      <c r="B9807" s="1">
        <v>44668</v>
      </c>
      <c r="C9807">
        <v>-42373.61</v>
      </c>
      <c r="D9807" t="s">
        <v>1478</v>
      </c>
      <c r="E9807" t="s">
        <v>7</v>
      </c>
      <c r="F9807" t="s">
        <v>264</v>
      </c>
      <c r="G9807" t="s">
        <v>29</v>
      </c>
      <c r="I9807" t="s">
        <v>93</v>
      </c>
      <c r="J9807" t="s">
        <v>32096</v>
      </c>
      <c r="K9807" t="s">
        <v>22291</v>
      </c>
      <c r="L9807" t="s">
        <v>22291</v>
      </c>
      <c r="M9807" t="s">
        <v>22291</v>
      </c>
      <c r="N9807" t="str">
        <f t="shared" si="153"/>
        <v>OK</v>
      </c>
      <c r="O9807" t="str">
        <f>IF(OR(Table1_17[[#This Row],[amount]]&lt;$Y$8,Table1_17[[#This Row],[amount]]&gt;$Y$7),"Outlier","Normal")</f>
        <v>Normal</v>
      </c>
      <c r="P9807" t="str">
        <f>IF(OR(Table1_17[[#This Row],[missing_flag]]="Missing",Table1_17[[#This Row],[outlier_flag]]="Outliers"),"Review","Valid")</f>
        <v>Valid</v>
      </c>
    </row>
    <row r="9808" spans="1:16">
      <c r="A9808" t="s">
        <v>21100</v>
      </c>
      <c r="B9808" s="1">
        <v>44617</v>
      </c>
      <c r="C9808">
        <v>-38380.14</v>
      </c>
      <c r="D9808" t="s">
        <v>1478</v>
      </c>
      <c r="E9808" t="s">
        <v>1509</v>
      </c>
      <c r="F9808" t="s">
        <v>264</v>
      </c>
      <c r="G9808" t="s">
        <v>29</v>
      </c>
      <c r="I9808" t="s">
        <v>105</v>
      </c>
      <c r="J9808" t="s">
        <v>32097</v>
      </c>
      <c r="K9808" t="s">
        <v>22291</v>
      </c>
      <c r="L9808" t="s">
        <v>22291</v>
      </c>
      <c r="M9808" t="s">
        <v>22291</v>
      </c>
      <c r="N9808" t="str">
        <f t="shared" si="153"/>
        <v>OK</v>
      </c>
      <c r="O9808" t="str">
        <f>IF(OR(Table1_17[[#This Row],[amount]]&lt;$Y$8,Table1_17[[#This Row],[amount]]&gt;$Y$7),"Outlier","Normal")</f>
        <v>Normal</v>
      </c>
      <c r="P9808" t="str">
        <f>IF(OR(Table1_17[[#This Row],[missing_flag]]="Missing",Table1_17[[#This Row],[outlier_flag]]="Outliers"),"Review","Valid")</f>
        <v>Valid</v>
      </c>
    </row>
    <row r="9809" spans="1:16">
      <c r="A9809" t="s">
        <v>21102</v>
      </c>
      <c r="B9809" s="1">
        <v>44885</v>
      </c>
      <c r="C9809">
        <v>-43889.4</v>
      </c>
      <c r="D9809" t="s">
        <v>1478</v>
      </c>
      <c r="E9809" t="s">
        <v>1534</v>
      </c>
      <c r="F9809" t="s">
        <v>264</v>
      </c>
      <c r="G9809" t="s">
        <v>8</v>
      </c>
      <c r="I9809" t="s">
        <v>57</v>
      </c>
      <c r="J9809" t="s">
        <v>32098</v>
      </c>
      <c r="K9809" t="s">
        <v>22291</v>
      </c>
      <c r="L9809" t="s">
        <v>22291</v>
      </c>
      <c r="M9809" t="s">
        <v>22291</v>
      </c>
      <c r="N9809" t="str">
        <f t="shared" si="153"/>
        <v>OK</v>
      </c>
      <c r="O9809" t="str">
        <f>IF(OR(Table1_17[[#This Row],[amount]]&lt;$Y$8,Table1_17[[#This Row],[amount]]&gt;$Y$7),"Outlier","Normal")</f>
        <v>Normal</v>
      </c>
      <c r="P9809" t="str">
        <f>IF(OR(Table1_17[[#This Row],[missing_flag]]="Missing",Table1_17[[#This Row],[outlier_flag]]="Outliers"),"Review","Valid")</f>
        <v>Valid</v>
      </c>
    </row>
    <row r="9810" spans="1:16">
      <c r="A9810" t="s">
        <v>21104</v>
      </c>
      <c r="B9810" s="1">
        <v>45287</v>
      </c>
      <c r="C9810">
        <v>-31076.080000000002</v>
      </c>
      <c r="D9810" t="s">
        <v>1478</v>
      </c>
      <c r="E9810" t="s">
        <v>20</v>
      </c>
      <c r="F9810" t="s">
        <v>264</v>
      </c>
      <c r="G9810" t="s">
        <v>17</v>
      </c>
      <c r="I9810" t="s">
        <v>113</v>
      </c>
      <c r="J9810" t="s">
        <v>32099</v>
      </c>
      <c r="K9810" t="s">
        <v>22291</v>
      </c>
      <c r="L9810" t="s">
        <v>22291</v>
      </c>
      <c r="M9810" t="s">
        <v>22291</v>
      </c>
      <c r="N9810" t="str">
        <f t="shared" si="153"/>
        <v>OK</v>
      </c>
      <c r="O9810" t="str">
        <f>IF(OR(Table1_17[[#This Row],[amount]]&lt;$Y$8,Table1_17[[#This Row],[amount]]&gt;$Y$7),"Outlier","Normal")</f>
        <v>Normal</v>
      </c>
      <c r="P9810" t="str">
        <f>IF(OR(Table1_17[[#This Row],[missing_flag]]="Missing",Table1_17[[#This Row],[outlier_flag]]="Outliers"),"Review","Valid")</f>
        <v>Valid</v>
      </c>
    </row>
    <row r="9811" spans="1:16">
      <c r="A9811" t="s">
        <v>21106</v>
      </c>
      <c r="B9811" s="1">
        <v>44995</v>
      </c>
      <c r="C9811">
        <v>18178.89</v>
      </c>
      <c r="D9811" t="s">
        <v>1587</v>
      </c>
      <c r="E9811" t="s">
        <v>1587</v>
      </c>
      <c r="F9811" t="s">
        <v>271</v>
      </c>
      <c r="G9811" t="s">
        <v>13</v>
      </c>
      <c r="J9811" t="s">
        <v>32100</v>
      </c>
      <c r="K9811" t="s">
        <v>22291</v>
      </c>
      <c r="L9811" t="s">
        <v>22291</v>
      </c>
      <c r="M9811" t="s">
        <v>22291</v>
      </c>
      <c r="N9811" t="str">
        <f t="shared" si="153"/>
        <v>OK</v>
      </c>
      <c r="O9811" t="str">
        <f>IF(OR(Table1_17[[#This Row],[amount]]&lt;$Y$8,Table1_17[[#This Row],[amount]]&gt;$Y$7),"Outlier","Normal")</f>
        <v>Normal</v>
      </c>
      <c r="P9811" t="str">
        <f>IF(OR(Table1_17[[#This Row],[missing_flag]]="Missing",Table1_17[[#This Row],[outlier_flag]]="Outliers"),"Review","Valid")</f>
        <v>Valid</v>
      </c>
    </row>
    <row r="9812" spans="1:16">
      <c r="A9812" t="s">
        <v>21108</v>
      </c>
      <c r="B9812" s="1">
        <v>45255</v>
      </c>
      <c r="C9812">
        <v>12848.28</v>
      </c>
      <c r="D9812" t="s">
        <v>1924</v>
      </c>
      <c r="E9812" t="s">
        <v>1924</v>
      </c>
      <c r="F9812" t="s">
        <v>268</v>
      </c>
      <c r="G9812" t="s">
        <v>17</v>
      </c>
      <c r="J9812" t="s">
        <v>32101</v>
      </c>
      <c r="K9812" t="s">
        <v>22291</v>
      </c>
      <c r="L9812" t="s">
        <v>22291</v>
      </c>
      <c r="M9812" t="s">
        <v>22291</v>
      </c>
      <c r="N9812" t="str">
        <f t="shared" si="153"/>
        <v>OK</v>
      </c>
      <c r="O9812" t="str">
        <f>IF(OR(Table1_17[[#This Row],[amount]]&lt;$Y$8,Table1_17[[#This Row],[amount]]&gt;$Y$7),"Outlier","Normal")</f>
        <v>Normal</v>
      </c>
      <c r="P9812" t="str">
        <f>IF(OR(Table1_17[[#This Row],[missing_flag]]="Missing",Table1_17[[#This Row],[outlier_flag]]="Outliers"),"Review","Valid")</f>
        <v>Valid</v>
      </c>
    </row>
    <row r="9813" spans="1:16">
      <c r="A9813" t="s">
        <v>21110</v>
      </c>
      <c r="B9813" s="1">
        <v>45074</v>
      </c>
      <c r="C9813">
        <v>236318.29</v>
      </c>
      <c r="D9813" t="s">
        <v>1483</v>
      </c>
      <c r="E9813" t="s">
        <v>1487</v>
      </c>
      <c r="F9813" t="s">
        <v>271</v>
      </c>
      <c r="G9813" t="s">
        <v>8</v>
      </c>
      <c r="H9813" t="s">
        <v>1359</v>
      </c>
      <c r="J9813" t="s">
        <v>32102</v>
      </c>
      <c r="K9813" t="s">
        <v>22291</v>
      </c>
      <c r="L9813" t="s">
        <v>22291</v>
      </c>
      <c r="M9813" t="s">
        <v>22291</v>
      </c>
      <c r="N9813" t="str">
        <f t="shared" si="153"/>
        <v>OK</v>
      </c>
      <c r="O9813" t="str">
        <f>IF(OR(Table1_17[[#This Row],[amount]]&lt;$Y$8,Table1_17[[#This Row],[amount]]&gt;$Y$7),"Outlier","Normal")</f>
        <v>Normal</v>
      </c>
      <c r="P9813" t="str">
        <f>IF(OR(Table1_17[[#This Row],[missing_flag]]="Missing",Table1_17[[#This Row],[outlier_flag]]="Outliers"),"Review","Valid")</f>
        <v>Valid</v>
      </c>
    </row>
    <row r="9814" spans="1:16">
      <c r="A9814" t="s">
        <v>21112</v>
      </c>
      <c r="B9814" s="1">
        <v>44634</v>
      </c>
      <c r="C9814">
        <v>20526.87</v>
      </c>
      <c r="D9814" t="s">
        <v>1504</v>
      </c>
      <c r="E9814" t="s">
        <v>1504</v>
      </c>
      <c r="F9814" t="s">
        <v>271</v>
      </c>
      <c r="G9814" t="s">
        <v>13</v>
      </c>
      <c r="J9814" t="s">
        <v>32103</v>
      </c>
      <c r="K9814" t="s">
        <v>22291</v>
      </c>
      <c r="L9814" t="s">
        <v>22291</v>
      </c>
      <c r="M9814" t="s">
        <v>22291</v>
      </c>
      <c r="N9814" t="str">
        <f t="shared" si="153"/>
        <v>OK</v>
      </c>
      <c r="O9814" t="str">
        <f>IF(OR(Table1_17[[#This Row],[amount]]&lt;$Y$8,Table1_17[[#This Row],[amount]]&gt;$Y$7),"Outlier","Normal")</f>
        <v>Normal</v>
      </c>
      <c r="P9814" t="str">
        <f>IF(OR(Table1_17[[#This Row],[missing_flag]]="Missing",Table1_17[[#This Row],[outlier_flag]]="Outliers"),"Review","Valid")</f>
        <v>Valid</v>
      </c>
    </row>
    <row r="9815" spans="1:16">
      <c r="A9815" t="s">
        <v>21114</v>
      </c>
      <c r="B9815" s="1">
        <v>44931</v>
      </c>
      <c r="C9815">
        <v>211240.28</v>
      </c>
      <c r="D9815" t="s">
        <v>1483</v>
      </c>
      <c r="E9815" t="s">
        <v>1487</v>
      </c>
      <c r="F9815" t="s">
        <v>271</v>
      </c>
      <c r="G9815" t="s">
        <v>8</v>
      </c>
      <c r="H9815" t="s">
        <v>942</v>
      </c>
      <c r="J9815" t="s">
        <v>32104</v>
      </c>
      <c r="K9815" t="s">
        <v>22291</v>
      </c>
      <c r="L9815" t="s">
        <v>22291</v>
      </c>
      <c r="M9815" t="s">
        <v>22291</v>
      </c>
      <c r="N9815" t="str">
        <f t="shared" si="153"/>
        <v>OK</v>
      </c>
      <c r="O9815" t="str">
        <f>IF(OR(Table1_17[[#This Row],[amount]]&lt;$Y$8,Table1_17[[#This Row],[amount]]&gt;$Y$7),"Outlier","Normal")</f>
        <v>Normal</v>
      </c>
      <c r="P9815" t="str">
        <f>IF(OR(Table1_17[[#This Row],[missing_flag]]="Missing",Table1_17[[#This Row],[outlier_flag]]="Outliers"),"Review","Valid")</f>
        <v>Valid</v>
      </c>
    </row>
    <row r="9816" spans="1:16">
      <c r="A9816" t="s">
        <v>21116</v>
      </c>
      <c r="B9816" s="1">
        <v>45126</v>
      </c>
      <c r="C9816">
        <v>153912.21</v>
      </c>
      <c r="D9816" t="s">
        <v>1483</v>
      </c>
      <c r="E9816" t="s">
        <v>1487</v>
      </c>
      <c r="F9816" t="s">
        <v>268</v>
      </c>
      <c r="G9816" t="s">
        <v>29</v>
      </c>
      <c r="H9816" t="s">
        <v>934</v>
      </c>
      <c r="J9816" t="s">
        <v>32105</v>
      </c>
      <c r="K9816" t="s">
        <v>22291</v>
      </c>
      <c r="L9816" t="s">
        <v>22291</v>
      </c>
      <c r="M9816" t="s">
        <v>22291</v>
      </c>
      <c r="N9816" t="str">
        <f t="shared" si="153"/>
        <v>OK</v>
      </c>
      <c r="O9816" t="str">
        <f>IF(OR(Table1_17[[#This Row],[amount]]&lt;$Y$8,Table1_17[[#This Row],[amount]]&gt;$Y$7),"Outlier","Normal")</f>
        <v>Normal</v>
      </c>
      <c r="P9816" t="str">
        <f>IF(OR(Table1_17[[#This Row],[missing_flag]]="Missing",Table1_17[[#This Row],[outlier_flag]]="Outliers"),"Review","Valid")</f>
        <v>Valid</v>
      </c>
    </row>
    <row r="9817" spans="1:16">
      <c r="A9817" t="s">
        <v>21118</v>
      </c>
      <c r="B9817" s="1">
        <v>44678</v>
      </c>
      <c r="C9817">
        <v>234950.06</v>
      </c>
      <c r="D9817" t="s">
        <v>1483</v>
      </c>
      <c r="E9817" t="s">
        <v>1499</v>
      </c>
      <c r="F9817" t="s">
        <v>264</v>
      </c>
      <c r="G9817" t="s">
        <v>29</v>
      </c>
      <c r="H9817" t="s">
        <v>1247</v>
      </c>
      <c r="J9817" t="s">
        <v>32106</v>
      </c>
      <c r="K9817" t="s">
        <v>22291</v>
      </c>
      <c r="L9817" t="s">
        <v>22291</v>
      </c>
      <c r="M9817" t="s">
        <v>22291</v>
      </c>
      <c r="N9817" t="str">
        <f t="shared" si="153"/>
        <v>OK</v>
      </c>
      <c r="O9817" t="str">
        <f>IF(OR(Table1_17[[#This Row],[amount]]&lt;$Y$8,Table1_17[[#This Row],[amount]]&gt;$Y$7),"Outlier","Normal")</f>
        <v>Normal</v>
      </c>
      <c r="P9817" t="str">
        <f>IF(OR(Table1_17[[#This Row],[missing_flag]]="Missing",Table1_17[[#This Row],[outlier_flag]]="Outliers"),"Review","Valid")</f>
        <v>Valid</v>
      </c>
    </row>
    <row r="9818" spans="1:16">
      <c r="A9818" t="s">
        <v>21120</v>
      </c>
      <c r="B9818" s="1">
        <v>44763</v>
      </c>
      <c r="C9818">
        <v>-45530.07</v>
      </c>
      <c r="D9818" t="s">
        <v>1478</v>
      </c>
      <c r="E9818" t="s">
        <v>1496</v>
      </c>
      <c r="F9818" t="s">
        <v>264</v>
      </c>
      <c r="G9818" t="s">
        <v>17</v>
      </c>
      <c r="I9818" t="s">
        <v>151</v>
      </c>
      <c r="J9818" t="s">
        <v>32107</v>
      </c>
      <c r="K9818" t="s">
        <v>22291</v>
      </c>
      <c r="L9818" t="s">
        <v>22291</v>
      </c>
      <c r="M9818" t="s">
        <v>22291</v>
      </c>
      <c r="N9818" t="str">
        <f t="shared" si="153"/>
        <v>OK</v>
      </c>
      <c r="O9818" t="str">
        <f>IF(OR(Table1_17[[#This Row],[amount]]&lt;$Y$8,Table1_17[[#This Row],[amount]]&gt;$Y$7),"Outlier","Normal")</f>
        <v>Normal</v>
      </c>
      <c r="P9818" t="str">
        <f>IF(OR(Table1_17[[#This Row],[missing_flag]]="Missing",Table1_17[[#This Row],[outlier_flag]]="Outliers"),"Review","Valid")</f>
        <v>Valid</v>
      </c>
    </row>
    <row r="9819" spans="1:16">
      <c r="A9819" t="s">
        <v>21122</v>
      </c>
      <c r="B9819" s="1">
        <v>45138</v>
      </c>
      <c r="C9819">
        <v>136095.04000000001</v>
      </c>
      <c r="D9819" t="s">
        <v>1483</v>
      </c>
      <c r="E9819" t="s">
        <v>1499</v>
      </c>
      <c r="F9819" t="s">
        <v>271</v>
      </c>
      <c r="G9819" t="s">
        <v>13</v>
      </c>
      <c r="H9819" t="s">
        <v>1183</v>
      </c>
      <c r="J9819" t="s">
        <v>32108</v>
      </c>
      <c r="K9819" t="s">
        <v>22291</v>
      </c>
      <c r="L9819" t="s">
        <v>22291</v>
      </c>
      <c r="M9819" t="s">
        <v>22291</v>
      </c>
      <c r="N9819" t="str">
        <f t="shared" si="153"/>
        <v>OK</v>
      </c>
      <c r="O9819" t="str">
        <f>IF(OR(Table1_17[[#This Row],[amount]]&lt;$Y$8,Table1_17[[#This Row],[amount]]&gt;$Y$7),"Outlier","Normal")</f>
        <v>Normal</v>
      </c>
      <c r="P9819" t="str">
        <f>IF(OR(Table1_17[[#This Row],[missing_flag]]="Missing",Table1_17[[#This Row],[outlier_flag]]="Outliers"),"Review","Valid")</f>
        <v>Valid</v>
      </c>
    </row>
    <row r="9820" spans="1:16">
      <c r="A9820" t="s">
        <v>21124</v>
      </c>
      <c r="B9820" s="1">
        <v>44778</v>
      </c>
      <c r="C9820">
        <v>-65176.92</v>
      </c>
      <c r="D9820" t="s">
        <v>1478</v>
      </c>
      <c r="E9820" t="s">
        <v>1496</v>
      </c>
      <c r="F9820" t="s">
        <v>264</v>
      </c>
      <c r="G9820" t="s">
        <v>13</v>
      </c>
      <c r="I9820" t="s">
        <v>199</v>
      </c>
      <c r="J9820" t="s">
        <v>32109</v>
      </c>
      <c r="K9820" t="s">
        <v>22291</v>
      </c>
      <c r="L9820" t="s">
        <v>22291</v>
      </c>
      <c r="M9820" t="s">
        <v>22291</v>
      </c>
      <c r="N9820" t="str">
        <f t="shared" si="153"/>
        <v>OK</v>
      </c>
      <c r="O9820" t="str">
        <f>IF(OR(Table1_17[[#This Row],[amount]]&lt;$Y$8,Table1_17[[#This Row],[amount]]&gt;$Y$7),"Outlier","Normal")</f>
        <v>Normal</v>
      </c>
      <c r="P9820" t="str">
        <f>IF(OR(Table1_17[[#This Row],[missing_flag]]="Missing",Table1_17[[#This Row],[outlier_flag]]="Outliers"),"Review","Valid")</f>
        <v>Valid</v>
      </c>
    </row>
    <row r="9821" spans="1:16">
      <c r="A9821" t="s">
        <v>21126</v>
      </c>
      <c r="B9821" s="1">
        <v>44755</v>
      </c>
      <c r="C9821">
        <v>-67376.740000000005</v>
      </c>
      <c r="D9821" t="s">
        <v>1478</v>
      </c>
      <c r="E9821" t="s">
        <v>7</v>
      </c>
      <c r="F9821" t="s">
        <v>264</v>
      </c>
      <c r="G9821" t="s">
        <v>8</v>
      </c>
      <c r="I9821" t="s">
        <v>238</v>
      </c>
      <c r="J9821" t="s">
        <v>32110</v>
      </c>
      <c r="K9821" t="s">
        <v>22291</v>
      </c>
      <c r="L9821" t="s">
        <v>22291</v>
      </c>
      <c r="M9821" t="s">
        <v>22291</v>
      </c>
      <c r="N9821" t="str">
        <f t="shared" si="153"/>
        <v>OK</v>
      </c>
      <c r="O9821" t="str">
        <f>IF(OR(Table1_17[[#This Row],[amount]]&lt;$Y$8,Table1_17[[#This Row],[amount]]&gt;$Y$7),"Outlier","Normal")</f>
        <v>Normal</v>
      </c>
      <c r="P9821" t="str">
        <f>IF(OR(Table1_17[[#This Row],[missing_flag]]="Missing",Table1_17[[#This Row],[outlier_flag]]="Outliers"),"Review","Valid")</f>
        <v>Valid</v>
      </c>
    </row>
    <row r="9822" spans="1:16">
      <c r="A9822" t="s">
        <v>21128</v>
      </c>
      <c r="B9822" s="1">
        <v>45199</v>
      </c>
      <c r="C9822">
        <v>195418.02</v>
      </c>
      <c r="D9822" t="s">
        <v>1483</v>
      </c>
      <c r="E9822" t="s">
        <v>1487</v>
      </c>
      <c r="F9822" t="s">
        <v>271</v>
      </c>
      <c r="G9822" t="s">
        <v>29</v>
      </c>
      <c r="H9822" t="s">
        <v>872</v>
      </c>
      <c r="J9822" t="s">
        <v>32111</v>
      </c>
      <c r="K9822" t="s">
        <v>22291</v>
      </c>
      <c r="L9822" t="s">
        <v>22291</v>
      </c>
      <c r="M9822" t="s">
        <v>22291</v>
      </c>
      <c r="N9822" t="str">
        <f t="shared" si="153"/>
        <v>OK</v>
      </c>
      <c r="O9822" t="str">
        <f>IF(OR(Table1_17[[#This Row],[amount]]&lt;$Y$8,Table1_17[[#This Row],[amount]]&gt;$Y$7),"Outlier","Normal")</f>
        <v>Normal</v>
      </c>
      <c r="P9822" t="str">
        <f>IF(OR(Table1_17[[#This Row],[missing_flag]]="Missing",Table1_17[[#This Row],[outlier_flag]]="Outliers"),"Review","Valid")</f>
        <v>Valid</v>
      </c>
    </row>
    <row r="9823" spans="1:16">
      <c r="A9823" t="s">
        <v>21130</v>
      </c>
      <c r="B9823" s="1">
        <v>44694</v>
      </c>
      <c r="C9823">
        <v>180794.25</v>
      </c>
      <c r="D9823" t="s">
        <v>1483</v>
      </c>
      <c r="E9823" t="s">
        <v>1487</v>
      </c>
      <c r="F9823" t="s">
        <v>264</v>
      </c>
      <c r="G9823" t="s">
        <v>29</v>
      </c>
      <c r="H9823" t="s">
        <v>971</v>
      </c>
      <c r="J9823" t="s">
        <v>32112</v>
      </c>
      <c r="K9823" t="s">
        <v>22291</v>
      </c>
      <c r="L9823" t="s">
        <v>22291</v>
      </c>
      <c r="M9823" t="s">
        <v>22291</v>
      </c>
      <c r="N9823" t="str">
        <f t="shared" si="153"/>
        <v>OK</v>
      </c>
      <c r="O9823" t="str">
        <f>IF(OR(Table1_17[[#This Row],[amount]]&lt;$Y$8,Table1_17[[#This Row],[amount]]&gt;$Y$7),"Outlier","Normal")</f>
        <v>Normal</v>
      </c>
      <c r="P9823" t="str">
        <f>IF(OR(Table1_17[[#This Row],[missing_flag]]="Missing",Table1_17[[#This Row],[outlier_flag]]="Outliers"),"Review","Valid")</f>
        <v>Valid</v>
      </c>
    </row>
    <row r="9824" spans="1:16">
      <c r="A9824" t="s">
        <v>21132</v>
      </c>
      <c r="B9824" s="1">
        <v>45274</v>
      </c>
      <c r="C9824">
        <v>151899.64000000001</v>
      </c>
      <c r="D9824" t="s">
        <v>1483</v>
      </c>
      <c r="E9824" t="s">
        <v>1487</v>
      </c>
      <c r="F9824" t="s">
        <v>268</v>
      </c>
      <c r="G9824" t="s">
        <v>29</v>
      </c>
      <c r="H9824" t="s">
        <v>947</v>
      </c>
      <c r="J9824" t="s">
        <v>32113</v>
      </c>
      <c r="K9824" t="s">
        <v>22291</v>
      </c>
      <c r="L9824" t="s">
        <v>22291</v>
      </c>
      <c r="M9824" t="s">
        <v>22291</v>
      </c>
      <c r="N9824" t="str">
        <f t="shared" si="153"/>
        <v>OK</v>
      </c>
      <c r="O9824" t="str">
        <f>IF(OR(Table1_17[[#This Row],[amount]]&lt;$Y$8,Table1_17[[#This Row],[amount]]&gt;$Y$7),"Outlier","Normal")</f>
        <v>Normal</v>
      </c>
      <c r="P9824" t="str">
        <f>IF(OR(Table1_17[[#This Row],[missing_flag]]="Missing",Table1_17[[#This Row],[outlier_flag]]="Outliers"),"Review","Valid")</f>
        <v>Valid</v>
      </c>
    </row>
    <row r="9825" spans="1:16">
      <c r="A9825" t="s">
        <v>21134</v>
      </c>
      <c r="B9825" s="1">
        <v>45171</v>
      </c>
      <c r="C9825">
        <v>-33563.699999999997</v>
      </c>
      <c r="D9825" t="s">
        <v>1478</v>
      </c>
      <c r="E9825" t="s">
        <v>1496</v>
      </c>
      <c r="F9825" t="s">
        <v>264</v>
      </c>
      <c r="G9825" t="s">
        <v>29</v>
      </c>
      <c r="I9825" t="s">
        <v>61</v>
      </c>
      <c r="J9825" t="s">
        <v>32114</v>
      </c>
      <c r="K9825" t="s">
        <v>22291</v>
      </c>
      <c r="L9825" t="s">
        <v>22291</v>
      </c>
      <c r="M9825" t="s">
        <v>22291</v>
      </c>
      <c r="N9825" t="str">
        <f t="shared" si="153"/>
        <v>OK</v>
      </c>
      <c r="O9825" t="str">
        <f>IF(OR(Table1_17[[#This Row],[amount]]&lt;$Y$8,Table1_17[[#This Row],[amount]]&gt;$Y$7),"Outlier","Normal")</f>
        <v>Normal</v>
      </c>
      <c r="P9825" t="str">
        <f>IF(OR(Table1_17[[#This Row],[missing_flag]]="Missing",Table1_17[[#This Row],[outlier_flag]]="Outliers"),"Review","Valid")</f>
        <v>Valid</v>
      </c>
    </row>
    <row r="9826" spans="1:16">
      <c r="A9826" t="s">
        <v>21136</v>
      </c>
      <c r="B9826" s="1">
        <v>44941</v>
      </c>
      <c r="C9826">
        <v>186531.75</v>
      </c>
      <c r="D9826" t="s">
        <v>1483</v>
      </c>
      <c r="E9826" t="s">
        <v>1484</v>
      </c>
      <c r="F9826" t="s">
        <v>268</v>
      </c>
      <c r="G9826" t="s">
        <v>13</v>
      </c>
      <c r="H9826" t="s">
        <v>812</v>
      </c>
      <c r="J9826" t="s">
        <v>32115</v>
      </c>
      <c r="K9826" t="s">
        <v>22291</v>
      </c>
      <c r="L9826" t="s">
        <v>22291</v>
      </c>
      <c r="M9826" t="s">
        <v>22291</v>
      </c>
      <c r="N9826" t="str">
        <f t="shared" si="153"/>
        <v>OK</v>
      </c>
      <c r="O9826" t="str">
        <f>IF(OR(Table1_17[[#This Row],[amount]]&lt;$Y$8,Table1_17[[#This Row],[amount]]&gt;$Y$7),"Outlier","Normal")</f>
        <v>Normal</v>
      </c>
      <c r="P9826" t="str">
        <f>IF(OR(Table1_17[[#This Row],[missing_flag]]="Missing",Table1_17[[#This Row],[outlier_flag]]="Outliers"),"Review","Valid")</f>
        <v>Valid</v>
      </c>
    </row>
    <row r="9827" spans="1:16">
      <c r="A9827" t="s">
        <v>21138</v>
      </c>
      <c r="B9827" s="1">
        <v>44581</v>
      </c>
      <c r="C9827">
        <v>25735.15</v>
      </c>
      <c r="D9827" t="s">
        <v>1587</v>
      </c>
      <c r="E9827" t="s">
        <v>1587</v>
      </c>
      <c r="F9827" t="s">
        <v>264</v>
      </c>
      <c r="G9827" t="s">
        <v>13</v>
      </c>
      <c r="J9827" t="s">
        <v>32116</v>
      </c>
      <c r="K9827" t="s">
        <v>22291</v>
      </c>
      <c r="L9827" t="s">
        <v>22291</v>
      </c>
      <c r="M9827" t="s">
        <v>22291</v>
      </c>
      <c r="N9827" t="str">
        <f t="shared" si="153"/>
        <v>OK</v>
      </c>
      <c r="O9827" t="str">
        <f>IF(OR(Table1_17[[#This Row],[amount]]&lt;$Y$8,Table1_17[[#This Row],[amount]]&gt;$Y$7),"Outlier","Normal")</f>
        <v>Normal</v>
      </c>
      <c r="P9827" t="str">
        <f>IF(OR(Table1_17[[#This Row],[missing_flag]]="Missing",Table1_17[[#This Row],[outlier_flag]]="Outliers"),"Review","Valid")</f>
        <v>Valid</v>
      </c>
    </row>
    <row r="9828" spans="1:16">
      <c r="A9828" t="s">
        <v>21140</v>
      </c>
      <c r="B9828" s="1">
        <v>44834</v>
      </c>
      <c r="C9828">
        <v>93425.77</v>
      </c>
      <c r="D9828" t="s">
        <v>1483</v>
      </c>
      <c r="E9828" t="s">
        <v>1484</v>
      </c>
      <c r="F9828" t="s">
        <v>271</v>
      </c>
      <c r="G9828" t="s">
        <v>8</v>
      </c>
      <c r="H9828" t="s">
        <v>884</v>
      </c>
      <c r="J9828" t="s">
        <v>32117</v>
      </c>
      <c r="K9828" t="s">
        <v>22291</v>
      </c>
      <c r="L9828" t="s">
        <v>22291</v>
      </c>
      <c r="M9828" t="s">
        <v>22291</v>
      </c>
      <c r="N9828" t="str">
        <f t="shared" si="153"/>
        <v>OK</v>
      </c>
      <c r="O9828" t="str">
        <f>IF(OR(Table1_17[[#This Row],[amount]]&lt;$Y$8,Table1_17[[#This Row],[amount]]&gt;$Y$7),"Outlier","Normal")</f>
        <v>Normal</v>
      </c>
      <c r="P9828" t="str">
        <f>IF(OR(Table1_17[[#This Row],[missing_flag]]="Missing",Table1_17[[#This Row],[outlier_flag]]="Outliers"),"Review","Valid")</f>
        <v>Valid</v>
      </c>
    </row>
    <row r="9829" spans="1:16">
      <c r="A9829" t="s">
        <v>21142</v>
      </c>
      <c r="B9829" s="1">
        <v>45019</v>
      </c>
      <c r="C9829">
        <v>85361.73</v>
      </c>
      <c r="D9829" t="s">
        <v>1483</v>
      </c>
      <c r="E9829" t="s">
        <v>1484</v>
      </c>
      <c r="F9829" t="s">
        <v>271</v>
      </c>
      <c r="G9829" t="s">
        <v>13</v>
      </c>
      <c r="H9829" t="s">
        <v>977</v>
      </c>
      <c r="J9829" t="s">
        <v>32118</v>
      </c>
      <c r="K9829" t="s">
        <v>22291</v>
      </c>
      <c r="L9829" t="s">
        <v>22291</v>
      </c>
      <c r="M9829" t="s">
        <v>22291</v>
      </c>
      <c r="N9829" t="str">
        <f t="shared" si="153"/>
        <v>OK</v>
      </c>
      <c r="O9829" t="str">
        <f>IF(OR(Table1_17[[#This Row],[amount]]&lt;$Y$8,Table1_17[[#This Row],[amount]]&gt;$Y$7),"Outlier","Normal")</f>
        <v>Normal</v>
      </c>
      <c r="P9829" t="str">
        <f>IF(OR(Table1_17[[#This Row],[missing_flag]]="Missing",Table1_17[[#This Row],[outlier_flag]]="Outliers"),"Review","Valid")</f>
        <v>Valid</v>
      </c>
    </row>
    <row r="9830" spans="1:16">
      <c r="A9830" t="s">
        <v>21144</v>
      </c>
      <c r="B9830" s="1">
        <v>44630</v>
      </c>
      <c r="C9830">
        <v>188224.43</v>
      </c>
      <c r="D9830" t="s">
        <v>1483</v>
      </c>
      <c r="E9830" t="s">
        <v>1487</v>
      </c>
      <c r="F9830" t="s">
        <v>264</v>
      </c>
      <c r="G9830" t="s">
        <v>29</v>
      </c>
      <c r="H9830" t="s">
        <v>700</v>
      </c>
      <c r="J9830" t="s">
        <v>32119</v>
      </c>
      <c r="K9830" t="s">
        <v>22291</v>
      </c>
      <c r="L9830" t="s">
        <v>22291</v>
      </c>
      <c r="M9830" t="s">
        <v>22291</v>
      </c>
      <c r="N9830" t="str">
        <f t="shared" si="153"/>
        <v>OK</v>
      </c>
      <c r="O9830" t="str">
        <f>IF(OR(Table1_17[[#This Row],[amount]]&lt;$Y$8,Table1_17[[#This Row],[amount]]&gt;$Y$7),"Outlier","Normal")</f>
        <v>Normal</v>
      </c>
      <c r="P9830" t="str">
        <f>IF(OR(Table1_17[[#This Row],[missing_flag]]="Missing",Table1_17[[#This Row],[outlier_flag]]="Outliers"),"Review","Valid")</f>
        <v>Valid</v>
      </c>
    </row>
    <row r="9831" spans="1:16">
      <c r="A9831" t="s">
        <v>21146</v>
      </c>
      <c r="B9831" s="1">
        <v>44838</v>
      </c>
      <c r="C9831">
        <v>205175.54</v>
      </c>
      <c r="D9831" t="s">
        <v>1483</v>
      </c>
      <c r="E9831" t="s">
        <v>1487</v>
      </c>
      <c r="F9831" t="s">
        <v>268</v>
      </c>
      <c r="G9831" t="s">
        <v>17</v>
      </c>
      <c r="H9831" t="s">
        <v>722</v>
      </c>
      <c r="J9831" t="s">
        <v>32120</v>
      </c>
      <c r="K9831" t="s">
        <v>22291</v>
      </c>
      <c r="L9831" t="s">
        <v>22291</v>
      </c>
      <c r="M9831" t="s">
        <v>22291</v>
      </c>
      <c r="N9831" t="str">
        <f t="shared" si="153"/>
        <v>OK</v>
      </c>
      <c r="O9831" t="str">
        <f>IF(OR(Table1_17[[#This Row],[amount]]&lt;$Y$8,Table1_17[[#This Row],[amount]]&gt;$Y$7),"Outlier","Normal")</f>
        <v>Normal</v>
      </c>
      <c r="P9831" t="str">
        <f>IF(OR(Table1_17[[#This Row],[missing_flag]]="Missing",Table1_17[[#This Row],[outlier_flag]]="Outliers"),"Review","Valid")</f>
        <v>Valid</v>
      </c>
    </row>
    <row r="9832" spans="1:16">
      <c r="A9832" t="s">
        <v>21148</v>
      </c>
      <c r="B9832" s="1">
        <v>45099</v>
      </c>
      <c r="C9832">
        <v>21723.52</v>
      </c>
      <c r="D9832" t="s">
        <v>1504</v>
      </c>
      <c r="E9832" t="s">
        <v>1504</v>
      </c>
      <c r="F9832" t="s">
        <v>264</v>
      </c>
      <c r="G9832" t="s">
        <v>29</v>
      </c>
      <c r="J9832" t="s">
        <v>32121</v>
      </c>
      <c r="K9832" t="s">
        <v>22291</v>
      </c>
      <c r="L9832" t="s">
        <v>22291</v>
      </c>
      <c r="M9832" t="s">
        <v>22291</v>
      </c>
      <c r="N9832" t="str">
        <f t="shared" si="153"/>
        <v>OK</v>
      </c>
      <c r="O9832" t="str">
        <f>IF(OR(Table1_17[[#This Row],[amount]]&lt;$Y$8,Table1_17[[#This Row],[amount]]&gt;$Y$7),"Outlier","Normal")</f>
        <v>Normal</v>
      </c>
      <c r="P9832" t="str">
        <f>IF(OR(Table1_17[[#This Row],[missing_flag]]="Missing",Table1_17[[#This Row],[outlier_flag]]="Outliers"),"Review","Valid")</f>
        <v>Valid</v>
      </c>
    </row>
    <row r="9833" spans="1:16">
      <c r="A9833" t="s">
        <v>21150</v>
      </c>
      <c r="B9833" s="1">
        <v>45142</v>
      </c>
      <c r="C9833">
        <v>163818.54</v>
      </c>
      <c r="D9833" t="s">
        <v>1483</v>
      </c>
      <c r="E9833" t="s">
        <v>1487</v>
      </c>
      <c r="F9833" t="s">
        <v>268</v>
      </c>
      <c r="G9833" t="s">
        <v>17</v>
      </c>
      <c r="H9833" t="s">
        <v>696</v>
      </c>
      <c r="J9833" t="s">
        <v>32122</v>
      </c>
      <c r="K9833" t="s">
        <v>22291</v>
      </c>
      <c r="L9833" t="s">
        <v>22291</v>
      </c>
      <c r="M9833" t="s">
        <v>22291</v>
      </c>
      <c r="N9833" t="str">
        <f t="shared" si="153"/>
        <v>OK</v>
      </c>
      <c r="O9833" t="str">
        <f>IF(OR(Table1_17[[#This Row],[amount]]&lt;$Y$8,Table1_17[[#This Row],[amount]]&gt;$Y$7),"Outlier","Normal")</f>
        <v>Normal</v>
      </c>
      <c r="P9833" t="str">
        <f>IF(OR(Table1_17[[#This Row],[missing_flag]]="Missing",Table1_17[[#This Row],[outlier_flag]]="Outliers"),"Review","Valid")</f>
        <v>Valid</v>
      </c>
    </row>
    <row r="9834" spans="1:16">
      <c r="A9834" t="s">
        <v>21152</v>
      </c>
      <c r="B9834" s="1">
        <v>44599</v>
      </c>
      <c r="C9834">
        <v>-24895.75</v>
      </c>
      <c r="D9834" t="s">
        <v>1478</v>
      </c>
      <c r="E9834" t="s">
        <v>20</v>
      </c>
      <c r="F9834" t="s">
        <v>271</v>
      </c>
      <c r="G9834" t="s">
        <v>13</v>
      </c>
      <c r="I9834" t="s">
        <v>171</v>
      </c>
      <c r="J9834" t="s">
        <v>32123</v>
      </c>
      <c r="K9834" t="s">
        <v>22291</v>
      </c>
      <c r="L9834" t="s">
        <v>22291</v>
      </c>
      <c r="M9834" t="s">
        <v>22291</v>
      </c>
      <c r="N9834" t="str">
        <f t="shared" si="153"/>
        <v>OK</v>
      </c>
      <c r="O9834" t="str">
        <f>IF(OR(Table1_17[[#This Row],[amount]]&lt;$Y$8,Table1_17[[#This Row],[amount]]&gt;$Y$7),"Outlier","Normal")</f>
        <v>Normal</v>
      </c>
      <c r="P9834" t="str">
        <f>IF(OR(Table1_17[[#This Row],[missing_flag]]="Missing",Table1_17[[#This Row],[outlier_flag]]="Outliers"),"Review","Valid")</f>
        <v>Valid</v>
      </c>
    </row>
    <row r="9835" spans="1:16">
      <c r="A9835" t="s">
        <v>21154</v>
      </c>
      <c r="B9835" s="1">
        <v>45236</v>
      </c>
      <c r="C9835">
        <v>186529.49</v>
      </c>
      <c r="D9835" t="s">
        <v>1483</v>
      </c>
      <c r="E9835" t="s">
        <v>1499</v>
      </c>
      <c r="F9835" t="s">
        <v>271</v>
      </c>
      <c r="G9835" t="s">
        <v>29</v>
      </c>
      <c r="H9835" t="s">
        <v>730</v>
      </c>
      <c r="J9835" t="s">
        <v>32124</v>
      </c>
      <c r="K9835" t="s">
        <v>22291</v>
      </c>
      <c r="L9835" t="s">
        <v>22291</v>
      </c>
      <c r="M9835" t="s">
        <v>22291</v>
      </c>
      <c r="N9835" t="str">
        <f t="shared" si="153"/>
        <v>OK</v>
      </c>
      <c r="O9835" t="str">
        <f>IF(OR(Table1_17[[#This Row],[amount]]&lt;$Y$8,Table1_17[[#This Row],[amount]]&gt;$Y$7),"Outlier","Normal")</f>
        <v>Normal</v>
      </c>
      <c r="P9835" t="str">
        <f>IF(OR(Table1_17[[#This Row],[missing_flag]]="Missing",Table1_17[[#This Row],[outlier_flag]]="Outliers"),"Review","Valid")</f>
        <v>Valid</v>
      </c>
    </row>
    <row r="9836" spans="1:16">
      <c r="A9836" t="s">
        <v>21156</v>
      </c>
      <c r="B9836" s="1">
        <v>45286</v>
      </c>
      <c r="C9836">
        <v>-22566.22</v>
      </c>
      <c r="D9836" t="s">
        <v>1478</v>
      </c>
      <c r="E9836" t="s">
        <v>36</v>
      </c>
      <c r="F9836" t="s">
        <v>268</v>
      </c>
      <c r="G9836" t="s">
        <v>29</v>
      </c>
      <c r="I9836" t="s">
        <v>75</v>
      </c>
      <c r="J9836" t="s">
        <v>32125</v>
      </c>
      <c r="K9836" t="s">
        <v>22291</v>
      </c>
      <c r="L9836" t="s">
        <v>22291</v>
      </c>
      <c r="M9836" t="s">
        <v>22291</v>
      </c>
      <c r="N9836" t="str">
        <f t="shared" si="153"/>
        <v>OK</v>
      </c>
      <c r="O9836" t="str">
        <f>IF(OR(Table1_17[[#This Row],[amount]]&lt;$Y$8,Table1_17[[#This Row],[amount]]&gt;$Y$7),"Outlier","Normal")</f>
        <v>Normal</v>
      </c>
      <c r="P9836" t="str">
        <f>IF(OR(Table1_17[[#This Row],[missing_flag]]="Missing",Table1_17[[#This Row],[outlier_flag]]="Outliers"),"Review","Valid")</f>
        <v>Valid</v>
      </c>
    </row>
    <row r="9837" spans="1:16">
      <c r="A9837" t="s">
        <v>21158</v>
      </c>
      <c r="B9837" s="1">
        <v>44860</v>
      </c>
      <c r="C9837">
        <v>181627.57</v>
      </c>
      <c r="D9837" t="s">
        <v>1483</v>
      </c>
      <c r="E9837" t="s">
        <v>1499</v>
      </c>
      <c r="F9837" t="s">
        <v>264</v>
      </c>
      <c r="G9837" t="s">
        <v>13</v>
      </c>
      <c r="H9837" t="s">
        <v>1339</v>
      </c>
      <c r="J9837" t="s">
        <v>32126</v>
      </c>
      <c r="K9837" t="s">
        <v>22291</v>
      </c>
      <c r="L9837" t="s">
        <v>22291</v>
      </c>
      <c r="M9837" t="s">
        <v>22291</v>
      </c>
      <c r="N9837" t="str">
        <f t="shared" si="153"/>
        <v>OK</v>
      </c>
      <c r="O9837" t="str">
        <f>IF(OR(Table1_17[[#This Row],[amount]]&lt;$Y$8,Table1_17[[#This Row],[amount]]&gt;$Y$7),"Outlier","Normal")</f>
        <v>Normal</v>
      </c>
      <c r="P9837" t="str">
        <f>IF(OR(Table1_17[[#This Row],[missing_flag]]="Missing",Table1_17[[#This Row],[outlier_flag]]="Outliers"),"Review","Valid")</f>
        <v>Valid</v>
      </c>
    </row>
    <row r="9838" spans="1:16">
      <c r="A9838" t="s">
        <v>21160</v>
      </c>
      <c r="B9838" s="1">
        <v>45150</v>
      </c>
      <c r="C9838">
        <v>197107.88</v>
      </c>
      <c r="D9838" t="s">
        <v>1483</v>
      </c>
      <c r="E9838" t="s">
        <v>1484</v>
      </c>
      <c r="F9838" t="s">
        <v>271</v>
      </c>
      <c r="G9838" t="s">
        <v>17</v>
      </c>
      <c r="H9838" t="s">
        <v>1285</v>
      </c>
      <c r="J9838" t="s">
        <v>32127</v>
      </c>
      <c r="K9838" t="s">
        <v>22291</v>
      </c>
      <c r="L9838" t="s">
        <v>22291</v>
      </c>
      <c r="M9838" t="s">
        <v>22291</v>
      </c>
      <c r="N9838" t="str">
        <f t="shared" si="153"/>
        <v>OK</v>
      </c>
      <c r="O9838" t="str">
        <f>IF(OR(Table1_17[[#This Row],[amount]]&lt;$Y$8,Table1_17[[#This Row],[amount]]&gt;$Y$7),"Outlier","Normal")</f>
        <v>Normal</v>
      </c>
      <c r="P9838" t="str">
        <f>IF(OR(Table1_17[[#This Row],[missing_flag]]="Missing",Table1_17[[#This Row],[outlier_flag]]="Outliers"),"Review","Valid")</f>
        <v>Valid</v>
      </c>
    </row>
    <row r="9839" spans="1:16">
      <c r="A9839" t="s">
        <v>21162</v>
      </c>
      <c r="B9839" s="1">
        <v>44881</v>
      </c>
      <c r="C9839">
        <v>24320.95</v>
      </c>
      <c r="D9839" t="s">
        <v>1504</v>
      </c>
      <c r="E9839" t="s">
        <v>1504</v>
      </c>
      <c r="F9839" t="s">
        <v>271</v>
      </c>
      <c r="G9839" t="s">
        <v>17</v>
      </c>
      <c r="J9839" t="s">
        <v>32128</v>
      </c>
      <c r="K9839" t="s">
        <v>22291</v>
      </c>
      <c r="L9839" t="s">
        <v>22291</v>
      </c>
      <c r="M9839" t="s">
        <v>22291</v>
      </c>
      <c r="N9839" t="str">
        <f t="shared" si="153"/>
        <v>OK</v>
      </c>
      <c r="O9839" t="str">
        <f>IF(OR(Table1_17[[#This Row],[amount]]&lt;$Y$8,Table1_17[[#This Row],[amount]]&gt;$Y$7),"Outlier","Normal")</f>
        <v>Normal</v>
      </c>
      <c r="P9839" t="str">
        <f>IF(OR(Table1_17[[#This Row],[missing_flag]]="Missing",Table1_17[[#This Row],[outlier_flag]]="Outliers"),"Review","Valid")</f>
        <v>Valid</v>
      </c>
    </row>
    <row r="9840" spans="1:16">
      <c r="A9840" t="s">
        <v>21164</v>
      </c>
      <c r="B9840" s="1">
        <v>45222</v>
      </c>
      <c r="C9840">
        <v>219436.88</v>
      </c>
      <c r="D9840" t="s">
        <v>1483</v>
      </c>
      <c r="E9840" t="s">
        <v>1487</v>
      </c>
      <c r="F9840" t="s">
        <v>271</v>
      </c>
      <c r="G9840" t="s">
        <v>8</v>
      </c>
      <c r="H9840" t="s">
        <v>1213</v>
      </c>
      <c r="J9840" t="s">
        <v>32129</v>
      </c>
      <c r="K9840" t="s">
        <v>22291</v>
      </c>
      <c r="L9840" t="s">
        <v>22291</v>
      </c>
      <c r="M9840" t="s">
        <v>22291</v>
      </c>
      <c r="N9840" t="str">
        <f t="shared" si="153"/>
        <v>OK</v>
      </c>
      <c r="O9840" t="str">
        <f>IF(OR(Table1_17[[#This Row],[amount]]&lt;$Y$8,Table1_17[[#This Row],[amount]]&gt;$Y$7),"Outlier","Normal")</f>
        <v>Normal</v>
      </c>
      <c r="P9840" t="str">
        <f>IF(OR(Table1_17[[#This Row],[missing_flag]]="Missing",Table1_17[[#This Row],[outlier_flag]]="Outliers"),"Review","Valid")</f>
        <v>Valid</v>
      </c>
    </row>
    <row r="9841" spans="1:16">
      <c r="A9841" t="s">
        <v>21166</v>
      </c>
      <c r="B9841" s="1">
        <v>44937</v>
      </c>
      <c r="C9841">
        <v>151717.18</v>
      </c>
      <c r="D9841" t="s">
        <v>1483</v>
      </c>
      <c r="E9841" t="s">
        <v>1487</v>
      </c>
      <c r="F9841" t="s">
        <v>264</v>
      </c>
      <c r="G9841" t="s">
        <v>29</v>
      </c>
      <c r="H9841" t="s">
        <v>686</v>
      </c>
      <c r="J9841" t="s">
        <v>32130</v>
      </c>
      <c r="K9841" t="s">
        <v>22291</v>
      </c>
      <c r="L9841" t="s">
        <v>22291</v>
      </c>
      <c r="M9841" t="s">
        <v>22291</v>
      </c>
      <c r="N9841" t="str">
        <f t="shared" si="153"/>
        <v>OK</v>
      </c>
      <c r="O9841" t="str">
        <f>IF(OR(Table1_17[[#This Row],[amount]]&lt;$Y$8,Table1_17[[#This Row],[amount]]&gt;$Y$7),"Outlier","Normal")</f>
        <v>Normal</v>
      </c>
      <c r="P9841" t="str">
        <f>IF(OR(Table1_17[[#This Row],[missing_flag]]="Missing",Table1_17[[#This Row],[outlier_flag]]="Outliers"),"Review","Valid")</f>
        <v>Valid</v>
      </c>
    </row>
    <row r="9842" spans="1:16">
      <c r="A9842" t="s">
        <v>21168</v>
      </c>
      <c r="B9842" s="1">
        <v>44713</v>
      </c>
      <c r="C9842">
        <v>-22630.98</v>
      </c>
      <c r="D9842" t="s">
        <v>1478</v>
      </c>
      <c r="E9842" t="s">
        <v>7</v>
      </c>
      <c r="F9842" t="s">
        <v>268</v>
      </c>
      <c r="G9842" t="s">
        <v>8</v>
      </c>
      <c r="I9842" t="s">
        <v>238</v>
      </c>
      <c r="J9842" t="s">
        <v>32131</v>
      </c>
      <c r="K9842" t="s">
        <v>22291</v>
      </c>
      <c r="L9842" t="s">
        <v>22291</v>
      </c>
      <c r="M9842" t="s">
        <v>22291</v>
      </c>
      <c r="N9842" t="str">
        <f t="shared" si="153"/>
        <v>OK</v>
      </c>
      <c r="O9842" t="str">
        <f>IF(OR(Table1_17[[#This Row],[amount]]&lt;$Y$8,Table1_17[[#This Row],[amount]]&gt;$Y$7),"Outlier","Normal")</f>
        <v>Normal</v>
      </c>
      <c r="P9842" t="str">
        <f>IF(OR(Table1_17[[#This Row],[missing_flag]]="Missing",Table1_17[[#This Row],[outlier_flag]]="Outliers"),"Review","Valid")</f>
        <v>Valid</v>
      </c>
    </row>
    <row r="9843" spans="1:16">
      <c r="A9843" t="s">
        <v>21170</v>
      </c>
      <c r="B9843" s="1">
        <v>44658</v>
      </c>
      <c r="C9843">
        <v>166449.45000000001</v>
      </c>
      <c r="D9843" t="s">
        <v>1483</v>
      </c>
      <c r="E9843" t="s">
        <v>1487</v>
      </c>
      <c r="F9843" t="s">
        <v>271</v>
      </c>
      <c r="G9843" t="s">
        <v>8</v>
      </c>
      <c r="H9843" t="s">
        <v>1121</v>
      </c>
      <c r="J9843" t="s">
        <v>32132</v>
      </c>
      <c r="K9843" t="s">
        <v>22291</v>
      </c>
      <c r="L9843" t="s">
        <v>22291</v>
      </c>
      <c r="M9843" t="s">
        <v>22291</v>
      </c>
      <c r="N9843" t="str">
        <f t="shared" si="153"/>
        <v>OK</v>
      </c>
      <c r="O9843" t="str">
        <f>IF(OR(Table1_17[[#This Row],[amount]]&lt;$Y$8,Table1_17[[#This Row],[amount]]&gt;$Y$7),"Outlier","Normal")</f>
        <v>Normal</v>
      </c>
      <c r="P9843" t="str">
        <f>IF(OR(Table1_17[[#This Row],[missing_flag]]="Missing",Table1_17[[#This Row],[outlier_flag]]="Outliers"),"Review","Valid")</f>
        <v>Valid</v>
      </c>
    </row>
    <row r="9844" spans="1:16">
      <c r="A9844" t="s">
        <v>21172</v>
      </c>
      <c r="B9844" s="1">
        <v>44834</v>
      </c>
      <c r="C9844">
        <v>118728.2</v>
      </c>
      <c r="D9844" t="s">
        <v>1483</v>
      </c>
      <c r="E9844" t="s">
        <v>1487</v>
      </c>
      <c r="F9844" t="s">
        <v>264</v>
      </c>
      <c r="G9844" t="s">
        <v>8</v>
      </c>
      <c r="H9844" t="s">
        <v>1135</v>
      </c>
      <c r="J9844" t="s">
        <v>32133</v>
      </c>
      <c r="K9844" t="s">
        <v>22291</v>
      </c>
      <c r="L9844" t="s">
        <v>22291</v>
      </c>
      <c r="M9844" t="s">
        <v>22291</v>
      </c>
      <c r="N9844" t="str">
        <f t="shared" si="153"/>
        <v>OK</v>
      </c>
      <c r="O9844" t="str">
        <f>IF(OR(Table1_17[[#This Row],[amount]]&lt;$Y$8,Table1_17[[#This Row],[amount]]&gt;$Y$7),"Outlier","Normal")</f>
        <v>Normal</v>
      </c>
      <c r="P9844" t="str">
        <f>IF(OR(Table1_17[[#This Row],[missing_flag]]="Missing",Table1_17[[#This Row],[outlier_flag]]="Outliers"),"Review","Valid")</f>
        <v>Valid</v>
      </c>
    </row>
    <row r="9845" spans="1:16">
      <c r="A9845" t="s">
        <v>21174</v>
      </c>
      <c r="B9845" s="1">
        <v>44951</v>
      </c>
      <c r="C9845">
        <v>-47647.68</v>
      </c>
      <c r="D9845" t="s">
        <v>1478</v>
      </c>
      <c r="E9845" t="s">
        <v>1534</v>
      </c>
      <c r="F9845" t="s">
        <v>268</v>
      </c>
      <c r="G9845" t="s">
        <v>8</v>
      </c>
      <c r="I9845" t="s">
        <v>219</v>
      </c>
      <c r="J9845" t="s">
        <v>32134</v>
      </c>
      <c r="K9845" t="s">
        <v>22291</v>
      </c>
      <c r="L9845" t="s">
        <v>22291</v>
      </c>
      <c r="M9845" t="s">
        <v>22291</v>
      </c>
      <c r="N9845" t="str">
        <f t="shared" si="153"/>
        <v>OK</v>
      </c>
      <c r="O9845" t="str">
        <f>IF(OR(Table1_17[[#This Row],[amount]]&lt;$Y$8,Table1_17[[#This Row],[amount]]&gt;$Y$7),"Outlier","Normal")</f>
        <v>Normal</v>
      </c>
      <c r="P9845" t="str">
        <f>IF(OR(Table1_17[[#This Row],[missing_flag]]="Missing",Table1_17[[#This Row],[outlier_flag]]="Outliers"),"Review","Valid")</f>
        <v>Valid</v>
      </c>
    </row>
    <row r="9846" spans="1:16">
      <c r="A9846" t="s">
        <v>21176</v>
      </c>
      <c r="B9846" s="1">
        <v>45265</v>
      </c>
      <c r="C9846">
        <v>-34115.910000000003</v>
      </c>
      <c r="D9846" t="s">
        <v>1478</v>
      </c>
      <c r="E9846" t="s">
        <v>1496</v>
      </c>
      <c r="F9846" t="s">
        <v>264</v>
      </c>
      <c r="G9846" t="s">
        <v>17</v>
      </c>
      <c r="I9846" t="s">
        <v>240</v>
      </c>
      <c r="J9846" t="s">
        <v>32135</v>
      </c>
      <c r="K9846" t="s">
        <v>22291</v>
      </c>
      <c r="L9846" t="s">
        <v>22291</v>
      </c>
      <c r="M9846" t="s">
        <v>22291</v>
      </c>
      <c r="N9846" t="str">
        <f t="shared" si="153"/>
        <v>OK</v>
      </c>
      <c r="O9846" t="str">
        <f>IF(OR(Table1_17[[#This Row],[amount]]&lt;$Y$8,Table1_17[[#This Row],[amount]]&gt;$Y$7),"Outlier","Normal")</f>
        <v>Normal</v>
      </c>
      <c r="P9846" t="str">
        <f>IF(OR(Table1_17[[#This Row],[missing_flag]]="Missing",Table1_17[[#This Row],[outlier_flag]]="Outliers"),"Review","Valid")</f>
        <v>Valid</v>
      </c>
    </row>
    <row r="9847" spans="1:16">
      <c r="A9847" t="s">
        <v>21178</v>
      </c>
      <c r="B9847" s="1">
        <v>44875</v>
      </c>
      <c r="C9847">
        <v>211103.89</v>
      </c>
      <c r="D9847" t="s">
        <v>1483</v>
      </c>
      <c r="E9847" t="s">
        <v>1487</v>
      </c>
      <c r="F9847" t="s">
        <v>271</v>
      </c>
      <c r="G9847" t="s">
        <v>13</v>
      </c>
      <c r="H9847" t="s">
        <v>1325</v>
      </c>
      <c r="J9847" t="s">
        <v>32136</v>
      </c>
      <c r="K9847" t="s">
        <v>22291</v>
      </c>
      <c r="L9847" t="s">
        <v>22291</v>
      </c>
      <c r="M9847" t="s">
        <v>22291</v>
      </c>
      <c r="N9847" t="str">
        <f t="shared" si="153"/>
        <v>OK</v>
      </c>
      <c r="O9847" t="str">
        <f>IF(OR(Table1_17[[#This Row],[amount]]&lt;$Y$8,Table1_17[[#This Row],[amount]]&gt;$Y$7),"Outlier","Normal")</f>
        <v>Normal</v>
      </c>
      <c r="P9847" t="str">
        <f>IF(OR(Table1_17[[#This Row],[missing_flag]]="Missing",Table1_17[[#This Row],[outlier_flag]]="Outliers"),"Review","Valid")</f>
        <v>Valid</v>
      </c>
    </row>
    <row r="9848" spans="1:16">
      <c r="A9848" t="s">
        <v>21180</v>
      </c>
      <c r="B9848" s="1">
        <v>44697</v>
      </c>
      <c r="C9848">
        <v>-24223.45</v>
      </c>
      <c r="D9848" t="s">
        <v>1478</v>
      </c>
      <c r="E9848" t="s">
        <v>36</v>
      </c>
      <c r="F9848" t="s">
        <v>268</v>
      </c>
      <c r="G9848" t="s">
        <v>8</v>
      </c>
      <c r="I9848" t="s">
        <v>49</v>
      </c>
      <c r="J9848" t="s">
        <v>32137</v>
      </c>
      <c r="K9848" t="s">
        <v>22291</v>
      </c>
      <c r="L9848" t="s">
        <v>22291</v>
      </c>
      <c r="M9848" t="s">
        <v>22291</v>
      </c>
      <c r="N9848" t="str">
        <f t="shared" si="153"/>
        <v>OK</v>
      </c>
      <c r="O9848" t="str">
        <f>IF(OR(Table1_17[[#This Row],[amount]]&lt;$Y$8,Table1_17[[#This Row],[amount]]&gt;$Y$7),"Outlier","Normal")</f>
        <v>Normal</v>
      </c>
      <c r="P9848" t="str">
        <f>IF(OR(Table1_17[[#This Row],[missing_flag]]="Missing",Table1_17[[#This Row],[outlier_flag]]="Outliers"),"Review","Valid")</f>
        <v>Valid</v>
      </c>
    </row>
    <row r="9849" spans="1:16">
      <c r="A9849" t="s">
        <v>21182</v>
      </c>
      <c r="B9849" s="1">
        <v>45249</v>
      </c>
      <c r="C9849">
        <v>185146.98</v>
      </c>
      <c r="D9849" t="s">
        <v>1483</v>
      </c>
      <c r="E9849" t="s">
        <v>1487</v>
      </c>
      <c r="F9849" t="s">
        <v>264</v>
      </c>
      <c r="G9849" t="s">
        <v>29</v>
      </c>
      <c r="H9849" t="s">
        <v>880</v>
      </c>
      <c r="J9849" t="s">
        <v>32138</v>
      </c>
      <c r="K9849" t="s">
        <v>22291</v>
      </c>
      <c r="L9849" t="s">
        <v>22291</v>
      </c>
      <c r="M9849" t="s">
        <v>22291</v>
      </c>
      <c r="N9849" t="str">
        <f t="shared" si="153"/>
        <v>OK</v>
      </c>
      <c r="O9849" t="str">
        <f>IF(OR(Table1_17[[#This Row],[amount]]&lt;$Y$8,Table1_17[[#This Row],[amount]]&gt;$Y$7),"Outlier","Normal")</f>
        <v>Normal</v>
      </c>
      <c r="P9849" t="str">
        <f>IF(OR(Table1_17[[#This Row],[missing_flag]]="Missing",Table1_17[[#This Row],[outlier_flag]]="Outliers"),"Review","Valid")</f>
        <v>Valid</v>
      </c>
    </row>
    <row r="9850" spans="1:16">
      <c r="A9850" t="s">
        <v>21184</v>
      </c>
      <c r="B9850" s="1">
        <v>45275</v>
      </c>
      <c r="C9850">
        <v>209862.39999999999</v>
      </c>
      <c r="D9850" t="s">
        <v>1483</v>
      </c>
      <c r="E9850" t="s">
        <v>1487</v>
      </c>
      <c r="F9850" t="s">
        <v>271</v>
      </c>
      <c r="G9850" t="s">
        <v>29</v>
      </c>
      <c r="H9850" t="s">
        <v>796</v>
      </c>
      <c r="J9850" t="s">
        <v>32139</v>
      </c>
      <c r="K9850" t="s">
        <v>22291</v>
      </c>
      <c r="L9850" t="s">
        <v>22291</v>
      </c>
      <c r="M9850" t="s">
        <v>22291</v>
      </c>
      <c r="N9850" t="str">
        <f t="shared" si="153"/>
        <v>OK</v>
      </c>
      <c r="O9850" t="str">
        <f>IF(OR(Table1_17[[#This Row],[amount]]&lt;$Y$8,Table1_17[[#This Row],[amount]]&gt;$Y$7),"Outlier","Normal")</f>
        <v>Normal</v>
      </c>
      <c r="P9850" t="str">
        <f>IF(OR(Table1_17[[#This Row],[missing_flag]]="Missing",Table1_17[[#This Row],[outlier_flag]]="Outliers"),"Review","Valid")</f>
        <v>Valid</v>
      </c>
    </row>
    <row r="9851" spans="1:16">
      <c r="A9851" t="s">
        <v>21186</v>
      </c>
      <c r="B9851" s="1">
        <v>45005</v>
      </c>
      <c r="C9851">
        <v>162822.01</v>
      </c>
      <c r="D9851" t="s">
        <v>1483</v>
      </c>
      <c r="E9851" t="s">
        <v>1499</v>
      </c>
      <c r="F9851" t="s">
        <v>271</v>
      </c>
      <c r="G9851" t="s">
        <v>13</v>
      </c>
      <c r="H9851" t="s">
        <v>1349</v>
      </c>
      <c r="J9851" t="s">
        <v>32140</v>
      </c>
      <c r="K9851" t="s">
        <v>22291</v>
      </c>
      <c r="L9851" t="s">
        <v>22291</v>
      </c>
      <c r="M9851" t="s">
        <v>22291</v>
      </c>
      <c r="N9851" t="str">
        <f t="shared" si="153"/>
        <v>OK</v>
      </c>
      <c r="O9851" t="str">
        <f>IF(OR(Table1_17[[#This Row],[amount]]&lt;$Y$8,Table1_17[[#This Row],[amount]]&gt;$Y$7),"Outlier","Normal")</f>
        <v>Normal</v>
      </c>
      <c r="P9851" t="str">
        <f>IF(OR(Table1_17[[#This Row],[missing_flag]]="Missing",Table1_17[[#This Row],[outlier_flag]]="Outliers"),"Review","Valid")</f>
        <v>Valid</v>
      </c>
    </row>
    <row r="9852" spans="1:16">
      <c r="A9852" t="s">
        <v>21188</v>
      </c>
      <c r="B9852" s="1">
        <v>45167</v>
      </c>
      <c r="C9852">
        <v>124581.75</v>
      </c>
      <c r="D9852" t="s">
        <v>1483</v>
      </c>
      <c r="E9852" t="s">
        <v>1484</v>
      </c>
      <c r="F9852" t="s">
        <v>268</v>
      </c>
      <c r="G9852" t="s">
        <v>29</v>
      </c>
      <c r="H9852" t="s">
        <v>820</v>
      </c>
      <c r="J9852" t="s">
        <v>32141</v>
      </c>
      <c r="K9852" t="s">
        <v>22291</v>
      </c>
      <c r="L9852" t="s">
        <v>22291</v>
      </c>
      <c r="M9852" t="s">
        <v>22291</v>
      </c>
      <c r="N9852" t="str">
        <f t="shared" si="153"/>
        <v>OK</v>
      </c>
      <c r="O9852" t="str">
        <f>IF(OR(Table1_17[[#This Row],[amount]]&lt;$Y$8,Table1_17[[#This Row],[amount]]&gt;$Y$7),"Outlier","Normal")</f>
        <v>Normal</v>
      </c>
      <c r="P9852" t="str">
        <f>IF(OR(Table1_17[[#This Row],[missing_flag]]="Missing",Table1_17[[#This Row],[outlier_flag]]="Outliers"),"Review","Valid")</f>
        <v>Valid</v>
      </c>
    </row>
    <row r="9853" spans="1:16">
      <c r="A9853" t="s">
        <v>21190</v>
      </c>
      <c r="B9853" s="1">
        <v>44586</v>
      </c>
      <c r="C9853">
        <v>269018.95</v>
      </c>
      <c r="D9853" t="s">
        <v>1483</v>
      </c>
      <c r="E9853" t="s">
        <v>1487</v>
      </c>
      <c r="F9853" t="s">
        <v>271</v>
      </c>
      <c r="G9853" t="s">
        <v>13</v>
      </c>
      <c r="H9853" t="s">
        <v>836</v>
      </c>
      <c r="J9853" t="s">
        <v>32142</v>
      </c>
      <c r="K9853" t="s">
        <v>22291</v>
      </c>
      <c r="L9853" t="s">
        <v>22291</v>
      </c>
      <c r="M9853" t="s">
        <v>22291</v>
      </c>
      <c r="N9853" t="str">
        <f t="shared" si="153"/>
        <v>OK</v>
      </c>
      <c r="O9853" t="str">
        <f>IF(OR(Table1_17[[#This Row],[amount]]&lt;$Y$8,Table1_17[[#This Row],[amount]]&gt;$Y$7),"Outlier","Normal")</f>
        <v>Normal</v>
      </c>
      <c r="P9853" t="str">
        <f>IF(OR(Table1_17[[#This Row],[missing_flag]]="Missing",Table1_17[[#This Row],[outlier_flag]]="Outliers"),"Review","Valid")</f>
        <v>Valid</v>
      </c>
    </row>
    <row r="9854" spans="1:16">
      <c r="A9854" t="s">
        <v>21192</v>
      </c>
      <c r="B9854" s="1">
        <v>44730</v>
      </c>
      <c r="C9854">
        <v>-51358.49</v>
      </c>
      <c r="D9854" t="s">
        <v>1478</v>
      </c>
      <c r="E9854" t="s">
        <v>1496</v>
      </c>
      <c r="F9854" t="s">
        <v>271</v>
      </c>
      <c r="G9854" t="s">
        <v>29</v>
      </c>
      <c r="I9854" t="s">
        <v>14</v>
      </c>
      <c r="J9854" t="s">
        <v>32143</v>
      </c>
      <c r="K9854" t="s">
        <v>22291</v>
      </c>
      <c r="L9854" t="s">
        <v>22291</v>
      </c>
      <c r="M9854" t="s">
        <v>22291</v>
      </c>
      <c r="N9854" t="str">
        <f t="shared" si="153"/>
        <v>OK</v>
      </c>
      <c r="O9854" t="str">
        <f>IF(OR(Table1_17[[#This Row],[amount]]&lt;$Y$8,Table1_17[[#This Row],[amount]]&gt;$Y$7),"Outlier","Normal")</f>
        <v>Normal</v>
      </c>
      <c r="P9854" t="str">
        <f>IF(OR(Table1_17[[#This Row],[missing_flag]]="Missing",Table1_17[[#This Row],[outlier_flag]]="Outliers"),"Review","Valid")</f>
        <v>Valid</v>
      </c>
    </row>
    <row r="9855" spans="1:16">
      <c r="A9855" t="s">
        <v>21194</v>
      </c>
      <c r="B9855" s="1">
        <v>45235</v>
      </c>
      <c r="C9855">
        <v>18573.41</v>
      </c>
      <c r="D9855" t="s">
        <v>1504</v>
      </c>
      <c r="E9855" t="s">
        <v>1504</v>
      </c>
      <c r="F9855" t="s">
        <v>271</v>
      </c>
      <c r="G9855" t="s">
        <v>29</v>
      </c>
      <c r="J9855" t="s">
        <v>32144</v>
      </c>
      <c r="K9855" t="s">
        <v>22291</v>
      </c>
      <c r="L9855" t="s">
        <v>22291</v>
      </c>
      <c r="M9855" t="s">
        <v>22291</v>
      </c>
      <c r="N9855" t="str">
        <f t="shared" si="153"/>
        <v>OK</v>
      </c>
      <c r="O9855" t="str">
        <f>IF(OR(Table1_17[[#This Row],[amount]]&lt;$Y$8,Table1_17[[#This Row],[amount]]&gt;$Y$7),"Outlier","Normal")</f>
        <v>Normal</v>
      </c>
      <c r="P9855" t="str">
        <f>IF(OR(Table1_17[[#This Row],[missing_flag]]="Missing",Table1_17[[#This Row],[outlier_flag]]="Outliers"),"Review","Valid")</f>
        <v>Valid</v>
      </c>
    </row>
    <row r="9856" spans="1:16">
      <c r="A9856" t="s">
        <v>21196</v>
      </c>
      <c r="B9856" s="1">
        <v>45025</v>
      </c>
      <c r="C9856">
        <v>127953.59</v>
      </c>
      <c r="D9856" t="s">
        <v>1483</v>
      </c>
      <c r="E9856" t="s">
        <v>1484</v>
      </c>
      <c r="F9856" t="s">
        <v>268</v>
      </c>
      <c r="G9856" t="s">
        <v>8</v>
      </c>
      <c r="H9856" t="s">
        <v>981</v>
      </c>
      <c r="J9856" t="s">
        <v>32145</v>
      </c>
      <c r="K9856" t="s">
        <v>22291</v>
      </c>
      <c r="L9856" t="s">
        <v>22291</v>
      </c>
      <c r="M9856" t="s">
        <v>22291</v>
      </c>
      <c r="N9856" t="str">
        <f t="shared" si="153"/>
        <v>OK</v>
      </c>
      <c r="O9856" t="str">
        <f>IF(OR(Table1_17[[#This Row],[amount]]&lt;$Y$8,Table1_17[[#This Row],[amount]]&gt;$Y$7),"Outlier","Normal")</f>
        <v>Normal</v>
      </c>
      <c r="P9856" t="str">
        <f>IF(OR(Table1_17[[#This Row],[missing_flag]]="Missing",Table1_17[[#This Row],[outlier_flag]]="Outliers"),"Review","Valid")</f>
        <v>Valid</v>
      </c>
    </row>
    <row r="9857" spans="1:16">
      <c r="A9857" t="s">
        <v>21198</v>
      </c>
      <c r="B9857" s="1">
        <v>45107</v>
      </c>
      <c r="C9857">
        <v>156722.71</v>
      </c>
      <c r="D9857" t="s">
        <v>1483</v>
      </c>
      <c r="E9857" t="s">
        <v>1499</v>
      </c>
      <c r="F9857" t="s">
        <v>268</v>
      </c>
      <c r="G9857" t="s">
        <v>29</v>
      </c>
      <c r="H9857" t="s">
        <v>756</v>
      </c>
      <c r="J9857" t="s">
        <v>32146</v>
      </c>
      <c r="K9857" t="s">
        <v>22291</v>
      </c>
      <c r="L9857" t="s">
        <v>22291</v>
      </c>
      <c r="M9857" t="s">
        <v>22291</v>
      </c>
      <c r="N9857" t="str">
        <f t="shared" si="153"/>
        <v>OK</v>
      </c>
      <c r="O9857" t="str">
        <f>IF(OR(Table1_17[[#This Row],[amount]]&lt;$Y$8,Table1_17[[#This Row],[amount]]&gt;$Y$7),"Outlier","Normal")</f>
        <v>Normal</v>
      </c>
      <c r="P9857" t="str">
        <f>IF(OR(Table1_17[[#This Row],[missing_flag]]="Missing",Table1_17[[#This Row],[outlier_flag]]="Outliers"),"Review","Valid")</f>
        <v>Valid</v>
      </c>
    </row>
    <row r="9858" spans="1:16">
      <c r="A9858" t="s">
        <v>21200</v>
      </c>
      <c r="B9858" s="1">
        <v>44617</v>
      </c>
      <c r="C9858">
        <v>222323.05</v>
      </c>
      <c r="D9858" t="s">
        <v>1483</v>
      </c>
      <c r="E9858" t="s">
        <v>1487</v>
      </c>
      <c r="F9858" t="s">
        <v>268</v>
      </c>
      <c r="G9858" t="s">
        <v>29</v>
      </c>
      <c r="H9858" t="s">
        <v>1171</v>
      </c>
      <c r="J9858" t="s">
        <v>32147</v>
      </c>
      <c r="K9858" t="s">
        <v>22291</v>
      </c>
      <c r="L9858" t="s">
        <v>22291</v>
      </c>
      <c r="M9858" t="s">
        <v>22291</v>
      </c>
      <c r="N9858" t="str">
        <f t="shared" si="153"/>
        <v>OK</v>
      </c>
      <c r="O9858" t="str">
        <f>IF(OR(Table1_17[[#This Row],[amount]]&lt;$Y$8,Table1_17[[#This Row],[amount]]&gt;$Y$7),"Outlier","Normal")</f>
        <v>Normal</v>
      </c>
      <c r="P9858" t="str">
        <f>IF(OR(Table1_17[[#This Row],[missing_flag]]="Missing",Table1_17[[#This Row],[outlier_flag]]="Outliers"),"Review","Valid")</f>
        <v>Valid</v>
      </c>
    </row>
    <row r="9859" spans="1:16">
      <c r="A9859" t="s">
        <v>21202</v>
      </c>
      <c r="B9859" s="1">
        <v>45098</v>
      </c>
      <c r="C9859">
        <v>132415.28</v>
      </c>
      <c r="D9859" t="s">
        <v>1483</v>
      </c>
      <c r="E9859" t="s">
        <v>1487</v>
      </c>
      <c r="F9859" t="s">
        <v>268</v>
      </c>
      <c r="G9859" t="s">
        <v>8</v>
      </c>
      <c r="H9859" t="s">
        <v>1355</v>
      </c>
      <c r="J9859" t="s">
        <v>32148</v>
      </c>
      <c r="K9859" t="s">
        <v>22291</v>
      </c>
      <c r="L9859" t="s">
        <v>22291</v>
      </c>
      <c r="M9859" t="s">
        <v>22291</v>
      </c>
      <c r="N9859" t="str">
        <f t="shared" ref="N9859:N9922" si="154">IF(OR(B9859="",C9859="",D9859="",F9859=""),"Missing","OK")</f>
        <v>OK</v>
      </c>
      <c r="O9859" t="str">
        <f>IF(OR(Table1_17[[#This Row],[amount]]&lt;$Y$8,Table1_17[[#This Row],[amount]]&gt;$Y$7),"Outlier","Normal")</f>
        <v>Normal</v>
      </c>
      <c r="P9859" t="str">
        <f>IF(OR(Table1_17[[#This Row],[missing_flag]]="Missing",Table1_17[[#This Row],[outlier_flag]]="Outliers"),"Review","Valid")</f>
        <v>Valid</v>
      </c>
    </row>
    <row r="9860" spans="1:16">
      <c r="A9860" t="s">
        <v>21204</v>
      </c>
      <c r="B9860" s="1">
        <v>44909</v>
      </c>
      <c r="C9860">
        <v>174330.46</v>
      </c>
      <c r="D9860" t="s">
        <v>1483</v>
      </c>
      <c r="E9860" t="s">
        <v>1499</v>
      </c>
      <c r="F9860" t="s">
        <v>268</v>
      </c>
      <c r="G9860" t="s">
        <v>29</v>
      </c>
      <c r="H9860" t="s">
        <v>1255</v>
      </c>
      <c r="J9860" t="s">
        <v>32149</v>
      </c>
      <c r="K9860" t="s">
        <v>22291</v>
      </c>
      <c r="L9860" t="s">
        <v>22291</v>
      </c>
      <c r="M9860" t="s">
        <v>22291</v>
      </c>
      <c r="N9860" t="str">
        <f t="shared" si="154"/>
        <v>OK</v>
      </c>
      <c r="O9860" t="str">
        <f>IF(OR(Table1_17[[#This Row],[amount]]&lt;$Y$8,Table1_17[[#This Row],[amount]]&gt;$Y$7),"Outlier","Normal")</f>
        <v>Normal</v>
      </c>
      <c r="P9860" t="str">
        <f>IF(OR(Table1_17[[#This Row],[missing_flag]]="Missing",Table1_17[[#This Row],[outlier_flag]]="Outliers"),"Review","Valid")</f>
        <v>Valid</v>
      </c>
    </row>
    <row r="9861" spans="1:16">
      <c r="A9861" t="s">
        <v>21206</v>
      </c>
      <c r="B9861" s="1">
        <v>44801</v>
      </c>
      <c r="C9861">
        <v>-34163.42</v>
      </c>
      <c r="D9861" t="s">
        <v>1478</v>
      </c>
      <c r="E9861" t="s">
        <v>1496</v>
      </c>
      <c r="F9861" t="s">
        <v>264</v>
      </c>
      <c r="G9861" t="s">
        <v>8</v>
      </c>
      <c r="I9861" t="s">
        <v>77</v>
      </c>
      <c r="J9861" t="s">
        <v>32150</v>
      </c>
      <c r="K9861" t="s">
        <v>22291</v>
      </c>
      <c r="L9861" t="s">
        <v>22291</v>
      </c>
      <c r="M9861" t="s">
        <v>22291</v>
      </c>
      <c r="N9861" t="str">
        <f t="shared" si="154"/>
        <v>OK</v>
      </c>
      <c r="O9861" t="str">
        <f>IF(OR(Table1_17[[#This Row],[amount]]&lt;$Y$8,Table1_17[[#This Row],[amount]]&gt;$Y$7),"Outlier","Normal")</f>
        <v>Normal</v>
      </c>
      <c r="P9861" t="str">
        <f>IF(OR(Table1_17[[#This Row],[missing_flag]]="Missing",Table1_17[[#This Row],[outlier_flag]]="Outliers"),"Review","Valid")</f>
        <v>Valid</v>
      </c>
    </row>
    <row r="9862" spans="1:16">
      <c r="A9862" t="s">
        <v>21208</v>
      </c>
      <c r="B9862" s="1">
        <v>45258</v>
      </c>
      <c r="C9862">
        <v>-50835.72</v>
      </c>
      <c r="D9862" t="s">
        <v>1478</v>
      </c>
      <c r="E9862" t="s">
        <v>20</v>
      </c>
      <c r="F9862" t="s">
        <v>271</v>
      </c>
      <c r="G9862" t="s">
        <v>8</v>
      </c>
      <c r="I9862" t="s">
        <v>173</v>
      </c>
      <c r="J9862" t="s">
        <v>32151</v>
      </c>
      <c r="K9862" t="s">
        <v>22291</v>
      </c>
      <c r="L9862" t="s">
        <v>22291</v>
      </c>
      <c r="M9862" t="s">
        <v>22291</v>
      </c>
      <c r="N9862" t="str">
        <f t="shared" si="154"/>
        <v>OK</v>
      </c>
      <c r="O9862" t="str">
        <f>IF(OR(Table1_17[[#This Row],[amount]]&lt;$Y$8,Table1_17[[#This Row],[amount]]&gt;$Y$7),"Outlier","Normal")</f>
        <v>Normal</v>
      </c>
      <c r="P9862" t="str">
        <f>IF(OR(Table1_17[[#This Row],[missing_flag]]="Missing",Table1_17[[#This Row],[outlier_flag]]="Outliers"),"Review","Valid")</f>
        <v>Valid</v>
      </c>
    </row>
    <row r="9863" spans="1:16">
      <c r="A9863" t="s">
        <v>21210</v>
      </c>
      <c r="B9863" s="1">
        <v>44755</v>
      </c>
      <c r="C9863">
        <v>-42069.279999999999</v>
      </c>
      <c r="D9863" t="s">
        <v>1478</v>
      </c>
      <c r="E9863" t="s">
        <v>36</v>
      </c>
      <c r="F9863" t="s">
        <v>268</v>
      </c>
      <c r="G9863" t="s">
        <v>13</v>
      </c>
      <c r="I9863" t="s">
        <v>75</v>
      </c>
      <c r="J9863" t="s">
        <v>32152</v>
      </c>
      <c r="K9863" t="s">
        <v>22291</v>
      </c>
      <c r="L9863" t="s">
        <v>22291</v>
      </c>
      <c r="M9863" t="s">
        <v>22291</v>
      </c>
      <c r="N9863" t="str">
        <f t="shared" si="154"/>
        <v>OK</v>
      </c>
      <c r="O9863" t="str">
        <f>IF(OR(Table1_17[[#This Row],[amount]]&lt;$Y$8,Table1_17[[#This Row],[amount]]&gt;$Y$7),"Outlier","Normal")</f>
        <v>Normal</v>
      </c>
      <c r="P9863" t="str">
        <f>IF(OR(Table1_17[[#This Row],[missing_flag]]="Missing",Table1_17[[#This Row],[outlier_flag]]="Outliers"),"Review","Valid")</f>
        <v>Valid</v>
      </c>
    </row>
    <row r="9864" spans="1:16">
      <c r="A9864" t="s">
        <v>21212</v>
      </c>
      <c r="B9864" s="1">
        <v>44808</v>
      </c>
      <c r="C9864">
        <v>-39107.74</v>
      </c>
      <c r="D9864" t="s">
        <v>1478</v>
      </c>
      <c r="E9864" t="s">
        <v>20</v>
      </c>
      <c r="F9864" t="s">
        <v>264</v>
      </c>
      <c r="G9864" t="s">
        <v>29</v>
      </c>
      <c r="I9864" t="s">
        <v>250</v>
      </c>
      <c r="J9864" t="s">
        <v>32153</v>
      </c>
      <c r="K9864" t="s">
        <v>22291</v>
      </c>
      <c r="L9864" t="s">
        <v>22291</v>
      </c>
      <c r="M9864" t="s">
        <v>22291</v>
      </c>
      <c r="N9864" t="str">
        <f t="shared" si="154"/>
        <v>OK</v>
      </c>
      <c r="O9864" t="str">
        <f>IF(OR(Table1_17[[#This Row],[amount]]&lt;$Y$8,Table1_17[[#This Row],[amount]]&gt;$Y$7),"Outlier","Normal")</f>
        <v>Normal</v>
      </c>
      <c r="P9864" t="str">
        <f>IF(OR(Table1_17[[#This Row],[missing_flag]]="Missing",Table1_17[[#This Row],[outlier_flag]]="Outliers"),"Review","Valid")</f>
        <v>Valid</v>
      </c>
    </row>
    <row r="9865" spans="1:16">
      <c r="A9865" t="s">
        <v>21214</v>
      </c>
      <c r="B9865" s="1">
        <v>44652</v>
      </c>
      <c r="C9865">
        <v>211230.67</v>
      </c>
      <c r="D9865" t="s">
        <v>1483</v>
      </c>
      <c r="E9865" t="s">
        <v>1487</v>
      </c>
      <c r="F9865" t="s">
        <v>264</v>
      </c>
      <c r="G9865" t="s">
        <v>29</v>
      </c>
      <c r="H9865" t="s">
        <v>692</v>
      </c>
      <c r="J9865" t="s">
        <v>32154</v>
      </c>
      <c r="K9865" t="s">
        <v>22291</v>
      </c>
      <c r="L9865" t="s">
        <v>22291</v>
      </c>
      <c r="M9865" t="s">
        <v>22291</v>
      </c>
      <c r="N9865" t="str">
        <f t="shared" si="154"/>
        <v>OK</v>
      </c>
      <c r="O9865" t="str">
        <f>IF(OR(Table1_17[[#This Row],[amount]]&lt;$Y$8,Table1_17[[#This Row],[amount]]&gt;$Y$7),"Outlier","Normal")</f>
        <v>Normal</v>
      </c>
      <c r="P9865" t="str">
        <f>IF(OR(Table1_17[[#This Row],[missing_flag]]="Missing",Table1_17[[#This Row],[outlier_flag]]="Outliers"),"Review","Valid")</f>
        <v>Valid</v>
      </c>
    </row>
    <row r="9866" spans="1:16">
      <c r="A9866" t="s">
        <v>21216</v>
      </c>
      <c r="B9866" s="1">
        <v>45266</v>
      </c>
      <c r="C9866">
        <v>19935.21</v>
      </c>
      <c r="D9866" t="s">
        <v>1924</v>
      </c>
      <c r="E9866" t="s">
        <v>1924</v>
      </c>
      <c r="F9866" t="s">
        <v>264</v>
      </c>
      <c r="G9866" t="s">
        <v>8</v>
      </c>
      <c r="J9866" t="s">
        <v>32155</v>
      </c>
      <c r="K9866" t="s">
        <v>22291</v>
      </c>
      <c r="L9866" t="s">
        <v>22291</v>
      </c>
      <c r="M9866" t="s">
        <v>22291</v>
      </c>
      <c r="N9866" t="str">
        <f t="shared" si="154"/>
        <v>OK</v>
      </c>
      <c r="O9866" t="str">
        <f>IF(OR(Table1_17[[#This Row],[amount]]&lt;$Y$8,Table1_17[[#This Row],[amount]]&gt;$Y$7),"Outlier","Normal")</f>
        <v>Normal</v>
      </c>
      <c r="P9866" t="str">
        <f>IF(OR(Table1_17[[#This Row],[missing_flag]]="Missing",Table1_17[[#This Row],[outlier_flag]]="Outliers"),"Review","Valid")</f>
        <v>Valid</v>
      </c>
    </row>
    <row r="9867" spans="1:16">
      <c r="A9867" t="s">
        <v>21218</v>
      </c>
      <c r="B9867" s="1">
        <v>45181</v>
      </c>
      <c r="C9867">
        <v>-33942.68</v>
      </c>
      <c r="D9867" t="s">
        <v>1478</v>
      </c>
      <c r="E9867" t="s">
        <v>1496</v>
      </c>
      <c r="F9867" t="s">
        <v>268</v>
      </c>
      <c r="G9867" t="s">
        <v>29</v>
      </c>
      <c r="I9867" t="s">
        <v>137</v>
      </c>
      <c r="J9867" t="s">
        <v>32156</v>
      </c>
      <c r="K9867" t="s">
        <v>22291</v>
      </c>
      <c r="L9867" t="s">
        <v>22291</v>
      </c>
      <c r="M9867" t="s">
        <v>22291</v>
      </c>
      <c r="N9867" t="str">
        <f t="shared" si="154"/>
        <v>OK</v>
      </c>
      <c r="O9867" t="str">
        <f>IF(OR(Table1_17[[#This Row],[amount]]&lt;$Y$8,Table1_17[[#This Row],[amount]]&gt;$Y$7),"Outlier","Normal")</f>
        <v>Normal</v>
      </c>
      <c r="P9867" t="str">
        <f>IF(OR(Table1_17[[#This Row],[missing_flag]]="Missing",Table1_17[[#This Row],[outlier_flag]]="Outliers"),"Review","Valid")</f>
        <v>Valid</v>
      </c>
    </row>
    <row r="9868" spans="1:16">
      <c r="A9868" t="s">
        <v>21220</v>
      </c>
      <c r="B9868" s="1">
        <v>44638</v>
      </c>
      <c r="C9868">
        <v>17664.02</v>
      </c>
      <c r="D9868" t="s">
        <v>1587</v>
      </c>
      <c r="E9868" t="s">
        <v>1587</v>
      </c>
      <c r="F9868" t="s">
        <v>271</v>
      </c>
      <c r="G9868" t="s">
        <v>8</v>
      </c>
      <c r="J9868" t="s">
        <v>32157</v>
      </c>
      <c r="K9868" t="s">
        <v>22291</v>
      </c>
      <c r="L9868" t="s">
        <v>22291</v>
      </c>
      <c r="M9868" t="s">
        <v>22291</v>
      </c>
      <c r="N9868" t="str">
        <f t="shared" si="154"/>
        <v>OK</v>
      </c>
      <c r="O9868" t="str">
        <f>IF(OR(Table1_17[[#This Row],[amount]]&lt;$Y$8,Table1_17[[#This Row],[amount]]&gt;$Y$7),"Outlier","Normal")</f>
        <v>Normal</v>
      </c>
      <c r="P9868" t="str">
        <f>IF(OR(Table1_17[[#This Row],[missing_flag]]="Missing",Table1_17[[#This Row],[outlier_flag]]="Outliers"),"Review","Valid")</f>
        <v>Valid</v>
      </c>
    </row>
    <row r="9869" spans="1:16">
      <c r="A9869" t="s">
        <v>21222</v>
      </c>
      <c r="B9869" s="1">
        <v>44667</v>
      </c>
      <c r="C9869">
        <v>166180.93</v>
      </c>
      <c r="D9869" t="s">
        <v>1483</v>
      </c>
      <c r="E9869" t="s">
        <v>1484</v>
      </c>
      <c r="F9869" t="s">
        <v>271</v>
      </c>
      <c r="G9869" t="s">
        <v>13</v>
      </c>
      <c r="H9869" t="s">
        <v>750</v>
      </c>
      <c r="J9869" t="s">
        <v>32158</v>
      </c>
      <c r="K9869" t="s">
        <v>22291</v>
      </c>
      <c r="L9869" t="s">
        <v>22291</v>
      </c>
      <c r="M9869" t="s">
        <v>22291</v>
      </c>
      <c r="N9869" t="str">
        <f t="shared" si="154"/>
        <v>OK</v>
      </c>
      <c r="O9869" t="str">
        <f>IF(OR(Table1_17[[#This Row],[amount]]&lt;$Y$8,Table1_17[[#This Row],[amount]]&gt;$Y$7),"Outlier","Normal")</f>
        <v>Normal</v>
      </c>
      <c r="P9869" t="str">
        <f>IF(OR(Table1_17[[#This Row],[missing_flag]]="Missing",Table1_17[[#This Row],[outlier_flag]]="Outliers"),"Review","Valid")</f>
        <v>Valid</v>
      </c>
    </row>
    <row r="9870" spans="1:16">
      <c r="A9870" t="s">
        <v>21224</v>
      </c>
      <c r="B9870" s="1">
        <v>44604</v>
      </c>
      <c r="C9870">
        <v>141106.54</v>
      </c>
      <c r="D9870" t="s">
        <v>1483</v>
      </c>
      <c r="E9870" t="s">
        <v>1487</v>
      </c>
      <c r="F9870" t="s">
        <v>268</v>
      </c>
      <c r="G9870" t="s">
        <v>8</v>
      </c>
      <c r="H9870" t="s">
        <v>678</v>
      </c>
      <c r="J9870" t="s">
        <v>32159</v>
      </c>
      <c r="K9870" t="s">
        <v>22291</v>
      </c>
      <c r="L9870" t="s">
        <v>22291</v>
      </c>
      <c r="M9870" t="s">
        <v>22291</v>
      </c>
      <c r="N9870" t="str">
        <f t="shared" si="154"/>
        <v>OK</v>
      </c>
      <c r="O9870" t="str">
        <f>IF(OR(Table1_17[[#This Row],[amount]]&lt;$Y$8,Table1_17[[#This Row],[amount]]&gt;$Y$7),"Outlier","Normal")</f>
        <v>Normal</v>
      </c>
      <c r="P9870" t="str">
        <f>IF(OR(Table1_17[[#This Row],[missing_flag]]="Missing",Table1_17[[#This Row],[outlier_flag]]="Outliers"),"Review","Valid")</f>
        <v>Valid</v>
      </c>
    </row>
    <row r="9871" spans="1:16">
      <c r="A9871" t="s">
        <v>21226</v>
      </c>
      <c r="B9871" s="1">
        <v>44619</v>
      </c>
      <c r="C9871">
        <v>-32767.73</v>
      </c>
      <c r="D9871" t="s">
        <v>1478</v>
      </c>
      <c r="E9871" t="s">
        <v>1496</v>
      </c>
      <c r="F9871" t="s">
        <v>268</v>
      </c>
      <c r="G9871" t="s">
        <v>8</v>
      </c>
      <c r="I9871" t="s">
        <v>179</v>
      </c>
      <c r="J9871" t="s">
        <v>32160</v>
      </c>
      <c r="K9871" t="s">
        <v>22291</v>
      </c>
      <c r="L9871" t="s">
        <v>22291</v>
      </c>
      <c r="M9871" t="s">
        <v>22291</v>
      </c>
      <c r="N9871" t="str">
        <f t="shared" si="154"/>
        <v>OK</v>
      </c>
      <c r="O9871" t="str">
        <f>IF(OR(Table1_17[[#This Row],[amount]]&lt;$Y$8,Table1_17[[#This Row],[amount]]&gt;$Y$7),"Outlier","Normal")</f>
        <v>Normal</v>
      </c>
      <c r="P9871" t="str">
        <f>IF(OR(Table1_17[[#This Row],[missing_flag]]="Missing",Table1_17[[#This Row],[outlier_flag]]="Outliers"),"Review","Valid")</f>
        <v>Valid</v>
      </c>
    </row>
    <row r="9872" spans="1:16">
      <c r="A9872" t="s">
        <v>21228</v>
      </c>
      <c r="B9872" s="1">
        <v>44882</v>
      </c>
      <c r="C9872">
        <v>-50803.43</v>
      </c>
      <c r="D9872" t="s">
        <v>1478</v>
      </c>
      <c r="E9872" t="s">
        <v>20</v>
      </c>
      <c r="F9872" t="s">
        <v>268</v>
      </c>
      <c r="G9872" t="s">
        <v>13</v>
      </c>
      <c r="I9872" t="s">
        <v>199</v>
      </c>
      <c r="J9872" t="s">
        <v>32161</v>
      </c>
      <c r="K9872" t="s">
        <v>22291</v>
      </c>
      <c r="L9872" t="s">
        <v>22291</v>
      </c>
      <c r="M9872" t="s">
        <v>22291</v>
      </c>
      <c r="N9872" t="str">
        <f t="shared" si="154"/>
        <v>OK</v>
      </c>
      <c r="O9872" t="str">
        <f>IF(OR(Table1_17[[#This Row],[amount]]&lt;$Y$8,Table1_17[[#This Row],[amount]]&gt;$Y$7),"Outlier","Normal")</f>
        <v>Normal</v>
      </c>
      <c r="P9872" t="str">
        <f>IF(OR(Table1_17[[#This Row],[missing_flag]]="Missing",Table1_17[[#This Row],[outlier_flag]]="Outliers"),"Review","Valid")</f>
        <v>Valid</v>
      </c>
    </row>
    <row r="9873" spans="1:16">
      <c r="A9873" t="s">
        <v>21230</v>
      </c>
      <c r="B9873" s="1">
        <v>44803</v>
      </c>
      <c r="C9873">
        <v>-32923.760000000002</v>
      </c>
      <c r="D9873" t="s">
        <v>1478</v>
      </c>
      <c r="E9873" t="s">
        <v>20</v>
      </c>
      <c r="F9873" t="s">
        <v>271</v>
      </c>
      <c r="G9873" t="s">
        <v>17</v>
      </c>
      <c r="I9873" t="s">
        <v>199</v>
      </c>
      <c r="J9873" t="s">
        <v>32162</v>
      </c>
      <c r="K9873" t="s">
        <v>22291</v>
      </c>
      <c r="L9873" t="s">
        <v>22291</v>
      </c>
      <c r="M9873" t="s">
        <v>22291</v>
      </c>
      <c r="N9873" t="str">
        <f t="shared" si="154"/>
        <v>OK</v>
      </c>
      <c r="O9873" t="str">
        <f>IF(OR(Table1_17[[#This Row],[amount]]&lt;$Y$8,Table1_17[[#This Row],[amount]]&gt;$Y$7),"Outlier","Normal")</f>
        <v>Normal</v>
      </c>
      <c r="P9873" t="str">
        <f>IF(OR(Table1_17[[#This Row],[missing_flag]]="Missing",Table1_17[[#This Row],[outlier_flag]]="Outliers"),"Review","Valid")</f>
        <v>Valid</v>
      </c>
    </row>
    <row r="9874" spans="1:16">
      <c r="A9874" t="s">
        <v>21232</v>
      </c>
      <c r="B9874" s="1">
        <v>44716</v>
      </c>
      <c r="C9874">
        <v>-28185.3</v>
      </c>
      <c r="D9874" t="s">
        <v>1478</v>
      </c>
      <c r="E9874" t="s">
        <v>7</v>
      </c>
      <c r="F9874" t="s">
        <v>268</v>
      </c>
      <c r="G9874" t="s">
        <v>8</v>
      </c>
      <c r="I9874" t="s">
        <v>193</v>
      </c>
      <c r="J9874" t="s">
        <v>32163</v>
      </c>
      <c r="K9874" t="s">
        <v>22291</v>
      </c>
      <c r="L9874" t="s">
        <v>22291</v>
      </c>
      <c r="M9874" t="s">
        <v>22291</v>
      </c>
      <c r="N9874" t="str">
        <f t="shared" si="154"/>
        <v>OK</v>
      </c>
      <c r="O9874" t="str">
        <f>IF(OR(Table1_17[[#This Row],[amount]]&lt;$Y$8,Table1_17[[#This Row],[amount]]&gt;$Y$7),"Outlier","Normal")</f>
        <v>Normal</v>
      </c>
      <c r="P9874" t="str">
        <f>IF(OR(Table1_17[[#This Row],[missing_flag]]="Missing",Table1_17[[#This Row],[outlier_flag]]="Outliers"),"Review","Valid")</f>
        <v>Valid</v>
      </c>
    </row>
    <row r="9875" spans="1:16">
      <c r="A9875" t="s">
        <v>21234</v>
      </c>
      <c r="B9875" s="1">
        <v>44866</v>
      </c>
      <c r="C9875">
        <v>228799.72</v>
      </c>
      <c r="D9875" t="s">
        <v>1483</v>
      </c>
      <c r="E9875" t="s">
        <v>1499</v>
      </c>
      <c r="F9875" t="s">
        <v>264</v>
      </c>
      <c r="G9875" t="s">
        <v>8</v>
      </c>
      <c r="H9875" t="s">
        <v>1137</v>
      </c>
      <c r="J9875" t="s">
        <v>32164</v>
      </c>
      <c r="K9875" t="s">
        <v>22291</v>
      </c>
      <c r="L9875" t="s">
        <v>22291</v>
      </c>
      <c r="M9875" t="s">
        <v>22291</v>
      </c>
      <c r="N9875" t="str">
        <f t="shared" si="154"/>
        <v>OK</v>
      </c>
      <c r="O9875" t="str">
        <f>IF(OR(Table1_17[[#This Row],[amount]]&lt;$Y$8,Table1_17[[#This Row],[amount]]&gt;$Y$7),"Outlier","Normal")</f>
        <v>Normal</v>
      </c>
      <c r="P9875" t="str">
        <f>IF(OR(Table1_17[[#This Row],[missing_flag]]="Missing",Table1_17[[#This Row],[outlier_flag]]="Outliers"),"Review","Valid")</f>
        <v>Valid</v>
      </c>
    </row>
    <row r="9876" spans="1:16">
      <c r="A9876" t="s">
        <v>21236</v>
      </c>
      <c r="B9876" s="1">
        <v>44701</v>
      </c>
      <c r="C9876">
        <v>229292.82</v>
      </c>
      <c r="D9876" t="s">
        <v>1483</v>
      </c>
      <c r="E9876" t="s">
        <v>1499</v>
      </c>
      <c r="F9876" t="s">
        <v>271</v>
      </c>
      <c r="G9876" t="s">
        <v>17</v>
      </c>
      <c r="H9876" t="s">
        <v>1243</v>
      </c>
      <c r="J9876" t="s">
        <v>32165</v>
      </c>
      <c r="K9876" t="s">
        <v>22291</v>
      </c>
      <c r="L9876" t="s">
        <v>22291</v>
      </c>
      <c r="M9876" t="s">
        <v>22291</v>
      </c>
      <c r="N9876" t="str">
        <f t="shared" si="154"/>
        <v>OK</v>
      </c>
      <c r="O9876" t="str">
        <f>IF(OR(Table1_17[[#This Row],[amount]]&lt;$Y$8,Table1_17[[#This Row],[amount]]&gt;$Y$7),"Outlier","Normal")</f>
        <v>Normal</v>
      </c>
      <c r="P9876" t="str">
        <f>IF(OR(Table1_17[[#This Row],[missing_flag]]="Missing",Table1_17[[#This Row],[outlier_flag]]="Outliers"),"Review","Valid")</f>
        <v>Valid</v>
      </c>
    </row>
    <row r="9877" spans="1:16">
      <c r="A9877" t="s">
        <v>21238</v>
      </c>
      <c r="B9877" s="1">
        <v>44667</v>
      </c>
      <c r="C9877">
        <v>92746.97</v>
      </c>
      <c r="D9877" t="s">
        <v>1483</v>
      </c>
      <c r="E9877" t="s">
        <v>1487</v>
      </c>
      <c r="F9877" t="s">
        <v>264</v>
      </c>
      <c r="G9877" t="s">
        <v>13</v>
      </c>
      <c r="H9877" t="s">
        <v>1239</v>
      </c>
      <c r="J9877" t="s">
        <v>32166</v>
      </c>
      <c r="K9877" t="s">
        <v>22291</v>
      </c>
      <c r="L9877" t="s">
        <v>22291</v>
      </c>
      <c r="M9877" t="s">
        <v>22291</v>
      </c>
      <c r="N9877" t="str">
        <f t="shared" si="154"/>
        <v>OK</v>
      </c>
      <c r="O9877" t="str">
        <f>IF(OR(Table1_17[[#This Row],[amount]]&lt;$Y$8,Table1_17[[#This Row],[amount]]&gt;$Y$7),"Outlier","Normal")</f>
        <v>Normal</v>
      </c>
      <c r="P9877" t="str">
        <f>IF(OR(Table1_17[[#This Row],[missing_flag]]="Missing",Table1_17[[#This Row],[outlier_flag]]="Outliers"),"Review","Valid")</f>
        <v>Valid</v>
      </c>
    </row>
    <row r="9878" spans="1:16">
      <c r="A9878" t="s">
        <v>21240</v>
      </c>
      <c r="B9878" s="1">
        <v>44997</v>
      </c>
      <c r="C9878">
        <v>97226.96</v>
      </c>
      <c r="D9878" t="s">
        <v>1483</v>
      </c>
      <c r="E9878" t="s">
        <v>1484</v>
      </c>
      <c r="F9878" t="s">
        <v>268</v>
      </c>
      <c r="G9878" t="s">
        <v>8</v>
      </c>
      <c r="H9878" t="s">
        <v>1053</v>
      </c>
      <c r="J9878" t="s">
        <v>32167</v>
      </c>
      <c r="K9878" t="s">
        <v>22291</v>
      </c>
      <c r="L9878" t="s">
        <v>22291</v>
      </c>
      <c r="M9878" t="s">
        <v>22291</v>
      </c>
      <c r="N9878" t="str">
        <f t="shared" si="154"/>
        <v>OK</v>
      </c>
      <c r="O9878" t="str">
        <f>IF(OR(Table1_17[[#This Row],[amount]]&lt;$Y$8,Table1_17[[#This Row],[amount]]&gt;$Y$7),"Outlier","Normal")</f>
        <v>Normal</v>
      </c>
      <c r="P9878" t="str">
        <f>IF(OR(Table1_17[[#This Row],[missing_flag]]="Missing",Table1_17[[#This Row],[outlier_flag]]="Outliers"),"Review","Valid")</f>
        <v>Valid</v>
      </c>
    </row>
    <row r="9879" spans="1:16">
      <c r="A9879" t="s">
        <v>21242</v>
      </c>
      <c r="B9879" s="1">
        <v>44937</v>
      </c>
      <c r="C9879">
        <v>-41359.22</v>
      </c>
      <c r="D9879" t="s">
        <v>1478</v>
      </c>
      <c r="E9879" t="s">
        <v>1509</v>
      </c>
      <c r="F9879" t="s">
        <v>268</v>
      </c>
      <c r="G9879" t="s">
        <v>29</v>
      </c>
      <c r="I9879" t="s">
        <v>135</v>
      </c>
      <c r="J9879" t="s">
        <v>32168</v>
      </c>
      <c r="K9879" t="s">
        <v>22291</v>
      </c>
      <c r="L9879" t="s">
        <v>22291</v>
      </c>
      <c r="M9879" t="s">
        <v>22291</v>
      </c>
      <c r="N9879" t="str">
        <f t="shared" si="154"/>
        <v>OK</v>
      </c>
      <c r="O9879" t="str">
        <f>IF(OR(Table1_17[[#This Row],[amount]]&lt;$Y$8,Table1_17[[#This Row],[amount]]&gt;$Y$7),"Outlier","Normal")</f>
        <v>Normal</v>
      </c>
      <c r="P9879" t="str">
        <f>IF(OR(Table1_17[[#This Row],[missing_flag]]="Missing",Table1_17[[#This Row],[outlier_flag]]="Outliers"),"Review","Valid")</f>
        <v>Valid</v>
      </c>
    </row>
    <row r="9880" spans="1:16">
      <c r="A9880" t="s">
        <v>21244</v>
      </c>
      <c r="B9880" s="1">
        <v>45279</v>
      </c>
      <c r="C9880">
        <v>157253.79999999999</v>
      </c>
      <c r="D9880" t="s">
        <v>1483</v>
      </c>
      <c r="E9880" t="s">
        <v>1484</v>
      </c>
      <c r="F9880" t="s">
        <v>268</v>
      </c>
      <c r="G9880" t="s">
        <v>17</v>
      </c>
      <c r="H9880" t="s">
        <v>1045</v>
      </c>
      <c r="J9880" t="s">
        <v>32169</v>
      </c>
      <c r="K9880" t="s">
        <v>22291</v>
      </c>
      <c r="L9880" t="s">
        <v>22291</v>
      </c>
      <c r="M9880" t="s">
        <v>22291</v>
      </c>
      <c r="N9880" t="str">
        <f t="shared" si="154"/>
        <v>OK</v>
      </c>
      <c r="O9880" t="str">
        <f>IF(OR(Table1_17[[#This Row],[amount]]&lt;$Y$8,Table1_17[[#This Row],[amount]]&gt;$Y$7),"Outlier","Normal")</f>
        <v>Normal</v>
      </c>
      <c r="P9880" t="str">
        <f>IF(OR(Table1_17[[#This Row],[missing_flag]]="Missing",Table1_17[[#This Row],[outlier_flag]]="Outliers"),"Review","Valid")</f>
        <v>Valid</v>
      </c>
    </row>
    <row r="9881" spans="1:16">
      <c r="A9881" t="s">
        <v>21246</v>
      </c>
      <c r="B9881" s="1">
        <v>45251</v>
      </c>
      <c r="C9881">
        <v>50693.59</v>
      </c>
      <c r="D9881" t="s">
        <v>1483</v>
      </c>
      <c r="E9881" t="s">
        <v>1484</v>
      </c>
      <c r="F9881" t="s">
        <v>268</v>
      </c>
      <c r="G9881" t="s">
        <v>17</v>
      </c>
      <c r="H9881" t="s">
        <v>1067</v>
      </c>
      <c r="J9881" t="s">
        <v>32170</v>
      </c>
      <c r="K9881" t="s">
        <v>22291</v>
      </c>
      <c r="L9881" t="s">
        <v>22291</v>
      </c>
      <c r="M9881" t="s">
        <v>22291</v>
      </c>
      <c r="N9881" t="str">
        <f t="shared" si="154"/>
        <v>OK</v>
      </c>
      <c r="O9881" t="str">
        <f>IF(OR(Table1_17[[#This Row],[amount]]&lt;$Y$8,Table1_17[[#This Row],[amount]]&gt;$Y$7),"Outlier","Normal")</f>
        <v>Normal</v>
      </c>
      <c r="P9881" t="str">
        <f>IF(OR(Table1_17[[#This Row],[missing_flag]]="Missing",Table1_17[[#This Row],[outlier_flag]]="Outliers"),"Review","Valid")</f>
        <v>Valid</v>
      </c>
    </row>
    <row r="9882" spans="1:16">
      <c r="A9882" t="s">
        <v>21248</v>
      </c>
      <c r="B9882" s="1">
        <v>44947</v>
      </c>
      <c r="C9882">
        <v>-41070.300000000003</v>
      </c>
      <c r="D9882" t="s">
        <v>1478</v>
      </c>
      <c r="E9882" t="s">
        <v>1534</v>
      </c>
      <c r="F9882" t="s">
        <v>271</v>
      </c>
      <c r="G9882" t="s">
        <v>29</v>
      </c>
      <c r="I9882" t="s">
        <v>93</v>
      </c>
      <c r="J9882" t="s">
        <v>32171</v>
      </c>
      <c r="K9882" t="s">
        <v>22291</v>
      </c>
      <c r="L9882" t="s">
        <v>22291</v>
      </c>
      <c r="M9882" t="s">
        <v>22291</v>
      </c>
      <c r="N9882" t="str">
        <f t="shared" si="154"/>
        <v>OK</v>
      </c>
      <c r="O9882" t="str">
        <f>IF(OR(Table1_17[[#This Row],[amount]]&lt;$Y$8,Table1_17[[#This Row],[amount]]&gt;$Y$7),"Outlier","Normal")</f>
        <v>Normal</v>
      </c>
      <c r="P9882" t="str">
        <f>IF(OR(Table1_17[[#This Row],[missing_flag]]="Missing",Table1_17[[#This Row],[outlier_flag]]="Outliers"),"Review","Valid")</f>
        <v>Valid</v>
      </c>
    </row>
    <row r="9883" spans="1:16">
      <c r="A9883" t="s">
        <v>21250</v>
      </c>
      <c r="B9883" s="1">
        <v>44982</v>
      </c>
      <c r="C9883">
        <v>97660.88</v>
      </c>
      <c r="D9883" t="s">
        <v>1483</v>
      </c>
      <c r="E9883" t="s">
        <v>1499</v>
      </c>
      <c r="F9883" t="s">
        <v>271</v>
      </c>
      <c r="G9883" t="s">
        <v>13</v>
      </c>
      <c r="H9883" t="s">
        <v>1211</v>
      </c>
      <c r="J9883" t="s">
        <v>32172</v>
      </c>
      <c r="K9883" t="s">
        <v>22291</v>
      </c>
      <c r="L9883" t="s">
        <v>22291</v>
      </c>
      <c r="M9883" t="s">
        <v>22291</v>
      </c>
      <c r="N9883" t="str">
        <f t="shared" si="154"/>
        <v>OK</v>
      </c>
      <c r="O9883" t="str">
        <f>IF(OR(Table1_17[[#This Row],[amount]]&lt;$Y$8,Table1_17[[#This Row],[amount]]&gt;$Y$7),"Outlier","Normal")</f>
        <v>Normal</v>
      </c>
      <c r="P9883" t="str">
        <f>IF(OR(Table1_17[[#This Row],[missing_flag]]="Missing",Table1_17[[#This Row],[outlier_flag]]="Outliers"),"Review","Valid")</f>
        <v>Valid</v>
      </c>
    </row>
    <row r="9884" spans="1:16">
      <c r="A9884" t="s">
        <v>21252</v>
      </c>
      <c r="B9884" s="1">
        <v>45183</v>
      </c>
      <c r="C9884">
        <v>222315.32</v>
      </c>
      <c r="D9884" t="s">
        <v>1483</v>
      </c>
      <c r="E9884" t="s">
        <v>1487</v>
      </c>
      <c r="F9884" t="s">
        <v>271</v>
      </c>
      <c r="G9884" t="s">
        <v>29</v>
      </c>
      <c r="H9884" t="s">
        <v>814</v>
      </c>
      <c r="J9884" t="s">
        <v>32173</v>
      </c>
      <c r="K9884" t="s">
        <v>22291</v>
      </c>
      <c r="L9884" t="s">
        <v>22291</v>
      </c>
      <c r="M9884" t="s">
        <v>22291</v>
      </c>
      <c r="N9884" t="str">
        <f t="shared" si="154"/>
        <v>OK</v>
      </c>
      <c r="O9884" t="str">
        <f>IF(OR(Table1_17[[#This Row],[amount]]&lt;$Y$8,Table1_17[[#This Row],[amount]]&gt;$Y$7),"Outlier","Normal")</f>
        <v>Normal</v>
      </c>
      <c r="P9884" t="str">
        <f>IF(OR(Table1_17[[#This Row],[missing_flag]]="Missing",Table1_17[[#This Row],[outlier_flag]]="Outliers"),"Review","Valid")</f>
        <v>Valid</v>
      </c>
    </row>
    <row r="9885" spans="1:16">
      <c r="A9885" t="s">
        <v>21254</v>
      </c>
      <c r="B9885" s="1">
        <v>44684</v>
      </c>
      <c r="C9885">
        <v>229910.05</v>
      </c>
      <c r="D9885" t="s">
        <v>1483</v>
      </c>
      <c r="E9885" t="s">
        <v>1499</v>
      </c>
      <c r="F9885" t="s">
        <v>268</v>
      </c>
      <c r="G9885" t="s">
        <v>8</v>
      </c>
      <c r="H9885" t="s">
        <v>854</v>
      </c>
      <c r="J9885" t="s">
        <v>32174</v>
      </c>
      <c r="K9885" t="s">
        <v>22291</v>
      </c>
      <c r="L9885" t="s">
        <v>22291</v>
      </c>
      <c r="M9885" t="s">
        <v>22291</v>
      </c>
      <c r="N9885" t="str">
        <f t="shared" si="154"/>
        <v>OK</v>
      </c>
      <c r="O9885" t="str">
        <f>IF(OR(Table1_17[[#This Row],[amount]]&lt;$Y$8,Table1_17[[#This Row],[amount]]&gt;$Y$7),"Outlier","Normal")</f>
        <v>Normal</v>
      </c>
      <c r="P9885" t="str">
        <f>IF(OR(Table1_17[[#This Row],[missing_flag]]="Missing",Table1_17[[#This Row],[outlier_flag]]="Outliers"),"Review","Valid")</f>
        <v>Valid</v>
      </c>
    </row>
    <row r="9886" spans="1:16">
      <c r="A9886" t="s">
        <v>21256</v>
      </c>
      <c r="B9886" s="1">
        <v>45036</v>
      </c>
      <c r="C9886">
        <v>-58998.8</v>
      </c>
      <c r="D9886" t="s">
        <v>1478</v>
      </c>
      <c r="E9886" t="s">
        <v>7</v>
      </c>
      <c r="F9886" t="s">
        <v>268</v>
      </c>
      <c r="G9886" t="s">
        <v>29</v>
      </c>
      <c r="I9886" t="s">
        <v>79</v>
      </c>
      <c r="J9886" t="s">
        <v>32175</v>
      </c>
      <c r="K9886" t="s">
        <v>22291</v>
      </c>
      <c r="L9886" t="s">
        <v>22291</v>
      </c>
      <c r="M9886" t="s">
        <v>22291</v>
      </c>
      <c r="N9886" t="str">
        <f t="shared" si="154"/>
        <v>OK</v>
      </c>
      <c r="O9886" t="str">
        <f>IF(OR(Table1_17[[#This Row],[amount]]&lt;$Y$8,Table1_17[[#This Row],[amount]]&gt;$Y$7),"Outlier","Normal")</f>
        <v>Normal</v>
      </c>
      <c r="P9886" t="str">
        <f>IF(OR(Table1_17[[#This Row],[missing_flag]]="Missing",Table1_17[[#This Row],[outlier_flag]]="Outliers"),"Review","Valid")</f>
        <v>Valid</v>
      </c>
    </row>
    <row r="9887" spans="1:16">
      <c r="A9887" t="s">
        <v>21258</v>
      </c>
      <c r="B9887" s="1">
        <v>45266</v>
      </c>
      <c r="C9887">
        <v>140133.10999999999</v>
      </c>
      <c r="D9887" t="s">
        <v>1483</v>
      </c>
      <c r="E9887" t="s">
        <v>1484</v>
      </c>
      <c r="F9887" t="s">
        <v>268</v>
      </c>
      <c r="G9887" t="s">
        <v>8</v>
      </c>
      <c r="H9887" t="s">
        <v>1007</v>
      </c>
      <c r="J9887" t="s">
        <v>32176</v>
      </c>
      <c r="K9887" t="s">
        <v>22291</v>
      </c>
      <c r="L9887" t="s">
        <v>22291</v>
      </c>
      <c r="M9887" t="s">
        <v>22291</v>
      </c>
      <c r="N9887" t="str">
        <f t="shared" si="154"/>
        <v>OK</v>
      </c>
      <c r="O9887" t="str">
        <f>IF(OR(Table1_17[[#This Row],[amount]]&lt;$Y$8,Table1_17[[#This Row],[amount]]&gt;$Y$7),"Outlier","Normal")</f>
        <v>Normal</v>
      </c>
      <c r="P9887" t="str">
        <f>IF(OR(Table1_17[[#This Row],[missing_flag]]="Missing",Table1_17[[#This Row],[outlier_flag]]="Outliers"),"Review","Valid")</f>
        <v>Valid</v>
      </c>
    </row>
    <row r="9888" spans="1:16">
      <c r="A9888" t="s">
        <v>21260</v>
      </c>
      <c r="B9888" s="1">
        <v>44619</v>
      </c>
      <c r="C9888">
        <v>-51242.67</v>
      </c>
      <c r="D9888" t="s">
        <v>1478</v>
      </c>
      <c r="E9888" t="s">
        <v>7</v>
      </c>
      <c r="F9888" t="s">
        <v>268</v>
      </c>
      <c r="G9888" t="s">
        <v>17</v>
      </c>
      <c r="I9888" t="s">
        <v>79</v>
      </c>
      <c r="J9888" t="s">
        <v>32177</v>
      </c>
      <c r="K9888" t="s">
        <v>22291</v>
      </c>
      <c r="L9888" t="s">
        <v>22291</v>
      </c>
      <c r="M9888" t="s">
        <v>22291</v>
      </c>
      <c r="N9888" t="str">
        <f t="shared" si="154"/>
        <v>OK</v>
      </c>
      <c r="O9888" t="str">
        <f>IF(OR(Table1_17[[#This Row],[amount]]&lt;$Y$8,Table1_17[[#This Row],[amount]]&gt;$Y$7),"Outlier","Normal")</f>
        <v>Normal</v>
      </c>
      <c r="P9888" t="str">
        <f>IF(OR(Table1_17[[#This Row],[missing_flag]]="Missing",Table1_17[[#This Row],[outlier_flag]]="Outliers"),"Review","Valid")</f>
        <v>Valid</v>
      </c>
    </row>
    <row r="9889" spans="1:16">
      <c r="A9889" t="s">
        <v>21262</v>
      </c>
      <c r="B9889" s="1">
        <v>44842</v>
      </c>
      <c r="C9889">
        <v>79086.22</v>
      </c>
      <c r="D9889" t="s">
        <v>1483</v>
      </c>
      <c r="E9889" t="s">
        <v>1499</v>
      </c>
      <c r="F9889" t="s">
        <v>264</v>
      </c>
      <c r="G9889" t="s">
        <v>8</v>
      </c>
      <c r="H9889" t="s">
        <v>1385</v>
      </c>
      <c r="J9889" t="s">
        <v>32178</v>
      </c>
      <c r="K9889" t="s">
        <v>22291</v>
      </c>
      <c r="L9889" t="s">
        <v>22291</v>
      </c>
      <c r="M9889" t="s">
        <v>22291</v>
      </c>
      <c r="N9889" t="str">
        <f t="shared" si="154"/>
        <v>OK</v>
      </c>
      <c r="O9889" t="str">
        <f>IF(OR(Table1_17[[#This Row],[amount]]&lt;$Y$8,Table1_17[[#This Row],[amount]]&gt;$Y$7),"Outlier","Normal")</f>
        <v>Normal</v>
      </c>
      <c r="P9889" t="str">
        <f>IF(OR(Table1_17[[#This Row],[missing_flag]]="Missing",Table1_17[[#This Row],[outlier_flag]]="Outliers"),"Review","Valid")</f>
        <v>Valid</v>
      </c>
    </row>
    <row r="9890" spans="1:16">
      <c r="A9890" t="s">
        <v>21264</v>
      </c>
      <c r="B9890" s="1">
        <v>44678</v>
      </c>
      <c r="C9890">
        <v>-35971.879999999997</v>
      </c>
      <c r="D9890" t="s">
        <v>1478</v>
      </c>
      <c r="E9890" t="s">
        <v>1534</v>
      </c>
      <c r="F9890" t="s">
        <v>271</v>
      </c>
      <c r="G9890" t="s">
        <v>13</v>
      </c>
      <c r="I9890" t="s">
        <v>51</v>
      </c>
      <c r="J9890" t="s">
        <v>32179</v>
      </c>
      <c r="K9890" t="s">
        <v>22291</v>
      </c>
      <c r="L9890" t="s">
        <v>22291</v>
      </c>
      <c r="M9890" t="s">
        <v>22291</v>
      </c>
      <c r="N9890" t="str">
        <f t="shared" si="154"/>
        <v>OK</v>
      </c>
      <c r="O9890" t="str">
        <f>IF(OR(Table1_17[[#This Row],[amount]]&lt;$Y$8,Table1_17[[#This Row],[amount]]&gt;$Y$7),"Outlier","Normal")</f>
        <v>Normal</v>
      </c>
      <c r="P9890" t="str">
        <f>IF(OR(Table1_17[[#This Row],[missing_flag]]="Missing",Table1_17[[#This Row],[outlier_flag]]="Outliers"),"Review","Valid")</f>
        <v>Valid</v>
      </c>
    </row>
    <row r="9891" spans="1:16">
      <c r="A9891" t="s">
        <v>21266</v>
      </c>
      <c r="B9891" s="1">
        <v>44822</v>
      </c>
      <c r="C9891">
        <v>-37891.64</v>
      </c>
      <c r="D9891" t="s">
        <v>1478</v>
      </c>
      <c r="E9891" t="s">
        <v>20</v>
      </c>
      <c r="F9891" t="s">
        <v>271</v>
      </c>
      <c r="G9891" t="s">
        <v>8</v>
      </c>
      <c r="I9891" t="s">
        <v>213</v>
      </c>
      <c r="J9891" t="s">
        <v>32180</v>
      </c>
      <c r="K9891" t="s">
        <v>22291</v>
      </c>
      <c r="L9891" t="s">
        <v>22291</v>
      </c>
      <c r="M9891" t="s">
        <v>22291</v>
      </c>
      <c r="N9891" t="str">
        <f t="shared" si="154"/>
        <v>OK</v>
      </c>
      <c r="O9891" t="str">
        <f>IF(OR(Table1_17[[#This Row],[amount]]&lt;$Y$8,Table1_17[[#This Row],[amount]]&gt;$Y$7),"Outlier","Normal")</f>
        <v>Normal</v>
      </c>
      <c r="P9891" t="str">
        <f>IF(OR(Table1_17[[#This Row],[missing_flag]]="Missing",Table1_17[[#This Row],[outlier_flag]]="Outliers"),"Review","Valid")</f>
        <v>Valid</v>
      </c>
    </row>
    <row r="9892" spans="1:16">
      <c r="A9892" t="s">
        <v>21268</v>
      </c>
      <c r="B9892" s="1">
        <v>45229</v>
      </c>
      <c r="C9892">
        <v>-46051.92</v>
      </c>
      <c r="D9892" t="s">
        <v>1478</v>
      </c>
      <c r="E9892" t="s">
        <v>36</v>
      </c>
      <c r="F9892" t="s">
        <v>268</v>
      </c>
      <c r="G9892" t="s">
        <v>13</v>
      </c>
      <c r="I9892" t="s">
        <v>73</v>
      </c>
      <c r="J9892" t="s">
        <v>32181</v>
      </c>
      <c r="K9892" t="s">
        <v>22291</v>
      </c>
      <c r="L9892" t="s">
        <v>22291</v>
      </c>
      <c r="M9892" t="s">
        <v>22291</v>
      </c>
      <c r="N9892" t="str">
        <f t="shared" si="154"/>
        <v>OK</v>
      </c>
      <c r="O9892" t="str">
        <f>IF(OR(Table1_17[[#This Row],[amount]]&lt;$Y$8,Table1_17[[#This Row],[amount]]&gt;$Y$7),"Outlier","Normal")</f>
        <v>Normal</v>
      </c>
      <c r="P9892" t="str">
        <f>IF(OR(Table1_17[[#This Row],[missing_flag]]="Missing",Table1_17[[#This Row],[outlier_flag]]="Outliers"),"Review","Valid")</f>
        <v>Valid</v>
      </c>
    </row>
    <row r="9893" spans="1:16">
      <c r="A9893" t="s">
        <v>21270</v>
      </c>
      <c r="B9893" s="1">
        <v>44620</v>
      </c>
      <c r="C9893">
        <v>10261.1</v>
      </c>
      <c r="D9893" t="s">
        <v>1587</v>
      </c>
      <c r="E9893" t="s">
        <v>1587</v>
      </c>
      <c r="F9893" t="s">
        <v>271</v>
      </c>
      <c r="G9893" t="s">
        <v>8</v>
      </c>
      <c r="J9893" t="s">
        <v>32182</v>
      </c>
      <c r="K9893" t="s">
        <v>22291</v>
      </c>
      <c r="L9893" t="s">
        <v>22291</v>
      </c>
      <c r="M9893" t="s">
        <v>22291</v>
      </c>
      <c r="N9893" t="str">
        <f t="shared" si="154"/>
        <v>OK</v>
      </c>
      <c r="O9893" t="str">
        <f>IF(OR(Table1_17[[#This Row],[amount]]&lt;$Y$8,Table1_17[[#This Row],[amount]]&gt;$Y$7),"Outlier","Normal")</f>
        <v>Normal</v>
      </c>
      <c r="P9893" t="str">
        <f>IF(OR(Table1_17[[#This Row],[missing_flag]]="Missing",Table1_17[[#This Row],[outlier_flag]]="Outliers"),"Review","Valid")</f>
        <v>Valid</v>
      </c>
    </row>
    <row r="9894" spans="1:16">
      <c r="A9894" t="s">
        <v>21272</v>
      </c>
      <c r="B9894" s="1">
        <v>45127</v>
      </c>
      <c r="C9894">
        <v>16904.18</v>
      </c>
      <c r="D9894" t="s">
        <v>1924</v>
      </c>
      <c r="E9894" t="s">
        <v>1924</v>
      </c>
      <c r="F9894" t="s">
        <v>271</v>
      </c>
      <c r="G9894" t="s">
        <v>29</v>
      </c>
      <c r="J9894" t="s">
        <v>32183</v>
      </c>
      <c r="K9894" t="s">
        <v>22291</v>
      </c>
      <c r="L9894" t="s">
        <v>22291</v>
      </c>
      <c r="M9894" t="s">
        <v>22291</v>
      </c>
      <c r="N9894" t="str">
        <f t="shared" si="154"/>
        <v>OK</v>
      </c>
      <c r="O9894" t="str">
        <f>IF(OR(Table1_17[[#This Row],[amount]]&lt;$Y$8,Table1_17[[#This Row],[amount]]&gt;$Y$7),"Outlier","Normal")</f>
        <v>Normal</v>
      </c>
      <c r="P9894" t="str">
        <f>IF(OR(Table1_17[[#This Row],[missing_flag]]="Missing",Table1_17[[#This Row],[outlier_flag]]="Outliers"),"Review","Valid")</f>
        <v>Valid</v>
      </c>
    </row>
    <row r="9895" spans="1:16">
      <c r="A9895" t="s">
        <v>21274</v>
      </c>
      <c r="B9895" s="1">
        <v>44964</v>
      </c>
      <c r="C9895">
        <v>138438.04999999999</v>
      </c>
      <c r="D9895" t="s">
        <v>1483</v>
      </c>
      <c r="E9895" t="s">
        <v>1484</v>
      </c>
      <c r="F9895" t="s">
        <v>271</v>
      </c>
      <c r="G9895" t="s">
        <v>13</v>
      </c>
      <c r="H9895" t="s">
        <v>981</v>
      </c>
      <c r="J9895" t="s">
        <v>32184</v>
      </c>
      <c r="K9895" t="s">
        <v>22291</v>
      </c>
      <c r="L9895" t="s">
        <v>22291</v>
      </c>
      <c r="M9895" t="s">
        <v>22291</v>
      </c>
      <c r="N9895" t="str">
        <f t="shared" si="154"/>
        <v>OK</v>
      </c>
      <c r="O9895" t="str">
        <f>IF(OR(Table1_17[[#This Row],[amount]]&lt;$Y$8,Table1_17[[#This Row],[amount]]&gt;$Y$7),"Outlier","Normal")</f>
        <v>Normal</v>
      </c>
      <c r="P9895" t="str">
        <f>IF(OR(Table1_17[[#This Row],[missing_flag]]="Missing",Table1_17[[#This Row],[outlier_flag]]="Outliers"),"Review","Valid")</f>
        <v>Valid</v>
      </c>
    </row>
    <row r="9896" spans="1:16">
      <c r="A9896" t="s">
        <v>21276</v>
      </c>
      <c r="B9896" s="1">
        <v>45068</v>
      </c>
      <c r="C9896">
        <v>163433.07</v>
      </c>
      <c r="D9896" t="s">
        <v>1483</v>
      </c>
      <c r="E9896" t="s">
        <v>1487</v>
      </c>
      <c r="F9896" t="s">
        <v>264</v>
      </c>
      <c r="G9896" t="s">
        <v>8</v>
      </c>
      <c r="H9896" t="s">
        <v>1001</v>
      </c>
      <c r="J9896" t="s">
        <v>32185</v>
      </c>
      <c r="K9896" t="s">
        <v>22291</v>
      </c>
      <c r="L9896" t="s">
        <v>22291</v>
      </c>
      <c r="M9896" t="s">
        <v>22291</v>
      </c>
      <c r="N9896" t="str">
        <f t="shared" si="154"/>
        <v>OK</v>
      </c>
      <c r="O9896" t="str">
        <f>IF(OR(Table1_17[[#This Row],[amount]]&lt;$Y$8,Table1_17[[#This Row],[amount]]&gt;$Y$7),"Outlier","Normal")</f>
        <v>Normal</v>
      </c>
      <c r="P9896" t="str">
        <f>IF(OR(Table1_17[[#This Row],[missing_flag]]="Missing",Table1_17[[#This Row],[outlier_flag]]="Outliers"),"Review","Valid")</f>
        <v>Valid</v>
      </c>
    </row>
    <row r="9897" spans="1:16">
      <c r="A9897" t="s">
        <v>21278</v>
      </c>
      <c r="B9897" s="1">
        <v>44921</v>
      </c>
      <c r="C9897">
        <v>157360.85</v>
      </c>
      <c r="D9897" t="s">
        <v>1483</v>
      </c>
      <c r="E9897" t="s">
        <v>1499</v>
      </c>
      <c r="F9897" t="s">
        <v>268</v>
      </c>
      <c r="G9897" t="s">
        <v>8</v>
      </c>
      <c r="H9897" t="s">
        <v>1007</v>
      </c>
      <c r="J9897" t="s">
        <v>32186</v>
      </c>
      <c r="K9897" t="s">
        <v>22291</v>
      </c>
      <c r="L9897" t="s">
        <v>22291</v>
      </c>
      <c r="M9897" t="s">
        <v>22291</v>
      </c>
      <c r="N9897" t="str">
        <f t="shared" si="154"/>
        <v>OK</v>
      </c>
      <c r="O9897" t="str">
        <f>IF(OR(Table1_17[[#This Row],[amount]]&lt;$Y$8,Table1_17[[#This Row],[amount]]&gt;$Y$7),"Outlier","Normal")</f>
        <v>Normal</v>
      </c>
      <c r="P9897" t="str">
        <f>IF(OR(Table1_17[[#This Row],[missing_flag]]="Missing",Table1_17[[#This Row],[outlier_flag]]="Outliers"),"Review","Valid")</f>
        <v>Valid</v>
      </c>
    </row>
    <row r="9898" spans="1:16">
      <c r="A9898" t="s">
        <v>21280</v>
      </c>
      <c r="B9898" s="1">
        <v>44752</v>
      </c>
      <c r="C9898">
        <v>-67024.5</v>
      </c>
      <c r="D9898" t="s">
        <v>1478</v>
      </c>
      <c r="E9898" t="s">
        <v>36</v>
      </c>
      <c r="F9898" t="s">
        <v>271</v>
      </c>
      <c r="G9898" t="s">
        <v>17</v>
      </c>
      <c r="I9898" t="s">
        <v>179</v>
      </c>
      <c r="J9898" t="s">
        <v>32187</v>
      </c>
      <c r="K9898" t="s">
        <v>22291</v>
      </c>
      <c r="L9898" t="s">
        <v>22291</v>
      </c>
      <c r="M9898" t="s">
        <v>22291</v>
      </c>
      <c r="N9898" t="str">
        <f t="shared" si="154"/>
        <v>OK</v>
      </c>
      <c r="O9898" t="str">
        <f>IF(OR(Table1_17[[#This Row],[amount]]&lt;$Y$8,Table1_17[[#This Row],[amount]]&gt;$Y$7),"Outlier","Normal")</f>
        <v>Normal</v>
      </c>
      <c r="P9898" t="str">
        <f>IF(OR(Table1_17[[#This Row],[missing_flag]]="Missing",Table1_17[[#This Row],[outlier_flag]]="Outliers"),"Review","Valid")</f>
        <v>Valid</v>
      </c>
    </row>
    <row r="9899" spans="1:16">
      <c r="A9899" t="s">
        <v>21282</v>
      </c>
      <c r="B9899" s="1">
        <v>44805</v>
      </c>
      <c r="C9899">
        <v>-39638.080000000002</v>
      </c>
      <c r="D9899" t="s">
        <v>1478</v>
      </c>
      <c r="E9899" t="s">
        <v>7</v>
      </c>
      <c r="F9899" t="s">
        <v>264</v>
      </c>
      <c r="G9899" t="s">
        <v>17</v>
      </c>
      <c r="I9899" t="s">
        <v>163</v>
      </c>
      <c r="J9899" t="s">
        <v>32188</v>
      </c>
      <c r="K9899" t="s">
        <v>22291</v>
      </c>
      <c r="L9899" t="s">
        <v>22291</v>
      </c>
      <c r="M9899" t="s">
        <v>22291</v>
      </c>
      <c r="N9899" t="str">
        <f t="shared" si="154"/>
        <v>OK</v>
      </c>
      <c r="O9899" t="str">
        <f>IF(OR(Table1_17[[#This Row],[amount]]&lt;$Y$8,Table1_17[[#This Row],[amount]]&gt;$Y$7),"Outlier","Normal")</f>
        <v>Normal</v>
      </c>
      <c r="P9899" t="str">
        <f>IF(OR(Table1_17[[#This Row],[missing_flag]]="Missing",Table1_17[[#This Row],[outlier_flag]]="Outliers"),"Review","Valid")</f>
        <v>Valid</v>
      </c>
    </row>
    <row r="9900" spans="1:16">
      <c r="A9900" t="s">
        <v>21284</v>
      </c>
      <c r="B9900" s="1">
        <v>45045</v>
      </c>
      <c r="C9900">
        <v>-39926.720000000001</v>
      </c>
      <c r="D9900" t="s">
        <v>1478</v>
      </c>
      <c r="E9900" t="s">
        <v>1534</v>
      </c>
      <c r="F9900" t="s">
        <v>268</v>
      </c>
      <c r="G9900" t="s">
        <v>17</v>
      </c>
      <c r="I9900" t="s">
        <v>197</v>
      </c>
      <c r="J9900" t="s">
        <v>32189</v>
      </c>
      <c r="K9900" t="s">
        <v>22291</v>
      </c>
      <c r="L9900" t="s">
        <v>22291</v>
      </c>
      <c r="M9900" t="s">
        <v>22291</v>
      </c>
      <c r="N9900" t="str">
        <f t="shared" si="154"/>
        <v>OK</v>
      </c>
      <c r="O9900" t="str">
        <f>IF(OR(Table1_17[[#This Row],[amount]]&lt;$Y$8,Table1_17[[#This Row],[amount]]&gt;$Y$7),"Outlier","Normal")</f>
        <v>Normal</v>
      </c>
      <c r="P9900" t="str">
        <f>IF(OR(Table1_17[[#This Row],[missing_flag]]="Missing",Table1_17[[#This Row],[outlier_flag]]="Outliers"),"Review","Valid")</f>
        <v>Valid</v>
      </c>
    </row>
    <row r="9901" spans="1:16">
      <c r="A9901" t="s">
        <v>21286</v>
      </c>
      <c r="B9901" s="1">
        <v>45131</v>
      </c>
      <c r="C9901">
        <v>126710.75</v>
      </c>
      <c r="D9901" t="s">
        <v>1483</v>
      </c>
      <c r="E9901" t="s">
        <v>1484</v>
      </c>
      <c r="F9901" t="s">
        <v>271</v>
      </c>
      <c r="G9901" t="s">
        <v>8</v>
      </c>
      <c r="H9901" t="s">
        <v>1083</v>
      </c>
      <c r="J9901" t="s">
        <v>32190</v>
      </c>
      <c r="K9901" t="s">
        <v>22291</v>
      </c>
      <c r="L9901" t="s">
        <v>22291</v>
      </c>
      <c r="M9901" t="s">
        <v>22291</v>
      </c>
      <c r="N9901" t="str">
        <f t="shared" si="154"/>
        <v>OK</v>
      </c>
      <c r="O9901" t="str">
        <f>IF(OR(Table1_17[[#This Row],[amount]]&lt;$Y$8,Table1_17[[#This Row],[amount]]&gt;$Y$7),"Outlier","Normal")</f>
        <v>Normal</v>
      </c>
      <c r="P9901" t="str">
        <f>IF(OR(Table1_17[[#This Row],[missing_flag]]="Missing",Table1_17[[#This Row],[outlier_flag]]="Outliers"),"Review","Valid")</f>
        <v>Valid</v>
      </c>
    </row>
    <row r="9902" spans="1:16">
      <c r="A9902" t="s">
        <v>21288</v>
      </c>
      <c r="B9902" s="1">
        <v>44841</v>
      </c>
      <c r="C9902">
        <v>225189.6</v>
      </c>
      <c r="D9902" t="s">
        <v>1483</v>
      </c>
      <c r="E9902" t="s">
        <v>1484</v>
      </c>
      <c r="F9902" t="s">
        <v>271</v>
      </c>
      <c r="G9902" t="s">
        <v>17</v>
      </c>
      <c r="H9902" t="s">
        <v>756</v>
      </c>
      <c r="J9902" t="s">
        <v>32191</v>
      </c>
      <c r="K9902" t="s">
        <v>22291</v>
      </c>
      <c r="L9902" t="s">
        <v>22291</v>
      </c>
      <c r="M9902" t="s">
        <v>22291</v>
      </c>
      <c r="N9902" t="str">
        <f t="shared" si="154"/>
        <v>OK</v>
      </c>
      <c r="O9902" t="str">
        <f>IF(OR(Table1_17[[#This Row],[amount]]&lt;$Y$8,Table1_17[[#This Row],[amount]]&gt;$Y$7),"Outlier","Normal")</f>
        <v>Normal</v>
      </c>
      <c r="P9902" t="str">
        <f>IF(OR(Table1_17[[#This Row],[missing_flag]]="Missing",Table1_17[[#This Row],[outlier_flag]]="Outliers"),"Review","Valid")</f>
        <v>Valid</v>
      </c>
    </row>
    <row r="9903" spans="1:16">
      <c r="A9903" t="s">
        <v>21290</v>
      </c>
      <c r="B9903" s="1">
        <v>45278</v>
      </c>
      <c r="C9903">
        <v>220742.13</v>
      </c>
      <c r="D9903" t="s">
        <v>1483</v>
      </c>
      <c r="E9903" t="s">
        <v>1499</v>
      </c>
      <c r="F9903" t="s">
        <v>271</v>
      </c>
      <c r="G9903" t="s">
        <v>8</v>
      </c>
      <c r="H9903" t="s">
        <v>1315</v>
      </c>
      <c r="J9903" t="s">
        <v>32192</v>
      </c>
      <c r="K9903" t="s">
        <v>22291</v>
      </c>
      <c r="L9903" t="s">
        <v>22291</v>
      </c>
      <c r="M9903" t="s">
        <v>22291</v>
      </c>
      <c r="N9903" t="str">
        <f t="shared" si="154"/>
        <v>OK</v>
      </c>
      <c r="O9903" t="str">
        <f>IF(OR(Table1_17[[#This Row],[amount]]&lt;$Y$8,Table1_17[[#This Row],[amount]]&gt;$Y$7),"Outlier","Normal")</f>
        <v>Normal</v>
      </c>
      <c r="P9903" t="str">
        <f>IF(OR(Table1_17[[#This Row],[missing_flag]]="Missing",Table1_17[[#This Row],[outlier_flag]]="Outliers"),"Review","Valid")</f>
        <v>Valid</v>
      </c>
    </row>
    <row r="9904" spans="1:16">
      <c r="A9904" t="s">
        <v>21292</v>
      </c>
      <c r="B9904" s="1">
        <v>45270</v>
      </c>
      <c r="C9904">
        <v>205546.16</v>
      </c>
      <c r="D9904" t="s">
        <v>1483</v>
      </c>
      <c r="E9904" t="s">
        <v>1487</v>
      </c>
      <c r="F9904" t="s">
        <v>268</v>
      </c>
      <c r="G9904" t="s">
        <v>29</v>
      </c>
      <c r="H9904" t="s">
        <v>1123</v>
      </c>
      <c r="J9904" t="s">
        <v>32193</v>
      </c>
      <c r="K9904" t="s">
        <v>22291</v>
      </c>
      <c r="L9904" t="s">
        <v>22291</v>
      </c>
      <c r="M9904" t="s">
        <v>22291</v>
      </c>
      <c r="N9904" t="str">
        <f t="shared" si="154"/>
        <v>OK</v>
      </c>
      <c r="O9904" t="str">
        <f>IF(OR(Table1_17[[#This Row],[amount]]&lt;$Y$8,Table1_17[[#This Row],[amount]]&gt;$Y$7),"Outlier","Normal")</f>
        <v>Normal</v>
      </c>
      <c r="P9904" t="str">
        <f>IF(OR(Table1_17[[#This Row],[missing_flag]]="Missing",Table1_17[[#This Row],[outlier_flag]]="Outliers"),"Review","Valid")</f>
        <v>Valid</v>
      </c>
    </row>
    <row r="9905" spans="1:16">
      <c r="A9905" t="s">
        <v>21294</v>
      </c>
      <c r="B9905" s="1">
        <v>45147</v>
      </c>
      <c r="C9905">
        <v>-52983.95</v>
      </c>
      <c r="D9905" t="s">
        <v>1478</v>
      </c>
      <c r="E9905" t="s">
        <v>1509</v>
      </c>
      <c r="F9905" t="s">
        <v>271</v>
      </c>
      <c r="G9905" t="s">
        <v>13</v>
      </c>
      <c r="I9905" t="s">
        <v>67</v>
      </c>
      <c r="J9905" t="s">
        <v>32194</v>
      </c>
      <c r="K9905" t="s">
        <v>22291</v>
      </c>
      <c r="L9905" t="s">
        <v>22291</v>
      </c>
      <c r="M9905" t="s">
        <v>22291</v>
      </c>
      <c r="N9905" t="str">
        <f t="shared" si="154"/>
        <v>OK</v>
      </c>
      <c r="O9905" t="str">
        <f>IF(OR(Table1_17[[#This Row],[amount]]&lt;$Y$8,Table1_17[[#This Row],[amount]]&gt;$Y$7),"Outlier","Normal")</f>
        <v>Normal</v>
      </c>
      <c r="P9905" t="str">
        <f>IF(OR(Table1_17[[#This Row],[missing_flag]]="Missing",Table1_17[[#This Row],[outlier_flag]]="Outliers"),"Review","Valid")</f>
        <v>Valid</v>
      </c>
    </row>
    <row r="9906" spans="1:16">
      <c r="A9906" t="s">
        <v>21296</v>
      </c>
      <c r="B9906" s="1">
        <v>45144</v>
      </c>
      <c r="C9906">
        <v>-48503.31</v>
      </c>
      <c r="D9906" t="s">
        <v>1478</v>
      </c>
      <c r="E9906" t="s">
        <v>7</v>
      </c>
      <c r="F9906" t="s">
        <v>271</v>
      </c>
      <c r="G9906" t="s">
        <v>29</v>
      </c>
      <c r="I9906" t="s">
        <v>65</v>
      </c>
      <c r="J9906" t="s">
        <v>32195</v>
      </c>
      <c r="K9906" t="s">
        <v>22291</v>
      </c>
      <c r="L9906" t="s">
        <v>22291</v>
      </c>
      <c r="M9906" t="s">
        <v>22291</v>
      </c>
      <c r="N9906" t="str">
        <f t="shared" si="154"/>
        <v>OK</v>
      </c>
      <c r="O9906" t="str">
        <f>IF(OR(Table1_17[[#This Row],[amount]]&lt;$Y$8,Table1_17[[#This Row],[amount]]&gt;$Y$7),"Outlier","Normal")</f>
        <v>Normal</v>
      </c>
      <c r="P9906" t="str">
        <f>IF(OR(Table1_17[[#This Row],[missing_flag]]="Missing",Table1_17[[#This Row],[outlier_flag]]="Outliers"),"Review","Valid")</f>
        <v>Valid</v>
      </c>
    </row>
    <row r="9907" spans="1:16">
      <c r="A9907" t="s">
        <v>21298</v>
      </c>
      <c r="B9907" s="1">
        <v>44711</v>
      </c>
      <c r="C9907">
        <v>-22697.64</v>
      </c>
      <c r="D9907" t="s">
        <v>1478</v>
      </c>
      <c r="E9907" t="s">
        <v>1534</v>
      </c>
      <c r="F9907" t="s">
        <v>268</v>
      </c>
      <c r="G9907" t="s">
        <v>13</v>
      </c>
      <c r="I9907" t="s">
        <v>113</v>
      </c>
      <c r="J9907" t="s">
        <v>32196</v>
      </c>
      <c r="K9907" t="s">
        <v>22291</v>
      </c>
      <c r="L9907" t="s">
        <v>22291</v>
      </c>
      <c r="M9907" t="s">
        <v>22291</v>
      </c>
      <c r="N9907" t="str">
        <f t="shared" si="154"/>
        <v>OK</v>
      </c>
      <c r="O9907" t="str">
        <f>IF(OR(Table1_17[[#This Row],[amount]]&lt;$Y$8,Table1_17[[#This Row],[amount]]&gt;$Y$7),"Outlier","Normal")</f>
        <v>Normal</v>
      </c>
      <c r="P9907" t="str">
        <f>IF(OR(Table1_17[[#This Row],[missing_flag]]="Missing",Table1_17[[#This Row],[outlier_flag]]="Outliers"),"Review","Valid")</f>
        <v>Valid</v>
      </c>
    </row>
    <row r="9908" spans="1:16">
      <c r="A9908" t="s">
        <v>21300</v>
      </c>
      <c r="B9908" s="1">
        <v>45216</v>
      </c>
      <c r="C9908">
        <v>107177.71</v>
      </c>
      <c r="D9908" t="s">
        <v>1483</v>
      </c>
      <c r="E9908" t="s">
        <v>1499</v>
      </c>
      <c r="F9908" t="s">
        <v>268</v>
      </c>
      <c r="G9908" t="s">
        <v>17</v>
      </c>
      <c r="H9908" t="s">
        <v>1049</v>
      </c>
      <c r="J9908" t="s">
        <v>32197</v>
      </c>
      <c r="K9908" t="s">
        <v>22291</v>
      </c>
      <c r="L9908" t="s">
        <v>22291</v>
      </c>
      <c r="M9908" t="s">
        <v>22291</v>
      </c>
      <c r="N9908" t="str">
        <f t="shared" si="154"/>
        <v>OK</v>
      </c>
      <c r="O9908" t="str">
        <f>IF(OR(Table1_17[[#This Row],[amount]]&lt;$Y$8,Table1_17[[#This Row],[amount]]&gt;$Y$7),"Outlier","Normal")</f>
        <v>Normal</v>
      </c>
      <c r="P9908" t="str">
        <f>IF(OR(Table1_17[[#This Row],[missing_flag]]="Missing",Table1_17[[#This Row],[outlier_flag]]="Outliers"),"Review","Valid")</f>
        <v>Valid</v>
      </c>
    </row>
    <row r="9909" spans="1:16">
      <c r="A9909" t="s">
        <v>21302</v>
      </c>
      <c r="B9909" s="1">
        <v>45202</v>
      </c>
      <c r="C9909">
        <v>139153.84</v>
      </c>
      <c r="D9909" t="s">
        <v>1483</v>
      </c>
      <c r="E9909" t="s">
        <v>1484</v>
      </c>
      <c r="F9909" t="s">
        <v>268</v>
      </c>
      <c r="G9909" t="s">
        <v>17</v>
      </c>
      <c r="H9909" t="s">
        <v>1033</v>
      </c>
      <c r="J9909" t="s">
        <v>32198</v>
      </c>
      <c r="K9909" t="s">
        <v>22291</v>
      </c>
      <c r="L9909" t="s">
        <v>22291</v>
      </c>
      <c r="M9909" t="s">
        <v>22291</v>
      </c>
      <c r="N9909" t="str">
        <f t="shared" si="154"/>
        <v>OK</v>
      </c>
      <c r="O9909" t="str">
        <f>IF(OR(Table1_17[[#This Row],[amount]]&lt;$Y$8,Table1_17[[#This Row],[amount]]&gt;$Y$7),"Outlier","Normal")</f>
        <v>Normal</v>
      </c>
      <c r="P9909" t="str">
        <f>IF(OR(Table1_17[[#This Row],[missing_flag]]="Missing",Table1_17[[#This Row],[outlier_flag]]="Outliers"),"Review","Valid")</f>
        <v>Valid</v>
      </c>
    </row>
    <row r="9910" spans="1:16">
      <c r="A9910" t="s">
        <v>21304</v>
      </c>
      <c r="B9910" s="1">
        <v>45255</v>
      </c>
      <c r="C9910">
        <v>129945.7</v>
      </c>
      <c r="D9910" t="s">
        <v>1483</v>
      </c>
      <c r="E9910" t="s">
        <v>1487</v>
      </c>
      <c r="F9910" t="s">
        <v>264</v>
      </c>
      <c r="G9910" t="s">
        <v>29</v>
      </c>
      <c r="H9910" t="s">
        <v>1155</v>
      </c>
      <c r="J9910" t="s">
        <v>32199</v>
      </c>
      <c r="K9910" t="s">
        <v>22291</v>
      </c>
      <c r="L9910" t="s">
        <v>22291</v>
      </c>
      <c r="M9910" t="s">
        <v>22291</v>
      </c>
      <c r="N9910" t="str">
        <f t="shared" si="154"/>
        <v>OK</v>
      </c>
      <c r="O9910" t="str">
        <f>IF(OR(Table1_17[[#This Row],[amount]]&lt;$Y$8,Table1_17[[#This Row],[amount]]&gt;$Y$7),"Outlier","Normal")</f>
        <v>Normal</v>
      </c>
      <c r="P9910" t="str">
        <f>IF(OR(Table1_17[[#This Row],[missing_flag]]="Missing",Table1_17[[#This Row],[outlier_flag]]="Outliers"),"Review","Valid")</f>
        <v>Valid</v>
      </c>
    </row>
    <row r="9911" spans="1:16">
      <c r="A9911" t="s">
        <v>21306</v>
      </c>
      <c r="B9911" s="1">
        <v>44902</v>
      </c>
      <c r="C9911">
        <v>-37297.06</v>
      </c>
      <c r="D9911" t="s">
        <v>1478</v>
      </c>
      <c r="E9911" t="s">
        <v>36</v>
      </c>
      <c r="F9911" t="s">
        <v>264</v>
      </c>
      <c r="G9911" t="s">
        <v>29</v>
      </c>
      <c r="I9911" t="s">
        <v>57</v>
      </c>
      <c r="J9911" t="s">
        <v>32200</v>
      </c>
      <c r="K9911" t="s">
        <v>22291</v>
      </c>
      <c r="L9911" t="s">
        <v>22291</v>
      </c>
      <c r="M9911" t="s">
        <v>22291</v>
      </c>
      <c r="N9911" t="str">
        <f t="shared" si="154"/>
        <v>OK</v>
      </c>
      <c r="O9911" t="str">
        <f>IF(OR(Table1_17[[#This Row],[amount]]&lt;$Y$8,Table1_17[[#This Row],[amount]]&gt;$Y$7),"Outlier","Normal")</f>
        <v>Normal</v>
      </c>
      <c r="P9911" t="str">
        <f>IF(OR(Table1_17[[#This Row],[missing_flag]]="Missing",Table1_17[[#This Row],[outlier_flag]]="Outliers"),"Review","Valid")</f>
        <v>Valid</v>
      </c>
    </row>
    <row r="9912" spans="1:16">
      <c r="A9912" t="s">
        <v>21308</v>
      </c>
      <c r="B9912" s="1">
        <v>45085</v>
      </c>
      <c r="C9912">
        <v>58598.77</v>
      </c>
      <c r="D9912" t="s">
        <v>1483</v>
      </c>
      <c r="E9912" t="s">
        <v>1487</v>
      </c>
      <c r="F9912" t="s">
        <v>271</v>
      </c>
      <c r="G9912" t="s">
        <v>17</v>
      </c>
      <c r="H9912" t="s">
        <v>742</v>
      </c>
      <c r="J9912" t="s">
        <v>32201</v>
      </c>
      <c r="K9912" t="s">
        <v>22291</v>
      </c>
      <c r="L9912" t="s">
        <v>22291</v>
      </c>
      <c r="M9912" t="s">
        <v>22291</v>
      </c>
      <c r="N9912" t="str">
        <f t="shared" si="154"/>
        <v>OK</v>
      </c>
      <c r="O9912" t="str">
        <f>IF(OR(Table1_17[[#This Row],[amount]]&lt;$Y$8,Table1_17[[#This Row],[amount]]&gt;$Y$7),"Outlier","Normal")</f>
        <v>Normal</v>
      </c>
      <c r="P9912" t="str">
        <f>IF(OR(Table1_17[[#This Row],[missing_flag]]="Missing",Table1_17[[#This Row],[outlier_flag]]="Outliers"),"Review","Valid")</f>
        <v>Valid</v>
      </c>
    </row>
    <row r="9913" spans="1:16">
      <c r="A9913" t="s">
        <v>21310</v>
      </c>
      <c r="B9913" s="1">
        <v>45248</v>
      </c>
      <c r="C9913">
        <v>173520.44</v>
      </c>
      <c r="D9913" t="s">
        <v>1483</v>
      </c>
      <c r="E9913" t="s">
        <v>1499</v>
      </c>
      <c r="F9913" t="s">
        <v>268</v>
      </c>
      <c r="G9913" t="s">
        <v>29</v>
      </c>
      <c r="H9913" t="s">
        <v>1263</v>
      </c>
      <c r="J9913" t="s">
        <v>32202</v>
      </c>
      <c r="K9913" t="s">
        <v>22291</v>
      </c>
      <c r="L9913" t="s">
        <v>22291</v>
      </c>
      <c r="M9913" t="s">
        <v>22291</v>
      </c>
      <c r="N9913" t="str">
        <f t="shared" si="154"/>
        <v>OK</v>
      </c>
      <c r="O9913" t="str">
        <f>IF(OR(Table1_17[[#This Row],[amount]]&lt;$Y$8,Table1_17[[#This Row],[amount]]&gt;$Y$7),"Outlier","Normal")</f>
        <v>Normal</v>
      </c>
      <c r="P9913" t="str">
        <f>IF(OR(Table1_17[[#This Row],[missing_flag]]="Missing",Table1_17[[#This Row],[outlier_flag]]="Outliers"),"Review","Valid")</f>
        <v>Valid</v>
      </c>
    </row>
    <row r="9914" spans="1:16">
      <c r="A9914" t="s">
        <v>21312</v>
      </c>
      <c r="B9914" s="1">
        <v>45025</v>
      </c>
      <c r="C9914">
        <v>124982.11</v>
      </c>
      <c r="D9914" t="s">
        <v>1483</v>
      </c>
      <c r="E9914" t="s">
        <v>1499</v>
      </c>
      <c r="F9914" t="s">
        <v>271</v>
      </c>
      <c r="G9914" t="s">
        <v>29</v>
      </c>
      <c r="H9914" t="s">
        <v>1043</v>
      </c>
      <c r="J9914" t="s">
        <v>32203</v>
      </c>
      <c r="K9914" t="s">
        <v>22291</v>
      </c>
      <c r="L9914" t="s">
        <v>22291</v>
      </c>
      <c r="M9914" t="s">
        <v>22291</v>
      </c>
      <c r="N9914" t="str">
        <f t="shared" si="154"/>
        <v>OK</v>
      </c>
      <c r="O9914" t="str">
        <f>IF(OR(Table1_17[[#This Row],[amount]]&lt;$Y$8,Table1_17[[#This Row],[amount]]&gt;$Y$7),"Outlier","Normal")</f>
        <v>Normal</v>
      </c>
      <c r="P9914" t="str">
        <f>IF(OR(Table1_17[[#This Row],[missing_flag]]="Missing",Table1_17[[#This Row],[outlier_flag]]="Outliers"),"Review","Valid")</f>
        <v>Valid</v>
      </c>
    </row>
    <row r="9915" spans="1:16">
      <c r="A9915" t="s">
        <v>21314</v>
      </c>
      <c r="B9915" s="1">
        <v>45192</v>
      </c>
      <c r="C9915">
        <v>183748.52</v>
      </c>
      <c r="D9915" t="s">
        <v>1483</v>
      </c>
      <c r="E9915" t="s">
        <v>1484</v>
      </c>
      <c r="F9915" t="s">
        <v>264</v>
      </c>
      <c r="G9915" t="s">
        <v>29</v>
      </c>
      <c r="H9915" t="s">
        <v>1199</v>
      </c>
      <c r="J9915" t="s">
        <v>32204</v>
      </c>
      <c r="K9915" t="s">
        <v>22291</v>
      </c>
      <c r="L9915" t="s">
        <v>22291</v>
      </c>
      <c r="M9915" t="s">
        <v>22291</v>
      </c>
      <c r="N9915" t="str">
        <f t="shared" si="154"/>
        <v>OK</v>
      </c>
      <c r="O9915" t="str">
        <f>IF(OR(Table1_17[[#This Row],[amount]]&lt;$Y$8,Table1_17[[#This Row],[amount]]&gt;$Y$7),"Outlier","Normal")</f>
        <v>Normal</v>
      </c>
      <c r="P9915" t="str">
        <f>IF(OR(Table1_17[[#This Row],[missing_flag]]="Missing",Table1_17[[#This Row],[outlier_flag]]="Outliers"),"Review","Valid")</f>
        <v>Valid</v>
      </c>
    </row>
    <row r="9916" spans="1:16">
      <c r="A9916" t="s">
        <v>21316</v>
      </c>
      <c r="B9916" s="1">
        <v>44600</v>
      </c>
      <c r="C9916">
        <v>-31032.42</v>
      </c>
      <c r="D9916" t="s">
        <v>1478</v>
      </c>
      <c r="E9916" t="s">
        <v>1496</v>
      </c>
      <c r="F9916" t="s">
        <v>268</v>
      </c>
      <c r="G9916" t="s">
        <v>17</v>
      </c>
      <c r="I9916" t="s">
        <v>45</v>
      </c>
      <c r="J9916" t="s">
        <v>32205</v>
      </c>
      <c r="K9916" t="s">
        <v>22291</v>
      </c>
      <c r="L9916" t="s">
        <v>22291</v>
      </c>
      <c r="M9916" t="s">
        <v>22291</v>
      </c>
      <c r="N9916" t="str">
        <f t="shared" si="154"/>
        <v>OK</v>
      </c>
      <c r="O9916" t="str">
        <f>IF(OR(Table1_17[[#This Row],[amount]]&lt;$Y$8,Table1_17[[#This Row],[amount]]&gt;$Y$7),"Outlier","Normal")</f>
        <v>Normal</v>
      </c>
      <c r="P9916" t="str">
        <f>IF(OR(Table1_17[[#This Row],[missing_flag]]="Missing",Table1_17[[#This Row],[outlier_flag]]="Outliers"),"Review","Valid")</f>
        <v>Valid</v>
      </c>
    </row>
    <row r="9917" spans="1:16">
      <c r="A9917" t="s">
        <v>21318</v>
      </c>
      <c r="B9917" s="1">
        <v>44595</v>
      </c>
      <c r="C9917">
        <v>207032.03</v>
      </c>
      <c r="D9917" t="s">
        <v>1483</v>
      </c>
      <c r="E9917" t="s">
        <v>1487</v>
      </c>
      <c r="F9917" t="s">
        <v>268</v>
      </c>
      <c r="G9917" t="s">
        <v>13</v>
      </c>
      <c r="H9917" t="s">
        <v>706</v>
      </c>
      <c r="J9917" t="s">
        <v>32206</v>
      </c>
      <c r="K9917" t="s">
        <v>22291</v>
      </c>
      <c r="L9917" t="s">
        <v>22291</v>
      </c>
      <c r="M9917" t="s">
        <v>22291</v>
      </c>
      <c r="N9917" t="str">
        <f t="shared" si="154"/>
        <v>OK</v>
      </c>
      <c r="O9917" t="str">
        <f>IF(OR(Table1_17[[#This Row],[amount]]&lt;$Y$8,Table1_17[[#This Row],[amount]]&gt;$Y$7),"Outlier","Normal")</f>
        <v>Normal</v>
      </c>
      <c r="P9917" t="str">
        <f>IF(OR(Table1_17[[#This Row],[missing_flag]]="Missing",Table1_17[[#This Row],[outlier_flag]]="Outliers"),"Review","Valid")</f>
        <v>Valid</v>
      </c>
    </row>
    <row r="9918" spans="1:16">
      <c r="A9918" t="s">
        <v>21320</v>
      </c>
      <c r="B9918" s="1">
        <v>45057</v>
      </c>
      <c r="C9918">
        <v>-37327.19</v>
      </c>
      <c r="D9918" t="s">
        <v>1478</v>
      </c>
      <c r="E9918" t="s">
        <v>1534</v>
      </c>
      <c r="F9918" t="s">
        <v>268</v>
      </c>
      <c r="G9918" t="s">
        <v>13</v>
      </c>
      <c r="I9918" t="s">
        <v>41</v>
      </c>
      <c r="J9918" t="s">
        <v>32207</v>
      </c>
      <c r="K9918" t="s">
        <v>22291</v>
      </c>
      <c r="L9918" t="s">
        <v>22291</v>
      </c>
      <c r="M9918" t="s">
        <v>22291</v>
      </c>
      <c r="N9918" t="str">
        <f t="shared" si="154"/>
        <v>OK</v>
      </c>
      <c r="O9918" t="str">
        <f>IF(OR(Table1_17[[#This Row],[amount]]&lt;$Y$8,Table1_17[[#This Row],[amount]]&gt;$Y$7),"Outlier","Normal")</f>
        <v>Normal</v>
      </c>
      <c r="P9918" t="str">
        <f>IF(OR(Table1_17[[#This Row],[missing_flag]]="Missing",Table1_17[[#This Row],[outlier_flag]]="Outliers"),"Review","Valid")</f>
        <v>Valid</v>
      </c>
    </row>
    <row r="9919" spans="1:16">
      <c r="A9919" t="s">
        <v>21322</v>
      </c>
      <c r="B9919" s="1">
        <v>44587</v>
      </c>
      <c r="C9919">
        <v>260207.13</v>
      </c>
      <c r="D9919" t="s">
        <v>1483</v>
      </c>
      <c r="E9919" t="s">
        <v>1499</v>
      </c>
      <c r="F9919" t="s">
        <v>271</v>
      </c>
      <c r="G9919" t="s">
        <v>8</v>
      </c>
      <c r="H9919" t="s">
        <v>1177</v>
      </c>
      <c r="J9919" t="s">
        <v>32208</v>
      </c>
      <c r="K9919" t="s">
        <v>22291</v>
      </c>
      <c r="L9919" t="s">
        <v>22291</v>
      </c>
      <c r="M9919" t="s">
        <v>22291</v>
      </c>
      <c r="N9919" t="str">
        <f t="shared" si="154"/>
        <v>OK</v>
      </c>
      <c r="O9919" t="str">
        <f>IF(OR(Table1_17[[#This Row],[amount]]&lt;$Y$8,Table1_17[[#This Row],[amount]]&gt;$Y$7),"Outlier","Normal")</f>
        <v>Normal</v>
      </c>
      <c r="P9919" t="str">
        <f>IF(OR(Table1_17[[#This Row],[missing_flag]]="Missing",Table1_17[[#This Row],[outlier_flag]]="Outliers"),"Review","Valid")</f>
        <v>Valid</v>
      </c>
    </row>
    <row r="9920" spans="1:16">
      <c r="A9920" t="s">
        <v>21324</v>
      </c>
      <c r="B9920" s="1">
        <v>45039</v>
      </c>
      <c r="C9920">
        <v>173237.85</v>
      </c>
      <c r="D9920" t="s">
        <v>1483</v>
      </c>
      <c r="E9920" t="s">
        <v>1484</v>
      </c>
      <c r="F9920" t="s">
        <v>268</v>
      </c>
      <c r="G9920" t="s">
        <v>8</v>
      </c>
      <c r="H9920" t="s">
        <v>852</v>
      </c>
      <c r="J9920" t="s">
        <v>32209</v>
      </c>
      <c r="K9920" t="s">
        <v>22291</v>
      </c>
      <c r="L9920" t="s">
        <v>22291</v>
      </c>
      <c r="M9920" t="s">
        <v>22291</v>
      </c>
      <c r="N9920" t="str">
        <f t="shared" si="154"/>
        <v>OK</v>
      </c>
      <c r="O9920" t="str">
        <f>IF(OR(Table1_17[[#This Row],[amount]]&lt;$Y$8,Table1_17[[#This Row],[amount]]&gt;$Y$7),"Outlier","Normal")</f>
        <v>Normal</v>
      </c>
      <c r="P9920" t="str">
        <f>IF(OR(Table1_17[[#This Row],[missing_flag]]="Missing",Table1_17[[#This Row],[outlier_flag]]="Outliers"),"Review","Valid")</f>
        <v>Valid</v>
      </c>
    </row>
    <row r="9921" spans="1:16">
      <c r="A9921" t="s">
        <v>21326</v>
      </c>
      <c r="B9921" s="1">
        <v>44693</v>
      </c>
      <c r="C9921">
        <v>-36999.65</v>
      </c>
      <c r="D9921" t="s">
        <v>1478</v>
      </c>
      <c r="E9921" t="s">
        <v>36</v>
      </c>
      <c r="F9921" t="s">
        <v>264</v>
      </c>
      <c r="G9921" t="s">
        <v>13</v>
      </c>
      <c r="I9921" t="s">
        <v>165</v>
      </c>
      <c r="J9921" t="s">
        <v>32210</v>
      </c>
      <c r="K9921" t="s">
        <v>22291</v>
      </c>
      <c r="L9921" t="s">
        <v>22291</v>
      </c>
      <c r="M9921" t="s">
        <v>22291</v>
      </c>
      <c r="N9921" t="str">
        <f t="shared" si="154"/>
        <v>OK</v>
      </c>
      <c r="O9921" t="str">
        <f>IF(OR(Table1_17[[#This Row],[amount]]&lt;$Y$8,Table1_17[[#This Row],[amount]]&gt;$Y$7),"Outlier","Normal")</f>
        <v>Normal</v>
      </c>
      <c r="P9921" t="str">
        <f>IF(OR(Table1_17[[#This Row],[missing_flag]]="Missing",Table1_17[[#This Row],[outlier_flag]]="Outliers"),"Review","Valid")</f>
        <v>Valid</v>
      </c>
    </row>
    <row r="9922" spans="1:16">
      <c r="A9922" t="s">
        <v>21328</v>
      </c>
      <c r="B9922" s="1">
        <v>44907</v>
      </c>
      <c r="C9922">
        <v>-17514.400000000001</v>
      </c>
      <c r="D9922" t="s">
        <v>1478</v>
      </c>
      <c r="E9922" t="s">
        <v>1534</v>
      </c>
      <c r="F9922" t="s">
        <v>268</v>
      </c>
      <c r="G9922" t="s">
        <v>17</v>
      </c>
      <c r="I9922" t="s">
        <v>91</v>
      </c>
      <c r="J9922" t="s">
        <v>32211</v>
      </c>
      <c r="K9922" t="s">
        <v>22291</v>
      </c>
      <c r="L9922" t="s">
        <v>22291</v>
      </c>
      <c r="M9922" t="s">
        <v>22291</v>
      </c>
      <c r="N9922" t="str">
        <f t="shared" si="154"/>
        <v>OK</v>
      </c>
      <c r="O9922" t="str">
        <f>IF(OR(Table1_17[[#This Row],[amount]]&lt;$Y$8,Table1_17[[#This Row],[amount]]&gt;$Y$7),"Outlier","Normal")</f>
        <v>Normal</v>
      </c>
      <c r="P9922" t="str">
        <f>IF(OR(Table1_17[[#This Row],[missing_flag]]="Missing",Table1_17[[#This Row],[outlier_flag]]="Outliers"),"Review","Valid")</f>
        <v>Valid</v>
      </c>
    </row>
    <row r="9923" spans="1:16">
      <c r="A9923" t="s">
        <v>21330</v>
      </c>
      <c r="B9923" s="1">
        <v>44617</v>
      </c>
      <c r="C9923">
        <v>-28827.1</v>
      </c>
      <c r="D9923" t="s">
        <v>1478</v>
      </c>
      <c r="E9923" t="s">
        <v>1534</v>
      </c>
      <c r="F9923" t="s">
        <v>264</v>
      </c>
      <c r="G9923" t="s">
        <v>13</v>
      </c>
      <c r="I9923" t="s">
        <v>153</v>
      </c>
      <c r="J9923" t="s">
        <v>32212</v>
      </c>
      <c r="K9923" t="s">
        <v>22291</v>
      </c>
      <c r="L9923" t="s">
        <v>22291</v>
      </c>
      <c r="M9923" t="s">
        <v>22291</v>
      </c>
      <c r="N9923" t="str">
        <f t="shared" ref="N9923:N9986" si="155">IF(OR(B9923="",C9923="",D9923="",F9923=""),"Missing","OK")</f>
        <v>OK</v>
      </c>
      <c r="O9923" t="str">
        <f>IF(OR(Table1_17[[#This Row],[amount]]&lt;$Y$8,Table1_17[[#This Row],[amount]]&gt;$Y$7),"Outlier","Normal")</f>
        <v>Normal</v>
      </c>
      <c r="P9923" t="str">
        <f>IF(OR(Table1_17[[#This Row],[missing_flag]]="Missing",Table1_17[[#This Row],[outlier_flag]]="Outliers"),"Review","Valid")</f>
        <v>Valid</v>
      </c>
    </row>
    <row r="9924" spans="1:16">
      <c r="A9924" t="s">
        <v>21332</v>
      </c>
      <c r="B9924" s="1">
        <v>44961</v>
      </c>
      <c r="C9924">
        <v>170132.35</v>
      </c>
      <c r="D9924" t="s">
        <v>1483</v>
      </c>
      <c r="E9924" t="s">
        <v>1484</v>
      </c>
      <c r="F9924" t="s">
        <v>271</v>
      </c>
      <c r="G9924" t="s">
        <v>17</v>
      </c>
      <c r="H9924" t="s">
        <v>1053</v>
      </c>
      <c r="J9924" t="s">
        <v>32213</v>
      </c>
      <c r="K9924" t="s">
        <v>22291</v>
      </c>
      <c r="L9924" t="s">
        <v>22291</v>
      </c>
      <c r="M9924" t="s">
        <v>22291</v>
      </c>
      <c r="N9924" t="str">
        <f t="shared" si="155"/>
        <v>OK</v>
      </c>
      <c r="O9924" t="str">
        <f>IF(OR(Table1_17[[#This Row],[amount]]&lt;$Y$8,Table1_17[[#This Row],[amount]]&gt;$Y$7),"Outlier","Normal")</f>
        <v>Normal</v>
      </c>
      <c r="P9924" t="str">
        <f>IF(OR(Table1_17[[#This Row],[missing_flag]]="Missing",Table1_17[[#This Row],[outlier_flag]]="Outliers"),"Review","Valid")</f>
        <v>Valid</v>
      </c>
    </row>
    <row r="9925" spans="1:16">
      <c r="A9925" t="s">
        <v>21334</v>
      </c>
      <c r="B9925" s="1">
        <v>45011</v>
      </c>
      <c r="C9925">
        <v>-31882.02</v>
      </c>
      <c r="D9925" t="s">
        <v>1478</v>
      </c>
      <c r="E9925" t="s">
        <v>36</v>
      </c>
      <c r="F9925" t="s">
        <v>268</v>
      </c>
      <c r="G9925" t="s">
        <v>29</v>
      </c>
      <c r="I9925" t="s">
        <v>179</v>
      </c>
      <c r="J9925" t="s">
        <v>32214</v>
      </c>
      <c r="K9925" t="s">
        <v>22291</v>
      </c>
      <c r="L9925" t="s">
        <v>22291</v>
      </c>
      <c r="M9925" t="s">
        <v>22291</v>
      </c>
      <c r="N9925" t="str">
        <f t="shared" si="155"/>
        <v>OK</v>
      </c>
      <c r="O9925" t="str">
        <f>IF(OR(Table1_17[[#This Row],[amount]]&lt;$Y$8,Table1_17[[#This Row],[amount]]&gt;$Y$7),"Outlier","Normal")</f>
        <v>Normal</v>
      </c>
      <c r="P9925" t="str">
        <f>IF(OR(Table1_17[[#This Row],[missing_flag]]="Missing",Table1_17[[#This Row],[outlier_flag]]="Outliers"),"Review","Valid")</f>
        <v>Valid</v>
      </c>
    </row>
    <row r="9926" spans="1:16">
      <c r="A9926" t="s">
        <v>21336</v>
      </c>
      <c r="B9926" s="1">
        <v>45084</v>
      </c>
      <c r="C9926">
        <v>184050.65</v>
      </c>
      <c r="D9926" t="s">
        <v>1483</v>
      </c>
      <c r="E9926" t="s">
        <v>1487</v>
      </c>
      <c r="F9926" t="s">
        <v>271</v>
      </c>
      <c r="G9926" t="s">
        <v>13</v>
      </c>
      <c r="H9926" t="s">
        <v>965</v>
      </c>
      <c r="J9926" t="s">
        <v>32215</v>
      </c>
      <c r="K9926" t="s">
        <v>22291</v>
      </c>
      <c r="L9926" t="s">
        <v>22291</v>
      </c>
      <c r="M9926" t="s">
        <v>22291</v>
      </c>
      <c r="N9926" t="str">
        <f t="shared" si="155"/>
        <v>OK</v>
      </c>
      <c r="O9926" t="str">
        <f>IF(OR(Table1_17[[#This Row],[amount]]&lt;$Y$8,Table1_17[[#This Row],[amount]]&gt;$Y$7),"Outlier","Normal")</f>
        <v>Normal</v>
      </c>
      <c r="P9926" t="str">
        <f>IF(OR(Table1_17[[#This Row],[missing_flag]]="Missing",Table1_17[[#This Row],[outlier_flag]]="Outliers"),"Review","Valid")</f>
        <v>Valid</v>
      </c>
    </row>
    <row r="9927" spans="1:16">
      <c r="A9927" t="s">
        <v>21338</v>
      </c>
      <c r="B9927" s="1">
        <v>45007</v>
      </c>
      <c r="C9927">
        <v>-59355.45</v>
      </c>
      <c r="D9927" t="s">
        <v>1478</v>
      </c>
      <c r="E9927" t="s">
        <v>1534</v>
      </c>
      <c r="F9927" t="s">
        <v>271</v>
      </c>
      <c r="G9927" t="s">
        <v>29</v>
      </c>
      <c r="I9927" t="s">
        <v>25</v>
      </c>
      <c r="J9927" t="s">
        <v>32216</v>
      </c>
      <c r="K9927" t="s">
        <v>22291</v>
      </c>
      <c r="L9927" t="s">
        <v>22291</v>
      </c>
      <c r="M9927" t="s">
        <v>22291</v>
      </c>
      <c r="N9927" t="str">
        <f t="shared" si="155"/>
        <v>OK</v>
      </c>
      <c r="O9927" t="str">
        <f>IF(OR(Table1_17[[#This Row],[amount]]&lt;$Y$8,Table1_17[[#This Row],[amount]]&gt;$Y$7),"Outlier","Normal")</f>
        <v>Normal</v>
      </c>
      <c r="P9927" t="str">
        <f>IF(OR(Table1_17[[#This Row],[missing_flag]]="Missing",Table1_17[[#This Row],[outlier_flag]]="Outliers"),"Review","Valid")</f>
        <v>Valid</v>
      </c>
    </row>
    <row r="9928" spans="1:16">
      <c r="A9928" t="s">
        <v>21340</v>
      </c>
      <c r="B9928" s="1">
        <v>45121</v>
      </c>
      <c r="C9928">
        <v>148829.38</v>
      </c>
      <c r="D9928" t="s">
        <v>1483</v>
      </c>
      <c r="E9928" t="s">
        <v>1484</v>
      </c>
      <c r="F9928" t="s">
        <v>264</v>
      </c>
      <c r="G9928" t="s">
        <v>29</v>
      </c>
      <c r="H9928" t="s">
        <v>838</v>
      </c>
      <c r="J9928" t="s">
        <v>32217</v>
      </c>
      <c r="K9928" t="s">
        <v>22291</v>
      </c>
      <c r="L9928" t="s">
        <v>22291</v>
      </c>
      <c r="M9928" t="s">
        <v>22291</v>
      </c>
      <c r="N9928" t="str">
        <f t="shared" si="155"/>
        <v>OK</v>
      </c>
      <c r="O9928" t="str">
        <f>IF(OR(Table1_17[[#This Row],[amount]]&lt;$Y$8,Table1_17[[#This Row],[amount]]&gt;$Y$7),"Outlier","Normal")</f>
        <v>Normal</v>
      </c>
      <c r="P9928" t="str">
        <f>IF(OR(Table1_17[[#This Row],[missing_flag]]="Missing",Table1_17[[#This Row],[outlier_flag]]="Outliers"),"Review","Valid")</f>
        <v>Valid</v>
      </c>
    </row>
    <row r="9929" spans="1:16">
      <c r="A9929" t="s">
        <v>21342</v>
      </c>
      <c r="B9929" s="1">
        <v>45195</v>
      </c>
      <c r="C9929">
        <v>-53957.760000000002</v>
      </c>
      <c r="D9929" t="s">
        <v>1478</v>
      </c>
      <c r="E9929" t="s">
        <v>36</v>
      </c>
      <c r="F9929" t="s">
        <v>271</v>
      </c>
      <c r="G9929" t="s">
        <v>8</v>
      </c>
      <c r="I9929" t="s">
        <v>119</v>
      </c>
      <c r="J9929" t="s">
        <v>32218</v>
      </c>
      <c r="K9929" t="s">
        <v>22291</v>
      </c>
      <c r="L9929" t="s">
        <v>22291</v>
      </c>
      <c r="M9929" t="s">
        <v>22291</v>
      </c>
      <c r="N9929" t="str">
        <f t="shared" si="155"/>
        <v>OK</v>
      </c>
      <c r="O9929" t="str">
        <f>IF(OR(Table1_17[[#This Row],[amount]]&lt;$Y$8,Table1_17[[#This Row],[amount]]&gt;$Y$7),"Outlier","Normal")</f>
        <v>Normal</v>
      </c>
      <c r="P9929" t="str">
        <f>IF(OR(Table1_17[[#This Row],[missing_flag]]="Missing",Table1_17[[#This Row],[outlier_flag]]="Outliers"),"Review","Valid")</f>
        <v>Valid</v>
      </c>
    </row>
    <row r="9930" spans="1:16">
      <c r="A9930" t="s">
        <v>21344</v>
      </c>
      <c r="B9930" s="1">
        <v>45287</v>
      </c>
      <c r="C9930">
        <v>22423.02</v>
      </c>
      <c r="D9930" t="s">
        <v>1504</v>
      </c>
      <c r="E9930" t="s">
        <v>1504</v>
      </c>
      <c r="F9930" t="s">
        <v>271</v>
      </c>
      <c r="G9930" t="s">
        <v>8</v>
      </c>
      <c r="J9930" t="s">
        <v>32219</v>
      </c>
      <c r="K9930" t="s">
        <v>22291</v>
      </c>
      <c r="L9930" t="s">
        <v>22291</v>
      </c>
      <c r="M9930" t="s">
        <v>22291</v>
      </c>
      <c r="N9930" t="str">
        <f t="shared" si="155"/>
        <v>OK</v>
      </c>
      <c r="O9930" t="str">
        <f>IF(OR(Table1_17[[#This Row],[amount]]&lt;$Y$8,Table1_17[[#This Row],[amount]]&gt;$Y$7),"Outlier","Normal")</f>
        <v>Normal</v>
      </c>
      <c r="P9930" t="str">
        <f>IF(OR(Table1_17[[#This Row],[missing_flag]]="Missing",Table1_17[[#This Row],[outlier_flag]]="Outliers"),"Review","Valid")</f>
        <v>Valid</v>
      </c>
    </row>
    <row r="9931" spans="1:16">
      <c r="A9931" t="s">
        <v>21346</v>
      </c>
      <c r="B9931" s="1">
        <v>45203</v>
      </c>
      <c r="C9931">
        <v>258292.19</v>
      </c>
      <c r="D9931" t="s">
        <v>1483</v>
      </c>
      <c r="E9931" t="s">
        <v>1487</v>
      </c>
      <c r="F9931" t="s">
        <v>264</v>
      </c>
      <c r="G9931" t="s">
        <v>8</v>
      </c>
      <c r="H9931" t="s">
        <v>1269</v>
      </c>
      <c r="J9931" t="s">
        <v>32220</v>
      </c>
      <c r="K9931" t="s">
        <v>22291</v>
      </c>
      <c r="L9931" t="s">
        <v>22291</v>
      </c>
      <c r="M9931" t="s">
        <v>22291</v>
      </c>
      <c r="N9931" t="str">
        <f t="shared" si="155"/>
        <v>OK</v>
      </c>
      <c r="O9931" t="str">
        <f>IF(OR(Table1_17[[#This Row],[amount]]&lt;$Y$8,Table1_17[[#This Row],[amount]]&gt;$Y$7),"Outlier","Normal")</f>
        <v>Normal</v>
      </c>
      <c r="P9931" t="str">
        <f>IF(OR(Table1_17[[#This Row],[missing_flag]]="Missing",Table1_17[[#This Row],[outlier_flag]]="Outliers"),"Review","Valid")</f>
        <v>Valid</v>
      </c>
    </row>
    <row r="9932" spans="1:16">
      <c r="A9932" t="s">
        <v>21348</v>
      </c>
      <c r="B9932" s="1">
        <v>44882</v>
      </c>
      <c r="C9932">
        <v>-11186.7</v>
      </c>
      <c r="D9932" t="s">
        <v>1478</v>
      </c>
      <c r="E9932" t="s">
        <v>1509</v>
      </c>
      <c r="F9932" t="s">
        <v>268</v>
      </c>
      <c r="G9932" t="s">
        <v>8</v>
      </c>
      <c r="I9932" t="s">
        <v>121</v>
      </c>
      <c r="J9932" t="s">
        <v>32221</v>
      </c>
      <c r="K9932" t="s">
        <v>22291</v>
      </c>
      <c r="L9932" t="s">
        <v>22291</v>
      </c>
      <c r="M9932" t="s">
        <v>22291</v>
      </c>
      <c r="N9932" t="str">
        <f t="shared" si="155"/>
        <v>OK</v>
      </c>
      <c r="O9932" t="str">
        <f>IF(OR(Table1_17[[#This Row],[amount]]&lt;$Y$8,Table1_17[[#This Row],[amount]]&gt;$Y$7),"Outlier","Normal")</f>
        <v>Normal</v>
      </c>
      <c r="P9932" t="str">
        <f>IF(OR(Table1_17[[#This Row],[missing_flag]]="Missing",Table1_17[[#This Row],[outlier_flag]]="Outliers"),"Review","Valid")</f>
        <v>Valid</v>
      </c>
    </row>
    <row r="9933" spans="1:16">
      <c r="A9933" t="s">
        <v>21350</v>
      </c>
      <c r="B9933" s="1">
        <v>44761</v>
      </c>
      <c r="C9933">
        <v>-63339.97</v>
      </c>
      <c r="D9933" t="s">
        <v>1478</v>
      </c>
      <c r="E9933" t="s">
        <v>7</v>
      </c>
      <c r="F9933" t="s">
        <v>264</v>
      </c>
      <c r="G9933" t="s">
        <v>13</v>
      </c>
      <c r="I9933" t="s">
        <v>240</v>
      </c>
      <c r="J9933" t="s">
        <v>32222</v>
      </c>
      <c r="K9933" t="s">
        <v>22291</v>
      </c>
      <c r="L9933" t="s">
        <v>22291</v>
      </c>
      <c r="M9933" t="s">
        <v>22291</v>
      </c>
      <c r="N9933" t="str">
        <f t="shared" si="155"/>
        <v>OK</v>
      </c>
      <c r="O9933" t="str">
        <f>IF(OR(Table1_17[[#This Row],[amount]]&lt;$Y$8,Table1_17[[#This Row],[amount]]&gt;$Y$7),"Outlier","Normal")</f>
        <v>Normal</v>
      </c>
      <c r="P9933" t="str">
        <f>IF(OR(Table1_17[[#This Row],[missing_flag]]="Missing",Table1_17[[#This Row],[outlier_flag]]="Outliers"),"Review","Valid")</f>
        <v>Valid</v>
      </c>
    </row>
    <row r="9934" spans="1:16">
      <c r="A9934" t="s">
        <v>21352</v>
      </c>
      <c r="B9934" s="1">
        <v>44991</v>
      </c>
      <c r="C9934">
        <v>152075.16</v>
      </c>
      <c r="D9934" t="s">
        <v>1483</v>
      </c>
      <c r="E9934" t="s">
        <v>1484</v>
      </c>
      <c r="F9934" t="s">
        <v>268</v>
      </c>
      <c r="G9934" t="s">
        <v>8</v>
      </c>
      <c r="H9934" t="s">
        <v>880</v>
      </c>
      <c r="J9934" t="s">
        <v>32223</v>
      </c>
      <c r="K9934" t="s">
        <v>22291</v>
      </c>
      <c r="L9934" t="s">
        <v>22291</v>
      </c>
      <c r="M9934" t="s">
        <v>22291</v>
      </c>
      <c r="N9934" t="str">
        <f t="shared" si="155"/>
        <v>OK</v>
      </c>
      <c r="O9934" t="str">
        <f>IF(OR(Table1_17[[#This Row],[amount]]&lt;$Y$8,Table1_17[[#This Row],[amount]]&gt;$Y$7),"Outlier","Normal")</f>
        <v>Normal</v>
      </c>
      <c r="P9934" t="str">
        <f>IF(OR(Table1_17[[#This Row],[missing_flag]]="Missing",Table1_17[[#This Row],[outlier_flag]]="Outliers"),"Review","Valid")</f>
        <v>Valid</v>
      </c>
    </row>
    <row r="9935" spans="1:16">
      <c r="A9935" t="s">
        <v>21354</v>
      </c>
      <c r="B9935" s="1">
        <v>45013</v>
      </c>
      <c r="C9935">
        <v>-35776.75</v>
      </c>
      <c r="D9935" t="s">
        <v>1478</v>
      </c>
      <c r="E9935" t="s">
        <v>1496</v>
      </c>
      <c r="F9935" t="s">
        <v>271</v>
      </c>
      <c r="G9935" t="s">
        <v>8</v>
      </c>
      <c r="I9935" t="s">
        <v>47</v>
      </c>
      <c r="J9935" t="s">
        <v>32224</v>
      </c>
      <c r="K9935" t="s">
        <v>22291</v>
      </c>
      <c r="L9935" t="s">
        <v>22291</v>
      </c>
      <c r="M9935" t="s">
        <v>22291</v>
      </c>
      <c r="N9935" t="str">
        <f t="shared" si="155"/>
        <v>OK</v>
      </c>
      <c r="O9935" t="str">
        <f>IF(OR(Table1_17[[#This Row],[amount]]&lt;$Y$8,Table1_17[[#This Row],[amount]]&gt;$Y$7),"Outlier","Normal")</f>
        <v>Normal</v>
      </c>
      <c r="P9935" t="str">
        <f>IF(OR(Table1_17[[#This Row],[missing_flag]]="Missing",Table1_17[[#This Row],[outlier_flag]]="Outliers"),"Review","Valid")</f>
        <v>Valid</v>
      </c>
    </row>
    <row r="9936" spans="1:16">
      <c r="A9936" t="s">
        <v>21356</v>
      </c>
      <c r="B9936" s="1">
        <v>44680</v>
      </c>
      <c r="C9936">
        <v>124335.96</v>
      </c>
      <c r="D9936" t="s">
        <v>1483</v>
      </c>
      <c r="E9936" t="s">
        <v>1487</v>
      </c>
      <c r="F9936" t="s">
        <v>268</v>
      </c>
      <c r="G9936" t="s">
        <v>29</v>
      </c>
      <c r="H9936" t="s">
        <v>922</v>
      </c>
      <c r="J9936" t="s">
        <v>32225</v>
      </c>
      <c r="K9936" t="s">
        <v>22291</v>
      </c>
      <c r="L9936" t="s">
        <v>22291</v>
      </c>
      <c r="M9936" t="s">
        <v>22291</v>
      </c>
      <c r="N9936" t="str">
        <f t="shared" si="155"/>
        <v>OK</v>
      </c>
      <c r="O9936" t="str">
        <f>IF(OR(Table1_17[[#This Row],[amount]]&lt;$Y$8,Table1_17[[#This Row],[amount]]&gt;$Y$7),"Outlier","Normal")</f>
        <v>Normal</v>
      </c>
      <c r="P9936" t="str">
        <f>IF(OR(Table1_17[[#This Row],[missing_flag]]="Missing",Table1_17[[#This Row],[outlier_flag]]="Outliers"),"Review","Valid")</f>
        <v>Valid</v>
      </c>
    </row>
    <row r="9937" spans="1:16">
      <c r="A9937" t="s">
        <v>21358</v>
      </c>
      <c r="B9937" s="1">
        <v>45042</v>
      </c>
      <c r="C9937">
        <v>-64147.78</v>
      </c>
      <c r="D9937" t="s">
        <v>1478</v>
      </c>
      <c r="E9937" t="s">
        <v>36</v>
      </c>
      <c r="F9937" t="s">
        <v>268</v>
      </c>
      <c r="G9937" t="s">
        <v>17</v>
      </c>
      <c r="I9937" t="s">
        <v>87</v>
      </c>
      <c r="J9937" t="s">
        <v>32226</v>
      </c>
      <c r="K9937" t="s">
        <v>22291</v>
      </c>
      <c r="L9937" t="s">
        <v>22291</v>
      </c>
      <c r="M9937" t="s">
        <v>22291</v>
      </c>
      <c r="N9937" t="str">
        <f t="shared" si="155"/>
        <v>OK</v>
      </c>
      <c r="O9937" t="str">
        <f>IF(OR(Table1_17[[#This Row],[amount]]&lt;$Y$8,Table1_17[[#This Row],[amount]]&gt;$Y$7),"Outlier","Normal")</f>
        <v>Normal</v>
      </c>
      <c r="P9937" t="str">
        <f>IF(OR(Table1_17[[#This Row],[missing_flag]]="Missing",Table1_17[[#This Row],[outlier_flag]]="Outliers"),"Review","Valid")</f>
        <v>Valid</v>
      </c>
    </row>
    <row r="9938" spans="1:16">
      <c r="A9938" t="s">
        <v>21360</v>
      </c>
      <c r="B9938" s="1">
        <v>44964</v>
      </c>
      <c r="C9938">
        <v>147636.57</v>
      </c>
      <c r="D9938" t="s">
        <v>1483</v>
      </c>
      <c r="E9938" t="s">
        <v>1499</v>
      </c>
      <c r="F9938" t="s">
        <v>264</v>
      </c>
      <c r="G9938" t="s">
        <v>13</v>
      </c>
      <c r="H9938" t="s">
        <v>1173</v>
      </c>
      <c r="J9938" t="s">
        <v>32227</v>
      </c>
      <c r="K9938" t="s">
        <v>22291</v>
      </c>
      <c r="L9938" t="s">
        <v>22291</v>
      </c>
      <c r="M9938" t="s">
        <v>22291</v>
      </c>
      <c r="N9938" t="str">
        <f t="shared" si="155"/>
        <v>OK</v>
      </c>
      <c r="O9938" t="str">
        <f>IF(OR(Table1_17[[#This Row],[amount]]&lt;$Y$8,Table1_17[[#This Row],[amount]]&gt;$Y$7),"Outlier","Normal")</f>
        <v>Normal</v>
      </c>
      <c r="P9938" t="str">
        <f>IF(OR(Table1_17[[#This Row],[missing_flag]]="Missing",Table1_17[[#This Row],[outlier_flag]]="Outliers"),"Review","Valid")</f>
        <v>Valid</v>
      </c>
    </row>
    <row r="9939" spans="1:16">
      <c r="A9939" t="s">
        <v>21362</v>
      </c>
      <c r="B9939" s="1">
        <v>45258</v>
      </c>
      <c r="C9939">
        <v>-36333.980000000003</v>
      </c>
      <c r="D9939" t="s">
        <v>1478</v>
      </c>
      <c r="E9939" t="s">
        <v>36</v>
      </c>
      <c r="F9939" t="s">
        <v>264</v>
      </c>
      <c r="G9939" t="s">
        <v>8</v>
      </c>
      <c r="I9939" t="s">
        <v>207</v>
      </c>
      <c r="J9939" t="s">
        <v>32228</v>
      </c>
      <c r="K9939" t="s">
        <v>22291</v>
      </c>
      <c r="L9939" t="s">
        <v>22291</v>
      </c>
      <c r="M9939" t="s">
        <v>22291</v>
      </c>
      <c r="N9939" t="str">
        <f t="shared" si="155"/>
        <v>OK</v>
      </c>
      <c r="O9939" t="str">
        <f>IF(OR(Table1_17[[#This Row],[amount]]&lt;$Y$8,Table1_17[[#This Row],[amount]]&gt;$Y$7),"Outlier","Normal")</f>
        <v>Normal</v>
      </c>
      <c r="P9939" t="str">
        <f>IF(OR(Table1_17[[#This Row],[missing_flag]]="Missing",Table1_17[[#This Row],[outlier_flag]]="Outliers"),"Review","Valid")</f>
        <v>Valid</v>
      </c>
    </row>
    <row r="9940" spans="1:16">
      <c r="A9940" t="s">
        <v>21364</v>
      </c>
      <c r="B9940" s="1">
        <v>44946</v>
      </c>
      <c r="C9940">
        <v>159270.6</v>
      </c>
      <c r="D9940" t="s">
        <v>1483</v>
      </c>
      <c r="E9940" t="s">
        <v>1487</v>
      </c>
      <c r="F9940" t="s">
        <v>264</v>
      </c>
      <c r="G9940" t="s">
        <v>8</v>
      </c>
      <c r="H9940" t="s">
        <v>766</v>
      </c>
      <c r="J9940" t="s">
        <v>32229</v>
      </c>
      <c r="K9940" t="s">
        <v>22291</v>
      </c>
      <c r="L9940" t="s">
        <v>22291</v>
      </c>
      <c r="M9940" t="s">
        <v>22291</v>
      </c>
      <c r="N9940" t="str">
        <f t="shared" si="155"/>
        <v>OK</v>
      </c>
      <c r="O9940" t="str">
        <f>IF(OR(Table1_17[[#This Row],[amount]]&lt;$Y$8,Table1_17[[#This Row],[amount]]&gt;$Y$7),"Outlier","Normal")</f>
        <v>Normal</v>
      </c>
      <c r="P9940" t="str">
        <f>IF(OR(Table1_17[[#This Row],[missing_flag]]="Missing",Table1_17[[#This Row],[outlier_flag]]="Outliers"),"Review","Valid")</f>
        <v>Valid</v>
      </c>
    </row>
    <row r="9941" spans="1:16">
      <c r="A9941" t="s">
        <v>21366</v>
      </c>
      <c r="B9941" s="1">
        <v>44820</v>
      </c>
      <c r="C9941">
        <v>-30688.880000000001</v>
      </c>
      <c r="D9941" t="s">
        <v>1478</v>
      </c>
      <c r="E9941" t="s">
        <v>1534</v>
      </c>
      <c r="F9941" t="s">
        <v>264</v>
      </c>
      <c r="G9941" t="s">
        <v>13</v>
      </c>
      <c r="I9941" t="s">
        <v>161</v>
      </c>
      <c r="J9941" t="s">
        <v>32230</v>
      </c>
      <c r="K9941" t="s">
        <v>22291</v>
      </c>
      <c r="L9941" t="s">
        <v>22291</v>
      </c>
      <c r="M9941" t="s">
        <v>22291</v>
      </c>
      <c r="N9941" t="str">
        <f t="shared" si="155"/>
        <v>OK</v>
      </c>
      <c r="O9941" t="str">
        <f>IF(OR(Table1_17[[#This Row],[amount]]&lt;$Y$8,Table1_17[[#This Row],[amount]]&gt;$Y$7),"Outlier","Normal")</f>
        <v>Normal</v>
      </c>
      <c r="P9941" t="str">
        <f>IF(OR(Table1_17[[#This Row],[missing_flag]]="Missing",Table1_17[[#This Row],[outlier_flag]]="Outliers"),"Review","Valid")</f>
        <v>Valid</v>
      </c>
    </row>
    <row r="9942" spans="1:16">
      <c r="A9942" t="s">
        <v>21368</v>
      </c>
      <c r="B9942" s="1">
        <v>44954</v>
      </c>
      <c r="C9942">
        <v>272338.98</v>
      </c>
      <c r="D9942" t="s">
        <v>1483</v>
      </c>
      <c r="E9942" t="s">
        <v>1499</v>
      </c>
      <c r="F9942" t="s">
        <v>264</v>
      </c>
      <c r="G9942" t="s">
        <v>13</v>
      </c>
      <c r="H9942" t="s">
        <v>1043</v>
      </c>
      <c r="J9942" t="s">
        <v>32231</v>
      </c>
      <c r="K9942" t="s">
        <v>22291</v>
      </c>
      <c r="L9942" t="s">
        <v>22291</v>
      </c>
      <c r="M9942" t="s">
        <v>22291</v>
      </c>
      <c r="N9942" t="str">
        <f t="shared" si="155"/>
        <v>OK</v>
      </c>
      <c r="O9942" t="str">
        <f>IF(OR(Table1_17[[#This Row],[amount]]&lt;$Y$8,Table1_17[[#This Row],[amount]]&gt;$Y$7),"Outlier","Normal")</f>
        <v>Normal</v>
      </c>
      <c r="P9942" t="str">
        <f>IF(OR(Table1_17[[#This Row],[missing_flag]]="Missing",Table1_17[[#This Row],[outlier_flag]]="Outliers"),"Review","Valid")</f>
        <v>Valid</v>
      </c>
    </row>
    <row r="9943" spans="1:16">
      <c r="A9943" t="s">
        <v>21370</v>
      </c>
      <c r="B9943" s="1">
        <v>45180</v>
      </c>
      <c r="C9943">
        <v>213098.64</v>
      </c>
      <c r="D9943" t="s">
        <v>1483</v>
      </c>
      <c r="E9943" t="s">
        <v>1499</v>
      </c>
      <c r="F9943" t="s">
        <v>271</v>
      </c>
      <c r="G9943" t="s">
        <v>29</v>
      </c>
      <c r="H9943" t="s">
        <v>993</v>
      </c>
      <c r="J9943" t="s">
        <v>32232</v>
      </c>
      <c r="K9943" t="s">
        <v>22291</v>
      </c>
      <c r="L9943" t="s">
        <v>22291</v>
      </c>
      <c r="M9943" t="s">
        <v>22291</v>
      </c>
      <c r="N9943" t="str">
        <f t="shared" si="155"/>
        <v>OK</v>
      </c>
      <c r="O9943" t="str">
        <f>IF(OR(Table1_17[[#This Row],[amount]]&lt;$Y$8,Table1_17[[#This Row],[amount]]&gt;$Y$7),"Outlier","Normal")</f>
        <v>Normal</v>
      </c>
      <c r="P9943" t="str">
        <f>IF(OR(Table1_17[[#This Row],[missing_flag]]="Missing",Table1_17[[#This Row],[outlier_flag]]="Outliers"),"Review","Valid")</f>
        <v>Valid</v>
      </c>
    </row>
    <row r="9944" spans="1:16">
      <c r="A9944" t="s">
        <v>21372</v>
      </c>
      <c r="B9944" s="1">
        <v>45185</v>
      </c>
      <c r="C9944">
        <v>-61588.69</v>
      </c>
      <c r="D9944" t="s">
        <v>1478</v>
      </c>
      <c r="E9944" t="s">
        <v>1534</v>
      </c>
      <c r="F9944" t="s">
        <v>264</v>
      </c>
      <c r="G9944" t="s">
        <v>13</v>
      </c>
      <c r="I9944" t="s">
        <v>207</v>
      </c>
      <c r="J9944" t="s">
        <v>32233</v>
      </c>
      <c r="K9944" t="s">
        <v>22291</v>
      </c>
      <c r="L9944" t="s">
        <v>22291</v>
      </c>
      <c r="M9944" t="s">
        <v>22291</v>
      </c>
      <c r="N9944" t="str">
        <f t="shared" si="155"/>
        <v>OK</v>
      </c>
      <c r="O9944" t="str">
        <f>IF(OR(Table1_17[[#This Row],[amount]]&lt;$Y$8,Table1_17[[#This Row],[amount]]&gt;$Y$7),"Outlier","Normal")</f>
        <v>Normal</v>
      </c>
      <c r="P9944" t="str">
        <f>IF(OR(Table1_17[[#This Row],[missing_flag]]="Missing",Table1_17[[#This Row],[outlier_flag]]="Outliers"),"Review","Valid")</f>
        <v>Valid</v>
      </c>
    </row>
    <row r="9945" spans="1:16">
      <c r="A9945" t="s">
        <v>21374</v>
      </c>
      <c r="B9945" s="1">
        <v>45253</v>
      </c>
      <c r="C9945">
        <v>170354.17</v>
      </c>
      <c r="D9945" t="s">
        <v>1483</v>
      </c>
      <c r="E9945" t="s">
        <v>1499</v>
      </c>
      <c r="F9945" t="s">
        <v>264</v>
      </c>
      <c r="G9945" t="s">
        <v>29</v>
      </c>
      <c r="H9945" t="s">
        <v>1367</v>
      </c>
      <c r="J9945" t="s">
        <v>32234</v>
      </c>
      <c r="K9945" t="s">
        <v>22291</v>
      </c>
      <c r="L9945" t="s">
        <v>22291</v>
      </c>
      <c r="M9945" t="s">
        <v>22291</v>
      </c>
      <c r="N9945" t="str">
        <f t="shared" si="155"/>
        <v>OK</v>
      </c>
      <c r="O9945" t="str">
        <f>IF(OR(Table1_17[[#This Row],[amount]]&lt;$Y$8,Table1_17[[#This Row],[amount]]&gt;$Y$7),"Outlier","Normal")</f>
        <v>Normal</v>
      </c>
      <c r="P9945" t="str">
        <f>IF(OR(Table1_17[[#This Row],[missing_flag]]="Missing",Table1_17[[#This Row],[outlier_flag]]="Outliers"),"Review","Valid")</f>
        <v>Valid</v>
      </c>
    </row>
    <row r="9946" spans="1:16">
      <c r="A9946" t="s">
        <v>21376</v>
      </c>
      <c r="B9946" s="1">
        <v>45159</v>
      </c>
      <c r="C9946">
        <v>116196.45</v>
      </c>
      <c r="D9946" t="s">
        <v>1483</v>
      </c>
      <c r="E9946" t="s">
        <v>1499</v>
      </c>
      <c r="F9946" t="s">
        <v>264</v>
      </c>
      <c r="G9946" t="s">
        <v>13</v>
      </c>
      <c r="H9946" t="s">
        <v>1069</v>
      </c>
      <c r="J9946" t="s">
        <v>32235</v>
      </c>
      <c r="K9946" t="s">
        <v>22291</v>
      </c>
      <c r="L9946" t="s">
        <v>22291</v>
      </c>
      <c r="M9946" t="s">
        <v>22291</v>
      </c>
      <c r="N9946" t="str">
        <f t="shared" si="155"/>
        <v>OK</v>
      </c>
      <c r="O9946" t="str">
        <f>IF(OR(Table1_17[[#This Row],[amount]]&lt;$Y$8,Table1_17[[#This Row],[amount]]&gt;$Y$7),"Outlier","Normal")</f>
        <v>Normal</v>
      </c>
      <c r="P9946" t="str">
        <f>IF(OR(Table1_17[[#This Row],[missing_flag]]="Missing",Table1_17[[#This Row],[outlier_flag]]="Outliers"),"Review","Valid")</f>
        <v>Valid</v>
      </c>
    </row>
    <row r="9947" spans="1:16">
      <c r="A9947" t="s">
        <v>21378</v>
      </c>
      <c r="B9947" s="1">
        <v>45017</v>
      </c>
      <c r="C9947">
        <v>117553.95</v>
      </c>
      <c r="D9947" t="s">
        <v>1483</v>
      </c>
      <c r="E9947" t="s">
        <v>1499</v>
      </c>
      <c r="F9947" t="s">
        <v>264</v>
      </c>
      <c r="G9947" t="s">
        <v>8</v>
      </c>
      <c r="H9947" t="s">
        <v>1313</v>
      </c>
      <c r="J9947" t="s">
        <v>32236</v>
      </c>
      <c r="K9947" t="s">
        <v>22291</v>
      </c>
      <c r="L9947" t="s">
        <v>22291</v>
      </c>
      <c r="M9947" t="s">
        <v>22291</v>
      </c>
      <c r="N9947" t="str">
        <f t="shared" si="155"/>
        <v>OK</v>
      </c>
      <c r="O9947" t="str">
        <f>IF(OR(Table1_17[[#This Row],[amount]]&lt;$Y$8,Table1_17[[#This Row],[amount]]&gt;$Y$7),"Outlier","Normal")</f>
        <v>Normal</v>
      </c>
      <c r="P9947" t="str">
        <f>IF(OR(Table1_17[[#This Row],[missing_flag]]="Missing",Table1_17[[#This Row],[outlier_flag]]="Outliers"),"Review","Valid")</f>
        <v>Valid</v>
      </c>
    </row>
    <row r="9948" spans="1:16">
      <c r="A9948" t="s">
        <v>21380</v>
      </c>
      <c r="B9948" s="1">
        <v>45028</v>
      </c>
      <c r="C9948">
        <v>-40165.910000000003</v>
      </c>
      <c r="D9948" t="s">
        <v>1478</v>
      </c>
      <c r="E9948" t="s">
        <v>7</v>
      </c>
      <c r="F9948" t="s">
        <v>268</v>
      </c>
      <c r="G9948" t="s">
        <v>29</v>
      </c>
      <c r="I9948" t="s">
        <v>163</v>
      </c>
      <c r="J9948" t="s">
        <v>32237</v>
      </c>
      <c r="K9948" t="s">
        <v>22291</v>
      </c>
      <c r="L9948" t="s">
        <v>22291</v>
      </c>
      <c r="M9948" t="s">
        <v>22291</v>
      </c>
      <c r="N9948" t="str">
        <f t="shared" si="155"/>
        <v>OK</v>
      </c>
      <c r="O9948" t="str">
        <f>IF(OR(Table1_17[[#This Row],[amount]]&lt;$Y$8,Table1_17[[#This Row],[amount]]&gt;$Y$7),"Outlier","Normal")</f>
        <v>Normal</v>
      </c>
      <c r="P9948" t="str">
        <f>IF(OR(Table1_17[[#This Row],[missing_flag]]="Missing",Table1_17[[#This Row],[outlier_flag]]="Outliers"),"Review","Valid")</f>
        <v>Valid</v>
      </c>
    </row>
    <row r="9949" spans="1:16">
      <c r="A9949" t="s">
        <v>21382</v>
      </c>
      <c r="B9949" s="1">
        <v>44562</v>
      </c>
      <c r="C9949">
        <v>-36932.33</v>
      </c>
      <c r="D9949" t="s">
        <v>1478</v>
      </c>
      <c r="E9949" t="s">
        <v>7</v>
      </c>
      <c r="F9949" t="s">
        <v>264</v>
      </c>
      <c r="G9949" t="s">
        <v>17</v>
      </c>
      <c r="I9949" t="s">
        <v>193</v>
      </c>
      <c r="J9949" t="s">
        <v>32238</v>
      </c>
      <c r="K9949" t="s">
        <v>22291</v>
      </c>
      <c r="L9949" t="s">
        <v>22291</v>
      </c>
      <c r="M9949" t="s">
        <v>22291</v>
      </c>
      <c r="N9949" t="str">
        <f t="shared" si="155"/>
        <v>OK</v>
      </c>
      <c r="O9949" t="str">
        <f>IF(OR(Table1_17[[#This Row],[amount]]&lt;$Y$8,Table1_17[[#This Row],[amount]]&gt;$Y$7),"Outlier","Normal")</f>
        <v>Normal</v>
      </c>
      <c r="P9949" t="str">
        <f>IF(OR(Table1_17[[#This Row],[missing_flag]]="Missing",Table1_17[[#This Row],[outlier_flag]]="Outliers"),"Review","Valid")</f>
        <v>Valid</v>
      </c>
    </row>
    <row r="9950" spans="1:16">
      <c r="A9950" t="s">
        <v>21384</v>
      </c>
      <c r="B9950" s="1">
        <v>45150</v>
      </c>
      <c r="C9950">
        <v>32356.51</v>
      </c>
      <c r="D9950" t="s">
        <v>1483</v>
      </c>
      <c r="E9950" t="s">
        <v>1499</v>
      </c>
      <c r="F9950" t="s">
        <v>268</v>
      </c>
      <c r="G9950" t="s">
        <v>17</v>
      </c>
      <c r="H9950" t="s">
        <v>1399</v>
      </c>
      <c r="J9950" t="s">
        <v>32239</v>
      </c>
      <c r="K9950" t="s">
        <v>22291</v>
      </c>
      <c r="L9950" t="s">
        <v>22291</v>
      </c>
      <c r="M9950" t="s">
        <v>22291</v>
      </c>
      <c r="N9950" t="str">
        <f t="shared" si="155"/>
        <v>OK</v>
      </c>
      <c r="O9950" t="str">
        <f>IF(OR(Table1_17[[#This Row],[amount]]&lt;$Y$8,Table1_17[[#This Row],[amount]]&gt;$Y$7),"Outlier","Normal")</f>
        <v>Normal</v>
      </c>
      <c r="P9950" t="str">
        <f>IF(OR(Table1_17[[#This Row],[missing_flag]]="Missing",Table1_17[[#This Row],[outlier_flag]]="Outliers"),"Review","Valid")</f>
        <v>Valid</v>
      </c>
    </row>
    <row r="9951" spans="1:16">
      <c r="A9951" t="s">
        <v>21386</v>
      </c>
      <c r="B9951" s="1">
        <v>45036</v>
      </c>
      <c r="C9951">
        <v>123859.24</v>
      </c>
      <c r="D9951" t="s">
        <v>1483</v>
      </c>
      <c r="E9951" t="s">
        <v>1484</v>
      </c>
      <c r="F9951" t="s">
        <v>271</v>
      </c>
      <c r="G9951" t="s">
        <v>8</v>
      </c>
      <c r="H9951" t="s">
        <v>977</v>
      </c>
      <c r="J9951" t="s">
        <v>32240</v>
      </c>
      <c r="K9951" t="s">
        <v>22291</v>
      </c>
      <c r="L9951" t="s">
        <v>22291</v>
      </c>
      <c r="M9951" t="s">
        <v>22291</v>
      </c>
      <c r="N9951" t="str">
        <f t="shared" si="155"/>
        <v>OK</v>
      </c>
      <c r="O9951" t="str">
        <f>IF(OR(Table1_17[[#This Row],[amount]]&lt;$Y$8,Table1_17[[#This Row],[amount]]&gt;$Y$7),"Outlier","Normal")</f>
        <v>Normal</v>
      </c>
      <c r="P9951" t="str">
        <f>IF(OR(Table1_17[[#This Row],[missing_flag]]="Missing",Table1_17[[#This Row],[outlier_flag]]="Outliers"),"Review","Valid")</f>
        <v>Valid</v>
      </c>
    </row>
    <row r="9952" spans="1:16">
      <c r="A9952" t="s">
        <v>21388</v>
      </c>
      <c r="B9952" s="1">
        <v>44921</v>
      </c>
      <c r="C9952">
        <v>161978.51</v>
      </c>
      <c r="D9952" t="s">
        <v>1483</v>
      </c>
      <c r="E9952" t="s">
        <v>1484</v>
      </c>
      <c r="F9952" t="s">
        <v>271</v>
      </c>
      <c r="G9952" t="s">
        <v>29</v>
      </c>
      <c r="H9952" t="s">
        <v>882</v>
      </c>
      <c r="J9952" t="s">
        <v>32241</v>
      </c>
      <c r="K9952" t="s">
        <v>22291</v>
      </c>
      <c r="L9952" t="s">
        <v>22291</v>
      </c>
      <c r="M9952" t="s">
        <v>22291</v>
      </c>
      <c r="N9952" t="str">
        <f t="shared" si="155"/>
        <v>OK</v>
      </c>
      <c r="O9952" t="str">
        <f>IF(OR(Table1_17[[#This Row],[amount]]&lt;$Y$8,Table1_17[[#This Row],[amount]]&gt;$Y$7),"Outlier","Normal")</f>
        <v>Normal</v>
      </c>
      <c r="P9952" t="str">
        <f>IF(OR(Table1_17[[#This Row],[missing_flag]]="Missing",Table1_17[[#This Row],[outlier_flag]]="Outliers"),"Review","Valid")</f>
        <v>Valid</v>
      </c>
    </row>
    <row r="9953" spans="1:16">
      <c r="A9953" t="s">
        <v>21390</v>
      </c>
      <c r="B9953" s="1">
        <v>44832</v>
      </c>
      <c r="C9953">
        <v>-71613.41</v>
      </c>
      <c r="D9953" t="s">
        <v>1478</v>
      </c>
      <c r="E9953" t="s">
        <v>36</v>
      </c>
      <c r="F9953" t="s">
        <v>264</v>
      </c>
      <c r="G9953" t="s">
        <v>17</v>
      </c>
      <c r="I9953" t="s">
        <v>187</v>
      </c>
      <c r="J9953" t="s">
        <v>32242</v>
      </c>
      <c r="K9953" t="s">
        <v>22291</v>
      </c>
      <c r="L9953" t="s">
        <v>22291</v>
      </c>
      <c r="M9953" t="s">
        <v>22291</v>
      </c>
      <c r="N9953" t="str">
        <f t="shared" si="155"/>
        <v>OK</v>
      </c>
      <c r="O9953" t="str">
        <f>IF(OR(Table1_17[[#This Row],[amount]]&lt;$Y$8,Table1_17[[#This Row],[amount]]&gt;$Y$7),"Outlier","Normal")</f>
        <v>Normal</v>
      </c>
      <c r="P9953" t="str">
        <f>IF(OR(Table1_17[[#This Row],[missing_flag]]="Missing",Table1_17[[#This Row],[outlier_flag]]="Outliers"),"Review","Valid")</f>
        <v>Valid</v>
      </c>
    </row>
    <row r="9954" spans="1:16">
      <c r="A9954" t="s">
        <v>21392</v>
      </c>
      <c r="B9954" s="1">
        <v>44616</v>
      </c>
      <c r="C9954">
        <v>143321.06</v>
      </c>
      <c r="D9954" t="s">
        <v>1483</v>
      </c>
      <c r="E9954" t="s">
        <v>1487</v>
      </c>
      <c r="F9954" t="s">
        <v>271</v>
      </c>
      <c r="G9954" t="s">
        <v>29</v>
      </c>
      <c r="H9954" t="s">
        <v>1083</v>
      </c>
      <c r="J9954" t="s">
        <v>32243</v>
      </c>
      <c r="K9954" t="s">
        <v>22291</v>
      </c>
      <c r="L9954" t="s">
        <v>22291</v>
      </c>
      <c r="M9954" t="s">
        <v>22291</v>
      </c>
      <c r="N9954" t="str">
        <f t="shared" si="155"/>
        <v>OK</v>
      </c>
      <c r="O9954" t="str">
        <f>IF(OR(Table1_17[[#This Row],[amount]]&lt;$Y$8,Table1_17[[#This Row],[amount]]&gt;$Y$7),"Outlier","Normal")</f>
        <v>Normal</v>
      </c>
      <c r="P9954" t="str">
        <f>IF(OR(Table1_17[[#This Row],[missing_flag]]="Missing",Table1_17[[#This Row],[outlier_flag]]="Outliers"),"Review","Valid")</f>
        <v>Valid</v>
      </c>
    </row>
    <row r="9955" spans="1:16">
      <c r="A9955" t="s">
        <v>21394</v>
      </c>
      <c r="B9955" s="1">
        <v>44583</v>
      </c>
      <c r="C9955">
        <v>-27201.58</v>
      </c>
      <c r="D9955" t="s">
        <v>1478</v>
      </c>
      <c r="E9955" t="s">
        <v>1496</v>
      </c>
      <c r="F9955" t="s">
        <v>271</v>
      </c>
      <c r="G9955" t="s">
        <v>8</v>
      </c>
      <c r="I9955" t="s">
        <v>141</v>
      </c>
      <c r="J9955" t="s">
        <v>32244</v>
      </c>
      <c r="K9955" t="s">
        <v>22291</v>
      </c>
      <c r="L9955" t="s">
        <v>22291</v>
      </c>
      <c r="M9955" t="s">
        <v>22291</v>
      </c>
      <c r="N9955" t="str">
        <f t="shared" si="155"/>
        <v>OK</v>
      </c>
      <c r="O9955" t="str">
        <f>IF(OR(Table1_17[[#This Row],[amount]]&lt;$Y$8,Table1_17[[#This Row],[amount]]&gt;$Y$7),"Outlier","Normal")</f>
        <v>Normal</v>
      </c>
      <c r="P9955" t="str">
        <f>IF(OR(Table1_17[[#This Row],[missing_flag]]="Missing",Table1_17[[#This Row],[outlier_flag]]="Outliers"),"Review","Valid")</f>
        <v>Valid</v>
      </c>
    </row>
    <row r="9956" spans="1:16">
      <c r="A9956" t="s">
        <v>21396</v>
      </c>
      <c r="B9956" s="1">
        <v>45008</v>
      </c>
      <c r="C9956">
        <v>167572.39000000001</v>
      </c>
      <c r="D9956" t="s">
        <v>1483</v>
      </c>
      <c r="E9956" t="s">
        <v>1487</v>
      </c>
      <c r="F9956" t="s">
        <v>264</v>
      </c>
      <c r="G9956" t="s">
        <v>17</v>
      </c>
      <c r="H9956" t="s">
        <v>702</v>
      </c>
      <c r="J9956" t="s">
        <v>32245</v>
      </c>
      <c r="K9956" t="s">
        <v>22291</v>
      </c>
      <c r="L9956" t="s">
        <v>22291</v>
      </c>
      <c r="M9956" t="s">
        <v>22291</v>
      </c>
      <c r="N9956" t="str">
        <f t="shared" si="155"/>
        <v>OK</v>
      </c>
      <c r="O9956" t="str">
        <f>IF(OR(Table1_17[[#This Row],[amount]]&lt;$Y$8,Table1_17[[#This Row],[amount]]&gt;$Y$7),"Outlier","Normal")</f>
        <v>Normal</v>
      </c>
      <c r="P9956" t="str">
        <f>IF(OR(Table1_17[[#This Row],[missing_flag]]="Missing",Table1_17[[#This Row],[outlier_flag]]="Outliers"),"Review","Valid")</f>
        <v>Valid</v>
      </c>
    </row>
    <row r="9957" spans="1:16">
      <c r="A9957" t="s">
        <v>21398</v>
      </c>
      <c r="B9957" s="1">
        <v>45215</v>
      </c>
      <c r="C9957">
        <v>215284.28</v>
      </c>
      <c r="D9957" t="s">
        <v>1483</v>
      </c>
      <c r="E9957" t="s">
        <v>1487</v>
      </c>
      <c r="F9957" t="s">
        <v>264</v>
      </c>
      <c r="G9957" t="s">
        <v>13</v>
      </c>
      <c r="H9957" t="s">
        <v>810</v>
      </c>
      <c r="J9957" t="s">
        <v>32246</v>
      </c>
      <c r="K9957" t="s">
        <v>22291</v>
      </c>
      <c r="L9957" t="s">
        <v>22291</v>
      </c>
      <c r="M9957" t="s">
        <v>22291</v>
      </c>
      <c r="N9957" t="str">
        <f t="shared" si="155"/>
        <v>OK</v>
      </c>
      <c r="O9957" t="str">
        <f>IF(OR(Table1_17[[#This Row],[amount]]&lt;$Y$8,Table1_17[[#This Row],[amount]]&gt;$Y$7),"Outlier","Normal")</f>
        <v>Normal</v>
      </c>
      <c r="P9957" t="str">
        <f>IF(OR(Table1_17[[#This Row],[missing_flag]]="Missing",Table1_17[[#This Row],[outlier_flag]]="Outliers"),"Review","Valid")</f>
        <v>Valid</v>
      </c>
    </row>
    <row r="9958" spans="1:16">
      <c r="A9958" t="s">
        <v>21400</v>
      </c>
      <c r="B9958" s="1">
        <v>45109</v>
      </c>
      <c r="C9958">
        <v>164043.68</v>
      </c>
      <c r="D9958" t="s">
        <v>1483</v>
      </c>
      <c r="E9958" t="s">
        <v>1484</v>
      </c>
      <c r="F9958" t="s">
        <v>271</v>
      </c>
      <c r="G9958" t="s">
        <v>8</v>
      </c>
      <c r="H9958" t="s">
        <v>1395</v>
      </c>
      <c r="J9958" t="s">
        <v>32247</v>
      </c>
      <c r="K9958" t="s">
        <v>22291</v>
      </c>
      <c r="L9958" t="s">
        <v>22291</v>
      </c>
      <c r="M9958" t="s">
        <v>22291</v>
      </c>
      <c r="N9958" t="str">
        <f t="shared" si="155"/>
        <v>OK</v>
      </c>
      <c r="O9958" t="str">
        <f>IF(OR(Table1_17[[#This Row],[amount]]&lt;$Y$8,Table1_17[[#This Row],[amount]]&gt;$Y$7),"Outlier","Normal")</f>
        <v>Normal</v>
      </c>
      <c r="P9958" t="str">
        <f>IF(OR(Table1_17[[#This Row],[missing_flag]]="Missing",Table1_17[[#This Row],[outlier_flag]]="Outliers"),"Review","Valid")</f>
        <v>Valid</v>
      </c>
    </row>
    <row r="9959" spans="1:16">
      <c r="A9959" t="s">
        <v>21402</v>
      </c>
      <c r="B9959" s="1">
        <v>45097</v>
      </c>
      <c r="C9959">
        <v>-52011.98</v>
      </c>
      <c r="D9959" t="s">
        <v>1478</v>
      </c>
      <c r="E9959" t="s">
        <v>1534</v>
      </c>
      <c r="F9959" t="s">
        <v>271</v>
      </c>
      <c r="G9959" t="s">
        <v>8</v>
      </c>
      <c r="I9959" t="s">
        <v>87</v>
      </c>
      <c r="J9959" t="s">
        <v>32248</v>
      </c>
      <c r="K9959" t="s">
        <v>22291</v>
      </c>
      <c r="L9959" t="s">
        <v>22291</v>
      </c>
      <c r="M9959" t="s">
        <v>22291</v>
      </c>
      <c r="N9959" t="str">
        <f t="shared" si="155"/>
        <v>OK</v>
      </c>
      <c r="O9959" t="str">
        <f>IF(OR(Table1_17[[#This Row],[amount]]&lt;$Y$8,Table1_17[[#This Row],[amount]]&gt;$Y$7),"Outlier","Normal")</f>
        <v>Normal</v>
      </c>
      <c r="P9959" t="str">
        <f>IF(OR(Table1_17[[#This Row],[missing_flag]]="Missing",Table1_17[[#This Row],[outlier_flag]]="Outliers"),"Review","Valid")</f>
        <v>Valid</v>
      </c>
    </row>
    <row r="9960" spans="1:16">
      <c r="A9960" t="s">
        <v>21404</v>
      </c>
      <c r="B9960" s="1">
        <v>44722</v>
      </c>
      <c r="C9960">
        <v>-23883.19</v>
      </c>
      <c r="D9960" t="s">
        <v>1478</v>
      </c>
      <c r="E9960" t="s">
        <v>20</v>
      </c>
      <c r="F9960" t="s">
        <v>271</v>
      </c>
      <c r="G9960" t="s">
        <v>8</v>
      </c>
      <c r="I9960" t="s">
        <v>27</v>
      </c>
      <c r="J9960" t="s">
        <v>32249</v>
      </c>
      <c r="K9960" t="s">
        <v>22291</v>
      </c>
      <c r="L9960" t="s">
        <v>22291</v>
      </c>
      <c r="M9960" t="s">
        <v>22291</v>
      </c>
      <c r="N9960" t="str">
        <f t="shared" si="155"/>
        <v>OK</v>
      </c>
      <c r="O9960" t="str">
        <f>IF(OR(Table1_17[[#This Row],[amount]]&lt;$Y$8,Table1_17[[#This Row],[amount]]&gt;$Y$7),"Outlier","Normal")</f>
        <v>Normal</v>
      </c>
      <c r="P9960" t="str">
        <f>IF(OR(Table1_17[[#This Row],[missing_flag]]="Missing",Table1_17[[#This Row],[outlier_flag]]="Outliers"),"Review","Valid")</f>
        <v>Valid</v>
      </c>
    </row>
    <row r="9961" spans="1:16">
      <c r="A9961" t="s">
        <v>21406</v>
      </c>
      <c r="B9961" s="1">
        <v>45234</v>
      </c>
      <c r="C9961">
        <v>101920.5</v>
      </c>
      <c r="D9961" t="s">
        <v>1483</v>
      </c>
      <c r="E9961" t="s">
        <v>1499</v>
      </c>
      <c r="F9961" t="s">
        <v>264</v>
      </c>
      <c r="G9961" t="s">
        <v>8</v>
      </c>
      <c r="H9961" t="s">
        <v>1157</v>
      </c>
      <c r="J9961" t="s">
        <v>32250</v>
      </c>
      <c r="K9961" t="s">
        <v>22291</v>
      </c>
      <c r="L9961" t="s">
        <v>22291</v>
      </c>
      <c r="M9961" t="s">
        <v>22291</v>
      </c>
      <c r="N9961" t="str">
        <f t="shared" si="155"/>
        <v>OK</v>
      </c>
      <c r="O9961" t="str">
        <f>IF(OR(Table1_17[[#This Row],[amount]]&lt;$Y$8,Table1_17[[#This Row],[amount]]&gt;$Y$7),"Outlier","Normal")</f>
        <v>Normal</v>
      </c>
      <c r="P9961" t="str">
        <f>IF(OR(Table1_17[[#This Row],[missing_flag]]="Missing",Table1_17[[#This Row],[outlier_flag]]="Outliers"),"Review","Valid")</f>
        <v>Valid</v>
      </c>
    </row>
    <row r="9962" spans="1:16">
      <c r="A9962" t="s">
        <v>21408</v>
      </c>
      <c r="B9962" s="1">
        <v>44722</v>
      </c>
      <c r="C9962">
        <v>-4121</v>
      </c>
      <c r="D9962" t="s">
        <v>1478</v>
      </c>
      <c r="E9962" t="s">
        <v>1534</v>
      </c>
      <c r="F9962" t="s">
        <v>264</v>
      </c>
      <c r="G9962" t="s">
        <v>8</v>
      </c>
      <c r="I9962" t="s">
        <v>14</v>
      </c>
      <c r="J9962" t="s">
        <v>32251</v>
      </c>
      <c r="K9962" t="s">
        <v>22291</v>
      </c>
      <c r="L9962" t="s">
        <v>22291</v>
      </c>
      <c r="M9962" t="s">
        <v>22291</v>
      </c>
      <c r="N9962" t="str">
        <f t="shared" si="155"/>
        <v>OK</v>
      </c>
      <c r="O9962" t="str">
        <f>IF(OR(Table1_17[[#This Row],[amount]]&lt;$Y$8,Table1_17[[#This Row],[amount]]&gt;$Y$7),"Outlier","Normal")</f>
        <v>Normal</v>
      </c>
      <c r="P9962" t="str">
        <f>IF(OR(Table1_17[[#This Row],[missing_flag]]="Missing",Table1_17[[#This Row],[outlier_flag]]="Outliers"),"Review","Valid")</f>
        <v>Valid</v>
      </c>
    </row>
    <row r="9963" spans="1:16">
      <c r="A9963" t="s">
        <v>21410</v>
      </c>
      <c r="B9963" s="1">
        <v>44961</v>
      </c>
      <c r="C9963">
        <v>70582.600000000006</v>
      </c>
      <c r="D9963" t="s">
        <v>1483</v>
      </c>
      <c r="E9963" t="s">
        <v>1499</v>
      </c>
      <c r="F9963" t="s">
        <v>271</v>
      </c>
      <c r="G9963" t="s">
        <v>17</v>
      </c>
      <c r="H9963" t="s">
        <v>834</v>
      </c>
      <c r="J9963" t="s">
        <v>32252</v>
      </c>
      <c r="K9963" t="s">
        <v>22291</v>
      </c>
      <c r="L9963" t="s">
        <v>22291</v>
      </c>
      <c r="M9963" t="s">
        <v>22291</v>
      </c>
      <c r="N9963" t="str">
        <f t="shared" si="155"/>
        <v>OK</v>
      </c>
      <c r="O9963" t="str">
        <f>IF(OR(Table1_17[[#This Row],[amount]]&lt;$Y$8,Table1_17[[#This Row],[amount]]&gt;$Y$7),"Outlier","Normal")</f>
        <v>Normal</v>
      </c>
      <c r="P9963" t="str">
        <f>IF(OR(Table1_17[[#This Row],[missing_flag]]="Missing",Table1_17[[#This Row],[outlier_flag]]="Outliers"),"Review","Valid")</f>
        <v>Valid</v>
      </c>
    </row>
    <row r="9964" spans="1:16">
      <c r="A9964" t="s">
        <v>21412</v>
      </c>
      <c r="B9964" s="1">
        <v>44872</v>
      </c>
      <c r="C9964">
        <v>-47180.85</v>
      </c>
      <c r="D9964" t="s">
        <v>1478</v>
      </c>
      <c r="E9964" t="s">
        <v>1534</v>
      </c>
      <c r="F9964" t="s">
        <v>268</v>
      </c>
      <c r="G9964" t="s">
        <v>17</v>
      </c>
      <c r="I9964" t="s">
        <v>189</v>
      </c>
      <c r="J9964" t="s">
        <v>32253</v>
      </c>
      <c r="K9964" t="s">
        <v>22291</v>
      </c>
      <c r="L9964" t="s">
        <v>22291</v>
      </c>
      <c r="M9964" t="s">
        <v>22291</v>
      </c>
      <c r="N9964" t="str">
        <f t="shared" si="155"/>
        <v>OK</v>
      </c>
      <c r="O9964" t="str">
        <f>IF(OR(Table1_17[[#This Row],[amount]]&lt;$Y$8,Table1_17[[#This Row],[amount]]&gt;$Y$7),"Outlier","Normal")</f>
        <v>Normal</v>
      </c>
      <c r="P9964" t="str">
        <f>IF(OR(Table1_17[[#This Row],[missing_flag]]="Missing",Table1_17[[#This Row],[outlier_flag]]="Outliers"),"Review","Valid")</f>
        <v>Valid</v>
      </c>
    </row>
    <row r="9965" spans="1:16">
      <c r="A9965" t="s">
        <v>21414</v>
      </c>
      <c r="B9965" s="1">
        <v>45039</v>
      </c>
      <c r="C9965">
        <v>-62417.65</v>
      </c>
      <c r="D9965" t="s">
        <v>1478</v>
      </c>
      <c r="E9965" t="s">
        <v>36</v>
      </c>
      <c r="F9965" t="s">
        <v>268</v>
      </c>
      <c r="G9965" t="s">
        <v>17</v>
      </c>
      <c r="I9965" t="s">
        <v>59</v>
      </c>
      <c r="J9965" t="s">
        <v>32254</v>
      </c>
      <c r="K9965" t="s">
        <v>22291</v>
      </c>
      <c r="L9965" t="s">
        <v>22291</v>
      </c>
      <c r="M9965" t="s">
        <v>22291</v>
      </c>
      <c r="N9965" t="str">
        <f t="shared" si="155"/>
        <v>OK</v>
      </c>
      <c r="O9965" t="str">
        <f>IF(OR(Table1_17[[#This Row],[amount]]&lt;$Y$8,Table1_17[[#This Row],[amount]]&gt;$Y$7),"Outlier","Normal")</f>
        <v>Normal</v>
      </c>
      <c r="P9965" t="str">
        <f>IF(OR(Table1_17[[#This Row],[missing_flag]]="Missing",Table1_17[[#This Row],[outlier_flag]]="Outliers"),"Review","Valid")</f>
        <v>Valid</v>
      </c>
    </row>
    <row r="9966" spans="1:16">
      <c r="A9966" t="s">
        <v>21416</v>
      </c>
      <c r="B9966" s="1">
        <v>44783</v>
      </c>
      <c r="C9966">
        <v>-18338.8</v>
      </c>
      <c r="D9966" t="s">
        <v>1478</v>
      </c>
      <c r="E9966" t="s">
        <v>1509</v>
      </c>
      <c r="F9966" t="s">
        <v>268</v>
      </c>
      <c r="G9966" t="s">
        <v>13</v>
      </c>
      <c r="I9966" t="s">
        <v>111</v>
      </c>
      <c r="J9966" t="s">
        <v>32255</v>
      </c>
      <c r="K9966" t="s">
        <v>22291</v>
      </c>
      <c r="L9966" t="s">
        <v>22291</v>
      </c>
      <c r="M9966" t="s">
        <v>22291</v>
      </c>
      <c r="N9966" t="str">
        <f t="shared" si="155"/>
        <v>OK</v>
      </c>
      <c r="O9966" t="str">
        <f>IF(OR(Table1_17[[#This Row],[amount]]&lt;$Y$8,Table1_17[[#This Row],[amount]]&gt;$Y$7),"Outlier","Normal")</f>
        <v>Normal</v>
      </c>
      <c r="P9966" t="str">
        <f>IF(OR(Table1_17[[#This Row],[missing_flag]]="Missing",Table1_17[[#This Row],[outlier_flag]]="Outliers"),"Review","Valid")</f>
        <v>Valid</v>
      </c>
    </row>
    <row r="9967" spans="1:16">
      <c r="A9967" t="s">
        <v>21418</v>
      </c>
      <c r="B9967" s="1">
        <v>44854</v>
      </c>
      <c r="C9967">
        <v>14865.19</v>
      </c>
      <c r="D9967" t="s">
        <v>1587</v>
      </c>
      <c r="E9967" t="s">
        <v>1587</v>
      </c>
      <c r="F9967" t="s">
        <v>264</v>
      </c>
      <c r="G9967" t="s">
        <v>29</v>
      </c>
      <c r="J9967" t="s">
        <v>32256</v>
      </c>
      <c r="K9967" t="s">
        <v>22291</v>
      </c>
      <c r="L9967" t="s">
        <v>22291</v>
      </c>
      <c r="M9967" t="s">
        <v>22291</v>
      </c>
      <c r="N9967" t="str">
        <f t="shared" si="155"/>
        <v>OK</v>
      </c>
      <c r="O9967" t="str">
        <f>IF(OR(Table1_17[[#This Row],[amount]]&lt;$Y$8,Table1_17[[#This Row],[amount]]&gt;$Y$7),"Outlier","Normal")</f>
        <v>Normal</v>
      </c>
      <c r="P9967" t="str">
        <f>IF(OR(Table1_17[[#This Row],[missing_flag]]="Missing",Table1_17[[#This Row],[outlier_flag]]="Outliers"),"Review","Valid")</f>
        <v>Valid</v>
      </c>
    </row>
    <row r="9968" spans="1:16">
      <c r="A9968" t="s">
        <v>21420</v>
      </c>
      <c r="B9968" s="1">
        <v>45004</v>
      </c>
      <c r="C9968">
        <v>8846.57</v>
      </c>
      <c r="D9968" t="s">
        <v>1924</v>
      </c>
      <c r="E9968" t="s">
        <v>1924</v>
      </c>
      <c r="F9968" t="s">
        <v>264</v>
      </c>
      <c r="G9968" t="s">
        <v>17</v>
      </c>
      <c r="J9968" t="s">
        <v>32257</v>
      </c>
      <c r="K9968" t="s">
        <v>22291</v>
      </c>
      <c r="L9968" t="s">
        <v>22291</v>
      </c>
      <c r="M9968" t="s">
        <v>22291</v>
      </c>
      <c r="N9968" t="str">
        <f t="shared" si="155"/>
        <v>OK</v>
      </c>
      <c r="O9968" t="str">
        <f>IF(OR(Table1_17[[#This Row],[amount]]&lt;$Y$8,Table1_17[[#This Row],[amount]]&gt;$Y$7),"Outlier","Normal")</f>
        <v>Normal</v>
      </c>
      <c r="P9968" t="str">
        <f>IF(OR(Table1_17[[#This Row],[missing_flag]]="Missing",Table1_17[[#This Row],[outlier_flag]]="Outliers"),"Review","Valid")</f>
        <v>Valid</v>
      </c>
    </row>
    <row r="9969" spans="1:16">
      <c r="A9969" t="s">
        <v>21422</v>
      </c>
      <c r="B9969" s="1">
        <v>44885</v>
      </c>
      <c r="C9969">
        <v>164084.07</v>
      </c>
      <c r="D9969" t="s">
        <v>1483</v>
      </c>
      <c r="E9969" t="s">
        <v>1499</v>
      </c>
      <c r="F9969" t="s">
        <v>271</v>
      </c>
      <c r="G9969" t="s">
        <v>8</v>
      </c>
      <c r="H9969" t="s">
        <v>1261</v>
      </c>
      <c r="J9969" t="s">
        <v>32258</v>
      </c>
      <c r="K9969" t="s">
        <v>22291</v>
      </c>
      <c r="L9969" t="s">
        <v>22291</v>
      </c>
      <c r="M9969" t="s">
        <v>22291</v>
      </c>
      <c r="N9969" t="str">
        <f t="shared" si="155"/>
        <v>OK</v>
      </c>
      <c r="O9969" t="str">
        <f>IF(OR(Table1_17[[#This Row],[amount]]&lt;$Y$8,Table1_17[[#This Row],[amount]]&gt;$Y$7),"Outlier","Normal")</f>
        <v>Normal</v>
      </c>
      <c r="P9969" t="str">
        <f>IF(OR(Table1_17[[#This Row],[missing_flag]]="Missing",Table1_17[[#This Row],[outlier_flag]]="Outliers"),"Review","Valid")</f>
        <v>Valid</v>
      </c>
    </row>
    <row r="9970" spans="1:16">
      <c r="A9970" t="s">
        <v>21424</v>
      </c>
      <c r="B9970" s="1">
        <v>44702</v>
      </c>
      <c r="C9970">
        <v>13577.03</v>
      </c>
      <c r="D9970" t="s">
        <v>1587</v>
      </c>
      <c r="E9970" t="s">
        <v>1587</v>
      </c>
      <c r="F9970" t="s">
        <v>271</v>
      </c>
      <c r="G9970" t="s">
        <v>13</v>
      </c>
      <c r="J9970" t="s">
        <v>32259</v>
      </c>
      <c r="K9970" t="s">
        <v>22291</v>
      </c>
      <c r="L9970" t="s">
        <v>22291</v>
      </c>
      <c r="M9970" t="s">
        <v>22291</v>
      </c>
      <c r="N9970" t="str">
        <f t="shared" si="155"/>
        <v>OK</v>
      </c>
      <c r="O9970" t="str">
        <f>IF(OR(Table1_17[[#This Row],[amount]]&lt;$Y$8,Table1_17[[#This Row],[amount]]&gt;$Y$7),"Outlier","Normal")</f>
        <v>Normal</v>
      </c>
      <c r="P9970" t="str">
        <f>IF(OR(Table1_17[[#This Row],[missing_flag]]="Missing",Table1_17[[#This Row],[outlier_flag]]="Outliers"),"Review","Valid")</f>
        <v>Valid</v>
      </c>
    </row>
    <row r="9971" spans="1:16">
      <c r="A9971" t="s">
        <v>21426</v>
      </c>
      <c r="B9971" s="1">
        <v>44591</v>
      </c>
      <c r="C9971">
        <v>105797.68</v>
      </c>
      <c r="D9971" t="s">
        <v>1483</v>
      </c>
      <c r="E9971" t="s">
        <v>1487</v>
      </c>
      <c r="F9971" t="s">
        <v>268</v>
      </c>
      <c r="G9971" t="s">
        <v>13</v>
      </c>
      <c r="H9971" t="s">
        <v>1381</v>
      </c>
      <c r="J9971" t="s">
        <v>32260</v>
      </c>
      <c r="K9971" t="s">
        <v>22291</v>
      </c>
      <c r="L9971" t="s">
        <v>22291</v>
      </c>
      <c r="M9971" t="s">
        <v>22291</v>
      </c>
      <c r="N9971" t="str">
        <f t="shared" si="155"/>
        <v>OK</v>
      </c>
      <c r="O9971" t="str">
        <f>IF(OR(Table1_17[[#This Row],[amount]]&lt;$Y$8,Table1_17[[#This Row],[amount]]&gt;$Y$7),"Outlier","Normal")</f>
        <v>Normal</v>
      </c>
      <c r="P9971" t="str">
        <f>IF(OR(Table1_17[[#This Row],[missing_flag]]="Missing",Table1_17[[#This Row],[outlier_flag]]="Outliers"),"Review","Valid")</f>
        <v>Valid</v>
      </c>
    </row>
    <row r="9972" spans="1:16">
      <c r="A9972" t="s">
        <v>21428</v>
      </c>
      <c r="B9972" s="1">
        <v>44640</v>
      </c>
      <c r="C9972">
        <v>178726.54</v>
      </c>
      <c r="D9972" t="s">
        <v>1483</v>
      </c>
      <c r="E9972" t="s">
        <v>1484</v>
      </c>
      <c r="F9972" t="s">
        <v>271</v>
      </c>
      <c r="G9972" t="s">
        <v>29</v>
      </c>
      <c r="H9972" t="s">
        <v>1213</v>
      </c>
      <c r="J9972" t="s">
        <v>32261</v>
      </c>
      <c r="K9972" t="s">
        <v>22291</v>
      </c>
      <c r="L9972" t="s">
        <v>22291</v>
      </c>
      <c r="M9972" t="s">
        <v>22291</v>
      </c>
      <c r="N9972" t="str">
        <f t="shared" si="155"/>
        <v>OK</v>
      </c>
      <c r="O9972" t="str">
        <f>IF(OR(Table1_17[[#This Row],[amount]]&lt;$Y$8,Table1_17[[#This Row],[amount]]&gt;$Y$7),"Outlier","Normal")</f>
        <v>Normal</v>
      </c>
      <c r="P9972" t="str">
        <f>IF(OR(Table1_17[[#This Row],[missing_flag]]="Missing",Table1_17[[#This Row],[outlier_flag]]="Outliers"),"Review","Valid")</f>
        <v>Valid</v>
      </c>
    </row>
    <row r="9973" spans="1:16">
      <c r="A9973" t="s">
        <v>21430</v>
      </c>
      <c r="B9973" s="1">
        <v>44993</v>
      </c>
      <c r="C9973">
        <v>196849.27</v>
      </c>
      <c r="D9973" t="s">
        <v>1483</v>
      </c>
      <c r="E9973" t="s">
        <v>1487</v>
      </c>
      <c r="F9973" t="s">
        <v>271</v>
      </c>
      <c r="G9973" t="s">
        <v>17</v>
      </c>
      <c r="H9973" t="s">
        <v>904</v>
      </c>
      <c r="J9973" t="s">
        <v>32262</v>
      </c>
      <c r="K9973" t="s">
        <v>22291</v>
      </c>
      <c r="L9973" t="s">
        <v>22291</v>
      </c>
      <c r="M9973" t="s">
        <v>22291</v>
      </c>
      <c r="N9973" t="str">
        <f t="shared" si="155"/>
        <v>OK</v>
      </c>
      <c r="O9973" t="str">
        <f>IF(OR(Table1_17[[#This Row],[amount]]&lt;$Y$8,Table1_17[[#This Row],[amount]]&gt;$Y$7),"Outlier","Normal")</f>
        <v>Normal</v>
      </c>
      <c r="P9973" t="str">
        <f>IF(OR(Table1_17[[#This Row],[missing_flag]]="Missing",Table1_17[[#This Row],[outlier_flag]]="Outliers"),"Review","Valid")</f>
        <v>Valid</v>
      </c>
    </row>
    <row r="9974" spans="1:16">
      <c r="A9974" t="s">
        <v>21432</v>
      </c>
      <c r="B9974" s="1">
        <v>45092</v>
      </c>
      <c r="C9974">
        <v>-56539.85</v>
      </c>
      <c r="D9974" t="s">
        <v>1478</v>
      </c>
      <c r="E9974" t="s">
        <v>7</v>
      </c>
      <c r="F9974" t="s">
        <v>271</v>
      </c>
      <c r="G9974" t="s">
        <v>8</v>
      </c>
      <c r="I9974" t="s">
        <v>193</v>
      </c>
      <c r="J9974" t="s">
        <v>32263</v>
      </c>
      <c r="K9974" t="s">
        <v>22291</v>
      </c>
      <c r="L9974" t="s">
        <v>22291</v>
      </c>
      <c r="M9974" t="s">
        <v>22291</v>
      </c>
      <c r="N9974" t="str">
        <f t="shared" si="155"/>
        <v>OK</v>
      </c>
      <c r="O9974" t="str">
        <f>IF(OR(Table1_17[[#This Row],[amount]]&lt;$Y$8,Table1_17[[#This Row],[amount]]&gt;$Y$7),"Outlier","Normal")</f>
        <v>Normal</v>
      </c>
      <c r="P9974" t="str">
        <f>IF(OR(Table1_17[[#This Row],[missing_flag]]="Missing",Table1_17[[#This Row],[outlier_flag]]="Outliers"),"Review","Valid")</f>
        <v>Valid</v>
      </c>
    </row>
    <row r="9975" spans="1:16">
      <c r="A9975" t="s">
        <v>21434</v>
      </c>
      <c r="B9975" s="1">
        <v>44718</v>
      </c>
      <c r="C9975">
        <v>24506.71</v>
      </c>
      <c r="D9975" t="s">
        <v>1504</v>
      </c>
      <c r="E9975" t="s">
        <v>1504</v>
      </c>
      <c r="F9975" t="s">
        <v>271</v>
      </c>
      <c r="G9975" t="s">
        <v>13</v>
      </c>
      <c r="J9975" t="s">
        <v>32264</v>
      </c>
      <c r="K9975" t="s">
        <v>22291</v>
      </c>
      <c r="L9975" t="s">
        <v>22291</v>
      </c>
      <c r="M9975" t="s">
        <v>22291</v>
      </c>
      <c r="N9975" t="str">
        <f t="shared" si="155"/>
        <v>OK</v>
      </c>
      <c r="O9975" t="str">
        <f>IF(OR(Table1_17[[#This Row],[amount]]&lt;$Y$8,Table1_17[[#This Row],[amount]]&gt;$Y$7),"Outlier","Normal")</f>
        <v>Normal</v>
      </c>
      <c r="P9975" t="str">
        <f>IF(OR(Table1_17[[#This Row],[missing_flag]]="Missing",Table1_17[[#This Row],[outlier_flag]]="Outliers"),"Review","Valid")</f>
        <v>Valid</v>
      </c>
    </row>
    <row r="9976" spans="1:16">
      <c r="A9976" t="s">
        <v>21436</v>
      </c>
      <c r="B9976" s="1">
        <v>44972</v>
      </c>
      <c r="C9976">
        <v>149385.34</v>
      </c>
      <c r="D9976" t="s">
        <v>1483</v>
      </c>
      <c r="E9976" t="s">
        <v>1487</v>
      </c>
      <c r="F9976" t="s">
        <v>271</v>
      </c>
      <c r="G9976" t="s">
        <v>17</v>
      </c>
      <c r="H9976" t="s">
        <v>692</v>
      </c>
      <c r="J9976" t="s">
        <v>32265</v>
      </c>
      <c r="K9976" t="s">
        <v>22291</v>
      </c>
      <c r="L9976" t="s">
        <v>22291</v>
      </c>
      <c r="M9976" t="s">
        <v>22291</v>
      </c>
      <c r="N9976" t="str">
        <f t="shared" si="155"/>
        <v>OK</v>
      </c>
      <c r="O9976" t="str">
        <f>IF(OR(Table1_17[[#This Row],[amount]]&lt;$Y$8,Table1_17[[#This Row],[amount]]&gt;$Y$7),"Outlier","Normal")</f>
        <v>Normal</v>
      </c>
      <c r="P9976" t="str">
        <f>IF(OR(Table1_17[[#This Row],[missing_flag]]="Missing",Table1_17[[#This Row],[outlier_flag]]="Outliers"),"Review","Valid")</f>
        <v>Valid</v>
      </c>
    </row>
    <row r="9977" spans="1:16">
      <c r="A9977" t="s">
        <v>21438</v>
      </c>
      <c r="B9977" s="1">
        <v>45160</v>
      </c>
      <c r="C9977">
        <v>-38045.17</v>
      </c>
      <c r="D9977" t="s">
        <v>1478</v>
      </c>
      <c r="E9977" t="s">
        <v>7</v>
      </c>
      <c r="F9977" t="s">
        <v>268</v>
      </c>
      <c r="G9977" t="s">
        <v>17</v>
      </c>
      <c r="I9977" t="s">
        <v>79</v>
      </c>
      <c r="J9977" t="s">
        <v>32266</v>
      </c>
      <c r="K9977" t="s">
        <v>22291</v>
      </c>
      <c r="L9977" t="s">
        <v>22291</v>
      </c>
      <c r="M9977" t="s">
        <v>22291</v>
      </c>
      <c r="N9977" t="str">
        <f t="shared" si="155"/>
        <v>OK</v>
      </c>
      <c r="O9977" t="str">
        <f>IF(OR(Table1_17[[#This Row],[amount]]&lt;$Y$8,Table1_17[[#This Row],[amount]]&gt;$Y$7),"Outlier","Normal")</f>
        <v>Normal</v>
      </c>
      <c r="P9977" t="str">
        <f>IF(OR(Table1_17[[#This Row],[missing_flag]]="Missing",Table1_17[[#This Row],[outlier_flag]]="Outliers"),"Review","Valid")</f>
        <v>Valid</v>
      </c>
    </row>
    <row r="9978" spans="1:16">
      <c r="A9978" t="s">
        <v>21440</v>
      </c>
      <c r="B9978" s="1">
        <v>44823</v>
      </c>
      <c r="C9978">
        <v>194431.45</v>
      </c>
      <c r="D9978" t="s">
        <v>1483</v>
      </c>
      <c r="E9978" t="s">
        <v>1487</v>
      </c>
      <c r="F9978" t="s">
        <v>271</v>
      </c>
      <c r="G9978" t="s">
        <v>29</v>
      </c>
      <c r="H9978" t="s">
        <v>1011</v>
      </c>
      <c r="J9978" t="s">
        <v>32267</v>
      </c>
      <c r="K9978" t="s">
        <v>22291</v>
      </c>
      <c r="L9978" t="s">
        <v>22291</v>
      </c>
      <c r="M9978" t="s">
        <v>22291</v>
      </c>
      <c r="N9978" t="str">
        <f t="shared" si="155"/>
        <v>OK</v>
      </c>
      <c r="O9978" t="str">
        <f>IF(OR(Table1_17[[#This Row],[amount]]&lt;$Y$8,Table1_17[[#This Row],[amount]]&gt;$Y$7),"Outlier","Normal")</f>
        <v>Normal</v>
      </c>
      <c r="P9978" t="str">
        <f>IF(OR(Table1_17[[#This Row],[missing_flag]]="Missing",Table1_17[[#This Row],[outlier_flag]]="Outliers"),"Review","Valid")</f>
        <v>Valid</v>
      </c>
    </row>
    <row r="9979" spans="1:16">
      <c r="A9979" t="s">
        <v>21442</v>
      </c>
      <c r="B9979" s="1">
        <v>44583</v>
      </c>
      <c r="C9979">
        <v>97327.84</v>
      </c>
      <c r="D9979" t="s">
        <v>1483</v>
      </c>
      <c r="E9979" t="s">
        <v>1487</v>
      </c>
      <c r="F9979" t="s">
        <v>268</v>
      </c>
      <c r="G9979" t="s">
        <v>8</v>
      </c>
      <c r="H9979" t="s">
        <v>810</v>
      </c>
      <c r="J9979" t="s">
        <v>32268</v>
      </c>
      <c r="K9979" t="s">
        <v>22291</v>
      </c>
      <c r="L9979" t="s">
        <v>22291</v>
      </c>
      <c r="M9979" t="s">
        <v>22291</v>
      </c>
      <c r="N9979" t="str">
        <f t="shared" si="155"/>
        <v>OK</v>
      </c>
      <c r="O9979" t="str">
        <f>IF(OR(Table1_17[[#This Row],[amount]]&lt;$Y$8,Table1_17[[#This Row],[amount]]&gt;$Y$7),"Outlier","Normal")</f>
        <v>Normal</v>
      </c>
      <c r="P9979" t="str">
        <f>IF(OR(Table1_17[[#This Row],[missing_flag]]="Missing",Table1_17[[#This Row],[outlier_flag]]="Outliers"),"Review","Valid")</f>
        <v>Valid</v>
      </c>
    </row>
    <row r="9980" spans="1:16">
      <c r="A9980" t="s">
        <v>21444</v>
      </c>
      <c r="B9980" s="1">
        <v>44663</v>
      </c>
      <c r="C9980">
        <v>-60673.75</v>
      </c>
      <c r="D9980" t="s">
        <v>1478</v>
      </c>
      <c r="E9980" t="s">
        <v>1534</v>
      </c>
      <c r="F9980" t="s">
        <v>264</v>
      </c>
      <c r="G9980" t="s">
        <v>8</v>
      </c>
      <c r="I9980" t="s">
        <v>34</v>
      </c>
      <c r="J9980" t="s">
        <v>32269</v>
      </c>
      <c r="K9980" t="s">
        <v>22291</v>
      </c>
      <c r="L9980" t="s">
        <v>22291</v>
      </c>
      <c r="M9980" t="s">
        <v>22291</v>
      </c>
      <c r="N9980" t="str">
        <f t="shared" si="155"/>
        <v>OK</v>
      </c>
      <c r="O9980" t="str">
        <f>IF(OR(Table1_17[[#This Row],[amount]]&lt;$Y$8,Table1_17[[#This Row],[amount]]&gt;$Y$7),"Outlier","Normal")</f>
        <v>Normal</v>
      </c>
      <c r="P9980" t="str">
        <f>IF(OR(Table1_17[[#This Row],[missing_flag]]="Missing",Table1_17[[#This Row],[outlier_flag]]="Outliers"),"Review","Valid")</f>
        <v>Valid</v>
      </c>
    </row>
    <row r="9981" spans="1:16">
      <c r="A9981" t="s">
        <v>21446</v>
      </c>
      <c r="B9981" s="1">
        <v>45248</v>
      </c>
      <c r="C9981">
        <v>90276.38</v>
      </c>
      <c r="D9981" t="s">
        <v>1483</v>
      </c>
      <c r="E9981" t="s">
        <v>1487</v>
      </c>
      <c r="F9981" t="s">
        <v>268</v>
      </c>
      <c r="G9981" t="s">
        <v>29</v>
      </c>
      <c r="H9981" t="s">
        <v>1263</v>
      </c>
      <c r="J9981" t="s">
        <v>32270</v>
      </c>
      <c r="K9981" t="s">
        <v>22291</v>
      </c>
      <c r="L9981" t="s">
        <v>22291</v>
      </c>
      <c r="M9981" t="s">
        <v>22291</v>
      </c>
      <c r="N9981" t="str">
        <f t="shared" si="155"/>
        <v>OK</v>
      </c>
      <c r="O9981" t="str">
        <f>IF(OR(Table1_17[[#This Row],[amount]]&lt;$Y$8,Table1_17[[#This Row],[amount]]&gt;$Y$7),"Outlier","Normal")</f>
        <v>Normal</v>
      </c>
      <c r="P9981" t="str">
        <f>IF(OR(Table1_17[[#This Row],[missing_flag]]="Missing",Table1_17[[#This Row],[outlier_flag]]="Outliers"),"Review","Valid")</f>
        <v>Valid</v>
      </c>
    </row>
    <row r="9982" spans="1:16">
      <c r="A9982" t="s">
        <v>21448</v>
      </c>
      <c r="B9982" s="1">
        <v>44994</v>
      </c>
      <c r="C9982">
        <v>-51094.45</v>
      </c>
      <c r="D9982" t="s">
        <v>1478</v>
      </c>
      <c r="E9982" t="s">
        <v>20</v>
      </c>
      <c r="F9982" t="s">
        <v>264</v>
      </c>
      <c r="G9982" t="s">
        <v>13</v>
      </c>
      <c r="I9982" t="s">
        <v>25</v>
      </c>
      <c r="J9982" t="s">
        <v>32271</v>
      </c>
      <c r="K9982" t="s">
        <v>22291</v>
      </c>
      <c r="L9982" t="s">
        <v>22291</v>
      </c>
      <c r="M9982" t="s">
        <v>22291</v>
      </c>
      <c r="N9982" t="str">
        <f t="shared" si="155"/>
        <v>OK</v>
      </c>
      <c r="O9982" t="str">
        <f>IF(OR(Table1_17[[#This Row],[amount]]&lt;$Y$8,Table1_17[[#This Row],[amount]]&gt;$Y$7),"Outlier","Normal")</f>
        <v>Normal</v>
      </c>
      <c r="P9982" t="str">
        <f>IF(OR(Table1_17[[#This Row],[missing_flag]]="Missing",Table1_17[[#This Row],[outlier_flag]]="Outliers"),"Review","Valid")</f>
        <v>Valid</v>
      </c>
    </row>
    <row r="9983" spans="1:16">
      <c r="A9983" t="s">
        <v>21450</v>
      </c>
      <c r="B9983" s="1">
        <v>44651</v>
      </c>
      <c r="C9983">
        <v>8917.2900000000009</v>
      </c>
      <c r="D9983" t="s">
        <v>1924</v>
      </c>
      <c r="E9983" t="s">
        <v>1924</v>
      </c>
      <c r="F9983" t="s">
        <v>264</v>
      </c>
      <c r="G9983" t="s">
        <v>29</v>
      </c>
      <c r="J9983" t="s">
        <v>32272</v>
      </c>
      <c r="K9983" t="s">
        <v>22291</v>
      </c>
      <c r="L9983" t="s">
        <v>22291</v>
      </c>
      <c r="M9983" t="s">
        <v>22291</v>
      </c>
      <c r="N9983" t="str">
        <f t="shared" si="155"/>
        <v>OK</v>
      </c>
      <c r="O9983" t="str">
        <f>IF(OR(Table1_17[[#This Row],[amount]]&lt;$Y$8,Table1_17[[#This Row],[amount]]&gt;$Y$7),"Outlier","Normal")</f>
        <v>Normal</v>
      </c>
      <c r="P9983" t="str">
        <f>IF(OR(Table1_17[[#This Row],[missing_flag]]="Missing",Table1_17[[#This Row],[outlier_flag]]="Outliers"),"Review","Valid")</f>
        <v>Valid</v>
      </c>
    </row>
    <row r="9984" spans="1:16">
      <c r="A9984" t="s">
        <v>21452</v>
      </c>
      <c r="B9984" s="1">
        <v>45238</v>
      </c>
      <c r="C9984">
        <v>137038.10999999999</v>
      </c>
      <c r="D9984" t="s">
        <v>1483</v>
      </c>
      <c r="E9984" t="s">
        <v>1484</v>
      </c>
      <c r="F9984" t="s">
        <v>271</v>
      </c>
      <c r="G9984" t="s">
        <v>17</v>
      </c>
      <c r="H9984" t="s">
        <v>1409</v>
      </c>
      <c r="J9984" t="s">
        <v>32273</v>
      </c>
      <c r="K9984" t="s">
        <v>22291</v>
      </c>
      <c r="L9984" t="s">
        <v>22291</v>
      </c>
      <c r="M9984" t="s">
        <v>22291</v>
      </c>
      <c r="N9984" t="str">
        <f t="shared" si="155"/>
        <v>OK</v>
      </c>
      <c r="O9984" t="str">
        <f>IF(OR(Table1_17[[#This Row],[amount]]&lt;$Y$8,Table1_17[[#This Row],[amount]]&gt;$Y$7),"Outlier","Normal")</f>
        <v>Normal</v>
      </c>
      <c r="P9984" t="str">
        <f>IF(OR(Table1_17[[#This Row],[missing_flag]]="Missing",Table1_17[[#This Row],[outlier_flag]]="Outliers"),"Review","Valid")</f>
        <v>Valid</v>
      </c>
    </row>
    <row r="9985" spans="1:16">
      <c r="A9985" t="s">
        <v>21454</v>
      </c>
      <c r="B9985" s="1">
        <v>44782</v>
      </c>
      <c r="C9985">
        <v>-30279.27</v>
      </c>
      <c r="D9985" t="s">
        <v>1478</v>
      </c>
      <c r="E9985" t="s">
        <v>20</v>
      </c>
      <c r="F9985" t="s">
        <v>264</v>
      </c>
      <c r="G9985" t="s">
        <v>17</v>
      </c>
      <c r="I9985" t="s">
        <v>173</v>
      </c>
      <c r="J9985" t="s">
        <v>32274</v>
      </c>
      <c r="K9985" t="s">
        <v>22291</v>
      </c>
      <c r="L9985" t="s">
        <v>22291</v>
      </c>
      <c r="M9985" t="s">
        <v>22291</v>
      </c>
      <c r="N9985" t="str">
        <f t="shared" si="155"/>
        <v>OK</v>
      </c>
      <c r="O9985" t="str">
        <f>IF(OR(Table1_17[[#This Row],[amount]]&lt;$Y$8,Table1_17[[#This Row],[amount]]&gt;$Y$7),"Outlier","Normal")</f>
        <v>Normal</v>
      </c>
      <c r="P9985" t="str">
        <f>IF(OR(Table1_17[[#This Row],[missing_flag]]="Missing",Table1_17[[#This Row],[outlier_flag]]="Outliers"),"Review","Valid")</f>
        <v>Valid</v>
      </c>
    </row>
    <row r="9986" spans="1:16">
      <c r="A9986" t="s">
        <v>21456</v>
      </c>
      <c r="B9986" s="1">
        <v>44904</v>
      </c>
      <c r="C9986">
        <v>162631.45000000001</v>
      </c>
      <c r="D9986" t="s">
        <v>1483</v>
      </c>
      <c r="E9986" t="s">
        <v>1484</v>
      </c>
      <c r="F9986" t="s">
        <v>271</v>
      </c>
      <c r="G9986" t="s">
        <v>8</v>
      </c>
      <c r="H9986" t="s">
        <v>1261</v>
      </c>
      <c r="J9986" t="s">
        <v>32275</v>
      </c>
      <c r="K9986" t="s">
        <v>22291</v>
      </c>
      <c r="L9986" t="s">
        <v>22291</v>
      </c>
      <c r="M9986" t="s">
        <v>22291</v>
      </c>
      <c r="N9986" t="str">
        <f t="shared" si="155"/>
        <v>OK</v>
      </c>
      <c r="O9986" t="str">
        <f>IF(OR(Table1_17[[#This Row],[amount]]&lt;$Y$8,Table1_17[[#This Row],[amount]]&gt;$Y$7),"Outlier","Normal")</f>
        <v>Normal</v>
      </c>
      <c r="P9986" t="str">
        <f>IF(OR(Table1_17[[#This Row],[missing_flag]]="Missing",Table1_17[[#This Row],[outlier_flag]]="Outliers"),"Review","Valid")</f>
        <v>Valid</v>
      </c>
    </row>
    <row r="9987" spans="1:16">
      <c r="A9987" t="s">
        <v>21458</v>
      </c>
      <c r="B9987" s="1">
        <v>44583</v>
      </c>
      <c r="C9987">
        <v>181138.01</v>
      </c>
      <c r="D9987" t="s">
        <v>1483</v>
      </c>
      <c r="E9987" t="s">
        <v>1499</v>
      </c>
      <c r="F9987" t="s">
        <v>268</v>
      </c>
      <c r="G9987" t="s">
        <v>8</v>
      </c>
      <c r="H9987" t="s">
        <v>790</v>
      </c>
      <c r="J9987" t="s">
        <v>32276</v>
      </c>
      <c r="K9987" t="s">
        <v>22291</v>
      </c>
      <c r="L9987" t="s">
        <v>22291</v>
      </c>
      <c r="M9987" t="s">
        <v>22291</v>
      </c>
      <c r="N9987" t="str">
        <f t="shared" ref="N9987:N10050" si="156">IF(OR(B9987="",C9987="",D9987="",F9987=""),"Missing","OK")</f>
        <v>OK</v>
      </c>
      <c r="O9987" t="str">
        <f>IF(OR(Table1_17[[#This Row],[amount]]&lt;$Y$8,Table1_17[[#This Row],[amount]]&gt;$Y$7),"Outlier","Normal")</f>
        <v>Normal</v>
      </c>
      <c r="P9987" t="str">
        <f>IF(OR(Table1_17[[#This Row],[missing_flag]]="Missing",Table1_17[[#This Row],[outlier_flag]]="Outliers"),"Review","Valid")</f>
        <v>Valid</v>
      </c>
    </row>
    <row r="9988" spans="1:16">
      <c r="A9988" t="s">
        <v>21460</v>
      </c>
      <c r="B9988" s="1">
        <v>44853</v>
      </c>
      <c r="C9988">
        <v>-39649.39</v>
      </c>
      <c r="D9988" t="s">
        <v>1478</v>
      </c>
      <c r="E9988" t="s">
        <v>7</v>
      </c>
      <c r="F9988" t="s">
        <v>264</v>
      </c>
      <c r="G9988" t="s">
        <v>13</v>
      </c>
      <c r="I9988" t="s">
        <v>65</v>
      </c>
      <c r="J9988" t="s">
        <v>32277</v>
      </c>
      <c r="K9988" t="s">
        <v>22291</v>
      </c>
      <c r="L9988" t="s">
        <v>22291</v>
      </c>
      <c r="M9988" t="s">
        <v>22291</v>
      </c>
      <c r="N9988" t="str">
        <f t="shared" si="156"/>
        <v>OK</v>
      </c>
      <c r="O9988" t="str">
        <f>IF(OR(Table1_17[[#This Row],[amount]]&lt;$Y$8,Table1_17[[#This Row],[amount]]&gt;$Y$7),"Outlier","Normal")</f>
        <v>Normal</v>
      </c>
      <c r="P9988" t="str">
        <f>IF(OR(Table1_17[[#This Row],[missing_flag]]="Missing",Table1_17[[#This Row],[outlier_flag]]="Outliers"),"Review","Valid")</f>
        <v>Valid</v>
      </c>
    </row>
    <row r="9989" spans="1:16">
      <c r="A9989" t="s">
        <v>21462</v>
      </c>
      <c r="B9989" s="1">
        <v>45211</v>
      </c>
      <c r="C9989">
        <v>-32684.1</v>
      </c>
      <c r="D9989" t="s">
        <v>1478</v>
      </c>
      <c r="E9989" t="s">
        <v>1496</v>
      </c>
      <c r="F9989" t="s">
        <v>264</v>
      </c>
      <c r="G9989" t="s">
        <v>29</v>
      </c>
      <c r="I9989" t="s">
        <v>30</v>
      </c>
      <c r="J9989" t="s">
        <v>32278</v>
      </c>
      <c r="K9989" t="s">
        <v>22291</v>
      </c>
      <c r="L9989" t="s">
        <v>22291</v>
      </c>
      <c r="M9989" t="s">
        <v>22291</v>
      </c>
      <c r="N9989" t="str">
        <f t="shared" si="156"/>
        <v>OK</v>
      </c>
      <c r="O9989" t="str">
        <f>IF(OR(Table1_17[[#This Row],[amount]]&lt;$Y$8,Table1_17[[#This Row],[amount]]&gt;$Y$7),"Outlier","Normal")</f>
        <v>Normal</v>
      </c>
      <c r="P9989" t="str">
        <f>IF(OR(Table1_17[[#This Row],[missing_flag]]="Missing",Table1_17[[#This Row],[outlier_flag]]="Outliers"),"Review","Valid")</f>
        <v>Valid</v>
      </c>
    </row>
    <row r="9990" spans="1:16">
      <c r="A9990" t="s">
        <v>21464</v>
      </c>
      <c r="B9990" s="1">
        <v>44902</v>
      </c>
      <c r="C9990">
        <v>-42940.75</v>
      </c>
      <c r="D9990" t="s">
        <v>1478</v>
      </c>
      <c r="E9990" t="s">
        <v>1496</v>
      </c>
      <c r="F9990" t="s">
        <v>271</v>
      </c>
      <c r="G9990" t="s">
        <v>8</v>
      </c>
      <c r="I9990" t="s">
        <v>5</v>
      </c>
      <c r="J9990" t="s">
        <v>32279</v>
      </c>
      <c r="K9990" t="s">
        <v>22291</v>
      </c>
      <c r="L9990" t="s">
        <v>22291</v>
      </c>
      <c r="M9990" t="s">
        <v>22291</v>
      </c>
      <c r="N9990" t="str">
        <f t="shared" si="156"/>
        <v>OK</v>
      </c>
      <c r="O9990" t="str">
        <f>IF(OR(Table1_17[[#This Row],[amount]]&lt;$Y$8,Table1_17[[#This Row],[amount]]&gt;$Y$7),"Outlier","Normal")</f>
        <v>Normal</v>
      </c>
      <c r="P9990" t="str">
        <f>IF(OR(Table1_17[[#This Row],[missing_flag]]="Missing",Table1_17[[#This Row],[outlier_flag]]="Outliers"),"Review","Valid")</f>
        <v>Valid</v>
      </c>
    </row>
    <row r="9991" spans="1:16">
      <c r="A9991" t="s">
        <v>21466</v>
      </c>
      <c r="B9991" s="1">
        <v>45068</v>
      </c>
      <c r="C9991">
        <v>150164.44</v>
      </c>
      <c r="D9991" t="s">
        <v>1483</v>
      </c>
      <c r="E9991" t="s">
        <v>1499</v>
      </c>
      <c r="F9991" t="s">
        <v>268</v>
      </c>
      <c r="G9991" t="s">
        <v>29</v>
      </c>
      <c r="H9991" t="s">
        <v>1123</v>
      </c>
      <c r="J9991" t="s">
        <v>32280</v>
      </c>
      <c r="K9991" t="s">
        <v>22291</v>
      </c>
      <c r="L9991" t="s">
        <v>22291</v>
      </c>
      <c r="M9991" t="s">
        <v>22291</v>
      </c>
      <c r="N9991" t="str">
        <f t="shared" si="156"/>
        <v>OK</v>
      </c>
      <c r="O9991" t="str">
        <f>IF(OR(Table1_17[[#This Row],[amount]]&lt;$Y$8,Table1_17[[#This Row],[amount]]&gt;$Y$7),"Outlier","Normal")</f>
        <v>Normal</v>
      </c>
      <c r="P9991" t="str">
        <f>IF(OR(Table1_17[[#This Row],[missing_flag]]="Missing",Table1_17[[#This Row],[outlier_flag]]="Outliers"),"Review","Valid")</f>
        <v>Valid</v>
      </c>
    </row>
    <row r="9992" spans="1:16">
      <c r="A9992" t="s">
        <v>21468</v>
      </c>
      <c r="B9992" s="1">
        <v>45039</v>
      </c>
      <c r="C9992">
        <v>-64177.35</v>
      </c>
      <c r="D9992" t="s">
        <v>1478</v>
      </c>
      <c r="E9992" t="s">
        <v>1534</v>
      </c>
      <c r="F9992" t="s">
        <v>268</v>
      </c>
      <c r="G9992" t="s">
        <v>8</v>
      </c>
      <c r="I9992" t="s">
        <v>113</v>
      </c>
      <c r="J9992" t="s">
        <v>32281</v>
      </c>
      <c r="K9992" t="s">
        <v>22291</v>
      </c>
      <c r="L9992" t="s">
        <v>22291</v>
      </c>
      <c r="M9992" t="s">
        <v>22291</v>
      </c>
      <c r="N9992" t="str">
        <f t="shared" si="156"/>
        <v>OK</v>
      </c>
      <c r="O9992" t="str">
        <f>IF(OR(Table1_17[[#This Row],[amount]]&lt;$Y$8,Table1_17[[#This Row],[amount]]&gt;$Y$7),"Outlier","Normal")</f>
        <v>Normal</v>
      </c>
      <c r="P9992" t="str">
        <f>IF(OR(Table1_17[[#This Row],[missing_flag]]="Missing",Table1_17[[#This Row],[outlier_flag]]="Outliers"),"Review","Valid")</f>
        <v>Valid</v>
      </c>
    </row>
    <row r="9993" spans="1:16">
      <c r="A9993" t="s">
        <v>21470</v>
      </c>
      <c r="B9993" s="1">
        <v>45037</v>
      </c>
      <c r="C9993">
        <v>20620.189999999999</v>
      </c>
      <c r="D9993" t="s">
        <v>1504</v>
      </c>
      <c r="E9993" t="s">
        <v>1504</v>
      </c>
      <c r="F9993" t="s">
        <v>271</v>
      </c>
      <c r="G9993" t="s">
        <v>29</v>
      </c>
      <c r="J9993" t="s">
        <v>32282</v>
      </c>
      <c r="K9993" t="s">
        <v>22291</v>
      </c>
      <c r="L9993" t="s">
        <v>22291</v>
      </c>
      <c r="M9993" t="s">
        <v>22291</v>
      </c>
      <c r="N9993" t="str">
        <f t="shared" si="156"/>
        <v>OK</v>
      </c>
      <c r="O9993" t="str">
        <f>IF(OR(Table1_17[[#This Row],[amount]]&lt;$Y$8,Table1_17[[#This Row],[amount]]&gt;$Y$7),"Outlier","Normal")</f>
        <v>Normal</v>
      </c>
      <c r="P9993" t="str">
        <f>IF(OR(Table1_17[[#This Row],[missing_flag]]="Missing",Table1_17[[#This Row],[outlier_flag]]="Outliers"),"Review","Valid")</f>
        <v>Valid</v>
      </c>
    </row>
    <row r="9994" spans="1:16">
      <c r="A9994" t="s">
        <v>21472</v>
      </c>
      <c r="B9994" s="1">
        <v>45200</v>
      </c>
      <c r="C9994">
        <v>90442.25</v>
      </c>
      <c r="D9994" t="s">
        <v>1483</v>
      </c>
      <c r="E9994" t="s">
        <v>1487</v>
      </c>
      <c r="F9994" t="s">
        <v>271</v>
      </c>
      <c r="G9994" t="s">
        <v>17</v>
      </c>
      <c r="H9994" t="s">
        <v>938</v>
      </c>
      <c r="J9994" t="s">
        <v>32283</v>
      </c>
      <c r="K9994" t="s">
        <v>22291</v>
      </c>
      <c r="L9994" t="s">
        <v>22291</v>
      </c>
      <c r="M9994" t="s">
        <v>22291</v>
      </c>
      <c r="N9994" t="str">
        <f t="shared" si="156"/>
        <v>OK</v>
      </c>
      <c r="O9994" t="str">
        <f>IF(OR(Table1_17[[#This Row],[amount]]&lt;$Y$8,Table1_17[[#This Row],[amount]]&gt;$Y$7),"Outlier","Normal")</f>
        <v>Normal</v>
      </c>
      <c r="P9994" t="str">
        <f>IF(OR(Table1_17[[#This Row],[missing_flag]]="Missing",Table1_17[[#This Row],[outlier_flag]]="Outliers"),"Review","Valid")</f>
        <v>Valid</v>
      </c>
    </row>
    <row r="9995" spans="1:16">
      <c r="A9995" t="s">
        <v>21474</v>
      </c>
      <c r="B9995" s="1">
        <v>45163</v>
      </c>
      <c r="C9995">
        <v>-46540.07</v>
      </c>
      <c r="D9995" t="s">
        <v>1478</v>
      </c>
      <c r="E9995" t="s">
        <v>1496</v>
      </c>
      <c r="F9995" t="s">
        <v>268</v>
      </c>
      <c r="G9995" t="s">
        <v>13</v>
      </c>
      <c r="I9995" t="s">
        <v>43</v>
      </c>
      <c r="J9995" t="s">
        <v>32284</v>
      </c>
      <c r="K9995" t="s">
        <v>22291</v>
      </c>
      <c r="L9995" t="s">
        <v>22291</v>
      </c>
      <c r="M9995" t="s">
        <v>22291</v>
      </c>
      <c r="N9995" t="str">
        <f t="shared" si="156"/>
        <v>OK</v>
      </c>
      <c r="O9995" t="str">
        <f>IF(OR(Table1_17[[#This Row],[amount]]&lt;$Y$8,Table1_17[[#This Row],[amount]]&gt;$Y$7),"Outlier","Normal")</f>
        <v>Normal</v>
      </c>
      <c r="P9995" t="str">
        <f>IF(OR(Table1_17[[#This Row],[missing_flag]]="Missing",Table1_17[[#This Row],[outlier_flag]]="Outliers"),"Review","Valid")</f>
        <v>Valid</v>
      </c>
    </row>
    <row r="9996" spans="1:16">
      <c r="A9996" t="s">
        <v>21476</v>
      </c>
      <c r="B9996" s="1">
        <v>45071</v>
      </c>
      <c r="C9996">
        <v>-63208.06</v>
      </c>
      <c r="D9996" t="s">
        <v>1478</v>
      </c>
      <c r="E9996" t="s">
        <v>1509</v>
      </c>
      <c r="F9996" t="s">
        <v>264</v>
      </c>
      <c r="G9996" t="s">
        <v>13</v>
      </c>
      <c r="I9996" t="s">
        <v>67</v>
      </c>
      <c r="J9996" t="s">
        <v>32285</v>
      </c>
      <c r="K9996" t="s">
        <v>22291</v>
      </c>
      <c r="L9996" t="s">
        <v>22291</v>
      </c>
      <c r="M9996" t="s">
        <v>22291</v>
      </c>
      <c r="N9996" t="str">
        <f t="shared" si="156"/>
        <v>OK</v>
      </c>
      <c r="O9996" t="str">
        <f>IF(OR(Table1_17[[#This Row],[amount]]&lt;$Y$8,Table1_17[[#This Row],[amount]]&gt;$Y$7),"Outlier","Normal")</f>
        <v>Normal</v>
      </c>
      <c r="P9996" t="str">
        <f>IF(OR(Table1_17[[#This Row],[missing_flag]]="Missing",Table1_17[[#This Row],[outlier_flag]]="Outliers"),"Review","Valid")</f>
        <v>Valid</v>
      </c>
    </row>
    <row r="9997" spans="1:16">
      <c r="A9997" t="s">
        <v>21478</v>
      </c>
      <c r="B9997" s="1">
        <v>44724</v>
      </c>
      <c r="C9997">
        <v>118546.38</v>
      </c>
      <c r="D9997" t="s">
        <v>1483</v>
      </c>
      <c r="E9997" t="s">
        <v>1487</v>
      </c>
      <c r="F9997" t="s">
        <v>264</v>
      </c>
      <c r="G9997" t="s">
        <v>13</v>
      </c>
      <c r="H9997" t="s">
        <v>770</v>
      </c>
      <c r="J9997" t="s">
        <v>32286</v>
      </c>
      <c r="K9997" t="s">
        <v>22291</v>
      </c>
      <c r="L9997" t="s">
        <v>22291</v>
      </c>
      <c r="M9997" t="s">
        <v>22291</v>
      </c>
      <c r="N9997" t="str">
        <f t="shared" si="156"/>
        <v>OK</v>
      </c>
      <c r="O9997" t="str">
        <f>IF(OR(Table1_17[[#This Row],[amount]]&lt;$Y$8,Table1_17[[#This Row],[amount]]&gt;$Y$7),"Outlier","Normal")</f>
        <v>Normal</v>
      </c>
      <c r="P9997" t="str">
        <f>IF(OR(Table1_17[[#This Row],[missing_flag]]="Missing",Table1_17[[#This Row],[outlier_flag]]="Outliers"),"Review","Valid")</f>
        <v>Valid</v>
      </c>
    </row>
    <row r="9998" spans="1:16">
      <c r="A9998" t="s">
        <v>21480</v>
      </c>
      <c r="B9998" s="1">
        <v>44661</v>
      </c>
      <c r="C9998">
        <v>118569.77</v>
      </c>
      <c r="D9998" t="s">
        <v>1483</v>
      </c>
      <c r="E9998" t="s">
        <v>1484</v>
      </c>
      <c r="F9998" t="s">
        <v>268</v>
      </c>
      <c r="G9998" t="s">
        <v>17</v>
      </c>
      <c r="H9998" t="s">
        <v>776</v>
      </c>
      <c r="J9998" t="s">
        <v>32287</v>
      </c>
      <c r="K9998" t="s">
        <v>22291</v>
      </c>
      <c r="L9998" t="s">
        <v>22291</v>
      </c>
      <c r="M9998" t="s">
        <v>22291</v>
      </c>
      <c r="N9998" t="str">
        <f t="shared" si="156"/>
        <v>OK</v>
      </c>
      <c r="O9998" t="str">
        <f>IF(OR(Table1_17[[#This Row],[amount]]&lt;$Y$8,Table1_17[[#This Row],[amount]]&gt;$Y$7),"Outlier","Normal")</f>
        <v>Normal</v>
      </c>
      <c r="P9998" t="str">
        <f>IF(OR(Table1_17[[#This Row],[missing_flag]]="Missing",Table1_17[[#This Row],[outlier_flag]]="Outliers"),"Review","Valid")</f>
        <v>Valid</v>
      </c>
    </row>
    <row r="9999" spans="1:16">
      <c r="A9999" t="s">
        <v>21482</v>
      </c>
      <c r="B9999" s="1">
        <v>44577</v>
      </c>
      <c r="C9999">
        <v>-23289.94</v>
      </c>
      <c r="D9999" t="s">
        <v>1478</v>
      </c>
      <c r="E9999" t="s">
        <v>36</v>
      </c>
      <c r="F9999" t="s">
        <v>264</v>
      </c>
      <c r="G9999" t="s">
        <v>17</v>
      </c>
      <c r="I9999" t="s">
        <v>111</v>
      </c>
      <c r="J9999" t="s">
        <v>32288</v>
      </c>
      <c r="K9999" t="s">
        <v>22291</v>
      </c>
      <c r="L9999" t="s">
        <v>22291</v>
      </c>
      <c r="M9999" t="s">
        <v>22291</v>
      </c>
      <c r="N9999" t="str">
        <f t="shared" si="156"/>
        <v>OK</v>
      </c>
      <c r="O9999" t="str">
        <f>IF(OR(Table1_17[[#This Row],[amount]]&lt;$Y$8,Table1_17[[#This Row],[amount]]&gt;$Y$7),"Outlier","Normal")</f>
        <v>Normal</v>
      </c>
      <c r="P9999" t="str">
        <f>IF(OR(Table1_17[[#This Row],[missing_flag]]="Missing",Table1_17[[#This Row],[outlier_flag]]="Outliers"),"Review","Valid")</f>
        <v>Valid</v>
      </c>
    </row>
    <row r="10000" spans="1:16">
      <c r="A10000" t="s">
        <v>21484</v>
      </c>
      <c r="B10000" s="1">
        <v>45085</v>
      </c>
      <c r="C10000">
        <v>103001.85</v>
      </c>
      <c r="D10000" t="s">
        <v>1483</v>
      </c>
      <c r="E10000" t="s">
        <v>1487</v>
      </c>
      <c r="F10000" t="s">
        <v>271</v>
      </c>
      <c r="G10000" t="s">
        <v>17</v>
      </c>
      <c r="H10000" t="s">
        <v>742</v>
      </c>
      <c r="J10000" t="s">
        <v>32289</v>
      </c>
      <c r="K10000" t="s">
        <v>22291</v>
      </c>
      <c r="L10000" t="s">
        <v>22291</v>
      </c>
      <c r="M10000" t="s">
        <v>22291</v>
      </c>
      <c r="N10000" t="str">
        <f t="shared" si="156"/>
        <v>OK</v>
      </c>
      <c r="O10000" t="str">
        <f>IF(OR(Table1_17[[#This Row],[amount]]&lt;$Y$8,Table1_17[[#This Row],[amount]]&gt;$Y$7),"Outlier","Normal")</f>
        <v>Normal</v>
      </c>
      <c r="P10000" t="str">
        <f>IF(OR(Table1_17[[#This Row],[missing_flag]]="Missing",Table1_17[[#This Row],[outlier_flag]]="Outliers"),"Review","Valid")</f>
        <v>Valid</v>
      </c>
    </row>
    <row r="10001" spans="1:16">
      <c r="A10001" t="s">
        <v>21486</v>
      </c>
      <c r="B10001" s="1">
        <v>45045</v>
      </c>
      <c r="C10001">
        <v>-58948.79</v>
      </c>
      <c r="D10001" t="s">
        <v>1478</v>
      </c>
      <c r="E10001" t="s">
        <v>1509</v>
      </c>
      <c r="F10001" t="s">
        <v>264</v>
      </c>
      <c r="G10001" t="s">
        <v>17</v>
      </c>
      <c r="I10001" t="s">
        <v>242</v>
      </c>
      <c r="J10001" t="s">
        <v>32290</v>
      </c>
      <c r="K10001" t="s">
        <v>22291</v>
      </c>
      <c r="L10001" t="s">
        <v>22291</v>
      </c>
      <c r="M10001" t="s">
        <v>22291</v>
      </c>
      <c r="N10001" t="str">
        <f t="shared" si="156"/>
        <v>OK</v>
      </c>
      <c r="O10001" t="str">
        <f>IF(OR(Table1_17[[#This Row],[amount]]&lt;$Y$8,Table1_17[[#This Row],[amount]]&gt;$Y$7),"Outlier","Normal")</f>
        <v>Normal</v>
      </c>
      <c r="P10001" t="str">
        <f>IF(OR(Table1_17[[#This Row],[missing_flag]]="Missing",Table1_17[[#This Row],[outlier_flag]]="Outliers"),"Review","Valid")</f>
        <v>Valid</v>
      </c>
    </row>
    <row r="10002" spans="1:16">
      <c r="A10002" t="s">
        <v>21488</v>
      </c>
      <c r="B10002" s="1">
        <v>45180</v>
      </c>
      <c r="C10002">
        <v>167889.43</v>
      </c>
      <c r="D10002" t="s">
        <v>1483</v>
      </c>
      <c r="E10002" t="s">
        <v>1484</v>
      </c>
      <c r="F10002" t="s">
        <v>264</v>
      </c>
      <c r="G10002" t="s">
        <v>13</v>
      </c>
      <c r="H10002" t="s">
        <v>1225</v>
      </c>
      <c r="J10002" t="s">
        <v>32291</v>
      </c>
      <c r="K10002" t="s">
        <v>22291</v>
      </c>
      <c r="L10002" t="s">
        <v>22291</v>
      </c>
      <c r="M10002" t="s">
        <v>22291</v>
      </c>
      <c r="N10002" t="str">
        <f t="shared" si="156"/>
        <v>OK</v>
      </c>
      <c r="O10002" t="str">
        <f>IF(OR(Table1_17[[#This Row],[amount]]&lt;$Y$8,Table1_17[[#This Row],[amount]]&gt;$Y$7),"Outlier","Normal")</f>
        <v>Normal</v>
      </c>
      <c r="P10002" t="str">
        <f>IF(OR(Table1_17[[#This Row],[missing_flag]]="Missing",Table1_17[[#This Row],[outlier_flag]]="Outliers"),"Review","Valid")</f>
        <v>Valid</v>
      </c>
    </row>
    <row r="10003" spans="1:16">
      <c r="A10003" t="s">
        <v>21490</v>
      </c>
      <c r="B10003" s="1">
        <v>44831</v>
      </c>
      <c r="C10003">
        <v>-15312.27</v>
      </c>
      <c r="D10003" t="s">
        <v>1478</v>
      </c>
      <c r="E10003" t="s">
        <v>1534</v>
      </c>
      <c r="F10003" t="s">
        <v>264</v>
      </c>
      <c r="G10003" t="s">
        <v>8</v>
      </c>
      <c r="I10003" t="s">
        <v>215</v>
      </c>
      <c r="J10003" t="s">
        <v>32292</v>
      </c>
      <c r="K10003" t="s">
        <v>22291</v>
      </c>
      <c r="L10003" t="s">
        <v>22291</v>
      </c>
      <c r="M10003" t="s">
        <v>22291</v>
      </c>
      <c r="N10003" t="str">
        <f t="shared" si="156"/>
        <v>OK</v>
      </c>
      <c r="O10003" t="str">
        <f>IF(OR(Table1_17[[#This Row],[amount]]&lt;$Y$8,Table1_17[[#This Row],[amount]]&gt;$Y$7),"Outlier","Normal")</f>
        <v>Normal</v>
      </c>
      <c r="P10003" t="str">
        <f>IF(OR(Table1_17[[#This Row],[missing_flag]]="Missing",Table1_17[[#This Row],[outlier_flag]]="Outliers"),"Review","Valid")</f>
        <v>Valid</v>
      </c>
    </row>
    <row r="10004" spans="1:16">
      <c r="A10004" t="s">
        <v>21492</v>
      </c>
      <c r="B10004" s="1">
        <v>44715</v>
      </c>
      <c r="C10004">
        <v>-20990.48</v>
      </c>
      <c r="D10004" t="s">
        <v>1478</v>
      </c>
      <c r="E10004" t="s">
        <v>1496</v>
      </c>
      <c r="F10004" t="s">
        <v>271</v>
      </c>
      <c r="G10004" t="s">
        <v>8</v>
      </c>
      <c r="I10004" t="s">
        <v>57</v>
      </c>
      <c r="J10004" t="s">
        <v>32293</v>
      </c>
      <c r="K10004" t="s">
        <v>22291</v>
      </c>
      <c r="L10004" t="s">
        <v>22291</v>
      </c>
      <c r="M10004" t="s">
        <v>22291</v>
      </c>
      <c r="N10004" t="str">
        <f t="shared" si="156"/>
        <v>OK</v>
      </c>
      <c r="O10004" t="str">
        <f>IF(OR(Table1_17[[#This Row],[amount]]&lt;$Y$8,Table1_17[[#This Row],[amount]]&gt;$Y$7),"Outlier","Normal")</f>
        <v>Normal</v>
      </c>
      <c r="P10004" t="str">
        <f>IF(OR(Table1_17[[#This Row],[missing_flag]]="Missing",Table1_17[[#This Row],[outlier_flag]]="Outliers"),"Review","Valid")</f>
        <v>Valid</v>
      </c>
    </row>
    <row r="10005" spans="1:16">
      <c r="A10005" t="s">
        <v>21494</v>
      </c>
      <c r="B10005" s="1">
        <v>44923</v>
      </c>
      <c r="C10005">
        <v>143942.31</v>
      </c>
      <c r="D10005" t="s">
        <v>1483</v>
      </c>
      <c r="E10005" t="s">
        <v>1484</v>
      </c>
      <c r="F10005" t="s">
        <v>268</v>
      </c>
      <c r="G10005" t="s">
        <v>17</v>
      </c>
      <c r="H10005" t="s">
        <v>1111</v>
      </c>
      <c r="J10005" t="s">
        <v>32294</v>
      </c>
      <c r="K10005" t="s">
        <v>22291</v>
      </c>
      <c r="L10005" t="s">
        <v>22291</v>
      </c>
      <c r="M10005" t="s">
        <v>22291</v>
      </c>
      <c r="N10005" t="str">
        <f t="shared" si="156"/>
        <v>OK</v>
      </c>
      <c r="O10005" t="str">
        <f>IF(OR(Table1_17[[#This Row],[amount]]&lt;$Y$8,Table1_17[[#This Row],[amount]]&gt;$Y$7),"Outlier","Normal")</f>
        <v>Normal</v>
      </c>
      <c r="P10005" t="str">
        <f>IF(OR(Table1_17[[#This Row],[missing_flag]]="Missing",Table1_17[[#This Row],[outlier_flag]]="Outliers"),"Review","Valid")</f>
        <v>Valid</v>
      </c>
    </row>
    <row r="10006" spans="1:16">
      <c r="A10006" t="s">
        <v>21496</v>
      </c>
      <c r="B10006" s="1">
        <v>44607</v>
      </c>
      <c r="C10006">
        <v>69038.649999999994</v>
      </c>
      <c r="D10006" t="s">
        <v>1483</v>
      </c>
      <c r="E10006" t="s">
        <v>1499</v>
      </c>
      <c r="F10006" t="s">
        <v>271</v>
      </c>
      <c r="G10006" t="s">
        <v>29</v>
      </c>
      <c r="H10006" t="s">
        <v>1203</v>
      </c>
      <c r="J10006" t="s">
        <v>32295</v>
      </c>
      <c r="K10006" t="s">
        <v>22291</v>
      </c>
      <c r="L10006" t="s">
        <v>22291</v>
      </c>
      <c r="M10006" t="s">
        <v>22291</v>
      </c>
      <c r="N10006" t="str">
        <f t="shared" si="156"/>
        <v>OK</v>
      </c>
      <c r="O10006" t="str">
        <f>IF(OR(Table1_17[[#This Row],[amount]]&lt;$Y$8,Table1_17[[#This Row],[amount]]&gt;$Y$7),"Outlier","Normal")</f>
        <v>Normal</v>
      </c>
      <c r="P10006" t="str">
        <f>IF(OR(Table1_17[[#This Row],[missing_flag]]="Missing",Table1_17[[#This Row],[outlier_flag]]="Outliers"),"Review","Valid")</f>
        <v>Valid</v>
      </c>
    </row>
    <row r="10007" spans="1:16">
      <c r="A10007" t="s">
        <v>21498</v>
      </c>
      <c r="B10007" s="1">
        <v>45192</v>
      </c>
      <c r="C10007">
        <v>180525.25</v>
      </c>
      <c r="D10007" t="s">
        <v>1483</v>
      </c>
      <c r="E10007" t="s">
        <v>1499</v>
      </c>
      <c r="F10007" t="s">
        <v>271</v>
      </c>
      <c r="G10007" t="s">
        <v>13</v>
      </c>
      <c r="H10007" t="s">
        <v>818</v>
      </c>
      <c r="J10007" t="s">
        <v>32296</v>
      </c>
      <c r="K10007" t="s">
        <v>22291</v>
      </c>
      <c r="L10007" t="s">
        <v>22291</v>
      </c>
      <c r="M10007" t="s">
        <v>22291</v>
      </c>
      <c r="N10007" t="str">
        <f t="shared" si="156"/>
        <v>OK</v>
      </c>
      <c r="O10007" t="str">
        <f>IF(OR(Table1_17[[#This Row],[amount]]&lt;$Y$8,Table1_17[[#This Row],[amount]]&gt;$Y$7),"Outlier","Normal")</f>
        <v>Normal</v>
      </c>
      <c r="P10007" t="str">
        <f>IF(OR(Table1_17[[#This Row],[missing_flag]]="Missing",Table1_17[[#This Row],[outlier_flag]]="Outliers"),"Review","Valid")</f>
        <v>Valid</v>
      </c>
    </row>
    <row r="10008" spans="1:16">
      <c r="A10008" t="s">
        <v>21500</v>
      </c>
      <c r="B10008" s="1">
        <v>44605</v>
      </c>
      <c r="C10008">
        <v>148993.96</v>
      </c>
      <c r="D10008" t="s">
        <v>1483</v>
      </c>
      <c r="E10008" t="s">
        <v>1484</v>
      </c>
      <c r="F10008" t="s">
        <v>271</v>
      </c>
      <c r="G10008" t="s">
        <v>8</v>
      </c>
      <c r="H10008" t="s">
        <v>920</v>
      </c>
      <c r="J10008" t="s">
        <v>32297</v>
      </c>
      <c r="K10008" t="s">
        <v>22291</v>
      </c>
      <c r="L10008" t="s">
        <v>22291</v>
      </c>
      <c r="M10008" t="s">
        <v>22291</v>
      </c>
      <c r="N10008" t="str">
        <f t="shared" si="156"/>
        <v>OK</v>
      </c>
      <c r="O10008" t="str">
        <f>IF(OR(Table1_17[[#This Row],[amount]]&lt;$Y$8,Table1_17[[#This Row],[amount]]&gt;$Y$7),"Outlier","Normal")</f>
        <v>Normal</v>
      </c>
      <c r="P10008" t="str">
        <f>IF(OR(Table1_17[[#This Row],[missing_flag]]="Missing",Table1_17[[#This Row],[outlier_flag]]="Outliers"),"Review","Valid")</f>
        <v>Valid</v>
      </c>
    </row>
    <row r="10009" spans="1:16">
      <c r="A10009" t="s">
        <v>21502</v>
      </c>
      <c r="B10009" s="1">
        <v>44850</v>
      </c>
      <c r="C10009">
        <v>82084.52</v>
      </c>
      <c r="D10009" t="s">
        <v>1483</v>
      </c>
      <c r="E10009" t="s">
        <v>1499</v>
      </c>
      <c r="F10009" t="s">
        <v>271</v>
      </c>
      <c r="G10009" t="s">
        <v>13</v>
      </c>
      <c r="H10009" t="s">
        <v>1165</v>
      </c>
      <c r="J10009" t="s">
        <v>32298</v>
      </c>
      <c r="K10009" t="s">
        <v>22291</v>
      </c>
      <c r="L10009" t="s">
        <v>22291</v>
      </c>
      <c r="M10009" t="s">
        <v>22291</v>
      </c>
      <c r="N10009" t="str">
        <f t="shared" si="156"/>
        <v>OK</v>
      </c>
      <c r="O10009" t="str">
        <f>IF(OR(Table1_17[[#This Row],[amount]]&lt;$Y$8,Table1_17[[#This Row],[amount]]&gt;$Y$7),"Outlier","Normal")</f>
        <v>Normal</v>
      </c>
      <c r="P10009" t="str">
        <f>IF(OR(Table1_17[[#This Row],[missing_flag]]="Missing",Table1_17[[#This Row],[outlier_flag]]="Outliers"),"Review","Valid")</f>
        <v>Valid</v>
      </c>
    </row>
    <row r="10010" spans="1:16">
      <c r="A10010" t="s">
        <v>21504</v>
      </c>
      <c r="B10010" s="1">
        <v>45028</v>
      </c>
      <c r="C10010">
        <v>136229.9</v>
      </c>
      <c r="D10010" t="s">
        <v>1483</v>
      </c>
      <c r="E10010" t="s">
        <v>1484</v>
      </c>
      <c r="F10010" t="s">
        <v>271</v>
      </c>
      <c r="G10010" t="s">
        <v>29</v>
      </c>
      <c r="H10010" t="s">
        <v>1049</v>
      </c>
      <c r="J10010" t="s">
        <v>32299</v>
      </c>
      <c r="K10010" t="s">
        <v>22291</v>
      </c>
      <c r="L10010" t="s">
        <v>22291</v>
      </c>
      <c r="M10010" t="s">
        <v>22291</v>
      </c>
      <c r="N10010" t="str">
        <f t="shared" si="156"/>
        <v>OK</v>
      </c>
      <c r="O10010" t="str">
        <f>IF(OR(Table1_17[[#This Row],[amount]]&lt;$Y$8,Table1_17[[#This Row],[amount]]&gt;$Y$7),"Outlier","Normal")</f>
        <v>Normal</v>
      </c>
      <c r="P10010" t="str">
        <f>IF(OR(Table1_17[[#This Row],[missing_flag]]="Missing",Table1_17[[#This Row],[outlier_flag]]="Outliers"),"Review","Valid")</f>
        <v>Valid</v>
      </c>
    </row>
    <row r="10011" spans="1:16">
      <c r="A10011" t="s">
        <v>21506</v>
      </c>
      <c r="B10011" s="1">
        <v>44886</v>
      </c>
      <c r="C10011">
        <v>-47249.98</v>
      </c>
      <c r="D10011" t="s">
        <v>1478</v>
      </c>
      <c r="E10011" t="s">
        <v>20</v>
      </c>
      <c r="F10011" t="s">
        <v>271</v>
      </c>
      <c r="G10011" t="s">
        <v>8</v>
      </c>
      <c r="I10011" t="s">
        <v>51</v>
      </c>
      <c r="J10011" t="s">
        <v>32300</v>
      </c>
      <c r="K10011" t="s">
        <v>22291</v>
      </c>
      <c r="L10011" t="s">
        <v>22291</v>
      </c>
      <c r="M10011" t="s">
        <v>22291</v>
      </c>
      <c r="N10011" t="str">
        <f t="shared" si="156"/>
        <v>OK</v>
      </c>
      <c r="O10011" t="str">
        <f>IF(OR(Table1_17[[#This Row],[amount]]&lt;$Y$8,Table1_17[[#This Row],[amount]]&gt;$Y$7),"Outlier","Normal")</f>
        <v>Normal</v>
      </c>
      <c r="P10011" t="str">
        <f>IF(OR(Table1_17[[#This Row],[missing_flag]]="Missing",Table1_17[[#This Row],[outlier_flag]]="Outliers"),"Review","Valid")</f>
        <v>Valid</v>
      </c>
    </row>
    <row r="10012" spans="1:16">
      <c r="A10012" t="s">
        <v>21508</v>
      </c>
      <c r="B10012" s="1">
        <v>45256</v>
      </c>
      <c r="C10012">
        <v>-57846.97</v>
      </c>
      <c r="D10012" t="s">
        <v>1478</v>
      </c>
      <c r="E10012" t="s">
        <v>7</v>
      </c>
      <c r="F10012" t="s">
        <v>268</v>
      </c>
      <c r="G10012" t="s">
        <v>13</v>
      </c>
      <c r="I10012" t="s">
        <v>65</v>
      </c>
      <c r="J10012" t="s">
        <v>32301</v>
      </c>
      <c r="K10012" t="s">
        <v>22291</v>
      </c>
      <c r="L10012" t="s">
        <v>22291</v>
      </c>
      <c r="M10012" t="s">
        <v>22291</v>
      </c>
      <c r="N10012" t="str">
        <f t="shared" si="156"/>
        <v>OK</v>
      </c>
      <c r="O10012" t="str">
        <f>IF(OR(Table1_17[[#This Row],[amount]]&lt;$Y$8,Table1_17[[#This Row],[amount]]&gt;$Y$7),"Outlier","Normal")</f>
        <v>Normal</v>
      </c>
      <c r="P10012" t="str">
        <f>IF(OR(Table1_17[[#This Row],[missing_flag]]="Missing",Table1_17[[#This Row],[outlier_flag]]="Outliers"),"Review","Valid")</f>
        <v>Valid</v>
      </c>
    </row>
    <row r="10013" spans="1:16">
      <c r="A10013" t="s">
        <v>21510</v>
      </c>
      <c r="B10013" s="1">
        <v>44568</v>
      </c>
      <c r="C10013">
        <v>-31641.03</v>
      </c>
      <c r="D10013" t="s">
        <v>1478</v>
      </c>
      <c r="E10013" t="s">
        <v>1496</v>
      </c>
      <c r="F10013" t="s">
        <v>268</v>
      </c>
      <c r="G10013" t="s">
        <v>17</v>
      </c>
      <c r="I10013" t="s">
        <v>139</v>
      </c>
      <c r="J10013" t="s">
        <v>32302</v>
      </c>
      <c r="K10013" t="s">
        <v>22291</v>
      </c>
      <c r="L10013" t="s">
        <v>22291</v>
      </c>
      <c r="M10013" t="s">
        <v>22291</v>
      </c>
      <c r="N10013" t="str">
        <f t="shared" si="156"/>
        <v>OK</v>
      </c>
      <c r="O10013" t="str">
        <f>IF(OR(Table1_17[[#This Row],[amount]]&lt;$Y$8,Table1_17[[#This Row],[amount]]&gt;$Y$7),"Outlier","Normal")</f>
        <v>Normal</v>
      </c>
      <c r="P10013" t="str">
        <f>IF(OR(Table1_17[[#This Row],[missing_flag]]="Missing",Table1_17[[#This Row],[outlier_flag]]="Outliers"),"Review","Valid")</f>
        <v>Valid</v>
      </c>
    </row>
    <row r="10014" spans="1:16">
      <c r="A10014" t="s">
        <v>21512</v>
      </c>
      <c r="B10014" s="1">
        <v>44663</v>
      </c>
      <c r="C10014">
        <v>-41985.58</v>
      </c>
      <c r="D10014" t="s">
        <v>1478</v>
      </c>
      <c r="E10014" t="s">
        <v>1509</v>
      </c>
      <c r="F10014" t="s">
        <v>271</v>
      </c>
      <c r="G10014" t="s">
        <v>13</v>
      </c>
      <c r="I10014" t="s">
        <v>127</v>
      </c>
      <c r="J10014" t="s">
        <v>32303</v>
      </c>
      <c r="K10014" t="s">
        <v>22291</v>
      </c>
      <c r="L10014" t="s">
        <v>22291</v>
      </c>
      <c r="M10014" t="s">
        <v>22291</v>
      </c>
      <c r="N10014" t="str">
        <f t="shared" si="156"/>
        <v>OK</v>
      </c>
      <c r="O10014" t="str">
        <f>IF(OR(Table1_17[[#This Row],[amount]]&lt;$Y$8,Table1_17[[#This Row],[amount]]&gt;$Y$7),"Outlier","Normal")</f>
        <v>Normal</v>
      </c>
      <c r="P10014" t="str">
        <f>IF(OR(Table1_17[[#This Row],[missing_flag]]="Missing",Table1_17[[#This Row],[outlier_flag]]="Outliers"),"Review","Valid")</f>
        <v>Valid</v>
      </c>
    </row>
    <row r="10015" spans="1:16">
      <c r="A10015" t="s">
        <v>21514</v>
      </c>
      <c r="B10015" s="1">
        <v>45212</v>
      </c>
      <c r="C10015">
        <v>130479.53</v>
      </c>
      <c r="D10015" t="s">
        <v>1483</v>
      </c>
      <c r="E10015" t="s">
        <v>1499</v>
      </c>
      <c r="F10015" t="s">
        <v>271</v>
      </c>
      <c r="G10015" t="s">
        <v>13</v>
      </c>
      <c r="H10015" t="s">
        <v>682</v>
      </c>
      <c r="J10015" t="s">
        <v>32304</v>
      </c>
      <c r="K10015" t="s">
        <v>22291</v>
      </c>
      <c r="L10015" t="s">
        <v>22291</v>
      </c>
      <c r="M10015" t="s">
        <v>22291</v>
      </c>
      <c r="N10015" t="str">
        <f t="shared" si="156"/>
        <v>OK</v>
      </c>
      <c r="O10015" t="str">
        <f>IF(OR(Table1_17[[#This Row],[amount]]&lt;$Y$8,Table1_17[[#This Row],[amount]]&gt;$Y$7),"Outlier","Normal")</f>
        <v>Normal</v>
      </c>
      <c r="P10015" t="str">
        <f>IF(OR(Table1_17[[#This Row],[missing_flag]]="Missing",Table1_17[[#This Row],[outlier_flag]]="Outliers"),"Review","Valid")</f>
        <v>Valid</v>
      </c>
    </row>
    <row r="10016" spans="1:16">
      <c r="A10016" t="s">
        <v>21516</v>
      </c>
      <c r="B10016" s="1">
        <v>44840</v>
      </c>
      <c r="C10016">
        <v>-29940.14</v>
      </c>
      <c r="D10016" t="s">
        <v>1478</v>
      </c>
      <c r="E10016" t="s">
        <v>1496</v>
      </c>
      <c r="F10016" t="s">
        <v>268</v>
      </c>
      <c r="G10016" t="s">
        <v>17</v>
      </c>
      <c r="I10016" t="s">
        <v>101</v>
      </c>
      <c r="J10016" t="s">
        <v>32305</v>
      </c>
      <c r="K10016" t="s">
        <v>22291</v>
      </c>
      <c r="L10016" t="s">
        <v>22291</v>
      </c>
      <c r="M10016" t="s">
        <v>22291</v>
      </c>
      <c r="N10016" t="str">
        <f t="shared" si="156"/>
        <v>OK</v>
      </c>
      <c r="O10016" t="str">
        <f>IF(OR(Table1_17[[#This Row],[amount]]&lt;$Y$8,Table1_17[[#This Row],[amount]]&gt;$Y$7),"Outlier","Normal")</f>
        <v>Normal</v>
      </c>
      <c r="P10016" t="str">
        <f>IF(OR(Table1_17[[#This Row],[missing_flag]]="Missing",Table1_17[[#This Row],[outlier_flag]]="Outliers"),"Review","Valid")</f>
        <v>Valid</v>
      </c>
    </row>
    <row r="10017" spans="1:16">
      <c r="A10017" t="s">
        <v>21518</v>
      </c>
      <c r="B10017" s="1">
        <v>45212</v>
      </c>
      <c r="C10017">
        <v>84524.82</v>
      </c>
      <c r="D10017" t="s">
        <v>1483</v>
      </c>
      <c r="E10017" t="s">
        <v>1484</v>
      </c>
      <c r="F10017" t="s">
        <v>268</v>
      </c>
      <c r="G10017" t="s">
        <v>29</v>
      </c>
      <c r="H10017" t="s">
        <v>682</v>
      </c>
      <c r="J10017" t="s">
        <v>32306</v>
      </c>
      <c r="K10017" t="s">
        <v>22291</v>
      </c>
      <c r="L10017" t="s">
        <v>22291</v>
      </c>
      <c r="M10017" t="s">
        <v>22291</v>
      </c>
      <c r="N10017" t="str">
        <f t="shared" si="156"/>
        <v>OK</v>
      </c>
      <c r="O10017" t="str">
        <f>IF(OR(Table1_17[[#This Row],[amount]]&lt;$Y$8,Table1_17[[#This Row],[amount]]&gt;$Y$7),"Outlier","Normal")</f>
        <v>Normal</v>
      </c>
      <c r="P10017" t="str">
        <f>IF(OR(Table1_17[[#This Row],[missing_flag]]="Missing",Table1_17[[#This Row],[outlier_flag]]="Outliers"),"Review","Valid")</f>
        <v>Valid</v>
      </c>
    </row>
    <row r="10018" spans="1:16">
      <c r="A10018" t="s">
        <v>21520</v>
      </c>
      <c r="B10018" s="1">
        <v>44687</v>
      </c>
      <c r="C10018">
        <v>185809.04</v>
      </c>
      <c r="D10018" t="s">
        <v>1483</v>
      </c>
      <c r="E10018" t="s">
        <v>1484</v>
      </c>
      <c r="F10018" t="s">
        <v>268</v>
      </c>
      <c r="G10018" t="s">
        <v>13</v>
      </c>
      <c r="H10018" t="s">
        <v>1049</v>
      </c>
      <c r="J10018" t="s">
        <v>32307</v>
      </c>
      <c r="K10018" t="s">
        <v>22291</v>
      </c>
      <c r="L10018" t="s">
        <v>22291</v>
      </c>
      <c r="M10018" t="s">
        <v>22291</v>
      </c>
      <c r="N10018" t="str">
        <f t="shared" si="156"/>
        <v>OK</v>
      </c>
      <c r="O10018" t="str">
        <f>IF(OR(Table1_17[[#This Row],[amount]]&lt;$Y$8,Table1_17[[#This Row],[amount]]&gt;$Y$7),"Outlier","Normal")</f>
        <v>Normal</v>
      </c>
      <c r="P10018" t="str">
        <f>IF(OR(Table1_17[[#This Row],[missing_flag]]="Missing",Table1_17[[#This Row],[outlier_flag]]="Outliers"),"Review","Valid")</f>
        <v>Valid</v>
      </c>
    </row>
    <row r="10019" spans="1:16">
      <c r="A10019" t="s">
        <v>21522</v>
      </c>
      <c r="B10019" s="1">
        <v>44957</v>
      </c>
      <c r="C10019">
        <v>19852.59</v>
      </c>
      <c r="D10019" t="s">
        <v>1924</v>
      </c>
      <c r="E10019" t="s">
        <v>1924</v>
      </c>
      <c r="F10019" t="s">
        <v>268</v>
      </c>
      <c r="G10019" t="s">
        <v>8</v>
      </c>
      <c r="J10019" t="s">
        <v>32308</v>
      </c>
      <c r="K10019" t="s">
        <v>22291</v>
      </c>
      <c r="L10019" t="s">
        <v>22291</v>
      </c>
      <c r="M10019" t="s">
        <v>22291</v>
      </c>
      <c r="N10019" t="str">
        <f t="shared" si="156"/>
        <v>OK</v>
      </c>
      <c r="O10019" t="str">
        <f>IF(OR(Table1_17[[#This Row],[amount]]&lt;$Y$8,Table1_17[[#This Row],[amount]]&gt;$Y$7),"Outlier","Normal")</f>
        <v>Normal</v>
      </c>
      <c r="P10019" t="str">
        <f>IF(OR(Table1_17[[#This Row],[missing_flag]]="Missing",Table1_17[[#This Row],[outlier_flag]]="Outliers"),"Review","Valid")</f>
        <v>Valid</v>
      </c>
    </row>
    <row r="10020" spans="1:16">
      <c r="A10020" t="s">
        <v>21524</v>
      </c>
      <c r="B10020" s="1">
        <v>44936</v>
      </c>
      <c r="C10020">
        <v>137842.39000000001</v>
      </c>
      <c r="D10020" t="s">
        <v>1483</v>
      </c>
      <c r="E10020" t="s">
        <v>1499</v>
      </c>
      <c r="F10020" t="s">
        <v>264</v>
      </c>
      <c r="G10020" t="s">
        <v>17</v>
      </c>
      <c r="H10020" t="s">
        <v>1343</v>
      </c>
      <c r="J10020" t="s">
        <v>32309</v>
      </c>
      <c r="K10020" t="s">
        <v>22291</v>
      </c>
      <c r="L10020" t="s">
        <v>22291</v>
      </c>
      <c r="M10020" t="s">
        <v>22291</v>
      </c>
      <c r="N10020" t="str">
        <f t="shared" si="156"/>
        <v>OK</v>
      </c>
      <c r="O10020" t="str">
        <f>IF(OR(Table1_17[[#This Row],[amount]]&lt;$Y$8,Table1_17[[#This Row],[amount]]&gt;$Y$7),"Outlier","Normal")</f>
        <v>Normal</v>
      </c>
      <c r="P10020" t="str">
        <f>IF(OR(Table1_17[[#This Row],[missing_flag]]="Missing",Table1_17[[#This Row],[outlier_flag]]="Outliers"),"Review","Valid")</f>
        <v>Valid</v>
      </c>
    </row>
    <row r="10021" spans="1:16">
      <c r="A10021" t="s">
        <v>21526</v>
      </c>
      <c r="B10021" s="1">
        <v>44942</v>
      </c>
      <c r="C10021">
        <v>-51008.68</v>
      </c>
      <c r="D10021" t="s">
        <v>1478</v>
      </c>
      <c r="E10021" t="s">
        <v>1509</v>
      </c>
      <c r="F10021" t="s">
        <v>268</v>
      </c>
      <c r="G10021" t="s">
        <v>8</v>
      </c>
      <c r="I10021" t="s">
        <v>99</v>
      </c>
      <c r="J10021" t="s">
        <v>32310</v>
      </c>
      <c r="K10021" t="s">
        <v>22291</v>
      </c>
      <c r="L10021" t="s">
        <v>22291</v>
      </c>
      <c r="M10021" t="s">
        <v>22291</v>
      </c>
      <c r="N10021" t="str">
        <f t="shared" si="156"/>
        <v>OK</v>
      </c>
      <c r="O10021" t="str">
        <f>IF(OR(Table1_17[[#This Row],[amount]]&lt;$Y$8,Table1_17[[#This Row],[amount]]&gt;$Y$7),"Outlier","Normal")</f>
        <v>Normal</v>
      </c>
      <c r="P10021" t="str">
        <f>IF(OR(Table1_17[[#This Row],[missing_flag]]="Missing",Table1_17[[#This Row],[outlier_flag]]="Outliers"),"Review","Valid")</f>
        <v>Valid</v>
      </c>
    </row>
    <row r="10022" spans="1:16">
      <c r="A10022" t="s">
        <v>21528</v>
      </c>
      <c r="B10022" s="1">
        <v>44883</v>
      </c>
      <c r="C10022">
        <v>-15667.29</v>
      </c>
      <c r="D10022" t="s">
        <v>1478</v>
      </c>
      <c r="E10022" t="s">
        <v>20</v>
      </c>
      <c r="F10022" t="s">
        <v>271</v>
      </c>
      <c r="G10022" t="s">
        <v>8</v>
      </c>
      <c r="I10022" t="s">
        <v>18</v>
      </c>
      <c r="J10022" t="s">
        <v>32311</v>
      </c>
      <c r="K10022" t="s">
        <v>22291</v>
      </c>
      <c r="L10022" t="s">
        <v>22291</v>
      </c>
      <c r="M10022" t="s">
        <v>22291</v>
      </c>
      <c r="N10022" t="str">
        <f t="shared" si="156"/>
        <v>OK</v>
      </c>
      <c r="O10022" t="str">
        <f>IF(OR(Table1_17[[#This Row],[amount]]&lt;$Y$8,Table1_17[[#This Row],[amount]]&gt;$Y$7),"Outlier","Normal")</f>
        <v>Normal</v>
      </c>
      <c r="P10022" t="str">
        <f>IF(OR(Table1_17[[#This Row],[missing_flag]]="Missing",Table1_17[[#This Row],[outlier_flag]]="Outliers"),"Review","Valid")</f>
        <v>Valid</v>
      </c>
    </row>
    <row r="10023" spans="1:16">
      <c r="A10023" t="s">
        <v>21530</v>
      </c>
      <c r="B10023" s="1">
        <v>44974</v>
      </c>
      <c r="C10023">
        <v>78809.19</v>
      </c>
      <c r="D10023" t="s">
        <v>1483</v>
      </c>
      <c r="E10023" t="s">
        <v>1487</v>
      </c>
      <c r="F10023" t="s">
        <v>271</v>
      </c>
      <c r="G10023" t="s">
        <v>13</v>
      </c>
      <c r="H10023" t="s">
        <v>1139</v>
      </c>
      <c r="J10023" t="s">
        <v>32312</v>
      </c>
      <c r="K10023" t="s">
        <v>22291</v>
      </c>
      <c r="L10023" t="s">
        <v>22291</v>
      </c>
      <c r="M10023" t="s">
        <v>22291</v>
      </c>
      <c r="N10023" t="str">
        <f t="shared" si="156"/>
        <v>OK</v>
      </c>
      <c r="O10023" t="str">
        <f>IF(OR(Table1_17[[#This Row],[amount]]&lt;$Y$8,Table1_17[[#This Row],[amount]]&gt;$Y$7),"Outlier","Normal")</f>
        <v>Normal</v>
      </c>
      <c r="P10023" t="str">
        <f>IF(OR(Table1_17[[#This Row],[missing_flag]]="Missing",Table1_17[[#This Row],[outlier_flag]]="Outliers"),"Review","Valid")</f>
        <v>Valid</v>
      </c>
    </row>
    <row r="10024" spans="1:16">
      <c r="A10024" t="s">
        <v>21532</v>
      </c>
      <c r="B10024" s="1">
        <v>44657</v>
      </c>
      <c r="C10024">
        <v>196512.37</v>
      </c>
      <c r="D10024" t="s">
        <v>1483</v>
      </c>
      <c r="E10024" t="s">
        <v>1499</v>
      </c>
      <c r="F10024" t="s">
        <v>268</v>
      </c>
      <c r="G10024" t="s">
        <v>8</v>
      </c>
      <c r="H10024" t="s">
        <v>1317</v>
      </c>
      <c r="J10024" t="s">
        <v>32313</v>
      </c>
      <c r="K10024" t="s">
        <v>22291</v>
      </c>
      <c r="L10024" t="s">
        <v>22291</v>
      </c>
      <c r="M10024" t="s">
        <v>22291</v>
      </c>
      <c r="N10024" t="str">
        <f t="shared" si="156"/>
        <v>OK</v>
      </c>
      <c r="O10024" t="str">
        <f>IF(OR(Table1_17[[#This Row],[amount]]&lt;$Y$8,Table1_17[[#This Row],[amount]]&gt;$Y$7),"Outlier","Normal")</f>
        <v>Normal</v>
      </c>
      <c r="P10024" t="str">
        <f>IF(OR(Table1_17[[#This Row],[missing_flag]]="Missing",Table1_17[[#This Row],[outlier_flag]]="Outliers"),"Review","Valid")</f>
        <v>Valid</v>
      </c>
    </row>
    <row r="10025" spans="1:16">
      <c r="A10025" t="s">
        <v>21534</v>
      </c>
      <c r="B10025" s="1">
        <v>45253</v>
      </c>
      <c r="C10025">
        <v>68972.960000000006</v>
      </c>
      <c r="D10025" t="s">
        <v>1483</v>
      </c>
      <c r="E10025" t="s">
        <v>1487</v>
      </c>
      <c r="F10025" t="s">
        <v>271</v>
      </c>
      <c r="G10025" t="s">
        <v>8</v>
      </c>
      <c r="H10025" t="s">
        <v>1103</v>
      </c>
      <c r="J10025" t="s">
        <v>32314</v>
      </c>
      <c r="K10025" t="s">
        <v>22291</v>
      </c>
      <c r="L10025" t="s">
        <v>22291</v>
      </c>
      <c r="M10025" t="s">
        <v>22291</v>
      </c>
      <c r="N10025" t="str">
        <f t="shared" si="156"/>
        <v>OK</v>
      </c>
      <c r="O10025" t="str">
        <f>IF(OR(Table1_17[[#This Row],[amount]]&lt;$Y$8,Table1_17[[#This Row],[amount]]&gt;$Y$7),"Outlier","Normal")</f>
        <v>Normal</v>
      </c>
      <c r="P10025" t="str">
        <f>IF(OR(Table1_17[[#This Row],[missing_flag]]="Missing",Table1_17[[#This Row],[outlier_flag]]="Outliers"),"Review","Valid")</f>
        <v>Valid</v>
      </c>
    </row>
    <row r="10026" spans="1:16">
      <c r="A10026" t="s">
        <v>21536</v>
      </c>
      <c r="B10026" s="1">
        <v>45244</v>
      </c>
      <c r="C10026">
        <v>140381.34</v>
      </c>
      <c r="D10026" t="s">
        <v>1483</v>
      </c>
      <c r="E10026" t="s">
        <v>1484</v>
      </c>
      <c r="F10026" t="s">
        <v>264</v>
      </c>
      <c r="G10026" t="s">
        <v>8</v>
      </c>
      <c r="H10026" t="s">
        <v>938</v>
      </c>
      <c r="J10026" t="s">
        <v>32315</v>
      </c>
      <c r="K10026" t="s">
        <v>22291</v>
      </c>
      <c r="L10026" t="s">
        <v>22291</v>
      </c>
      <c r="M10026" t="s">
        <v>22291</v>
      </c>
      <c r="N10026" t="str">
        <f t="shared" si="156"/>
        <v>OK</v>
      </c>
      <c r="O10026" t="str">
        <f>IF(OR(Table1_17[[#This Row],[amount]]&lt;$Y$8,Table1_17[[#This Row],[amount]]&gt;$Y$7),"Outlier","Normal")</f>
        <v>Normal</v>
      </c>
      <c r="P10026" t="str">
        <f>IF(OR(Table1_17[[#This Row],[missing_flag]]="Missing",Table1_17[[#This Row],[outlier_flag]]="Outliers"),"Review","Valid")</f>
        <v>Valid</v>
      </c>
    </row>
    <row r="10027" spans="1:16">
      <c r="A10027" t="s">
        <v>21538</v>
      </c>
      <c r="B10027" s="1">
        <v>44793</v>
      </c>
      <c r="C10027">
        <v>206980.7</v>
      </c>
      <c r="D10027" t="s">
        <v>1483</v>
      </c>
      <c r="E10027" t="s">
        <v>1484</v>
      </c>
      <c r="F10027" t="s">
        <v>268</v>
      </c>
      <c r="G10027" t="s">
        <v>17</v>
      </c>
      <c r="H10027" t="s">
        <v>1013</v>
      </c>
      <c r="J10027" t="s">
        <v>32316</v>
      </c>
      <c r="K10027" t="s">
        <v>22291</v>
      </c>
      <c r="L10027" t="s">
        <v>22291</v>
      </c>
      <c r="M10027" t="s">
        <v>22291</v>
      </c>
      <c r="N10027" t="str">
        <f t="shared" si="156"/>
        <v>OK</v>
      </c>
      <c r="O10027" t="str">
        <f>IF(OR(Table1_17[[#This Row],[amount]]&lt;$Y$8,Table1_17[[#This Row],[amount]]&gt;$Y$7),"Outlier","Normal")</f>
        <v>Normal</v>
      </c>
      <c r="P10027" t="str">
        <f>IF(OR(Table1_17[[#This Row],[missing_flag]]="Missing",Table1_17[[#This Row],[outlier_flag]]="Outliers"),"Review","Valid")</f>
        <v>Valid</v>
      </c>
    </row>
    <row r="10028" spans="1:16">
      <c r="A10028" t="s">
        <v>21540</v>
      </c>
      <c r="B10028" s="1">
        <v>45107</v>
      </c>
      <c r="C10028">
        <v>307437.56</v>
      </c>
      <c r="D10028" t="s">
        <v>1483</v>
      </c>
      <c r="E10028" t="s">
        <v>1499</v>
      </c>
      <c r="F10028" t="s">
        <v>271</v>
      </c>
      <c r="G10028" t="s">
        <v>17</v>
      </c>
      <c r="H10028" t="s">
        <v>953</v>
      </c>
      <c r="J10028" t="s">
        <v>32317</v>
      </c>
      <c r="K10028" t="s">
        <v>22291</v>
      </c>
      <c r="L10028" t="s">
        <v>22291</v>
      </c>
      <c r="M10028" t="s">
        <v>22291</v>
      </c>
      <c r="N10028" t="str">
        <f t="shared" si="156"/>
        <v>OK</v>
      </c>
      <c r="O10028" t="str">
        <f>IF(OR(Table1_17[[#This Row],[amount]]&lt;$Y$8,Table1_17[[#This Row],[amount]]&gt;$Y$7),"Outlier","Normal")</f>
        <v>Normal</v>
      </c>
      <c r="P10028" t="str">
        <f>IF(OR(Table1_17[[#This Row],[missing_flag]]="Missing",Table1_17[[#This Row],[outlier_flag]]="Outliers"),"Review","Valid")</f>
        <v>Valid</v>
      </c>
    </row>
    <row r="10029" spans="1:16">
      <c r="A10029" t="s">
        <v>21542</v>
      </c>
      <c r="B10029" s="1">
        <v>45245</v>
      </c>
      <c r="C10029">
        <v>106277.67</v>
      </c>
      <c r="D10029" t="s">
        <v>1483</v>
      </c>
      <c r="E10029" t="s">
        <v>1487</v>
      </c>
      <c r="F10029" t="s">
        <v>268</v>
      </c>
      <c r="G10029" t="s">
        <v>17</v>
      </c>
      <c r="H10029" t="s">
        <v>1225</v>
      </c>
      <c r="J10029" t="s">
        <v>32318</v>
      </c>
      <c r="K10029" t="s">
        <v>22291</v>
      </c>
      <c r="L10029" t="s">
        <v>22291</v>
      </c>
      <c r="M10029" t="s">
        <v>22291</v>
      </c>
      <c r="N10029" t="str">
        <f t="shared" si="156"/>
        <v>OK</v>
      </c>
      <c r="O10029" t="str">
        <f>IF(OR(Table1_17[[#This Row],[amount]]&lt;$Y$8,Table1_17[[#This Row],[amount]]&gt;$Y$7),"Outlier","Normal")</f>
        <v>Normal</v>
      </c>
      <c r="P10029" t="str">
        <f>IF(OR(Table1_17[[#This Row],[missing_flag]]="Missing",Table1_17[[#This Row],[outlier_flag]]="Outliers"),"Review","Valid")</f>
        <v>Valid</v>
      </c>
    </row>
    <row r="10030" spans="1:16">
      <c r="A10030" t="s">
        <v>21544</v>
      </c>
      <c r="B10030" s="1">
        <v>44786</v>
      </c>
      <c r="C10030">
        <v>18531.53</v>
      </c>
      <c r="D10030" t="s">
        <v>1924</v>
      </c>
      <c r="E10030" t="s">
        <v>1924</v>
      </c>
      <c r="F10030" t="s">
        <v>271</v>
      </c>
      <c r="G10030" t="s">
        <v>29</v>
      </c>
      <c r="J10030" t="s">
        <v>32319</v>
      </c>
      <c r="K10030" t="s">
        <v>22291</v>
      </c>
      <c r="L10030" t="s">
        <v>22291</v>
      </c>
      <c r="M10030" t="s">
        <v>22291</v>
      </c>
      <c r="N10030" t="str">
        <f t="shared" si="156"/>
        <v>OK</v>
      </c>
      <c r="O10030" t="str">
        <f>IF(OR(Table1_17[[#This Row],[amount]]&lt;$Y$8,Table1_17[[#This Row],[amount]]&gt;$Y$7),"Outlier","Normal")</f>
        <v>Normal</v>
      </c>
      <c r="P10030" t="str">
        <f>IF(OR(Table1_17[[#This Row],[missing_flag]]="Missing",Table1_17[[#This Row],[outlier_flag]]="Outliers"),"Review","Valid")</f>
        <v>Valid</v>
      </c>
    </row>
    <row r="10031" spans="1:16">
      <c r="A10031" t="s">
        <v>21546</v>
      </c>
      <c r="B10031" s="1">
        <v>45048</v>
      </c>
      <c r="C10031">
        <v>192473.94</v>
      </c>
      <c r="D10031" t="s">
        <v>1483</v>
      </c>
      <c r="E10031" t="s">
        <v>1487</v>
      </c>
      <c r="F10031" t="s">
        <v>271</v>
      </c>
      <c r="G10031" t="s">
        <v>13</v>
      </c>
      <c r="H10031" t="s">
        <v>866</v>
      </c>
      <c r="J10031" t="s">
        <v>32320</v>
      </c>
      <c r="K10031" t="s">
        <v>22291</v>
      </c>
      <c r="L10031" t="s">
        <v>22291</v>
      </c>
      <c r="M10031" t="s">
        <v>22291</v>
      </c>
      <c r="N10031" t="str">
        <f t="shared" si="156"/>
        <v>OK</v>
      </c>
      <c r="O10031" t="str">
        <f>IF(OR(Table1_17[[#This Row],[amount]]&lt;$Y$8,Table1_17[[#This Row],[amount]]&gt;$Y$7),"Outlier","Normal")</f>
        <v>Normal</v>
      </c>
      <c r="P10031" t="str">
        <f>IF(OR(Table1_17[[#This Row],[missing_flag]]="Missing",Table1_17[[#This Row],[outlier_flag]]="Outliers"),"Review","Valid")</f>
        <v>Valid</v>
      </c>
    </row>
    <row r="10032" spans="1:16">
      <c r="A10032" t="s">
        <v>21548</v>
      </c>
      <c r="B10032" s="1">
        <v>44690</v>
      </c>
      <c r="C10032">
        <v>-51207.21</v>
      </c>
      <c r="D10032" t="s">
        <v>1478</v>
      </c>
      <c r="E10032" t="s">
        <v>1509</v>
      </c>
      <c r="F10032" t="s">
        <v>264</v>
      </c>
      <c r="G10032" t="s">
        <v>17</v>
      </c>
      <c r="I10032" t="s">
        <v>45</v>
      </c>
      <c r="J10032" t="s">
        <v>32321</v>
      </c>
      <c r="K10032" t="s">
        <v>22291</v>
      </c>
      <c r="L10032" t="s">
        <v>22291</v>
      </c>
      <c r="M10032" t="s">
        <v>22291</v>
      </c>
      <c r="N10032" t="str">
        <f t="shared" si="156"/>
        <v>OK</v>
      </c>
      <c r="O10032" t="str">
        <f>IF(OR(Table1_17[[#This Row],[amount]]&lt;$Y$8,Table1_17[[#This Row],[amount]]&gt;$Y$7),"Outlier","Normal")</f>
        <v>Normal</v>
      </c>
      <c r="P10032" t="str">
        <f>IF(OR(Table1_17[[#This Row],[missing_flag]]="Missing",Table1_17[[#This Row],[outlier_flag]]="Outliers"),"Review","Valid")</f>
        <v>Valid</v>
      </c>
    </row>
    <row r="10033" spans="1:16">
      <c r="A10033" t="s">
        <v>21550</v>
      </c>
      <c r="B10033" s="1">
        <v>44581</v>
      </c>
      <c r="C10033">
        <v>-63814.68</v>
      </c>
      <c r="D10033" t="s">
        <v>1478</v>
      </c>
      <c r="E10033" t="s">
        <v>1509</v>
      </c>
      <c r="F10033" t="s">
        <v>264</v>
      </c>
      <c r="G10033" t="s">
        <v>8</v>
      </c>
      <c r="I10033" t="s">
        <v>97</v>
      </c>
      <c r="J10033" t="s">
        <v>32322</v>
      </c>
      <c r="K10033" t="s">
        <v>22291</v>
      </c>
      <c r="L10033" t="s">
        <v>22291</v>
      </c>
      <c r="M10033" t="s">
        <v>22291</v>
      </c>
      <c r="N10033" t="str">
        <f t="shared" si="156"/>
        <v>OK</v>
      </c>
      <c r="O10033" t="str">
        <f>IF(OR(Table1_17[[#This Row],[amount]]&lt;$Y$8,Table1_17[[#This Row],[amount]]&gt;$Y$7),"Outlier","Normal")</f>
        <v>Normal</v>
      </c>
      <c r="P10033" t="str">
        <f>IF(OR(Table1_17[[#This Row],[missing_flag]]="Missing",Table1_17[[#This Row],[outlier_flag]]="Outliers"),"Review","Valid")</f>
        <v>Valid</v>
      </c>
    </row>
    <row r="10034" spans="1:16">
      <c r="A10034" t="s">
        <v>21552</v>
      </c>
      <c r="B10034" s="1">
        <v>45229</v>
      </c>
      <c r="C10034">
        <v>-49597</v>
      </c>
      <c r="D10034" t="s">
        <v>1478</v>
      </c>
      <c r="E10034" t="s">
        <v>7</v>
      </c>
      <c r="F10034" t="s">
        <v>264</v>
      </c>
      <c r="G10034" t="s">
        <v>17</v>
      </c>
      <c r="I10034" t="s">
        <v>65</v>
      </c>
      <c r="J10034" t="s">
        <v>32323</v>
      </c>
      <c r="K10034" t="s">
        <v>22291</v>
      </c>
      <c r="L10034" t="s">
        <v>22291</v>
      </c>
      <c r="M10034" t="s">
        <v>22291</v>
      </c>
      <c r="N10034" t="str">
        <f t="shared" si="156"/>
        <v>OK</v>
      </c>
      <c r="O10034" t="str">
        <f>IF(OR(Table1_17[[#This Row],[amount]]&lt;$Y$8,Table1_17[[#This Row],[amount]]&gt;$Y$7),"Outlier","Normal")</f>
        <v>Normal</v>
      </c>
      <c r="P10034" t="str">
        <f>IF(OR(Table1_17[[#This Row],[missing_flag]]="Missing",Table1_17[[#This Row],[outlier_flag]]="Outliers"),"Review","Valid")</f>
        <v>Valid</v>
      </c>
    </row>
    <row r="10035" spans="1:16">
      <c r="A10035" t="s">
        <v>21554</v>
      </c>
      <c r="B10035" s="1">
        <v>44932</v>
      </c>
      <c r="C10035">
        <v>-46219.08</v>
      </c>
      <c r="D10035" t="s">
        <v>1478</v>
      </c>
      <c r="E10035" t="s">
        <v>1496</v>
      </c>
      <c r="F10035" t="s">
        <v>271</v>
      </c>
      <c r="G10035" t="s">
        <v>29</v>
      </c>
      <c r="I10035" t="s">
        <v>252</v>
      </c>
      <c r="J10035" t="s">
        <v>32324</v>
      </c>
      <c r="K10035" t="s">
        <v>22291</v>
      </c>
      <c r="L10035" t="s">
        <v>22291</v>
      </c>
      <c r="M10035" t="s">
        <v>22291</v>
      </c>
      <c r="N10035" t="str">
        <f t="shared" si="156"/>
        <v>OK</v>
      </c>
      <c r="O10035" t="str">
        <f>IF(OR(Table1_17[[#This Row],[amount]]&lt;$Y$8,Table1_17[[#This Row],[amount]]&gt;$Y$7),"Outlier","Normal")</f>
        <v>Normal</v>
      </c>
      <c r="P10035" t="str">
        <f>IF(OR(Table1_17[[#This Row],[missing_flag]]="Missing",Table1_17[[#This Row],[outlier_flag]]="Outliers"),"Review","Valid")</f>
        <v>Valid</v>
      </c>
    </row>
    <row r="10036" spans="1:16">
      <c r="A10036" t="s">
        <v>21556</v>
      </c>
      <c r="B10036" s="1">
        <v>44900</v>
      </c>
      <c r="C10036">
        <v>-72758.33</v>
      </c>
      <c r="D10036" t="s">
        <v>1478</v>
      </c>
      <c r="E10036" t="s">
        <v>36</v>
      </c>
      <c r="F10036" t="s">
        <v>271</v>
      </c>
      <c r="G10036" t="s">
        <v>13</v>
      </c>
      <c r="I10036" t="s">
        <v>165</v>
      </c>
      <c r="J10036" t="s">
        <v>32325</v>
      </c>
      <c r="K10036" t="s">
        <v>22291</v>
      </c>
      <c r="L10036" t="s">
        <v>22291</v>
      </c>
      <c r="M10036" t="s">
        <v>22291</v>
      </c>
      <c r="N10036" t="str">
        <f t="shared" si="156"/>
        <v>OK</v>
      </c>
      <c r="O10036" t="str">
        <f>IF(OR(Table1_17[[#This Row],[amount]]&lt;$Y$8,Table1_17[[#This Row],[amount]]&gt;$Y$7),"Outlier","Normal")</f>
        <v>Normal</v>
      </c>
      <c r="P10036" t="str">
        <f>IF(OR(Table1_17[[#This Row],[missing_flag]]="Missing",Table1_17[[#This Row],[outlier_flag]]="Outliers"),"Review","Valid")</f>
        <v>Valid</v>
      </c>
    </row>
    <row r="10037" spans="1:16">
      <c r="A10037" t="s">
        <v>21558</v>
      </c>
      <c r="B10037" s="1">
        <v>44562</v>
      </c>
      <c r="C10037">
        <v>-13027.26</v>
      </c>
      <c r="D10037" t="s">
        <v>1478</v>
      </c>
      <c r="E10037" t="s">
        <v>36</v>
      </c>
      <c r="F10037" t="s">
        <v>268</v>
      </c>
      <c r="G10037" t="s">
        <v>13</v>
      </c>
      <c r="I10037" t="s">
        <v>125</v>
      </c>
      <c r="J10037" t="s">
        <v>32326</v>
      </c>
      <c r="K10037" t="s">
        <v>22291</v>
      </c>
      <c r="L10037" t="s">
        <v>22291</v>
      </c>
      <c r="M10037" t="s">
        <v>22291</v>
      </c>
      <c r="N10037" t="str">
        <f t="shared" si="156"/>
        <v>OK</v>
      </c>
      <c r="O10037" t="str">
        <f>IF(OR(Table1_17[[#This Row],[amount]]&lt;$Y$8,Table1_17[[#This Row],[amount]]&gt;$Y$7),"Outlier","Normal")</f>
        <v>Normal</v>
      </c>
      <c r="P10037" t="str">
        <f>IF(OR(Table1_17[[#This Row],[missing_flag]]="Missing",Table1_17[[#This Row],[outlier_flag]]="Outliers"),"Review","Valid")</f>
        <v>Valid</v>
      </c>
    </row>
    <row r="10038" spans="1:16">
      <c r="A10038" t="s">
        <v>21560</v>
      </c>
      <c r="B10038" s="1">
        <v>44980</v>
      </c>
      <c r="C10038">
        <v>83973</v>
      </c>
      <c r="D10038" t="s">
        <v>1483</v>
      </c>
      <c r="E10038" t="s">
        <v>1499</v>
      </c>
      <c r="F10038" t="s">
        <v>271</v>
      </c>
      <c r="G10038" t="s">
        <v>13</v>
      </c>
      <c r="H10038" t="s">
        <v>1223</v>
      </c>
      <c r="J10038" t="s">
        <v>32327</v>
      </c>
      <c r="K10038" t="s">
        <v>22291</v>
      </c>
      <c r="L10038" t="s">
        <v>22291</v>
      </c>
      <c r="M10038" t="s">
        <v>22291</v>
      </c>
      <c r="N10038" t="str">
        <f t="shared" si="156"/>
        <v>OK</v>
      </c>
      <c r="O10038" t="str">
        <f>IF(OR(Table1_17[[#This Row],[amount]]&lt;$Y$8,Table1_17[[#This Row],[amount]]&gt;$Y$7),"Outlier","Normal")</f>
        <v>Normal</v>
      </c>
      <c r="P10038" t="str">
        <f>IF(OR(Table1_17[[#This Row],[missing_flag]]="Missing",Table1_17[[#This Row],[outlier_flag]]="Outliers"),"Review","Valid")</f>
        <v>Valid</v>
      </c>
    </row>
    <row r="10039" spans="1:16">
      <c r="A10039" t="s">
        <v>21562</v>
      </c>
      <c r="B10039" s="1">
        <v>44877</v>
      </c>
      <c r="C10039">
        <v>167848.18</v>
      </c>
      <c r="D10039" t="s">
        <v>1483</v>
      </c>
      <c r="E10039" t="s">
        <v>1499</v>
      </c>
      <c r="F10039" t="s">
        <v>268</v>
      </c>
      <c r="G10039" t="s">
        <v>29</v>
      </c>
      <c r="H10039" t="s">
        <v>1275</v>
      </c>
      <c r="J10039" t="s">
        <v>32328</v>
      </c>
      <c r="K10039" t="s">
        <v>22291</v>
      </c>
      <c r="L10039" t="s">
        <v>22291</v>
      </c>
      <c r="M10039" t="s">
        <v>22291</v>
      </c>
      <c r="N10039" t="str">
        <f t="shared" si="156"/>
        <v>OK</v>
      </c>
      <c r="O10039" t="str">
        <f>IF(OR(Table1_17[[#This Row],[amount]]&lt;$Y$8,Table1_17[[#This Row],[amount]]&gt;$Y$7),"Outlier","Normal")</f>
        <v>Normal</v>
      </c>
      <c r="P10039" t="str">
        <f>IF(OR(Table1_17[[#This Row],[missing_flag]]="Missing",Table1_17[[#This Row],[outlier_flag]]="Outliers"),"Review","Valid")</f>
        <v>Valid</v>
      </c>
    </row>
    <row r="10040" spans="1:16">
      <c r="A10040" t="s">
        <v>21564</v>
      </c>
      <c r="B10040" s="1">
        <v>44925</v>
      </c>
      <c r="C10040">
        <v>28004.36</v>
      </c>
      <c r="D10040" t="s">
        <v>1504</v>
      </c>
      <c r="E10040" t="s">
        <v>1504</v>
      </c>
      <c r="F10040" t="s">
        <v>271</v>
      </c>
      <c r="G10040" t="s">
        <v>13</v>
      </c>
      <c r="J10040" t="s">
        <v>32329</v>
      </c>
      <c r="K10040" t="s">
        <v>22291</v>
      </c>
      <c r="L10040" t="s">
        <v>22291</v>
      </c>
      <c r="M10040" t="s">
        <v>22291</v>
      </c>
      <c r="N10040" t="str">
        <f t="shared" si="156"/>
        <v>OK</v>
      </c>
      <c r="O10040" t="str">
        <f>IF(OR(Table1_17[[#This Row],[amount]]&lt;$Y$8,Table1_17[[#This Row],[amount]]&gt;$Y$7),"Outlier","Normal")</f>
        <v>Normal</v>
      </c>
      <c r="P10040" t="str">
        <f>IF(OR(Table1_17[[#This Row],[missing_flag]]="Missing",Table1_17[[#This Row],[outlier_flag]]="Outliers"),"Review","Valid")</f>
        <v>Valid</v>
      </c>
    </row>
    <row r="10041" spans="1:16">
      <c r="A10041" t="s">
        <v>21566</v>
      </c>
      <c r="B10041" s="1">
        <v>44670</v>
      </c>
      <c r="C10041">
        <v>177924.05</v>
      </c>
      <c r="D10041" t="s">
        <v>1483</v>
      </c>
      <c r="E10041" t="s">
        <v>1484</v>
      </c>
      <c r="F10041" t="s">
        <v>264</v>
      </c>
      <c r="G10041" t="s">
        <v>8</v>
      </c>
      <c r="H10041" t="s">
        <v>942</v>
      </c>
      <c r="J10041" t="s">
        <v>32330</v>
      </c>
      <c r="K10041" t="s">
        <v>22291</v>
      </c>
      <c r="L10041" t="s">
        <v>22291</v>
      </c>
      <c r="M10041" t="s">
        <v>22291</v>
      </c>
      <c r="N10041" t="str">
        <f t="shared" si="156"/>
        <v>OK</v>
      </c>
      <c r="O10041" t="str">
        <f>IF(OR(Table1_17[[#This Row],[amount]]&lt;$Y$8,Table1_17[[#This Row],[amount]]&gt;$Y$7),"Outlier","Normal")</f>
        <v>Normal</v>
      </c>
      <c r="P10041" t="str">
        <f>IF(OR(Table1_17[[#This Row],[missing_flag]]="Missing",Table1_17[[#This Row],[outlier_flag]]="Outliers"),"Review","Valid")</f>
        <v>Valid</v>
      </c>
    </row>
    <row r="10042" spans="1:16">
      <c r="A10042" t="s">
        <v>21568</v>
      </c>
      <c r="B10042" s="1">
        <v>45234</v>
      </c>
      <c r="C10042">
        <v>-51460.61</v>
      </c>
      <c r="D10042" t="s">
        <v>1478</v>
      </c>
      <c r="E10042" t="s">
        <v>1509</v>
      </c>
      <c r="F10042" t="s">
        <v>271</v>
      </c>
      <c r="G10042" t="s">
        <v>13</v>
      </c>
      <c r="I10042" t="s">
        <v>159</v>
      </c>
      <c r="J10042" t="s">
        <v>32331</v>
      </c>
      <c r="K10042" t="s">
        <v>22291</v>
      </c>
      <c r="L10042" t="s">
        <v>22291</v>
      </c>
      <c r="M10042" t="s">
        <v>22291</v>
      </c>
      <c r="N10042" t="str">
        <f t="shared" si="156"/>
        <v>OK</v>
      </c>
      <c r="O10042" t="str">
        <f>IF(OR(Table1_17[[#This Row],[amount]]&lt;$Y$8,Table1_17[[#This Row],[amount]]&gt;$Y$7),"Outlier","Normal")</f>
        <v>Normal</v>
      </c>
      <c r="P10042" t="str">
        <f>IF(OR(Table1_17[[#This Row],[missing_flag]]="Missing",Table1_17[[#This Row],[outlier_flag]]="Outliers"),"Review","Valid")</f>
        <v>Valid</v>
      </c>
    </row>
    <row r="10043" spans="1:16">
      <c r="A10043" t="s">
        <v>21570</v>
      </c>
      <c r="B10043" s="1">
        <v>45030</v>
      </c>
      <c r="C10043">
        <v>143555.41</v>
      </c>
      <c r="D10043" t="s">
        <v>1483</v>
      </c>
      <c r="E10043" t="s">
        <v>1487</v>
      </c>
      <c r="F10043" t="s">
        <v>271</v>
      </c>
      <c r="G10043" t="s">
        <v>29</v>
      </c>
      <c r="H10043" t="s">
        <v>985</v>
      </c>
      <c r="J10043" t="s">
        <v>32332</v>
      </c>
      <c r="K10043" t="s">
        <v>22291</v>
      </c>
      <c r="L10043" t="s">
        <v>22291</v>
      </c>
      <c r="M10043" t="s">
        <v>22291</v>
      </c>
      <c r="N10043" t="str">
        <f t="shared" si="156"/>
        <v>OK</v>
      </c>
      <c r="O10043" t="str">
        <f>IF(OR(Table1_17[[#This Row],[amount]]&lt;$Y$8,Table1_17[[#This Row],[amount]]&gt;$Y$7),"Outlier","Normal")</f>
        <v>Normal</v>
      </c>
      <c r="P10043" t="str">
        <f>IF(OR(Table1_17[[#This Row],[missing_flag]]="Missing",Table1_17[[#This Row],[outlier_flag]]="Outliers"),"Review","Valid")</f>
        <v>Valid</v>
      </c>
    </row>
    <row r="10044" spans="1:16">
      <c r="A10044" t="s">
        <v>21572</v>
      </c>
      <c r="B10044" s="1">
        <v>44916</v>
      </c>
      <c r="C10044">
        <v>-48159.85</v>
      </c>
      <c r="D10044" t="s">
        <v>1478</v>
      </c>
      <c r="E10044" t="s">
        <v>1534</v>
      </c>
      <c r="F10044" t="s">
        <v>271</v>
      </c>
      <c r="G10044" t="s">
        <v>8</v>
      </c>
      <c r="I10044" t="s">
        <v>242</v>
      </c>
      <c r="J10044" t="s">
        <v>32333</v>
      </c>
      <c r="K10044" t="s">
        <v>22291</v>
      </c>
      <c r="L10044" t="s">
        <v>22291</v>
      </c>
      <c r="M10044" t="s">
        <v>22291</v>
      </c>
      <c r="N10044" t="str">
        <f t="shared" si="156"/>
        <v>OK</v>
      </c>
      <c r="O10044" t="str">
        <f>IF(OR(Table1_17[[#This Row],[amount]]&lt;$Y$8,Table1_17[[#This Row],[amount]]&gt;$Y$7),"Outlier","Normal")</f>
        <v>Normal</v>
      </c>
      <c r="P10044" t="str">
        <f>IF(OR(Table1_17[[#This Row],[missing_flag]]="Missing",Table1_17[[#This Row],[outlier_flag]]="Outliers"),"Review","Valid")</f>
        <v>Valid</v>
      </c>
    </row>
    <row r="10045" spans="1:16">
      <c r="A10045" t="s">
        <v>21574</v>
      </c>
      <c r="B10045" s="1">
        <v>44606</v>
      </c>
      <c r="C10045">
        <v>-56346.5</v>
      </c>
      <c r="D10045" t="s">
        <v>1478</v>
      </c>
      <c r="E10045" t="s">
        <v>36</v>
      </c>
      <c r="F10045" t="s">
        <v>264</v>
      </c>
      <c r="G10045" t="s">
        <v>17</v>
      </c>
      <c r="I10045" t="s">
        <v>91</v>
      </c>
      <c r="J10045" t="s">
        <v>32334</v>
      </c>
      <c r="K10045" t="s">
        <v>22291</v>
      </c>
      <c r="L10045" t="s">
        <v>22291</v>
      </c>
      <c r="M10045" t="s">
        <v>22291</v>
      </c>
      <c r="N10045" t="str">
        <f t="shared" si="156"/>
        <v>OK</v>
      </c>
      <c r="O10045" t="str">
        <f>IF(OR(Table1_17[[#This Row],[amount]]&lt;$Y$8,Table1_17[[#This Row],[amount]]&gt;$Y$7),"Outlier","Normal")</f>
        <v>Normal</v>
      </c>
      <c r="P10045" t="str">
        <f>IF(OR(Table1_17[[#This Row],[missing_flag]]="Missing",Table1_17[[#This Row],[outlier_flag]]="Outliers"),"Review","Valid")</f>
        <v>Valid</v>
      </c>
    </row>
    <row r="10046" spans="1:16">
      <c r="A10046" t="s">
        <v>21576</v>
      </c>
      <c r="B10046" s="1">
        <v>45091</v>
      </c>
      <c r="C10046">
        <v>-44375</v>
      </c>
      <c r="D10046" t="s">
        <v>1478</v>
      </c>
      <c r="E10046" t="s">
        <v>20</v>
      </c>
      <c r="F10046" t="s">
        <v>264</v>
      </c>
      <c r="G10046" t="s">
        <v>29</v>
      </c>
      <c r="I10046" t="s">
        <v>201</v>
      </c>
      <c r="J10046" t="s">
        <v>32335</v>
      </c>
      <c r="K10046" t="s">
        <v>22291</v>
      </c>
      <c r="L10046" t="s">
        <v>22291</v>
      </c>
      <c r="M10046" t="s">
        <v>22291</v>
      </c>
      <c r="N10046" t="str">
        <f t="shared" si="156"/>
        <v>OK</v>
      </c>
      <c r="O10046" t="str">
        <f>IF(OR(Table1_17[[#This Row],[amount]]&lt;$Y$8,Table1_17[[#This Row],[amount]]&gt;$Y$7),"Outlier","Normal")</f>
        <v>Normal</v>
      </c>
      <c r="P10046" t="str">
        <f>IF(OR(Table1_17[[#This Row],[missing_flag]]="Missing",Table1_17[[#This Row],[outlier_flag]]="Outliers"),"Review","Valid")</f>
        <v>Valid</v>
      </c>
    </row>
    <row r="10047" spans="1:16">
      <c r="A10047" t="s">
        <v>21578</v>
      </c>
      <c r="B10047" s="1">
        <v>44766</v>
      </c>
      <c r="C10047">
        <v>-36895.64</v>
      </c>
      <c r="D10047" t="s">
        <v>1478</v>
      </c>
      <c r="E10047" t="s">
        <v>7</v>
      </c>
      <c r="F10047" t="s">
        <v>268</v>
      </c>
      <c r="G10047" t="s">
        <v>29</v>
      </c>
      <c r="I10047" t="s">
        <v>219</v>
      </c>
      <c r="J10047" t="s">
        <v>32336</v>
      </c>
      <c r="K10047" t="s">
        <v>22291</v>
      </c>
      <c r="L10047" t="s">
        <v>22291</v>
      </c>
      <c r="M10047" t="s">
        <v>22291</v>
      </c>
      <c r="N10047" t="str">
        <f t="shared" si="156"/>
        <v>OK</v>
      </c>
      <c r="O10047" t="str">
        <f>IF(OR(Table1_17[[#This Row],[amount]]&lt;$Y$8,Table1_17[[#This Row],[amount]]&gt;$Y$7),"Outlier","Normal")</f>
        <v>Normal</v>
      </c>
      <c r="P10047" t="str">
        <f>IF(OR(Table1_17[[#This Row],[missing_flag]]="Missing",Table1_17[[#This Row],[outlier_flag]]="Outliers"),"Review","Valid")</f>
        <v>Valid</v>
      </c>
    </row>
    <row r="10048" spans="1:16">
      <c r="A10048" t="s">
        <v>21580</v>
      </c>
      <c r="B10048" s="1">
        <v>44605</v>
      </c>
      <c r="C10048">
        <v>-48163.45</v>
      </c>
      <c r="D10048" t="s">
        <v>1478</v>
      </c>
      <c r="E10048" t="s">
        <v>1496</v>
      </c>
      <c r="F10048" t="s">
        <v>264</v>
      </c>
      <c r="G10048" t="s">
        <v>29</v>
      </c>
      <c r="I10048" t="s">
        <v>51</v>
      </c>
      <c r="J10048" t="s">
        <v>32337</v>
      </c>
      <c r="K10048" t="s">
        <v>22291</v>
      </c>
      <c r="L10048" t="s">
        <v>22291</v>
      </c>
      <c r="M10048" t="s">
        <v>22291</v>
      </c>
      <c r="N10048" t="str">
        <f t="shared" si="156"/>
        <v>OK</v>
      </c>
      <c r="O10048" t="str">
        <f>IF(OR(Table1_17[[#This Row],[amount]]&lt;$Y$8,Table1_17[[#This Row],[amount]]&gt;$Y$7),"Outlier","Normal")</f>
        <v>Normal</v>
      </c>
      <c r="P10048" t="str">
        <f>IF(OR(Table1_17[[#This Row],[missing_flag]]="Missing",Table1_17[[#This Row],[outlier_flag]]="Outliers"),"Review","Valid")</f>
        <v>Valid</v>
      </c>
    </row>
    <row r="10049" spans="1:16">
      <c r="A10049" t="s">
        <v>21582</v>
      </c>
      <c r="B10049" s="1">
        <v>44769</v>
      </c>
      <c r="C10049">
        <v>-41691.49</v>
      </c>
      <c r="D10049" t="s">
        <v>1478</v>
      </c>
      <c r="E10049" t="s">
        <v>1496</v>
      </c>
      <c r="F10049" t="s">
        <v>268</v>
      </c>
      <c r="G10049" t="s">
        <v>8</v>
      </c>
      <c r="I10049" t="s">
        <v>185</v>
      </c>
      <c r="J10049" t="s">
        <v>32338</v>
      </c>
      <c r="K10049" t="s">
        <v>22291</v>
      </c>
      <c r="L10049" t="s">
        <v>22291</v>
      </c>
      <c r="M10049" t="s">
        <v>22291</v>
      </c>
      <c r="N10049" t="str">
        <f t="shared" si="156"/>
        <v>OK</v>
      </c>
      <c r="O10049" t="str">
        <f>IF(OR(Table1_17[[#This Row],[amount]]&lt;$Y$8,Table1_17[[#This Row],[amount]]&gt;$Y$7),"Outlier","Normal")</f>
        <v>Normal</v>
      </c>
      <c r="P10049" t="str">
        <f>IF(OR(Table1_17[[#This Row],[missing_flag]]="Missing",Table1_17[[#This Row],[outlier_flag]]="Outliers"),"Review","Valid")</f>
        <v>Valid</v>
      </c>
    </row>
    <row r="10050" spans="1:16">
      <c r="A10050" t="s">
        <v>21584</v>
      </c>
      <c r="B10050" s="1">
        <v>45244</v>
      </c>
      <c r="C10050">
        <v>170500.05</v>
      </c>
      <c r="D10050" t="s">
        <v>1483</v>
      </c>
      <c r="E10050" t="s">
        <v>1499</v>
      </c>
      <c r="F10050" t="s">
        <v>268</v>
      </c>
      <c r="G10050" t="s">
        <v>17</v>
      </c>
      <c r="H10050" t="s">
        <v>878</v>
      </c>
      <c r="J10050" t="s">
        <v>32339</v>
      </c>
      <c r="K10050" t="s">
        <v>22291</v>
      </c>
      <c r="L10050" t="s">
        <v>22291</v>
      </c>
      <c r="M10050" t="s">
        <v>22291</v>
      </c>
      <c r="N10050" t="str">
        <f t="shared" si="156"/>
        <v>OK</v>
      </c>
      <c r="O10050" t="str">
        <f>IF(OR(Table1_17[[#This Row],[amount]]&lt;$Y$8,Table1_17[[#This Row],[amount]]&gt;$Y$7),"Outlier","Normal")</f>
        <v>Normal</v>
      </c>
      <c r="P10050" t="str">
        <f>IF(OR(Table1_17[[#This Row],[missing_flag]]="Missing",Table1_17[[#This Row],[outlier_flag]]="Outliers"),"Review","Valid")</f>
        <v>Valid</v>
      </c>
    </row>
    <row r="10051" spans="1:16">
      <c r="A10051" t="s">
        <v>21586</v>
      </c>
      <c r="B10051" s="1">
        <v>45098</v>
      </c>
      <c r="C10051">
        <v>124504.37</v>
      </c>
      <c r="D10051" t="s">
        <v>1483</v>
      </c>
      <c r="E10051" t="s">
        <v>1484</v>
      </c>
      <c r="F10051" t="s">
        <v>268</v>
      </c>
      <c r="G10051" t="s">
        <v>29</v>
      </c>
      <c r="H10051" t="s">
        <v>1021</v>
      </c>
      <c r="J10051" t="s">
        <v>32340</v>
      </c>
      <c r="K10051" t="s">
        <v>22291</v>
      </c>
      <c r="L10051" t="s">
        <v>22291</v>
      </c>
      <c r="M10051" t="s">
        <v>22291</v>
      </c>
      <c r="N10051" t="str">
        <f t="shared" ref="N10051:N10114" si="157">IF(OR(B10051="",C10051="",D10051="",F10051=""),"Missing","OK")</f>
        <v>OK</v>
      </c>
      <c r="O10051" t="str">
        <f>IF(OR(Table1_17[[#This Row],[amount]]&lt;$Y$8,Table1_17[[#This Row],[amount]]&gt;$Y$7),"Outlier","Normal")</f>
        <v>Normal</v>
      </c>
      <c r="P10051" t="str">
        <f>IF(OR(Table1_17[[#This Row],[missing_flag]]="Missing",Table1_17[[#This Row],[outlier_flag]]="Outliers"),"Review","Valid")</f>
        <v>Valid</v>
      </c>
    </row>
    <row r="10052" spans="1:16">
      <c r="A10052" t="s">
        <v>21588</v>
      </c>
      <c r="B10052" s="1">
        <v>44605</v>
      </c>
      <c r="C10052">
        <v>-34110.239999999998</v>
      </c>
      <c r="D10052" t="s">
        <v>1478</v>
      </c>
      <c r="E10052" t="s">
        <v>20</v>
      </c>
      <c r="F10052" t="s">
        <v>268</v>
      </c>
      <c r="G10052" t="s">
        <v>13</v>
      </c>
      <c r="I10052" t="s">
        <v>213</v>
      </c>
      <c r="J10052" t="s">
        <v>32341</v>
      </c>
      <c r="K10052" t="s">
        <v>22291</v>
      </c>
      <c r="L10052" t="s">
        <v>22291</v>
      </c>
      <c r="M10052" t="s">
        <v>22291</v>
      </c>
      <c r="N10052" t="str">
        <f t="shared" si="157"/>
        <v>OK</v>
      </c>
      <c r="O10052" t="str">
        <f>IF(OR(Table1_17[[#This Row],[amount]]&lt;$Y$8,Table1_17[[#This Row],[amount]]&gt;$Y$7),"Outlier","Normal")</f>
        <v>Normal</v>
      </c>
      <c r="P10052" t="str">
        <f>IF(OR(Table1_17[[#This Row],[missing_flag]]="Missing",Table1_17[[#This Row],[outlier_flag]]="Outliers"),"Review","Valid")</f>
        <v>Valid</v>
      </c>
    </row>
    <row r="10053" spans="1:16">
      <c r="A10053" t="s">
        <v>21590</v>
      </c>
      <c r="B10053" s="1">
        <v>45027</v>
      </c>
      <c r="C10053">
        <v>-46418.06</v>
      </c>
      <c r="D10053" t="s">
        <v>1478</v>
      </c>
      <c r="E10053" t="s">
        <v>1509</v>
      </c>
      <c r="F10053" t="s">
        <v>264</v>
      </c>
      <c r="G10053" t="s">
        <v>8</v>
      </c>
      <c r="I10053" t="s">
        <v>167</v>
      </c>
      <c r="J10053" t="s">
        <v>32342</v>
      </c>
      <c r="K10053" t="s">
        <v>22291</v>
      </c>
      <c r="L10053" t="s">
        <v>22291</v>
      </c>
      <c r="M10053" t="s">
        <v>22291</v>
      </c>
      <c r="N10053" t="str">
        <f t="shared" si="157"/>
        <v>OK</v>
      </c>
      <c r="O10053" t="str">
        <f>IF(OR(Table1_17[[#This Row],[amount]]&lt;$Y$8,Table1_17[[#This Row],[amount]]&gt;$Y$7),"Outlier","Normal")</f>
        <v>Normal</v>
      </c>
      <c r="P10053" t="str">
        <f>IF(OR(Table1_17[[#This Row],[missing_flag]]="Missing",Table1_17[[#This Row],[outlier_flag]]="Outliers"),"Review","Valid")</f>
        <v>Valid</v>
      </c>
    </row>
    <row r="10054" spans="1:16">
      <c r="A10054" t="s">
        <v>21592</v>
      </c>
      <c r="B10054" s="1">
        <v>44777</v>
      </c>
      <c r="C10054">
        <v>185257.05</v>
      </c>
      <c r="D10054" t="s">
        <v>1483</v>
      </c>
      <c r="E10054" t="s">
        <v>1484</v>
      </c>
      <c r="F10054" t="s">
        <v>268</v>
      </c>
      <c r="G10054" t="s">
        <v>17</v>
      </c>
      <c r="H10054" t="s">
        <v>1301</v>
      </c>
      <c r="J10054" t="s">
        <v>32343</v>
      </c>
      <c r="K10054" t="s">
        <v>22291</v>
      </c>
      <c r="L10054" t="s">
        <v>22291</v>
      </c>
      <c r="M10054" t="s">
        <v>22291</v>
      </c>
      <c r="N10054" t="str">
        <f t="shared" si="157"/>
        <v>OK</v>
      </c>
      <c r="O10054" t="str">
        <f>IF(OR(Table1_17[[#This Row],[amount]]&lt;$Y$8,Table1_17[[#This Row],[amount]]&gt;$Y$7),"Outlier","Normal")</f>
        <v>Normal</v>
      </c>
      <c r="P10054" t="str">
        <f>IF(OR(Table1_17[[#This Row],[missing_flag]]="Missing",Table1_17[[#This Row],[outlier_flag]]="Outliers"),"Review","Valid")</f>
        <v>Valid</v>
      </c>
    </row>
    <row r="10055" spans="1:16">
      <c r="A10055" t="s">
        <v>21594</v>
      </c>
      <c r="B10055" s="1">
        <v>44774</v>
      </c>
      <c r="C10055">
        <v>173317.23</v>
      </c>
      <c r="D10055" t="s">
        <v>1483</v>
      </c>
      <c r="E10055" t="s">
        <v>1484</v>
      </c>
      <c r="F10055" t="s">
        <v>264</v>
      </c>
      <c r="G10055" t="s">
        <v>29</v>
      </c>
      <c r="H10055" t="s">
        <v>1161</v>
      </c>
      <c r="J10055" t="s">
        <v>32344</v>
      </c>
      <c r="K10055" t="s">
        <v>22291</v>
      </c>
      <c r="L10055" t="s">
        <v>22291</v>
      </c>
      <c r="M10055" t="s">
        <v>22291</v>
      </c>
      <c r="N10055" t="str">
        <f t="shared" si="157"/>
        <v>OK</v>
      </c>
      <c r="O10055" t="str">
        <f>IF(OR(Table1_17[[#This Row],[amount]]&lt;$Y$8,Table1_17[[#This Row],[amount]]&gt;$Y$7),"Outlier","Normal")</f>
        <v>Normal</v>
      </c>
      <c r="P10055" t="str">
        <f>IF(OR(Table1_17[[#This Row],[missing_flag]]="Missing",Table1_17[[#This Row],[outlier_flag]]="Outliers"),"Review","Valid")</f>
        <v>Valid</v>
      </c>
    </row>
    <row r="10056" spans="1:16">
      <c r="A10056" t="s">
        <v>21596</v>
      </c>
      <c r="B10056" s="1">
        <v>44860</v>
      </c>
      <c r="C10056">
        <v>-41874.22</v>
      </c>
      <c r="D10056" t="s">
        <v>1478</v>
      </c>
      <c r="E10056" t="s">
        <v>1509</v>
      </c>
      <c r="F10056" t="s">
        <v>271</v>
      </c>
      <c r="G10056" t="s">
        <v>13</v>
      </c>
      <c r="I10056" t="s">
        <v>39</v>
      </c>
      <c r="J10056" t="s">
        <v>32345</v>
      </c>
      <c r="K10056" t="s">
        <v>22291</v>
      </c>
      <c r="L10056" t="s">
        <v>22291</v>
      </c>
      <c r="M10056" t="s">
        <v>22291</v>
      </c>
      <c r="N10056" t="str">
        <f t="shared" si="157"/>
        <v>OK</v>
      </c>
      <c r="O10056" t="str">
        <f>IF(OR(Table1_17[[#This Row],[amount]]&lt;$Y$8,Table1_17[[#This Row],[amount]]&gt;$Y$7),"Outlier","Normal")</f>
        <v>Normal</v>
      </c>
      <c r="P10056" t="str">
        <f>IF(OR(Table1_17[[#This Row],[missing_flag]]="Missing",Table1_17[[#This Row],[outlier_flag]]="Outliers"),"Review","Valid")</f>
        <v>Valid</v>
      </c>
    </row>
    <row r="10057" spans="1:16">
      <c r="A10057" t="s">
        <v>21598</v>
      </c>
      <c r="B10057" s="1">
        <v>44701</v>
      </c>
      <c r="C10057">
        <v>29896.16</v>
      </c>
      <c r="D10057" t="s">
        <v>1924</v>
      </c>
      <c r="E10057" t="s">
        <v>1924</v>
      </c>
      <c r="F10057" t="s">
        <v>271</v>
      </c>
      <c r="G10057" t="s">
        <v>13</v>
      </c>
      <c r="J10057" t="s">
        <v>32346</v>
      </c>
      <c r="K10057" t="s">
        <v>22291</v>
      </c>
      <c r="L10057" t="s">
        <v>22291</v>
      </c>
      <c r="M10057" t="s">
        <v>22291</v>
      </c>
      <c r="N10057" t="str">
        <f t="shared" si="157"/>
        <v>OK</v>
      </c>
      <c r="O10057" t="str">
        <f>IF(OR(Table1_17[[#This Row],[amount]]&lt;$Y$8,Table1_17[[#This Row],[amount]]&gt;$Y$7),"Outlier","Normal")</f>
        <v>Normal</v>
      </c>
      <c r="P10057" t="str">
        <f>IF(OR(Table1_17[[#This Row],[missing_flag]]="Missing",Table1_17[[#This Row],[outlier_flag]]="Outliers"),"Review","Valid")</f>
        <v>Valid</v>
      </c>
    </row>
    <row r="10058" spans="1:16">
      <c r="A10058" t="s">
        <v>21600</v>
      </c>
      <c r="B10058" s="1">
        <v>45200</v>
      </c>
      <c r="C10058">
        <v>-25274.14</v>
      </c>
      <c r="D10058" t="s">
        <v>1478</v>
      </c>
      <c r="E10058" t="s">
        <v>1534</v>
      </c>
      <c r="F10058" t="s">
        <v>264</v>
      </c>
      <c r="G10058" t="s">
        <v>13</v>
      </c>
      <c r="I10058" t="s">
        <v>244</v>
      </c>
      <c r="J10058" t="s">
        <v>32347</v>
      </c>
      <c r="K10058" t="s">
        <v>22291</v>
      </c>
      <c r="L10058" t="s">
        <v>22291</v>
      </c>
      <c r="M10058" t="s">
        <v>22291</v>
      </c>
      <c r="N10058" t="str">
        <f t="shared" si="157"/>
        <v>OK</v>
      </c>
      <c r="O10058" t="str">
        <f>IF(OR(Table1_17[[#This Row],[amount]]&lt;$Y$8,Table1_17[[#This Row],[amount]]&gt;$Y$7),"Outlier","Normal")</f>
        <v>Normal</v>
      </c>
      <c r="P10058" t="str">
        <f>IF(OR(Table1_17[[#This Row],[missing_flag]]="Missing",Table1_17[[#This Row],[outlier_flag]]="Outliers"),"Review","Valid")</f>
        <v>Valid</v>
      </c>
    </row>
    <row r="10059" spans="1:16">
      <c r="A10059" t="s">
        <v>21602</v>
      </c>
      <c r="B10059" s="1">
        <v>45289</v>
      </c>
      <c r="C10059">
        <v>183299.20000000001</v>
      </c>
      <c r="D10059" t="s">
        <v>1483</v>
      </c>
      <c r="E10059" t="s">
        <v>1499</v>
      </c>
      <c r="F10059" t="s">
        <v>271</v>
      </c>
      <c r="G10059" t="s">
        <v>17</v>
      </c>
      <c r="H10059" t="s">
        <v>834</v>
      </c>
      <c r="J10059" t="s">
        <v>32348</v>
      </c>
      <c r="K10059" t="s">
        <v>22291</v>
      </c>
      <c r="L10059" t="s">
        <v>22291</v>
      </c>
      <c r="M10059" t="s">
        <v>22291</v>
      </c>
      <c r="N10059" t="str">
        <f t="shared" si="157"/>
        <v>OK</v>
      </c>
      <c r="O10059" t="str">
        <f>IF(OR(Table1_17[[#This Row],[amount]]&lt;$Y$8,Table1_17[[#This Row],[amount]]&gt;$Y$7),"Outlier","Normal")</f>
        <v>Normal</v>
      </c>
      <c r="P10059" t="str">
        <f>IF(OR(Table1_17[[#This Row],[missing_flag]]="Missing",Table1_17[[#This Row],[outlier_flag]]="Outliers"),"Review","Valid")</f>
        <v>Valid</v>
      </c>
    </row>
    <row r="10060" spans="1:16">
      <c r="A10060" t="s">
        <v>21604</v>
      </c>
      <c r="B10060" s="1">
        <v>44935</v>
      </c>
      <c r="C10060">
        <v>153846.94</v>
      </c>
      <c r="D10060" t="s">
        <v>1483</v>
      </c>
      <c r="E10060" t="s">
        <v>1487</v>
      </c>
      <c r="F10060" t="s">
        <v>264</v>
      </c>
      <c r="G10060" t="s">
        <v>13</v>
      </c>
      <c r="H10060" t="s">
        <v>740</v>
      </c>
      <c r="J10060" t="s">
        <v>32349</v>
      </c>
      <c r="K10060" t="s">
        <v>22291</v>
      </c>
      <c r="L10060" t="s">
        <v>22291</v>
      </c>
      <c r="M10060" t="s">
        <v>22291</v>
      </c>
      <c r="N10060" t="str">
        <f t="shared" si="157"/>
        <v>OK</v>
      </c>
      <c r="O10060" t="str">
        <f>IF(OR(Table1_17[[#This Row],[amount]]&lt;$Y$8,Table1_17[[#This Row],[amount]]&gt;$Y$7),"Outlier","Normal")</f>
        <v>Normal</v>
      </c>
      <c r="P10060" t="str">
        <f>IF(OR(Table1_17[[#This Row],[missing_flag]]="Missing",Table1_17[[#This Row],[outlier_flag]]="Outliers"),"Review","Valid")</f>
        <v>Valid</v>
      </c>
    </row>
    <row r="10061" spans="1:16">
      <c r="A10061" t="s">
        <v>21606</v>
      </c>
      <c r="B10061" s="1">
        <v>45088</v>
      </c>
      <c r="C10061">
        <v>251640.19</v>
      </c>
      <c r="D10061" t="s">
        <v>1483</v>
      </c>
      <c r="E10061" t="s">
        <v>1487</v>
      </c>
      <c r="F10061" t="s">
        <v>271</v>
      </c>
      <c r="G10061" t="s">
        <v>8</v>
      </c>
      <c r="H10061" t="s">
        <v>942</v>
      </c>
      <c r="J10061" t="s">
        <v>32350</v>
      </c>
      <c r="K10061" t="s">
        <v>22291</v>
      </c>
      <c r="L10061" t="s">
        <v>22291</v>
      </c>
      <c r="M10061" t="s">
        <v>22291</v>
      </c>
      <c r="N10061" t="str">
        <f t="shared" si="157"/>
        <v>OK</v>
      </c>
      <c r="O10061" t="str">
        <f>IF(OR(Table1_17[[#This Row],[amount]]&lt;$Y$8,Table1_17[[#This Row],[amount]]&gt;$Y$7),"Outlier","Normal")</f>
        <v>Normal</v>
      </c>
      <c r="P10061" t="str">
        <f>IF(OR(Table1_17[[#This Row],[missing_flag]]="Missing",Table1_17[[#This Row],[outlier_flag]]="Outliers"),"Review","Valid")</f>
        <v>Valid</v>
      </c>
    </row>
    <row r="10062" spans="1:16">
      <c r="A10062" t="s">
        <v>21608</v>
      </c>
      <c r="B10062" s="1">
        <v>45290</v>
      </c>
      <c r="C10062">
        <v>229260.27</v>
      </c>
      <c r="D10062" t="s">
        <v>1483</v>
      </c>
      <c r="E10062" t="s">
        <v>1487</v>
      </c>
      <c r="F10062" t="s">
        <v>268</v>
      </c>
      <c r="G10062" t="s">
        <v>13</v>
      </c>
      <c r="H10062" t="s">
        <v>788</v>
      </c>
      <c r="J10062" t="s">
        <v>32351</v>
      </c>
      <c r="K10062" t="s">
        <v>22291</v>
      </c>
      <c r="L10062" t="s">
        <v>22291</v>
      </c>
      <c r="M10062" t="s">
        <v>22291</v>
      </c>
      <c r="N10062" t="str">
        <f t="shared" si="157"/>
        <v>OK</v>
      </c>
      <c r="O10062" t="str">
        <f>IF(OR(Table1_17[[#This Row],[amount]]&lt;$Y$8,Table1_17[[#This Row],[amount]]&gt;$Y$7),"Outlier","Normal")</f>
        <v>Normal</v>
      </c>
      <c r="P10062" t="str">
        <f>IF(OR(Table1_17[[#This Row],[missing_flag]]="Missing",Table1_17[[#This Row],[outlier_flag]]="Outliers"),"Review","Valid")</f>
        <v>Valid</v>
      </c>
    </row>
    <row r="10063" spans="1:16">
      <c r="A10063" t="s">
        <v>21610</v>
      </c>
      <c r="B10063" s="1">
        <v>45211</v>
      </c>
      <c r="C10063">
        <v>-35944.370000000003</v>
      </c>
      <c r="D10063" t="s">
        <v>1478</v>
      </c>
      <c r="E10063" t="s">
        <v>36</v>
      </c>
      <c r="F10063" t="s">
        <v>268</v>
      </c>
      <c r="G10063" t="s">
        <v>29</v>
      </c>
      <c r="I10063" t="s">
        <v>125</v>
      </c>
      <c r="J10063" t="s">
        <v>32352</v>
      </c>
      <c r="K10063" t="s">
        <v>22291</v>
      </c>
      <c r="L10063" t="s">
        <v>22291</v>
      </c>
      <c r="M10063" t="s">
        <v>22291</v>
      </c>
      <c r="N10063" t="str">
        <f t="shared" si="157"/>
        <v>OK</v>
      </c>
      <c r="O10063" t="str">
        <f>IF(OR(Table1_17[[#This Row],[amount]]&lt;$Y$8,Table1_17[[#This Row],[amount]]&gt;$Y$7),"Outlier","Normal")</f>
        <v>Normal</v>
      </c>
      <c r="P10063" t="str">
        <f>IF(OR(Table1_17[[#This Row],[missing_flag]]="Missing",Table1_17[[#This Row],[outlier_flag]]="Outliers"),"Review","Valid")</f>
        <v>Valid</v>
      </c>
    </row>
    <row r="10064" spans="1:16">
      <c r="A10064" t="s">
        <v>21612</v>
      </c>
      <c r="B10064" s="1">
        <v>45057</v>
      </c>
      <c r="C10064">
        <v>-56554.19</v>
      </c>
      <c r="D10064" t="s">
        <v>1478</v>
      </c>
      <c r="E10064" t="s">
        <v>36</v>
      </c>
      <c r="F10064" t="s">
        <v>271</v>
      </c>
      <c r="G10064" t="s">
        <v>13</v>
      </c>
      <c r="I10064" t="s">
        <v>89</v>
      </c>
      <c r="J10064" t="s">
        <v>32353</v>
      </c>
      <c r="K10064" t="s">
        <v>22291</v>
      </c>
      <c r="L10064" t="s">
        <v>22291</v>
      </c>
      <c r="M10064" t="s">
        <v>22291</v>
      </c>
      <c r="N10064" t="str">
        <f t="shared" si="157"/>
        <v>OK</v>
      </c>
      <c r="O10064" t="str">
        <f>IF(OR(Table1_17[[#This Row],[amount]]&lt;$Y$8,Table1_17[[#This Row],[amount]]&gt;$Y$7),"Outlier","Normal")</f>
        <v>Normal</v>
      </c>
      <c r="P10064" t="str">
        <f>IF(OR(Table1_17[[#This Row],[missing_flag]]="Missing",Table1_17[[#This Row],[outlier_flag]]="Outliers"),"Review","Valid")</f>
        <v>Valid</v>
      </c>
    </row>
    <row r="10065" spans="1:16">
      <c r="A10065" t="s">
        <v>21614</v>
      </c>
      <c r="B10065" s="1">
        <v>45128</v>
      </c>
      <c r="C10065">
        <v>143180.07</v>
      </c>
      <c r="D10065" t="s">
        <v>1483</v>
      </c>
      <c r="E10065" t="s">
        <v>1484</v>
      </c>
      <c r="F10065" t="s">
        <v>264</v>
      </c>
      <c r="G10065" t="s">
        <v>8</v>
      </c>
      <c r="H10065" t="s">
        <v>874</v>
      </c>
      <c r="J10065" t="s">
        <v>32354</v>
      </c>
      <c r="K10065" t="s">
        <v>22291</v>
      </c>
      <c r="L10065" t="s">
        <v>22291</v>
      </c>
      <c r="M10065" t="s">
        <v>22291</v>
      </c>
      <c r="N10065" t="str">
        <f t="shared" si="157"/>
        <v>OK</v>
      </c>
      <c r="O10065" t="str">
        <f>IF(OR(Table1_17[[#This Row],[amount]]&lt;$Y$8,Table1_17[[#This Row],[amount]]&gt;$Y$7),"Outlier","Normal")</f>
        <v>Normal</v>
      </c>
      <c r="P10065" t="str">
        <f>IF(OR(Table1_17[[#This Row],[missing_flag]]="Missing",Table1_17[[#This Row],[outlier_flag]]="Outliers"),"Review","Valid")</f>
        <v>Valid</v>
      </c>
    </row>
    <row r="10066" spans="1:16">
      <c r="A10066" t="s">
        <v>21616</v>
      </c>
      <c r="B10066" s="1">
        <v>44757</v>
      </c>
      <c r="C10066">
        <v>-2084.73</v>
      </c>
      <c r="D10066" t="s">
        <v>1478</v>
      </c>
      <c r="E10066" t="s">
        <v>7</v>
      </c>
      <c r="F10066" t="s">
        <v>264</v>
      </c>
      <c r="G10066" t="s">
        <v>8</v>
      </c>
      <c r="I10066" t="s">
        <v>191</v>
      </c>
      <c r="J10066" t="s">
        <v>32355</v>
      </c>
      <c r="K10066" t="s">
        <v>22291</v>
      </c>
      <c r="L10066" t="s">
        <v>22291</v>
      </c>
      <c r="M10066" t="s">
        <v>22291</v>
      </c>
      <c r="N10066" t="str">
        <f t="shared" si="157"/>
        <v>OK</v>
      </c>
      <c r="O10066" t="str">
        <f>IF(OR(Table1_17[[#This Row],[amount]]&lt;$Y$8,Table1_17[[#This Row],[amount]]&gt;$Y$7),"Outlier","Normal")</f>
        <v>Normal</v>
      </c>
      <c r="P10066" t="str">
        <f>IF(OR(Table1_17[[#This Row],[missing_flag]]="Missing",Table1_17[[#This Row],[outlier_flag]]="Outliers"),"Review","Valid")</f>
        <v>Valid</v>
      </c>
    </row>
    <row r="10067" spans="1:16">
      <c r="A10067" t="s">
        <v>21618</v>
      </c>
      <c r="B10067" s="1">
        <v>44868</v>
      </c>
      <c r="C10067">
        <v>186973.58</v>
      </c>
      <c r="D10067" t="s">
        <v>1483</v>
      </c>
      <c r="E10067" t="s">
        <v>1484</v>
      </c>
      <c r="F10067" t="s">
        <v>271</v>
      </c>
      <c r="G10067" t="s">
        <v>29</v>
      </c>
      <c r="H10067" t="s">
        <v>918</v>
      </c>
      <c r="J10067" t="s">
        <v>32356</v>
      </c>
      <c r="K10067" t="s">
        <v>22291</v>
      </c>
      <c r="L10067" t="s">
        <v>22291</v>
      </c>
      <c r="M10067" t="s">
        <v>22291</v>
      </c>
      <c r="N10067" t="str">
        <f t="shared" si="157"/>
        <v>OK</v>
      </c>
      <c r="O10067" t="str">
        <f>IF(OR(Table1_17[[#This Row],[amount]]&lt;$Y$8,Table1_17[[#This Row],[amount]]&gt;$Y$7),"Outlier","Normal")</f>
        <v>Normal</v>
      </c>
      <c r="P10067" t="str">
        <f>IF(OR(Table1_17[[#This Row],[missing_flag]]="Missing",Table1_17[[#This Row],[outlier_flag]]="Outliers"),"Review","Valid")</f>
        <v>Valid</v>
      </c>
    </row>
    <row r="10068" spans="1:16">
      <c r="A10068" t="s">
        <v>21620</v>
      </c>
      <c r="B10068" s="1">
        <v>44638</v>
      </c>
      <c r="C10068">
        <v>-23145.11</v>
      </c>
      <c r="D10068" t="s">
        <v>1478</v>
      </c>
      <c r="E10068" t="s">
        <v>1534</v>
      </c>
      <c r="F10068" t="s">
        <v>264</v>
      </c>
      <c r="G10068" t="s">
        <v>13</v>
      </c>
      <c r="I10068" t="s">
        <v>127</v>
      </c>
      <c r="J10068" t="s">
        <v>32357</v>
      </c>
      <c r="K10068" t="s">
        <v>22291</v>
      </c>
      <c r="L10068" t="s">
        <v>22291</v>
      </c>
      <c r="M10068" t="s">
        <v>22291</v>
      </c>
      <c r="N10068" t="str">
        <f t="shared" si="157"/>
        <v>OK</v>
      </c>
      <c r="O10068" t="str">
        <f>IF(OR(Table1_17[[#This Row],[amount]]&lt;$Y$8,Table1_17[[#This Row],[amount]]&gt;$Y$7),"Outlier","Normal")</f>
        <v>Normal</v>
      </c>
      <c r="P10068" t="str">
        <f>IF(OR(Table1_17[[#This Row],[missing_flag]]="Missing",Table1_17[[#This Row],[outlier_flag]]="Outliers"),"Review","Valid")</f>
        <v>Valid</v>
      </c>
    </row>
    <row r="10069" spans="1:16">
      <c r="A10069" t="s">
        <v>21622</v>
      </c>
      <c r="B10069" s="1">
        <v>45127</v>
      </c>
      <c r="C10069">
        <v>-22655.61</v>
      </c>
      <c r="D10069" t="s">
        <v>1478</v>
      </c>
      <c r="E10069" t="s">
        <v>1496</v>
      </c>
      <c r="F10069" t="s">
        <v>264</v>
      </c>
      <c r="G10069" t="s">
        <v>13</v>
      </c>
      <c r="I10069" t="s">
        <v>117</v>
      </c>
      <c r="J10069" t="s">
        <v>32358</v>
      </c>
      <c r="K10069" t="s">
        <v>22291</v>
      </c>
      <c r="L10069" t="s">
        <v>22291</v>
      </c>
      <c r="M10069" t="s">
        <v>22291</v>
      </c>
      <c r="N10069" t="str">
        <f t="shared" si="157"/>
        <v>OK</v>
      </c>
      <c r="O10069" t="str">
        <f>IF(OR(Table1_17[[#This Row],[amount]]&lt;$Y$8,Table1_17[[#This Row],[amount]]&gt;$Y$7),"Outlier","Normal")</f>
        <v>Normal</v>
      </c>
      <c r="P10069" t="str">
        <f>IF(OR(Table1_17[[#This Row],[missing_flag]]="Missing",Table1_17[[#This Row],[outlier_flag]]="Outliers"),"Review","Valid")</f>
        <v>Valid</v>
      </c>
    </row>
    <row r="10070" spans="1:16">
      <c r="A10070" t="s">
        <v>21624</v>
      </c>
      <c r="B10070" s="1">
        <v>45150</v>
      </c>
      <c r="C10070">
        <v>139567.63</v>
      </c>
      <c r="D10070" t="s">
        <v>1483</v>
      </c>
      <c r="E10070" t="s">
        <v>1487</v>
      </c>
      <c r="F10070" t="s">
        <v>264</v>
      </c>
      <c r="G10070" t="s">
        <v>17</v>
      </c>
      <c r="H10070" t="s">
        <v>928</v>
      </c>
      <c r="J10070" t="s">
        <v>32359</v>
      </c>
      <c r="K10070" t="s">
        <v>22291</v>
      </c>
      <c r="L10070" t="s">
        <v>22291</v>
      </c>
      <c r="M10070" t="s">
        <v>22291</v>
      </c>
      <c r="N10070" t="str">
        <f t="shared" si="157"/>
        <v>OK</v>
      </c>
      <c r="O10070" t="str">
        <f>IF(OR(Table1_17[[#This Row],[amount]]&lt;$Y$8,Table1_17[[#This Row],[amount]]&gt;$Y$7),"Outlier","Normal")</f>
        <v>Normal</v>
      </c>
      <c r="P10070" t="str">
        <f>IF(OR(Table1_17[[#This Row],[missing_flag]]="Missing",Table1_17[[#This Row],[outlier_flag]]="Outliers"),"Review","Valid")</f>
        <v>Valid</v>
      </c>
    </row>
    <row r="10071" spans="1:16">
      <c r="A10071" t="s">
        <v>21626</v>
      </c>
      <c r="B10071" s="1">
        <v>45289</v>
      </c>
      <c r="C10071">
        <v>190821.29</v>
      </c>
      <c r="D10071" t="s">
        <v>1483</v>
      </c>
      <c r="E10071" t="s">
        <v>1487</v>
      </c>
      <c r="F10071" t="s">
        <v>268</v>
      </c>
      <c r="G10071" t="s">
        <v>13</v>
      </c>
      <c r="H10071" t="s">
        <v>1369</v>
      </c>
      <c r="J10071" t="s">
        <v>32360</v>
      </c>
      <c r="K10071" t="s">
        <v>22291</v>
      </c>
      <c r="L10071" t="s">
        <v>22291</v>
      </c>
      <c r="M10071" t="s">
        <v>22291</v>
      </c>
      <c r="N10071" t="str">
        <f t="shared" si="157"/>
        <v>OK</v>
      </c>
      <c r="O10071" t="str">
        <f>IF(OR(Table1_17[[#This Row],[amount]]&lt;$Y$8,Table1_17[[#This Row],[amount]]&gt;$Y$7),"Outlier","Normal")</f>
        <v>Normal</v>
      </c>
      <c r="P10071" t="str">
        <f>IF(OR(Table1_17[[#This Row],[missing_flag]]="Missing",Table1_17[[#This Row],[outlier_flag]]="Outliers"),"Review","Valid")</f>
        <v>Valid</v>
      </c>
    </row>
    <row r="10072" spans="1:16">
      <c r="A10072" t="s">
        <v>21628</v>
      </c>
      <c r="B10072" s="1">
        <v>45065</v>
      </c>
      <c r="C10072">
        <v>171998.2</v>
      </c>
      <c r="D10072" t="s">
        <v>1483</v>
      </c>
      <c r="E10072" t="s">
        <v>1487</v>
      </c>
      <c r="F10072" t="s">
        <v>268</v>
      </c>
      <c r="G10072" t="s">
        <v>29</v>
      </c>
      <c r="H10072" t="s">
        <v>1179</v>
      </c>
      <c r="J10072" t="s">
        <v>32361</v>
      </c>
      <c r="K10072" t="s">
        <v>22291</v>
      </c>
      <c r="L10072" t="s">
        <v>22291</v>
      </c>
      <c r="M10072" t="s">
        <v>22291</v>
      </c>
      <c r="N10072" t="str">
        <f t="shared" si="157"/>
        <v>OK</v>
      </c>
      <c r="O10072" t="str">
        <f>IF(OR(Table1_17[[#This Row],[amount]]&lt;$Y$8,Table1_17[[#This Row],[amount]]&gt;$Y$7),"Outlier","Normal")</f>
        <v>Normal</v>
      </c>
      <c r="P10072" t="str">
        <f>IF(OR(Table1_17[[#This Row],[missing_flag]]="Missing",Table1_17[[#This Row],[outlier_flag]]="Outliers"),"Review","Valid")</f>
        <v>Valid</v>
      </c>
    </row>
    <row r="10073" spans="1:16">
      <c r="A10073" t="s">
        <v>21630</v>
      </c>
      <c r="B10073" s="1">
        <v>45003</v>
      </c>
      <c r="C10073">
        <v>-63120.35</v>
      </c>
      <c r="D10073" t="s">
        <v>1478</v>
      </c>
      <c r="E10073" t="s">
        <v>7</v>
      </c>
      <c r="F10073" t="s">
        <v>271</v>
      </c>
      <c r="G10073" t="s">
        <v>29</v>
      </c>
      <c r="I10073" t="s">
        <v>93</v>
      </c>
      <c r="J10073" t="s">
        <v>32362</v>
      </c>
      <c r="K10073" t="s">
        <v>22291</v>
      </c>
      <c r="L10073" t="s">
        <v>22291</v>
      </c>
      <c r="M10073" t="s">
        <v>22291</v>
      </c>
      <c r="N10073" t="str">
        <f t="shared" si="157"/>
        <v>OK</v>
      </c>
      <c r="O10073" t="str">
        <f>IF(OR(Table1_17[[#This Row],[amount]]&lt;$Y$8,Table1_17[[#This Row],[amount]]&gt;$Y$7),"Outlier","Normal")</f>
        <v>Normal</v>
      </c>
      <c r="P10073" t="str">
        <f>IF(OR(Table1_17[[#This Row],[missing_flag]]="Missing",Table1_17[[#This Row],[outlier_flag]]="Outliers"),"Review","Valid")</f>
        <v>Valid</v>
      </c>
    </row>
    <row r="10074" spans="1:16">
      <c r="A10074" t="s">
        <v>21632</v>
      </c>
      <c r="B10074" s="1">
        <v>44798</v>
      </c>
      <c r="C10074">
        <v>186327.79</v>
      </c>
      <c r="D10074" t="s">
        <v>1483</v>
      </c>
      <c r="E10074" t="s">
        <v>1487</v>
      </c>
      <c r="F10074" t="s">
        <v>271</v>
      </c>
      <c r="G10074" t="s">
        <v>8</v>
      </c>
      <c r="H10074" t="s">
        <v>1167</v>
      </c>
      <c r="J10074" t="s">
        <v>32363</v>
      </c>
      <c r="K10074" t="s">
        <v>22291</v>
      </c>
      <c r="L10074" t="s">
        <v>22291</v>
      </c>
      <c r="M10074" t="s">
        <v>22291</v>
      </c>
      <c r="N10074" t="str">
        <f t="shared" si="157"/>
        <v>OK</v>
      </c>
      <c r="O10074" t="str">
        <f>IF(OR(Table1_17[[#This Row],[amount]]&lt;$Y$8,Table1_17[[#This Row],[amount]]&gt;$Y$7),"Outlier","Normal")</f>
        <v>Normal</v>
      </c>
      <c r="P10074" t="str">
        <f>IF(OR(Table1_17[[#This Row],[missing_flag]]="Missing",Table1_17[[#This Row],[outlier_flag]]="Outliers"),"Review","Valid")</f>
        <v>Valid</v>
      </c>
    </row>
    <row r="10075" spans="1:16">
      <c r="A10075" t="s">
        <v>21634</v>
      </c>
      <c r="B10075" s="1">
        <v>45272</v>
      </c>
      <c r="C10075">
        <v>-19982.07</v>
      </c>
      <c r="D10075" t="s">
        <v>1478</v>
      </c>
      <c r="E10075" t="s">
        <v>36</v>
      </c>
      <c r="F10075" t="s">
        <v>271</v>
      </c>
      <c r="G10075" t="s">
        <v>13</v>
      </c>
      <c r="I10075" t="s">
        <v>34</v>
      </c>
      <c r="J10075" t="s">
        <v>32364</v>
      </c>
      <c r="K10075" t="s">
        <v>22291</v>
      </c>
      <c r="L10075" t="s">
        <v>22291</v>
      </c>
      <c r="M10075" t="s">
        <v>22291</v>
      </c>
      <c r="N10075" t="str">
        <f t="shared" si="157"/>
        <v>OK</v>
      </c>
      <c r="O10075" t="str">
        <f>IF(OR(Table1_17[[#This Row],[amount]]&lt;$Y$8,Table1_17[[#This Row],[amount]]&gt;$Y$7),"Outlier","Normal")</f>
        <v>Normal</v>
      </c>
      <c r="P10075" t="str">
        <f>IF(OR(Table1_17[[#This Row],[missing_flag]]="Missing",Table1_17[[#This Row],[outlier_flag]]="Outliers"),"Review","Valid")</f>
        <v>Valid</v>
      </c>
    </row>
    <row r="10076" spans="1:16">
      <c r="A10076" t="s">
        <v>21636</v>
      </c>
      <c r="B10076" s="1">
        <v>44867</v>
      </c>
      <c r="C10076">
        <v>216581.87</v>
      </c>
      <c r="D10076" t="s">
        <v>1483</v>
      </c>
      <c r="E10076" t="s">
        <v>1484</v>
      </c>
      <c r="F10076" t="s">
        <v>271</v>
      </c>
      <c r="G10076" t="s">
        <v>8</v>
      </c>
      <c r="H10076" t="s">
        <v>702</v>
      </c>
      <c r="J10076" t="s">
        <v>32365</v>
      </c>
      <c r="K10076" t="s">
        <v>22291</v>
      </c>
      <c r="L10076" t="s">
        <v>22291</v>
      </c>
      <c r="M10076" t="s">
        <v>22291</v>
      </c>
      <c r="N10076" t="str">
        <f t="shared" si="157"/>
        <v>OK</v>
      </c>
      <c r="O10076" t="str">
        <f>IF(OR(Table1_17[[#This Row],[amount]]&lt;$Y$8,Table1_17[[#This Row],[amount]]&gt;$Y$7),"Outlier","Normal")</f>
        <v>Normal</v>
      </c>
      <c r="P10076" t="str">
        <f>IF(OR(Table1_17[[#This Row],[missing_flag]]="Missing",Table1_17[[#This Row],[outlier_flag]]="Outliers"),"Review","Valid")</f>
        <v>Valid</v>
      </c>
    </row>
    <row r="10077" spans="1:16">
      <c r="A10077" t="s">
        <v>21638</v>
      </c>
      <c r="B10077" s="1">
        <v>44662</v>
      </c>
      <c r="C10077">
        <v>13317.49</v>
      </c>
      <c r="D10077" t="s">
        <v>1504</v>
      </c>
      <c r="E10077" t="s">
        <v>1504</v>
      </c>
      <c r="F10077" t="s">
        <v>268</v>
      </c>
      <c r="G10077" t="s">
        <v>13</v>
      </c>
      <c r="J10077" t="s">
        <v>32366</v>
      </c>
      <c r="K10077" t="s">
        <v>22291</v>
      </c>
      <c r="L10077" t="s">
        <v>22291</v>
      </c>
      <c r="M10077" t="s">
        <v>22291</v>
      </c>
      <c r="N10077" t="str">
        <f t="shared" si="157"/>
        <v>OK</v>
      </c>
      <c r="O10077" t="str">
        <f>IF(OR(Table1_17[[#This Row],[amount]]&lt;$Y$8,Table1_17[[#This Row],[amount]]&gt;$Y$7),"Outlier","Normal")</f>
        <v>Normal</v>
      </c>
      <c r="P10077" t="str">
        <f>IF(OR(Table1_17[[#This Row],[missing_flag]]="Missing",Table1_17[[#This Row],[outlier_flag]]="Outliers"),"Review","Valid")</f>
        <v>Valid</v>
      </c>
    </row>
    <row r="10078" spans="1:16">
      <c r="A10078" t="s">
        <v>21640</v>
      </c>
      <c r="B10078" s="1">
        <v>44814</v>
      </c>
      <c r="C10078">
        <v>189646.79</v>
      </c>
      <c r="D10078" t="s">
        <v>1483</v>
      </c>
      <c r="E10078" t="s">
        <v>1484</v>
      </c>
      <c r="F10078" t="s">
        <v>271</v>
      </c>
      <c r="G10078" t="s">
        <v>8</v>
      </c>
      <c r="H10078" t="s">
        <v>1049</v>
      </c>
      <c r="J10078" t="s">
        <v>32367</v>
      </c>
      <c r="K10078" t="s">
        <v>22291</v>
      </c>
      <c r="L10078" t="s">
        <v>22291</v>
      </c>
      <c r="M10078" t="s">
        <v>22291</v>
      </c>
      <c r="N10078" t="str">
        <f t="shared" si="157"/>
        <v>OK</v>
      </c>
      <c r="O10078" t="str">
        <f>IF(OR(Table1_17[[#This Row],[amount]]&lt;$Y$8,Table1_17[[#This Row],[amount]]&gt;$Y$7),"Outlier","Normal")</f>
        <v>Normal</v>
      </c>
      <c r="P10078" t="str">
        <f>IF(OR(Table1_17[[#This Row],[missing_flag]]="Missing",Table1_17[[#This Row],[outlier_flag]]="Outliers"),"Review","Valid")</f>
        <v>Valid</v>
      </c>
    </row>
    <row r="10079" spans="1:16">
      <c r="A10079" t="s">
        <v>21642</v>
      </c>
      <c r="B10079" s="1">
        <v>44678</v>
      </c>
      <c r="C10079">
        <v>168297.81</v>
      </c>
      <c r="D10079" t="s">
        <v>1483</v>
      </c>
      <c r="E10079" t="s">
        <v>1499</v>
      </c>
      <c r="F10079" t="s">
        <v>271</v>
      </c>
      <c r="G10079" t="s">
        <v>17</v>
      </c>
      <c r="H10079" t="s">
        <v>1407</v>
      </c>
      <c r="J10079" t="s">
        <v>32368</v>
      </c>
      <c r="K10079" t="s">
        <v>22291</v>
      </c>
      <c r="L10079" t="s">
        <v>22291</v>
      </c>
      <c r="M10079" t="s">
        <v>22291</v>
      </c>
      <c r="N10079" t="str">
        <f t="shared" si="157"/>
        <v>OK</v>
      </c>
      <c r="O10079" t="str">
        <f>IF(OR(Table1_17[[#This Row],[amount]]&lt;$Y$8,Table1_17[[#This Row],[amount]]&gt;$Y$7),"Outlier","Normal")</f>
        <v>Normal</v>
      </c>
      <c r="P10079" t="str">
        <f>IF(OR(Table1_17[[#This Row],[missing_flag]]="Missing",Table1_17[[#This Row],[outlier_flag]]="Outliers"),"Review","Valid")</f>
        <v>Valid</v>
      </c>
    </row>
    <row r="10080" spans="1:16">
      <c r="A10080" t="s">
        <v>21644</v>
      </c>
      <c r="B10080" s="1">
        <v>44719</v>
      </c>
      <c r="C10080">
        <v>223585.42</v>
      </c>
      <c r="D10080" t="s">
        <v>1483</v>
      </c>
      <c r="E10080" t="s">
        <v>1487</v>
      </c>
      <c r="F10080" t="s">
        <v>268</v>
      </c>
      <c r="G10080" t="s">
        <v>13</v>
      </c>
      <c r="H10080" t="s">
        <v>926</v>
      </c>
      <c r="J10080" t="s">
        <v>32369</v>
      </c>
      <c r="K10080" t="s">
        <v>22291</v>
      </c>
      <c r="L10080" t="s">
        <v>22291</v>
      </c>
      <c r="M10080" t="s">
        <v>22291</v>
      </c>
      <c r="N10080" t="str">
        <f t="shared" si="157"/>
        <v>OK</v>
      </c>
      <c r="O10080" t="str">
        <f>IF(OR(Table1_17[[#This Row],[amount]]&lt;$Y$8,Table1_17[[#This Row],[amount]]&gt;$Y$7),"Outlier","Normal")</f>
        <v>Normal</v>
      </c>
      <c r="P10080" t="str">
        <f>IF(OR(Table1_17[[#This Row],[missing_flag]]="Missing",Table1_17[[#This Row],[outlier_flag]]="Outliers"),"Review","Valid")</f>
        <v>Valid</v>
      </c>
    </row>
    <row r="10081" spans="1:16">
      <c r="A10081" t="s">
        <v>21646</v>
      </c>
      <c r="B10081" s="1">
        <v>44854</v>
      </c>
      <c r="C10081">
        <v>156005.85999999999</v>
      </c>
      <c r="D10081" t="s">
        <v>1483</v>
      </c>
      <c r="E10081" t="s">
        <v>1484</v>
      </c>
      <c r="F10081" t="s">
        <v>264</v>
      </c>
      <c r="G10081" t="s">
        <v>17</v>
      </c>
      <c r="H10081" t="s">
        <v>1231</v>
      </c>
      <c r="J10081" t="s">
        <v>32370</v>
      </c>
      <c r="K10081" t="s">
        <v>22291</v>
      </c>
      <c r="L10081" t="s">
        <v>22291</v>
      </c>
      <c r="M10081" t="s">
        <v>22291</v>
      </c>
      <c r="N10081" t="str">
        <f t="shared" si="157"/>
        <v>OK</v>
      </c>
      <c r="O10081" t="str">
        <f>IF(OR(Table1_17[[#This Row],[amount]]&lt;$Y$8,Table1_17[[#This Row],[amount]]&gt;$Y$7),"Outlier","Normal")</f>
        <v>Normal</v>
      </c>
      <c r="P10081" t="str">
        <f>IF(OR(Table1_17[[#This Row],[missing_flag]]="Missing",Table1_17[[#This Row],[outlier_flag]]="Outliers"),"Review","Valid")</f>
        <v>Valid</v>
      </c>
    </row>
    <row r="10082" spans="1:16">
      <c r="A10082" t="s">
        <v>21648</v>
      </c>
      <c r="B10082" s="1">
        <v>45040</v>
      </c>
      <c r="C10082">
        <v>-15756.22</v>
      </c>
      <c r="D10082" t="s">
        <v>1478</v>
      </c>
      <c r="E10082" t="s">
        <v>36</v>
      </c>
      <c r="F10082" t="s">
        <v>268</v>
      </c>
      <c r="G10082" t="s">
        <v>13</v>
      </c>
      <c r="I10082" t="s">
        <v>73</v>
      </c>
      <c r="J10082" t="s">
        <v>32371</v>
      </c>
      <c r="K10082" t="s">
        <v>22291</v>
      </c>
      <c r="L10082" t="s">
        <v>22291</v>
      </c>
      <c r="M10082" t="s">
        <v>22291</v>
      </c>
      <c r="N10082" t="str">
        <f t="shared" si="157"/>
        <v>OK</v>
      </c>
      <c r="O10082" t="str">
        <f>IF(OR(Table1_17[[#This Row],[amount]]&lt;$Y$8,Table1_17[[#This Row],[amount]]&gt;$Y$7),"Outlier","Normal")</f>
        <v>Normal</v>
      </c>
      <c r="P10082" t="str">
        <f>IF(OR(Table1_17[[#This Row],[missing_flag]]="Missing",Table1_17[[#This Row],[outlier_flag]]="Outliers"),"Review","Valid")</f>
        <v>Valid</v>
      </c>
    </row>
    <row r="10083" spans="1:16">
      <c r="A10083" t="s">
        <v>21650</v>
      </c>
      <c r="B10083" s="1">
        <v>44919</v>
      </c>
      <c r="C10083">
        <v>-2000</v>
      </c>
      <c r="D10083" t="s">
        <v>1478</v>
      </c>
      <c r="E10083" t="s">
        <v>1534</v>
      </c>
      <c r="F10083" t="s">
        <v>271</v>
      </c>
      <c r="G10083" t="s">
        <v>29</v>
      </c>
      <c r="I10083" t="s">
        <v>83</v>
      </c>
      <c r="J10083" t="s">
        <v>32372</v>
      </c>
      <c r="K10083" t="s">
        <v>22291</v>
      </c>
      <c r="L10083" t="s">
        <v>22291</v>
      </c>
      <c r="M10083" t="s">
        <v>22291</v>
      </c>
      <c r="N10083" t="str">
        <f t="shared" si="157"/>
        <v>OK</v>
      </c>
      <c r="O10083" t="str">
        <f>IF(OR(Table1_17[[#This Row],[amount]]&lt;$Y$8,Table1_17[[#This Row],[amount]]&gt;$Y$7),"Outlier","Normal")</f>
        <v>Normal</v>
      </c>
      <c r="P10083" t="str">
        <f>IF(OR(Table1_17[[#This Row],[missing_flag]]="Missing",Table1_17[[#This Row],[outlier_flag]]="Outliers"),"Review","Valid")</f>
        <v>Valid</v>
      </c>
    </row>
    <row r="10084" spans="1:16">
      <c r="A10084" t="s">
        <v>21652</v>
      </c>
      <c r="B10084" s="1">
        <v>44594</v>
      </c>
      <c r="C10084">
        <v>-41161.730000000003</v>
      </c>
      <c r="D10084" t="s">
        <v>1478</v>
      </c>
      <c r="E10084" t="s">
        <v>20</v>
      </c>
      <c r="F10084" t="s">
        <v>271</v>
      </c>
      <c r="G10084" t="s">
        <v>29</v>
      </c>
      <c r="I10084" t="s">
        <v>27</v>
      </c>
      <c r="J10084" t="s">
        <v>32373</v>
      </c>
      <c r="K10084" t="s">
        <v>22291</v>
      </c>
      <c r="L10084" t="s">
        <v>22291</v>
      </c>
      <c r="M10084" t="s">
        <v>22291</v>
      </c>
      <c r="N10084" t="str">
        <f t="shared" si="157"/>
        <v>OK</v>
      </c>
      <c r="O10084" t="str">
        <f>IF(OR(Table1_17[[#This Row],[amount]]&lt;$Y$8,Table1_17[[#This Row],[amount]]&gt;$Y$7),"Outlier","Normal")</f>
        <v>Normal</v>
      </c>
      <c r="P10084" t="str">
        <f>IF(OR(Table1_17[[#This Row],[missing_flag]]="Missing",Table1_17[[#This Row],[outlier_flag]]="Outliers"),"Review","Valid")</f>
        <v>Valid</v>
      </c>
    </row>
    <row r="10085" spans="1:16">
      <c r="A10085" t="s">
        <v>21654</v>
      </c>
      <c r="B10085" s="1">
        <v>44671</v>
      </c>
      <c r="C10085">
        <v>30025.14</v>
      </c>
      <c r="D10085" t="s">
        <v>1504</v>
      </c>
      <c r="E10085" t="s">
        <v>1504</v>
      </c>
      <c r="F10085" t="s">
        <v>271</v>
      </c>
      <c r="G10085" t="s">
        <v>17</v>
      </c>
      <c r="J10085" t="s">
        <v>32374</v>
      </c>
      <c r="K10085" t="s">
        <v>22291</v>
      </c>
      <c r="L10085" t="s">
        <v>22291</v>
      </c>
      <c r="M10085" t="s">
        <v>22291</v>
      </c>
      <c r="N10085" t="str">
        <f t="shared" si="157"/>
        <v>OK</v>
      </c>
      <c r="O10085" t="str">
        <f>IF(OR(Table1_17[[#This Row],[amount]]&lt;$Y$8,Table1_17[[#This Row],[amount]]&gt;$Y$7),"Outlier","Normal")</f>
        <v>Normal</v>
      </c>
      <c r="P10085" t="str">
        <f>IF(OR(Table1_17[[#This Row],[missing_flag]]="Missing",Table1_17[[#This Row],[outlier_flag]]="Outliers"),"Review","Valid")</f>
        <v>Valid</v>
      </c>
    </row>
    <row r="10086" spans="1:16">
      <c r="A10086" t="s">
        <v>21656</v>
      </c>
      <c r="B10086" s="1">
        <v>45177</v>
      </c>
      <c r="C10086">
        <v>-42197.57</v>
      </c>
      <c r="D10086" t="s">
        <v>1478</v>
      </c>
      <c r="E10086" t="s">
        <v>7</v>
      </c>
      <c r="F10086" t="s">
        <v>264</v>
      </c>
      <c r="G10086" t="s">
        <v>13</v>
      </c>
      <c r="I10086" t="s">
        <v>79</v>
      </c>
      <c r="J10086" t="s">
        <v>32375</v>
      </c>
      <c r="K10086" t="s">
        <v>22291</v>
      </c>
      <c r="L10086" t="s">
        <v>22291</v>
      </c>
      <c r="M10086" t="s">
        <v>22291</v>
      </c>
      <c r="N10086" t="str">
        <f t="shared" si="157"/>
        <v>OK</v>
      </c>
      <c r="O10086" t="str">
        <f>IF(OR(Table1_17[[#This Row],[amount]]&lt;$Y$8,Table1_17[[#This Row],[amount]]&gt;$Y$7),"Outlier","Normal")</f>
        <v>Normal</v>
      </c>
      <c r="P10086" t="str">
        <f>IF(OR(Table1_17[[#This Row],[missing_flag]]="Missing",Table1_17[[#This Row],[outlier_flag]]="Outliers"),"Review","Valid")</f>
        <v>Valid</v>
      </c>
    </row>
    <row r="10087" spans="1:16">
      <c r="A10087" t="s">
        <v>21658</v>
      </c>
      <c r="B10087" s="1">
        <v>44719</v>
      </c>
      <c r="C10087">
        <v>80594.399999999994</v>
      </c>
      <c r="D10087" t="s">
        <v>1483</v>
      </c>
      <c r="E10087" t="s">
        <v>1484</v>
      </c>
      <c r="F10087" t="s">
        <v>268</v>
      </c>
      <c r="G10087" t="s">
        <v>13</v>
      </c>
      <c r="H10087" t="s">
        <v>1255</v>
      </c>
      <c r="J10087" t="s">
        <v>32376</v>
      </c>
      <c r="K10087" t="s">
        <v>22291</v>
      </c>
      <c r="L10087" t="s">
        <v>22291</v>
      </c>
      <c r="M10087" t="s">
        <v>22291</v>
      </c>
      <c r="N10087" t="str">
        <f t="shared" si="157"/>
        <v>OK</v>
      </c>
      <c r="O10087" t="str">
        <f>IF(OR(Table1_17[[#This Row],[amount]]&lt;$Y$8,Table1_17[[#This Row],[amount]]&gt;$Y$7),"Outlier","Normal")</f>
        <v>Normal</v>
      </c>
      <c r="P10087" t="str">
        <f>IF(OR(Table1_17[[#This Row],[missing_flag]]="Missing",Table1_17[[#This Row],[outlier_flag]]="Outliers"),"Review","Valid")</f>
        <v>Valid</v>
      </c>
    </row>
    <row r="10088" spans="1:16">
      <c r="A10088" t="s">
        <v>21660</v>
      </c>
      <c r="B10088" s="1">
        <v>44984</v>
      </c>
      <c r="C10088">
        <v>133788.6</v>
      </c>
      <c r="D10088" t="s">
        <v>1483</v>
      </c>
      <c r="E10088" t="s">
        <v>1487</v>
      </c>
      <c r="F10088" t="s">
        <v>264</v>
      </c>
      <c r="G10088" t="s">
        <v>13</v>
      </c>
      <c r="H10088" t="s">
        <v>1153</v>
      </c>
      <c r="J10088" t="s">
        <v>32377</v>
      </c>
      <c r="K10088" t="s">
        <v>22291</v>
      </c>
      <c r="L10088" t="s">
        <v>22291</v>
      </c>
      <c r="M10088" t="s">
        <v>22291</v>
      </c>
      <c r="N10088" t="str">
        <f t="shared" si="157"/>
        <v>OK</v>
      </c>
      <c r="O10088" t="str">
        <f>IF(OR(Table1_17[[#This Row],[amount]]&lt;$Y$8,Table1_17[[#This Row],[amount]]&gt;$Y$7),"Outlier","Normal")</f>
        <v>Normal</v>
      </c>
      <c r="P10088" t="str">
        <f>IF(OR(Table1_17[[#This Row],[missing_flag]]="Missing",Table1_17[[#This Row],[outlier_flag]]="Outliers"),"Review","Valid")</f>
        <v>Valid</v>
      </c>
    </row>
    <row r="10089" spans="1:16">
      <c r="A10089" t="s">
        <v>21662</v>
      </c>
      <c r="B10089" s="1">
        <v>44897</v>
      </c>
      <c r="C10089">
        <v>9386.85</v>
      </c>
      <c r="D10089" t="s">
        <v>1504</v>
      </c>
      <c r="E10089" t="s">
        <v>1504</v>
      </c>
      <c r="F10089" t="s">
        <v>264</v>
      </c>
      <c r="G10089" t="s">
        <v>8</v>
      </c>
      <c r="J10089" t="s">
        <v>32378</v>
      </c>
      <c r="K10089" t="s">
        <v>22291</v>
      </c>
      <c r="L10089" t="s">
        <v>22291</v>
      </c>
      <c r="M10089" t="s">
        <v>22291</v>
      </c>
      <c r="N10089" t="str">
        <f t="shared" si="157"/>
        <v>OK</v>
      </c>
      <c r="O10089" t="str">
        <f>IF(OR(Table1_17[[#This Row],[amount]]&lt;$Y$8,Table1_17[[#This Row],[amount]]&gt;$Y$7),"Outlier","Normal")</f>
        <v>Normal</v>
      </c>
      <c r="P10089" t="str">
        <f>IF(OR(Table1_17[[#This Row],[missing_flag]]="Missing",Table1_17[[#This Row],[outlier_flag]]="Outliers"),"Review","Valid")</f>
        <v>Valid</v>
      </c>
    </row>
    <row r="10090" spans="1:16">
      <c r="A10090" t="s">
        <v>21664</v>
      </c>
      <c r="B10090" s="1">
        <v>44978</v>
      </c>
      <c r="C10090">
        <v>-69243.399999999994</v>
      </c>
      <c r="D10090" t="s">
        <v>1478</v>
      </c>
      <c r="E10090" t="s">
        <v>36</v>
      </c>
      <c r="F10090" t="s">
        <v>268</v>
      </c>
      <c r="G10090" t="s">
        <v>8</v>
      </c>
      <c r="I10090" t="s">
        <v>87</v>
      </c>
      <c r="J10090" t="s">
        <v>32379</v>
      </c>
      <c r="K10090" t="s">
        <v>22291</v>
      </c>
      <c r="L10090" t="s">
        <v>22291</v>
      </c>
      <c r="M10090" t="s">
        <v>22291</v>
      </c>
      <c r="N10090" t="str">
        <f t="shared" si="157"/>
        <v>OK</v>
      </c>
      <c r="O10090" t="str">
        <f>IF(OR(Table1_17[[#This Row],[amount]]&lt;$Y$8,Table1_17[[#This Row],[amount]]&gt;$Y$7),"Outlier","Normal")</f>
        <v>Normal</v>
      </c>
      <c r="P10090" t="str">
        <f>IF(OR(Table1_17[[#This Row],[missing_flag]]="Missing",Table1_17[[#This Row],[outlier_flag]]="Outliers"),"Review","Valid")</f>
        <v>Valid</v>
      </c>
    </row>
    <row r="10091" spans="1:16">
      <c r="A10091" t="s">
        <v>21666</v>
      </c>
      <c r="B10091" s="1">
        <v>45208</v>
      </c>
      <c r="C10091">
        <v>104302</v>
      </c>
      <c r="D10091" t="s">
        <v>1483</v>
      </c>
      <c r="E10091" t="s">
        <v>1487</v>
      </c>
      <c r="F10091" t="s">
        <v>268</v>
      </c>
      <c r="G10091" t="s">
        <v>13</v>
      </c>
      <c r="H10091" t="s">
        <v>816</v>
      </c>
      <c r="J10091" t="s">
        <v>32380</v>
      </c>
      <c r="K10091" t="s">
        <v>22291</v>
      </c>
      <c r="L10091" t="s">
        <v>22291</v>
      </c>
      <c r="M10091" t="s">
        <v>22291</v>
      </c>
      <c r="N10091" t="str">
        <f t="shared" si="157"/>
        <v>OK</v>
      </c>
      <c r="O10091" t="str">
        <f>IF(OR(Table1_17[[#This Row],[amount]]&lt;$Y$8,Table1_17[[#This Row],[amount]]&gt;$Y$7),"Outlier","Normal")</f>
        <v>Normal</v>
      </c>
      <c r="P10091" t="str">
        <f>IF(OR(Table1_17[[#This Row],[missing_flag]]="Missing",Table1_17[[#This Row],[outlier_flag]]="Outliers"),"Review","Valid")</f>
        <v>Valid</v>
      </c>
    </row>
    <row r="10092" spans="1:16">
      <c r="A10092" t="s">
        <v>21668</v>
      </c>
      <c r="B10092" s="1">
        <v>44650</v>
      </c>
      <c r="C10092">
        <v>164210.54999999999</v>
      </c>
      <c r="D10092" t="s">
        <v>1483</v>
      </c>
      <c r="E10092" t="s">
        <v>1484</v>
      </c>
      <c r="F10092" t="s">
        <v>271</v>
      </c>
      <c r="G10092" t="s">
        <v>8</v>
      </c>
      <c r="H10092" t="s">
        <v>1389</v>
      </c>
      <c r="J10092" t="s">
        <v>32381</v>
      </c>
      <c r="K10092" t="s">
        <v>22291</v>
      </c>
      <c r="L10092" t="s">
        <v>22291</v>
      </c>
      <c r="M10092" t="s">
        <v>22291</v>
      </c>
      <c r="N10092" t="str">
        <f t="shared" si="157"/>
        <v>OK</v>
      </c>
      <c r="O10092" t="str">
        <f>IF(OR(Table1_17[[#This Row],[amount]]&lt;$Y$8,Table1_17[[#This Row],[amount]]&gt;$Y$7),"Outlier","Normal")</f>
        <v>Normal</v>
      </c>
      <c r="P10092" t="str">
        <f>IF(OR(Table1_17[[#This Row],[missing_flag]]="Missing",Table1_17[[#This Row],[outlier_flag]]="Outliers"),"Review","Valid")</f>
        <v>Valid</v>
      </c>
    </row>
    <row r="10093" spans="1:16">
      <c r="A10093" t="s">
        <v>21670</v>
      </c>
      <c r="B10093" s="1">
        <v>45196</v>
      </c>
      <c r="C10093">
        <v>117338.09</v>
      </c>
      <c r="D10093" t="s">
        <v>1483</v>
      </c>
      <c r="E10093" t="s">
        <v>1487</v>
      </c>
      <c r="F10093" t="s">
        <v>268</v>
      </c>
      <c r="G10093" t="s">
        <v>29</v>
      </c>
      <c r="H10093" t="s">
        <v>1393</v>
      </c>
      <c r="J10093" t="s">
        <v>32382</v>
      </c>
      <c r="K10093" t="s">
        <v>22291</v>
      </c>
      <c r="L10093" t="s">
        <v>22291</v>
      </c>
      <c r="M10093" t="s">
        <v>22291</v>
      </c>
      <c r="N10093" t="str">
        <f t="shared" si="157"/>
        <v>OK</v>
      </c>
      <c r="O10093" t="str">
        <f>IF(OR(Table1_17[[#This Row],[amount]]&lt;$Y$8,Table1_17[[#This Row],[amount]]&gt;$Y$7),"Outlier","Normal")</f>
        <v>Normal</v>
      </c>
      <c r="P10093" t="str">
        <f>IF(OR(Table1_17[[#This Row],[missing_flag]]="Missing",Table1_17[[#This Row],[outlier_flag]]="Outliers"),"Review","Valid")</f>
        <v>Valid</v>
      </c>
    </row>
    <row r="10094" spans="1:16">
      <c r="A10094" t="s">
        <v>21672</v>
      </c>
      <c r="B10094" s="1">
        <v>44703</v>
      </c>
      <c r="C10094">
        <v>121863.43</v>
      </c>
      <c r="D10094" t="s">
        <v>1483</v>
      </c>
      <c r="E10094" t="s">
        <v>1484</v>
      </c>
      <c r="F10094" t="s">
        <v>271</v>
      </c>
      <c r="G10094" t="s">
        <v>13</v>
      </c>
      <c r="H10094" t="s">
        <v>940</v>
      </c>
      <c r="J10094" t="s">
        <v>32383</v>
      </c>
      <c r="K10094" t="s">
        <v>22291</v>
      </c>
      <c r="L10094" t="s">
        <v>22291</v>
      </c>
      <c r="M10094" t="s">
        <v>22291</v>
      </c>
      <c r="N10094" t="str">
        <f t="shared" si="157"/>
        <v>OK</v>
      </c>
      <c r="O10094" t="str">
        <f>IF(OR(Table1_17[[#This Row],[amount]]&lt;$Y$8,Table1_17[[#This Row],[amount]]&gt;$Y$7),"Outlier","Normal")</f>
        <v>Normal</v>
      </c>
      <c r="P10094" t="str">
        <f>IF(OR(Table1_17[[#This Row],[missing_flag]]="Missing",Table1_17[[#This Row],[outlier_flag]]="Outliers"),"Review","Valid")</f>
        <v>Valid</v>
      </c>
    </row>
    <row r="10095" spans="1:16">
      <c r="A10095" t="s">
        <v>21674</v>
      </c>
      <c r="B10095" s="1">
        <v>45287</v>
      </c>
      <c r="C10095">
        <v>-33175.269999999997</v>
      </c>
      <c r="D10095" t="s">
        <v>1478</v>
      </c>
      <c r="E10095" t="s">
        <v>1534</v>
      </c>
      <c r="F10095" t="s">
        <v>264</v>
      </c>
      <c r="G10095" t="s">
        <v>8</v>
      </c>
      <c r="I10095" t="s">
        <v>175</v>
      </c>
      <c r="J10095" t="s">
        <v>32384</v>
      </c>
      <c r="K10095" t="s">
        <v>22291</v>
      </c>
      <c r="L10095" t="s">
        <v>22291</v>
      </c>
      <c r="M10095" t="s">
        <v>22291</v>
      </c>
      <c r="N10095" t="str">
        <f t="shared" si="157"/>
        <v>OK</v>
      </c>
      <c r="O10095" t="str">
        <f>IF(OR(Table1_17[[#This Row],[amount]]&lt;$Y$8,Table1_17[[#This Row],[amount]]&gt;$Y$7),"Outlier","Normal")</f>
        <v>Normal</v>
      </c>
      <c r="P10095" t="str">
        <f>IF(OR(Table1_17[[#This Row],[missing_flag]]="Missing",Table1_17[[#This Row],[outlier_flag]]="Outliers"),"Review","Valid")</f>
        <v>Valid</v>
      </c>
    </row>
    <row r="10096" spans="1:16">
      <c r="A10096" t="s">
        <v>21676</v>
      </c>
      <c r="B10096" s="1">
        <v>44953</v>
      </c>
      <c r="C10096">
        <v>120121.13</v>
      </c>
      <c r="D10096" t="s">
        <v>1483</v>
      </c>
      <c r="E10096" t="s">
        <v>1499</v>
      </c>
      <c r="F10096" t="s">
        <v>264</v>
      </c>
      <c r="G10096" t="s">
        <v>29</v>
      </c>
      <c r="H10096" t="s">
        <v>999</v>
      </c>
      <c r="J10096" t="s">
        <v>32385</v>
      </c>
      <c r="K10096" t="s">
        <v>22291</v>
      </c>
      <c r="L10096" t="s">
        <v>22291</v>
      </c>
      <c r="M10096" t="s">
        <v>22291</v>
      </c>
      <c r="N10096" t="str">
        <f t="shared" si="157"/>
        <v>OK</v>
      </c>
      <c r="O10096" t="str">
        <f>IF(OR(Table1_17[[#This Row],[amount]]&lt;$Y$8,Table1_17[[#This Row],[amount]]&gt;$Y$7),"Outlier","Normal")</f>
        <v>Normal</v>
      </c>
      <c r="P10096" t="str">
        <f>IF(OR(Table1_17[[#This Row],[missing_flag]]="Missing",Table1_17[[#This Row],[outlier_flag]]="Outliers"),"Review","Valid")</f>
        <v>Valid</v>
      </c>
    </row>
    <row r="10097" spans="1:16">
      <c r="A10097" t="s">
        <v>21678</v>
      </c>
      <c r="B10097" s="1">
        <v>44579</v>
      </c>
      <c r="C10097">
        <v>20918.32</v>
      </c>
      <c r="D10097" t="s">
        <v>1504</v>
      </c>
      <c r="E10097" t="s">
        <v>1504</v>
      </c>
      <c r="F10097" t="s">
        <v>268</v>
      </c>
      <c r="G10097" t="s">
        <v>8</v>
      </c>
      <c r="J10097" t="s">
        <v>32386</v>
      </c>
      <c r="K10097" t="s">
        <v>22291</v>
      </c>
      <c r="L10097" t="s">
        <v>22291</v>
      </c>
      <c r="M10097" t="s">
        <v>22291</v>
      </c>
      <c r="N10097" t="str">
        <f t="shared" si="157"/>
        <v>OK</v>
      </c>
      <c r="O10097" t="str">
        <f>IF(OR(Table1_17[[#This Row],[amount]]&lt;$Y$8,Table1_17[[#This Row],[amount]]&gt;$Y$7),"Outlier","Normal")</f>
        <v>Normal</v>
      </c>
      <c r="P10097" t="str">
        <f>IF(OR(Table1_17[[#This Row],[missing_flag]]="Missing",Table1_17[[#This Row],[outlier_flag]]="Outliers"),"Review","Valid")</f>
        <v>Valid</v>
      </c>
    </row>
    <row r="10098" spans="1:16">
      <c r="A10098" t="s">
        <v>21680</v>
      </c>
      <c r="B10098" s="1">
        <v>45205</v>
      </c>
      <c r="C10098">
        <v>-56308.21</v>
      </c>
      <c r="D10098" t="s">
        <v>1478</v>
      </c>
      <c r="E10098" t="s">
        <v>36</v>
      </c>
      <c r="F10098" t="s">
        <v>268</v>
      </c>
      <c r="G10098" t="s">
        <v>17</v>
      </c>
      <c r="I10098" t="s">
        <v>59</v>
      </c>
      <c r="J10098" t="s">
        <v>32387</v>
      </c>
      <c r="K10098" t="s">
        <v>22291</v>
      </c>
      <c r="L10098" t="s">
        <v>22291</v>
      </c>
      <c r="M10098" t="s">
        <v>22291</v>
      </c>
      <c r="N10098" t="str">
        <f t="shared" si="157"/>
        <v>OK</v>
      </c>
      <c r="O10098" t="str">
        <f>IF(OR(Table1_17[[#This Row],[amount]]&lt;$Y$8,Table1_17[[#This Row],[amount]]&gt;$Y$7),"Outlier","Normal")</f>
        <v>Normal</v>
      </c>
      <c r="P10098" t="str">
        <f>IF(OR(Table1_17[[#This Row],[missing_flag]]="Missing",Table1_17[[#This Row],[outlier_flag]]="Outliers"),"Review","Valid")</f>
        <v>Valid</v>
      </c>
    </row>
    <row r="10099" spans="1:16">
      <c r="A10099" t="s">
        <v>21682</v>
      </c>
      <c r="B10099" s="1">
        <v>44633</v>
      </c>
      <c r="C10099">
        <v>149338.99</v>
      </c>
      <c r="D10099" t="s">
        <v>1483</v>
      </c>
      <c r="E10099" t="s">
        <v>1499</v>
      </c>
      <c r="F10099" t="s">
        <v>271</v>
      </c>
      <c r="G10099" t="s">
        <v>29</v>
      </c>
      <c r="H10099" t="s">
        <v>1371</v>
      </c>
      <c r="J10099" t="s">
        <v>32388</v>
      </c>
      <c r="K10099" t="s">
        <v>22291</v>
      </c>
      <c r="L10099" t="s">
        <v>22291</v>
      </c>
      <c r="M10099" t="s">
        <v>22291</v>
      </c>
      <c r="N10099" t="str">
        <f t="shared" si="157"/>
        <v>OK</v>
      </c>
      <c r="O10099" t="str">
        <f>IF(OR(Table1_17[[#This Row],[amount]]&lt;$Y$8,Table1_17[[#This Row],[amount]]&gt;$Y$7),"Outlier","Normal")</f>
        <v>Normal</v>
      </c>
      <c r="P10099" t="str">
        <f>IF(OR(Table1_17[[#This Row],[missing_flag]]="Missing",Table1_17[[#This Row],[outlier_flag]]="Outliers"),"Review","Valid")</f>
        <v>Valid</v>
      </c>
    </row>
    <row r="10100" spans="1:16">
      <c r="A10100" t="s">
        <v>21684</v>
      </c>
      <c r="B10100" s="1">
        <v>44978</v>
      </c>
      <c r="C10100">
        <v>97708.29</v>
      </c>
      <c r="D10100" t="s">
        <v>1483</v>
      </c>
      <c r="E10100" t="s">
        <v>1487</v>
      </c>
      <c r="F10100" t="s">
        <v>264</v>
      </c>
      <c r="G10100" t="s">
        <v>13</v>
      </c>
      <c r="H10100" t="s">
        <v>1245</v>
      </c>
      <c r="J10100" t="s">
        <v>32389</v>
      </c>
      <c r="K10100" t="s">
        <v>22291</v>
      </c>
      <c r="L10100" t="s">
        <v>22291</v>
      </c>
      <c r="M10100" t="s">
        <v>22291</v>
      </c>
      <c r="N10100" t="str">
        <f t="shared" si="157"/>
        <v>OK</v>
      </c>
      <c r="O10100" t="str">
        <f>IF(OR(Table1_17[[#This Row],[amount]]&lt;$Y$8,Table1_17[[#This Row],[amount]]&gt;$Y$7),"Outlier","Normal")</f>
        <v>Normal</v>
      </c>
      <c r="P10100" t="str">
        <f>IF(OR(Table1_17[[#This Row],[missing_flag]]="Missing",Table1_17[[#This Row],[outlier_flag]]="Outliers"),"Review","Valid")</f>
        <v>Valid</v>
      </c>
    </row>
    <row r="10101" spans="1:16">
      <c r="A10101" t="s">
        <v>21686</v>
      </c>
      <c r="B10101" s="1">
        <v>45241</v>
      </c>
      <c r="C10101">
        <v>159173.07999999999</v>
      </c>
      <c r="D10101" t="s">
        <v>1483</v>
      </c>
      <c r="E10101" t="s">
        <v>1487</v>
      </c>
      <c r="F10101" t="s">
        <v>264</v>
      </c>
      <c r="G10101" t="s">
        <v>13</v>
      </c>
      <c r="H10101" t="s">
        <v>1265</v>
      </c>
      <c r="J10101" t="s">
        <v>32390</v>
      </c>
      <c r="K10101" t="s">
        <v>22291</v>
      </c>
      <c r="L10101" t="s">
        <v>22291</v>
      </c>
      <c r="M10101" t="s">
        <v>22291</v>
      </c>
      <c r="N10101" t="str">
        <f t="shared" si="157"/>
        <v>OK</v>
      </c>
      <c r="O10101" t="str">
        <f>IF(OR(Table1_17[[#This Row],[amount]]&lt;$Y$8,Table1_17[[#This Row],[amount]]&gt;$Y$7),"Outlier","Normal")</f>
        <v>Normal</v>
      </c>
      <c r="P10101" t="str">
        <f>IF(OR(Table1_17[[#This Row],[missing_flag]]="Missing",Table1_17[[#This Row],[outlier_flag]]="Outliers"),"Review","Valid")</f>
        <v>Valid</v>
      </c>
    </row>
    <row r="10102" spans="1:16">
      <c r="A10102" t="s">
        <v>21688</v>
      </c>
      <c r="B10102" s="1">
        <v>45113</v>
      </c>
      <c r="C10102">
        <v>67410.44</v>
      </c>
      <c r="D10102" t="s">
        <v>1483</v>
      </c>
      <c r="E10102" t="s">
        <v>1487</v>
      </c>
      <c r="F10102" t="s">
        <v>271</v>
      </c>
      <c r="G10102" t="s">
        <v>17</v>
      </c>
      <c r="H10102" t="s">
        <v>888</v>
      </c>
      <c r="J10102" t="s">
        <v>32391</v>
      </c>
      <c r="K10102" t="s">
        <v>22291</v>
      </c>
      <c r="L10102" t="s">
        <v>22291</v>
      </c>
      <c r="M10102" t="s">
        <v>22291</v>
      </c>
      <c r="N10102" t="str">
        <f t="shared" si="157"/>
        <v>OK</v>
      </c>
      <c r="O10102" t="str">
        <f>IF(OR(Table1_17[[#This Row],[amount]]&lt;$Y$8,Table1_17[[#This Row],[amount]]&gt;$Y$7),"Outlier","Normal")</f>
        <v>Normal</v>
      </c>
      <c r="P10102" t="str">
        <f>IF(OR(Table1_17[[#This Row],[missing_flag]]="Missing",Table1_17[[#This Row],[outlier_flag]]="Outliers"),"Review","Valid")</f>
        <v>Valid</v>
      </c>
    </row>
    <row r="10103" spans="1:16">
      <c r="A10103" t="s">
        <v>21690</v>
      </c>
      <c r="B10103" s="1">
        <v>45025</v>
      </c>
      <c r="C10103">
        <v>111842.29</v>
      </c>
      <c r="D10103" t="s">
        <v>1483</v>
      </c>
      <c r="E10103" t="s">
        <v>1499</v>
      </c>
      <c r="F10103" t="s">
        <v>264</v>
      </c>
      <c r="G10103" t="s">
        <v>17</v>
      </c>
      <c r="H10103" t="s">
        <v>760</v>
      </c>
      <c r="J10103" t="s">
        <v>32392</v>
      </c>
      <c r="K10103" t="s">
        <v>22291</v>
      </c>
      <c r="L10103" t="s">
        <v>22291</v>
      </c>
      <c r="M10103" t="s">
        <v>22291</v>
      </c>
      <c r="N10103" t="str">
        <f t="shared" si="157"/>
        <v>OK</v>
      </c>
      <c r="O10103" t="str">
        <f>IF(OR(Table1_17[[#This Row],[amount]]&lt;$Y$8,Table1_17[[#This Row],[amount]]&gt;$Y$7),"Outlier","Normal")</f>
        <v>Normal</v>
      </c>
      <c r="P10103" t="str">
        <f>IF(OR(Table1_17[[#This Row],[missing_flag]]="Missing",Table1_17[[#This Row],[outlier_flag]]="Outliers"),"Review","Valid")</f>
        <v>Valid</v>
      </c>
    </row>
    <row r="10104" spans="1:16">
      <c r="A10104" t="s">
        <v>21692</v>
      </c>
      <c r="B10104" s="1">
        <v>45108</v>
      </c>
      <c r="C10104">
        <v>121899.96</v>
      </c>
      <c r="D10104" t="s">
        <v>1483</v>
      </c>
      <c r="E10104" t="s">
        <v>1499</v>
      </c>
      <c r="F10104" t="s">
        <v>268</v>
      </c>
      <c r="G10104" t="s">
        <v>8</v>
      </c>
      <c r="H10104" t="s">
        <v>858</v>
      </c>
      <c r="J10104" t="s">
        <v>32393</v>
      </c>
      <c r="K10104" t="s">
        <v>22291</v>
      </c>
      <c r="L10104" t="s">
        <v>22291</v>
      </c>
      <c r="M10104" t="s">
        <v>22291</v>
      </c>
      <c r="N10104" t="str">
        <f t="shared" si="157"/>
        <v>OK</v>
      </c>
      <c r="O10104" t="str">
        <f>IF(OR(Table1_17[[#This Row],[amount]]&lt;$Y$8,Table1_17[[#This Row],[amount]]&gt;$Y$7),"Outlier","Normal")</f>
        <v>Normal</v>
      </c>
      <c r="P10104" t="str">
        <f>IF(OR(Table1_17[[#This Row],[missing_flag]]="Missing",Table1_17[[#This Row],[outlier_flag]]="Outliers"),"Review","Valid")</f>
        <v>Valid</v>
      </c>
    </row>
    <row r="10105" spans="1:16">
      <c r="A10105" t="s">
        <v>21694</v>
      </c>
      <c r="B10105" s="1">
        <v>45124</v>
      </c>
      <c r="C10105">
        <v>-58495.040000000001</v>
      </c>
      <c r="D10105" t="s">
        <v>1478</v>
      </c>
      <c r="E10105" t="s">
        <v>36</v>
      </c>
      <c r="F10105" t="s">
        <v>264</v>
      </c>
      <c r="G10105" t="s">
        <v>13</v>
      </c>
      <c r="I10105" t="s">
        <v>119</v>
      </c>
      <c r="J10105" t="s">
        <v>32394</v>
      </c>
      <c r="K10105" t="s">
        <v>22291</v>
      </c>
      <c r="L10105" t="s">
        <v>22291</v>
      </c>
      <c r="M10105" t="s">
        <v>22291</v>
      </c>
      <c r="N10105" t="str">
        <f t="shared" si="157"/>
        <v>OK</v>
      </c>
      <c r="O10105" t="str">
        <f>IF(OR(Table1_17[[#This Row],[amount]]&lt;$Y$8,Table1_17[[#This Row],[amount]]&gt;$Y$7),"Outlier","Normal")</f>
        <v>Normal</v>
      </c>
      <c r="P10105" t="str">
        <f>IF(OR(Table1_17[[#This Row],[missing_flag]]="Missing",Table1_17[[#This Row],[outlier_flag]]="Outliers"),"Review","Valid")</f>
        <v>Valid</v>
      </c>
    </row>
    <row r="10106" spans="1:16">
      <c r="A10106" t="s">
        <v>21696</v>
      </c>
      <c r="B10106" s="1">
        <v>45217</v>
      </c>
      <c r="C10106">
        <v>107935.51</v>
      </c>
      <c r="D10106" t="s">
        <v>1483</v>
      </c>
      <c r="E10106" t="s">
        <v>1499</v>
      </c>
      <c r="F10106" t="s">
        <v>268</v>
      </c>
      <c r="G10106" t="s">
        <v>29</v>
      </c>
      <c r="H10106" t="s">
        <v>1145</v>
      </c>
      <c r="J10106" t="s">
        <v>32395</v>
      </c>
      <c r="K10106" t="s">
        <v>22291</v>
      </c>
      <c r="L10106" t="s">
        <v>22291</v>
      </c>
      <c r="M10106" t="s">
        <v>22291</v>
      </c>
      <c r="N10106" t="str">
        <f t="shared" si="157"/>
        <v>OK</v>
      </c>
      <c r="O10106" t="str">
        <f>IF(OR(Table1_17[[#This Row],[amount]]&lt;$Y$8,Table1_17[[#This Row],[amount]]&gt;$Y$7),"Outlier","Normal")</f>
        <v>Normal</v>
      </c>
      <c r="P10106" t="str">
        <f>IF(OR(Table1_17[[#This Row],[missing_flag]]="Missing",Table1_17[[#This Row],[outlier_flag]]="Outliers"),"Review","Valid")</f>
        <v>Valid</v>
      </c>
    </row>
    <row r="10107" spans="1:16">
      <c r="A10107" t="s">
        <v>21698</v>
      </c>
      <c r="B10107" s="1">
        <v>44845</v>
      </c>
      <c r="C10107">
        <v>140338.72</v>
      </c>
      <c r="D10107" t="s">
        <v>1483</v>
      </c>
      <c r="E10107" t="s">
        <v>1484</v>
      </c>
      <c r="F10107" t="s">
        <v>271</v>
      </c>
      <c r="G10107" t="s">
        <v>13</v>
      </c>
      <c r="H10107" t="s">
        <v>1333</v>
      </c>
      <c r="J10107" t="s">
        <v>32396</v>
      </c>
      <c r="K10107" t="s">
        <v>22291</v>
      </c>
      <c r="L10107" t="s">
        <v>22291</v>
      </c>
      <c r="M10107" t="s">
        <v>22291</v>
      </c>
      <c r="N10107" t="str">
        <f t="shared" si="157"/>
        <v>OK</v>
      </c>
      <c r="O10107" t="str">
        <f>IF(OR(Table1_17[[#This Row],[amount]]&lt;$Y$8,Table1_17[[#This Row],[amount]]&gt;$Y$7),"Outlier","Normal")</f>
        <v>Normal</v>
      </c>
      <c r="P10107" t="str">
        <f>IF(OR(Table1_17[[#This Row],[missing_flag]]="Missing",Table1_17[[#This Row],[outlier_flag]]="Outliers"),"Review","Valid")</f>
        <v>Valid</v>
      </c>
    </row>
    <row r="10108" spans="1:16">
      <c r="A10108" t="s">
        <v>21700</v>
      </c>
      <c r="B10108" s="1">
        <v>44820</v>
      </c>
      <c r="C10108">
        <v>-30475.87</v>
      </c>
      <c r="D10108" t="s">
        <v>1478</v>
      </c>
      <c r="E10108" t="s">
        <v>1509</v>
      </c>
      <c r="F10108" t="s">
        <v>264</v>
      </c>
      <c r="G10108" t="s">
        <v>8</v>
      </c>
      <c r="I10108" t="s">
        <v>73</v>
      </c>
      <c r="J10108" t="s">
        <v>32397</v>
      </c>
      <c r="K10108" t="s">
        <v>22291</v>
      </c>
      <c r="L10108" t="s">
        <v>22291</v>
      </c>
      <c r="M10108" t="s">
        <v>22291</v>
      </c>
      <c r="N10108" t="str">
        <f t="shared" si="157"/>
        <v>OK</v>
      </c>
      <c r="O10108" t="str">
        <f>IF(OR(Table1_17[[#This Row],[amount]]&lt;$Y$8,Table1_17[[#This Row],[amount]]&gt;$Y$7),"Outlier","Normal")</f>
        <v>Normal</v>
      </c>
      <c r="P10108" t="str">
        <f>IF(OR(Table1_17[[#This Row],[missing_flag]]="Missing",Table1_17[[#This Row],[outlier_flag]]="Outliers"),"Review","Valid")</f>
        <v>Valid</v>
      </c>
    </row>
    <row r="10109" spans="1:16">
      <c r="A10109" t="s">
        <v>21702</v>
      </c>
      <c r="B10109" s="1">
        <v>45113</v>
      </c>
      <c r="C10109">
        <v>164411.81</v>
      </c>
      <c r="D10109" t="s">
        <v>1483</v>
      </c>
      <c r="E10109" t="s">
        <v>1484</v>
      </c>
      <c r="F10109" t="s">
        <v>264</v>
      </c>
      <c r="G10109" t="s">
        <v>29</v>
      </c>
      <c r="H10109" t="s">
        <v>888</v>
      </c>
      <c r="J10109" t="s">
        <v>32398</v>
      </c>
      <c r="K10109" t="s">
        <v>22291</v>
      </c>
      <c r="L10109" t="s">
        <v>22291</v>
      </c>
      <c r="M10109" t="s">
        <v>22291</v>
      </c>
      <c r="N10109" t="str">
        <f t="shared" si="157"/>
        <v>OK</v>
      </c>
      <c r="O10109" t="str">
        <f>IF(OR(Table1_17[[#This Row],[amount]]&lt;$Y$8,Table1_17[[#This Row],[amount]]&gt;$Y$7),"Outlier","Normal")</f>
        <v>Normal</v>
      </c>
      <c r="P10109" t="str">
        <f>IF(OR(Table1_17[[#This Row],[missing_flag]]="Missing",Table1_17[[#This Row],[outlier_flag]]="Outliers"),"Review","Valid")</f>
        <v>Valid</v>
      </c>
    </row>
    <row r="10110" spans="1:16">
      <c r="A10110" t="s">
        <v>21704</v>
      </c>
      <c r="B10110" s="1">
        <v>44822</v>
      </c>
      <c r="C10110">
        <v>124912.42</v>
      </c>
      <c r="D10110" t="s">
        <v>1483</v>
      </c>
      <c r="E10110" t="s">
        <v>1487</v>
      </c>
      <c r="F10110" t="s">
        <v>271</v>
      </c>
      <c r="G10110" t="s">
        <v>13</v>
      </c>
      <c r="H10110" t="s">
        <v>924</v>
      </c>
      <c r="J10110" t="s">
        <v>32399</v>
      </c>
      <c r="K10110" t="s">
        <v>22291</v>
      </c>
      <c r="L10110" t="s">
        <v>22291</v>
      </c>
      <c r="M10110" t="s">
        <v>22291</v>
      </c>
      <c r="N10110" t="str">
        <f t="shared" si="157"/>
        <v>OK</v>
      </c>
      <c r="O10110" t="str">
        <f>IF(OR(Table1_17[[#This Row],[amount]]&lt;$Y$8,Table1_17[[#This Row],[amount]]&gt;$Y$7),"Outlier","Normal")</f>
        <v>Normal</v>
      </c>
      <c r="P10110" t="str">
        <f>IF(OR(Table1_17[[#This Row],[missing_flag]]="Missing",Table1_17[[#This Row],[outlier_flag]]="Outliers"),"Review","Valid")</f>
        <v>Valid</v>
      </c>
    </row>
    <row r="10111" spans="1:16">
      <c r="A10111" t="s">
        <v>21706</v>
      </c>
      <c r="B10111" s="1">
        <v>45245</v>
      </c>
      <c r="C10111">
        <v>125166.98</v>
      </c>
      <c r="D10111" t="s">
        <v>1483</v>
      </c>
      <c r="E10111" t="s">
        <v>1484</v>
      </c>
      <c r="F10111" t="s">
        <v>264</v>
      </c>
      <c r="G10111" t="s">
        <v>17</v>
      </c>
      <c r="H10111" t="s">
        <v>1245</v>
      </c>
      <c r="J10111" t="s">
        <v>32400</v>
      </c>
      <c r="K10111" t="s">
        <v>22291</v>
      </c>
      <c r="L10111" t="s">
        <v>22291</v>
      </c>
      <c r="M10111" t="s">
        <v>22291</v>
      </c>
      <c r="N10111" t="str">
        <f t="shared" si="157"/>
        <v>OK</v>
      </c>
      <c r="O10111" t="str">
        <f>IF(OR(Table1_17[[#This Row],[amount]]&lt;$Y$8,Table1_17[[#This Row],[amount]]&gt;$Y$7),"Outlier","Normal")</f>
        <v>Normal</v>
      </c>
      <c r="P10111" t="str">
        <f>IF(OR(Table1_17[[#This Row],[missing_flag]]="Missing",Table1_17[[#This Row],[outlier_flag]]="Outliers"),"Review","Valid")</f>
        <v>Valid</v>
      </c>
    </row>
    <row r="10112" spans="1:16">
      <c r="A10112" t="s">
        <v>21708</v>
      </c>
      <c r="B10112" s="1">
        <v>45058</v>
      </c>
      <c r="C10112">
        <v>189579.03</v>
      </c>
      <c r="D10112" t="s">
        <v>1483</v>
      </c>
      <c r="E10112" t="s">
        <v>1499</v>
      </c>
      <c r="F10112" t="s">
        <v>264</v>
      </c>
      <c r="G10112" t="s">
        <v>8</v>
      </c>
      <c r="H10112" t="s">
        <v>936</v>
      </c>
      <c r="J10112" t="s">
        <v>32401</v>
      </c>
      <c r="K10112" t="s">
        <v>22291</v>
      </c>
      <c r="L10112" t="s">
        <v>22291</v>
      </c>
      <c r="M10112" t="s">
        <v>22291</v>
      </c>
      <c r="N10112" t="str">
        <f t="shared" si="157"/>
        <v>OK</v>
      </c>
      <c r="O10112" t="str">
        <f>IF(OR(Table1_17[[#This Row],[amount]]&lt;$Y$8,Table1_17[[#This Row],[amount]]&gt;$Y$7),"Outlier","Normal")</f>
        <v>Normal</v>
      </c>
      <c r="P10112" t="str">
        <f>IF(OR(Table1_17[[#This Row],[missing_flag]]="Missing",Table1_17[[#This Row],[outlier_flag]]="Outliers"),"Review","Valid")</f>
        <v>Valid</v>
      </c>
    </row>
    <row r="10113" spans="1:16">
      <c r="A10113" t="s">
        <v>21710</v>
      </c>
      <c r="B10113" s="1">
        <v>44837</v>
      </c>
      <c r="C10113">
        <v>45842.05</v>
      </c>
      <c r="D10113" t="s">
        <v>1483</v>
      </c>
      <c r="E10113" t="s">
        <v>1487</v>
      </c>
      <c r="F10113" t="s">
        <v>271</v>
      </c>
      <c r="G10113" t="s">
        <v>13</v>
      </c>
      <c r="H10113" t="s">
        <v>712</v>
      </c>
      <c r="J10113" t="s">
        <v>32402</v>
      </c>
      <c r="K10113" t="s">
        <v>22291</v>
      </c>
      <c r="L10113" t="s">
        <v>22291</v>
      </c>
      <c r="M10113" t="s">
        <v>22291</v>
      </c>
      <c r="N10113" t="str">
        <f t="shared" si="157"/>
        <v>OK</v>
      </c>
      <c r="O10113" t="str">
        <f>IF(OR(Table1_17[[#This Row],[amount]]&lt;$Y$8,Table1_17[[#This Row],[amount]]&gt;$Y$7),"Outlier","Normal")</f>
        <v>Normal</v>
      </c>
      <c r="P10113" t="str">
        <f>IF(OR(Table1_17[[#This Row],[missing_flag]]="Missing",Table1_17[[#This Row],[outlier_flag]]="Outliers"),"Review","Valid")</f>
        <v>Valid</v>
      </c>
    </row>
    <row r="10114" spans="1:16">
      <c r="A10114" t="s">
        <v>21712</v>
      </c>
      <c r="B10114" s="1">
        <v>44725</v>
      </c>
      <c r="C10114">
        <v>-45119.34</v>
      </c>
      <c r="D10114" t="s">
        <v>1478</v>
      </c>
      <c r="E10114" t="s">
        <v>36</v>
      </c>
      <c r="F10114" t="s">
        <v>264</v>
      </c>
      <c r="G10114" t="s">
        <v>29</v>
      </c>
      <c r="I10114" t="s">
        <v>59</v>
      </c>
      <c r="J10114" t="s">
        <v>32403</v>
      </c>
      <c r="K10114" t="s">
        <v>22291</v>
      </c>
      <c r="L10114" t="s">
        <v>22291</v>
      </c>
      <c r="M10114" t="s">
        <v>22291</v>
      </c>
      <c r="N10114" t="str">
        <f t="shared" si="157"/>
        <v>OK</v>
      </c>
      <c r="O10114" t="str">
        <f>IF(OR(Table1_17[[#This Row],[amount]]&lt;$Y$8,Table1_17[[#This Row],[amount]]&gt;$Y$7),"Outlier","Normal")</f>
        <v>Normal</v>
      </c>
      <c r="P10114" t="str">
        <f>IF(OR(Table1_17[[#This Row],[missing_flag]]="Missing",Table1_17[[#This Row],[outlier_flag]]="Outliers"),"Review","Valid")</f>
        <v>Valid</v>
      </c>
    </row>
    <row r="10115" spans="1:16">
      <c r="A10115" t="s">
        <v>21714</v>
      </c>
      <c r="B10115" s="1">
        <v>44681</v>
      </c>
      <c r="C10115">
        <v>91374.52</v>
      </c>
      <c r="D10115" t="s">
        <v>1483</v>
      </c>
      <c r="E10115" t="s">
        <v>1499</v>
      </c>
      <c r="F10115" t="s">
        <v>271</v>
      </c>
      <c r="G10115" t="s">
        <v>17</v>
      </c>
      <c r="H10115" t="s">
        <v>1333</v>
      </c>
      <c r="J10115" t="s">
        <v>32404</v>
      </c>
      <c r="K10115" t="s">
        <v>22291</v>
      </c>
      <c r="L10115" t="s">
        <v>22291</v>
      </c>
      <c r="M10115" t="s">
        <v>22291</v>
      </c>
      <c r="N10115" t="str">
        <f t="shared" ref="N10115:N10178" si="158">IF(OR(B10115="",C10115="",D10115="",F10115=""),"Missing","OK")</f>
        <v>OK</v>
      </c>
      <c r="O10115" t="str">
        <f>IF(OR(Table1_17[[#This Row],[amount]]&lt;$Y$8,Table1_17[[#This Row],[amount]]&gt;$Y$7),"Outlier","Normal")</f>
        <v>Normal</v>
      </c>
      <c r="P10115" t="str">
        <f>IF(OR(Table1_17[[#This Row],[missing_flag]]="Missing",Table1_17[[#This Row],[outlier_flag]]="Outliers"),"Review","Valid")</f>
        <v>Valid</v>
      </c>
    </row>
    <row r="10116" spans="1:16">
      <c r="A10116" t="s">
        <v>21716</v>
      </c>
      <c r="B10116" s="1">
        <v>45065</v>
      </c>
      <c r="C10116">
        <v>197051.13</v>
      </c>
      <c r="D10116" t="s">
        <v>1483</v>
      </c>
      <c r="E10116" t="s">
        <v>1484</v>
      </c>
      <c r="F10116" t="s">
        <v>264</v>
      </c>
      <c r="G10116" t="s">
        <v>13</v>
      </c>
      <c r="H10116" t="s">
        <v>1275</v>
      </c>
      <c r="J10116" t="s">
        <v>32405</v>
      </c>
      <c r="K10116" t="s">
        <v>22291</v>
      </c>
      <c r="L10116" t="s">
        <v>22291</v>
      </c>
      <c r="M10116" t="s">
        <v>22291</v>
      </c>
      <c r="N10116" t="str">
        <f t="shared" si="158"/>
        <v>OK</v>
      </c>
      <c r="O10116" t="str">
        <f>IF(OR(Table1_17[[#This Row],[amount]]&lt;$Y$8,Table1_17[[#This Row],[amount]]&gt;$Y$7),"Outlier","Normal")</f>
        <v>Normal</v>
      </c>
      <c r="P10116" t="str">
        <f>IF(OR(Table1_17[[#This Row],[missing_flag]]="Missing",Table1_17[[#This Row],[outlier_flag]]="Outliers"),"Review","Valid")</f>
        <v>Valid</v>
      </c>
    </row>
    <row r="10117" spans="1:16">
      <c r="A10117" t="s">
        <v>21718</v>
      </c>
      <c r="B10117" s="1">
        <v>44775</v>
      </c>
      <c r="C10117">
        <v>-60154.97</v>
      </c>
      <c r="D10117" t="s">
        <v>1478</v>
      </c>
      <c r="E10117" t="s">
        <v>1496</v>
      </c>
      <c r="F10117" t="s">
        <v>271</v>
      </c>
      <c r="G10117" t="s">
        <v>13</v>
      </c>
      <c r="I10117" t="s">
        <v>37</v>
      </c>
      <c r="J10117" t="s">
        <v>32406</v>
      </c>
      <c r="K10117" t="s">
        <v>22291</v>
      </c>
      <c r="L10117" t="s">
        <v>22291</v>
      </c>
      <c r="M10117" t="s">
        <v>22291</v>
      </c>
      <c r="N10117" t="str">
        <f t="shared" si="158"/>
        <v>OK</v>
      </c>
      <c r="O10117" t="str">
        <f>IF(OR(Table1_17[[#This Row],[amount]]&lt;$Y$8,Table1_17[[#This Row],[amount]]&gt;$Y$7),"Outlier","Normal")</f>
        <v>Normal</v>
      </c>
      <c r="P10117" t="str">
        <f>IF(OR(Table1_17[[#This Row],[missing_flag]]="Missing",Table1_17[[#This Row],[outlier_flag]]="Outliers"),"Review","Valid")</f>
        <v>Valid</v>
      </c>
    </row>
    <row r="10118" spans="1:16">
      <c r="A10118" t="s">
        <v>21720</v>
      </c>
      <c r="B10118" s="1">
        <v>44696</v>
      </c>
      <c r="C10118">
        <v>-53958.81</v>
      </c>
      <c r="D10118" t="s">
        <v>1478</v>
      </c>
      <c r="E10118" t="s">
        <v>1534</v>
      </c>
      <c r="F10118" t="s">
        <v>271</v>
      </c>
      <c r="G10118" t="s">
        <v>8</v>
      </c>
      <c r="I10118" t="s">
        <v>155</v>
      </c>
      <c r="J10118" t="s">
        <v>32407</v>
      </c>
      <c r="K10118" t="s">
        <v>22291</v>
      </c>
      <c r="L10118" t="s">
        <v>22291</v>
      </c>
      <c r="M10118" t="s">
        <v>22291</v>
      </c>
      <c r="N10118" t="str">
        <f t="shared" si="158"/>
        <v>OK</v>
      </c>
      <c r="O10118" t="str">
        <f>IF(OR(Table1_17[[#This Row],[amount]]&lt;$Y$8,Table1_17[[#This Row],[amount]]&gt;$Y$7),"Outlier","Normal")</f>
        <v>Normal</v>
      </c>
      <c r="P10118" t="str">
        <f>IF(OR(Table1_17[[#This Row],[missing_flag]]="Missing",Table1_17[[#This Row],[outlier_flag]]="Outliers"),"Review","Valid")</f>
        <v>Valid</v>
      </c>
    </row>
    <row r="10119" spans="1:16">
      <c r="A10119" t="s">
        <v>21722</v>
      </c>
      <c r="B10119" s="1">
        <v>44839</v>
      </c>
      <c r="C10119">
        <v>-25595.759999999998</v>
      </c>
      <c r="D10119" t="s">
        <v>1478</v>
      </c>
      <c r="E10119" t="s">
        <v>1534</v>
      </c>
      <c r="F10119" t="s">
        <v>268</v>
      </c>
      <c r="G10119" t="s">
        <v>29</v>
      </c>
      <c r="I10119" t="s">
        <v>254</v>
      </c>
      <c r="J10119" t="s">
        <v>32408</v>
      </c>
      <c r="K10119" t="s">
        <v>22291</v>
      </c>
      <c r="L10119" t="s">
        <v>22291</v>
      </c>
      <c r="M10119" t="s">
        <v>22291</v>
      </c>
      <c r="N10119" t="str">
        <f t="shared" si="158"/>
        <v>OK</v>
      </c>
      <c r="O10119" t="str">
        <f>IF(OR(Table1_17[[#This Row],[amount]]&lt;$Y$8,Table1_17[[#This Row],[amount]]&gt;$Y$7),"Outlier","Normal")</f>
        <v>Normal</v>
      </c>
      <c r="P10119" t="str">
        <f>IF(OR(Table1_17[[#This Row],[missing_flag]]="Missing",Table1_17[[#This Row],[outlier_flag]]="Outliers"),"Review","Valid")</f>
        <v>Valid</v>
      </c>
    </row>
    <row r="10120" spans="1:16">
      <c r="A10120" t="s">
        <v>21724</v>
      </c>
      <c r="B10120" s="1">
        <v>44837</v>
      </c>
      <c r="C10120">
        <v>181197.69</v>
      </c>
      <c r="D10120" t="s">
        <v>1483</v>
      </c>
      <c r="E10120" t="s">
        <v>1484</v>
      </c>
      <c r="F10120" t="s">
        <v>268</v>
      </c>
      <c r="G10120" t="s">
        <v>17</v>
      </c>
      <c r="H10120" t="s">
        <v>1029</v>
      </c>
      <c r="J10120" t="s">
        <v>32409</v>
      </c>
      <c r="K10120" t="s">
        <v>22291</v>
      </c>
      <c r="L10120" t="s">
        <v>22291</v>
      </c>
      <c r="M10120" t="s">
        <v>22291</v>
      </c>
      <c r="N10120" t="str">
        <f t="shared" si="158"/>
        <v>OK</v>
      </c>
      <c r="O10120" t="str">
        <f>IF(OR(Table1_17[[#This Row],[amount]]&lt;$Y$8,Table1_17[[#This Row],[amount]]&gt;$Y$7),"Outlier","Normal")</f>
        <v>Normal</v>
      </c>
      <c r="P10120" t="str">
        <f>IF(OR(Table1_17[[#This Row],[missing_flag]]="Missing",Table1_17[[#This Row],[outlier_flag]]="Outliers"),"Review","Valid")</f>
        <v>Valid</v>
      </c>
    </row>
    <row r="10121" spans="1:16">
      <c r="A10121" t="s">
        <v>21726</v>
      </c>
      <c r="B10121" s="1">
        <v>45233</v>
      </c>
      <c r="C10121">
        <v>83233.8</v>
      </c>
      <c r="D10121" t="s">
        <v>1483</v>
      </c>
      <c r="E10121" t="s">
        <v>1484</v>
      </c>
      <c r="F10121" t="s">
        <v>264</v>
      </c>
      <c r="G10121" t="s">
        <v>17</v>
      </c>
      <c r="H10121" t="s">
        <v>702</v>
      </c>
      <c r="J10121" t="s">
        <v>32410</v>
      </c>
      <c r="K10121" t="s">
        <v>22291</v>
      </c>
      <c r="L10121" t="s">
        <v>22291</v>
      </c>
      <c r="M10121" t="s">
        <v>22291</v>
      </c>
      <c r="N10121" t="str">
        <f t="shared" si="158"/>
        <v>OK</v>
      </c>
      <c r="O10121" t="str">
        <f>IF(OR(Table1_17[[#This Row],[amount]]&lt;$Y$8,Table1_17[[#This Row],[amount]]&gt;$Y$7),"Outlier","Normal")</f>
        <v>Normal</v>
      </c>
      <c r="P10121" t="str">
        <f>IF(OR(Table1_17[[#This Row],[missing_flag]]="Missing",Table1_17[[#This Row],[outlier_flag]]="Outliers"),"Review","Valid")</f>
        <v>Valid</v>
      </c>
    </row>
    <row r="10122" spans="1:16">
      <c r="A10122" t="s">
        <v>21728</v>
      </c>
      <c r="B10122" s="1">
        <v>45232</v>
      </c>
      <c r="C10122">
        <v>238475.41</v>
      </c>
      <c r="D10122" t="s">
        <v>1483</v>
      </c>
      <c r="E10122" t="s">
        <v>1499</v>
      </c>
      <c r="F10122" t="s">
        <v>264</v>
      </c>
      <c r="G10122" t="s">
        <v>8</v>
      </c>
      <c r="H10122" t="s">
        <v>1065</v>
      </c>
      <c r="J10122" t="s">
        <v>32411</v>
      </c>
      <c r="K10122" t="s">
        <v>22291</v>
      </c>
      <c r="L10122" t="s">
        <v>22291</v>
      </c>
      <c r="M10122" t="s">
        <v>22291</v>
      </c>
      <c r="N10122" t="str">
        <f t="shared" si="158"/>
        <v>OK</v>
      </c>
      <c r="O10122" t="str">
        <f>IF(OR(Table1_17[[#This Row],[amount]]&lt;$Y$8,Table1_17[[#This Row],[amount]]&gt;$Y$7),"Outlier","Normal")</f>
        <v>Normal</v>
      </c>
      <c r="P10122" t="str">
        <f>IF(OR(Table1_17[[#This Row],[missing_flag]]="Missing",Table1_17[[#This Row],[outlier_flag]]="Outliers"),"Review","Valid")</f>
        <v>Valid</v>
      </c>
    </row>
    <row r="10123" spans="1:16">
      <c r="A10123" t="s">
        <v>21730</v>
      </c>
      <c r="B10123" s="1">
        <v>44885</v>
      </c>
      <c r="C10123">
        <v>-24315.83</v>
      </c>
      <c r="D10123" t="s">
        <v>1478</v>
      </c>
      <c r="E10123" t="s">
        <v>7</v>
      </c>
      <c r="F10123" t="s">
        <v>264</v>
      </c>
      <c r="G10123" t="s">
        <v>13</v>
      </c>
      <c r="I10123" t="s">
        <v>163</v>
      </c>
      <c r="J10123" t="s">
        <v>32412</v>
      </c>
      <c r="K10123" t="s">
        <v>22291</v>
      </c>
      <c r="L10123" t="s">
        <v>22291</v>
      </c>
      <c r="M10123" t="s">
        <v>22291</v>
      </c>
      <c r="N10123" t="str">
        <f t="shared" si="158"/>
        <v>OK</v>
      </c>
      <c r="O10123" t="str">
        <f>IF(OR(Table1_17[[#This Row],[amount]]&lt;$Y$8,Table1_17[[#This Row],[amount]]&gt;$Y$7),"Outlier","Normal")</f>
        <v>Normal</v>
      </c>
      <c r="P10123" t="str">
        <f>IF(OR(Table1_17[[#This Row],[missing_flag]]="Missing",Table1_17[[#This Row],[outlier_flag]]="Outliers"),"Review","Valid")</f>
        <v>Valid</v>
      </c>
    </row>
    <row r="10124" spans="1:16">
      <c r="A10124" t="s">
        <v>21732</v>
      </c>
      <c r="B10124" s="1">
        <v>44606</v>
      </c>
      <c r="C10124">
        <v>-62776.51</v>
      </c>
      <c r="D10124" t="s">
        <v>1478</v>
      </c>
      <c r="E10124" t="s">
        <v>1509</v>
      </c>
      <c r="F10124" t="s">
        <v>271</v>
      </c>
      <c r="G10124" t="s">
        <v>8</v>
      </c>
      <c r="I10124" t="s">
        <v>246</v>
      </c>
      <c r="J10124" t="s">
        <v>32413</v>
      </c>
      <c r="K10124" t="s">
        <v>22291</v>
      </c>
      <c r="L10124" t="s">
        <v>22291</v>
      </c>
      <c r="M10124" t="s">
        <v>22291</v>
      </c>
      <c r="N10124" t="str">
        <f t="shared" si="158"/>
        <v>OK</v>
      </c>
      <c r="O10124" t="str">
        <f>IF(OR(Table1_17[[#This Row],[amount]]&lt;$Y$8,Table1_17[[#This Row],[amount]]&gt;$Y$7),"Outlier","Normal")</f>
        <v>Normal</v>
      </c>
      <c r="P10124" t="str">
        <f>IF(OR(Table1_17[[#This Row],[missing_flag]]="Missing",Table1_17[[#This Row],[outlier_flag]]="Outliers"),"Review","Valid")</f>
        <v>Valid</v>
      </c>
    </row>
    <row r="10125" spans="1:16">
      <c r="A10125" t="s">
        <v>21734</v>
      </c>
      <c r="B10125" s="1">
        <v>44675</v>
      </c>
      <c r="C10125">
        <v>191014.59</v>
      </c>
      <c r="D10125" t="s">
        <v>1483</v>
      </c>
      <c r="E10125" t="s">
        <v>1484</v>
      </c>
      <c r="F10125" t="s">
        <v>271</v>
      </c>
      <c r="G10125" t="s">
        <v>29</v>
      </c>
      <c r="H10125" t="s">
        <v>1101</v>
      </c>
      <c r="J10125" t="s">
        <v>32414</v>
      </c>
      <c r="K10125" t="s">
        <v>22291</v>
      </c>
      <c r="L10125" t="s">
        <v>22291</v>
      </c>
      <c r="M10125" t="s">
        <v>22291</v>
      </c>
      <c r="N10125" t="str">
        <f t="shared" si="158"/>
        <v>OK</v>
      </c>
      <c r="O10125" t="str">
        <f>IF(OR(Table1_17[[#This Row],[amount]]&lt;$Y$8,Table1_17[[#This Row],[amount]]&gt;$Y$7),"Outlier","Normal")</f>
        <v>Normal</v>
      </c>
      <c r="P10125" t="str">
        <f>IF(OR(Table1_17[[#This Row],[missing_flag]]="Missing",Table1_17[[#This Row],[outlier_flag]]="Outliers"),"Review","Valid")</f>
        <v>Valid</v>
      </c>
    </row>
    <row r="10126" spans="1:16">
      <c r="A10126" t="s">
        <v>21736</v>
      </c>
      <c r="B10126" s="1">
        <v>44858</v>
      </c>
      <c r="C10126">
        <v>85266.47</v>
      </c>
      <c r="D10126" t="s">
        <v>1483</v>
      </c>
      <c r="E10126" t="s">
        <v>1484</v>
      </c>
      <c r="F10126" t="s">
        <v>271</v>
      </c>
      <c r="G10126" t="s">
        <v>29</v>
      </c>
      <c r="H10126" t="s">
        <v>830</v>
      </c>
      <c r="J10126" t="s">
        <v>32415</v>
      </c>
      <c r="K10126" t="s">
        <v>22291</v>
      </c>
      <c r="L10126" t="s">
        <v>22291</v>
      </c>
      <c r="M10126" t="s">
        <v>22291</v>
      </c>
      <c r="N10126" t="str">
        <f t="shared" si="158"/>
        <v>OK</v>
      </c>
      <c r="O10126" t="str">
        <f>IF(OR(Table1_17[[#This Row],[amount]]&lt;$Y$8,Table1_17[[#This Row],[amount]]&gt;$Y$7),"Outlier","Normal")</f>
        <v>Normal</v>
      </c>
      <c r="P10126" t="str">
        <f>IF(OR(Table1_17[[#This Row],[missing_flag]]="Missing",Table1_17[[#This Row],[outlier_flag]]="Outliers"),"Review","Valid")</f>
        <v>Valid</v>
      </c>
    </row>
    <row r="10127" spans="1:16">
      <c r="A10127" t="s">
        <v>21738</v>
      </c>
      <c r="B10127" s="1">
        <v>45150</v>
      </c>
      <c r="C10127">
        <v>235786.75</v>
      </c>
      <c r="D10127" t="s">
        <v>1483</v>
      </c>
      <c r="E10127" t="s">
        <v>1484</v>
      </c>
      <c r="F10127" t="s">
        <v>268</v>
      </c>
      <c r="G10127" t="s">
        <v>17</v>
      </c>
      <c r="H10127" t="s">
        <v>1235</v>
      </c>
      <c r="J10127" t="s">
        <v>32416</v>
      </c>
      <c r="K10127" t="s">
        <v>22291</v>
      </c>
      <c r="L10127" t="s">
        <v>22291</v>
      </c>
      <c r="M10127" t="s">
        <v>22291</v>
      </c>
      <c r="N10127" t="str">
        <f t="shared" si="158"/>
        <v>OK</v>
      </c>
      <c r="O10127" t="str">
        <f>IF(OR(Table1_17[[#This Row],[amount]]&lt;$Y$8,Table1_17[[#This Row],[amount]]&gt;$Y$7),"Outlier","Normal")</f>
        <v>Normal</v>
      </c>
      <c r="P10127" t="str">
        <f>IF(OR(Table1_17[[#This Row],[missing_flag]]="Missing",Table1_17[[#This Row],[outlier_flag]]="Outliers"),"Review","Valid")</f>
        <v>Valid</v>
      </c>
    </row>
    <row r="10128" spans="1:16">
      <c r="A10128" t="s">
        <v>21740</v>
      </c>
      <c r="B10128" s="1">
        <v>45107</v>
      </c>
      <c r="C10128">
        <v>229035.94</v>
      </c>
      <c r="D10128" t="s">
        <v>1483</v>
      </c>
      <c r="E10128" t="s">
        <v>1487</v>
      </c>
      <c r="F10128" t="s">
        <v>271</v>
      </c>
      <c r="G10128" t="s">
        <v>13</v>
      </c>
      <c r="H10128" t="s">
        <v>774</v>
      </c>
      <c r="J10128" t="s">
        <v>32417</v>
      </c>
      <c r="K10128" t="s">
        <v>22291</v>
      </c>
      <c r="L10128" t="s">
        <v>22291</v>
      </c>
      <c r="M10128" t="s">
        <v>22291</v>
      </c>
      <c r="N10128" t="str">
        <f t="shared" si="158"/>
        <v>OK</v>
      </c>
      <c r="O10128" t="str">
        <f>IF(OR(Table1_17[[#This Row],[amount]]&lt;$Y$8,Table1_17[[#This Row],[amount]]&gt;$Y$7),"Outlier","Normal")</f>
        <v>Normal</v>
      </c>
      <c r="P10128" t="str">
        <f>IF(OR(Table1_17[[#This Row],[missing_flag]]="Missing",Table1_17[[#This Row],[outlier_flag]]="Outliers"),"Review","Valid")</f>
        <v>Valid</v>
      </c>
    </row>
    <row r="10129" spans="1:16">
      <c r="A10129" t="s">
        <v>21742</v>
      </c>
      <c r="B10129" s="1">
        <v>45071</v>
      </c>
      <c r="C10129">
        <v>158933.56</v>
      </c>
      <c r="D10129" t="s">
        <v>1483</v>
      </c>
      <c r="E10129" t="s">
        <v>1487</v>
      </c>
      <c r="F10129" t="s">
        <v>271</v>
      </c>
      <c r="G10129" t="s">
        <v>8</v>
      </c>
      <c r="H10129" t="s">
        <v>1085</v>
      </c>
      <c r="J10129" t="s">
        <v>32418</v>
      </c>
      <c r="K10129" t="s">
        <v>22291</v>
      </c>
      <c r="L10129" t="s">
        <v>22291</v>
      </c>
      <c r="M10129" t="s">
        <v>22291</v>
      </c>
      <c r="N10129" t="str">
        <f t="shared" si="158"/>
        <v>OK</v>
      </c>
      <c r="O10129" t="str">
        <f>IF(OR(Table1_17[[#This Row],[amount]]&lt;$Y$8,Table1_17[[#This Row],[amount]]&gt;$Y$7),"Outlier","Normal")</f>
        <v>Normal</v>
      </c>
      <c r="P10129" t="str">
        <f>IF(OR(Table1_17[[#This Row],[missing_flag]]="Missing",Table1_17[[#This Row],[outlier_flag]]="Outliers"),"Review","Valid")</f>
        <v>Valid</v>
      </c>
    </row>
    <row r="10130" spans="1:16">
      <c r="A10130" t="s">
        <v>21744</v>
      </c>
      <c r="B10130" s="1">
        <v>45204</v>
      </c>
      <c r="C10130">
        <v>-60506.81</v>
      </c>
      <c r="D10130" t="s">
        <v>1478</v>
      </c>
      <c r="E10130" t="s">
        <v>7</v>
      </c>
      <c r="F10130" t="s">
        <v>268</v>
      </c>
      <c r="G10130" t="s">
        <v>13</v>
      </c>
      <c r="I10130" t="s">
        <v>169</v>
      </c>
      <c r="J10130" t="s">
        <v>32419</v>
      </c>
      <c r="K10130" t="s">
        <v>22291</v>
      </c>
      <c r="L10130" t="s">
        <v>22291</v>
      </c>
      <c r="M10130" t="s">
        <v>22291</v>
      </c>
      <c r="N10130" t="str">
        <f t="shared" si="158"/>
        <v>OK</v>
      </c>
      <c r="O10130" t="str">
        <f>IF(OR(Table1_17[[#This Row],[amount]]&lt;$Y$8,Table1_17[[#This Row],[amount]]&gt;$Y$7),"Outlier","Normal")</f>
        <v>Normal</v>
      </c>
      <c r="P10130" t="str">
        <f>IF(OR(Table1_17[[#This Row],[missing_flag]]="Missing",Table1_17[[#This Row],[outlier_flag]]="Outliers"),"Review","Valid")</f>
        <v>Valid</v>
      </c>
    </row>
    <row r="10131" spans="1:16">
      <c r="A10131" t="s">
        <v>21746</v>
      </c>
      <c r="B10131" s="1">
        <v>44731</v>
      </c>
      <c r="C10131">
        <v>19657.830000000002</v>
      </c>
      <c r="D10131" t="s">
        <v>1504</v>
      </c>
      <c r="E10131" t="s">
        <v>1504</v>
      </c>
      <c r="F10131" t="s">
        <v>271</v>
      </c>
      <c r="G10131" t="s">
        <v>29</v>
      </c>
      <c r="J10131" t="s">
        <v>32420</v>
      </c>
      <c r="K10131" t="s">
        <v>22291</v>
      </c>
      <c r="L10131" t="s">
        <v>22291</v>
      </c>
      <c r="M10131" t="s">
        <v>22291</v>
      </c>
      <c r="N10131" t="str">
        <f t="shared" si="158"/>
        <v>OK</v>
      </c>
      <c r="O10131" t="str">
        <f>IF(OR(Table1_17[[#This Row],[amount]]&lt;$Y$8,Table1_17[[#This Row],[amount]]&gt;$Y$7),"Outlier","Normal")</f>
        <v>Normal</v>
      </c>
      <c r="P10131" t="str">
        <f>IF(OR(Table1_17[[#This Row],[missing_flag]]="Missing",Table1_17[[#This Row],[outlier_flag]]="Outliers"),"Review","Valid")</f>
        <v>Valid</v>
      </c>
    </row>
    <row r="10132" spans="1:16">
      <c r="A10132" t="s">
        <v>21748</v>
      </c>
      <c r="B10132" s="1">
        <v>44934</v>
      </c>
      <c r="C10132">
        <v>122881.4</v>
      </c>
      <c r="D10132" t="s">
        <v>1483</v>
      </c>
      <c r="E10132" t="s">
        <v>1499</v>
      </c>
      <c r="F10132" t="s">
        <v>268</v>
      </c>
      <c r="G10132" t="s">
        <v>8</v>
      </c>
      <c r="H10132" t="s">
        <v>1121</v>
      </c>
      <c r="J10132" t="s">
        <v>32421</v>
      </c>
      <c r="K10132" t="s">
        <v>22291</v>
      </c>
      <c r="L10132" t="s">
        <v>22291</v>
      </c>
      <c r="M10132" t="s">
        <v>22291</v>
      </c>
      <c r="N10132" t="str">
        <f t="shared" si="158"/>
        <v>OK</v>
      </c>
      <c r="O10132" t="str">
        <f>IF(OR(Table1_17[[#This Row],[amount]]&lt;$Y$8,Table1_17[[#This Row],[amount]]&gt;$Y$7),"Outlier","Normal")</f>
        <v>Normal</v>
      </c>
      <c r="P10132" t="str">
        <f>IF(OR(Table1_17[[#This Row],[missing_flag]]="Missing",Table1_17[[#This Row],[outlier_flag]]="Outliers"),"Review","Valid")</f>
        <v>Valid</v>
      </c>
    </row>
    <row r="10133" spans="1:16">
      <c r="A10133" t="s">
        <v>21750</v>
      </c>
      <c r="B10133" s="1">
        <v>44743</v>
      </c>
      <c r="C10133">
        <v>143861.76000000001</v>
      </c>
      <c r="D10133" t="s">
        <v>1483</v>
      </c>
      <c r="E10133" t="s">
        <v>1484</v>
      </c>
      <c r="F10133" t="s">
        <v>271</v>
      </c>
      <c r="G10133" t="s">
        <v>8</v>
      </c>
      <c r="H10133" t="s">
        <v>918</v>
      </c>
      <c r="J10133" t="s">
        <v>32422</v>
      </c>
      <c r="K10133" t="s">
        <v>22291</v>
      </c>
      <c r="L10133" t="s">
        <v>22291</v>
      </c>
      <c r="M10133" t="s">
        <v>22291</v>
      </c>
      <c r="N10133" t="str">
        <f t="shared" si="158"/>
        <v>OK</v>
      </c>
      <c r="O10133" t="str">
        <f>IF(OR(Table1_17[[#This Row],[amount]]&lt;$Y$8,Table1_17[[#This Row],[amount]]&gt;$Y$7),"Outlier","Normal")</f>
        <v>Normal</v>
      </c>
      <c r="P10133" t="str">
        <f>IF(OR(Table1_17[[#This Row],[missing_flag]]="Missing",Table1_17[[#This Row],[outlier_flag]]="Outliers"),"Review","Valid")</f>
        <v>Valid</v>
      </c>
    </row>
    <row r="10134" spans="1:16">
      <c r="A10134" t="s">
        <v>21752</v>
      </c>
      <c r="B10134" s="1">
        <v>45162</v>
      </c>
      <c r="C10134">
        <v>-49484.62</v>
      </c>
      <c r="D10134" t="s">
        <v>1478</v>
      </c>
      <c r="E10134" t="s">
        <v>36</v>
      </c>
      <c r="F10134" t="s">
        <v>271</v>
      </c>
      <c r="G10134" t="s">
        <v>8</v>
      </c>
      <c r="I10134" t="s">
        <v>61</v>
      </c>
      <c r="J10134" t="s">
        <v>32423</v>
      </c>
      <c r="K10134" t="s">
        <v>22291</v>
      </c>
      <c r="L10134" t="s">
        <v>22291</v>
      </c>
      <c r="M10134" t="s">
        <v>22291</v>
      </c>
      <c r="N10134" t="str">
        <f t="shared" si="158"/>
        <v>OK</v>
      </c>
      <c r="O10134" t="str">
        <f>IF(OR(Table1_17[[#This Row],[amount]]&lt;$Y$8,Table1_17[[#This Row],[amount]]&gt;$Y$7),"Outlier","Normal")</f>
        <v>Normal</v>
      </c>
      <c r="P10134" t="str">
        <f>IF(OR(Table1_17[[#This Row],[missing_flag]]="Missing",Table1_17[[#This Row],[outlier_flag]]="Outliers"),"Review","Valid")</f>
        <v>Valid</v>
      </c>
    </row>
    <row r="10135" spans="1:16">
      <c r="A10135" t="s">
        <v>21754</v>
      </c>
      <c r="B10135" s="1">
        <v>44849</v>
      </c>
      <c r="C10135">
        <v>92401.5</v>
      </c>
      <c r="D10135" t="s">
        <v>1483</v>
      </c>
      <c r="E10135" t="s">
        <v>1487</v>
      </c>
      <c r="F10135" t="s">
        <v>271</v>
      </c>
      <c r="G10135" t="s">
        <v>8</v>
      </c>
      <c r="H10135" t="s">
        <v>1181</v>
      </c>
      <c r="J10135" t="s">
        <v>32424</v>
      </c>
      <c r="K10135" t="s">
        <v>22291</v>
      </c>
      <c r="L10135" t="s">
        <v>22291</v>
      </c>
      <c r="M10135" t="s">
        <v>22291</v>
      </c>
      <c r="N10135" t="str">
        <f t="shared" si="158"/>
        <v>OK</v>
      </c>
      <c r="O10135" t="str">
        <f>IF(OR(Table1_17[[#This Row],[amount]]&lt;$Y$8,Table1_17[[#This Row],[amount]]&gt;$Y$7),"Outlier","Normal")</f>
        <v>Normal</v>
      </c>
      <c r="P10135" t="str">
        <f>IF(OR(Table1_17[[#This Row],[missing_flag]]="Missing",Table1_17[[#This Row],[outlier_flag]]="Outliers"),"Review","Valid")</f>
        <v>Valid</v>
      </c>
    </row>
    <row r="10136" spans="1:16">
      <c r="A10136" t="s">
        <v>21756</v>
      </c>
      <c r="B10136" s="1">
        <v>45142</v>
      </c>
      <c r="C10136">
        <v>204553.61</v>
      </c>
      <c r="D10136" t="s">
        <v>1483</v>
      </c>
      <c r="E10136" t="s">
        <v>1484</v>
      </c>
      <c r="F10136" t="s">
        <v>271</v>
      </c>
      <c r="G10136" t="s">
        <v>8</v>
      </c>
      <c r="H10136" t="s">
        <v>1405</v>
      </c>
      <c r="J10136" t="s">
        <v>32425</v>
      </c>
      <c r="K10136" t="s">
        <v>22291</v>
      </c>
      <c r="L10136" t="s">
        <v>22291</v>
      </c>
      <c r="M10136" t="s">
        <v>22291</v>
      </c>
      <c r="N10136" t="str">
        <f t="shared" si="158"/>
        <v>OK</v>
      </c>
      <c r="O10136" t="str">
        <f>IF(OR(Table1_17[[#This Row],[amount]]&lt;$Y$8,Table1_17[[#This Row],[amount]]&gt;$Y$7),"Outlier","Normal")</f>
        <v>Normal</v>
      </c>
      <c r="P10136" t="str">
        <f>IF(OR(Table1_17[[#This Row],[missing_flag]]="Missing",Table1_17[[#This Row],[outlier_flag]]="Outliers"),"Review","Valid")</f>
        <v>Valid</v>
      </c>
    </row>
    <row r="10137" spans="1:16">
      <c r="A10137" t="s">
        <v>21758</v>
      </c>
      <c r="B10137" s="1">
        <v>44567</v>
      </c>
      <c r="C10137">
        <v>-47878.95</v>
      </c>
      <c r="D10137" t="s">
        <v>1478</v>
      </c>
      <c r="E10137" t="s">
        <v>7</v>
      </c>
      <c r="F10137" t="s">
        <v>264</v>
      </c>
      <c r="G10137" t="s">
        <v>29</v>
      </c>
      <c r="I10137" t="s">
        <v>79</v>
      </c>
      <c r="J10137" t="s">
        <v>32426</v>
      </c>
      <c r="K10137" t="s">
        <v>22291</v>
      </c>
      <c r="L10137" t="s">
        <v>22291</v>
      </c>
      <c r="M10137" t="s">
        <v>22291</v>
      </c>
      <c r="N10137" t="str">
        <f t="shared" si="158"/>
        <v>OK</v>
      </c>
      <c r="O10137" t="str">
        <f>IF(OR(Table1_17[[#This Row],[amount]]&lt;$Y$8,Table1_17[[#This Row],[amount]]&gt;$Y$7),"Outlier","Normal")</f>
        <v>Normal</v>
      </c>
      <c r="P10137" t="str">
        <f>IF(OR(Table1_17[[#This Row],[missing_flag]]="Missing",Table1_17[[#This Row],[outlier_flag]]="Outliers"),"Review","Valid")</f>
        <v>Valid</v>
      </c>
    </row>
    <row r="10138" spans="1:16">
      <c r="A10138" t="s">
        <v>21760</v>
      </c>
      <c r="B10138" s="1">
        <v>45070</v>
      </c>
      <c r="C10138">
        <v>-50956.92</v>
      </c>
      <c r="D10138" t="s">
        <v>1478</v>
      </c>
      <c r="E10138" t="s">
        <v>7</v>
      </c>
      <c r="F10138" t="s">
        <v>271</v>
      </c>
      <c r="G10138" t="s">
        <v>29</v>
      </c>
      <c r="I10138" t="s">
        <v>219</v>
      </c>
      <c r="J10138" t="s">
        <v>32427</v>
      </c>
      <c r="K10138" t="s">
        <v>22291</v>
      </c>
      <c r="L10138" t="s">
        <v>22291</v>
      </c>
      <c r="M10138" t="s">
        <v>22291</v>
      </c>
      <c r="N10138" t="str">
        <f t="shared" si="158"/>
        <v>OK</v>
      </c>
      <c r="O10138" t="str">
        <f>IF(OR(Table1_17[[#This Row],[amount]]&lt;$Y$8,Table1_17[[#This Row],[amount]]&gt;$Y$7),"Outlier","Normal")</f>
        <v>Normal</v>
      </c>
      <c r="P10138" t="str">
        <f>IF(OR(Table1_17[[#This Row],[missing_flag]]="Missing",Table1_17[[#This Row],[outlier_flag]]="Outliers"),"Review","Valid")</f>
        <v>Valid</v>
      </c>
    </row>
    <row r="10139" spans="1:16">
      <c r="A10139" t="s">
        <v>21762</v>
      </c>
      <c r="B10139" s="1">
        <v>44641</v>
      </c>
      <c r="C10139">
        <v>-28086.41</v>
      </c>
      <c r="D10139" t="s">
        <v>1478</v>
      </c>
      <c r="E10139" t="s">
        <v>7</v>
      </c>
      <c r="F10139" t="s">
        <v>264</v>
      </c>
      <c r="G10139" t="s">
        <v>13</v>
      </c>
      <c r="I10139" t="s">
        <v>139</v>
      </c>
      <c r="J10139" t="s">
        <v>32428</v>
      </c>
      <c r="K10139" t="s">
        <v>22291</v>
      </c>
      <c r="L10139" t="s">
        <v>22291</v>
      </c>
      <c r="M10139" t="s">
        <v>22291</v>
      </c>
      <c r="N10139" t="str">
        <f t="shared" si="158"/>
        <v>OK</v>
      </c>
      <c r="O10139" t="str">
        <f>IF(OR(Table1_17[[#This Row],[amount]]&lt;$Y$8,Table1_17[[#This Row],[amount]]&gt;$Y$7),"Outlier","Normal")</f>
        <v>Normal</v>
      </c>
      <c r="P10139" t="str">
        <f>IF(OR(Table1_17[[#This Row],[missing_flag]]="Missing",Table1_17[[#This Row],[outlier_flag]]="Outliers"),"Review","Valid")</f>
        <v>Valid</v>
      </c>
    </row>
    <row r="10140" spans="1:16">
      <c r="A10140" t="s">
        <v>21764</v>
      </c>
      <c r="B10140" s="1">
        <v>44885</v>
      </c>
      <c r="C10140">
        <v>-41958.5</v>
      </c>
      <c r="D10140" t="s">
        <v>1478</v>
      </c>
      <c r="E10140" t="s">
        <v>1534</v>
      </c>
      <c r="F10140" t="s">
        <v>271</v>
      </c>
      <c r="G10140" t="s">
        <v>29</v>
      </c>
      <c r="I10140" t="s">
        <v>141</v>
      </c>
      <c r="J10140" t="s">
        <v>32429</v>
      </c>
      <c r="K10140" t="s">
        <v>22291</v>
      </c>
      <c r="L10140" t="s">
        <v>22291</v>
      </c>
      <c r="M10140" t="s">
        <v>22291</v>
      </c>
      <c r="N10140" t="str">
        <f t="shared" si="158"/>
        <v>OK</v>
      </c>
      <c r="O10140" t="str">
        <f>IF(OR(Table1_17[[#This Row],[amount]]&lt;$Y$8,Table1_17[[#This Row],[amount]]&gt;$Y$7),"Outlier","Normal")</f>
        <v>Normal</v>
      </c>
      <c r="P10140" t="str">
        <f>IF(OR(Table1_17[[#This Row],[missing_flag]]="Missing",Table1_17[[#This Row],[outlier_flag]]="Outliers"),"Review","Valid")</f>
        <v>Valid</v>
      </c>
    </row>
    <row r="10141" spans="1:16">
      <c r="A10141" t="s">
        <v>21766</v>
      </c>
      <c r="B10141" s="1">
        <v>45076</v>
      </c>
      <c r="C10141">
        <v>15831.91</v>
      </c>
      <c r="D10141" t="s">
        <v>1504</v>
      </c>
      <c r="E10141" t="s">
        <v>1504</v>
      </c>
      <c r="F10141" t="s">
        <v>268</v>
      </c>
      <c r="G10141" t="s">
        <v>17</v>
      </c>
      <c r="J10141" t="s">
        <v>32430</v>
      </c>
      <c r="K10141" t="s">
        <v>22291</v>
      </c>
      <c r="L10141" t="s">
        <v>22291</v>
      </c>
      <c r="M10141" t="s">
        <v>22291</v>
      </c>
      <c r="N10141" t="str">
        <f t="shared" si="158"/>
        <v>OK</v>
      </c>
      <c r="O10141" t="str">
        <f>IF(OR(Table1_17[[#This Row],[amount]]&lt;$Y$8,Table1_17[[#This Row],[amount]]&gt;$Y$7),"Outlier","Normal")</f>
        <v>Normal</v>
      </c>
      <c r="P10141" t="str">
        <f>IF(OR(Table1_17[[#This Row],[missing_flag]]="Missing",Table1_17[[#This Row],[outlier_flag]]="Outliers"),"Review","Valid")</f>
        <v>Valid</v>
      </c>
    </row>
    <row r="10142" spans="1:16">
      <c r="A10142" t="s">
        <v>21768</v>
      </c>
      <c r="B10142" s="1">
        <v>45072</v>
      </c>
      <c r="C10142">
        <v>-34204.22</v>
      </c>
      <c r="D10142" t="s">
        <v>1478</v>
      </c>
      <c r="E10142" t="s">
        <v>1496</v>
      </c>
      <c r="F10142" t="s">
        <v>264</v>
      </c>
      <c r="G10142" t="s">
        <v>29</v>
      </c>
      <c r="I10142" t="s">
        <v>59</v>
      </c>
      <c r="J10142" t="s">
        <v>32431</v>
      </c>
      <c r="K10142" t="s">
        <v>22291</v>
      </c>
      <c r="L10142" t="s">
        <v>22291</v>
      </c>
      <c r="M10142" t="s">
        <v>22291</v>
      </c>
      <c r="N10142" t="str">
        <f t="shared" si="158"/>
        <v>OK</v>
      </c>
      <c r="O10142" t="str">
        <f>IF(OR(Table1_17[[#This Row],[amount]]&lt;$Y$8,Table1_17[[#This Row],[amount]]&gt;$Y$7),"Outlier","Normal")</f>
        <v>Normal</v>
      </c>
      <c r="P10142" t="str">
        <f>IF(OR(Table1_17[[#This Row],[missing_flag]]="Missing",Table1_17[[#This Row],[outlier_flag]]="Outliers"),"Review","Valid")</f>
        <v>Valid</v>
      </c>
    </row>
    <row r="10143" spans="1:16">
      <c r="A10143" t="s">
        <v>21770</v>
      </c>
      <c r="B10143" s="1">
        <v>45059</v>
      </c>
      <c r="C10143">
        <v>-19572.36</v>
      </c>
      <c r="D10143" t="s">
        <v>1478</v>
      </c>
      <c r="E10143" t="s">
        <v>7</v>
      </c>
      <c r="F10143" t="s">
        <v>271</v>
      </c>
      <c r="G10143" t="s">
        <v>29</v>
      </c>
      <c r="I10143" t="s">
        <v>191</v>
      </c>
      <c r="J10143" t="s">
        <v>32432</v>
      </c>
      <c r="K10143" t="s">
        <v>22291</v>
      </c>
      <c r="L10143" t="s">
        <v>22291</v>
      </c>
      <c r="M10143" t="s">
        <v>22291</v>
      </c>
      <c r="N10143" t="str">
        <f t="shared" si="158"/>
        <v>OK</v>
      </c>
      <c r="O10143" t="str">
        <f>IF(OR(Table1_17[[#This Row],[amount]]&lt;$Y$8,Table1_17[[#This Row],[amount]]&gt;$Y$7),"Outlier","Normal")</f>
        <v>Normal</v>
      </c>
      <c r="P10143" t="str">
        <f>IF(OR(Table1_17[[#This Row],[missing_flag]]="Missing",Table1_17[[#This Row],[outlier_flag]]="Outliers"),"Review","Valid")</f>
        <v>Valid</v>
      </c>
    </row>
    <row r="10144" spans="1:16">
      <c r="A10144" t="s">
        <v>21772</v>
      </c>
      <c r="B10144" s="1">
        <v>44629</v>
      </c>
      <c r="C10144">
        <v>-75377.149999999994</v>
      </c>
      <c r="D10144" t="s">
        <v>1478</v>
      </c>
      <c r="E10144" t="s">
        <v>36</v>
      </c>
      <c r="F10144" t="s">
        <v>271</v>
      </c>
      <c r="G10144" t="s">
        <v>17</v>
      </c>
      <c r="I10144" t="s">
        <v>187</v>
      </c>
      <c r="J10144" t="s">
        <v>32433</v>
      </c>
      <c r="K10144" t="s">
        <v>22291</v>
      </c>
      <c r="L10144" t="s">
        <v>22291</v>
      </c>
      <c r="M10144" t="s">
        <v>22291</v>
      </c>
      <c r="N10144" t="str">
        <f t="shared" si="158"/>
        <v>OK</v>
      </c>
      <c r="O10144" t="str">
        <f>IF(OR(Table1_17[[#This Row],[amount]]&lt;$Y$8,Table1_17[[#This Row],[amount]]&gt;$Y$7),"Outlier","Normal")</f>
        <v>Normal</v>
      </c>
      <c r="P10144" t="str">
        <f>IF(OR(Table1_17[[#This Row],[missing_flag]]="Missing",Table1_17[[#This Row],[outlier_flag]]="Outliers"),"Review","Valid")</f>
        <v>Valid</v>
      </c>
    </row>
    <row r="10145" spans="1:16">
      <c r="A10145" t="s">
        <v>21774</v>
      </c>
      <c r="B10145" s="1">
        <v>44774</v>
      </c>
      <c r="C10145">
        <v>-85861.31</v>
      </c>
      <c r="D10145" t="s">
        <v>1478</v>
      </c>
      <c r="E10145" t="s">
        <v>1509</v>
      </c>
      <c r="F10145" t="s">
        <v>264</v>
      </c>
      <c r="G10145" t="s">
        <v>8</v>
      </c>
      <c r="I10145" t="s">
        <v>121</v>
      </c>
      <c r="J10145" t="s">
        <v>32434</v>
      </c>
      <c r="K10145" t="s">
        <v>22291</v>
      </c>
      <c r="L10145" t="s">
        <v>22291</v>
      </c>
      <c r="M10145" t="s">
        <v>22291</v>
      </c>
      <c r="N10145" t="str">
        <f t="shared" si="158"/>
        <v>OK</v>
      </c>
      <c r="O10145" t="str">
        <f>IF(OR(Table1_17[[#This Row],[amount]]&lt;$Y$8,Table1_17[[#This Row],[amount]]&gt;$Y$7),"Outlier","Normal")</f>
        <v>Normal</v>
      </c>
      <c r="P10145" t="str">
        <f>IF(OR(Table1_17[[#This Row],[missing_flag]]="Missing",Table1_17[[#This Row],[outlier_flag]]="Outliers"),"Review","Valid")</f>
        <v>Valid</v>
      </c>
    </row>
    <row r="10146" spans="1:16">
      <c r="A10146" t="s">
        <v>21776</v>
      </c>
      <c r="B10146" s="1">
        <v>44660</v>
      </c>
      <c r="C10146">
        <v>99154.69</v>
      </c>
      <c r="D10146" t="s">
        <v>1483</v>
      </c>
      <c r="E10146" t="s">
        <v>1487</v>
      </c>
      <c r="F10146" t="s">
        <v>264</v>
      </c>
      <c r="G10146" t="s">
        <v>29</v>
      </c>
      <c r="H10146" t="s">
        <v>1029</v>
      </c>
      <c r="J10146" t="s">
        <v>32435</v>
      </c>
      <c r="K10146" t="s">
        <v>22291</v>
      </c>
      <c r="L10146" t="s">
        <v>22291</v>
      </c>
      <c r="M10146" t="s">
        <v>22291</v>
      </c>
      <c r="N10146" t="str">
        <f t="shared" si="158"/>
        <v>OK</v>
      </c>
      <c r="O10146" t="str">
        <f>IF(OR(Table1_17[[#This Row],[amount]]&lt;$Y$8,Table1_17[[#This Row],[amount]]&gt;$Y$7),"Outlier","Normal")</f>
        <v>Normal</v>
      </c>
      <c r="P10146" t="str">
        <f>IF(OR(Table1_17[[#This Row],[missing_flag]]="Missing",Table1_17[[#This Row],[outlier_flag]]="Outliers"),"Review","Valid")</f>
        <v>Valid</v>
      </c>
    </row>
    <row r="10147" spans="1:16">
      <c r="A10147" t="s">
        <v>21778</v>
      </c>
      <c r="B10147" s="1">
        <v>44829</v>
      </c>
      <c r="C10147">
        <v>-20076.62</v>
      </c>
      <c r="D10147" t="s">
        <v>1478</v>
      </c>
      <c r="E10147" t="s">
        <v>1534</v>
      </c>
      <c r="F10147" t="s">
        <v>268</v>
      </c>
      <c r="G10147" t="s">
        <v>8</v>
      </c>
      <c r="I10147" t="s">
        <v>89</v>
      </c>
      <c r="J10147" t="s">
        <v>32436</v>
      </c>
      <c r="K10147" t="s">
        <v>22291</v>
      </c>
      <c r="L10147" t="s">
        <v>22291</v>
      </c>
      <c r="M10147" t="s">
        <v>22291</v>
      </c>
      <c r="N10147" t="str">
        <f t="shared" si="158"/>
        <v>OK</v>
      </c>
      <c r="O10147" t="str">
        <f>IF(OR(Table1_17[[#This Row],[amount]]&lt;$Y$8,Table1_17[[#This Row],[amount]]&gt;$Y$7),"Outlier","Normal")</f>
        <v>Normal</v>
      </c>
      <c r="P10147" t="str">
        <f>IF(OR(Table1_17[[#This Row],[missing_flag]]="Missing",Table1_17[[#This Row],[outlier_flag]]="Outliers"),"Review","Valid")</f>
        <v>Valid</v>
      </c>
    </row>
    <row r="10148" spans="1:16">
      <c r="A10148" t="s">
        <v>21780</v>
      </c>
      <c r="B10148" s="1">
        <v>44830</v>
      </c>
      <c r="C10148">
        <v>248648.25</v>
      </c>
      <c r="D10148" t="s">
        <v>1483</v>
      </c>
      <c r="E10148" t="s">
        <v>1499</v>
      </c>
      <c r="F10148" t="s">
        <v>271</v>
      </c>
      <c r="G10148" t="s">
        <v>17</v>
      </c>
      <c r="H10148" t="s">
        <v>1199</v>
      </c>
      <c r="J10148" t="s">
        <v>32437</v>
      </c>
      <c r="K10148" t="s">
        <v>22291</v>
      </c>
      <c r="L10148" t="s">
        <v>22291</v>
      </c>
      <c r="M10148" t="s">
        <v>22291</v>
      </c>
      <c r="N10148" t="str">
        <f t="shared" si="158"/>
        <v>OK</v>
      </c>
      <c r="O10148" t="str">
        <f>IF(OR(Table1_17[[#This Row],[amount]]&lt;$Y$8,Table1_17[[#This Row],[amount]]&gt;$Y$7),"Outlier","Normal")</f>
        <v>Normal</v>
      </c>
      <c r="P10148" t="str">
        <f>IF(OR(Table1_17[[#This Row],[missing_flag]]="Missing",Table1_17[[#This Row],[outlier_flag]]="Outliers"),"Review","Valid")</f>
        <v>Valid</v>
      </c>
    </row>
    <row r="10149" spans="1:16">
      <c r="A10149" t="s">
        <v>21782</v>
      </c>
      <c r="B10149" s="1">
        <v>44575</v>
      </c>
      <c r="C10149">
        <v>11129.11</v>
      </c>
      <c r="D10149" t="s">
        <v>1587</v>
      </c>
      <c r="E10149" t="s">
        <v>1587</v>
      </c>
      <c r="F10149" t="s">
        <v>268</v>
      </c>
      <c r="G10149" t="s">
        <v>29</v>
      </c>
      <c r="J10149" t="s">
        <v>32438</v>
      </c>
      <c r="K10149" t="s">
        <v>22291</v>
      </c>
      <c r="L10149" t="s">
        <v>22291</v>
      </c>
      <c r="M10149" t="s">
        <v>22291</v>
      </c>
      <c r="N10149" t="str">
        <f t="shared" si="158"/>
        <v>OK</v>
      </c>
      <c r="O10149" t="str">
        <f>IF(OR(Table1_17[[#This Row],[amount]]&lt;$Y$8,Table1_17[[#This Row],[amount]]&gt;$Y$7),"Outlier","Normal")</f>
        <v>Normal</v>
      </c>
      <c r="P10149" t="str">
        <f>IF(OR(Table1_17[[#This Row],[missing_flag]]="Missing",Table1_17[[#This Row],[outlier_flag]]="Outliers"),"Review","Valid")</f>
        <v>Valid</v>
      </c>
    </row>
    <row r="10150" spans="1:16">
      <c r="A10150" t="s">
        <v>21784</v>
      </c>
      <c r="B10150" s="1">
        <v>44664</v>
      </c>
      <c r="C10150">
        <v>-64284.47</v>
      </c>
      <c r="D10150" t="s">
        <v>1478</v>
      </c>
      <c r="E10150" t="s">
        <v>1534</v>
      </c>
      <c r="F10150" t="s">
        <v>268</v>
      </c>
      <c r="G10150" t="s">
        <v>17</v>
      </c>
      <c r="I10150" t="s">
        <v>113</v>
      </c>
      <c r="J10150" t="s">
        <v>32439</v>
      </c>
      <c r="K10150" t="s">
        <v>22291</v>
      </c>
      <c r="L10150" t="s">
        <v>22291</v>
      </c>
      <c r="M10150" t="s">
        <v>22291</v>
      </c>
      <c r="N10150" t="str">
        <f t="shared" si="158"/>
        <v>OK</v>
      </c>
      <c r="O10150" t="str">
        <f>IF(OR(Table1_17[[#This Row],[amount]]&lt;$Y$8,Table1_17[[#This Row],[amount]]&gt;$Y$7),"Outlier","Normal")</f>
        <v>Normal</v>
      </c>
      <c r="P10150" t="str">
        <f>IF(OR(Table1_17[[#This Row],[missing_flag]]="Missing",Table1_17[[#This Row],[outlier_flag]]="Outliers"),"Review","Valid")</f>
        <v>Valid</v>
      </c>
    </row>
    <row r="10151" spans="1:16">
      <c r="A10151" t="s">
        <v>21786</v>
      </c>
      <c r="B10151" s="1">
        <v>44774</v>
      </c>
      <c r="C10151">
        <v>-53567.54</v>
      </c>
      <c r="D10151" t="s">
        <v>1478</v>
      </c>
      <c r="E10151" t="s">
        <v>20</v>
      </c>
      <c r="F10151" t="s">
        <v>264</v>
      </c>
      <c r="G10151" t="s">
        <v>17</v>
      </c>
      <c r="I10151" t="s">
        <v>51</v>
      </c>
      <c r="J10151" t="s">
        <v>32440</v>
      </c>
      <c r="K10151" t="s">
        <v>22291</v>
      </c>
      <c r="L10151" t="s">
        <v>22291</v>
      </c>
      <c r="M10151" t="s">
        <v>22291</v>
      </c>
      <c r="N10151" t="str">
        <f t="shared" si="158"/>
        <v>OK</v>
      </c>
      <c r="O10151" t="str">
        <f>IF(OR(Table1_17[[#This Row],[amount]]&lt;$Y$8,Table1_17[[#This Row],[amount]]&gt;$Y$7),"Outlier","Normal")</f>
        <v>Normal</v>
      </c>
      <c r="P10151" t="str">
        <f>IF(OR(Table1_17[[#This Row],[missing_flag]]="Missing",Table1_17[[#This Row],[outlier_flag]]="Outliers"),"Review","Valid")</f>
        <v>Valid</v>
      </c>
    </row>
    <row r="10152" spans="1:16">
      <c r="A10152" t="s">
        <v>21788</v>
      </c>
      <c r="B10152" s="1">
        <v>44978</v>
      </c>
      <c r="C10152">
        <v>-44203.45</v>
      </c>
      <c r="D10152" t="s">
        <v>1478</v>
      </c>
      <c r="E10152" t="s">
        <v>1509</v>
      </c>
      <c r="F10152" t="s">
        <v>271</v>
      </c>
      <c r="G10152" t="s">
        <v>8</v>
      </c>
      <c r="I10152" t="s">
        <v>43</v>
      </c>
      <c r="J10152" t="s">
        <v>32441</v>
      </c>
      <c r="K10152" t="s">
        <v>22291</v>
      </c>
      <c r="L10152" t="s">
        <v>22291</v>
      </c>
      <c r="M10152" t="s">
        <v>22291</v>
      </c>
      <c r="N10152" t="str">
        <f t="shared" si="158"/>
        <v>OK</v>
      </c>
      <c r="O10152" t="str">
        <f>IF(OR(Table1_17[[#This Row],[amount]]&lt;$Y$8,Table1_17[[#This Row],[amount]]&gt;$Y$7),"Outlier","Normal")</f>
        <v>Normal</v>
      </c>
      <c r="P10152" t="str">
        <f>IF(OR(Table1_17[[#This Row],[missing_flag]]="Missing",Table1_17[[#This Row],[outlier_flag]]="Outliers"),"Review","Valid")</f>
        <v>Valid</v>
      </c>
    </row>
    <row r="10153" spans="1:16">
      <c r="A10153" t="s">
        <v>21790</v>
      </c>
      <c r="B10153" s="1">
        <v>45038</v>
      </c>
      <c r="C10153">
        <v>88274.66</v>
      </c>
      <c r="D10153" t="s">
        <v>1483</v>
      </c>
      <c r="E10153" t="s">
        <v>1484</v>
      </c>
      <c r="F10153" t="s">
        <v>268</v>
      </c>
      <c r="G10153" t="s">
        <v>17</v>
      </c>
      <c r="H10153" t="s">
        <v>824</v>
      </c>
      <c r="J10153" t="s">
        <v>32442</v>
      </c>
      <c r="K10153" t="s">
        <v>22291</v>
      </c>
      <c r="L10153" t="s">
        <v>22291</v>
      </c>
      <c r="M10153" t="s">
        <v>22291</v>
      </c>
      <c r="N10153" t="str">
        <f t="shared" si="158"/>
        <v>OK</v>
      </c>
      <c r="O10153" t="str">
        <f>IF(OR(Table1_17[[#This Row],[amount]]&lt;$Y$8,Table1_17[[#This Row],[amount]]&gt;$Y$7),"Outlier","Normal")</f>
        <v>Normal</v>
      </c>
      <c r="P10153" t="str">
        <f>IF(OR(Table1_17[[#This Row],[missing_flag]]="Missing",Table1_17[[#This Row],[outlier_flag]]="Outliers"),"Review","Valid")</f>
        <v>Valid</v>
      </c>
    </row>
    <row r="10154" spans="1:16">
      <c r="A10154" t="s">
        <v>21792</v>
      </c>
      <c r="B10154" s="1">
        <v>45254</v>
      </c>
      <c r="C10154">
        <v>28509.46</v>
      </c>
      <c r="D10154" t="s">
        <v>1504</v>
      </c>
      <c r="E10154" t="s">
        <v>1504</v>
      </c>
      <c r="F10154" t="s">
        <v>268</v>
      </c>
      <c r="G10154" t="s">
        <v>17</v>
      </c>
      <c r="J10154" t="s">
        <v>32443</v>
      </c>
      <c r="K10154" t="s">
        <v>22291</v>
      </c>
      <c r="L10154" t="s">
        <v>22291</v>
      </c>
      <c r="M10154" t="s">
        <v>22291</v>
      </c>
      <c r="N10154" t="str">
        <f t="shared" si="158"/>
        <v>OK</v>
      </c>
      <c r="O10154" t="str">
        <f>IF(OR(Table1_17[[#This Row],[amount]]&lt;$Y$8,Table1_17[[#This Row],[amount]]&gt;$Y$7),"Outlier","Normal")</f>
        <v>Normal</v>
      </c>
      <c r="P10154" t="str">
        <f>IF(OR(Table1_17[[#This Row],[missing_flag]]="Missing",Table1_17[[#This Row],[outlier_flag]]="Outliers"),"Review","Valid")</f>
        <v>Valid</v>
      </c>
    </row>
    <row r="10155" spans="1:16">
      <c r="A10155" t="s">
        <v>21794</v>
      </c>
      <c r="B10155" s="1">
        <v>44933</v>
      </c>
      <c r="C10155">
        <v>-19341.28</v>
      </c>
      <c r="D10155" t="s">
        <v>1478</v>
      </c>
      <c r="E10155" t="s">
        <v>1496</v>
      </c>
      <c r="F10155" t="s">
        <v>268</v>
      </c>
      <c r="G10155" t="s">
        <v>8</v>
      </c>
      <c r="I10155" t="s">
        <v>179</v>
      </c>
      <c r="J10155" t="s">
        <v>32444</v>
      </c>
      <c r="K10155" t="s">
        <v>22291</v>
      </c>
      <c r="L10155" t="s">
        <v>22291</v>
      </c>
      <c r="M10155" t="s">
        <v>22291</v>
      </c>
      <c r="N10155" t="str">
        <f t="shared" si="158"/>
        <v>OK</v>
      </c>
      <c r="O10155" t="str">
        <f>IF(OR(Table1_17[[#This Row],[amount]]&lt;$Y$8,Table1_17[[#This Row],[amount]]&gt;$Y$7),"Outlier","Normal")</f>
        <v>Normal</v>
      </c>
      <c r="P10155" t="str">
        <f>IF(OR(Table1_17[[#This Row],[missing_flag]]="Missing",Table1_17[[#This Row],[outlier_flag]]="Outliers"),"Review","Valid")</f>
        <v>Valid</v>
      </c>
    </row>
    <row r="10156" spans="1:16">
      <c r="A10156" t="s">
        <v>21796</v>
      </c>
      <c r="B10156" s="1">
        <v>45193</v>
      </c>
      <c r="C10156">
        <v>-14635.54</v>
      </c>
      <c r="D10156" t="s">
        <v>1478</v>
      </c>
      <c r="E10156" t="s">
        <v>20</v>
      </c>
      <c r="F10156" t="s">
        <v>271</v>
      </c>
      <c r="G10156" t="s">
        <v>8</v>
      </c>
      <c r="I10156" t="s">
        <v>246</v>
      </c>
      <c r="J10156" t="s">
        <v>32445</v>
      </c>
      <c r="K10156" t="s">
        <v>22291</v>
      </c>
      <c r="L10156" t="s">
        <v>22291</v>
      </c>
      <c r="M10156" t="s">
        <v>22291</v>
      </c>
      <c r="N10156" t="str">
        <f t="shared" si="158"/>
        <v>OK</v>
      </c>
      <c r="O10156" t="str">
        <f>IF(OR(Table1_17[[#This Row],[amount]]&lt;$Y$8,Table1_17[[#This Row],[amount]]&gt;$Y$7),"Outlier","Normal")</f>
        <v>Normal</v>
      </c>
      <c r="P10156" t="str">
        <f>IF(OR(Table1_17[[#This Row],[missing_flag]]="Missing",Table1_17[[#This Row],[outlier_flag]]="Outliers"),"Review","Valid")</f>
        <v>Valid</v>
      </c>
    </row>
    <row r="10157" spans="1:16">
      <c r="A10157" t="s">
        <v>21798</v>
      </c>
      <c r="B10157" s="1">
        <v>45239</v>
      </c>
      <c r="C10157">
        <v>136272.93</v>
      </c>
      <c r="D10157" t="s">
        <v>1483</v>
      </c>
      <c r="E10157" t="s">
        <v>1499</v>
      </c>
      <c r="F10157" t="s">
        <v>264</v>
      </c>
      <c r="G10157" t="s">
        <v>17</v>
      </c>
      <c r="H10157" t="s">
        <v>1315</v>
      </c>
      <c r="J10157" t="s">
        <v>32446</v>
      </c>
      <c r="K10157" t="s">
        <v>22291</v>
      </c>
      <c r="L10157" t="s">
        <v>22291</v>
      </c>
      <c r="M10157" t="s">
        <v>22291</v>
      </c>
      <c r="N10157" t="str">
        <f t="shared" si="158"/>
        <v>OK</v>
      </c>
      <c r="O10157" t="str">
        <f>IF(OR(Table1_17[[#This Row],[amount]]&lt;$Y$8,Table1_17[[#This Row],[amount]]&gt;$Y$7),"Outlier","Normal")</f>
        <v>Normal</v>
      </c>
      <c r="P10157" t="str">
        <f>IF(OR(Table1_17[[#This Row],[missing_flag]]="Missing",Table1_17[[#This Row],[outlier_flag]]="Outliers"),"Review","Valid")</f>
        <v>Valid</v>
      </c>
    </row>
    <row r="10158" spans="1:16">
      <c r="A10158" t="s">
        <v>21800</v>
      </c>
      <c r="B10158" s="1">
        <v>44950</v>
      </c>
      <c r="C10158">
        <v>109925.74</v>
      </c>
      <c r="D10158" t="s">
        <v>1483</v>
      </c>
      <c r="E10158" t="s">
        <v>1484</v>
      </c>
      <c r="F10158" t="s">
        <v>264</v>
      </c>
      <c r="G10158" t="s">
        <v>8</v>
      </c>
      <c r="H10158" t="s">
        <v>1179</v>
      </c>
      <c r="J10158" t="s">
        <v>32447</v>
      </c>
      <c r="K10158" t="s">
        <v>22291</v>
      </c>
      <c r="L10158" t="s">
        <v>22291</v>
      </c>
      <c r="M10158" t="s">
        <v>22291</v>
      </c>
      <c r="N10158" t="str">
        <f t="shared" si="158"/>
        <v>OK</v>
      </c>
      <c r="O10158" t="str">
        <f>IF(OR(Table1_17[[#This Row],[amount]]&lt;$Y$8,Table1_17[[#This Row],[amount]]&gt;$Y$7),"Outlier","Normal")</f>
        <v>Normal</v>
      </c>
      <c r="P10158" t="str">
        <f>IF(OR(Table1_17[[#This Row],[missing_flag]]="Missing",Table1_17[[#This Row],[outlier_flag]]="Outliers"),"Review","Valid")</f>
        <v>Valid</v>
      </c>
    </row>
    <row r="10159" spans="1:16">
      <c r="A10159" t="s">
        <v>21802</v>
      </c>
      <c r="B10159" s="1">
        <v>45214</v>
      </c>
      <c r="C10159">
        <v>105373.13</v>
      </c>
      <c r="D10159" t="s">
        <v>1483</v>
      </c>
      <c r="E10159" t="s">
        <v>1499</v>
      </c>
      <c r="F10159" t="s">
        <v>268</v>
      </c>
      <c r="G10159" t="s">
        <v>29</v>
      </c>
      <c r="H10159" t="s">
        <v>1339</v>
      </c>
      <c r="J10159" t="s">
        <v>32448</v>
      </c>
      <c r="K10159" t="s">
        <v>22291</v>
      </c>
      <c r="L10159" t="s">
        <v>22291</v>
      </c>
      <c r="M10159" t="s">
        <v>22291</v>
      </c>
      <c r="N10159" t="str">
        <f t="shared" si="158"/>
        <v>OK</v>
      </c>
      <c r="O10159" t="str">
        <f>IF(OR(Table1_17[[#This Row],[amount]]&lt;$Y$8,Table1_17[[#This Row],[amount]]&gt;$Y$7),"Outlier","Normal")</f>
        <v>Normal</v>
      </c>
      <c r="P10159" t="str">
        <f>IF(OR(Table1_17[[#This Row],[missing_flag]]="Missing",Table1_17[[#This Row],[outlier_flag]]="Outliers"),"Review","Valid")</f>
        <v>Valid</v>
      </c>
    </row>
    <row r="10160" spans="1:16">
      <c r="A10160" t="s">
        <v>21804</v>
      </c>
      <c r="B10160" s="1">
        <v>44640</v>
      </c>
      <c r="C10160">
        <v>-50444.52</v>
      </c>
      <c r="D10160" t="s">
        <v>1478</v>
      </c>
      <c r="E10160" t="s">
        <v>1509</v>
      </c>
      <c r="F10160" t="s">
        <v>271</v>
      </c>
      <c r="G10160" t="s">
        <v>29</v>
      </c>
      <c r="I10160" t="s">
        <v>21</v>
      </c>
      <c r="J10160" t="s">
        <v>32449</v>
      </c>
      <c r="K10160" t="s">
        <v>22291</v>
      </c>
      <c r="L10160" t="s">
        <v>22291</v>
      </c>
      <c r="M10160" t="s">
        <v>22291</v>
      </c>
      <c r="N10160" t="str">
        <f t="shared" si="158"/>
        <v>OK</v>
      </c>
      <c r="O10160" t="str">
        <f>IF(OR(Table1_17[[#This Row],[amount]]&lt;$Y$8,Table1_17[[#This Row],[amount]]&gt;$Y$7),"Outlier","Normal")</f>
        <v>Normal</v>
      </c>
      <c r="P10160" t="str">
        <f>IF(OR(Table1_17[[#This Row],[missing_flag]]="Missing",Table1_17[[#This Row],[outlier_flag]]="Outliers"),"Review","Valid")</f>
        <v>Valid</v>
      </c>
    </row>
    <row r="10161" spans="1:16">
      <c r="A10161" t="s">
        <v>21806</v>
      </c>
      <c r="B10161" s="1">
        <v>44630</v>
      </c>
      <c r="C10161">
        <v>-9411.32</v>
      </c>
      <c r="D10161" t="s">
        <v>1478</v>
      </c>
      <c r="E10161" t="s">
        <v>36</v>
      </c>
      <c r="F10161" t="s">
        <v>264</v>
      </c>
      <c r="G10161" t="s">
        <v>29</v>
      </c>
      <c r="I10161" t="s">
        <v>91</v>
      </c>
      <c r="J10161" t="s">
        <v>32450</v>
      </c>
      <c r="K10161" t="s">
        <v>22291</v>
      </c>
      <c r="L10161" t="s">
        <v>22291</v>
      </c>
      <c r="M10161" t="s">
        <v>22291</v>
      </c>
      <c r="N10161" t="str">
        <f t="shared" si="158"/>
        <v>OK</v>
      </c>
      <c r="O10161" t="str">
        <f>IF(OR(Table1_17[[#This Row],[amount]]&lt;$Y$8,Table1_17[[#This Row],[amount]]&gt;$Y$7),"Outlier","Normal")</f>
        <v>Normal</v>
      </c>
      <c r="P10161" t="str">
        <f>IF(OR(Table1_17[[#This Row],[missing_flag]]="Missing",Table1_17[[#This Row],[outlier_flag]]="Outliers"),"Review","Valid")</f>
        <v>Valid</v>
      </c>
    </row>
    <row r="10162" spans="1:16">
      <c r="A10162" t="s">
        <v>21808</v>
      </c>
      <c r="B10162" s="1">
        <v>45071</v>
      </c>
      <c r="C10162">
        <v>136582.20000000001</v>
      </c>
      <c r="D10162" t="s">
        <v>1483</v>
      </c>
      <c r="E10162" t="s">
        <v>1484</v>
      </c>
      <c r="F10162" t="s">
        <v>268</v>
      </c>
      <c r="G10162" t="s">
        <v>8</v>
      </c>
      <c r="H10162" t="s">
        <v>1145</v>
      </c>
      <c r="J10162" t="s">
        <v>32451</v>
      </c>
      <c r="K10162" t="s">
        <v>22291</v>
      </c>
      <c r="L10162" t="s">
        <v>22291</v>
      </c>
      <c r="M10162" t="s">
        <v>22291</v>
      </c>
      <c r="N10162" t="str">
        <f t="shared" si="158"/>
        <v>OK</v>
      </c>
      <c r="O10162" t="str">
        <f>IF(OR(Table1_17[[#This Row],[amount]]&lt;$Y$8,Table1_17[[#This Row],[amount]]&gt;$Y$7),"Outlier","Normal")</f>
        <v>Normal</v>
      </c>
      <c r="P10162" t="str">
        <f>IF(OR(Table1_17[[#This Row],[missing_flag]]="Missing",Table1_17[[#This Row],[outlier_flag]]="Outliers"),"Review","Valid")</f>
        <v>Valid</v>
      </c>
    </row>
    <row r="10163" spans="1:16">
      <c r="A10163" t="s">
        <v>21810</v>
      </c>
      <c r="B10163" s="1">
        <v>44885</v>
      </c>
      <c r="C10163">
        <v>143243.18</v>
      </c>
      <c r="D10163" t="s">
        <v>1483</v>
      </c>
      <c r="E10163" t="s">
        <v>1484</v>
      </c>
      <c r="F10163" t="s">
        <v>271</v>
      </c>
      <c r="G10163" t="s">
        <v>29</v>
      </c>
      <c r="H10163" t="s">
        <v>1325</v>
      </c>
      <c r="J10163" t="s">
        <v>32452</v>
      </c>
      <c r="K10163" t="s">
        <v>22291</v>
      </c>
      <c r="L10163" t="s">
        <v>22291</v>
      </c>
      <c r="M10163" t="s">
        <v>22291</v>
      </c>
      <c r="N10163" t="str">
        <f t="shared" si="158"/>
        <v>OK</v>
      </c>
      <c r="O10163" t="str">
        <f>IF(OR(Table1_17[[#This Row],[amount]]&lt;$Y$8,Table1_17[[#This Row],[amount]]&gt;$Y$7),"Outlier","Normal")</f>
        <v>Normal</v>
      </c>
      <c r="P10163" t="str">
        <f>IF(OR(Table1_17[[#This Row],[missing_flag]]="Missing",Table1_17[[#This Row],[outlier_flag]]="Outliers"),"Review","Valid")</f>
        <v>Valid</v>
      </c>
    </row>
    <row r="10164" spans="1:16">
      <c r="A10164" t="s">
        <v>21812</v>
      </c>
      <c r="B10164" s="1">
        <v>44969</v>
      </c>
      <c r="C10164">
        <v>-59737.21</v>
      </c>
      <c r="D10164" t="s">
        <v>1478</v>
      </c>
      <c r="E10164" t="s">
        <v>36</v>
      </c>
      <c r="F10164" t="s">
        <v>264</v>
      </c>
      <c r="G10164" t="s">
        <v>17</v>
      </c>
      <c r="I10164" t="s">
        <v>55</v>
      </c>
      <c r="J10164" t="s">
        <v>32453</v>
      </c>
      <c r="K10164" t="s">
        <v>22291</v>
      </c>
      <c r="L10164" t="s">
        <v>22291</v>
      </c>
      <c r="M10164" t="s">
        <v>22291</v>
      </c>
      <c r="N10164" t="str">
        <f t="shared" si="158"/>
        <v>OK</v>
      </c>
      <c r="O10164" t="str">
        <f>IF(OR(Table1_17[[#This Row],[amount]]&lt;$Y$8,Table1_17[[#This Row],[amount]]&gt;$Y$7),"Outlier","Normal")</f>
        <v>Normal</v>
      </c>
      <c r="P10164" t="str">
        <f>IF(OR(Table1_17[[#This Row],[missing_flag]]="Missing",Table1_17[[#This Row],[outlier_flag]]="Outliers"),"Review","Valid")</f>
        <v>Valid</v>
      </c>
    </row>
    <row r="10165" spans="1:16">
      <c r="A10165" t="s">
        <v>21814</v>
      </c>
      <c r="B10165" s="1">
        <v>45273</v>
      </c>
      <c r="C10165">
        <v>-18397.939999999999</v>
      </c>
      <c r="D10165" t="s">
        <v>1478</v>
      </c>
      <c r="E10165" t="s">
        <v>20</v>
      </c>
      <c r="F10165" t="s">
        <v>264</v>
      </c>
      <c r="G10165" t="s">
        <v>13</v>
      </c>
      <c r="I10165" t="s">
        <v>201</v>
      </c>
      <c r="J10165" t="s">
        <v>32454</v>
      </c>
      <c r="K10165" t="s">
        <v>22291</v>
      </c>
      <c r="L10165" t="s">
        <v>22291</v>
      </c>
      <c r="M10165" t="s">
        <v>22291</v>
      </c>
      <c r="N10165" t="str">
        <f t="shared" si="158"/>
        <v>OK</v>
      </c>
      <c r="O10165" t="str">
        <f>IF(OR(Table1_17[[#This Row],[amount]]&lt;$Y$8,Table1_17[[#This Row],[amount]]&gt;$Y$7),"Outlier","Normal")</f>
        <v>Normal</v>
      </c>
      <c r="P10165" t="str">
        <f>IF(OR(Table1_17[[#This Row],[missing_flag]]="Missing",Table1_17[[#This Row],[outlier_flag]]="Outliers"),"Review","Valid")</f>
        <v>Valid</v>
      </c>
    </row>
    <row r="10166" spans="1:16">
      <c r="A10166" t="s">
        <v>21816</v>
      </c>
      <c r="B10166" s="1">
        <v>44921</v>
      </c>
      <c r="C10166">
        <v>-92177.44</v>
      </c>
      <c r="D10166" t="s">
        <v>1478</v>
      </c>
      <c r="E10166" t="s">
        <v>1496</v>
      </c>
      <c r="F10166" t="s">
        <v>264</v>
      </c>
      <c r="G10166" t="s">
        <v>8</v>
      </c>
      <c r="I10166" t="s">
        <v>151</v>
      </c>
      <c r="J10166" t="s">
        <v>32455</v>
      </c>
      <c r="K10166" t="s">
        <v>22291</v>
      </c>
      <c r="L10166" t="s">
        <v>22291</v>
      </c>
      <c r="M10166" t="s">
        <v>22291</v>
      </c>
      <c r="N10166" t="str">
        <f t="shared" si="158"/>
        <v>OK</v>
      </c>
      <c r="O10166" t="str">
        <f>IF(OR(Table1_17[[#This Row],[amount]]&lt;$Y$8,Table1_17[[#This Row],[amount]]&gt;$Y$7),"Outlier","Normal")</f>
        <v>Normal</v>
      </c>
      <c r="P10166" t="str">
        <f>IF(OR(Table1_17[[#This Row],[missing_flag]]="Missing",Table1_17[[#This Row],[outlier_flag]]="Outliers"),"Review","Valid")</f>
        <v>Valid</v>
      </c>
    </row>
    <row r="10167" spans="1:16">
      <c r="A10167" t="s">
        <v>21818</v>
      </c>
      <c r="B10167" s="1">
        <v>44701</v>
      </c>
      <c r="C10167">
        <v>179247.01</v>
      </c>
      <c r="D10167" t="s">
        <v>1483</v>
      </c>
      <c r="E10167" t="s">
        <v>1487</v>
      </c>
      <c r="F10167" t="s">
        <v>271</v>
      </c>
      <c r="G10167" t="s">
        <v>29</v>
      </c>
      <c r="H10167" t="s">
        <v>1061</v>
      </c>
      <c r="J10167" t="s">
        <v>32456</v>
      </c>
      <c r="K10167" t="s">
        <v>22291</v>
      </c>
      <c r="L10167" t="s">
        <v>22291</v>
      </c>
      <c r="M10167" t="s">
        <v>22291</v>
      </c>
      <c r="N10167" t="str">
        <f t="shared" si="158"/>
        <v>OK</v>
      </c>
      <c r="O10167" t="str">
        <f>IF(OR(Table1_17[[#This Row],[amount]]&lt;$Y$8,Table1_17[[#This Row],[amount]]&gt;$Y$7),"Outlier","Normal")</f>
        <v>Normal</v>
      </c>
      <c r="P10167" t="str">
        <f>IF(OR(Table1_17[[#This Row],[missing_flag]]="Missing",Table1_17[[#This Row],[outlier_flag]]="Outliers"),"Review","Valid")</f>
        <v>Valid</v>
      </c>
    </row>
    <row r="10168" spans="1:16">
      <c r="A10168" t="s">
        <v>21820</v>
      </c>
      <c r="B10168" s="1">
        <v>44646</v>
      </c>
      <c r="C10168">
        <v>-62696.43</v>
      </c>
      <c r="D10168" t="s">
        <v>1478</v>
      </c>
      <c r="E10168" t="s">
        <v>1496</v>
      </c>
      <c r="F10168" t="s">
        <v>271</v>
      </c>
      <c r="G10168" t="s">
        <v>17</v>
      </c>
      <c r="I10168" t="s">
        <v>27</v>
      </c>
      <c r="J10168" t="s">
        <v>32457</v>
      </c>
      <c r="K10168" t="s">
        <v>22291</v>
      </c>
      <c r="L10168" t="s">
        <v>22291</v>
      </c>
      <c r="M10168" t="s">
        <v>22291</v>
      </c>
      <c r="N10168" t="str">
        <f t="shared" si="158"/>
        <v>OK</v>
      </c>
      <c r="O10168" t="str">
        <f>IF(OR(Table1_17[[#This Row],[amount]]&lt;$Y$8,Table1_17[[#This Row],[amount]]&gt;$Y$7),"Outlier","Normal")</f>
        <v>Normal</v>
      </c>
      <c r="P10168" t="str">
        <f>IF(OR(Table1_17[[#This Row],[missing_flag]]="Missing",Table1_17[[#This Row],[outlier_flag]]="Outliers"),"Review","Valid")</f>
        <v>Valid</v>
      </c>
    </row>
    <row r="10169" spans="1:16">
      <c r="A10169" t="s">
        <v>21822</v>
      </c>
      <c r="B10169" s="1">
        <v>44774</v>
      </c>
      <c r="C10169">
        <v>-39878.6</v>
      </c>
      <c r="D10169" t="s">
        <v>1478</v>
      </c>
      <c r="E10169" t="s">
        <v>36</v>
      </c>
      <c r="F10169" t="s">
        <v>268</v>
      </c>
      <c r="G10169" t="s">
        <v>29</v>
      </c>
      <c r="I10169" t="s">
        <v>185</v>
      </c>
      <c r="J10169" t="s">
        <v>32458</v>
      </c>
      <c r="K10169" t="s">
        <v>22291</v>
      </c>
      <c r="L10169" t="s">
        <v>22291</v>
      </c>
      <c r="M10169" t="s">
        <v>22291</v>
      </c>
      <c r="N10169" t="str">
        <f t="shared" si="158"/>
        <v>OK</v>
      </c>
      <c r="O10169" t="str">
        <f>IF(OR(Table1_17[[#This Row],[amount]]&lt;$Y$8,Table1_17[[#This Row],[amount]]&gt;$Y$7),"Outlier","Normal")</f>
        <v>Normal</v>
      </c>
      <c r="P10169" t="str">
        <f>IF(OR(Table1_17[[#This Row],[missing_flag]]="Missing",Table1_17[[#This Row],[outlier_flag]]="Outliers"),"Review","Valid")</f>
        <v>Valid</v>
      </c>
    </row>
    <row r="10170" spans="1:16">
      <c r="A10170" t="s">
        <v>21824</v>
      </c>
      <c r="B10170" s="1">
        <v>44623</v>
      </c>
      <c r="C10170">
        <v>155103.97</v>
      </c>
      <c r="D10170" t="s">
        <v>1483</v>
      </c>
      <c r="E10170" t="s">
        <v>1484</v>
      </c>
      <c r="F10170" t="s">
        <v>264</v>
      </c>
      <c r="G10170" t="s">
        <v>8</v>
      </c>
      <c r="H10170" t="s">
        <v>882</v>
      </c>
      <c r="J10170" t="s">
        <v>32459</v>
      </c>
      <c r="K10170" t="s">
        <v>22291</v>
      </c>
      <c r="L10170" t="s">
        <v>22291</v>
      </c>
      <c r="M10170" t="s">
        <v>22291</v>
      </c>
      <c r="N10170" t="str">
        <f t="shared" si="158"/>
        <v>OK</v>
      </c>
      <c r="O10170" t="str">
        <f>IF(OR(Table1_17[[#This Row],[amount]]&lt;$Y$8,Table1_17[[#This Row],[amount]]&gt;$Y$7),"Outlier","Normal")</f>
        <v>Normal</v>
      </c>
      <c r="P10170" t="str">
        <f>IF(OR(Table1_17[[#This Row],[missing_flag]]="Missing",Table1_17[[#This Row],[outlier_flag]]="Outliers"),"Review","Valid")</f>
        <v>Valid</v>
      </c>
    </row>
    <row r="10171" spans="1:16">
      <c r="A10171" t="s">
        <v>21826</v>
      </c>
      <c r="B10171" s="1">
        <v>45079</v>
      </c>
      <c r="C10171">
        <v>117449.22</v>
      </c>
      <c r="D10171" t="s">
        <v>1483</v>
      </c>
      <c r="E10171" t="s">
        <v>1487</v>
      </c>
      <c r="F10171" t="s">
        <v>268</v>
      </c>
      <c r="G10171" t="s">
        <v>13</v>
      </c>
      <c r="H10171" t="s">
        <v>826</v>
      </c>
      <c r="J10171" t="s">
        <v>32460</v>
      </c>
      <c r="K10171" t="s">
        <v>22291</v>
      </c>
      <c r="L10171" t="s">
        <v>22291</v>
      </c>
      <c r="M10171" t="s">
        <v>22291</v>
      </c>
      <c r="N10171" t="str">
        <f t="shared" si="158"/>
        <v>OK</v>
      </c>
      <c r="O10171" t="str">
        <f>IF(OR(Table1_17[[#This Row],[amount]]&lt;$Y$8,Table1_17[[#This Row],[amount]]&gt;$Y$7),"Outlier","Normal")</f>
        <v>Normal</v>
      </c>
      <c r="P10171" t="str">
        <f>IF(OR(Table1_17[[#This Row],[missing_flag]]="Missing",Table1_17[[#This Row],[outlier_flag]]="Outliers"),"Review","Valid")</f>
        <v>Valid</v>
      </c>
    </row>
    <row r="10172" spans="1:16">
      <c r="A10172" t="s">
        <v>21828</v>
      </c>
      <c r="B10172" s="1">
        <v>45151</v>
      </c>
      <c r="C10172">
        <v>218861.81</v>
      </c>
      <c r="D10172" t="s">
        <v>1483</v>
      </c>
      <c r="E10172" t="s">
        <v>1484</v>
      </c>
      <c r="F10172" t="s">
        <v>268</v>
      </c>
      <c r="G10172" t="s">
        <v>29</v>
      </c>
      <c r="H10172" t="s">
        <v>694</v>
      </c>
      <c r="J10172" t="s">
        <v>32461</v>
      </c>
      <c r="K10172" t="s">
        <v>22291</v>
      </c>
      <c r="L10172" t="s">
        <v>22291</v>
      </c>
      <c r="M10172" t="s">
        <v>22291</v>
      </c>
      <c r="N10172" t="str">
        <f t="shared" si="158"/>
        <v>OK</v>
      </c>
      <c r="O10172" t="str">
        <f>IF(OR(Table1_17[[#This Row],[amount]]&lt;$Y$8,Table1_17[[#This Row],[amount]]&gt;$Y$7),"Outlier","Normal")</f>
        <v>Normal</v>
      </c>
      <c r="P10172" t="str">
        <f>IF(OR(Table1_17[[#This Row],[missing_flag]]="Missing",Table1_17[[#This Row],[outlier_flag]]="Outliers"),"Review","Valid")</f>
        <v>Valid</v>
      </c>
    </row>
    <row r="10173" spans="1:16">
      <c r="A10173" t="s">
        <v>21830</v>
      </c>
      <c r="B10173" s="1">
        <v>45036</v>
      </c>
      <c r="C10173">
        <v>-77974.16</v>
      </c>
      <c r="D10173" t="s">
        <v>1478</v>
      </c>
      <c r="E10173" t="s">
        <v>1509</v>
      </c>
      <c r="F10173" t="s">
        <v>268</v>
      </c>
      <c r="G10173" t="s">
        <v>17</v>
      </c>
      <c r="I10173" t="s">
        <v>155</v>
      </c>
      <c r="J10173" t="s">
        <v>32462</v>
      </c>
      <c r="K10173" t="s">
        <v>22291</v>
      </c>
      <c r="L10173" t="s">
        <v>22291</v>
      </c>
      <c r="M10173" t="s">
        <v>22291</v>
      </c>
      <c r="N10173" t="str">
        <f t="shared" si="158"/>
        <v>OK</v>
      </c>
      <c r="O10173" t="str">
        <f>IF(OR(Table1_17[[#This Row],[amount]]&lt;$Y$8,Table1_17[[#This Row],[amount]]&gt;$Y$7),"Outlier","Normal")</f>
        <v>Normal</v>
      </c>
      <c r="P10173" t="str">
        <f>IF(OR(Table1_17[[#This Row],[missing_flag]]="Missing",Table1_17[[#This Row],[outlier_flag]]="Outliers"),"Review","Valid")</f>
        <v>Valid</v>
      </c>
    </row>
    <row r="10174" spans="1:16">
      <c r="A10174" t="s">
        <v>21832</v>
      </c>
      <c r="B10174" s="1">
        <v>44897</v>
      </c>
      <c r="C10174">
        <v>-82329.38</v>
      </c>
      <c r="D10174" t="s">
        <v>1478</v>
      </c>
      <c r="E10174" t="s">
        <v>7</v>
      </c>
      <c r="F10174" t="s">
        <v>271</v>
      </c>
      <c r="G10174" t="s">
        <v>17</v>
      </c>
      <c r="I10174" t="s">
        <v>121</v>
      </c>
      <c r="J10174" t="s">
        <v>32463</v>
      </c>
      <c r="K10174" t="s">
        <v>22291</v>
      </c>
      <c r="L10174" t="s">
        <v>22291</v>
      </c>
      <c r="M10174" t="s">
        <v>22291</v>
      </c>
      <c r="N10174" t="str">
        <f t="shared" si="158"/>
        <v>OK</v>
      </c>
      <c r="O10174" t="str">
        <f>IF(OR(Table1_17[[#This Row],[amount]]&lt;$Y$8,Table1_17[[#This Row],[amount]]&gt;$Y$7),"Outlier","Normal")</f>
        <v>Normal</v>
      </c>
      <c r="P10174" t="str">
        <f>IF(OR(Table1_17[[#This Row],[missing_flag]]="Missing",Table1_17[[#This Row],[outlier_flag]]="Outliers"),"Review","Valid")</f>
        <v>Valid</v>
      </c>
    </row>
    <row r="10175" spans="1:16">
      <c r="A10175" t="s">
        <v>21834</v>
      </c>
      <c r="B10175" s="1">
        <v>44623</v>
      </c>
      <c r="C10175">
        <v>152165.57999999999</v>
      </c>
      <c r="D10175" t="s">
        <v>1483</v>
      </c>
      <c r="E10175" t="s">
        <v>1499</v>
      </c>
      <c r="F10175" t="s">
        <v>264</v>
      </c>
      <c r="G10175" t="s">
        <v>13</v>
      </c>
      <c r="H10175" t="s">
        <v>882</v>
      </c>
      <c r="J10175" t="s">
        <v>32464</v>
      </c>
      <c r="K10175" t="s">
        <v>22291</v>
      </c>
      <c r="L10175" t="s">
        <v>22291</v>
      </c>
      <c r="M10175" t="s">
        <v>22291</v>
      </c>
      <c r="N10175" t="str">
        <f t="shared" si="158"/>
        <v>OK</v>
      </c>
      <c r="O10175" t="str">
        <f>IF(OR(Table1_17[[#This Row],[amount]]&lt;$Y$8,Table1_17[[#This Row],[amount]]&gt;$Y$7),"Outlier","Normal")</f>
        <v>Normal</v>
      </c>
      <c r="P10175" t="str">
        <f>IF(OR(Table1_17[[#This Row],[missing_flag]]="Missing",Table1_17[[#This Row],[outlier_flag]]="Outliers"),"Review","Valid")</f>
        <v>Valid</v>
      </c>
    </row>
    <row r="10176" spans="1:16">
      <c r="A10176" t="s">
        <v>21836</v>
      </c>
      <c r="B10176" s="1">
        <v>45028</v>
      </c>
      <c r="C10176">
        <v>124876.11</v>
      </c>
      <c r="D10176" t="s">
        <v>1483</v>
      </c>
      <c r="E10176" t="s">
        <v>1484</v>
      </c>
      <c r="F10176" t="s">
        <v>264</v>
      </c>
      <c r="G10176" t="s">
        <v>17</v>
      </c>
      <c r="H10176" t="s">
        <v>1295</v>
      </c>
      <c r="J10176" t="s">
        <v>32465</v>
      </c>
      <c r="K10176" t="s">
        <v>22291</v>
      </c>
      <c r="L10176" t="s">
        <v>22291</v>
      </c>
      <c r="M10176" t="s">
        <v>22291</v>
      </c>
      <c r="N10176" t="str">
        <f t="shared" si="158"/>
        <v>OK</v>
      </c>
      <c r="O10176" t="str">
        <f>IF(OR(Table1_17[[#This Row],[amount]]&lt;$Y$8,Table1_17[[#This Row],[amount]]&gt;$Y$7),"Outlier","Normal")</f>
        <v>Normal</v>
      </c>
      <c r="P10176" t="str">
        <f>IF(OR(Table1_17[[#This Row],[missing_flag]]="Missing",Table1_17[[#This Row],[outlier_flag]]="Outliers"),"Review","Valid")</f>
        <v>Valid</v>
      </c>
    </row>
    <row r="10177" spans="1:16">
      <c r="A10177" t="s">
        <v>21838</v>
      </c>
      <c r="B10177" s="1">
        <v>44904</v>
      </c>
      <c r="C10177">
        <v>-26344.14</v>
      </c>
      <c r="D10177" t="s">
        <v>1478</v>
      </c>
      <c r="E10177" t="s">
        <v>1496</v>
      </c>
      <c r="F10177" t="s">
        <v>264</v>
      </c>
      <c r="G10177" t="s">
        <v>8</v>
      </c>
      <c r="I10177" t="s">
        <v>93</v>
      </c>
      <c r="J10177" t="s">
        <v>32466</v>
      </c>
      <c r="K10177" t="s">
        <v>22291</v>
      </c>
      <c r="L10177" t="s">
        <v>22291</v>
      </c>
      <c r="M10177" t="s">
        <v>22291</v>
      </c>
      <c r="N10177" t="str">
        <f t="shared" si="158"/>
        <v>OK</v>
      </c>
      <c r="O10177" t="str">
        <f>IF(OR(Table1_17[[#This Row],[amount]]&lt;$Y$8,Table1_17[[#This Row],[amount]]&gt;$Y$7),"Outlier","Normal")</f>
        <v>Normal</v>
      </c>
      <c r="P10177" t="str">
        <f>IF(OR(Table1_17[[#This Row],[missing_flag]]="Missing",Table1_17[[#This Row],[outlier_flag]]="Outliers"),"Review","Valid")</f>
        <v>Valid</v>
      </c>
    </row>
    <row r="10178" spans="1:16">
      <c r="A10178" t="s">
        <v>21840</v>
      </c>
      <c r="B10178" s="1">
        <v>45055</v>
      </c>
      <c r="C10178">
        <v>-51266.2</v>
      </c>
      <c r="D10178" t="s">
        <v>1478</v>
      </c>
      <c r="E10178" t="s">
        <v>1509</v>
      </c>
      <c r="F10178" t="s">
        <v>271</v>
      </c>
      <c r="G10178" t="s">
        <v>8</v>
      </c>
      <c r="I10178" t="s">
        <v>75</v>
      </c>
      <c r="J10178" t="s">
        <v>32467</v>
      </c>
      <c r="K10178" t="s">
        <v>22291</v>
      </c>
      <c r="L10178" t="s">
        <v>22291</v>
      </c>
      <c r="M10178" t="s">
        <v>22291</v>
      </c>
      <c r="N10178" t="str">
        <f t="shared" si="158"/>
        <v>OK</v>
      </c>
      <c r="O10178" t="str">
        <f>IF(OR(Table1_17[[#This Row],[amount]]&lt;$Y$8,Table1_17[[#This Row],[amount]]&gt;$Y$7),"Outlier","Normal")</f>
        <v>Normal</v>
      </c>
      <c r="P10178" t="str">
        <f>IF(OR(Table1_17[[#This Row],[missing_flag]]="Missing",Table1_17[[#This Row],[outlier_flag]]="Outliers"),"Review","Valid")</f>
        <v>Valid</v>
      </c>
    </row>
    <row r="10179" spans="1:16">
      <c r="A10179" t="s">
        <v>21842</v>
      </c>
      <c r="B10179" s="1">
        <v>44916</v>
      </c>
      <c r="C10179">
        <v>22603.1</v>
      </c>
      <c r="D10179" t="s">
        <v>1504</v>
      </c>
      <c r="E10179" t="s">
        <v>1504</v>
      </c>
      <c r="F10179" t="s">
        <v>268</v>
      </c>
      <c r="G10179" t="s">
        <v>17</v>
      </c>
      <c r="J10179" t="s">
        <v>32468</v>
      </c>
      <c r="K10179" t="s">
        <v>22291</v>
      </c>
      <c r="L10179" t="s">
        <v>22291</v>
      </c>
      <c r="M10179" t="s">
        <v>22291</v>
      </c>
      <c r="N10179" t="str">
        <f t="shared" ref="N10179:N10242" si="159">IF(OR(B10179="",C10179="",D10179="",F10179=""),"Missing","OK")</f>
        <v>OK</v>
      </c>
      <c r="O10179" t="str">
        <f>IF(OR(Table1_17[[#This Row],[amount]]&lt;$Y$8,Table1_17[[#This Row],[amount]]&gt;$Y$7),"Outlier","Normal")</f>
        <v>Normal</v>
      </c>
      <c r="P10179" t="str">
        <f>IF(OR(Table1_17[[#This Row],[missing_flag]]="Missing",Table1_17[[#This Row],[outlier_flag]]="Outliers"),"Review","Valid")</f>
        <v>Valid</v>
      </c>
    </row>
    <row r="10180" spans="1:16">
      <c r="A10180" t="s">
        <v>21844</v>
      </c>
      <c r="B10180" s="1">
        <v>44675</v>
      </c>
      <c r="C10180">
        <v>-2000</v>
      </c>
      <c r="D10180" t="s">
        <v>1478</v>
      </c>
      <c r="E10180" t="s">
        <v>1509</v>
      </c>
      <c r="F10180" t="s">
        <v>264</v>
      </c>
      <c r="G10180" t="s">
        <v>13</v>
      </c>
      <c r="I10180" t="s">
        <v>75</v>
      </c>
      <c r="J10180" t="s">
        <v>32469</v>
      </c>
      <c r="K10180" t="s">
        <v>22291</v>
      </c>
      <c r="L10180" t="s">
        <v>22291</v>
      </c>
      <c r="M10180" t="s">
        <v>22291</v>
      </c>
      <c r="N10180" t="str">
        <f t="shared" si="159"/>
        <v>OK</v>
      </c>
      <c r="O10180" t="str">
        <f>IF(OR(Table1_17[[#This Row],[amount]]&lt;$Y$8,Table1_17[[#This Row],[amount]]&gt;$Y$7),"Outlier","Normal")</f>
        <v>Normal</v>
      </c>
      <c r="P10180" t="str">
        <f>IF(OR(Table1_17[[#This Row],[missing_flag]]="Missing",Table1_17[[#This Row],[outlier_flag]]="Outliers"),"Review","Valid")</f>
        <v>Valid</v>
      </c>
    </row>
    <row r="10181" spans="1:16">
      <c r="A10181" t="s">
        <v>21846</v>
      </c>
      <c r="B10181" s="1">
        <v>45212</v>
      </c>
      <c r="C10181">
        <v>143917.88</v>
      </c>
      <c r="D10181" t="s">
        <v>1483</v>
      </c>
      <c r="E10181" t="s">
        <v>1484</v>
      </c>
      <c r="F10181" t="s">
        <v>268</v>
      </c>
      <c r="G10181" t="s">
        <v>29</v>
      </c>
      <c r="H10181" t="s">
        <v>682</v>
      </c>
      <c r="J10181" t="s">
        <v>32470</v>
      </c>
      <c r="K10181" t="s">
        <v>22291</v>
      </c>
      <c r="L10181" t="s">
        <v>22291</v>
      </c>
      <c r="M10181" t="s">
        <v>22291</v>
      </c>
      <c r="N10181" t="str">
        <f t="shared" si="159"/>
        <v>OK</v>
      </c>
      <c r="O10181" t="str">
        <f>IF(OR(Table1_17[[#This Row],[amount]]&lt;$Y$8,Table1_17[[#This Row],[amount]]&gt;$Y$7),"Outlier","Normal")</f>
        <v>Normal</v>
      </c>
      <c r="P10181" t="str">
        <f>IF(OR(Table1_17[[#This Row],[missing_flag]]="Missing",Table1_17[[#This Row],[outlier_flag]]="Outliers"),"Review","Valid")</f>
        <v>Valid</v>
      </c>
    </row>
    <row r="10182" spans="1:16">
      <c r="A10182" t="s">
        <v>21848</v>
      </c>
      <c r="B10182" s="1">
        <v>44936</v>
      </c>
      <c r="C10182">
        <v>129107.28</v>
      </c>
      <c r="D10182" t="s">
        <v>1483</v>
      </c>
      <c r="E10182" t="s">
        <v>1484</v>
      </c>
      <c r="F10182" t="s">
        <v>264</v>
      </c>
      <c r="G10182" t="s">
        <v>13</v>
      </c>
      <c r="H10182" t="s">
        <v>1383</v>
      </c>
      <c r="J10182" t="s">
        <v>32471</v>
      </c>
      <c r="K10182" t="s">
        <v>22291</v>
      </c>
      <c r="L10182" t="s">
        <v>22291</v>
      </c>
      <c r="M10182" t="s">
        <v>22291</v>
      </c>
      <c r="N10182" t="str">
        <f t="shared" si="159"/>
        <v>OK</v>
      </c>
      <c r="O10182" t="str">
        <f>IF(OR(Table1_17[[#This Row],[amount]]&lt;$Y$8,Table1_17[[#This Row],[amount]]&gt;$Y$7),"Outlier","Normal")</f>
        <v>Normal</v>
      </c>
      <c r="P10182" t="str">
        <f>IF(OR(Table1_17[[#This Row],[missing_flag]]="Missing",Table1_17[[#This Row],[outlier_flag]]="Outliers"),"Review","Valid")</f>
        <v>Valid</v>
      </c>
    </row>
    <row r="10183" spans="1:16">
      <c r="A10183" t="s">
        <v>21850</v>
      </c>
      <c r="B10183" s="1">
        <v>44808</v>
      </c>
      <c r="C10183">
        <v>130455.95</v>
      </c>
      <c r="D10183" t="s">
        <v>1483</v>
      </c>
      <c r="E10183" t="s">
        <v>1499</v>
      </c>
      <c r="F10183" t="s">
        <v>271</v>
      </c>
      <c r="G10183" t="s">
        <v>29</v>
      </c>
      <c r="H10183" t="s">
        <v>1345</v>
      </c>
      <c r="J10183" t="s">
        <v>32472</v>
      </c>
      <c r="K10183" t="s">
        <v>22291</v>
      </c>
      <c r="L10183" t="s">
        <v>22291</v>
      </c>
      <c r="M10183" t="s">
        <v>22291</v>
      </c>
      <c r="N10183" t="str">
        <f t="shared" si="159"/>
        <v>OK</v>
      </c>
      <c r="O10183" t="str">
        <f>IF(OR(Table1_17[[#This Row],[amount]]&lt;$Y$8,Table1_17[[#This Row],[amount]]&gt;$Y$7),"Outlier","Normal")</f>
        <v>Normal</v>
      </c>
      <c r="P10183" t="str">
        <f>IF(OR(Table1_17[[#This Row],[missing_flag]]="Missing",Table1_17[[#This Row],[outlier_flag]]="Outliers"),"Review","Valid")</f>
        <v>Valid</v>
      </c>
    </row>
    <row r="10184" spans="1:16">
      <c r="A10184" t="s">
        <v>21852</v>
      </c>
      <c r="B10184" s="1">
        <v>45194</v>
      </c>
      <c r="C10184">
        <v>212173.86</v>
      </c>
      <c r="D10184" t="s">
        <v>1483</v>
      </c>
      <c r="E10184" t="s">
        <v>1487</v>
      </c>
      <c r="F10184" t="s">
        <v>268</v>
      </c>
      <c r="G10184" t="s">
        <v>17</v>
      </c>
      <c r="H10184" t="s">
        <v>850</v>
      </c>
      <c r="J10184" t="s">
        <v>32473</v>
      </c>
      <c r="K10184" t="s">
        <v>22291</v>
      </c>
      <c r="L10184" t="s">
        <v>22291</v>
      </c>
      <c r="M10184" t="s">
        <v>22291</v>
      </c>
      <c r="N10184" t="str">
        <f t="shared" si="159"/>
        <v>OK</v>
      </c>
      <c r="O10184" t="str">
        <f>IF(OR(Table1_17[[#This Row],[amount]]&lt;$Y$8,Table1_17[[#This Row],[amount]]&gt;$Y$7),"Outlier","Normal")</f>
        <v>Normal</v>
      </c>
      <c r="P10184" t="str">
        <f>IF(OR(Table1_17[[#This Row],[missing_flag]]="Missing",Table1_17[[#This Row],[outlier_flag]]="Outliers"),"Review","Valid")</f>
        <v>Valid</v>
      </c>
    </row>
    <row r="10185" spans="1:16">
      <c r="A10185" t="s">
        <v>21854</v>
      </c>
      <c r="B10185" s="1">
        <v>45220</v>
      </c>
      <c r="C10185">
        <v>244909.18</v>
      </c>
      <c r="D10185" t="s">
        <v>1483</v>
      </c>
      <c r="E10185" t="s">
        <v>1487</v>
      </c>
      <c r="F10185" t="s">
        <v>264</v>
      </c>
      <c r="G10185" t="s">
        <v>13</v>
      </c>
      <c r="H10185" t="s">
        <v>983</v>
      </c>
      <c r="J10185" t="s">
        <v>32474</v>
      </c>
      <c r="K10185" t="s">
        <v>22291</v>
      </c>
      <c r="L10185" t="s">
        <v>22291</v>
      </c>
      <c r="M10185" t="s">
        <v>22291</v>
      </c>
      <c r="N10185" t="str">
        <f t="shared" si="159"/>
        <v>OK</v>
      </c>
      <c r="O10185" t="str">
        <f>IF(OR(Table1_17[[#This Row],[amount]]&lt;$Y$8,Table1_17[[#This Row],[amount]]&gt;$Y$7),"Outlier","Normal")</f>
        <v>Normal</v>
      </c>
      <c r="P10185" t="str">
        <f>IF(OR(Table1_17[[#This Row],[missing_flag]]="Missing",Table1_17[[#This Row],[outlier_flag]]="Outliers"),"Review","Valid")</f>
        <v>Valid</v>
      </c>
    </row>
    <row r="10186" spans="1:16">
      <c r="A10186" t="s">
        <v>21856</v>
      </c>
      <c r="B10186" s="1">
        <v>44696</v>
      </c>
      <c r="C10186">
        <v>-67017.350000000006</v>
      </c>
      <c r="D10186" t="s">
        <v>1478</v>
      </c>
      <c r="E10186" t="s">
        <v>1509</v>
      </c>
      <c r="F10186" t="s">
        <v>271</v>
      </c>
      <c r="G10186" t="s">
        <v>13</v>
      </c>
      <c r="I10186" t="s">
        <v>129</v>
      </c>
      <c r="J10186" t="s">
        <v>32475</v>
      </c>
      <c r="K10186" t="s">
        <v>22291</v>
      </c>
      <c r="L10186" t="s">
        <v>22291</v>
      </c>
      <c r="M10186" t="s">
        <v>22291</v>
      </c>
      <c r="N10186" t="str">
        <f t="shared" si="159"/>
        <v>OK</v>
      </c>
      <c r="O10186" t="str">
        <f>IF(OR(Table1_17[[#This Row],[amount]]&lt;$Y$8,Table1_17[[#This Row],[amount]]&gt;$Y$7),"Outlier","Normal")</f>
        <v>Normal</v>
      </c>
      <c r="P10186" t="str">
        <f>IF(OR(Table1_17[[#This Row],[missing_flag]]="Missing",Table1_17[[#This Row],[outlier_flag]]="Outliers"),"Review","Valid")</f>
        <v>Valid</v>
      </c>
    </row>
    <row r="10187" spans="1:16">
      <c r="A10187" t="s">
        <v>21858</v>
      </c>
      <c r="B10187" s="1">
        <v>45267</v>
      </c>
      <c r="C10187">
        <v>-57283.86</v>
      </c>
      <c r="D10187" t="s">
        <v>1478</v>
      </c>
      <c r="E10187" t="s">
        <v>1509</v>
      </c>
      <c r="F10187" t="s">
        <v>264</v>
      </c>
      <c r="G10187" t="s">
        <v>29</v>
      </c>
      <c r="I10187" t="s">
        <v>97</v>
      </c>
      <c r="J10187" t="s">
        <v>32476</v>
      </c>
      <c r="K10187" t="s">
        <v>22291</v>
      </c>
      <c r="L10187" t="s">
        <v>22291</v>
      </c>
      <c r="M10187" t="s">
        <v>22291</v>
      </c>
      <c r="N10187" t="str">
        <f t="shared" si="159"/>
        <v>OK</v>
      </c>
      <c r="O10187" t="str">
        <f>IF(OR(Table1_17[[#This Row],[amount]]&lt;$Y$8,Table1_17[[#This Row],[amount]]&gt;$Y$7),"Outlier","Normal")</f>
        <v>Normal</v>
      </c>
      <c r="P10187" t="str">
        <f>IF(OR(Table1_17[[#This Row],[missing_flag]]="Missing",Table1_17[[#This Row],[outlier_flag]]="Outliers"),"Review","Valid")</f>
        <v>Valid</v>
      </c>
    </row>
    <row r="10188" spans="1:16">
      <c r="A10188" t="s">
        <v>21860</v>
      </c>
      <c r="B10188" s="1">
        <v>45270</v>
      </c>
      <c r="C10188">
        <v>-30925.94</v>
      </c>
      <c r="D10188" t="s">
        <v>1478</v>
      </c>
      <c r="E10188" t="s">
        <v>1496</v>
      </c>
      <c r="F10188" t="s">
        <v>268</v>
      </c>
      <c r="G10188" t="s">
        <v>8</v>
      </c>
      <c r="I10188" t="s">
        <v>211</v>
      </c>
      <c r="J10188" t="s">
        <v>32477</v>
      </c>
      <c r="K10188" t="s">
        <v>22291</v>
      </c>
      <c r="L10188" t="s">
        <v>22291</v>
      </c>
      <c r="M10188" t="s">
        <v>22291</v>
      </c>
      <c r="N10188" t="str">
        <f t="shared" si="159"/>
        <v>OK</v>
      </c>
      <c r="O10188" t="str">
        <f>IF(OR(Table1_17[[#This Row],[amount]]&lt;$Y$8,Table1_17[[#This Row],[amount]]&gt;$Y$7),"Outlier","Normal")</f>
        <v>Normal</v>
      </c>
      <c r="P10188" t="str">
        <f>IF(OR(Table1_17[[#This Row],[missing_flag]]="Missing",Table1_17[[#This Row],[outlier_flag]]="Outliers"),"Review","Valid")</f>
        <v>Valid</v>
      </c>
    </row>
    <row r="10189" spans="1:16">
      <c r="A10189" t="s">
        <v>21862</v>
      </c>
      <c r="B10189" s="1">
        <v>44593</v>
      </c>
      <c r="C10189">
        <v>-53054.34</v>
      </c>
      <c r="D10189" t="s">
        <v>1478</v>
      </c>
      <c r="E10189" t="s">
        <v>36</v>
      </c>
      <c r="F10189" t="s">
        <v>264</v>
      </c>
      <c r="G10189" t="s">
        <v>8</v>
      </c>
      <c r="I10189" t="s">
        <v>59</v>
      </c>
      <c r="J10189" t="s">
        <v>32478</v>
      </c>
      <c r="K10189" t="s">
        <v>22291</v>
      </c>
      <c r="L10189" t="s">
        <v>22291</v>
      </c>
      <c r="M10189" t="s">
        <v>22291</v>
      </c>
      <c r="N10189" t="str">
        <f t="shared" si="159"/>
        <v>OK</v>
      </c>
      <c r="O10189" t="str">
        <f>IF(OR(Table1_17[[#This Row],[amount]]&lt;$Y$8,Table1_17[[#This Row],[amount]]&gt;$Y$7),"Outlier","Normal")</f>
        <v>Normal</v>
      </c>
      <c r="P10189" t="str">
        <f>IF(OR(Table1_17[[#This Row],[missing_flag]]="Missing",Table1_17[[#This Row],[outlier_flag]]="Outliers"),"Review","Valid")</f>
        <v>Valid</v>
      </c>
    </row>
    <row r="10190" spans="1:16">
      <c r="A10190" t="s">
        <v>21864</v>
      </c>
      <c r="B10190" s="1">
        <v>44566</v>
      </c>
      <c r="C10190">
        <v>-46382.080000000002</v>
      </c>
      <c r="D10190" t="s">
        <v>1478</v>
      </c>
      <c r="E10190" t="s">
        <v>1509</v>
      </c>
      <c r="F10190" t="s">
        <v>268</v>
      </c>
      <c r="G10190" t="s">
        <v>17</v>
      </c>
      <c r="I10190" t="s">
        <v>151</v>
      </c>
      <c r="J10190" t="s">
        <v>32479</v>
      </c>
      <c r="K10190" t="s">
        <v>22291</v>
      </c>
      <c r="L10190" t="s">
        <v>22291</v>
      </c>
      <c r="M10190" t="s">
        <v>22291</v>
      </c>
      <c r="N10190" t="str">
        <f t="shared" si="159"/>
        <v>OK</v>
      </c>
      <c r="O10190" t="str">
        <f>IF(OR(Table1_17[[#This Row],[amount]]&lt;$Y$8,Table1_17[[#This Row],[amount]]&gt;$Y$7),"Outlier","Normal")</f>
        <v>Normal</v>
      </c>
      <c r="P10190" t="str">
        <f>IF(OR(Table1_17[[#This Row],[missing_flag]]="Missing",Table1_17[[#This Row],[outlier_flag]]="Outliers"),"Review","Valid")</f>
        <v>Valid</v>
      </c>
    </row>
    <row r="10191" spans="1:16">
      <c r="A10191" t="s">
        <v>21866</v>
      </c>
      <c r="B10191" s="1">
        <v>45086</v>
      </c>
      <c r="C10191">
        <v>13340.11</v>
      </c>
      <c r="D10191" t="s">
        <v>1587</v>
      </c>
      <c r="E10191" t="s">
        <v>1587</v>
      </c>
      <c r="F10191" t="s">
        <v>271</v>
      </c>
      <c r="G10191" t="s">
        <v>13</v>
      </c>
      <c r="J10191" t="s">
        <v>32480</v>
      </c>
      <c r="K10191" t="s">
        <v>22291</v>
      </c>
      <c r="L10191" t="s">
        <v>22291</v>
      </c>
      <c r="M10191" t="s">
        <v>22291</v>
      </c>
      <c r="N10191" t="str">
        <f t="shared" si="159"/>
        <v>OK</v>
      </c>
      <c r="O10191" t="str">
        <f>IF(OR(Table1_17[[#This Row],[amount]]&lt;$Y$8,Table1_17[[#This Row],[amount]]&gt;$Y$7),"Outlier","Normal")</f>
        <v>Normal</v>
      </c>
      <c r="P10191" t="str">
        <f>IF(OR(Table1_17[[#This Row],[missing_flag]]="Missing",Table1_17[[#This Row],[outlier_flag]]="Outliers"),"Review","Valid")</f>
        <v>Valid</v>
      </c>
    </row>
    <row r="10192" spans="1:16">
      <c r="A10192" t="s">
        <v>21868</v>
      </c>
      <c r="B10192" s="1">
        <v>44787</v>
      </c>
      <c r="C10192">
        <v>185325.38</v>
      </c>
      <c r="D10192" t="s">
        <v>1483</v>
      </c>
      <c r="E10192" t="s">
        <v>1484</v>
      </c>
      <c r="F10192" t="s">
        <v>268</v>
      </c>
      <c r="G10192" t="s">
        <v>13</v>
      </c>
      <c r="H10192" t="s">
        <v>1405</v>
      </c>
      <c r="J10192" t="s">
        <v>32481</v>
      </c>
      <c r="K10192" t="s">
        <v>22291</v>
      </c>
      <c r="L10192" t="s">
        <v>22291</v>
      </c>
      <c r="M10192" t="s">
        <v>22291</v>
      </c>
      <c r="N10192" t="str">
        <f t="shared" si="159"/>
        <v>OK</v>
      </c>
      <c r="O10192" t="str">
        <f>IF(OR(Table1_17[[#This Row],[amount]]&lt;$Y$8,Table1_17[[#This Row],[amount]]&gt;$Y$7),"Outlier","Normal")</f>
        <v>Normal</v>
      </c>
      <c r="P10192" t="str">
        <f>IF(OR(Table1_17[[#This Row],[missing_flag]]="Missing",Table1_17[[#This Row],[outlier_flag]]="Outliers"),"Review","Valid")</f>
        <v>Valid</v>
      </c>
    </row>
    <row r="10193" spans="1:16">
      <c r="A10193" t="s">
        <v>21870</v>
      </c>
      <c r="B10193" s="1">
        <v>44649</v>
      </c>
      <c r="C10193">
        <v>-17659.689999999999</v>
      </c>
      <c r="D10193" t="s">
        <v>1478</v>
      </c>
      <c r="E10193" t="s">
        <v>36</v>
      </c>
      <c r="F10193" t="s">
        <v>271</v>
      </c>
      <c r="G10193" t="s">
        <v>8</v>
      </c>
      <c r="I10193" t="s">
        <v>87</v>
      </c>
      <c r="J10193" t="s">
        <v>32482</v>
      </c>
      <c r="K10193" t="s">
        <v>22291</v>
      </c>
      <c r="L10193" t="s">
        <v>22291</v>
      </c>
      <c r="M10193" t="s">
        <v>22291</v>
      </c>
      <c r="N10193" t="str">
        <f t="shared" si="159"/>
        <v>OK</v>
      </c>
      <c r="O10193" t="str">
        <f>IF(OR(Table1_17[[#This Row],[amount]]&lt;$Y$8,Table1_17[[#This Row],[amount]]&gt;$Y$7),"Outlier","Normal")</f>
        <v>Normal</v>
      </c>
      <c r="P10193" t="str">
        <f>IF(OR(Table1_17[[#This Row],[missing_flag]]="Missing",Table1_17[[#This Row],[outlier_flag]]="Outliers"),"Review","Valid")</f>
        <v>Valid</v>
      </c>
    </row>
    <row r="10194" spans="1:16">
      <c r="A10194" t="s">
        <v>21872</v>
      </c>
      <c r="B10194" s="1">
        <v>44753</v>
      </c>
      <c r="C10194">
        <v>16149.93</v>
      </c>
      <c r="D10194" t="s">
        <v>1587</v>
      </c>
      <c r="E10194" t="s">
        <v>1587</v>
      </c>
      <c r="F10194" t="s">
        <v>271</v>
      </c>
      <c r="G10194" t="s">
        <v>13</v>
      </c>
      <c r="J10194" t="s">
        <v>32483</v>
      </c>
      <c r="K10194" t="s">
        <v>22291</v>
      </c>
      <c r="L10194" t="s">
        <v>22291</v>
      </c>
      <c r="M10194" t="s">
        <v>22291</v>
      </c>
      <c r="N10194" t="str">
        <f t="shared" si="159"/>
        <v>OK</v>
      </c>
      <c r="O10194" t="str">
        <f>IF(OR(Table1_17[[#This Row],[amount]]&lt;$Y$8,Table1_17[[#This Row],[amount]]&gt;$Y$7),"Outlier","Normal")</f>
        <v>Normal</v>
      </c>
      <c r="P10194" t="str">
        <f>IF(OR(Table1_17[[#This Row],[missing_flag]]="Missing",Table1_17[[#This Row],[outlier_flag]]="Outliers"),"Review","Valid")</f>
        <v>Valid</v>
      </c>
    </row>
    <row r="10195" spans="1:16">
      <c r="A10195" t="s">
        <v>21874</v>
      </c>
      <c r="B10195" s="1">
        <v>44849</v>
      </c>
      <c r="C10195">
        <v>105559.85</v>
      </c>
      <c r="D10195" t="s">
        <v>1483</v>
      </c>
      <c r="E10195" t="s">
        <v>1487</v>
      </c>
      <c r="F10195" t="s">
        <v>271</v>
      </c>
      <c r="G10195" t="s">
        <v>17</v>
      </c>
      <c r="H10195" t="s">
        <v>1137</v>
      </c>
      <c r="J10195" t="s">
        <v>32484</v>
      </c>
      <c r="K10195" t="s">
        <v>22291</v>
      </c>
      <c r="L10195" t="s">
        <v>22291</v>
      </c>
      <c r="M10195" t="s">
        <v>22291</v>
      </c>
      <c r="N10195" t="str">
        <f t="shared" si="159"/>
        <v>OK</v>
      </c>
      <c r="O10195" t="str">
        <f>IF(OR(Table1_17[[#This Row],[amount]]&lt;$Y$8,Table1_17[[#This Row],[amount]]&gt;$Y$7),"Outlier","Normal")</f>
        <v>Normal</v>
      </c>
      <c r="P10195" t="str">
        <f>IF(OR(Table1_17[[#This Row],[missing_flag]]="Missing",Table1_17[[#This Row],[outlier_flag]]="Outliers"),"Review","Valid")</f>
        <v>Valid</v>
      </c>
    </row>
    <row r="10196" spans="1:16">
      <c r="A10196" t="s">
        <v>21876</v>
      </c>
      <c r="B10196" s="1">
        <v>44844</v>
      </c>
      <c r="C10196">
        <v>251295.33</v>
      </c>
      <c r="D10196" t="s">
        <v>1483</v>
      </c>
      <c r="E10196" t="s">
        <v>1499</v>
      </c>
      <c r="F10196" t="s">
        <v>268</v>
      </c>
      <c r="G10196" t="s">
        <v>8</v>
      </c>
      <c r="H10196" t="s">
        <v>1389</v>
      </c>
      <c r="J10196" t="s">
        <v>32485</v>
      </c>
      <c r="K10196" t="s">
        <v>22291</v>
      </c>
      <c r="L10196" t="s">
        <v>22291</v>
      </c>
      <c r="M10196" t="s">
        <v>22291</v>
      </c>
      <c r="N10196" t="str">
        <f t="shared" si="159"/>
        <v>OK</v>
      </c>
      <c r="O10196" t="str">
        <f>IF(OR(Table1_17[[#This Row],[amount]]&lt;$Y$8,Table1_17[[#This Row],[amount]]&gt;$Y$7),"Outlier","Normal")</f>
        <v>Normal</v>
      </c>
      <c r="P10196" t="str">
        <f>IF(OR(Table1_17[[#This Row],[missing_flag]]="Missing",Table1_17[[#This Row],[outlier_flag]]="Outliers"),"Review","Valid")</f>
        <v>Valid</v>
      </c>
    </row>
    <row r="10197" spans="1:16">
      <c r="A10197" t="s">
        <v>21878</v>
      </c>
      <c r="B10197" s="1">
        <v>44721</v>
      </c>
      <c r="C10197">
        <v>98433.26</v>
      </c>
      <c r="D10197" t="s">
        <v>1483</v>
      </c>
      <c r="E10197" t="s">
        <v>1484</v>
      </c>
      <c r="F10197" t="s">
        <v>264</v>
      </c>
      <c r="G10197" t="s">
        <v>13</v>
      </c>
      <c r="H10197" t="s">
        <v>1345</v>
      </c>
      <c r="J10197" t="s">
        <v>32486</v>
      </c>
      <c r="K10197" t="s">
        <v>22291</v>
      </c>
      <c r="L10197" t="s">
        <v>22291</v>
      </c>
      <c r="M10197" t="s">
        <v>22291</v>
      </c>
      <c r="N10197" t="str">
        <f t="shared" si="159"/>
        <v>OK</v>
      </c>
      <c r="O10197" t="str">
        <f>IF(OR(Table1_17[[#This Row],[amount]]&lt;$Y$8,Table1_17[[#This Row],[amount]]&gt;$Y$7),"Outlier","Normal")</f>
        <v>Normal</v>
      </c>
      <c r="P10197" t="str">
        <f>IF(OR(Table1_17[[#This Row],[missing_flag]]="Missing",Table1_17[[#This Row],[outlier_flag]]="Outliers"),"Review","Valid")</f>
        <v>Valid</v>
      </c>
    </row>
    <row r="10198" spans="1:16">
      <c r="A10198" t="s">
        <v>21880</v>
      </c>
      <c r="B10198" s="1">
        <v>44985</v>
      </c>
      <c r="C10198">
        <v>12641.67</v>
      </c>
      <c r="D10198" t="s">
        <v>1587</v>
      </c>
      <c r="E10198" t="s">
        <v>1587</v>
      </c>
      <c r="F10198" t="s">
        <v>264</v>
      </c>
      <c r="G10198" t="s">
        <v>8</v>
      </c>
      <c r="J10198" t="s">
        <v>32487</v>
      </c>
      <c r="K10198" t="s">
        <v>22291</v>
      </c>
      <c r="L10198" t="s">
        <v>22291</v>
      </c>
      <c r="M10198" t="s">
        <v>22291</v>
      </c>
      <c r="N10198" t="str">
        <f t="shared" si="159"/>
        <v>OK</v>
      </c>
      <c r="O10198" t="str">
        <f>IF(OR(Table1_17[[#This Row],[amount]]&lt;$Y$8,Table1_17[[#This Row],[amount]]&gt;$Y$7),"Outlier","Normal")</f>
        <v>Normal</v>
      </c>
      <c r="P10198" t="str">
        <f>IF(OR(Table1_17[[#This Row],[missing_flag]]="Missing",Table1_17[[#This Row],[outlier_flag]]="Outliers"),"Review","Valid")</f>
        <v>Valid</v>
      </c>
    </row>
    <row r="10199" spans="1:16">
      <c r="A10199" t="s">
        <v>21882</v>
      </c>
      <c r="B10199" s="1">
        <v>44954</v>
      </c>
      <c r="C10199">
        <v>-22187.43</v>
      </c>
      <c r="D10199" t="s">
        <v>1478</v>
      </c>
      <c r="E10199" t="s">
        <v>1496</v>
      </c>
      <c r="F10199" t="s">
        <v>264</v>
      </c>
      <c r="G10199" t="s">
        <v>17</v>
      </c>
      <c r="I10199" t="s">
        <v>65</v>
      </c>
      <c r="J10199" t="s">
        <v>32488</v>
      </c>
      <c r="K10199" t="s">
        <v>22291</v>
      </c>
      <c r="L10199" t="s">
        <v>22291</v>
      </c>
      <c r="M10199" t="s">
        <v>22291</v>
      </c>
      <c r="N10199" t="str">
        <f t="shared" si="159"/>
        <v>OK</v>
      </c>
      <c r="O10199" t="str">
        <f>IF(OR(Table1_17[[#This Row],[amount]]&lt;$Y$8,Table1_17[[#This Row],[amount]]&gt;$Y$7),"Outlier","Normal")</f>
        <v>Normal</v>
      </c>
      <c r="P10199" t="str">
        <f>IF(OR(Table1_17[[#This Row],[missing_flag]]="Missing",Table1_17[[#This Row],[outlier_flag]]="Outliers"),"Review","Valid")</f>
        <v>Valid</v>
      </c>
    </row>
    <row r="10200" spans="1:16">
      <c r="A10200" t="s">
        <v>21884</v>
      </c>
      <c r="B10200" s="1">
        <v>45213</v>
      </c>
      <c r="C10200">
        <v>158061.82999999999</v>
      </c>
      <c r="D10200" t="s">
        <v>1483</v>
      </c>
      <c r="E10200" t="s">
        <v>1487</v>
      </c>
      <c r="F10200" t="s">
        <v>271</v>
      </c>
      <c r="G10200" t="s">
        <v>17</v>
      </c>
      <c r="H10200" t="s">
        <v>1303</v>
      </c>
      <c r="J10200" t="s">
        <v>32489</v>
      </c>
      <c r="K10200" t="s">
        <v>22291</v>
      </c>
      <c r="L10200" t="s">
        <v>22291</v>
      </c>
      <c r="M10200" t="s">
        <v>22291</v>
      </c>
      <c r="N10200" t="str">
        <f t="shared" si="159"/>
        <v>OK</v>
      </c>
      <c r="O10200" t="str">
        <f>IF(OR(Table1_17[[#This Row],[amount]]&lt;$Y$8,Table1_17[[#This Row],[amount]]&gt;$Y$7),"Outlier","Normal")</f>
        <v>Normal</v>
      </c>
      <c r="P10200" t="str">
        <f>IF(OR(Table1_17[[#This Row],[missing_flag]]="Missing",Table1_17[[#This Row],[outlier_flag]]="Outliers"),"Review","Valid")</f>
        <v>Valid</v>
      </c>
    </row>
    <row r="10201" spans="1:16">
      <c r="A10201" t="s">
        <v>21886</v>
      </c>
      <c r="B10201" s="1">
        <v>45254</v>
      </c>
      <c r="C10201">
        <v>-55689.99</v>
      </c>
      <c r="D10201" t="s">
        <v>1478</v>
      </c>
      <c r="E10201" t="s">
        <v>1509</v>
      </c>
      <c r="F10201" t="s">
        <v>268</v>
      </c>
      <c r="G10201" t="s">
        <v>8</v>
      </c>
      <c r="I10201" t="s">
        <v>213</v>
      </c>
      <c r="J10201" t="s">
        <v>32490</v>
      </c>
      <c r="K10201" t="s">
        <v>22291</v>
      </c>
      <c r="L10201" t="s">
        <v>22291</v>
      </c>
      <c r="M10201" t="s">
        <v>22291</v>
      </c>
      <c r="N10201" t="str">
        <f t="shared" si="159"/>
        <v>OK</v>
      </c>
      <c r="O10201" t="str">
        <f>IF(OR(Table1_17[[#This Row],[amount]]&lt;$Y$8,Table1_17[[#This Row],[amount]]&gt;$Y$7),"Outlier","Normal")</f>
        <v>Normal</v>
      </c>
      <c r="P10201" t="str">
        <f>IF(OR(Table1_17[[#This Row],[missing_flag]]="Missing",Table1_17[[#This Row],[outlier_flag]]="Outliers"),"Review","Valid")</f>
        <v>Valid</v>
      </c>
    </row>
    <row r="10202" spans="1:16">
      <c r="A10202" t="s">
        <v>21888</v>
      </c>
      <c r="B10202" s="1">
        <v>45222</v>
      </c>
      <c r="C10202">
        <v>-52601.45</v>
      </c>
      <c r="D10202" t="s">
        <v>1478</v>
      </c>
      <c r="E10202" t="s">
        <v>36</v>
      </c>
      <c r="F10202" t="s">
        <v>268</v>
      </c>
      <c r="G10202" t="s">
        <v>8</v>
      </c>
      <c r="I10202" t="s">
        <v>111</v>
      </c>
      <c r="J10202" t="s">
        <v>32491</v>
      </c>
      <c r="K10202" t="s">
        <v>22291</v>
      </c>
      <c r="L10202" t="s">
        <v>22291</v>
      </c>
      <c r="M10202" t="s">
        <v>22291</v>
      </c>
      <c r="N10202" t="str">
        <f t="shared" si="159"/>
        <v>OK</v>
      </c>
      <c r="O10202" t="str">
        <f>IF(OR(Table1_17[[#This Row],[amount]]&lt;$Y$8,Table1_17[[#This Row],[amount]]&gt;$Y$7),"Outlier","Normal")</f>
        <v>Normal</v>
      </c>
      <c r="P10202" t="str">
        <f>IF(OR(Table1_17[[#This Row],[missing_flag]]="Missing",Table1_17[[#This Row],[outlier_flag]]="Outliers"),"Review","Valid")</f>
        <v>Valid</v>
      </c>
    </row>
    <row r="10203" spans="1:16">
      <c r="A10203" t="s">
        <v>21890</v>
      </c>
      <c r="B10203" s="1">
        <v>45193</v>
      </c>
      <c r="C10203">
        <v>5000</v>
      </c>
      <c r="D10203" t="s">
        <v>1483</v>
      </c>
      <c r="E10203" t="s">
        <v>1487</v>
      </c>
      <c r="F10203" t="s">
        <v>271</v>
      </c>
      <c r="G10203" t="s">
        <v>17</v>
      </c>
      <c r="H10203" t="s">
        <v>1411</v>
      </c>
      <c r="J10203" t="s">
        <v>32492</v>
      </c>
      <c r="K10203" t="s">
        <v>22291</v>
      </c>
      <c r="L10203" t="s">
        <v>22291</v>
      </c>
      <c r="M10203" t="s">
        <v>22291</v>
      </c>
      <c r="N10203" t="str">
        <f t="shared" si="159"/>
        <v>OK</v>
      </c>
      <c r="O10203" t="str">
        <f>IF(OR(Table1_17[[#This Row],[amount]]&lt;$Y$8,Table1_17[[#This Row],[amount]]&gt;$Y$7),"Outlier","Normal")</f>
        <v>Normal</v>
      </c>
      <c r="P10203" t="str">
        <f>IF(OR(Table1_17[[#This Row],[missing_flag]]="Missing",Table1_17[[#This Row],[outlier_flag]]="Outliers"),"Review","Valid")</f>
        <v>Valid</v>
      </c>
    </row>
    <row r="10204" spans="1:16">
      <c r="A10204" t="s">
        <v>21892</v>
      </c>
      <c r="B10204" s="1">
        <v>44755</v>
      </c>
      <c r="C10204">
        <v>152443.51999999999</v>
      </c>
      <c r="D10204" t="s">
        <v>1483</v>
      </c>
      <c r="E10204" t="s">
        <v>1484</v>
      </c>
      <c r="F10204" t="s">
        <v>268</v>
      </c>
      <c r="G10204" t="s">
        <v>8</v>
      </c>
      <c r="H10204" t="s">
        <v>744</v>
      </c>
      <c r="J10204" t="s">
        <v>32493</v>
      </c>
      <c r="K10204" t="s">
        <v>22291</v>
      </c>
      <c r="L10204" t="s">
        <v>22291</v>
      </c>
      <c r="M10204" t="s">
        <v>22291</v>
      </c>
      <c r="N10204" t="str">
        <f t="shared" si="159"/>
        <v>OK</v>
      </c>
      <c r="O10204" t="str">
        <f>IF(OR(Table1_17[[#This Row],[amount]]&lt;$Y$8,Table1_17[[#This Row],[amount]]&gt;$Y$7),"Outlier","Normal")</f>
        <v>Normal</v>
      </c>
      <c r="P10204" t="str">
        <f>IF(OR(Table1_17[[#This Row],[missing_flag]]="Missing",Table1_17[[#This Row],[outlier_flag]]="Outliers"),"Review","Valid")</f>
        <v>Valid</v>
      </c>
    </row>
    <row r="10205" spans="1:16">
      <c r="A10205" t="s">
        <v>21894</v>
      </c>
      <c r="B10205" s="1">
        <v>45212</v>
      </c>
      <c r="C10205">
        <v>164655.28</v>
      </c>
      <c r="D10205" t="s">
        <v>1483</v>
      </c>
      <c r="E10205" t="s">
        <v>1487</v>
      </c>
      <c r="F10205" t="s">
        <v>268</v>
      </c>
      <c r="G10205" t="s">
        <v>29</v>
      </c>
      <c r="H10205" t="s">
        <v>682</v>
      </c>
      <c r="J10205" t="s">
        <v>32494</v>
      </c>
      <c r="K10205" t="s">
        <v>22291</v>
      </c>
      <c r="L10205" t="s">
        <v>22291</v>
      </c>
      <c r="M10205" t="s">
        <v>22291</v>
      </c>
      <c r="N10205" t="str">
        <f t="shared" si="159"/>
        <v>OK</v>
      </c>
      <c r="O10205" t="str">
        <f>IF(OR(Table1_17[[#This Row],[amount]]&lt;$Y$8,Table1_17[[#This Row],[amount]]&gt;$Y$7),"Outlier","Normal")</f>
        <v>Normal</v>
      </c>
      <c r="P10205" t="str">
        <f>IF(OR(Table1_17[[#This Row],[missing_flag]]="Missing",Table1_17[[#This Row],[outlier_flag]]="Outliers"),"Review","Valid")</f>
        <v>Valid</v>
      </c>
    </row>
    <row r="10206" spans="1:16">
      <c r="A10206" t="s">
        <v>21896</v>
      </c>
      <c r="B10206" s="1">
        <v>44869</v>
      </c>
      <c r="C10206">
        <v>12746.55</v>
      </c>
      <c r="D10206" t="s">
        <v>1587</v>
      </c>
      <c r="E10206" t="s">
        <v>1587</v>
      </c>
      <c r="F10206" t="s">
        <v>271</v>
      </c>
      <c r="G10206" t="s">
        <v>29</v>
      </c>
      <c r="J10206" t="s">
        <v>32495</v>
      </c>
      <c r="K10206" t="s">
        <v>22291</v>
      </c>
      <c r="L10206" t="s">
        <v>22291</v>
      </c>
      <c r="M10206" t="s">
        <v>22291</v>
      </c>
      <c r="N10206" t="str">
        <f t="shared" si="159"/>
        <v>OK</v>
      </c>
      <c r="O10206" t="str">
        <f>IF(OR(Table1_17[[#This Row],[amount]]&lt;$Y$8,Table1_17[[#This Row],[amount]]&gt;$Y$7),"Outlier","Normal")</f>
        <v>Normal</v>
      </c>
      <c r="P10206" t="str">
        <f>IF(OR(Table1_17[[#This Row],[missing_flag]]="Missing",Table1_17[[#This Row],[outlier_flag]]="Outliers"),"Review","Valid")</f>
        <v>Valid</v>
      </c>
    </row>
    <row r="10207" spans="1:16">
      <c r="A10207" t="s">
        <v>21898</v>
      </c>
      <c r="B10207" s="1">
        <v>44996</v>
      </c>
      <c r="C10207">
        <v>11986.26</v>
      </c>
      <c r="D10207" t="s">
        <v>1587</v>
      </c>
      <c r="E10207" t="s">
        <v>1587</v>
      </c>
      <c r="F10207" t="s">
        <v>264</v>
      </c>
      <c r="G10207" t="s">
        <v>17</v>
      </c>
      <c r="J10207" t="s">
        <v>32496</v>
      </c>
      <c r="K10207" t="s">
        <v>22291</v>
      </c>
      <c r="L10207" t="s">
        <v>22291</v>
      </c>
      <c r="M10207" t="s">
        <v>22291</v>
      </c>
      <c r="N10207" t="str">
        <f t="shared" si="159"/>
        <v>OK</v>
      </c>
      <c r="O10207" t="str">
        <f>IF(OR(Table1_17[[#This Row],[amount]]&lt;$Y$8,Table1_17[[#This Row],[amount]]&gt;$Y$7),"Outlier","Normal")</f>
        <v>Normal</v>
      </c>
      <c r="P10207" t="str">
        <f>IF(OR(Table1_17[[#This Row],[missing_flag]]="Missing",Table1_17[[#This Row],[outlier_flag]]="Outliers"),"Review","Valid")</f>
        <v>Valid</v>
      </c>
    </row>
    <row r="10208" spans="1:16">
      <c r="A10208" t="s">
        <v>21900</v>
      </c>
      <c r="B10208" s="1">
        <v>44653</v>
      </c>
      <c r="C10208">
        <v>67634.53</v>
      </c>
      <c r="D10208" t="s">
        <v>1483</v>
      </c>
      <c r="E10208" t="s">
        <v>1487</v>
      </c>
      <c r="F10208" t="s">
        <v>264</v>
      </c>
      <c r="G10208" t="s">
        <v>17</v>
      </c>
      <c r="H10208" t="s">
        <v>938</v>
      </c>
      <c r="J10208" t="s">
        <v>32497</v>
      </c>
      <c r="K10208" t="s">
        <v>22291</v>
      </c>
      <c r="L10208" t="s">
        <v>22291</v>
      </c>
      <c r="M10208" t="s">
        <v>22291</v>
      </c>
      <c r="N10208" t="str">
        <f t="shared" si="159"/>
        <v>OK</v>
      </c>
      <c r="O10208" t="str">
        <f>IF(OR(Table1_17[[#This Row],[amount]]&lt;$Y$8,Table1_17[[#This Row],[amount]]&gt;$Y$7),"Outlier","Normal")</f>
        <v>Normal</v>
      </c>
      <c r="P10208" t="str">
        <f>IF(OR(Table1_17[[#This Row],[missing_flag]]="Missing",Table1_17[[#This Row],[outlier_flag]]="Outliers"),"Review","Valid")</f>
        <v>Valid</v>
      </c>
    </row>
    <row r="10209" spans="1:16">
      <c r="A10209" t="s">
        <v>21902</v>
      </c>
      <c r="B10209" s="1">
        <v>44692</v>
      </c>
      <c r="C10209">
        <v>-52594.879999999997</v>
      </c>
      <c r="D10209" t="s">
        <v>1478</v>
      </c>
      <c r="E10209" t="s">
        <v>7</v>
      </c>
      <c r="F10209" t="s">
        <v>264</v>
      </c>
      <c r="G10209" t="s">
        <v>17</v>
      </c>
      <c r="I10209" t="s">
        <v>135</v>
      </c>
      <c r="J10209" t="s">
        <v>32498</v>
      </c>
      <c r="K10209" t="s">
        <v>22291</v>
      </c>
      <c r="L10209" t="s">
        <v>22291</v>
      </c>
      <c r="M10209" t="s">
        <v>22291</v>
      </c>
      <c r="N10209" t="str">
        <f t="shared" si="159"/>
        <v>OK</v>
      </c>
      <c r="O10209" t="str">
        <f>IF(OR(Table1_17[[#This Row],[amount]]&lt;$Y$8,Table1_17[[#This Row],[amount]]&gt;$Y$7),"Outlier","Normal")</f>
        <v>Normal</v>
      </c>
      <c r="P10209" t="str">
        <f>IF(OR(Table1_17[[#This Row],[missing_flag]]="Missing",Table1_17[[#This Row],[outlier_flag]]="Outliers"),"Review","Valid")</f>
        <v>Valid</v>
      </c>
    </row>
    <row r="10210" spans="1:16">
      <c r="A10210" t="s">
        <v>21904</v>
      </c>
      <c r="B10210" s="1">
        <v>45004</v>
      </c>
      <c r="C10210">
        <v>-35786.01</v>
      </c>
      <c r="D10210" t="s">
        <v>1478</v>
      </c>
      <c r="E10210" t="s">
        <v>20</v>
      </c>
      <c r="F10210" t="s">
        <v>264</v>
      </c>
      <c r="G10210" t="s">
        <v>29</v>
      </c>
      <c r="I10210" t="s">
        <v>18</v>
      </c>
      <c r="J10210" t="s">
        <v>32499</v>
      </c>
      <c r="K10210" t="s">
        <v>22291</v>
      </c>
      <c r="L10210" t="s">
        <v>22291</v>
      </c>
      <c r="M10210" t="s">
        <v>22291</v>
      </c>
      <c r="N10210" t="str">
        <f t="shared" si="159"/>
        <v>OK</v>
      </c>
      <c r="O10210" t="str">
        <f>IF(OR(Table1_17[[#This Row],[amount]]&lt;$Y$8,Table1_17[[#This Row],[amount]]&gt;$Y$7),"Outlier","Normal")</f>
        <v>Normal</v>
      </c>
      <c r="P10210" t="str">
        <f>IF(OR(Table1_17[[#This Row],[missing_flag]]="Missing",Table1_17[[#This Row],[outlier_flag]]="Outliers"),"Review","Valid")</f>
        <v>Valid</v>
      </c>
    </row>
    <row r="10211" spans="1:16">
      <c r="A10211" t="s">
        <v>21906</v>
      </c>
      <c r="B10211" s="1">
        <v>44588</v>
      </c>
      <c r="C10211">
        <v>-53200.11</v>
      </c>
      <c r="D10211" t="s">
        <v>1478</v>
      </c>
      <c r="E10211" t="s">
        <v>20</v>
      </c>
      <c r="F10211" t="s">
        <v>268</v>
      </c>
      <c r="G10211" t="s">
        <v>29</v>
      </c>
      <c r="I10211" t="s">
        <v>51</v>
      </c>
      <c r="J10211" t="s">
        <v>32500</v>
      </c>
      <c r="K10211" t="s">
        <v>22291</v>
      </c>
      <c r="L10211" t="s">
        <v>22291</v>
      </c>
      <c r="M10211" t="s">
        <v>22291</v>
      </c>
      <c r="N10211" t="str">
        <f t="shared" si="159"/>
        <v>OK</v>
      </c>
      <c r="O10211" t="str">
        <f>IF(OR(Table1_17[[#This Row],[amount]]&lt;$Y$8,Table1_17[[#This Row],[amount]]&gt;$Y$7),"Outlier","Normal")</f>
        <v>Normal</v>
      </c>
      <c r="P10211" t="str">
        <f>IF(OR(Table1_17[[#This Row],[missing_flag]]="Missing",Table1_17[[#This Row],[outlier_flag]]="Outliers"),"Review","Valid")</f>
        <v>Valid</v>
      </c>
    </row>
    <row r="10212" spans="1:16">
      <c r="A10212" t="s">
        <v>21908</v>
      </c>
      <c r="B10212" s="1">
        <v>45151</v>
      </c>
      <c r="C10212">
        <v>149796.66</v>
      </c>
      <c r="D10212" t="s">
        <v>1483</v>
      </c>
      <c r="E10212" t="s">
        <v>1484</v>
      </c>
      <c r="F10212" t="s">
        <v>264</v>
      </c>
      <c r="G10212" t="s">
        <v>8</v>
      </c>
      <c r="H10212" t="s">
        <v>694</v>
      </c>
      <c r="J10212" t="s">
        <v>32501</v>
      </c>
      <c r="K10212" t="s">
        <v>22291</v>
      </c>
      <c r="L10212" t="s">
        <v>22291</v>
      </c>
      <c r="M10212" t="s">
        <v>22291</v>
      </c>
      <c r="N10212" t="str">
        <f t="shared" si="159"/>
        <v>OK</v>
      </c>
      <c r="O10212" t="str">
        <f>IF(OR(Table1_17[[#This Row],[amount]]&lt;$Y$8,Table1_17[[#This Row],[amount]]&gt;$Y$7),"Outlier","Normal")</f>
        <v>Normal</v>
      </c>
      <c r="P10212" t="str">
        <f>IF(OR(Table1_17[[#This Row],[missing_flag]]="Missing",Table1_17[[#This Row],[outlier_flag]]="Outliers"),"Review","Valid")</f>
        <v>Valid</v>
      </c>
    </row>
    <row r="10213" spans="1:16">
      <c r="A10213" t="s">
        <v>21910</v>
      </c>
      <c r="B10213" s="1">
        <v>44945</v>
      </c>
      <c r="C10213">
        <v>121562.3</v>
      </c>
      <c r="D10213" t="s">
        <v>1483</v>
      </c>
      <c r="E10213" t="s">
        <v>1484</v>
      </c>
      <c r="F10213" t="s">
        <v>264</v>
      </c>
      <c r="G10213" t="s">
        <v>8</v>
      </c>
      <c r="H10213" t="s">
        <v>1015</v>
      </c>
      <c r="J10213" t="s">
        <v>32502</v>
      </c>
      <c r="K10213" t="s">
        <v>22291</v>
      </c>
      <c r="L10213" t="s">
        <v>22291</v>
      </c>
      <c r="M10213" t="s">
        <v>22291</v>
      </c>
      <c r="N10213" t="str">
        <f t="shared" si="159"/>
        <v>OK</v>
      </c>
      <c r="O10213" t="str">
        <f>IF(OR(Table1_17[[#This Row],[amount]]&lt;$Y$8,Table1_17[[#This Row],[amount]]&gt;$Y$7),"Outlier","Normal")</f>
        <v>Normal</v>
      </c>
      <c r="P10213" t="str">
        <f>IF(OR(Table1_17[[#This Row],[missing_flag]]="Missing",Table1_17[[#This Row],[outlier_flag]]="Outliers"),"Review","Valid")</f>
        <v>Valid</v>
      </c>
    </row>
    <row r="10214" spans="1:16">
      <c r="A10214" t="s">
        <v>21912</v>
      </c>
      <c r="B10214" s="1">
        <v>44637</v>
      </c>
      <c r="C10214">
        <v>167909.16</v>
      </c>
      <c r="D10214" t="s">
        <v>1483</v>
      </c>
      <c r="E10214" t="s">
        <v>1487</v>
      </c>
      <c r="F10214" t="s">
        <v>271</v>
      </c>
      <c r="G10214" t="s">
        <v>17</v>
      </c>
      <c r="H10214" t="s">
        <v>748</v>
      </c>
      <c r="J10214" t="s">
        <v>32503</v>
      </c>
      <c r="K10214" t="s">
        <v>22291</v>
      </c>
      <c r="L10214" t="s">
        <v>22291</v>
      </c>
      <c r="M10214" t="s">
        <v>22291</v>
      </c>
      <c r="N10214" t="str">
        <f t="shared" si="159"/>
        <v>OK</v>
      </c>
      <c r="O10214" t="str">
        <f>IF(OR(Table1_17[[#This Row],[amount]]&lt;$Y$8,Table1_17[[#This Row],[amount]]&gt;$Y$7),"Outlier","Normal")</f>
        <v>Normal</v>
      </c>
      <c r="P10214" t="str">
        <f>IF(OR(Table1_17[[#This Row],[missing_flag]]="Missing",Table1_17[[#This Row],[outlier_flag]]="Outliers"),"Review","Valid")</f>
        <v>Valid</v>
      </c>
    </row>
    <row r="10215" spans="1:16">
      <c r="A10215" t="s">
        <v>21914</v>
      </c>
      <c r="B10215" s="1">
        <v>44592</v>
      </c>
      <c r="C10215">
        <v>110946</v>
      </c>
      <c r="D10215" t="s">
        <v>1483</v>
      </c>
      <c r="E10215" t="s">
        <v>1487</v>
      </c>
      <c r="F10215" t="s">
        <v>268</v>
      </c>
      <c r="G10215" t="s">
        <v>29</v>
      </c>
      <c r="H10215" t="s">
        <v>708</v>
      </c>
      <c r="J10215" t="s">
        <v>32504</v>
      </c>
      <c r="K10215" t="s">
        <v>22291</v>
      </c>
      <c r="L10215" t="s">
        <v>22291</v>
      </c>
      <c r="M10215" t="s">
        <v>22291</v>
      </c>
      <c r="N10215" t="str">
        <f t="shared" si="159"/>
        <v>OK</v>
      </c>
      <c r="O10215" t="str">
        <f>IF(OR(Table1_17[[#This Row],[amount]]&lt;$Y$8,Table1_17[[#This Row],[amount]]&gt;$Y$7),"Outlier","Normal")</f>
        <v>Normal</v>
      </c>
      <c r="P10215" t="str">
        <f>IF(OR(Table1_17[[#This Row],[missing_flag]]="Missing",Table1_17[[#This Row],[outlier_flag]]="Outliers"),"Review","Valid")</f>
        <v>Valid</v>
      </c>
    </row>
    <row r="10216" spans="1:16">
      <c r="A10216" t="s">
        <v>21916</v>
      </c>
      <c r="B10216" s="1">
        <v>44974</v>
      </c>
      <c r="C10216">
        <v>-31139.86</v>
      </c>
      <c r="D10216" t="s">
        <v>1478</v>
      </c>
      <c r="E10216" t="s">
        <v>20</v>
      </c>
      <c r="F10216" t="s">
        <v>268</v>
      </c>
      <c r="G10216" t="s">
        <v>17</v>
      </c>
      <c r="I10216" t="s">
        <v>63</v>
      </c>
      <c r="J10216" t="s">
        <v>32505</v>
      </c>
      <c r="K10216" t="s">
        <v>22291</v>
      </c>
      <c r="L10216" t="s">
        <v>22291</v>
      </c>
      <c r="M10216" t="s">
        <v>22291</v>
      </c>
      <c r="N10216" t="str">
        <f t="shared" si="159"/>
        <v>OK</v>
      </c>
      <c r="O10216" t="str">
        <f>IF(OR(Table1_17[[#This Row],[amount]]&lt;$Y$8,Table1_17[[#This Row],[amount]]&gt;$Y$7),"Outlier","Normal")</f>
        <v>Normal</v>
      </c>
      <c r="P10216" t="str">
        <f>IF(OR(Table1_17[[#This Row],[missing_flag]]="Missing",Table1_17[[#This Row],[outlier_flag]]="Outliers"),"Review","Valid")</f>
        <v>Valid</v>
      </c>
    </row>
    <row r="10217" spans="1:16">
      <c r="A10217" t="s">
        <v>21918</v>
      </c>
      <c r="B10217" s="1">
        <v>45122</v>
      </c>
      <c r="C10217">
        <v>-66615.16</v>
      </c>
      <c r="D10217" t="s">
        <v>1478</v>
      </c>
      <c r="E10217" t="s">
        <v>1534</v>
      </c>
      <c r="F10217" t="s">
        <v>268</v>
      </c>
      <c r="G10217" t="s">
        <v>13</v>
      </c>
      <c r="I10217" t="s">
        <v>173</v>
      </c>
      <c r="J10217" t="s">
        <v>32506</v>
      </c>
      <c r="K10217" t="s">
        <v>22291</v>
      </c>
      <c r="L10217" t="s">
        <v>22291</v>
      </c>
      <c r="M10217" t="s">
        <v>22291</v>
      </c>
      <c r="N10217" t="str">
        <f t="shared" si="159"/>
        <v>OK</v>
      </c>
      <c r="O10217" t="str">
        <f>IF(OR(Table1_17[[#This Row],[amount]]&lt;$Y$8,Table1_17[[#This Row],[amount]]&gt;$Y$7),"Outlier","Normal")</f>
        <v>Normal</v>
      </c>
      <c r="P10217" t="str">
        <f>IF(OR(Table1_17[[#This Row],[missing_flag]]="Missing",Table1_17[[#This Row],[outlier_flag]]="Outliers"),"Review","Valid")</f>
        <v>Valid</v>
      </c>
    </row>
    <row r="10218" spans="1:16">
      <c r="A10218" t="s">
        <v>21920</v>
      </c>
      <c r="B10218" s="1">
        <v>44601</v>
      </c>
      <c r="C10218">
        <v>-37642.559999999998</v>
      </c>
      <c r="D10218" t="s">
        <v>1478</v>
      </c>
      <c r="E10218" t="s">
        <v>1509</v>
      </c>
      <c r="F10218" t="s">
        <v>264</v>
      </c>
      <c r="G10218" t="s">
        <v>8</v>
      </c>
      <c r="I10218" t="s">
        <v>45</v>
      </c>
      <c r="J10218" t="s">
        <v>32507</v>
      </c>
      <c r="K10218" t="s">
        <v>22291</v>
      </c>
      <c r="L10218" t="s">
        <v>22291</v>
      </c>
      <c r="M10218" t="s">
        <v>22291</v>
      </c>
      <c r="N10218" t="str">
        <f t="shared" si="159"/>
        <v>OK</v>
      </c>
      <c r="O10218" t="str">
        <f>IF(OR(Table1_17[[#This Row],[amount]]&lt;$Y$8,Table1_17[[#This Row],[amount]]&gt;$Y$7),"Outlier","Normal")</f>
        <v>Normal</v>
      </c>
      <c r="P10218" t="str">
        <f>IF(OR(Table1_17[[#This Row],[missing_flag]]="Missing",Table1_17[[#This Row],[outlier_flag]]="Outliers"),"Review","Valid")</f>
        <v>Valid</v>
      </c>
    </row>
    <row r="10219" spans="1:16">
      <c r="A10219" t="s">
        <v>21922</v>
      </c>
      <c r="B10219" s="1">
        <v>45237</v>
      </c>
      <c r="C10219">
        <v>178844.98</v>
      </c>
      <c r="D10219" t="s">
        <v>1483</v>
      </c>
      <c r="E10219" t="s">
        <v>1487</v>
      </c>
      <c r="F10219" t="s">
        <v>271</v>
      </c>
      <c r="G10219" t="s">
        <v>8</v>
      </c>
      <c r="H10219" t="s">
        <v>1297</v>
      </c>
      <c r="J10219" t="s">
        <v>32508</v>
      </c>
      <c r="K10219" t="s">
        <v>22291</v>
      </c>
      <c r="L10219" t="s">
        <v>22291</v>
      </c>
      <c r="M10219" t="s">
        <v>22291</v>
      </c>
      <c r="N10219" t="str">
        <f t="shared" si="159"/>
        <v>OK</v>
      </c>
      <c r="O10219" t="str">
        <f>IF(OR(Table1_17[[#This Row],[amount]]&lt;$Y$8,Table1_17[[#This Row],[amount]]&gt;$Y$7),"Outlier","Normal")</f>
        <v>Normal</v>
      </c>
      <c r="P10219" t="str">
        <f>IF(OR(Table1_17[[#This Row],[missing_flag]]="Missing",Table1_17[[#This Row],[outlier_flag]]="Outliers"),"Review","Valid")</f>
        <v>Valid</v>
      </c>
    </row>
    <row r="10220" spans="1:16">
      <c r="A10220" t="s">
        <v>21924</v>
      </c>
      <c r="B10220" s="1">
        <v>44999</v>
      </c>
      <c r="C10220">
        <v>170154.07</v>
      </c>
      <c r="D10220" t="s">
        <v>1483</v>
      </c>
      <c r="E10220" t="s">
        <v>1499</v>
      </c>
      <c r="F10220" t="s">
        <v>264</v>
      </c>
      <c r="G10220" t="s">
        <v>17</v>
      </c>
      <c r="H10220" t="s">
        <v>1161</v>
      </c>
      <c r="J10220" t="s">
        <v>32509</v>
      </c>
      <c r="K10220" t="s">
        <v>22291</v>
      </c>
      <c r="L10220" t="s">
        <v>22291</v>
      </c>
      <c r="M10220" t="s">
        <v>22291</v>
      </c>
      <c r="N10220" t="str">
        <f t="shared" si="159"/>
        <v>OK</v>
      </c>
      <c r="O10220" t="str">
        <f>IF(OR(Table1_17[[#This Row],[amount]]&lt;$Y$8,Table1_17[[#This Row],[amount]]&gt;$Y$7),"Outlier","Normal")</f>
        <v>Normal</v>
      </c>
      <c r="P10220" t="str">
        <f>IF(OR(Table1_17[[#This Row],[missing_flag]]="Missing",Table1_17[[#This Row],[outlier_flag]]="Outliers"),"Review","Valid")</f>
        <v>Valid</v>
      </c>
    </row>
    <row r="10221" spans="1:16">
      <c r="A10221" t="s">
        <v>21926</v>
      </c>
      <c r="B10221" s="1">
        <v>44768</v>
      </c>
      <c r="C10221">
        <v>69620.75</v>
      </c>
      <c r="D10221" t="s">
        <v>1483</v>
      </c>
      <c r="E10221" t="s">
        <v>1499</v>
      </c>
      <c r="F10221" t="s">
        <v>271</v>
      </c>
      <c r="G10221" t="s">
        <v>8</v>
      </c>
      <c r="H10221" t="s">
        <v>774</v>
      </c>
      <c r="J10221" t="s">
        <v>32510</v>
      </c>
      <c r="K10221" t="s">
        <v>22291</v>
      </c>
      <c r="L10221" t="s">
        <v>22291</v>
      </c>
      <c r="M10221" t="s">
        <v>22291</v>
      </c>
      <c r="N10221" t="str">
        <f t="shared" si="159"/>
        <v>OK</v>
      </c>
      <c r="O10221" t="str">
        <f>IF(OR(Table1_17[[#This Row],[amount]]&lt;$Y$8,Table1_17[[#This Row],[amount]]&gt;$Y$7),"Outlier","Normal")</f>
        <v>Normal</v>
      </c>
      <c r="P10221" t="str">
        <f>IF(OR(Table1_17[[#This Row],[missing_flag]]="Missing",Table1_17[[#This Row],[outlier_flag]]="Outliers"),"Review","Valid")</f>
        <v>Valid</v>
      </c>
    </row>
    <row r="10222" spans="1:16">
      <c r="A10222" t="s">
        <v>21928</v>
      </c>
      <c r="B10222" s="1">
        <v>45166</v>
      </c>
      <c r="C10222">
        <v>-27249.22</v>
      </c>
      <c r="D10222" t="s">
        <v>1478</v>
      </c>
      <c r="E10222" t="s">
        <v>36</v>
      </c>
      <c r="F10222" t="s">
        <v>271</v>
      </c>
      <c r="G10222" t="s">
        <v>13</v>
      </c>
      <c r="I10222" t="s">
        <v>91</v>
      </c>
      <c r="J10222" t="s">
        <v>32511</v>
      </c>
      <c r="K10222" t="s">
        <v>22291</v>
      </c>
      <c r="L10222" t="s">
        <v>22291</v>
      </c>
      <c r="M10222" t="s">
        <v>22291</v>
      </c>
      <c r="N10222" t="str">
        <f t="shared" si="159"/>
        <v>OK</v>
      </c>
      <c r="O10222" t="str">
        <f>IF(OR(Table1_17[[#This Row],[amount]]&lt;$Y$8,Table1_17[[#This Row],[amount]]&gt;$Y$7),"Outlier","Normal")</f>
        <v>Normal</v>
      </c>
      <c r="P10222" t="str">
        <f>IF(OR(Table1_17[[#This Row],[missing_flag]]="Missing",Table1_17[[#This Row],[outlier_flag]]="Outliers"),"Review","Valid")</f>
        <v>Valid</v>
      </c>
    </row>
    <row r="10223" spans="1:16">
      <c r="A10223" t="s">
        <v>21930</v>
      </c>
      <c r="B10223" s="1">
        <v>44581</v>
      </c>
      <c r="C10223">
        <v>271822.5</v>
      </c>
      <c r="D10223" t="s">
        <v>1483</v>
      </c>
      <c r="E10223" t="s">
        <v>1484</v>
      </c>
      <c r="F10223" t="s">
        <v>271</v>
      </c>
      <c r="G10223" t="s">
        <v>8</v>
      </c>
      <c r="H10223" t="s">
        <v>772</v>
      </c>
      <c r="J10223" t="s">
        <v>32512</v>
      </c>
      <c r="K10223" t="s">
        <v>22291</v>
      </c>
      <c r="L10223" t="s">
        <v>22291</v>
      </c>
      <c r="M10223" t="s">
        <v>22291</v>
      </c>
      <c r="N10223" t="str">
        <f t="shared" si="159"/>
        <v>OK</v>
      </c>
      <c r="O10223" t="str">
        <f>IF(OR(Table1_17[[#This Row],[amount]]&lt;$Y$8,Table1_17[[#This Row],[amount]]&gt;$Y$7),"Outlier","Normal")</f>
        <v>Normal</v>
      </c>
      <c r="P10223" t="str">
        <f>IF(OR(Table1_17[[#This Row],[missing_flag]]="Missing",Table1_17[[#This Row],[outlier_flag]]="Outliers"),"Review","Valid")</f>
        <v>Valid</v>
      </c>
    </row>
    <row r="10224" spans="1:16">
      <c r="A10224" t="s">
        <v>21932</v>
      </c>
      <c r="B10224" s="1">
        <v>44590</v>
      </c>
      <c r="C10224">
        <v>111255.03999999999</v>
      </c>
      <c r="D10224" t="s">
        <v>1483</v>
      </c>
      <c r="E10224" t="s">
        <v>1487</v>
      </c>
      <c r="F10224" t="s">
        <v>264</v>
      </c>
      <c r="G10224" t="s">
        <v>29</v>
      </c>
      <c r="H10224" t="s">
        <v>1085</v>
      </c>
      <c r="J10224" t="s">
        <v>32513</v>
      </c>
      <c r="K10224" t="s">
        <v>22291</v>
      </c>
      <c r="L10224" t="s">
        <v>22291</v>
      </c>
      <c r="M10224" t="s">
        <v>22291</v>
      </c>
      <c r="N10224" t="str">
        <f t="shared" si="159"/>
        <v>OK</v>
      </c>
      <c r="O10224" t="str">
        <f>IF(OR(Table1_17[[#This Row],[amount]]&lt;$Y$8,Table1_17[[#This Row],[amount]]&gt;$Y$7),"Outlier","Normal")</f>
        <v>Normal</v>
      </c>
      <c r="P10224" t="str">
        <f>IF(OR(Table1_17[[#This Row],[missing_flag]]="Missing",Table1_17[[#This Row],[outlier_flag]]="Outliers"),"Review","Valid")</f>
        <v>Valid</v>
      </c>
    </row>
    <row r="10225" spans="1:16">
      <c r="A10225" t="s">
        <v>21934</v>
      </c>
      <c r="B10225" s="1">
        <v>45126</v>
      </c>
      <c r="C10225">
        <v>146473.32999999999</v>
      </c>
      <c r="D10225" t="s">
        <v>1483</v>
      </c>
      <c r="E10225" t="s">
        <v>1484</v>
      </c>
      <c r="F10225" t="s">
        <v>268</v>
      </c>
      <c r="G10225" t="s">
        <v>29</v>
      </c>
      <c r="H10225" t="s">
        <v>967</v>
      </c>
      <c r="J10225" t="s">
        <v>32514</v>
      </c>
      <c r="K10225" t="s">
        <v>22291</v>
      </c>
      <c r="L10225" t="s">
        <v>22291</v>
      </c>
      <c r="M10225" t="s">
        <v>22291</v>
      </c>
      <c r="N10225" t="str">
        <f t="shared" si="159"/>
        <v>OK</v>
      </c>
      <c r="O10225" t="str">
        <f>IF(OR(Table1_17[[#This Row],[amount]]&lt;$Y$8,Table1_17[[#This Row],[amount]]&gt;$Y$7),"Outlier","Normal")</f>
        <v>Normal</v>
      </c>
      <c r="P10225" t="str">
        <f>IF(OR(Table1_17[[#This Row],[missing_flag]]="Missing",Table1_17[[#This Row],[outlier_flag]]="Outliers"),"Review","Valid")</f>
        <v>Valid</v>
      </c>
    </row>
    <row r="10226" spans="1:16">
      <c r="A10226" t="s">
        <v>21936</v>
      </c>
      <c r="B10226" s="1">
        <v>45018</v>
      </c>
      <c r="C10226">
        <v>111945.08</v>
      </c>
      <c r="D10226" t="s">
        <v>1483</v>
      </c>
      <c r="E10226" t="s">
        <v>1487</v>
      </c>
      <c r="F10226" t="s">
        <v>264</v>
      </c>
      <c r="G10226" t="s">
        <v>8</v>
      </c>
      <c r="H10226" t="s">
        <v>1023</v>
      </c>
      <c r="J10226" t="s">
        <v>32515</v>
      </c>
      <c r="K10226" t="s">
        <v>22291</v>
      </c>
      <c r="L10226" t="s">
        <v>22291</v>
      </c>
      <c r="M10226" t="s">
        <v>22291</v>
      </c>
      <c r="N10226" t="str">
        <f t="shared" si="159"/>
        <v>OK</v>
      </c>
      <c r="O10226" t="str">
        <f>IF(OR(Table1_17[[#This Row],[amount]]&lt;$Y$8,Table1_17[[#This Row],[amount]]&gt;$Y$7),"Outlier","Normal")</f>
        <v>Normal</v>
      </c>
      <c r="P10226" t="str">
        <f>IF(OR(Table1_17[[#This Row],[missing_flag]]="Missing",Table1_17[[#This Row],[outlier_flag]]="Outliers"),"Review","Valid")</f>
        <v>Valid</v>
      </c>
    </row>
    <row r="10227" spans="1:16">
      <c r="A10227" t="s">
        <v>21938</v>
      </c>
      <c r="B10227" s="1">
        <v>44680</v>
      </c>
      <c r="C10227">
        <v>115576.89</v>
      </c>
      <c r="D10227" t="s">
        <v>1483</v>
      </c>
      <c r="E10227" t="s">
        <v>1487</v>
      </c>
      <c r="F10227" t="s">
        <v>271</v>
      </c>
      <c r="G10227" t="s">
        <v>13</v>
      </c>
      <c r="H10227" t="s">
        <v>1045</v>
      </c>
      <c r="J10227" t="s">
        <v>32516</v>
      </c>
      <c r="K10227" t="s">
        <v>22291</v>
      </c>
      <c r="L10227" t="s">
        <v>22291</v>
      </c>
      <c r="M10227" t="s">
        <v>22291</v>
      </c>
      <c r="N10227" t="str">
        <f t="shared" si="159"/>
        <v>OK</v>
      </c>
      <c r="O10227" t="str">
        <f>IF(OR(Table1_17[[#This Row],[amount]]&lt;$Y$8,Table1_17[[#This Row],[amount]]&gt;$Y$7),"Outlier","Normal")</f>
        <v>Normal</v>
      </c>
      <c r="P10227" t="str">
        <f>IF(OR(Table1_17[[#This Row],[missing_flag]]="Missing",Table1_17[[#This Row],[outlier_flag]]="Outliers"),"Review","Valid")</f>
        <v>Valid</v>
      </c>
    </row>
    <row r="10228" spans="1:16">
      <c r="A10228" t="s">
        <v>21940</v>
      </c>
      <c r="B10228" s="1">
        <v>44646</v>
      </c>
      <c r="C10228">
        <v>-39172.660000000003</v>
      </c>
      <c r="D10228" t="s">
        <v>1478</v>
      </c>
      <c r="E10228" t="s">
        <v>36</v>
      </c>
      <c r="F10228" t="s">
        <v>271</v>
      </c>
      <c r="G10228" t="s">
        <v>29</v>
      </c>
      <c r="I10228" t="s">
        <v>111</v>
      </c>
      <c r="J10228" t="s">
        <v>32517</v>
      </c>
      <c r="K10228" t="s">
        <v>22291</v>
      </c>
      <c r="L10228" t="s">
        <v>22291</v>
      </c>
      <c r="M10228" t="s">
        <v>22291</v>
      </c>
      <c r="N10228" t="str">
        <f t="shared" si="159"/>
        <v>OK</v>
      </c>
      <c r="O10228" t="str">
        <f>IF(OR(Table1_17[[#This Row],[amount]]&lt;$Y$8,Table1_17[[#This Row],[amount]]&gt;$Y$7),"Outlier","Normal")</f>
        <v>Normal</v>
      </c>
      <c r="P10228" t="str">
        <f>IF(OR(Table1_17[[#This Row],[missing_flag]]="Missing",Table1_17[[#This Row],[outlier_flag]]="Outliers"),"Review","Valid")</f>
        <v>Valid</v>
      </c>
    </row>
    <row r="10229" spans="1:16">
      <c r="A10229" t="s">
        <v>21942</v>
      </c>
      <c r="B10229" s="1">
        <v>45126</v>
      </c>
      <c r="C10229">
        <v>183557.51</v>
      </c>
      <c r="D10229" t="s">
        <v>1483</v>
      </c>
      <c r="E10229" t="s">
        <v>1487</v>
      </c>
      <c r="F10229" t="s">
        <v>268</v>
      </c>
      <c r="G10229" t="s">
        <v>29</v>
      </c>
      <c r="H10229" t="s">
        <v>1295</v>
      </c>
      <c r="J10229" t="s">
        <v>32518</v>
      </c>
      <c r="K10229" t="s">
        <v>22291</v>
      </c>
      <c r="L10229" t="s">
        <v>22291</v>
      </c>
      <c r="M10229" t="s">
        <v>22291</v>
      </c>
      <c r="N10229" t="str">
        <f t="shared" si="159"/>
        <v>OK</v>
      </c>
      <c r="O10229" t="str">
        <f>IF(OR(Table1_17[[#This Row],[amount]]&lt;$Y$8,Table1_17[[#This Row],[amount]]&gt;$Y$7),"Outlier","Normal")</f>
        <v>Normal</v>
      </c>
      <c r="P10229" t="str">
        <f>IF(OR(Table1_17[[#This Row],[missing_flag]]="Missing",Table1_17[[#This Row],[outlier_flag]]="Outliers"),"Review","Valid")</f>
        <v>Valid</v>
      </c>
    </row>
    <row r="10230" spans="1:16">
      <c r="A10230" t="s">
        <v>21944</v>
      </c>
      <c r="B10230" s="1">
        <v>44846</v>
      </c>
      <c r="C10230">
        <v>116038.07</v>
      </c>
      <c r="D10230" t="s">
        <v>1483</v>
      </c>
      <c r="E10230" t="s">
        <v>1499</v>
      </c>
      <c r="F10230" t="s">
        <v>271</v>
      </c>
      <c r="G10230" t="s">
        <v>17</v>
      </c>
      <c r="H10230" t="s">
        <v>945</v>
      </c>
      <c r="J10230" t="s">
        <v>32519</v>
      </c>
      <c r="K10230" t="s">
        <v>22291</v>
      </c>
      <c r="L10230" t="s">
        <v>22291</v>
      </c>
      <c r="M10230" t="s">
        <v>22291</v>
      </c>
      <c r="N10230" t="str">
        <f t="shared" si="159"/>
        <v>OK</v>
      </c>
      <c r="O10230" t="str">
        <f>IF(OR(Table1_17[[#This Row],[amount]]&lt;$Y$8,Table1_17[[#This Row],[amount]]&gt;$Y$7),"Outlier","Normal")</f>
        <v>Normal</v>
      </c>
      <c r="P10230" t="str">
        <f>IF(OR(Table1_17[[#This Row],[missing_flag]]="Missing",Table1_17[[#This Row],[outlier_flag]]="Outliers"),"Review","Valid")</f>
        <v>Valid</v>
      </c>
    </row>
    <row r="10231" spans="1:16">
      <c r="A10231" t="s">
        <v>21946</v>
      </c>
      <c r="B10231" s="1">
        <v>45271</v>
      </c>
      <c r="C10231">
        <v>240369.95</v>
      </c>
      <c r="D10231" t="s">
        <v>1483</v>
      </c>
      <c r="E10231" t="s">
        <v>1487</v>
      </c>
      <c r="F10231" t="s">
        <v>264</v>
      </c>
      <c r="G10231" t="s">
        <v>29</v>
      </c>
      <c r="H10231" t="s">
        <v>768</v>
      </c>
      <c r="J10231" t="s">
        <v>32520</v>
      </c>
      <c r="K10231" t="s">
        <v>22291</v>
      </c>
      <c r="L10231" t="s">
        <v>22291</v>
      </c>
      <c r="M10231" t="s">
        <v>22291</v>
      </c>
      <c r="N10231" t="str">
        <f t="shared" si="159"/>
        <v>OK</v>
      </c>
      <c r="O10231" t="str">
        <f>IF(OR(Table1_17[[#This Row],[amount]]&lt;$Y$8,Table1_17[[#This Row],[amount]]&gt;$Y$7),"Outlier","Normal")</f>
        <v>Normal</v>
      </c>
      <c r="P10231" t="str">
        <f>IF(OR(Table1_17[[#This Row],[missing_flag]]="Missing",Table1_17[[#This Row],[outlier_flag]]="Outliers"),"Review","Valid")</f>
        <v>Valid</v>
      </c>
    </row>
    <row r="10232" spans="1:16">
      <c r="A10232" t="s">
        <v>21948</v>
      </c>
      <c r="B10232" s="1">
        <v>45163</v>
      </c>
      <c r="C10232">
        <v>-20446.79</v>
      </c>
      <c r="D10232" t="s">
        <v>1478</v>
      </c>
      <c r="E10232" t="s">
        <v>7</v>
      </c>
      <c r="F10232" t="s">
        <v>268</v>
      </c>
      <c r="G10232" t="s">
        <v>13</v>
      </c>
      <c r="I10232" t="s">
        <v>5</v>
      </c>
      <c r="J10232" t="s">
        <v>32521</v>
      </c>
      <c r="K10232" t="s">
        <v>22291</v>
      </c>
      <c r="L10232" t="s">
        <v>22291</v>
      </c>
      <c r="M10232" t="s">
        <v>22291</v>
      </c>
      <c r="N10232" t="str">
        <f t="shared" si="159"/>
        <v>OK</v>
      </c>
      <c r="O10232" t="str">
        <f>IF(OR(Table1_17[[#This Row],[amount]]&lt;$Y$8,Table1_17[[#This Row],[amount]]&gt;$Y$7),"Outlier","Normal")</f>
        <v>Normal</v>
      </c>
      <c r="P10232" t="str">
        <f>IF(OR(Table1_17[[#This Row],[missing_flag]]="Missing",Table1_17[[#This Row],[outlier_flag]]="Outliers"),"Review","Valid")</f>
        <v>Valid</v>
      </c>
    </row>
    <row r="10233" spans="1:16">
      <c r="A10233" t="s">
        <v>21950</v>
      </c>
      <c r="B10233" s="1">
        <v>44907</v>
      </c>
      <c r="C10233">
        <v>233307.42</v>
      </c>
      <c r="D10233" t="s">
        <v>1483</v>
      </c>
      <c r="E10233" t="s">
        <v>1484</v>
      </c>
      <c r="F10233" t="s">
        <v>268</v>
      </c>
      <c r="G10233" t="s">
        <v>8</v>
      </c>
      <c r="H10233" t="s">
        <v>1105</v>
      </c>
      <c r="J10233" t="s">
        <v>32522</v>
      </c>
      <c r="K10233" t="s">
        <v>22291</v>
      </c>
      <c r="L10233" t="s">
        <v>22291</v>
      </c>
      <c r="M10233" t="s">
        <v>22291</v>
      </c>
      <c r="N10233" t="str">
        <f t="shared" si="159"/>
        <v>OK</v>
      </c>
      <c r="O10233" t="str">
        <f>IF(OR(Table1_17[[#This Row],[amount]]&lt;$Y$8,Table1_17[[#This Row],[amount]]&gt;$Y$7),"Outlier","Normal")</f>
        <v>Normal</v>
      </c>
      <c r="P10233" t="str">
        <f>IF(OR(Table1_17[[#This Row],[missing_flag]]="Missing",Table1_17[[#This Row],[outlier_flag]]="Outliers"),"Review","Valid")</f>
        <v>Valid</v>
      </c>
    </row>
    <row r="10234" spans="1:16">
      <c r="A10234" t="s">
        <v>21952</v>
      </c>
      <c r="B10234" s="1">
        <v>44629</v>
      </c>
      <c r="C10234">
        <v>-22439.41</v>
      </c>
      <c r="D10234" t="s">
        <v>1478</v>
      </c>
      <c r="E10234" t="s">
        <v>7</v>
      </c>
      <c r="F10234" t="s">
        <v>271</v>
      </c>
      <c r="G10234" t="s">
        <v>13</v>
      </c>
      <c r="I10234" t="s">
        <v>5</v>
      </c>
      <c r="J10234" t="s">
        <v>32523</v>
      </c>
      <c r="K10234" t="s">
        <v>22291</v>
      </c>
      <c r="L10234" t="s">
        <v>22291</v>
      </c>
      <c r="M10234" t="s">
        <v>22291</v>
      </c>
      <c r="N10234" t="str">
        <f t="shared" si="159"/>
        <v>OK</v>
      </c>
      <c r="O10234" t="str">
        <f>IF(OR(Table1_17[[#This Row],[amount]]&lt;$Y$8,Table1_17[[#This Row],[amount]]&gt;$Y$7),"Outlier","Normal")</f>
        <v>Normal</v>
      </c>
      <c r="P10234" t="str">
        <f>IF(OR(Table1_17[[#This Row],[missing_flag]]="Missing",Table1_17[[#This Row],[outlier_flag]]="Outliers"),"Review","Valid")</f>
        <v>Valid</v>
      </c>
    </row>
    <row r="10235" spans="1:16">
      <c r="A10235" t="s">
        <v>21954</v>
      </c>
      <c r="B10235" s="1">
        <v>45194</v>
      </c>
      <c r="C10235">
        <v>164621</v>
      </c>
      <c r="D10235" t="s">
        <v>1483</v>
      </c>
      <c r="E10235" t="s">
        <v>1499</v>
      </c>
      <c r="F10235" t="s">
        <v>271</v>
      </c>
      <c r="G10235" t="s">
        <v>8</v>
      </c>
      <c r="H10235" t="s">
        <v>846</v>
      </c>
      <c r="J10235" t="s">
        <v>32524</v>
      </c>
      <c r="K10235" t="s">
        <v>22291</v>
      </c>
      <c r="L10235" t="s">
        <v>22291</v>
      </c>
      <c r="M10235" t="s">
        <v>22291</v>
      </c>
      <c r="N10235" t="str">
        <f t="shared" si="159"/>
        <v>OK</v>
      </c>
      <c r="O10235" t="str">
        <f>IF(OR(Table1_17[[#This Row],[amount]]&lt;$Y$8,Table1_17[[#This Row],[amount]]&gt;$Y$7),"Outlier","Normal")</f>
        <v>Normal</v>
      </c>
      <c r="P10235" t="str">
        <f>IF(OR(Table1_17[[#This Row],[missing_flag]]="Missing",Table1_17[[#This Row],[outlier_flag]]="Outliers"),"Review","Valid")</f>
        <v>Valid</v>
      </c>
    </row>
    <row r="10236" spans="1:16">
      <c r="A10236" t="s">
        <v>21956</v>
      </c>
      <c r="B10236" s="1">
        <v>44897</v>
      </c>
      <c r="C10236">
        <v>19021.330000000002</v>
      </c>
      <c r="D10236" t="s">
        <v>1504</v>
      </c>
      <c r="E10236" t="s">
        <v>1504</v>
      </c>
      <c r="F10236" t="s">
        <v>264</v>
      </c>
      <c r="G10236" t="s">
        <v>29</v>
      </c>
      <c r="J10236" t="s">
        <v>32525</v>
      </c>
      <c r="K10236" t="s">
        <v>22291</v>
      </c>
      <c r="L10236" t="s">
        <v>22291</v>
      </c>
      <c r="M10236" t="s">
        <v>22291</v>
      </c>
      <c r="N10236" t="str">
        <f t="shared" si="159"/>
        <v>OK</v>
      </c>
      <c r="O10236" t="str">
        <f>IF(OR(Table1_17[[#This Row],[amount]]&lt;$Y$8,Table1_17[[#This Row],[amount]]&gt;$Y$7),"Outlier","Normal")</f>
        <v>Normal</v>
      </c>
      <c r="P10236" t="str">
        <f>IF(OR(Table1_17[[#This Row],[missing_flag]]="Missing",Table1_17[[#This Row],[outlier_flag]]="Outliers"),"Review","Valid")</f>
        <v>Valid</v>
      </c>
    </row>
    <row r="10237" spans="1:16">
      <c r="A10237" t="s">
        <v>21958</v>
      </c>
      <c r="B10237" s="1">
        <v>45084</v>
      </c>
      <c r="C10237">
        <v>241473.83</v>
      </c>
      <c r="D10237" t="s">
        <v>1483</v>
      </c>
      <c r="E10237" t="s">
        <v>1487</v>
      </c>
      <c r="F10237" t="s">
        <v>264</v>
      </c>
      <c r="G10237" t="s">
        <v>29</v>
      </c>
      <c r="H10237" t="s">
        <v>1403</v>
      </c>
      <c r="J10237" t="s">
        <v>32526</v>
      </c>
      <c r="K10237" t="s">
        <v>22291</v>
      </c>
      <c r="L10237" t="s">
        <v>22291</v>
      </c>
      <c r="M10237" t="s">
        <v>22291</v>
      </c>
      <c r="N10237" t="str">
        <f t="shared" si="159"/>
        <v>OK</v>
      </c>
      <c r="O10237" t="str">
        <f>IF(OR(Table1_17[[#This Row],[amount]]&lt;$Y$8,Table1_17[[#This Row],[amount]]&gt;$Y$7),"Outlier","Normal")</f>
        <v>Normal</v>
      </c>
      <c r="P10237" t="str">
        <f>IF(OR(Table1_17[[#This Row],[missing_flag]]="Missing",Table1_17[[#This Row],[outlier_flag]]="Outliers"),"Review","Valid")</f>
        <v>Valid</v>
      </c>
    </row>
    <row r="10238" spans="1:16">
      <c r="A10238" t="s">
        <v>21960</v>
      </c>
      <c r="B10238" s="1">
        <v>44766</v>
      </c>
      <c r="C10238">
        <v>26216.03</v>
      </c>
      <c r="D10238" t="s">
        <v>1924</v>
      </c>
      <c r="E10238" t="s">
        <v>1924</v>
      </c>
      <c r="F10238" t="s">
        <v>271</v>
      </c>
      <c r="G10238" t="s">
        <v>17</v>
      </c>
      <c r="J10238" t="s">
        <v>32527</v>
      </c>
      <c r="K10238" t="s">
        <v>22291</v>
      </c>
      <c r="L10238" t="s">
        <v>22291</v>
      </c>
      <c r="M10238" t="s">
        <v>22291</v>
      </c>
      <c r="N10238" t="str">
        <f t="shared" si="159"/>
        <v>OK</v>
      </c>
      <c r="O10238" t="str">
        <f>IF(OR(Table1_17[[#This Row],[amount]]&lt;$Y$8,Table1_17[[#This Row],[amount]]&gt;$Y$7),"Outlier","Normal")</f>
        <v>Normal</v>
      </c>
      <c r="P10238" t="str">
        <f>IF(OR(Table1_17[[#This Row],[missing_flag]]="Missing",Table1_17[[#This Row],[outlier_flag]]="Outliers"),"Review","Valid")</f>
        <v>Valid</v>
      </c>
    </row>
    <row r="10239" spans="1:16">
      <c r="A10239" t="s">
        <v>21962</v>
      </c>
      <c r="B10239" s="1">
        <v>45267</v>
      </c>
      <c r="C10239">
        <v>136802.91</v>
      </c>
      <c r="D10239" t="s">
        <v>1483</v>
      </c>
      <c r="E10239" t="s">
        <v>1499</v>
      </c>
      <c r="F10239" t="s">
        <v>268</v>
      </c>
      <c r="G10239" t="s">
        <v>13</v>
      </c>
      <c r="H10239" t="s">
        <v>1245</v>
      </c>
      <c r="J10239" t="s">
        <v>32528</v>
      </c>
      <c r="K10239" t="s">
        <v>22291</v>
      </c>
      <c r="L10239" t="s">
        <v>22291</v>
      </c>
      <c r="M10239" t="s">
        <v>22291</v>
      </c>
      <c r="N10239" t="str">
        <f t="shared" si="159"/>
        <v>OK</v>
      </c>
      <c r="O10239" t="str">
        <f>IF(OR(Table1_17[[#This Row],[amount]]&lt;$Y$8,Table1_17[[#This Row],[amount]]&gt;$Y$7),"Outlier","Normal")</f>
        <v>Normal</v>
      </c>
      <c r="P10239" t="str">
        <f>IF(OR(Table1_17[[#This Row],[missing_flag]]="Missing",Table1_17[[#This Row],[outlier_flag]]="Outliers"),"Review","Valid")</f>
        <v>Valid</v>
      </c>
    </row>
    <row r="10240" spans="1:16">
      <c r="A10240" t="s">
        <v>21964</v>
      </c>
      <c r="B10240" s="1">
        <v>44949</v>
      </c>
      <c r="C10240">
        <v>-26202.66</v>
      </c>
      <c r="D10240" t="s">
        <v>1478</v>
      </c>
      <c r="E10240" t="s">
        <v>1496</v>
      </c>
      <c r="F10240" t="s">
        <v>271</v>
      </c>
      <c r="G10240" t="s">
        <v>29</v>
      </c>
      <c r="I10240" t="s">
        <v>240</v>
      </c>
      <c r="J10240" t="s">
        <v>32529</v>
      </c>
      <c r="K10240" t="s">
        <v>22291</v>
      </c>
      <c r="L10240" t="s">
        <v>22291</v>
      </c>
      <c r="M10240" t="s">
        <v>22291</v>
      </c>
      <c r="N10240" t="str">
        <f t="shared" si="159"/>
        <v>OK</v>
      </c>
      <c r="O10240" t="str">
        <f>IF(OR(Table1_17[[#This Row],[amount]]&lt;$Y$8,Table1_17[[#This Row],[amount]]&gt;$Y$7),"Outlier","Normal")</f>
        <v>Normal</v>
      </c>
      <c r="P10240" t="str">
        <f>IF(OR(Table1_17[[#This Row],[missing_flag]]="Missing",Table1_17[[#This Row],[outlier_flag]]="Outliers"),"Review","Valid")</f>
        <v>Valid</v>
      </c>
    </row>
    <row r="10241" spans="1:16">
      <c r="A10241" t="s">
        <v>21966</v>
      </c>
      <c r="B10241" s="1">
        <v>44958</v>
      </c>
      <c r="C10241">
        <v>-26927.17</v>
      </c>
      <c r="D10241" t="s">
        <v>1478</v>
      </c>
      <c r="E10241" t="s">
        <v>36</v>
      </c>
      <c r="F10241" t="s">
        <v>264</v>
      </c>
      <c r="G10241" t="s">
        <v>29</v>
      </c>
      <c r="I10241" t="s">
        <v>57</v>
      </c>
      <c r="J10241" t="s">
        <v>32530</v>
      </c>
      <c r="K10241" t="s">
        <v>22291</v>
      </c>
      <c r="L10241" t="s">
        <v>22291</v>
      </c>
      <c r="M10241" t="s">
        <v>22291</v>
      </c>
      <c r="N10241" t="str">
        <f t="shared" si="159"/>
        <v>OK</v>
      </c>
      <c r="O10241" t="str">
        <f>IF(OR(Table1_17[[#This Row],[amount]]&lt;$Y$8,Table1_17[[#This Row],[amount]]&gt;$Y$7),"Outlier","Normal")</f>
        <v>Normal</v>
      </c>
      <c r="P10241" t="str">
        <f>IF(OR(Table1_17[[#This Row],[missing_flag]]="Missing",Table1_17[[#This Row],[outlier_flag]]="Outliers"),"Review","Valid")</f>
        <v>Valid</v>
      </c>
    </row>
    <row r="10242" spans="1:16">
      <c r="A10242" t="s">
        <v>21968</v>
      </c>
      <c r="B10242" s="1">
        <v>45271</v>
      </c>
      <c r="C10242">
        <v>239216.21</v>
      </c>
      <c r="D10242" t="s">
        <v>1483</v>
      </c>
      <c r="E10242" t="s">
        <v>1487</v>
      </c>
      <c r="F10242" t="s">
        <v>271</v>
      </c>
      <c r="G10242" t="s">
        <v>29</v>
      </c>
      <c r="H10242" t="s">
        <v>768</v>
      </c>
      <c r="J10242" t="s">
        <v>32531</v>
      </c>
      <c r="K10242" t="s">
        <v>22291</v>
      </c>
      <c r="L10242" t="s">
        <v>22291</v>
      </c>
      <c r="M10242" t="s">
        <v>22291</v>
      </c>
      <c r="N10242" t="str">
        <f t="shared" si="159"/>
        <v>OK</v>
      </c>
      <c r="O10242" t="str">
        <f>IF(OR(Table1_17[[#This Row],[amount]]&lt;$Y$8,Table1_17[[#This Row],[amount]]&gt;$Y$7),"Outlier","Normal")</f>
        <v>Normal</v>
      </c>
      <c r="P10242" t="str">
        <f>IF(OR(Table1_17[[#This Row],[missing_flag]]="Missing",Table1_17[[#This Row],[outlier_flag]]="Outliers"),"Review","Valid")</f>
        <v>Valid</v>
      </c>
    </row>
    <row r="10243" spans="1:16">
      <c r="A10243" t="s">
        <v>21970</v>
      </c>
      <c r="B10243" s="1">
        <v>45104</v>
      </c>
      <c r="C10243">
        <v>149319.47</v>
      </c>
      <c r="D10243" t="s">
        <v>1483</v>
      </c>
      <c r="E10243" t="s">
        <v>1499</v>
      </c>
      <c r="F10243" t="s">
        <v>268</v>
      </c>
      <c r="G10243" t="s">
        <v>17</v>
      </c>
      <c r="H10243" t="s">
        <v>736</v>
      </c>
      <c r="J10243" t="s">
        <v>32532</v>
      </c>
      <c r="K10243" t="s">
        <v>22291</v>
      </c>
      <c r="L10243" t="s">
        <v>22291</v>
      </c>
      <c r="M10243" t="s">
        <v>22291</v>
      </c>
      <c r="N10243" t="str">
        <f t="shared" ref="N10243:N10306" si="160">IF(OR(B10243="",C10243="",D10243="",F10243=""),"Missing","OK")</f>
        <v>OK</v>
      </c>
      <c r="O10243" t="str">
        <f>IF(OR(Table1_17[[#This Row],[amount]]&lt;$Y$8,Table1_17[[#This Row],[amount]]&gt;$Y$7),"Outlier","Normal")</f>
        <v>Normal</v>
      </c>
      <c r="P10243" t="str">
        <f>IF(OR(Table1_17[[#This Row],[missing_flag]]="Missing",Table1_17[[#This Row],[outlier_flag]]="Outliers"),"Review","Valid")</f>
        <v>Valid</v>
      </c>
    </row>
    <row r="10244" spans="1:16">
      <c r="A10244" t="s">
        <v>21972</v>
      </c>
      <c r="B10244" s="1">
        <v>45271</v>
      </c>
      <c r="C10244">
        <v>-49793.81</v>
      </c>
      <c r="D10244" t="s">
        <v>1478</v>
      </c>
      <c r="E10244" t="s">
        <v>1509</v>
      </c>
      <c r="F10244" t="s">
        <v>268</v>
      </c>
      <c r="G10244" t="s">
        <v>17</v>
      </c>
      <c r="I10244" t="s">
        <v>221</v>
      </c>
      <c r="J10244" t="s">
        <v>32533</v>
      </c>
      <c r="K10244" t="s">
        <v>22291</v>
      </c>
      <c r="L10244" t="s">
        <v>22291</v>
      </c>
      <c r="M10244" t="s">
        <v>22291</v>
      </c>
      <c r="N10244" t="str">
        <f t="shared" si="160"/>
        <v>OK</v>
      </c>
      <c r="O10244" t="str">
        <f>IF(OR(Table1_17[[#This Row],[amount]]&lt;$Y$8,Table1_17[[#This Row],[amount]]&gt;$Y$7),"Outlier","Normal")</f>
        <v>Normal</v>
      </c>
      <c r="P10244" t="str">
        <f>IF(OR(Table1_17[[#This Row],[missing_flag]]="Missing",Table1_17[[#This Row],[outlier_flag]]="Outliers"),"Review","Valid")</f>
        <v>Valid</v>
      </c>
    </row>
    <row r="10245" spans="1:16">
      <c r="A10245" t="s">
        <v>21974</v>
      </c>
      <c r="B10245" s="1">
        <v>44570</v>
      </c>
      <c r="C10245">
        <v>20197.599999999999</v>
      </c>
      <c r="D10245" t="s">
        <v>1924</v>
      </c>
      <c r="E10245" t="s">
        <v>1924</v>
      </c>
      <c r="F10245" t="s">
        <v>271</v>
      </c>
      <c r="G10245" t="s">
        <v>29</v>
      </c>
      <c r="J10245" t="s">
        <v>32534</v>
      </c>
      <c r="K10245" t="s">
        <v>22291</v>
      </c>
      <c r="L10245" t="s">
        <v>22291</v>
      </c>
      <c r="M10245" t="s">
        <v>22291</v>
      </c>
      <c r="N10245" t="str">
        <f t="shared" si="160"/>
        <v>OK</v>
      </c>
      <c r="O10245" t="str">
        <f>IF(OR(Table1_17[[#This Row],[amount]]&lt;$Y$8,Table1_17[[#This Row],[amount]]&gt;$Y$7),"Outlier","Normal")</f>
        <v>Normal</v>
      </c>
      <c r="P10245" t="str">
        <f>IF(OR(Table1_17[[#This Row],[missing_flag]]="Missing",Table1_17[[#This Row],[outlier_flag]]="Outliers"),"Review","Valid")</f>
        <v>Valid</v>
      </c>
    </row>
    <row r="10246" spans="1:16">
      <c r="A10246" t="s">
        <v>21976</v>
      </c>
      <c r="B10246" s="1">
        <v>45245</v>
      </c>
      <c r="C10246">
        <v>107067.21</v>
      </c>
      <c r="D10246" t="s">
        <v>1483</v>
      </c>
      <c r="E10246" t="s">
        <v>1499</v>
      </c>
      <c r="F10246" t="s">
        <v>264</v>
      </c>
      <c r="G10246" t="s">
        <v>17</v>
      </c>
      <c r="H10246" t="s">
        <v>824</v>
      </c>
      <c r="J10246" t="s">
        <v>32535</v>
      </c>
      <c r="K10246" t="s">
        <v>22291</v>
      </c>
      <c r="L10246" t="s">
        <v>22291</v>
      </c>
      <c r="M10246" t="s">
        <v>22291</v>
      </c>
      <c r="N10246" t="str">
        <f t="shared" si="160"/>
        <v>OK</v>
      </c>
      <c r="O10246" t="str">
        <f>IF(OR(Table1_17[[#This Row],[amount]]&lt;$Y$8,Table1_17[[#This Row],[amount]]&gt;$Y$7),"Outlier","Normal")</f>
        <v>Normal</v>
      </c>
      <c r="P10246" t="str">
        <f>IF(OR(Table1_17[[#This Row],[missing_flag]]="Missing",Table1_17[[#This Row],[outlier_flag]]="Outliers"),"Review","Valid")</f>
        <v>Valid</v>
      </c>
    </row>
    <row r="10247" spans="1:16">
      <c r="A10247" t="s">
        <v>21978</v>
      </c>
      <c r="B10247" s="1">
        <v>45265</v>
      </c>
      <c r="C10247">
        <v>-54870.64</v>
      </c>
      <c r="D10247" t="s">
        <v>1478</v>
      </c>
      <c r="E10247" t="s">
        <v>20</v>
      </c>
      <c r="F10247" t="s">
        <v>268</v>
      </c>
      <c r="G10247" t="s">
        <v>29</v>
      </c>
      <c r="I10247" t="s">
        <v>173</v>
      </c>
      <c r="J10247" t="s">
        <v>32536</v>
      </c>
      <c r="K10247" t="s">
        <v>22291</v>
      </c>
      <c r="L10247" t="s">
        <v>22291</v>
      </c>
      <c r="M10247" t="s">
        <v>22291</v>
      </c>
      <c r="N10247" t="str">
        <f t="shared" si="160"/>
        <v>OK</v>
      </c>
      <c r="O10247" t="str">
        <f>IF(OR(Table1_17[[#This Row],[amount]]&lt;$Y$8,Table1_17[[#This Row],[amount]]&gt;$Y$7),"Outlier","Normal")</f>
        <v>Normal</v>
      </c>
      <c r="P10247" t="str">
        <f>IF(OR(Table1_17[[#This Row],[missing_flag]]="Missing",Table1_17[[#This Row],[outlier_flag]]="Outliers"),"Review","Valid")</f>
        <v>Valid</v>
      </c>
    </row>
    <row r="10248" spans="1:16">
      <c r="A10248" t="s">
        <v>21980</v>
      </c>
      <c r="B10248" s="1">
        <v>45017</v>
      </c>
      <c r="C10248">
        <v>178721.59</v>
      </c>
      <c r="D10248" t="s">
        <v>1483</v>
      </c>
      <c r="E10248" t="s">
        <v>1484</v>
      </c>
      <c r="F10248" t="s">
        <v>271</v>
      </c>
      <c r="G10248" t="s">
        <v>13</v>
      </c>
      <c r="H10248" t="s">
        <v>1151</v>
      </c>
      <c r="J10248" t="s">
        <v>32537</v>
      </c>
      <c r="K10248" t="s">
        <v>22291</v>
      </c>
      <c r="L10248" t="s">
        <v>22291</v>
      </c>
      <c r="M10248" t="s">
        <v>22291</v>
      </c>
      <c r="N10248" t="str">
        <f t="shared" si="160"/>
        <v>OK</v>
      </c>
      <c r="O10248" t="str">
        <f>IF(OR(Table1_17[[#This Row],[amount]]&lt;$Y$8,Table1_17[[#This Row],[amount]]&gt;$Y$7),"Outlier","Normal")</f>
        <v>Normal</v>
      </c>
      <c r="P10248" t="str">
        <f>IF(OR(Table1_17[[#This Row],[missing_flag]]="Missing",Table1_17[[#This Row],[outlier_flag]]="Outliers"),"Review","Valid")</f>
        <v>Valid</v>
      </c>
    </row>
    <row r="10249" spans="1:16">
      <c r="A10249" t="s">
        <v>21982</v>
      </c>
      <c r="B10249" s="1">
        <v>45025</v>
      </c>
      <c r="C10249">
        <v>-14884.1</v>
      </c>
      <c r="D10249" t="s">
        <v>1478</v>
      </c>
      <c r="E10249" t="s">
        <v>36</v>
      </c>
      <c r="F10249" t="s">
        <v>271</v>
      </c>
      <c r="G10249" t="s">
        <v>17</v>
      </c>
      <c r="I10249" t="s">
        <v>115</v>
      </c>
      <c r="J10249" t="s">
        <v>32538</v>
      </c>
      <c r="K10249" t="s">
        <v>22291</v>
      </c>
      <c r="L10249" t="s">
        <v>22291</v>
      </c>
      <c r="M10249" t="s">
        <v>22291</v>
      </c>
      <c r="N10249" t="str">
        <f t="shared" si="160"/>
        <v>OK</v>
      </c>
      <c r="O10249" t="str">
        <f>IF(OR(Table1_17[[#This Row],[amount]]&lt;$Y$8,Table1_17[[#This Row],[amount]]&gt;$Y$7),"Outlier","Normal")</f>
        <v>Normal</v>
      </c>
      <c r="P10249" t="str">
        <f>IF(OR(Table1_17[[#This Row],[missing_flag]]="Missing",Table1_17[[#This Row],[outlier_flag]]="Outliers"),"Review","Valid")</f>
        <v>Valid</v>
      </c>
    </row>
    <row r="10250" spans="1:16">
      <c r="A10250" t="s">
        <v>21984</v>
      </c>
      <c r="B10250" s="1">
        <v>45155</v>
      </c>
      <c r="C10250">
        <v>134753.73000000001</v>
      </c>
      <c r="D10250" t="s">
        <v>1483</v>
      </c>
      <c r="E10250" t="s">
        <v>1499</v>
      </c>
      <c r="F10250" t="s">
        <v>268</v>
      </c>
      <c r="G10250" t="s">
        <v>29</v>
      </c>
      <c r="H10250" t="s">
        <v>910</v>
      </c>
      <c r="J10250" t="s">
        <v>32539</v>
      </c>
      <c r="K10250" t="s">
        <v>22291</v>
      </c>
      <c r="L10250" t="s">
        <v>22291</v>
      </c>
      <c r="M10250" t="s">
        <v>22291</v>
      </c>
      <c r="N10250" t="str">
        <f t="shared" si="160"/>
        <v>OK</v>
      </c>
      <c r="O10250" t="str">
        <f>IF(OR(Table1_17[[#This Row],[amount]]&lt;$Y$8,Table1_17[[#This Row],[amount]]&gt;$Y$7),"Outlier","Normal")</f>
        <v>Normal</v>
      </c>
      <c r="P10250" t="str">
        <f>IF(OR(Table1_17[[#This Row],[missing_flag]]="Missing",Table1_17[[#This Row],[outlier_flag]]="Outliers"),"Review","Valid")</f>
        <v>Valid</v>
      </c>
    </row>
    <row r="10251" spans="1:16">
      <c r="A10251" t="s">
        <v>21986</v>
      </c>
      <c r="B10251" s="1">
        <v>44604</v>
      </c>
      <c r="C10251">
        <v>145249.60000000001</v>
      </c>
      <c r="D10251" t="s">
        <v>1483</v>
      </c>
      <c r="E10251" t="s">
        <v>1499</v>
      </c>
      <c r="F10251" t="s">
        <v>271</v>
      </c>
      <c r="G10251" t="s">
        <v>17</v>
      </c>
      <c r="H10251" t="s">
        <v>1033</v>
      </c>
      <c r="J10251" t="s">
        <v>32540</v>
      </c>
      <c r="K10251" t="s">
        <v>22291</v>
      </c>
      <c r="L10251" t="s">
        <v>22291</v>
      </c>
      <c r="M10251" t="s">
        <v>22291</v>
      </c>
      <c r="N10251" t="str">
        <f t="shared" si="160"/>
        <v>OK</v>
      </c>
      <c r="O10251" t="str">
        <f>IF(OR(Table1_17[[#This Row],[amount]]&lt;$Y$8,Table1_17[[#This Row],[amount]]&gt;$Y$7),"Outlier","Normal")</f>
        <v>Normal</v>
      </c>
      <c r="P10251" t="str">
        <f>IF(OR(Table1_17[[#This Row],[missing_flag]]="Missing",Table1_17[[#This Row],[outlier_flag]]="Outliers"),"Review","Valid")</f>
        <v>Valid</v>
      </c>
    </row>
    <row r="10252" spans="1:16">
      <c r="A10252" t="s">
        <v>21988</v>
      </c>
      <c r="B10252" s="1">
        <v>44886</v>
      </c>
      <c r="C10252">
        <v>-51402.7</v>
      </c>
      <c r="D10252" t="s">
        <v>1478</v>
      </c>
      <c r="E10252" t="s">
        <v>7</v>
      </c>
      <c r="F10252" t="s">
        <v>268</v>
      </c>
      <c r="G10252" t="s">
        <v>29</v>
      </c>
      <c r="I10252" t="s">
        <v>145</v>
      </c>
      <c r="J10252" t="s">
        <v>32541</v>
      </c>
      <c r="K10252" t="s">
        <v>22291</v>
      </c>
      <c r="L10252" t="s">
        <v>22291</v>
      </c>
      <c r="M10252" t="s">
        <v>22291</v>
      </c>
      <c r="N10252" t="str">
        <f t="shared" si="160"/>
        <v>OK</v>
      </c>
      <c r="O10252" t="str">
        <f>IF(OR(Table1_17[[#This Row],[amount]]&lt;$Y$8,Table1_17[[#This Row],[amount]]&gt;$Y$7),"Outlier","Normal")</f>
        <v>Normal</v>
      </c>
      <c r="P10252" t="str">
        <f>IF(OR(Table1_17[[#This Row],[missing_flag]]="Missing",Table1_17[[#This Row],[outlier_flag]]="Outliers"),"Review","Valid")</f>
        <v>Valid</v>
      </c>
    </row>
    <row r="10253" spans="1:16">
      <c r="A10253" t="s">
        <v>21990</v>
      </c>
      <c r="B10253" s="1">
        <v>45277</v>
      </c>
      <c r="C10253">
        <v>-30050.560000000001</v>
      </c>
      <c r="D10253" t="s">
        <v>1478</v>
      </c>
      <c r="E10253" t="s">
        <v>20</v>
      </c>
      <c r="F10253" t="s">
        <v>268</v>
      </c>
      <c r="G10253" t="s">
        <v>17</v>
      </c>
      <c r="I10253" t="s">
        <v>175</v>
      </c>
      <c r="J10253" t="s">
        <v>32542</v>
      </c>
      <c r="K10253" t="s">
        <v>22291</v>
      </c>
      <c r="L10253" t="s">
        <v>22291</v>
      </c>
      <c r="M10253" t="s">
        <v>22291</v>
      </c>
      <c r="N10253" t="str">
        <f t="shared" si="160"/>
        <v>OK</v>
      </c>
      <c r="O10253" t="str">
        <f>IF(OR(Table1_17[[#This Row],[amount]]&lt;$Y$8,Table1_17[[#This Row],[amount]]&gt;$Y$7),"Outlier","Normal")</f>
        <v>Normal</v>
      </c>
      <c r="P10253" t="str">
        <f>IF(OR(Table1_17[[#This Row],[missing_flag]]="Missing",Table1_17[[#This Row],[outlier_flag]]="Outliers"),"Review","Valid")</f>
        <v>Valid</v>
      </c>
    </row>
    <row r="10254" spans="1:16">
      <c r="A10254" t="s">
        <v>21992</v>
      </c>
      <c r="B10254" s="1">
        <v>44701</v>
      </c>
      <c r="C10254">
        <v>127204.36</v>
      </c>
      <c r="D10254" t="s">
        <v>1483</v>
      </c>
      <c r="E10254" t="s">
        <v>1484</v>
      </c>
      <c r="F10254" t="s">
        <v>268</v>
      </c>
      <c r="G10254" t="s">
        <v>13</v>
      </c>
      <c r="H10254" t="s">
        <v>1053</v>
      </c>
      <c r="J10254" t="s">
        <v>32543</v>
      </c>
      <c r="K10254" t="s">
        <v>22291</v>
      </c>
      <c r="L10254" t="s">
        <v>22291</v>
      </c>
      <c r="M10254" t="s">
        <v>22291</v>
      </c>
      <c r="N10254" t="str">
        <f t="shared" si="160"/>
        <v>OK</v>
      </c>
      <c r="O10254" t="str">
        <f>IF(OR(Table1_17[[#This Row],[amount]]&lt;$Y$8,Table1_17[[#This Row],[amount]]&gt;$Y$7),"Outlier","Normal")</f>
        <v>Normal</v>
      </c>
      <c r="P10254" t="str">
        <f>IF(OR(Table1_17[[#This Row],[missing_flag]]="Missing",Table1_17[[#This Row],[outlier_flag]]="Outliers"),"Review","Valid")</f>
        <v>Valid</v>
      </c>
    </row>
    <row r="10255" spans="1:16">
      <c r="A10255" t="s">
        <v>21994</v>
      </c>
      <c r="B10255" s="1">
        <v>44852</v>
      </c>
      <c r="C10255">
        <v>-38760.769999999997</v>
      </c>
      <c r="D10255" t="s">
        <v>1478</v>
      </c>
      <c r="E10255" t="s">
        <v>20</v>
      </c>
      <c r="F10255" t="s">
        <v>268</v>
      </c>
      <c r="G10255" t="s">
        <v>29</v>
      </c>
      <c r="I10255" t="s">
        <v>175</v>
      </c>
      <c r="J10255" t="s">
        <v>32544</v>
      </c>
      <c r="K10255" t="s">
        <v>22291</v>
      </c>
      <c r="L10255" t="s">
        <v>22291</v>
      </c>
      <c r="M10255" t="s">
        <v>22291</v>
      </c>
      <c r="N10255" t="str">
        <f t="shared" si="160"/>
        <v>OK</v>
      </c>
      <c r="O10255" t="str">
        <f>IF(OR(Table1_17[[#This Row],[amount]]&lt;$Y$8,Table1_17[[#This Row],[amount]]&gt;$Y$7),"Outlier","Normal")</f>
        <v>Normal</v>
      </c>
      <c r="P10255" t="str">
        <f>IF(OR(Table1_17[[#This Row],[missing_flag]]="Missing",Table1_17[[#This Row],[outlier_flag]]="Outliers"),"Review","Valid")</f>
        <v>Valid</v>
      </c>
    </row>
    <row r="10256" spans="1:16">
      <c r="A10256" t="s">
        <v>21996</v>
      </c>
      <c r="B10256" s="1">
        <v>45140</v>
      </c>
      <c r="C10256">
        <v>136007.04000000001</v>
      </c>
      <c r="D10256" t="s">
        <v>1483</v>
      </c>
      <c r="E10256" t="s">
        <v>1499</v>
      </c>
      <c r="F10256" t="s">
        <v>268</v>
      </c>
      <c r="G10256" t="s">
        <v>8</v>
      </c>
      <c r="H10256" t="s">
        <v>786</v>
      </c>
      <c r="J10256" t="s">
        <v>32545</v>
      </c>
      <c r="K10256" t="s">
        <v>22291</v>
      </c>
      <c r="L10256" t="s">
        <v>22291</v>
      </c>
      <c r="M10256" t="s">
        <v>22291</v>
      </c>
      <c r="N10256" t="str">
        <f t="shared" si="160"/>
        <v>OK</v>
      </c>
      <c r="O10256" t="str">
        <f>IF(OR(Table1_17[[#This Row],[amount]]&lt;$Y$8,Table1_17[[#This Row],[amount]]&gt;$Y$7),"Outlier","Normal")</f>
        <v>Normal</v>
      </c>
      <c r="P10256" t="str">
        <f>IF(OR(Table1_17[[#This Row],[missing_flag]]="Missing",Table1_17[[#This Row],[outlier_flag]]="Outliers"),"Review","Valid")</f>
        <v>Valid</v>
      </c>
    </row>
    <row r="10257" spans="1:16">
      <c r="A10257" t="s">
        <v>21998</v>
      </c>
      <c r="B10257" s="1">
        <v>44943</v>
      </c>
      <c r="C10257">
        <v>221262.65</v>
      </c>
      <c r="D10257" t="s">
        <v>1483</v>
      </c>
      <c r="E10257" t="s">
        <v>1499</v>
      </c>
      <c r="F10257" t="s">
        <v>264</v>
      </c>
      <c r="G10257" t="s">
        <v>29</v>
      </c>
      <c r="H10257" t="s">
        <v>862</v>
      </c>
      <c r="J10257" t="s">
        <v>32546</v>
      </c>
      <c r="K10257" t="s">
        <v>22291</v>
      </c>
      <c r="L10257" t="s">
        <v>22291</v>
      </c>
      <c r="M10257" t="s">
        <v>22291</v>
      </c>
      <c r="N10257" t="str">
        <f t="shared" si="160"/>
        <v>OK</v>
      </c>
      <c r="O10257" t="str">
        <f>IF(OR(Table1_17[[#This Row],[amount]]&lt;$Y$8,Table1_17[[#This Row],[amount]]&gt;$Y$7),"Outlier","Normal")</f>
        <v>Normal</v>
      </c>
      <c r="P10257" t="str">
        <f>IF(OR(Table1_17[[#This Row],[missing_flag]]="Missing",Table1_17[[#This Row],[outlier_flag]]="Outliers"),"Review","Valid")</f>
        <v>Valid</v>
      </c>
    </row>
    <row r="10258" spans="1:16">
      <c r="A10258" t="s">
        <v>22000</v>
      </c>
      <c r="B10258" s="1">
        <v>45260</v>
      </c>
      <c r="C10258">
        <v>-13899.65</v>
      </c>
      <c r="D10258" t="s">
        <v>1478</v>
      </c>
      <c r="E10258" t="s">
        <v>20</v>
      </c>
      <c r="F10258" t="s">
        <v>264</v>
      </c>
      <c r="G10258" t="s">
        <v>29</v>
      </c>
      <c r="I10258" t="s">
        <v>171</v>
      </c>
      <c r="J10258" t="s">
        <v>32547</v>
      </c>
      <c r="K10258" t="s">
        <v>22291</v>
      </c>
      <c r="L10258" t="s">
        <v>22291</v>
      </c>
      <c r="M10258" t="s">
        <v>22291</v>
      </c>
      <c r="N10258" t="str">
        <f t="shared" si="160"/>
        <v>OK</v>
      </c>
      <c r="O10258" t="str">
        <f>IF(OR(Table1_17[[#This Row],[amount]]&lt;$Y$8,Table1_17[[#This Row],[amount]]&gt;$Y$7),"Outlier","Normal")</f>
        <v>Normal</v>
      </c>
      <c r="P10258" t="str">
        <f>IF(OR(Table1_17[[#This Row],[missing_flag]]="Missing",Table1_17[[#This Row],[outlier_flag]]="Outliers"),"Review","Valid")</f>
        <v>Valid</v>
      </c>
    </row>
    <row r="10259" spans="1:16">
      <c r="A10259" t="s">
        <v>22002</v>
      </c>
      <c r="B10259" s="1">
        <v>44663</v>
      </c>
      <c r="C10259">
        <v>-4620.1899999999996</v>
      </c>
      <c r="D10259" t="s">
        <v>1478</v>
      </c>
      <c r="E10259" t="s">
        <v>1534</v>
      </c>
      <c r="F10259" t="s">
        <v>271</v>
      </c>
      <c r="G10259" t="s">
        <v>13</v>
      </c>
      <c r="I10259" t="s">
        <v>161</v>
      </c>
      <c r="J10259" t="s">
        <v>32548</v>
      </c>
      <c r="K10259" t="s">
        <v>22291</v>
      </c>
      <c r="L10259" t="s">
        <v>22291</v>
      </c>
      <c r="M10259" t="s">
        <v>22291</v>
      </c>
      <c r="N10259" t="str">
        <f t="shared" si="160"/>
        <v>OK</v>
      </c>
      <c r="O10259" t="str">
        <f>IF(OR(Table1_17[[#This Row],[amount]]&lt;$Y$8,Table1_17[[#This Row],[amount]]&gt;$Y$7),"Outlier","Normal")</f>
        <v>Normal</v>
      </c>
      <c r="P10259" t="str">
        <f>IF(OR(Table1_17[[#This Row],[missing_flag]]="Missing",Table1_17[[#This Row],[outlier_flag]]="Outliers"),"Review","Valid")</f>
        <v>Valid</v>
      </c>
    </row>
    <row r="10260" spans="1:16">
      <c r="A10260" t="s">
        <v>22004</v>
      </c>
      <c r="B10260" s="1">
        <v>44892</v>
      </c>
      <c r="C10260">
        <v>242144.45</v>
      </c>
      <c r="D10260" t="s">
        <v>1483</v>
      </c>
      <c r="E10260" t="s">
        <v>1499</v>
      </c>
      <c r="F10260" t="s">
        <v>268</v>
      </c>
      <c r="G10260" t="s">
        <v>8</v>
      </c>
      <c r="H10260" t="s">
        <v>1281</v>
      </c>
      <c r="J10260" t="s">
        <v>32549</v>
      </c>
      <c r="K10260" t="s">
        <v>22291</v>
      </c>
      <c r="L10260" t="s">
        <v>22291</v>
      </c>
      <c r="M10260" t="s">
        <v>22291</v>
      </c>
      <c r="N10260" t="str">
        <f t="shared" si="160"/>
        <v>OK</v>
      </c>
      <c r="O10260" t="str">
        <f>IF(OR(Table1_17[[#This Row],[amount]]&lt;$Y$8,Table1_17[[#This Row],[amount]]&gt;$Y$7),"Outlier","Normal")</f>
        <v>Normal</v>
      </c>
      <c r="P10260" t="str">
        <f>IF(OR(Table1_17[[#This Row],[missing_flag]]="Missing",Table1_17[[#This Row],[outlier_flag]]="Outliers"),"Review","Valid")</f>
        <v>Valid</v>
      </c>
    </row>
    <row r="10261" spans="1:16">
      <c r="A10261" t="s">
        <v>22006</v>
      </c>
      <c r="B10261" s="1">
        <v>44993</v>
      </c>
      <c r="C10261">
        <v>-19178.560000000001</v>
      </c>
      <c r="D10261" t="s">
        <v>1478</v>
      </c>
      <c r="E10261" t="s">
        <v>1496</v>
      </c>
      <c r="F10261" t="s">
        <v>264</v>
      </c>
      <c r="G10261" t="s">
        <v>29</v>
      </c>
      <c r="I10261" t="s">
        <v>147</v>
      </c>
      <c r="J10261" t="s">
        <v>32550</v>
      </c>
      <c r="K10261" t="s">
        <v>22291</v>
      </c>
      <c r="L10261" t="s">
        <v>22291</v>
      </c>
      <c r="M10261" t="s">
        <v>22291</v>
      </c>
      <c r="N10261" t="str">
        <f t="shared" si="160"/>
        <v>OK</v>
      </c>
      <c r="O10261" t="str">
        <f>IF(OR(Table1_17[[#This Row],[amount]]&lt;$Y$8,Table1_17[[#This Row],[amount]]&gt;$Y$7),"Outlier","Normal")</f>
        <v>Normal</v>
      </c>
      <c r="P10261" t="str">
        <f>IF(OR(Table1_17[[#This Row],[missing_flag]]="Missing",Table1_17[[#This Row],[outlier_flag]]="Outliers"),"Review","Valid")</f>
        <v>Valid</v>
      </c>
    </row>
    <row r="10262" spans="1:16">
      <c r="A10262" t="s">
        <v>22008</v>
      </c>
      <c r="B10262" s="1">
        <v>45135</v>
      </c>
      <c r="C10262">
        <v>108601.8</v>
      </c>
      <c r="D10262" t="s">
        <v>1483</v>
      </c>
      <c r="E10262" t="s">
        <v>1487</v>
      </c>
      <c r="F10262" t="s">
        <v>268</v>
      </c>
      <c r="G10262" t="s">
        <v>8</v>
      </c>
      <c r="H10262" t="s">
        <v>1113</v>
      </c>
      <c r="J10262" t="s">
        <v>32551</v>
      </c>
      <c r="K10262" t="s">
        <v>22291</v>
      </c>
      <c r="L10262" t="s">
        <v>22291</v>
      </c>
      <c r="M10262" t="s">
        <v>22291</v>
      </c>
      <c r="N10262" t="str">
        <f t="shared" si="160"/>
        <v>OK</v>
      </c>
      <c r="O10262" t="str">
        <f>IF(OR(Table1_17[[#This Row],[amount]]&lt;$Y$8,Table1_17[[#This Row],[amount]]&gt;$Y$7),"Outlier","Normal")</f>
        <v>Normal</v>
      </c>
      <c r="P10262" t="str">
        <f>IF(OR(Table1_17[[#This Row],[missing_flag]]="Missing",Table1_17[[#This Row],[outlier_flag]]="Outliers"),"Review","Valid")</f>
        <v>Valid</v>
      </c>
    </row>
    <row r="10263" spans="1:16">
      <c r="A10263" t="s">
        <v>22010</v>
      </c>
      <c r="B10263" s="1">
        <v>45252</v>
      </c>
      <c r="C10263">
        <v>291555.84000000003</v>
      </c>
      <c r="D10263" t="s">
        <v>1483</v>
      </c>
      <c r="E10263" t="s">
        <v>1487</v>
      </c>
      <c r="F10263" t="s">
        <v>264</v>
      </c>
      <c r="G10263" t="s">
        <v>8</v>
      </c>
      <c r="H10263" t="s">
        <v>792</v>
      </c>
      <c r="J10263" t="s">
        <v>32552</v>
      </c>
      <c r="K10263" t="s">
        <v>22291</v>
      </c>
      <c r="L10263" t="s">
        <v>22291</v>
      </c>
      <c r="M10263" t="s">
        <v>22291</v>
      </c>
      <c r="N10263" t="str">
        <f t="shared" si="160"/>
        <v>OK</v>
      </c>
      <c r="O10263" t="str">
        <f>IF(OR(Table1_17[[#This Row],[amount]]&lt;$Y$8,Table1_17[[#This Row],[amount]]&gt;$Y$7),"Outlier","Normal")</f>
        <v>Normal</v>
      </c>
      <c r="P10263" t="str">
        <f>IF(OR(Table1_17[[#This Row],[missing_flag]]="Missing",Table1_17[[#This Row],[outlier_flag]]="Outliers"),"Review","Valid")</f>
        <v>Valid</v>
      </c>
    </row>
    <row r="10264" spans="1:16">
      <c r="A10264" t="s">
        <v>22012</v>
      </c>
      <c r="B10264" s="1">
        <v>44692</v>
      </c>
      <c r="C10264">
        <v>169782.82</v>
      </c>
      <c r="D10264" t="s">
        <v>1483</v>
      </c>
      <c r="E10264" t="s">
        <v>1499</v>
      </c>
      <c r="F10264" t="s">
        <v>264</v>
      </c>
      <c r="G10264" t="s">
        <v>29</v>
      </c>
      <c r="H10264" t="s">
        <v>712</v>
      </c>
      <c r="J10264" t="s">
        <v>32553</v>
      </c>
      <c r="K10264" t="s">
        <v>22291</v>
      </c>
      <c r="L10264" t="s">
        <v>22291</v>
      </c>
      <c r="M10264" t="s">
        <v>22291</v>
      </c>
      <c r="N10264" t="str">
        <f t="shared" si="160"/>
        <v>OK</v>
      </c>
      <c r="O10264" t="str">
        <f>IF(OR(Table1_17[[#This Row],[amount]]&lt;$Y$8,Table1_17[[#This Row],[amount]]&gt;$Y$7),"Outlier","Normal")</f>
        <v>Normal</v>
      </c>
      <c r="P10264" t="str">
        <f>IF(OR(Table1_17[[#This Row],[missing_flag]]="Missing",Table1_17[[#This Row],[outlier_flag]]="Outliers"),"Review","Valid")</f>
        <v>Valid</v>
      </c>
    </row>
    <row r="10265" spans="1:16">
      <c r="A10265" t="s">
        <v>22014</v>
      </c>
      <c r="B10265" s="1">
        <v>45229</v>
      </c>
      <c r="C10265">
        <v>215215.34</v>
      </c>
      <c r="D10265" t="s">
        <v>1483</v>
      </c>
      <c r="E10265" t="s">
        <v>1499</v>
      </c>
      <c r="F10265" t="s">
        <v>264</v>
      </c>
      <c r="G10265" t="s">
        <v>13</v>
      </c>
      <c r="H10265" t="s">
        <v>704</v>
      </c>
      <c r="J10265" t="s">
        <v>32554</v>
      </c>
      <c r="K10265" t="s">
        <v>22291</v>
      </c>
      <c r="L10265" t="s">
        <v>22291</v>
      </c>
      <c r="M10265" t="s">
        <v>22291</v>
      </c>
      <c r="N10265" t="str">
        <f t="shared" si="160"/>
        <v>OK</v>
      </c>
      <c r="O10265" t="str">
        <f>IF(OR(Table1_17[[#This Row],[amount]]&lt;$Y$8,Table1_17[[#This Row],[amount]]&gt;$Y$7),"Outlier","Normal")</f>
        <v>Normal</v>
      </c>
      <c r="P10265" t="str">
        <f>IF(OR(Table1_17[[#This Row],[missing_flag]]="Missing",Table1_17[[#This Row],[outlier_flag]]="Outliers"),"Review","Valid")</f>
        <v>Valid</v>
      </c>
    </row>
    <row r="10266" spans="1:16">
      <c r="A10266" t="s">
        <v>22016</v>
      </c>
      <c r="B10266" s="1">
        <v>44975</v>
      </c>
      <c r="C10266">
        <v>124090.66</v>
      </c>
      <c r="D10266" t="s">
        <v>1483</v>
      </c>
      <c r="E10266" t="s">
        <v>1484</v>
      </c>
      <c r="F10266" t="s">
        <v>264</v>
      </c>
      <c r="G10266" t="s">
        <v>17</v>
      </c>
      <c r="H10266" t="s">
        <v>854</v>
      </c>
      <c r="J10266" t="s">
        <v>32555</v>
      </c>
      <c r="K10266" t="s">
        <v>22291</v>
      </c>
      <c r="L10266" t="s">
        <v>22291</v>
      </c>
      <c r="M10266" t="s">
        <v>22291</v>
      </c>
      <c r="N10266" t="str">
        <f t="shared" si="160"/>
        <v>OK</v>
      </c>
      <c r="O10266" t="str">
        <f>IF(OR(Table1_17[[#This Row],[amount]]&lt;$Y$8,Table1_17[[#This Row],[amount]]&gt;$Y$7),"Outlier","Normal")</f>
        <v>Normal</v>
      </c>
      <c r="P10266" t="str">
        <f>IF(OR(Table1_17[[#This Row],[missing_flag]]="Missing",Table1_17[[#This Row],[outlier_flag]]="Outliers"),"Review","Valid")</f>
        <v>Valid</v>
      </c>
    </row>
    <row r="10267" spans="1:16">
      <c r="A10267" t="s">
        <v>22018</v>
      </c>
      <c r="B10267" s="1">
        <v>45148</v>
      </c>
      <c r="C10267">
        <v>169226.28</v>
      </c>
      <c r="D10267" t="s">
        <v>1483</v>
      </c>
      <c r="E10267" t="s">
        <v>1499</v>
      </c>
      <c r="F10267" t="s">
        <v>271</v>
      </c>
      <c r="G10267" t="s">
        <v>17</v>
      </c>
      <c r="H10267" t="s">
        <v>1079</v>
      </c>
      <c r="J10267" t="s">
        <v>32556</v>
      </c>
      <c r="K10267" t="s">
        <v>22291</v>
      </c>
      <c r="L10267" t="s">
        <v>22291</v>
      </c>
      <c r="M10267" t="s">
        <v>22291</v>
      </c>
      <c r="N10267" t="str">
        <f t="shared" si="160"/>
        <v>OK</v>
      </c>
      <c r="O10267" t="str">
        <f>IF(OR(Table1_17[[#This Row],[amount]]&lt;$Y$8,Table1_17[[#This Row],[amount]]&gt;$Y$7),"Outlier","Normal")</f>
        <v>Normal</v>
      </c>
      <c r="P10267" t="str">
        <f>IF(OR(Table1_17[[#This Row],[missing_flag]]="Missing",Table1_17[[#This Row],[outlier_flag]]="Outliers"),"Review","Valid")</f>
        <v>Valid</v>
      </c>
    </row>
    <row r="10268" spans="1:16">
      <c r="A10268" t="s">
        <v>22020</v>
      </c>
      <c r="B10268" s="1">
        <v>44967</v>
      </c>
      <c r="C10268">
        <v>122984.16</v>
      </c>
      <c r="D10268" t="s">
        <v>1483</v>
      </c>
      <c r="E10268" t="s">
        <v>1487</v>
      </c>
      <c r="F10268" t="s">
        <v>271</v>
      </c>
      <c r="G10268" t="s">
        <v>8</v>
      </c>
      <c r="H10268" t="s">
        <v>951</v>
      </c>
      <c r="J10268" t="s">
        <v>32557</v>
      </c>
      <c r="K10268" t="s">
        <v>22291</v>
      </c>
      <c r="L10268" t="s">
        <v>22291</v>
      </c>
      <c r="M10268" t="s">
        <v>22291</v>
      </c>
      <c r="N10268" t="str">
        <f t="shared" si="160"/>
        <v>OK</v>
      </c>
      <c r="O10268" t="str">
        <f>IF(OR(Table1_17[[#This Row],[amount]]&lt;$Y$8,Table1_17[[#This Row],[amount]]&gt;$Y$7),"Outlier","Normal")</f>
        <v>Normal</v>
      </c>
      <c r="P10268" t="str">
        <f>IF(OR(Table1_17[[#This Row],[missing_flag]]="Missing",Table1_17[[#This Row],[outlier_flag]]="Outliers"),"Review","Valid")</f>
        <v>Valid</v>
      </c>
    </row>
    <row r="10269" spans="1:16">
      <c r="A10269" t="s">
        <v>22022</v>
      </c>
      <c r="B10269" s="1">
        <v>44625</v>
      </c>
      <c r="C10269">
        <v>125969.41</v>
      </c>
      <c r="D10269" t="s">
        <v>1483</v>
      </c>
      <c r="E10269" t="s">
        <v>1484</v>
      </c>
      <c r="F10269" t="s">
        <v>268</v>
      </c>
      <c r="G10269" t="s">
        <v>29</v>
      </c>
      <c r="H10269" t="s">
        <v>1233</v>
      </c>
      <c r="J10269" t="s">
        <v>32558</v>
      </c>
      <c r="K10269" t="s">
        <v>22291</v>
      </c>
      <c r="L10269" t="s">
        <v>22291</v>
      </c>
      <c r="M10269" t="s">
        <v>22291</v>
      </c>
      <c r="N10269" t="str">
        <f t="shared" si="160"/>
        <v>OK</v>
      </c>
      <c r="O10269" t="str">
        <f>IF(OR(Table1_17[[#This Row],[amount]]&lt;$Y$8,Table1_17[[#This Row],[amount]]&gt;$Y$7),"Outlier","Normal")</f>
        <v>Normal</v>
      </c>
      <c r="P10269" t="str">
        <f>IF(OR(Table1_17[[#This Row],[missing_flag]]="Missing",Table1_17[[#This Row],[outlier_flag]]="Outliers"),"Review","Valid")</f>
        <v>Valid</v>
      </c>
    </row>
    <row r="10270" spans="1:16">
      <c r="A10270" t="s">
        <v>22024</v>
      </c>
      <c r="B10270" s="1">
        <v>44738</v>
      </c>
      <c r="C10270">
        <v>-45144.15</v>
      </c>
      <c r="D10270" t="s">
        <v>1478</v>
      </c>
      <c r="E10270" t="s">
        <v>20</v>
      </c>
      <c r="F10270" t="s">
        <v>271</v>
      </c>
      <c r="G10270" t="s">
        <v>29</v>
      </c>
      <c r="I10270" t="s">
        <v>221</v>
      </c>
      <c r="J10270" t="s">
        <v>32559</v>
      </c>
      <c r="K10270" t="s">
        <v>22291</v>
      </c>
      <c r="L10270" t="s">
        <v>22291</v>
      </c>
      <c r="M10270" t="s">
        <v>22291</v>
      </c>
      <c r="N10270" t="str">
        <f t="shared" si="160"/>
        <v>OK</v>
      </c>
      <c r="O10270" t="str">
        <f>IF(OR(Table1_17[[#This Row],[amount]]&lt;$Y$8,Table1_17[[#This Row],[amount]]&gt;$Y$7),"Outlier","Normal")</f>
        <v>Normal</v>
      </c>
      <c r="P10270" t="str">
        <f>IF(OR(Table1_17[[#This Row],[missing_flag]]="Missing",Table1_17[[#This Row],[outlier_flag]]="Outliers"),"Review","Valid")</f>
        <v>Valid</v>
      </c>
    </row>
    <row r="10271" spans="1:16">
      <c r="A10271" t="s">
        <v>22026</v>
      </c>
      <c r="B10271" s="1">
        <v>45103</v>
      </c>
      <c r="C10271">
        <v>-30029.97</v>
      </c>
      <c r="D10271" t="s">
        <v>1478</v>
      </c>
      <c r="E10271" t="s">
        <v>1496</v>
      </c>
      <c r="F10271" t="s">
        <v>264</v>
      </c>
      <c r="G10271" t="s">
        <v>17</v>
      </c>
      <c r="I10271" t="s">
        <v>129</v>
      </c>
      <c r="J10271" t="s">
        <v>32560</v>
      </c>
      <c r="K10271" t="s">
        <v>22291</v>
      </c>
      <c r="L10271" t="s">
        <v>22291</v>
      </c>
      <c r="M10271" t="s">
        <v>22291</v>
      </c>
      <c r="N10271" t="str">
        <f t="shared" si="160"/>
        <v>OK</v>
      </c>
      <c r="O10271" t="str">
        <f>IF(OR(Table1_17[[#This Row],[amount]]&lt;$Y$8,Table1_17[[#This Row],[amount]]&gt;$Y$7),"Outlier","Normal")</f>
        <v>Normal</v>
      </c>
      <c r="P10271" t="str">
        <f>IF(OR(Table1_17[[#This Row],[missing_flag]]="Missing",Table1_17[[#This Row],[outlier_flag]]="Outliers"),"Review","Valid")</f>
        <v>Valid</v>
      </c>
    </row>
    <row r="10272" spans="1:16">
      <c r="A10272" t="s">
        <v>22028</v>
      </c>
      <c r="B10272" s="1">
        <v>45247</v>
      </c>
      <c r="C10272">
        <v>214440.93</v>
      </c>
      <c r="D10272" t="s">
        <v>1483</v>
      </c>
      <c r="E10272" t="s">
        <v>1487</v>
      </c>
      <c r="F10272" t="s">
        <v>268</v>
      </c>
      <c r="G10272" t="s">
        <v>17</v>
      </c>
      <c r="H10272" t="s">
        <v>1385</v>
      </c>
      <c r="J10272" t="s">
        <v>32561</v>
      </c>
      <c r="K10272" t="s">
        <v>22291</v>
      </c>
      <c r="L10272" t="s">
        <v>22291</v>
      </c>
      <c r="M10272" t="s">
        <v>22291</v>
      </c>
      <c r="N10272" t="str">
        <f t="shared" si="160"/>
        <v>OK</v>
      </c>
      <c r="O10272" t="str">
        <f>IF(OR(Table1_17[[#This Row],[amount]]&lt;$Y$8,Table1_17[[#This Row],[amount]]&gt;$Y$7),"Outlier","Normal")</f>
        <v>Normal</v>
      </c>
      <c r="P10272" t="str">
        <f>IF(OR(Table1_17[[#This Row],[missing_flag]]="Missing",Table1_17[[#This Row],[outlier_flag]]="Outliers"),"Review","Valid")</f>
        <v>Valid</v>
      </c>
    </row>
    <row r="10273" spans="1:16">
      <c r="A10273" t="s">
        <v>22030</v>
      </c>
      <c r="B10273" s="1">
        <v>44984</v>
      </c>
      <c r="C10273">
        <v>-47498.68</v>
      </c>
      <c r="D10273" t="s">
        <v>1478</v>
      </c>
      <c r="E10273" t="s">
        <v>1534</v>
      </c>
      <c r="F10273" t="s">
        <v>264</v>
      </c>
      <c r="G10273" t="s">
        <v>17</v>
      </c>
      <c r="I10273" t="s">
        <v>91</v>
      </c>
      <c r="J10273" t="s">
        <v>32562</v>
      </c>
      <c r="K10273" t="s">
        <v>22291</v>
      </c>
      <c r="L10273" t="s">
        <v>22291</v>
      </c>
      <c r="M10273" t="s">
        <v>22291</v>
      </c>
      <c r="N10273" t="str">
        <f t="shared" si="160"/>
        <v>OK</v>
      </c>
      <c r="O10273" t="str">
        <f>IF(OR(Table1_17[[#This Row],[amount]]&lt;$Y$8,Table1_17[[#This Row],[amount]]&gt;$Y$7),"Outlier","Normal")</f>
        <v>Normal</v>
      </c>
      <c r="P10273" t="str">
        <f>IF(OR(Table1_17[[#This Row],[missing_flag]]="Missing",Table1_17[[#This Row],[outlier_flag]]="Outliers"),"Review","Valid")</f>
        <v>Valid</v>
      </c>
    </row>
    <row r="10274" spans="1:16">
      <c r="A10274" t="s">
        <v>22032</v>
      </c>
      <c r="B10274" s="1">
        <v>44686</v>
      </c>
      <c r="C10274">
        <v>188009.24</v>
      </c>
      <c r="D10274" t="s">
        <v>1483</v>
      </c>
      <c r="E10274" t="s">
        <v>1487</v>
      </c>
      <c r="F10274" t="s">
        <v>271</v>
      </c>
      <c r="G10274" t="s">
        <v>17</v>
      </c>
      <c r="H10274" t="s">
        <v>1175</v>
      </c>
      <c r="J10274" t="s">
        <v>32563</v>
      </c>
      <c r="K10274" t="s">
        <v>22291</v>
      </c>
      <c r="L10274" t="s">
        <v>22291</v>
      </c>
      <c r="M10274" t="s">
        <v>22291</v>
      </c>
      <c r="N10274" t="str">
        <f t="shared" si="160"/>
        <v>OK</v>
      </c>
      <c r="O10274" t="str">
        <f>IF(OR(Table1_17[[#This Row],[amount]]&lt;$Y$8,Table1_17[[#This Row],[amount]]&gt;$Y$7),"Outlier","Normal")</f>
        <v>Normal</v>
      </c>
      <c r="P10274" t="str">
        <f>IF(OR(Table1_17[[#This Row],[missing_flag]]="Missing",Table1_17[[#This Row],[outlier_flag]]="Outliers"),"Review","Valid")</f>
        <v>Valid</v>
      </c>
    </row>
    <row r="10275" spans="1:16">
      <c r="A10275" t="s">
        <v>22034</v>
      </c>
      <c r="B10275" s="1">
        <v>44832</v>
      </c>
      <c r="C10275">
        <v>-16828.97</v>
      </c>
      <c r="D10275" t="s">
        <v>1478</v>
      </c>
      <c r="E10275" t="s">
        <v>7</v>
      </c>
      <c r="F10275" t="s">
        <v>268</v>
      </c>
      <c r="G10275" t="s">
        <v>17</v>
      </c>
      <c r="I10275" t="s">
        <v>191</v>
      </c>
      <c r="J10275" t="s">
        <v>32564</v>
      </c>
      <c r="K10275" t="s">
        <v>22291</v>
      </c>
      <c r="L10275" t="s">
        <v>22291</v>
      </c>
      <c r="M10275" t="s">
        <v>22291</v>
      </c>
      <c r="N10275" t="str">
        <f t="shared" si="160"/>
        <v>OK</v>
      </c>
      <c r="O10275" t="str">
        <f>IF(OR(Table1_17[[#This Row],[amount]]&lt;$Y$8,Table1_17[[#This Row],[amount]]&gt;$Y$7),"Outlier","Normal")</f>
        <v>Normal</v>
      </c>
      <c r="P10275" t="str">
        <f>IF(OR(Table1_17[[#This Row],[missing_flag]]="Missing",Table1_17[[#This Row],[outlier_flag]]="Outliers"),"Review","Valid")</f>
        <v>Valid</v>
      </c>
    </row>
    <row r="10276" spans="1:16">
      <c r="A10276" t="s">
        <v>22036</v>
      </c>
      <c r="B10276" s="1">
        <v>45143</v>
      </c>
      <c r="C10276">
        <v>162257.87</v>
      </c>
      <c r="D10276" t="s">
        <v>1483</v>
      </c>
      <c r="E10276" t="s">
        <v>1499</v>
      </c>
      <c r="F10276" t="s">
        <v>268</v>
      </c>
      <c r="G10276" t="s">
        <v>8</v>
      </c>
      <c r="H10276" t="s">
        <v>1407</v>
      </c>
      <c r="J10276" t="s">
        <v>32565</v>
      </c>
      <c r="K10276" t="s">
        <v>22291</v>
      </c>
      <c r="L10276" t="s">
        <v>22291</v>
      </c>
      <c r="M10276" t="s">
        <v>22291</v>
      </c>
      <c r="N10276" t="str">
        <f t="shared" si="160"/>
        <v>OK</v>
      </c>
      <c r="O10276" t="str">
        <f>IF(OR(Table1_17[[#This Row],[amount]]&lt;$Y$8,Table1_17[[#This Row],[amount]]&gt;$Y$7),"Outlier","Normal")</f>
        <v>Normal</v>
      </c>
      <c r="P10276" t="str">
        <f>IF(OR(Table1_17[[#This Row],[missing_flag]]="Missing",Table1_17[[#This Row],[outlier_flag]]="Outliers"),"Review","Valid")</f>
        <v>Valid</v>
      </c>
    </row>
    <row r="10277" spans="1:16">
      <c r="A10277" t="s">
        <v>22038</v>
      </c>
      <c r="B10277" s="1">
        <v>44584</v>
      </c>
      <c r="C10277">
        <v>-28012.240000000002</v>
      </c>
      <c r="D10277" t="s">
        <v>1478</v>
      </c>
      <c r="E10277" t="s">
        <v>36</v>
      </c>
      <c r="F10277" t="s">
        <v>268</v>
      </c>
      <c r="G10277" t="s">
        <v>29</v>
      </c>
      <c r="I10277" t="s">
        <v>61</v>
      </c>
      <c r="J10277" t="s">
        <v>32566</v>
      </c>
      <c r="K10277" t="s">
        <v>22291</v>
      </c>
      <c r="L10277" t="s">
        <v>22291</v>
      </c>
      <c r="M10277" t="s">
        <v>22291</v>
      </c>
      <c r="N10277" t="str">
        <f t="shared" si="160"/>
        <v>OK</v>
      </c>
      <c r="O10277" t="str">
        <f>IF(OR(Table1_17[[#This Row],[amount]]&lt;$Y$8,Table1_17[[#This Row],[amount]]&gt;$Y$7),"Outlier","Normal")</f>
        <v>Normal</v>
      </c>
      <c r="P10277" t="str">
        <f>IF(OR(Table1_17[[#This Row],[missing_flag]]="Missing",Table1_17[[#This Row],[outlier_flag]]="Outliers"),"Review","Valid")</f>
        <v>Valid</v>
      </c>
    </row>
    <row r="10278" spans="1:16">
      <c r="A10278" t="s">
        <v>22040</v>
      </c>
      <c r="B10278" s="1">
        <v>44880</v>
      </c>
      <c r="C10278">
        <v>-51897.1</v>
      </c>
      <c r="D10278" t="s">
        <v>1478</v>
      </c>
      <c r="E10278" t="s">
        <v>1509</v>
      </c>
      <c r="F10278" t="s">
        <v>268</v>
      </c>
      <c r="G10278" t="s">
        <v>8</v>
      </c>
      <c r="I10278" t="s">
        <v>18</v>
      </c>
      <c r="J10278" t="s">
        <v>32567</v>
      </c>
      <c r="K10278" t="s">
        <v>22291</v>
      </c>
      <c r="L10278" t="s">
        <v>22291</v>
      </c>
      <c r="M10278" t="s">
        <v>22291</v>
      </c>
      <c r="N10278" t="str">
        <f t="shared" si="160"/>
        <v>OK</v>
      </c>
      <c r="O10278" t="str">
        <f>IF(OR(Table1_17[[#This Row],[amount]]&lt;$Y$8,Table1_17[[#This Row],[amount]]&gt;$Y$7),"Outlier","Normal")</f>
        <v>Normal</v>
      </c>
      <c r="P10278" t="str">
        <f>IF(OR(Table1_17[[#This Row],[missing_flag]]="Missing",Table1_17[[#This Row],[outlier_flag]]="Outliers"),"Review","Valid")</f>
        <v>Valid</v>
      </c>
    </row>
    <row r="10279" spans="1:16">
      <c r="A10279" t="s">
        <v>22042</v>
      </c>
      <c r="B10279" s="1">
        <v>45271</v>
      </c>
      <c r="C10279">
        <v>306763.51</v>
      </c>
      <c r="D10279" t="s">
        <v>1483</v>
      </c>
      <c r="E10279" t="s">
        <v>1484</v>
      </c>
      <c r="F10279" t="s">
        <v>271</v>
      </c>
      <c r="G10279" t="s">
        <v>13</v>
      </c>
      <c r="H10279" t="s">
        <v>768</v>
      </c>
      <c r="J10279" t="s">
        <v>32568</v>
      </c>
      <c r="K10279" t="s">
        <v>22291</v>
      </c>
      <c r="L10279" t="s">
        <v>22291</v>
      </c>
      <c r="M10279" t="s">
        <v>22291</v>
      </c>
      <c r="N10279" t="str">
        <f t="shared" si="160"/>
        <v>OK</v>
      </c>
      <c r="O10279" t="str">
        <f>IF(OR(Table1_17[[#This Row],[amount]]&lt;$Y$8,Table1_17[[#This Row],[amount]]&gt;$Y$7),"Outlier","Normal")</f>
        <v>Normal</v>
      </c>
      <c r="P10279" t="str">
        <f>IF(OR(Table1_17[[#This Row],[missing_flag]]="Missing",Table1_17[[#This Row],[outlier_flag]]="Outliers"),"Review","Valid")</f>
        <v>Valid</v>
      </c>
    </row>
    <row r="10280" spans="1:16">
      <c r="A10280" t="s">
        <v>22044</v>
      </c>
      <c r="B10280" s="1">
        <v>44937</v>
      </c>
      <c r="C10280">
        <v>-13058.61</v>
      </c>
      <c r="D10280" t="s">
        <v>1478</v>
      </c>
      <c r="E10280" t="s">
        <v>1509</v>
      </c>
      <c r="F10280" t="s">
        <v>271</v>
      </c>
      <c r="G10280" t="s">
        <v>13</v>
      </c>
      <c r="I10280" t="s">
        <v>161</v>
      </c>
      <c r="J10280" t="s">
        <v>32569</v>
      </c>
      <c r="K10280" t="s">
        <v>22291</v>
      </c>
      <c r="L10280" t="s">
        <v>22291</v>
      </c>
      <c r="M10280" t="s">
        <v>22291</v>
      </c>
      <c r="N10280" t="str">
        <f t="shared" si="160"/>
        <v>OK</v>
      </c>
      <c r="O10280" t="str">
        <f>IF(OR(Table1_17[[#This Row],[amount]]&lt;$Y$8,Table1_17[[#This Row],[amount]]&gt;$Y$7),"Outlier","Normal")</f>
        <v>Normal</v>
      </c>
      <c r="P10280" t="str">
        <f>IF(OR(Table1_17[[#This Row],[missing_flag]]="Missing",Table1_17[[#This Row],[outlier_flag]]="Outliers"),"Review","Valid")</f>
        <v>Valid</v>
      </c>
    </row>
    <row r="10281" spans="1:16">
      <c r="A10281" t="s">
        <v>22046</v>
      </c>
      <c r="B10281" s="1">
        <v>44583</v>
      </c>
      <c r="C10281">
        <v>-47923.6</v>
      </c>
      <c r="D10281" t="s">
        <v>1478</v>
      </c>
      <c r="E10281" t="s">
        <v>1534</v>
      </c>
      <c r="F10281" t="s">
        <v>264</v>
      </c>
      <c r="G10281" t="s">
        <v>29</v>
      </c>
      <c r="I10281" t="s">
        <v>155</v>
      </c>
      <c r="J10281" t="s">
        <v>32570</v>
      </c>
      <c r="K10281" t="s">
        <v>22291</v>
      </c>
      <c r="L10281" t="s">
        <v>22291</v>
      </c>
      <c r="M10281" t="s">
        <v>22291</v>
      </c>
      <c r="N10281" t="str">
        <f t="shared" si="160"/>
        <v>OK</v>
      </c>
      <c r="O10281" t="str">
        <f>IF(OR(Table1_17[[#This Row],[amount]]&lt;$Y$8,Table1_17[[#This Row],[amount]]&gt;$Y$7),"Outlier","Normal")</f>
        <v>Normal</v>
      </c>
      <c r="P10281" t="str">
        <f>IF(OR(Table1_17[[#This Row],[missing_flag]]="Missing",Table1_17[[#This Row],[outlier_flag]]="Outliers"),"Review","Valid")</f>
        <v>Valid</v>
      </c>
    </row>
    <row r="10282" spans="1:16">
      <c r="A10282" t="s">
        <v>22048</v>
      </c>
      <c r="B10282" s="1">
        <v>45091</v>
      </c>
      <c r="C10282">
        <v>100014.97</v>
      </c>
      <c r="D10282" t="s">
        <v>1483</v>
      </c>
      <c r="E10282" t="s">
        <v>1499</v>
      </c>
      <c r="F10282" t="s">
        <v>268</v>
      </c>
      <c r="G10282" t="s">
        <v>17</v>
      </c>
      <c r="H10282" t="s">
        <v>1203</v>
      </c>
      <c r="J10282" t="s">
        <v>32571</v>
      </c>
      <c r="K10282" t="s">
        <v>22291</v>
      </c>
      <c r="L10282" t="s">
        <v>22291</v>
      </c>
      <c r="M10282" t="s">
        <v>22291</v>
      </c>
      <c r="N10282" t="str">
        <f t="shared" si="160"/>
        <v>OK</v>
      </c>
      <c r="O10282" t="str">
        <f>IF(OR(Table1_17[[#This Row],[amount]]&lt;$Y$8,Table1_17[[#This Row],[amount]]&gt;$Y$7),"Outlier","Normal")</f>
        <v>Normal</v>
      </c>
      <c r="P10282" t="str">
        <f>IF(OR(Table1_17[[#This Row],[missing_flag]]="Missing",Table1_17[[#This Row],[outlier_flag]]="Outliers"),"Review","Valid")</f>
        <v>Valid</v>
      </c>
    </row>
    <row r="10283" spans="1:16">
      <c r="A10283" t="s">
        <v>22050</v>
      </c>
      <c r="B10283" s="1">
        <v>44806</v>
      </c>
      <c r="C10283">
        <v>-37624.65</v>
      </c>
      <c r="D10283" t="s">
        <v>1478</v>
      </c>
      <c r="E10283" t="s">
        <v>1509</v>
      </c>
      <c r="F10283" t="s">
        <v>264</v>
      </c>
      <c r="G10283" t="s">
        <v>13</v>
      </c>
      <c r="I10283" t="s">
        <v>95</v>
      </c>
      <c r="J10283" t="s">
        <v>32572</v>
      </c>
      <c r="K10283" t="s">
        <v>22291</v>
      </c>
      <c r="L10283" t="s">
        <v>22291</v>
      </c>
      <c r="M10283" t="s">
        <v>22291</v>
      </c>
      <c r="N10283" t="str">
        <f t="shared" si="160"/>
        <v>OK</v>
      </c>
      <c r="O10283" t="str">
        <f>IF(OR(Table1_17[[#This Row],[amount]]&lt;$Y$8,Table1_17[[#This Row],[amount]]&gt;$Y$7),"Outlier","Normal")</f>
        <v>Normal</v>
      </c>
      <c r="P10283" t="str">
        <f>IF(OR(Table1_17[[#This Row],[missing_flag]]="Missing",Table1_17[[#This Row],[outlier_flag]]="Outliers"),"Review","Valid")</f>
        <v>Valid</v>
      </c>
    </row>
    <row r="10284" spans="1:16">
      <c r="A10284" t="s">
        <v>22052</v>
      </c>
      <c r="B10284" s="1">
        <v>45060</v>
      </c>
      <c r="C10284">
        <v>26603.09</v>
      </c>
      <c r="D10284" t="s">
        <v>1587</v>
      </c>
      <c r="E10284" t="s">
        <v>1587</v>
      </c>
      <c r="F10284" t="s">
        <v>264</v>
      </c>
      <c r="G10284" t="s">
        <v>29</v>
      </c>
      <c r="J10284" t="s">
        <v>32573</v>
      </c>
      <c r="K10284" t="s">
        <v>22291</v>
      </c>
      <c r="L10284" t="s">
        <v>22291</v>
      </c>
      <c r="M10284" t="s">
        <v>22291</v>
      </c>
      <c r="N10284" t="str">
        <f t="shared" si="160"/>
        <v>OK</v>
      </c>
      <c r="O10284" t="str">
        <f>IF(OR(Table1_17[[#This Row],[amount]]&lt;$Y$8,Table1_17[[#This Row],[amount]]&gt;$Y$7),"Outlier","Normal")</f>
        <v>Normal</v>
      </c>
      <c r="P10284" t="str">
        <f>IF(OR(Table1_17[[#This Row],[missing_flag]]="Missing",Table1_17[[#This Row],[outlier_flag]]="Outliers"),"Review","Valid")</f>
        <v>Valid</v>
      </c>
    </row>
    <row r="10285" spans="1:16">
      <c r="A10285" t="s">
        <v>22054</v>
      </c>
      <c r="B10285" s="1">
        <v>45089</v>
      </c>
      <c r="C10285">
        <v>-2000</v>
      </c>
      <c r="D10285" t="s">
        <v>1478</v>
      </c>
      <c r="E10285" t="s">
        <v>36</v>
      </c>
      <c r="F10285" t="s">
        <v>264</v>
      </c>
      <c r="G10285" t="s">
        <v>8</v>
      </c>
      <c r="I10285" t="s">
        <v>57</v>
      </c>
      <c r="J10285" t="s">
        <v>32574</v>
      </c>
      <c r="K10285" t="s">
        <v>22291</v>
      </c>
      <c r="L10285" t="s">
        <v>22291</v>
      </c>
      <c r="M10285" t="s">
        <v>22291</v>
      </c>
      <c r="N10285" t="str">
        <f t="shared" si="160"/>
        <v>OK</v>
      </c>
      <c r="O10285" t="str">
        <f>IF(OR(Table1_17[[#This Row],[amount]]&lt;$Y$8,Table1_17[[#This Row],[amount]]&gt;$Y$7),"Outlier","Normal")</f>
        <v>Normal</v>
      </c>
      <c r="P10285" t="str">
        <f>IF(OR(Table1_17[[#This Row],[missing_flag]]="Missing",Table1_17[[#This Row],[outlier_flag]]="Outliers"),"Review","Valid")</f>
        <v>Valid</v>
      </c>
    </row>
    <row r="10286" spans="1:16">
      <c r="A10286" t="s">
        <v>22056</v>
      </c>
      <c r="B10286" s="1">
        <v>44776</v>
      </c>
      <c r="C10286">
        <v>180889.69</v>
      </c>
      <c r="D10286" t="s">
        <v>1483</v>
      </c>
      <c r="E10286" t="s">
        <v>1484</v>
      </c>
      <c r="F10286" t="s">
        <v>264</v>
      </c>
      <c r="G10286" t="s">
        <v>17</v>
      </c>
      <c r="H10286" t="s">
        <v>1265</v>
      </c>
      <c r="J10286" t="s">
        <v>32575</v>
      </c>
      <c r="K10286" t="s">
        <v>22291</v>
      </c>
      <c r="L10286" t="s">
        <v>22291</v>
      </c>
      <c r="M10286" t="s">
        <v>22291</v>
      </c>
      <c r="N10286" t="str">
        <f t="shared" si="160"/>
        <v>OK</v>
      </c>
      <c r="O10286" t="str">
        <f>IF(OR(Table1_17[[#This Row],[amount]]&lt;$Y$8,Table1_17[[#This Row],[amount]]&gt;$Y$7),"Outlier","Normal")</f>
        <v>Normal</v>
      </c>
      <c r="P10286" t="str">
        <f>IF(OR(Table1_17[[#This Row],[missing_flag]]="Missing",Table1_17[[#This Row],[outlier_flag]]="Outliers"),"Review","Valid")</f>
        <v>Valid</v>
      </c>
    </row>
    <row r="10287" spans="1:16">
      <c r="A10287" t="s">
        <v>22058</v>
      </c>
      <c r="B10287" s="1">
        <v>45018</v>
      </c>
      <c r="C10287">
        <v>134669.17000000001</v>
      </c>
      <c r="D10287" t="s">
        <v>1483</v>
      </c>
      <c r="E10287" t="s">
        <v>1487</v>
      </c>
      <c r="F10287" t="s">
        <v>271</v>
      </c>
      <c r="G10287" t="s">
        <v>13</v>
      </c>
      <c r="H10287" t="s">
        <v>1127</v>
      </c>
      <c r="J10287" t="s">
        <v>32576</v>
      </c>
      <c r="K10287" t="s">
        <v>22291</v>
      </c>
      <c r="L10287" t="s">
        <v>22291</v>
      </c>
      <c r="M10287" t="s">
        <v>22291</v>
      </c>
      <c r="N10287" t="str">
        <f t="shared" si="160"/>
        <v>OK</v>
      </c>
      <c r="O10287" t="str">
        <f>IF(OR(Table1_17[[#This Row],[amount]]&lt;$Y$8,Table1_17[[#This Row],[amount]]&gt;$Y$7),"Outlier","Normal")</f>
        <v>Normal</v>
      </c>
      <c r="P10287" t="str">
        <f>IF(OR(Table1_17[[#This Row],[missing_flag]]="Missing",Table1_17[[#This Row],[outlier_flag]]="Outliers"),"Review","Valid")</f>
        <v>Valid</v>
      </c>
    </row>
    <row r="10288" spans="1:16">
      <c r="A10288" t="s">
        <v>22060</v>
      </c>
      <c r="B10288" s="1">
        <v>44811</v>
      </c>
      <c r="C10288">
        <v>115315.73</v>
      </c>
      <c r="D10288" t="s">
        <v>1483</v>
      </c>
      <c r="E10288" t="s">
        <v>1487</v>
      </c>
      <c r="F10288" t="s">
        <v>268</v>
      </c>
      <c r="G10288" t="s">
        <v>8</v>
      </c>
      <c r="H10288" t="s">
        <v>804</v>
      </c>
      <c r="J10288" t="s">
        <v>32577</v>
      </c>
      <c r="K10288" t="s">
        <v>22291</v>
      </c>
      <c r="L10288" t="s">
        <v>22291</v>
      </c>
      <c r="M10288" t="s">
        <v>22291</v>
      </c>
      <c r="N10288" t="str">
        <f t="shared" si="160"/>
        <v>OK</v>
      </c>
      <c r="O10288" t="str">
        <f>IF(OR(Table1_17[[#This Row],[amount]]&lt;$Y$8,Table1_17[[#This Row],[amount]]&gt;$Y$7),"Outlier","Normal")</f>
        <v>Normal</v>
      </c>
      <c r="P10288" t="str">
        <f>IF(OR(Table1_17[[#This Row],[missing_flag]]="Missing",Table1_17[[#This Row],[outlier_flag]]="Outliers"),"Review","Valid")</f>
        <v>Valid</v>
      </c>
    </row>
    <row r="10289" spans="1:16">
      <c r="A10289" t="s">
        <v>22062</v>
      </c>
      <c r="B10289" s="1">
        <v>44718</v>
      </c>
      <c r="C10289">
        <v>166600.45000000001</v>
      </c>
      <c r="D10289" t="s">
        <v>1483</v>
      </c>
      <c r="E10289" t="s">
        <v>1484</v>
      </c>
      <c r="F10289" t="s">
        <v>264</v>
      </c>
      <c r="G10289" t="s">
        <v>8</v>
      </c>
      <c r="H10289" t="s">
        <v>1377</v>
      </c>
      <c r="J10289" t="s">
        <v>32578</v>
      </c>
      <c r="K10289" t="s">
        <v>22291</v>
      </c>
      <c r="L10289" t="s">
        <v>22291</v>
      </c>
      <c r="M10289" t="s">
        <v>22291</v>
      </c>
      <c r="N10289" t="str">
        <f t="shared" si="160"/>
        <v>OK</v>
      </c>
      <c r="O10289" t="str">
        <f>IF(OR(Table1_17[[#This Row],[amount]]&lt;$Y$8,Table1_17[[#This Row],[amount]]&gt;$Y$7),"Outlier","Normal")</f>
        <v>Normal</v>
      </c>
      <c r="P10289" t="str">
        <f>IF(OR(Table1_17[[#This Row],[missing_flag]]="Missing",Table1_17[[#This Row],[outlier_flag]]="Outliers"),"Review","Valid")</f>
        <v>Valid</v>
      </c>
    </row>
    <row r="10290" spans="1:16">
      <c r="A10290" t="s">
        <v>22064</v>
      </c>
      <c r="B10290" s="1">
        <v>44877</v>
      </c>
      <c r="C10290">
        <v>115549.72</v>
      </c>
      <c r="D10290" t="s">
        <v>1483</v>
      </c>
      <c r="E10290" t="s">
        <v>1487</v>
      </c>
      <c r="F10290" t="s">
        <v>268</v>
      </c>
      <c r="G10290" t="s">
        <v>13</v>
      </c>
      <c r="H10290" t="s">
        <v>678</v>
      </c>
      <c r="J10290" t="s">
        <v>32579</v>
      </c>
      <c r="K10290" t="s">
        <v>22291</v>
      </c>
      <c r="L10290" t="s">
        <v>22291</v>
      </c>
      <c r="M10290" t="s">
        <v>22291</v>
      </c>
      <c r="N10290" t="str">
        <f t="shared" si="160"/>
        <v>OK</v>
      </c>
      <c r="O10290" t="str">
        <f>IF(OR(Table1_17[[#This Row],[amount]]&lt;$Y$8,Table1_17[[#This Row],[amount]]&gt;$Y$7),"Outlier","Normal")</f>
        <v>Normal</v>
      </c>
      <c r="P10290" t="str">
        <f>IF(OR(Table1_17[[#This Row],[missing_flag]]="Missing",Table1_17[[#This Row],[outlier_flag]]="Outliers"),"Review","Valid")</f>
        <v>Valid</v>
      </c>
    </row>
    <row r="10291" spans="1:16">
      <c r="A10291" t="s">
        <v>22066</v>
      </c>
      <c r="B10291" s="1">
        <v>45199</v>
      </c>
      <c r="C10291">
        <v>92267.37</v>
      </c>
      <c r="D10291" t="s">
        <v>1483</v>
      </c>
      <c r="E10291" t="s">
        <v>1499</v>
      </c>
      <c r="F10291" t="s">
        <v>268</v>
      </c>
      <c r="G10291" t="s">
        <v>29</v>
      </c>
      <c r="H10291" t="s">
        <v>1353</v>
      </c>
      <c r="J10291" t="s">
        <v>32580</v>
      </c>
      <c r="K10291" t="s">
        <v>22291</v>
      </c>
      <c r="L10291" t="s">
        <v>22291</v>
      </c>
      <c r="M10291" t="s">
        <v>22291</v>
      </c>
      <c r="N10291" t="str">
        <f t="shared" si="160"/>
        <v>OK</v>
      </c>
      <c r="O10291" t="str">
        <f>IF(OR(Table1_17[[#This Row],[amount]]&lt;$Y$8,Table1_17[[#This Row],[amount]]&gt;$Y$7),"Outlier","Normal")</f>
        <v>Normal</v>
      </c>
      <c r="P10291" t="str">
        <f>IF(OR(Table1_17[[#This Row],[missing_flag]]="Missing",Table1_17[[#This Row],[outlier_flag]]="Outliers"),"Review","Valid")</f>
        <v>Valid</v>
      </c>
    </row>
    <row r="10292" spans="1:16">
      <c r="A10292" t="s">
        <v>22068</v>
      </c>
      <c r="B10292" s="1">
        <v>44972</v>
      </c>
      <c r="C10292">
        <v>128955.15</v>
      </c>
      <c r="D10292" t="s">
        <v>1483</v>
      </c>
      <c r="E10292" t="s">
        <v>1499</v>
      </c>
      <c r="F10292" t="s">
        <v>264</v>
      </c>
      <c r="G10292" t="s">
        <v>8</v>
      </c>
      <c r="H10292" t="s">
        <v>955</v>
      </c>
      <c r="J10292" t="s">
        <v>32581</v>
      </c>
      <c r="K10292" t="s">
        <v>22291</v>
      </c>
      <c r="L10292" t="s">
        <v>22291</v>
      </c>
      <c r="M10292" t="s">
        <v>22291</v>
      </c>
      <c r="N10292" t="str">
        <f t="shared" si="160"/>
        <v>OK</v>
      </c>
      <c r="O10292" t="str">
        <f>IF(OR(Table1_17[[#This Row],[amount]]&lt;$Y$8,Table1_17[[#This Row],[amount]]&gt;$Y$7),"Outlier","Normal")</f>
        <v>Normal</v>
      </c>
      <c r="P10292" t="str">
        <f>IF(OR(Table1_17[[#This Row],[missing_flag]]="Missing",Table1_17[[#This Row],[outlier_flag]]="Outliers"),"Review","Valid")</f>
        <v>Valid</v>
      </c>
    </row>
    <row r="10293" spans="1:16">
      <c r="A10293" t="s">
        <v>22070</v>
      </c>
      <c r="B10293" s="1">
        <v>44670</v>
      </c>
      <c r="C10293">
        <v>155798.67000000001</v>
      </c>
      <c r="D10293" t="s">
        <v>1483</v>
      </c>
      <c r="E10293" t="s">
        <v>1499</v>
      </c>
      <c r="F10293" t="s">
        <v>264</v>
      </c>
      <c r="G10293" t="s">
        <v>17</v>
      </c>
      <c r="H10293" t="s">
        <v>1385</v>
      </c>
      <c r="J10293" t="s">
        <v>32582</v>
      </c>
      <c r="K10293" t="s">
        <v>22291</v>
      </c>
      <c r="L10293" t="s">
        <v>22291</v>
      </c>
      <c r="M10293" t="s">
        <v>22291</v>
      </c>
      <c r="N10293" t="str">
        <f t="shared" si="160"/>
        <v>OK</v>
      </c>
      <c r="O10293" t="str">
        <f>IF(OR(Table1_17[[#This Row],[amount]]&lt;$Y$8,Table1_17[[#This Row],[amount]]&gt;$Y$7),"Outlier","Normal")</f>
        <v>Normal</v>
      </c>
      <c r="P10293" t="str">
        <f>IF(OR(Table1_17[[#This Row],[missing_flag]]="Missing",Table1_17[[#This Row],[outlier_flag]]="Outliers"),"Review","Valid")</f>
        <v>Valid</v>
      </c>
    </row>
    <row r="10294" spans="1:16">
      <c r="A10294" t="s">
        <v>22072</v>
      </c>
      <c r="B10294" s="1">
        <v>45046</v>
      </c>
      <c r="C10294">
        <v>-91283.38</v>
      </c>
      <c r="D10294" t="s">
        <v>1478</v>
      </c>
      <c r="E10294" t="s">
        <v>7</v>
      </c>
      <c r="F10294" t="s">
        <v>264</v>
      </c>
      <c r="G10294" t="s">
        <v>8</v>
      </c>
      <c r="I10294" t="s">
        <v>191</v>
      </c>
      <c r="J10294" t="s">
        <v>32583</v>
      </c>
      <c r="K10294" t="s">
        <v>22291</v>
      </c>
      <c r="L10294" t="s">
        <v>22291</v>
      </c>
      <c r="M10294" t="s">
        <v>22291</v>
      </c>
      <c r="N10294" t="str">
        <f t="shared" si="160"/>
        <v>OK</v>
      </c>
      <c r="O10294" t="str">
        <f>IF(OR(Table1_17[[#This Row],[amount]]&lt;$Y$8,Table1_17[[#This Row],[amount]]&gt;$Y$7),"Outlier","Normal")</f>
        <v>Normal</v>
      </c>
      <c r="P10294" t="str">
        <f>IF(OR(Table1_17[[#This Row],[missing_flag]]="Missing",Table1_17[[#This Row],[outlier_flag]]="Outliers"),"Review","Valid")</f>
        <v>Valid</v>
      </c>
    </row>
    <row r="10295" spans="1:16">
      <c r="A10295" t="s">
        <v>22074</v>
      </c>
      <c r="B10295" s="1">
        <v>44972</v>
      </c>
      <c r="C10295">
        <v>222206.8</v>
      </c>
      <c r="D10295" t="s">
        <v>1483</v>
      </c>
      <c r="E10295" t="s">
        <v>1499</v>
      </c>
      <c r="F10295" t="s">
        <v>264</v>
      </c>
      <c r="G10295" t="s">
        <v>13</v>
      </c>
      <c r="H10295" t="s">
        <v>752</v>
      </c>
      <c r="J10295" t="s">
        <v>32584</v>
      </c>
      <c r="K10295" t="s">
        <v>22291</v>
      </c>
      <c r="L10295" t="s">
        <v>22291</v>
      </c>
      <c r="M10295" t="s">
        <v>22291</v>
      </c>
      <c r="N10295" t="str">
        <f t="shared" si="160"/>
        <v>OK</v>
      </c>
      <c r="O10295" t="str">
        <f>IF(OR(Table1_17[[#This Row],[amount]]&lt;$Y$8,Table1_17[[#This Row],[amount]]&gt;$Y$7),"Outlier","Normal")</f>
        <v>Normal</v>
      </c>
      <c r="P10295" t="str">
        <f>IF(OR(Table1_17[[#This Row],[missing_flag]]="Missing",Table1_17[[#This Row],[outlier_flag]]="Outliers"),"Review","Valid")</f>
        <v>Valid</v>
      </c>
    </row>
    <row r="10296" spans="1:16">
      <c r="A10296" t="s">
        <v>22076</v>
      </c>
      <c r="B10296" s="1">
        <v>44997</v>
      </c>
      <c r="C10296">
        <v>134316.32999999999</v>
      </c>
      <c r="D10296" t="s">
        <v>1483</v>
      </c>
      <c r="E10296" t="s">
        <v>1484</v>
      </c>
      <c r="F10296" t="s">
        <v>268</v>
      </c>
      <c r="G10296" t="s">
        <v>17</v>
      </c>
      <c r="H10296" t="s">
        <v>1023</v>
      </c>
      <c r="J10296" t="s">
        <v>32585</v>
      </c>
      <c r="K10296" t="s">
        <v>22291</v>
      </c>
      <c r="L10296" t="s">
        <v>22291</v>
      </c>
      <c r="M10296" t="s">
        <v>22291</v>
      </c>
      <c r="N10296" t="str">
        <f t="shared" si="160"/>
        <v>OK</v>
      </c>
      <c r="O10296" t="str">
        <f>IF(OR(Table1_17[[#This Row],[amount]]&lt;$Y$8,Table1_17[[#This Row],[amount]]&gt;$Y$7),"Outlier","Normal")</f>
        <v>Normal</v>
      </c>
      <c r="P10296" t="str">
        <f>IF(OR(Table1_17[[#This Row],[missing_flag]]="Missing",Table1_17[[#This Row],[outlier_flag]]="Outliers"),"Review","Valid")</f>
        <v>Valid</v>
      </c>
    </row>
    <row r="10297" spans="1:16">
      <c r="A10297" t="s">
        <v>22078</v>
      </c>
      <c r="B10297" s="1">
        <v>44613</v>
      </c>
      <c r="C10297">
        <v>130814.19</v>
      </c>
      <c r="D10297" t="s">
        <v>1483</v>
      </c>
      <c r="E10297" t="s">
        <v>1487</v>
      </c>
      <c r="F10297" t="s">
        <v>264</v>
      </c>
      <c r="G10297" t="s">
        <v>29</v>
      </c>
      <c r="H10297" t="s">
        <v>955</v>
      </c>
      <c r="J10297" t="s">
        <v>32586</v>
      </c>
      <c r="K10297" t="s">
        <v>22291</v>
      </c>
      <c r="L10297" t="s">
        <v>22291</v>
      </c>
      <c r="M10297" t="s">
        <v>22291</v>
      </c>
      <c r="N10297" t="str">
        <f t="shared" si="160"/>
        <v>OK</v>
      </c>
      <c r="O10297" t="str">
        <f>IF(OR(Table1_17[[#This Row],[amount]]&lt;$Y$8,Table1_17[[#This Row],[amount]]&gt;$Y$7),"Outlier","Normal")</f>
        <v>Normal</v>
      </c>
      <c r="P10297" t="str">
        <f>IF(OR(Table1_17[[#This Row],[missing_flag]]="Missing",Table1_17[[#This Row],[outlier_flag]]="Outliers"),"Review","Valid")</f>
        <v>Valid</v>
      </c>
    </row>
    <row r="10298" spans="1:16">
      <c r="A10298" t="s">
        <v>22080</v>
      </c>
      <c r="B10298" s="1">
        <v>45100</v>
      </c>
      <c r="C10298">
        <v>184970.3</v>
      </c>
      <c r="D10298" t="s">
        <v>1483</v>
      </c>
      <c r="E10298" t="s">
        <v>1484</v>
      </c>
      <c r="F10298" t="s">
        <v>264</v>
      </c>
      <c r="G10298" t="s">
        <v>29</v>
      </c>
      <c r="H10298" t="s">
        <v>993</v>
      </c>
      <c r="J10298" t="s">
        <v>32587</v>
      </c>
      <c r="K10298" t="s">
        <v>22291</v>
      </c>
      <c r="L10298" t="s">
        <v>22291</v>
      </c>
      <c r="M10298" t="s">
        <v>22291</v>
      </c>
      <c r="N10298" t="str">
        <f t="shared" si="160"/>
        <v>OK</v>
      </c>
      <c r="O10298" t="str">
        <f>IF(OR(Table1_17[[#This Row],[amount]]&lt;$Y$8,Table1_17[[#This Row],[amount]]&gt;$Y$7),"Outlier","Normal")</f>
        <v>Normal</v>
      </c>
      <c r="P10298" t="str">
        <f>IF(OR(Table1_17[[#This Row],[missing_flag]]="Missing",Table1_17[[#This Row],[outlier_flag]]="Outliers"),"Review","Valid")</f>
        <v>Valid</v>
      </c>
    </row>
    <row r="10299" spans="1:16">
      <c r="A10299" t="s">
        <v>22082</v>
      </c>
      <c r="B10299" s="1">
        <v>44962</v>
      </c>
      <c r="C10299">
        <v>152396.29999999999</v>
      </c>
      <c r="D10299" t="s">
        <v>1483</v>
      </c>
      <c r="E10299" t="s">
        <v>1499</v>
      </c>
      <c r="F10299" t="s">
        <v>271</v>
      </c>
      <c r="G10299" t="s">
        <v>8</v>
      </c>
      <c r="H10299" t="s">
        <v>1335</v>
      </c>
      <c r="J10299" t="s">
        <v>32588</v>
      </c>
      <c r="K10299" t="s">
        <v>22291</v>
      </c>
      <c r="L10299" t="s">
        <v>22291</v>
      </c>
      <c r="M10299" t="s">
        <v>22291</v>
      </c>
      <c r="N10299" t="str">
        <f t="shared" si="160"/>
        <v>OK</v>
      </c>
      <c r="O10299" t="str">
        <f>IF(OR(Table1_17[[#This Row],[amount]]&lt;$Y$8,Table1_17[[#This Row],[amount]]&gt;$Y$7),"Outlier","Normal")</f>
        <v>Normal</v>
      </c>
      <c r="P10299" t="str">
        <f>IF(OR(Table1_17[[#This Row],[missing_flag]]="Missing",Table1_17[[#This Row],[outlier_flag]]="Outliers"),"Review","Valid")</f>
        <v>Valid</v>
      </c>
    </row>
    <row r="10300" spans="1:16">
      <c r="A10300" t="s">
        <v>22084</v>
      </c>
      <c r="B10300" s="1">
        <v>45068</v>
      </c>
      <c r="C10300">
        <v>125630.66</v>
      </c>
      <c r="D10300" t="s">
        <v>1483</v>
      </c>
      <c r="E10300" t="s">
        <v>1499</v>
      </c>
      <c r="F10300" t="s">
        <v>271</v>
      </c>
      <c r="G10300" t="s">
        <v>17</v>
      </c>
      <c r="H10300" t="s">
        <v>1075</v>
      </c>
      <c r="J10300" t="s">
        <v>32589</v>
      </c>
      <c r="K10300" t="s">
        <v>22291</v>
      </c>
      <c r="L10300" t="s">
        <v>22291</v>
      </c>
      <c r="M10300" t="s">
        <v>22291</v>
      </c>
      <c r="N10300" t="str">
        <f t="shared" si="160"/>
        <v>OK</v>
      </c>
      <c r="O10300" t="str">
        <f>IF(OR(Table1_17[[#This Row],[amount]]&lt;$Y$8,Table1_17[[#This Row],[amount]]&gt;$Y$7),"Outlier","Normal")</f>
        <v>Normal</v>
      </c>
      <c r="P10300" t="str">
        <f>IF(OR(Table1_17[[#This Row],[missing_flag]]="Missing",Table1_17[[#This Row],[outlier_flag]]="Outliers"),"Review","Valid")</f>
        <v>Valid</v>
      </c>
    </row>
    <row r="10301" spans="1:16">
      <c r="A10301" t="s">
        <v>22086</v>
      </c>
      <c r="B10301" s="1">
        <v>44931</v>
      </c>
      <c r="C10301">
        <v>-38709.279999999999</v>
      </c>
      <c r="D10301" t="s">
        <v>1478</v>
      </c>
      <c r="E10301" t="s">
        <v>7</v>
      </c>
      <c r="F10301" t="s">
        <v>264</v>
      </c>
      <c r="G10301" t="s">
        <v>13</v>
      </c>
      <c r="I10301" t="s">
        <v>181</v>
      </c>
      <c r="J10301" t="s">
        <v>32590</v>
      </c>
      <c r="K10301" t="s">
        <v>22291</v>
      </c>
      <c r="L10301" t="s">
        <v>22291</v>
      </c>
      <c r="M10301" t="s">
        <v>22291</v>
      </c>
      <c r="N10301" t="str">
        <f t="shared" si="160"/>
        <v>OK</v>
      </c>
      <c r="O10301" t="str">
        <f>IF(OR(Table1_17[[#This Row],[amount]]&lt;$Y$8,Table1_17[[#This Row],[amount]]&gt;$Y$7),"Outlier","Normal")</f>
        <v>Normal</v>
      </c>
      <c r="P10301" t="str">
        <f>IF(OR(Table1_17[[#This Row],[missing_flag]]="Missing",Table1_17[[#This Row],[outlier_flag]]="Outliers"),"Review","Valid")</f>
        <v>Valid</v>
      </c>
    </row>
    <row r="10302" spans="1:16">
      <c r="A10302" t="s">
        <v>22088</v>
      </c>
      <c r="B10302" s="1">
        <v>45147</v>
      </c>
      <c r="C10302">
        <v>197455.5</v>
      </c>
      <c r="D10302" t="s">
        <v>1483</v>
      </c>
      <c r="E10302" t="s">
        <v>1487</v>
      </c>
      <c r="F10302" t="s">
        <v>268</v>
      </c>
      <c r="G10302" t="s">
        <v>13</v>
      </c>
      <c r="H10302" t="s">
        <v>953</v>
      </c>
      <c r="J10302" t="s">
        <v>32591</v>
      </c>
      <c r="K10302" t="s">
        <v>22291</v>
      </c>
      <c r="L10302" t="s">
        <v>22291</v>
      </c>
      <c r="M10302" t="s">
        <v>22291</v>
      </c>
      <c r="N10302" t="str">
        <f t="shared" si="160"/>
        <v>OK</v>
      </c>
      <c r="O10302" t="str">
        <f>IF(OR(Table1_17[[#This Row],[amount]]&lt;$Y$8,Table1_17[[#This Row],[amount]]&gt;$Y$7),"Outlier","Normal")</f>
        <v>Normal</v>
      </c>
      <c r="P10302" t="str">
        <f>IF(OR(Table1_17[[#This Row],[missing_flag]]="Missing",Table1_17[[#This Row],[outlier_flag]]="Outliers"),"Review","Valid")</f>
        <v>Valid</v>
      </c>
    </row>
    <row r="10303" spans="1:16">
      <c r="A10303" t="s">
        <v>22090</v>
      </c>
      <c r="B10303" s="1">
        <v>45150</v>
      </c>
      <c r="C10303">
        <v>122742.49</v>
      </c>
      <c r="D10303" t="s">
        <v>1483</v>
      </c>
      <c r="E10303" t="s">
        <v>1487</v>
      </c>
      <c r="F10303" t="s">
        <v>268</v>
      </c>
      <c r="G10303" t="s">
        <v>29</v>
      </c>
      <c r="H10303" t="s">
        <v>844</v>
      </c>
      <c r="J10303" t="s">
        <v>32592</v>
      </c>
      <c r="K10303" t="s">
        <v>22291</v>
      </c>
      <c r="L10303" t="s">
        <v>22291</v>
      </c>
      <c r="M10303" t="s">
        <v>22291</v>
      </c>
      <c r="N10303" t="str">
        <f t="shared" si="160"/>
        <v>OK</v>
      </c>
      <c r="O10303" t="str">
        <f>IF(OR(Table1_17[[#This Row],[amount]]&lt;$Y$8,Table1_17[[#This Row],[amount]]&gt;$Y$7),"Outlier","Normal")</f>
        <v>Normal</v>
      </c>
      <c r="P10303" t="str">
        <f>IF(OR(Table1_17[[#This Row],[missing_flag]]="Missing",Table1_17[[#This Row],[outlier_flag]]="Outliers"),"Review","Valid")</f>
        <v>Valid</v>
      </c>
    </row>
    <row r="10304" spans="1:16">
      <c r="A10304" t="s">
        <v>22092</v>
      </c>
      <c r="B10304" s="1">
        <v>45196</v>
      </c>
      <c r="C10304">
        <v>181453.46</v>
      </c>
      <c r="D10304" t="s">
        <v>1483</v>
      </c>
      <c r="E10304" t="s">
        <v>1487</v>
      </c>
      <c r="F10304" t="s">
        <v>268</v>
      </c>
      <c r="G10304" t="s">
        <v>29</v>
      </c>
      <c r="H10304" t="s">
        <v>1319</v>
      </c>
      <c r="J10304" t="s">
        <v>32593</v>
      </c>
      <c r="K10304" t="s">
        <v>22291</v>
      </c>
      <c r="L10304" t="s">
        <v>22291</v>
      </c>
      <c r="M10304" t="s">
        <v>22291</v>
      </c>
      <c r="N10304" t="str">
        <f t="shared" si="160"/>
        <v>OK</v>
      </c>
      <c r="O10304" t="str">
        <f>IF(OR(Table1_17[[#This Row],[amount]]&lt;$Y$8,Table1_17[[#This Row],[amount]]&gt;$Y$7),"Outlier","Normal")</f>
        <v>Normal</v>
      </c>
      <c r="P10304" t="str">
        <f>IF(OR(Table1_17[[#This Row],[missing_flag]]="Missing",Table1_17[[#This Row],[outlier_flag]]="Outliers"),"Review","Valid")</f>
        <v>Valid</v>
      </c>
    </row>
    <row r="10305" spans="1:16">
      <c r="A10305" t="s">
        <v>22094</v>
      </c>
      <c r="B10305" s="1">
        <v>44733</v>
      </c>
      <c r="C10305">
        <v>105899.71</v>
      </c>
      <c r="D10305" t="s">
        <v>1483</v>
      </c>
      <c r="E10305" t="s">
        <v>1499</v>
      </c>
      <c r="F10305" t="s">
        <v>271</v>
      </c>
      <c r="G10305" t="s">
        <v>17</v>
      </c>
      <c r="H10305" t="s">
        <v>1329</v>
      </c>
      <c r="J10305" t="s">
        <v>32594</v>
      </c>
      <c r="K10305" t="s">
        <v>22291</v>
      </c>
      <c r="L10305" t="s">
        <v>22291</v>
      </c>
      <c r="M10305" t="s">
        <v>22291</v>
      </c>
      <c r="N10305" t="str">
        <f t="shared" si="160"/>
        <v>OK</v>
      </c>
      <c r="O10305" t="str">
        <f>IF(OR(Table1_17[[#This Row],[amount]]&lt;$Y$8,Table1_17[[#This Row],[amount]]&gt;$Y$7),"Outlier","Normal")</f>
        <v>Normal</v>
      </c>
      <c r="P10305" t="str">
        <f>IF(OR(Table1_17[[#This Row],[missing_flag]]="Missing",Table1_17[[#This Row],[outlier_flag]]="Outliers"),"Review","Valid")</f>
        <v>Valid</v>
      </c>
    </row>
    <row r="10306" spans="1:16">
      <c r="A10306" t="s">
        <v>22096</v>
      </c>
      <c r="B10306" s="1">
        <v>44776</v>
      </c>
      <c r="C10306">
        <v>18769.2</v>
      </c>
      <c r="D10306" t="s">
        <v>1924</v>
      </c>
      <c r="E10306" t="s">
        <v>1924</v>
      </c>
      <c r="F10306" t="s">
        <v>271</v>
      </c>
      <c r="G10306" t="s">
        <v>13</v>
      </c>
      <c r="J10306" t="s">
        <v>32595</v>
      </c>
      <c r="K10306" t="s">
        <v>22291</v>
      </c>
      <c r="L10306" t="s">
        <v>22291</v>
      </c>
      <c r="M10306" t="s">
        <v>22291</v>
      </c>
      <c r="N10306" t="str">
        <f t="shared" si="160"/>
        <v>OK</v>
      </c>
      <c r="O10306" t="str">
        <f>IF(OR(Table1_17[[#This Row],[amount]]&lt;$Y$8,Table1_17[[#This Row],[amount]]&gt;$Y$7),"Outlier","Normal")</f>
        <v>Normal</v>
      </c>
      <c r="P10306" t="str">
        <f>IF(OR(Table1_17[[#This Row],[missing_flag]]="Missing",Table1_17[[#This Row],[outlier_flag]]="Outliers"),"Review","Valid")</f>
        <v>Valid</v>
      </c>
    </row>
    <row r="10307" spans="1:16">
      <c r="A10307" t="s">
        <v>22098</v>
      </c>
      <c r="B10307" s="1">
        <v>45248</v>
      </c>
      <c r="C10307">
        <v>200207.93</v>
      </c>
      <c r="D10307" t="s">
        <v>1483</v>
      </c>
      <c r="E10307" t="s">
        <v>1487</v>
      </c>
      <c r="F10307" t="s">
        <v>264</v>
      </c>
      <c r="G10307" t="s">
        <v>29</v>
      </c>
      <c r="H10307" t="s">
        <v>1263</v>
      </c>
      <c r="J10307" t="s">
        <v>32596</v>
      </c>
      <c r="K10307" t="s">
        <v>22291</v>
      </c>
      <c r="L10307" t="s">
        <v>22291</v>
      </c>
      <c r="M10307" t="s">
        <v>22291</v>
      </c>
      <c r="N10307" t="str">
        <f t="shared" ref="N10307:N10370" si="161">IF(OR(B10307="",C10307="",D10307="",F10307=""),"Missing","OK")</f>
        <v>OK</v>
      </c>
      <c r="O10307" t="str">
        <f>IF(OR(Table1_17[[#This Row],[amount]]&lt;$Y$8,Table1_17[[#This Row],[amount]]&gt;$Y$7),"Outlier","Normal")</f>
        <v>Normal</v>
      </c>
      <c r="P10307" t="str">
        <f>IF(OR(Table1_17[[#This Row],[missing_flag]]="Missing",Table1_17[[#This Row],[outlier_flag]]="Outliers"),"Review","Valid")</f>
        <v>Valid</v>
      </c>
    </row>
    <row r="10308" spans="1:16">
      <c r="A10308" t="s">
        <v>22100</v>
      </c>
      <c r="B10308" s="1">
        <v>44609</v>
      </c>
      <c r="C10308">
        <v>253087.73</v>
      </c>
      <c r="D10308" t="s">
        <v>1483</v>
      </c>
      <c r="E10308" t="s">
        <v>1484</v>
      </c>
      <c r="F10308" t="s">
        <v>264</v>
      </c>
      <c r="G10308" t="s">
        <v>8</v>
      </c>
      <c r="H10308" t="s">
        <v>1371</v>
      </c>
      <c r="J10308" t="s">
        <v>32597</v>
      </c>
      <c r="K10308" t="s">
        <v>22291</v>
      </c>
      <c r="L10308" t="s">
        <v>22291</v>
      </c>
      <c r="M10308" t="s">
        <v>22291</v>
      </c>
      <c r="N10308" t="str">
        <f t="shared" si="161"/>
        <v>OK</v>
      </c>
      <c r="O10308" t="str">
        <f>IF(OR(Table1_17[[#This Row],[amount]]&lt;$Y$8,Table1_17[[#This Row],[amount]]&gt;$Y$7),"Outlier","Normal")</f>
        <v>Normal</v>
      </c>
      <c r="P10308" t="str">
        <f>IF(OR(Table1_17[[#This Row],[missing_flag]]="Missing",Table1_17[[#This Row],[outlier_flag]]="Outliers"),"Review","Valid")</f>
        <v>Valid</v>
      </c>
    </row>
    <row r="10309" spans="1:16">
      <c r="A10309" t="s">
        <v>22102</v>
      </c>
      <c r="B10309" s="1">
        <v>44566</v>
      </c>
      <c r="C10309">
        <v>-58932.25</v>
      </c>
      <c r="D10309" t="s">
        <v>1478</v>
      </c>
      <c r="E10309" t="s">
        <v>1509</v>
      </c>
      <c r="F10309" t="s">
        <v>271</v>
      </c>
      <c r="G10309" t="s">
        <v>29</v>
      </c>
      <c r="I10309" t="s">
        <v>254</v>
      </c>
      <c r="J10309" t="s">
        <v>32598</v>
      </c>
      <c r="K10309" t="s">
        <v>22291</v>
      </c>
      <c r="L10309" t="s">
        <v>22291</v>
      </c>
      <c r="M10309" t="s">
        <v>22291</v>
      </c>
      <c r="N10309" t="str">
        <f t="shared" si="161"/>
        <v>OK</v>
      </c>
      <c r="O10309" t="str">
        <f>IF(OR(Table1_17[[#This Row],[amount]]&lt;$Y$8,Table1_17[[#This Row],[amount]]&gt;$Y$7),"Outlier","Normal")</f>
        <v>Normal</v>
      </c>
      <c r="P10309" t="str">
        <f>IF(OR(Table1_17[[#This Row],[missing_flag]]="Missing",Table1_17[[#This Row],[outlier_flag]]="Outliers"),"Review","Valid")</f>
        <v>Valid</v>
      </c>
    </row>
    <row r="10310" spans="1:16">
      <c r="A10310" t="s">
        <v>22104</v>
      </c>
      <c r="B10310" s="1">
        <v>45072</v>
      </c>
      <c r="C10310">
        <v>272967.88</v>
      </c>
      <c r="D10310" t="s">
        <v>1483</v>
      </c>
      <c r="E10310" t="s">
        <v>1499</v>
      </c>
      <c r="F10310" t="s">
        <v>271</v>
      </c>
      <c r="G10310" t="s">
        <v>8</v>
      </c>
      <c r="H10310" t="s">
        <v>1143</v>
      </c>
      <c r="J10310" t="s">
        <v>32599</v>
      </c>
      <c r="K10310" t="s">
        <v>22291</v>
      </c>
      <c r="L10310" t="s">
        <v>22291</v>
      </c>
      <c r="M10310" t="s">
        <v>22291</v>
      </c>
      <c r="N10310" t="str">
        <f t="shared" si="161"/>
        <v>OK</v>
      </c>
      <c r="O10310" t="str">
        <f>IF(OR(Table1_17[[#This Row],[amount]]&lt;$Y$8,Table1_17[[#This Row],[amount]]&gt;$Y$7),"Outlier","Normal")</f>
        <v>Normal</v>
      </c>
      <c r="P10310" t="str">
        <f>IF(OR(Table1_17[[#This Row],[missing_flag]]="Missing",Table1_17[[#This Row],[outlier_flag]]="Outliers"),"Review","Valid")</f>
        <v>Valid</v>
      </c>
    </row>
    <row r="10311" spans="1:16">
      <c r="A10311" t="s">
        <v>22106</v>
      </c>
      <c r="B10311" s="1">
        <v>44710</v>
      </c>
      <c r="C10311">
        <v>-26216.3</v>
      </c>
      <c r="D10311" t="s">
        <v>1478</v>
      </c>
      <c r="E10311" t="s">
        <v>1509</v>
      </c>
      <c r="F10311" t="s">
        <v>264</v>
      </c>
      <c r="G10311" t="s">
        <v>8</v>
      </c>
      <c r="I10311" t="s">
        <v>207</v>
      </c>
      <c r="J10311" t="s">
        <v>32600</v>
      </c>
      <c r="K10311" t="s">
        <v>22291</v>
      </c>
      <c r="L10311" t="s">
        <v>22291</v>
      </c>
      <c r="M10311" t="s">
        <v>22291</v>
      </c>
      <c r="N10311" t="str">
        <f t="shared" si="161"/>
        <v>OK</v>
      </c>
      <c r="O10311" t="str">
        <f>IF(OR(Table1_17[[#This Row],[amount]]&lt;$Y$8,Table1_17[[#This Row],[amount]]&gt;$Y$7),"Outlier","Normal")</f>
        <v>Normal</v>
      </c>
      <c r="P10311" t="str">
        <f>IF(OR(Table1_17[[#This Row],[missing_flag]]="Missing",Table1_17[[#This Row],[outlier_flag]]="Outliers"),"Review","Valid")</f>
        <v>Valid</v>
      </c>
    </row>
    <row r="10312" spans="1:16">
      <c r="A10312" t="s">
        <v>22108</v>
      </c>
      <c r="B10312" s="1">
        <v>45203</v>
      </c>
      <c r="C10312">
        <v>100767.12</v>
      </c>
      <c r="D10312" t="s">
        <v>1483</v>
      </c>
      <c r="E10312" t="s">
        <v>1487</v>
      </c>
      <c r="F10312" t="s">
        <v>268</v>
      </c>
      <c r="G10312" t="s">
        <v>17</v>
      </c>
      <c r="H10312" t="s">
        <v>1163</v>
      </c>
      <c r="J10312" t="s">
        <v>32601</v>
      </c>
      <c r="K10312" t="s">
        <v>22291</v>
      </c>
      <c r="L10312" t="s">
        <v>22291</v>
      </c>
      <c r="M10312" t="s">
        <v>22291</v>
      </c>
      <c r="N10312" t="str">
        <f t="shared" si="161"/>
        <v>OK</v>
      </c>
      <c r="O10312" t="str">
        <f>IF(OR(Table1_17[[#This Row],[amount]]&lt;$Y$8,Table1_17[[#This Row],[amount]]&gt;$Y$7),"Outlier","Normal")</f>
        <v>Normal</v>
      </c>
      <c r="P10312" t="str">
        <f>IF(OR(Table1_17[[#This Row],[missing_flag]]="Missing",Table1_17[[#This Row],[outlier_flag]]="Outliers"),"Review","Valid")</f>
        <v>Valid</v>
      </c>
    </row>
    <row r="10313" spans="1:16">
      <c r="A10313" t="s">
        <v>22110</v>
      </c>
      <c r="B10313" s="1">
        <v>44840</v>
      </c>
      <c r="C10313">
        <v>87024.82</v>
      </c>
      <c r="D10313" t="s">
        <v>1483</v>
      </c>
      <c r="E10313" t="s">
        <v>1484</v>
      </c>
      <c r="F10313" t="s">
        <v>264</v>
      </c>
      <c r="G10313" t="s">
        <v>13</v>
      </c>
      <c r="H10313" t="s">
        <v>1181</v>
      </c>
      <c r="J10313" t="s">
        <v>32602</v>
      </c>
      <c r="K10313" t="s">
        <v>22291</v>
      </c>
      <c r="L10313" t="s">
        <v>22291</v>
      </c>
      <c r="M10313" t="s">
        <v>22291</v>
      </c>
      <c r="N10313" t="str">
        <f t="shared" si="161"/>
        <v>OK</v>
      </c>
      <c r="O10313" t="str">
        <f>IF(OR(Table1_17[[#This Row],[amount]]&lt;$Y$8,Table1_17[[#This Row],[amount]]&gt;$Y$7),"Outlier","Normal")</f>
        <v>Normal</v>
      </c>
      <c r="P10313" t="str">
        <f>IF(OR(Table1_17[[#This Row],[missing_flag]]="Missing",Table1_17[[#This Row],[outlier_flag]]="Outliers"),"Review","Valid")</f>
        <v>Valid</v>
      </c>
    </row>
    <row r="10314" spans="1:16">
      <c r="A10314" t="s">
        <v>22112</v>
      </c>
      <c r="B10314" s="1">
        <v>45271</v>
      </c>
      <c r="C10314">
        <v>148775.12</v>
      </c>
      <c r="D10314" t="s">
        <v>1483</v>
      </c>
      <c r="E10314" t="s">
        <v>1487</v>
      </c>
      <c r="F10314" t="s">
        <v>271</v>
      </c>
      <c r="G10314" t="s">
        <v>17</v>
      </c>
      <c r="H10314" t="s">
        <v>1077</v>
      </c>
      <c r="J10314" t="s">
        <v>32603</v>
      </c>
      <c r="K10314" t="s">
        <v>22291</v>
      </c>
      <c r="L10314" t="s">
        <v>22291</v>
      </c>
      <c r="M10314" t="s">
        <v>22291</v>
      </c>
      <c r="N10314" t="str">
        <f t="shared" si="161"/>
        <v>OK</v>
      </c>
      <c r="O10314" t="str">
        <f>IF(OR(Table1_17[[#This Row],[amount]]&lt;$Y$8,Table1_17[[#This Row],[amount]]&gt;$Y$7),"Outlier","Normal")</f>
        <v>Normal</v>
      </c>
      <c r="P10314" t="str">
        <f>IF(OR(Table1_17[[#This Row],[missing_flag]]="Missing",Table1_17[[#This Row],[outlier_flag]]="Outliers"),"Review","Valid")</f>
        <v>Valid</v>
      </c>
    </row>
    <row r="10315" spans="1:16">
      <c r="A10315" t="s">
        <v>22114</v>
      </c>
      <c r="B10315" s="1">
        <v>44837</v>
      </c>
      <c r="C10315">
        <v>166425.98000000001</v>
      </c>
      <c r="D10315" t="s">
        <v>1483</v>
      </c>
      <c r="E10315" t="s">
        <v>1484</v>
      </c>
      <c r="F10315" t="s">
        <v>268</v>
      </c>
      <c r="G10315" t="s">
        <v>8</v>
      </c>
      <c r="H10315" t="s">
        <v>1107</v>
      </c>
      <c r="J10315" t="s">
        <v>32604</v>
      </c>
      <c r="K10315" t="s">
        <v>22291</v>
      </c>
      <c r="L10315" t="s">
        <v>22291</v>
      </c>
      <c r="M10315" t="s">
        <v>22291</v>
      </c>
      <c r="N10315" t="str">
        <f t="shared" si="161"/>
        <v>OK</v>
      </c>
      <c r="O10315" t="str">
        <f>IF(OR(Table1_17[[#This Row],[amount]]&lt;$Y$8,Table1_17[[#This Row],[amount]]&gt;$Y$7),"Outlier","Normal")</f>
        <v>Normal</v>
      </c>
      <c r="P10315" t="str">
        <f>IF(OR(Table1_17[[#This Row],[missing_flag]]="Missing",Table1_17[[#This Row],[outlier_flag]]="Outliers"),"Review","Valid")</f>
        <v>Valid</v>
      </c>
    </row>
    <row r="10316" spans="1:16">
      <c r="A10316" t="s">
        <v>22116</v>
      </c>
      <c r="B10316" s="1">
        <v>45092</v>
      </c>
      <c r="C10316">
        <v>-24578.31</v>
      </c>
      <c r="D10316" t="s">
        <v>1478</v>
      </c>
      <c r="E10316" t="s">
        <v>1496</v>
      </c>
      <c r="F10316" t="s">
        <v>271</v>
      </c>
      <c r="G10316" t="s">
        <v>13</v>
      </c>
      <c r="I10316" t="s">
        <v>53</v>
      </c>
      <c r="J10316" t="s">
        <v>32605</v>
      </c>
      <c r="K10316" t="s">
        <v>22291</v>
      </c>
      <c r="L10316" t="s">
        <v>22291</v>
      </c>
      <c r="M10316" t="s">
        <v>22291</v>
      </c>
      <c r="N10316" t="str">
        <f t="shared" si="161"/>
        <v>OK</v>
      </c>
      <c r="O10316" t="str">
        <f>IF(OR(Table1_17[[#This Row],[amount]]&lt;$Y$8,Table1_17[[#This Row],[amount]]&gt;$Y$7),"Outlier","Normal")</f>
        <v>Normal</v>
      </c>
      <c r="P10316" t="str">
        <f>IF(OR(Table1_17[[#This Row],[missing_flag]]="Missing",Table1_17[[#This Row],[outlier_flag]]="Outliers"),"Review","Valid")</f>
        <v>Valid</v>
      </c>
    </row>
    <row r="10317" spans="1:16">
      <c r="A10317" t="s">
        <v>22118</v>
      </c>
      <c r="B10317" s="1">
        <v>44959</v>
      </c>
      <c r="C10317">
        <v>-38056.61</v>
      </c>
      <c r="D10317" t="s">
        <v>1478</v>
      </c>
      <c r="E10317" t="s">
        <v>20</v>
      </c>
      <c r="F10317" t="s">
        <v>268</v>
      </c>
      <c r="G10317" t="s">
        <v>17</v>
      </c>
      <c r="I10317" t="s">
        <v>133</v>
      </c>
      <c r="J10317" t="s">
        <v>32606</v>
      </c>
      <c r="K10317" t="s">
        <v>22291</v>
      </c>
      <c r="L10317" t="s">
        <v>22291</v>
      </c>
      <c r="M10317" t="s">
        <v>22291</v>
      </c>
      <c r="N10317" t="str">
        <f t="shared" si="161"/>
        <v>OK</v>
      </c>
      <c r="O10317" t="str">
        <f>IF(OR(Table1_17[[#This Row],[amount]]&lt;$Y$8,Table1_17[[#This Row],[amount]]&gt;$Y$7),"Outlier","Normal")</f>
        <v>Normal</v>
      </c>
      <c r="P10317" t="str">
        <f>IF(OR(Table1_17[[#This Row],[missing_flag]]="Missing",Table1_17[[#This Row],[outlier_flag]]="Outliers"),"Review","Valid")</f>
        <v>Valid</v>
      </c>
    </row>
    <row r="10318" spans="1:16">
      <c r="A10318" t="s">
        <v>22120</v>
      </c>
      <c r="B10318" s="1">
        <v>45136</v>
      </c>
      <c r="C10318">
        <v>-26211.45</v>
      </c>
      <c r="D10318" t="s">
        <v>1478</v>
      </c>
      <c r="E10318" t="s">
        <v>1509</v>
      </c>
      <c r="F10318" t="s">
        <v>271</v>
      </c>
      <c r="G10318" t="s">
        <v>13</v>
      </c>
      <c r="I10318" t="s">
        <v>103</v>
      </c>
      <c r="J10318" t="s">
        <v>32607</v>
      </c>
      <c r="K10318" t="s">
        <v>22291</v>
      </c>
      <c r="L10318" t="s">
        <v>22291</v>
      </c>
      <c r="M10318" t="s">
        <v>22291</v>
      </c>
      <c r="N10318" t="str">
        <f t="shared" si="161"/>
        <v>OK</v>
      </c>
      <c r="O10318" t="str">
        <f>IF(OR(Table1_17[[#This Row],[amount]]&lt;$Y$8,Table1_17[[#This Row],[amount]]&gt;$Y$7),"Outlier","Normal")</f>
        <v>Normal</v>
      </c>
      <c r="P10318" t="str">
        <f>IF(OR(Table1_17[[#This Row],[missing_flag]]="Missing",Table1_17[[#This Row],[outlier_flag]]="Outliers"),"Review","Valid")</f>
        <v>Valid</v>
      </c>
    </row>
    <row r="10319" spans="1:16">
      <c r="A10319" t="s">
        <v>22122</v>
      </c>
      <c r="B10319" s="1">
        <v>44933</v>
      </c>
      <c r="C10319">
        <v>192580.06</v>
      </c>
      <c r="D10319" t="s">
        <v>1483</v>
      </c>
      <c r="E10319" t="s">
        <v>1499</v>
      </c>
      <c r="F10319" t="s">
        <v>268</v>
      </c>
      <c r="G10319" t="s">
        <v>29</v>
      </c>
      <c r="H10319" t="s">
        <v>947</v>
      </c>
      <c r="J10319" t="s">
        <v>32608</v>
      </c>
      <c r="K10319" t="s">
        <v>22291</v>
      </c>
      <c r="L10319" t="s">
        <v>22291</v>
      </c>
      <c r="M10319" t="s">
        <v>22291</v>
      </c>
      <c r="N10319" t="str">
        <f t="shared" si="161"/>
        <v>OK</v>
      </c>
      <c r="O10319" t="str">
        <f>IF(OR(Table1_17[[#This Row],[amount]]&lt;$Y$8,Table1_17[[#This Row],[amount]]&gt;$Y$7),"Outlier","Normal")</f>
        <v>Normal</v>
      </c>
      <c r="P10319" t="str">
        <f>IF(OR(Table1_17[[#This Row],[missing_flag]]="Missing",Table1_17[[#This Row],[outlier_flag]]="Outliers"),"Review","Valid")</f>
        <v>Valid</v>
      </c>
    </row>
    <row r="10320" spans="1:16">
      <c r="A10320" t="s">
        <v>22124</v>
      </c>
      <c r="B10320" s="1">
        <v>45049</v>
      </c>
      <c r="C10320">
        <v>142151.67999999999</v>
      </c>
      <c r="D10320" t="s">
        <v>1483</v>
      </c>
      <c r="E10320" t="s">
        <v>1484</v>
      </c>
      <c r="F10320" t="s">
        <v>268</v>
      </c>
      <c r="G10320" t="s">
        <v>8</v>
      </c>
      <c r="H10320" t="s">
        <v>728</v>
      </c>
      <c r="J10320" t="s">
        <v>32609</v>
      </c>
      <c r="K10320" t="s">
        <v>22291</v>
      </c>
      <c r="L10320" t="s">
        <v>22291</v>
      </c>
      <c r="M10320" t="s">
        <v>22291</v>
      </c>
      <c r="N10320" t="str">
        <f t="shared" si="161"/>
        <v>OK</v>
      </c>
      <c r="O10320" t="str">
        <f>IF(OR(Table1_17[[#This Row],[amount]]&lt;$Y$8,Table1_17[[#This Row],[amount]]&gt;$Y$7),"Outlier","Normal")</f>
        <v>Normal</v>
      </c>
      <c r="P10320" t="str">
        <f>IF(OR(Table1_17[[#This Row],[missing_flag]]="Missing",Table1_17[[#This Row],[outlier_flag]]="Outliers"),"Review","Valid")</f>
        <v>Valid</v>
      </c>
    </row>
    <row r="10321" spans="1:16">
      <c r="A10321" t="s">
        <v>22126</v>
      </c>
      <c r="B10321" s="1">
        <v>44884</v>
      </c>
      <c r="C10321">
        <v>142637.28</v>
      </c>
      <c r="D10321" t="s">
        <v>1483</v>
      </c>
      <c r="E10321" t="s">
        <v>1484</v>
      </c>
      <c r="F10321" t="s">
        <v>264</v>
      </c>
      <c r="G10321" t="s">
        <v>17</v>
      </c>
      <c r="H10321" t="s">
        <v>1299</v>
      </c>
      <c r="J10321" t="s">
        <v>32610</v>
      </c>
      <c r="K10321" t="s">
        <v>22291</v>
      </c>
      <c r="L10321" t="s">
        <v>22291</v>
      </c>
      <c r="M10321" t="s">
        <v>22291</v>
      </c>
      <c r="N10321" t="str">
        <f t="shared" si="161"/>
        <v>OK</v>
      </c>
      <c r="O10321" t="str">
        <f>IF(OR(Table1_17[[#This Row],[amount]]&lt;$Y$8,Table1_17[[#This Row],[amount]]&gt;$Y$7),"Outlier","Normal")</f>
        <v>Normal</v>
      </c>
      <c r="P10321" t="str">
        <f>IF(OR(Table1_17[[#This Row],[missing_flag]]="Missing",Table1_17[[#This Row],[outlier_flag]]="Outliers"),"Review","Valid")</f>
        <v>Valid</v>
      </c>
    </row>
    <row r="10322" spans="1:16">
      <c r="A10322" t="s">
        <v>22128</v>
      </c>
      <c r="B10322" s="1">
        <v>44999</v>
      </c>
      <c r="C10322">
        <v>-29526.78</v>
      </c>
      <c r="D10322" t="s">
        <v>1478</v>
      </c>
      <c r="E10322" t="s">
        <v>20</v>
      </c>
      <c r="F10322" t="s">
        <v>264</v>
      </c>
      <c r="G10322" t="s">
        <v>8</v>
      </c>
      <c r="I10322" t="s">
        <v>21</v>
      </c>
      <c r="J10322" t="s">
        <v>32611</v>
      </c>
      <c r="K10322" t="s">
        <v>22291</v>
      </c>
      <c r="L10322" t="s">
        <v>22291</v>
      </c>
      <c r="M10322" t="s">
        <v>22291</v>
      </c>
      <c r="N10322" t="str">
        <f t="shared" si="161"/>
        <v>OK</v>
      </c>
      <c r="O10322" t="str">
        <f>IF(OR(Table1_17[[#This Row],[amount]]&lt;$Y$8,Table1_17[[#This Row],[amount]]&gt;$Y$7),"Outlier","Normal")</f>
        <v>Normal</v>
      </c>
      <c r="P10322" t="str">
        <f>IF(OR(Table1_17[[#This Row],[missing_flag]]="Missing",Table1_17[[#This Row],[outlier_flag]]="Outliers"),"Review","Valid")</f>
        <v>Valid</v>
      </c>
    </row>
    <row r="10323" spans="1:16">
      <c r="A10323" t="s">
        <v>22130</v>
      </c>
      <c r="B10323" s="1">
        <v>45219</v>
      </c>
      <c r="C10323">
        <v>153593.07999999999</v>
      </c>
      <c r="D10323" t="s">
        <v>1483</v>
      </c>
      <c r="E10323" t="s">
        <v>1484</v>
      </c>
      <c r="F10323" t="s">
        <v>271</v>
      </c>
      <c r="G10323" t="s">
        <v>29</v>
      </c>
      <c r="H10323" t="s">
        <v>904</v>
      </c>
      <c r="J10323" t="s">
        <v>32612</v>
      </c>
      <c r="K10323" t="s">
        <v>22291</v>
      </c>
      <c r="L10323" t="s">
        <v>22291</v>
      </c>
      <c r="M10323" t="s">
        <v>22291</v>
      </c>
      <c r="N10323" t="str">
        <f t="shared" si="161"/>
        <v>OK</v>
      </c>
      <c r="O10323" t="str">
        <f>IF(OR(Table1_17[[#This Row],[amount]]&lt;$Y$8,Table1_17[[#This Row],[amount]]&gt;$Y$7),"Outlier","Normal")</f>
        <v>Normal</v>
      </c>
      <c r="P10323" t="str">
        <f>IF(OR(Table1_17[[#This Row],[missing_flag]]="Missing",Table1_17[[#This Row],[outlier_flag]]="Outliers"),"Review","Valid")</f>
        <v>Valid</v>
      </c>
    </row>
    <row r="10324" spans="1:16">
      <c r="A10324" t="s">
        <v>22132</v>
      </c>
      <c r="B10324" s="1">
        <v>44783</v>
      </c>
      <c r="C10324">
        <v>-34926.01</v>
      </c>
      <c r="D10324" t="s">
        <v>1478</v>
      </c>
      <c r="E10324" t="s">
        <v>20</v>
      </c>
      <c r="F10324" t="s">
        <v>264</v>
      </c>
      <c r="G10324" t="s">
        <v>8</v>
      </c>
      <c r="I10324" t="s">
        <v>246</v>
      </c>
      <c r="J10324" t="s">
        <v>32613</v>
      </c>
      <c r="K10324" t="s">
        <v>22291</v>
      </c>
      <c r="L10324" t="s">
        <v>22291</v>
      </c>
      <c r="M10324" t="s">
        <v>22291</v>
      </c>
      <c r="N10324" t="str">
        <f t="shared" si="161"/>
        <v>OK</v>
      </c>
      <c r="O10324" t="str">
        <f>IF(OR(Table1_17[[#This Row],[amount]]&lt;$Y$8,Table1_17[[#This Row],[amount]]&gt;$Y$7),"Outlier","Normal")</f>
        <v>Normal</v>
      </c>
      <c r="P10324" t="str">
        <f>IF(OR(Table1_17[[#This Row],[missing_flag]]="Missing",Table1_17[[#This Row],[outlier_flag]]="Outliers"),"Review","Valid")</f>
        <v>Valid</v>
      </c>
    </row>
    <row r="10325" spans="1:16">
      <c r="A10325" t="s">
        <v>22134</v>
      </c>
      <c r="B10325" s="1">
        <v>45189</v>
      </c>
      <c r="C10325">
        <v>220986.78</v>
      </c>
      <c r="D10325" t="s">
        <v>1483</v>
      </c>
      <c r="E10325" t="s">
        <v>1499</v>
      </c>
      <c r="F10325" t="s">
        <v>268</v>
      </c>
      <c r="G10325" t="s">
        <v>17</v>
      </c>
      <c r="H10325" t="s">
        <v>975</v>
      </c>
      <c r="J10325" t="s">
        <v>32614</v>
      </c>
      <c r="K10325" t="s">
        <v>22291</v>
      </c>
      <c r="L10325" t="s">
        <v>22291</v>
      </c>
      <c r="M10325" t="s">
        <v>22291</v>
      </c>
      <c r="N10325" t="str">
        <f t="shared" si="161"/>
        <v>OK</v>
      </c>
      <c r="O10325" t="str">
        <f>IF(OR(Table1_17[[#This Row],[amount]]&lt;$Y$8,Table1_17[[#This Row],[amount]]&gt;$Y$7),"Outlier","Normal")</f>
        <v>Normal</v>
      </c>
      <c r="P10325" t="str">
        <f>IF(OR(Table1_17[[#This Row],[missing_flag]]="Missing",Table1_17[[#This Row],[outlier_flag]]="Outliers"),"Review","Valid")</f>
        <v>Valid</v>
      </c>
    </row>
    <row r="10326" spans="1:16">
      <c r="A10326" t="s">
        <v>22136</v>
      </c>
      <c r="B10326" s="1">
        <v>44955</v>
      </c>
      <c r="C10326">
        <v>205383.26</v>
      </c>
      <c r="D10326" t="s">
        <v>1483</v>
      </c>
      <c r="E10326" t="s">
        <v>1487</v>
      </c>
      <c r="F10326" t="s">
        <v>268</v>
      </c>
      <c r="G10326" t="s">
        <v>8</v>
      </c>
      <c r="H10326" t="s">
        <v>1071</v>
      </c>
      <c r="J10326" t="s">
        <v>32615</v>
      </c>
      <c r="K10326" t="s">
        <v>22291</v>
      </c>
      <c r="L10326" t="s">
        <v>22291</v>
      </c>
      <c r="M10326" t="s">
        <v>22291</v>
      </c>
      <c r="N10326" t="str">
        <f t="shared" si="161"/>
        <v>OK</v>
      </c>
      <c r="O10326" t="str">
        <f>IF(OR(Table1_17[[#This Row],[amount]]&lt;$Y$8,Table1_17[[#This Row],[amount]]&gt;$Y$7),"Outlier","Normal")</f>
        <v>Normal</v>
      </c>
      <c r="P10326" t="str">
        <f>IF(OR(Table1_17[[#This Row],[missing_flag]]="Missing",Table1_17[[#This Row],[outlier_flag]]="Outliers"),"Review","Valid")</f>
        <v>Valid</v>
      </c>
    </row>
    <row r="10327" spans="1:16">
      <c r="A10327" t="s">
        <v>22138</v>
      </c>
      <c r="B10327" s="1">
        <v>44576</v>
      </c>
      <c r="C10327">
        <v>-31347.360000000001</v>
      </c>
      <c r="D10327" t="s">
        <v>1478</v>
      </c>
      <c r="E10327" t="s">
        <v>36</v>
      </c>
      <c r="F10327" t="s">
        <v>271</v>
      </c>
      <c r="G10327" t="s">
        <v>8</v>
      </c>
      <c r="I10327" t="s">
        <v>59</v>
      </c>
      <c r="J10327" t="s">
        <v>32616</v>
      </c>
      <c r="K10327" t="s">
        <v>22291</v>
      </c>
      <c r="L10327" t="s">
        <v>22291</v>
      </c>
      <c r="M10327" t="s">
        <v>22291</v>
      </c>
      <c r="N10327" t="str">
        <f t="shared" si="161"/>
        <v>OK</v>
      </c>
      <c r="O10327" t="str">
        <f>IF(OR(Table1_17[[#This Row],[amount]]&lt;$Y$8,Table1_17[[#This Row],[amount]]&gt;$Y$7),"Outlier","Normal")</f>
        <v>Normal</v>
      </c>
      <c r="P10327" t="str">
        <f>IF(OR(Table1_17[[#This Row],[missing_flag]]="Missing",Table1_17[[#This Row],[outlier_flag]]="Outliers"),"Review","Valid")</f>
        <v>Valid</v>
      </c>
    </row>
    <row r="10328" spans="1:16">
      <c r="A10328" t="s">
        <v>22140</v>
      </c>
      <c r="B10328" s="1">
        <v>44881</v>
      </c>
      <c r="C10328">
        <v>137289.35999999999</v>
      </c>
      <c r="D10328" t="s">
        <v>1483</v>
      </c>
      <c r="E10328" t="s">
        <v>1487</v>
      </c>
      <c r="F10328" t="s">
        <v>271</v>
      </c>
      <c r="G10328" t="s">
        <v>17</v>
      </c>
      <c r="H10328" t="s">
        <v>864</v>
      </c>
      <c r="J10328" t="s">
        <v>32617</v>
      </c>
      <c r="K10328" t="s">
        <v>22291</v>
      </c>
      <c r="L10328" t="s">
        <v>22291</v>
      </c>
      <c r="M10328" t="s">
        <v>22291</v>
      </c>
      <c r="N10328" t="str">
        <f t="shared" si="161"/>
        <v>OK</v>
      </c>
      <c r="O10328" t="str">
        <f>IF(OR(Table1_17[[#This Row],[amount]]&lt;$Y$8,Table1_17[[#This Row],[amount]]&gt;$Y$7),"Outlier","Normal")</f>
        <v>Normal</v>
      </c>
      <c r="P10328" t="str">
        <f>IF(OR(Table1_17[[#This Row],[missing_flag]]="Missing",Table1_17[[#This Row],[outlier_flag]]="Outliers"),"Review","Valid")</f>
        <v>Valid</v>
      </c>
    </row>
    <row r="10329" spans="1:16">
      <c r="A10329" t="s">
        <v>22142</v>
      </c>
      <c r="B10329" s="1">
        <v>45068</v>
      </c>
      <c r="C10329">
        <v>154087.81</v>
      </c>
      <c r="D10329" t="s">
        <v>1483</v>
      </c>
      <c r="E10329" t="s">
        <v>1499</v>
      </c>
      <c r="F10329" t="s">
        <v>268</v>
      </c>
      <c r="G10329" t="s">
        <v>13</v>
      </c>
      <c r="H10329" t="s">
        <v>1309</v>
      </c>
      <c r="J10329" t="s">
        <v>32618</v>
      </c>
      <c r="K10329" t="s">
        <v>22291</v>
      </c>
      <c r="L10329" t="s">
        <v>22291</v>
      </c>
      <c r="M10329" t="s">
        <v>22291</v>
      </c>
      <c r="N10329" t="str">
        <f t="shared" si="161"/>
        <v>OK</v>
      </c>
      <c r="O10329" t="str">
        <f>IF(OR(Table1_17[[#This Row],[amount]]&lt;$Y$8,Table1_17[[#This Row],[amount]]&gt;$Y$7),"Outlier","Normal")</f>
        <v>Normal</v>
      </c>
      <c r="P10329" t="str">
        <f>IF(OR(Table1_17[[#This Row],[missing_flag]]="Missing",Table1_17[[#This Row],[outlier_flag]]="Outliers"),"Review","Valid")</f>
        <v>Valid</v>
      </c>
    </row>
    <row r="10330" spans="1:16">
      <c r="A10330" t="s">
        <v>22144</v>
      </c>
      <c r="B10330" s="1">
        <v>45057</v>
      </c>
      <c r="C10330">
        <v>127063.9</v>
      </c>
      <c r="D10330" t="s">
        <v>1483</v>
      </c>
      <c r="E10330" t="s">
        <v>1487</v>
      </c>
      <c r="F10330" t="s">
        <v>268</v>
      </c>
      <c r="G10330" t="s">
        <v>29</v>
      </c>
      <c r="H10330" t="s">
        <v>1347</v>
      </c>
      <c r="J10330" t="s">
        <v>32619</v>
      </c>
      <c r="K10330" t="s">
        <v>22291</v>
      </c>
      <c r="L10330" t="s">
        <v>22291</v>
      </c>
      <c r="M10330" t="s">
        <v>22291</v>
      </c>
      <c r="N10330" t="str">
        <f t="shared" si="161"/>
        <v>OK</v>
      </c>
      <c r="O10330" t="str">
        <f>IF(OR(Table1_17[[#This Row],[amount]]&lt;$Y$8,Table1_17[[#This Row],[amount]]&gt;$Y$7),"Outlier","Normal")</f>
        <v>Normal</v>
      </c>
      <c r="P10330" t="str">
        <f>IF(OR(Table1_17[[#This Row],[missing_flag]]="Missing",Table1_17[[#This Row],[outlier_flag]]="Outliers"),"Review","Valid")</f>
        <v>Valid</v>
      </c>
    </row>
    <row r="10331" spans="1:16">
      <c r="A10331" t="s">
        <v>22146</v>
      </c>
      <c r="B10331" s="1">
        <v>44734</v>
      </c>
      <c r="C10331">
        <v>38423.730000000003</v>
      </c>
      <c r="D10331" t="s">
        <v>1504</v>
      </c>
      <c r="E10331" t="s">
        <v>1504</v>
      </c>
      <c r="F10331" t="s">
        <v>271</v>
      </c>
      <c r="G10331" t="s">
        <v>29</v>
      </c>
      <c r="J10331" t="s">
        <v>32620</v>
      </c>
      <c r="K10331" t="s">
        <v>22291</v>
      </c>
      <c r="L10331" t="s">
        <v>22291</v>
      </c>
      <c r="M10331" t="s">
        <v>22291</v>
      </c>
      <c r="N10331" t="str">
        <f t="shared" si="161"/>
        <v>OK</v>
      </c>
      <c r="O10331" t="str">
        <f>IF(OR(Table1_17[[#This Row],[amount]]&lt;$Y$8,Table1_17[[#This Row],[amount]]&gt;$Y$7),"Outlier","Normal")</f>
        <v>Normal</v>
      </c>
      <c r="P10331" t="str">
        <f>IF(OR(Table1_17[[#This Row],[missing_flag]]="Missing",Table1_17[[#This Row],[outlier_flag]]="Outliers"),"Review","Valid")</f>
        <v>Valid</v>
      </c>
    </row>
    <row r="10332" spans="1:16">
      <c r="A10332" t="s">
        <v>22148</v>
      </c>
      <c r="B10332" s="1">
        <v>44999</v>
      </c>
      <c r="C10332">
        <v>48900.31</v>
      </c>
      <c r="D10332" t="s">
        <v>1483</v>
      </c>
      <c r="E10332" t="s">
        <v>1499</v>
      </c>
      <c r="F10332" t="s">
        <v>268</v>
      </c>
      <c r="G10332" t="s">
        <v>13</v>
      </c>
      <c r="H10332" t="s">
        <v>756</v>
      </c>
      <c r="J10332" t="s">
        <v>32621</v>
      </c>
      <c r="K10332" t="s">
        <v>22291</v>
      </c>
      <c r="L10332" t="s">
        <v>22291</v>
      </c>
      <c r="M10332" t="s">
        <v>22291</v>
      </c>
      <c r="N10332" t="str">
        <f t="shared" si="161"/>
        <v>OK</v>
      </c>
      <c r="O10332" t="str">
        <f>IF(OR(Table1_17[[#This Row],[amount]]&lt;$Y$8,Table1_17[[#This Row],[amount]]&gt;$Y$7),"Outlier","Normal")</f>
        <v>Normal</v>
      </c>
      <c r="P10332" t="str">
        <f>IF(OR(Table1_17[[#This Row],[missing_flag]]="Missing",Table1_17[[#This Row],[outlier_flag]]="Outliers"),"Review","Valid")</f>
        <v>Valid</v>
      </c>
    </row>
    <row r="10333" spans="1:16">
      <c r="A10333" t="s">
        <v>22150</v>
      </c>
      <c r="B10333" s="1">
        <v>45173</v>
      </c>
      <c r="C10333">
        <v>141839.35999999999</v>
      </c>
      <c r="D10333" t="s">
        <v>1483</v>
      </c>
      <c r="E10333" t="s">
        <v>1487</v>
      </c>
      <c r="F10333" t="s">
        <v>264</v>
      </c>
      <c r="G10333" t="s">
        <v>17</v>
      </c>
      <c r="H10333" t="s">
        <v>1147</v>
      </c>
      <c r="J10333" t="s">
        <v>32622</v>
      </c>
      <c r="K10333" t="s">
        <v>22291</v>
      </c>
      <c r="L10333" t="s">
        <v>22291</v>
      </c>
      <c r="M10333" t="s">
        <v>22291</v>
      </c>
      <c r="N10333" t="str">
        <f t="shared" si="161"/>
        <v>OK</v>
      </c>
      <c r="O10333" t="str">
        <f>IF(OR(Table1_17[[#This Row],[amount]]&lt;$Y$8,Table1_17[[#This Row],[amount]]&gt;$Y$7),"Outlier","Normal")</f>
        <v>Normal</v>
      </c>
      <c r="P10333" t="str">
        <f>IF(OR(Table1_17[[#This Row],[missing_flag]]="Missing",Table1_17[[#This Row],[outlier_flag]]="Outliers"),"Review","Valid")</f>
        <v>Valid</v>
      </c>
    </row>
    <row r="10334" spans="1:16">
      <c r="A10334" t="s">
        <v>22152</v>
      </c>
      <c r="B10334" s="1">
        <v>44723</v>
      </c>
      <c r="C10334">
        <v>-2000</v>
      </c>
      <c r="D10334" t="s">
        <v>1478</v>
      </c>
      <c r="E10334" t="s">
        <v>20</v>
      </c>
      <c r="F10334" t="s">
        <v>268</v>
      </c>
      <c r="G10334" t="s">
        <v>17</v>
      </c>
      <c r="I10334" t="s">
        <v>63</v>
      </c>
      <c r="J10334" t="s">
        <v>32623</v>
      </c>
      <c r="K10334" t="s">
        <v>22291</v>
      </c>
      <c r="L10334" t="s">
        <v>22291</v>
      </c>
      <c r="M10334" t="s">
        <v>22291</v>
      </c>
      <c r="N10334" t="str">
        <f t="shared" si="161"/>
        <v>OK</v>
      </c>
      <c r="O10334" t="str">
        <f>IF(OR(Table1_17[[#This Row],[amount]]&lt;$Y$8,Table1_17[[#This Row],[amount]]&gt;$Y$7),"Outlier","Normal")</f>
        <v>Normal</v>
      </c>
      <c r="P10334" t="str">
        <f>IF(OR(Table1_17[[#This Row],[missing_flag]]="Missing",Table1_17[[#This Row],[outlier_flag]]="Outliers"),"Review","Valid")</f>
        <v>Valid</v>
      </c>
    </row>
    <row r="10335" spans="1:16">
      <c r="A10335" t="s">
        <v>22154</v>
      </c>
      <c r="B10335" s="1">
        <v>45177</v>
      </c>
      <c r="C10335">
        <v>160333.68</v>
      </c>
      <c r="D10335" t="s">
        <v>1483</v>
      </c>
      <c r="E10335" t="s">
        <v>1484</v>
      </c>
      <c r="F10335" t="s">
        <v>271</v>
      </c>
      <c r="G10335" t="s">
        <v>17</v>
      </c>
      <c r="H10335" t="s">
        <v>934</v>
      </c>
      <c r="J10335" t="s">
        <v>32624</v>
      </c>
      <c r="K10335" t="s">
        <v>22291</v>
      </c>
      <c r="L10335" t="s">
        <v>22291</v>
      </c>
      <c r="M10335" t="s">
        <v>22291</v>
      </c>
      <c r="N10335" t="str">
        <f t="shared" si="161"/>
        <v>OK</v>
      </c>
      <c r="O10335" t="str">
        <f>IF(OR(Table1_17[[#This Row],[amount]]&lt;$Y$8,Table1_17[[#This Row],[amount]]&gt;$Y$7),"Outlier","Normal")</f>
        <v>Normal</v>
      </c>
      <c r="P10335" t="str">
        <f>IF(OR(Table1_17[[#This Row],[missing_flag]]="Missing",Table1_17[[#This Row],[outlier_flag]]="Outliers"),"Review","Valid")</f>
        <v>Valid</v>
      </c>
    </row>
    <row r="10336" spans="1:16">
      <c r="A10336" t="s">
        <v>22156</v>
      </c>
      <c r="B10336" s="1">
        <v>44648</v>
      </c>
      <c r="C10336">
        <v>141553.32999999999</v>
      </c>
      <c r="D10336" t="s">
        <v>1483</v>
      </c>
      <c r="E10336" t="s">
        <v>1484</v>
      </c>
      <c r="F10336" t="s">
        <v>268</v>
      </c>
      <c r="G10336" t="s">
        <v>17</v>
      </c>
      <c r="H10336" t="s">
        <v>1393</v>
      </c>
      <c r="J10336" t="s">
        <v>32625</v>
      </c>
      <c r="K10336" t="s">
        <v>22291</v>
      </c>
      <c r="L10336" t="s">
        <v>22291</v>
      </c>
      <c r="M10336" t="s">
        <v>22291</v>
      </c>
      <c r="N10336" t="str">
        <f t="shared" si="161"/>
        <v>OK</v>
      </c>
      <c r="O10336" t="str">
        <f>IF(OR(Table1_17[[#This Row],[amount]]&lt;$Y$8,Table1_17[[#This Row],[amount]]&gt;$Y$7),"Outlier","Normal")</f>
        <v>Normal</v>
      </c>
      <c r="P10336" t="str">
        <f>IF(OR(Table1_17[[#This Row],[missing_flag]]="Missing",Table1_17[[#This Row],[outlier_flag]]="Outliers"),"Review","Valid")</f>
        <v>Valid</v>
      </c>
    </row>
    <row r="10337" spans="1:16">
      <c r="A10337" t="s">
        <v>22158</v>
      </c>
      <c r="B10337" s="1">
        <v>44974</v>
      </c>
      <c r="C10337">
        <v>-86661.8</v>
      </c>
      <c r="D10337" t="s">
        <v>1478</v>
      </c>
      <c r="E10337" t="s">
        <v>1496</v>
      </c>
      <c r="F10337" t="s">
        <v>271</v>
      </c>
      <c r="G10337" t="s">
        <v>13</v>
      </c>
      <c r="I10337" t="s">
        <v>201</v>
      </c>
      <c r="J10337" t="s">
        <v>32626</v>
      </c>
      <c r="K10337" t="s">
        <v>22291</v>
      </c>
      <c r="L10337" t="s">
        <v>22291</v>
      </c>
      <c r="M10337" t="s">
        <v>22291</v>
      </c>
      <c r="N10337" t="str">
        <f t="shared" si="161"/>
        <v>OK</v>
      </c>
      <c r="O10337" t="str">
        <f>IF(OR(Table1_17[[#This Row],[amount]]&lt;$Y$8,Table1_17[[#This Row],[amount]]&gt;$Y$7),"Outlier","Normal")</f>
        <v>Normal</v>
      </c>
      <c r="P10337" t="str">
        <f>IF(OR(Table1_17[[#This Row],[missing_flag]]="Missing",Table1_17[[#This Row],[outlier_flag]]="Outliers"),"Review","Valid")</f>
        <v>Valid</v>
      </c>
    </row>
    <row r="10338" spans="1:16">
      <c r="A10338" t="s">
        <v>22160</v>
      </c>
      <c r="B10338" s="1">
        <v>44606</v>
      </c>
      <c r="C10338">
        <v>-40761.86</v>
      </c>
      <c r="D10338" t="s">
        <v>1478</v>
      </c>
      <c r="E10338" t="s">
        <v>1496</v>
      </c>
      <c r="F10338" t="s">
        <v>264</v>
      </c>
      <c r="G10338" t="s">
        <v>8</v>
      </c>
      <c r="I10338" t="s">
        <v>95</v>
      </c>
      <c r="J10338" t="s">
        <v>32627</v>
      </c>
      <c r="K10338" t="s">
        <v>22291</v>
      </c>
      <c r="L10338" t="s">
        <v>22291</v>
      </c>
      <c r="M10338" t="s">
        <v>22291</v>
      </c>
      <c r="N10338" t="str">
        <f t="shared" si="161"/>
        <v>OK</v>
      </c>
      <c r="O10338" t="str">
        <f>IF(OR(Table1_17[[#This Row],[amount]]&lt;$Y$8,Table1_17[[#This Row],[amount]]&gt;$Y$7),"Outlier","Normal")</f>
        <v>Normal</v>
      </c>
      <c r="P10338" t="str">
        <f>IF(OR(Table1_17[[#This Row],[missing_flag]]="Missing",Table1_17[[#This Row],[outlier_flag]]="Outliers"),"Review","Valid")</f>
        <v>Valid</v>
      </c>
    </row>
    <row r="10339" spans="1:16">
      <c r="A10339" t="s">
        <v>22162</v>
      </c>
      <c r="B10339" s="1">
        <v>44788</v>
      </c>
      <c r="C10339">
        <v>-39808.79</v>
      </c>
      <c r="D10339" t="s">
        <v>1478</v>
      </c>
      <c r="E10339" t="s">
        <v>36</v>
      </c>
      <c r="F10339" t="s">
        <v>268</v>
      </c>
      <c r="G10339" t="s">
        <v>17</v>
      </c>
      <c r="I10339" t="s">
        <v>34</v>
      </c>
      <c r="J10339" t="s">
        <v>32628</v>
      </c>
      <c r="K10339" t="s">
        <v>22291</v>
      </c>
      <c r="L10339" t="s">
        <v>22291</v>
      </c>
      <c r="M10339" t="s">
        <v>22291</v>
      </c>
      <c r="N10339" t="str">
        <f t="shared" si="161"/>
        <v>OK</v>
      </c>
      <c r="O10339" t="str">
        <f>IF(OR(Table1_17[[#This Row],[amount]]&lt;$Y$8,Table1_17[[#This Row],[amount]]&gt;$Y$7),"Outlier","Normal")</f>
        <v>Normal</v>
      </c>
      <c r="P10339" t="str">
        <f>IF(OR(Table1_17[[#This Row],[missing_flag]]="Missing",Table1_17[[#This Row],[outlier_flag]]="Outliers"),"Review","Valid")</f>
        <v>Valid</v>
      </c>
    </row>
    <row r="10340" spans="1:16">
      <c r="A10340" t="s">
        <v>22164</v>
      </c>
      <c r="B10340" s="1">
        <v>44752</v>
      </c>
      <c r="C10340">
        <v>-42769.34</v>
      </c>
      <c r="D10340" t="s">
        <v>1478</v>
      </c>
      <c r="E10340" t="s">
        <v>1496</v>
      </c>
      <c r="F10340" t="s">
        <v>264</v>
      </c>
      <c r="G10340" t="s">
        <v>29</v>
      </c>
      <c r="I10340" t="s">
        <v>169</v>
      </c>
      <c r="J10340" t="s">
        <v>32629</v>
      </c>
      <c r="K10340" t="s">
        <v>22291</v>
      </c>
      <c r="L10340" t="s">
        <v>22291</v>
      </c>
      <c r="M10340" t="s">
        <v>22291</v>
      </c>
      <c r="N10340" t="str">
        <f t="shared" si="161"/>
        <v>OK</v>
      </c>
      <c r="O10340" t="str">
        <f>IF(OR(Table1_17[[#This Row],[amount]]&lt;$Y$8,Table1_17[[#This Row],[amount]]&gt;$Y$7),"Outlier","Normal")</f>
        <v>Normal</v>
      </c>
      <c r="P10340" t="str">
        <f>IF(OR(Table1_17[[#This Row],[missing_flag]]="Missing",Table1_17[[#This Row],[outlier_flag]]="Outliers"),"Review","Valid")</f>
        <v>Valid</v>
      </c>
    </row>
    <row r="10341" spans="1:16">
      <c r="A10341" t="s">
        <v>22166</v>
      </c>
      <c r="B10341" s="1">
        <v>44779</v>
      </c>
      <c r="C10341">
        <v>115495.5</v>
      </c>
      <c r="D10341" t="s">
        <v>1483</v>
      </c>
      <c r="E10341" t="s">
        <v>1484</v>
      </c>
      <c r="F10341" t="s">
        <v>268</v>
      </c>
      <c r="G10341" t="s">
        <v>17</v>
      </c>
      <c r="H10341" t="s">
        <v>1055</v>
      </c>
      <c r="J10341" t="s">
        <v>32630</v>
      </c>
      <c r="K10341" t="s">
        <v>22291</v>
      </c>
      <c r="L10341" t="s">
        <v>22291</v>
      </c>
      <c r="M10341" t="s">
        <v>22291</v>
      </c>
      <c r="N10341" t="str">
        <f t="shared" si="161"/>
        <v>OK</v>
      </c>
      <c r="O10341" t="str">
        <f>IF(OR(Table1_17[[#This Row],[amount]]&lt;$Y$8,Table1_17[[#This Row],[amount]]&gt;$Y$7),"Outlier","Normal")</f>
        <v>Normal</v>
      </c>
      <c r="P10341" t="str">
        <f>IF(OR(Table1_17[[#This Row],[missing_flag]]="Missing",Table1_17[[#This Row],[outlier_flag]]="Outliers"),"Review","Valid")</f>
        <v>Valid</v>
      </c>
    </row>
    <row r="10342" spans="1:16">
      <c r="A10342" t="s">
        <v>22168</v>
      </c>
      <c r="B10342" s="1">
        <v>45027</v>
      </c>
      <c r="C10342">
        <v>-51889.21</v>
      </c>
      <c r="D10342" t="s">
        <v>1478</v>
      </c>
      <c r="E10342" t="s">
        <v>1496</v>
      </c>
      <c r="F10342" t="s">
        <v>268</v>
      </c>
      <c r="G10342" t="s">
        <v>29</v>
      </c>
      <c r="I10342" t="s">
        <v>213</v>
      </c>
      <c r="J10342" t="s">
        <v>32631</v>
      </c>
      <c r="K10342" t="s">
        <v>22291</v>
      </c>
      <c r="L10342" t="s">
        <v>22291</v>
      </c>
      <c r="M10342" t="s">
        <v>22291</v>
      </c>
      <c r="N10342" t="str">
        <f t="shared" si="161"/>
        <v>OK</v>
      </c>
      <c r="O10342" t="str">
        <f>IF(OR(Table1_17[[#This Row],[amount]]&lt;$Y$8,Table1_17[[#This Row],[amount]]&gt;$Y$7),"Outlier","Normal")</f>
        <v>Normal</v>
      </c>
      <c r="P10342" t="str">
        <f>IF(OR(Table1_17[[#This Row],[missing_flag]]="Missing",Table1_17[[#This Row],[outlier_flag]]="Outliers"),"Review","Valid")</f>
        <v>Valid</v>
      </c>
    </row>
    <row r="10343" spans="1:16">
      <c r="A10343" t="s">
        <v>22170</v>
      </c>
      <c r="B10343" s="1">
        <v>45176</v>
      </c>
      <c r="C10343">
        <v>-8359.86</v>
      </c>
      <c r="D10343" t="s">
        <v>1478</v>
      </c>
      <c r="E10343" t="s">
        <v>1509</v>
      </c>
      <c r="F10343" t="s">
        <v>264</v>
      </c>
      <c r="G10343" t="s">
        <v>17</v>
      </c>
      <c r="I10343" t="s">
        <v>248</v>
      </c>
      <c r="J10343" t="s">
        <v>32632</v>
      </c>
      <c r="K10343" t="s">
        <v>22291</v>
      </c>
      <c r="L10343" t="s">
        <v>22291</v>
      </c>
      <c r="M10343" t="s">
        <v>22291</v>
      </c>
      <c r="N10343" t="str">
        <f t="shared" si="161"/>
        <v>OK</v>
      </c>
      <c r="O10343" t="str">
        <f>IF(OR(Table1_17[[#This Row],[amount]]&lt;$Y$8,Table1_17[[#This Row],[amount]]&gt;$Y$7),"Outlier","Normal")</f>
        <v>Normal</v>
      </c>
      <c r="P10343" t="str">
        <f>IF(OR(Table1_17[[#This Row],[missing_flag]]="Missing",Table1_17[[#This Row],[outlier_flag]]="Outliers"),"Review","Valid")</f>
        <v>Valid</v>
      </c>
    </row>
    <row r="10344" spans="1:16">
      <c r="A10344" t="s">
        <v>22172</v>
      </c>
      <c r="B10344" s="1">
        <v>45126</v>
      </c>
      <c r="C10344">
        <v>-29313.71</v>
      </c>
      <c r="D10344" t="s">
        <v>1478</v>
      </c>
      <c r="E10344" t="s">
        <v>7</v>
      </c>
      <c r="F10344" t="s">
        <v>264</v>
      </c>
      <c r="G10344" t="s">
        <v>17</v>
      </c>
      <c r="I10344" t="s">
        <v>135</v>
      </c>
      <c r="J10344" t="s">
        <v>32633</v>
      </c>
      <c r="K10344" t="s">
        <v>22291</v>
      </c>
      <c r="L10344" t="s">
        <v>22291</v>
      </c>
      <c r="M10344" t="s">
        <v>22291</v>
      </c>
      <c r="N10344" t="str">
        <f t="shared" si="161"/>
        <v>OK</v>
      </c>
      <c r="O10344" t="str">
        <f>IF(OR(Table1_17[[#This Row],[amount]]&lt;$Y$8,Table1_17[[#This Row],[amount]]&gt;$Y$7),"Outlier","Normal")</f>
        <v>Normal</v>
      </c>
      <c r="P10344" t="str">
        <f>IF(OR(Table1_17[[#This Row],[missing_flag]]="Missing",Table1_17[[#This Row],[outlier_flag]]="Outliers"),"Review","Valid")</f>
        <v>Valid</v>
      </c>
    </row>
    <row r="10345" spans="1:16">
      <c r="A10345" t="s">
        <v>22174</v>
      </c>
      <c r="B10345" s="1">
        <v>44952</v>
      </c>
      <c r="C10345">
        <v>176382.44</v>
      </c>
      <c r="D10345" t="s">
        <v>1483</v>
      </c>
      <c r="E10345" t="s">
        <v>1487</v>
      </c>
      <c r="F10345" t="s">
        <v>268</v>
      </c>
      <c r="G10345" t="s">
        <v>13</v>
      </c>
      <c r="H10345" t="s">
        <v>850</v>
      </c>
      <c r="J10345" t="s">
        <v>32634</v>
      </c>
      <c r="K10345" t="s">
        <v>22291</v>
      </c>
      <c r="L10345" t="s">
        <v>22291</v>
      </c>
      <c r="M10345" t="s">
        <v>22291</v>
      </c>
      <c r="N10345" t="str">
        <f t="shared" si="161"/>
        <v>OK</v>
      </c>
      <c r="O10345" t="str">
        <f>IF(OR(Table1_17[[#This Row],[amount]]&lt;$Y$8,Table1_17[[#This Row],[amount]]&gt;$Y$7),"Outlier","Normal")</f>
        <v>Normal</v>
      </c>
      <c r="P10345" t="str">
        <f>IF(OR(Table1_17[[#This Row],[missing_flag]]="Missing",Table1_17[[#This Row],[outlier_flag]]="Outliers"),"Review","Valid")</f>
        <v>Valid</v>
      </c>
    </row>
    <row r="10346" spans="1:16">
      <c r="A10346" t="s">
        <v>22176</v>
      </c>
      <c r="B10346" s="1">
        <v>45120</v>
      </c>
      <c r="C10346">
        <v>20133.599999999999</v>
      </c>
      <c r="D10346" t="s">
        <v>1504</v>
      </c>
      <c r="E10346" t="s">
        <v>1504</v>
      </c>
      <c r="F10346" t="s">
        <v>264</v>
      </c>
      <c r="G10346" t="s">
        <v>29</v>
      </c>
      <c r="J10346" t="s">
        <v>32635</v>
      </c>
      <c r="K10346" t="s">
        <v>22291</v>
      </c>
      <c r="L10346" t="s">
        <v>22291</v>
      </c>
      <c r="M10346" t="s">
        <v>22291</v>
      </c>
      <c r="N10346" t="str">
        <f t="shared" si="161"/>
        <v>OK</v>
      </c>
      <c r="O10346" t="str">
        <f>IF(OR(Table1_17[[#This Row],[amount]]&lt;$Y$8,Table1_17[[#This Row],[amount]]&gt;$Y$7),"Outlier","Normal")</f>
        <v>Normal</v>
      </c>
      <c r="P10346" t="str">
        <f>IF(OR(Table1_17[[#This Row],[missing_flag]]="Missing",Table1_17[[#This Row],[outlier_flag]]="Outliers"),"Review","Valid")</f>
        <v>Valid</v>
      </c>
    </row>
    <row r="10347" spans="1:16">
      <c r="A10347" t="s">
        <v>22178</v>
      </c>
      <c r="B10347" s="1">
        <v>45220</v>
      </c>
      <c r="C10347">
        <v>231683.35</v>
      </c>
      <c r="D10347" t="s">
        <v>1483</v>
      </c>
      <c r="E10347" t="s">
        <v>1487</v>
      </c>
      <c r="F10347" t="s">
        <v>264</v>
      </c>
      <c r="G10347" t="s">
        <v>8</v>
      </c>
      <c r="H10347" t="s">
        <v>710</v>
      </c>
      <c r="J10347" t="s">
        <v>32636</v>
      </c>
      <c r="K10347" t="s">
        <v>22291</v>
      </c>
      <c r="L10347" t="s">
        <v>22291</v>
      </c>
      <c r="M10347" t="s">
        <v>22291</v>
      </c>
      <c r="N10347" t="str">
        <f t="shared" si="161"/>
        <v>OK</v>
      </c>
      <c r="O10347" t="str">
        <f>IF(OR(Table1_17[[#This Row],[amount]]&lt;$Y$8,Table1_17[[#This Row],[amount]]&gt;$Y$7),"Outlier","Normal")</f>
        <v>Normal</v>
      </c>
      <c r="P10347" t="str">
        <f>IF(OR(Table1_17[[#This Row],[missing_flag]]="Missing",Table1_17[[#This Row],[outlier_flag]]="Outliers"),"Review","Valid")</f>
        <v>Valid</v>
      </c>
    </row>
    <row r="10348" spans="1:16">
      <c r="A10348" t="s">
        <v>22180</v>
      </c>
      <c r="B10348" s="1">
        <v>44915</v>
      </c>
      <c r="C10348">
        <v>-20704.54</v>
      </c>
      <c r="D10348" t="s">
        <v>1478</v>
      </c>
      <c r="E10348" t="s">
        <v>1509</v>
      </c>
      <c r="F10348" t="s">
        <v>264</v>
      </c>
      <c r="G10348" t="s">
        <v>8</v>
      </c>
      <c r="I10348" t="s">
        <v>65</v>
      </c>
      <c r="J10348" t="s">
        <v>32637</v>
      </c>
      <c r="K10348" t="s">
        <v>22291</v>
      </c>
      <c r="L10348" t="s">
        <v>22291</v>
      </c>
      <c r="M10348" t="s">
        <v>22291</v>
      </c>
      <c r="N10348" t="str">
        <f t="shared" si="161"/>
        <v>OK</v>
      </c>
      <c r="O10348" t="str">
        <f>IF(OR(Table1_17[[#This Row],[amount]]&lt;$Y$8,Table1_17[[#This Row],[amount]]&gt;$Y$7),"Outlier","Normal")</f>
        <v>Normal</v>
      </c>
      <c r="P10348" t="str">
        <f>IF(OR(Table1_17[[#This Row],[missing_flag]]="Missing",Table1_17[[#This Row],[outlier_flag]]="Outliers"),"Review","Valid")</f>
        <v>Valid</v>
      </c>
    </row>
    <row r="10349" spans="1:16">
      <c r="A10349" t="s">
        <v>22182</v>
      </c>
      <c r="B10349" s="1">
        <v>45199</v>
      </c>
      <c r="C10349">
        <v>156235.82999999999</v>
      </c>
      <c r="D10349" t="s">
        <v>1483</v>
      </c>
      <c r="E10349" t="s">
        <v>1487</v>
      </c>
      <c r="F10349" t="s">
        <v>268</v>
      </c>
      <c r="G10349" t="s">
        <v>13</v>
      </c>
      <c r="H10349" t="s">
        <v>1353</v>
      </c>
      <c r="J10349" t="s">
        <v>32638</v>
      </c>
      <c r="K10349" t="s">
        <v>22291</v>
      </c>
      <c r="L10349" t="s">
        <v>22291</v>
      </c>
      <c r="M10349" t="s">
        <v>22291</v>
      </c>
      <c r="N10349" t="str">
        <f t="shared" si="161"/>
        <v>OK</v>
      </c>
      <c r="O10349" t="str">
        <f>IF(OR(Table1_17[[#This Row],[amount]]&lt;$Y$8,Table1_17[[#This Row],[amount]]&gt;$Y$7),"Outlier","Normal")</f>
        <v>Normal</v>
      </c>
      <c r="P10349" t="str">
        <f>IF(OR(Table1_17[[#This Row],[missing_flag]]="Missing",Table1_17[[#This Row],[outlier_flag]]="Outliers"),"Review","Valid")</f>
        <v>Valid</v>
      </c>
    </row>
    <row r="10350" spans="1:16">
      <c r="A10350" t="s">
        <v>22184</v>
      </c>
      <c r="B10350" s="1">
        <v>44999</v>
      </c>
      <c r="C10350">
        <v>-69032.45</v>
      </c>
      <c r="D10350" t="s">
        <v>1478</v>
      </c>
      <c r="E10350" t="s">
        <v>7</v>
      </c>
      <c r="F10350" t="s">
        <v>264</v>
      </c>
      <c r="G10350" t="s">
        <v>29</v>
      </c>
      <c r="I10350" t="s">
        <v>93</v>
      </c>
      <c r="J10350" t="s">
        <v>32639</v>
      </c>
      <c r="K10350" t="s">
        <v>22291</v>
      </c>
      <c r="L10350" t="s">
        <v>22291</v>
      </c>
      <c r="M10350" t="s">
        <v>22291</v>
      </c>
      <c r="N10350" t="str">
        <f t="shared" si="161"/>
        <v>OK</v>
      </c>
      <c r="O10350" t="str">
        <f>IF(OR(Table1_17[[#This Row],[amount]]&lt;$Y$8,Table1_17[[#This Row],[amount]]&gt;$Y$7),"Outlier","Normal")</f>
        <v>Normal</v>
      </c>
      <c r="P10350" t="str">
        <f>IF(OR(Table1_17[[#This Row],[missing_flag]]="Missing",Table1_17[[#This Row],[outlier_flag]]="Outliers"),"Review","Valid")</f>
        <v>Valid</v>
      </c>
    </row>
    <row r="10351" spans="1:16">
      <c r="A10351" t="s">
        <v>22186</v>
      </c>
      <c r="B10351" s="1">
        <v>44998</v>
      </c>
      <c r="C10351">
        <v>-57939.97</v>
      </c>
      <c r="D10351" t="s">
        <v>1478</v>
      </c>
      <c r="E10351" t="s">
        <v>1509</v>
      </c>
      <c r="F10351" t="s">
        <v>268</v>
      </c>
      <c r="G10351" t="s">
        <v>13</v>
      </c>
      <c r="I10351" t="s">
        <v>59</v>
      </c>
      <c r="J10351" t="s">
        <v>32640</v>
      </c>
      <c r="K10351" t="s">
        <v>22291</v>
      </c>
      <c r="L10351" t="s">
        <v>22291</v>
      </c>
      <c r="M10351" t="s">
        <v>22291</v>
      </c>
      <c r="N10351" t="str">
        <f t="shared" si="161"/>
        <v>OK</v>
      </c>
      <c r="O10351" t="str">
        <f>IF(OR(Table1_17[[#This Row],[amount]]&lt;$Y$8,Table1_17[[#This Row],[amount]]&gt;$Y$7),"Outlier","Normal")</f>
        <v>Normal</v>
      </c>
      <c r="P10351" t="str">
        <f>IF(OR(Table1_17[[#This Row],[missing_flag]]="Missing",Table1_17[[#This Row],[outlier_flag]]="Outliers"),"Review","Valid")</f>
        <v>Valid</v>
      </c>
    </row>
    <row r="10352" spans="1:16">
      <c r="A10352" t="s">
        <v>22188</v>
      </c>
      <c r="B10352" s="1">
        <v>44945</v>
      </c>
      <c r="C10352">
        <v>226470.25</v>
      </c>
      <c r="D10352" t="s">
        <v>1483</v>
      </c>
      <c r="E10352" t="s">
        <v>1499</v>
      </c>
      <c r="F10352" t="s">
        <v>268</v>
      </c>
      <c r="G10352" t="s">
        <v>8</v>
      </c>
      <c r="H10352" t="s">
        <v>975</v>
      </c>
      <c r="J10352" t="s">
        <v>32641</v>
      </c>
      <c r="K10352" t="s">
        <v>22291</v>
      </c>
      <c r="L10352" t="s">
        <v>22291</v>
      </c>
      <c r="M10352" t="s">
        <v>22291</v>
      </c>
      <c r="N10352" t="str">
        <f t="shared" si="161"/>
        <v>OK</v>
      </c>
      <c r="O10352" t="str">
        <f>IF(OR(Table1_17[[#This Row],[amount]]&lt;$Y$8,Table1_17[[#This Row],[amount]]&gt;$Y$7),"Outlier","Normal")</f>
        <v>Normal</v>
      </c>
      <c r="P10352" t="str">
        <f>IF(OR(Table1_17[[#This Row],[missing_flag]]="Missing",Table1_17[[#This Row],[outlier_flag]]="Outliers"),"Review","Valid")</f>
        <v>Valid</v>
      </c>
    </row>
    <row r="10353" spans="1:16">
      <c r="A10353" t="s">
        <v>22190</v>
      </c>
      <c r="B10353" s="1">
        <v>45162</v>
      </c>
      <c r="C10353">
        <v>74516.13</v>
      </c>
      <c r="D10353" t="s">
        <v>1483</v>
      </c>
      <c r="E10353" t="s">
        <v>1499</v>
      </c>
      <c r="F10353" t="s">
        <v>268</v>
      </c>
      <c r="G10353" t="s">
        <v>17</v>
      </c>
      <c r="H10353" t="s">
        <v>1177</v>
      </c>
      <c r="J10353" t="s">
        <v>32642</v>
      </c>
      <c r="K10353" t="s">
        <v>22291</v>
      </c>
      <c r="L10353" t="s">
        <v>22291</v>
      </c>
      <c r="M10353" t="s">
        <v>22291</v>
      </c>
      <c r="N10353" t="str">
        <f t="shared" si="161"/>
        <v>OK</v>
      </c>
      <c r="O10353" t="str">
        <f>IF(OR(Table1_17[[#This Row],[amount]]&lt;$Y$8,Table1_17[[#This Row],[amount]]&gt;$Y$7),"Outlier","Normal")</f>
        <v>Normal</v>
      </c>
      <c r="P10353" t="str">
        <f>IF(OR(Table1_17[[#This Row],[missing_flag]]="Missing",Table1_17[[#This Row],[outlier_flag]]="Outliers"),"Review","Valid")</f>
        <v>Valid</v>
      </c>
    </row>
    <row r="10354" spans="1:16">
      <c r="A10354" t="s">
        <v>22192</v>
      </c>
      <c r="B10354" s="1">
        <v>45000</v>
      </c>
      <c r="C10354">
        <v>255730.89</v>
      </c>
      <c r="D10354" t="s">
        <v>1483</v>
      </c>
      <c r="E10354" t="s">
        <v>1487</v>
      </c>
      <c r="F10354" t="s">
        <v>271</v>
      </c>
      <c r="G10354" t="s">
        <v>17</v>
      </c>
      <c r="H10354" t="s">
        <v>800</v>
      </c>
      <c r="J10354" t="s">
        <v>32643</v>
      </c>
      <c r="K10354" t="s">
        <v>22291</v>
      </c>
      <c r="L10354" t="s">
        <v>22291</v>
      </c>
      <c r="M10354" t="s">
        <v>22291</v>
      </c>
      <c r="N10354" t="str">
        <f t="shared" si="161"/>
        <v>OK</v>
      </c>
      <c r="O10354" t="str">
        <f>IF(OR(Table1_17[[#This Row],[amount]]&lt;$Y$8,Table1_17[[#This Row],[amount]]&gt;$Y$7),"Outlier","Normal")</f>
        <v>Normal</v>
      </c>
      <c r="P10354" t="str">
        <f>IF(OR(Table1_17[[#This Row],[missing_flag]]="Missing",Table1_17[[#This Row],[outlier_flag]]="Outliers"),"Review","Valid")</f>
        <v>Valid</v>
      </c>
    </row>
    <row r="10355" spans="1:16">
      <c r="A10355" t="s">
        <v>22194</v>
      </c>
      <c r="B10355" s="1">
        <v>44776</v>
      </c>
      <c r="C10355">
        <v>10719.33</v>
      </c>
      <c r="D10355" t="s">
        <v>1587</v>
      </c>
      <c r="E10355" t="s">
        <v>1587</v>
      </c>
      <c r="F10355" t="s">
        <v>271</v>
      </c>
      <c r="G10355" t="s">
        <v>8</v>
      </c>
      <c r="J10355" t="s">
        <v>32644</v>
      </c>
      <c r="K10355" t="s">
        <v>22291</v>
      </c>
      <c r="L10355" t="s">
        <v>22291</v>
      </c>
      <c r="M10355" t="s">
        <v>22291</v>
      </c>
      <c r="N10355" t="str">
        <f t="shared" si="161"/>
        <v>OK</v>
      </c>
      <c r="O10355" t="str">
        <f>IF(OR(Table1_17[[#This Row],[amount]]&lt;$Y$8,Table1_17[[#This Row],[amount]]&gt;$Y$7),"Outlier","Normal")</f>
        <v>Normal</v>
      </c>
      <c r="P10355" t="str">
        <f>IF(OR(Table1_17[[#This Row],[missing_flag]]="Missing",Table1_17[[#This Row],[outlier_flag]]="Outliers"),"Review","Valid")</f>
        <v>Valid</v>
      </c>
    </row>
    <row r="10356" spans="1:16">
      <c r="A10356" t="s">
        <v>22196</v>
      </c>
      <c r="B10356" s="1">
        <v>44824</v>
      </c>
      <c r="C10356">
        <v>30047.200000000001</v>
      </c>
      <c r="D10356" t="s">
        <v>1504</v>
      </c>
      <c r="E10356" t="s">
        <v>1504</v>
      </c>
      <c r="F10356" t="s">
        <v>268</v>
      </c>
      <c r="G10356" t="s">
        <v>17</v>
      </c>
      <c r="J10356" t="s">
        <v>32645</v>
      </c>
      <c r="K10356" t="s">
        <v>22291</v>
      </c>
      <c r="L10356" t="s">
        <v>22291</v>
      </c>
      <c r="M10356" t="s">
        <v>22291</v>
      </c>
      <c r="N10356" t="str">
        <f t="shared" si="161"/>
        <v>OK</v>
      </c>
      <c r="O10356" t="str">
        <f>IF(OR(Table1_17[[#This Row],[amount]]&lt;$Y$8,Table1_17[[#This Row],[amount]]&gt;$Y$7),"Outlier","Normal")</f>
        <v>Normal</v>
      </c>
      <c r="P10356" t="str">
        <f>IF(OR(Table1_17[[#This Row],[missing_flag]]="Missing",Table1_17[[#This Row],[outlier_flag]]="Outliers"),"Review","Valid")</f>
        <v>Valid</v>
      </c>
    </row>
    <row r="10357" spans="1:16">
      <c r="A10357" t="s">
        <v>22198</v>
      </c>
      <c r="B10357" s="1">
        <v>45204</v>
      </c>
      <c r="C10357">
        <v>-22100.720000000001</v>
      </c>
      <c r="D10357" t="s">
        <v>1478</v>
      </c>
      <c r="E10357" t="s">
        <v>20</v>
      </c>
      <c r="F10357" t="s">
        <v>264</v>
      </c>
      <c r="G10357" t="s">
        <v>8</v>
      </c>
      <c r="I10357" t="s">
        <v>21</v>
      </c>
      <c r="J10357" t="s">
        <v>32646</v>
      </c>
      <c r="K10357" t="s">
        <v>22291</v>
      </c>
      <c r="L10357" t="s">
        <v>22291</v>
      </c>
      <c r="M10357" t="s">
        <v>22291</v>
      </c>
      <c r="N10357" t="str">
        <f t="shared" si="161"/>
        <v>OK</v>
      </c>
      <c r="O10357" t="str">
        <f>IF(OR(Table1_17[[#This Row],[amount]]&lt;$Y$8,Table1_17[[#This Row],[amount]]&gt;$Y$7),"Outlier","Normal")</f>
        <v>Normal</v>
      </c>
      <c r="P10357" t="str">
        <f>IF(OR(Table1_17[[#This Row],[missing_flag]]="Missing",Table1_17[[#This Row],[outlier_flag]]="Outliers"),"Review","Valid")</f>
        <v>Valid</v>
      </c>
    </row>
    <row r="10358" spans="1:16">
      <c r="A10358" t="s">
        <v>22200</v>
      </c>
      <c r="B10358" s="1">
        <v>45289</v>
      </c>
      <c r="C10358">
        <v>205545.77</v>
      </c>
      <c r="D10358" t="s">
        <v>1483</v>
      </c>
      <c r="E10358" t="s">
        <v>1499</v>
      </c>
      <c r="F10358" t="s">
        <v>271</v>
      </c>
      <c r="G10358" t="s">
        <v>8</v>
      </c>
      <c r="H10358" t="s">
        <v>1035</v>
      </c>
      <c r="J10358" t="s">
        <v>32647</v>
      </c>
      <c r="K10358" t="s">
        <v>22291</v>
      </c>
      <c r="L10358" t="s">
        <v>22291</v>
      </c>
      <c r="M10358" t="s">
        <v>22291</v>
      </c>
      <c r="N10358" t="str">
        <f t="shared" si="161"/>
        <v>OK</v>
      </c>
      <c r="O10358" t="str">
        <f>IF(OR(Table1_17[[#This Row],[amount]]&lt;$Y$8,Table1_17[[#This Row],[amount]]&gt;$Y$7),"Outlier","Normal")</f>
        <v>Normal</v>
      </c>
      <c r="P10358" t="str">
        <f>IF(OR(Table1_17[[#This Row],[missing_flag]]="Missing",Table1_17[[#This Row],[outlier_flag]]="Outliers"),"Review","Valid")</f>
        <v>Valid</v>
      </c>
    </row>
    <row r="10359" spans="1:16">
      <c r="A10359" t="s">
        <v>22202</v>
      </c>
      <c r="B10359" s="1">
        <v>44967</v>
      </c>
      <c r="C10359">
        <v>134665.79</v>
      </c>
      <c r="D10359" t="s">
        <v>1483</v>
      </c>
      <c r="E10359" t="s">
        <v>1484</v>
      </c>
      <c r="F10359" t="s">
        <v>271</v>
      </c>
      <c r="G10359" t="s">
        <v>8</v>
      </c>
      <c r="H10359" t="s">
        <v>906</v>
      </c>
      <c r="J10359" t="s">
        <v>32648</v>
      </c>
      <c r="K10359" t="s">
        <v>22291</v>
      </c>
      <c r="L10359" t="s">
        <v>22291</v>
      </c>
      <c r="M10359" t="s">
        <v>22291</v>
      </c>
      <c r="N10359" t="str">
        <f t="shared" si="161"/>
        <v>OK</v>
      </c>
      <c r="O10359" t="str">
        <f>IF(OR(Table1_17[[#This Row],[amount]]&lt;$Y$8,Table1_17[[#This Row],[amount]]&gt;$Y$7),"Outlier","Normal")</f>
        <v>Normal</v>
      </c>
      <c r="P10359" t="str">
        <f>IF(OR(Table1_17[[#This Row],[missing_flag]]="Missing",Table1_17[[#This Row],[outlier_flag]]="Outliers"),"Review","Valid")</f>
        <v>Valid</v>
      </c>
    </row>
    <row r="10360" spans="1:16">
      <c r="A10360" t="s">
        <v>22204</v>
      </c>
      <c r="B10360" s="1">
        <v>44850</v>
      </c>
      <c r="C10360">
        <v>-29510.32</v>
      </c>
      <c r="D10360" t="s">
        <v>1478</v>
      </c>
      <c r="E10360" t="s">
        <v>1509</v>
      </c>
      <c r="F10360" t="s">
        <v>268</v>
      </c>
      <c r="G10360" t="s">
        <v>17</v>
      </c>
      <c r="I10360" t="s">
        <v>169</v>
      </c>
      <c r="J10360" t="s">
        <v>32649</v>
      </c>
      <c r="K10360" t="s">
        <v>22291</v>
      </c>
      <c r="L10360" t="s">
        <v>22291</v>
      </c>
      <c r="M10360" t="s">
        <v>22291</v>
      </c>
      <c r="N10360" t="str">
        <f t="shared" si="161"/>
        <v>OK</v>
      </c>
      <c r="O10360" t="str">
        <f>IF(OR(Table1_17[[#This Row],[amount]]&lt;$Y$8,Table1_17[[#This Row],[amount]]&gt;$Y$7),"Outlier","Normal")</f>
        <v>Normal</v>
      </c>
      <c r="P10360" t="str">
        <f>IF(OR(Table1_17[[#This Row],[missing_flag]]="Missing",Table1_17[[#This Row],[outlier_flag]]="Outliers"),"Review","Valid")</f>
        <v>Valid</v>
      </c>
    </row>
    <row r="10361" spans="1:16">
      <c r="A10361" t="s">
        <v>22206</v>
      </c>
      <c r="B10361" s="1">
        <v>45248</v>
      </c>
      <c r="C10361">
        <v>-29438.71</v>
      </c>
      <c r="D10361" t="s">
        <v>1478</v>
      </c>
      <c r="E10361" t="s">
        <v>20</v>
      </c>
      <c r="F10361" t="s">
        <v>268</v>
      </c>
      <c r="G10361" t="s">
        <v>17</v>
      </c>
      <c r="I10361" t="s">
        <v>151</v>
      </c>
      <c r="J10361" t="s">
        <v>32650</v>
      </c>
      <c r="K10361" t="s">
        <v>22291</v>
      </c>
      <c r="L10361" t="s">
        <v>22291</v>
      </c>
      <c r="M10361" t="s">
        <v>22291</v>
      </c>
      <c r="N10361" t="str">
        <f t="shared" si="161"/>
        <v>OK</v>
      </c>
      <c r="O10361" t="str">
        <f>IF(OR(Table1_17[[#This Row],[amount]]&lt;$Y$8,Table1_17[[#This Row],[amount]]&gt;$Y$7),"Outlier","Normal")</f>
        <v>Normal</v>
      </c>
      <c r="P10361" t="str">
        <f>IF(OR(Table1_17[[#This Row],[missing_flag]]="Missing",Table1_17[[#This Row],[outlier_flag]]="Outliers"),"Review","Valid")</f>
        <v>Valid</v>
      </c>
    </row>
    <row r="10362" spans="1:16">
      <c r="A10362" t="s">
        <v>22208</v>
      </c>
      <c r="B10362" s="1">
        <v>44677</v>
      </c>
      <c r="C10362">
        <v>114777.5</v>
      </c>
      <c r="D10362" t="s">
        <v>1483</v>
      </c>
      <c r="E10362" t="s">
        <v>1487</v>
      </c>
      <c r="F10362" t="s">
        <v>264</v>
      </c>
      <c r="G10362" t="s">
        <v>8</v>
      </c>
      <c r="H10362" t="s">
        <v>1169</v>
      </c>
      <c r="J10362" t="s">
        <v>32651</v>
      </c>
      <c r="K10362" t="s">
        <v>22291</v>
      </c>
      <c r="L10362" t="s">
        <v>22291</v>
      </c>
      <c r="M10362" t="s">
        <v>22291</v>
      </c>
      <c r="N10362" t="str">
        <f t="shared" si="161"/>
        <v>OK</v>
      </c>
      <c r="O10362" t="str">
        <f>IF(OR(Table1_17[[#This Row],[amount]]&lt;$Y$8,Table1_17[[#This Row],[amount]]&gt;$Y$7),"Outlier","Normal")</f>
        <v>Normal</v>
      </c>
      <c r="P10362" t="str">
        <f>IF(OR(Table1_17[[#This Row],[missing_flag]]="Missing",Table1_17[[#This Row],[outlier_flag]]="Outliers"),"Review","Valid")</f>
        <v>Valid</v>
      </c>
    </row>
    <row r="10363" spans="1:16">
      <c r="A10363" t="s">
        <v>22210</v>
      </c>
      <c r="B10363" s="1">
        <v>44603</v>
      </c>
      <c r="C10363">
        <v>34200.33</v>
      </c>
      <c r="D10363" t="s">
        <v>1587</v>
      </c>
      <c r="E10363" t="s">
        <v>1587</v>
      </c>
      <c r="F10363" t="s">
        <v>268</v>
      </c>
      <c r="G10363" t="s">
        <v>13</v>
      </c>
      <c r="J10363" t="s">
        <v>32652</v>
      </c>
      <c r="K10363" t="s">
        <v>22291</v>
      </c>
      <c r="L10363" t="s">
        <v>22291</v>
      </c>
      <c r="M10363" t="s">
        <v>22291</v>
      </c>
      <c r="N10363" t="str">
        <f t="shared" si="161"/>
        <v>OK</v>
      </c>
      <c r="O10363" t="str">
        <f>IF(OR(Table1_17[[#This Row],[amount]]&lt;$Y$8,Table1_17[[#This Row],[amount]]&gt;$Y$7),"Outlier","Normal")</f>
        <v>Normal</v>
      </c>
      <c r="P10363" t="str">
        <f>IF(OR(Table1_17[[#This Row],[missing_flag]]="Missing",Table1_17[[#This Row],[outlier_flag]]="Outliers"),"Review","Valid")</f>
        <v>Valid</v>
      </c>
    </row>
    <row r="10364" spans="1:16">
      <c r="A10364" t="s">
        <v>22212</v>
      </c>
      <c r="B10364" s="1">
        <v>44829</v>
      </c>
      <c r="C10364">
        <v>59567.65</v>
      </c>
      <c r="D10364" t="s">
        <v>1483</v>
      </c>
      <c r="E10364" t="s">
        <v>1487</v>
      </c>
      <c r="F10364" t="s">
        <v>268</v>
      </c>
      <c r="G10364" t="s">
        <v>17</v>
      </c>
      <c r="H10364" t="s">
        <v>894</v>
      </c>
      <c r="J10364" t="s">
        <v>32653</v>
      </c>
      <c r="K10364" t="s">
        <v>22291</v>
      </c>
      <c r="L10364" t="s">
        <v>22291</v>
      </c>
      <c r="M10364" t="s">
        <v>22291</v>
      </c>
      <c r="N10364" t="str">
        <f t="shared" si="161"/>
        <v>OK</v>
      </c>
      <c r="O10364" t="str">
        <f>IF(OR(Table1_17[[#This Row],[amount]]&lt;$Y$8,Table1_17[[#This Row],[amount]]&gt;$Y$7),"Outlier","Normal")</f>
        <v>Normal</v>
      </c>
      <c r="P10364" t="str">
        <f>IF(OR(Table1_17[[#This Row],[missing_flag]]="Missing",Table1_17[[#This Row],[outlier_flag]]="Outliers"),"Review","Valid")</f>
        <v>Valid</v>
      </c>
    </row>
    <row r="10365" spans="1:16">
      <c r="A10365" t="s">
        <v>22214</v>
      </c>
      <c r="B10365" s="1">
        <v>45015</v>
      </c>
      <c r="C10365">
        <v>-10186.459999999999</v>
      </c>
      <c r="D10365" t="s">
        <v>1478</v>
      </c>
      <c r="E10365" t="s">
        <v>1534</v>
      </c>
      <c r="F10365" t="s">
        <v>271</v>
      </c>
      <c r="G10365" t="s">
        <v>8</v>
      </c>
      <c r="I10365" t="s">
        <v>105</v>
      </c>
      <c r="J10365" t="s">
        <v>32654</v>
      </c>
      <c r="K10365" t="s">
        <v>22291</v>
      </c>
      <c r="L10365" t="s">
        <v>22291</v>
      </c>
      <c r="M10365" t="s">
        <v>22291</v>
      </c>
      <c r="N10365" t="str">
        <f t="shared" si="161"/>
        <v>OK</v>
      </c>
      <c r="O10365" t="str">
        <f>IF(OR(Table1_17[[#This Row],[amount]]&lt;$Y$8,Table1_17[[#This Row],[amount]]&gt;$Y$7),"Outlier","Normal")</f>
        <v>Normal</v>
      </c>
      <c r="P10365" t="str">
        <f>IF(OR(Table1_17[[#This Row],[missing_flag]]="Missing",Table1_17[[#This Row],[outlier_flag]]="Outliers"),"Review","Valid")</f>
        <v>Valid</v>
      </c>
    </row>
    <row r="10366" spans="1:16">
      <c r="A10366" t="s">
        <v>22216</v>
      </c>
      <c r="B10366" s="1">
        <v>45128</v>
      </c>
      <c r="C10366">
        <v>82329.3</v>
      </c>
      <c r="D10366" t="s">
        <v>1483</v>
      </c>
      <c r="E10366" t="s">
        <v>1499</v>
      </c>
      <c r="F10366" t="s">
        <v>271</v>
      </c>
      <c r="G10366" t="s">
        <v>29</v>
      </c>
      <c r="H10366" t="s">
        <v>672</v>
      </c>
      <c r="J10366" t="s">
        <v>32655</v>
      </c>
      <c r="K10366" t="s">
        <v>22291</v>
      </c>
      <c r="L10366" t="s">
        <v>22291</v>
      </c>
      <c r="M10366" t="s">
        <v>22291</v>
      </c>
      <c r="N10366" t="str">
        <f t="shared" si="161"/>
        <v>OK</v>
      </c>
      <c r="O10366" t="str">
        <f>IF(OR(Table1_17[[#This Row],[amount]]&lt;$Y$8,Table1_17[[#This Row],[amount]]&gt;$Y$7),"Outlier","Normal")</f>
        <v>Normal</v>
      </c>
      <c r="P10366" t="str">
        <f>IF(OR(Table1_17[[#This Row],[missing_flag]]="Missing",Table1_17[[#This Row],[outlier_flag]]="Outliers"),"Review","Valid")</f>
        <v>Valid</v>
      </c>
    </row>
    <row r="10367" spans="1:16">
      <c r="A10367" t="s">
        <v>22218</v>
      </c>
      <c r="B10367" s="1">
        <v>45244</v>
      </c>
      <c r="C10367">
        <v>117564.2</v>
      </c>
      <c r="D10367" t="s">
        <v>1483</v>
      </c>
      <c r="E10367" t="s">
        <v>1487</v>
      </c>
      <c r="F10367" t="s">
        <v>268</v>
      </c>
      <c r="G10367" t="s">
        <v>13</v>
      </c>
      <c r="H10367" t="s">
        <v>965</v>
      </c>
      <c r="J10367" t="s">
        <v>32656</v>
      </c>
      <c r="K10367" t="s">
        <v>22291</v>
      </c>
      <c r="L10367" t="s">
        <v>22291</v>
      </c>
      <c r="M10367" t="s">
        <v>22291</v>
      </c>
      <c r="N10367" t="str">
        <f t="shared" si="161"/>
        <v>OK</v>
      </c>
      <c r="O10367" t="str">
        <f>IF(OR(Table1_17[[#This Row],[amount]]&lt;$Y$8,Table1_17[[#This Row],[amount]]&gt;$Y$7),"Outlier","Normal")</f>
        <v>Normal</v>
      </c>
      <c r="P10367" t="str">
        <f>IF(OR(Table1_17[[#This Row],[missing_flag]]="Missing",Table1_17[[#This Row],[outlier_flag]]="Outliers"),"Review","Valid")</f>
        <v>Valid</v>
      </c>
    </row>
    <row r="10368" spans="1:16">
      <c r="A10368" t="s">
        <v>22220</v>
      </c>
      <c r="B10368" s="1">
        <v>44957</v>
      </c>
      <c r="C10368">
        <v>-37596.19</v>
      </c>
      <c r="D10368" t="s">
        <v>1478</v>
      </c>
      <c r="E10368" t="s">
        <v>1534</v>
      </c>
      <c r="F10368" t="s">
        <v>264</v>
      </c>
      <c r="G10368" t="s">
        <v>13</v>
      </c>
      <c r="I10368" t="s">
        <v>177</v>
      </c>
      <c r="J10368" t="s">
        <v>32657</v>
      </c>
      <c r="K10368" t="s">
        <v>22291</v>
      </c>
      <c r="L10368" t="s">
        <v>22291</v>
      </c>
      <c r="M10368" t="s">
        <v>22291</v>
      </c>
      <c r="N10368" t="str">
        <f t="shared" si="161"/>
        <v>OK</v>
      </c>
      <c r="O10368" t="str">
        <f>IF(OR(Table1_17[[#This Row],[amount]]&lt;$Y$8,Table1_17[[#This Row],[amount]]&gt;$Y$7),"Outlier","Normal")</f>
        <v>Normal</v>
      </c>
      <c r="P10368" t="str">
        <f>IF(OR(Table1_17[[#This Row],[missing_flag]]="Missing",Table1_17[[#This Row],[outlier_flag]]="Outliers"),"Review","Valid")</f>
        <v>Valid</v>
      </c>
    </row>
    <row r="10369" spans="1:16">
      <c r="A10369" t="s">
        <v>22222</v>
      </c>
      <c r="B10369" s="1">
        <v>44887</v>
      </c>
      <c r="C10369">
        <v>118677.51</v>
      </c>
      <c r="D10369" t="s">
        <v>1483</v>
      </c>
      <c r="E10369" t="s">
        <v>1499</v>
      </c>
      <c r="F10369" t="s">
        <v>264</v>
      </c>
      <c r="G10369" t="s">
        <v>29</v>
      </c>
      <c r="H10369" t="s">
        <v>1153</v>
      </c>
      <c r="J10369" t="s">
        <v>32658</v>
      </c>
      <c r="K10369" t="s">
        <v>22291</v>
      </c>
      <c r="L10369" t="s">
        <v>22291</v>
      </c>
      <c r="M10369" t="s">
        <v>22291</v>
      </c>
      <c r="N10369" t="str">
        <f t="shared" si="161"/>
        <v>OK</v>
      </c>
      <c r="O10369" t="str">
        <f>IF(OR(Table1_17[[#This Row],[amount]]&lt;$Y$8,Table1_17[[#This Row],[amount]]&gt;$Y$7),"Outlier","Normal")</f>
        <v>Normal</v>
      </c>
      <c r="P10369" t="str">
        <f>IF(OR(Table1_17[[#This Row],[missing_flag]]="Missing",Table1_17[[#This Row],[outlier_flag]]="Outliers"),"Review","Valid")</f>
        <v>Valid</v>
      </c>
    </row>
    <row r="10370" spans="1:16">
      <c r="A10370" t="s">
        <v>22224</v>
      </c>
      <c r="B10370" s="1">
        <v>44997</v>
      </c>
      <c r="C10370">
        <v>135585.14000000001</v>
      </c>
      <c r="D10370" t="s">
        <v>1483</v>
      </c>
      <c r="E10370" t="s">
        <v>1484</v>
      </c>
      <c r="F10370" t="s">
        <v>268</v>
      </c>
      <c r="G10370" t="s">
        <v>29</v>
      </c>
      <c r="H10370" t="s">
        <v>1023</v>
      </c>
      <c r="J10370" t="s">
        <v>32659</v>
      </c>
      <c r="K10370" t="s">
        <v>22291</v>
      </c>
      <c r="L10370" t="s">
        <v>22291</v>
      </c>
      <c r="M10370" t="s">
        <v>22291</v>
      </c>
      <c r="N10370" t="str">
        <f t="shared" si="161"/>
        <v>OK</v>
      </c>
      <c r="O10370" t="str">
        <f>IF(OR(Table1_17[[#This Row],[amount]]&lt;$Y$8,Table1_17[[#This Row],[amount]]&gt;$Y$7),"Outlier","Normal")</f>
        <v>Normal</v>
      </c>
      <c r="P10370" t="str">
        <f>IF(OR(Table1_17[[#This Row],[missing_flag]]="Missing",Table1_17[[#This Row],[outlier_flag]]="Outliers"),"Review","Valid")</f>
        <v>Valid</v>
      </c>
    </row>
    <row r="10371" spans="1:16">
      <c r="A10371" t="s">
        <v>22226</v>
      </c>
      <c r="B10371" s="1">
        <v>45190</v>
      </c>
      <c r="C10371">
        <v>162659.14000000001</v>
      </c>
      <c r="D10371" t="s">
        <v>1483</v>
      </c>
      <c r="E10371" t="s">
        <v>1484</v>
      </c>
      <c r="F10371" t="s">
        <v>264</v>
      </c>
      <c r="G10371" t="s">
        <v>8</v>
      </c>
      <c r="H10371" t="s">
        <v>1273</v>
      </c>
      <c r="J10371" t="s">
        <v>32660</v>
      </c>
      <c r="K10371" t="s">
        <v>22291</v>
      </c>
      <c r="L10371" t="s">
        <v>22291</v>
      </c>
      <c r="M10371" t="s">
        <v>22291</v>
      </c>
      <c r="N10371" t="str">
        <f t="shared" ref="N10371:N10401" si="162">IF(OR(B10371="",C10371="",D10371="",F10371=""),"Missing","OK")</f>
        <v>OK</v>
      </c>
      <c r="O10371" t="str">
        <f>IF(OR(Table1_17[[#This Row],[amount]]&lt;$Y$8,Table1_17[[#This Row],[amount]]&gt;$Y$7),"Outlier","Normal")</f>
        <v>Normal</v>
      </c>
      <c r="P10371" t="str">
        <f>IF(OR(Table1_17[[#This Row],[missing_flag]]="Missing",Table1_17[[#This Row],[outlier_flag]]="Outliers"),"Review","Valid")</f>
        <v>Valid</v>
      </c>
    </row>
    <row r="10372" spans="1:16">
      <c r="A10372" t="s">
        <v>22228</v>
      </c>
      <c r="B10372" s="1">
        <v>44696</v>
      </c>
      <c r="C10372">
        <v>98475.31</v>
      </c>
      <c r="D10372" t="s">
        <v>1483</v>
      </c>
      <c r="E10372" t="s">
        <v>1487</v>
      </c>
      <c r="F10372" t="s">
        <v>271</v>
      </c>
      <c r="G10372" t="s">
        <v>17</v>
      </c>
      <c r="H10372" t="s">
        <v>1355</v>
      </c>
      <c r="J10372" t="s">
        <v>32661</v>
      </c>
      <c r="K10372" t="s">
        <v>22291</v>
      </c>
      <c r="L10372" t="s">
        <v>22291</v>
      </c>
      <c r="M10372" t="s">
        <v>22291</v>
      </c>
      <c r="N10372" t="str">
        <f t="shared" si="162"/>
        <v>OK</v>
      </c>
      <c r="O10372" t="str">
        <f>IF(OR(Table1_17[[#This Row],[amount]]&lt;$Y$8,Table1_17[[#This Row],[amount]]&gt;$Y$7),"Outlier","Normal")</f>
        <v>Normal</v>
      </c>
      <c r="P10372" t="str">
        <f>IF(OR(Table1_17[[#This Row],[missing_flag]]="Missing",Table1_17[[#This Row],[outlier_flag]]="Outliers"),"Review","Valid")</f>
        <v>Valid</v>
      </c>
    </row>
    <row r="10373" spans="1:16">
      <c r="A10373" t="s">
        <v>22230</v>
      </c>
      <c r="B10373" s="1">
        <v>44574</v>
      </c>
      <c r="C10373">
        <v>-39204.68</v>
      </c>
      <c r="D10373" t="s">
        <v>1478</v>
      </c>
      <c r="E10373" t="s">
        <v>1534</v>
      </c>
      <c r="F10373" t="s">
        <v>271</v>
      </c>
      <c r="G10373" t="s">
        <v>8</v>
      </c>
      <c r="I10373" t="s">
        <v>197</v>
      </c>
      <c r="J10373" t="s">
        <v>32662</v>
      </c>
      <c r="K10373" t="s">
        <v>22291</v>
      </c>
      <c r="L10373" t="s">
        <v>22291</v>
      </c>
      <c r="M10373" t="s">
        <v>22291</v>
      </c>
      <c r="N10373" t="str">
        <f t="shared" si="162"/>
        <v>OK</v>
      </c>
      <c r="O10373" t="str">
        <f>IF(OR(Table1_17[[#This Row],[amount]]&lt;$Y$8,Table1_17[[#This Row],[amount]]&gt;$Y$7),"Outlier","Normal")</f>
        <v>Normal</v>
      </c>
      <c r="P10373" t="str">
        <f>IF(OR(Table1_17[[#This Row],[missing_flag]]="Missing",Table1_17[[#This Row],[outlier_flag]]="Outliers"),"Review","Valid")</f>
        <v>Valid</v>
      </c>
    </row>
    <row r="10374" spans="1:16">
      <c r="A10374" t="s">
        <v>22232</v>
      </c>
      <c r="B10374" s="1">
        <v>45186</v>
      </c>
      <c r="C10374">
        <v>164321.31</v>
      </c>
      <c r="D10374" t="s">
        <v>1483</v>
      </c>
      <c r="E10374" t="s">
        <v>1484</v>
      </c>
      <c r="F10374" t="s">
        <v>264</v>
      </c>
      <c r="G10374" t="s">
        <v>8</v>
      </c>
      <c r="H10374" t="s">
        <v>842</v>
      </c>
      <c r="J10374" t="s">
        <v>32663</v>
      </c>
      <c r="K10374" t="s">
        <v>22291</v>
      </c>
      <c r="L10374" t="s">
        <v>22291</v>
      </c>
      <c r="M10374" t="s">
        <v>22291</v>
      </c>
      <c r="N10374" t="str">
        <f t="shared" si="162"/>
        <v>OK</v>
      </c>
      <c r="O10374" t="str">
        <f>IF(OR(Table1_17[[#This Row],[amount]]&lt;$Y$8,Table1_17[[#This Row],[amount]]&gt;$Y$7),"Outlier","Normal")</f>
        <v>Normal</v>
      </c>
      <c r="P10374" t="str">
        <f>IF(OR(Table1_17[[#This Row],[missing_flag]]="Missing",Table1_17[[#This Row],[outlier_flag]]="Outliers"),"Review","Valid")</f>
        <v>Valid</v>
      </c>
    </row>
    <row r="10375" spans="1:16">
      <c r="A10375" t="s">
        <v>22234</v>
      </c>
      <c r="B10375" s="1">
        <v>45072</v>
      </c>
      <c r="C10375">
        <v>-35316.28</v>
      </c>
      <c r="D10375" t="s">
        <v>1478</v>
      </c>
      <c r="E10375" t="s">
        <v>36</v>
      </c>
      <c r="F10375" t="s">
        <v>268</v>
      </c>
      <c r="G10375" t="s">
        <v>13</v>
      </c>
      <c r="I10375" t="s">
        <v>91</v>
      </c>
      <c r="J10375" t="s">
        <v>32664</v>
      </c>
      <c r="K10375" t="s">
        <v>22291</v>
      </c>
      <c r="L10375" t="s">
        <v>22291</v>
      </c>
      <c r="M10375" t="s">
        <v>22291</v>
      </c>
      <c r="N10375" t="str">
        <f t="shared" si="162"/>
        <v>OK</v>
      </c>
      <c r="O10375" t="str">
        <f>IF(OR(Table1_17[[#This Row],[amount]]&lt;$Y$8,Table1_17[[#This Row],[amount]]&gt;$Y$7),"Outlier","Normal")</f>
        <v>Normal</v>
      </c>
      <c r="P10375" t="str">
        <f>IF(OR(Table1_17[[#This Row],[missing_flag]]="Missing",Table1_17[[#This Row],[outlier_flag]]="Outliers"),"Review","Valid")</f>
        <v>Valid</v>
      </c>
    </row>
    <row r="10376" spans="1:16">
      <c r="A10376" t="s">
        <v>22236</v>
      </c>
      <c r="B10376" s="1">
        <v>44623</v>
      </c>
      <c r="C10376">
        <v>-70290.14</v>
      </c>
      <c r="D10376" t="s">
        <v>1478</v>
      </c>
      <c r="E10376" t="s">
        <v>7</v>
      </c>
      <c r="F10376" t="s">
        <v>268</v>
      </c>
      <c r="G10376" t="s">
        <v>13</v>
      </c>
      <c r="I10376" t="s">
        <v>240</v>
      </c>
      <c r="J10376" t="s">
        <v>32665</v>
      </c>
      <c r="K10376" t="s">
        <v>22291</v>
      </c>
      <c r="L10376" t="s">
        <v>22291</v>
      </c>
      <c r="M10376" t="s">
        <v>22291</v>
      </c>
      <c r="N10376" t="str">
        <f t="shared" si="162"/>
        <v>OK</v>
      </c>
      <c r="O10376" t="str">
        <f>IF(OR(Table1_17[[#This Row],[amount]]&lt;$Y$8,Table1_17[[#This Row],[amount]]&gt;$Y$7),"Outlier","Normal")</f>
        <v>Normal</v>
      </c>
      <c r="P10376" t="str">
        <f>IF(OR(Table1_17[[#This Row],[missing_flag]]="Missing",Table1_17[[#This Row],[outlier_flag]]="Outliers"),"Review","Valid")</f>
        <v>Valid</v>
      </c>
    </row>
    <row r="10377" spans="1:16">
      <c r="A10377" t="s">
        <v>22238</v>
      </c>
      <c r="B10377" s="1">
        <v>45131</v>
      </c>
      <c r="C10377">
        <v>-62200.160000000003</v>
      </c>
      <c r="D10377" t="s">
        <v>1478</v>
      </c>
      <c r="E10377" t="s">
        <v>1509</v>
      </c>
      <c r="F10377" t="s">
        <v>271</v>
      </c>
      <c r="G10377" t="s">
        <v>29</v>
      </c>
      <c r="I10377" t="s">
        <v>18</v>
      </c>
      <c r="J10377" t="s">
        <v>32666</v>
      </c>
      <c r="K10377" t="s">
        <v>22291</v>
      </c>
      <c r="L10377" t="s">
        <v>22291</v>
      </c>
      <c r="M10377" t="s">
        <v>22291</v>
      </c>
      <c r="N10377" t="str">
        <f t="shared" si="162"/>
        <v>OK</v>
      </c>
      <c r="O10377" t="str">
        <f>IF(OR(Table1_17[[#This Row],[amount]]&lt;$Y$8,Table1_17[[#This Row],[amount]]&gt;$Y$7),"Outlier","Normal")</f>
        <v>Normal</v>
      </c>
      <c r="P10377" t="str">
        <f>IF(OR(Table1_17[[#This Row],[missing_flag]]="Missing",Table1_17[[#This Row],[outlier_flag]]="Outliers"),"Review","Valid")</f>
        <v>Valid</v>
      </c>
    </row>
    <row r="10378" spans="1:16">
      <c r="A10378" t="s">
        <v>22240</v>
      </c>
      <c r="B10378" s="1">
        <v>45056</v>
      </c>
      <c r="C10378">
        <v>171034.63</v>
      </c>
      <c r="D10378" t="s">
        <v>1483</v>
      </c>
      <c r="E10378" t="s">
        <v>1499</v>
      </c>
      <c r="F10378" t="s">
        <v>268</v>
      </c>
      <c r="G10378" t="s">
        <v>8</v>
      </c>
      <c r="H10378" t="s">
        <v>806</v>
      </c>
      <c r="J10378" t="s">
        <v>32667</v>
      </c>
      <c r="K10378" t="s">
        <v>22291</v>
      </c>
      <c r="L10378" t="s">
        <v>22291</v>
      </c>
      <c r="M10378" t="s">
        <v>22291</v>
      </c>
      <c r="N10378" t="str">
        <f t="shared" si="162"/>
        <v>OK</v>
      </c>
      <c r="O10378" t="str">
        <f>IF(OR(Table1_17[[#This Row],[amount]]&lt;$Y$8,Table1_17[[#This Row],[amount]]&gt;$Y$7),"Outlier","Normal")</f>
        <v>Normal</v>
      </c>
      <c r="P10378" t="str">
        <f>IF(OR(Table1_17[[#This Row],[missing_flag]]="Missing",Table1_17[[#This Row],[outlier_flag]]="Outliers"),"Review","Valid")</f>
        <v>Valid</v>
      </c>
    </row>
    <row r="10379" spans="1:16">
      <c r="A10379" t="s">
        <v>22242</v>
      </c>
      <c r="B10379" s="1">
        <v>44911</v>
      </c>
      <c r="C10379">
        <v>-29289.95</v>
      </c>
      <c r="D10379" t="s">
        <v>1478</v>
      </c>
      <c r="E10379" t="s">
        <v>36</v>
      </c>
      <c r="F10379" t="s">
        <v>271</v>
      </c>
      <c r="G10379" t="s">
        <v>29</v>
      </c>
      <c r="I10379" t="s">
        <v>225</v>
      </c>
      <c r="J10379" t="s">
        <v>32668</v>
      </c>
      <c r="K10379" t="s">
        <v>22291</v>
      </c>
      <c r="L10379" t="s">
        <v>22291</v>
      </c>
      <c r="M10379" t="s">
        <v>22291</v>
      </c>
      <c r="N10379" t="str">
        <f t="shared" si="162"/>
        <v>OK</v>
      </c>
      <c r="O10379" t="str">
        <f>IF(OR(Table1_17[[#This Row],[amount]]&lt;$Y$8,Table1_17[[#This Row],[amount]]&gt;$Y$7),"Outlier","Normal")</f>
        <v>Normal</v>
      </c>
      <c r="P10379" t="str">
        <f>IF(OR(Table1_17[[#This Row],[missing_flag]]="Missing",Table1_17[[#This Row],[outlier_flag]]="Outliers"),"Review","Valid")</f>
        <v>Valid</v>
      </c>
    </row>
    <row r="10380" spans="1:16">
      <c r="A10380" t="s">
        <v>22244</v>
      </c>
      <c r="B10380" s="1">
        <v>44745</v>
      </c>
      <c r="C10380">
        <v>-2000</v>
      </c>
      <c r="D10380" t="s">
        <v>1478</v>
      </c>
      <c r="E10380" t="s">
        <v>20</v>
      </c>
      <c r="F10380" t="s">
        <v>264</v>
      </c>
      <c r="G10380" t="s">
        <v>17</v>
      </c>
      <c r="I10380" t="s">
        <v>51</v>
      </c>
      <c r="J10380" t="s">
        <v>32669</v>
      </c>
      <c r="K10380" t="s">
        <v>22291</v>
      </c>
      <c r="L10380" t="s">
        <v>22291</v>
      </c>
      <c r="M10380" t="s">
        <v>22291</v>
      </c>
      <c r="N10380" t="str">
        <f t="shared" si="162"/>
        <v>OK</v>
      </c>
      <c r="O10380" t="str">
        <f>IF(OR(Table1_17[[#This Row],[amount]]&lt;$Y$8,Table1_17[[#This Row],[amount]]&gt;$Y$7),"Outlier","Normal")</f>
        <v>Normal</v>
      </c>
      <c r="P10380" t="str">
        <f>IF(OR(Table1_17[[#This Row],[missing_flag]]="Missing",Table1_17[[#This Row],[outlier_flag]]="Outliers"),"Review","Valid")</f>
        <v>Valid</v>
      </c>
    </row>
    <row r="10381" spans="1:16">
      <c r="A10381" t="s">
        <v>22246</v>
      </c>
      <c r="B10381" s="1">
        <v>45005</v>
      </c>
      <c r="C10381">
        <v>-37382.83</v>
      </c>
      <c r="D10381" t="s">
        <v>1478</v>
      </c>
      <c r="E10381" t="s">
        <v>1534</v>
      </c>
      <c r="F10381" t="s">
        <v>268</v>
      </c>
      <c r="G10381" t="s">
        <v>17</v>
      </c>
      <c r="I10381" t="s">
        <v>189</v>
      </c>
      <c r="J10381" t="s">
        <v>32670</v>
      </c>
      <c r="K10381" t="s">
        <v>22291</v>
      </c>
      <c r="L10381" t="s">
        <v>22291</v>
      </c>
      <c r="M10381" t="s">
        <v>22291</v>
      </c>
      <c r="N10381" t="str">
        <f t="shared" si="162"/>
        <v>OK</v>
      </c>
      <c r="O10381" t="str">
        <f>IF(OR(Table1_17[[#This Row],[amount]]&lt;$Y$8,Table1_17[[#This Row],[amount]]&gt;$Y$7),"Outlier","Normal")</f>
        <v>Normal</v>
      </c>
      <c r="P10381" t="str">
        <f>IF(OR(Table1_17[[#This Row],[missing_flag]]="Missing",Table1_17[[#This Row],[outlier_flag]]="Outliers"),"Review","Valid")</f>
        <v>Valid</v>
      </c>
    </row>
    <row r="10382" spans="1:16">
      <c r="A10382" t="s">
        <v>22248</v>
      </c>
      <c r="B10382" s="1">
        <v>45178</v>
      </c>
      <c r="C10382">
        <v>49054.04</v>
      </c>
      <c r="D10382" t="s">
        <v>1483</v>
      </c>
      <c r="E10382" t="s">
        <v>1487</v>
      </c>
      <c r="F10382" t="s">
        <v>268</v>
      </c>
      <c r="G10382" t="s">
        <v>29</v>
      </c>
      <c r="H10382" t="s">
        <v>1141</v>
      </c>
      <c r="J10382" t="s">
        <v>32671</v>
      </c>
      <c r="K10382" t="s">
        <v>22291</v>
      </c>
      <c r="L10382" t="s">
        <v>22291</v>
      </c>
      <c r="M10382" t="s">
        <v>22291</v>
      </c>
      <c r="N10382" t="str">
        <f t="shared" si="162"/>
        <v>OK</v>
      </c>
      <c r="O10382" t="str">
        <f>IF(OR(Table1_17[[#This Row],[amount]]&lt;$Y$8,Table1_17[[#This Row],[amount]]&gt;$Y$7),"Outlier","Normal")</f>
        <v>Normal</v>
      </c>
      <c r="P10382" t="str">
        <f>IF(OR(Table1_17[[#This Row],[missing_flag]]="Missing",Table1_17[[#This Row],[outlier_flag]]="Outliers"),"Review","Valid")</f>
        <v>Valid</v>
      </c>
    </row>
    <row r="10383" spans="1:16">
      <c r="A10383" t="s">
        <v>22250</v>
      </c>
      <c r="B10383" s="1">
        <v>45217</v>
      </c>
      <c r="C10383">
        <v>-49612.15</v>
      </c>
      <c r="D10383" t="s">
        <v>1478</v>
      </c>
      <c r="E10383" t="s">
        <v>7</v>
      </c>
      <c r="F10383" t="s">
        <v>271</v>
      </c>
      <c r="G10383" t="s">
        <v>17</v>
      </c>
      <c r="I10383" t="s">
        <v>93</v>
      </c>
      <c r="J10383" t="s">
        <v>32672</v>
      </c>
      <c r="K10383" t="s">
        <v>22291</v>
      </c>
      <c r="L10383" t="s">
        <v>22291</v>
      </c>
      <c r="M10383" t="s">
        <v>22291</v>
      </c>
      <c r="N10383" t="str">
        <f t="shared" si="162"/>
        <v>OK</v>
      </c>
      <c r="O10383" t="str">
        <f>IF(OR(Table1_17[[#This Row],[amount]]&lt;$Y$8,Table1_17[[#This Row],[amount]]&gt;$Y$7),"Outlier","Normal")</f>
        <v>Normal</v>
      </c>
      <c r="P10383" t="str">
        <f>IF(OR(Table1_17[[#This Row],[missing_flag]]="Missing",Table1_17[[#This Row],[outlier_flag]]="Outliers"),"Review","Valid")</f>
        <v>Valid</v>
      </c>
    </row>
    <row r="10384" spans="1:16">
      <c r="A10384" t="s">
        <v>22252</v>
      </c>
      <c r="B10384" s="1">
        <v>44770</v>
      </c>
      <c r="C10384">
        <v>-38407.79</v>
      </c>
      <c r="D10384" t="s">
        <v>1478</v>
      </c>
      <c r="E10384" t="s">
        <v>36</v>
      </c>
      <c r="F10384" t="s">
        <v>271</v>
      </c>
      <c r="G10384" t="s">
        <v>8</v>
      </c>
      <c r="I10384" t="s">
        <v>187</v>
      </c>
      <c r="J10384" t="s">
        <v>32673</v>
      </c>
      <c r="K10384" t="s">
        <v>22291</v>
      </c>
      <c r="L10384" t="s">
        <v>22291</v>
      </c>
      <c r="M10384" t="s">
        <v>22291</v>
      </c>
      <c r="N10384" t="str">
        <f t="shared" si="162"/>
        <v>OK</v>
      </c>
      <c r="O10384" t="str">
        <f>IF(OR(Table1_17[[#This Row],[amount]]&lt;$Y$8,Table1_17[[#This Row],[amount]]&gt;$Y$7),"Outlier","Normal")</f>
        <v>Normal</v>
      </c>
      <c r="P10384" t="str">
        <f>IF(OR(Table1_17[[#This Row],[missing_flag]]="Missing",Table1_17[[#This Row],[outlier_flag]]="Outliers"),"Review","Valid")</f>
        <v>Valid</v>
      </c>
    </row>
    <row r="10385" spans="1:16">
      <c r="A10385" t="s">
        <v>22254</v>
      </c>
      <c r="B10385" s="1">
        <v>44827</v>
      </c>
      <c r="C10385">
        <v>236639.75</v>
      </c>
      <c r="D10385" t="s">
        <v>1483</v>
      </c>
      <c r="E10385" t="s">
        <v>1499</v>
      </c>
      <c r="F10385" t="s">
        <v>264</v>
      </c>
      <c r="G10385" t="s">
        <v>13</v>
      </c>
      <c r="H10385" t="s">
        <v>794</v>
      </c>
      <c r="J10385" t="s">
        <v>32674</v>
      </c>
      <c r="K10385" t="s">
        <v>22291</v>
      </c>
      <c r="L10385" t="s">
        <v>22291</v>
      </c>
      <c r="M10385" t="s">
        <v>22291</v>
      </c>
      <c r="N10385" t="str">
        <f t="shared" si="162"/>
        <v>OK</v>
      </c>
      <c r="O10385" t="str">
        <f>IF(OR(Table1_17[[#This Row],[amount]]&lt;$Y$8,Table1_17[[#This Row],[amount]]&gt;$Y$7),"Outlier","Normal")</f>
        <v>Normal</v>
      </c>
      <c r="P10385" t="str">
        <f>IF(OR(Table1_17[[#This Row],[missing_flag]]="Missing",Table1_17[[#This Row],[outlier_flag]]="Outliers"),"Review","Valid")</f>
        <v>Valid</v>
      </c>
    </row>
    <row r="10386" spans="1:16">
      <c r="A10386" t="s">
        <v>22256</v>
      </c>
      <c r="B10386" s="1">
        <v>44647</v>
      </c>
      <c r="C10386">
        <v>-32432.03</v>
      </c>
      <c r="D10386" t="s">
        <v>1478</v>
      </c>
      <c r="E10386" t="s">
        <v>1509</v>
      </c>
      <c r="F10386" t="s">
        <v>268</v>
      </c>
      <c r="G10386" t="s">
        <v>8</v>
      </c>
      <c r="I10386" t="s">
        <v>127</v>
      </c>
      <c r="J10386" t="s">
        <v>32675</v>
      </c>
      <c r="K10386" t="s">
        <v>22291</v>
      </c>
      <c r="L10386" t="s">
        <v>22291</v>
      </c>
      <c r="M10386" t="s">
        <v>22291</v>
      </c>
      <c r="N10386" t="str">
        <f t="shared" si="162"/>
        <v>OK</v>
      </c>
      <c r="O10386" t="str">
        <f>IF(OR(Table1_17[[#This Row],[amount]]&lt;$Y$8,Table1_17[[#This Row],[amount]]&gt;$Y$7),"Outlier","Normal")</f>
        <v>Normal</v>
      </c>
      <c r="P10386" t="str">
        <f>IF(OR(Table1_17[[#This Row],[missing_flag]]="Missing",Table1_17[[#This Row],[outlier_flag]]="Outliers"),"Review","Valid")</f>
        <v>Valid</v>
      </c>
    </row>
    <row r="10387" spans="1:16">
      <c r="A10387" t="s">
        <v>22258</v>
      </c>
      <c r="B10387" s="1">
        <v>44996</v>
      </c>
      <c r="C10387">
        <v>69256.75</v>
      </c>
      <c r="D10387" t="s">
        <v>1483</v>
      </c>
      <c r="E10387" t="s">
        <v>1484</v>
      </c>
      <c r="F10387" t="s">
        <v>271</v>
      </c>
      <c r="G10387" t="s">
        <v>29</v>
      </c>
      <c r="H10387" t="s">
        <v>714</v>
      </c>
      <c r="J10387" t="s">
        <v>32676</v>
      </c>
      <c r="K10387" t="s">
        <v>22291</v>
      </c>
      <c r="L10387" t="s">
        <v>22291</v>
      </c>
      <c r="M10387" t="s">
        <v>22291</v>
      </c>
      <c r="N10387" t="str">
        <f t="shared" si="162"/>
        <v>OK</v>
      </c>
      <c r="O10387" t="str">
        <f>IF(OR(Table1_17[[#This Row],[amount]]&lt;$Y$8,Table1_17[[#This Row],[amount]]&gt;$Y$7),"Outlier","Normal")</f>
        <v>Normal</v>
      </c>
      <c r="P10387" t="str">
        <f>IF(OR(Table1_17[[#This Row],[missing_flag]]="Missing",Table1_17[[#This Row],[outlier_flag]]="Outliers"),"Review","Valid")</f>
        <v>Valid</v>
      </c>
    </row>
    <row r="10388" spans="1:16">
      <c r="A10388" t="s">
        <v>22260</v>
      </c>
      <c r="B10388" s="1">
        <v>45188</v>
      </c>
      <c r="C10388">
        <v>-71542.14</v>
      </c>
      <c r="D10388" t="s">
        <v>1478</v>
      </c>
      <c r="E10388" t="s">
        <v>1509</v>
      </c>
      <c r="F10388" t="s">
        <v>268</v>
      </c>
      <c r="G10388" t="s">
        <v>13</v>
      </c>
      <c r="I10388" t="s">
        <v>155</v>
      </c>
      <c r="J10388" t="s">
        <v>32677</v>
      </c>
      <c r="K10388" t="s">
        <v>22291</v>
      </c>
      <c r="L10388" t="s">
        <v>22291</v>
      </c>
      <c r="M10388" t="s">
        <v>22291</v>
      </c>
      <c r="N10388" t="str">
        <f t="shared" si="162"/>
        <v>OK</v>
      </c>
      <c r="O10388" t="str">
        <f>IF(OR(Table1_17[[#This Row],[amount]]&lt;$Y$8,Table1_17[[#This Row],[amount]]&gt;$Y$7),"Outlier","Normal")</f>
        <v>Normal</v>
      </c>
      <c r="P10388" t="str">
        <f>IF(OR(Table1_17[[#This Row],[missing_flag]]="Missing",Table1_17[[#This Row],[outlier_flag]]="Outliers"),"Review","Valid")</f>
        <v>Valid</v>
      </c>
    </row>
    <row r="10389" spans="1:16">
      <c r="A10389" t="s">
        <v>22262</v>
      </c>
      <c r="B10389" s="1">
        <v>45228</v>
      </c>
      <c r="C10389">
        <v>-62702.89</v>
      </c>
      <c r="D10389" t="s">
        <v>1478</v>
      </c>
      <c r="E10389" t="s">
        <v>1534</v>
      </c>
      <c r="F10389" t="s">
        <v>264</v>
      </c>
      <c r="G10389" t="s">
        <v>13</v>
      </c>
      <c r="I10389" t="s">
        <v>27</v>
      </c>
      <c r="J10389" t="s">
        <v>32678</v>
      </c>
      <c r="K10389" t="s">
        <v>22291</v>
      </c>
      <c r="L10389" t="s">
        <v>22291</v>
      </c>
      <c r="M10389" t="s">
        <v>22291</v>
      </c>
      <c r="N10389" t="str">
        <f t="shared" si="162"/>
        <v>OK</v>
      </c>
      <c r="O10389" t="str">
        <f>IF(OR(Table1_17[[#This Row],[amount]]&lt;$Y$8,Table1_17[[#This Row],[amount]]&gt;$Y$7),"Outlier","Normal")</f>
        <v>Normal</v>
      </c>
      <c r="P10389" t="str">
        <f>IF(OR(Table1_17[[#This Row],[missing_flag]]="Missing",Table1_17[[#This Row],[outlier_flag]]="Outliers"),"Review","Valid")</f>
        <v>Valid</v>
      </c>
    </row>
    <row r="10390" spans="1:16">
      <c r="A10390" t="s">
        <v>22264</v>
      </c>
      <c r="B10390" s="1">
        <v>44901</v>
      </c>
      <c r="C10390">
        <v>162994.23000000001</v>
      </c>
      <c r="D10390" t="s">
        <v>1483</v>
      </c>
      <c r="E10390" t="s">
        <v>1499</v>
      </c>
      <c r="F10390" t="s">
        <v>264</v>
      </c>
      <c r="G10390" t="s">
        <v>29</v>
      </c>
      <c r="H10390" t="s">
        <v>1045</v>
      </c>
      <c r="J10390" t="s">
        <v>32679</v>
      </c>
      <c r="K10390" t="s">
        <v>22291</v>
      </c>
      <c r="L10390" t="s">
        <v>22291</v>
      </c>
      <c r="M10390" t="s">
        <v>22291</v>
      </c>
      <c r="N10390" t="str">
        <f t="shared" si="162"/>
        <v>OK</v>
      </c>
      <c r="O10390" t="str">
        <f>IF(OR(Table1_17[[#This Row],[amount]]&lt;$Y$8,Table1_17[[#This Row],[amount]]&gt;$Y$7),"Outlier","Normal")</f>
        <v>Normal</v>
      </c>
      <c r="P10390" t="str">
        <f>IF(OR(Table1_17[[#This Row],[missing_flag]]="Missing",Table1_17[[#This Row],[outlier_flag]]="Outliers"),"Review","Valid")</f>
        <v>Valid</v>
      </c>
    </row>
    <row r="10391" spans="1:16">
      <c r="A10391" t="s">
        <v>22266</v>
      </c>
      <c r="B10391" s="1">
        <v>45104</v>
      </c>
      <c r="C10391">
        <v>121951.74</v>
      </c>
      <c r="D10391" t="s">
        <v>1483</v>
      </c>
      <c r="E10391" t="s">
        <v>1499</v>
      </c>
      <c r="F10391" t="s">
        <v>268</v>
      </c>
      <c r="G10391" t="s">
        <v>17</v>
      </c>
      <c r="H10391" t="s">
        <v>1003</v>
      </c>
      <c r="J10391" t="s">
        <v>32680</v>
      </c>
      <c r="K10391" t="s">
        <v>22291</v>
      </c>
      <c r="L10391" t="s">
        <v>22291</v>
      </c>
      <c r="M10391" t="s">
        <v>22291</v>
      </c>
      <c r="N10391" t="str">
        <f t="shared" si="162"/>
        <v>OK</v>
      </c>
      <c r="O10391" t="str">
        <f>IF(OR(Table1_17[[#This Row],[amount]]&lt;$Y$8,Table1_17[[#This Row],[amount]]&gt;$Y$7),"Outlier","Normal")</f>
        <v>Normal</v>
      </c>
      <c r="P10391" t="str">
        <f>IF(OR(Table1_17[[#This Row],[missing_flag]]="Missing",Table1_17[[#This Row],[outlier_flag]]="Outliers"),"Review","Valid")</f>
        <v>Valid</v>
      </c>
    </row>
    <row r="10392" spans="1:16">
      <c r="A10392" t="s">
        <v>22268</v>
      </c>
      <c r="B10392" s="1">
        <v>45076</v>
      </c>
      <c r="C10392">
        <v>148472</v>
      </c>
      <c r="D10392" t="s">
        <v>1483</v>
      </c>
      <c r="E10392" t="s">
        <v>1487</v>
      </c>
      <c r="F10392" t="s">
        <v>264</v>
      </c>
      <c r="G10392" t="s">
        <v>8</v>
      </c>
      <c r="H10392" t="s">
        <v>1303</v>
      </c>
      <c r="J10392" t="s">
        <v>32681</v>
      </c>
      <c r="K10392" t="s">
        <v>22291</v>
      </c>
      <c r="L10392" t="s">
        <v>22291</v>
      </c>
      <c r="M10392" t="s">
        <v>22291</v>
      </c>
      <c r="N10392" t="str">
        <f t="shared" si="162"/>
        <v>OK</v>
      </c>
      <c r="O10392" t="str">
        <f>IF(OR(Table1_17[[#This Row],[amount]]&lt;$Y$8,Table1_17[[#This Row],[amount]]&gt;$Y$7),"Outlier","Normal")</f>
        <v>Normal</v>
      </c>
      <c r="P10392" t="str">
        <f>IF(OR(Table1_17[[#This Row],[missing_flag]]="Missing",Table1_17[[#This Row],[outlier_flag]]="Outliers"),"Review","Valid")</f>
        <v>Valid</v>
      </c>
    </row>
    <row r="10393" spans="1:16">
      <c r="A10393" t="s">
        <v>22270</v>
      </c>
      <c r="B10393" s="1">
        <v>45202</v>
      </c>
      <c r="C10393">
        <v>51918.03</v>
      </c>
      <c r="D10393" t="s">
        <v>1483</v>
      </c>
      <c r="E10393" t="s">
        <v>1484</v>
      </c>
      <c r="F10393" t="s">
        <v>268</v>
      </c>
      <c r="G10393" t="s">
        <v>17</v>
      </c>
      <c r="H10393" t="s">
        <v>1261</v>
      </c>
      <c r="J10393" t="s">
        <v>32682</v>
      </c>
      <c r="K10393" t="s">
        <v>22291</v>
      </c>
      <c r="L10393" t="s">
        <v>22291</v>
      </c>
      <c r="M10393" t="s">
        <v>22291</v>
      </c>
      <c r="N10393" t="str">
        <f t="shared" si="162"/>
        <v>OK</v>
      </c>
      <c r="O10393" t="str">
        <f>IF(OR(Table1_17[[#This Row],[amount]]&lt;$Y$8,Table1_17[[#This Row],[amount]]&gt;$Y$7),"Outlier","Normal")</f>
        <v>Normal</v>
      </c>
      <c r="P10393" t="str">
        <f>IF(OR(Table1_17[[#This Row],[missing_flag]]="Missing",Table1_17[[#This Row],[outlier_flag]]="Outliers"),"Review","Valid")</f>
        <v>Valid</v>
      </c>
    </row>
    <row r="10394" spans="1:16">
      <c r="A10394" t="s">
        <v>22272</v>
      </c>
      <c r="B10394" s="1">
        <v>45042</v>
      </c>
      <c r="C10394">
        <v>164875.32</v>
      </c>
      <c r="D10394" t="s">
        <v>1483</v>
      </c>
      <c r="E10394" t="s">
        <v>1484</v>
      </c>
      <c r="F10394" t="s">
        <v>268</v>
      </c>
      <c r="G10394" t="s">
        <v>8</v>
      </c>
      <c r="H10394" t="s">
        <v>1375</v>
      </c>
      <c r="J10394" t="s">
        <v>32683</v>
      </c>
      <c r="K10394" t="s">
        <v>22291</v>
      </c>
      <c r="L10394" t="s">
        <v>22291</v>
      </c>
      <c r="M10394" t="s">
        <v>22291</v>
      </c>
      <c r="N10394" t="str">
        <f t="shared" si="162"/>
        <v>OK</v>
      </c>
      <c r="O10394" t="str">
        <f>IF(OR(Table1_17[[#This Row],[amount]]&lt;$Y$8,Table1_17[[#This Row],[amount]]&gt;$Y$7),"Outlier","Normal")</f>
        <v>Normal</v>
      </c>
      <c r="P10394" t="str">
        <f>IF(OR(Table1_17[[#This Row],[missing_flag]]="Missing",Table1_17[[#This Row],[outlier_flag]]="Outliers"),"Review","Valid")</f>
        <v>Valid</v>
      </c>
    </row>
    <row r="10395" spans="1:16">
      <c r="A10395" t="s">
        <v>22274</v>
      </c>
      <c r="B10395" s="1">
        <v>45270</v>
      </c>
      <c r="C10395">
        <v>178614.2</v>
      </c>
      <c r="D10395" t="s">
        <v>1483</v>
      </c>
      <c r="E10395" t="s">
        <v>1484</v>
      </c>
      <c r="F10395" t="s">
        <v>264</v>
      </c>
      <c r="G10395" t="s">
        <v>13</v>
      </c>
      <c r="H10395" t="s">
        <v>944</v>
      </c>
      <c r="J10395" t="s">
        <v>32684</v>
      </c>
      <c r="K10395" t="s">
        <v>22291</v>
      </c>
      <c r="L10395" t="s">
        <v>22291</v>
      </c>
      <c r="M10395" t="s">
        <v>22291</v>
      </c>
      <c r="N10395" t="str">
        <f t="shared" si="162"/>
        <v>OK</v>
      </c>
      <c r="O10395" t="str">
        <f>IF(OR(Table1_17[[#This Row],[amount]]&lt;$Y$8,Table1_17[[#This Row],[amount]]&gt;$Y$7),"Outlier","Normal")</f>
        <v>Normal</v>
      </c>
      <c r="P10395" t="str">
        <f>IF(OR(Table1_17[[#This Row],[missing_flag]]="Missing",Table1_17[[#This Row],[outlier_flag]]="Outliers"),"Review","Valid")</f>
        <v>Valid</v>
      </c>
    </row>
    <row r="10396" spans="1:16">
      <c r="A10396" t="s">
        <v>22276</v>
      </c>
      <c r="B10396" s="1">
        <v>45245</v>
      </c>
      <c r="C10396">
        <v>-62214.03</v>
      </c>
      <c r="D10396" t="s">
        <v>1478</v>
      </c>
      <c r="E10396" t="s">
        <v>1509</v>
      </c>
      <c r="F10396" t="s">
        <v>271</v>
      </c>
      <c r="G10396" t="s">
        <v>8</v>
      </c>
      <c r="I10396" t="s">
        <v>215</v>
      </c>
      <c r="J10396" t="s">
        <v>32685</v>
      </c>
      <c r="K10396" t="s">
        <v>22291</v>
      </c>
      <c r="L10396" t="s">
        <v>22291</v>
      </c>
      <c r="M10396" t="s">
        <v>22291</v>
      </c>
      <c r="N10396" t="str">
        <f t="shared" si="162"/>
        <v>OK</v>
      </c>
      <c r="O10396" t="str">
        <f>IF(OR(Table1_17[[#This Row],[amount]]&lt;$Y$8,Table1_17[[#This Row],[amount]]&gt;$Y$7),"Outlier","Normal")</f>
        <v>Normal</v>
      </c>
      <c r="P10396" t="str">
        <f>IF(OR(Table1_17[[#This Row],[missing_flag]]="Missing",Table1_17[[#This Row],[outlier_flag]]="Outliers"),"Review","Valid")</f>
        <v>Valid</v>
      </c>
    </row>
    <row r="10397" spans="1:16">
      <c r="A10397" t="s">
        <v>22278</v>
      </c>
      <c r="B10397" s="1">
        <v>44741</v>
      </c>
      <c r="C10397">
        <v>22378.98</v>
      </c>
      <c r="D10397" t="s">
        <v>1587</v>
      </c>
      <c r="E10397" t="s">
        <v>1587</v>
      </c>
      <c r="F10397" t="s">
        <v>271</v>
      </c>
      <c r="G10397" t="s">
        <v>13</v>
      </c>
      <c r="J10397" t="s">
        <v>32686</v>
      </c>
      <c r="K10397" t="s">
        <v>22291</v>
      </c>
      <c r="L10397" t="s">
        <v>22291</v>
      </c>
      <c r="M10397" t="s">
        <v>22291</v>
      </c>
      <c r="N10397" t="str">
        <f t="shared" si="162"/>
        <v>OK</v>
      </c>
      <c r="O10397" t="str">
        <f>IF(OR(Table1_17[[#This Row],[amount]]&lt;$Y$8,Table1_17[[#This Row],[amount]]&gt;$Y$7),"Outlier","Normal")</f>
        <v>Normal</v>
      </c>
      <c r="P10397" t="str">
        <f>IF(OR(Table1_17[[#This Row],[missing_flag]]="Missing",Table1_17[[#This Row],[outlier_flag]]="Outliers"),"Review","Valid")</f>
        <v>Valid</v>
      </c>
    </row>
    <row r="10398" spans="1:16">
      <c r="A10398" t="s">
        <v>22280</v>
      </c>
      <c r="B10398" s="1">
        <v>44604</v>
      </c>
      <c r="C10398">
        <v>208022.63</v>
      </c>
      <c r="D10398" t="s">
        <v>1483</v>
      </c>
      <c r="E10398" t="s">
        <v>1484</v>
      </c>
      <c r="F10398" t="s">
        <v>264</v>
      </c>
      <c r="G10398" t="s">
        <v>13</v>
      </c>
      <c r="H10398" t="s">
        <v>772</v>
      </c>
      <c r="J10398" t="s">
        <v>32687</v>
      </c>
      <c r="K10398" t="s">
        <v>22291</v>
      </c>
      <c r="L10398" t="s">
        <v>22291</v>
      </c>
      <c r="M10398" t="s">
        <v>22291</v>
      </c>
      <c r="N10398" t="str">
        <f t="shared" si="162"/>
        <v>OK</v>
      </c>
      <c r="O10398" t="str">
        <f>IF(OR(Table1_17[[#This Row],[amount]]&lt;$Y$8,Table1_17[[#This Row],[amount]]&gt;$Y$7),"Outlier","Normal")</f>
        <v>Normal</v>
      </c>
      <c r="P10398" t="str">
        <f>IF(OR(Table1_17[[#This Row],[missing_flag]]="Missing",Table1_17[[#This Row],[outlier_flag]]="Outliers"),"Review","Valid")</f>
        <v>Valid</v>
      </c>
    </row>
    <row r="10399" spans="1:16">
      <c r="A10399" t="s">
        <v>22282</v>
      </c>
      <c r="B10399" s="1">
        <v>45165</v>
      </c>
      <c r="C10399">
        <v>14287.8</v>
      </c>
      <c r="D10399" t="s">
        <v>1504</v>
      </c>
      <c r="E10399" t="s">
        <v>1504</v>
      </c>
      <c r="F10399" t="s">
        <v>268</v>
      </c>
      <c r="G10399" t="s">
        <v>29</v>
      </c>
      <c r="J10399" t="s">
        <v>32688</v>
      </c>
      <c r="K10399" t="s">
        <v>22291</v>
      </c>
      <c r="L10399" t="s">
        <v>22291</v>
      </c>
      <c r="M10399" t="s">
        <v>22291</v>
      </c>
      <c r="N10399" t="str">
        <f t="shared" si="162"/>
        <v>OK</v>
      </c>
      <c r="O10399" t="str">
        <f>IF(OR(Table1_17[[#This Row],[amount]]&lt;$Y$8,Table1_17[[#This Row],[amount]]&gt;$Y$7),"Outlier","Normal")</f>
        <v>Normal</v>
      </c>
      <c r="P10399" t="str">
        <f>IF(OR(Table1_17[[#This Row],[missing_flag]]="Missing",Table1_17[[#This Row],[outlier_flag]]="Outliers"),"Review","Valid")</f>
        <v>Valid</v>
      </c>
    </row>
    <row r="10400" spans="1:16">
      <c r="A10400" t="s">
        <v>22284</v>
      </c>
      <c r="B10400" s="1">
        <v>44925</v>
      </c>
      <c r="C10400">
        <v>132167.76999999999</v>
      </c>
      <c r="D10400" t="s">
        <v>1483</v>
      </c>
      <c r="E10400" t="s">
        <v>1499</v>
      </c>
      <c r="F10400" t="s">
        <v>271</v>
      </c>
      <c r="G10400" t="s">
        <v>29</v>
      </c>
      <c r="H10400" t="s">
        <v>1137</v>
      </c>
      <c r="J10400" t="s">
        <v>32689</v>
      </c>
      <c r="K10400" t="s">
        <v>22291</v>
      </c>
      <c r="L10400" t="s">
        <v>22291</v>
      </c>
      <c r="M10400" t="s">
        <v>22291</v>
      </c>
      <c r="N10400" t="str">
        <f t="shared" si="162"/>
        <v>OK</v>
      </c>
      <c r="O10400" t="str">
        <f>IF(OR(Table1_17[[#This Row],[amount]]&lt;$Y$8,Table1_17[[#This Row],[amount]]&gt;$Y$7),"Outlier","Normal")</f>
        <v>Normal</v>
      </c>
      <c r="P10400" t="str">
        <f>IF(OR(Table1_17[[#This Row],[missing_flag]]="Missing",Table1_17[[#This Row],[outlier_flag]]="Outliers"),"Review","Valid")</f>
        <v>Valid</v>
      </c>
    </row>
    <row r="10401" spans="1:16">
      <c r="A10401" t="s">
        <v>22286</v>
      </c>
      <c r="B10401" s="1">
        <v>44735</v>
      </c>
      <c r="C10401">
        <v>9025.25</v>
      </c>
      <c r="D10401" t="s">
        <v>1587</v>
      </c>
      <c r="E10401" t="s">
        <v>1587</v>
      </c>
      <c r="F10401" t="s">
        <v>264</v>
      </c>
      <c r="G10401" t="s">
        <v>17</v>
      </c>
      <c r="J10401" t="s">
        <v>32690</v>
      </c>
      <c r="K10401" t="s">
        <v>22291</v>
      </c>
      <c r="L10401" t="s">
        <v>22291</v>
      </c>
      <c r="M10401" t="s">
        <v>22291</v>
      </c>
      <c r="N10401" t="str">
        <f t="shared" si="162"/>
        <v>OK</v>
      </c>
      <c r="O10401" t="str">
        <f>IF(OR(Table1_17[[#This Row],[amount]]&lt;$Y$8,Table1_17[[#This Row],[amount]]&gt;$Y$7),"Outlier","Normal")</f>
        <v>Normal</v>
      </c>
      <c r="P10401" t="str">
        <f>IF(OR(Table1_17[[#This Row],[missing_flag]]="Missing",Table1_17[[#This Row],[outlier_flag]]="Outliers"),"Review","Valid")</f>
        <v>Valid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6CFCB5-8E9F-4A2A-B030-AFF95C0A4F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Vendors</vt:lpstr>
      <vt:lpstr>Headcount</vt:lpstr>
      <vt:lpstr>Budget</vt:lpstr>
      <vt:lpstr>Financial_Transactions</vt:lpstr>
      <vt:lpstr>Financial_Transactions_Clean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ABHISEKH YADAV</dc:creator>
  <cp:lastModifiedBy>ABHISEKH YADAV</cp:lastModifiedBy>
  <dcterms:created xsi:type="dcterms:W3CDTF">2026-02-03T15:31:39Z</dcterms:created>
  <dcterms:modified xsi:type="dcterms:W3CDTF">2026-02-22T09:37:22Z</dcterms:modified>
</cp:coreProperties>
</file>